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torenikh\Desktop\Learning\Excel - Consumer Complaint Analysis\"/>
    </mc:Choice>
  </mc:AlternateContent>
  <xr:revisionPtr revIDLastSave="0" documentId="13_ncr:1_{625D1606-BAAD-4235-8D5A-4F75EB90A793}" xr6:coauthVersionLast="47" xr6:coauthVersionMax="47" xr10:uidLastSave="{00000000-0000-0000-0000-000000000000}"/>
  <bookViews>
    <workbookView xWindow="-110" yWindow="-110" windowWidth="19420" windowHeight="10420" tabRatio="896" xr2:uid="{00000000-000D-0000-FFFF-FFFF00000000}"/>
  </bookViews>
  <sheets>
    <sheet name="Consumer_Complaints" sheetId="1" r:id="rId1"/>
    <sheet name="State_Code_Name" sheetId="11" r:id="rId2"/>
    <sheet name="Task 1" sheetId="12" r:id="rId3"/>
    <sheet name="Report_Task1" sheetId="15" r:id="rId4"/>
    <sheet name="Task 2" sheetId="2" r:id="rId5"/>
    <sheet name="Task 3" sheetId="5" r:id="rId6"/>
    <sheet name="Report_Task3" sheetId="17" r:id="rId7"/>
    <sheet name="Task 4" sheetId="8" r:id="rId8"/>
    <sheet name="Report_Task4" sheetId="18" r:id="rId9"/>
    <sheet name="Task 5" sheetId="14" r:id="rId10"/>
    <sheet name="Report_Task5" sheetId="19" r:id="rId11"/>
  </sheets>
  <definedNames>
    <definedName name="_xlnm._FilterDatabase" localSheetId="0" hidden="1">Consumer_Complaints!$A$1:$N$14001</definedName>
    <definedName name="_xlchart.v1.0" hidden="1">Report_Task5!$AA$4:$AA$84</definedName>
    <definedName name="_xlchart.v1.1" hidden="1">Report_Task5!$AB$3</definedName>
    <definedName name="_xlchart.v1.2" hidden="1">Report_Task5!$AB$4:$AB$84</definedName>
    <definedName name="_xlchart.v1.3" hidden="1">Report_Task5!$AJ$4:$AJ$84</definedName>
    <definedName name="_xlchart.v1.4" hidden="1">Report_Task5!$AK$3</definedName>
    <definedName name="_xlchart.v1.5" hidden="1">Report_Task5!$AK$4:$AK$84</definedName>
    <definedName name="Slicer_YEAR">#N/A</definedName>
  </definedNames>
  <calcPr calcId="191029"/>
  <pivotCaches>
    <pivotCache cacheId="2"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7" l="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1002" i="17"/>
  <c r="G1003" i="17"/>
  <c r="G1004" i="17"/>
  <c r="G1005" i="17"/>
  <c r="G1006" i="17"/>
  <c r="G1007" i="17"/>
  <c r="G1008" i="17"/>
  <c r="G1009" i="17"/>
  <c r="G1010" i="17"/>
  <c r="G1011" i="17"/>
  <c r="G1012" i="17"/>
  <c r="G1013" i="17"/>
  <c r="G1014" i="17"/>
  <c r="G1015" i="17"/>
  <c r="G1016" i="17"/>
  <c r="G1017" i="17"/>
  <c r="G1018" i="17"/>
  <c r="G1019" i="17"/>
  <c r="G1020" i="17"/>
  <c r="G1021" i="17"/>
  <c r="G1022" i="17"/>
  <c r="G1023" i="17"/>
  <c r="G1024" i="17"/>
  <c r="G1025" i="17"/>
  <c r="G1026" i="17"/>
  <c r="G1027" i="17"/>
  <c r="G1028" i="17"/>
  <c r="G1029" i="17"/>
  <c r="G1030" i="17"/>
  <c r="G1031" i="17"/>
  <c r="G1032" i="17"/>
  <c r="G1033" i="17"/>
  <c r="G1034" i="17"/>
  <c r="G1035" i="17"/>
  <c r="G1036" i="17"/>
  <c r="G1037" i="17"/>
  <c r="G1038" i="17"/>
  <c r="G1039" i="17"/>
  <c r="G1040" i="17"/>
  <c r="G1041" i="17"/>
  <c r="G1042" i="17"/>
  <c r="G1043" i="17"/>
  <c r="G1044" i="17"/>
  <c r="G1045" i="17"/>
  <c r="G1046" i="17"/>
  <c r="G1047" i="17"/>
  <c r="G1048" i="17"/>
  <c r="G1049" i="17"/>
  <c r="G1050" i="17"/>
  <c r="G1051" i="17"/>
  <c r="E3" i="17" l="1"/>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E101" i="17"/>
  <c r="E102" i="17"/>
  <c r="E103" i="17"/>
  <c r="E104" i="17"/>
  <c r="E105" i="17"/>
  <c r="E106" i="17"/>
  <c r="E107" i="17"/>
  <c r="E108" i="17"/>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51" i="17"/>
  <c r="E252" i="17"/>
  <c r="E253" i="17"/>
  <c r="E254" i="17"/>
  <c r="E255" i="17"/>
  <c r="E256" i="17"/>
  <c r="E257" i="17"/>
  <c r="E258" i="17"/>
  <c r="E259" i="17"/>
  <c r="E260" i="17"/>
  <c r="E261" i="17"/>
  <c r="E262" i="17"/>
  <c r="E263" i="17"/>
  <c r="E264" i="17"/>
  <c r="E265" i="17"/>
  <c r="E266" i="17"/>
  <c r="E267" i="17"/>
  <c r="E268" i="17"/>
  <c r="E269" i="17"/>
  <c r="E270" i="17"/>
  <c r="E271" i="17"/>
  <c r="E272" i="17"/>
  <c r="E273" i="17"/>
  <c r="E274" i="17"/>
  <c r="E275" i="17"/>
  <c r="E276" i="17"/>
  <c r="E277" i="17"/>
  <c r="E278" i="17"/>
  <c r="E279" i="17"/>
  <c r="E280" i="17"/>
  <c r="E281" i="17"/>
  <c r="E282" i="17"/>
  <c r="E283" i="17"/>
  <c r="E284" i="17"/>
  <c r="E285" i="17"/>
  <c r="E286" i="17"/>
  <c r="E287" i="17"/>
  <c r="E288" i="17"/>
  <c r="E289" i="17"/>
  <c r="E290" i="17"/>
  <c r="E291" i="17"/>
  <c r="E292" i="17"/>
  <c r="E293" i="17"/>
  <c r="E294" i="17"/>
  <c r="E295" i="17"/>
  <c r="E296" i="17"/>
  <c r="E297" i="17"/>
  <c r="E298" i="17"/>
  <c r="E299" i="17"/>
  <c r="E300" i="17"/>
  <c r="E301" i="17"/>
  <c r="E302" i="17"/>
  <c r="E303" i="17"/>
  <c r="E304" i="17"/>
  <c r="E305" i="17"/>
  <c r="E306" i="17"/>
  <c r="E307" i="17"/>
  <c r="E308" i="17"/>
  <c r="E309" i="17"/>
  <c r="E310" i="17"/>
  <c r="E311" i="17"/>
  <c r="E312" i="17"/>
  <c r="E313" i="17"/>
  <c r="E314" i="17"/>
  <c r="E315" i="17"/>
  <c r="E316" i="17"/>
  <c r="E317" i="17"/>
  <c r="E318" i="17"/>
  <c r="E319" i="17"/>
  <c r="E320" i="17"/>
  <c r="E321" i="17"/>
  <c r="E322" i="17"/>
  <c r="E323" i="17"/>
  <c r="E324" i="17"/>
  <c r="E325" i="17"/>
  <c r="E326" i="17"/>
  <c r="E327" i="17"/>
  <c r="E328" i="17"/>
  <c r="E329" i="17"/>
  <c r="E330" i="17"/>
  <c r="E331" i="17"/>
  <c r="E332" i="17"/>
  <c r="E333" i="17"/>
  <c r="E334" i="17"/>
  <c r="E335" i="17"/>
  <c r="E336" i="17"/>
  <c r="E337" i="17"/>
  <c r="E338" i="17"/>
  <c r="E339" i="17"/>
  <c r="E340" i="17"/>
  <c r="E341" i="17"/>
  <c r="E342" i="17"/>
  <c r="E343" i="17"/>
  <c r="E344" i="17"/>
  <c r="E345" i="17"/>
  <c r="E346" i="17"/>
  <c r="E347" i="17"/>
  <c r="E348" i="17"/>
  <c r="E349" i="17"/>
  <c r="E350" i="17"/>
  <c r="E351" i="17"/>
  <c r="E352" i="17"/>
  <c r="E353" i="17"/>
  <c r="E354" i="17"/>
  <c r="E355" i="17"/>
  <c r="E356" i="17"/>
  <c r="E357" i="17"/>
  <c r="E358" i="17"/>
  <c r="E359" i="17"/>
  <c r="E360" i="17"/>
  <c r="E361" i="17"/>
  <c r="E362" i="17"/>
  <c r="E363" i="17"/>
  <c r="E364" i="17"/>
  <c r="E365" i="17"/>
  <c r="E366" i="17"/>
  <c r="E367" i="17"/>
  <c r="E368" i="17"/>
  <c r="E369" i="17"/>
  <c r="E370" i="17"/>
  <c r="E371" i="17"/>
  <c r="E372" i="17"/>
  <c r="E373" i="17"/>
  <c r="E374" i="17"/>
  <c r="E375" i="17"/>
  <c r="E376" i="17"/>
  <c r="E377" i="17"/>
  <c r="E378" i="17"/>
  <c r="E379" i="17"/>
  <c r="E380" i="17"/>
  <c r="E381" i="17"/>
  <c r="E382" i="17"/>
  <c r="E383" i="17"/>
  <c r="E384" i="17"/>
  <c r="E385" i="17"/>
  <c r="E386" i="17"/>
  <c r="E387" i="17"/>
  <c r="E388" i="17"/>
  <c r="E389" i="17"/>
  <c r="E390" i="17"/>
  <c r="E391" i="17"/>
  <c r="E392" i="17"/>
  <c r="E393" i="17"/>
  <c r="E394" i="17"/>
  <c r="E395" i="17"/>
  <c r="E396" i="17"/>
  <c r="E397" i="17"/>
  <c r="E398" i="17"/>
  <c r="E399" i="17"/>
  <c r="E400" i="17"/>
  <c r="E401" i="17"/>
  <c r="E402" i="17"/>
  <c r="E403" i="17"/>
  <c r="E404" i="17"/>
  <c r="E405" i="17"/>
  <c r="E406" i="17"/>
  <c r="E407" i="17"/>
  <c r="E408" i="17"/>
  <c r="E409" i="17"/>
  <c r="E410" i="17"/>
  <c r="E411" i="17"/>
  <c r="E412" i="17"/>
  <c r="E413" i="17"/>
  <c r="E414" i="17"/>
  <c r="E415" i="17"/>
  <c r="E416" i="17"/>
  <c r="E417" i="17"/>
  <c r="E418" i="17"/>
  <c r="E419" i="17"/>
  <c r="E420" i="17"/>
  <c r="E421" i="17"/>
  <c r="E422" i="17"/>
  <c r="E423" i="17"/>
  <c r="E424" i="17"/>
  <c r="E425" i="17"/>
  <c r="E426" i="17"/>
  <c r="E427" i="17"/>
  <c r="E428" i="17"/>
  <c r="E429" i="17"/>
  <c r="E430" i="17"/>
  <c r="E431" i="17"/>
  <c r="E432" i="17"/>
  <c r="E433" i="17"/>
  <c r="E434" i="17"/>
  <c r="E435" i="17"/>
  <c r="E436" i="17"/>
  <c r="E437" i="17"/>
  <c r="E438" i="17"/>
  <c r="E439" i="17"/>
  <c r="E440" i="17"/>
  <c r="E441" i="17"/>
  <c r="E442" i="17"/>
  <c r="E443" i="17"/>
  <c r="E444" i="17"/>
  <c r="E445" i="17"/>
  <c r="E446" i="17"/>
  <c r="E447" i="17"/>
  <c r="E448" i="17"/>
  <c r="E449" i="17"/>
  <c r="E450" i="17"/>
  <c r="E451" i="17"/>
  <c r="E452" i="17"/>
  <c r="E453" i="17"/>
  <c r="E454" i="17"/>
  <c r="E455" i="17"/>
  <c r="E456" i="17"/>
  <c r="E457" i="17"/>
  <c r="E458" i="17"/>
  <c r="E459" i="17"/>
  <c r="E460" i="17"/>
  <c r="E461" i="17"/>
  <c r="E462" i="17"/>
  <c r="E463" i="17"/>
  <c r="E464" i="17"/>
  <c r="E465" i="17"/>
  <c r="E466" i="17"/>
  <c r="E467" i="17"/>
  <c r="E468" i="17"/>
  <c r="E469" i="17"/>
  <c r="E470" i="17"/>
  <c r="E471" i="17"/>
  <c r="E472" i="17"/>
  <c r="E473" i="17"/>
  <c r="E474" i="17"/>
  <c r="E475" i="17"/>
  <c r="E476" i="17"/>
  <c r="E477" i="17"/>
  <c r="E478" i="17"/>
  <c r="E479" i="17"/>
  <c r="E480" i="17"/>
  <c r="E481" i="17"/>
  <c r="E482" i="17"/>
  <c r="E483" i="17"/>
  <c r="E484" i="17"/>
  <c r="E485" i="17"/>
  <c r="E486" i="17"/>
  <c r="E487" i="17"/>
  <c r="E488" i="17"/>
  <c r="E489" i="17"/>
  <c r="E490" i="17"/>
  <c r="E491" i="17"/>
  <c r="E492" i="17"/>
  <c r="E493" i="17"/>
  <c r="E494" i="17"/>
  <c r="E495" i="17"/>
  <c r="E496" i="17"/>
  <c r="E497" i="17"/>
  <c r="E498" i="17"/>
  <c r="E499" i="17"/>
  <c r="E500" i="17"/>
  <c r="E501" i="17"/>
  <c r="E502" i="17"/>
  <c r="E503" i="17"/>
  <c r="E504" i="17"/>
  <c r="E505" i="17"/>
  <c r="E506" i="17"/>
  <c r="E507" i="17"/>
  <c r="E508" i="17"/>
  <c r="E509" i="17"/>
  <c r="E510" i="17"/>
  <c r="E511" i="17"/>
  <c r="E512" i="17"/>
  <c r="E513" i="17"/>
  <c r="E514" i="17"/>
  <c r="E515" i="17"/>
  <c r="E516" i="17"/>
  <c r="E517" i="17"/>
  <c r="E518" i="17"/>
  <c r="E519" i="17"/>
  <c r="E520" i="17"/>
  <c r="E521" i="17"/>
  <c r="E522" i="17"/>
  <c r="E523" i="17"/>
  <c r="E524" i="17"/>
  <c r="E525" i="17"/>
  <c r="E526" i="17"/>
  <c r="E527" i="17"/>
  <c r="E528" i="17"/>
  <c r="E529" i="17"/>
  <c r="E530" i="17"/>
  <c r="E531" i="17"/>
  <c r="E532" i="17"/>
  <c r="E533" i="17"/>
  <c r="E534" i="17"/>
  <c r="E535" i="17"/>
  <c r="E536" i="17"/>
  <c r="E537" i="17"/>
  <c r="E538" i="17"/>
  <c r="E539" i="17"/>
  <c r="E540" i="17"/>
  <c r="E541" i="17"/>
  <c r="E542" i="17"/>
  <c r="E543" i="17"/>
  <c r="E544" i="17"/>
  <c r="E545" i="17"/>
  <c r="E546" i="17"/>
  <c r="E547" i="17"/>
  <c r="E548" i="17"/>
  <c r="E549" i="17"/>
  <c r="E550" i="17"/>
  <c r="E551" i="17"/>
  <c r="E552" i="17"/>
  <c r="E553" i="17"/>
  <c r="E554" i="17"/>
  <c r="E555" i="17"/>
  <c r="E556" i="17"/>
  <c r="E557" i="17"/>
  <c r="E558" i="17"/>
  <c r="E559" i="17"/>
  <c r="E560" i="17"/>
  <c r="E561" i="17"/>
  <c r="E562" i="17"/>
  <c r="E563" i="17"/>
  <c r="E564" i="17"/>
  <c r="E565" i="17"/>
  <c r="E566" i="17"/>
  <c r="E567" i="17"/>
  <c r="E568" i="17"/>
  <c r="E569" i="17"/>
  <c r="E570" i="17"/>
  <c r="E571" i="17"/>
  <c r="E572" i="17"/>
  <c r="E573" i="17"/>
  <c r="E574" i="17"/>
  <c r="E575" i="17"/>
  <c r="E576" i="17"/>
  <c r="E577" i="17"/>
  <c r="E578" i="17"/>
  <c r="E579" i="17"/>
  <c r="E580" i="17"/>
  <c r="E581" i="17"/>
  <c r="E582" i="17"/>
  <c r="E583" i="17"/>
  <c r="E584" i="17"/>
  <c r="E585" i="17"/>
  <c r="E586" i="17"/>
  <c r="E587" i="17"/>
  <c r="E588" i="17"/>
  <c r="E589" i="17"/>
  <c r="E590" i="17"/>
  <c r="E591" i="17"/>
  <c r="E592" i="17"/>
  <c r="E593" i="17"/>
  <c r="E594" i="17"/>
  <c r="E595" i="17"/>
  <c r="E596" i="17"/>
  <c r="E597" i="17"/>
  <c r="E598" i="17"/>
  <c r="E599" i="17"/>
  <c r="E600" i="17"/>
  <c r="E601" i="17"/>
  <c r="E602" i="17"/>
  <c r="E603" i="17"/>
  <c r="E604" i="17"/>
  <c r="E605" i="17"/>
  <c r="E606" i="17"/>
  <c r="E607" i="17"/>
  <c r="E608" i="17"/>
  <c r="E609" i="17"/>
  <c r="E610" i="17"/>
  <c r="E611" i="17"/>
  <c r="E612" i="17"/>
  <c r="E613" i="17"/>
  <c r="E614" i="17"/>
  <c r="E615" i="17"/>
  <c r="E616" i="17"/>
  <c r="E617" i="17"/>
  <c r="E618" i="17"/>
  <c r="E619" i="17"/>
  <c r="E620" i="17"/>
  <c r="E621" i="17"/>
  <c r="E622" i="17"/>
  <c r="E623" i="17"/>
  <c r="E624" i="17"/>
  <c r="E625" i="17"/>
  <c r="E626" i="17"/>
  <c r="E627" i="17"/>
  <c r="E628" i="17"/>
  <c r="E629" i="17"/>
  <c r="E630" i="17"/>
  <c r="E631" i="17"/>
  <c r="E632" i="17"/>
  <c r="E633" i="17"/>
  <c r="E634" i="17"/>
  <c r="E635" i="17"/>
  <c r="E636" i="17"/>
  <c r="E637" i="17"/>
  <c r="E638" i="17"/>
  <c r="E639" i="17"/>
  <c r="E640" i="17"/>
  <c r="E641" i="17"/>
  <c r="E642" i="17"/>
  <c r="E643" i="17"/>
  <c r="E644" i="17"/>
  <c r="E645" i="17"/>
  <c r="E646" i="17"/>
  <c r="E647" i="17"/>
  <c r="E648" i="17"/>
  <c r="E649" i="17"/>
  <c r="E650" i="17"/>
  <c r="E651" i="17"/>
  <c r="E652" i="17"/>
  <c r="E653" i="17"/>
  <c r="E654" i="17"/>
  <c r="E655" i="17"/>
  <c r="E656" i="17"/>
  <c r="E657" i="17"/>
  <c r="E658" i="17"/>
  <c r="E659" i="17"/>
  <c r="E660" i="17"/>
  <c r="E661" i="17"/>
  <c r="E662" i="17"/>
  <c r="E663" i="17"/>
  <c r="E664" i="17"/>
  <c r="E665" i="17"/>
  <c r="E666" i="17"/>
  <c r="E667" i="17"/>
  <c r="E668" i="17"/>
  <c r="E669" i="17"/>
  <c r="E670" i="17"/>
  <c r="E671" i="17"/>
  <c r="E672" i="17"/>
  <c r="E673" i="17"/>
  <c r="E674" i="17"/>
  <c r="E675" i="17"/>
  <c r="E676" i="17"/>
  <c r="E677" i="17"/>
  <c r="E678" i="17"/>
  <c r="E679" i="17"/>
  <c r="E680" i="17"/>
  <c r="E681" i="17"/>
  <c r="E682" i="17"/>
  <c r="E683" i="17"/>
  <c r="E684" i="17"/>
  <c r="E685" i="17"/>
  <c r="E686" i="17"/>
  <c r="E687" i="17"/>
  <c r="E688" i="17"/>
  <c r="E689" i="17"/>
  <c r="E690" i="17"/>
  <c r="E691" i="17"/>
  <c r="E692" i="17"/>
  <c r="E693" i="17"/>
  <c r="E694" i="17"/>
  <c r="E695" i="17"/>
  <c r="E696" i="17"/>
  <c r="E697" i="17"/>
  <c r="E698" i="17"/>
  <c r="E699" i="17"/>
  <c r="E700" i="17"/>
  <c r="E701" i="17"/>
  <c r="E702" i="17"/>
  <c r="E703" i="17"/>
  <c r="E704" i="17"/>
  <c r="E705" i="17"/>
  <c r="E706" i="17"/>
  <c r="E707" i="17"/>
  <c r="E708" i="17"/>
  <c r="E709" i="17"/>
  <c r="E710" i="17"/>
  <c r="E711" i="17"/>
  <c r="E712" i="17"/>
  <c r="E713" i="17"/>
  <c r="E714" i="17"/>
  <c r="E715" i="17"/>
  <c r="E716" i="17"/>
  <c r="E717" i="17"/>
  <c r="E718" i="17"/>
  <c r="E719" i="17"/>
  <c r="E720" i="17"/>
  <c r="E721" i="17"/>
  <c r="E722" i="17"/>
  <c r="E723" i="17"/>
  <c r="E724" i="17"/>
  <c r="E725" i="17"/>
  <c r="E726" i="17"/>
  <c r="E727" i="17"/>
  <c r="E728" i="17"/>
  <c r="E729" i="17"/>
  <c r="E730" i="17"/>
  <c r="E731" i="17"/>
  <c r="E732" i="17"/>
  <c r="E733" i="17"/>
  <c r="E734" i="17"/>
  <c r="E735" i="17"/>
  <c r="E736" i="17"/>
  <c r="E737" i="17"/>
  <c r="E738" i="17"/>
  <c r="E739" i="17"/>
  <c r="E740" i="17"/>
  <c r="E741" i="17"/>
  <c r="E742" i="17"/>
  <c r="E743" i="17"/>
  <c r="E744" i="17"/>
  <c r="E745" i="17"/>
  <c r="E746" i="17"/>
  <c r="E747" i="17"/>
  <c r="E748" i="17"/>
  <c r="E749" i="17"/>
  <c r="E750" i="17"/>
  <c r="E751" i="17"/>
  <c r="E752" i="17"/>
  <c r="E753" i="17"/>
  <c r="E754" i="17"/>
  <c r="E755" i="17"/>
  <c r="E756" i="17"/>
  <c r="E757" i="17"/>
  <c r="E758" i="17"/>
  <c r="E759" i="17"/>
  <c r="E760" i="17"/>
  <c r="E761" i="17"/>
  <c r="E762" i="17"/>
  <c r="E763" i="17"/>
  <c r="E764" i="17"/>
  <c r="E765" i="17"/>
  <c r="E766" i="17"/>
  <c r="E767" i="17"/>
  <c r="E768" i="17"/>
  <c r="E769" i="17"/>
  <c r="E770" i="17"/>
  <c r="E771" i="17"/>
  <c r="E772" i="17"/>
  <c r="E773" i="17"/>
  <c r="E774" i="17"/>
  <c r="E775" i="17"/>
  <c r="E776" i="17"/>
  <c r="E777" i="17"/>
  <c r="E778" i="17"/>
  <c r="E779" i="17"/>
  <c r="E780" i="17"/>
  <c r="E781" i="17"/>
  <c r="E782" i="17"/>
  <c r="E783" i="17"/>
  <c r="E784" i="17"/>
  <c r="E785" i="17"/>
  <c r="E786" i="17"/>
  <c r="E787" i="17"/>
  <c r="E788" i="17"/>
  <c r="E789" i="17"/>
  <c r="E790" i="17"/>
  <c r="E791" i="17"/>
  <c r="E792" i="17"/>
  <c r="E793" i="17"/>
  <c r="E794" i="17"/>
  <c r="E795" i="17"/>
  <c r="E796" i="17"/>
  <c r="E797" i="17"/>
  <c r="E798" i="17"/>
  <c r="E799" i="17"/>
  <c r="E800" i="17"/>
  <c r="E801" i="17"/>
  <c r="E802" i="17"/>
  <c r="E803" i="17"/>
  <c r="E804" i="17"/>
  <c r="E805" i="17"/>
  <c r="E806" i="17"/>
  <c r="E807" i="17"/>
  <c r="E808" i="17"/>
  <c r="E809" i="17"/>
  <c r="E810" i="17"/>
  <c r="E811" i="17"/>
  <c r="E812" i="17"/>
  <c r="E813" i="17"/>
  <c r="E814" i="17"/>
  <c r="E815" i="17"/>
  <c r="E816" i="17"/>
  <c r="E817" i="17"/>
  <c r="E818" i="17"/>
  <c r="E819" i="17"/>
  <c r="E820" i="17"/>
  <c r="E821" i="17"/>
  <c r="E822" i="17"/>
  <c r="E823" i="17"/>
  <c r="E824" i="17"/>
  <c r="E825" i="17"/>
  <c r="E826" i="17"/>
  <c r="E827" i="17"/>
  <c r="E828" i="17"/>
  <c r="E829" i="17"/>
  <c r="E830" i="17"/>
  <c r="E831" i="17"/>
  <c r="E832" i="17"/>
  <c r="E833" i="17"/>
  <c r="E834" i="17"/>
  <c r="E835" i="17"/>
  <c r="E836" i="17"/>
  <c r="E837" i="17"/>
  <c r="E838" i="17"/>
  <c r="E839" i="17"/>
  <c r="E840" i="17"/>
  <c r="E841" i="17"/>
  <c r="E842" i="17"/>
  <c r="E843" i="17"/>
  <c r="E844" i="17"/>
  <c r="E845" i="17"/>
  <c r="E846" i="17"/>
  <c r="E847" i="17"/>
  <c r="E848" i="17"/>
  <c r="E849" i="17"/>
  <c r="E850" i="17"/>
  <c r="E851" i="17"/>
  <c r="E852" i="17"/>
  <c r="E853" i="17"/>
  <c r="E854" i="17"/>
  <c r="E855" i="17"/>
  <c r="E856" i="17"/>
  <c r="E857" i="17"/>
  <c r="E858" i="17"/>
  <c r="E859" i="17"/>
  <c r="E860" i="17"/>
  <c r="E861" i="17"/>
  <c r="E862" i="17"/>
  <c r="E863" i="17"/>
  <c r="E864" i="17"/>
  <c r="E865" i="17"/>
  <c r="E866" i="17"/>
  <c r="E867" i="17"/>
  <c r="E868" i="17"/>
  <c r="E869" i="17"/>
  <c r="E870" i="17"/>
  <c r="E871" i="17"/>
  <c r="E872" i="17"/>
  <c r="E873" i="17"/>
  <c r="E874" i="17"/>
  <c r="E875" i="17"/>
  <c r="E876" i="17"/>
  <c r="E877" i="17"/>
  <c r="E878" i="17"/>
  <c r="E879" i="17"/>
  <c r="E880" i="17"/>
  <c r="E881" i="17"/>
  <c r="E882" i="17"/>
  <c r="E883" i="17"/>
  <c r="E884" i="17"/>
  <c r="E885" i="17"/>
  <c r="E886" i="17"/>
  <c r="E887" i="17"/>
  <c r="E888" i="17"/>
  <c r="E889" i="17"/>
  <c r="E890" i="17"/>
  <c r="E891" i="17"/>
  <c r="E892" i="17"/>
  <c r="E893" i="17"/>
  <c r="E894" i="17"/>
  <c r="E895" i="17"/>
  <c r="E896" i="17"/>
  <c r="E897" i="17"/>
  <c r="E898" i="17"/>
  <c r="E899" i="17"/>
  <c r="E900" i="17"/>
  <c r="E901" i="17"/>
  <c r="E902" i="17"/>
  <c r="E903" i="17"/>
  <c r="E904" i="17"/>
  <c r="E905" i="17"/>
  <c r="E906" i="17"/>
  <c r="E907" i="17"/>
  <c r="E908" i="17"/>
  <c r="E909" i="17"/>
  <c r="E910" i="17"/>
  <c r="E911" i="17"/>
  <c r="E912" i="17"/>
  <c r="E913" i="17"/>
  <c r="E914" i="17"/>
  <c r="E915" i="17"/>
  <c r="E916" i="17"/>
  <c r="E917" i="17"/>
  <c r="E918" i="17"/>
  <c r="E919" i="17"/>
  <c r="E920" i="17"/>
  <c r="E921" i="17"/>
  <c r="E922" i="17"/>
  <c r="E923" i="17"/>
  <c r="E924" i="17"/>
  <c r="E925" i="17"/>
  <c r="E926" i="17"/>
  <c r="E927" i="17"/>
  <c r="E928" i="17"/>
  <c r="E929" i="17"/>
  <c r="E930" i="17"/>
  <c r="E931" i="17"/>
  <c r="E932" i="17"/>
  <c r="E933" i="17"/>
  <c r="E934" i="17"/>
  <c r="E935" i="17"/>
  <c r="E936" i="17"/>
  <c r="E937" i="17"/>
  <c r="E938" i="17"/>
  <c r="E939" i="17"/>
  <c r="E940" i="17"/>
  <c r="E941" i="17"/>
  <c r="E942" i="17"/>
  <c r="E943" i="17"/>
  <c r="E944" i="17"/>
  <c r="E945" i="17"/>
  <c r="E946" i="17"/>
  <c r="E947" i="17"/>
  <c r="E948" i="17"/>
  <c r="E949" i="17"/>
  <c r="E950" i="17"/>
  <c r="E951" i="17"/>
  <c r="E952" i="17"/>
  <c r="E953" i="17"/>
  <c r="E954" i="17"/>
  <c r="E955" i="17"/>
  <c r="E956" i="17"/>
  <c r="E957" i="17"/>
  <c r="E958" i="17"/>
  <c r="E959" i="17"/>
  <c r="E960" i="17"/>
  <c r="E961" i="17"/>
  <c r="E962" i="17"/>
  <c r="E963" i="17"/>
  <c r="E964" i="17"/>
  <c r="E965" i="17"/>
  <c r="E966" i="17"/>
  <c r="E967" i="17"/>
  <c r="E968" i="17"/>
  <c r="E969" i="17"/>
  <c r="E970" i="17"/>
  <c r="E971" i="17"/>
  <c r="E972" i="17"/>
  <c r="E973" i="17"/>
  <c r="E974" i="17"/>
  <c r="E975" i="17"/>
  <c r="E976" i="17"/>
  <c r="E977" i="17"/>
  <c r="E978" i="17"/>
  <c r="E979" i="17"/>
  <c r="E980" i="17"/>
  <c r="E981" i="17"/>
  <c r="E982" i="17"/>
  <c r="E983" i="17"/>
  <c r="E984" i="17"/>
  <c r="E985" i="17"/>
  <c r="E986" i="17"/>
  <c r="E987" i="17"/>
  <c r="E988" i="17"/>
  <c r="E989" i="17"/>
  <c r="E990" i="17"/>
  <c r="E991" i="17"/>
  <c r="E992" i="17"/>
  <c r="E993" i="17"/>
  <c r="E994" i="17"/>
  <c r="E995" i="17"/>
  <c r="E996" i="17"/>
  <c r="E997" i="17"/>
  <c r="E998" i="17"/>
  <c r="E999" i="17"/>
  <c r="E1000" i="17"/>
  <c r="E1001" i="17"/>
  <c r="E1002" i="17"/>
  <c r="E1003" i="17"/>
  <c r="E1004" i="17"/>
  <c r="E1005" i="17"/>
  <c r="E1006" i="17"/>
  <c r="E1007" i="17"/>
  <c r="E1008" i="17"/>
  <c r="E1009" i="17"/>
  <c r="E1010" i="17"/>
  <c r="E1011" i="17"/>
  <c r="E1012" i="17"/>
  <c r="E1013" i="17"/>
  <c r="E1014" i="17"/>
  <c r="E1015" i="17"/>
  <c r="E1016" i="17"/>
  <c r="E1017" i="17"/>
  <c r="E1018" i="17"/>
  <c r="E1019" i="17"/>
  <c r="E1020" i="17"/>
  <c r="E1021" i="17"/>
  <c r="E1022" i="17"/>
  <c r="E1023" i="17"/>
  <c r="E1024" i="17"/>
  <c r="E1025" i="17"/>
  <c r="E1026" i="17"/>
  <c r="E1027" i="17"/>
  <c r="E1028" i="17"/>
  <c r="E1029" i="17"/>
  <c r="E1030" i="17"/>
  <c r="E1031" i="17"/>
  <c r="E1032" i="17"/>
  <c r="E1033" i="17"/>
  <c r="E1034" i="17"/>
  <c r="E1035" i="17"/>
  <c r="E1036" i="17"/>
  <c r="E1037" i="17"/>
  <c r="E1038" i="17"/>
  <c r="E1039" i="17"/>
  <c r="E1040" i="17"/>
  <c r="E1041" i="17"/>
  <c r="E1042" i="17"/>
  <c r="E1043" i="17"/>
  <c r="E1044" i="17"/>
  <c r="E1045" i="17"/>
  <c r="E1046" i="17"/>
  <c r="E1047" i="17"/>
  <c r="E1048" i="17"/>
  <c r="E1049" i="17"/>
  <c r="E1050" i="17"/>
  <c r="E1051" i="17"/>
  <c r="E2"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1" i="17"/>
  <c r="C652" i="17"/>
  <c r="C653" i="17"/>
  <c r="C654" i="17"/>
  <c r="C655" i="17"/>
  <c r="C656" i="17"/>
  <c r="C657" i="17"/>
  <c r="C658" i="17"/>
  <c r="C659" i="17"/>
  <c r="C660" i="17"/>
  <c r="C661" i="17"/>
  <c r="C662" i="17"/>
  <c r="C663" i="17"/>
  <c r="C664" i="17"/>
  <c r="C665" i="17"/>
  <c r="C666" i="17"/>
  <c r="C667" i="17"/>
  <c r="C668" i="17"/>
  <c r="C669" i="17"/>
  <c r="C670" i="17"/>
  <c r="C671" i="17"/>
  <c r="C672" i="17"/>
  <c r="C673" i="17"/>
  <c r="C674" i="17"/>
  <c r="C675" i="17"/>
  <c r="C676" i="17"/>
  <c r="C677" i="17"/>
  <c r="C678" i="17"/>
  <c r="C679" i="17"/>
  <c r="C680" i="17"/>
  <c r="C681" i="17"/>
  <c r="C682" i="17"/>
  <c r="C683" i="17"/>
  <c r="C684" i="17"/>
  <c r="C685" i="17"/>
  <c r="C686" i="17"/>
  <c r="C687" i="17"/>
  <c r="C688" i="17"/>
  <c r="C689" i="17"/>
  <c r="C690" i="17"/>
  <c r="C691" i="17"/>
  <c r="C692" i="17"/>
  <c r="C693" i="17"/>
  <c r="C694" i="17"/>
  <c r="C695" i="17"/>
  <c r="C696" i="17"/>
  <c r="C697" i="17"/>
  <c r="C698" i="17"/>
  <c r="C699" i="17"/>
  <c r="C700" i="17"/>
  <c r="C701" i="17"/>
  <c r="C702" i="17"/>
  <c r="C703" i="17"/>
  <c r="C704" i="17"/>
  <c r="C705" i="17"/>
  <c r="C706" i="17"/>
  <c r="C707" i="17"/>
  <c r="C708" i="17"/>
  <c r="C709" i="17"/>
  <c r="C710" i="17"/>
  <c r="C711" i="17"/>
  <c r="C712" i="17"/>
  <c r="C713" i="17"/>
  <c r="C714" i="17"/>
  <c r="C715" i="17"/>
  <c r="C716" i="17"/>
  <c r="C717" i="17"/>
  <c r="C718" i="17"/>
  <c r="C719" i="17"/>
  <c r="C720" i="17"/>
  <c r="C721" i="17"/>
  <c r="C722" i="17"/>
  <c r="C723" i="17"/>
  <c r="C724" i="17"/>
  <c r="C725" i="17"/>
  <c r="C726" i="17"/>
  <c r="C727" i="17"/>
  <c r="C728" i="17"/>
  <c r="C729" i="17"/>
  <c r="C730" i="17"/>
  <c r="C731" i="17"/>
  <c r="C732" i="17"/>
  <c r="C733" i="17"/>
  <c r="C734" i="17"/>
  <c r="C735" i="17"/>
  <c r="C736" i="17"/>
  <c r="C737" i="17"/>
  <c r="C738" i="17"/>
  <c r="C739" i="17"/>
  <c r="C740" i="17"/>
  <c r="C741" i="17"/>
  <c r="C742" i="17"/>
  <c r="C743" i="17"/>
  <c r="C744" i="17"/>
  <c r="C745" i="17"/>
  <c r="C746" i="17"/>
  <c r="C747" i="17"/>
  <c r="C748" i="17"/>
  <c r="C749" i="17"/>
  <c r="C750" i="17"/>
  <c r="C751" i="17"/>
  <c r="C752" i="17"/>
  <c r="C753" i="17"/>
  <c r="C754" i="17"/>
  <c r="C755" i="17"/>
  <c r="C756" i="17"/>
  <c r="C757" i="17"/>
  <c r="C758" i="17"/>
  <c r="C759" i="17"/>
  <c r="C760" i="17"/>
  <c r="C761" i="17"/>
  <c r="C762" i="17"/>
  <c r="C763" i="17"/>
  <c r="C764" i="17"/>
  <c r="C765" i="17"/>
  <c r="C766" i="17"/>
  <c r="C767" i="17"/>
  <c r="C768" i="17"/>
  <c r="C769" i="17"/>
  <c r="C770" i="17"/>
  <c r="C771" i="17"/>
  <c r="C772" i="17"/>
  <c r="C773" i="17"/>
  <c r="C774" i="17"/>
  <c r="C775" i="17"/>
  <c r="C776" i="17"/>
  <c r="C777" i="17"/>
  <c r="C778" i="17"/>
  <c r="C779" i="17"/>
  <c r="C780" i="17"/>
  <c r="C781" i="17"/>
  <c r="C782" i="17"/>
  <c r="C783" i="17"/>
  <c r="C784" i="17"/>
  <c r="C785" i="17"/>
  <c r="C786" i="17"/>
  <c r="C787" i="17"/>
  <c r="C788" i="17"/>
  <c r="C789" i="17"/>
  <c r="C790" i="17"/>
  <c r="C791" i="17"/>
  <c r="C792" i="17"/>
  <c r="C793" i="17"/>
  <c r="C794" i="17"/>
  <c r="C795" i="17"/>
  <c r="C796" i="17"/>
  <c r="C797" i="17"/>
  <c r="C798" i="17"/>
  <c r="C799" i="17"/>
  <c r="C800" i="17"/>
  <c r="C801" i="17"/>
  <c r="C802" i="17"/>
  <c r="C803" i="17"/>
  <c r="C804" i="17"/>
  <c r="C805" i="17"/>
  <c r="C806" i="17"/>
  <c r="C807" i="17"/>
  <c r="C808" i="17"/>
  <c r="C809" i="17"/>
  <c r="C810" i="17"/>
  <c r="C811" i="17"/>
  <c r="C812" i="17"/>
  <c r="C813" i="17"/>
  <c r="C814" i="17"/>
  <c r="C815" i="17"/>
  <c r="C816" i="17"/>
  <c r="C817" i="17"/>
  <c r="C818" i="17"/>
  <c r="C819" i="17"/>
  <c r="C820" i="17"/>
  <c r="C821" i="17"/>
  <c r="C822" i="17"/>
  <c r="C823" i="17"/>
  <c r="C824" i="17"/>
  <c r="C825" i="17"/>
  <c r="C826" i="17"/>
  <c r="C827" i="17"/>
  <c r="C828" i="17"/>
  <c r="C829" i="17"/>
  <c r="C830" i="17"/>
  <c r="C831" i="17"/>
  <c r="C832" i="17"/>
  <c r="C833" i="17"/>
  <c r="C834" i="17"/>
  <c r="C835" i="17"/>
  <c r="C836" i="17"/>
  <c r="C837" i="17"/>
  <c r="C838" i="17"/>
  <c r="C839" i="17"/>
  <c r="C840" i="17"/>
  <c r="C841" i="17"/>
  <c r="C842" i="17"/>
  <c r="C843" i="17"/>
  <c r="C844" i="17"/>
  <c r="C845" i="17"/>
  <c r="C846" i="17"/>
  <c r="C847" i="17"/>
  <c r="C848" i="17"/>
  <c r="C849" i="17"/>
  <c r="C850" i="17"/>
  <c r="C851" i="17"/>
  <c r="C852" i="17"/>
  <c r="C853" i="17"/>
  <c r="C854" i="17"/>
  <c r="C855" i="17"/>
  <c r="C856" i="17"/>
  <c r="C857" i="17"/>
  <c r="C858" i="17"/>
  <c r="C859" i="17"/>
  <c r="C860" i="17"/>
  <c r="C861" i="17"/>
  <c r="C862" i="17"/>
  <c r="C863" i="17"/>
  <c r="C864" i="17"/>
  <c r="C865" i="17"/>
  <c r="C866" i="17"/>
  <c r="C867" i="17"/>
  <c r="C868" i="17"/>
  <c r="C869" i="17"/>
  <c r="C870" i="17"/>
  <c r="C871" i="17"/>
  <c r="C872" i="17"/>
  <c r="C873" i="17"/>
  <c r="C874" i="17"/>
  <c r="C875" i="17"/>
  <c r="C876" i="17"/>
  <c r="C877" i="17"/>
  <c r="C878" i="17"/>
  <c r="C879" i="17"/>
  <c r="C880" i="17"/>
  <c r="C881" i="17"/>
  <c r="C882" i="17"/>
  <c r="C883" i="17"/>
  <c r="C884" i="17"/>
  <c r="C885" i="17"/>
  <c r="C886" i="17"/>
  <c r="C887" i="17"/>
  <c r="C888" i="17"/>
  <c r="C889" i="17"/>
  <c r="C890" i="17"/>
  <c r="C891" i="17"/>
  <c r="C892" i="17"/>
  <c r="C893" i="17"/>
  <c r="C894" i="17"/>
  <c r="C895" i="17"/>
  <c r="C896" i="17"/>
  <c r="C897" i="17"/>
  <c r="C898" i="17"/>
  <c r="C899" i="17"/>
  <c r="C900" i="17"/>
  <c r="C901" i="17"/>
  <c r="C902" i="17"/>
  <c r="C903" i="17"/>
  <c r="C904" i="17"/>
  <c r="C905" i="17"/>
  <c r="C906" i="17"/>
  <c r="C907" i="17"/>
  <c r="C908" i="17"/>
  <c r="C909" i="17"/>
  <c r="C910" i="17"/>
  <c r="C911" i="17"/>
  <c r="C912" i="17"/>
  <c r="C913" i="17"/>
  <c r="C914" i="17"/>
  <c r="C915" i="17"/>
  <c r="C916" i="17"/>
  <c r="C917" i="17"/>
  <c r="C918" i="17"/>
  <c r="C919" i="17"/>
  <c r="C920" i="17"/>
  <c r="C921" i="17"/>
  <c r="C922" i="17"/>
  <c r="C923" i="17"/>
  <c r="C924" i="17"/>
  <c r="C925" i="17"/>
  <c r="C926" i="17"/>
  <c r="C927" i="17"/>
  <c r="C928" i="17"/>
  <c r="C929" i="17"/>
  <c r="C930" i="17"/>
  <c r="C931" i="17"/>
  <c r="C932" i="17"/>
  <c r="C933" i="17"/>
  <c r="C934" i="17"/>
  <c r="C935" i="17"/>
  <c r="C936" i="17"/>
  <c r="C937" i="17"/>
  <c r="C938" i="17"/>
  <c r="C939" i="17"/>
  <c r="C940" i="17"/>
  <c r="C941" i="17"/>
  <c r="C942" i="17"/>
  <c r="C943" i="17"/>
  <c r="C944" i="17"/>
  <c r="C945" i="17"/>
  <c r="C946" i="17"/>
  <c r="C947" i="17"/>
  <c r="C948" i="17"/>
  <c r="C949" i="17"/>
  <c r="C950" i="17"/>
  <c r="C951" i="17"/>
  <c r="C952" i="17"/>
  <c r="C953" i="17"/>
  <c r="C954" i="17"/>
  <c r="C955" i="17"/>
  <c r="C956" i="17"/>
  <c r="C957" i="17"/>
  <c r="C958" i="17"/>
  <c r="C959" i="17"/>
  <c r="C960" i="17"/>
  <c r="C961" i="17"/>
  <c r="C962" i="17"/>
  <c r="C963" i="17"/>
  <c r="C964" i="17"/>
  <c r="C965" i="17"/>
  <c r="C966" i="17"/>
  <c r="C967" i="17"/>
  <c r="C968" i="17"/>
  <c r="C969" i="17"/>
  <c r="C970" i="17"/>
  <c r="C971" i="17"/>
  <c r="C972" i="17"/>
  <c r="C973" i="17"/>
  <c r="C974" i="17"/>
  <c r="C975" i="17"/>
  <c r="C976" i="17"/>
  <c r="C977" i="17"/>
  <c r="C978" i="17"/>
  <c r="C979" i="17"/>
  <c r="C980" i="17"/>
  <c r="C981" i="17"/>
  <c r="C982" i="17"/>
  <c r="C983" i="17"/>
  <c r="C984" i="17"/>
  <c r="C985" i="17"/>
  <c r="C986" i="17"/>
  <c r="C987" i="17"/>
  <c r="C988" i="17"/>
  <c r="C989" i="17"/>
  <c r="C990" i="17"/>
  <c r="C991" i="17"/>
  <c r="C992" i="17"/>
  <c r="C993" i="17"/>
  <c r="C994" i="17"/>
  <c r="C995" i="17"/>
  <c r="C996" i="17"/>
  <c r="C997" i="17"/>
  <c r="C998" i="17"/>
  <c r="C999" i="17"/>
  <c r="C1000" i="17"/>
  <c r="C1001" i="17"/>
  <c r="C1002" i="17"/>
  <c r="C1003" i="17"/>
  <c r="C1004" i="17"/>
  <c r="C1005" i="17"/>
  <c r="C1006" i="17"/>
  <c r="C1007" i="17"/>
  <c r="C1008" i="17"/>
  <c r="C1009" i="17"/>
  <c r="C1010" i="17"/>
  <c r="C1011" i="17"/>
  <c r="C1012" i="17"/>
  <c r="C1013" i="17"/>
  <c r="C1014" i="17"/>
  <c r="C1015" i="17"/>
  <c r="C1016" i="17"/>
  <c r="C1017" i="17"/>
  <c r="C1018" i="17"/>
  <c r="C1019" i="17"/>
  <c r="C1020" i="17"/>
  <c r="C1021" i="17"/>
  <c r="C1022" i="17"/>
  <c r="C1023" i="17"/>
  <c r="C1024" i="17"/>
  <c r="C1025" i="17"/>
  <c r="C1026" i="17"/>
  <c r="C1027" i="17"/>
  <c r="C1028" i="17"/>
  <c r="C1029" i="17"/>
  <c r="C1030" i="17"/>
  <c r="C1031" i="17"/>
  <c r="C1032" i="17"/>
  <c r="C1033" i="17"/>
  <c r="C1034" i="17"/>
  <c r="C1035" i="17"/>
  <c r="C1036" i="17"/>
  <c r="C1037" i="17"/>
  <c r="C1038" i="17"/>
  <c r="C1039" i="17"/>
  <c r="C1040" i="17"/>
  <c r="C1041" i="17"/>
  <c r="C1042" i="17"/>
  <c r="C1043" i="17"/>
  <c r="C1044" i="17"/>
  <c r="C1045" i="17"/>
  <c r="C1046" i="17"/>
  <c r="C1047" i="17"/>
  <c r="C1048" i="17"/>
  <c r="C1049" i="17"/>
  <c r="C1050" i="17"/>
  <c r="C1051" i="17"/>
  <c r="C2" i="17"/>
  <c r="B4" i="17" l="1"/>
  <c r="D4" i="17" s="1"/>
  <c r="B5" i="17"/>
  <c r="B6" i="17"/>
  <c r="D6" i="17" s="1"/>
  <c r="B7" i="17"/>
  <c r="D7" i="17" s="1"/>
  <c r="B8" i="17"/>
  <c r="D8" i="17" s="1"/>
  <c r="B9" i="17"/>
  <c r="D9" i="17" s="1"/>
  <c r="B10" i="17"/>
  <c r="D10" i="17" s="1"/>
  <c r="B11" i="17"/>
  <c r="D11" i="17" s="1"/>
  <c r="B12" i="17"/>
  <c r="D12" i="17" s="1"/>
  <c r="B13" i="17"/>
  <c r="D13" i="17" s="1"/>
  <c r="B14" i="17"/>
  <c r="D14" i="17" s="1"/>
  <c r="B15" i="17"/>
  <c r="D15" i="17" s="1"/>
  <c r="B16" i="17"/>
  <c r="D16" i="17" s="1"/>
  <c r="B17" i="17"/>
  <c r="D17" i="17" s="1"/>
  <c r="B18" i="17"/>
  <c r="B19" i="17"/>
  <c r="D19" i="17" s="1"/>
  <c r="B20" i="17"/>
  <c r="D20" i="17" s="1"/>
  <c r="B21" i="17"/>
  <c r="D21" i="17" s="1"/>
  <c r="B22" i="17"/>
  <c r="D22" i="17" s="1"/>
  <c r="B23" i="17"/>
  <c r="D23" i="17" s="1"/>
  <c r="B24" i="17"/>
  <c r="D24" i="17" s="1"/>
  <c r="B25" i="17"/>
  <c r="B26" i="17"/>
  <c r="D26" i="17" s="1"/>
  <c r="B27" i="17"/>
  <c r="D27" i="17" s="1"/>
  <c r="B28" i="17"/>
  <c r="D28" i="17" s="1"/>
  <c r="B29" i="17"/>
  <c r="D29" i="17" s="1"/>
  <c r="B30" i="17"/>
  <c r="D30" i="17" s="1"/>
  <c r="B31" i="17"/>
  <c r="D31" i="17" s="1"/>
  <c r="B32" i="17"/>
  <c r="D32" i="17" s="1"/>
  <c r="B33" i="17"/>
  <c r="D33" i="17" s="1"/>
  <c r="B34" i="17"/>
  <c r="B35" i="17"/>
  <c r="D35" i="17" s="1"/>
  <c r="B36" i="17"/>
  <c r="D36" i="17" s="1"/>
  <c r="B37" i="17"/>
  <c r="D37" i="17" s="1"/>
  <c r="B38" i="17"/>
  <c r="D38" i="17" s="1"/>
  <c r="B39" i="17"/>
  <c r="D39" i="17" s="1"/>
  <c r="B40" i="17"/>
  <c r="D40" i="17" s="1"/>
  <c r="B41" i="17"/>
  <c r="B42" i="17"/>
  <c r="D42" i="17" s="1"/>
  <c r="B43" i="17"/>
  <c r="D43" i="17" s="1"/>
  <c r="B44" i="17"/>
  <c r="D44" i="17" s="1"/>
  <c r="B45" i="17"/>
  <c r="D45" i="17" s="1"/>
  <c r="B46" i="17"/>
  <c r="D46" i="17" s="1"/>
  <c r="B47" i="17"/>
  <c r="D47" i="17" s="1"/>
  <c r="B48" i="17"/>
  <c r="D48" i="17" s="1"/>
  <c r="B49" i="17"/>
  <c r="B50" i="17"/>
  <c r="D50" i="17" s="1"/>
  <c r="B51" i="17"/>
  <c r="B52" i="17"/>
  <c r="D52" i="17" s="1"/>
  <c r="B53" i="17"/>
  <c r="D53" i="17" s="1"/>
  <c r="B54" i="17"/>
  <c r="D54" i="17" s="1"/>
  <c r="B55" i="17"/>
  <c r="D55" i="17" s="1"/>
  <c r="B56" i="17"/>
  <c r="D56" i="17" s="1"/>
  <c r="B57" i="17"/>
  <c r="D57" i="17" s="1"/>
  <c r="B58" i="17"/>
  <c r="B59" i="17"/>
  <c r="D59" i="17" s="1"/>
  <c r="B60" i="17"/>
  <c r="D60" i="17" s="1"/>
  <c r="B61" i="17"/>
  <c r="D61" i="17" s="1"/>
  <c r="B62" i="17"/>
  <c r="D62" i="17" s="1"/>
  <c r="B63" i="17"/>
  <c r="D63" i="17" s="1"/>
  <c r="B64" i="17"/>
  <c r="D64" i="17" s="1"/>
  <c r="B65" i="17"/>
  <c r="D65" i="17" s="1"/>
  <c r="B66" i="17"/>
  <c r="D66" i="17" s="1"/>
  <c r="B67" i="17"/>
  <c r="B68" i="17"/>
  <c r="D68" i="17" s="1"/>
  <c r="B69" i="17"/>
  <c r="D69" i="17" s="1"/>
  <c r="B70" i="17"/>
  <c r="D70" i="17" s="1"/>
  <c r="B71" i="17"/>
  <c r="D71" i="17" s="1"/>
  <c r="B72" i="17"/>
  <c r="D72" i="17" s="1"/>
  <c r="B73" i="17"/>
  <c r="D73" i="17" s="1"/>
  <c r="B74" i="17"/>
  <c r="B75" i="17"/>
  <c r="B76" i="17"/>
  <c r="D76" i="17" s="1"/>
  <c r="B77" i="17"/>
  <c r="D77" i="17" s="1"/>
  <c r="B78" i="17"/>
  <c r="D78" i="17" s="1"/>
  <c r="B79" i="17"/>
  <c r="D79" i="17" s="1"/>
  <c r="B80" i="17"/>
  <c r="D80" i="17" s="1"/>
  <c r="B81" i="17"/>
  <c r="D81" i="17" s="1"/>
  <c r="B82" i="17"/>
  <c r="B83" i="17"/>
  <c r="D83" i="17" s="1"/>
  <c r="B84" i="17"/>
  <c r="D84" i="17" s="1"/>
  <c r="B85" i="17"/>
  <c r="D85" i="17" s="1"/>
  <c r="B86" i="17"/>
  <c r="D86" i="17" s="1"/>
  <c r="B87" i="17"/>
  <c r="D87" i="17" s="1"/>
  <c r="B88" i="17"/>
  <c r="D88" i="17" s="1"/>
  <c r="B89" i="17"/>
  <c r="B90" i="17"/>
  <c r="D90" i="17" s="1"/>
  <c r="B91" i="17"/>
  <c r="B92" i="17"/>
  <c r="D92" i="17" s="1"/>
  <c r="B93" i="17"/>
  <c r="D93" i="17" s="1"/>
  <c r="B94" i="17"/>
  <c r="D94" i="17" s="1"/>
  <c r="B95" i="17"/>
  <c r="D95" i="17" s="1"/>
  <c r="B96" i="17"/>
  <c r="D96" i="17" s="1"/>
  <c r="B97" i="17"/>
  <c r="D97" i="17" s="1"/>
  <c r="B98" i="17"/>
  <c r="B99" i="17"/>
  <c r="D99" i="17" s="1"/>
  <c r="B100" i="17"/>
  <c r="D100" i="17" s="1"/>
  <c r="B101" i="17"/>
  <c r="D101" i="17" s="1"/>
  <c r="B102" i="17"/>
  <c r="D102" i="17" s="1"/>
  <c r="B103" i="17"/>
  <c r="D103" i="17" s="1"/>
  <c r="B104" i="17"/>
  <c r="D104" i="17" s="1"/>
  <c r="B105" i="17"/>
  <c r="B106" i="17"/>
  <c r="D106" i="17" s="1"/>
  <c r="B107" i="17"/>
  <c r="D107" i="17" s="1"/>
  <c r="B108" i="17"/>
  <c r="D108" i="17" s="1"/>
  <c r="B109" i="17"/>
  <c r="D109" i="17" s="1"/>
  <c r="B110" i="17"/>
  <c r="D110" i="17" s="1"/>
  <c r="B111" i="17"/>
  <c r="D111" i="17" s="1"/>
  <c r="B112" i="17"/>
  <c r="D112" i="17" s="1"/>
  <c r="B113" i="17"/>
  <c r="B114" i="17"/>
  <c r="D114" i="17" s="1"/>
  <c r="B115" i="17"/>
  <c r="B116" i="17"/>
  <c r="D116" i="17" s="1"/>
  <c r="B117" i="17"/>
  <c r="D117" i="17" s="1"/>
  <c r="B118" i="17"/>
  <c r="D118" i="17" s="1"/>
  <c r="B119" i="17"/>
  <c r="D119" i="17" s="1"/>
  <c r="B120" i="17"/>
  <c r="D120" i="17" s="1"/>
  <c r="B121" i="17"/>
  <c r="D121" i="17" s="1"/>
  <c r="B122" i="17"/>
  <c r="B123" i="17"/>
  <c r="D123" i="17" s="1"/>
  <c r="B124" i="17"/>
  <c r="D124" i="17" s="1"/>
  <c r="B125" i="17"/>
  <c r="D125" i="17" s="1"/>
  <c r="B126" i="17"/>
  <c r="D126" i="17" s="1"/>
  <c r="B127" i="17"/>
  <c r="D127" i="17" s="1"/>
  <c r="B128" i="17"/>
  <c r="D128" i="17" s="1"/>
  <c r="B129" i="17"/>
  <c r="B130" i="17"/>
  <c r="D130" i="17" s="1"/>
  <c r="B131" i="17"/>
  <c r="B132" i="17"/>
  <c r="D132" i="17" s="1"/>
  <c r="B133" i="17"/>
  <c r="D133" i="17" s="1"/>
  <c r="B134" i="17"/>
  <c r="D134" i="17" s="1"/>
  <c r="B135" i="17"/>
  <c r="D135" i="17" s="1"/>
  <c r="B136" i="17"/>
  <c r="D136" i="17" s="1"/>
  <c r="B137" i="17"/>
  <c r="D137" i="17" s="1"/>
  <c r="B138" i="17"/>
  <c r="B139" i="17"/>
  <c r="B140" i="17"/>
  <c r="D140" i="17" s="1"/>
  <c r="B141" i="17"/>
  <c r="D141" i="17" s="1"/>
  <c r="B142" i="17"/>
  <c r="D142" i="17" s="1"/>
  <c r="B143" i="17"/>
  <c r="D143" i="17" s="1"/>
  <c r="B144" i="17"/>
  <c r="D144" i="17" s="1"/>
  <c r="B145" i="17"/>
  <c r="D145" i="17" s="1"/>
  <c r="B146" i="17"/>
  <c r="B147" i="17"/>
  <c r="D147" i="17" s="1"/>
  <c r="B148" i="17"/>
  <c r="D148" i="17" s="1"/>
  <c r="B149" i="17"/>
  <c r="D149" i="17" s="1"/>
  <c r="B150" i="17"/>
  <c r="D150" i="17" s="1"/>
  <c r="B151" i="17"/>
  <c r="D151" i="17" s="1"/>
  <c r="B152" i="17"/>
  <c r="D152" i="17" s="1"/>
  <c r="B153" i="17"/>
  <c r="B154" i="17"/>
  <c r="D154" i="17" s="1"/>
  <c r="B155" i="17"/>
  <c r="B156" i="17"/>
  <c r="D156" i="17" s="1"/>
  <c r="B157" i="17"/>
  <c r="D157" i="17" s="1"/>
  <c r="B158" i="17"/>
  <c r="D158" i="17" s="1"/>
  <c r="B159" i="17"/>
  <c r="D159" i="17" s="1"/>
  <c r="B160" i="17"/>
  <c r="D160" i="17" s="1"/>
  <c r="B161" i="17"/>
  <c r="D161" i="17" s="1"/>
  <c r="B162" i="17"/>
  <c r="B163" i="17"/>
  <c r="D163" i="17" s="1"/>
  <c r="B164" i="17"/>
  <c r="D164" i="17" s="1"/>
  <c r="B165" i="17"/>
  <c r="D165" i="17" s="1"/>
  <c r="B166" i="17"/>
  <c r="D166" i="17" s="1"/>
  <c r="B167" i="17"/>
  <c r="D167" i="17" s="1"/>
  <c r="B168" i="17"/>
  <c r="D168" i="17" s="1"/>
  <c r="B169" i="17"/>
  <c r="B170" i="17"/>
  <c r="D170" i="17" s="1"/>
  <c r="B171" i="17"/>
  <c r="D171" i="17" s="1"/>
  <c r="B172" i="17"/>
  <c r="D172" i="17" s="1"/>
  <c r="B173" i="17"/>
  <c r="D173" i="17" s="1"/>
  <c r="B174" i="17"/>
  <c r="D174" i="17" s="1"/>
  <c r="B175" i="17"/>
  <c r="D175" i="17" s="1"/>
  <c r="B176" i="17"/>
  <c r="D176" i="17" s="1"/>
  <c r="B177" i="17"/>
  <c r="B178" i="17"/>
  <c r="D178" i="17" s="1"/>
  <c r="B179" i="17"/>
  <c r="B180" i="17"/>
  <c r="D180" i="17" s="1"/>
  <c r="B181" i="17"/>
  <c r="D181" i="17" s="1"/>
  <c r="B182" i="17"/>
  <c r="D182" i="17" s="1"/>
  <c r="B183" i="17"/>
  <c r="D183" i="17" s="1"/>
  <c r="B184" i="17"/>
  <c r="D184" i="17" s="1"/>
  <c r="B185" i="17"/>
  <c r="D185" i="17" s="1"/>
  <c r="B186" i="17"/>
  <c r="B187" i="17"/>
  <c r="B188" i="17"/>
  <c r="D188" i="17" s="1"/>
  <c r="B189" i="17"/>
  <c r="D189" i="17" s="1"/>
  <c r="B190" i="17"/>
  <c r="D190" i="17" s="1"/>
  <c r="B191" i="17"/>
  <c r="D191" i="17" s="1"/>
  <c r="B192" i="17"/>
  <c r="D192" i="17" s="1"/>
  <c r="B193" i="17"/>
  <c r="B194" i="17"/>
  <c r="D194" i="17" s="1"/>
  <c r="B195" i="17"/>
  <c r="B196" i="17"/>
  <c r="D196" i="17" s="1"/>
  <c r="B197" i="17"/>
  <c r="D197" i="17" s="1"/>
  <c r="B198" i="17"/>
  <c r="D198" i="17" s="1"/>
  <c r="B199" i="17"/>
  <c r="D199" i="17" s="1"/>
  <c r="B200" i="17"/>
  <c r="D200" i="17" s="1"/>
  <c r="B201" i="17"/>
  <c r="D201" i="17" s="1"/>
  <c r="B202" i="17"/>
  <c r="B203" i="17"/>
  <c r="B204" i="17"/>
  <c r="D204" i="17" s="1"/>
  <c r="B205" i="17"/>
  <c r="D205" i="17" s="1"/>
  <c r="B206" i="17"/>
  <c r="D206" i="17" s="1"/>
  <c r="B207" i="17"/>
  <c r="D207" i="17" s="1"/>
  <c r="B208" i="17"/>
  <c r="D208" i="17" s="1"/>
  <c r="B209" i="17"/>
  <c r="D209" i="17" s="1"/>
  <c r="B210" i="17"/>
  <c r="B211" i="17"/>
  <c r="B212" i="17"/>
  <c r="D212" i="17" s="1"/>
  <c r="B213" i="17"/>
  <c r="D213" i="17" s="1"/>
  <c r="B214" i="17"/>
  <c r="D214" i="17" s="1"/>
  <c r="B215" i="17"/>
  <c r="D215" i="17" s="1"/>
  <c r="B216" i="17"/>
  <c r="D216" i="17" s="1"/>
  <c r="B217" i="17"/>
  <c r="B218" i="17"/>
  <c r="D218" i="17" s="1"/>
  <c r="B219" i="17"/>
  <c r="B220" i="17"/>
  <c r="D220" i="17" s="1"/>
  <c r="B221" i="17"/>
  <c r="D221" i="17" s="1"/>
  <c r="B222" i="17"/>
  <c r="D222" i="17" s="1"/>
  <c r="B223" i="17"/>
  <c r="D223" i="17" s="1"/>
  <c r="B224" i="17"/>
  <c r="D224" i="17" s="1"/>
  <c r="B225" i="17"/>
  <c r="D225" i="17" s="1"/>
  <c r="B226" i="17"/>
  <c r="B227" i="17"/>
  <c r="B228" i="17"/>
  <c r="D228" i="17" s="1"/>
  <c r="B229" i="17"/>
  <c r="D229" i="17" s="1"/>
  <c r="B230" i="17"/>
  <c r="D230" i="17" s="1"/>
  <c r="B231" i="17"/>
  <c r="D231" i="17" s="1"/>
  <c r="B232" i="17"/>
  <c r="D232" i="17" s="1"/>
  <c r="B233" i="17"/>
  <c r="B234" i="17"/>
  <c r="D234" i="17" s="1"/>
  <c r="B235" i="17"/>
  <c r="B236" i="17"/>
  <c r="D236" i="17" s="1"/>
  <c r="B237" i="17"/>
  <c r="D237" i="17" s="1"/>
  <c r="B238" i="17"/>
  <c r="D238" i="17" s="1"/>
  <c r="B239" i="17"/>
  <c r="D239" i="17" s="1"/>
  <c r="B240" i="17"/>
  <c r="D240" i="17" s="1"/>
  <c r="B241" i="17"/>
  <c r="B242" i="17"/>
  <c r="D242" i="17" s="1"/>
  <c r="B243" i="17"/>
  <c r="B244" i="17"/>
  <c r="D244" i="17" s="1"/>
  <c r="B245" i="17"/>
  <c r="D245" i="17" s="1"/>
  <c r="B246" i="17"/>
  <c r="D246" i="17" s="1"/>
  <c r="B247" i="17"/>
  <c r="D247" i="17" s="1"/>
  <c r="B248" i="17"/>
  <c r="D248" i="17" s="1"/>
  <c r="B249" i="17"/>
  <c r="D249" i="17" s="1"/>
  <c r="B250" i="17"/>
  <c r="B251" i="17"/>
  <c r="B252" i="17"/>
  <c r="D252" i="17" s="1"/>
  <c r="B253" i="17"/>
  <c r="D253" i="17" s="1"/>
  <c r="B254" i="17"/>
  <c r="D254" i="17" s="1"/>
  <c r="B255" i="17"/>
  <c r="D255" i="17" s="1"/>
  <c r="B256" i="17"/>
  <c r="D256" i="17" s="1"/>
  <c r="B257" i="17"/>
  <c r="B258" i="17"/>
  <c r="D258" i="17" s="1"/>
  <c r="B259" i="17"/>
  <c r="B260" i="17"/>
  <c r="D260" i="17" s="1"/>
  <c r="B261" i="17"/>
  <c r="D261" i="17" s="1"/>
  <c r="B262" i="17"/>
  <c r="D262" i="17" s="1"/>
  <c r="B263" i="17"/>
  <c r="D263" i="17" s="1"/>
  <c r="B264" i="17"/>
  <c r="D264" i="17" s="1"/>
  <c r="B265" i="17"/>
  <c r="D265" i="17" s="1"/>
  <c r="B266" i="17"/>
  <c r="B267" i="17"/>
  <c r="B268" i="17"/>
  <c r="D268" i="17" s="1"/>
  <c r="B269" i="17"/>
  <c r="D269" i="17" s="1"/>
  <c r="B270" i="17"/>
  <c r="D270" i="17" s="1"/>
  <c r="B271" i="17"/>
  <c r="D271" i="17" s="1"/>
  <c r="B272" i="17"/>
  <c r="D272" i="17" s="1"/>
  <c r="B273" i="17"/>
  <c r="D273" i="17" s="1"/>
  <c r="B274" i="17"/>
  <c r="B275" i="17"/>
  <c r="B276" i="17"/>
  <c r="D276" i="17" s="1"/>
  <c r="B277" i="17"/>
  <c r="D277" i="17" s="1"/>
  <c r="B278" i="17"/>
  <c r="D278" i="17" s="1"/>
  <c r="B279" i="17"/>
  <c r="D279" i="17" s="1"/>
  <c r="B280" i="17"/>
  <c r="D280" i="17" s="1"/>
  <c r="B281" i="17"/>
  <c r="B282" i="17"/>
  <c r="D282" i="17" s="1"/>
  <c r="B283" i="17"/>
  <c r="B284" i="17"/>
  <c r="D284" i="17" s="1"/>
  <c r="B285" i="17"/>
  <c r="D285" i="17" s="1"/>
  <c r="B286" i="17"/>
  <c r="D286" i="17" s="1"/>
  <c r="B287" i="17"/>
  <c r="D287" i="17" s="1"/>
  <c r="B288" i="17"/>
  <c r="D288" i="17" s="1"/>
  <c r="B289" i="17"/>
  <c r="D289" i="17" s="1"/>
  <c r="B290" i="17"/>
  <c r="B291" i="17"/>
  <c r="B292" i="17"/>
  <c r="D292" i="17" s="1"/>
  <c r="B293" i="17"/>
  <c r="D293" i="17" s="1"/>
  <c r="B294" i="17"/>
  <c r="D294" i="17" s="1"/>
  <c r="B295" i="17"/>
  <c r="D295" i="17" s="1"/>
  <c r="B296" i="17"/>
  <c r="D296" i="17" s="1"/>
  <c r="B297" i="17"/>
  <c r="B298" i="17"/>
  <c r="D298" i="17" s="1"/>
  <c r="B299" i="17"/>
  <c r="B300" i="17"/>
  <c r="D300" i="17" s="1"/>
  <c r="B301" i="17"/>
  <c r="D301" i="17" s="1"/>
  <c r="B302" i="17"/>
  <c r="D302" i="17" s="1"/>
  <c r="B303" i="17"/>
  <c r="D303" i="17" s="1"/>
  <c r="B304" i="17"/>
  <c r="D304" i="17" s="1"/>
  <c r="B305" i="17"/>
  <c r="B306" i="17"/>
  <c r="D306" i="17" s="1"/>
  <c r="B307" i="17"/>
  <c r="B308" i="17"/>
  <c r="D308" i="17" s="1"/>
  <c r="B309" i="17"/>
  <c r="D309" i="17" s="1"/>
  <c r="B310" i="17"/>
  <c r="D310" i="17" s="1"/>
  <c r="B311" i="17"/>
  <c r="D311" i="17" s="1"/>
  <c r="B312" i="17"/>
  <c r="D312" i="17" s="1"/>
  <c r="B313" i="17"/>
  <c r="D313" i="17" s="1"/>
  <c r="B314" i="17"/>
  <c r="B315" i="17"/>
  <c r="B316" i="17"/>
  <c r="B317" i="17"/>
  <c r="D317" i="17" s="1"/>
  <c r="B318" i="17"/>
  <c r="D318" i="17" s="1"/>
  <c r="B319" i="17"/>
  <c r="D319" i="17" s="1"/>
  <c r="B320" i="17"/>
  <c r="D320" i="17" s="1"/>
  <c r="B321" i="17"/>
  <c r="B322" i="17"/>
  <c r="D322" i="17" s="1"/>
  <c r="B323" i="17"/>
  <c r="B324" i="17"/>
  <c r="B325" i="17"/>
  <c r="D325" i="17" s="1"/>
  <c r="B326" i="17"/>
  <c r="D326" i="17" s="1"/>
  <c r="B327" i="17"/>
  <c r="D327" i="17" s="1"/>
  <c r="B328" i="17"/>
  <c r="D328" i="17" s="1"/>
  <c r="B329" i="17"/>
  <c r="D329" i="17" s="1"/>
  <c r="B330" i="17"/>
  <c r="B331" i="17"/>
  <c r="B332" i="17"/>
  <c r="B333" i="17"/>
  <c r="D333" i="17" s="1"/>
  <c r="B334" i="17"/>
  <c r="D334" i="17" s="1"/>
  <c r="B335" i="17"/>
  <c r="D335" i="17" s="1"/>
  <c r="B336" i="17"/>
  <c r="D336" i="17" s="1"/>
  <c r="B337" i="17"/>
  <c r="D337" i="17" s="1"/>
  <c r="B338" i="17"/>
  <c r="B339" i="17"/>
  <c r="B340" i="17"/>
  <c r="B341" i="17"/>
  <c r="D341" i="17" s="1"/>
  <c r="B342" i="17"/>
  <c r="D342" i="17" s="1"/>
  <c r="B343" i="17"/>
  <c r="D343" i="17" s="1"/>
  <c r="B344" i="17"/>
  <c r="D344" i="17" s="1"/>
  <c r="B345" i="17"/>
  <c r="B346" i="17"/>
  <c r="D346" i="17" s="1"/>
  <c r="B347" i="17"/>
  <c r="B348" i="17"/>
  <c r="B349" i="17"/>
  <c r="D349" i="17" s="1"/>
  <c r="B350" i="17"/>
  <c r="D350" i="17" s="1"/>
  <c r="B351" i="17"/>
  <c r="D351" i="17" s="1"/>
  <c r="B352" i="17"/>
  <c r="D352" i="17" s="1"/>
  <c r="B353" i="17"/>
  <c r="D353" i="17" s="1"/>
  <c r="B354" i="17"/>
  <c r="B355" i="17"/>
  <c r="B356" i="17"/>
  <c r="B357" i="17"/>
  <c r="D357" i="17" s="1"/>
  <c r="B358" i="17"/>
  <c r="D358" i="17" s="1"/>
  <c r="B359" i="17"/>
  <c r="D359" i="17" s="1"/>
  <c r="B360" i="17"/>
  <c r="D360" i="17" s="1"/>
  <c r="B361" i="17"/>
  <c r="B362" i="17"/>
  <c r="D362" i="17" s="1"/>
  <c r="B363" i="17"/>
  <c r="B364" i="17"/>
  <c r="B365" i="17"/>
  <c r="D365" i="17" s="1"/>
  <c r="B366" i="17"/>
  <c r="D366" i="17" s="1"/>
  <c r="B367" i="17"/>
  <c r="D367" i="17" s="1"/>
  <c r="B368" i="17"/>
  <c r="D368" i="17" s="1"/>
  <c r="B369" i="17"/>
  <c r="B370" i="17"/>
  <c r="D370" i="17" s="1"/>
  <c r="B371" i="17"/>
  <c r="B372" i="17"/>
  <c r="B373" i="17"/>
  <c r="D373" i="17" s="1"/>
  <c r="B374" i="17"/>
  <c r="D374" i="17" s="1"/>
  <c r="B375" i="17"/>
  <c r="D375" i="17" s="1"/>
  <c r="B376" i="17"/>
  <c r="D376" i="17" s="1"/>
  <c r="B377" i="17"/>
  <c r="D377" i="17" s="1"/>
  <c r="B378" i="17"/>
  <c r="B379" i="17"/>
  <c r="B380" i="17"/>
  <c r="B381" i="17"/>
  <c r="D381" i="17" s="1"/>
  <c r="B382" i="17"/>
  <c r="D382" i="17" s="1"/>
  <c r="B383" i="17"/>
  <c r="D383" i="17" s="1"/>
  <c r="B384" i="17"/>
  <c r="D384" i="17" s="1"/>
  <c r="B385" i="17"/>
  <c r="B386" i="17"/>
  <c r="D386" i="17" s="1"/>
  <c r="B387" i="17"/>
  <c r="B388" i="17"/>
  <c r="B389" i="17"/>
  <c r="D389" i="17" s="1"/>
  <c r="B390" i="17"/>
  <c r="D390" i="17" s="1"/>
  <c r="B391" i="17"/>
  <c r="D391" i="17" s="1"/>
  <c r="B392" i="17"/>
  <c r="D392" i="17" s="1"/>
  <c r="B393" i="17"/>
  <c r="D393" i="17" s="1"/>
  <c r="B394" i="17"/>
  <c r="B395" i="17"/>
  <c r="B396" i="17"/>
  <c r="B397" i="17"/>
  <c r="D397" i="17" s="1"/>
  <c r="B398" i="17"/>
  <c r="D398" i="17" s="1"/>
  <c r="B399" i="17"/>
  <c r="D399" i="17" s="1"/>
  <c r="B400" i="17"/>
  <c r="D400" i="17" s="1"/>
  <c r="B401" i="17"/>
  <c r="D401" i="17" s="1"/>
  <c r="B402" i="17"/>
  <c r="B403" i="17"/>
  <c r="B404" i="17"/>
  <c r="B405" i="17"/>
  <c r="D405" i="17" s="1"/>
  <c r="B406" i="17"/>
  <c r="D406" i="17" s="1"/>
  <c r="B407" i="17"/>
  <c r="D407" i="17" s="1"/>
  <c r="B408" i="17"/>
  <c r="D408" i="17" s="1"/>
  <c r="B409" i="17"/>
  <c r="B410" i="17"/>
  <c r="D410" i="17" s="1"/>
  <c r="B411" i="17"/>
  <c r="B412" i="17"/>
  <c r="B413" i="17"/>
  <c r="D413" i="17" s="1"/>
  <c r="B414" i="17"/>
  <c r="D414" i="17" s="1"/>
  <c r="B415" i="17"/>
  <c r="D415" i="17" s="1"/>
  <c r="B416" i="17"/>
  <c r="D416" i="17" s="1"/>
  <c r="B417" i="17"/>
  <c r="D417" i="17" s="1"/>
  <c r="B418" i="17"/>
  <c r="B419" i="17"/>
  <c r="B420" i="17"/>
  <c r="B421" i="17"/>
  <c r="D421" i="17" s="1"/>
  <c r="B422" i="17"/>
  <c r="D422" i="17" s="1"/>
  <c r="B423" i="17"/>
  <c r="D423" i="17" s="1"/>
  <c r="B424" i="17"/>
  <c r="D424" i="17" s="1"/>
  <c r="B425" i="17"/>
  <c r="B426" i="17"/>
  <c r="D426" i="17" s="1"/>
  <c r="B427" i="17"/>
  <c r="B428" i="17"/>
  <c r="B429" i="17"/>
  <c r="D429" i="17" s="1"/>
  <c r="B430" i="17"/>
  <c r="D430" i="17" s="1"/>
  <c r="B431" i="17"/>
  <c r="D431" i="17" s="1"/>
  <c r="B432" i="17"/>
  <c r="D432" i="17" s="1"/>
  <c r="B433" i="17"/>
  <c r="B434" i="17"/>
  <c r="D434" i="17" s="1"/>
  <c r="B435" i="17"/>
  <c r="B436" i="17"/>
  <c r="B437" i="17"/>
  <c r="D437" i="17" s="1"/>
  <c r="B438" i="17"/>
  <c r="D438" i="17" s="1"/>
  <c r="B439" i="17"/>
  <c r="D439" i="17" s="1"/>
  <c r="B440" i="17"/>
  <c r="D440" i="17" s="1"/>
  <c r="B441" i="17"/>
  <c r="D441" i="17" s="1"/>
  <c r="B442" i="17"/>
  <c r="B443" i="17"/>
  <c r="B444" i="17"/>
  <c r="B445" i="17"/>
  <c r="D445" i="17" s="1"/>
  <c r="B446" i="17"/>
  <c r="D446" i="17" s="1"/>
  <c r="B447" i="17"/>
  <c r="D447" i="17" s="1"/>
  <c r="B448" i="17"/>
  <c r="D448" i="17" s="1"/>
  <c r="B449" i="17"/>
  <c r="B450" i="17"/>
  <c r="D450" i="17" s="1"/>
  <c r="B451" i="17"/>
  <c r="B452" i="17"/>
  <c r="B453" i="17"/>
  <c r="D453" i="17" s="1"/>
  <c r="B454" i="17"/>
  <c r="D454" i="17" s="1"/>
  <c r="B455" i="17"/>
  <c r="D455" i="17" s="1"/>
  <c r="B456" i="17"/>
  <c r="D456" i="17" s="1"/>
  <c r="B457" i="17"/>
  <c r="D457" i="17" s="1"/>
  <c r="B458" i="17"/>
  <c r="B459" i="17"/>
  <c r="B460" i="17"/>
  <c r="B461" i="17"/>
  <c r="D461" i="17" s="1"/>
  <c r="B462" i="17"/>
  <c r="D462" i="17" s="1"/>
  <c r="B463" i="17"/>
  <c r="D463" i="17" s="1"/>
  <c r="B464" i="17"/>
  <c r="D464" i="17" s="1"/>
  <c r="B465" i="17"/>
  <c r="D465" i="17" s="1"/>
  <c r="B466" i="17"/>
  <c r="B467" i="17"/>
  <c r="B468" i="17"/>
  <c r="B469" i="17"/>
  <c r="D469" i="17" s="1"/>
  <c r="B470" i="17"/>
  <c r="D470" i="17" s="1"/>
  <c r="B471" i="17"/>
  <c r="D471" i="17" s="1"/>
  <c r="B472" i="17"/>
  <c r="D472" i="17" s="1"/>
  <c r="B473" i="17"/>
  <c r="B474" i="17"/>
  <c r="D474" i="17" s="1"/>
  <c r="B475" i="17"/>
  <c r="B476" i="17"/>
  <c r="B477" i="17"/>
  <c r="D477" i="17" s="1"/>
  <c r="B478" i="17"/>
  <c r="D478" i="17" s="1"/>
  <c r="B479" i="17"/>
  <c r="D479" i="17" s="1"/>
  <c r="B480" i="17"/>
  <c r="D480" i="17" s="1"/>
  <c r="B481" i="17"/>
  <c r="D481" i="17" s="1"/>
  <c r="B482" i="17"/>
  <c r="B483" i="17"/>
  <c r="B484" i="17"/>
  <c r="B485" i="17"/>
  <c r="D485" i="17" s="1"/>
  <c r="B486" i="17"/>
  <c r="D486" i="17" s="1"/>
  <c r="B487" i="17"/>
  <c r="D487" i="17" s="1"/>
  <c r="B488" i="17"/>
  <c r="D488" i="17" s="1"/>
  <c r="B489" i="17"/>
  <c r="B490" i="17"/>
  <c r="D490" i="17" s="1"/>
  <c r="B491" i="17"/>
  <c r="B492" i="17"/>
  <c r="B493" i="17"/>
  <c r="D493" i="17" s="1"/>
  <c r="B494" i="17"/>
  <c r="D494" i="17" s="1"/>
  <c r="B495" i="17"/>
  <c r="D495" i="17" s="1"/>
  <c r="B496" i="17"/>
  <c r="B497" i="17"/>
  <c r="B498" i="17"/>
  <c r="D498" i="17" s="1"/>
  <c r="B499" i="17"/>
  <c r="B500" i="17"/>
  <c r="B501" i="17"/>
  <c r="D501" i="17" s="1"/>
  <c r="B502" i="17"/>
  <c r="D502" i="17" s="1"/>
  <c r="B503" i="17"/>
  <c r="D503" i="17" s="1"/>
  <c r="B504" i="17"/>
  <c r="D504" i="17" s="1"/>
  <c r="B505" i="17"/>
  <c r="D505" i="17" s="1"/>
  <c r="B506" i="17"/>
  <c r="B507" i="17"/>
  <c r="B508" i="17"/>
  <c r="B509" i="17"/>
  <c r="D509" i="17" s="1"/>
  <c r="B510" i="17"/>
  <c r="D510" i="17" s="1"/>
  <c r="B511" i="17"/>
  <c r="D511" i="17" s="1"/>
  <c r="B512" i="17"/>
  <c r="D512" i="17" s="1"/>
  <c r="B513" i="17"/>
  <c r="B514" i="17"/>
  <c r="D514" i="17" s="1"/>
  <c r="B515" i="17"/>
  <c r="B516" i="17"/>
  <c r="B517" i="17"/>
  <c r="D517" i="17" s="1"/>
  <c r="B518" i="17"/>
  <c r="D518" i="17" s="1"/>
  <c r="B519" i="17"/>
  <c r="D519" i="17" s="1"/>
  <c r="B520" i="17"/>
  <c r="B521" i="17"/>
  <c r="D521" i="17" s="1"/>
  <c r="B522" i="17"/>
  <c r="B523" i="17"/>
  <c r="B524" i="17"/>
  <c r="B525" i="17"/>
  <c r="D525" i="17" s="1"/>
  <c r="B526" i="17"/>
  <c r="D526" i="17" s="1"/>
  <c r="B527" i="17"/>
  <c r="D527" i="17" s="1"/>
  <c r="B528" i="17"/>
  <c r="D528" i="17" s="1"/>
  <c r="B529" i="17"/>
  <c r="D529" i="17" s="1"/>
  <c r="B530" i="17"/>
  <c r="B531" i="17"/>
  <c r="B532" i="17"/>
  <c r="B533" i="17"/>
  <c r="D533" i="17" s="1"/>
  <c r="B534" i="17"/>
  <c r="D534" i="17" s="1"/>
  <c r="B535" i="17"/>
  <c r="D535" i="17" s="1"/>
  <c r="B536" i="17"/>
  <c r="D536" i="17" s="1"/>
  <c r="B537" i="17"/>
  <c r="B538" i="17"/>
  <c r="D538" i="17" s="1"/>
  <c r="B539" i="17"/>
  <c r="B540" i="17"/>
  <c r="B541" i="17"/>
  <c r="D541" i="17" s="1"/>
  <c r="B542" i="17"/>
  <c r="D542" i="17" s="1"/>
  <c r="B543" i="17"/>
  <c r="D543" i="17" s="1"/>
  <c r="B544" i="17"/>
  <c r="D544" i="17" s="1"/>
  <c r="B545" i="17"/>
  <c r="D545" i="17" s="1"/>
  <c r="B546" i="17"/>
  <c r="B547" i="17"/>
  <c r="B548" i="17"/>
  <c r="B549" i="17"/>
  <c r="D549" i="17" s="1"/>
  <c r="B550" i="17"/>
  <c r="D550" i="17" s="1"/>
  <c r="B551" i="17"/>
  <c r="D551" i="17" s="1"/>
  <c r="B552" i="17"/>
  <c r="D552" i="17" s="1"/>
  <c r="B553" i="17"/>
  <c r="B554" i="17"/>
  <c r="D554" i="17" s="1"/>
  <c r="B555" i="17"/>
  <c r="B556" i="17"/>
  <c r="B557" i="17"/>
  <c r="D557" i="17" s="1"/>
  <c r="B558" i="17"/>
  <c r="D558" i="17" s="1"/>
  <c r="B559" i="17"/>
  <c r="D559" i="17" s="1"/>
  <c r="B560" i="17"/>
  <c r="B561" i="17"/>
  <c r="B562" i="17"/>
  <c r="B563" i="17"/>
  <c r="B564" i="17"/>
  <c r="B565" i="17"/>
  <c r="D565" i="17" s="1"/>
  <c r="B566" i="17"/>
  <c r="D566" i="17" s="1"/>
  <c r="B567" i="17"/>
  <c r="D567" i="17" s="1"/>
  <c r="B568" i="17"/>
  <c r="B569" i="17"/>
  <c r="D569" i="17" s="1"/>
  <c r="B570" i="17"/>
  <c r="B571" i="17"/>
  <c r="B572" i="17"/>
  <c r="B573" i="17"/>
  <c r="B574" i="17"/>
  <c r="D574" i="17" s="1"/>
  <c r="B575" i="17"/>
  <c r="D575" i="17" s="1"/>
  <c r="B576" i="17"/>
  <c r="B577" i="17"/>
  <c r="B578" i="17"/>
  <c r="B579" i="17"/>
  <c r="B580" i="17"/>
  <c r="B581" i="17"/>
  <c r="B582" i="17"/>
  <c r="D582" i="17" s="1"/>
  <c r="B583" i="17"/>
  <c r="D583" i="17" s="1"/>
  <c r="B584" i="17"/>
  <c r="B585" i="17"/>
  <c r="B586" i="17"/>
  <c r="D586" i="17" s="1"/>
  <c r="B587" i="17"/>
  <c r="B588" i="17"/>
  <c r="B589" i="17"/>
  <c r="B590" i="17"/>
  <c r="B591" i="17"/>
  <c r="D591" i="17" s="1"/>
  <c r="B592" i="17"/>
  <c r="B593" i="17"/>
  <c r="B594" i="17"/>
  <c r="B595" i="17"/>
  <c r="B596" i="17"/>
  <c r="B597" i="17"/>
  <c r="B598" i="17"/>
  <c r="B599" i="17"/>
  <c r="D599" i="17" s="1"/>
  <c r="B600" i="17"/>
  <c r="B601" i="17"/>
  <c r="B602" i="17"/>
  <c r="B603" i="17"/>
  <c r="B604" i="17"/>
  <c r="B605" i="17"/>
  <c r="D605" i="17" s="1"/>
  <c r="B606" i="17"/>
  <c r="D606" i="17" s="1"/>
  <c r="B607" i="17"/>
  <c r="D607" i="17" s="1"/>
  <c r="B608" i="17"/>
  <c r="B609" i="17"/>
  <c r="B610" i="17"/>
  <c r="B611" i="17"/>
  <c r="B612" i="17"/>
  <c r="B613" i="17"/>
  <c r="B614" i="17"/>
  <c r="B615" i="17"/>
  <c r="D615" i="17" s="1"/>
  <c r="B616" i="17"/>
  <c r="D616" i="17" s="1"/>
  <c r="B617" i="17"/>
  <c r="B618" i="17"/>
  <c r="B619" i="17"/>
  <c r="B620" i="17"/>
  <c r="B621" i="17"/>
  <c r="B622" i="17"/>
  <c r="B623" i="17"/>
  <c r="D623" i="17" s="1"/>
  <c r="B624" i="17"/>
  <c r="B625" i="17"/>
  <c r="B626" i="17"/>
  <c r="B627" i="17"/>
  <c r="B628" i="17"/>
  <c r="B629" i="17"/>
  <c r="D629" i="17" s="1"/>
  <c r="B630" i="17"/>
  <c r="B631" i="17"/>
  <c r="B632" i="17"/>
  <c r="B633" i="17"/>
  <c r="D633" i="17" s="1"/>
  <c r="B634" i="17"/>
  <c r="B635" i="17"/>
  <c r="B636" i="17"/>
  <c r="B637" i="17"/>
  <c r="B638" i="17"/>
  <c r="B639" i="17"/>
  <c r="B640" i="17"/>
  <c r="B641" i="17"/>
  <c r="B642" i="17"/>
  <c r="B643" i="17"/>
  <c r="B644" i="17"/>
  <c r="B645" i="17"/>
  <c r="B646" i="17"/>
  <c r="D646" i="17" s="1"/>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D670" i="17" s="1"/>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1032" i="17"/>
  <c r="B1033" i="17"/>
  <c r="B1034" i="17"/>
  <c r="B1035" i="17"/>
  <c r="B1036" i="17"/>
  <c r="B1037" i="17"/>
  <c r="B1038" i="17"/>
  <c r="B1039" i="17"/>
  <c r="B1040" i="17"/>
  <c r="B1041" i="17"/>
  <c r="B1042" i="17"/>
  <c r="B1043" i="17"/>
  <c r="B1044" i="17"/>
  <c r="B1045" i="17"/>
  <c r="B1046" i="17"/>
  <c r="B1047" i="17"/>
  <c r="B1048" i="17"/>
  <c r="B1049" i="17"/>
  <c r="B1050" i="17"/>
  <c r="B1051" i="17"/>
  <c r="B3" i="17"/>
  <c r="B2" i="17"/>
  <c r="D988" i="17" l="1"/>
  <c r="F988" i="17"/>
  <c r="D1019" i="17"/>
  <c r="F1019" i="17"/>
  <c r="D971" i="17"/>
  <c r="F971" i="17"/>
  <c r="D939" i="17"/>
  <c r="F939" i="17"/>
  <c r="D899" i="17"/>
  <c r="F899" i="17"/>
  <c r="D867" i="17"/>
  <c r="F867" i="17"/>
  <c r="D827" i="17"/>
  <c r="F827" i="17"/>
  <c r="D795" i="17"/>
  <c r="F795" i="17"/>
  <c r="D771" i="17"/>
  <c r="F771" i="17"/>
  <c r="D731" i="17"/>
  <c r="F731" i="17"/>
  <c r="D683" i="17"/>
  <c r="F683" i="17"/>
  <c r="D667" i="17"/>
  <c r="F667" i="17"/>
  <c r="D651" i="17"/>
  <c r="F651" i="17"/>
  <c r="D635" i="17"/>
  <c r="F635" i="17"/>
  <c r="D619" i="17"/>
  <c r="F619" i="17"/>
  <c r="D611" i="17"/>
  <c r="F611" i="17"/>
  <c r="D603" i="17"/>
  <c r="F603" i="17"/>
  <c r="D595" i="17"/>
  <c r="F595" i="17"/>
  <c r="D587" i="17"/>
  <c r="F587" i="17"/>
  <c r="D579" i="17"/>
  <c r="F579" i="17"/>
  <c r="D571" i="17"/>
  <c r="F571" i="17"/>
  <c r="D563" i="17"/>
  <c r="F563" i="17"/>
  <c r="D555" i="17"/>
  <c r="F555" i="17"/>
  <c r="D547" i="17"/>
  <c r="F547" i="17"/>
  <c r="D539" i="17"/>
  <c r="F539" i="17"/>
  <c r="D531" i="17"/>
  <c r="F531" i="17"/>
  <c r="D523" i="17"/>
  <c r="F523" i="17"/>
  <c r="D515" i="17"/>
  <c r="F515" i="17"/>
  <c r="D507" i="17"/>
  <c r="F507" i="17"/>
  <c r="D499" i="17"/>
  <c r="F499" i="17"/>
  <c r="D491" i="17"/>
  <c r="F491" i="17"/>
  <c r="D483" i="17"/>
  <c r="F483" i="17"/>
  <c r="D475" i="17"/>
  <c r="F475" i="17"/>
  <c r="D467" i="17"/>
  <c r="F467" i="17"/>
  <c r="D459" i="17"/>
  <c r="F459" i="17"/>
  <c r="D451" i="17"/>
  <c r="F451" i="17"/>
  <c r="D443" i="17"/>
  <c r="F443" i="17"/>
  <c r="D435" i="17"/>
  <c r="F435" i="17"/>
  <c r="D427" i="17"/>
  <c r="F427" i="17"/>
  <c r="D419" i="17"/>
  <c r="F419" i="17"/>
  <c r="D411" i="17"/>
  <c r="F411" i="17"/>
  <c r="D403" i="17"/>
  <c r="F403" i="17"/>
  <c r="D395" i="17"/>
  <c r="F395" i="17"/>
  <c r="D387" i="17"/>
  <c r="F387" i="17"/>
  <c r="D379" i="17"/>
  <c r="F379" i="17"/>
  <c r="D371" i="17"/>
  <c r="F371" i="17"/>
  <c r="D363" i="17"/>
  <c r="F363" i="17"/>
  <c r="D355" i="17"/>
  <c r="F355" i="17"/>
  <c r="D347" i="17"/>
  <c r="F347" i="17"/>
  <c r="D339" i="17"/>
  <c r="F339" i="17"/>
  <c r="D331" i="17"/>
  <c r="F331" i="17"/>
  <c r="D323" i="17"/>
  <c r="F323" i="17"/>
  <c r="D315" i="17"/>
  <c r="F315" i="17"/>
  <c r="D307" i="17"/>
  <c r="F307" i="17"/>
  <c r="D299" i="17"/>
  <c r="F299" i="17"/>
  <c r="D291" i="17"/>
  <c r="F291" i="17"/>
  <c r="D283" i="17"/>
  <c r="F283" i="17"/>
  <c r="D275" i="17"/>
  <c r="F275" i="17"/>
  <c r="D267" i="17"/>
  <c r="F267" i="17"/>
  <c r="D259" i="17"/>
  <c r="F259" i="17"/>
  <c r="D251" i="17"/>
  <c r="F251" i="17"/>
  <c r="D243" i="17"/>
  <c r="F243" i="17"/>
  <c r="D235" i="17"/>
  <c r="F235" i="17"/>
  <c r="D227" i="17"/>
  <c r="F227" i="17"/>
  <c r="D219" i="17"/>
  <c r="F219" i="17"/>
  <c r="D211" i="17"/>
  <c r="F211" i="17"/>
  <c r="D203" i="17"/>
  <c r="F203" i="17"/>
  <c r="D195" i="17"/>
  <c r="F195" i="17"/>
  <c r="D187" i="17"/>
  <c r="F187" i="17"/>
  <c r="D179" i="17"/>
  <c r="F179" i="17"/>
  <c r="D1004" i="17"/>
  <c r="F1004" i="17"/>
  <c r="D1035" i="17"/>
  <c r="F1035" i="17"/>
  <c r="D995" i="17"/>
  <c r="F995" i="17"/>
  <c r="D963" i="17"/>
  <c r="F963" i="17"/>
  <c r="D923" i="17"/>
  <c r="F923" i="17"/>
  <c r="D883" i="17"/>
  <c r="F883" i="17"/>
  <c r="D843" i="17"/>
  <c r="F843" i="17"/>
  <c r="D779" i="17"/>
  <c r="F779" i="17"/>
  <c r="D739" i="17"/>
  <c r="F739" i="17"/>
  <c r="D691" i="17"/>
  <c r="F691" i="17"/>
  <c r="D659" i="17"/>
  <c r="F659" i="17"/>
  <c r="D643" i="17"/>
  <c r="F643" i="17"/>
  <c r="D627" i="17"/>
  <c r="F627" i="17"/>
  <c r="D1050" i="17"/>
  <c r="F1050" i="17"/>
  <c r="D1042" i="17"/>
  <c r="F1042" i="17"/>
  <c r="D1034" i="17"/>
  <c r="F1034" i="17"/>
  <c r="D1026" i="17"/>
  <c r="F1026" i="17"/>
  <c r="D1018" i="17"/>
  <c r="F1018" i="17"/>
  <c r="D1010" i="17"/>
  <c r="F1010" i="17"/>
  <c r="D1002" i="17"/>
  <c r="F1002" i="17"/>
  <c r="D994" i="17"/>
  <c r="F994" i="17"/>
  <c r="D986" i="17"/>
  <c r="F986" i="17"/>
  <c r="D978" i="17"/>
  <c r="F978" i="17"/>
  <c r="D970" i="17"/>
  <c r="F970" i="17"/>
  <c r="D962" i="17"/>
  <c r="F962" i="17"/>
  <c r="D954" i="17"/>
  <c r="F954" i="17"/>
  <c r="D946" i="17"/>
  <c r="F946" i="17"/>
  <c r="D938" i="17"/>
  <c r="F938" i="17"/>
  <c r="D930" i="17"/>
  <c r="F930" i="17"/>
  <c r="D922" i="17"/>
  <c r="F922" i="17"/>
  <c r="D914" i="17"/>
  <c r="F914" i="17"/>
  <c r="D906" i="17"/>
  <c r="F906" i="17"/>
  <c r="D898" i="17"/>
  <c r="F898" i="17"/>
  <c r="D890" i="17"/>
  <c r="F890" i="17"/>
  <c r="D882" i="17"/>
  <c r="F882" i="17"/>
  <c r="D874" i="17"/>
  <c r="F874" i="17"/>
  <c r="D866" i="17"/>
  <c r="F866" i="17"/>
  <c r="D858" i="17"/>
  <c r="F858" i="17"/>
  <c r="D850" i="17"/>
  <c r="F850" i="17"/>
  <c r="D842" i="17"/>
  <c r="F842" i="17"/>
  <c r="D834" i="17"/>
  <c r="F834" i="17"/>
  <c r="D826" i="17"/>
  <c r="F826" i="17"/>
  <c r="D818" i="17"/>
  <c r="F818" i="17"/>
  <c r="D810" i="17"/>
  <c r="F810" i="17"/>
  <c r="D802" i="17"/>
  <c r="F802" i="17"/>
  <c r="D794" i="17"/>
  <c r="F794" i="17"/>
  <c r="D786" i="17"/>
  <c r="F786" i="17"/>
  <c r="D778" i="17"/>
  <c r="F778" i="17"/>
  <c r="D770" i="17"/>
  <c r="F770" i="17"/>
  <c r="D762" i="17"/>
  <c r="F762" i="17"/>
  <c r="D754" i="17"/>
  <c r="F754" i="17"/>
  <c r="D746" i="17"/>
  <c r="F746" i="17"/>
  <c r="D738" i="17"/>
  <c r="F738" i="17"/>
  <c r="D730" i="17"/>
  <c r="F730" i="17"/>
  <c r="D722" i="17"/>
  <c r="F722" i="17"/>
  <c r="D714" i="17"/>
  <c r="F714" i="17"/>
  <c r="D706" i="17"/>
  <c r="F706" i="17"/>
  <c r="D698" i="17"/>
  <c r="F698" i="17"/>
  <c r="D690" i="17"/>
  <c r="F690" i="17"/>
  <c r="D682" i="17"/>
  <c r="F682" i="17"/>
  <c r="D674" i="17"/>
  <c r="F674" i="17"/>
  <c r="D666" i="17"/>
  <c r="F666" i="17"/>
  <c r="D658" i="17"/>
  <c r="F658" i="17"/>
  <c r="D650" i="17"/>
  <c r="F650" i="17"/>
  <c r="D3" i="17"/>
  <c r="F3" i="17"/>
  <c r="D996" i="17"/>
  <c r="F996" i="17"/>
  <c r="D1003" i="17"/>
  <c r="F1003" i="17"/>
  <c r="D931" i="17"/>
  <c r="F931" i="17"/>
  <c r="D707" i="17"/>
  <c r="F707" i="17"/>
  <c r="D675" i="17"/>
  <c r="F675" i="17"/>
  <c r="D1049" i="17"/>
  <c r="F1049" i="17"/>
  <c r="D1041" i="17"/>
  <c r="F1041" i="17"/>
  <c r="D1033" i="17"/>
  <c r="F1033" i="17"/>
  <c r="D1025" i="17"/>
  <c r="F1025" i="17"/>
  <c r="D1017" i="17"/>
  <c r="F1017" i="17"/>
  <c r="D1009" i="17"/>
  <c r="F1009" i="17"/>
  <c r="D1001" i="17"/>
  <c r="F1001" i="17"/>
  <c r="D993" i="17"/>
  <c r="F993" i="17"/>
  <c r="D985" i="17"/>
  <c r="F985" i="17"/>
  <c r="D977" i="17"/>
  <c r="F977" i="17"/>
  <c r="D969" i="17"/>
  <c r="F969" i="17"/>
  <c r="D961" i="17"/>
  <c r="F961" i="17"/>
  <c r="D953" i="17"/>
  <c r="F953" i="17"/>
  <c r="D945" i="17"/>
  <c r="F945" i="17"/>
  <c r="D937" i="17"/>
  <c r="F937" i="17"/>
  <c r="D929" i="17"/>
  <c r="F929" i="17"/>
  <c r="D921" i="17"/>
  <c r="F921" i="17"/>
  <c r="D913" i="17"/>
  <c r="F913" i="17"/>
  <c r="D905" i="17"/>
  <c r="F905" i="17"/>
  <c r="D897" i="17"/>
  <c r="F897" i="17"/>
  <c r="D889" i="17"/>
  <c r="F889" i="17"/>
  <c r="D881" i="17"/>
  <c r="F881" i="17"/>
  <c r="D873" i="17"/>
  <c r="F873" i="17"/>
  <c r="D865" i="17"/>
  <c r="F865" i="17"/>
  <c r="D857" i="17"/>
  <c r="F857" i="17"/>
  <c r="D849" i="17"/>
  <c r="F849" i="17"/>
  <c r="D841" i="17"/>
  <c r="F841" i="17"/>
  <c r="D833" i="17"/>
  <c r="F833" i="17"/>
  <c r="D825" i="17"/>
  <c r="F825" i="17"/>
  <c r="D817" i="17"/>
  <c r="F817" i="17"/>
  <c r="D809" i="17"/>
  <c r="F809" i="17"/>
  <c r="D801" i="17"/>
  <c r="F801" i="17"/>
  <c r="D793" i="17"/>
  <c r="F793" i="17"/>
  <c r="D785" i="17"/>
  <c r="F785" i="17"/>
  <c r="D777" i="17"/>
  <c r="F777" i="17"/>
  <c r="D769" i="17"/>
  <c r="F769" i="17"/>
  <c r="D761" i="17"/>
  <c r="F761" i="17"/>
  <c r="D753" i="17"/>
  <c r="F753" i="17"/>
  <c r="D745" i="17"/>
  <c r="F745" i="17"/>
  <c r="D737" i="17"/>
  <c r="F737" i="17"/>
  <c r="D729" i="17"/>
  <c r="F729" i="17"/>
  <c r="D721" i="17"/>
  <c r="F721" i="17"/>
  <c r="D713" i="17"/>
  <c r="F713" i="17"/>
  <c r="D705" i="17"/>
  <c r="F705" i="17"/>
  <c r="D697" i="17"/>
  <c r="F697" i="17"/>
  <c r="D689" i="17"/>
  <c r="F689" i="17"/>
  <c r="D681" i="17"/>
  <c r="F681" i="17"/>
  <c r="D673" i="17"/>
  <c r="F673" i="17"/>
  <c r="D665" i="17"/>
  <c r="F665" i="17"/>
  <c r="D657" i="17"/>
  <c r="F657" i="17"/>
  <c r="D649" i="17"/>
  <c r="F649" i="17"/>
  <c r="D1044" i="17"/>
  <c r="F1044" i="17"/>
  <c r="D1051" i="17"/>
  <c r="F1051" i="17"/>
  <c r="D1027" i="17"/>
  <c r="F1027" i="17"/>
  <c r="D987" i="17"/>
  <c r="F987" i="17"/>
  <c r="D955" i="17"/>
  <c r="F955" i="17"/>
  <c r="D915" i="17"/>
  <c r="F915" i="17"/>
  <c r="D875" i="17"/>
  <c r="F875" i="17"/>
  <c r="D835" i="17"/>
  <c r="F835" i="17"/>
  <c r="D811" i="17"/>
  <c r="F811" i="17"/>
  <c r="D787" i="17"/>
  <c r="F787" i="17"/>
  <c r="D747" i="17"/>
  <c r="F747" i="17"/>
  <c r="D699" i="17"/>
  <c r="F699" i="17"/>
  <c r="D1024" i="17"/>
  <c r="F1024" i="17"/>
  <c r="D992" i="17"/>
  <c r="F992" i="17"/>
  <c r="D968" i="17"/>
  <c r="F968" i="17"/>
  <c r="D936" i="17"/>
  <c r="F936" i="17"/>
  <c r="D904" i="17"/>
  <c r="F904" i="17"/>
  <c r="D880" i="17"/>
  <c r="F880" i="17"/>
  <c r="D856" i="17"/>
  <c r="F856" i="17"/>
  <c r="D832" i="17"/>
  <c r="F832" i="17"/>
  <c r="D808" i="17"/>
  <c r="F808" i="17"/>
  <c r="D784" i="17"/>
  <c r="F784" i="17"/>
  <c r="D768" i="17"/>
  <c r="F768" i="17"/>
  <c r="D760" i="17"/>
  <c r="F760" i="17"/>
  <c r="D752" i="17"/>
  <c r="F752" i="17"/>
  <c r="D744" i="17"/>
  <c r="F744" i="17"/>
  <c r="D736" i="17"/>
  <c r="F736" i="17"/>
  <c r="D728" i="17"/>
  <c r="F728" i="17"/>
  <c r="D720" i="17"/>
  <c r="F720" i="17"/>
  <c r="D712" i="17"/>
  <c r="F712" i="17"/>
  <c r="D704" i="17"/>
  <c r="F704" i="17"/>
  <c r="D696" i="17"/>
  <c r="F696" i="17"/>
  <c r="D688" i="17"/>
  <c r="F688" i="17"/>
  <c r="D680" i="17"/>
  <c r="F680" i="17"/>
  <c r="D672" i="17"/>
  <c r="F672" i="17"/>
  <c r="D664" i="17"/>
  <c r="F664" i="17"/>
  <c r="D656" i="17"/>
  <c r="F656" i="17"/>
  <c r="D648" i="17"/>
  <c r="F648" i="17"/>
  <c r="D1036" i="17"/>
  <c r="F1036" i="17"/>
  <c r="D1043" i="17"/>
  <c r="F1043" i="17"/>
  <c r="D1011" i="17"/>
  <c r="F1011" i="17"/>
  <c r="D979" i="17"/>
  <c r="F979" i="17"/>
  <c r="D947" i="17"/>
  <c r="F947" i="17"/>
  <c r="D907" i="17"/>
  <c r="F907" i="17"/>
  <c r="D859" i="17"/>
  <c r="F859" i="17"/>
  <c r="D819" i="17"/>
  <c r="F819" i="17"/>
  <c r="D803" i="17"/>
  <c r="F803" i="17"/>
  <c r="D763" i="17"/>
  <c r="F763" i="17"/>
  <c r="D715" i="17"/>
  <c r="F715" i="17"/>
  <c r="D1032" i="17"/>
  <c r="F1032" i="17"/>
  <c r="D1008" i="17"/>
  <c r="F1008" i="17"/>
  <c r="D976" i="17"/>
  <c r="F976" i="17"/>
  <c r="D944" i="17"/>
  <c r="F944" i="17"/>
  <c r="D912" i="17"/>
  <c r="F912" i="17"/>
  <c r="D896" i="17"/>
  <c r="F896" i="17"/>
  <c r="D864" i="17"/>
  <c r="F864" i="17"/>
  <c r="D848" i="17"/>
  <c r="F848" i="17"/>
  <c r="D816" i="17"/>
  <c r="F816" i="17"/>
  <c r="D792" i="17"/>
  <c r="F792" i="17"/>
  <c r="D1047" i="17"/>
  <c r="F1047" i="17"/>
  <c r="D1031" i="17"/>
  <c r="F1031" i="17"/>
  <c r="D1015" i="17"/>
  <c r="F1015" i="17"/>
  <c r="D999" i="17"/>
  <c r="F999" i="17"/>
  <c r="D983" i="17"/>
  <c r="F983" i="17"/>
  <c r="D975" i="17"/>
  <c r="F975" i="17"/>
  <c r="D967" i="17"/>
  <c r="F967" i="17"/>
  <c r="D959" i="17"/>
  <c r="F959" i="17"/>
  <c r="D951" i="17"/>
  <c r="F951" i="17"/>
  <c r="D943" i="17"/>
  <c r="F943" i="17"/>
  <c r="D935" i="17"/>
  <c r="F935" i="17"/>
  <c r="D927" i="17"/>
  <c r="F927" i="17"/>
  <c r="D919" i="17"/>
  <c r="F919" i="17"/>
  <c r="D911" i="17"/>
  <c r="F911" i="17"/>
  <c r="D903" i="17"/>
  <c r="F903" i="17"/>
  <c r="D895" i="17"/>
  <c r="F895" i="17"/>
  <c r="D887" i="17"/>
  <c r="F887" i="17"/>
  <c r="D879" i="17"/>
  <c r="F879" i="17"/>
  <c r="D871" i="17"/>
  <c r="F871" i="17"/>
  <c r="D863" i="17"/>
  <c r="F863" i="17"/>
  <c r="D855" i="17"/>
  <c r="F855" i="17"/>
  <c r="D847" i="17"/>
  <c r="F847" i="17"/>
  <c r="D839" i="17"/>
  <c r="F839" i="17"/>
  <c r="D831" i="17"/>
  <c r="F831" i="17"/>
  <c r="D823" i="17"/>
  <c r="F823" i="17"/>
  <c r="D815" i="17"/>
  <c r="F815" i="17"/>
  <c r="D807" i="17"/>
  <c r="F807" i="17"/>
  <c r="D799" i="17"/>
  <c r="F799" i="17"/>
  <c r="D791" i="17"/>
  <c r="F791" i="17"/>
  <c r="D783" i="17"/>
  <c r="F783" i="17"/>
  <c r="D775" i="17"/>
  <c r="F775" i="17"/>
  <c r="D767" i="17"/>
  <c r="F767" i="17"/>
  <c r="D759" i="17"/>
  <c r="F759" i="17"/>
  <c r="D751" i="17"/>
  <c r="F751" i="17"/>
  <c r="D743" i="17"/>
  <c r="F743" i="17"/>
  <c r="D735" i="17"/>
  <c r="F735" i="17"/>
  <c r="D727" i="17"/>
  <c r="F727" i="17"/>
  <c r="D719" i="17"/>
  <c r="F719" i="17"/>
  <c r="D711" i="17"/>
  <c r="F711" i="17"/>
  <c r="D703" i="17"/>
  <c r="F703" i="17"/>
  <c r="D695" i="17"/>
  <c r="F695" i="17"/>
  <c r="D687" i="17"/>
  <c r="F687" i="17"/>
  <c r="D679" i="17"/>
  <c r="F679" i="17"/>
  <c r="D671" i="17"/>
  <c r="F671" i="17"/>
  <c r="D663" i="17"/>
  <c r="F663" i="17"/>
  <c r="D655" i="17"/>
  <c r="F655" i="17"/>
  <c r="D647" i="17"/>
  <c r="F647" i="17"/>
  <c r="D639" i="17"/>
  <c r="F639" i="17"/>
  <c r="D631" i="17"/>
  <c r="F631" i="17"/>
  <c r="D1012" i="17"/>
  <c r="F1012" i="17"/>
  <c r="D891" i="17"/>
  <c r="F891" i="17"/>
  <c r="D851" i="17"/>
  <c r="F851" i="17"/>
  <c r="D755" i="17"/>
  <c r="F755" i="17"/>
  <c r="D723" i="17"/>
  <c r="F723" i="17"/>
  <c r="D1048" i="17"/>
  <c r="F1048" i="17"/>
  <c r="D1016" i="17"/>
  <c r="F1016" i="17"/>
  <c r="D984" i="17"/>
  <c r="F984" i="17"/>
  <c r="D952" i="17"/>
  <c r="F952" i="17"/>
  <c r="D920" i="17"/>
  <c r="F920" i="17"/>
  <c r="D888" i="17"/>
  <c r="F888" i="17"/>
  <c r="D872" i="17"/>
  <c r="F872" i="17"/>
  <c r="D840" i="17"/>
  <c r="F840" i="17"/>
  <c r="D824" i="17"/>
  <c r="F824" i="17"/>
  <c r="D800" i="17"/>
  <c r="F800" i="17"/>
  <c r="D776" i="17"/>
  <c r="F776" i="17"/>
  <c r="D1039" i="17"/>
  <c r="F1039" i="17"/>
  <c r="D1023" i="17"/>
  <c r="F1023" i="17"/>
  <c r="D1007" i="17"/>
  <c r="F1007" i="17"/>
  <c r="D991" i="17"/>
  <c r="F991" i="17"/>
  <c r="D1046" i="17"/>
  <c r="F1046" i="17"/>
  <c r="D1038" i="17"/>
  <c r="F1038" i="17"/>
  <c r="D1030" i="17"/>
  <c r="F1030" i="17"/>
  <c r="D1022" i="17"/>
  <c r="F1022" i="17"/>
  <c r="D1014" i="17"/>
  <c r="F1014" i="17"/>
  <c r="D1006" i="17"/>
  <c r="F1006" i="17"/>
  <c r="D998" i="17"/>
  <c r="F998" i="17"/>
  <c r="D990" i="17"/>
  <c r="F990" i="17"/>
  <c r="D982" i="17"/>
  <c r="F982" i="17"/>
  <c r="D974" i="17"/>
  <c r="F974" i="17"/>
  <c r="D966" i="17"/>
  <c r="F966" i="17"/>
  <c r="D958" i="17"/>
  <c r="F958" i="17"/>
  <c r="D950" i="17"/>
  <c r="F950" i="17"/>
  <c r="D942" i="17"/>
  <c r="F942" i="17"/>
  <c r="D934" i="17"/>
  <c r="F934" i="17"/>
  <c r="D926" i="17"/>
  <c r="F926" i="17"/>
  <c r="D918" i="17"/>
  <c r="F918" i="17"/>
  <c r="D910" i="17"/>
  <c r="F910" i="17"/>
  <c r="D902" i="17"/>
  <c r="F902" i="17"/>
  <c r="D894" i="17"/>
  <c r="F894" i="17"/>
  <c r="D886" i="17"/>
  <c r="F886" i="17"/>
  <c r="D878" i="17"/>
  <c r="F878" i="17"/>
  <c r="D870" i="17"/>
  <c r="F870" i="17"/>
  <c r="D862" i="17"/>
  <c r="F862" i="17"/>
  <c r="D854" i="17"/>
  <c r="F854" i="17"/>
  <c r="D846" i="17"/>
  <c r="F846" i="17"/>
  <c r="D838" i="17"/>
  <c r="F838" i="17"/>
  <c r="D830" i="17"/>
  <c r="F830" i="17"/>
  <c r="D822" i="17"/>
  <c r="F822" i="17"/>
  <c r="D814" i="17"/>
  <c r="F814" i="17"/>
  <c r="D806" i="17"/>
  <c r="F806" i="17"/>
  <c r="D798" i="17"/>
  <c r="F798" i="17"/>
  <c r="D790" i="17"/>
  <c r="F790" i="17"/>
  <c r="D782" i="17"/>
  <c r="F782" i="17"/>
  <c r="D774" i="17"/>
  <c r="F774" i="17"/>
  <c r="D766" i="17"/>
  <c r="F766" i="17"/>
  <c r="D758" i="17"/>
  <c r="F758" i="17"/>
  <c r="D750" i="17"/>
  <c r="F750" i="17"/>
  <c r="D742" i="17"/>
  <c r="F742" i="17"/>
  <c r="D734" i="17"/>
  <c r="F734" i="17"/>
  <c r="D726" i="17"/>
  <c r="F726" i="17"/>
  <c r="D718" i="17"/>
  <c r="F718" i="17"/>
  <c r="D710" i="17"/>
  <c r="F710" i="17"/>
  <c r="D1020" i="17"/>
  <c r="F1020" i="17"/>
  <c r="D1040" i="17"/>
  <c r="F1040" i="17"/>
  <c r="D1000" i="17"/>
  <c r="F1000" i="17"/>
  <c r="D960" i="17"/>
  <c r="F960" i="17"/>
  <c r="D928" i="17"/>
  <c r="F928" i="17"/>
  <c r="D2" i="17"/>
  <c r="F2" i="17"/>
  <c r="D1045" i="17"/>
  <c r="F1045" i="17"/>
  <c r="D1037" i="17"/>
  <c r="F1037" i="17"/>
  <c r="D1029" i="17"/>
  <c r="F1029" i="17"/>
  <c r="D1021" i="17"/>
  <c r="F1021" i="17"/>
  <c r="D1013" i="17"/>
  <c r="F1013" i="17"/>
  <c r="D1005" i="17"/>
  <c r="F1005" i="17"/>
  <c r="D997" i="17"/>
  <c r="F997" i="17"/>
  <c r="D989" i="17"/>
  <c r="F989" i="17"/>
  <c r="D981" i="17"/>
  <c r="F981" i="17"/>
  <c r="D973" i="17"/>
  <c r="F973" i="17"/>
  <c r="D965" i="17"/>
  <c r="F965" i="17"/>
  <c r="D957" i="17"/>
  <c r="F957" i="17"/>
  <c r="D949" i="17"/>
  <c r="F949" i="17"/>
  <c r="D941" i="17"/>
  <c r="F941" i="17"/>
  <c r="D933" i="17"/>
  <c r="F933" i="17"/>
  <c r="D925" i="17"/>
  <c r="F925" i="17"/>
  <c r="D917" i="17"/>
  <c r="F917" i="17"/>
  <c r="D909" i="17"/>
  <c r="F909" i="17"/>
  <c r="D901" i="17"/>
  <c r="F901" i="17"/>
  <c r="D893" i="17"/>
  <c r="F893" i="17"/>
  <c r="D885" i="17"/>
  <c r="F885" i="17"/>
  <c r="D877" i="17"/>
  <c r="F877" i="17"/>
  <c r="D869" i="17"/>
  <c r="F869" i="17"/>
  <c r="D861" i="17"/>
  <c r="F861" i="17"/>
  <c r="D853" i="17"/>
  <c r="F853" i="17"/>
  <c r="D845" i="17"/>
  <c r="F845" i="17"/>
  <c r="D837" i="17"/>
  <c r="F837" i="17"/>
  <c r="D829" i="17"/>
  <c r="F829" i="17"/>
  <c r="D821" i="17"/>
  <c r="F821" i="17"/>
  <c r="D813" i="17"/>
  <c r="F813" i="17"/>
  <c r="D805" i="17"/>
  <c r="F805" i="17"/>
  <c r="D797" i="17"/>
  <c r="F797" i="17"/>
  <c r="D789" i="17"/>
  <c r="F789" i="17"/>
  <c r="D781" i="17"/>
  <c r="F781" i="17"/>
  <c r="D773" i="17"/>
  <c r="F773" i="17"/>
  <c r="D765" i="17"/>
  <c r="F765" i="17"/>
  <c r="D757" i="17"/>
  <c r="F757" i="17"/>
  <c r="D749" i="17"/>
  <c r="F749" i="17"/>
  <c r="D741" i="17"/>
  <c r="F741" i="17"/>
  <c r="D733" i="17"/>
  <c r="F733" i="17"/>
  <c r="D725" i="17"/>
  <c r="F725" i="17"/>
  <c r="D717" i="17"/>
  <c r="F717" i="17"/>
  <c r="D709" i="17"/>
  <c r="F709" i="17"/>
  <c r="D701" i="17"/>
  <c r="F701" i="17"/>
  <c r="D693" i="17"/>
  <c r="F693" i="17"/>
  <c r="D685" i="17"/>
  <c r="F685" i="17"/>
  <c r="D677" i="17"/>
  <c r="F677" i="17"/>
  <c r="D669" i="17"/>
  <c r="F669" i="17"/>
  <c r="D661" i="17"/>
  <c r="F661" i="17"/>
  <c r="D653" i="17"/>
  <c r="F653" i="17"/>
  <c r="D645" i="17"/>
  <c r="F645" i="17"/>
  <c r="D1028" i="17"/>
  <c r="F1028" i="17"/>
  <c r="D980" i="17"/>
  <c r="F980" i="17"/>
  <c r="D972" i="17"/>
  <c r="F972" i="17"/>
  <c r="D964" i="17"/>
  <c r="F964" i="17"/>
  <c r="D956" i="17"/>
  <c r="F956" i="17"/>
  <c r="D948" i="17"/>
  <c r="F948" i="17"/>
  <c r="D940" i="17"/>
  <c r="F940" i="17"/>
  <c r="D932" i="17"/>
  <c r="F932" i="17"/>
  <c r="D924" i="17"/>
  <c r="F924" i="17"/>
  <c r="D916" i="17"/>
  <c r="F916" i="17"/>
  <c r="D908" i="17"/>
  <c r="F908" i="17"/>
  <c r="D900" i="17"/>
  <c r="F900" i="17"/>
  <c r="D892" i="17"/>
  <c r="F892" i="17"/>
  <c r="D884" i="17"/>
  <c r="F884" i="17"/>
  <c r="D876" i="17"/>
  <c r="F876" i="17"/>
  <c r="D868" i="17"/>
  <c r="F868" i="17"/>
  <c r="D860" i="17"/>
  <c r="F860" i="17"/>
  <c r="D852" i="17"/>
  <c r="F852" i="17"/>
  <c r="D844" i="17"/>
  <c r="F844" i="17"/>
  <c r="D836" i="17"/>
  <c r="F836" i="17"/>
  <c r="D828" i="17"/>
  <c r="F828" i="17"/>
  <c r="D820" i="17"/>
  <c r="F820" i="17"/>
  <c r="D812" i="17"/>
  <c r="F812" i="17"/>
  <c r="D804" i="17"/>
  <c r="F804" i="17"/>
  <c r="D796" i="17"/>
  <c r="F796" i="17"/>
  <c r="D788" i="17"/>
  <c r="F788" i="17"/>
  <c r="D780" i="17"/>
  <c r="F780" i="17"/>
  <c r="D772" i="17"/>
  <c r="F772" i="17"/>
  <c r="D764" i="17"/>
  <c r="F764" i="17"/>
  <c r="D756" i="17"/>
  <c r="F756" i="17"/>
  <c r="D748" i="17"/>
  <c r="F748" i="17"/>
  <c r="D740" i="17"/>
  <c r="F740" i="17"/>
  <c r="D732" i="17"/>
  <c r="F732" i="17"/>
  <c r="D724" i="17"/>
  <c r="F724" i="17"/>
  <c r="D716" i="17"/>
  <c r="F716" i="17"/>
  <c r="D708" i="17"/>
  <c r="F708" i="17"/>
  <c r="D700" i="17"/>
  <c r="F700" i="17"/>
  <c r="D692" i="17"/>
  <c r="F692" i="17"/>
  <c r="D684" i="17"/>
  <c r="F684" i="17"/>
  <c r="D676" i="17"/>
  <c r="F676" i="17"/>
  <c r="D668" i="17"/>
  <c r="F668" i="17"/>
  <c r="D660" i="17"/>
  <c r="F660" i="17"/>
  <c r="D652" i="17"/>
  <c r="F652" i="17"/>
  <c r="D644" i="17"/>
  <c r="F644" i="17"/>
  <c r="D636" i="17"/>
  <c r="F636" i="17"/>
  <c r="D628" i="17"/>
  <c r="F628" i="17"/>
  <c r="D620" i="17"/>
  <c r="F620" i="17"/>
  <c r="D612" i="17"/>
  <c r="F612" i="17"/>
  <c r="D604" i="17"/>
  <c r="F604" i="17"/>
  <c r="D596" i="17"/>
  <c r="F596" i="17"/>
  <c r="D588" i="17"/>
  <c r="F588" i="17"/>
  <c r="D580" i="17"/>
  <c r="F580" i="17"/>
  <c r="D572" i="17"/>
  <c r="F572" i="17"/>
  <c r="D564" i="17"/>
  <c r="F564" i="17"/>
  <c r="D556" i="17"/>
  <c r="F556" i="17"/>
  <c r="D548" i="17"/>
  <c r="F548" i="17"/>
  <c r="D540" i="17"/>
  <c r="F540" i="17"/>
  <c r="D532" i="17"/>
  <c r="F532" i="17"/>
  <c r="D524" i="17"/>
  <c r="F524" i="17"/>
  <c r="D516" i="17"/>
  <c r="F516" i="17"/>
  <c r="D508" i="17"/>
  <c r="F508" i="17"/>
  <c r="D500" i="17"/>
  <c r="F500" i="17"/>
  <c r="D492" i="17"/>
  <c r="F492" i="17"/>
  <c r="D484" i="17"/>
  <c r="F484" i="17"/>
  <c r="D476" i="17"/>
  <c r="F476" i="17"/>
  <c r="D468" i="17"/>
  <c r="F468" i="17"/>
  <c r="D460" i="17"/>
  <c r="F460" i="17"/>
  <c r="D452" i="17"/>
  <c r="F452" i="17"/>
  <c r="D444" i="17"/>
  <c r="F444" i="17"/>
  <c r="D436" i="17"/>
  <c r="F436" i="17"/>
  <c r="D428" i="17"/>
  <c r="F428" i="17"/>
  <c r="D420" i="17"/>
  <c r="F420" i="17"/>
  <c r="D412" i="17"/>
  <c r="F412" i="17"/>
  <c r="D404" i="17"/>
  <c r="F404" i="17"/>
  <c r="D396" i="17"/>
  <c r="F396" i="17"/>
  <c r="D388" i="17"/>
  <c r="F388" i="17"/>
  <c r="D380" i="17"/>
  <c r="F380" i="17"/>
  <c r="D372" i="17"/>
  <c r="F372" i="17"/>
  <c r="D364" i="17"/>
  <c r="F364" i="17"/>
  <c r="D356" i="17"/>
  <c r="F356" i="17"/>
  <c r="D348" i="17"/>
  <c r="F348" i="17"/>
  <c r="D340" i="17"/>
  <c r="F340" i="17"/>
  <c r="D332" i="17"/>
  <c r="F332" i="17"/>
  <c r="D324" i="17"/>
  <c r="F324" i="17"/>
  <c r="D316" i="17"/>
  <c r="F316" i="17"/>
  <c r="D642" i="17"/>
  <c r="F642" i="17"/>
  <c r="D634" i="17"/>
  <c r="F634" i="17"/>
  <c r="D626" i="17"/>
  <c r="F626" i="17"/>
  <c r="D618" i="17"/>
  <c r="F618" i="17"/>
  <c r="D610" i="17"/>
  <c r="F610" i="17"/>
  <c r="D602" i="17"/>
  <c r="F602" i="17"/>
  <c r="D594" i="17"/>
  <c r="F594" i="17"/>
  <c r="D578" i="17"/>
  <c r="F578" i="17"/>
  <c r="D570" i="17"/>
  <c r="F570" i="17"/>
  <c r="D562" i="17"/>
  <c r="F562" i="17"/>
  <c r="D546" i="17"/>
  <c r="F546" i="17"/>
  <c r="D530" i="17"/>
  <c r="F530" i="17"/>
  <c r="D522" i="17"/>
  <c r="F522" i="17"/>
  <c r="D506" i="17"/>
  <c r="F506" i="17"/>
  <c r="D482" i="17"/>
  <c r="F482" i="17"/>
  <c r="D466" i="17"/>
  <c r="F466" i="17"/>
  <c r="D458" i="17"/>
  <c r="F458" i="17"/>
  <c r="D442" i="17"/>
  <c r="F442" i="17"/>
  <c r="D418" i="17"/>
  <c r="F418" i="17"/>
  <c r="D402" i="17"/>
  <c r="F402" i="17"/>
  <c r="D394" i="17"/>
  <c r="F394" i="17"/>
  <c r="D378" i="17"/>
  <c r="F378" i="17"/>
  <c r="D354" i="17"/>
  <c r="F354" i="17"/>
  <c r="D338" i="17"/>
  <c r="F338" i="17"/>
  <c r="D330" i="17"/>
  <c r="F330" i="17"/>
  <c r="D314" i="17"/>
  <c r="F314" i="17"/>
  <c r="D290" i="17"/>
  <c r="F290" i="17"/>
  <c r="D274" i="17"/>
  <c r="F274" i="17"/>
  <c r="D266" i="17"/>
  <c r="F266" i="17"/>
  <c r="D250" i="17"/>
  <c r="F250" i="17"/>
  <c r="D226" i="17"/>
  <c r="F226" i="17"/>
  <c r="D210" i="17"/>
  <c r="F210" i="17"/>
  <c r="D202" i="17"/>
  <c r="F202" i="17"/>
  <c r="D186" i="17"/>
  <c r="F186" i="17"/>
  <c r="D162" i="17"/>
  <c r="F162" i="17"/>
  <c r="D146" i="17"/>
  <c r="F146" i="17"/>
  <c r="D138" i="17"/>
  <c r="F138" i="17"/>
  <c r="D122" i="17"/>
  <c r="F122" i="17"/>
  <c r="D98" i="17"/>
  <c r="F98" i="17"/>
  <c r="D82" i="17"/>
  <c r="F82" i="17"/>
  <c r="D74" i="17"/>
  <c r="F74" i="17"/>
  <c r="D58" i="17"/>
  <c r="F58" i="17"/>
  <c r="D34" i="17"/>
  <c r="F34" i="17"/>
  <c r="D18" i="17"/>
  <c r="F18" i="17"/>
  <c r="F15" i="17"/>
  <c r="F4" i="17"/>
  <c r="F36" i="17"/>
  <c r="F100" i="17"/>
  <c r="F164" i="17"/>
  <c r="F228" i="17"/>
  <c r="F292" i="17"/>
  <c r="F77" i="17"/>
  <c r="F141" i="17"/>
  <c r="F205" i="17"/>
  <c r="F269" i="17"/>
  <c r="F333" i="17"/>
  <c r="F397" i="17"/>
  <c r="F461" i="17"/>
  <c r="F525" i="17"/>
  <c r="F22" i="17"/>
  <c r="F86" i="17"/>
  <c r="F150" i="17"/>
  <c r="F214" i="17"/>
  <c r="F278" i="17"/>
  <c r="F342" i="17"/>
  <c r="F406" i="17"/>
  <c r="F470" i="17"/>
  <c r="F534" i="17"/>
  <c r="F47" i="17"/>
  <c r="F111" i="17"/>
  <c r="F175" i="17"/>
  <c r="F239" i="17"/>
  <c r="F303" i="17"/>
  <c r="F367" i="17"/>
  <c r="F431" i="17"/>
  <c r="F495" i="17"/>
  <c r="F559" i="17"/>
  <c r="F623" i="17"/>
  <c r="F56" i="17"/>
  <c r="F120" i="17"/>
  <c r="F184" i="17"/>
  <c r="F248" i="17"/>
  <c r="F312" i="17"/>
  <c r="F376" i="17"/>
  <c r="F440" i="17"/>
  <c r="F512" i="17"/>
  <c r="F73" i="17"/>
  <c r="F201" i="17"/>
  <c r="F329" i="17"/>
  <c r="F457" i="17"/>
  <c r="F42" i="17"/>
  <c r="F170" i="17"/>
  <c r="F298" i="17"/>
  <c r="F426" i="17"/>
  <c r="F554" i="17"/>
  <c r="F163" i="17"/>
  <c r="F606" i="17"/>
  <c r="D641" i="17"/>
  <c r="F641" i="17"/>
  <c r="D625" i="17"/>
  <c r="F625" i="17"/>
  <c r="D617" i="17"/>
  <c r="F617" i="17"/>
  <c r="D609" i="17"/>
  <c r="F609" i="17"/>
  <c r="D601" i="17"/>
  <c r="F601" i="17"/>
  <c r="D593" i="17"/>
  <c r="F593" i="17"/>
  <c r="D585" i="17"/>
  <c r="F585" i="17"/>
  <c r="D577" i="17"/>
  <c r="F577" i="17"/>
  <c r="D561" i="17"/>
  <c r="F561" i="17"/>
  <c r="D553" i="17"/>
  <c r="F553" i="17"/>
  <c r="D537" i="17"/>
  <c r="F537" i="17"/>
  <c r="D513" i="17"/>
  <c r="F513" i="17"/>
  <c r="D497" i="17"/>
  <c r="F497" i="17"/>
  <c r="D489" i="17"/>
  <c r="F489" i="17"/>
  <c r="D473" i="17"/>
  <c r="F473" i="17"/>
  <c r="D449" i="17"/>
  <c r="F449" i="17"/>
  <c r="D433" i="17"/>
  <c r="F433" i="17"/>
  <c r="D425" i="17"/>
  <c r="F425" i="17"/>
  <c r="D409" i="17"/>
  <c r="F409" i="17"/>
  <c r="D385" i="17"/>
  <c r="F385" i="17"/>
  <c r="D369" i="17"/>
  <c r="F369" i="17"/>
  <c r="D361" i="17"/>
  <c r="F361" i="17"/>
  <c r="D345" i="17"/>
  <c r="F345" i="17"/>
  <c r="D321" i="17"/>
  <c r="F321" i="17"/>
  <c r="D305" i="17"/>
  <c r="F305" i="17"/>
  <c r="D297" i="17"/>
  <c r="F297" i="17"/>
  <c r="D281" i="17"/>
  <c r="F281" i="17"/>
  <c r="D257" i="17"/>
  <c r="F257" i="17"/>
  <c r="D241" i="17"/>
  <c r="F241" i="17"/>
  <c r="D233" i="17"/>
  <c r="F233" i="17"/>
  <c r="D217" i="17"/>
  <c r="F217" i="17"/>
  <c r="D193" i="17"/>
  <c r="F193" i="17"/>
  <c r="D177" i="17"/>
  <c r="F177" i="17"/>
  <c r="D169" i="17"/>
  <c r="F169" i="17"/>
  <c r="D153" i="17"/>
  <c r="F153" i="17"/>
  <c r="D129" i="17"/>
  <c r="F129" i="17"/>
  <c r="D113" i="17"/>
  <c r="F113" i="17"/>
  <c r="D105" i="17"/>
  <c r="F105" i="17"/>
  <c r="D89" i="17"/>
  <c r="F89" i="17"/>
  <c r="D49" i="17"/>
  <c r="F49" i="17"/>
  <c r="D41" i="17"/>
  <c r="F41" i="17"/>
  <c r="D25" i="17"/>
  <c r="F25" i="17"/>
  <c r="F23" i="17"/>
  <c r="F12" i="17"/>
  <c r="F44" i="17"/>
  <c r="F108" i="17"/>
  <c r="F172" i="17"/>
  <c r="F236" i="17"/>
  <c r="F300" i="17"/>
  <c r="F85" i="17"/>
  <c r="F149" i="17"/>
  <c r="F213" i="17"/>
  <c r="F277" i="17"/>
  <c r="F341" i="17"/>
  <c r="F405" i="17"/>
  <c r="F469" i="17"/>
  <c r="F533" i="17"/>
  <c r="F30" i="17"/>
  <c r="F94" i="17"/>
  <c r="F158" i="17"/>
  <c r="F222" i="17"/>
  <c r="F286" i="17"/>
  <c r="F350" i="17"/>
  <c r="F414" i="17"/>
  <c r="F478" i="17"/>
  <c r="F542" i="17"/>
  <c r="F55" i="17"/>
  <c r="F119" i="17"/>
  <c r="F183" i="17"/>
  <c r="F247" i="17"/>
  <c r="F311" i="17"/>
  <c r="F375" i="17"/>
  <c r="F439" i="17"/>
  <c r="F503" i="17"/>
  <c r="F567" i="17"/>
  <c r="F64" i="17"/>
  <c r="F128" i="17"/>
  <c r="F192" i="17"/>
  <c r="F256" i="17"/>
  <c r="F320" i="17"/>
  <c r="F384" i="17"/>
  <c r="F448" i="17"/>
  <c r="F528" i="17"/>
  <c r="F81" i="17"/>
  <c r="F209" i="17"/>
  <c r="F337" i="17"/>
  <c r="F465" i="17"/>
  <c r="F50" i="17"/>
  <c r="F178" i="17"/>
  <c r="F306" i="17"/>
  <c r="F434" i="17"/>
  <c r="F43" i="17"/>
  <c r="F171" i="17"/>
  <c r="F605" i="17"/>
  <c r="F646" i="17"/>
  <c r="D640" i="17"/>
  <c r="F640" i="17"/>
  <c r="D632" i="17"/>
  <c r="F632" i="17"/>
  <c r="D624" i="17"/>
  <c r="F624" i="17"/>
  <c r="D608" i="17"/>
  <c r="F608" i="17"/>
  <c r="D600" i="17"/>
  <c r="F600" i="17"/>
  <c r="D592" i="17"/>
  <c r="F592" i="17"/>
  <c r="D584" i="17"/>
  <c r="F584" i="17"/>
  <c r="D576" i="17"/>
  <c r="F576" i="17"/>
  <c r="D568" i="17"/>
  <c r="F568" i="17"/>
  <c r="D560" i="17"/>
  <c r="F560" i="17"/>
  <c r="D520" i="17"/>
  <c r="F520" i="17"/>
  <c r="D496" i="17"/>
  <c r="F496" i="17"/>
  <c r="F8" i="17"/>
  <c r="F13" i="17"/>
  <c r="F52" i="17"/>
  <c r="F116" i="17"/>
  <c r="F180" i="17"/>
  <c r="F244" i="17"/>
  <c r="F308" i="17"/>
  <c r="F29" i="17"/>
  <c r="F93" i="17"/>
  <c r="F157" i="17"/>
  <c r="F221" i="17"/>
  <c r="F285" i="17"/>
  <c r="F349" i="17"/>
  <c r="F413" i="17"/>
  <c r="F477" i="17"/>
  <c r="F541" i="17"/>
  <c r="F38" i="17"/>
  <c r="F102" i="17"/>
  <c r="F166" i="17"/>
  <c r="F230" i="17"/>
  <c r="F294" i="17"/>
  <c r="F358" i="17"/>
  <c r="F422" i="17"/>
  <c r="F486" i="17"/>
  <c r="F550" i="17"/>
  <c r="F63" i="17"/>
  <c r="F127" i="17"/>
  <c r="F191" i="17"/>
  <c r="F255" i="17"/>
  <c r="F319" i="17"/>
  <c r="F383" i="17"/>
  <c r="F447" i="17"/>
  <c r="F511" i="17"/>
  <c r="F575" i="17"/>
  <c r="F72" i="17"/>
  <c r="F136" i="17"/>
  <c r="F200" i="17"/>
  <c r="F264" i="17"/>
  <c r="F328" i="17"/>
  <c r="F392" i="17"/>
  <c r="F456" i="17"/>
  <c r="F536" i="17"/>
  <c r="F97" i="17"/>
  <c r="F225" i="17"/>
  <c r="F353" i="17"/>
  <c r="F481" i="17"/>
  <c r="F66" i="17"/>
  <c r="F194" i="17"/>
  <c r="F322" i="17"/>
  <c r="F450" i="17"/>
  <c r="F59" i="17"/>
  <c r="F629" i="17"/>
  <c r="F670" i="17"/>
  <c r="F9" i="17"/>
  <c r="F21" i="17"/>
  <c r="F60" i="17"/>
  <c r="F124" i="17"/>
  <c r="F188" i="17"/>
  <c r="F252" i="17"/>
  <c r="F37" i="17"/>
  <c r="F101" i="17"/>
  <c r="F165" i="17"/>
  <c r="F229" i="17"/>
  <c r="F293" i="17"/>
  <c r="F357" i="17"/>
  <c r="F421" i="17"/>
  <c r="F485" i="17"/>
  <c r="F549" i="17"/>
  <c r="F46" i="17"/>
  <c r="F110" i="17"/>
  <c r="F174" i="17"/>
  <c r="F238" i="17"/>
  <c r="F302" i="17"/>
  <c r="F366" i="17"/>
  <c r="F430" i="17"/>
  <c r="F494" i="17"/>
  <c r="F558" i="17"/>
  <c r="F71" i="17"/>
  <c r="F135" i="17"/>
  <c r="F199" i="17"/>
  <c r="F263" i="17"/>
  <c r="F327" i="17"/>
  <c r="F391" i="17"/>
  <c r="F455" i="17"/>
  <c r="F519" i="17"/>
  <c r="F583" i="17"/>
  <c r="F16" i="17"/>
  <c r="F80" i="17"/>
  <c r="F144" i="17"/>
  <c r="F208" i="17"/>
  <c r="F272" i="17"/>
  <c r="F336" i="17"/>
  <c r="F400" i="17"/>
  <c r="F464" i="17"/>
  <c r="F544" i="17"/>
  <c r="F121" i="17"/>
  <c r="F249" i="17"/>
  <c r="F377" i="17"/>
  <c r="F505" i="17"/>
  <c r="F90" i="17"/>
  <c r="F218" i="17"/>
  <c r="F346" i="17"/>
  <c r="F474" i="17"/>
  <c r="F83" i="17"/>
  <c r="D702" i="17"/>
  <c r="F702" i="17"/>
  <c r="D694" i="17"/>
  <c r="F694" i="17"/>
  <c r="D686" i="17"/>
  <c r="F686" i="17"/>
  <c r="D678" i="17"/>
  <c r="F678" i="17"/>
  <c r="D662" i="17"/>
  <c r="F662" i="17"/>
  <c r="D654" i="17"/>
  <c r="F654" i="17"/>
  <c r="D638" i="17"/>
  <c r="F638" i="17"/>
  <c r="D630" i="17"/>
  <c r="F630" i="17"/>
  <c r="D622" i="17"/>
  <c r="F622" i="17"/>
  <c r="D614" i="17"/>
  <c r="F614" i="17"/>
  <c r="D598" i="17"/>
  <c r="F598" i="17"/>
  <c r="D590" i="17"/>
  <c r="F590" i="17"/>
  <c r="F10" i="17"/>
  <c r="F27" i="17"/>
  <c r="F68" i="17"/>
  <c r="F132" i="17"/>
  <c r="F196" i="17"/>
  <c r="F260" i="17"/>
  <c r="F45" i="17"/>
  <c r="F109" i="17"/>
  <c r="F173" i="17"/>
  <c r="F237" i="17"/>
  <c r="F301" i="17"/>
  <c r="F365" i="17"/>
  <c r="F429" i="17"/>
  <c r="F493" i="17"/>
  <c r="F557" i="17"/>
  <c r="F54" i="17"/>
  <c r="F118" i="17"/>
  <c r="F182" i="17"/>
  <c r="F246" i="17"/>
  <c r="F310" i="17"/>
  <c r="F374" i="17"/>
  <c r="F438" i="17"/>
  <c r="F502" i="17"/>
  <c r="F566" i="17"/>
  <c r="F79" i="17"/>
  <c r="F143" i="17"/>
  <c r="F207" i="17"/>
  <c r="F271" i="17"/>
  <c r="F335" i="17"/>
  <c r="F399" i="17"/>
  <c r="F463" i="17"/>
  <c r="F527" i="17"/>
  <c r="F591" i="17"/>
  <c r="F24" i="17"/>
  <c r="F88" i="17"/>
  <c r="F152" i="17"/>
  <c r="F216" i="17"/>
  <c r="F280" i="17"/>
  <c r="F344" i="17"/>
  <c r="F408" i="17"/>
  <c r="F472" i="17"/>
  <c r="F17" i="17"/>
  <c r="F137" i="17"/>
  <c r="F265" i="17"/>
  <c r="F393" i="17"/>
  <c r="F521" i="17"/>
  <c r="F106" i="17"/>
  <c r="F234" i="17"/>
  <c r="F362" i="17"/>
  <c r="F490" i="17"/>
  <c r="F99" i="17"/>
  <c r="D637" i="17"/>
  <c r="F637" i="17"/>
  <c r="D621" i="17"/>
  <c r="F621" i="17"/>
  <c r="D613" i="17"/>
  <c r="F613" i="17"/>
  <c r="D597" i="17"/>
  <c r="F597" i="17"/>
  <c r="D589" i="17"/>
  <c r="F589" i="17"/>
  <c r="D581" i="17"/>
  <c r="F581" i="17"/>
  <c r="D573" i="17"/>
  <c r="F573" i="17"/>
  <c r="D5" i="17"/>
  <c r="F5" i="17"/>
  <c r="F35" i="17"/>
  <c r="F76" i="17"/>
  <c r="F140" i="17"/>
  <c r="F204" i="17"/>
  <c r="F268" i="17"/>
  <c r="F53" i="17"/>
  <c r="F117" i="17"/>
  <c r="F181" i="17"/>
  <c r="F245" i="17"/>
  <c r="F309" i="17"/>
  <c r="F373" i="17"/>
  <c r="F437" i="17"/>
  <c r="F501" i="17"/>
  <c r="F565" i="17"/>
  <c r="F62" i="17"/>
  <c r="F126" i="17"/>
  <c r="F190" i="17"/>
  <c r="F254" i="17"/>
  <c r="F318" i="17"/>
  <c r="F382" i="17"/>
  <c r="F446" i="17"/>
  <c r="F510" i="17"/>
  <c r="F574" i="17"/>
  <c r="F87" i="17"/>
  <c r="F151" i="17"/>
  <c r="F215" i="17"/>
  <c r="F279" i="17"/>
  <c r="F343" i="17"/>
  <c r="F407" i="17"/>
  <c r="F471" i="17"/>
  <c r="F535" i="17"/>
  <c r="F599" i="17"/>
  <c r="F32" i="17"/>
  <c r="F96" i="17"/>
  <c r="F160" i="17"/>
  <c r="F224" i="17"/>
  <c r="F288" i="17"/>
  <c r="F352" i="17"/>
  <c r="F416" i="17"/>
  <c r="F480" i="17"/>
  <c r="F33" i="17"/>
  <c r="F145" i="17"/>
  <c r="F273" i="17"/>
  <c r="F401" i="17"/>
  <c r="F529" i="17"/>
  <c r="F114" i="17"/>
  <c r="F242" i="17"/>
  <c r="F370" i="17"/>
  <c r="F498" i="17"/>
  <c r="F107" i="17"/>
  <c r="F11" i="17"/>
  <c r="F20" i="17"/>
  <c r="F84" i="17"/>
  <c r="F148" i="17"/>
  <c r="F212" i="17"/>
  <c r="F276" i="17"/>
  <c r="F61" i="17"/>
  <c r="F125" i="17"/>
  <c r="F189" i="17"/>
  <c r="F253" i="17"/>
  <c r="F317" i="17"/>
  <c r="F381" i="17"/>
  <c r="F445" i="17"/>
  <c r="F509" i="17"/>
  <c r="F6" i="17"/>
  <c r="F70" i="17"/>
  <c r="F134" i="17"/>
  <c r="F198" i="17"/>
  <c r="F262" i="17"/>
  <c r="F326" i="17"/>
  <c r="F390" i="17"/>
  <c r="F454" i="17"/>
  <c r="F518" i="17"/>
  <c r="F31" i="17"/>
  <c r="F95" i="17"/>
  <c r="F159" i="17"/>
  <c r="F223" i="17"/>
  <c r="F287" i="17"/>
  <c r="F351" i="17"/>
  <c r="F415" i="17"/>
  <c r="F479" i="17"/>
  <c r="F543" i="17"/>
  <c r="F607" i="17"/>
  <c r="F40" i="17"/>
  <c r="F104" i="17"/>
  <c r="F168" i="17"/>
  <c r="F232" i="17"/>
  <c r="F296" i="17"/>
  <c r="F360" i="17"/>
  <c r="F424" i="17"/>
  <c r="F488" i="17"/>
  <c r="F57" i="17"/>
  <c r="F161" i="17"/>
  <c r="F289" i="17"/>
  <c r="F417" i="17"/>
  <c r="F545" i="17"/>
  <c r="F130" i="17"/>
  <c r="F258" i="17"/>
  <c r="F386" i="17"/>
  <c r="F514" i="17"/>
  <c r="F123" i="17"/>
  <c r="F552" i="17"/>
  <c r="F569" i="17"/>
  <c r="F586" i="17"/>
  <c r="D155" i="17"/>
  <c r="F155" i="17"/>
  <c r="D139" i="17"/>
  <c r="F139" i="17"/>
  <c r="D131" i="17"/>
  <c r="F131" i="17"/>
  <c r="D115" i="17"/>
  <c r="F115" i="17"/>
  <c r="D91" i="17"/>
  <c r="F91" i="17"/>
  <c r="D75" i="17"/>
  <c r="F75" i="17"/>
  <c r="D67" i="17"/>
  <c r="F67" i="17"/>
  <c r="D51" i="17"/>
  <c r="F51" i="17"/>
  <c r="F7" i="17"/>
  <c r="F19" i="17"/>
  <c r="F28" i="17"/>
  <c r="F92" i="17"/>
  <c r="F156" i="17"/>
  <c r="F220" i="17"/>
  <c r="F284" i="17"/>
  <c r="F69" i="17"/>
  <c r="F133" i="17"/>
  <c r="F197" i="17"/>
  <c r="F261" i="17"/>
  <c r="F325" i="17"/>
  <c r="F389" i="17"/>
  <c r="F453" i="17"/>
  <c r="F517" i="17"/>
  <c r="F14" i="17"/>
  <c r="F78" i="17"/>
  <c r="F142" i="17"/>
  <c r="F206" i="17"/>
  <c r="F270" i="17"/>
  <c r="F334" i="17"/>
  <c r="F398" i="17"/>
  <c r="F462" i="17"/>
  <c r="F526" i="17"/>
  <c r="F39" i="17"/>
  <c r="F103" i="17"/>
  <c r="F167" i="17"/>
  <c r="F231" i="17"/>
  <c r="F295" i="17"/>
  <c r="F359" i="17"/>
  <c r="F423" i="17"/>
  <c r="F487" i="17"/>
  <c r="F551" i="17"/>
  <c r="F615" i="17"/>
  <c r="F48" i="17"/>
  <c r="F112" i="17"/>
  <c r="F176" i="17"/>
  <c r="F240" i="17"/>
  <c r="F304" i="17"/>
  <c r="F368" i="17"/>
  <c r="F432" i="17"/>
  <c r="F504" i="17"/>
  <c r="F65" i="17"/>
  <c r="F185" i="17"/>
  <c r="F313" i="17"/>
  <c r="F441" i="17"/>
  <c r="F26" i="17"/>
  <c r="F154" i="17"/>
  <c r="F282" i="17"/>
  <c r="F410" i="17"/>
  <c r="F538" i="17"/>
  <c r="F147" i="17"/>
  <c r="F582" i="17"/>
  <c r="F616" i="17"/>
  <c r="F633" i="17"/>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L12002" i="1"/>
  <c r="L12003" i="1"/>
  <c r="L12004" i="1"/>
  <c r="L12005" i="1"/>
  <c r="L12006" i="1"/>
  <c r="L12007" i="1"/>
  <c r="L12008" i="1"/>
  <c r="L12009" i="1"/>
  <c r="L12010" i="1"/>
  <c r="L12011" i="1"/>
  <c r="L12012" i="1"/>
  <c r="L12013" i="1"/>
  <c r="L12014" i="1"/>
  <c r="L12015" i="1"/>
  <c r="L12016" i="1"/>
  <c r="L12017" i="1"/>
  <c r="L12018" i="1"/>
  <c r="L12019" i="1"/>
  <c r="L12020" i="1"/>
  <c r="L12021" i="1"/>
  <c r="L12022" i="1"/>
  <c r="L12023" i="1"/>
  <c r="L12024" i="1"/>
  <c r="L12025" i="1"/>
  <c r="L12026" i="1"/>
  <c r="L12027" i="1"/>
  <c r="L12028" i="1"/>
  <c r="L12029" i="1"/>
  <c r="L12030" i="1"/>
  <c r="L12031" i="1"/>
  <c r="L12032" i="1"/>
  <c r="L12033" i="1"/>
  <c r="L12034" i="1"/>
  <c r="L12035" i="1"/>
  <c r="L12036" i="1"/>
  <c r="L12037" i="1"/>
  <c r="L12038" i="1"/>
  <c r="L12039" i="1"/>
  <c r="L12040" i="1"/>
  <c r="L12041" i="1"/>
  <c r="L12042" i="1"/>
  <c r="L12043" i="1"/>
  <c r="L12044" i="1"/>
  <c r="L12045" i="1"/>
  <c r="L12046" i="1"/>
  <c r="L12047" i="1"/>
  <c r="L12048" i="1"/>
  <c r="L12049" i="1"/>
  <c r="L12050" i="1"/>
  <c r="L12051" i="1"/>
  <c r="L12052" i="1"/>
  <c r="L12053" i="1"/>
  <c r="L12054" i="1"/>
  <c r="L12055" i="1"/>
  <c r="L12056" i="1"/>
  <c r="L12057" i="1"/>
  <c r="L12058" i="1"/>
  <c r="L12059" i="1"/>
  <c r="L12060" i="1"/>
  <c r="L12061" i="1"/>
  <c r="L12062" i="1"/>
  <c r="L12063" i="1"/>
  <c r="L12064" i="1"/>
  <c r="L12065" i="1"/>
  <c r="L12066" i="1"/>
  <c r="L12067" i="1"/>
  <c r="L12068" i="1"/>
  <c r="L12069" i="1"/>
  <c r="L12070" i="1"/>
  <c r="L12071" i="1"/>
  <c r="L12072" i="1"/>
  <c r="L12073" i="1"/>
  <c r="L12074" i="1"/>
  <c r="L12075" i="1"/>
  <c r="L12076" i="1"/>
  <c r="L12077" i="1"/>
  <c r="L12078" i="1"/>
  <c r="L12079" i="1"/>
  <c r="L12080" i="1"/>
  <c r="L12081" i="1"/>
  <c r="L12082" i="1"/>
  <c r="L12083" i="1"/>
  <c r="L12084" i="1"/>
  <c r="L12085" i="1"/>
  <c r="L12086" i="1"/>
  <c r="L12087" i="1"/>
  <c r="L12088" i="1"/>
  <c r="L12089" i="1"/>
  <c r="L12090" i="1"/>
  <c r="L12091" i="1"/>
  <c r="L12092" i="1"/>
  <c r="L12093" i="1"/>
  <c r="L12094" i="1"/>
  <c r="L12095" i="1"/>
  <c r="L12096" i="1"/>
  <c r="L12097" i="1"/>
  <c r="L12098" i="1"/>
  <c r="L12099" i="1"/>
  <c r="L12100" i="1"/>
  <c r="L12101" i="1"/>
  <c r="L12102" i="1"/>
  <c r="L12103" i="1"/>
  <c r="L12104" i="1"/>
  <c r="L12105" i="1"/>
  <c r="L12106" i="1"/>
  <c r="L12107" i="1"/>
  <c r="L12108" i="1"/>
  <c r="L12109" i="1"/>
  <c r="L12110" i="1"/>
  <c r="L12111" i="1"/>
  <c r="L12112" i="1"/>
  <c r="L12113" i="1"/>
  <c r="L12114" i="1"/>
  <c r="L12115" i="1"/>
  <c r="L12116" i="1"/>
  <c r="L12117" i="1"/>
  <c r="L12118" i="1"/>
  <c r="L12119" i="1"/>
  <c r="L12120" i="1"/>
  <c r="L12121" i="1"/>
  <c r="L12122" i="1"/>
  <c r="L12123" i="1"/>
  <c r="L12124" i="1"/>
  <c r="L12125" i="1"/>
  <c r="L12126" i="1"/>
  <c r="L12127" i="1"/>
  <c r="L12128" i="1"/>
  <c r="L12129" i="1"/>
  <c r="L12130" i="1"/>
  <c r="L12131" i="1"/>
  <c r="L12132" i="1"/>
  <c r="L12133" i="1"/>
  <c r="L12134" i="1"/>
  <c r="L12135" i="1"/>
  <c r="L12136" i="1"/>
  <c r="L12137" i="1"/>
  <c r="L12138" i="1"/>
  <c r="L12139" i="1"/>
  <c r="L12140" i="1"/>
  <c r="L12141" i="1"/>
  <c r="L12142" i="1"/>
  <c r="L12143" i="1"/>
  <c r="L12144" i="1"/>
  <c r="L12145" i="1"/>
  <c r="L12146" i="1"/>
  <c r="L12147" i="1"/>
  <c r="L12148" i="1"/>
  <c r="L12149" i="1"/>
  <c r="L12150" i="1"/>
  <c r="L12151" i="1"/>
  <c r="L12152" i="1"/>
  <c r="L12153" i="1"/>
  <c r="L12154" i="1"/>
  <c r="L12155" i="1"/>
  <c r="L12156" i="1"/>
  <c r="L12157" i="1"/>
  <c r="L12158" i="1"/>
  <c r="L12159" i="1"/>
  <c r="L12160" i="1"/>
  <c r="L12161" i="1"/>
  <c r="L12162" i="1"/>
  <c r="L12163" i="1"/>
  <c r="L12164" i="1"/>
  <c r="L12165" i="1"/>
  <c r="L12166" i="1"/>
  <c r="L12167" i="1"/>
  <c r="L12168" i="1"/>
  <c r="L12169" i="1"/>
  <c r="L12170" i="1"/>
  <c r="L12171" i="1"/>
  <c r="L12172" i="1"/>
  <c r="L12173" i="1"/>
  <c r="L12174" i="1"/>
  <c r="L12175" i="1"/>
  <c r="L12176" i="1"/>
  <c r="L12177" i="1"/>
  <c r="L12178" i="1"/>
  <c r="L12179" i="1"/>
  <c r="L12180" i="1"/>
  <c r="L12181" i="1"/>
  <c r="L12182" i="1"/>
  <c r="L12183" i="1"/>
  <c r="L12184" i="1"/>
  <c r="L12185" i="1"/>
  <c r="L12186" i="1"/>
  <c r="L12187" i="1"/>
  <c r="L12188" i="1"/>
  <c r="L12189" i="1"/>
  <c r="L12190" i="1"/>
  <c r="L12191" i="1"/>
  <c r="L12192" i="1"/>
  <c r="L12193" i="1"/>
  <c r="L12194" i="1"/>
  <c r="L12195" i="1"/>
  <c r="L12196" i="1"/>
  <c r="L12197" i="1"/>
  <c r="L12198" i="1"/>
  <c r="L12199" i="1"/>
  <c r="L12200" i="1"/>
  <c r="L12201" i="1"/>
  <c r="L12202" i="1"/>
  <c r="L12203" i="1"/>
  <c r="L12204" i="1"/>
  <c r="L12205" i="1"/>
  <c r="L12206" i="1"/>
  <c r="L12207" i="1"/>
  <c r="L12208" i="1"/>
  <c r="L12209" i="1"/>
  <c r="L12210" i="1"/>
  <c r="L12211" i="1"/>
  <c r="L12212" i="1"/>
  <c r="L12213" i="1"/>
  <c r="L12214" i="1"/>
  <c r="L12215" i="1"/>
  <c r="L12216" i="1"/>
  <c r="L12217" i="1"/>
  <c r="L12218" i="1"/>
  <c r="L12219" i="1"/>
  <c r="L12220" i="1"/>
  <c r="L12221" i="1"/>
  <c r="L12222" i="1"/>
  <c r="L12223" i="1"/>
  <c r="L12224" i="1"/>
  <c r="L12225" i="1"/>
  <c r="L12226" i="1"/>
  <c r="L12227" i="1"/>
  <c r="L12228" i="1"/>
  <c r="L12229" i="1"/>
  <c r="L12230" i="1"/>
  <c r="L12231" i="1"/>
  <c r="L12232" i="1"/>
  <c r="L12233" i="1"/>
  <c r="L12234" i="1"/>
  <c r="L12235" i="1"/>
  <c r="L12236" i="1"/>
  <c r="L12237" i="1"/>
  <c r="L12238" i="1"/>
  <c r="L12239" i="1"/>
  <c r="L12240" i="1"/>
  <c r="L12241" i="1"/>
  <c r="L12242" i="1"/>
  <c r="L12243" i="1"/>
  <c r="L12244" i="1"/>
  <c r="L12245" i="1"/>
  <c r="L12246" i="1"/>
  <c r="L12247" i="1"/>
  <c r="L12248" i="1"/>
  <c r="L12249" i="1"/>
  <c r="L12250" i="1"/>
  <c r="L12251" i="1"/>
  <c r="L12252" i="1"/>
  <c r="L12253" i="1"/>
  <c r="L12254" i="1"/>
  <c r="L12255" i="1"/>
  <c r="L12256" i="1"/>
  <c r="L12257" i="1"/>
  <c r="L12258" i="1"/>
  <c r="L12259" i="1"/>
  <c r="L12260" i="1"/>
  <c r="L12261" i="1"/>
  <c r="L12262" i="1"/>
  <c r="L12263" i="1"/>
  <c r="L12264" i="1"/>
  <c r="L12265" i="1"/>
  <c r="L12266" i="1"/>
  <c r="L12267" i="1"/>
  <c r="L12268" i="1"/>
  <c r="L12269" i="1"/>
  <c r="L12270" i="1"/>
  <c r="L12271" i="1"/>
  <c r="L12272" i="1"/>
  <c r="L12273" i="1"/>
  <c r="L12274" i="1"/>
  <c r="L12275" i="1"/>
  <c r="L12276" i="1"/>
  <c r="L12277" i="1"/>
  <c r="L12278" i="1"/>
  <c r="L12279" i="1"/>
  <c r="L12280" i="1"/>
  <c r="L12281" i="1"/>
  <c r="L12282" i="1"/>
  <c r="L12283" i="1"/>
  <c r="L12284" i="1"/>
  <c r="L12285" i="1"/>
  <c r="L12286" i="1"/>
  <c r="L12287" i="1"/>
  <c r="L12288" i="1"/>
  <c r="L12289" i="1"/>
  <c r="L12290" i="1"/>
  <c r="L12291" i="1"/>
  <c r="L12292" i="1"/>
  <c r="L12293" i="1"/>
  <c r="L12294" i="1"/>
  <c r="L12295" i="1"/>
  <c r="L12296" i="1"/>
  <c r="L12297" i="1"/>
  <c r="L12298" i="1"/>
  <c r="L12299" i="1"/>
  <c r="L12300" i="1"/>
  <c r="L12301" i="1"/>
  <c r="L12302" i="1"/>
  <c r="L12303" i="1"/>
  <c r="L12304" i="1"/>
  <c r="L12305" i="1"/>
  <c r="L12306" i="1"/>
  <c r="L12307" i="1"/>
  <c r="L12308" i="1"/>
  <c r="L12309" i="1"/>
  <c r="L12310" i="1"/>
  <c r="L12311" i="1"/>
  <c r="L12312" i="1"/>
  <c r="L12313" i="1"/>
  <c r="L12314" i="1"/>
  <c r="L12315" i="1"/>
  <c r="L12316" i="1"/>
  <c r="L12317" i="1"/>
  <c r="L12318" i="1"/>
  <c r="L12319" i="1"/>
  <c r="L12320" i="1"/>
  <c r="L12321" i="1"/>
  <c r="L12322" i="1"/>
  <c r="L12323" i="1"/>
  <c r="L12324" i="1"/>
  <c r="L12325" i="1"/>
  <c r="L12326" i="1"/>
  <c r="L12327" i="1"/>
  <c r="L12328" i="1"/>
  <c r="L12329" i="1"/>
  <c r="L12330" i="1"/>
  <c r="L12331" i="1"/>
  <c r="L12332" i="1"/>
  <c r="L12333" i="1"/>
  <c r="L12334" i="1"/>
  <c r="L12335" i="1"/>
  <c r="L12336" i="1"/>
  <c r="L12337" i="1"/>
  <c r="L12338" i="1"/>
  <c r="L12339" i="1"/>
  <c r="L12340" i="1"/>
  <c r="L12341" i="1"/>
  <c r="L12342" i="1"/>
  <c r="L12343" i="1"/>
  <c r="L12344" i="1"/>
  <c r="L12345" i="1"/>
  <c r="L12346" i="1"/>
  <c r="L12347" i="1"/>
  <c r="L12348" i="1"/>
  <c r="L12349" i="1"/>
  <c r="L12350" i="1"/>
  <c r="L12351" i="1"/>
  <c r="L12352" i="1"/>
  <c r="L12353" i="1"/>
  <c r="L12354" i="1"/>
  <c r="L12355" i="1"/>
  <c r="L12356" i="1"/>
  <c r="L12357" i="1"/>
  <c r="L12358" i="1"/>
  <c r="L12359" i="1"/>
  <c r="L12360" i="1"/>
  <c r="L12361" i="1"/>
  <c r="L12362" i="1"/>
  <c r="L12363" i="1"/>
  <c r="L12364" i="1"/>
  <c r="L12365" i="1"/>
  <c r="L12366" i="1"/>
  <c r="L12367" i="1"/>
  <c r="L12368" i="1"/>
  <c r="L12369" i="1"/>
  <c r="L12370" i="1"/>
  <c r="L12371" i="1"/>
  <c r="L12372" i="1"/>
  <c r="L12373" i="1"/>
  <c r="L12374" i="1"/>
  <c r="L12375" i="1"/>
  <c r="L12376" i="1"/>
  <c r="L12377" i="1"/>
  <c r="L12378" i="1"/>
  <c r="L12379" i="1"/>
  <c r="L12380" i="1"/>
  <c r="L12381" i="1"/>
  <c r="L12382" i="1"/>
  <c r="L12383" i="1"/>
  <c r="L12384" i="1"/>
  <c r="L12385" i="1"/>
  <c r="L12386" i="1"/>
  <c r="L12387" i="1"/>
  <c r="L12388" i="1"/>
  <c r="L12389" i="1"/>
  <c r="L12390" i="1"/>
  <c r="L12391" i="1"/>
  <c r="L12392" i="1"/>
  <c r="L12393" i="1"/>
  <c r="L12394" i="1"/>
  <c r="L12395" i="1"/>
  <c r="L12396" i="1"/>
  <c r="L12397" i="1"/>
  <c r="L12398" i="1"/>
  <c r="L12399" i="1"/>
  <c r="L12400" i="1"/>
  <c r="L12401" i="1"/>
  <c r="L12402" i="1"/>
  <c r="L12403" i="1"/>
  <c r="L12404" i="1"/>
  <c r="L12405" i="1"/>
  <c r="L12406" i="1"/>
  <c r="L12407" i="1"/>
  <c r="L12408" i="1"/>
  <c r="L12409" i="1"/>
  <c r="L12410" i="1"/>
  <c r="L12411" i="1"/>
  <c r="L12412" i="1"/>
  <c r="L12413" i="1"/>
  <c r="L12414" i="1"/>
  <c r="L12415" i="1"/>
  <c r="L12416" i="1"/>
  <c r="L12417" i="1"/>
  <c r="L12418" i="1"/>
  <c r="L12419" i="1"/>
  <c r="L12420" i="1"/>
  <c r="L12421" i="1"/>
  <c r="L12422" i="1"/>
  <c r="L12423" i="1"/>
  <c r="L12424" i="1"/>
  <c r="L12425" i="1"/>
  <c r="L12426" i="1"/>
  <c r="L12427" i="1"/>
  <c r="L12428" i="1"/>
  <c r="L12429" i="1"/>
  <c r="L12430" i="1"/>
  <c r="L12431" i="1"/>
  <c r="L12432" i="1"/>
  <c r="L12433" i="1"/>
  <c r="L12434" i="1"/>
  <c r="L12435" i="1"/>
  <c r="L12436" i="1"/>
  <c r="L12437" i="1"/>
  <c r="L12438" i="1"/>
  <c r="L12439" i="1"/>
  <c r="L12440" i="1"/>
  <c r="L12441" i="1"/>
  <c r="L12442" i="1"/>
  <c r="L12443" i="1"/>
  <c r="L12444" i="1"/>
  <c r="L12445" i="1"/>
  <c r="L12446" i="1"/>
  <c r="L12447" i="1"/>
  <c r="L12448" i="1"/>
  <c r="L12449" i="1"/>
  <c r="L12450" i="1"/>
  <c r="L12451" i="1"/>
  <c r="L12452" i="1"/>
  <c r="L12453" i="1"/>
  <c r="L12454" i="1"/>
  <c r="L12455" i="1"/>
  <c r="L12456" i="1"/>
  <c r="L12457" i="1"/>
  <c r="L12458" i="1"/>
  <c r="L12459" i="1"/>
  <c r="L12460" i="1"/>
  <c r="L12461" i="1"/>
  <c r="L12462" i="1"/>
  <c r="L12463" i="1"/>
  <c r="L12464" i="1"/>
  <c r="L12465" i="1"/>
  <c r="L12466" i="1"/>
  <c r="L12467" i="1"/>
  <c r="L12468" i="1"/>
  <c r="L12469" i="1"/>
  <c r="L12470" i="1"/>
  <c r="L12471" i="1"/>
  <c r="L12472" i="1"/>
  <c r="L12473" i="1"/>
  <c r="L12474" i="1"/>
  <c r="L12475" i="1"/>
  <c r="L12476" i="1"/>
  <c r="L12477" i="1"/>
  <c r="L12478" i="1"/>
  <c r="L12479" i="1"/>
  <c r="L12480" i="1"/>
  <c r="L12481" i="1"/>
  <c r="L12482" i="1"/>
  <c r="L12483" i="1"/>
  <c r="L12484" i="1"/>
  <c r="L12485" i="1"/>
  <c r="L12486" i="1"/>
  <c r="L12487" i="1"/>
  <c r="L12488" i="1"/>
  <c r="L12489" i="1"/>
  <c r="L12490" i="1"/>
  <c r="L12491" i="1"/>
  <c r="L12492" i="1"/>
  <c r="L12493" i="1"/>
  <c r="L12494" i="1"/>
  <c r="L12495" i="1"/>
  <c r="L12496" i="1"/>
  <c r="L12497" i="1"/>
  <c r="L12498" i="1"/>
  <c r="L12499" i="1"/>
  <c r="L12500" i="1"/>
  <c r="L12501" i="1"/>
  <c r="L12502" i="1"/>
  <c r="L12503" i="1"/>
  <c r="L12504" i="1"/>
  <c r="L12505" i="1"/>
  <c r="L12506" i="1"/>
  <c r="L12507" i="1"/>
  <c r="L12508" i="1"/>
  <c r="L12509" i="1"/>
  <c r="L12510" i="1"/>
  <c r="L12511" i="1"/>
  <c r="L12512" i="1"/>
  <c r="L12513" i="1"/>
  <c r="L12514" i="1"/>
  <c r="L12515" i="1"/>
  <c r="L12516" i="1"/>
  <c r="L12517" i="1"/>
  <c r="L12518" i="1"/>
  <c r="L12519" i="1"/>
  <c r="L12520" i="1"/>
  <c r="L12521" i="1"/>
  <c r="L12522" i="1"/>
  <c r="L12523" i="1"/>
  <c r="L12524" i="1"/>
  <c r="L12525" i="1"/>
  <c r="L12526" i="1"/>
  <c r="L12527" i="1"/>
  <c r="L12528" i="1"/>
  <c r="L12529" i="1"/>
  <c r="L12530" i="1"/>
  <c r="L12531" i="1"/>
  <c r="L12532" i="1"/>
  <c r="L12533" i="1"/>
  <c r="L12534" i="1"/>
  <c r="L12535" i="1"/>
  <c r="L12536" i="1"/>
  <c r="L12537" i="1"/>
  <c r="L12538" i="1"/>
  <c r="L12539" i="1"/>
  <c r="L12540" i="1"/>
  <c r="L12541" i="1"/>
  <c r="L12542" i="1"/>
  <c r="L12543" i="1"/>
  <c r="L12544" i="1"/>
  <c r="L12545" i="1"/>
  <c r="L12546" i="1"/>
  <c r="L12547" i="1"/>
  <c r="L12548" i="1"/>
  <c r="L12549" i="1"/>
  <c r="L12550" i="1"/>
  <c r="L12551" i="1"/>
  <c r="L12552" i="1"/>
  <c r="L12553" i="1"/>
  <c r="L12554" i="1"/>
  <c r="L12555" i="1"/>
  <c r="L12556" i="1"/>
  <c r="L12557" i="1"/>
  <c r="L12558" i="1"/>
  <c r="L12559" i="1"/>
  <c r="L12560" i="1"/>
  <c r="L12561" i="1"/>
  <c r="L12562" i="1"/>
  <c r="L12563" i="1"/>
  <c r="L12564" i="1"/>
  <c r="L12565" i="1"/>
  <c r="L12566" i="1"/>
  <c r="L12567" i="1"/>
  <c r="L12568" i="1"/>
  <c r="L12569" i="1"/>
  <c r="L12570" i="1"/>
  <c r="L12571" i="1"/>
  <c r="L12572" i="1"/>
  <c r="L12573" i="1"/>
  <c r="L12574" i="1"/>
  <c r="L12575" i="1"/>
  <c r="L12576" i="1"/>
  <c r="L12577" i="1"/>
  <c r="L12578" i="1"/>
  <c r="L12579" i="1"/>
  <c r="L12580" i="1"/>
  <c r="L12581" i="1"/>
  <c r="L12582" i="1"/>
  <c r="L12583" i="1"/>
  <c r="L12584" i="1"/>
  <c r="L12585" i="1"/>
  <c r="L12586" i="1"/>
  <c r="L12587" i="1"/>
  <c r="L12588" i="1"/>
  <c r="L12589" i="1"/>
  <c r="L12590" i="1"/>
  <c r="L12591" i="1"/>
  <c r="L12592" i="1"/>
  <c r="L12593" i="1"/>
  <c r="L12594" i="1"/>
  <c r="L12595" i="1"/>
  <c r="L12596" i="1"/>
  <c r="L12597" i="1"/>
  <c r="L12598" i="1"/>
  <c r="L12599" i="1"/>
  <c r="L12600" i="1"/>
  <c r="L12601" i="1"/>
  <c r="L12602" i="1"/>
  <c r="L12603" i="1"/>
  <c r="L12604" i="1"/>
  <c r="L12605" i="1"/>
  <c r="L12606" i="1"/>
  <c r="L12607" i="1"/>
  <c r="L12608" i="1"/>
  <c r="L12609" i="1"/>
  <c r="L12610" i="1"/>
  <c r="L12611" i="1"/>
  <c r="L12612" i="1"/>
  <c r="L12613" i="1"/>
  <c r="L12614" i="1"/>
  <c r="L12615" i="1"/>
  <c r="L12616" i="1"/>
  <c r="L12617" i="1"/>
  <c r="L12618" i="1"/>
  <c r="L12619" i="1"/>
  <c r="L12620" i="1"/>
  <c r="L12621" i="1"/>
  <c r="L12622" i="1"/>
  <c r="L12623" i="1"/>
  <c r="L12624" i="1"/>
  <c r="L12625" i="1"/>
  <c r="L12626" i="1"/>
  <c r="L12627" i="1"/>
  <c r="L12628" i="1"/>
  <c r="L12629" i="1"/>
  <c r="L12630" i="1"/>
  <c r="L12631" i="1"/>
  <c r="L12632" i="1"/>
  <c r="L12633" i="1"/>
  <c r="L12634" i="1"/>
  <c r="L12635" i="1"/>
  <c r="L12636" i="1"/>
  <c r="L12637" i="1"/>
  <c r="L12638" i="1"/>
  <c r="L12639" i="1"/>
  <c r="L12640" i="1"/>
  <c r="L12641" i="1"/>
  <c r="L12642" i="1"/>
  <c r="L12643" i="1"/>
  <c r="L12644" i="1"/>
  <c r="L12645" i="1"/>
  <c r="L12646" i="1"/>
  <c r="L12647" i="1"/>
  <c r="L12648" i="1"/>
  <c r="L12649" i="1"/>
  <c r="L12650" i="1"/>
  <c r="L12651" i="1"/>
  <c r="L12652" i="1"/>
  <c r="L12653" i="1"/>
  <c r="L12654" i="1"/>
  <c r="L12655" i="1"/>
  <c r="L12656" i="1"/>
  <c r="L12657" i="1"/>
  <c r="L12658" i="1"/>
  <c r="L12659" i="1"/>
  <c r="L12660" i="1"/>
  <c r="L12661" i="1"/>
  <c r="L12662" i="1"/>
  <c r="L12663" i="1"/>
  <c r="L12664" i="1"/>
  <c r="L12665" i="1"/>
  <c r="L12666" i="1"/>
  <c r="L12667" i="1"/>
  <c r="L12668" i="1"/>
  <c r="L12669" i="1"/>
  <c r="L12670" i="1"/>
  <c r="L12671" i="1"/>
  <c r="L12672" i="1"/>
  <c r="L12673" i="1"/>
  <c r="L12674" i="1"/>
  <c r="L12675" i="1"/>
  <c r="L12676" i="1"/>
  <c r="L12677" i="1"/>
  <c r="L12678" i="1"/>
  <c r="L12679" i="1"/>
  <c r="L12680" i="1"/>
  <c r="L12681" i="1"/>
  <c r="L12682" i="1"/>
  <c r="L12683" i="1"/>
  <c r="L12684" i="1"/>
  <c r="L12685" i="1"/>
  <c r="L12686" i="1"/>
  <c r="L12687" i="1"/>
  <c r="L12688" i="1"/>
  <c r="L12689" i="1"/>
  <c r="L12690" i="1"/>
  <c r="L12691" i="1"/>
  <c r="L12692" i="1"/>
  <c r="L12693" i="1"/>
  <c r="L12694" i="1"/>
  <c r="L12695" i="1"/>
  <c r="L12696" i="1"/>
  <c r="L12697" i="1"/>
  <c r="L12698" i="1"/>
  <c r="L12699" i="1"/>
  <c r="L12700" i="1"/>
  <c r="L12701" i="1"/>
  <c r="L12702" i="1"/>
  <c r="L12703" i="1"/>
  <c r="L12704" i="1"/>
  <c r="L12705" i="1"/>
  <c r="L12706" i="1"/>
  <c r="L12707" i="1"/>
  <c r="L12708" i="1"/>
  <c r="L12709" i="1"/>
  <c r="L12710" i="1"/>
  <c r="L12711" i="1"/>
  <c r="L12712" i="1"/>
  <c r="L12713" i="1"/>
  <c r="L12714" i="1"/>
  <c r="L12715" i="1"/>
  <c r="L12716" i="1"/>
  <c r="L12717" i="1"/>
  <c r="L12718" i="1"/>
  <c r="L12719" i="1"/>
  <c r="L12720" i="1"/>
  <c r="L12721" i="1"/>
  <c r="L12722" i="1"/>
  <c r="L12723" i="1"/>
  <c r="L12724" i="1"/>
  <c r="L12725" i="1"/>
  <c r="L12726" i="1"/>
  <c r="L12727" i="1"/>
  <c r="L12728" i="1"/>
  <c r="L12729" i="1"/>
  <c r="L12730" i="1"/>
  <c r="L12731" i="1"/>
  <c r="L12732" i="1"/>
  <c r="L12733" i="1"/>
  <c r="L12734" i="1"/>
  <c r="L12735" i="1"/>
  <c r="L12736" i="1"/>
  <c r="L12737" i="1"/>
  <c r="L12738" i="1"/>
  <c r="L12739" i="1"/>
  <c r="L12740" i="1"/>
  <c r="L12741" i="1"/>
  <c r="L12742" i="1"/>
  <c r="L12743" i="1"/>
  <c r="L12744" i="1"/>
  <c r="L12745" i="1"/>
  <c r="L12746" i="1"/>
  <c r="L12747" i="1"/>
  <c r="L12748" i="1"/>
  <c r="L12749" i="1"/>
  <c r="L12750" i="1"/>
  <c r="L12751" i="1"/>
  <c r="L12752" i="1"/>
  <c r="L12753" i="1"/>
  <c r="L12754" i="1"/>
  <c r="L12755" i="1"/>
  <c r="L12756" i="1"/>
  <c r="L12757" i="1"/>
  <c r="L12758" i="1"/>
  <c r="L12759" i="1"/>
  <c r="L12760" i="1"/>
  <c r="L12761" i="1"/>
  <c r="L12762" i="1"/>
  <c r="L12763" i="1"/>
  <c r="L12764" i="1"/>
  <c r="L12765" i="1"/>
  <c r="L12766" i="1"/>
  <c r="L12767" i="1"/>
  <c r="L12768" i="1"/>
  <c r="L12769" i="1"/>
  <c r="L12770" i="1"/>
  <c r="L12771" i="1"/>
  <c r="L12772" i="1"/>
  <c r="L12773" i="1"/>
  <c r="L12774" i="1"/>
  <c r="L12775" i="1"/>
  <c r="L12776" i="1"/>
  <c r="L12777" i="1"/>
  <c r="L12778" i="1"/>
  <c r="L12779" i="1"/>
  <c r="L12780" i="1"/>
  <c r="L12781" i="1"/>
  <c r="L12782" i="1"/>
  <c r="L12783" i="1"/>
  <c r="L12784" i="1"/>
  <c r="L12785" i="1"/>
  <c r="L12786" i="1"/>
  <c r="L12787" i="1"/>
  <c r="L12788" i="1"/>
  <c r="L12789" i="1"/>
  <c r="L12790" i="1"/>
  <c r="L12791" i="1"/>
  <c r="L12792" i="1"/>
  <c r="L12793" i="1"/>
  <c r="L12794" i="1"/>
  <c r="L12795" i="1"/>
  <c r="L12796" i="1"/>
  <c r="L12797" i="1"/>
  <c r="L12798" i="1"/>
  <c r="L12799" i="1"/>
  <c r="L12800" i="1"/>
  <c r="L12801" i="1"/>
  <c r="L12802" i="1"/>
  <c r="L12803" i="1"/>
  <c r="L12804" i="1"/>
  <c r="L12805" i="1"/>
  <c r="L12806" i="1"/>
  <c r="L12807" i="1"/>
  <c r="L12808" i="1"/>
  <c r="L12809" i="1"/>
  <c r="L12810" i="1"/>
  <c r="L12811" i="1"/>
  <c r="L12812" i="1"/>
  <c r="L12813" i="1"/>
  <c r="L12814" i="1"/>
  <c r="L12815" i="1"/>
  <c r="L12816" i="1"/>
  <c r="L12817" i="1"/>
  <c r="L12818" i="1"/>
  <c r="L12819" i="1"/>
  <c r="L12820" i="1"/>
  <c r="L12821" i="1"/>
  <c r="L12822" i="1"/>
  <c r="L12823" i="1"/>
  <c r="L12824" i="1"/>
  <c r="L12825" i="1"/>
  <c r="L12826" i="1"/>
  <c r="L12827" i="1"/>
  <c r="L12828" i="1"/>
  <c r="L12829" i="1"/>
  <c r="L12830" i="1"/>
  <c r="L12831" i="1"/>
  <c r="L12832" i="1"/>
  <c r="L12833" i="1"/>
  <c r="L12834" i="1"/>
  <c r="L12835" i="1"/>
  <c r="L12836" i="1"/>
  <c r="L12837" i="1"/>
  <c r="L12838" i="1"/>
  <c r="L12839" i="1"/>
  <c r="L12840" i="1"/>
  <c r="L12841" i="1"/>
  <c r="L12842" i="1"/>
  <c r="L12843" i="1"/>
  <c r="L12844" i="1"/>
  <c r="L12845" i="1"/>
  <c r="L12846" i="1"/>
  <c r="L12847" i="1"/>
  <c r="L12848" i="1"/>
  <c r="L12849" i="1"/>
  <c r="L12850" i="1"/>
  <c r="L12851" i="1"/>
  <c r="L12852" i="1"/>
  <c r="L12853" i="1"/>
  <c r="L12854" i="1"/>
  <c r="L12855" i="1"/>
  <c r="L12856" i="1"/>
  <c r="L12857" i="1"/>
  <c r="L12858" i="1"/>
  <c r="L12859" i="1"/>
  <c r="L12860" i="1"/>
  <c r="L12861" i="1"/>
  <c r="L12862" i="1"/>
  <c r="L12863" i="1"/>
  <c r="L12864" i="1"/>
  <c r="L12865" i="1"/>
  <c r="L12866" i="1"/>
  <c r="L12867" i="1"/>
  <c r="L12868" i="1"/>
  <c r="L12869" i="1"/>
  <c r="L12870" i="1"/>
  <c r="L12871" i="1"/>
  <c r="L12872" i="1"/>
  <c r="L12873" i="1"/>
  <c r="L12874" i="1"/>
  <c r="L12875" i="1"/>
  <c r="L12876" i="1"/>
  <c r="L12877" i="1"/>
  <c r="L12878" i="1"/>
  <c r="L12879" i="1"/>
  <c r="L12880" i="1"/>
  <c r="L12881" i="1"/>
  <c r="L12882" i="1"/>
  <c r="L12883" i="1"/>
  <c r="L12884" i="1"/>
  <c r="L12885" i="1"/>
  <c r="L12886" i="1"/>
  <c r="L12887" i="1"/>
  <c r="L12888" i="1"/>
  <c r="L12889" i="1"/>
  <c r="L12890" i="1"/>
  <c r="L12891" i="1"/>
  <c r="L12892" i="1"/>
  <c r="L12893" i="1"/>
  <c r="L12894" i="1"/>
  <c r="L12895" i="1"/>
  <c r="L12896" i="1"/>
  <c r="L12897" i="1"/>
  <c r="L12898" i="1"/>
  <c r="L12899" i="1"/>
  <c r="L12900" i="1"/>
  <c r="L12901" i="1"/>
  <c r="L12902" i="1"/>
  <c r="L12903" i="1"/>
  <c r="L12904" i="1"/>
  <c r="L12905" i="1"/>
  <c r="L12906" i="1"/>
  <c r="L12907" i="1"/>
  <c r="L12908" i="1"/>
  <c r="L12909" i="1"/>
  <c r="L12910" i="1"/>
  <c r="L12911" i="1"/>
  <c r="L12912" i="1"/>
  <c r="L12913" i="1"/>
  <c r="L12914" i="1"/>
  <c r="L12915" i="1"/>
  <c r="L12916" i="1"/>
  <c r="L12917" i="1"/>
  <c r="L12918" i="1"/>
  <c r="L12919" i="1"/>
  <c r="L12920" i="1"/>
  <c r="L12921" i="1"/>
  <c r="L12922" i="1"/>
  <c r="L12923" i="1"/>
  <c r="L12924" i="1"/>
  <c r="L12925" i="1"/>
  <c r="L12926" i="1"/>
  <c r="L12927" i="1"/>
  <c r="L12928" i="1"/>
  <c r="L12929" i="1"/>
  <c r="L12930" i="1"/>
  <c r="L12931" i="1"/>
  <c r="L12932" i="1"/>
  <c r="L12933" i="1"/>
  <c r="L12934" i="1"/>
  <c r="L12935" i="1"/>
  <c r="L12936" i="1"/>
  <c r="L12937" i="1"/>
  <c r="L12938" i="1"/>
  <c r="L12939" i="1"/>
  <c r="L12940" i="1"/>
  <c r="L12941" i="1"/>
  <c r="L12942" i="1"/>
  <c r="L12943" i="1"/>
  <c r="L12944" i="1"/>
  <c r="L12945" i="1"/>
  <c r="L12946" i="1"/>
  <c r="L12947" i="1"/>
  <c r="L12948" i="1"/>
  <c r="L12949" i="1"/>
  <c r="L12950" i="1"/>
  <c r="L12951" i="1"/>
  <c r="L12952" i="1"/>
  <c r="L12953" i="1"/>
  <c r="L12954" i="1"/>
  <c r="L12955" i="1"/>
  <c r="L12956" i="1"/>
  <c r="L12957" i="1"/>
  <c r="L12958" i="1"/>
  <c r="L12959" i="1"/>
  <c r="L12960" i="1"/>
  <c r="L12961" i="1"/>
  <c r="L12962" i="1"/>
  <c r="L12963" i="1"/>
  <c r="L12964" i="1"/>
  <c r="L12965" i="1"/>
  <c r="L12966" i="1"/>
  <c r="L12967" i="1"/>
  <c r="L12968" i="1"/>
  <c r="L12969" i="1"/>
  <c r="L12970" i="1"/>
  <c r="L12971" i="1"/>
  <c r="L12972" i="1"/>
  <c r="L12973" i="1"/>
  <c r="L12974" i="1"/>
  <c r="L12975" i="1"/>
  <c r="L12976" i="1"/>
  <c r="L12977" i="1"/>
  <c r="L12978" i="1"/>
  <c r="L12979" i="1"/>
  <c r="L12980" i="1"/>
  <c r="L12981" i="1"/>
  <c r="L12982" i="1"/>
  <c r="L12983" i="1"/>
  <c r="L12984" i="1"/>
  <c r="L12985" i="1"/>
  <c r="L12986" i="1"/>
  <c r="L12987" i="1"/>
  <c r="L12988" i="1"/>
  <c r="L12989" i="1"/>
  <c r="L12990" i="1"/>
  <c r="L12991" i="1"/>
  <c r="L12992" i="1"/>
  <c r="L12993" i="1"/>
  <c r="L12994" i="1"/>
  <c r="L12995" i="1"/>
  <c r="L12996" i="1"/>
  <c r="L12997" i="1"/>
  <c r="L12998" i="1"/>
  <c r="L12999" i="1"/>
  <c r="L13000" i="1"/>
  <c r="L13001" i="1"/>
  <c r="L13002" i="1"/>
  <c r="L13003" i="1"/>
  <c r="L13004" i="1"/>
  <c r="L13005" i="1"/>
  <c r="L13006" i="1"/>
  <c r="L13007" i="1"/>
  <c r="L13008" i="1"/>
  <c r="L13009" i="1"/>
  <c r="L13010" i="1"/>
  <c r="L13011" i="1"/>
  <c r="L13012" i="1"/>
  <c r="L13013" i="1"/>
  <c r="L13014" i="1"/>
  <c r="L13015" i="1"/>
  <c r="L13016" i="1"/>
  <c r="L13017" i="1"/>
  <c r="L13018" i="1"/>
  <c r="L13019" i="1"/>
  <c r="L13020" i="1"/>
  <c r="L13021" i="1"/>
  <c r="L13022" i="1"/>
  <c r="L13023" i="1"/>
  <c r="L13024" i="1"/>
  <c r="L13025" i="1"/>
  <c r="L13026" i="1"/>
  <c r="L13027" i="1"/>
  <c r="L13028" i="1"/>
  <c r="L13029" i="1"/>
  <c r="L13030" i="1"/>
  <c r="L13031" i="1"/>
  <c r="L13032" i="1"/>
  <c r="L13033" i="1"/>
  <c r="L13034" i="1"/>
  <c r="L13035" i="1"/>
  <c r="L13036" i="1"/>
  <c r="L13037" i="1"/>
  <c r="L13038" i="1"/>
  <c r="L13039" i="1"/>
  <c r="L13040" i="1"/>
  <c r="L13041" i="1"/>
  <c r="L13042" i="1"/>
  <c r="L13043" i="1"/>
  <c r="L13044" i="1"/>
  <c r="L13045" i="1"/>
  <c r="L13046" i="1"/>
  <c r="L13047" i="1"/>
  <c r="L13048" i="1"/>
  <c r="L13049" i="1"/>
  <c r="L13050" i="1"/>
  <c r="L13051" i="1"/>
  <c r="L13052" i="1"/>
  <c r="L13053" i="1"/>
  <c r="L13054" i="1"/>
  <c r="L13055" i="1"/>
  <c r="L13056" i="1"/>
  <c r="L13057" i="1"/>
  <c r="L13058" i="1"/>
  <c r="L13059" i="1"/>
  <c r="L13060" i="1"/>
  <c r="L13061" i="1"/>
  <c r="L13062" i="1"/>
  <c r="L13063" i="1"/>
  <c r="L13064" i="1"/>
  <c r="L13065" i="1"/>
  <c r="L13066" i="1"/>
  <c r="L13067" i="1"/>
  <c r="L13068" i="1"/>
  <c r="L13069" i="1"/>
  <c r="L13070" i="1"/>
  <c r="L13071" i="1"/>
  <c r="L13072" i="1"/>
  <c r="L13073" i="1"/>
  <c r="L13074" i="1"/>
  <c r="L13075" i="1"/>
  <c r="L13076" i="1"/>
  <c r="L13077" i="1"/>
  <c r="L13078" i="1"/>
  <c r="L13079" i="1"/>
  <c r="L13080" i="1"/>
  <c r="L13081" i="1"/>
  <c r="L13082" i="1"/>
  <c r="L13083" i="1"/>
  <c r="L13084" i="1"/>
  <c r="L13085" i="1"/>
  <c r="L13086" i="1"/>
  <c r="L13087" i="1"/>
  <c r="L13088" i="1"/>
  <c r="L13089" i="1"/>
  <c r="L13090" i="1"/>
  <c r="L13091" i="1"/>
  <c r="L13092" i="1"/>
  <c r="L13093" i="1"/>
  <c r="L13094" i="1"/>
  <c r="L13095" i="1"/>
  <c r="L13096" i="1"/>
  <c r="L13097" i="1"/>
  <c r="L13098" i="1"/>
  <c r="L13099" i="1"/>
  <c r="L13100" i="1"/>
  <c r="L13101" i="1"/>
  <c r="L13102" i="1"/>
  <c r="L13103" i="1"/>
  <c r="L13104" i="1"/>
  <c r="L13105" i="1"/>
  <c r="L13106" i="1"/>
  <c r="L13107" i="1"/>
  <c r="L13108" i="1"/>
  <c r="L13109" i="1"/>
  <c r="L13110" i="1"/>
  <c r="L13111" i="1"/>
  <c r="L13112" i="1"/>
  <c r="L13113" i="1"/>
  <c r="L13114" i="1"/>
  <c r="L13115" i="1"/>
  <c r="L13116" i="1"/>
  <c r="L13117" i="1"/>
  <c r="L13118" i="1"/>
  <c r="L13119" i="1"/>
  <c r="L13120" i="1"/>
  <c r="L13121" i="1"/>
  <c r="L13122" i="1"/>
  <c r="L13123" i="1"/>
  <c r="L13124" i="1"/>
  <c r="L13125" i="1"/>
  <c r="L13126" i="1"/>
  <c r="L13127" i="1"/>
  <c r="L13128" i="1"/>
  <c r="L13129" i="1"/>
  <c r="L13130" i="1"/>
  <c r="L13131" i="1"/>
  <c r="L13132" i="1"/>
  <c r="L13133" i="1"/>
  <c r="L13134" i="1"/>
  <c r="L13135" i="1"/>
  <c r="L13136" i="1"/>
  <c r="L13137" i="1"/>
  <c r="L13138" i="1"/>
  <c r="L13139" i="1"/>
  <c r="L13140" i="1"/>
  <c r="L13141" i="1"/>
  <c r="L13142" i="1"/>
  <c r="L13143" i="1"/>
  <c r="L13144" i="1"/>
  <c r="L13145" i="1"/>
  <c r="L13146" i="1"/>
  <c r="L13147" i="1"/>
  <c r="L13148" i="1"/>
  <c r="L13149" i="1"/>
  <c r="L13150" i="1"/>
  <c r="L13151" i="1"/>
  <c r="L13152" i="1"/>
  <c r="L13153" i="1"/>
  <c r="L13154" i="1"/>
  <c r="L13155" i="1"/>
  <c r="L13156" i="1"/>
  <c r="L13157" i="1"/>
  <c r="L13158" i="1"/>
  <c r="L13159" i="1"/>
  <c r="L13160" i="1"/>
  <c r="L13161" i="1"/>
  <c r="L13162" i="1"/>
  <c r="L13163" i="1"/>
  <c r="L13164" i="1"/>
  <c r="L13165" i="1"/>
  <c r="L13166" i="1"/>
  <c r="L13167" i="1"/>
  <c r="L13168" i="1"/>
  <c r="L13169" i="1"/>
  <c r="L13170" i="1"/>
  <c r="L13171" i="1"/>
  <c r="L13172" i="1"/>
  <c r="L13173" i="1"/>
  <c r="L13174" i="1"/>
  <c r="L13175" i="1"/>
  <c r="L13176" i="1"/>
  <c r="L13177" i="1"/>
  <c r="L13178" i="1"/>
  <c r="L13179" i="1"/>
  <c r="L13180" i="1"/>
  <c r="L13181" i="1"/>
  <c r="L13182" i="1"/>
  <c r="L13183" i="1"/>
  <c r="L13184" i="1"/>
  <c r="L13185" i="1"/>
  <c r="L13186" i="1"/>
  <c r="L13187" i="1"/>
  <c r="L13188" i="1"/>
  <c r="L13189" i="1"/>
  <c r="L13190" i="1"/>
  <c r="L13191" i="1"/>
  <c r="L13192" i="1"/>
  <c r="L13193" i="1"/>
  <c r="L13194" i="1"/>
  <c r="L13195" i="1"/>
  <c r="L13196" i="1"/>
  <c r="L13197" i="1"/>
  <c r="L13198" i="1"/>
  <c r="L13199" i="1"/>
  <c r="L13200" i="1"/>
  <c r="L13201" i="1"/>
  <c r="L13202" i="1"/>
  <c r="L13203" i="1"/>
  <c r="L13204" i="1"/>
  <c r="L13205" i="1"/>
  <c r="L13206" i="1"/>
  <c r="L13207" i="1"/>
  <c r="L13208" i="1"/>
  <c r="L13209" i="1"/>
  <c r="L13210" i="1"/>
  <c r="L13211" i="1"/>
  <c r="L13212" i="1"/>
  <c r="L13213" i="1"/>
  <c r="L13214" i="1"/>
  <c r="L13215" i="1"/>
  <c r="L13216" i="1"/>
  <c r="L13217" i="1"/>
  <c r="L13218" i="1"/>
  <c r="L13219" i="1"/>
  <c r="L13220" i="1"/>
  <c r="L13221" i="1"/>
  <c r="L13222" i="1"/>
  <c r="L13223" i="1"/>
  <c r="L13224" i="1"/>
  <c r="L13225" i="1"/>
  <c r="L13226" i="1"/>
  <c r="L13227" i="1"/>
  <c r="L13228" i="1"/>
  <c r="L13229" i="1"/>
  <c r="L13230" i="1"/>
  <c r="L13231" i="1"/>
  <c r="L13232" i="1"/>
  <c r="L13233" i="1"/>
  <c r="L13234" i="1"/>
  <c r="L13235" i="1"/>
  <c r="L13236" i="1"/>
  <c r="L13237" i="1"/>
  <c r="L13238" i="1"/>
  <c r="L13239" i="1"/>
  <c r="L13240" i="1"/>
  <c r="L13241" i="1"/>
  <c r="L13242" i="1"/>
  <c r="L13243" i="1"/>
  <c r="L13244" i="1"/>
  <c r="L13245" i="1"/>
  <c r="L13246" i="1"/>
  <c r="L13247" i="1"/>
  <c r="L13248" i="1"/>
  <c r="L13249" i="1"/>
  <c r="L13250" i="1"/>
  <c r="L13251" i="1"/>
  <c r="L13252" i="1"/>
  <c r="L13253" i="1"/>
  <c r="L13254" i="1"/>
  <c r="L13255" i="1"/>
  <c r="L13256" i="1"/>
  <c r="L13257" i="1"/>
  <c r="L13258" i="1"/>
  <c r="L13259" i="1"/>
  <c r="L13260" i="1"/>
  <c r="L13261" i="1"/>
  <c r="L13262" i="1"/>
  <c r="L13263" i="1"/>
  <c r="L13264" i="1"/>
  <c r="L13265" i="1"/>
  <c r="L13266" i="1"/>
  <c r="L13267" i="1"/>
  <c r="L13268" i="1"/>
  <c r="L13269" i="1"/>
  <c r="L13270" i="1"/>
  <c r="L13271" i="1"/>
  <c r="L13272" i="1"/>
  <c r="L13273" i="1"/>
  <c r="L13274" i="1"/>
  <c r="L13275" i="1"/>
  <c r="L13276" i="1"/>
  <c r="L13277" i="1"/>
  <c r="L13278" i="1"/>
  <c r="L13279" i="1"/>
  <c r="L13280" i="1"/>
  <c r="L13281" i="1"/>
  <c r="L13282" i="1"/>
  <c r="L13283" i="1"/>
  <c r="L13284" i="1"/>
  <c r="L13285" i="1"/>
  <c r="L13286" i="1"/>
  <c r="L13287" i="1"/>
  <c r="L13288" i="1"/>
  <c r="L13289" i="1"/>
  <c r="L13290" i="1"/>
  <c r="L13291" i="1"/>
  <c r="L13292" i="1"/>
  <c r="L13293" i="1"/>
  <c r="L13294" i="1"/>
  <c r="L13295" i="1"/>
  <c r="L13296" i="1"/>
  <c r="L13297" i="1"/>
  <c r="L13298" i="1"/>
  <c r="L13299" i="1"/>
  <c r="L13300" i="1"/>
  <c r="L13301" i="1"/>
  <c r="L13302" i="1"/>
  <c r="L13303" i="1"/>
  <c r="L13304" i="1"/>
  <c r="L13305" i="1"/>
  <c r="L13306" i="1"/>
  <c r="L13307" i="1"/>
  <c r="L13308" i="1"/>
  <c r="L13309" i="1"/>
  <c r="L13310" i="1"/>
  <c r="L13311" i="1"/>
  <c r="L13312" i="1"/>
  <c r="L13313" i="1"/>
  <c r="L13314" i="1"/>
  <c r="L13315" i="1"/>
  <c r="L13316" i="1"/>
  <c r="L13317" i="1"/>
  <c r="L13318" i="1"/>
  <c r="L13319" i="1"/>
  <c r="L13320" i="1"/>
  <c r="L13321" i="1"/>
  <c r="L13322" i="1"/>
  <c r="L13323" i="1"/>
  <c r="L13324" i="1"/>
  <c r="L13325" i="1"/>
  <c r="L13326" i="1"/>
  <c r="L13327" i="1"/>
  <c r="L13328" i="1"/>
  <c r="L13329" i="1"/>
  <c r="L13330" i="1"/>
  <c r="L13331" i="1"/>
  <c r="L13332" i="1"/>
  <c r="L13333" i="1"/>
  <c r="L13334" i="1"/>
  <c r="L13335" i="1"/>
  <c r="L13336" i="1"/>
  <c r="L13337" i="1"/>
  <c r="L13338" i="1"/>
  <c r="L13339" i="1"/>
  <c r="L13340" i="1"/>
  <c r="L13341" i="1"/>
  <c r="L13342" i="1"/>
  <c r="L13343" i="1"/>
  <c r="L13344" i="1"/>
  <c r="L13345" i="1"/>
  <c r="L13346" i="1"/>
  <c r="L13347" i="1"/>
  <c r="L13348" i="1"/>
  <c r="L13349" i="1"/>
  <c r="L13350" i="1"/>
  <c r="L13351" i="1"/>
  <c r="L13352" i="1"/>
  <c r="L13353" i="1"/>
  <c r="L13354" i="1"/>
  <c r="L13355" i="1"/>
  <c r="L13356" i="1"/>
  <c r="L13357" i="1"/>
  <c r="L13358" i="1"/>
  <c r="L13359" i="1"/>
  <c r="L13360" i="1"/>
  <c r="L13361" i="1"/>
  <c r="L13362" i="1"/>
  <c r="L13363" i="1"/>
  <c r="L13364" i="1"/>
  <c r="L13365" i="1"/>
  <c r="L13366" i="1"/>
  <c r="L13367" i="1"/>
  <c r="L13368" i="1"/>
  <c r="L13369" i="1"/>
  <c r="L13370" i="1"/>
  <c r="L13371" i="1"/>
  <c r="L13372" i="1"/>
  <c r="L13373" i="1"/>
  <c r="L13374" i="1"/>
  <c r="L13375" i="1"/>
  <c r="L13376" i="1"/>
  <c r="L13377" i="1"/>
  <c r="L13378" i="1"/>
  <c r="L13379" i="1"/>
  <c r="L13380" i="1"/>
  <c r="L13381" i="1"/>
  <c r="L13382" i="1"/>
  <c r="L13383" i="1"/>
  <c r="L13384" i="1"/>
  <c r="L13385" i="1"/>
  <c r="L13386" i="1"/>
  <c r="L13387" i="1"/>
  <c r="L13388" i="1"/>
  <c r="L13389" i="1"/>
  <c r="L13390" i="1"/>
  <c r="L13391" i="1"/>
  <c r="L13392" i="1"/>
  <c r="L13393" i="1"/>
  <c r="L13394" i="1"/>
  <c r="L13395" i="1"/>
  <c r="L13396" i="1"/>
  <c r="L13397" i="1"/>
  <c r="L13398" i="1"/>
  <c r="L13399" i="1"/>
  <c r="L13400" i="1"/>
  <c r="L13401" i="1"/>
  <c r="L13402" i="1"/>
  <c r="L13403" i="1"/>
  <c r="L13404" i="1"/>
  <c r="L13405" i="1"/>
  <c r="L13406" i="1"/>
  <c r="L13407" i="1"/>
  <c r="L13408" i="1"/>
  <c r="L13409" i="1"/>
  <c r="L13410" i="1"/>
  <c r="L13411" i="1"/>
  <c r="L13412" i="1"/>
  <c r="L13413" i="1"/>
  <c r="L13414" i="1"/>
  <c r="L13415" i="1"/>
  <c r="L13416" i="1"/>
  <c r="L13417" i="1"/>
  <c r="L13418" i="1"/>
  <c r="L13419" i="1"/>
  <c r="L13420" i="1"/>
  <c r="L13421" i="1"/>
  <c r="L13422" i="1"/>
  <c r="L13423" i="1"/>
  <c r="L13424" i="1"/>
  <c r="L13425" i="1"/>
  <c r="L13426" i="1"/>
  <c r="L13427" i="1"/>
  <c r="L13428" i="1"/>
  <c r="L13429" i="1"/>
  <c r="L13430" i="1"/>
  <c r="L13431" i="1"/>
  <c r="L13432" i="1"/>
  <c r="L13433" i="1"/>
  <c r="L13434" i="1"/>
  <c r="L13435" i="1"/>
  <c r="L13436" i="1"/>
  <c r="L13437" i="1"/>
  <c r="L13438" i="1"/>
  <c r="L13439" i="1"/>
  <c r="L13440" i="1"/>
  <c r="L13441" i="1"/>
  <c r="L13442" i="1"/>
  <c r="L13443" i="1"/>
  <c r="L13444" i="1"/>
  <c r="L13445" i="1"/>
  <c r="L13446" i="1"/>
  <c r="L13447" i="1"/>
  <c r="L13448" i="1"/>
  <c r="L13449" i="1"/>
  <c r="L13450" i="1"/>
  <c r="L13451" i="1"/>
  <c r="L13452" i="1"/>
  <c r="L13453" i="1"/>
  <c r="L13454" i="1"/>
  <c r="L13455" i="1"/>
  <c r="L13456" i="1"/>
  <c r="L13457" i="1"/>
  <c r="L13458" i="1"/>
  <c r="L13459" i="1"/>
  <c r="L13460" i="1"/>
  <c r="L13461" i="1"/>
  <c r="L13462" i="1"/>
  <c r="L13463" i="1"/>
  <c r="L13464" i="1"/>
  <c r="L13465" i="1"/>
  <c r="L13466" i="1"/>
  <c r="L13467" i="1"/>
  <c r="L13468" i="1"/>
  <c r="L13469" i="1"/>
  <c r="L13470" i="1"/>
  <c r="L13471" i="1"/>
  <c r="L13472" i="1"/>
  <c r="L13473" i="1"/>
  <c r="L13474" i="1"/>
  <c r="L13475" i="1"/>
  <c r="L13476" i="1"/>
  <c r="L13477" i="1"/>
  <c r="L13478" i="1"/>
  <c r="L13479" i="1"/>
  <c r="L13480" i="1"/>
  <c r="L13481" i="1"/>
  <c r="L13482" i="1"/>
  <c r="L13483" i="1"/>
  <c r="L13484" i="1"/>
  <c r="L13485" i="1"/>
  <c r="L13486" i="1"/>
  <c r="L13487" i="1"/>
  <c r="L13488" i="1"/>
  <c r="L13489" i="1"/>
  <c r="L13490" i="1"/>
  <c r="L13491" i="1"/>
  <c r="L13492" i="1"/>
  <c r="L13493" i="1"/>
  <c r="L13494" i="1"/>
  <c r="L13495" i="1"/>
  <c r="L13496" i="1"/>
  <c r="L13497" i="1"/>
  <c r="L13498" i="1"/>
  <c r="L13499" i="1"/>
  <c r="L13500" i="1"/>
  <c r="L13501" i="1"/>
  <c r="L13502" i="1"/>
  <c r="L13503" i="1"/>
  <c r="L13504" i="1"/>
  <c r="L13505" i="1"/>
  <c r="L13506" i="1"/>
  <c r="L13507" i="1"/>
  <c r="L13508" i="1"/>
  <c r="L13509" i="1"/>
  <c r="L13510" i="1"/>
  <c r="L13511" i="1"/>
  <c r="L13512" i="1"/>
  <c r="L13513" i="1"/>
  <c r="L13514" i="1"/>
  <c r="L13515" i="1"/>
  <c r="L13516" i="1"/>
  <c r="L13517" i="1"/>
  <c r="L13518" i="1"/>
  <c r="L13519" i="1"/>
  <c r="L13520" i="1"/>
  <c r="L13521" i="1"/>
  <c r="L13522" i="1"/>
  <c r="L13523" i="1"/>
  <c r="L13524" i="1"/>
  <c r="L13525" i="1"/>
  <c r="L13526" i="1"/>
  <c r="L13527" i="1"/>
  <c r="L13528" i="1"/>
  <c r="L13529" i="1"/>
  <c r="L13530" i="1"/>
  <c r="L13531" i="1"/>
  <c r="L13532" i="1"/>
  <c r="L13533" i="1"/>
  <c r="L13534" i="1"/>
  <c r="L13535" i="1"/>
  <c r="L13536" i="1"/>
  <c r="L13537" i="1"/>
  <c r="L13538" i="1"/>
  <c r="L13539" i="1"/>
  <c r="L13540" i="1"/>
  <c r="L13541" i="1"/>
  <c r="L13542" i="1"/>
  <c r="L13543" i="1"/>
  <c r="L13544" i="1"/>
  <c r="L13545" i="1"/>
  <c r="L13546" i="1"/>
  <c r="L13547" i="1"/>
  <c r="L13548" i="1"/>
  <c r="L13549" i="1"/>
  <c r="L13550" i="1"/>
  <c r="L13551" i="1"/>
  <c r="L13552" i="1"/>
  <c r="L13553" i="1"/>
  <c r="L13554" i="1"/>
  <c r="L13555" i="1"/>
  <c r="L13556" i="1"/>
  <c r="L13557" i="1"/>
  <c r="L13558" i="1"/>
  <c r="L13559" i="1"/>
  <c r="L13560" i="1"/>
  <c r="L13561" i="1"/>
  <c r="L13562" i="1"/>
  <c r="L13563" i="1"/>
  <c r="L13564" i="1"/>
  <c r="L13565" i="1"/>
  <c r="L13566" i="1"/>
  <c r="L13567" i="1"/>
  <c r="L13568" i="1"/>
  <c r="L13569" i="1"/>
  <c r="L13570" i="1"/>
  <c r="L13571" i="1"/>
  <c r="L13572" i="1"/>
  <c r="L13573" i="1"/>
  <c r="L13574" i="1"/>
  <c r="L13575" i="1"/>
  <c r="L13576" i="1"/>
  <c r="L13577" i="1"/>
  <c r="L13578" i="1"/>
  <c r="L13579" i="1"/>
  <c r="L13580" i="1"/>
  <c r="L13581" i="1"/>
  <c r="L13582" i="1"/>
  <c r="L13583" i="1"/>
  <c r="L13584" i="1"/>
  <c r="L13585" i="1"/>
  <c r="L13586" i="1"/>
  <c r="L13587" i="1"/>
  <c r="L13588" i="1"/>
  <c r="L13589" i="1"/>
  <c r="L13590" i="1"/>
  <c r="L13591" i="1"/>
  <c r="L13592" i="1"/>
  <c r="L13593" i="1"/>
  <c r="L13594" i="1"/>
  <c r="L13595" i="1"/>
  <c r="L13596" i="1"/>
  <c r="L13597" i="1"/>
  <c r="L13598" i="1"/>
  <c r="L13599" i="1"/>
  <c r="L13600" i="1"/>
  <c r="L13601" i="1"/>
  <c r="L13602" i="1"/>
  <c r="L13603" i="1"/>
  <c r="L13604" i="1"/>
  <c r="L13605" i="1"/>
  <c r="L13606" i="1"/>
  <c r="L13607" i="1"/>
  <c r="L13608" i="1"/>
  <c r="L13609" i="1"/>
  <c r="L13610" i="1"/>
  <c r="L13611" i="1"/>
  <c r="L13612" i="1"/>
  <c r="L13613" i="1"/>
  <c r="L13614" i="1"/>
  <c r="L13615" i="1"/>
  <c r="L13616" i="1"/>
  <c r="L13617" i="1"/>
  <c r="L13618" i="1"/>
  <c r="L13619" i="1"/>
  <c r="L13620" i="1"/>
  <c r="L13621" i="1"/>
  <c r="L13622" i="1"/>
  <c r="L13623" i="1"/>
  <c r="L13624" i="1"/>
  <c r="L13625" i="1"/>
  <c r="L13626" i="1"/>
  <c r="L13627" i="1"/>
  <c r="L13628" i="1"/>
  <c r="L13629" i="1"/>
  <c r="L13630" i="1"/>
  <c r="L13631" i="1"/>
  <c r="L13632" i="1"/>
  <c r="L13633" i="1"/>
  <c r="L13634" i="1"/>
  <c r="L13635" i="1"/>
  <c r="L13636" i="1"/>
  <c r="L13637" i="1"/>
  <c r="L13638" i="1"/>
  <c r="L13639" i="1"/>
  <c r="L13640" i="1"/>
  <c r="L13641" i="1"/>
  <c r="L13642" i="1"/>
  <c r="L13643" i="1"/>
  <c r="L13644" i="1"/>
  <c r="L13645" i="1"/>
  <c r="L13646" i="1"/>
  <c r="L13647" i="1"/>
  <c r="L13648" i="1"/>
  <c r="L13649" i="1"/>
  <c r="L13650" i="1"/>
  <c r="L13651" i="1"/>
  <c r="L13652" i="1"/>
  <c r="L13653" i="1"/>
  <c r="L13654" i="1"/>
  <c r="L13655" i="1"/>
  <c r="L13656" i="1"/>
  <c r="L13657" i="1"/>
  <c r="L13658" i="1"/>
  <c r="L13659" i="1"/>
  <c r="L13660" i="1"/>
  <c r="L13661" i="1"/>
  <c r="L13662" i="1"/>
  <c r="L13663" i="1"/>
  <c r="L13664" i="1"/>
  <c r="L13665" i="1"/>
  <c r="L13666" i="1"/>
  <c r="L13667" i="1"/>
  <c r="L13668" i="1"/>
  <c r="L13669" i="1"/>
  <c r="L13670" i="1"/>
  <c r="L13671" i="1"/>
  <c r="L13672" i="1"/>
  <c r="L13673" i="1"/>
  <c r="L13674" i="1"/>
  <c r="L13675" i="1"/>
  <c r="L13676" i="1"/>
  <c r="L13677" i="1"/>
  <c r="L13678" i="1"/>
  <c r="L13679" i="1"/>
  <c r="L13680" i="1"/>
  <c r="L13681" i="1"/>
  <c r="L13682" i="1"/>
  <c r="L13683" i="1"/>
  <c r="L13684" i="1"/>
  <c r="L13685" i="1"/>
  <c r="L13686" i="1"/>
  <c r="L13687" i="1"/>
  <c r="L13688" i="1"/>
  <c r="L13689" i="1"/>
  <c r="L13690" i="1"/>
  <c r="L13691" i="1"/>
  <c r="L13692" i="1"/>
  <c r="L13693" i="1"/>
  <c r="L13694" i="1"/>
  <c r="L13695" i="1"/>
  <c r="L13696" i="1"/>
  <c r="L13697" i="1"/>
  <c r="L13698" i="1"/>
  <c r="L13699" i="1"/>
  <c r="L13700" i="1"/>
  <c r="L13701" i="1"/>
  <c r="L13702" i="1"/>
  <c r="L13703" i="1"/>
  <c r="L13704" i="1"/>
  <c r="L13705" i="1"/>
  <c r="L13706" i="1"/>
  <c r="L13707" i="1"/>
  <c r="L13708" i="1"/>
  <c r="L13709" i="1"/>
  <c r="L13710" i="1"/>
  <c r="L13711" i="1"/>
  <c r="L13712" i="1"/>
  <c r="L13713" i="1"/>
  <c r="L13714" i="1"/>
  <c r="L13715" i="1"/>
  <c r="L13716" i="1"/>
  <c r="L13717" i="1"/>
  <c r="L13718" i="1"/>
  <c r="L13719" i="1"/>
  <c r="L13720" i="1"/>
  <c r="L13721" i="1"/>
  <c r="L13722" i="1"/>
  <c r="L13723" i="1"/>
  <c r="L13724" i="1"/>
  <c r="L13725" i="1"/>
  <c r="L13726" i="1"/>
  <c r="L13727" i="1"/>
  <c r="L13728" i="1"/>
  <c r="L13729" i="1"/>
  <c r="L13730" i="1"/>
  <c r="L13731" i="1"/>
  <c r="L13732" i="1"/>
  <c r="L13733" i="1"/>
  <c r="L13734" i="1"/>
  <c r="L13735" i="1"/>
  <c r="L13736" i="1"/>
  <c r="L13737" i="1"/>
  <c r="L13738" i="1"/>
  <c r="L13739" i="1"/>
  <c r="L13740" i="1"/>
  <c r="L13741" i="1"/>
  <c r="L13742" i="1"/>
  <c r="L13743" i="1"/>
  <c r="L13744" i="1"/>
  <c r="L13745" i="1"/>
  <c r="L13746" i="1"/>
  <c r="L13747" i="1"/>
  <c r="L13748" i="1"/>
  <c r="L13749" i="1"/>
  <c r="L13750" i="1"/>
  <c r="L13751" i="1"/>
  <c r="L13752" i="1"/>
  <c r="L13753" i="1"/>
  <c r="L13754" i="1"/>
  <c r="L13755" i="1"/>
  <c r="L13756" i="1"/>
  <c r="L13757" i="1"/>
  <c r="L13758" i="1"/>
  <c r="L13759" i="1"/>
  <c r="L13760" i="1"/>
  <c r="L13761" i="1"/>
  <c r="L13762" i="1"/>
  <c r="L13763" i="1"/>
  <c r="L13764" i="1"/>
  <c r="L13765" i="1"/>
  <c r="L13766" i="1"/>
  <c r="L13767" i="1"/>
  <c r="L13768" i="1"/>
  <c r="L13769" i="1"/>
  <c r="L13770" i="1"/>
  <c r="L13771" i="1"/>
  <c r="L13772" i="1"/>
  <c r="L13773" i="1"/>
  <c r="L13774" i="1"/>
  <c r="L13775" i="1"/>
  <c r="L13776" i="1"/>
  <c r="L13777" i="1"/>
  <c r="L13778" i="1"/>
  <c r="L13779" i="1"/>
  <c r="L13780" i="1"/>
  <c r="L13781" i="1"/>
  <c r="L13782" i="1"/>
  <c r="L13783" i="1"/>
  <c r="L13784" i="1"/>
  <c r="L13785" i="1"/>
  <c r="L13786" i="1"/>
  <c r="L13787" i="1"/>
  <c r="L13788" i="1"/>
  <c r="L13789" i="1"/>
  <c r="L13790" i="1"/>
  <c r="L13791" i="1"/>
  <c r="L13792" i="1"/>
  <c r="L13793" i="1"/>
  <c r="L13794" i="1"/>
  <c r="L13795" i="1"/>
  <c r="L13796" i="1"/>
  <c r="L13797" i="1"/>
  <c r="L13798" i="1"/>
  <c r="L13799" i="1"/>
  <c r="L13800" i="1"/>
  <c r="L13801" i="1"/>
  <c r="L13802" i="1"/>
  <c r="L13803" i="1"/>
  <c r="L13804" i="1"/>
  <c r="L13805" i="1"/>
  <c r="L13806" i="1"/>
  <c r="L13807" i="1"/>
  <c r="L13808" i="1"/>
  <c r="L13809" i="1"/>
  <c r="L13810" i="1"/>
  <c r="L13811" i="1"/>
  <c r="L13812" i="1"/>
  <c r="L13813" i="1"/>
  <c r="L13814" i="1"/>
  <c r="L13815" i="1"/>
  <c r="L13816" i="1"/>
  <c r="L13817" i="1"/>
  <c r="L13818" i="1"/>
  <c r="L13819" i="1"/>
  <c r="L13820" i="1"/>
  <c r="L13821" i="1"/>
  <c r="L13822" i="1"/>
  <c r="L13823" i="1"/>
  <c r="L13824" i="1"/>
  <c r="L13825" i="1"/>
  <c r="L13826" i="1"/>
  <c r="L13827" i="1"/>
  <c r="L13828" i="1"/>
  <c r="L13829" i="1"/>
  <c r="L13830" i="1"/>
  <c r="L13831" i="1"/>
  <c r="L13832" i="1"/>
  <c r="L13833" i="1"/>
  <c r="L13834" i="1"/>
  <c r="L13835" i="1"/>
  <c r="L13836" i="1"/>
  <c r="L13837" i="1"/>
  <c r="L13838" i="1"/>
  <c r="L13839" i="1"/>
  <c r="L13840" i="1"/>
  <c r="L13841" i="1"/>
  <c r="L13842" i="1"/>
  <c r="L13843" i="1"/>
  <c r="L13844" i="1"/>
  <c r="L13845" i="1"/>
  <c r="L13846" i="1"/>
  <c r="L13847" i="1"/>
  <c r="L13848" i="1"/>
  <c r="L13849" i="1"/>
  <c r="L13850" i="1"/>
  <c r="L13851" i="1"/>
  <c r="L13852" i="1"/>
  <c r="L13853" i="1"/>
  <c r="L13854" i="1"/>
  <c r="L13855" i="1"/>
  <c r="L13856" i="1"/>
  <c r="L13857" i="1"/>
  <c r="L13858" i="1"/>
  <c r="L13859" i="1"/>
  <c r="L13860" i="1"/>
  <c r="L13861" i="1"/>
  <c r="L13862" i="1"/>
  <c r="L13863" i="1"/>
  <c r="L13864" i="1"/>
  <c r="L13865" i="1"/>
  <c r="L13866" i="1"/>
  <c r="L13867" i="1"/>
  <c r="L13868" i="1"/>
  <c r="L13869" i="1"/>
  <c r="L13870" i="1"/>
  <c r="L13871" i="1"/>
  <c r="L13872" i="1"/>
  <c r="L13873" i="1"/>
  <c r="L13874" i="1"/>
  <c r="L13875" i="1"/>
  <c r="L13876" i="1"/>
  <c r="L13877" i="1"/>
  <c r="L13878" i="1"/>
  <c r="L13879" i="1"/>
  <c r="L13880" i="1"/>
  <c r="L13881" i="1"/>
  <c r="L13882" i="1"/>
  <c r="L13883" i="1"/>
  <c r="L13884" i="1"/>
  <c r="L13885" i="1"/>
  <c r="L13886" i="1"/>
  <c r="L13887" i="1"/>
  <c r="L13888" i="1"/>
  <c r="L13889" i="1"/>
  <c r="L13890" i="1"/>
  <c r="L13891" i="1"/>
  <c r="L13892" i="1"/>
  <c r="L13893" i="1"/>
  <c r="L13894" i="1"/>
  <c r="L13895" i="1"/>
  <c r="L13896" i="1"/>
  <c r="L13897" i="1"/>
  <c r="L13898" i="1"/>
  <c r="L13899" i="1"/>
  <c r="L13900" i="1"/>
  <c r="L13901" i="1"/>
  <c r="L13902" i="1"/>
  <c r="L13903" i="1"/>
  <c r="L13904" i="1"/>
  <c r="L13905" i="1"/>
  <c r="L13906" i="1"/>
  <c r="L13907" i="1"/>
  <c r="L13908" i="1"/>
  <c r="L13909" i="1"/>
  <c r="L13910" i="1"/>
  <c r="L13911" i="1"/>
  <c r="L13912" i="1"/>
  <c r="L13913" i="1"/>
  <c r="L13914" i="1"/>
  <c r="L13915" i="1"/>
  <c r="L13916" i="1"/>
  <c r="L13917" i="1"/>
  <c r="L13918" i="1"/>
  <c r="L13919" i="1"/>
  <c r="L13920" i="1"/>
  <c r="L13921" i="1"/>
  <c r="L13922" i="1"/>
  <c r="L13923" i="1"/>
  <c r="L13924" i="1"/>
  <c r="L13925" i="1"/>
  <c r="L13926" i="1"/>
  <c r="L13927" i="1"/>
  <c r="L13928" i="1"/>
  <c r="L13929" i="1"/>
  <c r="L13930" i="1"/>
  <c r="L13931" i="1"/>
  <c r="L13932" i="1"/>
  <c r="L13933" i="1"/>
  <c r="L13934" i="1"/>
  <c r="L13935" i="1"/>
  <c r="L13936" i="1"/>
  <c r="L13937" i="1"/>
  <c r="L13938" i="1"/>
  <c r="L13939" i="1"/>
  <c r="L13940" i="1"/>
  <c r="L13941" i="1"/>
  <c r="L13942" i="1"/>
  <c r="L13943" i="1"/>
  <c r="L13944" i="1"/>
  <c r="L13945" i="1"/>
  <c r="L13946" i="1"/>
  <c r="L13947" i="1"/>
  <c r="L13948" i="1"/>
  <c r="L13949" i="1"/>
  <c r="L13950" i="1"/>
  <c r="L13951" i="1"/>
  <c r="L13952" i="1"/>
  <c r="L13953" i="1"/>
  <c r="L13954" i="1"/>
  <c r="L13955" i="1"/>
  <c r="L13956" i="1"/>
  <c r="L13957" i="1"/>
  <c r="L13958" i="1"/>
  <c r="L13959" i="1"/>
  <c r="L13960" i="1"/>
  <c r="L13961" i="1"/>
  <c r="L13962" i="1"/>
  <c r="L13963" i="1"/>
  <c r="L13964" i="1"/>
  <c r="L13965" i="1"/>
  <c r="L13966" i="1"/>
  <c r="L13967" i="1"/>
  <c r="L13968" i="1"/>
  <c r="L13969" i="1"/>
  <c r="L13970" i="1"/>
  <c r="L13971" i="1"/>
  <c r="L13972" i="1"/>
  <c r="L13973" i="1"/>
  <c r="L13974" i="1"/>
  <c r="L13975" i="1"/>
  <c r="L13976" i="1"/>
  <c r="L13977" i="1"/>
  <c r="L13978" i="1"/>
  <c r="L13979" i="1"/>
  <c r="L13980" i="1"/>
  <c r="L13981" i="1"/>
  <c r="L13982" i="1"/>
  <c r="L13983" i="1"/>
  <c r="L13984" i="1"/>
  <c r="L13985" i="1"/>
  <c r="L13986" i="1"/>
  <c r="L13987" i="1"/>
  <c r="L13988" i="1"/>
  <c r="L13989" i="1"/>
  <c r="L13990" i="1"/>
  <c r="L13991" i="1"/>
  <c r="L13992" i="1"/>
  <c r="L13993" i="1"/>
  <c r="L13994" i="1"/>
  <c r="L13995" i="1"/>
  <c r="L13996" i="1"/>
  <c r="L13997" i="1"/>
  <c r="L13998" i="1"/>
  <c r="L13999" i="1"/>
  <c r="L14000" i="1"/>
  <c r="L14001" i="1"/>
  <c r="L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13002" i="1"/>
  <c r="K13003" i="1"/>
  <c r="K13004" i="1"/>
  <c r="K13005" i="1"/>
  <c r="K13006" i="1"/>
  <c r="K13007" i="1"/>
  <c r="K13008" i="1"/>
  <c r="K13009" i="1"/>
  <c r="K13010" i="1"/>
  <c r="K13011" i="1"/>
  <c r="K13012" i="1"/>
  <c r="K13013" i="1"/>
  <c r="K13014" i="1"/>
  <c r="K13015" i="1"/>
  <c r="K13016" i="1"/>
  <c r="K13017" i="1"/>
  <c r="K13018" i="1"/>
  <c r="K13019" i="1"/>
  <c r="K13020" i="1"/>
  <c r="K13021" i="1"/>
  <c r="K13022" i="1"/>
  <c r="K13023" i="1"/>
  <c r="K13024" i="1"/>
  <c r="K13025" i="1"/>
  <c r="K13026" i="1"/>
  <c r="K13027" i="1"/>
  <c r="K13028" i="1"/>
  <c r="K13029" i="1"/>
  <c r="K13030" i="1"/>
  <c r="K13031" i="1"/>
  <c r="K13032" i="1"/>
  <c r="K13033" i="1"/>
  <c r="K13034" i="1"/>
  <c r="K13035" i="1"/>
  <c r="K13036" i="1"/>
  <c r="K13037" i="1"/>
  <c r="K13038" i="1"/>
  <c r="K13039" i="1"/>
  <c r="K13040" i="1"/>
  <c r="K13041" i="1"/>
  <c r="K13042" i="1"/>
  <c r="K13043" i="1"/>
  <c r="K13044" i="1"/>
  <c r="K13045" i="1"/>
  <c r="K13046" i="1"/>
  <c r="K13047" i="1"/>
  <c r="K13048" i="1"/>
  <c r="K13049" i="1"/>
  <c r="K13050" i="1"/>
  <c r="K13051" i="1"/>
  <c r="K13052" i="1"/>
  <c r="K13053" i="1"/>
  <c r="K13054" i="1"/>
  <c r="K13055" i="1"/>
  <c r="K13056" i="1"/>
  <c r="K13057" i="1"/>
  <c r="K13058" i="1"/>
  <c r="K13059" i="1"/>
  <c r="K13060" i="1"/>
  <c r="K13061" i="1"/>
  <c r="K13062" i="1"/>
  <c r="K13063" i="1"/>
  <c r="K13064" i="1"/>
  <c r="K13065" i="1"/>
  <c r="K13066" i="1"/>
  <c r="K13067" i="1"/>
  <c r="K13068" i="1"/>
  <c r="K13069" i="1"/>
  <c r="K13070" i="1"/>
  <c r="K13071" i="1"/>
  <c r="K13072" i="1"/>
  <c r="K13073" i="1"/>
  <c r="K13074" i="1"/>
  <c r="K13075" i="1"/>
  <c r="K13076" i="1"/>
  <c r="K13077" i="1"/>
  <c r="K13078" i="1"/>
  <c r="K13079" i="1"/>
  <c r="K13080" i="1"/>
  <c r="K13081" i="1"/>
  <c r="K13082" i="1"/>
  <c r="K13083" i="1"/>
  <c r="K13084" i="1"/>
  <c r="K13085" i="1"/>
  <c r="K13086" i="1"/>
  <c r="K13087" i="1"/>
  <c r="K13088" i="1"/>
  <c r="K13089" i="1"/>
  <c r="K13090" i="1"/>
  <c r="K13091" i="1"/>
  <c r="K13092" i="1"/>
  <c r="K13093" i="1"/>
  <c r="K13094" i="1"/>
  <c r="K13095" i="1"/>
  <c r="K13096" i="1"/>
  <c r="K13097" i="1"/>
  <c r="K13098" i="1"/>
  <c r="K13099" i="1"/>
  <c r="K13100" i="1"/>
  <c r="K13101" i="1"/>
  <c r="K13102" i="1"/>
  <c r="K13103" i="1"/>
  <c r="K13104" i="1"/>
  <c r="K13105" i="1"/>
  <c r="K13106" i="1"/>
  <c r="K13107" i="1"/>
  <c r="K13108" i="1"/>
  <c r="K13109" i="1"/>
  <c r="K13110" i="1"/>
  <c r="K13111" i="1"/>
  <c r="K13112" i="1"/>
  <c r="K13113" i="1"/>
  <c r="K13114" i="1"/>
  <c r="K13115" i="1"/>
  <c r="K13116" i="1"/>
  <c r="K13117" i="1"/>
  <c r="K13118" i="1"/>
  <c r="K13119" i="1"/>
  <c r="K13120" i="1"/>
  <c r="K13121" i="1"/>
  <c r="K13122" i="1"/>
  <c r="K13123" i="1"/>
  <c r="K13124" i="1"/>
  <c r="K13125" i="1"/>
  <c r="K13126" i="1"/>
  <c r="K13127" i="1"/>
  <c r="K13128" i="1"/>
  <c r="K13129" i="1"/>
  <c r="K13130" i="1"/>
  <c r="K13131" i="1"/>
  <c r="K13132" i="1"/>
  <c r="K13133" i="1"/>
  <c r="K13134" i="1"/>
  <c r="K13135" i="1"/>
  <c r="K13136" i="1"/>
  <c r="K13137" i="1"/>
  <c r="K13138" i="1"/>
  <c r="K13139" i="1"/>
  <c r="K13140" i="1"/>
  <c r="K13141" i="1"/>
  <c r="K13142" i="1"/>
  <c r="K13143" i="1"/>
  <c r="K13144" i="1"/>
  <c r="K13145" i="1"/>
  <c r="K13146" i="1"/>
  <c r="K13147" i="1"/>
  <c r="K13148" i="1"/>
  <c r="K13149" i="1"/>
  <c r="K13150" i="1"/>
  <c r="K13151" i="1"/>
  <c r="K13152" i="1"/>
  <c r="K13153" i="1"/>
  <c r="K13154" i="1"/>
  <c r="K13155" i="1"/>
  <c r="K13156" i="1"/>
  <c r="K13157" i="1"/>
  <c r="K13158" i="1"/>
  <c r="K13159" i="1"/>
  <c r="K13160" i="1"/>
  <c r="K13161" i="1"/>
  <c r="K13162" i="1"/>
  <c r="K13163" i="1"/>
  <c r="K13164" i="1"/>
  <c r="K13165" i="1"/>
  <c r="K13166" i="1"/>
  <c r="K13167" i="1"/>
  <c r="K13168" i="1"/>
  <c r="K13169" i="1"/>
  <c r="K13170" i="1"/>
  <c r="K13171" i="1"/>
  <c r="K13172" i="1"/>
  <c r="K13173" i="1"/>
  <c r="K13174" i="1"/>
  <c r="K13175" i="1"/>
  <c r="K13176" i="1"/>
  <c r="K13177" i="1"/>
  <c r="K13178" i="1"/>
  <c r="K13179" i="1"/>
  <c r="K13180" i="1"/>
  <c r="K13181" i="1"/>
  <c r="K13182" i="1"/>
  <c r="K13183" i="1"/>
  <c r="K13184" i="1"/>
  <c r="K13185" i="1"/>
  <c r="K13186" i="1"/>
  <c r="K13187" i="1"/>
  <c r="K13188" i="1"/>
  <c r="K13189" i="1"/>
  <c r="K13190" i="1"/>
  <c r="K13191" i="1"/>
  <c r="K13192" i="1"/>
  <c r="K13193" i="1"/>
  <c r="K13194" i="1"/>
  <c r="K13195" i="1"/>
  <c r="K13196" i="1"/>
  <c r="K13197" i="1"/>
  <c r="K13198" i="1"/>
  <c r="K13199" i="1"/>
  <c r="K13200" i="1"/>
  <c r="K13201" i="1"/>
  <c r="K13202" i="1"/>
  <c r="K13203" i="1"/>
  <c r="K13204" i="1"/>
  <c r="K13205" i="1"/>
  <c r="K13206" i="1"/>
  <c r="K13207" i="1"/>
  <c r="K13208" i="1"/>
  <c r="K13209" i="1"/>
  <c r="K13210" i="1"/>
  <c r="K13211" i="1"/>
  <c r="K13212" i="1"/>
  <c r="K13213" i="1"/>
  <c r="K13214" i="1"/>
  <c r="K13215" i="1"/>
  <c r="K13216" i="1"/>
  <c r="K13217" i="1"/>
  <c r="K13218" i="1"/>
  <c r="K13219" i="1"/>
  <c r="K13220" i="1"/>
  <c r="K13221" i="1"/>
  <c r="K13222" i="1"/>
  <c r="K13223" i="1"/>
  <c r="K13224" i="1"/>
  <c r="K13225" i="1"/>
  <c r="K13226" i="1"/>
  <c r="K13227" i="1"/>
  <c r="K13228" i="1"/>
  <c r="K13229" i="1"/>
  <c r="K13230" i="1"/>
  <c r="K13231" i="1"/>
  <c r="K13232" i="1"/>
  <c r="K13233" i="1"/>
  <c r="K13234" i="1"/>
  <c r="K13235" i="1"/>
  <c r="K13236" i="1"/>
  <c r="K13237" i="1"/>
  <c r="K13238" i="1"/>
  <c r="K13239" i="1"/>
  <c r="K13240" i="1"/>
  <c r="K13241" i="1"/>
  <c r="K13242" i="1"/>
  <c r="K13243" i="1"/>
  <c r="K13244" i="1"/>
  <c r="K13245" i="1"/>
  <c r="K13246" i="1"/>
  <c r="K13247" i="1"/>
  <c r="K13248" i="1"/>
  <c r="K13249" i="1"/>
  <c r="K13250" i="1"/>
  <c r="K13251" i="1"/>
  <c r="K13252" i="1"/>
  <c r="K13253" i="1"/>
  <c r="K13254" i="1"/>
  <c r="K13255" i="1"/>
  <c r="K13256" i="1"/>
  <c r="K13257" i="1"/>
  <c r="K13258" i="1"/>
  <c r="K13259" i="1"/>
  <c r="K13260" i="1"/>
  <c r="K13261" i="1"/>
  <c r="K13262" i="1"/>
  <c r="K13263" i="1"/>
  <c r="K13264" i="1"/>
  <c r="K13265" i="1"/>
  <c r="K13266" i="1"/>
  <c r="K13267" i="1"/>
  <c r="K13268" i="1"/>
  <c r="K13269" i="1"/>
  <c r="K13270" i="1"/>
  <c r="K13271" i="1"/>
  <c r="K13272" i="1"/>
  <c r="K13273" i="1"/>
  <c r="K13274" i="1"/>
  <c r="K13275" i="1"/>
  <c r="K13276" i="1"/>
  <c r="K13277" i="1"/>
  <c r="K13278" i="1"/>
  <c r="K13279" i="1"/>
  <c r="K13280" i="1"/>
  <c r="K13281" i="1"/>
  <c r="K13282" i="1"/>
  <c r="K13283" i="1"/>
  <c r="K13284" i="1"/>
  <c r="K13285" i="1"/>
  <c r="K13286" i="1"/>
  <c r="K13287" i="1"/>
  <c r="K13288" i="1"/>
  <c r="K13289" i="1"/>
  <c r="K13290" i="1"/>
  <c r="K13291" i="1"/>
  <c r="K13292" i="1"/>
  <c r="K13293" i="1"/>
  <c r="K13294" i="1"/>
  <c r="K13295" i="1"/>
  <c r="K13296" i="1"/>
  <c r="K13297" i="1"/>
  <c r="K13298" i="1"/>
  <c r="K13299" i="1"/>
  <c r="K13300" i="1"/>
  <c r="K13301" i="1"/>
  <c r="K13302" i="1"/>
  <c r="K13303" i="1"/>
  <c r="K13304" i="1"/>
  <c r="K13305" i="1"/>
  <c r="K13306" i="1"/>
  <c r="K13307" i="1"/>
  <c r="K13308" i="1"/>
  <c r="K13309" i="1"/>
  <c r="K13310" i="1"/>
  <c r="K13311" i="1"/>
  <c r="K13312" i="1"/>
  <c r="K13313" i="1"/>
  <c r="K13314" i="1"/>
  <c r="K13315" i="1"/>
  <c r="K13316" i="1"/>
  <c r="K13317" i="1"/>
  <c r="K13318" i="1"/>
  <c r="K13319" i="1"/>
  <c r="K13320" i="1"/>
  <c r="K13321" i="1"/>
  <c r="K13322" i="1"/>
  <c r="K13323" i="1"/>
  <c r="K13324" i="1"/>
  <c r="K13325" i="1"/>
  <c r="K13326" i="1"/>
  <c r="K13327" i="1"/>
  <c r="K13328" i="1"/>
  <c r="K13329" i="1"/>
  <c r="K13330" i="1"/>
  <c r="K13331" i="1"/>
  <c r="K13332" i="1"/>
  <c r="K13333" i="1"/>
  <c r="K13334" i="1"/>
  <c r="K13335" i="1"/>
  <c r="K13336" i="1"/>
  <c r="K13337" i="1"/>
  <c r="K13338" i="1"/>
  <c r="K13339" i="1"/>
  <c r="K13340" i="1"/>
  <c r="K13341" i="1"/>
  <c r="K13342" i="1"/>
  <c r="K13343" i="1"/>
  <c r="K13344" i="1"/>
  <c r="K13345" i="1"/>
  <c r="K13346" i="1"/>
  <c r="K13347" i="1"/>
  <c r="K13348" i="1"/>
  <c r="K13349" i="1"/>
  <c r="K13350" i="1"/>
  <c r="K13351" i="1"/>
  <c r="K13352" i="1"/>
  <c r="K13353" i="1"/>
  <c r="K13354" i="1"/>
  <c r="K13355" i="1"/>
  <c r="K13356" i="1"/>
  <c r="K13357" i="1"/>
  <c r="K13358" i="1"/>
  <c r="K13359" i="1"/>
  <c r="K13360" i="1"/>
  <c r="K13361" i="1"/>
  <c r="K13362" i="1"/>
  <c r="K13363" i="1"/>
  <c r="K13364" i="1"/>
  <c r="K13365" i="1"/>
  <c r="K13366" i="1"/>
  <c r="K13367" i="1"/>
  <c r="K13368" i="1"/>
  <c r="K13369" i="1"/>
  <c r="K13370" i="1"/>
  <c r="K13371" i="1"/>
  <c r="K13372" i="1"/>
  <c r="K13373" i="1"/>
  <c r="K13374" i="1"/>
  <c r="K13375" i="1"/>
  <c r="K13376" i="1"/>
  <c r="K13377" i="1"/>
  <c r="K13378" i="1"/>
  <c r="K13379" i="1"/>
  <c r="K13380" i="1"/>
  <c r="K13381" i="1"/>
  <c r="K13382" i="1"/>
  <c r="K13383" i="1"/>
  <c r="K13384" i="1"/>
  <c r="K13385" i="1"/>
  <c r="K13386" i="1"/>
  <c r="K13387" i="1"/>
  <c r="K13388" i="1"/>
  <c r="K13389" i="1"/>
  <c r="K13390" i="1"/>
  <c r="K13391" i="1"/>
  <c r="K13392" i="1"/>
  <c r="K13393" i="1"/>
  <c r="K13394" i="1"/>
  <c r="K13395" i="1"/>
  <c r="K13396" i="1"/>
  <c r="K13397" i="1"/>
  <c r="K13398" i="1"/>
  <c r="K13399" i="1"/>
  <c r="K13400" i="1"/>
  <c r="K13401" i="1"/>
  <c r="K13402" i="1"/>
  <c r="K13403" i="1"/>
  <c r="K13404" i="1"/>
  <c r="K13405" i="1"/>
  <c r="K13406" i="1"/>
  <c r="K13407" i="1"/>
  <c r="K13408" i="1"/>
  <c r="K13409" i="1"/>
  <c r="K13410" i="1"/>
  <c r="K13411" i="1"/>
  <c r="K13412" i="1"/>
  <c r="K13413" i="1"/>
  <c r="K13414" i="1"/>
  <c r="K13415" i="1"/>
  <c r="K13416" i="1"/>
  <c r="K13417" i="1"/>
  <c r="K13418" i="1"/>
  <c r="K13419" i="1"/>
  <c r="K13420" i="1"/>
  <c r="K13421" i="1"/>
  <c r="K13422" i="1"/>
  <c r="K13423" i="1"/>
  <c r="K13424" i="1"/>
  <c r="K13425" i="1"/>
  <c r="K13426" i="1"/>
  <c r="K13427" i="1"/>
  <c r="K13428" i="1"/>
  <c r="K13429" i="1"/>
  <c r="K13430" i="1"/>
  <c r="K13431" i="1"/>
  <c r="K13432" i="1"/>
  <c r="K13433" i="1"/>
  <c r="K13434" i="1"/>
  <c r="K13435" i="1"/>
  <c r="K13436" i="1"/>
  <c r="K13437" i="1"/>
  <c r="K13438" i="1"/>
  <c r="K13439" i="1"/>
  <c r="K13440" i="1"/>
  <c r="K13441" i="1"/>
  <c r="K13442" i="1"/>
  <c r="K13443" i="1"/>
  <c r="K13444" i="1"/>
  <c r="K13445" i="1"/>
  <c r="K13446" i="1"/>
  <c r="K13447" i="1"/>
  <c r="K13448" i="1"/>
  <c r="K13449" i="1"/>
  <c r="K13450" i="1"/>
  <c r="K13451" i="1"/>
  <c r="K13452" i="1"/>
  <c r="K13453" i="1"/>
  <c r="K13454" i="1"/>
  <c r="K13455" i="1"/>
  <c r="K13456" i="1"/>
  <c r="K13457" i="1"/>
  <c r="K13458" i="1"/>
  <c r="K13459" i="1"/>
  <c r="K13460" i="1"/>
  <c r="K13461" i="1"/>
  <c r="K13462" i="1"/>
  <c r="K13463" i="1"/>
  <c r="K13464" i="1"/>
  <c r="K13465" i="1"/>
  <c r="K13466" i="1"/>
  <c r="K13467" i="1"/>
  <c r="K13468" i="1"/>
  <c r="K13469" i="1"/>
  <c r="K13470" i="1"/>
  <c r="K13471" i="1"/>
  <c r="K13472" i="1"/>
  <c r="K13473" i="1"/>
  <c r="K13474" i="1"/>
  <c r="K13475" i="1"/>
  <c r="K13476" i="1"/>
  <c r="K13477" i="1"/>
  <c r="K13478" i="1"/>
  <c r="K13479" i="1"/>
  <c r="K13480" i="1"/>
  <c r="K13481" i="1"/>
  <c r="K13482" i="1"/>
  <c r="K13483" i="1"/>
  <c r="K13484" i="1"/>
  <c r="K13485" i="1"/>
  <c r="K13486" i="1"/>
  <c r="K13487" i="1"/>
  <c r="K13488" i="1"/>
  <c r="K13489" i="1"/>
  <c r="K13490" i="1"/>
  <c r="K13491" i="1"/>
  <c r="K13492" i="1"/>
  <c r="K13493" i="1"/>
  <c r="K13494" i="1"/>
  <c r="K13495" i="1"/>
  <c r="K13496" i="1"/>
  <c r="K13497" i="1"/>
  <c r="K13498" i="1"/>
  <c r="K13499" i="1"/>
  <c r="K13500" i="1"/>
  <c r="K13501" i="1"/>
  <c r="K13502" i="1"/>
  <c r="K13503" i="1"/>
  <c r="K13504" i="1"/>
  <c r="K13505" i="1"/>
  <c r="K13506" i="1"/>
  <c r="K13507" i="1"/>
  <c r="K13508" i="1"/>
  <c r="K13509" i="1"/>
  <c r="K13510" i="1"/>
  <c r="K13511" i="1"/>
  <c r="K13512" i="1"/>
  <c r="K13513" i="1"/>
  <c r="K13514" i="1"/>
  <c r="K13515" i="1"/>
  <c r="K13516" i="1"/>
  <c r="K13517" i="1"/>
  <c r="K13518" i="1"/>
  <c r="K13519" i="1"/>
  <c r="K13520" i="1"/>
  <c r="K13521" i="1"/>
  <c r="K13522" i="1"/>
  <c r="K13523" i="1"/>
  <c r="K13524" i="1"/>
  <c r="K13525" i="1"/>
  <c r="K13526" i="1"/>
  <c r="K13527" i="1"/>
  <c r="K13528" i="1"/>
  <c r="K13529" i="1"/>
  <c r="K13530" i="1"/>
  <c r="K13531" i="1"/>
  <c r="K13532" i="1"/>
  <c r="K13533" i="1"/>
  <c r="K13534" i="1"/>
  <c r="K13535" i="1"/>
  <c r="K13536" i="1"/>
  <c r="K13537" i="1"/>
  <c r="K13538" i="1"/>
  <c r="K13539" i="1"/>
  <c r="K13540" i="1"/>
  <c r="K13541" i="1"/>
  <c r="K13542" i="1"/>
  <c r="K13543" i="1"/>
  <c r="K13544" i="1"/>
  <c r="K13545" i="1"/>
  <c r="K13546" i="1"/>
  <c r="K13547" i="1"/>
  <c r="K13548" i="1"/>
  <c r="K13549" i="1"/>
  <c r="K13550" i="1"/>
  <c r="K13551" i="1"/>
  <c r="K13552" i="1"/>
  <c r="K13553" i="1"/>
  <c r="K13554" i="1"/>
  <c r="K13555" i="1"/>
  <c r="K13556" i="1"/>
  <c r="K13557" i="1"/>
  <c r="K13558" i="1"/>
  <c r="K13559" i="1"/>
  <c r="K13560" i="1"/>
  <c r="K13561" i="1"/>
  <c r="K13562" i="1"/>
  <c r="K13563" i="1"/>
  <c r="K13564" i="1"/>
  <c r="K13565" i="1"/>
  <c r="K13566" i="1"/>
  <c r="K13567" i="1"/>
  <c r="K13568" i="1"/>
  <c r="K13569" i="1"/>
  <c r="K13570" i="1"/>
  <c r="K13571" i="1"/>
  <c r="K13572" i="1"/>
  <c r="K13573" i="1"/>
  <c r="K13574" i="1"/>
  <c r="K13575" i="1"/>
  <c r="K13576" i="1"/>
  <c r="K13577" i="1"/>
  <c r="K13578" i="1"/>
  <c r="K13579" i="1"/>
  <c r="K13580" i="1"/>
  <c r="K13581" i="1"/>
  <c r="K13582" i="1"/>
  <c r="K13583" i="1"/>
  <c r="K13584" i="1"/>
  <c r="K13585" i="1"/>
  <c r="K13586" i="1"/>
  <c r="K13587" i="1"/>
  <c r="K13588" i="1"/>
  <c r="K13589" i="1"/>
  <c r="K13590" i="1"/>
  <c r="K13591" i="1"/>
  <c r="K13592" i="1"/>
  <c r="K13593" i="1"/>
  <c r="K13594" i="1"/>
  <c r="K13595" i="1"/>
  <c r="K13596" i="1"/>
  <c r="K13597" i="1"/>
  <c r="K13598" i="1"/>
  <c r="K13599" i="1"/>
  <c r="K13600" i="1"/>
  <c r="K13601" i="1"/>
  <c r="K13602" i="1"/>
  <c r="K13603" i="1"/>
  <c r="K13604" i="1"/>
  <c r="K13605" i="1"/>
  <c r="K13606" i="1"/>
  <c r="K13607" i="1"/>
  <c r="K13608" i="1"/>
  <c r="K13609" i="1"/>
  <c r="K13610" i="1"/>
  <c r="K13611" i="1"/>
  <c r="K13612" i="1"/>
  <c r="K13613" i="1"/>
  <c r="K13614" i="1"/>
  <c r="K13615" i="1"/>
  <c r="K13616" i="1"/>
  <c r="K13617" i="1"/>
  <c r="K13618" i="1"/>
  <c r="K13619" i="1"/>
  <c r="K13620" i="1"/>
  <c r="K13621" i="1"/>
  <c r="K13622" i="1"/>
  <c r="K13623" i="1"/>
  <c r="K13624" i="1"/>
  <c r="K13625" i="1"/>
  <c r="K13626" i="1"/>
  <c r="K13627" i="1"/>
  <c r="K13628" i="1"/>
  <c r="K13629" i="1"/>
  <c r="K13630" i="1"/>
  <c r="K13631" i="1"/>
  <c r="K13632" i="1"/>
  <c r="K13633" i="1"/>
  <c r="K13634" i="1"/>
  <c r="K13635" i="1"/>
  <c r="K13636" i="1"/>
  <c r="K13637" i="1"/>
  <c r="K13638" i="1"/>
  <c r="K13639" i="1"/>
  <c r="K13640" i="1"/>
  <c r="K13641" i="1"/>
  <c r="K13642" i="1"/>
  <c r="K13643" i="1"/>
  <c r="K13644" i="1"/>
  <c r="K13645" i="1"/>
  <c r="K13646" i="1"/>
  <c r="K13647" i="1"/>
  <c r="K13648" i="1"/>
  <c r="K13649" i="1"/>
  <c r="K13650" i="1"/>
  <c r="K13651" i="1"/>
  <c r="K13652" i="1"/>
  <c r="K13653" i="1"/>
  <c r="K13654" i="1"/>
  <c r="K13655" i="1"/>
  <c r="K13656" i="1"/>
  <c r="K13657" i="1"/>
  <c r="K13658" i="1"/>
  <c r="K13659" i="1"/>
  <c r="K13660" i="1"/>
  <c r="K13661" i="1"/>
  <c r="K13662" i="1"/>
  <c r="K13663" i="1"/>
  <c r="K13664" i="1"/>
  <c r="K13665" i="1"/>
  <c r="K13666" i="1"/>
  <c r="K13667" i="1"/>
  <c r="K13668" i="1"/>
  <c r="K13669" i="1"/>
  <c r="K13670" i="1"/>
  <c r="K13671" i="1"/>
  <c r="K13672" i="1"/>
  <c r="K13673" i="1"/>
  <c r="K13674" i="1"/>
  <c r="K13675" i="1"/>
  <c r="K13676" i="1"/>
  <c r="K13677" i="1"/>
  <c r="K13678" i="1"/>
  <c r="K13679" i="1"/>
  <c r="K13680" i="1"/>
  <c r="K13681" i="1"/>
  <c r="K13682" i="1"/>
  <c r="K13683" i="1"/>
  <c r="K13684" i="1"/>
  <c r="K13685" i="1"/>
  <c r="K13686" i="1"/>
  <c r="K13687" i="1"/>
  <c r="K13688" i="1"/>
  <c r="K13689" i="1"/>
  <c r="K13690" i="1"/>
  <c r="K13691" i="1"/>
  <c r="K13692" i="1"/>
  <c r="K13693" i="1"/>
  <c r="K13694" i="1"/>
  <c r="K13695" i="1"/>
  <c r="K13696" i="1"/>
  <c r="K13697" i="1"/>
  <c r="K13698" i="1"/>
  <c r="K13699" i="1"/>
  <c r="K13700" i="1"/>
  <c r="K13701" i="1"/>
  <c r="K13702" i="1"/>
  <c r="K13703" i="1"/>
  <c r="K13704" i="1"/>
  <c r="K13705" i="1"/>
  <c r="K13706" i="1"/>
  <c r="K13707" i="1"/>
  <c r="K13708" i="1"/>
  <c r="K13709" i="1"/>
  <c r="K13710" i="1"/>
  <c r="K13711" i="1"/>
  <c r="K13712" i="1"/>
  <c r="K13713" i="1"/>
  <c r="K13714" i="1"/>
  <c r="K13715" i="1"/>
  <c r="K13716" i="1"/>
  <c r="K13717" i="1"/>
  <c r="K13718" i="1"/>
  <c r="K13719" i="1"/>
  <c r="K13720" i="1"/>
  <c r="K13721" i="1"/>
  <c r="K13722" i="1"/>
  <c r="K13723" i="1"/>
  <c r="K13724" i="1"/>
  <c r="K13725" i="1"/>
  <c r="K13726" i="1"/>
  <c r="K13727" i="1"/>
  <c r="K13728" i="1"/>
  <c r="K13729" i="1"/>
  <c r="K13730" i="1"/>
  <c r="K13731" i="1"/>
  <c r="K13732" i="1"/>
  <c r="K13733" i="1"/>
  <c r="K13734" i="1"/>
  <c r="K13735" i="1"/>
  <c r="K13736" i="1"/>
  <c r="K13737" i="1"/>
  <c r="K13738" i="1"/>
  <c r="K13739" i="1"/>
  <c r="K13740" i="1"/>
  <c r="K13741" i="1"/>
  <c r="K13742" i="1"/>
  <c r="K13743" i="1"/>
  <c r="K13744" i="1"/>
  <c r="K13745" i="1"/>
  <c r="K13746" i="1"/>
  <c r="K13747" i="1"/>
  <c r="K13748" i="1"/>
  <c r="K13749" i="1"/>
  <c r="K13750" i="1"/>
  <c r="K13751" i="1"/>
  <c r="K13752" i="1"/>
  <c r="K13753" i="1"/>
  <c r="K13754" i="1"/>
  <c r="K13755" i="1"/>
  <c r="K13756" i="1"/>
  <c r="K13757" i="1"/>
  <c r="K13758" i="1"/>
  <c r="K13759" i="1"/>
  <c r="K13760" i="1"/>
  <c r="K13761" i="1"/>
  <c r="K13762" i="1"/>
  <c r="K13763" i="1"/>
  <c r="K13764" i="1"/>
  <c r="K13765" i="1"/>
  <c r="K13766" i="1"/>
  <c r="K13767" i="1"/>
  <c r="K13768" i="1"/>
  <c r="K13769" i="1"/>
  <c r="K13770" i="1"/>
  <c r="K13771" i="1"/>
  <c r="K13772" i="1"/>
  <c r="K13773" i="1"/>
  <c r="K13774" i="1"/>
  <c r="K13775" i="1"/>
  <c r="K13776" i="1"/>
  <c r="K13777" i="1"/>
  <c r="K13778" i="1"/>
  <c r="K13779" i="1"/>
  <c r="K13780" i="1"/>
  <c r="K13781" i="1"/>
  <c r="K13782" i="1"/>
  <c r="K13783" i="1"/>
  <c r="K13784" i="1"/>
  <c r="K13785" i="1"/>
  <c r="K13786" i="1"/>
  <c r="K13787" i="1"/>
  <c r="K13788" i="1"/>
  <c r="K13789" i="1"/>
  <c r="K13790" i="1"/>
  <c r="K13791" i="1"/>
  <c r="K13792" i="1"/>
  <c r="K13793" i="1"/>
  <c r="K13794" i="1"/>
  <c r="K13795" i="1"/>
  <c r="K13796" i="1"/>
  <c r="K13797" i="1"/>
  <c r="K13798" i="1"/>
  <c r="K13799" i="1"/>
  <c r="K13800" i="1"/>
  <c r="K13801" i="1"/>
  <c r="K13802" i="1"/>
  <c r="K13803" i="1"/>
  <c r="K13804" i="1"/>
  <c r="K13805" i="1"/>
  <c r="K13806" i="1"/>
  <c r="K13807" i="1"/>
  <c r="K13808" i="1"/>
  <c r="K13809" i="1"/>
  <c r="K13810" i="1"/>
  <c r="K13811" i="1"/>
  <c r="K13812" i="1"/>
  <c r="K13813" i="1"/>
  <c r="K13814" i="1"/>
  <c r="K13815" i="1"/>
  <c r="K13816" i="1"/>
  <c r="K13817" i="1"/>
  <c r="K13818" i="1"/>
  <c r="K13819" i="1"/>
  <c r="K13820" i="1"/>
  <c r="K13821" i="1"/>
  <c r="K13822" i="1"/>
  <c r="K13823" i="1"/>
  <c r="K13824" i="1"/>
  <c r="K13825" i="1"/>
  <c r="K13826" i="1"/>
  <c r="K13827" i="1"/>
  <c r="K13828" i="1"/>
  <c r="K13829" i="1"/>
  <c r="K13830" i="1"/>
  <c r="K13831" i="1"/>
  <c r="K13832" i="1"/>
  <c r="K13833" i="1"/>
  <c r="K13834" i="1"/>
  <c r="K13835" i="1"/>
  <c r="K13836" i="1"/>
  <c r="K13837" i="1"/>
  <c r="K13838" i="1"/>
  <c r="K13839" i="1"/>
  <c r="K13840" i="1"/>
  <c r="K13841" i="1"/>
  <c r="K13842" i="1"/>
  <c r="K13843" i="1"/>
  <c r="K13844" i="1"/>
  <c r="K13845" i="1"/>
  <c r="K13846" i="1"/>
  <c r="K13847" i="1"/>
  <c r="K13848" i="1"/>
  <c r="K13849" i="1"/>
  <c r="K13850" i="1"/>
  <c r="K13851" i="1"/>
  <c r="K13852" i="1"/>
  <c r="K13853" i="1"/>
  <c r="K13854" i="1"/>
  <c r="K13855" i="1"/>
  <c r="K13856" i="1"/>
  <c r="K13857" i="1"/>
  <c r="K13858" i="1"/>
  <c r="K13859" i="1"/>
  <c r="K13860" i="1"/>
  <c r="K13861" i="1"/>
  <c r="K13862" i="1"/>
  <c r="K13863" i="1"/>
  <c r="K13864" i="1"/>
  <c r="K13865" i="1"/>
  <c r="K13866" i="1"/>
  <c r="K13867" i="1"/>
  <c r="K13868" i="1"/>
  <c r="K13869" i="1"/>
  <c r="K13870" i="1"/>
  <c r="K13871" i="1"/>
  <c r="K13872" i="1"/>
  <c r="K13873" i="1"/>
  <c r="K13874" i="1"/>
  <c r="K13875" i="1"/>
  <c r="K13876" i="1"/>
  <c r="K13877" i="1"/>
  <c r="K13878" i="1"/>
  <c r="K13879" i="1"/>
  <c r="K13880" i="1"/>
  <c r="K13881" i="1"/>
  <c r="K13882" i="1"/>
  <c r="K13883" i="1"/>
  <c r="K13884" i="1"/>
  <c r="K13885" i="1"/>
  <c r="K13886" i="1"/>
  <c r="K13887" i="1"/>
  <c r="K13888" i="1"/>
  <c r="K13889" i="1"/>
  <c r="K13890" i="1"/>
  <c r="K13891" i="1"/>
  <c r="K13892" i="1"/>
  <c r="K13893" i="1"/>
  <c r="K13894" i="1"/>
  <c r="K13895" i="1"/>
  <c r="K13896" i="1"/>
  <c r="K13897" i="1"/>
  <c r="K13898" i="1"/>
  <c r="K13899" i="1"/>
  <c r="K13900" i="1"/>
  <c r="K13901" i="1"/>
  <c r="K13902" i="1"/>
  <c r="K13903" i="1"/>
  <c r="K13904" i="1"/>
  <c r="K13905" i="1"/>
  <c r="K13906" i="1"/>
  <c r="K13907" i="1"/>
  <c r="K13908" i="1"/>
  <c r="K13909" i="1"/>
  <c r="K13910" i="1"/>
  <c r="K13911" i="1"/>
  <c r="K13912" i="1"/>
  <c r="K13913" i="1"/>
  <c r="K13914" i="1"/>
  <c r="K13915" i="1"/>
  <c r="K13916" i="1"/>
  <c r="K13917" i="1"/>
  <c r="K13918" i="1"/>
  <c r="K13919" i="1"/>
  <c r="K13920" i="1"/>
  <c r="K13921" i="1"/>
  <c r="K13922" i="1"/>
  <c r="K13923" i="1"/>
  <c r="K13924" i="1"/>
  <c r="K13925" i="1"/>
  <c r="K13926" i="1"/>
  <c r="K13927" i="1"/>
  <c r="K13928" i="1"/>
  <c r="K13929" i="1"/>
  <c r="K13930" i="1"/>
  <c r="K13931" i="1"/>
  <c r="K13932" i="1"/>
  <c r="K13933" i="1"/>
  <c r="K13934" i="1"/>
  <c r="K13935" i="1"/>
  <c r="K13936" i="1"/>
  <c r="K13937" i="1"/>
  <c r="K13938" i="1"/>
  <c r="K13939" i="1"/>
  <c r="K13940" i="1"/>
  <c r="K13941" i="1"/>
  <c r="K13942" i="1"/>
  <c r="K13943" i="1"/>
  <c r="K13944" i="1"/>
  <c r="K13945" i="1"/>
  <c r="K13946" i="1"/>
  <c r="K13947" i="1"/>
  <c r="K13948" i="1"/>
  <c r="K13949" i="1"/>
  <c r="K13950" i="1"/>
  <c r="K13951" i="1"/>
  <c r="K13952" i="1"/>
  <c r="K13953" i="1"/>
  <c r="K13954" i="1"/>
  <c r="K13955" i="1"/>
  <c r="K13956" i="1"/>
  <c r="K13957" i="1"/>
  <c r="K13958" i="1"/>
  <c r="K13959" i="1"/>
  <c r="K13960" i="1"/>
  <c r="K13961" i="1"/>
  <c r="K13962" i="1"/>
  <c r="K13963" i="1"/>
  <c r="K13964" i="1"/>
  <c r="K13965" i="1"/>
  <c r="K13966" i="1"/>
  <c r="K13967" i="1"/>
  <c r="K13968" i="1"/>
  <c r="K13969" i="1"/>
  <c r="K13970" i="1"/>
  <c r="K13971" i="1"/>
  <c r="K13972" i="1"/>
  <c r="K13973" i="1"/>
  <c r="K13974" i="1"/>
  <c r="K13975" i="1"/>
  <c r="K13976" i="1"/>
  <c r="K13977" i="1"/>
  <c r="K13978" i="1"/>
  <c r="K13979" i="1"/>
  <c r="K13980" i="1"/>
  <c r="K13981" i="1"/>
  <c r="K13982" i="1"/>
  <c r="K13983" i="1"/>
  <c r="K13984" i="1"/>
  <c r="K13985" i="1"/>
  <c r="K13986" i="1"/>
  <c r="K13987" i="1"/>
  <c r="K13988" i="1"/>
  <c r="K13989" i="1"/>
  <c r="K13990" i="1"/>
  <c r="K13991" i="1"/>
  <c r="K13992" i="1"/>
  <c r="K13993" i="1"/>
  <c r="K13994" i="1"/>
  <c r="K13995" i="1"/>
  <c r="K13996" i="1"/>
  <c r="K13997" i="1"/>
  <c r="K13998" i="1"/>
  <c r="K13999" i="1"/>
  <c r="K14000" i="1"/>
  <c r="K14001" i="1"/>
  <c r="K2" i="1"/>
  <c r="A2" i="15" l="1"/>
</calcChain>
</file>

<file path=xl/sharedStrings.xml><?xml version="1.0" encoding="utf-8"?>
<sst xmlns="http://schemas.openxmlformats.org/spreadsheetml/2006/main" count="99373" uniqueCount="1407">
  <si>
    <t>Date received</t>
  </si>
  <si>
    <t>Product</t>
  </si>
  <si>
    <t>Issue</t>
  </si>
  <si>
    <t>Company</t>
  </si>
  <si>
    <t>State</t>
  </si>
  <si>
    <t>Submitted via</t>
  </si>
  <si>
    <t>Timely response?</t>
  </si>
  <si>
    <t>Consumer disputed?</t>
  </si>
  <si>
    <t>Complaint ID</t>
  </si>
  <si>
    <t>Consumer Loan</t>
  </si>
  <si>
    <t>Managing the loan or lease</t>
  </si>
  <si>
    <t>Wells Fargo &amp; Company</t>
  </si>
  <si>
    <t>VA</t>
  </si>
  <si>
    <t>Phone</t>
  </si>
  <si>
    <t>Yes</t>
  </si>
  <si>
    <t>No</t>
  </si>
  <si>
    <t>Bank account or service</t>
  </si>
  <si>
    <t>Using a debit or ATM card</t>
  </si>
  <si>
    <t>CA</t>
  </si>
  <si>
    <t>Web</t>
  </si>
  <si>
    <t>Account opening, closing, or management</t>
  </si>
  <si>
    <t>Santander Bank US</t>
  </si>
  <si>
    <t>NY</t>
  </si>
  <si>
    <t>Fax</t>
  </si>
  <si>
    <t>Deposits and withdrawals</t>
  </si>
  <si>
    <t>GA</t>
  </si>
  <si>
    <t>Mortgage</t>
  </si>
  <si>
    <t>Loan servicing, payments, escrow account</t>
  </si>
  <si>
    <t>Franklin Credit Management</t>
  </si>
  <si>
    <t>CT</t>
  </si>
  <si>
    <t>Bank of America</t>
  </si>
  <si>
    <t>TX</t>
  </si>
  <si>
    <t>Debt collection</t>
  </si>
  <si>
    <t>NRA Group, LLC</t>
  </si>
  <si>
    <t>SunTrust Banks, Inc.</t>
  </si>
  <si>
    <t>FL</t>
  </si>
  <si>
    <t>Credit card</t>
  </si>
  <si>
    <t>Billing statement</t>
  </si>
  <si>
    <t>Citibank</t>
  </si>
  <si>
    <t>OH</t>
  </si>
  <si>
    <t>NV</t>
  </si>
  <si>
    <t>Loan modification,collection,foreclosure</t>
  </si>
  <si>
    <t>NC</t>
  </si>
  <si>
    <t>JPMorgan Chase &amp; Co.</t>
  </si>
  <si>
    <t>Communication tactics</t>
  </si>
  <si>
    <t>Asset Management Professionals, LLC</t>
  </si>
  <si>
    <t>PA</t>
  </si>
  <si>
    <t>Ocwen</t>
  </si>
  <si>
    <t>NJ</t>
  </si>
  <si>
    <t>APR or interest rate</t>
  </si>
  <si>
    <t>Synchrony Financial</t>
  </si>
  <si>
    <t>WA</t>
  </si>
  <si>
    <t>Credit reporting</t>
  </si>
  <si>
    <t>Credit monitoring or identity protection</t>
  </si>
  <si>
    <t>Experian</t>
  </si>
  <si>
    <t>HI</t>
  </si>
  <si>
    <t>Application, originator, mortgage broker</t>
  </si>
  <si>
    <t>Postal mail</t>
  </si>
  <si>
    <t>U.S. Bancorp</t>
  </si>
  <si>
    <t>IL</t>
  </si>
  <si>
    <t>Equifax</t>
  </si>
  <si>
    <t>Student loan</t>
  </si>
  <si>
    <t>Repaying your loan</t>
  </si>
  <si>
    <t>Navient Solutions, Inc.</t>
  </si>
  <si>
    <t>Northland Group, Inc.</t>
  </si>
  <si>
    <t>Santander Consumer USA Holdings Inc</t>
  </si>
  <si>
    <t>MI</t>
  </si>
  <si>
    <t>Delinquent account</t>
  </si>
  <si>
    <t>Amex</t>
  </si>
  <si>
    <t>Nationstar Mortgage</t>
  </si>
  <si>
    <t>MA</t>
  </si>
  <si>
    <t>CIT Bank National Association</t>
  </si>
  <si>
    <t>KY</t>
  </si>
  <si>
    <t>Ditech Financial LLC</t>
  </si>
  <si>
    <t>TN</t>
  </si>
  <si>
    <t>Problems caused by my funds being low</t>
  </si>
  <si>
    <t>Improper use of my credit report</t>
  </si>
  <si>
    <t>MO</t>
  </si>
  <si>
    <t>Settlement process and costs</t>
  </si>
  <si>
    <t>MN</t>
  </si>
  <si>
    <t>Billing disputes</t>
  </si>
  <si>
    <t>Capital One</t>
  </si>
  <si>
    <t>First Tennessee Bank</t>
  </si>
  <si>
    <t>Discover</t>
  </si>
  <si>
    <t>Credit line increase/decrease</t>
  </si>
  <si>
    <t>WI</t>
  </si>
  <si>
    <t>WY</t>
  </si>
  <si>
    <t>Houston Home Loan, Inc.</t>
  </si>
  <si>
    <t>Fidelity National Information Services, Inc. (FNIS)</t>
  </si>
  <si>
    <t>People's United Bank</t>
  </si>
  <si>
    <t>Citizens Financial Group, Inc.</t>
  </si>
  <si>
    <t>VT</t>
  </si>
  <si>
    <t>Ally Financial Inc.</t>
  </si>
  <si>
    <t>Asset Management Outsourcing, Inc.</t>
  </si>
  <si>
    <t>Payoff process</t>
  </si>
  <si>
    <t>TD Bank US Holding Company</t>
  </si>
  <si>
    <t>Unable to get credit report/credit score</t>
  </si>
  <si>
    <t>TransUnion Intermediate Holdings, Inc.</t>
  </si>
  <si>
    <t>CO</t>
  </si>
  <si>
    <t>Closing/Cancelling account</t>
  </si>
  <si>
    <t>AZ</t>
  </si>
  <si>
    <t>DE</t>
  </si>
  <si>
    <t>HSBC North America Holdings Inc.</t>
  </si>
  <si>
    <t>Credit reporting company's investigation</t>
  </si>
  <si>
    <t>Taking/threatening an illegal action</t>
  </si>
  <si>
    <t>Encore Capital Group</t>
  </si>
  <si>
    <t>IN</t>
  </si>
  <si>
    <t>Franklin Collection Service, Inc.</t>
  </si>
  <si>
    <t>EverBank</t>
  </si>
  <si>
    <t>Credit determination</t>
  </si>
  <si>
    <t>Professional Debt Mediation, Inc.</t>
  </si>
  <si>
    <t>Select Portfolio Servicing, Inc</t>
  </si>
  <si>
    <t>Identity theft / Fraud / Embezzlement</t>
  </si>
  <si>
    <t>Barclays PLC</t>
  </si>
  <si>
    <t>SC</t>
  </si>
  <si>
    <t>IA</t>
  </si>
  <si>
    <t>Improper contact or sharing of info</t>
  </si>
  <si>
    <t>Receivables Performance Management LLC</t>
  </si>
  <si>
    <t>AL</t>
  </si>
  <si>
    <t>Convergent Resources, Inc.</t>
  </si>
  <si>
    <t>Transaction issue</t>
  </si>
  <si>
    <t>OR</t>
  </si>
  <si>
    <t>MD</t>
  </si>
  <si>
    <t>Provident Funding</t>
  </si>
  <si>
    <t>Balance transfer fee</t>
  </si>
  <si>
    <t>Specialized Loan Servicing LLC</t>
  </si>
  <si>
    <t>OK</t>
  </si>
  <si>
    <t>MT</t>
  </si>
  <si>
    <t>NH</t>
  </si>
  <si>
    <t>Afni, Inc.</t>
  </si>
  <si>
    <t>BMW Financial Services</t>
  </si>
  <si>
    <t>Southwest Credit Systems, L.P.</t>
  </si>
  <si>
    <t>Problems when you are unable to pay</t>
  </si>
  <si>
    <t>Credit Acceptance Corporation</t>
  </si>
  <si>
    <t>PNC Bank N.A.</t>
  </si>
  <si>
    <t>Carrington Mortgage Holdings, LLC.</t>
  </si>
  <si>
    <t>BB&amp;T Financial</t>
  </si>
  <si>
    <t>KS</t>
  </si>
  <si>
    <t>Bayview Loan Servicing, LLC</t>
  </si>
  <si>
    <t>Platinum Holdings Group, LLC</t>
  </si>
  <si>
    <t>ME</t>
  </si>
  <si>
    <t>Seterus, Inc.</t>
  </si>
  <si>
    <t>Embrace Home Loans Inc</t>
  </si>
  <si>
    <t>Regions Financial Corporation</t>
  </si>
  <si>
    <t>Making/receiving payments, sending money</t>
  </si>
  <si>
    <t>Late fee</t>
  </si>
  <si>
    <t>Third Federal Savings &amp; Loan</t>
  </si>
  <si>
    <t>PayPal Holdings, Inc.</t>
  </si>
  <si>
    <t>BBVA Compass</t>
  </si>
  <si>
    <t>Advertising and marketing</t>
  </si>
  <si>
    <t>Credit card protection / Debt protection</t>
  </si>
  <si>
    <t>ID</t>
  </si>
  <si>
    <t>First National Bank of Omaha</t>
  </si>
  <si>
    <t>RI</t>
  </si>
  <si>
    <t>Application processing delay</t>
  </si>
  <si>
    <t>PR</t>
  </si>
  <si>
    <t>Resurgent Capital Services L.P.</t>
  </si>
  <si>
    <t>TCF National Bank</t>
  </si>
  <si>
    <t>NM</t>
  </si>
  <si>
    <t>Credit decision / Underwriting</t>
  </si>
  <si>
    <t>UMB Bank</t>
  </si>
  <si>
    <t>False statements or representation</t>
  </si>
  <si>
    <t>Capio Partners, LLC</t>
  </si>
  <si>
    <t>Fifth Third Financial Corporation</t>
  </si>
  <si>
    <t>Navy FCU</t>
  </si>
  <si>
    <t>Bank of the West</t>
  </si>
  <si>
    <t>ECMC Group, Inc.</t>
  </si>
  <si>
    <t>Collection Bureau of America Ltd.</t>
  </si>
  <si>
    <t>Pentagon FCU</t>
  </si>
  <si>
    <t>Expert Global Solutions, Inc.</t>
  </si>
  <si>
    <t>Customer service / Customer relations</t>
  </si>
  <si>
    <t>LA</t>
  </si>
  <si>
    <t>Money transfers</t>
  </si>
  <si>
    <t>Incorrect/missing disclosures or info</t>
  </si>
  <si>
    <t>Cash advance</t>
  </si>
  <si>
    <t>Shopping for a loan or lease</t>
  </si>
  <si>
    <t>DC</t>
  </si>
  <si>
    <t>ERC</t>
  </si>
  <si>
    <t>UT</t>
  </si>
  <si>
    <t>Flagstar Bank</t>
  </si>
  <si>
    <t>The Western Union Company</t>
  </si>
  <si>
    <t>Portfolio Recovery Associates, Inc.</t>
  </si>
  <si>
    <t>BMO Harris</t>
  </si>
  <si>
    <t>Taking out the loan or lease</t>
  </si>
  <si>
    <t>MS</t>
  </si>
  <si>
    <t>Focused Recovery Solutions, Inc.</t>
  </si>
  <si>
    <t>AR</t>
  </si>
  <si>
    <t>Prospect Mortgage</t>
  </si>
  <si>
    <t>Sterling Infosystems, Inc.</t>
  </si>
  <si>
    <t>Stellar Recovery Inc.</t>
  </si>
  <si>
    <t>Money was not available when promised</t>
  </si>
  <si>
    <t>Debt Recovery Solutions, LLC</t>
  </si>
  <si>
    <t>Real Time Resolutions</t>
  </si>
  <si>
    <t>Consumer Adjustment Company Incorporated</t>
  </si>
  <si>
    <t>Astoria Bank</t>
  </si>
  <si>
    <t>NE</t>
  </si>
  <si>
    <t>Residential Credit Solutions</t>
  </si>
  <si>
    <t>Receivables Management Partners, LLC</t>
  </si>
  <si>
    <t>Morgan Stanley</t>
  </si>
  <si>
    <t>Getting a loan</t>
  </si>
  <si>
    <t>Retrieval-Masters Creditors Bureau, Inc.</t>
  </si>
  <si>
    <t>M&amp;T Bank Corporation</t>
  </si>
  <si>
    <t>Unsolicited issuance of credit card</t>
  </si>
  <si>
    <t>Privacy</t>
  </si>
  <si>
    <t>Bankruptcy</t>
  </si>
  <si>
    <t>Dynamic Recovery Solutions, LLC</t>
  </si>
  <si>
    <t>Caliber Home Loans, Inc</t>
  </si>
  <si>
    <t>Vital Solutions, Inc.</t>
  </si>
  <si>
    <t>CCS Financial Services, Inc.</t>
  </si>
  <si>
    <t>Sherloq Group, Inc</t>
  </si>
  <si>
    <t>Army and Air Force Exchange Service</t>
  </si>
  <si>
    <t>Quicken Loans</t>
  </si>
  <si>
    <t>WV</t>
  </si>
  <si>
    <t>Primary Financial Services L.L.C.</t>
  </si>
  <si>
    <t>Commercial Recovery Systems</t>
  </si>
  <si>
    <t>Westlake Services, LLC</t>
  </si>
  <si>
    <t>FirstMerit Bank</t>
  </si>
  <si>
    <t>Selene Finance</t>
  </si>
  <si>
    <t>Nations Recovery Center</t>
  </si>
  <si>
    <t>Southwest Recovery Services, Inc.</t>
  </si>
  <si>
    <t>The Huntington National Bank</t>
  </si>
  <si>
    <t>Union Bank</t>
  </si>
  <si>
    <t>Credit Systems International, Inc.</t>
  </si>
  <si>
    <t>SIMM Associates, Inc.</t>
  </si>
  <si>
    <t>Sallie Mae</t>
  </si>
  <si>
    <t>North Shore Agency, LLC</t>
  </si>
  <si>
    <t>CashCall, Inc.</t>
  </si>
  <si>
    <t>Cavalry Investments, LLC</t>
  </si>
  <si>
    <t>The CBE Group, Inc.</t>
  </si>
  <si>
    <t>PHH Mortgage</t>
  </si>
  <si>
    <t>USAA Savings</t>
  </si>
  <si>
    <t>Arvest Bank</t>
  </si>
  <si>
    <t>Williams &amp; Fudge, Inc</t>
  </si>
  <si>
    <t>United Collection Bureau, Inc.</t>
  </si>
  <si>
    <t>AE</t>
  </si>
  <si>
    <t>Franklin American Mortgage Company</t>
  </si>
  <si>
    <t>Sun West Mortgage Company, Inc.</t>
  </si>
  <si>
    <t>Hunter Warfield, Inc.</t>
  </si>
  <si>
    <t>Allied Interstate LLC</t>
  </si>
  <si>
    <t>American Credit Acceptance, LLC</t>
  </si>
  <si>
    <t>AES/PHEAA</t>
  </si>
  <si>
    <t>World Acceptance Corporation</t>
  </si>
  <si>
    <t>EOS Holdings, Inc.</t>
  </si>
  <si>
    <t>Charles Schwab Bank</t>
  </si>
  <si>
    <t>E*Trade Bank</t>
  </si>
  <si>
    <t>Finance of America Reverse LLC</t>
  </si>
  <si>
    <t>Convenience checks</t>
  </si>
  <si>
    <t>ConServe</t>
  </si>
  <si>
    <t>Radius Global Solutions LLC</t>
  </si>
  <si>
    <t>American Financial Resources, Inc.</t>
  </si>
  <si>
    <t>21st Mortgage Corporation</t>
  </si>
  <si>
    <t>Credit Services of Oregon, Inc.</t>
  </si>
  <si>
    <t>GC Services Limited Partnership</t>
  </si>
  <si>
    <t>Rent Recovery Solutions</t>
  </si>
  <si>
    <t>BNY Mellon</t>
  </si>
  <si>
    <t>Zwicker &amp; Associates</t>
  </si>
  <si>
    <t>Dovenmuehle Mortgage Inc.</t>
  </si>
  <si>
    <t>FMS Inc.</t>
  </si>
  <si>
    <t>Comerica</t>
  </si>
  <si>
    <t>Freedom Mortgage</t>
  </si>
  <si>
    <t>Arbor Residential Mortgage LLC</t>
  </si>
  <si>
    <t>AK</t>
  </si>
  <si>
    <t>Balance transfer</t>
  </si>
  <si>
    <t>I.C. System, Inc.</t>
  </si>
  <si>
    <t>Messerli &amp; Kramer P.A.</t>
  </si>
  <si>
    <t>LoanDepot</t>
  </si>
  <si>
    <t>Fraud or scam</t>
  </si>
  <si>
    <t>Trident Asset Management, L.L.C.</t>
  </si>
  <si>
    <t>The Law Office of Daniel Slane</t>
  </si>
  <si>
    <t>Concord Servicing Corporation</t>
  </si>
  <si>
    <t>Pressler &amp; Pressler, LLP</t>
  </si>
  <si>
    <t>New York Community Bank</t>
  </si>
  <si>
    <t>Monarch Recovery Holdings, Inc.</t>
  </si>
  <si>
    <t>Loan Care</t>
  </si>
  <si>
    <t>NCB Management Services, Inc.</t>
  </si>
  <si>
    <t>Overlimit fee</t>
  </si>
  <si>
    <t>United Portfolio Corp.</t>
  </si>
  <si>
    <t>United Student Aid (USA) Funds</t>
  </si>
  <si>
    <t>Account terms and changes</t>
  </si>
  <si>
    <t>Forbearance / Workout plans</t>
  </si>
  <si>
    <t>SquareTwo Financial Corporation</t>
  </si>
  <si>
    <t>Rewards</t>
  </si>
  <si>
    <t>Dealing with my lender or servicer</t>
  </si>
  <si>
    <t>First American Financial Corporation</t>
  </si>
  <si>
    <t>I.Q. Data International, Inc.</t>
  </si>
  <si>
    <t>Toyota Motor Credit Corporation</t>
  </si>
  <si>
    <t>Tenet HealthCare Corporation</t>
  </si>
  <si>
    <t>OneMain Financial Holdings, LLC</t>
  </si>
  <si>
    <t>Shopping for a line of credit</t>
  </si>
  <si>
    <t>Primary Residential Mortgage</t>
  </si>
  <si>
    <t>ProCollect, Inc</t>
  </si>
  <si>
    <t>Performant Financial Corporation</t>
  </si>
  <si>
    <t>Tower Loan</t>
  </si>
  <si>
    <t>American Honda Finance Corporation</t>
  </si>
  <si>
    <t>Statebridge Company</t>
  </si>
  <si>
    <t>Choice Recovery, Inc.</t>
  </si>
  <si>
    <t>VW Credit, Inc</t>
  </si>
  <si>
    <t>CNG Financial Corporation</t>
  </si>
  <si>
    <t>NCC Business Services, Inc.</t>
  </si>
  <si>
    <t>Recovery One, LLC</t>
  </si>
  <si>
    <t>American Equity Mortgage, Inc.</t>
  </si>
  <si>
    <t>American Advisors Group</t>
  </si>
  <si>
    <t>Alorica Inc.</t>
  </si>
  <si>
    <t>Nelnet</t>
  </si>
  <si>
    <t>Rash Curtis and Associates</t>
  </si>
  <si>
    <t>Email</t>
  </si>
  <si>
    <t>Arbitration</t>
  </si>
  <si>
    <t>CCB Credit Serivces, Inc</t>
  </si>
  <si>
    <t>Exeter Finance Corp</t>
  </si>
  <si>
    <t>National Enterprise Systems, Inc.</t>
  </si>
  <si>
    <t>Capital Management Services, LP</t>
  </si>
  <si>
    <t>Banco Popular de Puerto Rico</t>
  </si>
  <si>
    <t>Yale Mortgage Corporation</t>
  </si>
  <si>
    <t>Hyundai Capital America</t>
  </si>
  <si>
    <t>The Regional Adjustment Bureau, Incorporated</t>
  </si>
  <si>
    <t>One Reverse Mortgage</t>
  </si>
  <si>
    <t>Mountain Land Collections, Inc.</t>
  </si>
  <si>
    <t>Javitch, Block &amp; Rathbone LLC</t>
  </si>
  <si>
    <t>Ability Recovery Services, LLC</t>
  </si>
  <si>
    <t>Turning Point Solutions LLC</t>
  </si>
  <si>
    <t>Iowa Student Loan</t>
  </si>
  <si>
    <t>Partners for Payment Relief</t>
  </si>
  <si>
    <t>MoneyGram</t>
  </si>
  <si>
    <t>Kansas Counselors of Kansas City, Inc.</t>
  </si>
  <si>
    <t>RS Clark and Associates, Inc.</t>
  </si>
  <si>
    <t>Financial Credit Network Inc</t>
  </si>
  <si>
    <t>Diversified Consultants, Inc.</t>
  </si>
  <si>
    <t>SD</t>
  </si>
  <si>
    <t>National Credit Adjusters, LLC</t>
  </si>
  <si>
    <t>National Credit Systems,Inc.</t>
  </si>
  <si>
    <t>Ad Astra Recovery Services Inc</t>
  </si>
  <si>
    <t>Access Group</t>
  </si>
  <si>
    <t>Progressive Financial Services, Inc.</t>
  </si>
  <si>
    <t>NCSPLUS INCORPORATED</t>
  </si>
  <si>
    <t>Suttell, Hammer &amp; White, P.S</t>
  </si>
  <si>
    <t>ACE Cash Express Inc.</t>
  </si>
  <si>
    <t>Credit Bureau of Napa</t>
  </si>
  <si>
    <t>Peroutka, Miller, Klima &amp; Peters, P.A.</t>
  </si>
  <si>
    <t>American Coradius International LLC</t>
  </si>
  <si>
    <t>New Century Financial Services, Inc.</t>
  </si>
  <si>
    <t>AllianceOne Recievables Management</t>
  </si>
  <si>
    <t>Pinnacle Credit Services, LLC</t>
  </si>
  <si>
    <t>First Citizens</t>
  </si>
  <si>
    <t>Financial Business and Consumer Solutions.</t>
  </si>
  <si>
    <t>InterFirst Mortgage Company</t>
  </si>
  <si>
    <t>GM Financial</t>
  </si>
  <si>
    <t>Credit Protection Association, L.P.</t>
  </si>
  <si>
    <t>Caine &amp; Weiner Co. Inc.</t>
  </si>
  <si>
    <t>ACS Education Services</t>
  </si>
  <si>
    <t>Partners Financial Services Inc</t>
  </si>
  <si>
    <t>Justice Finance Company</t>
  </si>
  <si>
    <t>Pulte Mortgage</t>
  </si>
  <si>
    <t>Fidelity Properties Inc.</t>
  </si>
  <si>
    <t>TMX Finance LLC</t>
  </si>
  <si>
    <t>Managing the line of credit</t>
  </si>
  <si>
    <t>ARS National Services, Inc.</t>
  </si>
  <si>
    <t>Early Warning Services, LLC</t>
  </si>
  <si>
    <t>LexisNexis</t>
  </si>
  <si>
    <t>Client Services, Inc.</t>
  </si>
  <si>
    <t>Check into Cash, Inc.</t>
  </si>
  <si>
    <t>Diversified Adjustment Service, Inc.</t>
  </si>
  <si>
    <t>Frost-Arnett Company</t>
  </si>
  <si>
    <t>Heartland Payment Systems</t>
  </si>
  <si>
    <t>Proficio Mortgage Ventures, LLC</t>
  </si>
  <si>
    <t>Zions Bancorporation</t>
  </si>
  <si>
    <t>Cash advance fee</t>
  </si>
  <si>
    <t>Northstar Location Services, LLC</t>
  </si>
  <si>
    <t>The Bureaus, Inc.</t>
  </si>
  <si>
    <t>The Thomas Agency, Inc.</t>
  </si>
  <si>
    <t>ND</t>
  </si>
  <si>
    <t>Phillips &amp; Cohen Associates, Ltd.</t>
  </si>
  <si>
    <t>The CMI Group, Inc.</t>
  </si>
  <si>
    <t>Vision Financial Corp.</t>
  </si>
  <si>
    <t>ATG Credit, LLC</t>
  </si>
  <si>
    <t>Deca Financial Services LLC</t>
  </si>
  <si>
    <t>Financial Asset Management Systems, Inc.</t>
  </si>
  <si>
    <t>Unique Management Services, Inc</t>
  </si>
  <si>
    <t>First Data Corporation</t>
  </si>
  <si>
    <t>Round Point Mortgage</t>
  </si>
  <si>
    <t>Higher Education Student Assistance Authority (HESAA)</t>
  </si>
  <si>
    <t>Community Choice Financial, Inc.</t>
  </si>
  <si>
    <t>Accelerated Financial Solutions, LLC</t>
  </si>
  <si>
    <t>LTD Financial Services, L.P.</t>
  </si>
  <si>
    <t>FAIR COLLECTIONS &amp; OUTSOURCING, INC.</t>
  </si>
  <si>
    <t>Linebarger Goggan Blair &amp; Sampson, LLP</t>
  </si>
  <si>
    <t>Integrity Solution Services, Inc.</t>
  </si>
  <si>
    <t>Eastpoint Recovery Group, Inc</t>
  </si>
  <si>
    <t>North American Asset Services, LLC</t>
  </si>
  <si>
    <t>Synovus Bank</t>
  </si>
  <si>
    <t>CL Holdings, LLC</t>
  </si>
  <si>
    <t>Asset Recovery Solutions, LLC</t>
  </si>
  <si>
    <t>SRA Associates, Inc.</t>
  </si>
  <si>
    <t>Enova International, Inc.</t>
  </si>
  <si>
    <t>Van Ru Credit Corporation</t>
  </si>
  <si>
    <t>Hunt &amp; Henriques</t>
  </si>
  <si>
    <t>HOVG, LLC</t>
  </si>
  <si>
    <t>Gryphon Corp</t>
  </si>
  <si>
    <t>Paramount Residential Mortgage Group, Inc.</t>
  </si>
  <si>
    <t>Mandarich Law Group, LLP</t>
  </si>
  <si>
    <t>PennyMac Loan Services, LLC</t>
  </si>
  <si>
    <t>The Affiliated Group, Inc</t>
  </si>
  <si>
    <t>Grant &amp; Weber</t>
  </si>
  <si>
    <t>Prestige Financial Services, Inc.</t>
  </si>
  <si>
    <t>The Receivable Management Services Corporation</t>
  </si>
  <si>
    <t>NVR Inc</t>
  </si>
  <si>
    <t>Security Finance</t>
  </si>
  <si>
    <t>Commerce Bank</t>
  </si>
  <si>
    <t>Forster &amp; Garbus LLP</t>
  </si>
  <si>
    <t>IBERIABANK</t>
  </si>
  <si>
    <t>Nationwide Advantage Mortgage Company</t>
  </si>
  <si>
    <t>Creditors Collection Service</t>
  </si>
  <si>
    <t>HCFS Health Care Financial Services, Inc.</t>
  </si>
  <si>
    <t>Revenue Recovery Corporation</t>
  </si>
  <si>
    <t>Penn Credit Corporation</t>
  </si>
  <si>
    <t>KelKris Associates Inc</t>
  </si>
  <si>
    <t>CIR, Law Offices</t>
  </si>
  <si>
    <t>Virtuoso Sourcing Group, LLC.</t>
  </si>
  <si>
    <t>State Farm Bank</t>
  </si>
  <si>
    <t>McCarthy, Burgess &amp; Wolff, Inc.</t>
  </si>
  <si>
    <t>Fay Servicing, LLC</t>
  </si>
  <si>
    <t>Glass Mountain Capital, LLC</t>
  </si>
  <si>
    <t>Financial Recovery Services, Inc.</t>
  </si>
  <si>
    <t>Sentry Credit, Inc.</t>
  </si>
  <si>
    <t>Global Credit &amp; Collection Corporation</t>
  </si>
  <si>
    <t>MRS BPO, L.L.C.</t>
  </si>
  <si>
    <t>BOK Financial Corp</t>
  </si>
  <si>
    <t>Frontline Asset Strategies, LLC</t>
  </si>
  <si>
    <t>Valarity, LLC</t>
  </si>
  <si>
    <t>Kings Credit Services</t>
  </si>
  <si>
    <t>Planet Home Lending, LLC</t>
  </si>
  <si>
    <t>United Shore Financial Services, LLC</t>
  </si>
  <si>
    <t>JH Portfolio Debt Equities, LLC</t>
  </si>
  <si>
    <t>Nissan Motor Acceptance Corporation</t>
  </si>
  <si>
    <t>Midwest Loan Services, Inc.</t>
  </si>
  <si>
    <t>Advance America, Cash Advance Centers, Inc.</t>
  </si>
  <si>
    <t>Commonwealth Financial Systems, Inc.</t>
  </si>
  <si>
    <t>Medical Data Systems, Inc.</t>
  </si>
  <si>
    <t>Medical Business Bureau</t>
  </si>
  <si>
    <t>Regional Management Corp.</t>
  </si>
  <si>
    <t>Kimball, Tirey &amp; St. John LLP</t>
  </si>
  <si>
    <t>Account Discovery Systems, LLC</t>
  </si>
  <si>
    <t>Webster Bank</t>
  </si>
  <si>
    <t>RGS Financial, Inc.</t>
  </si>
  <si>
    <t>Stillman Law Office</t>
  </si>
  <si>
    <t>Reliant Capital Solutions, LLC</t>
  </si>
  <si>
    <t>Rushmore Loan Management Services LLC</t>
  </si>
  <si>
    <t>AP</t>
  </si>
  <si>
    <t>United Guaranty</t>
  </si>
  <si>
    <t>BancorpSouth Bank</t>
  </si>
  <si>
    <t>Everest Receivable Services Inc.</t>
  </si>
  <si>
    <t>Amerisave</t>
  </si>
  <si>
    <t>FCI Lender Services Inc.</t>
  </si>
  <si>
    <t>FirstSource Advantage, LLC</t>
  </si>
  <si>
    <t>Gatestone &amp; Co. International Inc.</t>
  </si>
  <si>
    <t>Valley National Bank</t>
  </si>
  <si>
    <t>BYL Collection Services</t>
  </si>
  <si>
    <t>A.R.M. Solutions, Inc.</t>
  </si>
  <si>
    <t>Credit Bureau Collection Services, Inc.</t>
  </si>
  <si>
    <t>Ford Motor Credit Company</t>
  </si>
  <si>
    <t>Can't repay my loan</t>
  </si>
  <si>
    <t>MNE Services, Inc</t>
  </si>
  <si>
    <t>Collection Management Company</t>
  </si>
  <si>
    <t>Weltman, Weinberg &amp; Reis</t>
  </si>
  <si>
    <t>URS Holding, LLC</t>
  </si>
  <si>
    <t>ClearSpring Loan Services, Inc.</t>
  </si>
  <si>
    <t>K. Hovnanian American Mortgage, L.L.C.</t>
  </si>
  <si>
    <t>D&amp;A Services, LLC</t>
  </si>
  <si>
    <t>DFC Global Corp</t>
  </si>
  <si>
    <t>Pinnacle Recovery, Inc.</t>
  </si>
  <si>
    <t>Focus Holding Company</t>
  </si>
  <si>
    <t>Immediate Credit Recovery</t>
  </si>
  <si>
    <t>Genesis Lending</t>
  </si>
  <si>
    <t>FirstBank of Puerto Rico</t>
  </si>
  <si>
    <t>EZCORP, Inc.</t>
  </si>
  <si>
    <t>Patenaude &amp; Felix APC</t>
  </si>
  <si>
    <t>Mercantile Adjustment Bureau, LLC</t>
  </si>
  <si>
    <t>Action Collection Service</t>
  </si>
  <si>
    <t>Universal Fidelity LP</t>
  </si>
  <si>
    <t>Quality Asset Recovery LLC</t>
  </si>
  <si>
    <t>Kondaur Capital Corporation</t>
  </si>
  <si>
    <t>California Business Bureau, Inc.</t>
  </si>
  <si>
    <t>Byrider Franchising, LLC</t>
  </si>
  <si>
    <t>Rubin &amp; Rothman, LLC</t>
  </si>
  <si>
    <t>Factual Data</t>
  </si>
  <si>
    <t>Southern Management Corp</t>
  </si>
  <si>
    <t>Fidelity National Financial, Inc</t>
  </si>
  <si>
    <t>Aspire Financial, Inc.</t>
  </si>
  <si>
    <t>Herbert P. Sears Co., Inc.</t>
  </si>
  <si>
    <t>Sunrise Credit Services Inc.</t>
  </si>
  <si>
    <t>Innovis</t>
  </si>
  <si>
    <t>CarMax, Inc.</t>
  </si>
  <si>
    <t>Account Resolution Corporation</t>
  </si>
  <si>
    <t>TekCollect Inc.</t>
  </si>
  <si>
    <t>Selip &amp; Stylianou, LLP</t>
  </si>
  <si>
    <t>Xoom</t>
  </si>
  <si>
    <t>Cornerstone Mortgage, Inc.</t>
  </si>
  <si>
    <t>Continental Home Loans Inc.</t>
  </si>
  <si>
    <t>Sentry Recovery and Collections, Inc.</t>
  </si>
  <si>
    <t>Bull City Financial Solutions, Inc</t>
  </si>
  <si>
    <t>FirstBank</t>
  </si>
  <si>
    <t>First Associates Loan Servicing LLC</t>
  </si>
  <si>
    <t>Centron Services</t>
  </si>
  <si>
    <t>Associated Bank</t>
  </si>
  <si>
    <t>First Advantage Corporation</t>
  </si>
  <si>
    <t>Professional Medical Management, Inc.</t>
  </si>
  <si>
    <t>QC Holdings, Inc.</t>
  </si>
  <si>
    <t>Delta Management Associates, Inc.</t>
  </si>
  <si>
    <t>Reverse Mortgage Solutions</t>
  </si>
  <si>
    <t>United PanAm Financial Corp.</t>
  </si>
  <si>
    <t>Credit Corp Solutions Inc.</t>
  </si>
  <si>
    <t>Sterling Jewelers Inc.</t>
  </si>
  <si>
    <t>Blatt, Hasenmiller, Leibsker &amp; Moore, LLC</t>
  </si>
  <si>
    <t>DLC, LLC</t>
  </si>
  <si>
    <t>Allied Account Services, Inc.</t>
  </si>
  <si>
    <t>Delbert Services</t>
  </si>
  <si>
    <t>Community Health Investment Company, LLC.</t>
  </si>
  <si>
    <t>WAKEFIELD &amp; ASSOCIATES, INC.</t>
  </si>
  <si>
    <t>Meade &amp; Associates, Inc.</t>
  </si>
  <si>
    <t>Dynamic Recovery Services, Inc.</t>
  </si>
  <si>
    <t>Coast Professional, Inc.</t>
  </si>
  <si>
    <t>Rausch, Sturm, Israel, Enerson &amp; Hornik, LLC</t>
  </si>
  <si>
    <t>Rabobank</t>
  </si>
  <si>
    <t>Nationwide Financial Group</t>
  </si>
  <si>
    <t>CountryPlace Acceptance Corporation</t>
  </si>
  <si>
    <t>MOHELA</t>
  </si>
  <si>
    <t>Adler Wallach &amp; Associates, Inc.</t>
  </si>
  <si>
    <t>Stearns Ventures, LLC</t>
  </si>
  <si>
    <t>Allgate Financial, LLC</t>
  </si>
  <si>
    <t>Wrong amount charged or received</t>
  </si>
  <si>
    <t>PMAB, LLC</t>
  </si>
  <si>
    <t>Stoneleigh Recovery Associates, LLC</t>
  </si>
  <si>
    <t>Payday loan</t>
  </si>
  <si>
    <t>Charged fees or interest I didn't expect</t>
  </si>
  <si>
    <t>GVA Holdings, LLC</t>
  </si>
  <si>
    <t>Worldwide Processing Group, LLC</t>
  </si>
  <si>
    <t>Kramer &amp; Frank, P.C.</t>
  </si>
  <si>
    <t>State Collection Service, Inc.</t>
  </si>
  <si>
    <t>U.S. Collections West, Inc.</t>
  </si>
  <si>
    <t>Credit World Services, Inc</t>
  </si>
  <si>
    <t>Credit Card Receivables Fund Incorporated</t>
  </si>
  <si>
    <t>East West Bank</t>
  </si>
  <si>
    <t>Can't stop charges to bank account</t>
  </si>
  <si>
    <t>Medical Society Business Services, Inc.</t>
  </si>
  <si>
    <t>Collins &amp; Hilton Asset Group, LLC</t>
  </si>
  <si>
    <t>Can't contact lender</t>
  </si>
  <si>
    <t>Fidelity Capital Holdings, Inc.</t>
  </si>
  <si>
    <t>Mercedes-Benz Financial Services</t>
  </si>
  <si>
    <t>Account Control Technology, Inc.</t>
  </si>
  <si>
    <t>Protocol Recovery Service, Inc.</t>
  </si>
  <si>
    <t>Applied for loan/did not receive money</t>
  </si>
  <si>
    <t>Nathan &amp; Nathan, P.C.</t>
  </si>
  <si>
    <t>Speedy Cash Holdings</t>
  </si>
  <si>
    <t>Works &amp; Lentz of Tulsa, Inc.</t>
  </si>
  <si>
    <t>Sale of account</t>
  </si>
  <si>
    <t>Student Loan Finance Corporation</t>
  </si>
  <si>
    <t>Contract Callers, Inc.</t>
  </si>
  <si>
    <t>Merchants Credit Bureau, Inc.</t>
  </si>
  <si>
    <t>Omega RMS, LLC</t>
  </si>
  <si>
    <t>Nevada Credico, Inc.</t>
  </si>
  <si>
    <t>Deval LLC</t>
  </si>
  <si>
    <t>Servis One, Inc.</t>
  </si>
  <si>
    <t>Admin Recovery, LLC</t>
  </si>
  <si>
    <t>We Collect Inc</t>
  </si>
  <si>
    <t>Harvard Collections, LLC</t>
  </si>
  <si>
    <t>First National Collection Bureau, Inc.</t>
  </si>
  <si>
    <t>Oxford Law, LLC</t>
  </si>
  <si>
    <t>Great Lakes</t>
  </si>
  <si>
    <t>Lustig, Glaser &amp; Wilson, P.C.</t>
  </si>
  <si>
    <t>Webcollex, LLC</t>
  </si>
  <si>
    <t>Gurstel Chargo PA</t>
  </si>
  <si>
    <t>Suburban Credit Corporation</t>
  </si>
  <si>
    <t>Johnson Mark LLC</t>
  </si>
  <si>
    <t>Professional Finance Company, Inc.</t>
  </si>
  <si>
    <t>Windham Professionals</t>
  </si>
  <si>
    <t>MacDowell &amp; Associates, Ltd.</t>
  </si>
  <si>
    <t>Business &amp; Professional Collection Service Inc</t>
  </si>
  <si>
    <t>Bank of Hawaii</t>
  </si>
  <si>
    <t>First Credit Services Inc.</t>
  </si>
  <si>
    <t>The Mortgage Specialists, Inc.</t>
  </si>
  <si>
    <t>Mortgage Investors Corporation</t>
  </si>
  <si>
    <t>Mutual Financial Partners</t>
  </si>
  <si>
    <t>Banco Popular North America</t>
  </si>
  <si>
    <t>Delta Outsource Group, Inc.</t>
  </si>
  <si>
    <t>Washington Federal</t>
  </si>
  <si>
    <t>R.M. Galicia, Inc.</t>
  </si>
  <si>
    <t>ONLINE Information Services, Inc.</t>
  </si>
  <si>
    <t>Ria Financial</t>
  </si>
  <si>
    <t>Received a loan I didn't apply for</t>
  </si>
  <si>
    <t>Brightwater Capital, LLC</t>
  </si>
  <si>
    <t>NELSON AND KENNARD</t>
  </si>
  <si>
    <t>Law Office of Joe Pezzuto, LLC</t>
  </si>
  <si>
    <t>Asta Funding, Inc</t>
  </si>
  <si>
    <t>Southern Management Systems Inc.</t>
  </si>
  <si>
    <t>Holloway Credit Solutions</t>
  </si>
  <si>
    <t>Mann Mortgage, LLC</t>
  </si>
  <si>
    <t>Whitney Bank</t>
  </si>
  <si>
    <t>Plaza Home Mortgage</t>
  </si>
  <si>
    <t>Ceannate</t>
  </si>
  <si>
    <t>The Phoenix Recovery Group</t>
  </si>
  <si>
    <t>M. G. Credit, Inc.</t>
  </si>
  <si>
    <t>Cash Express, LLC</t>
  </si>
  <si>
    <t>Total Card, Inc.</t>
  </si>
  <si>
    <t>Greystone Alliance LLC</t>
  </si>
  <si>
    <t>Aargon Agency, Inc.</t>
  </si>
  <si>
    <t>DriveTime</t>
  </si>
  <si>
    <t>Revenue Assistance Corporation dba Revenue Group</t>
  </si>
  <si>
    <t>Smith Law Firm, P.C.</t>
  </si>
  <si>
    <t>Oliphant Financial Corporation</t>
  </si>
  <si>
    <t>Accurate Financial Partners</t>
  </si>
  <si>
    <t>The Law Offices of Mitchell D. Bluhm &amp; Associates</t>
  </si>
  <si>
    <t>Accounts Management, Inc</t>
  </si>
  <si>
    <t>Stevens Business Service, Inc.</t>
  </si>
  <si>
    <t>Niagara Credit Solutions, Inc</t>
  </si>
  <si>
    <t>Harley-Davidson Financial Services, Inc.</t>
  </si>
  <si>
    <t>Nationwide Biweekly Administration, Inc</t>
  </si>
  <si>
    <t>Arnold Scott Harris, P.C.</t>
  </si>
  <si>
    <t>Velocity Portfolio Group</t>
  </si>
  <si>
    <t>DTA GROUP LLC</t>
  </si>
  <si>
    <t>Aldous &amp; Associates, PLLC</t>
  </si>
  <si>
    <t>Estate Information Services, LLC</t>
  </si>
  <si>
    <t>SKO Brenner American, Inc.</t>
  </si>
  <si>
    <t>Merchants' Credit Guide Company</t>
  </si>
  <si>
    <t>Ray Klein, Inc.</t>
  </si>
  <si>
    <t>Stonegate Mortgage Corporation</t>
  </si>
  <si>
    <t>Crescent Mortgage</t>
  </si>
  <si>
    <t>Cash America International, Inc.</t>
  </si>
  <si>
    <t>Loan To Learn</t>
  </si>
  <si>
    <t>Global Recovery Group</t>
  </si>
  <si>
    <t>Eltman Law, P.C.</t>
  </si>
  <si>
    <t>AMCOL Systems, Inc.</t>
  </si>
  <si>
    <t>Amsher Collection Services, Inc.</t>
  </si>
  <si>
    <t>Razor Capital, LLC</t>
  </si>
  <si>
    <t>World Omni Financial Corp.</t>
  </si>
  <si>
    <t>Jim Bottin Enterprises, Inc</t>
  </si>
  <si>
    <t>Solomon and Solomon, P.C.</t>
  </si>
  <si>
    <t>American Student Assistance</t>
  </si>
  <si>
    <t>Financial Credit Service, Inc.</t>
  </si>
  <si>
    <t>Optimum Outcomes, Inc.</t>
  </si>
  <si>
    <t>VI</t>
  </si>
  <si>
    <t>Financial Management Solutions</t>
  </si>
  <si>
    <t>National Recovery Solutions, LLC</t>
  </si>
  <si>
    <t>Seattle Service Bureau, Inc</t>
  </si>
  <si>
    <t>Guaranteed Rate</t>
  </si>
  <si>
    <t>C.Tech Collections, Inc.</t>
  </si>
  <si>
    <t>GLA Collection Company, Inc.</t>
  </si>
  <si>
    <t>American Collections Enterprise, Inc.</t>
  </si>
  <si>
    <t>Payment to acct not credited</t>
  </si>
  <si>
    <t>Merchants Credit Corporation</t>
  </si>
  <si>
    <t>Oracle Financial Group LLC.</t>
  </si>
  <si>
    <t>Homebridge Financial Services, Inc.</t>
  </si>
  <si>
    <t>Lloyd &amp; McDaniel, PLC</t>
  </si>
  <si>
    <t>Io, Inc.</t>
  </si>
  <si>
    <t>William C. Grossman Law, PLLC.</t>
  </si>
  <si>
    <t>The Best Service Co.,Inc</t>
  </si>
  <si>
    <t>Couch Conville &amp; Blitt LLC</t>
  </si>
  <si>
    <t>States Recovery Systems, Inc.</t>
  </si>
  <si>
    <t>Charged bank acct wrong day or amt</t>
  </si>
  <si>
    <t>United Debt Holdings, LLC</t>
  </si>
  <si>
    <t>Regional Credit Solutions</t>
  </si>
  <si>
    <t>Fairway Collections, LLC</t>
  </si>
  <si>
    <t>CoreLogic</t>
  </si>
  <si>
    <t>Webster Account Solutions LLC</t>
  </si>
  <si>
    <t>Strategic Alliances, Inc.</t>
  </si>
  <si>
    <t>New Day Financial, LLC</t>
  </si>
  <si>
    <t>AmeriCollect</t>
  </si>
  <si>
    <t>ARM WNY LLC</t>
  </si>
  <si>
    <t>First Choice Assets LLC.</t>
  </si>
  <si>
    <t>Professional Receivables Network</t>
  </si>
  <si>
    <t>Capital Alliance Financial, LLC</t>
  </si>
  <si>
    <t>Guild Mortgage</t>
  </si>
  <si>
    <t>Collection Information Bureau, Inc.</t>
  </si>
  <si>
    <t>The TRAF Group</t>
  </si>
  <si>
    <t>Merchants and Professional Bureau, Inc.</t>
  </si>
  <si>
    <t>Credit Service Company, INC</t>
  </si>
  <si>
    <t>Second Round Limited Partnership</t>
  </si>
  <si>
    <t>Kohn Law Firm S.C.</t>
  </si>
  <si>
    <t>Lendmark Financial Services, LLC</t>
  </si>
  <si>
    <t>Skyline Financial Corp</t>
  </si>
  <si>
    <t>Hatfield Portfolio Group LLC.</t>
  </si>
  <si>
    <t>McKellar &amp; Associates Group, Inc.</t>
  </si>
  <si>
    <t>Credit Central Holdings, LLC</t>
  </si>
  <si>
    <t>BAM Financial, LLC</t>
  </si>
  <si>
    <t>Professional Recovery Management</t>
  </si>
  <si>
    <t>Ascension Point Recovery Services, LLC</t>
  </si>
  <si>
    <t>JMD,LLC</t>
  </si>
  <si>
    <t>Crown Asset Management, LLC</t>
  </si>
  <si>
    <t>Paramount Recovery Systems, L.P.</t>
  </si>
  <si>
    <t>Banco Santander Puerto Rico</t>
  </si>
  <si>
    <t>Global Trust Management LLC</t>
  </si>
  <si>
    <t>Central Portfolio Control Inc.</t>
  </si>
  <si>
    <t>Gold Key Credit, Inc.</t>
  </si>
  <si>
    <t>Second Alliance, Inc.</t>
  </si>
  <si>
    <t>Google Inc.</t>
  </si>
  <si>
    <t>Central States Recovery, Inc.</t>
  </si>
  <si>
    <t>RentDebt Automated Collections, LLC</t>
  </si>
  <si>
    <t>Harris &amp; Harris, Ltd.</t>
  </si>
  <si>
    <t>Clear Debt Solutions, LLC</t>
  </si>
  <si>
    <t>Meridian Financial Services, Inc.</t>
  </si>
  <si>
    <t>Check City Partnership, LLC</t>
  </si>
  <si>
    <t>GU</t>
  </si>
  <si>
    <t>Valentine and Kebartas, Inc.</t>
  </si>
  <si>
    <t>Universal American Mortgage Company, LLC</t>
  </si>
  <si>
    <t>Medical-Dental-Hospital Bureau of San Antonio</t>
  </si>
  <si>
    <t>Rent Recover, LLC</t>
  </si>
  <si>
    <t>Consumer Collection Management. Inc</t>
  </si>
  <si>
    <t>Vanderbilt Mortgage &amp; Finance</t>
  </si>
  <si>
    <t>John C. Bonewicz, P.C.</t>
  </si>
  <si>
    <t>Express Recovery Services, Inc.</t>
  </si>
  <si>
    <t>Pacific Union Financial, LLC</t>
  </si>
  <si>
    <t>Professional Bureau of Collections of Maryland, Inc.</t>
  </si>
  <si>
    <t>Synergetic Communication Inc</t>
  </si>
  <si>
    <t>Resurgence Financial, LLC</t>
  </si>
  <si>
    <t>Jacob Law Group, PLLC</t>
  </si>
  <si>
    <t>First Federal Credit Control</t>
  </si>
  <si>
    <t>Balanced Healthcare Receivables LLC</t>
  </si>
  <si>
    <t>Hillcrest Davidson &amp; Assoc</t>
  </si>
  <si>
    <t>Halsted Financial Services, LLC.</t>
  </si>
  <si>
    <t>Boeing Employees' Credit Union</t>
  </si>
  <si>
    <t>Finance of America Mortgage LLC</t>
  </si>
  <si>
    <t>Bogman, Inc</t>
  </si>
  <si>
    <t>Goldman Sachs Bank USA</t>
  </si>
  <si>
    <t>Risecredit, LLC</t>
  </si>
  <si>
    <t>Collection Technology Incorporated</t>
  </si>
  <si>
    <t>Municipal Collections of America, Inc.</t>
  </si>
  <si>
    <t>George Mason Mortgage, LLC</t>
  </si>
  <si>
    <t>Eastern Account Systems of Connecticut, Inc.</t>
  </si>
  <si>
    <t>SFS, Inc</t>
  </si>
  <si>
    <t>Praxis Financial Solutions, Incorporated</t>
  </si>
  <si>
    <t>FMA Alliance, Ltd.</t>
  </si>
  <si>
    <t>R &amp; B Corporation of Virginia</t>
  </si>
  <si>
    <t>AR Resources, Inc.</t>
  </si>
  <si>
    <t>HireRight Solutions, Inc.</t>
  </si>
  <si>
    <t>National Collection Systems, Inc.</t>
  </si>
  <si>
    <t>Matthew Thomas &amp; Associates LLC</t>
  </si>
  <si>
    <t>State Employee's Credit Union</t>
  </si>
  <si>
    <t>Dyck-O'Neal, Inc.</t>
  </si>
  <si>
    <t>Independent Recovery Resources, Inc.</t>
  </si>
  <si>
    <t>General Service Bureau, Inc.</t>
  </si>
  <si>
    <t>CMG Financial</t>
  </si>
  <si>
    <t>World Recovery Service, LLC</t>
  </si>
  <si>
    <t>Professional Credit Management, Inc</t>
  </si>
  <si>
    <t>Delray Capital, LLC</t>
  </si>
  <si>
    <t>Red Cedar Services, Inc</t>
  </si>
  <si>
    <t>American Adjustment Bureau, Inc</t>
  </si>
  <si>
    <t>DRS Financial LLC</t>
  </si>
  <si>
    <t>Pathfinder Credit Services</t>
  </si>
  <si>
    <t>Torres Credit Services, Inc.</t>
  </si>
  <si>
    <t>BlueChip Financial</t>
  </si>
  <si>
    <t>Consolidated Management Group, LLC</t>
  </si>
  <si>
    <t>Uptain Group, Inc.</t>
  </si>
  <si>
    <t>Mel S. Harris and Associates, LLC</t>
  </si>
  <si>
    <t>P.S.C., Inc</t>
  </si>
  <si>
    <t>Certified Services, Inc.</t>
  </si>
  <si>
    <t>GCFS, Inc.</t>
  </si>
  <si>
    <t>Andreu, Palma &amp; Andreu, PL</t>
  </si>
  <si>
    <t>Brown Law, PLLC</t>
  </si>
  <si>
    <t>Continental Finance Company, LLC</t>
  </si>
  <si>
    <t>Social Finance, Inc.</t>
  </si>
  <si>
    <t>Emerald Canyon Capital, LLC</t>
  </si>
  <si>
    <t>Med-1 Solutions, LLC</t>
  </si>
  <si>
    <t>Atlantic Credit &amp; Finance, Inc.</t>
  </si>
  <si>
    <t>C&amp;F Mortgage Corporation</t>
  </si>
  <si>
    <t>Merriman Investments, LLC</t>
  </si>
  <si>
    <t>CMRE Financial Services, Inc.</t>
  </si>
  <si>
    <t>Receivables Management Corporation</t>
  </si>
  <si>
    <t>Business Revenue Systems, Inc.</t>
  </si>
  <si>
    <t>State Home Mortgage</t>
  </si>
  <si>
    <t>Lender Live</t>
  </si>
  <si>
    <t>Hunt &amp; Kahn, P.A.</t>
  </si>
  <si>
    <t>Hollis Cobb Associates</t>
  </si>
  <si>
    <t>Veripro Solutions Inc.</t>
  </si>
  <si>
    <t>Investors Bank</t>
  </si>
  <si>
    <t>Galaxy Capital Acquisitions, LLC</t>
  </si>
  <si>
    <t>Blitt and Gaines, P.C.</t>
  </si>
  <si>
    <t>Palm Beach Credit Adjustors, Inc</t>
  </si>
  <si>
    <t>Optio Solutions, LLC</t>
  </si>
  <si>
    <t>Lazarus Financial Group, Inc.</t>
  </si>
  <si>
    <t>Contract Resolve Group LLC</t>
  </si>
  <si>
    <t>AAA Collections</t>
  </si>
  <si>
    <t>Collection Bureau Services, Inc.</t>
  </si>
  <si>
    <t>ARC Management Group, LLC</t>
  </si>
  <si>
    <t>Hammerman &amp; Hultgren, P.C.</t>
  </si>
  <si>
    <t>Lakeview Loan Servicing, LLC</t>
  </si>
  <si>
    <t>Michael Andrews &amp; Associates LLC</t>
  </si>
  <si>
    <t>Quality Loan Service Corporation</t>
  </si>
  <si>
    <t>Capital Accounts, LLC</t>
  </si>
  <si>
    <t>New American Funding</t>
  </si>
  <si>
    <t>USCB Corporation</t>
  </si>
  <si>
    <t>Shellpoint Partners, LLC</t>
  </si>
  <si>
    <t>Atlanticus Services Corporation</t>
  </si>
  <si>
    <t>Triton Management Group, Inc</t>
  </si>
  <si>
    <t>Financial Filing &amp; Reporting, Inc.</t>
  </si>
  <si>
    <t>Sun Loan Company</t>
  </si>
  <si>
    <t>Eaton Group Attorneys LLC</t>
  </si>
  <si>
    <t>Ophrys, L.L.C.</t>
  </si>
  <si>
    <t>Consumer Portfolio Services</t>
  </si>
  <si>
    <t>Sa-Vit Enterprises, Inc.</t>
  </si>
  <si>
    <t>Moneydart Global Services Inc.</t>
  </si>
  <si>
    <t>Searay Portfolio Management</t>
  </si>
  <si>
    <t>Enhanced Acquisitions, LLC</t>
  </si>
  <si>
    <t>Nationwide Arbitration Services LLC</t>
  </si>
  <si>
    <t>Love, Beal &amp; Nixon, P.C.</t>
  </si>
  <si>
    <t>Monterey Financial Services, Inc.</t>
  </si>
  <si>
    <t>Impac Mortgage Holdings, Inc.</t>
  </si>
  <si>
    <t>Atlantic Bay Mortgage Group, LLC</t>
  </si>
  <si>
    <t>Global United Arbitration LLC</t>
  </si>
  <si>
    <t>Bluestein Hirsch and Associates</t>
  </si>
  <si>
    <t>Network Capital Funding Corporation</t>
  </si>
  <si>
    <t>Financial Corporation of America</t>
  </si>
  <si>
    <t>Maury Cobb, Attorney at Law, LLC</t>
  </si>
  <si>
    <t>Machol &amp; Johannes, LLC</t>
  </si>
  <si>
    <t>First Mortgage Company, L.L.C.</t>
  </si>
  <si>
    <t>RFNA, LP</t>
  </si>
  <si>
    <t>Collection Consultants of California</t>
  </si>
  <si>
    <t>Cardinal Financial Company, LP</t>
  </si>
  <si>
    <t>Tidewater Finance Company</t>
  </si>
  <si>
    <t>Universal Technical Institute, Inc.</t>
  </si>
  <si>
    <t>Greene &amp; Cooper Collections LLC</t>
  </si>
  <si>
    <t>American Financial Network, Inc.</t>
  </si>
  <si>
    <t>Kirkland Asset Management LLC</t>
  </si>
  <si>
    <t>Castle &amp; Cooke Mortgage</t>
  </si>
  <si>
    <t>National Commercial Services, Inc</t>
  </si>
  <si>
    <t>Commercial Acceptance Company</t>
  </si>
  <si>
    <t>United Revenue Corporation</t>
  </si>
  <si>
    <t>McCullough Payne &amp; Haan, LLC</t>
  </si>
  <si>
    <t>National Business Factors</t>
  </si>
  <si>
    <t>Sierra Pacific Mortgage</t>
  </si>
  <si>
    <t>United Group Inc.</t>
  </si>
  <si>
    <t>Account Recovery Specialists, Inc.</t>
  </si>
  <si>
    <t>Trojan Professional Services, Inc.</t>
  </si>
  <si>
    <t>Zenith Financial Network Inc</t>
  </si>
  <si>
    <t>Signature Bank (NY)</t>
  </si>
  <si>
    <t>Solidus Group LLC.</t>
  </si>
  <si>
    <t>Avante</t>
  </si>
  <si>
    <t>Western-Shamrock Corporation</t>
  </si>
  <si>
    <t>iFreedom Direct Corporation</t>
  </si>
  <si>
    <t>Credit Bureau of the South, Inc.</t>
  </si>
  <si>
    <t>Mortgage Research Center, LLC</t>
  </si>
  <si>
    <t>Persolve, LLC - Legal - Series 2</t>
  </si>
  <si>
    <t>Big Picture Loans, LLC</t>
  </si>
  <si>
    <t>Select Management Resources, LLC</t>
  </si>
  <si>
    <t>Law Offices of Marvin S. C. Dang, LLC</t>
  </si>
  <si>
    <t>Servatus Corporation</t>
  </si>
  <si>
    <t>Express Cash Mart Management</t>
  </si>
  <si>
    <t>Movement Mortgage</t>
  </si>
  <si>
    <t>Aurora Financial Group Inc.</t>
  </si>
  <si>
    <t>Law Offices Howard Lee Schiff, P.C.</t>
  </si>
  <si>
    <t>Brock &amp; Scott, PLLC</t>
  </si>
  <si>
    <t>The Castle Law Group, LLC</t>
  </si>
  <si>
    <t>R.A.Rogers, Inc.</t>
  </si>
  <si>
    <t>Wakpamni Lake Community Corporation</t>
  </si>
  <si>
    <t>Physicians &amp; Dentists Credit Bureau</t>
  </si>
  <si>
    <t>FC HoldCo LLC</t>
  </si>
  <si>
    <t>Republic Mortgage Home Loans, LLC</t>
  </si>
  <si>
    <t>Lazega &amp; Johanson LLC</t>
  </si>
  <si>
    <t>Collection Service of Nevada</t>
  </si>
  <si>
    <t>Armada Corp.</t>
  </si>
  <si>
    <t>Education Management Corporation</t>
  </si>
  <si>
    <t>GreenSky Trade Credit, LLC</t>
  </si>
  <si>
    <t>Wyndham Capital Mortgage, Inc.</t>
  </si>
  <si>
    <t>Fein, Such, Kahn &amp; Shepard, P.C.</t>
  </si>
  <si>
    <t>Gateway Mortgage Group, LLC</t>
  </si>
  <si>
    <t>Credit Management Services, Inc.</t>
  </si>
  <si>
    <t>LJ Ross Associates</t>
  </si>
  <si>
    <t>Merchants and Medical Credit Corporation, Inc.</t>
  </si>
  <si>
    <t>Weststar Mortgage Corporation</t>
  </si>
  <si>
    <t>Cawley &amp; Bergmann, LLP</t>
  </si>
  <si>
    <t>Jacobs, Marsh LLC</t>
  </si>
  <si>
    <t>Acquired Assets, Ltd.</t>
  </si>
  <si>
    <t>Darnel Quick Recovery, Inc.</t>
  </si>
  <si>
    <t>Critical Resolution Mediation LLC</t>
  </si>
  <si>
    <t>Columbia Collection Service, Inc.</t>
  </si>
  <si>
    <t>CU Recovery, Inc.</t>
  </si>
  <si>
    <t>Trustmark Corporation</t>
  </si>
  <si>
    <t>Smith, Rouchon &amp; Associates, Inc.</t>
  </si>
  <si>
    <t>Russell W Richardson, Attorney at Law</t>
  </si>
  <si>
    <t>Other financial service</t>
  </si>
  <si>
    <t>Customer service/Customer relations</t>
  </si>
  <si>
    <t>Legal Prevention Services, LLC.</t>
  </si>
  <si>
    <t>Prepaid card</t>
  </si>
  <si>
    <t>Unauthorized transactions/trans. issues</t>
  </si>
  <si>
    <t>National Consumer Telecom &amp; Utilities Exchange, Inc.</t>
  </si>
  <si>
    <t>Alaska Commission on Post Secondary Education</t>
  </si>
  <si>
    <t>Managing, opening, or closing account</t>
  </si>
  <si>
    <t>Cade Investments LLC</t>
  </si>
  <si>
    <t>Renton Collections Inc.</t>
  </si>
  <si>
    <t>Lamont, Hanley &amp; Associates, Inc.</t>
  </si>
  <si>
    <t>NIC, Inc.</t>
  </si>
  <si>
    <t>Financial Asset Management, Inc.</t>
  </si>
  <si>
    <t>Venta Financial Group, Inc</t>
  </si>
  <si>
    <t>CAC Financial Corp</t>
  </si>
  <si>
    <t>First Guaranty Mortgage Corporation</t>
  </si>
  <si>
    <t>Credit Management Control, Inc.</t>
  </si>
  <si>
    <t>Gulf Coast Collection Bureau, Inc.</t>
  </si>
  <si>
    <t>American Pacific Mortgage Corporation</t>
  </si>
  <si>
    <t>Fees</t>
  </si>
  <si>
    <t>J.S Resolution Group, Inc.</t>
  </si>
  <si>
    <t>Constar Financial Services, LLC</t>
  </si>
  <si>
    <t>Advantage Collection Professionals, Inc.</t>
  </si>
  <si>
    <t>City National Bank</t>
  </si>
  <si>
    <t>Northwest Collectors Inc.</t>
  </si>
  <si>
    <t>United Recovery Group, LLC (Closed)</t>
  </si>
  <si>
    <t>Waterstone Mortgage Corporation</t>
  </si>
  <si>
    <t>Lender repossessed or sold the vehicle</t>
  </si>
  <si>
    <t>Mariner Finance, LLC</t>
  </si>
  <si>
    <t>2288984 Ontario Inc.</t>
  </si>
  <si>
    <t>SCA Collections, Inc.</t>
  </si>
  <si>
    <t>The Law Offices of Kenosian &amp; Miele, LLP</t>
  </si>
  <si>
    <t>First Investors Financial Services Group, Inc.</t>
  </si>
  <si>
    <t>DHI Mortgage</t>
  </si>
  <si>
    <t>Adding money</t>
  </si>
  <si>
    <t>Advanced Recovery Systems, Inc.</t>
  </si>
  <si>
    <t>TrueAccord Corp.</t>
  </si>
  <si>
    <t>Moss Law Firm, P.C.</t>
  </si>
  <si>
    <t>Wright &amp; Lerch Attorneys At Law</t>
  </si>
  <si>
    <t>The PrivateBank and Trust Company</t>
  </si>
  <si>
    <t>Lockhart Mediation Services</t>
  </si>
  <si>
    <t>Home Servicing LLC</t>
  </si>
  <si>
    <t>Autovest, L.L.C.</t>
  </si>
  <si>
    <t>D. SCOTT CARRUTHERS</t>
  </si>
  <si>
    <t>APPLE RECOVERY, LLC</t>
  </si>
  <si>
    <t>Prosperity Bancshares, Inc</t>
  </si>
  <si>
    <t>First Heritage Credit, LLC</t>
  </si>
  <si>
    <t>Nationwide Debt Management Solutions, LLC</t>
  </si>
  <si>
    <t>Campus Student Funding, LLC</t>
  </si>
  <si>
    <t>Regional Acquisition Group, Inc.</t>
  </si>
  <si>
    <t>John C. Heath, Attorney at Law, PLLC</t>
  </si>
  <si>
    <t>Credit Solutions, LLC (KY)</t>
  </si>
  <si>
    <t>Mortgage Center, L. C.</t>
  </si>
  <si>
    <t>Envoy Mortgage Ltd.</t>
  </si>
  <si>
    <t>Russell Collection Agency, Inc</t>
  </si>
  <si>
    <t>Simpson Law Firm, P.A.</t>
  </si>
  <si>
    <t>HomeTown Lenders, LLC</t>
  </si>
  <si>
    <t>Cypress Collections</t>
  </si>
  <si>
    <t>Premier Recovery Group</t>
  </si>
  <si>
    <t>Walter Lee &amp; Associates, LLC</t>
  </si>
  <si>
    <t>Patient Accounting Service Center</t>
  </si>
  <si>
    <t>Alliant Capital Management LLC</t>
  </si>
  <si>
    <t>Anderson and Associates Credit Services, LLC</t>
  </si>
  <si>
    <t>National Principal Group, LLC</t>
  </si>
  <si>
    <t>Blackhawk Network Holdings Inc.</t>
  </si>
  <si>
    <t>Advertising, marketing or disclosures</t>
  </si>
  <si>
    <t>NetSpend Corporation,  a TSYS Company</t>
  </si>
  <si>
    <t>Academy Mortgage</t>
  </si>
  <si>
    <t>Cottonwood Financial Ltd.</t>
  </si>
  <si>
    <t>Evergreen Professional Recoveries, Inc.</t>
  </si>
  <si>
    <t>Fenton &amp; McGarvey Law Firm, P.S.C.</t>
  </si>
  <si>
    <t>MST Financial Services, L.L.C.</t>
  </si>
  <si>
    <t>PDQ Services, Inc.</t>
  </si>
  <si>
    <t>Brookshaw Management, LLC</t>
  </si>
  <si>
    <t>AC Autopay, LLC</t>
  </si>
  <si>
    <t>Stuart-Lippman and Associates, Inc</t>
  </si>
  <si>
    <t>First Marblehead Education Resources</t>
  </si>
  <si>
    <t>Federal Cash Advance, LLC of Oklahoma</t>
  </si>
  <si>
    <t>Service Bureau, Inc.</t>
  </si>
  <si>
    <t>AmerAssist A/R Solutions, Inc.</t>
  </si>
  <si>
    <t>Disclosures</t>
  </si>
  <si>
    <t>AmeriCash Holding LLC</t>
  </si>
  <si>
    <t>Southern Credit Adjusters, Inc.</t>
  </si>
  <si>
    <t>Avant Credit Corporation</t>
  </si>
  <si>
    <t>Financial Data Systems</t>
  </si>
  <si>
    <t>Atlantic Recovery Solutions LLC</t>
  </si>
  <si>
    <t>Reliant Financial Corporation</t>
  </si>
  <si>
    <t>Sprechman &amp; Associates, P.A.</t>
  </si>
  <si>
    <t>Prince Parker &amp; Associates</t>
  </si>
  <si>
    <t>Orions Management Group, LLC</t>
  </si>
  <si>
    <t>Student Assistance Foundation</t>
  </si>
  <si>
    <t>Credence Resource Management, LLC</t>
  </si>
  <si>
    <t>MP</t>
  </si>
  <si>
    <t>Transworld Systems Inc.</t>
  </si>
  <si>
    <t>Mid-Atlantic Finance Co., Inc.</t>
  </si>
  <si>
    <t>FEDERAL PACIFIC CREDIT COMPANY, LLC</t>
  </si>
  <si>
    <t>Denovus Corporation, Ltd.</t>
  </si>
  <si>
    <t>First Advantage LNS Inc.</t>
  </si>
  <si>
    <t>RJM Acquisitions LLC (Closed)</t>
  </si>
  <si>
    <t>TruHome Solutions, LLC</t>
  </si>
  <si>
    <t>Fairway Independent Mortgage Corporation</t>
  </si>
  <si>
    <t>Collections Inc</t>
  </si>
  <si>
    <t>ID Analytics, Inc.</t>
  </si>
  <si>
    <t>Universal Acceptance Corporation</t>
  </si>
  <si>
    <t>Nationwide Credit Corporation</t>
  </si>
  <si>
    <t>Credico, Inc.</t>
  </si>
  <si>
    <t>Ballybunion Enterprises, Inc</t>
  </si>
  <si>
    <t>AmeriHome Mortgage Company, LLC</t>
  </si>
  <si>
    <t>Phoenix Financial Services LLC</t>
  </si>
  <si>
    <t>Genpact Limited</t>
  </si>
  <si>
    <t>Barrons Mortgage Group, Ltd.</t>
  </si>
  <si>
    <t>Keith D. Weiner &amp; Associates Co., L.P.A.</t>
  </si>
  <si>
    <t>Integrated Recovery Services</t>
  </si>
  <si>
    <t>2233 Paradise Road LLC</t>
  </si>
  <si>
    <t>Guaranteed Home Mortgage Company, Inc.</t>
  </si>
  <si>
    <t>H. Kent Hollins, Attorney at Law, P.A</t>
  </si>
  <si>
    <t>Medallion Mortgage Company LLC</t>
  </si>
  <si>
    <t>AFS Acceptance, LLC</t>
  </si>
  <si>
    <t>Unified Global Group</t>
  </si>
  <si>
    <t>Charlottesville Bureau of Credits, Inc</t>
  </si>
  <si>
    <t>Quality Acceptance llc</t>
  </si>
  <si>
    <t>Homestead Funding Corporation</t>
  </si>
  <si>
    <t>SCV Inc.</t>
  </si>
  <si>
    <t>First Step Group, LLC</t>
  </si>
  <si>
    <t>LDF Holdings, LLC</t>
  </si>
  <si>
    <t>Harpeth Financial Services, LLC</t>
  </si>
  <si>
    <t>K &amp; B Capital Corp</t>
  </si>
  <si>
    <t>Scott Fetzer Financial Group, Inc.</t>
  </si>
  <si>
    <t>Kross, Lieberman &amp; Stone, Inc.</t>
  </si>
  <si>
    <t>Niagara Capital Associates, Inc.</t>
  </si>
  <si>
    <t>Presto Auto Loans, Inc.</t>
  </si>
  <si>
    <t>Oportun Financial Corporation</t>
  </si>
  <si>
    <t>Bliksum, LLC</t>
  </si>
  <si>
    <t>Stallings Financial Group, Inc.</t>
  </si>
  <si>
    <t>American Credit Resolution, Incorporated</t>
  </si>
  <si>
    <t>Pine Court Holdings, LLC</t>
  </si>
  <si>
    <t>Duncan Solutions, lnc.</t>
  </si>
  <si>
    <t>Wilber and Associates, P.C.</t>
  </si>
  <si>
    <t>National Arbitration Forum</t>
  </si>
  <si>
    <t>Incorrect exchange rate</t>
  </si>
  <si>
    <t>U.S. Auto Credit Corporation</t>
  </si>
  <si>
    <t>Colony Brands, Inc.</t>
  </si>
  <si>
    <t>Lost or stolen money order</t>
  </si>
  <si>
    <t>Coastal Credit, LLC</t>
  </si>
  <si>
    <t>Summit AmeriFirst Holdings, Inc.</t>
  </si>
  <si>
    <t>Security National Automotive Acceptance Company, LLC</t>
  </si>
  <si>
    <t>Old National Bank</t>
  </si>
  <si>
    <t>Armed Forces Loans of Nevada Inc.</t>
  </si>
  <si>
    <t>Honor Finance Holdings, LLC</t>
  </si>
  <si>
    <t>Collection Associates, Ltd.</t>
  </si>
  <si>
    <t>First National Bank of Pennsylvania</t>
  </si>
  <si>
    <t>WLCC</t>
  </si>
  <si>
    <t>Condor Capital Corp.</t>
  </si>
  <si>
    <t>North American Credit Services</t>
  </si>
  <si>
    <t>Kinum, Inc.</t>
  </si>
  <si>
    <t>Smith Debnam Narron Drake Saintsing &amp; Myers LLP</t>
  </si>
  <si>
    <t>MS Services LLC</t>
  </si>
  <si>
    <t>Northeast Receivables Management, LLC</t>
  </si>
  <si>
    <t>LendKey Technologies, Inc.</t>
  </si>
  <si>
    <t>Hiday &amp; Ricke, P.A.</t>
  </si>
  <si>
    <t>Go Capital Holdings, LLC</t>
  </si>
  <si>
    <t>United Recovery Solutions</t>
  </si>
  <si>
    <t>Aspen National Financial, Inc.</t>
  </si>
  <si>
    <t>Receivables Outsourcing, Inc.</t>
  </si>
  <si>
    <t>Collection Bureau of Walla Walla</t>
  </si>
  <si>
    <t>Data Line Credit Corp</t>
  </si>
  <si>
    <t>Schachter Portnoy, L.L.C.</t>
  </si>
  <si>
    <t>Scottrade Bank</t>
  </si>
  <si>
    <t>Equinox Financial Management Solutions, Inc.</t>
  </si>
  <si>
    <t>MEDCAH, Inc.</t>
  </si>
  <si>
    <t>Sierra Holdings LLC</t>
  </si>
  <si>
    <t>Summit Funding, Inc.</t>
  </si>
  <si>
    <t>Platinum Finance Company, LLC</t>
  </si>
  <si>
    <t>Alternative Revenue Systems, Inc</t>
  </si>
  <si>
    <t>Applied Resolutions Group</t>
  </si>
  <si>
    <t>RAB PERFORMANCE RECOVERIES, LLC</t>
  </si>
  <si>
    <t>Automobile Acceptance Corporation</t>
  </si>
  <si>
    <t>Solutions To Portfolios, LLC</t>
  </si>
  <si>
    <t>Mid-Atlantic Consumer Services</t>
  </si>
  <si>
    <t>Green Trust Cash, LLC</t>
  </si>
  <si>
    <t>American Credit Adjusters</t>
  </si>
  <si>
    <t>Swe Homes LP</t>
  </si>
  <si>
    <t>Eastern Revenue, Inc</t>
  </si>
  <si>
    <t>Broward Adjustment Services, Inc.</t>
  </si>
  <si>
    <t>Veros Credit, LLC</t>
  </si>
  <si>
    <t>Direct Capital</t>
  </si>
  <si>
    <t>Lend Smart Mortgage, LLC</t>
  </si>
  <si>
    <t>CarFinance Capital LLC</t>
  </si>
  <si>
    <t>Northwest Trustee Services, Inc.</t>
  </si>
  <si>
    <t>Springer Collections Inc.</t>
  </si>
  <si>
    <t>Direct Recovery Services, LLC</t>
  </si>
  <si>
    <t>Citi Management Group, LLC</t>
  </si>
  <si>
    <t>Road Runner Collection Services, Inc.</t>
  </si>
  <si>
    <t>Khoury Alternative Claims Management</t>
  </si>
  <si>
    <t>Argon Credit</t>
  </si>
  <si>
    <t>Quall Cardot LLP</t>
  </si>
  <si>
    <t>Conn's, Inc.</t>
  </si>
  <si>
    <t>Cooper Hoffman Klein Associates</t>
  </si>
  <si>
    <t>Check Security Associates, LLC</t>
  </si>
  <si>
    <t>Vermont Student Assistance Corporation</t>
  </si>
  <si>
    <t>Jason A. Craig &amp; Associates</t>
  </si>
  <si>
    <t>Northeast Recovery Solutions, LLC</t>
  </si>
  <si>
    <t>Marlette Funding, LLC</t>
  </si>
  <si>
    <t>Express Collections, Inc.</t>
  </si>
  <si>
    <t>High Point Asset Inc</t>
  </si>
  <si>
    <t>USA Discounters, Ltd.</t>
  </si>
  <si>
    <t>Union Adjustment Company, Inc.</t>
  </si>
  <si>
    <t>Ideal Collection Services, Inc.</t>
  </si>
  <si>
    <t>The Leviton Law Firm, Ltd.</t>
  </si>
  <si>
    <t>Leaders Financial Company</t>
  </si>
  <si>
    <t>OpenRoad Lending</t>
  </si>
  <si>
    <t>North Shore LIJ Health System</t>
  </si>
  <si>
    <t>Ladera Lending, Inc</t>
  </si>
  <si>
    <t>Feldman &amp; Stern, LLC</t>
  </si>
  <si>
    <t>B&amp;F Finance Corp.</t>
  </si>
  <si>
    <t>On-Site Manager, Inc.</t>
  </si>
  <si>
    <t>Empowerment Ventures, LLC</t>
  </si>
  <si>
    <t>RAB, INC.</t>
  </si>
  <si>
    <t>Credit Karma, Inc.</t>
  </si>
  <si>
    <t>Priority Home Mortgage, LP</t>
  </si>
  <si>
    <t>Utah System of Higher Education</t>
  </si>
  <si>
    <t>Collection practices</t>
  </si>
  <si>
    <t>USForex Inc.</t>
  </si>
  <si>
    <t>Great American Finance Co</t>
  </si>
  <si>
    <t>General Collection Co.</t>
  </si>
  <si>
    <t>CrossCountry Mortgage Inc.</t>
  </si>
  <si>
    <t>Sklar Law LLC</t>
  </si>
  <si>
    <t>Incomm Holdings, Inc.</t>
  </si>
  <si>
    <t>Collection debt dispute</t>
  </si>
  <si>
    <t>Mathes Management Enterprises, Inc.</t>
  </si>
  <si>
    <t>FIRST CASH FINANCIAL SERVICES, INC.</t>
  </si>
  <si>
    <t>AS</t>
  </si>
  <si>
    <t>Prosper Marketplace, Inc.</t>
  </si>
  <si>
    <t>Quantum Servicing Company</t>
  </si>
  <si>
    <t>Trademark Management Solutions, LLC.</t>
  </si>
  <si>
    <t>The Money Source Inc</t>
  </si>
  <si>
    <t>The J. G. Wentworth Company</t>
  </si>
  <si>
    <t>Brelvis Consulting, LLC</t>
  </si>
  <si>
    <t>FirstKey Holdings, LLC</t>
  </si>
  <si>
    <t>Evergreen Acquistions, LLC</t>
  </si>
  <si>
    <t>Lending Club Corporation</t>
  </si>
  <si>
    <t>Travelex NY, Inc.</t>
  </si>
  <si>
    <t>Eagle Financial Services, Inc.</t>
  </si>
  <si>
    <t>Auto Advantage Finance, LLC</t>
  </si>
  <si>
    <t>Rosen Management Services Inc.</t>
  </si>
  <si>
    <t>Nations Direct Mortgage LLC</t>
  </si>
  <si>
    <t>MidFirst Bank</t>
  </si>
  <si>
    <t>Maximum Title Loans, LLC</t>
  </si>
  <si>
    <t>Quick Bridge Funding, LLC</t>
  </si>
  <si>
    <t>Lenderfi, Inc.</t>
  </si>
  <si>
    <t>United Resource Systems, Inc</t>
  </si>
  <si>
    <t>AA</t>
  </si>
  <si>
    <t>Lockhart, Morris &amp; Montgomery Inc.</t>
  </si>
  <si>
    <t>Augusta Collection Agency, Inc.</t>
  </si>
  <si>
    <t>Northeast Home Loan, LLC</t>
  </si>
  <si>
    <t>The McCue Mortgage Company</t>
  </si>
  <si>
    <t>Capital Servicing Group</t>
  </si>
  <si>
    <t>Accounts Receivable Management, Inc (NJ) (Closed)</t>
  </si>
  <si>
    <t>Pacific Financial Group (Closed)</t>
  </si>
  <si>
    <t>Genesis Financial &amp; Payment Systems Holdings, LLC</t>
  </si>
  <si>
    <t>Century Mortgage Company</t>
  </si>
  <si>
    <t>Veritas Funding LLC</t>
  </si>
  <si>
    <t>Rose Agency Inc.</t>
  </si>
  <si>
    <t>Diverse Financial Enterprises</t>
  </si>
  <si>
    <t>Merchants Credit Assoc. Inc SC</t>
  </si>
  <si>
    <t>Jason Michael Katz, P.C.</t>
  </si>
  <si>
    <t>GUARDIAN CAPITAL MANAGEMENT HAWAII, LLC</t>
  </si>
  <si>
    <t>Schrier &amp; Tolin, LLC</t>
  </si>
  <si>
    <t>Atkins &amp; Ogle Law Offices, LC</t>
  </si>
  <si>
    <t>Gold Star Finance, Inc.</t>
  </si>
  <si>
    <t>ZestFinance</t>
  </si>
  <si>
    <t>PACIFIC WESTERN BANK</t>
  </si>
  <si>
    <t>Douglas, Knight &amp; Associates, Inc.</t>
  </si>
  <si>
    <t>Persian Acceptance Corp</t>
  </si>
  <si>
    <t>GFS II, LLC</t>
  </si>
  <si>
    <t>Amati &amp; Associates LLC</t>
  </si>
  <si>
    <t>Sovereign Lending Group, Incorporated</t>
  </si>
  <si>
    <t>Mortgage Network Solutions LLC</t>
  </si>
  <si>
    <t>Yakima County Credit Service, INC</t>
  </si>
  <si>
    <t>Consumer Real Estate Finance Co.</t>
  </si>
  <si>
    <t>Nations Lending Coporation</t>
  </si>
  <si>
    <t>Cherry Creek Mortgage</t>
  </si>
  <si>
    <t>RPM Mortgage</t>
  </si>
  <si>
    <t>Curo Inc.</t>
  </si>
  <si>
    <t>Sunset Management, Inc</t>
  </si>
  <si>
    <t>Tsarouhis Law Group, LLC</t>
  </si>
  <si>
    <t>Ace Motor Acceptance Corporation</t>
  </si>
  <si>
    <t>Affiliated Creditors, Inc.</t>
  </si>
  <si>
    <t>General Credit Service Inc.</t>
  </si>
  <si>
    <t>SpeedyCash, Inc.</t>
  </si>
  <si>
    <t>Citizens First Wholesale Mortgage Co.</t>
  </si>
  <si>
    <t>Homeowners Financial Group USA, LLC</t>
  </si>
  <si>
    <t>Affiliated Management Services</t>
  </si>
  <si>
    <t>Professional Recovery Services Inc.(Closed)</t>
  </si>
  <si>
    <t>PC LEGAL SERVICES, LLC</t>
  </si>
  <si>
    <t>The Law Offices of Gregory Alexandrides, LLC</t>
  </si>
  <si>
    <t>Burke Costanza &amp; Carberry LLP</t>
  </si>
  <si>
    <t>Law Office of Alisa Richman</t>
  </si>
  <si>
    <t>Acopia, LLC</t>
  </si>
  <si>
    <t>Swan Financial Corporation</t>
  </si>
  <si>
    <t>Credit &amp; Collection Recovery Services, Inc.</t>
  </si>
  <si>
    <t>MEI AUTO FINANCE INC</t>
  </si>
  <si>
    <t>Integrated Asset Recovery LLC</t>
  </si>
  <si>
    <t>Horizon Debt Group, LLC</t>
  </si>
  <si>
    <t>Simple Loans</t>
  </si>
  <si>
    <t>Zenith Financial Mortgage Company, Inc.</t>
  </si>
  <si>
    <t>Millenium Home Mortgage</t>
  </si>
  <si>
    <t>Sands Recovery Group</t>
  </si>
  <si>
    <t>Credit Service of Central Washington, Inc.</t>
  </si>
  <si>
    <t>CFS of Aurora IL LLC</t>
  </si>
  <si>
    <t>Kauntey Mediation Services LLC</t>
  </si>
  <si>
    <t>Marsh Associates, Inc.</t>
  </si>
  <si>
    <t>Altisource Portfolio Solutions, S.Ã  r.l.</t>
  </si>
  <si>
    <t>Bridgecrest Acceptance Corporation</t>
  </si>
  <si>
    <t>McCalla Raymer Pierce, LLC</t>
  </si>
  <si>
    <t>Zakheim Law Group, P.A.</t>
  </si>
  <si>
    <t>Data Check of America LLC</t>
  </si>
  <si>
    <t>Atlantic Coast Mortgage, LLC</t>
  </si>
  <si>
    <t>Debt Management Incorporated</t>
  </si>
  <si>
    <t>Krawczyk, Duginski &amp; Rohr, S.C.</t>
  </si>
  <si>
    <t>Kwest Mortgage Group,  LLC</t>
  </si>
  <si>
    <t>Harrington, anderson &amp; deblasio</t>
  </si>
  <si>
    <t>Puerto Rico Consumer Debt Management Co., Inc.</t>
  </si>
  <si>
    <t>Moneyguard LLC</t>
  </si>
  <si>
    <t>Virtual currency</t>
  </si>
  <si>
    <t>Coinbase, Inc.</t>
  </si>
  <si>
    <t>Business Law Group, P.A.</t>
  </si>
  <si>
    <t>Barrett Financial Group, L.L.C.</t>
  </si>
  <si>
    <t>Park National Corporation</t>
  </si>
  <si>
    <t>Dwight Financial, Inc.</t>
  </si>
  <si>
    <t>All American Title Co., Inc</t>
  </si>
  <si>
    <t>Professional Collection Service Inc</t>
  </si>
  <si>
    <t>KeyCorp</t>
  </si>
  <si>
    <t>Guidiville Indian Rancheria</t>
  </si>
  <si>
    <t>DMB Financial, LLC</t>
  </si>
  <si>
    <t>Trans National Credit Corporation</t>
  </si>
  <si>
    <t>Automotive Funding Group, Inc</t>
  </si>
  <si>
    <t>Mathew Aaron Holdings Inc.</t>
  </si>
  <si>
    <t>Concord Resolution Inc (Closed)</t>
  </si>
  <si>
    <t>Residential Finance Corporation (Closed)</t>
  </si>
  <si>
    <t>Frederick J. Hanna &amp; Associates, P.C. (closed)</t>
  </si>
  <si>
    <t>Note:</t>
  </si>
  <si>
    <t>1. The dates are not stored as proper dates. In order to perform any operation on the dates, first you have to get the date columns as date.</t>
  </si>
  <si>
    <t>Notes:</t>
  </si>
  <si>
    <t>2.  What is the number and %age of complaints where the timely response was not shared?</t>
  </si>
  <si>
    <t>3. How many complaints were disputed. Also display the %age of number of complaints of the total complaints for each company.</t>
  </si>
  <si>
    <t>1. Top five companies with maximum number of complaints along with count of complaints</t>
  </si>
  <si>
    <t>{ "STATE": "Alabama", "CODE": "AL"}</t>
  </si>
  <si>
    <t>{ "STATE": "Alaska", "CODE": "AK"}</t>
  </si>
  <si>
    <t>{ "STATE": "Arizona", "CODE": "AZ"}</t>
  </si>
  <si>
    <t>{ "STATE": "Arkansas", "CODE": "AR"}</t>
  </si>
  <si>
    <t>{ "STATE": "California", "CODE": "CA"}</t>
  </si>
  <si>
    <t>{ "STATE": "Colorado", "CODE": "CO"}</t>
  </si>
  <si>
    <t>{ "STATE": "Connecticut", "CODE": "CT"}</t>
  </si>
  <si>
    <t>{ "STATE": "Delaware", "CODE": "DE"}</t>
  </si>
  <si>
    <t>{ "STATE": "District of Columbia", "CODE": "DC"}</t>
  </si>
  <si>
    <t>{ "STATE": "Florida", "CODE": "FL"}</t>
  </si>
  <si>
    <t>{ "STATE": "Georgia", "CODE": "GA"}</t>
  </si>
  <si>
    <t>{ "STATE": "Hawaii", "CODE": "HI"}</t>
  </si>
  <si>
    <t>{ "STATE": "Idaho", "CODE": "ID"}</t>
  </si>
  <si>
    <t>{ "STATE": "Illinois", "CODE": "IL"}</t>
  </si>
  <si>
    <t>{ "STATE": "Indiana", "CODE": "IN"}</t>
  </si>
  <si>
    <t>{ "STATE": "Iowa", "CODE": "IA"}</t>
  </si>
  <si>
    <t>{ "STATE": "Kansas", "CODE": "KS"}</t>
  </si>
  <si>
    <t>{ "STATE": "Kentucky", "CODE": "KY"}</t>
  </si>
  <si>
    <t>{ "STATE": "Louisiana", "CODE": "LA"}</t>
  </si>
  <si>
    <t>{ "STATE": "Maine", "CODE": "ME"}</t>
  </si>
  <si>
    <t>{ "STATE": "Montana", "CODE": "MT"}</t>
  </si>
  <si>
    <t>{ "STATE": "Nebraska", "CODE": "NE"}</t>
  </si>
  <si>
    <t>{ "STATE": "Nevada", "CODE": "NV"}</t>
  </si>
  <si>
    <t>{ "STATE": "New Hampshire", "CODE": "NH"}</t>
  </si>
  <si>
    <t>{ "STATE": "New Jersey", "CODE": "NJ"}</t>
  </si>
  <si>
    <t>{ "STATE": "New Mexico", "CODE": "NM"}</t>
  </si>
  <si>
    <t>{ "STATE": "New York", "CODE": "NY"}</t>
  </si>
  <si>
    <t>{ "STATE": "North Carolina", "CODE": "NC"}</t>
  </si>
  <si>
    <t>{ "STATE": "North Dakota", "CODE": "ND"}</t>
  </si>
  <si>
    <t>{ "STATE": "Ohio", "CODE": "OH"}</t>
  </si>
  <si>
    <t>{ "STATE": "Oklahoma", "CODE": "OK"}</t>
  </si>
  <si>
    <t>{ "STATE": "Oregon", "CODE": "OR"}</t>
  </si>
  <si>
    <t>{ "STATE": "Maryland", "CODE": "MD"}</t>
  </si>
  <si>
    <t>{ "STATE": "Massachusetts", "CODE": "MA"}</t>
  </si>
  <si>
    <t>{ "STATE": "Michigan", "CODE": "MI"}</t>
  </si>
  <si>
    <t>{ "STATE": "Minnesota", "CODE": "MN"}</t>
  </si>
  <si>
    <t>{ "STATE": "Mississippi", "CODE": "MS"}</t>
  </si>
  <si>
    <t>{ "STATE": "Missouri", "CODE": "MO"}</t>
  </si>
  <si>
    <t>{ "STATE": "Pennsylvania", "CODE": "PA"}</t>
  </si>
  <si>
    <t>{ "STATE": "Rhode Island", "CODE": "RI"}</t>
  </si>
  <si>
    <t>{ "STATE": "South Carolina", "CODE": "SC"}</t>
  </si>
  <si>
    <t>{ "STATE": "South Dakota", "CODE": "SD"}</t>
  </si>
  <si>
    <t>{ "STATE": "Tennessee", "CODE": "TN"}</t>
  </si>
  <si>
    <t>{ "STATE": "Texas", "CODE": "TX"}</t>
  </si>
  <si>
    <t>{ "STATE": "Utah", "CODE": "UT"}</t>
  </si>
  <si>
    <t>{ "STATE": "Vermont", "CODE": "VT"}</t>
  </si>
  <si>
    <t>{ "STATE": "Virginia", "CODE": "VA"}</t>
  </si>
  <si>
    <t>{ "STATE": "Washington", "CODE": "WA"}</t>
  </si>
  <si>
    <t>{ "STATE": "West Virginia", "CODE": "WV"}</t>
  </si>
  <si>
    <t>{ "STATE": "Wisconsin", "CODE": "WI"}</t>
  </si>
  <si>
    <t>{ "STATE": "Wyoming", "CODE": "WY"}</t>
  </si>
  <si>
    <t>Src</t>
  </si>
  <si>
    <r>
      <t xml:space="preserve">3. Create a new column in the worksheet </t>
    </r>
    <r>
      <rPr>
        <b/>
        <sz val="14"/>
        <color theme="1"/>
        <rFont val="Garamond"/>
        <family val="1"/>
      </rPr>
      <t xml:space="preserve">Consumer_Complaints </t>
    </r>
    <r>
      <rPr>
        <sz val="14"/>
        <color theme="1"/>
        <rFont val="Garamond"/>
        <family val="1"/>
      </rPr>
      <t>and name it</t>
    </r>
    <r>
      <rPr>
        <b/>
        <sz val="14"/>
        <color theme="1"/>
        <rFont val="Garamond"/>
        <family val="1"/>
      </rPr>
      <t xml:space="preserve"> State_Name</t>
    </r>
  </si>
  <si>
    <r>
      <t xml:space="preserve">4. Fill the column </t>
    </r>
    <r>
      <rPr>
        <b/>
        <sz val="14"/>
        <color theme="1"/>
        <rFont val="Garamond"/>
        <family val="1"/>
      </rPr>
      <t>State_name</t>
    </r>
    <r>
      <rPr>
        <sz val="14"/>
        <color theme="1"/>
        <rFont val="Garamond"/>
        <family val="1"/>
      </rPr>
      <t xml:space="preserve"> in the worksheet </t>
    </r>
    <r>
      <rPr>
        <b/>
        <sz val="14"/>
        <color theme="1"/>
        <rFont val="Garamond"/>
        <family val="1"/>
      </rPr>
      <t>Consumer_Complaints</t>
    </r>
    <r>
      <rPr>
        <sz val="14"/>
        <color theme="1"/>
        <rFont val="Garamond"/>
        <family val="1"/>
      </rPr>
      <t xml:space="preserve"> with the data from the </t>
    </r>
    <r>
      <rPr>
        <b/>
        <sz val="14"/>
        <color theme="1"/>
        <rFont val="Garamond"/>
        <family val="1"/>
      </rPr>
      <t>State_Code_Name</t>
    </r>
    <r>
      <rPr>
        <sz val="14"/>
        <color theme="1"/>
        <rFont val="Garamond"/>
        <family val="1"/>
      </rPr>
      <t xml:space="preserve"> worksheet</t>
    </r>
  </si>
  <si>
    <r>
      <t xml:space="preserve">Data in the worksheet </t>
    </r>
    <r>
      <rPr>
        <b/>
        <sz val="14"/>
        <color theme="1"/>
        <rFont val="Garamond"/>
        <family val="1"/>
      </rPr>
      <t>State_Code_Name</t>
    </r>
    <r>
      <rPr>
        <sz val="14"/>
        <color theme="1"/>
        <rFont val="Garamond"/>
        <family val="1"/>
      </rPr>
      <t xml:space="preserve"> is take from internet and is available in JSON format. Perform the following tasks as part of data preparation</t>
    </r>
  </si>
  <si>
    <t>Task 1: Working on data and combining the datasets</t>
  </si>
  <si>
    <t>Task 2: Working on dates</t>
  </si>
  <si>
    <r>
      <t xml:space="preserve">3. Perform the data cleaning step (to have proper dates) in the </t>
    </r>
    <r>
      <rPr>
        <b/>
        <sz val="14"/>
        <color rgb="FFFF0000"/>
        <rFont val="Garamond"/>
        <family val="1"/>
      </rPr>
      <t>Consumer_Complaints</t>
    </r>
    <r>
      <rPr>
        <sz val="14"/>
        <color rgb="FFFF0000"/>
        <rFont val="Garamond"/>
        <family val="1"/>
      </rPr>
      <t xml:space="preserve"> worksheet</t>
    </r>
  </si>
  <si>
    <r>
      <t xml:space="preserve">1. Add a new worksheet and name it </t>
    </r>
    <r>
      <rPr>
        <b/>
        <sz val="14"/>
        <color rgb="FFFF0000"/>
        <rFont val="Garamond"/>
        <family val="1"/>
      </rPr>
      <t>Report_Task3</t>
    </r>
    <r>
      <rPr>
        <sz val="14"/>
        <color rgb="FFFF0000"/>
        <rFont val="Garamond"/>
        <family val="1"/>
      </rPr>
      <t xml:space="preserve"> to create the above report and share your inference.</t>
    </r>
  </si>
  <si>
    <r>
      <t xml:space="preserve">Add a new worksheet and name it </t>
    </r>
    <r>
      <rPr>
        <b/>
        <sz val="14"/>
        <color rgb="FFFF0000"/>
        <rFont val="Garamond"/>
        <family val="1"/>
      </rPr>
      <t>Report_Task1</t>
    </r>
    <r>
      <rPr>
        <sz val="14"/>
        <color rgb="FFFF0000"/>
        <rFont val="Garamond"/>
        <family val="1"/>
      </rPr>
      <t xml:space="preserve"> to create the above report and share your inference.</t>
    </r>
  </si>
  <si>
    <t>2. Raw data is available at the Complaint level (one record per complaint); the report should be created at the Company level (one record per company)</t>
  </si>
  <si>
    <t>Task 4: Reporting - Create a report with following details.</t>
  </si>
  <si>
    <t>3. Monthly trends of the number of complaints in form of line / area chart</t>
  </si>
  <si>
    <r>
      <t xml:space="preserve">1. Add a new worksheet and name it </t>
    </r>
    <r>
      <rPr>
        <b/>
        <sz val="14"/>
        <color rgb="FFFF0000"/>
        <rFont val="Garamond"/>
        <family val="1"/>
      </rPr>
      <t>Report_Task4</t>
    </r>
    <r>
      <rPr>
        <sz val="14"/>
        <color rgb="FFFF0000"/>
        <rFont val="Garamond"/>
        <family val="1"/>
      </rPr>
      <t xml:space="preserve"> to create the above report and share your inference.</t>
    </r>
  </si>
  <si>
    <t>Date resolved</t>
  </si>
  <si>
    <r>
      <t xml:space="preserve">1. Create two new columns in the </t>
    </r>
    <r>
      <rPr>
        <b/>
        <sz val="14"/>
        <color theme="1"/>
        <rFont val="Garamond"/>
        <family val="1"/>
      </rPr>
      <t>State_Code_Name</t>
    </r>
    <r>
      <rPr>
        <sz val="14"/>
        <color theme="1"/>
        <rFont val="Garamond"/>
        <family val="1"/>
      </rPr>
      <t xml:space="preserve"> worksheet and name them as </t>
    </r>
    <r>
      <rPr>
        <b/>
        <sz val="14"/>
        <color theme="1"/>
        <rFont val="Garamond"/>
        <family val="1"/>
      </rPr>
      <t>STATE</t>
    </r>
    <r>
      <rPr>
        <sz val="14"/>
        <color theme="1"/>
        <rFont val="Garamond"/>
        <family val="1"/>
      </rPr>
      <t xml:space="preserve"> and </t>
    </r>
    <r>
      <rPr>
        <b/>
        <sz val="14"/>
        <color theme="1"/>
        <rFont val="Garamond"/>
        <family val="1"/>
      </rPr>
      <t>CODE</t>
    </r>
    <r>
      <rPr>
        <sz val="14"/>
        <color theme="1"/>
        <rFont val="Garamond"/>
        <family val="1"/>
      </rPr>
      <t xml:space="preserve"> respectively.</t>
    </r>
  </si>
  <si>
    <t>2. Top five issues with maximum number of complaints along with count of complaints</t>
  </si>
  <si>
    <r>
      <t xml:space="preserve">1. Add a new worksheet and name it </t>
    </r>
    <r>
      <rPr>
        <b/>
        <sz val="14"/>
        <color rgb="FFFF0000"/>
        <rFont val="Garamond"/>
        <family val="1"/>
      </rPr>
      <t>Report_Task5</t>
    </r>
    <r>
      <rPr>
        <sz val="14"/>
        <color rgb="FFFF0000"/>
        <rFont val="Garamond"/>
        <family val="1"/>
      </rPr>
      <t xml:space="preserve"> to create the above dashboard.</t>
    </r>
  </si>
  <si>
    <t>2. Submit the case study by giving your key takeaways from the analysis done in task 5</t>
  </si>
  <si>
    <t>1. Get the following KPIs</t>
  </si>
  <si>
    <t>2. From the JSON format, get the data (STATE and CODE) in tabular form using excel options / excel functions.</t>
  </si>
  <si>
    <t>5. What is the count of records for which the State Name values didn't showed up (records with #N/A) ?</t>
  </si>
  <si>
    <t>Data Analysis:</t>
  </si>
  <si>
    <t>6. Create a summary table to display number of complaints for only those State_Codes where State_Name is not mapped to State_Code in the worksheet Consumer_Complaints</t>
  </si>
  <si>
    <t>7. Give your inferences for the possible reasons of non availabilty of the State_Name using the above steps.</t>
  </si>
  <si>
    <t>1. What is the resolution time (in days) after which the issue/complaint is resolved by the company?</t>
  </si>
  <si>
    <r>
      <t xml:space="preserve">2. Read the dates as </t>
    </r>
    <r>
      <rPr>
        <b/>
        <sz val="14"/>
        <color rgb="FFFF0000"/>
        <rFont val="Garamond"/>
        <family val="1"/>
      </rPr>
      <t>mm/dd/yyyy</t>
    </r>
    <r>
      <rPr>
        <sz val="14"/>
        <color rgb="FFFF0000"/>
        <rFont val="Garamond"/>
        <family val="1"/>
      </rPr>
      <t xml:space="preserve"> or </t>
    </r>
    <r>
      <rPr>
        <b/>
        <sz val="14"/>
        <color rgb="FFFF0000"/>
        <rFont val="Garamond"/>
        <family val="1"/>
      </rPr>
      <t>dd-mm-yyyy</t>
    </r>
  </si>
  <si>
    <t>Task 3: Reporting - Create a report with following details for each Company Name ( Summarize the data at Company level )</t>
  </si>
  <si>
    <t>1. Company wise total number of complaints. Sort the data in desc order of number of complaints</t>
  </si>
  <si>
    <t>4.  Average delay in days for closure of the complaints.</t>
  </si>
  <si>
    <t>2. Create a new column YEAR using the date when complaint was received.</t>
  </si>
  <si>
    <t>3. Create a new column QTR (US FY) using the date when complaint was received. Column should have the quarter data based on US FY i.e. Q1 - JAN, FEB and MAR</t>
  </si>
  <si>
    <t>Task 5: Dashboard - Create a view with following details on the year level</t>
  </si>
  <si>
    <t>i. Total number of complaints registered in percentage with YoY change in the numbers?</t>
  </si>
  <si>
    <t>ii. Number of complaints for which timely response was given . What is the YoY change in the numbers?</t>
  </si>
  <si>
    <t>iii. Average resolution time for the complaints. What is the YoY change in the numbers?</t>
  </si>
  <si>
    <t>2. Proportion of the # of complaints by different products</t>
  </si>
  <si>
    <t xml:space="preserve">3. Proportion of the # of complaints by different channels which were used to file the complaint </t>
  </si>
  <si>
    <t>4. There is a limited bandwidth to look in all the complaints / issues raised by customers. Display graphically which complaints should be taken on priority ?</t>
  </si>
  <si>
    <t xml:space="preserve">5. Monthly trend of the number of complaints in form of line / area chart </t>
  </si>
  <si>
    <t>STATE</t>
  </si>
  <si>
    <t>CODE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</si>
  <si>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</si>
  <si>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</si>
  <si>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</si>
  <si>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</si>
  <si>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</si>
  <si>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</si>
  <si>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</si>
  <si>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</si>
  <si>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</si>
  <si>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</si>
  <si>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</si>
  <si>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</si>
  <si>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</si>
  <si>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</si>
  <si>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</si>
  <si>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</si>
  <si>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</si>
  <si>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</si>
  <si>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</si>
  <si>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</si>
  <si>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Montana</t>
  </si>
  <si>
    <t>Nebraska</t>
  </si>
  <si>
    <t>Nevada</t>
  </si>
  <si>
    <t>New Hampshire</t>
  </si>
  <si>
    <t>New Jersey</t>
  </si>
  <si>
    <t>New Mexico</t>
  </si>
  <si>
    <t>New York</t>
  </si>
  <si>
    <t>North Carolina</t>
  </si>
  <si>
    <t>North Dakota</t>
  </si>
  <si>
    <t>Ohio</t>
  </si>
  <si>
    <t>Oklahoma</t>
  </si>
  <si>
    <t>Oregon</t>
  </si>
  <si>
    <t>Maryland</t>
  </si>
  <si>
    <t>Massachusetts</t>
  </si>
  <si>
    <t>Michigan</t>
  </si>
  <si>
    <t>Minnesota</t>
  </si>
  <si>
    <t>Mississippi</t>
  </si>
  <si>
    <t>Missouri</t>
  </si>
  <si>
    <t>Pennsylvania</t>
  </si>
  <si>
    <t>Rhode Island</t>
  </si>
  <si>
    <t>South Carolina</t>
  </si>
  <si>
    <t>South Dakota</t>
  </si>
  <si>
    <t>Tennessee</t>
  </si>
  <si>
    <t>Texas</t>
  </si>
  <si>
    <t>Utah</t>
  </si>
  <si>
    <t>Vermont</t>
  </si>
  <si>
    <t>Virginia</t>
  </si>
  <si>
    <t>Washington</t>
  </si>
  <si>
    <t>West Virginia</t>
  </si>
  <si>
    <t>Wisconsin</t>
  </si>
  <si>
    <t>Wyoming</t>
  </si>
  <si>
    <t>Note: Data extracted using Flash fill</t>
  </si>
  <si>
    <t>State_Name</t>
  </si>
  <si>
    <t>YEAR</t>
  </si>
  <si>
    <t>QTR</t>
  </si>
  <si>
    <t>Resolution_Time</t>
  </si>
  <si>
    <t>Count of Complaint ID</t>
  </si>
  <si>
    <t>Row Labels</t>
  </si>
  <si>
    <t>#N/A</t>
  </si>
  <si>
    <t>Grand Total</t>
  </si>
  <si>
    <t>(blank)</t>
  </si>
  <si>
    <t>Number of Complaints</t>
  </si>
  <si>
    <t>Number of Complaints with No timely response</t>
  </si>
  <si>
    <t>% of Complaints with No timely response</t>
  </si>
  <si>
    <t>Number of Complaints Disputed</t>
  </si>
  <si>
    <t>% of Complaints Disputed</t>
  </si>
  <si>
    <t>Average Delay (Days)</t>
  </si>
  <si>
    <t>2013</t>
  </si>
  <si>
    <t>Jan</t>
  </si>
  <si>
    <t>Feb</t>
  </si>
  <si>
    <t>Mar</t>
  </si>
  <si>
    <t>Apr</t>
  </si>
  <si>
    <t>May</t>
  </si>
  <si>
    <t>Jun</t>
  </si>
  <si>
    <t>Jul</t>
  </si>
  <si>
    <t>Aug</t>
  </si>
  <si>
    <t>Sep</t>
  </si>
  <si>
    <t>Oct</t>
  </si>
  <si>
    <t>Nov</t>
  </si>
  <si>
    <t>Dec</t>
  </si>
  <si>
    <t>2014</t>
  </si>
  <si>
    <t>2015</t>
  </si>
  <si>
    <t>2016</t>
  </si>
  <si>
    <t>Monthly Trend</t>
  </si>
  <si>
    <t>Column Labels</t>
  </si>
  <si>
    <t>Average of Resolution_Time</t>
  </si>
  <si>
    <t>Time Response?</t>
  </si>
  <si>
    <t>Total number of complaints</t>
  </si>
  <si>
    <t>Consumer Complaint Analysis</t>
  </si>
  <si>
    <t>Complaints</t>
  </si>
  <si>
    <t>No. of Complaints</t>
  </si>
  <si>
    <t>Some of the State Code entered in Comsumer complaints data are incorrect and some complaints do not have any state mapped against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</si>
</sst>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4"/>
      <color theme="1"/>
      <name val="Garamond"/>
      <family val="1"/>
    </font>
    <font>
      <b/>
      <sz val="14"/>
      <color theme="1"/>
      <name val="Garamond"/>
      <family val="1"/>
    </font>
    <font>
      <b/>
      <sz val="14"/>
      <color rgb="FFFF0000"/>
      <name val="Garamond"/>
      <family val="1"/>
    </font>
    <font>
      <sz val="14"/>
      <color rgb="FFFF0000"/>
      <name val="Garamond"/>
      <family val="1"/>
    </font>
    <font>
      <b/>
      <sz val="16"/>
      <color theme="1"/>
      <name val="Garamond"/>
      <family val="1"/>
    </font>
    <font>
      <sz val="14"/>
      <color theme="1" tint="0.14999847407452621"/>
      <name val="Garamond"/>
      <family val="1"/>
    </font>
    <font>
      <sz val="16"/>
      <color theme="1" tint="0.14999847407452621"/>
      <name val="Garamond"/>
      <family val="1"/>
    </font>
    <font>
      <sz val="11"/>
      <color theme="1"/>
      <name val="Garamond"/>
      <family val="1"/>
    </font>
    <font>
      <b/>
      <sz val="16"/>
      <color rgb="FF002060"/>
      <name val="Times New Roman"/>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4" tint="0.59999389629810485"/>
        <bgColor indexed="64"/>
      </patternFill>
    </fill>
    <fill>
      <patternFill patternType="solid">
        <fgColor theme="9"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8">
    <xf numFmtId="0" fontId="0" fillId="0" borderId="0" xfId="0"/>
    <xf numFmtId="0" fontId="18"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19" fillId="0" borderId="0" xfId="0" applyFont="1" applyAlignment="1">
      <alignment horizontal="left" indent="2"/>
    </xf>
    <xf numFmtId="0" fontId="18" fillId="0" borderId="0" xfId="0" applyFont="1" applyAlignment="1">
      <alignment horizontal="left" indent="2"/>
    </xf>
    <xf numFmtId="0" fontId="26" fillId="0" borderId="0" xfId="0" applyFont="1"/>
    <xf numFmtId="0" fontId="19" fillId="0" borderId="0" xfId="0" applyFont="1" applyAlignment="1">
      <alignment horizontal="left" wrapText="1" indent="2"/>
    </xf>
    <xf numFmtId="164" fontId="0" fillId="0" borderId="0" xfId="0" applyNumberFormat="1"/>
    <xf numFmtId="164" fontId="0" fillId="0" borderId="0" xfId="0" applyNumberFormat="1" applyAlignment="1">
      <alignment horizontal="left"/>
    </xf>
    <xf numFmtId="0" fontId="0" fillId="0" borderId="0" xfId="0" applyNumberFormat="1"/>
    <xf numFmtId="0" fontId="0" fillId="0" borderId="0" xfId="0" pivotButton="1"/>
    <xf numFmtId="0" fontId="0" fillId="0" borderId="0" xfId="0" applyAlignment="1">
      <alignment horizontal="left"/>
    </xf>
    <xf numFmtId="0" fontId="16" fillId="33" borderId="0" xfId="0" applyFont="1" applyFill="1"/>
    <xf numFmtId="10" fontId="0" fillId="0" borderId="0" xfId="42" applyNumberFormat="1" applyFont="1"/>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NumberFormat="1" applyBorder="1"/>
    <xf numFmtId="164" fontId="0" fillId="0" borderId="10" xfId="0" applyNumberFormat="1" applyBorder="1" applyAlignment="1">
      <alignment horizontal="left"/>
    </xf>
    <xf numFmtId="0" fontId="0" fillId="0" borderId="0" xfId="0" applyFill="1" applyBorder="1" applyAlignment="1">
      <alignment horizontal="left"/>
    </xf>
    <xf numFmtId="1" fontId="0" fillId="0" borderId="0" xfId="0" applyNumberFormat="1"/>
    <xf numFmtId="0" fontId="19" fillId="0" borderId="0" xfId="0" applyFont="1" applyAlignment="1">
      <alignment horizontal="left" wrapText="1" indent="2"/>
    </xf>
    <xf numFmtId="0" fontId="19" fillId="0" borderId="0" xfId="0" applyFont="1" applyAlignment="1">
      <alignment horizontal="left" wrapText="1"/>
    </xf>
    <xf numFmtId="0" fontId="24" fillId="0" borderId="0" xfId="0" applyFont="1" applyAlignment="1">
      <alignment horizontal="left" wrapText="1" indent="2"/>
    </xf>
    <xf numFmtId="0" fontId="25" fillId="0" borderId="0" xfId="0" applyFont="1" applyAlignment="1">
      <alignment horizontal="left" wrapText="1" indent="2"/>
    </xf>
    <xf numFmtId="0" fontId="24" fillId="0" borderId="0" xfId="0" applyFont="1" applyAlignment="1">
      <alignment horizontal="left" wrapText="1" indent="5"/>
    </xf>
    <xf numFmtId="10" fontId="0" fillId="0" borderId="0" xfId="0" applyNumberFormat="1"/>
    <xf numFmtId="0" fontId="0" fillId="34" borderId="0" xfId="0" applyFill="1"/>
    <xf numFmtId="0" fontId="0" fillId="35" borderId="0" xfId="0" applyFill="1" applyAlignment="1">
      <alignment horizontal="left"/>
    </xf>
    <xf numFmtId="0" fontId="0" fillId="35" borderId="0" xfId="0" applyFill="1"/>
    <xf numFmtId="0" fontId="16" fillId="0" borderId="0" xfId="0" applyFont="1"/>
    <xf numFmtId="0" fontId="16" fillId="0" borderId="0" xfId="0" applyFont="1" applyAlignment="1">
      <alignment horizontal="left"/>
    </xf>
    <xf numFmtId="0" fontId="16" fillId="0" borderId="0" xfId="0" applyFont="1" applyAlignment="1">
      <alignment vertical="center" wrapText="1"/>
    </xf>
    <xf numFmtId="0" fontId="16" fillId="0" borderId="0" xfId="0" applyFont="1" applyAlignment="1">
      <alignment vertical="center"/>
    </xf>
    <xf numFmtId="0" fontId="27" fillId="35"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1">
    <dxf>
      <font>
        <b/>
      </font>
      <alignment horizontal="general" vertical="center" textRotation="0" wrapText="1"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mod_Consumer complaint analysis .xlsx]Report_Task4!PivotTable3</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Report_Task4!$B$21:$B$22</c:f>
              <c:strCache>
                <c:ptCount val="1"/>
                <c:pt idx="0">
                  <c:v>2013</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Report_Task4!$A$23:$A$34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Report_Task4!$B$23:$B$34</c:f>
              <c:numCache>
                <c:formatCode>General</c:formatCode>
                <c:ptCount val="12"/>
                <c:pt idx="0">
                  <c:v>196</c:v>
                </c:pt>
                <c:pt idx="1">
                  <c:v>194</c:v>
                </c:pt>
                <c:pt idx="2">
                  <c:v>210</c:v>
                </c:pt>
                <c:pt idx="3">
                  <c:v>197</c:v>
                </c:pt>
                <c:pt idx="4">
                  <c:v>183</c:v>
                </c:pt>
                <c:pt idx="5">
                  <c:v>185</c:v>
                </c:pt>
                <c:pt idx="6">
                  <c:v>206</c:v>
                </c:pt>
                <c:pt idx="7">
                  <c:v>258</c:v>
                </c:pt>
                <c:pt idx="8">
                  <c:v>223</c:v>
                </c:pt>
                <c:pt idx="9">
                  <c:v>241</c:v>
                </c:pt>
                <c:pt idx="10">
                  <c:v>217</c:v>
                </c:pt>
                <c:pt idx="11">
                  <c:v>187</c:v>
                </c:pt>
              </c:numCache>
            </c:numRef>
          </c:val>
          <c:smooth val="0"/>
          <c:extLst>
            <c:ext xmlns:c16="http://schemas.microsoft.com/office/drawing/2014/chart" uri="{C3380CC4-5D6E-409C-BE32-E72D297353CC}">
              <c16:uniqueId val="{00000000-84C1-48D6-B6D8-7115883A1A55}"/>
            </c:ext>
          </c:extLst>
        </c:ser>
        <c:ser>
          <c:idx val="1"/>
          <c:order val="1"/>
          <c:tx>
            <c:strRef>
              <c:f>Report_Task4!$C$21:$C$22</c:f>
              <c:strCache>
                <c:ptCount val="1"/>
                <c:pt idx="0">
                  <c:v>2014</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Report_Task4!$A$23:$A$34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Report_Task4!$C$23:$C$34</c:f>
              <c:numCache>
                <c:formatCode>General</c:formatCode>
                <c:ptCount val="12"/>
                <c:pt idx="0">
                  <c:v>283</c:v>
                </c:pt>
                <c:pt idx="1">
                  <c:v>280</c:v>
                </c:pt>
                <c:pt idx="2">
                  <c:v>324</c:v>
                </c:pt>
                <c:pt idx="3">
                  <c:v>299</c:v>
                </c:pt>
                <c:pt idx="4">
                  <c:v>302</c:v>
                </c:pt>
                <c:pt idx="5">
                  <c:v>280</c:v>
                </c:pt>
                <c:pt idx="6">
                  <c:v>296</c:v>
                </c:pt>
                <c:pt idx="7">
                  <c:v>308</c:v>
                </c:pt>
                <c:pt idx="8">
                  <c:v>272</c:v>
                </c:pt>
                <c:pt idx="9">
                  <c:v>335</c:v>
                </c:pt>
                <c:pt idx="10">
                  <c:v>240</c:v>
                </c:pt>
                <c:pt idx="11">
                  <c:v>253</c:v>
                </c:pt>
              </c:numCache>
            </c:numRef>
          </c:val>
          <c:smooth val="0"/>
          <c:extLst>
            <c:ext xmlns:c16="http://schemas.microsoft.com/office/drawing/2014/chart" uri="{C3380CC4-5D6E-409C-BE32-E72D297353CC}">
              <c16:uniqueId val="{00000001-84C1-48D6-B6D8-7115883A1A55}"/>
            </c:ext>
          </c:extLst>
        </c:ser>
        <c:ser>
          <c:idx val="2"/>
          <c:order val="2"/>
          <c:tx>
            <c:strRef>
              <c:f>Report_Task4!$D$21:$D$22</c:f>
              <c:strCache>
                <c:ptCount val="1"/>
                <c:pt idx="0">
                  <c:v>2015</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Report_Task4!$A$23:$A$34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Report_Task4!$D$23:$D$34</c:f>
              <c:numCache>
                <c:formatCode>General</c:formatCode>
                <c:ptCount val="12"/>
                <c:pt idx="0">
                  <c:v>347</c:v>
                </c:pt>
                <c:pt idx="1">
                  <c:v>341</c:v>
                </c:pt>
                <c:pt idx="2">
                  <c:v>336</c:v>
                </c:pt>
                <c:pt idx="3">
                  <c:v>374</c:v>
                </c:pt>
                <c:pt idx="4">
                  <c:v>348</c:v>
                </c:pt>
                <c:pt idx="5">
                  <c:v>373</c:v>
                </c:pt>
                <c:pt idx="6">
                  <c:v>419</c:v>
                </c:pt>
                <c:pt idx="7">
                  <c:v>399</c:v>
                </c:pt>
                <c:pt idx="8">
                  <c:v>392</c:v>
                </c:pt>
                <c:pt idx="9">
                  <c:v>446</c:v>
                </c:pt>
                <c:pt idx="10">
                  <c:v>309</c:v>
                </c:pt>
                <c:pt idx="11">
                  <c:v>289</c:v>
                </c:pt>
              </c:numCache>
            </c:numRef>
          </c:val>
          <c:smooth val="0"/>
          <c:extLst>
            <c:ext xmlns:c16="http://schemas.microsoft.com/office/drawing/2014/chart" uri="{C3380CC4-5D6E-409C-BE32-E72D297353CC}">
              <c16:uniqueId val="{00000002-84C1-48D6-B6D8-7115883A1A55}"/>
            </c:ext>
          </c:extLst>
        </c:ser>
        <c:ser>
          <c:idx val="3"/>
          <c:order val="3"/>
          <c:tx>
            <c:strRef>
              <c:f>Report_Task4!$E$21:$E$22</c:f>
              <c:strCache>
                <c:ptCount val="1"/>
                <c:pt idx="0">
                  <c:v>2016</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Report_Task4!$A$23:$A$34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Report_Task4!$E$23:$E$34</c:f>
              <c:numCache>
                <c:formatCode>General</c:formatCode>
                <c:ptCount val="12"/>
                <c:pt idx="0">
                  <c:v>362</c:v>
                </c:pt>
                <c:pt idx="1">
                  <c:v>349</c:v>
                </c:pt>
                <c:pt idx="2">
                  <c:v>404</c:v>
                </c:pt>
                <c:pt idx="3">
                  <c:v>386</c:v>
                </c:pt>
                <c:pt idx="4">
                  <c:v>357</c:v>
                </c:pt>
                <c:pt idx="5">
                  <c:v>418</c:v>
                </c:pt>
                <c:pt idx="6">
                  <c:v>421</c:v>
                </c:pt>
                <c:pt idx="7">
                  <c:v>384</c:v>
                </c:pt>
                <c:pt idx="8">
                  <c:v>214</c:v>
                </c:pt>
                <c:pt idx="9">
                  <c:v>153</c:v>
                </c:pt>
                <c:pt idx="10">
                  <c:v>99</c:v>
                </c:pt>
                <c:pt idx="11">
                  <c:v>111</c:v>
                </c:pt>
              </c:numCache>
            </c:numRef>
          </c:val>
          <c:smooth val="0"/>
          <c:extLst>
            <c:ext xmlns:c16="http://schemas.microsoft.com/office/drawing/2014/chart" uri="{C3380CC4-5D6E-409C-BE32-E72D297353CC}">
              <c16:uniqueId val="{00000003-84C1-48D6-B6D8-7115883A1A55}"/>
            </c:ext>
          </c:extLst>
        </c:ser>
        <c:dLbls>
          <c:showLegendKey val="0"/>
          <c:showVal val="0"/>
          <c:showCatName val="0"/>
          <c:showSerName val="0"/>
          <c:showPercent val="0"/>
          <c:showBubbleSize val="0"/>
        </c:dLbls>
        <c:marker val="1"/>
        <c:smooth val="0"/>
        <c:axId val="94737071"/>
        <c:axId val="94722095"/>
      </c:lineChart>
      <c:catAx>
        <c:axId val="947370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722095"/>
        <c:crosses val="autoZero"/>
        <c:auto val="1"/>
        <c:lblAlgn val="ctr"/>
        <c:lblOffset val="100"/>
        <c:noMultiLvlLbl val="0"/>
      </c:catAx>
      <c:valAx>
        <c:axId val="947220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73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mod_Consumer complaint analysis .xlsx]Report_Task5!PivotTable4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 number of complaints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Report_Task5!$AE$3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Report_Task5!$AD$4:$AD$7</c:f>
              <c:strCache>
                <c:ptCount val="4"/>
                <c:pt idx="0">
                  <c:v>2013</c:v>
                </c:pt>
                <c:pt idx="1">
                  <c:v>2014</c:v>
                </c:pt>
                <c:pt idx="2">
                  <c:v>2015</c:v>
                </c:pt>
                <c:pt idx="3">
                  <c:v>2016</c:v>
                </c:pt>
              </c:strCache>
            </c:strRef>
          </c:cat>
          <c:val>
            <c:numRef>
              <c:f>Report_Task5!$AE$4:$AE$7</c:f>
              <c:numCache>
                <c:formatCode>0.00%</c:formatCode>
                <c:ptCount val="4"/>
                <c:pt idx="0">
                  <c:v>0.17835714285714285</c:v>
                </c:pt>
                <c:pt idx="1">
                  <c:v>0.248</c:v>
                </c:pt>
                <c:pt idx="2">
                  <c:v>0.31235714285714283</c:v>
                </c:pt>
                <c:pt idx="3">
                  <c:v>0.26128571428571429</c:v>
                </c:pt>
              </c:numCache>
            </c:numRef>
          </c:val>
          <c:extLst>
            <c:ext xmlns:c16="http://schemas.microsoft.com/office/drawing/2014/chart" uri="{C3380CC4-5D6E-409C-BE32-E72D297353CC}">
              <c16:uniqueId val="{00000000-782F-4048-BBBC-CBEA23BD2337}"/>
            </c:ext>
          </c:extLst>
        </c:ser>
        <c:dLbls>
          <c:dLblPos val="outEnd"/>
          <c:showLegendKey val="0"/>
          <c:showVal val="1"/>
          <c:showCatName val="0"/>
          <c:showSerName val="0"/>
          <c:showPercent val="0"/>
          <c:showBubbleSize val="0"/>
        </c:dLbls>
        <c:gapWidth val="100"/>
        <c:overlap val="-24"/>
        <c:axId val="679483119"/>
        <c:axId val="679497263"/>
      </c:barChart>
      <c:catAx>
        <c:axId val="6794831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9497263"/>
        <c:crosses val="autoZero"/>
        <c:auto val="1"/>
        <c:lblAlgn val="ctr"/>
        <c:lblOffset val="100"/>
        <c:noMultiLvlLbl val="0"/>
      </c:catAx>
      <c:valAx>
        <c:axId val="67949726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baseline="0"/>
                  <a:t>%  of Complaints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948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mod_Consumer complaint analysis .xlsx]Report_Task5!PivotTable5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Timely response was given</a:t>
            </a:r>
          </a:p>
        </c:rich>
      </c:tx>
      <c:layout>
        <c:manualLayout>
          <c:xMode val="edge"/>
          <c:yMode val="edge"/>
          <c:x val="0.22391243035410044"/>
          <c:y val="7.246376811594203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06471104011667"/>
          <c:y val="0.24251533742331288"/>
          <c:w val="0.69481495628922896"/>
          <c:h val="0.51545893719806768"/>
        </c:manualLayout>
      </c:layout>
      <c:barChart>
        <c:barDir val="col"/>
        <c:grouping val="clustered"/>
        <c:varyColors val="0"/>
        <c:ser>
          <c:idx val="0"/>
          <c:order val="0"/>
          <c:tx>
            <c:strRef>
              <c:f>Report_Task5!$AE$11:$AE$12</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Report_Task5!$AD$13</c:f>
              <c:strCache>
                <c:ptCount val="1"/>
                <c:pt idx="0">
                  <c:v>Yes</c:v>
                </c:pt>
              </c:strCache>
            </c:strRef>
          </c:cat>
          <c:val>
            <c:numRef>
              <c:f>Report_Task5!$AE$13</c:f>
              <c:numCache>
                <c:formatCode>General</c:formatCode>
                <c:ptCount val="1"/>
                <c:pt idx="0">
                  <c:v>2486</c:v>
                </c:pt>
              </c:numCache>
            </c:numRef>
          </c:val>
          <c:extLst>
            <c:ext xmlns:c16="http://schemas.microsoft.com/office/drawing/2014/chart" uri="{C3380CC4-5D6E-409C-BE32-E72D297353CC}">
              <c16:uniqueId val="{00000000-D5D3-4780-9ECF-EC5F1BD07723}"/>
            </c:ext>
          </c:extLst>
        </c:ser>
        <c:ser>
          <c:idx val="1"/>
          <c:order val="1"/>
          <c:tx>
            <c:strRef>
              <c:f>Report_Task5!$AF$11:$AF$12</c:f>
              <c:strCache>
                <c:ptCount val="1"/>
                <c:pt idx="0">
                  <c:v>2014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Report_Task5!$AD$13</c:f>
              <c:strCache>
                <c:ptCount val="1"/>
                <c:pt idx="0">
                  <c:v>Yes</c:v>
                </c:pt>
              </c:strCache>
            </c:strRef>
          </c:cat>
          <c:val>
            <c:numRef>
              <c:f>Report_Task5!$AF$13</c:f>
              <c:numCache>
                <c:formatCode>General</c:formatCode>
                <c:ptCount val="1"/>
                <c:pt idx="0">
                  <c:v>3424</c:v>
                </c:pt>
              </c:numCache>
            </c:numRef>
          </c:val>
          <c:extLst>
            <c:ext xmlns:c16="http://schemas.microsoft.com/office/drawing/2014/chart" uri="{C3380CC4-5D6E-409C-BE32-E72D297353CC}">
              <c16:uniqueId val="{00000023-D5D3-4780-9ECF-EC5F1BD07723}"/>
            </c:ext>
          </c:extLst>
        </c:ser>
        <c:ser>
          <c:idx val="2"/>
          <c:order val="2"/>
          <c:tx>
            <c:strRef>
              <c:f>Report_Task5!$AG$11:$AG$12</c:f>
              <c:strCache>
                <c:ptCount val="1"/>
                <c:pt idx="0">
                  <c:v>2015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Report_Task5!$AD$13</c:f>
              <c:strCache>
                <c:ptCount val="1"/>
                <c:pt idx="0">
                  <c:v>Yes</c:v>
                </c:pt>
              </c:strCache>
            </c:strRef>
          </c:cat>
          <c:val>
            <c:numRef>
              <c:f>Report_Task5!$AG$13</c:f>
              <c:numCache>
                <c:formatCode>General</c:formatCode>
                <c:ptCount val="1"/>
                <c:pt idx="0">
                  <c:v>4269</c:v>
                </c:pt>
              </c:numCache>
            </c:numRef>
          </c:val>
          <c:extLst>
            <c:ext xmlns:c16="http://schemas.microsoft.com/office/drawing/2014/chart" uri="{C3380CC4-5D6E-409C-BE32-E72D297353CC}">
              <c16:uniqueId val="{00000024-D5D3-4780-9ECF-EC5F1BD07723}"/>
            </c:ext>
          </c:extLst>
        </c:ser>
        <c:ser>
          <c:idx val="3"/>
          <c:order val="3"/>
          <c:tx>
            <c:strRef>
              <c:f>Report_Task5!$AH$11:$AH$12</c:f>
              <c:strCache>
                <c:ptCount val="1"/>
                <c:pt idx="0">
                  <c:v>2016</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Report_Task5!$AD$13</c:f>
              <c:strCache>
                <c:ptCount val="1"/>
                <c:pt idx="0">
                  <c:v>Yes</c:v>
                </c:pt>
              </c:strCache>
            </c:strRef>
          </c:cat>
          <c:val>
            <c:numRef>
              <c:f>Report_Task5!$AH$13</c:f>
              <c:numCache>
                <c:formatCode>General</c:formatCode>
                <c:ptCount val="1"/>
                <c:pt idx="0">
                  <c:v>3596</c:v>
                </c:pt>
              </c:numCache>
            </c:numRef>
          </c:val>
          <c:extLst>
            <c:ext xmlns:c16="http://schemas.microsoft.com/office/drawing/2014/chart" uri="{C3380CC4-5D6E-409C-BE32-E72D297353CC}">
              <c16:uniqueId val="{00000026-D5D3-4780-9ECF-EC5F1BD07723}"/>
            </c:ext>
          </c:extLst>
        </c:ser>
        <c:dLbls>
          <c:dLblPos val="outEnd"/>
          <c:showLegendKey val="0"/>
          <c:showVal val="1"/>
          <c:showCatName val="0"/>
          <c:showSerName val="0"/>
          <c:showPercent val="0"/>
          <c:showBubbleSize val="0"/>
        </c:dLbls>
        <c:gapWidth val="100"/>
        <c:overlap val="-24"/>
        <c:axId val="816478767"/>
        <c:axId val="816475855"/>
      </c:barChart>
      <c:catAx>
        <c:axId val="816478767"/>
        <c:scaling>
          <c:orientation val="minMax"/>
        </c:scaling>
        <c:delete val="1"/>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Years</a:t>
                </a:r>
              </a:p>
            </c:rich>
          </c:tx>
          <c:layout>
            <c:manualLayout>
              <c:xMode val="edge"/>
              <c:yMode val="edge"/>
              <c:x val="0.50866487083851364"/>
              <c:y val="0.7821289322530334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crossAx val="816475855"/>
        <c:crosses val="autoZero"/>
        <c:auto val="1"/>
        <c:lblAlgn val="ctr"/>
        <c:lblOffset val="100"/>
        <c:noMultiLvlLbl val="0"/>
      </c:catAx>
      <c:valAx>
        <c:axId val="8164758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complaints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6478767"/>
        <c:crosses val="autoZero"/>
        <c:crossBetween val="between"/>
      </c:valAx>
      <c:spPr>
        <a:noFill/>
        <a:ln>
          <a:noFill/>
        </a:ln>
        <a:effectLst/>
      </c:spPr>
    </c:plotArea>
    <c:legend>
      <c:legendPos val="r"/>
      <c:layout>
        <c:manualLayout>
          <c:xMode val="edge"/>
          <c:yMode val="edge"/>
          <c:x val="0.21884659125437325"/>
          <c:y val="0.86724747596734442"/>
          <c:w val="0.68854039882280416"/>
          <c:h val="0.111114731348236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mod_Consumer complaint analysis .xlsx]Report_Task5!PivotTable6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r>
              <a:rPr lang="en-US" sz="1200"/>
              <a:t>Average resolution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9488967041174"/>
          <c:y val="0.18825399118688146"/>
          <c:w val="0.8056311972861101"/>
          <c:h val="0.48652953706873597"/>
        </c:manualLayout>
      </c:layout>
      <c:barChart>
        <c:barDir val="col"/>
        <c:grouping val="clustered"/>
        <c:varyColors val="0"/>
        <c:ser>
          <c:idx val="0"/>
          <c:order val="0"/>
          <c:tx>
            <c:strRef>
              <c:f>Report_Task5!$AE$16:$AE$17</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Report_Task5!$AD$18</c:f>
              <c:strCache>
                <c:ptCount val="1"/>
                <c:pt idx="0">
                  <c:v>Total</c:v>
                </c:pt>
              </c:strCache>
            </c:strRef>
          </c:cat>
          <c:val>
            <c:numRef>
              <c:f>Report_Task5!$AE$18</c:f>
              <c:numCache>
                <c:formatCode>0</c:formatCode>
                <c:ptCount val="1"/>
                <c:pt idx="0">
                  <c:v>11.67240688826592</c:v>
                </c:pt>
              </c:numCache>
            </c:numRef>
          </c:val>
          <c:extLst>
            <c:ext xmlns:c16="http://schemas.microsoft.com/office/drawing/2014/chart" uri="{C3380CC4-5D6E-409C-BE32-E72D297353CC}">
              <c16:uniqueId val="{00000000-5B5C-4089-BDFE-2623CB593A69}"/>
            </c:ext>
          </c:extLst>
        </c:ser>
        <c:ser>
          <c:idx val="1"/>
          <c:order val="1"/>
          <c:tx>
            <c:strRef>
              <c:f>Report_Task5!$AF$16:$AF$17</c:f>
              <c:strCache>
                <c:ptCount val="1"/>
                <c:pt idx="0">
                  <c:v>2014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Report_Task5!$AD$18</c:f>
              <c:strCache>
                <c:ptCount val="1"/>
                <c:pt idx="0">
                  <c:v>Total</c:v>
                </c:pt>
              </c:strCache>
            </c:strRef>
          </c:cat>
          <c:val>
            <c:numRef>
              <c:f>Report_Task5!$AF$18</c:f>
              <c:numCache>
                <c:formatCode>0</c:formatCode>
                <c:ptCount val="1"/>
                <c:pt idx="0">
                  <c:v>8.5236175115207367</c:v>
                </c:pt>
              </c:numCache>
            </c:numRef>
          </c:val>
          <c:extLst>
            <c:ext xmlns:c16="http://schemas.microsoft.com/office/drawing/2014/chart" uri="{C3380CC4-5D6E-409C-BE32-E72D297353CC}">
              <c16:uniqueId val="{00000023-5B5C-4089-BDFE-2623CB593A69}"/>
            </c:ext>
          </c:extLst>
        </c:ser>
        <c:ser>
          <c:idx val="2"/>
          <c:order val="2"/>
          <c:tx>
            <c:strRef>
              <c:f>Report_Task5!$AG$16:$AG$17</c:f>
              <c:strCache>
                <c:ptCount val="1"/>
                <c:pt idx="0">
                  <c:v>2015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Report_Task5!$AD$18</c:f>
              <c:strCache>
                <c:ptCount val="1"/>
                <c:pt idx="0">
                  <c:v>Total</c:v>
                </c:pt>
              </c:strCache>
            </c:strRef>
          </c:cat>
          <c:val>
            <c:numRef>
              <c:f>Report_Task5!$AG$18</c:f>
              <c:numCache>
                <c:formatCode>0</c:formatCode>
                <c:ptCount val="1"/>
                <c:pt idx="0">
                  <c:v>6.7447976217699521</c:v>
                </c:pt>
              </c:numCache>
            </c:numRef>
          </c:val>
          <c:extLst>
            <c:ext xmlns:c16="http://schemas.microsoft.com/office/drawing/2014/chart" uri="{C3380CC4-5D6E-409C-BE32-E72D297353CC}">
              <c16:uniqueId val="{00000024-5B5C-4089-BDFE-2623CB593A69}"/>
            </c:ext>
          </c:extLst>
        </c:ser>
        <c:ser>
          <c:idx val="3"/>
          <c:order val="3"/>
          <c:tx>
            <c:strRef>
              <c:f>Report_Task5!$AH$16:$AH$17</c:f>
              <c:strCache>
                <c:ptCount val="1"/>
                <c:pt idx="0">
                  <c:v>2016</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Report_Task5!$AD$18</c:f>
              <c:strCache>
                <c:ptCount val="1"/>
                <c:pt idx="0">
                  <c:v>Total</c:v>
                </c:pt>
              </c:strCache>
            </c:strRef>
          </c:cat>
          <c:val>
            <c:numRef>
              <c:f>Report_Task5!$AH$18</c:f>
              <c:numCache>
                <c:formatCode>0</c:formatCode>
                <c:ptCount val="1"/>
                <c:pt idx="0">
                  <c:v>6.5161290322580649</c:v>
                </c:pt>
              </c:numCache>
            </c:numRef>
          </c:val>
          <c:extLst>
            <c:ext xmlns:c16="http://schemas.microsoft.com/office/drawing/2014/chart" uri="{C3380CC4-5D6E-409C-BE32-E72D297353CC}">
              <c16:uniqueId val="{00000026-5B5C-4089-BDFE-2623CB593A69}"/>
            </c:ext>
          </c:extLst>
        </c:ser>
        <c:dLbls>
          <c:dLblPos val="outEnd"/>
          <c:showLegendKey val="0"/>
          <c:showVal val="1"/>
          <c:showCatName val="0"/>
          <c:showSerName val="0"/>
          <c:showPercent val="0"/>
          <c:showBubbleSize val="0"/>
        </c:dLbls>
        <c:gapWidth val="100"/>
        <c:overlap val="-24"/>
        <c:axId val="926152159"/>
        <c:axId val="926148831"/>
      </c:barChart>
      <c:catAx>
        <c:axId val="926152159"/>
        <c:scaling>
          <c:orientation val="minMax"/>
        </c:scaling>
        <c:delete val="1"/>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Years</a:t>
                </a:r>
              </a:p>
            </c:rich>
          </c:tx>
          <c:layout>
            <c:manualLayout>
              <c:xMode val="edge"/>
              <c:yMode val="edge"/>
              <c:x val="0.45984050513422664"/>
              <c:y val="0.7049768914755221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crossAx val="926148831"/>
        <c:crosses val="autoZero"/>
        <c:auto val="1"/>
        <c:lblAlgn val="ctr"/>
        <c:lblOffset val="100"/>
        <c:noMultiLvlLbl val="0"/>
      </c:catAx>
      <c:valAx>
        <c:axId val="92614883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days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152159"/>
        <c:crosses val="autoZero"/>
        <c:crossBetween val="between"/>
      </c:valAx>
      <c:spPr>
        <a:noFill/>
        <a:ln>
          <a:noFill/>
        </a:ln>
        <a:effectLst/>
      </c:spPr>
    </c:plotArea>
    <c:legend>
      <c:legendPos val="r"/>
      <c:layout>
        <c:manualLayout>
          <c:xMode val="edge"/>
          <c:yMode val="edge"/>
          <c:x val="0.27200177280471521"/>
          <c:y val="0.81972545551371301"/>
          <c:w val="0.55059774049982879"/>
          <c:h val="0.119268944592935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mod_Consumer complaint analysis .xlsx]Report_Task5!PivotTable7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Proportion of the # of complaints by different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Report_Task5!$AE$21:$AE$22</c:f>
              <c:strCache>
                <c:ptCount val="1"/>
                <c:pt idx="0">
                  <c:v>2013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Report_Task5!$AD$23:$AD$34</c:f>
              <c:strCache>
                <c:ptCount val="12"/>
                <c:pt idx="0">
                  <c:v>Bank account or service</c:v>
                </c:pt>
                <c:pt idx="1">
                  <c:v>Consumer Loan</c:v>
                </c:pt>
                <c:pt idx="2">
                  <c:v>Credit card</c:v>
                </c:pt>
                <c:pt idx="3">
                  <c:v>Credit reporting</c:v>
                </c:pt>
                <c:pt idx="4">
                  <c:v>Debt collection</c:v>
                </c:pt>
                <c:pt idx="5">
                  <c:v>Money transfers</c:v>
                </c:pt>
                <c:pt idx="6">
                  <c:v>Mortgage</c:v>
                </c:pt>
                <c:pt idx="7">
                  <c:v>Other financial service</c:v>
                </c:pt>
                <c:pt idx="8">
                  <c:v>Payday loan</c:v>
                </c:pt>
                <c:pt idx="9">
                  <c:v>Prepaid card</c:v>
                </c:pt>
                <c:pt idx="10">
                  <c:v>Student loan</c:v>
                </c:pt>
                <c:pt idx="11">
                  <c:v>Virtual currency</c:v>
                </c:pt>
              </c:strCache>
            </c:strRef>
          </c:cat>
          <c:val>
            <c:numRef>
              <c:f>Report_Task5!$AE$23:$AE$34</c:f>
              <c:numCache>
                <c:formatCode>General</c:formatCode>
                <c:ptCount val="12"/>
                <c:pt idx="0">
                  <c:v>551</c:v>
                </c:pt>
                <c:pt idx="1">
                  <c:v>121</c:v>
                </c:pt>
                <c:pt idx="2">
                  <c:v>484</c:v>
                </c:pt>
                <c:pt idx="3">
                  <c:v>212</c:v>
                </c:pt>
                <c:pt idx="4">
                  <c:v>227</c:v>
                </c:pt>
                <c:pt idx="5">
                  <c:v>13</c:v>
                </c:pt>
                <c:pt idx="6">
                  <c:v>754</c:v>
                </c:pt>
                <c:pt idx="8">
                  <c:v>5</c:v>
                </c:pt>
                <c:pt idx="10">
                  <c:v>130</c:v>
                </c:pt>
              </c:numCache>
            </c:numRef>
          </c:val>
          <c:extLst>
            <c:ext xmlns:c16="http://schemas.microsoft.com/office/drawing/2014/chart" uri="{C3380CC4-5D6E-409C-BE32-E72D297353CC}">
              <c16:uniqueId val="{00000000-312D-4722-92D8-D7031152AC06}"/>
            </c:ext>
          </c:extLst>
        </c:ser>
        <c:ser>
          <c:idx val="1"/>
          <c:order val="1"/>
          <c:tx>
            <c:strRef>
              <c:f>Report_Task5!$AF$21:$AF$22</c:f>
              <c:strCache>
                <c:ptCount val="1"/>
                <c:pt idx="0">
                  <c:v>2014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Report_Task5!$AD$23:$AD$34</c:f>
              <c:strCache>
                <c:ptCount val="12"/>
                <c:pt idx="0">
                  <c:v>Bank account or service</c:v>
                </c:pt>
                <c:pt idx="1">
                  <c:v>Consumer Loan</c:v>
                </c:pt>
                <c:pt idx="2">
                  <c:v>Credit card</c:v>
                </c:pt>
                <c:pt idx="3">
                  <c:v>Credit reporting</c:v>
                </c:pt>
                <c:pt idx="4">
                  <c:v>Debt collection</c:v>
                </c:pt>
                <c:pt idx="5">
                  <c:v>Money transfers</c:v>
                </c:pt>
                <c:pt idx="6">
                  <c:v>Mortgage</c:v>
                </c:pt>
                <c:pt idx="7">
                  <c:v>Other financial service</c:v>
                </c:pt>
                <c:pt idx="8">
                  <c:v>Payday loan</c:v>
                </c:pt>
                <c:pt idx="9">
                  <c:v>Prepaid card</c:v>
                </c:pt>
                <c:pt idx="10">
                  <c:v>Student loan</c:v>
                </c:pt>
                <c:pt idx="11">
                  <c:v>Virtual currency</c:v>
                </c:pt>
              </c:strCache>
            </c:strRef>
          </c:cat>
          <c:val>
            <c:numRef>
              <c:f>Report_Task5!$AF$23:$AF$34</c:f>
              <c:numCache>
                <c:formatCode>General</c:formatCode>
                <c:ptCount val="12"/>
                <c:pt idx="0">
                  <c:v>500</c:v>
                </c:pt>
                <c:pt idx="1">
                  <c:v>227</c:v>
                </c:pt>
                <c:pt idx="2">
                  <c:v>458</c:v>
                </c:pt>
                <c:pt idx="3">
                  <c:v>292</c:v>
                </c:pt>
                <c:pt idx="4">
                  <c:v>898</c:v>
                </c:pt>
                <c:pt idx="5">
                  <c:v>32</c:v>
                </c:pt>
                <c:pt idx="6">
                  <c:v>823</c:v>
                </c:pt>
                <c:pt idx="7">
                  <c:v>1</c:v>
                </c:pt>
                <c:pt idx="8">
                  <c:v>61</c:v>
                </c:pt>
                <c:pt idx="9">
                  <c:v>8</c:v>
                </c:pt>
                <c:pt idx="10">
                  <c:v>172</c:v>
                </c:pt>
              </c:numCache>
            </c:numRef>
          </c:val>
          <c:extLst>
            <c:ext xmlns:c16="http://schemas.microsoft.com/office/drawing/2014/chart" uri="{C3380CC4-5D6E-409C-BE32-E72D297353CC}">
              <c16:uniqueId val="{00000023-312D-4722-92D8-D7031152AC06}"/>
            </c:ext>
          </c:extLst>
        </c:ser>
        <c:ser>
          <c:idx val="2"/>
          <c:order val="2"/>
          <c:tx>
            <c:strRef>
              <c:f>Report_Task5!$AG$21:$AG$22</c:f>
              <c:strCache>
                <c:ptCount val="1"/>
                <c:pt idx="0">
                  <c:v>2015</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Report_Task5!$AD$23:$AD$34</c:f>
              <c:strCache>
                <c:ptCount val="12"/>
                <c:pt idx="0">
                  <c:v>Bank account or service</c:v>
                </c:pt>
                <c:pt idx="1">
                  <c:v>Consumer Loan</c:v>
                </c:pt>
                <c:pt idx="2">
                  <c:v>Credit card</c:v>
                </c:pt>
                <c:pt idx="3">
                  <c:v>Credit reporting</c:v>
                </c:pt>
                <c:pt idx="4">
                  <c:v>Debt collection</c:v>
                </c:pt>
                <c:pt idx="5">
                  <c:v>Money transfers</c:v>
                </c:pt>
                <c:pt idx="6">
                  <c:v>Mortgage</c:v>
                </c:pt>
                <c:pt idx="7">
                  <c:v>Other financial service</c:v>
                </c:pt>
                <c:pt idx="8">
                  <c:v>Payday loan</c:v>
                </c:pt>
                <c:pt idx="9">
                  <c:v>Prepaid card</c:v>
                </c:pt>
                <c:pt idx="10">
                  <c:v>Student loan</c:v>
                </c:pt>
                <c:pt idx="11">
                  <c:v>Virtual currency</c:v>
                </c:pt>
              </c:strCache>
            </c:strRef>
          </c:cat>
          <c:val>
            <c:numRef>
              <c:f>Report_Task5!$AG$23:$AG$34</c:f>
              <c:numCache>
                <c:formatCode>General</c:formatCode>
                <c:ptCount val="12"/>
                <c:pt idx="0">
                  <c:v>759</c:v>
                </c:pt>
                <c:pt idx="1">
                  <c:v>294</c:v>
                </c:pt>
                <c:pt idx="2">
                  <c:v>625</c:v>
                </c:pt>
                <c:pt idx="3">
                  <c:v>397</c:v>
                </c:pt>
                <c:pt idx="4">
                  <c:v>915</c:v>
                </c:pt>
                <c:pt idx="5">
                  <c:v>55</c:v>
                </c:pt>
                <c:pt idx="6">
                  <c:v>1011</c:v>
                </c:pt>
                <c:pt idx="7">
                  <c:v>8</c:v>
                </c:pt>
                <c:pt idx="8">
                  <c:v>63</c:v>
                </c:pt>
                <c:pt idx="9">
                  <c:v>57</c:v>
                </c:pt>
                <c:pt idx="10">
                  <c:v>188</c:v>
                </c:pt>
                <c:pt idx="11">
                  <c:v>1</c:v>
                </c:pt>
              </c:numCache>
            </c:numRef>
          </c:val>
          <c:extLst>
            <c:ext xmlns:c16="http://schemas.microsoft.com/office/drawing/2014/chart" uri="{C3380CC4-5D6E-409C-BE32-E72D297353CC}">
              <c16:uniqueId val="{00000024-312D-4722-92D8-D7031152AC06}"/>
            </c:ext>
          </c:extLst>
        </c:ser>
        <c:ser>
          <c:idx val="3"/>
          <c:order val="3"/>
          <c:tx>
            <c:strRef>
              <c:f>Report_Task5!$AH$21:$AH$22</c:f>
              <c:strCache>
                <c:ptCount val="1"/>
                <c:pt idx="0">
                  <c:v>2016</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Report_Task5!$AD$23:$AD$34</c:f>
              <c:strCache>
                <c:ptCount val="12"/>
                <c:pt idx="0">
                  <c:v>Bank account or service</c:v>
                </c:pt>
                <c:pt idx="1">
                  <c:v>Consumer Loan</c:v>
                </c:pt>
                <c:pt idx="2">
                  <c:v>Credit card</c:v>
                </c:pt>
                <c:pt idx="3">
                  <c:v>Credit reporting</c:v>
                </c:pt>
                <c:pt idx="4">
                  <c:v>Debt collection</c:v>
                </c:pt>
                <c:pt idx="5">
                  <c:v>Money transfers</c:v>
                </c:pt>
                <c:pt idx="6">
                  <c:v>Mortgage</c:v>
                </c:pt>
                <c:pt idx="7">
                  <c:v>Other financial service</c:v>
                </c:pt>
                <c:pt idx="8">
                  <c:v>Payday loan</c:v>
                </c:pt>
                <c:pt idx="9">
                  <c:v>Prepaid card</c:v>
                </c:pt>
                <c:pt idx="10">
                  <c:v>Student loan</c:v>
                </c:pt>
                <c:pt idx="11">
                  <c:v>Virtual currency</c:v>
                </c:pt>
              </c:strCache>
            </c:strRef>
          </c:cat>
          <c:val>
            <c:numRef>
              <c:f>Report_Task5!$AH$23:$AH$34</c:f>
              <c:numCache>
                <c:formatCode>General</c:formatCode>
                <c:ptCount val="12"/>
                <c:pt idx="0">
                  <c:v>619</c:v>
                </c:pt>
                <c:pt idx="1">
                  <c:v>235</c:v>
                </c:pt>
                <c:pt idx="2">
                  <c:v>569</c:v>
                </c:pt>
                <c:pt idx="3">
                  <c:v>410</c:v>
                </c:pt>
                <c:pt idx="4">
                  <c:v>712</c:v>
                </c:pt>
                <c:pt idx="5">
                  <c:v>31</c:v>
                </c:pt>
                <c:pt idx="6">
                  <c:v>758</c:v>
                </c:pt>
                <c:pt idx="7">
                  <c:v>15</c:v>
                </c:pt>
                <c:pt idx="8">
                  <c:v>50</c:v>
                </c:pt>
                <c:pt idx="9">
                  <c:v>27</c:v>
                </c:pt>
                <c:pt idx="10">
                  <c:v>232</c:v>
                </c:pt>
              </c:numCache>
            </c:numRef>
          </c:val>
          <c:extLst>
            <c:ext xmlns:c16="http://schemas.microsoft.com/office/drawing/2014/chart" uri="{C3380CC4-5D6E-409C-BE32-E72D297353CC}">
              <c16:uniqueId val="{00000026-312D-4722-92D8-D7031152AC06}"/>
            </c:ext>
          </c:extLst>
        </c:ser>
        <c:dLbls>
          <c:showLegendKey val="0"/>
          <c:showVal val="0"/>
          <c:showCatName val="0"/>
          <c:showSerName val="0"/>
          <c:showPercent val="0"/>
          <c:showBubbleSize val="0"/>
        </c:dLbls>
        <c:gapWidth val="100"/>
        <c:axId val="1376989823"/>
        <c:axId val="1376990655"/>
      </c:barChart>
      <c:catAx>
        <c:axId val="137698982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990655"/>
        <c:crosses val="autoZero"/>
        <c:auto val="1"/>
        <c:lblAlgn val="ctr"/>
        <c:lblOffset val="100"/>
        <c:noMultiLvlLbl val="0"/>
      </c:catAx>
      <c:valAx>
        <c:axId val="137699065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complaints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98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mod_Consumer complaint analysis .xlsx]Report_Task5!PivotTable8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Proportion of the # of complaints by different channels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Report_Task5!$AE$37:$AE$38</c:f>
              <c:strCache>
                <c:ptCount val="1"/>
                <c:pt idx="0">
                  <c:v>2013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Report_Task5!$AD$39:$AD$43</c:f>
              <c:strCache>
                <c:ptCount val="5"/>
                <c:pt idx="0">
                  <c:v>Email</c:v>
                </c:pt>
                <c:pt idx="1">
                  <c:v>Fax</c:v>
                </c:pt>
                <c:pt idx="2">
                  <c:v>Phone</c:v>
                </c:pt>
                <c:pt idx="3">
                  <c:v>Postal mail</c:v>
                </c:pt>
                <c:pt idx="4">
                  <c:v>Web</c:v>
                </c:pt>
              </c:strCache>
            </c:strRef>
          </c:cat>
          <c:val>
            <c:numRef>
              <c:f>Report_Task5!$AE$39:$AE$43</c:f>
              <c:numCache>
                <c:formatCode>General</c:formatCode>
                <c:ptCount val="5"/>
                <c:pt idx="0">
                  <c:v>505</c:v>
                </c:pt>
                <c:pt idx="1">
                  <c:v>35</c:v>
                </c:pt>
                <c:pt idx="2">
                  <c:v>262</c:v>
                </c:pt>
                <c:pt idx="3">
                  <c:v>147</c:v>
                </c:pt>
                <c:pt idx="4">
                  <c:v>1548</c:v>
                </c:pt>
              </c:numCache>
            </c:numRef>
          </c:val>
          <c:extLst>
            <c:ext xmlns:c16="http://schemas.microsoft.com/office/drawing/2014/chart" uri="{C3380CC4-5D6E-409C-BE32-E72D297353CC}">
              <c16:uniqueId val="{00000000-74A8-4C73-B1AC-20C31B43B603}"/>
            </c:ext>
          </c:extLst>
        </c:ser>
        <c:ser>
          <c:idx val="1"/>
          <c:order val="1"/>
          <c:tx>
            <c:strRef>
              <c:f>Report_Task5!$AF$37:$AF$38</c:f>
              <c:strCache>
                <c:ptCount val="1"/>
                <c:pt idx="0">
                  <c:v>2014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Report_Task5!$AD$39:$AD$43</c:f>
              <c:strCache>
                <c:ptCount val="5"/>
                <c:pt idx="0">
                  <c:v>Email</c:v>
                </c:pt>
                <c:pt idx="1">
                  <c:v>Fax</c:v>
                </c:pt>
                <c:pt idx="2">
                  <c:v>Phone</c:v>
                </c:pt>
                <c:pt idx="3">
                  <c:v>Postal mail</c:v>
                </c:pt>
                <c:pt idx="4">
                  <c:v>Web</c:v>
                </c:pt>
              </c:strCache>
            </c:strRef>
          </c:cat>
          <c:val>
            <c:numRef>
              <c:f>Report_Task5!$AF$39:$AF$43</c:f>
              <c:numCache>
                <c:formatCode>General</c:formatCode>
                <c:ptCount val="5"/>
                <c:pt idx="0">
                  <c:v>402</c:v>
                </c:pt>
                <c:pt idx="1">
                  <c:v>27</c:v>
                </c:pt>
                <c:pt idx="2">
                  <c:v>246</c:v>
                </c:pt>
                <c:pt idx="3">
                  <c:v>125</c:v>
                </c:pt>
                <c:pt idx="4">
                  <c:v>2672</c:v>
                </c:pt>
              </c:numCache>
            </c:numRef>
          </c:val>
          <c:extLst>
            <c:ext xmlns:c16="http://schemas.microsoft.com/office/drawing/2014/chart" uri="{C3380CC4-5D6E-409C-BE32-E72D297353CC}">
              <c16:uniqueId val="{00000023-74A8-4C73-B1AC-20C31B43B603}"/>
            </c:ext>
          </c:extLst>
        </c:ser>
        <c:ser>
          <c:idx val="2"/>
          <c:order val="2"/>
          <c:tx>
            <c:strRef>
              <c:f>Report_Task5!$AG$37:$AG$38</c:f>
              <c:strCache>
                <c:ptCount val="1"/>
                <c:pt idx="0">
                  <c:v>2015</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Report_Task5!$AD$39:$AD$43</c:f>
              <c:strCache>
                <c:ptCount val="5"/>
                <c:pt idx="0">
                  <c:v>Email</c:v>
                </c:pt>
                <c:pt idx="1">
                  <c:v>Fax</c:v>
                </c:pt>
                <c:pt idx="2">
                  <c:v>Phone</c:v>
                </c:pt>
                <c:pt idx="3">
                  <c:v>Postal mail</c:v>
                </c:pt>
                <c:pt idx="4">
                  <c:v>Web</c:v>
                </c:pt>
              </c:strCache>
            </c:strRef>
          </c:cat>
          <c:val>
            <c:numRef>
              <c:f>Report_Task5!$AG$39:$AG$43</c:f>
              <c:numCache>
                <c:formatCode>General</c:formatCode>
                <c:ptCount val="5"/>
                <c:pt idx="0">
                  <c:v>423</c:v>
                </c:pt>
                <c:pt idx="1">
                  <c:v>30</c:v>
                </c:pt>
                <c:pt idx="2">
                  <c:v>323</c:v>
                </c:pt>
                <c:pt idx="3">
                  <c:v>133</c:v>
                </c:pt>
                <c:pt idx="4">
                  <c:v>3464</c:v>
                </c:pt>
              </c:numCache>
            </c:numRef>
          </c:val>
          <c:extLst>
            <c:ext xmlns:c16="http://schemas.microsoft.com/office/drawing/2014/chart" uri="{C3380CC4-5D6E-409C-BE32-E72D297353CC}">
              <c16:uniqueId val="{00000024-74A8-4C73-B1AC-20C31B43B603}"/>
            </c:ext>
          </c:extLst>
        </c:ser>
        <c:ser>
          <c:idx val="3"/>
          <c:order val="3"/>
          <c:tx>
            <c:strRef>
              <c:f>Report_Task5!$AH$37:$AH$38</c:f>
              <c:strCache>
                <c:ptCount val="1"/>
                <c:pt idx="0">
                  <c:v>2016</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Report_Task5!$AD$39:$AD$43</c:f>
              <c:strCache>
                <c:ptCount val="5"/>
                <c:pt idx="0">
                  <c:v>Email</c:v>
                </c:pt>
                <c:pt idx="1">
                  <c:v>Fax</c:v>
                </c:pt>
                <c:pt idx="2">
                  <c:v>Phone</c:v>
                </c:pt>
                <c:pt idx="3">
                  <c:v>Postal mail</c:v>
                </c:pt>
                <c:pt idx="4">
                  <c:v>Web</c:v>
                </c:pt>
              </c:strCache>
            </c:strRef>
          </c:cat>
          <c:val>
            <c:numRef>
              <c:f>Report_Task5!$AH$39:$AH$43</c:f>
              <c:numCache>
                <c:formatCode>General</c:formatCode>
                <c:ptCount val="5"/>
                <c:pt idx="0">
                  <c:v>434</c:v>
                </c:pt>
                <c:pt idx="1">
                  <c:v>30</c:v>
                </c:pt>
                <c:pt idx="2">
                  <c:v>250</c:v>
                </c:pt>
                <c:pt idx="3">
                  <c:v>161</c:v>
                </c:pt>
                <c:pt idx="4">
                  <c:v>2783</c:v>
                </c:pt>
              </c:numCache>
            </c:numRef>
          </c:val>
          <c:extLst>
            <c:ext xmlns:c16="http://schemas.microsoft.com/office/drawing/2014/chart" uri="{C3380CC4-5D6E-409C-BE32-E72D297353CC}">
              <c16:uniqueId val="{00000026-74A8-4C73-B1AC-20C31B43B603}"/>
            </c:ext>
          </c:extLst>
        </c:ser>
        <c:dLbls>
          <c:showLegendKey val="0"/>
          <c:showVal val="0"/>
          <c:showCatName val="0"/>
          <c:showSerName val="0"/>
          <c:showPercent val="0"/>
          <c:showBubbleSize val="0"/>
        </c:dLbls>
        <c:gapWidth val="115"/>
        <c:overlap val="-20"/>
        <c:axId val="924931759"/>
        <c:axId val="924921359"/>
      </c:barChart>
      <c:catAx>
        <c:axId val="92493175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Channel</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921359"/>
        <c:crosses val="autoZero"/>
        <c:auto val="1"/>
        <c:lblAlgn val="ctr"/>
        <c:lblOffset val="100"/>
        <c:noMultiLvlLbl val="0"/>
      </c:catAx>
      <c:valAx>
        <c:axId val="92492135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complaints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93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 mod_Consumer complaint analysis .xlsx]Report_Task5!PivotTable10</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r>
              <a:rPr lang="en-US" sz="1200"/>
              <a:t>Monthly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1601409412865"/>
          <c:y val="0.17149674620390457"/>
          <c:w val="0.8729894653579261"/>
          <c:h val="0.532219925871522"/>
        </c:manualLayout>
      </c:layout>
      <c:lineChart>
        <c:grouping val="standard"/>
        <c:varyColors val="0"/>
        <c:ser>
          <c:idx val="0"/>
          <c:order val="0"/>
          <c:tx>
            <c:strRef>
              <c:f>Report_Task5!$AO$3:$AO$4</c:f>
              <c:strCache>
                <c:ptCount val="1"/>
                <c:pt idx="0">
                  <c:v>2013</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Report_Task5!$AN$5:$AN$16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Report_Task5!$AO$5:$AO$16</c:f>
              <c:numCache>
                <c:formatCode>General</c:formatCode>
                <c:ptCount val="12"/>
                <c:pt idx="0">
                  <c:v>196</c:v>
                </c:pt>
                <c:pt idx="1">
                  <c:v>194</c:v>
                </c:pt>
                <c:pt idx="2">
                  <c:v>210</c:v>
                </c:pt>
                <c:pt idx="3">
                  <c:v>197</c:v>
                </c:pt>
                <c:pt idx="4">
                  <c:v>183</c:v>
                </c:pt>
                <c:pt idx="5">
                  <c:v>185</c:v>
                </c:pt>
                <c:pt idx="6">
                  <c:v>206</c:v>
                </c:pt>
                <c:pt idx="7">
                  <c:v>258</c:v>
                </c:pt>
                <c:pt idx="8">
                  <c:v>223</c:v>
                </c:pt>
                <c:pt idx="9">
                  <c:v>241</c:v>
                </c:pt>
                <c:pt idx="10">
                  <c:v>217</c:v>
                </c:pt>
                <c:pt idx="11">
                  <c:v>187</c:v>
                </c:pt>
              </c:numCache>
            </c:numRef>
          </c:val>
          <c:smooth val="0"/>
          <c:extLst>
            <c:ext xmlns:c16="http://schemas.microsoft.com/office/drawing/2014/chart" uri="{C3380CC4-5D6E-409C-BE32-E72D297353CC}">
              <c16:uniqueId val="{00000000-C86F-441B-9B57-6E1B12B198DE}"/>
            </c:ext>
          </c:extLst>
        </c:ser>
        <c:ser>
          <c:idx val="1"/>
          <c:order val="1"/>
          <c:tx>
            <c:strRef>
              <c:f>Report_Task5!$AP$3:$AP$4</c:f>
              <c:strCache>
                <c:ptCount val="1"/>
                <c:pt idx="0">
                  <c:v>2014</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Report_Task5!$AN$5:$AN$16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Report_Task5!$AP$5:$AP$16</c:f>
              <c:numCache>
                <c:formatCode>General</c:formatCode>
                <c:ptCount val="12"/>
                <c:pt idx="0">
                  <c:v>283</c:v>
                </c:pt>
                <c:pt idx="1">
                  <c:v>280</c:v>
                </c:pt>
                <c:pt idx="2">
                  <c:v>324</c:v>
                </c:pt>
                <c:pt idx="3">
                  <c:v>299</c:v>
                </c:pt>
                <c:pt idx="4">
                  <c:v>302</c:v>
                </c:pt>
                <c:pt idx="5">
                  <c:v>280</c:v>
                </c:pt>
                <c:pt idx="6">
                  <c:v>296</c:v>
                </c:pt>
                <c:pt idx="7">
                  <c:v>308</c:v>
                </c:pt>
                <c:pt idx="8">
                  <c:v>272</c:v>
                </c:pt>
                <c:pt idx="9">
                  <c:v>335</c:v>
                </c:pt>
                <c:pt idx="10">
                  <c:v>240</c:v>
                </c:pt>
                <c:pt idx="11">
                  <c:v>253</c:v>
                </c:pt>
              </c:numCache>
            </c:numRef>
          </c:val>
          <c:smooth val="0"/>
          <c:extLst>
            <c:ext xmlns:c16="http://schemas.microsoft.com/office/drawing/2014/chart" uri="{C3380CC4-5D6E-409C-BE32-E72D297353CC}">
              <c16:uniqueId val="{00000023-C86F-441B-9B57-6E1B12B198DE}"/>
            </c:ext>
          </c:extLst>
        </c:ser>
        <c:ser>
          <c:idx val="2"/>
          <c:order val="2"/>
          <c:tx>
            <c:strRef>
              <c:f>Report_Task5!$AQ$3:$AQ$4</c:f>
              <c:strCache>
                <c:ptCount val="1"/>
                <c:pt idx="0">
                  <c:v>2015</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Report_Task5!$AN$5:$AN$16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Report_Task5!$AQ$5:$AQ$16</c:f>
              <c:numCache>
                <c:formatCode>General</c:formatCode>
                <c:ptCount val="12"/>
                <c:pt idx="0">
                  <c:v>347</c:v>
                </c:pt>
                <c:pt idx="1">
                  <c:v>341</c:v>
                </c:pt>
                <c:pt idx="2">
                  <c:v>336</c:v>
                </c:pt>
                <c:pt idx="3">
                  <c:v>374</c:v>
                </c:pt>
                <c:pt idx="4">
                  <c:v>348</c:v>
                </c:pt>
                <c:pt idx="5">
                  <c:v>373</c:v>
                </c:pt>
                <c:pt idx="6">
                  <c:v>419</c:v>
                </c:pt>
                <c:pt idx="7">
                  <c:v>399</c:v>
                </c:pt>
                <c:pt idx="8">
                  <c:v>392</c:v>
                </c:pt>
                <c:pt idx="9">
                  <c:v>446</c:v>
                </c:pt>
                <c:pt idx="10">
                  <c:v>309</c:v>
                </c:pt>
                <c:pt idx="11">
                  <c:v>289</c:v>
                </c:pt>
              </c:numCache>
            </c:numRef>
          </c:val>
          <c:smooth val="0"/>
          <c:extLst>
            <c:ext xmlns:c16="http://schemas.microsoft.com/office/drawing/2014/chart" uri="{C3380CC4-5D6E-409C-BE32-E72D297353CC}">
              <c16:uniqueId val="{00000024-C86F-441B-9B57-6E1B12B198DE}"/>
            </c:ext>
          </c:extLst>
        </c:ser>
        <c:ser>
          <c:idx val="3"/>
          <c:order val="3"/>
          <c:tx>
            <c:strRef>
              <c:f>Report_Task5!$AR$3:$AR$4</c:f>
              <c:strCache>
                <c:ptCount val="1"/>
                <c:pt idx="0">
                  <c:v>2016</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Report_Task5!$AN$5:$AN$16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Report_Task5!$AR$5:$AR$16</c:f>
              <c:numCache>
                <c:formatCode>General</c:formatCode>
                <c:ptCount val="12"/>
                <c:pt idx="0">
                  <c:v>362</c:v>
                </c:pt>
                <c:pt idx="1">
                  <c:v>349</c:v>
                </c:pt>
                <c:pt idx="2">
                  <c:v>404</c:v>
                </c:pt>
                <c:pt idx="3">
                  <c:v>386</c:v>
                </c:pt>
                <c:pt idx="4">
                  <c:v>357</c:v>
                </c:pt>
                <c:pt idx="5">
                  <c:v>418</c:v>
                </c:pt>
                <c:pt idx="6">
                  <c:v>421</c:v>
                </c:pt>
                <c:pt idx="7">
                  <c:v>384</c:v>
                </c:pt>
                <c:pt idx="8">
                  <c:v>214</c:v>
                </c:pt>
                <c:pt idx="9">
                  <c:v>153</c:v>
                </c:pt>
                <c:pt idx="10">
                  <c:v>99</c:v>
                </c:pt>
                <c:pt idx="11">
                  <c:v>111</c:v>
                </c:pt>
              </c:numCache>
            </c:numRef>
          </c:val>
          <c:smooth val="0"/>
          <c:extLst>
            <c:ext xmlns:c16="http://schemas.microsoft.com/office/drawing/2014/chart" uri="{C3380CC4-5D6E-409C-BE32-E72D297353CC}">
              <c16:uniqueId val="{00000026-C86F-441B-9B57-6E1B12B198DE}"/>
            </c:ext>
          </c:extLst>
        </c:ser>
        <c:dLbls>
          <c:showLegendKey val="0"/>
          <c:showVal val="0"/>
          <c:showCatName val="0"/>
          <c:showSerName val="0"/>
          <c:showPercent val="0"/>
          <c:showBubbleSize val="0"/>
        </c:dLbls>
        <c:marker val="1"/>
        <c:smooth val="0"/>
        <c:axId val="1376823263"/>
        <c:axId val="1376826175"/>
      </c:lineChart>
      <c:catAx>
        <c:axId val="13768232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826175"/>
        <c:crosses val="autoZero"/>
        <c:auto val="1"/>
        <c:lblAlgn val="ctr"/>
        <c:lblOffset val="100"/>
        <c:noMultiLvlLbl val="0"/>
      </c:catAx>
      <c:valAx>
        <c:axId val="1376826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823263"/>
        <c:crosses val="autoZero"/>
        <c:crossBetween val="between"/>
      </c:valAx>
      <c:spPr>
        <a:noFill/>
        <a:ln>
          <a:noFill/>
        </a:ln>
        <a:effectLst/>
      </c:spPr>
    </c:plotArea>
    <c:legend>
      <c:legendPos val="r"/>
      <c:layout>
        <c:manualLayout>
          <c:xMode val="edge"/>
          <c:yMode val="edge"/>
          <c:x val="8.2228310502283089E-2"/>
          <c:y val="0.8449662664184332"/>
          <c:w val="0.87028310502283124"/>
          <c:h val="8.46007481168975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Priority</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Priority</a:t>
          </a:r>
        </a:p>
      </cx:txPr>
    </cx:title>
    <cx:plotArea>
      <cx:plotAreaRegion>
        <cx:series layoutId="clusteredColumn" uniqueId="{27818F7A-FB6D-4C27-BD3E-951DE1C500E1}">
          <cx:tx>
            <cx:txData>
              <cx:f>_xlchart.v1.4</cx:f>
              <cx:v>No. of Complaints</cx:v>
            </cx:txData>
          </cx:tx>
          <cx:dataId val="0"/>
          <cx:layoutPr>
            <cx:aggregation/>
          </cx:layoutPr>
          <cx:axisId val="1"/>
        </cx:series>
        <cx:series layoutId="paretoLine" ownerIdx="0" uniqueId="{DBFB8A3E-45BF-4352-B8A0-33536EFF8D4D}">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228600</xdr:colOff>
      <xdr:row>20</xdr:row>
      <xdr:rowOff>0</xdr:rowOff>
    </xdr:from>
    <xdr:to>
      <xdr:col>19</xdr:col>
      <xdr:colOff>6350</xdr:colOff>
      <xdr:row>34</xdr:row>
      <xdr:rowOff>165100</xdr:rowOff>
    </xdr:to>
    <xdr:graphicFrame macro="">
      <xdr:nvGraphicFramePr>
        <xdr:cNvPr id="3" name="Chart 2">
          <a:extLst>
            <a:ext uri="{FF2B5EF4-FFF2-40B4-BE49-F238E27FC236}">
              <a16:creationId xmlns:a16="http://schemas.microsoft.com/office/drawing/2014/main" id="{C0EF3CD1-8A60-42D5-AB92-DB5AD46C5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434974</xdr:colOff>
      <xdr:row>1</xdr:row>
      <xdr:rowOff>139700</xdr:rowOff>
    </xdr:from>
    <xdr:to>
      <xdr:col>7</xdr:col>
      <xdr:colOff>252094</xdr:colOff>
      <xdr:row>13</xdr:row>
      <xdr:rowOff>33020</xdr:rowOff>
    </xdr:to>
    <xdr:graphicFrame macro="">
      <xdr:nvGraphicFramePr>
        <xdr:cNvPr id="2" name="Chart 1">
          <a:extLst>
            <a:ext uri="{FF2B5EF4-FFF2-40B4-BE49-F238E27FC236}">
              <a16:creationId xmlns:a16="http://schemas.microsoft.com/office/drawing/2014/main" id="{5B21B932-022F-4C5E-AD9A-2F1B6DE74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288924</xdr:colOff>
      <xdr:row>1</xdr:row>
      <xdr:rowOff>133350</xdr:rowOff>
    </xdr:from>
    <xdr:to>
      <xdr:col>13</xdr:col>
      <xdr:colOff>106044</xdr:colOff>
      <xdr:row>13</xdr:row>
      <xdr:rowOff>26670</xdr:rowOff>
    </xdr:to>
    <xdr:graphicFrame macro="">
      <xdr:nvGraphicFramePr>
        <xdr:cNvPr id="3" name="Chart 2">
          <a:extLst>
            <a:ext uri="{FF2B5EF4-FFF2-40B4-BE49-F238E27FC236}">
              <a16:creationId xmlns:a16="http://schemas.microsoft.com/office/drawing/2014/main" id="{8540AC6C-F814-4175-8FFF-D6309D2F4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139700</xdr:colOff>
      <xdr:row>1</xdr:row>
      <xdr:rowOff>133350</xdr:rowOff>
    </xdr:from>
    <xdr:to>
      <xdr:col>18</xdr:col>
      <xdr:colOff>566420</xdr:colOff>
      <xdr:row>13</xdr:row>
      <xdr:rowOff>26670</xdr:rowOff>
    </xdr:to>
    <xdr:graphicFrame macro="">
      <xdr:nvGraphicFramePr>
        <xdr:cNvPr id="4" name="Chart 3">
          <a:extLst>
            <a:ext uri="{FF2B5EF4-FFF2-40B4-BE49-F238E27FC236}">
              <a16:creationId xmlns:a16="http://schemas.microsoft.com/office/drawing/2014/main" id="{DE62367A-DD42-4E81-8317-34BB73DF1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73024</xdr:colOff>
      <xdr:row>13</xdr:row>
      <xdr:rowOff>63500</xdr:rowOff>
    </xdr:from>
    <xdr:to>
      <xdr:col>6</xdr:col>
      <xdr:colOff>164464</xdr:colOff>
      <xdr:row>29</xdr:row>
      <xdr:rowOff>43180</xdr:rowOff>
    </xdr:to>
    <xdr:graphicFrame macro="">
      <xdr:nvGraphicFramePr>
        <xdr:cNvPr id="6" name="Chart 5">
          <a:extLst>
            <a:ext uri="{FF2B5EF4-FFF2-40B4-BE49-F238E27FC236}">
              <a16:creationId xmlns:a16="http://schemas.microsoft.com/office/drawing/2014/main" id="{059E4CAA-D5DD-4342-86E0-BB7C52444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219072</xdr:colOff>
      <xdr:row>13</xdr:row>
      <xdr:rowOff>63500</xdr:rowOff>
    </xdr:from>
    <xdr:to>
      <xdr:col>12</xdr:col>
      <xdr:colOff>310512</xdr:colOff>
      <xdr:row>29</xdr:row>
      <xdr:rowOff>43180</xdr:rowOff>
    </xdr:to>
    <xdr:graphicFrame macro="">
      <xdr:nvGraphicFramePr>
        <xdr:cNvPr id="7" name="Chart 6">
          <a:extLst>
            <a:ext uri="{FF2B5EF4-FFF2-40B4-BE49-F238E27FC236}">
              <a16:creationId xmlns:a16="http://schemas.microsoft.com/office/drawing/2014/main" id="{8E0D09C4-A243-418E-A538-C35D57E07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73024</xdr:colOff>
      <xdr:row>29</xdr:row>
      <xdr:rowOff>76200</xdr:rowOff>
    </xdr:from>
    <xdr:to>
      <xdr:col>18</xdr:col>
      <xdr:colOff>546100</xdr:colOff>
      <xdr:row>47</xdr:row>
      <xdr:rowOff>95250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EFDF85BB-C96C-4DD7-9001-99D56E12DF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3024" y="5499100"/>
              <a:ext cx="11445876" cy="3333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365124</xdr:colOff>
      <xdr:row>13</xdr:row>
      <xdr:rowOff>63500</xdr:rowOff>
    </xdr:from>
    <xdr:to>
      <xdr:col>18</xdr:col>
      <xdr:colOff>548004</xdr:colOff>
      <xdr:row>29</xdr:row>
      <xdr:rowOff>44450</xdr:rowOff>
    </xdr:to>
    <xdr:graphicFrame macro="">
      <xdr:nvGraphicFramePr>
        <xdr:cNvPr id="10" name="Chart 9">
          <a:extLst>
            <a:ext uri="{FF2B5EF4-FFF2-40B4-BE49-F238E27FC236}">
              <a16:creationId xmlns:a16="http://schemas.microsoft.com/office/drawing/2014/main" id="{C510E689-FE39-4747-B177-58D0DE0EE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6350</xdr:colOff>
      <xdr:row>1</xdr:row>
      <xdr:rowOff>146050</xdr:rowOff>
    </xdr:from>
    <xdr:to>
      <xdr:col>1</xdr:col>
      <xdr:colOff>406400</xdr:colOff>
      <xdr:row>13</xdr:row>
      <xdr:rowOff>25400</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CB3A5285-3733-4FC2-85BD-29EEED7477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350" y="400050"/>
              <a:ext cx="1011238" cy="207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re, Nikhil" refreshedDate="45528.788399999998" createdVersion="7" refreshedVersion="7" minRefreshableVersion="3" recordCount="14000" xr:uid="{6885086B-E1E2-4B71-9BF8-37DDA4F5402C}">
  <cacheSource type="worksheet">
    <worksheetSource ref="A1:N14001" sheet="Consumer_Complaints"/>
  </cacheSource>
  <cacheFields count="16">
    <cacheField name="Complaint ID" numFmtId="0">
      <sharedItems containsSemiMixedTypes="0" containsString="0" containsNumber="1" containsInteger="1" minValue="216299" maxValue="2207193"/>
    </cacheField>
    <cacheField name="Company" numFmtId="0">
      <sharedItems count="1050">
        <s v="PHH Mortgage"/>
        <s v="Ocwen"/>
        <s v="Southwest Credit Systems, L.P."/>
        <s v="Continental Finance Company, LLC"/>
        <s v="Experian"/>
        <s v="Encore Capital Group"/>
        <s v="Regions Financial Corporation"/>
        <s v="AES/PHEAA"/>
        <s v="JPMorgan Chase &amp; Co."/>
        <s v="Equifax"/>
        <s v="Bank of America"/>
        <s v="Stellar Recovery Inc."/>
        <s v="LDF Holdings, LLC"/>
        <s v="Carrington Mortgage Holdings, LLC."/>
        <s v="Citibank"/>
        <s v="Selip &amp; Stylianou, LLP"/>
        <s v="Capital One"/>
        <s v="TransUnion Intermediate Holdings, Inc."/>
        <s v="Nationstar Mortgage"/>
        <s v="Wells Fargo &amp; Company"/>
        <s v="U.S. Bancorp"/>
        <s v="Barclays PLC"/>
        <s v="Citizens Financial Group, Inc."/>
        <s v="USAA Savings"/>
        <s v="Consumer Portfolio Services"/>
        <s v="Amex"/>
        <s v="Round Point Mortgage"/>
        <s v="SRA Associates, Inc."/>
        <s v="TD Bank US Holding Company"/>
        <s v="TMX Finance LLC"/>
        <s v="PNC Bank N.A."/>
        <s v="Persian Acceptance Corp"/>
        <s v="SunTrust Banks, Inc."/>
        <s v="Navient Solutions, Inc."/>
        <s v="BNY Mellon"/>
        <s v="Ditech Financial LLC"/>
        <s v="CL Holdings, LLC"/>
        <s v="OneMain Financial Holdings, LLC"/>
        <s v="HSBC North America Holdings Inc."/>
        <s v="Allied Interstate LLC"/>
        <s v="Social Finance, Inc."/>
        <s v="Transworld Systems Inc."/>
        <s v="Check into Cash, Inc."/>
        <s v="JH Portfolio Debt Equities, LLC"/>
        <s v="Selene Finance"/>
        <s v="Navy FCU"/>
        <s v="Expert Global Solutions, Inc."/>
        <s v="Fifth Third Financial Corporation"/>
        <s v="ACS Education Services"/>
        <s v="First Tennessee Bank"/>
        <s v="Ally Financial Inc."/>
        <s v="Discover"/>
        <s v="ONLINE Information Services, Inc."/>
        <s v="Education Management Corporation"/>
        <s v="Credit Bureau of Napa"/>
        <s v="Van Ru Credit Corporation"/>
        <s v="Regional Acquisition Group, Inc."/>
        <s v="Exeter Finance Corp"/>
        <s v="FirstBank of Puerto Rico"/>
        <s v="Convergent Resources, Inc."/>
        <s v="Receivables Management Partners, LLC"/>
        <s v="Integrity Solution Services, Inc."/>
        <s v="Synchrony Financial"/>
        <s v="Alorica Inc."/>
        <s v="CashCall, Inc."/>
        <s v="Enova International, Inc."/>
        <s v="Incomm Holdings, Inc."/>
        <s v="EZCORP, Inc."/>
        <s v="Quicken Loans"/>
        <s v="Banco Popular de Puerto Rico"/>
        <s v="Associated Bank"/>
        <s v="NCSPLUS INCORPORATED"/>
        <s v="Big Picture Loans, LLC"/>
        <s v="United Shore Financial Services, LLC"/>
        <s v="CCS Financial Services, Inc."/>
        <s v="Asset Recovery Solutions, LLC"/>
        <s v="Performant Financial Corporation"/>
        <s v="Guild Mortgage"/>
        <s v="Prosper Marketplace, Inc."/>
        <s v="Moneyguard LLC"/>
        <s v="Pine Court Holdings, LLC"/>
        <s v="Swan Financial Corporation"/>
        <s v="Portfolio Recovery Associates, Inc."/>
        <s v="BOK Financial Corp"/>
        <s v="Specialized Loan Servicing LLC"/>
        <s v="Credit &amp; Collection Recovery Services, Inc."/>
        <s v="M&amp;T Bank Corporation"/>
        <s v="Business Revenue Systems, Inc."/>
        <s v="Delbert Services"/>
        <s v="Commonwealth Financial Systems, Inc."/>
        <s v="I.C. System, Inc."/>
        <s v="Valentine and Kebartas, Inc."/>
        <s v="Advance America, Cash Advance Centers, Inc."/>
        <s v="Select Portfolio Servicing, Inc"/>
        <s v="First Associates Loan Servicing LLC"/>
        <s v="BBVA Compass"/>
        <s v="Arbor Residential Mortgage LLC"/>
        <s v="Eastern Revenue, Inc"/>
        <s v="Provident Funding"/>
        <s v="Credit Karma, Inc."/>
        <s v="Frederick J. Hanna &amp; Associates, P.C. (closed)"/>
        <s v="Innovis"/>
        <s v="Empowerment Ventures, LLC"/>
        <s v="Speedy Cash Holdings"/>
        <s v="Southern Management Systems Inc."/>
        <s v="Scottrade Bank"/>
        <s v="Caliber Home Loans, Inc"/>
        <s v="Lockhart, Morris &amp; Montgomery Inc."/>
        <s v="Bull City Financial Solutions, Inc"/>
        <s v="Penn Credit Corporation"/>
        <s v="PayPal Holdings, Inc."/>
        <s v="Meridian Financial Services, Inc."/>
        <s v="PennyMac Loan Services, LLC"/>
        <s v="Meade &amp; Associates, Inc."/>
        <s v="TrueAccord Corp."/>
        <s v="Cavalry Investments, LLC"/>
        <s v="Eltman Law, P.C."/>
        <s v="Seterus, Inc."/>
        <s v="Professional Debt Mediation, Inc."/>
        <s v="Arnold Scott Harris, P.C."/>
        <s v="Prestige Financial Services, Inc."/>
        <s v="Sterling Infosystems, Inc."/>
        <s v="CIT Bank National Association"/>
        <s v="Credit Acceptance Corporation"/>
        <s v="Whitney Bank"/>
        <s v="KeyCorp"/>
        <s v="Kansas Counselors of Kansas City, Inc."/>
        <s v="BB&amp;T Financial"/>
        <s v="Union Bank"/>
        <s v="Santander Consumer USA Holdings Inc"/>
        <s v="Resurgent Capital Services L.P."/>
        <s v="Global Credit &amp; Collection Corporation"/>
        <s v="The Phoenix Recovery Group"/>
        <s v="Central Portfolio Control Inc."/>
        <s v="Loan Care"/>
        <s v="Nissan Motor Acceptance Corporation"/>
        <s v="Platinum Holdings Group, LLC"/>
        <s v="Sierra Pacific Mortgage"/>
        <s v="Capital Servicing Group"/>
        <s v="Direct Capital"/>
        <s v="Ad Astra Recovery Services Inc"/>
        <s v="Bank of Hawaii"/>
        <s v="CoreLogic"/>
        <s v="ConServe"/>
        <s v="Fidelity National Information Services, Inc. (FNIS)"/>
        <s v="Weltman, Weinberg &amp; Reis"/>
        <s v="The Western Union Company"/>
        <s v="Virtuoso Sourcing Group, LLC."/>
        <s v="Professional Receivables Network"/>
        <s v="Reverse Mortgage Solutions"/>
        <s v="Stearns Ventures, LLC"/>
        <s v="Professional Recovery Services Inc.(Closed)"/>
        <s v="Allgate Financial, LLC"/>
        <s v="Partners Financial Services Inc"/>
        <s v="GLA Collection Company, Inc."/>
        <s v="ACE Cash Express Inc."/>
        <s v="Sterling Jewelers Inc."/>
        <s v="Blatt, Hasenmiller, Leibsker &amp; Moore, LLC"/>
        <s v="Risecredit, LLC"/>
        <s v="Universal American Mortgage Company, LLC"/>
        <s v="Credit Bureau Collection Services, Inc."/>
        <s v="Seattle Service Bureau, Inc"/>
        <s v="Pacific Union Financial, LLC"/>
        <s v="Hunt &amp; Kahn, P.A."/>
        <s v="American Coradius International LLC"/>
        <s v="Bayview Loan Servicing, LLC"/>
        <s v="SquareTwo Financial Corporation"/>
        <s v="Valley National Bank"/>
        <s v="The Huntington National Bank"/>
        <s v="Northland Group, Inc."/>
        <s v="NetSpend Corporation,  a TSYS Company"/>
        <s v="MoneyGram"/>
        <s v="Santander Bank US"/>
        <s v="Ford Motor Credit Company"/>
        <s v="CMRE Financial Services, Inc."/>
        <s v="Student Loan Finance Corporation"/>
        <s v="Quall Cardot LLP"/>
        <s v="First Federal Credit Control"/>
        <s v="Windham Professionals"/>
        <s v="Shellpoint Partners, LLC"/>
        <s v="Duncan Solutions, lnc."/>
        <s v="The Leviton Law Firm, Ltd."/>
        <s v="American Honda Finance Corporation"/>
        <s v="Grant &amp; Weber"/>
        <s v="Premier Recovery Group"/>
        <s v="Afni, Inc."/>
        <s v="Nations Direct Mortgage LLC"/>
        <s v="Wilber and Associates, P.C."/>
        <s v="Capital Management Services, LP"/>
        <s v="GM Financial"/>
        <s v="Altisource Portfolio Solutions, S.Ã  r.l."/>
        <s v="I.Q. Data International, Inc."/>
        <s v="Webster Bank"/>
        <s v="First Data Corporation"/>
        <s v="Diversified Adjustment Service, Inc."/>
        <s v="National Credit Systems,Inc."/>
        <s v="Hunter Warfield, Inc."/>
        <s v="Commerce Bank"/>
        <s v="Northstar Location Services, LLC"/>
        <s v="Rushmore Loan Management Services LLC"/>
        <s v="First Heritage Credit, LLC"/>
        <s v="Freedom Mortgage"/>
        <s v="Guaranteed Rate"/>
        <s v="DHI Mortgage"/>
        <s v="Embrace Home Loans Inc"/>
        <s v="Toyota Motor Credit Corporation"/>
        <s v="Nelnet"/>
        <s v="Community Choice Financial, Inc."/>
        <s v="Barrett Financial Group, L.L.C."/>
        <s v="HOVG, LLC"/>
        <s v="Integrated Recovery Services"/>
        <s v="Westlake Services, LLC"/>
        <s v="Vermont Student Assistance Corporation"/>
        <s v="Amerisave"/>
        <s v="Pinnacle Recovery, Inc."/>
        <s v="Swe Homes LP"/>
        <s v="Tenet HealthCare Corporation"/>
        <s v="ERC"/>
        <s v="TCF National Bank"/>
        <s v="State Farm Bank"/>
        <s v="EverBank"/>
        <s v="Bank of the West"/>
        <s v="NCC Business Services, Inc."/>
        <s v="EOS Holdings, Inc."/>
        <s v="Optimum Outcomes, Inc."/>
        <s v="First Marblehead Education Resources"/>
        <s v="ClearSpring Loan Services, Inc."/>
        <s v="Lender Live"/>
        <s v="GC Services Limited Partnership"/>
        <s v="Cottonwood Financial Ltd."/>
        <s v="United Group Inc."/>
        <s v="Armada Corp."/>
        <s v="Diversified Consultants, Inc."/>
        <s v="Gatestone &amp; Co. International Inc."/>
        <s v="Ballybunion Enterprises, Inc"/>
        <s v="Collection Consultants of California"/>
        <s v="Sun West Mortgage Company, Inc."/>
        <s v="ZestFinance"/>
        <s v="National Enterprise Systems, Inc."/>
        <s v="Mortgage Investors Corporation"/>
        <s v="Gryphon Corp"/>
        <s v="CNG Financial Corporation"/>
        <s v="First Choice Assets LLC."/>
        <s v="Financial Credit Service, Inc."/>
        <s v="Trustmark Corporation"/>
        <s v="Avant Credit Corporation"/>
        <s v="Flagstar Bank"/>
        <s v="CU Recovery, Inc."/>
        <s v="Acquired Assets, Ltd."/>
        <s v="Financial Data Systems"/>
        <s v="BMO Harris"/>
        <s v="WLCC"/>
        <s v="Frost-Arnett Company"/>
        <s v="Security Finance"/>
        <s v="Servis One, Inc."/>
        <s v="Feldman &amp; Stern, LLC"/>
        <s v="Halsted Financial Services, LLC."/>
        <s v="Regional Management Corp."/>
        <s v="Arvest Bank"/>
        <s v="Byrider Franchising, LLC"/>
        <s v="Denovus Corporation, Ltd."/>
        <s v="Aurora Financial Group Inc."/>
        <s v="Webcollex, LLC"/>
        <s v="Crown Asset Management, LLC"/>
        <s v="K. Hovnanian American Mortgage, L.L.C."/>
        <s v="Mercedes-Benz Financial Services"/>
        <s v="Medical Data Systems, Inc."/>
        <s v="Southern Management Corp"/>
        <s v="Army and Air Force Exchange Service"/>
        <s v="SCA Collections, Inc."/>
        <s v="URS Holding, LLC"/>
        <s v="Receivables Management Corporation"/>
        <s v="R.M. Galicia, Inc."/>
        <s v="BMW Financial Services"/>
        <s v="Nationwide Biweekly Administration, Inc"/>
        <s v="American Advisors Group"/>
        <s v="AmeriCollect"/>
        <s v="Harrington, anderson &amp; deblasio"/>
        <s v="Fidelity National Financial, Inc"/>
        <s v="Hillcrest Davidson &amp; Assoc"/>
        <s v="FMA Alliance, Ltd."/>
        <s v="Advanced Recovery Systems, Inc."/>
        <s v="American Credit Acceptance, LLC"/>
        <s v="Access Group"/>
        <s v="SIMM Associates, Inc."/>
        <s v="Financial Business and Consumer Solutions."/>
        <s v="BlueChip Financial"/>
        <s v="Rubin &amp; Rothman, LLC"/>
        <s v="Comerica"/>
        <s v="Collection Technology Incorporated"/>
        <s v="Great Lakes"/>
        <s v="AR Resources, Inc."/>
        <s v="Walter Lee &amp; Associates, LLC"/>
        <s v="Balanced Healthcare Receivables LLC"/>
        <s v="MOHELA"/>
        <s v="Synovus Bank"/>
        <s v="Pentagon FCU"/>
        <s v="R.A.Rogers, Inc."/>
        <s v="Affiliated Management Services"/>
        <s v="People's United Bank"/>
        <s v="Love, Beal &amp; Nixon, P.C."/>
        <s v="National Arbitration Forum"/>
        <s v="Municipal Collections of America, Inc."/>
        <s v="Contract Resolve Group LLC"/>
        <s v="Second Round Limited Partnership"/>
        <s v="Rosen Management Services Inc."/>
        <s v="Midwest Loan Services, Inc."/>
        <s v="Franklin Collection Service, Inc."/>
        <s v="Nations Recovery Center"/>
        <s v="Servatus Corporation"/>
        <s v="iFreedom Direct Corporation"/>
        <s v="Stonegate Mortgage Corporation"/>
        <s v="Sallie Mae"/>
        <s v="National Credit Adjusters, LLC"/>
        <s v="Astoria Bank"/>
        <s v="BancorpSouth Bank"/>
        <s v="Select Management Resources, LLC"/>
        <s v="Delta Outsource Group, Inc."/>
        <s v="Credit Management Services, Inc."/>
        <s v="Harris &amp; Harris, Ltd."/>
        <s v="FC HoldCo LLC"/>
        <s v="C&amp;F Mortgage Corporation"/>
        <s v="Asset Management Professionals, LLC"/>
        <s v="First National Collection Bureau, Inc."/>
        <s v="MidFirst Bank"/>
        <s v="Dyck-O'Neal, Inc."/>
        <s v="Franklin American Mortgage Company"/>
        <s v="Oliphant Financial Corporation"/>
        <s v="Fairway Independent Mortgage Corporation"/>
        <s v="Progressive Financial Services, Inc."/>
        <s v="Bogman, Inc"/>
        <s v="Fidelity Capital Holdings, Inc."/>
        <s v="Rabobank"/>
        <s v="Capio Partners, LLC"/>
        <s v="Millenium Home Mortgage"/>
        <s v="The Mortgage Specialists, Inc."/>
        <s v="Rash Curtis and Associates"/>
        <s v="Stoneleigh Recovery Associates, LLC"/>
        <s v="Signature Bank (NY)"/>
        <s v="Debt Recovery Solutions, LLC"/>
        <s v="Radius Global Solutions LLC"/>
        <s v="Residential Credit Solutions"/>
        <s v="MRS BPO, L.L.C."/>
        <s v="Fenton &amp; McGarvey Law Firm, P.S.C."/>
        <s v="Medical-Dental-Hospital Bureau of San Antonio"/>
        <s v="Andreu, Palma &amp; Andreu, PL"/>
        <s v="GVA Holdings, LLC"/>
        <s v="Allied Account Services, Inc."/>
        <s v="Rent Recovery Solutions"/>
        <s v="JMD,LLC"/>
        <s v="Credit Bureau of the South, Inc."/>
        <s v="Nationwide Debt Management Solutions, LLC"/>
        <s v="Ophrys, L.L.C."/>
        <s v="VW Credit, Inc"/>
        <s v="Retrieval-Masters Creditors Bureau, Inc."/>
        <s v="Couch Conville &amp; Blitt LLC"/>
        <s v="Collection Information Bureau, Inc."/>
        <s v="Primary Residential Mortgage"/>
        <s v="Genesis Lending"/>
        <s v="Ability Recovery Services, LLC"/>
        <s v="LoanDepot"/>
        <s v="Hunt &amp; Henriques"/>
        <s v="Atlantic Bay Mortgage Group, LLC"/>
        <s v="Atlanticus Services Corporation"/>
        <s v="Mandarich Law Group, LLP"/>
        <s v="InterFirst Mortgage Company"/>
        <s v="Zenith Financial Network Inc"/>
        <s v="First National Bank of Omaha"/>
        <s v="Monterey Financial Services, Inc."/>
        <s v="Oportun Financial Corporation"/>
        <s v="DMB Financial, LLC"/>
        <s v="Priority Home Mortgage, LP"/>
        <s v="Optio Solutions, LLC"/>
        <s v="Partners for Payment Relief"/>
        <s v="NCB Management Services, Inc."/>
        <s v="Credit Systems International, Inc."/>
        <s v="William C. Grossman Law, PLLC."/>
        <s v="Real Time Resolutions"/>
        <s v="Hyundai Capital America"/>
        <s v="Brelvis Consulting, LLC"/>
        <s v="Global Recovery Group"/>
        <s v="Rent Recover, LLC"/>
        <s v="DriveTime"/>
        <s v="Universal Acceptance Corporation"/>
        <s v="Mathew Aaron Holdings Inc."/>
        <s v="North American Credit Services"/>
        <s v="State Home Mortgage"/>
        <s v="Northeast Recovery Solutions, LLC"/>
        <s v="We Collect Inc"/>
        <s v="Express Recovery Services, Inc."/>
        <s v="Pinnacle Credit Services, LLC"/>
        <s v="Williams &amp; Fudge, Inc"/>
        <s v="Conn's, Inc."/>
        <s v="Professional Credit Management, Inc"/>
        <s v="RAB PERFORMANCE RECOVERIES, LLC"/>
        <s v="Asta Funding, Inc"/>
        <s v="Finance of America Reverse LLC"/>
        <s v="Gold Star Finance, Inc."/>
        <s v="AMCOL Systems, Inc."/>
        <s v="MNE Services, Inc"/>
        <s v="Republic Mortgage Home Loans, LLC"/>
        <s v="Persolve, LLC - Legal - Series 2"/>
        <s v="The Bureaus, Inc."/>
        <s v="Receivables Outsourcing, Inc."/>
        <s v="SKO Brenner American, Inc."/>
        <s v="New York Community Bank"/>
        <s v="Jason Michael Katz, P.C."/>
        <s v="Renton Collections Inc."/>
        <s v="Amsher Collection Services, Inc."/>
        <s v="American Financial Resources, Inc."/>
        <s v="Receivables Performance Management LLC"/>
        <s v="Financial Filing &amp; Reporting, Inc."/>
        <s v="Cooper Hoffman Klein Associates"/>
        <s v="Harvard Collections, LLC"/>
        <s v="Works &amp; Lentz of Tulsa, Inc."/>
        <s v="FCI Lender Services Inc."/>
        <s v="Medical Business Bureau"/>
        <s v="Maximum Title Loans, LLC"/>
        <s v="Herbert P. Sears Co., Inc."/>
        <s v="Vanderbilt Mortgage &amp; Finance"/>
        <s v="Financial Recovery Services, Inc."/>
        <s v="Aldous &amp; Associates, PLLC"/>
        <s v="Physicians &amp; Dentists Credit Bureau"/>
        <s v="Leaders Financial Company"/>
        <s v="Sun Loan Company"/>
        <s v="Professional Bureau of Collections of Maryland, Inc."/>
        <s v="Delray Capital, LLC"/>
        <s v="Fay Servicing, LLC"/>
        <s v="State Employee's Credit Union"/>
        <s v="Sunrise Credit Services Inc."/>
        <s v="Constar Financial Services, LLC"/>
        <s v="Professional Finance Company, Inc."/>
        <s v="CMG Financial"/>
        <s v="K &amp; B Capital Corp"/>
        <s v="McCarthy, Burgess &amp; Wolff, Inc."/>
        <s v="Commercial Acceptance Company"/>
        <s v="Account Discovery Systems, LLC"/>
        <s v="Quality Asset Recovery LLC"/>
        <s v="Javitch, Block &amp; Rathbone LLC"/>
        <s v="Admin Recovery, LLC"/>
        <s v="Credit Services of Oregon, Inc."/>
        <s v="Cardinal Financial Company, LP"/>
        <s v="Oxford Law, LLC"/>
        <s v="Travelex NY, Inc."/>
        <s v="Guaranteed Home Mortgage Company, Inc."/>
        <s v="AFS Acceptance, LLC"/>
        <s v="Financial Corporation of America"/>
        <s v="Evergreen Professional Recoveries, Inc."/>
        <s v="The CBE Group, Inc."/>
        <s v="Business &amp; Professional Collection Service Inc"/>
        <s v="Great American Finance Co"/>
        <s v="Student Assistance Foundation"/>
        <s v="21st Mortgage Corporation"/>
        <s v="Mel S. Harris and Associates, LLC"/>
        <s v="Columbia Collection Service, Inc."/>
        <s v="Action Collection Service"/>
        <s v="Credit Central Holdings, LLC"/>
        <s v="Credit Solutions, LLC (KY)"/>
        <s v="Prince Parker &amp; Associates"/>
        <s v="Tsarouhis Law Group, LLC"/>
        <s v="Commercial Recovery Systems"/>
        <s v="First Advantage Corporation"/>
        <s v="Hatfield Portfolio Group LLC."/>
        <s v="Kross, Lieberman &amp; Stone, Inc."/>
        <s v="Kauntey Mediation Services LLC"/>
        <s v="John C. Bonewicz, P.C."/>
        <s v="Morgan Stanley"/>
        <s v="Ace Motor Acceptance Corporation"/>
        <s v="Rose Agency Inc."/>
        <s v="Coinbase, Inc."/>
        <s v="Valarity, LLC"/>
        <s v="Credit Service of Central Washington, Inc."/>
        <s v="Blackhawk Network Holdings Inc."/>
        <s v="Praxis Financial Solutions, Incorporated"/>
        <s v="E*Trade Bank"/>
        <s v="Utah System of Higher Education"/>
        <s v="World Acceptance Corporation"/>
        <s v="Financial Asset Management Systems, Inc."/>
        <s v="Mid-Atlantic Consumer Services"/>
        <s v="National Recovery Solutions, LLC"/>
        <s v="Stuart-Lippman and Associates, Inc"/>
        <s v="Trident Asset Management, L.L.C."/>
        <s v="Delta Management Associates, Inc."/>
        <s v="Hiday &amp; Ricke, P.A."/>
        <s v="USForex Inc."/>
        <s v="Webster Account Solutions LLC"/>
        <s v="Express Cash Mart Management"/>
        <s v="Statebridge Company"/>
        <s v="Capital Accounts, LLC"/>
        <s v="Atlantic Credit &amp; Finance, Inc."/>
        <s v="AmeriHome Mortgage Company, LLC"/>
        <s v="Ria Financial"/>
        <s v="D&amp;A Services, LLC"/>
        <s v="Clear Debt Solutions, LLC"/>
        <s v="GUARDIAN CAPITAL MANAGEMENT HAWAII, LLC"/>
        <s v="Reliant Capital Solutions, LLC"/>
        <s v="Consumer Real Estate Finance Co."/>
        <s v="North Shore LIJ Health System"/>
        <s v="Central States Recovery, Inc."/>
        <s v="World Omni Financial Corp."/>
        <s v="RS Clark and Associates, Inc."/>
        <s v="Jim Bottin Enterprises, Inc"/>
        <s v="Planet Home Lending, LLC"/>
        <s v="General Collection Co."/>
        <s v="The TRAF Group"/>
        <s v="WAKEFIELD &amp; ASSOCIATES, INC."/>
        <s v="Sprechman &amp; Associates, P.A."/>
        <s v="Jason A. Craig &amp; Associates"/>
        <s v="Houston Home Loan, Inc."/>
        <s v="Torres Credit Services, Inc."/>
        <s v="FMS Inc."/>
        <s v="Solidus Group LLC."/>
        <s v="Focus Holding Company"/>
        <s v="DTA GROUP LLC"/>
        <s v="Moneydart Global Services Inc."/>
        <s v="Dynamic Recovery Solutions, LLC"/>
        <s v="Regional Credit Solutions"/>
        <s v="The McCue Mortgage Company"/>
        <s v="Automotive Funding Group, Inc"/>
        <s v="Investors Bank"/>
        <s v="Recovery One, LLC"/>
        <s v="Estate Information Services, LLC"/>
        <s v="Northeast Home Loan, LLC"/>
        <s v="Legal Prevention Services, LLC."/>
        <s v="Paramount Residential Mortgage Group, Inc."/>
        <s v="Goldman Sachs Bank USA"/>
        <s v="Resurgence Financial, LLC"/>
        <s v="Credit Protection Association, L.P."/>
        <s v="Sherloq Group, Inc"/>
        <s v="George Mason Mortgage, LLC"/>
        <s v="Mountain Land Collections, Inc."/>
        <s v="Professional Recovery Management"/>
        <s v="North American Asset Services, LLC"/>
        <s v="Med-1 Solutions, LLC"/>
        <s v="Strategic Alliances, Inc."/>
        <s v="Monarch Recovery Holdings, Inc."/>
        <s v="Omega RMS, LLC"/>
        <s v="McCalla Raymer Pierce, LLC"/>
        <s v="Enhanced Acquisitions, LLC"/>
        <s v="American Pacific Mortgage Corporation"/>
        <s v="Stallings Financial Group, Inc."/>
        <s v="Atlantic Recovery Solutions LLC"/>
        <s v="Merriman Investments, LLC"/>
        <s v="Johnson Mark LLC"/>
        <s v="On-Site Manager, Inc."/>
        <s v="Service Bureau, Inc."/>
        <s v="Dovenmuehle Mortgage Inc."/>
        <s v="American Collections Enterprise, Inc."/>
        <s v="Phillips &amp; Cohen Associates, Ltd."/>
        <s v="Impac Mortgage Holdings, Inc."/>
        <s v="Hollis Cobb Associates"/>
        <s v="Aargon Agency, Inc."/>
        <s v="First Investors Financial Services Group, Inc."/>
        <s v="Peroutka, Miller, Klima &amp; Peters, P.A."/>
        <s v="Cash America International, Inc."/>
        <s v="Check City Partnership, LLC"/>
        <s v="ATG Credit, LLC"/>
        <s v="Advantage Collection Professionals, Inc."/>
        <s v="BYL Collection Services"/>
        <s v="Old National Bank"/>
        <s v="Russell W Richardson, Attorney at Law"/>
        <s v="HireRight Solutions, Inc."/>
        <s v="United Recovery Group, LLC (Closed)"/>
        <s v="AllianceOne Recievables Management"/>
        <s v="Alliant Capital Management LLC"/>
        <s v="NRA Group, LLC"/>
        <s v="New American Funding"/>
        <s v="Kondaur Capital Corporation"/>
        <s v="Accounts Management, Inc"/>
        <s v="Vision Financial Corp."/>
        <s v="ARC Management Group, LLC"/>
        <s v="FirstSource Advantage, LLC"/>
        <s v="Aspen National Financial, Inc."/>
        <s v="Greene &amp; Cooper Collections LLC"/>
        <s v="Independent Recovery Resources, Inc."/>
        <s v="Smith Debnam Narron Drake Saintsing &amp; Myers LLP"/>
        <s v="The Law Office of Daniel Slane"/>
        <s v="RGS Financial, Inc."/>
        <s v="Sklar Law LLC"/>
        <s v="Envoy Mortgage Ltd."/>
        <s v="Zions Bancorporation"/>
        <s v="United Revenue Corporation"/>
        <s v="Federal Cash Advance, LLC of Oklahoma"/>
        <s v="Plaza Home Mortgage"/>
        <s v="Revenue Recovery Corporation"/>
        <s v="MST Financial Services, L.L.C."/>
        <s v="The Law Offices of Mitchell D. Bluhm &amp; Associates"/>
        <s v="Continental Home Loans Inc."/>
        <s v="Primary Financial Services L.L.C."/>
        <s v="Franklin Credit Management"/>
        <s v="BAM Financial, LLC"/>
        <s v="AC Autopay, LLC"/>
        <s v="Solutions To Portfolios, LLC"/>
        <s v="Collection Bureau of Walla Walla"/>
        <s v="Boeing Employees' Credit Union"/>
        <s v="HomeTown Lenders, LLC"/>
        <s v="Lockhart Mediation Services"/>
        <s v="Alternative Revenue Systems, Inc"/>
        <s v="Caine &amp; Weiner Co. Inc."/>
        <s v="Northwest Trustee Services, Inc."/>
        <s v="Green Trust Cash, LLC"/>
        <s v="Merchants' Credit Guide Company"/>
        <s v="IBERIABANK"/>
        <s v="H. Kent Hollins, Attorney at Law, P.A"/>
        <s v="The CMI Group, Inc."/>
        <s v="GCFS, Inc."/>
        <s v="QC Holdings, Inc."/>
        <s v="DLC, LLC"/>
        <s v="United PanAm Financial Corp."/>
        <s v="Homestead Funding Corporation"/>
        <s v="LexisNexis"/>
        <s v="Nationwide Credit Corporation"/>
        <s v="Cypress Collections"/>
        <s v="Deval LLC"/>
        <s v="Harley-Davidson Financial Services, Inc."/>
        <s v="FirstBank"/>
        <s v="United Student Aid (USA) Funds"/>
        <s v="Rausch, Sturm, Israel, Enerson &amp; Hornik, LLC"/>
        <s v="Washington Federal"/>
        <s v="RAB, INC."/>
        <s v="First Citizens"/>
        <s v="National Business Factors"/>
        <s v="Triton Management Group, Inc"/>
        <s v="P.S.C., Inc"/>
        <s v="Io, Inc."/>
        <s v="First Guaranty Mortgage Corporation"/>
        <s v="NVR Inc"/>
        <s v="Client Services, Inc."/>
        <s v="Suttell, Hammer &amp; White, P.S"/>
        <s v="Velocity Portfolio Group"/>
        <s v="Worldwide Processing Group, LLC"/>
        <s v="Home Servicing LLC"/>
        <s v="Google Inc."/>
        <s v="Consumer Adjustment Company Incorporated"/>
        <s v="Curo Inc."/>
        <s v="DFC Global Corp"/>
        <s v="Credit Card Receivables Fund Incorporated"/>
        <s v="Avante"/>
        <s v="Collins &amp; Hilton Asset Group, LLC"/>
        <s v="Schachter Portnoy, L.L.C."/>
        <s v="Gulf Coast Collection Bureau, Inc."/>
        <s v="Consolidated Management Group, LLC"/>
        <s v="California Business Bureau, Inc."/>
        <s v="Waterstone Mortgage Corporation"/>
        <s v="Kirkland Asset Management LLC"/>
        <s v="Darnel Quick Recovery, Inc."/>
        <s v="FirstMerit Bank"/>
        <s v="Mortgage Network Solutions LLC"/>
        <s v="Tower Loan"/>
        <s v="Sunset Management, Inc"/>
        <s v="Turning Point Solutions LLC"/>
        <s v="Third Federal Savings &amp; Loan"/>
        <s v="Stillman Law Office"/>
        <s v="Red Cedar Services, Inc"/>
        <s v="Mid-Atlantic Finance Co., Inc."/>
        <s v="Synergetic Communication Inc"/>
        <s v="Armed Forces Loans of Nevada Inc."/>
        <s v="The Castle Law Group, LLC"/>
        <s v="Nationwide Advantage Mortgage Company"/>
        <s v="Wakpamni Lake Community Corporation"/>
        <s v="LendKey Technologies, Inc."/>
        <s v="Higher Education Student Assistance Authority (HESAA)"/>
        <s v="RFNA, LP"/>
        <s v="McCullough Payne &amp; Haan, LLC"/>
        <s v="Condor Capital Corp."/>
        <s v="Eastpoint Recovery Group, Inc"/>
        <s v="Account Resolution Corporation"/>
        <s v="Unified Global Group"/>
        <s v="Choice Recovery, Inc."/>
        <s v="Revenue Assistance Corporation dba Revenue Group"/>
        <s v="Collection Associates, Ltd."/>
        <s v="Nevada Credico, Inc."/>
        <s v="Lendmark Financial Services, LLC"/>
        <s v="First Mortgage Company, L.L.C."/>
        <s v="Kimball, Tirey &amp; St. John LLP"/>
        <s v="Contract Callers, Inc."/>
        <s v="Moss Law Firm, P.C."/>
        <s v="Global United Arbitration LLC"/>
        <s v="Campus Student Funding, LLC"/>
        <s v="Quality Loan Service Corporation"/>
        <s v="Greystone Alliance LLC"/>
        <s v="FAIR COLLECTIONS &amp; OUTSOURCING, INC."/>
        <s v="Banco Santander Puerto Rico"/>
        <s v="HCFS Health Care Financial Services, Inc."/>
        <s v="American Adjustment Bureau, Inc"/>
        <s v="FIRST CASH FINANCIAL SERVICES, INC."/>
        <s v="DRS Financial LLC"/>
        <s v="United Recovery Solutions"/>
        <s v="Kings Credit Services"/>
        <s v="Lakeview Loan Servicing, LLC"/>
        <s v="Mariner Finance, LLC"/>
        <s v="Credit Management Control, Inc."/>
        <s v="AmerAssist A/R Solutions, Inc."/>
        <s v="Coastal Credit, LLC"/>
        <s v="The Receivable Management Services Corporation"/>
        <s v="Xoom"/>
        <s v="Check Security Associates, LLC"/>
        <s v="Concord Servicing Corporation"/>
        <s v="Quick Bridge Funding, LLC"/>
        <s v="Affiliated Creditors, Inc."/>
        <s v="Academy Mortgage"/>
        <s v="The Money Source Inc"/>
        <s v="First Step Group, LLC"/>
        <s v="Collection Bureau of America Ltd."/>
        <s v="Accounts Receivable Management, Inc (NJ) (Closed)"/>
        <s v="Account Recovery Specialists, Inc."/>
        <s v="Kramer &amp; Frank, P.C."/>
        <s v="Universal Fidelity LP"/>
        <s v="Brookshaw Management, LLC"/>
        <s v="D. SCOTT CARRUTHERS"/>
        <s v="Trojan Professional Services, Inc."/>
        <s v="Fairway Collections, LLC"/>
        <s v="Fein, Such, Kahn &amp; Shepard, P.C."/>
        <s v="Patenaude &amp; Felix APC"/>
        <s v="Orions Management Group, LLC"/>
        <s v="City National Bank"/>
        <s v="Ascension Point Recovery Services, LLC"/>
        <s v="Sentry Credit, Inc."/>
        <s v="Credit World Services, Inc"/>
        <s v="Veripro Solutions Inc."/>
        <s v="Collections Inc"/>
        <s v="Community Health Investment Company, LLC."/>
        <s v="Cherry Creek Mortgage"/>
        <s v="Ray Klein, Inc."/>
        <s v="Machol &amp; Johannes, LLC"/>
        <s v="Security National Automotive Acceptance Company, LLC"/>
        <s v="Pathfinder Credit Services"/>
        <s v="SpeedyCash, Inc."/>
        <s v="Stevens Business Service, Inc."/>
        <s v="USCB Corporation"/>
        <s v="United Debt Holdings, LLC"/>
        <s v="Horizon Debt Group, LLC"/>
        <s v="Professional Medical Management, Inc."/>
        <s v="Nathan &amp; Nathan, P.C."/>
        <s v="Lazega &amp; Johanson LLC"/>
        <s v="All American Title Co., Inc"/>
        <s v="Phoenix Financial Services LLC"/>
        <s v="Dwight Financial, Inc."/>
        <s v="Genesis Financial &amp; Payment Systems Holdings, LLC"/>
        <s v="Prospect Mortgage"/>
        <s v="Krawczyk, Duginski &amp; Rohr, S.C."/>
        <s v="Movement Mortgage"/>
        <s v="APPLE RECOVERY, LLC"/>
        <s v="Genpact Limited"/>
        <s v="Scott Fetzer Financial Group, Inc."/>
        <s v="Capital Alliance Financial, LLC"/>
        <s v="Medical Society Business Services, Inc."/>
        <s v="General Service Bureau, Inc."/>
        <s v="Credence Resource Management, LLC"/>
        <s v="Marsh Associates, Inc."/>
        <s v="United Resource Systems, Inc"/>
        <s v="The Law Offices of Kenosian &amp; Miele, LLP"/>
        <s v="Pressler &amp; Pressler, LLP"/>
        <s v="Banco Popular North America"/>
        <s v="Bliksum, LLC"/>
        <s v="MS Services LLC"/>
        <s v="Coast Professional, Inc."/>
        <s v="Southern Credit Adjusters, Inc."/>
        <s v="ECMC Group, Inc."/>
        <s v="Unique Management Services, Inc"/>
        <s v="Equinox Financial Management Solutions, Inc."/>
        <s v="Mann Mortgage, LLC"/>
        <s v="Eaton Group Attorneys LLC"/>
        <s v="Veros Credit, LLC"/>
        <s v="ARM WNY LLC"/>
        <s v="Second Alliance, Inc."/>
        <s v="Simpson Law Firm, P.A."/>
        <s v="2288984 Ontario Inc."/>
        <s v="Keith D. Weiner &amp; Associates Co., L.P.A."/>
        <s v="Residential Finance Corporation (Closed)"/>
        <s v="Presto Auto Loans, Inc."/>
        <s v="PDQ Services, Inc."/>
        <s v="Sentry Recovery and Collections, Inc."/>
        <s v="LJ Ross Associates"/>
        <s v="Collection Bureau Services, Inc."/>
        <s v="North Shore Agency, LLC"/>
        <s v="McKellar &amp; Associates Group, Inc."/>
        <s v="Wyndham Capital Mortgage, Inc."/>
        <s v="Collection Service of Nevada"/>
        <s v="States Recovery Systems, Inc."/>
        <s v="Quality Acceptance llc"/>
        <s v="John C. Heath, Attorney at Law, PLLC"/>
        <s v="Global Trust Management LLC"/>
        <s v="Ladera Lending, Inc"/>
        <s v="Evergreen Acquistions, LLC"/>
        <s v="Hammerman &amp; Hultgren, P.C."/>
        <s v="Amati &amp; Associates LLC"/>
        <s v="KelKris Associates Inc"/>
        <s v="First American Financial Corporation"/>
        <s v="Homebridge Financial Services, Inc."/>
        <s v="Ceannate"/>
        <s v="Searay Portfolio Management"/>
        <s v="Gurstel Chargo PA"/>
        <s v="Concord Resolution Inc (Closed)"/>
        <s v="MEI AUTO FINANCE INC"/>
        <s v="Data Check of America LLC"/>
        <s v="Charlottesville Bureau of Credits, Inc"/>
        <s v="Financial Management Solutions"/>
        <s v="Adler Wallach &amp; Associates, Inc."/>
        <s v="Nations Lending Coporation"/>
        <s v="Jacobs, Marsh LLC"/>
        <s v="Lend Smart Mortgage, LLC"/>
        <s v="United Collection Bureau, Inc."/>
        <s v="Skyline Financial Corp"/>
        <s v="ID Analytics, Inc."/>
        <s v="Cawley &amp; Bergmann, LLP"/>
        <s v="LTD Financial Services, L.P."/>
        <s v="Vital Solutions, Inc."/>
        <s v="Certified Services, Inc."/>
        <s v="Eagle Financial Services, Inc."/>
        <s v="Accurate Financial Partners"/>
        <s v="The PrivateBank and Trust Company"/>
        <s v="The Regional Adjustment Bureau, Incorporated"/>
        <s v="Niagara Credit Solutions, Inc"/>
        <s v="CCB Credit Serivces, Inc"/>
        <s v="Summit Funding, Inc."/>
        <s v="Mercantile Adjustment Bureau, LLC"/>
        <s v="Forster &amp; Garbus LLP"/>
        <s v="Jacob Law Group, PLLC"/>
        <s v="Asset Management Outsourcing, Inc."/>
        <s v="PACIFIC WESTERN BANK"/>
        <s v="Holloway Credit Solutions"/>
        <s v="Razor Capital, LLC"/>
        <s v="Summit AmeriFirst Holdings, Inc."/>
        <s v="Medallion Mortgage Company LLC"/>
        <s v="Anderson and Associates Credit Services, LLC"/>
        <s v="Deca Financial Services LLC"/>
        <s v="Financial Asset Management, Inc."/>
        <s v="Niagara Capital Associates, Inc."/>
        <s v="Kohn Law Firm S.C."/>
        <s v="High Point Asset Inc"/>
        <s v="Smith Law Firm, P.C."/>
        <s v="Smith, Rouchon &amp; Associates, Inc."/>
        <s v="Integrated Asset Recovery LLC"/>
        <s v="The Affiliated Group, Inc"/>
        <s v="Eastern Account Systems of Connecticut, Inc."/>
        <s v="New Century Financial Services, Inc."/>
        <s v="Aspire Financial, Inc."/>
        <s v="American Credit Resolution, Incorporated"/>
        <s v="Bridgecrest Acceptance Corporation"/>
        <s v="Mortgage Center, L. C."/>
        <s v="Blitt and Gaines, P.C."/>
        <s v="NIC, Inc."/>
        <s v="Law Office of Alisa Richman"/>
        <s v="Tidewater Finance Company"/>
        <s v="Sierra Holdings LLC"/>
        <s v="Northwest Collectors Inc."/>
        <s v="Dynamic Recovery Services, Inc."/>
        <s v="First Advantage LNS Inc."/>
        <s v="Automobile Acceptance Corporation"/>
        <s v="Acopia, LLC"/>
        <s v="Southwest Recovery Services, Inc."/>
        <s v="J.S Resolution Group, Inc."/>
        <s v="U.S. Collections West, Inc."/>
        <s v="Maury Cobb, Attorney at Law, LLC"/>
        <s v="Michael Andrews &amp; Associates LLC"/>
        <s v="The Best Service Co.,Inc"/>
        <s v="Quantum Servicing Company"/>
        <s v="Matthew Thomas &amp; Associates LLC"/>
        <s v="Go Capital Holdings, LLC"/>
        <s v="CarMax, Inc."/>
        <s v="Douglas, Knight &amp; Associates, Inc."/>
        <s v="United Guaranty"/>
        <s v="Road Runner Collection Services, Inc."/>
        <s v="Mathes Management Enterprises, Inc."/>
        <s v="Glass Mountain Capital, LLC"/>
        <s v="American Financial Network, Inc."/>
        <s v="MacDowell &amp; Associates, Ltd."/>
        <s v="ARS National Services, Inc."/>
        <s v="Emerald Canyon Capital, LLC"/>
        <s v="American Student Assistance"/>
        <s v="Zwicker &amp; Associates"/>
        <s v="USA Discounters, Ltd."/>
        <s v="RPM Mortgage"/>
        <s v="Mortgage Research Center, LLC"/>
        <s v="Gateway Mortgage Group, LLC"/>
        <s v="Honor Finance Holdings, LLC"/>
        <s v="Iowa Student Loan"/>
        <s v="Suburban Credit Corporation"/>
        <s v="Weststar Mortgage Corporation"/>
        <s v="Charles Schwab Bank"/>
        <s v="M. G. Credit, Inc."/>
        <s v="U.S. Auto Credit Corporation"/>
        <s v="Argon Credit"/>
        <s v="Merchants Credit Assoc. Inc SC"/>
        <s v="Critical Resolution Mediation LLC"/>
        <s v="Western-Shamrock Corporation"/>
        <s v="Park National Corporation"/>
        <s v="Lazarus Financial Group, Inc."/>
        <s v="NELSON AND KENNARD"/>
        <s v="Oracle Financial Group LLC."/>
        <s v="Yale Mortgage Corporation"/>
        <s v="Pacific Financial Group (Closed)"/>
        <s v="Heartland Payment Systems"/>
        <s v="Wright &amp; Lerch Attorneys At Law"/>
        <s v="ProCollect, Inc"/>
        <s v="RJM Acquisitions LLC (Closed)"/>
        <s v="Barrons Mortgage Group, Ltd."/>
        <s v="GreenSky Trade Credit, LLC"/>
        <s v="Sa-Vit Enterprises, Inc."/>
        <s v="FEDERAL PACIFIC CREDIT COMPANY, LLC"/>
        <s v="CIR, Law Offices"/>
        <s v="Venta Financial Group, Inc"/>
        <s v="New Day Financial, LLC"/>
        <s v="Patient Accounting Service Center"/>
        <s v="Lustig, Glaser &amp; Wilson, P.C."/>
        <s v="RentDebt Automated Collections, LLC"/>
        <s v="Atkins &amp; Ogle Law Offices, LC"/>
        <s v="American Credit Adjusters"/>
        <s v="Credico, Inc."/>
        <s v="Springer Collections Inc."/>
        <s v="CarFinance Capital LLC"/>
        <s v="Century Mortgage Company"/>
        <s v="Castle &amp; Cooke Mortgage"/>
        <s v="Factual Data"/>
        <s v="Law Offices of Marvin S. C. Dang, LLC"/>
        <s v="Merchants and Professional Bureau, Inc."/>
        <s v="Merchants Credit Bureau, Inc."/>
        <s v="Finance of America Mortgage LLC"/>
        <s v="Marlette Funding, LLC"/>
        <s v="Galaxy Capital Acquisitions, LLC"/>
        <s v="2233 Paradise Road LLC"/>
        <s v="Loan To Learn"/>
        <s v="Gold Key Credit, Inc."/>
        <s v="Puerto Rico Consumer Debt Management Co., Inc."/>
        <s v="Diverse Financial Enterprises"/>
        <s v="Direct Recovery Services, LLC"/>
        <s v="Frontline Asset Strategies, LLC"/>
        <s v="CrossCountry Mortgage Inc."/>
        <s v="Schrier &amp; Tolin, LLC"/>
        <s v="One Reverse Mortgage"/>
        <s v="Applied Resolutions Group"/>
        <s v="Auto Advantage Finance, LLC"/>
        <s v="OpenRoad Lending"/>
        <s v="Creditors Collection Service"/>
        <s v="Financial Credit Network Inc"/>
        <s v="Early Warning Services, LLC"/>
        <s v="National Consumer Telecom &amp; Utilities Exchange, Inc."/>
        <s v="Nationwide Arbitration Services LLC"/>
        <s v="Express Collections, Inc."/>
        <s v="Zakheim Law Group, P.A."/>
        <s v="Prosperity Bancshares, Inc"/>
        <s v="Protocol Recovery Service, Inc."/>
        <s v="The J. G. Wentworth Company"/>
        <s v="Account Control Technology, Inc."/>
        <s v="Fidelity Properties Inc."/>
        <s v="Debt Management Incorporated"/>
        <s v="Atlantic Coast Mortgage, LLC"/>
        <s v="Messerli &amp; Kramer P.A."/>
        <s v="Brown Law, PLLC"/>
        <s v="Centron Services"/>
        <s v="Merchants Credit Corporation"/>
        <s v="National Principal Group, LLC"/>
        <s v="GFS II, LLC"/>
        <s v="Simple Loans"/>
        <s v="Cornerstone Mortgage, Inc."/>
        <s v="SFS, Inc"/>
        <s v="Palm Beach Credit Adjustors, Inc"/>
        <s v="United Portfolio Corp."/>
        <s v="TekCollect Inc."/>
        <s v="Homeowners Financial Group USA, LLC"/>
        <s v="AAA Collections"/>
        <s v="Ideal Collection Services, Inc."/>
        <s v="AmeriCash Holding LLC"/>
        <s v="National Collection Systems, Inc."/>
        <s v="Lloyd &amp; McDaniel, PLC"/>
        <s v="Trans National Credit Corporation"/>
        <s v="Immediate Credit Recovery"/>
        <s v="Crescent Mortgage"/>
        <s v="Credit Service Company, INC"/>
        <s v="CAC Financial Corp"/>
        <s v="Harpeth Financial Services, LLC"/>
        <s v="Bluestein Hirsch and Associates"/>
        <s v="Northeast Receivables Management, LLC"/>
        <s v="Solomon and Solomon, P.C."/>
        <s v="C.Tech Collections, Inc."/>
        <s v="Everest Receivable Services Inc."/>
        <s v="PMAB, LLC"/>
        <s v="Brightwater Capital, LLC"/>
        <s v="General Credit Service Inc."/>
        <s v="Network Capital Funding Corporation"/>
        <s v="Cade Investments LLC"/>
        <s v="State Collection Service, Inc."/>
        <s v="Burke Costanza &amp; Carberry LLP"/>
        <s v="Veritas Funding LLC"/>
        <s v="World Recovery Service, LLC"/>
        <s v="First Credit Services Inc."/>
        <s v="MEDCAH, Inc."/>
        <s v="East West Bank"/>
        <s v="Merchants and Medical Credit Corporation, Inc."/>
        <s v="Lamont, Hanley &amp; Associates, Inc."/>
        <s v="CFS of Aurora IL LLC"/>
        <s v="Autovest, L.L.C."/>
        <s v="Trademark Management Solutions, LLC."/>
        <s v="FirstKey Holdings, LLC"/>
        <s v="Total Card, Inc."/>
        <s v="Justice Finance Company"/>
        <s v="Yakima County Credit Service, INC"/>
        <s v="Data Line Credit Corp"/>
        <s v="Focused Recovery Solutions, Inc."/>
        <s v="Credit Corp Solutions Inc."/>
        <s v="Broward Adjustment Services, Inc."/>
        <s v="Lending Club Corporation"/>
        <s v="Reliant Financial Corporation"/>
        <s v="Consumer Collection Management. Inc"/>
        <s v="Guidiville Indian Rancheria"/>
        <s v="Nationwide Financial Group"/>
        <s v="CountryPlace Acceptance Corporation"/>
        <s v="Alaska Commission on Post Secondary Education"/>
        <s v="Lenderfi, Inc."/>
        <s v="Brock &amp; Scott, PLLC"/>
        <s v="Paramount Recovery Systems, L.P."/>
        <s v="TruHome Solutions, LLC"/>
        <s v="First National Bank of Pennsylvania"/>
        <s v="Citizens First Wholesale Mortgage Co."/>
        <s v="Uptain Group, Inc."/>
        <s v="R &amp; B Corporation of Virginia"/>
        <s v="Law Office of Joe Pezzuto, LLC"/>
        <s v="Business Law Group, P.A."/>
        <s v="Colony Brands, Inc."/>
        <s v="Linebarger Goggan Blair &amp; Sampson, LLP"/>
        <s v="Cash Express, LLC"/>
        <s v="Kwest Mortgage Group,  LLC"/>
        <s v="A.R.M. Solutions, Inc."/>
        <s v="National Commercial Services, Inc"/>
        <s v="SCV Inc."/>
        <s v="Augusta Collection Agency, Inc."/>
        <s v="Pulte Mortgage"/>
        <s v="Professional Collection Service Inc"/>
        <s v="American Equity Mortgage, Inc."/>
        <s v="Mutual Financial Partners"/>
        <s v="The Law Offices of Gregory Alexandrides, LLC"/>
        <s v="Zenith Financial Mortgage Company, Inc."/>
        <s v="Khoury Alternative Claims Management"/>
        <s v="Sovereign Lending Group, Incorporated"/>
        <s v="Union Adjustment Company, Inc."/>
        <s v="Accelerated Financial Solutions, LLC"/>
        <s v="Universal Technical Institute, Inc."/>
        <s v="Citi Management Group, LLC"/>
        <s v="Sands Recovery Group"/>
        <s v="Kinum, Inc."/>
        <s v="Law Offices Howard Lee Schiff, P.C."/>
        <s v="Proficio Mortgage Ventures, LLC"/>
        <s v="UMB Bank"/>
        <s v="Platinum Finance Company, LLC"/>
        <s v="B&amp;F Finance Corp."/>
        <s v="Collection Management Company"/>
        <s v="Russell Collection Agency, Inc"/>
        <s v="PC LEGAL SERVICES, LLC"/>
        <s v="The Thomas Agency, Inc."/>
      </sharedItems>
    </cacheField>
    <cacheField name="Product" numFmtId="0">
      <sharedItems count="12">
        <s v="Mortgage"/>
        <s v="Debt collection"/>
        <s v="Credit card"/>
        <s v="Credit reporting"/>
        <s v="Student loan"/>
        <s v="Bank account or service"/>
        <s v="Payday loan"/>
        <s v="Consumer Loan"/>
        <s v="Prepaid card"/>
        <s v="Money transfers"/>
        <s v="Other financial service"/>
        <s v="Virtual currency"/>
      </sharedItems>
    </cacheField>
    <cacheField name="Issue" numFmtId="0">
      <sharedItems count="81">
        <s v="Loan servicing, payments, escrow account"/>
        <s v="Loan modification,collection,foreclosure"/>
        <s v="Billing statement"/>
        <s v="Unable to get credit report/credit score"/>
        <s v="False statements or representation"/>
        <s v="Application, originator, mortgage broker"/>
        <s v="Dealing with my lender or servicer"/>
        <s v="Credit reporting"/>
        <s v="Credit reporting company's investigation"/>
        <s v="Deposits and withdrawals"/>
        <s v="Rewards"/>
        <s v="Charged fees or interest I didn't expect"/>
        <s v="Account opening, closing, or management"/>
        <s v="Taking/threatening an illegal action"/>
        <s v="Making/receiving payments, sending money"/>
        <s v="Problems caused by my funds being low"/>
        <s v="Delinquent account"/>
        <s v="Identity theft / Fraud / Embezzlement"/>
        <s v="Shopping for a line of credit"/>
        <s v="Problems when you are unable to pay"/>
        <s v="Customer service / Customer relations"/>
        <s v="Managing the loan or lease"/>
        <s v="Communication tactics"/>
        <s v="Credit determination"/>
        <s v="Billing disputes"/>
        <s v="Credit monitoring or identity protection"/>
        <s v="Can't repay my loan"/>
        <s v="Improper contact or sharing of info"/>
        <s v="Collection practices"/>
        <s v="Getting a loan"/>
        <s v="APR or interest rate"/>
        <s v="Closing/Cancelling account"/>
        <s v="Repaying your loan"/>
        <s v="Unauthorized transactions/trans. issues"/>
        <s v="Payoff process"/>
        <s v="Advertising and marketing"/>
        <s v="Using a debit or ATM card"/>
        <s v="Settlement process and costs"/>
        <s v="Credit line increase/decrease"/>
        <s v="Taking out the loan or lease"/>
        <s v="Unsolicited issuance of credit card"/>
        <s v="Applied for loan/did not receive money"/>
        <s v="Credit decision / Underwriting"/>
        <s v="Can't stop charges to bank account"/>
        <s v="Improper use of my credit report"/>
        <s v="Forbearance / Workout plans"/>
        <s v="Can't contact lender"/>
        <s v="Late fee"/>
        <s v="Transaction issue"/>
        <s v="Managing, opening, or closing account"/>
        <s v="Money was not available when promised"/>
        <s v="Collection debt dispute"/>
        <s v="Received a loan I didn't apply for"/>
        <s v="Adding money"/>
        <s v="Bankruptcy"/>
        <s v="Fraud or scam"/>
        <s v="Shopping for a loan or lease"/>
        <s v="Credit card protection / Debt protection"/>
        <s v="Arbitration"/>
        <s v="Balance transfer"/>
        <s v="Privacy"/>
        <s v="Balance transfer fee"/>
        <s v="Cash advance"/>
        <s v="Customer service/Customer relations"/>
        <s v="Lender repossessed or sold the vehicle"/>
        <s v="Wrong amount charged or received"/>
        <s v="Payment to acct not credited"/>
        <s v="Incorrect/missing disclosures or info"/>
        <s v="Charged bank acct wrong day or amt"/>
        <s v="Managing the line of credit"/>
        <s v="Application processing delay"/>
        <s v="Disclosures"/>
        <s v="Advertising, marketing or disclosures"/>
        <s v="Account terms and changes"/>
        <s v="Cash advance fee"/>
        <s v="Sale of account"/>
        <s v="Convenience checks"/>
        <s v="Overlimit fee"/>
        <s v="Fees"/>
        <s v="Lost or stolen money order"/>
        <s v="Incorrect exchange rate"/>
      </sharedItems>
    </cacheField>
    <cacheField name="State" numFmtId="0">
      <sharedItems containsBlank="1" count="60">
        <s v="FL"/>
        <s v="NC"/>
        <s v="MO"/>
        <s v="WA"/>
        <s v="VA"/>
        <s v="IL"/>
        <s v="OK"/>
        <s v="CA"/>
        <s v="AZ"/>
        <s v="NY"/>
        <s v="MD"/>
        <s v="AK"/>
        <s v="NJ"/>
        <s v="TX"/>
        <s v="GA"/>
        <s v="MA"/>
        <s v="CT"/>
        <s v="NV"/>
        <s v="PA"/>
        <s v="MN"/>
        <s v="OH"/>
        <s v="IN"/>
        <s v="AR"/>
        <s v="ME"/>
        <s v="SC"/>
        <s v="MI"/>
        <s v="OR"/>
        <s v="CO"/>
        <s v="NM"/>
        <s v="ID"/>
        <s v="DE"/>
        <s v="TN"/>
        <s v="NE"/>
        <s v="LA"/>
        <m/>
        <s v="WI"/>
        <s v="NH"/>
        <s v="UT"/>
        <s v="KY"/>
        <s v="WV"/>
        <s v="AL"/>
        <s v="RI"/>
        <s v="KS"/>
        <s v="PR"/>
        <s v="HI"/>
        <s v="DC"/>
        <s v="MS"/>
        <s v="VT"/>
        <s v="ND"/>
        <s v="AP"/>
        <s v="WY"/>
        <s v="MT"/>
        <s v="IA"/>
        <s v="SD"/>
        <s v="VI"/>
        <s v="AE"/>
        <s v="AS"/>
        <s v="GU"/>
        <s v="MP"/>
        <s v="AA"/>
      </sharedItems>
    </cacheField>
    <cacheField name="Submitted via" numFmtId="0">
      <sharedItems count="5">
        <s v="Web"/>
        <s v="Email"/>
        <s v="Postal mail"/>
        <s v="Phone"/>
        <s v="Fax"/>
      </sharedItems>
    </cacheField>
    <cacheField name="Date received" numFmtId="164">
      <sharedItems containsSemiMixedTypes="0" containsNonDate="0" containsDate="1" containsString="0" minDate="2013-01-02T00:00:00" maxDate="2016-12-11T00:00:00" count="1370">
        <d v="2015-10-20T00:00:00"/>
        <d v="2014-03-01T00:00:00"/>
        <d v="2014-04-12T00:00:00"/>
        <d v="2015-03-26T00:00:00"/>
        <d v="2015-10-27T00:00:00"/>
        <d v="2015-05-23T00:00:00"/>
        <d v="2016-05-30T00:00:00"/>
        <d v="2015-10-06T00:00:00"/>
        <d v="2013-08-02T00:00:00"/>
        <d v="2016-08-01T00:00:00"/>
        <d v="2016-01-15T00:00:00"/>
        <d v="2014-12-12T00:00:00"/>
        <d v="2013-01-11T00:00:00"/>
        <d v="2015-09-23T00:00:00"/>
        <d v="2015-10-29T00:00:00"/>
        <d v="2016-06-30T00:00:00"/>
        <d v="2016-09-10T00:00:00"/>
        <d v="2013-07-24T00:00:00"/>
        <d v="2016-11-08T00:00:00"/>
        <d v="2013-04-15T00:00:00"/>
        <d v="2015-01-22T00:00:00"/>
        <d v="2016-05-02T00:00:00"/>
        <d v="2016-08-25T00:00:00"/>
        <d v="2014-06-01T00:00:00"/>
        <d v="2016-06-23T00:00:00"/>
        <d v="2016-07-27T00:00:00"/>
        <d v="2013-04-01T00:00:00"/>
        <d v="2014-10-15T00:00:00"/>
        <d v="2013-11-03T00:00:00"/>
        <d v="2015-07-16T00:00:00"/>
        <d v="2015-11-16T00:00:00"/>
        <d v="2016-02-03T00:00:00"/>
        <d v="2014-03-18T00:00:00"/>
        <d v="2016-08-17T00:00:00"/>
        <d v="2016-04-21T00:00:00"/>
        <d v="2016-03-22T00:00:00"/>
        <d v="2013-10-17T00:00:00"/>
        <d v="2014-03-21T00:00:00"/>
        <d v="2014-12-02T00:00:00"/>
        <d v="2015-10-30T00:00:00"/>
        <d v="2015-12-15T00:00:00"/>
        <d v="2016-02-22T00:00:00"/>
        <d v="2015-07-23T00:00:00"/>
        <d v="2014-10-30T00:00:00"/>
        <d v="2016-06-22T00:00:00"/>
        <d v="2014-08-01T00:00:00"/>
        <d v="2013-09-15T00:00:00"/>
        <d v="2015-04-15T00:00:00"/>
        <d v="2015-01-28T00:00:00"/>
        <d v="2013-03-28T00:00:00"/>
        <d v="2014-05-21T00:00:00"/>
        <d v="2014-04-23T00:00:00"/>
        <d v="2013-01-23T00:00:00"/>
        <d v="2013-04-22T00:00:00"/>
        <d v="2015-12-23T00:00:00"/>
        <d v="2015-11-20T00:00:00"/>
        <d v="2015-10-12T00:00:00"/>
        <d v="2013-09-24T00:00:00"/>
        <d v="2014-10-06T00:00:00"/>
        <d v="2015-03-07T00:00:00"/>
        <d v="2016-03-25T00:00:00"/>
        <d v="2016-01-30T00:00:00"/>
        <d v="2014-04-14T00:00:00"/>
        <d v="2013-02-27T00:00:00"/>
        <d v="2015-07-05T00:00:00"/>
        <d v="2014-07-05T00:00:00"/>
        <d v="2016-04-20T00:00:00"/>
        <d v="2015-06-10T00:00:00"/>
        <d v="2016-12-08T00:00:00"/>
        <d v="2016-07-06T00:00:00"/>
        <d v="2016-04-27T00:00:00"/>
        <d v="2015-08-20T00:00:00"/>
        <d v="2014-01-31T00:00:00"/>
        <d v="2013-01-04T00:00:00"/>
        <d v="2013-06-11T00:00:00"/>
        <d v="2015-02-02T00:00:00"/>
        <d v="2016-10-06T00:00:00"/>
        <d v="2013-06-01T00:00:00"/>
        <d v="2014-01-17T00:00:00"/>
        <d v="2015-02-11T00:00:00"/>
        <d v="2014-09-29T00:00:00"/>
        <d v="2015-10-25T00:00:00"/>
        <d v="2014-03-04T00:00:00"/>
        <d v="2015-02-10T00:00:00"/>
        <d v="2015-01-04T00:00:00"/>
        <d v="2014-11-18T00:00:00"/>
        <d v="2013-10-25T00:00:00"/>
        <d v="2015-07-14T00:00:00"/>
        <d v="2015-01-10T00:00:00"/>
        <d v="2014-11-19T00:00:00"/>
        <d v="2013-01-28T00:00:00"/>
        <d v="2014-10-22T00:00:00"/>
        <d v="2016-11-04T00:00:00"/>
        <d v="2015-02-01T00:00:00"/>
        <d v="2015-05-10T00:00:00"/>
        <d v="2014-09-16T00:00:00"/>
        <d v="2014-02-07T00:00:00"/>
        <d v="2013-06-18T00:00:00"/>
        <d v="2014-08-13T00:00:00"/>
        <d v="2014-09-10T00:00:00"/>
        <d v="2015-10-13T00:00:00"/>
        <d v="2013-05-09T00:00:00"/>
        <d v="2013-11-15T00:00:00"/>
        <d v="2015-07-28T00:00:00"/>
        <d v="2013-01-24T00:00:00"/>
        <d v="2014-05-30T00:00:00"/>
        <d v="2015-05-14T00:00:00"/>
        <d v="2016-02-29T00:00:00"/>
        <d v="2016-04-04T00:00:00"/>
        <d v="2015-08-25T00:00:00"/>
        <d v="2016-08-31T00:00:00"/>
        <d v="2014-02-26T00:00:00"/>
        <d v="2013-03-20T00:00:00"/>
        <d v="2015-05-26T00:00:00"/>
        <d v="2015-12-28T00:00:00"/>
        <d v="2013-10-28T00:00:00"/>
        <d v="2016-04-23T00:00:00"/>
        <d v="2013-01-17T00:00:00"/>
        <d v="2015-02-24T00:00:00"/>
        <d v="2015-07-24T00:00:00"/>
        <d v="2015-05-19T00:00:00"/>
        <d v="2013-10-24T00:00:00"/>
        <d v="2014-05-03T00:00:00"/>
        <d v="2015-06-15T00:00:00"/>
        <d v="2016-08-16T00:00:00"/>
        <d v="2016-07-19T00:00:00"/>
        <d v="2013-02-20T00:00:00"/>
        <d v="2015-02-19T00:00:00"/>
        <d v="2013-08-24T00:00:00"/>
        <d v="2015-10-22T00:00:00"/>
        <d v="2013-11-10T00:00:00"/>
        <d v="2015-02-26T00:00:00"/>
        <d v="2016-05-16T00:00:00"/>
        <d v="2015-04-09T00:00:00"/>
        <d v="2016-01-20T00:00:00"/>
        <d v="2016-06-05T00:00:00"/>
        <d v="2014-08-14T00:00:00"/>
        <d v="2015-05-28T00:00:00"/>
        <d v="2016-06-07T00:00:00"/>
        <d v="2015-12-03T00:00:00"/>
        <d v="2015-01-31T00:00:00"/>
        <d v="2014-07-20T00:00:00"/>
        <d v="2016-02-16T00:00:00"/>
        <d v="2014-05-14T00:00:00"/>
        <d v="2015-09-26T00:00:00"/>
        <d v="2013-09-18T00:00:00"/>
        <d v="2015-06-01T00:00:00"/>
        <d v="2014-03-24T00:00:00"/>
        <d v="2015-10-16T00:00:00"/>
        <d v="2015-05-18T00:00:00"/>
        <d v="2013-02-28T00:00:00"/>
        <d v="2015-11-04T00:00:00"/>
        <d v="2016-07-22T00:00:00"/>
        <d v="2015-09-29T00:00:00"/>
        <d v="2014-11-25T00:00:00"/>
        <d v="2015-04-02T00:00:00"/>
        <d v="2015-05-06T00:00:00"/>
        <d v="2013-02-04T00:00:00"/>
        <d v="2014-01-07T00:00:00"/>
        <d v="2015-03-25T00:00:00"/>
        <d v="2014-10-02T00:00:00"/>
        <d v="2015-04-14T00:00:00"/>
        <d v="2016-01-14T00:00:00"/>
        <d v="2014-06-18T00:00:00"/>
        <d v="2016-08-29T00:00:00"/>
        <d v="2016-02-18T00:00:00"/>
        <d v="2016-11-07T00:00:00"/>
        <d v="2013-08-10T00:00:00"/>
        <d v="2013-06-08T00:00:00"/>
        <d v="2015-06-14T00:00:00"/>
        <d v="2015-10-14T00:00:00"/>
        <d v="2014-05-15T00:00:00"/>
        <d v="2014-05-20T00:00:00"/>
        <d v="2015-02-07T00:00:00"/>
        <d v="2014-02-06T00:00:00"/>
        <d v="2014-06-05T00:00:00"/>
        <d v="2014-01-13T00:00:00"/>
        <d v="2016-01-06T00:00:00"/>
        <d v="2013-02-18T00:00:00"/>
        <d v="2014-04-16T00:00:00"/>
        <d v="2014-08-23T00:00:00"/>
        <d v="2016-07-01T00:00:00"/>
        <d v="2015-11-18T00:00:00"/>
        <d v="2016-03-24T00:00:00"/>
        <d v="2016-03-31T00:00:00"/>
        <d v="2015-10-28T00:00:00"/>
        <d v="2014-08-30T00:00:00"/>
        <d v="2013-01-07T00:00:00"/>
        <d v="2014-05-19T00:00:00"/>
        <d v="2016-10-04T00:00:00"/>
        <d v="2015-06-02T00:00:00"/>
        <d v="2016-03-30T00:00:00"/>
        <d v="2016-07-21T00:00:00"/>
        <d v="2014-06-08T00:00:00"/>
        <d v="2014-04-17T00:00:00"/>
        <d v="2013-04-19T00:00:00"/>
        <d v="2015-06-07T00:00:00"/>
        <d v="2014-11-11T00:00:00"/>
        <d v="2014-06-06T00:00:00"/>
        <d v="2016-08-18T00:00:00"/>
        <d v="2016-03-15T00:00:00"/>
        <d v="2016-06-21T00:00:00"/>
        <d v="2015-03-11T00:00:00"/>
        <d v="2014-10-12T00:00:00"/>
        <d v="2015-01-18T00:00:00"/>
        <d v="2014-07-18T00:00:00"/>
        <d v="2015-04-11T00:00:00"/>
        <d v="2014-04-30T00:00:00"/>
        <d v="2015-12-05T00:00:00"/>
        <d v="2013-06-07T00:00:00"/>
        <d v="2013-05-22T00:00:00"/>
        <d v="2015-05-27T00:00:00"/>
        <d v="2016-06-24T00:00:00"/>
        <d v="2014-11-03T00:00:00"/>
        <d v="2016-07-20T00:00:00"/>
        <d v="2015-06-28T00:00:00"/>
        <d v="2015-12-31T00:00:00"/>
        <d v="2014-01-30T00:00:00"/>
        <d v="2015-04-22T00:00:00"/>
        <d v="2015-02-27T00:00:00"/>
        <d v="2015-06-18T00:00:00"/>
        <d v="2013-07-08T00:00:00"/>
        <d v="2015-05-20T00:00:00"/>
        <d v="2013-12-20T00:00:00"/>
        <d v="2014-05-09T00:00:00"/>
        <d v="2016-06-01T00:00:00"/>
        <d v="2015-04-27T00:00:00"/>
        <d v="2013-08-08T00:00:00"/>
        <d v="2013-10-04T00:00:00"/>
        <d v="2016-07-18T00:00:00"/>
        <d v="2014-02-17T00:00:00"/>
        <d v="2014-04-28T00:00:00"/>
        <d v="2015-11-12T00:00:00"/>
        <d v="2013-02-01T00:00:00"/>
        <d v="2015-10-23T00:00:00"/>
        <d v="2013-03-04T00:00:00"/>
        <d v="2015-09-24T00:00:00"/>
        <d v="2014-02-28T00:00:00"/>
        <d v="2013-04-20T00:00:00"/>
        <d v="2016-07-16T00:00:00"/>
        <d v="2015-06-30T00:00:00"/>
        <d v="2016-03-05T00:00:00"/>
        <d v="2016-08-19T00:00:00"/>
        <d v="2014-03-14T00:00:00"/>
        <d v="2015-08-13T00:00:00"/>
        <d v="2013-07-10T00:00:00"/>
        <d v="2014-05-17T00:00:00"/>
        <d v="2014-01-05T00:00:00"/>
        <d v="2016-12-02T00:00:00"/>
        <d v="2013-11-19T00:00:00"/>
        <d v="2016-04-14T00:00:00"/>
        <d v="2016-08-15T00:00:00"/>
        <d v="2016-07-15T00:00:00"/>
        <d v="2014-04-06T00:00:00"/>
        <d v="2015-02-14T00:00:00"/>
        <d v="2013-12-23T00:00:00"/>
        <d v="2015-07-13T00:00:00"/>
        <d v="2014-06-13T00:00:00"/>
        <d v="2015-08-12T00:00:00"/>
        <d v="2013-10-18T00:00:00"/>
        <d v="2015-02-13T00:00:00"/>
        <d v="2014-01-16T00:00:00"/>
        <d v="2014-12-30T00:00:00"/>
        <d v="2016-01-27T00:00:00"/>
        <d v="2014-10-23T00:00:00"/>
        <d v="2014-03-06T00:00:00"/>
        <d v="2015-05-16T00:00:00"/>
        <d v="2014-07-06T00:00:00"/>
        <d v="2014-10-24T00:00:00"/>
        <d v="2014-07-04T00:00:00"/>
        <d v="2015-09-09T00:00:00"/>
        <d v="2014-09-18T00:00:00"/>
        <d v="2015-02-25T00:00:00"/>
        <d v="2014-08-09T00:00:00"/>
        <d v="2014-08-19T00:00:00"/>
        <d v="2016-02-26T00:00:00"/>
        <d v="2013-11-30T00:00:00"/>
        <d v="2016-12-07T00:00:00"/>
        <d v="2016-10-05T00:00:00"/>
        <d v="2015-02-20T00:00:00"/>
        <d v="2015-05-03T00:00:00"/>
        <d v="2015-02-16T00:00:00"/>
        <d v="2016-02-07T00:00:00"/>
        <d v="2013-08-22T00:00:00"/>
        <d v="2014-08-16T00:00:00"/>
        <d v="2016-01-10T00:00:00"/>
        <d v="2015-03-19T00:00:00"/>
        <d v="2013-10-12T00:00:00"/>
        <d v="2013-09-17T00:00:00"/>
        <d v="2014-07-22T00:00:00"/>
        <d v="2013-07-05T00:00:00"/>
        <d v="2015-03-27T00:00:00"/>
        <d v="2013-07-26T00:00:00"/>
        <d v="2014-11-06T00:00:00"/>
        <d v="2014-04-27T00:00:00"/>
        <d v="2015-03-04T00:00:00"/>
        <d v="2015-09-16T00:00:00"/>
        <d v="2015-07-22T00:00:00"/>
        <d v="2016-06-13T00:00:00"/>
        <d v="2016-01-13T00:00:00"/>
        <d v="2013-04-16T00:00:00"/>
        <d v="2014-11-07T00:00:00"/>
        <d v="2015-12-14T00:00:00"/>
        <d v="2016-01-04T00:00:00"/>
        <d v="2014-05-23T00:00:00"/>
        <d v="2015-02-18T00:00:00"/>
        <d v="2016-08-26T00:00:00"/>
        <d v="2016-05-25T00:00:00"/>
        <d v="2014-06-27T00:00:00"/>
        <d v="2014-08-20T00:00:00"/>
        <d v="2015-09-30T00:00:00"/>
        <d v="2014-01-14T00:00:00"/>
        <d v="2013-09-13T00:00:00"/>
        <d v="2014-08-05T00:00:00"/>
        <d v="2015-01-23T00:00:00"/>
        <d v="2013-08-27T00:00:00"/>
        <d v="2013-10-30T00:00:00"/>
        <d v="2015-04-05T00:00:00"/>
        <d v="2015-09-06T00:00:00"/>
        <d v="2016-01-19T00:00:00"/>
        <d v="2016-01-09T00:00:00"/>
        <d v="2015-09-28T00:00:00"/>
        <d v="2015-08-24T00:00:00"/>
        <d v="2016-09-06T00:00:00"/>
        <d v="2016-03-11T00:00:00"/>
        <d v="2016-03-18T00:00:00"/>
        <d v="2013-05-29T00:00:00"/>
        <d v="2013-08-19T00:00:00"/>
        <d v="2014-03-12T00:00:00"/>
        <d v="2013-01-10T00:00:00"/>
        <d v="2014-12-15T00:00:00"/>
        <d v="2013-11-25T00:00:00"/>
        <d v="2014-01-29T00:00:00"/>
        <d v="2013-01-16T00:00:00"/>
        <d v="2014-01-04T00:00:00"/>
        <d v="2015-07-20T00:00:00"/>
        <d v="2014-09-01T00:00:00"/>
        <d v="2015-05-09T00:00:00"/>
        <d v="2014-11-24T00:00:00"/>
        <d v="2015-11-30T00:00:00"/>
        <d v="2013-03-12T00:00:00"/>
        <d v="2016-04-15T00:00:00"/>
        <d v="2016-02-17T00:00:00"/>
        <d v="2013-12-01T00:00:00"/>
        <d v="2015-04-16T00:00:00"/>
        <d v="2014-10-07T00:00:00"/>
        <d v="2013-04-17T00:00:00"/>
        <d v="2015-08-08T00:00:00"/>
        <d v="2016-08-28T00:00:00"/>
        <d v="2013-11-21T00:00:00"/>
        <d v="2015-10-02T00:00:00"/>
        <d v="2016-07-03T00:00:00"/>
        <d v="2016-02-05T00:00:00"/>
        <d v="2014-06-19T00:00:00"/>
        <d v="2013-03-19T00:00:00"/>
        <d v="2016-09-27T00:00:00"/>
        <d v="2013-06-09T00:00:00"/>
        <d v="2015-10-21T00:00:00"/>
        <d v="2013-02-21T00:00:00"/>
        <d v="2014-09-26T00:00:00"/>
        <d v="2014-07-23T00:00:00"/>
        <d v="2015-03-24T00:00:00"/>
        <d v="2015-10-11T00:00:00"/>
        <d v="2015-09-21T00:00:00"/>
        <d v="2013-10-15T00:00:00"/>
        <d v="2013-03-21T00:00:00"/>
        <d v="2015-04-30T00:00:00"/>
        <d v="2016-03-17T00:00:00"/>
        <d v="2016-06-04T00:00:00"/>
        <d v="2013-10-20T00:00:00"/>
        <d v="2016-10-02T00:00:00"/>
        <d v="2013-05-14T00:00:00"/>
        <d v="2015-02-09T00:00:00"/>
        <d v="2016-05-04T00:00:00"/>
        <d v="2016-08-02T00:00:00"/>
        <d v="2013-09-16T00:00:00"/>
        <d v="2015-08-21T00:00:00"/>
        <d v="2015-08-31T00:00:00"/>
        <d v="2016-08-07T00:00:00"/>
        <d v="2013-06-04T00:00:00"/>
        <d v="2015-08-10T00:00:00"/>
        <d v="2016-06-16T00:00:00"/>
        <d v="2015-09-10T00:00:00"/>
        <d v="2016-09-13T00:00:00"/>
        <d v="2015-08-19T00:00:00"/>
        <d v="2015-06-06T00:00:00"/>
        <d v="2014-07-17T00:00:00"/>
        <d v="2015-10-03T00:00:00"/>
        <d v="2013-12-11T00:00:00"/>
        <d v="2015-11-19T00:00:00"/>
        <d v="2013-07-19T00:00:00"/>
        <d v="2015-09-15T00:00:00"/>
        <d v="2014-03-23T00:00:00"/>
        <d v="2014-05-06T00:00:00"/>
        <d v="2014-10-04T00:00:00"/>
        <d v="2014-02-18T00:00:00"/>
        <d v="2014-04-21T00:00:00"/>
        <d v="2015-07-27T00:00:00"/>
        <d v="2014-05-08T00:00:00"/>
        <d v="2016-05-24T00:00:00"/>
        <d v="2014-02-13T00:00:00"/>
        <d v="2014-05-02T00:00:00"/>
        <d v="2016-06-10T00:00:00"/>
        <d v="2014-03-20T00:00:00"/>
        <d v="2014-08-12T00:00:00"/>
        <d v="2015-09-07T00:00:00"/>
        <d v="2013-09-09T00:00:00"/>
        <d v="2016-09-08T00:00:00"/>
        <d v="2016-06-29T00:00:00"/>
        <d v="2014-12-14T00:00:00"/>
        <d v="2016-08-27T00:00:00"/>
        <d v="2015-12-22T00:00:00"/>
        <d v="2016-02-25T00:00:00"/>
        <d v="2016-01-25T00:00:00"/>
        <d v="2014-07-21T00:00:00"/>
        <d v="2015-08-17T00:00:00"/>
        <d v="2015-12-30T00:00:00"/>
        <d v="2016-12-04T00:00:00"/>
        <d v="2016-03-28T00:00:00"/>
        <d v="2013-10-09T00:00:00"/>
        <d v="2015-03-21T00:00:00"/>
        <d v="2016-03-13T00:00:00"/>
        <d v="2014-02-09T00:00:00"/>
        <d v="2013-01-31T00:00:00"/>
        <d v="2014-12-24T00:00:00"/>
        <d v="2015-10-04T00:00:00"/>
        <d v="2015-01-20T00:00:00"/>
        <d v="2016-03-29T00:00:00"/>
        <d v="2014-02-21T00:00:00"/>
        <d v="2016-09-07T00:00:00"/>
        <d v="2013-12-17T00:00:00"/>
        <d v="2016-03-08T00:00:00"/>
        <d v="2016-10-17T00:00:00"/>
        <d v="2014-06-10T00:00:00"/>
        <d v="2015-01-12T00:00:00"/>
        <d v="2015-04-21T00:00:00"/>
        <d v="2013-02-08T00:00:00"/>
        <d v="2014-11-13T00:00:00"/>
        <d v="2015-12-01T00:00:00"/>
        <d v="2014-09-12T00:00:00"/>
        <d v="2015-01-26T00:00:00"/>
        <d v="2016-01-22T00:00:00"/>
        <d v="2013-09-10T00:00:00"/>
        <d v="2013-08-05T00:00:00"/>
        <d v="2015-05-21T00:00:00"/>
        <d v="2013-04-12T00:00:00"/>
        <d v="2016-10-18T00:00:00"/>
        <d v="2016-05-13T00:00:00"/>
        <d v="2016-08-30T00:00:00"/>
        <d v="2016-01-03T00:00:00"/>
        <d v="2016-04-22T00:00:00"/>
        <d v="2014-12-17T00:00:00"/>
        <d v="2015-07-09T00:00:00"/>
        <d v="2014-06-21T00:00:00"/>
        <d v="2016-09-04T00:00:00"/>
        <d v="2016-07-26T00:00:00"/>
        <d v="2016-08-24T00:00:00"/>
        <d v="2015-08-30T00:00:00"/>
        <d v="2015-03-20T00:00:00"/>
        <d v="2016-02-23T00:00:00"/>
        <d v="2014-11-08T00:00:00"/>
        <d v="2014-01-24T00:00:00"/>
        <d v="2014-10-10T00:00:00"/>
        <d v="2013-12-27T00:00:00"/>
        <d v="2015-12-16T00:00:00"/>
        <d v="2015-01-03T00:00:00"/>
        <d v="2016-06-14T00:00:00"/>
        <d v="2013-10-07T00:00:00"/>
        <d v="2014-02-27T00:00:00"/>
        <d v="2015-07-08T00:00:00"/>
        <d v="2015-09-14T00:00:00"/>
        <d v="2016-06-08T00:00:00"/>
        <d v="2014-08-07T00:00:00"/>
        <d v="2013-06-20T00:00:00"/>
        <d v="2013-12-09T00:00:00"/>
        <d v="2014-01-11T00:00:00"/>
        <d v="2014-09-04T00:00:00"/>
        <d v="2013-06-25T00:00:00"/>
        <d v="2014-01-25T00:00:00"/>
        <d v="2015-07-25T00:00:00"/>
        <d v="2016-02-19T00:00:00"/>
        <d v="2013-07-23T00:00:00"/>
        <d v="2016-02-24T00:00:00"/>
        <d v="2015-01-09T00:00:00"/>
        <d v="2015-10-08T00:00:00"/>
        <d v="2015-01-21T00:00:00"/>
        <d v="2016-01-08T00:00:00"/>
        <d v="2013-07-29T00:00:00"/>
        <d v="2013-04-24T00:00:00"/>
        <d v="2016-11-05T00:00:00"/>
        <d v="2014-09-06T00:00:00"/>
        <d v="2016-02-06T00:00:00"/>
        <d v="2014-06-14T00:00:00"/>
        <d v="2013-01-18T00:00:00"/>
        <d v="2013-06-05T00:00:00"/>
        <d v="2015-05-11T00:00:00"/>
        <d v="2015-04-29T00:00:00"/>
        <d v="2013-10-19T00:00:00"/>
        <d v="2014-01-22T00:00:00"/>
        <d v="2015-03-17T00:00:00"/>
        <d v="2015-06-23T00:00:00"/>
        <d v="2015-02-03T00:00:00"/>
        <d v="2014-01-02T00:00:00"/>
        <d v="2015-09-02T00:00:00"/>
        <d v="2013-04-13T00:00:00"/>
        <d v="2015-07-30T00:00:00"/>
        <d v="2013-05-10T00:00:00"/>
        <d v="2013-08-16T00:00:00"/>
        <d v="2016-04-19T00:00:00"/>
        <d v="2013-11-06T00:00:00"/>
        <d v="2016-08-23T00:00:00"/>
        <d v="2015-09-11T00:00:00"/>
        <d v="2013-05-28T00:00:00"/>
        <d v="2013-08-04T00:00:00"/>
        <d v="2015-12-11T00:00:00"/>
        <d v="2013-01-30T00:00:00"/>
        <d v="2014-05-12T00:00:00"/>
        <d v="2013-09-23T00:00:00"/>
        <d v="2014-02-10T00:00:00"/>
        <d v="2014-04-22T00:00:00"/>
        <d v="2014-11-16T00:00:00"/>
        <d v="2016-05-17T00:00:00"/>
        <d v="2016-07-05T00:00:00"/>
        <d v="2016-02-02T00:00:00"/>
        <d v="2016-03-16T00:00:00"/>
        <d v="2013-10-22T00:00:00"/>
        <d v="2015-07-03T00:00:00"/>
        <d v="2013-03-18T00:00:00"/>
        <d v="2013-05-04T00:00:00"/>
        <d v="2014-12-20T00:00:00"/>
        <d v="2013-08-03T00:00:00"/>
        <d v="2016-04-13T00:00:00"/>
        <d v="2013-03-22T00:00:00"/>
        <d v="2015-02-06T00:00:00"/>
        <d v="2016-07-07T00:00:00"/>
        <d v="2013-10-21T00:00:00"/>
        <d v="2015-01-06T00:00:00"/>
        <d v="2014-05-22T00:00:00"/>
        <d v="2013-09-27T00:00:00"/>
        <d v="2014-12-19T00:00:00"/>
        <d v="2015-06-24T00:00:00"/>
        <d v="2015-09-17T00:00:00"/>
        <d v="2013-04-03T00:00:00"/>
        <d v="2013-06-10T00:00:00"/>
        <d v="2016-07-25T00:00:00"/>
        <d v="2015-05-22T00:00:00"/>
        <d v="2015-11-24T00:00:00"/>
        <d v="2016-07-30T00:00:00"/>
        <d v="2015-08-05T00:00:00"/>
        <d v="2016-07-09T00:00:00"/>
        <d v="2014-07-24T00:00:00"/>
        <d v="2015-06-26T00:00:00"/>
        <d v="2013-08-01T00:00:00"/>
        <d v="2014-02-22T00:00:00"/>
        <d v="2014-05-27T00:00:00"/>
        <d v="2015-02-05T00:00:00"/>
        <d v="2014-07-03T00:00:00"/>
        <d v="2016-10-07T00:00:00"/>
        <d v="2014-09-19T00:00:00"/>
        <d v="2016-04-28T00:00:00"/>
        <d v="2016-01-02T00:00:00"/>
        <d v="2014-07-15T00:00:00"/>
        <d v="2014-03-25T00:00:00"/>
        <d v="2016-12-10T00:00:00"/>
        <d v="2016-03-03T00:00:00"/>
        <d v="2014-06-17T00:00:00"/>
        <d v="2013-07-15T00:00:00"/>
        <d v="2015-11-23T00:00:00"/>
        <d v="2016-06-20T00:00:00"/>
        <d v="2013-08-13T00:00:00"/>
        <d v="2015-08-23T00:00:00"/>
        <d v="2013-04-25T00:00:00"/>
        <d v="2016-06-28T00:00:00"/>
        <d v="2013-01-29T00:00:00"/>
        <d v="2013-03-10T00:00:00"/>
        <d v="2015-10-09T00:00:00"/>
        <d v="2014-12-16T00:00:00"/>
        <d v="2016-12-05T00:00:00"/>
        <d v="2013-03-05T00:00:00"/>
        <d v="2013-01-22T00:00:00"/>
        <d v="2016-06-27T00:00:00"/>
        <d v="2015-08-18T00:00:00"/>
        <d v="2016-06-17T00:00:00"/>
        <d v="2013-02-16T00:00:00"/>
        <d v="2014-04-25T00:00:00"/>
        <d v="2015-12-17T00:00:00"/>
        <d v="2015-08-26T00:00:00"/>
        <d v="2014-04-26T00:00:00"/>
        <d v="2014-12-18T00:00:00"/>
        <d v="2013-09-25T00:00:00"/>
        <d v="2014-06-07T00:00:00"/>
        <d v="2014-07-26T00:00:00"/>
        <d v="2016-09-22T00:00:00"/>
        <d v="2015-04-06T00:00:00"/>
        <d v="2015-06-13T00:00:00"/>
        <d v="2014-11-28T00:00:00"/>
        <d v="2016-10-19T00:00:00"/>
        <d v="2016-08-08T00:00:00"/>
        <d v="2014-09-22T00:00:00"/>
        <d v="2013-08-29T00:00:00"/>
        <d v="2013-12-21T00:00:00"/>
        <d v="2016-06-15T00:00:00"/>
        <d v="2014-01-23T00:00:00"/>
        <d v="2013-08-07T00:00:00"/>
        <d v="2014-02-02T00:00:00"/>
        <d v="2014-05-10T00:00:00"/>
        <d v="2016-09-05T00:00:00"/>
        <d v="2014-04-24T00:00:00"/>
        <d v="2014-03-22T00:00:00"/>
        <d v="2013-05-21T00:00:00"/>
        <d v="2014-05-25T00:00:00"/>
        <d v="2016-07-04T00:00:00"/>
        <d v="2014-04-15T00:00:00"/>
        <d v="2016-04-30T00:00:00"/>
        <d v="2013-09-26T00:00:00"/>
        <d v="2014-12-11T00:00:00"/>
        <d v="2014-06-23T00:00:00"/>
        <d v="2013-01-15T00:00:00"/>
        <d v="2016-05-01T00:00:00"/>
        <d v="2014-02-04T00:00:00"/>
        <d v="2015-11-17T00:00:00"/>
        <d v="2015-08-28T00:00:00"/>
        <d v="2013-11-20T00:00:00"/>
        <d v="2016-05-19T00:00:00"/>
        <d v="2014-05-11T00:00:00"/>
        <d v="2015-04-10T00:00:00"/>
        <d v="2013-09-08T00:00:00"/>
        <d v="2015-11-25T00:00:00"/>
        <d v="2016-03-19T00:00:00"/>
        <d v="2014-05-13T00:00:00"/>
        <d v="2015-08-07T00:00:00"/>
        <d v="2015-07-21T00:00:00"/>
        <d v="2016-09-26T00:00:00"/>
        <d v="2015-07-17T00:00:00"/>
        <d v="2014-06-24T00:00:00"/>
        <d v="2014-02-01T00:00:00"/>
        <d v="2015-02-17T00:00:00"/>
        <d v="2014-07-11T00:00:00"/>
        <d v="2014-09-20T00:00:00"/>
        <d v="2016-08-04T00:00:00"/>
        <d v="2014-06-16T00:00:00"/>
        <d v="2013-11-23T00:00:00"/>
        <d v="2016-01-18T00:00:00"/>
        <d v="2013-02-17T00:00:00"/>
        <d v="2015-01-19T00:00:00"/>
        <d v="2015-03-12T00:00:00"/>
        <d v="2013-02-10T00:00:00"/>
        <d v="2013-10-23T00:00:00"/>
        <d v="2014-10-20T00:00:00"/>
        <d v="2015-10-26T00:00:00"/>
        <d v="2013-02-13T00:00:00"/>
        <d v="2015-07-12T00:00:00"/>
        <d v="2016-04-08T00:00:00"/>
        <d v="2014-08-10T00:00:00"/>
        <d v="2013-11-29T00:00:00"/>
        <d v="2016-04-26T00:00:00"/>
        <d v="2016-07-14T00:00:00"/>
        <d v="2014-11-02T00:00:00"/>
        <d v="2016-07-13T00:00:00"/>
        <d v="2016-05-31T00:00:00"/>
        <d v="2013-07-25T00:00:00"/>
        <d v="2015-07-15T00:00:00"/>
        <d v="2016-06-25T00:00:00"/>
        <d v="2013-03-15T00:00:00"/>
        <d v="2015-11-22T00:00:00"/>
        <d v="2015-03-16T00:00:00"/>
        <d v="2016-06-06T00:00:00"/>
        <d v="2013-02-06T00:00:00"/>
        <d v="2014-04-02T00:00:00"/>
        <d v="2016-02-20T00:00:00"/>
        <d v="2016-02-13T00:00:00"/>
        <d v="2014-10-16T00:00:00"/>
        <d v="2015-06-16T00:00:00"/>
        <d v="2013-11-01T00:00:00"/>
        <d v="2015-04-24T00:00:00"/>
        <d v="2016-06-09T00:00:00"/>
        <d v="2016-03-07T00:00:00"/>
        <d v="2015-10-01T00:00:00"/>
        <d v="2016-01-26T00:00:00"/>
        <d v="2014-10-18T00:00:00"/>
        <d v="2016-03-10T00:00:00"/>
        <d v="2016-08-20T00:00:00"/>
        <d v="2013-05-27T00:00:00"/>
        <d v="2015-04-13T00:00:00"/>
        <d v="2013-07-16T00:00:00"/>
        <d v="2013-11-18T00:00:00"/>
        <d v="2016-04-02T00:00:00"/>
        <d v="2014-08-18T00:00:00"/>
        <d v="2015-10-07T00:00:00"/>
        <d v="2015-12-29T00:00:00"/>
        <d v="2014-03-27T00:00:00"/>
        <d v="2016-11-01T00:00:00"/>
        <d v="2013-02-22T00:00:00"/>
        <d v="2013-03-26T00:00:00"/>
        <d v="2013-09-21T00:00:00"/>
        <d v="2016-12-09T00:00:00"/>
        <d v="2013-02-26T00:00:00"/>
        <d v="2015-03-02T00:00:00"/>
        <d v="2014-11-22T00:00:00"/>
        <d v="2015-07-02T00:00:00"/>
        <d v="2014-07-07T00:00:00"/>
        <d v="2013-01-20T00:00:00"/>
        <d v="2013-12-31T00:00:00"/>
        <d v="2015-11-26T00:00:00"/>
        <d v="2014-02-12T00:00:00"/>
        <d v="2013-05-18T00:00:00"/>
        <d v="2015-09-20T00:00:00"/>
        <d v="2014-01-15T00:00:00"/>
        <d v="2015-09-12T00:00:00"/>
        <d v="2013-08-15T00:00:00"/>
        <d v="2015-02-23T00:00:00"/>
        <d v="2013-07-17T00:00:00"/>
        <d v="2015-07-01T00:00:00"/>
        <d v="2015-07-11T00:00:00"/>
        <d v="2015-12-21T00:00:00"/>
        <d v="2013-07-18T00:00:00"/>
        <d v="2015-05-25T00:00:00"/>
        <d v="2013-06-12T00:00:00"/>
        <d v="2016-09-14T00:00:00"/>
        <d v="2015-01-05T00:00:00"/>
        <d v="2013-07-09T00:00:00"/>
        <d v="2013-05-30T00:00:00"/>
        <d v="2015-04-03T00:00:00"/>
        <d v="2015-07-10T00:00:00"/>
        <d v="2015-11-27T00:00:00"/>
        <d v="2014-02-19T00:00:00"/>
        <d v="2016-02-10T00:00:00"/>
        <d v="2015-12-18T00:00:00"/>
        <d v="2015-08-16T00:00:00"/>
        <d v="2015-11-02T00:00:00"/>
        <d v="2016-02-08T00:00:00"/>
        <d v="2013-02-14T00:00:00"/>
        <d v="2016-01-01T00:00:00"/>
        <d v="2015-06-19T00:00:00"/>
        <d v="2014-08-22T00:00:00"/>
        <d v="2013-05-13T00:00:00"/>
        <d v="2015-06-25T00:00:00"/>
        <d v="2015-03-18T00:00:00"/>
        <d v="2013-11-26T00:00:00"/>
        <d v="2015-10-18T00:00:00"/>
        <d v="2015-04-26T00:00:00"/>
        <d v="2015-09-18T00:00:00"/>
        <d v="2014-03-05T00:00:00"/>
        <d v="2016-09-19T00:00:00"/>
        <d v="2013-06-06T00:00:00"/>
        <d v="2016-04-01T00:00:00"/>
        <d v="2014-12-22T00:00:00"/>
        <d v="2015-06-05T00:00:00"/>
        <d v="2016-09-20T00:00:00"/>
        <d v="2013-08-21T00:00:00"/>
        <d v="2014-05-29T00:00:00"/>
        <d v="2015-01-15T00:00:00"/>
        <d v="2015-06-04T00:00:00"/>
        <d v="2016-12-06T00:00:00"/>
        <d v="2013-02-15T00:00:00"/>
        <d v="2014-09-30T00:00:00"/>
        <d v="2016-05-18T00:00:00"/>
        <d v="2016-04-18T00:00:00"/>
        <d v="2013-02-19T00:00:00"/>
        <d v="2014-08-06T00:00:00"/>
        <d v="2016-09-21T00:00:00"/>
        <d v="2013-10-01T00:00:00"/>
        <d v="2015-11-03T00:00:00"/>
        <d v="2014-10-21T00:00:00"/>
        <d v="2013-11-09T00:00:00"/>
        <d v="2014-05-05T00:00:00"/>
        <d v="2013-08-18T00:00:00"/>
        <d v="2016-05-05T00:00:00"/>
        <d v="2015-03-01T00:00:00"/>
        <d v="2014-09-14T00:00:00"/>
        <d v="2015-01-13T00:00:00"/>
        <d v="2015-04-08T00:00:00"/>
        <d v="2014-10-09T00:00:00"/>
        <d v="2013-09-19T00:00:00"/>
        <d v="2016-01-16T00:00:00"/>
        <d v="2014-12-26T00:00:00"/>
        <d v="2014-02-20T00:00:00"/>
        <d v="2013-10-03T00:00:00"/>
        <d v="2013-04-06T00:00:00"/>
        <d v="2015-06-27T00:00:00"/>
        <d v="2016-01-28T00:00:00"/>
        <d v="2016-05-07T00:00:00"/>
        <d v="2015-07-07T00:00:00"/>
        <d v="2016-05-26T00:00:00"/>
        <d v="2015-05-13T00:00:00"/>
        <d v="2015-05-30T00:00:00"/>
        <d v="2015-10-17T00:00:00"/>
        <d v="2014-05-28T00:00:00"/>
        <d v="2014-03-19T00:00:00"/>
        <d v="2013-11-13T00:00:00"/>
        <d v="2014-03-07T00:00:00"/>
        <d v="2013-05-11T00:00:00"/>
        <d v="2015-06-09T00:00:00"/>
        <d v="2013-01-05T00:00:00"/>
        <d v="2015-08-06T00:00:00"/>
        <d v="2016-08-22T00:00:00"/>
        <d v="2014-08-21T00:00:00"/>
        <d v="2016-01-29T00:00:00"/>
        <d v="2014-11-05T00:00:00"/>
        <d v="2015-01-16T00:00:00"/>
        <d v="2013-11-27T00:00:00"/>
        <d v="2014-08-26T00:00:00"/>
        <d v="2015-02-12T00:00:00"/>
        <d v="2015-01-27T00:00:00"/>
        <d v="2014-08-27T00:00:00"/>
        <d v="2014-06-11T00:00:00"/>
        <d v="2016-04-05T00:00:00"/>
        <d v="2015-09-27T00:00:00"/>
        <d v="2015-12-02T00:00:00"/>
        <d v="2015-11-14T00:00:00"/>
        <d v="2015-02-21T00:00:00"/>
        <d v="2013-10-29T00:00:00"/>
        <d v="2015-10-31T00:00:00"/>
        <d v="2015-02-15T00:00:00"/>
        <d v="2015-09-19T00:00:00"/>
        <d v="2015-08-01T00:00:00"/>
        <d v="2015-06-11T00:00:00"/>
        <d v="2013-12-19T00:00:00"/>
        <d v="2013-12-05T00:00:00"/>
        <d v="2015-09-04T00:00:00"/>
        <d v="2015-03-31T00:00:00"/>
        <d v="2015-07-04T00:00:00"/>
        <d v="2013-07-31T00:00:00"/>
        <d v="2013-06-19T00:00:00"/>
        <d v="2015-01-11T00:00:00"/>
        <d v="2013-10-11T00:00:00"/>
        <d v="2016-09-02T00:00:00"/>
        <d v="2014-01-19T00:00:00"/>
        <d v="2015-06-22T00:00:00"/>
        <d v="2014-12-09T00:00:00"/>
        <d v="2014-03-13T00:00:00"/>
        <d v="2013-07-12T00:00:00"/>
        <d v="2014-01-21T00:00:00"/>
        <d v="2015-05-05T00:00:00"/>
        <d v="2014-07-25T00:00:00"/>
        <d v="2014-02-24T00:00:00"/>
        <d v="2014-03-17T00:00:00"/>
        <d v="2013-06-26T00:00:00"/>
        <d v="2013-06-24T00:00:00"/>
        <d v="2015-10-10T00:00:00"/>
        <d v="2013-06-15T00:00:00"/>
        <d v="2015-03-23T00:00:00"/>
        <d v="2014-06-25T00:00:00"/>
        <d v="2013-05-23T00:00:00"/>
        <d v="2016-11-02T00:00:00"/>
        <d v="2016-09-23T00:00:00"/>
        <d v="2014-12-08T00:00:00"/>
        <d v="2015-06-08T00:00:00"/>
        <d v="2015-06-17T00:00:00"/>
        <d v="2015-08-03T00:00:00"/>
        <d v="2015-10-15T00:00:00"/>
        <d v="2015-01-29T00:00:00"/>
        <d v="2016-09-15T00:00:00"/>
        <d v="2014-08-25T00:00:00"/>
        <d v="2014-12-29T00:00:00"/>
        <d v="2013-03-14T00:00:00"/>
        <d v="2014-07-28T00:00:00"/>
        <d v="2015-04-19T00:00:00"/>
        <d v="2014-11-14T00:00:00"/>
        <d v="2013-11-12T00:00:00"/>
        <d v="2014-07-30T00:00:00"/>
        <d v="2014-07-01T00:00:00"/>
        <d v="2015-08-15T00:00:00"/>
        <d v="2016-05-27T00:00:00"/>
        <d v="2014-12-31T00:00:00"/>
        <d v="2013-03-23T00:00:00"/>
        <d v="2013-05-25T00:00:00"/>
        <d v="2014-10-31T00:00:00"/>
        <d v="2013-11-17T00:00:00"/>
        <d v="2015-03-13T00:00:00"/>
        <d v="2014-11-21T00:00:00"/>
        <d v="2016-08-06T00:00:00"/>
        <d v="2016-05-22T00:00:00"/>
        <d v="2013-08-26T00:00:00"/>
        <d v="2016-09-03T00:00:00"/>
        <d v="2013-05-15T00:00:00"/>
        <d v="2014-06-26T00:00:00"/>
        <d v="2014-11-12T00:00:00"/>
        <d v="2016-04-07T00:00:00"/>
        <d v="2013-02-05T00:00:00"/>
        <d v="2013-12-13T00:00:00"/>
        <d v="2016-09-09T00:00:00"/>
        <d v="2014-06-02T00:00:00"/>
        <d v="2013-04-11T00:00:00"/>
        <d v="2015-08-29T00:00:00"/>
        <d v="2013-04-09T00:00:00"/>
        <d v="2016-05-08T00:00:00"/>
        <d v="2013-10-27T00:00:00"/>
        <d v="2015-12-13T00:00:00"/>
        <d v="2016-05-20T00:00:00"/>
        <d v="2013-05-02T00:00:00"/>
        <d v="2016-10-01T00:00:00"/>
        <d v="2016-10-25T00:00:00"/>
        <d v="2013-06-27T00:00:00"/>
        <d v="2013-05-08T00:00:00"/>
        <d v="2014-11-20T00:00:00"/>
        <d v="2015-01-14T00:00:00"/>
        <d v="2014-04-20T00:00:00"/>
        <d v="2013-11-02T00:00:00"/>
        <d v="2014-07-29T00:00:00"/>
        <d v="2013-05-03T00:00:00"/>
        <d v="2013-12-12T00:00:00"/>
        <d v="2013-09-04T00:00:00"/>
        <d v="2014-03-09T00:00:00"/>
        <d v="2016-07-28T00:00:00"/>
        <d v="2013-12-18T00:00:00"/>
        <d v="2014-09-09T00:00:00"/>
        <d v="2013-08-14T00:00:00"/>
        <d v="2015-03-06T00:00:00"/>
        <d v="2016-10-21T00:00:00"/>
        <d v="2014-08-04T00:00:00"/>
        <d v="2014-09-17T00:00:00"/>
        <d v="2013-05-24T00:00:00"/>
        <d v="2014-09-07T00:00:00"/>
        <d v="2013-10-10T00:00:00"/>
        <d v="2013-03-01T00:00:00"/>
        <d v="2015-09-05T00:00:00"/>
        <d v="2014-08-02T00:00:00"/>
        <d v="2016-07-23T00:00:00"/>
        <d v="2016-06-02T00:00:00"/>
        <d v="2015-07-19T00:00:00"/>
        <d v="2016-12-01T00:00:00"/>
        <d v="2014-09-23T00:00:00"/>
        <d v="2016-03-02T00:00:00"/>
        <d v="2015-11-09T00:00:00"/>
        <d v="2015-03-09T00:00:00"/>
        <d v="2014-04-08T00:00:00"/>
        <d v="2013-11-14T00:00:00"/>
        <d v="2015-06-29T00:00:00"/>
        <d v="2014-04-03T00:00:00"/>
        <d v="2016-05-21T00:00:00"/>
        <d v="2014-01-20T00:00:00"/>
        <d v="2014-04-18T00:00:00"/>
        <d v="2016-04-03T00:00:00"/>
        <d v="2016-10-23T00:00:00"/>
        <d v="2014-07-12T00:00:00"/>
        <d v="2016-01-07T00:00:00"/>
        <d v="2015-08-27T00:00:00"/>
        <d v="2016-10-16T00:00:00"/>
        <d v="2014-10-17T00:00:00"/>
        <d v="2016-10-28T00:00:00"/>
        <d v="2014-01-10T00:00:00"/>
        <d v="2013-09-12T00:00:00"/>
        <d v="2016-03-21T00:00:00"/>
        <d v="2013-12-28T00:00:00"/>
        <d v="2014-06-09T00:00:00"/>
        <d v="2014-12-23T00:00:00"/>
        <d v="2013-09-20T00:00:00"/>
        <d v="2016-09-29T00:00:00"/>
        <d v="2016-05-15T00:00:00"/>
        <d v="2014-03-26T00:00:00"/>
        <d v="2015-03-28T00:00:00"/>
        <d v="2014-05-31T00:00:00"/>
        <d v="2016-10-15T00:00:00"/>
        <d v="2014-11-17T00:00:00"/>
        <d v="2016-07-24T00:00:00"/>
        <d v="2013-04-04T00:00:00"/>
        <d v="2016-08-14T00:00:00"/>
        <d v="2013-05-12T00:00:00"/>
        <d v="2014-03-28T00:00:00"/>
        <d v="2015-05-01T00:00:00"/>
        <d v="2014-08-29T00:00:00"/>
        <d v="2013-08-20T00:00:00"/>
        <d v="2013-11-11T00:00:00"/>
        <d v="2013-08-17T00:00:00"/>
        <d v="2013-01-25T00:00:00"/>
        <d v="2015-12-06T00:00:00"/>
        <d v="2014-09-15T00:00:00"/>
        <d v="2015-05-15T00:00:00"/>
        <d v="2016-05-29T00:00:00"/>
        <d v="2016-07-10T00:00:00"/>
        <d v="2014-07-27T00:00:00"/>
        <d v="2015-12-25T00:00:00"/>
        <d v="2015-06-03T00:00:00"/>
        <d v="2016-02-15T00:00:00"/>
        <d v="2013-09-14T00:00:00"/>
        <d v="2013-01-03T00:00:00"/>
        <d v="2015-11-10T00:00:00"/>
        <d v="2016-05-23T00:00:00"/>
        <d v="2015-05-12T00:00:00"/>
        <d v="2015-05-08T00:00:00"/>
        <d v="2014-04-09T00:00:00"/>
        <d v="2014-06-29T00:00:00"/>
        <d v="2013-08-23T00:00:00"/>
        <d v="2015-09-03T00:00:00"/>
        <d v="2015-01-25T00:00:00"/>
        <d v="2014-03-30T00:00:00"/>
        <d v="2016-01-21T00:00:00"/>
        <d v="2015-01-17T00:00:00"/>
        <d v="2016-03-06T00:00:00"/>
        <d v="2015-09-08T00:00:00"/>
        <d v="2016-02-21T00:00:00"/>
        <d v="2015-12-19T00:00:00"/>
        <d v="2013-04-18T00:00:00"/>
        <d v="2013-10-06T00:00:00"/>
        <d v="2014-06-12T00:00:00"/>
        <d v="2016-07-31T00:00:00"/>
        <d v="2014-07-08T00:00:00"/>
        <d v="2013-08-11T00:00:00"/>
        <d v="2015-01-30T00:00:00"/>
        <d v="2016-05-06T00:00:00"/>
        <d v="2015-11-06T00:00:00"/>
        <d v="2016-04-10T00:00:00"/>
        <d v="2013-02-25T00:00:00"/>
        <d v="2016-06-26T00:00:00"/>
        <d v="2014-05-18T00:00:00"/>
        <d v="2016-03-27T00:00:00"/>
        <d v="2016-01-31T00:00:00"/>
        <d v="2015-08-04T00:00:00"/>
        <d v="2015-04-28T00:00:00"/>
        <d v="2013-09-22T00:00:00"/>
        <d v="2016-08-13T00:00:00"/>
        <d v="2015-04-25T00:00:00"/>
        <d v="2013-04-08T00:00:00"/>
        <d v="2015-08-11T00:00:00"/>
        <d v="2016-11-06T00:00:00"/>
        <d v="2014-10-19T00:00:00"/>
        <d v="2014-07-14T00:00:00"/>
        <d v="2013-11-22T00:00:00"/>
        <d v="2013-10-05T00:00:00"/>
        <d v="2013-05-06T00:00:00"/>
        <d v="2016-07-02T00:00:00"/>
        <d v="2015-10-24T00:00:00"/>
        <d v="2015-12-08T00:00:00"/>
        <d v="2014-11-30T00:00:00"/>
        <d v="2015-03-03T00:00:00"/>
        <d v="2013-07-03T00:00:00"/>
        <d v="2015-08-09T00:00:00"/>
        <d v="2014-08-15T00:00:00"/>
        <d v="2015-07-29T00:00:00"/>
        <d v="2014-01-08T00:00:00"/>
        <d v="2014-03-11T00:00:00"/>
        <d v="2015-08-02T00:00:00"/>
        <d v="2013-03-06T00:00:00"/>
        <d v="2016-05-03T00:00:00"/>
        <d v="2016-08-03T00:00:00"/>
        <d v="2014-01-06T00:00:00"/>
        <d v="2013-07-02T00:00:00"/>
        <d v="2015-10-19T00:00:00"/>
        <d v="2013-03-25T00:00:00"/>
        <d v="2015-09-22T00:00:00"/>
        <d v="2015-03-05T00:00:00"/>
        <d v="2013-02-02T00:00:00"/>
        <d v="2014-10-27T00:00:00"/>
        <d v="2014-08-08T00:00:00"/>
        <d v="2016-04-29T00:00:00"/>
        <d v="2014-08-28T00:00:00"/>
        <d v="2013-05-16T00:00:00"/>
        <d v="2013-10-16T00:00:00"/>
        <d v="2016-12-03T00:00:00"/>
        <d v="2014-12-03T00:00:00"/>
        <d v="2016-03-23T00:00:00"/>
        <d v="2013-12-26T00:00:00"/>
        <d v="2015-03-30T00:00:00"/>
        <d v="2013-07-07T00:00:00"/>
        <d v="2014-02-25T00:00:00"/>
        <d v="2016-04-25T00:00:00"/>
        <d v="2015-05-24T00:00:00"/>
        <d v="2015-01-24T00:00:00"/>
        <d v="2015-11-07T00:00:00"/>
        <d v="2016-04-17T00:00:00"/>
        <d v="2014-09-28T00:00:00"/>
        <d v="2013-10-14T00:00:00"/>
        <d v="2014-11-09T00:00:00"/>
        <d v="2013-05-17T00:00:00"/>
        <d v="2014-02-14T00:00:00"/>
        <d v="2013-06-13T00:00:00"/>
        <d v="2015-12-24T00:00:00"/>
        <d v="2015-11-05T00:00:00"/>
        <d v="2013-08-28T00:00:00"/>
        <d v="2013-03-03T00:00:00"/>
        <d v="2015-12-04T00:00:00"/>
        <d v="2015-04-17T00:00:00"/>
        <d v="2016-04-16T00:00:00"/>
        <d v="2013-02-07T00:00:00"/>
        <d v="2014-06-30T00:00:00"/>
        <d v="2013-04-05T00:00:00"/>
        <d v="2014-07-10T00:00:00"/>
        <d v="2015-12-07T00:00:00"/>
        <d v="2015-04-01T00:00:00"/>
        <d v="2015-11-08T00:00:00"/>
        <d v="2014-04-04T00:00:00"/>
        <d v="2014-06-22T00:00:00"/>
        <d v="2014-07-19T00:00:00"/>
        <d v="2016-03-09T00:00:00"/>
        <d v="2013-12-03T00:00:00"/>
        <d v="2013-12-08T00:00:00"/>
        <d v="2015-07-31T00:00:00"/>
        <d v="2015-04-20T00:00:00"/>
        <d v="2015-02-04T00:00:00"/>
        <d v="2015-11-21T00:00:00"/>
        <d v="2013-01-02T00:00:00"/>
        <d v="2016-08-21T00:00:00"/>
        <d v="2015-01-07T00:00:00"/>
        <d v="2014-10-26T00:00:00"/>
        <d v="2013-11-16T00:00:00"/>
        <d v="2014-09-25T00:00:00"/>
        <d v="2014-01-27T00:00:00"/>
        <d v="2014-04-29T00:00:00"/>
        <d v="2014-02-08T00:00:00"/>
        <d v="2016-10-03T00:00:00"/>
        <d v="2015-11-13T00:00:00"/>
        <d v="2014-03-03T00:00:00"/>
        <d v="2013-02-12T00:00:00"/>
        <d v="2014-09-05T00:00:00"/>
        <d v="2016-03-20T00:00:00"/>
        <d v="2015-04-23T00:00:00"/>
        <d v="2016-08-09T00:00:00"/>
        <d v="2013-12-14T00:00:00"/>
        <d v="2014-03-02T00:00:00"/>
        <d v="2014-10-13T00:00:00"/>
        <d v="2016-10-20T00:00:00"/>
        <d v="2015-04-07T00:00:00"/>
        <d v="2014-08-17T00:00:00"/>
        <d v="2015-02-28T00:00:00"/>
        <d v="2014-02-05T00:00:00"/>
        <d v="2016-07-29T00:00:00"/>
        <d v="2014-09-13T00:00:00"/>
        <d v="2014-09-27T00:00:00"/>
        <d v="2014-11-29T00:00:00"/>
        <d v="2016-03-14T00:00:00"/>
        <d v="2016-03-04T00:00:00"/>
        <d v="2014-10-14T00:00:00"/>
        <d v="2015-04-18T00:00:00"/>
        <d v="2014-01-18T00:00:00"/>
        <d v="2013-12-06T00:00:00"/>
        <d v="2014-01-03T00:00:00"/>
        <d v="2014-12-06T00:00:00"/>
        <d v="2013-06-21T00:00:00"/>
        <d v="2016-11-03T00:00:00"/>
        <d v="2014-04-07T00:00:00"/>
        <d v="2015-09-25T00:00:00"/>
        <d v="2014-11-01T00:00:00"/>
        <d v="2014-10-11T00:00:00"/>
        <d v="2014-10-03T00:00:00"/>
        <d v="2016-01-23T00:00:00"/>
        <d v="2014-12-05T00:00:00"/>
        <d v="2014-04-11T00:00:00"/>
        <d v="2013-09-06T00:00:00"/>
        <d v="2013-09-05T00:00:00"/>
        <d v="2013-07-01T00:00:00"/>
        <d v="2013-12-30T00:00:00"/>
        <d v="2013-06-22T00:00:00"/>
        <d v="2014-02-16T00:00:00"/>
        <d v="2013-12-16T00:00:00"/>
        <d v="2016-02-14T00:00:00"/>
        <d v="2013-03-07T00:00:00"/>
        <d v="2016-09-28T00:00:00"/>
        <d v="2013-09-07T00:00:00"/>
        <d v="2014-12-27T00:00:00"/>
        <d v="2014-06-03T00:00:00"/>
        <d v="2013-06-17T00:00:00"/>
        <d v="2013-10-13T00:00:00"/>
        <d v="2014-10-29T00:00:00"/>
        <d v="2014-12-21T00:00:00"/>
        <d v="2015-03-14T00:00:00"/>
        <d v="2013-12-22T00:00:00"/>
        <d v="2013-07-30T00:00:00"/>
        <d v="2014-11-26T00:00:00"/>
        <d v="2013-04-21T00:00:00"/>
        <d v="2015-04-12T00:00:00"/>
        <d v="2013-09-30T00:00:00"/>
        <d v="2016-10-09T00:00:00"/>
        <d v="2013-03-11T00:00:00"/>
        <d v="2013-06-14T00:00:00"/>
        <d v="2015-11-11T00:00:00"/>
        <d v="2013-03-27T00:00:00"/>
        <d v="2013-04-26T00:00:00"/>
        <d v="2016-10-26T00:00:00"/>
        <d v="2016-10-27T00:00:00"/>
        <d v="2013-08-30T00:00:00"/>
        <d v="2016-10-08T00:00:00"/>
        <d v="2015-05-02T00:00:00"/>
        <d v="2014-06-04T00:00:00"/>
        <d v="2014-02-11T00:00:00"/>
        <d v="2013-12-07T00:00:00"/>
        <d v="2013-02-09T00:00:00"/>
        <d v="2013-06-02T00:00:00"/>
        <d v="2014-02-03T00:00:00"/>
        <d v="2013-08-25T00:00:00"/>
        <d v="2016-05-14T00:00:00"/>
        <d v="2016-06-03T00:00:00"/>
        <d v="2016-06-18T00:00:00"/>
        <d v="2013-08-12T00:00:00"/>
        <d v="2015-03-08T00:00:00"/>
        <d v="2014-02-23T00:00:00"/>
        <d v="2016-10-10T00:00:00"/>
        <d v="2015-09-01T00:00:00"/>
        <d v="2013-05-07T00:00:00"/>
        <d v="2013-06-16T00:00:00"/>
        <d v="2013-04-07T00:00:00"/>
        <d v="2013-10-26T00:00:00"/>
        <d v="2013-01-21T00:00:00"/>
        <d v="2014-05-01T00:00:00"/>
        <d v="2015-08-22T00:00:00"/>
        <d v="2015-11-15T00:00:00"/>
        <d v="2013-04-10T00:00:00"/>
        <d v="2013-06-03T00:00:00"/>
        <d v="2013-04-23T00:00:00"/>
        <d v="2016-02-28T00:00:00"/>
        <d v="2016-01-24T00:00:00"/>
        <d v="2015-12-20T00:00:00"/>
        <d v="2013-07-11T00:00:00"/>
        <d v="2016-02-09T00:00:00"/>
        <d v="2016-09-25T00:00:00"/>
        <d v="2013-10-31T00:00:00"/>
        <d v="2015-11-28T00:00:00"/>
        <d v="2013-04-29T00:00:00"/>
        <d v="2015-06-21T00:00:00"/>
        <d v="2016-02-01T00:00:00"/>
        <d v="2013-09-03T00:00:00"/>
        <d v="2016-10-22T00:00:00"/>
        <d v="2014-05-04T00:00:00"/>
        <d v="2016-02-27T00:00:00"/>
        <d v="2015-12-09T00:00:00"/>
        <d v="2014-05-16T00:00:00"/>
        <d v="2016-05-09T00:00:00"/>
        <d v="2016-02-04T00:00:00"/>
        <d v="2016-11-11T00:00:00"/>
        <d v="2016-07-17T00:00:00"/>
        <d v="2016-05-11T00:00:00"/>
        <d v="2015-04-04T00:00:00"/>
        <d v="2014-11-04T00:00:00"/>
        <d v="2015-05-29T00:00:00"/>
        <d v="2014-07-02T00:00:00"/>
        <d v="2013-07-22T00:00:00"/>
        <d v="2016-11-09T00:00:00"/>
        <d v="2013-09-01T00:00:00"/>
        <d v="2013-09-11T00:00:00"/>
        <d v="2015-08-14T00:00:00"/>
        <d v="2015-03-10T00:00:00"/>
        <d v="2016-10-24T00:00:00"/>
        <d v="2013-01-13T00:00:00"/>
        <d v="2013-03-29T00:00:00"/>
        <d v="2015-12-26T00:00:00"/>
        <d v="2016-10-14T00:00:00"/>
        <d v="2013-09-29T00:00:00"/>
        <d v="2015-01-08T00:00:00"/>
        <d v="2014-06-20T00:00:00"/>
        <d v="2013-11-24T00:00:00"/>
        <d v="2015-03-22T00:00:00"/>
        <d v="2014-01-09T00:00:00"/>
        <d v="2013-03-09T00:00:00"/>
        <d v="2013-03-17T00:00:00"/>
        <d v="2015-07-18T00:00:00"/>
        <d v="2014-01-26T00:00:00"/>
        <d v="2016-05-28T00:00:00"/>
        <d v="2014-05-07T00:00:00"/>
        <d v="2013-01-19T00:00:00"/>
        <d v="2015-06-20T00:00:00"/>
        <d v="2015-05-04T00:00:00"/>
        <d v="2013-04-28T00:00:00"/>
        <d v="2014-12-07T00:00:00"/>
        <d v="2014-01-12T00:00:00"/>
        <d v="2013-03-13T00:00:00"/>
        <d v="2013-09-02T00:00:00"/>
        <d v="2013-04-14T00:00:00"/>
        <d v="2016-10-13T00:00:00"/>
        <d v="2014-12-10T00:00:00"/>
        <d v="2014-05-24T00:00:00"/>
        <d v="2013-12-24T00:00:00"/>
        <d v="2015-05-07T00:00:00"/>
        <d v="2013-12-15T00:00:00"/>
        <d v="2013-03-16T00:00:00"/>
        <d v="2014-01-28T00:00:00"/>
        <d v="2014-09-21T00:00:00"/>
        <d v="2015-11-01T00:00:00"/>
        <d v="2014-12-13T00:00:00"/>
        <d v="2016-09-16T00:00:00"/>
        <d v="2014-08-03T00:00:00"/>
        <d v="2013-05-01T00:00:00"/>
        <d v="2015-12-27T00:00:00"/>
        <d v="2014-07-16T00:00:00"/>
        <d v="2016-11-10T00:00:00"/>
        <d v="2013-07-04T00:00:00"/>
        <d v="2015-11-29T00:00:00"/>
        <d v="2014-08-24T00:00:00"/>
        <d v="2013-07-20T00:00:00"/>
        <d v="2016-03-01T00:00:00"/>
        <d v="2016-04-06T00:00:00"/>
        <d v="2013-11-04T00:00:00"/>
        <d v="2014-10-01T00:00:00"/>
        <d v="2014-10-05T00:00:00"/>
        <d v="2014-03-16T00:00:00"/>
        <d v="2014-11-15T00:00:00"/>
        <d v="2016-04-09T00:00:00"/>
        <d v="2014-09-02T00:00:00"/>
        <d v="2014-04-10T00:00:00"/>
        <d v="2014-11-23T00:00:00"/>
        <d v="2013-07-28T00:00:00"/>
        <d v="2013-01-08T00:00:00"/>
        <d v="2014-08-11T00:00:00"/>
        <d v="2014-09-08T00:00:00"/>
        <d v="2016-08-05T00:00:00"/>
        <d v="2014-03-10T00:00:00"/>
        <d v="2014-12-04T00:00:00"/>
        <d v="2014-10-25T00:00:00"/>
        <d v="2014-10-08T00:00:00"/>
        <d v="2014-07-31T00:00:00"/>
        <d v="2016-09-30T00:00:00"/>
        <d v="2014-03-15T00:00:00"/>
        <d v="2013-12-02T00:00:00"/>
        <d v="2013-03-08T00:00:00"/>
        <d v="2016-07-08T00:00:00"/>
        <d v="2013-01-26T00:00:00"/>
        <d v="2013-08-31T00:00:00"/>
        <d v="2016-01-17T00:00:00"/>
        <d v="2014-04-01T00:00:00"/>
        <d v="2013-07-06T00:00:00"/>
        <d v="2014-03-31T00:00:00"/>
        <d v="2013-05-05T00:00:00"/>
        <d v="2013-11-07T00:00:00"/>
        <d v="2013-08-09T00:00:00"/>
        <d v="2015-03-29T00:00:00"/>
        <d v="2013-04-02T00:00:00"/>
        <d v="2016-01-05T00:00:00"/>
        <d v="2015-07-06T00:00:00"/>
        <d v="2015-09-13T00:00:00"/>
        <d v="2013-07-21T00:00:00"/>
        <d v="2013-09-28T00:00:00"/>
        <d v="2015-03-15T00:00:00"/>
        <d v="2014-08-31T00:00:00"/>
        <d v="2016-07-11T00:00:00"/>
        <d v="2015-01-02T00:00:00"/>
        <d v="2014-03-08T00:00:00"/>
        <d v="2014-02-15T00:00:00"/>
        <d v="2016-09-01T00:00:00"/>
        <d v="2014-09-24T00:00:00"/>
        <d v="2016-03-26T00:00:00"/>
        <d v="2014-11-27T00:00:00"/>
        <d v="2014-04-05T00:00:00"/>
        <d v="2015-12-10T00:00:00"/>
        <d v="2013-08-06T00:00:00"/>
        <d v="2016-09-24T00:00:00"/>
        <d v="2013-02-24T00:00:00"/>
        <d v="2015-01-01T00:00:00"/>
        <d v="2014-12-01T00:00:00"/>
        <d v="2015-05-17T00:00:00"/>
        <d v="2013-01-14T00:00:00"/>
        <d v="2013-03-24T00:00:00"/>
        <d v="2015-07-26T00:00:00"/>
        <d v="2014-07-13T00:00:00"/>
        <d v="2015-10-05T00:00:00"/>
        <d v="2013-05-19T00:00:00"/>
        <d v="2014-06-15T00:00:00"/>
        <d v="2016-01-11T00:00:00"/>
        <d v="2016-06-11T00:00:00"/>
        <d v="2014-01-01T00:00:00"/>
        <d v="2015-02-22T00:00:00"/>
        <d v="2015-12-12T00:00:00"/>
        <d v="2013-06-29T00:00:00"/>
        <d v="2014-06-28T00:00:00"/>
        <d v="2014-12-25T00:00:00"/>
        <d v="2013-01-27T00:00:00"/>
        <d v="2014-03-29T00:00:00"/>
        <d v="2015-05-31T00:00:00"/>
        <d v="2013-12-25T00:00:00"/>
        <d v="2013-06-28T00:00:00"/>
        <d v="2016-09-17T00:00:00"/>
        <d v="2016-05-10T00:00:00"/>
        <d v="2016-10-30T00:00:00"/>
        <d v="2016-02-11T00:00:00"/>
        <d v="2014-04-13T00:00:00"/>
        <d v="2016-04-24T00:00:00"/>
        <d v="2013-02-11T00:00:00"/>
        <d v="2013-01-06T00:00:00"/>
        <d v="2016-11-15T00:00:00"/>
        <d v="2014-04-19T00:00:00"/>
        <d v="2015-06-12T00:00:00"/>
        <d v="2013-03-02T00:00:00"/>
      </sharedItems>
      <fieldGroup par="15" base="6">
        <rangePr groupBy="months" startDate="2013-01-02T00:00:00" endDate="2016-12-11T00:00:00"/>
        <groupItems count="14">
          <s v="&lt;1/2/2013"/>
          <s v="Jan"/>
          <s v="Feb"/>
          <s v="Mar"/>
          <s v="Apr"/>
          <s v="May"/>
          <s v="Jun"/>
          <s v="Jul"/>
          <s v="Aug"/>
          <s v="Sep"/>
          <s v="Oct"/>
          <s v="Nov"/>
          <s v="Dec"/>
          <s v="&gt;12/11/2016"/>
        </groupItems>
      </fieldGroup>
    </cacheField>
    <cacheField name="Date resolved" numFmtId="164">
      <sharedItems containsSemiMixedTypes="0" containsNonDate="0" containsDate="1" containsString="0" minDate="2013-01-02T00:00:00" maxDate="2016-12-11T00:00:00"/>
    </cacheField>
    <cacheField name="Timely response?" numFmtId="0">
      <sharedItems count="2">
        <s v="Yes"/>
        <s v="No"/>
      </sharedItems>
    </cacheField>
    <cacheField name="Consumer disputed?" numFmtId="0">
      <sharedItems/>
    </cacheField>
    <cacheField name="State_Name" numFmtId="0">
      <sharedItems count="52">
        <s v="Florida"/>
        <s v="North Carolina"/>
        <s v="Missouri"/>
        <s v="Washington"/>
        <s v="Virginia"/>
        <s v="Illinois"/>
        <s v="Oklahoma"/>
        <s v="California"/>
        <s v="Arizona"/>
        <s v="New York"/>
        <s v="Maryland"/>
        <s v="Alaska"/>
        <s v="New Jersey"/>
        <s v="Texas"/>
        <s v="Georgia"/>
        <s v="Massachusetts"/>
        <s v="Connecticut"/>
        <s v="Nevada"/>
        <s v="Pennsylvania"/>
        <s v="Minnesota"/>
        <s v="Ohio"/>
        <s v="Indiana"/>
        <s v="Arkansas"/>
        <s v="Maine"/>
        <s v="South Carolina"/>
        <s v="Michigan"/>
        <s v="Oregon"/>
        <s v="Colorado"/>
        <s v="New Mexico"/>
        <s v="Idaho"/>
        <s v="Delaware"/>
        <s v="Tennessee"/>
        <s v="Nebraska"/>
        <s v="Louisiana"/>
        <e v="#N/A"/>
        <s v="Wisconsin"/>
        <s v="New Hampshire"/>
        <s v="Utah"/>
        <s v="Kentucky"/>
        <s v="West Virginia"/>
        <s v="Alabama"/>
        <s v="Rhode Island"/>
        <s v="Kansas"/>
        <s v="Hawaii"/>
        <s v="District of Columbia"/>
        <s v="Mississippi"/>
        <s v="Vermont"/>
        <s v="North Dakota"/>
        <s v="Wyoming"/>
        <s v="Montana"/>
        <s v="Iowa"/>
        <s v="South Dakota"/>
      </sharedItems>
    </cacheField>
    <cacheField name="Resolution_Time" numFmtId="0">
      <sharedItems containsSemiMixedTypes="0" containsString="0" containsNumber="1" containsInteger="1" minValue="0" maxValue="100" count="95">
        <n v="0"/>
        <n v="1"/>
        <n v="5"/>
        <n v="29"/>
        <n v="2"/>
        <n v="65"/>
        <n v="4"/>
        <n v="91"/>
        <n v="60"/>
        <n v="3"/>
        <n v="8"/>
        <n v="36"/>
        <n v="63"/>
        <n v="31"/>
        <n v="62"/>
        <n v="30"/>
        <n v="10"/>
        <n v="59"/>
        <n v="61"/>
        <n v="6"/>
        <n v="92"/>
        <n v="7"/>
        <n v="47"/>
        <n v="83"/>
        <n v="32"/>
        <n v="19"/>
        <n v="9"/>
        <n v="28"/>
        <n v="24"/>
        <n v="34"/>
        <n v="73"/>
        <n v="68"/>
        <n v="22"/>
        <n v="33"/>
        <n v="11"/>
        <n v="48"/>
        <n v="15"/>
        <n v="89"/>
        <n v="64"/>
        <n v="49"/>
        <n v="46"/>
        <n v="51"/>
        <n v="26"/>
        <n v="37"/>
        <n v="17"/>
        <n v="67"/>
        <n v="41"/>
        <n v="55"/>
        <n v="27"/>
        <n v="13"/>
        <n v="21"/>
        <n v="42"/>
        <n v="74"/>
        <n v="66"/>
        <n v="96"/>
        <n v="25"/>
        <n v="12"/>
        <n v="14"/>
        <n v="90"/>
        <n v="43"/>
        <n v="18"/>
        <n v="39"/>
        <n v="20"/>
        <n v="44"/>
        <n v="40"/>
        <n v="23"/>
        <n v="100"/>
        <n v="16"/>
        <n v="71"/>
        <n v="35"/>
        <n v="45"/>
        <n v="70"/>
        <n v="94"/>
        <n v="77"/>
        <n v="72"/>
        <n v="93"/>
        <n v="80"/>
        <n v="95"/>
        <n v="52"/>
        <n v="76"/>
        <n v="75"/>
        <n v="38"/>
        <n v="79"/>
        <n v="50"/>
        <n v="78"/>
        <n v="82"/>
        <n v="86"/>
        <n v="69"/>
        <n v="53"/>
        <n v="57"/>
        <n v="99"/>
        <n v="84"/>
        <n v="98"/>
        <n v="54"/>
        <n v="56"/>
      </sharedItems>
    </cacheField>
    <cacheField name="YEAR" numFmtId="0">
      <sharedItems containsSemiMixedTypes="0" containsString="0" containsNumber="1" containsInteger="1" minValue="2013" maxValue="2016" count="4">
        <n v="2015"/>
        <n v="2014"/>
        <n v="2016"/>
        <n v="2013"/>
      </sharedItems>
    </cacheField>
    <cacheField name="QTR" numFmtId="0">
      <sharedItems/>
    </cacheField>
    <cacheField name="Quarters" numFmtId="0" databaseField="0">
      <fieldGroup base="6">
        <rangePr groupBy="quarters" startDate="2013-01-02T00:00:00" endDate="2016-12-11T00:00:00"/>
        <groupItems count="6">
          <s v="&lt;1/2/2013"/>
          <s v="Qtr1"/>
          <s v="Qtr2"/>
          <s v="Qtr3"/>
          <s v="Qtr4"/>
          <s v="&gt;12/11/2016"/>
        </groupItems>
      </fieldGroup>
    </cacheField>
    <cacheField name="Years" numFmtId="0" databaseField="0">
      <fieldGroup base="6">
        <rangePr groupBy="years" startDate="2013-01-02T00:00:00" endDate="2016-12-11T00:00:00"/>
        <groupItems count="6">
          <s v="&lt;1/2/2013"/>
          <s v="2013"/>
          <s v="2014"/>
          <s v="2015"/>
          <s v="2016"/>
          <s v="&gt;12/11/2016"/>
        </groupItems>
      </fieldGroup>
    </cacheField>
  </cacheFields>
  <extLst>
    <ext xmlns:x14="http://schemas.microsoft.com/office/spreadsheetml/2009/9/main" uri="{725AE2AE-9491-48be-B2B4-4EB974FC3084}">
      <x14:pivotCacheDefinition pivotCacheId="1158179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00">
  <r>
    <n v="1615767"/>
    <x v="0"/>
    <x v="0"/>
    <x v="0"/>
    <x v="0"/>
    <x v="0"/>
    <x v="0"/>
    <d v="2015-10-20T00:00:00"/>
    <x v="0"/>
    <s v="No"/>
    <x v="0"/>
    <x v="0"/>
    <x v="0"/>
    <s v="Q4"/>
  </r>
  <r>
    <n v="654223"/>
    <x v="1"/>
    <x v="0"/>
    <x v="0"/>
    <x v="1"/>
    <x v="0"/>
    <x v="1"/>
    <d v="2014-03-01T00:00:00"/>
    <x v="0"/>
    <s v="No"/>
    <x v="1"/>
    <x v="0"/>
    <x v="1"/>
    <s v="Q1"/>
  </r>
  <r>
    <n v="1143398"/>
    <x v="2"/>
    <x v="1"/>
    <x v="1"/>
    <x v="2"/>
    <x v="0"/>
    <x v="2"/>
    <d v="2014-04-12T00:00:00"/>
    <x v="0"/>
    <s v="No"/>
    <x v="2"/>
    <x v="0"/>
    <x v="1"/>
    <s v="Q2"/>
  </r>
  <r>
    <n v="1303679"/>
    <x v="3"/>
    <x v="2"/>
    <x v="2"/>
    <x v="3"/>
    <x v="0"/>
    <x v="3"/>
    <d v="2015-03-26T00:00:00"/>
    <x v="0"/>
    <s v="No"/>
    <x v="3"/>
    <x v="0"/>
    <x v="0"/>
    <s v="Q1"/>
  </r>
  <r>
    <n v="1627370"/>
    <x v="4"/>
    <x v="3"/>
    <x v="3"/>
    <x v="4"/>
    <x v="0"/>
    <x v="4"/>
    <d v="2015-10-27T00:00:00"/>
    <x v="0"/>
    <s v="No"/>
    <x v="4"/>
    <x v="0"/>
    <x v="0"/>
    <s v="Q4"/>
  </r>
  <r>
    <n v="1390231"/>
    <x v="5"/>
    <x v="1"/>
    <x v="4"/>
    <x v="5"/>
    <x v="0"/>
    <x v="5"/>
    <d v="2015-05-23T00:00:00"/>
    <x v="0"/>
    <s v="No"/>
    <x v="5"/>
    <x v="0"/>
    <x v="0"/>
    <s v="Q2"/>
  </r>
  <r>
    <n v="1946542"/>
    <x v="6"/>
    <x v="0"/>
    <x v="5"/>
    <x v="0"/>
    <x v="0"/>
    <x v="6"/>
    <d v="2016-05-31T00:00:00"/>
    <x v="0"/>
    <s v="No"/>
    <x v="0"/>
    <x v="1"/>
    <x v="2"/>
    <s v="Q2"/>
  </r>
  <r>
    <n v="1414270"/>
    <x v="7"/>
    <x v="4"/>
    <x v="6"/>
    <x v="6"/>
    <x v="0"/>
    <x v="7"/>
    <d v="2015-10-06T00:00:00"/>
    <x v="0"/>
    <s v="No"/>
    <x v="6"/>
    <x v="0"/>
    <x v="0"/>
    <s v="Q4"/>
  </r>
  <r>
    <n v="310830"/>
    <x v="8"/>
    <x v="2"/>
    <x v="7"/>
    <x v="7"/>
    <x v="0"/>
    <x v="8"/>
    <d v="2013-08-02T00:00:00"/>
    <x v="0"/>
    <s v="No"/>
    <x v="7"/>
    <x v="0"/>
    <x v="3"/>
    <s v="Q3"/>
  </r>
  <r>
    <n v="1734499"/>
    <x v="9"/>
    <x v="3"/>
    <x v="8"/>
    <x v="7"/>
    <x v="0"/>
    <x v="9"/>
    <d v="2016-08-01T00:00:00"/>
    <x v="0"/>
    <s v="No"/>
    <x v="7"/>
    <x v="0"/>
    <x v="2"/>
    <s v="Q3"/>
  </r>
  <r>
    <n v="1744309"/>
    <x v="8"/>
    <x v="5"/>
    <x v="9"/>
    <x v="8"/>
    <x v="1"/>
    <x v="10"/>
    <d v="2016-01-20T00:00:00"/>
    <x v="0"/>
    <s v="No"/>
    <x v="8"/>
    <x v="2"/>
    <x v="2"/>
    <s v="Q1"/>
  </r>
  <r>
    <n v="1154103"/>
    <x v="10"/>
    <x v="2"/>
    <x v="10"/>
    <x v="2"/>
    <x v="0"/>
    <x v="11"/>
    <d v="2014-12-12T00:00:00"/>
    <x v="0"/>
    <s v="No"/>
    <x v="2"/>
    <x v="0"/>
    <x v="1"/>
    <s v="Q4"/>
  </r>
  <r>
    <n v="581301"/>
    <x v="11"/>
    <x v="1"/>
    <x v="1"/>
    <x v="9"/>
    <x v="1"/>
    <x v="12"/>
    <d v="2013-01-11T00:00:00"/>
    <x v="0"/>
    <s v="Yes"/>
    <x v="9"/>
    <x v="0"/>
    <x v="3"/>
    <s v="Q1"/>
  </r>
  <r>
    <n v="1577224"/>
    <x v="12"/>
    <x v="6"/>
    <x v="11"/>
    <x v="10"/>
    <x v="0"/>
    <x v="13"/>
    <d v="2015-10-22T00:00:00"/>
    <x v="0"/>
    <s v="No"/>
    <x v="10"/>
    <x v="3"/>
    <x v="0"/>
    <s v="Q3"/>
  </r>
  <r>
    <n v="1631370"/>
    <x v="13"/>
    <x v="0"/>
    <x v="0"/>
    <x v="0"/>
    <x v="0"/>
    <x v="14"/>
    <d v="2015-10-29T00:00:00"/>
    <x v="0"/>
    <s v="No"/>
    <x v="0"/>
    <x v="0"/>
    <x v="0"/>
    <s v="Q4"/>
  </r>
  <r>
    <n v="1994209"/>
    <x v="14"/>
    <x v="5"/>
    <x v="12"/>
    <x v="2"/>
    <x v="0"/>
    <x v="15"/>
    <d v="2016-06-30T00:00:00"/>
    <x v="0"/>
    <s v="No"/>
    <x v="2"/>
    <x v="0"/>
    <x v="2"/>
    <s v="Q2"/>
  </r>
  <r>
    <n v="2152909"/>
    <x v="15"/>
    <x v="1"/>
    <x v="13"/>
    <x v="9"/>
    <x v="0"/>
    <x v="16"/>
    <d v="2016-09-10T00:00:00"/>
    <x v="0"/>
    <s v="Yes"/>
    <x v="9"/>
    <x v="0"/>
    <x v="2"/>
    <s v="Q3"/>
  </r>
  <r>
    <n v="465476"/>
    <x v="16"/>
    <x v="5"/>
    <x v="12"/>
    <x v="11"/>
    <x v="0"/>
    <x v="17"/>
    <d v="2013-07-26T00:00:00"/>
    <x v="0"/>
    <s v="No"/>
    <x v="11"/>
    <x v="4"/>
    <x v="3"/>
    <s v="Q3"/>
  </r>
  <r>
    <n v="2055350"/>
    <x v="17"/>
    <x v="3"/>
    <x v="8"/>
    <x v="1"/>
    <x v="0"/>
    <x v="18"/>
    <d v="2016-11-08T00:00:00"/>
    <x v="0"/>
    <s v="No"/>
    <x v="1"/>
    <x v="0"/>
    <x v="2"/>
    <s v="Q4"/>
  </r>
  <r>
    <n v="382848"/>
    <x v="18"/>
    <x v="0"/>
    <x v="0"/>
    <x v="7"/>
    <x v="0"/>
    <x v="19"/>
    <d v="2013-06-19T00:00:00"/>
    <x v="0"/>
    <s v="No"/>
    <x v="7"/>
    <x v="5"/>
    <x v="3"/>
    <s v="Q2"/>
  </r>
  <r>
    <n v="1204170"/>
    <x v="14"/>
    <x v="0"/>
    <x v="0"/>
    <x v="12"/>
    <x v="1"/>
    <x v="20"/>
    <d v="2015-01-27T00:00:00"/>
    <x v="0"/>
    <s v="No"/>
    <x v="12"/>
    <x v="2"/>
    <x v="0"/>
    <s v="Q1"/>
  </r>
  <r>
    <n v="1774653"/>
    <x v="19"/>
    <x v="0"/>
    <x v="0"/>
    <x v="13"/>
    <x v="2"/>
    <x v="21"/>
    <d v="2016-05-02T00:00:00"/>
    <x v="0"/>
    <s v="No"/>
    <x v="13"/>
    <x v="0"/>
    <x v="2"/>
    <s v="Q2"/>
  </r>
  <r>
    <n v="2079223"/>
    <x v="20"/>
    <x v="5"/>
    <x v="14"/>
    <x v="7"/>
    <x v="0"/>
    <x v="22"/>
    <d v="2016-08-25T00:00:00"/>
    <x v="0"/>
    <s v="No"/>
    <x v="7"/>
    <x v="0"/>
    <x v="2"/>
    <s v="Q3"/>
  </r>
  <r>
    <n v="656295"/>
    <x v="10"/>
    <x v="5"/>
    <x v="15"/>
    <x v="14"/>
    <x v="0"/>
    <x v="23"/>
    <d v="2014-06-01T00:00:00"/>
    <x v="0"/>
    <s v="No"/>
    <x v="14"/>
    <x v="0"/>
    <x v="1"/>
    <s v="Q2"/>
  </r>
  <r>
    <n v="1983337"/>
    <x v="21"/>
    <x v="1"/>
    <x v="1"/>
    <x v="7"/>
    <x v="1"/>
    <x v="24"/>
    <d v="2016-06-27T00:00:00"/>
    <x v="0"/>
    <s v="No"/>
    <x v="7"/>
    <x v="6"/>
    <x v="2"/>
    <s v="Q2"/>
  </r>
  <r>
    <n v="2033162"/>
    <x v="22"/>
    <x v="5"/>
    <x v="9"/>
    <x v="15"/>
    <x v="3"/>
    <x v="25"/>
    <d v="2016-07-27T00:00:00"/>
    <x v="0"/>
    <s v="No"/>
    <x v="15"/>
    <x v="0"/>
    <x v="2"/>
    <s v="Q3"/>
  </r>
  <r>
    <n v="223088"/>
    <x v="10"/>
    <x v="5"/>
    <x v="12"/>
    <x v="16"/>
    <x v="1"/>
    <x v="26"/>
    <d v="2013-07-01T00:00:00"/>
    <x v="0"/>
    <s v="No"/>
    <x v="16"/>
    <x v="7"/>
    <x v="3"/>
    <s v="Q2"/>
  </r>
  <r>
    <n v="1072492"/>
    <x v="16"/>
    <x v="2"/>
    <x v="16"/>
    <x v="13"/>
    <x v="0"/>
    <x v="27"/>
    <d v="2014-10-15T00:00:00"/>
    <x v="0"/>
    <s v="No"/>
    <x v="13"/>
    <x v="0"/>
    <x v="1"/>
    <s v="Q4"/>
  </r>
  <r>
    <n v="348693"/>
    <x v="9"/>
    <x v="3"/>
    <x v="8"/>
    <x v="13"/>
    <x v="0"/>
    <x v="28"/>
    <d v="2013-11-03T00:00:00"/>
    <x v="0"/>
    <s v="Yes"/>
    <x v="13"/>
    <x v="0"/>
    <x v="3"/>
    <s v="Q4"/>
  </r>
  <r>
    <n v="1472565"/>
    <x v="10"/>
    <x v="5"/>
    <x v="12"/>
    <x v="17"/>
    <x v="1"/>
    <x v="29"/>
    <d v="2015-07-20T00:00:00"/>
    <x v="0"/>
    <s v="No"/>
    <x v="17"/>
    <x v="6"/>
    <x v="0"/>
    <s v="Q3"/>
  </r>
  <r>
    <n v="1656259"/>
    <x v="16"/>
    <x v="2"/>
    <x v="17"/>
    <x v="9"/>
    <x v="0"/>
    <x v="30"/>
    <d v="2015-11-16T00:00:00"/>
    <x v="0"/>
    <s v="No"/>
    <x v="9"/>
    <x v="0"/>
    <x v="0"/>
    <s v="Q4"/>
  </r>
  <r>
    <n v="1814311"/>
    <x v="23"/>
    <x v="5"/>
    <x v="12"/>
    <x v="0"/>
    <x v="1"/>
    <x v="31"/>
    <d v="2016-04-03T00:00:00"/>
    <x v="0"/>
    <s v="No"/>
    <x v="0"/>
    <x v="8"/>
    <x v="2"/>
    <s v="Q1"/>
  </r>
  <r>
    <n v="764305"/>
    <x v="23"/>
    <x v="5"/>
    <x v="9"/>
    <x v="3"/>
    <x v="1"/>
    <x v="32"/>
    <d v="2014-03-21T00:00:00"/>
    <x v="0"/>
    <s v="No"/>
    <x v="3"/>
    <x v="9"/>
    <x v="1"/>
    <s v="Q1"/>
  </r>
  <r>
    <n v="2067896"/>
    <x v="19"/>
    <x v="7"/>
    <x v="18"/>
    <x v="17"/>
    <x v="1"/>
    <x v="33"/>
    <d v="2016-08-25T00:00:00"/>
    <x v="0"/>
    <s v="No"/>
    <x v="17"/>
    <x v="10"/>
    <x v="2"/>
    <s v="Q3"/>
  </r>
  <r>
    <n v="1891280"/>
    <x v="24"/>
    <x v="7"/>
    <x v="19"/>
    <x v="18"/>
    <x v="0"/>
    <x v="34"/>
    <d v="2016-04-26T00:00:00"/>
    <x v="0"/>
    <s v="No"/>
    <x v="18"/>
    <x v="2"/>
    <x v="2"/>
    <s v="Q2"/>
  </r>
  <r>
    <n v="1844051"/>
    <x v="19"/>
    <x v="0"/>
    <x v="0"/>
    <x v="19"/>
    <x v="1"/>
    <x v="35"/>
    <d v="2016-03-23T00:00:00"/>
    <x v="0"/>
    <s v="No"/>
    <x v="19"/>
    <x v="1"/>
    <x v="2"/>
    <s v="Q1"/>
  </r>
  <r>
    <n v="561593"/>
    <x v="19"/>
    <x v="5"/>
    <x v="15"/>
    <x v="0"/>
    <x v="3"/>
    <x v="36"/>
    <d v="2013-10-18T00:00:00"/>
    <x v="0"/>
    <s v="No"/>
    <x v="0"/>
    <x v="1"/>
    <x v="3"/>
    <s v="Q4"/>
  </r>
  <r>
    <n v="771659"/>
    <x v="10"/>
    <x v="5"/>
    <x v="9"/>
    <x v="7"/>
    <x v="0"/>
    <x v="37"/>
    <d v="2014-03-21T00:00:00"/>
    <x v="0"/>
    <s v="No"/>
    <x v="7"/>
    <x v="0"/>
    <x v="1"/>
    <s v="Q1"/>
  </r>
  <r>
    <n v="711888"/>
    <x v="19"/>
    <x v="4"/>
    <x v="6"/>
    <x v="5"/>
    <x v="0"/>
    <x v="38"/>
    <d v="2014-12-02T00:00:00"/>
    <x v="0"/>
    <s v="No"/>
    <x v="5"/>
    <x v="0"/>
    <x v="1"/>
    <s v="Q4"/>
  </r>
  <r>
    <n v="1633385"/>
    <x v="19"/>
    <x v="5"/>
    <x v="12"/>
    <x v="18"/>
    <x v="3"/>
    <x v="39"/>
    <d v="2015-10-30T00:00:00"/>
    <x v="1"/>
    <s v="No"/>
    <x v="18"/>
    <x v="0"/>
    <x v="0"/>
    <s v="Q4"/>
  </r>
  <r>
    <n v="1697127"/>
    <x v="25"/>
    <x v="2"/>
    <x v="20"/>
    <x v="7"/>
    <x v="3"/>
    <x v="40"/>
    <d v="2015-12-16T00:00:00"/>
    <x v="0"/>
    <s v="No"/>
    <x v="7"/>
    <x v="1"/>
    <x v="0"/>
    <s v="Q4"/>
  </r>
  <r>
    <n v="1798854"/>
    <x v="19"/>
    <x v="7"/>
    <x v="21"/>
    <x v="20"/>
    <x v="3"/>
    <x v="41"/>
    <d v="2016-02-23T00:00:00"/>
    <x v="0"/>
    <s v="No"/>
    <x v="20"/>
    <x v="1"/>
    <x v="2"/>
    <s v="Q1"/>
  </r>
  <r>
    <n v="1482773"/>
    <x v="5"/>
    <x v="1"/>
    <x v="22"/>
    <x v="21"/>
    <x v="3"/>
    <x v="42"/>
    <d v="2015-07-27T00:00:00"/>
    <x v="0"/>
    <s v="No"/>
    <x v="21"/>
    <x v="6"/>
    <x v="0"/>
    <s v="Q3"/>
  </r>
  <r>
    <n v="1093866"/>
    <x v="26"/>
    <x v="0"/>
    <x v="0"/>
    <x v="22"/>
    <x v="0"/>
    <x v="43"/>
    <d v="2014-10-30T00:00:00"/>
    <x v="0"/>
    <s v="No"/>
    <x v="22"/>
    <x v="0"/>
    <x v="1"/>
    <s v="Q4"/>
  </r>
  <r>
    <n v="1980723"/>
    <x v="27"/>
    <x v="1"/>
    <x v="22"/>
    <x v="7"/>
    <x v="3"/>
    <x v="44"/>
    <d v="2016-06-26T00:00:00"/>
    <x v="0"/>
    <s v="No"/>
    <x v="7"/>
    <x v="6"/>
    <x v="2"/>
    <s v="Q2"/>
  </r>
  <r>
    <n v="658682"/>
    <x v="19"/>
    <x v="0"/>
    <x v="5"/>
    <x v="15"/>
    <x v="1"/>
    <x v="45"/>
    <d v="2014-08-01T00:00:00"/>
    <x v="0"/>
    <s v="Yes"/>
    <x v="15"/>
    <x v="0"/>
    <x v="1"/>
    <s v="Q3"/>
  </r>
  <r>
    <n v="526491"/>
    <x v="10"/>
    <x v="5"/>
    <x v="15"/>
    <x v="14"/>
    <x v="0"/>
    <x v="46"/>
    <d v="2013-09-16T00:00:00"/>
    <x v="0"/>
    <s v="No"/>
    <x v="14"/>
    <x v="1"/>
    <x v="3"/>
    <s v="Q3"/>
  </r>
  <r>
    <n v="1334119"/>
    <x v="10"/>
    <x v="0"/>
    <x v="0"/>
    <x v="19"/>
    <x v="0"/>
    <x v="47"/>
    <d v="2015-04-15T00:00:00"/>
    <x v="0"/>
    <s v="No"/>
    <x v="19"/>
    <x v="0"/>
    <x v="0"/>
    <s v="Q2"/>
  </r>
  <r>
    <n v="2069081"/>
    <x v="28"/>
    <x v="2"/>
    <x v="23"/>
    <x v="13"/>
    <x v="0"/>
    <x v="33"/>
    <d v="2016-08-17T00:00:00"/>
    <x v="0"/>
    <s v="No"/>
    <x v="13"/>
    <x v="0"/>
    <x v="2"/>
    <s v="Q3"/>
  </r>
  <r>
    <n v="1213555"/>
    <x v="6"/>
    <x v="0"/>
    <x v="0"/>
    <x v="22"/>
    <x v="0"/>
    <x v="48"/>
    <d v="2015-02-02T00:00:00"/>
    <x v="0"/>
    <s v="Yes"/>
    <x v="22"/>
    <x v="2"/>
    <x v="0"/>
    <s v="Q1"/>
  </r>
  <r>
    <n v="368624"/>
    <x v="10"/>
    <x v="0"/>
    <x v="0"/>
    <x v="23"/>
    <x v="1"/>
    <x v="49"/>
    <d v="2013-03-29T00:00:00"/>
    <x v="0"/>
    <s v="Yes"/>
    <x v="23"/>
    <x v="1"/>
    <x v="3"/>
    <s v="Q1"/>
  </r>
  <r>
    <n v="862683"/>
    <x v="29"/>
    <x v="6"/>
    <x v="11"/>
    <x v="13"/>
    <x v="3"/>
    <x v="50"/>
    <d v="2014-05-22T00:00:00"/>
    <x v="0"/>
    <s v="No"/>
    <x v="13"/>
    <x v="1"/>
    <x v="1"/>
    <s v="Q2"/>
  </r>
  <r>
    <n v="821215"/>
    <x v="30"/>
    <x v="1"/>
    <x v="13"/>
    <x v="4"/>
    <x v="0"/>
    <x v="51"/>
    <d v="2014-04-23T00:00:00"/>
    <x v="0"/>
    <s v="No"/>
    <x v="4"/>
    <x v="0"/>
    <x v="1"/>
    <s v="Q2"/>
  </r>
  <r>
    <n v="253867"/>
    <x v="10"/>
    <x v="5"/>
    <x v="14"/>
    <x v="7"/>
    <x v="1"/>
    <x v="52"/>
    <d v="2013-01-23T00:00:00"/>
    <x v="0"/>
    <s v="No"/>
    <x v="7"/>
    <x v="0"/>
    <x v="3"/>
    <s v="Q1"/>
  </r>
  <r>
    <n v="389147"/>
    <x v="28"/>
    <x v="2"/>
    <x v="24"/>
    <x v="24"/>
    <x v="0"/>
    <x v="53"/>
    <d v="2013-04-23T00:00:00"/>
    <x v="0"/>
    <s v="No"/>
    <x v="24"/>
    <x v="1"/>
    <x v="3"/>
    <s v="Q2"/>
  </r>
  <r>
    <n v="1715858"/>
    <x v="31"/>
    <x v="3"/>
    <x v="8"/>
    <x v="15"/>
    <x v="0"/>
    <x v="54"/>
    <d v="2016-01-28T00:00:00"/>
    <x v="1"/>
    <s v="No"/>
    <x v="15"/>
    <x v="11"/>
    <x v="0"/>
    <s v="Q4"/>
  </r>
  <r>
    <n v="1665697"/>
    <x v="32"/>
    <x v="5"/>
    <x v="9"/>
    <x v="1"/>
    <x v="3"/>
    <x v="55"/>
    <d v="2015-11-24T00:00:00"/>
    <x v="0"/>
    <s v="No"/>
    <x v="1"/>
    <x v="6"/>
    <x v="0"/>
    <s v="Q4"/>
  </r>
  <r>
    <n v="1691503"/>
    <x v="19"/>
    <x v="1"/>
    <x v="1"/>
    <x v="1"/>
    <x v="1"/>
    <x v="56"/>
    <d v="2015-12-14T00:00:00"/>
    <x v="0"/>
    <s v="No"/>
    <x v="1"/>
    <x v="12"/>
    <x v="0"/>
    <s v="Q4"/>
  </r>
  <r>
    <n v="539418"/>
    <x v="9"/>
    <x v="3"/>
    <x v="8"/>
    <x v="25"/>
    <x v="0"/>
    <x v="57"/>
    <d v="2013-09-26T00:00:00"/>
    <x v="0"/>
    <s v="No"/>
    <x v="25"/>
    <x v="4"/>
    <x v="3"/>
    <s v="Q3"/>
  </r>
  <r>
    <n v="887716"/>
    <x v="4"/>
    <x v="3"/>
    <x v="25"/>
    <x v="26"/>
    <x v="0"/>
    <x v="58"/>
    <d v="2014-10-06T00:00:00"/>
    <x v="0"/>
    <s v="No"/>
    <x v="26"/>
    <x v="0"/>
    <x v="1"/>
    <s v="Q4"/>
  </r>
  <r>
    <n v="1451002"/>
    <x v="33"/>
    <x v="4"/>
    <x v="26"/>
    <x v="13"/>
    <x v="0"/>
    <x v="59"/>
    <d v="2015-03-07T00:00:00"/>
    <x v="0"/>
    <s v="No"/>
    <x v="13"/>
    <x v="0"/>
    <x v="0"/>
    <s v="Q1"/>
  </r>
  <r>
    <n v="1849946"/>
    <x v="14"/>
    <x v="2"/>
    <x v="23"/>
    <x v="0"/>
    <x v="0"/>
    <x v="60"/>
    <d v="2016-03-25T00:00:00"/>
    <x v="0"/>
    <s v="No"/>
    <x v="0"/>
    <x v="0"/>
    <x v="2"/>
    <s v="Q1"/>
  </r>
  <r>
    <n v="1765234"/>
    <x v="10"/>
    <x v="0"/>
    <x v="5"/>
    <x v="16"/>
    <x v="0"/>
    <x v="61"/>
    <d v="2016-01-30T00:00:00"/>
    <x v="0"/>
    <s v="Yes"/>
    <x v="16"/>
    <x v="0"/>
    <x v="2"/>
    <s v="Q1"/>
  </r>
  <r>
    <n v="807403"/>
    <x v="30"/>
    <x v="4"/>
    <x v="26"/>
    <x v="18"/>
    <x v="0"/>
    <x v="62"/>
    <d v="2014-04-14T00:00:00"/>
    <x v="0"/>
    <s v="No"/>
    <x v="18"/>
    <x v="0"/>
    <x v="1"/>
    <s v="Q2"/>
  </r>
  <r>
    <n v="336727"/>
    <x v="34"/>
    <x v="5"/>
    <x v="15"/>
    <x v="1"/>
    <x v="0"/>
    <x v="63"/>
    <d v="2013-02-28T00:00:00"/>
    <x v="0"/>
    <s v="No"/>
    <x v="1"/>
    <x v="1"/>
    <x v="3"/>
    <s v="Q1"/>
  </r>
  <r>
    <n v="1631732"/>
    <x v="9"/>
    <x v="3"/>
    <x v="8"/>
    <x v="7"/>
    <x v="0"/>
    <x v="14"/>
    <d v="2015-10-29T00:00:00"/>
    <x v="0"/>
    <s v="Yes"/>
    <x v="7"/>
    <x v="0"/>
    <x v="0"/>
    <s v="Q4"/>
  </r>
  <r>
    <n v="1365694"/>
    <x v="20"/>
    <x v="0"/>
    <x v="0"/>
    <x v="17"/>
    <x v="0"/>
    <x v="64"/>
    <d v="2015-08-05T00:00:00"/>
    <x v="0"/>
    <s v="No"/>
    <x v="17"/>
    <x v="13"/>
    <x v="0"/>
    <s v="Q3"/>
  </r>
  <r>
    <n v="842184"/>
    <x v="28"/>
    <x v="1"/>
    <x v="4"/>
    <x v="13"/>
    <x v="0"/>
    <x v="65"/>
    <d v="2014-07-05T00:00:00"/>
    <x v="0"/>
    <s v="Yes"/>
    <x v="13"/>
    <x v="0"/>
    <x v="1"/>
    <s v="Q3"/>
  </r>
  <r>
    <n v="1887802"/>
    <x v="10"/>
    <x v="0"/>
    <x v="0"/>
    <x v="7"/>
    <x v="1"/>
    <x v="66"/>
    <d v="2016-04-21T00:00:00"/>
    <x v="0"/>
    <s v="No"/>
    <x v="7"/>
    <x v="1"/>
    <x v="2"/>
    <s v="Q2"/>
  </r>
  <r>
    <n v="1595239"/>
    <x v="7"/>
    <x v="4"/>
    <x v="26"/>
    <x v="21"/>
    <x v="0"/>
    <x v="67"/>
    <d v="2015-06-10T00:00:00"/>
    <x v="0"/>
    <s v="No"/>
    <x v="21"/>
    <x v="0"/>
    <x v="0"/>
    <s v="Q2"/>
  </r>
  <r>
    <n v="2059334"/>
    <x v="35"/>
    <x v="0"/>
    <x v="0"/>
    <x v="8"/>
    <x v="0"/>
    <x v="68"/>
    <d v="2016-12-08T00:00:00"/>
    <x v="0"/>
    <s v="No"/>
    <x v="8"/>
    <x v="0"/>
    <x v="2"/>
    <s v="Q4"/>
  </r>
  <r>
    <n v="1958110"/>
    <x v="8"/>
    <x v="2"/>
    <x v="24"/>
    <x v="0"/>
    <x v="1"/>
    <x v="69"/>
    <d v="2016-09-06T00:00:00"/>
    <x v="0"/>
    <s v="No"/>
    <x v="0"/>
    <x v="14"/>
    <x v="2"/>
    <s v="Q3"/>
  </r>
  <r>
    <n v="1899238"/>
    <x v="36"/>
    <x v="1"/>
    <x v="27"/>
    <x v="3"/>
    <x v="0"/>
    <x v="70"/>
    <d v="2016-04-27T00:00:00"/>
    <x v="0"/>
    <s v="No"/>
    <x v="3"/>
    <x v="0"/>
    <x v="2"/>
    <s v="Q2"/>
  </r>
  <r>
    <n v="1528263"/>
    <x v="8"/>
    <x v="4"/>
    <x v="26"/>
    <x v="1"/>
    <x v="0"/>
    <x v="71"/>
    <d v="2015-08-20T00:00:00"/>
    <x v="0"/>
    <s v="No"/>
    <x v="1"/>
    <x v="0"/>
    <x v="0"/>
    <s v="Q3"/>
  </r>
  <r>
    <n v="694264"/>
    <x v="18"/>
    <x v="0"/>
    <x v="0"/>
    <x v="4"/>
    <x v="0"/>
    <x v="72"/>
    <d v="2014-01-31T00:00:00"/>
    <x v="0"/>
    <s v="No"/>
    <x v="4"/>
    <x v="0"/>
    <x v="1"/>
    <s v="Q1"/>
  </r>
  <r>
    <n v="370880"/>
    <x v="14"/>
    <x v="2"/>
    <x v="28"/>
    <x v="27"/>
    <x v="3"/>
    <x v="73"/>
    <d v="2013-02-04T00:00:00"/>
    <x v="0"/>
    <s v="No"/>
    <x v="27"/>
    <x v="13"/>
    <x v="3"/>
    <s v="Q1"/>
  </r>
  <r>
    <n v="587945"/>
    <x v="9"/>
    <x v="3"/>
    <x v="8"/>
    <x v="13"/>
    <x v="0"/>
    <x v="74"/>
    <d v="2013-06-11T00:00:00"/>
    <x v="0"/>
    <s v="No"/>
    <x v="13"/>
    <x v="0"/>
    <x v="3"/>
    <s v="Q2"/>
  </r>
  <r>
    <n v="1219874"/>
    <x v="37"/>
    <x v="1"/>
    <x v="27"/>
    <x v="28"/>
    <x v="0"/>
    <x v="75"/>
    <d v="2015-02-02T00:00:00"/>
    <x v="0"/>
    <s v="No"/>
    <x v="28"/>
    <x v="0"/>
    <x v="0"/>
    <s v="Q1"/>
  </r>
  <r>
    <n v="1961748"/>
    <x v="20"/>
    <x v="2"/>
    <x v="24"/>
    <x v="29"/>
    <x v="0"/>
    <x v="76"/>
    <d v="2016-10-06T00:00:00"/>
    <x v="0"/>
    <s v="No"/>
    <x v="29"/>
    <x v="0"/>
    <x v="2"/>
    <s v="Q4"/>
  </r>
  <r>
    <n v="222989"/>
    <x v="38"/>
    <x v="7"/>
    <x v="19"/>
    <x v="20"/>
    <x v="0"/>
    <x v="77"/>
    <d v="2013-07-01T00:00:00"/>
    <x v="0"/>
    <s v="No"/>
    <x v="20"/>
    <x v="15"/>
    <x v="3"/>
    <s v="Q2"/>
  </r>
  <r>
    <n v="674946"/>
    <x v="39"/>
    <x v="1"/>
    <x v="22"/>
    <x v="27"/>
    <x v="3"/>
    <x v="78"/>
    <d v="2014-01-27T00:00:00"/>
    <x v="0"/>
    <s v="No"/>
    <x v="27"/>
    <x v="16"/>
    <x v="1"/>
    <s v="Q1"/>
  </r>
  <r>
    <n v="1636323"/>
    <x v="10"/>
    <x v="2"/>
    <x v="10"/>
    <x v="1"/>
    <x v="0"/>
    <x v="79"/>
    <d v="2015-02-11T00:00:00"/>
    <x v="0"/>
    <s v="No"/>
    <x v="1"/>
    <x v="0"/>
    <x v="0"/>
    <s v="Q1"/>
  </r>
  <r>
    <n v="1049168"/>
    <x v="4"/>
    <x v="3"/>
    <x v="8"/>
    <x v="16"/>
    <x v="0"/>
    <x v="80"/>
    <d v="2014-09-29T00:00:00"/>
    <x v="0"/>
    <s v="No"/>
    <x v="16"/>
    <x v="0"/>
    <x v="1"/>
    <s v="Q3"/>
  </r>
  <r>
    <n v="1623653"/>
    <x v="35"/>
    <x v="0"/>
    <x v="0"/>
    <x v="14"/>
    <x v="0"/>
    <x v="81"/>
    <d v="2015-10-27T00:00:00"/>
    <x v="0"/>
    <s v="Yes"/>
    <x v="14"/>
    <x v="4"/>
    <x v="0"/>
    <s v="Q4"/>
  </r>
  <r>
    <n v="792452"/>
    <x v="16"/>
    <x v="0"/>
    <x v="0"/>
    <x v="9"/>
    <x v="0"/>
    <x v="82"/>
    <d v="2014-03-04T00:00:00"/>
    <x v="0"/>
    <s v="No"/>
    <x v="9"/>
    <x v="0"/>
    <x v="1"/>
    <s v="Q1"/>
  </r>
  <r>
    <n v="1589800"/>
    <x v="40"/>
    <x v="4"/>
    <x v="29"/>
    <x v="30"/>
    <x v="0"/>
    <x v="83"/>
    <d v="2015-02-10T00:00:00"/>
    <x v="0"/>
    <s v="Yes"/>
    <x v="30"/>
    <x v="0"/>
    <x v="0"/>
    <s v="Q1"/>
  </r>
  <r>
    <n v="1310422"/>
    <x v="41"/>
    <x v="4"/>
    <x v="6"/>
    <x v="31"/>
    <x v="0"/>
    <x v="84"/>
    <d v="2015-03-04T00:00:00"/>
    <x v="0"/>
    <s v="No"/>
    <x v="31"/>
    <x v="17"/>
    <x v="0"/>
    <s v="Q1"/>
  </r>
  <r>
    <n v="1121022"/>
    <x v="33"/>
    <x v="4"/>
    <x v="6"/>
    <x v="15"/>
    <x v="0"/>
    <x v="85"/>
    <d v="2014-11-18T00:00:00"/>
    <x v="0"/>
    <s v="No"/>
    <x v="15"/>
    <x v="0"/>
    <x v="1"/>
    <s v="Q4"/>
  </r>
  <r>
    <n v="1715430"/>
    <x v="25"/>
    <x v="5"/>
    <x v="12"/>
    <x v="7"/>
    <x v="4"/>
    <x v="54"/>
    <d v="2015-12-23T00:00:00"/>
    <x v="0"/>
    <s v="No"/>
    <x v="7"/>
    <x v="0"/>
    <x v="0"/>
    <s v="Q4"/>
  </r>
  <r>
    <n v="572948"/>
    <x v="42"/>
    <x v="7"/>
    <x v="19"/>
    <x v="13"/>
    <x v="0"/>
    <x v="86"/>
    <d v="2013-10-25T00:00:00"/>
    <x v="0"/>
    <s v="Yes"/>
    <x v="13"/>
    <x v="0"/>
    <x v="3"/>
    <s v="Q4"/>
  </r>
  <r>
    <n v="1466821"/>
    <x v="16"/>
    <x v="2"/>
    <x v="30"/>
    <x v="13"/>
    <x v="0"/>
    <x v="87"/>
    <d v="2015-07-14T00:00:00"/>
    <x v="0"/>
    <s v="No"/>
    <x v="13"/>
    <x v="0"/>
    <x v="0"/>
    <s v="Q3"/>
  </r>
  <r>
    <n v="1591465"/>
    <x v="43"/>
    <x v="1"/>
    <x v="1"/>
    <x v="5"/>
    <x v="0"/>
    <x v="88"/>
    <d v="2015-01-10T00:00:00"/>
    <x v="0"/>
    <s v="Yes"/>
    <x v="5"/>
    <x v="0"/>
    <x v="0"/>
    <s v="Q1"/>
  </r>
  <r>
    <n v="1200520"/>
    <x v="9"/>
    <x v="3"/>
    <x v="3"/>
    <x v="7"/>
    <x v="0"/>
    <x v="89"/>
    <d v="2014-11-19T00:00:00"/>
    <x v="0"/>
    <s v="No"/>
    <x v="7"/>
    <x v="0"/>
    <x v="1"/>
    <s v="Q4"/>
  </r>
  <r>
    <n v="265330"/>
    <x v="10"/>
    <x v="0"/>
    <x v="5"/>
    <x v="0"/>
    <x v="0"/>
    <x v="90"/>
    <d v="2013-01-28T00:00:00"/>
    <x v="0"/>
    <s v="Yes"/>
    <x v="0"/>
    <x v="0"/>
    <x v="3"/>
    <s v="Q1"/>
  </r>
  <r>
    <n v="1081527"/>
    <x v="44"/>
    <x v="0"/>
    <x v="0"/>
    <x v="6"/>
    <x v="0"/>
    <x v="91"/>
    <d v="2014-10-22T00:00:00"/>
    <x v="0"/>
    <s v="No"/>
    <x v="6"/>
    <x v="0"/>
    <x v="1"/>
    <s v="Q4"/>
  </r>
  <r>
    <n v="1874290"/>
    <x v="8"/>
    <x v="0"/>
    <x v="0"/>
    <x v="2"/>
    <x v="1"/>
    <x v="92"/>
    <d v="2016-12-04T00:00:00"/>
    <x v="0"/>
    <s v="Yes"/>
    <x v="2"/>
    <x v="15"/>
    <x v="2"/>
    <s v="Q4"/>
  </r>
  <r>
    <n v="1178182"/>
    <x v="6"/>
    <x v="0"/>
    <x v="0"/>
    <x v="19"/>
    <x v="0"/>
    <x v="93"/>
    <d v="2015-02-01T00:00:00"/>
    <x v="0"/>
    <s v="No"/>
    <x v="19"/>
    <x v="0"/>
    <x v="0"/>
    <s v="Q1"/>
  </r>
  <r>
    <n v="1593714"/>
    <x v="45"/>
    <x v="5"/>
    <x v="14"/>
    <x v="12"/>
    <x v="1"/>
    <x v="94"/>
    <d v="2015-07-10T00:00:00"/>
    <x v="0"/>
    <s v="No"/>
    <x v="12"/>
    <x v="18"/>
    <x v="0"/>
    <s v="Q2"/>
  </r>
  <r>
    <n v="1031512"/>
    <x v="46"/>
    <x v="1"/>
    <x v="27"/>
    <x v="20"/>
    <x v="0"/>
    <x v="95"/>
    <d v="2014-09-22T00:00:00"/>
    <x v="0"/>
    <s v="No"/>
    <x v="20"/>
    <x v="19"/>
    <x v="1"/>
    <s v="Q3"/>
  </r>
  <r>
    <n v="921997"/>
    <x v="8"/>
    <x v="0"/>
    <x v="0"/>
    <x v="20"/>
    <x v="0"/>
    <x v="96"/>
    <d v="2014-02-07T00:00:00"/>
    <x v="0"/>
    <s v="No"/>
    <x v="20"/>
    <x v="0"/>
    <x v="1"/>
    <s v="Q1"/>
  </r>
  <r>
    <n v="435370"/>
    <x v="14"/>
    <x v="2"/>
    <x v="31"/>
    <x v="0"/>
    <x v="0"/>
    <x v="97"/>
    <d v="2013-06-18T00:00:00"/>
    <x v="0"/>
    <s v="No"/>
    <x v="0"/>
    <x v="0"/>
    <x v="3"/>
    <s v="Q2"/>
  </r>
  <r>
    <n v="982625"/>
    <x v="47"/>
    <x v="5"/>
    <x v="12"/>
    <x v="5"/>
    <x v="0"/>
    <x v="98"/>
    <d v="2014-08-15T00:00:00"/>
    <x v="0"/>
    <s v="No"/>
    <x v="5"/>
    <x v="4"/>
    <x v="1"/>
    <s v="Q3"/>
  </r>
  <r>
    <n v="1065625"/>
    <x v="28"/>
    <x v="5"/>
    <x v="9"/>
    <x v="18"/>
    <x v="0"/>
    <x v="99"/>
    <d v="2014-10-16T00:00:00"/>
    <x v="0"/>
    <s v="No"/>
    <x v="18"/>
    <x v="11"/>
    <x v="1"/>
    <s v="Q3"/>
  </r>
  <r>
    <n v="1604563"/>
    <x v="19"/>
    <x v="5"/>
    <x v="9"/>
    <x v="3"/>
    <x v="1"/>
    <x v="100"/>
    <d v="2015-10-15T00:00:00"/>
    <x v="0"/>
    <s v="No"/>
    <x v="3"/>
    <x v="4"/>
    <x v="0"/>
    <s v="Q4"/>
  </r>
  <r>
    <n v="1633661"/>
    <x v="48"/>
    <x v="4"/>
    <x v="26"/>
    <x v="20"/>
    <x v="0"/>
    <x v="39"/>
    <d v="2015-10-30T00:00:00"/>
    <x v="0"/>
    <s v="Yes"/>
    <x v="20"/>
    <x v="0"/>
    <x v="0"/>
    <s v="Q4"/>
  </r>
  <r>
    <n v="514970"/>
    <x v="49"/>
    <x v="5"/>
    <x v="15"/>
    <x v="31"/>
    <x v="2"/>
    <x v="101"/>
    <d v="2013-06-09T00:00:00"/>
    <x v="0"/>
    <s v="No"/>
    <x v="31"/>
    <x v="13"/>
    <x v="3"/>
    <s v="Q2"/>
  </r>
  <r>
    <n v="600176"/>
    <x v="8"/>
    <x v="5"/>
    <x v="12"/>
    <x v="18"/>
    <x v="2"/>
    <x v="102"/>
    <d v="2013-11-18T00:00:00"/>
    <x v="0"/>
    <s v="No"/>
    <x v="18"/>
    <x v="9"/>
    <x v="3"/>
    <s v="Q4"/>
  </r>
  <r>
    <n v="1490126"/>
    <x v="50"/>
    <x v="7"/>
    <x v="19"/>
    <x v="18"/>
    <x v="0"/>
    <x v="103"/>
    <d v="2015-07-28T00:00:00"/>
    <x v="0"/>
    <s v="No"/>
    <x v="18"/>
    <x v="0"/>
    <x v="0"/>
    <s v="Q3"/>
  </r>
  <r>
    <n v="371175"/>
    <x v="7"/>
    <x v="4"/>
    <x v="32"/>
    <x v="18"/>
    <x v="0"/>
    <x v="73"/>
    <d v="2013-02-04T00:00:00"/>
    <x v="0"/>
    <s v="No"/>
    <x v="18"/>
    <x v="13"/>
    <x v="3"/>
    <s v="Q1"/>
  </r>
  <r>
    <n v="268387"/>
    <x v="51"/>
    <x v="2"/>
    <x v="24"/>
    <x v="20"/>
    <x v="0"/>
    <x v="104"/>
    <d v="2013-01-25T00:00:00"/>
    <x v="0"/>
    <s v="No"/>
    <x v="20"/>
    <x v="1"/>
    <x v="3"/>
    <s v="Q1"/>
  </r>
  <r>
    <n v="875041"/>
    <x v="10"/>
    <x v="1"/>
    <x v="27"/>
    <x v="15"/>
    <x v="0"/>
    <x v="105"/>
    <d v="2014-05-30T00:00:00"/>
    <x v="0"/>
    <s v="Yes"/>
    <x v="15"/>
    <x v="0"/>
    <x v="1"/>
    <s v="Q2"/>
  </r>
  <r>
    <n v="1376295"/>
    <x v="14"/>
    <x v="8"/>
    <x v="33"/>
    <x v="6"/>
    <x v="0"/>
    <x v="106"/>
    <d v="2015-05-15T00:00:00"/>
    <x v="0"/>
    <s v="No"/>
    <x v="6"/>
    <x v="1"/>
    <x v="0"/>
    <s v="Q2"/>
  </r>
  <r>
    <n v="1808365"/>
    <x v="14"/>
    <x v="2"/>
    <x v="2"/>
    <x v="30"/>
    <x v="0"/>
    <x v="107"/>
    <d v="2016-02-29T00:00:00"/>
    <x v="0"/>
    <s v="No"/>
    <x v="30"/>
    <x v="0"/>
    <x v="2"/>
    <s v="Q1"/>
  </r>
  <r>
    <n v="1863347"/>
    <x v="1"/>
    <x v="0"/>
    <x v="0"/>
    <x v="7"/>
    <x v="3"/>
    <x v="108"/>
    <d v="2016-06-04T00:00:00"/>
    <x v="0"/>
    <s v="Yes"/>
    <x v="7"/>
    <x v="18"/>
    <x v="2"/>
    <s v="Q2"/>
  </r>
  <r>
    <n v="1534651"/>
    <x v="14"/>
    <x v="2"/>
    <x v="34"/>
    <x v="8"/>
    <x v="0"/>
    <x v="109"/>
    <d v="2015-08-25T00:00:00"/>
    <x v="0"/>
    <s v="No"/>
    <x v="8"/>
    <x v="0"/>
    <x v="0"/>
    <s v="Q3"/>
  </r>
  <r>
    <n v="2089664"/>
    <x v="52"/>
    <x v="1"/>
    <x v="1"/>
    <x v="10"/>
    <x v="0"/>
    <x v="110"/>
    <d v="2016-08-31T00:00:00"/>
    <x v="0"/>
    <s v="No"/>
    <x v="10"/>
    <x v="0"/>
    <x v="2"/>
    <s v="Q3"/>
  </r>
  <r>
    <n v="732373"/>
    <x v="26"/>
    <x v="0"/>
    <x v="0"/>
    <x v="14"/>
    <x v="0"/>
    <x v="111"/>
    <d v="2014-02-28T00:00:00"/>
    <x v="0"/>
    <s v="No"/>
    <x v="14"/>
    <x v="4"/>
    <x v="1"/>
    <s v="Q1"/>
  </r>
  <r>
    <n v="361260"/>
    <x v="1"/>
    <x v="0"/>
    <x v="0"/>
    <x v="1"/>
    <x v="3"/>
    <x v="112"/>
    <d v="2013-03-21T00:00:00"/>
    <x v="0"/>
    <s v="Yes"/>
    <x v="1"/>
    <x v="1"/>
    <x v="3"/>
    <s v="Q1"/>
  </r>
  <r>
    <n v="1391553"/>
    <x v="53"/>
    <x v="4"/>
    <x v="29"/>
    <x v="19"/>
    <x v="0"/>
    <x v="113"/>
    <d v="2015-05-26T00:00:00"/>
    <x v="0"/>
    <s v="Yes"/>
    <x v="19"/>
    <x v="0"/>
    <x v="0"/>
    <s v="Q2"/>
  </r>
  <r>
    <n v="1717985"/>
    <x v="54"/>
    <x v="1"/>
    <x v="4"/>
    <x v="4"/>
    <x v="0"/>
    <x v="114"/>
    <d v="2015-12-30T00:00:00"/>
    <x v="0"/>
    <s v="No"/>
    <x v="4"/>
    <x v="4"/>
    <x v="0"/>
    <s v="Q4"/>
  </r>
  <r>
    <n v="573460"/>
    <x v="5"/>
    <x v="1"/>
    <x v="22"/>
    <x v="25"/>
    <x v="0"/>
    <x v="115"/>
    <d v="2013-10-28T00:00:00"/>
    <x v="0"/>
    <s v="No"/>
    <x v="25"/>
    <x v="0"/>
    <x v="3"/>
    <s v="Q4"/>
  </r>
  <r>
    <n v="1893503"/>
    <x v="55"/>
    <x v="1"/>
    <x v="4"/>
    <x v="7"/>
    <x v="0"/>
    <x v="116"/>
    <d v="2016-04-23T00:00:00"/>
    <x v="0"/>
    <s v="No"/>
    <x v="7"/>
    <x v="0"/>
    <x v="2"/>
    <s v="Q2"/>
  </r>
  <r>
    <n v="247190"/>
    <x v="1"/>
    <x v="0"/>
    <x v="0"/>
    <x v="14"/>
    <x v="0"/>
    <x v="117"/>
    <d v="2013-01-22T00:00:00"/>
    <x v="0"/>
    <s v="Yes"/>
    <x v="14"/>
    <x v="2"/>
    <x v="3"/>
    <s v="Q1"/>
  </r>
  <r>
    <n v="1890512"/>
    <x v="35"/>
    <x v="7"/>
    <x v="21"/>
    <x v="24"/>
    <x v="0"/>
    <x v="34"/>
    <d v="2016-04-25T00:00:00"/>
    <x v="0"/>
    <s v="No"/>
    <x v="24"/>
    <x v="6"/>
    <x v="2"/>
    <s v="Q2"/>
  </r>
  <r>
    <n v="1253564"/>
    <x v="56"/>
    <x v="1"/>
    <x v="27"/>
    <x v="20"/>
    <x v="0"/>
    <x v="118"/>
    <d v="2015-02-24T00:00:00"/>
    <x v="0"/>
    <s v="No"/>
    <x v="20"/>
    <x v="0"/>
    <x v="0"/>
    <s v="Q1"/>
  </r>
  <r>
    <n v="1486351"/>
    <x v="33"/>
    <x v="4"/>
    <x v="6"/>
    <x v="32"/>
    <x v="0"/>
    <x v="119"/>
    <d v="2015-07-24T00:00:00"/>
    <x v="0"/>
    <s v="No"/>
    <x v="32"/>
    <x v="0"/>
    <x v="0"/>
    <s v="Q3"/>
  </r>
  <r>
    <n v="1382081"/>
    <x v="7"/>
    <x v="4"/>
    <x v="6"/>
    <x v="20"/>
    <x v="0"/>
    <x v="120"/>
    <d v="2015-05-19T00:00:00"/>
    <x v="0"/>
    <s v="No"/>
    <x v="20"/>
    <x v="0"/>
    <x v="0"/>
    <s v="Q2"/>
  </r>
  <r>
    <n v="570126"/>
    <x v="18"/>
    <x v="0"/>
    <x v="0"/>
    <x v="4"/>
    <x v="1"/>
    <x v="121"/>
    <d v="2013-10-25T00:00:00"/>
    <x v="0"/>
    <s v="No"/>
    <x v="4"/>
    <x v="1"/>
    <x v="3"/>
    <s v="Q4"/>
  </r>
  <r>
    <n v="743861"/>
    <x v="57"/>
    <x v="7"/>
    <x v="19"/>
    <x v="9"/>
    <x v="0"/>
    <x v="122"/>
    <d v="2014-05-03T00:00:00"/>
    <x v="0"/>
    <s v="No"/>
    <x v="9"/>
    <x v="0"/>
    <x v="1"/>
    <s v="Q2"/>
  </r>
  <r>
    <n v="1421255"/>
    <x v="58"/>
    <x v="5"/>
    <x v="12"/>
    <x v="0"/>
    <x v="1"/>
    <x v="123"/>
    <d v="2015-06-19T00:00:00"/>
    <x v="1"/>
    <s v="No"/>
    <x v="0"/>
    <x v="6"/>
    <x v="0"/>
    <s v="Q2"/>
  </r>
  <r>
    <n v="1813220"/>
    <x v="18"/>
    <x v="0"/>
    <x v="5"/>
    <x v="9"/>
    <x v="0"/>
    <x v="31"/>
    <d v="2016-02-03T00:00:00"/>
    <x v="0"/>
    <s v="No"/>
    <x v="9"/>
    <x v="0"/>
    <x v="2"/>
    <s v="Q1"/>
  </r>
  <r>
    <n v="2065159"/>
    <x v="9"/>
    <x v="3"/>
    <x v="8"/>
    <x v="8"/>
    <x v="0"/>
    <x v="124"/>
    <d v="2016-08-16T00:00:00"/>
    <x v="0"/>
    <s v="No"/>
    <x v="8"/>
    <x v="0"/>
    <x v="2"/>
    <s v="Q3"/>
  </r>
  <r>
    <n v="2019593"/>
    <x v="14"/>
    <x v="2"/>
    <x v="35"/>
    <x v="33"/>
    <x v="0"/>
    <x v="125"/>
    <d v="2016-07-19T00:00:00"/>
    <x v="0"/>
    <s v="No"/>
    <x v="33"/>
    <x v="0"/>
    <x v="2"/>
    <s v="Q3"/>
  </r>
  <r>
    <n v="322953"/>
    <x v="14"/>
    <x v="5"/>
    <x v="12"/>
    <x v="9"/>
    <x v="3"/>
    <x v="126"/>
    <d v="2013-02-21T00:00:00"/>
    <x v="0"/>
    <s v="No"/>
    <x v="9"/>
    <x v="1"/>
    <x v="3"/>
    <s v="Q1"/>
  </r>
  <r>
    <n v="1247480"/>
    <x v="10"/>
    <x v="5"/>
    <x v="36"/>
    <x v="7"/>
    <x v="1"/>
    <x v="127"/>
    <d v="2015-02-20T00:00:00"/>
    <x v="0"/>
    <s v="Yes"/>
    <x v="7"/>
    <x v="1"/>
    <x v="0"/>
    <s v="Q1"/>
  </r>
  <r>
    <n v="503590"/>
    <x v="1"/>
    <x v="0"/>
    <x v="37"/>
    <x v="3"/>
    <x v="0"/>
    <x v="128"/>
    <d v="2013-08-26T00:00:00"/>
    <x v="0"/>
    <s v="Yes"/>
    <x v="3"/>
    <x v="4"/>
    <x v="3"/>
    <s v="Q3"/>
  </r>
  <r>
    <n v="1619442"/>
    <x v="59"/>
    <x v="1"/>
    <x v="13"/>
    <x v="13"/>
    <x v="0"/>
    <x v="129"/>
    <d v="2015-10-22T00:00:00"/>
    <x v="0"/>
    <s v="Yes"/>
    <x v="13"/>
    <x v="0"/>
    <x v="0"/>
    <s v="Q4"/>
  </r>
  <r>
    <n v="557861"/>
    <x v="35"/>
    <x v="1"/>
    <x v="22"/>
    <x v="22"/>
    <x v="0"/>
    <x v="130"/>
    <d v="2013-11-10T00:00:00"/>
    <x v="0"/>
    <s v="Yes"/>
    <x v="22"/>
    <x v="0"/>
    <x v="3"/>
    <s v="Q4"/>
  </r>
  <r>
    <n v="1257853"/>
    <x v="60"/>
    <x v="1"/>
    <x v="1"/>
    <x v="10"/>
    <x v="3"/>
    <x v="131"/>
    <d v="2015-03-03T00:00:00"/>
    <x v="0"/>
    <s v="No"/>
    <x v="10"/>
    <x v="2"/>
    <x v="0"/>
    <s v="Q1"/>
  </r>
  <r>
    <n v="1926083"/>
    <x v="30"/>
    <x v="0"/>
    <x v="0"/>
    <x v="27"/>
    <x v="0"/>
    <x v="132"/>
    <d v="2016-05-16T00:00:00"/>
    <x v="0"/>
    <s v="No"/>
    <x v="27"/>
    <x v="0"/>
    <x v="2"/>
    <s v="Q2"/>
  </r>
  <r>
    <n v="1552721"/>
    <x v="1"/>
    <x v="0"/>
    <x v="0"/>
    <x v="0"/>
    <x v="0"/>
    <x v="133"/>
    <d v="2015-04-09T00:00:00"/>
    <x v="0"/>
    <s v="No"/>
    <x v="0"/>
    <x v="0"/>
    <x v="0"/>
    <s v="Q2"/>
  </r>
  <r>
    <n v="1749949"/>
    <x v="10"/>
    <x v="5"/>
    <x v="12"/>
    <x v="0"/>
    <x v="3"/>
    <x v="134"/>
    <d v="2016-01-20T00:00:00"/>
    <x v="0"/>
    <s v="No"/>
    <x v="0"/>
    <x v="0"/>
    <x v="2"/>
    <s v="Q1"/>
  </r>
  <r>
    <n v="1914214"/>
    <x v="35"/>
    <x v="0"/>
    <x v="0"/>
    <x v="26"/>
    <x v="0"/>
    <x v="135"/>
    <d v="2016-06-05T00:00:00"/>
    <x v="0"/>
    <s v="No"/>
    <x v="26"/>
    <x v="0"/>
    <x v="2"/>
    <s v="Q2"/>
  </r>
  <r>
    <n v="985207"/>
    <x v="61"/>
    <x v="1"/>
    <x v="22"/>
    <x v="31"/>
    <x v="0"/>
    <x v="136"/>
    <d v="2014-08-14T00:00:00"/>
    <x v="0"/>
    <s v="No"/>
    <x v="31"/>
    <x v="0"/>
    <x v="1"/>
    <s v="Q3"/>
  </r>
  <r>
    <n v="1396602"/>
    <x v="37"/>
    <x v="7"/>
    <x v="19"/>
    <x v="7"/>
    <x v="0"/>
    <x v="137"/>
    <d v="2015-05-29T00:00:00"/>
    <x v="0"/>
    <s v="No"/>
    <x v="7"/>
    <x v="1"/>
    <x v="0"/>
    <s v="Q2"/>
  </r>
  <r>
    <n v="1999311"/>
    <x v="33"/>
    <x v="4"/>
    <x v="26"/>
    <x v="13"/>
    <x v="0"/>
    <x v="138"/>
    <d v="2016-06-07T00:00:00"/>
    <x v="0"/>
    <s v="Yes"/>
    <x v="13"/>
    <x v="0"/>
    <x v="2"/>
    <s v="Q2"/>
  </r>
  <r>
    <n v="1279112"/>
    <x v="16"/>
    <x v="2"/>
    <x v="17"/>
    <x v="4"/>
    <x v="0"/>
    <x v="139"/>
    <d v="2015-12-03T00:00:00"/>
    <x v="0"/>
    <s v="No"/>
    <x v="4"/>
    <x v="0"/>
    <x v="0"/>
    <s v="Q4"/>
  </r>
  <r>
    <n v="1219481"/>
    <x v="62"/>
    <x v="2"/>
    <x v="38"/>
    <x v="7"/>
    <x v="0"/>
    <x v="140"/>
    <d v="2015-01-31T00:00:00"/>
    <x v="0"/>
    <s v="No"/>
    <x v="7"/>
    <x v="0"/>
    <x v="0"/>
    <s v="Q1"/>
  </r>
  <r>
    <n v="944744"/>
    <x v="63"/>
    <x v="1"/>
    <x v="1"/>
    <x v="31"/>
    <x v="0"/>
    <x v="141"/>
    <d v="2014-07-20T00:00:00"/>
    <x v="0"/>
    <s v="No"/>
    <x v="31"/>
    <x v="0"/>
    <x v="1"/>
    <s v="Q3"/>
  </r>
  <r>
    <n v="1788438"/>
    <x v="20"/>
    <x v="5"/>
    <x v="15"/>
    <x v="5"/>
    <x v="0"/>
    <x v="142"/>
    <d v="2016-02-16T00:00:00"/>
    <x v="0"/>
    <s v="Yes"/>
    <x v="5"/>
    <x v="0"/>
    <x v="2"/>
    <s v="Q1"/>
  </r>
  <r>
    <n v="852401"/>
    <x v="39"/>
    <x v="1"/>
    <x v="27"/>
    <x v="20"/>
    <x v="0"/>
    <x v="143"/>
    <d v="2014-05-14T00:00:00"/>
    <x v="0"/>
    <s v="Yes"/>
    <x v="20"/>
    <x v="0"/>
    <x v="1"/>
    <s v="Q2"/>
  </r>
  <r>
    <n v="1581553"/>
    <x v="16"/>
    <x v="2"/>
    <x v="16"/>
    <x v="7"/>
    <x v="0"/>
    <x v="144"/>
    <d v="2015-09-26T00:00:00"/>
    <x v="0"/>
    <s v="Yes"/>
    <x v="7"/>
    <x v="0"/>
    <x v="0"/>
    <s v="Q3"/>
  </r>
  <r>
    <n v="532623"/>
    <x v="16"/>
    <x v="2"/>
    <x v="30"/>
    <x v="7"/>
    <x v="0"/>
    <x v="145"/>
    <d v="2013-09-18T00:00:00"/>
    <x v="0"/>
    <s v="No"/>
    <x v="7"/>
    <x v="0"/>
    <x v="3"/>
    <s v="Q3"/>
  </r>
  <r>
    <n v="1181789"/>
    <x v="24"/>
    <x v="7"/>
    <x v="19"/>
    <x v="18"/>
    <x v="0"/>
    <x v="146"/>
    <d v="2015-09-01T00:00:00"/>
    <x v="0"/>
    <s v="Yes"/>
    <x v="18"/>
    <x v="20"/>
    <x v="0"/>
    <s v="Q2"/>
  </r>
  <r>
    <n v="775390"/>
    <x v="50"/>
    <x v="7"/>
    <x v="21"/>
    <x v="9"/>
    <x v="1"/>
    <x v="147"/>
    <d v="2014-03-31T00:00:00"/>
    <x v="0"/>
    <s v="No"/>
    <x v="9"/>
    <x v="21"/>
    <x v="1"/>
    <s v="Q1"/>
  </r>
  <r>
    <n v="921380"/>
    <x v="8"/>
    <x v="0"/>
    <x v="0"/>
    <x v="15"/>
    <x v="0"/>
    <x v="96"/>
    <d v="2014-02-07T00:00:00"/>
    <x v="0"/>
    <s v="Yes"/>
    <x v="15"/>
    <x v="0"/>
    <x v="1"/>
    <s v="Q1"/>
  </r>
  <r>
    <n v="1611503"/>
    <x v="8"/>
    <x v="2"/>
    <x v="34"/>
    <x v="3"/>
    <x v="0"/>
    <x v="148"/>
    <d v="2015-10-16T00:00:00"/>
    <x v="0"/>
    <s v="No"/>
    <x v="3"/>
    <x v="0"/>
    <x v="0"/>
    <s v="Q4"/>
  </r>
  <r>
    <n v="600425"/>
    <x v="16"/>
    <x v="2"/>
    <x v="38"/>
    <x v="15"/>
    <x v="0"/>
    <x v="102"/>
    <d v="2013-11-15T00:00:00"/>
    <x v="0"/>
    <s v="No"/>
    <x v="15"/>
    <x v="0"/>
    <x v="3"/>
    <s v="Q4"/>
  </r>
  <r>
    <n v="1379997"/>
    <x v="64"/>
    <x v="7"/>
    <x v="39"/>
    <x v="0"/>
    <x v="0"/>
    <x v="149"/>
    <d v="2015-05-19T00:00:00"/>
    <x v="0"/>
    <s v="No"/>
    <x v="0"/>
    <x v="1"/>
    <x v="0"/>
    <s v="Q2"/>
  </r>
  <r>
    <n v="338072"/>
    <x v="25"/>
    <x v="2"/>
    <x v="24"/>
    <x v="4"/>
    <x v="0"/>
    <x v="150"/>
    <d v="2013-02-28T00:00:00"/>
    <x v="0"/>
    <s v="No"/>
    <x v="4"/>
    <x v="0"/>
    <x v="3"/>
    <s v="Q1"/>
  </r>
  <r>
    <n v="1030017"/>
    <x v="18"/>
    <x v="0"/>
    <x v="0"/>
    <x v="0"/>
    <x v="0"/>
    <x v="95"/>
    <d v="2014-09-22T00:00:00"/>
    <x v="0"/>
    <s v="No"/>
    <x v="0"/>
    <x v="19"/>
    <x v="1"/>
    <s v="Q3"/>
  </r>
  <r>
    <n v="1326243"/>
    <x v="65"/>
    <x v="6"/>
    <x v="11"/>
    <x v="10"/>
    <x v="0"/>
    <x v="151"/>
    <d v="2015-11-04T00:00:00"/>
    <x v="0"/>
    <s v="No"/>
    <x v="10"/>
    <x v="0"/>
    <x v="0"/>
    <s v="Q4"/>
  </r>
  <r>
    <n v="2025196"/>
    <x v="66"/>
    <x v="8"/>
    <x v="33"/>
    <x v="7"/>
    <x v="0"/>
    <x v="152"/>
    <d v="2016-07-25T00:00:00"/>
    <x v="0"/>
    <s v="No"/>
    <x v="7"/>
    <x v="9"/>
    <x v="2"/>
    <s v="Q3"/>
  </r>
  <r>
    <n v="1584746"/>
    <x v="32"/>
    <x v="0"/>
    <x v="5"/>
    <x v="31"/>
    <x v="0"/>
    <x v="153"/>
    <d v="2015-09-29T00:00:00"/>
    <x v="0"/>
    <s v="No"/>
    <x v="31"/>
    <x v="0"/>
    <x v="0"/>
    <s v="Q3"/>
  </r>
  <r>
    <n v="1131943"/>
    <x v="51"/>
    <x v="2"/>
    <x v="30"/>
    <x v="9"/>
    <x v="0"/>
    <x v="154"/>
    <d v="2014-11-25T00:00:00"/>
    <x v="0"/>
    <s v="No"/>
    <x v="9"/>
    <x v="0"/>
    <x v="1"/>
    <s v="Q4"/>
  </r>
  <r>
    <n v="1224201"/>
    <x v="8"/>
    <x v="4"/>
    <x v="6"/>
    <x v="24"/>
    <x v="0"/>
    <x v="155"/>
    <d v="2015-04-02T00:00:00"/>
    <x v="0"/>
    <s v="No"/>
    <x v="24"/>
    <x v="0"/>
    <x v="0"/>
    <s v="Q2"/>
  </r>
  <r>
    <n v="1407857"/>
    <x v="67"/>
    <x v="1"/>
    <x v="22"/>
    <x v="13"/>
    <x v="0"/>
    <x v="156"/>
    <d v="2015-06-22T00:00:00"/>
    <x v="1"/>
    <s v="Yes"/>
    <x v="13"/>
    <x v="22"/>
    <x v="0"/>
    <s v="Q2"/>
  </r>
  <r>
    <n v="1626530"/>
    <x v="14"/>
    <x v="1"/>
    <x v="4"/>
    <x v="1"/>
    <x v="0"/>
    <x v="4"/>
    <d v="2015-10-27T00:00:00"/>
    <x v="0"/>
    <s v="No"/>
    <x v="1"/>
    <x v="0"/>
    <x v="0"/>
    <s v="Q4"/>
  </r>
  <r>
    <n v="371443"/>
    <x v="68"/>
    <x v="0"/>
    <x v="5"/>
    <x v="10"/>
    <x v="0"/>
    <x v="157"/>
    <d v="2013-02-04T00:00:00"/>
    <x v="0"/>
    <s v="No"/>
    <x v="10"/>
    <x v="0"/>
    <x v="3"/>
    <s v="Q1"/>
  </r>
  <r>
    <n v="918867"/>
    <x v="9"/>
    <x v="3"/>
    <x v="25"/>
    <x v="7"/>
    <x v="0"/>
    <x v="158"/>
    <d v="2014-01-07T00:00:00"/>
    <x v="0"/>
    <s v="No"/>
    <x v="7"/>
    <x v="0"/>
    <x v="1"/>
    <s v="Q1"/>
  </r>
  <r>
    <n v="1300773"/>
    <x v="19"/>
    <x v="0"/>
    <x v="0"/>
    <x v="7"/>
    <x v="0"/>
    <x v="159"/>
    <d v="2015-03-25T00:00:00"/>
    <x v="0"/>
    <s v="No"/>
    <x v="7"/>
    <x v="0"/>
    <x v="0"/>
    <s v="Q1"/>
  </r>
  <r>
    <n v="707306"/>
    <x v="33"/>
    <x v="4"/>
    <x v="6"/>
    <x v="0"/>
    <x v="1"/>
    <x v="160"/>
    <d v="2014-11-02T00:00:00"/>
    <x v="0"/>
    <s v="Yes"/>
    <x v="0"/>
    <x v="13"/>
    <x v="1"/>
    <s v="Q4"/>
  </r>
  <r>
    <n v="1328578"/>
    <x v="69"/>
    <x v="5"/>
    <x v="9"/>
    <x v="34"/>
    <x v="1"/>
    <x v="161"/>
    <d v="2015-04-21T00:00:00"/>
    <x v="0"/>
    <s v="No"/>
    <x v="34"/>
    <x v="21"/>
    <x v="0"/>
    <s v="Q2"/>
  </r>
  <r>
    <n v="1741675"/>
    <x v="70"/>
    <x v="5"/>
    <x v="12"/>
    <x v="35"/>
    <x v="3"/>
    <x v="162"/>
    <d v="2016-01-20T00:00:00"/>
    <x v="0"/>
    <s v="No"/>
    <x v="35"/>
    <x v="19"/>
    <x v="2"/>
    <s v="Q1"/>
  </r>
  <r>
    <n v="900637"/>
    <x v="16"/>
    <x v="2"/>
    <x v="17"/>
    <x v="14"/>
    <x v="0"/>
    <x v="163"/>
    <d v="2014-06-20T00:00:00"/>
    <x v="0"/>
    <s v="Yes"/>
    <x v="14"/>
    <x v="4"/>
    <x v="1"/>
    <s v="Q2"/>
  </r>
  <r>
    <n v="2086524"/>
    <x v="62"/>
    <x v="2"/>
    <x v="40"/>
    <x v="9"/>
    <x v="0"/>
    <x v="164"/>
    <d v="2016-08-29T00:00:00"/>
    <x v="0"/>
    <s v="No"/>
    <x v="9"/>
    <x v="0"/>
    <x v="2"/>
    <s v="Q3"/>
  </r>
  <r>
    <n v="1790269"/>
    <x v="71"/>
    <x v="1"/>
    <x v="1"/>
    <x v="20"/>
    <x v="0"/>
    <x v="165"/>
    <d v="2016-02-18T00:00:00"/>
    <x v="0"/>
    <s v="No"/>
    <x v="20"/>
    <x v="0"/>
    <x v="2"/>
    <s v="Q1"/>
  </r>
  <r>
    <n v="2005535"/>
    <x v="72"/>
    <x v="6"/>
    <x v="11"/>
    <x v="21"/>
    <x v="0"/>
    <x v="166"/>
    <d v="2016-11-07T00:00:00"/>
    <x v="0"/>
    <s v="No"/>
    <x v="21"/>
    <x v="0"/>
    <x v="2"/>
    <s v="Q4"/>
  </r>
  <r>
    <n v="555665"/>
    <x v="19"/>
    <x v="0"/>
    <x v="0"/>
    <x v="14"/>
    <x v="0"/>
    <x v="167"/>
    <d v="2013-09-10T00:00:00"/>
    <x v="0"/>
    <s v="No"/>
    <x v="14"/>
    <x v="13"/>
    <x v="3"/>
    <s v="Q3"/>
  </r>
  <r>
    <n v="481253"/>
    <x v="10"/>
    <x v="0"/>
    <x v="0"/>
    <x v="36"/>
    <x v="0"/>
    <x v="168"/>
    <d v="2013-07-08T00:00:00"/>
    <x v="0"/>
    <s v="No"/>
    <x v="36"/>
    <x v="15"/>
    <x v="3"/>
    <s v="Q2"/>
  </r>
  <r>
    <n v="1420515"/>
    <x v="73"/>
    <x v="0"/>
    <x v="0"/>
    <x v="0"/>
    <x v="0"/>
    <x v="169"/>
    <d v="2015-06-14T00:00:00"/>
    <x v="0"/>
    <s v="No"/>
    <x v="0"/>
    <x v="0"/>
    <x v="0"/>
    <s v="Q2"/>
  </r>
  <r>
    <n v="1606563"/>
    <x v="7"/>
    <x v="4"/>
    <x v="26"/>
    <x v="3"/>
    <x v="1"/>
    <x v="170"/>
    <d v="2015-10-16T00:00:00"/>
    <x v="0"/>
    <s v="No"/>
    <x v="3"/>
    <x v="4"/>
    <x v="0"/>
    <s v="Q4"/>
  </r>
  <r>
    <n v="854592"/>
    <x v="7"/>
    <x v="4"/>
    <x v="6"/>
    <x v="4"/>
    <x v="3"/>
    <x v="171"/>
    <d v="2014-05-19T00:00:00"/>
    <x v="0"/>
    <s v="No"/>
    <x v="4"/>
    <x v="6"/>
    <x v="1"/>
    <s v="Q2"/>
  </r>
  <r>
    <n v="859984"/>
    <x v="65"/>
    <x v="6"/>
    <x v="41"/>
    <x v="7"/>
    <x v="0"/>
    <x v="172"/>
    <d v="2014-05-20T00:00:00"/>
    <x v="0"/>
    <s v="No"/>
    <x v="7"/>
    <x v="0"/>
    <x v="1"/>
    <s v="Q2"/>
  </r>
  <r>
    <n v="222470"/>
    <x v="19"/>
    <x v="0"/>
    <x v="0"/>
    <x v="0"/>
    <x v="2"/>
    <x v="26"/>
    <d v="2013-07-01T00:00:00"/>
    <x v="0"/>
    <s v="Yes"/>
    <x v="0"/>
    <x v="7"/>
    <x v="3"/>
    <s v="Q2"/>
  </r>
  <r>
    <n v="1448681"/>
    <x v="8"/>
    <x v="0"/>
    <x v="0"/>
    <x v="18"/>
    <x v="0"/>
    <x v="173"/>
    <d v="2015-02-07T00:00:00"/>
    <x v="0"/>
    <s v="No"/>
    <x v="18"/>
    <x v="0"/>
    <x v="0"/>
    <s v="Q1"/>
  </r>
  <r>
    <n v="876434"/>
    <x v="1"/>
    <x v="0"/>
    <x v="42"/>
    <x v="18"/>
    <x v="0"/>
    <x v="174"/>
    <d v="2014-02-06T00:00:00"/>
    <x v="0"/>
    <s v="No"/>
    <x v="18"/>
    <x v="0"/>
    <x v="1"/>
    <s v="Q1"/>
  </r>
  <r>
    <n v="840248"/>
    <x v="74"/>
    <x v="1"/>
    <x v="1"/>
    <x v="17"/>
    <x v="0"/>
    <x v="175"/>
    <d v="2014-07-05T00:00:00"/>
    <x v="0"/>
    <s v="No"/>
    <x v="17"/>
    <x v="15"/>
    <x v="1"/>
    <s v="Q2"/>
  </r>
  <r>
    <n v="666634"/>
    <x v="75"/>
    <x v="1"/>
    <x v="27"/>
    <x v="9"/>
    <x v="0"/>
    <x v="176"/>
    <d v="2014-01-13T00:00:00"/>
    <x v="0"/>
    <s v="No"/>
    <x v="9"/>
    <x v="0"/>
    <x v="1"/>
    <s v="Q1"/>
  </r>
  <r>
    <n v="1950659"/>
    <x v="26"/>
    <x v="0"/>
    <x v="0"/>
    <x v="4"/>
    <x v="0"/>
    <x v="177"/>
    <d v="2016-01-06T00:00:00"/>
    <x v="0"/>
    <s v="Yes"/>
    <x v="4"/>
    <x v="0"/>
    <x v="2"/>
    <s v="Q1"/>
  </r>
  <r>
    <n v="319693"/>
    <x v="16"/>
    <x v="2"/>
    <x v="7"/>
    <x v="13"/>
    <x v="0"/>
    <x v="178"/>
    <d v="2013-02-19T00:00:00"/>
    <x v="0"/>
    <s v="No"/>
    <x v="13"/>
    <x v="1"/>
    <x v="3"/>
    <s v="Q1"/>
  </r>
  <r>
    <n v="811013"/>
    <x v="76"/>
    <x v="1"/>
    <x v="22"/>
    <x v="13"/>
    <x v="0"/>
    <x v="179"/>
    <d v="2014-04-16T00:00:00"/>
    <x v="0"/>
    <s v="No"/>
    <x v="13"/>
    <x v="0"/>
    <x v="1"/>
    <s v="Q2"/>
  </r>
  <r>
    <n v="998492"/>
    <x v="77"/>
    <x v="0"/>
    <x v="0"/>
    <x v="37"/>
    <x v="0"/>
    <x v="180"/>
    <d v="2014-08-23T00:00:00"/>
    <x v="0"/>
    <s v="No"/>
    <x v="37"/>
    <x v="0"/>
    <x v="1"/>
    <s v="Q3"/>
  </r>
  <r>
    <n v="1732252"/>
    <x v="19"/>
    <x v="0"/>
    <x v="0"/>
    <x v="0"/>
    <x v="0"/>
    <x v="181"/>
    <d v="2016-07-01T00:00:00"/>
    <x v="0"/>
    <s v="No"/>
    <x v="0"/>
    <x v="0"/>
    <x v="2"/>
    <s v="Q3"/>
  </r>
  <r>
    <n v="570267"/>
    <x v="0"/>
    <x v="0"/>
    <x v="42"/>
    <x v="5"/>
    <x v="0"/>
    <x v="121"/>
    <d v="2013-12-23T00:00:00"/>
    <x v="0"/>
    <s v="No"/>
    <x v="5"/>
    <x v="8"/>
    <x v="3"/>
    <s v="Q4"/>
  </r>
  <r>
    <n v="1258407"/>
    <x v="10"/>
    <x v="1"/>
    <x v="22"/>
    <x v="0"/>
    <x v="1"/>
    <x v="131"/>
    <d v="2015-04-03T00:00:00"/>
    <x v="0"/>
    <s v="No"/>
    <x v="0"/>
    <x v="11"/>
    <x v="0"/>
    <s v="Q1"/>
  </r>
  <r>
    <n v="1662214"/>
    <x v="62"/>
    <x v="7"/>
    <x v="39"/>
    <x v="0"/>
    <x v="0"/>
    <x v="182"/>
    <d v="2015-11-19T00:00:00"/>
    <x v="0"/>
    <s v="Yes"/>
    <x v="0"/>
    <x v="1"/>
    <x v="0"/>
    <s v="Q4"/>
  </r>
  <r>
    <n v="1848145"/>
    <x v="78"/>
    <x v="7"/>
    <x v="21"/>
    <x v="9"/>
    <x v="3"/>
    <x v="183"/>
    <d v="2016-03-24T00:00:00"/>
    <x v="0"/>
    <s v="No"/>
    <x v="9"/>
    <x v="0"/>
    <x v="2"/>
    <s v="Q1"/>
  </r>
  <r>
    <n v="1856694"/>
    <x v="79"/>
    <x v="6"/>
    <x v="43"/>
    <x v="2"/>
    <x v="0"/>
    <x v="184"/>
    <d v="2016-06-22T00:00:00"/>
    <x v="0"/>
    <s v="No"/>
    <x v="2"/>
    <x v="23"/>
    <x v="2"/>
    <s v="Q1"/>
  </r>
  <r>
    <n v="1629931"/>
    <x v="80"/>
    <x v="0"/>
    <x v="5"/>
    <x v="20"/>
    <x v="0"/>
    <x v="185"/>
    <d v="2015-10-28T00:00:00"/>
    <x v="0"/>
    <s v="No"/>
    <x v="20"/>
    <x v="0"/>
    <x v="0"/>
    <s v="Q4"/>
  </r>
  <r>
    <n v="1008733"/>
    <x v="14"/>
    <x v="1"/>
    <x v="22"/>
    <x v="20"/>
    <x v="0"/>
    <x v="186"/>
    <d v="2014-08-30T00:00:00"/>
    <x v="0"/>
    <s v="No"/>
    <x v="20"/>
    <x v="0"/>
    <x v="1"/>
    <s v="Q3"/>
  </r>
  <r>
    <n v="446570"/>
    <x v="81"/>
    <x v="0"/>
    <x v="5"/>
    <x v="38"/>
    <x v="0"/>
    <x v="187"/>
    <d v="2013-02-08T00:00:00"/>
    <x v="0"/>
    <s v="No"/>
    <x v="38"/>
    <x v="24"/>
    <x v="3"/>
    <s v="Q1"/>
  </r>
  <r>
    <n v="859888"/>
    <x v="82"/>
    <x v="1"/>
    <x v="1"/>
    <x v="7"/>
    <x v="0"/>
    <x v="188"/>
    <d v="2014-05-19T00:00:00"/>
    <x v="0"/>
    <s v="No"/>
    <x v="7"/>
    <x v="0"/>
    <x v="1"/>
    <s v="Q2"/>
  </r>
  <r>
    <n v="2017587"/>
    <x v="1"/>
    <x v="0"/>
    <x v="0"/>
    <x v="0"/>
    <x v="0"/>
    <x v="125"/>
    <d v="2016-07-19T00:00:00"/>
    <x v="0"/>
    <s v="No"/>
    <x v="0"/>
    <x v="0"/>
    <x v="2"/>
    <s v="Q3"/>
  </r>
  <r>
    <n v="1872187"/>
    <x v="82"/>
    <x v="1"/>
    <x v="27"/>
    <x v="25"/>
    <x v="0"/>
    <x v="189"/>
    <d v="2016-10-04T00:00:00"/>
    <x v="0"/>
    <s v="Yes"/>
    <x v="25"/>
    <x v="0"/>
    <x v="2"/>
    <s v="Q4"/>
  </r>
  <r>
    <n v="1229667"/>
    <x v="4"/>
    <x v="3"/>
    <x v="3"/>
    <x v="35"/>
    <x v="0"/>
    <x v="190"/>
    <d v="2015-06-02T00:00:00"/>
    <x v="0"/>
    <s v="No"/>
    <x v="35"/>
    <x v="0"/>
    <x v="0"/>
    <s v="Q2"/>
  </r>
  <r>
    <n v="1857086"/>
    <x v="33"/>
    <x v="4"/>
    <x v="6"/>
    <x v="2"/>
    <x v="3"/>
    <x v="191"/>
    <d v="2016-03-30T00:00:00"/>
    <x v="0"/>
    <s v="No"/>
    <x v="2"/>
    <x v="0"/>
    <x v="2"/>
    <s v="Q1"/>
  </r>
  <r>
    <n v="1407286"/>
    <x v="83"/>
    <x v="5"/>
    <x v="12"/>
    <x v="27"/>
    <x v="0"/>
    <x v="156"/>
    <d v="2015-05-06T00:00:00"/>
    <x v="0"/>
    <s v="No"/>
    <x v="27"/>
    <x v="0"/>
    <x v="0"/>
    <s v="Q2"/>
  </r>
  <r>
    <n v="1587958"/>
    <x v="84"/>
    <x v="0"/>
    <x v="0"/>
    <x v="25"/>
    <x v="0"/>
    <x v="88"/>
    <d v="2015-01-10T00:00:00"/>
    <x v="0"/>
    <s v="No"/>
    <x v="25"/>
    <x v="0"/>
    <x v="0"/>
    <s v="Q1"/>
  </r>
  <r>
    <n v="2024465"/>
    <x v="4"/>
    <x v="3"/>
    <x v="8"/>
    <x v="0"/>
    <x v="0"/>
    <x v="192"/>
    <d v="2016-07-21T00:00:00"/>
    <x v="0"/>
    <s v="No"/>
    <x v="0"/>
    <x v="0"/>
    <x v="2"/>
    <s v="Q3"/>
  </r>
  <r>
    <n v="970980"/>
    <x v="17"/>
    <x v="3"/>
    <x v="44"/>
    <x v="39"/>
    <x v="0"/>
    <x v="193"/>
    <d v="2014-06-08T00:00:00"/>
    <x v="0"/>
    <s v="No"/>
    <x v="39"/>
    <x v="0"/>
    <x v="1"/>
    <s v="Q2"/>
  </r>
  <r>
    <n v="813779"/>
    <x v="5"/>
    <x v="1"/>
    <x v="4"/>
    <x v="21"/>
    <x v="0"/>
    <x v="194"/>
    <d v="2014-04-17T00:00:00"/>
    <x v="0"/>
    <s v="No"/>
    <x v="21"/>
    <x v="0"/>
    <x v="1"/>
    <s v="Q2"/>
  </r>
  <r>
    <n v="1957621"/>
    <x v="85"/>
    <x v="1"/>
    <x v="1"/>
    <x v="40"/>
    <x v="0"/>
    <x v="69"/>
    <d v="2016-07-06T00:00:00"/>
    <x v="0"/>
    <s v="No"/>
    <x v="40"/>
    <x v="0"/>
    <x v="2"/>
    <s v="Q3"/>
  </r>
  <r>
    <n v="387811"/>
    <x v="86"/>
    <x v="5"/>
    <x v="12"/>
    <x v="18"/>
    <x v="1"/>
    <x v="195"/>
    <d v="2013-04-22T00:00:00"/>
    <x v="0"/>
    <s v="Yes"/>
    <x v="18"/>
    <x v="9"/>
    <x v="3"/>
    <s v="Q2"/>
  </r>
  <r>
    <n v="1486084"/>
    <x v="8"/>
    <x v="5"/>
    <x v="12"/>
    <x v="17"/>
    <x v="0"/>
    <x v="119"/>
    <d v="2015-07-24T00:00:00"/>
    <x v="0"/>
    <s v="No"/>
    <x v="17"/>
    <x v="0"/>
    <x v="0"/>
    <s v="Q3"/>
  </r>
  <r>
    <n v="1452821"/>
    <x v="23"/>
    <x v="0"/>
    <x v="0"/>
    <x v="7"/>
    <x v="0"/>
    <x v="196"/>
    <d v="2015-06-07T00:00:00"/>
    <x v="0"/>
    <s v="No"/>
    <x v="7"/>
    <x v="0"/>
    <x v="0"/>
    <s v="Q2"/>
  </r>
  <r>
    <n v="1111674"/>
    <x v="25"/>
    <x v="2"/>
    <x v="45"/>
    <x v="41"/>
    <x v="0"/>
    <x v="197"/>
    <d v="2014-11-11T00:00:00"/>
    <x v="0"/>
    <s v="No"/>
    <x v="41"/>
    <x v="0"/>
    <x v="1"/>
    <s v="Q4"/>
  </r>
  <r>
    <n v="883855"/>
    <x v="22"/>
    <x v="5"/>
    <x v="15"/>
    <x v="41"/>
    <x v="0"/>
    <x v="198"/>
    <d v="2014-06-06T00:00:00"/>
    <x v="0"/>
    <s v="No"/>
    <x v="41"/>
    <x v="0"/>
    <x v="1"/>
    <s v="Q2"/>
  </r>
  <r>
    <n v="2069860"/>
    <x v="10"/>
    <x v="1"/>
    <x v="1"/>
    <x v="13"/>
    <x v="1"/>
    <x v="199"/>
    <d v="2016-08-22T00:00:00"/>
    <x v="0"/>
    <s v="No"/>
    <x v="13"/>
    <x v="6"/>
    <x v="2"/>
    <s v="Q3"/>
  </r>
  <r>
    <n v="1833764"/>
    <x v="10"/>
    <x v="5"/>
    <x v="36"/>
    <x v="18"/>
    <x v="0"/>
    <x v="200"/>
    <d v="2016-03-15T00:00:00"/>
    <x v="0"/>
    <s v="No"/>
    <x v="18"/>
    <x v="0"/>
    <x v="2"/>
    <s v="Q1"/>
  </r>
  <r>
    <n v="1976942"/>
    <x v="16"/>
    <x v="2"/>
    <x v="38"/>
    <x v="9"/>
    <x v="3"/>
    <x v="201"/>
    <d v="2016-06-21T00:00:00"/>
    <x v="0"/>
    <s v="No"/>
    <x v="9"/>
    <x v="0"/>
    <x v="2"/>
    <s v="Q2"/>
  </r>
  <r>
    <n v="1637606"/>
    <x v="19"/>
    <x v="7"/>
    <x v="39"/>
    <x v="0"/>
    <x v="2"/>
    <x v="202"/>
    <d v="2015-04-11T00:00:00"/>
    <x v="0"/>
    <s v="No"/>
    <x v="0"/>
    <x v="13"/>
    <x v="0"/>
    <s v="Q1"/>
  </r>
  <r>
    <n v="1797290"/>
    <x v="87"/>
    <x v="1"/>
    <x v="1"/>
    <x v="21"/>
    <x v="0"/>
    <x v="41"/>
    <d v="2016-02-22T00:00:00"/>
    <x v="0"/>
    <s v="No"/>
    <x v="21"/>
    <x v="0"/>
    <x v="2"/>
    <s v="Q1"/>
  </r>
  <r>
    <n v="1151172"/>
    <x v="88"/>
    <x v="7"/>
    <x v="21"/>
    <x v="5"/>
    <x v="0"/>
    <x v="203"/>
    <d v="2014-10-12T00:00:00"/>
    <x v="0"/>
    <s v="No"/>
    <x v="5"/>
    <x v="0"/>
    <x v="1"/>
    <s v="Q4"/>
  </r>
  <r>
    <n v="1198235"/>
    <x v="89"/>
    <x v="1"/>
    <x v="1"/>
    <x v="13"/>
    <x v="0"/>
    <x v="204"/>
    <d v="2015-01-18T00:00:00"/>
    <x v="0"/>
    <s v="Yes"/>
    <x v="13"/>
    <x v="0"/>
    <x v="0"/>
    <s v="Q1"/>
  </r>
  <r>
    <n v="2085038"/>
    <x v="19"/>
    <x v="0"/>
    <x v="0"/>
    <x v="38"/>
    <x v="0"/>
    <x v="164"/>
    <d v="2016-08-29T00:00:00"/>
    <x v="0"/>
    <s v="Yes"/>
    <x v="38"/>
    <x v="0"/>
    <x v="2"/>
    <s v="Q3"/>
  </r>
  <r>
    <n v="943125"/>
    <x v="22"/>
    <x v="2"/>
    <x v="23"/>
    <x v="7"/>
    <x v="0"/>
    <x v="205"/>
    <d v="2014-07-23T00:00:00"/>
    <x v="0"/>
    <s v="Yes"/>
    <x v="7"/>
    <x v="2"/>
    <x v="1"/>
    <s v="Q3"/>
  </r>
  <r>
    <n v="1980247"/>
    <x v="1"/>
    <x v="0"/>
    <x v="0"/>
    <x v="21"/>
    <x v="0"/>
    <x v="44"/>
    <d v="2016-06-22T00:00:00"/>
    <x v="0"/>
    <s v="No"/>
    <x v="21"/>
    <x v="0"/>
    <x v="2"/>
    <s v="Q2"/>
  </r>
  <r>
    <n v="1301819"/>
    <x v="10"/>
    <x v="5"/>
    <x v="9"/>
    <x v="7"/>
    <x v="4"/>
    <x v="3"/>
    <d v="2015-03-30T00:00:00"/>
    <x v="0"/>
    <s v="Yes"/>
    <x v="7"/>
    <x v="6"/>
    <x v="0"/>
    <s v="Q1"/>
  </r>
  <r>
    <n v="1639991"/>
    <x v="90"/>
    <x v="1"/>
    <x v="1"/>
    <x v="7"/>
    <x v="0"/>
    <x v="206"/>
    <d v="2015-04-11T00:00:00"/>
    <x v="0"/>
    <s v="No"/>
    <x v="7"/>
    <x v="0"/>
    <x v="0"/>
    <s v="Q2"/>
  </r>
  <r>
    <n v="831352"/>
    <x v="10"/>
    <x v="0"/>
    <x v="5"/>
    <x v="13"/>
    <x v="0"/>
    <x v="207"/>
    <d v="2014-04-30T00:00:00"/>
    <x v="0"/>
    <s v="No"/>
    <x v="13"/>
    <x v="0"/>
    <x v="1"/>
    <s v="Q2"/>
  </r>
  <r>
    <n v="1371702"/>
    <x v="91"/>
    <x v="1"/>
    <x v="1"/>
    <x v="33"/>
    <x v="0"/>
    <x v="208"/>
    <d v="2015-12-05T00:00:00"/>
    <x v="0"/>
    <s v="No"/>
    <x v="33"/>
    <x v="0"/>
    <x v="0"/>
    <s v="Q4"/>
  </r>
  <r>
    <n v="450307"/>
    <x v="35"/>
    <x v="0"/>
    <x v="0"/>
    <x v="34"/>
    <x v="0"/>
    <x v="209"/>
    <d v="2013-08-07T00:00:00"/>
    <x v="0"/>
    <s v="Yes"/>
    <x v="34"/>
    <x v="18"/>
    <x v="3"/>
    <s v="Q2"/>
  </r>
  <r>
    <n v="414197"/>
    <x v="19"/>
    <x v="0"/>
    <x v="42"/>
    <x v="32"/>
    <x v="0"/>
    <x v="210"/>
    <d v="2013-05-23T00:00:00"/>
    <x v="0"/>
    <s v="Yes"/>
    <x v="32"/>
    <x v="1"/>
    <x v="3"/>
    <s v="Q2"/>
  </r>
  <r>
    <n v="1394214"/>
    <x v="8"/>
    <x v="2"/>
    <x v="24"/>
    <x v="5"/>
    <x v="3"/>
    <x v="211"/>
    <d v="2015-05-29T00:00:00"/>
    <x v="0"/>
    <s v="Yes"/>
    <x v="5"/>
    <x v="4"/>
    <x v="0"/>
    <s v="Q2"/>
  </r>
  <r>
    <n v="1984786"/>
    <x v="14"/>
    <x v="2"/>
    <x v="24"/>
    <x v="17"/>
    <x v="0"/>
    <x v="212"/>
    <d v="2016-06-24T00:00:00"/>
    <x v="0"/>
    <s v="No"/>
    <x v="17"/>
    <x v="0"/>
    <x v="2"/>
    <s v="Q2"/>
  </r>
  <r>
    <n v="767081"/>
    <x v="92"/>
    <x v="1"/>
    <x v="13"/>
    <x v="13"/>
    <x v="0"/>
    <x v="213"/>
    <d v="2014-11-03T00:00:00"/>
    <x v="0"/>
    <s v="No"/>
    <x v="13"/>
    <x v="0"/>
    <x v="1"/>
    <s v="Q4"/>
  </r>
  <r>
    <n v="2020879"/>
    <x v="93"/>
    <x v="0"/>
    <x v="0"/>
    <x v="15"/>
    <x v="0"/>
    <x v="214"/>
    <d v="2016-07-20T00:00:00"/>
    <x v="0"/>
    <s v="Yes"/>
    <x v="15"/>
    <x v="0"/>
    <x v="2"/>
    <s v="Q3"/>
  </r>
  <r>
    <n v="1441771"/>
    <x v="94"/>
    <x v="4"/>
    <x v="26"/>
    <x v="13"/>
    <x v="0"/>
    <x v="215"/>
    <d v="2015-06-28T00:00:00"/>
    <x v="0"/>
    <s v="No"/>
    <x v="13"/>
    <x v="0"/>
    <x v="0"/>
    <s v="Q2"/>
  </r>
  <r>
    <n v="1723768"/>
    <x v="50"/>
    <x v="7"/>
    <x v="21"/>
    <x v="38"/>
    <x v="0"/>
    <x v="216"/>
    <d v="2015-12-31T00:00:00"/>
    <x v="0"/>
    <s v="No"/>
    <x v="38"/>
    <x v="0"/>
    <x v="0"/>
    <s v="Q4"/>
  </r>
  <r>
    <n v="692391"/>
    <x v="17"/>
    <x v="3"/>
    <x v="44"/>
    <x v="13"/>
    <x v="0"/>
    <x v="217"/>
    <d v="2014-01-30T00:00:00"/>
    <x v="0"/>
    <s v="No"/>
    <x v="13"/>
    <x v="0"/>
    <x v="1"/>
    <s v="Q1"/>
  </r>
  <r>
    <n v="1341628"/>
    <x v="95"/>
    <x v="5"/>
    <x v="9"/>
    <x v="13"/>
    <x v="1"/>
    <x v="218"/>
    <d v="2015-04-27T00:00:00"/>
    <x v="0"/>
    <s v="No"/>
    <x v="13"/>
    <x v="2"/>
    <x v="0"/>
    <s v="Q2"/>
  </r>
  <r>
    <n v="1261270"/>
    <x v="38"/>
    <x v="5"/>
    <x v="12"/>
    <x v="20"/>
    <x v="1"/>
    <x v="219"/>
    <d v="2015-03-03T00:00:00"/>
    <x v="0"/>
    <s v="Yes"/>
    <x v="20"/>
    <x v="6"/>
    <x v="0"/>
    <s v="Q1"/>
  </r>
  <r>
    <n v="1342464"/>
    <x v="96"/>
    <x v="0"/>
    <x v="0"/>
    <x v="26"/>
    <x v="0"/>
    <x v="218"/>
    <d v="2015-04-22T00:00:00"/>
    <x v="0"/>
    <s v="No"/>
    <x v="26"/>
    <x v="0"/>
    <x v="0"/>
    <s v="Q2"/>
  </r>
  <r>
    <n v="1428092"/>
    <x v="35"/>
    <x v="0"/>
    <x v="0"/>
    <x v="5"/>
    <x v="0"/>
    <x v="220"/>
    <d v="2015-06-18T00:00:00"/>
    <x v="0"/>
    <s v="No"/>
    <x v="5"/>
    <x v="0"/>
    <x v="0"/>
    <s v="Q2"/>
  </r>
  <r>
    <n v="482952"/>
    <x v="34"/>
    <x v="5"/>
    <x v="36"/>
    <x v="7"/>
    <x v="0"/>
    <x v="221"/>
    <d v="2013-08-08T00:00:00"/>
    <x v="0"/>
    <s v="Yes"/>
    <x v="7"/>
    <x v="13"/>
    <x v="3"/>
    <s v="Q3"/>
  </r>
  <r>
    <n v="1386309"/>
    <x v="97"/>
    <x v="1"/>
    <x v="13"/>
    <x v="18"/>
    <x v="0"/>
    <x v="222"/>
    <d v="2015-05-20T00:00:00"/>
    <x v="1"/>
    <s v="No"/>
    <x v="18"/>
    <x v="0"/>
    <x v="0"/>
    <s v="Q2"/>
  </r>
  <r>
    <n v="388167"/>
    <x v="8"/>
    <x v="2"/>
    <x v="28"/>
    <x v="9"/>
    <x v="1"/>
    <x v="53"/>
    <d v="2013-05-28T00:00:00"/>
    <x v="0"/>
    <s v="No"/>
    <x v="9"/>
    <x v="11"/>
    <x v="3"/>
    <s v="Q2"/>
  </r>
  <r>
    <n v="774069"/>
    <x v="82"/>
    <x v="1"/>
    <x v="1"/>
    <x v="1"/>
    <x v="0"/>
    <x v="147"/>
    <d v="2014-03-24T00:00:00"/>
    <x v="0"/>
    <s v="No"/>
    <x v="1"/>
    <x v="0"/>
    <x v="1"/>
    <s v="Q1"/>
  </r>
  <r>
    <n v="640503"/>
    <x v="98"/>
    <x v="0"/>
    <x v="0"/>
    <x v="0"/>
    <x v="0"/>
    <x v="223"/>
    <d v="2013-12-20T00:00:00"/>
    <x v="0"/>
    <s v="Yes"/>
    <x v="0"/>
    <x v="0"/>
    <x v="3"/>
    <s v="Q4"/>
  </r>
  <r>
    <n v="1016487"/>
    <x v="38"/>
    <x v="0"/>
    <x v="0"/>
    <x v="37"/>
    <x v="0"/>
    <x v="224"/>
    <d v="2014-05-09T00:00:00"/>
    <x v="0"/>
    <s v="No"/>
    <x v="37"/>
    <x v="0"/>
    <x v="1"/>
    <s v="Q2"/>
  </r>
  <r>
    <n v="1730206"/>
    <x v="99"/>
    <x v="3"/>
    <x v="25"/>
    <x v="0"/>
    <x v="0"/>
    <x v="225"/>
    <d v="2016-06-01T00:00:00"/>
    <x v="0"/>
    <s v="No"/>
    <x v="0"/>
    <x v="0"/>
    <x v="2"/>
    <s v="Q2"/>
  </r>
  <r>
    <n v="944801"/>
    <x v="100"/>
    <x v="1"/>
    <x v="4"/>
    <x v="14"/>
    <x v="0"/>
    <x v="141"/>
    <d v="2014-07-20T00:00:00"/>
    <x v="0"/>
    <s v="No"/>
    <x v="14"/>
    <x v="0"/>
    <x v="1"/>
    <s v="Q3"/>
  </r>
  <r>
    <n v="1348370"/>
    <x v="23"/>
    <x v="0"/>
    <x v="5"/>
    <x v="26"/>
    <x v="0"/>
    <x v="226"/>
    <d v="2015-04-27T00:00:00"/>
    <x v="0"/>
    <s v="No"/>
    <x v="26"/>
    <x v="0"/>
    <x v="0"/>
    <s v="Q2"/>
  </r>
  <r>
    <n v="483592"/>
    <x v="101"/>
    <x v="3"/>
    <x v="44"/>
    <x v="4"/>
    <x v="0"/>
    <x v="227"/>
    <d v="2013-08-27T00:00:00"/>
    <x v="0"/>
    <s v="No"/>
    <x v="4"/>
    <x v="25"/>
    <x v="3"/>
    <s v="Q3"/>
  </r>
  <r>
    <n v="1927427"/>
    <x v="102"/>
    <x v="8"/>
    <x v="33"/>
    <x v="1"/>
    <x v="0"/>
    <x v="132"/>
    <d v="2016-05-18T00:00:00"/>
    <x v="0"/>
    <s v="No"/>
    <x v="1"/>
    <x v="4"/>
    <x v="2"/>
    <s v="Q2"/>
  </r>
  <r>
    <n v="378701"/>
    <x v="14"/>
    <x v="0"/>
    <x v="42"/>
    <x v="18"/>
    <x v="0"/>
    <x v="228"/>
    <d v="2013-11-04T00:00:00"/>
    <x v="0"/>
    <s v="No"/>
    <x v="18"/>
    <x v="13"/>
    <x v="3"/>
    <s v="Q4"/>
  </r>
  <r>
    <n v="574101"/>
    <x v="23"/>
    <x v="5"/>
    <x v="12"/>
    <x v="7"/>
    <x v="3"/>
    <x v="115"/>
    <d v="2013-10-28T00:00:00"/>
    <x v="0"/>
    <s v="No"/>
    <x v="7"/>
    <x v="0"/>
    <x v="3"/>
    <s v="Q4"/>
  </r>
  <r>
    <n v="1527834"/>
    <x v="103"/>
    <x v="6"/>
    <x v="46"/>
    <x v="42"/>
    <x v="0"/>
    <x v="71"/>
    <d v="2015-08-20T00:00:00"/>
    <x v="0"/>
    <s v="No"/>
    <x v="42"/>
    <x v="0"/>
    <x v="0"/>
    <s v="Q3"/>
  </r>
  <r>
    <n v="2017772"/>
    <x v="8"/>
    <x v="2"/>
    <x v="31"/>
    <x v="9"/>
    <x v="0"/>
    <x v="229"/>
    <d v="2016-07-18T00:00:00"/>
    <x v="0"/>
    <s v="No"/>
    <x v="9"/>
    <x v="0"/>
    <x v="2"/>
    <s v="Q3"/>
  </r>
  <r>
    <n v="716489"/>
    <x v="14"/>
    <x v="2"/>
    <x v="47"/>
    <x v="32"/>
    <x v="0"/>
    <x v="230"/>
    <d v="2014-02-26T00:00:00"/>
    <x v="0"/>
    <s v="No"/>
    <x v="32"/>
    <x v="26"/>
    <x v="1"/>
    <s v="Q1"/>
  </r>
  <r>
    <n v="2085116"/>
    <x v="22"/>
    <x v="5"/>
    <x v="15"/>
    <x v="18"/>
    <x v="0"/>
    <x v="164"/>
    <d v="2016-08-29T00:00:00"/>
    <x v="0"/>
    <s v="No"/>
    <x v="18"/>
    <x v="0"/>
    <x v="2"/>
    <s v="Q3"/>
  </r>
  <r>
    <n v="827873"/>
    <x v="1"/>
    <x v="0"/>
    <x v="0"/>
    <x v="7"/>
    <x v="1"/>
    <x v="231"/>
    <d v="2014-04-30T00:00:00"/>
    <x v="0"/>
    <s v="Yes"/>
    <x v="7"/>
    <x v="4"/>
    <x v="1"/>
    <s v="Q2"/>
  </r>
  <r>
    <n v="1693007"/>
    <x v="51"/>
    <x v="2"/>
    <x v="48"/>
    <x v="6"/>
    <x v="0"/>
    <x v="232"/>
    <d v="2015-11-12T00:00:00"/>
    <x v="0"/>
    <s v="No"/>
    <x v="6"/>
    <x v="0"/>
    <x v="0"/>
    <s v="Q4"/>
  </r>
  <r>
    <n v="219725"/>
    <x v="62"/>
    <x v="2"/>
    <x v="23"/>
    <x v="0"/>
    <x v="1"/>
    <x v="233"/>
    <d v="2013-03-01T00:00:00"/>
    <x v="0"/>
    <s v="No"/>
    <x v="0"/>
    <x v="27"/>
    <x v="3"/>
    <s v="Q1"/>
  </r>
  <r>
    <n v="1622638"/>
    <x v="104"/>
    <x v="4"/>
    <x v="6"/>
    <x v="9"/>
    <x v="0"/>
    <x v="234"/>
    <d v="2015-11-16T00:00:00"/>
    <x v="0"/>
    <s v="No"/>
    <x v="9"/>
    <x v="28"/>
    <x v="0"/>
    <s v="Q4"/>
  </r>
  <r>
    <n v="373136"/>
    <x v="10"/>
    <x v="0"/>
    <x v="0"/>
    <x v="7"/>
    <x v="0"/>
    <x v="235"/>
    <d v="2013-03-04T00:00:00"/>
    <x v="0"/>
    <s v="No"/>
    <x v="7"/>
    <x v="0"/>
    <x v="3"/>
    <s v="Q1"/>
  </r>
  <r>
    <n v="1579578"/>
    <x v="105"/>
    <x v="5"/>
    <x v="12"/>
    <x v="7"/>
    <x v="0"/>
    <x v="236"/>
    <d v="2015-09-28T00:00:00"/>
    <x v="0"/>
    <s v="Yes"/>
    <x v="7"/>
    <x v="6"/>
    <x v="0"/>
    <s v="Q3"/>
  </r>
  <r>
    <n v="738296"/>
    <x v="106"/>
    <x v="1"/>
    <x v="1"/>
    <x v="14"/>
    <x v="1"/>
    <x v="237"/>
    <d v="2014-04-03T00:00:00"/>
    <x v="0"/>
    <s v="No"/>
    <x v="14"/>
    <x v="29"/>
    <x v="1"/>
    <s v="Q1"/>
  </r>
  <r>
    <n v="387801"/>
    <x v="4"/>
    <x v="3"/>
    <x v="44"/>
    <x v="13"/>
    <x v="0"/>
    <x v="238"/>
    <d v="2013-04-22T00:00:00"/>
    <x v="0"/>
    <s v="No"/>
    <x v="13"/>
    <x v="4"/>
    <x v="3"/>
    <s v="Q2"/>
  </r>
  <r>
    <n v="2015645"/>
    <x v="20"/>
    <x v="2"/>
    <x v="35"/>
    <x v="13"/>
    <x v="0"/>
    <x v="239"/>
    <d v="2016-07-16T00:00:00"/>
    <x v="0"/>
    <s v="No"/>
    <x v="13"/>
    <x v="0"/>
    <x v="2"/>
    <s v="Q3"/>
  </r>
  <r>
    <n v="1529304"/>
    <x v="22"/>
    <x v="2"/>
    <x v="17"/>
    <x v="20"/>
    <x v="1"/>
    <x v="71"/>
    <d v="2015-08-30T00:00:00"/>
    <x v="0"/>
    <s v="No"/>
    <x v="20"/>
    <x v="16"/>
    <x v="0"/>
    <s v="Q3"/>
  </r>
  <r>
    <n v="1793125"/>
    <x v="107"/>
    <x v="1"/>
    <x v="27"/>
    <x v="0"/>
    <x v="0"/>
    <x v="165"/>
    <d v="2016-02-23T00:00:00"/>
    <x v="0"/>
    <s v="No"/>
    <x v="0"/>
    <x v="2"/>
    <x v="2"/>
    <s v="Q1"/>
  </r>
  <r>
    <n v="1446026"/>
    <x v="18"/>
    <x v="0"/>
    <x v="0"/>
    <x v="5"/>
    <x v="0"/>
    <x v="240"/>
    <d v="2015-06-30T00:00:00"/>
    <x v="0"/>
    <s v="No"/>
    <x v="5"/>
    <x v="0"/>
    <x v="0"/>
    <s v="Q2"/>
  </r>
  <r>
    <n v="1907113"/>
    <x v="51"/>
    <x v="2"/>
    <x v="17"/>
    <x v="35"/>
    <x v="0"/>
    <x v="241"/>
    <d v="2016-03-05T00:00:00"/>
    <x v="0"/>
    <s v="No"/>
    <x v="35"/>
    <x v="0"/>
    <x v="2"/>
    <s v="Q1"/>
  </r>
  <r>
    <n v="2072504"/>
    <x v="32"/>
    <x v="5"/>
    <x v="9"/>
    <x v="0"/>
    <x v="1"/>
    <x v="242"/>
    <d v="2016-08-25T00:00:00"/>
    <x v="0"/>
    <s v="No"/>
    <x v="0"/>
    <x v="19"/>
    <x v="2"/>
    <s v="Q3"/>
  </r>
  <r>
    <n v="763265"/>
    <x v="108"/>
    <x v="1"/>
    <x v="1"/>
    <x v="4"/>
    <x v="0"/>
    <x v="243"/>
    <d v="2014-03-14T00:00:00"/>
    <x v="0"/>
    <s v="No"/>
    <x v="4"/>
    <x v="0"/>
    <x v="1"/>
    <s v="Q1"/>
  </r>
  <r>
    <n v="1697636"/>
    <x v="5"/>
    <x v="1"/>
    <x v="4"/>
    <x v="25"/>
    <x v="0"/>
    <x v="40"/>
    <d v="2015-12-15T00:00:00"/>
    <x v="0"/>
    <s v="Yes"/>
    <x v="25"/>
    <x v="0"/>
    <x v="0"/>
    <s v="Q4"/>
  </r>
  <r>
    <n v="1518335"/>
    <x v="8"/>
    <x v="5"/>
    <x v="9"/>
    <x v="9"/>
    <x v="0"/>
    <x v="244"/>
    <d v="2015-08-13T00:00:00"/>
    <x v="0"/>
    <s v="No"/>
    <x v="9"/>
    <x v="0"/>
    <x v="0"/>
    <s v="Q3"/>
  </r>
  <r>
    <n v="554022"/>
    <x v="35"/>
    <x v="0"/>
    <x v="0"/>
    <x v="17"/>
    <x v="3"/>
    <x v="245"/>
    <d v="2013-07-10T00:00:00"/>
    <x v="0"/>
    <s v="Yes"/>
    <x v="17"/>
    <x v="0"/>
    <x v="3"/>
    <s v="Q3"/>
  </r>
  <r>
    <n v="1980876"/>
    <x v="4"/>
    <x v="3"/>
    <x v="8"/>
    <x v="15"/>
    <x v="0"/>
    <x v="44"/>
    <d v="2016-06-22T00:00:00"/>
    <x v="0"/>
    <s v="No"/>
    <x v="15"/>
    <x v="0"/>
    <x v="2"/>
    <s v="Q2"/>
  </r>
  <r>
    <n v="857340"/>
    <x v="14"/>
    <x v="0"/>
    <x v="0"/>
    <x v="1"/>
    <x v="0"/>
    <x v="246"/>
    <d v="2014-05-17T00:00:00"/>
    <x v="0"/>
    <s v="No"/>
    <x v="1"/>
    <x v="0"/>
    <x v="1"/>
    <s v="Q2"/>
  </r>
  <r>
    <n v="834299"/>
    <x v="65"/>
    <x v="6"/>
    <x v="11"/>
    <x v="10"/>
    <x v="0"/>
    <x v="247"/>
    <d v="2014-01-05T00:00:00"/>
    <x v="0"/>
    <s v="No"/>
    <x v="10"/>
    <x v="0"/>
    <x v="1"/>
    <s v="Q1"/>
  </r>
  <r>
    <n v="1786179"/>
    <x v="109"/>
    <x v="1"/>
    <x v="4"/>
    <x v="12"/>
    <x v="0"/>
    <x v="248"/>
    <d v="2016-12-02T00:00:00"/>
    <x v="0"/>
    <s v="No"/>
    <x v="12"/>
    <x v="0"/>
    <x v="2"/>
    <s v="Q4"/>
  </r>
  <r>
    <n v="603446"/>
    <x v="21"/>
    <x v="2"/>
    <x v="23"/>
    <x v="2"/>
    <x v="2"/>
    <x v="249"/>
    <d v="2013-11-21T00:00:00"/>
    <x v="0"/>
    <s v="No"/>
    <x v="2"/>
    <x v="4"/>
    <x v="3"/>
    <s v="Q4"/>
  </r>
  <r>
    <n v="1880808"/>
    <x v="51"/>
    <x v="2"/>
    <x v="10"/>
    <x v="8"/>
    <x v="0"/>
    <x v="250"/>
    <d v="2016-04-14T00:00:00"/>
    <x v="0"/>
    <s v="Yes"/>
    <x v="8"/>
    <x v="0"/>
    <x v="2"/>
    <s v="Q2"/>
  </r>
  <r>
    <n v="2062779"/>
    <x v="4"/>
    <x v="3"/>
    <x v="8"/>
    <x v="35"/>
    <x v="0"/>
    <x v="251"/>
    <d v="2016-08-15T00:00:00"/>
    <x v="0"/>
    <s v="Yes"/>
    <x v="35"/>
    <x v="0"/>
    <x v="2"/>
    <s v="Q3"/>
  </r>
  <r>
    <n v="2014713"/>
    <x v="8"/>
    <x v="5"/>
    <x v="12"/>
    <x v="9"/>
    <x v="3"/>
    <x v="252"/>
    <d v="2016-07-15T00:00:00"/>
    <x v="0"/>
    <s v="No"/>
    <x v="9"/>
    <x v="0"/>
    <x v="2"/>
    <s v="Q3"/>
  </r>
  <r>
    <n v="880540"/>
    <x v="58"/>
    <x v="5"/>
    <x v="12"/>
    <x v="43"/>
    <x v="2"/>
    <x v="253"/>
    <d v="2014-06-18T00:00:00"/>
    <x v="0"/>
    <s v="No"/>
    <x v="34"/>
    <x v="30"/>
    <x v="1"/>
    <s v="Q2"/>
  </r>
  <r>
    <n v="1240863"/>
    <x v="88"/>
    <x v="7"/>
    <x v="21"/>
    <x v="44"/>
    <x v="0"/>
    <x v="254"/>
    <d v="2015-02-14T00:00:00"/>
    <x v="0"/>
    <s v="Yes"/>
    <x v="43"/>
    <x v="0"/>
    <x v="0"/>
    <s v="Q1"/>
  </r>
  <r>
    <n v="642352"/>
    <x v="95"/>
    <x v="5"/>
    <x v="9"/>
    <x v="7"/>
    <x v="3"/>
    <x v="255"/>
    <d v="2014-03-01T00:00:00"/>
    <x v="0"/>
    <s v="No"/>
    <x v="7"/>
    <x v="31"/>
    <x v="3"/>
    <s v="Q4"/>
  </r>
  <r>
    <n v="1465954"/>
    <x v="19"/>
    <x v="5"/>
    <x v="9"/>
    <x v="0"/>
    <x v="1"/>
    <x v="256"/>
    <d v="2015-07-14T00:00:00"/>
    <x v="0"/>
    <s v="No"/>
    <x v="0"/>
    <x v="1"/>
    <x v="0"/>
    <s v="Q3"/>
  </r>
  <r>
    <n v="893977"/>
    <x v="46"/>
    <x v="1"/>
    <x v="22"/>
    <x v="18"/>
    <x v="0"/>
    <x v="257"/>
    <d v="2014-06-13T00:00:00"/>
    <x v="0"/>
    <s v="No"/>
    <x v="18"/>
    <x v="0"/>
    <x v="1"/>
    <s v="Q2"/>
  </r>
  <r>
    <n v="1687216"/>
    <x v="10"/>
    <x v="0"/>
    <x v="0"/>
    <x v="17"/>
    <x v="0"/>
    <x v="258"/>
    <d v="2015-09-12T00:00:00"/>
    <x v="0"/>
    <s v="No"/>
    <x v="17"/>
    <x v="13"/>
    <x v="0"/>
    <s v="Q3"/>
  </r>
  <r>
    <n v="563571"/>
    <x v="46"/>
    <x v="1"/>
    <x v="27"/>
    <x v="6"/>
    <x v="0"/>
    <x v="259"/>
    <d v="2013-10-18T00:00:00"/>
    <x v="0"/>
    <s v="No"/>
    <x v="6"/>
    <x v="0"/>
    <x v="3"/>
    <s v="Q4"/>
  </r>
  <r>
    <n v="1240339"/>
    <x v="59"/>
    <x v="1"/>
    <x v="22"/>
    <x v="7"/>
    <x v="3"/>
    <x v="260"/>
    <d v="2015-02-18T00:00:00"/>
    <x v="0"/>
    <s v="No"/>
    <x v="7"/>
    <x v="2"/>
    <x v="0"/>
    <s v="Q1"/>
  </r>
  <r>
    <n v="671661"/>
    <x v="19"/>
    <x v="0"/>
    <x v="5"/>
    <x v="0"/>
    <x v="1"/>
    <x v="261"/>
    <d v="2014-01-24T00:00:00"/>
    <x v="0"/>
    <s v="No"/>
    <x v="0"/>
    <x v="10"/>
    <x v="1"/>
    <s v="Q1"/>
  </r>
  <r>
    <n v="1175850"/>
    <x v="35"/>
    <x v="0"/>
    <x v="0"/>
    <x v="25"/>
    <x v="0"/>
    <x v="262"/>
    <d v="2014-12-30T00:00:00"/>
    <x v="0"/>
    <s v="No"/>
    <x v="25"/>
    <x v="0"/>
    <x v="1"/>
    <s v="Q4"/>
  </r>
  <r>
    <n v="1759947"/>
    <x v="110"/>
    <x v="8"/>
    <x v="49"/>
    <x v="7"/>
    <x v="1"/>
    <x v="263"/>
    <d v="2016-02-02T00:00:00"/>
    <x v="0"/>
    <s v="No"/>
    <x v="7"/>
    <x v="19"/>
    <x v="2"/>
    <s v="Q1"/>
  </r>
  <r>
    <n v="571438"/>
    <x v="18"/>
    <x v="0"/>
    <x v="0"/>
    <x v="4"/>
    <x v="2"/>
    <x v="86"/>
    <d v="2013-10-25T00:00:00"/>
    <x v="0"/>
    <s v="No"/>
    <x v="4"/>
    <x v="0"/>
    <x v="3"/>
    <s v="Q4"/>
  </r>
  <r>
    <n v="1084179"/>
    <x v="110"/>
    <x v="2"/>
    <x v="35"/>
    <x v="7"/>
    <x v="0"/>
    <x v="264"/>
    <d v="2014-10-29T00:00:00"/>
    <x v="0"/>
    <s v="No"/>
    <x v="7"/>
    <x v="19"/>
    <x v="1"/>
    <s v="Q4"/>
  </r>
  <r>
    <n v="1484818"/>
    <x v="16"/>
    <x v="2"/>
    <x v="17"/>
    <x v="19"/>
    <x v="0"/>
    <x v="119"/>
    <d v="2015-07-24T00:00:00"/>
    <x v="0"/>
    <s v="No"/>
    <x v="19"/>
    <x v="0"/>
    <x v="0"/>
    <s v="Q3"/>
  </r>
  <r>
    <n v="878889"/>
    <x v="19"/>
    <x v="5"/>
    <x v="12"/>
    <x v="7"/>
    <x v="0"/>
    <x v="265"/>
    <d v="2014-03-06T00:00:00"/>
    <x v="0"/>
    <s v="No"/>
    <x v="7"/>
    <x v="0"/>
    <x v="1"/>
    <s v="Q1"/>
  </r>
  <r>
    <n v="1379244"/>
    <x v="47"/>
    <x v="7"/>
    <x v="39"/>
    <x v="7"/>
    <x v="0"/>
    <x v="266"/>
    <d v="2015-05-16T00:00:00"/>
    <x v="0"/>
    <s v="No"/>
    <x v="7"/>
    <x v="0"/>
    <x v="0"/>
    <s v="Q2"/>
  </r>
  <r>
    <n v="885446"/>
    <x v="111"/>
    <x v="1"/>
    <x v="4"/>
    <x v="24"/>
    <x v="0"/>
    <x v="267"/>
    <d v="2014-07-06T00:00:00"/>
    <x v="0"/>
    <s v="No"/>
    <x v="24"/>
    <x v="0"/>
    <x v="1"/>
    <s v="Q3"/>
  </r>
  <r>
    <n v="1084925"/>
    <x v="39"/>
    <x v="1"/>
    <x v="4"/>
    <x v="15"/>
    <x v="0"/>
    <x v="268"/>
    <d v="2014-10-24T00:00:00"/>
    <x v="0"/>
    <s v="No"/>
    <x v="15"/>
    <x v="0"/>
    <x v="1"/>
    <s v="Q4"/>
  </r>
  <r>
    <n v="1381617"/>
    <x v="86"/>
    <x v="7"/>
    <x v="21"/>
    <x v="5"/>
    <x v="0"/>
    <x v="120"/>
    <d v="2015-05-19T00:00:00"/>
    <x v="0"/>
    <s v="Yes"/>
    <x v="5"/>
    <x v="0"/>
    <x v="0"/>
    <s v="Q2"/>
  </r>
  <r>
    <n v="797466"/>
    <x v="9"/>
    <x v="3"/>
    <x v="25"/>
    <x v="1"/>
    <x v="0"/>
    <x v="269"/>
    <d v="2014-07-04T00:00:00"/>
    <x v="0"/>
    <s v="No"/>
    <x v="1"/>
    <x v="0"/>
    <x v="1"/>
    <s v="Q3"/>
  </r>
  <r>
    <n v="1556427"/>
    <x v="30"/>
    <x v="5"/>
    <x v="12"/>
    <x v="12"/>
    <x v="1"/>
    <x v="270"/>
    <d v="2015-09-15T00:00:00"/>
    <x v="0"/>
    <s v="No"/>
    <x v="12"/>
    <x v="19"/>
    <x v="0"/>
    <s v="Q3"/>
  </r>
  <r>
    <n v="1862811"/>
    <x v="112"/>
    <x v="0"/>
    <x v="5"/>
    <x v="7"/>
    <x v="1"/>
    <x v="108"/>
    <d v="2016-06-04T00:00:00"/>
    <x v="0"/>
    <s v="No"/>
    <x v="7"/>
    <x v="18"/>
    <x v="2"/>
    <s v="Q2"/>
  </r>
  <r>
    <n v="858293"/>
    <x v="33"/>
    <x v="4"/>
    <x v="26"/>
    <x v="18"/>
    <x v="0"/>
    <x v="188"/>
    <d v="2014-05-21T00:00:00"/>
    <x v="0"/>
    <s v="No"/>
    <x v="18"/>
    <x v="4"/>
    <x v="1"/>
    <s v="Q2"/>
  </r>
  <r>
    <n v="1034239"/>
    <x v="10"/>
    <x v="2"/>
    <x v="34"/>
    <x v="15"/>
    <x v="0"/>
    <x v="271"/>
    <d v="2014-09-25T00:00:00"/>
    <x v="0"/>
    <s v="No"/>
    <x v="15"/>
    <x v="21"/>
    <x v="1"/>
    <s v="Q3"/>
  </r>
  <r>
    <n v="1256245"/>
    <x v="113"/>
    <x v="1"/>
    <x v="22"/>
    <x v="20"/>
    <x v="0"/>
    <x v="272"/>
    <d v="2015-03-03T00:00:00"/>
    <x v="0"/>
    <s v="No"/>
    <x v="20"/>
    <x v="19"/>
    <x v="0"/>
    <s v="Q1"/>
  </r>
  <r>
    <n v="1018527"/>
    <x v="46"/>
    <x v="1"/>
    <x v="1"/>
    <x v="13"/>
    <x v="0"/>
    <x v="273"/>
    <d v="2014-11-09T00:00:00"/>
    <x v="0"/>
    <s v="No"/>
    <x v="13"/>
    <x v="20"/>
    <x v="1"/>
    <s v="Q3"/>
  </r>
  <r>
    <n v="1444351"/>
    <x v="114"/>
    <x v="1"/>
    <x v="22"/>
    <x v="1"/>
    <x v="0"/>
    <x v="240"/>
    <d v="2015-06-30T00:00:00"/>
    <x v="0"/>
    <s v="Yes"/>
    <x v="1"/>
    <x v="0"/>
    <x v="0"/>
    <s v="Q2"/>
  </r>
  <r>
    <n v="992520"/>
    <x v="115"/>
    <x v="1"/>
    <x v="4"/>
    <x v="14"/>
    <x v="0"/>
    <x v="274"/>
    <d v="2014-08-20T00:00:00"/>
    <x v="0"/>
    <s v="No"/>
    <x v="14"/>
    <x v="1"/>
    <x v="1"/>
    <s v="Q3"/>
  </r>
  <r>
    <n v="1806547"/>
    <x v="116"/>
    <x v="1"/>
    <x v="1"/>
    <x v="12"/>
    <x v="0"/>
    <x v="275"/>
    <d v="2016-03-21T00:00:00"/>
    <x v="0"/>
    <s v="Yes"/>
    <x v="12"/>
    <x v="28"/>
    <x v="2"/>
    <s v="Q1"/>
  </r>
  <r>
    <n v="616688"/>
    <x v="1"/>
    <x v="0"/>
    <x v="0"/>
    <x v="17"/>
    <x v="0"/>
    <x v="276"/>
    <d v="2013-11-30T00:00:00"/>
    <x v="0"/>
    <s v="Yes"/>
    <x v="17"/>
    <x v="0"/>
    <x v="3"/>
    <s v="Q4"/>
  </r>
  <r>
    <n v="2006257"/>
    <x v="20"/>
    <x v="5"/>
    <x v="9"/>
    <x v="2"/>
    <x v="0"/>
    <x v="277"/>
    <d v="2016-12-07T00:00:00"/>
    <x v="0"/>
    <s v="No"/>
    <x v="2"/>
    <x v="0"/>
    <x v="2"/>
    <s v="Q4"/>
  </r>
  <r>
    <n v="1918732"/>
    <x v="117"/>
    <x v="0"/>
    <x v="0"/>
    <x v="20"/>
    <x v="0"/>
    <x v="278"/>
    <d v="2016-10-05T00:00:00"/>
    <x v="0"/>
    <s v="No"/>
    <x v="20"/>
    <x v="0"/>
    <x v="2"/>
    <s v="Q4"/>
  </r>
  <r>
    <n v="1249472"/>
    <x v="51"/>
    <x v="2"/>
    <x v="31"/>
    <x v="20"/>
    <x v="0"/>
    <x v="279"/>
    <d v="2015-02-20T00:00:00"/>
    <x v="0"/>
    <s v="No"/>
    <x v="20"/>
    <x v="0"/>
    <x v="0"/>
    <s v="Q1"/>
  </r>
  <r>
    <n v="1269620"/>
    <x v="95"/>
    <x v="5"/>
    <x v="36"/>
    <x v="8"/>
    <x v="0"/>
    <x v="280"/>
    <d v="2015-05-03T00:00:00"/>
    <x v="0"/>
    <s v="Yes"/>
    <x v="8"/>
    <x v="0"/>
    <x v="0"/>
    <s v="Q2"/>
  </r>
  <r>
    <n v="1241682"/>
    <x v="118"/>
    <x v="1"/>
    <x v="22"/>
    <x v="0"/>
    <x v="0"/>
    <x v="281"/>
    <d v="2015-02-16T00:00:00"/>
    <x v="0"/>
    <s v="No"/>
    <x v="0"/>
    <x v="0"/>
    <x v="0"/>
    <s v="Q1"/>
  </r>
  <r>
    <n v="1831728"/>
    <x v="14"/>
    <x v="1"/>
    <x v="22"/>
    <x v="7"/>
    <x v="0"/>
    <x v="200"/>
    <d v="2016-03-15T00:00:00"/>
    <x v="0"/>
    <s v="No"/>
    <x v="7"/>
    <x v="0"/>
    <x v="2"/>
    <s v="Q1"/>
  </r>
  <r>
    <n v="1996149"/>
    <x v="20"/>
    <x v="0"/>
    <x v="0"/>
    <x v="31"/>
    <x v="0"/>
    <x v="282"/>
    <d v="2016-02-07T00:00:00"/>
    <x v="0"/>
    <s v="No"/>
    <x v="31"/>
    <x v="0"/>
    <x v="2"/>
    <s v="Q1"/>
  </r>
  <r>
    <n v="500824"/>
    <x v="8"/>
    <x v="0"/>
    <x v="42"/>
    <x v="3"/>
    <x v="1"/>
    <x v="283"/>
    <d v="2013-08-23T00:00:00"/>
    <x v="0"/>
    <s v="Yes"/>
    <x v="3"/>
    <x v="1"/>
    <x v="3"/>
    <s v="Q3"/>
  </r>
  <r>
    <n v="987821"/>
    <x v="119"/>
    <x v="1"/>
    <x v="1"/>
    <x v="5"/>
    <x v="0"/>
    <x v="284"/>
    <d v="2014-08-17T00:00:00"/>
    <x v="0"/>
    <s v="No"/>
    <x v="5"/>
    <x v="1"/>
    <x v="1"/>
    <s v="Q3"/>
  </r>
  <r>
    <n v="2142633"/>
    <x v="25"/>
    <x v="2"/>
    <x v="23"/>
    <x v="14"/>
    <x v="0"/>
    <x v="285"/>
    <d v="2016-01-10T00:00:00"/>
    <x v="0"/>
    <s v="Yes"/>
    <x v="14"/>
    <x v="0"/>
    <x v="2"/>
    <s v="Q1"/>
  </r>
  <r>
    <n v="1290968"/>
    <x v="28"/>
    <x v="7"/>
    <x v="21"/>
    <x v="31"/>
    <x v="0"/>
    <x v="286"/>
    <d v="2015-03-25T00:00:00"/>
    <x v="0"/>
    <s v="Yes"/>
    <x v="31"/>
    <x v="19"/>
    <x v="0"/>
    <s v="Q1"/>
  </r>
  <r>
    <n v="628904"/>
    <x v="19"/>
    <x v="5"/>
    <x v="9"/>
    <x v="30"/>
    <x v="3"/>
    <x v="287"/>
    <d v="2013-12-13T00:00:00"/>
    <x v="0"/>
    <s v="No"/>
    <x v="30"/>
    <x v="14"/>
    <x v="3"/>
    <s v="Q4"/>
  </r>
  <r>
    <n v="530355"/>
    <x v="120"/>
    <x v="7"/>
    <x v="19"/>
    <x v="28"/>
    <x v="0"/>
    <x v="288"/>
    <d v="2013-09-18T00:00:00"/>
    <x v="0"/>
    <s v="No"/>
    <x v="28"/>
    <x v="1"/>
    <x v="3"/>
    <s v="Q3"/>
  </r>
  <r>
    <n v="947810"/>
    <x v="10"/>
    <x v="2"/>
    <x v="2"/>
    <x v="9"/>
    <x v="0"/>
    <x v="289"/>
    <d v="2014-07-22T00:00:00"/>
    <x v="0"/>
    <s v="No"/>
    <x v="9"/>
    <x v="0"/>
    <x v="1"/>
    <s v="Q3"/>
  </r>
  <r>
    <n v="401019"/>
    <x v="121"/>
    <x v="3"/>
    <x v="44"/>
    <x v="27"/>
    <x v="0"/>
    <x v="290"/>
    <d v="2013-09-05T00:00:00"/>
    <x v="0"/>
    <s v="No"/>
    <x v="27"/>
    <x v="14"/>
    <x v="3"/>
    <s v="Q3"/>
  </r>
  <r>
    <n v="1305593"/>
    <x v="10"/>
    <x v="5"/>
    <x v="36"/>
    <x v="14"/>
    <x v="4"/>
    <x v="291"/>
    <d v="2015-03-30T00:00:00"/>
    <x v="0"/>
    <s v="Yes"/>
    <x v="14"/>
    <x v="9"/>
    <x v="0"/>
    <s v="Q1"/>
  </r>
  <r>
    <n v="467780"/>
    <x v="122"/>
    <x v="0"/>
    <x v="0"/>
    <x v="5"/>
    <x v="0"/>
    <x v="292"/>
    <d v="2013-07-29T00:00:00"/>
    <x v="0"/>
    <s v="No"/>
    <x v="5"/>
    <x v="9"/>
    <x v="3"/>
    <s v="Q3"/>
  </r>
  <r>
    <n v="890937"/>
    <x v="123"/>
    <x v="7"/>
    <x v="19"/>
    <x v="21"/>
    <x v="0"/>
    <x v="293"/>
    <d v="2014-11-06T00:00:00"/>
    <x v="0"/>
    <s v="No"/>
    <x v="21"/>
    <x v="0"/>
    <x v="1"/>
    <s v="Q4"/>
  </r>
  <r>
    <n v="820279"/>
    <x v="43"/>
    <x v="1"/>
    <x v="27"/>
    <x v="40"/>
    <x v="0"/>
    <x v="294"/>
    <d v="2014-05-19T00:00:00"/>
    <x v="0"/>
    <s v="No"/>
    <x v="40"/>
    <x v="32"/>
    <x v="1"/>
    <s v="Q2"/>
  </r>
  <r>
    <n v="1315632"/>
    <x v="18"/>
    <x v="0"/>
    <x v="0"/>
    <x v="10"/>
    <x v="0"/>
    <x v="295"/>
    <d v="2015-03-04T00:00:00"/>
    <x v="0"/>
    <s v="No"/>
    <x v="10"/>
    <x v="0"/>
    <x v="0"/>
    <s v="Q1"/>
  </r>
  <r>
    <n v="1567022"/>
    <x v="8"/>
    <x v="2"/>
    <x v="17"/>
    <x v="45"/>
    <x v="0"/>
    <x v="296"/>
    <d v="2015-09-16T00:00:00"/>
    <x v="0"/>
    <s v="No"/>
    <x v="44"/>
    <x v="0"/>
    <x v="0"/>
    <s v="Q3"/>
  </r>
  <r>
    <n v="1482507"/>
    <x v="20"/>
    <x v="5"/>
    <x v="9"/>
    <x v="26"/>
    <x v="0"/>
    <x v="297"/>
    <d v="2015-07-22T00:00:00"/>
    <x v="0"/>
    <s v="Yes"/>
    <x v="26"/>
    <x v="0"/>
    <x v="0"/>
    <s v="Q3"/>
  </r>
  <r>
    <n v="1967230"/>
    <x v="8"/>
    <x v="0"/>
    <x v="0"/>
    <x v="7"/>
    <x v="0"/>
    <x v="298"/>
    <d v="2016-06-13T00:00:00"/>
    <x v="0"/>
    <s v="No"/>
    <x v="7"/>
    <x v="0"/>
    <x v="2"/>
    <s v="Q2"/>
  </r>
  <r>
    <n v="1888291"/>
    <x v="124"/>
    <x v="5"/>
    <x v="12"/>
    <x v="46"/>
    <x v="1"/>
    <x v="66"/>
    <d v="2016-04-26T00:00:00"/>
    <x v="0"/>
    <s v="Yes"/>
    <x v="45"/>
    <x v="19"/>
    <x v="2"/>
    <s v="Q2"/>
  </r>
  <r>
    <n v="1737969"/>
    <x v="8"/>
    <x v="0"/>
    <x v="0"/>
    <x v="0"/>
    <x v="1"/>
    <x v="299"/>
    <d v="2016-01-14T00:00:00"/>
    <x v="0"/>
    <s v="Yes"/>
    <x v="0"/>
    <x v="1"/>
    <x v="2"/>
    <s v="Q1"/>
  </r>
  <r>
    <n v="1630719"/>
    <x v="20"/>
    <x v="0"/>
    <x v="5"/>
    <x v="20"/>
    <x v="3"/>
    <x v="14"/>
    <d v="2015-10-29T00:00:00"/>
    <x v="0"/>
    <s v="No"/>
    <x v="20"/>
    <x v="0"/>
    <x v="0"/>
    <s v="Q4"/>
  </r>
  <r>
    <n v="383754"/>
    <x v="125"/>
    <x v="5"/>
    <x v="15"/>
    <x v="47"/>
    <x v="0"/>
    <x v="300"/>
    <d v="2013-04-17T00:00:00"/>
    <x v="0"/>
    <s v="No"/>
    <x v="46"/>
    <x v="1"/>
    <x v="3"/>
    <s v="Q2"/>
  </r>
  <r>
    <n v="933999"/>
    <x v="9"/>
    <x v="3"/>
    <x v="8"/>
    <x v="35"/>
    <x v="0"/>
    <x v="301"/>
    <d v="2014-11-07T00:00:00"/>
    <x v="0"/>
    <s v="No"/>
    <x v="35"/>
    <x v="0"/>
    <x v="1"/>
    <s v="Q4"/>
  </r>
  <r>
    <n v="1695655"/>
    <x v="19"/>
    <x v="7"/>
    <x v="21"/>
    <x v="5"/>
    <x v="0"/>
    <x v="302"/>
    <d v="2015-12-14T00:00:00"/>
    <x v="0"/>
    <s v="Yes"/>
    <x v="5"/>
    <x v="0"/>
    <x v="0"/>
    <s v="Q4"/>
  </r>
  <r>
    <n v="1859906"/>
    <x v="126"/>
    <x v="1"/>
    <x v="1"/>
    <x v="2"/>
    <x v="0"/>
    <x v="303"/>
    <d v="2016-01-04T00:00:00"/>
    <x v="0"/>
    <s v="Yes"/>
    <x v="2"/>
    <x v="0"/>
    <x v="2"/>
    <s v="Q1"/>
  </r>
  <r>
    <n v="842845"/>
    <x v="33"/>
    <x v="4"/>
    <x v="6"/>
    <x v="26"/>
    <x v="0"/>
    <x v="65"/>
    <d v="2014-07-05T00:00:00"/>
    <x v="0"/>
    <s v="No"/>
    <x v="26"/>
    <x v="0"/>
    <x v="1"/>
    <s v="Q3"/>
  </r>
  <r>
    <n v="1249648"/>
    <x v="1"/>
    <x v="0"/>
    <x v="0"/>
    <x v="0"/>
    <x v="1"/>
    <x v="279"/>
    <d v="2015-02-26T00:00:00"/>
    <x v="0"/>
    <s v="No"/>
    <x v="0"/>
    <x v="19"/>
    <x v="0"/>
    <s v="Q1"/>
  </r>
  <r>
    <n v="1371467"/>
    <x v="14"/>
    <x v="2"/>
    <x v="31"/>
    <x v="27"/>
    <x v="0"/>
    <x v="208"/>
    <d v="2015-12-05T00:00:00"/>
    <x v="0"/>
    <s v="No"/>
    <x v="27"/>
    <x v="0"/>
    <x v="0"/>
    <s v="Q4"/>
  </r>
  <r>
    <n v="1329767"/>
    <x v="33"/>
    <x v="4"/>
    <x v="6"/>
    <x v="18"/>
    <x v="0"/>
    <x v="161"/>
    <d v="2015-04-14T00:00:00"/>
    <x v="0"/>
    <s v="Yes"/>
    <x v="18"/>
    <x v="0"/>
    <x v="0"/>
    <s v="Q2"/>
  </r>
  <r>
    <n v="866830"/>
    <x v="14"/>
    <x v="2"/>
    <x v="30"/>
    <x v="25"/>
    <x v="2"/>
    <x v="304"/>
    <d v="2014-05-29T00:00:00"/>
    <x v="0"/>
    <s v="No"/>
    <x v="25"/>
    <x v="19"/>
    <x v="1"/>
    <s v="Q2"/>
  </r>
  <r>
    <n v="1245208"/>
    <x v="10"/>
    <x v="0"/>
    <x v="0"/>
    <x v="14"/>
    <x v="0"/>
    <x v="305"/>
    <d v="2015-02-18T00:00:00"/>
    <x v="0"/>
    <s v="No"/>
    <x v="14"/>
    <x v="0"/>
    <x v="0"/>
    <s v="Q1"/>
  </r>
  <r>
    <n v="2083032"/>
    <x v="62"/>
    <x v="2"/>
    <x v="16"/>
    <x v="15"/>
    <x v="0"/>
    <x v="306"/>
    <d v="2016-08-30T00:00:00"/>
    <x v="0"/>
    <s v="No"/>
    <x v="15"/>
    <x v="6"/>
    <x v="2"/>
    <s v="Q3"/>
  </r>
  <r>
    <n v="1941662"/>
    <x v="90"/>
    <x v="1"/>
    <x v="1"/>
    <x v="13"/>
    <x v="0"/>
    <x v="307"/>
    <d v="2016-05-25T00:00:00"/>
    <x v="0"/>
    <s v="No"/>
    <x v="13"/>
    <x v="0"/>
    <x v="2"/>
    <s v="Q2"/>
  </r>
  <r>
    <n v="914719"/>
    <x v="9"/>
    <x v="3"/>
    <x v="44"/>
    <x v="20"/>
    <x v="0"/>
    <x v="308"/>
    <d v="2014-08-13T00:00:00"/>
    <x v="0"/>
    <s v="No"/>
    <x v="20"/>
    <x v="22"/>
    <x v="1"/>
    <s v="Q2"/>
  </r>
  <r>
    <n v="1713352"/>
    <x v="19"/>
    <x v="0"/>
    <x v="37"/>
    <x v="10"/>
    <x v="0"/>
    <x v="54"/>
    <d v="2015-12-23T00:00:00"/>
    <x v="0"/>
    <s v="No"/>
    <x v="10"/>
    <x v="0"/>
    <x v="0"/>
    <s v="Q4"/>
  </r>
  <r>
    <n v="993777"/>
    <x v="51"/>
    <x v="2"/>
    <x v="34"/>
    <x v="6"/>
    <x v="0"/>
    <x v="309"/>
    <d v="2014-08-20T00:00:00"/>
    <x v="0"/>
    <s v="No"/>
    <x v="6"/>
    <x v="0"/>
    <x v="1"/>
    <s v="Q3"/>
  </r>
  <r>
    <n v="1586240"/>
    <x v="4"/>
    <x v="3"/>
    <x v="8"/>
    <x v="7"/>
    <x v="0"/>
    <x v="310"/>
    <d v="2015-09-30T00:00:00"/>
    <x v="0"/>
    <s v="No"/>
    <x v="7"/>
    <x v="0"/>
    <x v="0"/>
    <s v="Q3"/>
  </r>
  <r>
    <n v="667931"/>
    <x v="110"/>
    <x v="5"/>
    <x v="14"/>
    <x v="14"/>
    <x v="0"/>
    <x v="311"/>
    <d v="2014-01-16T00:00:00"/>
    <x v="0"/>
    <s v="No"/>
    <x v="14"/>
    <x v="4"/>
    <x v="1"/>
    <s v="Q1"/>
  </r>
  <r>
    <n v="526545"/>
    <x v="8"/>
    <x v="1"/>
    <x v="22"/>
    <x v="7"/>
    <x v="0"/>
    <x v="312"/>
    <d v="2013-09-16T00:00:00"/>
    <x v="0"/>
    <s v="No"/>
    <x v="7"/>
    <x v="9"/>
    <x v="3"/>
    <s v="Q3"/>
  </r>
  <r>
    <n v="843615"/>
    <x v="4"/>
    <x v="3"/>
    <x v="3"/>
    <x v="46"/>
    <x v="0"/>
    <x v="313"/>
    <d v="2014-08-05T00:00:00"/>
    <x v="0"/>
    <s v="No"/>
    <x v="45"/>
    <x v="0"/>
    <x v="1"/>
    <s v="Q3"/>
  </r>
  <r>
    <n v="1205859"/>
    <x v="82"/>
    <x v="1"/>
    <x v="27"/>
    <x v="9"/>
    <x v="0"/>
    <x v="314"/>
    <d v="2015-01-23T00:00:00"/>
    <x v="0"/>
    <s v="No"/>
    <x v="9"/>
    <x v="0"/>
    <x v="0"/>
    <s v="Q1"/>
  </r>
  <r>
    <n v="505375"/>
    <x v="19"/>
    <x v="4"/>
    <x v="32"/>
    <x v="26"/>
    <x v="0"/>
    <x v="315"/>
    <d v="2013-08-29T00:00:00"/>
    <x v="0"/>
    <s v="No"/>
    <x v="26"/>
    <x v="4"/>
    <x v="3"/>
    <s v="Q3"/>
  </r>
  <r>
    <n v="990682"/>
    <x v="8"/>
    <x v="5"/>
    <x v="12"/>
    <x v="34"/>
    <x v="1"/>
    <x v="274"/>
    <d v="2014-08-21T00:00:00"/>
    <x v="0"/>
    <s v="No"/>
    <x v="34"/>
    <x v="4"/>
    <x v="1"/>
    <s v="Q3"/>
  </r>
  <r>
    <n v="577422"/>
    <x v="4"/>
    <x v="3"/>
    <x v="3"/>
    <x v="8"/>
    <x v="0"/>
    <x v="316"/>
    <d v="2013-10-30T00:00:00"/>
    <x v="0"/>
    <s v="No"/>
    <x v="8"/>
    <x v="0"/>
    <x v="3"/>
    <s v="Q4"/>
  </r>
  <r>
    <n v="1358394"/>
    <x v="127"/>
    <x v="9"/>
    <x v="50"/>
    <x v="1"/>
    <x v="0"/>
    <x v="317"/>
    <d v="2015-04-05T00:00:00"/>
    <x v="0"/>
    <s v="No"/>
    <x v="1"/>
    <x v="0"/>
    <x v="0"/>
    <s v="Q2"/>
  </r>
  <r>
    <n v="1413724"/>
    <x v="8"/>
    <x v="0"/>
    <x v="0"/>
    <x v="7"/>
    <x v="0"/>
    <x v="318"/>
    <d v="2015-09-06T00:00:00"/>
    <x v="0"/>
    <s v="Yes"/>
    <x v="7"/>
    <x v="0"/>
    <x v="0"/>
    <s v="Q3"/>
  </r>
  <r>
    <n v="1747095"/>
    <x v="14"/>
    <x v="1"/>
    <x v="27"/>
    <x v="7"/>
    <x v="0"/>
    <x v="319"/>
    <d v="2016-01-19T00:00:00"/>
    <x v="0"/>
    <s v="Yes"/>
    <x v="7"/>
    <x v="0"/>
    <x v="2"/>
    <s v="Q1"/>
  </r>
  <r>
    <n v="2092172"/>
    <x v="128"/>
    <x v="5"/>
    <x v="12"/>
    <x v="7"/>
    <x v="0"/>
    <x v="320"/>
    <d v="2016-01-09T00:00:00"/>
    <x v="0"/>
    <s v="Yes"/>
    <x v="7"/>
    <x v="0"/>
    <x v="2"/>
    <s v="Q1"/>
  </r>
  <r>
    <n v="2064507"/>
    <x v="129"/>
    <x v="7"/>
    <x v="39"/>
    <x v="9"/>
    <x v="4"/>
    <x v="251"/>
    <d v="2016-08-17T00:00:00"/>
    <x v="0"/>
    <s v="No"/>
    <x v="9"/>
    <x v="4"/>
    <x v="2"/>
    <s v="Q3"/>
  </r>
  <r>
    <n v="1535164"/>
    <x v="9"/>
    <x v="3"/>
    <x v="3"/>
    <x v="26"/>
    <x v="0"/>
    <x v="109"/>
    <d v="2015-08-25T00:00:00"/>
    <x v="0"/>
    <s v="No"/>
    <x v="26"/>
    <x v="0"/>
    <x v="0"/>
    <s v="Q3"/>
  </r>
  <r>
    <n v="1582476"/>
    <x v="130"/>
    <x v="1"/>
    <x v="1"/>
    <x v="0"/>
    <x v="0"/>
    <x v="321"/>
    <d v="2015-09-28T00:00:00"/>
    <x v="0"/>
    <s v="No"/>
    <x v="0"/>
    <x v="0"/>
    <x v="0"/>
    <s v="Q3"/>
  </r>
  <r>
    <n v="2019176"/>
    <x v="90"/>
    <x v="1"/>
    <x v="4"/>
    <x v="14"/>
    <x v="0"/>
    <x v="125"/>
    <d v="2016-07-19T00:00:00"/>
    <x v="0"/>
    <s v="No"/>
    <x v="14"/>
    <x v="0"/>
    <x v="2"/>
    <s v="Q3"/>
  </r>
  <r>
    <n v="1609950"/>
    <x v="4"/>
    <x v="3"/>
    <x v="3"/>
    <x v="4"/>
    <x v="1"/>
    <x v="148"/>
    <d v="2015-10-16T00:00:00"/>
    <x v="0"/>
    <s v="No"/>
    <x v="4"/>
    <x v="0"/>
    <x v="0"/>
    <s v="Q4"/>
  </r>
  <r>
    <n v="1604883"/>
    <x v="88"/>
    <x v="7"/>
    <x v="18"/>
    <x v="24"/>
    <x v="0"/>
    <x v="100"/>
    <d v="2015-10-13T00:00:00"/>
    <x v="0"/>
    <s v="No"/>
    <x v="24"/>
    <x v="0"/>
    <x v="0"/>
    <s v="Q4"/>
  </r>
  <r>
    <n v="1305386"/>
    <x v="122"/>
    <x v="0"/>
    <x v="5"/>
    <x v="17"/>
    <x v="0"/>
    <x v="291"/>
    <d v="2015-03-27T00:00:00"/>
    <x v="0"/>
    <s v="No"/>
    <x v="17"/>
    <x v="0"/>
    <x v="0"/>
    <s v="Q1"/>
  </r>
  <r>
    <n v="2032629"/>
    <x v="131"/>
    <x v="1"/>
    <x v="22"/>
    <x v="9"/>
    <x v="3"/>
    <x v="25"/>
    <d v="2016-08-29T00:00:00"/>
    <x v="0"/>
    <s v="No"/>
    <x v="9"/>
    <x v="33"/>
    <x v="2"/>
    <s v="Q3"/>
  </r>
  <r>
    <n v="1533482"/>
    <x v="20"/>
    <x v="0"/>
    <x v="0"/>
    <x v="6"/>
    <x v="0"/>
    <x v="322"/>
    <d v="2015-08-24T00:00:00"/>
    <x v="0"/>
    <s v="No"/>
    <x v="6"/>
    <x v="0"/>
    <x v="0"/>
    <s v="Q3"/>
  </r>
  <r>
    <n v="1962537"/>
    <x v="9"/>
    <x v="3"/>
    <x v="44"/>
    <x v="7"/>
    <x v="0"/>
    <x v="323"/>
    <d v="2016-09-06T00:00:00"/>
    <x v="0"/>
    <s v="No"/>
    <x v="7"/>
    <x v="0"/>
    <x v="2"/>
    <s v="Q3"/>
  </r>
  <r>
    <n v="1730876"/>
    <x v="41"/>
    <x v="1"/>
    <x v="1"/>
    <x v="31"/>
    <x v="3"/>
    <x v="225"/>
    <d v="2016-06-01T00:00:00"/>
    <x v="0"/>
    <s v="No"/>
    <x v="31"/>
    <x v="0"/>
    <x v="2"/>
    <s v="Q2"/>
  </r>
  <r>
    <n v="2191904"/>
    <x v="14"/>
    <x v="2"/>
    <x v="24"/>
    <x v="18"/>
    <x v="0"/>
    <x v="324"/>
    <d v="2016-03-11T00:00:00"/>
    <x v="0"/>
    <s v="Yes"/>
    <x v="18"/>
    <x v="0"/>
    <x v="2"/>
    <s v="Q1"/>
  </r>
  <r>
    <n v="1838397"/>
    <x v="9"/>
    <x v="3"/>
    <x v="25"/>
    <x v="14"/>
    <x v="1"/>
    <x v="325"/>
    <d v="2016-03-18T00:00:00"/>
    <x v="0"/>
    <s v="No"/>
    <x v="14"/>
    <x v="0"/>
    <x v="2"/>
    <s v="Q1"/>
  </r>
  <r>
    <n v="419097"/>
    <x v="19"/>
    <x v="0"/>
    <x v="5"/>
    <x v="4"/>
    <x v="0"/>
    <x v="326"/>
    <d v="2013-05-31T00:00:00"/>
    <x v="0"/>
    <s v="No"/>
    <x v="4"/>
    <x v="4"/>
    <x v="3"/>
    <s v="Q2"/>
  </r>
  <r>
    <n v="1238997"/>
    <x v="4"/>
    <x v="3"/>
    <x v="25"/>
    <x v="0"/>
    <x v="2"/>
    <x v="260"/>
    <d v="2015-02-24T00:00:00"/>
    <x v="0"/>
    <s v="No"/>
    <x v="0"/>
    <x v="34"/>
    <x v="0"/>
    <s v="Q1"/>
  </r>
  <r>
    <n v="495024"/>
    <x v="7"/>
    <x v="4"/>
    <x v="32"/>
    <x v="31"/>
    <x v="0"/>
    <x v="327"/>
    <d v="2013-08-20T00:00:00"/>
    <x v="0"/>
    <s v="No"/>
    <x v="31"/>
    <x v="1"/>
    <x v="3"/>
    <s v="Q3"/>
  </r>
  <r>
    <n v="1140711"/>
    <x v="20"/>
    <x v="5"/>
    <x v="9"/>
    <x v="29"/>
    <x v="2"/>
    <x v="328"/>
    <d v="2014-03-12T00:00:00"/>
    <x v="0"/>
    <s v="No"/>
    <x v="29"/>
    <x v="0"/>
    <x v="1"/>
    <s v="Q1"/>
  </r>
  <r>
    <n v="549986"/>
    <x v="130"/>
    <x v="1"/>
    <x v="1"/>
    <x v="25"/>
    <x v="2"/>
    <x v="329"/>
    <d v="2013-01-10T00:00:00"/>
    <x v="0"/>
    <s v="No"/>
    <x v="25"/>
    <x v="0"/>
    <x v="3"/>
    <s v="Q1"/>
  </r>
  <r>
    <n v="1156629"/>
    <x v="19"/>
    <x v="5"/>
    <x v="12"/>
    <x v="0"/>
    <x v="2"/>
    <x v="330"/>
    <d v="2014-12-16T00:00:00"/>
    <x v="0"/>
    <s v="No"/>
    <x v="0"/>
    <x v="1"/>
    <x v="1"/>
    <s v="Q4"/>
  </r>
  <r>
    <n v="610548"/>
    <x v="16"/>
    <x v="1"/>
    <x v="22"/>
    <x v="35"/>
    <x v="3"/>
    <x v="331"/>
    <d v="2013-11-25T00:00:00"/>
    <x v="0"/>
    <s v="No"/>
    <x v="35"/>
    <x v="0"/>
    <x v="3"/>
    <s v="Q4"/>
  </r>
  <r>
    <n v="690829"/>
    <x v="19"/>
    <x v="5"/>
    <x v="9"/>
    <x v="13"/>
    <x v="0"/>
    <x v="332"/>
    <d v="2014-01-29T00:00:00"/>
    <x v="0"/>
    <s v="No"/>
    <x v="13"/>
    <x v="0"/>
    <x v="1"/>
    <s v="Q1"/>
  </r>
  <r>
    <n v="1426682"/>
    <x v="16"/>
    <x v="2"/>
    <x v="17"/>
    <x v="10"/>
    <x v="0"/>
    <x v="220"/>
    <d v="2015-06-18T00:00:00"/>
    <x v="0"/>
    <s v="No"/>
    <x v="10"/>
    <x v="0"/>
    <x v="0"/>
    <s v="Q2"/>
  </r>
  <r>
    <n v="234329"/>
    <x v="16"/>
    <x v="2"/>
    <x v="51"/>
    <x v="18"/>
    <x v="0"/>
    <x v="333"/>
    <d v="2013-01-16T00:00:00"/>
    <x v="0"/>
    <s v="Yes"/>
    <x v="18"/>
    <x v="0"/>
    <x v="3"/>
    <s v="Q1"/>
  </r>
  <r>
    <n v="789151"/>
    <x v="132"/>
    <x v="1"/>
    <x v="1"/>
    <x v="31"/>
    <x v="0"/>
    <x v="334"/>
    <d v="2014-01-04T00:00:00"/>
    <x v="0"/>
    <s v="Yes"/>
    <x v="31"/>
    <x v="0"/>
    <x v="1"/>
    <s v="Q1"/>
  </r>
  <r>
    <n v="1476146"/>
    <x v="28"/>
    <x v="5"/>
    <x v="36"/>
    <x v="14"/>
    <x v="0"/>
    <x v="335"/>
    <d v="2015-07-20T00:00:00"/>
    <x v="0"/>
    <s v="Yes"/>
    <x v="14"/>
    <x v="0"/>
    <x v="0"/>
    <s v="Q3"/>
  </r>
  <r>
    <n v="1744507"/>
    <x v="127"/>
    <x v="7"/>
    <x v="21"/>
    <x v="1"/>
    <x v="0"/>
    <x v="10"/>
    <d v="2016-01-15T00:00:00"/>
    <x v="0"/>
    <s v="No"/>
    <x v="1"/>
    <x v="0"/>
    <x v="2"/>
    <s v="Q1"/>
  </r>
  <r>
    <n v="660727"/>
    <x v="10"/>
    <x v="0"/>
    <x v="0"/>
    <x v="24"/>
    <x v="1"/>
    <x v="336"/>
    <d v="2014-09-01T00:00:00"/>
    <x v="0"/>
    <s v="No"/>
    <x v="24"/>
    <x v="0"/>
    <x v="1"/>
    <s v="Q3"/>
  </r>
  <r>
    <n v="1553762"/>
    <x v="117"/>
    <x v="0"/>
    <x v="0"/>
    <x v="7"/>
    <x v="0"/>
    <x v="337"/>
    <d v="2015-05-09T00:00:00"/>
    <x v="0"/>
    <s v="No"/>
    <x v="7"/>
    <x v="0"/>
    <x v="0"/>
    <s v="Q2"/>
  </r>
  <r>
    <n v="1129160"/>
    <x v="133"/>
    <x v="1"/>
    <x v="22"/>
    <x v="34"/>
    <x v="3"/>
    <x v="338"/>
    <d v="2014-11-25T00:00:00"/>
    <x v="0"/>
    <s v="No"/>
    <x v="34"/>
    <x v="1"/>
    <x v="1"/>
    <s v="Q4"/>
  </r>
  <r>
    <n v="1676431"/>
    <x v="62"/>
    <x v="2"/>
    <x v="24"/>
    <x v="9"/>
    <x v="0"/>
    <x v="339"/>
    <d v="2015-11-30T00:00:00"/>
    <x v="0"/>
    <s v="No"/>
    <x v="9"/>
    <x v="0"/>
    <x v="0"/>
    <s v="Q4"/>
  </r>
  <r>
    <n v="619974"/>
    <x v="14"/>
    <x v="2"/>
    <x v="23"/>
    <x v="9"/>
    <x v="2"/>
    <x v="340"/>
    <d v="2013-03-12T00:00:00"/>
    <x v="0"/>
    <s v="No"/>
    <x v="9"/>
    <x v="0"/>
    <x v="3"/>
    <s v="Q1"/>
  </r>
  <r>
    <n v="1880668"/>
    <x v="17"/>
    <x v="3"/>
    <x v="25"/>
    <x v="17"/>
    <x v="0"/>
    <x v="341"/>
    <d v="2016-04-15T00:00:00"/>
    <x v="0"/>
    <s v="No"/>
    <x v="17"/>
    <x v="0"/>
    <x v="2"/>
    <s v="Q2"/>
  </r>
  <r>
    <n v="1791764"/>
    <x v="134"/>
    <x v="0"/>
    <x v="0"/>
    <x v="13"/>
    <x v="0"/>
    <x v="342"/>
    <d v="2016-02-17T00:00:00"/>
    <x v="0"/>
    <s v="No"/>
    <x v="13"/>
    <x v="0"/>
    <x v="2"/>
    <s v="Q1"/>
  </r>
  <r>
    <n v="229572"/>
    <x v="4"/>
    <x v="3"/>
    <x v="8"/>
    <x v="7"/>
    <x v="0"/>
    <x v="343"/>
    <d v="2013-12-01T00:00:00"/>
    <x v="0"/>
    <s v="Yes"/>
    <x v="7"/>
    <x v="0"/>
    <x v="3"/>
    <s v="Q4"/>
  </r>
  <r>
    <n v="1332700"/>
    <x v="47"/>
    <x v="2"/>
    <x v="10"/>
    <x v="20"/>
    <x v="0"/>
    <x v="344"/>
    <d v="2015-04-16T00:00:00"/>
    <x v="0"/>
    <s v="Yes"/>
    <x v="20"/>
    <x v="0"/>
    <x v="0"/>
    <s v="Q2"/>
  </r>
  <r>
    <n v="931046"/>
    <x v="4"/>
    <x v="3"/>
    <x v="25"/>
    <x v="24"/>
    <x v="0"/>
    <x v="345"/>
    <d v="2014-10-07T00:00:00"/>
    <x v="0"/>
    <s v="No"/>
    <x v="24"/>
    <x v="0"/>
    <x v="1"/>
    <s v="Q4"/>
  </r>
  <r>
    <n v="258939"/>
    <x v="8"/>
    <x v="7"/>
    <x v="39"/>
    <x v="39"/>
    <x v="0"/>
    <x v="104"/>
    <d v="2013-01-24T00:00:00"/>
    <x v="0"/>
    <s v="No"/>
    <x v="39"/>
    <x v="0"/>
    <x v="3"/>
    <s v="Q1"/>
  </r>
  <r>
    <n v="1452746"/>
    <x v="51"/>
    <x v="2"/>
    <x v="31"/>
    <x v="8"/>
    <x v="0"/>
    <x v="196"/>
    <d v="2015-06-07T00:00:00"/>
    <x v="0"/>
    <s v="No"/>
    <x v="8"/>
    <x v="0"/>
    <x v="0"/>
    <s v="Q2"/>
  </r>
  <r>
    <n v="385179"/>
    <x v="17"/>
    <x v="3"/>
    <x v="3"/>
    <x v="19"/>
    <x v="2"/>
    <x v="346"/>
    <d v="2013-04-18T00:00:00"/>
    <x v="0"/>
    <s v="No"/>
    <x v="19"/>
    <x v="1"/>
    <x v="3"/>
    <s v="Q2"/>
  </r>
  <r>
    <n v="1509816"/>
    <x v="17"/>
    <x v="3"/>
    <x v="44"/>
    <x v="7"/>
    <x v="0"/>
    <x v="347"/>
    <d v="2015-10-08T00:00:00"/>
    <x v="0"/>
    <s v="No"/>
    <x v="7"/>
    <x v="18"/>
    <x v="0"/>
    <s v="Q3"/>
  </r>
  <r>
    <n v="2084625"/>
    <x v="4"/>
    <x v="3"/>
    <x v="3"/>
    <x v="35"/>
    <x v="0"/>
    <x v="348"/>
    <d v="2016-08-31T00:00:00"/>
    <x v="0"/>
    <s v="No"/>
    <x v="35"/>
    <x v="9"/>
    <x v="2"/>
    <s v="Q3"/>
  </r>
  <r>
    <n v="335877"/>
    <x v="47"/>
    <x v="5"/>
    <x v="36"/>
    <x v="0"/>
    <x v="1"/>
    <x v="63"/>
    <d v="2013-02-27T00:00:00"/>
    <x v="0"/>
    <s v="No"/>
    <x v="0"/>
    <x v="0"/>
    <x v="3"/>
    <s v="Q1"/>
  </r>
  <r>
    <n v="607486"/>
    <x v="20"/>
    <x v="5"/>
    <x v="15"/>
    <x v="3"/>
    <x v="1"/>
    <x v="349"/>
    <d v="2013-11-22T00:00:00"/>
    <x v="0"/>
    <s v="No"/>
    <x v="3"/>
    <x v="1"/>
    <x v="3"/>
    <s v="Q4"/>
  </r>
  <r>
    <n v="1621626"/>
    <x v="127"/>
    <x v="5"/>
    <x v="9"/>
    <x v="18"/>
    <x v="1"/>
    <x v="234"/>
    <d v="2015-10-27T00:00:00"/>
    <x v="0"/>
    <s v="No"/>
    <x v="18"/>
    <x v="6"/>
    <x v="0"/>
    <s v="Q4"/>
  </r>
  <r>
    <n v="1232966"/>
    <x v="135"/>
    <x v="7"/>
    <x v="21"/>
    <x v="13"/>
    <x v="0"/>
    <x v="350"/>
    <d v="2015-10-02T00:00:00"/>
    <x v="0"/>
    <s v="Yes"/>
    <x v="13"/>
    <x v="0"/>
    <x v="0"/>
    <s v="Q4"/>
  </r>
  <r>
    <n v="1575929"/>
    <x v="12"/>
    <x v="6"/>
    <x v="52"/>
    <x v="19"/>
    <x v="0"/>
    <x v="13"/>
    <d v="2015-10-21T00:00:00"/>
    <x v="0"/>
    <s v="No"/>
    <x v="19"/>
    <x v="27"/>
    <x v="0"/>
    <s v="Q3"/>
  </r>
  <r>
    <n v="1517619"/>
    <x v="19"/>
    <x v="0"/>
    <x v="37"/>
    <x v="20"/>
    <x v="0"/>
    <x v="244"/>
    <d v="2015-08-13T00:00:00"/>
    <x v="0"/>
    <s v="No"/>
    <x v="20"/>
    <x v="0"/>
    <x v="0"/>
    <s v="Q3"/>
  </r>
  <r>
    <n v="842916"/>
    <x v="136"/>
    <x v="1"/>
    <x v="22"/>
    <x v="7"/>
    <x v="0"/>
    <x v="65"/>
    <d v="2014-07-05T00:00:00"/>
    <x v="0"/>
    <s v="Yes"/>
    <x v="7"/>
    <x v="0"/>
    <x v="1"/>
    <s v="Q3"/>
  </r>
  <r>
    <n v="1630454"/>
    <x v="66"/>
    <x v="8"/>
    <x v="53"/>
    <x v="7"/>
    <x v="0"/>
    <x v="14"/>
    <d v="2015-12-16T00:00:00"/>
    <x v="1"/>
    <s v="Yes"/>
    <x v="7"/>
    <x v="35"/>
    <x v="0"/>
    <s v="Q4"/>
  </r>
  <r>
    <n v="1821010"/>
    <x v="9"/>
    <x v="3"/>
    <x v="8"/>
    <x v="14"/>
    <x v="0"/>
    <x v="351"/>
    <d v="2016-07-03T00:00:00"/>
    <x v="0"/>
    <s v="No"/>
    <x v="14"/>
    <x v="0"/>
    <x v="2"/>
    <s v="Q3"/>
  </r>
  <r>
    <n v="1906318"/>
    <x v="14"/>
    <x v="2"/>
    <x v="17"/>
    <x v="22"/>
    <x v="0"/>
    <x v="352"/>
    <d v="2016-02-05T00:00:00"/>
    <x v="0"/>
    <s v="No"/>
    <x v="22"/>
    <x v="0"/>
    <x v="2"/>
    <s v="Q1"/>
  </r>
  <r>
    <n v="901509"/>
    <x v="47"/>
    <x v="7"/>
    <x v="21"/>
    <x v="13"/>
    <x v="1"/>
    <x v="353"/>
    <d v="2014-06-23T00:00:00"/>
    <x v="0"/>
    <s v="Yes"/>
    <x v="13"/>
    <x v="6"/>
    <x v="1"/>
    <s v="Q2"/>
  </r>
  <r>
    <n v="359325"/>
    <x v="137"/>
    <x v="0"/>
    <x v="5"/>
    <x v="4"/>
    <x v="0"/>
    <x v="354"/>
    <d v="2013-03-20T00:00:00"/>
    <x v="0"/>
    <s v="No"/>
    <x v="4"/>
    <x v="1"/>
    <x v="3"/>
    <s v="Q1"/>
  </r>
  <r>
    <n v="498169"/>
    <x v="10"/>
    <x v="2"/>
    <x v="54"/>
    <x v="7"/>
    <x v="0"/>
    <x v="221"/>
    <d v="2013-07-08T00:00:00"/>
    <x v="0"/>
    <s v="No"/>
    <x v="7"/>
    <x v="0"/>
    <x v="3"/>
    <s v="Q3"/>
  </r>
  <r>
    <n v="889738"/>
    <x v="138"/>
    <x v="1"/>
    <x v="22"/>
    <x v="7"/>
    <x v="0"/>
    <x v="293"/>
    <d v="2014-11-06T00:00:00"/>
    <x v="0"/>
    <s v="No"/>
    <x v="7"/>
    <x v="0"/>
    <x v="1"/>
    <s v="Q4"/>
  </r>
  <r>
    <n v="1657045"/>
    <x v="8"/>
    <x v="5"/>
    <x v="15"/>
    <x v="5"/>
    <x v="0"/>
    <x v="30"/>
    <d v="2015-11-16T00:00:00"/>
    <x v="0"/>
    <s v="No"/>
    <x v="5"/>
    <x v="0"/>
    <x v="0"/>
    <s v="Q4"/>
  </r>
  <r>
    <n v="2135223"/>
    <x v="139"/>
    <x v="6"/>
    <x v="11"/>
    <x v="7"/>
    <x v="0"/>
    <x v="355"/>
    <d v="2016-09-29T00:00:00"/>
    <x v="1"/>
    <s v="Yes"/>
    <x v="7"/>
    <x v="4"/>
    <x v="2"/>
    <s v="Q3"/>
  </r>
  <r>
    <n v="1745743"/>
    <x v="51"/>
    <x v="4"/>
    <x v="26"/>
    <x v="5"/>
    <x v="0"/>
    <x v="10"/>
    <d v="2016-01-15T00:00:00"/>
    <x v="0"/>
    <s v="No"/>
    <x v="5"/>
    <x v="0"/>
    <x v="2"/>
    <s v="Q1"/>
  </r>
  <r>
    <n v="516962"/>
    <x v="129"/>
    <x v="7"/>
    <x v="21"/>
    <x v="13"/>
    <x v="0"/>
    <x v="356"/>
    <d v="2013-06-09T00:00:00"/>
    <x v="0"/>
    <s v="No"/>
    <x v="13"/>
    <x v="0"/>
    <x v="3"/>
    <s v="Q2"/>
  </r>
  <r>
    <n v="1617645"/>
    <x v="140"/>
    <x v="1"/>
    <x v="1"/>
    <x v="13"/>
    <x v="0"/>
    <x v="357"/>
    <d v="2015-10-21T00:00:00"/>
    <x v="0"/>
    <s v="No"/>
    <x v="13"/>
    <x v="0"/>
    <x v="0"/>
    <s v="Q4"/>
  </r>
  <r>
    <n v="334706"/>
    <x v="16"/>
    <x v="2"/>
    <x v="28"/>
    <x v="12"/>
    <x v="0"/>
    <x v="63"/>
    <d v="2013-02-27T00:00:00"/>
    <x v="0"/>
    <s v="No"/>
    <x v="12"/>
    <x v="0"/>
    <x v="3"/>
    <s v="Q1"/>
  </r>
  <r>
    <n v="324375"/>
    <x v="16"/>
    <x v="5"/>
    <x v="12"/>
    <x v="9"/>
    <x v="0"/>
    <x v="358"/>
    <d v="2013-02-21T00:00:00"/>
    <x v="0"/>
    <s v="No"/>
    <x v="9"/>
    <x v="0"/>
    <x v="3"/>
    <s v="Q1"/>
  </r>
  <r>
    <n v="1047501"/>
    <x v="16"/>
    <x v="2"/>
    <x v="35"/>
    <x v="1"/>
    <x v="0"/>
    <x v="359"/>
    <d v="2014-09-26T00:00:00"/>
    <x v="0"/>
    <s v="No"/>
    <x v="1"/>
    <x v="0"/>
    <x v="1"/>
    <s v="Q3"/>
  </r>
  <r>
    <n v="949453"/>
    <x v="47"/>
    <x v="5"/>
    <x v="12"/>
    <x v="30"/>
    <x v="0"/>
    <x v="360"/>
    <d v="2014-07-25T00:00:00"/>
    <x v="0"/>
    <s v="No"/>
    <x v="30"/>
    <x v="4"/>
    <x v="1"/>
    <s v="Q3"/>
  </r>
  <r>
    <n v="1593335"/>
    <x v="28"/>
    <x v="5"/>
    <x v="15"/>
    <x v="18"/>
    <x v="1"/>
    <x v="94"/>
    <d v="2015-07-10T00:00:00"/>
    <x v="0"/>
    <s v="No"/>
    <x v="18"/>
    <x v="18"/>
    <x v="0"/>
    <s v="Q2"/>
  </r>
  <r>
    <n v="1298250"/>
    <x v="16"/>
    <x v="5"/>
    <x v="9"/>
    <x v="9"/>
    <x v="3"/>
    <x v="361"/>
    <d v="2015-03-25T00:00:00"/>
    <x v="0"/>
    <s v="No"/>
    <x v="9"/>
    <x v="1"/>
    <x v="0"/>
    <s v="Q1"/>
  </r>
  <r>
    <n v="1648406"/>
    <x v="141"/>
    <x v="5"/>
    <x v="9"/>
    <x v="34"/>
    <x v="1"/>
    <x v="362"/>
    <d v="2015-11-27T00:00:00"/>
    <x v="0"/>
    <s v="No"/>
    <x v="34"/>
    <x v="22"/>
    <x v="0"/>
    <s v="Q4"/>
  </r>
  <r>
    <n v="2091606"/>
    <x v="14"/>
    <x v="2"/>
    <x v="34"/>
    <x v="9"/>
    <x v="0"/>
    <x v="320"/>
    <d v="2016-01-09T00:00:00"/>
    <x v="0"/>
    <s v="Yes"/>
    <x v="9"/>
    <x v="0"/>
    <x v="2"/>
    <s v="Q1"/>
  </r>
  <r>
    <n v="1572393"/>
    <x v="19"/>
    <x v="0"/>
    <x v="42"/>
    <x v="33"/>
    <x v="0"/>
    <x v="363"/>
    <d v="2015-09-21T00:00:00"/>
    <x v="0"/>
    <s v="No"/>
    <x v="33"/>
    <x v="0"/>
    <x v="0"/>
    <s v="Q3"/>
  </r>
  <r>
    <n v="559485"/>
    <x v="19"/>
    <x v="0"/>
    <x v="0"/>
    <x v="18"/>
    <x v="0"/>
    <x v="364"/>
    <d v="2013-10-18T00:00:00"/>
    <x v="0"/>
    <s v="Yes"/>
    <x v="18"/>
    <x v="9"/>
    <x v="3"/>
    <s v="Q4"/>
  </r>
  <r>
    <n v="361753"/>
    <x v="19"/>
    <x v="5"/>
    <x v="12"/>
    <x v="12"/>
    <x v="1"/>
    <x v="365"/>
    <d v="2013-03-25T00:00:00"/>
    <x v="0"/>
    <s v="Yes"/>
    <x v="12"/>
    <x v="6"/>
    <x v="3"/>
    <s v="Q1"/>
  </r>
  <r>
    <n v="1072715"/>
    <x v="9"/>
    <x v="3"/>
    <x v="3"/>
    <x v="15"/>
    <x v="0"/>
    <x v="27"/>
    <d v="2014-10-15T00:00:00"/>
    <x v="0"/>
    <s v="Yes"/>
    <x v="15"/>
    <x v="0"/>
    <x v="1"/>
    <s v="Q4"/>
  </r>
  <r>
    <n v="2025015"/>
    <x v="14"/>
    <x v="2"/>
    <x v="47"/>
    <x v="5"/>
    <x v="1"/>
    <x v="152"/>
    <d v="2016-07-25T00:00:00"/>
    <x v="0"/>
    <s v="Yes"/>
    <x v="5"/>
    <x v="9"/>
    <x v="2"/>
    <s v="Q3"/>
  </r>
  <r>
    <n v="1354267"/>
    <x v="33"/>
    <x v="1"/>
    <x v="4"/>
    <x v="5"/>
    <x v="0"/>
    <x v="366"/>
    <d v="2015-04-30T00:00:00"/>
    <x v="0"/>
    <s v="No"/>
    <x v="5"/>
    <x v="0"/>
    <x v="0"/>
    <s v="Q2"/>
  </r>
  <r>
    <n v="2024363"/>
    <x v="142"/>
    <x v="3"/>
    <x v="44"/>
    <x v="33"/>
    <x v="2"/>
    <x v="192"/>
    <d v="2016-07-22T00:00:00"/>
    <x v="0"/>
    <s v="No"/>
    <x v="33"/>
    <x v="1"/>
    <x v="2"/>
    <s v="Q3"/>
  </r>
  <r>
    <n v="1844588"/>
    <x v="14"/>
    <x v="0"/>
    <x v="0"/>
    <x v="15"/>
    <x v="3"/>
    <x v="35"/>
    <d v="2016-03-22T00:00:00"/>
    <x v="0"/>
    <s v="No"/>
    <x v="15"/>
    <x v="0"/>
    <x v="2"/>
    <s v="Q1"/>
  </r>
  <r>
    <n v="1837443"/>
    <x v="51"/>
    <x v="1"/>
    <x v="1"/>
    <x v="19"/>
    <x v="1"/>
    <x v="367"/>
    <d v="2016-03-18T00:00:00"/>
    <x v="0"/>
    <s v="No"/>
    <x v="19"/>
    <x v="1"/>
    <x v="2"/>
    <s v="Q1"/>
  </r>
  <r>
    <n v="1866698"/>
    <x v="35"/>
    <x v="0"/>
    <x v="0"/>
    <x v="18"/>
    <x v="0"/>
    <x v="368"/>
    <d v="2016-06-04T00:00:00"/>
    <x v="0"/>
    <s v="No"/>
    <x v="18"/>
    <x v="0"/>
    <x v="2"/>
    <s v="Q2"/>
  </r>
  <r>
    <n v="1630877"/>
    <x v="102"/>
    <x v="8"/>
    <x v="49"/>
    <x v="25"/>
    <x v="0"/>
    <x v="14"/>
    <d v="2015-11-13T00:00:00"/>
    <x v="0"/>
    <s v="No"/>
    <x v="25"/>
    <x v="36"/>
    <x v="0"/>
    <s v="Q4"/>
  </r>
  <r>
    <n v="587634"/>
    <x v="143"/>
    <x v="1"/>
    <x v="27"/>
    <x v="10"/>
    <x v="0"/>
    <x v="74"/>
    <d v="2013-06-11T00:00:00"/>
    <x v="0"/>
    <s v="No"/>
    <x v="10"/>
    <x v="0"/>
    <x v="3"/>
    <s v="Q2"/>
  </r>
  <r>
    <n v="564032"/>
    <x v="28"/>
    <x v="2"/>
    <x v="47"/>
    <x v="4"/>
    <x v="0"/>
    <x v="369"/>
    <d v="2013-10-24T00:00:00"/>
    <x v="0"/>
    <s v="No"/>
    <x v="4"/>
    <x v="6"/>
    <x v="3"/>
    <s v="Q4"/>
  </r>
  <r>
    <n v="1779891"/>
    <x v="8"/>
    <x v="5"/>
    <x v="15"/>
    <x v="9"/>
    <x v="0"/>
    <x v="370"/>
    <d v="2016-10-02T00:00:00"/>
    <x v="0"/>
    <s v="No"/>
    <x v="9"/>
    <x v="0"/>
    <x v="2"/>
    <s v="Q4"/>
  </r>
  <r>
    <n v="899317"/>
    <x v="10"/>
    <x v="0"/>
    <x v="0"/>
    <x v="24"/>
    <x v="4"/>
    <x v="163"/>
    <d v="2014-06-23T00:00:00"/>
    <x v="0"/>
    <s v="Yes"/>
    <x v="24"/>
    <x v="2"/>
    <x v="1"/>
    <s v="Q2"/>
  </r>
  <r>
    <n v="407445"/>
    <x v="20"/>
    <x v="0"/>
    <x v="0"/>
    <x v="13"/>
    <x v="0"/>
    <x v="371"/>
    <d v="2013-05-15T00:00:00"/>
    <x v="0"/>
    <s v="No"/>
    <x v="13"/>
    <x v="1"/>
    <x v="3"/>
    <s v="Q2"/>
  </r>
  <r>
    <n v="2082384"/>
    <x v="21"/>
    <x v="1"/>
    <x v="1"/>
    <x v="3"/>
    <x v="1"/>
    <x v="22"/>
    <d v="2016-08-29T00:00:00"/>
    <x v="0"/>
    <s v="No"/>
    <x v="3"/>
    <x v="6"/>
    <x v="2"/>
    <s v="Q3"/>
  </r>
  <r>
    <n v="1548298"/>
    <x v="8"/>
    <x v="2"/>
    <x v="31"/>
    <x v="7"/>
    <x v="1"/>
    <x v="372"/>
    <d v="2015-05-09T00:00:00"/>
    <x v="0"/>
    <s v="No"/>
    <x v="7"/>
    <x v="37"/>
    <x v="0"/>
    <s v="Q1"/>
  </r>
  <r>
    <n v="1865343"/>
    <x v="28"/>
    <x v="5"/>
    <x v="15"/>
    <x v="12"/>
    <x v="1"/>
    <x v="373"/>
    <d v="2016-07-04T00:00:00"/>
    <x v="0"/>
    <s v="No"/>
    <x v="12"/>
    <x v="18"/>
    <x v="2"/>
    <s v="Q2"/>
  </r>
  <r>
    <n v="1778387"/>
    <x v="144"/>
    <x v="1"/>
    <x v="27"/>
    <x v="20"/>
    <x v="0"/>
    <x v="374"/>
    <d v="2016-08-02T00:00:00"/>
    <x v="0"/>
    <s v="No"/>
    <x v="20"/>
    <x v="0"/>
    <x v="2"/>
    <s v="Q3"/>
  </r>
  <r>
    <n v="1581645"/>
    <x v="16"/>
    <x v="2"/>
    <x v="47"/>
    <x v="3"/>
    <x v="0"/>
    <x v="144"/>
    <d v="2015-09-26T00:00:00"/>
    <x v="0"/>
    <s v="No"/>
    <x v="3"/>
    <x v="0"/>
    <x v="0"/>
    <s v="Q3"/>
  </r>
  <r>
    <n v="758386"/>
    <x v="5"/>
    <x v="1"/>
    <x v="1"/>
    <x v="17"/>
    <x v="0"/>
    <x v="243"/>
    <d v="2014-03-14T00:00:00"/>
    <x v="0"/>
    <s v="Yes"/>
    <x v="17"/>
    <x v="0"/>
    <x v="1"/>
    <s v="Q1"/>
  </r>
  <r>
    <n v="529041"/>
    <x v="10"/>
    <x v="2"/>
    <x v="24"/>
    <x v="1"/>
    <x v="3"/>
    <x v="375"/>
    <d v="2013-09-17T00:00:00"/>
    <x v="0"/>
    <s v="No"/>
    <x v="1"/>
    <x v="1"/>
    <x v="3"/>
    <s v="Q3"/>
  </r>
  <r>
    <n v="1531221"/>
    <x v="35"/>
    <x v="0"/>
    <x v="0"/>
    <x v="4"/>
    <x v="0"/>
    <x v="376"/>
    <d v="2015-08-23T00:00:00"/>
    <x v="0"/>
    <s v="No"/>
    <x v="4"/>
    <x v="4"/>
    <x v="0"/>
    <s v="Q3"/>
  </r>
  <r>
    <n v="1544400"/>
    <x v="110"/>
    <x v="2"/>
    <x v="40"/>
    <x v="19"/>
    <x v="0"/>
    <x v="377"/>
    <d v="2015-08-31T00:00:00"/>
    <x v="0"/>
    <s v="No"/>
    <x v="19"/>
    <x v="0"/>
    <x v="0"/>
    <s v="Q3"/>
  </r>
  <r>
    <n v="571970"/>
    <x v="62"/>
    <x v="5"/>
    <x v="14"/>
    <x v="18"/>
    <x v="0"/>
    <x v="86"/>
    <d v="2013-11-13T00:00:00"/>
    <x v="0"/>
    <s v="Yes"/>
    <x v="18"/>
    <x v="25"/>
    <x v="3"/>
    <s v="Q4"/>
  </r>
  <r>
    <n v="2003351"/>
    <x v="130"/>
    <x v="1"/>
    <x v="1"/>
    <x v="6"/>
    <x v="4"/>
    <x v="378"/>
    <d v="2016-11-07T00:00:00"/>
    <x v="0"/>
    <s v="No"/>
    <x v="6"/>
    <x v="20"/>
    <x v="2"/>
    <s v="Q3"/>
  </r>
  <r>
    <n v="375931"/>
    <x v="16"/>
    <x v="2"/>
    <x v="7"/>
    <x v="20"/>
    <x v="0"/>
    <x v="379"/>
    <d v="2013-06-04T00:00:00"/>
    <x v="0"/>
    <s v="No"/>
    <x v="20"/>
    <x v="0"/>
    <x v="3"/>
    <s v="Q2"/>
  </r>
  <r>
    <n v="1599616"/>
    <x v="4"/>
    <x v="3"/>
    <x v="3"/>
    <x v="0"/>
    <x v="0"/>
    <x v="380"/>
    <d v="2015-10-13T00:00:00"/>
    <x v="0"/>
    <s v="No"/>
    <x v="0"/>
    <x v="38"/>
    <x v="0"/>
    <s v="Q3"/>
  </r>
  <r>
    <n v="1973160"/>
    <x v="10"/>
    <x v="2"/>
    <x v="40"/>
    <x v="7"/>
    <x v="0"/>
    <x v="381"/>
    <d v="2016-06-16T00:00:00"/>
    <x v="0"/>
    <s v="No"/>
    <x v="7"/>
    <x v="0"/>
    <x v="2"/>
    <s v="Q2"/>
  </r>
  <r>
    <n v="1601851"/>
    <x v="19"/>
    <x v="5"/>
    <x v="14"/>
    <x v="13"/>
    <x v="1"/>
    <x v="382"/>
    <d v="2015-10-14T00:00:00"/>
    <x v="0"/>
    <s v="No"/>
    <x v="13"/>
    <x v="29"/>
    <x v="0"/>
    <s v="Q3"/>
  </r>
  <r>
    <n v="2110032"/>
    <x v="145"/>
    <x v="1"/>
    <x v="22"/>
    <x v="3"/>
    <x v="0"/>
    <x v="383"/>
    <d v="2016-09-13T00:00:00"/>
    <x v="0"/>
    <s v="No"/>
    <x v="3"/>
    <x v="0"/>
    <x v="2"/>
    <s v="Q3"/>
  </r>
  <r>
    <n v="1525423"/>
    <x v="19"/>
    <x v="5"/>
    <x v="12"/>
    <x v="27"/>
    <x v="3"/>
    <x v="384"/>
    <d v="2015-08-20T00:00:00"/>
    <x v="0"/>
    <s v="No"/>
    <x v="27"/>
    <x v="1"/>
    <x v="0"/>
    <s v="Q3"/>
  </r>
  <r>
    <n v="1409329"/>
    <x v="19"/>
    <x v="5"/>
    <x v="12"/>
    <x v="0"/>
    <x v="0"/>
    <x v="385"/>
    <d v="2015-06-06T00:00:00"/>
    <x v="0"/>
    <s v="No"/>
    <x v="0"/>
    <x v="0"/>
    <x v="0"/>
    <s v="Q2"/>
  </r>
  <r>
    <n v="400396"/>
    <x v="18"/>
    <x v="0"/>
    <x v="0"/>
    <x v="7"/>
    <x v="3"/>
    <x v="290"/>
    <d v="2013-08-05T00:00:00"/>
    <x v="0"/>
    <s v="No"/>
    <x v="7"/>
    <x v="13"/>
    <x v="3"/>
    <s v="Q3"/>
  </r>
  <r>
    <n v="941834"/>
    <x v="35"/>
    <x v="0"/>
    <x v="0"/>
    <x v="7"/>
    <x v="0"/>
    <x v="386"/>
    <d v="2014-07-22T00:00:00"/>
    <x v="0"/>
    <s v="Yes"/>
    <x v="7"/>
    <x v="2"/>
    <x v="1"/>
    <s v="Q3"/>
  </r>
  <r>
    <n v="1413221"/>
    <x v="19"/>
    <x v="2"/>
    <x v="17"/>
    <x v="13"/>
    <x v="0"/>
    <x v="318"/>
    <d v="2015-09-06T00:00:00"/>
    <x v="0"/>
    <s v="No"/>
    <x v="13"/>
    <x v="0"/>
    <x v="0"/>
    <s v="Q3"/>
  </r>
  <r>
    <n v="1275554"/>
    <x v="16"/>
    <x v="2"/>
    <x v="35"/>
    <x v="9"/>
    <x v="0"/>
    <x v="387"/>
    <d v="2015-10-03T00:00:00"/>
    <x v="0"/>
    <s v="No"/>
    <x v="9"/>
    <x v="0"/>
    <x v="0"/>
    <s v="Q4"/>
  </r>
  <r>
    <n v="594264"/>
    <x v="8"/>
    <x v="0"/>
    <x v="0"/>
    <x v="12"/>
    <x v="1"/>
    <x v="388"/>
    <d v="2013-12-11T00:00:00"/>
    <x v="0"/>
    <s v="Yes"/>
    <x v="12"/>
    <x v="0"/>
    <x v="3"/>
    <s v="Q4"/>
  </r>
  <r>
    <n v="981896"/>
    <x v="35"/>
    <x v="0"/>
    <x v="0"/>
    <x v="1"/>
    <x v="0"/>
    <x v="98"/>
    <d v="2014-08-13T00:00:00"/>
    <x v="0"/>
    <s v="Yes"/>
    <x v="1"/>
    <x v="0"/>
    <x v="1"/>
    <s v="Q3"/>
  </r>
  <r>
    <n v="1662542"/>
    <x v="146"/>
    <x v="9"/>
    <x v="50"/>
    <x v="13"/>
    <x v="3"/>
    <x v="389"/>
    <d v="2015-11-23T00:00:00"/>
    <x v="0"/>
    <s v="No"/>
    <x v="13"/>
    <x v="6"/>
    <x v="0"/>
    <s v="Q4"/>
  </r>
  <r>
    <n v="1548313"/>
    <x v="10"/>
    <x v="0"/>
    <x v="0"/>
    <x v="44"/>
    <x v="1"/>
    <x v="372"/>
    <d v="2015-05-09T00:00:00"/>
    <x v="0"/>
    <s v="No"/>
    <x v="43"/>
    <x v="37"/>
    <x v="0"/>
    <s v="Q1"/>
  </r>
  <r>
    <n v="840709"/>
    <x v="147"/>
    <x v="1"/>
    <x v="22"/>
    <x v="26"/>
    <x v="0"/>
    <x v="175"/>
    <d v="2014-09-05T00:00:00"/>
    <x v="0"/>
    <s v="No"/>
    <x v="26"/>
    <x v="20"/>
    <x v="1"/>
    <s v="Q2"/>
  </r>
  <r>
    <n v="480091"/>
    <x v="127"/>
    <x v="5"/>
    <x v="12"/>
    <x v="24"/>
    <x v="0"/>
    <x v="390"/>
    <d v="2013-07-24T00:00:00"/>
    <x v="0"/>
    <s v="Yes"/>
    <x v="24"/>
    <x v="2"/>
    <x v="3"/>
    <s v="Q3"/>
  </r>
  <r>
    <n v="1565475"/>
    <x v="68"/>
    <x v="0"/>
    <x v="42"/>
    <x v="9"/>
    <x v="0"/>
    <x v="391"/>
    <d v="2015-09-15T00:00:00"/>
    <x v="0"/>
    <s v="No"/>
    <x v="9"/>
    <x v="0"/>
    <x v="0"/>
    <s v="Q3"/>
  </r>
  <r>
    <n v="773672"/>
    <x v="148"/>
    <x v="1"/>
    <x v="22"/>
    <x v="12"/>
    <x v="0"/>
    <x v="392"/>
    <d v="2014-03-23T00:00:00"/>
    <x v="0"/>
    <s v="Yes"/>
    <x v="12"/>
    <x v="0"/>
    <x v="1"/>
    <s v="Q1"/>
  </r>
  <r>
    <n v="2067852"/>
    <x v="9"/>
    <x v="3"/>
    <x v="3"/>
    <x v="10"/>
    <x v="2"/>
    <x v="33"/>
    <d v="2016-08-19T00:00:00"/>
    <x v="0"/>
    <s v="No"/>
    <x v="10"/>
    <x v="4"/>
    <x v="2"/>
    <s v="Q3"/>
  </r>
  <r>
    <n v="950012"/>
    <x v="18"/>
    <x v="0"/>
    <x v="0"/>
    <x v="4"/>
    <x v="1"/>
    <x v="360"/>
    <d v="2014-07-28T00:00:00"/>
    <x v="0"/>
    <s v="No"/>
    <x v="4"/>
    <x v="2"/>
    <x v="1"/>
    <s v="Q3"/>
  </r>
  <r>
    <n v="1393654"/>
    <x v="62"/>
    <x v="7"/>
    <x v="39"/>
    <x v="12"/>
    <x v="0"/>
    <x v="211"/>
    <d v="2015-05-29T00:00:00"/>
    <x v="0"/>
    <s v="No"/>
    <x v="12"/>
    <x v="4"/>
    <x v="0"/>
    <s v="Q2"/>
  </r>
  <r>
    <n v="1744692"/>
    <x v="149"/>
    <x v="0"/>
    <x v="0"/>
    <x v="7"/>
    <x v="2"/>
    <x v="10"/>
    <d v="2016-01-20T00:00:00"/>
    <x v="0"/>
    <s v="No"/>
    <x v="7"/>
    <x v="2"/>
    <x v="2"/>
    <s v="Q1"/>
  </r>
  <r>
    <n v="1949508"/>
    <x v="20"/>
    <x v="5"/>
    <x v="9"/>
    <x v="22"/>
    <x v="1"/>
    <x v="177"/>
    <d v="2016-02-06T00:00:00"/>
    <x v="0"/>
    <s v="No"/>
    <x v="22"/>
    <x v="13"/>
    <x v="2"/>
    <s v="Q1"/>
  </r>
  <r>
    <n v="881727"/>
    <x v="9"/>
    <x v="3"/>
    <x v="8"/>
    <x v="0"/>
    <x v="0"/>
    <x v="393"/>
    <d v="2014-05-06T00:00:00"/>
    <x v="0"/>
    <s v="No"/>
    <x v="0"/>
    <x v="0"/>
    <x v="1"/>
    <s v="Q2"/>
  </r>
  <r>
    <n v="2069217"/>
    <x v="150"/>
    <x v="0"/>
    <x v="0"/>
    <x v="7"/>
    <x v="0"/>
    <x v="199"/>
    <d v="2016-08-18T00:00:00"/>
    <x v="0"/>
    <s v="No"/>
    <x v="7"/>
    <x v="0"/>
    <x v="2"/>
    <s v="Q3"/>
  </r>
  <r>
    <n v="803866"/>
    <x v="10"/>
    <x v="0"/>
    <x v="37"/>
    <x v="10"/>
    <x v="0"/>
    <x v="394"/>
    <d v="2014-10-04T00:00:00"/>
    <x v="0"/>
    <s v="Yes"/>
    <x v="10"/>
    <x v="0"/>
    <x v="1"/>
    <s v="Q4"/>
  </r>
  <r>
    <n v="718602"/>
    <x v="151"/>
    <x v="1"/>
    <x v="22"/>
    <x v="30"/>
    <x v="0"/>
    <x v="395"/>
    <d v="2014-02-20T00:00:00"/>
    <x v="0"/>
    <s v="No"/>
    <x v="30"/>
    <x v="4"/>
    <x v="1"/>
    <s v="Q1"/>
  </r>
  <r>
    <n v="817152"/>
    <x v="18"/>
    <x v="0"/>
    <x v="0"/>
    <x v="37"/>
    <x v="0"/>
    <x v="396"/>
    <d v="2014-04-21T00:00:00"/>
    <x v="0"/>
    <s v="No"/>
    <x v="37"/>
    <x v="0"/>
    <x v="1"/>
    <s v="Q2"/>
  </r>
  <r>
    <n v="1488889"/>
    <x v="152"/>
    <x v="1"/>
    <x v="1"/>
    <x v="14"/>
    <x v="0"/>
    <x v="397"/>
    <d v="2015-09-14T00:00:00"/>
    <x v="0"/>
    <s v="No"/>
    <x v="14"/>
    <x v="39"/>
    <x v="0"/>
    <s v="Q3"/>
  </r>
  <r>
    <n v="969976"/>
    <x v="153"/>
    <x v="1"/>
    <x v="27"/>
    <x v="7"/>
    <x v="0"/>
    <x v="398"/>
    <d v="2014-05-08T00:00:00"/>
    <x v="0"/>
    <s v="No"/>
    <x v="7"/>
    <x v="0"/>
    <x v="1"/>
    <s v="Q2"/>
  </r>
  <r>
    <n v="1938546"/>
    <x v="154"/>
    <x v="1"/>
    <x v="1"/>
    <x v="21"/>
    <x v="0"/>
    <x v="399"/>
    <d v="2016-05-24T00:00:00"/>
    <x v="0"/>
    <s v="Yes"/>
    <x v="21"/>
    <x v="0"/>
    <x v="2"/>
    <s v="Q2"/>
  </r>
  <r>
    <n v="712757"/>
    <x v="155"/>
    <x v="1"/>
    <x v="13"/>
    <x v="13"/>
    <x v="0"/>
    <x v="400"/>
    <d v="2014-02-13T00:00:00"/>
    <x v="0"/>
    <s v="No"/>
    <x v="13"/>
    <x v="0"/>
    <x v="1"/>
    <s v="Q1"/>
  </r>
  <r>
    <n v="2033577"/>
    <x v="156"/>
    <x v="1"/>
    <x v="13"/>
    <x v="5"/>
    <x v="0"/>
    <x v="25"/>
    <d v="2016-07-27T00:00:00"/>
    <x v="0"/>
    <s v="No"/>
    <x v="5"/>
    <x v="0"/>
    <x v="2"/>
    <s v="Q3"/>
  </r>
  <r>
    <n v="705575"/>
    <x v="9"/>
    <x v="3"/>
    <x v="3"/>
    <x v="13"/>
    <x v="0"/>
    <x v="401"/>
    <d v="2014-05-02T00:00:00"/>
    <x v="0"/>
    <s v="No"/>
    <x v="13"/>
    <x v="0"/>
    <x v="1"/>
    <s v="Q2"/>
  </r>
  <r>
    <n v="1718218"/>
    <x v="157"/>
    <x v="1"/>
    <x v="13"/>
    <x v="5"/>
    <x v="0"/>
    <x v="114"/>
    <d v="2015-12-28T00:00:00"/>
    <x v="0"/>
    <s v="No"/>
    <x v="5"/>
    <x v="0"/>
    <x v="0"/>
    <s v="Q4"/>
  </r>
  <r>
    <n v="2148360"/>
    <x v="24"/>
    <x v="1"/>
    <x v="27"/>
    <x v="7"/>
    <x v="0"/>
    <x v="402"/>
    <d v="2016-06-10T00:00:00"/>
    <x v="0"/>
    <s v="Yes"/>
    <x v="7"/>
    <x v="0"/>
    <x v="2"/>
    <s v="Q2"/>
  </r>
  <r>
    <n v="770074"/>
    <x v="158"/>
    <x v="2"/>
    <x v="35"/>
    <x v="7"/>
    <x v="0"/>
    <x v="403"/>
    <d v="2014-03-26T00:00:00"/>
    <x v="0"/>
    <s v="No"/>
    <x v="7"/>
    <x v="19"/>
    <x v="1"/>
    <s v="Q1"/>
  </r>
  <r>
    <n v="1147775"/>
    <x v="38"/>
    <x v="0"/>
    <x v="0"/>
    <x v="9"/>
    <x v="0"/>
    <x v="404"/>
    <d v="2014-08-12T00:00:00"/>
    <x v="0"/>
    <s v="No"/>
    <x v="9"/>
    <x v="0"/>
    <x v="1"/>
    <s v="Q3"/>
  </r>
  <r>
    <n v="1459437"/>
    <x v="82"/>
    <x v="1"/>
    <x v="22"/>
    <x v="18"/>
    <x v="0"/>
    <x v="405"/>
    <d v="2015-09-07T00:00:00"/>
    <x v="0"/>
    <s v="No"/>
    <x v="18"/>
    <x v="0"/>
    <x v="0"/>
    <s v="Q3"/>
  </r>
  <r>
    <n v="1979223"/>
    <x v="6"/>
    <x v="5"/>
    <x v="9"/>
    <x v="40"/>
    <x v="0"/>
    <x v="201"/>
    <d v="2016-06-23T00:00:00"/>
    <x v="0"/>
    <s v="No"/>
    <x v="40"/>
    <x v="4"/>
    <x v="2"/>
    <s v="Q2"/>
  </r>
  <r>
    <n v="519449"/>
    <x v="4"/>
    <x v="3"/>
    <x v="3"/>
    <x v="15"/>
    <x v="0"/>
    <x v="406"/>
    <d v="2013-09-13T00:00:00"/>
    <x v="0"/>
    <s v="No"/>
    <x v="15"/>
    <x v="6"/>
    <x v="3"/>
    <s v="Q3"/>
  </r>
  <r>
    <n v="2054118"/>
    <x v="110"/>
    <x v="8"/>
    <x v="55"/>
    <x v="13"/>
    <x v="1"/>
    <x v="407"/>
    <d v="2016-11-08T00:00:00"/>
    <x v="0"/>
    <s v="No"/>
    <x v="13"/>
    <x v="18"/>
    <x v="2"/>
    <s v="Q3"/>
  </r>
  <r>
    <n v="828599"/>
    <x v="159"/>
    <x v="0"/>
    <x v="5"/>
    <x v="27"/>
    <x v="3"/>
    <x v="231"/>
    <d v="2014-04-30T00:00:00"/>
    <x v="0"/>
    <s v="No"/>
    <x v="27"/>
    <x v="4"/>
    <x v="1"/>
    <s v="Q2"/>
  </r>
  <r>
    <n v="2000298"/>
    <x v="5"/>
    <x v="1"/>
    <x v="22"/>
    <x v="27"/>
    <x v="0"/>
    <x v="138"/>
    <d v="2016-06-07T00:00:00"/>
    <x v="0"/>
    <s v="Yes"/>
    <x v="27"/>
    <x v="0"/>
    <x v="2"/>
    <s v="Q2"/>
  </r>
  <r>
    <n v="362646"/>
    <x v="8"/>
    <x v="0"/>
    <x v="0"/>
    <x v="0"/>
    <x v="1"/>
    <x v="365"/>
    <d v="2013-03-25T00:00:00"/>
    <x v="0"/>
    <s v="No"/>
    <x v="0"/>
    <x v="6"/>
    <x v="3"/>
    <s v="Q1"/>
  </r>
  <r>
    <n v="2021524"/>
    <x v="127"/>
    <x v="7"/>
    <x v="21"/>
    <x v="2"/>
    <x v="3"/>
    <x v="214"/>
    <d v="2016-07-21T00:00:00"/>
    <x v="0"/>
    <s v="No"/>
    <x v="2"/>
    <x v="1"/>
    <x v="2"/>
    <s v="Q3"/>
  </r>
  <r>
    <n v="764962"/>
    <x v="1"/>
    <x v="0"/>
    <x v="0"/>
    <x v="7"/>
    <x v="3"/>
    <x v="32"/>
    <d v="2014-03-24T00:00:00"/>
    <x v="0"/>
    <s v="No"/>
    <x v="7"/>
    <x v="19"/>
    <x v="1"/>
    <s v="Q1"/>
  </r>
  <r>
    <n v="1990396"/>
    <x v="95"/>
    <x v="5"/>
    <x v="12"/>
    <x v="13"/>
    <x v="1"/>
    <x v="408"/>
    <d v="2016-06-30T00:00:00"/>
    <x v="0"/>
    <s v="No"/>
    <x v="13"/>
    <x v="1"/>
    <x v="2"/>
    <s v="Q2"/>
  </r>
  <r>
    <n v="1806112"/>
    <x v="8"/>
    <x v="2"/>
    <x v="24"/>
    <x v="8"/>
    <x v="0"/>
    <x v="275"/>
    <d v="2016-02-26T00:00:00"/>
    <x v="0"/>
    <s v="Yes"/>
    <x v="8"/>
    <x v="0"/>
    <x v="2"/>
    <s v="Q1"/>
  </r>
  <r>
    <n v="1155867"/>
    <x v="35"/>
    <x v="0"/>
    <x v="0"/>
    <x v="25"/>
    <x v="0"/>
    <x v="409"/>
    <d v="2014-12-14T00:00:00"/>
    <x v="0"/>
    <s v="No"/>
    <x v="25"/>
    <x v="0"/>
    <x v="1"/>
    <s v="Q4"/>
  </r>
  <r>
    <n v="2084562"/>
    <x v="10"/>
    <x v="6"/>
    <x v="52"/>
    <x v="14"/>
    <x v="0"/>
    <x v="410"/>
    <d v="2016-08-31T00:00:00"/>
    <x v="0"/>
    <s v="No"/>
    <x v="14"/>
    <x v="6"/>
    <x v="2"/>
    <s v="Q3"/>
  </r>
  <r>
    <n v="1833904"/>
    <x v="127"/>
    <x v="5"/>
    <x v="9"/>
    <x v="18"/>
    <x v="1"/>
    <x v="200"/>
    <d v="2016-03-15T00:00:00"/>
    <x v="0"/>
    <s v="No"/>
    <x v="18"/>
    <x v="0"/>
    <x v="2"/>
    <s v="Q1"/>
  </r>
  <r>
    <n v="1631620"/>
    <x v="134"/>
    <x v="0"/>
    <x v="0"/>
    <x v="37"/>
    <x v="0"/>
    <x v="14"/>
    <d v="2015-10-29T00:00:00"/>
    <x v="0"/>
    <s v="No"/>
    <x v="37"/>
    <x v="0"/>
    <x v="0"/>
    <s v="Q4"/>
  </r>
  <r>
    <n v="1712665"/>
    <x v="14"/>
    <x v="5"/>
    <x v="12"/>
    <x v="5"/>
    <x v="0"/>
    <x v="411"/>
    <d v="2015-12-22T00:00:00"/>
    <x v="0"/>
    <s v="No"/>
    <x v="5"/>
    <x v="0"/>
    <x v="0"/>
    <s v="Q4"/>
  </r>
  <r>
    <n v="1413279"/>
    <x v="10"/>
    <x v="0"/>
    <x v="5"/>
    <x v="9"/>
    <x v="1"/>
    <x v="318"/>
    <d v="2015-11-06T00:00:00"/>
    <x v="0"/>
    <s v="Yes"/>
    <x v="9"/>
    <x v="18"/>
    <x v="0"/>
    <s v="Q3"/>
  </r>
  <r>
    <n v="1805379"/>
    <x v="5"/>
    <x v="1"/>
    <x v="1"/>
    <x v="4"/>
    <x v="0"/>
    <x v="412"/>
    <d v="2016-02-25T00:00:00"/>
    <x v="0"/>
    <s v="No"/>
    <x v="4"/>
    <x v="0"/>
    <x v="2"/>
    <s v="Q1"/>
  </r>
  <r>
    <n v="1757352"/>
    <x v="160"/>
    <x v="1"/>
    <x v="4"/>
    <x v="25"/>
    <x v="0"/>
    <x v="413"/>
    <d v="2016-01-25T00:00:00"/>
    <x v="0"/>
    <s v="No"/>
    <x v="25"/>
    <x v="0"/>
    <x v="2"/>
    <s v="Q1"/>
  </r>
  <r>
    <n v="1782268"/>
    <x v="14"/>
    <x v="0"/>
    <x v="0"/>
    <x v="14"/>
    <x v="1"/>
    <x v="370"/>
    <d v="2016-12-02T00:00:00"/>
    <x v="0"/>
    <s v="Yes"/>
    <x v="14"/>
    <x v="18"/>
    <x v="2"/>
    <s v="Q4"/>
  </r>
  <r>
    <n v="945880"/>
    <x v="62"/>
    <x v="7"/>
    <x v="19"/>
    <x v="7"/>
    <x v="0"/>
    <x v="414"/>
    <d v="2014-07-30T00:00:00"/>
    <x v="0"/>
    <s v="No"/>
    <x v="7"/>
    <x v="26"/>
    <x v="1"/>
    <s v="Q3"/>
  </r>
  <r>
    <n v="1775841"/>
    <x v="10"/>
    <x v="5"/>
    <x v="12"/>
    <x v="17"/>
    <x v="3"/>
    <x v="21"/>
    <d v="2016-08-02T00:00:00"/>
    <x v="0"/>
    <s v="No"/>
    <x v="17"/>
    <x v="20"/>
    <x v="2"/>
    <s v="Q2"/>
  </r>
  <r>
    <n v="1522366"/>
    <x v="45"/>
    <x v="5"/>
    <x v="12"/>
    <x v="4"/>
    <x v="0"/>
    <x v="415"/>
    <d v="2015-08-17T00:00:00"/>
    <x v="0"/>
    <s v="No"/>
    <x v="4"/>
    <x v="0"/>
    <x v="0"/>
    <s v="Q3"/>
  </r>
  <r>
    <n v="1721745"/>
    <x v="19"/>
    <x v="7"/>
    <x v="21"/>
    <x v="4"/>
    <x v="0"/>
    <x v="416"/>
    <d v="2015-12-30T00:00:00"/>
    <x v="0"/>
    <s v="No"/>
    <x v="4"/>
    <x v="0"/>
    <x v="0"/>
    <s v="Q4"/>
  </r>
  <r>
    <n v="1875613"/>
    <x v="161"/>
    <x v="1"/>
    <x v="22"/>
    <x v="0"/>
    <x v="0"/>
    <x v="417"/>
    <d v="2016-12-04T00:00:00"/>
    <x v="0"/>
    <s v="No"/>
    <x v="0"/>
    <x v="0"/>
    <x v="2"/>
    <s v="Q4"/>
  </r>
  <r>
    <n v="1611540"/>
    <x v="30"/>
    <x v="5"/>
    <x v="15"/>
    <x v="45"/>
    <x v="0"/>
    <x v="148"/>
    <d v="2015-10-16T00:00:00"/>
    <x v="0"/>
    <s v="No"/>
    <x v="44"/>
    <x v="0"/>
    <x v="0"/>
    <s v="Q4"/>
  </r>
  <r>
    <n v="1851803"/>
    <x v="18"/>
    <x v="0"/>
    <x v="0"/>
    <x v="37"/>
    <x v="0"/>
    <x v="418"/>
    <d v="2016-03-28T00:00:00"/>
    <x v="0"/>
    <s v="No"/>
    <x v="37"/>
    <x v="0"/>
    <x v="2"/>
    <s v="Q1"/>
  </r>
  <r>
    <n v="520861"/>
    <x v="4"/>
    <x v="3"/>
    <x v="3"/>
    <x v="0"/>
    <x v="0"/>
    <x v="419"/>
    <d v="2013-10-09T00:00:00"/>
    <x v="0"/>
    <s v="No"/>
    <x v="0"/>
    <x v="0"/>
    <x v="3"/>
    <s v="Q4"/>
  </r>
  <r>
    <n v="998241"/>
    <x v="21"/>
    <x v="2"/>
    <x v="17"/>
    <x v="2"/>
    <x v="0"/>
    <x v="180"/>
    <d v="2014-08-23T00:00:00"/>
    <x v="0"/>
    <s v="No"/>
    <x v="2"/>
    <x v="0"/>
    <x v="1"/>
    <s v="Q3"/>
  </r>
  <r>
    <n v="1294763"/>
    <x v="84"/>
    <x v="0"/>
    <x v="0"/>
    <x v="22"/>
    <x v="0"/>
    <x v="420"/>
    <d v="2015-03-21T00:00:00"/>
    <x v="0"/>
    <s v="No"/>
    <x v="22"/>
    <x v="0"/>
    <x v="0"/>
    <s v="Q1"/>
  </r>
  <r>
    <n v="1829906"/>
    <x v="162"/>
    <x v="0"/>
    <x v="0"/>
    <x v="14"/>
    <x v="0"/>
    <x v="421"/>
    <d v="2016-04-28T00:00:00"/>
    <x v="0"/>
    <s v="No"/>
    <x v="14"/>
    <x v="40"/>
    <x v="2"/>
    <s v="Q1"/>
  </r>
  <r>
    <n v="1010735"/>
    <x v="38"/>
    <x v="0"/>
    <x v="0"/>
    <x v="4"/>
    <x v="2"/>
    <x v="422"/>
    <d v="2014-05-09T00:00:00"/>
    <x v="0"/>
    <s v="No"/>
    <x v="4"/>
    <x v="37"/>
    <x v="1"/>
    <s v="Q1"/>
  </r>
  <r>
    <n v="278690"/>
    <x v="8"/>
    <x v="0"/>
    <x v="0"/>
    <x v="0"/>
    <x v="1"/>
    <x v="423"/>
    <d v="2013-01-31T00:00:00"/>
    <x v="0"/>
    <s v="No"/>
    <x v="0"/>
    <x v="0"/>
    <x v="3"/>
    <s v="Q1"/>
  </r>
  <r>
    <n v="1030366"/>
    <x v="163"/>
    <x v="1"/>
    <x v="22"/>
    <x v="0"/>
    <x v="0"/>
    <x v="95"/>
    <d v="2014-09-19T00:00:00"/>
    <x v="1"/>
    <s v="No"/>
    <x v="0"/>
    <x v="9"/>
    <x v="1"/>
    <s v="Q3"/>
  </r>
  <r>
    <n v="1169739"/>
    <x v="164"/>
    <x v="1"/>
    <x v="22"/>
    <x v="20"/>
    <x v="0"/>
    <x v="424"/>
    <d v="2014-12-24T00:00:00"/>
    <x v="0"/>
    <s v="No"/>
    <x v="20"/>
    <x v="0"/>
    <x v="1"/>
    <s v="Q4"/>
  </r>
  <r>
    <n v="1324595"/>
    <x v="10"/>
    <x v="5"/>
    <x v="9"/>
    <x v="4"/>
    <x v="0"/>
    <x v="425"/>
    <d v="2015-10-04T00:00:00"/>
    <x v="0"/>
    <s v="No"/>
    <x v="4"/>
    <x v="0"/>
    <x v="0"/>
    <s v="Q4"/>
  </r>
  <r>
    <n v="1199344"/>
    <x v="165"/>
    <x v="0"/>
    <x v="0"/>
    <x v="0"/>
    <x v="0"/>
    <x v="426"/>
    <d v="2015-01-28T00:00:00"/>
    <x v="0"/>
    <s v="No"/>
    <x v="0"/>
    <x v="10"/>
    <x v="0"/>
    <s v="Q1"/>
  </r>
  <r>
    <n v="1760331"/>
    <x v="33"/>
    <x v="4"/>
    <x v="6"/>
    <x v="0"/>
    <x v="0"/>
    <x v="263"/>
    <d v="2016-01-27T00:00:00"/>
    <x v="0"/>
    <s v="No"/>
    <x v="0"/>
    <x v="0"/>
    <x v="2"/>
    <s v="Q1"/>
  </r>
  <r>
    <n v="1485561"/>
    <x v="10"/>
    <x v="2"/>
    <x v="24"/>
    <x v="7"/>
    <x v="0"/>
    <x v="119"/>
    <d v="2015-07-24T00:00:00"/>
    <x v="0"/>
    <s v="No"/>
    <x v="7"/>
    <x v="0"/>
    <x v="0"/>
    <s v="Q3"/>
  </r>
  <r>
    <n v="1874763"/>
    <x v="89"/>
    <x v="1"/>
    <x v="1"/>
    <x v="13"/>
    <x v="0"/>
    <x v="417"/>
    <d v="2016-12-04T00:00:00"/>
    <x v="0"/>
    <s v="No"/>
    <x v="13"/>
    <x v="0"/>
    <x v="2"/>
    <s v="Q4"/>
  </r>
  <r>
    <n v="1853841"/>
    <x v="166"/>
    <x v="1"/>
    <x v="4"/>
    <x v="34"/>
    <x v="0"/>
    <x v="427"/>
    <d v="2016-03-29T00:00:00"/>
    <x v="0"/>
    <s v="No"/>
    <x v="34"/>
    <x v="0"/>
    <x v="2"/>
    <s v="Q1"/>
  </r>
  <r>
    <n v="726229"/>
    <x v="42"/>
    <x v="1"/>
    <x v="22"/>
    <x v="7"/>
    <x v="3"/>
    <x v="428"/>
    <d v="2014-02-24T00:00:00"/>
    <x v="0"/>
    <s v="No"/>
    <x v="7"/>
    <x v="9"/>
    <x v="1"/>
    <s v="Q1"/>
  </r>
  <r>
    <n v="2005158"/>
    <x v="8"/>
    <x v="5"/>
    <x v="15"/>
    <x v="5"/>
    <x v="0"/>
    <x v="429"/>
    <d v="2016-09-07T00:00:00"/>
    <x v="0"/>
    <s v="No"/>
    <x v="5"/>
    <x v="0"/>
    <x v="2"/>
    <s v="Q3"/>
  </r>
  <r>
    <n v="636688"/>
    <x v="167"/>
    <x v="5"/>
    <x v="15"/>
    <x v="9"/>
    <x v="1"/>
    <x v="430"/>
    <d v="2013-12-20T00:00:00"/>
    <x v="0"/>
    <s v="No"/>
    <x v="9"/>
    <x v="9"/>
    <x v="3"/>
    <s v="Q4"/>
  </r>
  <r>
    <n v="2044495"/>
    <x v="168"/>
    <x v="5"/>
    <x v="12"/>
    <x v="20"/>
    <x v="0"/>
    <x v="431"/>
    <d v="2016-03-08T00:00:00"/>
    <x v="0"/>
    <s v="No"/>
    <x v="20"/>
    <x v="0"/>
    <x v="2"/>
    <s v="Q1"/>
  </r>
  <r>
    <n v="2164077"/>
    <x v="22"/>
    <x v="5"/>
    <x v="14"/>
    <x v="25"/>
    <x v="0"/>
    <x v="432"/>
    <d v="2016-10-17T00:00:00"/>
    <x v="0"/>
    <s v="Yes"/>
    <x v="25"/>
    <x v="0"/>
    <x v="2"/>
    <s v="Q4"/>
  </r>
  <r>
    <n v="1058876"/>
    <x v="38"/>
    <x v="0"/>
    <x v="5"/>
    <x v="9"/>
    <x v="0"/>
    <x v="433"/>
    <d v="2014-06-10T00:00:00"/>
    <x v="0"/>
    <s v="Yes"/>
    <x v="9"/>
    <x v="0"/>
    <x v="1"/>
    <s v="Q2"/>
  </r>
  <r>
    <n v="1677812"/>
    <x v="169"/>
    <x v="1"/>
    <x v="22"/>
    <x v="20"/>
    <x v="0"/>
    <x v="434"/>
    <d v="2015-01-12T00:00:00"/>
    <x v="0"/>
    <s v="No"/>
    <x v="20"/>
    <x v="0"/>
    <x v="0"/>
    <s v="Q1"/>
  </r>
  <r>
    <n v="1339584"/>
    <x v="170"/>
    <x v="8"/>
    <x v="53"/>
    <x v="1"/>
    <x v="0"/>
    <x v="435"/>
    <d v="2015-04-24T00:00:00"/>
    <x v="0"/>
    <s v="No"/>
    <x v="1"/>
    <x v="9"/>
    <x v="0"/>
    <s v="Q2"/>
  </r>
  <r>
    <n v="1833492"/>
    <x v="171"/>
    <x v="9"/>
    <x v="50"/>
    <x v="7"/>
    <x v="2"/>
    <x v="200"/>
    <d v="2016-03-25T00:00:00"/>
    <x v="0"/>
    <s v="No"/>
    <x v="7"/>
    <x v="16"/>
    <x v="2"/>
    <s v="Q1"/>
  </r>
  <r>
    <n v="472813"/>
    <x v="33"/>
    <x v="4"/>
    <x v="32"/>
    <x v="9"/>
    <x v="0"/>
    <x v="436"/>
    <d v="2013-05-08T00:00:00"/>
    <x v="0"/>
    <s v="Yes"/>
    <x v="9"/>
    <x v="37"/>
    <x v="3"/>
    <s v="Q1"/>
  </r>
  <r>
    <n v="1114757"/>
    <x v="172"/>
    <x v="0"/>
    <x v="0"/>
    <x v="12"/>
    <x v="1"/>
    <x v="437"/>
    <d v="2014-11-19T00:00:00"/>
    <x v="0"/>
    <s v="No"/>
    <x v="12"/>
    <x v="19"/>
    <x v="1"/>
    <s v="Q4"/>
  </r>
  <r>
    <n v="1303948"/>
    <x v="35"/>
    <x v="1"/>
    <x v="22"/>
    <x v="13"/>
    <x v="0"/>
    <x v="291"/>
    <d v="2015-03-27T00:00:00"/>
    <x v="0"/>
    <s v="No"/>
    <x v="13"/>
    <x v="0"/>
    <x v="0"/>
    <s v="Q1"/>
  </r>
  <r>
    <n v="1191159"/>
    <x v="8"/>
    <x v="0"/>
    <x v="0"/>
    <x v="15"/>
    <x v="0"/>
    <x v="438"/>
    <d v="2015-12-01T00:00:00"/>
    <x v="0"/>
    <s v="No"/>
    <x v="15"/>
    <x v="0"/>
    <x v="0"/>
    <s v="Q4"/>
  </r>
  <r>
    <n v="1148292"/>
    <x v="1"/>
    <x v="0"/>
    <x v="0"/>
    <x v="27"/>
    <x v="0"/>
    <x v="439"/>
    <d v="2014-09-12T00:00:00"/>
    <x v="0"/>
    <s v="No"/>
    <x v="27"/>
    <x v="0"/>
    <x v="1"/>
    <s v="Q3"/>
  </r>
  <r>
    <n v="1209351"/>
    <x v="173"/>
    <x v="7"/>
    <x v="19"/>
    <x v="9"/>
    <x v="0"/>
    <x v="440"/>
    <d v="2015-01-30T00:00:00"/>
    <x v="0"/>
    <s v="No"/>
    <x v="9"/>
    <x v="6"/>
    <x v="0"/>
    <s v="Q1"/>
  </r>
  <r>
    <n v="1753221"/>
    <x v="174"/>
    <x v="1"/>
    <x v="13"/>
    <x v="7"/>
    <x v="0"/>
    <x v="441"/>
    <d v="2016-01-22T00:00:00"/>
    <x v="0"/>
    <s v="No"/>
    <x v="7"/>
    <x v="0"/>
    <x v="2"/>
    <s v="Q1"/>
  </r>
  <r>
    <n v="556249"/>
    <x v="175"/>
    <x v="4"/>
    <x v="29"/>
    <x v="9"/>
    <x v="0"/>
    <x v="442"/>
    <d v="2013-10-31T00:00:00"/>
    <x v="0"/>
    <s v="No"/>
    <x v="9"/>
    <x v="41"/>
    <x v="3"/>
    <s v="Q3"/>
  </r>
  <r>
    <n v="1254625"/>
    <x v="176"/>
    <x v="1"/>
    <x v="1"/>
    <x v="7"/>
    <x v="0"/>
    <x v="118"/>
    <d v="2015-02-24T00:00:00"/>
    <x v="1"/>
    <s v="Yes"/>
    <x v="7"/>
    <x v="0"/>
    <x v="0"/>
    <s v="Q1"/>
  </r>
  <r>
    <n v="401649"/>
    <x v="8"/>
    <x v="0"/>
    <x v="0"/>
    <x v="22"/>
    <x v="1"/>
    <x v="443"/>
    <d v="2013-08-05T00:00:00"/>
    <x v="0"/>
    <s v="No"/>
    <x v="22"/>
    <x v="0"/>
    <x v="3"/>
    <s v="Q3"/>
  </r>
  <r>
    <n v="1386686"/>
    <x v="32"/>
    <x v="7"/>
    <x v="56"/>
    <x v="4"/>
    <x v="0"/>
    <x v="444"/>
    <d v="2015-05-21T00:00:00"/>
    <x v="0"/>
    <s v="Yes"/>
    <x v="4"/>
    <x v="0"/>
    <x v="0"/>
    <s v="Q2"/>
  </r>
  <r>
    <n v="1566850"/>
    <x v="65"/>
    <x v="7"/>
    <x v="21"/>
    <x v="4"/>
    <x v="0"/>
    <x v="296"/>
    <d v="2015-09-16T00:00:00"/>
    <x v="0"/>
    <s v="No"/>
    <x v="4"/>
    <x v="0"/>
    <x v="0"/>
    <s v="Q3"/>
  </r>
  <r>
    <n v="1030544"/>
    <x v="177"/>
    <x v="1"/>
    <x v="4"/>
    <x v="20"/>
    <x v="3"/>
    <x v="95"/>
    <d v="2014-09-19T00:00:00"/>
    <x v="0"/>
    <s v="No"/>
    <x v="20"/>
    <x v="9"/>
    <x v="1"/>
    <s v="Q3"/>
  </r>
  <r>
    <n v="621479"/>
    <x v="178"/>
    <x v="1"/>
    <x v="22"/>
    <x v="0"/>
    <x v="3"/>
    <x v="445"/>
    <d v="2013-05-12T00:00:00"/>
    <x v="0"/>
    <s v="No"/>
    <x v="0"/>
    <x v="15"/>
    <x v="3"/>
    <s v="Q2"/>
  </r>
  <r>
    <n v="2167053"/>
    <x v="179"/>
    <x v="0"/>
    <x v="0"/>
    <x v="7"/>
    <x v="0"/>
    <x v="446"/>
    <d v="2016-10-18T00:00:00"/>
    <x v="0"/>
    <s v="Yes"/>
    <x v="7"/>
    <x v="0"/>
    <x v="2"/>
    <s v="Q4"/>
  </r>
  <r>
    <n v="1923859"/>
    <x v="180"/>
    <x v="1"/>
    <x v="4"/>
    <x v="10"/>
    <x v="0"/>
    <x v="447"/>
    <d v="2016-05-14T00:00:00"/>
    <x v="0"/>
    <s v="No"/>
    <x v="10"/>
    <x v="1"/>
    <x v="2"/>
    <s v="Q2"/>
  </r>
  <r>
    <n v="2087658"/>
    <x v="181"/>
    <x v="1"/>
    <x v="22"/>
    <x v="7"/>
    <x v="0"/>
    <x v="448"/>
    <d v="2016-08-30T00:00:00"/>
    <x v="0"/>
    <s v="No"/>
    <x v="7"/>
    <x v="0"/>
    <x v="2"/>
    <s v="Q3"/>
  </r>
  <r>
    <n v="1809777"/>
    <x v="41"/>
    <x v="1"/>
    <x v="4"/>
    <x v="0"/>
    <x v="0"/>
    <x v="449"/>
    <d v="2016-01-03T00:00:00"/>
    <x v="0"/>
    <s v="Yes"/>
    <x v="0"/>
    <x v="0"/>
    <x v="2"/>
    <s v="Q1"/>
  </r>
  <r>
    <n v="1837209"/>
    <x v="182"/>
    <x v="7"/>
    <x v="21"/>
    <x v="25"/>
    <x v="0"/>
    <x v="325"/>
    <d v="2016-03-18T00:00:00"/>
    <x v="0"/>
    <s v="Yes"/>
    <x v="25"/>
    <x v="0"/>
    <x v="2"/>
    <s v="Q1"/>
  </r>
  <r>
    <n v="1890224"/>
    <x v="37"/>
    <x v="7"/>
    <x v="21"/>
    <x v="24"/>
    <x v="0"/>
    <x v="450"/>
    <d v="2016-05-18T00:00:00"/>
    <x v="0"/>
    <s v="No"/>
    <x v="24"/>
    <x v="42"/>
    <x v="2"/>
    <s v="Q2"/>
  </r>
  <r>
    <n v="1677590"/>
    <x v="183"/>
    <x v="1"/>
    <x v="13"/>
    <x v="8"/>
    <x v="0"/>
    <x v="434"/>
    <d v="2015-01-12T00:00:00"/>
    <x v="0"/>
    <s v="No"/>
    <x v="8"/>
    <x v="0"/>
    <x v="0"/>
    <s v="Q1"/>
  </r>
  <r>
    <n v="1160552"/>
    <x v="6"/>
    <x v="5"/>
    <x v="9"/>
    <x v="14"/>
    <x v="1"/>
    <x v="451"/>
    <d v="2014-12-17T00:00:00"/>
    <x v="0"/>
    <s v="No"/>
    <x v="14"/>
    <x v="0"/>
    <x v="1"/>
    <s v="Q4"/>
  </r>
  <r>
    <n v="1554172"/>
    <x v="18"/>
    <x v="0"/>
    <x v="0"/>
    <x v="27"/>
    <x v="0"/>
    <x v="452"/>
    <d v="2015-08-09T00:00:00"/>
    <x v="0"/>
    <s v="Yes"/>
    <x v="27"/>
    <x v="13"/>
    <x v="0"/>
    <s v="Q3"/>
  </r>
  <r>
    <n v="1527932"/>
    <x v="93"/>
    <x v="0"/>
    <x v="0"/>
    <x v="0"/>
    <x v="0"/>
    <x v="71"/>
    <d v="2015-08-20T00:00:00"/>
    <x v="0"/>
    <s v="No"/>
    <x v="0"/>
    <x v="0"/>
    <x v="0"/>
    <s v="Q3"/>
  </r>
  <r>
    <n v="905393"/>
    <x v="14"/>
    <x v="2"/>
    <x v="23"/>
    <x v="7"/>
    <x v="0"/>
    <x v="453"/>
    <d v="2014-06-21T00:00:00"/>
    <x v="0"/>
    <s v="Yes"/>
    <x v="7"/>
    <x v="0"/>
    <x v="1"/>
    <s v="Q2"/>
  </r>
  <r>
    <n v="621265"/>
    <x v="19"/>
    <x v="5"/>
    <x v="15"/>
    <x v="5"/>
    <x v="3"/>
    <x v="445"/>
    <d v="2013-05-12T00:00:00"/>
    <x v="0"/>
    <s v="No"/>
    <x v="5"/>
    <x v="15"/>
    <x v="3"/>
    <s v="Q2"/>
  </r>
  <r>
    <n v="1872074"/>
    <x v="18"/>
    <x v="0"/>
    <x v="0"/>
    <x v="13"/>
    <x v="0"/>
    <x v="454"/>
    <d v="2016-09-04T00:00:00"/>
    <x v="0"/>
    <s v="No"/>
    <x v="13"/>
    <x v="0"/>
    <x v="2"/>
    <s v="Q3"/>
  </r>
  <r>
    <n v="2029751"/>
    <x v="8"/>
    <x v="0"/>
    <x v="5"/>
    <x v="16"/>
    <x v="0"/>
    <x v="455"/>
    <d v="2016-07-26T00:00:00"/>
    <x v="0"/>
    <s v="Yes"/>
    <x v="16"/>
    <x v="0"/>
    <x v="2"/>
    <s v="Q3"/>
  </r>
  <r>
    <n v="1421877"/>
    <x v="184"/>
    <x v="1"/>
    <x v="13"/>
    <x v="13"/>
    <x v="0"/>
    <x v="123"/>
    <d v="2015-06-15T00:00:00"/>
    <x v="1"/>
    <s v="No"/>
    <x v="13"/>
    <x v="0"/>
    <x v="0"/>
    <s v="Q2"/>
  </r>
  <r>
    <n v="806788"/>
    <x v="38"/>
    <x v="2"/>
    <x v="30"/>
    <x v="35"/>
    <x v="1"/>
    <x v="62"/>
    <d v="2014-04-17T00:00:00"/>
    <x v="0"/>
    <s v="No"/>
    <x v="35"/>
    <x v="9"/>
    <x v="1"/>
    <s v="Q2"/>
  </r>
  <r>
    <n v="744930"/>
    <x v="10"/>
    <x v="2"/>
    <x v="24"/>
    <x v="7"/>
    <x v="0"/>
    <x v="122"/>
    <d v="2014-05-03T00:00:00"/>
    <x v="0"/>
    <s v="No"/>
    <x v="7"/>
    <x v="0"/>
    <x v="1"/>
    <s v="Q2"/>
  </r>
  <r>
    <n v="883821"/>
    <x v="62"/>
    <x v="2"/>
    <x v="40"/>
    <x v="9"/>
    <x v="0"/>
    <x v="198"/>
    <d v="2014-06-06T00:00:00"/>
    <x v="0"/>
    <s v="No"/>
    <x v="9"/>
    <x v="0"/>
    <x v="1"/>
    <s v="Q2"/>
  </r>
  <r>
    <n v="1984194"/>
    <x v="7"/>
    <x v="4"/>
    <x v="6"/>
    <x v="27"/>
    <x v="0"/>
    <x v="212"/>
    <d v="2016-06-24T00:00:00"/>
    <x v="0"/>
    <s v="Yes"/>
    <x v="27"/>
    <x v="0"/>
    <x v="2"/>
    <s v="Q2"/>
  </r>
  <r>
    <n v="2079543"/>
    <x v="47"/>
    <x v="1"/>
    <x v="1"/>
    <x v="46"/>
    <x v="2"/>
    <x v="456"/>
    <d v="2016-08-29T00:00:00"/>
    <x v="0"/>
    <s v="No"/>
    <x v="45"/>
    <x v="2"/>
    <x v="2"/>
    <s v="Q3"/>
  </r>
  <r>
    <n v="971911"/>
    <x v="19"/>
    <x v="4"/>
    <x v="6"/>
    <x v="32"/>
    <x v="0"/>
    <x v="193"/>
    <d v="2014-06-08T00:00:00"/>
    <x v="0"/>
    <s v="No"/>
    <x v="32"/>
    <x v="0"/>
    <x v="1"/>
    <s v="Q2"/>
  </r>
  <r>
    <n v="1544033"/>
    <x v="14"/>
    <x v="2"/>
    <x v="24"/>
    <x v="20"/>
    <x v="0"/>
    <x v="457"/>
    <d v="2015-08-30T00:00:00"/>
    <x v="0"/>
    <s v="No"/>
    <x v="20"/>
    <x v="0"/>
    <x v="0"/>
    <s v="Q3"/>
  </r>
  <r>
    <n v="1293765"/>
    <x v="38"/>
    <x v="0"/>
    <x v="0"/>
    <x v="9"/>
    <x v="0"/>
    <x v="458"/>
    <d v="2015-03-23T00:00:00"/>
    <x v="0"/>
    <s v="No"/>
    <x v="9"/>
    <x v="9"/>
    <x v="0"/>
    <s v="Q1"/>
  </r>
  <r>
    <n v="2067965"/>
    <x v="185"/>
    <x v="1"/>
    <x v="1"/>
    <x v="46"/>
    <x v="0"/>
    <x v="33"/>
    <d v="2016-08-17T00:00:00"/>
    <x v="0"/>
    <s v="No"/>
    <x v="45"/>
    <x v="0"/>
    <x v="2"/>
    <s v="Q3"/>
  </r>
  <r>
    <n v="1743208"/>
    <x v="14"/>
    <x v="0"/>
    <x v="0"/>
    <x v="5"/>
    <x v="1"/>
    <x v="10"/>
    <d v="2016-01-20T00:00:00"/>
    <x v="0"/>
    <s v="No"/>
    <x v="5"/>
    <x v="2"/>
    <x v="2"/>
    <s v="Q1"/>
  </r>
  <r>
    <n v="1798510"/>
    <x v="1"/>
    <x v="0"/>
    <x v="0"/>
    <x v="7"/>
    <x v="1"/>
    <x v="459"/>
    <d v="2016-02-25T00:00:00"/>
    <x v="0"/>
    <s v="No"/>
    <x v="7"/>
    <x v="4"/>
    <x v="2"/>
    <s v="Q1"/>
  </r>
  <r>
    <n v="978265"/>
    <x v="65"/>
    <x v="6"/>
    <x v="46"/>
    <x v="27"/>
    <x v="0"/>
    <x v="460"/>
    <d v="2014-11-08T00:00:00"/>
    <x v="0"/>
    <s v="No"/>
    <x v="27"/>
    <x v="0"/>
    <x v="1"/>
    <s v="Q4"/>
  </r>
  <r>
    <n v="561102"/>
    <x v="28"/>
    <x v="0"/>
    <x v="5"/>
    <x v="18"/>
    <x v="0"/>
    <x v="36"/>
    <d v="2013-10-21T00:00:00"/>
    <x v="0"/>
    <s v="No"/>
    <x v="18"/>
    <x v="6"/>
    <x v="3"/>
    <s v="Q4"/>
  </r>
  <r>
    <n v="685453"/>
    <x v="32"/>
    <x v="5"/>
    <x v="12"/>
    <x v="14"/>
    <x v="1"/>
    <x v="461"/>
    <d v="2014-03-02T00:00:00"/>
    <x v="0"/>
    <s v="No"/>
    <x v="14"/>
    <x v="43"/>
    <x v="1"/>
    <s v="Q1"/>
  </r>
  <r>
    <n v="1734485"/>
    <x v="10"/>
    <x v="5"/>
    <x v="12"/>
    <x v="45"/>
    <x v="1"/>
    <x v="9"/>
    <d v="2016-11-01T00:00:00"/>
    <x v="0"/>
    <s v="No"/>
    <x v="44"/>
    <x v="20"/>
    <x v="2"/>
    <s v="Q3"/>
  </r>
  <r>
    <n v="1066793"/>
    <x v="62"/>
    <x v="2"/>
    <x v="35"/>
    <x v="20"/>
    <x v="3"/>
    <x v="462"/>
    <d v="2014-10-16T00:00:00"/>
    <x v="0"/>
    <s v="No"/>
    <x v="20"/>
    <x v="19"/>
    <x v="1"/>
    <s v="Q4"/>
  </r>
  <r>
    <n v="647048"/>
    <x v="1"/>
    <x v="0"/>
    <x v="0"/>
    <x v="8"/>
    <x v="0"/>
    <x v="463"/>
    <d v="2014-01-13T00:00:00"/>
    <x v="0"/>
    <s v="Yes"/>
    <x v="8"/>
    <x v="44"/>
    <x v="3"/>
    <s v="Q4"/>
  </r>
  <r>
    <n v="1705490"/>
    <x v="186"/>
    <x v="0"/>
    <x v="5"/>
    <x v="7"/>
    <x v="0"/>
    <x v="464"/>
    <d v="2015-12-16T00:00:00"/>
    <x v="0"/>
    <s v="Yes"/>
    <x v="7"/>
    <x v="0"/>
    <x v="0"/>
    <s v="Q4"/>
  </r>
  <r>
    <n v="1376467"/>
    <x v="187"/>
    <x v="1"/>
    <x v="22"/>
    <x v="3"/>
    <x v="0"/>
    <x v="106"/>
    <d v="2015-05-14T00:00:00"/>
    <x v="0"/>
    <s v="No"/>
    <x v="3"/>
    <x v="0"/>
    <x v="0"/>
    <s v="Q2"/>
  </r>
  <r>
    <n v="1924944"/>
    <x v="188"/>
    <x v="1"/>
    <x v="1"/>
    <x v="1"/>
    <x v="1"/>
    <x v="447"/>
    <d v="2016-05-13T00:00:00"/>
    <x v="0"/>
    <s v="No"/>
    <x v="1"/>
    <x v="0"/>
    <x v="2"/>
    <s v="Q2"/>
  </r>
  <r>
    <n v="1262273"/>
    <x v="50"/>
    <x v="7"/>
    <x v="39"/>
    <x v="31"/>
    <x v="0"/>
    <x v="465"/>
    <d v="2015-01-03T00:00:00"/>
    <x v="0"/>
    <s v="No"/>
    <x v="31"/>
    <x v="0"/>
    <x v="0"/>
    <s v="Q1"/>
  </r>
  <r>
    <n v="1530756"/>
    <x v="19"/>
    <x v="5"/>
    <x v="12"/>
    <x v="13"/>
    <x v="3"/>
    <x v="376"/>
    <d v="2015-08-24T00:00:00"/>
    <x v="0"/>
    <s v="No"/>
    <x v="13"/>
    <x v="9"/>
    <x v="0"/>
    <s v="Q3"/>
  </r>
  <r>
    <n v="1966309"/>
    <x v="10"/>
    <x v="5"/>
    <x v="36"/>
    <x v="7"/>
    <x v="0"/>
    <x v="466"/>
    <d v="2016-06-14T00:00:00"/>
    <x v="0"/>
    <s v="Yes"/>
    <x v="7"/>
    <x v="0"/>
    <x v="2"/>
    <s v="Q2"/>
  </r>
  <r>
    <n v="1380641"/>
    <x v="33"/>
    <x v="1"/>
    <x v="22"/>
    <x v="48"/>
    <x v="0"/>
    <x v="149"/>
    <d v="2015-05-19T00:00:00"/>
    <x v="0"/>
    <s v="Yes"/>
    <x v="47"/>
    <x v="1"/>
    <x v="0"/>
    <s v="Q2"/>
  </r>
  <r>
    <n v="453314"/>
    <x v="8"/>
    <x v="0"/>
    <x v="37"/>
    <x v="26"/>
    <x v="0"/>
    <x v="467"/>
    <d v="2013-11-07T00:00:00"/>
    <x v="0"/>
    <s v="No"/>
    <x v="26"/>
    <x v="13"/>
    <x v="3"/>
    <s v="Q4"/>
  </r>
  <r>
    <n v="1836876"/>
    <x v="14"/>
    <x v="2"/>
    <x v="57"/>
    <x v="17"/>
    <x v="0"/>
    <x v="367"/>
    <d v="2016-03-21T00:00:00"/>
    <x v="0"/>
    <s v="Yes"/>
    <x v="17"/>
    <x v="6"/>
    <x v="2"/>
    <s v="Q1"/>
  </r>
  <r>
    <n v="2066047"/>
    <x v="170"/>
    <x v="8"/>
    <x v="33"/>
    <x v="13"/>
    <x v="0"/>
    <x v="124"/>
    <d v="2016-08-18T00:00:00"/>
    <x v="0"/>
    <s v="No"/>
    <x v="13"/>
    <x v="4"/>
    <x v="2"/>
    <s v="Q3"/>
  </r>
  <r>
    <n v="1149275"/>
    <x v="18"/>
    <x v="0"/>
    <x v="0"/>
    <x v="7"/>
    <x v="0"/>
    <x v="439"/>
    <d v="2014-09-12T00:00:00"/>
    <x v="0"/>
    <s v="No"/>
    <x v="7"/>
    <x v="0"/>
    <x v="1"/>
    <s v="Q3"/>
  </r>
  <r>
    <n v="736012"/>
    <x v="1"/>
    <x v="0"/>
    <x v="0"/>
    <x v="45"/>
    <x v="0"/>
    <x v="468"/>
    <d v="2014-02-27T00:00:00"/>
    <x v="0"/>
    <s v="No"/>
    <x v="44"/>
    <x v="0"/>
    <x v="1"/>
    <s v="Q1"/>
  </r>
  <r>
    <n v="1507600"/>
    <x v="1"/>
    <x v="1"/>
    <x v="22"/>
    <x v="0"/>
    <x v="0"/>
    <x v="469"/>
    <d v="2015-08-14T00:00:00"/>
    <x v="0"/>
    <s v="Yes"/>
    <x v="0"/>
    <x v="43"/>
    <x v="0"/>
    <s v="Q3"/>
  </r>
  <r>
    <n v="1562995"/>
    <x v="22"/>
    <x v="5"/>
    <x v="12"/>
    <x v="4"/>
    <x v="0"/>
    <x v="470"/>
    <d v="2015-09-14T00:00:00"/>
    <x v="0"/>
    <s v="No"/>
    <x v="4"/>
    <x v="0"/>
    <x v="0"/>
    <s v="Q3"/>
  </r>
  <r>
    <n v="2049720"/>
    <x v="14"/>
    <x v="5"/>
    <x v="12"/>
    <x v="7"/>
    <x v="0"/>
    <x v="471"/>
    <d v="2016-06-08T00:00:00"/>
    <x v="0"/>
    <s v="No"/>
    <x v="7"/>
    <x v="0"/>
    <x v="2"/>
    <s v="Q2"/>
  </r>
  <r>
    <n v="927680"/>
    <x v="115"/>
    <x v="1"/>
    <x v="4"/>
    <x v="9"/>
    <x v="0"/>
    <x v="472"/>
    <d v="2014-08-07T00:00:00"/>
    <x v="0"/>
    <s v="Yes"/>
    <x v="9"/>
    <x v="0"/>
    <x v="1"/>
    <s v="Q3"/>
  </r>
  <r>
    <n v="438463"/>
    <x v="10"/>
    <x v="5"/>
    <x v="15"/>
    <x v="18"/>
    <x v="0"/>
    <x v="473"/>
    <d v="2013-08-07T00:00:00"/>
    <x v="0"/>
    <s v="No"/>
    <x v="18"/>
    <x v="35"/>
    <x v="3"/>
    <s v="Q2"/>
  </r>
  <r>
    <n v="524977"/>
    <x v="8"/>
    <x v="7"/>
    <x v="21"/>
    <x v="7"/>
    <x v="1"/>
    <x v="474"/>
    <d v="2013-12-09T00:00:00"/>
    <x v="0"/>
    <s v="No"/>
    <x v="7"/>
    <x v="0"/>
    <x v="3"/>
    <s v="Q4"/>
  </r>
  <r>
    <n v="1097248"/>
    <x v="25"/>
    <x v="2"/>
    <x v="24"/>
    <x v="0"/>
    <x v="0"/>
    <x v="475"/>
    <d v="2014-01-11T00:00:00"/>
    <x v="0"/>
    <s v="Yes"/>
    <x v="0"/>
    <x v="0"/>
    <x v="1"/>
    <s v="Q1"/>
  </r>
  <r>
    <n v="482855"/>
    <x v="19"/>
    <x v="5"/>
    <x v="9"/>
    <x v="13"/>
    <x v="3"/>
    <x v="221"/>
    <d v="2013-08-08T00:00:00"/>
    <x v="0"/>
    <s v="No"/>
    <x v="13"/>
    <x v="13"/>
    <x v="3"/>
    <s v="Q3"/>
  </r>
  <r>
    <n v="384884"/>
    <x v="189"/>
    <x v="7"/>
    <x v="56"/>
    <x v="22"/>
    <x v="0"/>
    <x v="346"/>
    <d v="2013-04-18T00:00:00"/>
    <x v="0"/>
    <s v="No"/>
    <x v="22"/>
    <x v="1"/>
    <x v="3"/>
    <s v="Q2"/>
  </r>
  <r>
    <n v="801519"/>
    <x v="18"/>
    <x v="0"/>
    <x v="0"/>
    <x v="42"/>
    <x v="0"/>
    <x v="476"/>
    <d v="2014-09-04T00:00:00"/>
    <x v="0"/>
    <s v="No"/>
    <x v="42"/>
    <x v="0"/>
    <x v="1"/>
    <s v="Q3"/>
  </r>
  <r>
    <n v="1533175"/>
    <x v="10"/>
    <x v="0"/>
    <x v="0"/>
    <x v="16"/>
    <x v="0"/>
    <x v="322"/>
    <d v="2015-08-27T00:00:00"/>
    <x v="0"/>
    <s v="Yes"/>
    <x v="16"/>
    <x v="9"/>
    <x v="0"/>
    <s v="Q3"/>
  </r>
  <r>
    <n v="1375816"/>
    <x v="26"/>
    <x v="0"/>
    <x v="0"/>
    <x v="3"/>
    <x v="3"/>
    <x v="106"/>
    <d v="2015-05-14T00:00:00"/>
    <x v="0"/>
    <s v="Yes"/>
    <x v="3"/>
    <x v="0"/>
    <x v="0"/>
    <s v="Q2"/>
  </r>
  <r>
    <n v="441162"/>
    <x v="1"/>
    <x v="0"/>
    <x v="0"/>
    <x v="10"/>
    <x v="0"/>
    <x v="477"/>
    <d v="2013-06-27T00:00:00"/>
    <x v="0"/>
    <s v="No"/>
    <x v="10"/>
    <x v="4"/>
    <x v="3"/>
    <s v="Q2"/>
  </r>
  <r>
    <n v="516039"/>
    <x v="10"/>
    <x v="2"/>
    <x v="17"/>
    <x v="7"/>
    <x v="0"/>
    <x v="101"/>
    <d v="2013-05-09T00:00:00"/>
    <x v="0"/>
    <s v="No"/>
    <x v="7"/>
    <x v="0"/>
    <x v="3"/>
    <s v="Q2"/>
  </r>
  <r>
    <n v="685494"/>
    <x v="22"/>
    <x v="5"/>
    <x v="12"/>
    <x v="5"/>
    <x v="1"/>
    <x v="478"/>
    <d v="2014-04-02T00:00:00"/>
    <x v="0"/>
    <s v="Yes"/>
    <x v="5"/>
    <x v="45"/>
    <x v="1"/>
    <s v="Q1"/>
  </r>
  <r>
    <n v="368073"/>
    <x v="8"/>
    <x v="0"/>
    <x v="0"/>
    <x v="7"/>
    <x v="1"/>
    <x v="49"/>
    <d v="2013-03-29T00:00:00"/>
    <x v="0"/>
    <s v="No"/>
    <x v="7"/>
    <x v="1"/>
    <x v="3"/>
    <s v="Q1"/>
  </r>
  <r>
    <n v="1638275"/>
    <x v="190"/>
    <x v="0"/>
    <x v="42"/>
    <x v="7"/>
    <x v="0"/>
    <x v="202"/>
    <d v="2015-04-11T00:00:00"/>
    <x v="0"/>
    <s v="No"/>
    <x v="7"/>
    <x v="13"/>
    <x v="0"/>
    <s v="Q1"/>
  </r>
  <r>
    <n v="572454"/>
    <x v="10"/>
    <x v="5"/>
    <x v="15"/>
    <x v="13"/>
    <x v="0"/>
    <x v="86"/>
    <d v="2013-10-25T00:00:00"/>
    <x v="0"/>
    <s v="Yes"/>
    <x v="13"/>
    <x v="0"/>
    <x v="3"/>
    <s v="Q4"/>
  </r>
  <r>
    <n v="1486931"/>
    <x v="191"/>
    <x v="1"/>
    <x v="4"/>
    <x v="27"/>
    <x v="0"/>
    <x v="479"/>
    <d v="2015-07-25T00:00:00"/>
    <x v="0"/>
    <s v="No"/>
    <x v="27"/>
    <x v="0"/>
    <x v="0"/>
    <s v="Q3"/>
  </r>
  <r>
    <n v="808122"/>
    <x v="10"/>
    <x v="0"/>
    <x v="0"/>
    <x v="8"/>
    <x v="1"/>
    <x v="62"/>
    <d v="2014-04-17T00:00:00"/>
    <x v="0"/>
    <s v="No"/>
    <x v="8"/>
    <x v="9"/>
    <x v="1"/>
    <s v="Q2"/>
  </r>
  <r>
    <n v="1275793"/>
    <x v="30"/>
    <x v="0"/>
    <x v="0"/>
    <x v="42"/>
    <x v="0"/>
    <x v="387"/>
    <d v="2015-10-03T00:00:00"/>
    <x v="0"/>
    <s v="No"/>
    <x v="42"/>
    <x v="0"/>
    <x v="0"/>
    <s v="Q4"/>
  </r>
  <r>
    <n v="1543830"/>
    <x v="8"/>
    <x v="5"/>
    <x v="36"/>
    <x v="22"/>
    <x v="1"/>
    <x v="457"/>
    <d v="2015-08-31T00:00:00"/>
    <x v="0"/>
    <s v="No"/>
    <x v="22"/>
    <x v="1"/>
    <x v="0"/>
    <s v="Q3"/>
  </r>
  <r>
    <n v="1548485"/>
    <x v="0"/>
    <x v="0"/>
    <x v="0"/>
    <x v="4"/>
    <x v="0"/>
    <x v="372"/>
    <d v="2015-02-09T00:00:00"/>
    <x v="0"/>
    <s v="Yes"/>
    <x v="4"/>
    <x v="0"/>
    <x v="0"/>
    <s v="Q1"/>
  </r>
  <r>
    <n v="1796083"/>
    <x v="25"/>
    <x v="5"/>
    <x v="14"/>
    <x v="2"/>
    <x v="3"/>
    <x v="480"/>
    <d v="2016-02-22T00:00:00"/>
    <x v="0"/>
    <s v="No"/>
    <x v="2"/>
    <x v="9"/>
    <x v="2"/>
    <s v="Q1"/>
  </r>
  <r>
    <n v="2003836"/>
    <x v="51"/>
    <x v="2"/>
    <x v="48"/>
    <x v="20"/>
    <x v="1"/>
    <x v="378"/>
    <d v="2016-11-07T00:00:00"/>
    <x v="0"/>
    <s v="No"/>
    <x v="20"/>
    <x v="20"/>
    <x v="2"/>
    <s v="Q3"/>
  </r>
  <r>
    <n v="844573"/>
    <x v="1"/>
    <x v="0"/>
    <x v="0"/>
    <x v="13"/>
    <x v="0"/>
    <x v="313"/>
    <d v="2014-08-05T00:00:00"/>
    <x v="0"/>
    <s v="No"/>
    <x v="13"/>
    <x v="0"/>
    <x v="1"/>
    <s v="Q3"/>
  </r>
  <r>
    <n v="464378"/>
    <x v="8"/>
    <x v="0"/>
    <x v="0"/>
    <x v="7"/>
    <x v="0"/>
    <x v="481"/>
    <d v="2013-07-25T00:00:00"/>
    <x v="0"/>
    <s v="No"/>
    <x v="7"/>
    <x v="4"/>
    <x v="3"/>
    <s v="Q3"/>
  </r>
  <r>
    <n v="1799299"/>
    <x v="10"/>
    <x v="5"/>
    <x v="15"/>
    <x v="1"/>
    <x v="1"/>
    <x v="482"/>
    <d v="2016-02-24T00:00:00"/>
    <x v="0"/>
    <s v="No"/>
    <x v="1"/>
    <x v="0"/>
    <x v="2"/>
    <s v="Q1"/>
  </r>
  <r>
    <n v="1547619"/>
    <x v="10"/>
    <x v="5"/>
    <x v="9"/>
    <x v="14"/>
    <x v="0"/>
    <x v="483"/>
    <d v="2015-01-09T00:00:00"/>
    <x v="0"/>
    <s v="No"/>
    <x v="14"/>
    <x v="0"/>
    <x v="0"/>
    <s v="Q1"/>
  </r>
  <r>
    <n v="1511099"/>
    <x v="16"/>
    <x v="1"/>
    <x v="1"/>
    <x v="13"/>
    <x v="0"/>
    <x v="484"/>
    <d v="2015-10-08T00:00:00"/>
    <x v="0"/>
    <s v="No"/>
    <x v="13"/>
    <x v="0"/>
    <x v="0"/>
    <s v="Q4"/>
  </r>
  <r>
    <n v="1255833"/>
    <x v="17"/>
    <x v="3"/>
    <x v="8"/>
    <x v="30"/>
    <x v="0"/>
    <x v="272"/>
    <d v="2015-02-25T00:00:00"/>
    <x v="0"/>
    <s v="No"/>
    <x v="30"/>
    <x v="0"/>
    <x v="0"/>
    <s v="Q1"/>
  </r>
  <r>
    <n v="1201342"/>
    <x v="18"/>
    <x v="0"/>
    <x v="0"/>
    <x v="32"/>
    <x v="0"/>
    <x v="485"/>
    <d v="2015-01-21T00:00:00"/>
    <x v="0"/>
    <s v="No"/>
    <x v="32"/>
    <x v="0"/>
    <x v="0"/>
    <s v="Q1"/>
  </r>
  <r>
    <n v="2039612"/>
    <x v="192"/>
    <x v="5"/>
    <x v="15"/>
    <x v="15"/>
    <x v="3"/>
    <x v="486"/>
    <d v="2016-01-08T00:00:00"/>
    <x v="0"/>
    <s v="No"/>
    <x v="15"/>
    <x v="0"/>
    <x v="2"/>
    <s v="Q1"/>
  </r>
  <r>
    <n v="474204"/>
    <x v="4"/>
    <x v="3"/>
    <x v="25"/>
    <x v="7"/>
    <x v="0"/>
    <x v="487"/>
    <d v="2013-07-29T00:00:00"/>
    <x v="0"/>
    <s v="No"/>
    <x v="7"/>
    <x v="0"/>
    <x v="3"/>
    <s v="Q3"/>
  </r>
  <r>
    <n v="1292860"/>
    <x v="39"/>
    <x v="1"/>
    <x v="22"/>
    <x v="13"/>
    <x v="1"/>
    <x v="458"/>
    <d v="2015-03-26T00:00:00"/>
    <x v="0"/>
    <s v="No"/>
    <x v="13"/>
    <x v="19"/>
    <x v="0"/>
    <s v="Q1"/>
  </r>
  <r>
    <n v="390784"/>
    <x v="8"/>
    <x v="2"/>
    <x v="10"/>
    <x v="7"/>
    <x v="0"/>
    <x v="488"/>
    <d v="2013-04-25T00:00:00"/>
    <x v="0"/>
    <s v="Yes"/>
    <x v="7"/>
    <x v="1"/>
    <x v="3"/>
    <s v="Q2"/>
  </r>
  <r>
    <n v="1920906"/>
    <x v="110"/>
    <x v="5"/>
    <x v="12"/>
    <x v="5"/>
    <x v="0"/>
    <x v="489"/>
    <d v="2016-11-05T00:00:00"/>
    <x v="0"/>
    <s v="No"/>
    <x v="5"/>
    <x v="0"/>
    <x v="2"/>
    <s v="Q4"/>
  </r>
  <r>
    <n v="886512"/>
    <x v="193"/>
    <x v="5"/>
    <x v="12"/>
    <x v="11"/>
    <x v="3"/>
    <x v="490"/>
    <d v="2014-11-06T00:00:00"/>
    <x v="0"/>
    <s v="No"/>
    <x v="11"/>
    <x v="18"/>
    <x v="1"/>
    <s v="Q3"/>
  </r>
  <r>
    <n v="1950969"/>
    <x v="14"/>
    <x v="5"/>
    <x v="12"/>
    <x v="7"/>
    <x v="0"/>
    <x v="491"/>
    <d v="2016-02-06T00:00:00"/>
    <x v="0"/>
    <s v="Yes"/>
    <x v="7"/>
    <x v="0"/>
    <x v="2"/>
    <s v="Q1"/>
  </r>
  <r>
    <n v="1792559"/>
    <x v="19"/>
    <x v="5"/>
    <x v="9"/>
    <x v="46"/>
    <x v="1"/>
    <x v="165"/>
    <d v="2016-02-22T00:00:00"/>
    <x v="0"/>
    <s v="No"/>
    <x v="45"/>
    <x v="6"/>
    <x v="2"/>
    <s v="Q1"/>
  </r>
  <r>
    <n v="895524"/>
    <x v="194"/>
    <x v="1"/>
    <x v="22"/>
    <x v="35"/>
    <x v="0"/>
    <x v="492"/>
    <d v="2014-06-14T00:00:00"/>
    <x v="0"/>
    <s v="No"/>
    <x v="35"/>
    <x v="0"/>
    <x v="1"/>
    <s v="Q2"/>
  </r>
  <r>
    <n v="243272"/>
    <x v="10"/>
    <x v="2"/>
    <x v="24"/>
    <x v="20"/>
    <x v="1"/>
    <x v="493"/>
    <d v="2013-01-22T00:00:00"/>
    <x v="0"/>
    <s v="Yes"/>
    <x v="20"/>
    <x v="6"/>
    <x v="3"/>
    <s v="Q1"/>
  </r>
  <r>
    <n v="399143"/>
    <x v="33"/>
    <x v="4"/>
    <x v="19"/>
    <x v="10"/>
    <x v="0"/>
    <x v="494"/>
    <d v="2013-06-05T00:00:00"/>
    <x v="0"/>
    <s v="No"/>
    <x v="10"/>
    <x v="0"/>
    <x v="3"/>
    <s v="Q2"/>
  </r>
  <r>
    <n v="1641374"/>
    <x v="58"/>
    <x v="5"/>
    <x v="14"/>
    <x v="0"/>
    <x v="1"/>
    <x v="495"/>
    <d v="2015-06-11T00:00:00"/>
    <x v="0"/>
    <s v="No"/>
    <x v="0"/>
    <x v="13"/>
    <x v="0"/>
    <s v="Q2"/>
  </r>
  <r>
    <n v="1353737"/>
    <x v="127"/>
    <x v="0"/>
    <x v="0"/>
    <x v="4"/>
    <x v="0"/>
    <x v="496"/>
    <d v="2015-04-29T00:00:00"/>
    <x v="0"/>
    <s v="No"/>
    <x v="4"/>
    <x v="0"/>
    <x v="0"/>
    <s v="Q2"/>
  </r>
  <r>
    <n v="563907"/>
    <x v="8"/>
    <x v="5"/>
    <x v="12"/>
    <x v="7"/>
    <x v="0"/>
    <x v="497"/>
    <d v="2013-10-21T00:00:00"/>
    <x v="0"/>
    <s v="Yes"/>
    <x v="7"/>
    <x v="4"/>
    <x v="3"/>
    <s v="Q4"/>
  </r>
  <r>
    <n v="2069158"/>
    <x v="191"/>
    <x v="1"/>
    <x v="22"/>
    <x v="14"/>
    <x v="0"/>
    <x v="33"/>
    <d v="2016-08-27T00:00:00"/>
    <x v="0"/>
    <s v="No"/>
    <x v="14"/>
    <x v="16"/>
    <x v="2"/>
    <s v="Q3"/>
  </r>
  <r>
    <n v="1579570"/>
    <x v="10"/>
    <x v="2"/>
    <x v="24"/>
    <x v="9"/>
    <x v="0"/>
    <x v="236"/>
    <d v="2015-09-25T00:00:00"/>
    <x v="0"/>
    <s v="Yes"/>
    <x v="9"/>
    <x v="1"/>
    <x v="0"/>
    <s v="Q3"/>
  </r>
  <r>
    <n v="679673"/>
    <x v="25"/>
    <x v="2"/>
    <x v="38"/>
    <x v="2"/>
    <x v="0"/>
    <x v="498"/>
    <d v="2014-01-22T00:00:00"/>
    <x v="0"/>
    <s v="No"/>
    <x v="2"/>
    <x v="0"/>
    <x v="1"/>
    <s v="Q1"/>
  </r>
  <r>
    <n v="1968882"/>
    <x v="10"/>
    <x v="0"/>
    <x v="37"/>
    <x v="13"/>
    <x v="0"/>
    <x v="466"/>
    <d v="2016-06-14T00:00:00"/>
    <x v="0"/>
    <s v="No"/>
    <x v="13"/>
    <x v="0"/>
    <x v="2"/>
    <s v="Q2"/>
  </r>
  <r>
    <n v="772259"/>
    <x v="18"/>
    <x v="0"/>
    <x v="0"/>
    <x v="7"/>
    <x v="0"/>
    <x v="37"/>
    <d v="2014-03-21T00:00:00"/>
    <x v="0"/>
    <s v="No"/>
    <x v="7"/>
    <x v="0"/>
    <x v="1"/>
    <s v="Q1"/>
  </r>
  <r>
    <n v="1285881"/>
    <x v="9"/>
    <x v="3"/>
    <x v="8"/>
    <x v="12"/>
    <x v="0"/>
    <x v="499"/>
    <d v="2015-03-23T00:00:00"/>
    <x v="0"/>
    <s v="No"/>
    <x v="12"/>
    <x v="19"/>
    <x v="0"/>
    <s v="Q1"/>
  </r>
  <r>
    <n v="1434781"/>
    <x v="9"/>
    <x v="3"/>
    <x v="3"/>
    <x v="4"/>
    <x v="2"/>
    <x v="500"/>
    <d v="2015-06-26T00:00:00"/>
    <x v="0"/>
    <s v="No"/>
    <x v="4"/>
    <x v="9"/>
    <x v="0"/>
    <s v="Q2"/>
  </r>
  <r>
    <n v="879523"/>
    <x v="9"/>
    <x v="3"/>
    <x v="8"/>
    <x v="10"/>
    <x v="0"/>
    <x v="265"/>
    <d v="2014-03-06T00:00:00"/>
    <x v="0"/>
    <s v="No"/>
    <x v="10"/>
    <x v="0"/>
    <x v="1"/>
    <s v="Q1"/>
  </r>
  <r>
    <n v="1263061"/>
    <x v="195"/>
    <x v="1"/>
    <x v="4"/>
    <x v="14"/>
    <x v="2"/>
    <x v="501"/>
    <d v="2015-03-16T00:00:00"/>
    <x v="0"/>
    <s v="No"/>
    <x v="14"/>
    <x v="46"/>
    <x v="0"/>
    <s v="Q1"/>
  </r>
  <r>
    <n v="1487569"/>
    <x v="10"/>
    <x v="0"/>
    <x v="0"/>
    <x v="9"/>
    <x v="0"/>
    <x v="397"/>
    <d v="2015-07-28T00:00:00"/>
    <x v="0"/>
    <s v="Yes"/>
    <x v="9"/>
    <x v="1"/>
    <x v="0"/>
    <s v="Q3"/>
  </r>
  <r>
    <n v="772388"/>
    <x v="8"/>
    <x v="7"/>
    <x v="21"/>
    <x v="6"/>
    <x v="0"/>
    <x v="37"/>
    <d v="2014-03-28T00:00:00"/>
    <x v="0"/>
    <s v="No"/>
    <x v="6"/>
    <x v="21"/>
    <x v="1"/>
    <s v="Q1"/>
  </r>
  <r>
    <n v="695445"/>
    <x v="16"/>
    <x v="2"/>
    <x v="58"/>
    <x v="7"/>
    <x v="0"/>
    <x v="502"/>
    <d v="2014-01-31T00:00:00"/>
    <x v="0"/>
    <s v="No"/>
    <x v="7"/>
    <x v="3"/>
    <x v="1"/>
    <s v="Q1"/>
  </r>
  <r>
    <n v="1949741"/>
    <x v="196"/>
    <x v="1"/>
    <x v="1"/>
    <x v="10"/>
    <x v="0"/>
    <x v="177"/>
    <d v="2016-01-06T00:00:00"/>
    <x v="0"/>
    <s v="Yes"/>
    <x v="10"/>
    <x v="0"/>
    <x v="2"/>
    <s v="Q1"/>
  </r>
  <r>
    <n v="1231545"/>
    <x v="8"/>
    <x v="2"/>
    <x v="59"/>
    <x v="7"/>
    <x v="1"/>
    <x v="503"/>
    <d v="2015-10-02T00:00:00"/>
    <x v="0"/>
    <s v="No"/>
    <x v="7"/>
    <x v="15"/>
    <x v="0"/>
    <s v="Q3"/>
  </r>
  <r>
    <n v="381434"/>
    <x v="33"/>
    <x v="4"/>
    <x v="32"/>
    <x v="8"/>
    <x v="0"/>
    <x v="504"/>
    <d v="2013-04-16T00:00:00"/>
    <x v="0"/>
    <s v="Yes"/>
    <x v="8"/>
    <x v="9"/>
    <x v="3"/>
    <s v="Q2"/>
  </r>
  <r>
    <n v="1494123"/>
    <x v="51"/>
    <x v="2"/>
    <x v="20"/>
    <x v="12"/>
    <x v="0"/>
    <x v="505"/>
    <d v="2015-07-30T00:00:00"/>
    <x v="0"/>
    <s v="Yes"/>
    <x v="12"/>
    <x v="0"/>
    <x v="0"/>
    <s v="Q3"/>
  </r>
  <r>
    <n v="1332451"/>
    <x v="14"/>
    <x v="5"/>
    <x v="15"/>
    <x v="9"/>
    <x v="0"/>
    <x v="344"/>
    <d v="2015-04-16T00:00:00"/>
    <x v="0"/>
    <s v="No"/>
    <x v="9"/>
    <x v="0"/>
    <x v="0"/>
    <s v="Q2"/>
  </r>
  <r>
    <n v="553154"/>
    <x v="126"/>
    <x v="1"/>
    <x v="22"/>
    <x v="6"/>
    <x v="0"/>
    <x v="506"/>
    <d v="2013-07-10T00:00:00"/>
    <x v="0"/>
    <s v="Yes"/>
    <x v="6"/>
    <x v="18"/>
    <x v="3"/>
    <s v="Q2"/>
  </r>
  <r>
    <n v="480011"/>
    <x v="17"/>
    <x v="3"/>
    <x v="8"/>
    <x v="0"/>
    <x v="0"/>
    <x v="390"/>
    <d v="2013-07-19T00:00:00"/>
    <x v="0"/>
    <s v="Yes"/>
    <x v="0"/>
    <x v="0"/>
    <x v="3"/>
    <s v="Q3"/>
  </r>
  <r>
    <n v="1809721"/>
    <x v="13"/>
    <x v="0"/>
    <x v="0"/>
    <x v="5"/>
    <x v="0"/>
    <x v="449"/>
    <d v="2016-01-03T00:00:00"/>
    <x v="0"/>
    <s v="No"/>
    <x v="5"/>
    <x v="0"/>
    <x v="2"/>
    <s v="Q1"/>
  </r>
  <r>
    <n v="414274"/>
    <x v="19"/>
    <x v="0"/>
    <x v="0"/>
    <x v="34"/>
    <x v="4"/>
    <x v="210"/>
    <d v="2013-05-24T00:00:00"/>
    <x v="0"/>
    <s v="No"/>
    <x v="34"/>
    <x v="4"/>
    <x v="3"/>
    <s v="Q2"/>
  </r>
  <r>
    <n v="2022255"/>
    <x v="182"/>
    <x v="7"/>
    <x v="21"/>
    <x v="12"/>
    <x v="0"/>
    <x v="214"/>
    <d v="2016-07-20T00:00:00"/>
    <x v="0"/>
    <s v="No"/>
    <x v="12"/>
    <x v="0"/>
    <x v="2"/>
    <s v="Q3"/>
  </r>
  <r>
    <n v="1734442"/>
    <x v="197"/>
    <x v="5"/>
    <x v="9"/>
    <x v="2"/>
    <x v="0"/>
    <x v="9"/>
    <d v="2016-08-01T00:00:00"/>
    <x v="0"/>
    <s v="No"/>
    <x v="2"/>
    <x v="0"/>
    <x v="2"/>
    <s v="Q3"/>
  </r>
  <r>
    <n v="1083291"/>
    <x v="30"/>
    <x v="5"/>
    <x v="12"/>
    <x v="9"/>
    <x v="1"/>
    <x v="264"/>
    <d v="2014-10-27T00:00:00"/>
    <x v="0"/>
    <s v="No"/>
    <x v="9"/>
    <x v="6"/>
    <x v="1"/>
    <s v="Q4"/>
  </r>
  <r>
    <n v="493186"/>
    <x v="20"/>
    <x v="0"/>
    <x v="0"/>
    <x v="1"/>
    <x v="3"/>
    <x v="507"/>
    <d v="2013-08-19T00:00:00"/>
    <x v="0"/>
    <s v="Yes"/>
    <x v="1"/>
    <x v="9"/>
    <x v="3"/>
    <s v="Q3"/>
  </r>
  <r>
    <n v="1886039"/>
    <x v="18"/>
    <x v="0"/>
    <x v="0"/>
    <x v="7"/>
    <x v="0"/>
    <x v="508"/>
    <d v="2016-04-19T00:00:00"/>
    <x v="0"/>
    <s v="No"/>
    <x v="7"/>
    <x v="0"/>
    <x v="2"/>
    <s v="Q2"/>
  </r>
  <r>
    <n v="1293540"/>
    <x v="198"/>
    <x v="1"/>
    <x v="27"/>
    <x v="0"/>
    <x v="0"/>
    <x v="458"/>
    <d v="2015-03-20T00:00:00"/>
    <x v="0"/>
    <s v="No"/>
    <x v="0"/>
    <x v="0"/>
    <x v="0"/>
    <s v="Q1"/>
  </r>
  <r>
    <n v="428813"/>
    <x v="127"/>
    <x v="5"/>
    <x v="12"/>
    <x v="1"/>
    <x v="0"/>
    <x v="509"/>
    <d v="2013-12-06T00:00:00"/>
    <x v="0"/>
    <s v="No"/>
    <x v="1"/>
    <x v="15"/>
    <x v="3"/>
    <s v="Q4"/>
  </r>
  <r>
    <n v="1622478"/>
    <x v="69"/>
    <x v="1"/>
    <x v="1"/>
    <x v="3"/>
    <x v="0"/>
    <x v="234"/>
    <d v="2015-10-23T00:00:00"/>
    <x v="0"/>
    <s v="No"/>
    <x v="3"/>
    <x v="0"/>
    <x v="0"/>
    <s v="Q4"/>
  </r>
  <r>
    <n v="2075259"/>
    <x v="14"/>
    <x v="1"/>
    <x v="1"/>
    <x v="15"/>
    <x v="1"/>
    <x v="510"/>
    <d v="2016-08-24T00:00:00"/>
    <x v="0"/>
    <s v="No"/>
    <x v="15"/>
    <x v="1"/>
    <x v="2"/>
    <s v="Q3"/>
  </r>
  <r>
    <n v="1646190"/>
    <x v="179"/>
    <x v="0"/>
    <x v="0"/>
    <x v="14"/>
    <x v="0"/>
    <x v="511"/>
    <d v="2015-09-11T00:00:00"/>
    <x v="0"/>
    <s v="No"/>
    <x v="14"/>
    <x v="0"/>
    <x v="0"/>
    <s v="Q3"/>
  </r>
  <r>
    <n v="998427"/>
    <x v="179"/>
    <x v="0"/>
    <x v="0"/>
    <x v="4"/>
    <x v="0"/>
    <x v="180"/>
    <d v="2014-08-23T00:00:00"/>
    <x v="0"/>
    <s v="Yes"/>
    <x v="4"/>
    <x v="0"/>
    <x v="1"/>
    <s v="Q3"/>
  </r>
  <r>
    <n v="417694"/>
    <x v="9"/>
    <x v="3"/>
    <x v="3"/>
    <x v="9"/>
    <x v="0"/>
    <x v="512"/>
    <d v="2013-05-28T00:00:00"/>
    <x v="0"/>
    <s v="No"/>
    <x v="9"/>
    <x v="0"/>
    <x v="3"/>
    <s v="Q2"/>
  </r>
  <r>
    <n v="376086"/>
    <x v="192"/>
    <x v="5"/>
    <x v="9"/>
    <x v="16"/>
    <x v="1"/>
    <x v="513"/>
    <d v="2013-09-04T00:00:00"/>
    <x v="0"/>
    <s v="No"/>
    <x v="16"/>
    <x v="13"/>
    <x v="3"/>
    <s v="Q3"/>
  </r>
  <r>
    <n v="1651645"/>
    <x v="19"/>
    <x v="5"/>
    <x v="12"/>
    <x v="7"/>
    <x v="3"/>
    <x v="514"/>
    <d v="2015-12-11T00:00:00"/>
    <x v="0"/>
    <s v="Yes"/>
    <x v="7"/>
    <x v="0"/>
    <x v="0"/>
    <s v="Q4"/>
  </r>
  <r>
    <n v="2089418"/>
    <x v="19"/>
    <x v="5"/>
    <x v="9"/>
    <x v="7"/>
    <x v="3"/>
    <x v="110"/>
    <d v="2016-08-31T00:00:00"/>
    <x v="0"/>
    <s v="No"/>
    <x v="7"/>
    <x v="0"/>
    <x v="2"/>
    <s v="Q3"/>
  </r>
  <r>
    <n v="280558"/>
    <x v="45"/>
    <x v="5"/>
    <x v="14"/>
    <x v="17"/>
    <x v="1"/>
    <x v="515"/>
    <d v="2013-01-31T00:00:00"/>
    <x v="0"/>
    <s v="No"/>
    <x v="17"/>
    <x v="1"/>
    <x v="3"/>
    <s v="Q1"/>
  </r>
  <r>
    <n v="1145398"/>
    <x v="88"/>
    <x v="6"/>
    <x v="11"/>
    <x v="12"/>
    <x v="0"/>
    <x v="516"/>
    <d v="2014-05-12T00:00:00"/>
    <x v="0"/>
    <s v="Yes"/>
    <x v="12"/>
    <x v="0"/>
    <x v="1"/>
    <s v="Q2"/>
  </r>
  <r>
    <n v="1199508"/>
    <x v="199"/>
    <x v="0"/>
    <x v="5"/>
    <x v="13"/>
    <x v="0"/>
    <x v="426"/>
    <d v="2015-01-23T00:00:00"/>
    <x v="0"/>
    <s v="No"/>
    <x v="13"/>
    <x v="9"/>
    <x v="0"/>
    <s v="Q1"/>
  </r>
  <r>
    <n v="2054773"/>
    <x v="16"/>
    <x v="2"/>
    <x v="24"/>
    <x v="14"/>
    <x v="0"/>
    <x v="407"/>
    <d v="2016-09-08T00:00:00"/>
    <x v="0"/>
    <s v="Yes"/>
    <x v="14"/>
    <x v="0"/>
    <x v="2"/>
    <s v="Q3"/>
  </r>
  <r>
    <n v="1582423"/>
    <x v="200"/>
    <x v="7"/>
    <x v="21"/>
    <x v="31"/>
    <x v="0"/>
    <x v="321"/>
    <d v="2015-09-30T00:00:00"/>
    <x v="0"/>
    <s v="No"/>
    <x v="31"/>
    <x v="4"/>
    <x v="0"/>
    <s v="Q3"/>
  </r>
  <r>
    <n v="538625"/>
    <x v="69"/>
    <x v="5"/>
    <x v="12"/>
    <x v="43"/>
    <x v="2"/>
    <x v="517"/>
    <d v="2013-09-24T00:00:00"/>
    <x v="0"/>
    <s v="Yes"/>
    <x v="34"/>
    <x v="1"/>
    <x v="3"/>
    <s v="Q3"/>
  </r>
  <r>
    <n v="1054473"/>
    <x v="51"/>
    <x v="2"/>
    <x v="24"/>
    <x v="7"/>
    <x v="0"/>
    <x v="518"/>
    <d v="2014-02-10T00:00:00"/>
    <x v="0"/>
    <s v="Yes"/>
    <x v="7"/>
    <x v="0"/>
    <x v="1"/>
    <s v="Q1"/>
  </r>
  <r>
    <n v="818403"/>
    <x v="130"/>
    <x v="1"/>
    <x v="13"/>
    <x v="15"/>
    <x v="0"/>
    <x v="519"/>
    <d v="2014-04-22T00:00:00"/>
    <x v="0"/>
    <s v="Yes"/>
    <x v="15"/>
    <x v="0"/>
    <x v="1"/>
    <s v="Q2"/>
  </r>
  <r>
    <n v="1118713"/>
    <x v="35"/>
    <x v="0"/>
    <x v="0"/>
    <x v="10"/>
    <x v="0"/>
    <x v="520"/>
    <d v="2014-11-16T00:00:00"/>
    <x v="0"/>
    <s v="No"/>
    <x v="10"/>
    <x v="0"/>
    <x v="1"/>
    <s v="Q4"/>
  </r>
  <r>
    <n v="1928844"/>
    <x v="201"/>
    <x v="0"/>
    <x v="5"/>
    <x v="9"/>
    <x v="0"/>
    <x v="521"/>
    <d v="2016-05-17T00:00:00"/>
    <x v="0"/>
    <s v="No"/>
    <x v="9"/>
    <x v="0"/>
    <x v="2"/>
    <s v="Q2"/>
  </r>
  <r>
    <n v="499972"/>
    <x v="202"/>
    <x v="0"/>
    <x v="5"/>
    <x v="9"/>
    <x v="0"/>
    <x v="283"/>
    <d v="2013-08-22T00:00:00"/>
    <x v="0"/>
    <s v="Yes"/>
    <x v="9"/>
    <x v="0"/>
    <x v="3"/>
    <s v="Q3"/>
  </r>
  <r>
    <n v="517719"/>
    <x v="203"/>
    <x v="0"/>
    <x v="0"/>
    <x v="0"/>
    <x v="1"/>
    <x v="356"/>
    <d v="2013-06-09T00:00:00"/>
    <x v="0"/>
    <s v="No"/>
    <x v="0"/>
    <x v="0"/>
    <x v="3"/>
    <s v="Q2"/>
  </r>
  <r>
    <n v="807745"/>
    <x v="204"/>
    <x v="0"/>
    <x v="0"/>
    <x v="12"/>
    <x v="3"/>
    <x v="62"/>
    <d v="2014-04-17T00:00:00"/>
    <x v="0"/>
    <s v="No"/>
    <x v="12"/>
    <x v="9"/>
    <x v="1"/>
    <s v="Q2"/>
  </r>
  <r>
    <n v="1913125"/>
    <x v="9"/>
    <x v="3"/>
    <x v="3"/>
    <x v="4"/>
    <x v="0"/>
    <x v="522"/>
    <d v="2016-07-05T00:00:00"/>
    <x v="0"/>
    <s v="No"/>
    <x v="4"/>
    <x v="0"/>
    <x v="2"/>
    <s v="Q3"/>
  </r>
  <r>
    <n v="1768667"/>
    <x v="16"/>
    <x v="2"/>
    <x v="24"/>
    <x v="5"/>
    <x v="0"/>
    <x v="523"/>
    <d v="2016-02-02T00:00:00"/>
    <x v="0"/>
    <s v="No"/>
    <x v="5"/>
    <x v="0"/>
    <x v="2"/>
    <s v="Q1"/>
  </r>
  <r>
    <n v="419123"/>
    <x v="19"/>
    <x v="2"/>
    <x v="31"/>
    <x v="14"/>
    <x v="0"/>
    <x v="326"/>
    <d v="2013-05-30T00:00:00"/>
    <x v="0"/>
    <s v="No"/>
    <x v="14"/>
    <x v="1"/>
    <x v="3"/>
    <s v="Q2"/>
  </r>
  <r>
    <n v="927458"/>
    <x v="10"/>
    <x v="5"/>
    <x v="9"/>
    <x v="15"/>
    <x v="1"/>
    <x v="472"/>
    <d v="2014-11-07T00:00:00"/>
    <x v="0"/>
    <s v="No"/>
    <x v="15"/>
    <x v="20"/>
    <x v="1"/>
    <s v="Q3"/>
  </r>
  <r>
    <n v="1836097"/>
    <x v="9"/>
    <x v="3"/>
    <x v="25"/>
    <x v="2"/>
    <x v="2"/>
    <x v="524"/>
    <d v="2016-03-17T00:00:00"/>
    <x v="0"/>
    <s v="No"/>
    <x v="2"/>
    <x v="1"/>
    <x v="2"/>
    <s v="Q1"/>
  </r>
  <r>
    <n v="566669"/>
    <x v="205"/>
    <x v="1"/>
    <x v="22"/>
    <x v="7"/>
    <x v="2"/>
    <x v="525"/>
    <d v="2013-10-23T00:00:00"/>
    <x v="0"/>
    <s v="No"/>
    <x v="7"/>
    <x v="1"/>
    <x v="3"/>
    <s v="Q4"/>
  </r>
  <r>
    <n v="570530"/>
    <x v="35"/>
    <x v="0"/>
    <x v="0"/>
    <x v="14"/>
    <x v="2"/>
    <x v="121"/>
    <d v="2013-10-25T00:00:00"/>
    <x v="0"/>
    <s v="No"/>
    <x v="14"/>
    <x v="1"/>
    <x v="3"/>
    <s v="Q4"/>
  </r>
  <r>
    <n v="1272787"/>
    <x v="28"/>
    <x v="2"/>
    <x v="30"/>
    <x v="44"/>
    <x v="0"/>
    <x v="526"/>
    <d v="2015-07-03T00:00:00"/>
    <x v="0"/>
    <s v="No"/>
    <x v="43"/>
    <x v="0"/>
    <x v="0"/>
    <s v="Q3"/>
  </r>
  <r>
    <n v="358921"/>
    <x v="10"/>
    <x v="2"/>
    <x v="28"/>
    <x v="14"/>
    <x v="0"/>
    <x v="527"/>
    <d v="2013-03-19T00:00:00"/>
    <x v="0"/>
    <s v="Yes"/>
    <x v="14"/>
    <x v="1"/>
    <x v="3"/>
    <s v="Q1"/>
  </r>
  <r>
    <n v="1229228"/>
    <x v="10"/>
    <x v="5"/>
    <x v="12"/>
    <x v="5"/>
    <x v="0"/>
    <x v="190"/>
    <d v="2015-06-02T00:00:00"/>
    <x v="0"/>
    <s v="No"/>
    <x v="5"/>
    <x v="0"/>
    <x v="0"/>
    <s v="Q2"/>
  </r>
  <r>
    <n v="375840"/>
    <x v="30"/>
    <x v="5"/>
    <x v="15"/>
    <x v="14"/>
    <x v="1"/>
    <x v="528"/>
    <d v="2013-08-04T00:00:00"/>
    <x v="0"/>
    <s v="No"/>
    <x v="14"/>
    <x v="20"/>
    <x v="3"/>
    <s v="Q2"/>
  </r>
  <r>
    <n v="1165405"/>
    <x v="19"/>
    <x v="0"/>
    <x v="0"/>
    <x v="7"/>
    <x v="0"/>
    <x v="529"/>
    <d v="2014-12-20T00:00:00"/>
    <x v="0"/>
    <s v="No"/>
    <x v="7"/>
    <x v="0"/>
    <x v="1"/>
    <s v="Q4"/>
  </r>
  <r>
    <n v="2016904"/>
    <x v="9"/>
    <x v="3"/>
    <x v="8"/>
    <x v="40"/>
    <x v="0"/>
    <x v="229"/>
    <d v="2016-07-19T00:00:00"/>
    <x v="0"/>
    <s v="No"/>
    <x v="40"/>
    <x v="1"/>
    <x v="2"/>
    <s v="Q3"/>
  </r>
  <r>
    <n v="1999391"/>
    <x v="206"/>
    <x v="4"/>
    <x v="6"/>
    <x v="10"/>
    <x v="0"/>
    <x v="138"/>
    <d v="2016-08-07T00:00:00"/>
    <x v="0"/>
    <s v="No"/>
    <x v="10"/>
    <x v="18"/>
    <x v="2"/>
    <s v="Q2"/>
  </r>
  <r>
    <n v="2040434"/>
    <x v="4"/>
    <x v="3"/>
    <x v="8"/>
    <x v="38"/>
    <x v="0"/>
    <x v="486"/>
    <d v="2016-01-08T00:00:00"/>
    <x v="0"/>
    <s v="No"/>
    <x v="38"/>
    <x v="0"/>
    <x v="2"/>
    <s v="Q1"/>
  </r>
  <r>
    <n v="347396"/>
    <x v="10"/>
    <x v="5"/>
    <x v="12"/>
    <x v="12"/>
    <x v="3"/>
    <x v="530"/>
    <d v="2013-11-03T00:00:00"/>
    <x v="0"/>
    <s v="No"/>
    <x v="12"/>
    <x v="20"/>
    <x v="3"/>
    <s v="Q3"/>
  </r>
  <r>
    <n v="796752"/>
    <x v="207"/>
    <x v="1"/>
    <x v="27"/>
    <x v="4"/>
    <x v="0"/>
    <x v="269"/>
    <d v="2014-07-04T00:00:00"/>
    <x v="0"/>
    <s v="No"/>
    <x v="4"/>
    <x v="0"/>
    <x v="1"/>
    <s v="Q3"/>
  </r>
  <r>
    <n v="1878512"/>
    <x v="43"/>
    <x v="1"/>
    <x v="4"/>
    <x v="0"/>
    <x v="0"/>
    <x v="531"/>
    <d v="2016-04-13T00:00:00"/>
    <x v="0"/>
    <s v="No"/>
    <x v="0"/>
    <x v="0"/>
    <x v="2"/>
    <s v="Q2"/>
  </r>
  <r>
    <n v="363083"/>
    <x v="35"/>
    <x v="0"/>
    <x v="0"/>
    <x v="12"/>
    <x v="0"/>
    <x v="532"/>
    <d v="2013-03-25T00:00:00"/>
    <x v="0"/>
    <s v="No"/>
    <x v="12"/>
    <x v="9"/>
    <x v="3"/>
    <s v="Q1"/>
  </r>
  <r>
    <n v="1401489"/>
    <x v="8"/>
    <x v="4"/>
    <x v="6"/>
    <x v="21"/>
    <x v="0"/>
    <x v="533"/>
    <d v="2015-02-06T00:00:00"/>
    <x v="0"/>
    <s v="No"/>
    <x v="21"/>
    <x v="0"/>
    <x v="0"/>
    <s v="Q1"/>
  </r>
  <r>
    <n v="2001691"/>
    <x v="208"/>
    <x v="0"/>
    <x v="5"/>
    <x v="8"/>
    <x v="0"/>
    <x v="534"/>
    <d v="2016-08-31T00:00:00"/>
    <x v="0"/>
    <s v="No"/>
    <x v="8"/>
    <x v="47"/>
    <x v="2"/>
    <s v="Q3"/>
  </r>
  <r>
    <n v="565091"/>
    <x v="36"/>
    <x v="1"/>
    <x v="1"/>
    <x v="0"/>
    <x v="0"/>
    <x v="535"/>
    <d v="2013-10-21T00:00:00"/>
    <x v="0"/>
    <s v="No"/>
    <x v="0"/>
    <x v="0"/>
    <x v="3"/>
    <s v="Q4"/>
  </r>
  <r>
    <n v="1400653"/>
    <x v="10"/>
    <x v="0"/>
    <x v="42"/>
    <x v="7"/>
    <x v="0"/>
    <x v="536"/>
    <d v="2015-01-06T00:00:00"/>
    <x v="0"/>
    <s v="No"/>
    <x v="7"/>
    <x v="0"/>
    <x v="0"/>
    <s v="Q1"/>
  </r>
  <r>
    <n v="865110"/>
    <x v="62"/>
    <x v="1"/>
    <x v="1"/>
    <x v="13"/>
    <x v="0"/>
    <x v="537"/>
    <d v="2014-05-22T00:00:00"/>
    <x v="0"/>
    <s v="No"/>
    <x v="13"/>
    <x v="0"/>
    <x v="1"/>
    <s v="Q2"/>
  </r>
  <r>
    <n v="546765"/>
    <x v="209"/>
    <x v="1"/>
    <x v="22"/>
    <x v="17"/>
    <x v="0"/>
    <x v="538"/>
    <d v="2013-09-27T00:00:00"/>
    <x v="0"/>
    <s v="No"/>
    <x v="17"/>
    <x v="0"/>
    <x v="3"/>
    <s v="Q3"/>
  </r>
  <r>
    <n v="1163772"/>
    <x v="82"/>
    <x v="1"/>
    <x v="1"/>
    <x v="14"/>
    <x v="0"/>
    <x v="539"/>
    <d v="2014-12-19T00:00:00"/>
    <x v="0"/>
    <s v="Yes"/>
    <x v="14"/>
    <x v="0"/>
    <x v="1"/>
    <s v="Q4"/>
  </r>
  <r>
    <n v="1436902"/>
    <x v="10"/>
    <x v="5"/>
    <x v="12"/>
    <x v="7"/>
    <x v="1"/>
    <x v="540"/>
    <d v="2015-06-26T00:00:00"/>
    <x v="0"/>
    <s v="No"/>
    <x v="7"/>
    <x v="4"/>
    <x v="0"/>
    <s v="Q2"/>
  </r>
  <r>
    <n v="1568925"/>
    <x v="210"/>
    <x v="1"/>
    <x v="27"/>
    <x v="7"/>
    <x v="0"/>
    <x v="541"/>
    <d v="2015-09-17T00:00:00"/>
    <x v="1"/>
    <s v="No"/>
    <x v="7"/>
    <x v="0"/>
    <x v="0"/>
    <s v="Q3"/>
  </r>
  <r>
    <n v="2072206"/>
    <x v="211"/>
    <x v="7"/>
    <x v="39"/>
    <x v="18"/>
    <x v="0"/>
    <x v="242"/>
    <d v="2016-08-22T00:00:00"/>
    <x v="0"/>
    <s v="No"/>
    <x v="18"/>
    <x v="9"/>
    <x v="2"/>
    <s v="Q3"/>
  </r>
  <r>
    <n v="340851"/>
    <x v="1"/>
    <x v="0"/>
    <x v="0"/>
    <x v="7"/>
    <x v="0"/>
    <x v="542"/>
    <d v="2013-04-03T00:00:00"/>
    <x v="0"/>
    <s v="No"/>
    <x v="7"/>
    <x v="0"/>
    <x v="3"/>
    <s v="Q2"/>
  </r>
  <r>
    <n v="553239"/>
    <x v="10"/>
    <x v="5"/>
    <x v="9"/>
    <x v="9"/>
    <x v="0"/>
    <x v="543"/>
    <d v="2013-07-10T00:00:00"/>
    <x v="0"/>
    <s v="No"/>
    <x v="9"/>
    <x v="15"/>
    <x v="3"/>
    <s v="Q2"/>
  </r>
  <r>
    <n v="1083416"/>
    <x v="50"/>
    <x v="5"/>
    <x v="36"/>
    <x v="40"/>
    <x v="0"/>
    <x v="264"/>
    <d v="2014-10-23T00:00:00"/>
    <x v="0"/>
    <s v="Yes"/>
    <x v="40"/>
    <x v="0"/>
    <x v="1"/>
    <s v="Q4"/>
  </r>
  <r>
    <n v="2029381"/>
    <x v="9"/>
    <x v="3"/>
    <x v="8"/>
    <x v="12"/>
    <x v="0"/>
    <x v="544"/>
    <d v="2016-07-25T00:00:00"/>
    <x v="0"/>
    <s v="No"/>
    <x v="12"/>
    <x v="0"/>
    <x v="2"/>
    <s v="Q3"/>
  </r>
  <r>
    <n v="1388505"/>
    <x v="10"/>
    <x v="5"/>
    <x v="15"/>
    <x v="14"/>
    <x v="0"/>
    <x v="545"/>
    <d v="2015-05-22T00:00:00"/>
    <x v="0"/>
    <s v="No"/>
    <x v="14"/>
    <x v="0"/>
    <x v="0"/>
    <s v="Q2"/>
  </r>
  <r>
    <n v="2134843"/>
    <x v="212"/>
    <x v="4"/>
    <x v="26"/>
    <x v="47"/>
    <x v="0"/>
    <x v="355"/>
    <d v="2016-09-27T00:00:00"/>
    <x v="0"/>
    <s v="Yes"/>
    <x v="46"/>
    <x v="0"/>
    <x v="2"/>
    <s v="Q3"/>
  </r>
  <r>
    <n v="1232865"/>
    <x v="9"/>
    <x v="3"/>
    <x v="3"/>
    <x v="22"/>
    <x v="0"/>
    <x v="350"/>
    <d v="2015-10-02T00:00:00"/>
    <x v="0"/>
    <s v="No"/>
    <x v="22"/>
    <x v="0"/>
    <x v="0"/>
    <s v="Q4"/>
  </r>
  <r>
    <n v="1670563"/>
    <x v="8"/>
    <x v="5"/>
    <x v="15"/>
    <x v="8"/>
    <x v="0"/>
    <x v="546"/>
    <d v="2015-11-24T00:00:00"/>
    <x v="0"/>
    <s v="No"/>
    <x v="8"/>
    <x v="0"/>
    <x v="0"/>
    <s v="Q4"/>
  </r>
  <r>
    <n v="2038597"/>
    <x v="28"/>
    <x v="7"/>
    <x v="21"/>
    <x v="27"/>
    <x v="0"/>
    <x v="547"/>
    <d v="2016-07-30T00:00:00"/>
    <x v="0"/>
    <s v="No"/>
    <x v="27"/>
    <x v="0"/>
    <x v="2"/>
    <s v="Q3"/>
  </r>
  <r>
    <n v="1488600"/>
    <x v="195"/>
    <x v="1"/>
    <x v="1"/>
    <x v="10"/>
    <x v="3"/>
    <x v="397"/>
    <d v="2015-07-29T00:00:00"/>
    <x v="0"/>
    <s v="No"/>
    <x v="10"/>
    <x v="4"/>
    <x v="0"/>
    <s v="Q3"/>
  </r>
  <r>
    <n v="1366683"/>
    <x v="19"/>
    <x v="0"/>
    <x v="42"/>
    <x v="7"/>
    <x v="0"/>
    <x v="548"/>
    <d v="2015-08-05T00:00:00"/>
    <x v="0"/>
    <s v="No"/>
    <x v="7"/>
    <x v="0"/>
    <x v="0"/>
    <s v="Q3"/>
  </r>
  <r>
    <n v="1781313"/>
    <x v="38"/>
    <x v="0"/>
    <x v="0"/>
    <x v="38"/>
    <x v="1"/>
    <x v="370"/>
    <d v="2016-12-02T00:00:00"/>
    <x v="0"/>
    <s v="Yes"/>
    <x v="38"/>
    <x v="18"/>
    <x v="2"/>
    <s v="Q4"/>
  </r>
  <r>
    <n v="886287"/>
    <x v="14"/>
    <x v="0"/>
    <x v="37"/>
    <x v="25"/>
    <x v="0"/>
    <x v="490"/>
    <d v="2014-11-06T00:00:00"/>
    <x v="0"/>
    <s v="Yes"/>
    <x v="25"/>
    <x v="18"/>
    <x v="1"/>
    <s v="Q3"/>
  </r>
  <r>
    <n v="2099899"/>
    <x v="213"/>
    <x v="0"/>
    <x v="5"/>
    <x v="14"/>
    <x v="0"/>
    <x v="549"/>
    <d v="2016-07-09T00:00:00"/>
    <x v="0"/>
    <s v="Yes"/>
    <x v="14"/>
    <x v="0"/>
    <x v="2"/>
    <s v="Q3"/>
  </r>
  <r>
    <n v="952271"/>
    <x v="82"/>
    <x v="1"/>
    <x v="4"/>
    <x v="4"/>
    <x v="1"/>
    <x v="550"/>
    <d v="2014-07-28T00:00:00"/>
    <x v="0"/>
    <s v="No"/>
    <x v="4"/>
    <x v="6"/>
    <x v="1"/>
    <s v="Q3"/>
  </r>
  <r>
    <n v="1439901"/>
    <x v="82"/>
    <x v="1"/>
    <x v="22"/>
    <x v="13"/>
    <x v="0"/>
    <x v="551"/>
    <d v="2015-06-26T00:00:00"/>
    <x v="0"/>
    <s v="No"/>
    <x v="13"/>
    <x v="0"/>
    <x v="0"/>
    <s v="Q2"/>
  </r>
  <r>
    <n v="224171"/>
    <x v="10"/>
    <x v="5"/>
    <x v="15"/>
    <x v="14"/>
    <x v="1"/>
    <x v="552"/>
    <d v="2013-09-01T00:00:00"/>
    <x v="0"/>
    <s v="No"/>
    <x v="14"/>
    <x v="13"/>
    <x v="3"/>
    <s v="Q3"/>
  </r>
  <r>
    <n v="1536166"/>
    <x v="214"/>
    <x v="1"/>
    <x v="22"/>
    <x v="7"/>
    <x v="0"/>
    <x v="109"/>
    <d v="2015-08-25T00:00:00"/>
    <x v="0"/>
    <s v="No"/>
    <x v="7"/>
    <x v="0"/>
    <x v="0"/>
    <s v="Q3"/>
  </r>
  <r>
    <n v="1656723"/>
    <x v="23"/>
    <x v="9"/>
    <x v="55"/>
    <x v="0"/>
    <x v="0"/>
    <x v="30"/>
    <d v="2015-11-16T00:00:00"/>
    <x v="0"/>
    <s v="No"/>
    <x v="0"/>
    <x v="0"/>
    <x v="0"/>
    <s v="Q4"/>
  </r>
  <r>
    <n v="724885"/>
    <x v="8"/>
    <x v="2"/>
    <x v="20"/>
    <x v="9"/>
    <x v="0"/>
    <x v="553"/>
    <d v="2014-02-22T00:00:00"/>
    <x v="0"/>
    <s v="No"/>
    <x v="9"/>
    <x v="0"/>
    <x v="1"/>
    <s v="Q1"/>
  </r>
  <r>
    <n v="1339383"/>
    <x v="215"/>
    <x v="0"/>
    <x v="0"/>
    <x v="10"/>
    <x v="3"/>
    <x v="435"/>
    <d v="2015-04-23T00:00:00"/>
    <x v="0"/>
    <s v="No"/>
    <x v="10"/>
    <x v="4"/>
    <x v="0"/>
    <s v="Q2"/>
  </r>
  <r>
    <n v="869057"/>
    <x v="7"/>
    <x v="4"/>
    <x v="6"/>
    <x v="25"/>
    <x v="0"/>
    <x v="554"/>
    <d v="2014-05-27T00:00:00"/>
    <x v="0"/>
    <s v="Yes"/>
    <x v="25"/>
    <x v="0"/>
    <x v="1"/>
    <s v="Q2"/>
  </r>
  <r>
    <n v="1357877"/>
    <x v="10"/>
    <x v="0"/>
    <x v="0"/>
    <x v="15"/>
    <x v="0"/>
    <x v="555"/>
    <d v="2015-02-05T00:00:00"/>
    <x v="0"/>
    <s v="No"/>
    <x v="15"/>
    <x v="0"/>
    <x v="0"/>
    <s v="Q1"/>
  </r>
  <r>
    <n v="749520"/>
    <x v="20"/>
    <x v="2"/>
    <x v="40"/>
    <x v="17"/>
    <x v="0"/>
    <x v="556"/>
    <d v="2014-07-03T00:00:00"/>
    <x v="0"/>
    <s v="No"/>
    <x v="17"/>
    <x v="0"/>
    <x v="1"/>
    <s v="Q3"/>
  </r>
  <r>
    <n v="2005500"/>
    <x v="10"/>
    <x v="5"/>
    <x v="12"/>
    <x v="7"/>
    <x v="0"/>
    <x v="557"/>
    <d v="2016-10-07T00:00:00"/>
    <x v="0"/>
    <s v="No"/>
    <x v="7"/>
    <x v="0"/>
    <x v="2"/>
    <s v="Q4"/>
  </r>
  <r>
    <n v="1963910"/>
    <x v="8"/>
    <x v="5"/>
    <x v="12"/>
    <x v="7"/>
    <x v="0"/>
    <x v="76"/>
    <d v="2016-10-06T00:00:00"/>
    <x v="0"/>
    <s v="Yes"/>
    <x v="7"/>
    <x v="0"/>
    <x v="2"/>
    <s v="Q4"/>
  </r>
  <r>
    <n v="1037226"/>
    <x v="14"/>
    <x v="2"/>
    <x v="2"/>
    <x v="1"/>
    <x v="0"/>
    <x v="558"/>
    <d v="2014-09-25T00:00:00"/>
    <x v="0"/>
    <s v="Yes"/>
    <x v="1"/>
    <x v="19"/>
    <x v="1"/>
    <s v="Q3"/>
  </r>
  <r>
    <n v="1901589"/>
    <x v="16"/>
    <x v="2"/>
    <x v="31"/>
    <x v="9"/>
    <x v="0"/>
    <x v="559"/>
    <d v="2016-04-28T00:00:00"/>
    <x v="0"/>
    <s v="No"/>
    <x v="9"/>
    <x v="0"/>
    <x v="2"/>
    <s v="Q2"/>
  </r>
  <r>
    <n v="564164"/>
    <x v="173"/>
    <x v="1"/>
    <x v="22"/>
    <x v="7"/>
    <x v="0"/>
    <x v="259"/>
    <d v="2013-10-18T00:00:00"/>
    <x v="0"/>
    <s v="Yes"/>
    <x v="7"/>
    <x v="0"/>
    <x v="3"/>
    <s v="Q4"/>
  </r>
  <r>
    <n v="1766970"/>
    <x v="82"/>
    <x v="1"/>
    <x v="22"/>
    <x v="13"/>
    <x v="0"/>
    <x v="560"/>
    <d v="2016-01-02T00:00:00"/>
    <x v="0"/>
    <s v="No"/>
    <x v="13"/>
    <x v="0"/>
    <x v="2"/>
    <s v="Q1"/>
  </r>
  <r>
    <n v="1254309"/>
    <x v="20"/>
    <x v="5"/>
    <x v="12"/>
    <x v="7"/>
    <x v="1"/>
    <x v="118"/>
    <d v="2015-03-03T00:00:00"/>
    <x v="0"/>
    <s v="No"/>
    <x v="7"/>
    <x v="21"/>
    <x v="0"/>
    <s v="Q1"/>
  </r>
  <r>
    <n v="938296"/>
    <x v="62"/>
    <x v="2"/>
    <x v="38"/>
    <x v="21"/>
    <x v="0"/>
    <x v="561"/>
    <d v="2014-07-15T00:00:00"/>
    <x v="0"/>
    <s v="No"/>
    <x v="21"/>
    <x v="0"/>
    <x v="1"/>
    <s v="Q3"/>
  </r>
  <r>
    <n v="862001"/>
    <x v="8"/>
    <x v="0"/>
    <x v="0"/>
    <x v="1"/>
    <x v="0"/>
    <x v="50"/>
    <d v="2014-05-21T00:00:00"/>
    <x v="0"/>
    <s v="No"/>
    <x v="1"/>
    <x v="0"/>
    <x v="1"/>
    <s v="Q2"/>
  </r>
  <r>
    <n v="1548972"/>
    <x v="155"/>
    <x v="6"/>
    <x v="52"/>
    <x v="9"/>
    <x v="0"/>
    <x v="372"/>
    <d v="2015-02-09T00:00:00"/>
    <x v="0"/>
    <s v="No"/>
    <x v="9"/>
    <x v="0"/>
    <x v="0"/>
    <s v="Q1"/>
  </r>
  <r>
    <n v="1552070"/>
    <x v="33"/>
    <x v="4"/>
    <x v="6"/>
    <x v="9"/>
    <x v="0"/>
    <x v="133"/>
    <d v="2015-04-09T00:00:00"/>
    <x v="0"/>
    <s v="No"/>
    <x v="9"/>
    <x v="0"/>
    <x v="0"/>
    <s v="Q2"/>
  </r>
  <r>
    <n v="776109"/>
    <x v="95"/>
    <x v="2"/>
    <x v="57"/>
    <x v="8"/>
    <x v="0"/>
    <x v="562"/>
    <d v="2014-03-25T00:00:00"/>
    <x v="0"/>
    <s v="No"/>
    <x v="8"/>
    <x v="0"/>
    <x v="1"/>
    <s v="Q1"/>
  </r>
  <r>
    <n v="2157278"/>
    <x v="19"/>
    <x v="2"/>
    <x v="30"/>
    <x v="19"/>
    <x v="0"/>
    <x v="563"/>
    <d v="2016-12-10T00:00:00"/>
    <x v="0"/>
    <s v="Yes"/>
    <x v="19"/>
    <x v="0"/>
    <x v="2"/>
    <s v="Q4"/>
  </r>
  <r>
    <n v="636461"/>
    <x v="20"/>
    <x v="1"/>
    <x v="22"/>
    <x v="34"/>
    <x v="3"/>
    <x v="430"/>
    <d v="2013-12-23T00:00:00"/>
    <x v="0"/>
    <s v="No"/>
    <x v="34"/>
    <x v="19"/>
    <x v="3"/>
    <s v="Q4"/>
  </r>
  <r>
    <n v="436016"/>
    <x v="33"/>
    <x v="4"/>
    <x v="32"/>
    <x v="18"/>
    <x v="0"/>
    <x v="97"/>
    <d v="2013-06-19T00:00:00"/>
    <x v="0"/>
    <s v="No"/>
    <x v="18"/>
    <x v="1"/>
    <x v="3"/>
    <s v="Q2"/>
  </r>
  <r>
    <n v="1950134"/>
    <x v="14"/>
    <x v="5"/>
    <x v="12"/>
    <x v="4"/>
    <x v="0"/>
    <x v="491"/>
    <d v="2016-02-06T00:00:00"/>
    <x v="0"/>
    <s v="No"/>
    <x v="4"/>
    <x v="0"/>
    <x v="2"/>
    <s v="Q1"/>
  </r>
  <r>
    <n v="1816225"/>
    <x v="216"/>
    <x v="1"/>
    <x v="1"/>
    <x v="14"/>
    <x v="0"/>
    <x v="564"/>
    <d v="2016-03-03T00:00:00"/>
    <x v="0"/>
    <s v="No"/>
    <x v="14"/>
    <x v="0"/>
    <x v="2"/>
    <s v="Q1"/>
  </r>
  <r>
    <n v="898755"/>
    <x v="4"/>
    <x v="3"/>
    <x v="3"/>
    <x v="7"/>
    <x v="0"/>
    <x v="565"/>
    <d v="2014-06-17T00:00:00"/>
    <x v="0"/>
    <s v="No"/>
    <x v="7"/>
    <x v="0"/>
    <x v="1"/>
    <s v="Q2"/>
  </r>
  <r>
    <n v="458058"/>
    <x v="32"/>
    <x v="5"/>
    <x v="9"/>
    <x v="0"/>
    <x v="1"/>
    <x v="566"/>
    <d v="2013-07-17T00:00:00"/>
    <x v="0"/>
    <s v="No"/>
    <x v="0"/>
    <x v="4"/>
    <x v="3"/>
    <s v="Q3"/>
  </r>
  <r>
    <n v="1838017"/>
    <x v="192"/>
    <x v="5"/>
    <x v="12"/>
    <x v="3"/>
    <x v="1"/>
    <x v="367"/>
    <d v="2016-03-21T00:00:00"/>
    <x v="0"/>
    <s v="No"/>
    <x v="3"/>
    <x v="6"/>
    <x v="2"/>
    <s v="Q1"/>
  </r>
  <r>
    <n v="1433130"/>
    <x v="217"/>
    <x v="1"/>
    <x v="1"/>
    <x v="13"/>
    <x v="4"/>
    <x v="500"/>
    <d v="2015-06-26T00:00:00"/>
    <x v="0"/>
    <s v="No"/>
    <x v="13"/>
    <x v="9"/>
    <x v="0"/>
    <s v="Q2"/>
  </r>
  <r>
    <n v="853602"/>
    <x v="10"/>
    <x v="5"/>
    <x v="12"/>
    <x v="0"/>
    <x v="3"/>
    <x v="171"/>
    <d v="2014-05-19T00:00:00"/>
    <x v="0"/>
    <s v="No"/>
    <x v="0"/>
    <x v="6"/>
    <x v="1"/>
    <s v="Q2"/>
  </r>
  <r>
    <n v="1668560"/>
    <x v="218"/>
    <x v="5"/>
    <x v="9"/>
    <x v="19"/>
    <x v="3"/>
    <x v="567"/>
    <d v="2015-11-30T00:00:00"/>
    <x v="0"/>
    <s v="No"/>
    <x v="19"/>
    <x v="21"/>
    <x v="0"/>
    <s v="Q4"/>
  </r>
  <r>
    <n v="1460636"/>
    <x v="82"/>
    <x v="1"/>
    <x v="4"/>
    <x v="0"/>
    <x v="0"/>
    <x v="405"/>
    <d v="2015-09-07T00:00:00"/>
    <x v="0"/>
    <s v="Yes"/>
    <x v="0"/>
    <x v="0"/>
    <x v="0"/>
    <s v="Q3"/>
  </r>
  <r>
    <n v="1975174"/>
    <x v="14"/>
    <x v="5"/>
    <x v="12"/>
    <x v="25"/>
    <x v="0"/>
    <x v="568"/>
    <d v="2016-06-20T00:00:00"/>
    <x v="0"/>
    <s v="No"/>
    <x v="25"/>
    <x v="0"/>
    <x v="2"/>
    <s v="Q2"/>
  </r>
  <r>
    <n v="2088640"/>
    <x v="14"/>
    <x v="2"/>
    <x v="38"/>
    <x v="9"/>
    <x v="0"/>
    <x v="448"/>
    <d v="2016-08-30T00:00:00"/>
    <x v="0"/>
    <s v="Yes"/>
    <x v="9"/>
    <x v="0"/>
    <x v="2"/>
    <s v="Q3"/>
  </r>
  <r>
    <n v="489215"/>
    <x v="46"/>
    <x v="4"/>
    <x v="19"/>
    <x v="1"/>
    <x v="1"/>
    <x v="569"/>
    <d v="2013-09-09T00:00:00"/>
    <x v="0"/>
    <s v="Yes"/>
    <x v="1"/>
    <x v="48"/>
    <x v="3"/>
    <s v="Q3"/>
  </r>
  <r>
    <n v="1214635"/>
    <x v="16"/>
    <x v="2"/>
    <x v="31"/>
    <x v="0"/>
    <x v="0"/>
    <x v="48"/>
    <d v="2015-01-28T00:00:00"/>
    <x v="0"/>
    <s v="No"/>
    <x v="0"/>
    <x v="0"/>
    <x v="0"/>
    <s v="Q1"/>
  </r>
  <r>
    <n v="1341039"/>
    <x v="62"/>
    <x v="2"/>
    <x v="47"/>
    <x v="9"/>
    <x v="0"/>
    <x v="218"/>
    <d v="2015-04-22T00:00:00"/>
    <x v="0"/>
    <s v="No"/>
    <x v="9"/>
    <x v="0"/>
    <x v="0"/>
    <s v="Q2"/>
  </r>
  <r>
    <n v="1789318"/>
    <x v="62"/>
    <x v="2"/>
    <x v="24"/>
    <x v="34"/>
    <x v="4"/>
    <x v="142"/>
    <d v="2016-02-17T00:00:00"/>
    <x v="0"/>
    <s v="No"/>
    <x v="34"/>
    <x v="1"/>
    <x v="2"/>
    <s v="Q1"/>
  </r>
  <r>
    <n v="2083122"/>
    <x v="25"/>
    <x v="2"/>
    <x v="10"/>
    <x v="5"/>
    <x v="0"/>
    <x v="306"/>
    <d v="2016-08-26T00:00:00"/>
    <x v="0"/>
    <s v="No"/>
    <x v="5"/>
    <x v="0"/>
    <x v="2"/>
    <s v="Q3"/>
  </r>
  <r>
    <n v="1532045"/>
    <x v="20"/>
    <x v="0"/>
    <x v="5"/>
    <x v="19"/>
    <x v="0"/>
    <x v="570"/>
    <d v="2015-08-23T00:00:00"/>
    <x v="0"/>
    <s v="No"/>
    <x v="19"/>
    <x v="0"/>
    <x v="0"/>
    <s v="Q3"/>
  </r>
  <r>
    <n v="390425"/>
    <x v="117"/>
    <x v="0"/>
    <x v="0"/>
    <x v="0"/>
    <x v="0"/>
    <x v="571"/>
    <d v="2013-04-25T00:00:00"/>
    <x v="0"/>
    <s v="No"/>
    <x v="0"/>
    <x v="0"/>
    <x v="3"/>
    <s v="Q2"/>
  </r>
  <r>
    <n v="1989648"/>
    <x v="219"/>
    <x v="0"/>
    <x v="42"/>
    <x v="7"/>
    <x v="0"/>
    <x v="572"/>
    <d v="2016-06-29T00:00:00"/>
    <x v="0"/>
    <s v="No"/>
    <x v="7"/>
    <x v="1"/>
    <x v="2"/>
    <s v="Q2"/>
  </r>
  <r>
    <n v="270389"/>
    <x v="19"/>
    <x v="5"/>
    <x v="36"/>
    <x v="32"/>
    <x v="1"/>
    <x v="573"/>
    <d v="2013-01-31T00:00:00"/>
    <x v="0"/>
    <s v="No"/>
    <x v="32"/>
    <x v="4"/>
    <x v="3"/>
    <s v="Q1"/>
  </r>
  <r>
    <n v="551461"/>
    <x v="220"/>
    <x v="0"/>
    <x v="0"/>
    <x v="16"/>
    <x v="0"/>
    <x v="574"/>
    <d v="2013-03-10T00:00:00"/>
    <x v="0"/>
    <s v="No"/>
    <x v="16"/>
    <x v="0"/>
    <x v="3"/>
    <s v="Q1"/>
  </r>
  <r>
    <n v="1837953"/>
    <x v="28"/>
    <x v="2"/>
    <x v="24"/>
    <x v="15"/>
    <x v="0"/>
    <x v="367"/>
    <d v="2016-03-17T00:00:00"/>
    <x v="0"/>
    <s v="No"/>
    <x v="15"/>
    <x v="0"/>
    <x v="2"/>
    <s v="Q1"/>
  </r>
  <r>
    <n v="1793231"/>
    <x v="16"/>
    <x v="2"/>
    <x v="2"/>
    <x v="7"/>
    <x v="0"/>
    <x v="480"/>
    <d v="2016-02-19T00:00:00"/>
    <x v="0"/>
    <s v="No"/>
    <x v="7"/>
    <x v="0"/>
    <x v="2"/>
    <s v="Q1"/>
  </r>
  <r>
    <n v="362287"/>
    <x v="32"/>
    <x v="0"/>
    <x v="5"/>
    <x v="4"/>
    <x v="0"/>
    <x v="365"/>
    <d v="2013-03-22T00:00:00"/>
    <x v="0"/>
    <s v="Yes"/>
    <x v="4"/>
    <x v="1"/>
    <x v="3"/>
    <s v="Q1"/>
  </r>
  <r>
    <n v="1558490"/>
    <x v="23"/>
    <x v="5"/>
    <x v="12"/>
    <x v="49"/>
    <x v="0"/>
    <x v="575"/>
    <d v="2015-10-09T00:00:00"/>
    <x v="0"/>
    <s v="No"/>
    <x v="34"/>
    <x v="0"/>
    <x v="0"/>
    <s v="Q4"/>
  </r>
  <r>
    <n v="1450922"/>
    <x v="25"/>
    <x v="2"/>
    <x v="10"/>
    <x v="45"/>
    <x v="0"/>
    <x v="59"/>
    <d v="2015-03-07T00:00:00"/>
    <x v="0"/>
    <s v="No"/>
    <x v="44"/>
    <x v="0"/>
    <x v="0"/>
    <s v="Q1"/>
  </r>
  <r>
    <n v="1159621"/>
    <x v="89"/>
    <x v="1"/>
    <x v="22"/>
    <x v="34"/>
    <x v="2"/>
    <x v="576"/>
    <d v="2014-12-17T00:00:00"/>
    <x v="0"/>
    <s v="No"/>
    <x v="34"/>
    <x v="1"/>
    <x v="1"/>
    <s v="Q4"/>
  </r>
  <r>
    <n v="1923587"/>
    <x v="112"/>
    <x v="0"/>
    <x v="0"/>
    <x v="9"/>
    <x v="0"/>
    <x v="577"/>
    <d v="2016-12-05T00:00:00"/>
    <x v="0"/>
    <s v="No"/>
    <x v="9"/>
    <x v="0"/>
    <x v="2"/>
    <s v="Q4"/>
  </r>
  <r>
    <n v="1804449"/>
    <x v="5"/>
    <x v="1"/>
    <x v="22"/>
    <x v="7"/>
    <x v="3"/>
    <x v="412"/>
    <d v="2016-02-29T00:00:00"/>
    <x v="0"/>
    <s v="No"/>
    <x v="7"/>
    <x v="6"/>
    <x v="2"/>
    <s v="Q1"/>
  </r>
  <r>
    <n v="398655"/>
    <x v="8"/>
    <x v="5"/>
    <x v="12"/>
    <x v="12"/>
    <x v="3"/>
    <x v="578"/>
    <d v="2013-03-05T00:00:00"/>
    <x v="0"/>
    <s v="Yes"/>
    <x v="12"/>
    <x v="0"/>
    <x v="3"/>
    <s v="Q1"/>
  </r>
  <r>
    <n v="1744454"/>
    <x v="32"/>
    <x v="5"/>
    <x v="9"/>
    <x v="0"/>
    <x v="1"/>
    <x v="10"/>
    <d v="2016-01-20T00:00:00"/>
    <x v="0"/>
    <s v="No"/>
    <x v="0"/>
    <x v="2"/>
    <x v="2"/>
    <s v="Q1"/>
  </r>
  <r>
    <n v="1440593"/>
    <x v="33"/>
    <x v="4"/>
    <x v="6"/>
    <x v="7"/>
    <x v="0"/>
    <x v="551"/>
    <d v="2015-06-26T00:00:00"/>
    <x v="0"/>
    <s v="Yes"/>
    <x v="7"/>
    <x v="0"/>
    <x v="0"/>
    <s v="Q2"/>
  </r>
  <r>
    <n v="253426"/>
    <x v="14"/>
    <x v="2"/>
    <x v="7"/>
    <x v="17"/>
    <x v="0"/>
    <x v="579"/>
    <d v="2013-01-22T00:00:00"/>
    <x v="0"/>
    <s v="No"/>
    <x v="17"/>
    <x v="0"/>
    <x v="3"/>
    <s v="Q1"/>
  </r>
  <r>
    <n v="2163171"/>
    <x v="47"/>
    <x v="5"/>
    <x v="9"/>
    <x v="20"/>
    <x v="3"/>
    <x v="432"/>
    <d v="2016-10-20T00:00:00"/>
    <x v="0"/>
    <s v="Yes"/>
    <x v="20"/>
    <x v="9"/>
    <x v="2"/>
    <s v="Q4"/>
  </r>
  <r>
    <n v="921754"/>
    <x v="9"/>
    <x v="3"/>
    <x v="8"/>
    <x v="13"/>
    <x v="0"/>
    <x v="96"/>
    <d v="2014-02-07T00:00:00"/>
    <x v="0"/>
    <s v="No"/>
    <x v="13"/>
    <x v="0"/>
    <x v="1"/>
    <s v="Q1"/>
  </r>
  <r>
    <n v="1986574"/>
    <x v="10"/>
    <x v="2"/>
    <x v="17"/>
    <x v="7"/>
    <x v="0"/>
    <x v="580"/>
    <d v="2016-06-29T00:00:00"/>
    <x v="0"/>
    <s v="Yes"/>
    <x v="7"/>
    <x v="4"/>
    <x v="2"/>
    <s v="Q2"/>
  </r>
  <r>
    <n v="1524881"/>
    <x v="9"/>
    <x v="3"/>
    <x v="8"/>
    <x v="24"/>
    <x v="0"/>
    <x v="581"/>
    <d v="2015-08-18T00:00:00"/>
    <x v="0"/>
    <s v="No"/>
    <x v="24"/>
    <x v="0"/>
    <x v="0"/>
    <s v="Q3"/>
  </r>
  <r>
    <n v="1898664"/>
    <x v="5"/>
    <x v="1"/>
    <x v="1"/>
    <x v="26"/>
    <x v="0"/>
    <x v="70"/>
    <d v="2016-04-27T00:00:00"/>
    <x v="0"/>
    <s v="Yes"/>
    <x v="26"/>
    <x v="0"/>
    <x v="2"/>
    <s v="Q2"/>
  </r>
  <r>
    <n v="1966531"/>
    <x v="25"/>
    <x v="2"/>
    <x v="60"/>
    <x v="4"/>
    <x v="0"/>
    <x v="298"/>
    <d v="2016-06-13T00:00:00"/>
    <x v="0"/>
    <s v="No"/>
    <x v="4"/>
    <x v="0"/>
    <x v="2"/>
    <s v="Q2"/>
  </r>
  <r>
    <n v="2005352"/>
    <x v="10"/>
    <x v="4"/>
    <x v="26"/>
    <x v="2"/>
    <x v="0"/>
    <x v="557"/>
    <d v="2016-10-07T00:00:00"/>
    <x v="0"/>
    <s v="No"/>
    <x v="2"/>
    <x v="0"/>
    <x v="2"/>
    <s v="Q4"/>
  </r>
  <r>
    <n v="358871"/>
    <x v="117"/>
    <x v="0"/>
    <x v="0"/>
    <x v="0"/>
    <x v="1"/>
    <x v="527"/>
    <d v="2013-03-19T00:00:00"/>
    <x v="0"/>
    <s v="No"/>
    <x v="0"/>
    <x v="1"/>
    <x v="3"/>
    <s v="Q1"/>
  </r>
  <r>
    <n v="1972770"/>
    <x v="221"/>
    <x v="0"/>
    <x v="0"/>
    <x v="27"/>
    <x v="0"/>
    <x v="582"/>
    <d v="2016-06-17T00:00:00"/>
    <x v="0"/>
    <s v="Yes"/>
    <x v="27"/>
    <x v="0"/>
    <x v="2"/>
    <s v="Q2"/>
  </r>
  <r>
    <n v="854112"/>
    <x v="9"/>
    <x v="3"/>
    <x v="8"/>
    <x v="0"/>
    <x v="1"/>
    <x v="171"/>
    <d v="2014-05-28T00:00:00"/>
    <x v="0"/>
    <s v="No"/>
    <x v="0"/>
    <x v="49"/>
    <x v="1"/>
    <s v="Q2"/>
  </r>
  <r>
    <n v="1552069"/>
    <x v="172"/>
    <x v="2"/>
    <x v="61"/>
    <x v="9"/>
    <x v="0"/>
    <x v="133"/>
    <d v="2015-04-09T00:00:00"/>
    <x v="0"/>
    <s v="No"/>
    <x v="9"/>
    <x v="0"/>
    <x v="0"/>
    <s v="Q2"/>
  </r>
  <r>
    <n v="318714"/>
    <x v="19"/>
    <x v="0"/>
    <x v="37"/>
    <x v="18"/>
    <x v="0"/>
    <x v="583"/>
    <d v="2013-02-20T00:00:00"/>
    <x v="0"/>
    <s v="Yes"/>
    <x v="18"/>
    <x v="6"/>
    <x v="3"/>
    <s v="Q1"/>
  </r>
  <r>
    <n v="825194"/>
    <x v="196"/>
    <x v="1"/>
    <x v="1"/>
    <x v="0"/>
    <x v="0"/>
    <x v="584"/>
    <d v="2014-04-25T00:00:00"/>
    <x v="0"/>
    <s v="No"/>
    <x v="0"/>
    <x v="0"/>
    <x v="1"/>
    <s v="Q2"/>
  </r>
  <r>
    <n v="1706528"/>
    <x v="93"/>
    <x v="0"/>
    <x v="0"/>
    <x v="1"/>
    <x v="3"/>
    <x v="585"/>
    <d v="2015-12-18T00:00:00"/>
    <x v="0"/>
    <s v="No"/>
    <x v="1"/>
    <x v="1"/>
    <x v="0"/>
    <s v="Q4"/>
  </r>
  <r>
    <n v="1750801"/>
    <x v="19"/>
    <x v="5"/>
    <x v="12"/>
    <x v="7"/>
    <x v="1"/>
    <x v="134"/>
    <d v="2016-01-22T00:00:00"/>
    <x v="0"/>
    <s v="No"/>
    <x v="7"/>
    <x v="4"/>
    <x v="2"/>
    <s v="Q1"/>
  </r>
  <r>
    <n v="1538504"/>
    <x v="222"/>
    <x v="1"/>
    <x v="4"/>
    <x v="0"/>
    <x v="0"/>
    <x v="586"/>
    <d v="2015-08-26T00:00:00"/>
    <x v="0"/>
    <s v="No"/>
    <x v="0"/>
    <x v="0"/>
    <x v="0"/>
    <s v="Q3"/>
  </r>
  <r>
    <n v="1521086"/>
    <x v="10"/>
    <x v="2"/>
    <x v="35"/>
    <x v="7"/>
    <x v="0"/>
    <x v="415"/>
    <d v="2015-08-17T00:00:00"/>
    <x v="0"/>
    <s v="Yes"/>
    <x v="7"/>
    <x v="0"/>
    <x v="0"/>
    <s v="Q3"/>
  </r>
  <r>
    <n v="1384355"/>
    <x v="93"/>
    <x v="0"/>
    <x v="5"/>
    <x v="13"/>
    <x v="0"/>
    <x v="222"/>
    <d v="2015-05-20T00:00:00"/>
    <x v="0"/>
    <s v="No"/>
    <x v="13"/>
    <x v="0"/>
    <x v="0"/>
    <s v="Q2"/>
  </r>
  <r>
    <n v="826981"/>
    <x v="223"/>
    <x v="1"/>
    <x v="4"/>
    <x v="10"/>
    <x v="0"/>
    <x v="587"/>
    <d v="2014-04-26T00:00:00"/>
    <x v="0"/>
    <s v="No"/>
    <x v="10"/>
    <x v="0"/>
    <x v="1"/>
    <s v="Q2"/>
  </r>
  <r>
    <n v="879858"/>
    <x v="127"/>
    <x v="5"/>
    <x v="12"/>
    <x v="1"/>
    <x v="0"/>
    <x v="253"/>
    <d v="2014-04-06T00:00:00"/>
    <x v="0"/>
    <s v="Yes"/>
    <x v="1"/>
    <x v="0"/>
    <x v="1"/>
    <s v="Q2"/>
  </r>
  <r>
    <n v="1472799"/>
    <x v="19"/>
    <x v="2"/>
    <x v="16"/>
    <x v="14"/>
    <x v="0"/>
    <x v="29"/>
    <d v="2015-07-27T00:00:00"/>
    <x v="0"/>
    <s v="Yes"/>
    <x v="14"/>
    <x v="34"/>
    <x v="0"/>
    <s v="Q3"/>
  </r>
  <r>
    <n v="1163239"/>
    <x v="41"/>
    <x v="1"/>
    <x v="22"/>
    <x v="34"/>
    <x v="3"/>
    <x v="588"/>
    <d v="2014-12-19T00:00:00"/>
    <x v="0"/>
    <s v="No"/>
    <x v="34"/>
    <x v="1"/>
    <x v="1"/>
    <s v="Q4"/>
  </r>
  <r>
    <n v="542749"/>
    <x v="33"/>
    <x v="4"/>
    <x v="19"/>
    <x v="45"/>
    <x v="0"/>
    <x v="589"/>
    <d v="2013-09-25T00:00:00"/>
    <x v="0"/>
    <s v="No"/>
    <x v="44"/>
    <x v="0"/>
    <x v="3"/>
    <s v="Q3"/>
  </r>
  <r>
    <n v="924305"/>
    <x v="16"/>
    <x v="2"/>
    <x v="34"/>
    <x v="31"/>
    <x v="0"/>
    <x v="590"/>
    <d v="2014-06-07T00:00:00"/>
    <x v="0"/>
    <s v="No"/>
    <x v="31"/>
    <x v="0"/>
    <x v="1"/>
    <s v="Q2"/>
  </r>
  <r>
    <n v="1421421"/>
    <x v="10"/>
    <x v="5"/>
    <x v="9"/>
    <x v="7"/>
    <x v="0"/>
    <x v="123"/>
    <d v="2015-06-15T00:00:00"/>
    <x v="0"/>
    <s v="No"/>
    <x v="7"/>
    <x v="0"/>
    <x v="0"/>
    <s v="Q2"/>
  </r>
  <r>
    <n v="388429"/>
    <x v="51"/>
    <x v="2"/>
    <x v="57"/>
    <x v="18"/>
    <x v="0"/>
    <x v="53"/>
    <d v="2013-04-22T00:00:00"/>
    <x v="0"/>
    <s v="No"/>
    <x v="18"/>
    <x v="0"/>
    <x v="3"/>
    <s v="Q2"/>
  </r>
  <r>
    <n v="955488"/>
    <x v="224"/>
    <x v="1"/>
    <x v="4"/>
    <x v="1"/>
    <x v="0"/>
    <x v="591"/>
    <d v="2014-07-26T00:00:00"/>
    <x v="0"/>
    <s v="No"/>
    <x v="1"/>
    <x v="0"/>
    <x v="1"/>
    <s v="Q3"/>
  </r>
  <r>
    <n v="1697356"/>
    <x v="35"/>
    <x v="1"/>
    <x v="27"/>
    <x v="19"/>
    <x v="0"/>
    <x v="40"/>
    <d v="2015-12-15T00:00:00"/>
    <x v="0"/>
    <s v="No"/>
    <x v="19"/>
    <x v="0"/>
    <x v="0"/>
    <s v="Q4"/>
  </r>
  <r>
    <n v="1262431"/>
    <x v="21"/>
    <x v="2"/>
    <x v="20"/>
    <x v="1"/>
    <x v="0"/>
    <x v="501"/>
    <d v="2015-02-03T00:00:00"/>
    <x v="0"/>
    <s v="No"/>
    <x v="1"/>
    <x v="0"/>
    <x v="0"/>
    <s v="Q1"/>
  </r>
  <r>
    <n v="2124359"/>
    <x v="82"/>
    <x v="1"/>
    <x v="1"/>
    <x v="20"/>
    <x v="0"/>
    <x v="592"/>
    <d v="2016-09-22T00:00:00"/>
    <x v="0"/>
    <s v="Yes"/>
    <x v="20"/>
    <x v="0"/>
    <x v="2"/>
    <s v="Q3"/>
  </r>
  <r>
    <n v="2084310"/>
    <x v="14"/>
    <x v="0"/>
    <x v="0"/>
    <x v="7"/>
    <x v="0"/>
    <x v="410"/>
    <d v="2016-08-27T00:00:00"/>
    <x v="0"/>
    <s v="No"/>
    <x v="7"/>
    <x v="0"/>
    <x v="2"/>
    <s v="Q3"/>
  </r>
  <r>
    <n v="1406935"/>
    <x v="10"/>
    <x v="0"/>
    <x v="42"/>
    <x v="10"/>
    <x v="0"/>
    <x v="593"/>
    <d v="2015-04-06T00:00:00"/>
    <x v="0"/>
    <s v="No"/>
    <x v="10"/>
    <x v="0"/>
    <x v="0"/>
    <s v="Q2"/>
  </r>
  <r>
    <n v="1420356"/>
    <x v="8"/>
    <x v="0"/>
    <x v="5"/>
    <x v="9"/>
    <x v="0"/>
    <x v="594"/>
    <d v="2015-06-17T00:00:00"/>
    <x v="0"/>
    <s v="Yes"/>
    <x v="9"/>
    <x v="6"/>
    <x v="0"/>
    <s v="Q2"/>
  </r>
  <r>
    <n v="1592620"/>
    <x v="28"/>
    <x v="2"/>
    <x v="47"/>
    <x v="16"/>
    <x v="3"/>
    <x v="94"/>
    <d v="2015-05-10T00:00:00"/>
    <x v="0"/>
    <s v="Yes"/>
    <x v="16"/>
    <x v="0"/>
    <x v="0"/>
    <s v="Q2"/>
  </r>
  <r>
    <n v="1134673"/>
    <x v="14"/>
    <x v="2"/>
    <x v="16"/>
    <x v="7"/>
    <x v="0"/>
    <x v="595"/>
    <d v="2014-11-28T00:00:00"/>
    <x v="0"/>
    <s v="No"/>
    <x v="7"/>
    <x v="0"/>
    <x v="1"/>
    <s v="Q4"/>
  </r>
  <r>
    <n v="2167489"/>
    <x v="65"/>
    <x v="6"/>
    <x v="11"/>
    <x v="2"/>
    <x v="0"/>
    <x v="596"/>
    <d v="2016-10-21T00:00:00"/>
    <x v="0"/>
    <s v="Yes"/>
    <x v="2"/>
    <x v="4"/>
    <x v="2"/>
    <s v="Q4"/>
  </r>
  <r>
    <n v="2051929"/>
    <x v="5"/>
    <x v="1"/>
    <x v="27"/>
    <x v="13"/>
    <x v="0"/>
    <x v="597"/>
    <d v="2016-08-08T00:00:00"/>
    <x v="0"/>
    <s v="No"/>
    <x v="13"/>
    <x v="0"/>
    <x v="2"/>
    <s v="Q3"/>
  </r>
  <r>
    <n v="1038505"/>
    <x v="8"/>
    <x v="0"/>
    <x v="0"/>
    <x v="7"/>
    <x v="1"/>
    <x v="598"/>
    <d v="2014-09-22T00:00:00"/>
    <x v="0"/>
    <s v="No"/>
    <x v="7"/>
    <x v="0"/>
    <x v="1"/>
    <s v="Q3"/>
  </r>
  <r>
    <n v="817579"/>
    <x v="88"/>
    <x v="6"/>
    <x v="11"/>
    <x v="45"/>
    <x v="0"/>
    <x v="396"/>
    <d v="2014-04-22T00:00:00"/>
    <x v="0"/>
    <s v="No"/>
    <x v="44"/>
    <x v="1"/>
    <x v="1"/>
    <s v="Q2"/>
  </r>
  <r>
    <n v="509715"/>
    <x v="225"/>
    <x v="4"/>
    <x v="32"/>
    <x v="0"/>
    <x v="0"/>
    <x v="599"/>
    <d v="2013-09-19T00:00:00"/>
    <x v="0"/>
    <s v="No"/>
    <x v="0"/>
    <x v="50"/>
    <x v="3"/>
    <s v="Q3"/>
  </r>
  <r>
    <n v="641445"/>
    <x v="50"/>
    <x v="7"/>
    <x v="39"/>
    <x v="22"/>
    <x v="0"/>
    <x v="600"/>
    <d v="2013-12-21T00:00:00"/>
    <x v="0"/>
    <s v="No"/>
    <x v="22"/>
    <x v="0"/>
    <x v="3"/>
    <s v="Q4"/>
  </r>
  <r>
    <n v="1464701"/>
    <x v="28"/>
    <x v="5"/>
    <x v="12"/>
    <x v="9"/>
    <x v="1"/>
    <x v="256"/>
    <d v="2015-07-13T00:00:00"/>
    <x v="0"/>
    <s v="Yes"/>
    <x v="9"/>
    <x v="0"/>
    <x v="0"/>
    <s v="Q3"/>
  </r>
  <r>
    <n v="1969116"/>
    <x v="18"/>
    <x v="0"/>
    <x v="0"/>
    <x v="7"/>
    <x v="0"/>
    <x v="601"/>
    <d v="2016-06-15T00:00:00"/>
    <x v="0"/>
    <s v="No"/>
    <x v="7"/>
    <x v="0"/>
    <x v="2"/>
    <s v="Q2"/>
  </r>
  <r>
    <n v="1966996"/>
    <x v="226"/>
    <x v="0"/>
    <x v="0"/>
    <x v="7"/>
    <x v="0"/>
    <x v="298"/>
    <d v="2016-06-13T00:00:00"/>
    <x v="0"/>
    <s v="No"/>
    <x v="7"/>
    <x v="0"/>
    <x v="2"/>
    <s v="Q2"/>
  </r>
  <r>
    <n v="682140"/>
    <x v="23"/>
    <x v="5"/>
    <x v="12"/>
    <x v="7"/>
    <x v="1"/>
    <x v="602"/>
    <d v="2014-01-30T00:00:00"/>
    <x v="0"/>
    <s v="Yes"/>
    <x v="7"/>
    <x v="21"/>
    <x v="1"/>
    <s v="Q1"/>
  </r>
  <r>
    <n v="402182"/>
    <x v="8"/>
    <x v="0"/>
    <x v="0"/>
    <x v="7"/>
    <x v="1"/>
    <x v="443"/>
    <d v="2013-09-05T00:00:00"/>
    <x v="0"/>
    <s v="No"/>
    <x v="7"/>
    <x v="13"/>
    <x v="3"/>
    <s v="Q3"/>
  </r>
  <r>
    <n v="451146"/>
    <x v="4"/>
    <x v="3"/>
    <x v="8"/>
    <x v="25"/>
    <x v="0"/>
    <x v="603"/>
    <d v="2013-08-07T00:00:00"/>
    <x v="0"/>
    <s v="Yes"/>
    <x v="25"/>
    <x v="0"/>
    <x v="3"/>
    <s v="Q3"/>
  </r>
  <r>
    <n v="1604211"/>
    <x v="14"/>
    <x v="2"/>
    <x v="34"/>
    <x v="10"/>
    <x v="1"/>
    <x v="100"/>
    <d v="2015-10-15T00:00:00"/>
    <x v="0"/>
    <s v="No"/>
    <x v="10"/>
    <x v="4"/>
    <x v="0"/>
    <s v="Q4"/>
  </r>
  <r>
    <n v="1484929"/>
    <x v="10"/>
    <x v="0"/>
    <x v="0"/>
    <x v="1"/>
    <x v="0"/>
    <x v="119"/>
    <d v="2015-07-24T00:00:00"/>
    <x v="0"/>
    <s v="No"/>
    <x v="1"/>
    <x v="0"/>
    <x v="0"/>
    <s v="Q3"/>
  </r>
  <r>
    <n v="695752"/>
    <x v="62"/>
    <x v="1"/>
    <x v="27"/>
    <x v="21"/>
    <x v="0"/>
    <x v="604"/>
    <d v="2014-02-02T00:00:00"/>
    <x v="0"/>
    <s v="No"/>
    <x v="21"/>
    <x v="0"/>
    <x v="1"/>
    <s v="Q1"/>
  </r>
  <r>
    <n v="1572481"/>
    <x v="227"/>
    <x v="0"/>
    <x v="0"/>
    <x v="3"/>
    <x v="0"/>
    <x v="363"/>
    <d v="2015-09-21T00:00:00"/>
    <x v="0"/>
    <s v="Yes"/>
    <x v="3"/>
    <x v="0"/>
    <x v="0"/>
    <s v="Q3"/>
  </r>
  <r>
    <n v="1058621"/>
    <x v="17"/>
    <x v="3"/>
    <x v="3"/>
    <x v="7"/>
    <x v="0"/>
    <x v="605"/>
    <d v="2014-05-10T00:00:00"/>
    <x v="0"/>
    <s v="No"/>
    <x v="7"/>
    <x v="0"/>
    <x v="1"/>
    <s v="Q2"/>
  </r>
  <r>
    <n v="1916617"/>
    <x v="28"/>
    <x v="2"/>
    <x v="31"/>
    <x v="7"/>
    <x v="0"/>
    <x v="606"/>
    <d v="2016-09-05T00:00:00"/>
    <x v="0"/>
    <s v="No"/>
    <x v="7"/>
    <x v="0"/>
    <x v="2"/>
    <s v="Q3"/>
  </r>
  <r>
    <n v="824457"/>
    <x v="10"/>
    <x v="0"/>
    <x v="0"/>
    <x v="27"/>
    <x v="1"/>
    <x v="607"/>
    <d v="2014-06-05T00:00:00"/>
    <x v="0"/>
    <s v="Yes"/>
    <x v="27"/>
    <x v="51"/>
    <x v="1"/>
    <s v="Q2"/>
  </r>
  <r>
    <n v="773405"/>
    <x v="117"/>
    <x v="0"/>
    <x v="0"/>
    <x v="0"/>
    <x v="0"/>
    <x v="608"/>
    <d v="2014-03-22T00:00:00"/>
    <x v="0"/>
    <s v="No"/>
    <x v="0"/>
    <x v="0"/>
    <x v="1"/>
    <s v="Q1"/>
  </r>
  <r>
    <n v="413641"/>
    <x v="32"/>
    <x v="5"/>
    <x v="9"/>
    <x v="1"/>
    <x v="1"/>
    <x v="609"/>
    <d v="2013-05-23T00:00:00"/>
    <x v="0"/>
    <s v="No"/>
    <x v="1"/>
    <x v="4"/>
    <x v="3"/>
    <s v="Q2"/>
  </r>
  <r>
    <n v="1154045"/>
    <x v="228"/>
    <x v="1"/>
    <x v="22"/>
    <x v="1"/>
    <x v="0"/>
    <x v="11"/>
    <d v="2014-12-12T00:00:00"/>
    <x v="0"/>
    <s v="No"/>
    <x v="1"/>
    <x v="0"/>
    <x v="1"/>
    <s v="Q4"/>
  </r>
  <r>
    <n v="1712560"/>
    <x v="229"/>
    <x v="6"/>
    <x v="43"/>
    <x v="13"/>
    <x v="0"/>
    <x v="411"/>
    <d v="2015-12-22T00:00:00"/>
    <x v="0"/>
    <s v="No"/>
    <x v="13"/>
    <x v="0"/>
    <x v="0"/>
    <s v="Q4"/>
  </r>
  <r>
    <n v="867736"/>
    <x v="17"/>
    <x v="3"/>
    <x v="3"/>
    <x v="31"/>
    <x v="0"/>
    <x v="610"/>
    <d v="2014-05-25T00:00:00"/>
    <x v="0"/>
    <s v="No"/>
    <x v="31"/>
    <x v="0"/>
    <x v="1"/>
    <s v="Q2"/>
  </r>
  <r>
    <n v="1869477"/>
    <x v="230"/>
    <x v="7"/>
    <x v="21"/>
    <x v="17"/>
    <x v="3"/>
    <x v="611"/>
    <d v="2016-07-04T00:00:00"/>
    <x v="0"/>
    <s v="No"/>
    <x v="17"/>
    <x v="0"/>
    <x v="2"/>
    <s v="Q3"/>
  </r>
  <r>
    <n v="810518"/>
    <x v="16"/>
    <x v="1"/>
    <x v="22"/>
    <x v="10"/>
    <x v="1"/>
    <x v="612"/>
    <d v="2014-04-17T00:00:00"/>
    <x v="0"/>
    <s v="No"/>
    <x v="10"/>
    <x v="4"/>
    <x v="1"/>
    <s v="Q2"/>
  </r>
  <r>
    <n v="527446"/>
    <x v="172"/>
    <x v="5"/>
    <x v="12"/>
    <x v="15"/>
    <x v="1"/>
    <x v="312"/>
    <d v="2013-09-17T00:00:00"/>
    <x v="0"/>
    <s v="No"/>
    <x v="15"/>
    <x v="6"/>
    <x v="3"/>
    <s v="Q3"/>
  </r>
  <r>
    <n v="2069401"/>
    <x v="21"/>
    <x v="2"/>
    <x v="10"/>
    <x v="1"/>
    <x v="0"/>
    <x v="33"/>
    <d v="2016-08-17T00:00:00"/>
    <x v="0"/>
    <s v="No"/>
    <x v="1"/>
    <x v="0"/>
    <x v="2"/>
    <s v="Q3"/>
  </r>
  <r>
    <n v="1480373"/>
    <x v="231"/>
    <x v="1"/>
    <x v="1"/>
    <x v="17"/>
    <x v="0"/>
    <x v="297"/>
    <d v="2015-07-22T00:00:00"/>
    <x v="0"/>
    <s v="No"/>
    <x v="17"/>
    <x v="0"/>
    <x v="0"/>
    <s v="Q3"/>
  </r>
  <r>
    <n v="2164126"/>
    <x v="14"/>
    <x v="2"/>
    <x v="47"/>
    <x v="12"/>
    <x v="2"/>
    <x v="432"/>
    <d v="2016-10-25T00:00:00"/>
    <x v="0"/>
    <s v="Yes"/>
    <x v="12"/>
    <x v="10"/>
    <x v="2"/>
    <s v="Q4"/>
  </r>
  <r>
    <n v="1904283"/>
    <x v="35"/>
    <x v="0"/>
    <x v="0"/>
    <x v="7"/>
    <x v="0"/>
    <x v="613"/>
    <d v="2016-04-30T00:00:00"/>
    <x v="0"/>
    <s v="Yes"/>
    <x v="7"/>
    <x v="0"/>
    <x v="2"/>
    <s v="Q2"/>
  </r>
  <r>
    <n v="1628193"/>
    <x v="62"/>
    <x v="5"/>
    <x v="12"/>
    <x v="7"/>
    <x v="2"/>
    <x v="185"/>
    <d v="2015-10-29T00:00:00"/>
    <x v="0"/>
    <s v="No"/>
    <x v="7"/>
    <x v="1"/>
    <x v="0"/>
    <s v="Q4"/>
  </r>
  <r>
    <n v="1081260"/>
    <x v="8"/>
    <x v="0"/>
    <x v="0"/>
    <x v="7"/>
    <x v="0"/>
    <x v="91"/>
    <d v="2014-10-28T00:00:00"/>
    <x v="0"/>
    <s v="No"/>
    <x v="7"/>
    <x v="19"/>
    <x v="1"/>
    <s v="Q4"/>
  </r>
  <r>
    <n v="543610"/>
    <x v="8"/>
    <x v="5"/>
    <x v="9"/>
    <x v="0"/>
    <x v="3"/>
    <x v="614"/>
    <d v="2013-09-26T00:00:00"/>
    <x v="0"/>
    <s v="Yes"/>
    <x v="0"/>
    <x v="0"/>
    <x v="3"/>
    <s v="Q3"/>
  </r>
  <r>
    <n v="1986530"/>
    <x v="95"/>
    <x v="5"/>
    <x v="36"/>
    <x v="13"/>
    <x v="0"/>
    <x v="580"/>
    <d v="2016-06-27T00:00:00"/>
    <x v="0"/>
    <s v="No"/>
    <x v="13"/>
    <x v="0"/>
    <x v="2"/>
    <s v="Q2"/>
  </r>
  <r>
    <n v="2006403"/>
    <x v="14"/>
    <x v="2"/>
    <x v="24"/>
    <x v="45"/>
    <x v="0"/>
    <x v="166"/>
    <d v="2016-11-07T00:00:00"/>
    <x v="0"/>
    <s v="No"/>
    <x v="44"/>
    <x v="0"/>
    <x v="2"/>
    <s v="Q4"/>
  </r>
  <r>
    <n v="1113476"/>
    <x v="106"/>
    <x v="0"/>
    <x v="0"/>
    <x v="46"/>
    <x v="0"/>
    <x v="615"/>
    <d v="2014-12-11T00:00:00"/>
    <x v="0"/>
    <s v="No"/>
    <x v="45"/>
    <x v="0"/>
    <x v="1"/>
    <s v="Q4"/>
  </r>
  <r>
    <n v="1667461"/>
    <x v="232"/>
    <x v="1"/>
    <x v="1"/>
    <x v="20"/>
    <x v="0"/>
    <x v="567"/>
    <d v="2015-11-23T00:00:00"/>
    <x v="0"/>
    <s v="No"/>
    <x v="20"/>
    <x v="0"/>
    <x v="0"/>
    <s v="Q4"/>
  </r>
  <r>
    <n v="905761"/>
    <x v="19"/>
    <x v="5"/>
    <x v="12"/>
    <x v="29"/>
    <x v="2"/>
    <x v="616"/>
    <d v="2014-06-25T00:00:00"/>
    <x v="0"/>
    <s v="No"/>
    <x v="29"/>
    <x v="4"/>
    <x v="1"/>
    <s v="Q2"/>
  </r>
  <r>
    <n v="1256635"/>
    <x v="10"/>
    <x v="5"/>
    <x v="12"/>
    <x v="0"/>
    <x v="1"/>
    <x v="272"/>
    <d v="2015-02-26T00:00:00"/>
    <x v="0"/>
    <s v="No"/>
    <x v="0"/>
    <x v="1"/>
    <x v="0"/>
    <s v="Q1"/>
  </r>
  <r>
    <n v="1971201"/>
    <x v="35"/>
    <x v="0"/>
    <x v="0"/>
    <x v="10"/>
    <x v="0"/>
    <x v="601"/>
    <d v="2016-06-17T00:00:00"/>
    <x v="0"/>
    <s v="No"/>
    <x v="10"/>
    <x v="4"/>
    <x v="2"/>
    <s v="Q2"/>
  </r>
  <r>
    <n v="234890"/>
    <x v="51"/>
    <x v="4"/>
    <x v="32"/>
    <x v="10"/>
    <x v="0"/>
    <x v="617"/>
    <d v="2013-01-17T00:00:00"/>
    <x v="0"/>
    <s v="No"/>
    <x v="10"/>
    <x v="4"/>
    <x v="3"/>
    <s v="Q1"/>
  </r>
  <r>
    <n v="1727263"/>
    <x v="19"/>
    <x v="5"/>
    <x v="9"/>
    <x v="7"/>
    <x v="0"/>
    <x v="618"/>
    <d v="2016-05-01T00:00:00"/>
    <x v="0"/>
    <s v="No"/>
    <x v="7"/>
    <x v="0"/>
    <x v="2"/>
    <s v="Q2"/>
  </r>
  <r>
    <n v="1704148"/>
    <x v="16"/>
    <x v="2"/>
    <x v="23"/>
    <x v="7"/>
    <x v="0"/>
    <x v="585"/>
    <d v="2015-12-24T00:00:00"/>
    <x v="0"/>
    <s v="No"/>
    <x v="7"/>
    <x v="21"/>
    <x v="0"/>
    <s v="Q4"/>
  </r>
  <r>
    <n v="1767412"/>
    <x v="16"/>
    <x v="2"/>
    <x v="47"/>
    <x v="31"/>
    <x v="1"/>
    <x v="523"/>
    <d v="2016-04-02T00:00:00"/>
    <x v="0"/>
    <s v="No"/>
    <x v="31"/>
    <x v="8"/>
    <x v="2"/>
    <s v="Q1"/>
  </r>
  <r>
    <n v="1691332"/>
    <x v="21"/>
    <x v="2"/>
    <x v="38"/>
    <x v="18"/>
    <x v="1"/>
    <x v="56"/>
    <d v="2015-12-15T00:00:00"/>
    <x v="0"/>
    <s v="No"/>
    <x v="18"/>
    <x v="38"/>
    <x v="0"/>
    <s v="Q4"/>
  </r>
  <r>
    <n v="790797"/>
    <x v="48"/>
    <x v="4"/>
    <x v="26"/>
    <x v="10"/>
    <x v="0"/>
    <x v="619"/>
    <d v="2014-02-04T00:00:00"/>
    <x v="0"/>
    <s v="No"/>
    <x v="10"/>
    <x v="0"/>
    <x v="1"/>
    <s v="Q1"/>
  </r>
  <r>
    <n v="1658926"/>
    <x v="125"/>
    <x v="0"/>
    <x v="0"/>
    <x v="18"/>
    <x v="1"/>
    <x v="620"/>
    <d v="2015-11-30T00:00:00"/>
    <x v="0"/>
    <s v="No"/>
    <x v="18"/>
    <x v="49"/>
    <x v="0"/>
    <s v="Q4"/>
  </r>
  <r>
    <n v="906925"/>
    <x v="211"/>
    <x v="1"/>
    <x v="22"/>
    <x v="13"/>
    <x v="3"/>
    <x v="616"/>
    <d v="2014-07-29T00:00:00"/>
    <x v="0"/>
    <s v="No"/>
    <x v="13"/>
    <x v="11"/>
    <x v="1"/>
    <s v="Q2"/>
  </r>
  <r>
    <n v="1055167"/>
    <x v="18"/>
    <x v="0"/>
    <x v="5"/>
    <x v="12"/>
    <x v="0"/>
    <x v="518"/>
    <d v="2014-02-10T00:00:00"/>
    <x v="0"/>
    <s v="No"/>
    <x v="12"/>
    <x v="0"/>
    <x v="1"/>
    <s v="Q1"/>
  </r>
  <r>
    <n v="1541439"/>
    <x v="8"/>
    <x v="5"/>
    <x v="9"/>
    <x v="9"/>
    <x v="1"/>
    <x v="621"/>
    <d v="2015-08-31T00:00:00"/>
    <x v="0"/>
    <s v="No"/>
    <x v="9"/>
    <x v="9"/>
    <x v="0"/>
    <s v="Q3"/>
  </r>
  <r>
    <n v="605492"/>
    <x v="19"/>
    <x v="2"/>
    <x v="30"/>
    <x v="0"/>
    <x v="0"/>
    <x v="622"/>
    <d v="2013-11-20T00:00:00"/>
    <x v="0"/>
    <s v="Yes"/>
    <x v="0"/>
    <x v="0"/>
    <x v="3"/>
    <s v="Q4"/>
  </r>
  <r>
    <n v="685501"/>
    <x v="10"/>
    <x v="0"/>
    <x v="0"/>
    <x v="7"/>
    <x v="1"/>
    <x v="478"/>
    <d v="2014-04-02T00:00:00"/>
    <x v="0"/>
    <s v="No"/>
    <x v="7"/>
    <x v="45"/>
    <x v="1"/>
    <s v="Q1"/>
  </r>
  <r>
    <n v="1181814"/>
    <x v="19"/>
    <x v="0"/>
    <x v="0"/>
    <x v="42"/>
    <x v="0"/>
    <x v="146"/>
    <d v="2015-06-01T00:00:00"/>
    <x v="0"/>
    <s v="No"/>
    <x v="42"/>
    <x v="0"/>
    <x v="0"/>
    <s v="Q2"/>
  </r>
  <r>
    <n v="1933700"/>
    <x v="132"/>
    <x v="1"/>
    <x v="1"/>
    <x v="13"/>
    <x v="0"/>
    <x v="623"/>
    <d v="2016-05-19T00:00:00"/>
    <x v="1"/>
    <s v="No"/>
    <x v="13"/>
    <x v="0"/>
    <x v="2"/>
    <s v="Q2"/>
  </r>
  <r>
    <n v="1103710"/>
    <x v="233"/>
    <x v="1"/>
    <x v="22"/>
    <x v="15"/>
    <x v="0"/>
    <x v="624"/>
    <d v="2014-05-11T00:00:00"/>
    <x v="0"/>
    <s v="No"/>
    <x v="15"/>
    <x v="0"/>
    <x v="1"/>
    <s v="Q2"/>
  </r>
  <r>
    <n v="1591979"/>
    <x v="46"/>
    <x v="1"/>
    <x v="22"/>
    <x v="36"/>
    <x v="0"/>
    <x v="625"/>
    <d v="2015-04-10T00:00:00"/>
    <x v="0"/>
    <s v="No"/>
    <x v="36"/>
    <x v="0"/>
    <x v="0"/>
    <s v="Q2"/>
  </r>
  <r>
    <n v="564084"/>
    <x v="234"/>
    <x v="1"/>
    <x v="22"/>
    <x v="4"/>
    <x v="0"/>
    <x v="369"/>
    <d v="2013-10-23T00:00:00"/>
    <x v="0"/>
    <s v="No"/>
    <x v="4"/>
    <x v="9"/>
    <x v="3"/>
    <s v="Q4"/>
  </r>
  <r>
    <n v="1544738"/>
    <x v="19"/>
    <x v="0"/>
    <x v="5"/>
    <x v="1"/>
    <x v="0"/>
    <x v="377"/>
    <d v="2015-08-31T00:00:00"/>
    <x v="0"/>
    <s v="No"/>
    <x v="1"/>
    <x v="0"/>
    <x v="0"/>
    <s v="Q3"/>
  </r>
  <r>
    <n v="486630"/>
    <x v="4"/>
    <x v="3"/>
    <x v="44"/>
    <x v="22"/>
    <x v="0"/>
    <x v="626"/>
    <d v="2013-09-08T00:00:00"/>
    <x v="0"/>
    <s v="No"/>
    <x v="22"/>
    <x v="0"/>
    <x v="3"/>
    <s v="Q3"/>
  </r>
  <r>
    <n v="1232895"/>
    <x v="64"/>
    <x v="6"/>
    <x v="43"/>
    <x v="24"/>
    <x v="0"/>
    <x v="350"/>
    <d v="2015-10-02T00:00:00"/>
    <x v="0"/>
    <s v="No"/>
    <x v="24"/>
    <x v="0"/>
    <x v="0"/>
    <s v="Q4"/>
  </r>
  <r>
    <n v="1793555"/>
    <x v="68"/>
    <x v="0"/>
    <x v="0"/>
    <x v="44"/>
    <x v="0"/>
    <x v="165"/>
    <d v="2016-02-23T00:00:00"/>
    <x v="0"/>
    <s v="No"/>
    <x v="43"/>
    <x v="2"/>
    <x v="2"/>
    <s v="Q1"/>
  </r>
  <r>
    <n v="1671414"/>
    <x v="235"/>
    <x v="1"/>
    <x v="4"/>
    <x v="7"/>
    <x v="0"/>
    <x v="627"/>
    <d v="2015-11-25T00:00:00"/>
    <x v="0"/>
    <s v="No"/>
    <x v="7"/>
    <x v="0"/>
    <x v="0"/>
    <s v="Q4"/>
  </r>
  <r>
    <n v="1840382"/>
    <x v="47"/>
    <x v="5"/>
    <x v="15"/>
    <x v="1"/>
    <x v="1"/>
    <x v="628"/>
    <d v="2016-03-22T00:00:00"/>
    <x v="0"/>
    <s v="No"/>
    <x v="1"/>
    <x v="9"/>
    <x v="2"/>
    <s v="Q1"/>
  </r>
  <r>
    <n v="1517590"/>
    <x v="64"/>
    <x v="1"/>
    <x v="22"/>
    <x v="7"/>
    <x v="0"/>
    <x v="244"/>
    <d v="2015-08-13T00:00:00"/>
    <x v="0"/>
    <s v="No"/>
    <x v="7"/>
    <x v="0"/>
    <x v="0"/>
    <s v="Q3"/>
  </r>
  <r>
    <n v="428927"/>
    <x v="236"/>
    <x v="0"/>
    <x v="0"/>
    <x v="0"/>
    <x v="3"/>
    <x v="509"/>
    <d v="2013-12-06T00:00:00"/>
    <x v="0"/>
    <s v="No"/>
    <x v="0"/>
    <x v="15"/>
    <x v="3"/>
    <s v="Q4"/>
  </r>
  <r>
    <n v="850075"/>
    <x v="32"/>
    <x v="0"/>
    <x v="42"/>
    <x v="14"/>
    <x v="3"/>
    <x v="629"/>
    <d v="2014-05-15T00:00:00"/>
    <x v="0"/>
    <s v="No"/>
    <x v="14"/>
    <x v="4"/>
    <x v="1"/>
    <s v="Q2"/>
  </r>
  <r>
    <n v="1457510"/>
    <x v="25"/>
    <x v="2"/>
    <x v="30"/>
    <x v="4"/>
    <x v="0"/>
    <x v="630"/>
    <d v="2015-08-07T00:00:00"/>
    <x v="0"/>
    <s v="No"/>
    <x v="4"/>
    <x v="0"/>
    <x v="0"/>
    <s v="Q3"/>
  </r>
  <r>
    <n v="1569251"/>
    <x v="237"/>
    <x v="1"/>
    <x v="4"/>
    <x v="13"/>
    <x v="0"/>
    <x v="541"/>
    <d v="2015-09-22T00:00:00"/>
    <x v="1"/>
    <s v="No"/>
    <x v="13"/>
    <x v="2"/>
    <x v="0"/>
    <s v="Q3"/>
  </r>
  <r>
    <n v="1103176"/>
    <x v="8"/>
    <x v="2"/>
    <x v="30"/>
    <x v="10"/>
    <x v="0"/>
    <x v="624"/>
    <d v="2014-05-11T00:00:00"/>
    <x v="0"/>
    <s v="No"/>
    <x v="10"/>
    <x v="0"/>
    <x v="1"/>
    <s v="Q2"/>
  </r>
  <r>
    <n v="1480265"/>
    <x v="14"/>
    <x v="0"/>
    <x v="0"/>
    <x v="4"/>
    <x v="0"/>
    <x v="631"/>
    <d v="2015-07-21T00:00:00"/>
    <x v="0"/>
    <s v="No"/>
    <x v="4"/>
    <x v="0"/>
    <x v="0"/>
    <s v="Q3"/>
  </r>
  <r>
    <n v="816725"/>
    <x v="238"/>
    <x v="1"/>
    <x v="27"/>
    <x v="0"/>
    <x v="0"/>
    <x v="396"/>
    <d v="2014-04-21T00:00:00"/>
    <x v="0"/>
    <s v="Yes"/>
    <x v="0"/>
    <x v="0"/>
    <x v="1"/>
    <s v="Q2"/>
  </r>
  <r>
    <n v="1959337"/>
    <x v="9"/>
    <x v="3"/>
    <x v="3"/>
    <x v="0"/>
    <x v="0"/>
    <x v="323"/>
    <d v="2016-09-06T00:00:00"/>
    <x v="0"/>
    <s v="No"/>
    <x v="0"/>
    <x v="0"/>
    <x v="2"/>
    <s v="Q3"/>
  </r>
  <r>
    <n v="2080310"/>
    <x v="8"/>
    <x v="2"/>
    <x v="35"/>
    <x v="2"/>
    <x v="0"/>
    <x v="456"/>
    <d v="2016-08-24T00:00:00"/>
    <x v="0"/>
    <s v="Yes"/>
    <x v="2"/>
    <x v="0"/>
    <x v="2"/>
    <s v="Q3"/>
  </r>
  <r>
    <n v="863927"/>
    <x v="14"/>
    <x v="5"/>
    <x v="9"/>
    <x v="7"/>
    <x v="0"/>
    <x v="537"/>
    <d v="2014-05-22T00:00:00"/>
    <x v="0"/>
    <s v="No"/>
    <x v="7"/>
    <x v="0"/>
    <x v="1"/>
    <s v="Q2"/>
  </r>
  <r>
    <n v="2132135"/>
    <x v="10"/>
    <x v="5"/>
    <x v="36"/>
    <x v="12"/>
    <x v="0"/>
    <x v="632"/>
    <d v="2016-09-26T00:00:00"/>
    <x v="0"/>
    <s v="Yes"/>
    <x v="12"/>
    <x v="0"/>
    <x v="2"/>
    <s v="Q3"/>
  </r>
  <r>
    <n v="1474364"/>
    <x v="1"/>
    <x v="0"/>
    <x v="37"/>
    <x v="13"/>
    <x v="0"/>
    <x v="633"/>
    <d v="2015-07-23T00:00:00"/>
    <x v="0"/>
    <s v="No"/>
    <x v="13"/>
    <x v="19"/>
    <x v="0"/>
    <s v="Q3"/>
  </r>
  <r>
    <n v="909516"/>
    <x v="19"/>
    <x v="4"/>
    <x v="26"/>
    <x v="14"/>
    <x v="0"/>
    <x v="634"/>
    <d v="2014-06-26T00:00:00"/>
    <x v="0"/>
    <s v="No"/>
    <x v="14"/>
    <x v="4"/>
    <x v="1"/>
    <s v="Q2"/>
  </r>
  <r>
    <n v="652614"/>
    <x v="8"/>
    <x v="0"/>
    <x v="37"/>
    <x v="0"/>
    <x v="0"/>
    <x v="635"/>
    <d v="2014-02-01T00:00:00"/>
    <x v="0"/>
    <s v="No"/>
    <x v="0"/>
    <x v="0"/>
    <x v="1"/>
    <s v="Q1"/>
  </r>
  <r>
    <n v="1485446"/>
    <x v="62"/>
    <x v="1"/>
    <x v="1"/>
    <x v="34"/>
    <x v="3"/>
    <x v="119"/>
    <d v="2015-07-29T00:00:00"/>
    <x v="0"/>
    <s v="Yes"/>
    <x v="34"/>
    <x v="2"/>
    <x v="0"/>
    <s v="Q3"/>
  </r>
  <r>
    <n v="1811781"/>
    <x v="19"/>
    <x v="4"/>
    <x v="26"/>
    <x v="1"/>
    <x v="0"/>
    <x v="449"/>
    <d v="2016-03-03T00:00:00"/>
    <x v="0"/>
    <s v="No"/>
    <x v="1"/>
    <x v="8"/>
    <x v="2"/>
    <s v="Q1"/>
  </r>
  <r>
    <n v="1243357"/>
    <x v="9"/>
    <x v="3"/>
    <x v="44"/>
    <x v="20"/>
    <x v="0"/>
    <x v="636"/>
    <d v="2015-02-17T00:00:00"/>
    <x v="0"/>
    <s v="Yes"/>
    <x v="20"/>
    <x v="0"/>
    <x v="0"/>
    <s v="Q1"/>
  </r>
  <r>
    <n v="1106809"/>
    <x v="228"/>
    <x v="1"/>
    <x v="22"/>
    <x v="7"/>
    <x v="0"/>
    <x v="637"/>
    <d v="2014-07-11T00:00:00"/>
    <x v="0"/>
    <s v="No"/>
    <x v="7"/>
    <x v="0"/>
    <x v="1"/>
    <s v="Q3"/>
  </r>
  <r>
    <n v="1108179"/>
    <x v="9"/>
    <x v="3"/>
    <x v="3"/>
    <x v="0"/>
    <x v="0"/>
    <x v="637"/>
    <d v="2014-07-11T00:00:00"/>
    <x v="0"/>
    <s v="Yes"/>
    <x v="0"/>
    <x v="0"/>
    <x v="1"/>
    <s v="Q3"/>
  </r>
  <r>
    <n v="1037767"/>
    <x v="14"/>
    <x v="2"/>
    <x v="48"/>
    <x v="21"/>
    <x v="0"/>
    <x v="638"/>
    <d v="2014-09-20T00:00:00"/>
    <x v="0"/>
    <s v="Yes"/>
    <x v="21"/>
    <x v="0"/>
    <x v="1"/>
    <s v="Q3"/>
  </r>
  <r>
    <n v="1871033"/>
    <x v="62"/>
    <x v="2"/>
    <x v="2"/>
    <x v="13"/>
    <x v="0"/>
    <x v="639"/>
    <d v="2016-08-04T00:00:00"/>
    <x v="0"/>
    <s v="No"/>
    <x v="13"/>
    <x v="0"/>
    <x v="2"/>
    <s v="Q3"/>
  </r>
  <r>
    <n v="896765"/>
    <x v="82"/>
    <x v="1"/>
    <x v="4"/>
    <x v="4"/>
    <x v="0"/>
    <x v="640"/>
    <d v="2014-06-16T00:00:00"/>
    <x v="0"/>
    <s v="No"/>
    <x v="4"/>
    <x v="0"/>
    <x v="1"/>
    <s v="Q2"/>
  </r>
  <r>
    <n v="1245083"/>
    <x v="30"/>
    <x v="0"/>
    <x v="0"/>
    <x v="12"/>
    <x v="1"/>
    <x v="305"/>
    <d v="2015-02-24T00:00:00"/>
    <x v="0"/>
    <s v="No"/>
    <x v="12"/>
    <x v="19"/>
    <x v="0"/>
    <s v="Q1"/>
  </r>
  <r>
    <n v="610117"/>
    <x v="9"/>
    <x v="3"/>
    <x v="8"/>
    <x v="7"/>
    <x v="0"/>
    <x v="641"/>
    <d v="2013-11-23T00:00:00"/>
    <x v="0"/>
    <s v="Yes"/>
    <x v="7"/>
    <x v="0"/>
    <x v="3"/>
    <s v="Q4"/>
  </r>
  <r>
    <n v="734377"/>
    <x v="65"/>
    <x v="6"/>
    <x v="11"/>
    <x v="33"/>
    <x v="1"/>
    <x v="468"/>
    <d v="2014-02-27T00:00:00"/>
    <x v="0"/>
    <s v="No"/>
    <x v="33"/>
    <x v="0"/>
    <x v="1"/>
    <s v="Q1"/>
  </r>
  <r>
    <n v="386871"/>
    <x v="25"/>
    <x v="2"/>
    <x v="2"/>
    <x v="7"/>
    <x v="2"/>
    <x v="195"/>
    <d v="2013-04-22T00:00:00"/>
    <x v="0"/>
    <s v="Yes"/>
    <x v="7"/>
    <x v="9"/>
    <x v="3"/>
    <s v="Q2"/>
  </r>
  <r>
    <n v="1636627"/>
    <x v="30"/>
    <x v="5"/>
    <x v="15"/>
    <x v="18"/>
    <x v="0"/>
    <x v="202"/>
    <d v="2015-03-11T00:00:00"/>
    <x v="0"/>
    <s v="Yes"/>
    <x v="18"/>
    <x v="0"/>
    <x v="0"/>
    <s v="Q1"/>
  </r>
  <r>
    <n v="1661720"/>
    <x v="86"/>
    <x v="0"/>
    <x v="0"/>
    <x v="0"/>
    <x v="0"/>
    <x v="182"/>
    <d v="2015-11-23T00:00:00"/>
    <x v="0"/>
    <s v="No"/>
    <x v="0"/>
    <x v="2"/>
    <x v="0"/>
    <s v="Q4"/>
  </r>
  <r>
    <n v="447920"/>
    <x v="19"/>
    <x v="5"/>
    <x v="12"/>
    <x v="18"/>
    <x v="0"/>
    <x v="187"/>
    <d v="2013-03-07T00:00:00"/>
    <x v="0"/>
    <s v="Yes"/>
    <x v="18"/>
    <x v="17"/>
    <x v="3"/>
    <s v="Q1"/>
  </r>
  <r>
    <n v="2041115"/>
    <x v="4"/>
    <x v="3"/>
    <x v="8"/>
    <x v="0"/>
    <x v="0"/>
    <x v="431"/>
    <d v="2016-03-08T00:00:00"/>
    <x v="0"/>
    <s v="Yes"/>
    <x v="0"/>
    <x v="0"/>
    <x v="2"/>
    <s v="Q1"/>
  </r>
  <r>
    <n v="943214"/>
    <x v="231"/>
    <x v="1"/>
    <x v="1"/>
    <x v="3"/>
    <x v="0"/>
    <x v="205"/>
    <d v="2014-07-18T00:00:00"/>
    <x v="0"/>
    <s v="Yes"/>
    <x v="3"/>
    <x v="0"/>
    <x v="1"/>
    <s v="Q3"/>
  </r>
  <r>
    <n v="383653"/>
    <x v="239"/>
    <x v="0"/>
    <x v="5"/>
    <x v="35"/>
    <x v="0"/>
    <x v="300"/>
    <d v="2013-04-17T00:00:00"/>
    <x v="0"/>
    <s v="No"/>
    <x v="35"/>
    <x v="1"/>
    <x v="3"/>
    <s v="Q2"/>
  </r>
  <r>
    <n v="2031544"/>
    <x v="206"/>
    <x v="4"/>
    <x v="6"/>
    <x v="7"/>
    <x v="1"/>
    <x v="455"/>
    <d v="2016-07-28T00:00:00"/>
    <x v="0"/>
    <s v="No"/>
    <x v="7"/>
    <x v="4"/>
    <x v="2"/>
    <s v="Q3"/>
  </r>
  <r>
    <n v="1745308"/>
    <x v="9"/>
    <x v="3"/>
    <x v="3"/>
    <x v="0"/>
    <x v="0"/>
    <x v="10"/>
    <d v="2016-01-15T00:00:00"/>
    <x v="0"/>
    <s v="No"/>
    <x v="0"/>
    <x v="0"/>
    <x v="2"/>
    <s v="Q1"/>
  </r>
  <r>
    <n v="1575996"/>
    <x v="1"/>
    <x v="0"/>
    <x v="0"/>
    <x v="0"/>
    <x v="0"/>
    <x v="13"/>
    <d v="2015-09-23T00:00:00"/>
    <x v="0"/>
    <s v="No"/>
    <x v="0"/>
    <x v="0"/>
    <x v="0"/>
    <s v="Q3"/>
  </r>
  <r>
    <n v="1210795"/>
    <x v="86"/>
    <x v="5"/>
    <x v="12"/>
    <x v="4"/>
    <x v="1"/>
    <x v="440"/>
    <d v="2015-01-26T00:00:00"/>
    <x v="0"/>
    <s v="Yes"/>
    <x v="4"/>
    <x v="0"/>
    <x v="0"/>
    <s v="Q1"/>
  </r>
  <r>
    <n v="2058543"/>
    <x v="41"/>
    <x v="1"/>
    <x v="4"/>
    <x v="34"/>
    <x v="0"/>
    <x v="18"/>
    <d v="2016-12-08T00:00:00"/>
    <x v="0"/>
    <s v="Yes"/>
    <x v="34"/>
    <x v="15"/>
    <x v="2"/>
    <s v="Q4"/>
  </r>
  <r>
    <n v="1471129"/>
    <x v="4"/>
    <x v="3"/>
    <x v="25"/>
    <x v="13"/>
    <x v="2"/>
    <x v="29"/>
    <d v="2015-07-21T00:00:00"/>
    <x v="0"/>
    <s v="No"/>
    <x v="13"/>
    <x v="2"/>
    <x v="0"/>
    <s v="Q3"/>
  </r>
  <r>
    <n v="1746452"/>
    <x v="240"/>
    <x v="1"/>
    <x v="4"/>
    <x v="7"/>
    <x v="0"/>
    <x v="642"/>
    <d v="2016-01-18T00:00:00"/>
    <x v="0"/>
    <s v="Yes"/>
    <x v="7"/>
    <x v="0"/>
    <x v="2"/>
    <s v="Q1"/>
  </r>
  <r>
    <n v="2126711"/>
    <x v="19"/>
    <x v="0"/>
    <x v="0"/>
    <x v="17"/>
    <x v="0"/>
    <x v="592"/>
    <d v="2016-09-22T00:00:00"/>
    <x v="0"/>
    <s v="Yes"/>
    <x v="17"/>
    <x v="0"/>
    <x v="2"/>
    <s v="Q3"/>
  </r>
  <r>
    <n v="1877172"/>
    <x v="9"/>
    <x v="3"/>
    <x v="3"/>
    <x v="17"/>
    <x v="0"/>
    <x v="531"/>
    <d v="2016-04-13T00:00:00"/>
    <x v="0"/>
    <s v="No"/>
    <x v="17"/>
    <x v="0"/>
    <x v="2"/>
    <s v="Q2"/>
  </r>
  <r>
    <n v="318871"/>
    <x v="1"/>
    <x v="0"/>
    <x v="5"/>
    <x v="14"/>
    <x v="0"/>
    <x v="643"/>
    <d v="2013-02-20T00:00:00"/>
    <x v="0"/>
    <s v="No"/>
    <x v="14"/>
    <x v="9"/>
    <x v="3"/>
    <s v="Q1"/>
  </r>
  <r>
    <n v="1198632"/>
    <x v="38"/>
    <x v="0"/>
    <x v="5"/>
    <x v="20"/>
    <x v="0"/>
    <x v="644"/>
    <d v="2015-01-19T00:00:00"/>
    <x v="0"/>
    <s v="No"/>
    <x v="20"/>
    <x v="0"/>
    <x v="0"/>
    <s v="Q1"/>
  </r>
  <r>
    <n v="1590612"/>
    <x v="19"/>
    <x v="0"/>
    <x v="0"/>
    <x v="18"/>
    <x v="0"/>
    <x v="83"/>
    <d v="2015-02-10T00:00:00"/>
    <x v="0"/>
    <s v="No"/>
    <x v="18"/>
    <x v="0"/>
    <x v="0"/>
    <s v="Q1"/>
  </r>
  <r>
    <n v="1681909"/>
    <x v="106"/>
    <x v="0"/>
    <x v="0"/>
    <x v="0"/>
    <x v="0"/>
    <x v="645"/>
    <d v="2015-03-12T00:00:00"/>
    <x v="0"/>
    <s v="No"/>
    <x v="0"/>
    <x v="0"/>
    <x v="0"/>
    <s v="Q1"/>
  </r>
  <r>
    <n v="1936797"/>
    <x v="16"/>
    <x v="2"/>
    <x v="23"/>
    <x v="26"/>
    <x v="0"/>
    <x v="399"/>
    <d v="2016-05-24T00:00:00"/>
    <x v="0"/>
    <s v="Yes"/>
    <x v="26"/>
    <x v="0"/>
    <x v="2"/>
    <s v="Q2"/>
  </r>
  <r>
    <n v="1926541"/>
    <x v="241"/>
    <x v="1"/>
    <x v="27"/>
    <x v="5"/>
    <x v="0"/>
    <x v="132"/>
    <d v="2016-05-16T00:00:00"/>
    <x v="0"/>
    <s v="Yes"/>
    <x v="5"/>
    <x v="0"/>
    <x v="2"/>
    <s v="Q2"/>
  </r>
  <r>
    <n v="550709"/>
    <x v="28"/>
    <x v="5"/>
    <x v="12"/>
    <x v="36"/>
    <x v="1"/>
    <x v="646"/>
    <d v="2013-02-10T00:00:00"/>
    <x v="0"/>
    <s v="No"/>
    <x v="36"/>
    <x v="0"/>
    <x v="3"/>
    <s v="Q1"/>
  </r>
  <r>
    <n v="1881964"/>
    <x v="20"/>
    <x v="7"/>
    <x v="19"/>
    <x v="5"/>
    <x v="0"/>
    <x v="341"/>
    <d v="2016-04-18T00:00:00"/>
    <x v="0"/>
    <s v="No"/>
    <x v="5"/>
    <x v="9"/>
    <x v="2"/>
    <s v="Q2"/>
  </r>
  <r>
    <n v="2058560"/>
    <x v="196"/>
    <x v="1"/>
    <x v="4"/>
    <x v="13"/>
    <x v="0"/>
    <x v="18"/>
    <d v="2016-11-08T00:00:00"/>
    <x v="0"/>
    <s v="No"/>
    <x v="13"/>
    <x v="0"/>
    <x v="2"/>
    <s v="Q4"/>
  </r>
  <r>
    <n v="1872808"/>
    <x v="19"/>
    <x v="2"/>
    <x v="16"/>
    <x v="1"/>
    <x v="0"/>
    <x v="417"/>
    <d v="2016-12-04T00:00:00"/>
    <x v="0"/>
    <s v="No"/>
    <x v="1"/>
    <x v="0"/>
    <x v="2"/>
    <s v="Q4"/>
  </r>
  <r>
    <n v="568108"/>
    <x v="127"/>
    <x v="0"/>
    <x v="0"/>
    <x v="3"/>
    <x v="1"/>
    <x v="647"/>
    <d v="2013-10-23T00:00:00"/>
    <x v="0"/>
    <s v="No"/>
    <x v="3"/>
    <x v="0"/>
    <x v="3"/>
    <s v="Q4"/>
  </r>
  <r>
    <n v="1078486"/>
    <x v="20"/>
    <x v="5"/>
    <x v="9"/>
    <x v="7"/>
    <x v="3"/>
    <x v="648"/>
    <d v="2014-10-24T00:00:00"/>
    <x v="0"/>
    <s v="No"/>
    <x v="7"/>
    <x v="6"/>
    <x v="1"/>
    <s v="Q4"/>
  </r>
  <r>
    <n v="792386"/>
    <x v="1"/>
    <x v="0"/>
    <x v="0"/>
    <x v="7"/>
    <x v="0"/>
    <x v="82"/>
    <d v="2014-03-04T00:00:00"/>
    <x v="1"/>
    <s v="No"/>
    <x v="7"/>
    <x v="0"/>
    <x v="1"/>
    <s v="Q1"/>
  </r>
  <r>
    <n v="1077520"/>
    <x v="8"/>
    <x v="5"/>
    <x v="36"/>
    <x v="27"/>
    <x v="0"/>
    <x v="648"/>
    <d v="2014-10-20T00:00:00"/>
    <x v="0"/>
    <s v="No"/>
    <x v="27"/>
    <x v="0"/>
    <x v="1"/>
    <s v="Q4"/>
  </r>
  <r>
    <n v="1625494"/>
    <x v="72"/>
    <x v="6"/>
    <x v="11"/>
    <x v="5"/>
    <x v="0"/>
    <x v="649"/>
    <d v="2015-10-26T00:00:00"/>
    <x v="0"/>
    <s v="No"/>
    <x v="5"/>
    <x v="0"/>
    <x v="0"/>
    <s v="Q4"/>
  </r>
  <r>
    <n v="1836238"/>
    <x v="242"/>
    <x v="1"/>
    <x v="22"/>
    <x v="7"/>
    <x v="0"/>
    <x v="524"/>
    <d v="2016-03-16T00:00:00"/>
    <x v="0"/>
    <s v="No"/>
    <x v="7"/>
    <x v="0"/>
    <x v="2"/>
    <s v="Q1"/>
  </r>
  <r>
    <n v="1659835"/>
    <x v="14"/>
    <x v="2"/>
    <x v="38"/>
    <x v="7"/>
    <x v="0"/>
    <x v="620"/>
    <d v="2015-11-17T00:00:00"/>
    <x v="0"/>
    <s v="Yes"/>
    <x v="7"/>
    <x v="0"/>
    <x v="0"/>
    <s v="Q4"/>
  </r>
  <r>
    <n v="1471695"/>
    <x v="199"/>
    <x v="0"/>
    <x v="0"/>
    <x v="16"/>
    <x v="1"/>
    <x v="29"/>
    <d v="2015-07-22T00:00:00"/>
    <x v="0"/>
    <s v="No"/>
    <x v="16"/>
    <x v="19"/>
    <x v="0"/>
    <s v="Q3"/>
  </r>
  <r>
    <n v="316158"/>
    <x v="19"/>
    <x v="5"/>
    <x v="12"/>
    <x v="12"/>
    <x v="1"/>
    <x v="650"/>
    <d v="2013-02-14T00:00:00"/>
    <x v="0"/>
    <s v="No"/>
    <x v="12"/>
    <x v="1"/>
    <x v="3"/>
    <s v="Q1"/>
  </r>
  <r>
    <n v="1875899"/>
    <x v="4"/>
    <x v="3"/>
    <x v="3"/>
    <x v="0"/>
    <x v="0"/>
    <x v="417"/>
    <d v="2016-12-04T00:00:00"/>
    <x v="0"/>
    <s v="No"/>
    <x v="0"/>
    <x v="0"/>
    <x v="2"/>
    <s v="Q4"/>
  </r>
  <r>
    <n v="820785"/>
    <x v="124"/>
    <x v="5"/>
    <x v="15"/>
    <x v="33"/>
    <x v="1"/>
    <x v="51"/>
    <d v="2014-04-28T00:00:00"/>
    <x v="0"/>
    <s v="No"/>
    <x v="33"/>
    <x v="2"/>
    <x v="1"/>
    <s v="Q2"/>
  </r>
  <r>
    <n v="1988461"/>
    <x v="243"/>
    <x v="1"/>
    <x v="13"/>
    <x v="7"/>
    <x v="0"/>
    <x v="572"/>
    <d v="2016-06-28T00:00:00"/>
    <x v="0"/>
    <s v="No"/>
    <x v="7"/>
    <x v="0"/>
    <x v="2"/>
    <s v="Q2"/>
  </r>
  <r>
    <n v="1111374"/>
    <x v="8"/>
    <x v="0"/>
    <x v="0"/>
    <x v="5"/>
    <x v="0"/>
    <x v="197"/>
    <d v="2014-11-11T00:00:00"/>
    <x v="0"/>
    <s v="No"/>
    <x v="5"/>
    <x v="0"/>
    <x v="1"/>
    <s v="Q4"/>
  </r>
  <r>
    <n v="1084517"/>
    <x v="19"/>
    <x v="2"/>
    <x v="35"/>
    <x v="3"/>
    <x v="3"/>
    <x v="264"/>
    <d v="2014-10-29T00:00:00"/>
    <x v="0"/>
    <s v="No"/>
    <x v="3"/>
    <x v="19"/>
    <x v="1"/>
    <s v="Q4"/>
  </r>
  <r>
    <n v="495749"/>
    <x v="10"/>
    <x v="0"/>
    <x v="37"/>
    <x v="0"/>
    <x v="3"/>
    <x v="327"/>
    <d v="2013-08-20T00:00:00"/>
    <x v="0"/>
    <s v="No"/>
    <x v="0"/>
    <x v="1"/>
    <x v="3"/>
    <s v="Q3"/>
  </r>
  <r>
    <n v="1866037"/>
    <x v="14"/>
    <x v="2"/>
    <x v="47"/>
    <x v="13"/>
    <x v="0"/>
    <x v="373"/>
    <d v="2016-05-04T00:00:00"/>
    <x v="0"/>
    <s v="No"/>
    <x v="13"/>
    <x v="0"/>
    <x v="2"/>
    <s v="Q2"/>
  </r>
  <r>
    <n v="1685121"/>
    <x v="5"/>
    <x v="1"/>
    <x v="13"/>
    <x v="25"/>
    <x v="2"/>
    <x v="651"/>
    <d v="2015-09-12T00:00:00"/>
    <x v="0"/>
    <s v="No"/>
    <x v="25"/>
    <x v="14"/>
    <x v="0"/>
    <s v="Q3"/>
  </r>
  <r>
    <n v="831681"/>
    <x v="146"/>
    <x v="9"/>
    <x v="50"/>
    <x v="3"/>
    <x v="0"/>
    <x v="207"/>
    <d v="2014-04-30T00:00:00"/>
    <x v="0"/>
    <s v="Yes"/>
    <x v="3"/>
    <x v="0"/>
    <x v="1"/>
    <s v="Q2"/>
  </r>
  <r>
    <n v="1417862"/>
    <x v="74"/>
    <x v="1"/>
    <x v="4"/>
    <x v="18"/>
    <x v="0"/>
    <x v="7"/>
    <d v="2015-10-06T00:00:00"/>
    <x v="1"/>
    <s v="No"/>
    <x v="18"/>
    <x v="0"/>
    <x v="0"/>
    <s v="Q4"/>
  </r>
  <r>
    <n v="1632851"/>
    <x v="144"/>
    <x v="3"/>
    <x v="8"/>
    <x v="7"/>
    <x v="0"/>
    <x v="39"/>
    <d v="2015-10-30T00:00:00"/>
    <x v="0"/>
    <s v="Yes"/>
    <x v="7"/>
    <x v="0"/>
    <x v="0"/>
    <s v="Q4"/>
  </r>
  <r>
    <n v="2020665"/>
    <x v="44"/>
    <x v="0"/>
    <x v="0"/>
    <x v="9"/>
    <x v="0"/>
    <x v="214"/>
    <d v="2016-07-21T00:00:00"/>
    <x v="0"/>
    <s v="No"/>
    <x v="9"/>
    <x v="1"/>
    <x v="2"/>
    <s v="Q3"/>
  </r>
  <r>
    <n v="2047409"/>
    <x v="19"/>
    <x v="0"/>
    <x v="0"/>
    <x v="7"/>
    <x v="0"/>
    <x v="652"/>
    <d v="2016-04-08T00:00:00"/>
    <x v="0"/>
    <s v="No"/>
    <x v="7"/>
    <x v="0"/>
    <x v="2"/>
    <s v="Q2"/>
  </r>
  <r>
    <n v="1286476"/>
    <x v="10"/>
    <x v="0"/>
    <x v="5"/>
    <x v="36"/>
    <x v="0"/>
    <x v="499"/>
    <d v="2015-03-17T00:00:00"/>
    <x v="0"/>
    <s v="No"/>
    <x v="36"/>
    <x v="0"/>
    <x v="0"/>
    <s v="Q1"/>
  </r>
  <r>
    <n v="1837264"/>
    <x v="244"/>
    <x v="5"/>
    <x v="9"/>
    <x v="46"/>
    <x v="1"/>
    <x v="367"/>
    <d v="2016-03-21T00:00:00"/>
    <x v="0"/>
    <s v="No"/>
    <x v="45"/>
    <x v="6"/>
    <x v="2"/>
    <s v="Q1"/>
  </r>
  <r>
    <n v="1567422"/>
    <x v="28"/>
    <x v="2"/>
    <x v="47"/>
    <x v="4"/>
    <x v="3"/>
    <x v="296"/>
    <d v="2015-09-17T00:00:00"/>
    <x v="0"/>
    <s v="No"/>
    <x v="4"/>
    <x v="1"/>
    <x v="0"/>
    <s v="Q3"/>
  </r>
  <r>
    <n v="1260725"/>
    <x v="33"/>
    <x v="4"/>
    <x v="6"/>
    <x v="15"/>
    <x v="0"/>
    <x v="219"/>
    <d v="2015-02-27T00:00:00"/>
    <x v="0"/>
    <s v="No"/>
    <x v="15"/>
    <x v="0"/>
    <x v="0"/>
    <s v="Q1"/>
  </r>
  <r>
    <n v="1063644"/>
    <x v="245"/>
    <x v="7"/>
    <x v="39"/>
    <x v="7"/>
    <x v="0"/>
    <x v="653"/>
    <d v="2014-10-23T00:00:00"/>
    <x v="0"/>
    <s v="Yes"/>
    <x v="7"/>
    <x v="52"/>
    <x v="1"/>
    <s v="Q3"/>
  </r>
  <r>
    <n v="616398"/>
    <x v="19"/>
    <x v="2"/>
    <x v="20"/>
    <x v="7"/>
    <x v="0"/>
    <x v="654"/>
    <d v="2013-11-29T00:00:00"/>
    <x v="0"/>
    <s v="No"/>
    <x v="7"/>
    <x v="0"/>
    <x v="3"/>
    <s v="Q4"/>
  </r>
  <r>
    <n v="2031343"/>
    <x v="0"/>
    <x v="0"/>
    <x v="0"/>
    <x v="28"/>
    <x v="0"/>
    <x v="455"/>
    <d v="2016-07-26T00:00:00"/>
    <x v="0"/>
    <s v="No"/>
    <x v="28"/>
    <x v="0"/>
    <x v="2"/>
    <s v="Q3"/>
  </r>
  <r>
    <n v="1894625"/>
    <x v="10"/>
    <x v="5"/>
    <x v="9"/>
    <x v="25"/>
    <x v="0"/>
    <x v="655"/>
    <d v="2016-04-26T00:00:00"/>
    <x v="0"/>
    <s v="No"/>
    <x v="25"/>
    <x v="0"/>
    <x v="2"/>
    <s v="Q2"/>
  </r>
  <r>
    <n v="2011917"/>
    <x v="4"/>
    <x v="3"/>
    <x v="44"/>
    <x v="21"/>
    <x v="2"/>
    <x v="656"/>
    <d v="2016-07-15T00:00:00"/>
    <x v="0"/>
    <s v="No"/>
    <x v="21"/>
    <x v="1"/>
    <x v="2"/>
    <s v="Q3"/>
  </r>
  <r>
    <n v="1232926"/>
    <x v="168"/>
    <x v="1"/>
    <x v="27"/>
    <x v="20"/>
    <x v="3"/>
    <x v="503"/>
    <d v="2015-10-02T00:00:00"/>
    <x v="0"/>
    <s v="No"/>
    <x v="20"/>
    <x v="15"/>
    <x v="0"/>
    <s v="Q3"/>
  </r>
  <r>
    <n v="755699"/>
    <x v="246"/>
    <x v="0"/>
    <x v="0"/>
    <x v="10"/>
    <x v="0"/>
    <x v="213"/>
    <d v="2014-12-03T00:00:00"/>
    <x v="0"/>
    <s v="Yes"/>
    <x v="10"/>
    <x v="15"/>
    <x v="1"/>
    <s v="Q4"/>
  </r>
  <r>
    <n v="708517"/>
    <x v="76"/>
    <x v="1"/>
    <x v="1"/>
    <x v="9"/>
    <x v="2"/>
    <x v="657"/>
    <d v="2014-12-02T00:00:00"/>
    <x v="0"/>
    <s v="No"/>
    <x v="9"/>
    <x v="15"/>
    <x v="1"/>
    <s v="Q4"/>
  </r>
  <r>
    <n v="2011160"/>
    <x v="19"/>
    <x v="7"/>
    <x v="56"/>
    <x v="7"/>
    <x v="0"/>
    <x v="658"/>
    <d v="2016-07-14T00:00:00"/>
    <x v="0"/>
    <s v="Yes"/>
    <x v="7"/>
    <x v="1"/>
    <x v="2"/>
    <s v="Q3"/>
  </r>
  <r>
    <n v="1877605"/>
    <x v="216"/>
    <x v="1"/>
    <x v="1"/>
    <x v="13"/>
    <x v="0"/>
    <x v="531"/>
    <d v="2016-04-13T00:00:00"/>
    <x v="0"/>
    <s v="No"/>
    <x v="13"/>
    <x v="0"/>
    <x v="2"/>
    <s v="Q2"/>
  </r>
  <r>
    <n v="947082"/>
    <x v="45"/>
    <x v="2"/>
    <x v="24"/>
    <x v="0"/>
    <x v="3"/>
    <x v="414"/>
    <d v="2014-07-24T00:00:00"/>
    <x v="0"/>
    <s v="No"/>
    <x v="0"/>
    <x v="9"/>
    <x v="1"/>
    <s v="Q3"/>
  </r>
  <r>
    <n v="2066089"/>
    <x v="0"/>
    <x v="0"/>
    <x v="0"/>
    <x v="8"/>
    <x v="0"/>
    <x v="124"/>
    <d v="2016-08-16T00:00:00"/>
    <x v="0"/>
    <s v="No"/>
    <x v="8"/>
    <x v="0"/>
    <x v="2"/>
    <s v="Q3"/>
  </r>
  <r>
    <n v="1947057"/>
    <x v="62"/>
    <x v="2"/>
    <x v="16"/>
    <x v="18"/>
    <x v="0"/>
    <x v="659"/>
    <d v="2016-05-31T00:00:00"/>
    <x v="0"/>
    <s v="No"/>
    <x v="18"/>
    <x v="0"/>
    <x v="2"/>
    <s v="Q2"/>
  </r>
  <r>
    <n v="465918"/>
    <x v="10"/>
    <x v="0"/>
    <x v="0"/>
    <x v="7"/>
    <x v="0"/>
    <x v="660"/>
    <d v="2013-07-25T00:00:00"/>
    <x v="0"/>
    <s v="Yes"/>
    <x v="7"/>
    <x v="0"/>
    <x v="3"/>
    <s v="Q3"/>
  </r>
  <r>
    <n v="1595397"/>
    <x v="35"/>
    <x v="0"/>
    <x v="0"/>
    <x v="24"/>
    <x v="3"/>
    <x v="67"/>
    <d v="2015-06-10T00:00:00"/>
    <x v="0"/>
    <s v="No"/>
    <x v="24"/>
    <x v="0"/>
    <x v="0"/>
    <s v="Q2"/>
  </r>
  <r>
    <n v="1469048"/>
    <x v="247"/>
    <x v="1"/>
    <x v="22"/>
    <x v="2"/>
    <x v="0"/>
    <x v="661"/>
    <d v="2015-07-15T00:00:00"/>
    <x v="0"/>
    <s v="No"/>
    <x v="2"/>
    <x v="0"/>
    <x v="0"/>
    <s v="Q3"/>
  </r>
  <r>
    <n v="2157640"/>
    <x v="248"/>
    <x v="1"/>
    <x v="1"/>
    <x v="5"/>
    <x v="0"/>
    <x v="563"/>
    <d v="2016-12-10T00:00:00"/>
    <x v="0"/>
    <s v="Yes"/>
    <x v="5"/>
    <x v="0"/>
    <x v="2"/>
    <s v="Q4"/>
  </r>
  <r>
    <n v="1984845"/>
    <x v="249"/>
    <x v="1"/>
    <x v="1"/>
    <x v="4"/>
    <x v="0"/>
    <x v="662"/>
    <d v="2016-06-25T00:00:00"/>
    <x v="0"/>
    <s v="No"/>
    <x v="4"/>
    <x v="0"/>
    <x v="2"/>
    <s v="Q2"/>
  </r>
  <r>
    <n v="356001"/>
    <x v="6"/>
    <x v="5"/>
    <x v="9"/>
    <x v="33"/>
    <x v="1"/>
    <x v="663"/>
    <d v="2013-03-18T00:00:00"/>
    <x v="0"/>
    <s v="No"/>
    <x v="33"/>
    <x v="9"/>
    <x v="3"/>
    <s v="Q1"/>
  </r>
  <r>
    <n v="1667259"/>
    <x v="9"/>
    <x v="3"/>
    <x v="44"/>
    <x v="3"/>
    <x v="0"/>
    <x v="664"/>
    <d v="2015-11-22T00:00:00"/>
    <x v="0"/>
    <s v="Yes"/>
    <x v="3"/>
    <x v="0"/>
    <x v="0"/>
    <s v="Q4"/>
  </r>
  <r>
    <n v="1284230"/>
    <x v="127"/>
    <x v="7"/>
    <x v="21"/>
    <x v="1"/>
    <x v="0"/>
    <x v="665"/>
    <d v="2015-03-16T00:00:00"/>
    <x v="0"/>
    <s v="No"/>
    <x v="1"/>
    <x v="0"/>
    <x v="0"/>
    <s v="Q1"/>
  </r>
  <r>
    <n v="1077501"/>
    <x v="14"/>
    <x v="1"/>
    <x v="13"/>
    <x v="9"/>
    <x v="0"/>
    <x v="648"/>
    <d v="2014-10-24T00:00:00"/>
    <x v="0"/>
    <s v="No"/>
    <x v="9"/>
    <x v="6"/>
    <x v="1"/>
    <s v="Q4"/>
  </r>
  <r>
    <n v="860116"/>
    <x v="62"/>
    <x v="2"/>
    <x v="16"/>
    <x v="18"/>
    <x v="0"/>
    <x v="172"/>
    <d v="2014-05-20T00:00:00"/>
    <x v="0"/>
    <s v="No"/>
    <x v="18"/>
    <x v="0"/>
    <x v="1"/>
    <s v="Q2"/>
  </r>
  <r>
    <n v="545383"/>
    <x v="250"/>
    <x v="1"/>
    <x v="22"/>
    <x v="8"/>
    <x v="3"/>
    <x v="538"/>
    <d v="2013-09-30T00:00:00"/>
    <x v="0"/>
    <s v="No"/>
    <x v="8"/>
    <x v="9"/>
    <x v="3"/>
    <s v="Q3"/>
  </r>
  <r>
    <n v="1248797"/>
    <x v="14"/>
    <x v="2"/>
    <x v="31"/>
    <x v="14"/>
    <x v="1"/>
    <x v="127"/>
    <d v="2015-02-25T00:00:00"/>
    <x v="0"/>
    <s v="No"/>
    <x v="14"/>
    <x v="19"/>
    <x v="0"/>
    <s v="Q1"/>
  </r>
  <r>
    <n v="1956761"/>
    <x v="72"/>
    <x v="6"/>
    <x v="11"/>
    <x v="3"/>
    <x v="0"/>
    <x v="666"/>
    <d v="2016-08-06T00:00:00"/>
    <x v="0"/>
    <s v="No"/>
    <x v="3"/>
    <x v="18"/>
    <x v="2"/>
    <s v="Q2"/>
  </r>
  <r>
    <n v="1412126"/>
    <x v="62"/>
    <x v="2"/>
    <x v="57"/>
    <x v="18"/>
    <x v="0"/>
    <x v="318"/>
    <d v="2015-09-06T00:00:00"/>
    <x v="0"/>
    <s v="No"/>
    <x v="18"/>
    <x v="0"/>
    <x v="0"/>
    <s v="Q3"/>
  </r>
  <r>
    <n v="1707006"/>
    <x v="179"/>
    <x v="0"/>
    <x v="0"/>
    <x v="8"/>
    <x v="0"/>
    <x v="585"/>
    <d v="2015-12-17T00:00:00"/>
    <x v="0"/>
    <s v="No"/>
    <x v="8"/>
    <x v="0"/>
    <x v="0"/>
    <s v="Q4"/>
  </r>
  <r>
    <n v="422259"/>
    <x v="19"/>
    <x v="5"/>
    <x v="36"/>
    <x v="14"/>
    <x v="0"/>
    <x v="667"/>
    <d v="2013-03-06T00:00:00"/>
    <x v="0"/>
    <s v="No"/>
    <x v="14"/>
    <x v="27"/>
    <x v="3"/>
    <s v="Q1"/>
  </r>
  <r>
    <n v="1118740"/>
    <x v="127"/>
    <x v="7"/>
    <x v="19"/>
    <x v="13"/>
    <x v="0"/>
    <x v="520"/>
    <d v="2014-11-16T00:00:00"/>
    <x v="0"/>
    <s v="No"/>
    <x v="13"/>
    <x v="0"/>
    <x v="1"/>
    <s v="Q4"/>
  </r>
  <r>
    <n v="1629381"/>
    <x v="14"/>
    <x v="2"/>
    <x v="24"/>
    <x v="14"/>
    <x v="1"/>
    <x v="185"/>
    <d v="2015-10-29T00:00:00"/>
    <x v="0"/>
    <s v="No"/>
    <x v="14"/>
    <x v="1"/>
    <x v="0"/>
    <s v="Q4"/>
  </r>
  <r>
    <n v="451051"/>
    <x v="28"/>
    <x v="0"/>
    <x v="0"/>
    <x v="41"/>
    <x v="0"/>
    <x v="603"/>
    <d v="2013-09-07T00:00:00"/>
    <x v="0"/>
    <s v="No"/>
    <x v="41"/>
    <x v="13"/>
    <x v="3"/>
    <s v="Q3"/>
  </r>
  <r>
    <n v="1881561"/>
    <x v="51"/>
    <x v="2"/>
    <x v="10"/>
    <x v="9"/>
    <x v="0"/>
    <x v="341"/>
    <d v="2016-04-15T00:00:00"/>
    <x v="0"/>
    <s v="Yes"/>
    <x v="9"/>
    <x v="0"/>
    <x v="2"/>
    <s v="Q2"/>
  </r>
  <r>
    <n v="698753"/>
    <x v="37"/>
    <x v="2"/>
    <x v="48"/>
    <x v="9"/>
    <x v="3"/>
    <x v="668"/>
    <d v="2014-06-02T00:00:00"/>
    <x v="0"/>
    <s v="No"/>
    <x v="9"/>
    <x v="18"/>
    <x v="1"/>
    <s v="Q2"/>
  </r>
  <r>
    <n v="1833699"/>
    <x v="146"/>
    <x v="0"/>
    <x v="0"/>
    <x v="13"/>
    <x v="0"/>
    <x v="200"/>
    <d v="2016-03-24T00:00:00"/>
    <x v="0"/>
    <s v="No"/>
    <x v="13"/>
    <x v="26"/>
    <x v="2"/>
    <s v="Q1"/>
  </r>
  <r>
    <n v="1717678"/>
    <x v="251"/>
    <x v="6"/>
    <x v="11"/>
    <x v="0"/>
    <x v="0"/>
    <x v="114"/>
    <d v="2015-12-28T00:00:00"/>
    <x v="0"/>
    <s v="No"/>
    <x v="0"/>
    <x v="0"/>
    <x v="0"/>
    <s v="Q4"/>
  </r>
  <r>
    <n v="1796609"/>
    <x v="1"/>
    <x v="1"/>
    <x v="22"/>
    <x v="10"/>
    <x v="0"/>
    <x v="669"/>
    <d v="2016-02-20T00:00:00"/>
    <x v="0"/>
    <s v="No"/>
    <x v="10"/>
    <x v="0"/>
    <x v="2"/>
    <s v="Q1"/>
  </r>
  <r>
    <n v="1456107"/>
    <x v="45"/>
    <x v="5"/>
    <x v="12"/>
    <x v="12"/>
    <x v="0"/>
    <x v="630"/>
    <d v="2015-08-07T00:00:00"/>
    <x v="0"/>
    <s v="No"/>
    <x v="12"/>
    <x v="0"/>
    <x v="0"/>
    <s v="Q3"/>
  </r>
  <r>
    <n v="1787118"/>
    <x v="9"/>
    <x v="3"/>
    <x v="8"/>
    <x v="13"/>
    <x v="0"/>
    <x v="670"/>
    <d v="2016-02-17T00:00:00"/>
    <x v="0"/>
    <s v="Yes"/>
    <x v="13"/>
    <x v="6"/>
    <x v="2"/>
    <s v="Q1"/>
  </r>
  <r>
    <n v="1642268"/>
    <x v="3"/>
    <x v="1"/>
    <x v="1"/>
    <x v="10"/>
    <x v="0"/>
    <x v="495"/>
    <d v="2015-05-11T00:00:00"/>
    <x v="0"/>
    <s v="Yes"/>
    <x v="10"/>
    <x v="0"/>
    <x v="0"/>
    <s v="Q2"/>
  </r>
  <r>
    <n v="1077456"/>
    <x v="1"/>
    <x v="0"/>
    <x v="0"/>
    <x v="5"/>
    <x v="0"/>
    <x v="671"/>
    <d v="2014-10-27T00:00:00"/>
    <x v="0"/>
    <s v="No"/>
    <x v="5"/>
    <x v="34"/>
    <x v="1"/>
    <s v="Q4"/>
  </r>
  <r>
    <n v="1423566"/>
    <x v="252"/>
    <x v="1"/>
    <x v="4"/>
    <x v="0"/>
    <x v="0"/>
    <x v="672"/>
    <d v="2015-06-18T00:00:00"/>
    <x v="0"/>
    <s v="No"/>
    <x v="0"/>
    <x v="4"/>
    <x v="0"/>
    <s v="Q2"/>
  </r>
  <r>
    <n v="1931940"/>
    <x v="253"/>
    <x v="6"/>
    <x v="46"/>
    <x v="17"/>
    <x v="0"/>
    <x v="623"/>
    <d v="2016-05-24T00:00:00"/>
    <x v="0"/>
    <s v="No"/>
    <x v="17"/>
    <x v="2"/>
    <x v="2"/>
    <s v="Q2"/>
  </r>
  <r>
    <n v="227907"/>
    <x v="19"/>
    <x v="0"/>
    <x v="0"/>
    <x v="7"/>
    <x v="1"/>
    <x v="673"/>
    <d v="2013-11-01T00:00:00"/>
    <x v="0"/>
    <s v="No"/>
    <x v="7"/>
    <x v="0"/>
    <x v="3"/>
    <s v="Q4"/>
  </r>
  <r>
    <n v="675359"/>
    <x v="155"/>
    <x v="1"/>
    <x v="22"/>
    <x v="7"/>
    <x v="0"/>
    <x v="78"/>
    <d v="2014-01-23T00:00:00"/>
    <x v="0"/>
    <s v="No"/>
    <x v="7"/>
    <x v="19"/>
    <x v="1"/>
    <s v="Q1"/>
  </r>
  <r>
    <n v="1778235"/>
    <x v="19"/>
    <x v="5"/>
    <x v="12"/>
    <x v="31"/>
    <x v="0"/>
    <x v="374"/>
    <d v="2016-08-02T00:00:00"/>
    <x v="0"/>
    <s v="No"/>
    <x v="31"/>
    <x v="0"/>
    <x v="2"/>
    <s v="Q3"/>
  </r>
  <r>
    <n v="1990152"/>
    <x v="1"/>
    <x v="1"/>
    <x v="1"/>
    <x v="40"/>
    <x v="1"/>
    <x v="408"/>
    <d v="2016-06-30T00:00:00"/>
    <x v="0"/>
    <s v="No"/>
    <x v="40"/>
    <x v="1"/>
    <x v="2"/>
    <s v="Q2"/>
  </r>
  <r>
    <n v="1345124"/>
    <x v="9"/>
    <x v="3"/>
    <x v="8"/>
    <x v="14"/>
    <x v="0"/>
    <x v="674"/>
    <d v="2015-04-24T00:00:00"/>
    <x v="0"/>
    <s v="Yes"/>
    <x v="14"/>
    <x v="0"/>
    <x v="0"/>
    <s v="Q2"/>
  </r>
  <r>
    <n v="620881"/>
    <x v="14"/>
    <x v="2"/>
    <x v="57"/>
    <x v="20"/>
    <x v="3"/>
    <x v="445"/>
    <d v="2013-05-12T00:00:00"/>
    <x v="0"/>
    <s v="No"/>
    <x v="20"/>
    <x v="15"/>
    <x v="3"/>
    <s v="Q2"/>
  </r>
  <r>
    <n v="2097826"/>
    <x v="14"/>
    <x v="5"/>
    <x v="12"/>
    <x v="26"/>
    <x v="0"/>
    <x v="675"/>
    <d v="2016-06-09T00:00:00"/>
    <x v="0"/>
    <s v="No"/>
    <x v="26"/>
    <x v="0"/>
    <x v="2"/>
    <s v="Q2"/>
  </r>
  <r>
    <n v="1996531"/>
    <x v="254"/>
    <x v="0"/>
    <x v="0"/>
    <x v="14"/>
    <x v="0"/>
    <x v="676"/>
    <d v="2016-03-07T00:00:00"/>
    <x v="0"/>
    <s v="No"/>
    <x v="14"/>
    <x v="0"/>
    <x v="2"/>
    <s v="Q1"/>
  </r>
  <r>
    <n v="1975479"/>
    <x v="255"/>
    <x v="1"/>
    <x v="13"/>
    <x v="7"/>
    <x v="0"/>
    <x v="568"/>
    <d v="2016-06-20T00:00:00"/>
    <x v="0"/>
    <s v="No"/>
    <x v="7"/>
    <x v="0"/>
    <x v="2"/>
    <s v="Q2"/>
  </r>
  <r>
    <n v="1189223"/>
    <x v="8"/>
    <x v="2"/>
    <x v="24"/>
    <x v="7"/>
    <x v="0"/>
    <x v="677"/>
    <d v="2015-10-01T00:00:00"/>
    <x v="0"/>
    <s v="Yes"/>
    <x v="7"/>
    <x v="0"/>
    <x v="0"/>
    <s v="Q4"/>
  </r>
  <r>
    <n v="1241742"/>
    <x v="256"/>
    <x v="1"/>
    <x v="22"/>
    <x v="5"/>
    <x v="0"/>
    <x v="281"/>
    <d v="2015-02-16T00:00:00"/>
    <x v="0"/>
    <s v="No"/>
    <x v="5"/>
    <x v="0"/>
    <x v="0"/>
    <s v="Q1"/>
  </r>
  <r>
    <n v="1758269"/>
    <x v="10"/>
    <x v="5"/>
    <x v="15"/>
    <x v="9"/>
    <x v="1"/>
    <x v="678"/>
    <d v="2016-01-29T00:00:00"/>
    <x v="0"/>
    <s v="No"/>
    <x v="9"/>
    <x v="9"/>
    <x v="2"/>
    <s v="Q1"/>
  </r>
  <r>
    <n v="1469024"/>
    <x v="25"/>
    <x v="2"/>
    <x v="40"/>
    <x v="9"/>
    <x v="0"/>
    <x v="661"/>
    <d v="2015-07-15T00:00:00"/>
    <x v="0"/>
    <s v="No"/>
    <x v="9"/>
    <x v="0"/>
    <x v="0"/>
    <s v="Q3"/>
  </r>
  <r>
    <n v="1451961"/>
    <x v="257"/>
    <x v="7"/>
    <x v="19"/>
    <x v="24"/>
    <x v="3"/>
    <x v="196"/>
    <d v="2015-08-07T00:00:00"/>
    <x v="0"/>
    <s v="No"/>
    <x v="24"/>
    <x v="18"/>
    <x v="0"/>
    <s v="Q2"/>
  </r>
  <r>
    <n v="1076900"/>
    <x v="47"/>
    <x v="7"/>
    <x v="39"/>
    <x v="12"/>
    <x v="0"/>
    <x v="679"/>
    <d v="2014-10-18T00:00:00"/>
    <x v="0"/>
    <s v="Yes"/>
    <x v="12"/>
    <x v="0"/>
    <x v="1"/>
    <s v="Q4"/>
  </r>
  <r>
    <n v="707379"/>
    <x v="82"/>
    <x v="1"/>
    <x v="4"/>
    <x v="5"/>
    <x v="2"/>
    <x v="160"/>
    <d v="2014-11-02T00:00:00"/>
    <x v="0"/>
    <s v="No"/>
    <x v="5"/>
    <x v="13"/>
    <x v="1"/>
    <s v="Q4"/>
  </r>
  <r>
    <n v="1233398"/>
    <x v="258"/>
    <x v="0"/>
    <x v="0"/>
    <x v="25"/>
    <x v="0"/>
    <x v="350"/>
    <d v="2015-10-02T00:00:00"/>
    <x v="0"/>
    <s v="No"/>
    <x v="25"/>
    <x v="0"/>
    <x v="0"/>
    <s v="Q4"/>
  </r>
  <r>
    <n v="493054"/>
    <x v="259"/>
    <x v="7"/>
    <x v="56"/>
    <x v="20"/>
    <x v="2"/>
    <x v="507"/>
    <d v="2013-09-16T00:00:00"/>
    <x v="0"/>
    <s v="No"/>
    <x v="20"/>
    <x v="13"/>
    <x v="3"/>
    <s v="Q3"/>
  </r>
  <r>
    <n v="1063811"/>
    <x v="260"/>
    <x v="1"/>
    <x v="22"/>
    <x v="17"/>
    <x v="0"/>
    <x v="653"/>
    <d v="2014-08-10T00:00:00"/>
    <x v="0"/>
    <s v="No"/>
    <x v="17"/>
    <x v="0"/>
    <x v="1"/>
    <s v="Q3"/>
  </r>
  <r>
    <n v="2140604"/>
    <x v="8"/>
    <x v="2"/>
    <x v="40"/>
    <x v="35"/>
    <x v="0"/>
    <x v="680"/>
    <d v="2016-03-10T00:00:00"/>
    <x v="0"/>
    <s v="Yes"/>
    <x v="35"/>
    <x v="0"/>
    <x v="2"/>
    <s v="Q1"/>
  </r>
  <r>
    <n v="1302703"/>
    <x v="10"/>
    <x v="5"/>
    <x v="12"/>
    <x v="13"/>
    <x v="1"/>
    <x v="3"/>
    <d v="2015-03-30T00:00:00"/>
    <x v="0"/>
    <s v="Yes"/>
    <x v="13"/>
    <x v="6"/>
    <x v="0"/>
    <s v="Q1"/>
  </r>
  <r>
    <n v="1667229"/>
    <x v="250"/>
    <x v="0"/>
    <x v="0"/>
    <x v="8"/>
    <x v="0"/>
    <x v="664"/>
    <d v="2015-11-22T00:00:00"/>
    <x v="0"/>
    <s v="No"/>
    <x v="8"/>
    <x v="0"/>
    <x v="0"/>
    <s v="Q4"/>
  </r>
  <r>
    <n v="371035"/>
    <x v="261"/>
    <x v="0"/>
    <x v="0"/>
    <x v="12"/>
    <x v="0"/>
    <x v="73"/>
    <d v="2013-02-04T00:00:00"/>
    <x v="0"/>
    <s v="No"/>
    <x v="12"/>
    <x v="13"/>
    <x v="3"/>
    <s v="Q1"/>
  </r>
  <r>
    <n v="1618866"/>
    <x v="155"/>
    <x v="6"/>
    <x v="52"/>
    <x v="50"/>
    <x v="0"/>
    <x v="357"/>
    <d v="2015-10-30T00:00:00"/>
    <x v="1"/>
    <s v="No"/>
    <x v="48"/>
    <x v="26"/>
    <x v="0"/>
    <s v="Q4"/>
  </r>
  <r>
    <n v="1805885"/>
    <x v="32"/>
    <x v="5"/>
    <x v="12"/>
    <x v="14"/>
    <x v="0"/>
    <x v="275"/>
    <d v="2016-02-26T00:00:00"/>
    <x v="0"/>
    <s v="Yes"/>
    <x v="14"/>
    <x v="0"/>
    <x v="2"/>
    <s v="Q1"/>
  </r>
  <r>
    <n v="370143"/>
    <x v="14"/>
    <x v="5"/>
    <x v="14"/>
    <x v="7"/>
    <x v="0"/>
    <x v="73"/>
    <d v="2013-02-04T00:00:00"/>
    <x v="0"/>
    <s v="No"/>
    <x v="7"/>
    <x v="13"/>
    <x v="3"/>
    <s v="Q1"/>
  </r>
  <r>
    <n v="1837110"/>
    <x v="5"/>
    <x v="1"/>
    <x v="1"/>
    <x v="14"/>
    <x v="1"/>
    <x v="367"/>
    <d v="2016-03-18T00:00:00"/>
    <x v="0"/>
    <s v="No"/>
    <x v="14"/>
    <x v="1"/>
    <x v="2"/>
    <s v="Q1"/>
  </r>
  <r>
    <n v="681215"/>
    <x v="262"/>
    <x v="1"/>
    <x v="27"/>
    <x v="18"/>
    <x v="0"/>
    <x v="602"/>
    <d v="2014-01-23T00:00:00"/>
    <x v="0"/>
    <s v="Yes"/>
    <x v="18"/>
    <x v="0"/>
    <x v="1"/>
    <s v="Q1"/>
  </r>
  <r>
    <n v="1692664"/>
    <x v="9"/>
    <x v="3"/>
    <x v="3"/>
    <x v="12"/>
    <x v="0"/>
    <x v="232"/>
    <d v="2015-11-12T00:00:00"/>
    <x v="0"/>
    <s v="Yes"/>
    <x v="12"/>
    <x v="0"/>
    <x v="0"/>
    <s v="Q4"/>
  </r>
  <r>
    <n v="1522375"/>
    <x v="4"/>
    <x v="3"/>
    <x v="25"/>
    <x v="46"/>
    <x v="0"/>
    <x v="415"/>
    <d v="2015-08-17T00:00:00"/>
    <x v="0"/>
    <s v="No"/>
    <x v="45"/>
    <x v="0"/>
    <x v="0"/>
    <s v="Q3"/>
  </r>
  <r>
    <n v="2073692"/>
    <x v="33"/>
    <x v="4"/>
    <x v="6"/>
    <x v="15"/>
    <x v="0"/>
    <x v="681"/>
    <d v="2016-08-20T00:00:00"/>
    <x v="0"/>
    <s v="Yes"/>
    <x v="15"/>
    <x v="0"/>
    <x v="2"/>
    <s v="Q3"/>
  </r>
  <r>
    <n v="470343"/>
    <x v="30"/>
    <x v="0"/>
    <x v="0"/>
    <x v="12"/>
    <x v="0"/>
    <x v="17"/>
    <d v="2013-07-29T00:00:00"/>
    <x v="0"/>
    <s v="No"/>
    <x v="12"/>
    <x v="2"/>
    <x v="3"/>
    <s v="Q3"/>
  </r>
  <r>
    <n v="772005"/>
    <x v="39"/>
    <x v="1"/>
    <x v="22"/>
    <x v="0"/>
    <x v="0"/>
    <x v="37"/>
    <d v="2014-03-21T00:00:00"/>
    <x v="0"/>
    <s v="Yes"/>
    <x v="0"/>
    <x v="0"/>
    <x v="1"/>
    <s v="Q1"/>
  </r>
  <r>
    <n v="879343"/>
    <x v="14"/>
    <x v="2"/>
    <x v="30"/>
    <x v="32"/>
    <x v="0"/>
    <x v="265"/>
    <d v="2014-03-06T00:00:00"/>
    <x v="0"/>
    <s v="No"/>
    <x v="32"/>
    <x v="0"/>
    <x v="1"/>
    <s v="Q1"/>
  </r>
  <r>
    <n v="416804"/>
    <x v="19"/>
    <x v="0"/>
    <x v="37"/>
    <x v="1"/>
    <x v="1"/>
    <x v="682"/>
    <d v="2013-05-29T00:00:00"/>
    <x v="0"/>
    <s v="No"/>
    <x v="1"/>
    <x v="4"/>
    <x v="3"/>
    <s v="Q2"/>
  </r>
  <r>
    <n v="1063334"/>
    <x v="10"/>
    <x v="2"/>
    <x v="17"/>
    <x v="13"/>
    <x v="0"/>
    <x v="653"/>
    <d v="2014-10-15T00:00:00"/>
    <x v="0"/>
    <s v="No"/>
    <x v="13"/>
    <x v="53"/>
    <x v="1"/>
    <s v="Q3"/>
  </r>
  <r>
    <n v="1792988"/>
    <x v="17"/>
    <x v="3"/>
    <x v="8"/>
    <x v="7"/>
    <x v="0"/>
    <x v="165"/>
    <d v="2016-02-18T00:00:00"/>
    <x v="0"/>
    <s v="No"/>
    <x v="7"/>
    <x v="0"/>
    <x v="2"/>
    <s v="Q1"/>
  </r>
  <r>
    <n v="1291665"/>
    <x v="117"/>
    <x v="0"/>
    <x v="5"/>
    <x v="6"/>
    <x v="3"/>
    <x v="286"/>
    <d v="2015-03-23T00:00:00"/>
    <x v="0"/>
    <s v="No"/>
    <x v="6"/>
    <x v="6"/>
    <x v="0"/>
    <s v="Q1"/>
  </r>
  <r>
    <n v="1072566"/>
    <x v="62"/>
    <x v="5"/>
    <x v="14"/>
    <x v="10"/>
    <x v="3"/>
    <x v="27"/>
    <d v="2014-10-22T00:00:00"/>
    <x v="0"/>
    <s v="No"/>
    <x v="10"/>
    <x v="21"/>
    <x v="1"/>
    <s v="Q4"/>
  </r>
  <r>
    <n v="1326692"/>
    <x v="9"/>
    <x v="3"/>
    <x v="8"/>
    <x v="9"/>
    <x v="0"/>
    <x v="683"/>
    <d v="2015-04-13T00:00:00"/>
    <x v="0"/>
    <s v="Yes"/>
    <x v="9"/>
    <x v="0"/>
    <x v="0"/>
    <s v="Q2"/>
  </r>
  <r>
    <n v="418266"/>
    <x v="17"/>
    <x v="3"/>
    <x v="8"/>
    <x v="7"/>
    <x v="0"/>
    <x v="512"/>
    <d v="2013-05-30T00:00:00"/>
    <x v="0"/>
    <s v="No"/>
    <x v="7"/>
    <x v="4"/>
    <x v="3"/>
    <s v="Q2"/>
  </r>
  <r>
    <n v="475039"/>
    <x v="50"/>
    <x v="5"/>
    <x v="9"/>
    <x v="7"/>
    <x v="2"/>
    <x v="684"/>
    <d v="2013-07-19T00:00:00"/>
    <x v="0"/>
    <s v="No"/>
    <x v="7"/>
    <x v="9"/>
    <x v="3"/>
    <s v="Q3"/>
  </r>
  <r>
    <n v="982670"/>
    <x v="47"/>
    <x v="0"/>
    <x v="0"/>
    <x v="39"/>
    <x v="0"/>
    <x v="98"/>
    <d v="2014-08-13T00:00:00"/>
    <x v="0"/>
    <s v="No"/>
    <x v="39"/>
    <x v="0"/>
    <x v="1"/>
    <s v="Q3"/>
  </r>
  <r>
    <n v="1710107"/>
    <x v="17"/>
    <x v="3"/>
    <x v="44"/>
    <x v="20"/>
    <x v="0"/>
    <x v="411"/>
    <d v="2015-12-22T00:00:00"/>
    <x v="0"/>
    <s v="No"/>
    <x v="20"/>
    <x v="0"/>
    <x v="0"/>
    <s v="Q4"/>
  </r>
  <r>
    <n v="602750"/>
    <x v="47"/>
    <x v="0"/>
    <x v="0"/>
    <x v="4"/>
    <x v="0"/>
    <x v="685"/>
    <d v="2013-11-22T00:00:00"/>
    <x v="0"/>
    <s v="No"/>
    <x v="4"/>
    <x v="6"/>
    <x v="3"/>
    <s v="Q4"/>
  </r>
  <r>
    <n v="1774033"/>
    <x v="33"/>
    <x v="4"/>
    <x v="6"/>
    <x v="12"/>
    <x v="0"/>
    <x v="686"/>
    <d v="2016-04-02T00:00:00"/>
    <x v="0"/>
    <s v="No"/>
    <x v="12"/>
    <x v="0"/>
    <x v="2"/>
    <s v="Q2"/>
  </r>
  <r>
    <n v="1625315"/>
    <x v="82"/>
    <x v="1"/>
    <x v="22"/>
    <x v="0"/>
    <x v="0"/>
    <x v="649"/>
    <d v="2015-10-26T00:00:00"/>
    <x v="0"/>
    <s v="Yes"/>
    <x v="0"/>
    <x v="0"/>
    <x v="0"/>
    <s v="Q4"/>
  </r>
  <r>
    <n v="989529"/>
    <x v="112"/>
    <x v="0"/>
    <x v="0"/>
    <x v="18"/>
    <x v="0"/>
    <x v="687"/>
    <d v="2014-08-18T00:00:00"/>
    <x v="0"/>
    <s v="No"/>
    <x v="18"/>
    <x v="0"/>
    <x v="1"/>
    <s v="Q3"/>
  </r>
  <r>
    <n v="1715235"/>
    <x v="10"/>
    <x v="5"/>
    <x v="15"/>
    <x v="14"/>
    <x v="1"/>
    <x v="54"/>
    <d v="2015-12-23T00:00:00"/>
    <x v="0"/>
    <s v="No"/>
    <x v="14"/>
    <x v="0"/>
    <x v="0"/>
    <s v="Q4"/>
  </r>
  <r>
    <n v="428795"/>
    <x v="33"/>
    <x v="4"/>
    <x v="32"/>
    <x v="18"/>
    <x v="0"/>
    <x v="509"/>
    <d v="2013-11-06T00:00:00"/>
    <x v="0"/>
    <s v="No"/>
    <x v="18"/>
    <x v="0"/>
    <x v="3"/>
    <s v="Q4"/>
  </r>
  <r>
    <n v="1462209"/>
    <x v="1"/>
    <x v="0"/>
    <x v="0"/>
    <x v="3"/>
    <x v="0"/>
    <x v="688"/>
    <d v="2015-10-07T00:00:00"/>
    <x v="0"/>
    <s v="No"/>
    <x v="3"/>
    <x v="0"/>
    <x v="0"/>
    <s v="Q4"/>
  </r>
  <r>
    <n v="1720564"/>
    <x v="62"/>
    <x v="2"/>
    <x v="2"/>
    <x v="13"/>
    <x v="0"/>
    <x v="689"/>
    <d v="2015-12-31T00:00:00"/>
    <x v="0"/>
    <s v="No"/>
    <x v="13"/>
    <x v="4"/>
    <x v="0"/>
    <s v="Q4"/>
  </r>
  <r>
    <n v="781535"/>
    <x v="86"/>
    <x v="5"/>
    <x v="12"/>
    <x v="12"/>
    <x v="3"/>
    <x v="690"/>
    <d v="2014-03-31T00:00:00"/>
    <x v="0"/>
    <s v="No"/>
    <x v="12"/>
    <x v="6"/>
    <x v="1"/>
    <s v="Q1"/>
  </r>
  <r>
    <n v="1842243"/>
    <x v="21"/>
    <x v="2"/>
    <x v="20"/>
    <x v="7"/>
    <x v="0"/>
    <x v="35"/>
    <d v="2016-03-22T00:00:00"/>
    <x v="0"/>
    <s v="No"/>
    <x v="7"/>
    <x v="0"/>
    <x v="2"/>
    <s v="Q1"/>
  </r>
  <r>
    <n v="1735580"/>
    <x v="68"/>
    <x v="0"/>
    <x v="37"/>
    <x v="1"/>
    <x v="0"/>
    <x v="691"/>
    <d v="2016-11-01T00:00:00"/>
    <x v="0"/>
    <s v="No"/>
    <x v="1"/>
    <x v="0"/>
    <x v="2"/>
    <s v="Q4"/>
  </r>
  <r>
    <n v="326150"/>
    <x v="10"/>
    <x v="7"/>
    <x v="39"/>
    <x v="18"/>
    <x v="0"/>
    <x v="692"/>
    <d v="2013-02-22T00:00:00"/>
    <x v="0"/>
    <s v="No"/>
    <x v="18"/>
    <x v="0"/>
    <x v="3"/>
    <s v="Q1"/>
  </r>
  <r>
    <n v="365351"/>
    <x v="19"/>
    <x v="5"/>
    <x v="12"/>
    <x v="17"/>
    <x v="0"/>
    <x v="693"/>
    <d v="2013-03-27T00:00:00"/>
    <x v="0"/>
    <s v="Yes"/>
    <x v="17"/>
    <x v="1"/>
    <x v="3"/>
    <s v="Q1"/>
  </r>
  <r>
    <n v="1893301"/>
    <x v="110"/>
    <x v="7"/>
    <x v="56"/>
    <x v="19"/>
    <x v="0"/>
    <x v="116"/>
    <d v="2016-04-24T00:00:00"/>
    <x v="0"/>
    <s v="No"/>
    <x v="19"/>
    <x v="1"/>
    <x v="2"/>
    <s v="Q2"/>
  </r>
  <r>
    <n v="537103"/>
    <x v="25"/>
    <x v="2"/>
    <x v="17"/>
    <x v="15"/>
    <x v="0"/>
    <x v="694"/>
    <d v="2013-09-21T00:00:00"/>
    <x v="0"/>
    <s v="No"/>
    <x v="15"/>
    <x v="0"/>
    <x v="3"/>
    <s v="Q3"/>
  </r>
  <r>
    <n v="1260974"/>
    <x v="8"/>
    <x v="0"/>
    <x v="0"/>
    <x v="18"/>
    <x v="2"/>
    <x v="219"/>
    <d v="2015-06-03T00:00:00"/>
    <x v="0"/>
    <s v="No"/>
    <x v="18"/>
    <x v="54"/>
    <x v="0"/>
    <s v="Q1"/>
  </r>
  <r>
    <n v="2105966"/>
    <x v="60"/>
    <x v="1"/>
    <x v="1"/>
    <x v="25"/>
    <x v="0"/>
    <x v="695"/>
    <d v="2016-12-09T00:00:00"/>
    <x v="0"/>
    <s v="Yes"/>
    <x v="25"/>
    <x v="0"/>
    <x v="2"/>
    <s v="Q4"/>
  </r>
  <r>
    <n v="333163"/>
    <x v="129"/>
    <x v="7"/>
    <x v="39"/>
    <x v="1"/>
    <x v="1"/>
    <x v="696"/>
    <d v="2013-02-27T00:00:00"/>
    <x v="0"/>
    <s v="Yes"/>
    <x v="1"/>
    <x v="1"/>
    <x v="3"/>
    <s v="Q1"/>
  </r>
  <r>
    <n v="417752"/>
    <x v="134"/>
    <x v="0"/>
    <x v="0"/>
    <x v="10"/>
    <x v="0"/>
    <x v="512"/>
    <d v="2013-05-29T00:00:00"/>
    <x v="0"/>
    <s v="Yes"/>
    <x v="10"/>
    <x v="1"/>
    <x v="3"/>
    <s v="Q2"/>
  </r>
  <r>
    <n v="2083902"/>
    <x v="9"/>
    <x v="3"/>
    <x v="8"/>
    <x v="0"/>
    <x v="0"/>
    <x v="306"/>
    <d v="2016-08-26T00:00:00"/>
    <x v="0"/>
    <s v="Yes"/>
    <x v="0"/>
    <x v="0"/>
    <x v="2"/>
    <s v="Q3"/>
  </r>
  <r>
    <n v="1877714"/>
    <x v="10"/>
    <x v="1"/>
    <x v="1"/>
    <x v="12"/>
    <x v="2"/>
    <x v="531"/>
    <d v="2016-04-13T00:00:00"/>
    <x v="0"/>
    <s v="No"/>
    <x v="12"/>
    <x v="0"/>
    <x v="2"/>
    <s v="Q2"/>
  </r>
  <r>
    <n v="1221812"/>
    <x v="28"/>
    <x v="0"/>
    <x v="0"/>
    <x v="15"/>
    <x v="0"/>
    <x v="697"/>
    <d v="2015-06-02T00:00:00"/>
    <x v="0"/>
    <s v="No"/>
    <x v="15"/>
    <x v="20"/>
    <x v="0"/>
    <s v="Q1"/>
  </r>
  <r>
    <n v="1073837"/>
    <x v="16"/>
    <x v="2"/>
    <x v="35"/>
    <x v="23"/>
    <x v="0"/>
    <x v="671"/>
    <d v="2014-10-16T00:00:00"/>
    <x v="0"/>
    <s v="Yes"/>
    <x v="23"/>
    <x v="0"/>
    <x v="1"/>
    <s v="Q4"/>
  </r>
  <r>
    <n v="1125562"/>
    <x v="263"/>
    <x v="1"/>
    <x v="27"/>
    <x v="1"/>
    <x v="0"/>
    <x v="698"/>
    <d v="2014-11-22T00:00:00"/>
    <x v="0"/>
    <s v="No"/>
    <x v="1"/>
    <x v="0"/>
    <x v="1"/>
    <s v="Q4"/>
  </r>
  <r>
    <n v="1230238"/>
    <x v="10"/>
    <x v="2"/>
    <x v="62"/>
    <x v="7"/>
    <x v="0"/>
    <x v="699"/>
    <d v="2015-07-02T00:00:00"/>
    <x v="0"/>
    <s v="No"/>
    <x v="7"/>
    <x v="0"/>
    <x v="0"/>
    <s v="Q3"/>
  </r>
  <r>
    <n v="1472779"/>
    <x v="18"/>
    <x v="0"/>
    <x v="42"/>
    <x v="8"/>
    <x v="0"/>
    <x v="29"/>
    <d v="2015-07-16T00:00:00"/>
    <x v="0"/>
    <s v="No"/>
    <x v="8"/>
    <x v="0"/>
    <x v="0"/>
    <s v="Q3"/>
  </r>
  <r>
    <n v="924705"/>
    <x v="189"/>
    <x v="5"/>
    <x v="12"/>
    <x v="22"/>
    <x v="0"/>
    <x v="700"/>
    <d v="2014-10-07T00:00:00"/>
    <x v="0"/>
    <s v="Yes"/>
    <x v="22"/>
    <x v="20"/>
    <x v="1"/>
    <s v="Q3"/>
  </r>
  <r>
    <n v="249306"/>
    <x v="93"/>
    <x v="0"/>
    <x v="0"/>
    <x v="0"/>
    <x v="0"/>
    <x v="701"/>
    <d v="2013-01-23T00:00:00"/>
    <x v="0"/>
    <s v="Yes"/>
    <x v="0"/>
    <x v="9"/>
    <x v="3"/>
    <s v="Q1"/>
  </r>
  <r>
    <n v="1144695"/>
    <x v="19"/>
    <x v="5"/>
    <x v="12"/>
    <x v="7"/>
    <x v="1"/>
    <x v="516"/>
    <d v="2014-08-12T00:00:00"/>
    <x v="0"/>
    <s v="No"/>
    <x v="7"/>
    <x v="20"/>
    <x v="1"/>
    <s v="Q2"/>
  </r>
  <r>
    <n v="1253647"/>
    <x v="65"/>
    <x v="7"/>
    <x v="21"/>
    <x v="7"/>
    <x v="0"/>
    <x v="118"/>
    <d v="2015-02-24T00:00:00"/>
    <x v="0"/>
    <s v="No"/>
    <x v="7"/>
    <x v="0"/>
    <x v="0"/>
    <s v="Q1"/>
  </r>
  <r>
    <n v="1526813"/>
    <x v="4"/>
    <x v="3"/>
    <x v="3"/>
    <x v="37"/>
    <x v="0"/>
    <x v="384"/>
    <d v="2015-08-19T00:00:00"/>
    <x v="0"/>
    <s v="No"/>
    <x v="37"/>
    <x v="0"/>
    <x v="0"/>
    <s v="Q3"/>
  </r>
  <r>
    <n v="684514"/>
    <x v="13"/>
    <x v="0"/>
    <x v="0"/>
    <x v="36"/>
    <x v="0"/>
    <x v="461"/>
    <d v="2014-01-24T00:00:00"/>
    <x v="0"/>
    <s v="No"/>
    <x v="36"/>
    <x v="0"/>
    <x v="1"/>
    <s v="Q1"/>
  </r>
  <r>
    <n v="1388842"/>
    <x v="33"/>
    <x v="4"/>
    <x v="6"/>
    <x v="33"/>
    <x v="0"/>
    <x v="545"/>
    <d v="2015-05-22T00:00:00"/>
    <x v="0"/>
    <s v="Yes"/>
    <x v="33"/>
    <x v="0"/>
    <x v="0"/>
    <s v="Q2"/>
  </r>
  <r>
    <n v="650665"/>
    <x v="20"/>
    <x v="2"/>
    <x v="31"/>
    <x v="17"/>
    <x v="0"/>
    <x v="702"/>
    <d v="2013-12-31T00:00:00"/>
    <x v="0"/>
    <s v="Yes"/>
    <x v="17"/>
    <x v="0"/>
    <x v="3"/>
    <s v="Q4"/>
  </r>
  <r>
    <n v="2065859"/>
    <x v="10"/>
    <x v="1"/>
    <x v="1"/>
    <x v="9"/>
    <x v="1"/>
    <x v="124"/>
    <d v="2016-08-19T00:00:00"/>
    <x v="0"/>
    <s v="No"/>
    <x v="9"/>
    <x v="9"/>
    <x v="2"/>
    <s v="Q3"/>
  </r>
  <r>
    <n v="1673064"/>
    <x v="30"/>
    <x v="0"/>
    <x v="37"/>
    <x v="25"/>
    <x v="0"/>
    <x v="703"/>
    <d v="2015-11-26T00:00:00"/>
    <x v="0"/>
    <s v="No"/>
    <x v="25"/>
    <x v="0"/>
    <x v="0"/>
    <s v="Q4"/>
  </r>
  <r>
    <n v="1753507"/>
    <x v="51"/>
    <x v="2"/>
    <x v="31"/>
    <x v="37"/>
    <x v="0"/>
    <x v="441"/>
    <d v="2016-01-22T00:00:00"/>
    <x v="0"/>
    <s v="No"/>
    <x v="37"/>
    <x v="0"/>
    <x v="2"/>
    <s v="Q1"/>
  </r>
  <r>
    <n v="1399494"/>
    <x v="20"/>
    <x v="2"/>
    <x v="16"/>
    <x v="0"/>
    <x v="3"/>
    <x v="536"/>
    <d v="2015-02-06T00:00:00"/>
    <x v="0"/>
    <s v="Yes"/>
    <x v="0"/>
    <x v="13"/>
    <x v="0"/>
    <s v="Q1"/>
  </r>
  <r>
    <n v="1138471"/>
    <x v="10"/>
    <x v="0"/>
    <x v="0"/>
    <x v="26"/>
    <x v="2"/>
    <x v="704"/>
    <d v="2014-05-12T00:00:00"/>
    <x v="0"/>
    <s v="No"/>
    <x v="26"/>
    <x v="37"/>
    <x v="1"/>
    <s v="Q1"/>
  </r>
  <r>
    <n v="2002009"/>
    <x v="14"/>
    <x v="0"/>
    <x v="0"/>
    <x v="0"/>
    <x v="3"/>
    <x v="534"/>
    <d v="2016-08-07T00:00:00"/>
    <x v="0"/>
    <s v="No"/>
    <x v="0"/>
    <x v="13"/>
    <x v="2"/>
    <s v="Q3"/>
  </r>
  <r>
    <n v="410725"/>
    <x v="4"/>
    <x v="3"/>
    <x v="8"/>
    <x v="1"/>
    <x v="0"/>
    <x v="705"/>
    <d v="2013-05-18T00:00:00"/>
    <x v="0"/>
    <s v="No"/>
    <x v="1"/>
    <x v="0"/>
    <x v="3"/>
    <s v="Q2"/>
  </r>
  <r>
    <n v="1730134"/>
    <x v="16"/>
    <x v="2"/>
    <x v="17"/>
    <x v="13"/>
    <x v="0"/>
    <x v="225"/>
    <d v="2016-06-01T00:00:00"/>
    <x v="0"/>
    <s v="No"/>
    <x v="13"/>
    <x v="0"/>
    <x v="2"/>
    <s v="Q2"/>
  </r>
  <r>
    <n v="1571711"/>
    <x v="8"/>
    <x v="0"/>
    <x v="0"/>
    <x v="20"/>
    <x v="0"/>
    <x v="706"/>
    <d v="2015-09-20T00:00:00"/>
    <x v="0"/>
    <s v="No"/>
    <x v="20"/>
    <x v="0"/>
    <x v="0"/>
    <s v="Q3"/>
  </r>
  <r>
    <n v="876336"/>
    <x v="33"/>
    <x v="4"/>
    <x v="26"/>
    <x v="7"/>
    <x v="0"/>
    <x v="174"/>
    <d v="2014-02-06T00:00:00"/>
    <x v="0"/>
    <s v="Yes"/>
    <x v="7"/>
    <x v="0"/>
    <x v="1"/>
    <s v="Q1"/>
  </r>
  <r>
    <n v="823528"/>
    <x v="264"/>
    <x v="7"/>
    <x v="21"/>
    <x v="10"/>
    <x v="0"/>
    <x v="607"/>
    <d v="2014-05-19T00:00:00"/>
    <x v="0"/>
    <s v="No"/>
    <x v="10"/>
    <x v="55"/>
    <x v="1"/>
    <s v="Q2"/>
  </r>
  <r>
    <n v="557809"/>
    <x v="23"/>
    <x v="5"/>
    <x v="15"/>
    <x v="45"/>
    <x v="0"/>
    <x v="130"/>
    <d v="2013-11-10T00:00:00"/>
    <x v="0"/>
    <s v="No"/>
    <x v="44"/>
    <x v="0"/>
    <x v="3"/>
    <s v="Q4"/>
  </r>
  <r>
    <n v="1972710"/>
    <x v="82"/>
    <x v="1"/>
    <x v="1"/>
    <x v="9"/>
    <x v="0"/>
    <x v="381"/>
    <d v="2016-06-16T00:00:00"/>
    <x v="0"/>
    <s v="No"/>
    <x v="9"/>
    <x v="0"/>
    <x v="2"/>
    <s v="Q2"/>
  </r>
  <r>
    <n v="669383"/>
    <x v="265"/>
    <x v="1"/>
    <x v="13"/>
    <x v="25"/>
    <x v="0"/>
    <x v="707"/>
    <d v="2014-01-15T00:00:00"/>
    <x v="0"/>
    <s v="No"/>
    <x v="25"/>
    <x v="0"/>
    <x v="1"/>
    <s v="Q1"/>
  </r>
  <r>
    <n v="862291"/>
    <x v="266"/>
    <x v="1"/>
    <x v="1"/>
    <x v="14"/>
    <x v="0"/>
    <x v="50"/>
    <d v="2014-05-21T00:00:00"/>
    <x v="1"/>
    <s v="Yes"/>
    <x v="14"/>
    <x v="0"/>
    <x v="1"/>
    <s v="Q2"/>
  </r>
  <r>
    <n v="1690011"/>
    <x v="110"/>
    <x v="5"/>
    <x v="14"/>
    <x v="5"/>
    <x v="0"/>
    <x v="708"/>
    <d v="2015-09-12T00:00:00"/>
    <x v="0"/>
    <s v="No"/>
    <x v="5"/>
    <x v="0"/>
    <x v="0"/>
    <s v="Q3"/>
  </r>
  <r>
    <n v="1686507"/>
    <x v="19"/>
    <x v="0"/>
    <x v="0"/>
    <x v="44"/>
    <x v="0"/>
    <x v="651"/>
    <d v="2015-07-12T00:00:00"/>
    <x v="0"/>
    <s v="Yes"/>
    <x v="43"/>
    <x v="0"/>
    <x v="0"/>
    <s v="Q3"/>
  </r>
  <r>
    <n v="1848702"/>
    <x v="33"/>
    <x v="4"/>
    <x v="6"/>
    <x v="25"/>
    <x v="0"/>
    <x v="183"/>
    <d v="2016-03-24T00:00:00"/>
    <x v="0"/>
    <s v="No"/>
    <x v="25"/>
    <x v="0"/>
    <x v="2"/>
    <s v="Q1"/>
  </r>
  <r>
    <n v="1521737"/>
    <x v="110"/>
    <x v="2"/>
    <x v="24"/>
    <x v="7"/>
    <x v="0"/>
    <x v="415"/>
    <d v="2015-08-17T00:00:00"/>
    <x v="0"/>
    <s v="Yes"/>
    <x v="7"/>
    <x v="0"/>
    <x v="0"/>
    <s v="Q3"/>
  </r>
  <r>
    <n v="605945"/>
    <x v="61"/>
    <x v="1"/>
    <x v="22"/>
    <x v="0"/>
    <x v="0"/>
    <x v="622"/>
    <d v="2013-11-20T00:00:00"/>
    <x v="0"/>
    <s v="No"/>
    <x v="0"/>
    <x v="0"/>
    <x v="3"/>
    <s v="Q4"/>
  </r>
  <r>
    <n v="491188"/>
    <x v="9"/>
    <x v="3"/>
    <x v="44"/>
    <x v="6"/>
    <x v="0"/>
    <x v="709"/>
    <d v="2013-08-19T00:00:00"/>
    <x v="0"/>
    <s v="Yes"/>
    <x v="6"/>
    <x v="6"/>
    <x v="3"/>
    <s v="Q3"/>
  </r>
  <r>
    <n v="1253162"/>
    <x v="10"/>
    <x v="5"/>
    <x v="14"/>
    <x v="4"/>
    <x v="0"/>
    <x v="710"/>
    <d v="2015-02-25T00:00:00"/>
    <x v="0"/>
    <s v="No"/>
    <x v="4"/>
    <x v="4"/>
    <x v="0"/>
    <s v="Q1"/>
  </r>
  <r>
    <n v="1592542"/>
    <x v="267"/>
    <x v="1"/>
    <x v="22"/>
    <x v="13"/>
    <x v="0"/>
    <x v="94"/>
    <d v="2015-07-10T00:00:00"/>
    <x v="0"/>
    <s v="No"/>
    <x v="13"/>
    <x v="18"/>
    <x v="0"/>
    <s v="Q2"/>
  </r>
  <r>
    <n v="459767"/>
    <x v="8"/>
    <x v="5"/>
    <x v="36"/>
    <x v="16"/>
    <x v="3"/>
    <x v="711"/>
    <d v="2013-07-29T00:00:00"/>
    <x v="0"/>
    <s v="No"/>
    <x v="16"/>
    <x v="56"/>
    <x v="3"/>
    <s v="Q3"/>
  </r>
  <r>
    <n v="1046317"/>
    <x v="28"/>
    <x v="7"/>
    <x v="21"/>
    <x v="0"/>
    <x v="0"/>
    <x v="359"/>
    <d v="2014-10-10T00:00:00"/>
    <x v="0"/>
    <s v="No"/>
    <x v="0"/>
    <x v="57"/>
    <x v="1"/>
    <s v="Q3"/>
  </r>
  <r>
    <n v="1230170"/>
    <x v="19"/>
    <x v="2"/>
    <x v="10"/>
    <x v="9"/>
    <x v="0"/>
    <x v="699"/>
    <d v="2015-07-02T00:00:00"/>
    <x v="0"/>
    <s v="Yes"/>
    <x v="9"/>
    <x v="0"/>
    <x v="0"/>
    <s v="Q3"/>
  </r>
  <r>
    <n v="473300"/>
    <x v="20"/>
    <x v="2"/>
    <x v="10"/>
    <x v="25"/>
    <x v="0"/>
    <x v="436"/>
    <d v="2013-02-08T00:00:00"/>
    <x v="0"/>
    <s v="Yes"/>
    <x v="25"/>
    <x v="0"/>
    <x v="3"/>
    <s v="Q1"/>
  </r>
  <r>
    <n v="1184151"/>
    <x v="9"/>
    <x v="3"/>
    <x v="8"/>
    <x v="4"/>
    <x v="0"/>
    <x v="712"/>
    <d v="2015-07-01T00:00:00"/>
    <x v="0"/>
    <s v="No"/>
    <x v="4"/>
    <x v="0"/>
    <x v="0"/>
    <s v="Q3"/>
  </r>
  <r>
    <n v="1644963"/>
    <x v="268"/>
    <x v="2"/>
    <x v="31"/>
    <x v="25"/>
    <x v="0"/>
    <x v="713"/>
    <d v="2015-07-11T00:00:00"/>
    <x v="0"/>
    <s v="No"/>
    <x v="25"/>
    <x v="0"/>
    <x v="0"/>
    <s v="Q3"/>
  </r>
  <r>
    <n v="1710713"/>
    <x v="217"/>
    <x v="1"/>
    <x v="1"/>
    <x v="14"/>
    <x v="0"/>
    <x v="714"/>
    <d v="2015-12-22T00:00:00"/>
    <x v="0"/>
    <s v="No"/>
    <x v="14"/>
    <x v="1"/>
    <x v="0"/>
    <s v="Q4"/>
  </r>
  <r>
    <n v="1376492"/>
    <x v="155"/>
    <x v="6"/>
    <x v="11"/>
    <x v="7"/>
    <x v="0"/>
    <x v="106"/>
    <d v="2015-05-15T00:00:00"/>
    <x v="0"/>
    <s v="No"/>
    <x v="7"/>
    <x v="1"/>
    <x v="0"/>
    <s v="Q2"/>
  </r>
  <r>
    <n v="1164780"/>
    <x v="14"/>
    <x v="7"/>
    <x v="19"/>
    <x v="18"/>
    <x v="3"/>
    <x v="539"/>
    <d v="2014-12-22T00:00:00"/>
    <x v="0"/>
    <s v="No"/>
    <x v="18"/>
    <x v="9"/>
    <x v="1"/>
    <s v="Q4"/>
  </r>
  <r>
    <n v="726241"/>
    <x v="8"/>
    <x v="0"/>
    <x v="5"/>
    <x v="7"/>
    <x v="0"/>
    <x v="428"/>
    <d v="2014-02-21T00:00:00"/>
    <x v="0"/>
    <s v="No"/>
    <x v="7"/>
    <x v="0"/>
    <x v="1"/>
    <s v="Q1"/>
  </r>
  <r>
    <n v="690899"/>
    <x v="46"/>
    <x v="1"/>
    <x v="4"/>
    <x v="10"/>
    <x v="0"/>
    <x v="332"/>
    <d v="2014-01-29T00:00:00"/>
    <x v="0"/>
    <s v="No"/>
    <x v="10"/>
    <x v="0"/>
    <x v="1"/>
    <s v="Q1"/>
  </r>
  <r>
    <n v="2024467"/>
    <x v="8"/>
    <x v="2"/>
    <x v="48"/>
    <x v="19"/>
    <x v="0"/>
    <x v="152"/>
    <d v="2016-07-22T00:00:00"/>
    <x v="0"/>
    <s v="No"/>
    <x v="19"/>
    <x v="0"/>
    <x v="2"/>
    <s v="Q3"/>
  </r>
  <r>
    <n v="554158"/>
    <x v="10"/>
    <x v="0"/>
    <x v="0"/>
    <x v="7"/>
    <x v="0"/>
    <x v="245"/>
    <d v="2013-08-10T00:00:00"/>
    <x v="0"/>
    <s v="No"/>
    <x v="7"/>
    <x v="13"/>
    <x v="3"/>
    <s v="Q3"/>
  </r>
  <r>
    <n v="2028012"/>
    <x v="269"/>
    <x v="1"/>
    <x v="1"/>
    <x v="7"/>
    <x v="0"/>
    <x v="544"/>
    <d v="2016-07-25T00:00:00"/>
    <x v="0"/>
    <s v="No"/>
    <x v="7"/>
    <x v="0"/>
    <x v="2"/>
    <s v="Q3"/>
  </r>
  <r>
    <n v="460961"/>
    <x v="48"/>
    <x v="4"/>
    <x v="32"/>
    <x v="18"/>
    <x v="0"/>
    <x v="715"/>
    <d v="2013-07-19T00:00:00"/>
    <x v="0"/>
    <s v="No"/>
    <x v="18"/>
    <x v="1"/>
    <x v="3"/>
    <s v="Q3"/>
  </r>
  <r>
    <n v="1190119"/>
    <x v="68"/>
    <x v="0"/>
    <x v="0"/>
    <x v="15"/>
    <x v="0"/>
    <x v="438"/>
    <d v="2015-12-01T00:00:00"/>
    <x v="0"/>
    <s v="No"/>
    <x v="15"/>
    <x v="0"/>
    <x v="0"/>
    <s v="Q4"/>
  </r>
  <r>
    <n v="1772437"/>
    <x v="192"/>
    <x v="5"/>
    <x v="12"/>
    <x v="16"/>
    <x v="3"/>
    <x v="686"/>
    <d v="2016-04-02T00:00:00"/>
    <x v="0"/>
    <s v="Yes"/>
    <x v="16"/>
    <x v="0"/>
    <x v="2"/>
    <s v="Q2"/>
  </r>
  <r>
    <n v="361577"/>
    <x v="8"/>
    <x v="5"/>
    <x v="9"/>
    <x v="25"/>
    <x v="1"/>
    <x v="112"/>
    <d v="2013-03-21T00:00:00"/>
    <x v="0"/>
    <s v="No"/>
    <x v="25"/>
    <x v="1"/>
    <x v="3"/>
    <s v="Q1"/>
  </r>
  <r>
    <n v="1637334"/>
    <x v="195"/>
    <x v="1"/>
    <x v="13"/>
    <x v="7"/>
    <x v="0"/>
    <x v="202"/>
    <d v="2015-03-11T00:00:00"/>
    <x v="0"/>
    <s v="No"/>
    <x v="7"/>
    <x v="0"/>
    <x v="0"/>
    <s v="Q1"/>
  </r>
  <r>
    <n v="1263312"/>
    <x v="10"/>
    <x v="5"/>
    <x v="14"/>
    <x v="25"/>
    <x v="1"/>
    <x v="501"/>
    <d v="2015-04-03T00:00:00"/>
    <x v="0"/>
    <s v="Yes"/>
    <x v="25"/>
    <x v="17"/>
    <x v="0"/>
    <s v="Q1"/>
  </r>
  <r>
    <n v="1838002"/>
    <x v="270"/>
    <x v="1"/>
    <x v="1"/>
    <x v="0"/>
    <x v="1"/>
    <x v="367"/>
    <d v="2016-03-18T00:00:00"/>
    <x v="0"/>
    <s v="No"/>
    <x v="0"/>
    <x v="1"/>
    <x v="2"/>
    <s v="Q1"/>
  </r>
  <r>
    <n v="1390650"/>
    <x v="62"/>
    <x v="7"/>
    <x v="21"/>
    <x v="5"/>
    <x v="0"/>
    <x v="716"/>
    <d v="2015-05-28T00:00:00"/>
    <x v="0"/>
    <s v="No"/>
    <x v="5"/>
    <x v="9"/>
    <x v="0"/>
    <s v="Q2"/>
  </r>
  <r>
    <n v="543631"/>
    <x v="30"/>
    <x v="0"/>
    <x v="5"/>
    <x v="20"/>
    <x v="0"/>
    <x v="614"/>
    <d v="2013-09-27T00:00:00"/>
    <x v="0"/>
    <s v="No"/>
    <x v="20"/>
    <x v="1"/>
    <x v="3"/>
    <s v="Q3"/>
  </r>
  <r>
    <n v="2098326"/>
    <x v="38"/>
    <x v="5"/>
    <x v="12"/>
    <x v="9"/>
    <x v="0"/>
    <x v="549"/>
    <d v="2016-07-09T00:00:00"/>
    <x v="0"/>
    <s v="No"/>
    <x v="9"/>
    <x v="0"/>
    <x v="2"/>
    <s v="Q3"/>
  </r>
  <r>
    <n v="624374"/>
    <x v="20"/>
    <x v="2"/>
    <x v="57"/>
    <x v="7"/>
    <x v="0"/>
    <x v="717"/>
    <d v="2013-06-12T00:00:00"/>
    <x v="0"/>
    <s v="No"/>
    <x v="7"/>
    <x v="0"/>
    <x v="3"/>
    <s v="Q2"/>
  </r>
  <r>
    <n v="2111110"/>
    <x v="271"/>
    <x v="1"/>
    <x v="4"/>
    <x v="24"/>
    <x v="0"/>
    <x v="718"/>
    <d v="2016-09-14T00:00:00"/>
    <x v="0"/>
    <s v="Yes"/>
    <x v="24"/>
    <x v="0"/>
    <x v="2"/>
    <s v="Q3"/>
  </r>
  <r>
    <n v="1569526"/>
    <x v="25"/>
    <x v="2"/>
    <x v="24"/>
    <x v="25"/>
    <x v="0"/>
    <x v="541"/>
    <d v="2015-09-18T00:00:00"/>
    <x v="0"/>
    <s v="Yes"/>
    <x v="25"/>
    <x v="1"/>
    <x v="0"/>
    <s v="Q3"/>
  </r>
  <r>
    <n v="667259"/>
    <x v="150"/>
    <x v="0"/>
    <x v="0"/>
    <x v="18"/>
    <x v="0"/>
    <x v="311"/>
    <d v="2014-01-17T00:00:00"/>
    <x v="0"/>
    <s v="No"/>
    <x v="18"/>
    <x v="9"/>
    <x v="1"/>
    <s v="Q1"/>
  </r>
  <r>
    <n v="2079166"/>
    <x v="51"/>
    <x v="2"/>
    <x v="20"/>
    <x v="10"/>
    <x v="0"/>
    <x v="456"/>
    <d v="2016-08-24T00:00:00"/>
    <x v="0"/>
    <s v="No"/>
    <x v="10"/>
    <x v="0"/>
    <x v="2"/>
    <s v="Q3"/>
  </r>
  <r>
    <n v="1356437"/>
    <x v="125"/>
    <x v="2"/>
    <x v="2"/>
    <x v="47"/>
    <x v="1"/>
    <x v="719"/>
    <d v="2015-04-05T00:00:00"/>
    <x v="0"/>
    <s v="No"/>
    <x v="46"/>
    <x v="58"/>
    <x v="0"/>
    <s v="Q1"/>
  </r>
  <r>
    <n v="561469"/>
    <x v="50"/>
    <x v="5"/>
    <x v="14"/>
    <x v="13"/>
    <x v="1"/>
    <x v="36"/>
    <d v="2013-10-18T00:00:00"/>
    <x v="0"/>
    <s v="No"/>
    <x v="13"/>
    <x v="1"/>
    <x v="3"/>
    <s v="Q4"/>
  </r>
  <r>
    <n v="1233893"/>
    <x v="6"/>
    <x v="5"/>
    <x v="15"/>
    <x v="14"/>
    <x v="1"/>
    <x v="350"/>
    <d v="2015-11-02T00:00:00"/>
    <x v="0"/>
    <s v="Yes"/>
    <x v="14"/>
    <x v="13"/>
    <x v="0"/>
    <s v="Q4"/>
  </r>
  <r>
    <n v="1553730"/>
    <x v="19"/>
    <x v="5"/>
    <x v="15"/>
    <x v="7"/>
    <x v="0"/>
    <x v="337"/>
    <d v="2015-05-09T00:00:00"/>
    <x v="0"/>
    <s v="Yes"/>
    <x v="7"/>
    <x v="0"/>
    <x v="0"/>
    <s v="Q2"/>
  </r>
  <r>
    <n v="1792760"/>
    <x v="20"/>
    <x v="0"/>
    <x v="5"/>
    <x v="19"/>
    <x v="0"/>
    <x v="165"/>
    <d v="2016-02-18T00:00:00"/>
    <x v="0"/>
    <s v="No"/>
    <x v="19"/>
    <x v="0"/>
    <x v="2"/>
    <s v="Q1"/>
  </r>
  <r>
    <n v="518649"/>
    <x v="33"/>
    <x v="4"/>
    <x v="32"/>
    <x v="7"/>
    <x v="0"/>
    <x v="720"/>
    <d v="2013-09-09T00:00:00"/>
    <x v="0"/>
    <s v="No"/>
    <x v="7"/>
    <x v="14"/>
    <x v="3"/>
    <s v="Q3"/>
  </r>
  <r>
    <n v="420168"/>
    <x v="19"/>
    <x v="5"/>
    <x v="14"/>
    <x v="19"/>
    <x v="0"/>
    <x v="721"/>
    <d v="2013-05-31T00:00:00"/>
    <x v="0"/>
    <s v="Yes"/>
    <x v="19"/>
    <x v="1"/>
    <x v="3"/>
    <s v="Q2"/>
  </r>
  <r>
    <n v="1266738"/>
    <x v="272"/>
    <x v="1"/>
    <x v="4"/>
    <x v="7"/>
    <x v="0"/>
    <x v="722"/>
    <d v="2015-04-03T00:00:00"/>
    <x v="0"/>
    <s v="No"/>
    <x v="7"/>
    <x v="0"/>
    <x v="0"/>
    <s v="Q2"/>
  </r>
  <r>
    <n v="2020341"/>
    <x v="232"/>
    <x v="1"/>
    <x v="1"/>
    <x v="9"/>
    <x v="0"/>
    <x v="125"/>
    <d v="2016-07-19T00:00:00"/>
    <x v="0"/>
    <s v="Yes"/>
    <x v="9"/>
    <x v="0"/>
    <x v="2"/>
    <s v="Q3"/>
  </r>
  <r>
    <n v="671701"/>
    <x v="1"/>
    <x v="0"/>
    <x v="0"/>
    <x v="4"/>
    <x v="3"/>
    <x v="261"/>
    <d v="2014-01-23T00:00:00"/>
    <x v="0"/>
    <s v="No"/>
    <x v="4"/>
    <x v="21"/>
    <x v="1"/>
    <s v="Q1"/>
  </r>
  <r>
    <n v="1596453"/>
    <x v="1"/>
    <x v="0"/>
    <x v="0"/>
    <x v="7"/>
    <x v="0"/>
    <x v="723"/>
    <d v="2015-07-10T00:00:00"/>
    <x v="0"/>
    <s v="No"/>
    <x v="7"/>
    <x v="0"/>
    <x v="0"/>
    <s v="Q3"/>
  </r>
  <r>
    <n v="909419"/>
    <x v="273"/>
    <x v="1"/>
    <x v="1"/>
    <x v="17"/>
    <x v="0"/>
    <x v="634"/>
    <d v="2014-06-27T00:00:00"/>
    <x v="0"/>
    <s v="No"/>
    <x v="17"/>
    <x v="9"/>
    <x v="1"/>
    <s v="Q2"/>
  </r>
  <r>
    <n v="517644"/>
    <x v="18"/>
    <x v="5"/>
    <x v="14"/>
    <x v="9"/>
    <x v="0"/>
    <x v="356"/>
    <d v="2013-06-09T00:00:00"/>
    <x v="0"/>
    <s v="No"/>
    <x v="9"/>
    <x v="0"/>
    <x v="3"/>
    <s v="Q2"/>
  </r>
  <r>
    <n v="1673945"/>
    <x v="22"/>
    <x v="5"/>
    <x v="12"/>
    <x v="20"/>
    <x v="0"/>
    <x v="724"/>
    <d v="2015-11-27T00:00:00"/>
    <x v="0"/>
    <s v="No"/>
    <x v="20"/>
    <x v="0"/>
    <x v="0"/>
    <s v="Q4"/>
  </r>
  <r>
    <n v="672569"/>
    <x v="10"/>
    <x v="2"/>
    <x v="48"/>
    <x v="18"/>
    <x v="0"/>
    <x v="261"/>
    <d v="2014-01-16T00:00:00"/>
    <x v="0"/>
    <s v="No"/>
    <x v="18"/>
    <x v="0"/>
    <x v="1"/>
    <s v="Q1"/>
  </r>
  <r>
    <n v="1999329"/>
    <x v="16"/>
    <x v="2"/>
    <x v="24"/>
    <x v="12"/>
    <x v="3"/>
    <x v="138"/>
    <d v="2016-06-07T00:00:00"/>
    <x v="0"/>
    <s v="Yes"/>
    <x v="12"/>
    <x v="0"/>
    <x v="2"/>
    <s v="Q2"/>
  </r>
  <r>
    <n v="519911"/>
    <x v="10"/>
    <x v="5"/>
    <x v="9"/>
    <x v="9"/>
    <x v="0"/>
    <x v="406"/>
    <d v="2013-09-09T00:00:00"/>
    <x v="0"/>
    <s v="No"/>
    <x v="9"/>
    <x v="0"/>
    <x v="3"/>
    <s v="Q3"/>
  </r>
  <r>
    <n v="1771019"/>
    <x v="185"/>
    <x v="1"/>
    <x v="1"/>
    <x v="13"/>
    <x v="0"/>
    <x v="686"/>
    <d v="2016-04-02T00:00:00"/>
    <x v="0"/>
    <s v="No"/>
    <x v="13"/>
    <x v="0"/>
    <x v="2"/>
    <s v="Q2"/>
  </r>
  <r>
    <n v="720348"/>
    <x v="165"/>
    <x v="0"/>
    <x v="0"/>
    <x v="7"/>
    <x v="0"/>
    <x v="725"/>
    <d v="2014-02-19T00:00:00"/>
    <x v="0"/>
    <s v="Yes"/>
    <x v="7"/>
    <x v="0"/>
    <x v="1"/>
    <s v="Q1"/>
  </r>
  <r>
    <n v="2140787"/>
    <x v="9"/>
    <x v="3"/>
    <x v="8"/>
    <x v="14"/>
    <x v="0"/>
    <x v="726"/>
    <d v="2016-02-10T00:00:00"/>
    <x v="0"/>
    <s v="Yes"/>
    <x v="14"/>
    <x v="0"/>
    <x v="2"/>
    <s v="Q1"/>
  </r>
  <r>
    <n v="1848818"/>
    <x v="14"/>
    <x v="2"/>
    <x v="24"/>
    <x v="9"/>
    <x v="0"/>
    <x v="183"/>
    <d v="2016-03-25T00:00:00"/>
    <x v="0"/>
    <s v="No"/>
    <x v="9"/>
    <x v="1"/>
    <x v="2"/>
    <s v="Q1"/>
  </r>
  <r>
    <n v="1707707"/>
    <x v="274"/>
    <x v="0"/>
    <x v="0"/>
    <x v="20"/>
    <x v="3"/>
    <x v="727"/>
    <d v="2015-12-21T00:00:00"/>
    <x v="0"/>
    <s v="No"/>
    <x v="20"/>
    <x v="9"/>
    <x v="0"/>
    <s v="Q4"/>
  </r>
  <r>
    <n v="1521024"/>
    <x v="127"/>
    <x v="5"/>
    <x v="15"/>
    <x v="1"/>
    <x v="0"/>
    <x v="728"/>
    <d v="2015-08-16T00:00:00"/>
    <x v="0"/>
    <s v="Yes"/>
    <x v="1"/>
    <x v="0"/>
    <x v="0"/>
    <s v="Q3"/>
  </r>
  <r>
    <n v="1236137"/>
    <x v="8"/>
    <x v="1"/>
    <x v="1"/>
    <x v="5"/>
    <x v="0"/>
    <x v="729"/>
    <d v="2015-11-02T00:00:00"/>
    <x v="0"/>
    <s v="No"/>
    <x v="5"/>
    <x v="0"/>
    <x v="0"/>
    <s v="Q4"/>
  </r>
  <r>
    <n v="2041298"/>
    <x v="5"/>
    <x v="1"/>
    <x v="13"/>
    <x v="2"/>
    <x v="0"/>
    <x v="730"/>
    <d v="2016-04-08T00:00:00"/>
    <x v="0"/>
    <s v="No"/>
    <x v="2"/>
    <x v="8"/>
    <x v="2"/>
    <s v="Q1"/>
  </r>
  <r>
    <n v="1387154"/>
    <x v="275"/>
    <x v="0"/>
    <x v="5"/>
    <x v="9"/>
    <x v="0"/>
    <x v="444"/>
    <d v="2015-05-27T00:00:00"/>
    <x v="0"/>
    <s v="No"/>
    <x v="9"/>
    <x v="19"/>
    <x v="0"/>
    <s v="Q2"/>
  </r>
  <r>
    <n v="439280"/>
    <x v="95"/>
    <x v="5"/>
    <x v="12"/>
    <x v="8"/>
    <x v="1"/>
    <x v="473"/>
    <d v="2013-06-25T00:00:00"/>
    <x v="0"/>
    <s v="No"/>
    <x v="8"/>
    <x v="2"/>
    <x v="3"/>
    <s v="Q2"/>
  </r>
  <r>
    <n v="886037"/>
    <x v="10"/>
    <x v="0"/>
    <x v="42"/>
    <x v="0"/>
    <x v="0"/>
    <x v="490"/>
    <d v="2014-09-06T00:00:00"/>
    <x v="0"/>
    <s v="No"/>
    <x v="0"/>
    <x v="0"/>
    <x v="1"/>
    <s v="Q3"/>
  </r>
  <r>
    <n v="317078"/>
    <x v="16"/>
    <x v="2"/>
    <x v="17"/>
    <x v="9"/>
    <x v="0"/>
    <x v="731"/>
    <d v="2013-03-18T00:00:00"/>
    <x v="0"/>
    <s v="No"/>
    <x v="9"/>
    <x v="24"/>
    <x v="3"/>
    <s v="Q1"/>
  </r>
  <r>
    <n v="1724635"/>
    <x v="110"/>
    <x v="9"/>
    <x v="55"/>
    <x v="9"/>
    <x v="0"/>
    <x v="732"/>
    <d v="2016-01-01T00:00:00"/>
    <x v="0"/>
    <s v="No"/>
    <x v="9"/>
    <x v="0"/>
    <x v="2"/>
    <s v="Q1"/>
  </r>
  <r>
    <n v="1429429"/>
    <x v="45"/>
    <x v="0"/>
    <x v="5"/>
    <x v="0"/>
    <x v="0"/>
    <x v="733"/>
    <d v="2015-06-24T00:00:00"/>
    <x v="0"/>
    <s v="No"/>
    <x v="0"/>
    <x v="2"/>
    <x v="0"/>
    <s v="Q2"/>
  </r>
  <r>
    <n v="997878"/>
    <x v="276"/>
    <x v="1"/>
    <x v="1"/>
    <x v="13"/>
    <x v="0"/>
    <x v="734"/>
    <d v="2014-08-22T00:00:00"/>
    <x v="0"/>
    <s v="Yes"/>
    <x v="13"/>
    <x v="0"/>
    <x v="1"/>
    <s v="Q3"/>
  </r>
  <r>
    <n v="216299"/>
    <x v="19"/>
    <x v="5"/>
    <x v="12"/>
    <x v="13"/>
    <x v="3"/>
    <x v="233"/>
    <d v="2013-03-01T00:00:00"/>
    <x v="0"/>
    <s v="No"/>
    <x v="13"/>
    <x v="27"/>
    <x v="3"/>
    <s v="Q1"/>
  </r>
  <r>
    <n v="615912"/>
    <x v="19"/>
    <x v="4"/>
    <x v="29"/>
    <x v="18"/>
    <x v="0"/>
    <x v="654"/>
    <d v="2013-11-29T00:00:00"/>
    <x v="0"/>
    <s v="No"/>
    <x v="18"/>
    <x v="0"/>
    <x v="3"/>
    <s v="Q4"/>
  </r>
  <r>
    <n v="405887"/>
    <x v="28"/>
    <x v="5"/>
    <x v="12"/>
    <x v="12"/>
    <x v="3"/>
    <x v="735"/>
    <d v="2013-05-15T00:00:00"/>
    <x v="0"/>
    <s v="No"/>
    <x v="12"/>
    <x v="4"/>
    <x v="3"/>
    <s v="Q2"/>
  </r>
  <r>
    <n v="648010"/>
    <x v="17"/>
    <x v="3"/>
    <x v="8"/>
    <x v="5"/>
    <x v="0"/>
    <x v="463"/>
    <d v="2014-01-13T00:00:00"/>
    <x v="0"/>
    <s v="Yes"/>
    <x v="5"/>
    <x v="44"/>
    <x v="3"/>
    <s v="Q4"/>
  </r>
  <r>
    <n v="1929189"/>
    <x v="19"/>
    <x v="3"/>
    <x v="44"/>
    <x v="4"/>
    <x v="2"/>
    <x v="521"/>
    <d v="2016-05-19T00:00:00"/>
    <x v="1"/>
    <s v="No"/>
    <x v="4"/>
    <x v="4"/>
    <x v="2"/>
    <s v="Q2"/>
  </r>
  <r>
    <n v="503383"/>
    <x v="125"/>
    <x v="5"/>
    <x v="9"/>
    <x v="16"/>
    <x v="1"/>
    <x v="128"/>
    <d v="2013-08-26T00:00:00"/>
    <x v="0"/>
    <s v="Yes"/>
    <x v="16"/>
    <x v="4"/>
    <x v="3"/>
    <s v="Q3"/>
  </r>
  <r>
    <n v="1977959"/>
    <x v="18"/>
    <x v="0"/>
    <x v="0"/>
    <x v="51"/>
    <x v="0"/>
    <x v="201"/>
    <d v="2016-06-21T00:00:00"/>
    <x v="0"/>
    <s v="No"/>
    <x v="49"/>
    <x v="0"/>
    <x v="2"/>
    <s v="Q2"/>
  </r>
  <r>
    <n v="1577396"/>
    <x v="9"/>
    <x v="3"/>
    <x v="8"/>
    <x v="13"/>
    <x v="0"/>
    <x v="13"/>
    <d v="2015-09-23T00:00:00"/>
    <x v="0"/>
    <s v="No"/>
    <x v="13"/>
    <x v="0"/>
    <x v="0"/>
    <s v="Q3"/>
  </r>
  <r>
    <n v="1623966"/>
    <x v="4"/>
    <x v="3"/>
    <x v="8"/>
    <x v="47"/>
    <x v="0"/>
    <x v="649"/>
    <d v="2015-10-26T00:00:00"/>
    <x v="0"/>
    <s v="No"/>
    <x v="46"/>
    <x v="0"/>
    <x v="0"/>
    <s v="Q4"/>
  </r>
  <r>
    <n v="1932659"/>
    <x v="277"/>
    <x v="1"/>
    <x v="13"/>
    <x v="26"/>
    <x v="0"/>
    <x v="623"/>
    <d v="2016-05-25T00:00:00"/>
    <x v="1"/>
    <s v="No"/>
    <x v="26"/>
    <x v="19"/>
    <x v="2"/>
    <s v="Q2"/>
  </r>
  <r>
    <n v="1697391"/>
    <x v="49"/>
    <x v="5"/>
    <x v="36"/>
    <x v="31"/>
    <x v="0"/>
    <x v="40"/>
    <d v="2015-12-15T00:00:00"/>
    <x v="0"/>
    <s v="No"/>
    <x v="31"/>
    <x v="0"/>
    <x v="0"/>
    <s v="Q4"/>
  </r>
  <r>
    <n v="970978"/>
    <x v="4"/>
    <x v="3"/>
    <x v="25"/>
    <x v="39"/>
    <x v="0"/>
    <x v="193"/>
    <d v="2014-06-08T00:00:00"/>
    <x v="0"/>
    <s v="No"/>
    <x v="39"/>
    <x v="0"/>
    <x v="1"/>
    <s v="Q2"/>
  </r>
  <r>
    <n v="1669685"/>
    <x v="8"/>
    <x v="2"/>
    <x v="30"/>
    <x v="25"/>
    <x v="0"/>
    <x v="546"/>
    <d v="2015-11-24T00:00:00"/>
    <x v="0"/>
    <s v="Yes"/>
    <x v="25"/>
    <x v="0"/>
    <x v="0"/>
    <s v="Q4"/>
  </r>
  <r>
    <n v="1081763"/>
    <x v="30"/>
    <x v="5"/>
    <x v="36"/>
    <x v="25"/>
    <x v="1"/>
    <x v="91"/>
    <d v="2014-10-27T00:00:00"/>
    <x v="0"/>
    <s v="Yes"/>
    <x v="25"/>
    <x v="2"/>
    <x v="1"/>
    <s v="Q4"/>
  </r>
  <r>
    <n v="1438727"/>
    <x v="57"/>
    <x v="7"/>
    <x v="21"/>
    <x v="3"/>
    <x v="0"/>
    <x v="736"/>
    <d v="2015-06-30T00:00:00"/>
    <x v="0"/>
    <s v="No"/>
    <x v="3"/>
    <x v="2"/>
    <x v="0"/>
    <s v="Q2"/>
  </r>
  <r>
    <n v="1289047"/>
    <x v="30"/>
    <x v="0"/>
    <x v="0"/>
    <x v="7"/>
    <x v="3"/>
    <x v="737"/>
    <d v="2015-03-19T00:00:00"/>
    <x v="0"/>
    <s v="No"/>
    <x v="7"/>
    <x v="1"/>
    <x v="0"/>
    <s v="Q1"/>
  </r>
  <r>
    <n v="1922660"/>
    <x v="9"/>
    <x v="3"/>
    <x v="3"/>
    <x v="25"/>
    <x v="0"/>
    <x v="577"/>
    <d v="2016-12-05T00:00:00"/>
    <x v="0"/>
    <s v="No"/>
    <x v="25"/>
    <x v="0"/>
    <x v="2"/>
    <s v="Q4"/>
  </r>
  <r>
    <n v="1553876"/>
    <x v="68"/>
    <x v="0"/>
    <x v="5"/>
    <x v="13"/>
    <x v="0"/>
    <x v="337"/>
    <d v="2015-05-09T00:00:00"/>
    <x v="0"/>
    <s v="No"/>
    <x v="13"/>
    <x v="0"/>
    <x v="0"/>
    <s v="Q2"/>
  </r>
  <r>
    <n v="612501"/>
    <x v="19"/>
    <x v="7"/>
    <x v="21"/>
    <x v="6"/>
    <x v="3"/>
    <x v="738"/>
    <d v="2013-11-27T00:00:00"/>
    <x v="0"/>
    <s v="No"/>
    <x v="6"/>
    <x v="1"/>
    <x v="3"/>
    <s v="Q4"/>
  </r>
  <r>
    <n v="1866892"/>
    <x v="278"/>
    <x v="0"/>
    <x v="0"/>
    <x v="8"/>
    <x v="3"/>
    <x v="368"/>
    <d v="2016-08-04T00:00:00"/>
    <x v="0"/>
    <s v="No"/>
    <x v="8"/>
    <x v="18"/>
    <x v="2"/>
    <s v="Q2"/>
  </r>
  <r>
    <n v="1689184"/>
    <x v="50"/>
    <x v="5"/>
    <x v="12"/>
    <x v="7"/>
    <x v="1"/>
    <x v="708"/>
    <d v="2015-10-12T00:00:00"/>
    <x v="0"/>
    <s v="No"/>
    <x v="7"/>
    <x v="15"/>
    <x v="0"/>
    <s v="Q3"/>
  </r>
  <r>
    <n v="1612390"/>
    <x v="279"/>
    <x v="1"/>
    <x v="4"/>
    <x v="2"/>
    <x v="0"/>
    <x v="739"/>
    <d v="2015-10-18T00:00:00"/>
    <x v="1"/>
    <s v="No"/>
    <x v="2"/>
    <x v="0"/>
    <x v="0"/>
    <s v="Q4"/>
  </r>
  <r>
    <n v="2054621"/>
    <x v="280"/>
    <x v="1"/>
    <x v="1"/>
    <x v="13"/>
    <x v="0"/>
    <x v="407"/>
    <d v="2016-09-08T00:00:00"/>
    <x v="0"/>
    <s v="No"/>
    <x v="13"/>
    <x v="0"/>
    <x v="2"/>
    <s v="Q3"/>
  </r>
  <r>
    <n v="636638"/>
    <x v="6"/>
    <x v="0"/>
    <x v="5"/>
    <x v="0"/>
    <x v="0"/>
    <x v="430"/>
    <d v="2013-12-17T00:00:00"/>
    <x v="0"/>
    <s v="Yes"/>
    <x v="0"/>
    <x v="0"/>
    <x v="3"/>
    <s v="Q4"/>
  </r>
  <r>
    <n v="1347488"/>
    <x v="4"/>
    <x v="3"/>
    <x v="25"/>
    <x v="13"/>
    <x v="0"/>
    <x v="740"/>
    <d v="2015-04-26T00:00:00"/>
    <x v="0"/>
    <s v="No"/>
    <x v="13"/>
    <x v="0"/>
    <x v="0"/>
    <s v="Q2"/>
  </r>
  <r>
    <n v="1522592"/>
    <x v="14"/>
    <x v="2"/>
    <x v="2"/>
    <x v="18"/>
    <x v="3"/>
    <x v="415"/>
    <d v="2015-08-18T00:00:00"/>
    <x v="0"/>
    <s v="No"/>
    <x v="18"/>
    <x v="1"/>
    <x v="0"/>
    <s v="Q3"/>
  </r>
  <r>
    <n v="1571037"/>
    <x v="82"/>
    <x v="1"/>
    <x v="1"/>
    <x v="3"/>
    <x v="0"/>
    <x v="741"/>
    <d v="2015-09-18T00:00:00"/>
    <x v="0"/>
    <s v="No"/>
    <x v="3"/>
    <x v="0"/>
    <x v="0"/>
    <s v="Q3"/>
  </r>
  <r>
    <n v="836649"/>
    <x v="18"/>
    <x v="0"/>
    <x v="37"/>
    <x v="7"/>
    <x v="0"/>
    <x v="742"/>
    <d v="2014-03-05T00:00:00"/>
    <x v="0"/>
    <s v="Yes"/>
    <x v="7"/>
    <x v="0"/>
    <x v="1"/>
    <s v="Q1"/>
  </r>
  <r>
    <n v="2118322"/>
    <x v="94"/>
    <x v="1"/>
    <x v="4"/>
    <x v="25"/>
    <x v="0"/>
    <x v="743"/>
    <d v="2016-09-21T00:00:00"/>
    <x v="0"/>
    <s v="No"/>
    <x v="25"/>
    <x v="4"/>
    <x v="2"/>
    <s v="Q3"/>
  </r>
  <r>
    <n v="1161175"/>
    <x v="281"/>
    <x v="1"/>
    <x v="13"/>
    <x v="46"/>
    <x v="0"/>
    <x v="451"/>
    <d v="2014-12-19T00:00:00"/>
    <x v="0"/>
    <s v="No"/>
    <x v="45"/>
    <x v="4"/>
    <x v="1"/>
    <s v="Q4"/>
  </r>
  <r>
    <n v="426011"/>
    <x v="51"/>
    <x v="2"/>
    <x v="31"/>
    <x v="13"/>
    <x v="1"/>
    <x v="744"/>
    <d v="2013-07-06T00:00:00"/>
    <x v="0"/>
    <s v="No"/>
    <x v="13"/>
    <x v="15"/>
    <x v="3"/>
    <s v="Q2"/>
  </r>
  <r>
    <n v="1577292"/>
    <x v="4"/>
    <x v="3"/>
    <x v="44"/>
    <x v="30"/>
    <x v="0"/>
    <x v="13"/>
    <d v="2015-09-25T00:00:00"/>
    <x v="0"/>
    <s v="No"/>
    <x v="30"/>
    <x v="4"/>
    <x v="0"/>
    <s v="Q3"/>
  </r>
  <r>
    <n v="1726526"/>
    <x v="282"/>
    <x v="7"/>
    <x v="21"/>
    <x v="10"/>
    <x v="0"/>
    <x v="745"/>
    <d v="2016-07-01T00:00:00"/>
    <x v="0"/>
    <s v="No"/>
    <x v="10"/>
    <x v="7"/>
    <x v="2"/>
    <s v="Q2"/>
  </r>
  <r>
    <n v="1167399"/>
    <x v="8"/>
    <x v="4"/>
    <x v="6"/>
    <x v="9"/>
    <x v="0"/>
    <x v="746"/>
    <d v="2014-12-22T00:00:00"/>
    <x v="0"/>
    <s v="No"/>
    <x v="9"/>
    <x v="0"/>
    <x v="1"/>
    <s v="Q4"/>
  </r>
  <r>
    <n v="1950413"/>
    <x v="185"/>
    <x v="1"/>
    <x v="4"/>
    <x v="25"/>
    <x v="0"/>
    <x v="491"/>
    <d v="2016-02-06T00:00:00"/>
    <x v="0"/>
    <s v="No"/>
    <x v="25"/>
    <x v="0"/>
    <x v="2"/>
    <s v="Q1"/>
  </r>
  <r>
    <n v="1363109"/>
    <x v="283"/>
    <x v="4"/>
    <x v="6"/>
    <x v="7"/>
    <x v="0"/>
    <x v="747"/>
    <d v="2015-06-05T00:00:00"/>
    <x v="0"/>
    <s v="No"/>
    <x v="7"/>
    <x v="0"/>
    <x v="0"/>
    <s v="Q2"/>
  </r>
  <r>
    <n v="1162226"/>
    <x v="284"/>
    <x v="1"/>
    <x v="22"/>
    <x v="15"/>
    <x v="0"/>
    <x v="588"/>
    <d v="2014-12-22T00:00:00"/>
    <x v="0"/>
    <s v="No"/>
    <x v="15"/>
    <x v="6"/>
    <x v="1"/>
    <s v="Q4"/>
  </r>
  <r>
    <n v="1244030"/>
    <x v="4"/>
    <x v="3"/>
    <x v="3"/>
    <x v="7"/>
    <x v="0"/>
    <x v="305"/>
    <d v="2015-02-18T00:00:00"/>
    <x v="0"/>
    <s v="No"/>
    <x v="7"/>
    <x v="0"/>
    <x v="0"/>
    <s v="Q1"/>
  </r>
  <r>
    <n v="863252"/>
    <x v="168"/>
    <x v="5"/>
    <x v="9"/>
    <x v="20"/>
    <x v="1"/>
    <x v="50"/>
    <d v="2014-05-23T00:00:00"/>
    <x v="0"/>
    <s v="No"/>
    <x v="20"/>
    <x v="4"/>
    <x v="1"/>
    <s v="Q2"/>
  </r>
  <r>
    <n v="2120622"/>
    <x v="50"/>
    <x v="7"/>
    <x v="39"/>
    <x v="10"/>
    <x v="0"/>
    <x v="748"/>
    <d v="2016-09-20T00:00:00"/>
    <x v="0"/>
    <s v="Yes"/>
    <x v="10"/>
    <x v="0"/>
    <x v="2"/>
    <s v="Q3"/>
  </r>
  <r>
    <n v="499774"/>
    <x v="33"/>
    <x v="1"/>
    <x v="22"/>
    <x v="16"/>
    <x v="0"/>
    <x v="749"/>
    <d v="2013-08-21T00:00:00"/>
    <x v="0"/>
    <s v="No"/>
    <x v="16"/>
    <x v="0"/>
    <x v="3"/>
    <s v="Q3"/>
  </r>
  <r>
    <n v="872889"/>
    <x v="33"/>
    <x v="1"/>
    <x v="27"/>
    <x v="10"/>
    <x v="0"/>
    <x v="750"/>
    <d v="2014-06-19T00:00:00"/>
    <x v="0"/>
    <s v="No"/>
    <x v="10"/>
    <x v="50"/>
    <x v="1"/>
    <s v="Q2"/>
  </r>
  <r>
    <n v="493455"/>
    <x v="205"/>
    <x v="7"/>
    <x v="21"/>
    <x v="16"/>
    <x v="0"/>
    <x v="507"/>
    <d v="2013-08-16T00:00:00"/>
    <x v="0"/>
    <s v="No"/>
    <x v="16"/>
    <x v="0"/>
    <x v="3"/>
    <s v="Q3"/>
  </r>
  <r>
    <n v="549458"/>
    <x v="285"/>
    <x v="1"/>
    <x v="1"/>
    <x v="13"/>
    <x v="0"/>
    <x v="329"/>
    <d v="2013-01-10T00:00:00"/>
    <x v="0"/>
    <s v="Yes"/>
    <x v="13"/>
    <x v="0"/>
    <x v="3"/>
    <s v="Q1"/>
  </r>
  <r>
    <n v="1415214"/>
    <x v="19"/>
    <x v="5"/>
    <x v="9"/>
    <x v="7"/>
    <x v="0"/>
    <x v="7"/>
    <d v="2015-10-06T00:00:00"/>
    <x v="0"/>
    <s v="No"/>
    <x v="7"/>
    <x v="0"/>
    <x v="0"/>
    <s v="Q4"/>
  </r>
  <r>
    <n v="725134"/>
    <x v="286"/>
    <x v="1"/>
    <x v="27"/>
    <x v="14"/>
    <x v="0"/>
    <x v="428"/>
    <d v="2014-02-25T00:00:00"/>
    <x v="0"/>
    <s v="No"/>
    <x v="14"/>
    <x v="6"/>
    <x v="1"/>
    <s v="Q1"/>
  </r>
  <r>
    <n v="1194320"/>
    <x v="110"/>
    <x v="5"/>
    <x v="12"/>
    <x v="7"/>
    <x v="0"/>
    <x v="751"/>
    <d v="2015-01-20T00:00:00"/>
    <x v="0"/>
    <s v="Yes"/>
    <x v="7"/>
    <x v="2"/>
    <x v="0"/>
    <s v="Q1"/>
  </r>
  <r>
    <n v="1247196"/>
    <x v="18"/>
    <x v="0"/>
    <x v="0"/>
    <x v="16"/>
    <x v="0"/>
    <x v="127"/>
    <d v="2015-02-19T00:00:00"/>
    <x v="0"/>
    <s v="Yes"/>
    <x v="16"/>
    <x v="0"/>
    <x v="0"/>
    <s v="Q1"/>
  </r>
  <r>
    <n v="464803"/>
    <x v="8"/>
    <x v="5"/>
    <x v="15"/>
    <x v="13"/>
    <x v="0"/>
    <x v="17"/>
    <d v="2013-07-24T00:00:00"/>
    <x v="0"/>
    <s v="No"/>
    <x v="13"/>
    <x v="0"/>
    <x v="3"/>
    <s v="Q3"/>
  </r>
  <r>
    <n v="1317305"/>
    <x v="8"/>
    <x v="5"/>
    <x v="36"/>
    <x v="9"/>
    <x v="0"/>
    <x v="752"/>
    <d v="2015-06-04T00:00:00"/>
    <x v="0"/>
    <s v="Yes"/>
    <x v="9"/>
    <x v="0"/>
    <x v="0"/>
    <s v="Q2"/>
  </r>
  <r>
    <n v="1965701"/>
    <x v="45"/>
    <x v="5"/>
    <x v="9"/>
    <x v="8"/>
    <x v="0"/>
    <x v="753"/>
    <d v="2016-12-06T00:00:00"/>
    <x v="0"/>
    <s v="Yes"/>
    <x v="8"/>
    <x v="0"/>
    <x v="2"/>
    <s v="Q4"/>
  </r>
  <r>
    <n v="1211130"/>
    <x v="2"/>
    <x v="1"/>
    <x v="4"/>
    <x v="14"/>
    <x v="0"/>
    <x v="440"/>
    <d v="2015-01-26T00:00:00"/>
    <x v="0"/>
    <s v="No"/>
    <x v="14"/>
    <x v="0"/>
    <x v="0"/>
    <s v="Q1"/>
  </r>
  <r>
    <n v="1979283"/>
    <x v="287"/>
    <x v="1"/>
    <x v="4"/>
    <x v="9"/>
    <x v="0"/>
    <x v="201"/>
    <d v="2016-06-21T00:00:00"/>
    <x v="0"/>
    <s v="No"/>
    <x v="9"/>
    <x v="0"/>
    <x v="2"/>
    <s v="Q2"/>
  </r>
  <r>
    <n v="1848096"/>
    <x v="19"/>
    <x v="0"/>
    <x v="0"/>
    <x v="12"/>
    <x v="1"/>
    <x v="183"/>
    <d v="2016-03-28T00:00:00"/>
    <x v="0"/>
    <s v="No"/>
    <x v="12"/>
    <x v="6"/>
    <x v="2"/>
    <s v="Q1"/>
  </r>
  <r>
    <n v="1544365"/>
    <x v="19"/>
    <x v="2"/>
    <x v="17"/>
    <x v="13"/>
    <x v="0"/>
    <x v="377"/>
    <d v="2015-08-31T00:00:00"/>
    <x v="0"/>
    <s v="No"/>
    <x v="13"/>
    <x v="0"/>
    <x v="0"/>
    <s v="Q3"/>
  </r>
  <r>
    <n v="318276"/>
    <x v="246"/>
    <x v="0"/>
    <x v="5"/>
    <x v="52"/>
    <x v="0"/>
    <x v="754"/>
    <d v="2013-02-16T00:00:00"/>
    <x v="0"/>
    <s v="No"/>
    <x v="50"/>
    <x v="1"/>
    <x v="3"/>
    <s v="Q1"/>
  </r>
  <r>
    <n v="1977136"/>
    <x v="288"/>
    <x v="5"/>
    <x v="12"/>
    <x v="39"/>
    <x v="1"/>
    <x v="568"/>
    <d v="2016-06-22T00:00:00"/>
    <x v="0"/>
    <s v="No"/>
    <x v="39"/>
    <x v="4"/>
    <x v="2"/>
    <s v="Q2"/>
  </r>
  <r>
    <n v="1358181"/>
    <x v="117"/>
    <x v="0"/>
    <x v="0"/>
    <x v="26"/>
    <x v="0"/>
    <x v="317"/>
    <d v="2015-04-05T00:00:00"/>
    <x v="0"/>
    <s v="No"/>
    <x v="26"/>
    <x v="0"/>
    <x v="0"/>
    <s v="Q2"/>
  </r>
  <r>
    <n v="1836035"/>
    <x v="37"/>
    <x v="7"/>
    <x v="11"/>
    <x v="20"/>
    <x v="0"/>
    <x v="524"/>
    <d v="2016-03-22T00:00:00"/>
    <x v="0"/>
    <s v="No"/>
    <x v="20"/>
    <x v="19"/>
    <x v="2"/>
    <s v="Q1"/>
  </r>
  <r>
    <n v="824400"/>
    <x v="16"/>
    <x v="1"/>
    <x v="13"/>
    <x v="13"/>
    <x v="0"/>
    <x v="607"/>
    <d v="2014-04-24T00:00:00"/>
    <x v="0"/>
    <s v="No"/>
    <x v="13"/>
    <x v="0"/>
    <x v="1"/>
    <s v="Q2"/>
  </r>
  <r>
    <n v="685669"/>
    <x v="20"/>
    <x v="5"/>
    <x v="9"/>
    <x v="32"/>
    <x v="0"/>
    <x v="478"/>
    <d v="2014-01-31T00:00:00"/>
    <x v="0"/>
    <s v="No"/>
    <x v="32"/>
    <x v="19"/>
    <x v="1"/>
    <s v="Q1"/>
  </r>
  <r>
    <n v="1451604"/>
    <x v="8"/>
    <x v="0"/>
    <x v="0"/>
    <x v="41"/>
    <x v="1"/>
    <x v="196"/>
    <d v="2015-09-07T00:00:00"/>
    <x v="0"/>
    <s v="No"/>
    <x v="41"/>
    <x v="20"/>
    <x v="0"/>
    <s v="Q2"/>
  </r>
  <r>
    <n v="883080"/>
    <x v="125"/>
    <x v="7"/>
    <x v="21"/>
    <x v="13"/>
    <x v="0"/>
    <x v="393"/>
    <d v="2014-05-06T00:00:00"/>
    <x v="0"/>
    <s v="No"/>
    <x v="13"/>
    <x v="0"/>
    <x v="1"/>
    <s v="Q2"/>
  </r>
  <r>
    <n v="1050977"/>
    <x v="289"/>
    <x v="4"/>
    <x v="26"/>
    <x v="13"/>
    <x v="1"/>
    <x v="755"/>
    <d v="2014-10-22T00:00:00"/>
    <x v="0"/>
    <s v="No"/>
    <x v="13"/>
    <x v="32"/>
    <x v="1"/>
    <s v="Q3"/>
  </r>
  <r>
    <n v="446959"/>
    <x v="10"/>
    <x v="0"/>
    <x v="42"/>
    <x v="14"/>
    <x v="0"/>
    <x v="187"/>
    <d v="2013-03-07T00:00:00"/>
    <x v="0"/>
    <s v="No"/>
    <x v="14"/>
    <x v="17"/>
    <x v="3"/>
    <s v="Q1"/>
  </r>
  <r>
    <n v="1930104"/>
    <x v="17"/>
    <x v="3"/>
    <x v="3"/>
    <x v="46"/>
    <x v="0"/>
    <x v="756"/>
    <d v="2016-05-18T00:00:00"/>
    <x v="0"/>
    <s v="No"/>
    <x v="45"/>
    <x v="0"/>
    <x v="2"/>
    <s v="Q2"/>
  </r>
  <r>
    <n v="1086471"/>
    <x v="179"/>
    <x v="0"/>
    <x v="0"/>
    <x v="18"/>
    <x v="0"/>
    <x v="268"/>
    <d v="2014-10-24T00:00:00"/>
    <x v="0"/>
    <s v="No"/>
    <x v="18"/>
    <x v="0"/>
    <x v="1"/>
    <s v="Q4"/>
  </r>
  <r>
    <n v="390000"/>
    <x v="14"/>
    <x v="2"/>
    <x v="24"/>
    <x v="8"/>
    <x v="2"/>
    <x v="488"/>
    <d v="2013-04-25T00:00:00"/>
    <x v="0"/>
    <s v="Yes"/>
    <x v="8"/>
    <x v="1"/>
    <x v="3"/>
    <s v="Q2"/>
  </r>
  <r>
    <n v="1414163"/>
    <x v="33"/>
    <x v="4"/>
    <x v="26"/>
    <x v="31"/>
    <x v="0"/>
    <x v="7"/>
    <d v="2015-10-06T00:00:00"/>
    <x v="0"/>
    <s v="Yes"/>
    <x v="31"/>
    <x v="0"/>
    <x v="0"/>
    <s v="Q4"/>
  </r>
  <r>
    <n v="1523344"/>
    <x v="1"/>
    <x v="0"/>
    <x v="0"/>
    <x v="9"/>
    <x v="2"/>
    <x v="581"/>
    <d v="2015-08-26T00:00:00"/>
    <x v="0"/>
    <s v="No"/>
    <x v="9"/>
    <x v="10"/>
    <x v="0"/>
    <s v="Q3"/>
  </r>
  <r>
    <n v="1885425"/>
    <x v="290"/>
    <x v="5"/>
    <x v="12"/>
    <x v="0"/>
    <x v="1"/>
    <x v="757"/>
    <d v="2016-05-31T00:00:00"/>
    <x v="0"/>
    <s v="No"/>
    <x v="0"/>
    <x v="59"/>
    <x v="2"/>
    <s v="Q2"/>
  </r>
  <r>
    <n v="1855773"/>
    <x v="110"/>
    <x v="2"/>
    <x v="17"/>
    <x v="7"/>
    <x v="1"/>
    <x v="191"/>
    <d v="2016-04-04T00:00:00"/>
    <x v="0"/>
    <s v="Yes"/>
    <x v="7"/>
    <x v="2"/>
    <x v="2"/>
    <s v="Q1"/>
  </r>
  <r>
    <n v="321348"/>
    <x v="10"/>
    <x v="0"/>
    <x v="42"/>
    <x v="15"/>
    <x v="0"/>
    <x v="758"/>
    <d v="2013-02-20T00:00:00"/>
    <x v="0"/>
    <s v="No"/>
    <x v="15"/>
    <x v="1"/>
    <x v="3"/>
    <s v="Q1"/>
  </r>
  <r>
    <n v="885614"/>
    <x v="8"/>
    <x v="2"/>
    <x v="34"/>
    <x v="13"/>
    <x v="0"/>
    <x v="759"/>
    <d v="2014-08-06T00:00:00"/>
    <x v="0"/>
    <s v="No"/>
    <x v="13"/>
    <x v="0"/>
    <x v="1"/>
    <s v="Q3"/>
  </r>
  <r>
    <n v="2123428"/>
    <x v="254"/>
    <x v="0"/>
    <x v="0"/>
    <x v="9"/>
    <x v="0"/>
    <x v="760"/>
    <d v="2016-09-23T00:00:00"/>
    <x v="0"/>
    <s v="Yes"/>
    <x v="9"/>
    <x v="4"/>
    <x v="2"/>
    <s v="Q3"/>
  </r>
  <r>
    <n v="227486"/>
    <x v="19"/>
    <x v="0"/>
    <x v="0"/>
    <x v="14"/>
    <x v="1"/>
    <x v="761"/>
    <d v="2013-11-01T00:00:00"/>
    <x v="0"/>
    <s v="No"/>
    <x v="14"/>
    <x v="13"/>
    <x v="3"/>
    <s v="Q4"/>
  </r>
  <r>
    <n v="1170481"/>
    <x v="10"/>
    <x v="2"/>
    <x v="20"/>
    <x v="6"/>
    <x v="0"/>
    <x v="424"/>
    <d v="2014-12-24T00:00:00"/>
    <x v="0"/>
    <s v="No"/>
    <x v="6"/>
    <x v="0"/>
    <x v="1"/>
    <s v="Q4"/>
  </r>
  <r>
    <n v="1147879"/>
    <x v="38"/>
    <x v="5"/>
    <x v="14"/>
    <x v="34"/>
    <x v="0"/>
    <x v="404"/>
    <d v="2014-08-12T00:00:00"/>
    <x v="0"/>
    <s v="No"/>
    <x v="34"/>
    <x v="0"/>
    <x v="1"/>
    <s v="Q3"/>
  </r>
  <r>
    <n v="1290963"/>
    <x v="10"/>
    <x v="0"/>
    <x v="37"/>
    <x v="7"/>
    <x v="0"/>
    <x v="286"/>
    <d v="2015-03-25T00:00:00"/>
    <x v="0"/>
    <s v="No"/>
    <x v="7"/>
    <x v="19"/>
    <x v="0"/>
    <s v="Q1"/>
  </r>
  <r>
    <n v="1852627"/>
    <x v="19"/>
    <x v="7"/>
    <x v="21"/>
    <x v="53"/>
    <x v="0"/>
    <x v="418"/>
    <d v="2016-03-30T00:00:00"/>
    <x v="0"/>
    <s v="No"/>
    <x v="51"/>
    <x v="4"/>
    <x v="2"/>
    <s v="Q1"/>
  </r>
  <r>
    <n v="1670523"/>
    <x v="129"/>
    <x v="7"/>
    <x v="56"/>
    <x v="31"/>
    <x v="0"/>
    <x v="546"/>
    <d v="2015-11-24T00:00:00"/>
    <x v="0"/>
    <s v="Yes"/>
    <x v="31"/>
    <x v="0"/>
    <x v="0"/>
    <s v="Q4"/>
  </r>
  <r>
    <n v="1278734"/>
    <x v="291"/>
    <x v="1"/>
    <x v="1"/>
    <x v="13"/>
    <x v="0"/>
    <x v="762"/>
    <d v="2015-11-03T00:00:00"/>
    <x v="0"/>
    <s v="No"/>
    <x v="13"/>
    <x v="0"/>
    <x v="0"/>
    <s v="Q4"/>
  </r>
  <r>
    <n v="1347443"/>
    <x v="171"/>
    <x v="9"/>
    <x v="55"/>
    <x v="7"/>
    <x v="0"/>
    <x v="740"/>
    <d v="2015-04-26T00:00:00"/>
    <x v="0"/>
    <s v="No"/>
    <x v="7"/>
    <x v="0"/>
    <x v="0"/>
    <s v="Q2"/>
  </r>
  <r>
    <n v="1080081"/>
    <x v="10"/>
    <x v="5"/>
    <x v="9"/>
    <x v="4"/>
    <x v="3"/>
    <x v="763"/>
    <d v="2014-10-27T00:00:00"/>
    <x v="0"/>
    <s v="No"/>
    <x v="4"/>
    <x v="19"/>
    <x v="1"/>
    <s v="Q4"/>
  </r>
  <r>
    <n v="1300292"/>
    <x v="62"/>
    <x v="2"/>
    <x v="20"/>
    <x v="5"/>
    <x v="0"/>
    <x v="159"/>
    <d v="2015-03-25T00:00:00"/>
    <x v="0"/>
    <s v="No"/>
    <x v="5"/>
    <x v="0"/>
    <x v="0"/>
    <s v="Q1"/>
  </r>
  <r>
    <n v="1980253"/>
    <x v="8"/>
    <x v="10"/>
    <x v="63"/>
    <x v="21"/>
    <x v="1"/>
    <x v="44"/>
    <d v="2016-06-25T00:00:00"/>
    <x v="0"/>
    <s v="Yes"/>
    <x v="21"/>
    <x v="9"/>
    <x v="2"/>
    <s v="Q2"/>
  </r>
  <r>
    <n v="524446"/>
    <x v="30"/>
    <x v="0"/>
    <x v="0"/>
    <x v="27"/>
    <x v="0"/>
    <x v="764"/>
    <d v="2013-12-09T00:00:00"/>
    <x v="0"/>
    <s v="No"/>
    <x v="27"/>
    <x v="15"/>
    <x v="3"/>
    <s v="Q4"/>
  </r>
  <r>
    <n v="1611206"/>
    <x v="1"/>
    <x v="0"/>
    <x v="0"/>
    <x v="25"/>
    <x v="0"/>
    <x v="148"/>
    <d v="2015-10-16T00:00:00"/>
    <x v="0"/>
    <s v="No"/>
    <x v="25"/>
    <x v="0"/>
    <x v="0"/>
    <s v="Q4"/>
  </r>
  <r>
    <n v="838645"/>
    <x v="19"/>
    <x v="0"/>
    <x v="0"/>
    <x v="38"/>
    <x v="0"/>
    <x v="765"/>
    <d v="2014-05-05T00:00:00"/>
    <x v="0"/>
    <s v="No"/>
    <x v="38"/>
    <x v="0"/>
    <x v="1"/>
    <s v="Q2"/>
  </r>
  <r>
    <n v="494677"/>
    <x v="5"/>
    <x v="1"/>
    <x v="13"/>
    <x v="7"/>
    <x v="0"/>
    <x v="766"/>
    <d v="2013-08-18T00:00:00"/>
    <x v="0"/>
    <s v="No"/>
    <x v="7"/>
    <x v="0"/>
    <x v="3"/>
    <s v="Q3"/>
  </r>
  <r>
    <n v="1912197"/>
    <x v="9"/>
    <x v="3"/>
    <x v="8"/>
    <x v="5"/>
    <x v="0"/>
    <x v="767"/>
    <d v="2016-05-05T00:00:00"/>
    <x v="0"/>
    <s v="No"/>
    <x v="5"/>
    <x v="0"/>
    <x v="2"/>
    <s v="Q2"/>
  </r>
  <r>
    <n v="1179667"/>
    <x v="19"/>
    <x v="5"/>
    <x v="9"/>
    <x v="20"/>
    <x v="0"/>
    <x v="768"/>
    <d v="2015-03-01T00:00:00"/>
    <x v="0"/>
    <s v="No"/>
    <x v="20"/>
    <x v="0"/>
    <x v="0"/>
    <s v="Q1"/>
  </r>
  <r>
    <n v="1027984"/>
    <x v="292"/>
    <x v="1"/>
    <x v="22"/>
    <x v="7"/>
    <x v="0"/>
    <x v="769"/>
    <d v="2014-09-18T00:00:00"/>
    <x v="0"/>
    <s v="Yes"/>
    <x v="7"/>
    <x v="6"/>
    <x v="1"/>
    <s v="Q3"/>
  </r>
  <r>
    <n v="1195983"/>
    <x v="62"/>
    <x v="2"/>
    <x v="24"/>
    <x v="20"/>
    <x v="0"/>
    <x v="770"/>
    <d v="2015-01-13T00:00:00"/>
    <x v="0"/>
    <s v="No"/>
    <x v="20"/>
    <x v="0"/>
    <x v="0"/>
    <s v="Q1"/>
  </r>
  <r>
    <n v="971875"/>
    <x v="10"/>
    <x v="5"/>
    <x v="9"/>
    <x v="18"/>
    <x v="0"/>
    <x v="193"/>
    <d v="2014-06-08T00:00:00"/>
    <x v="0"/>
    <s v="No"/>
    <x v="18"/>
    <x v="0"/>
    <x v="1"/>
    <s v="Q2"/>
  </r>
  <r>
    <n v="1500787"/>
    <x v="9"/>
    <x v="3"/>
    <x v="8"/>
    <x v="18"/>
    <x v="0"/>
    <x v="771"/>
    <d v="2015-04-08T00:00:00"/>
    <x v="0"/>
    <s v="No"/>
    <x v="18"/>
    <x v="0"/>
    <x v="0"/>
    <s v="Q2"/>
  </r>
  <r>
    <n v="1021955"/>
    <x v="14"/>
    <x v="2"/>
    <x v="30"/>
    <x v="33"/>
    <x v="0"/>
    <x v="772"/>
    <d v="2014-10-09T00:00:00"/>
    <x v="0"/>
    <s v="Yes"/>
    <x v="33"/>
    <x v="0"/>
    <x v="1"/>
    <s v="Q4"/>
  </r>
  <r>
    <n v="534425"/>
    <x v="46"/>
    <x v="1"/>
    <x v="4"/>
    <x v="52"/>
    <x v="0"/>
    <x v="773"/>
    <d v="2013-09-19T00:00:00"/>
    <x v="0"/>
    <s v="No"/>
    <x v="50"/>
    <x v="0"/>
    <x v="3"/>
    <s v="Q3"/>
  </r>
  <r>
    <n v="607398"/>
    <x v="16"/>
    <x v="5"/>
    <x v="9"/>
    <x v="18"/>
    <x v="1"/>
    <x v="349"/>
    <d v="2013-11-21T00:00:00"/>
    <x v="0"/>
    <s v="No"/>
    <x v="18"/>
    <x v="0"/>
    <x v="3"/>
    <s v="Q4"/>
  </r>
  <r>
    <n v="1478379"/>
    <x v="293"/>
    <x v="1"/>
    <x v="22"/>
    <x v="15"/>
    <x v="0"/>
    <x v="631"/>
    <d v="2015-07-29T00:00:00"/>
    <x v="1"/>
    <s v="No"/>
    <x v="15"/>
    <x v="10"/>
    <x v="0"/>
    <s v="Q3"/>
  </r>
  <r>
    <n v="1115525"/>
    <x v="294"/>
    <x v="4"/>
    <x v="26"/>
    <x v="19"/>
    <x v="0"/>
    <x v="437"/>
    <d v="2014-11-13T00:00:00"/>
    <x v="0"/>
    <s v="No"/>
    <x v="19"/>
    <x v="0"/>
    <x v="1"/>
    <s v="Q4"/>
  </r>
  <r>
    <n v="1753372"/>
    <x v="110"/>
    <x v="9"/>
    <x v="55"/>
    <x v="7"/>
    <x v="0"/>
    <x v="441"/>
    <d v="2016-01-28T00:00:00"/>
    <x v="0"/>
    <s v="No"/>
    <x v="7"/>
    <x v="19"/>
    <x v="2"/>
    <s v="Q1"/>
  </r>
  <r>
    <n v="523832"/>
    <x v="50"/>
    <x v="7"/>
    <x v="21"/>
    <x v="8"/>
    <x v="0"/>
    <x v="764"/>
    <d v="2013-12-09T00:00:00"/>
    <x v="0"/>
    <s v="No"/>
    <x v="8"/>
    <x v="15"/>
    <x v="3"/>
    <s v="Q4"/>
  </r>
  <r>
    <n v="1686039"/>
    <x v="33"/>
    <x v="4"/>
    <x v="6"/>
    <x v="7"/>
    <x v="0"/>
    <x v="651"/>
    <d v="2015-07-12T00:00:00"/>
    <x v="0"/>
    <s v="No"/>
    <x v="7"/>
    <x v="0"/>
    <x v="0"/>
    <s v="Q3"/>
  </r>
  <r>
    <n v="530011"/>
    <x v="228"/>
    <x v="1"/>
    <x v="22"/>
    <x v="4"/>
    <x v="4"/>
    <x v="375"/>
    <d v="2013-09-17T00:00:00"/>
    <x v="0"/>
    <s v="No"/>
    <x v="4"/>
    <x v="1"/>
    <x v="3"/>
    <s v="Q3"/>
  </r>
  <r>
    <n v="789136"/>
    <x v="9"/>
    <x v="3"/>
    <x v="44"/>
    <x v="13"/>
    <x v="0"/>
    <x v="334"/>
    <d v="2014-01-04T00:00:00"/>
    <x v="0"/>
    <s v="No"/>
    <x v="13"/>
    <x v="0"/>
    <x v="1"/>
    <s v="Q1"/>
  </r>
  <r>
    <n v="1745818"/>
    <x v="127"/>
    <x v="5"/>
    <x v="12"/>
    <x v="4"/>
    <x v="1"/>
    <x v="774"/>
    <d v="2016-01-20T00:00:00"/>
    <x v="0"/>
    <s v="Yes"/>
    <x v="4"/>
    <x v="6"/>
    <x v="2"/>
    <s v="Q1"/>
  </r>
  <r>
    <n v="1367897"/>
    <x v="25"/>
    <x v="2"/>
    <x v="31"/>
    <x v="7"/>
    <x v="0"/>
    <x v="548"/>
    <d v="2015-08-05T00:00:00"/>
    <x v="0"/>
    <s v="Yes"/>
    <x v="7"/>
    <x v="0"/>
    <x v="0"/>
    <s v="Q3"/>
  </r>
  <r>
    <n v="603467"/>
    <x v="14"/>
    <x v="2"/>
    <x v="34"/>
    <x v="43"/>
    <x v="2"/>
    <x v="249"/>
    <d v="2013-11-20T00:00:00"/>
    <x v="0"/>
    <s v="No"/>
    <x v="34"/>
    <x v="1"/>
    <x v="3"/>
    <s v="Q4"/>
  </r>
  <r>
    <n v="1986262"/>
    <x v="14"/>
    <x v="5"/>
    <x v="12"/>
    <x v="7"/>
    <x v="0"/>
    <x v="580"/>
    <d v="2016-06-27T00:00:00"/>
    <x v="0"/>
    <s v="No"/>
    <x v="7"/>
    <x v="0"/>
    <x v="2"/>
    <s v="Q2"/>
  </r>
  <r>
    <n v="748398"/>
    <x v="18"/>
    <x v="0"/>
    <x v="0"/>
    <x v="0"/>
    <x v="0"/>
    <x v="556"/>
    <d v="2014-07-03T00:00:00"/>
    <x v="0"/>
    <s v="No"/>
    <x v="0"/>
    <x v="0"/>
    <x v="1"/>
    <s v="Q3"/>
  </r>
  <r>
    <n v="1171619"/>
    <x v="123"/>
    <x v="7"/>
    <x v="19"/>
    <x v="13"/>
    <x v="0"/>
    <x v="775"/>
    <d v="2014-12-26T00:00:00"/>
    <x v="0"/>
    <s v="No"/>
    <x v="13"/>
    <x v="0"/>
    <x v="1"/>
    <s v="Q4"/>
  </r>
  <r>
    <n v="722308"/>
    <x v="10"/>
    <x v="0"/>
    <x v="0"/>
    <x v="7"/>
    <x v="1"/>
    <x v="776"/>
    <d v="2014-02-24T00:00:00"/>
    <x v="0"/>
    <s v="No"/>
    <x v="7"/>
    <x v="6"/>
    <x v="1"/>
    <s v="Q1"/>
  </r>
  <r>
    <n v="1049165"/>
    <x v="265"/>
    <x v="7"/>
    <x v="21"/>
    <x v="16"/>
    <x v="0"/>
    <x v="80"/>
    <d v="2014-09-29T00:00:00"/>
    <x v="0"/>
    <s v="Yes"/>
    <x v="16"/>
    <x v="0"/>
    <x v="1"/>
    <s v="Q3"/>
  </r>
  <r>
    <n v="1649482"/>
    <x v="295"/>
    <x v="2"/>
    <x v="16"/>
    <x v="8"/>
    <x v="0"/>
    <x v="362"/>
    <d v="2015-10-11T00:00:00"/>
    <x v="0"/>
    <s v="No"/>
    <x v="8"/>
    <x v="0"/>
    <x v="0"/>
    <s v="Q4"/>
  </r>
  <r>
    <n v="348080"/>
    <x v="10"/>
    <x v="0"/>
    <x v="0"/>
    <x v="18"/>
    <x v="0"/>
    <x v="777"/>
    <d v="2013-11-03T00:00:00"/>
    <x v="0"/>
    <s v="No"/>
    <x v="18"/>
    <x v="13"/>
    <x v="3"/>
    <s v="Q4"/>
  </r>
  <r>
    <n v="1718271"/>
    <x v="20"/>
    <x v="5"/>
    <x v="12"/>
    <x v="7"/>
    <x v="2"/>
    <x v="114"/>
    <d v="2015-12-28T00:00:00"/>
    <x v="0"/>
    <s v="No"/>
    <x v="7"/>
    <x v="0"/>
    <x v="0"/>
    <s v="Q4"/>
  </r>
  <r>
    <n v="1460067"/>
    <x v="35"/>
    <x v="0"/>
    <x v="0"/>
    <x v="0"/>
    <x v="0"/>
    <x v="405"/>
    <d v="2015-09-07T00:00:00"/>
    <x v="0"/>
    <s v="No"/>
    <x v="0"/>
    <x v="0"/>
    <x v="0"/>
    <s v="Q3"/>
  </r>
  <r>
    <n v="423761"/>
    <x v="35"/>
    <x v="0"/>
    <x v="0"/>
    <x v="9"/>
    <x v="0"/>
    <x v="778"/>
    <d v="2013-05-06T00:00:00"/>
    <x v="0"/>
    <s v="No"/>
    <x v="9"/>
    <x v="15"/>
    <x v="3"/>
    <s v="Q2"/>
  </r>
  <r>
    <n v="1441234"/>
    <x v="127"/>
    <x v="0"/>
    <x v="0"/>
    <x v="1"/>
    <x v="0"/>
    <x v="779"/>
    <d v="2015-06-27T00:00:00"/>
    <x v="0"/>
    <s v="No"/>
    <x v="1"/>
    <x v="0"/>
    <x v="0"/>
    <s v="Q2"/>
  </r>
  <r>
    <n v="611668"/>
    <x v="18"/>
    <x v="0"/>
    <x v="0"/>
    <x v="7"/>
    <x v="0"/>
    <x v="331"/>
    <d v="2013-11-25T00:00:00"/>
    <x v="0"/>
    <s v="Yes"/>
    <x v="7"/>
    <x v="0"/>
    <x v="3"/>
    <s v="Q4"/>
  </r>
  <r>
    <n v="755701"/>
    <x v="296"/>
    <x v="0"/>
    <x v="5"/>
    <x v="7"/>
    <x v="0"/>
    <x v="213"/>
    <d v="2014-12-03T00:00:00"/>
    <x v="0"/>
    <s v="No"/>
    <x v="7"/>
    <x v="15"/>
    <x v="1"/>
    <s v="Q4"/>
  </r>
  <r>
    <n v="1796714"/>
    <x v="18"/>
    <x v="0"/>
    <x v="37"/>
    <x v="3"/>
    <x v="0"/>
    <x v="669"/>
    <d v="2016-02-20T00:00:00"/>
    <x v="0"/>
    <s v="Yes"/>
    <x v="3"/>
    <x v="0"/>
    <x v="2"/>
    <s v="Q1"/>
  </r>
  <r>
    <n v="1763220"/>
    <x v="92"/>
    <x v="1"/>
    <x v="22"/>
    <x v="52"/>
    <x v="0"/>
    <x v="780"/>
    <d v="2016-01-28T00:00:00"/>
    <x v="0"/>
    <s v="No"/>
    <x v="50"/>
    <x v="0"/>
    <x v="2"/>
    <s v="Q1"/>
  </r>
  <r>
    <n v="1997933"/>
    <x v="39"/>
    <x v="4"/>
    <x v="6"/>
    <x v="43"/>
    <x v="2"/>
    <x v="781"/>
    <d v="2016-06-07T00:00:00"/>
    <x v="0"/>
    <s v="No"/>
    <x v="34"/>
    <x v="13"/>
    <x v="2"/>
    <s v="Q2"/>
  </r>
  <r>
    <n v="1454701"/>
    <x v="4"/>
    <x v="3"/>
    <x v="8"/>
    <x v="0"/>
    <x v="0"/>
    <x v="782"/>
    <d v="2015-07-07T00:00:00"/>
    <x v="0"/>
    <s v="No"/>
    <x v="0"/>
    <x v="0"/>
    <x v="0"/>
    <s v="Q3"/>
  </r>
  <r>
    <n v="1974161"/>
    <x v="195"/>
    <x v="1"/>
    <x v="1"/>
    <x v="0"/>
    <x v="0"/>
    <x v="582"/>
    <d v="2016-06-20T00:00:00"/>
    <x v="0"/>
    <s v="No"/>
    <x v="0"/>
    <x v="9"/>
    <x v="2"/>
    <s v="Q2"/>
  </r>
  <r>
    <n v="1942710"/>
    <x v="84"/>
    <x v="0"/>
    <x v="0"/>
    <x v="7"/>
    <x v="0"/>
    <x v="783"/>
    <d v="2016-05-26T00:00:00"/>
    <x v="0"/>
    <s v="Yes"/>
    <x v="7"/>
    <x v="0"/>
    <x v="2"/>
    <s v="Q2"/>
  </r>
  <r>
    <n v="1375142"/>
    <x v="115"/>
    <x v="1"/>
    <x v="1"/>
    <x v="9"/>
    <x v="3"/>
    <x v="784"/>
    <d v="2015-05-14T00:00:00"/>
    <x v="0"/>
    <s v="No"/>
    <x v="9"/>
    <x v="1"/>
    <x v="0"/>
    <s v="Q2"/>
  </r>
  <r>
    <n v="1471574"/>
    <x v="29"/>
    <x v="7"/>
    <x v="21"/>
    <x v="0"/>
    <x v="1"/>
    <x v="29"/>
    <d v="2015-07-22T00:00:00"/>
    <x v="0"/>
    <s v="No"/>
    <x v="0"/>
    <x v="19"/>
    <x v="0"/>
    <s v="Q3"/>
  </r>
  <r>
    <n v="1806733"/>
    <x v="62"/>
    <x v="1"/>
    <x v="22"/>
    <x v="14"/>
    <x v="0"/>
    <x v="275"/>
    <d v="2016-02-26T00:00:00"/>
    <x v="0"/>
    <s v="No"/>
    <x v="14"/>
    <x v="0"/>
    <x v="2"/>
    <s v="Q1"/>
  </r>
  <r>
    <n v="1399106"/>
    <x v="38"/>
    <x v="5"/>
    <x v="15"/>
    <x v="4"/>
    <x v="0"/>
    <x v="785"/>
    <d v="2015-05-30T00:00:00"/>
    <x v="0"/>
    <s v="Yes"/>
    <x v="4"/>
    <x v="0"/>
    <x v="0"/>
    <s v="Q2"/>
  </r>
  <r>
    <n v="880584"/>
    <x v="297"/>
    <x v="1"/>
    <x v="1"/>
    <x v="1"/>
    <x v="0"/>
    <x v="253"/>
    <d v="2014-06-06T00:00:00"/>
    <x v="0"/>
    <s v="No"/>
    <x v="1"/>
    <x v="18"/>
    <x v="1"/>
    <s v="Q2"/>
  </r>
  <r>
    <n v="1899542"/>
    <x v="298"/>
    <x v="1"/>
    <x v="22"/>
    <x v="2"/>
    <x v="0"/>
    <x v="70"/>
    <d v="2016-04-27T00:00:00"/>
    <x v="1"/>
    <s v="No"/>
    <x v="2"/>
    <x v="0"/>
    <x v="2"/>
    <s v="Q2"/>
  </r>
  <r>
    <n v="406131"/>
    <x v="14"/>
    <x v="2"/>
    <x v="31"/>
    <x v="14"/>
    <x v="2"/>
    <x v="735"/>
    <d v="2013-05-14T00:00:00"/>
    <x v="0"/>
    <s v="No"/>
    <x v="14"/>
    <x v="1"/>
    <x v="3"/>
    <s v="Q2"/>
  </r>
  <r>
    <n v="1918975"/>
    <x v="4"/>
    <x v="3"/>
    <x v="44"/>
    <x v="7"/>
    <x v="2"/>
    <x v="278"/>
    <d v="2016-12-05T00:00:00"/>
    <x v="0"/>
    <s v="No"/>
    <x v="7"/>
    <x v="18"/>
    <x v="2"/>
    <s v="Q4"/>
  </r>
  <r>
    <n v="1692665"/>
    <x v="299"/>
    <x v="5"/>
    <x v="12"/>
    <x v="15"/>
    <x v="0"/>
    <x v="232"/>
    <d v="2015-12-15T00:00:00"/>
    <x v="0"/>
    <s v="Yes"/>
    <x v="15"/>
    <x v="33"/>
    <x v="0"/>
    <s v="Q4"/>
  </r>
  <r>
    <n v="1533963"/>
    <x v="232"/>
    <x v="1"/>
    <x v="4"/>
    <x v="0"/>
    <x v="0"/>
    <x v="322"/>
    <d v="2015-08-25T00:00:00"/>
    <x v="0"/>
    <s v="No"/>
    <x v="0"/>
    <x v="1"/>
    <x v="0"/>
    <s v="Q3"/>
  </r>
  <r>
    <n v="2011611"/>
    <x v="7"/>
    <x v="4"/>
    <x v="6"/>
    <x v="3"/>
    <x v="0"/>
    <x v="658"/>
    <d v="2016-07-13T00:00:00"/>
    <x v="0"/>
    <s v="No"/>
    <x v="3"/>
    <x v="0"/>
    <x v="2"/>
    <s v="Q3"/>
  </r>
  <r>
    <n v="1435271"/>
    <x v="1"/>
    <x v="0"/>
    <x v="5"/>
    <x v="0"/>
    <x v="0"/>
    <x v="540"/>
    <d v="2015-06-29T00:00:00"/>
    <x v="0"/>
    <s v="No"/>
    <x v="0"/>
    <x v="2"/>
    <x v="0"/>
    <s v="Q2"/>
  </r>
  <r>
    <n v="1612177"/>
    <x v="5"/>
    <x v="1"/>
    <x v="1"/>
    <x v="8"/>
    <x v="0"/>
    <x v="786"/>
    <d v="2015-10-17T00:00:00"/>
    <x v="0"/>
    <s v="No"/>
    <x v="8"/>
    <x v="0"/>
    <x v="0"/>
    <s v="Q4"/>
  </r>
  <r>
    <n v="871681"/>
    <x v="68"/>
    <x v="0"/>
    <x v="42"/>
    <x v="2"/>
    <x v="0"/>
    <x v="787"/>
    <d v="2014-05-28T00:00:00"/>
    <x v="0"/>
    <s v="No"/>
    <x v="2"/>
    <x v="0"/>
    <x v="1"/>
    <s v="Q2"/>
  </r>
  <r>
    <n v="765996"/>
    <x v="8"/>
    <x v="5"/>
    <x v="9"/>
    <x v="5"/>
    <x v="0"/>
    <x v="788"/>
    <d v="2014-03-19T00:00:00"/>
    <x v="0"/>
    <s v="No"/>
    <x v="5"/>
    <x v="0"/>
    <x v="1"/>
    <s v="Q1"/>
  </r>
  <r>
    <n v="1791202"/>
    <x v="300"/>
    <x v="1"/>
    <x v="4"/>
    <x v="0"/>
    <x v="1"/>
    <x v="342"/>
    <d v="2016-02-23T00:00:00"/>
    <x v="0"/>
    <s v="Yes"/>
    <x v="0"/>
    <x v="19"/>
    <x v="2"/>
    <s v="Q1"/>
  </r>
  <r>
    <n v="1590715"/>
    <x v="19"/>
    <x v="0"/>
    <x v="0"/>
    <x v="7"/>
    <x v="0"/>
    <x v="83"/>
    <d v="2015-02-10T00:00:00"/>
    <x v="0"/>
    <s v="No"/>
    <x v="7"/>
    <x v="0"/>
    <x v="0"/>
    <s v="Q1"/>
  </r>
  <r>
    <n v="596445"/>
    <x v="30"/>
    <x v="9"/>
    <x v="50"/>
    <x v="12"/>
    <x v="0"/>
    <x v="789"/>
    <d v="2013-11-13T00:00:00"/>
    <x v="0"/>
    <s v="No"/>
    <x v="12"/>
    <x v="0"/>
    <x v="3"/>
    <s v="Q4"/>
  </r>
  <r>
    <n v="1079698"/>
    <x v="20"/>
    <x v="0"/>
    <x v="37"/>
    <x v="10"/>
    <x v="0"/>
    <x v="763"/>
    <d v="2014-10-21T00:00:00"/>
    <x v="0"/>
    <s v="No"/>
    <x v="10"/>
    <x v="0"/>
    <x v="1"/>
    <s v="Q4"/>
  </r>
  <r>
    <n v="2025416"/>
    <x v="16"/>
    <x v="2"/>
    <x v="30"/>
    <x v="9"/>
    <x v="0"/>
    <x v="152"/>
    <d v="2016-07-22T00:00:00"/>
    <x v="1"/>
    <s v="No"/>
    <x v="9"/>
    <x v="0"/>
    <x v="2"/>
    <s v="Q3"/>
  </r>
  <r>
    <n v="1471172"/>
    <x v="301"/>
    <x v="1"/>
    <x v="22"/>
    <x v="8"/>
    <x v="0"/>
    <x v="29"/>
    <d v="2015-07-24T00:00:00"/>
    <x v="1"/>
    <s v="No"/>
    <x v="8"/>
    <x v="10"/>
    <x v="0"/>
    <s v="Q3"/>
  </r>
  <r>
    <n v="549603"/>
    <x v="47"/>
    <x v="5"/>
    <x v="9"/>
    <x v="20"/>
    <x v="1"/>
    <x v="329"/>
    <d v="2013-02-10T00:00:00"/>
    <x v="0"/>
    <s v="No"/>
    <x v="20"/>
    <x v="13"/>
    <x v="3"/>
    <s v="Q1"/>
  </r>
  <r>
    <n v="923470"/>
    <x v="5"/>
    <x v="1"/>
    <x v="4"/>
    <x v="9"/>
    <x v="0"/>
    <x v="790"/>
    <d v="2014-03-07T00:00:00"/>
    <x v="0"/>
    <s v="No"/>
    <x v="9"/>
    <x v="0"/>
    <x v="1"/>
    <s v="Q1"/>
  </r>
  <r>
    <n v="1201330"/>
    <x v="10"/>
    <x v="9"/>
    <x v="50"/>
    <x v="9"/>
    <x v="0"/>
    <x v="485"/>
    <d v="2015-01-21T00:00:00"/>
    <x v="0"/>
    <s v="Yes"/>
    <x v="9"/>
    <x v="0"/>
    <x v="0"/>
    <s v="Q1"/>
  </r>
  <r>
    <n v="792351"/>
    <x v="17"/>
    <x v="3"/>
    <x v="25"/>
    <x v="51"/>
    <x v="0"/>
    <x v="82"/>
    <d v="2014-03-04T00:00:00"/>
    <x v="0"/>
    <s v="No"/>
    <x v="49"/>
    <x v="0"/>
    <x v="1"/>
    <s v="Q1"/>
  </r>
  <r>
    <n v="1254952"/>
    <x v="302"/>
    <x v="1"/>
    <x v="1"/>
    <x v="24"/>
    <x v="0"/>
    <x v="118"/>
    <d v="2015-02-24T00:00:00"/>
    <x v="0"/>
    <s v="Yes"/>
    <x v="24"/>
    <x v="0"/>
    <x v="0"/>
    <s v="Q1"/>
  </r>
  <r>
    <n v="586289"/>
    <x v="39"/>
    <x v="1"/>
    <x v="1"/>
    <x v="54"/>
    <x v="3"/>
    <x v="791"/>
    <d v="2013-06-11T00:00:00"/>
    <x v="0"/>
    <s v="No"/>
    <x v="34"/>
    <x v="13"/>
    <x v="3"/>
    <s v="Q2"/>
  </r>
  <r>
    <n v="1554118"/>
    <x v="10"/>
    <x v="7"/>
    <x v="39"/>
    <x v="9"/>
    <x v="0"/>
    <x v="792"/>
    <d v="2015-08-09T00:00:00"/>
    <x v="0"/>
    <s v="No"/>
    <x v="9"/>
    <x v="18"/>
    <x v="0"/>
    <s v="Q2"/>
  </r>
  <r>
    <n v="396995"/>
    <x v="19"/>
    <x v="5"/>
    <x v="12"/>
    <x v="19"/>
    <x v="1"/>
    <x v="793"/>
    <d v="2013-02-05T00:00:00"/>
    <x v="0"/>
    <s v="Yes"/>
    <x v="19"/>
    <x v="13"/>
    <x v="3"/>
    <s v="Q1"/>
  </r>
  <r>
    <n v="568550"/>
    <x v="62"/>
    <x v="1"/>
    <x v="13"/>
    <x v="17"/>
    <x v="0"/>
    <x v="647"/>
    <d v="2013-10-23T00:00:00"/>
    <x v="0"/>
    <s v="No"/>
    <x v="17"/>
    <x v="0"/>
    <x v="3"/>
    <s v="Q4"/>
  </r>
  <r>
    <n v="1440385"/>
    <x v="19"/>
    <x v="0"/>
    <x v="37"/>
    <x v="7"/>
    <x v="0"/>
    <x v="551"/>
    <d v="2015-06-26T00:00:00"/>
    <x v="0"/>
    <s v="No"/>
    <x v="7"/>
    <x v="0"/>
    <x v="0"/>
    <s v="Q2"/>
  </r>
  <r>
    <n v="1892284"/>
    <x v="9"/>
    <x v="3"/>
    <x v="3"/>
    <x v="39"/>
    <x v="0"/>
    <x v="450"/>
    <d v="2016-04-25T00:00:00"/>
    <x v="0"/>
    <s v="No"/>
    <x v="39"/>
    <x v="9"/>
    <x v="2"/>
    <s v="Q2"/>
  </r>
  <r>
    <n v="571828"/>
    <x v="18"/>
    <x v="0"/>
    <x v="0"/>
    <x v="20"/>
    <x v="4"/>
    <x v="86"/>
    <d v="2013-10-28T00:00:00"/>
    <x v="0"/>
    <s v="No"/>
    <x v="20"/>
    <x v="9"/>
    <x v="3"/>
    <s v="Q4"/>
  </r>
  <r>
    <n v="1145083"/>
    <x v="21"/>
    <x v="2"/>
    <x v="60"/>
    <x v="5"/>
    <x v="0"/>
    <x v="516"/>
    <d v="2014-05-12T00:00:00"/>
    <x v="0"/>
    <s v="No"/>
    <x v="5"/>
    <x v="0"/>
    <x v="1"/>
    <s v="Q2"/>
  </r>
  <r>
    <n v="1409915"/>
    <x v="14"/>
    <x v="2"/>
    <x v="45"/>
    <x v="2"/>
    <x v="1"/>
    <x v="794"/>
    <d v="2015-10-06T00:00:00"/>
    <x v="0"/>
    <s v="No"/>
    <x v="2"/>
    <x v="18"/>
    <x v="0"/>
    <s v="Q3"/>
  </r>
  <r>
    <n v="2076854"/>
    <x v="14"/>
    <x v="2"/>
    <x v="24"/>
    <x v="9"/>
    <x v="0"/>
    <x v="795"/>
    <d v="2016-08-30T00:00:00"/>
    <x v="0"/>
    <s v="No"/>
    <x v="9"/>
    <x v="10"/>
    <x v="2"/>
    <s v="Q3"/>
  </r>
  <r>
    <n v="1591167"/>
    <x v="21"/>
    <x v="2"/>
    <x v="17"/>
    <x v="9"/>
    <x v="0"/>
    <x v="83"/>
    <d v="2015-02-10T00:00:00"/>
    <x v="0"/>
    <s v="Yes"/>
    <x v="9"/>
    <x v="0"/>
    <x v="0"/>
    <s v="Q1"/>
  </r>
  <r>
    <n v="1904532"/>
    <x v="19"/>
    <x v="0"/>
    <x v="42"/>
    <x v="14"/>
    <x v="0"/>
    <x v="352"/>
    <d v="2016-04-05T00:00:00"/>
    <x v="0"/>
    <s v="Yes"/>
    <x v="14"/>
    <x v="8"/>
    <x v="2"/>
    <s v="Q1"/>
  </r>
  <r>
    <n v="995607"/>
    <x v="30"/>
    <x v="5"/>
    <x v="9"/>
    <x v="4"/>
    <x v="0"/>
    <x v="796"/>
    <d v="2014-08-21T00:00:00"/>
    <x v="0"/>
    <s v="Yes"/>
    <x v="4"/>
    <x v="0"/>
    <x v="1"/>
    <s v="Q3"/>
  </r>
  <r>
    <n v="1389592"/>
    <x v="10"/>
    <x v="0"/>
    <x v="0"/>
    <x v="7"/>
    <x v="0"/>
    <x v="545"/>
    <d v="2015-05-22T00:00:00"/>
    <x v="0"/>
    <s v="Yes"/>
    <x v="7"/>
    <x v="0"/>
    <x v="0"/>
    <s v="Q2"/>
  </r>
  <r>
    <n v="1572002"/>
    <x v="1"/>
    <x v="0"/>
    <x v="0"/>
    <x v="33"/>
    <x v="4"/>
    <x v="363"/>
    <d v="2015-09-24T00:00:00"/>
    <x v="0"/>
    <s v="No"/>
    <x v="33"/>
    <x v="9"/>
    <x v="0"/>
    <s v="Q3"/>
  </r>
  <r>
    <n v="1765277"/>
    <x v="18"/>
    <x v="0"/>
    <x v="37"/>
    <x v="0"/>
    <x v="0"/>
    <x v="797"/>
    <d v="2016-02-16T00:00:00"/>
    <x v="0"/>
    <s v="No"/>
    <x v="0"/>
    <x v="60"/>
    <x v="2"/>
    <s v="Q1"/>
  </r>
  <r>
    <n v="846903"/>
    <x v="130"/>
    <x v="1"/>
    <x v="1"/>
    <x v="0"/>
    <x v="0"/>
    <x v="798"/>
    <d v="2014-11-05T00:00:00"/>
    <x v="0"/>
    <s v="No"/>
    <x v="0"/>
    <x v="0"/>
    <x v="1"/>
    <s v="Q4"/>
  </r>
  <r>
    <n v="1196870"/>
    <x v="22"/>
    <x v="5"/>
    <x v="15"/>
    <x v="20"/>
    <x v="0"/>
    <x v="799"/>
    <d v="2015-01-16T00:00:00"/>
    <x v="0"/>
    <s v="No"/>
    <x v="20"/>
    <x v="0"/>
    <x v="0"/>
    <s v="Q1"/>
  </r>
  <r>
    <n v="615700"/>
    <x v="19"/>
    <x v="1"/>
    <x v="4"/>
    <x v="45"/>
    <x v="0"/>
    <x v="800"/>
    <d v="2013-11-27T00:00:00"/>
    <x v="0"/>
    <s v="No"/>
    <x v="44"/>
    <x v="0"/>
    <x v="3"/>
    <s v="Q4"/>
  </r>
  <r>
    <n v="1790333"/>
    <x v="14"/>
    <x v="2"/>
    <x v="20"/>
    <x v="0"/>
    <x v="1"/>
    <x v="342"/>
    <d v="2016-02-18T00:00:00"/>
    <x v="0"/>
    <s v="No"/>
    <x v="0"/>
    <x v="1"/>
    <x v="2"/>
    <s v="Q1"/>
  </r>
  <r>
    <n v="1423109"/>
    <x v="303"/>
    <x v="1"/>
    <x v="22"/>
    <x v="13"/>
    <x v="0"/>
    <x v="672"/>
    <d v="2015-06-18T00:00:00"/>
    <x v="0"/>
    <s v="No"/>
    <x v="13"/>
    <x v="4"/>
    <x v="0"/>
    <s v="Q2"/>
  </r>
  <r>
    <n v="1251387"/>
    <x v="62"/>
    <x v="2"/>
    <x v="23"/>
    <x v="17"/>
    <x v="2"/>
    <x v="710"/>
    <d v="2015-04-03T00:00:00"/>
    <x v="0"/>
    <s v="No"/>
    <x v="17"/>
    <x v="61"/>
    <x v="0"/>
    <s v="Q1"/>
  </r>
  <r>
    <n v="2081711"/>
    <x v="82"/>
    <x v="1"/>
    <x v="4"/>
    <x v="7"/>
    <x v="0"/>
    <x v="22"/>
    <d v="2016-08-25T00:00:00"/>
    <x v="0"/>
    <s v="No"/>
    <x v="7"/>
    <x v="0"/>
    <x v="2"/>
    <s v="Q3"/>
  </r>
  <r>
    <n v="807443"/>
    <x v="8"/>
    <x v="0"/>
    <x v="0"/>
    <x v="29"/>
    <x v="0"/>
    <x v="62"/>
    <d v="2014-04-17T00:00:00"/>
    <x v="0"/>
    <s v="No"/>
    <x v="29"/>
    <x v="9"/>
    <x v="1"/>
    <s v="Q2"/>
  </r>
  <r>
    <n v="1001269"/>
    <x v="4"/>
    <x v="3"/>
    <x v="8"/>
    <x v="26"/>
    <x v="0"/>
    <x v="801"/>
    <d v="2014-08-26T00:00:00"/>
    <x v="0"/>
    <s v="No"/>
    <x v="26"/>
    <x v="0"/>
    <x v="1"/>
    <s v="Q3"/>
  </r>
  <r>
    <n v="906336"/>
    <x v="46"/>
    <x v="1"/>
    <x v="22"/>
    <x v="45"/>
    <x v="0"/>
    <x v="616"/>
    <d v="2014-06-25T00:00:00"/>
    <x v="0"/>
    <s v="No"/>
    <x v="44"/>
    <x v="4"/>
    <x v="1"/>
    <s v="Q2"/>
  </r>
  <r>
    <n v="1297718"/>
    <x v="5"/>
    <x v="1"/>
    <x v="4"/>
    <x v="0"/>
    <x v="0"/>
    <x v="361"/>
    <d v="2015-03-24T00:00:00"/>
    <x v="0"/>
    <s v="No"/>
    <x v="0"/>
    <x v="0"/>
    <x v="0"/>
    <s v="Q1"/>
  </r>
  <r>
    <n v="707780"/>
    <x v="17"/>
    <x v="3"/>
    <x v="8"/>
    <x v="50"/>
    <x v="0"/>
    <x v="160"/>
    <d v="2014-10-02T00:00:00"/>
    <x v="0"/>
    <s v="Yes"/>
    <x v="48"/>
    <x v="0"/>
    <x v="1"/>
    <s v="Q4"/>
  </r>
  <r>
    <n v="383591"/>
    <x v="218"/>
    <x v="5"/>
    <x v="15"/>
    <x v="5"/>
    <x v="0"/>
    <x v="300"/>
    <d v="2013-04-17T00:00:00"/>
    <x v="0"/>
    <s v="No"/>
    <x v="5"/>
    <x v="1"/>
    <x v="3"/>
    <s v="Q2"/>
  </r>
  <r>
    <n v="1332752"/>
    <x v="4"/>
    <x v="3"/>
    <x v="8"/>
    <x v="1"/>
    <x v="0"/>
    <x v="344"/>
    <d v="2015-04-16T00:00:00"/>
    <x v="0"/>
    <s v="No"/>
    <x v="1"/>
    <x v="0"/>
    <x v="0"/>
    <s v="Q2"/>
  </r>
  <r>
    <n v="1679942"/>
    <x v="33"/>
    <x v="4"/>
    <x v="6"/>
    <x v="13"/>
    <x v="0"/>
    <x v="802"/>
    <d v="2015-02-12T00:00:00"/>
    <x v="0"/>
    <s v="No"/>
    <x v="13"/>
    <x v="0"/>
    <x v="0"/>
    <s v="Q1"/>
  </r>
  <r>
    <n v="1458792"/>
    <x v="19"/>
    <x v="2"/>
    <x v="17"/>
    <x v="7"/>
    <x v="4"/>
    <x v="405"/>
    <d v="2015-09-07T00:00:00"/>
    <x v="0"/>
    <s v="No"/>
    <x v="7"/>
    <x v="0"/>
    <x v="0"/>
    <s v="Q3"/>
  </r>
  <r>
    <n v="1976149"/>
    <x v="30"/>
    <x v="5"/>
    <x v="12"/>
    <x v="18"/>
    <x v="0"/>
    <x v="568"/>
    <d v="2016-06-21T00:00:00"/>
    <x v="0"/>
    <s v="No"/>
    <x v="18"/>
    <x v="1"/>
    <x v="2"/>
    <s v="Q2"/>
  </r>
  <r>
    <n v="943920"/>
    <x v="304"/>
    <x v="1"/>
    <x v="1"/>
    <x v="4"/>
    <x v="0"/>
    <x v="205"/>
    <d v="2014-07-18T00:00:00"/>
    <x v="0"/>
    <s v="Yes"/>
    <x v="4"/>
    <x v="0"/>
    <x v="1"/>
    <s v="Q3"/>
  </r>
  <r>
    <n v="1595818"/>
    <x v="16"/>
    <x v="2"/>
    <x v="2"/>
    <x v="18"/>
    <x v="0"/>
    <x v="67"/>
    <d v="2015-06-10T00:00:00"/>
    <x v="0"/>
    <s v="Yes"/>
    <x v="18"/>
    <x v="0"/>
    <x v="0"/>
    <s v="Q2"/>
  </r>
  <r>
    <n v="370131"/>
    <x v="10"/>
    <x v="0"/>
    <x v="37"/>
    <x v="14"/>
    <x v="0"/>
    <x v="73"/>
    <d v="2013-01-04T00:00:00"/>
    <x v="0"/>
    <s v="No"/>
    <x v="14"/>
    <x v="0"/>
    <x v="3"/>
    <s v="Q1"/>
  </r>
  <r>
    <n v="615076"/>
    <x v="8"/>
    <x v="1"/>
    <x v="1"/>
    <x v="12"/>
    <x v="1"/>
    <x v="800"/>
    <d v="2013-11-29T00:00:00"/>
    <x v="0"/>
    <s v="No"/>
    <x v="12"/>
    <x v="4"/>
    <x v="3"/>
    <s v="Q4"/>
  </r>
  <r>
    <n v="1211926"/>
    <x v="10"/>
    <x v="5"/>
    <x v="9"/>
    <x v="7"/>
    <x v="1"/>
    <x v="803"/>
    <d v="2015-01-29T00:00:00"/>
    <x v="0"/>
    <s v="No"/>
    <x v="7"/>
    <x v="4"/>
    <x v="0"/>
    <s v="Q1"/>
  </r>
  <r>
    <n v="2028402"/>
    <x v="18"/>
    <x v="0"/>
    <x v="37"/>
    <x v="7"/>
    <x v="0"/>
    <x v="455"/>
    <d v="2016-07-26T00:00:00"/>
    <x v="0"/>
    <s v="No"/>
    <x v="7"/>
    <x v="0"/>
    <x v="2"/>
    <s v="Q3"/>
  </r>
  <r>
    <n v="1594097"/>
    <x v="6"/>
    <x v="5"/>
    <x v="14"/>
    <x v="22"/>
    <x v="3"/>
    <x v="94"/>
    <d v="2015-07-10T00:00:00"/>
    <x v="0"/>
    <s v="No"/>
    <x v="22"/>
    <x v="18"/>
    <x v="0"/>
    <s v="Q2"/>
  </r>
  <r>
    <n v="1879715"/>
    <x v="20"/>
    <x v="8"/>
    <x v="55"/>
    <x v="7"/>
    <x v="0"/>
    <x v="341"/>
    <d v="2016-04-18T00:00:00"/>
    <x v="0"/>
    <s v="No"/>
    <x v="7"/>
    <x v="9"/>
    <x v="2"/>
    <s v="Q2"/>
  </r>
  <r>
    <n v="1746819"/>
    <x v="8"/>
    <x v="2"/>
    <x v="16"/>
    <x v="24"/>
    <x v="0"/>
    <x v="642"/>
    <d v="2016-01-21T00:00:00"/>
    <x v="0"/>
    <s v="No"/>
    <x v="24"/>
    <x v="9"/>
    <x v="2"/>
    <s v="Q1"/>
  </r>
  <r>
    <n v="1002907"/>
    <x v="1"/>
    <x v="0"/>
    <x v="0"/>
    <x v="7"/>
    <x v="0"/>
    <x v="804"/>
    <d v="2014-08-27T00:00:00"/>
    <x v="0"/>
    <s v="Yes"/>
    <x v="7"/>
    <x v="0"/>
    <x v="1"/>
    <s v="Q3"/>
  </r>
  <r>
    <n v="924560"/>
    <x v="62"/>
    <x v="2"/>
    <x v="16"/>
    <x v="45"/>
    <x v="0"/>
    <x v="700"/>
    <d v="2014-07-07T00:00:00"/>
    <x v="0"/>
    <s v="No"/>
    <x v="44"/>
    <x v="0"/>
    <x v="1"/>
    <s v="Q3"/>
  </r>
  <r>
    <n v="1106550"/>
    <x v="100"/>
    <x v="1"/>
    <x v="13"/>
    <x v="14"/>
    <x v="0"/>
    <x v="805"/>
    <d v="2014-06-11T00:00:00"/>
    <x v="0"/>
    <s v="No"/>
    <x v="14"/>
    <x v="0"/>
    <x v="1"/>
    <s v="Q2"/>
  </r>
  <r>
    <n v="1691565"/>
    <x v="51"/>
    <x v="2"/>
    <x v="20"/>
    <x v="9"/>
    <x v="1"/>
    <x v="56"/>
    <d v="2015-11-12T00:00:00"/>
    <x v="0"/>
    <s v="No"/>
    <x v="9"/>
    <x v="13"/>
    <x v="0"/>
    <s v="Q4"/>
  </r>
  <r>
    <n v="2038365"/>
    <x v="4"/>
    <x v="3"/>
    <x v="3"/>
    <x v="13"/>
    <x v="0"/>
    <x v="547"/>
    <d v="2016-08-19T00:00:00"/>
    <x v="0"/>
    <s v="No"/>
    <x v="13"/>
    <x v="62"/>
    <x v="2"/>
    <s v="Q3"/>
  </r>
  <r>
    <n v="1872744"/>
    <x v="35"/>
    <x v="0"/>
    <x v="0"/>
    <x v="9"/>
    <x v="3"/>
    <x v="92"/>
    <d v="2016-11-04T00:00:00"/>
    <x v="0"/>
    <s v="No"/>
    <x v="9"/>
    <x v="0"/>
    <x v="2"/>
    <s v="Q4"/>
  </r>
  <r>
    <n v="1910033"/>
    <x v="38"/>
    <x v="9"/>
    <x v="55"/>
    <x v="10"/>
    <x v="0"/>
    <x v="806"/>
    <d v="2016-06-05T00:00:00"/>
    <x v="0"/>
    <s v="No"/>
    <x v="10"/>
    <x v="18"/>
    <x v="2"/>
    <s v="Q2"/>
  </r>
  <r>
    <n v="1614919"/>
    <x v="14"/>
    <x v="4"/>
    <x v="26"/>
    <x v="7"/>
    <x v="0"/>
    <x v="0"/>
    <d v="2015-10-20T00:00:00"/>
    <x v="0"/>
    <s v="No"/>
    <x v="7"/>
    <x v="0"/>
    <x v="0"/>
    <s v="Q4"/>
  </r>
  <r>
    <n v="1582053"/>
    <x v="62"/>
    <x v="1"/>
    <x v="4"/>
    <x v="37"/>
    <x v="0"/>
    <x v="807"/>
    <d v="2015-09-27T00:00:00"/>
    <x v="0"/>
    <s v="No"/>
    <x v="37"/>
    <x v="0"/>
    <x v="0"/>
    <s v="Q3"/>
  </r>
  <r>
    <n v="1802495"/>
    <x v="305"/>
    <x v="6"/>
    <x v="11"/>
    <x v="2"/>
    <x v="0"/>
    <x v="482"/>
    <d v="2016-02-29T00:00:00"/>
    <x v="0"/>
    <s v="No"/>
    <x v="2"/>
    <x v="2"/>
    <x v="2"/>
    <s v="Q1"/>
  </r>
  <r>
    <n v="1399865"/>
    <x v="10"/>
    <x v="0"/>
    <x v="5"/>
    <x v="7"/>
    <x v="0"/>
    <x v="536"/>
    <d v="2015-01-06T00:00:00"/>
    <x v="0"/>
    <s v="No"/>
    <x v="7"/>
    <x v="0"/>
    <x v="0"/>
    <s v="Q1"/>
  </r>
  <r>
    <n v="2024455"/>
    <x v="8"/>
    <x v="1"/>
    <x v="22"/>
    <x v="0"/>
    <x v="0"/>
    <x v="192"/>
    <d v="2016-07-22T00:00:00"/>
    <x v="0"/>
    <s v="No"/>
    <x v="0"/>
    <x v="1"/>
    <x v="2"/>
    <s v="Q3"/>
  </r>
  <r>
    <n v="1238356"/>
    <x v="39"/>
    <x v="1"/>
    <x v="27"/>
    <x v="4"/>
    <x v="0"/>
    <x v="808"/>
    <d v="2015-12-02T00:00:00"/>
    <x v="0"/>
    <s v="Yes"/>
    <x v="4"/>
    <x v="0"/>
    <x v="0"/>
    <s v="Q4"/>
  </r>
  <r>
    <n v="1655703"/>
    <x v="10"/>
    <x v="5"/>
    <x v="12"/>
    <x v="13"/>
    <x v="0"/>
    <x v="809"/>
    <d v="2015-11-14T00:00:00"/>
    <x v="0"/>
    <s v="No"/>
    <x v="13"/>
    <x v="0"/>
    <x v="0"/>
    <s v="Q4"/>
  </r>
  <r>
    <n v="684215"/>
    <x v="19"/>
    <x v="0"/>
    <x v="0"/>
    <x v="3"/>
    <x v="0"/>
    <x v="461"/>
    <d v="2014-01-25T00:00:00"/>
    <x v="0"/>
    <s v="No"/>
    <x v="3"/>
    <x v="1"/>
    <x v="1"/>
    <s v="Q1"/>
  </r>
  <r>
    <n v="826847"/>
    <x v="14"/>
    <x v="2"/>
    <x v="31"/>
    <x v="13"/>
    <x v="0"/>
    <x v="587"/>
    <d v="2014-04-26T00:00:00"/>
    <x v="0"/>
    <s v="No"/>
    <x v="13"/>
    <x v="0"/>
    <x v="1"/>
    <s v="Q2"/>
  </r>
  <r>
    <n v="1250929"/>
    <x v="82"/>
    <x v="1"/>
    <x v="1"/>
    <x v="7"/>
    <x v="0"/>
    <x v="810"/>
    <d v="2015-02-21T00:00:00"/>
    <x v="0"/>
    <s v="Yes"/>
    <x v="7"/>
    <x v="0"/>
    <x v="0"/>
    <s v="Q1"/>
  </r>
  <r>
    <n v="1278167"/>
    <x v="18"/>
    <x v="0"/>
    <x v="0"/>
    <x v="13"/>
    <x v="0"/>
    <x v="762"/>
    <d v="2015-11-03T00:00:00"/>
    <x v="0"/>
    <s v="No"/>
    <x v="13"/>
    <x v="0"/>
    <x v="0"/>
    <s v="Q4"/>
  </r>
  <r>
    <n v="321546"/>
    <x v="19"/>
    <x v="5"/>
    <x v="15"/>
    <x v="26"/>
    <x v="1"/>
    <x v="126"/>
    <d v="2013-02-21T00:00:00"/>
    <x v="0"/>
    <s v="No"/>
    <x v="26"/>
    <x v="1"/>
    <x v="3"/>
    <s v="Q1"/>
  </r>
  <r>
    <n v="1907267"/>
    <x v="7"/>
    <x v="4"/>
    <x v="6"/>
    <x v="0"/>
    <x v="0"/>
    <x v="241"/>
    <d v="2016-03-05T00:00:00"/>
    <x v="0"/>
    <s v="No"/>
    <x v="0"/>
    <x v="0"/>
    <x v="2"/>
    <s v="Q1"/>
  </r>
  <r>
    <n v="574965"/>
    <x v="16"/>
    <x v="2"/>
    <x v="24"/>
    <x v="7"/>
    <x v="0"/>
    <x v="811"/>
    <d v="2013-10-29T00:00:00"/>
    <x v="0"/>
    <s v="Yes"/>
    <x v="7"/>
    <x v="0"/>
    <x v="3"/>
    <s v="Q4"/>
  </r>
  <r>
    <n v="1294186"/>
    <x v="2"/>
    <x v="1"/>
    <x v="1"/>
    <x v="23"/>
    <x v="0"/>
    <x v="458"/>
    <d v="2015-03-20T00:00:00"/>
    <x v="0"/>
    <s v="Yes"/>
    <x v="23"/>
    <x v="0"/>
    <x v="0"/>
    <s v="Q1"/>
  </r>
  <r>
    <n v="1612089"/>
    <x v="33"/>
    <x v="4"/>
    <x v="26"/>
    <x v="7"/>
    <x v="0"/>
    <x v="786"/>
    <d v="2015-10-17T00:00:00"/>
    <x v="0"/>
    <s v="No"/>
    <x v="7"/>
    <x v="0"/>
    <x v="0"/>
    <s v="Q4"/>
  </r>
  <r>
    <n v="1440002"/>
    <x v="306"/>
    <x v="0"/>
    <x v="0"/>
    <x v="7"/>
    <x v="0"/>
    <x v="551"/>
    <d v="2015-06-26T00:00:00"/>
    <x v="0"/>
    <s v="No"/>
    <x v="7"/>
    <x v="0"/>
    <x v="0"/>
    <s v="Q2"/>
  </r>
  <r>
    <n v="1881295"/>
    <x v="54"/>
    <x v="1"/>
    <x v="1"/>
    <x v="9"/>
    <x v="1"/>
    <x v="341"/>
    <d v="2016-04-15T00:00:00"/>
    <x v="0"/>
    <s v="Yes"/>
    <x v="9"/>
    <x v="0"/>
    <x v="2"/>
    <s v="Q2"/>
  </r>
  <r>
    <n v="1987735"/>
    <x v="206"/>
    <x v="4"/>
    <x v="26"/>
    <x v="5"/>
    <x v="0"/>
    <x v="580"/>
    <d v="2016-06-27T00:00:00"/>
    <x v="0"/>
    <s v="No"/>
    <x v="5"/>
    <x v="0"/>
    <x v="2"/>
    <s v="Q2"/>
  </r>
  <r>
    <n v="1149272"/>
    <x v="82"/>
    <x v="1"/>
    <x v="1"/>
    <x v="13"/>
    <x v="0"/>
    <x v="439"/>
    <d v="2014-09-12T00:00:00"/>
    <x v="0"/>
    <s v="No"/>
    <x v="13"/>
    <x v="0"/>
    <x v="1"/>
    <s v="Q3"/>
  </r>
  <r>
    <n v="700167"/>
    <x v="25"/>
    <x v="2"/>
    <x v="24"/>
    <x v="45"/>
    <x v="0"/>
    <x v="668"/>
    <d v="2014-04-02T00:00:00"/>
    <x v="0"/>
    <s v="No"/>
    <x v="44"/>
    <x v="0"/>
    <x v="1"/>
    <s v="Q2"/>
  </r>
  <r>
    <n v="1634271"/>
    <x v="16"/>
    <x v="2"/>
    <x v="20"/>
    <x v="4"/>
    <x v="0"/>
    <x v="812"/>
    <d v="2015-10-31T00:00:00"/>
    <x v="0"/>
    <s v="No"/>
    <x v="4"/>
    <x v="0"/>
    <x v="0"/>
    <s v="Q4"/>
  </r>
  <r>
    <n v="2089484"/>
    <x v="307"/>
    <x v="1"/>
    <x v="4"/>
    <x v="40"/>
    <x v="0"/>
    <x v="110"/>
    <d v="2016-08-31T00:00:00"/>
    <x v="0"/>
    <s v="No"/>
    <x v="40"/>
    <x v="0"/>
    <x v="2"/>
    <s v="Q3"/>
  </r>
  <r>
    <n v="1331072"/>
    <x v="308"/>
    <x v="1"/>
    <x v="27"/>
    <x v="9"/>
    <x v="0"/>
    <x v="47"/>
    <d v="2015-04-15T00:00:00"/>
    <x v="0"/>
    <s v="No"/>
    <x v="9"/>
    <x v="0"/>
    <x v="0"/>
    <s v="Q2"/>
  </r>
  <r>
    <n v="1241233"/>
    <x v="14"/>
    <x v="8"/>
    <x v="55"/>
    <x v="8"/>
    <x v="0"/>
    <x v="813"/>
    <d v="2015-02-23T00:00:00"/>
    <x v="0"/>
    <s v="No"/>
    <x v="8"/>
    <x v="10"/>
    <x v="0"/>
    <s v="Q1"/>
  </r>
  <r>
    <n v="1571591"/>
    <x v="105"/>
    <x v="5"/>
    <x v="12"/>
    <x v="34"/>
    <x v="0"/>
    <x v="814"/>
    <d v="2015-09-23T00:00:00"/>
    <x v="0"/>
    <s v="No"/>
    <x v="34"/>
    <x v="6"/>
    <x v="0"/>
    <s v="Q3"/>
  </r>
  <r>
    <n v="1904219"/>
    <x v="17"/>
    <x v="3"/>
    <x v="8"/>
    <x v="3"/>
    <x v="0"/>
    <x v="613"/>
    <d v="2016-04-30T00:00:00"/>
    <x v="0"/>
    <s v="No"/>
    <x v="3"/>
    <x v="0"/>
    <x v="2"/>
    <s v="Q2"/>
  </r>
  <r>
    <n v="1328545"/>
    <x v="309"/>
    <x v="1"/>
    <x v="27"/>
    <x v="3"/>
    <x v="0"/>
    <x v="161"/>
    <d v="2015-04-14T00:00:00"/>
    <x v="0"/>
    <s v="No"/>
    <x v="3"/>
    <x v="0"/>
    <x v="0"/>
    <s v="Q2"/>
  </r>
  <r>
    <n v="398572"/>
    <x v="19"/>
    <x v="7"/>
    <x v="21"/>
    <x v="13"/>
    <x v="1"/>
    <x v="578"/>
    <d v="2013-06-05T00:00:00"/>
    <x v="0"/>
    <s v="No"/>
    <x v="13"/>
    <x v="20"/>
    <x v="3"/>
    <s v="Q1"/>
  </r>
  <r>
    <n v="1187250"/>
    <x v="28"/>
    <x v="7"/>
    <x v="19"/>
    <x v="7"/>
    <x v="0"/>
    <x v="815"/>
    <d v="2015-08-01T00:00:00"/>
    <x v="0"/>
    <s v="No"/>
    <x v="7"/>
    <x v="0"/>
    <x v="0"/>
    <s v="Q3"/>
  </r>
  <r>
    <n v="1643966"/>
    <x v="88"/>
    <x v="7"/>
    <x v="21"/>
    <x v="22"/>
    <x v="0"/>
    <x v="816"/>
    <d v="2015-06-11T00:00:00"/>
    <x v="0"/>
    <s v="No"/>
    <x v="22"/>
    <x v="0"/>
    <x v="0"/>
    <s v="Q2"/>
  </r>
  <r>
    <n v="725706"/>
    <x v="17"/>
    <x v="3"/>
    <x v="25"/>
    <x v="1"/>
    <x v="0"/>
    <x v="428"/>
    <d v="2014-02-21T00:00:00"/>
    <x v="0"/>
    <s v="No"/>
    <x v="1"/>
    <x v="0"/>
    <x v="1"/>
    <s v="Q1"/>
  </r>
  <r>
    <n v="1074966"/>
    <x v="129"/>
    <x v="7"/>
    <x v="19"/>
    <x v="14"/>
    <x v="0"/>
    <x v="27"/>
    <d v="2014-10-16T00:00:00"/>
    <x v="0"/>
    <s v="No"/>
    <x v="14"/>
    <x v="1"/>
    <x v="1"/>
    <s v="Q4"/>
  </r>
  <r>
    <n v="1164505"/>
    <x v="16"/>
    <x v="2"/>
    <x v="17"/>
    <x v="27"/>
    <x v="1"/>
    <x v="539"/>
    <d v="2014-12-22T00:00:00"/>
    <x v="0"/>
    <s v="No"/>
    <x v="27"/>
    <x v="9"/>
    <x v="1"/>
    <s v="Q4"/>
  </r>
  <r>
    <n v="2098642"/>
    <x v="82"/>
    <x v="1"/>
    <x v="1"/>
    <x v="0"/>
    <x v="0"/>
    <x v="549"/>
    <d v="2016-07-09T00:00:00"/>
    <x v="0"/>
    <s v="No"/>
    <x v="0"/>
    <x v="0"/>
    <x v="2"/>
    <s v="Q3"/>
  </r>
  <r>
    <n v="610880"/>
    <x v="23"/>
    <x v="2"/>
    <x v="54"/>
    <x v="4"/>
    <x v="0"/>
    <x v="331"/>
    <d v="2013-11-25T00:00:00"/>
    <x v="0"/>
    <s v="No"/>
    <x v="4"/>
    <x v="0"/>
    <x v="3"/>
    <s v="Q4"/>
  </r>
  <r>
    <n v="495762"/>
    <x v="106"/>
    <x v="0"/>
    <x v="0"/>
    <x v="7"/>
    <x v="0"/>
    <x v="327"/>
    <d v="2013-08-20T00:00:00"/>
    <x v="0"/>
    <s v="No"/>
    <x v="7"/>
    <x v="1"/>
    <x v="3"/>
    <s v="Q3"/>
  </r>
  <r>
    <n v="1302289"/>
    <x v="62"/>
    <x v="2"/>
    <x v="31"/>
    <x v="9"/>
    <x v="0"/>
    <x v="3"/>
    <d v="2015-03-31T00:00:00"/>
    <x v="0"/>
    <s v="No"/>
    <x v="9"/>
    <x v="2"/>
    <x v="0"/>
    <s v="Q1"/>
  </r>
  <r>
    <n v="1950617"/>
    <x v="14"/>
    <x v="0"/>
    <x v="0"/>
    <x v="13"/>
    <x v="0"/>
    <x v="177"/>
    <d v="2016-01-06T00:00:00"/>
    <x v="0"/>
    <s v="Yes"/>
    <x v="13"/>
    <x v="0"/>
    <x v="2"/>
    <s v="Q1"/>
  </r>
  <r>
    <n v="1889212"/>
    <x v="88"/>
    <x v="1"/>
    <x v="1"/>
    <x v="6"/>
    <x v="1"/>
    <x v="66"/>
    <d v="2016-04-25T00:00:00"/>
    <x v="0"/>
    <s v="No"/>
    <x v="6"/>
    <x v="2"/>
    <x v="2"/>
    <s v="Q2"/>
  </r>
  <r>
    <n v="719065"/>
    <x v="64"/>
    <x v="1"/>
    <x v="22"/>
    <x v="7"/>
    <x v="0"/>
    <x v="395"/>
    <d v="2014-02-18T00:00:00"/>
    <x v="0"/>
    <s v="Yes"/>
    <x v="7"/>
    <x v="0"/>
    <x v="1"/>
    <s v="Q1"/>
  </r>
  <r>
    <n v="460092"/>
    <x v="310"/>
    <x v="0"/>
    <x v="5"/>
    <x v="4"/>
    <x v="1"/>
    <x v="711"/>
    <d v="2013-07-22T00:00:00"/>
    <x v="0"/>
    <s v="No"/>
    <x v="4"/>
    <x v="2"/>
    <x v="3"/>
    <s v="Q3"/>
  </r>
  <r>
    <n v="1285915"/>
    <x v="19"/>
    <x v="5"/>
    <x v="14"/>
    <x v="7"/>
    <x v="0"/>
    <x v="499"/>
    <d v="2015-03-17T00:00:00"/>
    <x v="0"/>
    <s v="No"/>
    <x v="7"/>
    <x v="0"/>
    <x v="0"/>
    <s v="Q1"/>
  </r>
  <r>
    <n v="1966470"/>
    <x v="311"/>
    <x v="0"/>
    <x v="5"/>
    <x v="1"/>
    <x v="0"/>
    <x v="298"/>
    <d v="2016-06-13T00:00:00"/>
    <x v="0"/>
    <s v="No"/>
    <x v="1"/>
    <x v="0"/>
    <x v="2"/>
    <s v="Q2"/>
  </r>
  <r>
    <n v="553218"/>
    <x v="312"/>
    <x v="4"/>
    <x v="32"/>
    <x v="20"/>
    <x v="0"/>
    <x v="543"/>
    <d v="2013-07-10T00:00:00"/>
    <x v="0"/>
    <s v="No"/>
    <x v="20"/>
    <x v="15"/>
    <x v="3"/>
    <s v="Q2"/>
  </r>
  <r>
    <n v="837632"/>
    <x v="313"/>
    <x v="1"/>
    <x v="27"/>
    <x v="0"/>
    <x v="3"/>
    <x v="765"/>
    <d v="2014-07-05T00:00:00"/>
    <x v="0"/>
    <s v="No"/>
    <x v="0"/>
    <x v="18"/>
    <x v="1"/>
    <s v="Q2"/>
  </r>
  <r>
    <n v="1266772"/>
    <x v="119"/>
    <x v="1"/>
    <x v="1"/>
    <x v="31"/>
    <x v="0"/>
    <x v="722"/>
    <d v="2015-04-03T00:00:00"/>
    <x v="0"/>
    <s v="No"/>
    <x v="31"/>
    <x v="0"/>
    <x v="0"/>
    <s v="Q2"/>
  </r>
  <r>
    <n v="819217"/>
    <x v="314"/>
    <x v="0"/>
    <x v="0"/>
    <x v="4"/>
    <x v="0"/>
    <x v="519"/>
    <d v="2014-04-25T00:00:00"/>
    <x v="0"/>
    <s v="No"/>
    <x v="4"/>
    <x v="9"/>
    <x v="1"/>
    <s v="Q2"/>
  </r>
  <r>
    <n v="365933"/>
    <x v="14"/>
    <x v="0"/>
    <x v="0"/>
    <x v="25"/>
    <x v="2"/>
    <x v="693"/>
    <d v="2013-03-26T00:00:00"/>
    <x v="0"/>
    <s v="No"/>
    <x v="25"/>
    <x v="0"/>
    <x v="3"/>
    <s v="Q1"/>
  </r>
  <r>
    <n v="638300"/>
    <x v="315"/>
    <x v="5"/>
    <x v="12"/>
    <x v="2"/>
    <x v="1"/>
    <x v="817"/>
    <d v="2014-02-01T00:00:00"/>
    <x v="0"/>
    <s v="No"/>
    <x v="2"/>
    <x v="63"/>
    <x v="3"/>
    <s v="Q4"/>
  </r>
  <r>
    <n v="373669"/>
    <x v="19"/>
    <x v="7"/>
    <x v="19"/>
    <x v="31"/>
    <x v="0"/>
    <x v="235"/>
    <d v="2013-04-04T00:00:00"/>
    <x v="0"/>
    <s v="No"/>
    <x v="31"/>
    <x v="13"/>
    <x v="3"/>
    <s v="Q1"/>
  </r>
  <r>
    <n v="1637374"/>
    <x v="9"/>
    <x v="3"/>
    <x v="25"/>
    <x v="35"/>
    <x v="0"/>
    <x v="202"/>
    <d v="2015-03-11T00:00:00"/>
    <x v="0"/>
    <s v="No"/>
    <x v="35"/>
    <x v="0"/>
    <x v="0"/>
    <s v="Q1"/>
  </r>
  <r>
    <n v="1932471"/>
    <x v="316"/>
    <x v="7"/>
    <x v="64"/>
    <x v="4"/>
    <x v="0"/>
    <x v="623"/>
    <d v="2016-05-24T00:00:00"/>
    <x v="0"/>
    <s v="Yes"/>
    <x v="4"/>
    <x v="2"/>
    <x v="2"/>
    <s v="Q2"/>
  </r>
  <r>
    <n v="867147"/>
    <x v="8"/>
    <x v="5"/>
    <x v="9"/>
    <x v="20"/>
    <x v="0"/>
    <x v="304"/>
    <d v="2014-05-29T00:00:00"/>
    <x v="0"/>
    <s v="No"/>
    <x v="20"/>
    <x v="19"/>
    <x v="1"/>
    <s v="Q2"/>
  </r>
  <r>
    <n v="405066"/>
    <x v="20"/>
    <x v="2"/>
    <x v="34"/>
    <x v="7"/>
    <x v="0"/>
    <x v="818"/>
    <d v="2013-12-05T00:00:00"/>
    <x v="0"/>
    <s v="No"/>
    <x v="7"/>
    <x v="0"/>
    <x v="3"/>
    <s v="Q4"/>
  </r>
  <r>
    <n v="1982534"/>
    <x v="14"/>
    <x v="5"/>
    <x v="12"/>
    <x v="35"/>
    <x v="0"/>
    <x v="24"/>
    <d v="2016-06-23T00:00:00"/>
    <x v="0"/>
    <s v="No"/>
    <x v="35"/>
    <x v="0"/>
    <x v="2"/>
    <s v="Q2"/>
  </r>
  <r>
    <n v="1202432"/>
    <x v="103"/>
    <x v="7"/>
    <x v="39"/>
    <x v="13"/>
    <x v="3"/>
    <x v="485"/>
    <d v="2015-01-26T00:00:00"/>
    <x v="0"/>
    <s v="No"/>
    <x v="13"/>
    <x v="2"/>
    <x v="0"/>
    <s v="Q1"/>
  </r>
  <r>
    <n v="453845"/>
    <x v="17"/>
    <x v="3"/>
    <x v="8"/>
    <x v="3"/>
    <x v="0"/>
    <x v="467"/>
    <d v="2013-10-07T00:00:00"/>
    <x v="0"/>
    <s v="No"/>
    <x v="3"/>
    <x v="0"/>
    <x v="3"/>
    <s v="Q4"/>
  </r>
  <r>
    <n v="2020651"/>
    <x v="10"/>
    <x v="1"/>
    <x v="13"/>
    <x v="7"/>
    <x v="0"/>
    <x v="214"/>
    <d v="2016-07-20T00:00:00"/>
    <x v="0"/>
    <s v="No"/>
    <x v="7"/>
    <x v="0"/>
    <x v="2"/>
    <s v="Q3"/>
  </r>
  <r>
    <n v="1981916"/>
    <x v="10"/>
    <x v="4"/>
    <x v="6"/>
    <x v="10"/>
    <x v="0"/>
    <x v="24"/>
    <d v="2016-06-23T00:00:00"/>
    <x v="0"/>
    <s v="Yes"/>
    <x v="10"/>
    <x v="0"/>
    <x v="2"/>
    <s v="Q2"/>
  </r>
  <r>
    <n v="1322958"/>
    <x v="62"/>
    <x v="1"/>
    <x v="1"/>
    <x v="9"/>
    <x v="1"/>
    <x v="819"/>
    <d v="2015-10-04T00:00:00"/>
    <x v="0"/>
    <s v="No"/>
    <x v="9"/>
    <x v="15"/>
    <x v="0"/>
    <s v="Q3"/>
  </r>
  <r>
    <n v="1307908"/>
    <x v="295"/>
    <x v="2"/>
    <x v="24"/>
    <x v="0"/>
    <x v="0"/>
    <x v="820"/>
    <d v="2015-03-31T00:00:00"/>
    <x v="0"/>
    <s v="Yes"/>
    <x v="0"/>
    <x v="0"/>
    <x v="0"/>
    <s v="Q1"/>
  </r>
  <r>
    <n v="1319613"/>
    <x v="217"/>
    <x v="1"/>
    <x v="1"/>
    <x v="9"/>
    <x v="2"/>
    <x v="821"/>
    <d v="2015-09-04T00:00:00"/>
    <x v="0"/>
    <s v="No"/>
    <x v="9"/>
    <x v="14"/>
    <x v="0"/>
    <s v="Q3"/>
  </r>
  <r>
    <n v="1527246"/>
    <x v="10"/>
    <x v="0"/>
    <x v="37"/>
    <x v="7"/>
    <x v="0"/>
    <x v="384"/>
    <d v="2015-08-19T00:00:00"/>
    <x v="0"/>
    <s v="No"/>
    <x v="7"/>
    <x v="0"/>
    <x v="0"/>
    <s v="Q3"/>
  </r>
  <r>
    <n v="1523845"/>
    <x v="0"/>
    <x v="0"/>
    <x v="0"/>
    <x v="15"/>
    <x v="0"/>
    <x v="581"/>
    <d v="2015-08-18T00:00:00"/>
    <x v="0"/>
    <s v="No"/>
    <x v="15"/>
    <x v="0"/>
    <x v="0"/>
    <s v="Q3"/>
  </r>
  <r>
    <n v="1900452"/>
    <x v="28"/>
    <x v="5"/>
    <x v="14"/>
    <x v="12"/>
    <x v="0"/>
    <x v="559"/>
    <d v="2016-04-28T00:00:00"/>
    <x v="0"/>
    <s v="No"/>
    <x v="12"/>
    <x v="0"/>
    <x v="2"/>
    <s v="Q2"/>
  </r>
  <r>
    <n v="471131"/>
    <x v="46"/>
    <x v="4"/>
    <x v="19"/>
    <x v="0"/>
    <x v="0"/>
    <x v="822"/>
    <d v="2013-09-09T00:00:00"/>
    <x v="0"/>
    <s v="No"/>
    <x v="0"/>
    <x v="64"/>
    <x v="3"/>
    <s v="Q3"/>
  </r>
  <r>
    <n v="942713"/>
    <x v="129"/>
    <x v="7"/>
    <x v="21"/>
    <x v="9"/>
    <x v="0"/>
    <x v="386"/>
    <d v="2014-07-22T00:00:00"/>
    <x v="0"/>
    <s v="Yes"/>
    <x v="9"/>
    <x v="2"/>
    <x v="1"/>
    <s v="Q3"/>
  </r>
  <r>
    <n v="990962"/>
    <x v="10"/>
    <x v="9"/>
    <x v="65"/>
    <x v="27"/>
    <x v="1"/>
    <x v="274"/>
    <d v="2014-08-21T00:00:00"/>
    <x v="0"/>
    <s v="No"/>
    <x v="27"/>
    <x v="4"/>
    <x v="1"/>
    <s v="Q3"/>
  </r>
  <r>
    <n v="438040"/>
    <x v="258"/>
    <x v="5"/>
    <x v="12"/>
    <x v="22"/>
    <x v="1"/>
    <x v="823"/>
    <d v="2013-06-21T00:00:00"/>
    <x v="0"/>
    <s v="No"/>
    <x v="22"/>
    <x v="4"/>
    <x v="3"/>
    <s v="Q2"/>
  </r>
  <r>
    <n v="359795"/>
    <x v="22"/>
    <x v="7"/>
    <x v="21"/>
    <x v="12"/>
    <x v="0"/>
    <x v="354"/>
    <d v="2013-03-20T00:00:00"/>
    <x v="0"/>
    <s v="No"/>
    <x v="12"/>
    <x v="1"/>
    <x v="3"/>
    <s v="Q1"/>
  </r>
  <r>
    <n v="674816"/>
    <x v="30"/>
    <x v="5"/>
    <x v="12"/>
    <x v="10"/>
    <x v="1"/>
    <x v="78"/>
    <d v="2014-02-20T00:00:00"/>
    <x v="0"/>
    <s v="No"/>
    <x v="10"/>
    <x v="29"/>
    <x v="1"/>
    <s v="Q1"/>
  </r>
  <r>
    <n v="1750492"/>
    <x v="317"/>
    <x v="1"/>
    <x v="27"/>
    <x v="16"/>
    <x v="0"/>
    <x v="134"/>
    <d v="2016-01-20T00:00:00"/>
    <x v="0"/>
    <s v="No"/>
    <x v="16"/>
    <x v="0"/>
    <x v="2"/>
    <s v="Q1"/>
  </r>
  <r>
    <n v="1112618"/>
    <x v="217"/>
    <x v="1"/>
    <x v="1"/>
    <x v="0"/>
    <x v="0"/>
    <x v="615"/>
    <d v="2014-12-11T00:00:00"/>
    <x v="0"/>
    <s v="No"/>
    <x v="0"/>
    <x v="0"/>
    <x v="1"/>
    <s v="Q4"/>
  </r>
  <r>
    <n v="1634696"/>
    <x v="318"/>
    <x v="1"/>
    <x v="13"/>
    <x v="32"/>
    <x v="0"/>
    <x v="824"/>
    <d v="2015-01-11T00:00:00"/>
    <x v="0"/>
    <s v="No"/>
    <x v="32"/>
    <x v="0"/>
    <x v="0"/>
    <s v="Q1"/>
  </r>
  <r>
    <n v="518981"/>
    <x v="1"/>
    <x v="0"/>
    <x v="0"/>
    <x v="1"/>
    <x v="0"/>
    <x v="356"/>
    <d v="2013-09-09T00:00:00"/>
    <x v="0"/>
    <s v="Yes"/>
    <x v="1"/>
    <x v="20"/>
    <x v="3"/>
    <s v="Q2"/>
  </r>
  <r>
    <n v="1881087"/>
    <x v="110"/>
    <x v="1"/>
    <x v="27"/>
    <x v="20"/>
    <x v="0"/>
    <x v="341"/>
    <d v="2016-04-19T00:00:00"/>
    <x v="0"/>
    <s v="No"/>
    <x v="20"/>
    <x v="6"/>
    <x v="2"/>
    <s v="Q2"/>
  </r>
  <r>
    <n v="592772"/>
    <x v="28"/>
    <x v="5"/>
    <x v="9"/>
    <x v="9"/>
    <x v="0"/>
    <x v="825"/>
    <d v="2013-10-11T00:00:00"/>
    <x v="0"/>
    <s v="Yes"/>
    <x v="9"/>
    <x v="0"/>
    <x v="3"/>
    <s v="Q4"/>
  </r>
  <r>
    <n v="1906980"/>
    <x v="14"/>
    <x v="2"/>
    <x v="31"/>
    <x v="5"/>
    <x v="1"/>
    <x v="241"/>
    <d v="2016-05-05T00:00:00"/>
    <x v="0"/>
    <s v="No"/>
    <x v="5"/>
    <x v="18"/>
    <x v="2"/>
    <s v="Q1"/>
  </r>
  <r>
    <n v="1779505"/>
    <x v="10"/>
    <x v="5"/>
    <x v="15"/>
    <x v="5"/>
    <x v="0"/>
    <x v="826"/>
    <d v="2016-09-02T00:00:00"/>
    <x v="0"/>
    <s v="No"/>
    <x v="5"/>
    <x v="0"/>
    <x v="2"/>
    <s v="Q3"/>
  </r>
  <r>
    <n v="1891111"/>
    <x v="8"/>
    <x v="5"/>
    <x v="12"/>
    <x v="7"/>
    <x v="3"/>
    <x v="34"/>
    <d v="2016-04-21T00:00:00"/>
    <x v="0"/>
    <s v="No"/>
    <x v="7"/>
    <x v="0"/>
    <x v="2"/>
    <s v="Q2"/>
  </r>
  <r>
    <n v="1761933"/>
    <x v="8"/>
    <x v="5"/>
    <x v="12"/>
    <x v="25"/>
    <x v="3"/>
    <x v="780"/>
    <d v="2016-04-02T00:00:00"/>
    <x v="0"/>
    <s v="No"/>
    <x v="25"/>
    <x v="5"/>
    <x v="2"/>
    <s v="Q1"/>
  </r>
  <r>
    <n v="346878"/>
    <x v="8"/>
    <x v="2"/>
    <x v="2"/>
    <x v="9"/>
    <x v="2"/>
    <x v="28"/>
    <d v="2013-11-03T00:00:00"/>
    <x v="0"/>
    <s v="No"/>
    <x v="9"/>
    <x v="0"/>
    <x v="3"/>
    <s v="Q4"/>
  </r>
  <r>
    <n v="676163"/>
    <x v="8"/>
    <x v="1"/>
    <x v="27"/>
    <x v="3"/>
    <x v="0"/>
    <x v="827"/>
    <d v="2014-01-25T00:00:00"/>
    <x v="0"/>
    <s v="No"/>
    <x v="3"/>
    <x v="19"/>
    <x v="1"/>
    <s v="Q1"/>
  </r>
  <r>
    <n v="459319"/>
    <x v="8"/>
    <x v="0"/>
    <x v="5"/>
    <x v="9"/>
    <x v="0"/>
    <x v="711"/>
    <d v="2013-07-19T00:00:00"/>
    <x v="0"/>
    <s v="Yes"/>
    <x v="9"/>
    <x v="4"/>
    <x v="3"/>
    <s v="Q3"/>
  </r>
  <r>
    <n v="534655"/>
    <x v="33"/>
    <x v="1"/>
    <x v="1"/>
    <x v="15"/>
    <x v="0"/>
    <x v="773"/>
    <d v="2013-09-19T00:00:00"/>
    <x v="0"/>
    <s v="No"/>
    <x v="15"/>
    <x v="0"/>
    <x v="3"/>
    <s v="Q3"/>
  </r>
  <r>
    <n v="1697067"/>
    <x v="20"/>
    <x v="0"/>
    <x v="0"/>
    <x v="31"/>
    <x v="1"/>
    <x v="40"/>
    <d v="2015-12-21T00:00:00"/>
    <x v="0"/>
    <s v="No"/>
    <x v="31"/>
    <x v="19"/>
    <x v="0"/>
    <s v="Q4"/>
  </r>
  <r>
    <n v="406127"/>
    <x v="23"/>
    <x v="2"/>
    <x v="2"/>
    <x v="7"/>
    <x v="0"/>
    <x v="735"/>
    <d v="2013-05-14T00:00:00"/>
    <x v="0"/>
    <s v="No"/>
    <x v="7"/>
    <x v="1"/>
    <x v="3"/>
    <s v="Q2"/>
  </r>
  <r>
    <n v="1431615"/>
    <x v="10"/>
    <x v="5"/>
    <x v="12"/>
    <x v="16"/>
    <x v="1"/>
    <x v="828"/>
    <d v="2015-06-23T00:00:00"/>
    <x v="0"/>
    <s v="No"/>
    <x v="16"/>
    <x v="1"/>
    <x v="0"/>
    <s v="Q2"/>
  </r>
  <r>
    <n v="1839252"/>
    <x v="21"/>
    <x v="2"/>
    <x v="10"/>
    <x v="1"/>
    <x v="1"/>
    <x v="325"/>
    <d v="2016-03-21T00:00:00"/>
    <x v="0"/>
    <s v="No"/>
    <x v="1"/>
    <x v="9"/>
    <x v="2"/>
    <s v="Q1"/>
  </r>
  <r>
    <n v="895278"/>
    <x v="35"/>
    <x v="0"/>
    <x v="0"/>
    <x v="10"/>
    <x v="4"/>
    <x v="257"/>
    <d v="2014-06-17T00:00:00"/>
    <x v="0"/>
    <s v="No"/>
    <x v="10"/>
    <x v="6"/>
    <x v="1"/>
    <s v="Q2"/>
  </r>
  <r>
    <n v="1026361"/>
    <x v="319"/>
    <x v="1"/>
    <x v="22"/>
    <x v="18"/>
    <x v="0"/>
    <x v="829"/>
    <d v="2014-12-09T00:00:00"/>
    <x v="0"/>
    <s v="Yes"/>
    <x v="18"/>
    <x v="0"/>
    <x v="1"/>
    <s v="Q4"/>
  </r>
  <r>
    <n v="850260"/>
    <x v="8"/>
    <x v="0"/>
    <x v="5"/>
    <x v="27"/>
    <x v="0"/>
    <x v="629"/>
    <d v="2014-05-13T00:00:00"/>
    <x v="0"/>
    <s v="No"/>
    <x v="27"/>
    <x v="0"/>
    <x v="1"/>
    <s v="Q2"/>
  </r>
  <r>
    <n v="1912381"/>
    <x v="93"/>
    <x v="0"/>
    <x v="0"/>
    <x v="7"/>
    <x v="0"/>
    <x v="767"/>
    <d v="2016-05-05T00:00:00"/>
    <x v="0"/>
    <s v="No"/>
    <x v="7"/>
    <x v="0"/>
    <x v="2"/>
    <s v="Q2"/>
  </r>
  <r>
    <n v="1615383"/>
    <x v="320"/>
    <x v="1"/>
    <x v="22"/>
    <x v="0"/>
    <x v="0"/>
    <x v="0"/>
    <d v="2015-10-27T00:00:00"/>
    <x v="0"/>
    <s v="No"/>
    <x v="0"/>
    <x v="21"/>
    <x v="0"/>
    <s v="Q4"/>
  </r>
  <r>
    <n v="767287"/>
    <x v="321"/>
    <x v="7"/>
    <x v="19"/>
    <x v="21"/>
    <x v="0"/>
    <x v="830"/>
    <d v="2014-03-18T00:00:00"/>
    <x v="0"/>
    <s v="Yes"/>
    <x v="21"/>
    <x v="2"/>
    <x v="1"/>
    <s v="Q1"/>
  </r>
  <r>
    <n v="1852526"/>
    <x v="4"/>
    <x v="3"/>
    <x v="44"/>
    <x v="7"/>
    <x v="0"/>
    <x v="427"/>
    <d v="2016-03-31T00:00:00"/>
    <x v="0"/>
    <s v="No"/>
    <x v="7"/>
    <x v="4"/>
    <x v="2"/>
    <s v="Q1"/>
  </r>
  <r>
    <n v="625396"/>
    <x v="160"/>
    <x v="1"/>
    <x v="4"/>
    <x v="9"/>
    <x v="0"/>
    <x v="831"/>
    <d v="2013-07-12T00:00:00"/>
    <x v="0"/>
    <s v="No"/>
    <x v="9"/>
    <x v="0"/>
    <x v="3"/>
    <s v="Q3"/>
  </r>
  <r>
    <n v="1113100"/>
    <x v="16"/>
    <x v="2"/>
    <x v="16"/>
    <x v="13"/>
    <x v="0"/>
    <x v="615"/>
    <d v="2014-12-11T00:00:00"/>
    <x v="0"/>
    <s v="No"/>
    <x v="13"/>
    <x v="0"/>
    <x v="1"/>
    <s v="Q4"/>
  </r>
  <r>
    <n v="676803"/>
    <x v="322"/>
    <x v="1"/>
    <x v="22"/>
    <x v="13"/>
    <x v="0"/>
    <x v="832"/>
    <d v="2014-01-21T00:00:00"/>
    <x v="0"/>
    <s v="Yes"/>
    <x v="13"/>
    <x v="0"/>
    <x v="1"/>
    <s v="Q1"/>
  </r>
  <r>
    <n v="1299193"/>
    <x v="19"/>
    <x v="5"/>
    <x v="14"/>
    <x v="7"/>
    <x v="1"/>
    <x v="361"/>
    <d v="2015-03-26T00:00:00"/>
    <x v="0"/>
    <s v="No"/>
    <x v="7"/>
    <x v="4"/>
    <x v="0"/>
    <s v="Q1"/>
  </r>
  <r>
    <n v="1462132"/>
    <x v="4"/>
    <x v="3"/>
    <x v="3"/>
    <x v="4"/>
    <x v="0"/>
    <x v="688"/>
    <d v="2015-10-07T00:00:00"/>
    <x v="0"/>
    <s v="No"/>
    <x v="4"/>
    <x v="0"/>
    <x v="0"/>
    <s v="Q4"/>
  </r>
  <r>
    <n v="1360824"/>
    <x v="18"/>
    <x v="0"/>
    <x v="0"/>
    <x v="5"/>
    <x v="0"/>
    <x v="833"/>
    <d v="2015-05-05T00:00:00"/>
    <x v="0"/>
    <s v="No"/>
    <x v="5"/>
    <x v="0"/>
    <x v="0"/>
    <s v="Q2"/>
  </r>
  <r>
    <n v="2040401"/>
    <x v="4"/>
    <x v="3"/>
    <x v="8"/>
    <x v="7"/>
    <x v="0"/>
    <x v="486"/>
    <d v="2016-01-08T00:00:00"/>
    <x v="0"/>
    <s v="No"/>
    <x v="7"/>
    <x v="0"/>
    <x v="2"/>
    <s v="Q1"/>
  </r>
  <r>
    <n v="2080951"/>
    <x v="32"/>
    <x v="0"/>
    <x v="0"/>
    <x v="14"/>
    <x v="0"/>
    <x v="22"/>
    <d v="2016-08-25T00:00:00"/>
    <x v="0"/>
    <s v="No"/>
    <x v="14"/>
    <x v="0"/>
    <x v="2"/>
    <s v="Q3"/>
  </r>
  <r>
    <n v="1411314"/>
    <x v="323"/>
    <x v="1"/>
    <x v="13"/>
    <x v="19"/>
    <x v="0"/>
    <x v="794"/>
    <d v="2015-08-06T00:00:00"/>
    <x v="0"/>
    <s v="No"/>
    <x v="19"/>
    <x v="0"/>
    <x v="0"/>
    <s v="Q3"/>
  </r>
  <r>
    <n v="953791"/>
    <x v="88"/>
    <x v="7"/>
    <x v="21"/>
    <x v="32"/>
    <x v="0"/>
    <x v="834"/>
    <d v="2014-07-25T00:00:00"/>
    <x v="0"/>
    <s v="No"/>
    <x v="32"/>
    <x v="0"/>
    <x v="1"/>
    <s v="Q3"/>
  </r>
  <r>
    <n v="1784594"/>
    <x v="10"/>
    <x v="0"/>
    <x v="0"/>
    <x v="13"/>
    <x v="0"/>
    <x v="248"/>
    <d v="2016-12-02T00:00:00"/>
    <x v="0"/>
    <s v="No"/>
    <x v="13"/>
    <x v="0"/>
    <x v="2"/>
    <s v="Q4"/>
  </r>
  <r>
    <n v="1228433"/>
    <x v="21"/>
    <x v="2"/>
    <x v="31"/>
    <x v="9"/>
    <x v="2"/>
    <x v="190"/>
    <d v="2015-09-02T00:00:00"/>
    <x v="0"/>
    <s v="No"/>
    <x v="9"/>
    <x v="20"/>
    <x v="0"/>
    <s v="Q2"/>
  </r>
  <r>
    <n v="1465014"/>
    <x v="8"/>
    <x v="5"/>
    <x v="12"/>
    <x v="9"/>
    <x v="3"/>
    <x v="256"/>
    <d v="2015-07-13T00:00:00"/>
    <x v="0"/>
    <s v="Yes"/>
    <x v="9"/>
    <x v="0"/>
    <x v="0"/>
    <s v="Q3"/>
  </r>
  <r>
    <n v="1996192"/>
    <x v="4"/>
    <x v="3"/>
    <x v="8"/>
    <x v="0"/>
    <x v="0"/>
    <x v="676"/>
    <d v="2016-03-07T00:00:00"/>
    <x v="0"/>
    <s v="No"/>
    <x v="0"/>
    <x v="0"/>
    <x v="2"/>
    <s v="Q1"/>
  </r>
  <r>
    <n v="1157816"/>
    <x v="86"/>
    <x v="5"/>
    <x v="12"/>
    <x v="10"/>
    <x v="3"/>
    <x v="576"/>
    <d v="2014-12-17T00:00:00"/>
    <x v="0"/>
    <s v="No"/>
    <x v="10"/>
    <x v="1"/>
    <x v="1"/>
    <s v="Q4"/>
  </r>
  <r>
    <n v="1584290"/>
    <x v="217"/>
    <x v="1"/>
    <x v="22"/>
    <x v="7"/>
    <x v="0"/>
    <x v="153"/>
    <d v="2015-10-19T00:00:00"/>
    <x v="0"/>
    <s v="Yes"/>
    <x v="7"/>
    <x v="62"/>
    <x v="0"/>
    <s v="Q3"/>
  </r>
  <r>
    <n v="1713139"/>
    <x v="14"/>
    <x v="2"/>
    <x v="10"/>
    <x v="7"/>
    <x v="0"/>
    <x v="411"/>
    <d v="2015-12-22T00:00:00"/>
    <x v="0"/>
    <s v="No"/>
    <x v="7"/>
    <x v="0"/>
    <x v="0"/>
    <s v="Q4"/>
  </r>
  <r>
    <n v="1323221"/>
    <x v="1"/>
    <x v="0"/>
    <x v="0"/>
    <x v="18"/>
    <x v="0"/>
    <x v="819"/>
    <d v="2015-09-04T00:00:00"/>
    <x v="0"/>
    <s v="No"/>
    <x v="18"/>
    <x v="0"/>
    <x v="0"/>
    <s v="Q3"/>
  </r>
  <r>
    <n v="768534"/>
    <x v="16"/>
    <x v="5"/>
    <x v="12"/>
    <x v="33"/>
    <x v="0"/>
    <x v="32"/>
    <d v="2014-03-18T00:00:00"/>
    <x v="0"/>
    <s v="No"/>
    <x v="33"/>
    <x v="0"/>
    <x v="1"/>
    <s v="Q1"/>
  </r>
  <r>
    <n v="1439463"/>
    <x v="10"/>
    <x v="2"/>
    <x v="17"/>
    <x v="52"/>
    <x v="0"/>
    <x v="551"/>
    <d v="2015-06-26T00:00:00"/>
    <x v="0"/>
    <s v="No"/>
    <x v="50"/>
    <x v="0"/>
    <x v="0"/>
    <s v="Q2"/>
  </r>
  <r>
    <n v="776130"/>
    <x v="25"/>
    <x v="5"/>
    <x v="9"/>
    <x v="7"/>
    <x v="0"/>
    <x v="562"/>
    <d v="2014-03-25T00:00:00"/>
    <x v="0"/>
    <s v="No"/>
    <x v="7"/>
    <x v="0"/>
    <x v="1"/>
    <s v="Q1"/>
  </r>
  <r>
    <n v="1232376"/>
    <x v="9"/>
    <x v="3"/>
    <x v="3"/>
    <x v="7"/>
    <x v="0"/>
    <x v="503"/>
    <d v="2015-09-02T00:00:00"/>
    <x v="0"/>
    <s v="No"/>
    <x v="7"/>
    <x v="0"/>
    <x v="0"/>
    <s v="Q3"/>
  </r>
  <r>
    <n v="679252"/>
    <x v="19"/>
    <x v="2"/>
    <x v="47"/>
    <x v="14"/>
    <x v="2"/>
    <x v="498"/>
    <d v="2014-01-30T00:00:00"/>
    <x v="0"/>
    <s v="No"/>
    <x v="14"/>
    <x v="10"/>
    <x v="1"/>
    <s v="Q1"/>
  </r>
  <r>
    <n v="2075803"/>
    <x v="324"/>
    <x v="0"/>
    <x v="0"/>
    <x v="32"/>
    <x v="1"/>
    <x v="510"/>
    <d v="2016-08-27T00:00:00"/>
    <x v="0"/>
    <s v="No"/>
    <x v="32"/>
    <x v="6"/>
    <x v="2"/>
    <s v="Q3"/>
  </r>
  <r>
    <n v="728130"/>
    <x v="35"/>
    <x v="1"/>
    <x v="22"/>
    <x v="1"/>
    <x v="0"/>
    <x v="835"/>
    <d v="2014-02-24T00:00:00"/>
    <x v="0"/>
    <s v="No"/>
    <x v="1"/>
    <x v="0"/>
    <x v="1"/>
    <s v="Q1"/>
  </r>
  <r>
    <n v="666441"/>
    <x v="62"/>
    <x v="2"/>
    <x v="17"/>
    <x v="33"/>
    <x v="2"/>
    <x v="176"/>
    <d v="2014-01-16T00:00:00"/>
    <x v="0"/>
    <s v="No"/>
    <x v="33"/>
    <x v="9"/>
    <x v="1"/>
    <s v="Q1"/>
  </r>
  <r>
    <n v="1163962"/>
    <x v="16"/>
    <x v="1"/>
    <x v="4"/>
    <x v="47"/>
    <x v="0"/>
    <x v="588"/>
    <d v="2014-12-18T00:00:00"/>
    <x v="0"/>
    <s v="No"/>
    <x v="46"/>
    <x v="0"/>
    <x v="1"/>
    <s v="Q4"/>
  </r>
  <r>
    <n v="761757"/>
    <x v="325"/>
    <x v="1"/>
    <x v="22"/>
    <x v="13"/>
    <x v="0"/>
    <x v="836"/>
    <d v="2014-03-21T00:00:00"/>
    <x v="0"/>
    <s v="No"/>
    <x v="13"/>
    <x v="6"/>
    <x v="1"/>
    <s v="Q1"/>
  </r>
  <r>
    <n v="443853"/>
    <x v="4"/>
    <x v="3"/>
    <x v="8"/>
    <x v="51"/>
    <x v="0"/>
    <x v="837"/>
    <d v="2013-06-26T00:00:00"/>
    <x v="0"/>
    <s v="No"/>
    <x v="49"/>
    <x v="0"/>
    <x v="3"/>
    <s v="Q2"/>
  </r>
  <r>
    <n v="2079409"/>
    <x v="10"/>
    <x v="2"/>
    <x v="24"/>
    <x v="5"/>
    <x v="3"/>
    <x v="456"/>
    <d v="2016-08-24T00:00:00"/>
    <x v="0"/>
    <s v="No"/>
    <x v="5"/>
    <x v="0"/>
    <x v="2"/>
    <s v="Q3"/>
  </r>
  <r>
    <n v="744537"/>
    <x v="19"/>
    <x v="4"/>
    <x v="6"/>
    <x v="52"/>
    <x v="0"/>
    <x v="122"/>
    <d v="2014-06-03T00:00:00"/>
    <x v="0"/>
    <s v="No"/>
    <x v="50"/>
    <x v="13"/>
    <x v="1"/>
    <s v="Q2"/>
  </r>
  <r>
    <n v="491676"/>
    <x v="14"/>
    <x v="2"/>
    <x v="47"/>
    <x v="10"/>
    <x v="3"/>
    <x v="569"/>
    <d v="2013-08-14T00:00:00"/>
    <x v="0"/>
    <s v="No"/>
    <x v="10"/>
    <x v="1"/>
    <x v="3"/>
    <s v="Q3"/>
  </r>
  <r>
    <n v="1212841"/>
    <x v="20"/>
    <x v="1"/>
    <x v="4"/>
    <x v="7"/>
    <x v="0"/>
    <x v="803"/>
    <d v="2015-01-27T00:00:00"/>
    <x v="0"/>
    <s v="Yes"/>
    <x v="7"/>
    <x v="0"/>
    <x v="0"/>
    <s v="Q1"/>
  </r>
  <r>
    <n v="440956"/>
    <x v="19"/>
    <x v="5"/>
    <x v="15"/>
    <x v="0"/>
    <x v="1"/>
    <x v="838"/>
    <d v="2013-06-25T00:00:00"/>
    <x v="0"/>
    <s v="No"/>
    <x v="0"/>
    <x v="1"/>
    <x v="3"/>
    <s v="Q2"/>
  </r>
  <r>
    <n v="1602285"/>
    <x v="326"/>
    <x v="0"/>
    <x v="0"/>
    <x v="18"/>
    <x v="0"/>
    <x v="839"/>
    <d v="2015-10-10T00:00:00"/>
    <x v="0"/>
    <s v="Yes"/>
    <x v="18"/>
    <x v="0"/>
    <x v="0"/>
    <s v="Q4"/>
  </r>
  <r>
    <n v="433083"/>
    <x v="95"/>
    <x v="0"/>
    <x v="0"/>
    <x v="40"/>
    <x v="0"/>
    <x v="840"/>
    <d v="2013-06-17T00:00:00"/>
    <x v="0"/>
    <s v="No"/>
    <x v="40"/>
    <x v="4"/>
    <x v="3"/>
    <s v="Q2"/>
  </r>
  <r>
    <n v="1295098"/>
    <x v="327"/>
    <x v="6"/>
    <x v="52"/>
    <x v="40"/>
    <x v="0"/>
    <x v="841"/>
    <d v="2015-03-25T00:00:00"/>
    <x v="0"/>
    <s v="No"/>
    <x v="40"/>
    <x v="4"/>
    <x v="0"/>
    <s v="Q1"/>
  </r>
  <r>
    <n v="1158191"/>
    <x v="328"/>
    <x v="0"/>
    <x v="5"/>
    <x v="27"/>
    <x v="0"/>
    <x v="576"/>
    <d v="2014-12-17T00:00:00"/>
    <x v="0"/>
    <s v="No"/>
    <x v="27"/>
    <x v="1"/>
    <x v="1"/>
    <s v="Q4"/>
  </r>
  <r>
    <n v="1955733"/>
    <x v="10"/>
    <x v="5"/>
    <x v="9"/>
    <x v="25"/>
    <x v="3"/>
    <x v="666"/>
    <d v="2016-06-06T00:00:00"/>
    <x v="0"/>
    <s v="No"/>
    <x v="25"/>
    <x v="0"/>
    <x v="2"/>
    <s v="Q2"/>
  </r>
  <r>
    <n v="1967265"/>
    <x v="19"/>
    <x v="5"/>
    <x v="9"/>
    <x v="1"/>
    <x v="0"/>
    <x v="466"/>
    <d v="2016-06-14T00:00:00"/>
    <x v="0"/>
    <s v="No"/>
    <x v="1"/>
    <x v="0"/>
    <x v="2"/>
    <s v="Q2"/>
  </r>
  <r>
    <n v="1882038"/>
    <x v="10"/>
    <x v="5"/>
    <x v="36"/>
    <x v="13"/>
    <x v="0"/>
    <x v="341"/>
    <d v="2016-04-15T00:00:00"/>
    <x v="0"/>
    <s v="No"/>
    <x v="13"/>
    <x v="0"/>
    <x v="2"/>
    <s v="Q2"/>
  </r>
  <r>
    <n v="1426772"/>
    <x v="8"/>
    <x v="2"/>
    <x v="31"/>
    <x v="7"/>
    <x v="0"/>
    <x v="220"/>
    <d v="2015-06-18T00:00:00"/>
    <x v="0"/>
    <s v="No"/>
    <x v="7"/>
    <x v="0"/>
    <x v="0"/>
    <s v="Q2"/>
  </r>
  <r>
    <n v="1983611"/>
    <x v="206"/>
    <x v="4"/>
    <x v="26"/>
    <x v="5"/>
    <x v="0"/>
    <x v="662"/>
    <d v="2016-06-25T00:00:00"/>
    <x v="0"/>
    <s v="Yes"/>
    <x v="5"/>
    <x v="0"/>
    <x v="2"/>
    <s v="Q2"/>
  </r>
  <r>
    <n v="1244477"/>
    <x v="8"/>
    <x v="2"/>
    <x v="24"/>
    <x v="0"/>
    <x v="0"/>
    <x v="305"/>
    <d v="2015-02-18T00:00:00"/>
    <x v="0"/>
    <s v="Yes"/>
    <x v="0"/>
    <x v="0"/>
    <x v="0"/>
    <s v="Q1"/>
  </r>
  <r>
    <n v="1242719"/>
    <x v="22"/>
    <x v="5"/>
    <x v="9"/>
    <x v="34"/>
    <x v="3"/>
    <x v="636"/>
    <d v="2015-02-23T00:00:00"/>
    <x v="0"/>
    <s v="No"/>
    <x v="34"/>
    <x v="19"/>
    <x v="0"/>
    <s v="Q1"/>
  </r>
  <r>
    <n v="1667652"/>
    <x v="8"/>
    <x v="0"/>
    <x v="42"/>
    <x v="25"/>
    <x v="3"/>
    <x v="567"/>
    <d v="2015-11-25T00:00:00"/>
    <x v="0"/>
    <s v="No"/>
    <x v="25"/>
    <x v="4"/>
    <x v="0"/>
    <s v="Q4"/>
  </r>
  <r>
    <n v="1621316"/>
    <x v="1"/>
    <x v="0"/>
    <x v="0"/>
    <x v="0"/>
    <x v="3"/>
    <x v="234"/>
    <d v="2015-10-23T00:00:00"/>
    <x v="0"/>
    <s v="No"/>
    <x v="0"/>
    <x v="0"/>
    <x v="0"/>
    <s v="Q4"/>
  </r>
  <r>
    <n v="376195"/>
    <x v="14"/>
    <x v="2"/>
    <x v="38"/>
    <x v="13"/>
    <x v="0"/>
    <x v="513"/>
    <d v="2013-08-04T00:00:00"/>
    <x v="0"/>
    <s v="No"/>
    <x v="13"/>
    <x v="0"/>
    <x v="3"/>
    <s v="Q3"/>
  </r>
  <r>
    <n v="2003382"/>
    <x v="18"/>
    <x v="0"/>
    <x v="0"/>
    <x v="8"/>
    <x v="0"/>
    <x v="378"/>
    <d v="2016-08-07T00:00:00"/>
    <x v="0"/>
    <s v="No"/>
    <x v="8"/>
    <x v="0"/>
    <x v="2"/>
    <s v="Q3"/>
  </r>
  <r>
    <n v="910969"/>
    <x v="44"/>
    <x v="0"/>
    <x v="0"/>
    <x v="13"/>
    <x v="2"/>
    <x v="842"/>
    <d v="2014-06-30T00:00:00"/>
    <x v="0"/>
    <s v="No"/>
    <x v="13"/>
    <x v="2"/>
    <x v="1"/>
    <s v="Q2"/>
  </r>
  <r>
    <n v="414835"/>
    <x v="25"/>
    <x v="2"/>
    <x v="24"/>
    <x v="1"/>
    <x v="1"/>
    <x v="843"/>
    <d v="2013-05-28T00:00:00"/>
    <x v="0"/>
    <s v="No"/>
    <x v="1"/>
    <x v="2"/>
    <x v="3"/>
    <s v="Q2"/>
  </r>
  <r>
    <n v="1004712"/>
    <x v="232"/>
    <x v="1"/>
    <x v="27"/>
    <x v="13"/>
    <x v="0"/>
    <x v="804"/>
    <d v="2014-08-27T00:00:00"/>
    <x v="0"/>
    <s v="No"/>
    <x v="13"/>
    <x v="0"/>
    <x v="1"/>
    <s v="Q3"/>
  </r>
  <r>
    <n v="1050173"/>
    <x v="18"/>
    <x v="0"/>
    <x v="0"/>
    <x v="10"/>
    <x v="0"/>
    <x v="80"/>
    <d v="2014-09-29T00:00:00"/>
    <x v="0"/>
    <s v="No"/>
    <x v="10"/>
    <x v="0"/>
    <x v="1"/>
    <s v="Q3"/>
  </r>
  <r>
    <n v="2045833"/>
    <x v="9"/>
    <x v="3"/>
    <x v="44"/>
    <x v="10"/>
    <x v="0"/>
    <x v="652"/>
    <d v="2016-04-08T00:00:00"/>
    <x v="0"/>
    <s v="No"/>
    <x v="10"/>
    <x v="0"/>
    <x v="2"/>
    <s v="Q2"/>
  </r>
  <r>
    <n v="458843"/>
    <x v="9"/>
    <x v="3"/>
    <x v="8"/>
    <x v="13"/>
    <x v="0"/>
    <x v="684"/>
    <d v="2013-07-16T00:00:00"/>
    <x v="0"/>
    <s v="No"/>
    <x v="13"/>
    <x v="0"/>
    <x v="3"/>
    <s v="Q3"/>
  </r>
  <r>
    <n v="1522289"/>
    <x v="82"/>
    <x v="1"/>
    <x v="27"/>
    <x v="15"/>
    <x v="0"/>
    <x v="415"/>
    <d v="2015-08-24T00:00:00"/>
    <x v="0"/>
    <s v="No"/>
    <x v="15"/>
    <x v="21"/>
    <x v="0"/>
    <s v="Q3"/>
  </r>
  <r>
    <n v="385685"/>
    <x v="6"/>
    <x v="5"/>
    <x v="12"/>
    <x v="0"/>
    <x v="2"/>
    <x v="346"/>
    <d v="2013-04-18T00:00:00"/>
    <x v="0"/>
    <s v="No"/>
    <x v="0"/>
    <x v="1"/>
    <x v="3"/>
    <s v="Q2"/>
  </r>
  <r>
    <n v="1781486"/>
    <x v="10"/>
    <x v="0"/>
    <x v="0"/>
    <x v="14"/>
    <x v="0"/>
    <x v="844"/>
    <d v="2016-11-02T00:00:00"/>
    <x v="0"/>
    <s v="No"/>
    <x v="14"/>
    <x v="0"/>
    <x v="2"/>
    <s v="Q4"/>
  </r>
  <r>
    <n v="1262465"/>
    <x v="17"/>
    <x v="3"/>
    <x v="25"/>
    <x v="7"/>
    <x v="0"/>
    <x v="501"/>
    <d v="2015-02-03T00:00:00"/>
    <x v="0"/>
    <s v="No"/>
    <x v="7"/>
    <x v="0"/>
    <x v="0"/>
    <s v="Q1"/>
  </r>
  <r>
    <n v="2126000"/>
    <x v="14"/>
    <x v="2"/>
    <x v="10"/>
    <x v="13"/>
    <x v="0"/>
    <x v="845"/>
    <d v="2016-09-23T00:00:00"/>
    <x v="0"/>
    <s v="Yes"/>
    <x v="13"/>
    <x v="0"/>
    <x v="2"/>
    <s v="Q3"/>
  </r>
  <r>
    <n v="980276"/>
    <x v="10"/>
    <x v="0"/>
    <x v="0"/>
    <x v="25"/>
    <x v="0"/>
    <x v="846"/>
    <d v="2014-12-08T00:00:00"/>
    <x v="0"/>
    <s v="Yes"/>
    <x v="25"/>
    <x v="0"/>
    <x v="1"/>
    <s v="Q4"/>
  </r>
  <r>
    <n v="1302800"/>
    <x v="23"/>
    <x v="1"/>
    <x v="27"/>
    <x v="20"/>
    <x v="0"/>
    <x v="3"/>
    <d v="2015-03-26T00:00:00"/>
    <x v="0"/>
    <s v="No"/>
    <x v="20"/>
    <x v="0"/>
    <x v="0"/>
    <s v="Q1"/>
  </r>
  <r>
    <n v="934190"/>
    <x v="8"/>
    <x v="5"/>
    <x v="12"/>
    <x v="25"/>
    <x v="0"/>
    <x v="301"/>
    <d v="2014-11-07T00:00:00"/>
    <x v="0"/>
    <s v="Yes"/>
    <x v="25"/>
    <x v="0"/>
    <x v="1"/>
    <s v="Q4"/>
  </r>
  <r>
    <n v="1356388"/>
    <x v="9"/>
    <x v="3"/>
    <x v="3"/>
    <x v="14"/>
    <x v="0"/>
    <x v="719"/>
    <d v="2015-01-05T00:00:00"/>
    <x v="0"/>
    <s v="No"/>
    <x v="14"/>
    <x v="0"/>
    <x v="0"/>
    <s v="Q1"/>
  </r>
  <r>
    <n v="1507348"/>
    <x v="5"/>
    <x v="1"/>
    <x v="22"/>
    <x v="15"/>
    <x v="2"/>
    <x v="847"/>
    <d v="2015-08-13T00:00:00"/>
    <x v="0"/>
    <s v="No"/>
    <x v="15"/>
    <x v="53"/>
    <x v="0"/>
    <s v="Q2"/>
  </r>
  <r>
    <n v="1578017"/>
    <x v="7"/>
    <x v="4"/>
    <x v="6"/>
    <x v="38"/>
    <x v="0"/>
    <x v="236"/>
    <d v="2015-09-24T00:00:00"/>
    <x v="0"/>
    <s v="No"/>
    <x v="38"/>
    <x v="0"/>
    <x v="0"/>
    <s v="Q3"/>
  </r>
  <r>
    <n v="1200971"/>
    <x v="199"/>
    <x v="0"/>
    <x v="0"/>
    <x v="9"/>
    <x v="0"/>
    <x v="485"/>
    <d v="2015-01-26T00:00:00"/>
    <x v="0"/>
    <s v="No"/>
    <x v="9"/>
    <x v="2"/>
    <x v="0"/>
    <s v="Q1"/>
  </r>
  <r>
    <n v="1141146"/>
    <x v="8"/>
    <x v="2"/>
    <x v="57"/>
    <x v="7"/>
    <x v="0"/>
    <x v="328"/>
    <d v="2014-03-12T00:00:00"/>
    <x v="0"/>
    <s v="No"/>
    <x v="7"/>
    <x v="0"/>
    <x v="1"/>
    <s v="Q1"/>
  </r>
  <r>
    <n v="941309"/>
    <x v="22"/>
    <x v="0"/>
    <x v="5"/>
    <x v="18"/>
    <x v="0"/>
    <x v="386"/>
    <d v="2014-07-17T00:00:00"/>
    <x v="0"/>
    <s v="No"/>
    <x v="18"/>
    <x v="0"/>
    <x v="1"/>
    <s v="Q3"/>
  </r>
  <r>
    <n v="987570"/>
    <x v="19"/>
    <x v="4"/>
    <x v="6"/>
    <x v="8"/>
    <x v="0"/>
    <x v="284"/>
    <d v="2014-08-16T00:00:00"/>
    <x v="0"/>
    <s v="No"/>
    <x v="8"/>
    <x v="0"/>
    <x v="1"/>
    <s v="Q3"/>
  </r>
  <r>
    <n v="1353087"/>
    <x v="65"/>
    <x v="1"/>
    <x v="13"/>
    <x v="4"/>
    <x v="0"/>
    <x v="496"/>
    <d v="2015-04-29T00:00:00"/>
    <x v="0"/>
    <s v="No"/>
    <x v="4"/>
    <x v="0"/>
    <x v="0"/>
    <s v="Q2"/>
  </r>
  <r>
    <n v="1871538"/>
    <x v="23"/>
    <x v="5"/>
    <x v="9"/>
    <x v="7"/>
    <x v="0"/>
    <x v="454"/>
    <d v="2016-09-04T00:00:00"/>
    <x v="0"/>
    <s v="No"/>
    <x v="7"/>
    <x v="0"/>
    <x v="2"/>
    <s v="Q3"/>
  </r>
  <r>
    <n v="1425728"/>
    <x v="19"/>
    <x v="5"/>
    <x v="12"/>
    <x v="7"/>
    <x v="3"/>
    <x v="848"/>
    <d v="2015-06-19T00:00:00"/>
    <x v="0"/>
    <s v="Yes"/>
    <x v="7"/>
    <x v="4"/>
    <x v="0"/>
    <s v="Q2"/>
  </r>
  <r>
    <n v="1528199"/>
    <x v="45"/>
    <x v="5"/>
    <x v="9"/>
    <x v="0"/>
    <x v="2"/>
    <x v="71"/>
    <d v="2015-08-24T00:00:00"/>
    <x v="0"/>
    <s v="No"/>
    <x v="0"/>
    <x v="6"/>
    <x v="0"/>
    <s v="Q3"/>
  </r>
  <r>
    <n v="1662624"/>
    <x v="127"/>
    <x v="5"/>
    <x v="12"/>
    <x v="18"/>
    <x v="0"/>
    <x v="389"/>
    <d v="2015-11-19T00:00:00"/>
    <x v="0"/>
    <s v="No"/>
    <x v="18"/>
    <x v="0"/>
    <x v="0"/>
    <s v="Q4"/>
  </r>
  <r>
    <n v="1997357"/>
    <x v="1"/>
    <x v="0"/>
    <x v="0"/>
    <x v="8"/>
    <x v="0"/>
    <x v="781"/>
    <d v="2016-07-07T00:00:00"/>
    <x v="0"/>
    <s v="No"/>
    <x v="8"/>
    <x v="18"/>
    <x v="2"/>
    <s v="Q2"/>
  </r>
  <r>
    <n v="1272468"/>
    <x v="217"/>
    <x v="1"/>
    <x v="1"/>
    <x v="7"/>
    <x v="0"/>
    <x v="849"/>
    <d v="2015-08-03T00:00:00"/>
    <x v="0"/>
    <s v="Yes"/>
    <x v="7"/>
    <x v="0"/>
    <x v="0"/>
    <s v="Q3"/>
  </r>
  <r>
    <n v="1393155"/>
    <x v="7"/>
    <x v="4"/>
    <x v="6"/>
    <x v="9"/>
    <x v="0"/>
    <x v="211"/>
    <d v="2015-05-27T00:00:00"/>
    <x v="0"/>
    <s v="No"/>
    <x v="9"/>
    <x v="0"/>
    <x v="0"/>
    <s v="Q2"/>
  </r>
  <r>
    <n v="816715"/>
    <x v="9"/>
    <x v="3"/>
    <x v="8"/>
    <x v="13"/>
    <x v="0"/>
    <x v="396"/>
    <d v="2014-04-21T00:00:00"/>
    <x v="0"/>
    <s v="No"/>
    <x v="13"/>
    <x v="0"/>
    <x v="1"/>
    <s v="Q2"/>
  </r>
  <r>
    <n v="1778308"/>
    <x v="329"/>
    <x v="1"/>
    <x v="1"/>
    <x v="13"/>
    <x v="0"/>
    <x v="826"/>
    <d v="2016-09-02T00:00:00"/>
    <x v="0"/>
    <s v="No"/>
    <x v="13"/>
    <x v="0"/>
    <x v="2"/>
    <s v="Q3"/>
  </r>
  <r>
    <n v="1889473"/>
    <x v="1"/>
    <x v="0"/>
    <x v="42"/>
    <x v="21"/>
    <x v="0"/>
    <x v="66"/>
    <d v="2016-04-20T00:00:00"/>
    <x v="0"/>
    <s v="No"/>
    <x v="21"/>
    <x v="0"/>
    <x v="2"/>
    <s v="Q2"/>
  </r>
  <r>
    <n v="1609014"/>
    <x v="14"/>
    <x v="0"/>
    <x v="0"/>
    <x v="25"/>
    <x v="1"/>
    <x v="850"/>
    <d v="2015-10-19T00:00:00"/>
    <x v="0"/>
    <s v="No"/>
    <x v="25"/>
    <x v="6"/>
    <x v="0"/>
    <s v="Q4"/>
  </r>
  <r>
    <n v="1215852"/>
    <x v="10"/>
    <x v="5"/>
    <x v="9"/>
    <x v="7"/>
    <x v="0"/>
    <x v="851"/>
    <d v="2015-01-29T00:00:00"/>
    <x v="0"/>
    <s v="Yes"/>
    <x v="7"/>
    <x v="0"/>
    <x v="0"/>
    <s v="Q1"/>
  </r>
  <r>
    <n v="674715"/>
    <x v="330"/>
    <x v="0"/>
    <x v="0"/>
    <x v="10"/>
    <x v="1"/>
    <x v="78"/>
    <d v="2014-01-24T00:00:00"/>
    <x v="0"/>
    <s v="No"/>
    <x v="10"/>
    <x v="21"/>
    <x v="1"/>
    <s v="Q1"/>
  </r>
  <r>
    <n v="2114447"/>
    <x v="17"/>
    <x v="3"/>
    <x v="44"/>
    <x v="0"/>
    <x v="0"/>
    <x v="852"/>
    <d v="2016-09-15T00:00:00"/>
    <x v="0"/>
    <s v="Yes"/>
    <x v="0"/>
    <x v="0"/>
    <x v="2"/>
    <s v="Q3"/>
  </r>
  <r>
    <n v="2000659"/>
    <x v="4"/>
    <x v="3"/>
    <x v="8"/>
    <x v="46"/>
    <x v="2"/>
    <x v="138"/>
    <d v="2016-07-07T00:00:00"/>
    <x v="0"/>
    <s v="No"/>
    <x v="45"/>
    <x v="15"/>
    <x v="2"/>
    <s v="Q2"/>
  </r>
  <r>
    <n v="2074886"/>
    <x v="129"/>
    <x v="1"/>
    <x v="27"/>
    <x v="7"/>
    <x v="0"/>
    <x v="795"/>
    <d v="2016-08-22T00:00:00"/>
    <x v="0"/>
    <s v="No"/>
    <x v="7"/>
    <x v="0"/>
    <x v="2"/>
    <s v="Q3"/>
  </r>
  <r>
    <n v="1266437"/>
    <x v="17"/>
    <x v="3"/>
    <x v="8"/>
    <x v="3"/>
    <x v="0"/>
    <x v="722"/>
    <d v="2015-04-03T00:00:00"/>
    <x v="0"/>
    <s v="No"/>
    <x v="3"/>
    <x v="0"/>
    <x v="0"/>
    <s v="Q2"/>
  </r>
  <r>
    <n v="2080760"/>
    <x v="8"/>
    <x v="2"/>
    <x v="10"/>
    <x v="12"/>
    <x v="0"/>
    <x v="456"/>
    <d v="2016-08-24T00:00:00"/>
    <x v="0"/>
    <s v="No"/>
    <x v="12"/>
    <x v="0"/>
    <x v="2"/>
    <s v="Q3"/>
  </r>
  <r>
    <n v="485167"/>
    <x v="8"/>
    <x v="0"/>
    <x v="0"/>
    <x v="7"/>
    <x v="0"/>
    <x v="626"/>
    <d v="2013-12-08T00:00:00"/>
    <x v="0"/>
    <s v="Yes"/>
    <x v="7"/>
    <x v="7"/>
    <x v="3"/>
    <s v="Q3"/>
  </r>
  <r>
    <n v="1891283"/>
    <x v="7"/>
    <x v="1"/>
    <x v="22"/>
    <x v="31"/>
    <x v="0"/>
    <x v="34"/>
    <d v="2016-04-21T00:00:00"/>
    <x v="0"/>
    <s v="Yes"/>
    <x v="31"/>
    <x v="0"/>
    <x v="2"/>
    <s v="Q2"/>
  </r>
  <r>
    <n v="2085249"/>
    <x v="90"/>
    <x v="1"/>
    <x v="1"/>
    <x v="13"/>
    <x v="0"/>
    <x v="448"/>
    <d v="2016-08-30T00:00:00"/>
    <x v="0"/>
    <s v="No"/>
    <x v="13"/>
    <x v="0"/>
    <x v="2"/>
    <s v="Q3"/>
  </r>
  <r>
    <n v="400685"/>
    <x v="16"/>
    <x v="2"/>
    <x v="24"/>
    <x v="18"/>
    <x v="1"/>
    <x v="443"/>
    <d v="2013-10-05T00:00:00"/>
    <x v="0"/>
    <s v="No"/>
    <x v="18"/>
    <x v="18"/>
    <x v="3"/>
    <s v="Q3"/>
  </r>
  <r>
    <n v="999837"/>
    <x v="51"/>
    <x v="1"/>
    <x v="1"/>
    <x v="14"/>
    <x v="3"/>
    <x v="853"/>
    <d v="2014-08-28T00:00:00"/>
    <x v="0"/>
    <s v="No"/>
    <x v="14"/>
    <x v="9"/>
    <x v="1"/>
    <s v="Q3"/>
  </r>
  <r>
    <n v="1173231"/>
    <x v="331"/>
    <x v="1"/>
    <x v="1"/>
    <x v="14"/>
    <x v="0"/>
    <x v="854"/>
    <d v="2014-12-29T00:00:00"/>
    <x v="1"/>
    <s v="No"/>
    <x v="14"/>
    <x v="0"/>
    <x v="1"/>
    <s v="Q4"/>
  </r>
  <r>
    <n v="1640778"/>
    <x v="63"/>
    <x v="1"/>
    <x v="1"/>
    <x v="7"/>
    <x v="0"/>
    <x v="495"/>
    <d v="2015-05-11T00:00:00"/>
    <x v="1"/>
    <s v="No"/>
    <x v="7"/>
    <x v="0"/>
    <x v="0"/>
    <s v="Q2"/>
  </r>
  <r>
    <n v="675205"/>
    <x v="25"/>
    <x v="2"/>
    <x v="24"/>
    <x v="27"/>
    <x v="3"/>
    <x v="78"/>
    <d v="2014-01-27T00:00:00"/>
    <x v="0"/>
    <s v="No"/>
    <x v="27"/>
    <x v="16"/>
    <x v="1"/>
    <s v="Q1"/>
  </r>
  <r>
    <n v="446809"/>
    <x v="4"/>
    <x v="3"/>
    <x v="8"/>
    <x v="1"/>
    <x v="0"/>
    <x v="187"/>
    <d v="2013-01-07T00:00:00"/>
    <x v="0"/>
    <s v="Yes"/>
    <x v="1"/>
    <x v="0"/>
    <x v="3"/>
    <s v="Q1"/>
  </r>
  <r>
    <n v="668522"/>
    <x v="47"/>
    <x v="2"/>
    <x v="24"/>
    <x v="31"/>
    <x v="1"/>
    <x v="311"/>
    <d v="2014-01-17T00:00:00"/>
    <x v="0"/>
    <s v="No"/>
    <x v="31"/>
    <x v="9"/>
    <x v="1"/>
    <s v="Q1"/>
  </r>
  <r>
    <n v="773466"/>
    <x v="110"/>
    <x v="5"/>
    <x v="9"/>
    <x v="44"/>
    <x v="0"/>
    <x v="608"/>
    <d v="2014-03-30T00:00:00"/>
    <x v="0"/>
    <s v="No"/>
    <x v="43"/>
    <x v="10"/>
    <x v="1"/>
    <s v="Q1"/>
  </r>
  <r>
    <n v="354816"/>
    <x v="332"/>
    <x v="5"/>
    <x v="9"/>
    <x v="7"/>
    <x v="0"/>
    <x v="855"/>
    <d v="2013-03-15T00:00:00"/>
    <x v="0"/>
    <s v="No"/>
    <x v="7"/>
    <x v="1"/>
    <x v="3"/>
    <s v="Q1"/>
  </r>
  <r>
    <n v="382598"/>
    <x v="25"/>
    <x v="2"/>
    <x v="10"/>
    <x v="9"/>
    <x v="3"/>
    <x v="19"/>
    <d v="2013-04-16T00:00:00"/>
    <x v="0"/>
    <s v="No"/>
    <x v="9"/>
    <x v="1"/>
    <x v="3"/>
    <s v="Q2"/>
  </r>
  <r>
    <n v="956195"/>
    <x v="28"/>
    <x v="5"/>
    <x v="12"/>
    <x v="23"/>
    <x v="4"/>
    <x v="856"/>
    <d v="2014-07-30T00:00:00"/>
    <x v="0"/>
    <s v="No"/>
    <x v="23"/>
    <x v="4"/>
    <x v="1"/>
    <s v="Q3"/>
  </r>
  <r>
    <n v="1543520"/>
    <x v="16"/>
    <x v="5"/>
    <x v="14"/>
    <x v="9"/>
    <x v="1"/>
    <x v="621"/>
    <d v="2015-08-31T00:00:00"/>
    <x v="0"/>
    <s v="No"/>
    <x v="9"/>
    <x v="9"/>
    <x v="0"/>
    <s v="Q3"/>
  </r>
  <r>
    <n v="819408"/>
    <x v="28"/>
    <x v="5"/>
    <x v="36"/>
    <x v="41"/>
    <x v="0"/>
    <x v="519"/>
    <d v="2014-04-28T00:00:00"/>
    <x v="0"/>
    <s v="No"/>
    <x v="41"/>
    <x v="19"/>
    <x v="1"/>
    <s v="Q2"/>
  </r>
  <r>
    <n v="899472"/>
    <x v="17"/>
    <x v="3"/>
    <x v="3"/>
    <x v="17"/>
    <x v="0"/>
    <x v="163"/>
    <d v="2014-06-20T00:00:00"/>
    <x v="0"/>
    <s v="Yes"/>
    <x v="17"/>
    <x v="4"/>
    <x v="1"/>
    <s v="Q2"/>
  </r>
  <r>
    <n v="1336299"/>
    <x v="14"/>
    <x v="2"/>
    <x v="48"/>
    <x v="15"/>
    <x v="0"/>
    <x v="857"/>
    <d v="2015-04-19T00:00:00"/>
    <x v="0"/>
    <s v="No"/>
    <x v="15"/>
    <x v="0"/>
    <x v="0"/>
    <s v="Q2"/>
  </r>
  <r>
    <n v="1952016"/>
    <x v="14"/>
    <x v="2"/>
    <x v="20"/>
    <x v="7"/>
    <x v="0"/>
    <x v="491"/>
    <d v="2016-02-06T00:00:00"/>
    <x v="0"/>
    <s v="No"/>
    <x v="7"/>
    <x v="0"/>
    <x v="2"/>
    <s v="Q1"/>
  </r>
  <r>
    <n v="1911461"/>
    <x v="17"/>
    <x v="3"/>
    <x v="3"/>
    <x v="1"/>
    <x v="0"/>
    <x v="767"/>
    <d v="2016-05-05T00:00:00"/>
    <x v="0"/>
    <s v="No"/>
    <x v="1"/>
    <x v="0"/>
    <x v="2"/>
    <s v="Q2"/>
  </r>
  <r>
    <n v="1116460"/>
    <x v="218"/>
    <x v="7"/>
    <x v="21"/>
    <x v="13"/>
    <x v="0"/>
    <x v="858"/>
    <d v="2014-11-14T00:00:00"/>
    <x v="0"/>
    <s v="Yes"/>
    <x v="13"/>
    <x v="0"/>
    <x v="1"/>
    <s v="Q4"/>
  </r>
  <r>
    <n v="829468"/>
    <x v="201"/>
    <x v="0"/>
    <x v="0"/>
    <x v="0"/>
    <x v="0"/>
    <x v="231"/>
    <d v="2014-04-28T00:00:00"/>
    <x v="0"/>
    <s v="Yes"/>
    <x v="0"/>
    <x v="0"/>
    <x v="1"/>
    <s v="Q2"/>
  </r>
  <r>
    <n v="630502"/>
    <x v="333"/>
    <x v="1"/>
    <x v="1"/>
    <x v="0"/>
    <x v="0"/>
    <x v="859"/>
    <d v="2013-11-12T00:00:00"/>
    <x v="0"/>
    <s v="No"/>
    <x v="0"/>
    <x v="0"/>
    <x v="3"/>
    <s v="Q4"/>
  </r>
  <r>
    <n v="1926429"/>
    <x v="51"/>
    <x v="2"/>
    <x v="24"/>
    <x v="5"/>
    <x v="3"/>
    <x v="132"/>
    <d v="2016-05-19T00:00:00"/>
    <x v="0"/>
    <s v="No"/>
    <x v="5"/>
    <x v="9"/>
    <x v="2"/>
    <s v="Q2"/>
  </r>
  <r>
    <n v="466979"/>
    <x v="127"/>
    <x v="5"/>
    <x v="36"/>
    <x v="0"/>
    <x v="0"/>
    <x v="660"/>
    <d v="2013-07-29T00:00:00"/>
    <x v="0"/>
    <s v="No"/>
    <x v="0"/>
    <x v="6"/>
    <x v="3"/>
    <s v="Q3"/>
  </r>
  <r>
    <n v="961393"/>
    <x v="27"/>
    <x v="1"/>
    <x v="27"/>
    <x v="10"/>
    <x v="0"/>
    <x v="860"/>
    <d v="2014-07-30T00:00:00"/>
    <x v="0"/>
    <s v="No"/>
    <x v="10"/>
    <x v="0"/>
    <x v="1"/>
    <s v="Q3"/>
  </r>
  <r>
    <n v="262290"/>
    <x v="8"/>
    <x v="0"/>
    <x v="5"/>
    <x v="1"/>
    <x v="0"/>
    <x v="104"/>
    <d v="2013-01-25T00:00:00"/>
    <x v="0"/>
    <s v="No"/>
    <x v="1"/>
    <x v="1"/>
    <x v="3"/>
    <s v="Q1"/>
  </r>
  <r>
    <n v="1657916"/>
    <x v="29"/>
    <x v="7"/>
    <x v="11"/>
    <x v="7"/>
    <x v="1"/>
    <x v="30"/>
    <d v="2015-11-18T00:00:00"/>
    <x v="0"/>
    <s v="No"/>
    <x v="7"/>
    <x v="4"/>
    <x v="0"/>
    <s v="Q4"/>
  </r>
  <r>
    <n v="400992"/>
    <x v="9"/>
    <x v="3"/>
    <x v="8"/>
    <x v="13"/>
    <x v="0"/>
    <x v="290"/>
    <d v="2013-08-05T00:00:00"/>
    <x v="0"/>
    <s v="No"/>
    <x v="13"/>
    <x v="13"/>
    <x v="3"/>
    <s v="Q3"/>
  </r>
  <r>
    <n v="1097223"/>
    <x v="127"/>
    <x v="5"/>
    <x v="15"/>
    <x v="0"/>
    <x v="0"/>
    <x v="475"/>
    <d v="2014-01-11T00:00:00"/>
    <x v="0"/>
    <s v="No"/>
    <x v="0"/>
    <x v="0"/>
    <x v="1"/>
    <s v="Q1"/>
  </r>
  <r>
    <n v="630229"/>
    <x v="6"/>
    <x v="5"/>
    <x v="15"/>
    <x v="0"/>
    <x v="0"/>
    <x v="859"/>
    <d v="2013-11-12T00:00:00"/>
    <x v="0"/>
    <s v="No"/>
    <x v="0"/>
    <x v="0"/>
    <x v="3"/>
    <s v="Q4"/>
  </r>
  <r>
    <n v="437605"/>
    <x v="32"/>
    <x v="0"/>
    <x v="0"/>
    <x v="4"/>
    <x v="0"/>
    <x v="823"/>
    <d v="2013-06-20T00:00:00"/>
    <x v="0"/>
    <s v="Yes"/>
    <x v="4"/>
    <x v="1"/>
    <x v="3"/>
    <s v="Q2"/>
  </r>
  <r>
    <n v="1004601"/>
    <x v="10"/>
    <x v="5"/>
    <x v="12"/>
    <x v="15"/>
    <x v="0"/>
    <x v="804"/>
    <d v="2014-08-27T00:00:00"/>
    <x v="0"/>
    <s v="No"/>
    <x v="15"/>
    <x v="0"/>
    <x v="1"/>
    <s v="Q3"/>
  </r>
  <r>
    <n v="1425470"/>
    <x v="334"/>
    <x v="0"/>
    <x v="5"/>
    <x v="9"/>
    <x v="0"/>
    <x v="848"/>
    <d v="2015-06-17T00:00:00"/>
    <x v="0"/>
    <s v="No"/>
    <x v="9"/>
    <x v="0"/>
    <x v="0"/>
    <s v="Q2"/>
  </r>
  <r>
    <n v="1085363"/>
    <x v="33"/>
    <x v="4"/>
    <x v="6"/>
    <x v="30"/>
    <x v="0"/>
    <x v="268"/>
    <d v="2014-10-24T00:00:00"/>
    <x v="0"/>
    <s v="Yes"/>
    <x v="30"/>
    <x v="0"/>
    <x v="1"/>
    <s v="Q4"/>
  </r>
  <r>
    <n v="1852973"/>
    <x v="82"/>
    <x v="2"/>
    <x v="23"/>
    <x v="8"/>
    <x v="0"/>
    <x v="418"/>
    <d v="2016-03-30T00:00:00"/>
    <x v="0"/>
    <s v="No"/>
    <x v="8"/>
    <x v="4"/>
    <x v="2"/>
    <s v="Q1"/>
  </r>
  <r>
    <n v="425865"/>
    <x v="335"/>
    <x v="0"/>
    <x v="5"/>
    <x v="15"/>
    <x v="0"/>
    <x v="744"/>
    <d v="2013-07-25T00:00:00"/>
    <x v="0"/>
    <s v="No"/>
    <x v="15"/>
    <x v="39"/>
    <x v="3"/>
    <s v="Q2"/>
  </r>
  <r>
    <n v="1713514"/>
    <x v="14"/>
    <x v="2"/>
    <x v="17"/>
    <x v="8"/>
    <x v="0"/>
    <x v="411"/>
    <d v="2015-12-22T00:00:00"/>
    <x v="0"/>
    <s v="No"/>
    <x v="8"/>
    <x v="0"/>
    <x v="0"/>
    <s v="Q4"/>
  </r>
  <r>
    <n v="657875"/>
    <x v="28"/>
    <x v="0"/>
    <x v="5"/>
    <x v="9"/>
    <x v="0"/>
    <x v="861"/>
    <d v="2014-07-01T00:00:00"/>
    <x v="0"/>
    <s v="Yes"/>
    <x v="9"/>
    <x v="0"/>
    <x v="1"/>
    <s v="Q3"/>
  </r>
  <r>
    <n v="1409219"/>
    <x v="6"/>
    <x v="5"/>
    <x v="36"/>
    <x v="13"/>
    <x v="0"/>
    <x v="385"/>
    <d v="2015-06-06T00:00:00"/>
    <x v="0"/>
    <s v="No"/>
    <x v="13"/>
    <x v="0"/>
    <x v="0"/>
    <s v="Q2"/>
  </r>
  <r>
    <n v="326116"/>
    <x v="10"/>
    <x v="0"/>
    <x v="0"/>
    <x v="7"/>
    <x v="1"/>
    <x v="692"/>
    <d v="2013-02-22T00:00:00"/>
    <x v="0"/>
    <s v="No"/>
    <x v="7"/>
    <x v="0"/>
    <x v="3"/>
    <s v="Q1"/>
  </r>
  <r>
    <n v="1520781"/>
    <x v="238"/>
    <x v="1"/>
    <x v="4"/>
    <x v="12"/>
    <x v="0"/>
    <x v="862"/>
    <d v="2015-08-15T00:00:00"/>
    <x v="0"/>
    <s v="No"/>
    <x v="12"/>
    <x v="0"/>
    <x v="0"/>
    <s v="Q3"/>
  </r>
  <r>
    <n v="761786"/>
    <x v="336"/>
    <x v="1"/>
    <x v="27"/>
    <x v="7"/>
    <x v="0"/>
    <x v="836"/>
    <d v="2014-03-17T00:00:00"/>
    <x v="0"/>
    <s v="No"/>
    <x v="7"/>
    <x v="0"/>
    <x v="1"/>
    <s v="Q1"/>
  </r>
  <r>
    <n v="1945990"/>
    <x v="23"/>
    <x v="2"/>
    <x v="59"/>
    <x v="40"/>
    <x v="3"/>
    <x v="863"/>
    <d v="2016-05-27T00:00:00"/>
    <x v="0"/>
    <s v="No"/>
    <x v="40"/>
    <x v="0"/>
    <x v="2"/>
    <s v="Q2"/>
  </r>
  <r>
    <n v="2009675"/>
    <x v="62"/>
    <x v="2"/>
    <x v="38"/>
    <x v="13"/>
    <x v="2"/>
    <x v="658"/>
    <d v="2016-07-14T00:00:00"/>
    <x v="0"/>
    <s v="No"/>
    <x v="13"/>
    <x v="1"/>
    <x v="2"/>
    <s v="Q3"/>
  </r>
  <r>
    <n v="1556569"/>
    <x v="10"/>
    <x v="5"/>
    <x v="14"/>
    <x v="8"/>
    <x v="1"/>
    <x v="270"/>
    <d v="2015-09-18T00:00:00"/>
    <x v="0"/>
    <s v="No"/>
    <x v="8"/>
    <x v="26"/>
    <x v="0"/>
    <s v="Q3"/>
  </r>
  <r>
    <n v="997160"/>
    <x v="5"/>
    <x v="1"/>
    <x v="22"/>
    <x v="38"/>
    <x v="0"/>
    <x v="734"/>
    <d v="2014-08-22T00:00:00"/>
    <x v="0"/>
    <s v="No"/>
    <x v="38"/>
    <x v="0"/>
    <x v="1"/>
    <s v="Q3"/>
  </r>
  <r>
    <n v="2022261"/>
    <x v="16"/>
    <x v="2"/>
    <x v="24"/>
    <x v="14"/>
    <x v="0"/>
    <x v="214"/>
    <d v="2016-07-20T00:00:00"/>
    <x v="0"/>
    <s v="No"/>
    <x v="14"/>
    <x v="0"/>
    <x v="2"/>
    <s v="Q3"/>
  </r>
  <r>
    <n v="1176866"/>
    <x v="14"/>
    <x v="2"/>
    <x v="16"/>
    <x v="7"/>
    <x v="0"/>
    <x v="864"/>
    <d v="2014-12-31T00:00:00"/>
    <x v="0"/>
    <s v="No"/>
    <x v="7"/>
    <x v="0"/>
    <x v="1"/>
    <s v="Q4"/>
  </r>
  <r>
    <n v="1603685"/>
    <x v="0"/>
    <x v="0"/>
    <x v="5"/>
    <x v="20"/>
    <x v="0"/>
    <x v="100"/>
    <d v="2015-10-13T00:00:00"/>
    <x v="0"/>
    <s v="No"/>
    <x v="20"/>
    <x v="0"/>
    <x v="0"/>
    <s v="Q4"/>
  </r>
  <r>
    <n v="693475"/>
    <x v="4"/>
    <x v="3"/>
    <x v="44"/>
    <x v="8"/>
    <x v="2"/>
    <x v="217"/>
    <d v="2014-02-21T00:00:00"/>
    <x v="0"/>
    <s v="No"/>
    <x v="8"/>
    <x v="32"/>
    <x v="1"/>
    <s v="Q1"/>
  </r>
  <r>
    <n v="1735592"/>
    <x v="5"/>
    <x v="1"/>
    <x v="22"/>
    <x v="9"/>
    <x v="0"/>
    <x v="691"/>
    <d v="2016-11-01T00:00:00"/>
    <x v="0"/>
    <s v="No"/>
    <x v="9"/>
    <x v="0"/>
    <x v="2"/>
    <s v="Q4"/>
  </r>
  <r>
    <n v="1049294"/>
    <x v="337"/>
    <x v="1"/>
    <x v="22"/>
    <x v="24"/>
    <x v="0"/>
    <x v="80"/>
    <d v="2014-09-29T00:00:00"/>
    <x v="0"/>
    <s v="No"/>
    <x v="24"/>
    <x v="0"/>
    <x v="1"/>
    <s v="Q3"/>
  </r>
  <r>
    <n v="1476642"/>
    <x v="21"/>
    <x v="2"/>
    <x v="23"/>
    <x v="0"/>
    <x v="0"/>
    <x v="631"/>
    <d v="2015-07-22T00:00:00"/>
    <x v="0"/>
    <s v="Yes"/>
    <x v="0"/>
    <x v="1"/>
    <x v="0"/>
    <s v="Q3"/>
  </r>
  <r>
    <n v="363502"/>
    <x v="1"/>
    <x v="0"/>
    <x v="0"/>
    <x v="13"/>
    <x v="0"/>
    <x v="865"/>
    <d v="2013-03-25T00:00:00"/>
    <x v="0"/>
    <s v="Yes"/>
    <x v="13"/>
    <x v="4"/>
    <x v="3"/>
    <s v="Q1"/>
  </r>
  <r>
    <n v="570314"/>
    <x v="33"/>
    <x v="4"/>
    <x v="32"/>
    <x v="32"/>
    <x v="0"/>
    <x v="121"/>
    <d v="2013-10-24T00:00:00"/>
    <x v="0"/>
    <s v="No"/>
    <x v="32"/>
    <x v="0"/>
    <x v="3"/>
    <s v="Q4"/>
  </r>
  <r>
    <n v="416670"/>
    <x v="20"/>
    <x v="2"/>
    <x v="2"/>
    <x v="26"/>
    <x v="0"/>
    <x v="866"/>
    <d v="2013-05-28T00:00:00"/>
    <x v="0"/>
    <s v="No"/>
    <x v="26"/>
    <x v="9"/>
    <x v="3"/>
    <s v="Q2"/>
  </r>
  <r>
    <n v="817566"/>
    <x v="19"/>
    <x v="2"/>
    <x v="24"/>
    <x v="4"/>
    <x v="1"/>
    <x v="396"/>
    <d v="2014-04-24T00:00:00"/>
    <x v="0"/>
    <s v="No"/>
    <x v="4"/>
    <x v="9"/>
    <x v="1"/>
    <s v="Q2"/>
  </r>
  <r>
    <n v="1095014"/>
    <x v="19"/>
    <x v="0"/>
    <x v="0"/>
    <x v="0"/>
    <x v="2"/>
    <x v="867"/>
    <d v="2014-12-11T00:00:00"/>
    <x v="0"/>
    <s v="No"/>
    <x v="0"/>
    <x v="46"/>
    <x v="1"/>
    <s v="Q4"/>
  </r>
  <r>
    <n v="600799"/>
    <x v="10"/>
    <x v="2"/>
    <x v="10"/>
    <x v="20"/>
    <x v="0"/>
    <x v="868"/>
    <d v="2013-11-22T00:00:00"/>
    <x v="0"/>
    <s v="No"/>
    <x v="20"/>
    <x v="2"/>
    <x v="3"/>
    <s v="Q4"/>
  </r>
  <r>
    <n v="1913791"/>
    <x v="10"/>
    <x v="9"/>
    <x v="55"/>
    <x v="3"/>
    <x v="0"/>
    <x v="135"/>
    <d v="2016-06-05T00:00:00"/>
    <x v="0"/>
    <s v="No"/>
    <x v="3"/>
    <x v="0"/>
    <x v="2"/>
    <s v="Q2"/>
  </r>
  <r>
    <n v="1794408"/>
    <x v="338"/>
    <x v="5"/>
    <x v="9"/>
    <x v="9"/>
    <x v="1"/>
    <x v="480"/>
    <d v="2016-02-24T00:00:00"/>
    <x v="0"/>
    <s v="No"/>
    <x v="9"/>
    <x v="2"/>
    <x v="2"/>
    <s v="Q1"/>
  </r>
  <r>
    <n v="1314471"/>
    <x v="35"/>
    <x v="0"/>
    <x v="5"/>
    <x v="9"/>
    <x v="0"/>
    <x v="295"/>
    <d v="2015-03-04T00:00:00"/>
    <x v="0"/>
    <s v="No"/>
    <x v="9"/>
    <x v="0"/>
    <x v="0"/>
    <s v="Q1"/>
  </r>
  <r>
    <n v="1282138"/>
    <x v="205"/>
    <x v="7"/>
    <x v="19"/>
    <x v="7"/>
    <x v="0"/>
    <x v="869"/>
    <d v="2015-03-13T00:00:00"/>
    <x v="0"/>
    <s v="No"/>
    <x v="7"/>
    <x v="0"/>
    <x v="0"/>
    <s v="Q1"/>
  </r>
  <r>
    <n v="1142191"/>
    <x v="35"/>
    <x v="0"/>
    <x v="5"/>
    <x v="26"/>
    <x v="0"/>
    <x v="870"/>
    <d v="2014-11-21T00:00:00"/>
    <x v="0"/>
    <s v="No"/>
    <x v="26"/>
    <x v="0"/>
    <x v="1"/>
    <s v="Q4"/>
  </r>
  <r>
    <n v="2080281"/>
    <x v="339"/>
    <x v="1"/>
    <x v="1"/>
    <x v="9"/>
    <x v="0"/>
    <x v="22"/>
    <d v="2016-08-25T00:00:00"/>
    <x v="0"/>
    <s v="No"/>
    <x v="9"/>
    <x v="0"/>
    <x v="2"/>
    <s v="Q3"/>
  </r>
  <r>
    <n v="2014945"/>
    <x v="340"/>
    <x v="1"/>
    <x v="27"/>
    <x v="18"/>
    <x v="0"/>
    <x v="252"/>
    <d v="2016-07-18T00:00:00"/>
    <x v="0"/>
    <s v="Yes"/>
    <x v="18"/>
    <x v="9"/>
    <x v="2"/>
    <s v="Q3"/>
  </r>
  <r>
    <n v="1609034"/>
    <x v="10"/>
    <x v="5"/>
    <x v="12"/>
    <x v="34"/>
    <x v="1"/>
    <x v="850"/>
    <d v="2015-10-20T00:00:00"/>
    <x v="0"/>
    <s v="No"/>
    <x v="34"/>
    <x v="2"/>
    <x v="0"/>
    <s v="Q4"/>
  </r>
  <r>
    <n v="1949692"/>
    <x v="62"/>
    <x v="2"/>
    <x v="47"/>
    <x v="8"/>
    <x v="3"/>
    <x v="491"/>
    <d v="2016-02-06T00:00:00"/>
    <x v="0"/>
    <s v="No"/>
    <x v="8"/>
    <x v="0"/>
    <x v="2"/>
    <s v="Q1"/>
  </r>
  <r>
    <n v="1960001"/>
    <x v="22"/>
    <x v="0"/>
    <x v="0"/>
    <x v="9"/>
    <x v="0"/>
    <x v="871"/>
    <d v="2016-08-06T00:00:00"/>
    <x v="0"/>
    <s v="No"/>
    <x v="9"/>
    <x v="0"/>
    <x v="2"/>
    <s v="Q3"/>
  </r>
  <r>
    <n v="1301037"/>
    <x v="29"/>
    <x v="6"/>
    <x v="66"/>
    <x v="14"/>
    <x v="0"/>
    <x v="159"/>
    <d v="2015-03-31T00:00:00"/>
    <x v="0"/>
    <s v="Yes"/>
    <x v="14"/>
    <x v="19"/>
    <x v="0"/>
    <s v="Q1"/>
  </r>
  <r>
    <n v="1759283"/>
    <x v="20"/>
    <x v="5"/>
    <x v="15"/>
    <x v="27"/>
    <x v="0"/>
    <x v="678"/>
    <d v="2016-01-26T00:00:00"/>
    <x v="0"/>
    <s v="Yes"/>
    <x v="27"/>
    <x v="0"/>
    <x v="2"/>
    <s v="Q1"/>
  </r>
  <r>
    <n v="1936084"/>
    <x v="201"/>
    <x v="0"/>
    <x v="0"/>
    <x v="7"/>
    <x v="0"/>
    <x v="872"/>
    <d v="2016-05-22T00:00:00"/>
    <x v="0"/>
    <s v="No"/>
    <x v="7"/>
    <x v="0"/>
    <x v="2"/>
    <s v="Q2"/>
  </r>
  <r>
    <n v="895233"/>
    <x v="341"/>
    <x v="0"/>
    <x v="0"/>
    <x v="25"/>
    <x v="0"/>
    <x v="257"/>
    <d v="2014-06-13T00:00:00"/>
    <x v="0"/>
    <s v="Yes"/>
    <x v="25"/>
    <x v="0"/>
    <x v="1"/>
    <s v="Q2"/>
  </r>
  <r>
    <n v="504146"/>
    <x v="342"/>
    <x v="4"/>
    <x v="32"/>
    <x v="9"/>
    <x v="1"/>
    <x v="873"/>
    <d v="2013-08-26T00:00:00"/>
    <x v="0"/>
    <s v="No"/>
    <x v="9"/>
    <x v="0"/>
    <x v="3"/>
    <s v="Q3"/>
  </r>
  <r>
    <n v="1642934"/>
    <x v="343"/>
    <x v="1"/>
    <x v="4"/>
    <x v="38"/>
    <x v="0"/>
    <x v="816"/>
    <d v="2015-06-11T00:00:00"/>
    <x v="0"/>
    <s v="Yes"/>
    <x v="38"/>
    <x v="0"/>
    <x v="0"/>
    <s v="Q2"/>
  </r>
  <r>
    <n v="1825238"/>
    <x v="82"/>
    <x v="1"/>
    <x v="22"/>
    <x v="13"/>
    <x v="0"/>
    <x v="874"/>
    <d v="2016-09-03T00:00:00"/>
    <x v="0"/>
    <s v="No"/>
    <x v="13"/>
    <x v="0"/>
    <x v="2"/>
    <s v="Q3"/>
  </r>
  <r>
    <n v="970548"/>
    <x v="18"/>
    <x v="0"/>
    <x v="0"/>
    <x v="27"/>
    <x v="0"/>
    <x v="193"/>
    <d v="2014-08-08T00:00:00"/>
    <x v="0"/>
    <s v="No"/>
    <x v="27"/>
    <x v="18"/>
    <x v="1"/>
    <s v="Q2"/>
  </r>
  <r>
    <n v="1171637"/>
    <x v="146"/>
    <x v="9"/>
    <x v="67"/>
    <x v="52"/>
    <x v="2"/>
    <x v="775"/>
    <d v="2015-02-01T00:00:00"/>
    <x v="0"/>
    <s v="No"/>
    <x v="50"/>
    <x v="43"/>
    <x v="1"/>
    <s v="Q4"/>
  </r>
  <r>
    <n v="1478309"/>
    <x v="144"/>
    <x v="5"/>
    <x v="14"/>
    <x v="13"/>
    <x v="0"/>
    <x v="631"/>
    <d v="2015-08-21T00:00:00"/>
    <x v="0"/>
    <s v="No"/>
    <x v="13"/>
    <x v="13"/>
    <x v="0"/>
    <s v="Q3"/>
  </r>
  <r>
    <n v="407539"/>
    <x v="19"/>
    <x v="0"/>
    <x v="37"/>
    <x v="12"/>
    <x v="0"/>
    <x v="875"/>
    <d v="2013-05-16T00:00:00"/>
    <x v="0"/>
    <s v="No"/>
    <x v="12"/>
    <x v="1"/>
    <x v="3"/>
    <s v="Q2"/>
  </r>
  <r>
    <n v="912992"/>
    <x v="123"/>
    <x v="1"/>
    <x v="1"/>
    <x v="25"/>
    <x v="0"/>
    <x v="876"/>
    <d v="2014-06-26T00:00:00"/>
    <x v="0"/>
    <s v="No"/>
    <x v="25"/>
    <x v="0"/>
    <x v="1"/>
    <s v="Q2"/>
  </r>
  <r>
    <n v="1543099"/>
    <x v="171"/>
    <x v="9"/>
    <x v="55"/>
    <x v="6"/>
    <x v="3"/>
    <x v="621"/>
    <d v="2015-09-29T00:00:00"/>
    <x v="0"/>
    <s v="No"/>
    <x v="6"/>
    <x v="24"/>
    <x v="0"/>
    <s v="Q3"/>
  </r>
  <r>
    <n v="1153336"/>
    <x v="344"/>
    <x v="1"/>
    <x v="1"/>
    <x v="13"/>
    <x v="0"/>
    <x v="877"/>
    <d v="2014-12-18T00:00:00"/>
    <x v="0"/>
    <s v="Yes"/>
    <x v="13"/>
    <x v="11"/>
    <x v="1"/>
    <s v="Q4"/>
  </r>
  <r>
    <n v="1996589"/>
    <x v="8"/>
    <x v="2"/>
    <x v="16"/>
    <x v="37"/>
    <x v="0"/>
    <x v="878"/>
    <d v="2016-04-07T00:00:00"/>
    <x v="0"/>
    <s v="Yes"/>
    <x v="37"/>
    <x v="0"/>
    <x v="2"/>
    <s v="Q2"/>
  </r>
  <r>
    <n v="781568"/>
    <x v="14"/>
    <x v="0"/>
    <x v="0"/>
    <x v="18"/>
    <x v="0"/>
    <x v="690"/>
    <d v="2014-03-28T00:00:00"/>
    <x v="0"/>
    <s v="Yes"/>
    <x v="18"/>
    <x v="1"/>
    <x v="1"/>
    <s v="Q1"/>
  </r>
  <r>
    <n v="1103404"/>
    <x v="5"/>
    <x v="1"/>
    <x v="22"/>
    <x v="12"/>
    <x v="0"/>
    <x v="624"/>
    <d v="2014-05-11T00:00:00"/>
    <x v="0"/>
    <s v="No"/>
    <x v="12"/>
    <x v="0"/>
    <x v="1"/>
    <s v="Q2"/>
  </r>
  <r>
    <n v="1624950"/>
    <x v="33"/>
    <x v="4"/>
    <x v="6"/>
    <x v="7"/>
    <x v="0"/>
    <x v="649"/>
    <d v="2015-10-26T00:00:00"/>
    <x v="0"/>
    <s v="Yes"/>
    <x v="7"/>
    <x v="0"/>
    <x v="0"/>
    <s v="Q4"/>
  </r>
  <r>
    <n v="397580"/>
    <x v="19"/>
    <x v="5"/>
    <x v="9"/>
    <x v="18"/>
    <x v="0"/>
    <x v="879"/>
    <d v="2013-03-05T00:00:00"/>
    <x v="0"/>
    <s v="Yes"/>
    <x v="18"/>
    <x v="27"/>
    <x v="3"/>
    <s v="Q1"/>
  </r>
  <r>
    <n v="1923554"/>
    <x v="345"/>
    <x v="1"/>
    <x v="1"/>
    <x v="0"/>
    <x v="1"/>
    <x v="577"/>
    <d v="2016-12-05T00:00:00"/>
    <x v="0"/>
    <s v="No"/>
    <x v="0"/>
    <x v="0"/>
    <x v="2"/>
    <s v="Q4"/>
  </r>
  <r>
    <n v="605196"/>
    <x v="10"/>
    <x v="0"/>
    <x v="5"/>
    <x v="7"/>
    <x v="0"/>
    <x v="622"/>
    <d v="2013-11-26T00:00:00"/>
    <x v="0"/>
    <s v="No"/>
    <x v="7"/>
    <x v="19"/>
    <x v="3"/>
    <s v="Q4"/>
  </r>
  <r>
    <n v="1229629"/>
    <x v="51"/>
    <x v="4"/>
    <x v="6"/>
    <x v="37"/>
    <x v="0"/>
    <x v="190"/>
    <d v="2015-06-02T00:00:00"/>
    <x v="0"/>
    <s v="No"/>
    <x v="37"/>
    <x v="0"/>
    <x v="0"/>
    <s v="Q2"/>
  </r>
  <r>
    <n v="633332"/>
    <x v="83"/>
    <x v="5"/>
    <x v="36"/>
    <x v="6"/>
    <x v="1"/>
    <x v="880"/>
    <d v="2013-12-18T00:00:00"/>
    <x v="0"/>
    <s v="No"/>
    <x v="6"/>
    <x v="2"/>
    <x v="3"/>
    <s v="Q4"/>
  </r>
  <r>
    <n v="441365"/>
    <x v="14"/>
    <x v="5"/>
    <x v="12"/>
    <x v="18"/>
    <x v="0"/>
    <x v="477"/>
    <d v="2013-06-26T00:00:00"/>
    <x v="0"/>
    <s v="No"/>
    <x v="18"/>
    <x v="1"/>
    <x v="3"/>
    <s v="Q2"/>
  </r>
  <r>
    <n v="323397"/>
    <x v="19"/>
    <x v="5"/>
    <x v="9"/>
    <x v="7"/>
    <x v="1"/>
    <x v="126"/>
    <d v="2013-02-21T00:00:00"/>
    <x v="0"/>
    <s v="No"/>
    <x v="7"/>
    <x v="1"/>
    <x v="3"/>
    <s v="Q1"/>
  </r>
  <r>
    <n v="1157165"/>
    <x v="1"/>
    <x v="0"/>
    <x v="0"/>
    <x v="12"/>
    <x v="1"/>
    <x v="330"/>
    <d v="2014-12-17T00:00:00"/>
    <x v="0"/>
    <s v="No"/>
    <x v="12"/>
    <x v="4"/>
    <x v="1"/>
    <s v="Q4"/>
  </r>
  <r>
    <n v="1293739"/>
    <x v="10"/>
    <x v="5"/>
    <x v="15"/>
    <x v="15"/>
    <x v="0"/>
    <x v="458"/>
    <d v="2015-03-26T00:00:00"/>
    <x v="0"/>
    <s v="No"/>
    <x v="15"/>
    <x v="19"/>
    <x v="0"/>
    <s v="Q1"/>
  </r>
  <r>
    <n v="368118"/>
    <x v="19"/>
    <x v="4"/>
    <x v="32"/>
    <x v="18"/>
    <x v="1"/>
    <x v="49"/>
    <d v="2013-03-29T00:00:00"/>
    <x v="0"/>
    <s v="No"/>
    <x v="18"/>
    <x v="1"/>
    <x v="3"/>
    <s v="Q1"/>
  </r>
  <r>
    <n v="1146808"/>
    <x v="10"/>
    <x v="0"/>
    <x v="0"/>
    <x v="10"/>
    <x v="1"/>
    <x v="404"/>
    <d v="2014-11-12T00:00:00"/>
    <x v="0"/>
    <s v="No"/>
    <x v="10"/>
    <x v="20"/>
    <x v="1"/>
    <s v="Q3"/>
  </r>
  <r>
    <n v="1275014"/>
    <x v="5"/>
    <x v="1"/>
    <x v="4"/>
    <x v="31"/>
    <x v="0"/>
    <x v="387"/>
    <d v="2015-10-03T00:00:00"/>
    <x v="0"/>
    <s v="No"/>
    <x v="31"/>
    <x v="0"/>
    <x v="0"/>
    <s v="Q4"/>
  </r>
  <r>
    <n v="2103316"/>
    <x v="10"/>
    <x v="2"/>
    <x v="16"/>
    <x v="13"/>
    <x v="0"/>
    <x v="881"/>
    <d v="2016-09-09T00:00:00"/>
    <x v="0"/>
    <s v="No"/>
    <x v="13"/>
    <x v="0"/>
    <x v="2"/>
    <s v="Q3"/>
  </r>
  <r>
    <n v="640343"/>
    <x v="14"/>
    <x v="2"/>
    <x v="47"/>
    <x v="34"/>
    <x v="0"/>
    <x v="223"/>
    <d v="2013-12-30T00:00:00"/>
    <x v="0"/>
    <s v="No"/>
    <x v="34"/>
    <x v="16"/>
    <x v="3"/>
    <s v="Q4"/>
  </r>
  <r>
    <n v="1896051"/>
    <x v="8"/>
    <x v="0"/>
    <x v="0"/>
    <x v="13"/>
    <x v="0"/>
    <x v="655"/>
    <d v="2016-04-26T00:00:00"/>
    <x v="0"/>
    <s v="No"/>
    <x v="13"/>
    <x v="0"/>
    <x v="2"/>
    <s v="Q2"/>
  </r>
  <r>
    <n v="1444640"/>
    <x v="346"/>
    <x v="6"/>
    <x v="11"/>
    <x v="38"/>
    <x v="3"/>
    <x v="240"/>
    <d v="2015-07-07T00:00:00"/>
    <x v="0"/>
    <s v="No"/>
    <x v="38"/>
    <x v="21"/>
    <x v="0"/>
    <s v="Q2"/>
  </r>
  <r>
    <n v="1621390"/>
    <x v="102"/>
    <x v="8"/>
    <x v="49"/>
    <x v="4"/>
    <x v="0"/>
    <x v="234"/>
    <d v="2015-11-13T00:00:00"/>
    <x v="0"/>
    <s v="No"/>
    <x v="4"/>
    <x v="50"/>
    <x v="0"/>
    <s v="Q4"/>
  </r>
  <r>
    <n v="539971"/>
    <x v="4"/>
    <x v="3"/>
    <x v="3"/>
    <x v="3"/>
    <x v="0"/>
    <x v="57"/>
    <d v="2013-09-24T00:00:00"/>
    <x v="0"/>
    <s v="No"/>
    <x v="3"/>
    <x v="0"/>
    <x v="3"/>
    <s v="Q3"/>
  </r>
  <r>
    <n v="1914901"/>
    <x v="47"/>
    <x v="0"/>
    <x v="0"/>
    <x v="20"/>
    <x v="0"/>
    <x v="522"/>
    <d v="2016-07-05T00:00:00"/>
    <x v="0"/>
    <s v="No"/>
    <x v="20"/>
    <x v="0"/>
    <x v="2"/>
    <s v="Q3"/>
  </r>
  <r>
    <n v="833696"/>
    <x v="14"/>
    <x v="2"/>
    <x v="47"/>
    <x v="0"/>
    <x v="0"/>
    <x v="247"/>
    <d v="2014-01-05T00:00:00"/>
    <x v="0"/>
    <s v="No"/>
    <x v="0"/>
    <x v="0"/>
    <x v="1"/>
    <s v="Q1"/>
  </r>
  <r>
    <n v="561704"/>
    <x v="7"/>
    <x v="4"/>
    <x v="32"/>
    <x v="7"/>
    <x v="0"/>
    <x v="36"/>
    <d v="2013-10-18T00:00:00"/>
    <x v="0"/>
    <s v="No"/>
    <x v="7"/>
    <x v="1"/>
    <x v="3"/>
    <s v="Q4"/>
  </r>
  <r>
    <n v="1968278"/>
    <x v="227"/>
    <x v="0"/>
    <x v="0"/>
    <x v="13"/>
    <x v="1"/>
    <x v="466"/>
    <d v="2016-06-16T00:00:00"/>
    <x v="0"/>
    <s v="No"/>
    <x v="13"/>
    <x v="4"/>
    <x v="2"/>
    <s v="Q2"/>
  </r>
  <r>
    <n v="1255989"/>
    <x v="1"/>
    <x v="0"/>
    <x v="0"/>
    <x v="9"/>
    <x v="0"/>
    <x v="272"/>
    <d v="2015-02-25T00:00:00"/>
    <x v="0"/>
    <s v="No"/>
    <x v="9"/>
    <x v="0"/>
    <x v="0"/>
    <s v="Q1"/>
  </r>
  <r>
    <n v="1667092"/>
    <x v="347"/>
    <x v="4"/>
    <x v="6"/>
    <x v="40"/>
    <x v="0"/>
    <x v="664"/>
    <d v="2015-11-25T00:00:00"/>
    <x v="0"/>
    <s v="Yes"/>
    <x v="40"/>
    <x v="9"/>
    <x v="0"/>
    <s v="Q4"/>
  </r>
  <r>
    <n v="699116"/>
    <x v="16"/>
    <x v="1"/>
    <x v="1"/>
    <x v="18"/>
    <x v="0"/>
    <x v="668"/>
    <d v="2014-04-02T00:00:00"/>
    <x v="0"/>
    <s v="No"/>
    <x v="18"/>
    <x v="0"/>
    <x v="1"/>
    <s v="Q2"/>
  </r>
  <r>
    <n v="909058"/>
    <x v="20"/>
    <x v="0"/>
    <x v="0"/>
    <x v="25"/>
    <x v="1"/>
    <x v="634"/>
    <d v="2014-06-26T00:00:00"/>
    <x v="0"/>
    <s v="No"/>
    <x v="25"/>
    <x v="4"/>
    <x v="1"/>
    <s v="Q2"/>
  </r>
  <r>
    <n v="1942976"/>
    <x v="287"/>
    <x v="1"/>
    <x v="13"/>
    <x v="9"/>
    <x v="3"/>
    <x v="783"/>
    <d v="2016-06-23T00:00:00"/>
    <x v="0"/>
    <s v="No"/>
    <x v="9"/>
    <x v="27"/>
    <x v="2"/>
    <s v="Q2"/>
  </r>
  <r>
    <n v="1887749"/>
    <x v="8"/>
    <x v="5"/>
    <x v="12"/>
    <x v="7"/>
    <x v="0"/>
    <x v="66"/>
    <d v="2016-04-20T00:00:00"/>
    <x v="0"/>
    <s v="No"/>
    <x v="7"/>
    <x v="0"/>
    <x v="2"/>
    <s v="Q2"/>
  </r>
  <r>
    <n v="753971"/>
    <x v="1"/>
    <x v="0"/>
    <x v="0"/>
    <x v="25"/>
    <x v="1"/>
    <x v="213"/>
    <d v="2014-12-03T00:00:00"/>
    <x v="0"/>
    <s v="Yes"/>
    <x v="25"/>
    <x v="15"/>
    <x v="1"/>
    <s v="Q4"/>
  </r>
  <r>
    <n v="1374887"/>
    <x v="65"/>
    <x v="1"/>
    <x v="22"/>
    <x v="40"/>
    <x v="0"/>
    <x v="106"/>
    <d v="2015-05-14T00:00:00"/>
    <x v="0"/>
    <s v="No"/>
    <x v="40"/>
    <x v="0"/>
    <x v="0"/>
    <s v="Q2"/>
  </r>
  <r>
    <n v="701717"/>
    <x v="136"/>
    <x v="1"/>
    <x v="22"/>
    <x v="4"/>
    <x v="0"/>
    <x v="882"/>
    <d v="2014-06-02T00:00:00"/>
    <x v="0"/>
    <s v="Yes"/>
    <x v="4"/>
    <x v="0"/>
    <x v="1"/>
    <s v="Q2"/>
  </r>
  <r>
    <n v="584736"/>
    <x v="185"/>
    <x v="1"/>
    <x v="13"/>
    <x v="27"/>
    <x v="0"/>
    <x v="883"/>
    <d v="2013-04-11T00:00:00"/>
    <x v="0"/>
    <s v="No"/>
    <x v="27"/>
    <x v="0"/>
    <x v="3"/>
    <s v="Q2"/>
  </r>
  <r>
    <n v="459398"/>
    <x v="8"/>
    <x v="2"/>
    <x v="24"/>
    <x v="34"/>
    <x v="1"/>
    <x v="711"/>
    <d v="2013-07-18T00:00:00"/>
    <x v="0"/>
    <s v="No"/>
    <x v="34"/>
    <x v="1"/>
    <x v="3"/>
    <s v="Q3"/>
  </r>
  <r>
    <n v="1206593"/>
    <x v="62"/>
    <x v="2"/>
    <x v="23"/>
    <x v="29"/>
    <x v="2"/>
    <x v="314"/>
    <d v="2015-01-28T00:00:00"/>
    <x v="0"/>
    <s v="Yes"/>
    <x v="29"/>
    <x v="2"/>
    <x v="0"/>
    <s v="Q1"/>
  </r>
  <r>
    <n v="425577"/>
    <x v="17"/>
    <x v="3"/>
    <x v="8"/>
    <x v="14"/>
    <x v="0"/>
    <x v="744"/>
    <d v="2013-06-06T00:00:00"/>
    <x v="0"/>
    <s v="No"/>
    <x v="14"/>
    <x v="0"/>
    <x v="3"/>
    <s v="Q2"/>
  </r>
  <r>
    <n v="1637914"/>
    <x v="201"/>
    <x v="0"/>
    <x v="5"/>
    <x v="0"/>
    <x v="0"/>
    <x v="202"/>
    <d v="2015-03-11T00:00:00"/>
    <x v="0"/>
    <s v="No"/>
    <x v="0"/>
    <x v="0"/>
    <x v="0"/>
    <s v="Q1"/>
  </r>
  <r>
    <n v="1543535"/>
    <x v="10"/>
    <x v="5"/>
    <x v="12"/>
    <x v="40"/>
    <x v="0"/>
    <x v="884"/>
    <d v="2015-08-29T00:00:00"/>
    <x v="0"/>
    <s v="No"/>
    <x v="40"/>
    <x v="0"/>
    <x v="0"/>
    <s v="Q3"/>
  </r>
  <r>
    <n v="678130"/>
    <x v="10"/>
    <x v="0"/>
    <x v="5"/>
    <x v="7"/>
    <x v="0"/>
    <x v="832"/>
    <d v="2014-01-21T00:00:00"/>
    <x v="0"/>
    <s v="No"/>
    <x v="7"/>
    <x v="0"/>
    <x v="1"/>
    <s v="Q1"/>
  </r>
  <r>
    <n v="1431491"/>
    <x v="47"/>
    <x v="2"/>
    <x v="20"/>
    <x v="20"/>
    <x v="1"/>
    <x v="828"/>
    <d v="2015-06-23T00:00:00"/>
    <x v="0"/>
    <s v="No"/>
    <x v="20"/>
    <x v="1"/>
    <x v="0"/>
    <s v="Q2"/>
  </r>
  <r>
    <n v="513811"/>
    <x v="14"/>
    <x v="2"/>
    <x v="30"/>
    <x v="5"/>
    <x v="1"/>
    <x v="885"/>
    <d v="2013-05-09T00:00:00"/>
    <x v="0"/>
    <s v="No"/>
    <x v="5"/>
    <x v="15"/>
    <x v="3"/>
    <s v="Q2"/>
  </r>
  <r>
    <n v="1194923"/>
    <x v="10"/>
    <x v="5"/>
    <x v="12"/>
    <x v="0"/>
    <x v="0"/>
    <x v="751"/>
    <d v="2015-01-15T00:00:00"/>
    <x v="0"/>
    <s v="No"/>
    <x v="0"/>
    <x v="0"/>
    <x v="0"/>
    <s v="Q1"/>
  </r>
  <r>
    <n v="2045673"/>
    <x v="110"/>
    <x v="9"/>
    <x v="55"/>
    <x v="13"/>
    <x v="0"/>
    <x v="886"/>
    <d v="2016-05-08T00:00:00"/>
    <x v="0"/>
    <s v="No"/>
    <x v="13"/>
    <x v="0"/>
    <x v="2"/>
    <s v="Q2"/>
  </r>
  <r>
    <n v="1708116"/>
    <x v="146"/>
    <x v="10"/>
    <x v="55"/>
    <x v="8"/>
    <x v="0"/>
    <x v="727"/>
    <d v="2015-12-18T00:00:00"/>
    <x v="0"/>
    <s v="No"/>
    <x v="8"/>
    <x v="0"/>
    <x v="0"/>
    <s v="Q4"/>
  </r>
  <r>
    <n v="1973668"/>
    <x v="14"/>
    <x v="5"/>
    <x v="12"/>
    <x v="33"/>
    <x v="0"/>
    <x v="582"/>
    <d v="2016-06-17T00:00:00"/>
    <x v="0"/>
    <s v="No"/>
    <x v="33"/>
    <x v="0"/>
    <x v="2"/>
    <s v="Q2"/>
  </r>
  <r>
    <n v="1665541"/>
    <x v="19"/>
    <x v="0"/>
    <x v="5"/>
    <x v="12"/>
    <x v="0"/>
    <x v="55"/>
    <d v="2015-11-20T00:00:00"/>
    <x v="0"/>
    <s v="No"/>
    <x v="12"/>
    <x v="0"/>
    <x v="0"/>
    <s v="Q4"/>
  </r>
  <r>
    <n v="1824455"/>
    <x v="17"/>
    <x v="3"/>
    <x v="8"/>
    <x v="8"/>
    <x v="0"/>
    <x v="874"/>
    <d v="2016-09-03T00:00:00"/>
    <x v="0"/>
    <s v="No"/>
    <x v="8"/>
    <x v="0"/>
    <x v="2"/>
    <s v="Q3"/>
  </r>
  <r>
    <n v="2107148"/>
    <x v="36"/>
    <x v="1"/>
    <x v="1"/>
    <x v="9"/>
    <x v="0"/>
    <x v="695"/>
    <d v="2016-12-09T00:00:00"/>
    <x v="0"/>
    <s v="No"/>
    <x v="9"/>
    <x v="0"/>
    <x v="2"/>
    <s v="Q4"/>
  </r>
  <r>
    <n v="726649"/>
    <x v="14"/>
    <x v="7"/>
    <x v="21"/>
    <x v="5"/>
    <x v="0"/>
    <x v="553"/>
    <d v="2014-03-03T00:00:00"/>
    <x v="0"/>
    <s v="No"/>
    <x v="5"/>
    <x v="26"/>
    <x v="1"/>
    <s v="Q1"/>
  </r>
  <r>
    <n v="572661"/>
    <x v="9"/>
    <x v="3"/>
    <x v="3"/>
    <x v="25"/>
    <x v="0"/>
    <x v="887"/>
    <d v="2013-10-27T00:00:00"/>
    <x v="0"/>
    <s v="No"/>
    <x v="25"/>
    <x v="0"/>
    <x v="3"/>
    <s v="Q4"/>
  </r>
  <r>
    <n v="1695022"/>
    <x v="348"/>
    <x v="1"/>
    <x v="1"/>
    <x v="13"/>
    <x v="0"/>
    <x v="888"/>
    <d v="2015-12-13T00:00:00"/>
    <x v="0"/>
    <s v="Yes"/>
    <x v="13"/>
    <x v="0"/>
    <x v="0"/>
    <s v="Q4"/>
  </r>
  <r>
    <n v="865405"/>
    <x v="21"/>
    <x v="5"/>
    <x v="12"/>
    <x v="15"/>
    <x v="0"/>
    <x v="537"/>
    <d v="2014-05-22T00:00:00"/>
    <x v="0"/>
    <s v="Yes"/>
    <x v="15"/>
    <x v="0"/>
    <x v="1"/>
    <s v="Q2"/>
  </r>
  <r>
    <n v="1795902"/>
    <x v="4"/>
    <x v="3"/>
    <x v="44"/>
    <x v="0"/>
    <x v="0"/>
    <x v="480"/>
    <d v="2016-02-19T00:00:00"/>
    <x v="0"/>
    <s v="No"/>
    <x v="0"/>
    <x v="0"/>
    <x v="2"/>
    <s v="Q1"/>
  </r>
  <r>
    <n v="2004398"/>
    <x v="314"/>
    <x v="0"/>
    <x v="5"/>
    <x v="9"/>
    <x v="0"/>
    <x v="378"/>
    <d v="2016-11-07T00:00:00"/>
    <x v="0"/>
    <s v="No"/>
    <x v="9"/>
    <x v="20"/>
    <x v="2"/>
    <s v="Q3"/>
  </r>
  <r>
    <n v="1932514"/>
    <x v="349"/>
    <x v="1"/>
    <x v="27"/>
    <x v="7"/>
    <x v="0"/>
    <x v="889"/>
    <d v="2016-05-20T00:00:00"/>
    <x v="0"/>
    <s v="Yes"/>
    <x v="7"/>
    <x v="0"/>
    <x v="2"/>
    <s v="Q2"/>
  </r>
  <r>
    <n v="292996"/>
    <x v="30"/>
    <x v="5"/>
    <x v="9"/>
    <x v="20"/>
    <x v="2"/>
    <x v="890"/>
    <d v="2013-07-02T00:00:00"/>
    <x v="0"/>
    <s v="Yes"/>
    <x v="20"/>
    <x v="18"/>
    <x v="3"/>
    <s v="Q2"/>
  </r>
  <r>
    <n v="1735385"/>
    <x v="84"/>
    <x v="0"/>
    <x v="37"/>
    <x v="12"/>
    <x v="0"/>
    <x v="891"/>
    <d v="2016-10-01T00:00:00"/>
    <x v="0"/>
    <s v="No"/>
    <x v="12"/>
    <x v="0"/>
    <x v="2"/>
    <s v="Q4"/>
  </r>
  <r>
    <n v="1299950"/>
    <x v="172"/>
    <x v="5"/>
    <x v="12"/>
    <x v="15"/>
    <x v="0"/>
    <x v="159"/>
    <d v="2015-03-25T00:00:00"/>
    <x v="0"/>
    <s v="No"/>
    <x v="15"/>
    <x v="0"/>
    <x v="0"/>
    <s v="Q1"/>
  </r>
  <r>
    <n v="1293988"/>
    <x v="350"/>
    <x v="1"/>
    <x v="1"/>
    <x v="33"/>
    <x v="0"/>
    <x v="458"/>
    <d v="2015-03-20T00:00:00"/>
    <x v="1"/>
    <s v="No"/>
    <x v="33"/>
    <x v="0"/>
    <x v="0"/>
    <s v="Q1"/>
  </r>
  <r>
    <n v="2177411"/>
    <x v="8"/>
    <x v="2"/>
    <x v="35"/>
    <x v="7"/>
    <x v="0"/>
    <x v="892"/>
    <d v="2016-10-25T00:00:00"/>
    <x v="0"/>
    <s v="Yes"/>
    <x v="7"/>
    <x v="0"/>
    <x v="2"/>
    <s v="Q4"/>
  </r>
  <r>
    <n v="1315020"/>
    <x v="25"/>
    <x v="2"/>
    <x v="30"/>
    <x v="36"/>
    <x v="0"/>
    <x v="295"/>
    <d v="2015-03-04T00:00:00"/>
    <x v="0"/>
    <s v="No"/>
    <x v="36"/>
    <x v="0"/>
    <x v="0"/>
    <s v="Q1"/>
  </r>
  <r>
    <n v="515110"/>
    <x v="5"/>
    <x v="1"/>
    <x v="1"/>
    <x v="13"/>
    <x v="0"/>
    <x v="101"/>
    <d v="2013-05-09T00:00:00"/>
    <x v="0"/>
    <s v="No"/>
    <x v="13"/>
    <x v="0"/>
    <x v="3"/>
    <s v="Q2"/>
  </r>
  <r>
    <n v="1575863"/>
    <x v="14"/>
    <x v="1"/>
    <x v="4"/>
    <x v="11"/>
    <x v="0"/>
    <x v="13"/>
    <d v="2015-09-23T00:00:00"/>
    <x v="0"/>
    <s v="Yes"/>
    <x v="11"/>
    <x v="0"/>
    <x v="0"/>
    <s v="Q3"/>
  </r>
  <r>
    <n v="1434770"/>
    <x v="35"/>
    <x v="0"/>
    <x v="37"/>
    <x v="9"/>
    <x v="0"/>
    <x v="500"/>
    <d v="2015-06-23T00:00:00"/>
    <x v="0"/>
    <s v="No"/>
    <x v="9"/>
    <x v="0"/>
    <x v="0"/>
    <s v="Q2"/>
  </r>
  <r>
    <n v="445391"/>
    <x v="10"/>
    <x v="2"/>
    <x v="24"/>
    <x v="13"/>
    <x v="1"/>
    <x v="893"/>
    <d v="2013-06-28T00:00:00"/>
    <x v="0"/>
    <s v="No"/>
    <x v="13"/>
    <x v="1"/>
    <x v="3"/>
    <s v="Q2"/>
  </r>
  <r>
    <n v="809326"/>
    <x v="55"/>
    <x v="1"/>
    <x v="1"/>
    <x v="0"/>
    <x v="0"/>
    <x v="612"/>
    <d v="2014-04-18T00:00:00"/>
    <x v="0"/>
    <s v="No"/>
    <x v="0"/>
    <x v="9"/>
    <x v="1"/>
    <s v="Q2"/>
  </r>
  <r>
    <n v="1990364"/>
    <x v="8"/>
    <x v="2"/>
    <x v="24"/>
    <x v="9"/>
    <x v="1"/>
    <x v="408"/>
    <d v="2016-06-30T00:00:00"/>
    <x v="0"/>
    <s v="No"/>
    <x v="9"/>
    <x v="1"/>
    <x v="2"/>
    <s v="Q2"/>
  </r>
  <r>
    <n v="1063078"/>
    <x v="10"/>
    <x v="2"/>
    <x v="40"/>
    <x v="0"/>
    <x v="0"/>
    <x v="653"/>
    <d v="2014-08-10T00:00:00"/>
    <x v="0"/>
    <s v="No"/>
    <x v="0"/>
    <x v="0"/>
    <x v="1"/>
    <s v="Q3"/>
  </r>
  <r>
    <n v="1054676"/>
    <x v="72"/>
    <x v="6"/>
    <x v="68"/>
    <x v="33"/>
    <x v="0"/>
    <x v="518"/>
    <d v="2014-02-10T00:00:00"/>
    <x v="0"/>
    <s v="No"/>
    <x v="33"/>
    <x v="0"/>
    <x v="1"/>
    <s v="Q1"/>
  </r>
  <r>
    <n v="474588"/>
    <x v="8"/>
    <x v="4"/>
    <x v="19"/>
    <x v="9"/>
    <x v="3"/>
    <x v="894"/>
    <d v="2013-08-08T00:00:00"/>
    <x v="0"/>
    <s v="No"/>
    <x v="9"/>
    <x v="20"/>
    <x v="3"/>
    <s v="Q2"/>
  </r>
  <r>
    <n v="1326660"/>
    <x v="14"/>
    <x v="5"/>
    <x v="9"/>
    <x v="0"/>
    <x v="2"/>
    <x v="683"/>
    <d v="2015-04-16T00:00:00"/>
    <x v="0"/>
    <s v="No"/>
    <x v="0"/>
    <x v="9"/>
    <x v="0"/>
    <s v="Q2"/>
  </r>
  <r>
    <n v="1163968"/>
    <x v="21"/>
    <x v="2"/>
    <x v="31"/>
    <x v="13"/>
    <x v="0"/>
    <x v="539"/>
    <d v="2014-12-19T00:00:00"/>
    <x v="0"/>
    <s v="No"/>
    <x v="13"/>
    <x v="0"/>
    <x v="1"/>
    <s v="Q4"/>
  </r>
  <r>
    <n v="1179746"/>
    <x v="207"/>
    <x v="6"/>
    <x v="68"/>
    <x v="7"/>
    <x v="0"/>
    <x v="768"/>
    <d v="2015-03-01T00:00:00"/>
    <x v="0"/>
    <s v="No"/>
    <x v="7"/>
    <x v="0"/>
    <x v="0"/>
    <s v="Q1"/>
  </r>
  <r>
    <n v="1127727"/>
    <x v="351"/>
    <x v="1"/>
    <x v="27"/>
    <x v="8"/>
    <x v="0"/>
    <x v="895"/>
    <d v="2014-11-20T00:00:00"/>
    <x v="1"/>
    <s v="No"/>
    <x v="8"/>
    <x v="0"/>
    <x v="1"/>
    <s v="Q4"/>
  </r>
  <r>
    <n v="1193459"/>
    <x v="9"/>
    <x v="3"/>
    <x v="44"/>
    <x v="13"/>
    <x v="0"/>
    <x v="896"/>
    <d v="2015-01-14T00:00:00"/>
    <x v="0"/>
    <s v="Yes"/>
    <x v="13"/>
    <x v="0"/>
    <x v="0"/>
    <s v="Q1"/>
  </r>
  <r>
    <n v="1781256"/>
    <x v="22"/>
    <x v="5"/>
    <x v="12"/>
    <x v="5"/>
    <x v="1"/>
    <x v="370"/>
    <d v="2016-10-02T00:00:00"/>
    <x v="0"/>
    <s v="No"/>
    <x v="5"/>
    <x v="0"/>
    <x v="2"/>
    <s v="Q4"/>
  </r>
  <r>
    <n v="816113"/>
    <x v="352"/>
    <x v="1"/>
    <x v="4"/>
    <x v="13"/>
    <x v="0"/>
    <x v="897"/>
    <d v="2014-05-13T00:00:00"/>
    <x v="0"/>
    <s v="No"/>
    <x v="13"/>
    <x v="65"/>
    <x v="1"/>
    <s v="Q2"/>
  </r>
  <r>
    <n v="2024843"/>
    <x v="20"/>
    <x v="5"/>
    <x v="15"/>
    <x v="27"/>
    <x v="1"/>
    <x v="152"/>
    <d v="2016-07-25T00:00:00"/>
    <x v="0"/>
    <s v="No"/>
    <x v="27"/>
    <x v="9"/>
    <x v="2"/>
    <s v="Q3"/>
  </r>
  <r>
    <n v="672047"/>
    <x v="18"/>
    <x v="5"/>
    <x v="12"/>
    <x v="12"/>
    <x v="1"/>
    <x v="707"/>
    <d v="2014-01-22T00:00:00"/>
    <x v="0"/>
    <s v="No"/>
    <x v="12"/>
    <x v="21"/>
    <x v="1"/>
    <s v="Q1"/>
  </r>
  <r>
    <n v="1204540"/>
    <x v="19"/>
    <x v="0"/>
    <x v="0"/>
    <x v="14"/>
    <x v="0"/>
    <x v="20"/>
    <d v="2015-01-27T00:00:00"/>
    <x v="0"/>
    <s v="No"/>
    <x v="14"/>
    <x v="2"/>
    <x v="0"/>
    <s v="Q1"/>
  </r>
  <r>
    <n v="1330215"/>
    <x v="10"/>
    <x v="0"/>
    <x v="5"/>
    <x v="28"/>
    <x v="0"/>
    <x v="161"/>
    <d v="2015-04-14T00:00:00"/>
    <x v="0"/>
    <s v="Yes"/>
    <x v="28"/>
    <x v="0"/>
    <x v="0"/>
    <s v="Q2"/>
  </r>
  <r>
    <n v="1544825"/>
    <x v="62"/>
    <x v="2"/>
    <x v="38"/>
    <x v="13"/>
    <x v="0"/>
    <x v="377"/>
    <d v="2015-08-31T00:00:00"/>
    <x v="0"/>
    <s v="No"/>
    <x v="13"/>
    <x v="0"/>
    <x v="0"/>
    <s v="Q3"/>
  </r>
  <r>
    <n v="1858769"/>
    <x v="10"/>
    <x v="0"/>
    <x v="0"/>
    <x v="9"/>
    <x v="1"/>
    <x v="184"/>
    <d v="2016-03-31T00:00:00"/>
    <x v="0"/>
    <s v="No"/>
    <x v="9"/>
    <x v="0"/>
    <x v="2"/>
    <s v="Q1"/>
  </r>
  <r>
    <n v="572640"/>
    <x v="14"/>
    <x v="2"/>
    <x v="40"/>
    <x v="26"/>
    <x v="0"/>
    <x v="887"/>
    <d v="2013-10-28T00:00:00"/>
    <x v="0"/>
    <s v="No"/>
    <x v="26"/>
    <x v="1"/>
    <x v="3"/>
    <s v="Q4"/>
  </r>
  <r>
    <n v="250792"/>
    <x v="68"/>
    <x v="0"/>
    <x v="5"/>
    <x v="1"/>
    <x v="0"/>
    <x v="579"/>
    <d v="2013-01-23T00:00:00"/>
    <x v="0"/>
    <s v="Yes"/>
    <x v="1"/>
    <x v="1"/>
    <x v="3"/>
    <s v="Q1"/>
  </r>
  <r>
    <n v="396756"/>
    <x v="10"/>
    <x v="0"/>
    <x v="42"/>
    <x v="7"/>
    <x v="0"/>
    <x v="793"/>
    <d v="2013-02-05T00:00:00"/>
    <x v="0"/>
    <s v="Yes"/>
    <x v="7"/>
    <x v="13"/>
    <x v="3"/>
    <s v="Q1"/>
  </r>
  <r>
    <n v="2076795"/>
    <x v="206"/>
    <x v="1"/>
    <x v="22"/>
    <x v="15"/>
    <x v="3"/>
    <x v="510"/>
    <d v="2016-08-25T00:00:00"/>
    <x v="0"/>
    <s v="Yes"/>
    <x v="15"/>
    <x v="4"/>
    <x v="2"/>
    <s v="Q3"/>
  </r>
  <r>
    <n v="1489678"/>
    <x v="35"/>
    <x v="7"/>
    <x v="21"/>
    <x v="25"/>
    <x v="0"/>
    <x v="103"/>
    <d v="2015-07-28T00:00:00"/>
    <x v="0"/>
    <s v="Yes"/>
    <x v="25"/>
    <x v="0"/>
    <x v="0"/>
    <s v="Q3"/>
  </r>
  <r>
    <n v="954699"/>
    <x v="33"/>
    <x v="4"/>
    <x v="26"/>
    <x v="40"/>
    <x v="0"/>
    <x v="834"/>
    <d v="2014-07-25T00:00:00"/>
    <x v="0"/>
    <s v="No"/>
    <x v="40"/>
    <x v="0"/>
    <x v="1"/>
    <s v="Q3"/>
  </r>
  <r>
    <n v="1160430"/>
    <x v="45"/>
    <x v="5"/>
    <x v="12"/>
    <x v="5"/>
    <x v="1"/>
    <x v="451"/>
    <d v="2014-12-17T00:00:00"/>
    <x v="0"/>
    <s v="No"/>
    <x v="5"/>
    <x v="0"/>
    <x v="1"/>
    <s v="Q4"/>
  </r>
  <r>
    <n v="898375"/>
    <x v="10"/>
    <x v="0"/>
    <x v="5"/>
    <x v="13"/>
    <x v="0"/>
    <x v="565"/>
    <d v="2014-06-17T00:00:00"/>
    <x v="0"/>
    <s v="No"/>
    <x v="13"/>
    <x v="0"/>
    <x v="1"/>
    <s v="Q2"/>
  </r>
  <r>
    <n v="1606575"/>
    <x v="168"/>
    <x v="0"/>
    <x v="5"/>
    <x v="25"/>
    <x v="0"/>
    <x v="170"/>
    <d v="2015-10-14T00:00:00"/>
    <x v="0"/>
    <s v="Yes"/>
    <x v="25"/>
    <x v="0"/>
    <x v="0"/>
    <s v="Q4"/>
  </r>
  <r>
    <n v="1867489"/>
    <x v="18"/>
    <x v="0"/>
    <x v="0"/>
    <x v="7"/>
    <x v="0"/>
    <x v="368"/>
    <d v="2016-06-04T00:00:00"/>
    <x v="0"/>
    <s v="No"/>
    <x v="7"/>
    <x v="0"/>
    <x v="2"/>
    <s v="Q2"/>
  </r>
  <r>
    <n v="482187"/>
    <x v="25"/>
    <x v="2"/>
    <x v="10"/>
    <x v="17"/>
    <x v="0"/>
    <x v="168"/>
    <d v="2013-06-08T00:00:00"/>
    <x v="0"/>
    <s v="No"/>
    <x v="17"/>
    <x v="0"/>
    <x v="3"/>
    <s v="Q2"/>
  </r>
  <r>
    <n v="1277205"/>
    <x v="10"/>
    <x v="2"/>
    <x v="60"/>
    <x v="12"/>
    <x v="0"/>
    <x v="762"/>
    <d v="2015-11-03T00:00:00"/>
    <x v="0"/>
    <s v="No"/>
    <x v="12"/>
    <x v="0"/>
    <x v="0"/>
    <s v="Q4"/>
  </r>
  <r>
    <n v="722202"/>
    <x v="16"/>
    <x v="2"/>
    <x v="34"/>
    <x v="0"/>
    <x v="0"/>
    <x v="38"/>
    <d v="2014-12-02T00:00:00"/>
    <x v="0"/>
    <s v="Yes"/>
    <x v="0"/>
    <x v="0"/>
    <x v="1"/>
    <s v="Q4"/>
  </r>
  <r>
    <n v="1980366"/>
    <x v="290"/>
    <x v="4"/>
    <x v="26"/>
    <x v="4"/>
    <x v="0"/>
    <x v="44"/>
    <d v="2016-06-22T00:00:00"/>
    <x v="0"/>
    <s v="No"/>
    <x v="4"/>
    <x v="0"/>
    <x v="2"/>
    <s v="Q2"/>
  </r>
  <r>
    <n v="1879062"/>
    <x v="110"/>
    <x v="9"/>
    <x v="65"/>
    <x v="0"/>
    <x v="0"/>
    <x v="250"/>
    <d v="2016-04-14T00:00:00"/>
    <x v="0"/>
    <s v="No"/>
    <x v="0"/>
    <x v="0"/>
    <x v="2"/>
    <s v="Q2"/>
  </r>
  <r>
    <n v="444062"/>
    <x v="38"/>
    <x v="0"/>
    <x v="37"/>
    <x v="14"/>
    <x v="0"/>
    <x v="893"/>
    <d v="2013-06-28T00:00:00"/>
    <x v="0"/>
    <s v="No"/>
    <x v="14"/>
    <x v="1"/>
    <x v="3"/>
    <s v="Q2"/>
  </r>
  <r>
    <n v="1063476"/>
    <x v="8"/>
    <x v="0"/>
    <x v="0"/>
    <x v="4"/>
    <x v="0"/>
    <x v="653"/>
    <d v="2014-08-10T00:00:00"/>
    <x v="0"/>
    <s v="No"/>
    <x v="4"/>
    <x v="0"/>
    <x v="1"/>
    <s v="Q3"/>
  </r>
  <r>
    <n v="238248"/>
    <x v="8"/>
    <x v="5"/>
    <x v="9"/>
    <x v="7"/>
    <x v="1"/>
    <x v="333"/>
    <d v="2013-01-18T00:00:00"/>
    <x v="0"/>
    <s v="No"/>
    <x v="7"/>
    <x v="4"/>
    <x v="3"/>
    <s v="Q1"/>
  </r>
  <r>
    <n v="314139"/>
    <x v="45"/>
    <x v="5"/>
    <x v="12"/>
    <x v="0"/>
    <x v="4"/>
    <x v="898"/>
    <d v="2013-12-02T00:00:00"/>
    <x v="0"/>
    <s v="Yes"/>
    <x v="0"/>
    <x v="15"/>
    <x v="3"/>
    <s v="Q4"/>
  </r>
  <r>
    <n v="401830"/>
    <x v="128"/>
    <x v="5"/>
    <x v="9"/>
    <x v="7"/>
    <x v="1"/>
    <x v="290"/>
    <d v="2013-09-05T00:00:00"/>
    <x v="0"/>
    <s v="No"/>
    <x v="7"/>
    <x v="14"/>
    <x v="3"/>
    <s v="Q3"/>
  </r>
  <r>
    <n v="702537"/>
    <x v="17"/>
    <x v="3"/>
    <x v="3"/>
    <x v="14"/>
    <x v="0"/>
    <x v="401"/>
    <d v="2014-05-02T00:00:00"/>
    <x v="0"/>
    <s v="No"/>
    <x v="14"/>
    <x v="0"/>
    <x v="1"/>
    <s v="Q2"/>
  </r>
  <r>
    <n v="959526"/>
    <x v="4"/>
    <x v="3"/>
    <x v="3"/>
    <x v="4"/>
    <x v="0"/>
    <x v="899"/>
    <d v="2014-07-29T00:00:00"/>
    <x v="0"/>
    <s v="No"/>
    <x v="4"/>
    <x v="0"/>
    <x v="1"/>
    <s v="Q3"/>
  </r>
  <r>
    <n v="2051774"/>
    <x v="86"/>
    <x v="0"/>
    <x v="0"/>
    <x v="7"/>
    <x v="0"/>
    <x v="407"/>
    <d v="2016-09-08T00:00:00"/>
    <x v="0"/>
    <s v="No"/>
    <x v="7"/>
    <x v="0"/>
    <x v="2"/>
    <s v="Q3"/>
  </r>
  <r>
    <n v="370120"/>
    <x v="1"/>
    <x v="0"/>
    <x v="0"/>
    <x v="0"/>
    <x v="0"/>
    <x v="73"/>
    <d v="2013-01-04T00:00:00"/>
    <x v="0"/>
    <s v="No"/>
    <x v="0"/>
    <x v="0"/>
    <x v="3"/>
    <s v="Q1"/>
  </r>
  <r>
    <n v="316711"/>
    <x v="16"/>
    <x v="2"/>
    <x v="7"/>
    <x v="14"/>
    <x v="0"/>
    <x v="731"/>
    <d v="2013-02-14T00:00:00"/>
    <x v="0"/>
    <s v="No"/>
    <x v="14"/>
    <x v="0"/>
    <x v="3"/>
    <s v="Q1"/>
  </r>
  <r>
    <n v="727512"/>
    <x v="19"/>
    <x v="7"/>
    <x v="18"/>
    <x v="40"/>
    <x v="2"/>
    <x v="428"/>
    <d v="2014-02-24T00:00:00"/>
    <x v="0"/>
    <s v="Yes"/>
    <x v="40"/>
    <x v="9"/>
    <x v="1"/>
    <s v="Q1"/>
  </r>
  <r>
    <n v="341636"/>
    <x v="14"/>
    <x v="5"/>
    <x v="14"/>
    <x v="38"/>
    <x v="0"/>
    <x v="900"/>
    <d v="2013-05-03T00:00:00"/>
    <x v="0"/>
    <s v="No"/>
    <x v="38"/>
    <x v="0"/>
    <x v="3"/>
    <s v="Q2"/>
  </r>
  <r>
    <n v="2075254"/>
    <x v="191"/>
    <x v="1"/>
    <x v="1"/>
    <x v="14"/>
    <x v="0"/>
    <x v="795"/>
    <d v="2016-08-22T00:00:00"/>
    <x v="0"/>
    <s v="Yes"/>
    <x v="14"/>
    <x v="0"/>
    <x v="2"/>
    <s v="Q3"/>
  </r>
  <r>
    <n v="772665"/>
    <x v="313"/>
    <x v="1"/>
    <x v="22"/>
    <x v="16"/>
    <x v="0"/>
    <x v="37"/>
    <d v="2014-03-21T00:00:00"/>
    <x v="0"/>
    <s v="No"/>
    <x v="16"/>
    <x v="0"/>
    <x v="1"/>
    <s v="Q1"/>
  </r>
  <r>
    <n v="796155"/>
    <x v="296"/>
    <x v="5"/>
    <x v="36"/>
    <x v="0"/>
    <x v="1"/>
    <x v="269"/>
    <d v="2014-10-04T00:00:00"/>
    <x v="0"/>
    <s v="No"/>
    <x v="0"/>
    <x v="20"/>
    <x v="1"/>
    <s v="Q3"/>
  </r>
  <r>
    <n v="428901"/>
    <x v="10"/>
    <x v="5"/>
    <x v="15"/>
    <x v="9"/>
    <x v="0"/>
    <x v="509"/>
    <d v="2013-12-06T00:00:00"/>
    <x v="0"/>
    <s v="No"/>
    <x v="9"/>
    <x v="15"/>
    <x v="3"/>
    <s v="Q4"/>
  </r>
  <r>
    <n v="701090"/>
    <x v="268"/>
    <x v="1"/>
    <x v="1"/>
    <x v="0"/>
    <x v="3"/>
    <x v="882"/>
    <d v="2014-07-02T00:00:00"/>
    <x v="0"/>
    <s v="Yes"/>
    <x v="0"/>
    <x v="15"/>
    <x v="1"/>
    <s v="Q2"/>
  </r>
  <r>
    <n v="631528"/>
    <x v="8"/>
    <x v="7"/>
    <x v="19"/>
    <x v="15"/>
    <x v="3"/>
    <x v="901"/>
    <d v="2013-12-16T00:00:00"/>
    <x v="0"/>
    <s v="No"/>
    <x v="15"/>
    <x v="6"/>
    <x v="3"/>
    <s v="Q4"/>
  </r>
  <r>
    <n v="1081222"/>
    <x v="232"/>
    <x v="1"/>
    <x v="1"/>
    <x v="24"/>
    <x v="0"/>
    <x v="91"/>
    <d v="2014-10-22T00:00:00"/>
    <x v="0"/>
    <s v="No"/>
    <x v="24"/>
    <x v="0"/>
    <x v="1"/>
    <s v="Q4"/>
  </r>
  <r>
    <n v="377294"/>
    <x v="51"/>
    <x v="2"/>
    <x v="62"/>
    <x v="12"/>
    <x v="2"/>
    <x v="902"/>
    <d v="2013-09-04T00:00:00"/>
    <x v="0"/>
    <s v="Yes"/>
    <x v="12"/>
    <x v="0"/>
    <x v="3"/>
    <s v="Q3"/>
  </r>
  <r>
    <n v="968741"/>
    <x v="20"/>
    <x v="2"/>
    <x v="48"/>
    <x v="7"/>
    <x v="0"/>
    <x v="398"/>
    <d v="2014-05-08T00:00:00"/>
    <x v="0"/>
    <s v="No"/>
    <x v="7"/>
    <x v="0"/>
    <x v="1"/>
    <s v="Q2"/>
  </r>
  <r>
    <n v="1688230"/>
    <x v="353"/>
    <x v="7"/>
    <x v="56"/>
    <x v="7"/>
    <x v="0"/>
    <x v="258"/>
    <d v="2015-08-12T00:00:00"/>
    <x v="0"/>
    <s v="No"/>
    <x v="7"/>
    <x v="0"/>
    <x v="0"/>
    <s v="Q3"/>
  </r>
  <r>
    <n v="1012146"/>
    <x v="33"/>
    <x v="4"/>
    <x v="6"/>
    <x v="12"/>
    <x v="0"/>
    <x v="903"/>
    <d v="2014-03-09T00:00:00"/>
    <x v="0"/>
    <s v="No"/>
    <x v="12"/>
    <x v="0"/>
    <x v="1"/>
    <s v="Q1"/>
  </r>
  <r>
    <n v="1793646"/>
    <x v="270"/>
    <x v="1"/>
    <x v="22"/>
    <x v="0"/>
    <x v="0"/>
    <x v="165"/>
    <d v="2016-02-18T00:00:00"/>
    <x v="0"/>
    <s v="No"/>
    <x v="0"/>
    <x v="0"/>
    <x v="2"/>
    <s v="Q1"/>
  </r>
  <r>
    <n v="942721"/>
    <x v="220"/>
    <x v="0"/>
    <x v="0"/>
    <x v="0"/>
    <x v="1"/>
    <x v="386"/>
    <d v="2014-07-22T00:00:00"/>
    <x v="0"/>
    <s v="No"/>
    <x v="0"/>
    <x v="2"/>
    <x v="1"/>
    <s v="Q3"/>
  </r>
  <r>
    <n v="2034483"/>
    <x v="8"/>
    <x v="5"/>
    <x v="36"/>
    <x v="16"/>
    <x v="2"/>
    <x v="904"/>
    <d v="2016-07-29T00:00:00"/>
    <x v="0"/>
    <s v="No"/>
    <x v="16"/>
    <x v="1"/>
    <x v="2"/>
    <s v="Q3"/>
  </r>
  <r>
    <n v="1571382"/>
    <x v="82"/>
    <x v="1"/>
    <x v="1"/>
    <x v="15"/>
    <x v="0"/>
    <x v="814"/>
    <d v="2015-09-23T00:00:00"/>
    <x v="0"/>
    <s v="No"/>
    <x v="15"/>
    <x v="6"/>
    <x v="0"/>
    <s v="Q3"/>
  </r>
  <r>
    <n v="1956635"/>
    <x v="22"/>
    <x v="0"/>
    <x v="0"/>
    <x v="15"/>
    <x v="0"/>
    <x v="666"/>
    <d v="2016-08-06T00:00:00"/>
    <x v="0"/>
    <s v="No"/>
    <x v="15"/>
    <x v="18"/>
    <x v="2"/>
    <s v="Q2"/>
  </r>
  <r>
    <n v="2011203"/>
    <x v="9"/>
    <x v="3"/>
    <x v="25"/>
    <x v="7"/>
    <x v="2"/>
    <x v="658"/>
    <d v="2016-07-14T00:00:00"/>
    <x v="0"/>
    <s v="No"/>
    <x v="7"/>
    <x v="1"/>
    <x v="2"/>
    <s v="Q3"/>
  </r>
  <r>
    <n v="658204"/>
    <x v="354"/>
    <x v="1"/>
    <x v="1"/>
    <x v="4"/>
    <x v="0"/>
    <x v="861"/>
    <d v="2014-07-01T00:00:00"/>
    <x v="0"/>
    <s v="No"/>
    <x v="4"/>
    <x v="0"/>
    <x v="1"/>
    <s v="Q3"/>
  </r>
  <r>
    <n v="504263"/>
    <x v="8"/>
    <x v="0"/>
    <x v="0"/>
    <x v="0"/>
    <x v="1"/>
    <x v="873"/>
    <d v="2013-08-27T00:00:00"/>
    <x v="0"/>
    <s v="No"/>
    <x v="0"/>
    <x v="1"/>
    <x v="3"/>
    <s v="Q3"/>
  </r>
  <r>
    <n v="644449"/>
    <x v="46"/>
    <x v="5"/>
    <x v="12"/>
    <x v="0"/>
    <x v="1"/>
    <x v="905"/>
    <d v="2013-12-30T00:00:00"/>
    <x v="0"/>
    <s v="No"/>
    <x v="0"/>
    <x v="56"/>
    <x v="3"/>
    <s v="Q4"/>
  </r>
  <r>
    <n v="1901124"/>
    <x v="17"/>
    <x v="3"/>
    <x v="8"/>
    <x v="7"/>
    <x v="0"/>
    <x v="559"/>
    <d v="2016-04-28T00:00:00"/>
    <x v="0"/>
    <s v="No"/>
    <x v="7"/>
    <x v="0"/>
    <x v="2"/>
    <s v="Q2"/>
  </r>
  <r>
    <n v="1020973"/>
    <x v="10"/>
    <x v="2"/>
    <x v="24"/>
    <x v="10"/>
    <x v="2"/>
    <x v="906"/>
    <d v="2014-12-09T00:00:00"/>
    <x v="0"/>
    <s v="Yes"/>
    <x v="10"/>
    <x v="7"/>
    <x v="1"/>
    <s v="Q3"/>
  </r>
  <r>
    <n v="488826"/>
    <x v="20"/>
    <x v="0"/>
    <x v="37"/>
    <x v="1"/>
    <x v="0"/>
    <x v="907"/>
    <d v="2013-08-14T00:00:00"/>
    <x v="0"/>
    <s v="Yes"/>
    <x v="1"/>
    <x v="0"/>
    <x v="3"/>
    <s v="Q3"/>
  </r>
  <r>
    <n v="382714"/>
    <x v="33"/>
    <x v="4"/>
    <x v="19"/>
    <x v="25"/>
    <x v="0"/>
    <x v="19"/>
    <d v="2013-04-17T00:00:00"/>
    <x v="0"/>
    <s v="No"/>
    <x v="25"/>
    <x v="4"/>
    <x v="3"/>
    <s v="Q2"/>
  </r>
  <r>
    <n v="1832661"/>
    <x v="17"/>
    <x v="3"/>
    <x v="44"/>
    <x v="13"/>
    <x v="0"/>
    <x v="200"/>
    <d v="2016-03-16T00:00:00"/>
    <x v="0"/>
    <s v="No"/>
    <x v="13"/>
    <x v="1"/>
    <x v="2"/>
    <s v="Q1"/>
  </r>
  <r>
    <n v="1712420"/>
    <x v="16"/>
    <x v="2"/>
    <x v="24"/>
    <x v="20"/>
    <x v="1"/>
    <x v="411"/>
    <d v="2015-12-23T00:00:00"/>
    <x v="0"/>
    <s v="Yes"/>
    <x v="20"/>
    <x v="1"/>
    <x v="0"/>
    <s v="Q4"/>
  </r>
  <r>
    <n v="1404527"/>
    <x v="1"/>
    <x v="0"/>
    <x v="0"/>
    <x v="13"/>
    <x v="3"/>
    <x v="908"/>
    <d v="2015-05-06T00:00:00"/>
    <x v="0"/>
    <s v="No"/>
    <x v="13"/>
    <x v="18"/>
    <x v="0"/>
    <s v="Q1"/>
  </r>
  <r>
    <n v="1477163"/>
    <x v="5"/>
    <x v="1"/>
    <x v="22"/>
    <x v="20"/>
    <x v="0"/>
    <x v="633"/>
    <d v="2015-07-23T00:00:00"/>
    <x v="0"/>
    <s v="No"/>
    <x v="20"/>
    <x v="19"/>
    <x v="0"/>
    <s v="Q3"/>
  </r>
  <r>
    <n v="1240829"/>
    <x v="179"/>
    <x v="0"/>
    <x v="0"/>
    <x v="4"/>
    <x v="0"/>
    <x v="260"/>
    <d v="2015-02-20T00:00:00"/>
    <x v="0"/>
    <s v="Yes"/>
    <x v="4"/>
    <x v="21"/>
    <x v="0"/>
    <s v="Q1"/>
  </r>
  <r>
    <n v="2170483"/>
    <x v="14"/>
    <x v="0"/>
    <x v="0"/>
    <x v="13"/>
    <x v="0"/>
    <x v="909"/>
    <d v="2016-10-21T00:00:00"/>
    <x v="0"/>
    <s v="Yes"/>
    <x v="13"/>
    <x v="0"/>
    <x v="2"/>
    <s v="Q4"/>
  </r>
  <r>
    <n v="2009099"/>
    <x v="1"/>
    <x v="0"/>
    <x v="0"/>
    <x v="5"/>
    <x v="0"/>
    <x v="277"/>
    <d v="2016-12-07T00:00:00"/>
    <x v="0"/>
    <s v="Yes"/>
    <x v="5"/>
    <x v="0"/>
    <x v="2"/>
    <s v="Q4"/>
  </r>
  <r>
    <n v="1480192"/>
    <x v="294"/>
    <x v="4"/>
    <x v="26"/>
    <x v="7"/>
    <x v="0"/>
    <x v="631"/>
    <d v="2015-07-21T00:00:00"/>
    <x v="0"/>
    <s v="Yes"/>
    <x v="7"/>
    <x v="0"/>
    <x v="0"/>
    <s v="Q3"/>
  </r>
  <r>
    <n v="1795634"/>
    <x v="18"/>
    <x v="0"/>
    <x v="5"/>
    <x v="7"/>
    <x v="2"/>
    <x v="480"/>
    <d v="2016-02-24T00:00:00"/>
    <x v="0"/>
    <s v="No"/>
    <x v="7"/>
    <x v="2"/>
    <x v="2"/>
    <s v="Q1"/>
  </r>
  <r>
    <n v="1346467"/>
    <x v="41"/>
    <x v="1"/>
    <x v="22"/>
    <x v="33"/>
    <x v="3"/>
    <x v="674"/>
    <d v="2015-04-27T00:00:00"/>
    <x v="0"/>
    <s v="Yes"/>
    <x v="33"/>
    <x v="9"/>
    <x v="0"/>
    <s v="Q2"/>
  </r>
  <r>
    <n v="438814"/>
    <x v="1"/>
    <x v="0"/>
    <x v="0"/>
    <x v="35"/>
    <x v="0"/>
    <x v="97"/>
    <d v="2013-06-19T00:00:00"/>
    <x v="0"/>
    <s v="Yes"/>
    <x v="35"/>
    <x v="1"/>
    <x v="3"/>
    <s v="Q2"/>
  </r>
  <r>
    <n v="1844394"/>
    <x v="17"/>
    <x v="3"/>
    <x v="44"/>
    <x v="4"/>
    <x v="4"/>
    <x v="35"/>
    <d v="2016-03-23T00:00:00"/>
    <x v="0"/>
    <s v="No"/>
    <x v="4"/>
    <x v="1"/>
    <x v="2"/>
    <s v="Q1"/>
  </r>
  <r>
    <n v="2097629"/>
    <x v="1"/>
    <x v="0"/>
    <x v="0"/>
    <x v="10"/>
    <x v="0"/>
    <x v="675"/>
    <d v="2016-06-09T00:00:00"/>
    <x v="0"/>
    <s v="No"/>
    <x v="10"/>
    <x v="0"/>
    <x v="2"/>
    <s v="Q2"/>
  </r>
  <r>
    <n v="616540"/>
    <x v="9"/>
    <x v="3"/>
    <x v="8"/>
    <x v="0"/>
    <x v="0"/>
    <x v="276"/>
    <d v="2013-11-30T00:00:00"/>
    <x v="0"/>
    <s v="No"/>
    <x v="0"/>
    <x v="0"/>
    <x v="3"/>
    <s v="Q4"/>
  </r>
  <r>
    <n v="2073800"/>
    <x v="312"/>
    <x v="4"/>
    <x v="26"/>
    <x v="16"/>
    <x v="0"/>
    <x v="681"/>
    <d v="2016-08-20T00:00:00"/>
    <x v="0"/>
    <s v="No"/>
    <x v="16"/>
    <x v="0"/>
    <x v="2"/>
    <s v="Q3"/>
  </r>
  <r>
    <n v="1248545"/>
    <x v="62"/>
    <x v="5"/>
    <x v="12"/>
    <x v="17"/>
    <x v="0"/>
    <x v="279"/>
    <d v="2015-03-03T00:00:00"/>
    <x v="0"/>
    <s v="Yes"/>
    <x v="17"/>
    <x v="34"/>
    <x v="0"/>
    <s v="Q1"/>
  </r>
  <r>
    <n v="1432418"/>
    <x v="355"/>
    <x v="2"/>
    <x v="58"/>
    <x v="13"/>
    <x v="0"/>
    <x v="828"/>
    <d v="2015-06-25T00:00:00"/>
    <x v="0"/>
    <s v="No"/>
    <x v="13"/>
    <x v="9"/>
    <x v="0"/>
    <s v="Q2"/>
  </r>
  <r>
    <n v="799297"/>
    <x v="129"/>
    <x v="7"/>
    <x v="56"/>
    <x v="24"/>
    <x v="0"/>
    <x v="910"/>
    <d v="2014-10-04T00:00:00"/>
    <x v="0"/>
    <s v="No"/>
    <x v="24"/>
    <x v="18"/>
    <x v="1"/>
    <s v="Q3"/>
  </r>
  <r>
    <n v="1032472"/>
    <x v="9"/>
    <x v="3"/>
    <x v="8"/>
    <x v="9"/>
    <x v="0"/>
    <x v="911"/>
    <d v="2014-09-17T00:00:00"/>
    <x v="0"/>
    <s v="No"/>
    <x v="9"/>
    <x v="0"/>
    <x v="1"/>
    <s v="Q3"/>
  </r>
  <r>
    <n v="419332"/>
    <x v="51"/>
    <x v="2"/>
    <x v="57"/>
    <x v="40"/>
    <x v="0"/>
    <x v="326"/>
    <d v="2013-05-29T00:00:00"/>
    <x v="0"/>
    <s v="No"/>
    <x v="40"/>
    <x v="0"/>
    <x v="3"/>
    <s v="Q2"/>
  </r>
  <r>
    <n v="1358721"/>
    <x v="356"/>
    <x v="1"/>
    <x v="22"/>
    <x v="0"/>
    <x v="3"/>
    <x v="317"/>
    <d v="2015-05-05T00:00:00"/>
    <x v="0"/>
    <s v="No"/>
    <x v="0"/>
    <x v="15"/>
    <x v="0"/>
    <s v="Q2"/>
  </r>
  <r>
    <n v="993739"/>
    <x v="16"/>
    <x v="7"/>
    <x v="19"/>
    <x v="38"/>
    <x v="0"/>
    <x v="309"/>
    <d v="2014-08-20T00:00:00"/>
    <x v="0"/>
    <s v="No"/>
    <x v="38"/>
    <x v="0"/>
    <x v="1"/>
    <s v="Q3"/>
  </r>
  <r>
    <n v="415285"/>
    <x v="19"/>
    <x v="0"/>
    <x v="0"/>
    <x v="18"/>
    <x v="0"/>
    <x v="912"/>
    <d v="2013-05-24T00:00:00"/>
    <x v="0"/>
    <s v="No"/>
    <x v="18"/>
    <x v="0"/>
    <x v="3"/>
    <s v="Q2"/>
  </r>
  <r>
    <n v="1318299"/>
    <x v="33"/>
    <x v="1"/>
    <x v="27"/>
    <x v="0"/>
    <x v="0"/>
    <x v="821"/>
    <d v="2015-07-04T00:00:00"/>
    <x v="0"/>
    <s v="No"/>
    <x v="0"/>
    <x v="0"/>
    <x v="0"/>
    <s v="Q3"/>
  </r>
  <r>
    <n v="1906478"/>
    <x v="8"/>
    <x v="2"/>
    <x v="48"/>
    <x v="7"/>
    <x v="3"/>
    <x v="352"/>
    <d v="2016-02-05T00:00:00"/>
    <x v="0"/>
    <s v="No"/>
    <x v="7"/>
    <x v="0"/>
    <x v="2"/>
    <s v="Q1"/>
  </r>
  <r>
    <n v="607058"/>
    <x v="357"/>
    <x v="0"/>
    <x v="0"/>
    <x v="10"/>
    <x v="1"/>
    <x v="349"/>
    <d v="2013-11-22T00:00:00"/>
    <x v="0"/>
    <s v="No"/>
    <x v="10"/>
    <x v="1"/>
    <x v="3"/>
    <s v="Q4"/>
  </r>
  <r>
    <n v="1176430"/>
    <x v="246"/>
    <x v="0"/>
    <x v="0"/>
    <x v="7"/>
    <x v="0"/>
    <x v="864"/>
    <d v="2014-12-31T00:00:00"/>
    <x v="0"/>
    <s v="No"/>
    <x v="7"/>
    <x v="0"/>
    <x v="1"/>
    <s v="Q4"/>
  </r>
  <r>
    <n v="1725484"/>
    <x v="1"/>
    <x v="0"/>
    <x v="0"/>
    <x v="1"/>
    <x v="1"/>
    <x v="745"/>
    <d v="2016-06-01T00:00:00"/>
    <x v="0"/>
    <s v="No"/>
    <x v="1"/>
    <x v="18"/>
    <x v="2"/>
    <s v="Q2"/>
  </r>
  <r>
    <n v="1563979"/>
    <x v="8"/>
    <x v="2"/>
    <x v="30"/>
    <x v="4"/>
    <x v="3"/>
    <x v="470"/>
    <d v="2015-09-15T00:00:00"/>
    <x v="0"/>
    <s v="No"/>
    <x v="4"/>
    <x v="1"/>
    <x v="0"/>
    <s v="Q3"/>
  </r>
  <r>
    <n v="1138265"/>
    <x v="283"/>
    <x v="4"/>
    <x v="6"/>
    <x v="7"/>
    <x v="3"/>
    <x v="704"/>
    <d v="2014-03-12T00:00:00"/>
    <x v="0"/>
    <s v="Yes"/>
    <x v="7"/>
    <x v="27"/>
    <x v="1"/>
    <s v="Q1"/>
  </r>
  <r>
    <n v="1510375"/>
    <x v="14"/>
    <x v="2"/>
    <x v="31"/>
    <x v="8"/>
    <x v="0"/>
    <x v="484"/>
    <d v="2015-10-08T00:00:00"/>
    <x v="0"/>
    <s v="No"/>
    <x v="8"/>
    <x v="0"/>
    <x v="0"/>
    <s v="Q4"/>
  </r>
  <r>
    <n v="2125004"/>
    <x v="358"/>
    <x v="4"/>
    <x v="6"/>
    <x v="3"/>
    <x v="0"/>
    <x v="760"/>
    <d v="2016-09-21T00:00:00"/>
    <x v="0"/>
    <s v="Yes"/>
    <x v="3"/>
    <x v="0"/>
    <x v="2"/>
    <s v="Q3"/>
  </r>
  <r>
    <n v="2012575"/>
    <x v="35"/>
    <x v="0"/>
    <x v="0"/>
    <x v="40"/>
    <x v="0"/>
    <x v="252"/>
    <d v="2016-07-15T00:00:00"/>
    <x v="0"/>
    <s v="Yes"/>
    <x v="40"/>
    <x v="0"/>
    <x v="2"/>
    <s v="Q3"/>
  </r>
  <r>
    <n v="929047"/>
    <x v="18"/>
    <x v="0"/>
    <x v="0"/>
    <x v="27"/>
    <x v="0"/>
    <x v="913"/>
    <d v="2014-09-07T00:00:00"/>
    <x v="0"/>
    <s v="No"/>
    <x v="27"/>
    <x v="0"/>
    <x v="1"/>
    <s v="Q3"/>
  </r>
  <r>
    <n v="1079921"/>
    <x v="47"/>
    <x v="5"/>
    <x v="9"/>
    <x v="1"/>
    <x v="1"/>
    <x v="763"/>
    <d v="2014-10-27T00:00:00"/>
    <x v="0"/>
    <s v="No"/>
    <x v="1"/>
    <x v="19"/>
    <x v="1"/>
    <s v="Q4"/>
  </r>
  <r>
    <n v="499465"/>
    <x v="8"/>
    <x v="5"/>
    <x v="12"/>
    <x v="7"/>
    <x v="0"/>
    <x v="749"/>
    <d v="2013-08-22T00:00:00"/>
    <x v="0"/>
    <s v="Yes"/>
    <x v="7"/>
    <x v="1"/>
    <x v="3"/>
    <s v="Q3"/>
  </r>
  <r>
    <n v="1799947"/>
    <x v="185"/>
    <x v="1"/>
    <x v="1"/>
    <x v="18"/>
    <x v="0"/>
    <x v="459"/>
    <d v="2016-02-23T00:00:00"/>
    <x v="0"/>
    <s v="No"/>
    <x v="18"/>
    <x v="0"/>
    <x v="2"/>
    <s v="Q1"/>
  </r>
  <r>
    <n v="1389837"/>
    <x v="147"/>
    <x v="1"/>
    <x v="1"/>
    <x v="14"/>
    <x v="0"/>
    <x v="545"/>
    <d v="2015-05-22T00:00:00"/>
    <x v="0"/>
    <s v="No"/>
    <x v="14"/>
    <x v="0"/>
    <x v="0"/>
    <s v="Q2"/>
  </r>
  <r>
    <n v="1746690"/>
    <x v="10"/>
    <x v="2"/>
    <x v="2"/>
    <x v="8"/>
    <x v="0"/>
    <x v="642"/>
    <d v="2016-01-18T00:00:00"/>
    <x v="0"/>
    <s v="No"/>
    <x v="8"/>
    <x v="0"/>
    <x v="2"/>
    <s v="Q1"/>
  </r>
  <r>
    <n v="826077"/>
    <x v="10"/>
    <x v="5"/>
    <x v="14"/>
    <x v="7"/>
    <x v="0"/>
    <x v="584"/>
    <d v="2014-04-25T00:00:00"/>
    <x v="0"/>
    <s v="No"/>
    <x v="7"/>
    <x v="0"/>
    <x v="1"/>
    <s v="Q2"/>
  </r>
  <r>
    <n v="557295"/>
    <x v="1"/>
    <x v="0"/>
    <x v="0"/>
    <x v="12"/>
    <x v="0"/>
    <x v="914"/>
    <d v="2013-11-10T00:00:00"/>
    <x v="0"/>
    <s v="Yes"/>
    <x v="12"/>
    <x v="13"/>
    <x v="3"/>
    <s v="Q4"/>
  </r>
  <r>
    <n v="220024"/>
    <x v="16"/>
    <x v="2"/>
    <x v="24"/>
    <x v="7"/>
    <x v="1"/>
    <x v="915"/>
    <d v="2013-03-01T00:00:00"/>
    <x v="0"/>
    <s v="No"/>
    <x v="7"/>
    <x v="0"/>
    <x v="3"/>
    <s v="Q1"/>
  </r>
  <r>
    <n v="872651"/>
    <x v="14"/>
    <x v="2"/>
    <x v="57"/>
    <x v="9"/>
    <x v="0"/>
    <x v="750"/>
    <d v="2014-05-29T00:00:00"/>
    <x v="0"/>
    <s v="No"/>
    <x v="9"/>
    <x v="0"/>
    <x v="1"/>
    <s v="Q2"/>
  </r>
  <r>
    <n v="1085973"/>
    <x v="14"/>
    <x v="2"/>
    <x v="2"/>
    <x v="9"/>
    <x v="3"/>
    <x v="268"/>
    <d v="2014-10-29T00:00:00"/>
    <x v="0"/>
    <s v="Yes"/>
    <x v="9"/>
    <x v="2"/>
    <x v="1"/>
    <s v="Q4"/>
  </r>
  <r>
    <n v="1857081"/>
    <x v="14"/>
    <x v="2"/>
    <x v="31"/>
    <x v="37"/>
    <x v="0"/>
    <x v="191"/>
    <d v="2016-03-30T00:00:00"/>
    <x v="0"/>
    <s v="No"/>
    <x v="37"/>
    <x v="0"/>
    <x v="2"/>
    <s v="Q1"/>
  </r>
  <r>
    <n v="1485600"/>
    <x v="17"/>
    <x v="3"/>
    <x v="25"/>
    <x v="14"/>
    <x v="1"/>
    <x v="119"/>
    <d v="2015-08-17T00:00:00"/>
    <x v="0"/>
    <s v="No"/>
    <x v="14"/>
    <x v="28"/>
    <x v="0"/>
    <s v="Q3"/>
  </r>
  <r>
    <n v="1888841"/>
    <x v="14"/>
    <x v="2"/>
    <x v="35"/>
    <x v="12"/>
    <x v="0"/>
    <x v="66"/>
    <d v="2016-04-20T00:00:00"/>
    <x v="0"/>
    <s v="No"/>
    <x v="12"/>
    <x v="0"/>
    <x v="2"/>
    <s v="Q2"/>
  </r>
  <r>
    <n v="949391"/>
    <x v="5"/>
    <x v="1"/>
    <x v="22"/>
    <x v="33"/>
    <x v="0"/>
    <x v="360"/>
    <d v="2014-07-25T00:00:00"/>
    <x v="0"/>
    <s v="No"/>
    <x v="33"/>
    <x v="4"/>
    <x v="1"/>
    <s v="Q3"/>
  </r>
  <r>
    <n v="662134"/>
    <x v="16"/>
    <x v="2"/>
    <x v="57"/>
    <x v="16"/>
    <x v="0"/>
    <x v="336"/>
    <d v="2014-09-01T00:00:00"/>
    <x v="0"/>
    <s v="No"/>
    <x v="16"/>
    <x v="0"/>
    <x v="1"/>
    <s v="Q3"/>
  </r>
  <r>
    <n v="823221"/>
    <x v="19"/>
    <x v="4"/>
    <x v="26"/>
    <x v="18"/>
    <x v="0"/>
    <x v="607"/>
    <d v="2014-04-24T00:00:00"/>
    <x v="0"/>
    <s v="No"/>
    <x v="18"/>
    <x v="0"/>
    <x v="1"/>
    <s v="Q2"/>
  </r>
  <r>
    <n v="575113"/>
    <x v="20"/>
    <x v="0"/>
    <x v="0"/>
    <x v="17"/>
    <x v="0"/>
    <x v="811"/>
    <d v="2013-10-29T00:00:00"/>
    <x v="0"/>
    <s v="No"/>
    <x v="17"/>
    <x v="0"/>
    <x v="3"/>
    <s v="Q4"/>
  </r>
  <r>
    <n v="1368390"/>
    <x v="359"/>
    <x v="1"/>
    <x v="27"/>
    <x v="18"/>
    <x v="0"/>
    <x v="916"/>
    <d v="2015-09-05T00:00:00"/>
    <x v="0"/>
    <s v="Yes"/>
    <x v="18"/>
    <x v="0"/>
    <x v="0"/>
    <s v="Q3"/>
  </r>
  <r>
    <n v="1174346"/>
    <x v="156"/>
    <x v="1"/>
    <x v="27"/>
    <x v="15"/>
    <x v="0"/>
    <x v="262"/>
    <d v="2014-12-30T00:00:00"/>
    <x v="0"/>
    <s v="No"/>
    <x v="15"/>
    <x v="0"/>
    <x v="1"/>
    <s v="Q4"/>
  </r>
  <r>
    <n v="702665"/>
    <x v="21"/>
    <x v="2"/>
    <x v="20"/>
    <x v="42"/>
    <x v="0"/>
    <x v="917"/>
    <d v="2014-08-02T00:00:00"/>
    <x v="0"/>
    <s v="Yes"/>
    <x v="42"/>
    <x v="0"/>
    <x v="1"/>
    <s v="Q3"/>
  </r>
  <r>
    <n v="1294481"/>
    <x v="16"/>
    <x v="1"/>
    <x v="22"/>
    <x v="7"/>
    <x v="0"/>
    <x v="420"/>
    <d v="2015-03-21T00:00:00"/>
    <x v="0"/>
    <s v="No"/>
    <x v="7"/>
    <x v="0"/>
    <x v="0"/>
    <s v="Q1"/>
  </r>
  <r>
    <n v="569457"/>
    <x v="17"/>
    <x v="3"/>
    <x v="8"/>
    <x v="0"/>
    <x v="0"/>
    <x v="121"/>
    <d v="2013-10-28T00:00:00"/>
    <x v="0"/>
    <s v="Yes"/>
    <x v="0"/>
    <x v="6"/>
    <x v="3"/>
    <s v="Q4"/>
  </r>
  <r>
    <n v="1814325"/>
    <x v="38"/>
    <x v="1"/>
    <x v="1"/>
    <x v="15"/>
    <x v="0"/>
    <x v="31"/>
    <d v="2016-02-03T00:00:00"/>
    <x v="0"/>
    <s v="No"/>
    <x v="15"/>
    <x v="0"/>
    <x v="2"/>
    <s v="Q1"/>
  </r>
  <r>
    <n v="2026674"/>
    <x v="155"/>
    <x v="5"/>
    <x v="12"/>
    <x v="7"/>
    <x v="0"/>
    <x v="918"/>
    <d v="2016-07-25T00:00:00"/>
    <x v="0"/>
    <s v="No"/>
    <x v="7"/>
    <x v="4"/>
    <x v="2"/>
    <s v="Q3"/>
  </r>
  <r>
    <n v="1776366"/>
    <x v="360"/>
    <x v="0"/>
    <x v="0"/>
    <x v="26"/>
    <x v="0"/>
    <x v="919"/>
    <d v="2016-06-02T00:00:00"/>
    <x v="0"/>
    <s v="No"/>
    <x v="26"/>
    <x v="0"/>
    <x v="2"/>
    <s v="Q2"/>
  </r>
  <r>
    <n v="942501"/>
    <x v="10"/>
    <x v="5"/>
    <x v="9"/>
    <x v="8"/>
    <x v="4"/>
    <x v="386"/>
    <d v="2014-07-23T00:00:00"/>
    <x v="0"/>
    <s v="No"/>
    <x v="8"/>
    <x v="19"/>
    <x v="1"/>
    <s v="Q3"/>
  </r>
  <r>
    <n v="773706"/>
    <x v="361"/>
    <x v="1"/>
    <x v="13"/>
    <x v="7"/>
    <x v="0"/>
    <x v="392"/>
    <d v="2014-04-04T00:00:00"/>
    <x v="0"/>
    <s v="No"/>
    <x v="7"/>
    <x v="56"/>
    <x v="1"/>
    <s v="Q1"/>
  </r>
  <r>
    <n v="1888772"/>
    <x v="362"/>
    <x v="0"/>
    <x v="5"/>
    <x v="10"/>
    <x v="0"/>
    <x v="66"/>
    <d v="2016-04-22T00:00:00"/>
    <x v="0"/>
    <s v="No"/>
    <x v="10"/>
    <x v="4"/>
    <x v="2"/>
    <s v="Q2"/>
  </r>
  <r>
    <n v="1293229"/>
    <x v="9"/>
    <x v="3"/>
    <x v="25"/>
    <x v="2"/>
    <x v="0"/>
    <x v="458"/>
    <d v="2015-03-20T00:00:00"/>
    <x v="0"/>
    <s v="No"/>
    <x v="2"/>
    <x v="0"/>
    <x v="0"/>
    <s v="Q1"/>
  </r>
  <r>
    <n v="1833867"/>
    <x v="20"/>
    <x v="2"/>
    <x v="31"/>
    <x v="7"/>
    <x v="1"/>
    <x v="200"/>
    <d v="2016-03-16T00:00:00"/>
    <x v="0"/>
    <s v="No"/>
    <x v="7"/>
    <x v="1"/>
    <x v="2"/>
    <s v="Q1"/>
  </r>
  <r>
    <n v="347383"/>
    <x v="19"/>
    <x v="5"/>
    <x v="12"/>
    <x v="18"/>
    <x v="1"/>
    <x v="530"/>
    <d v="2013-11-03T00:00:00"/>
    <x v="0"/>
    <s v="No"/>
    <x v="18"/>
    <x v="20"/>
    <x v="3"/>
    <s v="Q3"/>
  </r>
  <r>
    <n v="1257842"/>
    <x v="82"/>
    <x v="1"/>
    <x v="22"/>
    <x v="0"/>
    <x v="0"/>
    <x v="131"/>
    <d v="2015-02-26T00:00:00"/>
    <x v="0"/>
    <s v="No"/>
    <x v="0"/>
    <x v="0"/>
    <x v="0"/>
    <s v="Q1"/>
  </r>
  <r>
    <n v="360304"/>
    <x v="14"/>
    <x v="4"/>
    <x v="32"/>
    <x v="7"/>
    <x v="0"/>
    <x v="354"/>
    <d v="2013-03-20T00:00:00"/>
    <x v="0"/>
    <s v="No"/>
    <x v="7"/>
    <x v="1"/>
    <x v="3"/>
    <s v="Q1"/>
  </r>
  <r>
    <n v="509595"/>
    <x v="19"/>
    <x v="0"/>
    <x v="5"/>
    <x v="0"/>
    <x v="0"/>
    <x v="599"/>
    <d v="2013-08-30T00:00:00"/>
    <x v="0"/>
    <s v="No"/>
    <x v="0"/>
    <x v="1"/>
    <x v="3"/>
    <s v="Q3"/>
  </r>
  <r>
    <n v="1693619"/>
    <x v="19"/>
    <x v="0"/>
    <x v="0"/>
    <x v="13"/>
    <x v="0"/>
    <x v="232"/>
    <d v="2015-11-12T00:00:00"/>
    <x v="0"/>
    <s v="No"/>
    <x v="13"/>
    <x v="0"/>
    <x v="0"/>
    <s v="Q4"/>
  </r>
  <r>
    <n v="499069"/>
    <x v="9"/>
    <x v="3"/>
    <x v="44"/>
    <x v="21"/>
    <x v="0"/>
    <x v="749"/>
    <d v="2013-08-23T00:00:00"/>
    <x v="0"/>
    <s v="No"/>
    <x v="21"/>
    <x v="4"/>
    <x v="3"/>
    <s v="Q3"/>
  </r>
  <r>
    <n v="1473589"/>
    <x v="363"/>
    <x v="2"/>
    <x v="16"/>
    <x v="31"/>
    <x v="0"/>
    <x v="920"/>
    <d v="2015-07-19T00:00:00"/>
    <x v="0"/>
    <s v="No"/>
    <x v="31"/>
    <x v="0"/>
    <x v="0"/>
    <s v="Q3"/>
  </r>
  <r>
    <n v="2073433"/>
    <x v="10"/>
    <x v="2"/>
    <x v="40"/>
    <x v="4"/>
    <x v="0"/>
    <x v="242"/>
    <d v="2016-08-19T00:00:00"/>
    <x v="0"/>
    <s v="No"/>
    <x v="4"/>
    <x v="0"/>
    <x v="2"/>
    <s v="Q3"/>
  </r>
  <r>
    <n v="1790354"/>
    <x v="9"/>
    <x v="3"/>
    <x v="8"/>
    <x v="18"/>
    <x v="1"/>
    <x v="342"/>
    <d v="2016-02-18T00:00:00"/>
    <x v="0"/>
    <s v="No"/>
    <x v="18"/>
    <x v="1"/>
    <x v="2"/>
    <s v="Q1"/>
  </r>
  <r>
    <n v="1566144"/>
    <x v="14"/>
    <x v="2"/>
    <x v="30"/>
    <x v="40"/>
    <x v="0"/>
    <x v="391"/>
    <d v="2015-09-15T00:00:00"/>
    <x v="0"/>
    <s v="Yes"/>
    <x v="40"/>
    <x v="0"/>
    <x v="0"/>
    <s v="Q3"/>
  </r>
  <r>
    <n v="537276"/>
    <x v="9"/>
    <x v="3"/>
    <x v="8"/>
    <x v="33"/>
    <x v="0"/>
    <x v="694"/>
    <d v="2013-09-23T00:00:00"/>
    <x v="0"/>
    <s v="No"/>
    <x v="33"/>
    <x v="4"/>
    <x v="3"/>
    <s v="Q3"/>
  </r>
  <r>
    <n v="637455"/>
    <x v="51"/>
    <x v="2"/>
    <x v="17"/>
    <x v="5"/>
    <x v="1"/>
    <x v="430"/>
    <d v="2013-12-23T00:00:00"/>
    <x v="0"/>
    <s v="Yes"/>
    <x v="5"/>
    <x v="19"/>
    <x v="3"/>
    <s v="Q4"/>
  </r>
  <r>
    <n v="1486433"/>
    <x v="4"/>
    <x v="3"/>
    <x v="44"/>
    <x v="7"/>
    <x v="2"/>
    <x v="119"/>
    <d v="2015-07-29T00:00:00"/>
    <x v="0"/>
    <s v="No"/>
    <x v="7"/>
    <x v="2"/>
    <x v="0"/>
    <s v="Q3"/>
  </r>
  <r>
    <n v="357225"/>
    <x v="16"/>
    <x v="7"/>
    <x v="19"/>
    <x v="0"/>
    <x v="0"/>
    <x v="663"/>
    <d v="2013-03-19T00:00:00"/>
    <x v="0"/>
    <s v="No"/>
    <x v="0"/>
    <x v="6"/>
    <x v="3"/>
    <s v="Q1"/>
  </r>
  <r>
    <n v="1477366"/>
    <x v="14"/>
    <x v="0"/>
    <x v="0"/>
    <x v="20"/>
    <x v="1"/>
    <x v="633"/>
    <d v="2015-07-23T00:00:00"/>
    <x v="0"/>
    <s v="No"/>
    <x v="20"/>
    <x v="19"/>
    <x v="0"/>
    <s v="Q3"/>
  </r>
  <r>
    <n v="860995"/>
    <x v="125"/>
    <x v="5"/>
    <x v="12"/>
    <x v="3"/>
    <x v="1"/>
    <x v="172"/>
    <d v="2014-05-21T00:00:00"/>
    <x v="0"/>
    <s v="No"/>
    <x v="3"/>
    <x v="1"/>
    <x v="1"/>
    <s v="Q2"/>
  </r>
  <r>
    <n v="1933019"/>
    <x v="17"/>
    <x v="3"/>
    <x v="3"/>
    <x v="33"/>
    <x v="0"/>
    <x v="623"/>
    <d v="2016-05-19T00:00:00"/>
    <x v="0"/>
    <s v="No"/>
    <x v="33"/>
    <x v="0"/>
    <x v="2"/>
    <s v="Q2"/>
  </r>
  <r>
    <n v="682358"/>
    <x v="62"/>
    <x v="2"/>
    <x v="17"/>
    <x v="9"/>
    <x v="1"/>
    <x v="602"/>
    <d v="2014-01-31T00:00:00"/>
    <x v="0"/>
    <s v="No"/>
    <x v="9"/>
    <x v="10"/>
    <x v="1"/>
    <s v="Q1"/>
  </r>
  <r>
    <n v="1621870"/>
    <x v="19"/>
    <x v="5"/>
    <x v="12"/>
    <x v="9"/>
    <x v="1"/>
    <x v="234"/>
    <d v="2015-10-27T00:00:00"/>
    <x v="0"/>
    <s v="No"/>
    <x v="9"/>
    <x v="6"/>
    <x v="0"/>
    <s v="Q4"/>
  </r>
  <r>
    <n v="1957830"/>
    <x v="28"/>
    <x v="2"/>
    <x v="31"/>
    <x v="9"/>
    <x v="0"/>
    <x v="871"/>
    <d v="2016-08-06T00:00:00"/>
    <x v="0"/>
    <s v="No"/>
    <x v="9"/>
    <x v="0"/>
    <x v="2"/>
    <s v="Q3"/>
  </r>
  <r>
    <n v="1861003"/>
    <x v="95"/>
    <x v="5"/>
    <x v="12"/>
    <x v="9"/>
    <x v="0"/>
    <x v="303"/>
    <d v="2016-01-04T00:00:00"/>
    <x v="0"/>
    <s v="No"/>
    <x v="9"/>
    <x v="0"/>
    <x v="2"/>
    <s v="Q1"/>
  </r>
  <r>
    <n v="1491137"/>
    <x v="364"/>
    <x v="1"/>
    <x v="13"/>
    <x v="7"/>
    <x v="0"/>
    <x v="103"/>
    <d v="2015-07-28T00:00:00"/>
    <x v="0"/>
    <s v="No"/>
    <x v="7"/>
    <x v="0"/>
    <x v="0"/>
    <s v="Q3"/>
  </r>
  <r>
    <n v="1904143"/>
    <x v="41"/>
    <x v="1"/>
    <x v="4"/>
    <x v="15"/>
    <x v="0"/>
    <x v="613"/>
    <d v="2016-04-30T00:00:00"/>
    <x v="0"/>
    <s v="No"/>
    <x v="15"/>
    <x v="0"/>
    <x v="2"/>
    <s v="Q2"/>
  </r>
  <r>
    <n v="493802"/>
    <x v="20"/>
    <x v="7"/>
    <x v="39"/>
    <x v="7"/>
    <x v="1"/>
    <x v="507"/>
    <d v="2013-08-19T00:00:00"/>
    <x v="0"/>
    <s v="No"/>
    <x v="7"/>
    <x v="9"/>
    <x v="3"/>
    <s v="Q3"/>
  </r>
  <r>
    <n v="543030"/>
    <x v="365"/>
    <x v="0"/>
    <x v="5"/>
    <x v="7"/>
    <x v="0"/>
    <x v="589"/>
    <d v="2013-09-26T00:00:00"/>
    <x v="0"/>
    <s v="No"/>
    <x v="7"/>
    <x v="1"/>
    <x v="3"/>
    <s v="Q3"/>
  </r>
  <r>
    <n v="956613"/>
    <x v="8"/>
    <x v="2"/>
    <x v="48"/>
    <x v="20"/>
    <x v="1"/>
    <x v="856"/>
    <d v="2014-07-30T00:00:00"/>
    <x v="0"/>
    <s v="Yes"/>
    <x v="20"/>
    <x v="4"/>
    <x v="1"/>
    <s v="Q3"/>
  </r>
  <r>
    <n v="801278"/>
    <x v="5"/>
    <x v="1"/>
    <x v="1"/>
    <x v="42"/>
    <x v="0"/>
    <x v="476"/>
    <d v="2014-09-04T00:00:00"/>
    <x v="0"/>
    <s v="Yes"/>
    <x v="42"/>
    <x v="0"/>
    <x v="1"/>
    <s v="Q3"/>
  </r>
  <r>
    <n v="1735623"/>
    <x v="20"/>
    <x v="0"/>
    <x v="0"/>
    <x v="19"/>
    <x v="0"/>
    <x v="921"/>
    <d v="2016-12-01T00:00:00"/>
    <x v="0"/>
    <s v="No"/>
    <x v="19"/>
    <x v="0"/>
    <x v="2"/>
    <s v="Q4"/>
  </r>
  <r>
    <n v="563904"/>
    <x v="5"/>
    <x v="1"/>
    <x v="22"/>
    <x v="3"/>
    <x v="0"/>
    <x v="497"/>
    <d v="2013-10-24T00:00:00"/>
    <x v="0"/>
    <s v="No"/>
    <x v="3"/>
    <x v="2"/>
    <x v="3"/>
    <s v="Q4"/>
  </r>
  <r>
    <n v="1366746"/>
    <x v="201"/>
    <x v="0"/>
    <x v="5"/>
    <x v="7"/>
    <x v="0"/>
    <x v="548"/>
    <d v="2015-08-05T00:00:00"/>
    <x v="0"/>
    <s v="No"/>
    <x v="7"/>
    <x v="0"/>
    <x v="0"/>
    <s v="Q3"/>
  </r>
  <r>
    <n v="257869"/>
    <x v="30"/>
    <x v="0"/>
    <x v="0"/>
    <x v="38"/>
    <x v="0"/>
    <x v="104"/>
    <d v="2013-01-24T00:00:00"/>
    <x v="0"/>
    <s v="No"/>
    <x v="38"/>
    <x v="0"/>
    <x v="3"/>
    <s v="Q1"/>
  </r>
  <r>
    <n v="1968485"/>
    <x v="26"/>
    <x v="0"/>
    <x v="0"/>
    <x v="13"/>
    <x v="0"/>
    <x v="466"/>
    <d v="2016-06-14T00:00:00"/>
    <x v="0"/>
    <s v="No"/>
    <x v="13"/>
    <x v="0"/>
    <x v="2"/>
    <s v="Q2"/>
  </r>
  <r>
    <n v="527104"/>
    <x v="1"/>
    <x v="0"/>
    <x v="0"/>
    <x v="9"/>
    <x v="0"/>
    <x v="312"/>
    <d v="2013-09-13T00:00:00"/>
    <x v="0"/>
    <s v="No"/>
    <x v="9"/>
    <x v="0"/>
    <x v="3"/>
    <s v="Q3"/>
  </r>
  <r>
    <n v="1891278"/>
    <x v="16"/>
    <x v="2"/>
    <x v="24"/>
    <x v="0"/>
    <x v="1"/>
    <x v="34"/>
    <d v="2016-04-25T00:00:00"/>
    <x v="0"/>
    <s v="No"/>
    <x v="0"/>
    <x v="6"/>
    <x v="2"/>
    <s v="Q2"/>
  </r>
  <r>
    <n v="566146"/>
    <x v="14"/>
    <x v="2"/>
    <x v="24"/>
    <x v="10"/>
    <x v="0"/>
    <x v="525"/>
    <d v="2013-10-29T00:00:00"/>
    <x v="0"/>
    <s v="No"/>
    <x v="10"/>
    <x v="21"/>
    <x v="3"/>
    <s v="Q4"/>
  </r>
  <r>
    <n v="1693668"/>
    <x v="366"/>
    <x v="1"/>
    <x v="22"/>
    <x v="7"/>
    <x v="0"/>
    <x v="232"/>
    <d v="2015-11-12T00:00:00"/>
    <x v="0"/>
    <s v="No"/>
    <x v="7"/>
    <x v="0"/>
    <x v="0"/>
    <s v="Q4"/>
  </r>
  <r>
    <n v="1041707"/>
    <x v="5"/>
    <x v="1"/>
    <x v="4"/>
    <x v="7"/>
    <x v="0"/>
    <x v="922"/>
    <d v="2014-09-23T00:00:00"/>
    <x v="0"/>
    <s v="Yes"/>
    <x v="7"/>
    <x v="0"/>
    <x v="1"/>
    <s v="Q3"/>
  </r>
  <r>
    <n v="546824"/>
    <x v="4"/>
    <x v="3"/>
    <x v="8"/>
    <x v="7"/>
    <x v="0"/>
    <x v="538"/>
    <d v="2013-09-30T00:00:00"/>
    <x v="0"/>
    <s v="Yes"/>
    <x v="7"/>
    <x v="9"/>
    <x v="3"/>
    <s v="Q3"/>
  </r>
  <r>
    <n v="1795620"/>
    <x v="313"/>
    <x v="1"/>
    <x v="27"/>
    <x v="46"/>
    <x v="0"/>
    <x v="480"/>
    <d v="2016-02-19T00:00:00"/>
    <x v="0"/>
    <s v="No"/>
    <x v="45"/>
    <x v="0"/>
    <x v="2"/>
    <s v="Q1"/>
  </r>
  <r>
    <n v="1797823"/>
    <x v="367"/>
    <x v="2"/>
    <x v="16"/>
    <x v="25"/>
    <x v="0"/>
    <x v="41"/>
    <d v="2016-02-22T00:00:00"/>
    <x v="0"/>
    <s v="No"/>
    <x v="25"/>
    <x v="0"/>
    <x v="2"/>
    <s v="Q1"/>
  </r>
  <r>
    <n v="1564103"/>
    <x v="368"/>
    <x v="1"/>
    <x v="1"/>
    <x v="26"/>
    <x v="3"/>
    <x v="470"/>
    <d v="2015-09-15T00:00:00"/>
    <x v="0"/>
    <s v="No"/>
    <x v="26"/>
    <x v="1"/>
    <x v="0"/>
    <s v="Q3"/>
  </r>
  <r>
    <n v="1667169"/>
    <x v="4"/>
    <x v="3"/>
    <x v="25"/>
    <x v="18"/>
    <x v="0"/>
    <x v="664"/>
    <d v="2015-11-22T00:00:00"/>
    <x v="0"/>
    <s v="No"/>
    <x v="18"/>
    <x v="0"/>
    <x v="0"/>
    <s v="Q4"/>
  </r>
  <r>
    <n v="2110301"/>
    <x v="10"/>
    <x v="2"/>
    <x v="20"/>
    <x v="7"/>
    <x v="0"/>
    <x v="383"/>
    <d v="2016-09-13T00:00:00"/>
    <x v="0"/>
    <s v="Yes"/>
    <x v="7"/>
    <x v="0"/>
    <x v="2"/>
    <s v="Q3"/>
  </r>
  <r>
    <n v="1771282"/>
    <x v="123"/>
    <x v="7"/>
    <x v="21"/>
    <x v="12"/>
    <x v="0"/>
    <x v="923"/>
    <d v="2016-03-02T00:00:00"/>
    <x v="0"/>
    <s v="No"/>
    <x v="12"/>
    <x v="0"/>
    <x v="2"/>
    <s v="Q1"/>
  </r>
  <r>
    <n v="457520"/>
    <x v="6"/>
    <x v="5"/>
    <x v="15"/>
    <x v="0"/>
    <x v="1"/>
    <x v="566"/>
    <d v="2013-07-16T00:00:00"/>
    <x v="0"/>
    <s v="No"/>
    <x v="0"/>
    <x v="1"/>
    <x v="3"/>
    <s v="Q3"/>
  </r>
  <r>
    <n v="1411991"/>
    <x v="16"/>
    <x v="1"/>
    <x v="1"/>
    <x v="15"/>
    <x v="0"/>
    <x v="318"/>
    <d v="2015-09-06T00:00:00"/>
    <x v="0"/>
    <s v="No"/>
    <x v="15"/>
    <x v="0"/>
    <x v="0"/>
    <s v="Q3"/>
  </r>
  <r>
    <n v="1561320"/>
    <x v="14"/>
    <x v="2"/>
    <x v="2"/>
    <x v="9"/>
    <x v="0"/>
    <x v="924"/>
    <d v="2015-11-09T00:00:00"/>
    <x v="0"/>
    <s v="Yes"/>
    <x v="9"/>
    <x v="0"/>
    <x v="0"/>
    <s v="Q4"/>
  </r>
  <r>
    <n v="1731650"/>
    <x v="10"/>
    <x v="5"/>
    <x v="36"/>
    <x v="31"/>
    <x v="0"/>
    <x v="9"/>
    <d v="2016-08-01T00:00:00"/>
    <x v="0"/>
    <s v="No"/>
    <x v="31"/>
    <x v="0"/>
    <x v="2"/>
    <s v="Q3"/>
  </r>
  <r>
    <n v="1550196"/>
    <x v="93"/>
    <x v="0"/>
    <x v="0"/>
    <x v="7"/>
    <x v="0"/>
    <x v="925"/>
    <d v="2015-04-09T00:00:00"/>
    <x v="0"/>
    <s v="Yes"/>
    <x v="7"/>
    <x v="13"/>
    <x v="0"/>
    <s v="Q1"/>
  </r>
  <r>
    <n v="1675420"/>
    <x v="33"/>
    <x v="4"/>
    <x v="6"/>
    <x v="45"/>
    <x v="0"/>
    <x v="339"/>
    <d v="2015-11-30T00:00:00"/>
    <x v="0"/>
    <s v="No"/>
    <x v="44"/>
    <x v="0"/>
    <x v="0"/>
    <s v="Q4"/>
  </r>
  <r>
    <n v="1241541"/>
    <x v="4"/>
    <x v="3"/>
    <x v="8"/>
    <x v="9"/>
    <x v="0"/>
    <x v="281"/>
    <d v="2015-02-23T00:00:00"/>
    <x v="0"/>
    <s v="No"/>
    <x v="9"/>
    <x v="21"/>
    <x v="0"/>
    <s v="Q1"/>
  </r>
  <r>
    <n v="383403"/>
    <x v="4"/>
    <x v="3"/>
    <x v="44"/>
    <x v="7"/>
    <x v="0"/>
    <x v="300"/>
    <d v="2013-04-17T00:00:00"/>
    <x v="0"/>
    <s v="Yes"/>
    <x v="7"/>
    <x v="1"/>
    <x v="3"/>
    <s v="Q2"/>
  </r>
  <r>
    <n v="1601196"/>
    <x v="9"/>
    <x v="3"/>
    <x v="8"/>
    <x v="3"/>
    <x v="0"/>
    <x v="382"/>
    <d v="2015-09-10T00:00:00"/>
    <x v="0"/>
    <s v="No"/>
    <x v="3"/>
    <x v="0"/>
    <x v="0"/>
    <s v="Q3"/>
  </r>
  <r>
    <n v="968020"/>
    <x v="160"/>
    <x v="1"/>
    <x v="4"/>
    <x v="46"/>
    <x v="0"/>
    <x v="926"/>
    <d v="2014-04-08T00:00:00"/>
    <x v="0"/>
    <s v="Yes"/>
    <x v="45"/>
    <x v="0"/>
    <x v="1"/>
    <s v="Q2"/>
  </r>
  <r>
    <n v="598502"/>
    <x v="103"/>
    <x v="6"/>
    <x v="11"/>
    <x v="13"/>
    <x v="0"/>
    <x v="927"/>
    <d v="2013-11-14T00:00:00"/>
    <x v="0"/>
    <s v="No"/>
    <x v="13"/>
    <x v="0"/>
    <x v="3"/>
    <s v="Q4"/>
  </r>
  <r>
    <n v="1596227"/>
    <x v="125"/>
    <x v="5"/>
    <x v="15"/>
    <x v="9"/>
    <x v="2"/>
    <x v="723"/>
    <d v="2015-09-10T00:00:00"/>
    <x v="0"/>
    <s v="No"/>
    <x v="9"/>
    <x v="14"/>
    <x v="0"/>
    <s v="Q3"/>
  </r>
  <r>
    <n v="1442583"/>
    <x v="369"/>
    <x v="1"/>
    <x v="27"/>
    <x v="7"/>
    <x v="0"/>
    <x v="928"/>
    <d v="2015-07-07T00:00:00"/>
    <x v="0"/>
    <s v="No"/>
    <x v="7"/>
    <x v="10"/>
    <x v="0"/>
    <s v="Q2"/>
  </r>
  <r>
    <n v="742427"/>
    <x v="30"/>
    <x v="4"/>
    <x v="26"/>
    <x v="14"/>
    <x v="0"/>
    <x v="929"/>
    <d v="2014-04-03T00:00:00"/>
    <x v="0"/>
    <s v="Yes"/>
    <x v="14"/>
    <x v="0"/>
    <x v="1"/>
    <s v="Q2"/>
  </r>
  <r>
    <n v="1947218"/>
    <x v="370"/>
    <x v="10"/>
    <x v="63"/>
    <x v="44"/>
    <x v="0"/>
    <x v="659"/>
    <d v="2016-09-08T00:00:00"/>
    <x v="0"/>
    <s v="No"/>
    <x v="43"/>
    <x v="66"/>
    <x v="2"/>
    <s v="Q2"/>
  </r>
  <r>
    <n v="1531828"/>
    <x v="10"/>
    <x v="5"/>
    <x v="9"/>
    <x v="13"/>
    <x v="0"/>
    <x v="570"/>
    <d v="2015-08-23T00:00:00"/>
    <x v="0"/>
    <s v="Yes"/>
    <x v="13"/>
    <x v="0"/>
    <x v="0"/>
    <s v="Q3"/>
  </r>
  <r>
    <n v="1566988"/>
    <x v="14"/>
    <x v="2"/>
    <x v="34"/>
    <x v="14"/>
    <x v="3"/>
    <x v="296"/>
    <d v="2015-09-17T00:00:00"/>
    <x v="0"/>
    <s v="No"/>
    <x v="14"/>
    <x v="1"/>
    <x v="0"/>
    <s v="Q3"/>
  </r>
  <r>
    <n v="2012034"/>
    <x v="62"/>
    <x v="2"/>
    <x v="31"/>
    <x v="10"/>
    <x v="0"/>
    <x v="252"/>
    <d v="2016-07-15T00:00:00"/>
    <x v="0"/>
    <s v="No"/>
    <x v="10"/>
    <x v="0"/>
    <x v="2"/>
    <s v="Q3"/>
  </r>
  <r>
    <n v="1107167"/>
    <x v="33"/>
    <x v="4"/>
    <x v="6"/>
    <x v="42"/>
    <x v="0"/>
    <x v="637"/>
    <d v="2014-07-11T00:00:00"/>
    <x v="0"/>
    <s v="No"/>
    <x v="42"/>
    <x v="0"/>
    <x v="1"/>
    <s v="Q3"/>
  </r>
  <r>
    <n v="1522274"/>
    <x v="8"/>
    <x v="0"/>
    <x v="0"/>
    <x v="20"/>
    <x v="0"/>
    <x v="415"/>
    <d v="2015-08-17T00:00:00"/>
    <x v="0"/>
    <s v="No"/>
    <x v="20"/>
    <x v="0"/>
    <x v="0"/>
    <s v="Q3"/>
  </r>
  <r>
    <n v="1578749"/>
    <x v="14"/>
    <x v="5"/>
    <x v="36"/>
    <x v="9"/>
    <x v="1"/>
    <x v="236"/>
    <d v="2015-09-29T00:00:00"/>
    <x v="0"/>
    <s v="No"/>
    <x v="9"/>
    <x v="2"/>
    <x v="0"/>
    <s v="Q3"/>
  </r>
  <r>
    <n v="1935771"/>
    <x v="65"/>
    <x v="7"/>
    <x v="19"/>
    <x v="30"/>
    <x v="0"/>
    <x v="930"/>
    <d v="2016-05-21T00:00:00"/>
    <x v="0"/>
    <s v="Yes"/>
    <x v="30"/>
    <x v="0"/>
    <x v="2"/>
    <s v="Q2"/>
  </r>
  <r>
    <n v="800508"/>
    <x v="13"/>
    <x v="0"/>
    <x v="0"/>
    <x v="4"/>
    <x v="0"/>
    <x v="476"/>
    <d v="2014-09-04T00:00:00"/>
    <x v="0"/>
    <s v="No"/>
    <x v="4"/>
    <x v="0"/>
    <x v="1"/>
    <s v="Q3"/>
  </r>
  <r>
    <n v="831698"/>
    <x v="9"/>
    <x v="3"/>
    <x v="44"/>
    <x v="1"/>
    <x v="0"/>
    <x v="207"/>
    <d v="2014-04-30T00:00:00"/>
    <x v="0"/>
    <s v="No"/>
    <x v="1"/>
    <x v="0"/>
    <x v="1"/>
    <s v="Q2"/>
  </r>
  <r>
    <n v="819283"/>
    <x v="16"/>
    <x v="2"/>
    <x v="48"/>
    <x v="12"/>
    <x v="3"/>
    <x v="519"/>
    <d v="2014-04-25T00:00:00"/>
    <x v="0"/>
    <s v="Yes"/>
    <x v="12"/>
    <x v="9"/>
    <x v="1"/>
    <s v="Q2"/>
  </r>
  <r>
    <n v="1922132"/>
    <x v="8"/>
    <x v="0"/>
    <x v="0"/>
    <x v="9"/>
    <x v="0"/>
    <x v="577"/>
    <d v="2016-12-05T00:00:00"/>
    <x v="0"/>
    <s v="No"/>
    <x v="9"/>
    <x v="0"/>
    <x v="2"/>
    <s v="Q4"/>
  </r>
  <r>
    <n v="611535"/>
    <x v="127"/>
    <x v="5"/>
    <x v="12"/>
    <x v="10"/>
    <x v="1"/>
    <x v="331"/>
    <d v="2013-12-16T00:00:00"/>
    <x v="0"/>
    <s v="No"/>
    <x v="10"/>
    <x v="50"/>
    <x v="3"/>
    <s v="Q4"/>
  </r>
  <r>
    <n v="2066632"/>
    <x v="14"/>
    <x v="2"/>
    <x v="48"/>
    <x v="30"/>
    <x v="0"/>
    <x v="33"/>
    <d v="2016-08-17T00:00:00"/>
    <x v="0"/>
    <s v="Yes"/>
    <x v="30"/>
    <x v="0"/>
    <x v="2"/>
    <s v="Q3"/>
  </r>
  <r>
    <n v="787247"/>
    <x v="4"/>
    <x v="3"/>
    <x v="8"/>
    <x v="0"/>
    <x v="0"/>
    <x v="334"/>
    <d v="2014-01-04T00:00:00"/>
    <x v="0"/>
    <s v="Yes"/>
    <x v="0"/>
    <x v="0"/>
    <x v="1"/>
    <s v="Q1"/>
  </r>
  <r>
    <n v="1287151"/>
    <x v="21"/>
    <x v="2"/>
    <x v="10"/>
    <x v="24"/>
    <x v="0"/>
    <x v="499"/>
    <d v="2015-03-17T00:00:00"/>
    <x v="0"/>
    <s v="No"/>
    <x v="24"/>
    <x v="0"/>
    <x v="0"/>
    <s v="Q1"/>
  </r>
  <r>
    <n v="1482763"/>
    <x v="371"/>
    <x v="0"/>
    <x v="37"/>
    <x v="13"/>
    <x v="0"/>
    <x v="42"/>
    <d v="2015-07-30T00:00:00"/>
    <x v="0"/>
    <s v="No"/>
    <x v="13"/>
    <x v="21"/>
    <x v="0"/>
    <s v="Q3"/>
  </r>
  <r>
    <n v="440710"/>
    <x v="1"/>
    <x v="0"/>
    <x v="0"/>
    <x v="13"/>
    <x v="3"/>
    <x v="838"/>
    <d v="2013-06-25T00:00:00"/>
    <x v="0"/>
    <s v="No"/>
    <x v="13"/>
    <x v="1"/>
    <x v="3"/>
    <s v="Q2"/>
  </r>
  <r>
    <n v="1402560"/>
    <x v="19"/>
    <x v="0"/>
    <x v="0"/>
    <x v="36"/>
    <x v="3"/>
    <x v="533"/>
    <d v="2015-04-06T00:00:00"/>
    <x v="1"/>
    <s v="No"/>
    <x v="36"/>
    <x v="17"/>
    <x v="0"/>
    <s v="Q1"/>
  </r>
  <r>
    <n v="676330"/>
    <x v="39"/>
    <x v="1"/>
    <x v="13"/>
    <x v="0"/>
    <x v="0"/>
    <x v="931"/>
    <d v="2014-01-27T00:00:00"/>
    <x v="0"/>
    <s v="No"/>
    <x v="0"/>
    <x v="21"/>
    <x v="1"/>
    <s v="Q1"/>
  </r>
  <r>
    <n v="1150877"/>
    <x v="127"/>
    <x v="0"/>
    <x v="5"/>
    <x v="0"/>
    <x v="1"/>
    <x v="203"/>
    <d v="2014-12-12T00:00:00"/>
    <x v="0"/>
    <s v="No"/>
    <x v="0"/>
    <x v="18"/>
    <x v="1"/>
    <s v="Q4"/>
  </r>
  <r>
    <n v="682666"/>
    <x v="372"/>
    <x v="1"/>
    <x v="22"/>
    <x v="7"/>
    <x v="0"/>
    <x v="602"/>
    <d v="2014-01-23T00:00:00"/>
    <x v="0"/>
    <s v="Yes"/>
    <x v="7"/>
    <x v="0"/>
    <x v="1"/>
    <s v="Q1"/>
  </r>
  <r>
    <n v="1976919"/>
    <x v="174"/>
    <x v="1"/>
    <x v="4"/>
    <x v="0"/>
    <x v="0"/>
    <x v="201"/>
    <d v="2016-06-21T00:00:00"/>
    <x v="0"/>
    <s v="No"/>
    <x v="0"/>
    <x v="0"/>
    <x v="2"/>
    <s v="Q2"/>
  </r>
  <r>
    <n v="1588170"/>
    <x v="33"/>
    <x v="4"/>
    <x v="26"/>
    <x v="4"/>
    <x v="0"/>
    <x v="88"/>
    <d v="2015-01-10T00:00:00"/>
    <x v="0"/>
    <s v="No"/>
    <x v="4"/>
    <x v="0"/>
    <x v="0"/>
    <s v="Q1"/>
  </r>
  <r>
    <n v="1065656"/>
    <x v="125"/>
    <x v="0"/>
    <x v="0"/>
    <x v="16"/>
    <x v="0"/>
    <x v="99"/>
    <d v="2014-09-10T00:00:00"/>
    <x v="0"/>
    <s v="No"/>
    <x v="16"/>
    <x v="0"/>
    <x v="1"/>
    <s v="Q3"/>
  </r>
  <r>
    <n v="333694"/>
    <x v="14"/>
    <x v="2"/>
    <x v="24"/>
    <x v="7"/>
    <x v="3"/>
    <x v="696"/>
    <d v="2013-02-26T00:00:00"/>
    <x v="0"/>
    <s v="No"/>
    <x v="7"/>
    <x v="0"/>
    <x v="3"/>
    <s v="Q1"/>
  </r>
  <r>
    <n v="815844"/>
    <x v="6"/>
    <x v="2"/>
    <x v="40"/>
    <x v="0"/>
    <x v="0"/>
    <x v="932"/>
    <d v="2014-04-18T00:00:00"/>
    <x v="0"/>
    <s v="No"/>
    <x v="0"/>
    <x v="0"/>
    <x v="1"/>
    <s v="Q2"/>
  </r>
  <r>
    <n v="459347"/>
    <x v="19"/>
    <x v="7"/>
    <x v="69"/>
    <x v="1"/>
    <x v="0"/>
    <x v="711"/>
    <d v="2013-07-31T00:00:00"/>
    <x v="0"/>
    <s v="Yes"/>
    <x v="1"/>
    <x v="57"/>
    <x v="3"/>
    <s v="Q3"/>
  </r>
  <r>
    <n v="1216078"/>
    <x v="93"/>
    <x v="0"/>
    <x v="0"/>
    <x v="33"/>
    <x v="3"/>
    <x v="851"/>
    <d v="2015-01-30T00:00:00"/>
    <x v="0"/>
    <s v="No"/>
    <x v="33"/>
    <x v="1"/>
    <x v="0"/>
    <s v="Q1"/>
  </r>
  <r>
    <n v="220104"/>
    <x v="17"/>
    <x v="3"/>
    <x v="44"/>
    <x v="18"/>
    <x v="0"/>
    <x v="915"/>
    <d v="2013-03-01T00:00:00"/>
    <x v="0"/>
    <s v="No"/>
    <x v="18"/>
    <x v="0"/>
    <x v="3"/>
    <s v="Q1"/>
  </r>
  <r>
    <n v="602331"/>
    <x v="1"/>
    <x v="0"/>
    <x v="0"/>
    <x v="0"/>
    <x v="0"/>
    <x v="685"/>
    <d v="2013-11-26T00:00:00"/>
    <x v="0"/>
    <s v="No"/>
    <x v="0"/>
    <x v="10"/>
    <x v="3"/>
    <s v="Q4"/>
  </r>
  <r>
    <n v="2114172"/>
    <x v="8"/>
    <x v="0"/>
    <x v="37"/>
    <x v="4"/>
    <x v="0"/>
    <x v="852"/>
    <d v="2016-09-15T00:00:00"/>
    <x v="0"/>
    <s v="Yes"/>
    <x v="4"/>
    <x v="0"/>
    <x v="2"/>
    <s v="Q3"/>
  </r>
  <r>
    <n v="1798008"/>
    <x v="154"/>
    <x v="1"/>
    <x v="1"/>
    <x v="21"/>
    <x v="0"/>
    <x v="459"/>
    <d v="2016-02-23T00:00:00"/>
    <x v="0"/>
    <s v="Yes"/>
    <x v="21"/>
    <x v="0"/>
    <x v="2"/>
    <s v="Q1"/>
  </r>
  <r>
    <n v="969096"/>
    <x v="86"/>
    <x v="5"/>
    <x v="15"/>
    <x v="9"/>
    <x v="1"/>
    <x v="398"/>
    <d v="2014-07-08T00:00:00"/>
    <x v="0"/>
    <s v="No"/>
    <x v="9"/>
    <x v="18"/>
    <x v="1"/>
    <s v="Q2"/>
  </r>
  <r>
    <n v="1818631"/>
    <x v="150"/>
    <x v="0"/>
    <x v="0"/>
    <x v="7"/>
    <x v="0"/>
    <x v="933"/>
    <d v="2016-04-03T00:00:00"/>
    <x v="0"/>
    <s v="No"/>
    <x v="7"/>
    <x v="0"/>
    <x v="2"/>
    <s v="Q2"/>
  </r>
  <r>
    <n v="458056"/>
    <x v="8"/>
    <x v="2"/>
    <x v="35"/>
    <x v="7"/>
    <x v="0"/>
    <x v="566"/>
    <d v="2013-07-15T00:00:00"/>
    <x v="0"/>
    <s v="No"/>
    <x v="7"/>
    <x v="0"/>
    <x v="3"/>
    <s v="Q3"/>
  </r>
  <r>
    <n v="1509129"/>
    <x v="373"/>
    <x v="0"/>
    <x v="0"/>
    <x v="42"/>
    <x v="0"/>
    <x v="469"/>
    <d v="2015-07-08T00:00:00"/>
    <x v="0"/>
    <s v="Yes"/>
    <x v="42"/>
    <x v="0"/>
    <x v="0"/>
    <s v="Q3"/>
  </r>
  <r>
    <n v="768241"/>
    <x v="1"/>
    <x v="0"/>
    <x v="0"/>
    <x v="8"/>
    <x v="3"/>
    <x v="836"/>
    <d v="2014-03-20T00:00:00"/>
    <x v="0"/>
    <s v="Yes"/>
    <x v="8"/>
    <x v="9"/>
    <x v="1"/>
    <s v="Q1"/>
  </r>
  <r>
    <n v="2030460"/>
    <x v="374"/>
    <x v="1"/>
    <x v="1"/>
    <x v="7"/>
    <x v="4"/>
    <x v="455"/>
    <d v="2016-07-28T00:00:00"/>
    <x v="0"/>
    <s v="No"/>
    <x v="7"/>
    <x v="4"/>
    <x v="2"/>
    <s v="Q3"/>
  </r>
  <r>
    <n v="2029679"/>
    <x v="8"/>
    <x v="7"/>
    <x v="56"/>
    <x v="2"/>
    <x v="0"/>
    <x v="455"/>
    <d v="2016-07-26T00:00:00"/>
    <x v="0"/>
    <s v="No"/>
    <x v="2"/>
    <x v="0"/>
    <x v="2"/>
    <s v="Q3"/>
  </r>
  <r>
    <n v="517380"/>
    <x v="18"/>
    <x v="0"/>
    <x v="0"/>
    <x v="13"/>
    <x v="0"/>
    <x v="356"/>
    <d v="2013-06-09T00:00:00"/>
    <x v="0"/>
    <s v="No"/>
    <x v="13"/>
    <x v="0"/>
    <x v="3"/>
    <s v="Q2"/>
  </r>
  <r>
    <n v="1985871"/>
    <x v="51"/>
    <x v="1"/>
    <x v="22"/>
    <x v="10"/>
    <x v="0"/>
    <x v="572"/>
    <d v="2016-06-28T00:00:00"/>
    <x v="0"/>
    <s v="No"/>
    <x v="10"/>
    <x v="0"/>
    <x v="2"/>
    <s v="Q2"/>
  </r>
  <r>
    <n v="1985950"/>
    <x v="256"/>
    <x v="6"/>
    <x v="52"/>
    <x v="7"/>
    <x v="0"/>
    <x v="580"/>
    <d v="2016-06-29T00:00:00"/>
    <x v="0"/>
    <s v="No"/>
    <x v="7"/>
    <x v="4"/>
    <x v="2"/>
    <s v="Q2"/>
  </r>
  <r>
    <n v="1473284"/>
    <x v="50"/>
    <x v="7"/>
    <x v="19"/>
    <x v="0"/>
    <x v="0"/>
    <x v="920"/>
    <d v="2015-07-19T00:00:00"/>
    <x v="0"/>
    <s v="No"/>
    <x v="0"/>
    <x v="0"/>
    <x v="0"/>
    <s v="Q3"/>
  </r>
  <r>
    <n v="1877409"/>
    <x v="144"/>
    <x v="5"/>
    <x v="14"/>
    <x v="13"/>
    <x v="2"/>
    <x v="531"/>
    <d v="2016-04-15T00:00:00"/>
    <x v="0"/>
    <s v="No"/>
    <x v="13"/>
    <x v="4"/>
    <x v="2"/>
    <s v="Q2"/>
  </r>
  <r>
    <n v="2010338"/>
    <x v="10"/>
    <x v="5"/>
    <x v="12"/>
    <x v="7"/>
    <x v="3"/>
    <x v="658"/>
    <d v="2016-07-15T00:00:00"/>
    <x v="0"/>
    <s v="No"/>
    <x v="7"/>
    <x v="4"/>
    <x v="2"/>
    <s v="Q3"/>
  </r>
  <r>
    <n v="2173864"/>
    <x v="129"/>
    <x v="7"/>
    <x v="21"/>
    <x v="5"/>
    <x v="0"/>
    <x v="934"/>
    <d v="2016-10-23T00:00:00"/>
    <x v="0"/>
    <s v="Yes"/>
    <x v="5"/>
    <x v="0"/>
    <x v="2"/>
    <s v="Q4"/>
  </r>
  <r>
    <n v="1262543"/>
    <x v="10"/>
    <x v="0"/>
    <x v="37"/>
    <x v="0"/>
    <x v="0"/>
    <x v="501"/>
    <d v="2015-02-03T00:00:00"/>
    <x v="0"/>
    <s v="No"/>
    <x v="0"/>
    <x v="0"/>
    <x v="0"/>
    <s v="Q1"/>
  </r>
  <r>
    <n v="1146235"/>
    <x v="23"/>
    <x v="2"/>
    <x v="31"/>
    <x v="0"/>
    <x v="0"/>
    <x v="935"/>
    <d v="2014-10-12T00:00:00"/>
    <x v="0"/>
    <s v="No"/>
    <x v="0"/>
    <x v="20"/>
    <x v="1"/>
    <s v="Q3"/>
  </r>
  <r>
    <n v="1052082"/>
    <x v="9"/>
    <x v="3"/>
    <x v="25"/>
    <x v="3"/>
    <x v="0"/>
    <x v="755"/>
    <d v="2014-09-30T00:00:00"/>
    <x v="0"/>
    <s v="No"/>
    <x v="3"/>
    <x v="0"/>
    <x v="1"/>
    <s v="Q3"/>
  </r>
  <r>
    <n v="1215910"/>
    <x v="50"/>
    <x v="1"/>
    <x v="1"/>
    <x v="2"/>
    <x v="0"/>
    <x v="851"/>
    <d v="2015-01-29T00:00:00"/>
    <x v="0"/>
    <s v="No"/>
    <x v="2"/>
    <x v="0"/>
    <x v="0"/>
    <s v="Q1"/>
  </r>
  <r>
    <n v="1992759"/>
    <x v="28"/>
    <x v="7"/>
    <x v="56"/>
    <x v="14"/>
    <x v="0"/>
    <x v="15"/>
    <d v="2016-06-30T00:00:00"/>
    <x v="0"/>
    <s v="No"/>
    <x v="14"/>
    <x v="0"/>
    <x v="2"/>
    <s v="Q2"/>
  </r>
  <r>
    <n v="1941087"/>
    <x v="14"/>
    <x v="5"/>
    <x v="12"/>
    <x v="0"/>
    <x v="0"/>
    <x v="307"/>
    <d v="2016-05-25T00:00:00"/>
    <x v="0"/>
    <s v="No"/>
    <x v="0"/>
    <x v="0"/>
    <x v="2"/>
    <s v="Q2"/>
  </r>
  <r>
    <n v="1275905"/>
    <x v="17"/>
    <x v="3"/>
    <x v="8"/>
    <x v="4"/>
    <x v="0"/>
    <x v="387"/>
    <d v="2015-10-03T00:00:00"/>
    <x v="0"/>
    <s v="No"/>
    <x v="4"/>
    <x v="0"/>
    <x v="0"/>
    <s v="Q4"/>
  </r>
  <r>
    <n v="834245"/>
    <x v="168"/>
    <x v="5"/>
    <x v="12"/>
    <x v="38"/>
    <x v="0"/>
    <x v="247"/>
    <d v="2014-01-05T00:00:00"/>
    <x v="0"/>
    <s v="No"/>
    <x v="38"/>
    <x v="0"/>
    <x v="1"/>
    <s v="Q1"/>
  </r>
  <r>
    <n v="1728288"/>
    <x v="13"/>
    <x v="0"/>
    <x v="0"/>
    <x v="8"/>
    <x v="0"/>
    <x v="618"/>
    <d v="2016-05-01T00:00:00"/>
    <x v="0"/>
    <s v="No"/>
    <x v="8"/>
    <x v="0"/>
    <x v="2"/>
    <s v="Q2"/>
  </r>
  <r>
    <n v="1478613"/>
    <x v="17"/>
    <x v="3"/>
    <x v="8"/>
    <x v="41"/>
    <x v="0"/>
    <x v="631"/>
    <d v="2015-07-21T00:00:00"/>
    <x v="0"/>
    <s v="No"/>
    <x v="41"/>
    <x v="0"/>
    <x v="0"/>
    <s v="Q3"/>
  </r>
  <r>
    <n v="1994706"/>
    <x v="375"/>
    <x v="1"/>
    <x v="1"/>
    <x v="40"/>
    <x v="0"/>
    <x v="936"/>
    <d v="2016-01-07T00:00:00"/>
    <x v="0"/>
    <s v="No"/>
    <x v="40"/>
    <x v="0"/>
    <x v="2"/>
    <s v="Q1"/>
  </r>
  <r>
    <n v="1540673"/>
    <x v="82"/>
    <x v="1"/>
    <x v="1"/>
    <x v="5"/>
    <x v="0"/>
    <x v="937"/>
    <d v="2015-08-27T00:00:00"/>
    <x v="0"/>
    <s v="No"/>
    <x v="5"/>
    <x v="0"/>
    <x v="0"/>
    <s v="Q3"/>
  </r>
  <r>
    <n v="2004671"/>
    <x v="38"/>
    <x v="7"/>
    <x v="19"/>
    <x v="10"/>
    <x v="0"/>
    <x v="378"/>
    <d v="2016-11-07T00:00:00"/>
    <x v="0"/>
    <s v="No"/>
    <x v="10"/>
    <x v="20"/>
    <x v="2"/>
    <s v="Q3"/>
  </r>
  <r>
    <n v="1941169"/>
    <x v="7"/>
    <x v="4"/>
    <x v="26"/>
    <x v="24"/>
    <x v="0"/>
    <x v="307"/>
    <d v="2016-05-25T00:00:00"/>
    <x v="0"/>
    <s v="No"/>
    <x v="24"/>
    <x v="0"/>
    <x v="2"/>
    <s v="Q2"/>
  </r>
  <r>
    <n v="2162798"/>
    <x v="218"/>
    <x v="5"/>
    <x v="9"/>
    <x v="5"/>
    <x v="0"/>
    <x v="938"/>
    <d v="2016-10-16T00:00:00"/>
    <x v="0"/>
    <s v="Yes"/>
    <x v="5"/>
    <x v="0"/>
    <x v="2"/>
    <s v="Q4"/>
  </r>
  <r>
    <n v="636829"/>
    <x v="65"/>
    <x v="6"/>
    <x v="68"/>
    <x v="5"/>
    <x v="0"/>
    <x v="430"/>
    <d v="2013-12-17T00:00:00"/>
    <x v="0"/>
    <s v="No"/>
    <x v="5"/>
    <x v="0"/>
    <x v="3"/>
    <s v="Q4"/>
  </r>
  <r>
    <n v="877310"/>
    <x v="19"/>
    <x v="4"/>
    <x v="6"/>
    <x v="0"/>
    <x v="0"/>
    <x v="174"/>
    <d v="2014-02-06T00:00:00"/>
    <x v="0"/>
    <s v="No"/>
    <x v="0"/>
    <x v="0"/>
    <x v="1"/>
    <s v="Q1"/>
  </r>
  <r>
    <n v="814869"/>
    <x v="130"/>
    <x v="1"/>
    <x v="1"/>
    <x v="9"/>
    <x v="1"/>
    <x v="932"/>
    <d v="2014-04-23T00:00:00"/>
    <x v="0"/>
    <s v="No"/>
    <x v="9"/>
    <x v="2"/>
    <x v="1"/>
    <s v="Q2"/>
  </r>
  <r>
    <n v="1076307"/>
    <x v="376"/>
    <x v="1"/>
    <x v="4"/>
    <x v="9"/>
    <x v="0"/>
    <x v="939"/>
    <d v="2014-10-17T00:00:00"/>
    <x v="0"/>
    <s v="No"/>
    <x v="9"/>
    <x v="0"/>
    <x v="1"/>
    <s v="Q4"/>
  </r>
  <r>
    <n v="1597119"/>
    <x v="217"/>
    <x v="1"/>
    <x v="1"/>
    <x v="25"/>
    <x v="0"/>
    <x v="723"/>
    <d v="2015-07-10T00:00:00"/>
    <x v="0"/>
    <s v="No"/>
    <x v="25"/>
    <x v="0"/>
    <x v="0"/>
    <s v="Q3"/>
  </r>
  <r>
    <n v="1035651"/>
    <x v="1"/>
    <x v="0"/>
    <x v="0"/>
    <x v="7"/>
    <x v="0"/>
    <x v="271"/>
    <d v="2014-09-18T00:00:00"/>
    <x v="0"/>
    <s v="Yes"/>
    <x v="7"/>
    <x v="0"/>
    <x v="1"/>
    <s v="Q3"/>
  </r>
  <r>
    <n v="395902"/>
    <x v="125"/>
    <x v="5"/>
    <x v="9"/>
    <x v="20"/>
    <x v="3"/>
    <x v="793"/>
    <d v="2013-02-05T00:00:00"/>
    <x v="0"/>
    <s v="No"/>
    <x v="20"/>
    <x v="13"/>
    <x v="3"/>
    <s v="Q1"/>
  </r>
  <r>
    <n v="2045440"/>
    <x v="9"/>
    <x v="3"/>
    <x v="3"/>
    <x v="4"/>
    <x v="0"/>
    <x v="431"/>
    <d v="2016-03-08T00:00:00"/>
    <x v="0"/>
    <s v="Yes"/>
    <x v="4"/>
    <x v="0"/>
    <x v="2"/>
    <s v="Q1"/>
  </r>
  <r>
    <n v="1661606"/>
    <x v="9"/>
    <x v="3"/>
    <x v="8"/>
    <x v="10"/>
    <x v="0"/>
    <x v="182"/>
    <d v="2015-11-18T00:00:00"/>
    <x v="0"/>
    <s v="No"/>
    <x v="10"/>
    <x v="0"/>
    <x v="0"/>
    <s v="Q4"/>
  </r>
  <r>
    <n v="1281870"/>
    <x v="18"/>
    <x v="0"/>
    <x v="0"/>
    <x v="10"/>
    <x v="0"/>
    <x v="869"/>
    <d v="2015-03-13T00:00:00"/>
    <x v="0"/>
    <s v="Yes"/>
    <x v="10"/>
    <x v="0"/>
    <x v="0"/>
    <s v="Q1"/>
  </r>
  <r>
    <n v="1598933"/>
    <x v="243"/>
    <x v="1"/>
    <x v="1"/>
    <x v="0"/>
    <x v="0"/>
    <x v="380"/>
    <d v="2015-08-10T00:00:00"/>
    <x v="0"/>
    <s v="No"/>
    <x v="0"/>
    <x v="0"/>
    <x v="0"/>
    <s v="Q3"/>
  </r>
  <r>
    <n v="2183680"/>
    <x v="17"/>
    <x v="3"/>
    <x v="8"/>
    <x v="0"/>
    <x v="0"/>
    <x v="940"/>
    <d v="2016-10-28T00:00:00"/>
    <x v="0"/>
    <s v="Yes"/>
    <x v="0"/>
    <x v="0"/>
    <x v="2"/>
    <s v="Q4"/>
  </r>
  <r>
    <n v="1253666"/>
    <x v="8"/>
    <x v="2"/>
    <x v="34"/>
    <x v="30"/>
    <x v="0"/>
    <x v="118"/>
    <d v="2015-02-24T00:00:00"/>
    <x v="0"/>
    <s v="No"/>
    <x v="30"/>
    <x v="0"/>
    <x v="0"/>
    <s v="Q1"/>
  </r>
  <r>
    <n v="2022648"/>
    <x v="110"/>
    <x v="5"/>
    <x v="15"/>
    <x v="38"/>
    <x v="1"/>
    <x v="214"/>
    <d v="2016-07-21T00:00:00"/>
    <x v="0"/>
    <s v="No"/>
    <x v="38"/>
    <x v="1"/>
    <x v="2"/>
    <s v="Q3"/>
  </r>
  <r>
    <n v="955681"/>
    <x v="19"/>
    <x v="5"/>
    <x v="12"/>
    <x v="7"/>
    <x v="0"/>
    <x v="591"/>
    <d v="2014-07-30T00:00:00"/>
    <x v="0"/>
    <s v="Yes"/>
    <x v="7"/>
    <x v="6"/>
    <x v="1"/>
    <s v="Q3"/>
  </r>
  <r>
    <n v="1053763"/>
    <x v="33"/>
    <x v="4"/>
    <x v="26"/>
    <x v="15"/>
    <x v="0"/>
    <x v="941"/>
    <d v="2014-01-10T00:00:00"/>
    <x v="0"/>
    <s v="Yes"/>
    <x v="15"/>
    <x v="0"/>
    <x v="1"/>
    <s v="Q1"/>
  </r>
  <r>
    <n v="1371318"/>
    <x v="32"/>
    <x v="5"/>
    <x v="12"/>
    <x v="30"/>
    <x v="1"/>
    <x v="208"/>
    <d v="2015-12-05T00:00:00"/>
    <x v="0"/>
    <s v="No"/>
    <x v="30"/>
    <x v="0"/>
    <x v="0"/>
    <s v="Q4"/>
  </r>
  <r>
    <n v="627521"/>
    <x v="10"/>
    <x v="5"/>
    <x v="12"/>
    <x v="16"/>
    <x v="0"/>
    <x v="942"/>
    <d v="2013-09-12T00:00:00"/>
    <x v="0"/>
    <s v="No"/>
    <x v="16"/>
    <x v="0"/>
    <x v="3"/>
    <s v="Q3"/>
  </r>
  <r>
    <n v="1564509"/>
    <x v="19"/>
    <x v="5"/>
    <x v="36"/>
    <x v="3"/>
    <x v="0"/>
    <x v="391"/>
    <d v="2015-09-16T00:00:00"/>
    <x v="0"/>
    <s v="Yes"/>
    <x v="3"/>
    <x v="1"/>
    <x v="0"/>
    <s v="Q3"/>
  </r>
  <r>
    <n v="836794"/>
    <x v="222"/>
    <x v="1"/>
    <x v="27"/>
    <x v="0"/>
    <x v="0"/>
    <x v="742"/>
    <d v="2014-03-05T00:00:00"/>
    <x v="0"/>
    <s v="No"/>
    <x v="0"/>
    <x v="0"/>
    <x v="1"/>
    <s v="Q1"/>
  </r>
  <r>
    <n v="556872"/>
    <x v="25"/>
    <x v="2"/>
    <x v="20"/>
    <x v="46"/>
    <x v="0"/>
    <x v="914"/>
    <d v="2013-10-10T00:00:00"/>
    <x v="0"/>
    <s v="No"/>
    <x v="45"/>
    <x v="0"/>
    <x v="3"/>
    <s v="Q4"/>
  </r>
  <r>
    <n v="535249"/>
    <x v="10"/>
    <x v="2"/>
    <x v="70"/>
    <x v="7"/>
    <x v="1"/>
    <x v="773"/>
    <d v="2013-09-20T00:00:00"/>
    <x v="0"/>
    <s v="No"/>
    <x v="7"/>
    <x v="1"/>
    <x v="3"/>
    <s v="Q3"/>
  </r>
  <r>
    <n v="1550247"/>
    <x v="10"/>
    <x v="5"/>
    <x v="12"/>
    <x v="34"/>
    <x v="1"/>
    <x v="925"/>
    <d v="2015-04-09T00:00:00"/>
    <x v="0"/>
    <s v="No"/>
    <x v="34"/>
    <x v="13"/>
    <x v="0"/>
    <s v="Q1"/>
  </r>
  <r>
    <n v="1840797"/>
    <x v="99"/>
    <x v="3"/>
    <x v="3"/>
    <x v="7"/>
    <x v="0"/>
    <x v="943"/>
    <d v="2016-03-21T00:00:00"/>
    <x v="0"/>
    <s v="No"/>
    <x v="7"/>
    <x v="0"/>
    <x v="2"/>
    <s v="Q1"/>
  </r>
  <r>
    <n v="895509"/>
    <x v="14"/>
    <x v="2"/>
    <x v="10"/>
    <x v="4"/>
    <x v="0"/>
    <x v="492"/>
    <d v="2014-06-14T00:00:00"/>
    <x v="0"/>
    <s v="Yes"/>
    <x v="4"/>
    <x v="0"/>
    <x v="1"/>
    <s v="Q2"/>
  </r>
  <r>
    <n v="1496536"/>
    <x v="221"/>
    <x v="5"/>
    <x v="12"/>
    <x v="34"/>
    <x v="1"/>
    <x v="505"/>
    <d v="2015-08-30T00:00:00"/>
    <x v="0"/>
    <s v="No"/>
    <x v="34"/>
    <x v="13"/>
    <x v="0"/>
    <s v="Q3"/>
  </r>
  <r>
    <n v="1478560"/>
    <x v="5"/>
    <x v="1"/>
    <x v="22"/>
    <x v="7"/>
    <x v="0"/>
    <x v="631"/>
    <d v="2015-07-21T00:00:00"/>
    <x v="0"/>
    <s v="No"/>
    <x v="7"/>
    <x v="0"/>
    <x v="0"/>
    <s v="Q3"/>
  </r>
  <r>
    <n v="1389418"/>
    <x v="38"/>
    <x v="0"/>
    <x v="0"/>
    <x v="0"/>
    <x v="0"/>
    <x v="545"/>
    <d v="2015-05-28T00:00:00"/>
    <x v="0"/>
    <s v="Yes"/>
    <x v="0"/>
    <x v="19"/>
    <x v="0"/>
    <s v="Q2"/>
  </r>
  <r>
    <n v="1404910"/>
    <x v="312"/>
    <x v="4"/>
    <x v="26"/>
    <x v="24"/>
    <x v="0"/>
    <x v="908"/>
    <d v="2015-03-06T00:00:00"/>
    <x v="0"/>
    <s v="No"/>
    <x v="24"/>
    <x v="0"/>
    <x v="0"/>
    <s v="Q1"/>
  </r>
  <r>
    <n v="648193"/>
    <x v="64"/>
    <x v="6"/>
    <x v="11"/>
    <x v="12"/>
    <x v="0"/>
    <x v="944"/>
    <d v="2014-01-13T00:00:00"/>
    <x v="0"/>
    <s v="No"/>
    <x v="12"/>
    <x v="67"/>
    <x v="3"/>
    <s v="Q4"/>
  </r>
  <r>
    <n v="1766941"/>
    <x v="4"/>
    <x v="3"/>
    <x v="44"/>
    <x v="14"/>
    <x v="2"/>
    <x v="560"/>
    <d v="2016-04-02T00:00:00"/>
    <x v="0"/>
    <s v="No"/>
    <x v="14"/>
    <x v="7"/>
    <x v="2"/>
    <s v="Q1"/>
  </r>
  <r>
    <n v="419165"/>
    <x v="98"/>
    <x v="0"/>
    <x v="5"/>
    <x v="1"/>
    <x v="0"/>
    <x v="326"/>
    <d v="2013-05-31T00:00:00"/>
    <x v="0"/>
    <s v="Yes"/>
    <x v="1"/>
    <x v="4"/>
    <x v="3"/>
    <s v="Q2"/>
  </r>
  <r>
    <n v="764430"/>
    <x v="10"/>
    <x v="2"/>
    <x v="24"/>
    <x v="23"/>
    <x v="3"/>
    <x v="32"/>
    <d v="2014-03-21T00:00:00"/>
    <x v="0"/>
    <s v="No"/>
    <x v="23"/>
    <x v="9"/>
    <x v="1"/>
    <s v="Q1"/>
  </r>
  <r>
    <n v="334714"/>
    <x v="28"/>
    <x v="7"/>
    <x v="21"/>
    <x v="14"/>
    <x v="2"/>
    <x v="63"/>
    <d v="2013-02-27T00:00:00"/>
    <x v="0"/>
    <s v="No"/>
    <x v="14"/>
    <x v="0"/>
    <x v="3"/>
    <s v="Q1"/>
  </r>
  <r>
    <n v="1553908"/>
    <x v="8"/>
    <x v="5"/>
    <x v="36"/>
    <x v="7"/>
    <x v="0"/>
    <x v="337"/>
    <d v="2015-05-09T00:00:00"/>
    <x v="0"/>
    <s v="No"/>
    <x v="7"/>
    <x v="0"/>
    <x v="0"/>
    <s v="Q2"/>
  </r>
  <r>
    <n v="1852707"/>
    <x v="19"/>
    <x v="0"/>
    <x v="0"/>
    <x v="18"/>
    <x v="1"/>
    <x v="418"/>
    <d v="2016-03-31T00:00:00"/>
    <x v="0"/>
    <s v="No"/>
    <x v="18"/>
    <x v="9"/>
    <x v="2"/>
    <s v="Q1"/>
  </r>
  <r>
    <n v="1964425"/>
    <x v="14"/>
    <x v="5"/>
    <x v="12"/>
    <x v="7"/>
    <x v="0"/>
    <x v="76"/>
    <d v="2016-10-06T00:00:00"/>
    <x v="0"/>
    <s v="No"/>
    <x v="7"/>
    <x v="0"/>
    <x v="2"/>
    <s v="Q4"/>
  </r>
  <r>
    <n v="1017400"/>
    <x v="30"/>
    <x v="5"/>
    <x v="36"/>
    <x v="35"/>
    <x v="0"/>
    <x v="945"/>
    <d v="2014-06-09T00:00:00"/>
    <x v="0"/>
    <s v="Yes"/>
    <x v="35"/>
    <x v="0"/>
    <x v="1"/>
    <s v="Q2"/>
  </r>
  <r>
    <n v="1367146"/>
    <x v="16"/>
    <x v="2"/>
    <x v="30"/>
    <x v="4"/>
    <x v="1"/>
    <x v="548"/>
    <d v="2015-11-05T00:00:00"/>
    <x v="0"/>
    <s v="No"/>
    <x v="4"/>
    <x v="20"/>
    <x v="0"/>
    <s v="Q3"/>
  </r>
  <r>
    <n v="1177188"/>
    <x v="18"/>
    <x v="0"/>
    <x v="5"/>
    <x v="13"/>
    <x v="0"/>
    <x v="864"/>
    <d v="2014-12-31T00:00:00"/>
    <x v="0"/>
    <s v="No"/>
    <x v="13"/>
    <x v="0"/>
    <x v="1"/>
    <s v="Q4"/>
  </r>
  <r>
    <n v="2076700"/>
    <x v="129"/>
    <x v="1"/>
    <x v="27"/>
    <x v="46"/>
    <x v="0"/>
    <x v="510"/>
    <d v="2016-08-23T00:00:00"/>
    <x v="0"/>
    <s v="Yes"/>
    <x v="45"/>
    <x v="0"/>
    <x v="2"/>
    <s v="Q3"/>
  </r>
  <r>
    <n v="472511"/>
    <x v="10"/>
    <x v="5"/>
    <x v="12"/>
    <x v="7"/>
    <x v="1"/>
    <x v="390"/>
    <d v="2013-07-24T00:00:00"/>
    <x v="0"/>
    <s v="No"/>
    <x v="7"/>
    <x v="2"/>
    <x v="3"/>
    <s v="Q3"/>
  </r>
  <r>
    <n v="1671473"/>
    <x v="1"/>
    <x v="0"/>
    <x v="0"/>
    <x v="12"/>
    <x v="0"/>
    <x v="627"/>
    <d v="2015-11-25T00:00:00"/>
    <x v="0"/>
    <s v="Yes"/>
    <x v="12"/>
    <x v="0"/>
    <x v="0"/>
    <s v="Q4"/>
  </r>
  <r>
    <n v="1169103"/>
    <x v="8"/>
    <x v="1"/>
    <x v="27"/>
    <x v="7"/>
    <x v="0"/>
    <x v="946"/>
    <d v="2014-12-23T00:00:00"/>
    <x v="0"/>
    <s v="No"/>
    <x v="7"/>
    <x v="0"/>
    <x v="1"/>
    <s v="Q4"/>
  </r>
  <r>
    <n v="1571437"/>
    <x v="32"/>
    <x v="7"/>
    <x v="56"/>
    <x v="0"/>
    <x v="0"/>
    <x v="814"/>
    <d v="2015-09-23T00:00:00"/>
    <x v="0"/>
    <s v="No"/>
    <x v="0"/>
    <x v="6"/>
    <x v="0"/>
    <s v="Q3"/>
  </r>
  <r>
    <n v="2109447"/>
    <x v="33"/>
    <x v="4"/>
    <x v="6"/>
    <x v="5"/>
    <x v="0"/>
    <x v="383"/>
    <d v="2016-09-13T00:00:00"/>
    <x v="0"/>
    <s v="No"/>
    <x v="5"/>
    <x v="0"/>
    <x v="2"/>
    <s v="Q3"/>
  </r>
  <r>
    <n v="1502377"/>
    <x v="377"/>
    <x v="1"/>
    <x v="27"/>
    <x v="47"/>
    <x v="0"/>
    <x v="771"/>
    <d v="2015-04-08T00:00:00"/>
    <x v="1"/>
    <s v="No"/>
    <x v="46"/>
    <x v="0"/>
    <x v="0"/>
    <s v="Q2"/>
  </r>
  <r>
    <n v="1644043"/>
    <x v="20"/>
    <x v="7"/>
    <x v="39"/>
    <x v="7"/>
    <x v="1"/>
    <x v="816"/>
    <d v="2015-09-11T00:00:00"/>
    <x v="0"/>
    <s v="No"/>
    <x v="7"/>
    <x v="20"/>
    <x v="0"/>
    <s v="Q2"/>
  </r>
  <r>
    <n v="536785"/>
    <x v="8"/>
    <x v="2"/>
    <x v="17"/>
    <x v="18"/>
    <x v="0"/>
    <x v="947"/>
    <d v="2013-09-20T00:00:00"/>
    <x v="0"/>
    <s v="No"/>
    <x v="18"/>
    <x v="0"/>
    <x v="3"/>
    <s v="Q3"/>
  </r>
  <r>
    <n v="222747"/>
    <x v="19"/>
    <x v="0"/>
    <x v="0"/>
    <x v="14"/>
    <x v="0"/>
    <x v="26"/>
    <d v="2013-04-01T00:00:00"/>
    <x v="0"/>
    <s v="No"/>
    <x v="14"/>
    <x v="0"/>
    <x v="3"/>
    <s v="Q2"/>
  </r>
  <r>
    <n v="1375209"/>
    <x v="82"/>
    <x v="1"/>
    <x v="22"/>
    <x v="47"/>
    <x v="0"/>
    <x v="106"/>
    <d v="2015-05-14T00:00:00"/>
    <x v="0"/>
    <s v="No"/>
    <x v="46"/>
    <x v="0"/>
    <x v="0"/>
    <s v="Q2"/>
  </r>
  <r>
    <n v="798845"/>
    <x v="378"/>
    <x v="7"/>
    <x v="21"/>
    <x v="12"/>
    <x v="1"/>
    <x v="910"/>
    <d v="2014-10-04T00:00:00"/>
    <x v="0"/>
    <s v="No"/>
    <x v="12"/>
    <x v="18"/>
    <x v="1"/>
    <s v="Q3"/>
  </r>
  <r>
    <n v="949693"/>
    <x v="14"/>
    <x v="1"/>
    <x v="27"/>
    <x v="14"/>
    <x v="0"/>
    <x v="360"/>
    <d v="2014-07-23T00:00:00"/>
    <x v="0"/>
    <s v="No"/>
    <x v="14"/>
    <x v="0"/>
    <x v="1"/>
    <s v="Q3"/>
  </r>
  <r>
    <n v="1985014"/>
    <x v="30"/>
    <x v="1"/>
    <x v="22"/>
    <x v="10"/>
    <x v="1"/>
    <x v="212"/>
    <d v="2016-06-28T00:00:00"/>
    <x v="0"/>
    <s v="No"/>
    <x v="10"/>
    <x v="6"/>
    <x v="2"/>
    <s v="Q2"/>
  </r>
  <r>
    <n v="2171881"/>
    <x v="379"/>
    <x v="10"/>
    <x v="71"/>
    <x v="18"/>
    <x v="0"/>
    <x v="909"/>
    <d v="2016-10-21T00:00:00"/>
    <x v="0"/>
    <s v="Yes"/>
    <x v="18"/>
    <x v="0"/>
    <x v="2"/>
    <s v="Q4"/>
  </r>
  <r>
    <n v="672581"/>
    <x v="10"/>
    <x v="1"/>
    <x v="13"/>
    <x v="36"/>
    <x v="0"/>
    <x v="261"/>
    <d v="2014-01-16T00:00:00"/>
    <x v="0"/>
    <s v="Yes"/>
    <x v="36"/>
    <x v="0"/>
    <x v="1"/>
    <s v="Q1"/>
  </r>
  <r>
    <n v="1892369"/>
    <x v="14"/>
    <x v="8"/>
    <x v="72"/>
    <x v="31"/>
    <x v="3"/>
    <x v="450"/>
    <d v="2016-05-20T00:00:00"/>
    <x v="0"/>
    <s v="No"/>
    <x v="31"/>
    <x v="27"/>
    <x v="2"/>
    <s v="Q2"/>
  </r>
  <r>
    <n v="1695596"/>
    <x v="35"/>
    <x v="0"/>
    <x v="0"/>
    <x v="14"/>
    <x v="0"/>
    <x v="302"/>
    <d v="2015-12-14T00:00:00"/>
    <x v="0"/>
    <s v="No"/>
    <x v="14"/>
    <x v="0"/>
    <x v="0"/>
    <s v="Q4"/>
  </r>
  <r>
    <n v="724874"/>
    <x v="8"/>
    <x v="5"/>
    <x v="9"/>
    <x v="13"/>
    <x v="1"/>
    <x v="428"/>
    <d v="2014-02-25T00:00:00"/>
    <x v="0"/>
    <s v="Yes"/>
    <x v="13"/>
    <x v="6"/>
    <x v="1"/>
    <s v="Q1"/>
  </r>
  <r>
    <n v="2138022"/>
    <x v="110"/>
    <x v="5"/>
    <x v="12"/>
    <x v="4"/>
    <x v="0"/>
    <x v="948"/>
    <d v="2016-09-29T00:00:00"/>
    <x v="0"/>
    <s v="Yes"/>
    <x v="4"/>
    <x v="0"/>
    <x v="2"/>
    <s v="Q3"/>
  </r>
  <r>
    <n v="1695688"/>
    <x v="8"/>
    <x v="2"/>
    <x v="17"/>
    <x v="13"/>
    <x v="1"/>
    <x v="302"/>
    <d v="2015-12-15T00:00:00"/>
    <x v="0"/>
    <s v="No"/>
    <x v="13"/>
    <x v="1"/>
    <x v="0"/>
    <s v="Q4"/>
  </r>
  <r>
    <n v="376451"/>
    <x v="35"/>
    <x v="0"/>
    <x v="0"/>
    <x v="42"/>
    <x v="0"/>
    <x v="513"/>
    <d v="2013-09-04T00:00:00"/>
    <x v="0"/>
    <s v="No"/>
    <x v="42"/>
    <x v="13"/>
    <x v="3"/>
    <s v="Q3"/>
  </r>
  <r>
    <n v="413089"/>
    <x v="21"/>
    <x v="2"/>
    <x v="40"/>
    <x v="18"/>
    <x v="0"/>
    <x v="609"/>
    <d v="2013-05-22T00:00:00"/>
    <x v="0"/>
    <s v="No"/>
    <x v="18"/>
    <x v="1"/>
    <x v="3"/>
    <s v="Q2"/>
  </r>
  <r>
    <n v="997929"/>
    <x v="22"/>
    <x v="0"/>
    <x v="0"/>
    <x v="2"/>
    <x v="0"/>
    <x v="734"/>
    <d v="2014-08-22T00:00:00"/>
    <x v="0"/>
    <s v="No"/>
    <x v="2"/>
    <x v="0"/>
    <x v="1"/>
    <s v="Q3"/>
  </r>
  <r>
    <n v="1558693"/>
    <x v="50"/>
    <x v="7"/>
    <x v="39"/>
    <x v="5"/>
    <x v="0"/>
    <x v="575"/>
    <d v="2015-10-09T00:00:00"/>
    <x v="0"/>
    <s v="No"/>
    <x v="5"/>
    <x v="0"/>
    <x v="0"/>
    <s v="Q4"/>
  </r>
  <r>
    <n v="665398"/>
    <x v="16"/>
    <x v="0"/>
    <x v="5"/>
    <x v="15"/>
    <x v="0"/>
    <x v="176"/>
    <d v="2014-01-13T00:00:00"/>
    <x v="0"/>
    <s v="No"/>
    <x v="15"/>
    <x v="0"/>
    <x v="1"/>
    <s v="Q1"/>
  </r>
  <r>
    <n v="601991"/>
    <x v="62"/>
    <x v="1"/>
    <x v="22"/>
    <x v="13"/>
    <x v="0"/>
    <x v="685"/>
    <d v="2013-11-18T00:00:00"/>
    <x v="0"/>
    <s v="Yes"/>
    <x v="13"/>
    <x v="0"/>
    <x v="3"/>
    <s v="Q4"/>
  </r>
  <r>
    <n v="1925625"/>
    <x v="30"/>
    <x v="5"/>
    <x v="12"/>
    <x v="10"/>
    <x v="0"/>
    <x v="949"/>
    <d v="2016-05-15T00:00:00"/>
    <x v="0"/>
    <s v="No"/>
    <x v="10"/>
    <x v="0"/>
    <x v="2"/>
    <s v="Q2"/>
  </r>
  <r>
    <n v="2174050"/>
    <x v="17"/>
    <x v="3"/>
    <x v="8"/>
    <x v="18"/>
    <x v="0"/>
    <x v="934"/>
    <d v="2016-10-23T00:00:00"/>
    <x v="0"/>
    <s v="Yes"/>
    <x v="18"/>
    <x v="0"/>
    <x v="2"/>
    <s v="Q4"/>
  </r>
  <r>
    <n v="1556634"/>
    <x v="1"/>
    <x v="0"/>
    <x v="37"/>
    <x v="0"/>
    <x v="0"/>
    <x v="270"/>
    <d v="2015-09-14T00:00:00"/>
    <x v="0"/>
    <s v="No"/>
    <x v="0"/>
    <x v="2"/>
    <x v="0"/>
    <s v="Q3"/>
  </r>
  <r>
    <n v="778713"/>
    <x v="380"/>
    <x v="1"/>
    <x v="22"/>
    <x v="20"/>
    <x v="0"/>
    <x v="950"/>
    <d v="2014-06-05T00:00:00"/>
    <x v="0"/>
    <s v="No"/>
    <x v="20"/>
    <x v="68"/>
    <x v="1"/>
    <s v="Q1"/>
  </r>
  <r>
    <n v="1938397"/>
    <x v="19"/>
    <x v="0"/>
    <x v="5"/>
    <x v="13"/>
    <x v="0"/>
    <x v="399"/>
    <d v="2016-05-29T00:00:00"/>
    <x v="0"/>
    <s v="No"/>
    <x v="13"/>
    <x v="2"/>
    <x v="2"/>
    <s v="Q2"/>
  </r>
  <r>
    <n v="1857302"/>
    <x v="62"/>
    <x v="2"/>
    <x v="24"/>
    <x v="12"/>
    <x v="3"/>
    <x v="191"/>
    <d v="2016-03-30T00:00:00"/>
    <x v="0"/>
    <s v="No"/>
    <x v="12"/>
    <x v="0"/>
    <x v="2"/>
    <s v="Q1"/>
  </r>
  <r>
    <n v="1362750"/>
    <x v="21"/>
    <x v="2"/>
    <x v="20"/>
    <x v="33"/>
    <x v="0"/>
    <x v="747"/>
    <d v="2015-06-05T00:00:00"/>
    <x v="0"/>
    <s v="No"/>
    <x v="33"/>
    <x v="0"/>
    <x v="0"/>
    <s v="Q2"/>
  </r>
  <r>
    <n v="2064143"/>
    <x v="23"/>
    <x v="5"/>
    <x v="36"/>
    <x v="17"/>
    <x v="0"/>
    <x v="251"/>
    <d v="2016-08-15T00:00:00"/>
    <x v="0"/>
    <s v="Yes"/>
    <x v="17"/>
    <x v="0"/>
    <x v="2"/>
    <s v="Q3"/>
  </r>
  <r>
    <n v="564044"/>
    <x v="5"/>
    <x v="1"/>
    <x v="22"/>
    <x v="28"/>
    <x v="0"/>
    <x v="369"/>
    <d v="2013-10-22T00:00:00"/>
    <x v="0"/>
    <s v="No"/>
    <x v="28"/>
    <x v="4"/>
    <x v="3"/>
    <s v="Q4"/>
  </r>
  <r>
    <n v="1305963"/>
    <x v="179"/>
    <x v="0"/>
    <x v="0"/>
    <x v="18"/>
    <x v="0"/>
    <x v="951"/>
    <d v="2015-03-28T00:00:00"/>
    <x v="0"/>
    <s v="No"/>
    <x v="18"/>
    <x v="0"/>
    <x v="0"/>
    <s v="Q1"/>
  </r>
  <r>
    <n v="317051"/>
    <x v="14"/>
    <x v="2"/>
    <x v="7"/>
    <x v="0"/>
    <x v="0"/>
    <x v="731"/>
    <d v="2013-02-15T00:00:00"/>
    <x v="0"/>
    <s v="No"/>
    <x v="0"/>
    <x v="1"/>
    <x v="3"/>
    <s v="Q1"/>
  </r>
  <r>
    <n v="1604045"/>
    <x v="14"/>
    <x v="2"/>
    <x v="30"/>
    <x v="5"/>
    <x v="0"/>
    <x v="100"/>
    <d v="2015-10-13T00:00:00"/>
    <x v="0"/>
    <s v="No"/>
    <x v="5"/>
    <x v="0"/>
    <x v="0"/>
    <s v="Q4"/>
  </r>
  <r>
    <n v="875793"/>
    <x v="65"/>
    <x v="1"/>
    <x v="22"/>
    <x v="30"/>
    <x v="0"/>
    <x v="952"/>
    <d v="2014-05-31T00:00:00"/>
    <x v="0"/>
    <s v="No"/>
    <x v="30"/>
    <x v="0"/>
    <x v="1"/>
    <s v="Q2"/>
  </r>
  <r>
    <n v="797211"/>
    <x v="381"/>
    <x v="1"/>
    <x v="1"/>
    <x v="14"/>
    <x v="0"/>
    <x v="269"/>
    <d v="2014-07-04T00:00:00"/>
    <x v="0"/>
    <s v="No"/>
    <x v="14"/>
    <x v="0"/>
    <x v="1"/>
    <s v="Q3"/>
  </r>
  <r>
    <n v="2162132"/>
    <x v="19"/>
    <x v="5"/>
    <x v="36"/>
    <x v="24"/>
    <x v="0"/>
    <x v="953"/>
    <d v="2016-10-15T00:00:00"/>
    <x v="1"/>
    <s v="Yes"/>
    <x v="24"/>
    <x v="0"/>
    <x v="2"/>
    <s v="Q4"/>
  </r>
  <r>
    <n v="1912775"/>
    <x v="382"/>
    <x v="7"/>
    <x v="21"/>
    <x v="38"/>
    <x v="0"/>
    <x v="135"/>
    <d v="2016-06-05T00:00:00"/>
    <x v="0"/>
    <s v="No"/>
    <x v="38"/>
    <x v="0"/>
    <x v="2"/>
    <s v="Q2"/>
  </r>
  <r>
    <n v="458062"/>
    <x v="8"/>
    <x v="0"/>
    <x v="0"/>
    <x v="20"/>
    <x v="1"/>
    <x v="566"/>
    <d v="2013-07-18T00:00:00"/>
    <x v="0"/>
    <s v="Yes"/>
    <x v="20"/>
    <x v="9"/>
    <x v="3"/>
    <s v="Q3"/>
  </r>
  <r>
    <n v="1147490"/>
    <x v="9"/>
    <x v="3"/>
    <x v="3"/>
    <x v="1"/>
    <x v="0"/>
    <x v="404"/>
    <d v="2014-08-12T00:00:00"/>
    <x v="0"/>
    <s v="No"/>
    <x v="1"/>
    <x v="0"/>
    <x v="1"/>
    <s v="Q3"/>
  </r>
  <r>
    <n v="1955339"/>
    <x v="14"/>
    <x v="0"/>
    <x v="0"/>
    <x v="13"/>
    <x v="0"/>
    <x v="666"/>
    <d v="2016-06-06T00:00:00"/>
    <x v="0"/>
    <s v="Yes"/>
    <x v="13"/>
    <x v="0"/>
    <x v="2"/>
    <s v="Q2"/>
  </r>
  <r>
    <n v="1521748"/>
    <x v="62"/>
    <x v="2"/>
    <x v="24"/>
    <x v="0"/>
    <x v="0"/>
    <x v="415"/>
    <d v="2015-08-17T00:00:00"/>
    <x v="0"/>
    <s v="No"/>
    <x v="0"/>
    <x v="0"/>
    <x v="0"/>
    <s v="Q3"/>
  </r>
  <r>
    <n v="508142"/>
    <x v="50"/>
    <x v="7"/>
    <x v="39"/>
    <x v="9"/>
    <x v="0"/>
    <x v="315"/>
    <d v="2013-08-27T00:00:00"/>
    <x v="0"/>
    <s v="No"/>
    <x v="9"/>
    <x v="0"/>
    <x v="3"/>
    <s v="Q3"/>
  </r>
  <r>
    <n v="1965776"/>
    <x v="21"/>
    <x v="2"/>
    <x v="31"/>
    <x v="18"/>
    <x v="0"/>
    <x v="466"/>
    <d v="2016-06-14T00:00:00"/>
    <x v="0"/>
    <s v="No"/>
    <x v="18"/>
    <x v="0"/>
    <x v="2"/>
    <s v="Q2"/>
  </r>
  <r>
    <n v="1120930"/>
    <x v="383"/>
    <x v="7"/>
    <x v="21"/>
    <x v="31"/>
    <x v="0"/>
    <x v="954"/>
    <d v="2014-11-21T00:00:00"/>
    <x v="0"/>
    <s v="No"/>
    <x v="31"/>
    <x v="6"/>
    <x v="1"/>
    <s v="Q4"/>
  </r>
  <r>
    <n v="2026687"/>
    <x v="384"/>
    <x v="2"/>
    <x v="35"/>
    <x v="16"/>
    <x v="0"/>
    <x v="955"/>
    <d v="2016-09-13T00:00:00"/>
    <x v="0"/>
    <s v="No"/>
    <x v="16"/>
    <x v="41"/>
    <x v="2"/>
    <s v="Q3"/>
  </r>
  <r>
    <n v="374438"/>
    <x v="10"/>
    <x v="5"/>
    <x v="12"/>
    <x v="30"/>
    <x v="0"/>
    <x v="956"/>
    <d v="2013-05-04T00:00:00"/>
    <x v="0"/>
    <s v="No"/>
    <x v="30"/>
    <x v="15"/>
    <x v="3"/>
    <s v="Q2"/>
  </r>
  <r>
    <n v="1908835"/>
    <x v="117"/>
    <x v="0"/>
    <x v="0"/>
    <x v="18"/>
    <x v="0"/>
    <x v="806"/>
    <d v="2016-04-05T00:00:00"/>
    <x v="0"/>
    <s v="No"/>
    <x v="18"/>
    <x v="0"/>
    <x v="2"/>
    <s v="Q2"/>
  </r>
  <r>
    <n v="814864"/>
    <x v="374"/>
    <x v="1"/>
    <x v="1"/>
    <x v="9"/>
    <x v="1"/>
    <x v="932"/>
    <d v="2014-04-23T00:00:00"/>
    <x v="0"/>
    <s v="No"/>
    <x v="9"/>
    <x v="2"/>
    <x v="1"/>
    <s v="Q2"/>
  </r>
  <r>
    <n v="2090305"/>
    <x v="0"/>
    <x v="0"/>
    <x v="37"/>
    <x v="1"/>
    <x v="0"/>
    <x v="110"/>
    <d v="2016-08-31T00:00:00"/>
    <x v="0"/>
    <s v="No"/>
    <x v="1"/>
    <x v="0"/>
    <x v="2"/>
    <s v="Q3"/>
  </r>
  <r>
    <n v="1731090"/>
    <x v="117"/>
    <x v="0"/>
    <x v="0"/>
    <x v="52"/>
    <x v="0"/>
    <x v="225"/>
    <d v="2016-06-01T00:00:00"/>
    <x v="0"/>
    <s v="No"/>
    <x v="50"/>
    <x v="0"/>
    <x v="2"/>
    <s v="Q2"/>
  </r>
  <r>
    <n v="1194120"/>
    <x v="30"/>
    <x v="5"/>
    <x v="14"/>
    <x v="4"/>
    <x v="1"/>
    <x v="770"/>
    <d v="2015-01-15T00:00:00"/>
    <x v="0"/>
    <s v="No"/>
    <x v="4"/>
    <x v="4"/>
    <x v="0"/>
    <s v="Q1"/>
  </r>
  <r>
    <n v="1792875"/>
    <x v="144"/>
    <x v="5"/>
    <x v="12"/>
    <x v="0"/>
    <x v="3"/>
    <x v="165"/>
    <d v="2016-02-22T00:00:00"/>
    <x v="0"/>
    <s v="No"/>
    <x v="0"/>
    <x v="6"/>
    <x v="2"/>
    <s v="Q1"/>
  </r>
  <r>
    <n v="1478583"/>
    <x v="19"/>
    <x v="0"/>
    <x v="0"/>
    <x v="34"/>
    <x v="1"/>
    <x v="631"/>
    <d v="2015-07-21T00:00:00"/>
    <x v="0"/>
    <s v="No"/>
    <x v="34"/>
    <x v="0"/>
    <x v="0"/>
    <s v="Q3"/>
  </r>
  <r>
    <n v="956488"/>
    <x v="32"/>
    <x v="9"/>
    <x v="55"/>
    <x v="14"/>
    <x v="0"/>
    <x v="856"/>
    <d v="2014-07-28T00:00:00"/>
    <x v="0"/>
    <s v="No"/>
    <x v="14"/>
    <x v="0"/>
    <x v="1"/>
    <s v="Q3"/>
  </r>
  <r>
    <n v="387445"/>
    <x v="9"/>
    <x v="3"/>
    <x v="25"/>
    <x v="15"/>
    <x v="0"/>
    <x v="53"/>
    <d v="2013-04-22T00:00:00"/>
    <x v="0"/>
    <s v="No"/>
    <x v="15"/>
    <x v="0"/>
    <x v="3"/>
    <s v="Q2"/>
  </r>
  <r>
    <n v="1468916"/>
    <x v="385"/>
    <x v="1"/>
    <x v="1"/>
    <x v="31"/>
    <x v="0"/>
    <x v="661"/>
    <d v="2015-07-15T00:00:00"/>
    <x v="0"/>
    <s v="No"/>
    <x v="31"/>
    <x v="0"/>
    <x v="0"/>
    <s v="Q3"/>
  </r>
  <r>
    <n v="2062970"/>
    <x v="251"/>
    <x v="1"/>
    <x v="22"/>
    <x v="25"/>
    <x v="0"/>
    <x v="957"/>
    <d v="2016-08-16T00:00:00"/>
    <x v="0"/>
    <s v="No"/>
    <x v="25"/>
    <x v="4"/>
    <x v="2"/>
    <s v="Q3"/>
  </r>
  <r>
    <n v="1663238"/>
    <x v="93"/>
    <x v="1"/>
    <x v="1"/>
    <x v="7"/>
    <x v="1"/>
    <x v="389"/>
    <d v="2015-11-23T00:00:00"/>
    <x v="0"/>
    <s v="No"/>
    <x v="7"/>
    <x v="6"/>
    <x v="0"/>
    <s v="Q4"/>
  </r>
  <r>
    <n v="487145"/>
    <x v="4"/>
    <x v="3"/>
    <x v="3"/>
    <x v="26"/>
    <x v="0"/>
    <x v="221"/>
    <d v="2013-07-08T00:00:00"/>
    <x v="0"/>
    <s v="Yes"/>
    <x v="26"/>
    <x v="0"/>
    <x v="3"/>
    <s v="Q3"/>
  </r>
  <r>
    <n v="1997207"/>
    <x v="13"/>
    <x v="0"/>
    <x v="0"/>
    <x v="2"/>
    <x v="0"/>
    <x v="781"/>
    <d v="2016-05-07T00:00:00"/>
    <x v="0"/>
    <s v="No"/>
    <x v="2"/>
    <x v="0"/>
    <x v="2"/>
    <s v="Q2"/>
  </r>
  <r>
    <n v="1607332"/>
    <x v="20"/>
    <x v="5"/>
    <x v="12"/>
    <x v="7"/>
    <x v="0"/>
    <x v="170"/>
    <d v="2015-10-14T00:00:00"/>
    <x v="0"/>
    <s v="Yes"/>
    <x v="7"/>
    <x v="0"/>
    <x v="0"/>
    <s v="Q4"/>
  </r>
  <r>
    <n v="1666089"/>
    <x v="20"/>
    <x v="5"/>
    <x v="12"/>
    <x v="19"/>
    <x v="1"/>
    <x v="55"/>
    <d v="2015-11-24T00:00:00"/>
    <x v="0"/>
    <s v="No"/>
    <x v="19"/>
    <x v="6"/>
    <x v="0"/>
    <s v="Q4"/>
  </r>
  <r>
    <n v="1717397"/>
    <x v="17"/>
    <x v="3"/>
    <x v="25"/>
    <x v="31"/>
    <x v="0"/>
    <x v="114"/>
    <d v="2015-12-30T00:00:00"/>
    <x v="0"/>
    <s v="No"/>
    <x v="31"/>
    <x v="4"/>
    <x v="0"/>
    <s v="Q4"/>
  </r>
  <r>
    <n v="1934285"/>
    <x v="117"/>
    <x v="0"/>
    <x v="0"/>
    <x v="40"/>
    <x v="0"/>
    <x v="889"/>
    <d v="2016-05-20T00:00:00"/>
    <x v="0"/>
    <s v="Yes"/>
    <x v="40"/>
    <x v="0"/>
    <x v="2"/>
    <s v="Q2"/>
  </r>
  <r>
    <n v="1102448"/>
    <x v="47"/>
    <x v="0"/>
    <x v="0"/>
    <x v="10"/>
    <x v="0"/>
    <x v="624"/>
    <d v="2014-05-11T00:00:00"/>
    <x v="0"/>
    <s v="No"/>
    <x v="10"/>
    <x v="0"/>
    <x v="1"/>
    <s v="Q2"/>
  </r>
  <r>
    <n v="758977"/>
    <x v="47"/>
    <x v="5"/>
    <x v="12"/>
    <x v="14"/>
    <x v="0"/>
    <x v="243"/>
    <d v="2014-03-14T00:00:00"/>
    <x v="0"/>
    <s v="No"/>
    <x v="14"/>
    <x v="0"/>
    <x v="1"/>
    <s v="Q1"/>
  </r>
  <r>
    <n v="716438"/>
    <x v="82"/>
    <x v="1"/>
    <x v="22"/>
    <x v="4"/>
    <x v="0"/>
    <x v="230"/>
    <d v="2014-02-17T00:00:00"/>
    <x v="0"/>
    <s v="No"/>
    <x v="4"/>
    <x v="0"/>
    <x v="1"/>
    <s v="Q1"/>
  </r>
  <r>
    <n v="1756180"/>
    <x v="16"/>
    <x v="2"/>
    <x v="31"/>
    <x v="9"/>
    <x v="0"/>
    <x v="413"/>
    <d v="2016-01-26T00:00:00"/>
    <x v="0"/>
    <s v="No"/>
    <x v="9"/>
    <x v="1"/>
    <x v="2"/>
    <s v="Q1"/>
  </r>
  <r>
    <n v="1565055"/>
    <x v="129"/>
    <x v="7"/>
    <x v="21"/>
    <x v="20"/>
    <x v="0"/>
    <x v="391"/>
    <d v="2015-09-15T00:00:00"/>
    <x v="0"/>
    <s v="No"/>
    <x v="20"/>
    <x v="0"/>
    <x v="0"/>
    <s v="Q3"/>
  </r>
  <r>
    <n v="1411992"/>
    <x v="8"/>
    <x v="5"/>
    <x v="15"/>
    <x v="37"/>
    <x v="3"/>
    <x v="318"/>
    <d v="2015-10-06T00:00:00"/>
    <x v="0"/>
    <s v="No"/>
    <x v="37"/>
    <x v="15"/>
    <x v="0"/>
    <s v="Q3"/>
  </r>
  <r>
    <n v="1547554"/>
    <x v="19"/>
    <x v="7"/>
    <x v="21"/>
    <x v="18"/>
    <x v="3"/>
    <x v="483"/>
    <d v="2015-01-09T00:00:00"/>
    <x v="0"/>
    <s v="No"/>
    <x v="18"/>
    <x v="0"/>
    <x v="0"/>
    <s v="Q1"/>
  </r>
  <r>
    <n v="838617"/>
    <x v="8"/>
    <x v="5"/>
    <x v="12"/>
    <x v="7"/>
    <x v="0"/>
    <x v="765"/>
    <d v="2014-05-05T00:00:00"/>
    <x v="0"/>
    <s v="Yes"/>
    <x v="7"/>
    <x v="0"/>
    <x v="1"/>
    <s v="Q2"/>
  </r>
  <r>
    <n v="1144867"/>
    <x v="17"/>
    <x v="3"/>
    <x v="3"/>
    <x v="21"/>
    <x v="0"/>
    <x v="516"/>
    <d v="2014-05-12T00:00:00"/>
    <x v="0"/>
    <s v="No"/>
    <x v="21"/>
    <x v="0"/>
    <x v="1"/>
    <s v="Q2"/>
  </r>
  <r>
    <n v="341632"/>
    <x v="22"/>
    <x v="5"/>
    <x v="15"/>
    <x v="41"/>
    <x v="0"/>
    <x v="900"/>
    <d v="2013-05-03T00:00:00"/>
    <x v="0"/>
    <s v="No"/>
    <x v="41"/>
    <x v="0"/>
    <x v="3"/>
    <s v="Q2"/>
  </r>
  <r>
    <n v="622544"/>
    <x v="19"/>
    <x v="5"/>
    <x v="12"/>
    <x v="7"/>
    <x v="1"/>
    <x v="958"/>
    <d v="2013-06-12T00:00:00"/>
    <x v="0"/>
    <s v="No"/>
    <x v="7"/>
    <x v="13"/>
    <x v="3"/>
    <s v="Q2"/>
  </r>
  <r>
    <n v="1272843"/>
    <x v="93"/>
    <x v="0"/>
    <x v="0"/>
    <x v="18"/>
    <x v="0"/>
    <x v="526"/>
    <d v="2015-07-03T00:00:00"/>
    <x v="0"/>
    <s v="Yes"/>
    <x v="18"/>
    <x v="0"/>
    <x v="0"/>
    <s v="Q3"/>
  </r>
  <r>
    <n v="1742169"/>
    <x v="19"/>
    <x v="5"/>
    <x v="36"/>
    <x v="18"/>
    <x v="1"/>
    <x v="162"/>
    <d v="2016-01-15T00:00:00"/>
    <x v="1"/>
    <s v="No"/>
    <x v="18"/>
    <x v="1"/>
    <x v="2"/>
    <s v="Q1"/>
  </r>
  <r>
    <n v="1170393"/>
    <x v="10"/>
    <x v="2"/>
    <x v="20"/>
    <x v="5"/>
    <x v="0"/>
    <x v="424"/>
    <d v="2014-12-24T00:00:00"/>
    <x v="0"/>
    <s v="No"/>
    <x v="5"/>
    <x v="0"/>
    <x v="1"/>
    <s v="Q4"/>
  </r>
  <r>
    <n v="783026"/>
    <x v="35"/>
    <x v="0"/>
    <x v="0"/>
    <x v="9"/>
    <x v="0"/>
    <x v="959"/>
    <d v="2014-03-28T00:00:00"/>
    <x v="0"/>
    <s v="No"/>
    <x v="9"/>
    <x v="0"/>
    <x v="1"/>
    <s v="Q1"/>
  </r>
  <r>
    <n v="1145068"/>
    <x v="19"/>
    <x v="5"/>
    <x v="9"/>
    <x v="19"/>
    <x v="1"/>
    <x v="516"/>
    <d v="2014-08-12T00:00:00"/>
    <x v="0"/>
    <s v="No"/>
    <x v="19"/>
    <x v="20"/>
    <x v="1"/>
    <s v="Q2"/>
  </r>
  <r>
    <n v="994503"/>
    <x v="10"/>
    <x v="5"/>
    <x v="15"/>
    <x v="8"/>
    <x v="0"/>
    <x v="796"/>
    <d v="2014-08-21T00:00:00"/>
    <x v="0"/>
    <s v="Yes"/>
    <x v="8"/>
    <x v="0"/>
    <x v="1"/>
    <s v="Q3"/>
  </r>
  <r>
    <n v="1181425"/>
    <x v="386"/>
    <x v="0"/>
    <x v="0"/>
    <x v="14"/>
    <x v="0"/>
    <x v="960"/>
    <d v="2015-05-01T00:00:00"/>
    <x v="0"/>
    <s v="No"/>
    <x v="14"/>
    <x v="0"/>
    <x v="0"/>
    <s v="Q2"/>
  </r>
  <r>
    <n v="1006947"/>
    <x v="9"/>
    <x v="3"/>
    <x v="3"/>
    <x v="10"/>
    <x v="0"/>
    <x v="961"/>
    <d v="2014-08-29T00:00:00"/>
    <x v="0"/>
    <s v="No"/>
    <x v="10"/>
    <x v="0"/>
    <x v="1"/>
    <s v="Q3"/>
  </r>
  <r>
    <n v="497834"/>
    <x v="28"/>
    <x v="1"/>
    <x v="22"/>
    <x v="10"/>
    <x v="3"/>
    <x v="962"/>
    <d v="2013-08-20T00:00:00"/>
    <x v="0"/>
    <s v="Yes"/>
    <x v="10"/>
    <x v="0"/>
    <x v="3"/>
    <s v="Q3"/>
  </r>
  <r>
    <n v="1159982"/>
    <x v="19"/>
    <x v="5"/>
    <x v="9"/>
    <x v="27"/>
    <x v="0"/>
    <x v="451"/>
    <d v="2014-12-17T00:00:00"/>
    <x v="0"/>
    <s v="No"/>
    <x v="27"/>
    <x v="0"/>
    <x v="1"/>
    <s v="Q4"/>
  </r>
  <r>
    <n v="1528409"/>
    <x v="45"/>
    <x v="5"/>
    <x v="9"/>
    <x v="9"/>
    <x v="3"/>
    <x v="71"/>
    <d v="2015-08-23T00:00:00"/>
    <x v="0"/>
    <s v="No"/>
    <x v="9"/>
    <x v="9"/>
    <x v="0"/>
    <s v="Q3"/>
  </r>
  <r>
    <n v="1969099"/>
    <x v="16"/>
    <x v="2"/>
    <x v="17"/>
    <x v="4"/>
    <x v="3"/>
    <x v="466"/>
    <d v="2016-06-14T00:00:00"/>
    <x v="0"/>
    <s v="No"/>
    <x v="4"/>
    <x v="0"/>
    <x v="2"/>
    <s v="Q2"/>
  </r>
  <r>
    <n v="1246431"/>
    <x v="9"/>
    <x v="3"/>
    <x v="3"/>
    <x v="7"/>
    <x v="0"/>
    <x v="127"/>
    <d v="2015-02-19T00:00:00"/>
    <x v="0"/>
    <s v="Yes"/>
    <x v="7"/>
    <x v="0"/>
    <x v="0"/>
    <s v="Q1"/>
  </r>
  <r>
    <n v="788758"/>
    <x v="8"/>
    <x v="0"/>
    <x v="0"/>
    <x v="12"/>
    <x v="1"/>
    <x v="334"/>
    <d v="2014-04-04T00:00:00"/>
    <x v="0"/>
    <s v="Yes"/>
    <x v="12"/>
    <x v="58"/>
    <x v="1"/>
    <s v="Q1"/>
  </r>
  <r>
    <n v="298115"/>
    <x v="19"/>
    <x v="5"/>
    <x v="9"/>
    <x v="15"/>
    <x v="2"/>
    <x v="890"/>
    <d v="2013-07-02T00:00:00"/>
    <x v="0"/>
    <s v="No"/>
    <x v="15"/>
    <x v="18"/>
    <x v="3"/>
    <s v="Q2"/>
  </r>
  <r>
    <n v="1732769"/>
    <x v="219"/>
    <x v="2"/>
    <x v="34"/>
    <x v="10"/>
    <x v="0"/>
    <x v="181"/>
    <d v="2016-07-01T00:00:00"/>
    <x v="0"/>
    <s v="No"/>
    <x v="10"/>
    <x v="0"/>
    <x v="2"/>
    <s v="Q3"/>
  </r>
  <r>
    <n v="1233016"/>
    <x v="288"/>
    <x v="8"/>
    <x v="49"/>
    <x v="20"/>
    <x v="1"/>
    <x v="503"/>
    <d v="2015-12-02T00:00:00"/>
    <x v="0"/>
    <s v="Yes"/>
    <x v="20"/>
    <x v="7"/>
    <x v="0"/>
    <s v="Q3"/>
  </r>
  <r>
    <n v="404300"/>
    <x v="14"/>
    <x v="2"/>
    <x v="16"/>
    <x v="0"/>
    <x v="0"/>
    <x v="735"/>
    <d v="2013-05-13T00:00:00"/>
    <x v="0"/>
    <s v="No"/>
    <x v="0"/>
    <x v="0"/>
    <x v="3"/>
    <s v="Q2"/>
  </r>
  <r>
    <n v="1550608"/>
    <x v="10"/>
    <x v="0"/>
    <x v="0"/>
    <x v="13"/>
    <x v="0"/>
    <x v="925"/>
    <d v="2015-03-09T00:00:00"/>
    <x v="0"/>
    <s v="Yes"/>
    <x v="13"/>
    <x v="0"/>
    <x v="0"/>
    <s v="Q1"/>
  </r>
  <r>
    <n v="680911"/>
    <x v="48"/>
    <x v="1"/>
    <x v="22"/>
    <x v="9"/>
    <x v="0"/>
    <x v="498"/>
    <d v="2014-01-23T00:00:00"/>
    <x v="0"/>
    <s v="Yes"/>
    <x v="9"/>
    <x v="1"/>
    <x v="1"/>
    <s v="Q1"/>
  </r>
  <r>
    <n v="1508435"/>
    <x v="387"/>
    <x v="1"/>
    <x v="27"/>
    <x v="24"/>
    <x v="0"/>
    <x v="469"/>
    <d v="2015-08-19T00:00:00"/>
    <x v="0"/>
    <s v="No"/>
    <x v="24"/>
    <x v="51"/>
    <x v="0"/>
    <s v="Q3"/>
  </r>
  <r>
    <n v="888533"/>
    <x v="224"/>
    <x v="1"/>
    <x v="22"/>
    <x v="28"/>
    <x v="3"/>
    <x v="58"/>
    <d v="2014-12-06T00:00:00"/>
    <x v="0"/>
    <s v="No"/>
    <x v="28"/>
    <x v="18"/>
    <x v="1"/>
    <s v="Q4"/>
  </r>
  <r>
    <n v="561139"/>
    <x v="129"/>
    <x v="7"/>
    <x v="39"/>
    <x v="0"/>
    <x v="0"/>
    <x v="36"/>
    <d v="2013-10-18T00:00:00"/>
    <x v="0"/>
    <s v="Yes"/>
    <x v="0"/>
    <x v="1"/>
    <x v="3"/>
    <s v="Q4"/>
  </r>
  <r>
    <n v="709311"/>
    <x v="19"/>
    <x v="0"/>
    <x v="0"/>
    <x v="7"/>
    <x v="0"/>
    <x v="657"/>
    <d v="2014-11-02T00:00:00"/>
    <x v="0"/>
    <s v="No"/>
    <x v="7"/>
    <x v="0"/>
    <x v="1"/>
    <s v="Q4"/>
  </r>
  <r>
    <n v="1428612"/>
    <x v="19"/>
    <x v="2"/>
    <x v="35"/>
    <x v="10"/>
    <x v="1"/>
    <x v="220"/>
    <d v="2015-06-23T00:00:00"/>
    <x v="0"/>
    <s v="Yes"/>
    <x v="10"/>
    <x v="2"/>
    <x v="0"/>
    <s v="Q2"/>
  </r>
  <r>
    <n v="1677055"/>
    <x v="341"/>
    <x v="0"/>
    <x v="0"/>
    <x v="14"/>
    <x v="0"/>
    <x v="434"/>
    <d v="2015-01-12T00:00:00"/>
    <x v="0"/>
    <s v="No"/>
    <x v="14"/>
    <x v="0"/>
    <x v="0"/>
    <s v="Q1"/>
  </r>
  <r>
    <n v="278582"/>
    <x v="51"/>
    <x v="4"/>
    <x v="32"/>
    <x v="7"/>
    <x v="0"/>
    <x v="423"/>
    <d v="2013-01-31T00:00:00"/>
    <x v="0"/>
    <s v="Yes"/>
    <x v="7"/>
    <x v="0"/>
    <x v="3"/>
    <s v="Q1"/>
  </r>
  <r>
    <n v="592950"/>
    <x v="25"/>
    <x v="2"/>
    <x v="24"/>
    <x v="52"/>
    <x v="0"/>
    <x v="963"/>
    <d v="2013-11-13T00:00:00"/>
    <x v="0"/>
    <s v="No"/>
    <x v="50"/>
    <x v="4"/>
    <x v="3"/>
    <s v="Q4"/>
  </r>
  <r>
    <n v="796397"/>
    <x v="8"/>
    <x v="2"/>
    <x v="30"/>
    <x v="7"/>
    <x v="1"/>
    <x v="269"/>
    <d v="2014-09-04T00:00:00"/>
    <x v="0"/>
    <s v="No"/>
    <x v="7"/>
    <x v="14"/>
    <x v="1"/>
    <s v="Q3"/>
  </r>
  <r>
    <n v="1958520"/>
    <x v="388"/>
    <x v="1"/>
    <x v="4"/>
    <x v="26"/>
    <x v="0"/>
    <x v="69"/>
    <d v="2016-07-06T00:00:00"/>
    <x v="0"/>
    <s v="No"/>
    <x v="26"/>
    <x v="0"/>
    <x v="2"/>
    <s v="Q3"/>
  </r>
  <r>
    <n v="1170410"/>
    <x v="16"/>
    <x v="2"/>
    <x v="34"/>
    <x v="8"/>
    <x v="1"/>
    <x v="424"/>
    <d v="2014-12-31T00:00:00"/>
    <x v="0"/>
    <s v="No"/>
    <x v="8"/>
    <x v="21"/>
    <x v="1"/>
    <s v="Q4"/>
  </r>
  <r>
    <n v="699512"/>
    <x v="326"/>
    <x v="0"/>
    <x v="0"/>
    <x v="7"/>
    <x v="0"/>
    <x v="668"/>
    <d v="2014-04-02T00:00:00"/>
    <x v="0"/>
    <s v="No"/>
    <x v="7"/>
    <x v="0"/>
    <x v="1"/>
    <s v="Q2"/>
  </r>
  <r>
    <n v="684083"/>
    <x v="35"/>
    <x v="0"/>
    <x v="0"/>
    <x v="8"/>
    <x v="1"/>
    <x v="602"/>
    <d v="2014-01-31T00:00:00"/>
    <x v="0"/>
    <s v="No"/>
    <x v="8"/>
    <x v="10"/>
    <x v="1"/>
    <s v="Q1"/>
  </r>
  <r>
    <n v="494439"/>
    <x v="10"/>
    <x v="7"/>
    <x v="69"/>
    <x v="10"/>
    <x v="1"/>
    <x v="964"/>
    <d v="2013-08-19T00:00:00"/>
    <x v="0"/>
    <s v="Yes"/>
    <x v="10"/>
    <x v="4"/>
    <x v="3"/>
    <s v="Q3"/>
  </r>
  <r>
    <n v="1269737"/>
    <x v="389"/>
    <x v="1"/>
    <x v="1"/>
    <x v="13"/>
    <x v="0"/>
    <x v="280"/>
    <d v="2015-05-03T00:00:00"/>
    <x v="0"/>
    <s v="No"/>
    <x v="13"/>
    <x v="0"/>
    <x v="0"/>
    <s v="Q2"/>
  </r>
  <r>
    <n v="1779627"/>
    <x v="8"/>
    <x v="5"/>
    <x v="14"/>
    <x v="7"/>
    <x v="1"/>
    <x v="826"/>
    <d v="2016-10-02T00:00:00"/>
    <x v="0"/>
    <s v="No"/>
    <x v="7"/>
    <x v="15"/>
    <x v="2"/>
    <s v="Q3"/>
  </r>
  <r>
    <n v="1627509"/>
    <x v="390"/>
    <x v="1"/>
    <x v="1"/>
    <x v="4"/>
    <x v="0"/>
    <x v="4"/>
    <d v="2015-10-27T00:00:00"/>
    <x v="0"/>
    <s v="No"/>
    <x v="4"/>
    <x v="0"/>
    <x v="0"/>
    <s v="Q4"/>
  </r>
  <r>
    <n v="1743113"/>
    <x v="47"/>
    <x v="7"/>
    <x v="21"/>
    <x v="15"/>
    <x v="0"/>
    <x v="299"/>
    <d v="2016-01-13T00:00:00"/>
    <x v="0"/>
    <s v="No"/>
    <x v="15"/>
    <x v="0"/>
    <x v="2"/>
    <s v="Q1"/>
  </r>
  <r>
    <n v="744594"/>
    <x v="33"/>
    <x v="4"/>
    <x v="6"/>
    <x v="47"/>
    <x v="0"/>
    <x v="122"/>
    <d v="2014-05-03T00:00:00"/>
    <x v="0"/>
    <s v="Yes"/>
    <x v="46"/>
    <x v="0"/>
    <x v="1"/>
    <s v="Q2"/>
  </r>
  <r>
    <n v="1809883"/>
    <x v="10"/>
    <x v="0"/>
    <x v="0"/>
    <x v="7"/>
    <x v="1"/>
    <x v="449"/>
    <d v="2016-03-03T00:00:00"/>
    <x v="0"/>
    <s v="No"/>
    <x v="7"/>
    <x v="8"/>
    <x v="2"/>
    <s v="Q1"/>
  </r>
  <r>
    <n v="1072373"/>
    <x v="8"/>
    <x v="4"/>
    <x v="26"/>
    <x v="0"/>
    <x v="0"/>
    <x v="27"/>
    <d v="2014-10-15T00:00:00"/>
    <x v="0"/>
    <s v="No"/>
    <x v="0"/>
    <x v="0"/>
    <x v="1"/>
    <s v="Q4"/>
  </r>
  <r>
    <n v="1605593"/>
    <x v="28"/>
    <x v="5"/>
    <x v="15"/>
    <x v="10"/>
    <x v="0"/>
    <x v="170"/>
    <d v="2015-10-14T00:00:00"/>
    <x v="0"/>
    <s v="No"/>
    <x v="10"/>
    <x v="0"/>
    <x v="0"/>
    <s v="Q4"/>
  </r>
  <r>
    <n v="1750245"/>
    <x v="8"/>
    <x v="5"/>
    <x v="9"/>
    <x v="16"/>
    <x v="0"/>
    <x v="134"/>
    <d v="2016-01-20T00:00:00"/>
    <x v="0"/>
    <s v="No"/>
    <x v="16"/>
    <x v="0"/>
    <x v="2"/>
    <s v="Q1"/>
  </r>
  <r>
    <n v="1648439"/>
    <x v="8"/>
    <x v="7"/>
    <x v="21"/>
    <x v="12"/>
    <x v="1"/>
    <x v="362"/>
    <d v="2015-11-13T00:00:00"/>
    <x v="0"/>
    <s v="No"/>
    <x v="12"/>
    <x v="33"/>
    <x v="0"/>
    <s v="Q4"/>
  </r>
  <r>
    <n v="397222"/>
    <x v="10"/>
    <x v="0"/>
    <x v="37"/>
    <x v="27"/>
    <x v="0"/>
    <x v="879"/>
    <d v="2013-02-05T00:00:00"/>
    <x v="0"/>
    <s v="Yes"/>
    <x v="27"/>
    <x v="0"/>
    <x v="3"/>
    <s v="Q1"/>
  </r>
  <r>
    <n v="573481"/>
    <x v="391"/>
    <x v="1"/>
    <x v="27"/>
    <x v="47"/>
    <x v="0"/>
    <x v="115"/>
    <d v="2013-10-28T00:00:00"/>
    <x v="0"/>
    <s v="Yes"/>
    <x v="46"/>
    <x v="0"/>
    <x v="3"/>
    <s v="Q4"/>
  </r>
  <r>
    <n v="1408797"/>
    <x v="294"/>
    <x v="1"/>
    <x v="27"/>
    <x v="3"/>
    <x v="0"/>
    <x v="156"/>
    <d v="2015-08-06T00:00:00"/>
    <x v="0"/>
    <s v="Yes"/>
    <x v="3"/>
    <x v="20"/>
    <x v="0"/>
    <s v="Q2"/>
  </r>
  <r>
    <n v="1746741"/>
    <x v="9"/>
    <x v="3"/>
    <x v="3"/>
    <x v="18"/>
    <x v="0"/>
    <x v="642"/>
    <d v="2016-01-19T00:00:00"/>
    <x v="0"/>
    <s v="No"/>
    <x v="18"/>
    <x v="1"/>
    <x v="2"/>
    <s v="Q1"/>
  </r>
  <r>
    <n v="358992"/>
    <x v="16"/>
    <x v="7"/>
    <x v="19"/>
    <x v="10"/>
    <x v="1"/>
    <x v="354"/>
    <d v="2013-03-22T00:00:00"/>
    <x v="0"/>
    <s v="No"/>
    <x v="10"/>
    <x v="9"/>
    <x v="3"/>
    <s v="Q1"/>
  </r>
  <r>
    <n v="1552013"/>
    <x v="25"/>
    <x v="2"/>
    <x v="24"/>
    <x v="55"/>
    <x v="0"/>
    <x v="133"/>
    <d v="2015-04-09T00:00:00"/>
    <x v="0"/>
    <s v="No"/>
    <x v="34"/>
    <x v="0"/>
    <x v="0"/>
    <s v="Q2"/>
  </r>
  <r>
    <n v="1144573"/>
    <x v="8"/>
    <x v="0"/>
    <x v="0"/>
    <x v="46"/>
    <x v="0"/>
    <x v="516"/>
    <d v="2014-05-12T00:00:00"/>
    <x v="0"/>
    <s v="Yes"/>
    <x v="45"/>
    <x v="0"/>
    <x v="1"/>
    <s v="Q2"/>
  </r>
  <r>
    <n v="1873271"/>
    <x v="9"/>
    <x v="3"/>
    <x v="8"/>
    <x v="25"/>
    <x v="0"/>
    <x v="417"/>
    <d v="2016-12-04T00:00:00"/>
    <x v="0"/>
    <s v="No"/>
    <x v="25"/>
    <x v="0"/>
    <x v="2"/>
    <s v="Q4"/>
  </r>
  <r>
    <n v="1549627"/>
    <x v="129"/>
    <x v="7"/>
    <x v="21"/>
    <x v="14"/>
    <x v="0"/>
    <x v="372"/>
    <d v="2015-03-09T00:00:00"/>
    <x v="0"/>
    <s v="Yes"/>
    <x v="14"/>
    <x v="27"/>
    <x v="0"/>
    <s v="Q1"/>
  </r>
  <r>
    <n v="1375012"/>
    <x v="8"/>
    <x v="0"/>
    <x v="0"/>
    <x v="23"/>
    <x v="1"/>
    <x v="106"/>
    <d v="2015-05-14T00:00:00"/>
    <x v="0"/>
    <s v="Yes"/>
    <x v="23"/>
    <x v="0"/>
    <x v="0"/>
    <s v="Q2"/>
  </r>
  <r>
    <n v="1406104"/>
    <x v="119"/>
    <x v="1"/>
    <x v="13"/>
    <x v="5"/>
    <x v="0"/>
    <x v="593"/>
    <d v="2015-04-06T00:00:00"/>
    <x v="0"/>
    <s v="No"/>
    <x v="5"/>
    <x v="0"/>
    <x v="0"/>
    <s v="Q2"/>
  </r>
  <r>
    <n v="1123626"/>
    <x v="16"/>
    <x v="1"/>
    <x v="4"/>
    <x v="1"/>
    <x v="0"/>
    <x v="89"/>
    <d v="2014-11-25T00:00:00"/>
    <x v="0"/>
    <s v="No"/>
    <x v="1"/>
    <x v="19"/>
    <x v="1"/>
    <s v="Q4"/>
  </r>
  <r>
    <n v="1880142"/>
    <x v="12"/>
    <x v="1"/>
    <x v="22"/>
    <x v="25"/>
    <x v="3"/>
    <x v="250"/>
    <d v="2016-04-18T00:00:00"/>
    <x v="0"/>
    <s v="No"/>
    <x v="25"/>
    <x v="6"/>
    <x v="2"/>
    <s v="Q2"/>
  </r>
  <r>
    <n v="264529"/>
    <x v="16"/>
    <x v="2"/>
    <x v="24"/>
    <x v="0"/>
    <x v="2"/>
    <x v="965"/>
    <d v="2013-01-25T00:00:00"/>
    <x v="0"/>
    <s v="No"/>
    <x v="0"/>
    <x v="0"/>
    <x v="3"/>
    <s v="Q1"/>
  </r>
  <r>
    <n v="1267012"/>
    <x v="8"/>
    <x v="2"/>
    <x v="30"/>
    <x v="7"/>
    <x v="0"/>
    <x v="722"/>
    <d v="2015-04-03T00:00:00"/>
    <x v="0"/>
    <s v="No"/>
    <x v="7"/>
    <x v="0"/>
    <x v="0"/>
    <s v="Q2"/>
  </r>
  <r>
    <n v="1156139"/>
    <x v="130"/>
    <x v="1"/>
    <x v="1"/>
    <x v="17"/>
    <x v="0"/>
    <x v="330"/>
    <d v="2014-12-15T00:00:00"/>
    <x v="0"/>
    <s v="Yes"/>
    <x v="17"/>
    <x v="0"/>
    <x v="1"/>
    <s v="Q4"/>
  </r>
  <r>
    <n v="1796239"/>
    <x v="18"/>
    <x v="0"/>
    <x v="0"/>
    <x v="7"/>
    <x v="0"/>
    <x v="669"/>
    <d v="2016-02-20T00:00:00"/>
    <x v="0"/>
    <s v="No"/>
    <x v="7"/>
    <x v="0"/>
    <x v="2"/>
    <s v="Q1"/>
  </r>
  <r>
    <n v="1996693"/>
    <x v="392"/>
    <x v="1"/>
    <x v="27"/>
    <x v="31"/>
    <x v="0"/>
    <x v="781"/>
    <d v="2016-06-07T00:00:00"/>
    <x v="0"/>
    <s v="No"/>
    <x v="31"/>
    <x v="13"/>
    <x v="2"/>
    <s v="Q2"/>
  </r>
  <r>
    <n v="1432540"/>
    <x v="1"/>
    <x v="0"/>
    <x v="0"/>
    <x v="6"/>
    <x v="0"/>
    <x v="828"/>
    <d v="2015-06-22T00:00:00"/>
    <x v="0"/>
    <s v="No"/>
    <x v="6"/>
    <x v="0"/>
    <x v="0"/>
    <s v="Q2"/>
  </r>
  <r>
    <n v="2075687"/>
    <x v="21"/>
    <x v="2"/>
    <x v="61"/>
    <x v="14"/>
    <x v="1"/>
    <x v="510"/>
    <d v="2016-08-25T00:00:00"/>
    <x v="0"/>
    <s v="No"/>
    <x v="14"/>
    <x v="4"/>
    <x v="2"/>
    <s v="Q3"/>
  </r>
  <r>
    <n v="2084660"/>
    <x v="62"/>
    <x v="2"/>
    <x v="34"/>
    <x v="24"/>
    <x v="0"/>
    <x v="410"/>
    <d v="2016-08-27T00:00:00"/>
    <x v="0"/>
    <s v="No"/>
    <x v="24"/>
    <x v="0"/>
    <x v="2"/>
    <s v="Q3"/>
  </r>
  <r>
    <n v="1419722"/>
    <x v="393"/>
    <x v="1"/>
    <x v="13"/>
    <x v="22"/>
    <x v="0"/>
    <x v="966"/>
    <d v="2015-12-06T00:00:00"/>
    <x v="0"/>
    <s v="No"/>
    <x v="22"/>
    <x v="0"/>
    <x v="0"/>
    <s v="Q4"/>
  </r>
  <r>
    <n v="2095294"/>
    <x v="14"/>
    <x v="5"/>
    <x v="12"/>
    <x v="20"/>
    <x v="0"/>
    <x v="675"/>
    <d v="2016-06-09T00:00:00"/>
    <x v="0"/>
    <s v="No"/>
    <x v="20"/>
    <x v="0"/>
    <x v="2"/>
    <s v="Q2"/>
  </r>
  <r>
    <n v="1642397"/>
    <x v="299"/>
    <x v="2"/>
    <x v="23"/>
    <x v="9"/>
    <x v="1"/>
    <x v="495"/>
    <d v="2015-06-11T00:00:00"/>
    <x v="0"/>
    <s v="Yes"/>
    <x v="9"/>
    <x v="13"/>
    <x v="0"/>
    <s v="Q2"/>
  </r>
  <r>
    <n v="734781"/>
    <x v="171"/>
    <x v="9"/>
    <x v="55"/>
    <x v="0"/>
    <x v="0"/>
    <x v="468"/>
    <d v="2014-02-27T00:00:00"/>
    <x v="0"/>
    <s v="No"/>
    <x v="0"/>
    <x v="0"/>
    <x v="1"/>
    <s v="Q1"/>
  </r>
  <r>
    <n v="1029223"/>
    <x v="10"/>
    <x v="0"/>
    <x v="5"/>
    <x v="7"/>
    <x v="0"/>
    <x v="967"/>
    <d v="2014-09-15T00:00:00"/>
    <x v="0"/>
    <s v="Yes"/>
    <x v="7"/>
    <x v="0"/>
    <x v="1"/>
    <s v="Q3"/>
  </r>
  <r>
    <n v="1030928"/>
    <x v="5"/>
    <x v="1"/>
    <x v="22"/>
    <x v="18"/>
    <x v="0"/>
    <x v="95"/>
    <d v="2014-09-16T00:00:00"/>
    <x v="0"/>
    <s v="No"/>
    <x v="18"/>
    <x v="0"/>
    <x v="1"/>
    <s v="Q3"/>
  </r>
  <r>
    <n v="268895"/>
    <x v="19"/>
    <x v="0"/>
    <x v="0"/>
    <x v="5"/>
    <x v="3"/>
    <x v="90"/>
    <d v="2013-01-28T00:00:00"/>
    <x v="0"/>
    <s v="No"/>
    <x v="5"/>
    <x v="0"/>
    <x v="3"/>
    <s v="Q1"/>
  </r>
  <r>
    <n v="1744667"/>
    <x v="10"/>
    <x v="2"/>
    <x v="60"/>
    <x v="12"/>
    <x v="0"/>
    <x v="10"/>
    <d v="2016-01-15T00:00:00"/>
    <x v="0"/>
    <s v="No"/>
    <x v="12"/>
    <x v="0"/>
    <x v="2"/>
    <s v="Q1"/>
  </r>
  <r>
    <n v="1378617"/>
    <x v="38"/>
    <x v="1"/>
    <x v="22"/>
    <x v="3"/>
    <x v="3"/>
    <x v="968"/>
    <d v="2015-05-19T00:00:00"/>
    <x v="0"/>
    <s v="No"/>
    <x v="3"/>
    <x v="6"/>
    <x v="0"/>
    <s v="Q2"/>
  </r>
  <r>
    <n v="1967161"/>
    <x v="8"/>
    <x v="1"/>
    <x v="13"/>
    <x v="40"/>
    <x v="0"/>
    <x v="298"/>
    <d v="2016-06-13T00:00:00"/>
    <x v="0"/>
    <s v="No"/>
    <x v="40"/>
    <x v="0"/>
    <x v="2"/>
    <s v="Q2"/>
  </r>
  <r>
    <n v="1881660"/>
    <x v="1"/>
    <x v="0"/>
    <x v="0"/>
    <x v="12"/>
    <x v="1"/>
    <x v="341"/>
    <d v="2016-04-19T00:00:00"/>
    <x v="0"/>
    <s v="No"/>
    <x v="12"/>
    <x v="6"/>
    <x v="2"/>
    <s v="Q2"/>
  </r>
  <r>
    <n v="1946297"/>
    <x v="4"/>
    <x v="3"/>
    <x v="44"/>
    <x v="25"/>
    <x v="0"/>
    <x v="969"/>
    <d v="2016-05-29T00:00:00"/>
    <x v="0"/>
    <s v="No"/>
    <x v="25"/>
    <x v="0"/>
    <x v="2"/>
    <s v="Q2"/>
  </r>
  <r>
    <n v="1842419"/>
    <x v="9"/>
    <x v="3"/>
    <x v="44"/>
    <x v="7"/>
    <x v="0"/>
    <x v="943"/>
    <d v="2016-03-21T00:00:00"/>
    <x v="0"/>
    <s v="No"/>
    <x v="7"/>
    <x v="0"/>
    <x v="2"/>
    <s v="Q1"/>
  </r>
  <r>
    <n v="1517985"/>
    <x v="1"/>
    <x v="0"/>
    <x v="0"/>
    <x v="0"/>
    <x v="0"/>
    <x v="244"/>
    <d v="2015-08-13T00:00:00"/>
    <x v="0"/>
    <s v="No"/>
    <x v="0"/>
    <x v="0"/>
    <x v="0"/>
    <s v="Q3"/>
  </r>
  <r>
    <n v="1505312"/>
    <x v="32"/>
    <x v="5"/>
    <x v="12"/>
    <x v="12"/>
    <x v="0"/>
    <x v="847"/>
    <d v="2015-06-08T00:00:00"/>
    <x v="0"/>
    <s v="No"/>
    <x v="12"/>
    <x v="0"/>
    <x v="0"/>
    <s v="Q2"/>
  </r>
  <r>
    <n v="1467967"/>
    <x v="1"/>
    <x v="1"/>
    <x v="1"/>
    <x v="10"/>
    <x v="2"/>
    <x v="87"/>
    <d v="2015-07-16T00:00:00"/>
    <x v="0"/>
    <s v="No"/>
    <x v="10"/>
    <x v="4"/>
    <x v="0"/>
    <s v="Q3"/>
  </r>
  <r>
    <n v="1396254"/>
    <x v="211"/>
    <x v="7"/>
    <x v="19"/>
    <x v="13"/>
    <x v="0"/>
    <x v="137"/>
    <d v="2015-05-29T00:00:00"/>
    <x v="0"/>
    <s v="No"/>
    <x v="13"/>
    <x v="1"/>
    <x v="0"/>
    <s v="Q2"/>
  </r>
  <r>
    <n v="2151033"/>
    <x v="51"/>
    <x v="2"/>
    <x v="31"/>
    <x v="13"/>
    <x v="0"/>
    <x v="970"/>
    <d v="2016-07-10T00:00:00"/>
    <x v="0"/>
    <s v="Yes"/>
    <x v="13"/>
    <x v="0"/>
    <x v="2"/>
    <s v="Q3"/>
  </r>
  <r>
    <n v="1075547"/>
    <x v="82"/>
    <x v="1"/>
    <x v="22"/>
    <x v="0"/>
    <x v="0"/>
    <x v="939"/>
    <d v="2014-10-17T00:00:00"/>
    <x v="0"/>
    <s v="No"/>
    <x v="0"/>
    <x v="0"/>
    <x v="1"/>
    <s v="Q4"/>
  </r>
  <r>
    <n v="2173727"/>
    <x v="82"/>
    <x v="1"/>
    <x v="1"/>
    <x v="19"/>
    <x v="0"/>
    <x v="934"/>
    <d v="2016-10-23T00:00:00"/>
    <x v="0"/>
    <s v="Yes"/>
    <x v="19"/>
    <x v="0"/>
    <x v="2"/>
    <s v="Q4"/>
  </r>
  <r>
    <n v="833665"/>
    <x v="10"/>
    <x v="2"/>
    <x v="31"/>
    <x v="7"/>
    <x v="0"/>
    <x v="247"/>
    <d v="2014-01-05T00:00:00"/>
    <x v="0"/>
    <s v="No"/>
    <x v="7"/>
    <x v="0"/>
    <x v="1"/>
    <s v="Q1"/>
  </r>
  <r>
    <n v="1940272"/>
    <x v="32"/>
    <x v="5"/>
    <x v="9"/>
    <x v="0"/>
    <x v="1"/>
    <x v="399"/>
    <d v="2016-05-31T00:00:00"/>
    <x v="0"/>
    <s v="No"/>
    <x v="0"/>
    <x v="21"/>
    <x v="2"/>
    <s v="Q2"/>
  </r>
  <r>
    <n v="955812"/>
    <x v="205"/>
    <x v="7"/>
    <x v="56"/>
    <x v="13"/>
    <x v="0"/>
    <x v="971"/>
    <d v="2014-07-27T00:00:00"/>
    <x v="0"/>
    <s v="No"/>
    <x v="13"/>
    <x v="0"/>
    <x v="1"/>
    <s v="Q3"/>
  </r>
  <r>
    <n v="2054611"/>
    <x v="41"/>
    <x v="1"/>
    <x v="1"/>
    <x v="0"/>
    <x v="1"/>
    <x v="407"/>
    <d v="2016-11-08T00:00:00"/>
    <x v="0"/>
    <s v="No"/>
    <x v="0"/>
    <x v="18"/>
    <x v="2"/>
    <s v="Q3"/>
  </r>
  <r>
    <n v="1749095"/>
    <x v="394"/>
    <x v="1"/>
    <x v="13"/>
    <x v="27"/>
    <x v="0"/>
    <x v="134"/>
    <d v="2016-01-20T00:00:00"/>
    <x v="0"/>
    <s v="No"/>
    <x v="27"/>
    <x v="0"/>
    <x v="2"/>
    <s v="Q1"/>
  </r>
  <r>
    <n v="618921"/>
    <x v="10"/>
    <x v="1"/>
    <x v="13"/>
    <x v="25"/>
    <x v="3"/>
    <x v="340"/>
    <d v="2013-05-12T00:00:00"/>
    <x v="0"/>
    <s v="No"/>
    <x v="25"/>
    <x v="18"/>
    <x v="3"/>
    <s v="Q1"/>
  </r>
  <r>
    <n v="1579034"/>
    <x v="135"/>
    <x v="7"/>
    <x v="21"/>
    <x v="9"/>
    <x v="0"/>
    <x v="236"/>
    <d v="2015-09-24T00:00:00"/>
    <x v="0"/>
    <s v="Yes"/>
    <x v="9"/>
    <x v="0"/>
    <x v="0"/>
    <s v="Q3"/>
  </r>
  <r>
    <n v="1790763"/>
    <x v="360"/>
    <x v="0"/>
    <x v="5"/>
    <x v="15"/>
    <x v="4"/>
    <x v="342"/>
    <d v="2016-02-18T00:00:00"/>
    <x v="0"/>
    <s v="No"/>
    <x v="15"/>
    <x v="1"/>
    <x v="2"/>
    <s v="Q1"/>
  </r>
  <r>
    <n v="998419"/>
    <x v="47"/>
    <x v="0"/>
    <x v="5"/>
    <x v="31"/>
    <x v="0"/>
    <x v="180"/>
    <d v="2014-08-23T00:00:00"/>
    <x v="0"/>
    <s v="No"/>
    <x v="31"/>
    <x v="0"/>
    <x v="1"/>
    <s v="Q3"/>
  </r>
  <r>
    <n v="1912207"/>
    <x v="395"/>
    <x v="1"/>
    <x v="13"/>
    <x v="5"/>
    <x v="3"/>
    <x v="767"/>
    <d v="2016-06-17T00:00:00"/>
    <x v="0"/>
    <s v="No"/>
    <x v="5"/>
    <x v="59"/>
    <x v="2"/>
    <s v="Q2"/>
  </r>
  <r>
    <n v="1246556"/>
    <x v="222"/>
    <x v="1"/>
    <x v="1"/>
    <x v="23"/>
    <x v="0"/>
    <x v="127"/>
    <d v="2015-02-19T00:00:00"/>
    <x v="0"/>
    <s v="No"/>
    <x v="23"/>
    <x v="0"/>
    <x v="0"/>
    <s v="Q1"/>
  </r>
  <r>
    <n v="1605899"/>
    <x v="14"/>
    <x v="5"/>
    <x v="12"/>
    <x v="4"/>
    <x v="2"/>
    <x v="170"/>
    <d v="2015-10-21T00:00:00"/>
    <x v="0"/>
    <s v="Yes"/>
    <x v="4"/>
    <x v="21"/>
    <x v="0"/>
    <s v="Q4"/>
  </r>
  <r>
    <n v="2075236"/>
    <x v="21"/>
    <x v="1"/>
    <x v="1"/>
    <x v="0"/>
    <x v="1"/>
    <x v="510"/>
    <d v="2016-08-25T00:00:00"/>
    <x v="0"/>
    <s v="No"/>
    <x v="0"/>
    <x v="4"/>
    <x v="2"/>
    <s v="Q3"/>
  </r>
  <r>
    <n v="816756"/>
    <x v="390"/>
    <x v="1"/>
    <x v="1"/>
    <x v="13"/>
    <x v="0"/>
    <x v="396"/>
    <d v="2014-04-21T00:00:00"/>
    <x v="0"/>
    <s v="Yes"/>
    <x v="13"/>
    <x v="0"/>
    <x v="1"/>
    <s v="Q2"/>
  </r>
  <r>
    <n v="1520430"/>
    <x v="45"/>
    <x v="0"/>
    <x v="5"/>
    <x v="45"/>
    <x v="0"/>
    <x v="862"/>
    <d v="2015-08-15T00:00:00"/>
    <x v="0"/>
    <s v="No"/>
    <x v="44"/>
    <x v="0"/>
    <x v="0"/>
    <s v="Q3"/>
  </r>
  <r>
    <n v="1330167"/>
    <x v="201"/>
    <x v="0"/>
    <x v="5"/>
    <x v="13"/>
    <x v="0"/>
    <x v="161"/>
    <d v="2015-04-14T00:00:00"/>
    <x v="0"/>
    <s v="No"/>
    <x v="13"/>
    <x v="0"/>
    <x v="0"/>
    <s v="Q2"/>
  </r>
  <r>
    <n v="1450397"/>
    <x v="8"/>
    <x v="5"/>
    <x v="12"/>
    <x v="26"/>
    <x v="0"/>
    <x v="173"/>
    <d v="2015-02-07T00:00:00"/>
    <x v="0"/>
    <s v="Yes"/>
    <x v="26"/>
    <x v="0"/>
    <x v="0"/>
    <s v="Q1"/>
  </r>
  <r>
    <n v="1716919"/>
    <x v="396"/>
    <x v="0"/>
    <x v="42"/>
    <x v="10"/>
    <x v="0"/>
    <x v="972"/>
    <d v="2015-12-25T00:00:00"/>
    <x v="0"/>
    <s v="No"/>
    <x v="10"/>
    <x v="0"/>
    <x v="0"/>
    <s v="Q4"/>
  </r>
  <r>
    <n v="1842594"/>
    <x v="9"/>
    <x v="3"/>
    <x v="3"/>
    <x v="40"/>
    <x v="0"/>
    <x v="943"/>
    <d v="2016-03-21T00:00:00"/>
    <x v="0"/>
    <s v="Yes"/>
    <x v="40"/>
    <x v="0"/>
    <x v="2"/>
    <s v="Q1"/>
  </r>
  <r>
    <n v="518640"/>
    <x v="205"/>
    <x v="7"/>
    <x v="39"/>
    <x v="7"/>
    <x v="0"/>
    <x v="720"/>
    <d v="2013-09-09T00:00:00"/>
    <x v="0"/>
    <s v="No"/>
    <x v="7"/>
    <x v="14"/>
    <x v="3"/>
    <s v="Q3"/>
  </r>
  <r>
    <n v="298729"/>
    <x v="21"/>
    <x v="2"/>
    <x v="24"/>
    <x v="1"/>
    <x v="0"/>
    <x v="890"/>
    <d v="2013-05-02T00:00:00"/>
    <x v="0"/>
    <s v="No"/>
    <x v="1"/>
    <x v="0"/>
    <x v="3"/>
    <s v="Q2"/>
  </r>
  <r>
    <n v="1333196"/>
    <x v="14"/>
    <x v="2"/>
    <x v="35"/>
    <x v="13"/>
    <x v="0"/>
    <x v="344"/>
    <d v="2015-04-16T00:00:00"/>
    <x v="0"/>
    <s v="No"/>
    <x v="13"/>
    <x v="0"/>
    <x v="0"/>
    <s v="Q2"/>
  </r>
  <r>
    <n v="861462"/>
    <x v="22"/>
    <x v="1"/>
    <x v="4"/>
    <x v="25"/>
    <x v="0"/>
    <x v="172"/>
    <d v="2014-05-20T00:00:00"/>
    <x v="0"/>
    <s v="No"/>
    <x v="25"/>
    <x v="0"/>
    <x v="1"/>
    <s v="Q2"/>
  </r>
  <r>
    <n v="872829"/>
    <x v="4"/>
    <x v="3"/>
    <x v="3"/>
    <x v="14"/>
    <x v="0"/>
    <x v="750"/>
    <d v="2014-05-29T00:00:00"/>
    <x v="0"/>
    <s v="No"/>
    <x v="14"/>
    <x v="0"/>
    <x v="1"/>
    <s v="Q2"/>
  </r>
  <r>
    <n v="2048208"/>
    <x v="10"/>
    <x v="0"/>
    <x v="0"/>
    <x v="24"/>
    <x v="2"/>
    <x v="886"/>
    <d v="2016-05-08T00:00:00"/>
    <x v="0"/>
    <s v="No"/>
    <x v="24"/>
    <x v="0"/>
    <x v="2"/>
    <s v="Q2"/>
  </r>
  <r>
    <n v="1275502"/>
    <x v="10"/>
    <x v="5"/>
    <x v="12"/>
    <x v="1"/>
    <x v="0"/>
    <x v="387"/>
    <d v="2015-10-03T00:00:00"/>
    <x v="0"/>
    <s v="No"/>
    <x v="1"/>
    <x v="0"/>
    <x v="0"/>
    <s v="Q4"/>
  </r>
  <r>
    <n v="1271464"/>
    <x v="39"/>
    <x v="1"/>
    <x v="1"/>
    <x v="14"/>
    <x v="0"/>
    <x v="973"/>
    <d v="2015-06-03T00:00:00"/>
    <x v="0"/>
    <s v="Yes"/>
    <x v="14"/>
    <x v="0"/>
    <x v="0"/>
    <s v="Q2"/>
  </r>
  <r>
    <n v="2098633"/>
    <x v="4"/>
    <x v="3"/>
    <x v="44"/>
    <x v="25"/>
    <x v="2"/>
    <x v="549"/>
    <d v="2016-09-15T00:00:00"/>
    <x v="0"/>
    <s v="No"/>
    <x v="25"/>
    <x v="31"/>
    <x v="2"/>
    <s v="Q3"/>
  </r>
  <r>
    <n v="362397"/>
    <x v="10"/>
    <x v="5"/>
    <x v="14"/>
    <x v="7"/>
    <x v="1"/>
    <x v="365"/>
    <d v="2013-03-25T00:00:00"/>
    <x v="0"/>
    <s v="No"/>
    <x v="7"/>
    <x v="6"/>
    <x v="3"/>
    <s v="Q1"/>
  </r>
  <r>
    <n v="1901010"/>
    <x v="92"/>
    <x v="1"/>
    <x v="27"/>
    <x v="31"/>
    <x v="0"/>
    <x v="559"/>
    <d v="2016-04-28T00:00:00"/>
    <x v="0"/>
    <s v="No"/>
    <x v="31"/>
    <x v="0"/>
    <x v="2"/>
    <s v="Q2"/>
  </r>
  <r>
    <n v="991543"/>
    <x v="62"/>
    <x v="2"/>
    <x v="40"/>
    <x v="17"/>
    <x v="0"/>
    <x v="274"/>
    <d v="2014-08-19T00:00:00"/>
    <x v="0"/>
    <s v="No"/>
    <x v="17"/>
    <x v="0"/>
    <x v="1"/>
    <s v="Q3"/>
  </r>
  <r>
    <n v="360349"/>
    <x v="10"/>
    <x v="0"/>
    <x v="37"/>
    <x v="4"/>
    <x v="0"/>
    <x v="112"/>
    <d v="2013-03-20T00:00:00"/>
    <x v="0"/>
    <s v="Yes"/>
    <x v="4"/>
    <x v="0"/>
    <x v="3"/>
    <s v="Q1"/>
  </r>
  <r>
    <n v="1511972"/>
    <x v="30"/>
    <x v="7"/>
    <x v="56"/>
    <x v="18"/>
    <x v="3"/>
    <x v="484"/>
    <d v="2015-10-08T00:00:00"/>
    <x v="0"/>
    <s v="No"/>
    <x v="18"/>
    <x v="0"/>
    <x v="0"/>
    <s v="Q4"/>
  </r>
  <r>
    <n v="1911473"/>
    <x v="8"/>
    <x v="0"/>
    <x v="5"/>
    <x v="0"/>
    <x v="0"/>
    <x v="767"/>
    <d v="2016-05-05T00:00:00"/>
    <x v="0"/>
    <s v="No"/>
    <x v="0"/>
    <x v="0"/>
    <x v="2"/>
    <s v="Q2"/>
  </r>
  <r>
    <n v="1787864"/>
    <x v="9"/>
    <x v="3"/>
    <x v="3"/>
    <x v="4"/>
    <x v="0"/>
    <x v="974"/>
    <d v="2016-02-15T00:00:00"/>
    <x v="0"/>
    <s v="Yes"/>
    <x v="4"/>
    <x v="0"/>
    <x v="2"/>
    <s v="Q1"/>
  </r>
  <r>
    <n v="1116783"/>
    <x v="211"/>
    <x v="7"/>
    <x v="21"/>
    <x v="27"/>
    <x v="0"/>
    <x v="858"/>
    <d v="2014-11-15T00:00:00"/>
    <x v="1"/>
    <s v="No"/>
    <x v="27"/>
    <x v="1"/>
    <x v="1"/>
    <s v="Q4"/>
  </r>
  <r>
    <n v="339154"/>
    <x v="19"/>
    <x v="0"/>
    <x v="0"/>
    <x v="5"/>
    <x v="1"/>
    <x v="542"/>
    <d v="2013-05-03T00:00:00"/>
    <x v="0"/>
    <s v="No"/>
    <x v="5"/>
    <x v="15"/>
    <x v="3"/>
    <s v="Q2"/>
  </r>
  <r>
    <n v="526379"/>
    <x v="19"/>
    <x v="5"/>
    <x v="9"/>
    <x v="7"/>
    <x v="0"/>
    <x v="975"/>
    <d v="2013-09-16T00:00:00"/>
    <x v="0"/>
    <s v="No"/>
    <x v="7"/>
    <x v="4"/>
    <x v="3"/>
    <s v="Q3"/>
  </r>
  <r>
    <n v="783447"/>
    <x v="9"/>
    <x v="3"/>
    <x v="3"/>
    <x v="29"/>
    <x v="0"/>
    <x v="959"/>
    <d v="2014-03-28T00:00:00"/>
    <x v="0"/>
    <s v="No"/>
    <x v="29"/>
    <x v="0"/>
    <x v="1"/>
    <s v="Q1"/>
  </r>
  <r>
    <n v="483719"/>
    <x v="8"/>
    <x v="7"/>
    <x v="19"/>
    <x v="7"/>
    <x v="0"/>
    <x v="227"/>
    <d v="2013-09-08T00:00:00"/>
    <x v="0"/>
    <s v="No"/>
    <x v="7"/>
    <x v="13"/>
    <x v="3"/>
    <s v="Q3"/>
  </r>
  <r>
    <n v="2004588"/>
    <x v="7"/>
    <x v="4"/>
    <x v="26"/>
    <x v="9"/>
    <x v="0"/>
    <x v="378"/>
    <d v="2016-08-07T00:00:00"/>
    <x v="0"/>
    <s v="No"/>
    <x v="9"/>
    <x v="0"/>
    <x v="2"/>
    <s v="Q3"/>
  </r>
  <r>
    <n v="443783"/>
    <x v="19"/>
    <x v="7"/>
    <x v="73"/>
    <x v="4"/>
    <x v="0"/>
    <x v="893"/>
    <d v="2013-06-27T00:00:00"/>
    <x v="0"/>
    <s v="No"/>
    <x v="4"/>
    <x v="0"/>
    <x v="3"/>
    <s v="Q2"/>
  </r>
  <r>
    <n v="1912396"/>
    <x v="33"/>
    <x v="4"/>
    <x v="6"/>
    <x v="43"/>
    <x v="0"/>
    <x v="767"/>
    <d v="2016-05-05T00:00:00"/>
    <x v="0"/>
    <s v="No"/>
    <x v="34"/>
    <x v="0"/>
    <x v="2"/>
    <s v="Q2"/>
  </r>
  <r>
    <n v="1732104"/>
    <x v="19"/>
    <x v="5"/>
    <x v="9"/>
    <x v="45"/>
    <x v="0"/>
    <x v="181"/>
    <d v="2016-07-01T00:00:00"/>
    <x v="0"/>
    <s v="No"/>
    <x v="44"/>
    <x v="0"/>
    <x v="2"/>
    <s v="Q3"/>
  </r>
  <r>
    <n v="1550542"/>
    <x v="19"/>
    <x v="4"/>
    <x v="6"/>
    <x v="9"/>
    <x v="0"/>
    <x v="925"/>
    <d v="2015-03-09T00:00:00"/>
    <x v="0"/>
    <s v="No"/>
    <x v="9"/>
    <x v="0"/>
    <x v="0"/>
    <s v="Q1"/>
  </r>
  <r>
    <n v="1130645"/>
    <x v="1"/>
    <x v="0"/>
    <x v="0"/>
    <x v="12"/>
    <x v="0"/>
    <x v="154"/>
    <d v="2014-11-25T00:00:00"/>
    <x v="0"/>
    <s v="No"/>
    <x v="12"/>
    <x v="0"/>
    <x v="1"/>
    <s v="Q4"/>
  </r>
  <r>
    <n v="531260"/>
    <x v="191"/>
    <x v="1"/>
    <x v="22"/>
    <x v="8"/>
    <x v="0"/>
    <x v="288"/>
    <d v="2013-09-18T00:00:00"/>
    <x v="0"/>
    <s v="No"/>
    <x v="8"/>
    <x v="1"/>
    <x v="3"/>
    <s v="Q3"/>
  </r>
  <r>
    <n v="1851630"/>
    <x v="125"/>
    <x v="4"/>
    <x v="26"/>
    <x v="12"/>
    <x v="0"/>
    <x v="418"/>
    <d v="2016-03-28T00:00:00"/>
    <x v="0"/>
    <s v="Yes"/>
    <x v="12"/>
    <x v="0"/>
    <x v="2"/>
    <s v="Q1"/>
  </r>
  <r>
    <n v="429574"/>
    <x v="9"/>
    <x v="3"/>
    <x v="8"/>
    <x v="35"/>
    <x v="0"/>
    <x v="509"/>
    <d v="2013-11-06T00:00:00"/>
    <x v="0"/>
    <s v="No"/>
    <x v="35"/>
    <x v="0"/>
    <x v="3"/>
    <s v="Q4"/>
  </r>
  <r>
    <n v="1875868"/>
    <x v="118"/>
    <x v="1"/>
    <x v="27"/>
    <x v="4"/>
    <x v="0"/>
    <x v="417"/>
    <d v="2016-12-04T00:00:00"/>
    <x v="0"/>
    <s v="No"/>
    <x v="4"/>
    <x v="0"/>
    <x v="2"/>
    <s v="Q4"/>
  </r>
  <r>
    <n v="270219"/>
    <x v="16"/>
    <x v="0"/>
    <x v="0"/>
    <x v="5"/>
    <x v="0"/>
    <x v="90"/>
    <d v="2013-01-29T00:00:00"/>
    <x v="0"/>
    <s v="Yes"/>
    <x v="5"/>
    <x v="1"/>
    <x v="3"/>
    <s v="Q1"/>
  </r>
  <r>
    <n v="1862663"/>
    <x v="391"/>
    <x v="1"/>
    <x v="22"/>
    <x v="31"/>
    <x v="0"/>
    <x v="108"/>
    <d v="2016-04-04T00:00:00"/>
    <x v="0"/>
    <s v="No"/>
    <x v="31"/>
    <x v="0"/>
    <x v="2"/>
    <s v="Q2"/>
  </r>
  <r>
    <n v="383824"/>
    <x v="168"/>
    <x v="5"/>
    <x v="9"/>
    <x v="39"/>
    <x v="1"/>
    <x v="300"/>
    <d v="2013-04-17T00:00:00"/>
    <x v="0"/>
    <s v="Yes"/>
    <x v="39"/>
    <x v="1"/>
    <x v="3"/>
    <s v="Q2"/>
  </r>
  <r>
    <n v="1289311"/>
    <x v="232"/>
    <x v="1"/>
    <x v="1"/>
    <x v="52"/>
    <x v="0"/>
    <x v="737"/>
    <d v="2015-03-25T00:00:00"/>
    <x v="0"/>
    <s v="No"/>
    <x v="50"/>
    <x v="21"/>
    <x v="0"/>
    <s v="Q1"/>
  </r>
  <r>
    <n v="1572838"/>
    <x v="397"/>
    <x v="7"/>
    <x v="19"/>
    <x v="13"/>
    <x v="0"/>
    <x v="363"/>
    <d v="2015-09-24T00:00:00"/>
    <x v="1"/>
    <s v="No"/>
    <x v="13"/>
    <x v="9"/>
    <x v="0"/>
    <s v="Q3"/>
  </r>
  <r>
    <n v="338538"/>
    <x v="30"/>
    <x v="5"/>
    <x v="12"/>
    <x v="14"/>
    <x v="1"/>
    <x v="976"/>
    <d v="2013-01-03T00:00:00"/>
    <x v="0"/>
    <s v="No"/>
    <x v="14"/>
    <x v="0"/>
    <x v="3"/>
    <s v="Q1"/>
  </r>
  <r>
    <n v="1602615"/>
    <x v="7"/>
    <x v="4"/>
    <x v="6"/>
    <x v="14"/>
    <x v="0"/>
    <x v="977"/>
    <d v="2015-11-10T00:00:00"/>
    <x v="0"/>
    <s v="No"/>
    <x v="14"/>
    <x v="0"/>
    <x v="0"/>
    <s v="Q4"/>
  </r>
  <r>
    <n v="1936017"/>
    <x v="33"/>
    <x v="4"/>
    <x v="26"/>
    <x v="7"/>
    <x v="0"/>
    <x v="978"/>
    <d v="2016-05-23T00:00:00"/>
    <x v="0"/>
    <s v="No"/>
    <x v="7"/>
    <x v="0"/>
    <x v="2"/>
    <s v="Q2"/>
  </r>
  <r>
    <n v="1684706"/>
    <x v="19"/>
    <x v="2"/>
    <x v="31"/>
    <x v="4"/>
    <x v="0"/>
    <x v="979"/>
    <d v="2015-05-12T00:00:00"/>
    <x v="0"/>
    <s v="No"/>
    <x v="4"/>
    <x v="0"/>
    <x v="0"/>
    <s v="Q2"/>
  </r>
  <r>
    <n v="1504896"/>
    <x v="10"/>
    <x v="7"/>
    <x v="21"/>
    <x v="7"/>
    <x v="0"/>
    <x v="980"/>
    <d v="2015-06-08T00:00:00"/>
    <x v="0"/>
    <s v="No"/>
    <x v="7"/>
    <x v="13"/>
    <x v="0"/>
    <s v="Q2"/>
  </r>
  <r>
    <n v="1220135"/>
    <x v="172"/>
    <x v="0"/>
    <x v="37"/>
    <x v="9"/>
    <x v="0"/>
    <x v="75"/>
    <d v="2015-02-02T00:00:00"/>
    <x v="0"/>
    <s v="No"/>
    <x v="9"/>
    <x v="0"/>
    <x v="0"/>
    <s v="Q1"/>
  </r>
  <r>
    <n v="1244315"/>
    <x v="8"/>
    <x v="7"/>
    <x v="39"/>
    <x v="4"/>
    <x v="0"/>
    <x v="305"/>
    <d v="2015-02-18T00:00:00"/>
    <x v="0"/>
    <s v="No"/>
    <x v="4"/>
    <x v="0"/>
    <x v="0"/>
    <s v="Q1"/>
  </r>
  <r>
    <n v="1892488"/>
    <x v="178"/>
    <x v="4"/>
    <x v="26"/>
    <x v="7"/>
    <x v="0"/>
    <x v="450"/>
    <d v="2016-04-27T00:00:00"/>
    <x v="0"/>
    <s v="No"/>
    <x v="7"/>
    <x v="2"/>
    <x v="2"/>
    <s v="Q2"/>
  </r>
  <r>
    <n v="700321"/>
    <x v="16"/>
    <x v="2"/>
    <x v="30"/>
    <x v="9"/>
    <x v="3"/>
    <x v="401"/>
    <d v="2014-06-02T00:00:00"/>
    <x v="0"/>
    <s v="No"/>
    <x v="9"/>
    <x v="13"/>
    <x v="1"/>
    <s v="Q2"/>
  </r>
  <r>
    <n v="1014748"/>
    <x v="19"/>
    <x v="1"/>
    <x v="13"/>
    <x v="17"/>
    <x v="0"/>
    <x v="981"/>
    <d v="2014-04-09T00:00:00"/>
    <x v="0"/>
    <s v="No"/>
    <x v="17"/>
    <x v="0"/>
    <x v="1"/>
    <s v="Q2"/>
  </r>
  <r>
    <n v="253868"/>
    <x v="19"/>
    <x v="0"/>
    <x v="0"/>
    <x v="0"/>
    <x v="1"/>
    <x v="52"/>
    <d v="2013-01-23T00:00:00"/>
    <x v="0"/>
    <s v="No"/>
    <x v="0"/>
    <x v="0"/>
    <x v="3"/>
    <s v="Q1"/>
  </r>
  <r>
    <n v="758596"/>
    <x v="82"/>
    <x v="1"/>
    <x v="4"/>
    <x v="13"/>
    <x v="0"/>
    <x v="243"/>
    <d v="2014-03-14T00:00:00"/>
    <x v="0"/>
    <s v="No"/>
    <x v="13"/>
    <x v="0"/>
    <x v="1"/>
    <s v="Q1"/>
  </r>
  <r>
    <n v="916767"/>
    <x v="38"/>
    <x v="0"/>
    <x v="0"/>
    <x v="0"/>
    <x v="0"/>
    <x v="982"/>
    <d v="2014-06-29T00:00:00"/>
    <x v="0"/>
    <s v="No"/>
    <x v="0"/>
    <x v="0"/>
    <x v="1"/>
    <s v="Q2"/>
  </r>
  <r>
    <n v="1017395"/>
    <x v="9"/>
    <x v="3"/>
    <x v="3"/>
    <x v="9"/>
    <x v="0"/>
    <x v="945"/>
    <d v="2014-06-09T00:00:00"/>
    <x v="0"/>
    <s v="No"/>
    <x v="9"/>
    <x v="0"/>
    <x v="1"/>
    <s v="Q2"/>
  </r>
  <r>
    <n v="1077741"/>
    <x v="14"/>
    <x v="5"/>
    <x v="12"/>
    <x v="7"/>
    <x v="0"/>
    <x v="648"/>
    <d v="2014-10-20T00:00:00"/>
    <x v="0"/>
    <s v="No"/>
    <x v="7"/>
    <x v="0"/>
    <x v="1"/>
    <s v="Q4"/>
  </r>
  <r>
    <n v="2091725"/>
    <x v="14"/>
    <x v="5"/>
    <x v="12"/>
    <x v="9"/>
    <x v="0"/>
    <x v="320"/>
    <d v="2016-01-09T00:00:00"/>
    <x v="0"/>
    <s v="No"/>
    <x v="9"/>
    <x v="0"/>
    <x v="2"/>
    <s v="Q1"/>
  </r>
  <r>
    <n v="2072553"/>
    <x v="62"/>
    <x v="1"/>
    <x v="4"/>
    <x v="22"/>
    <x v="0"/>
    <x v="242"/>
    <d v="2016-08-19T00:00:00"/>
    <x v="0"/>
    <s v="No"/>
    <x v="22"/>
    <x v="0"/>
    <x v="2"/>
    <s v="Q3"/>
  </r>
  <r>
    <n v="473746"/>
    <x v="33"/>
    <x v="1"/>
    <x v="22"/>
    <x v="0"/>
    <x v="0"/>
    <x v="894"/>
    <d v="2013-05-08T00:00:00"/>
    <x v="0"/>
    <s v="Yes"/>
    <x v="0"/>
    <x v="0"/>
    <x v="3"/>
    <s v="Q2"/>
  </r>
  <r>
    <n v="1750874"/>
    <x v="50"/>
    <x v="5"/>
    <x v="12"/>
    <x v="9"/>
    <x v="1"/>
    <x v="134"/>
    <d v="2016-01-21T00:00:00"/>
    <x v="0"/>
    <s v="Yes"/>
    <x v="9"/>
    <x v="1"/>
    <x v="2"/>
    <s v="Q1"/>
  </r>
  <r>
    <n v="1235254"/>
    <x v="382"/>
    <x v="7"/>
    <x v="19"/>
    <x v="14"/>
    <x v="0"/>
    <x v="729"/>
    <d v="2015-11-02T00:00:00"/>
    <x v="0"/>
    <s v="No"/>
    <x v="14"/>
    <x v="0"/>
    <x v="0"/>
    <s v="Q4"/>
  </r>
  <r>
    <n v="671102"/>
    <x v="1"/>
    <x v="0"/>
    <x v="0"/>
    <x v="12"/>
    <x v="0"/>
    <x v="707"/>
    <d v="2014-01-17T00:00:00"/>
    <x v="0"/>
    <s v="No"/>
    <x v="12"/>
    <x v="4"/>
    <x v="1"/>
    <s v="Q1"/>
  </r>
  <r>
    <n v="989100"/>
    <x v="364"/>
    <x v="1"/>
    <x v="22"/>
    <x v="7"/>
    <x v="0"/>
    <x v="687"/>
    <d v="2014-08-18T00:00:00"/>
    <x v="0"/>
    <s v="Yes"/>
    <x v="7"/>
    <x v="0"/>
    <x v="1"/>
    <s v="Q3"/>
  </r>
  <r>
    <n v="1405561"/>
    <x v="17"/>
    <x v="3"/>
    <x v="8"/>
    <x v="39"/>
    <x v="0"/>
    <x v="593"/>
    <d v="2015-04-06T00:00:00"/>
    <x v="0"/>
    <s v="No"/>
    <x v="39"/>
    <x v="0"/>
    <x v="0"/>
    <s v="Q2"/>
  </r>
  <r>
    <n v="508107"/>
    <x v="10"/>
    <x v="5"/>
    <x v="12"/>
    <x v="7"/>
    <x v="0"/>
    <x v="983"/>
    <d v="2013-08-23T00:00:00"/>
    <x v="0"/>
    <s v="No"/>
    <x v="7"/>
    <x v="0"/>
    <x v="3"/>
    <s v="Q3"/>
  </r>
  <r>
    <n v="1885820"/>
    <x v="129"/>
    <x v="7"/>
    <x v="21"/>
    <x v="14"/>
    <x v="0"/>
    <x v="508"/>
    <d v="2016-04-19T00:00:00"/>
    <x v="0"/>
    <s v="Yes"/>
    <x v="14"/>
    <x v="0"/>
    <x v="2"/>
    <s v="Q2"/>
  </r>
  <r>
    <n v="1328991"/>
    <x v="19"/>
    <x v="5"/>
    <x v="15"/>
    <x v="14"/>
    <x v="1"/>
    <x v="161"/>
    <d v="2015-04-15T00:00:00"/>
    <x v="0"/>
    <s v="No"/>
    <x v="14"/>
    <x v="1"/>
    <x v="0"/>
    <s v="Q2"/>
  </r>
  <r>
    <n v="722980"/>
    <x v="9"/>
    <x v="3"/>
    <x v="3"/>
    <x v="7"/>
    <x v="0"/>
    <x v="776"/>
    <d v="2014-02-20T00:00:00"/>
    <x v="0"/>
    <s v="Yes"/>
    <x v="7"/>
    <x v="0"/>
    <x v="1"/>
    <s v="Q1"/>
  </r>
  <r>
    <n v="1912136"/>
    <x v="8"/>
    <x v="2"/>
    <x v="17"/>
    <x v="17"/>
    <x v="0"/>
    <x v="767"/>
    <d v="2016-05-05T00:00:00"/>
    <x v="0"/>
    <s v="Yes"/>
    <x v="17"/>
    <x v="0"/>
    <x v="2"/>
    <s v="Q2"/>
  </r>
  <r>
    <n v="1244808"/>
    <x v="10"/>
    <x v="0"/>
    <x v="42"/>
    <x v="7"/>
    <x v="0"/>
    <x v="305"/>
    <d v="2015-02-18T00:00:00"/>
    <x v="0"/>
    <s v="No"/>
    <x v="7"/>
    <x v="0"/>
    <x v="0"/>
    <s v="Q1"/>
  </r>
  <r>
    <n v="1272931"/>
    <x v="171"/>
    <x v="9"/>
    <x v="55"/>
    <x v="13"/>
    <x v="0"/>
    <x v="984"/>
    <d v="2015-09-03T00:00:00"/>
    <x v="0"/>
    <s v="No"/>
    <x v="13"/>
    <x v="0"/>
    <x v="0"/>
    <s v="Q3"/>
  </r>
  <r>
    <n v="1395432"/>
    <x v="28"/>
    <x v="2"/>
    <x v="16"/>
    <x v="18"/>
    <x v="0"/>
    <x v="137"/>
    <d v="2015-05-28T00:00:00"/>
    <x v="0"/>
    <s v="No"/>
    <x v="18"/>
    <x v="0"/>
    <x v="0"/>
    <s v="Q2"/>
  </r>
  <r>
    <n v="815154"/>
    <x v="192"/>
    <x v="5"/>
    <x v="12"/>
    <x v="16"/>
    <x v="0"/>
    <x v="932"/>
    <d v="2014-04-18T00:00:00"/>
    <x v="0"/>
    <s v="No"/>
    <x v="16"/>
    <x v="0"/>
    <x v="1"/>
    <s v="Q2"/>
  </r>
  <r>
    <n v="1208911"/>
    <x v="358"/>
    <x v="4"/>
    <x v="26"/>
    <x v="7"/>
    <x v="0"/>
    <x v="985"/>
    <d v="2015-01-25T00:00:00"/>
    <x v="0"/>
    <s v="No"/>
    <x v="7"/>
    <x v="0"/>
    <x v="0"/>
    <s v="Q1"/>
  </r>
  <r>
    <n v="601771"/>
    <x v="19"/>
    <x v="5"/>
    <x v="9"/>
    <x v="7"/>
    <x v="0"/>
    <x v="685"/>
    <d v="2013-11-22T00:00:00"/>
    <x v="1"/>
    <s v="No"/>
    <x v="7"/>
    <x v="6"/>
    <x v="3"/>
    <s v="Q4"/>
  </r>
  <r>
    <n v="1316598"/>
    <x v="33"/>
    <x v="4"/>
    <x v="6"/>
    <x v="0"/>
    <x v="0"/>
    <x v="752"/>
    <d v="2015-06-04T00:00:00"/>
    <x v="0"/>
    <s v="No"/>
    <x v="0"/>
    <x v="0"/>
    <x v="0"/>
    <s v="Q2"/>
  </r>
  <r>
    <n v="1610888"/>
    <x v="8"/>
    <x v="5"/>
    <x v="9"/>
    <x v="33"/>
    <x v="1"/>
    <x v="148"/>
    <d v="2015-10-20T00:00:00"/>
    <x v="0"/>
    <s v="No"/>
    <x v="33"/>
    <x v="6"/>
    <x v="0"/>
    <s v="Q4"/>
  </r>
  <r>
    <n v="1996180"/>
    <x v="398"/>
    <x v="1"/>
    <x v="1"/>
    <x v="20"/>
    <x v="0"/>
    <x v="676"/>
    <d v="2016-06-07T00:00:00"/>
    <x v="0"/>
    <s v="Yes"/>
    <x v="20"/>
    <x v="20"/>
    <x v="2"/>
    <s v="Q1"/>
  </r>
  <r>
    <n v="368691"/>
    <x v="14"/>
    <x v="2"/>
    <x v="31"/>
    <x v="0"/>
    <x v="0"/>
    <x v="49"/>
    <d v="2013-03-29T00:00:00"/>
    <x v="0"/>
    <s v="No"/>
    <x v="0"/>
    <x v="1"/>
    <x v="3"/>
    <s v="Q1"/>
  </r>
  <r>
    <n v="716599"/>
    <x v="8"/>
    <x v="0"/>
    <x v="37"/>
    <x v="10"/>
    <x v="0"/>
    <x v="230"/>
    <d v="2014-02-24T00:00:00"/>
    <x v="0"/>
    <s v="No"/>
    <x v="10"/>
    <x v="21"/>
    <x v="1"/>
    <s v="Q1"/>
  </r>
  <r>
    <n v="1438998"/>
    <x v="10"/>
    <x v="0"/>
    <x v="0"/>
    <x v="7"/>
    <x v="0"/>
    <x v="736"/>
    <d v="2015-06-25T00:00:00"/>
    <x v="0"/>
    <s v="No"/>
    <x v="7"/>
    <x v="0"/>
    <x v="0"/>
    <s v="Q2"/>
  </r>
  <r>
    <n v="878197"/>
    <x v="21"/>
    <x v="2"/>
    <x v="38"/>
    <x v="7"/>
    <x v="0"/>
    <x v="265"/>
    <d v="2014-03-06T00:00:00"/>
    <x v="0"/>
    <s v="No"/>
    <x v="7"/>
    <x v="0"/>
    <x v="1"/>
    <s v="Q1"/>
  </r>
  <r>
    <n v="1231803"/>
    <x v="8"/>
    <x v="0"/>
    <x v="0"/>
    <x v="3"/>
    <x v="1"/>
    <x v="503"/>
    <d v="2015-12-02T00:00:00"/>
    <x v="0"/>
    <s v="No"/>
    <x v="3"/>
    <x v="7"/>
    <x v="0"/>
    <s v="Q3"/>
  </r>
  <r>
    <n v="1384267"/>
    <x v="32"/>
    <x v="7"/>
    <x v="21"/>
    <x v="1"/>
    <x v="0"/>
    <x v="120"/>
    <d v="2015-05-20T00:00:00"/>
    <x v="0"/>
    <s v="Yes"/>
    <x v="1"/>
    <x v="1"/>
    <x v="0"/>
    <s v="Q2"/>
  </r>
  <r>
    <n v="1455266"/>
    <x v="7"/>
    <x v="4"/>
    <x v="26"/>
    <x v="7"/>
    <x v="0"/>
    <x v="782"/>
    <d v="2015-07-07T00:00:00"/>
    <x v="0"/>
    <s v="No"/>
    <x v="7"/>
    <x v="0"/>
    <x v="0"/>
    <s v="Q3"/>
  </r>
  <r>
    <n v="787187"/>
    <x v="4"/>
    <x v="3"/>
    <x v="44"/>
    <x v="0"/>
    <x v="0"/>
    <x v="986"/>
    <d v="2014-03-30T00:00:00"/>
    <x v="0"/>
    <s v="Yes"/>
    <x v="0"/>
    <x v="0"/>
    <x v="1"/>
    <s v="Q1"/>
  </r>
  <r>
    <n v="1658505"/>
    <x v="19"/>
    <x v="5"/>
    <x v="12"/>
    <x v="1"/>
    <x v="0"/>
    <x v="620"/>
    <d v="2015-11-17T00:00:00"/>
    <x v="0"/>
    <s v="No"/>
    <x v="1"/>
    <x v="0"/>
    <x v="0"/>
    <s v="Q4"/>
  </r>
  <r>
    <n v="982738"/>
    <x v="399"/>
    <x v="1"/>
    <x v="22"/>
    <x v="13"/>
    <x v="0"/>
    <x v="98"/>
    <d v="2014-08-15T00:00:00"/>
    <x v="0"/>
    <s v="No"/>
    <x v="13"/>
    <x v="4"/>
    <x v="1"/>
    <s v="Q3"/>
  </r>
  <r>
    <n v="861378"/>
    <x v="290"/>
    <x v="4"/>
    <x v="26"/>
    <x v="13"/>
    <x v="0"/>
    <x v="172"/>
    <d v="2014-05-28T00:00:00"/>
    <x v="0"/>
    <s v="No"/>
    <x v="13"/>
    <x v="10"/>
    <x v="1"/>
    <s v="Q2"/>
  </r>
  <r>
    <n v="1589776"/>
    <x v="7"/>
    <x v="1"/>
    <x v="1"/>
    <x v="5"/>
    <x v="0"/>
    <x v="88"/>
    <d v="2015-01-10T00:00:00"/>
    <x v="0"/>
    <s v="Yes"/>
    <x v="5"/>
    <x v="0"/>
    <x v="0"/>
    <s v="Q1"/>
  </r>
  <r>
    <n v="937381"/>
    <x v="400"/>
    <x v="0"/>
    <x v="42"/>
    <x v="17"/>
    <x v="0"/>
    <x v="561"/>
    <d v="2014-07-15T00:00:00"/>
    <x v="0"/>
    <s v="No"/>
    <x v="17"/>
    <x v="0"/>
    <x v="1"/>
    <s v="Q3"/>
  </r>
  <r>
    <n v="1273582"/>
    <x v="6"/>
    <x v="2"/>
    <x v="34"/>
    <x v="35"/>
    <x v="0"/>
    <x v="984"/>
    <d v="2015-09-03T00:00:00"/>
    <x v="0"/>
    <s v="No"/>
    <x v="35"/>
    <x v="0"/>
    <x v="0"/>
    <s v="Q3"/>
  </r>
  <r>
    <n v="1752917"/>
    <x v="30"/>
    <x v="5"/>
    <x v="9"/>
    <x v="25"/>
    <x v="1"/>
    <x v="987"/>
    <d v="2016-01-27T00:00:00"/>
    <x v="0"/>
    <s v="No"/>
    <x v="25"/>
    <x v="19"/>
    <x v="2"/>
    <s v="Q1"/>
  </r>
  <r>
    <n v="1128909"/>
    <x v="33"/>
    <x v="1"/>
    <x v="22"/>
    <x v="25"/>
    <x v="0"/>
    <x v="338"/>
    <d v="2014-11-24T00:00:00"/>
    <x v="0"/>
    <s v="No"/>
    <x v="25"/>
    <x v="0"/>
    <x v="1"/>
    <s v="Q4"/>
  </r>
  <r>
    <n v="1197998"/>
    <x v="401"/>
    <x v="1"/>
    <x v="13"/>
    <x v="7"/>
    <x v="0"/>
    <x v="988"/>
    <d v="2015-01-22T00:00:00"/>
    <x v="0"/>
    <s v="Yes"/>
    <x v="7"/>
    <x v="2"/>
    <x v="0"/>
    <s v="Q1"/>
  </r>
  <r>
    <n v="2066026"/>
    <x v="402"/>
    <x v="1"/>
    <x v="22"/>
    <x v="40"/>
    <x v="0"/>
    <x v="124"/>
    <d v="2016-08-16T00:00:00"/>
    <x v="0"/>
    <s v="No"/>
    <x v="40"/>
    <x v="0"/>
    <x v="2"/>
    <s v="Q3"/>
  </r>
  <r>
    <n v="2083187"/>
    <x v="10"/>
    <x v="5"/>
    <x v="12"/>
    <x v="1"/>
    <x v="1"/>
    <x v="306"/>
    <d v="2016-08-30T00:00:00"/>
    <x v="0"/>
    <s v="No"/>
    <x v="1"/>
    <x v="6"/>
    <x v="2"/>
    <s v="Q3"/>
  </r>
  <r>
    <n v="1953418"/>
    <x v="35"/>
    <x v="0"/>
    <x v="0"/>
    <x v="33"/>
    <x v="0"/>
    <x v="989"/>
    <d v="2016-03-06T00:00:00"/>
    <x v="0"/>
    <s v="Yes"/>
    <x v="33"/>
    <x v="0"/>
    <x v="2"/>
    <s v="Q1"/>
  </r>
  <r>
    <n v="534443"/>
    <x v="10"/>
    <x v="1"/>
    <x v="1"/>
    <x v="7"/>
    <x v="0"/>
    <x v="773"/>
    <d v="2013-09-19T00:00:00"/>
    <x v="0"/>
    <s v="No"/>
    <x v="7"/>
    <x v="0"/>
    <x v="3"/>
    <s v="Q3"/>
  </r>
  <r>
    <n v="1748508"/>
    <x v="33"/>
    <x v="4"/>
    <x v="6"/>
    <x v="0"/>
    <x v="0"/>
    <x v="319"/>
    <d v="2016-01-19T00:00:00"/>
    <x v="0"/>
    <s v="No"/>
    <x v="0"/>
    <x v="0"/>
    <x v="2"/>
    <s v="Q1"/>
  </r>
  <r>
    <n v="1509957"/>
    <x v="4"/>
    <x v="3"/>
    <x v="8"/>
    <x v="5"/>
    <x v="0"/>
    <x v="990"/>
    <d v="2015-09-08T00:00:00"/>
    <x v="0"/>
    <s v="No"/>
    <x v="5"/>
    <x v="0"/>
    <x v="0"/>
    <s v="Q3"/>
  </r>
  <r>
    <n v="811773"/>
    <x v="6"/>
    <x v="5"/>
    <x v="15"/>
    <x v="0"/>
    <x v="0"/>
    <x v="179"/>
    <d v="2014-04-16T00:00:00"/>
    <x v="0"/>
    <s v="No"/>
    <x v="0"/>
    <x v="0"/>
    <x v="1"/>
    <s v="Q2"/>
  </r>
  <r>
    <n v="1441598"/>
    <x v="5"/>
    <x v="1"/>
    <x v="22"/>
    <x v="12"/>
    <x v="0"/>
    <x v="215"/>
    <d v="2015-06-28T00:00:00"/>
    <x v="0"/>
    <s v="Yes"/>
    <x v="12"/>
    <x v="0"/>
    <x v="0"/>
    <s v="Q2"/>
  </r>
  <r>
    <n v="1293770"/>
    <x v="199"/>
    <x v="0"/>
    <x v="0"/>
    <x v="24"/>
    <x v="0"/>
    <x v="458"/>
    <d v="2015-03-26T00:00:00"/>
    <x v="0"/>
    <s v="No"/>
    <x v="24"/>
    <x v="19"/>
    <x v="0"/>
    <s v="Q1"/>
  </r>
  <r>
    <n v="1111705"/>
    <x v="312"/>
    <x v="4"/>
    <x v="6"/>
    <x v="23"/>
    <x v="0"/>
    <x v="197"/>
    <d v="2014-11-11T00:00:00"/>
    <x v="0"/>
    <s v="No"/>
    <x v="23"/>
    <x v="0"/>
    <x v="1"/>
    <s v="Q4"/>
  </r>
  <r>
    <n v="1080638"/>
    <x v="64"/>
    <x v="7"/>
    <x v="21"/>
    <x v="7"/>
    <x v="3"/>
    <x v="763"/>
    <d v="2014-10-27T00:00:00"/>
    <x v="0"/>
    <s v="No"/>
    <x v="7"/>
    <x v="19"/>
    <x v="1"/>
    <s v="Q4"/>
  </r>
  <r>
    <n v="953705"/>
    <x v="33"/>
    <x v="4"/>
    <x v="6"/>
    <x v="16"/>
    <x v="0"/>
    <x v="834"/>
    <d v="2014-07-25T00:00:00"/>
    <x v="0"/>
    <s v="Yes"/>
    <x v="16"/>
    <x v="0"/>
    <x v="1"/>
    <s v="Q3"/>
  </r>
  <r>
    <n v="1885463"/>
    <x v="403"/>
    <x v="1"/>
    <x v="1"/>
    <x v="10"/>
    <x v="0"/>
    <x v="757"/>
    <d v="2016-04-18T00:00:00"/>
    <x v="0"/>
    <s v="No"/>
    <x v="10"/>
    <x v="0"/>
    <x v="2"/>
    <s v="Q2"/>
  </r>
  <r>
    <n v="1535103"/>
    <x v="33"/>
    <x v="4"/>
    <x v="6"/>
    <x v="31"/>
    <x v="0"/>
    <x v="109"/>
    <d v="2015-08-25T00:00:00"/>
    <x v="0"/>
    <s v="No"/>
    <x v="31"/>
    <x v="0"/>
    <x v="0"/>
    <s v="Q3"/>
  </r>
  <r>
    <n v="844359"/>
    <x v="250"/>
    <x v="0"/>
    <x v="0"/>
    <x v="2"/>
    <x v="0"/>
    <x v="313"/>
    <d v="2014-08-05T00:00:00"/>
    <x v="0"/>
    <s v="No"/>
    <x v="2"/>
    <x v="0"/>
    <x v="1"/>
    <s v="Q3"/>
  </r>
  <r>
    <n v="776987"/>
    <x v="4"/>
    <x v="3"/>
    <x v="3"/>
    <x v="7"/>
    <x v="0"/>
    <x v="562"/>
    <d v="2014-03-25T00:00:00"/>
    <x v="0"/>
    <s v="No"/>
    <x v="7"/>
    <x v="0"/>
    <x v="1"/>
    <s v="Q1"/>
  </r>
  <r>
    <n v="1079749"/>
    <x v="47"/>
    <x v="5"/>
    <x v="9"/>
    <x v="20"/>
    <x v="1"/>
    <x v="763"/>
    <d v="2014-10-27T00:00:00"/>
    <x v="0"/>
    <s v="No"/>
    <x v="20"/>
    <x v="19"/>
    <x v="1"/>
    <s v="Q4"/>
  </r>
  <r>
    <n v="565266"/>
    <x v="125"/>
    <x v="5"/>
    <x v="12"/>
    <x v="18"/>
    <x v="0"/>
    <x v="535"/>
    <d v="2013-10-22T00:00:00"/>
    <x v="0"/>
    <s v="No"/>
    <x v="18"/>
    <x v="1"/>
    <x v="3"/>
    <s v="Q4"/>
  </r>
  <r>
    <n v="678525"/>
    <x v="7"/>
    <x v="4"/>
    <x v="26"/>
    <x v="37"/>
    <x v="0"/>
    <x v="832"/>
    <d v="2014-01-21T00:00:00"/>
    <x v="0"/>
    <s v="No"/>
    <x v="37"/>
    <x v="0"/>
    <x v="1"/>
    <s v="Q1"/>
  </r>
  <r>
    <n v="1731945"/>
    <x v="10"/>
    <x v="5"/>
    <x v="9"/>
    <x v="2"/>
    <x v="0"/>
    <x v="181"/>
    <d v="2016-07-01T00:00:00"/>
    <x v="0"/>
    <s v="Yes"/>
    <x v="2"/>
    <x v="0"/>
    <x v="2"/>
    <s v="Q3"/>
  </r>
  <r>
    <n v="1796887"/>
    <x v="19"/>
    <x v="0"/>
    <x v="0"/>
    <x v="16"/>
    <x v="0"/>
    <x v="991"/>
    <d v="2016-02-21T00:00:00"/>
    <x v="0"/>
    <s v="No"/>
    <x v="16"/>
    <x v="0"/>
    <x v="2"/>
    <s v="Q1"/>
  </r>
  <r>
    <n v="1549719"/>
    <x v="19"/>
    <x v="2"/>
    <x v="16"/>
    <x v="7"/>
    <x v="0"/>
    <x v="372"/>
    <d v="2015-02-09T00:00:00"/>
    <x v="0"/>
    <s v="Yes"/>
    <x v="7"/>
    <x v="0"/>
    <x v="0"/>
    <s v="Q1"/>
  </r>
  <r>
    <n v="633624"/>
    <x v="23"/>
    <x v="0"/>
    <x v="0"/>
    <x v="10"/>
    <x v="0"/>
    <x v="880"/>
    <d v="2013-12-13T00:00:00"/>
    <x v="0"/>
    <s v="No"/>
    <x v="10"/>
    <x v="0"/>
    <x v="3"/>
    <s v="Q4"/>
  </r>
  <r>
    <n v="1771975"/>
    <x v="30"/>
    <x v="5"/>
    <x v="14"/>
    <x v="25"/>
    <x v="1"/>
    <x v="923"/>
    <d v="2016-03-02T00:00:00"/>
    <x v="0"/>
    <s v="No"/>
    <x v="25"/>
    <x v="0"/>
    <x v="2"/>
    <s v="Q1"/>
  </r>
  <r>
    <n v="1708576"/>
    <x v="47"/>
    <x v="0"/>
    <x v="0"/>
    <x v="31"/>
    <x v="0"/>
    <x v="992"/>
    <d v="2015-12-19T00:00:00"/>
    <x v="0"/>
    <s v="No"/>
    <x v="31"/>
    <x v="0"/>
    <x v="0"/>
    <s v="Q4"/>
  </r>
  <r>
    <n v="776375"/>
    <x v="270"/>
    <x v="1"/>
    <x v="22"/>
    <x v="53"/>
    <x v="3"/>
    <x v="562"/>
    <d v="2014-03-31T00:00:00"/>
    <x v="0"/>
    <s v="No"/>
    <x v="51"/>
    <x v="19"/>
    <x v="1"/>
    <s v="Q1"/>
  </r>
  <r>
    <n v="1480448"/>
    <x v="35"/>
    <x v="0"/>
    <x v="0"/>
    <x v="20"/>
    <x v="0"/>
    <x v="297"/>
    <d v="2015-07-22T00:00:00"/>
    <x v="0"/>
    <s v="No"/>
    <x v="20"/>
    <x v="0"/>
    <x v="0"/>
    <s v="Q3"/>
  </r>
  <r>
    <n v="253850"/>
    <x v="32"/>
    <x v="0"/>
    <x v="42"/>
    <x v="4"/>
    <x v="0"/>
    <x v="579"/>
    <d v="2013-01-23T00:00:00"/>
    <x v="0"/>
    <s v="No"/>
    <x v="4"/>
    <x v="1"/>
    <x v="3"/>
    <s v="Q1"/>
  </r>
  <r>
    <n v="1685201"/>
    <x v="33"/>
    <x v="4"/>
    <x v="26"/>
    <x v="21"/>
    <x v="0"/>
    <x v="651"/>
    <d v="2015-07-12T00:00:00"/>
    <x v="0"/>
    <s v="No"/>
    <x v="21"/>
    <x v="0"/>
    <x v="0"/>
    <s v="Q3"/>
  </r>
  <r>
    <n v="755578"/>
    <x v="33"/>
    <x v="4"/>
    <x v="6"/>
    <x v="10"/>
    <x v="0"/>
    <x v="213"/>
    <d v="2014-12-03T00:00:00"/>
    <x v="0"/>
    <s v="No"/>
    <x v="10"/>
    <x v="15"/>
    <x v="1"/>
    <s v="Q4"/>
  </r>
  <r>
    <n v="1799853"/>
    <x v="10"/>
    <x v="2"/>
    <x v="24"/>
    <x v="23"/>
    <x v="0"/>
    <x v="459"/>
    <d v="2016-02-23T00:00:00"/>
    <x v="0"/>
    <s v="Yes"/>
    <x v="23"/>
    <x v="0"/>
    <x v="2"/>
    <s v="Q1"/>
  </r>
  <r>
    <n v="1363942"/>
    <x v="404"/>
    <x v="1"/>
    <x v="1"/>
    <x v="7"/>
    <x v="0"/>
    <x v="747"/>
    <d v="2015-06-05T00:00:00"/>
    <x v="0"/>
    <s v="Yes"/>
    <x v="7"/>
    <x v="0"/>
    <x v="0"/>
    <s v="Q2"/>
  </r>
  <r>
    <n v="1269460"/>
    <x v="20"/>
    <x v="5"/>
    <x v="14"/>
    <x v="26"/>
    <x v="3"/>
    <x v="280"/>
    <d v="2015-05-03T00:00:00"/>
    <x v="0"/>
    <s v="No"/>
    <x v="26"/>
    <x v="0"/>
    <x v="0"/>
    <s v="Q2"/>
  </r>
  <r>
    <n v="385947"/>
    <x v="405"/>
    <x v="5"/>
    <x v="12"/>
    <x v="2"/>
    <x v="3"/>
    <x v="993"/>
    <d v="2013-04-19T00:00:00"/>
    <x v="0"/>
    <s v="No"/>
    <x v="2"/>
    <x v="1"/>
    <x v="3"/>
    <s v="Q2"/>
  </r>
  <r>
    <n v="1142195"/>
    <x v="35"/>
    <x v="0"/>
    <x v="0"/>
    <x v="4"/>
    <x v="0"/>
    <x v="870"/>
    <d v="2014-11-21T00:00:00"/>
    <x v="0"/>
    <s v="No"/>
    <x v="4"/>
    <x v="0"/>
    <x v="1"/>
    <s v="Q4"/>
  </r>
  <r>
    <n v="1470582"/>
    <x v="22"/>
    <x v="1"/>
    <x v="22"/>
    <x v="31"/>
    <x v="0"/>
    <x v="661"/>
    <d v="2015-07-15T00:00:00"/>
    <x v="0"/>
    <s v="No"/>
    <x v="31"/>
    <x v="0"/>
    <x v="0"/>
    <s v="Q3"/>
  </r>
  <r>
    <n v="1249281"/>
    <x v="51"/>
    <x v="2"/>
    <x v="31"/>
    <x v="7"/>
    <x v="0"/>
    <x v="279"/>
    <d v="2015-02-20T00:00:00"/>
    <x v="0"/>
    <s v="No"/>
    <x v="7"/>
    <x v="0"/>
    <x v="0"/>
    <s v="Q1"/>
  </r>
  <r>
    <n v="1257765"/>
    <x v="14"/>
    <x v="1"/>
    <x v="22"/>
    <x v="13"/>
    <x v="0"/>
    <x v="131"/>
    <d v="2015-02-26T00:00:00"/>
    <x v="0"/>
    <s v="Yes"/>
    <x v="13"/>
    <x v="0"/>
    <x v="0"/>
    <s v="Q1"/>
  </r>
  <r>
    <n v="428717"/>
    <x v="33"/>
    <x v="4"/>
    <x v="32"/>
    <x v="9"/>
    <x v="0"/>
    <x v="994"/>
    <d v="2013-11-06T00:00:00"/>
    <x v="0"/>
    <s v="No"/>
    <x v="9"/>
    <x v="13"/>
    <x v="3"/>
    <s v="Q4"/>
  </r>
  <r>
    <n v="1036102"/>
    <x v="8"/>
    <x v="0"/>
    <x v="37"/>
    <x v="13"/>
    <x v="0"/>
    <x v="558"/>
    <d v="2014-09-19T00:00:00"/>
    <x v="0"/>
    <s v="No"/>
    <x v="13"/>
    <x v="0"/>
    <x v="1"/>
    <s v="Q3"/>
  </r>
  <r>
    <n v="1286096"/>
    <x v="406"/>
    <x v="1"/>
    <x v="13"/>
    <x v="25"/>
    <x v="0"/>
    <x v="499"/>
    <d v="2015-03-17T00:00:00"/>
    <x v="0"/>
    <s v="No"/>
    <x v="25"/>
    <x v="0"/>
    <x v="0"/>
    <s v="Q1"/>
  </r>
  <r>
    <n v="1224725"/>
    <x v="10"/>
    <x v="0"/>
    <x v="5"/>
    <x v="1"/>
    <x v="0"/>
    <x v="155"/>
    <d v="2015-04-02T00:00:00"/>
    <x v="0"/>
    <s v="No"/>
    <x v="1"/>
    <x v="0"/>
    <x v="0"/>
    <s v="Q2"/>
  </r>
  <r>
    <n v="1145837"/>
    <x v="19"/>
    <x v="4"/>
    <x v="26"/>
    <x v="24"/>
    <x v="0"/>
    <x v="995"/>
    <d v="2014-09-12T00:00:00"/>
    <x v="0"/>
    <s v="No"/>
    <x v="24"/>
    <x v="20"/>
    <x v="1"/>
    <s v="Q2"/>
  </r>
  <r>
    <n v="1467001"/>
    <x v="1"/>
    <x v="0"/>
    <x v="42"/>
    <x v="13"/>
    <x v="0"/>
    <x v="87"/>
    <d v="2015-07-14T00:00:00"/>
    <x v="0"/>
    <s v="No"/>
    <x v="13"/>
    <x v="0"/>
    <x v="0"/>
    <s v="Q3"/>
  </r>
  <r>
    <n v="2038853"/>
    <x v="332"/>
    <x v="9"/>
    <x v="55"/>
    <x v="7"/>
    <x v="0"/>
    <x v="996"/>
    <d v="2016-11-08T00:00:00"/>
    <x v="0"/>
    <s v="Yes"/>
    <x v="7"/>
    <x v="66"/>
    <x v="2"/>
    <s v="Q3"/>
  </r>
  <r>
    <n v="1815269"/>
    <x v="10"/>
    <x v="5"/>
    <x v="14"/>
    <x v="7"/>
    <x v="0"/>
    <x v="564"/>
    <d v="2016-03-03T00:00:00"/>
    <x v="0"/>
    <s v="No"/>
    <x v="7"/>
    <x v="0"/>
    <x v="2"/>
    <s v="Q1"/>
  </r>
  <r>
    <n v="401532"/>
    <x v="19"/>
    <x v="0"/>
    <x v="0"/>
    <x v="2"/>
    <x v="0"/>
    <x v="290"/>
    <d v="2013-08-05T00:00:00"/>
    <x v="0"/>
    <s v="Yes"/>
    <x v="2"/>
    <x v="13"/>
    <x v="3"/>
    <s v="Q3"/>
  </r>
  <r>
    <n v="957980"/>
    <x v="18"/>
    <x v="0"/>
    <x v="0"/>
    <x v="20"/>
    <x v="1"/>
    <x v="899"/>
    <d v="2014-07-29T00:00:00"/>
    <x v="0"/>
    <s v="Yes"/>
    <x v="20"/>
    <x v="0"/>
    <x v="1"/>
    <s v="Q3"/>
  </r>
  <r>
    <n v="483062"/>
    <x v="10"/>
    <x v="0"/>
    <x v="0"/>
    <x v="12"/>
    <x v="1"/>
    <x v="221"/>
    <d v="2013-08-21T00:00:00"/>
    <x v="0"/>
    <s v="No"/>
    <x v="12"/>
    <x v="63"/>
    <x v="3"/>
    <s v="Q3"/>
  </r>
  <r>
    <n v="1071117"/>
    <x v="9"/>
    <x v="3"/>
    <x v="8"/>
    <x v="27"/>
    <x v="0"/>
    <x v="27"/>
    <d v="2014-10-15T00:00:00"/>
    <x v="0"/>
    <s v="Yes"/>
    <x v="27"/>
    <x v="0"/>
    <x v="1"/>
    <s v="Q4"/>
  </r>
  <r>
    <n v="1899662"/>
    <x v="7"/>
    <x v="4"/>
    <x v="6"/>
    <x v="13"/>
    <x v="0"/>
    <x v="70"/>
    <d v="2016-04-27T00:00:00"/>
    <x v="0"/>
    <s v="No"/>
    <x v="13"/>
    <x v="0"/>
    <x v="2"/>
    <s v="Q2"/>
  </r>
  <r>
    <n v="973904"/>
    <x v="9"/>
    <x v="3"/>
    <x v="8"/>
    <x v="7"/>
    <x v="0"/>
    <x v="997"/>
    <d v="2014-07-08T00:00:00"/>
    <x v="0"/>
    <s v="Yes"/>
    <x v="7"/>
    <x v="0"/>
    <x v="1"/>
    <s v="Q3"/>
  </r>
  <r>
    <n v="1712467"/>
    <x v="14"/>
    <x v="5"/>
    <x v="14"/>
    <x v="7"/>
    <x v="0"/>
    <x v="54"/>
    <d v="2015-12-23T00:00:00"/>
    <x v="0"/>
    <s v="No"/>
    <x v="7"/>
    <x v="0"/>
    <x v="0"/>
    <s v="Q4"/>
  </r>
  <r>
    <n v="1582344"/>
    <x v="218"/>
    <x v="5"/>
    <x v="9"/>
    <x v="35"/>
    <x v="3"/>
    <x v="321"/>
    <d v="2015-09-30T00:00:00"/>
    <x v="0"/>
    <s v="No"/>
    <x v="35"/>
    <x v="4"/>
    <x v="0"/>
    <s v="Q3"/>
  </r>
  <r>
    <n v="1786291"/>
    <x v="407"/>
    <x v="1"/>
    <x v="1"/>
    <x v="3"/>
    <x v="0"/>
    <x v="248"/>
    <d v="2016-12-02T00:00:00"/>
    <x v="1"/>
    <s v="No"/>
    <x v="3"/>
    <x v="0"/>
    <x v="2"/>
    <s v="Q4"/>
  </r>
  <r>
    <n v="329797"/>
    <x v="19"/>
    <x v="5"/>
    <x v="9"/>
    <x v="14"/>
    <x v="2"/>
    <x v="696"/>
    <d v="2013-04-06T00:00:00"/>
    <x v="0"/>
    <s v="No"/>
    <x v="14"/>
    <x v="61"/>
    <x v="3"/>
    <s v="Q1"/>
  </r>
  <r>
    <n v="592048"/>
    <x v="146"/>
    <x v="9"/>
    <x v="50"/>
    <x v="9"/>
    <x v="1"/>
    <x v="998"/>
    <d v="2013-11-19T00:00:00"/>
    <x v="0"/>
    <s v="No"/>
    <x v="9"/>
    <x v="66"/>
    <x v="3"/>
    <s v="Q3"/>
  </r>
  <r>
    <n v="1791559"/>
    <x v="9"/>
    <x v="3"/>
    <x v="8"/>
    <x v="4"/>
    <x v="0"/>
    <x v="342"/>
    <d v="2016-02-17T00:00:00"/>
    <x v="0"/>
    <s v="No"/>
    <x v="4"/>
    <x v="0"/>
    <x v="2"/>
    <s v="Q1"/>
  </r>
  <r>
    <n v="489467"/>
    <x v="217"/>
    <x v="1"/>
    <x v="1"/>
    <x v="9"/>
    <x v="2"/>
    <x v="907"/>
    <d v="2013-08-16T00:00:00"/>
    <x v="0"/>
    <s v="No"/>
    <x v="9"/>
    <x v="4"/>
    <x v="3"/>
    <s v="Q3"/>
  </r>
  <r>
    <n v="1185666"/>
    <x v="4"/>
    <x v="3"/>
    <x v="3"/>
    <x v="20"/>
    <x v="0"/>
    <x v="815"/>
    <d v="2015-08-01T00:00:00"/>
    <x v="0"/>
    <s v="No"/>
    <x v="20"/>
    <x v="0"/>
    <x v="0"/>
    <s v="Q3"/>
  </r>
  <r>
    <n v="1434862"/>
    <x v="232"/>
    <x v="1"/>
    <x v="1"/>
    <x v="12"/>
    <x v="0"/>
    <x v="500"/>
    <d v="2015-06-23T00:00:00"/>
    <x v="0"/>
    <s v="Yes"/>
    <x v="12"/>
    <x v="0"/>
    <x v="0"/>
    <s v="Q2"/>
  </r>
  <r>
    <n v="843871"/>
    <x v="24"/>
    <x v="1"/>
    <x v="27"/>
    <x v="25"/>
    <x v="0"/>
    <x v="313"/>
    <d v="2014-08-05T00:00:00"/>
    <x v="0"/>
    <s v="No"/>
    <x v="25"/>
    <x v="0"/>
    <x v="1"/>
    <s v="Q3"/>
  </r>
  <r>
    <n v="1145992"/>
    <x v="17"/>
    <x v="3"/>
    <x v="8"/>
    <x v="38"/>
    <x v="0"/>
    <x v="995"/>
    <d v="2014-06-12T00:00:00"/>
    <x v="0"/>
    <s v="No"/>
    <x v="38"/>
    <x v="0"/>
    <x v="1"/>
    <s v="Q2"/>
  </r>
  <r>
    <n v="354166"/>
    <x v="127"/>
    <x v="5"/>
    <x v="12"/>
    <x v="24"/>
    <x v="2"/>
    <x v="855"/>
    <d v="2013-03-15T00:00:00"/>
    <x v="0"/>
    <s v="No"/>
    <x v="24"/>
    <x v="1"/>
    <x v="3"/>
    <s v="Q1"/>
  </r>
  <r>
    <n v="1881187"/>
    <x v="51"/>
    <x v="2"/>
    <x v="38"/>
    <x v="30"/>
    <x v="0"/>
    <x v="341"/>
    <d v="2016-04-15T00:00:00"/>
    <x v="0"/>
    <s v="No"/>
    <x v="30"/>
    <x v="0"/>
    <x v="2"/>
    <s v="Q2"/>
  </r>
  <r>
    <n v="559643"/>
    <x v="14"/>
    <x v="0"/>
    <x v="0"/>
    <x v="7"/>
    <x v="0"/>
    <x v="364"/>
    <d v="2013-10-16T00:00:00"/>
    <x v="0"/>
    <s v="No"/>
    <x v="7"/>
    <x v="1"/>
    <x v="3"/>
    <s v="Q4"/>
  </r>
  <r>
    <n v="981962"/>
    <x v="14"/>
    <x v="1"/>
    <x v="1"/>
    <x v="31"/>
    <x v="1"/>
    <x v="98"/>
    <d v="2014-08-15T00:00:00"/>
    <x v="0"/>
    <s v="No"/>
    <x v="31"/>
    <x v="4"/>
    <x v="1"/>
    <s v="Q3"/>
  </r>
  <r>
    <n v="1219509"/>
    <x v="6"/>
    <x v="5"/>
    <x v="15"/>
    <x v="0"/>
    <x v="1"/>
    <x v="999"/>
    <d v="2015-03-02T00:00:00"/>
    <x v="0"/>
    <s v="No"/>
    <x v="0"/>
    <x v="13"/>
    <x v="0"/>
    <s v="Q1"/>
  </r>
  <r>
    <n v="1223228"/>
    <x v="28"/>
    <x v="2"/>
    <x v="10"/>
    <x v="15"/>
    <x v="0"/>
    <x v="697"/>
    <d v="2015-03-02T00:00:00"/>
    <x v="0"/>
    <s v="No"/>
    <x v="15"/>
    <x v="0"/>
    <x v="0"/>
    <s v="Q1"/>
  </r>
  <r>
    <n v="1681741"/>
    <x v="408"/>
    <x v="1"/>
    <x v="22"/>
    <x v="8"/>
    <x v="0"/>
    <x v="645"/>
    <d v="2015-03-12T00:00:00"/>
    <x v="0"/>
    <s v="No"/>
    <x v="8"/>
    <x v="0"/>
    <x v="0"/>
    <s v="Q1"/>
  </r>
  <r>
    <n v="1850018"/>
    <x v="272"/>
    <x v="1"/>
    <x v="1"/>
    <x v="7"/>
    <x v="0"/>
    <x v="60"/>
    <d v="2016-03-25T00:00:00"/>
    <x v="0"/>
    <s v="Yes"/>
    <x v="7"/>
    <x v="0"/>
    <x v="2"/>
    <s v="Q1"/>
  </r>
  <r>
    <n v="996656"/>
    <x v="409"/>
    <x v="0"/>
    <x v="5"/>
    <x v="27"/>
    <x v="0"/>
    <x v="734"/>
    <d v="2014-08-22T00:00:00"/>
    <x v="0"/>
    <s v="No"/>
    <x v="27"/>
    <x v="0"/>
    <x v="1"/>
    <s v="Q3"/>
  </r>
  <r>
    <n v="1954571"/>
    <x v="10"/>
    <x v="2"/>
    <x v="17"/>
    <x v="7"/>
    <x v="0"/>
    <x v="1000"/>
    <d v="2016-07-06T00:00:00"/>
    <x v="0"/>
    <s v="No"/>
    <x v="7"/>
    <x v="18"/>
    <x v="2"/>
    <s v="Q2"/>
  </r>
  <r>
    <n v="1624579"/>
    <x v="10"/>
    <x v="5"/>
    <x v="15"/>
    <x v="15"/>
    <x v="0"/>
    <x v="649"/>
    <d v="2015-10-26T00:00:00"/>
    <x v="0"/>
    <s v="No"/>
    <x v="15"/>
    <x v="0"/>
    <x v="0"/>
    <s v="Q4"/>
  </r>
  <r>
    <n v="869059"/>
    <x v="410"/>
    <x v="1"/>
    <x v="22"/>
    <x v="0"/>
    <x v="0"/>
    <x v="554"/>
    <d v="2014-05-27T00:00:00"/>
    <x v="0"/>
    <s v="No"/>
    <x v="0"/>
    <x v="0"/>
    <x v="1"/>
    <s v="Q2"/>
  </r>
  <r>
    <n v="541577"/>
    <x v="10"/>
    <x v="5"/>
    <x v="15"/>
    <x v="41"/>
    <x v="0"/>
    <x v="589"/>
    <d v="2013-09-26T00:00:00"/>
    <x v="0"/>
    <s v="No"/>
    <x v="41"/>
    <x v="1"/>
    <x v="3"/>
    <s v="Q3"/>
  </r>
  <r>
    <n v="1417797"/>
    <x v="20"/>
    <x v="1"/>
    <x v="4"/>
    <x v="40"/>
    <x v="0"/>
    <x v="1001"/>
    <d v="2015-11-06T00:00:00"/>
    <x v="0"/>
    <s v="No"/>
    <x v="40"/>
    <x v="0"/>
    <x v="0"/>
    <s v="Q4"/>
  </r>
  <r>
    <n v="887635"/>
    <x v="232"/>
    <x v="1"/>
    <x v="1"/>
    <x v="14"/>
    <x v="0"/>
    <x v="58"/>
    <d v="2014-10-06T00:00:00"/>
    <x v="0"/>
    <s v="Yes"/>
    <x v="14"/>
    <x v="0"/>
    <x v="1"/>
    <s v="Q4"/>
  </r>
  <r>
    <n v="1425086"/>
    <x v="217"/>
    <x v="1"/>
    <x v="1"/>
    <x v="42"/>
    <x v="0"/>
    <x v="848"/>
    <d v="2015-06-17T00:00:00"/>
    <x v="0"/>
    <s v="No"/>
    <x v="42"/>
    <x v="0"/>
    <x v="0"/>
    <s v="Q2"/>
  </r>
  <r>
    <n v="2145112"/>
    <x v="18"/>
    <x v="0"/>
    <x v="0"/>
    <x v="15"/>
    <x v="0"/>
    <x v="1002"/>
    <d v="2016-04-10T00:00:00"/>
    <x v="0"/>
    <s v="Yes"/>
    <x v="15"/>
    <x v="0"/>
    <x v="2"/>
    <s v="Q2"/>
  </r>
  <r>
    <n v="1375734"/>
    <x v="17"/>
    <x v="3"/>
    <x v="8"/>
    <x v="14"/>
    <x v="0"/>
    <x v="106"/>
    <d v="2015-05-14T00:00:00"/>
    <x v="0"/>
    <s v="No"/>
    <x v="14"/>
    <x v="0"/>
    <x v="0"/>
    <s v="Q2"/>
  </r>
  <r>
    <n v="1861863"/>
    <x v="10"/>
    <x v="0"/>
    <x v="0"/>
    <x v="7"/>
    <x v="0"/>
    <x v="108"/>
    <d v="2016-04-04T00:00:00"/>
    <x v="0"/>
    <s v="Yes"/>
    <x v="7"/>
    <x v="0"/>
    <x v="2"/>
    <s v="Q2"/>
  </r>
  <r>
    <n v="1370929"/>
    <x v="129"/>
    <x v="7"/>
    <x v="21"/>
    <x v="3"/>
    <x v="0"/>
    <x v="208"/>
    <d v="2015-12-05T00:00:00"/>
    <x v="0"/>
    <s v="No"/>
    <x v="3"/>
    <x v="0"/>
    <x v="0"/>
    <s v="Q4"/>
  </r>
  <r>
    <n v="329913"/>
    <x v="19"/>
    <x v="5"/>
    <x v="12"/>
    <x v="19"/>
    <x v="0"/>
    <x v="1003"/>
    <d v="2013-02-26T00:00:00"/>
    <x v="0"/>
    <s v="Yes"/>
    <x v="19"/>
    <x v="1"/>
    <x v="3"/>
    <s v="Q1"/>
  </r>
  <r>
    <n v="442780"/>
    <x v="17"/>
    <x v="3"/>
    <x v="3"/>
    <x v="12"/>
    <x v="0"/>
    <x v="837"/>
    <d v="2013-06-27T00:00:00"/>
    <x v="0"/>
    <s v="No"/>
    <x v="12"/>
    <x v="1"/>
    <x v="3"/>
    <s v="Q2"/>
  </r>
  <r>
    <n v="1985473"/>
    <x v="5"/>
    <x v="1"/>
    <x v="1"/>
    <x v="35"/>
    <x v="0"/>
    <x v="1004"/>
    <d v="2016-06-26T00:00:00"/>
    <x v="0"/>
    <s v="No"/>
    <x v="35"/>
    <x v="0"/>
    <x v="2"/>
    <s v="Q2"/>
  </r>
  <r>
    <n v="857559"/>
    <x v="156"/>
    <x v="2"/>
    <x v="24"/>
    <x v="10"/>
    <x v="0"/>
    <x v="1005"/>
    <d v="2014-05-18T00:00:00"/>
    <x v="0"/>
    <s v="No"/>
    <x v="10"/>
    <x v="0"/>
    <x v="1"/>
    <s v="Q2"/>
  </r>
  <r>
    <n v="1742871"/>
    <x v="10"/>
    <x v="5"/>
    <x v="12"/>
    <x v="13"/>
    <x v="3"/>
    <x v="299"/>
    <d v="2016-01-14T00:00:00"/>
    <x v="0"/>
    <s v="No"/>
    <x v="13"/>
    <x v="1"/>
    <x v="2"/>
    <s v="Q1"/>
  </r>
  <r>
    <n v="1141011"/>
    <x v="10"/>
    <x v="0"/>
    <x v="0"/>
    <x v="7"/>
    <x v="3"/>
    <x v="328"/>
    <d v="2014-03-12T00:00:00"/>
    <x v="0"/>
    <s v="Yes"/>
    <x v="7"/>
    <x v="0"/>
    <x v="1"/>
    <s v="Q1"/>
  </r>
  <r>
    <n v="1441008"/>
    <x v="36"/>
    <x v="1"/>
    <x v="1"/>
    <x v="24"/>
    <x v="0"/>
    <x v="551"/>
    <d v="2015-06-26T00:00:00"/>
    <x v="0"/>
    <s v="Yes"/>
    <x v="24"/>
    <x v="0"/>
    <x v="0"/>
    <s v="Q2"/>
  </r>
  <r>
    <n v="1863038"/>
    <x v="19"/>
    <x v="0"/>
    <x v="0"/>
    <x v="0"/>
    <x v="0"/>
    <x v="108"/>
    <d v="2016-06-04T00:00:00"/>
    <x v="0"/>
    <s v="No"/>
    <x v="0"/>
    <x v="18"/>
    <x v="2"/>
    <s v="Q2"/>
  </r>
  <r>
    <n v="1851651"/>
    <x v="25"/>
    <x v="8"/>
    <x v="49"/>
    <x v="0"/>
    <x v="0"/>
    <x v="1006"/>
    <d v="2016-03-30T00:00:00"/>
    <x v="0"/>
    <s v="No"/>
    <x v="0"/>
    <x v="9"/>
    <x v="2"/>
    <s v="Q1"/>
  </r>
  <r>
    <n v="1346864"/>
    <x v="411"/>
    <x v="1"/>
    <x v="22"/>
    <x v="4"/>
    <x v="0"/>
    <x v="674"/>
    <d v="2015-04-29T00:00:00"/>
    <x v="0"/>
    <s v="No"/>
    <x v="4"/>
    <x v="2"/>
    <x v="0"/>
    <s v="Q2"/>
  </r>
  <r>
    <n v="391584"/>
    <x v="48"/>
    <x v="4"/>
    <x v="32"/>
    <x v="1"/>
    <x v="0"/>
    <x v="571"/>
    <d v="2013-04-26T00:00:00"/>
    <x v="0"/>
    <s v="No"/>
    <x v="1"/>
    <x v="1"/>
    <x v="3"/>
    <s v="Q2"/>
  </r>
  <r>
    <n v="1218810"/>
    <x v="62"/>
    <x v="0"/>
    <x v="5"/>
    <x v="18"/>
    <x v="0"/>
    <x v="999"/>
    <d v="2015-05-02T00:00:00"/>
    <x v="0"/>
    <s v="No"/>
    <x v="18"/>
    <x v="20"/>
    <x v="0"/>
    <s v="Q1"/>
  </r>
  <r>
    <n v="1522820"/>
    <x v="90"/>
    <x v="1"/>
    <x v="22"/>
    <x v="0"/>
    <x v="3"/>
    <x v="415"/>
    <d v="2015-08-25T00:00:00"/>
    <x v="0"/>
    <s v="No"/>
    <x v="0"/>
    <x v="10"/>
    <x v="0"/>
    <s v="Q3"/>
  </r>
  <r>
    <n v="1690005"/>
    <x v="21"/>
    <x v="2"/>
    <x v="31"/>
    <x v="7"/>
    <x v="0"/>
    <x v="708"/>
    <d v="2015-09-12T00:00:00"/>
    <x v="0"/>
    <s v="No"/>
    <x v="7"/>
    <x v="0"/>
    <x v="0"/>
    <s v="Q3"/>
  </r>
  <r>
    <n v="1765531"/>
    <x v="123"/>
    <x v="7"/>
    <x v="21"/>
    <x v="7"/>
    <x v="0"/>
    <x v="1007"/>
    <d v="2016-01-31T00:00:00"/>
    <x v="0"/>
    <s v="No"/>
    <x v="7"/>
    <x v="0"/>
    <x v="2"/>
    <s v="Q1"/>
  </r>
  <r>
    <n v="840309"/>
    <x v="30"/>
    <x v="0"/>
    <x v="42"/>
    <x v="12"/>
    <x v="0"/>
    <x v="175"/>
    <d v="2014-06-05T00:00:00"/>
    <x v="0"/>
    <s v="No"/>
    <x v="12"/>
    <x v="0"/>
    <x v="1"/>
    <s v="Q2"/>
  </r>
  <r>
    <n v="1489797"/>
    <x v="10"/>
    <x v="5"/>
    <x v="12"/>
    <x v="7"/>
    <x v="0"/>
    <x v="103"/>
    <d v="2015-07-28T00:00:00"/>
    <x v="0"/>
    <s v="No"/>
    <x v="7"/>
    <x v="0"/>
    <x v="0"/>
    <s v="Q3"/>
  </r>
  <r>
    <n v="1347424"/>
    <x v="16"/>
    <x v="2"/>
    <x v="17"/>
    <x v="20"/>
    <x v="0"/>
    <x v="740"/>
    <d v="2015-04-26T00:00:00"/>
    <x v="0"/>
    <s v="No"/>
    <x v="20"/>
    <x v="0"/>
    <x v="0"/>
    <s v="Q2"/>
  </r>
  <r>
    <n v="1175159"/>
    <x v="30"/>
    <x v="2"/>
    <x v="16"/>
    <x v="18"/>
    <x v="0"/>
    <x v="262"/>
    <d v="2014-12-30T00:00:00"/>
    <x v="0"/>
    <s v="No"/>
    <x v="18"/>
    <x v="0"/>
    <x v="1"/>
    <s v="Q4"/>
  </r>
  <r>
    <n v="1505439"/>
    <x v="5"/>
    <x v="1"/>
    <x v="1"/>
    <x v="14"/>
    <x v="0"/>
    <x v="847"/>
    <d v="2015-06-08T00:00:00"/>
    <x v="0"/>
    <s v="Yes"/>
    <x v="14"/>
    <x v="0"/>
    <x v="0"/>
    <s v="Q2"/>
  </r>
  <r>
    <n v="1321085"/>
    <x v="9"/>
    <x v="3"/>
    <x v="8"/>
    <x v="18"/>
    <x v="0"/>
    <x v="1008"/>
    <d v="2015-08-04T00:00:00"/>
    <x v="0"/>
    <s v="Yes"/>
    <x v="18"/>
    <x v="0"/>
    <x v="0"/>
    <s v="Q3"/>
  </r>
  <r>
    <n v="1781342"/>
    <x v="19"/>
    <x v="0"/>
    <x v="0"/>
    <x v="38"/>
    <x v="1"/>
    <x v="370"/>
    <d v="2016-12-02T00:00:00"/>
    <x v="0"/>
    <s v="No"/>
    <x v="38"/>
    <x v="18"/>
    <x v="2"/>
    <s v="Q4"/>
  </r>
  <r>
    <n v="638100"/>
    <x v="117"/>
    <x v="1"/>
    <x v="1"/>
    <x v="27"/>
    <x v="0"/>
    <x v="430"/>
    <d v="2013-12-17T00:00:00"/>
    <x v="0"/>
    <s v="No"/>
    <x v="27"/>
    <x v="0"/>
    <x v="3"/>
    <s v="Q4"/>
  </r>
  <r>
    <n v="878096"/>
    <x v="50"/>
    <x v="7"/>
    <x v="21"/>
    <x v="0"/>
    <x v="0"/>
    <x v="265"/>
    <d v="2014-03-06T00:00:00"/>
    <x v="0"/>
    <s v="No"/>
    <x v="0"/>
    <x v="0"/>
    <x v="1"/>
    <s v="Q1"/>
  </r>
  <r>
    <n v="1351028"/>
    <x v="358"/>
    <x v="4"/>
    <x v="26"/>
    <x v="13"/>
    <x v="0"/>
    <x v="1009"/>
    <d v="2015-04-28T00:00:00"/>
    <x v="0"/>
    <s v="No"/>
    <x v="13"/>
    <x v="0"/>
    <x v="0"/>
    <s v="Q2"/>
  </r>
  <r>
    <n v="1664027"/>
    <x v="19"/>
    <x v="0"/>
    <x v="0"/>
    <x v="13"/>
    <x v="0"/>
    <x v="389"/>
    <d v="2015-11-19T00:00:00"/>
    <x v="0"/>
    <s v="No"/>
    <x v="13"/>
    <x v="0"/>
    <x v="0"/>
    <s v="Q4"/>
  </r>
  <r>
    <n v="2052904"/>
    <x v="10"/>
    <x v="2"/>
    <x v="40"/>
    <x v="37"/>
    <x v="1"/>
    <x v="407"/>
    <d v="2016-11-08T00:00:00"/>
    <x v="0"/>
    <s v="No"/>
    <x v="37"/>
    <x v="18"/>
    <x v="2"/>
    <s v="Q3"/>
  </r>
  <r>
    <n v="1208965"/>
    <x v="8"/>
    <x v="5"/>
    <x v="36"/>
    <x v="7"/>
    <x v="0"/>
    <x v="985"/>
    <d v="2015-01-25T00:00:00"/>
    <x v="0"/>
    <s v="No"/>
    <x v="7"/>
    <x v="0"/>
    <x v="0"/>
    <s v="Q1"/>
  </r>
  <r>
    <n v="1127561"/>
    <x v="9"/>
    <x v="3"/>
    <x v="8"/>
    <x v="17"/>
    <x v="0"/>
    <x v="338"/>
    <d v="2014-11-24T00:00:00"/>
    <x v="0"/>
    <s v="No"/>
    <x v="17"/>
    <x v="0"/>
    <x v="1"/>
    <s v="Q4"/>
  </r>
  <r>
    <n v="1898393"/>
    <x v="47"/>
    <x v="1"/>
    <x v="4"/>
    <x v="20"/>
    <x v="0"/>
    <x v="70"/>
    <d v="2016-04-27T00:00:00"/>
    <x v="0"/>
    <s v="No"/>
    <x v="20"/>
    <x v="0"/>
    <x v="2"/>
    <s v="Q2"/>
  </r>
  <r>
    <n v="1623512"/>
    <x v="412"/>
    <x v="1"/>
    <x v="13"/>
    <x v="52"/>
    <x v="0"/>
    <x v="81"/>
    <d v="2015-10-25T00:00:00"/>
    <x v="1"/>
    <s v="No"/>
    <x v="50"/>
    <x v="0"/>
    <x v="0"/>
    <s v="Q4"/>
  </r>
  <r>
    <n v="2022399"/>
    <x v="84"/>
    <x v="0"/>
    <x v="0"/>
    <x v="8"/>
    <x v="0"/>
    <x v="214"/>
    <d v="2016-07-21T00:00:00"/>
    <x v="0"/>
    <s v="No"/>
    <x v="8"/>
    <x v="1"/>
    <x v="2"/>
    <s v="Q3"/>
  </r>
  <r>
    <n v="1370961"/>
    <x v="213"/>
    <x v="0"/>
    <x v="5"/>
    <x v="4"/>
    <x v="0"/>
    <x v="208"/>
    <d v="2015-12-05T00:00:00"/>
    <x v="0"/>
    <s v="No"/>
    <x v="4"/>
    <x v="0"/>
    <x v="0"/>
    <s v="Q4"/>
  </r>
  <r>
    <n v="2022130"/>
    <x v="22"/>
    <x v="5"/>
    <x v="12"/>
    <x v="7"/>
    <x v="0"/>
    <x v="214"/>
    <d v="2016-07-20T00:00:00"/>
    <x v="0"/>
    <s v="No"/>
    <x v="7"/>
    <x v="0"/>
    <x v="2"/>
    <s v="Q3"/>
  </r>
  <r>
    <n v="537249"/>
    <x v="25"/>
    <x v="2"/>
    <x v="10"/>
    <x v="7"/>
    <x v="0"/>
    <x v="1010"/>
    <d v="2013-09-22T00:00:00"/>
    <x v="0"/>
    <s v="No"/>
    <x v="7"/>
    <x v="0"/>
    <x v="3"/>
    <s v="Q3"/>
  </r>
  <r>
    <n v="919077"/>
    <x v="14"/>
    <x v="5"/>
    <x v="15"/>
    <x v="9"/>
    <x v="0"/>
    <x v="158"/>
    <d v="2014-01-07T00:00:00"/>
    <x v="0"/>
    <s v="No"/>
    <x v="9"/>
    <x v="0"/>
    <x v="1"/>
    <s v="Q1"/>
  </r>
  <r>
    <n v="2062408"/>
    <x v="173"/>
    <x v="7"/>
    <x v="39"/>
    <x v="7"/>
    <x v="0"/>
    <x v="1011"/>
    <d v="2016-08-13T00:00:00"/>
    <x v="0"/>
    <s v="Yes"/>
    <x v="7"/>
    <x v="0"/>
    <x v="2"/>
    <s v="Q3"/>
  </r>
  <r>
    <n v="1618640"/>
    <x v="413"/>
    <x v="1"/>
    <x v="22"/>
    <x v="33"/>
    <x v="1"/>
    <x v="357"/>
    <d v="2015-10-29T00:00:00"/>
    <x v="1"/>
    <s v="No"/>
    <x v="33"/>
    <x v="10"/>
    <x v="0"/>
    <s v="Q4"/>
  </r>
  <r>
    <n v="1347216"/>
    <x v="1"/>
    <x v="0"/>
    <x v="0"/>
    <x v="25"/>
    <x v="0"/>
    <x v="1012"/>
    <d v="2015-04-25T00:00:00"/>
    <x v="0"/>
    <s v="No"/>
    <x v="25"/>
    <x v="0"/>
    <x v="0"/>
    <s v="Q2"/>
  </r>
  <r>
    <n v="1460656"/>
    <x v="18"/>
    <x v="0"/>
    <x v="0"/>
    <x v="5"/>
    <x v="0"/>
    <x v="405"/>
    <d v="2015-09-07T00:00:00"/>
    <x v="0"/>
    <s v="Yes"/>
    <x v="5"/>
    <x v="0"/>
    <x v="0"/>
    <s v="Q3"/>
  </r>
  <r>
    <n v="1907834"/>
    <x v="127"/>
    <x v="2"/>
    <x v="24"/>
    <x v="24"/>
    <x v="3"/>
    <x v="241"/>
    <d v="2016-03-05T00:00:00"/>
    <x v="0"/>
    <s v="No"/>
    <x v="24"/>
    <x v="0"/>
    <x v="2"/>
    <s v="Q1"/>
  </r>
  <r>
    <n v="1212571"/>
    <x v="414"/>
    <x v="1"/>
    <x v="22"/>
    <x v="6"/>
    <x v="1"/>
    <x v="803"/>
    <d v="2015-02-02T00:00:00"/>
    <x v="0"/>
    <s v="No"/>
    <x v="6"/>
    <x v="19"/>
    <x v="0"/>
    <s v="Q1"/>
  </r>
  <r>
    <n v="969018"/>
    <x v="149"/>
    <x v="0"/>
    <x v="0"/>
    <x v="20"/>
    <x v="0"/>
    <x v="398"/>
    <d v="2014-05-08T00:00:00"/>
    <x v="0"/>
    <s v="No"/>
    <x v="20"/>
    <x v="0"/>
    <x v="1"/>
    <s v="Q2"/>
  </r>
  <r>
    <n v="1466820"/>
    <x v="41"/>
    <x v="4"/>
    <x v="6"/>
    <x v="25"/>
    <x v="0"/>
    <x v="87"/>
    <d v="2015-07-20T00:00:00"/>
    <x v="0"/>
    <s v="Yes"/>
    <x v="25"/>
    <x v="19"/>
    <x v="0"/>
    <s v="Q3"/>
  </r>
  <r>
    <n v="1855204"/>
    <x v="9"/>
    <x v="3"/>
    <x v="3"/>
    <x v="27"/>
    <x v="0"/>
    <x v="427"/>
    <d v="2016-03-29T00:00:00"/>
    <x v="0"/>
    <s v="No"/>
    <x v="27"/>
    <x v="0"/>
    <x v="2"/>
    <s v="Q1"/>
  </r>
  <r>
    <n v="800213"/>
    <x v="129"/>
    <x v="7"/>
    <x v="21"/>
    <x v="14"/>
    <x v="1"/>
    <x v="476"/>
    <d v="2014-11-04T00:00:00"/>
    <x v="0"/>
    <s v="No"/>
    <x v="14"/>
    <x v="18"/>
    <x v="1"/>
    <s v="Q3"/>
  </r>
  <r>
    <n v="222836"/>
    <x v="10"/>
    <x v="7"/>
    <x v="39"/>
    <x v="7"/>
    <x v="0"/>
    <x v="26"/>
    <d v="2013-07-01T00:00:00"/>
    <x v="0"/>
    <s v="No"/>
    <x v="7"/>
    <x v="7"/>
    <x v="3"/>
    <s v="Q2"/>
  </r>
  <r>
    <n v="539565"/>
    <x v="35"/>
    <x v="0"/>
    <x v="0"/>
    <x v="47"/>
    <x v="0"/>
    <x v="57"/>
    <d v="2013-09-24T00:00:00"/>
    <x v="0"/>
    <s v="No"/>
    <x v="46"/>
    <x v="0"/>
    <x v="3"/>
    <s v="Q3"/>
  </r>
  <r>
    <n v="1370773"/>
    <x v="110"/>
    <x v="8"/>
    <x v="49"/>
    <x v="46"/>
    <x v="0"/>
    <x v="208"/>
    <d v="2015-12-05T00:00:00"/>
    <x v="1"/>
    <s v="No"/>
    <x v="45"/>
    <x v="0"/>
    <x v="0"/>
    <s v="Q4"/>
  </r>
  <r>
    <n v="486034"/>
    <x v="14"/>
    <x v="2"/>
    <x v="16"/>
    <x v="0"/>
    <x v="3"/>
    <x v="626"/>
    <d v="2013-12-08T00:00:00"/>
    <x v="0"/>
    <s v="No"/>
    <x v="0"/>
    <x v="7"/>
    <x v="3"/>
    <s v="Q3"/>
  </r>
  <r>
    <n v="1296195"/>
    <x v="218"/>
    <x v="5"/>
    <x v="15"/>
    <x v="5"/>
    <x v="0"/>
    <x v="841"/>
    <d v="2015-03-27T00:00:00"/>
    <x v="0"/>
    <s v="No"/>
    <x v="5"/>
    <x v="6"/>
    <x v="0"/>
    <s v="Q1"/>
  </r>
  <r>
    <n v="1011999"/>
    <x v="103"/>
    <x v="6"/>
    <x v="43"/>
    <x v="13"/>
    <x v="0"/>
    <x v="903"/>
    <d v="2014-03-09T00:00:00"/>
    <x v="0"/>
    <s v="No"/>
    <x v="13"/>
    <x v="0"/>
    <x v="1"/>
    <s v="Q1"/>
  </r>
  <r>
    <n v="1820967"/>
    <x v="415"/>
    <x v="0"/>
    <x v="0"/>
    <x v="9"/>
    <x v="0"/>
    <x v="351"/>
    <d v="2016-07-03T00:00:00"/>
    <x v="0"/>
    <s v="No"/>
    <x v="9"/>
    <x v="0"/>
    <x v="2"/>
    <s v="Q3"/>
  </r>
  <r>
    <n v="1837335"/>
    <x v="4"/>
    <x v="3"/>
    <x v="3"/>
    <x v="31"/>
    <x v="0"/>
    <x v="325"/>
    <d v="2016-03-18T00:00:00"/>
    <x v="0"/>
    <s v="No"/>
    <x v="31"/>
    <x v="0"/>
    <x v="2"/>
    <s v="Q1"/>
  </r>
  <r>
    <n v="473671"/>
    <x v="1"/>
    <x v="0"/>
    <x v="0"/>
    <x v="13"/>
    <x v="0"/>
    <x v="1013"/>
    <d v="2013-07-08T00:00:00"/>
    <x v="0"/>
    <s v="No"/>
    <x v="13"/>
    <x v="7"/>
    <x v="3"/>
    <s v="Q2"/>
  </r>
  <r>
    <n v="2032770"/>
    <x v="14"/>
    <x v="5"/>
    <x v="9"/>
    <x v="34"/>
    <x v="1"/>
    <x v="25"/>
    <d v="2016-07-29T00:00:00"/>
    <x v="1"/>
    <s v="Yes"/>
    <x v="34"/>
    <x v="4"/>
    <x v="2"/>
    <s v="Q3"/>
  </r>
  <r>
    <n v="1892741"/>
    <x v="9"/>
    <x v="3"/>
    <x v="8"/>
    <x v="14"/>
    <x v="0"/>
    <x v="450"/>
    <d v="2016-04-22T00:00:00"/>
    <x v="0"/>
    <s v="Yes"/>
    <x v="14"/>
    <x v="0"/>
    <x v="2"/>
    <s v="Q2"/>
  </r>
  <r>
    <n v="2045338"/>
    <x v="110"/>
    <x v="5"/>
    <x v="14"/>
    <x v="18"/>
    <x v="0"/>
    <x v="431"/>
    <d v="2016-05-08T00:00:00"/>
    <x v="0"/>
    <s v="No"/>
    <x v="18"/>
    <x v="18"/>
    <x v="2"/>
    <s v="Q1"/>
  </r>
  <r>
    <n v="1249755"/>
    <x v="4"/>
    <x v="3"/>
    <x v="44"/>
    <x v="9"/>
    <x v="2"/>
    <x v="279"/>
    <d v="2015-03-18T00:00:00"/>
    <x v="0"/>
    <s v="No"/>
    <x v="9"/>
    <x v="42"/>
    <x v="0"/>
    <s v="Q1"/>
  </r>
  <r>
    <n v="1645319"/>
    <x v="14"/>
    <x v="1"/>
    <x v="22"/>
    <x v="9"/>
    <x v="0"/>
    <x v="1014"/>
    <d v="2015-08-11T00:00:00"/>
    <x v="0"/>
    <s v="No"/>
    <x v="9"/>
    <x v="0"/>
    <x v="0"/>
    <s v="Q3"/>
  </r>
  <r>
    <n v="1049789"/>
    <x v="207"/>
    <x v="7"/>
    <x v="21"/>
    <x v="7"/>
    <x v="0"/>
    <x v="80"/>
    <d v="2014-09-29T00:00:00"/>
    <x v="0"/>
    <s v="Yes"/>
    <x v="7"/>
    <x v="0"/>
    <x v="1"/>
    <s v="Q3"/>
  </r>
  <r>
    <n v="1536659"/>
    <x v="416"/>
    <x v="1"/>
    <x v="1"/>
    <x v="13"/>
    <x v="0"/>
    <x v="586"/>
    <d v="2015-08-26T00:00:00"/>
    <x v="0"/>
    <s v="Yes"/>
    <x v="13"/>
    <x v="0"/>
    <x v="0"/>
    <s v="Q3"/>
  </r>
  <r>
    <n v="419058"/>
    <x v="10"/>
    <x v="2"/>
    <x v="40"/>
    <x v="0"/>
    <x v="3"/>
    <x v="326"/>
    <d v="2013-05-30T00:00:00"/>
    <x v="0"/>
    <s v="Yes"/>
    <x v="0"/>
    <x v="1"/>
    <x v="3"/>
    <s v="Q2"/>
  </r>
  <r>
    <n v="340119"/>
    <x v="8"/>
    <x v="0"/>
    <x v="0"/>
    <x v="0"/>
    <x v="1"/>
    <x v="542"/>
    <d v="2013-04-03T00:00:00"/>
    <x v="0"/>
    <s v="No"/>
    <x v="0"/>
    <x v="0"/>
    <x v="3"/>
    <s v="Q2"/>
  </r>
  <r>
    <n v="1375483"/>
    <x v="19"/>
    <x v="1"/>
    <x v="22"/>
    <x v="37"/>
    <x v="0"/>
    <x v="106"/>
    <d v="2015-05-14T00:00:00"/>
    <x v="0"/>
    <s v="No"/>
    <x v="37"/>
    <x v="0"/>
    <x v="0"/>
    <s v="Q2"/>
  </r>
  <r>
    <n v="1904265"/>
    <x v="19"/>
    <x v="4"/>
    <x v="26"/>
    <x v="20"/>
    <x v="0"/>
    <x v="613"/>
    <d v="2016-04-30T00:00:00"/>
    <x v="0"/>
    <s v="Yes"/>
    <x v="20"/>
    <x v="0"/>
    <x v="2"/>
    <s v="Q2"/>
  </r>
  <r>
    <n v="1743638"/>
    <x v="74"/>
    <x v="1"/>
    <x v="1"/>
    <x v="32"/>
    <x v="0"/>
    <x v="162"/>
    <d v="2016-01-19T00:00:00"/>
    <x v="0"/>
    <s v="No"/>
    <x v="32"/>
    <x v="2"/>
    <x v="2"/>
    <s v="Q1"/>
  </r>
  <r>
    <n v="441699"/>
    <x v="19"/>
    <x v="5"/>
    <x v="14"/>
    <x v="12"/>
    <x v="3"/>
    <x v="477"/>
    <d v="2013-06-26T00:00:00"/>
    <x v="0"/>
    <s v="No"/>
    <x v="12"/>
    <x v="1"/>
    <x v="3"/>
    <s v="Q2"/>
  </r>
  <r>
    <n v="1152859"/>
    <x v="10"/>
    <x v="1"/>
    <x v="4"/>
    <x v="2"/>
    <x v="0"/>
    <x v="877"/>
    <d v="2014-12-15T00:00:00"/>
    <x v="0"/>
    <s v="No"/>
    <x v="2"/>
    <x v="33"/>
    <x v="1"/>
    <s v="Q4"/>
  </r>
  <r>
    <n v="529509"/>
    <x v="265"/>
    <x v="7"/>
    <x v="39"/>
    <x v="7"/>
    <x v="0"/>
    <x v="375"/>
    <d v="2013-09-17T00:00:00"/>
    <x v="0"/>
    <s v="Yes"/>
    <x v="7"/>
    <x v="1"/>
    <x v="3"/>
    <s v="Q3"/>
  </r>
  <r>
    <n v="542610"/>
    <x v="28"/>
    <x v="7"/>
    <x v="21"/>
    <x v="12"/>
    <x v="1"/>
    <x v="589"/>
    <d v="2013-09-27T00:00:00"/>
    <x v="0"/>
    <s v="No"/>
    <x v="12"/>
    <x v="4"/>
    <x v="3"/>
    <s v="Q3"/>
  </r>
  <r>
    <n v="1929672"/>
    <x v="417"/>
    <x v="7"/>
    <x v="46"/>
    <x v="8"/>
    <x v="3"/>
    <x v="521"/>
    <d v="2016-05-17T00:00:00"/>
    <x v="0"/>
    <s v="No"/>
    <x v="8"/>
    <x v="0"/>
    <x v="2"/>
    <s v="Q2"/>
  </r>
  <r>
    <n v="571527"/>
    <x v="62"/>
    <x v="0"/>
    <x v="5"/>
    <x v="8"/>
    <x v="0"/>
    <x v="86"/>
    <d v="2013-10-25T00:00:00"/>
    <x v="0"/>
    <s v="No"/>
    <x v="8"/>
    <x v="0"/>
    <x v="3"/>
    <s v="Q4"/>
  </r>
  <r>
    <n v="516003"/>
    <x v="129"/>
    <x v="7"/>
    <x v="21"/>
    <x v="0"/>
    <x v="0"/>
    <x v="101"/>
    <d v="2013-06-09T00:00:00"/>
    <x v="0"/>
    <s v="No"/>
    <x v="0"/>
    <x v="13"/>
    <x v="3"/>
    <s v="Q2"/>
  </r>
  <r>
    <n v="1974354"/>
    <x v="168"/>
    <x v="5"/>
    <x v="12"/>
    <x v="21"/>
    <x v="1"/>
    <x v="582"/>
    <d v="2016-06-21T00:00:00"/>
    <x v="0"/>
    <s v="No"/>
    <x v="21"/>
    <x v="6"/>
    <x v="2"/>
    <s v="Q2"/>
  </r>
  <r>
    <n v="1868140"/>
    <x v="33"/>
    <x v="4"/>
    <x v="26"/>
    <x v="3"/>
    <x v="0"/>
    <x v="368"/>
    <d v="2016-06-04T00:00:00"/>
    <x v="0"/>
    <s v="No"/>
    <x v="3"/>
    <x v="0"/>
    <x v="2"/>
    <s v="Q2"/>
  </r>
  <r>
    <n v="310166"/>
    <x v="47"/>
    <x v="0"/>
    <x v="0"/>
    <x v="25"/>
    <x v="1"/>
    <x v="8"/>
    <d v="2013-11-02T00:00:00"/>
    <x v="0"/>
    <s v="No"/>
    <x v="25"/>
    <x v="20"/>
    <x v="3"/>
    <s v="Q3"/>
  </r>
  <r>
    <n v="1964695"/>
    <x v="25"/>
    <x v="2"/>
    <x v="20"/>
    <x v="13"/>
    <x v="0"/>
    <x v="1015"/>
    <d v="2016-11-06T00:00:00"/>
    <x v="0"/>
    <s v="No"/>
    <x v="13"/>
    <x v="0"/>
    <x v="2"/>
    <s v="Q4"/>
  </r>
  <r>
    <n v="1607671"/>
    <x v="5"/>
    <x v="1"/>
    <x v="4"/>
    <x v="20"/>
    <x v="0"/>
    <x v="850"/>
    <d v="2015-10-15T00:00:00"/>
    <x v="0"/>
    <s v="Yes"/>
    <x v="20"/>
    <x v="0"/>
    <x v="0"/>
    <s v="Q4"/>
  </r>
  <r>
    <n v="1708660"/>
    <x v="17"/>
    <x v="3"/>
    <x v="44"/>
    <x v="22"/>
    <x v="0"/>
    <x v="727"/>
    <d v="2015-12-18T00:00:00"/>
    <x v="0"/>
    <s v="No"/>
    <x v="22"/>
    <x v="0"/>
    <x v="0"/>
    <s v="Q4"/>
  </r>
  <r>
    <n v="467628"/>
    <x v="19"/>
    <x v="0"/>
    <x v="0"/>
    <x v="9"/>
    <x v="0"/>
    <x v="292"/>
    <d v="2013-07-29T00:00:00"/>
    <x v="0"/>
    <s v="No"/>
    <x v="9"/>
    <x v="9"/>
    <x v="3"/>
    <s v="Q3"/>
  </r>
  <r>
    <n v="1246281"/>
    <x v="18"/>
    <x v="0"/>
    <x v="37"/>
    <x v="9"/>
    <x v="0"/>
    <x v="127"/>
    <d v="2015-02-19T00:00:00"/>
    <x v="0"/>
    <s v="Yes"/>
    <x v="9"/>
    <x v="0"/>
    <x v="0"/>
    <s v="Q1"/>
  </r>
  <r>
    <n v="2011219"/>
    <x v="50"/>
    <x v="0"/>
    <x v="0"/>
    <x v="2"/>
    <x v="1"/>
    <x v="658"/>
    <d v="2016-07-15T00:00:00"/>
    <x v="0"/>
    <s v="No"/>
    <x v="2"/>
    <x v="4"/>
    <x v="2"/>
    <s v="Q3"/>
  </r>
  <r>
    <n v="222359"/>
    <x v="30"/>
    <x v="5"/>
    <x v="12"/>
    <x v="20"/>
    <x v="2"/>
    <x v="26"/>
    <d v="2013-04-01T00:00:00"/>
    <x v="0"/>
    <s v="Yes"/>
    <x v="20"/>
    <x v="0"/>
    <x v="3"/>
    <s v="Q2"/>
  </r>
  <r>
    <n v="1412957"/>
    <x v="20"/>
    <x v="5"/>
    <x v="14"/>
    <x v="0"/>
    <x v="0"/>
    <x v="318"/>
    <d v="2015-09-06T00:00:00"/>
    <x v="0"/>
    <s v="No"/>
    <x v="0"/>
    <x v="0"/>
    <x v="0"/>
    <s v="Q3"/>
  </r>
  <r>
    <n v="1106129"/>
    <x v="1"/>
    <x v="0"/>
    <x v="0"/>
    <x v="30"/>
    <x v="0"/>
    <x v="805"/>
    <d v="2014-06-11T00:00:00"/>
    <x v="0"/>
    <s v="No"/>
    <x v="30"/>
    <x v="0"/>
    <x v="1"/>
    <s v="Q2"/>
  </r>
  <r>
    <n v="1800803"/>
    <x v="82"/>
    <x v="1"/>
    <x v="4"/>
    <x v="9"/>
    <x v="0"/>
    <x v="459"/>
    <d v="2016-02-23T00:00:00"/>
    <x v="0"/>
    <s v="No"/>
    <x v="9"/>
    <x v="0"/>
    <x v="2"/>
    <s v="Q1"/>
  </r>
  <r>
    <n v="356771"/>
    <x v="10"/>
    <x v="5"/>
    <x v="12"/>
    <x v="7"/>
    <x v="1"/>
    <x v="663"/>
    <d v="2013-03-19T00:00:00"/>
    <x v="0"/>
    <s v="No"/>
    <x v="7"/>
    <x v="6"/>
    <x v="3"/>
    <s v="Q1"/>
  </r>
  <r>
    <n v="1077082"/>
    <x v="17"/>
    <x v="3"/>
    <x v="8"/>
    <x v="4"/>
    <x v="0"/>
    <x v="1016"/>
    <d v="2014-10-24T00:00:00"/>
    <x v="0"/>
    <s v="Yes"/>
    <x v="4"/>
    <x v="2"/>
    <x v="1"/>
    <s v="Q4"/>
  </r>
  <r>
    <n v="1897146"/>
    <x v="418"/>
    <x v="1"/>
    <x v="22"/>
    <x v="7"/>
    <x v="3"/>
    <x v="655"/>
    <d v="2016-04-28T00:00:00"/>
    <x v="0"/>
    <s v="No"/>
    <x v="7"/>
    <x v="4"/>
    <x v="2"/>
    <s v="Q2"/>
  </r>
  <r>
    <n v="1885970"/>
    <x v="419"/>
    <x v="0"/>
    <x v="42"/>
    <x v="46"/>
    <x v="0"/>
    <x v="508"/>
    <d v="2016-04-19T00:00:00"/>
    <x v="0"/>
    <s v="No"/>
    <x v="45"/>
    <x v="0"/>
    <x v="2"/>
    <s v="Q2"/>
  </r>
  <r>
    <n v="1905715"/>
    <x v="45"/>
    <x v="2"/>
    <x v="24"/>
    <x v="13"/>
    <x v="1"/>
    <x v="352"/>
    <d v="2016-05-05T00:00:00"/>
    <x v="0"/>
    <s v="No"/>
    <x v="13"/>
    <x v="58"/>
    <x v="2"/>
    <s v="Q1"/>
  </r>
  <r>
    <n v="1783066"/>
    <x v="185"/>
    <x v="1"/>
    <x v="1"/>
    <x v="22"/>
    <x v="1"/>
    <x v="844"/>
    <d v="2016-11-02T00:00:00"/>
    <x v="0"/>
    <s v="No"/>
    <x v="22"/>
    <x v="0"/>
    <x v="2"/>
    <s v="Q4"/>
  </r>
  <r>
    <n v="1966248"/>
    <x v="7"/>
    <x v="4"/>
    <x v="6"/>
    <x v="0"/>
    <x v="0"/>
    <x v="298"/>
    <d v="2016-06-13T00:00:00"/>
    <x v="0"/>
    <s v="No"/>
    <x v="0"/>
    <x v="0"/>
    <x v="2"/>
    <s v="Q2"/>
  </r>
  <r>
    <n v="1832793"/>
    <x v="18"/>
    <x v="0"/>
    <x v="37"/>
    <x v="0"/>
    <x v="0"/>
    <x v="200"/>
    <d v="2016-03-15T00:00:00"/>
    <x v="0"/>
    <s v="Yes"/>
    <x v="0"/>
    <x v="0"/>
    <x v="2"/>
    <s v="Q1"/>
  </r>
  <r>
    <n v="1422096"/>
    <x v="62"/>
    <x v="2"/>
    <x v="24"/>
    <x v="0"/>
    <x v="0"/>
    <x v="123"/>
    <d v="2015-06-15T00:00:00"/>
    <x v="0"/>
    <s v="No"/>
    <x v="0"/>
    <x v="0"/>
    <x v="0"/>
    <s v="Q2"/>
  </r>
  <r>
    <n v="1377090"/>
    <x v="38"/>
    <x v="0"/>
    <x v="0"/>
    <x v="6"/>
    <x v="1"/>
    <x v="784"/>
    <d v="2015-05-14T00:00:00"/>
    <x v="0"/>
    <s v="No"/>
    <x v="6"/>
    <x v="1"/>
    <x v="0"/>
    <s v="Q2"/>
  </r>
  <r>
    <n v="1415086"/>
    <x v="420"/>
    <x v="1"/>
    <x v="1"/>
    <x v="43"/>
    <x v="0"/>
    <x v="7"/>
    <d v="2015-10-06T00:00:00"/>
    <x v="0"/>
    <s v="Yes"/>
    <x v="34"/>
    <x v="0"/>
    <x v="0"/>
    <s v="Q4"/>
  </r>
  <r>
    <n v="493352"/>
    <x v="19"/>
    <x v="5"/>
    <x v="9"/>
    <x v="18"/>
    <x v="0"/>
    <x v="964"/>
    <d v="2013-08-19T00:00:00"/>
    <x v="0"/>
    <s v="No"/>
    <x v="18"/>
    <x v="4"/>
    <x v="3"/>
    <s v="Q3"/>
  </r>
  <r>
    <n v="2000881"/>
    <x v="9"/>
    <x v="3"/>
    <x v="44"/>
    <x v="8"/>
    <x v="0"/>
    <x v="138"/>
    <d v="2016-06-07T00:00:00"/>
    <x v="0"/>
    <s v="Yes"/>
    <x v="8"/>
    <x v="0"/>
    <x v="2"/>
    <s v="Q2"/>
  </r>
  <r>
    <n v="1604280"/>
    <x v="1"/>
    <x v="0"/>
    <x v="0"/>
    <x v="12"/>
    <x v="0"/>
    <x v="100"/>
    <d v="2015-10-13T00:00:00"/>
    <x v="0"/>
    <s v="No"/>
    <x v="12"/>
    <x v="0"/>
    <x v="0"/>
    <s v="Q4"/>
  </r>
  <r>
    <n v="1330442"/>
    <x v="10"/>
    <x v="0"/>
    <x v="42"/>
    <x v="25"/>
    <x v="0"/>
    <x v="161"/>
    <d v="2015-04-14T00:00:00"/>
    <x v="0"/>
    <s v="No"/>
    <x v="25"/>
    <x v="0"/>
    <x v="0"/>
    <s v="Q2"/>
  </r>
  <r>
    <n v="935305"/>
    <x v="8"/>
    <x v="5"/>
    <x v="12"/>
    <x v="33"/>
    <x v="1"/>
    <x v="1017"/>
    <d v="2014-07-17T00:00:00"/>
    <x v="0"/>
    <s v="No"/>
    <x v="33"/>
    <x v="9"/>
    <x v="1"/>
    <s v="Q3"/>
  </r>
  <r>
    <n v="953522"/>
    <x v="129"/>
    <x v="7"/>
    <x v="21"/>
    <x v="4"/>
    <x v="0"/>
    <x v="550"/>
    <d v="2014-07-24T00:00:00"/>
    <x v="0"/>
    <s v="No"/>
    <x v="4"/>
    <x v="0"/>
    <x v="1"/>
    <s v="Q3"/>
  </r>
  <r>
    <n v="609246"/>
    <x v="19"/>
    <x v="5"/>
    <x v="14"/>
    <x v="32"/>
    <x v="0"/>
    <x v="1018"/>
    <d v="2013-11-25T00:00:00"/>
    <x v="0"/>
    <s v="No"/>
    <x v="32"/>
    <x v="9"/>
    <x v="3"/>
    <s v="Q4"/>
  </r>
  <r>
    <n v="396984"/>
    <x v="86"/>
    <x v="5"/>
    <x v="15"/>
    <x v="10"/>
    <x v="1"/>
    <x v="793"/>
    <d v="2013-02-05T00:00:00"/>
    <x v="0"/>
    <s v="No"/>
    <x v="10"/>
    <x v="13"/>
    <x v="3"/>
    <s v="Q1"/>
  </r>
  <r>
    <n v="767584"/>
    <x v="4"/>
    <x v="2"/>
    <x v="23"/>
    <x v="7"/>
    <x v="0"/>
    <x v="243"/>
    <d v="2014-03-19T00:00:00"/>
    <x v="0"/>
    <s v="No"/>
    <x v="7"/>
    <x v="2"/>
    <x v="1"/>
    <s v="Q1"/>
  </r>
  <r>
    <n v="1766610"/>
    <x v="4"/>
    <x v="3"/>
    <x v="8"/>
    <x v="13"/>
    <x v="0"/>
    <x v="560"/>
    <d v="2016-01-02T00:00:00"/>
    <x v="0"/>
    <s v="No"/>
    <x v="13"/>
    <x v="0"/>
    <x v="2"/>
    <s v="Q1"/>
  </r>
  <r>
    <n v="1682115"/>
    <x v="274"/>
    <x v="0"/>
    <x v="0"/>
    <x v="37"/>
    <x v="0"/>
    <x v="645"/>
    <d v="2015-03-12T00:00:00"/>
    <x v="0"/>
    <s v="No"/>
    <x v="37"/>
    <x v="0"/>
    <x v="0"/>
    <s v="Q1"/>
  </r>
  <r>
    <n v="403973"/>
    <x v="9"/>
    <x v="3"/>
    <x v="44"/>
    <x v="19"/>
    <x v="0"/>
    <x v="1019"/>
    <d v="2013-10-05T00:00:00"/>
    <x v="0"/>
    <s v="No"/>
    <x v="19"/>
    <x v="0"/>
    <x v="3"/>
    <s v="Q4"/>
  </r>
  <r>
    <n v="1600046"/>
    <x v="144"/>
    <x v="5"/>
    <x v="12"/>
    <x v="13"/>
    <x v="0"/>
    <x v="380"/>
    <d v="2015-08-10T00:00:00"/>
    <x v="0"/>
    <s v="Yes"/>
    <x v="13"/>
    <x v="0"/>
    <x v="0"/>
    <s v="Q3"/>
  </r>
  <r>
    <n v="1956401"/>
    <x v="421"/>
    <x v="1"/>
    <x v="4"/>
    <x v="31"/>
    <x v="1"/>
    <x v="666"/>
    <d v="2016-08-07T00:00:00"/>
    <x v="1"/>
    <s v="No"/>
    <x v="31"/>
    <x v="14"/>
    <x v="2"/>
    <s v="Q2"/>
  </r>
  <r>
    <n v="425715"/>
    <x v="19"/>
    <x v="5"/>
    <x v="12"/>
    <x v="17"/>
    <x v="3"/>
    <x v="1020"/>
    <d v="2013-07-06T00:00:00"/>
    <x v="0"/>
    <s v="Yes"/>
    <x v="17"/>
    <x v="18"/>
    <x v="3"/>
    <s v="Q2"/>
  </r>
  <r>
    <n v="2150212"/>
    <x v="129"/>
    <x v="7"/>
    <x v="21"/>
    <x v="20"/>
    <x v="0"/>
    <x v="402"/>
    <d v="2016-06-10T00:00:00"/>
    <x v="0"/>
    <s v="Yes"/>
    <x v="20"/>
    <x v="0"/>
    <x v="2"/>
    <s v="Q2"/>
  </r>
  <r>
    <n v="1776717"/>
    <x v="422"/>
    <x v="1"/>
    <x v="1"/>
    <x v="3"/>
    <x v="0"/>
    <x v="1021"/>
    <d v="2016-07-02T00:00:00"/>
    <x v="0"/>
    <s v="No"/>
    <x v="3"/>
    <x v="0"/>
    <x v="2"/>
    <s v="Q3"/>
  </r>
  <r>
    <n v="1800983"/>
    <x v="19"/>
    <x v="0"/>
    <x v="0"/>
    <x v="12"/>
    <x v="1"/>
    <x v="459"/>
    <d v="2016-02-26T00:00:00"/>
    <x v="0"/>
    <s v="No"/>
    <x v="12"/>
    <x v="9"/>
    <x v="2"/>
    <s v="Q1"/>
  </r>
  <r>
    <n v="1879744"/>
    <x v="28"/>
    <x v="7"/>
    <x v="19"/>
    <x v="14"/>
    <x v="0"/>
    <x v="250"/>
    <d v="2016-04-14T00:00:00"/>
    <x v="0"/>
    <s v="No"/>
    <x v="14"/>
    <x v="0"/>
    <x v="2"/>
    <s v="Q2"/>
  </r>
  <r>
    <n v="1623357"/>
    <x v="102"/>
    <x v="8"/>
    <x v="33"/>
    <x v="2"/>
    <x v="0"/>
    <x v="1022"/>
    <d v="2015-11-13T00:00:00"/>
    <x v="0"/>
    <s v="No"/>
    <x v="2"/>
    <x v="62"/>
    <x v="0"/>
    <s v="Q4"/>
  </r>
  <r>
    <n v="2084032"/>
    <x v="82"/>
    <x v="1"/>
    <x v="4"/>
    <x v="9"/>
    <x v="0"/>
    <x v="306"/>
    <d v="2016-08-26T00:00:00"/>
    <x v="0"/>
    <s v="No"/>
    <x v="9"/>
    <x v="0"/>
    <x v="2"/>
    <s v="Q3"/>
  </r>
  <r>
    <n v="1514462"/>
    <x v="423"/>
    <x v="7"/>
    <x v="21"/>
    <x v="12"/>
    <x v="0"/>
    <x v="1023"/>
    <d v="2015-12-08T00:00:00"/>
    <x v="0"/>
    <s v="No"/>
    <x v="12"/>
    <x v="0"/>
    <x v="0"/>
    <s v="Q4"/>
  </r>
  <r>
    <n v="1707321"/>
    <x v="8"/>
    <x v="2"/>
    <x v="40"/>
    <x v="12"/>
    <x v="1"/>
    <x v="464"/>
    <d v="2015-12-17T00:00:00"/>
    <x v="0"/>
    <s v="No"/>
    <x v="12"/>
    <x v="1"/>
    <x v="0"/>
    <s v="Q4"/>
  </r>
  <r>
    <n v="640734"/>
    <x v="9"/>
    <x v="3"/>
    <x v="3"/>
    <x v="35"/>
    <x v="0"/>
    <x v="223"/>
    <d v="2013-12-20T00:00:00"/>
    <x v="0"/>
    <s v="No"/>
    <x v="35"/>
    <x v="0"/>
    <x v="3"/>
    <s v="Q4"/>
  </r>
  <r>
    <n v="1955715"/>
    <x v="14"/>
    <x v="0"/>
    <x v="0"/>
    <x v="15"/>
    <x v="0"/>
    <x v="666"/>
    <d v="2016-06-06T00:00:00"/>
    <x v="0"/>
    <s v="Yes"/>
    <x v="15"/>
    <x v="0"/>
    <x v="2"/>
    <s v="Q2"/>
  </r>
  <r>
    <n v="1897069"/>
    <x v="17"/>
    <x v="3"/>
    <x v="3"/>
    <x v="34"/>
    <x v="3"/>
    <x v="655"/>
    <d v="2016-04-27T00:00:00"/>
    <x v="0"/>
    <s v="No"/>
    <x v="34"/>
    <x v="1"/>
    <x v="2"/>
    <s v="Q2"/>
  </r>
  <r>
    <n v="1135981"/>
    <x v="1"/>
    <x v="0"/>
    <x v="5"/>
    <x v="9"/>
    <x v="0"/>
    <x v="1024"/>
    <d v="2014-11-30T00:00:00"/>
    <x v="1"/>
    <s v="No"/>
    <x v="9"/>
    <x v="0"/>
    <x v="1"/>
    <s v="Q4"/>
  </r>
  <r>
    <n v="1629860"/>
    <x v="86"/>
    <x v="0"/>
    <x v="0"/>
    <x v="9"/>
    <x v="0"/>
    <x v="185"/>
    <d v="2015-10-28T00:00:00"/>
    <x v="0"/>
    <s v="No"/>
    <x v="9"/>
    <x v="0"/>
    <x v="0"/>
    <s v="Q4"/>
  </r>
  <r>
    <n v="1265048"/>
    <x v="16"/>
    <x v="2"/>
    <x v="47"/>
    <x v="7"/>
    <x v="0"/>
    <x v="1025"/>
    <d v="2015-03-03T00:00:00"/>
    <x v="0"/>
    <s v="No"/>
    <x v="7"/>
    <x v="0"/>
    <x v="0"/>
    <s v="Q1"/>
  </r>
  <r>
    <n v="1911380"/>
    <x v="424"/>
    <x v="7"/>
    <x v="18"/>
    <x v="18"/>
    <x v="3"/>
    <x v="767"/>
    <d v="2016-05-05T00:00:00"/>
    <x v="0"/>
    <s v="No"/>
    <x v="18"/>
    <x v="0"/>
    <x v="2"/>
    <s v="Q2"/>
  </r>
  <r>
    <n v="1942470"/>
    <x v="62"/>
    <x v="2"/>
    <x v="24"/>
    <x v="21"/>
    <x v="1"/>
    <x v="783"/>
    <d v="2016-07-14T00:00:00"/>
    <x v="0"/>
    <s v="No"/>
    <x v="21"/>
    <x v="39"/>
    <x v="2"/>
    <s v="Q2"/>
  </r>
  <r>
    <n v="600812"/>
    <x v="14"/>
    <x v="0"/>
    <x v="5"/>
    <x v="16"/>
    <x v="1"/>
    <x v="685"/>
    <d v="2013-11-19T00:00:00"/>
    <x v="0"/>
    <s v="No"/>
    <x v="16"/>
    <x v="1"/>
    <x v="3"/>
    <s v="Q4"/>
  </r>
  <r>
    <n v="1424453"/>
    <x v="130"/>
    <x v="1"/>
    <x v="22"/>
    <x v="3"/>
    <x v="2"/>
    <x v="672"/>
    <d v="2015-06-18T00:00:00"/>
    <x v="0"/>
    <s v="No"/>
    <x v="3"/>
    <x v="4"/>
    <x v="0"/>
    <s v="Q2"/>
  </r>
  <r>
    <n v="1594905"/>
    <x v="19"/>
    <x v="0"/>
    <x v="0"/>
    <x v="9"/>
    <x v="0"/>
    <x v="67"/>
    <d v="2015-06-10T00:00:00"/>
    <x v="0"/>
    <s v="Yes"/>
    <x v="9"/>
    <x v="0"/>
    <x v="0"/>
    <s v="Q2"/>
  </r>
  <r>
    <n v="2067254"/>
    <x v="217"/>
    <x v="1"/>
    <x v="27"/>
    <x v="7"/>
    <x v="0"/>
    <x v="124"/>
    <d v="2016-08-16T00:00:00"/>
    <x v="0"/>
    <s v="No"/>
    <x v="7"/>
    <x v="0"/>
    <x v="2"/>
    <s v="Q3"/>
  </r>
  <r>
    <n v="1671900"/>
    <x v="10"/>
    <x v="2"/>
    <x v="38"/>
    <x v="0"/>
    <x v="0"/>
    <x v="627"/>
    <d v="2015-11-25T00:00:00"/>
    <x v="0"/>
    <s v="No"/>
    <x v="0"/>
    <x v="0"/>
    <x v="0"/>
    <s v="Q4"/>
  </r>
  <r>
    <n v="1106137"/>
    <x v="30"/>
    <x v="0"/>
    <x v="42"/>
    <x v="15"/>
    <x v="0"/>
    <x v="805"/>
    <d v="2014-06-11T00:00:00"/>
    <x v="0"/>
    <s v="No"/>
    <x v="15"/>
    <x v="0"/>
    <x v="1"/>
    <s v="Q2"/>
  </r>
  <r>
    <n v="345104"/>
    <x v="8"/>
    <x v="2"/>
    <x v="24"/>
    <x v="10"/>
    <x v="1"/>
    <x v="1026"/>
    <d v="2013-08-03T00:00:00"/>
    <x v="0"/>
    <s v="No"/>
    <x v="10"/>
    <x v="13"/>
    <x v="3"/>
    <s v="Q3"/>
  </r>
  <r>
    <n v="1483222"/>
    <x v="254"/>
    <x v="0"/>
    <x v="0"/>
    <x v="9"/>
    <x v="0"/>
    <x v="42"/>
    <d v="2015-07-23T00:00:00"/>
    <x v="0"/>
    <s v="No"/>
    <x v="9"/>
    <x v="0"/>
    <x v="0"/>
    <s v="Q3"/>
  </r>
  <r>
    <n v="1234004"/>
    <x v="18"/>
    <x v="0"/>
    <x v="0"/>
    <x v="30"/>
    <x v="0"/>
    <x v="350"/>
    <d v="2015-10-02T00:00:00"/>
    <x v="0"/>
    <s v="No"/>
    <x v="30"/>
    <x v="0"/>
    <x v="0"/>
    <s v="Q4"/>
  </r>
  <r>
    <n v="316174"/>
    <x v="62"/>
    <x v="2"/>
    <x v="24"/>
    <x v="27"/>
    <x v="0"/>
    <x v="650"/>
    <d v="2013-02-13T00:00:00"/>
    <x v="0"/>
    <s v="No"/>
    <x v="27"/>
    <x v="0"/>
    <x v="3"/>
    <s v="Q1"/>
  </r>
  <r>
    <n v="1652583"/>
    <x v="146"/>
    <x v="9"/>
    <x v="67"/>
    <x v="7"/>
    <x v="3"/>
    <x v="514"/>
    <d v="2015-12-11T00:00:00"/>
    <x v="0"/>
    <s v="No"/>
    <x v="7"/>
    <x v="0"/>
    <x v="0"/>
    <s v="Q4"/>
  </r>
  <r>
    <n v="1794868"/>
    <x v="425"/>
    <x v="1"/>
    <x v="22"/>
    <x v="14"/>
    <x v="0"/>
    <x v="480"/>
    <d v="2016-04-27T00:00:00"/>
    <x v="0"/>
    <s v="No"/>
    <x v="14"/>
    <x v="31"/>
    <x v="2"/>
    <s v="Q1"/>
  </r>
  <r>
    <n v="694901"/>
    <x v="33"/>
    <x v="1"/>
    <x v="22"/>
    <x v="1"/>
    <x v="0"/>
    <x v="72"/>
    <d v="2014-02-02T00:00:00"/>
    <x v="0"/>
    <s v="Yes"/>
    <x v="1"/>
    <x v="4"/>
    <x v="1"/>
    <s v="Q1"/>
  </r>
  <r>
    <n v="1862748"/>
    <x v="8"/>
    <x v="7"/>
    <x v="39"/>
    <x v="7"/>
    <x v="2"/>
    <x v="108"/>
    <d v="2016-06-04T00:00:00"/>
    <x v="0"/>
    <s v="No"/>
    <x v="7"/>
    <x v="18"/>
    <x v="2"/>
    <s v="Q2"/>
  </r>
  <r>
    <n v="1989183"/>
    <x v="18"/>
    <x v="0"/>
    <x v="0"/>
    <x v="7"/>
    <x v="2"/>
    <x v="572"/>
    <d v="2016-06-29T00:00:00"/>
    <x v="0"/>
    <s v="No"/>
    <x v="7"/>
    <x v="1"/>
    <x v="2"/>
    <s v="Q2"/>
  </r>
  <r>
    <n v="1761114"/>
    <x v="10"/>
    <x v="0"/>
    <x v="5"/>
    <x v="16"/>
    <x v="0"/>
    <x v="263"/>
    <d v="2016-01-29T00:00:00"/>
    <x v="0"/>
    <s v="No"/>
    <x v="16"/>
    <x v="4"/>
    <x v="2"/>
    <s v="Q1"/>
  </r>
  <r>
    <n v="859955"/>
    <x v="10"/>
    <x v="2"/>
    <x v="30"/>
    <x v="27"/>
    <x v="0"/>
    <x v="172"/>
    <d v="2014-05-20T00:00:00"/>
    <x v="0"/>
    <s v="No"/>
    <x v="27"/>
    <x v="0"/>
    <x v="1"/>
    <s v="Q2"/>
  </r>
  <r>
    <n v="1146560"/>
    <x v="123"/>
    <x v="7"/>
    <x v="21"/>
    <x v="20"/>
    <x v="0"/>
    <x v="404"/>
    <d v="2014-08-12T00:00:00"/>
    <x v="0"/>
    <s v="No"/>
    <x v="20"/>
    <x v="0"/>
    <x v="1"/>
    <s v="Q3"/>
  </r>
  <r>
    <n v="493753"/>
    <x v="201"/>
    <x v="0"/>
    <x v="0"/>
    <x v="0"/>
    <x v="1"/>
    <x v="507"/>
    <d v="2013-08-19T00:00:00"/>
    <x v="0"/>
    <s v="No"/>
    <x v="0"/>
    <x v="9"/>
    <x v="3"/>
    <s v="Q3"/>
  </r>
  <r>
    <n v="1525791"/>
    <x v="405"/>
    <x v="0"/>
    <x v="0"/>
    <x v="20"/>
    <x v="1"/>
    <x v="384"/>
    <d v="2015-08-31T00:00:00"/>
    <x v="0"/>
    <s v="No"/>
    <x v="20"/>
    <x v="56"/>
    <x v="0"/>
    <s v="Q3"/>
  </r>
  <r>
    <n v="423982"/>
    <x v="10"/>
    <x v="2"/>
    <x v="30"/>
    <x v="0"/>
    <x v="0"/>
    <x v="778"/>
    <d v="2013-05-06T00:00:00"/>
    <x v="0"/>
    <s v="No"/>
    <x v="0"/>
    <x v="15"/>
    <x v="3"/>
    <s v="Q2"/>
  </r>
  <r>
    <n v="777379"/>
    <x v="165"/>
    <x v="0"/>
    <x v="0"/>
    <x v="20"/>
    <x v="0"/>
    <x v="562"/>
    <d v="2014-03-25T00:00:00"/>
    <x v="0"/>
    <s v="No"/>
    <x v="20"/>
    <x v="0"/>
    <x v="1"/>
    <s v="Q1"/>
  </r>
  <r>
    <n v="1749120"/>
    <x v="16"/>
    <x v="1"/>
    <x v="4"/>
    <x v="7"/>
    <x v="0"/>
    <x v="134"/>
    <d v="2016-01-28T00:00:00"/>
    <x v="0"/>
    <s v="No"/>
    <x v="7"/>
    <x v="10"/>
    <x v="2"/>
    <s v="Q1"/>
  </r>
  <r>
    <n v="451733"/>
    <x v="144"/>
    <x v="5"/>
    <x v="12"/>
    <x v="9"/>
    <x v="1"/>
    <x v="603"/>
    <d v="2013-10-07T00:00:00"/>
    <x v="0"/>
    <s v="No"/>
    <x v="9"/>
    <x v="18"/>
    <x v="3"/>
    <s v="Q3"/>
  </r>
  <r>
    <n v="1658518"/>
    <x v="353"/>
    <x v="1"/>
    <x v="4"/>
    <x v="12"/>
    <x v="1"/>
    <x v="620"/>
    <d v="2015-11-19T00:00:00"/>
    <x v="0"/>
    <s v="Yes"/>
    <x v="12"/>
    <x v="4"/>
    <x v="0"/>
    <s v="Q4"/>
  </r>
  <r>
    <n v="1134583"/>
    <x v="28"/>
    <x v="5"/>
    <x v="9"/>
    <x v="9"/>
    <x v="0"/>
    <x v="870"/>
    <d v="2014-11-28T00:00:00"/>
    <x v="0"/>
    <s v="No"/>
    <x v="9"/>
    <x v="21"/>
    <x v="1"/>
    <s v="Q4"/>
  </r>
  <r>
    <n v="1556163"/>
    <x v="22"/>
    <x v="5"/>
    <x v="12"/>
    <x v="18"/>
    <x v="1"/>
    <x v="1027"/>
    <d v="2015-09-15T00:00:00"/>
    <x v="0"/>
    <s v="No"/>
    <x v="18"/>
    <x v="43"/>
    <x v="0"/>
    <s v="Q3"/>
  </r>
  <r>
    <n v="2043207"/>
    <x v="38"/>
    <x v="0"/>
    <x v="0"/>
    <x v="18"/>
    <x v="2"/>
    <x v="730"/>
    <d v="2016-02-09T00:00:00"/>
    <x v="0"/>
    <s v="No"/>
    <x v="18"/>
    <x v="1"/>
    <x v="2"/>
    <s v="Q1"/>
  </r>
  <r>
    <n v="1587735"/>
    <x v="112"/>
    <x v="0"/>
    <x v="37"/>
    <x v="17"/>
    <x v="0"/>
    <x v="310"/>
    <d v="2015-09-30T00:00:00"/>
    <x v="0"/>
    <s v="Yes"/>
    <x v="17"/>
    <x v="0"/>
    <x v="0"/>
    <s v="Q3"/>
  </r>
  <r>
    <n v="418569"/>
    <x v="10"/>
    <x v="2"/>
    <x v="24"/>
    <x v="25"/>
    <x v="0"/>
    <x v="326"/>
    <d v="2013-05-30T00:00:00"/>
    <x v="0"/>
    <s v="Yes"/>
    <x v="25"/>
    <x v="1"/>
    <x v="3"/>
    <s v="Q2"/>
  </r>
  <r>
    <n v="1454924"/>
    <x v="16"/>
    <x v="2"/>
    <x v="16"/>
    <x v="18"/>
    <x v="0"/>
    <x v="782"/>
    <d v="2015-09-07T00:00:00"/>
    <x v="0"/>
    <s v="Yes"/>
    <x v="18"/>
    <x v="14"/>
    <x v="0"/>
    <s v="Q3"/>
  </r>
  <r>
    <n v="660966"/>
    <x v="4"/>
    <x v="3"/>
    <x v="8"/>
    <x v="13"/>
    <x v="0"/>
    <x v="336"/>
    <d v="2014-09-01T00:00:00"/>
    <x v="0"/>
    <s v="No"/>
    <x v="13"/>
    <x v="0"/>
    <x v="1"/>
    <s v="Q3"/>
  </r>
  <r>
    <n v="463789"/>
    <x v="10"/>
    <x v="0"/>
    <x v="0"/>
    <x v="10"/>
    <x v="0"/>
    <x v="481"/>
    <d v="2013-07-24T00:00:00"/>
    <x v="0"/>
    <s v="No"/>
    <x v="10"/>
    <x v="1"/>
    <x v="3"/>
    <s v="Q3"/>
  </r>
  <r>
    <n v="386220"/>
    <x v="9"/>
    <x v="3"/>
    <x v="3"/>
    <x v="45"/>
    <x v="0"/>
    <x v="993"/>
    <d v="2013-04-18T00:00:00"/>
    <x v="0"/>
    <s v="No"/>
    <x v="44"/>
    <x v="0"/>
    <x v="3"/>
    <s v="Q2"/>
  </r>
  <r>
    <n v="1062920"/>
    <x v="182"/>
    <x v="7"/>
    <x v="21"/>
    <x v="5"/>
    <x v="0"/>
    <x v="653"/>
    <d v="2014-08-10T00:00:00"/>
    <x v="0"/>
    <s v="No"/>
    <x v="5"/>
    <x v="0"/>
    <x v="1"/>
    <s v="Q3"/>
  </r>
  <r>
    <n v="1131302"/>
    <x v="172"/>
    <x v="5"/>
    <x v="9"/>
    <x v="34"/>
    <x v="3"/>
    <x v="154"/>
    <d v="2014-11-26T00:00:00"/>
    <x v="0"/>
    <s v="No"/>
    <x v="34"/>
    <x v="1"/>
    <x v="1"/>
    <s v="Q4"/>
  </r>
  <r>
    <n v="1591950"/>
    <x v="195"/>
    <x v="1"/>
    <x v="4"/>
    <x v="1"/>
    <x v="0"/>
    <x v="625"/>
    <d v="2015-04-10T00:00:00"/>
    <x v="0"/>
    <s v="No"/>
    <x v="1"/>
    <x v="0"/>
    <x v="0"/>
    <s v="Q2"/>
  </r>
  <r>
    <n v="986020"/>
    <x v="14"/>
    <x v="4"/>
    <x v="26"/>
    <x v="25"/>
    <x v="0"/>
    <x v="1028"/>
    <d v="2014-08-15T00:00:00"/>
    <x v="0"/>
    <s v="No"/>
    <x v="25"/>
    <x v="0"/>
    <x v="1"/>
    <s v="Q3"/>
  </r>
  <r>
    <n v="1727074"/>
    <x v="8"/>
    <x v="5"/>
    <x v="36"/>
    <x v="9"/>
    <x v="1"/>
    <x v="745"/>
    <d v="2016-07-01T00:00:00"/>
    <x v="0"/>
    <s v="Yes"/>
    <x v="9"/>
    <x v="7"/>
    <x v="2"/>
    <s v="Q2"/>
  </r>
  <r>
    <n v="1502264"/>
    <x v="179"/>
    <x v="1"/>
    <x v="4"/>
    <x v="26"/>
    <x v="0"/>
    <x v="771"/>
    <d v="2015-06-08T00:00:00"/>
    <x v="0"/>
    <s v="No"/>
    <x v="26"/>
    <x v="18"/>
    <x v="0"/>
    <s v="Q2"/>
  </r>
  <r>
    <n v="1503979"/>
    <x v="19"/>
    <x v="0"/>
    <x v="0"/>
    <x v="9"/>
    <x v="0"/>
    <x v="980"/>
    <d v="2015-05-08T00:00:00"/>
    <x v="0"/>
    <s v="No"/>
    <x v="9"/>
    <x v="0"/>
    <x v="0"/>
    <s v="Q2"/>
  </r>
  <r>
    <n v="1493328"/>
    <x v="22"/>
    <x v="4"/>
    <x v="6"/>
    <x v="7"/>
    <x v="0"/>
    <x v="1029"/>
    <d v="2015-07-29T00:00:00"/>
    <x v="0"/>
    <s v="No"/>
    <x v="7"/>
    <x v="0"/>
    <x v="0"/>
    <s v="Q3"/>
  </r>
  <r>
    <n v="622453"/>
    <x v="106"/>
    <x v="0"/>
    <x v="0"/>
    <x v="17"/>
    <x v="0"/>
    <x v="958"/>
    <d v="2013-05-12T00:00:00"/>
    <x v="0"/>
    <s v="Yes"/>
    <x v="17"/>
    <x v="0"/>
    <x v="3"/>
    <s v="Q2"/>
  </r>
  <r>
    <n v="1377498"/>
    <x v="18"/>
    <x v="0"/>
    <x v="37"/>
    <x v="1"/>
    <x v="0"/>
    <x v="968"/>
    <d v="2015-05-15T00:00:00"/>
    <x v="0"/>
    <s v="Yes"/>
    <x v="1"/>
    <x v="0"/>
    <x v="0"/>
    <s v="Q2"/>
  </r>
  <r>
    <n v="965150"/>
    <x v="8"/>
    <x v="2"/>
    <x v="10"/>
    <x v="10"/>
    <x v="0"/>
    <x v="1030"/>
    <d v="2014-01-08T00:00:00"/>
    <x v="0"/>
    <s v="No"/>
    <x v="10"/>
    <x v="0"/>
    <x v="1"/>
    <s v="Q1"/>
  </r>
  <r>
    <n v="1907282"/>
    <x v="10"/>
    <x v="5"/>
    <x v="12"/>
    <x v="9"/>
    <x v="0"/>
    <x v="241"/>
    <d v="2016-03-05T00:00:00"/>
    <x v="0"/>
    <s v="No"/>
    <x v="9"/>
    <x v="0"/>
    <x v="2"/>
    <s v="Q1"/>
  </r>
  <r>
    <n v="1485610"/>
    <x v="304"/>
    <x v="1"/>
    <x v="1"/>
    <x v="32"/>
    <x v="1"/>
    <x v="119"/>
    <d v="2015-07-30T00:00:00"/>
    <x v="0"/>
    <s v="No"/>
    <x v="32"/>
    <x v="19"/>
    <x v="0"/>
    <s v="Q3"/>
  </r>
  <r>
    <n v="2111251"/>
    <x v="10"/>
    <x v="0"/>
    <x v="37"/>
    <x v="26"/>
    <x v="3"/>
    <x v="718"/>
    <d v="2016-09-14T00:00:00"/>
    <x v="0"/>
    <s v="Yes"/>
    <x v="26"/>
    <x v="0"/>
    <x v="2"/>
    <s v="Q3"/>
  </r>
  <r>
    <n v="556745"/>
    <x v="14"/>
    <x v="2"/>
    <x v="54"/>
    <x v="22"/>
    <x v="0"/>
    <x v="914"/>
    <d v="2013-10-10T00:00:00"/>
    <x v="0"/>
    <s v="No"/>
    <x v="22"/>
    <x v="0"/>
    <x v="3"/>
    <s v="Q4"/>
  </r>
  <r>
    <n v="1389653"/>
    <x v="426"/>
    <x v="1"/>
    <x v="13"/>
    <x v="46"/>
    <x v="0"/>
    <x v="545"/>
    <d v="2015-05-22T00:00:00"/>
    <x v="0"/>
    <s v="No"/>
    <x v="45"/>
    <x v="0"/>
    <x v="0"/>
    <s v="Q2"/>
  </r>
  <r>
    <n v="373360"/>
    <x v="120"/>
    <x v="7"/>
    <x v="21"/>
    <x v="27"/>
    <x v="0"/>
    <x v="235"/>
    <d v="2013-03-05T00:00:00"/>
    <x v="0"/>
    <s v="Yes"/>
    <x v="27"/>
    <x v="1"/>
    <x v="3"/>
    <s v="Q1"/>
  </r>
  <r>
    <n v="1098390"/>
    <x v="8"/>
    <x v="5"/>
    <x v="9"/>
    <x v="13"/>
    <x v="1"/>
    <x v="1031"/>
    <d v="2014-06-11T00:00:00"/>
    <x v="0"/>
    <s v="No"/>
    <x v="13"/>
    <x v="20"/>
    <x v="1"/>
    <s v="Q1"/>
  </r>
  <r>
    <n v="1973970"/>
    <x v="33"/>
    <x v="4"/>
    <x v="6"/>
    <x v="46"/>
    <x v="0"/>
    <x v="582"/>
    <d v="2016-06-17T00:00:00"/>
    <x v="0"/>
    <s v="No"/>
    <x v="45"/>
    <x v="0"/>
    <x v="2"/>
    <s v="Q2"/>
  </r>
  <r>
    <n v="912630"/>
    <x v="129"/>
    <x v="7"/>
    <x v="21"/>
    <x v="13"/>
    <x v="0"/>
    <x v="876"/>
    <d v="2014-06-26T00:00:00"/>
    <x v="0"/>
    <s v="No"/>
    <x v="13"/>
    <x v="0"/>
    <x v="1"/>
    <s v="Q2"/>
  </r>
  <r>
    <n v="2034513"/>
    <x v="19"/>
    <x v="0"/>
    <x v="42"/>
    <x v="13"/>
    <x v="3"/>
    <x v="904"/>
    <d v="2016-07-28T00:00:00"/>
    <x v="0"/>
    <s v="No"/>
    <x v="13"/>
    <x v="0"/>
    <x v="2"/>
    <s v="Q3"/>
  </r>
  <r>
    <n v="928690"/>
    <x v="32"/>
    <x v="0"/>
    <x v="0"/>
    <x v="35"/>
    <x v="0"/>
    <x v="913"/>
    <d v="2014-09-07T00:00:00"/>
    <x v="0"/>
    <s v="No"/>
    <x v="35"/>
    <x v="0"/>
    <x v="1"/>
    <s v="Q3"/>
  </r>
  <r>
    <n v="526381"/>
    <x v="4"/>
    <x v="3"/>
    <x v="8"/>
    <x v="6"/>
    <x v="0"/>
    <x v="975"/>
    <d v="2013-09-17T00:00:00"/>
    <x v="0"/>
    <s v="No"/>
    <x v="6"/>
    <x v="9"/>
    <x v="3"/>
    <s v="Q3"/>
  </r>
  <r>
    <n v="1982217"/>
    <x v="93"/>
    <x v="0"/>
    <x v="37"/>
    <x v="46"/>
    <x v="0"/>
    <x v="24"/>
    <d v="2016-06-23T00:00:00"/>
    <x v="0"/>
    <s v="No"/>
    <x v="45"/>
    <x v="0"/>
    <x v="2"/>
    <s v="Q2"/>
  </r>
  <r>
    <n v="1886513"/>
    <x v="6"/>
    <x v="0"/>
    <x v="0"/>
    <x v="13"/>
    <x v="0"/>
    <x v="66"/>
    <d v="2016-04-20T00:00:00"/>
    <x v="0"/>
    <s v="Yes"/>
    <x v="13"/>
    <x v="0"/>
    <x v="2"/>
    <s v="Q2"/>
  </r>
  <r>
    <n v="986616"/>
    <x v="62"/>
    <x v="2"/>
    <x v="24"/>
    <x v="10"/>
    <x v="0"/>
    <x v="1028"/>
    <d v="2014-08-15T00:00:00"/>
    <x v="0"/>
    <s v="Yes"/>
    <x v="10"/>
    <x v="0"/>
    <x v="1"/>
    <s v="Q3"/>
  </r>
  <r>
    <n v="899977"/>
    <x v="111"/>
    <x v="0"/>
    <x v="5"/>
    <x v="36"/>
    <x v="1"/>
    <x v="163"/>
    <d v="2014-06-24T00:00:00"/>
    <x v="0"/>
    <s v="No"/>
    <x v="36"/>
    <x v="19"/>
    <x v="1"/>
    <s v="Q2"/>
  </r>
  <r>
    <n v="416656"/>
    <x v="1"/>
    <x v="0"/>
    <x v="0"/>
    <x v="14"/>
    <x v="0"/>
    <x v="866"/>
    <d v="2013-07-06T00:00:00"/>
    <x v="0"/>
    <s v="Yes"/>
    <x v="14"/>
    <x v="51"/>
    <x v="3"/>
    <s v="Q2"/>
  </r>
  <r>
    <n v="228052"/>
    <x v="117"/>
    <x v="0"/>
    <x v="0"/>
    <x v="15"/>
    <x v="0"/>
    <x v="673"/>
    <d v="2013-11-01T00:00:00"/>
    <x v="0"/>
    <s v="No"/>
    <x v="15"/>
    <x v="0"/>
    <x v="3"/>
    <s v="Q4"/>
  </r>
  <r>
    <n v="1886930"/>
    <x v="16"/>
    <x v="2"/>
    <x v="48"/>
    <x v="23"/>
    <x v="0"/>
    <x v="508"/>
    <d v="2016-04-19T00:00:00"/>
    <x v="0"/>
    <s v="Yes"/>
    <x v="23"/>
    <x v="0"/>
    <x v="2"/>
    <s v="Q2"/>
  </r>
  <r>
    <n v="834845"/>
    <x v="125"/>
    <x v="4"/>
    <x v="6"/>
    <x v="9"/>
    <x v="0"/>
    <x v="247"/>
    <d v="2014-01-05T00:00:00"/>
    <x v="0"/>
    <s v="No"/>
    <x v="9"/>
    <x v="0"/>
    <x v="1"/>
    <s v="Q1"/>
  </r>
  <r>
    <n v="1642214"/>
    <x v="427"/>
    <x v="0"/>
    <x v="0"/>
    <x v="7"/>
    <x v="0"/>
    <x v="495"/>
    <d v="2015-05-11T00:00:00"/>
    <x v="0"/>
    <s v="Yes"/>
    <x v="7"/>
    <x v="0"/>
    <x v="0"/>
    <s v="Q2"/>
  </r>
  <r>
    <n v="1610434"/>
    <x v="12"/>
    <x v="6"/>
    <x v="11"/>
    <x v="12"/>
    <x v="1"/>
    <x v="148"/>
    <d v="2015-11-24T00:00:00"/>
    <x v="0"/>
    <s v="No"/>
    <x v="12"/>
    <x v="61"/>
    <x v="0"/>
    <s v="Q4"/>
  </r>
  <r>
    <n v="1230508"/>
    <x v="110"/>
    <x v="8"/>
    <x v="49"/>
    <x v="0"/>
    <x v="0"/>
    <x v="1032"/>
    <d v="2015-11-02T00:00:00"/>
    <x v="0"/>
    <s v="No"/>
    <x v="0"/>
    <x v="20"/>
    <x v="0"/>
    <s v="Q3"/>
  </r>
  <r>
    <n v="1276339"/>
    <x v="19"/>
    <x v="0"/>
    <x v="5"/>
    <x v="15"/>
    <x v="0"/>
    <x v="387"/>
    <d v="2015-10-03T00:00:00"/>
    <x v="0"/>
    <s v="No"/>
    <x v="15"/>
    <x v="0"/>
    <x v="0"/>
    <s v="Q4"/>
  </r>
  <r>
    <n v="422927"/>
    <x v="8"/>
    <x v="0"/>
    <x v="5"/>
    <x v="8"/>
    <x v="0"/>
    <x v="1033"/>
    <d v="2013-04-06T00:00:00"/>
    <x v="0"/>
    <s v="No"/>
    <x v="8"/>
    <x v="13"/>
    <x v="3"/>
    <s v="Q1"/>
  </r>
  <r>
    <n v="329868"/>
    <x v="47"/>
    <x v="5"/>
    <x v="12"/>
    <x v="21"/>
    <x v="1"/>
    <x v="696"/>
    <d v="2013-02-27T00:00:00"/>
    <x v="0"/>
    <s v="No"/>
    <x v="21"/>
    <x v="1"/>
    <x v="3"/>
    <s v="Q1"/>
  </r>
  <r>
    <n v="1645344"/>
    <x v="428"/>
    <x v="5"/>
    <x v="12"/>
    <x v="1"/>
    <x v="0"/>
    <x v="1014"/>
    <d v="2015-10-11T00:00:00"/>
    <x v="0"/>
    <s v="Yes"/>
    <x v="1"/>
    <x v="18"/>
    <x v="0"/>
    <s v="Q3"/>
  </r>
  <r>
    <n v="1118358"/>
    <x v="47"/>
    <x v="5"/>
    <x v="15"/>
    <x v="0"/>
    <x v="0"/>
    <x v="858"/>
    <d v="2014-11-14T00:00:00"/>
    <x v="0"/>
    <s v="No"/>
    <x v="0"/>
    <x v="0"/>
    <x v="1"/>
    <s v="Q4"/>
  </r>
  <r>
    <n v="2033888"/>
    <x v="28"/>
    <x v="2"/>
    <x v="57"/>
    <x v="12"/>
    <x v="0"/>
    <x v="25"/>
    <d v="2016-07-27T00:00:00"/>
    <x v="0"/>
    <s v="No"/>
    <x v="12"/>
    <x v="0"/>
    <x v="2"/>
    <s v="Q3"/>
  </r>
  <r>
    <n v="2015243"/>
    <x v="25"/>
    <x v="2"/>
    <x v="24"/>
    <x v="35"/>
    <x v="0"/>
    <x v="252"/>
    <d v="2016-07-15T00:00:00"/>
    <x v="0"/>
    <s v="Yes"/>
    <x v="35"/>
    <x v="0"/>
    <x v="2"/>
    <s v="Q3"/>
  </r>
  <r>
    <n v="1816675"/>
    <x v="155"/>
    <x v="7"/>
    <x v="19"/>
    <x v="7"/>
    <x v="0"/>
    <x v="1034"/>
    <d v="2016-05-03T00:00:00"/>
    <x v="0"/>
    <s v="No"/>
    <x v="7"/>
    <x v="0"/>
    <x v="2"/>
    <s v="Q2"/>
  </r>
  <r>
    <n v="992802"/>
    <x v="19"/>
    <x v="0"/>
    <x v="0"/>
    <x v="7"/>
    <x v="1"/>
    <x v="309"/>
    <d v="2014-08-22T00:00:00"/>
    <x v="0"/>
    <s v="No"/>
    <x v="7"/>
    <x v="4"/>
    <x v="1"/>
    <s v="Q3"/>
  </r>
  <r>
    <n v="1879140"/>
    <x v="9"/>
    <x v="3"/>
    <x v="25"/>
    <x v="14"/>
    <x v="1"/>
    <x v="250"/>
    <d v="2016-04-15T00:00:00"/>
    <x v="0"/>
    <s v="No"/>
    <x v="14"/>
    <x v="1"/>
    <x v="2"/>
    <s v="Q2"/>
  </r>
  <r>
    <n v="1934081"/>
    <x v="391"/>
    <x v="1"/>
    <x v="27"/>
    <x v="24"/>
    <x v="0"/>
    <x v="889"/>
    <d v="2016-05-20T00:00:00"/>
    <x v="0"/>
    <s v="Yes"/>
    <x v="24"/>
    <x v="0"/>
    <x v="2"/>
    <s v="Q2"/>
  </r>
  <r>
    <n v="1341241"/>
    <x v="84"/>
    <x v="0"/>
    <x v="0"/>
    <x v="38"/>
    <x v="0"/>
    <x v="218"/>
    <d v="2015-04-22T00:00:00"/>
    <x v="0"/>
    <s v="No"/>
    <x v="38"/>
    <x v="0"/>
    <x v="0"/>
    <s v="Q2"/>
  </r>
  <r>
    <n v="414367"/>
    <x v="4"/>
    <x v="3"/>
    <x v="3"/>
    <x v="9"/>
    <x v="0"/>
    <x v="210"/>
    <d v="2013-05-22T00:00:00"/>
    <x v="0"/>
    <s v="No"/>
    <x v="9"/>
    <x v="0"/>
    <x v="3"/>
    <s v="Q2"/>
  </r>
  <r>
    <n v="1675617"/>
    <x v="20"/>
    <x v="2"/>
    <x v="30"/>
    <x v="17"/>
    <x v="1"/>
    <x v="339"/>
    <d v="2015-12-14T00:00:00"/>
    <x v="0"/>
    <s v="No"/>
    <x v="17"/>
    <x v="57"/>
    <x v="0"/>
    <s v="Q4"/>
  </r>
  <r>
    <n v="1145743"/>
    <x v="37"/>
    <x v="7"/>
    <x v="19"/>
    <x v="14"/>
    <x v="0"/>
    <x v="89"/>
    <d v="2014-11-20T00:00:00"/>
    <x v="0"/>
    <s v="No"/>
    <x v="14"/>
    <x v="1"/>
    <x v="1"/>
    <s v="Q4"/>
  </r>
  <r>
    <n v="1645378"/>
    <x v="32"/>
    <x v="5"/>
    <x v="36"/>
    <x v="0"/>
    <x v="0"/>
    <x v="1014"/>
    <d v="2015-08-11T00:00:00"/>
    <x v="0"/>
    <s v="No"/>
    <x v="0"/>
    <x v="0"/>
    <x v="0"/>
    <s v="Q3"/>
  </r>
  <r>
    <n v="1821971"/>
    <x v="429"/>
    <x v="1"/>
    <x v="1"/>
    <x v="0"/>
    <x v="0"/>
    <x v="1035"/>
    <d v="2016-08-03T00:00:00"/>
    <x v="0"/>
    <s v="Yes"/>
    <x v="0"/>
    <x v="0"/>
    <x v="2"/>
    <s v="Q3"/>
  </r>
  <r>
    <n v="1621501"/>
    <x v="430"/>
    <x v="1"/>
    <x v="13"/>
    <x v="13"/>
    <x v="0"/>
    <x v="234"/>
    <d v="2015-10-23T00:00:00"/>
    <x v="0"/>
    <s v="No"/>
    <x v="13"/>
    <x v="0"/>
    <x v="0"/>
    <s v="Q4"/>
  </r>
  <r>
    <n v="495918"/>
    <x v="35"/>
    <x v="0"/>
    <x v="0"/>
    <x v="25"/>
    <x v="0"/>
    <x v="327"/>
    <d v="2013-08-20T00:00:00"/>
    <x v="0"/>
    <s v="No"/>
    <x v="25"/>
    <x v="1"/>
    <x v="3"/>
    <s v="Q3"/>
  </r>
  <r>
    <n v="516295"/>
    <x v="14"/>
    <x v="1"/>
    <x v="22"/>
    <x v="28"/>
    <x v="0"/>
    <x v="101"/>
    <d v="2013-05-09T00:00:00"/>
    <x v="0"/>
    <s v="No"/>
    <x v="28"/>
    <x v="0"/>
    <x v="3"/>
    <s v="Q2"/>
  </r>
  <r>
    <n v="309132"/>
    <x v="16"/>
    <x v="2"/>
    <x v="7"/>
    <x v="20"/>
    <x v="0"/>
    <x v="8"/>
    <d v="2013-08-02T00:00:00"/>
    <x v="0"/>
    <s v="No"/>
    <x v="20"/>
    <x v="0"/>
    <x v="3"/>
    <s v="Q3"/>
  </r>
  <r>
    <n v="1775039"/>
    <x v="134"/>
    <x v="0"/>
    <x v="0"/>
    <x v="35"/>
    <x v="0"/>
    <x v="21"/>
    <d v="2016-05-02T00:00:00"/>
    <x v="0"/>
    <s v="No"/>
    <x v="35"/>
    <x v="0"/>
    <x v="2"/>
    <s v="Q2"/>
  </r>
  <r>
    <n v="876048"/>
    <x v="25"/>
    <x v="2"/>
    <x v="35"/>
    <x v="0"/>
    <x v="0"/>
    <x v="1036"/>
    <d v="2014-01-06T00:00:00"/>
    <x v="0"/>
    <s v="No"/>
    <x v="0"/>
    <x v="0"/>
    <x v="1"/>
    <s v="Q1"/>
  </r>
  <r>
    <n v="1332963"/>
    <x v="23"/>
    <x v="5"/>
    <x v="15"/>
    <x v="16"/>
    <x v="1"/>
    <x v="344"/>
    <d v="2015-04-20T00:00:00"/>
    <x v="0"/>
    <s v="No"/>
    <x v="16"/>
    <x v="6"/>
    <x v="0"/>
    <s v="Q2"/>
  </r>
  <r>
    <n v="1706070"/>
    <x v="431"/>
    <x v="1"/>
    <x v="4"/>
    <x v="27"/>
    <x v="0"/>
    <x v="464"/>
    <d v="2015-12-16T00:00:00"/>
    <x v="0"/>
    <s v="No"/>
    <x v="27"/>
    <x v="0"/>
    <x v="0"/>
    <s v="Q4"/>
  </r>
  <r>
    <n v="1779539"/>
    <x v="20"/>
    <x v="0"/>
    <x v="0"/>
    <x v="35"/>
    <x v="1"/>
    <x v="826"/>
    <d v="2016-12-02T00:00:00"/>
    <x v="0"/>
    <s v="Yes"/>
    <x v="35"/>
    <x v="7"/>
    <x v="2"/>
    <s v="Q3"/>
  </r>
  <r>
    <n v="2034177"/>
    <x v="206"/>
    <x v="4"/>
    <x v="6"/>
    <x v="13"/>
    <x v="0"/>
    <x v="904"/>
    <d v="2016-07-28T00:00:00"/>
    <x v="0"/>
    <s v="No"/>
    <x v="13"/>
    <x v="0"/>
    <x v="2"/>
    <s v="Q3"/>
  </r>
  <r>
    <n v="1152552"/>
    <x v="404"/>
    <x v="1"/>
    <x v="1"/>
    <x v="12"/>
    <x v="0"/>
    <x v="877"/>
    <d v="2014-12-15T00:00:00"/>
    <x v="0"/>
    <s v="No"/>
    <x v="12"/>
    <x v="33"/>
    <x v="1"/>
    <s v="Q4"/>
  </r>
  <r>
    <n v="641112"/>
    <x v="14"/>
    <x v="1"/>
    <x v="27"/>
    <x v="23"/>
    <x v="0"/>
    <x v="223"/>
    <d v="2013-12-20T00:00:00"/>
    <x v="0"/>
    <s v="No"/>
    <x v="23"/>
    <x v="0"/>
    <x v="3"/>
    <s v="Q4"/>
  </r>
  <r>
    <n v="291863"/>
    <x v="432"/>
    <x v="0"/>
    <x v="37"/>
    <x v="14"/>
    <x v="0"/>
    <x v="1037"/>
    <d v="2013-07-02T00:00:00"/>
    <x v="0"/>
    <s v="No"/>
    <x v="14"/>
    <x v="0"/>
    <x v="3"/>
    <s v="Q3"/>
  </r>
  <r>
    <n v="1198108"/>
    <x v="323"/>
    <x v="1"/>
    <x v="4"/>
    <x v="7"/>
    <x v="0"/>
    <x v="988"/>
    <d v="2015-01-17T00:00:00"/>
    <x v="0"/>
    <s v="No"/>
    <x v="7"/>
    <x v="0"/>
    <x v="0"/>
    <s v="Q1"/>
  </r>
  <r>
    <n v="1729255"/>
    <x v="4"/>
    <x v="3"/>
    <x v="8"/>
    <x v="8"/>
    <x v="0"/>
    <x v="618"/>
    <d v="2016-05-01T00:00:00"/>
    <x v="0"/>
    <s v="No"/>
    <x v="8"/>
    <x v="0"/>
    <x v="2"/>
    <s v="Q2"/>
  </r>
  <r>
    <n v="592817"/>
    <x v="16"/>
    <x v="2"/>
    <x v="74"/>
    <x v="13"/>
    <x v="0"/>
    <x v="825"/>
    <d v="2013-10-11T00:00:00"/>
    <x v="0"/>
    <s v="No"/>
    <x v="13"/>
    <x v="0"/>
    <x v="3"/>
    <s v="Q4"/>
  </r>
  <r>
    <n v="1612635"/>
    <x v="17"/>
    <x v="3"/>
    <x v="8"/>
    <x v="7"/>
    <x v="0"/>
    <x v="1038"/>
    <d v="2015-10-19T00:00:00"/>
    <x v="0"/>
    <s v="No"/>
    <x v="7"/>
    <x v="0"/>
    <x v="0"/>
    <s v="Q4"/>
  </r>
  <r>
    <n v="1021481"/>
    <x v="17"/>
    <x v="3"/>
    <x v="3"/>
    <x v="21"/>
    <x v="0"/>
    <x v="906"/>
    <d v="2014-09-09T00:00:00"/>
    <x v="0"/>
    <s v="No"/>
    <x v="21"/>
    <x v="0"/>
    <x v="1"/>
    <s v="Q3"/>
  </r>
  <r>
    <n v="1058713"/>
    <x v="32"/>
    <x v="5"/>
    <x v="9"/>
    <x v="14"/>
    <x v="1"/>
    <x v="433"/>
    <d v="2014-09-10T00:00:00"/>
    <x v="0"/>
    <s v="No"/>
    <x v="14"/>
    <x v="20"/>
    <x v="1"/>
    <s v="Q2"/>
  </r>
  <r>
    <n v="1081991"/>
    <x v="8"/>
    <x v="0"/>
    <x v="0"/>
    <x v="41"/>
    <x v="0"/>
    <x v="91"/>
    <d v="2014-10-22T00:00:00"/>
    <x v="0"/>
    <s v="No"/>
    <x v="41"/>
    <x v="0"/>
    <x v="1"/>
    <s v="Q4"/>
  </r>
  <r>
    <n v="256200"/>
    <x v="10"/>
    <x v="0"/>
    <x v="0"/>
    <x v="18"/>
    <x v="0"/>
    <x v="52"/>
    <d v="2013-01-23T00:00:00"/>
    <x v="0"/>
    <s v="Yes"/>
    <x v="18"/>
    <x v="0"/>
    <x v="3"/>
    <s v="Q1"/>
  </r>
  <r>
    <n v="365284"/>
    <x v="10"/>
    <x v="5"/>
    <x v="12"/>
    <x v="7"/>
    <x v="0"/>
    <x v="1039"/>
    <d v="2013-03-26T00:00:00"/>
    <x v="0"/>
    <s v="No"/>
    <x v="7"/>
    <x v="1"/>
    <x v="3"/>
    <s v="Q1"/>
  </r>
  <r>
    <n v="1574545"/>
    <x v="62"/>
    <x v="2"/>
    <x v="30"/>
    <x v="9"/>
    <x v="0"/>
    <x v="1040"/>
    <d v="2015-09-22T00:00:00"/>
    <x v="0"/>
    <s v="No"/>
    <x v="9"/>
    <x v="0"/>
    <x v="0"/>
    <s v="Q3"/>
  </r>
  <r>
    <n v="2151353"/>
    <x v="21"/>
    <x v="1"/>
    <x v="1"/>
    <x v="1"/>
    <x v="0"/>
    <x v="970"/>
    <d v="2016-07-10T00:00:00"/>
    <x v="0"/>
    <s v="Yes"/>
    <x v="1"/>
    <x v="0"/>
    <x v="2"/>
    <s v="Q3"/>
  </r>
  <r>
    <n v="1333901"/>
    <x v="35"/>
    <x v="0"/>
    <x v="0"/>
    <x v="40"/>
    <x v="0"/>
    <x v="344"/>
    <d v="2015-04-16T00:00:00"/>
    <x v="0"/>
    <s v="Yes"/>
    <x v="40"/>
    <x v="0"/>
    <x v="0"/>
    <s v="Q2"/>
  </r>
  <r>
    <n v="1358331"/>
    <x v="10"/>
    <x v="5"/>
    <x v="9"/>
    <x v="14"/>
    <x v="0"/>
    <x v="1041"/>
    <d v="2015-03-05T00:00:00"/>
    <x v="0"/>
    <s v="No"/>
    <x v="14"/>
    <x v="0"/>
    <x v="0"/>
    <s v="Q1"/>
  </r>
  <r>
    <n v="669363"/>
    <x v="47"/>
    <x v="0"/>
    <x v="0"/>
    <x v="5"/>
    <x v="1"/>
    <x v="707"/>
    <d v="2014-01-23T00:00:00"/>
    <x v="0"/>
    <s v="Yes"/>
    <x v="5"/>
    <x v="10"/>
    <x v="1"/>
    <s v="Q1"/>
  </r>
  <r>
    <n v="285812"/>
    <x v="433"/>
    <x v="0"/>
    <x v="5"/>
    <x v="0"/>
    <x v="2"/>
    <x v="1042"/>
    <d v="2013-04-02T00:00:00"/>
    <x v="0"/>
    <s v="Yes"/>
    <x v="0"/>
    <x v="17"/>
    <x v="3"/>
    <s v="Q1"/>
  </r>
  <r>
    <n v="860021"/>
    <x v="93"/>
    <x v="0"/>
    <x v="0"/>
    <x v="32"/>
    <x v="0"/>
    <x v="172"/>
    <d v="2014-05-20T00:00:00"/>
    <x v="0"/>
    <s v="No"/>
    <x v="32"/>
    <x v="0"/>
    <x v="1"/>
    <s v="Q2"/>
  </r>
  <r>
    <n v="1910183"/>
    <x v="35"/>
    <x v="0"/>
    <x v="0"/>
    <x v="20"/>
    <x v="0"/>
    <x v="806"/>
    <d v="2016-04-05T00:00:00"/>
    <x v="0"/>
    <s v="No"/>
    <x v="20"/>
    <x v="0"/>
    <x v="2"/>
    <s v="Q2"/>
  </r>
  <r>
    <n v="606255"/>
    <x v="35"/>
    <x v="0"/>
    <x v="0"/>
    <x v="13"/>
    <x v="0"/>
    <x v="622"/>
    <d v="2013-11-20T00:00:00"/>
    <x v="0"/>
    <s v="No"/>
    <x v="13"/>
    <x v="0"/>
    <x v="3"/>
    <s v="Q4"/>
  </r>
  <r>
    <n v="1090841"/>
    <x v="62"/>
    <x v="2"/>
    <x v="30"/>
    <x v="4"/>
    <x v="0"/>
    <x v="1043"/>
    <d v="2014-10-31T00:00:00"/>
    <x v="0"/>
    <s v="No"/>
    <x v="4"/>
    <x v="6"/>
    <x v="1"/>
    <s v="Q4"/>
  </r>
  <r>
    <n v="2026089"/>
    <x v="96"/>
    <x v="0"/>
    <x v="42"/>
    <x v="7"/>
    <x v="0"/>
    <x v="152"/>
    <d v="2016-07-25T00:00:00"/>
    <x v="0"/>
    <s v="No"/>
    <x v="7"/>
    <x v="9"/>
    <x v="2"/>
    <s v="Q3"/>
  </r>
  <r>
    <n v="975155"/>
    <x v="5"/>
    <x v="1"/>
    <x v="1"/>
    <x v="7"/>
    <x v="0"/>
    <x v="1044"/>
    <d v="2014-08-08T00:00:00"/>
    <x v="0"/>
    <s v="No"/>
    <x v="7"/>
    <x v="0"/>
    <x v="1"/>
    <s v="Q3"/>
  </r>
  <r>
    <n v="1645042"/>
    <x v="33"/>
    <x v="4"/>
    <x v="6"/>
    <x v="8"/>
    <x v="0"/>
    <x v="713"/>
    <d v="2015-07-11T00:00:00"/>
    <x v="0"/>
    <s v="No"/>
    <x v="8"/>
    <x v="0"/>
    <x v="0"/>
    <s v="Q3"/>
  </r>
  <r>
    <n v="1736292"/>
    <x v="146"/>
    <x v="9"/>
    <x v="50"/>
    <x v="7"/>
    <x v="3"/>
    <x v="691"/>
    <d v="2016-11-01T00:00:00"/>
    <x v="0"/>
    <s v="No"/>
    <x v="7"/>
    <x v="0"/>
    <x v="2"/>
    <s v="Q4"/>
  </r>
  <r>
    <n v="922643"/>
    <x v="1"/>
    <x v="0"/>
    <x v="0"/>
    <x v="30"/>
    <x v="0"/>
    <x v="790"/>
    <d v="2014-03-07T00:00:00"/>
    <x v="0"/>
    <s v="No"/>
    <x v="30"/>
    <x v="0"/>
    <x v="1"/>
    <s v="Q1"/>
  </r>
  <r>
    <n v="1322340"/>
    <x v="38"/>
    <x v="0"/>
    <x v="0"/>
    <x v="9"/>
    <x v="3"/>
    <x v="819"/>
    <d v="2015-10-04T00:00:00"/>
    <x v="0"/>
    <s v="No"/>
    <x v="9"/>
    <x v="15"/>
    <x v="0"/>
    <s v="Q3"/>
  </r>
  <r>
    <n v="1881939"/>
    <x v="8"/>
    <x v="2"/>
    <x v="24"/>
    <x v="27"/>
    <x v="1"/>
    <x v="341"/>
    <d v="2016-04-19T00:00:00"/>
    <x v="0"/>
    <s v="Yes"/>
    <x v="27"/>
    <x v="6"/>
    <x v="2"/>
    <s v="Q2"/>
  </r>
  <r>
    <n v="1839074"/>
    <x v="8"/>
    <x v="5"/>
    <x v="9"/>
    <x v="0"/>
    <x v="1"/>
    <x v="325"/>
    <d v="2016-03-22T00:00:00"/>
    <x v="0"/>
    <s v="No"/>
    <x v="0"/>
    <x v="6"/>
    <x v="2"/>
    <s v="Q1"/>
  </r>
  <r>
    <n v="2076347"/>
    <x v="14"/>
    <x v="1"/>
    <x v="1"/>
    <x v="13"/>
    <x v="0"/>
    <x v="510"/>
    <d v="2016-08-23T00:00:00"/>
    <x v="0"/>
    <s v="No"/>
    <x v="13"/>
    <x v="0"/>
    <x v="2"/>
    <s v="Q3"/>
  </r>
  <r>
    <n v="899668"/>
    <x v="427"/>
    <x v="0"/>
    <x v="0"/>
    <x v="7"/>
    <x v="0"/>
    <x v="163"/>
    <d v="2014-06-18T00:00:00"/>
    <x v="0"/>
    <s v="No"/>
    <x v="7"/>
    <x v="0"/>
    <x v="1"/>
    <s v="Q2"/>
  </r>
  <r>
    <n v="808726"/>
    <x v="10"/>
    <x v="7"/>
    <x v="69"/>
    <x v="14"/>
    <x v="1"/>
    <x v="612"/>
    <d v="2014-06-20T00:00:00"/>
    <x v="0"/>
    <s v="No"/>
    <x v="14"/>
    <x v="53"/>
    <x v="1"/>
    <s v="Q2"/>
  </r>
  <r>
    <n v="745168"/>
    <x v="217"/>
    <x v="1"/>
    <x v="1"/>
    <x v="12"/>
    <x v="0"/>
    <x v="122"/>
    <d v="2014-05-03T00:00:00"/>
    <x v="0"/>
    <s v="Yes"/>
    <x v="12"/>
    <x v="0"/>
    <x v="1"/>
    <s v="Q2"/>
  </r>
  <r>
    <n v="1527120"/>
    <x v="233"/>
    <x v="1"/>
    <x v="1"/>
    <x v="0"/>
    <x v="0"/>
    <x v="384"/>
    <d v="2015-08-19T00:00:00"/>
    <x v="0"/>
    <s v="Yes"/>
    <x v="0"/>
    <x v="0"/>
    <x v="0"/>
    <s v="Q3"/>
  </r>
  <r>
    <n v="1903326"/>
    <x v="434"/>
    <x v="1"/>
    <x v="22"/>
    <x v="17"/>
    <x v="0"/>
    <x v="1045"/>
    <d v="2016-04-29T00:00:00"/>
    <x v="0"/>
    <s v="No"/>
    <x v="17"/>
    <x v="0"/>
    <x v="2"/>
    <s v="Q2"/>
  </r>
  <r>
    <n v="1341754"/>
    <x v="8"/>
    <x v="5"/>
    <x v="12"/>
    <x v="44"/>
    <x v="1"/>
    <x v="218"/>
    <d v="2015-04-24T00:00:00"/>
    <x v="0"/>
    <s v="No"/>
    <x v="43"/>
    <x v="4"/>
    <x v="0"/>
    <s v="Q2"/>
  </r>
  <r>
    <n v="1633397"/>
    <x v="32"/>
    <x v="5"/>
    <x v="9"/>
    <x v="14"/>
    <x v="0"/>
    <x v="39"/>
    <d v="2015-10-30T00:00:00"/>
    <x v="0"/>
    <s v="No"/>
    <x v="14"/>
    <x v="0"/>
    <x v="0"/>
    <s v="Q4"/>
  </r>
  <r>
    <n v="767415"/>
    <x v="35"/>
    <x v="0"/>
    <x v="0"/>
    <x v="25"/>
    <x v="4"/>
    <x v="830"/>
    <d v="2014-03-18T00:00:00"/>
    <x v="0"/>
    <s v="No"/>
    <x v="25"/>
    <x v="2"/>
    <x v="1"/>
    <s v="Q1"/>
  </r>
  <r>
    <n v="1076197"/>
    <x v="72"/>
    <x v="6"/>
    <x v="52"/>
    <x v="5"/>
    <x v="0"/>
    <x v="939"/>
    <d v="2014-10-17T00:00:00"/>
    <x v="0"/>
    <s v="No"/>
    <x v="5"/>
    <x v="0"/>
    <x v="1"/>
    <s v="Q4"/>
  </r>
  <r>
    <n v="1670418"/>
    <x v="5"/>
    <x v="1"/>
    <x v="22"/>
    <x v="18"/>
    <x v="0"/>
    <x v="546"/>
    <d v="2015-11-24T00:00:00"/>
    <x v="0"/>
    <s v="No"/>
    <x v="18"/>
    <x v="0"/>
    <x v="0"/>
    <s v="Q4"/>
  </r>
  <r>
    <n v="1841184"/>
    <x v="33"/>
    <x v="4"/>
    <x v="6"/>
    <x v="36"/>
    <x v="1"/>
    <x v="943"/>
    <d v="2016-03-25T00:00:00"/>
    <x v="0"/>
    <s v="Yes"/>
    <x v="36"/>
    <x v="6"/>
    <x v="2"/>
    <s v="Q1"/>
  </r>
  <r>
    <n v="1917916"/>
    <x v="8"/>
    <x v="7"/>
    <x v="39"/>
    <x v="18"/>
    <x v="0"/>
    <x v="278"/>
    <d v="2016-12-05T00:00:00"/>
    <x v="0"/>
    <s v="No"/>
    <x v="18"/>
    <x v="18"/>
    <x v="2"/>
    <s v="Q4"/>
  </r>
  <r>
    <n v="225470"/>
    <x v="218"/>
    <x v="5"/>
    <x v="15"/>
    <x v="27"/>
    <x v="1"/>
    <x v="552"/>
    <d v="2013-09-01T00:00:00"/>
    <x v="0"/>
    <s v="No"/>
    <x v="27"/>
    <x v="13"/>
    <x v="3"/>
    <s v="Q3"/>
  </r>
  <r>
    <n v="1165345"/>
    <x v="14"/>
    <x v="2"/>
    <x v="35"/>
    <x v="18"/>
    <x v="0"/>
    <x v="539"/>
    <d v="2014-12-19T00:00:00"/>
    <x v="0"/>
    <s v="Yes"/>
    <x v="18"/>
    <x v="0"/>
    <x v="1"/>
    <s v="Q4"/>
  </r>
  <r>
    <n v="1693377"/>
    <x v="23"/>
    <x v="5"/>
    <x v="12"/>
    <x v="13"/>
    <x v="1"/>
    <x v="232"/>
    <d v="2015-12-14T00:00:00"/>
    <x v="0"/>
    <s v="No"/>
    <x v="13"/>
    <x v="24"/>
    <x v="0"/>
    <s v="Q4"/>
  </r>
  <r>
    <n v="518737"/>
    <x v="14"/>
    <x v="0"/>
    <x v="5"/>
    <x v="13"/>
    <x v="0"/>
    <x v="720"/>
    <d v="2013-09-09T00:00:00"/>
    <x v="0"/>
    <s v="Yes"/>
    <x v="13"/>
    <x v="14"/>
    <x v="3"/>
    <s v="Q3"/>
  </r>
  <r>
    <n v="1326627"/>
    <x v="290"/>
    <x v="4"/>
    <x v="26"/>
    <x v="13"/>
    <x v="0"/>
    <x v="683"/>
    <d v="2015-04-13T00:00:00"/>
    <x v="0"/>
    <s v="No"/>
    <x v="13"/>
    <x v="0"/>
    <x v="0"/>
    <s v="Q2"/>
  </r>
  <r>
    <n v="1237795"/>
    <x v="4"/>
    <x v="3"/>
    <x v="8"/>
    <x v="4"/>
    <x v="0"/>
    <x v="808"/>
    <d v="2015-12-02T00:00:00"/>
    <x v="0"/>
    <s v="No"/>
    <x v="4"/>
    <x v="0"/>
    <x v="0"/>
    <s v="Q4"/>
  </r>
  <r>
    <n v="501214"/>
    <x v="16"/>
    <x v="2"/>
    <x v="47"/>
    <x v="7"/>
    <x v="0"/>
    <x v="873"/>
    <d v="2013-08-26T00:00:00"/>
    <x v="0"/>
    <s v="No"/>
    <x v="7"/>
    <x v="0"/>
    <x v="3"/>
    <s v="Q3"/>
  </r>
  <r>
    <n v="665282"/>
    <x v="10"/>
    <x v="1"/>
    <x v="22"/>
    <x v="19"/>
    <x v="3"/>
    <x v="176"/>
    <d v="2014-01-16T00:00:00"/>
    <x v="0"/>
    <s v="No"/>
    <x v="19"/>
    <x v="9"/>
    <x v="1"/>
    <s v="Q1"/>
  </r>
  <r>
    <n v="1838569"/>
    <x v="33"/>
    <x v="4"/>
    <x v="6"/>
    <x v="8"/>
    <x v="0"/>
    <x v="325"/>
    <d v="2016-03-25T00:00:00"/>
    <x v="0"/>
    <s v="Yes"/>
    <x v="8"/>
    <x v="21"/>
    <x v="2"/>
    <s v="Q1"/>
  </r>
  <r>
    <n v="1678872"/>
    <x v="18"/>
    <x v="0"/>
    <x v="0"/>
    <x v="20"/>
    <x v="0"/>
    <x v="434"/>
    <d v="2015-01-12T00:00:00"/>
    <x v="0"/>
    <s v="No"/>
    <x v="20"/>
    <x v="0"/>
    <x v="0"/>
    <s v="Q1"/>
  </r>
  <r>
    <n v="1390890"/>
    <x v="14"/>
    <x v="7"/>
    <x v="21"/>
    <x v="12"/>
    <x v="2"/>
    <x v="113"/>
    <d v="2015-05-28T00:00:00"/>
    <x v="0"/>
    <s v="No"/>
    <x v="12"/>
    <x v="4"/>
    <x v="0"/>
    <s v="Q2"/>
  </r>
  <r>
    <n v="1187176"/>
    <x v="4"/>
    <x v="3"/>
    <x v="3"/>
    <x v="13"/>
    <x v="0"/>
    <x v="815"/>
    <d v="2015-08-01T00:00:00"/>
    <x v="0"/>
    <s v="No"/>
    <x v="13"/>
    <x v="0"/>
    <x v="0"/>
    <s v="Q3"/>
  </r>
  <r>
    <n v="1005371"/>
    <x v="19"/>
    <x v="0"/>
    <x v="5"/>
    <x v="25"/>
    <x v="0"/>
    <x v="1046"/>
    <d v="2014-08-28T00:00:00"/>
    <x v="0"/>
    <s v="No"/>
    <x v="25"/>
    <x v="0"/>
    <x v="1"/>
    <s v="Q3"/>
  </r>
  <r>
    <n v="1633551"/>
    <x v="8"/>
    <x v="5"/>
    <x v="12"/>
    <x v="7"/>
    <x v="3"/>
    <x v="39"/>
    <d v="2015-10-30T00:00:00"/>
    <x v="0"/>
    <s v="No"/>
    <x v="7"/>
    <x v="0"/>
    <x v="0"/>
    <s v="Q4"/>
  </r>
  <r>
    <n v="986511"/>
    <x v="19"/>
    <x v="0"/>
    <x v="5"/>
    <x v="13"/>
    <x v="1"/>
    <x v="1028"/>
    <d v="2014-08-20T00:00:00"/>
    <x v="0"/>
    <s v="Yes"/>
    <x v="13"/>
    <x v="2"/>
    <x v="1"/>
    <s v="Q3"/>
  </r>
  <r>
    <n v="1849219"/>
    <x v="16"/>
    <x v="1"/>
    <x v="1"/>
    <x v="5"/>
    <x v="0"/>
    <x v="183"/>
    <d v="2016-03-24T00:00:00"/>
    <x v="0"/>
    <s v="No"/>
    <x v="5"/>
    <x v="0"/>
    <x v="2"/>
    <s v="Q1"/>
  </r>
  <r>
    <n v="460563"/>
    <x v="217"/>
    <x v="1"/>
    <x v="1"/>
    <x v="0"/>
    <x v="0"/>
    <x v="715"/>
    <d v="2013-07-26T00:00:00"/>
    <x v="0"/>
    <s v="Yes"/>
    <x v="0"/>
    <x v="10"/>
    <x v="3"/>
    <s v="Q3"/>
  </r>
  <r>
    <n v="234091"/>
    <x v="19"/>
    <x v="5"/>
    <x v="9"/>
    <x v="1"/>
    <x v="3"/>
    <x v="617"/>
    <d v="2013-01-15T00:00:00"/>
    <x v="0"/>
    <s v="No"/>
    <x v="1"/>
    <x v="0"/>
    <x v="3"/>
    <s v="Q1"/>
  </r>
  <r>
    <n v="1098078"/>
    <x v="1"/>
    <x v="0"/>
    <x v="0"/>
    <x v="9"/>
    <x v="3"/>
    <x v="1031"/>
    <d v="2014-06-11T00:00:00"/>
    <x v="0"/>
    <s v="No"/>
    <x v="9"/>
    <x v="20"/>
    <x v="1"/>
    <s v="Q1"/>
  </r>
  <r>
    <n v="409251"/>
    <x v="28"/>
    <x v="5"/>
    <x v="15"/>
    <x v="12"/>
    <x v="3"/>
    <x v="1047"/>
    <d v="2013-05-17T00:00:00"/>
    <x v="0"/>
    <s v="No"/>
    <x v="12"/>
    <x v="1"/>
    <x v="3"/>
    <s v="Q2"/>
  </r>
  <r>
    <n v="1955320"/>
    <x v="14"/>
    <x v="2"/>
    <x v="59"/>
    <x v="1"/>
    <x v="0"/>
    <x v="666"/>
    <d v="2016-06-06T00:00:00"/>
    <x v="0"/>
    <s v="No"/>
    <x v="1"/>
    <x v="0"/>
    <x v="2"/>
    <s v="Q2"/>
  </r>
  <r>
    <n v="1145850"/>
    <x v="130"/>
    <x v="1"/>
    <x v="4"/>
    <x v="20"/>
    <x v="0"/>
    <x v="995"/>
    <d v="2014-06-12T00:00:00"/>
    <x v="0"/>
    <s v="No"/>
    <x v="20"/>
    <x v="0"/>
    <x v="1"/>
    <s v="Q2"/>
  </r>
  <r>
    <n v="2074610"/>
    <x v="323"/>
    <x v="1"/>
    <x v="22"/>
    <x v="8"/>
    <x v="0"/>
    <x v="510"/>
    <d v="2016-08-23T00:00:00"/>
    <x v="0"/>
    <s v="No"/>
    <x v="8"/>
    <x v="0"/>
    <x v="2"/>
    <s v="Q3"/>
  </r>
  <r>
    <n v="790371"/>
    <x v="18"/>
    <x v="0"/>
    <x v="0"/>
    <x v="0"/>
    <x v="0"/>
    <x v="619"/>
    <d v="2014-02-04T00:00:00"/>
    <x v="0"/>
    <s v="Yes"/>
    <x v="0"/>
    <x v="0"/>
    <x v="1"/>
    <s v="Q1"/>
  </r>
  <r>
    <n v="560179"/>
    <x v="7"/>
    <x v="4"/>
    <x v="32"/>
    <x v="0"/>
    <x v="0"/>
    <x v="1048"/>
    <d v="2013-10-16T00:00:00"/>
    <x v="0"/>
    <s v="No"/>
    <x v="0"/>
    <x v="0"/>
    <x v="3"/>
    <s v="Q4"/>
  </r>
  <r>
    <n v="461368"/>
    <x v="10"/>
    <x v="0"/>
    <x v="42"/>
    <x v="1"/>
    <x v="0"/>
    <x v="715"/>
    <d v="2013-07-24T00:00:00"/>
    <x v="0"/>
    <s v="No"/>
    <x v="1"/>
    <x v="19"/>
    <x v="3"/>
    <s v="Q3"/>
  </r>
  <r>
    <n v="416341"/>
    <x v="16"/>
    <x v="7"/>
    <x v="21"/>
    <x v="9"/>
    <x v="1"/>
    <x v="912"/>
    <d v="2013-05-30T00:00:00"/>
    <x v="0"/>
    <s v="No"/>
    <x v="9"/>
    <x v="19"/>
    <x v="3"/>
    <s v="Q2"/>
  </r>
  <r>
    <n v="1544161"/>
    <x v="155"/>
    <x v="6"/>
    <x v="11"/>
    <x v="13"/>
    <x v="0"/>
    <x v="377"/>
    <d v="2015-08-31T00:00:00"/>
    <x v="0"/>
    <s v="No"/>
    <x v="13"/>
    <x v="0"/>
    <x v="0"/>
    <s v="Q3"/>
  </r>
  <r>
    <n v="2156810"/>
    <x v="8"/>
    <x v="5"/>
    <x v="12"/>
    <x v="13"/>
    <x v="0"/>
    <x v="563"/>
    <d v="2016-12-10T00:00:00"/>
    <x v="0"/>
    <s v="Yes"/>
    <x v="13"/>
    <x v="0"/>
    <x v="2"/>
    <s v="Q4"/>
  </r>
  <r>
    <n v="1107819"/>
    <x v="1"/>
    <x v="0"/>
    <x v="0"/>
    <x v="3"/>
    <x v="0"/>
    <x v="637"/>
    <d v="2014-07-11T00:00:00"/>
    <x v="0"/>
    <s v="No"/>
    <x v="3"/>
    <x v="0"/>
    <x v="1"/>
    <s v="Q3"/>
  </r>
  <r>
    <n v="389272"/>
    <x v="14"/>
    <x v="2"/>
    <x v="23"/>
    <x v="38"/>
    <x v="0"/>
    <x v="488"/>
    <d v="2013-04-25T00:00:00"/>
    <x v="0"/>
    <s v="No"/>
    <x v="38"/>
    <x v="1"/>
    <x v="3"/>
    <s v="Q2"/>
  </r>
  <r>
    <n v="1297482"/>
    <x v="17"/>
    <x v="3"/>
    <x v="3"/>
    <x v="43"/>
    <x v="0"/>
    <x v="361"/>
    <d v="2015-03-24T00:00:00"/>
    <x v="0"/>
    <s v="No"/>
    <x v="34"/>
    <x v="0"/>
    <x v="0"/>
    <s v="Q1"/>
  </r>
  <r>
    <n v="1665771"/>
    <x v="14"/>
    <x v="0"/>
    <x v="0"/>
    <x v="7"/>
    <x v="0"/>
    <x v="55"/>
    <d v="2015-11-20T00:00:00"/>
    <x v="0"/>
    <s v="No"/>
    <x v="7"/>
    <x v="0"/>
    <x v="0"/>
    <s v="Q4"/>
  </r>
  <r>
    <n v="1829425"/>
    <x v="341"/>
    <x v="0"/>
    <x v="0"/>
    <x v="0"/>
    <x v="0"/>
    <x v="1049"/>
    <d v="2016-12-03T00:00:00"/>
    <x v="0"/>
    <s v="Yes"/>
    <x v="0"/>
    <x v="0"/>
    <x v="2"/>
    <s v="Q4"/>
  </r>
  <r>
    <n v="756067"/>
    <x v="68"/>
    <x v="0"/>
    <x v="37"/>
    <x v="42"/>
    <x v="0"/>
    <x v="1050"/>
    <d v="2014-12-03T00:00:00"/>
    <x v="0"/>
    <s v="No"/>
    <x v="42"/>
    <x v="0"/>
    <x v="1"/>
    <s v="Q4"/>
  </r>
  <r>
    <n v="1179012"/>
    <x v="20"/>
    <x v="5"/>
    <x v="12"/>
    <x v="9"/>
    <x v="1"/>
    <x v="93"/>
    <d v="2015-05-01T00:00:00"/>
    <x v="0"/>
    <s v="No"/>
    <x v="9"/>
    <x v="37"/>
    <x v="0"/>
    <s v="Q1"/>
  </r>
  <r>
    <n v="953756"/>
    <x v="35"/>
    <x v="0"/>
    <x v="0"/>
    <x v="12"/>
    <x v="0"/>
    <x v="834"/>
    <d v="2014-07-25T00:00:00"/>
    <x v="0"/>
    <s v="No"/>
    <x v="12"/>
    <x v="0"/>
    <x v="1"/>
    <s v="Q3"/>
  </r>
  <r>
    <n v="1145973"/>
    <x v="8"/>
    <x v="5"/>
    <x v="9"/>
    <x v="9"/>
    <x v="0"/>
    <x v="995"/>
    <d v="2014-06-12T00:00:00"/>
    <x v="0"/>
    <s v="No"/>
    <x v="9"/>
    <x v="0"/>
    <x v="1"/>
    <s v="Q2"/>
  </r>
  <r>
    <n v="1201191"/>
    <x v="9"/>
    <x v="3"/>
    <x v="44"/>
    <x v="7"/>
    <x v="0"/>
    <x v="485"/>
    <d v="2015-01-21T00:00:00"/>
    <x v="0"/>
    <s v="No"/>
    <x v="7"/>
    <x v="0"/>
    <x v="0"/>
    <s v="Q1"/>
  </r>
  <r>
    <n v="1079816"/>
    <x v="435"/>
    <x v="1"/>
    <x v="4"/>
    <x v="18"/>
    <x v="0"/>
    <x v="763"/>
    <d v="2014-10-27T00:00:00"/>
    <x v="0"/>
    <s v="No"/>
    <x v="18"/>
    <x v="19"/>
    <x v="1"/>
    <s v="Q4"/>
  </r>
  <r>
    <n v="989927"/>
    <x v="16"/>
    <x v="7"/>
    <x v="19"/>
    <x v="46"/>
    <x v="0"/>
    <x v="274"/>
    <d v="2014-08-19T00:00:00"/>
    <x v="0"/>
    <s v="Yes"/>
    <x v="45"/>
    <x v="0"/>
    <x v="1"/>
    <s v="Q3"/>
  </r>
  <r>
    <n v="1858399"/>
    <x v="110"/>
    <x v="2"/>
    <x v="40"/>
    <x v="13"/>
    <x v="0"/>
    <x v="303"/>
    <d v="2016-04-04T00:00:00"/>
    <x v="0"/>
    <s v="No"/>
    <x v="13"/>
    <x v="7"/>
    <x v="2"/>
    <s v="Q1"/>
  </r>
  <r>
    <n v="1291176"/>
    <x v="155"/>
    <x v="1"/>
    <x v="22"/>
    <x v="20"/>
    <x v="0"/>
    <x v="286"/>
    <d v="2015-03-19T00:00:00"/>
    <x v="0"/>
    <s v="No"/>
    <x v="20"/>
    <x v="0"/>
    <x v="0"/>
    <s v="Q1"/>
  </r>
  <r>
    <n v="1743525"/>
    <x v="16"/>
    <x v="5"/>
    <x v="12"/>
    <x v="5"/>
    <x v="1"/>
    <x v="299"/>
    <d v="2016-01-14T00:00:00"/>
    <x v="0"/>
    <s v="No"/>
    <x v="5"/>
    <x v="1"/>
    <x v="2"/>
    <s v="Q1"/>
  </r>
  <r>
    <n v="1844887"/>
    <x v="17"/>
    <x v="3"/>
    <x v="3"/>
    <x v="7"/>
    <x v="0"/>
    <x v="1051"/>
    <d v="2016-03-23T00:00:00"/>
    <x v="0"/>
    <s v="No"/>
    <x v="7"/>
    <x v="0"/>
    <x v="2"/>
    <s v="Q1"/>
  </r>
  <r>
    <n v="1554464"/>
    <x v="1"/>
    <x v="0"/>
    <x v="5"/>
    <x v="1"/>
    <x v="0"/>
    <x v="1027"/>
    <d v="2015-08-09T00:00:00"/>
    <x v="0"/>
    <s v="Yes"/>
    <x v="1"/>
    <x v="0"/>
    <x v="0"/>
    <s v="Q3"/>
  </r>
  <r>
    <n v="1543956"/>
    <x v="17"/>
    <x v="3"/>
    <x v="8"/>
    <x v="19"/>
    <x v="0"/>
    <x v="457"/>
    <d v="2015-08-30T00:00:00"/>
    <x v="0"/>
    <s v="No"/>
    <x v="19"/>
    <x v="0"/>
    <x v="0"/>
    <s v="Q3"/>
  </r>
  <r>
    <n v="2032534"/>
    <x v="436"/>
    <x v="1"/>
    <x v="22"/>
    <x v="41"/>
    <x v="3"/>
    <x v="25"/>
    <d v="2016-07-29T00:00:00"/>
    <x v="0"/>
    <s v="No"/>
    <x v="41"/>
    <x v="4"/>
    <x v="2"/>
    <s v="Q3"/>
  </r>
  <r>
    <n v="1571921"/>
    <x v="437"/>
    <x v="1"/>
    <x v="1"/>
    <x v="12"/>
    <x v="0"/>
    <x v="363"/>
    <d v="2015-09-21T00:00:00"/>
    <x v="0"/>
    <s v="No"/>
    <x v="12"/>
    <x v="0"/>
    <x v="0"/>
    <s v="Q3"/>
  </r>
  <r>
    <n v="365202"/>
    <x v="8"/>
    <x v="0"/>
    <x v="0"/>
    <x v="1"/>
    <x v="0"/>
    <x v="1039"/>
    <d v="2013-04-24T00:00:00"/>
    <x v="0"/>
    <s v="No"/>
    <x v="1"/>
    <x v="15"/>
    <x v="3"/>
    <s v="Q1"/>
  </r>
  <r>
    <n v="1610956"/>
    <x v="10"/>
    <x v="2"/>
    <x v="57"/>
    <x v="21"/>
    <x v="0"/>
    <x v="148"/>
    <d v="2015-10-16T00:00:00"/>
    <x v="0"/>
    <s v="No"/>
    <x v="21"/>
    <x v="0"/>
    <x v="0"/>
    <s v="Q4"/>
  </r>
  <r>
    <n v="678265"/>
    <x v="222"/>
    <x v="1"/>
    <x v="4"/>
    <x v="5"/>
    <x v="0"/>
    <x v="832"/>
    <d v="2014-01-30T00:00:00"/>
    <x v="0"/>
    <s v="No"/>
    <x v="5"/>
    <x v="26"/>
    <x v="1"/>
    <s v="Q1"/>
  </r>
  <r>
    <n v="644566"/>
    <x v="16"/>
    <x v="2"/>
    <x v="24"/>
    <x v="7"/>
    <x v="0"/>
    <x v="1052"/>
    <d v="2013-12-30T00:00:00"/>
    <x v="0"/>
    <s v="Yes"/>
    <x v="7"/>
    <x v="6"/>
    <x v="3"/>
    <s v="Q4"/>
  </r>
  <r>
    <n v="1156012"/>
    <x v="19"/>
    <x v="0"/>
    <x v="0"/>
    <x v="4"/>
    <x v="0"/>
    <x v="330"/>
    <d v="2014-12-15T00:00:00"/>
    <x v="0"/>
    <s v="Yes"/>
    <x v="4"/>
    <x v="0"/>
    <x v="1"/>
    <s v="Q4"/>
  </r>
  <r>
    <n v="1800924"/>
    <x v="99"/>
    <x v="0"/>
    <x v="5"/>
    <x v="20"/>
    <x v="0"/>
    <x v="459"/>
    <d v="2016-02-26T00:00:00"/>
    <x v="0"/>
    <s v="No"/>
    <x v="20"/>
    <x v="9"/>
    <x v="2"/>
    <s v="Q1"/>
  </r>
  <r>
    <n v="926272"/>
    <x v="438"/>
    <x v="1"/>
    <x v="13"/>
    <x v="4"/>
    <x v="3"/>
    <x v="700"/>
    <d v="2014-07-17T00:00:00"/>
    <x v="0"/>
    <s v="Yes"/>
    <x v="4"/>
    <x v="16"/>
    <x v="1"/>
    <s v="Q3"/>
  </r>
  <r>
    <n v="1532363"/>
    <x v="19"/>
    <x v="5"/>
    <x v="9"/>
    <x v="7"/>
    <x v="1"/>
    <x v="322"/>
    <d v="2015-08-25T00:00:00"/>
    <x v="0"/>
    <s v="No"/>
    <x v="7"/>
    <x v="1"/>
    <x v="0"/>
    <s v="Q3"/>
  </r>
  <r>
    <n v="1801001"/>
    <x v="19"/>
    <x v="5"/>
    <x v="12"/>
    <x v="9"/>
    <x v="1"/>
    <x v="459"/>
    <d v="2016-02-25T00:00:00"/>
    <x v="0"/>
    <s v="No"/>
    <x v="9"/>
    <x v="4"/>
    <x v="2"/>
    <s v="Q1"/>
  </r>
  <r>
    <n v="722316"/>
    <x v="30"/>
    <x v="2"/>
    <x v="24"/>
    <x v="1"/>
    <x v="1"/>
    <x v="776"/>
    <d v="2014-02-25T00:00:00"/>
    <x v="0"/>
    <s v="No"/>
    <x v="1"/>
    <x v="2"/>
    <x v="1"/>
    <s v="Q1"/>
  </r>
  <r>
    <n v="1693604"/>
    <x v="22"/>
    <x v="0"/>
    <x v="37"/>
    <x v="9"/>
    <x v="0"/>
    <x v="232"/>
    <d v="2015-11-12T00:00:00"/>
    <x v="0"/>
    <s v="No"/>
    <x v="9"/>
    <x v="0"/>
    <x v="0"/>
    <s v="Q4"/>
  </r>
  <r>
    <n v="1379096"/>
    <x v="341"/>
    <x v="0"/>
    <x v="0"/>
    <x v="13"/>
    <x v="0"/>
    <x v="266"/>
    <d v="2015-05-16T00:00:00"/>
    <x v="0"/>
    <s v="Yes"/>
    <x v="13"/>
    <x v="0"/>
    <x v="0"/>
    <s v="Q2"/>
  </r>
  <r>
    <n v="242767"/>
    <x v="19"/>
    <x v="0"/>
    <x v="42"/>
    <x v="19"/>
    <x v="1"/>
    <x v="493"/>
    <d v="2013-01-19T00:00:00"/>
    <x v="0"/>
    <s v="No"/>
    <x v="19"/>
    <x v="1"/>
    <x v="3"/>
    <s v="Q1"/>
  </r>
  <r>
    <n v="874145"/>
    <x v="28"/>
    <x v="5"/>
    <x v="9"/>
    <x v="23"/>
    <x v="0"/>
    <x v="105"/>
    <d v="2014-05-30T00:00:00"/>
    <x v="0"/>
    <s v="Yes"/>
    <x v="23"/>
    <x v="0"/>
    <x v="1"/>
    <s v="Q2"/>
  </r>
  <r>
    <n v="912086"/>
    <x v="10"/>
    <x v="1"/>
    <x v="22"/>
    <x v="27"/>
    <x v="0"/>
    <x v="876"/>
    <d v="2014-06-26T00:00:00"/>
    <x v="0"/>
    <s v="No"/>
    <x v="27"/>
    <x v="0"/>
    <x v="1"/>
    <s v="Q2"/>
  </r>
  <r>
    <n v="1326672"/>
    <x v="93"/>
    <x v="0"/>
    <x v="5"/>
    <x v="9"/>
    <x v="0"/>
    <x v="683"/>
    <d v="2015-04-13T00:00:00"/>
    <x v="0"/>
    <s v="No"/>
    <x v="9"/>
    <x v="0"/>
    <x v="0"/>
    <s v="Q2"/>
  </r>
  <r>
    <n v="1307504"/>
    <x v="14"/>
    <x v="1"/>
    <x v="22"/>
    <x v="25"/>
    <x v="0"/>
    <x v="1053"/>
    <d v="2015-03-30T00:00:00"/>
    <x v="0"/>
    <s v="No"/>
    <x v="25"/>
    <x v="0"/>
    <x v="0"/>
    <s v="Q1"/>
  </r>
  <r>
    <n v="1622264"/>
    <x v="8"/>
    <x v="5"/>
    <x v="9"/>
    <x v="17"/>
    <x v="0"/>
    <x v="234"/>
    <d v="2015-10-23T00:00:00"/>
    <x v="0"/>
    <s v="No"/>
    <x v="17"/>
    <x v="0"/>
    <x v="0"/>
    <s v="Q4"/>
  </r>
  <r>
    <n v="1170033"/>
    <x v="312"/>
    <x v="4"/>
    <x v="6"/>
    <x v="15"/>
    <x v="0"/>
    <x v="424"/>
    <d v="2014-12-24T00:00:00"/>
    <x v="0"/>
    <s v="No"/>
    <x v="15"/>
    <x v="0"/>
    <x v="1"/>
    <s v="Q4"/>
  </r>
  <r>
    <n v="398786"/>
    <x v="273"/>
    <x v="7"/>
    <x v="21"/>
    <x v="0"/>
    <x v="0"/>
    <x v="578"/>
    <d v="2013-06-05T00:00:00"/>
    <x v="0"/>
    <s v="No"/>
    <x v="0"/>
    <x v="20"/>
    <x v="3"/>
    <s v="Q1"/>
  </r>
  <r>
    <n v="1464363"/>
    <x v="16"/>
    <x v="2"/>
    <x v="75"/>
    <x v="18"/>
    <x v="0"/>
    <x v="256"/>
    <d v="2015-07-13T00:00:00"/>
    <x v="0"/>
    <s v="No"/>
    <x v="18"/>
    <x v="0"/>
    <x v="0"/>
    <s v="Q3"/>
  </r>
  <r>
    <n v="706518"/>
    <x v="74"/>
    <x v="1"/>
    <x v="22"/>
    <x v="46"/>
    <x v="1"/>
    <x v="160"/>
    <d v="2014-11-02T00:00:00"/>
    <x v="0"/>
    <s v="No"/>
    <x v="45"/>
    <x v="13"/>
    <x v="1"/>
    <s v="Q4"/>
  </r>
  <r>
    <n v="960031"/>
    <x v="64"/>
    <x v="6"/>
    <x v="43"/>
    <x v="33"/>
    <x v="0"/>
    <x v="860"/>
    <d v="2014-07-30T00:00:00"/>
    <x v="0"/>
    <s v="No"/>
    <x v="33"/>
    <x v="0"/>
    <x v="1"/>
    <s v="Q3"/>
  </r>
  <r>
    <n v="1479703"/>
    <x v="4"/>
    <x v="3"/>
    <x v="3"/>
    <x v="1"/>
    <x v="0"/>
    <x v="631"/>
    <d v="2015-08-14T00:00:00"/>
    <x v="0"/>
    <s v="No"/>
    <x v="1"/>
    <x v="28"/>
    <x v="0"/>
    <s v="Q3"/>
  </r>
  <r>
    <n v="1721681"/>
    <x v="4"/>
    <x v="3"/>
    <x v="3"/>
    <x v="37"/>
    <x v="0"/>
    <x v="416"/>
    <d v="2015-12-30T00:00:00"/>
    <x v="0"/>
    <s v="No"/>
    <x v="37"/>
    <x v="0"/>
    <x v="0"/>
    <s v="Q4"/>
  </r>
  <r>
    <n v="1194989"/>
    <x v="439"/>
    <x v="1"/>
    <x v="22"/>
    <x v="5"/>
    <x v="0"/>
    <x v="751"/>
    <d v="2015-01-15T00:00:00"/>
    <x v="0"/>
    <s v="No"/>
    <x v="5"/>
    <x v="0"/>
    <x v="0"/>
    <s v="Q1"/>
  </r>
  <r>
    <n v="387903"/>
    <x v="19"/>
    <x v="5"/>
    <x v="12"/>
    <x v="4"/>
    <x v="2"/>
    <x v="53"/>
    <d v="2013-07-05T00:00:00"/>
    <x v="0"/>
    <s v="Yes"/>
    <x v="4"/>
    <x v="52"/>
    <x v="3"/>
    <s v="Q2"/>
  </r>
  <r>
    <n v="501732"/>
    <x v="4"/>
    <x v="3"/>
    <x v="8"/>
    <x v="9"/>
    <x v="0"/>
    <x v="983"/>
    <d v="2013-08-26T00:00:00"/>
    <x v="0"/>
    <s v="No"/>
    <x v="9"/>
    <x v="9"/>
    <x v="3"/>
    <s v="Q3"/>
  </r>
  <r>
    <n v="450465"/>
    <x v="19"/>
    <x v="5"/>
    <x v="9"/>
    <x v="0"/>
    <x v="0"/>
    <x v="1054"/>
    <d v="2013-10-07T00:00:00"/>
    <x v="0"/>
    <s v="No"/>
    <x v="0"/>
    <x v="20"/>
    <x v="3"/>
    <s v="Q3"/>
  </r>
  <r>
    <n v="596489"/>
    <x v="440"/>
    <x v="1"/>
    <x v="1"/>
    <x v="26"/>
    <x v="1"/>
    <x v="789"/>
    <d v="2013-11-18T00:00:00"/>
    <x v="0"/>
    <s v="No"/>
    <x v="26"/>
    <x v="2"/>
    <x v="3"/>
    <s v="Q4"/>
  </r>
  <r>
    <n v="1118926"/>
    <x v="10"/>
    <x v="0"/>
    <x v="37"/>
    <x v="13"/>
    <x v="0"/>
    <x v="954"/>
    <d v="2014-11-17T00:00:00"/>
    <x v="0"/>
    <s v="Yes"/>
    <x v="13"/>
    <x v="0"/>
    <x v="1"/>
    <s v="Q4"/>
  </r>
  <r>
    <n v="1241498"/>
    <x v="4"/>
    <x v="3"/>
    <x v="8"/>
    <x v="45"/>
    <x v="0"/>
    <x v="281"/>
    <d v="2015-02-23T00:00:00"/>
    <x v="0"/>
    <s v="No"/>
    <x v="44"/>
    <x v="21"/>
    <x v="0"/>
    <s v="Q1"/>
  </r>
  <r>
    <n v="1963544"/>
    <x v="441"/>
    <x v="0"/>
    <x v="5"/>
    <x v="1"/>
    <x v="0"/>
    <x v="1015"/>
    <d v="2016-11-06T00:00:00"/>
    <x v="0"/>
    <s v="Yes"/>
    <x v="1"/>
    <x v="0"/>
    <x v="2"/>
    <s v="Q4"/>
  </r>
  <r>
    <n v="356124"/>
    <x v="10"/>
    <x v="0"/>
    <x v="5"/>
    <x v="25"/>
    <x v="0"/>
    <x v="527"/>
    <d v="2013-03-19T00:00:00"/>
    <x v="0"/>
    <s v="Yes"/>
    <x v="25"/>
    <x v="1"/>
    <x v="3"/>
    <s v="Q1"/>
  </r>
  <r>
    <n v="730746"/>
    <x v="8"/>
    <x v="2"/>
    <x v="30"/>
    <x v="35"/>
    <x v="3"/>
    <x v="1055"/>
    <d v="2014-02-26T00:00:00"/>
    <x v="0"/>
    <s v="Yes"/>
    <x v="35"/>
    <x v="1"/>
    <x v="1"/>
    <s v="Q1"/>
  </r>
  <r>
    <n v="699644"/>
    <x v="4"/>
    <x v="3"/>
    <x v="3"/>
    <x v="45"/>
    <x v="0"/>
    <x v="668"/>
    <d v="2014-04-02T00:00:00"/>
    <x v="0"/>
    <s v="No"/>
    <x v="44"/>
    <x v="0"/>
    <x v="1"/>
    <s v="Q2"/>
  </r>
  <r>
    <n v="499122"/>
    <x v="10"/>
    <x v="0"/>
    <x v="0"/>
    <x v="7"/>
    <x v="0"/>
    <x v="283"/>
    <d v="2013-08-22T00:00:00"/>
    <x v="0"/>
    <s v="No"/>
    <x v="7"/>
    <x v="0"/>
    <x v="3"/>
    <s v="Q3"/>
  </r>
  <r>
    <n v="823272"/>
    <x v="442"/>
    <x v="1"/>
    <x v="22"/>
    <x v="18"/>
    <x v="0"/>
    <x v="607"/>
    <d v="2014-04-24T00:00:00"/>
    <x v="0"/>
    <s v="No"/>
    <x v="18"/>
    <x v="0"/>
    <x v="1"/>
    <s v="Q2"/>
  </r>
  <r>
    <n v="1527026"/>
    <x v="19"/>
    <x v="0"/>
    <x v="42"/>
    <x v="7"/>
    <x v="0"/>
    <x v="384"/>
    <d v="2015-08-19T00:00:00"/>
    <x v="0"/>
    <s v="No"/>
    <x v="7"/>
    <x v="0"/>
    <x v="0"/>
    <s v="Q3"/>
  </r>
  <r>
    <n v="1837262"/>
    <x v="8"/>
    <x v="1"/>
    <x v="1"/>
    <x v="25"/>
    <x v="1"/>
    <x v="367"/>
    <d v="2016-03-21T00:00:00"/>
    <x v="0"/>
    <s v="Yes"/>
    <x v="25"/>
    <x v="6"/>
    <x v="2"/>
    <s v="Q1"/>
  </r>
  <r>
    <n v="1894533"/>
    <x v="35"/>
    <x v="0"/>
    <x v="0"/>
    <x v="0"/>
    <x v="3"/>
    <x v="1056"/>
    <d v="2016-04-27T00:00:00"/>
    <x v="0"/>
    <s v="No"/>
    <x v="0"/>
    <x v="4"/>
    <x v="2"/>
    <s v="Q2"/>
  </r>
  <r>
    <n v="984128"/>
    <x v="103"/>
    <x v="1"/>
    <x v="22"/>
    <x v="33"/>
    <x v="3"/>
    <x v="136"/>
    <d v="2014-08-18T00:00:00"/>
    <x v="0"/>
    <s v="No"/>
    <x v="33"/>
    <x v="6"/>
    <x v="1"/>
    <s v="Q3"/>
  </r>
  <r>
    <n v="1164376"/>
    <x v="19"/>
    <x v="5"/>
    <x v="9"/>
    <x v="13"/>
    <x v="0"/>
    <x v="539"/>
    <d v="2014-12-22T00:00:00"/>
    <x v="0"/>
    <s v="No"/>
    <x v="13"/>
    <x v="9"/>
    <x v="1"/>
    <s v="Q4"/>
  </r>
  <r>
    <n v="1390356"/>
    <x v="14"/>
    <x v="7"/>
    <x v="21"/>
    <x v="19"/>
    <x v="0"/>
    <x v="1057"/>
    <d v="2015-05-28T00:00:00"/>
    <x v="0"/>
    <s v="Yes"/>
    <x v="19"/>
    <x v="6"/>
    <x v="0"/>
    <s v="Q2"/>
  </r>
  <r>
    <n v="1207741"/>
    <x v="14"/>
    <x v="0"/>
    <x v="0"/>
    <x v="35"/>
    <x v="0"/>
    <x v="1058"/>
    <d v="2015-01-26T00:00:00"/>
    <x v="0"/>
    <s v="No"/>
    <x v="35"/>
    <x v="4"/>
    <x v="0"/>
    <s v="Q1"/>
  </r>
  <r>
    <n v="1832843"/>
    <x v="16"/>
    <x v="2"/>
    <x v="17"/>
    <x v="4"/>
    <x v="0"/>
    <x v="200"/>
    <d v="2016-03-15T00:00:00"/>
    <x v="0"/>
    <s v="No"/>
    <x v="4"/>
    <x v="0"/>
    <x v="2"/>
    <s v="Q1"/>
  </r>
  <r>
    <n v="496030"/>
    <x v="18"/>
    <x v="0"/>
    <x v="0"/>
    <x v="9"/>
    <x v="0"/>
    <x v="327"/>
    <d v="2013-08-20T00:00:00"/>
    <x v="0"/>
    <s v="No"/>
    <x v="9"/>
    <x v="1"/>
    <x v="3"/>
    <s v="Q3"/>
  </r>
  <r>
    <n v="1463618"/>
    <x v="18"/>
    <x v="0"/>
    <x v="0"/>
    <x v="25"/>
    <x v="0"/>
    <x v="1059"/>
    <d v="2015-11-07T00:00:00"/>
    <x v="0"/>
    <s v="No"/>
    <x v="25"/>
    <x v="0"/>
    <x v="0"/>
    <s v="Q4"/>
  </r>
  <r>
    <n v="2108571"/>
    <x v="241"/>
    <x v="6"/>
    <x v="11"/>
    <x v="13"/>
    <x v="0"/>
    <x v="718"/>
    <d v="2016-09-14T00:00:00"/>
    <x v="0"/>
    <s v="No"/>
    <x v="13"/>
    <x v="0"/>
    <x v="2"/>
    <s v="Q3"/>
  </r>
  <r>
    <n v="1883561"/>
    <x v="443"/>
    <x v="10"/>
    <x v="63"/>
    <x v="45"/>
    <x v="0"/>
    <x v="1060"/>
    <d v="2016-05-19T00:00:00"/>
    <x v="0"/>
    <s v="No"/>
    <x v="44"/>
    <x v="24"/>
    <x v="2"/>
    <s v="Q2"/>
  </r>
  <r>
    <n v="1955484"/>
    <x v="82"/>
    <x v="1"/>
    <x v="1"/>
    <x v="0"/>
    <x v="3"/>
    <x v="666"/>
    <d v="2016-06-06T00:00:00"/>
    <x v="0"/>
    <s v="No"/>
    <x v="0"/>
    <x v="0"/>
    <x v="2"/>
    <s v="Q2"/>
  </r>
  <r>
    <n v="1932224"/>
    <x v="117"/>
    <x v="0"/>
    <x v="0"/>
    <x v="7"/>
    <x v="3"/>
    <x v="623"/>
    <d v="2016-05-20T00:00:00"/>
    <x v="0"/>
    <s v="No"/>
    <x v="7"/>
    <x v="1"/>
    <x v="2"/>
    <s v="Q2"/>
  </r>
  <r>
    <n v="1048343"/>
    <x v="62"/>
    <x v="7"/>
    <x v="39"/>
    <x v="7"/>
    <x v="0"/>
    <x v="1061"/>
    <d v="2014-10-21T00:00:00"/>
    <x v="0"/>
    <s v="Yes"/>
    <x v="7"/>
    <x v="65"/>
    <x v="1"/>
    <s v="Q3"/>
  </r>
  <r>
    <n v="489413"/>
    <x v="444"/>
    <x v="0"/>
    <x v="42"/>
    <x v="9"/>
    <x v="0"/>
    <x v="907"/>
    <d v="2013-08-15T00:00:00"/>
    <x v="0"/>
    <s v="Yes"/>
    <x v="9"/>
    <x v="1"/>
    <x v="3"/>
    <s v="Q3"/>
  </r>
  <r>
    <n v="1374964"/>
    <x v="20"/>
    <x v="8"/>
    <x v="33"/>
    <x v="25"/>
    <x v="2"/>
    <x v="106"/>
    <d v="2015-05-18T00:00:00"/>
    <x v="0"/>
    <s v="No"/>
    <x v="25"/>
    <x v="6"/>
    <x v="0"/>
    <s v="Q2"/>
  </r>
  <r>
    <n v="368422"/>
    <x v="19"/>
    <x v="0"/>
    <x v="37"/>
    <x v="5"/>
    <x v="0"/>
    <x v="49"/>
    <d v="2013-03-29T00:00:00"/>
    <x v="0"/>
    <s v="No"/>
    <x v="5"/>
    <x v="1"/>
    <x v="3"/>
    <s v="Q1"/>
  </r>
  <r>
    <n v="553635"/>
    <x v="19"/>
    <x v="2"/>
    <x v="17"/>
    <x v="0"/>
    <x v="2"/>
    <x v="245"/>
    <d v="2013-07-10T00:00:00"/>
    <x v="0"/>
    <s v="No"/>
    <x v="0"/>
    <x v="0"/>
    <x v="3"/>
    <s v="Q3"/>
  </r>
  <r>
    <n v="1230532"/>
    <x v="4"/>
    <x v="3"/>
    <x v="3"/>
    <x v="24"/>
    <x v="0"/>
    <x v="1032"/>
    <d v="2015-11-02T00:00:00"/>
    <x v="0"/>
    <s v="No"/>
    <x v="24"/>
    <x v="20"/>
    <x v="0"/>
    <s v="Q3"/>
  </r>
  <r>
    <n v="1204896"/>
    <x v="445"/>
    <x v="7"/>
    <x v="19"/>
    <x v="18"/>
    <x v="0"/>
    <x v="20"/>
    <d v="2015-01-22T00:00:00"/>
    <x v="0"/>
    <s v="No"/>
    <x v="18"/>
    <x v="0"/>
    <x v="0"/>
    <s v="Q1"/>
  </r>
  <r>
    <n v="2063891"/>
    <x v="17"/>
    <x v="3"/>
    <x v="44"/>
    <x v="26"/>
    <x v="3"/>
    <x v="251"/>
    <d v="2016-08-15T00:00:00"/>
    <x v="0"/>
    <s v="No"/>
    <x v="26"/>
    <x v="0"/>
    <x v="2"/>
    <s v="Q3"/>
  </r>
  <r>
    <n v="1146183"/>
    <x v="1"/>
    <x v="0"/>
    <x v="0"/>
    <x v="1"/>
    <x v="0"/>
    <x v="935"/>
    <d v="2014-10-12T00:00:00"/>
    <x v="0"/>
    <s v="No"/>
    <x v="1"/>
    <x v="20"/>
    <x v="1"/>
    <s v="Q3"/>
  </r>
  <r>
    <n v="1814339"/>
    <x v="128"/>
    <x v="5"/>
    <x v="36"/>
    <x v="7"/>
    <x v="0"/>
    <x v="31"/>
    <d v="2016-02-03T00:00:00"/>
    <x v="0"/>
    <s v="No"/>
    <x v="7"/>
    <x v="0"/>
    <x v="2"/>
    <s v="Q1"/>
  </r>
  <r>
    <n v="1637177"/>
    <x v="13"/>
    <x v="0"/>
    <x v="0"/>
    <x v="9"/>
    <x v="0"/>
    <x v="79"/>
    <d v="2015-02-11T00:00:00"/>
    <x v="0"/>
    <s v="No"/>
    <x v="9"/>
    <x v="0"/>
    <x v="0"/>
    <s v="Q1"/>
  </r>
  <r>
    <n v="1547846"/>
    <x v="1"/>
    <x v="0"/>
    <x v="37"/>
    <x v="7"/>
    <x v="0"/>
    <x v="483"/>
    <d v="2015-01-09T00:00:00"/>
    <x v="0"/>
    <s v="No"/>
    <x v="7"/>
    <x v="0"/>
    <x v="0"/>
    <s v="Q1"/>
  </r>
  <r>
    <n v="1509808"/>
    <x v="4"/>
    <x v="3"/>
    <x v="44"/>
    <x v="7"/>
    <x v="0"/>
    <x v="347"/>
    <d v="2015-10-08T00:00:00"/>
    <x v="0"/>
    <s v="No"/>
    <x v="7"/>
    <x v="18"/>
    <x v="0"/>
    <s v="Q3"/>
  </r>
  <r>
    <n v="558500"/>
    <x v="35"/>
    <x v="0"/>
    <x v="0"/>
    <x v="24"/>
    <x v="0"/>
    <x v="1062"/>
    <d v="2013-10-15T00:00:00"/>
    <x v="0"/>
    <s v="No"/>
    <x v="24"/>
    <x v="1"/>
    <x v="3"/>
    <s v="Q4"/>
  </r>
  <r>
    <n v="2020256"/>
    <x v="14"/>
    <x v="5"/>
    <x v="12"/>
    <x v="18"/>
    <x v="0"/>
    <x v="125"/>
    <d v="2016-07-19T00:00:00"/>
    <x v="0"/>
    <s v="No"/>
    <x v="18"/>
    <x v="0"/>
    <x v="2"/>
    <s v="Q3"/>
  </r>
  <r>
    <n v="1025403"/>
    <x v="50"/>
    <x v="7"/>
    <x v="21"/>
    <x v="45"/>
    <x v="0"/>
    <x v="1063"/>
    <d v="2014-11-09T00:00:00"/>
    <x v="0"/>
    <s v="No"/>
    <x v="44"/>
    <x v="0"/>
    <x v="1"/>
    <s v="Q4"/>
  </r>
  <r>
    <n v="357766"/>
    <x v="7"/>
    <x v="4"/>
    <x v="32"/>
    <x v="14"/>
    <x v="0"/>
    <x v="663"/>
    <d v="2013-03-19T00:00:00"/>
    <x v="0"/>
    <s v="No"/>
    <x v="14"/>
    <x v="6"/>
    <x v="3"/>
    <s v="Q1"/>
  </r>
  <r>
    <n v="2013993"/>
    <x v="195"/>
    <x v="1"/>
    <x v="1"/>
    <x v="13"/>
    <x v="0"/>
    <x v="239"/>
    <d v="2016-07-16T00:00:00"/>
    <x v="0"/>
    <s v="No"/>
    <x v="13"/>
    <x v="0"/>
    <x v="2"/>
    <s v="Q3"/>
  </r>
  <r>
    <n v="1767427"/>
    <x v="46"/>
    <x v="2"/>
    <x v="24"/>
    <x v="6"/>
    <x v="0"/>
    <x v="560"/>
    <d v="2016-04-02T00:00:00"/>
    <x v="0"/>
    <s v="Yes"/>
    <x v="6"/>
    <x v="7"/>
    <x v="2"/>
    <s v="Q1"/>
  </r>
  <r>
    <n v="1058555"/>
    <x v="4"/>
    <x v="3"/>
    <x v="3"/>
    <x v="1"/>
    <x v="0"/>
    <x v="605"/>
    <d v="2014-05-10T00:00:00"/>
    <x v="0"/>
    <s v="No"/>
    <x v="1"/>
    <x v="0"/>
    <x v="1"/>
    <s v="Q2"/>
  </r>
  <r>
    <n v="1649689"/>
    <x v="224"/>
    <x v="1"/>
    <x v="1"/>
    <x v="13"/>
    <x v="0"/>
    <x v="362"/>
    <d v="2015-11-13T00:00:00"/>
    <x v="1"/>
    <s v="No"/>
    <x v="13"/>
    <x v="33"/>
    <x v="0"/>
    <s v="Q4"/>
  </r>
  <r>
    <n v="558479"/>
    <x v="20"/>
    <x v="7"/>
    <x v="21"/>
    <x v="9"/>
    <x v="0"/>
    <x v="1062"/>
    <d v="2013-10-18T00:00:00"/>
    <x v="0"/>
    <s v="Yes"/>
    <x v="9"/>
    <x v="6"/>
    <x v="3"/>
    <s v="Q4"/>
  </r>
  <r>
    <n v="1697133"/>
    <x v="4"/>
    <x v="3"/>
    <x v="44"/>
    <x v="31"/>
    <x v="3"/>
    <x v="40"/>
    <d v="2015-12-17T00:00:00"/>
    <x v="0"/>
    <s v="No"/>
    <x v="31"/>
    <x v="4"/>
    <x v="0"/>
    <s v="Q4"/>
  </r>
  <r>
    <n v="1801142"/>
    <x v="446"/>
    <x v="1"/>
    <x v="4"/>
    <x v="8"/>
    <x v="0"/>
    <x v="459"/>
    <d v="2016-02-23T00:00:00"/>
    <x v="0"/>
    <s v="No"/>
    <x v="8"/>
    <x v="0"/>
    <x v="2"/>
    <s v="Q1"/>
  </r>
  <r>
    <n v="537598"/>
    <x v="1"/>
    <x v="0"/>
    <x v="5"/>
    <x v="45"/>
    <x v="1"/>
    <x v="947"/>
    <d v="2013-09-23T00:00:00"/>
    <x v="0"/>
    <s v="No"/>
    <x v="44"/>
    <x v="9"/>
    <x v="3"/>
    <s v="Q3"/>
  </r>
  <r>
    <n v="1097382"/>
    <x v="14"/>
    <x v="0"/>
    <x v="5"/>
    <x v="33"/>
    <x v="0"/>
    <x v="475"/>
    <d v="2014-01-11T00:00:00"/>
    <x v="0"/>
    <s v="No"/>
    <x v="33"/>
    <x v="0"/>
    <x v="1"/>
    <s v="Q1"/>
  </r>
  <r>
    <n v="450446"/>
    <x v="10"/>
    <x v="2"/>
    <x v="24"/>
    <x v="13"/>
    <x v="0"/>
    <x v="209"/>
    <d v="2013-06-07T00:00:00"/>
    <x v="0"/>
    <s v="No"/>
    <x v="13"/>
    <x v="0"/>
    <x v="3"/>
    <s v="Q2"/>
  </r>
  <r>
    <n v="783318"/>
    <x v="62"/>
    <x v="2"/>
    <x v="70"/>
    <x v="35"/>
    <x v="0"/>
    <x v="959"/>
    <d v="2014-03-28T00:00:00"/>
    <x v="0"/>
    <s v="No"/>
    <x v="35"/>
    <x v="0"/>
    <x v="1"/>
    <s v="Q1"/>
  </r>
  <r>
    <n v="1321037"/>
    <x v="38"/>
    <x v="1"/>
    <x v="1"/>
    <x v="32"/>
    <x v="2"/>
    <x v="1008"/>
    <d v="2015-10-04T00:00:00"/>
    <x v="0"/>
    <s v="Yes"/>
    <x v="32"/>
    <x v="18"/>
    <x v="0"/>
    <s v="Q3"/>
  </r>
  <r>
    <n v="481053"/>
    <x v="10"/>
    <x v="0"/>
    <x v="0"/>
    <x v="7"/>
    <x v="0"/>
    <x v="168"/>
    <d v="2013-06-08T00:00:00"/>
    <x v="0"/>
    <s v="No"/>
    <x v="7"/>
    <x v="0"/>
    <x v="3"/>
    <s v="Q2"/>
  </r>
  <r>
    <n v="1240548"/>
    <x v="51"/>
    <x v="2"/>
    <x v="31"/>
    <x v="3"/>
    <x v="0"/>
    <x v="260"/>
    <d v="2015-02-13T00:00:00"/>
    <x v="0"/>
    <s v="No"/>
    <x v="3"/>
    <x v="0"/>
    <x v="0"/>
    <s v="Q1"/>
  </r>
  <r>
    <n v="410471"/>
    <x v="8"/>
    <x v="5"/>
    <x v="12"/>
    <x v="34"/>
    <x v="3"/>
    <x v="1064"/>
    <d v="2013-05-20T00:00:00"/>
    <x v="0"/>
    <s v="No"/>
    <x v="34"/>
    <x v="9"/>
    <x v="3"/>
    <s v="Q2"/>
  </r>
  <r>
    <n v="1420190"/>
    <x v="18"/>
    <x v="0"/>
    <x v="0"/>
    <x v="13"/>
    <x v="0"/>
    <x v="594"/>
    <d v="2015-06-13T00:00:00"/>
    <x v="0"/>
    <s v="No"/>
    <x v="13"/>
    <x v="0"/>
    <x v="0"/>
    <s v="Q2"/>
  </r>
  <r>
    <n v="1760416"/>
    <x v="35"/>
    <x v="0"/>
    <x v="0"/>
    <x v="4"/>
    <x v="3"/>
    <x v="263"/>
    <d v="2016-02-02T00:00:00"/>
    <x v="0"/>
    <s v="No"/>
    <x v="4"/>
    <x v="19"/>
    <x v="2"/>
    <s v="Q1"/>
  </r>
  <r>
    <n v="603455"/>
    <x v="19"/>
    <x v="5"/>
    <x v="14"/>
    <x v="10"/>
    <x v="1"/>
    <x v="249"/>
    <d v="2013-11-21T00:00:00"/>
    <x v="0"/>
    <s v="No"/>
    <x v="10"/>
    <x v="4"/>
    <x v="3"/>
    <s v="Q4"/>
  </r>
  <r>
    <n v="839421"/>
    <x v="43"/>
    <x v="1"/>
    <x v="1"/>
    <x v="7"/>
    <x v="0"/>
    <x v="175"/>
    <d v="2014-06-05T00:00:00"/>
    <x v="0"/>
    <s v="No"/>
    <x v="7"/>
    <x v="0"/>
    <x v="1"/>
    <s v="Q2"/>
  </r>
  <r>
    <n v="555339"/>
    <x v="19"/>
    <x v="0"/>
    <x v="5"/>
    <x v="32"/>
    <x v="1"/>
    <x v="167"/>
    <d v="2013-09-10T00:00:00"/>
    <x v="0"/>
    <s v="No"/>
    <x v="32"/>
    <x v="13"/>
    <x v="3"/>
    <s v="Q3"/>
  </r>
  <r>
    <n v="1897453"/>
    <x v="35"/>
    <x v="0"/>
    <x v="0"/>
    <x v="7"/>
    <x v="0"/>
    <x v="655"/>
    <d v="2016-04-26T00:00:00"/>
    <x v="0"/>
    <s v="No"/>
    <x v="7"/>
    <x v="0"/>
    <x v="2"/>
    <s v="Q2"/>
  </r>
  <r>
    <n v="566976"/>
    <x v="19"/>
    <x v="5"/>
    <x v="12"/>
    <x v="14"/>
    <x v="1"/>
    <x v="525"/>
    <d v="2013-10-23T00:00:00"/>
    <x v="0"/>
    <s v="No"/>
    <x v="14"/>
    <x v="1"/>
    <x v="3"/>
    <s v="Q4"/>
  </r>
  <r>
    <n v="1329669"/>
    <x v="447"/>
    <x v="1"/>
    <x v="27"/>
    <x v="3"/>
    <x v="0"/>
    <x v="161"/>
    <d v="2015-04-14T00:00:00"/>
    <x v="0"/>
    <s v="No"/>
    <x v="3"/>
    <x v="0"/>
    <x v="0"/>
    <s v="Q2"/>
  </r>
  <r>
    <n v="1839182"/>
    <x v="9"/>
    <x v="3"/>
    <x v="25"/>
    <x v="7"/>
    <x v="2"/>
    <x v="325"/>
    <d v="2016-03-21T00:00:00"/>
    <x v="0"/>
    <s v="No"/>
    <x v="7"/>
    <x v="9"/>
    <x v="2"/>
    <s v="Q1"/>
  </r>
  <r>
    <n v="735077"/>
    <x v="19"/>
    <x v="0"/>
    <x v="5"/>
    <x v="30"/>
    <x v="2"/>
    <x v="468"/>
    <d v="2014-02-28T00:00:00"/>
    <x v="0"/>
    <s v="No"/>
    <x v="30"/>
    <x v="1"/>
    <x v="1"/>
    <s v="Q1"/>
  </r>
  <r>
    <n v="727668"/>
    <x v="10"/>
    <x v="0"/>
    <x v="0"/>
    <x v="8"/>
    <x v="0"/>
    <x v="835"/>
    <d v="2014-02-24T00:00:00"/>
    <x v="0"/>
    <s v="No"/>
    <x v="8"/>
    <x v="0"/>
    <x v="1"/>
    <s v="Q1"/>
  </r>
  <r>
    <n v="495815"/>
    <x v="19"/>
    <x v="0"/>
    <x v="5"/>
    <x v="27"/>
    <x v="0"/>
    <x v="327"/>
    <d v="2013-08-21T00:00:00"/>
    <x v="0"/>
    <s v="No"/>
    <x v="27"/>
    <x v="4"/>
    <x v="3"/>
    <s v="Q3"/>
  </r>
  <r>
    <n v="1017459"/>
    <x v="10"/>
    <x v="2"/>
    <x v="35"/>
    <x v="0"/>
    <x v="0"/>
    <x v="945"/>
    <d v="2014-06-09T00:00:00"/>
    <x v="0"/>
    <s v="No"/>
    <x v="0"/>
    <x v="0"/>
    <x v="1"/>
    <s v="Q2"/>
  </r>
  <r>
    <n v="1081236"/>
    <x v="35"/>
    <x v="0"/>
    <x v="0"/>
    <x v="12"/>
    <x v="0"/>
    <x v="91"/>
    <d v="2014-10-22T00:00:00"/>
    <x v="0"/>
    <s v="No"/>
    <x v="12"/>
    <x v="0"/>
    <x v="1"/>
    <s v="Q4"/>
  </r>
  <r>
    <n v="234430"/>
    <x v="10"/>
    <x v="0"/>
    <x v="37"/>
    <x v="20"/>
    <x v="1"/>
    <x v="333"/>
    <d v="2013-01-16T00:00:00"/>
    <x v="0"/>
    <s v="No"/>
    <x v="20"/>
    <x v="0"/>
    <x v="3"/>
    <s v="Q1"/>
  </r>
  <r>
    <n v="1911638"/>
    <x v="33"/>
    <x v="4"/>
    <x v="6"/>
    <x v="18"/>
    <x v="0"/>
    <x v="767"/>
    <d v="2016-08-05T00:00:00"/>
    <x v="0"/>
    <s v="Yes"/>
    <x v="18"/>
    <x v="20"/>
    <x v="2"/>
    <s v="Q2"/>
  </r>
  <r>
    <n v="1357709"/>
    <x v="14"/>
    <x v="5"/>
    <x v="12"/>
    <x v="13"/>
    <x v="0"/>
    <x v="1041"/>
    <d v="2015-03-05T00:00:00"/>
    <x v="0"/>
    <s v="No"/>
    <x v="13"/>
    <x v="0"/>
    <x v="0"/>
    <s v="Q1"/>
  </r>
  <r>
    <n v="934863"/>
    <x v="221"/>
    <x v="2"/>
    <x v="23"/>
    <x v="7"/>
    <x v="2"/>
    <x v="1017"/>
    <d v="2014-07-17T00:00:00"/>
    <x v="0"/>
    <s v="No"/>
    <x v="7"/>
    <x v="9"/>
    <x v="1"/>
    <s v="Q3"/>
  </r>
  <r>
    <n v="2014573"/>
    <x v="4"/>
    <x v="3"/>
    <x v="8"/>
    <x v="7"/>
    <x v="0"/>
    <x v="252"/>
    <d v="2016-07-15T00:00:00"/>
    <x v="0"/>
    <s v="No"/>
    <x v="7"/>
    <x v="0"/>
    <x v="2"/>
    <s v="Q3"/>
  </r>
  <r>
    <n v="1248782"/>
    <x v="17"/>
    <x v="3"/>
    <x v="3"/>
    <x v="15"/>
    <x v="0"/>
    <x v="279"/>
    <d v="2015-02-20T00:00:00"/>
    <x v="0"/>
    <s v="No"/>
    <x v="15"/>
    <x v="0"/>
    <x v="0"/>
    <s v="Q1"/>
  </r>
  <r>
    <n v="1293167"/>
    <x v="233"/>
    <x v="1"/>
    <x v="22"/>
    <x v="7"/>
    <x v="0"/>
    <x v="458"/>
    <d v="2015-03-20T00:00:00"/>
    <x v="0"/>
    <s v="No"/>
    <x v="7"/>
    <x v="0"/>
    <x v="0"/>
    <s v="Q1"/>
  </r>
  <r>
    <n v="1286115"/>
    <x v="4"/>
    <x v="3"/>
    <x v="3"/>
    <x v="18"/>
    <x v="0"/>
    <x v="499"/>
    <d v="2015-03-17T00:00:00"/>
    <x v="0"/>
    <s v="No"/>
    <x v="18"/>
    <x v="0"/>
    <x v="0"/>
    <s v="Q1"/>
  </r>
  <r>
    <n v="1036809"/>
    <x v="10"/>
    <x v="5"/>
    <x v="15"/>
    <x v="13"/>
    <x v="0"/>
    <x v="558"/>
    <d v="2014-09-19T00:00:00"/>
    <x v="0"/>
    <s v="No"/>
    <x v="13"/>
    <x v="0"/>
    <x v="1"/>
    <s v="Q3"/>
  </r>
  <r>
    <n v="1872280"/>
    <x v="392"/>
    <x v="1"/>
    <x v="22"/>
    <x v="13"/>
    <x v="0"/>
    <x v="454"/>
    <d v="2016-09-04T00:00:00"/>
    <x v="0"/>
    <s v="No"/>
    <x v="13"/>
    <x v="0"/>
    <x v="2"/>
    <s v="Q3"/>
  </r>
  <r>
    <n v="1609091"/>
    <x v="48"/>
    <x v="4"/>
    <x v="6"/>
    <x v="40"/>
    <x v="0"/>
    <x v="850"/>
    <d v="2015-10-15T00:00:00"/>
    <x v="0"/>
    <s v="No"/>
    <x v="40"/>
    <x v="0"/>
    <x v="0"/>
    <s v="Q4"/>
  </r>
  <r>
    <n v="715147"/>
    <x v="6"/>
    <x v="5"/>
    <x v="15"/>
    <x v="31"/>
    <x v="1"/>
    <x v="1065"/>
    <d v="2014-02-19T00:00:00"/>
    <x v="0"/>
    <s v="No"/>
    <x v="31"/>
    <x v="2"/>
    <x v="1"/>
    <s v="Q1"/>
  </r>
  <r>
    <n v="431652"/>
    <x v="19"/>
    <x v="2"/>
    <x v="24"/>
    <x v="23"/>
    <x v="0"/>
    <x v="1066"/>
    <d v="2013-06-14T00:00:00"/>
    <x v="0"/>
    <s v="Yes"/>
    <x v="23"/>
    <x v="1"/>
    <x v="3"/>
    <s v="Q2"/>
  </r>
  <r>
    <n v="1716469"/>
    <x v="4"/>
    <x v="3"/>
    <x v="8"/>
    <x v="9"/>
    <x v="0"/>
    <x v="1067"/>
    <d v="2015-12-29T00:00:00"/>
    <x v="0"/>
    <s v="No"/>
    <x v="9"/>
    <x v="2"/>
    <x v="0"/>
    <s v="Q4"/>
  </r>
  <r>
    <n v="636984"/>
    <x v="16"/>
    <x v="2"/>
    <x v="17"/>
    <x v="12"/>
    <x v="1"/>
    <x v="430"/>
    <d v="2013-12-20T00:00:00"/>
    <x v="0"/>
    <s v="No"/>
    <x v="12"/>
    <x v="9"/>
    <x v="3"/>
    <s v="Q4"/>
  </r>
  <r>
    <n v="1239425"/>
    <x v="1"/>
    <x v="0"/>
    <x v="0"/>
    <x v="4"/>
    <x v="0"/>
    <x v="260"/>
    <d v="2015-02-13T00:00:00"/>
    <x v="0"/>
    <s v="No"/>
    <x v="4"/>
    <x v="0"/>
    <x v="0"/>
    <s v="Q1"/>
  </r>
  <r>
    <n v="1105031"/>
    <x v="117"/>
    <x v="0"/>
    <x v="0"/>
    <x v="34"/>
    <x v="3"/>
    <x v="805"/>
    <d v="2014-07-11T00:00:00"/>
    <x v="0"/>
    <s v="No"/>
    <x v="34"/>
    <x v="15"/>
    <x v="1"/>
    <s v="Q2"/>
  </r>
  <r>
    <n v="1890301"/>
    <x v="14"/>
    <x v="2"/>
    <x v="24"/>
    <x v="0"/>
    <x v="0"/>
    <x v="34"/>
    <d v="2016-04-21T00:00:00"/>
    <x v="0"/>
    <s v="Yes"/>
    <x v="0"/>
    <x v="0"/>
    <x v="2"/>
    <s v="Q2"/>
  </r>
  <r>
    <n v="2115180"/>
    <x v="129"/>
    <x v="7"/>
    <x v="21"/>
    <x v="14"/>
    <x v="0"/>
    <x v="852"/>
    <d v="2016-09-15T00:00:00"/>
    <x v="0"/>
    <s v="Yes"/>
    <x v="14"/>
    <x v="0"/>
    <x v="2"/>
    <s v="Q3"/>
  </r>
  <r>
    <n v="1369312"/>
    <x v="227"/>
    <x v="0"/>
    <x v="0"/>
    <x v="7"/>
    <x v="3"/>
    <x v="1068"/>
    <d v="2015-12-05T00:00:00"/>
    <x v="0"/>
    <s v="Yes"/>
    <x v="7"/>
    <x v="15"/>
    <x v="0"/>
    <s v="Q4"/>
  </r>
  <r>
    <n v="506086"/>
    <x v="19"/>
    <x v="4"/>
    <x v="32"/>
    <x v="11"/>
    <x v="0"/>
    <x v="1069"/>
    <d v="2013-08-29T00:00:00"/>
    <x v="0"/>
    <s v="Yes"/>
    <x v="11"/>
    <x v="1"/>
    <x v="3"/>
    <s v="Q3"/>
  </r>
  <r>
    <n v="668443"/>
    <x v="93"/>
    <x v="0"/>
    <x v="0"/>
    <x v="1"/>
    <x v="3"/>
    <x v="311"/>
    <d v="2014-01-17T00:00:00"/>
    <x v="0"/>
    <s v="No"/>
    <x v="1"/>
    <x v="9"/>
    <x v="1"/>
    <s v="Q1"/>
  </r>
  <r>
    <n v="708027"/>
    <x v="19"/>
    <x v="4"/>
    <x v="26"/>
    <x v="7"/>
    <x v="0"/>
    <x v="160"/>
    <d v="2014-10-02T00:00:00"/>
    <x v="0"/>
    <s v="No"/>
    <x v="7"/>
    <x v="0"/>
    <x v="1"/>
    <s v="Q4"/>
  </r>
  <r>
    <n v="2053938"/>
    <x v="14"/>
    <x v="1"/>
    <x v="1"/>
    <x v="16"/>
    <x v="1"/>
    <x v="407"/>
    <d v="2016-11-08T00:00:00"/>
    <x v="0"/>
    <s v="No"/>
    <x v="16"/>
    <x v="18"/>
    <x v="2"/>
    <s v="Q3"/>
  </r>
  <r>
    <n v="724735"/>
    <x v="220"/>
    <x v="0"/>
    <x v="0"/>
    <x v="6"/>
    <x v="3"/>
    <x v="428"/>
    <d v="2014-02-24T00:00:00"/>
    <x v="0"/>
    <s v="No"/>
    <x v="6"/>
    <x v="9"/>
    <x v="1"/>
    <s v="Q1"/>
  </r>
  <r>
    <n v="798391"/>
    <x v="448"/>
    <x v="1"/>
    <x v="27"/>
    <x v="9"/>
    <x v="0"/>
    <x v="910"/>
    <d v="2014-08-04T00:00:00"/>
    <x v="0"/>
    <s v="Yes"/>
    <x v="9"/>
    <x v="0"/>
    <x v="1"/>
    <s v="Q3"/>
  </r>
  <r>
    <n v="1162265"/>
    <x v="390"/>
    <x v="1"/>
    <x v="4"/>
    <x v="0"/>
    <x v="0"/>
    <x v="588"/>
    <d v="2014-12-18T00:00:00"/>
    <x v="0"/>
    <s v="No"/>
    <x v="0"/>
    <x v="0"/>
    <x v="1"/>
    <s v="Q4"/>
  </r>
  <r>
    <n v="765605"/>
    <x v="10"/>
    <x v="0"/>
    <x v="0"/>
    <x v="3"/>
    <x v="2"/>
    <x v="788"/>
    <d v="2014-03-25T00:00:00"/>
    <x v="0"/>
    <s v="No"/>
    <x v="3"/>
    <x v="19"/>
    <x v="1"/>
    <s v="Q1"/>
  </r>
  <r>
    <n v="2151233"/>
    <x v="229"/>
    <x v="7"/>
    <x v="21"/>
    <x v="28"/>
    <x v="0"/>
    <x v="970"/>
    <d v="2016-07-10T00:00:00"/>
    <x v="0"/>
    <s v="Yes"/>
    <x v="28"/>
    <x v="0"/>
    <x v="2"/>
    <s v="Q3"/>
  </r>
  <r>
    <n v="1551481"/>
    <x v="449"/>
    <x v="1"/>
    <x v="1"/>
    <x v="27"/>
    <x v="0"/>
    <x v="925"/>
    <d v="2015-03-09T00:00:00"/>
    <x v="0"/>
    <s v="No"/>
    <x v="27"/>
    <x v="0"/>
    <x v="0"/>
    <s v="Q1"/>
  </r>
  <r>
    <n v="1453963"/>
    <x v="218"/>
    <x v="5"/>
    <x v="15"/>
    <x v="25"/>
    <x v="0"/>
    <x v="782"/>
    <d v="2015-08-07T00:00:00"/>
    <x v="0"/>
    <s v="No"/>
    <x v="25"/>
    <x v="13"/>
    <x v="0"/>
    <s v="Q3"/>
  </r>
  <r>
    <n v="1055161"/>
    <x v="4"/>
    <x v="3"/>
    <x v="8"/>
    <x v="13"/>
    <x v="0"/>
    <x v="518"/>
    <d v="2014-02-10T00:00:00"/>
    <x v="0"/>
    <s v="No"/>
    <x v="13"/>
    <x v="0"/>
    <x v="1"/>
    <s v="Q1"/>
  </r>
  <r>
    <n v="987637"/>
    <x v="5"/>
    <x v="1"/>
    <x v="22"/>
    <x v="9"/>
    <x v="0"/>
    <x v="284"/>
    <d v="2014-08-20T00:00:00"/>
    <x v="0"/>
    <s v="No"/>
    <x v="9"/>
    <x v="6"/>
    <x v="1"/>
    <s v="Q3"/>
  </r>
  <r>
    <n v="365566"/>
    <x v="17"/>
    <x v="3"/>
    <x v="25"/>
    <x v="12"/>
    <x v="0"/>
    <x v="693"/>
    <d v="2013-03-27T00:00:00"/>
    <x v="0"/>
    <s v="No"/>
    <x v="12"/>
    <x v="1"/>
    <x v="3"/>
    <s v="Q1"/>
  </r>
  <r>
    <n v="1950248"/>
    <x v="35"/>
    <x v="0"/>
    <x v="0"/>
    <x v="2"/>
    <x v="0"/>
    <x v="177"/>
    <d v="2016-01-06T00:00:00"/>
    <x v="0"/>
    <s v="Yes"/>
    <x v="2"/>
    <x v="0"/>
    <x v="2"/>
    <s v="Q1"/>
  </r>
  <r>
    <n v="886622"/>
    <x v="22"/>
    <x v="5"/>
    <x v="15"/>
    <x v="25"/>
    <x v="0"/>
    <x v="490"/>
    <d v="2014-09-06T00:00:00"/>
    <x v="0"/>
    <s v="No"/>
    <x v="25"/>
    <x v="0"/>
    <x v="1"/>
    <s v="Q3"/>
  </r>
  <r>
    <n v="1441452"/>
    <x v="390"/>
    <x v="1"/>
    <x v="4"/>
    <x v="0"/>
    <x v="0"/>
    <x v="779"/>
    <d v="2015-06-27T00:00:00"/>
    <x v="0"/>
    <s v="Yes"/>
    <x v="0"/>
    <x v="0"/>
    <x v="0"/>
    <s v="Q2"/>
  </r>
  <r>
    <n v="1720763"/>
    <x v="41"/>
    <x v="4"/>
    <x v="26"/>
    <x v="15"/>
    <x v="0"/>
    <x v="689"/>
    <d v="2016-01-27T00:00:00"/>
    <x v="0"/>
    <s v="No"/>
    <x v="15"/>
    <x v="3"/>
    <x v="0"/>
    <s v="Q4"/>
  </r>
  <r>
    <n v="1745702"/>
    <x v="59"/>
    <x v="1"/>
    <x v="1"/>
    <x v="7"/>
    <x v="3"/>
    <x v="10"/>
    <d v="2016-01-19T00:00:00"/>
    <x v="0"/>
    <s v="No"/>
    <x v="7"/>
    <x v="6"/>
    <x v="2"/>
    <s v="Q1"/>
  </r>
  <r>
    <n v="339968"/>
    <x v="10"/>
    <x v="0"/>
    <x v="0"/>
    <x v="41"/>
    <x v="0"/>
    <x v="1070"/>
    <d v="2013-04-03T00:00:00"/>
    <x v="0"/>
    <s v="No"/>
    <x v="41"/>
    <x v="13"/>
    <x v="3"/>
    <s v="Q1"/>
  </r>
  <r>
    <n v="1326459"/>
    <x v="14"/>
    <x v="2"/>
    <x v="16"/>
    <x v="0"/>
    <x v="0"/>
    <x v="1071"/>
    <d v="2015-12-04T00:00:00"/>
    <x v="0"/>
    <s v="No"/>
    <x v="0"/>
    <x v="0"/>
    <x v="0"/>
    <s v="Q4"/>
  </r>
  <r>
    <n v="1335760"/>
    <x v="450"/>
    <x v="7"/>
    <x v="21"/>
    <x v="7"/>
    <x v="0"/>
    <x v="1072"/>
    <d v="2015-04-21T00:00:00"/>
    <x v="0"/>
    <s v="No"/>
    <x v="7"/>
    <x v="6"/>
    <x v="0"/>
    <s v="Q2"/>
  </r>
  <r>
    <n v="1883075"/>
    <x v="1"/>
    <x v="0"/>
    <x v="0"/>
    <x v="7"/>
    <x v="0"/>
    <x v="1073"/>
    <d v="2016-04-16T00:00:00"/>
    <x v="0"/>
    <s v="No"/>
    <x v="7"/>
    <x v="0"/>
    <x v="2"/>
    <s v="Q2"/>
  </r>
  <r>
    <n v="448118"/>
    <x v="8"/>
    <x v="2"/>
    <x v="30"/>
    <x v="4"/>
    <x v="0"/>
    <x v="1074"/>
    <d v="2013-02-07T00:00:00"/>
    <x v="0"/>
    <s v="No"/>
    <x v="4"/>
    <x v="0"/>
    <x v="3"/>
    <s v="Q1"/>
  </r>
  <r>
    <n v="1381073"/>
    <x v="33"/>
    <x v="4"/>
    <x v="6"/>
    <x v="5"/>
    <x v="0"/>
    <x v="149"/>
    <d v="2015-05-18T00:00:00"/>
    <x v="0"/>
    <s v="No"/>
    <x v="5"/>
    <x v="0"/>
    <x v="0"/>
    <s v="Q2"/>
  </r>
  <r>
    <n v="644453"/>
    <x v="1"/>
    <x v="0"/>
    <x v="0"/>
    <x v="7"/>
    <x v="0"/>
    <x v="1052"/>
    <d v="2013-12-26T00:00:00"/>
    <x v="0"/>
    <s v="Yes"/>
    <x v="7"/>
    <x v="0"/>
    <x v="3"/>
    <s v="Q4"/>
  </r>
  <r>
    <n v="1274071"/>
    <x v="19"/>
    <x v="7"/>
    <x v="19"/>
    <x v="12"/>
    <x v="0"/>
    <x v="984"/>
    <d v="2015-09-03T00:00:00"/>
    <x v="0"/>
    <s v="No"/>
    <x v="12"/>
    <x v="0"/>
    <x v="0"/>
    <s v="Q3"/>
  </r>
  <r>
    <n v="533056"/>
    <x v="451"/>
    <x v="4"/>
    <x v="19"/>
    <x v="26"/>
    <x v="0"/>
    <x v="145"/>
    <d v="2013-09-19T00:00:00"/>
    <x v="0"/>
    <s v="Yes"/>
    <x v="26"/>
    <x v="1"/>
    <x v="3"/>
    <s v="Q3"/>
  </r>
  <r>
    <n v="1949149"/>
    <x v="1"/>
    <x v="0"/>
    <x v="5"/>
    <x v="1"/>
    <x v="0"/>
    <x v="177"/>
    <d v="2016-03-06T00:00:00"/>
    <x v="0"/>
    <s v="No"/>
    <x v="1"/>
    <x v="8"/>
    <x v="2"/>
    <s v="Q1"/>
  </r>
  <r>
    <n v="917994"/>
    <x v="95"/>
    <x v="7"/>
    <x v="19"/>
    <x v="22"/>
    <x v="0"/>
    <x v="1075"/>
    <d v="2014-06-30T00:00:00"/>
    <x v="0"/>
    <s v="No"/>
    <x v="22"/>
    <x v="0"/>
    <x v="1"/>
    <s v="Q2"/>
  </r>
  <r>
    <n v="398979"/>
    <x v="51"/>
    <x v="2"/>
    <x v="35"/>
    <x v="53"/>
    <x v="0"/>
    <x v="1076"/>
    <d v="2013-06-05T00:00:00"/>
    <x v="0"/>
    <s v="No"/>
    <x v="51"/>
    <x v="18"/>
    <x v="3"/>
    <s v="Q2"/>
  </r>
  <r>
    <n v="1345769"/>
    <x v="452"/>
    <x v="0"/>
    <x v="0"/>
    <x v="7"/>
    <x v="0"/>
    <x v="674"/>
    <d v="2015-04-24T00:00:00"/>
    <x v="0"/>
    <s v="Yes"/>
    <x v="7"/>
    <x v="0"/>
    <x v="0"/>
    <s v="Q2"/>
  </r>
  <r>
    <n v="364969"/>
    <x v="127"/>
    <x v="0"/>
    <x v="5"/>
    <x v="40"/>
    <x v="3"/>
    <x v="1039"/>
    <d v="2013-03-28T00:00:00"/>
    <x v="0"/>
    <s v="No"/>
    <x v="40"/>
    <x v="9"/>
    <x v="3"/>
    <s v="Q1"/>
  </r>
  <r>
    <n v="1061363"/>
    <x v="341"/>
    <x v="0"/>
    <x v="5"/>
    <x v="39"/>
    <x v="0"/>
    <x v="1077"/>
    <d v="2014-07-10T00:00:00"/>
    <x v="0"/>
    <s v="No"/>
    <x v="39"/>
    <x v="0"/>
    <x v="1"/>
    <s v="Q3"/>
  </r>
  <r>
    <n v="1001564"/>
    <x v="9"/>
    <x v="3"/>
    <x v="3"/>
    <x v="5"/>
    <x v="2"/>
    <x v="801"/>
    <d v="2014-09-30T00:00:00"/>
    <x v="0"/>
    <s v="No"/>
    <x v="5"/>
    <x v="69"/>
    <x v="1"/>
    <s v="Q3"/>
  </r>
  <r>
    <n v="494025"/>
    <x v="453"/>
    <x v="1"/>
    <x v="4"/>
    <x v="9"/>
    <x v="0"/>
    <x v="507"/>
    <d v="2013-08-16T00:00:00"/>
    <x v="0"/>
    <s v="No"/>
    <x v="9"/>
    <x v="0"/>
    <x v="3"/>
    <s v="Q3"/>
  </r>
  <r>
    <n v="1966034"/>
    <x v="14"/>
    <x v="5"/>
    <x v="12"/>
    <x v="10"/>
    <x v="0"/>
    <x v="298"/>
    <d v="2016-06-13T00:00:00"/>
    <x v="0"/>
    <s v="No"/>
    <x v="10"/>
    <x v="0"/>
    <x v="2"/>
    <s v="Q2"/>
  </r>
  <r>
    <n v="1332477"/>
    <x v="9"/>
    <x v="3"/>
    <x v="44"/>
    <x v="4"/>
    <x v="0"/>
    <x v="344"/>
    <d v="2015-04-16T00:00:00"/>
    <x v="0"/>
    <s v="No"/>
    <x v="4"/>
    <x v="0"/>
    <x v="0"/>
    <s v="Q2"/>
  </r>
  <r>
    <n v="1463877"/>
    <x v="10"/>
    <x v="0"/>
    <x v="0"/>
    <x v="4"/>
    <x v="0"/>
    <x v="1078"/>
    <d v="2015-12-07T00:00:00"/>
    <x v="0"/>
    <s v="No"/>
    <x v="4"/>
    <x v="0"/>
    <x v="0"/>
    <s v="Q4"/>
  </r>
  <r>
    <n v="1695748"/>
    <x v="106"/>
    <x v="0"/>
    <x v="5"/>
    <x v="6"/>
    <x v="1"/>
    <x v="302"/>
    <d v="2015-12-17T00:00:00"/>
    <x v="0"/>
    <s v="Yes"/>
    <x v="6"/>
    <x v="9"/>
    <x v="0"/>
    <s v="Q4"/>
  </r>
  <r>
    <n v="736765"/>
    <x v="299"/>
    <x v="5"/>
    <x v="15"/>
    <x v="9"/>
    <x v="0"/>
    <x v="237"/>
    <d v="2014-05-03T00:00:00"/>
    <x v="0"/>
    <s v="No"/>
    <x v="9"/>
    <x v="38"/>
    <x v="1"/>
    <s v="Q1"/>
  </r>
  <r>
    <n v="1767450"/>
    <x v="26"/>
    <x v="0"/>
    <x v="42"/>
    <x v="9"/>
    <x v="0"/>
    <x v="560"/>
    <d v="2016-01-02T00:00:00"/>
    <x v="0"/>
    <s v="No"/>
    <x v="9"/>
    <x v="0"/>
    <x v="2"/>
    <s v="Q1"/>
  </r>
  <r>
    <n v="1179951"/>
    <x v="9"/>
    <x v="3"/>
    <x v="8"/>
    <x v="0"/>
    <x v="0"/>
    <x v="1079"/>
    <d v="2015-04-01T00:00:00"/>
    <x v="0"/>
    <s v="Yes"/>
    <x v="0"/>
    <x v="0"/>
    <x v="0"/>
    <s v="Q2"/>
  </r>
  <r>
    <n v="1808059"/>
    <x v="454"/>
    <x v="1"/>
    <x v="1"/>
    <x v="17"/>
    <x v="0"/>
    <x v="107"/>
    <d v="2016-02-29T00:00:00"/>
    <x v="0"/>
    <s v="Yes"/>
    <x v="17"/>
    <x v="0"/>
    <x v="2"/>
    <s v="Q1"/>
  </r>
  <r>
    <n v="1275264"/>
    <x v="146"/>
    <x v="10"/>
    <x v="35"/>
    <x v="37"/>
    <x v="0"/>
    <x v="387"/>
    <d v="2015-10-03T00:00:00"/>
    <x v="0"/>
    <s v="No"/>
    <x v="37"/>
    <x v="0"/>
    <x v="0"/>
    <s v="Q4"/>
  </r>
  <r>
    <n v="2008832"/>
    <x v="14"/>
    <x v="5"/>
    <x v="12"/>
    <x v="37"/>
    <x v="0"/>
    <x v="277"/>
    <d v="2016-12-07T00:00:00"/>
    <x v="0"/>
    <s v="No"/>
    <x v="37"/>
    <x v="0"/>
    <x v="2"/>
    <s v="Q4"/>
  </r>
  <r>
    <n v="1512513"/>
    <x v="62"/>
    <x v="2"/>
    <x v="16"/>
    <x v="7"/>
    <x v="0"/>
    <x v="1080"/>
    <d v="2015-11-08T00:00:00"/>
    <x v="0"/>
    <s v="No"/>
    <x v="7"/>
    <x v="0"/>
    <x v="0"/>
    <s v="Q4"/>
  </r>
  <r>
    <n v="1549671"/>
    <x v="312"/>
    <x v="4"/>
    <x v="29"/>
    <x v="29"/>
    <x v="0"/>
    <x v="372"/>
    <d v="2015-02-09T00:00:00"/>
    <x v="0"/>
    <s v="Yes"/>
    <x v="29"/>
    <x v="0"/>
    <x v="0"/>
    <s v="Q1"/>
  </r>
  <r>
    <n v="1729262"/>
    <x v="123"/>
    <x v="7"/>
    <x v="39"/>
    <x v="5"/>
    <x v="0"/>
    <x v="618"/>
    <d v="2016-05-01T00:00:00"/>
    <x v="0"/>
    <s v="No"/>
    <x v="5"/>
    <x v="0"/>
    <x v="2"/>
    <s v="Q2"/>
  </r>
  <r>
    <n v="1803748"/>
    <x v="30"/>
    <x v="5"/>
    <x v="12"/>
    <x v="25"/>
    <x v="2"/>
    <x v="412"/>
    <d v="2016-02-29T00:00:00"/>
    <x v="0"/>
    <s v="No"/>
    <x v="25"/>
    <x v="6"/>
    <x v="2"/>
    <s v="Q1"/>
  </r>
  <r>
    <n v="1105947"/>
    <x v="455"/>
    <x v="1"/>
    <x v="22"/>
    <x v="7"/>
    <x v="0"/>
    <x v="805"/>
    <d v="2014-06-11T00:00:00"/>
    <x v="0"/>
    <s v="Yes"/>
    <x v="7"/>
    <x v="0"/>
    <x v="1"/>
    <s v="Q2"/>
  </r>
  <r>
    <n v="1641914"/>
    <x v="51"/>
    <x v="2"/>
    <x v="30"/>
    <x v="2"/>
    <x v="0"/>
    <x v="495"/>
    <d v="2015-05-11T00:00:00"/>
    <x v="0"/>
    <s v="No"/>
    <x v="2"/>
    <x v="0"/>
    <x v="0"/>
    <s v="Q2"/>
  </r>
  <r>
    <n v="468848"/>
    <x v="10"/>
    <x v="5"/>
    <x v="15"/>
    <x v="8"/>
    <x v="1"/>
    <x v="487"/>
    <d v="2013-07-30T00:00:00"/>
    <x v="0"/>
    <s v="No"/>
    <x v="8"/>
    <x v="1"/>
    <x v="3"/>
    <s v="Q3"/>
  </r>
  <r>
    <n v="794536"/>
    <x v="9"/>
    <x v="3"/>
    <x v="3"/>
    <x v="40"/>
    <x v="0"/>
    <x v="1081"/>
    <d v="2014-04-04T00:00:00"/>
    <x v="0"/>
    <s v="Yes"/>
    <x v="40"/>
    <x v="0"/>
    <x v="1"/>
    <s v="Q2"/>
  </r>
  <r>
    <n v="359990"/>
    <x v="10"/>
    <x v="0"/>
    <x v="5"/>
    <x v="26"/>
    <x v="0"/>
    <x v="354"/>
    <d v="2013-03-20T00:00:00"/>
    <x v="0"/>
    <s v="No"/>
    <x v="26"/>
    <x v="1"/>
    <x v="3"/>
    <s v="Q1"/>
  </r>
  <r>
    <n v="1157991"/>
    <x v="4"/>
    <x v="3"/>
    <x v="8"/>
    <x v="5"/>
    <x v="0"/>
    <x v="576"/>
    <d v="2014-12-16T00:00:00"/>
    <x v="0"/>
    <s v="No"/>
    <x v="5"/>
    <x v="0"/>
    <x v="1"/>
    <s v="Q4"/>
  </r>
  <r>
    <n v="1356839"/>
    <x v="232"/>
    <x v="1"/>
    <x v="4"/>
    <x v="15"/>
    <x v="0"/>
    <x v="719"/>
    <d v="2015-01-05T00:00:00"/>
    <x v="0"/>
    <s v="No"/>
    <x v="15"/>
    <x v="0"/>
    <x v="0"/>
    <s v="Q1"/>
  </r>
  <r>
    <n v="450481"/>
    <x v="10"/>
    <x v="0"/>
    <x v="0"/>
    <x v="20"/>
    <x v="0"/>
    <x v="1054"/>
    <d v="2013-09-07T00:00:00"/>
    <x v="0"/>
    <s v="No"/>
    <x v="20"/>
    <x v="14"/>
    <x v="3"/>
    <s v="Q3"/>
  </r>
  <r>
    <n v="1911826"/>
    <x v="35"/>
    <x v="0"/>
    <x v="0"/>
    <x v="40"/>
    <x v="0"/>
    <x v="767"/>
    <d v="2016-05-05T00:00:00"/>
    <x v="0"/>
    <s v="No"/>
    <x v="40"/>
    <x v="0"/>
    <x v="2"/>
    <s v="Q2"/>
  </r>
  <r>
    <n v="2165191"/>
    <x v="127"/>
    <x v="5"/>
    <x v="15"/>
    <x v="4"/>
    <x v="0"/>
    <x v="446"/>
    <d v="2016-10-18T00:00:00"/>
    <x v="0"/>
    <s v="Yes"/>
    <x v="4"/>
    <x v="0"/>
    <x v="2"/>
    <s v="Q4"/>
  </r>
  <r>
    <n v="949464"/>
    <x v="59"/>
    <x v="1"/>
    <x v="1"/>
    <x v="13"/>
    <x v="0"/>
    <x v="360"/>
    <d v="2014-07-23T00:00:00"/>
    <x v="0"/>
    <s v="No"/>
    <x v="13"/>
    <x v="0"/>
    <x v="1"/>
    <s v="Q3"/>
  </r>
  <r>
    <n v="611072"/>
    <x v="16"/>
    <x v="5"/>
    <x v="14"/>
    <x v="33"/>
    <x v="3"/>
    <x v="331"/>
    <d v="2013-11-27T00:00:00"/>
    <x v="0"/>
    <s v="No"/>
    <x v="33"/>
    <x v="4"/>
    <x v="3"/>
    <s v="Q4"/>
  </r>
  <r>
    <n v="1983974"/>
    <x v="456"/>
    <x v="7"/>
    <x v="19"/>
    <x v="24"/>
    <x v="0"/>
    <x v="212"/>
    <d v="2016-06-24T00:00:00"/>
    <x v="0"/>
    <s v="No"/>
    <x v="24"/>
    <x v="0"/>
    <x v="2"/>
    <s v="Q2"/>
  </r>
  <r>
    <n v="1820342"/>
    <x v="9"/>
    <x v="3"/>
    <x v="3"/>
    <x v="13"/>
    <x v="0"/>
    <x v="351"/>
    <d v="2016-07-03T00:00:00"/>
    <x v="0"/>
    <s v="No"/>
    <x v="13"/>
    <x v="0"/>
    <x v="2"/>
    <s v="Q3"/>
  </r>
  <r>
    <n v="415562"/>
    <x v="14"/>
    <x v="0"/>
    <x v="0"/>
    <x v="0"/>
    <x v="0"/>
    <x v="912"/>
    <d v="2013-05-24T00:00:00"/>
    <x v="0"/>
    <s v="No"/>
    <x v="0"/>
    <x v="0"/>
    <x v="3"/>
    <s v="Q2"/>
  </r>
  <r>
    <n v="890431"/>
    <x v="8"/>
    <x v="2"/>
    <x v="40"/>
    <x v="4"/>
    <x v="0"/>
    <x v="293"/>
    <d v="2014-11-06T00:00:00"/>
    <x v="0"/>
    <s v="No"/>
    <x v="4"/>
    <x v="0"/>
    <x v="1"/>
    <s v="Q4"/>
  </r>
  <r>
    <n v="1772431"/>
    <x v="14"/>
    <x v="2"/>
    <x v="57"/>
    <x v="0"/>
    <x v="0"/>
    <x v="21"/>
    <d v="2016-05-02T00:00:00"/>
    <x v="0"/>
    <s v="No"/>
    <x v="0"/>
    <x v="0"/>
    <x v="2"/>
    <s v="Q2"/>
  </r>
  <r>
    <n v="905432"/>
    <x v="33"/>
    <x v="4"/>
    <x v="6"/>
    <x v="15"/>
    <x v="0"/>
    <x v="1082"/>
    <d v="2014-06-22T00:00:00"/>
    <x v="0"/>
    <s v="No"/>
    <x v="15"/>
    <x v="0"/>
    <x v="1"/>
    <s v="Q2"/>
  </r>
  <r>
    <n v="2063333"/>
    <x v="14"/>
    <x v="5"/>
    <x v="12"/>
    <x v="9"/>
    <x v="2"/>
    <x v="251"/>
    <d v="2016-08-17T00:00:00"/>
    <x v="0"/>
    <s v="No"/>
    <x v="9"/>
    <x v="4"/>
    <x v="2"/>
    <s v="Q3"/>
  </r>
  <r>
    <n v="1900597"/>
    <x v="14"/>
    <x v="2"/>
    <x v="24"/>
    <x v="0"/>
    <x v="0"/>
    <x v="559"/>
    <d v="2016-04-28T00:00:00"/>
    <x v="0"/>
    <s v="No"/>
    <x v="0"/>
    <x v="0"/>
    <x v="2"/>
    <s v="Q2"/>
  </r>
  <r>
    <n v="1493411"/>
    <x v="9"/>
    <x v="3"/>
    <x v="3"/>
    <x v="33"/>
    <x v="0"/>
    <x v="1029"/>
    <d v="2015-07-29T00:00:00"/>
    <x v="0"/>
    <s v="No"/>
    <x v="33"/>
    <x v="0"/>
    <x v="0"/>
    <s v="Q3"/>
  </r>
  <r>
    <n v="1655660"/>
    <x v="37"/>
    <x v="7"/>
    <x v="19"/>
    <x v="20"/>
    <x v="0"/>
    <x v="809"/>
    <d v="2015-11-19T00:00:00"/>
    <x v="0"/>
    <s v="No"/>
    <x v="20"/>
    <x v="2"/>
    <x v="0"/>
    <s v="Q4"/>
  </r>
  <r>
    <n v="2019657"/>
    <x v="457"/>
    <x v="1"/>
    <x v="22"/>
    <x v="31"/>
    <x v="0"/>
    <x v="125"/>
    <d v="2016-07-26T00:00:00"/>
    <x v="0"/>
    <s v="No"/>
    <x v="31"/>
    <x v="21"/>
    <x v="2"/>
    <s v="Q3"/>
  </r>
  <r>
    <n v="944996"/>
    <x v="35"/>
    <x v="1"/>
    <x v="4"/>
    <x v="29"/>
    <x v="0"/>
    <x v="1083"/>
    <d v="2014-07-19T00:00:00"/>
    <x v="0"/>
    <s v="Yes"/>
    <x v="29"/>
    <x v="0"/>
    <x v="1"/>
    <s v="Q3"/>
  </r>
  <r>
    <n v="443350"/>
    <x v="17"/>
    <x v="3"/>
    <x v="8"/>
    <x v="4"/>
    <x v="0"/>
    <x v="893"/>
    <d v="2013-06-27T00:00:00"/>
    <x v="0"/>
    <s v="No"/>
    <x v="4"/>
    <x v="0"/>
    <x v="3"/>
    <s v="Q2"/>
  </r>
  <r>
    <n v="1537986"/>
    <x v="8"/>
    <x v="2"/>
    <x v="31"/>
    <x v="14"/>
    <x v="3"/>
    <x v="586"/>
    <d v="2015-08-26T00:00:00"/>
    <x v="0"/>
    <s v="No"/>
    <x v="14"/>
    <x v="0"/>
    <x v="0"/>
    <s v="Q3"/>
  </r>
  <r>
    <n v="2094881"/>
    <x v="14"/>
    <x v="5"/>
    <x v="12"/>
    <x v="0"/>
    <x v="0"/>
    <x v="1084"/>
    <d v="2016-03-09T00:00:00"/>
    <x v="0"/>
    <s v="No"/>
    <x v="0"/>
    <x v="0"/>
    <x v="2"/>
    <s v="Q1"/>
  </r>
  <r>
    <n v="1552329"/>
    <x v="18"/>
    <x v="0"/>
    <x v="0"/>
    <x v="7"/>
    <x v="0"/>
    <x v="133"/>
    <d v="2015-04-09T00:00:00"/>
    <x v="0"/>
    <s v="No"/>
    <x v="7"/>
    <x v="0"/>
    <x v="0"/>
    <s v="Q2"/>
  </r>
  <r>
    <n v="1804502"/>
    <x v="82"/>
    <x v="1"/>
    <x v="4"/>
    <x v="12"/>
    <x v="0"/>
    <x v="412"/>
    <d v="2016-02-25T00:00:00"/>
    <x v="0"/>
    <s v="Yes"/>
    <x v="12"/>
    <x v="0"/>
    <x v="2"/>
    <s v="Q1"/>
  </r>
  <r>
    <n v="685618"/>
    <x v="10"/>
    <x v="0"/>
    <x v="0"/>
    <x v="7"/>
    <x v="0"/>
    <x v="478"/>
    <d v="2014-04-02T00:00:00"/>
    <x v="0"/>
    <s v="No"/>
    <x v="7"/>
    <x v="45"/>
    <x v="1"/>
    <s v="Q1"/>
  </r>
  <r>
    <n v="1954988"/>
    <x v="4"/>
    <x v="3"/>
    <x v="44"/>
    <x v="14"/>
    <x v="0"/>
    <x v="666"/>
    <d v="2016-06-06T00:00:00"/>
    <x v="0"/>
    <s v="No"/>
    <x v="14"/>
    <x v="0"/>
    <x v="2"/>
    <s v="Q2"/>
  </r>
  <r>
    <n v="1790486"/>
    <x v="20"/>
    <x v="0"/>
    <x v="0"/>
    <x v="7"/>
    <x v="0"/>
    <x v="165"/>
    <d v="2016-02-18T00:00:00"/>
    <x v="0"/>
    <s v="No"/>
    <x v="7"/>
    <x v="0"/>
    <x v="2"/>
    <s v="Q1"/>
  </r>
  <r>
    <n v="1418952"/>
    <x v="5"/>
    <x v="1"/>
    <x v="13"/>
    <x v="14"/>
    <x v="0"/>
    <x v="966"/>
    <d v="2015-12-06T00:00:00"/>
    <x v="0"/>
    <s v="Yes"/>
    <x v="14"/>
    <x v="0"/>
    <x v="0"/>
    <s v="Q4"/>
  </r>
  <r>
    <n v="350153"/>
    <x v="9"/>
    <x v="3"/>
    <x v="3"/>
    <x v="13"/>
    <x v="0"/>
    <x v="1085"/>
    <d v="2013-12-03T00:00:00"/>
    <x v="0"/>
    <s v="No"/>
    <x v="13"/>
    <x v="0"/>
    <x v="3"/>
    <s v="Q4"/>
  </r>
  <r>
    <n v="1135996"/>
    <x v="413"/>
    <x v="1"/>
    <x v="1"/>
    <x v="13"/>
    <x v="0"/>
    <x v="1024"/>
    <d v="2014-11-30T00:00:00"/>
    <x v="0"/>
    <s v="No"/>
    <x v="13"/>
    <x v="0"/>
    <x v="1"/>
    <s v="Q4"/>
  </r>
  <r>
    <n v="1628323"/>
    <x v="20"/>
    <x v="2"/>
    <x v="24"/>
    <x v="5"/>
    <x v="0"/>
    <x v="185"/>
    <d v="2015-10-28T00:00:00"/>
    <x v="0"/>
    <s v="No"/>
    <x v="5"/>
    <x v="0"/>
    <x v="0"/>
    <s v="Q4"/>
  </r>
  <r>
    <n v="272849"/>
    <x v="19"/>
    <x v="2"/>
    <x v="20"/>
    <x v="0"/>
    <x v="3"/>
    <x v="573"/>
    <d v="2013-01-29T00:00:00"/>
    <x v="0"/>
    <s v="Yes"/>
    <x v="0"/>
    <x v="0"/>
    <x v="3"/>
    <s v="Q1"/>
  </r>
  <r>
    <n v="1334489"/>
    <x v="1"/>
    <x v="0"/>
    <x v="5"/>
    <x v="5"/>
    <x v="0"/>
    <x v="1072"/>
    <d v="2015-04-17T00:00:00"/>
    <x v="0"/>
    <s v="No"/>
    <x v="5"/>
    <x v="0"/>
    <x v="0"/>
    <s v="Q2"/>
  </r>
  <r>
    <n v="2048263"/>
    <x v="10"/>
    <x v="0"/>
    <x v="0"/>
    <x v="0"/>
    <x v="1"/>
    <x v="886"/>
    <d v="2016-08-08T00:00:00"/>
    <x v="0"/>
    <s v="No"/>
    <x v="0"/>
    <x v="20"/>
    <x v="2"/>
    <s v="Q2"/>
  </r>
  <r>
    <n v="575173"/>
    <x v="1"/>
    <x v="0"/>
    <x v="0"/>
    <x v="25"/>
    <x v="0"/>
    <x v="811"/>
    <d v="2013-10-29T00:00:00"/>
    <x v="0"/>
    <s v="No"/>
    <x v="25"/>
    <x v="0"/>
    <x v="3"/>
    <s v="Q4"/>
  </r>
  <r>
    <n v="1186450"/>
    <x v="8"/>
    <x v="0"/>
    <x v="0"/>
    <x v="2"/>
    <x v="0"/>
    <x v="815"/>
    <d v="2015-08-01T00:00:00"/>
    <x v="0"/>
    <s v="No"/>
    <x v="2"/>
    <x v="0"/>
    <x v="0"/>
    <s v="Q3"/>
  </r>
  <r>
    <n v="487115"/>
    <x v="223"/>
    <x v="1"/>
    <x v="1"/>
    <x v="13"/>
    <x v="0"/>
    <x v="1086"/>
    <d v="2013-12-08T00:00:00"/>
    <x v="0"/>
    <s v="No"/>
    <x v="13"/>
    <x v="0"/>
    <x v="3"/>
    <s v="Q4"/>
  </r>
  <r>
    <n v="464832"/>
    <x v="135"/>
    <x v="7"/>
    <x v="56"/>
    <x v="34"/>
    <x v="2"/>
    <x v="17"/>
    <d v="2013-07-31T00:00:00"/>
    <x v="0"/>
    <s v="No"/>
    <x v="34"/>
    <x v="21"/>
    <x v="3"/>
    <s v="Q3"/>
  </r>
  <r>
    <n v="1486486"/>
    <x v="458"/>
    <x v="1"/>
    <x v="22"/>
    <x v="5"/>
    <x v="0"/>
    <x v="119"/>
    <d v="2015-07-24T00:00:00"/>
    <x v="1"/>
    <s v="No"/>
    <x v="5"/>
    <x v="0"/>
    <x v="0"/>
    <s v="Q3"/>
  </r>
  <r>
    <n v="775245"/>
    <x v="86"/>
    <x v="0"/>
    <x v="0"/>
    <x v="10"/>
    <x v="1"/>
    <x v="147"/>
    <d v="2014-03-31T00:00:00"/>
    <x v="0"/>
    <s v="No"/>
    <x v="10"/>
    <x v="21"/>
    <x v="1"/>
    <s v="Q1"/>
  </r>
  <r>
    <n v="504355"/>
    <x v="172"/>
    <x v="2"/>
    <x v="31"/>
    <x v="18"/>
    <x v="3"/>
    <x v="873"/>
    <d v="2013-08-28T00:00:00"/>
    <x v="0"/>
    <s v="No"/>
    <x v="18"/>
    <x v="4"/>
    <x v="3"/>
    <s v="Q3"/>
  </r>
  <r>
    <n v="1623535"/>
    <x v="102"/>
    <x v="8"/>
    <x v="33"/>
    <x v="9"/>
    <x v="0"/>
    <x v="81"/>
    <d v="2015-11-13T00:00:00"/>
    <x v="0"/>
    <s v="No"/>
    <x v="9"/>
    <x v="25"/>
    <x v="0"/>
    <s v="Q4"/>
  </r>
  <r>
    <n v="1497271"/>
    <x v="134"/>
    <x v="0"/>
    <x v="0"/>
    <x v="45"/>
    <x v="0"/>
    <x v="1087"/>
    <d v="2015-08-17T00:00:00"/>
    <x v="0"/>
    <s v="No"/>
    <x v="44"/>
    <x v="44"/>
    <x v="0"/>
    <s v="Q3"/>
  </r>
  <r>
    <n v="2005276"/>
    <x v="35"/>
    <x v="1"/>
    <x v="1"/>
    <x v="0"/>
    <x v="0"/>
    <x v="557"/>
    <d v="2016-10-07T00:00:00"/>
    <x v="0"/>
    <s v="No"/>
    <x v="0"/>
    <x v="0"/>
    <x v="2"/>
    <s v="Q4"/>
  </r>
  <r>
    <n v="1191062"/>
    <x v="33"/>
    <x v="4"/>
    <x v="6"/>
    <x v="15"/>
    <x v="0"/>
    <x v="438"/>
    <d v="2015-12-01T00:00:00"/>
    <x v="0"/>
    <s v="No"/>
    <x v="15"/>
    <x v="0"/>
    <x v="0"/>
    <s v="Q4"/>
  </r>
  <r>
    <n v="381914"/>
    <x v="14"/>
    <x v="2"/>
    <x v="20"/>
    <x v="6"/>
    <x v="1"/>
    <x v="19"/>
    <d v="2013-04-16T00:00:00"/>
    <x v="0"/>
    <s v="No"/>
    <x v="6"/>
    <x v="1"/>
    <x v="3"/>
    <s v="Q2"/>
  </r>
  <r>
    <n v="1876338"/>
    <x v="16"/>
    <x v="2"/>
    <x v="24"/>
    <x v="7"/>
    <x v="3"/>
    <x v="417"/>
    <d v="2016-12-04T00:00:00"/>
    <x v="0"/>
    <s v="No"/>
    <x v="7"/>
    <x v="0"/>
    <x v="2"/>
    <s v="Q4"/>
  </r>
  <r>
    <n v="1497231"/>
    <x v="19"/>
    <x v="0"/>
    <x v="0"/>
    <x v="0"/>
    <x v="0"/>
    <x v="1087"/>
    <d v="2015-07-31T00:00:00"/>
    <x v="0"/>
    <s v="No"/>
    <x v="0"/>
    <x v="0"/>
    <x v="0"/>
    <s v="Q3"/>
  </r>
  <r>
    <n v="1746152"/>
    <x v="16"/>
    <x v="2"/>
    <x v="24"/>
    <x v="13"/>
    <x v="0"/>
    <x v="774"/>
    <d v="2016-01-16T00:00:00"/>
    <x v="0"/>
    <s v="No"/>
    <x v="13"/>
    <x v="0"/>
    <x v="2"/>
    <s v="Q1"/>
  </r>
  <r>
    <n v="722697"/>
    <x v="20"/>
    <x v="0"/>
    <x v="0"/>
    <x v="45"/>
    <x v="0"/>
    <x v="776"/>
    <d v="2014-02-24T00:00:00"/>
    <x v="0"/>
    <s v="No"/>
    <x v="44"/>
    <x v="6"/>
    <x v="1"/>
    <s v="Q1"/>
  </r>
  <r>
    <n v="1336754"/>
    <x v="20"/>
    <x v="5"/>
    <x v="15"/>
    <x v="7"/>
    <x v="1"/>
    <x v="1088"/>
    <d v="2015-04-20T00:00:00"/>
    <x v="0"/>
    <s v="No"/>
    <x v="7"/>
    <x v="0"/>
    <x v="0"/>
    <s v="Q2"/>
  </r>
  <r>
    <n v="1314273"/>
    <x v="30"/>
    <x v="0"/>
    <x v="0"/>
    <x v="5"/>
    <x v="0"/>
    <x v="1089"/>
    <d v="2015-02-04T00:00:00"/>
    <x v="0"/>
    <s v="No"/>
    <x v="5"/>
    <x v="0"/>
    <x v="0"/>
    <s v="Q1"/>
  </r>
  <r>
    <n v="1060077"/>
    <x v="19"/>
    <x v="5"/>
    <x v="12"/>
    <x v="26"/>
    <x v="0"/>
    <x v="433"/>
    <d v="2014-06-10T00:00:00"/>
    <x v="0"/>
    <s v="Yes"/>
    <x v="26"/>
    <x v="0"/>
    <x v="1"/>
    <s v="Q2"/>
  </r>
  <r>
    <n v="383731"/>
    <x v="19"/>
    <x v="0"/>
    <x v="42"/>
    <x v="40"/>
    <x v="0"/>
    <x v="300"/>
    <d v="2013-04-18T00:00:00"/>
    <x v="0"/>
    <s v="No"/>
    <x v="40"/>
    <x v="4"/>
    <x v="3"/>
    <s v="Q2"/>
  </r>
  <r>
    <n v="1241657"/>
    <x v="10"/>
    <x v="0"/>
    <x v="5"/>
    <x v="10"/>
    <x v="0"/>
    <x v="281"/>
    <d v="2015-02-16T00:00:00"/>
    <x v="0"/>
    <s v="No"/>
    <x v="10"/>
    <x v="0"/>
    <x v="0"/>
    <s v="Q1"/>
  </r>
  <r>
    <n v="704760"/>
    <x v="18"/>
    <x v="0"/>
    <x v="0"/>
    <x v="13"/>
    <x v="0"/>
    <x v="917"/>
    <d v="2014-08-02T00:00:00"/>
    <x v="0"/>
    <s v="No"/>
    <x v="13"/>
    <x v="0"/>
    <x v="1"/>
    <s v="Q3"/>
  </r>
  <r>
    <n v="2065608"/>
    <x v="9"/>
    <x v="3"/>
    <x v="8"/>
    <x v="37"/>
    <x v="0"/>
    <x v="124"/>
    <d v="2016-08-16T00:00:00"/>
    <x v="0"/>
    <s v="No"/>
    <x v="37"/>
    <x v="0"/>
    <x v="2"/>
    <s v="Q3"/>
  </r>
  <r>
    <n v="1579181"/>
    <x v="19"/>
    <x v="7"/>
    <x v="39"/>
    <x v="4"/>
    <x v="1"/>
    <x v="236"/>
    <d v="2015-09-29T00:00:00"/>
    <x v="0"/>
    <s v="No"/>
    <x v="4"/>
    <x v="2"/>
    <x v="0"/>
    <s v="Q3"/>
  </r>
  <r>
    <n v="1017951"/>
    <x v="62"/>
    <x v="1"/>
    <x v="22"/>
    <x v="14"/>
    <x v="0"/>
    <x v="273"/>
    <d v="2014-11-09T00:00:00"/>
    <x v="0"/>
    <s v="No"/>
    <x v="14"/>
    <x v="20"/>
    <x v="1"/>
    <s v="Q3"/>
  </r>
  <r>
    <n v="1241637"/>
    <x v="19"/>
    <x v="9"/>
    <x v="50"/>
    <x v="19"/>
    <x v="0"/>
    <x v="281"/>
    <d v="2015-02-16T00:00:00"/>
    <x v="0"/>
    <s v="No"/>
    <x v="19"/>
    <x v="0"/>
    <x v="0"/>
    <s v="Q1"/>
  </r>
  <r>
    <n v="677945"/>
    <x v="4"/>
    <x v="3"/>
    <x v="8"/>
    <x v="9"/>
    <x v="0"/>
    <x v="832"/>
    <d v="2014-01-21T00:00:00"/>
    <x v="0"/>
    <s v="No"/>
    <x v="9"/>
    <x v="0"/>
    <x v="1"/>
    <s v="Q1"/>
  </r>
  <r>
    <n v="1789938"/>
    <x v="459"/>
    <x v="1"/>
    <x v="1"/>
    <x v="18"/>
    <x v="0"/>
    <x v="142"/>
    <d v="2016-02-25T00:00:00"/>
    <x v="1"/>
    <s v="Yes"/>
    <x v="18"/>
    <x v="26"/>
    <x v="2"/>
    <s v="Q1"/>
  </r>
  <r>
    <n v="1241176"/>
    <x v="413"/>
    <x v="1"/>
    <x v="1"/>
    <x v="31"/>
    <x v="0"/>
    <x v="254"/>
    <d v="2015-02-14T00:00:00"/>
    <x v="0"/>
    <s v="No"/>
    <x v="31"/>
    <x v="0"/>
    <x v="0"/>
    <s v="Q1"/>
  </r>
  <r>
    <n v="1421882"/>
    <x v="82"/>
    <x v="1"/>
    <x v="22"/>
    <x v="0"/>
    <x v="0"/>
    <x v="123"/>
    <d v="2015-06-15T00:00:00"/>
    <x v="0"/>
    <s v="No"/>
    <x v="0"/>
    <x v="0"/>
    <x v="0"/>
    <s v="Q2"/>
  </r>
  <r>
    <n v="2011427"/>
    <x v="14"/>
    <x v="2"/>
    <x v="31"/>
    <x v="19"/>
    <x v="0"/>
    <x v="658"/>
    <d v="2016-07-13T00:00:00"/>
    <x v="0"/>
    <s v="Yes"/>
    <x v="19"/>
    <x v="0"/>
    <x v="2"/>
    <s v="Q3"/>
  </r>
  <r>
    <n v="1720632"/>
    <x v="22"/>
    <x v="5"/>
    <x v="36"/>
    <x v="20"/>
    <x v="0"/>
    <x v="689"/>
    <d v="2015-12-29T00:00:00"/>
    <x v="0"/>
    <s v="No"/>
    <x v="20"/>
    <x v="0"/>
    <x v="0"/>
    <s v="Q4"/>
  </r>
  <r>
    <n v="1667058"/>
    <x v="9"/>
    <x v="3"/>
    <x v="8"/>
    <x v="0"/>
    <x v="0"/>
    <x v="1090"/>
    <d v="2015-11-21T00:00:00"/>
    <x v="0"/>
    <s v="Yes"/>
    <x v="0"/>
    <x v="0"/>
    <x v="0"/>
    <s v="Q4"/>
  </r>
  <r>
    <n v="291046"/>
    <x v="21"/>
    <x v="2"/>
    <x v="2"/>
    <x v="14"/>
    <x v="1"/>
    <x v="1091"/>
    <d v="2013-04-02T00:00:00"/>
    <x v="0"/>
    <s v="No"/>
    <x v="14"/>
    <x v="58"/>
    <x v="3"/>
    <s v="Q1"/>
  </r>
  <r>
    <n v="2049692"/>
    <x v="19"/>
    <x v="5"/>
    <x v="14"/>
    <x v="0"/>
    <x v="0"/>
    <x v="471"/>
    <d v="2016-06-08T00:00:00"/>
    <x v="0"/>
    <s v="No"/>
    <x v="0"/>
    <x v="0"/>
    <x v="2"/>
    <s v="Q2"/>
  </r>
  <r>
    <n v="499841"/>
    <x v="8"/>
    <x v="5"/>
    <x v="9"/>
    <x v="0"/>
    <x v="1"/>
    <x v="749"/>
    <d v="2013-08-22T00:00:00"/>
    <x v="0"/>
    <s v="No"/>
    <x v="0"/>
    <x v="1"/>
    <x v="3"/>
    <s v="Q3"/>
  </r>
  <r>
    <n v="2070328"/>
    <x v="8"/>
    <x v="2"/>
    <x v="23"/>
    <x v="16"/>
    <x v="2"/>
    <x v="199"/>
    <d v="2016-08-22T00:00:00"/>
    <x v="0"/>
    <s v="No"/>
    <x v="16"/>
    <x v="6"/>
    <x v="2"/>
    <s v="Q3"/>
  </r>
  <r>
    <n v="1256718"/>
    <x v="96"/>
    <x v="0"/>
    <x v="0"/>
    <x v="7"/>
    <x v="0"/>
    <x v="272"/>
    <d v="2015-02-25T00:00:00"/>
    <x v="0"/>
    <s v="Yes"/>
    <x v="7"/>
    <x v="0"/>
    <x v="0"/>
    <s v="Q1"/>
  </r>
  <r>
    <n v="2104422"/>
    <x v="62"/>
    <x v="2"/>
    <x v="40"/>
    <x v="7"/>
    <x v="3"/>
    <x v="881"/>
    <d v="2016-09-14T00:00:00"/>
    <x v="0"/>
    <s v="No"/>
    <x v="7"/>
    <x v="2"/>
    <x v="2"/>
    <s v="Q3"/>
  </r>
  <r>
    <n v="766424"/>
    <x v="38"/>
    <x v="1"/>
    <x v="1"/>
    <x v="10"/>
    <x v="1"/>
    <x v="830"/>
    <d v="2014-03-19T00:00:00"/>
    <x v="0"/>
    <s v="No"/>
    <x v="10"/>
    <x v="19"/>
    <x v="1"/>
    <s v="Q1"/>
  </r>
  <r>
    <n v="650432"/>
    <x v="11"/>
    <x v="1"/>
    <x v="4"/>
    <x v="31"/>
    <x v="0"/>
    <x v="702"/>
    <d v="2014-03-01T00:00:00"/>
    <x v="0"/>
    <s v="Yes"/>
    <x v="31"/>
    <x v="8"/>
    <x v="3"/>
    <s v="Q4"/>
  </r>
  <r>
    <n v="725754"/>
    <x v="8"/>
    <x v="5"/>
    <x v="12"/>
    <x v="12"/>
    <x v="1"/>
    <x v="428"/>
    <d v="2014-04-03T00:00:00"/>
    <x v="0"/>
    <s v="No"/>
    <x v="12"/>
    <x v="46"/>
    <x v="1"/>
    <s v="Q1"/>
  </r>
  <r>
    <n v="1019176"/>
    <x v="460"/>
    <x v="1"/>
    <x v="22"/>
    <x v="9"/>
    <x v="0"/>
    <x v="273"/>
    <d v="2014-08-09T00:00:00"/>
    <x v="0"/>
    <s v="No"/>
    <x v="9"/>
    <x v="0"/>
    <x v="1"/>
    <s v="Q3"/>
  </r>
  <r>
    <n v="1748369"/>
    <x v="78"/>
    <x v="7"/>
    <x v="56"/>
    <x v="0"/>
    <x v="0"/>
    <x v="319"/>
    <d v="2016-01-26T00:00:00"/>
    <x v="0"/>
    <s v="Yes"/>
    <x v="0"/>
    <x v="21"/>
    <x v="2"/>
    <s v="Q1"/>
  </r>
  <r>
    <n v="1351925"/>
    <x v="38"/>
    <x v="5"/>
    <x v="12"/>
    <x v="0"/>
    <x v="0"/>
    <x v="496"/>
    <d v="2015-04-29T00:00:00"/>
    <x v="0"/>
    <s v="No"/>
    <x v="0"/>
    <x v="0"/>
    <x v="0"/>
    <s v="Q2"/>
  </r>
  <r>
    <n v="1930732"/>
    <x v="1"/>
    <x v="0"/>
    <x v="0"/>
    <x v="7"/>
    <x v="0"/>
    <x v="756"/>
    <d v="2016-05-18T00:00:00"/>
    <x v="0"/>
    <s v="Yes"/>
    <x v="7"/>
    <x v="0"/>
    <x v="2"/>
    <s v="Q2"/>
  </r>
  <r>
    <n v="1726225"/>
    <x v="9"/>
    <x v="3"/>
    <x v="8"/>
    <x v="20"/>
    <x v="0"/>
    <x v="745"/>
    <d v="2016-04-01T00:00:00"/>
    <x v="0"/>
    <s v="Yes"/>
    <x v="20"/>
    <x v="0"/>
    <x v="2"/>
    <s v="Q2"/>
  </r>
  <r>
    <n v="1623919"/>
    <x v="32"/>
    <x v="5"/>
    <x v="9"/>
    <x v="0"/>
    <x v="1"/>
    <x v="649"/>
    <d v="2015-10-28T00:00:00"/>
    <x v="0"/>
    <s v="No"/>
    <x v="0"/>
    <x v="4"/>
    <x v="0"/>
    <s v="Q4"/>
  </r>
  <r>
    <n v="1838620"/>
    <x v="33"/>
    <x v="4"/>
    <x v="6"/>
    <x v="45"/>
    <x v="0"/>
    <x v="325"/>
    <d v="2016-03-18T00:00:00"/>
    <x v="0"/>
    <s v="Yes"/>
    <x v="44"/>
    <x v="0"/>
    <x v="2"/>
    <s v="Q1"/>
  </r>
  <r>
    <n v="1627419"/>
    <x v="35"/>
    <x v="0"/>
    <x v="0"/>
    <x v="5"/>
    <x v="0"/>
    <x v="4"/>
    <d v="2015-10-29T00:00:00"/>
    <x v="0"/>
    <s v="No"/>
    <x v="5"/>
    <x v="4"/>
    <x v="0"/>
    <s v="Q4"/>
  </r>
  <r>
    <n v="577494"/>
    <x v="461"/>
    <x v="3"/>
    <x v="44"/>
    <x v="42"/>
    <x v="0"/>
    <x v="316"/>
    <d v="2013-10-30T00:00:00"/>
    <x v="0"/>
    <s v="No"/>
    <x v="42"/>
    <x v="0"/>
    <x v="3"/>
    <s v="Q4"/>
  </r>
  <r>
    <n v="602601"/>
    <x v="399"/>
    <x v="1"/>
    <x v="22"/>
    <x v="12"/>
    <x v="3"/>
    <x v="685"/>
    <d v="2013-11-26T00:00:00"/>
    <x v="0"/>
    <s v="No"/>
    <x v="12"/>
    <x v="10"/>
    <x v="3"/>
    <s v="Q4"/>
  </r>
  <r>
    <n v="1527723"/>
    <x v="62"/>
    <x v="1"/>
    <x v="22"/>
    <x v="24"/>
    <x v="0"/>
    <x v="71"/>
    <d v="2015-08-20T00:00:00"/>
    <x v="0"/>
    <s v="No"/>
    <x v="24"/>
    <x v="0"/>
    <x v="0"/>
    <s v="Q3"/>
  </r>
  <r>
    <n v="1997621"/>
    <x v="30"/>
    <x v="5"/>
    <x v="15"/>
    <x v="18"/>
    <x v="0"/>
    <x v="781"/>
    <d v="2016-05-07T00:00:00"/>
    <x v="0"/>
    <s v="No"/>
    <x v="18"/>
    <x v="0"/>
    <x v="2"/>
    <s v="Q2"/>
  </r>
  <r>
    <n v="1981628"/>
    <x v="16"/>
    <x v="2"/>
    <x v="31"/>
    <x v="37"/>
    <x v="0"/>
    <x v="24"/>
    <d v="2016-06-23T00:00:00"/>
    <x v="0"/>
    <s v="No"/>
    <x v="37"/>
    <x v="0"/>
    <x v="2"/>
    <s v="Q2"/>
  </r>
  <r>
    <n v="1105018"/>
    <x v="10"/>
    <x v="0"/>
    <x v="0"/>
    <x v="46"/>
    <x v="0"/>
    <x v="805"/>
    <d v="2014-06-11T00:00:00"/>
    <x v="0"/>
    <s v="No"/>
    <x v="45"/>
    <x v="0"/>
    <x v="1"/>
    <s v="Q2"/>
  </r>
  <r>
    <n v="625149"/>
    <x v="462"/>
    <x v="1"/>
    <x v="13"/>
    <x v="40"/>
    <x v="0"/>
    <x v="717"/>
    <d v="2013-06-12T00:00:00"/>
    <x v="0"/>
    <s v="No"/>
    <x v="40"/>
    <x v="0"/>
    <x v="3"/>
    <s v="Q2"/>
  </r>
  <r>
    <n v="741905"/>
    <x v="5"/>
    <x v="1"/>
    <x v="1"/>
    <x v="7"/>
    <x v="0"/>
    <x v="929"/>
    <d v="2014-04-03T00:00:00"/>
    <x v="0"/>
    <s v="No"/>
    <x v="7"/>
    <x v="0"/>
    <x v="1"/>
    <s v="Q2"/>
  </r>
  <r>
    <n v="857487"/>
    <x v="1"/>
    <x v="0"/>
    <x v="0"/>
    <x v="3"/>
    <x v="0"/>
    <x v="1005"/>
    <d v="2014-05-18T00:00:00"/>
    <x v="0"/>
    <s v="No"/>
    <x v="3"/>
    <x v="0"/>
    <x v="1"/>
    <s v="Q2"/>
  </r>
  <r>
    <n v="1909836"/>
    <x v="463"/>
    <x v="1"/>
    <x v="1"/>
    <x v="1"/>
    <x v="0"/>
    <x v="806"/>
    <d v="2016-04-05T00:00:00"/>
    <x v="0"/>
    <s v="No"/>
    <x v="1"/>
    <x v="0"/>
    <x v="2"/>
    <s v="Q2"/>
  </r>
  <r>
    <n v="1414843"/>
    <x v="10"/>
    <x v="5"/>
    <x v="12"/>
    <x v="13"/>
    <x v="0"/>
    <x v="7"/>
    <d v="2015-10-06T00:00:00"/>
    <x v="0"/>
    <s v="Yes"/>
    <x v="13"/>
    <x v="0"/>
    <x v="0"/>
    <s v="Q4"/>
  </r>
  <r>
    <n v="2023305"/>
    <x v="464"/>
    <x v="1"/>
    <x v="13"/>
    <x v="7"/>
    <x v="0"/>
    <x v="192"/>
    <d v="2016-07-21T00:00:00"/>
    <x v="1"/>
    <s v="No"/>
    <x v="7"/>
    <x v="0"/>
    <x v="2"/>
    <s v="Q3"/>
  </r>
  <r>
    <n v="255386"/>
    <x v="62"/>
    <x v="0"/>
    <x v="0"/>
    <x v="14"/>
    <x v="3"/>
    <x v="52"/>
    <d v="2013-01-28T00:00:00"/>
    <x v="0"/>
    <s v="No"/>
    <x v="14"/>
    <x v="2"/>
    <x v="3"/>
    <s v="Q1"/>
  </r>
  <r>
    <n v="2073972"/>
    <x v="9"/>
    <x v="3"/>
    <x v="8"/>
    <x v="13"/>
    <x v="0"/>
    <x v="1092"/>
    <d v="2016-08-21T00:00:00"/>
    <x v="0"/>
    <s v="Yes"/>
    <x v="13"/>
    <x v="0"/>
    <x v="2"/>
    <s v="Q3"/>
  </r>
  <r>
    <n v="2077112"/>
    <x v="62"/>
    <x v="2"/>
    <x v="24"/>
    <x v="25"/>
    <x v="0"/>
    <x v="795"/>
    <d v="2016-08-22T00:00:00"/>
    <x v="0"/>
    <s v="Yes"/>
    <x v="25"/>
    <x v="0"/>
    <x v="2"/>
    <s v="Q3"/>
  </r>
  <r>
    <n v="1491179"/>
    <x v="419"/>
    <x v="0"/>
    <x v="0"/>
    <x v="24"/>
    <x v="0"/>
    <x v="103"/>
    <d v="2015-07-28T00:00:00"/>
    <x v="0"/>
    <s v="No"/>
    <x v="24"/>
    <x v="0"/>
    <x v="0"/>
    <s v="Q3"/>
  </r>
  <r>
    <n v="1895848"/>
    <x v="17"/>
    <x v="3"/>
    <x v="8"/>
    <x v="5"/>
    <x v="0"/>
    <x v="1056"/>
    <d v="2016-04-25T00:00:00"/>
    <x v="0"/>
    <s v="Yes"/>
    <x v="5"/>
    <x v="0"/>
    <x v="2"/>
    <s v="Q2"/>
  </r>
  <r>
    <n v="815504"/>
    <x v="465"/>
    <x v="1"/>
    <x v="27"/>
    <x v="7"/>
    <x v="0"/>
    <x v="932"/>
    <d v="2014-04-18T00:00:00"/>
    <x v="0"/>
    <s v="No"/>
    <x v="7"/>
    <x v="0"/>
    <x v="1"/>
    <s v="Q2"/>
  </r>
  <r>
    <n v="1623883"/>
    <x v="10"/>
    <x v="5"/>
    <x v="9"/>
    <x v="7"/>
    <x v="0"/>
    <x v="649"/>
    <d v="2015-10-26T00:00:00"/>
    <x v="0"/>
    <s v="No"/>
    <x v="7"/>
    <x v="0"/>
    <x v="0"/>
    <s v="Q4"/>
  </r>
  <r>
    <n v="656324"/>
    <x v="38"/>
    <x v="1"/>
    <x v="1"/>
    <x v="9"/>
    <x v="3"/>
    <x v="23"/>
    <d v="2014-09-01T00:00:00"/>
    <x v="0"/>
    <s v="No"/>
    <x v="9"/>
    <x v="20"/>
    <x v="1"/>
    <s v="Q2"/>
  </r>
  <r>
    <n v="2014353"/>
    <x v="14"/>
    <x v="5"/>
    <x v="12"/>
    <x v="7"/>
    <x v="0"/>
    <x v="252"/>
    <d v="2016-07-15T00:00:00"/>
    <x v="0"/>
    <s v="No"/>
    <x v="7"/>
    <x v="0"/>
    <x v="2"/>
    <s v="Q3"/>
  </r>
  <r>
    <n v="1947114"/>
    <x v="4"/>
    <x v="3"/>
    <x v="3"/>
    <x v="0"/>
    <x v="0"/>
    <x v="659"/>
    <d v="2016-05-31T00:00:00"/>
    <x v="0"/>
    <s v="No"/>
    <x v="0"/>
    <x v="0"/>
    <x v="2"/>
    <s v="Q2"/>
  </r>
  <r>
    <n v="1326405"/>
    <x v="228"/>
    <x v="1"/>
    <x v="22"/>
    <x v="1"/>
    <x v="0"/>
    <x v="1071"/>
    <d v="2015-12-04T00:00:00"/>
    <x v="0"/>
    <s v="Yes"/>
    <x v="1"/>
    <x v="0"/>
    <x v="0"/>
    <s v="Q4"/>
  </r>
  <r>
    <n v="264306"/>
    <x v="20"/>
    <x v="5"/>
    <x v="12"/>
    <x v="7"/>
    <x v="3"/>
    <x v="965"/>
    <d v="2013-01-25T00:00:00"/>
    <x v="0"/>
    <s v="Yes"/>
    <x v="7"/>
    <x v="0"/>
    <x v="3"/>
    <s v="Q1"/>
  </r>
  <r>
    <n v="535967"/>
    <x v="466"/>
    <x v="0"/>
    <x v="5"/>
    <x v="5"/>
    <x v="0"/>
    <x v="947"/>
    <d v="2013-09-20T00:00:00"/>
    <x v="0"/>
    <s v="Yes"/>
    <x v="5"/>
    <x v="0"/>
    <x v="3"/>
    <s v="Q3"/>
  </r>
  <r>
    <n v="1446491"/>
    <x v="9"/>
    <x v="3"/>
    <x v="44"/>
    <x v="14"/>
    <x v="0"/>
    <x v="1093"/>
    <d v="2015-01-07T00:00:00"/>
    <x v="0"/>
    <s v="No"/>
    <x v="14"/>
    <x v="0"/>
    <x v="0"/>
    <s v="Q1"/>
  </r>
  <r>
    <n v="1215770"/>
    <x v="10"/>
    <x v="0"/>
    <x v="0"/>
    <x v="7"/>
    <x v="0"/>
    <x v="851"/>
    <d v="2015-01-29T00:00:00"/>
    <x v="0"/>
    <s v="Yes"/>
    <x v="7"/>
    <x v="0"/>
    <x v="0"/>
    <s v="Q1"/>
  </r>
  <r>
    <n v="501794"/>
    <x v="16"/>
    <x v="2"/>
    <x v="23"/>
    <x v="13"/>
    <x v="1"/>
    <x v="983"/>
    <d v="2013-08-23T00:00:00"/>
    <x v="0"/>
    <s v="No"/>
    <x v="13"/>
    <x v="0"/>
    <x v="3"/>
    <s v="Q3"/>
  </r>
  <r>
    <n v="2029054"/>
    <x v="17"/>
    <x v="3"/>
    <x v="8"/>
    <x v="7"/>
    <x v="0"/>
    <x v="544"/>
    <d v="2016-07-25T00:00:00"/>
    <x v="0"/>
    <s v="No"/>
    <x v="7"/>
    <x v="0"/>
    <x v="2"/>
    <s v="Q3"/>
  </r>
  <r>
    <n v="966909"/>
    <x v="14"/>
    <x v="7"/>
    <x v="19"/>
    <x v="3"/>
    <x v="0"/>
    <x v="926"/>
    <d v="2014-04-08T00:00:00"/>
    <x v="0"/>
    <s v="No"/>
    <x v="3"/>
    <x v="0"/>
    <x v="1"/>
    <s v="Q2"/>
  </r>
  <r>
    <n v="742397"/>
    <x v="10"/>
    <x v="5"/>
    <x v="14"/>
    <x v="13"/>
    <x v="1"/>
    <x v="929"/>
    <d v="2014-07-03T00:00:00"/>
    <x v="0"/>
    <s v="No"/>
    <x v="13"/>
    <x v="7"/>
    <x v="1"/>
    <s v="Q2"/>
  </r>
  <r>
    <n v="2010147"/>
    <x v="201"/>
    <x v="0"/>
    <x v="5"/>
    <x v="7"/>
    <x v="0"/>
    <x v="658"/>
    <d v="2016-07-13T00:00:00"/>
    <x v="0"/>
    <s v="No"/>
    <x v="7"/>
    <x v="0"/>
    <x v="2"/>
    <s v="Q3"/>
  </r>
  <r>
    <n v="221913"/>
    <x v="19"/>
    <x v="5"/>
    <x v="14"/>
    <x v="17"/>
    <x v="0"/>
    <x v="26"/>
    <d v="2013-04-01T00:00:00"/>
    <x v="0"/>
    <s v="Yes"/>
    <x v="17"/>
    <x v="0"/>
    <x v="3"/>
    <s v="Q2"/>
  </r>
  <r>
    <n v="1714545"/>
    <x v="19"/>
    <x v="0"/>
    <x v="0"/>
    <x v="20"/>
    <x v="0"/>
    <x v="54"/>
    <d v="2015-12-23T00:00:00"/>
    <x v="0"/>
    <s v="No"/>
    <x v="20"/>
    <x v="0"/>
    <x v="0"/>
    <s v="Q4"/>
  </r>
  <r>
    <n v="1266625"/>
    <x v="82"/>
    <x v="1"/>
    <x v="22"/>
    <x v="1"/>
    <x v="0"/>
    <x v="722"/>
    <d v="2015-04-03T00:00:00"/>
    <x v="0"/>
    <s v="No"/>
    <x v="1"/>
    <x v="0"/>
    <x v="0"/>
    <s v="Q2"/>
  </r>
  <r>
    <n v="1999343"/>
    <x v="51"/>
    <x v="2"/>
    <x v="30"/>
    <x v="7"/>
    <x v="0"/>
    <x v="534"/>
    <d v="2016-07-07T00:00:00"/>
    <x v="0"/>
    <s v="Yes"/>
    <x v="7"/>
    <x v="0"/>
    <x v="2"/>
    <s v="Q3"/>
  </r>
  <r>
    <n v="1413551"/>
    <x v="21"/>
    <x v="2"/>
    <x v="23"/>
    <x v="0"/>
    <x v="3"/>
    <x v="318"/>
    <d v="2015-11-06T00:00:00"/>
    <x v="0"/>
    <s v="No"/>
    <x v="0"/>
    <x v="18"/>
    <x v="0"/>
    <s v="Q3"/>
  </r>
  <r>
    <n v="772218"/>
    <x v="467"/>
    <x v="7"/>
    <x v="39"/>
    <x v="14"/>
    <x v="0"/>
    <x v="37"/>
    <d v="2014-05-05T00:00:00"/>
    <x v="0"/>
    <s v="No"/>
    <x v="14"/>
    <x v="70"/>
    <x v="1"/>
    <s v="Q1"/>
  </r>
  <r>
    <n v="1433637"/>
    <x v="82"/>
    <x v="1"/>
    <x v="22"/>
    <x v="14"/>
    <x v="0"/>
    <x v="500"/>
    <d v="2015-06-23T00:00:00"/>
    <x v="0"/>
    <s v="Yes"/>
    <x v="14"/>
    <x v="0"/>
    <x v="0"/>
    <s v="Q2"/>
  </r>
  <r>
    <n v="842518"/>
    <x v="9"/>
    <x v="3"/>
    <x v="25"/>
    <x v="13"/>
    <x v="0"/>
    <x v="65"/>
    <d v="2014-07-05T00:00:00"/>
    <x v="0"/>
    <s v="Yes"/>
    <x v="13"/>
    <x v="0"/>
    <x v="1"/>
    <s v="Q3"/>
  </r>
  <r>
    <n v="1161512"/>
    <x v="10"/>
    <x v="5"/>
    <x v="15"/>
    <x v="16"/>
    <x v="0"/>
    <x v="451"/>
    <d v="2014-12-17T00:00:00"/>
    <x v="0"/>
    <s v="Yes"/>
    <x v="16"/>
    <x v="0"/>
    <x v="1"/>
    <s v="Q4"/>
  </r>
  <r>
    <n v="1816581"/>
    <x v="17"/>
    <x v="3"/>
    <x v="3"/>
    <x v="9"/>
    <x v="0"/>
    <x v="1034"/>
    <d v="2016-05-03T00:00:00"/>
    <x v="0"/>
    <s v="Yes"/>
    <x v="9"/>
    <x v="0"/>
    <x v="2"/>
    <s v="Q2"/>
  </r>
  <r>
    <n v="2025333"/>
    <x v="16"/>
    <x v="2"/>
    <x v="16"/>
    <x v="4"/>
    <x v="0"/>
    <x v="152"/>
    <d v="2016-07-22T00:00:00"/>
    <x v="1"/>
    <s v="No"/>
    <x v="4"/>
    <x v="0"/>
    <x v="2"/>
    <s v="Q3"/>
  </r>
  <r>
    <n v="1323906"/>
    <x v="10"/>
    <x v="0"/>
    <x v="0"/>
    <x v="9"/>
    <x v="1"/>
    <x v="819"/>
    <d v="2015-09-04T00:00:00"/>
    <x v="0"/>
    <s v="No"/>
    <x v="9"/>
    <x v="0"/>
    <x v="0"/>
    <s v="Q3"/>
  </r>
  <r>
    <n v="602167"/>
    <x v="7"/>
    <x v="4"/>
    <x v="32"/>
    <x v="18"/>
    <x v="0"/>
    <x v="685"/>
    <d v="2013-11-26T00:00:00"/>
    <x v="0"/>
    <s v="No"/>
    <x v="18"/>
    <x v="10"/>
    <x v="3"/>
    <s v="Q4"/>
  </r>
  <r>
    <n v="1087085"/>
    <x v="468"/>
    <x v="1"/>
    <x v="4"/>
    <x v="25"/>
    <x v="0"/>
    <x v="1094"/>
    <d v="2014-10-26T00:00:00"/>
    <x v="0"/>
    <s v="No"/>
    <x v="25"/>
    <x v="0"/>
    <x v="1"/>
    <s v="Q4"/>
  </r>
  <r>
    <n v="551212"/>
    <x v="9"/>
    <x v="3"/>
    <x v="8"/>
    <x v="1"/>
    <x v="0"/>
    <x v="646"/>
    <d v="2013-02-10T00:00:00"/>
    <x v="0"/>
    <s v="No"/>
    <x v="1"/>
    <x v="0"/>
    <x v="3"/>
    <s v="Q1"/>
  </r>
  <r>
    <n v="1415021"/>
    <x v="19"/>
    <x v="5"/>
    <x v="36"/>
    <x v="18"/>
    <x v="0"/>
    <x v="7"/>
    <d v="2015-10-06T00:00:00"/>
    <x v="0"/>
    <s v="No"/>
    <x v="18"/>
    <x v="0"/>
    <x v="0"/>
    <s v="Q4"/>
  </r>
  <r>
    <n v="600863"/>
    <x v="10"/>
    <x v="2"/>
    <x v="47"/>
    <x v="11"/>
    <x v="0"/>
    <x v="1095"/>
    <d v="2013-11-16T00:00:00"/>
    <x v="0"/>
    <s v="No"/>
    <x v="11"/>
    <x v="0"/>
    <x v="3"/>
    <s v="Q4"/>
  </r>
  <r>
    <n v="1230863"/>
    <x v="9"/>
    <x v="3"/>
    <x v="8"/>
    <x v="0"/>
    <x v="0"/>
    <x v="503"/>
    <d v="2015-12-02T00:00:00"/>
    <x v="0"/>
    <s v="No"/>
    <x v="0"/>
    <x v="7"/>
    <x v="0"/>
    <s v="Q3"/>
  </r>
  <r>
    <n v="2076227"/>
    <x v="51"/>
    <x v="4"/>
    <x v="6"/>
    <x v="15"/>
    <x v="0"/>
    <x v="510"/>
    <d v="2016-08-23T00:00:00"/>
    <x v="0"/>
    <s v="No"/>
    <x v="15"/>
    <x v="0"/>
    <x v="2"/>
    <s v="Q3"/>
  </r>
  <r>
    <n v="1781115"/>
    <x v="82"/>
    <x v="1"/>
    <x v="22"/>
    <x v="4"/>
    <x v="0"/>
    <x v="370"/>
    <d v="2016-10-02T00:00:00"/>
    <x v="0"/>
    <s v="No"/>
    <x v="4"/>
    <x v="0"/>
    <x v="2"/>
    <s v="Q4"/>
  </r>
  <r>
    <n v="313707"/>
    <x v="16"/>
    <x v="2"/>
    <x v="24"/>
    <x v="15"/>
    <x v="3"/>
    <x v="898"/>
    <d v="2013-12-02T00:00:00"/>
    <x v="0"/>
    <s v="Yes"/>
    <x v="15"/>
    <x v="15"/>
    <x v="3"/>
    <s v="Q4"/>
  </r>
  <r>
    <n v="861966"/>
    <x v="19"/>
    <x v="0"/>
    <x v="0"/>
    <x v="38"/>
    <x v="0"/>
    <x v="50"/>
    <d v="2014-05-21T00:00:00"/>
    <x v="0"/>
    <s v="No"/>
    <x v="38"/>
    <x v="0"/>
    <x v="1"/>
    <s v="Q2"/>
  </r>
  <r>
    <n v="702750"/>
    <x v="98"/>
    <x v="0"/>
    <x v="0"/>
    <x v="0"/>
    <x v="0"/>
    <x v="917"/>
    <d v="2014-08-02T00:00:00"/>
    <x v="0"/>
    <s v="No"/>
    <x v="0"/>
    <x v="0"/>
    <x v="1"/>
    <s v="Q3"/>
  </r>
  <r>
    <n v="496852"/>
    <x v="5"/>
    <x v="1"/>
    <x v="1"/>
    <x v="12"/>
    <x v="0"/>
    <x v="962"/>
    <d v="2013-08-20T00:00:00"/>
    <x v="0"/>
    <s v="Yes"/>
    <x v="12"/>
    <x v="0"/>
    <x v="3"/>
    <s v="Q3"/>
  </r>
  <r>
    <n v="894790"/>
    <x v="1"/>
    <x v="0"/>
    <x v="42"/>
    <x v="17"/>
    <x v="0"/>
    <x v="257"/>
    <d v="2014-06-13T00:00:00"/>
    <x v="0"/>
    <s v="No"/>
    <x v="17"/>
    <x v="0"/>
    <x v="1"/>
    <s v="Q2"/>
  </r>
  <r>
    <n v="1327885"/>
    <x v="62"/>
    <x v="2"/>
    <x v="30"/>
    <x v="7"/>
    <x v="0"/>
    <x v="683"/>
    <d v="2015-04-15T00:00:00"/>
    <x v="0"/>
    <s v="No"/>
    <x v="7"/>
    <x v="4"/>
    <x v="0"/>
    <s v="Q2"/>
  </r>
  <r>
    <n v="1332111"/>
    <x v="18"/>
    <x v="0"/>
    <x v="5"/>
    <x v="14"/>
    <x v="0"/>
    <x v="47"/>
    <d v="2015-04-22T00:00:00"/>
    <x v="0"/>
    <s v="No"/>
    <x v="14"/>
    <x v="21"/>
    <x v="0"/>
    <s v="Q2"/>
  </r>
  <r>
    <n v="1233126"/>
    <x v="38"/>
    <x v="1"/>
    <x v="1"/>
    <x v="0"/>
    <x v="0"/>
    <x v="350"/>
    <d v="2015-10-02T00:00:00"/>
    <x v="0"/>
    <s v="Yes"/>
    <x v="0"/>
    <x v="0"/>
    <x v="0"/>
    <s v="Q4"/>
  </r>
  <r>
    <n v="723093"/>
    <x v="17"/>
    <x v="3"/>
    <x v="8"/>
    <x v="4"/>
    <x v="0"/>
    <x v="776"/>
    <d v="2014-02-20T00:00:00"/>
    <x v="0"/>
    <s v="No"/>
    <x v="4"/>
    <x v="0"/>
    <x v="1"/>
    <s v="Q1"/>
  </r>
  <r>
    <n v="1621305"/>
    <x v="469"/>
    <x v="11"/>
    <x v="55"/>
    <x v="19"/>
    <x v="0"/>
    <x v="129"/>
    <d v="2015-10-22T00:00:00"/>
    <x v="0"/>
    <s v="Yes"/>
    <x v="19"/>
    <x v="0"/>
    <x v="0"/>
    <s v="Q4"/>
  </r>
  <r>
    <n v="1508220"/>
    <x v="8"/>
    <x v="0"/>
    <x v="0"/>
    <x v="25"/>
    <x v="3"/>
    <x v="469"/>
    <d v="2015-10-08T00:00:00"/>
    <x v="0"/>
    <s v="Yes"/>
    <x v="25"/>
    <x v="20"/>
    <x v="0"/>
    <s v="Q3"/>
  </r>
  <r>
    <n v="2026394"/>
    <x v="16"/>
    <x v="2"/>
    <x v="38"/>
    <x v="31"/>
    <x v="0"/>
    <x v="152"/>
    <d v="2016-07-22T00:00:00"/>
    <x v="0"/>
    <s v="No"/>
    <x v="31"/>
    <x v="0"/>
    <x v="2"/>
    <s v="Q3"/>
  </r>
  <r>
    <n v="1075595"/>
    <x v="270"/>
    <x v="1"/>
    <x v="22"/>
    <x v="16"/>
    <x v="0"/>
    <x v="939"/>
    <d v="2014-10-17T00:00:00"/>
    <x v="0"/>
    <s v="No"/>
    <x v="16"/>
    <x v="0"/>
    <x v="1"/>
    <s v="Q4"/>
  </r>
  <r>
    <n v="758132"/>
    <x v="470"/>
    <x v="1"/>
    <x v="27"/>
    <x v="2"/>
    <x v="0"/>
    <x v="243"/>
    <d v="2014-03-14T00:00:00"/>
    <x v="1"/>
    <s v="Yes"/>
    <x v="2"/>
    <x v="0"/>
    <x v="1"/>
    <s v="Q1"/>
  </r>
  <r>
    <n v="1045361"/>
    <x v="8"/>
    <x v="0"/>
    <x v="37"/>
    <x v="21"/>
    <x v="1"/>
    <x v="1096"/>
    <d v="2014-09-25T00:00:00"/>
    <x v="0"/>
    <s v="No"/>
    <x v="21"/>
    <x v="0"/>
    <x v="1"/>
    <s v="Q3"/>
  </r>
  <r>
    <n v="1597823"/>
    <x v="19"/>
    <x v="2"/>
    <x v="40"/>
    <x v="35"/>
    <x v="2"/>
    <x v="723"/>
    <d v="2015-09-10T00:00:00"/>
    <x v="0"/>
    <s v="Yes"/>
    <x v="35"/>
    <x v="14"/>
    <x v="0"/>
    <s v="Q3"/>
  </r>
  <r>
    <n v="1880340"/>
    <x v="90"/>
    <x v="1"/>
    <x v="4"/>
    <x v="1"/>
    <x v="0"/>
    <x v="250"/>
    <d v="2016-04-14T00:00:00"/>
    <x v="0"/>
    <s v="No"/>
    <x v="1"/>
    <x v="0"/>
    <x v="2"/>
    <s v="Q2"/>
  </r>
  <r>
    <n v="1630307"/>
    <x v="22"/>
    <x v="5"/>
    <x v="12"/>
    <x v="30"/>
    <x v="0"/>
    <x v="14"/>
    <d v="2015-10-30T00:00:00"/>
    <x v="0"/>
    <s v="No"/>
    <x v="30"/>
    <x v="1"/>
    <x v="0"/>
    <s v="Q4"/>
  </r>
  <r>
    <n v="372498"/>
    <x v="19"/>
    <x v="0"/>
    <x v="0"/>
    <x v="7"/>
    <x v="3"/>
    <x v="157"/>
    <d v="2013-04-15T00:00:00"/>
    <x v="0"/>
    <s v="No"/>
    <x v="7"/>
    <x v="71"/>
    <x v="3"/>
    <s v="Q1"/>
  </r>
  <r>
    <n v="775462"/>
    <x v="28"/>
    <x v="2"/>
    <x v="48"/>
    <x v="20"/>
    <x v="3"/>
    <x v="147"/>
    <d v="2014-03-31T00:00:00"/>
    <x v="0"/>
    <s v="Yes"/>
    <x v="20"/>
    <x v="21"/>
    <x v="1"/>
    <s v="Q1"/>
  </r>
  <r>
    <n v="2142262"/>
    <x v="25"/>
    <x v="2"/>
    <x v="10"/>
    <x v="14"/>
    <x v="0"/>
    <x v="680"/>
    <d v="2016-03-10T00:00:00"/>
    <x v="0"/>
    <s v="Yes"/>
    <x v="14"/>
    <x v="0"/>
    <x v="2"/>
    <s v="Q1"/>
  </r>
  <r>
    <n v="1438533"/>
    <x v="25"/>
    <x v="2"/>
    <x v="30"/>
    <x v="14"/>
    <x v="0"/>
    <x v="736"/>
    <d v="2015-06-26T00:00:00"/>
    <x v="0"/>
    <s v="Yes"/>
    <x v="14"/>
    <x v="1"/>
    <x v="0"/>
    <s v="Q2"/>
  </r>
  <r>
    <n v="687362"/>
    <x v="23"/>
    <x v="5"/>
    <x v="9"/>
    <x v="26"/>
    <x v="0"/>
    <x v="1097"/>
    <d v="2014-01-27T00:00:00"/>
    <x v="0"/>
    <s v="No"/>
    <x v="26"/>
    <x v="0"/>
    <x v="1"/>
    <s v="Q1"/>
  </r>
  <r>
    <n v="2055773"/>
    <x v="290"/>
    <x v="4"/>
    <x v="6"/>
    <x v="4"/>
    <x v="0"/>
    <x v="18"/>
    <d v="2016-11-08T00:00:00"/>
    <x v="0"/>
    <s v="No"/>
    <x v="4"/>
    <x v="0"/>
    <x v="2"/>
    <s v="Q4"/>
  </r>
  <r>
    <n v="2072360"/>
    <x v="172"/>
    <x v="5"/>
    <x v="12"/>
    <x v="15"/>
    <x v="3"/>
    <x v="242"/>
    <d v="2016-08-22T00:00:00"/>
    <x v="0"/>
    <s v="No"/>
    <x v="15"/>
    <x v="9"/>
    <x v="2"/>
    <s v="Q3"/>
  </r>
  <r>
    <n v="675931"/>
    <x v="35"/>
    <x v="0"/>
    <x v="0"/>
    <x v="25"/>
    <x v="0"/>
    <x v="78"/>
    <d v="2014-01-22T00:00:00"/>
    <x v="0"/>
    <s v="No"/>
    <x v="25"/>
    <x v="2"/>
    <x v="1"/>
    <s v="Q1"/>
  </r>
  <r>
    <n v="829284"/>
    <x v="117"/>
    <x v="0"/>
    <x v="0"/>
    <x v="5"/>
    <x v="0"/>
    <x v="1098"/>
    <d v="2014-04-29T00:00:00"/>
    <x v="0"/>
    <s v="Yes"/>
    <x v="5"/>
    <x v="0"/>
    <x v="1"/>
    <s v="Q2"/>
  </r>
  <r>
    <n v="1159554"/>
    <x v="471"/>
    <x v="1"/>
    <x v="13"/>
    <x v="3"/>
    <x v="0"/>
    <x v="576"/>
    <d v="2014-12-31T00:00:00"/>
    <x v="1"/>
    <s v="Yes"/>
    <x v="3"/>
    <x v="36"/>
    <x v="1"/>
    <s v="Q4"/>
  </r>
  <r>
    <n v="1710954"/>
    <x v="472"/>
    <x v="8"/>
    <x v="49"/>
    <x v="7"/>
    <x v="0"/>
    <x v="411"/>
    <d v="2015-12-23T00:00:00"/>
    <x v="0"/>
    <s v="No"/>
    <x v="7"/>
    <x v="1"/>
    <x v="0"/>
    <s v="Q4"/>
  </r>
  <r>
    <n v="966043"/>
    <x v="19"/>
    <x v="0"/>
    <x v="0"/>
    <x v="7"/>
    <x v="0"/>
    <x v="1099"/>
    <d v="2014-02-08T00:00:00"/>
    <x v="0"/>
    <s v="No"/>
    <x v="7"/>
    <x v="0"/>
    <x v="1"/>
    <s v="Q1"/>
  </r>
  <r>
    <n v="1181319"/>
    <x v="8"/>
    <x v="0"/>
    <x v="0"/>
    <x v="12"/>
    <x v="0"/>
    <x v="960"/>
    <d v="2015-05-01T00:00:00"/>
    <x v="0"/>
    <s v="No"/>
    <x v="12"/>
    <x v="0"/>
    <x v="0"/>
    <s v="Q2"/>
  </r>
  <r>
    <n v="1769417"/>
    <x v="244"/>
    <x v="5"/>
    <x v="12"/>
    <x v="14"/>
    <x v="2"/>
    <x v="523"/>
    <d v="2016-02-02T00:00:00"/>
    <x v="0"/>
    <s v="Yes"/>
    <x v="14"/>
    <x v="0"/>
    <x v="2"/>
    <s v="Q1"/>
  </r>
  <r>
    <n v="1827247"/>
    <x v="9"/>
    <x v="3"/>
    <x v="8"/>
    <x v="14"/>
    <x v="1"/>
    <x v="1100"/>
    <d v="2016-10-03T00:00:00"/>
    <x v="0"/>
    <s v="No"/>
    <x v="14"/>
    <x v="0"/>
    <x v="2"/>
    <s v="Q4"/>
  </r>
  <r>
    <n v="1464978"/>
    <x v="1"/>
    <x v="0"/>
    <x v="0"/>
    <x v="14"/>
    <x v="0"/>
    <x v="256"/>
    <d v="2015-07-13T00:00:00"/>
    <x v="0"/>
    <s v="No"/>
    <x v="14"/>
    <x v="0"/>
    <x v="0"/>
    <s v="Q3"/>
  </r>
  <r>
    <n v="494970"/>
    <x v="10"/>
    <x v="0"/>
    <x v="0"/>
    <x v="7"/>
    <x v="1"/>
    <x v="507"/>
    <d v="2013-08-19T00:00:00"/>
    <x v="0"/>
    <s v="No"/>
    <x v="7"/>
    <x v="9"/>
    <x v="3"/>
    <s v="Q3"/>
  </r>
  <r>
    <n v="1369095"/>
    <x v="82"/>
    <x v="1"/>
    <x v="22"/>
    <x v="2"/>
    <x v="0"/>
    <x v="1068"/>
    <d v="2015-11-05T00:00:00"/>
    <x v="0"/>
    <s v="Yes"/>
    <x v="2"/>
    <x v="0"/>
    <x v="0"/>
    <s v="Q4"/>
  </r>
  <r>
    <n v="1714510"/>
    <x v="127"/>
    <x v="5"/>
    <x v="12"/>
    <x v="0"/>
    <x v="0"/>
    <x v="54"/>
    <d v="2015-12-23T00:00:00"/>
    <x v="0"/>
    <s v="No"/>
    <x v="0"/>
    <x v="0"/>
    <x v="0"/>
    <s v="Q4"/>
  </r>
  <r>
    <n v="1653829"/>
    <x v="10"/>
    <x v="5"/>
    <x v="12"/>
    <x v="41"/>
    <x v="0"/>
    <x v="1101"/>
    <d v="2015-11-13T00:00:00"/>
    <x v="0"/>
    <s v="No"/>
    <x v="41"/>
    <x v="0"/>
    <x v="0"/>
    <s v="Q4"/>
  </r>
  <r>
    <n v="1386984"/>
    <x v="217"/>
    <x v="1"/>
    <x v="22"/>
    <x v="18"/>
    <x v="3"/>
    <x v="444"/>
    <d v="2015-05-27T00:00:00"/>
    <x v="0"/>
    <s v="No"/>
    <x v="18"/>
    <x v="19"/>
    <x v="0"/>
    <s v="Q2"/>
  </r>
  <r>
    <n v="1927964"/>
    <x v="17"/>
    <x v="3"/>
    <x v="3"/>
    <x v="7"/>
    <x v="0"/>
    <x v="132"/>
    <d v="2016-05-18T00:00:00"/>
    <x v="0"/>
    <s v="No"/>
    <x v="7"/>
    <x v="4"/>
    <x v="2"/>
    <s v="Q2"/>
  </r>
  <r>
    <n v="1790045"/>
    <x v="9"/>
    <x v="3"/>
    <x v="44"/>
    <x v="13"/>
    <x v="0"/>
    <x v="142"/>
    <d v="2016-02-17T00:00:00"/>
    <x v="0"/>
    <s v="No"/>
    <x v="13"/>
    <x v="1"/>
    <x v="2"/>
    <s v="Q1"/>
  </r>
  <r>
    <n v="1010602"/>
    <x v="4"/>
    <x v="3"/>
    <x v="25"/>
    <x v="10"/>
    <x v="0"/>
    <x v="422"/>
    <d v="2014-02-09T00:00:00"/>
    <x v="0"/>
    <s v="No"/>
    <x v="10"/>
    <x v="0"/>
    <x v="1"/>
    <s v="Q1"/>
  </r>
  <r>
    <n v="740823"/>
    <x v="473"/>
    <x v="1"/>
    <x v="22"/>
    <x v="0"/>
    <x v="0"/>
    <x v="1102"/>
    <d v="2014-03-03T00:00:00"/>
    <x v="0"/>
    <s v="No"/>
    <x v="0"/>
    <x v="0"/>
    <x v="1"/>
    <s v="Q1"/>
  </r>
  <r>
    <n v="732847"/>
    <x v="10"/>
    <x v="2"/>
    <x v="47"/>
    <x v="0"/>
    <x v="2"/>
    <x v="111"/>
    <d v="2014-02-27T00:00:00"/>
    <x v="0"/>
    <s v="No"/>
    <x v="0"/>
    <x v="1"/>
    <x v="1"/>
    <s v="Q1"/>
  </r>
  <r>
    <n v="1266053"/>
    <x v="8"/>
    <x v="1"/>
    <x v="1"/>
    <x v="12"/>
    <x v="0"/>
    <x v="1025"/>
    <d v="2015-03-03T00:00:00"/>
    <x v="0"/>
    <s v="No"/>
    <x v="12"/>
    <x v="0"/>
    <x v="0"/>
    <s v="Q1"/>
  </r>
  <r>
    <n v="1983307"/>
    <x v="35"/>
    <x v="0"/>
    <x v="0"/>
    <x v="18"/>
    <x v="1"/>
    <x v="24"/>
    <d v="2016-06-27T00:00:00"/>
    <x v="0"/>
    <s v="Yes"/>
    <x v="18"/>
    <x v="6"/>
    <x v="2"/>
    <s v="Q2"/>
  </r>
  <r>
    <n v="1276691"/>
    <x v="10"/>
    <x v="2"/>
    <x v="70"/>
    <x v="13"/>
    <x v="0"/>
    <x v="984"/>
    <d v="2015-09-03T00:00:00"/>
    <x v="0"/>
    <s v="Yes"/>
    <x v="13"/>
    <x v="0"/>
    <x v="0"/>
    <s v="Q3"/>
  </r>
  <r>
    <n v="1311768"/>
    <x v="110"/>
    <x v="8"/>
    <x v="49"/>
    <x v="7"/>
    <x v="0"/>
    <x v="84"/>
    <d v="2015-01-04T00:00:00"/>
    <x v="1"/>
    <s v="No"/>
    <x v="7"/>
    <x v="0"/>
    <x v="0"/>
    <s v="Q1"/>
  </r>
  <r>
    <n v="1625917"/>
    <x v="17"/>
    <x v="3"/>
    <x v="8"/>
    <x v="33"/>
    <x v="0"/>
    <x v="4"/>
    <d v="2015-10-27T00:00:00"/>
    <x v="0"/>
    <s v="No"/>
    <x v="33"/>
    <x v="0"/>
    <x v="0"/>
    <s v="Q4"/>
  </r>
  <r>
    <n v="1961147"/>
    <x v="21"/>
    <x v="1"/>
    <x v="1"/>
    <x v="3"/>
    <x v="0"/>
    <x v="323"/>
    <d v="2016-09-06T00:00:00"/>
    <x v="0"/>
    <s v="Yes"/>
    <x v="3"/>
    <x v="0"/>
    <x v="2"/>
    <s v="Q3"/>
  </r>
  <r>
    <n v="1597716"/>
    <x v="62"/>
    <x v="5"/>
    <x v="12"/>
    <x v="24"/>
    <x v="3"/>
    <x v="723"/>
    <d v="2015-09-10T00:00:00"/>
    <x v="0"/>
    <s v="No"/>
    <x v="24"/>
    <x v="14"/>
    <x v="0"/>
    <s v="Q3"/>
  </r>
  <r>
    <n v="1594332"/>
    <x v="10"/>
    <x v="5"/>
    <x v="9"/>
    <x v="26"/>
    <x v="0"/>
    <x v="67"/>
    <d v="2015-06-10T00:00:00"/>
    <x v="0"/>
    <s v="No"/>
    <x v="26"/>
    <x v="0"/>
    <x v="0"/>
    <s v="Q2"/>
  </r>
  <r>
    <n v="2148452"/>
    <x v="8"/>
    <x v="1"/>
    <x v="27"/>
    <x v="7"/>
    <x v="0"/>
    <x v="402"/>
    <d v="2016-06-10T00:00:00"/>
    <x v="0"/>
    <s v="Yes"/>
    <x v="7"/>
    <x v="0"/>
    <x v="2"/>
    <s v="Q2"/>
  </r>
  <r>
    <n v="1061532"/>
    <x v="38"/>
    <x v="0"/>
    <x v="0"/>
    <x v="0"/>
    <x v="1"/>
    <x v="1077"/>
    <d v="2014-10-14T00:00:00"/>
    <x v="0"/>
    <s v="No"/>
    <x v="0"/>
    <x v="54"/>
    <x v="1"/>
    <s v="Q3"/>
  </r>
  <r>
    <n v="816775"/>
    <x v="20"/>
    <x v="0"/>
    <x v="0"/>
    <x v="4"/>
    <x v="0"/>
    <x v="396"/>
    <d v="2014-04-21T00:00:00"/>
    <x v="0"/>
    <s v="Yes"/>
    <x v="4"/>
    <x v="0"/>
    <x v="1"/>
    <s v="Q2"/>
  </r>
  <r>
    <n v="758354"/>
    <x v="10"/>
    <x v="5"/>
    <x v="15"/>
    <x v="7"/>
    <x v="0"/>
    <x v="243"/>
    <d v="2014-03-14T00:00:00"/>
    <x v="0"/>
    <s v="No"/>
    <x v="7"/>
    <x v="0"/>
    <x v="1"/>
    <s v="Q1"/>
  </r>
  <r>
    <n v="1414391"/>
    <x v="25"/>
    <x v="2"/>
    <x v="31"/>
    <x v="7"/>
    <x v="2"/>
    <x v="7"/>
    <d v="2015-10-06T00:00:00"/>
    <x v="0"/>
    <s v="No"/>
    <x v="7"/>
    <x v="0"/>
    <x v="0"/>
    <s v="Q4"/>
  </r>
  <r>
    <n v="425568"/>
    <x v="10"/>
    <x v="5"/>
    <x v="12"/>
    <x v="7"/>
    <x v="2"/>
    <x v="744"/>
    <d v="2013-07-06T00:00:00"/>
    <x v="0"/>
    <s v="No"/>
    <x v="7"/>
    <x v="15"/>
    <x v="3"/>
    <s v="Q2"/>
  </r>
  <r>
    <n v="717944"/>
    <x v="16"/>
    <x v="2"/>
    <x v="60"/>
    <x v="25"/>
    <x v="1"/>
    <x v="395"/>
    <d v="2014-02-21T00:00:00"/>
    <x v="0"/>
    <s v="Yes"/>
    <x v="25"/>
    <x v="9"/>
    <x v="1"/>
    <s v="Q1"/>
  </r>
  <r>
    <n v="674599"/>
    <x v="4"/>
    <x v="3"/>
    <x v="25"/>
    <x v="44"/>
    <x v="0"/>
    <x v="827"/>
    <d v="2014-01-27T00:00:00"/>
    <x v="0"/>
    <s v="No"/>
    <x v="43"/>
    <x v="10"/>
    <x v="1"/>
    <s v="Q1"/>
  </r>
  <r>
    <n v="1752134"/>
    <x v="2"/>
    <x v="1"/>
    <x v="27"/>
    <x v="31"/>
    <x v="0"/>
    <x v="987"/>
    <d v="2016-01-21T00:00:00"/>
    <x v="1"/>
    <s v="No"/>
    <x v="31"/>
    <x v="0"/>
    <x v="2"/>
    <s v="Q1"/>
  </r>
  <r>
    <n v="1537981"/>
    <x v="4"/>
    <x v="3"/>
    <x v="8"/>
    <x v="4"/>
    <x v="0"/>
    <x v="586"/>
    <d v="2015-08-26T00:00:00"/>
    <x v="0"/>
    <s v="No"/>
    <x v="4"/>
    <x v="0"/>
    <x v="0"/>
    <s v="Q3"/>
  </r>
  <r>
    <n v="1947872"/>
    <x v="16"/>
    <x v="2"/>
    <x v="35"/>
    <x v="38"/>
    <x v="0"/>
    <x v="659"/>
    <d v="2016-05-31T00:00:00"/>
    <x v="0"/>
    <s v="No"/>
    <x v="38"/>
    <x v="0"/>
    <x v="2"/>
    <s v="Q2"/>
  </r>
  <r>
    <n v="617751"/>
    <x v="8"/>
    <x v="0"/>
    <x v="37"/>
    <x v="20"/>
    <x v="0"/>
    <x v="1103"/>
    <d v="2013-02-12T00:00:00"/>
    <x v="0"/>
    <s v="No"/>
    <x v="20"/>
    <x v="0"/>
    <x v="3"/>
    <s v="Q1"/>
  </r>
  <r>
    <n v="970535"/>
    <x v="474"/>
    <x v="0"/>
    <x v="0"/>
    <x v="7"/>
    <x v="1"/>
    <x v="193"/>
    <d v="2014-08-13T00:00:00"/>
    <x v="1"/>
    <s v="Yes"/>
    <x v="7"/>
    <x v="53"/>
    <x v="1"/>
    <s v="Q2"/>
  </r>
  <r>
    <n v="1335435"/>
    <x v="19"/>
    <x v="5"/>
    <x v="15"/>
    <x v="40"/>
    <x v="3"/>
    <x v="1072"/>
    <d v="2015-04-20T00:00:00"/>
    <x v="0"/>
    <s v="Yes"/>
    <x v="40"/>
    <x v="9"/>
    <x v="0"/>
    <s v="Q2"/>
  </r>
  <r>
    <n v="1984021"/>
    <x v="1"/>
    <x v="0"/>
    <x v="0"/>
    <x v="13"/>
    <x v="0"/>
    <x v="212"/>
    <d v="2016-06-24T00:00:00"/>
    <x v="0"/>
    <s v="Yes"/>
    <x v="13"/>
    <x v="0"/>
    <x v="2"/>
    <s v="Q2"/>
  </r>
  <r>
    <n v="1533455"/>
    <x v="10"/>
    <x v="2"/>
    <x v="47"/>
    <x v="27"/>
    <x v="0"/>
    <x v="322"/>
    <d v="2015-08-24T00:00:00"/>
    <x v="0"/>
    <s v="No"/>
    <x v="27"/>
    <x v="0"/>
    <x v="0"/>
    <s v="Q3"/>
  </r>
  <r>
    <n v="641482"/>
    <x v="10"/>
    <x v="0"/>
    <x v="0"/>
    <x v="35"/>
    <x v="0"/>
    <x v="600"/>
    <d v="2013-12-21T00:00:00"/>
    <x v="0"/>
    <s v="Yes"/>
    <x v="35"/>
    <x v="0"/>
    <x v="3"/>
    <s v="Q4"/>
  </r>
  <r>
    <n v="1893234"/>
    <x v="19"/>
    <x v="0"/>
    <x v="5"/>
    <x v="12"/>
    <x v="0"/>
    <x v="450"/>
    <d v="2016-04-22T00:00:00"/>
    <x v="0"/>
    <s v="No"/>
    <x v="12"/>
    <x v="0"/>
    <x v="2"/>
    <s v="Q2"/>
  </r>
  <r>
    <n v="1459599"/>
    <x v="4"/>
    <x v="3"/>
    <x v="8"/>
    <x v="6"/>
    <x v="0"/>
    <x v="405"/>
    <d v="2015-09-07T00:00:00"/>
    <x v="0"/>
    <s v="No"/>
    <x v="6"/>
    <x v="0"/>
    <x v="0"/>
    <s v="Q3"/>
  </r>
  <r>
    <n v="1820908"/>
    <x v="33"/>
    <x v="1"/>
    <x v="1"/>
    <x v="37"/>
    <x v="2"/>
    <x v="351"/>
    <d v="2016-09-03T00:00:00"/>
    <x v="0"/>
    <s v="Yes"/>
    <x v="37"/>
    <x v="14"/>
    <x v="2"/>
    <s v="Q3"/>
  </r>
  <r>
    <n v="983306"/>
    <x v="19"/>
    <x v="0"/>
    <x v="0"/>
    <x v="7"/>
    <x v="1"/>
    <x v="98"/>
    <d v="2014-08-15T00:00:00"/>
    <x v="0"/>
    <s v="Yes"/>
    <x v="7"/>
    <x v="4"/>
    <x v="1"/>
    <s v="Q3"/>
  </r>
  <r>
    <n v="1262069"/>
    <x v="51"/>
    <x v="2"/>
    <x v="31"/>
    <x v="13"/>
    <x v="0"/>
    <x v="465"/>
    <d v="2015-01-03T00:00:00"/>
    <x v="0"/>
    <s v="Yes"/>
    <x v="13"/>
    <x v="0"/>
    <x v="0"/>
    <s v="Q1"/>
  </r>
  <r>
    <n v="431560"/>
    <x v="30"/>
    <x v="0"/>
    <x v="0"/>
    <x v="45"/>
    <x v="2"/>
    <x v="1066"/>
    <d v="2013-06-14T00:00:00"/>
    <x v="0"/>
    <s v="No"/>
    <x v="44"/>
    <x v="1"/>
    <x v="3"/>
    <s v="Q2"/>
  </r>
  <r>
    <n v="1089904"/>
    <x v="14"/>
    <x v="1"/>
    <x v="22"/>
    <x v="2"/>
    <x v="0"/>
    <x v="1043"/>
    <d v="2014-10-30T00:00:00"/>
    <x v="0"/>
    <s v="No"/>
    <x v="2"/>
    <x v="9"/>
    <x v="1"/>
    <s v="Q4"/>
  </r>
  <r>
    <n v="1879576"/>
    <x v="30"/>
    <x v="0"/>
    <x v="0"/>
    <x v="27"/>
    <x v="0"/>
    <x v="250"/>
    <d v="2016-04-14T00:00:00"/>
    <x v="0"/>
    <s v="No"/>
    <x v="27"/>
    <x v="0"/>
    <x v="2"/>
    <s v="Q2"/>
  </r>
  <r>
    <n v="2002871"/>
    <x v="51"/>
    <x v="2"/>
    <x v="57"/>
    <x v="5"/>
    <x v="0"/>
    <x v="534"/>
    <d v="2016-07-07T00:00:00"/>
    <x v="0"/>
    <s v="No"/>
    <x v="5"/>
    <x v="0"/>
    <x v="2"/>
    <s v="Q3"/>
  </r>
  <r>
    <n v="1660420"/>
    <x v="35"/>
    <x v="1"/>
    <x v="1"/>
    <x v="42"/>
    <x v="0"/>
    <x v="182"/>
    <d v="2015-11-18T00:00:00"/>
    <x v="0"/>
    <s v="No"/>
    <x v="42"/>
    <x v="0"/>
    <x v="0"/>
    <s v="Q4"/>
  </r>
  <r>
    <n v="1906026"/>
    <x v="475"/>
    <x v="4"/>
    <x v="6"/>
    <x v="24"/>
    <x v="0"/>
    <x v="352"/>
    <d v="2016-02-06T00:00:00"/>
    <x v="0"/>
    <s v="No"/>
    <x v="24"/>
    <x v="1"/>
    <x v="2"/>
    <s v="Q1"/>
  </r>
  <r>
    <n v="527024"/>
    <x v="10"/>
    <x v="0"/>
    <x v="0"/>
    <x v="3"/>
    <x v="1"/>
    <x v="312"/>
    <d v="2013-09-17T00:00:00"/>
    <x v="0"/>
    <s v="No"/>
    <x v="3"/>
    <x v="6"/>
    <x v="3"/>
    <s v="Q3"/>
  </r>
  <r>
    <n v="645726"/>
    <x v="476"/>
    <x v="7"/>
    <x v="56"/>
    <x v="13"/>
    <x v="0"/>
    <x v="1052"/>
    <d v="2014-01-16T00:00:00"/>
    <x v="0"/>
    <s v="No"/>
    <x v="13"/>
    <x v="50"/>
    <x v="3"/>
    <s v="Q4"/>
  </r>
  <r>
    <n v="845616"/>
    <x v="82"/>
    <x v="1"/>
    <x v="1"/>
    <x v="8"/>
    <x v="0"/>
    <x v="1104"/>
    <d v="2014-09-05T00:00:00"/>
    <x v="0"/>
    <s v="No"/>
    <x v="8"/>
    <x v="0"/>
    <x v="1"/>
    <s v="Q3"/>
  </r>
  <r>
    <n v="1990223"/>
    <x v="8"/>
    <x v="2"/>
    <x v="16"/>
    <x v="7"/>
    <x v="0"/>
    <x v="15"/>
    <d v="2016-06-30T00:00:00"/>
    <x v="0"/>
    <s v="Yes"/>
    <x v="7"/>
    <x v="0"/>
    <x v="2"/>
    <s v="Q2"/>
  </r>
  <r>
    <n v="1448182"/>
    <x v="477"/>
    <x v="1"/>
    <x v="4"/>
    <x v="7"/>
    <x v="0"/>
    <x v="1093"/>
    <d v="2015-01-07T00:00:00"/>
    <x v="0"/>
    <s v="No"/>
    <x v="7"/>
    <x v="0"/>
    <x v="0"/>
    <s v="Q1"/>
  </r>
  <r>
    <n v="995792"/>
    <x v="1"/>
    <x v="0"/>
    <x v="0"/>
    <x v="7"/>
    <x v="0"/>
    <x v="796"/>
    <d v="2014-08-21T00:00:00"/>
    <x v="0"/>
    <s v="No"/>
    <x v="7"/>
    <x v="0"/>
    <x v="1"/>
    <s v="Q3"/>
  </r>
  <r>
    <n v="384563"/>
    <x v="10"/>
    <x v="2"/>
    <x v="23"/>
    <x v="7"/>
    <x v="0"/>
    <x v="300"/>
    <d v="2013-04-17T00:00:00"/>
    <x v="0"/>
    <s v="Yes"/>
    <x v="7"/>
    <x v="1"/>
    <x v="3"/>
    <s v="Q2"/>
  </r>
  <r>
    <n v="417927"/>
    <x v="19"/>
    <x v="4"/>
    <x v="19"/>
    <x v="3"/>
    <x v="1"/>
    <x v="512"/>
    <d v="2013-05-30T00:00:00"/>
    <x v="0"/>
    <s v="No"/>
    <x v="3"/>
    <x v="4"/>
    <x v="3"/>
    <s v="Q2"/>
  </r>
  <r>
    <n v="791365"/>
    <x v="17"/>
    <x v="3"/>
    <x v="3"/>
    <x v="25"/>
    <x v="0"/>
    <x v="82"/>
    <d v="2014-03-04T00:00:00"/>
    <x v="0"/>
    <s v="No"/>
    <x v="25"/>
    <x v="0"/>
    <x v="1"/>
    <s v="Q1"/>
  </r>
  <r>
    <n v="1489935"/>
    <x v="8"/>
    <x v="5"/>
    <x v="14"/>
    <x v="34"/>
    <x v="1"/>
    <x v="103"/>
    <d v="2015-07-29T00:00:00"/>
    <x v="0"/>
    <s v="Yes"/>
    <x v="34"/>
    <x v="1"/>
    <x v="0"/>
    <s v="Q3"/>
  </r>
  <r>
    <n v="1420644"/>
    <x v="16"/>
    <x v="2"/>
    <x v="17"/>
    <x v="19"/>
    <x v="0"/>
    <x v="169"/>
    <d v="2015-06-14T00:00:00"/>
    <x v="0"/>
    <s v="No"/>
    <x v="19"/>
    <x v="0"/>
    <x v="0"/>
    <s v="Q2"/>
  </r>
  <r>
    <n v="967708"/>
    <x v="33"/>
    <x v="4"/>
    <x v="6"/>
    <x v="14"/>
    <x v="3"/>
    <x v="926"/>
    <d v="2014-06-08T00:00:00"/>
    <x v="0"/>
    <s v="No"/>
    <x v="14"/>
    <x v="18"/>
    <x v="1"/>
    <s v="Q2"/>
  </r>
  <r>
    <n v="1417484"/>
    <x v="9"/>
    <x v="3"/>
    <x v="25"/>
    <x v="1"/>
    <x v="0"/>
    <x v="1001"/>
    <d v="2015-11-06T00:00:00"/>
    <x v="0"/>
    <s v="No"/>
    <x v="1"/>
    <x v="0"/>
    <x v="0"/>
    <s v="Q4"/>
  </r>
  <r>
    <n v="490227"/>
    <x v="19"/>
    <x v="7"/>
    <x v="21"/>
    <x v="14"/>
    <x v="1"/>
    <x v="709"/>
    <d v="2013-08-16T00:00:00"/>
    <x v="0"/>
    <s v="No"/>
    <x v="14"/>
    <x v="1"/>
    <x v="3"/>
    <s v="Q3"/>
  </r>
  <r>
    <n v="385920"/>
    <x v="14"/>
    <x v="2"/>
    <x v="28"/>
    <x v="13"/>
    <x v="1"/>
    <x v="993"/>
    <d v="2013-04-19T00:00:00"/>
    <x v="0"/>
    <s v="Yes"/>
    <x v="13"/>
    <x v="1"/>
    <x v="3"/>
    <s v="Q2"/>
  </r>
  <r>
    <n v="1781380"/>
    <x v="10"/>
    <x v="0"/>
    <x v="5"/>
    <x v="26"/>
    <x v="1"/>
    <x v="370"/>
    <d v="2016-12-02T00:00:00"/>
    <x v="0"/>
    <s v="No"/>
    <x v="26"/>
    <x v="18"/>
    <x v="2"/>
    <s v="Q4"/>
  </r>
  <r>
    <n v="1217446"/>
    <x v="21"/>
    <x v="2"/>
    <x v="48"/>
    <x v="32"/>
    <x v="0"/>
    <x v="851"/>
    <d v="2015-01-29T00:00:00"/>
    <x v="0"/>
    <s v="No"/>
    <x v="32"/>
    <x v="0"/>
    <x v="0"/>
    <s v="Q1"/>
  </r>
  <r>
    <n v="1408430"/>
    <x v="358"/>
    <x v="4"/>
    <x v="6"/>
    <x v="7"/>
    <x v="0"/>
    <x v="156"/>
    <d v="2015-05-06T00:00:00"/>
    <x v="0"/>
    <s v="No"/>
    <x v="7"/>
    <x v="0"/>
    <x v="0"/>
    <s v="Q2"/>
  </r>
  <r>
    <n v="524471"/>
    <x v="10"/>
    <x v="0"/>
    <x v="0"/>
    <x v="7"/>
    <x v="0"/>
    <x v="764"/>
    <d v="2013-12-09T00:00:00"/>
    <x v="0"/>
    <s v="Yes"/>
    <x v="7"/>
    <x v="15"/>
    <x v="3"/>
    <s v="Q4"/>
  </r>
  <r>
    <n v="1108178"/>
    <x v="17"/>
    <x v="3"/>
    <x v="3"/>
    <x v="0"/>
    <x v="0"/>
    <x v="637"/>
    <d v="2014-07-11T00:00:00"/>
    <x v="0"/>
    <s v="Yes"/>
    <x v="0"/>
    <x v="0"/>
    <x v="1"/>
    <s v="Q3"/>
  </r>
  <r>
    <n v="2040735"/>
    <x v="14"/>
    <x v="2"/>
    <x v="24"/>
    <x v="12"/>
    <x v="0"/>
    <x v="486"/>
    <d v="2016-01-08T00:00:00"/>
    <x v="0"/>
    <s v="No"/>
    <x v="12"/>
    <x v="0"/>
    <x v="2"/>
    <s v="Q1"/>
  </r>
  <r>
    <n v="2097146"/>
    <x v="14"/>
    <x v="2"/>
    <x v="31"/>
    <x v="0"/>
    <x v="0"/>
    <x v="675"/>
    <d v="2016-09-09T00:00:00"/>
    <x v="0"/>
    <s v="No"/>
    <x v="0"/>
    <x v="20"/>
    <x v="2"/>
    <s v="Q2"/>
  </r>
  <r>
    <n v="1989159"/>
    <x v="95"/>
    <x v="1"/>
    <x v="27"/>
    <x v="8"/>
    <x v="0"/>
    <x v="572"/>
    <d v="2016-06-28T00:00:00"/>
    <x v="0"/>
    <s v="No"/>
    <x v="8"/>
    <x v="0"/>
    <x v="2"/>
    <s v="Q2"/>
  </r>
  <r>
    <n v="1899598"/>
    <x v="62"/>
    <x v="5"/>
    <x v="12"/>
    <x v="15"/>
    <x v="0"/>
    <x v="70"/>
    <d v="2016-04-27T00:00:00"/>
    <x v="0"/>
    <s v="No"/>
    <x v="15"/>
    <x v="0"/>
    <x v="2"/>
    <s v="Q2"/>
  </r>
  <r>
    <n v="1996194"/>
    <x v="165"/>
    <x v="0"/>
    <x v="0"/>
    <x v="30"/>
    <x v="0"/>
    <x v="282"/>
    <d v="2016-02-07T00:00:00"/>
    <x v="0"/>
    <s v="Yes"/>
    <x v="30"/>
    <x v="0"/>
    <x v="2"/>
    <s v="Q1"/>
  </r>
  <r>
    <n v="276926"/>
    <x v="125"/>
    <x v="4"/>
    <x v="32"/>
    <x v="25"/>
    <x v="0"/>
    <x v="515"/>
    <d v="2013-01-30T00:00:00"/>
    <x v="0"/>
    <s v="No"/>
    <x v="25"/>
    <x v="0"/>
    <x v="3"/>
    <s v="Q1"/>
  </r>
  <r>
    <n v="1663319"/>
    <x v="478"/>
    <x v="1"/>
    <x v="22"/>
    <x v="1"/>
    <x v="0"/>
    <x v="389"/>
    <d v="2015-11-24T00:00:00"/>
    <x v="0"/>
    <s v="No"/>
    <x v="1"/>
    <x v="2"/>
    <x v="0"/>
    <s v="Q4"/>
  </r>
  <r>
    <n v="1557342"/>
    <x v="30"/>
    <x v="7"/>
    <x v="69"/>
    <x v="12"/>
    <x v="1"/>
    <x v="270"/>
    <d v="2015-09-14T00:00:00"/>
    <x v="0"/>
    <s v="Yes"/>
    <x v="12"/>
    <x v="2"/>
    <x v="0"/>
    <s v="Q3"/>
  </r>
  <r>
    <n v="524223"/>
    <x v="10"/>
    <x v="0"/>
    <x v="0"/>
    <x v="3"/>
    <x v="0"/>
    <x v="764"/>
    <d v="2013-12-09T00:00:00"/>
    <x v="0"/>
    <s v="No"/>
    <x v="3"/>
    <x v="15"/>
    <x v="3"/>
    <s v="Q4"/>
  </r>
  <r>
    <n v="447291"/>
    <x v="33"/>
    <x v="4"/>
    <x v="32"/>
    <x v="15"/>
    <x v="0"/>
    <x v="187"/>
    <d v="2013-02-07T00:00:00"/>
    <x v="0"/>
    <s v="Yes"/>
    <x v="15"/>
    <x v="13"/>
    <x v="3"/>
    <s v="Q1"/>
  </r>
  <r>
    <n v="657584"/>
    <x v="19"/>
    <x v="0"/>
    <x v="0"/>
    <x v="19"/>
    <x v="0"/>
    <x v="861"/>
    <d v="2014-07-01T00:00:00"/>
    <x v="0"/>
    <s v="No"/>
    <x v="19"/>
    <x v="0"/>
    <x v="1"/>
    <s v="Q3"/>
  </r>
  <r>
    <n v="330630"/>
    <x v="10"/>
    <x v="0"/>
    <x v="0"/>
    <x v="20"/>
    <x v="0"/>
    <x v="1003"/>
    <d v="2013-02-25T00:00:00"/>
    <x v="0"/>
    <s v="No"/>
    <x v="20"/>
    <x v="0"/>
    <x v="3"/>
    <s v="Q1"/>
  </r>
  <r>
    <n v="1840672"/>
    <x v="17"/>
    <x v="3"/>
    <x v="8"/>
    <x v="9"/>
    <x v="0"/>
    <x v="1105"/>
    <d v="2016-03-20T00:00:00"/>
    <x v="0"/>
    <s v="No"/>
    <x v="9"/>
    <x v="0"/>
    <x v="2"/>
    <s v="Q1"/>
  </r>
  <r>
    <n v="1044305"/>
    <x v="479"/>
    <x v="1"/>
    <x v="1"/>
    <x v="18"/>
    <x v="0"/>
    <x v="1096"/>
    <d v="2014-09-25T00:00:00"/>
    <x v="0"/>
    <s v="No"/>
    <x v="18"/>
    <x v="0"/>
    <x v="1"/>
    <s v="Q3"/>
  </r>
  <r>
    <n v="2030507"/>
    <x v="480"/>
    <x v="1"/>
    <x v="1"/>
    <x v="16"/>
    <x v="0"/>
    <x v="455"/>
    <d v="2016-07-26T00:00:00"/>
    <x v="0"/>
    <s v="No"/>
    <x v="16"/>
    <x v="0"/>
    <x v="2"/>
    <s v="Q3"/>
  </r>
  <r>
    <n v="1883293"/>
    <x v="68"/>
    <x v="0"/>
    <x v="5"/>
    <x v="12"/>
    <x v="0"/>
    <x v="1073"/>
    <d v="2016-04-16T00:00:00"/>
    <x v="0"/>
    <s v="No"/>
    <x v="12"/>
    <x v="0"/>
    <x v="2"/>
    <s v="Q2"/>
  </r>
  <r>
    <n v="1978430"/>
    <x v="14"/>
    <x v="5"/>
    <x v="12"/>
    <x v="8"/>
    <x v="0"/>
    <x v="201"/>
    <d v="2016-06-21T00:00:00"/>
    <x v="0"/>
    <s v="No"/>
    <x v="8"/>
    <x v="0"/>
    <x v="2"/>
    <s v="Q2"/>
  </r>
  <r>
    <n v="613604"/>
    <x v="35"/>
    <x v="0"/>
    <x v="0"/>
    <x v="18"/>
    <x v="0"/>
    <x v="738"/>
    <d v="2013-11-27T00:00:00"/>
    <x v="0"/>
    <s v="Yes"/>
    <x v="18"/>
    <x v="1"/>
    <x v="3"/>
    <s v="Q4"/>
  </r>
  <r>
    <n v="1407406"/>
    <x v="9"/>
    <x v="3"/>
    <x v="44"/>
    <x v="13"/>
    <x v="2"/>
    <x v="156"/>
    <d v="2015-06-24T00:00:00"/>
    <x v="0"/>
    <s v="No"/>
    <x v="13"/>
    <x v="39"/>
    <x v="0"/>
    <s v="Q2"/>
  </r>
  <r>
    <n v="700905"/>
    <x v="481"/>
    <x v="1"/>
    <x v="1"/>
    <x v="0"/>
    <x v="3"/>
    <x v="882"/>
    <d v="2014-07-02T00:00:00"/>
    <x v="0"/>
    <s v="No"/>
    <x v="0"/>
    <x v="15"/>
    <x v="1"/>
    <s v="Q2"/>
  </r>
  <r>
    <n v="1344664"/>
    <x v="19"/>
    <x v="5"/>
    <x v="36"/>
    <x v="48"/>
    <x v="3"/>
    <x v="1106"/>
    <d v="2015-04-24T00:00:00"/>
    <x v="1"/>
    <s v="No"/>
    <x v="47"/>
    <x v="1"/>
    <x v="0"/>
    <s v="Q2"/>
  </r>
  <r>
    <n v="1198540"/>
    <x v="20"/>
    <x v="2"/>
    <x v="30"/>
    <x v="7"/>
    <x v="0"/>
    <x v="644"/>
    <d v="2015-01-19T00:00:00"/>
    <x v="0"/>
    <s v="No"/>
    <x v="7"/>
    <x v="0"/>
    <x v="0"/>
    <s v="Q1"/>
  </r>
  <r>
    <n v="1151208"/>
    <x v="8"/>
    <x v="5"/>
    <x v="9"/>
    <x v="7"/>
    <x v="1"/>
    <x v="203"/>
    <d v="2014-12-12T00:00:00"/>
    <x v="0"/>
    <s v="No"/>
    <x v="7"/>
    <x v="18"/>
    <x v="1"/>
    <s v="Q4"/>
  </r>
  <r>
    <n v="2016747"/>
    <x v="482"/>
    <x v="1"/>
    <x v="27"/>
    <x v="4"/>
    <x v="3"/>
    <x v="229"/>
    <d v="2016-08-30T00:00:00"/>
    <x v="0"/>
    <s v="No"/>
    <x v="4"/>
    <x v="59"/>
    <x v="2"/>
    <s v="Q3"/>
  </r>
  <r>
    <n v="2100900"/>
    <x v="33"/>
    <x v="4"/>
    <x v="6"/>
    <x v="9"/>
    <x v="0"/>
    <x v="1107"/>
    <d v="2016-08-09T00:00:00"/>
    <x v="0"/>
    <s v="Yes"/>
    <x v="9"/>
    <x v="0"/>
    <x v="2"/>
    <s v="Q3"/>
  </r>
  <r>
    <n v="1847762"/>
    <x v="76"/>
    <x v="1"/>
    <x v="1"/>
    <x v="52"/>
    <x v="2"/>
    <x v="183"/>
    <d v="2016-03-24T00:00:00"/>
    <x v="0"/>
    <s v="No"/>
    <x v="50"/>
    <x v="0"/>
    <x v="2"/>
    <s v="Q1"/>
  </r>
  <r>
    <n v="863061"/>
    <x v="90"/>
    <x v="1"/>
    <x v="27"/>
    <x v="9"/>
    <x v="0"/>
    <x v="50"/>
    <d v="2014-05-23T00:00:00"/>
    <x v="0"/>
    <s v="No"/>
    <x v="9"/>
    <x v="4"/>
    <x v="1"/>
    <s v="Q2"/>
  </r>
  <r>
    <n v="981794"/>
    <x v="38"/>
    <x v="1"/>
    <x v="22"/>
    <x v="7"/>
    <x v="0"/>
    <x v="846"/>
    <d v="2014-12-08T00:00:00"/>
    <x v="0"/>
    <s v="No"/>
    <x v="7"/>
    <x v="0"/>
    <x v="1"/>
    <s v="Q4"/>
  </r>
  <r>
    <n v="2114099"/>
    <x v="195"/>
    <x v="1"/>
    <x v="22"/>
    <x v="6"/>
    <x v="0"/>
    <x v="852"/>
    <d v="2016-09-15T00:00:00"/>
    <x v="0"/>
    <s v="Yes"/>
    <x v="6"/>
    <x v="0"/>
    <x v="2"/>
    <s v="Q3"/>
  </r>
  <r>
    <n v="531888"/>
    <x v="61"/>
    <x v="1"/>
    <x v="22"/>
    <x v="20"/>
    <x v="0"/>
    <x v="288"/>
    <d v="2013-09-17T00:00:00"/>
    <x v="0"/>
    <s v="No"/>
    <x v="20"/>
    <x v="0"/>
    <x v="3"/>
    <s v="Q3"/>
  </r>
  <r>
    <n v="1032464"/>
    <x v="32"/>
    <x v="5"/>
    <x v="15"/>
    <x v="31"/>
    <x v="1"/>
    <x v="95"/>
    <d v="2014-09-22T00:00:00"/>
    <x v="0"/>
    <s v="No"/>
    <x v="31"/>
    <x v="19"/>
    <x v="1"/>
    <s v="Q3"/>
  </r>
  <r>
    <n v="850254"/>
    <x v="32"/>
    <x v="5"/>
    <x v="12"/>
    <x v="0"/>
    <x v="1"/>
    <x v="629"/>
    <d v="2014-05-15T00:00:00"/>
    <x v="0"/>
    <s v="Yes"/>
    <x v="0"/>
    <x v="4"/>
    <x v="1"/>
    <s v="Q2"/>
  </r>
  <r>
    <n v="1575019"/>
    <x v="8"/>
    <x v="9"/>
    <x v="55"/>
    <x v="27"/>
    <x v="1"/>
    <x v="1040"/>
    <d v="2015-09-24T00:00:00"/>
    <x v="0"/>
    <s v="No"/>
    <x v="27"/>
    <x v="4"/>
    <x v="0"/>
    <s v="Q3"/>
  </r>
  <r>
    <n v="1021375"/>
    <x v="221"/>
    <x v="1"/>
    <x v="4"/>
    <x v="34"/>
    <x v="2"/>
    <x v="906"/>
    <d v="2014-12-09T00:00:00"/>
    <x v="0"/>
    <s v="No"/>
    <x v="34"/>
    <x v="7"/>
    <x v="1"/>
    <s v="Q3"/>
  </r>
  <r>
    <n v="400140"/>
    <x v="28"/>
    <x v="0"/>
    <x v="5"/>
    <x v="0"/>
    <x v="0"/>
    <x v="494"/>
    <d v="2013-07-05T00:00:00"/>
    <x v="0"/>
    <s v="No"/>
    <x v="0"/>
    <x v="15"/>
    <x v="3"/>
    <s v="Q2"/>
  </r>
  <r>
    <n v="633917"/>
    <x v="90"/>
    <x v="1"/>
    <x v="22"/>
    <x v="34"/>
    <x v="3"/>
    <x v="1108"/>
    <d v="2013-12-17T00:00:00"/>
    <x v="0"/>
    <s v="Yes"/>
    <x v="34"/>
    <x v="9"/>
    <x v="3"/>
    <s v="Q4"/>
  </r>
  <r>
    <n v="1218585"/>
    <x v="6"/>
    <x v="5"/>
    <x v="15"/>
    <x v="13"/>
    <x v="0"/>
    <x v="999"/>
    <d v="2015-01-30T00:00:00"/>
    <x v="0"/>
    <s v="No"/>
    <x v="13"/>
    <x v="0"/>
    <x v="0"/>
    <s v="Q1"/>
  </r>
  <r>
    <n v="1360867"/>
    <x v="1"/>
    <x v="0"/>
    <x v="0"/>
    <x v="18"/>
    <x v="0"/>
    <x v="833"/>
    <d v="2015-06-05T00:00:00"/>
    <x v="0"/>
    <s v="Yes"/>
    <x v="18"/>
    <x v="13"/>
    <x v="0"/>
    <s v="Q2"/>
  </r>
  <r>
    <n v="1566083"/>
    <x v="232"/>
    <x v="1"/>
    <x v="4"/>
    <x v="3"/>
    <x v="0"/>
    <x v="391"/>
    <d v="2015-09-15T00:00:00"/>
    <x v="0"/>
    <s v="Yes"/>
    <x v="3"/>
    <x v="0"/>
    <x v="0"/>
    <s v="Q3"/>
  </r>
  <r>
    <n v="696751"/>
    <x v="8"/>
    <x v="0"/>
    <x v="0"/>
    <x v="28"/>
    <x v="0"/>
    <x v="1109"/>
    <d v="2014-03-02T00:00:00"/>
    <x v="0"/>
    <s v="No"/>
    <x v="28"/>
    <x v="0"/>
    <x v="1"/>
    <s v="Q1"/>
  </r>
  <r>
    <n v="1286329"/>
    <x v="16"/>
    <x v="2"/>
    <x v="24"/>
    <x v="1"/>
    <x v="0"/>
    <x v="499"/>
    <d v="2015-03-17T00:00:00"/>
    <x v="0"/>
    <s v="No"/>
    <x v="1"/>
    <x v="0"/>
    <x v="0"/>
    <s v="Q1"/>
  </r>
  <r>
    <n v="950838"/>
    <x v="9"/>
    <x v="3"/>
    <x v="8"/>
    <x v="9"/>
    <x v="0"/>
    <x v="360"/>
    <d v="2014-07-23T00:00:00"/>
    <x v="0"/>
    <s v="No"/>
    <x v="9"/>
    <x v="0"/>
    <x v="1"/>
    <s v="Q3"/>
  </r>
  <r>
    <n v="1068711"/>
    <x v="1"/>
    <x v="0"/>
    <x v="37"/>
    <x v="10"/>
    <x v="0"/>
    <x v="1110"/>
    <d v="2014-10-17T00:00:00"/>
    <x v="0"/>
    <s v="No"/>
    <x v="10"/>
    <x v="6"/>
    <x v="1"/>
    <s v="Q4"/>
  </r>
  <r>
    <n v="1152510"/>
    <x v="483"/>
    <x v="1"/>
    <x v="13"/>
    <x v="0"/>
    <x v="0"/>
    <x v="877"/>
    <d v="2014-12-18T00:00:00"/>
    <x v="0"/>
    <s v="No"/>
    <x v="0"/>
    <x v="11"/>
    <x v="1"/>
    <s v="Q4"/>
  </r>
  <r>
    <n v="2172238"/>
    <x v="9"/>
    <x v="3"/>
    <x v="25"/>
    <x v="0"/>
    <x v="3"/>
    <x v="1111"/>
    <d v="2016-10-24T00:00:00"/>
    <x v="0"/>
    <s v="Yes"/>
    <x v="0"/>
    <x v="6"/>
    <x v="2"/>
    <s v="Q4"/>
  </r>
  <r>
    <n v="2067340"/>
    <x v="8"/>
    <x v="1"/>
    <x v="1"/>
    <x v="15"/>
    <x v="1"/>
    <x v="124"/>
    <d v="2016-08-18T00:00:00"/>
    <x v="0"/>
    <s v="No"/>
    <x v="15"/>
    <x v="4"/>
    <x v="2"/>
    <s v="Q3"/>
  </r>
  <r>
    <n v="1451114"/>
    <x v="9"/>
    <x v="3"/>
    <x v="8"/>
    <x v="27"/>
    <x v="0"/>
    <x v="1112"/>
    <d v="2015-04-07T00:00:00"/>
    <x v="0"/>
    <s v="No"/>
    <x v="27"/>
    <x v="0"/>
    <x v="0"/>
    <s v="Q2"/>
  </r>
  <r>
    <n v="1852548"/>
    <x v="4"/>
    <x v="3"/>
    <x v="8"/>
    <x v="0"/>
    <x v="0"/>
    <x v="418"/>
    <d v="2016-03-28T00:00:00"/>
    <x v="0"/>
    <s v="No"/>
    <x v="0"/>
    <x v="0"/>
    <x v="2"/>
    <s v="Q1"/>
  </r>
  <r>
    <n v="1469489"/>
    <x v="10"/>
    <x v="0"/>
    <x v="0"/>
    <x v="18"/>
    <x v="0"/>
    <x v="661"/>
    <d v="2015-07-15T00:00:00"/>
    <x v="0"/>
    <s v="No"/>
    <x v="18"/>
    <x v="0"/>
    <x v="0"/>
    <s v="Q3"/>
  </r>
  <r>
    <n v="1477022"/>
    <x v="10"/>
    <x v="0"/>
    <x v="0"/>
    <x v="14"/>
    <x v="2"/>
    <x v="633"/>
    <d v="2015-07-23T00:00:00"/>
    <x v="0"/>
    <s v="No"/>
    <x v="14"/>
    <x v="19"/>
    <x v="0"/>
    <s v="Q3"/>
  </r>
  <r>
    <n v="1632430"/>
    <x v="9"/>
    <x v="3"/>
    <x v="8"/>
    <x v="0"/>
    <x v="0"/>
    <x v="39"/>
    <d v="2015-10-30T00:00:00"/>
    <x v="0"/>
    <s v="Yes"/>
    <x v="0"/>
    <x v="0"/>
    <x v="0"/>
    <s v="Q4"/>
  </r>
  <r>
    <n v="905315"/>
    <x v="16"/>
    <x v="2"/>
    <x v="2"/>
    <x v="8"/>
    <x v="0"/>
    <x v="453"/>
    <d v="2014-06-21T00:00:00"/>
    <x v="0"/>
    <s v="No"/>
    <x v="8"/>
    <x v="0"/>
    <x v="1"/>
    <s v="Q2"/>
  </r>
  <r>
    <n v="1009770"/>
    <x v="30"/>
    <x v="7"/>
    <x v="21"/>
    <x v="25"/>
    <x v="0"/>
    <x v="422"/>
    <d v="2014-05-09T00:00:00"/>
    <x v="0"/>
    <s v="No"/>
    <x v="25"/>
    <x v="37"/>
    <x v="1"/>
    <s v="Q1"/>
  </r>
  <r>
    <n v="1727626"/>
    <x v="50"/>
    <x v="7"/>
    <x v="56"/>
    <x v="33"/>
    <x v="1"/>
    <x v="618"/>
    <d v="2016-08-01T00:00:00"/>
    <x v="0"/>
    <s v="No"/>
    <x v="33"/>
    <x v="20"/>
    <x v="2"/>
    <s v="Q2"/>
  </r>
  <r>
    <n v="987914"/>
    <x v="129"/>
    <x v="7"/>
    <x v="21"/>
    <x v="31"/>
    <x v="0"/>
    <x v="1113"/>
    <d v="2014-08-17T00:00:00"/>
    <x v="0"/>
    <s v="No"/>
    <x v="31"/>
    <x v="0"/>
    <x v="1"/>
    <s v="Q3"/>
  </r>
  <r>
    <n v="1536599"/>
    <x v="9"/>
    <x v="3"/>
    <x v="44"/>
    <x v="0"/>
    <x v="0"/>
    <x v="586"/>
    <d v="2015-08-26T00:00:00"/>
    <x v="0"/>
    <s v="No"/>
    <x v="0"/>
    <x v="0"/>
    <x v="0"/>
    <s v="Q3"/>
  </r>
  <r>
    <n v="2034390"/>
    <x v="9"/>
    <x v="3"/>
    <x v="3"/>
    <x v="31"/>
    <x v="2"/>
    <x v="904"/>
    <d v="2016-07-29T00:00:00"/>
    <x v="0"/>
    <s v="No"/>
    <x v="31"/>
    <x v="1"/>
    <x v="2"/>
    <s v="Q3"/>
  </r>
  <r>
    <n v="997963"/>
    <x v="35"/>
    <x v="0"/>
    <x v="0"/>
    <x v="8"/>
    <x v="0"/>
    <x v="734"/>
    <d v="2014-08-22T00:00:00"/>
    <x v="0"/>
    <s v="No"/>
    <x v="8"/>
    <x v="0"/>
    <x v="1"/>
    <s v="Q3"/>
  </r>
  <r>
    <n v="1052913"/>
    <x v="1"/>
    <x v="5"/>
    <x v="12"/>
    <x v="21"/>
    <x v="0"/>
    <x v="941"/>
    <d v="2014-01-10T00:00:00"/>
    <x v="0"/>
    <s v="No"/>
    <x v="21"/>
    <x v="0"/>
    <x v="1"/>
    <s v="Q1"/>
  </r>
  <r>
    <n v="1995445"/>
    <x v="4"/>
    <x v="3"/>
    <x v="3"/>
    <x v="9"/>
    <x v="0"/>
    <x v="936"/>
    <d v="2016-01-07T00:00:00"/>
    <x v="0"/>
    <s v="No"/>
    <x v="9"/>
    <x v="0"/>
    <x v="2"/>
    <s v="Q1"/>
  </r>
  <r>
    <n v="1946626"/>
    <x v="8"/>
    <x v="2"/>
    <x v="31"/>
    <x v="13"/>
    <x v="0"/>
    <x v="6"/>
    <d v="2016-05-30T00:00:00"/>
    <x v="0"/>
    <s v="Yes"/>
    <x v="13"/>
    <x v="0"/>
    <x v="2"/>
    <s v="Q2"/>
  </r>
  <r>
    <n v="1062992"/>
    <x v="1"/>
    <x v="0"/>
    <x v="0"/>
    <x v="20"/>
    <x v="0"/>
    <x v="653"/>
    <d v="2014-08-10T00:00:00"/>
    <x v="0"/>
    <s v="Yes"/>
    <x v="20"/>
    <x v="0"/>
    <x v="1"/>
    <s v="Q3"/>
  </r>
  <r>
    <n v="1298786"/>
    <x v="484"/>
    <x v="9"/>
    <x v="50"/>
    <x v="7"/>
    <x v="0"/>
    <x v="361"/>
    <d v="2015-04-29T00:00:00"/>
    <x v="0"/>
    <s v="No"/>
    <x v="7"/>
    <x v="11"/>
    <x v="0"/>
    <s v="Q1"/>
  </r>
  <r>
    <n v="1908890"/>
    <x v="120"/>
    <x v="7"/>
    <x v="21"/>
    <x v="8"/>
    <x v="1"/>
    <x v="241"/>
    <d v="2016-05-05T00:00:00"/>
    <x v="0"/>
    <s v="No"/>
    <x v="8"/>
    <x v="18"/>
    <x v="2"/>
    <s v="Q1"/>
  </r>
  <r>
    <n v="1261947"/>
    <x v="8"/>
    <x v="5"/>
    <x v="12"/>
    <x v="20"/>
    <x v="0"/>
    <x v="1114"/>
    <d v="2015-02-28T00:00:00"/>
    <x v="0"/>
    <s v="No"/>
    <x v="20"/>
    <x v="0"/>
    <x v="0"/>
    <s v="Q1"/>
  </r>
  <r>
    <n v="957573"/>
    <x v="30"/>
    <x v="0"/>
    <x v="0"/>
    <x v="9"/>
    <x v="0"/>
    <x v="856"/>
    <d v="2014-07-28T00:00:00"/>
    <x v="0"/>
    <s v="No"/>
    <x v="9"/>
    <x v="0"/>
    <x v="1"/>
    <s v="Q3"/>
  </r>
  <r>
    <n v="1131659"/>
    <x v="452"/>
    <x v="0"/>
    <x v="0"/>
    <x v="13"/>
    <x v="0"/>
    <x v="154"/>
    <d v="2014-11-25T00:00:00"/>
    <x v="0"/>
    <s v="Yes"/>
    <x v="13"/>
    <x v="0"/>
    <x v="1"/>
    <s v="Q4"/>
  </r>
  <r>
    <n v="836587"/>
    <x v="19"/>
    <x v="5"/>
    <x v="36"/>
    <x v="1"/>
    <x v="0"/>
    <x v="1115"/>
    <d v="2014-02-05T00:00:00"/>
    <x v="0"/>
    <s v="No"/>
    <x v="1"/>
    <x v="0"/>
    <x v="1"/>
    <s v="Q1"/>
  </r>
  <r>
    <n v="2065250"/>
    <x v="51"/>
    <x v="2"/>
    <x v="38"/>
    <x v="37"/>
    <x v="3"/>
    <x v="124"/>
    <d v="2016-08-16T00:00:00"/>
    <x v="0"/>
    <s v="No"/>
    <x v="37"/>
    <x v="0"/>
    <x v="2"/>
    <s v="Q3"/>
  </r>
  <r>
    <n v="1988872"/>
    <x v="86"/>
    <x v="0"/>
    <x v="5"/>
    <x v="16"/>
    <x v="3"/>
    <x v="572"/>
    <d v="2016-06-30T00:00:00"/>
    <x v="0"/>
    <s v="No"/>
    <x v="16"/>
    <x v="4"/>
    <x v="2"/>
    <s v="Q2"/>
  </r>
  <r>
    <n v="609252"/>
    <x v="485"/>
    <x v="1"/>
    <x v="22"/>
    <x v="1"/>
    <x v="0"/>
    <x v="1018"/>
    <d v="2013-11-22T00:00:00"/>
    <x v="0"/>
    <s v="No"/>
    <x v="1"/>
    <x v="0"/>
    <x v="3"/>
    <s v="Q4"/>
  </r>
  <r>
    <n v="1225336"/>
    <x v="16"/>
    <x v="2"/>
    <x v="17"/>
    <x v="43"/>
    <x v="0"/>
    <x v="155"/>
    <d v="2015-04-02T00:00:00"/>
    <x v="0"/>
    <s v="No"/>
    <x v="34"/>
    <x v="0"/>
    <x v="0"/>
    <s v="Q2"/>
  </r>
  <r>
    <n v="684725"/>
    <x v="20"/>
    <x v="0"/>
    <x v="0"/>
    <x v="29"/>
    <x v="0"/>
    <x v="461"/>
    <d v="2014-03-02T00:00:00"/>
    <x v="0"/>
    <s v="No"/>
    <x v="29"/>
    <x v="43"/>
    <x v="1"/>
    <s v="Q1"/>
  </r>
  <r>
    <n v="1507852"/>
    <x v="10"/>
    <x v="0"/>
    <x v="0"/>
    <x v="7"/>
    <x v="0"/>
    <x v="469"/>
    <d v="2015-07-08T00:00:00"/>
    <x v="0"/>
    <s v="No"/>
    <x v="7"/>
    <x v="0"/>
    <x v="0"/>
    <s v="Q3"/>
  </r>
  <r>
    <n v="1191817"/>
    <x v="250"/>
    <x v="7"/>
    <x v="73"/>
    <x v="5"/>
    <x v="1"/>
    <x v="770"/>
    <d v="2015-01-16T00:00:00"/>
    <x v="0"/>
    <s v="No"/>
    <x v="5"/>
    <x v="9"/>
    <x v="0"/>
    <s v="Q1"/>
  </r>
  <r>
    <n v="350773"/>
    <x v="19"/>
    <x v="5"/>
    <x v="12"/>
    <x v="14"/>
    <x v="0"/>
    <x v="1085"/>
    <d v="2013-12-03T00:00:00"/>
    <x v="0"/>
    <s v="No"/>
    <x v="14"/>
    <x v="0"/>
    <x v="3"/>
    <s v="Q4"/>
  </r>
  <r>
    <n v="1490432"/>
    <x v="14"/>
    <x v="0"/>
    <x v="0"/>
    <x v="9"/>
    <x v="0"/>
    <x v="103"/>
    <d v="2015-07-28T00:00:00"/>
    <x v="0"/>
    <s v="No"/>
    <x v="9"/>
    <x v="0"/>
    <x v="0"/>
    <s v="Q3"/>
  </r>
  <r>
    <n v="1257993"/>
    <x v="191"/>
    <x v="1"/>
    <x v="22"/>
    <x v="0"/>
    <x v="0"/>
    <x v="131"/>
    <d v="2015-02-26T00:00:00"/>
    <x v="0"/>
    <s v="No"/>
    <x v="0"/>
    <x v="0"/>
    <x v="0"/>
    <s v="Q1"/>
  </r>
  <r>
    <n v="1936093"/>
    <x v="17"/>
    <x v="3"/>
    <x v="44"/>
    <x v="3"/>
    <x v="0"/>
    <x v="872"/>
    <d v="2016-05-22T00:00:00"/>
    <x v="0"/>
    <s v="No"/>
    <x v="3"/>
    <x v="0"/>
    <x v="2"/>
    <s v="Q2"/>
  </r>
  <r>
    <n v="1583221"/>
    <x v="38"/>
    <x v="2"/>
    <x v="58"/>
    <x v="7"/>
    <x v="0"/>
    <x v="321"/>
    <d v="2015-09-28T00:00:00"/>
    <x v="0"/>
    <s v="No"/>
    <x v="7"/>
    <x v="0"/>
    <x v="0"/>
    <s v="Q3"/>
  </r>
  <r>
    <n v="1754467"/>
    <x v="16"/>
    <x v="1"/>
    <x v="1"/>
    <x v="32"/>
    <x v="0"/>
    <x v="441"/>
    <d v="2016-01-22T00:00:00"/>
    <x v="0"/>
    <s v="No"/>
    <x v="32"/>
    <x v="0"/>
    <x v="2"/>
    <s v="Q1"/>
  </r>
  <r>
    <n v="1282862"/>
    <x v="127"/>
    <x v="5"/>
    <x v="15"/>
    <x v="14"/>
    <x v="1"/>
    <x v="869"/>
    <d v="2015-03-18T00:00:00"/>
    <x v="0"/>
    <s v="No"/>
    <x v="14"/>
    <x v="2"/>
    <x v="0"/>
    <s v="Q1"/>
  </r>
  <r>
    <n v="810568"/>
    <x v="196"/>
    <x v="1"/>
    <x v="1"/>
    <x v="1"/>
    <x v="2"/>
    <x v="612"/>
    <d v="2014-05-28T00:00:00"/>
    <x v="0"/>
    <s v="No"/>
    <x v="1"/>
    <x v="59"/>
    <x v="1"/>
    <s v="Q2"/>
  </r>
  <r>
    <n v="2021191"/>
    <x v="14"/>
    <x v="2"/>
    <x v="17"/>
    <x v="37"/>
    <x v="0"/>
    <x v="214"/>
    <d v="2016-07-20T00:00:00"/>
    <x v="0"/>
    <s v="No"/>
    <x v="37"/>
    <x v="0"/>
    <x v="2"/>
    <s v="Q3"/>
  </r>
  <r>
    <n v="997234"/>
    <x v="10"/>
    <x v="2"/>
    <x v="30"/>
    <x v="24"/>
    <x v="1"/>
    <x v="734"/>
    <d v="2014-08-26T00:00:00"/>
    <x v="0"/>
    <s v="No"/>
    <x v="24"/>
    <x v="6"/>
    <x v="1"/>
    <s v="Q3"/>
  </r>
  <r>
    <n v="1845041"/>
    <x v="17"/>
    <x v="3"/>
    <x v="8"/>
    <x v="9"/>
    <x v="3"/>
    <x v="35"/>
    <d v="2016-03-22T00:00:00"/>
    <x v="0"/>
    <s v="No"/>
    <x v="9"/>
    <x v="0"/>
    <x v="2"/>
    <s v="Q1"/>
  </r>
  <r>
    <n v="943277"/>
    <x v="1"/>
    <x v="0"/>
    <x v="0"/>
    <x v="33"/>
    <x v="0"/>
    <x v="205"/>
    <d v="2014-07-18T00:00:00"/>
    <x v="0"/>
    <s v="Yes"/>
    <x v="33"/>
    <x v="0"/>
    <x v="1"/>
    <s v="Q3"/>
  </r>
  <r>
    <n v="1328908"/>
    <x v="35"/>
    <x v="0"/>
    <x v="0"/>
    <x v="0"/>
    <x v="0"/>
    <x v="161"/>
    <d v="2015-04-14T00:00:00"/>
    <x v="0"/>
    <s v="No"/>
    <x v="0"/>
    <x v="0"/>
    <x v="0"/>
    <s v="Q2"/>
  </r>
  <r>
    <n v="433726"/>
    <x v="10"/>
    <x v="0"/>
    <x v="42"/>
    <x v="14"/>
    <x v="0"/>
    <x v="840"/>
    <d v="2013-06-18T00:00:00"/>
    <x v="0"/>
    <s v="No"/>
    <x v="14"/>
    <x v="9"/>
    <x v="3"/>
    <s v="Q2"/>
  </r>
  <r>
    <n v="820219"/>
    <x v="8"/>
    <x v="2"/>
    <x v="20"/>
    <x v="40"/>
    <x v="4"/>
    <x v="519"/>
    <d v="2014-04-24T00:00:00"/>
    <x v="0"/>
    <s v="No"/>
    <x v="40"/>
    <x v="4"/>
    <x v="1"/>
    <s v="Q2"/>
  </r>
  <r>
    <n v="838189"/>
    <x v="28"/>
    <x v="5"/>
    <x v="9"/>
    <x v="9"/>
    <x v="0"/>
    <x v="765"/>
    <d v="2014-05-05T00:00:00"/>
    <x v="0"/>
    <s v="No"/>
    <x v="9"/>
    <x v="0"/>
    <x v="1"/>
    <s v="Q2"/>
  </r>
  <r>
    <n v="2037609"/>
    <x v="33"/>
    <x v="4"/>
    <x v="6"/>
    <x v="31"/>
    <x v="0"/>
    <x v="1116"/>
    <d v="2016-08-08T00:00:00"/>
    <x v="0"/>
    <s v="No"/>
    <x v="31"/>
    <x v="16"/>
    <x v="2"/>
    <s v="Q3"/>
  </r>
  <r>
    <n v="1138937"/>
    <x v="288"/>
    <x v="8"/>
    <x v="55"/>
    <x v="13"/>
    <x v="3"/>
    <x v="704"/>
    <d v="2014-05-12T00:00:00"/>
    <x v="0"/>
    <s v="No"/>
    <x v="13"/>
    <x v="37"/>
    <x v="1"/>
    <s v="Q1"/>
  </r>
  <r>
    <n v="1303217"/>
    <x v="19"/>
    <x v="1"/>
    <x v="22"/>
    <x v="18"/>
    <x v="0"/>
    <x v="3"/>
    <d v="2015-03-26T00:00:00"/>
    <x v="0"/>
    <s v="No"/>
    <x v="18"/>
    <x v="0"/>
    <x v="0"/>
    <s v="Q1"/>
  </r>
  <r>
    <n v="1115859"/>
    <x v="16"/>
    <x v="5"/>
    <x v="12"/>
    <x v="9"/>
    <x v="3"/>
    <x v="437"/>
    <d v="2014-11-19T00:00:00"/>
    <x v="0"/>
    <s v="No"/>
    <x v="9"/>
    <x v="19"/>
    <x v="1"/>
    <s v="Q4"/>
  </r>
  <r>
    <n v="1160005"/>
    <x v="9"/>
    <x v="3"/>
    <x v="8"/>
    <x v="20"/>
    <x v="0"/>
    <x v="451"/>
    <d v="2014-12-19T00:00:00"/>
    <x v="0"/>
    <s v="No"/>
    <x v="20"/>
    <x v="4"/>
    <x v="1"/>
    <s v="Q4"/>
  </r>
  <r>
    <n v="1605461"/>
    <x v="76"/>
    <x v="1"/>
    <x v="1"/>
    <x v="5"/>
    <x v="3"/>
    <x v="170"/>
    <d v="2015-10-16T00:00:00"/>
    <x v="0"/>
    <s v="Yes"/>
    <x v="5"/>
    <x v="4"/>
    <x v="0"/>
    <s v="Q4"/>
  </r>
  <r>
    <n v="1095320"/>
    <x v="28"/>
    <x v="2"/>
    <x v="47"/>
    <x v="12"/>
    <x v="0"/>
    <x v="867"/>
    <d v="2014-10-31T00:00:00"/>
    <x v="0"/>
    <s v="No"/>
    <x v="12"/>
    <x v="0"/>
    <x v="1"/>
    <s v="Q4"/>
  </r>
  <r>
    <n v="1524176"/>
    <x v="19"/>
    <x v="7"/>
    <x v="21"/>
    <x v="17"/>
    <x v="3"/>
    <x v="581"/>
    <d v="2015-08-19T00:00:00"/>
    <x v="0"/>
    <s v="No"/>
    <x v="17"/>
    <x v="1"/>
    <x v="0"/>
    <s v="Q3"/>
  </r>
  <r>
    <n v="1640407"/>
    <x v="1"/>
    <x v="0"/>
    <x v="0"/>
    <x v="27"/>
    <x v="0"/>
    <x v="206"/>
    <d v="2015-04-11T00:00:00"/>
    <x v="0"/>
    <s v="Yes"/>
    <x v="27"/>
    <x v="0"/>
    <x v="0"/>
    <s v="Q2"/>
  </r>
  <r>
    <n v="850554"/>
    <x v="46"/>
    <x v="1"/>
    <x v="22"/>
    <x v="31"/>
    <x v="0"/>
    <x v="629"/>
    <d v="2014-05-13T00:00:00"/>
    <x v="0"/>
    <s v="No"/>
    <x v="31"/>
    <x v="0"/>
    <x v="1"/>
    <s v="Q2"/>
  </r>
  <r>
    <n v="1125556"/>
    <x v="18"/>
    <x v="0"/>
    <x v="0"/>
    <x v="7"/>
    <x v="0"/>
    <x v="698"/>
    <d v="2014-11-22T00:00:00"/>
    <x v="0"/>
    <s v="Yes"/>
    <x v="7"/>
    <x v="0"/>
    <x v="1"/>
    <s v="Q4"/>
  </r>
  <r>
    <n v="1175577"/>
    <x v="60"/>
    <x v="1"/>
    <x v="1"/>
    <x v="18"/>
    <x v="0"/>
    <x v="262"/>
    <d v="2014-12-30T00:00:00"/>
    <x v="0"/>
    <s v="Yes"/>
    <x v="18"/>
    <x v="0"/>
    <x v="1"/>
    <s v="Q4"/>
  </r>
  <r>
    <n v="1241043"/>
    <x v="1"/>
    <x v="0"/>
    <x v="0"/>
    <x v="7"/>
    <x v="0"/>
    <x v="254"/>
    <d v="2015-02-21T00:00:00"/>
    <x v="0"/>
    <s v="No"/>
    <x v="7"/>
    <x v="21"/>
    <x v="0"/>
    <s v="Q1"/>
  </r>
  <r>
    <n v="1966118"/>
    <x v="205"/>
    <x v="7"/>
    <x v="21"/>
    <x v="18"/>
    <x v="0"/>
    <x v="298"/>
    <d v="2016-06-13T00:00:00"/>
    <x v="0"/>
    <s v="Yes"/>
    <x v="18"/>
    <x v="0"/>
    <x v="2"/>
    <s v="Q2"/>
  </r>
  <r>
    <n v="1481101"/>
    <x v="33"/>
    <x v="4"/>
    <x v="6"/>
    <x v="9"/>
    <x v="0"/>
    <x v="297"/>
    <d v="2015-07-22T00:00:00"/>
    <x v="0"/>
    <s v="Yes"/>
    <x v="9"/>
    <x v="0"/>
    <x v="0"/>
    <s v="Q3"/>
  </r>
  <r>
    <n v="1411584"/>
    <x v="313"/>
    <x v="1"/>
    <x v="22"/>
    <x v="20"/>
    <x v="0"/>
    <x v="794"/>
    <d v="2015-08-06T00:00:00"/>
    <x v="0"/>
    <s v="No"/>
    <x v="20"/>
    <x v="0"/>
    <x v="0"/>
    <s v="Q3"/>
  </r>
  <r>
    <n v="942813"/>
    <x v="4"/>
    <x v="3"/>
    <x v="8"/>
    <x v="0"/>
    <x v="0"/>
    <x v="386"/>
    <d v="2014-07-17T00:00:00"/>
    <x v="0"/>
    <s v="No"/>
    <x v="0"/>
    <x v="0"/>
    <x v="1"/>
    <s v="Q3"/>
  </r>
  <r>
    <n v="1027711"/>
    <x v="20"/>
    <x v="0"/>
    <x v="5"/>
    <x v="15"/>
    <x v="0"/>
    <x v="1117"/>
    <d v="2014-09-13T00:00:00"/>
    <x v="0"/>
    <s v="No"/>
    <x v="15"/>
    <x v="0"/>
    <x v="1"/>
    <s v="Q3"/>
  </r>
  <r>
    <n v="1292211"/>
    <x v="32"/>
    <x v="5"/>
    <x v="12"/>
    <x v="10"/>
    <x v="0"/>
    <x v="286"/>
    <d v="2015-03-19T00:00:00"/>
    <x v="0"/>
    <s v="No"/>
    <x v="10"/>
    <x v="0"/>
    <x v="0"/>
    <s v="Q1"/>
  </r>
  <r>
    <n v="1156077"/>
    <x v="18"/>
    <x v="0"/>
    <x v="0"/>
    <x v="14"/>
    <x v="0"/>
    <x v="330"/>
    <d v="2014-12-15T00:00:00"/>
    <x v="0"/>
    <s v="Yes"/>
    <x v="14"/>
    <x v="0"/>
    <x v="1"/>
    <s v="Q4"/>
  </r>
  <r>
    <n v="384753"/>
    <x v="213"/>
    <x v="0"/>
    <x v="5"/>
    <x v="31"/>
    <x v="0"/>
    <x v="346"/>
    <d v="2013-04-17T00:00:00"/>
    <x v="1"/>
    <s v="No"/>
    <x v="31"/>
    <x v="0"/>
    <x v="3"/>
    <s v="Q2"/>
  </r>
  <r>
    <n v="953653"/>
    <x v="313"/>
    <x v="1"/>
    <x v="22"/>
    <x v="18"/>
    <x v="0"/>
    <x v="834"/>
    <d v="2014-07-25T00:00:00"/>
    <x v="0"/>
    <s v="No"/>
    <x v="18"/>
    <x v="0"/>
    <x v="1"/>
    <s v="Q3"/>
  </r>
  <r>
    <n v="247891"/>
    <x v="32"/>
    <x v="0"/>
    <x v="37"/>
    <x v="0"/>
    <x v="0"/>
    <x v="117"/>
    <d v="2013-01-22T00:00:00"/>
    <x v="0"/>
    <s v="No"/>
    <x v="0"/>
    <x v="2"/>
    <x v="3"/>
    <s v="Q1"/>
  </r>
  <r>
    <n v="288140"/>
    <x v="201"/>
    <x v="0"/>
    <x v="0"/>
    <x v="7"/>
    <x v="0"/>
    <x v="1091"/>
    <d v="2013-04-02T00:00:00"/>
    <x v="0"/>
    <s v="No"/>
    <x v="7"/>
    <x v="58"/>
    <x v="3"/>
    <s v="Q1"/>
  </r>
  <r>
    <n v="993092"/>
    <x v="19"/>
    <x v="5"/>
    <x v="14"/>
    <x v="14"/>
    <x v="0"/>
    <x v="309"/>
    <d v="2014-08-20T00:00:00"/>
    <x v="0"/>
    <s v="No"/>
    <x v="14"/>
    <x v="0"/>
    <x v="1"/>
    <s v="Q3"/>
  </r>
  <r>
    <n v="1048187"/>
    <x v="93"/>
    <x v="0"/>
    <x v="0"/>
    <x v="5"/>
    <x v="0"/>
    <x v="1118"/>
    <d v="2014-09-27T00:00:00"/>
    <x v="0"/>
    <s v="Yes"/>
    <x v="5"/>
    <x v="0"/>
    <x v="1"/>
    <s v="Q3"/>
  </r>
  <r>
    <n v="1966279"/>
    <x v="9"/>
    <x v="3"/>
    <x v="25"/>
    <x v="0"/>
    <x v="3"/>
    <x v="298"/>
    <d v="2016-06-13T00:00:00"/>
    <x v="0"/>
    <s v="No"/>
    <x v="0"/>
    <x v="0"/>
    <x v="2"/>
    <s v="Q2"/>
  </r>
  <r>
    <n v="1111472"/>
    <x v="486"/>
    <x v="6"/>
    <x v="11"/>
    <x v="5"/>
    <x v="0"/>
    <x v="197"/>
    <d v="2014-11-17T00:00:00"/>
    <x v="0"/>
    <s v="No"/>
    <x v="5"/>
    <x v="19"/>
    <x v="1"/>
    <s v="Q4"/>
  </r>
  <r>
    <n v="1002453"/>
    <x v="18"/>
    <x v="0"/>
    <x v="0"/>
    <x v="4"/>
    <x v="0"/>
    <x v="801"/>
    <d v="2014-08-26T00:00:00"/>
    <x v="0"/>
    <s v="Yes"/>
    <x v="4"/>
    <x v="0"/>
    <x v="1"/>
    <s v="Q3"/>
  </r>
  <r>
    <n v="1883733"/>
    <x v="19"/>
    <x v="5"/>
    <x v="9"/>
    <x v="19"/>
    <x v="1"/>
    <x v="757"/>
    <d v="2016-04-20T00:00:00"/>
    <x v="0"/>
    <s v="No"/>
    <x v="19"/>
    <x v="4"/>
    <x v="2"/>
    <s v="Q2"/>
  </r>
  <r>
    <n v="1135858"/>
    <x v="14"/>
    <x v="1"/>
    <x v="22"/>
    <x v="12"/>
    <x v="0"/>
    <x v="1119"/>
    <d v="2014-11-29T00:00:00"/>
    <x v="0"/>
    <s v="No"/>
    <x v="12"/>
    <x v="0"/>
    <x v="1"/>
    <s v="Q4"/>
  </r>
  <r>
    <n v="815584"/>
    <x v="18"/>
    <x v="0"/>
    <x v="0"/>
    <x v="13"/>
    <x v="0"/>
    <x v="932"/>
    <d v="2014-04-18T00:00:00"/>
    <x v="0"/>
    <s v="No"/>
    <x v="13"/>
    <x v="0"/>
    <x v="1"/>
    <s v="Q2"/>
  </r>
  <r>
    <n v="1441392"/>
    <x v="487"/>
    <x v="0"/>
    <x v="0"/>
    <x v="0"/>
    <x v="0"/>
    <x v="779"/>
    <d v="2015-06-27T00:00:00"/>
    <x v="0"/>
    <s v="Yes"/>
    <x v="0"/>
    <x v="0"/>
    <x v="0"/>
    <s v="Q2"/>
  </r>
  <r>
    <n v="2103055"/>
    <x v="29"/>
    <x v="7"/>
    <x v="21"/>
    <x v="14"/>
    <x v="0"/>
    <x v="881"/>
    <d v="2016-09-14T00:00:00"/>
    <x v="0"/>
    <s v="Yes"/>
    <x v="14"/>
    <x v="2"/>
    <x v="2"/>
    <s v="Q3"/>
  </r>
  <r>
    <n v="364139"/>
    <x v="9"/>
    <x v="3"/>
    <x v="8"/>
    <x v="45"/>
    <x v="0"/>
    <x v="693"/>
    <d v="2013-03-27T00:00:00"/>
    <x v="0"/>
    <s v="No"/>
    <x v="44"/>
    <x v="1"/>
    <x v="3"/>
    <s v="Q1"/>
  </r>
  <r>
    <n v="533690"/>
    <x v="13"/>
    <x v="0"/>
    <x v="0"/>
    <x v="0"/>
    <x v="1"/>
    <x v="145"/>
    <d v="2013-10-29T00:00:00"/>
    <x v="0"/>
    <s v="Yes"/>
    <x v="0"/>
    <x v="46"/>
    <x v="3"/>
    <s v="Q3"/>
  </r>
  <r>
    <n v="1910209"/>
    <x v="1"/>
    <x v="0"/>
    <x v="0"/>
    <x v="14"/>
    <x v="0"/>
    <x v="806"/>
    <d v="2016-04-05T00:00:00"/>
    <x v="0"/>
    <s v="Yes"/>
    <x v="14"/>
    <x v="0"/>
    <x v="2"/>
    <s v="Q2"/>
  </r>
  <r>
    <n v="377831"/>
    <x v="4"/>
    <x v="3"/>
    <x v="8"/>
    <x v="18"/>
    <x v="0"/>
    <x v="902"/>
    <d v="2013-09-04T00:00:00"/>
    <x v="0"/>
    <s v="No"/>
    <x v="18"/>
    <x v="0"/>
    <x v="3"/>
    <s v="Q3"/>
  </r>
  <r>
    <n v="735345"/>
    <x v="9"/>
    <x v="3"/>
    <x v="8"/>
    <x v="0"/>
    <x v="0"/>
    <x v="468"/>
    <d v="2014-02-28T00:00:00"/>
    <x v="0"/>
    <s v="No"/>
    <x v="0"/>
    <x v="1"/>
    <x v="1"/>
    <s v="Q1"/>
  </r>
  <r>
    <n v="1669576"/>
    <x v="258"/>
    <x v="0"/>
    <x v="0"/>
    <x v="1"/>
    <x v="0"/>
    <x v="546"/>
    <d v="2015-11-24T00:00:00"/>
    <x v="0"/>
    <s v="Yes"/>
    <x v="1"/>
    <x v="0"/>
    <x v="0"/>
    <s v="Q4"/>
  </r>
  <r>
    <n v="1077034"/>
    <x v="326"/>
    <x v="0"/>
    <x v="0"/>
    <x v="5"/>
    <x v="0"/>
    <x v="1016"/>
    <d v="2014-10-19T00:00:00"/>
    <x v="0"/>
    <s v="No"/>
    <x v="5"/>
    <x v="0"/>
    <x v="1"/>
    <s v="Q4"/>
  </r>
  <r>
    <n v="1296126"/>
    <x v="488"/>
    <x v="1"/>
    <x v="27"/>
    <x v="9"/>
    <x v="0"/>
    <x v="841"/>
    <d v="2015-03-25T00:00:00"/>
    <x v="1"/>
    <s v="No"/>
    <x v="9"/>
    <x v="4"/>
    <x v="0"/>
    <s v="Q1"/>
  </r>
  <r>
    <n v="1199671"/>
    <x v="5"/>
    <x v="1"/>
    <x v="1"/>
    <x v="0"/>
    <x v="0"/>
    <x v="426"/>
    <d v="2015-01-20T00:00:00"/>
    <x v="0"/>
    <s v="Yes"/>
    <x v="0"/>
    <x v="0"/>
    <x v="0"/>
    <s v="Q1"/>
  </r>
  <r>
    <n v="1646816"/>
    <x v="489"/>
    <x v="1"/>
    <x v="22"/>
    <x v="0"/>
    <x v="0"/>
    <x v="511"/>
    <d v="2015-09-11T00:00:00"/>
    <x v="0"/>
    <s v="No"/>
    <x v="0"/>
    <x v="0"/>
    <x v="0"/>
    <s v="Q3"/>
  </r>
  <r>
    <n v="1830740"/>
    <x v="8"/>
    <x v="5"/>
    <x v="12"/>
    <x v="25"/>
    <x v="1"/>
    <x v="1120"/>
    <d v="2016-03-16T00:00:00"/>
    <x v="0"/>
    <s v="Yes"/>
    <x v="25"/>
    <x v="4"/>
    <x v="2"/>
    <s v="Q1"/>
  </r>
  <r>
    <n v="1764030"/>
    <x v="93"/>
    <x v="0"/>
    <x v="0"/>
    <x v="25"/>
    <x v="0"/>
    <x v="797"/>
    <d v="2016-01-29T00:00:00"/>
    <x v="0"/>
    <s v="No"/>
    <x v="25"/>
    <x v="0"/>
    <x v="2"/>
    <s v="Q1"/>
  </r>
  <r>
    <n v="1576526"/>
    <x v="19"/>
    <x v="7"/>
    <x v="39"/>
    <x v="7"/>
    <x v="2"/>
    <x v="13"/>
    <d v="2015-09-24T00:00:00"/>
    <x v="0"/>
    <s v="No"/>
    <x v="7"/>
    <x v="1"/>
    <x v="0"/>
    <s v="Q3"/>
  </r>
  <r>
    <n v="1980258"/>
    <x v="16"/>
    <x v="1"/>
    <x v="27"/>
    <x v="0"/>
    <x v="0"/>
    <x v="44"/>
    <d v="2016-07-29T00:00:00"/>
    <x v="0"/>
    <s v="No"/>
    <x v="0"/>
    <x v="43"/>
    <x v="2"/>
    <s v="Q2"/>
  </r>
  <r>
    <n v="628152"/>
    <x v="10"/>
    <x v="5"/>
    <x v="14"/>
    <x v="34"/>
    <x v="1"/>
    <x v="287"/>
    <d v="2013-12-12T00:00:00"/>
    <x v="0"/>
    <s v="No"/>
    <x v="34"/>
    <x v="18"/>
    <x v="3"/>
    <s v="Q4"/>
  </r>
  <r>
    <n v="1076732"/>
    <x v="8"/>
    <x v="5"/>
    <x v="36"/>
    <x v="34"/>
    <x v="1"/>
    <x v="939"/>
    <d v="2014-10-24T00:00:00"/>
    <x v="0"/>
    <s v="Yes"/>
    <x v="34"/>
    <x v="21"/>
    <x v="1"/>
    <s v="Q4"/>
  </r>
  <r>
    <n v="1344816"/>
    <x v="10"/>
    <x v="0"/>
    <x v="0"/>
    <x v="9"/>
    <x v="1"/>
    <x v="1106"/>
    <d v="2015-04-28T00:00:00"/>
    <x v="0"/>
    <s v="Yes"/>
    <x v="9"/>
    <x v="2"/>
    <x v="0"/>
    <s v="Q2"/>
  </r>
  <r>
    <n v="491964"/>
    <x v="14"/>
    <x v="0"/>
    <x v="0"/>
    <x v="13"/>
    <x v="0"/>
    <x v="569"/>
    <d v="2013-08-14T00:00:00"/>
    <x v="0"/>
    <s v="No"/>
    <x v="13"/>
    <x v="1"/>
    <x v="3"/>
    <s v="Q3"/>
  </r>
  <r>
    <n v="1760893"/>
    <x v="47"/>
    <x v="5"/>
    <x v="9"/>
    <x v="0"/>
    <x v="1"/>
    <x v="263"/>
    <d v="2016-03-02T00:00:00"/>
    <x v="0"/>
    <s v="No"/>
    <x v="0"/>
    <x v="69"/>
    <x v="2"/>
    <s v="Q1"/>
  </r>
  <r>
    <n v="827147"/>
    <x v="110"/>
    <x v="9"/>
    <x v="55"/>
    <x v="14"/>
    <x v="0"/>
    <x v="231"/>
    <d v="2014-04-28T00:00:00"/>
    <x v="0"/>
    <s v="No"/>
    <x v="14"/>
    <x v="0"/>
    <x v="1"/>
    <s v="Q2"/>
  </r>
  <r>
    <n v="398394"/>
    <x v="25"/>
    <x v="2"/>
    <x v="28"/>
    <x v="0"/>
    <x v="3"/>
    <x v="578"/>
    <d v="2013-03-05T00:00:00"/>
    <x v="0"/>
    <s v="No"/>
    <x v="0"/>
    <x v="0"/>
    <x v="3"/>
    <s v="Q1"/>
  </r>
  <r>
    <n v="1861552"/>
    <x v="41"/>
    <x v="4"/>
    <x v="6"/>
    <x v="34"/>
    <x v="0"/>
    <x v="1121"/>
    <d v="2016-03-04T00:00:00"/>
    <x v="0"/>
    <s v="No"/>
    <x v="34"/>
    <x v="0"/>
    <x v="2"/>
    <s v="Q1"/>
  </r>
  <r>
    <n v="1525852"/>
    <x v="232"/>
    <x v="1"/>
    <x v="22"/>
    <x v="35"/>
    <x v="0"/>
    <x v="384"/>
    <d v="2015-08-19T00:00:00"/>
    <x v="0"/>
    <s v="No"/>
    <x v="35"/>
    <x v="0"/>
    <x v="0"/>
    <s v="Q3"/>
  </r>
  <r>
    <n v="1912364"/>
    <x v="9"/>
    <x v="3"/>
    <x v="3"/>
    <x v="16"/>
    <x v="3"/>
    <x v="767"/>
    <d v="2016-05-05T00:00:00"/>
    <x v="0"/>
    <s v="No"/>
    <x v="16"/>
    <x v="0"/>
    <x v="2"/>
    <s v="Q2"/>
  </r>
  <r>
    <n v="1017468"/>
    <x v="14"/>
    <x v="0"/>
    <x v="0"/>
    <x v="12"/>
    <x v="0"/>
    <x v="945"/>
    <d v="2014-06-09T00:00:00"/>
    <x v="0"/>
    <s v="No"/>
    <x v="12"/>
    <x v="0"/>
    <x v="1"/>
    <s v="Q2"/>
  </r>
  <r>
    <n v="1070644"/>
    <x v="88"/>
    <x v="7"/>
    <x v="39"/>
    <x v="21"/>
    <x v="0"/>
    <x v="1122"/>
    <d v="2014-10-20T00:00:00"/>
    <x v="0"/>
    <s v="Yes"/>
    <x v="21"/>
    <x v="19"/>
    <x v="1"/>
    <s v="Q4"/>
  </r>
  <r>
    <n v="1691798"/>
    <x v="15"/>
    <x v="1"/>
    <x v="13"/>
    <x v="9"/>
    <x v="0"/>
    <x v="56"/>
    <d v="2015-10-12T00:00:00"/>
    <x v="0"/>
    <s v="Yes"/>
    <x v="9"/>
    <x v="0"/>
    <x v="0"/>
    <s v="Q4"/>
  </r>
  <r>
    <n v="1336106"/>
    <x v="490"/>
    <x v="0"/>
    <x v="0"/>
    <x v="7"/>
    <x v="0"/>
    <x v="1123"/>
    <d v="2015-04-18T00:00:00"/>
    <x v="0"/>
    <s v="No"/>
    <x v="7"/>
    <x v="0"/>
    <x v="0"/>
    <s v="Q2"/>
  </r>
  <r>
    <n v="1059150"/>
    <x v="45"/>
    <x v="0"/>
    <x v="0"/>
    <x v="7"/>
    <x v="1"/>
    <x v="433"/>
    <d v="2014-09-10T00:00:00"/>
    <x v="0"/>
    <s v="Yes"/>
    <x v="7"/>
    <x v="20"/>
    <x v="1"/>
    <s v="Q2"/>
  </r>
  <r>
    <n v="699677"/>
    <x v="30"/>
    <x v="5"/>
    <x v="36"/>
    <x v="10"/>
    <x v="0"/>
    <x v="668"/>
    <d v="2014-04-02T00:00:00"/>
    <x v="0"/>
    <s v="No"/>
    <x v="10"/>
    <x v="0"/>
    <x v="1"/>
    <s v="Q2"/>
  </r>
  <r>
    <n v="238222"/>
    <x v="10"/>
    <x v="0"/>
    <x v="0"/>
    <x v="0"/>
    <x v="1"/>
    <x v="333"/>
    <d v="2013-01-18T00:00:00"/>
    <x v="0"/>
    <s v="No"/>
    <x v="0"/>
    <x v="4"/>
    <x v="3"/>
    <s v="Q1"/>
  </r>
  <r>
    <n v="561081"/>
    <x v="10"/>
    <x v="0"/>
    <x v="0"/>
    <x v="5"/>
    <x v="2"/>
    <x v="36"/>
    <d v="2013-10-17T00:00:00"/>
    <x v="0"/>
    <s v="No"/>
    <x v="5"/>
    <x v="0"/>
    <x v="3"/>
    <s v="Q4"/>
  </r>
  <r>
    <n v="2053073"/>
    <x v="191"/>
    <x v="1"/>
    <x v="1"/>
    <x v="13"/>
    <x v="3"/>
    <x v="407"/>
    <d v="2016-09-08T00:00:00"/>
    <x v="0"/>
    <s v="Yes"/>
    <x v="13"/>
    <x v="0"/>
    <x v="2"/>
    <s v="Q3"/>
  </r>
  <r>
    <n v="1190256"/>
    <x v="21"/>
    <x v="2"/>
    <x v="38"/>
    <x v="2"/>
    <x v="0"/>
    <x v="438"/>
    <d v="2015-12-01T00:00:00"/>
    <x v="0"/>
    <s v="No"/>
    <x v="2"/>
    <x v="0"/>
    <x v="0"/>
    <s v="Q4"/>
  </r>
  <r>
    <n v="676069"/>
    <x v="17"/>
    <x v="3"/>
    <x v="3"/>
    <x v="9"/>
    <x v="0"/>
    <x v="1124"/>
    <d v="2014-01-18T00:00:00"/>
    <x v="0"/>
    <s v="No"/>
    <x v="9"/>
    <x v="0"/>
    <x v="1"/>
    <s v="Q1"/>
  </r>
  <r>
    <n v="2083556"/>
    <x v="1"/>
    <x v="0"/>
    <x v="37"/>
    <x v="10"/>
    <x v="0"/>
    <x v="306"/>
    <d v="2016-08-26T00:00:00"/>
    <x v="0"/>
    <s v="Yes"/>
    <x v="10"/>
    <x v="0"/>
    <x v="2"/>
    <s v="Q3"/>
  </r>
  <r>
    <n v="1931026"/>
    <x v="491"/>
    <x v="9"/>
    <x v="50"/>
    <x v="0"/>
    <x v="0"/>
    <x v="756"/>
    <d v="2016-05-27T00:00:00"/>
    <x v="0"/>
    <s v="No"/>
    <x v="0"/>
    <x v="26"/>
    <x v="2"/>
    <s v="Q2"/>
  </r>
  <r>
    <n v="810653"/>
    <x v="18"/>
    <x v="0"/>
    <x v="0"/>
    <x v="5"/>
    <x v="0"/>
    <x v="179"/>
    <d v="2014-04-16T00:00:00"/>
    <x v="0"/>
    <s v="No"/>
    <x v="5"/>
    <x v="0"/>
    <x v="1"/>
    <s v="Q2"/>
  </r>
  <r>
    <n v="363321"/>
    <x v="250"/>
    <x v="7"/>
    <x v="73"/>
    <x v="5"/>
    <x v="3"/>
    <x v="532"/>
    <d v="2013-03-25T00:00:00"/>
    <x v="0"/>
    <s v="Yes"/>
    <x v="5"/>
    <x v="9"/>
    <x v="3"/>
    <s v="Q1"/>
  </r>
  <r>
    <n v="701839"/>
    <x v="10"/>
    <x v="5"/>
    <x v="12"/>
    <x v="2"/>
    <x v="1"/>
    <x v="401"/>
    <d v="2014-07-02T00:00:00"/>
    <x v="0"/>
    <s v="No"/>
    <x v="2"/>
    <x v="18"/>
    <x v="1"/>
    <s v="Q2"/>
  </r>
  <r>
    <n v="1910540"/>
    <x v="9"/>
    <x v="3"/>
    <x v="8"/>
    <x v="2"/>
    <x v="0"/>
    <x v="806"/>
    <d v="2016-04-05T00:00:00"/>
    <x v="0"/>
    <s v="No"/>
    <x v="2"/>
    <x v="0"/>
    <x v="2"/>
    <s v="Q2"/>
  </r>
  <r>
    <n v="1187011"/>
    <x v="246"/>
    <x v="0"/>
    <x v="0"/>
    <x v="10"/>
    <x v="0"/>
    <x v="815"/>
    <d v="2015-08-01T00:00:00"/>
    <x v="0"/>
    <s v="Yes"/>
    <x v="10"/>
    <x v="0"/>
    <x v="0"/>
    <s v="Q3"/>
  </r>
  <r>
    <n v="1514815"/>
    <x v="62"/>
    <x v="2"/>
    <x v="47"/>
    <x v="21"/>
    <x v="0"/>
    <x v="1023"/>
    <d v="2015-12-08T00:00:00"/>
    <x v="0"/>
    <s v="No"/>
    <x v="21"/>
    <x v="0"/>
    <x v="0"/>
    <s v="Q4"/>
  </r>
  <r>
    <n v="1926245"/>
    <x v="492"/>
    <x v="1"/>
    <x v="4"/>
    <x v="21"/>
    <x v="0"/>
    <x v="521"/>
    <d v="2016-06-28T00:00:00"/>
    <x v="0"/>
    <s v="No"/>
    <x v="21"/>
    <x v="51"/>
    <x v="2"/>
    <s v="Q2"/>
  </r>
  <r>
    <n v="1844321"/>
    <x v="158"/>
    <x v="6"/>
    <x v="52"/>
    <x v="13"/>
    <x v="0"/>
    <x v="35"/>
    <d v="2016-03-23T00:00:00"/>
    <x v="0"/>
    <s v="No"/>
    <x v="13"/>
    <x v="1"/>
    <x v="2"/>
    <s v="Q1"/>
  </r>
  <r>
    <n v="1968768"/>
    <x v="33"/>
    <x v="4"/>
    <x v="6"/>
    <x v="9"/>
    <x v="0"/>
    <x v="466"/>
    <d v="2016-06-14T00:00:00"/>
    <x v="0"/>
    <s v="No"/>
    <x v="9"/>
    <x v="0"/>
    <x v="2"/>
    <s v="Q2"/>
  </r>
  <r>
    <n v="2063497"/>
    <x v="6"/>
    <x v="5"/>
    <x v="12"/>
    <x v="5"/>
    <x v="1"/>
    <x v="251"/>
    <d v="2016-08-17T00:00:00"/>
    <x v="0"/>
    <s v="No"/>
    <x v="5"/>
    <x v="4"/>
    <x v="2"/>
    <s v="Q3"/>
  </r>
  <r>
    <n v="657971"/>
    <x v="8"/>
    <x v="5"/>
    <x v="9"/>
    <x v="0"/>
    <x v="3"/>
    <x v="861"/>
    <d v="2014-08-01T00:00:00"/>
    <x v="0"/>
    <s v="No"/>
    <x v="0"/>
    <x v="13"/>
    <x v="1"/>
    <s v="Q3"/>
  </r>
  <r>
    <n v="941578"/>
    <x v="145"/>
    <x v="1"/>
    <x v="1"/>
    <x v="13"/>
    <x v="0"/>
    <x v="386"/>
    <d v="2014-07-17T00:00:00"/>
    <x v="0"/>
    <s v="No"/>
    <x v="13"/>
    <x v="0"/>
    <x v="1"/>
    <s v="Q3"/>
  </r>
  <r>
    <n v="1182730"/>
    <x v="493"/>
    <x v="1"/>
    <x v="27"/>
    <x v="46"/>
    <x v="0"/>
    <x v="146"/>
    <d v="2015-06-01T00:00:00"/>
    <x v="1"/>
    <s v="No"/>
    <x v="45"/>
    <x v="0"/>
    <x v="0"/>
    <s v="Q2"/>
  </r>
  <r>
    <n v="1233349"/>
    <x v="10"/>
    <x v="9"/>
    <x v="67"/>
    <x v="7"/>
    <x v="0"/>
    <x v="350"/>
    <d v="2015-10-02T00:00:00"/>
    <x v="0"/>
    <s v="No"/>
    <x v="7"/>
    <x v="0"/>
    <x v="0"/>
    <s v="Q4"/>
  </r>
  <r>
    <n v="1451796"/>
    <x v="62"/>
    <x v="5"/>
    <x v="12"/>
    <x v="15"/>
    <x v="0"/>
    <x v="196"/>
    <d v="2015-06-07T00:00:00"/>
    <x v="0"/>
    <s v="No"/>
    <x v="15"/>
    <x v="0"/>
    <x v="0"/>
    <s v="Q2"/>
  </r>
  <r>
    <n v="1401401"/>
    <x v="62"/>
    <x v="2"/>
    <x v="20"/>
    <x v="14"/>
    <x v="0"/>
    <x v="533"/>
    <d v="2015-04-06T00:00:00"/>
    <x v="0"/>
    <s v="Yes"/>
    <x v="14"/>
    <x v="17"/>
    <x v="0"/>
    <s v="Q1"/>
  </r>
  <r>
    <n v="2007898"/>
    <x v="494"/>
    <x v="1"/>
    <x v="1"/>
    <x v="44"/>
    <x v="0"/>
    <x v="277"/>
    <d v="2016-12-07T00:00:00"/>
    <x v="0"/>
    <s v="Yes"/>
    <x v="43"/>
    <x v="0"/>
    <x v="2"/>
    <s v="Q4"/>
  </r>
  <r>
    <n v="2067233"/>
    <x v="51"/>
    <x v="2"/>
    <x v="24"/>
    <x v="26"/>
    <x v="2"/>
    <x v="124"/>
    <d v="2016-08-18T00:00:00"/>
    <x v="0"/>
    <s v="No"/>
    <x v="26"/>
    <x v="4"/>
    <x v="2"/>
    <s v="Q3"/>
  </r>
  <r>
    <n v="430091"/>
    <x v="33"/>
    <x v="4"/>
    <x v="32"/>
    <x v="27"/>
    <x v="0"/>
    <x v="1125"/>
    <d v="2013-12-06T00:00:00"/>
    <x v="0"/>
    <s v="No"/>
    <x v="27"/>
    <x v="0"/>
    <x v="3"/>
    <s v="Q4"/>
  </r>
  <r>
    <n v="375908"/>
    <x v="10"/>
    <x v="0"/>
    <x v="5"/>
    <x v="4"/>
    <x v="0"/>
    <x v="379"/>
    <d v="2013-08-04T00:00:00"/>
    <x v="0"/>
    <s v="No"/>
    <x v="4"/>
    <x v="18"/>
    <x v="3"/>
    <s v="Q2"/>
  </r>
  <r>
    <n v="1966021"/>
    <x v="20"/>
    <x v="0"/>
    <x v="5"/>
    <x v="7"/>
    <x v="0"/>
    <x v="753"/>
    <d v="2016-12-06T00:00:00"/>
    <x v="0"/>
    <s v="No"/>
    <x v="7"/>
    <x v="0"/>
    <x v="2"/>
    <s v="Q4"/>
  </r>
  <r>
    <n v="598371"/>
    <x v="168"/>
    <x v="7"/>
    <x v="19"/>
    <x v="25"/>
    <x v="1"/>
    <x v="927"/>
    <d v="2013-11-15T00:00:00"/>
    <x v="0"/>
    <s v="Yes"/>
    <x v="25"/>
    <x v="1"/>
    <x v="3"/>
    <s v="Q4"/>
  </r>
  <r>
    <n v="1199185"/>
    <x v="1"/>
    <x v="0"/>
    <x v="0"/>
    <x v="14"/>
    <x v="1"/>
    <x v="426"/>
    <d v="2015-01-22T00:00:00"/>
    <x v="0"/>
    <s v="No"/>
    <x v="14"/>
    <x v="4"/>
    <x v="0"/>
    <s v="Q1"/>
  </r>
  <r>
    <n v="1729267"/>
    <x v="9"/>
    <x v="3"/>
    <x v="8"/>
    <x v="8"/>
    <x v="0"/>
    <x v="618"/>
    <d v="2016-05-01T00:00:00"/>
    <x v="0"/>
    <s v="Yes"/>
    <x v="8"/>
    <x v="0"/>
    <x v="2"/>
    <s v="Q2"/>
  </r>
  <r>
    <n v="533877"/>
    <x v="238"/>
    <x v="1"/>
    <x v="22"/>
    <x v="25"/>
    <x v="0"/>
    <x v="773"/>
    <d v="2013-09-19T00:00:00"/>
    <x v="0"/>
    <s v="No"/>
    <x v="25"/>
    <x v="0"/>
    <x v="3"/>
    <s v="Q3"/>
  </r>
  <r>
    <n v="1977966"/>
    <x v="10"/>
    <x v="5"/>
    <x v="9"/>
    <x v="33"/>
    <x v="1"/>
    <x v="201"/>
    <d v="2016-06-22T00:00:00"/>
    <x v="0"/>
    <s v="No"/>
    <x v="33"/>
    <x v="1"/>
    <x v="2"/>
    <s v="Q2"/>
  </r>
  <r>
    <n v="1708189"/>
    <x v="10"/>
    <x v="5"/>
    <x v="12"/>
    <x v="42"/>
    <x v="1"/>
    <x v="727"/>
    <d v="2015-12-21T00:00:00"/>
    <x v="0"/>
    <s v="No"/>
    <x v="42"/>
    <x v="9"/>
    <x v="0"/>
    <s v="Q4"/>
  </r>
  <r>
    <n v="639426"/>
    <x v="378"/>
    <x v="7"/>
    <x v="56"/>
    <x v="7"/>
    <x v="0"/>
    <x v="817"/>
    <d v="2013-12-30T00:00:00"/>
    <x v="0"/>
    <s v="No"/>
    <x v="7"/>
    <x v="34"/>
    <x v="3"/>
    <s v="Q4"/>
  </r>
  <r>
    <n v="738777"/>
    <x v="16"/>
    <x v="2"/>
    <x v="38"/>
    <x v="5"/>
    <x v="0"/>
    <x v="1126"/>
    <d v="2014-01-03T00:00:00"/>
    <x v="0"/>
    <s v="No"/>
    <x v="5"/>
    <x v="0"/>
    <x v="1"/>
    <s v="Q1"/>
  </r>
  <r>
    <n v="881649"/>
    <x v="19"/>
    <x v="5"/>
    <x v="14"/>
    <x v="17"/>
    <x v="0"/>
    <x v="253"/>
    <d v="2014-04-06T00:00:00"/>
    <x v="0"/>
    <s v="No"/>
    <x v="17"/>
    <x v="0"/>
    <x v="1"/>
    <s v="Q2"/>
  </r>
  <r>
    <n v="972704"/>
    <x v="135"/>
    <x v="7"/>
    <x v="21"/>
    <x v="13"/>
    <x v="0"/>
    <x v="193"/>
    <d v="2014-06-08T00:00:00"/>
    <x v="0"/>
    <s v="Yes"/>
    <x v="13"/>
    <x v="0"/>
    <x v="1"/>
    <s v="Q2"/>
  </r>
  <r>
    <n v="1236918"/>
    <x v="23"/>
    <x v="5"/>
    <x v="36"/>
    <x v="0"/>
    <x v="0"/>
    <x v="808"/>
    <d v="2015-12-02T00:00:00"/>
    <x v="0"/>
    <s v="Yes"/>
    <x v="0"/>
    <x v="0"/>
    <x v="0"/>
    <s v="Q4"/>
  </r>
  <r>
    <n v="1393581"/>
    <x v="17"/>
    <x v="3"/>
    <x v="3"/>
    <x v="18"/>
    <x v="0"/>
    <x v="211"/>
    <d v="2015-05-27T00:00:00"/>
    <x v="0"/>
    <s v="No"/>
    <x v="18"/>
    <x v="0"/>
    <x v="0"/>
    <s v="Q2"/>
  </r>
  <r>
    <n v="1686622"/>
    <x v="10"/>
    <x v="5"/>
    <x v="12"/>
    <x v="7"/>
    <x v="1"/>
    <x v="651"/>
    <d v="2015-08-12T00:00:00"/>
    <x v="0"/>
    <s v="No"/>
    <x v="7"/>
    <x v="13"/>
    <x v="0"/>
    <s v="Q3"/>
  </r>
  <r>
    <n v="893353"/>
    <x v="14"/>
    <x v="4"/>
    <x v="6"/>
    <x v="8"/>
    <x v="0"/>
    <x v="1127"/>
    <d v="2014-12-06T00:00:00"/>
    <x v="0"/>
    <s v="No"/>
    <x v="8"/>
    <x v="0"/>
    <x v="1"/>
    <s v="Q4"/>
  </r>
  <r>
    <n v="1883417"/>
    <x v="20"/>
    <x v="7"/>
    <x v="21"/>
    <x v="21"/>
    <x v="0"/>
    <x v="1060"/>
    <d v="2016-04-18T00:00:00"/>
    <x v="0"/>
    <s v="No"/>
    <x v="21"/>
    <x v="1"/>
    <x v="2"/>
    <s v="Q2"/>
  </r>
  <r>
    <n v="603548"/>
    <x v="125"/>
    <x v="5"/>
    <x v="36"/>
    <x v="9"/>
    <x v="0"/>
    <x v="249"/>
    <d v="2013-11-25T00:00:00"/>
    <x v="0"/>
    <s v="No"/>
    <x v="9"/>
    <x v="19"/>
    <x v="3"/>
    <s v="Q4"/>
  </r>
  <r>
    <n v="1059089"/>
    <x v="51"/>
    <x v="2"/>
    <x v="24"/>
    <x v="9"/>
    <x v="3"/>
    <x v="433"/>
    <d v="2014-09-10T00:00:00"/>
    <x v="0"/>
    <s v="No"/>
    <x v="9"/>
    <x v="20"/>
    <x v="1"/>
    <s v="Q2"/>
  </r>
  <r>
    <n v="895616"/>
    <x v="250"/>
    <x v="7"/>
    <x v="73"/>
    <x v="21"/>
    <x v="0"/>
    <x v="492"/>
    <d v="2014-06-14T00:00:00"/>
    <x v="0"/>
    <s v="No"/>
    <x v="21"/>
    <x v="0"/>
    <x v="1"/>
    <s v="Q2"/>
  </r>
  <r>
    <n v="1231775"/>
    <x v="10"/>
    <x v="2"/>
    <x v="20"/>
    <x v="34"/>
    <x v="1"/>
    <x v="503"/>
    <d v="2015-11-02T00:00:00"/>
    <x v="0"/>
    <s v="No"/>
    <x v="34"/>
    <x v="18"/>
    <x v="0"/>
    <s v="Q3"/>
  </r>
  <r>
    <n v="1579327"/>
    <x v="35"/>
    <x v="0"/>
    <x v="0"/>
    <x v="18"/>
    <x v="3"/>
    <x v="236"/>
    <d v="2015-09-29T00:00:00"/>
    <x v="0"/>
    <s v="No"/>
    <x v="18"/>
    <x v="2"/>
    <x v="0"/>
    <s v="Q3"/>
  </r>
  <r>
    <n v="1772912"/>
    <x v="25"/>
    <x v="2"/>
    <x v="17"/>
    <x v="7"/>
    <x v="0"/>
    <x v="21"/>
    <d v="2016-05-02T00:00:00"/>
    <x v="0"/>
    <s v="No"/>
    <x v="7"/>
    <x v="0"/>
    <x v="2"/>
    <s v="Q2"/>
  </r>
  <r>
    <n v="757944"/>
    <x v="20"/>
    <x v="2"/>
    <x v="16"/>
    <x v="15"/>
    <x v="0"/>
    <x v="830"/>
    <d v="2014-03-13T00:00:00"/>
    <x v="0"/>
    <s v="No"/>
    <x v="15"/>
    <x v="0"/>
    <x v="1"/>
    <s v="Q1"/>
  </r>
  <r>
    <n v="1160150"/>
    <x v="88"/>
    <x v="6"/>
    <x v="11"/>
    <x v="24"/>
    <x v="0"/>
    <x v="451"/>
    <d v="2014-12-17T00:00:00"/>
    <x v="0"/>
    <s v="No"/>
    <x v="24"/>
    <x v="0"/>
    <x v="1"/>
    <s v="Q4"/>
  </r>
  <r>
    <n v="1532023"/>
    <x v="33"/>
    <x v="4"/>
    <x v="6"/>
    <x v="18"/>
    <x v="0"/>
    <x v="570"/>
    <d v="2015-08-23T00:00:00"/>
    <x v="0"/>
    <s v="No"/>
    <x v="18"/>
    <x v="0"/>
    <x v="0"/>
    <s v="Q3"/>
  </r>
  <r>
    <n v="1341088"/>
    <x v="6"/>
    <x v="5"/>
    <x v="12"/>
    <x v="14"/>
    <x v="0"/>
    <x v="218"/>
    <d v="2015-04-22T00:00:00"/>
    <x v="0"/>
    <s v="No"/>
    <x v="14"/>
    <x v="0"/>
    <x v="0"/>
    <s v="Q2"/>
  </r>
  <r>
    <n v="1621194"/>
    <x v="110"/>
    <x v="7"/>
    <x v="39"/>
    <x v="17"/>
    <x v="0"/>
    <x v="234"/>
    <d v="2015-10-27T00:00:00"/>
    <x v="0"/>
    <s v="Yes"/>
    <x v="17"/>
    <x v="6"/>
    <x v="0"/>
    <s v="Q4"/>
  </r>
  <r>
    <n v="1986033"/>
    <x v="10"/>
    <x v="0"/>
    <x v="5"/>
    <x v="2"/>
    <x v="0"/>
    <x v="580"/>
    <d v="2016-06-27T00:00:00"/>
    <x v="0"/>
    <s v="No"/>
    <x v="2"/>
    <x v="0"/>
    <x v="2"/>
    <s v="Q2"/>
  </r>
  <r>
    <n v="502096"/>
    <x v="30"/>
    <x v="0"/>
    <x v="5"/>
    <x v="5"/>
    <x v="3"/>
    <x v="1069"/>
    <d v="2013-08-29T00:00:00"/>
    <x v="0"/>
    <s v="No"/>
    <x v="5"/>
    <x v="1"/>
    <x v="3"/>
    <s v="Q3"/>
  </r>
  <r>
    <n v="907794"/>
    <x v="1"/>
    <x v="0"/>
    <x v="0"/>
    <x v="5"/>
    <x v="0"/>
    <x v="634"/>
    <d v="2014-06-24T00:00:00"/>
    <x v="0"/>
    <s v="No"/>
    <x v="5"/>
    <x v="0"/>
    <x v="1"/>
    <s v="Q2"/>
  </r>
  <r>
    <n v="2062731"/>
    <x v="103"/>
    <x v="6"/>
    <x v="43"/>
    <x v="31"/>
    <x v="0"/>
    <x v="251"/>
    <d v="2016-08-15T00:00:00"/>
    <x v="0"/>
    <s v="No"/>
    <x v="31"/>
    <x v="0"/>
    <x v="2"/>
    <s v="Q3"/>
  </r>
  <r>
    <n v="932156"/>
    <x v="50"/>
    <x v="7"/>
    <x v="19"/>
    <x v="13"/>
    <x v="0"/>
    <x v="345"/>
    <d v="2014-10-07T00:00:00"/>
    <x v="0"/>
    <s v="Yes"/>
    <x v="13"/>
    <x v="0"/>
    <x v="1"/>
    <s v="Q4"/>
  </r>
  <r>
    <n v="1640645"/>
    <x v="68"/>
    <x v="0"/>
    <x v="37"/>
    <x v="25"/>
    <x v="0"/>
    <x v="206"/>
    <d v="2015-04-11T00:00:00"/>
    <x v="0"/>
    <s v="No"/>
    <x v="25"/>
    <x v="0"/>
    <x v="0"/>
    <s v="Q2"/>
  </r>
  <r>
    <n v="1993127"/>
    <x v="10"/>
    <x v="7"/>
    <x v="21"/>
    <x v="4"/>
    <x v="2"/>
    <x v="15"/>
    <d v="2016-07-25T00:00:00"/>
    <x v="0"/>
    <s v="No"/>
    <x v="4"/>
    <x v="55"/>
    <x v="2"/>
    <s v="Q2"/>
  </r>
  <r>
    <n v="1997023"/>
    <x v="35"/>
    <x v="0"/>
    <x v="0"/>
    <x v="36"/>
    <x v="0"/>
    <x v="781"/>
    <d v="2016-05-07T00:00:00"/>
    <x v="0"/>
    <s v="No"/>
    <x v="36"/>
    <x v="0"/>
    <x v="2"/>
    <s v="Q2"/>
  </r>
  <r>
    <n v="1835880"/>
    <x v="250"/>
    <x v="5"/>
    <x v="12"/>
    <x v="3"/>
    <x v="1"/>
    <x v="524"/>
    <d v="2016-03-18T00:00:00"/>
    <x v="0"/>
    <s v="No"/>
    <x v="3"/>
    <x v="4"/>
    <x v="2"/>
    <s v="Q1"/>
  </r>
  <r>
    <n v="1068721"/>
    <x v="16"/>
    <x v="2"/>
    <x v="59"/>
    <x v="18"/>
    <x v="0"/>
    <x v="1110"/>
    <d v="2014-10-13T00:00:00"/>
    <x v="0"/>
    <s v="No"/>
    <x v="18"/>
    <x v="0"/>
    <x v="1"/>
    <s v="Q4"/>
  </r>
  <r>
    <n v="1989094"/>
    <x v="8"/>
    <x v="2"/>
    <x v="2"/>
    <x v="9"/>
    <x v="2"/>
    <x v="572"/>
    <d v="2016-06-30T00:00:00"/>
    <x v="0"/>
    <s v="No"/>
    <x v="9"/>
    <x v="4"/>
    <x v="2"/>
    <s v="Q2"/>
  </r>
  <r>
    <n v="719040"/>
    <x v="495"/>
    <x v="1"/>
    <x v="4"/>
    <x v="7"/>
    <x v="0"/>
    <x v="395"/>
    <d v="2014-02-18T00:00:00"/>
    <x v="0"/>
    <s v="No"/>
    <x v="7"/>
    <x v="0"/>
    <x v="1"/>
    <s v="Q1"/>
  </r>
  <r>
    <n v="497607"/>
    <x v="38"/>
    <x v="0"/>
    <x v="37"/>
    <x v="42"/>
    <x v="3"/>
    <x v="962"/>
    <d v="2013-08-21T00:00:00"/>
    <x v="0"/>
    <s v="No"/>
    <x v="42"/>
    <x v="1"/>
    <x v="3"/>
    <s v="Q3"/>
  </r>
  <r>
    <n v="528546"/>
    <x v="4"/>
    <x v="3"/>
    <x v="8"/>
    <x v="7"/>
    <x v="0"/>
    <x v="375"/>
    <d v="2013-09-17T00:00:00"/>
    <x v="0"/>
    <s v="No"/>
    <x v="7"/>
    <x v="1"/>
    <x v="3"/>
    <s v="Q3"/>
  </r>
  <r>
    <n v="1336362"/>
    <x v="391"/>
    <x v="1"/>
    <x v="1"/>
    <x v="36"/>
    <x v="0"/>
    <x v="857"/>
    <d v="2015-04-19T00:00:00"/>
    <x v="0"/>
    <s v="No"/>
    <x v="36"/>
    <x v="0"/>
    <x v="0"/>
    <s v="Q2"/>
  </r>
  <r>
    <n v="450368"/>
    <x v="496"/>
    <x v="0"/>
    <x v="5"/>
    <x v="33"/>
    <x v="0"/>
    <x v="209"/>
    <d v="2013-09-07T00:00:00"/>
    <x v="1"/>
    <s v="Yes"/>
    <x v="33"/>
    <x v="20"/>
    <x v="3"/>
    <s v="Q2"/>
  </r>
  <r>
    <n v="1339660"/>
    <x v="117"/>
    <x v="0"/>
    <x v="37"/>
    <x v="14"/>
    <x v="0"/>
    <x v="435"/>
    <d v="2015-04-21T00:00:00"/>
    <x v="0"/>
    <s v="Yes"/>
    <x v="14"/>
    <x v="0"/>
    <x v="0"/>
    <s v="Q2"/>
  </r>
  <r>
    <n v="1737487"/>
    <x v="19"/>
    <x v="9"/>
    <x v="55"/>
    <x v="0"/>
    <x v="0"/>
    <x v="691"/>
    <d v="2016-11-01T00:00:00"/>
    <x v="0"/>
    <s v="No"/>
    <x v="0"/>
    <x v="0"/>
    <x v="2"/>
    <s v="Q4"/>
  </r>
  <r>
    <n v="1888115"/>
    <x v="68"/>
    <x v="0"/>
    <x v="0"/>
    <x v="13"/>
    <x v="0"/>
    <x v="66"/>
    <d v="2016-04-20T00:00:00"/>
    <x v="0"/>
    <s v="Yes"/>
    <x v="13"/>
    <x v="0"/>
    <x v="2"/>
    <s v="Q2"/>
  </r>
  <r>
    <n v="1467295"/>
    <x v="10"/>
    <x v="0"/>
    <x v="0"/>
    <x v="12"/>
    <x v="4"/>
    <x v="87"/>
    <d v="2015-07-20T00:00:00"/>
    <x v="0"/>
    <s v="No"/>
    <x v="12"/>
    <x v="19"/>
    <x v="0"/>
    <s v="Q3"/>
  </r>
  <r>
    <n v="318611"/>
    <x v="19"/>
    <x v="0"/>
    <x v="0"/>
    <x v="10"/>
    <x v="0"/>
    <x v="754"/>
    <d v="2013-02-20T00:00:00"/>
    <x v="0"/>
    <s v="No"/>
    <x v="10"/>
    <x v="2"/>
    <x v="3"/>
    <s v="Q1"/>
  </r>
  <r>
    <n v="1615985"/>
    <x v="18"/>
    <x v="1"/>
    <x v="1"/>
    <x v="10"/>
    <x v="0"/>
    <x v="0"/>
    <d v="2015-10-22T00:00:00"/>
    <x v="0"/>
    <s v="Yes"/>
    <x v="10"/>
    <x v="4"/>
    <x v="0"/>
    <s v="Q4"/>
  </r>
  <r>
    <n v="2015027"/>
    <x v="14"/>
    <x v="5"/>
    <x v="12"/>
    <x v="3"/>
    <x v="0"/>
    <x v="252"/>
    <d v="2016-07-15T00:00:00"/>
    <x v="0"/>
    <s v="No"/>
    <x v="3"/>
    <x v="0"/>
    <x v="2"/>
    <s v="Q3"/>
  </r>
  <r>
    <n v="894382"/>
    <x v="127"/>
    <x v="0"/>
    <x v="37"/>
    <x v="5"/>
    <x v="0"/>
    <x v="257"/>
    <d v="2014-06-13T00:00:00"/>
    <x v="0"/>
    <s v="No"/>
    <x v="5"/>
    <x v="0"/>
    <x v="1"/>
    <s v="Q2"/>
  </r>
  <r>
    <n v="1117756"/>
    <x v="10"/>
    <x v="0"/>
    <x v="5"/>
    <x v="38"/>
    <x v="3"/>
    <x v="858"/>
    <d v="2014-11-16T00:00:00"/>
    <x v="0"/>
    <s v="No"/>
    <x v="38"/>
    <x v="4"/>
    <x v="1"/>
    <s v="Q4"/>
  </r>
  <r>
    <n v="458524"/>
    <x v="14"/>
    <x v="1"/>
    <x v="22"/>
    <x v="9"/>
    <x v="2"/>
    <x v="481"/>
    <d v="2013-07-31T00:00:00"/>
    <x v="0"/>
    <s v="No"/>
    <x v="9"/>
    <x v="10"/>
    <x v="3"/>
    <s v="Q3"/>
  </r>
  <r>
    <n v="1866940"/>
    <x v="1"/>
    <x v="0"/>
    <x v="0"/>
    <x v="25"/>
    <x v="0"/>
    <x v="368"/>
    <d v="2016-06-04T00:00:00"/>
    <x v="0"/>
    <s v="No"/>
    <x v="25"/>
    <x v="0"/>
    <x v="2"/>
    <s v="Q2"/>
  </r>
  <r>
    <n v="1321652"/>
    <x v="30"/>
    <x v="0"/>
    <x v="0"/>
    <x v="5"/>
    <x v="4"/>
    <x v="1008"/>
    <d v="2015-10-04T00:00:00"/>
    <x v="0"/>
    <s v="No"/>
    <x v="5"/>
    <x v="18"/>
    <x v="0"/>
    <s v="Q3"/>
  </r>
  <r>
    <n v="1404420"/>
    <x v="241"/>
    <x v="1"/>
    <x v="13"/>
    <x v="4"/>
    <x v="0"/>
    <x v="908"/>
    <d v="2015-03-06T00:00:00"/>
    <x v="0"/>
    <s v="No"/>
    <x v="4"/>
    <x v="0"/>
    <x v="0"/>
    <s v="Q1"/>
  </r>
  <r>
    <n v="617778"/>
    <x v="16"/>
    <x v="2"/>
    <x v="24"/>
    <x v="13"/>
    <x v="0"/>
    <x v="1103"/>
    <d v="2013-03-12T00:00:00"/>
    <x v="0"/>
    <s v="No"/>
    <x v="13"/>
    <x v="27"/>
    <x v="3"/>
    <s v="Q1"/>
  </r>
  <r>
    <n v="695748"/>
    <x v="256"/>
    <x v="1"/>
    <x v="22"/>
    <x v="21"/>
    <x v="0"/>
    <x v="604"/>
    <d v="2014-04-03T00:00:00"/>
    <x v="1"/>
    <s v="No"/>
    <x v="21"/>
    <x v="8"/>
    <x v="1"/>
    <s v="Q1"/>
  </r>
  <r>
    <n v="1658138"/>
    <x v="14"/>
    <x v="5"/>
    <x v="9"/>
    <x v="9"/>
    <x v="0"/>
    <x v="620"/>
    <d v="2015-11-17T00:00:00"/>
    <x v="0"/>
    <s v="No"/>
    <x v="9"/>
    <x v="0"/>
    <x v="0"/>
    <s v="Q4"/>
  </r>
  <r>
    <n v="1939636"/>
    <x v="106"/>
    <x v="0"/>
    <x v="5"/>
    <x v="31"/>
    <x v="3"/>
    <x v="399"/>
    <d v="2016-05-26T00:00:00"/>
    <x v="0"/>
    <s v="Yes"/>
    <x v="31"/>
    <x v="4"/>
    <x v="2"/>
    <s v="Q2"/>
  </r>
  <r>
    <n v="1041105"/>
    <x v="33"/>
    <x v="4"/>
    <x v="6"/>
    <x v="13"/>
    <x v="2"/>
    <x v="922"/>
    <d v="2014-09-30T00:00:00"/>
    <x v="0"/>
    <s v="Yes"/>
    <x v="13"/>
    <x v="21"/>
    <x v="1"/>
    <s v="Q3"/>
  </r>
  <r>
    <n v="1285462"/>
    <x v="4"/>
    <x v="3"/>
    <x v="8"/>
    <x v="13"/>
    <x v="0"/>
    <x v="665"/>
    <d v="2015-03-16T00:00:00"/>
    <x v="0"/>
    <s v="No"/>
    <x v="13"/>
    <x v="0"/>
    <x v="0"/>
    <s v="Q1"/>
  </r>
  <r>
    <n v="317315"/>
    <x v="296"/>
    <x v="0"/>
    <x v="0"/>
    <x v="7"/>
    <x v="1"/>
    <x v="731"/>
    <d v="2013-02-22T00:00:00"/>
    <x v="0"/>
    <s v="No"/>
    <x v="7"/>
    <x v="10"/>
    <x v="3"/>
    <s v="Q1"/>
  </r>
  <r>
    <n v="877539"/>
    <x v="88"/>
    <x v="1"/>
    <x v="22"/>
    <x v="21"/>
    <x v="0"/>
    <x v="174"/>
    <d v="2014-02-06T00:00:00"/>
    <x v="0"/>
    <s v="No"/>
    <x v="21"/>
    <x v="0"/>
    <x v="1"/>
    <s v="Q1"/>
  </r>
  <r>
    <n v="2000985"/>
    <x v="28"/>
    <x v="0"/>
    <x v="0"/>
    <x v="23"/>
    <x v="0"/>
    <x v="138"/>
    <d v="2016-06-07T00:00:00"/>
    <x v="0"/>
    <s v="No"/>
    <x v="23"/>
    <x v="0"/>
    <x v="2"/>
    <s v="Q2"/>
  </r>
  <r>
    <n v="1609952"/>
    <x v="10"/>
    <x v="0"/>
    <x v="0"/>
    <x v="9"/>
    <x v="2"/>
    <x v="148"/>
    <d v="2015-10-20T00:00:00"/>
    <x v="0"/>
    <s v="No"/>
    <x v="9"/>
    <x v="6"/>
    <x v="0"/>
    <s v="Q4"/>
  </r>
  <r>
    <n v="1363168"/>
    <x v="86"/>
    <x v="5"/>
    <x v="14"/>
    <x v="15"/>
    <x v="1"/>
    <x v="747"/>
    <d v="2015-07-05T00:00:00"/>
    <x v="0"/>
    <s v="No"/>
    <x v="15"/>
    <x v="15"/>
    <x v="0"/>
    <s v="Q2"/>
  </r>
  <r>
    <n v="1336336"/>
    <x v="16"/>
    <x v="1"/>
    <x v="1"/>
    <x v="12"/>
    <x v="0"/>
    <x v="857"/>
    <d v="2015-04-19T00:00:00"/>
    <x v="0"/>
    <s v="No"/>
    <x v="12"/>
    <x v="0"/>
    <x v="0"/>
    <s v="Q2"/>
  </r>
  <r>
    <n v="438462"/>
    <x v="9"/>
    <x v="3"/>
    <x v="3"/>
    <x v="18"/>
    <x v="2"/>
    <x v="1128"/>
    <d v="2013-06-24T00:00:00"/>
    <x v="0"/>
    <s v="No"/>
    <x v="18"/>
    <x v="9"/>
    <x v="3"/>
    <s v="Q2"/>
  </r>
  <r>
    <n v="647869"/>
    <x v="33"/>
    <x v="4"/>
    <x v="26"/>
    <x v="38"/>
    <x v="0"/>
    <x v="463"/>
    <d v="2013-12-27T00:00:00"/>
    <x v="0"/>
    <s v="No"/>
    <x v="38"/>
    <x v="0"/>
    <x v="3"/>
    <s v="Q4"/>
  </r>
  <r>
    <n v="800001"/>
    <x v="93"/>
    <x v="0"/>
    <x v="0"/>
    <x v="13"/>
    <x v="0"/>
    <x v="910"/>
    <d v="2014-08-04T00:00:00"/>
    <x v="0"/>
    <s v="Yes"/>
    <x v="13"/>
    <x v="0"/>
    <x v="1"/>
    <s v="Q3"/>
  </r>
  <r>
    <n v="1782249"/>
    <x v="30"/>
    <x v="5"/>
    <x v="15"/>
    <x v="38"/>
    <x v="0"/>
    <x v="370"/>
    <d v="2016-10-02T00:00:00"/>
    <x v="0"/>
    <s v="No"/>
    <x v="38"/>
    <x v="0"/>
    <x v="2"/>
    <s v="Q4"/>
  </r>
  <r>
    <n v="1829000"/>
    <x v="174"/>
    <x v="1"/>
    <x v="1"/>
    <x v="7"/>
    <x v="0"/>
    <x v="1129"/>
    <d v="2016-11-03T00:00:00"/>
    <x v="0"/>
    <s v="No"/>
    <x v="7"/>
    <x v="0"/>
    <x v="2"/>
    <s v="Q4"/>
  </r>
  <r>
    <n v="401320"/>
    <x v="51"/>
    <x v="2"/>
    <x v="31"/>
    <x v="9"/>
    <x v="3"/>
    <x v="290"/>
    <d v="2013-10-05T00:00:00"/>
    <x v="0"/>
    <s v="Yes"/>
    <x v="9"/>
    <x v="20"/>
    <x v="3"/>
    <s v="Q3"/>
  </r>
  <r>
    <n v="923915"/>
    <x v="10"/>
    <x v="7"/>
    <x v="19"/>
    <x v="13"/>
    <x v="0"/>
    <x v="1130"/>
    <d v="2014-04-07T00:00:00"/>
    <x v="0"/>
    <s v="Yes"/>
    <x v="13"/>
    <x v="0"/>
    <x v="1"/>
    <s v="Q2"/>
  </r>
  <r>
    <n v="675757"/>
    <x v="485"/>
    <x v="1"/>
    <x v="22"/>
    <x v="24"/>
    <x v="3"/>
    <x v="78"/>
    <d v="2014-01-27T00:00:00"/>
    <x v="0"/>
    <s v="No"/>
    <x v="24"/>
    <x v="16"/>
    <x v="1"/>
    <s v="Q1"/>
  </r>
  <r>
    <n v="1894285"/>
    <x v="9"/>
    <x v="3"/>
    <x v="8"/>
    <x v="0"/>
    <x v="0"/>
    <x v="1056"/>
    <d v="2016-04-25T00:00:00"/>
    <x v="0"/>
    <s v="No"/>
    <x v="0"/>
    <x v="0"/>
    <x v="2"/>
    <s v="Q2"/>
  </r>
  <r>
    <n v="1534746"/>
    <x v="497"/>
    <x v="1"/>
    <x v="1"/>
    <x v="9"/>
    <x v="0"/>
    <x v="109"/>
    <d v="2015-08-25T00:00:00"/>
    <x v="0"/>
    <s v="No"/>
    <x v="9"/>
    <x v="0"/>
    <x v="0"/>
    <s v="Q3"/>
  </r>
  <r>
    <n v="458221"/>
    <x v="273"/>
    <x v="7"/>
    <x v="21"/>
    <x v="7"/>
    <x v="0"/>
    <x v="684"/>
    <d v="2013-07-22T00:00:00"/>
    <x v="0"/>
    <s v="No"/>
    <x v="7"/>
    <x v="19"/>
    <x v="3"/>
    <s v="Q3"/>
  </r>
  <r>
    <n v="1503443"/>
    <x v="498"/>
    <x v="1"/>
    <x v="1"/>
    <x v="42"/>
    <x v="0"/>
    <x v="980"/>
    <d v="2015-05-08T00:00:00"/>
    <x v="0"/>
    <s v="No"/>
    <x v="42"/>
    <x v="0"/>
    <x v="0"/>
    <s v="Q2"/>
  </r>
  <r>
    <n v="1581389"/>
    <x v="5"/>
    <x v="1"/>
    <x v="1"/>
    <x v="30"/>
    <x v="0"/>
    <x v="1131"/>
    <d v="2015-09-25T00:00:00"/>
    <x v="0"/>
    <s v="No"/>
    <x v="30"/>
    <x v="0"/>
    <x v="0"/>
    <s v="Q3"/>
  </r>
  <r>
    <n v="490508"/>
    <x v="10"/>
    <x v="0"/>
    <x v="42"/>
    <x v="7"/>
    <x v="0"/>
    <x v="709"/>
    <d v="2013-08-16T00:00:00"/>
    <x v="0"/>
    <s v="No"/>
    <x v="7"/>
    <x v="1"/>
    <x v="3"/>
    <s v="Q3"/>
  </r>
  <r>
    <n v="2073454"/>
    <x v="14"/>
    <x v="2"/>
    <x v="30"/>
    <x v="9"/>
    <x v="0"/>
    <x v="681"/>
    <d v="2016-08-20T00:00:00"/>
    <x v="0"/>
    <s v="No"/>
    <x v="9"/>
    <x v="0"/>
    <x v="2"/>
    <s v="Q3"/>
  </r>
  <r>
    <n v="1368006"/>
    <x v="241"/>
    <x v="1"/>
    <x v="22"/>
    <x v="7"/>
    <x v="3"/>
    <x v="548"/>
    <d v="2015-11-05T00:00:00"/>
    <x v="0"/>
    <s v="No"/>
    <x v="7"/>
    <x v="20"/>
    <x v="0"/>
    <s v="Q3"/>
  </r>
  <r>
    <n v="664551"/>
    <x v="65"/>
    <x v="6"/>
    <x v="52"/>
    <x v="29"/>
    <x v="0"/>
    <x v="1132"/>
    <d v="2014-11-01T00:00:00"/>
    <x v="0"/>
    <s v="No"/>
    <x v="29"/>
    <x v="0"/>
    <x v="1"/>
    <s v="Q4"/>
  </r>
  <r>
    <n v="1855425"/>
    <x v="4"/>
    <x v="3"/>
    <x v="3"/>
    <x v="9"/>
    <x v="0"/>
    <x v="427"/>
    <d v="2016-03-29T00:00:00"/>
    <x v="0"/>
    <s v="No"/>
    <x v="9"/>
    <x v="0"/>
    <x v="2"/>
    <s v="Q1"/>
  </r>
  <r>
    <n v="878692"/>
    <x v="24"/>
    <x v="7"/>
    <x v="21"/>
    <x v="20"/>
    <x v="0"/>
    <x v="265"/>
    <d v="2014-05-06T00:00:00"/>
    <x v="0"/>
    <s v="No"/>
    <x v="20"/>
    <x v="18"/>
    <x v="1"/>
    <s v="Q1"/>
  </r>
  <r>
    <n v="1597083"/>
    <x v="499"/>
    <x v="7"/>
    <x v="19"/>
    <x v="0"/>
    <x v="0"/>
    <x v="723"/>
    <d v="2015-07-10T00:00:00"/>
    <x v="0"/>
    <s v="No"/>
    <x v="0"/>
    <x v="0"/>
    <x v="0"/>
    <s v="Q3"/>
  </r>
  <r>
    <n v="1960178"/>
    <x v="16"/>
    <x v="5"/>
    <x v="9"/>
    <x v="0"/>
    <x v="0"/>
    <x v="871"/>
    <d v="2016-08-06T00:00:00"/>
    <x v="0"/>
    <s v="No"/>
    <x v="0"/>
    <x v="0"/>
    <x v="2"/>
    <s v="Q3"/>
  </r>
  <r>
    <n v="1110092"/>
    <x v="8"/>
    <x v="5"/>
    <x v="9"/>
    <x v="34"/>
    <x v="2"/>
    <x v="1133"/>
    <d v="2014-11-19T00:00:00"/>
    <x v="0"/>
    <s v="Yes"/>
    <x v="34"/>
    <x v="61"/>
    <x v="1"/>
    <s v="Q4"/>
  </r>
  <r>
    <n v="757512"/>
    <x v="25"/>
    <x v="5"/>
    <x v="36"/>
    <x v="18"/>
    <x v="1"/>
    <x v="1134"/>
    <d v="2014-11-03T00:00:00"/>
    <x v="0"/>
    <s v="No"/>
    <x v="18"/>
    <x v="13"/>
    <x v="1"/>
    <s v="Q4"/>
  </r>
  <r>
    <n v="1156790"/>
    <x v="38"/>
    <x v="2"/>
    <x v="16"/>
    <x v="25"/>
    <x v="1"/>
    <x v="330"/>
    <d v="2014-12-17T00:00:00"/>
    <x v="0"/>
    <s v="Yes"/>
    <x v="25"/>
    <x v="4"/>
    <x v="1"/>
    <s v="Q4"/>
  </r>
  <r>
    <n v="915002"/>
    <x v="207"/>
    <x v="1"/>
    <x v="22"/>
    <x v="7"/>
    <x v="0"/>
    <x v="308"/>
    <d v="2014-06-27T00:00:00"/>
    <x v="0"/>
    <s v="No"/>
    <x v="7"/>
    <x v="0"/>
    <x v="1"/>
    <s v="Q2"/>
  </r>
  <r>
    <n v="1607919"/>
    <x v="288"/>
    <x v="5"/>
    <x v="9"/>
    <x v="5"/>
    <x v="0"/>
    <x v="850"/>
    <d v="2015-10-19T00:00:00"/>
    <x v="0"/>
    <s v="No"/>
    <x v="5"/>
    <x v="6"/>
    <x v="0"/>
    <s v="Q4"/>
  </r>
  <r>
    <n v="1031389"/>
    <x v="217"/>
    <x v="1"/>
    <x v="22"/>
    <x v="31"/>
    <x v="0"/>
    <x v="95"/>
    <d v="2014-09-16T00:00:00"/>
    <x v="0"/>
    <s v="No"/>
    <x v="31"/>
    <x v="0"/>
    <x v="1"/>
    <s v="Q3"/>
  </r>
  <r>
    <n v="1116432"/>
    <x v="33"/>
    <x v="4"/>
    <x v="6"/>
    <x v="30"/>
    <x v="0"/>
    <x v="858"/>
    <d v="2014-11-14T00:00:00"/>
    <x v="0"/>
    <s v="No"/>
    <x v="30"/>
    <x v="0"/>
    <x v="1"/>
    <s v="Q4"/>
  </r>
  <r>
    <n v="1938872"/>
    <x v="19"/>
    <x v="5"/>
    <x v="9"/>
    <x v="37"/>
    <x v="0"/>
    <x v="399"/>
    <d v="2016-05-24T00:00:00"/>
    <x v="0"/>
    <s v="Yes"/>
    <x v="37"/>
    <x v="0"/>
    <x v="2"/>
    <s v="Q2"/>
  </r>
  <r>
    <n v="1667826"/>
    <x v="51"/>
    <x v="2"/>
    <x v="48"/>
    <x v="38"/>
    <x v="3"/>
    <x v="567"/>
    <d v="2015-11-27T00:00:00"/>
    <x v="0"/>
    <s v="No"/>
    <x v="38"/>
    <x v="6"/>
    <x v="0"/>
    <s v="Q4"/>
  </r>
  <r>
    <n v="1320086"/>
    <x v="500"/>
    <x v="1"/>
    <x v="4"/>
    <x v="13"/>
    <x v="0"/>
    <x v="821"/>
    <d v="2015-07-04T00:00:00"/>
    <x v="1"/>
    <s v="No"/>
    <x v="13"/>
    <x v="0"/>
    <x v="0"/>
    <s v="Q3"/>
  </r>
  <r>
    <n v="2062182"/>
    <x v="14"/>
    <x v="0"/>
    <x v="0"/>
    <x v="13"/>
    <x v="0"/>
    <x v="1011"/>
    <d v="2016-08-13T00:00:00"/>
    <x v="0"/>
    <s v="No"/>
    <x v="13"/>
    <x v="0"/>
    <x v="2"/>
    <s v="Q3"/>
  </r>
  <r>
    <n v="1180082"/>
    <x v="33"/>
    <x v="4"/>
    <x v="6"/>
    <x v="4"/>
    <x v="0"/>
    <x v="960"/>
    <d v="2015-05-01T00:00:00"/>
    <x v="0"/>
    <s v="No"/>
    <x v="4"/>
    <x v="0"/>
    <x v="0"/>
    <s v="Q2"/>
  </r>
  <r>
    <n v="1620269"/>
    <x v="10"/>
    <x v="5"/>
    <x v="15"/>
    <x v="13"/>
    <x v="3"/>
    <x v="129"/>
    <d v="2015-10-22T00:00:00"/>
    <x v="0"/>
    <s v="No"/>
    <x v="13"/>
    <x v="0"/>
    <x v="0"/>
    <s v="Q4"/>
  </r>
  <r>
    <n v="1714644"/>
    <x v="9"/>
    <x v="3"/>
    <x v="3"/>
    <x v="49"/>
    <x v="0"/>
    <x v="54"/>
    <d v="2015-12-23T00:00:00"/>
    <x v="0"/>
    <s v="No"/>
    <x v="34"/>
    <x v="0"/>
    <x v="0"/>
    <s v="Q4"/>
  </r>
  <r>
    <n v="2058229"/>
    <x v="125"/>
    <x v="0"/>
    <x v="0"/>
    <x v="9"/>
    <x v="0"/>
    <x v="18"/>
    <d v="2016-11-08T00:00:00"/>
    <x v="0"/>
    <s v="Yes"/>
    <x v="9"/>
    <x v="0"/>
    <x v="2"/>
    <s v="Q4"/>
  </r>
  <r>
    <n v="233564"/>
    <x v="19"/>
    <x v="0"/>
    <x v="42"/>
    <x v="0"/>
    <x v="0"/>
    <x v="617"/>
    <d v="2013-01-16T00:00:00"/>
    <x v="0"/>
    <s v="No"/>
    <x v="0"/>
    <x v="1"/>
    <x v="3"/>
    <s v="Q1"/>
  </r>
  <r>
    <n v="1476823"/>
    <x v="18"/>
    <x v="7"/>
    <x v="73"/>
    <x v="9"/>
    <x v="4"/>
    <x v="631"/>
    <d v="2015-07-21T00:00:00"/>
    <x v="0"/>
    <s v="No"/>
    <x v="9"/>
    <x v="0"/>
    <x v="0"/>
    <s v="Q3"/>
  </r>
  <r>
    <n v="1642983"/>
    <x v="472"/>
    <x v="8"/>
    <x v="49"/>
    <x v="7"/>
    <x v="0"/>
    <x v="816"/>
    <d v="2015-09-11T00:00:00"/>
    <x v="0"/>
    <s v="No"/>
    <x v="7"/>
    <x v="20"/>
    <x v="0"/>
    <s v="Q2"/>
  </r>
  <r>
    <n v="1697863"/>
    <x v="19"/>
    <x v="5"/>
    <x v="12"/>
    <x v="13"/>
    <x v="3"/>
    <x v="40"/>
    <d v="2015-12-16T00:00:00"/>
    <x v="0"/>
    <s v="No"/>
    <x v="13"/>
    <x v="1"/>
    <x v="0"/>
    <s v="Q4"/>
  </r>
  <r>
    <n v="883885"/>
    <x v="88"/>
    <x v="6"/>
    <x v="43"/>
    <x v="1"/>
    <x v="0"/>
    <x v="198"/>
    <d v="2014-06-06T00:00:00"/>
    <x v="0"/>
    <s v="No"/>
    <x v="1"/>
    <x v="0"/>
    <x v="1"/>
    <s v="Q2"/>
  </r>
  <r>
    <n v="840750"/>
    <x v="1"/>
    <x v="0"/>
    <x v="0"/>
    <x v="27"/>
    <x v="0"/>
    <x v="175"/>
    <d v="2014-06-05T00:00:00"/>
    <x v="0"/>
    <s v="No"/>
    <x v="27"/>
    <x v="0"/>
    <x v="1"/>
    <s v="Q2"/>
  </r>
  <r>
    <n v="1910616"/>
    <x v="8"/>
    <x v="5"/>
    <x v="12"/>
    <x v="34"/>
    <x v="0"/>
    <x v="806"/>
    <d v="2016-05-05T00:00:00"/>
    <x v="0"/>
    <s v="No"/>
    <x v="34"/>
    <x v="15"/>
    <x v="2"/>
    <s v="Q2"/>
  </r>
  <r>
    <n v="1523555"/>
    <x v="227"/>
    <x v="0"/>
    <x v="0"/>
    <x v="44"/>
    <x v="0"/>
    <x v="581"/>
    <d v="2015-08-18T00:00:00"/>
    <x v="0"/>
    <s v="No"/>
    <x v="43"/>
    <x v="0"/>
    <x v="0"/>
    <s v="Q3"/>
  </r>
  <r>
    <n v="2027377"/>
    <x v="17"/>
    <x v="3"/>
    <x v="8"/>
    <x v="0"/>
    <x v="0"/>
    <x v="455"/>
    <d v="2016-07-26T00:00:00"/>
    <x v="0"/>
    <s v="No"/>
    <x v="0"/>
    <x v="0"/>
    <x v="2"/>
    <s v="Q3"/>
  </r>
  <r>
    <n v="325614"/>
    <x v="51"/>
    <x v="2"/>
    <x v="51"/>
    <x v="26"/>
    <x v="0"/>
    <x v="358"/>
    <d v="2013-02-21T00:00:00"/>
    <x v="0"/>
    <s v="No"/>
    <x v="26"/>
    <x v="0"/>
    <x v="3"/>
    <s v="Q1"/>
  </r>
  <r>
    <n v="1383589"/>
    <x v="18"/>
    <x v="0"/>
    <x v="0"/>
    <x v="5"/>
    <x v="0"/>
    <x v="120"/>
    <d v="2015-05-19T00:00:00"/>
    <x v="0"/>
    <s v="No"/>
    <x v="5"/>
    <x v="0"/>
    <x v="0"/>
    <s v="Q2"/>
  </r>
  <r>
    <n v="545177"/>
    <x v="19"/>
    <x v="4"/>
    <x v="32"/>
    <x v="13"/>
    <x v="0"/>
    <x v="538"/>
    <d v="2013-09-27T00:00:00"/>
    <x v="0"/>
    <s v="Yes"/>
    <x v="13"/>
    <x v="0"/>
    <x v="3"/>
    <s v="Q3"/>
  </r>
  <r>
    <n v="1266751"/>
    <x v="16"/>
    <x v="2"/>
    <x v="16"/>
    <x v="25"/>
    <x v="0"/>
    <x v="722"/>
    <d v="2015-04-03T00:00:00"/>
    <x v="0"/>
    <s v="No"/>
    <x v="25"/>
    <x v="0"/>
    <x v="0"/>
    <s v="Q2"/>
  </r>
  <r>
    <n v="1755056"/>
    <x v="10"/>
    <x v="0"/>
    <x v="0"/>
    <x v="13"/>
    <x v="0"/>
    <x v="1135"/>
    <d v="2016-01-23T00:00:00"/>
    <x v="0"/>
    <s v="No"/>
    <x v="13"/>
    <x v="0"/>
    <x v="2"/>
    <s v="Q1"/>
  </r>
  <r>
    <n v="1856508"/>
    <x v="10"/>
    <x v="5"/>
    <x v="12"/>
    <x v="9"/>
    <x v="1"/>
    <x v="191"/>
    <d v="2016-04-04T00:00:00"/>
    <x v="0"/>
    <s v="No"/>
    <x v="9"/>
    <x v="2"/>
    <x v="2"/>
    <s v="Q1"/>
  </r>
  <r>
    <n v="1922790"/>
    <x v="4"/>
    <x v="3"/>
    <x v="8"/>
    <x v="7"/>
    <x v="0"/>
    <x v="447"/>
    <d v="2016-05-13T00:00:00"/>
    <x v="0"/>
    <s v="No"/>
    <x v="7"/>
    <x v="0"/>
    <x v="2"/>
    <s v="Q2"/>
  </r>
  <r>
    <n v="1931569"/>
    <x v="501"/>
    <x v="1"/>
    <x v="22"/>
    <x v="21"/>
    <x v="0"/>
    <x v="756"/>
    <d v="2016-05-18T00:00:00"/>
    <x v="0"/>
    <s v="Yes"/>
    <x v="21"/>
    <x v="0"/>
    <x v="2"/>
    <s v="Q2"/>
  </r>
  <r>
    <n v="265341"/>
    <x v="33"/>
    <x v="4"/>
    <x v="32"/>
    <x v="55"/>
    <x v="0"/>
    <x v="90"/>
    <d v="2013-01-29T00:00:00"/>
    <x v="0"/>
    <s v="No"/>
    <x v="34"/>
    <x v="1"/>
    <x v="3"/>
    <s v="Q1"/>
  </r>
  <r>
    <n v="358522"/>
    <x v="19"/>
    <x v="0"/>
    <x v="42"/>
    <x v="7"/>
    <x v="1"/>
    <x v="527"/>
    <d v="2013-03-19T00:00:00"/>
    <x v="0"/>
    <s v="No"/>
    <x v="7"/>
    <x v="1"/>
    <x v="3"/>
    <s v="Q1"/>
  </r>
  <r>
    <n v="1706903"/>
    <x v="34"/>
    <x v="9"/>
    <x v="65"/>
    <x v="42"/>
    <x v="0"/>
    <x v="727"/>
    <d v="2015-12-21T00:00:00"/>
    <x v="0"/>
    <s v="No"/>
    <x v="42"/>
    <x v="9"/>
    <x v="0"/>
    <s v="Q4"/>
  </r>
  <r>
    <n v="1902841"/>
    <x v="10"/>
    <x v="2"/>
    <x v="30"/>
    <x v="7"/>
    <x v="0"/>
    <x v="1045"/>
    <d v="2016-04-29T00:00:00"/>
    <x v="0"/>
    <s v="Yes"/>
    <x v="7"/>
    <x v="0"/>
    <x v="2"/>
    <s v="Q2"/>
  </r>
  <r>
    <n v="1684591"/>
    <x v="502"/>
    <x v="0"/>
    <x v="0"/>
    <x v="0"/>
    <x v="0"/>
    <x v="979"/>
    <d v="2015-05-12T00:00:00"/>
    <x v="1"/>
    <s v="No"/>
    <x v="0"/>
    <x v="0"/>
    <x v="0"/>
    <s v="Q2"/>
  </r>
  <r>
    <n v="1980670"/>
    <x v="35"/>
    <x v="0"/>
    <x v="0"/>
    <x v="1"/>
    <x v="0"/>
    <x v="24"/>
    <d v="2016-06-23T00:00:00"/>
    <x v="0"/>
    <s v="No"/>
    <x v="1"/>
    <x v="0"/>
    <x v="2"/>
    <s v="Q2"/>
  </r>
  <r>
    <n v="1558230"/>
    <x v="16"/>
    <x v="2"/>
    <x v="16"/>
    <x v="40"/>
    <x v="0"/>
    <x v="575"/>
    <d v="2015-10-09T00:00:00"/>
    <x v="0"/>
    <s v="No"/>
    <x v="40"/>
    <x v="0"/>
    <x v="0"/>
    <s v="Q4"/>
  </r>
  <r>
    <n v="1303569"/>
    <x v="270"/>
    <x v="1"/>
    <x v="4"/>
    <x v="14"/>
    <x v="0"/>
    <x v="3"/>
    <d v="2015-03-26T00:00:00"/>
    <x v="0"/>
    <s v="No"/>
    <x v="14"/>
    <x v="0"/>
    <x v="0"/>
    <s v="Q1"/>
  </r>
  <r>
    <n v="848294"/>
    <x v="8"/>
    <x v="7"/>
    <x v="21"/>
    <x v="13"/>
    <x v="0"/>
    <x v="1136"/>
    <d v="2014-12-05T00:00:00"/>
    <x v="0"/>
    <s v="No"/>
    <x v="13"/>
    <x v="0"/>
    <x v="1"/>
    <s v="Q4"/>
  </r>
  <r>
    <n v="1310609"/>
    <x v="5"/>
    <x v="1"/>
    <x v="1"/>
    <x v="0"/>
    <x v="0"/>
    <x v="84"/>
    <d v="2015-01-04T00:00:00"/>
    <x v="0"/>
    <s v="No"/>
    <x v="0"/>
    <x v="0"/>
    <x v="0"/>
    <s v="Q1"/>
  </r>
  <r>
    <n v="754310"/>
    <x v="19"/>
    <x v="5"/>
    <x v="12"/>
    <x v="21"/>
    <x v="0"/>
    <x v="1050"/>
    <d v="2014-12-03T00:00:00"/>
    <x v="0"/>
    <s v="No"/>
    <x v="21"/>
    <x v="0"/>
    <x v="1"/>
    <s v="Q4"/>
  </r>
  <r>
    <n v="1580274"/>
    <x v="131"/>
    <x v="1"/>
    <x v="27"/>
    <x v="2"/>
    <x v="0"/>
    <x v="1131"/>
    <d v="2015-09-29T00:00:00"/>
    <x v="0"/>
    <s v="Yes"/>
    <x v="2"/>
    <x v="6"/>
    <x v="0"/>
    <s v="Q3"/>
  </r>
  <r>
    <n v="1473890"/>
    <x v="209"/>
    <x v="1"/>
    <x v="4"/>
    <x v="17"/>
    <x v="0"/>
    <x v="633"/>
    <d v="2015-07-17T00:00:00"/>
    <x v="0"/>
    <s v="No"/>
    <x v="17"/>
    <x v="0"/>
    <x v="0"/>
    <s v="Q3"/>
  </r>
  <r>
    <n v="320118"/>
    <x v="8"/>
    <x v="0"/>
    <x v="0"/>
    <x v="0"/>
    <x v="1"/>
    <x v="126"/>
    <d v="2013-02-20T00:00:00"/>
    <x v="0"/>
    <s v="No"/>
    <x v="0"/>
    <x v="0"/>
    <x v="3"/>
    <s v="Q1"/>
  </r>
  <r>
    <n v="1959463"/>
    <x v="32"/>
    <x v="0"/>
    <x v="0"/>
    <x v="1"/>
    <x v="1"/>
    <x v="871"/>
    <d v="2016-10-06T00:00:00"/>
    <x v="0"/>
    <s v="No"/>
    <x v="1"/>
    <x v="18"/>
    <x v="2"/>
    <s v="Q3"/>
  </r>
  <r>
    <n v="2020106"/>
    <x v="82"/>
    <x v="1"/>
    <x v="27"/>
    <x v="0"/>
    <x v="0"/>
    <x v="125"/>
    <d v="2016-07-19T00:00:00"/>
    <x v="0"/>
    <s v="No"/>
    <x v="0"/>
    <x v="0"/>
    <x v="2"/>
    <s v="Q3"/>
  </r>
  <r>
    <n v="1010711"/>
    <x v="1"/>
    <x v="1"/>
    <x v="22"/>
    <x v="3"/>
    <x v="0"/>
    <x v="422"/>
    <d v="2014-02-09T00:00:00"/>
    <x v="0"/>
    <s v="No"/>
    <x v="3"/>
    <x v="0"/>
    <x v="1"/>
    <s v="Q1"/>
  </r>
  <r>
    <n v="608133"/>
    <x v="503"/>
    <x v="1"/>
    <x v="4"/>
    <x v="32"/>
    <x v="0"/>
    <x v="349"/>
    <d v="2013-11-22T00:00:00"/>
    <x v="0"/>
    <s v="No"/>
    <x v="32"/>
    <x v="1"/>
    <x v="3"/>
    <s v="Q4"/>
  </r>
  <r>
    <n v="1959426"/>
    <x v="25"/>
    <x v="2"/>
    <x v="23"/>
    <x v="14"/>
    <x v="0"/>
    <x v="323"/>
    <d v="2016-09-06T00:00:00"/>
    <x v="0"/>
    <s v="No"/>
    <x v="14"/>
    <x v="0"/>
    <x v="2"/>
    <s v="Q3"/>
  </r>
  <r>
    <n v="418522"/>
    <x v="18"/>
    <x v="0"/>
    <x v="37"/>
    <x v="7"/>
    <x v="0"/>
    <x v="326"/>
    <d v="2013-05-31T00:00:00"/>
    <x v="0"/>
    <s v="No"/>
    <x v="7"/>
    <x v="4"/>
    <x v="3"/>
    <s v="Q2"/>
  </r>
  <r>
    <n v="1756072"/>
    <x v="227"/>
    <x v="0"/>
    <x v="0"/>
    <x v="55"/>
    <x v="0"/>
    <x v="413"/>
    <d v="2016-01-25T00:00:00"/>
    <x v="0"/>
    <s v="No"/>
    <x v="34"/>
    <x v="0"/>
    <x v="2"/>
    <s v="Q1"/>
  </r>
  <r>
    <n v="1151930"/>
    <x v="10"/>
    <x v="2"/>
    <x v="17"/>
    <x v="4"/>
    <x v="2"/>
    <x v="877"/>
    <d v="2014-12-12T00:00:00"/>
    <x v="0"/>
    <s v="No"/>
    <x v="4"/>
    <x v="15"/>
    <x v="1"/>
    <s v="Q4"/>
  </r>
  <r>
    <n v="1101634"/>
    <x v="48"/>
    <x v="4"/>
    <x v="26"/>
    <x v="45"/>
    <x v="0"/>
    <x v="1137"/>
    <d v="2014-04-11T00:00:00"/>
    <x v="0"/>
    <s v="No"/>
    <x v="44"/>
    <x v="0"/>
    <x v="1"/>
    <s v="Q2"/>
  </r>
  <r>
    <n v="1548489"/>
    <x v="399"/>
    <x v="1"/>
    <x v="22"/>
    <x v="19"/>
    <x v="0"/>
    <x v="372"/>
    <d v="2015-05-09T00:00:00"/>
    <x v="0"/>
    <s v="No"/>
    <x v="19"/>
    <x v="37"/>
    <x v="0"/>
    <s v="Q1"/>
  </r>
  <r>
    <n v="1968102"/>
    <x v="30"/>
    <x v="5"/>
    <x v="12"/>
    <x v="12"/>
    <x v="0"/>
    <x v="466"/>
    <d v="2016-06-16T00:00:00"/>
    <x v="0"/>
    <s v="No"/>
    <x v="12"/>
    <x v="4"/>
    <x v="2"/>
    <s v="Q2"/>
  </r>
  <r>
    <n v="659845"/>
    <x v="504"/>
    <x v="1"/>
    <x v="1"/>
    <x v="0"/>
    <x v="0"/>
    <x v="45"/>
    <d v="2014-09-01T00:00:00"/>
    <x v="0"/>
    <s v="Yes"/>
    <x v="0"/>
    <x v="13"/>
    <x v="1"/>
    <s v="Q3"/>
  </r>
  <r>
    <n v="1039554"/>
    <x v="136"/>
    <x v="1"/>
    <x v="22"/>
    <x v="53"/>
    <x v="0"/>
    <x v="598"/>
    <d v="2014-09-22T00:00:00"/>
    <x v="0"/>
    <s v="No"/>
    <x v="51"/>
    <x v="0"/>
    <x v="1"/>
    <s v="Q3"/>
  </r>
  <r>
    <n v="2029570"/>
    <x v="41"/>
    <x v="4"/>
    <x v="6"/>
    <x v="31"/>
    <x v="0"/>
    <x v="25"/>
    <d v="2016-07-29T00:00:00"/>
    <x v="0"/>
    <s v="No"/>
    <x v="31"/>
    <x v="4"/>
    <x v="2"/>
    <s v="Q3"/>
  </r>
  <r>
    <n v="1933469"/>
    <x v="95"/>
    <x v="2"/>
    <x v="24"/>
    <x v="13"/>
    <x v="0"/>
    <x v="889"/>
    <d v="2016-05-20T00:00:00"/>
    <x v="0"/>
    <s v="No"/>
    <x v="13"/>
    <x v="0"/>
    <x v="2"/>
    <s v="Q2"/>
  </r>
  <r>
    <n v="427117"/>
    <x v="51"/>
    <x v="2"/>
    <x v="57"/>
    <x v="19"/>
    <x v="0"/>
    <x v="1138"/>
    <d v="2013-09-06T00:00:00"/>
    <x v="0"/>
    <s v="No"/>
    <x v="19"/>
    <x v="0"/>
    <x v="3"/>
    <s v="Q3"/>
  </r>
  <r>
    <n v="1890736"/>
    <x v="3"/>
    <x v="2"/>
    <x v="16"/>
    <x v="15"/>
    <x v="0"/>
    <x v="34"/>
    <d v="2016-04-21T00:00:00"/>
    <x v="0"/>
    <s v="No"/>
    <x v="15"/>
    <x v="0"/>
    <x v="2"/>
    <s v="Q2"/>
  </r>
  <r>
    <n v="1746604"/>
    <x v="20"/>
    <x v="5"/>
    <x v="12"/>
    <x v="29"/>
    <x v="0"/>
    <x v="642"/>
    <d v="2016-01-18T00:00:00"/>
    <x v="0"/>
    <s v="No"/>
    <x v="29"/>
    <x v="0"/>
    <x v="2"/>
    <s v="Q1"/>
  </r>
  <r>
    <n v="403998"/>
    <x v="33"/>
    <x v="4"/>
    <x v="32"/>
    <x v="4"/>
    <x v="0"/>
    <x v="1139"/>
    <d v="2013-10-05T00:00:00"/>
    <x v="0"/>
    <s v="No"/>
    <x v="4"/>
    <x v="15"/>
    <x v="3"/>
    <s v="Q3"/>
  </r>
  <r>
    <n v="2014041"/>
    <x v="30"/>
    <x v="0"/>
    <x v="0"/>
    <x v="12"/>
    <x v="1"/>
    <x v="252"/>
    <d v="2016-07-18T00:00:00"/>
    <x v="0"/>
    <s v="No"/>
    <x v="12"/>
    <x v="9"/>
    <x v="2"/>
    <s v="Q3"/>
  </r>
  <r>
    <n v="789363"/>
    <x v="19"/>
    <x v="5"/>
    <x v="15"/>
    <x v="13"/>
    <x v="0"/>
    <x v="334"/>
    <d v="2014-01-04T00:00:00"/>
    <x v="0"/>
    <s v="No"/>
    <x v="13"/>
    <x v="0"/>
    <x v="1"/>
    <s v="Q1"/>
  </r>
  <r>
    <n v="1328361"/>
    <x v="288"/>
    <x v="0"/>
    <x v="0"/>
    <x v="13"/>
    <x v="1"/>
    <x v="683"/>
    <d v="2015-04-15T00:00:00"/>
    <x v="0"/>
    <s v="No"/>
    <x v="13"/>
    <x v="4"/>
    <x v="0"/>
    <s v="Q2"/>
  </r>
  <r>
    <n v="1744964"/>
    <x v="14"/>
    <x v="0"/>
    <x v="5"/>
    <x v="43"/>
    <x v="1"/>
    <x v="10"/>
    <d v="2016-01-20T00:00:00"/>
    <x v="0"/>
    <s v="No"/>
    <x v="34"/>
    <x v="2"/>
    <x v="2"/>
    <s v="Q1"/>
  </r>
  <r>
    <n v="1287293"/>
    <x v="50"/>
    <x v="7"/>
    <x v="19"/>
    <x v="35"/>
    <x v="0"/>
    <x v="499"/>
    <d v="2015-03-17T00:00:00"/>
    <x v="0"/>
    <s v="No"/>
    <x v="35"/>
    <x v="0"/>
    <x v="0"/>
    <s v="Q1"/>
  </r>
  <r>
    <n v="1501792"/>
    <x v="28"/>
    <x v="5"/>
    <x v="15"/>
    <x v="9"/>
    <x v="3"/>
    <x v="771"/>
    <d v="2015-05-08T00:00:00"/>
    <x v="0"/>
    <s v="No"/>
    <x v="9"/>
    <x v="15"/>
    <x v="0"/>
    <s v="Q2"/>
  </r>
  <r>
    <n v="2133449"/>
    <x v="9"/>
    <x v="3"/>
    <x v="8"/>
    <x v="18"/>
    <x v="0"/>
    <x v="355"/>
    <d v="2016-09-27T00:00:00"/>
    <x v="0"/>
    <s v="Yes"/>
    <x v="18"/>
    <x v="0"/>
    <x v="2"/>
    <s v="Q3"/>
  </r>
  <r>
    <n v="1999323"/>
    <x v="128"/>
    <x v="5"/>
    <x v="12"/>
    <x v="7"/>
    <x v="0"/>
    <x v="138"/>
    <d v="2016-06-07T00:00:00"/>
    <x v="0"/>
    <s v="No"/>
    <x v="7"/>
    <x v="0"/>
    <x v="2"/>
    <s v="Q2"/>
  </r>
  <r>
    <n v="1962615"/>
    <x v="130"/>
    <x v="1"/>
    <x v="1"/>
    <x v="7"/>
    <x v="0"/>
    <x v="323"/>
    <d v="2016-09-06T00:00:00"/>
    <x v="0"/>
    <s v="No"/>
    <x v="7"/>
    <x v="0"/>
    <x v="2"/>
    <s v="Q3"/>
  </r>
  <r>
    <n v="1963766"/>
    <x v="9"/>
    <x v="3"/>
    <x v="8"/>
    <x v="27"/>
    <x v="0"/>
    <x v="76"/>
    <d v="2016-10-06T00:00:00"/>
    <x v="0"/>
    <s v="No"/>
    <x v="27"/>
    <x v="0"/>
    <x v="2"/>
    <s v="Q4"/>
  </r>
  <r>
    <n v="1854206"/>
    <x v="30"/>
    <x v="0"/>
    <x v="0"/>
    <x v="5"/>
    <x v="0"/>
    <x v="427"/>
    <d v="2016-03-29T00:00:00"/>
    <x v="0"/>
    <s v="Yes"/>
    <x v="5"/>
    <x v="0"/>
    <x v="2"/>
    <s v="Q1"/>
  </r>
  <r>
    <n v="1669390"/>
    <x v="110"/>
    <x v="2"/>
    <x v="16"/>
    <x v="6"/>
    <x v="0"/>
    <x v="546"/>
    <d v="2015-11-30T00:00:00"/>
    <x v="0"/>
    <s v="No"/>
    <x v="6"/>
    <x v="19"/>
    <x v="0"/>
    <s v="Q4"/>
  </r>
  <r>
    <n v="685672"/>
    <x v="10"/>
    <x v="0"/>
    <x v="37"/>
    <x v="4"/>
    <x v="0"/>
    <x v="478"/>
    <d v="2014-01-25T00:00:00"/>
    <x v="0"/>
    <s v="No"/>
    <x v="4"/>
    <x v="0"/>
    <x v="1"/>
    <s v="Q1"/>
  </r>
  <r>
    <n v="1672947"/>
    <x v="9"/>
    <x v="3"/>
    <x v="44"/>
    <x v="3"/>
    <x v="0"/>
    <x v="703"/>
    <d v="2015-11-30T00:00:00"/>
    <x v="0"/>
    <s v="No"/>
    <x v="3"/>
    <x v="6"/>
    <x v="0"/>
    <s v="Q4"/>
  </r>
  <r>
    <n v="1488485"/>
    <x v="117"/>
    <x v="0"/>
    <x v="0"/>
    <x v="31"/>
    <x v="0"/>
    <x v="397"/>
    <d v="2015-07-27T00:00:00"/>
    <x v="0"/>
    <s v="No"/>
    <x v="31"/>
    <x v="0"/>
    <x v="0"/>
    <s v="Q3"/>
  </r>
  <r>
    <n v="1253752"/>
    <x v="172"/>
    <x v="0"/>
    <x v="0"/>
    <x v="12"/>
    <x v="0"/>
    <x v="118"/>
    <d v="2015-02-24T00:00:00"/>
    <x v="0"/>
    <s v="Yes"/>
    <x v="12"/>
    <x v="0"/>
    <x v="0"/>
    <s v="Q1"/>
  </r>
  <r>
    <n v="1646439"/>
    <x v="205"/>
    <x v="7"/>
    <x v="19"/>
    <x v="28"/>
    <x v="0"/>
    <x v="511"/>
    <d v="2015-09-11T00:00:00"/>
    <x v="0"/>
    <s v="No"/>
    <x v="28"/>
    <x v="0"/>
    <x v="0"/>
    <s v="Q3"/>
  </r>
  <r>
    <n v="1973716"/>
    <x v="288"/>
    <x v="8"/>
    <x v="55"/>
    <x v="11"/>
    <x v="0"/>
    <x v="582"/>
    <d v="2016-06-21T00:00:00"/>
    <x v="0"/>
    <s v="No"/>
    <x v="11"/>
    <x v="6"/>
    <x v="2"/>
    <s v="Q2"/>
  </r>
  <r>
    <n v="1224103"/>
    <x v="1"/>
    <x v="0"/>
    <x v="5"/>
    <x v="7"/>
    <x v="0"/>
    <x v="155"/>
    <d v="2015-04-02T00:00:00"/>
    <x v="0"/>
    <s v="Yes"/>
    <x v="7"/>
    <x v="0"/>
    <x v="0"/>
    <s v="Q2"/>
  </r>
  <r>
    <n v="1561068"/>
    <x v="505"/>
    <x v="1"/>
    <x v="1"/>
    <x v="27"/>
    <x v="0"/>
    <x v="924"/>
    <d v="2015-11-09T00:00:00"/>
    <x v="0"/>
    <s v="No"/>
    <x v="27"/>
    <x v="0"/>
    <x v="0"/>
    <s v="Q4"/>
  </r>
  <r>
    <n v="223044"/>
    <x v="20"/>
    <x v="0"/>
    <x v="5"/>
    <x v="52"/>
    <x v="0"/>
    <x v="1140"/>
    <d v="2013-07-01T00:00:00"/>
    <x v="0"/>
    <s v="No"/>
    <x v="50"/>
    <x v="0"/>
    <x v="3"/>
    <s v="Q3"/>
  </r>
  <r>
    <n v="696904"/>
    <x v="18"/>
    <x v="0"/>
    <x v="0"/>
    <x v="14"/>
    <x v="0"/>
    <x v="1109"/>
    <d v="2014-03-02T00:00:00"/>
    <x v="0"/>
    <s v="No"/>
    <x v="14"/>
    <x v="0"/>
    <x v="1"/>
    <s v="Q1"/>
  </r>
  <r>
    <n v="1746762"/>
    <x v="57"/>
    <x v="7"/>
    <x v="21"/>
    <x v="9"/>
    <x v="0"/>
    <x v="642"/>
    <d v="2016-01-19T00:00:00"/>
    <x v="0"/>
    <s v="No"/>
    <x v="9"/>
    <x v="1"/>
    <x v="2"/>
    <s v="Q1"/>
  </r>
  <r>
    <n v="2018983"/>
    <x v="506"/>
    <x v="1"/>
    <x v="13"/>
    <x v="0"/>
    <x v="0"/>
    <x v="125"/>
    <d v="2016-07-19T00:00:00"/>
    <x v="0"/>
    <s v="Yes"/>
    <x v="0"/>
    <x v="0"/>
    <x v="2"/>
    <s v="Q3"/>
  </r>
  <r>
    <n v="878538"/>
    <x v="25"/>
    <x v="2"/>
    <x v="24"/>
    <x v="19"/>
    <x v="0"/>
    <x v="265"/>
    <d v="2014-03-06T00:00:00"/>
    <x v="0"/>
    <s v="No"/>
    <x v="19"/>
    <x v="0"/>
    <x v="1"/>
    <s v="Q1"/>
  </r>
  <r>
    <n v="1218660"/>
    <x v="507"/>
    <x v="1"/>
    <x v="22"/>
    <x v="14"/>
    <x v="0"/>
    <x v="999"/>
    <d v="2015-01-30T00:00:00"/>
    <x v="0"/>
    <s v="No"/>
    <x v="14"/>
    <x v="0"/>
    <x v="0"/>
    <s v="Q1"/>
  </r>
  <r>
    <n v="1444549"/>
    <x v="5"/>
    <x v="1"/>
    <x v="1"/>
    <x v="3"/>
    <x v="0"/>
    <x v="240"/>
    <d v="2015-06-30T00:00:00"/>
    <x v="0"/>
    <s v="Yes"/>
    <x v="3"/>
    <x v="0"/>
    <x v="0"/>
    <s v="Q2"/>
  </r>
  <r>
    <n v="1221234"/>
    <x v="14"/>
    <x v="0"/>
    <x v="37"/>
    <x v="25"/>
    <x v="0"/>
    <x v="75"/>
    <d v="2015-02-02T00:00:00"/>
    <x v="0"/>
    <s v="No"/>
    <x v="25"/>
    <x v="0"/>
    <x v="0"/>
    <s v="Q1"/>
  </r>
  <r>
    <n v="1623519"/>
    <x v="68"/>
    <x v="0"/>
    <x v="42"/>
    <x v="13"/>
    <x v="0"/>
    <x v="81"/>
    <d v="2015-10-25T00:00:00"/>
    <x v="0"/>
    <s v="Yes"/>
    <x v="13"/>
    <x v="0"/>
    <x v="0"/>
    <s v="Q4"/>
  </r>
  <r>
    <n v="469513"/>
    <x v="508"/>
    <x v="0"/>
    <x v="37"/>
    <x v="13"/>
    <x v="0"/>
    <x v="487"/>
    <d v="2013-08-30T00:00:00"/>
    <x v="0"/>
    <s v="Yes"/>
    <x v="13"/>
    <x v="24"/>
    <x v="3"/>
    <s v="Q3"/>
  </r>
  <r>
    <n v="1290513"/>
    <x v="22"/>
    <x v="5"/>
    <x v="12"/>
    <x v="36"/>
    <x v="0"/>
    <x v="286"/>
    <d v="2015-03-31T00:00:00"/>
    <x v="0"/>
    <s v="No"/>
    <x v="36"/>
    <x v="56"/>
    <x v="0"/>
    <s v="Q1"/>
  </r>
  <r>
    <n v="1242333"/>
    <x v="8"/>
    <x v="0"/>
    <x v="5"/>
    <x v="0"/>
    <x v="0"/>
    <x v="636"/>
    <d v="2015-02-23T00:00:00"/>
    <x v="0"/>
    <s v="No"/>
    <x v="0"/>
    <x v="19"/>
    <x v="0"/>
    <s v="Q1"/>
  </r>
  <r>
    <n v="1870990"/>
    <x v="19"/>
    <x v="0"/>
    <x v="0"/>
    <x v="24"/>
    <x v="0"/>
    <x v="639"/>
    <d v="2016-08-04T00:00:00"/>
    <x v="0"/>
    <s v="No"/>
    <x v="24"/>
    <x v="0"/>
    <x v="2"/>
    <s v="Q3"/>
  </r>
  <r>
    <n v="1912149"/>
    <x v="14"/>
    <x v="5"/>
    <x v="12"/>
    <x v="25"/>
    <x v="0"/>
    <x v="135"/>
    <d v="2016-06-05T00:00:00"/>
    <x v="0"/>
    <s v="No"/>
    <x v="25"/>
    <x v="0"/>
    <x v="2"/>
    <s v="Q2"/>
  </r>
  <r>
    <n v="708033"/>
    <x v="30"/>
    <x v="2"/>
    <x v="2"/>
    <x v="20"/>
    <x v="1"/>
    <x v="160"/>
    <d v="2014-11-02T00:00:00"/>
    <x v="0"/>
    <s v="Yes"/>
    <x v="20"/>
    <x v="13"/>
    <x v="1"/>
    <s v="Q4"/>
  </r>
  <r>
    <n v="1064800"/>
    <x v="288"/>
    <x v="5"/>
    <x v="12"/>
    <x v="19"/>
    <x v="1"/>
    <x v="99"/>
    <d v="2014-10-15T00:00:00"/>
    <x v="0"/>
    <s v="No"/>
    <x v="19"/>
    <x v="69"/>
    <x v="1"/>
    <s v="Q3"/>
  </r>
  <r>
    <n v="1192437"/>
    <x v="173"/>
    <x v="7"/>
    <x v="21"/>
    <x v="2"/>
    <x v="3"/>
    <x v="896"/>
    <d v="2015-01-20T00:00:00"/>
    <x v="0"/>
    <s v="No"/>
    <x v="2"/>
    <x v="19"/>
    <x v="0"/>
    <s v="Q1"/>
  </r>
  <r>
    <n v="865783"/>
    <x v="23"/>
    <x v="2"/>
    <x v="24"/>
    <x v="5"/>
    <x v="0"/>
    <x v="537"/>
    <d v="2014-05-22T00:00:00"/>
    <x v="0"/>
    <s v="No"/>
    <x v="5"/>
    <x v="0"/>
    <x v="1"/>
    <s v="Q2"/>
  </r>
  <r>
    <n v="989856"/>
    <x v="19"/>
    <x v="2"/>
    <x v="34"/>
    <x v="7"/>
    <x v="0"/>
    <x v="687"/>
    <d v="2014-08-20T00:00:00"/>
    <x v="0"/>
    <s v="Yes"/>
    <x v="7"/>
    <x v="4"/>
    <x v="1"/>
    <s v="Q3"/>
  </r>
  <r>
    <n v="584487"/>
    <x v="14"/>
    <x v="0"/>
    <x v="0"/>
    <x v="20"/>
    <x v="3"/>
    <x v="883"/>
    <d v="2013-07-11T00:00:00"/>
    <x v="0"/>
    <s v="No"/>
    <x v="20"/>
    <x v="7"/>
    <x v="3"/>
    <s v="Q2"/>
  </r>
  <r>
    <n v="1602275"/>
    <x v="62"/>
    <x v="2"/>
    <x v="23"/>
    <x v="27"/>
    <x v="0"/>
    <x v="839"/>
    <d v="2015-10-10T00:00:00"/>
    <x v="0"/>
    <s v="Yes"/>
    <x v="27"/>
    <x v="0"/>
    <x v="0"/>
    <s v="Q4"/>
  </r>
  <r>
    <n v="1957844"/>
    <x v="51"/>
    <x v="2"/>
    <x v="35"/>
    <x v="7"/>
    <x v="0"/>
    <x v="871"/>
    <d v="2016-08-06T00:00:00"/>
    <x v="0"/>
    <s v="Yes"/>
    <x v="7"/>
    <x v="0"/>
    <x v="2"/>
    <s v="Q3"/>
  </r>
  <r>
    <n v="1294623"/>
    <x v="33"/>
    <x v="4"/>
    <x v="26"/>
    <x v="25"/>
    <x v="0"/>
    <x v="420"/>
    <d v="2015-03-21T00:00:00"/>
    <x v="0"/>
    <s v="Yes"/>
    <x v="25"/>
    <x v="0"/>
    <x v="0"/>
    <s v="Q1"/>
  </r>
  <r>
    <n v="593692"/>
    <x v="10"/>
    <x v="9"/>
    <x v="65"/>
    <x v="1"/>
    <x v="0"/>
    <x v="388"/>
    <d v="2013-12-18T00:00:00"/>
    <x v="0"/>
    <s v="No"/>
    <x v="1"/>
    <x v="21"/>
    <x v="3"/>
    <s v="Q4"/>
  </r>
  <r>
    <n v="1973538"/>
    <x v="4"/>
    <x v="3"/>
    <x v="44"/>
    <x v="0"/>
    <x v="2"/>
    <x v="582"/>
    <d v="2016-06-20T00:00:00"/>
    <x v="0"/>
    <s v="Yes"/>
    <x v="0"/>
    <x v="9"/>
    <x v="2"/>
    <s v="Q2"/>
  </r>
  <r>
    <n v="1413550"/>
    <x v="14"/>
    <x v="1"/>
    <x v="27"/>
    <x v="9"/>
    <x v="0"/>
    <x v="318"/>
    <d v="2015-09-06T00:00:00"/>
    <x v="0"/>
    <s v="Yes"/>
    <x v="9"/>
    <x v="0"/>
    <x v="0"/>
    <s v="Q3"/>
  </r>
  <r>
    <n v="1162076"/>
    <x v="16"/>
    <x v="1"/>
    <x v="22"/>
    <x v="41"/>
    <x v="0"/>
    <x v="451"/>
    <d v="2014-12-17T00:00:00"/>
    <x v="0"/>
    <s v="No"/>
    <x v="41"/>
    <x v="0"/>
    <x v="1"/>
    <s v="Q4"/>
  </r>
  <r>
    <n v="1580125"/>
    <x v="32"/>
    <x v="0"/>
    <x v="0"/>
    <x v="4"/>
    <x v="3"/>
    <x v="1131"/>
    <d v="2015-09-30T00:00:00"/>
    <x v="0"/>
    <s v="Yes"/>
    <x v="4"/>
    <x v="2"/>
    <x v="0"/>
    <s v="Q3"/>
  </r>
  <r>
    <n v="1863066"/>
    <x v="18"/>
    <x v="0"/>
    <x v="0"/>
    <x v="51"/>
    <x v="0"/>
    <x v="108"/>
    <d v="2016-04-04T00:00:00"/>
    <x v="0"/>
    <s v="Yes"/>
    <x v="49"/>
    <x v="0"/>
    <x v="2"/>
    <s v="Q2"/>
  </r>
  <r>
    <n v="1811466"/>
    <x v="13"/>
    <x v="1"/>
    <x v="1"/>
    <x v="16"/>
    <x v="1"/>
    <x v="449"/>
    <d v="2016-03-03T00:00:00"/>
    <x v="0"/>
    <s v="No"/>
    <x v="16"/>
    <x v="8"/>
    <x v="2"/>
    <s v="Q1"/>
  </r>
  <r>
    <n v="698565"/>
    <x v="509"/>
    <x v="1"/>
    <x v="22"/>
    <x v="18"/>
    <x v="0"/>
    <x v="668"/>
    <d v="2014-04-02T00:00:00"/>
    <x v="0"/>
    <s v="No"/>
    <x v="18"/>
    <x v="0"/>
    <x v="1"/>
    <s v="Q2"/>
  </r>
  <r>
    <n v="981595"/>
    <x v="32"/>
    <x v="5"/>
    <x v="9"/>
    <x v="14"/>
    <x v="3"/>
    <x v="98"/>
    <d v="2014-08-15T00:00:00"/>
    <x v="0"/>
    <s v="No"/>
    <x v="14"/>
    <x v="4"/>
    <x v="1"/>
    <s v="Q3"/>
  </r>
  <r>
    <n v="634026"/>
    <x v="510"/>
    <x v="1"/>
    <x v="22"/>
    <x v="21"/>
    <x v="0"/>
    <x v="1108"/>
    <d v="2013-12-14T00:00:00"/>
    <x v="0"/>
    <s v="No"/>
    <x v="21"/>
    <x v="0"/>
    <x v="3"/>
    <s v="Q4"/>
  </r>
  <r>
    <n v="650099"/>
    <x v="8"/>
    <x v="0"/>
    <x v="0"/>
    <x v="20"/>
    <x v="3"/>
    <x v="1141"/>
    <d v="2013-12-31T00:00:00"/>
    <x v="0"/>
    <s v="No"/>
    <x v="20"/>
    <x v="1"/>
    <x v="3"/>
    <s v="Q4"/>
  </r>
  <r>
    <n v="1827893"/>
    <x v="9"/>
    <x v="3"/>
    <x v="8"/>
    <x v="7"/>
    <x v="0"/>
    <x v="1129"/>
    <d v="2016-11-03T00:00:00"/>
    <x v="0"/>
    <s v="No"/>
    <x v="7"/>
    <x v="0"/>
    <x v="2"/>
    <s v="Q4"/>
  </r>
  <r>
    <n v="540532"/>
    <x v="18"/>
    <x v="0"/>
    <x v="0"/>
    <x v="7"/>
    <x v="0"/>
    <x v="57"/>
    <d v="2013-09-25T00:00:00"/>
    <x v="0"/>
    <s v="No"/>
    <x v="7"/>
    <x v="1"/>
    <x v="3"/>
    <s v="Q3"/>
  </r>
  <r>
    <n v="863215"/>
    <x v="25"/>
    <x v="2"/>
    <x v="2"/>
    <x v="13"/>
    <x v="0"/>
    <x v="50"/>
    <d v="2014-05-21T00:00:00"/>
    <x v="0"/>
    <s v="Yes"/>
    <x v="13"/>
    <x v="0"/>
    <x v="1"/>
    <s v="Q2"/>
  </r>
  <r>
    <n v="440101"/>
    <x v="10"/>
    <x v="5"/>
    <x v="14"/>
    <x v="9"/>
    <x v="0"/>
    <x v="1142"/>
    <d v="2013-06-25T00:00:00"/>
    <x v="0"/>
    <s v="No"/>
    <x v="9"/>
    <x v="9"/>
    <x v="3"/>
    <s v="Q2"/>
  </r>
  <r>
    <n v="1603551"/>
    <x v="172"/>
    <x v="5"/>
    <x v="36"/>
    <x v="18"/>
    <x v="2"/>
    <x v="100"/>
    <d v="2015-10-15T00:00:00"/>
    <x v="0"/>
    <s v="Yes"/>
    <x v="18"/>
    <x v="4"/>
    <x v="0"/>
    <s v="Q4"/>
  </r>
  <r>
    <n v="1833383"/>
    <x v="62"/>
    <x v="2"/>
    <x v="23"/>
    <x v="7"/>
    <x v="2"/>
    <x v="200"/>
    <d v="2016-03-17T00:00:00"/>
    <x v="0"/>
    <s v="No"/>
    <x v="7"/>
    <x v="4"/>
    <x v="2"/>
    <s v="Q1"/>
  </r>
  <r>
    <n v="1555406"/>
    <x v="20"/>
    <x v="5"/>
    <x v="12"/>
    <x v="7"/>
    <x v="3"/>
    <x v="1027"/>
    <d v="2015-09-09T00:00:00"/>
    <x v="0"/>
    <s v="No"/>
    <x v="7"/>
    <x v="13"/>
    <x v="0"/>
    <s v="Q3"/>
  </r>
  <r>
    <n v="1321061"/>
    <x v="17"/>
    <x v="3"/>
    <x v="3"/>
    <x v="20"/>
    <x v="0"/>
    <x v="1008"/>
    <d v="2015-08-04T00:00:00"/>
    <x v="0"/>
    <s v="No"/>
    <x v="20"/>
    <x v="0"/>
    <x v="0"/>
    <s v="Q3"/>
  </r>
  <r>
    <n v="912168"/>
    <x v="68"/>
    <x v="0"/>
    <x v="5"/>
    <x v="14"/>
    <x v="0"/>
    <x v="876"/>
    <d v="2014-06-26T00:00:00"/>
    <x v="0"/>
    <s v="No"/>
    <x v="14"/>
    <x v="0"/>
    <x v="1"/>
    <s v="Q2"/>
  </r>
  <r>
    <n v="1173532"/>
    <x v="511"/>
    <x v="1"/>
    <x v="4"/>
    <x v="12"/>
    <x v="0"/>
    <x v="854"/>
    <d v="2014-12-29T00:00:00"/>
    <x v="0"/>
    <s v="No"/>
    <x v="12"/>
    <x v="0"/>
    <x v="1"/>
    <s v="Q4"/>
  </r>
  <r>
    <n v="1958107"/>
    <x v="8"/>
    <x v="5"/>
    <x v="12"/>
    <x v="13"/>
    <x v="2"/>
    <x v="69"/>
    <d v="2016-09-06T00:00:00"/>
    <x v="0"/>
    <s v="No"/>
    <x v="13"/>
    <x v="14"/>
    <x v="2"/>
    <s v="Q3"/>
  </r>
  <r>
    <n v="825400"/>
    <x v="38"/>
    <x v="0"/>
    <x v="0"/>
    <x v="20"/>
    <x v="1"/>
    <x v="584"/>
    <d v="2014-04-29T00:00:00"/>
    <x v="0"/>
    <s v="No"/>
    <x v="20"/>
    <x v="6"/>
    <x v="1"/>
    <s v="Q2"/>
  </r>
  <r>
    <n v="1658479"/>
    <x v="47"/>
    <x v="5"/>
    <x v="14"/>
    <x v="25"/>
    <x v="0"/>
    <x v="620"/>
    <d v="2015-11-17T00:00:00"/>
    <x v="0"/>
    <s v="No"/>
    <x v="25"/>
    <x v="0"/>
    <x v="0"/>
    <s v="Q4"/>
  </r>
  <r>
    <n v="716182"/>
    <x v="10"/>
    <x v="0"/>
    <x v="0"/>
    <x v="25"/>
    <x v="0"/>
    <x v="1143"/>
    <d v="2014-02-16T00:00:00"/>
    <x v="0"/>
    <s v="No"/>
    <x v="25"/>
    <x v="0"/>
    <x v="1"/>
    <s v="Q1"/>
  </r>
  <r>
    <n v="1340668"/>
    <x v="185"/>
    <x v="1"/>
    <x v="4"/>
    <x v="6"/>
    <x v="3"/>
    <x v="435"/>
    <d v="2015-04-23T00:00:00"/>
    <x v="0"/>
    <s v="No"/>
    <x v="6"/>
    <x v="4"/>
    <x v="0"/>
    <s v="Q2"/>
  </r>
  <r>
    <n v="1167756"/>
    <x v="84"/>
    <x v="0"/>
    <x v="0"/>
    <x v="9"/>
    <x v="1"/>
    <x v="946"/>
    <d v="2014-12-30T00:00:00"/>
    <x v="0"/>
    <s v="No"/>
    <x v="9"/>
    <x v="21"/>
    <x v="1"/>
    <s v="Q4"/>
  </r>
  <r>
    <n v="1508797"/>
    <x v="35"/>
    <x v="0"/>
    <x v="5"/>
    <x v="0"/>
    <x v="0"/>
    <x v="469"/>
    <d v="2015-07-08T00:00:00"/>
    <x v="0"/>
    <s v="No"/>
    <x v="0"/>
    <x v="0"/>
    <x v="0"/>
    <s v="Q3"/>
  </r>
  <r>
    <n v="644407"/>
    <x v="82"/>
    <x v="1"/>
    <x v="1"/>
    <x v="0"/>
    <x v="1"/>
    <x v="905"/>
    <d v="2013-12-24T00:00:00"/>
    <x v="0"/>
    <s v="No"/>
    <x v="0"/>
    <x v="19"/>
    <x v="3"/>
    <s v="Q4"/>
  </r>
  <r>
    <n v="459737"/>
    <x v="14"/>
    <x v="2"/>
    <x v="24"/>
    <x v="43"/>
    <x v="2"/>
    <x v="711"/>
    <d v="2013-07-18T00:00:00"/>
    <x v="0"/>
    <s v="No"/>
    <x v="34"/>
    <x v="1"/>
    <x v="3"/>
    <s v="Q3"/>
  </r>
  <r>
    <n v="1714484"/>
    <x v="288"/>
    <x v="2"/>
    <x v="23"/>
    <x v="25"/>
    <x v="2"/>
    <x v="54"/>
    <d v="2015-12-28T00:00:00"/>
    <x v="0"/>
    <s v="No"/>
    <x v="25"/>
    <x v="2"/>
    <x v="0"/>
    <s v="Q4"/>
  </r>
  <r>
    <n v="1338285"/>
    <x v="512"/>
    <x v="1"/>
    <x v="22"/>
    <x v="14"/>
    <x v="0"/>
    <x v="1088"/>
    <d v="2015-04-20T00:00:00"/>
    <x v="0"/>
    <s v="No"/>
    <x v="14"/>
    <x v="0"/>
    <x v="0"/>
    <s v="Q2"/>
  </r>
  <r>
    <n v="912212"/>
    <x v="28"/>
    <x v="5"/>
    <x v="15"/>
    <x v="23"/>
    <x v="3"/>
    <x v="876"/>
    <d v="2014-06-27T00:00:00"/>
    <x v="0"/>
    <s v="Yes"/>
    <x v="23"/>
    <x v="1"/>
    <x v="1"/>
    <s v="Q2"/>
  </r>
  <r>
    <n v="1375255"/>
    <x v="10"/>
    <x v="5"/>
    <x v="12"/>
    <x v="0"/>
    <x v="0"/>
    <x v="106"/>
    <d v="2015-05-14T00:00:00"/>
    <x v="0"/>
    <s v="No"/>
    <x v="0"/>
    <x v="0"/>
    <x v="0"/>
    <s v="Q2"/>
  </r>
  <r>
    <n v="634955"/>
    <x v="238"/>
    <x v="1"/>
    <x v="4"/>
    <x v="42"/>
    <x v="0"/>
    <x v="1144"/>
    <d v="2013-12-16T00:00:00"/>
    <x v="0"/>
    <s v="Yes"/>
    <x v="42"/>
    <x v="0"/>
    <x v="3"/>
    <s v="Q4"/>
  </r>
  <r>
    <n v="1333409"/>
    <x v="358"/>
    <x v="4"/>
    <x v="26"/>
    <x v="25"/>
    <x v="0"/>
    <x v="344"/>
    <d v="2015-04-16T00:00:00"/>
    <x v="0"/>
    <s v="No"/>
    <x v="25"/>
    <x v="0"/>
    <x v="0"/>
    <s v="Q2"/>
  </r>
  <r>
    <n v="670608"/>
    <x v="14"/>
    <x v="0"/>
    <x v="0"/>
    <x v="4"/>
    <x v="1"/>
    <x v="707"/>
    <d v="2014-01-22T00:00:00"/>
    <x v="0"/>
    <s v="No"/>
    <x v="4"/>
    <x v="21"/>
    <x v="1"/>
    <s v="Q1"/>
  </r>
  <r>
    <n v="1265413"/>
    <x v="19"/>
    <x v="2"/>
    <x v="23"/>
    <x v="0"/>
    <x v="0"/>
    <x v="1025"/>
    <d v="2015-03-03T00:00:00"/>
    <x v="0"/>
    <s v="No"/>
    <x v="0"/>
    <x v="0"/>
    <x v="0"/>
    <s v="Q1"/>
  </r>
  <r>
    <n v="458154"/>
    <x v="19"/>
    <x v="5"/>
    <x v="12"/>
    <x v="7"/>
    <x v="1"/>
    <x v="566"/>
    <d v="2013-07-17T00:00:00"/>
    <x v="0"/>
    <s v="No"/>
    <x v="7"/>
    <x v="4"/>
    <x v="3"/>
    <s v="Q3"/>
  </r>
  <r>
    <n v="1030088"/>
    <x v="16"/>
    <x v="2"/>
    <x v="16"/>
    <x v="4"/>
    <x v="0"/>
    <x v="95"/>
    <d v="2014-09-16T00:00:00"/>
    <x v="0"/>
    <s v="Yes"/>
    <x v="4"/>
    <x v="0"/>
    <x v="1"/>
    <s v="Q3"/>
  </r>
  <r>
    <n v="1562597"/>
    <x v="312"/>
    <x v="4"/>
    <x v="6"/>
    <x v="13"/>
    <x v="0"/>
    <x v="470"/>
    <d v="2015-09-14T00:00:00"/>
    <x v="0"/>
    <s v="No"/>
    <x v="13"/>
    <x v="0"/>
    <x v="0"/>
    <s v="Q3"/>
  </r>
  <r>
    <n v="1786974"/>
    <x v="1"/>
    <x v="0"/>
    <x v="5"/>
    <x v="20"/>
    <x v="0"/>
    <x v="1145"/>
    <d v="2016-02-14T00:00:00"/>
    <x v="0"/>
    <s v="No"/>
    <x v="20"/>
    <x v="0"/>
    <x v="2"/>
    <s v="Q1"/>
  </r>
  <r>
    <n v="1774693"/>
    <x v="216"/>
    <x v="1"/>
    <x v="1"/>
    <x v="13"/>
    <x v="0"/>
    <x v="21"/>
    <d v="2016-05-02T00:00:00"/>
    <x v="0"/>
    <s v="No"/>
    <x v="13"/>
    <x v="0"/>
    <x v="2"/>
    <s v="Q2"/>
  </r>
  <r>
    <n v="1656416"/>
    <x v="8"/>
    <x v="0"/>
    <x v="0"/>
    <x v="7"/>
    <x v="0"/>
    <x v="30"/>
    <d v="2015-11-16T00:00:00"/>
    <x v="0"/>
    <s v="No"/>
    <x v="7"/>
    <x v="0"/>
    <x v="0"/>
    <s v="Q4"/>
  </r>
  <r>
    <n v="1747811"/>
    <x v="25"/>
    <x v="2"/>
    <x v="70"/>
    <x v="9"/>
    <x v="0"/>
    <x v="134"/>
    <d v="2016-01-20T00:00:00"/>
    <x v="0"/>
    <s v="Yes"/>
    <x v="9"/>
    <x v="0"/>
    <x v="2"/>
    <s v="Q1"/>
  </r>
  <r>
    <n v="956025"/>
    <x v="8"/>
    <x v="5"/>
    <x v="12"/>
    <x v="7"/>
    <x v="0"/>
    <x v="856"/>
    <d v="2014-07-28T00:00:00"/>
    <x v="0"/>
    <s v="Yes"/>
    <x v="7"/>
    <x v="0"/>
    <x v="1"/>
    <s v="Q3"/>
  </r>
  <r>
    <n v="1035315"/>
    <x v="88"/>
    <x v="6"/>
    <x v="11"/>
    <x v="18"/>
    <x v="0"/>
    <x v="271"/>
    <d v="2014-09-18T00:00:00"/>
    <x v="0"/>
    <s v="No"/>
    <x v="18"/>
    <x v="0"/>
    <x v="1"/>
    <s v="Q3"/>
  </r>
  <r>
    <n v="401962"/>
    <x v="246"/>
    <x v="0"/>
    <x v="0"/>
    <x v="17"/>
    <x v="1"/>
    <x v="443"/>
    <d v="2013-10-05T00:00:00"/>
    <x v="0"/>
    <s v="No"/>
    <x v="17"/>
    <x v="18"/>
    <x v="3"/>
    <s v="Q3"/>
  </r>
  <r>
    <n v="223749"/>
    <x v="16"/>
    <x v="5"/>
    <x v="9"/>
    <x v="10"/>
    <x v="3"/>
    <x v="1140"/>
    <d v="2013-07-01T00:00:00"/>
    <x v="0"/>
    <s v="No"/>
    <x v="10"/>
    <x v="0"/>
    <x v="3"/>
    <s v="Q3"/>
  </r>
  <r>
    <n v="557000"/>
    <x v="127"/>
    <x v="5"/>
    <x v="12"/>
    <x v="0"/>
    <x v="1"/>
    <x v="914"/>
    <d v="2013-11-10T00:00:00"/>
    <x v="0"/>
    <s v="No"/>
    <x v="0"/>
    <x v="13"/>
    <x v="3"/>
    <s v="Q4"/>
  </r>
  <r>
    <n v="1315147"/>
    <x v="19"/>
    <x v="5"/>
    <x v="15"/>
    <x v="45"/>
    <x v="2"/>
    <x v="295"/>
    <d v="2015-06-04T00:00:00"/>
    <x v="0"/>
    <s v="No"/>
    <x v="44"/>
    <x v="20"/>
    <x v="0"/>
    <s v="Q1"/>
  </r>
  <r>
    <n v="1432232"/>
    <x v="13"/>
    <x v="0"/>
    <x v="0"/>
    <x v="40"/>
    <x v="0"/>
    <x v="828"/>
    <d v="2015-06-22T00:00:00"/>
    <x v="0"/>
    <s v="No"/>
    <x v="40"/>
    <x v="0"/>
    <x v="0"/>
    <s v="Q2"/>
  </r>
  <r>
    <n v="754683"/>
    <x v="513"/>
    <x v="1"/>
    <x v="13"/>
    <x v="42"/>
    <x v="0"/>
    <x v="1050"/>
    <d v="2014-12-03T00:00:00"/>
    <x v="0"/>
    <s v="No"/>
    <x v="42"/>
    <x v="0"/>
    <x v="1"/>
    <s v="Q4"/>
  </r>
  <r>
    <n v="742848"/>
    <x v="19"/>
    <x v="0"/>
    <x v="0"/>
    <x v="9"/>
    <x v="3"/>
    <x v="929"/>
    <d v="2014-06-03T00:00:00"/>
    <x v="0"/>
    <s v="No"/>
    <x v="9"/>
    <x v="18"/>
    <x v="1"/>
    <s v="Q2"/>
  </r>
  <r>
    <n v="1277342"/>
    <x v="32"/>
    <x v="5"/>
    <x v="36"/>
    <x v="24"/>
    <x v="0"/>
    <x v="762"/>
    <d v="2015-11-03T00:00:00"/>
    <x v="0"/>
    <s v="Yes"/>
    <x v="24"/>
    <x v="0"/>
    <x v="0"/>
    <s v="Q4"/>
  </r>
  <r>
    <n v="782318"/>
    <x v="223"/>
    <x v="1"/>
    <x v="1"/>
    <x v="20"/>
    <x v="0"/>
    <x v="690"/>
    <d v="2014-03-27T00:00:00"/>
    <x v="0"/>
    <s v="Yes"/>
    <x v="20"/>
    <x v="0"/>
    <x v="1"/>
    <s v="Q1"/>
  </r>
  <r>
    <n v="1623178"/>
    <x v="35"/>
    <x v="0"/>
    <x v="0"/>
    <x v="7"/>
    <x v="0"/>
    <x v="1022"/>
    <d v="2015-10-24T00:00:00"/>
    <x v="0"/>
    <s v="Yes"/>
    <x v="7"/>
    <x v="0"/>
    <x v="0"/>
    <s v="Q4"/>
  </r>
  <r>
    <n v="1433959"/>
    <x v="14"/>
    <x v="1"/>
    <x v="22"/>
    <x v="7"/>
    <x v="0"/>
    <x v="500"/>
    <d v="2015-06-23T00:00:00"/>
    <x v="0"/>
    <s v="No"/>
    <x v="7"/>
    <x v="0"/>
    <x v="0"/>
    <s v="Q2"/>
  </r>
  <r>
    <n v="1377314"/>
    <x v="16"/>
    <x v="2"/>
    <x v="24"/>
    <x v="9"/>
    <x v="1"/>
    <x v="784"/>
    <d v="2015-05-14T00:00:00"/>
    <x v="0"/>
    <s v="Yes"/>
    <x v="9"/>
    <x v="1"/>
    <x v="0"/>
    <s v="Q2"/>
  </r>
  <r>
    <n v="1505541"/>
    <x v="514"/>
    <x v="9"/>
    <x v="65"/>
    <x v="8"/>
    <x v="0"/>
    <x v="847"/>
    <d v="2015-08-18T00:00:00"/>
    <x v="0"/>
    <s v="Yes"/>
    <x v="8"/>
    <x v="68"/>
    <x v="0"/>
    <s v="Q2"/>
  </r>
  <r>
    <n v="333560"/>
    <x v="14"/>
    <x v="2"/>
    <x v="17"/>
    <x v="14"/>
    <x v="2"/>
    <x v="696"/>
    <d v="2013-02-26T00:00:00"/>
    <x v="0"/>
    <s v="Yes"/>
    <x v="14"/>
    <x v="0"/>
    <x v="3"/>
    <s v="Q1"/>
  </r>
  <r>
    <n v="1769065"/>
    <x v="10"/>
    <x v="8"/>
    <x v="49"/>
    <x v="37"/>
    <x v="0"/>
    <x v="923"/>
    <d v="2016-03-02T00:00:00"/>
    <x v="0"/>
    <s v="No"/>
    <x v="37"/>
    <x v="0"/>
    <x v="2"/>
    <s v="Q1"/>
  </r>
  <r>
    <n v="2025889"/>
    <x v="8"/>
    <x v="0"/>
    <x v="5"/>
    <x v="0"/>
    <x v="1"/>
    <x v="152"/>
    <d v="2016-07-26T00:00:00"/>
    <x v="0"/>
    <s v="No"/>
    <x v="0"/>
    <x v="6"/>
    <x v="2"/>
    <s v="Q3"/>
  </r>
  <r>
    <n v="1113878"/>
    <x v="8"/>
    <x v="5"/>
    <x v="9"/>
    <x v="9"/>
    <x v="0"/>
    <x v="437"/>
    <d v="2014-11-18T00:00:00"/>
    <x v="0"/>
    <s v="No"/>
    <x v="9"/>
    <x v="2"/>
    <x v="1"/>
    <s v="Q4"/>
  </r>
  <r>
    <n v="372527"/>
    <x v="10"/>
    <x v="0"/>
    <x v="37"/>
    <x v="3"/>
    <x v="0"/>
    <x v="157"/>
    <d v="2013-03-04T00:00:00"/>
    <x v="0"/>
    <s v="No"/>
    <x v="3"/>
    <x v="27"/>
    <x v="3"/>
    <s v="Q1"/>
  </r>
  <r>
    <n v="1858927"/>
    <x v="14"/>
    <x v="2"/>
    <x v="23"/>
    <x v="36"/>
    <x v="0"/>
    <x v="303"/>
    <d v="2016-01-04T00:00:00"/>
    <x v="0"/>
    <s v="No"/>
    <x v="36"/>
    <x v="0"/>
    <x v="2"/>
    <s v="Q1"/>
  </r>
  <r>
    <n v="1988097"/>
    <x v="72"/>
    <x v="6"/>
    <x v="11"/>
    <x v="0"/>
    <x v="0"/>
    <x v="408"/>
    <d v="2016-06-30T00:00:00"/>
    <x v="1"/>
    <s v="No"/>
    <x v="0"/>
    <x v="1"/>
    <x v="2"/>
    <s v="Q2"/>
  </r>
  <r>
    <n v="357562"/>
    <x v="64"/>
    <x v="0"/>
    <x v="0"/>
    <x v="7"/>
    <x v="3"/>
    <x v="663"/>
    <d v="2013-03-19T00:00:00"/>
    <x v="0"/>
    <s v="No"/>
    <x v="7"/>
    <x v="6"/>
    <x v="3"/>
    <s v="Q1"/>
  </r>
  <r>
    <n v="1114891"/>
    <x v="14"/>
    <x v="1"/>
    <x v="13"/>
    <x v="12"/>
    <x v="0"/>
    <x v="437"/>
    <d v="2014-11-15T00:00:00"/>
    <x v="0"/>
    <s v="No"/>
    <x v="12"/>
    <x v="4"/>
    <x v="1"/>
    <s v="Q4"/>
  </r>
  <r>
    <n v="1040373"/>
    <x v="14"/>
    <x v="5"/>
    <x v="12"/>
    <x v="4"/>
    <x v="0"/>
    <x v="922"/>
    <d v="2014-09-23T00:00:00"/>
    <x v="0"/>
    <s v="Yes"/>
    <x v="4"/>
    <x v="0"/>
    <x v="1"/>
    <s v="Q3"/>
  </r>
  <r>
    <n v="1386180"/>
    <x v="8"/>
    <x v="0"/>
    <x v="0"/>
    <x v="8"/>
    <x v="1"/>
    <x v="444"/>
    <d v="2015-05-27T00:00:00"/>
    <x v="0"/>
    <s v="Yes"/>
    <x v="8"/>
    <x v="19"/>
    <x v="0"/>
    <s v="Q2"/>
  </r>
  <r>
    <n v="604488"/>
    <x v="51"/>
    <x v="2"/>
    <x v="57"/>
    <x v="13"/>
    <x v="0"/>
    <x v="249"/>
    <d v="2013-11-19T00:00:00"/>
    <x v="0"/>
    <s v="No"/>
    <x v="13"/>
    <x v="0"/>
    <x v="3"/>
    <s v="Q4"/>
  </r>
  <r>
    <n v="1422232"/>
    <x v="117"/>
    <x v="0"/>
    <x v="42"/>
    <x v="9"/>
    <x v="0"/>
    <x v="123"/>
    <d v="2015-06-15T00:00:00"/>
    <x v="0"/>
    <s v="No"/>
    <x v="9"/>
    <x v="0"/>
    <x v="0"/>
    <s v="Q2"/>
  </r>
  <r>
    <n v="1639281"/>
    <x v="515"/>
    <x v="1"/>
    <x v="27"/>
    <x v="12"/>
    <x v="0"/>
    <x v="206"/>
    <d v="2015-04-11T00:00:00"/>
    <x v="0"/>
    <s v="No"/>
    <x v="12"/>
    <x v="0"/>
    <x v="0"/>
    <s v="Q2"/>
  </r>
  <r>
    <n v="1631368"/>
    <x v="10"/>
    <x v="0"/>
    <x v="37"/>
    <x v="0"/>
    <x v="0"/>
    <x v="14"/>
    <d v="2015-10-29T00:00:00"/>
    <x v="0"/>
    <s v="No"/>
    <x v="0"/>
    <x v="0"/>
    <x v="0"/>
    <s v="Q4"/>
  </r>
  <r>
    <n v="411976"/>
    <x v="33"/>
    <x v="4"/>
    <x v="19"/>
    <x v="21"/>
    <x v="0"/>
    <x v="609"/>
    <d v="2013-05-21T00:00:00"/>
    <x v="0"/>
    <s v="No"/>
    <x v="21"/>
    <x v="0"/>
    <x v="3"/>
    <s v="Q2"/>
  </r>
  <r>
    <n v="1118727"/>
    <x v="410"/>
    <x v="1"/>
    <x v="22"/>
    <x v="22"/>
    <x v="0"/>
    <x v="520"/>
    <d v="2014-11-18T00:00:00"/>
    <x v="0"/>
    <s v="No"/>
    <x v="22"/>
    <x v="4"/>
    <x v="1"/>
    <s v="Q4"/>
  </r>
  <r>
    <n v="1216929"/>
    <x v="511"/>
    <x v="1"/>
    <x v="22"/>
    <x v="21"/>
    <x v="0"/>
    <x v="851"/>
    <d v="2015-01-29T00:00:00"/>
    <x v="0"/>
    <s v="No"/>
    <x v="21"/>
    <x v="0"/>
    <x v="0"/>
    <s v="Q1"/>
  </r>
  <r>
    <n v="1976628"/>
    <x v="8"/>
    <x v="0"/>
    <x v="5"/>
    <x v="13"/>
    <x v="0"/>
    <x v="568"/>
    <d v="2016-06-20T00:00:00"/>
    <x v="0"/>
    <s v="No"/>
    <x v="13"/>
    <x v="0"/>
    <x v="2"/>
    <s v="Q2"/>
  </r>
  <r>
    <n v="1150381"/>
    <x v="35"/>
    <x v="0"/>
    <x v="0"/>
    <x v="5"/>
    <x v="0"/>
    <x v="203"/>
    <d v="2014-10-12T00:00:00"/>
    <x v="0"/>
    <s v="No"/>
    <x v="5"/>
    <x v="0"/>
    <x v="1"/>
    <s v="Q4"/>
  </r>
  <r>
    <n v="1376052"/>
    <x v="10"/>
    <x v="0"/>
    <x v="0"/>
    <x v="17"/>
    <x v="4"/>
    <x v="106"/>
    <d v="2015-05-15T00:00:00"/>
    <x v="0"/>
    <s v="No"/>
    <x v="17"/>
    <x v="1"/>
    <x v="0"/>
    <s v="Q2"/>
  </r>
  <r>
    <n v="1966319"/>
    <x v="33"/>
    <x v="4"/>
    <x v="6"/>
    <x v="35"/>
    <x v="0"/>
    <x v="298"/>
    <d v="2016-06-13T00:00:00"/>
    <x v="0"/>
    <s v="Yes"/>
    <x v="35"/>
    <x v="0"/>
    <x v="2"/>
    <s v="Q2"/>
  </r>
  <r>
    <n v="1295524"/>
    <x v="18"/>
    <x v="0"/>
    <x v="37"/>
    <x v="1"/>
    <x v="0"/>
    <x v="841"/>
    <d v="2015-03-23T00:00:00"/>
    <x v="0"/>
    <s v="No"/>
    <x v="1"/>
    <x v="0"/>
    <x v="0"/>
    <s v="Q1"/>
  </r>
  <r>
    <n v="1514435"/>
    <x v="8"/>
    <x v="0"/>
    <x v="0"/>
    <x v="30"/>
    <x v="0"/>
    <x v="1023"/>
    <d v="2015-12-08T00:00:00"/>
    <x v="0"/>
    <s v="Yes"/>
    <x v="30"/>
    <x v="0"/>
    <x v="0"/>
    <s v="Q4"/>
  </r>
  <r>
    <n v="1077318"/>
    <x v="14"/>
    <x v="1"/>
    <x v="4"/>
    <x v="19"/>
    <x v="2"/>
    <x v="648"/>
    <d v="2014-10-24T00:00:00"/>
    <x v="0"/>
    <s v="No"/>
    <x v="19"/>
    <x v="6"/>
    <x v="1"/>
    <s v="Q4"/>
  </r>
  <r>
    <n v="1600568"/>
    <x v="41"/>
    <x v="1"/>
    <x v="4"/>
    <x v="14"/>
    <x v="3"/>
    <x v="380"/>
    <d v="2015-10-13T00:00:00"/>
    <x v="0"/>
    <s v="No"/>
    <x v="14"/>
    <x v="38"/>
    <x v="0"/>
    <s v="Q3"/>
  </r>
  <r>
    <n v="1739841"/>
    <x v="1"/>
    <x v="0"/>
    <x v="37"/>
    <x v="7"/>
    <x v="0"/>
    <x v="10"/>
    <d v="2016-01-15T00:00:00"/>
    <x v="0"/>
    <s v="Yes"/>
    <x v="7"/>
    <x v="0"/>
    <x v="2"/>
    <s v="Q1"/>
  </r>
  <r>
    <n v="1538178"/>
    <x v="28"/>
    <x v="7"/>
    <x v="19"/>
    <x v="4"/>
    <x v="0"/>
    <x v="586"/>
    <d v="2015-08-26T00:00:00"/>
    <x v="0"/>
    <s v="No"/>
    <x v="4"/>
    <x v="0"/>
    <x v="0"/>
    <s v="Q3"/>
  </r>
  <r>
    <n v="1950061"/>
    <x v="32"/>
    <x v="5"/>
    <x v="12"/>
    <x v="0"/>
    <x v="0"/>
    <x v="491"/>
    <d v="2016-03-06T00:00:00"/>
    <x v="0"/>
    <s v="No"/>
    <x v="0"/>
    <x v="3"/>
    <x v="2"/>
    <s v="Q1"/>
  </r>
  <r>
    <n v="1980682"/>
    <x v="10"/>
    <x v="0"/>
    <x v="37"/>
    <x v="15"/>
    <x v="0"/>
    <x v="44"/>
    <d v="2016-06-23T00:00:00"/>
    <x v="0"/>
    <s v="No"/>
    <x v="15"/>
    <x v="1"/>
    <x v="2"/>
    <s v="Q2"/>
  </r>
  <r>
    <n v="1612648"/>
    <x v="110"/>
    <x v="2"/>
    <x v="57"/>
    <x v="38"/>
    <x v="0"/>
    <x v="1038"/>
    <d v="2015-10-21T00:00:00"/>
    <x v="0"/>
    <s v="Yes"/>
    <x v="38"/>
    <x v="4"/>
    <x v="0"/>
    <s v="Q4"/>
  </r>
  <r>
    <n v="1019044"/>
    <x v="346"/>
    <x v="1"/>
    <x v="22"/>
    <x v="20"/>
    <x v="3"/>
    <x v="273"/>
    <d v="2014-11-09T00:00:00"/>
    <x v="0"/>
    <s v="No"/>
    <x v="20"/>
    <x v="20"/>
    <x v="1"/>
    <s v="Q3"/>
  </r>
  <r>
    <n v="1940642"/>
    <x v="14"/>
    <x v="2"/>
    <x v="24"/>
    <x v="34"/>
    <x v="1"/>
    <x v="307"/>
    <d v="2016-05-31T00:00:00"/>
    <x v="0"/>
    <s v="No"/>
    <x v="34"/>
    <x v="19"/>
    <x v="2"/>
    <s v="Q2"/>
  </r>
  <r>
    <n v="1148232"/>
    <x v="12"/>
    <x v="6"/>
    <x v="11"/>
    <x v="6"/>
    <x v="1"/>
    <x v="439"/>
    <d v="2014-12-15T00:00:00"/>
    <x v="0"/>
    <s v="No"/>
    <x v="6"/>
    <x v="72"/>
    <x v="1"/>
    <s v="Q3"/>
  </r>
  <r>
    <n v="1431048"/>
    <x v="84"/>
    <x v="0"/>
    <x v="0"/>
    <x v="7"/>
    <x v="0"/>
    <x v="828"/>
    <d v="2015-06-22T00:00:00"/>
    <x v="0"/>
    <s v="No"/>
    <x v="7"/>
    <x v="0"/>
    <x v="0"/>
    <s v="Q2"/>
  </r>
  <r>
    <n v="895977"/>
    <x v="5"/>
    <x v="1"/>
    <x v="1"/>
    <x v="3"/>
    <x v="0"/>
    <x v="640"/>
    <d v="2014-06-18T00:00:00"/>
    <x v="0"/>
    <s v="Yes"/>
    <x v="3"/>
    <x v="4"/>
    <x v="1"/>
    <s v="Q2"/>
  </r>
  <r>
    <n v="760282"/>
    <x v="14"/>
    <x v="0"/>
    <x v="37"/>
    <x v="32"/>
    <x v="0"/>
    <x v="243"/>
    <d v="2014-03-17T00:00:00"/>
    <x v="0"/>
    <s v="Yes"/>
    <x v="32"/>
    <x v="9"/>
    <x v="1"/>
    <s v="Q1"/>
  </r>
  <r>
    <n v="706741"/>
    <x v="8"/>
    <x v="2"/>
    <x v="30"/>
    <x v="9"/>
    <x v="0"/>
    <x v="160"/>
    <d v="2014-10-02T00:00:00"/>
    <x v="0"/>
    <s v="Yes"/>
    <x v="9"/>
    <x v="0"/>
    <x v="1"/>
    <s v="Q4"/>
  </r>
  <r>
    <n v="1066517"/>
    <x v="470"/>
    <x v="1"/>
    <x v="27"/>
    <x v="0"/>
    <x v="0"/>
    <x v="462"/>
    <d v="2014-10-21T00:00:00"/>
    <x v="0"/>
    <s v="No"/>
    <x v="0"/>
    <x v="34"/>
    <x v="1"/>
    <s v="Q4"/>
  </r>
  <r>
    <n v="427287"/>
    <x v="10"/>
    <x v="0"/>
    <x v="0"/>
    <x v="12"/>
    <x v="1"/>
    <x v="994"/>
    <d v="2013-10-06T00:00:00"/>
    <x v="0"/>
    <s v="No"/>
    <x v="12"/>
    <x v="0"/>
    <x v="3"/>
    <s v="Q4"/>
  </r>
  <r>
    <n v="448223"/>
    <x v="10"/>
    <x v="5"/>
    <x v="12"/>
    <x v="0"/>
    <x v="3"/>
    <x v="1146"/>
    <d v="2013-05-07T00:00:00"/>
    <x v="0"/>
    <s v="No"/>
    <x v="0"/>
    <x v="18"/>
    <x v="3"/>
    <s v="Q1"/>
  </r>
  <r>
    <n v="2085625"/>
    <x v="62"/>
    <x v="2"/>
    <x v="58"/>
    <x v="46"/>
    <x v="0"/>
    <x v="164"/>
    <d v="2016-09-09T00:00:00"/>
    <x v="0"/>
    <s v="No"/>
    <x v="45"/>
    <x v="34"/>
    <x v="2"/>
    <s v="Q3"/>
  </r>
  <r>
    <n v="1866409"/>
    <x v="4"/>
    <x v="3"/>
    <x v="25"/>
    <x v="42"/>
    <x v="2"/>
    <x v="368"/>
    <d v="2016-06-04T00:00:00"/>
    <x v="0"/>
    <s v="No"/>
    <x v="42"/>
    <x v="0"/>
    <x v="2"/>
    <s v="Q2"/>
  </r>
  <r>
    <n v="1829883"/>
    <x v="9"/>
    <x v="3"/>
    <x v="44"/>
    <x v="0"/>
    <x v="0"/>
    <x v="421"/>
    <d v="2016-03-13T00:00:00"/>
    <x v="0"/>
    <s v="No"/>
    <x v="0"/>
    <x v="0"/>
    <x v="2"/>
    <s v="Q1"/>
  </r>
  <r>
    <n v="695495"/>
    <x v="19"/>
    <x v="0"/>
    <x v="0"/>
    <x v="7"/>
    <x v="0"/>
    <x v="502"/>
    <d v="2014-02-02T00:00:00"/>
    <x v="0"/>
    <s v="No"/>
    <x v="7"/>
    <x v="13"/>
    <x v="1"/>
    <s v="Q1"/>
  </r>
  <r>
    <n v="1962932"/>
    <x v="50"/>
    <x v="7"/>
    <x v="21"/>
    <x v="10"/>
    <x v="3"/>
    <x v="323"/>
    <d v="2016-09-06T00:00:00"/>
    <x v="0"/>
    <s v="No"/>
    <x v="10"/>
    <x v="0"/>
    <x v="2"/>
    <s v="Q3"/>
  </r>
  <r>
    <n v="1248729"/>
    <x v="1"/>
    <x v="0"/>
    <x v="0"/>
    <x v="0"/>
    <x v="0"/>
    <x v="279"/>
    <d v="2015-02-26T00:00:00"/>
    <x v="0"/>
    <s v="Yes"/>
    <x v="0"/>
    <x v="19"/>
    <x v="0"/>
    <s v="Q1"/>
  </r>
  <r>
    <n v="2014516"/>
    <x v="17"/>
    <x v="3"/>
    <x v="8"/>
    <x v="18"/>
    <x v="1"/>
    <x v="252"/>
    <d v="2016-07-18T00:00:00"/>
    <x v="0"/>
    <s v="No"/>
    <x v="18"/>
    <x v="9"/>
    <x v="2"/>
    <s v="Q3"/>
  </r>
  <r>
    <n v="1894553"/>
    <x v="25"/>
    <x v="2"/>
    <x v="35"/>
    <x v="13"/>
    <x v="0"/>
    <x v="1056"/>
    <d v="2016-04-25T00:00:00"/>
    <x v="0"/>
    <s v="No"/>
    <x v="13"/>
    <x v="0"/>
    <x v="2"/>
    <s v="Q2"/>
  </r>
  <r>
    <n v="566933"/>
    <x v="19"/>
    <x v="5"/>
    <x v="12"/>
    <x v="7"/>
    <x v="1"/>
    <x v="525"/>
    <d v="2013-10-23T00:00:00"/>
    <x v="0"/>
    <s v="Yes"/>
    <x v="7"/>
    <x v="1"/>
    <x v="3"/>
    <s v="Q4"/>
  </r>
  <r>
    <n v="1542949"/>
    <x v="13"/>
    <x v="0"/>
    <x v="0"/>
    <x v="21"/>
    <x v="0"/>
    <x v="621"/>
    <d v="2015-08-28T00:00:00"/>
    <x v="0"/>
    <s v="No"/>
    <x v="21"/>
    <x v="0"/>
    <x v="0"/>
    <s v="Q3"/>
  </r>
  <r>
    <n v="1069150"/>
    <x v="93"/>
    <x v="0"/>
    <x v="0"/>
    <x v="33"/>
    <x v="0"/>
    <x v="1122"/>
    <d v="2014-10-21T00:00:00"/>
    <x v="0"/>
    <s v="No"/>
    <x v="33"/>
    <x v="21"/>
    <x v="1"/>
    <s v="Q4"/>
  </r>
  <r>
    <n v="1004743"/>
    <x v="196"/>
    <x v="1"/>
    <x v="22"/>
    <x v="13"/>
    <x v="0"/>
    <x v="804"/>
    <d v="2014-08-27T00:00:00"/>
    <x v="0"/>
    <s v="Yes"/>
    <x v="13"/>
    <x v="0"/>
    <x v="1"/>
    <s v="Q3"/>
  </r>
  <r>
    <n v="1970412"/>
    <x v="109"/>
    <x v="1"/>
    <x v="22"/>
    <x v="9"/>
    <x v="0"/>
    <x v="601"/>
    <d v="2016-06-15T00:00:00"/>
    <x v="0"/>
    <s v="No"/>
    <x v="9"/>
    <x v="0"/>
    <x v="2"/>
    <s v="Q2"/>
  </r>
  <r>
    <n v="2023754"/>
    <x v="304"/>
    <x v="1"/>
    <x v="22"/>
    <x v="12"/>
    <x v="0"/>
    <x v="192"/>
    <d v="2016-07-21T00:00:00"/>
    <x v="0"/>
    <s v="Yes"/>
    <x v="12"/>
    <x v="0"/>
    <x v="2"/>
    <s v="Q3"/>
  </r>
  <r>
    <n v="264358"/>
    <x v="30"/>
    <x v="5"/>
    <x v="12"/>
    <x v="12"/>
    <x v="1"/>
    <x v="965"/>
    <d v="2013-01-28T00:00:00"/>
    <x v="0"/>
    <s v="No"/>
    <x v="12"/>
    <x v="9"/>
    <x v="3"/>
    <s v="Q1"/>
  </r>
  <r>
    <n v="1150537"/>
    <x v="173"/>
    <x v="7"/>
    <x v="39"/>
    <x v="5"/>
    <x v="0"/>
    <x v="203"/>
    <d v="2014-10-12T00:00:00"/>
    <x v="0"/>
    <s v="No"/>
    <x v="5"/>
    <x v="0"/>
    <x v="1"/>
    <s v="Q4"/>
  </r>
  <r>
    <n v="1120698"/>
    <x v="288"/>
    <x v="8"/>
    <x v="49"/>
    <x v="18"/>
    <x v="3"/>
    <x v="954"/>
    <d v="2014-11-18T00:00:00"/>
    <x v="0"/>
    <s v="No"/>
    <x v="18"/>
    <x v="1"/>
    <x v="1"/>
    <s v="Q4"/>
  </r>
  <r>
    <n v="2053913"/>
    <x v="62"/>
    <x v="2"/>
    <x v="24"/>
    <x v="9"/>
    <x v="3"/>
    <x v="407"/>
    <d v="2016-09-08T00:00:00"/>
    <x v="0"/>
    <s v="No"/>
    <x v="9"/>
    <x v="0"/>
    <x v="2"/>
    <s v="Q3"/>
  </r>
  <r>
    <n v="842644"/>
    <x v="516"/>
    <x v="1"/>
    <x v="22"/>
    <x v="16"/>
    <x v="0"/>
    <x v="65"/>
    <d v="2014-07-05T00:00:00"/>
    <x v="0"/>
    <s v="Yes"/>
    <x v="16"/>
    <x v="0"/>
    <x v="1"/>
    <s v="Q3"/>
  </r>
  <r>
    <n v="1558767"/>
    <x v="8"/>
    <x v="2"/>
    <x v="34"/>
    <x v="40"/>
    <x v="0"/>
    <x v="575"/>
    <d v="2015-10-09T00:00:00"/>
    <x v="0"/>
    <s v="No"/>
    <x v="40"/>
    <x v="0"/>
    <x v="0"/>
    <s v="Q4"/>
  </r>
  <r>
    <n v="1336433"/>
    <x v="19"/>
    <x v="5"/>
    <x v="12"/>
    <x v="0"/>
    <x v="0"/>
    <x v="1123"/>
    <d v="2015-04-18T00:00:00"/>
    <x v="0"/>
    <s v="No"/>
    <x v="0"/>
    <x v="0"/>
    <x v="0"/>
    <s v="Q2"/>
  </r>
  <r>
    <n v="1843823"/>
    <x v="51"/>
    <x v="2"/>
    <x v="24"/>
    <x v="13"/>
    <x v="1"/>
    <x v="35"/>
    <d v="2016-03-23T00:00:00"/>
    <x v="0"/>
    <s v="Yes"/>
    <x v="13"/>
    <x v="1"/>
    <x v="2"/>
    <s v="Q1"/>
  </r>
  <r>
    <n v="1614480"/>
    <x v="251"/>
    <x v="6"/>
    <x v="11"/>
    <x v="7"/>
    <x v="0"/>
    <x v="1038"/>
    <d v="2015-10-19T00:00:00"/>
    <x v="0"/>
    <s v="No"/>
    <x v="7"/>
    <x v="0"/>
    <x v="0"/>
    <s v="Q4"/>
  </r>
  <r>
    <n v="1553917"/>
    <x v="16"/>
    <x v="7"/>
    <x v="21"/>
    <x v="9"/>
    <x v="0"/>
    <x v="337"/>
    <d v="2015-05-09T00:00:00"/>
    <x v="0"/>
    <s v="No"/>
    <x v="9"/>
    <x v="0"/>
    <x v="0"/>
    <s v="Q2"/>
  </r>
  <r>
    <n v="1766228"/>
    <x v="20"/>
    <x v="2"/>
    <x v="31"/>
    <x v="35"/>
    <x v="0"/>
    <x v="523"/>
    <d v="2016-02-02T00:00:00"/>
    <x v="0"/>
    <s v="No"/>
    <x v="35"/>
    <x v="0"/>
    <x v="2"/>
    <s v="Q1"/>
  </r>
  <r>
    <n v="1067174"/>
    <x v="45"/>
    <x v="5"/>
    <x v="12"/>
    <x v="1"/>
    <x v="1"/>
    <x v="462"/>
    <d v="2014-10-16T00:00:00"/>
    <x v="0"/>
    <s v="Yes"/>
    <x v="1"/>
    <x v="19"/>
    <x v="1"/>
    <s v="Q4"/>
  </r>
  <r>
    <n v="565538"/>
    <x v="8"/>
    <x v="0"/>
    <x v="0"/>
    <x v="13"/>
    <x v="0"/>
    <x v="535"/>
    <d v="2013-10-22T00:00:00"/>
    <x v="0"/>
    <s v="No"/>
    <x v="13"/>
    <x v="1"/>
    <x v="3"/>
    <s v="Q4"/>
  </r>
  <r>
    <n v="2039789"/>
    <x v="117"/>
    <x v="0"/>
    <x v="42"/>
    <x v="14"/>
    <x v="0"/>
    <x v="486"/>
    <d v="2016-01-08T00:00:00"/>
    <x v="0"/>
    <s v="No"/>
    <x v="14"/>
    <x v="0"/>
    <x v="2"/>
    <s v="Q1"/>
  </r>
  <r>
    <n v="1908613"/>
    <x v="28"/>
    <x v="5"/>
    <x v="12"/>
    <x v="9"/>
    <x v="2"/>
    <x v="241"/>
    <d v="2016-03-05T00:00:00"/>
    <x v="0"/>
    <s v="Yes"/>
    <x v="9"/>
    <x v="0"/>
    <x v="2"/>
    <s v="Q1"/>
  </r>
  <r>
    <n v="558577"/>
    <x v="19"/>
    <x v="2"/>
    <x v="57"/>
    <x v="12"/>
    <x v="0"/>
    <x v="1062"/>
    <d v="2013-10-16T00:00:00"/>
    <x v="0"/>
    <s v="No"/>
    <x v="12"/>
    <x v="4"/>
    <x v="3"/>
    <s v="Q4"/>
  </r>
  <r>
    <n v="1644897"/>
    <x v="105"/>
    <x v="5"/>
    <x v="9"/>
    <x v="7"/>
    <x v="0"/>
    <x v="713"/>
    <d v="2015-07-11T00:00:00"/>
    <x v="0"/>
    <s v="No"/>
    <x v="7"/>
    <x v="0"/>
    <x v="0"/>
    <s v="Q3"/>
  </r>
  <r>
    <n v="1445997"/>
    <x v="25"/>
    <x v="2"/>
    <x v="31"/>
    <x v="18"/>
    <x v="0"/>
    <x v="240"/>
    <d v="2015-07-07T00:00:00"/>
    <x v="0"/>
    <s v="Yes"/>
    <x v="18"/>
    <x v="21"/>
    <x v="0"/>
    <s v="Q2"/>
  </r>
  <r>
    <n v="1580144"/>
    <x v="20"/>
    <x v="2"/>
    <x v="17"/>
    <x v="27"/>
    <x v="0"/>
    <x v="1131"/>
    <d v="2015-09-25T00:00:00"/>
    <x v="0"/>
    <s v="No"/>
    <x v="27"/>
    <x v="0"/>
    <x v="0"/>
    <s v="Q3"/>
  </r>
  <r>
    <n v="1978137"/>
    <x v="117"/>
    <x v="0"/>
    <x v="0"/>
    <x v="12"/>
    <x v="0"/>
    <x v="201"/>
    <d v="2016-06-22T00:00:00"/>
    <x v="0"/>
    <s v="No"/>
    <x v="12"/>
    <x v="1"/>
    <x v="2"/>
    <s v="Q2"/>
  </r>
  <r>
    <n v="1691415"/>
    <x v="517"/>
    <x v="0"/>
    <x v="0"/>
    <x v="5"/>
    <x v="1"/>
    <x v="56"/>
    <d v="2015-12-15T00:00:00"/>
    <x v="0"/>
    <s v="No"/>
    <x v="5"/>
    <x v="38"/>
    <x v="0"/>
    <s v="Q4"/>
  </r>
  <r>
    <n v="1907480"/>
    <x v="16"/>
    <x v="2"/>
    <x v="35"/>
    <x v="1"/>
    <x v="0"/>
    <x v="241"/>
    <d v="2016-03-05T00:00:00"/>
    <x v="0"/>
    <s v="No"/>
    <x v="1"/>
    <x v="0"/>
    <x v="2"/>
    <s v="Q1"/>
  </r>
  <r>
    <n v="764915"/>
    <x v="19"/>
    <x v="5"/>
    <x v="12"/>
    <x v="40"/>
    <x v="0"/>
    <x v="32"/>
    <d v="2014-03-18T00:00:00"/>
    <x v="0"/>
    <s v="No"/>
    <x v="40"/>
    <x v="0"/>
    <x v="1"/>
    <s v="Q1"/>
  </r>
  <r>
    <n v="795949"/>
    <x v="30"/>
    <x v="5"/>
    <x v="12"/>
    <x v="40"/>
    <x v="0"/>
    <x v="269"/>
    <d v="2014-07-04T00:00:00"/>
    <x v="0"/>
    <s v="No"/>
    <x v="40"/>
    <x v="0"/>
    <x v="1"/>
    <s v="Q3"/>
  </r>
  <r>
    <n v="560025"/>
    <x v="110"/>
    <x v="5"/>
    <x v="14"/>
    <x v="28"/>
    <x v="0"/>
    <x v="1048"/>
    <d v="2013-10-16T00:00:00"/>
    <x v="0"/>
    <s v="Yes"/>
    <x v="28"/>
    <x v="0"/>
    <x v="3"/>
    <s v="Q4"/>
  </r>
  <r>
    <n v="472831"/>
    <x v="19"/>
    <x v="5"/>
    <x v="12"/>
    <x v="7"/>
    <x v="0"/>
    <x v="436"/>
    <d v="2013-05-08T00:00:00"/>
    <x v="0"/>
    <s v="No"/>
    <x v="7"/>
    <x v="37"/>
    <x v="3"/>
    <s v="Q1"/>
  </r>
  <r>
    <n v="720434"/>
    <x v="9"/>
    <x v="3"/>
    <x v="8"/>
    <x v="12"/>
    <x v="0"/>
    <x v="725"/>
    <d v="2014-02-19T00:00:00"/>
    <x v="0"/>
    <s v="No"/>
    <x v="12"/>
    <x v="0"/>
    <x v="1"/>
    <s v="Q1"/>
  </r>
  <r>
    <n v="1525569"/>
    <x v="9"/>
    <x v="3"/>
    <x v="44"/>
    <x v="3"/>
    <x v="0"/>
    <x v="384"/>
    <d v="2015-08-20T00:00:00"/>
    <x v="0"/>
    <s v="No"/>
    <x v="3"/>
    <x v="1"/>
    <x v="0"/>
    <s v="Q3"/>
  </r>
  <r>
    <n v="1073954"/>
    <x v="210"/>
    <x v="1"/>
    <x v="27"/>
    <x v="25"/>
    <x v="0"/>
    <x v="671"/>
    <d v="2014-10-23T00:00:00"/>
    <x v="0"/>
    <s v="Yes"/>
    <x v="25"/>
    <x v="21"/>
    <x v="1"/>
    <s v="Q4"/>
  </r>
  <r>
    <n v="1995154"/>
    <x v="10"/>
    <x v="2"/>
    <x v="57"/>
    <x v="7"/>
    <x v="0"/>
    <x v="282"/>
    <d v="2016-02-07T00:00:00"/>
    <x v="0"/>
    <s v="No"/>
    <x v="7"/>
    <x v="0"/>
    <x v="2"/>
    <s v="Q1"/>
  </r>
  <r>
    <n v="2084784"/>
    <x v="33"/>
    <x v="4"/>
    <x v="26"/>
    <x v="7"/>
    <x v="0"/>
    <x v="164"/>
    <d v="2016-08-29T00:00:00"/>
    <x v="0"/>
    <s v="No"/>
    <x v="7"/>
    <x v="0"/>
    <x v="2"/>
    <s v="Q3"/>
  </r>
  <r>
    <n v="2061738"/>
    <x v="518"/>
    <x v="7"/>
    <x v="21"/>
    <x v="7"/>
    <x v="0"/>
    <x v="68"/>
    <d v="2016-12-08T00:00:00"/>
    <x v="1"/>
    <s v="No"/>
    <x v="7"/>
    <x v="0"/>
    <x v="2"/>
    <s v="Q4"/>
  </r>
  <r>
    <n v="1527052"/>
    <x v="1"/>
    <x v="0"/>
    <x v="0"/>
    <x v="9"/>
    <x v="2"/>
    <x v="384"/>
    <d v="2015-08-28T00:00:00"/>
    <x v="0"/>
    <s v="Yes"/>
    <x v="9"/>
    <x v="26"/>
    <x v="0"/>
    <s v="Q3"/>
  </r>
  <r>
    <n v="837808"/>
    <x v="19"/>
    <x v="0"/>
    <x v="0"/>
    <x v="3"/>
    <x v="2"/>
    <x v="765"/>
    <d v="2014-07-05T00:00:00"/>
    <x v="0"/>
    <s v="No"/>
    <x v="3"/>
    <x v="18"/>
    <x v="1"/>
    <s v="Q2"/>
  </r>
  <r>
    <n v="1525406"/>
    <x v="272"/>
    <x v="1"/>
    <x v="1"/>
    <x v="7"/>
    <x v="0"/>
    <x v="384"/>
    <d v="2015-08-19T00:00:00"/>
    <x v="0"/>
    <s v="Yes"/>
    <x v="7"/>
    <x v="0"/>
    <x v="0"/>
    <s v="Q3"/>
  </r>
  <r>
    <n v="1152627"/>
    <x v="210"/>
    <x v="1"/>
    <x v="13"/>
    <x v="33"/>
    <x v="0"/>
    <x v="877"/>
    <d v="2014-12-15T00:00:00"/>
    <x v="1"/>
    <s v="Yes"/>
    <x v="33"/>
    <x v="33"/>
    <x v="1"/>
    <s v="Q4"/>
  </r>
  <r>
    <n v="1165484"/>
    <x v="19"/>
    <x v="1"/>
    <x v="22"/>
    <x v="7"/>
    <x v="0"/>
    <x v="529"/>
    <d v="2014-12-23T00:00:00"/>
    <x v="0"/>
    <s v="Yes"/>
    <x v="7"/>
    <x v="9"/>
    <x v="1"/>
    <s v="Q4"/>
  </r>
  <r>
    <n v="1612550"/>
    <x v="10"/>
    <x v="0"/>
    <x v="42"/>
    <x v="12"/>
    <x v="0"/>
    <x v="739"/>
    <d v="2015-11-16T00:00:00"/>
    <x v="0"/>
    <s v="No"/>
    <x v="12"/>
    <x v="3"/>
    <x v="0"/>
    <s v="Q4"/>
  </r>
  <r>
    <n v="1934190"/>
    <x v="48"/>
    <x v="4"/>
    <x v="6"/>
    <x v="10"/>
    <x v="0"/>
    <x v="889"/>
    <d v="2016-05-20T00:00:00"/>
    <x v="0"/>
    <s v="Yes"/>
    <x v="10"/>
    <x v="0"/>
    <x v="2"/>
    <s v="Q2"/>
  </r>
  <r>
    <n v="2136943"/>
    <x v="172"/>
    <x v="0"/>
    <x v="0"/>
    <x v="15"/>
    <x v="0"/>
    <x v="1147"/>
    <d v="2016-09-30T00:00:00"/>
    <x v="0"/>
    <s v="Yes"/>
    <x v="15"/>
    <x v="4"/>
    <x v="2"/>
    <s v="Q3"/>
  </r>
  <r>
    <n v="1730761"/>
    <x v="50"/>
    <x v="7"/>
    <x v="19"/>
    <x v="8"/>
    <x v="0"/>
    <x v="225"/>
    <d v="2016-06-01T00:00:00"/>
    <x v="0"/>
    <s v="Yes"/>
    <x v="8"/>
    <x v="0"/>
    <x v="2"/>
    <s v="Q2"/>
  </r>
  <r>
    <n v="1174422"/>
    <x v="19"/>
    <x v="0"/>
    <x v="0"/>
    <x v="9"/>
    <x v="0"/>
    <x v="262"/>
    <d v="2014-12-30T00:00:00"/>
    <x v="0"/>
    <s v="No"/>
    <x v="9"/>
    <x v="0"/>
    <x v="1"/>
    <s v="Q4"/>
  </r>
  <r>
    <n v="1896574"/>
    <x v="519"/>
    <x v="0"/>
    <x v="0"/>
    <x v="12"/>
    <x v="0"/>
    <x v="655"/>
    <d v="2016-04-26T00:00:00"/>
    <x v="0"/>
    <s v="Yes"/>
    <x v="12"/>
    <x v="0"/>
    <x v="2"/>
    <s v="Q2"/>
  </r>
  <r>
    <n v="2018818"/>
    <x v="18"/>
    <x v="0"/>
    <x v="0"/>
    <x v="1"/>
    <x v="1"/>
    <x v="125"/>
    <d v="2016-07-20T00:00:00"/>
    <x v="0"/>
    <s v="Yes"/>
    <x v="1"/>
    <x v="1"/>
    <x v="2"/>
    <s v="Q3"/>
  </r>
  <r>
    <n v="1961823"/>
    <x v="25"/>
    <x v="2"/>
    <x v="23"/>
    <x v="0"/>
    <x v="0"/>
    <x v="323"/>
    <d v="2016-09-06T00:00:00"/>
    <x v="0"/>
    <s v="No"/>
    <x v="0"/>
    <x v="0"/>
    <x v="2"/>
    <s v="Q3"/>
  </r>
  <r>
    <n v="1336460"/>
    <x v="136"/>
    <x v="1"/>
    <x v="13"/>
    <x v="6"/>
    <x v="0"/>
    <x v="1123"/>
    <d v="2015-04-22T00:00:00"/>
    <x v="0"/>
    <s v="No"/>
    <x v="6"/>
    <x v="6"/>
    <x v="0"/>
    <s v="Q2"/>
  </r>
  <r>
    <n v="909712"/>
    <x v="14"/>
    <x v="0"/>
    <x v="0"/>
    <x v="14"/>
    <x v="0"/>
    <x v="842"/>
    <d v="2014-06-27T00:00:00"/>
    <x v="0"/>
    <s v="No"/>
    <x v="14"/>
    <x v="4"/>
    <x v="1"/>
    <s v="Q2"/>
  </r>
  <r>
    <n v="862595"/>
    <x v="14"/>
    <x v="1"/>
    <x v="1"/>
    <x v="1"/>
    <x v="0"/>
    <x v="50"/>
    <d v="2014-05-21T00:00:00"/>
    <x v="0"/>
    <s v="No"/>
    <x v="1"/>
    <x v="0"/>
    <x v="1"/>
    <s v="Q2"/>
  </r>
  <r>
    <n v="1544567"/>
    <x v="155"/>
    <x v="1"/>
    <x v="27"/>
    <x v="13"/>
    <x v="0"/>
    <x v="377"/>
    <d v="2015-08-31T00:00:00"/>
    <x v="0"/>
    <s v="No"/>
    <x v="13"/>
    <x v="0"/>
    <x v="0"/>
    <s v="Q3"/>
  </r>
  <r>
    <n v="1798432"/>
    <x v="357"/>
    <x v="0"/>
    <x v="42"/>
    <x v="13"/>
    <x v="0"/>
    <x v="41"/>
    <d v="2016-02-25T00:00:00"/>
    <x v="0"/>
    <s v="No"/>
    <x v="13"/>
    <x v="9"/>
    <x v="2"/>
    <s v="Q1"/>
  </r>
  <r>
    <n v="1570039"/>
    <x v="520"/>
    <x v="1"/>
    <x v="22"/>
    <x v="32"/>
    <x v="0"/>
    <x v="741"/>
    <d v="2015-09-18T00:00:00"/>
    <x v="0"/>
    <s v="No"/>
    <x v="32"/>
    <x v="0"/>
    <x v="0"/>
    <s v="Q3"/>
  </r>
  <r>
    <n v="1398880"/>
    <x v="16"/>
    <x v="2"/>
    <x v="24"/>
    <x v="13"/>
    <x v="0"/>
    <x v="785"/>
    <d v="2015-05-30T00:00:00"/>
    <x v="0"/>
    <s v="No"/>
    <x v="13"/>
    <x v="0"/>
    <x v="0"/>
    <s v="Q2"/>
  </r>
  <r>
    <n v="1220280"/>
    <x v="10"/>
    <x v="0"/>
    <x v="37"/>
    <x v="12"/>
    <x v="0"/>
    <x v="75"/>
    <d v="2015-05-02T00:00:00"/>
    <x v="0"/>
    <s v="No"/>
    <x v="12"/>
    <x v="37"/>
    <x v="0"/>
    <s v="Q1"/>
  </r>
  <r>
    <n v="2007567"/>
    <x v="70"/>
    <x v="5"/>
    <x v="12"/>
    <x v="35"/>
    <x v="0"/>
    <x v="166"/>
    <d v="2016-11-07T00:00:00"/>
    <x v="0"/>
    <s v="No"/>
    <x v="35"/>
    <x v="0"/>
    <x v="2"/>
    <s v="Q4"/>
  </r>
  <r>
    <n v="564499"/>
    <x v="19"/>
    <x v="5"/>
    <x v="9"/>
    <x v="7"/>
    <x v="3"/>
    <x v="535"/>
    <d v="2013-10-22T00:00:00"/>
    <x v="0"/>
    <s v="No"/>
    <x v="7"/>
    <x v="1"/>
    <x v="3"/>
    <s v="Q4"/>
  </r>
  <r>
    <n v="1631211"/>
    <x v="16"/>
    <x v="2"/>
    <x v="2"/>
    <x v="27"/>
    <x v="0"/>
    <x v="14"/>
    <d v="2015-10-29T00:00:00"/>
    <x v="0"/>
    <s v="No"/>
    <x v="27"/>
    <x v="0"/>
    <x v="0"/>
    <s v="Q4"/>
  </r>
  <r>
    <n v="1327876"/>
    <x v="17"/>
    <x v="3"/>
    <x v="3"/>
    <x v="28"/>
    <x v="0"/>
    <x v="683"/>
    <d v="2015-04-15T00:00:00"/>
    <x v="0"/>
    <s v="No"/>
    <x v="28"/>
    <x v="4"/>
    <x v="0"/>
    <s v="Q2"/>
  </r>
  <r>
    <n v="878198"/>
    <x v="16"/>
    <x v="2"/>
    <x v="57"/>
    <x v="13"/>
    <x v="0"/>
    <x v="265"/>
    <d v="2014-03-06T00:00:00"/>
    <x v="0"/>
    <s v="No"/>
    <x v="13"/>
    <x v="0"/>
    <x v="1"/>
    <s v="Q1"/>
  </r>
  <r>
    <n v="1021943"/>
    <x v="65"/>
    <x v="6"/>
    <x v="11"/>
    <x v="13"/>
    <x v="0"/>
    <x v="772"/>
    <d v="2014-10-09T00:00:00"/>
    <x v="0"/>
    <s v="No"/>
    <x v="13"/>
    <x v="0"/>
    <x v="1"/>
    <s v="Q4"/>
  </r>
  <r>
    <n v="1930589"/>
    <x v="130"/>
    <x v="1"/>
    <x v="27"/>
    <x v="0"/>
    <x v="0"/>
    <x v="756"/>
    <d v="2016-05-18T00:00:00"/>
    <x v="0"/>
    <s v="No"/>
    <x v="0"/>
    <x v="0"/>
    <x v="2"/>
    <s v="Q2"/>
  </r>
  <r>
    <n v="1791237"/>
    <x v="30"/>
    <x v="5"/>
    <x v="12"/>
    <x v="18"/>
    <x v="1"/>
    <x v="342"/>
    <d v="2016-02-19T00:00:00"/>
    <x v="0"/>
    <s v="No"/>
    <x v="18"/>
    <x v="4"/>
    <x v="2"/>
    <s v="Q1"/>
  </r>
  <r>
    <n v="2091607"/>
    <x v="185"/>
    <x v="1"/>
    <x v="1"/>
    <x v="5"/>
    <x v="0"/>
    <x v="320"/>
    <d v="2016-01-09T00:00:00"/>
    <x v="0"/>
    <s v="No"/>
    <x v="5"/>
    <x v="0"/>
    <x v="2"/>
    <s v="Q1"/>
  </r>
  <r>
    <n v="756080"/>
    <x v="7"/>
    <x v="4"/>
    <x v="6"/>
    <x v="9"/>
    <x v="0"/>
    <x v="1050"/>
    <d v="2014-12-03T00:00:00"/>
    <x v="0"/>
    <s v="No"/>
    <x v="9"/>
    <x v="0"/>
    <x v="1"/>
    <s v="Q4"/>
  </r>
  <r>
    <n v="1908635"/>
    <x v="62"/>
    <x v="1"/>
    <x v="4"/>
    <x v="7"/>
    <x v="3"/>
    <x v="241"/>
    <d v="2016-06-05T00:00:00"/>
    <x v="0"/>
    <s v="No"/>
    <x v="7"/>
    <x v="20"/>
    <x v="2"/>
    <s v="Q1"/>
  </r>
  <r>
    <n v="425437"/>
    <x v="10"/>
    <x v="2"/>
    <x v="28"/>
    <x v="9"/>
    <x v="3"/>
    <x v="744"/>
    <d v="2013-07-06T00:00:00"/>
    <x v="0"/>
    <s v="No"/>
    <x v="9"/>
    <x v="15"/>
    <x v="3"/>
    <s v="Q2"/>
  </r>
  <r>
    <n v="1685433"/>
    <x v="521"/>
    <x v="1"/>
    <x v="22"/>
    <x v="0"/>
    <x v="3"/>
    <x v="651"/>
    <d v="2015-09-12T00:00:00"/>
    <x v="0"/>
    <s v="No"/>
    <x v="0"/>
    <x v="14"/>
    <x v="0"/>
    <s v="Q3"/>
  </r>
  <r>
    <n v="709673"/>
    <x v="4"/>
    <x v="3"/>
    <x v="25"/>
    <x v="5"/>
    <x v="0"/>
    <x v="401"/>
    <d v="2014-05-02T00:00:00"/>
    <x v="0"/>
    <s v="Yes"/>
    <x v="5"/>
    <x v="0"/>
    <x v="1"/>
    <s v="Q2"/>
  </r>
  <r>
    <n v="652284"/>
    <x v="33"/>
    <x v="4"/>
    <x v="6"/>
    <x v="18"/>
    <x v="0"/>
    <x v="635"/>
    <d v="2014-02-01T00:00:00"/>
    <x v="0"/>
    <s v="No"/>
    <x v="18"/>
    <x v="0"/>
    <x v="1"/>
    <s v="Q1"/>
  </r>
  <r>
    <n v="1572003"/>
    <x v="117"/>
    <x v="0"/>
    <x v="0"/>
    <x v="33"/>
    <x v="4"/>
    <x v="363"/>
    <d v="2015-09-24T00:00:00"/>
    <x v="0"/>
    <s v="No"/>
    <x v="33"/>
    <x v="9"/>
    <x v="0"/>
    <s v="Q3"/>
  </r>
  <r>
    <n v="452442"/>
    <x v="28"/>
    <x v="5"/>
    <x v="36"/>
    <x v="0"/>
    <x v="1"/>
    <x v="1148"/>
    <d v="2013-12-07T00:00:00"/>
    <x v="0"/>
    <s v="Yes"/>
    <x v="0"/>
    <x v="7"/>
    <x v="3"/>
    <s v="Q3"/>
  </r>
  <r>
    <n v="1559326"/>
    <x v="110"/>
    <x v="9"/>
    <x v="67"/>
    <x v="5"/>
    <x v="0"/>
    <x v="575"/>
    <d v="2015-10-09T00:00:00"/>
    <x v="0"/>
    <s v="No"/>
    <x v="5"/>
    <x v="0"/>
    <x v="0"/>
    <s v="Q4"/>
  </r>
  <r>
    <n v="1028038"/>
    <x v="313"/>
    <x v="1"/>
    <x v="1"/>
    <x v="46"/>
    <x v="0"/>
    <x v="769"/>
    <d v="2014-09-15T00:00:00"/>
    <x v="0"/>
    <s v="Yes"/>
    <x v="45"/>
    <x v="1"/>
    <x v="1"/>
    <s v="Q3"/>
  </r>
  <r>
    <n v="1706728"/>
    <x v="8"/>
    <x v="5"/>
    <x v="15"/>
    <x v="8"/>
    <x v="1"/>
    <x v="464"/>
    <d v="2015-12-16T00:00:00"/>
    <x v="0"/>
    <s v="No"/>
    <x v="8"/>
    <x v="0"/>
    <x v="0"/>
    <s v="Q4"/>
  </r>
  <r>
    <n v="1316679"/>
    <x v="16"/>
    <x v="5"/>
    <x v="12"/>
    <x v="5"/>
    <x v="0"/>
    <x v="752"/>
    <d v="2015-06-04T00:00:00"/>
    <x v="0"/>
    <s v="No"/>
    <x v="5"/>
    <x v="0"/>
    <x v="0"/>
    <s v="Q2"/>
  </r>
  <r>
    <n v="708313"/>
    <x v="522"/>
    <x v="0"/>
    <x v="0"/>
    <x v="47"/>
    <x v="0"/>
    <x v="657"/>
    <d v="2014-11-02T00:00:00"/>
    <x v="0"/>
    <s v="No"/>
    <x v="46"/>
    <x v="0"/>
    <x v="1"/>
    <s v="Q4"/>
  </r>
  <r>
    <n v="367579"/>
    <x v="129"/>
    <x v="7"/>
    <x v="19"/>
    <x v="14"/>
    <x v="0"/>
    <x v="49"/>
    <d v="2013-03-28T00:00:00"/>
    <x v="0"/>
    <s v="No"/>
    <x v="14"/>
    <x v="0"/>
    <x v="3"/>
    <s v="Q1"/>
  </r>
  <r>
    <n v="1998917"/>
    <x v="7"/>
    <x v="4"/>
    <x v="6"/>
    <x v="25"/>
    <x v="0"/>
    <x v="138"/>
    <d v="2016-06-07T00:00:00"/>
    <x v="0"/>
    <s v="No"/>
    <x v="25"/>
    <x v="0"/>
    <x v="2"/>
    <s v="Q2"/>
  </r>
  <r>
    <n v="1902681"/>
    <x v="201"/>
    <x v="0"/>
    <x v="5"/>
    <x v="13"/>
    <x v="0"/>
    <x v="613"/>
    <d v="2016-04-30T00:00:00"/>
    <x v="1"/>
    <s v="No"/>
    <x v="13"/>
    <x v="0"/>
    <x v="2"/>
    <s v="Q2"/>
  </r>
  <r>
    <n v="495759"/>
    <x v="427"/>
    <x v="0"/>
    <x v="0"/>
    <x v="40"/>
    <x v="0"/>
    <x v="327"/>
    <d v="2013-08-20T00:00:00"/>
    <x v="0"/>
    <s v="No"/>
    <x v="40"/>
    <x v="1"/>
    <x v="3"/>
    <s v="Q3"/>
  </r>
  <r>
    <n v="998399"/>
    <x v="14"/>
    <x v="2"/>
    <x v="48"/>
    <x v="0"/>
    <x v="0"/>
    <x v="180"/>
    <d v="2014-08-23T00:00:00"/>
    <x v="0"/>
    <s v="No"/>
    <x v="0"/>
    <x v="0"/>
    <x v="1"/>
    <s v="Q3"/>
  </r>
  <r>
    <n v="866216"/>
    <x v="30"/>
    <x v="5"/>
    <x v="12"/>
    <x v="12"/>
    <x v="3"/>
    <x v="304"/>
    <d v="2014-05-28T00:00:00"/>
    <x v="0"/>
    <s v="No"/>
    <x v="12"/>
    <x v="2"/>
    <x v="1"/>
    <s v="Q2"/>
  </r>
  <r>
    <n v="1034129"/>
    <x v="382"/>
    <x v="7"/>
    <x v="39"/>
    <x v="14"/>
    <x v="0"/>
    <x v="271"/>
    <d v="2014-09-18T00:00:00"/>
    <x v="0"/>
    <s v="No"/>
    <x v="14"/>
    <x v="0"/>
    <x v="1"/>
    <s v="Q3"/>
  </r>
  <r>
    <n v="1172027"/>
    <x v="89"/>
    <x v="1"/>
    <x v="22"/>
    <x v="12"/>
    <x v="0"/>
    <x v="1149"/>
    <d v="2014-12-30T00:00:00"/>
    <x v="0"/>
    <s v="No"/>
    <x v="12"/>
    <x v="9"/>
    <x v="1"/>
    <s v="Q4"/>
  </r>
  <r>
    <n v="577561"/>
    <x v="9"/>
    <x v="3"/>
    <x v="25"/>
    <x v="18"/>
    <x v="0"/>
    <x v="316"/>
    <d v="2013-10-30T00:00:00"/>
    <x v="0"/>
    <s v="Yes"/>
    <x v="18"/>
    <x v="0"/>
    <x v="3"/>
    <s v="Q4"/>
  </r>
  <r>
    <n v="1711878"/>
    <x v="17"/>
    <x v="3"/>
    <x v="3"/>
    <x v="1"/>
    <x v="0"/>
    <x v="714"/>
    <d v="2015-12-21T00:00:00"/>
    <x v="0"/>
    <s v="No"/>
    <x v="1"/>
    <x v="0"/>
    <x v="0"/>
    <s v="Q4"/>
  </r>
  <r>
    <n v="748061"/>
    <x v="88"/>
    <x v="7"/>
    <x v="73"/>
    <x v="4"/>
    <x v="0"/>
    <x v="1150"/>
    <d v="2014-07-03T00:00:00"/>
    <x v="0"/>
    <s v="Yes"/>
    <x v="4"/>
    <x v="15"/>
    <x v="1"/>
    <s v="Q2"/>
  </r>
  <r>
    <n v="1679243"/>
    <x v="274"/>
    <x v="0"/>
    <x v="0"/>
    <x v="3"/>
    <x v="0"/>
    <x v="802"/>
    <d v="2015-02-12T00:00:00"/>
    <x v="0"/>
    <s v="No"/>
    <x v="3"/>
    <x v="0"/>
    <x v="0"/>
    <s v="Q1"/>
  </r>
  <r>
    <n v="608042"/>
    <x v="62"/>
    <x v="7"/>
    <x v="18"/>
    <x v="18"/>
    <x v="3"/>
    <x v="349"/>
    <d v="2013-11-25T00:00:00"/>
    <x v="0"/>
    <s v="No"/>
    <x v="18"/>
    <x v="6"/>
    <x v="3"/>
    <s v="Q4"/>
  </r>
  <r>
    <n v="656061"/>
    <x v="38"/>
    <x v="5"/>
    <x v="12"/>
    <x v="9"/>
    <x v="0"/>
    <x v="23"/>
    <d v="2014-07-01T00:00:00"/>
    <x v="0"/>
    <s v="No"/>
    <x v="9"/>
    <x v="15"/>
    <x v="1"/>
    <s v="Q2"/>
  </r>
  <r>
    <n v="1865963"/>
    <x v="23"/>
    <x v="1"/>
    <x v="1"/>
    <x v="7"/>
    <x v="4"/>
    <x v="373"/>
    <d v="2016-05-04T00:00:00"/>
    <x v="0"/>
    <s v="No"/>
    <x v="7"/>
    <x v="0"/>
    <x v="2"/>
    <s v="Q2"/>
  </r>
  <r>
    <n v="1512214"/>
    <x v="9"/>
    <x v="3"/>
    <x v="3"/>
    <x v="0"/>
    <x v="0"/>
    <x v="1080"/>
    <d v="2015-11-08T00:00:00"/>
    <x v="0"/>
    <s v="Yes"/>
    <x v="0"/>
    <x v="0"/>
    <x v="0"/>
    <s v="Q4"/>
  </r>
  <r>
    <n v="1722842"/>
    <x v="17"/>
    <x v="3"/>
    <x v="25"/>
    <x v="14"/>
    <x v="1"/>
    <x v="416"/>
    <d v="2015-12-30T00:00:00"/>
    <x v="0"/>
    <s v="No"/>
    <x v="14"/>
    <x v="0"/>
    <x v="0"/>
    <s v="Q4"/>
  </r>
  <r>
    <n v="2051983"/>
    <x v="14"/>
    <x v="2"/>
    <x v="24"/>
    <x v="14"/>
    <x v="0"/>
    <x v="597"/>
    <d v="2016-11-08T00:00:00"/>
    <x v="0"/>
    <s v="No"/>
    <x v="14"/>
    <x v="20"/>
    <x v="2"/>
    <s v="Q3"/>
  </r>
  <r>
    <n v="435126"/>
    <x v="1"/>
    <x v="0"/>
    <x v="5"/>
    <x v="1"/>
    <x v="0"/>
    <x v="1151"/>
    <d v="2013-06-18T00:00:00"/>
    <x v="0"/>
    <s v="Yes"/>
    <x v="1"/>
    <x v="1"/>
    <x v="3"/>
    <s v="Q2"/>
  </r>
  <r>
    <n v="1654906"/>
    <x v="10"/>
    <x v="2"/>
    <x v="47"/>
    <x v="18"/>
    <x v="1"/>
    <x v="1101"/>
    <d v="2015-11-16T00:00:00"/>
    <x v="0"/>
    <s v="No"/>
    <x v="18"/>
    <x v="9"/>
    <x v="0"/>
    <s v="Q4"/>
  </r>
  <r>
    <n v="1993970"/>
    <x v="10"/>
    <x v="5"/>
    <x v="9"/>
    <x v="18"/>
    <x v="0"/>
    <x v="936"/>
    <d v="2016-01-07T00:00:00"/>
    <x v="0"/>
    <s v="No"/>
    <x v="18"/>
    <x v="0"/>
    <x v="2"/>
    <s v="Q1"/>
  </r>
  <r>
    <n v="1604873"/>
    <x v="47"/>
    <x v="0"/>
    <x v="0"/>
    <x v="20"/>
    <x v="1"/>
    <x v="100"/>
    <d v="2015-10-16T00:00:00"/>
    <x v="0"/>
    <s v="No"/>
    <x v="20"/>
    <x v="9"/>
    <x v="0"/>
    <s v="Q4"/>
  </r>
  <r>
    <n v="558387"/>
    <x v="28"/>
    <x v="5"/>
    <x v="9"/>
    <x v="12"/>
    <x v="0"/>
    <x v="1152"/>
    <d v="2013-10-15T00:00:00"/>
    <x v="0"/>
    <s v="No"/>
    <x v="12"/>
    <x v="4"/>
    <x v="3"/>
    <s v="Q4"/>
  </r>
  <r>
    <n v="345502"/>
    <x v="14"/>
    <x v="2"/>
    <x v="24"/>
    <x v="1"/>
    <x v="1"/>
    <x v="1026"/>
    <d v="2013-08-03T00:00:00"/>
    <x v="0"/>
    <s v="No"/>
    <x v="1"/>
    <x v="13"/>
    <x v="3"/>
    <s v="Q3"/>
  </r>
  <r>
    <n v="640439"/>
    <x v="47"/>
    <x v="5"/>
    <x v="12"/>
    <x v="1"/>
    <x v="3"/>
    <x v="223"/>
    <d v="2013-12-26T00:00:00"/>
    <x v="0"/>
    <s v="No"/>
    <x v="1"/>
    <x v="19"/>
    <x v="3"/>
    <s v="Q4"/>
  </r>
  <r>
    <n v="1869411"/>
    <x v="4"/>
    <x v="3"/>
    <x v="44"/>
    <x v="20"/>
    <x v="2"/>
    <x v="611"/>
    <d v="2016-07-04T00:00:00"/>
    <x v="0"/>
    <s v="No"/>
    <x v="20"/>
    <x v="0"/>
    <x v="2"/>
    <s v="Q3"/>
  </r>
  <r>
    <n v="1032916"/>
    <x v="299"/>
    <x v="5"/>
    <x v="15"/>
    <x v="15"/>
    <x v="0"/>
    <x v="911"/>
    <d v="2014-09-23T00:00:00"/>
    <x v="0"/>
    <s v="No"/>
    <x v="15"/>
    <x v="19"/>
    <x v="1"/>
    <s v="Q3"/>
  </r>
  <r>
    <n v="897932"/>
    <x v="25"/>
    <x v="2"/>
    <x v="20"/>
    <x v="36"/>
    <x v="0"/>
    <x v="565"/>
    <d v="2014-06-17T00:00:00"/>
    <x v="0"/>
    <s v="Yes"/>
    <x v="36"/>
    <x v="0"/>
    <x v="1"/>
    <s v="Q2"/>
  </r>
  <r>
    <n v="1637174"/>
    <x v="10"/>
    <x v="0"/>
    <x v="0"/>
    <x v="13"/>
    <x v="0"/>
    <x v="79"/>
    <d v="2015-02-11T00:00:00"/>
    <x v="0"/>
    <s v="No"/>
    <x v="13"/>
    <x v="0"/>
    <x v="0"/>
    <s v="Q1"/>
  </r>
  <r>
    <n v="768093"/>
    <x v="8"/>
    <x v="2"/>
    <x v="35"/>
    <x v="33"/>
    <x v="0"/>
    <x v="1050"/>
    <d v="2014-12-03T00:00:00"/>
    <x v="0"/>
    <s v="Yes"/>
    <x v="33"/>
    <x v="0"/>
    <x v="1"/>
    <s v="Q4"/>
  </r>
  <r>
    <n v="1367651"/>
    <x v="273"/>
    <x v="1"/>
    <x v="1"/>
    <x v="4"/>
    <x v="0"/>
    <x v="548"/>
    <d v="2015-08-05T00:00:00"/>
    <x v="0"/>
    <s v="No"/>
    <x v="4"/>
    <x v="0"/>
    <x v="0"/>
    <s v="Q3"/>
  </r>
  <r>
    <n v="2127788"/>
    <x v="42"/>
    <x v="6"/>
    <x v="11"/>
    <x v="14"/>
    <x v="0"/>
    <x v="845"/>
    <d v="2016-09-27T00:00:00"/>
    <x v="0"/>
    <s v="Yes"/>
    <x v="14"/>
    <x v="6"/>
    <x v="2"/>
    <s v="Q3"/>
  </r>
  <r>
    <n v="1020203"/>
    <x v="16"/>
    <x v="2"/>
    <x v="48"/>
    <x v="45"/>
    <x v="3"/>
    <x v="906"/>
    <d v="2014-11-09T00:00:00"/>
    <x v="0"/>
    <s v="No"/>
    <x v="44"/>
    <x v="18"/>
    <x v="1"/>
    <s v="Q3"/>
  </r>
  <r>
    <n v="1564271"/>
    <x v="19"/>
    <x v="5"/>
    <x v="9"/>
    <x v="35"/>
    <x v="0"/>
    <x v="470"/>
    <d v="2015-09-14T00:00:00"/>
    <x v="0"/>
    <s v="No"/>
    <x v="35"/>
    <x v="0"/>
    <x v="0"/>
    <s v="Q3"/>
  </r>
  <r>
    <n v="1406418"/>
    <x v="17"/>
    <x v="3"/>
    <x v="25"/>
    <x v="14"/>
    <x v="2"/>
    <x v="593"/>
    <d v="2015-06-22T00:00:00"/>
    <x v="0"/>
    <s v="No"/>
    <x v="14"/>
    <x v="73"/>
    <x v="0"/>
    <s v="Q2"/>
  </r>
  <r>
    <n v="773241"/>
    <x v="9"/>
    <x v="3"/>
    <x v="3"/>
    <x v="7"/>
    <x v="0"/>
    <x v="608"/>
    <d v="2014-03-25T00:00:00"/>
    <x v="0"/>
    <s v="No"/>
    <x v="7"/>
    <x v="9"/>
    <x v="1"/>
    <s v="Q1"/>
  </r>
  <r>
    <n v="1132560"/>
    <x v="17"/>
    <x v="3"/>
    <x v="3"/>
    <x v="2"/>
    <x v="0"/>
    <x v="895"/>
    <d v="2014-11-20T00:00:00"/>
    <x v="0"/>
    <s v="No"/>
    <x v="2"/>
    <x v="0"/>
    <x v="1"/>
    <s v="Q4"/>
  </r>
  <r>
    <n v="1536687"/>
    <x v="18"/>
    <x v="0"/>
    <x v="42"/>
    <x v="13"/>
    <x v="0"/>
    <x v="586"/>
    <d v="2015-08-26T00:00:00"/>
    <x v="0"/>
    <s v="No"/>
    <x v="13"/>
    <x v="0"/>
    <x v="0"/>
    <s v="Q3"/>
  </r>
  <r>
    <n v="1830128"/>
    <x v="42"/>
    <x v="7"/>
    <x v="11"/>
    <x v="31"/>
    <x v="0"/>
    <x v="1120"/>
    <d v="2016-03-14T00:00:00"/>
    <x v="0"/>
    <s v="No"/>
    <x v="31"/>
    <x v="0"/>
    <x v="2"/>
    <s v="Q1"/>
  </r>
  <r>
    <n v="1301996"/>
    <x v="360"/>
    <x v="0"/>
    <x v="5"/>
    <x v="7"/>
    <x v="0"/>
    <x v="3"/>
    <d v="2015-04-13T00:00:00"/>
    <x v="0"/>
    <s v="No"/>
    <x v="7"/>
    <x v="60"/>
    <x v="0"/>
    <s v="Q1"/>
  </r>
  <r>
    <n v="647622"/>
    <x v="232"/>
    <x v="1"/>
    <x v="22"/>
    <x v="1"/>
    <x v="0"/>
    <x v="463"/>
    <d v="2013-12-27T00:00:00"/>
    <x v="0"/>
    <s v="No"/>
    <x v="1"/>
    <x v="0"/>
    <x v="3"/>
    <s v="Q4"/>
  </r>
  <r>
    <n v="660482"/>
    <x v="4"/>
    <x v="3"/>
    <x v="8"/>
    <x v="14"/>
    <x v="0"/>
    <x v="45"/>
    <d v="2014-08-01T00:00:00"/>
    <x v="0"/>
    <s v="Yes"/>
    <x v="14"/>
    <x v="0"/>
    <x v="1"/>
    <s v="Q3"/>
  </r>
  <r>
    <n v="1543900"/>
    <x v="189"/>
    <x v="7"/>
    <x v="39"/>
    <x v="32"/>
    <x v="0"/>
    <x v="457"/>
    <d v="2015-08-30T00:00:00"/>
    <x v="0"/>
    <s v="No"/>
    <x v="32"/>
    <x v="0"/>
    <x v="0"/>
    <s v="Q3"/>
  </r>
  <r>
    <n v="1272817"/>
    <x v="523"/>
    <x v="1"/>
    <x v="13"/>
    <x v="7"/>
    <x v="0"/>
    <x v="526"/>
    <d v="2015-09-03T00:00:00"/>
    <x v="0"/>
    <s v="No"/>
    <x v="7"/>
    <x v="14"/>
    <x v="0"/>
    <s v="Q3"/>
  </r>
  <r>
    <n v="1625268"/>
    <x v="13"/>
    <x v="0"/>
    <x v="0"/>
    <x v="24"/>
    <x v="0"/>
    <x v="649"/>
    <d v="2015-10-26T00:00:00"/>
    <x v="0"/>
    <s v="No"/>
    <x v="24"/>
    <x v="0"/>
    <x v="0"/>
    <s v="Q4"/>
  </r>
  <r>
    <n v="1982966"/>
    <x v="524"/>
    <x v="0"/>
    <x v="42"/>
    <x v="0"/>
    <x v="0"/>
    <x v="24"/>
    <d v="2016-06-23T00:00:00"/>
    <x v="0"/>
    <s v="No"/>
    <x v="0"/>
    <x v="0"/>
    <x v="2"/>
    <s v="Q2"/>
  </r>
  <r>
    <n v="1509653"/>
    <x v="525"/>
    <x v="5"/>
    <x v="12"/>
    <x v="13"/>
    <x v="0"/>
    <x v="347"/>
    <d v="2015-08-08T00:00:00"/>
    <x v="1"/>
    <s v="No"/>
    <x v="13"/>
    <x v="0"/>
    <x v="0"/>
    <s v="Q3"/>
  </r>
  <r>
    <n v="1077881"/>
    <x v="30"/>
    <x v="5"/>
    <x v="9"/>
    <x v="30"/>
    <x v="1"/>
    <x v="648"/>
    <d v="2014-10-24T00:00:00"/>
    <x v="0"/>
    <s v="No"/>
    <x v="30"/>
    <x v="6"/>
    <x v="1"/>
    <s v="Q4"/>
  </r>
  <r>
    <n v="1091984"/>
    <x v="33"/>
    <x v="4"/>
    <x v="6"/>
    <x v="33"/>
    <x v="0"/>
    <x v="1153"/>
    <d v="2014-10-29T00:00:00"/>
    <x v="0"/>
    <s v="No"/>
    <x v="33"/>
    <x v="0"/>
    <x v="1"/>
    <s v="Q4"/>
  </r>
  <r>
    <n v="1862717"/>
    <x v="316"/>
    <x v="7"/>
    <x v="19"/>
    <x v="20"/>
    <x v="0"/>
    <x v="108"/>
    <d v="2016-04-04T00:00:00"/>
    <x v="0"/>
    <s v="No"/>
    <x v="20"/>
    <x v="0"/>
    <x v="2"/>
    <s v="Q2"/>
  </r>
  <r>
    <n v="1330410"/>
    <x v="127"/>
    <x v="5"/>
    <x v="14"/>
    <x v="1"/>
    <x v="1"/>
    <x v="161"/>
    <d v="2015-04-30T00:00:00"/>
    <x v="0"/>
    <s v="No"/>
    <x v="1"/>
    <x v="67"/>
    <x v="0"/>
    <s v="Q2"/>
  </r>
  <r>
    <n v="618875"/>
    <x v="14"/>
    <x v="2"/>
    <x v="24"/>
    <x v="7"/>
    <x v="0"/>
    <x v="340"/>
    <d v="2013-04-12T00:00:00"/>
    <x v="0"/>
    <s v="No"/>
    <x v="7"/>
    <x v="13"/>
    <x v="3"/>
    <s v="Q1"/>
  </r>
  <r>
    <n v="1165633"/>
    <x v="41"/>
    <x v="1"/>
    <x v="1"/>
    <x v="5"/>
    <x v="0"/>
    <x v="1154"/>
    <d v="2014-12-21T00:00:00"/>
    <x v="0"/>
    <s v="Yes"/>
    <x v="5"/>
    <x v="0"/>
    <x v="1"/>
    <s v="Q4"/>
  </r>
  <r>
    <n v="541396"/>
    <x v="171"/>
    <x v="9"/>
    <x v="55"/>
    <x v="4"/>
    <x v="0"/>
    <x v="589"/>
    <d v="2013-09-25T00:00:00"/>
    <x v="0"/>
    <s v="No"/>
    <x v="4"/>
    <x v="0"/>
    <x v="3"/>
    <s v="Q3"/>
  </r>
  <r>
    <n v="1432069"/>
    <x v="17"/>
    <x v="3"/>
    <x v="3"/>
    <x v="0"/>
    <x v="2"/>
    <x v="828"/>
    <d v="2015-06-24T00:00:00"/>
    <x v="0"/>
    <s v="No"/>
    <x v="0"/>
    <x v="4"/>
    <x v="0"/>
    <s v="Q2"/>
  </r>
  <r>
    <n v="1954296"/>
    <x v="165"/>
    <x v="0"/>
    <x v="0"/>
    <x v="0"/>
    <x v="0"/>
    <x v="989"/>
    <d v="2016-03-06T00:00:00"/>
    <x v="0"/>
    <s v="Yes"/>
    <x v="0"/>
    <x v="0"/>
    <x v="2"/>
    <s v="Q1"/>
  </r>
  <r>
    <n v="625210"/>
    <x v="37"/>
    <x v="0"/>
    <x v="5"/>
    <x v="7"/>
    <x v="0"/>
    <x v="717"/>
    <d v="2013-09-12T00:00:00"/>
    <x v="0"/>
    <s v="Yes"/>
    <x v="7"/>
    <x v="20"/>
    <x v="3"/>
    <s v="Q2"/>
  </r>
  <r>
    <n v="1218438"/>
    <x v="526"/>
    <x v="1"/>
    <x v="13"/>
    <x v="5"/>
    <x v="0"/>
    <x v="999"/>
    <d v="2015-01-30T00:00:00"/>
    <x v="0"/>
    <s v="No"/>
    <x v="5"/>
    <x v="0"/>
    <x v="0"/>
    <s v="Q1"/>
  </r>
  <r>
    <n v="1283252"/>
    <x v="14"/>
    <x v="2"/>
    <x v="47"/>
    <x v="19"/>
    <x v="0"/>
    <x v="1155"/>
    <d v="2015-03-14T00:00:00"/>
    <x v="0"/>
    <s v="No"/>
    <x v="19"/>
    <x v="0"/>
    <x v="0"/>
    <s v="Q1"/>
  </r>
  <r>
    <n v="641585"/>
    <x v="5"/>
    <x v="1"/>
    <x v="27"/>
    <x v="16"/>
    <x v="0"/>
    <x v="1156"/>
    <d v="2013-12-22T00:00:00"/>
    <x v="0"/>
    <s v="Yes"/>
    <x v="16"/>
    <x v="0"/>
    <x v="3"/>
    <s v="Q4"/>
  </r>
  <r>
    <n v="1732276"/>
    <x v="10"/>
    <x v="0"/>
    <x v="0"/>
    <x v="20"/>
    <x v="0"/>
    <x v="9"/>
    <d v="2016-08-01T00:00:00"/>
    <x v="0"/>
    <s v="No"/>
    <x v="20"/>
    <x v="0"/>
    <x v="2"/>
    <s v="Q3"/>
  </r>
  <r>
    <n v="537882"/>
    <x v="527"/>
    <x v="1"/>
    <x v="1"/>
    <x v="0"/>
    <x v="1"/>
    <x v="517"/>
    <d v="2013-09-23T00:00:00"/>
    <x v="0"/>
    <s v="No"/>
    <x v="0"/>
    <x v="0"/>
    <x v="3"/>
    <s v="Q3"/>
  </r>
  <r>
    <n v="1435700"/>
    <x v="314"/>
    <x v="5"/>
    <x v="12"/>
    <x v="9"/>
    <x v="0"/>
    <x v="540"/>
    <d v="2015-06-29T00:00:00"/>
    <x v="0"/>
    <s v="Yes"/>
    <x v="9"/>
    <x v="2"/>
    <x v="0"/>
    <s v="Q2"/>
  </r>
  <r>
    <n v="739491"/>
    <x v="8"/>
    <x v="2"/>
    <x v="17"/>
    <x v="3"/>
    <x v="1"/>
    <x v="1102"/>
    <d v="2014-04-03T00:00:00"/>
    <x v="0"/>
    <s v="No"/>
    <x v="3"/>
    <x v="13"/>
    <x v="1"/>
    <s v="Q1"/>
  </r>
  <r>
    <n v="943510"/>
    <x v="1"/>
    <x v="0"/>
    <x v="0"/>
    <x v="10"/>
    <x v="0"/>
    <x v="205"/>
    <d v="2014-07-18T00:00:00"/>
    <x v="0"/>
    <s v="No"/>
    <x v="10"/>
    <x v="0"/>
    <x v="1"/>
    <s v="Q3"/>
  </r>
  <r>
    <n v="1532135"/>
    <x v="1"/>
    <x v="0"/>
    <x v="0"/>
    <x v="31"/>
    <x v="0"/>
    <x v="322"/>
    <d v="2015-08-28T00:00:00"/>
    <x v="0"/>
    <s v="No"/>
    <x v="31"/>
    <x v="6"/>
    <x v="0"/>
    <s v="Q3"/>
  </r>
  <r>
    <n v="1449197"/>
    <x v="9"/>
    <x v="3"/>
    <x v="8"/>
    <x v="7"/>
    <x v="0"/>
    <x v="173"/>
    <d v="2015-02-07T00:00:00"/>
    <x v="0"/>
    <s v="Yes"/>
    <x v="7"/>
    <x v="0"/>
    <x v="0"/>
    <s v="Q1"/>
  </r>
  <r>
    <n v="1186966"/>
    <x v="4"/>
    <x v="3"/>
    <x v="3"/>
    <x v="8"/>
    <x v="0"/>
    <x v="815"/>
    <d v="2015-08-01T00:00:00"/>
    <x v="0"/>
    <s v="No"/>
    <x v="8"/>
    <x v="0"/>
    <x v="0"/>
    <s v="Q3"/>
  </r>
  <r>
    <n v="1179535"/>
    <x v="10"/>
    <x v="0"/>
    <x v="0"/>
    <x v="8"/>
    <x v="0"/>
    <x v="768"/>
    <d v="2015-03-01T00:00:00"/>
    <x v="0"/>
    <s v="No"/>
    <x v="8"/>
    <x v="0"/>
    <x v="0"/>
    <s v="Q1"/>
  </r>
  <r>
    <n v="725957"/>
    <x v="528"/>
    <x v="1"/>
    <x v="27"/>
    <x v="0"/>
    <x v="0"/>
    <x v="428"/>
    <d v="2014-05-04T00:00:00"/>
    <x v="0"/>
    <s v="No"/>
    <x v="0"/>
    <x v="74"/>
    <x v="1"/>
    <s v="Q1"/>
  </r>
  <r>
    <n v="2108163"/>
    <x v="28"/>
    <x v="5"/>
    <x v="15"/>
    <x v="10"/>
    <x v="0"/>
    <x v="383"/>
    <d v="2016-09-13T00:00:00"/>
    <x v="0"/>
    <s v="Yes"/>
    <x v="10"/>
    <x v="0"/>
    <x v="2"/>
    <s v="Q3"/>
  </r>
  <r>
    <n v="1761349"/>
    <x v="8"/>
    <x v="0"/>
    <x v="0"/>
    <x v="9"/>
    <x v="1"/>
    <x v="263"/>
    <d v="2016-01-29T00:00:00"/>
    <x v="0"/>
    <s v="No"/>
    <x v="9"/>
    <x v="4"/>
    <x v="2"/>
    <s v="Q1"/>
  </r>
  <r>
    <n v="1759684"/>
    <x v="529"/>
    <x v="0"/>
    <x v="42"/>
    <x v="18"/>
    <x v="1"/>
    <x v="263"/>
    <d v="2016-02-02T00:00:00"/>
    <x v="0"/>
    <s v="Yes"/>
    <x v="18"/>
    <x v="19"/>
    <x v="2"/>
    <s v="Q1"/>
  </r>
  <r>
    <n v="1621334"/>
    <x v="10"/>
    <x v="0"/>
    <x v="0"/>
    <x v="9"/>
    <x v="1"/>
    <x v="234"/>
    <d v="2015-10-26T00:00:00"/>
    <x v="0"/>
    <s v="No"/>
    <x v="9"/>
    <x v="9"/>
    <x v="0"/>
    <s v="Q4"/>
  </r>
  <r>
    <n v="1525416"/>
    <x v="41"/>
    <x v="1"/>
    <x v="4"/>
    <x v="5"/>
    <x v="2"/>
    <x v="384"/>
    <d v="2015-08-24T00:00:00"/>
    <x v="0"/>
    <s v="No"/>
    <x v="5"/>
    <x v="2"/>
    <x v="0"/>
    <s v="Q3"/>
  </r>
  <r>
    <n v="1648623"/>
    <x v="123"/>
    <x v="7"/>
    <x v="21"/>
    <x v="25"/>
    <x v="0"/>
    <x v="362"/>
    <d v="2015-10-11T00:00:00"/>
    <x v="0"/>
    <s v="No"/>
    <x v="25"/>
    <x v="0"/>
    <x v="0"/>
    <s v="Q4"/>
  </r>
  <r>
    <n v="801255"/>
    <x v="37"/>
    <x v="7"/>
    <x v="69"/>
    <x v="13"/>
    <x v="0"/>
    <x v="476"/>
    <d v="2014-11-04T00:00:00"/>
    <x v="0"/>
    <s v="No"/>
    <x v="13"/>
    <x v="18"/>
    <x v="1"/>
    <s v="Q3"/>
  </r>
  <r>
    <n v="448064"/>
    <x v="165"/>
    <x v="0"/>
    <x v="0"/>
    <x v="25"/>
    <x v="0"/>
    <x v="1074"/>
    <d v="2013-03-07T00:00:00"/>
    <x v="0"/>
    <s v="Yes"/>
    <x v="25"/>
    <x v="27"/>
    <x v="3"/>
    <s v="Q1"/>
  </r>
  <r>
    <n v="1546457"/>
    <x v="109"/>
    <x v="1"/>
    <x v="22"/>
    <x v="18"/>
    <x v="0"/>
    <x v="483"/>
    <d v="2015-01-09T00:00:00"/>
    <x v="0"/>
    <s v="No"/>
    <x v="18"/>
    <x v="0"/>
    <x v="0"/>
    <s v="Q1"/>
  </r>
  <r>
    <n v="1564929"/>
    <x v="4"/>
    <x v="3"/>
    <x v="3"/>
    <x v="6"/>
    <x v="0"/>
    <x v="391"/>
    <d v="2015-09-16T00:00:00"/>
    <x v="0"/>
    <s v="No"/>
    <x v="6"/>
    <x v="1"/>
    <x v="0"/>
    <s v="Q3"/>
  </r>
  <r>
    <n v="974059"/>
    <x v="10"/>
    <x v="0"/>
    <x v="0"/>
    <x v="7"/>
    <x v="0"/>
    <x v="997"/>
    <d v="2014-07-08T00:00:00"/>
    <x v="0"/>
    <s v="No"/>
    <x v="7"/>
    <x v="0"/>
    <x v="1"/>
    <s v="Q3"/>
  </r>
  <r>
    <n v="1007233"/>
    <x v="100"/>
    <x v="1"/>
    <x v="13"/>
    <x v="14"/>
    <x v="0"/>
    <x v="961"/>
    <d v="2014-08-29T00:00:00"/>
    <x v="0"/>
    <s v="Yes"/>
    <x v="14"/>
    <x v="0"/>
    <x v="1"/>
    <s v="Q3"/>
  </r>
  <r>
    <n v="1315185"/>
    <x v="10"/>
    <x v="5"/>
    <x v="9"/>
    <x v="9"/>
    <x v="1"/>
    <x v="295"/>
    <d v="2015-06-04T00:00:00"/>
    <x v="0"/>
    <s v="No"/>
    <x v="9"/>
    <x v="20"/>
    <x v="0"/>
    <s v="Q1"/>
  </r>
  <r>
    <n v="1148196"/>
    <x v="93"/>
    <x v="0"/>
    <x v="37"/>
    <x v="7"/>
    <x v="0"/>
    <x v="439"/>
    <d v="2014-12-12T00:00:00"/>
    <x v="0"/>
    <s v="Yes"/>
    <x v="7"/>
    <x v="7"/>
    <x v="1"/>
    <s v="Q3"/>
  </r>
  <r>
    <n v="1276365"/>
    <x v="530"/>
    <x v="1"/>
    <x v="1"/>
    <x v="37"/>
    <x v="0"/>
    <x v="387"/>
    <d v="2015-10-03T00:00:00"/>
    <x v="0"/>
    <s v="No"/>
    <x v="37"/>
    <x v="0"/>
    <x v="0"/>
    <s v="Q4"/>
  </r>
  <r>
    <n v="538652"/>
    <x v="117"/>
    <x v="0"/>
    <x v="0"/>
    <x v="8"/>
    <x v="0"/>
    <x v="517"/>
    <d v="2013-09-24T00:00:00"/>
    <x v="0"/>
    <s v="No"/>
    <x v="8"/>
    <x v="1"/>
    <x v="3"/>
    <s v="Q3"/>
  </r>
  <r>
    <n v="1619776"/>
    <x v="102"/>
    <x v="8"/>
    <x v="49"/>
    <x v="14"/>
    <x v="3"/>
    <x v="129"/>
    <d v="2015-11-13T00:00:00"/>
    <x v="0"/>
    <s v="No"/>
    <x v="14"/>
    <x v="32"/>
    <x v="0"/>
    <s v="Q4"/>
  </r>
  <r>
    <n v="675601"/>
    <x v="33"/>
    <x v="1"/>
    <x v="4"/>
    <x v="18"/>
    <x v="0"/>
    <x v="78"/>
    <d v="2014-01-27T00:00:00"/>
    <x v="0"/>
    <s v="No"/>
    <x v="18"/>
    <x v="16"/>
    <x v="1"/>
    <s v="Q1"/>
  </r>
  <r>
    <n v="556383"/>
    <x v="18"/>
    <x v="0"/>
    <x v="0"/>
    <x v="44"/>
    <x v="1"/>
    <x v="442"/>
    <d v="2013-10-10T00:00:00"/>
    <x v="0"/>
    <s v="No"/>
    <x v="43"/>
    <x v="15"/>
    <x v="3"/>
    <s v="Q3"/>
  </r>
  <r>
    <n v="1402457"/>
    <x v="41"/>
    <x v="1"/>
    <x v="22"/>
    <x v="4"/>
    <x v="0"/>
    <x v="533"/>
    <d v="2015-02-06T00:00:00"/>
    <x v="0"/>
    <s v="No"/>
    <x v="4"/>
    <x v="0"/>
    <x v="0"/>
    <s v="Q1"/>
  </r>
  <r>
    <n v="987132"/>
    <x v="8"/>
    <x v="4"/>
    <x v="26"/>
    <x v="12"/>
    <x v="0"/>
    <x v="1028"/>
    <d v="2014-08-15T00:00:00"/>
    <x v="0"/>
    <s v="No"/>
    <x v="12"/>
    <x v="0"/>
    <x v="1"/>
    <s v="Q3"/>
  </r>
  <r>
    <n v="438036"/>
    <x v="19"/>
    <x v="5"/>
    <x v="12"/>
    <x v="0"/>
    <x v="3"/>
    <x v="473"/>
    <d v="2013-06-21T00:00:00"/>
    <x v="0"/>
    <s v="No"/>
    <x v="0"/>
    <x v="1"/>
    <x v="3"/>
    <s v="Q2"/>
  </r>
  <r>
    <n v="1514766"/>
    <x v="19"/>
    <x v="1"/>
    <x v="13"/>
    <x v="13"/>
    <x v="0"/>
    <x v="1023"/>
    <d v="2015-12-08T00:00:00"/>
    <x v="0"/>
    <s v="No"/>
    <x v="13"/>
    <x v="0"/>
    <x v="0"/>
    <s v="Q4"/>
  </r>
  <r>
    <n v="1829787"/>
    <x v="60"/>
    <x v="1"/>
    <x v="22"/>
    <x v="21"/>
    <x v="0"/>
    <x v="1120"/>
    <d v="2016-03-16T00:00:00"/>
    <x v="0"/>
    <s v="Yes"/>
    <x v="21"/>
    <x v="4"/>
    <x v="2"/>
    <s v="Q1"/>
  </r>
  <r>
    <n v="1664576"/>
    <x v="232"/>
    <x v="1"/>
    <x v="27"/>
    <x v="12"/>
    <x v="0"/>
    <x v="55"/>
    <d v="2015-11-20T00:00:00"/>
    <x v="0"/>
    <s v="Yes"/>
    <x v="12"/>
    <x v="0"/>
    <x v="0"/>
    <s v="Q4"/>
  </r>
  <r>
    <n v="2086466"/>
    <x v="9"/>
    <x v="3"/>
    <x v="8"/>
    <x v="13"/>
    <x v="0"/>
    <x v="164"/>
    <d v="2016-08-29T00:00:00"/>
    <x v="0"/>
    <s v="Yes"/>
    <x v="13"/>
    <x v="0"/>
    <x v="2"/>
    <s v="Q3"/>
  </r>
  <r>
    <n v="1216182"/>
    <x v="129"/>
    <x v="7"/>
    <x v="39"/>
    <x v="9"/>
    <x v="0"/>
    <x v="851"/>
    <d v="2015-01-29T00:00:00"/>
    <x v="0"/>
    <s v="No"/>
    <x v="9"/>
    <x v="0"/>
    <x v="0"/>
    <s v="Q1"/>
  </r>
  <r>
    <n v="620578"/>
    <x v="30"/>
    <x v="0"/>
    <x v="0"/>
    <x v="0"/>
    <x v="1"/>
    <x v="445"/>
    <d v="2013-05-12T00:00:00"/>
    <x v="0"/>
    <s v="Yes"/>
    <x v="0"/>
    <x v="15"/>
    <x v="3"/>
    <s v="Q2"/>
  </r>
  <r>
    <n v="1414706"/>
    <x v="531"/>
    <x v="1"/>
    <x v="22"/>
    <x v="0"/>
    <x v="0"/>
    <x v="7"/>
    <d v="2015-10-06T00:00:00"/>
    <x v="0"/>
    <s v="No"/>
    <x v="0"/>
    <x v="0"/>
    <x v="0"/>
    <s v="Q4"/>
  </r>
  <r>
    <n v="545734"/>
    <x v="532"/>
    <x v="1"/>
    <x v="13"/>
    <x v="35"/>
    <x v="0"/>
    <x v="538"/>
    <d v="2013-09-27T00:00:00"/>
    <x v="0"/>
    <s v="No"/>
    <x v="35"/>
    <x v="0"/>
    <x v="3"/>
    <s v="Q3"/>
  </r>
  <r>
    <n v="1487570"/>
    <x v="145"/>
    <x v="1"/>
    <x v="1"/>
    <x v="20"/>
    <x v="1"/>
    <x v="397"/>
    <d v="2015-07-31T00:00:00"/>
    <x v="1"/>
    <s v="No"/>
    <x v="20"/>
    <x v="6"/>
    <x v="0"/>
    <s v="Q3"/>
  </r>
  <r>
    <n v="1020595"/>
    <x v="14"/>
    <x v="0"/>
    <x v="42"/>
    <x v="7"/>
    <x v="0"/>
    <x v="906"/>
    <d v="2014-09-09T00:00:00"/>
    <x v="0"/>
    <s v="Yes"/>
    <x v="7"/>
    <x v="0"/>
    <x v="1"/>
    <s v="Q3"/>
  </r>
  <r>
    <n v="1602176"/>
    <x v="14"/>
    <x v="0"/>
    <x v="0"/>
    <x v="8"/>
    <x v="0"/>
    <x v="839"/>
    <d v="2015-10-10T00:00:00"/>
    <x v="0"/>
    <s v="No"/>
    <x v="8"/>
    <x v="0"/>
    <x v="0"/>
    <s v="Q4"/>
  </r>
  <r>
    <n v="1886329"/>
    <x v="25"/>
    <x v="1"/>
    <x v="1"/>
    <x v="34"/>
    <x v="3"/>
    <x v="508"/>
    <d v="2016-04-20T00:00:00"/>
    <x v="0"/>
    <s v="No"/>
    <x v="34"/>
    <x v="1"/>
    <x v="2"/>
    <s v="Q2"/>
  </r>
  <r>
    <n v="1402002"/>
    <x v="533"/>
    <x v="1"/>
    <x v="13"/>
    <x v="21"/>
    <x v="0"/>
    <x v="533"/>
    <d v="2015-02-06T00:00:00"/>
    <x v="0"/>
    <s v="No"/>
    <x v="21"/>
    <x v="0"/>
    <x v="0"/>
    <s v="Q1"/>
  </r>
  <r>
    <n v="996646"/>
    <x v="35"/>
    <x v="0"/>
    <x v="0"/>
    <x v="2"/>
    <x v="0"/>
    <x v="734"/>
    <d v="2014-08-22T00:00:00"/>
    <x v="0"/>
    <s v="Yes"/>
    <x v="2"/>
    <x v="0"/>
    <x v="1"/>
    <s v="Q3"/>
  </r>
  <r>
    <n v="1541689"/>
    <x v="270"/>
    <x v="1"/>
    <x v="22"/>
    <x v="0"/>
    <x v="0"/>
    <x v="621"/>
    <d v="2015-08-28T00:00:00"/>
    <x v="0"/>
    <s v="No"/>
    <x v="0"/>
    <x v="0"/>
    <x v="0"/>
    <s v="Q3"/>
  </r>
  <r>
    <n v="1833447"/>
    <x v="201"/>
    <x v="0"/>
    <x v="0"/>
    <x v="7"/>
    <x v="0"/>
    <x v="200"/>
    <d v="2016-03-15T00:00:00"/>
    <x v="0"/>
    <s v="No"/>
    <x v="7"/>
    <x v="0"/>
    <x v="2"/>
    <s v="Q1"/>
  </r>
  <r>
    <n v="1225471"/>
    <x v="14"/>
    <x v="1"/>
    <x v="1"/>
    <x v="7"/>
    <x v="0"/>
    <x v="155"/>
    <d v="2015-04-02T00:00:00"/>
    <x v="0"/>
    <s v="Yes"/>
    <x v="7"/>
    <x v="0"/>
    <x v="0"/>
    <s v="Q2"/>
  </r>
  <r>
    <n v="1689298"/>
    <x v="64"/>
    <x v="6"/>
    <x v="46"/>
    <x v="46"/>
    <x v="0"/>
    <x v="708"/>
    <d v="2015-12-15T00:00:00"/>
    <x v="0"/>
    <s v="Yes"/>
    <x v="45"/>
    <x v="72"/>
    <x v="0"/>
    <s v="Q3"/>
  </r>
  <r>
    <n v="682990"/>
    <x v="8"/>
    <x v="2"/>
    <x v="24"/>
    <x v="9"/>
    <x v="0"/>
    <x v="602"/>
    <d v="2014-01-23T00:00:00"/>
    <x v="0"/>
    <s v="No"/>
    <x v="9"/>
    <x v="0"/>
    <x v="1"/>
    <s v="Q1"/>
  </r>
  <r>
    <n v="1340559"/>
    <x v="428"/>
    <x v="2"/>
    <x v="54"/>
    <x v="1"/>
    <x v="0"/>
    <x v="435"/>
    <d v="2015-04-21T00:00:00"/>
    <x v="0"/>
    <s v="No"/>
    <x v="1"/>
    <x v="0"/>
    <x v="0"/>
    <s v="Q2"/>
  </r>
  <r>
    <n v="1565914"/>
    <x v="8"/>
    <x v="5"/>
    <x v="12"/>
    <x v="9"/>
    <x v="4"/>
    <x v="391"/>
    <d v="2015-09-15T00:00:00"/>
    <x v="0"/>
    <s v="No"/>
    <x v="9"/>
    <x v="0"/>
    <x v="0"/>
    <s v="Q3"/>
  </r>
  <r>
    <n v="1051587"/>
    <x v="33"/>
    <x v="4"/>
    <x v="6"/>
    <x v="8"/>
    <x v="0"/>
    <x v="755"/>
    <d v="2014-09-30T00:00:00"/>
    <x v="0"/>
    <s v="No"/>
    <x v="8"/>
    <x v="0"/>
    <x v="1"/>
    <s v="Q3"/>
  </r>
  <r>
    <n v="718678"/>
    <x v="534"/>
    <x v="1"/>
    <x v="22"/>
    <x v="7"/>
    <x v="0"/>
    <x v="395"/>
    <d v="2014-02-21T00:00:00"/>
    <x v="0"/>
    <s v="No"/>
    <x v="7"/>
    <x v="9"/>
    <x v="1"/>
    <s v="Q1"/>
  </r>
  <r>
    <n v="366851"/>
    <x v="34"/>
    <x v="5"/>
    <x v="9"/>
    <x v="7"/>
    <x v="0"/>
    <x v="49"/>
    <d v="2013-03-28T00:00:00"/>
    <x v="0"/>
    <s v="No"/>
    <x v="7"/>
    <x v="0"/>
    <x v="3"/>
    <s v="Q1"/>
  </r>
  <r>
    <n v="922538"/>
    <x v="14"/>
    <x v="0"/>
    <x v="5"/>
    <x v="18"/>
    <x v="1"/>
    <x v="790"/>
    <d v="2014-03-07T00:00:00"/>
    <x v="0"/>
    <s v="No"/>
    <x v="18"/>
    <x v="0"/>
    <x v="1"/>
    <s v="Q1"/>
  </r>
  <r>
    <n v="1787431"/>
    <x v="82"/>
    <x v="1"/>
    <x v="27"/>
    <x v="0"/>
    <x v="0"/>
    <x v="1145"/>
    <d v="2016-02-14T00:00:00"/>
    <x v="0"/>
    <s v="Yes"/>
    <x v="0"/>
    <x v="0"/>
    <x v="2"/>
    <s v="Q1"/>
  </r>
  <r>
    <n v="1820759"/>
    <x v="62"/>
    <x v="2"/>
    <x v="17"/>
    <x v="7"/>
    <x v="2"/>
    <x v="351"/>
    <d v="2016-07-03T00:00:00"/>
    <x v="0"/>
    <s v="No"/>
    <x v="7"/>
    <x v="0"/>
    <x v="2"/>
    <s v="Q3"/>
  </r>
  <r>
    <n v="1796802"/>
    <x v="8"/>
    <x v="5"/>
    <x v="36"/>
    <x v="7"/>
    <x v="0"/>
    <x v="991"/>
    <d v="2016-02-21T00:00:00"/>
    <x v="0"/>
    <s v="No"/>
    <x v="7"/>
    <x v="0"/>
    <x v="2"/>
    <s v="Q1"/>
  </r>
  <r>
    <n v="475634"/>
    <x v="16"/>
    <x v="1"/>
    <x v="27"/>
    <x v="47"/>
    <x v="0"/>
    <x v="1157"/>
    <d v="2013-07-30T00:00:00"/>
    <x v="0"/>
    <s v="No"/>
    <x v="46"/>
    <x v="0"/>
    <x v="3"/>
    <s v="Q3"/>
  </r>
  <r>
    <n v="1689027"/>
    <x v="535"/>
    <x v="1"/>
    <x v="22"/>
    <x v="26"/>
    <x v="1"/>
    <x v="708"/>
    <d v="2015-12-14T00:00:00"/>
    <x v="0"/>
    <s v="No"/>
    <x v="26"/>
    <x v="75"/>
    <x v="0"/>
    <s v="Q3"/>
  </r>
  <r>
    <n v="905585"/>
    <x v="20"/>
    <x v="5"/>
    <x v="9"/>
    <x v="20"/>
    <x v="0"/>
    <x v="616"/>
    <d v="2014-06-23T00:00:00"/>
    <x v="0"/>
    <s v="No"/>
    <x v="20"/>
    <x v="0"/>
    <x v="1"/>
    <s v="Q2"/>
  </r>
  <r>
    <n v="361171"/>
    <x v="10"/>
    <x v="0"/>
    <x v="0"/>
    <x v="34"/>
    <x v="1"/>
    <x v="112"/>
    <d v="2013-03-22T00:00:00"/>
    <x v="0"/>
    <s v="No"/>
    <x v="34"/>
    <x v="4"/>
    <x v="3"/>
    <s v="Q1"/>
  </r>
  <r>
    <n v="1396407"/>
    <x v="9"/>
    <x v="3"/>
    <x v="3"/>
    <x v="17"/>
    <x v="0"/>
    <x v="137"/>
    <d v="2015-05-28T00:00:00"/>
    <x v="0"/>
    <s v="Yes"/>
    <x v="17"/>
    <x v="0"/>
    <x v="0"/>
    <s v="Q2"/>
  </r>
  <r>
    <n v="2067214"/>
    <x v="45"/>
    <x v="2"/>
    <x v="30"/>
    <x v="7"/>
    <x v="3"/>
    <x v="124"/>
    <d v="2016-08-16T00:00:00"/>
    <x v="0"/>
    <s v="No"/>
    <x v="7"/>
    <x v="0"/>
    <x v="2"/>
    <s v="Q3"/>
  </r>
  <r>
    <n v="1555799"/>
    <x v="4"/>
    <x v="3"/>
    <x v="8"/>
    <x v="7"/>
    <x v="0"/>
    <x v="1027"/>
    <d v="2015-08-09T00:00:00"/>
    <x v="0"/>
    <s v="No"/>
    <x v="7"/>
    <x v="0"/>
    <x v="0"/>
    <s v="Q3"/>
  </r>
  <r>
    <n v="1345728"/>
    <x v="288"/>
    <x v="5"/>
    <x v="9"/>
    <x v="7"/>
    <x v="1"/>
    <x v="1106"/>
    <d v="2015-04-28T00:00:00"/>
    <x v="0"/>
    <s v="No"/>
    <x v="7"/>
    <x v="2"/>
    <x v="0"/>
    <s v="Q2"/>
  </r>
  <r>
    <n v="603395"/>
    <x v="536"/>
    <x v="4"/>
    <x v="32"/>
    <x v="13"/>
    <x v="0"/>
    <x v="249"/>
    <d v="2013-11-22T00:00:00"/>
    <x v="0"/>
    <s v="No"/>
    <x v="13"/>
    <x v="9"/>
    <x v="3"/>
    <s v="Q4"/>
  </r>
  <r>
    <n v="1071186"/>
    <x v="10"/>
    <x v="0"/>
    <x v="0"/>
    <x v="18"/>
    <x v="0"/>
    <x v="27"/>
    <d v="2014-10-23T00:00:00"/>
    <x v="0"/>
    <s v="Yes"/>
    <x v="18"/>
    <x v="10"/>
    <x v="1"/>
    <s v="Q4"/>
  </r>
  <r>
    <n v="1347181"/>
    <x v="25"/>
    <x v="2"/>
    <x v="47"/>
    <x v="7"/>
    <x v="0"/>
    <x v="1012"/>
    <d v="2015-04-25T00:00:00"/>
    <x v="0"/>
    <s v="No"/>
    <x v="7"/>
    <x v="0"/>
    <x v="0"/>
    <s v="Q2"/>
  </r>
  <r>
    <n v="227520"/>
    <x v="14"/>
    <x v="0"/>
    <x v="0"/>
    <x v="35"/>
    <x v="3"/>
    <x v="761"/>
    <d v="2013-10-01T00:00:00"/>
    <x v="0"/>
    <s v="No"/>
    <x v="35"/>
    <x v="0"/>
    <x v="3"/>
    <s v="Q4"/>
  </r>
  <r>
    <n v="715658"/>
    <x v="74"/>
    <x v="1"/>
    <x v="4"/>
    <x v="19"/>
    <x v="0"/>
    <x v="1065"/>
    <d v="2014-02-14T00:00:00"/>
    <x v="0"/>
    <s v="No"/>
    <x v="19"/>
    <x v="0"/>
    <x v="1"/>
    <s v="Q1"/>
  </r>
  <r>
    <n v="1933084"/>
    <x v="16"/>
    <x v="2"/>
    <x v="24"/>
    <x v="7"/>
    <x v="3"/>
    <x v="623"/>
    <d v="2016-05-24T00:00:00"/>
    <x v="0"/>
    <s v="No"/>
    <x v="7"/>
    <x v="2"/>
    <x v="2"/>
    <s v="Q2"/>
  </r>
  <r>
    <n v="1831936"/>
    <x v="62"/>
    <x v="7"/>
    <x v="21"/>
    <x v="15"/>
    <x v="0"/>
    <x v="200"/>
    <d v="2016-03-15T00:00:00"/>
    <x v="0"/>
    <s v="Yes"/>
    <x v="15"/>
    <x v="0"/>
    <x v="2"/>
    <s v="Q1"/>
  </r>
  <r>
    <n v="1854764"/>
    <x v="7"/>
    <x v="4"/>
    <x v="6"/>
    <x v="9"/>
    <x v="0"/>
    <x v="427"/>
    <d v="2016-03-29T00:00:00"/>
    <x v="0"/>
    <s v="Yes"/>
    <x v="9"/>
    <x v="0"/>
    <x v="2"/>
    <s v="Q1"/>
  </r>
  <r>
    <n v="494460"/>
    <x v="367"/>
    <x v="2"/>
    <x v="38"/>
    <x v="7"/>
    <x v="2"/>
    <x v="964"/>
    <d v="2013-08-19T00:00:00"/>
    <x v="0"/>
    <s v="No"/>
    <x v="7"/>
    <x v="4"/>
    <x v="3"/>
    <s v="Q3"/>
  </r>
  <r>
    <n v="783913"/>
    <x v="93"/>
    <x v="1"/>
    <x v="22"/>
    <x v="9"/>
    <x v="0"/>
    <x v="959"/>
    <d v="2014-03-28T00:00:00"/>
    <x v="0"/>
    <s v="Yes"/>
    <x v="9"/>
    <x v="0"/>
    <x v="1"/>
    <s v="Q1"/>
  </r>
  <r>
    <n v="1871953"/>
    <x v="19"/>
    <x v="0"/>
    <x v="37"/>
    <x v="7"/>
    <x v="0"/>
    <x v="454"/>
    <d v="2016-09-04T00:00:00"/>
    <x v="0"/>
    <s v="No"/>
    <x v="7"/>
    <x v="0"/>
    <x v="2"/>
    <s v="Q3"/>
  </r>
  <r>
    <n v="2071817"/>
    <x v="8"/>
    <x v="4"/>
    <x v="6"/>
    <x v="33"/>
    <x v="0"/>
    <x v="242"/>
    <d v="2016-08-19T00:00:00"/>
    <x v="0"/>
    <s v="No"/>
    <x v="33"/>
    <x v="0"/>
    <x v="2"/>
    <s v="Q3"/>
  </r>
  <r>
    <n v="1068902"/>
    <x v="511"/>
    <x v="1"/>
    <x v="27"/>
    <x v="26"/>
    <x v="0"/>
    <x v="1110"/>
    <d v="2014-10-31T00:00:00"/>
    <x v="0"/>
    <s v="Yes"/>
    <x v="26"/>
    <x v="60"/>
    <x v="1"/>
    <s v="Q4"/>
  </r>
  <r>
    <n v="1356239"/>
    <x v="189"/>
    <x v="7"/>
    <x v="21"/>
    <x v="42"/>
    <x v="0"/>
    <x v="719"/>
    <d v="2015-01-05T00:00:00"/>
    <x v="0"/>
    <s v="No"/>
    <x v="42"/>
    <x v="0"/>
    <x v="0"/>
    <s v="Q1"/>
  </r>
  <r>
    <n v="1024036"/>
    <x v="182"/>
    <x v="7"/>
    <x v="19"/>
    <x v="8"/>
    <x v="0"/>
    <x v="1063"/>
    <d v="2014-11-09T00:00:00"/>
    <x v="0"/>
    <s v="No"/>
    <x v="8"/>
    <x v="0"/>
    <x v="1"/>
    <s v="Q4"/>
  </r>
  <r>
    <n v="2063675"/>
    <x v="537"/>
    <x v="0"/>
    <x v="37"/>
    <x v="14"/>
    <x v="4"/>
    <x v="251"/>
    <d v="2016-08-17T00:00:00"/>
    <x v="0"/>
    <s v="No"/>
    <x v="14"/>
    <x v="4"/>
    <x v="2"/>
    <s v="Q3"/>
  </r>
  <r>
    <n v="2108290"/>
    <x v="4"/>
    <x v="3"/>
    <x v="44"/>
    <x v="10"/>
    <x v="0"/>
    <x v="383"/>
    <d v="2016-09-13T00:00:00"/>
    <x v="0"/>
    <s v="Yes"/>
    <x v="10"/>
    <x v="0"/>
    <x v="2"/>
    <s v="Q3"/>
  </r>
  <r>
    <n v="1133505"/>
    <x v="13"/>
    <x v="0"/>
    <x v="0"/>
    <x v="4"/>
    <x v="0"/>
    <x v="1158"/>
    <d v="2014-11-26T00:00:00"/>
    <x v="1"/>
    <s v="Yes"/>
    <x v="4"/>
    <x v="0"/>
    <x v="1"/>
    <s v="Q4"/>
  </r>
  <r>
    <n v="1816319"/>
    <x v="47"/>
    <x v="0"/>
    <x v="0"/>
    <x v="20"/>
    <x v="0"/>
    <x v="933"/>
    <d v="2016-04-03T00:00:00"/>
    <x v="0"/>
    <s v="Yes"/>
    <x v="20"/>
    <x v="0"/>
    <x v="2"/>
    <s v="Q2"/>
  </r>
  <r>
    <n v="1640903"/>
    <x v="20"/>
    <x v="0"/>
    <x v="0"/>
    <x v="31"/>
    <x v="0"/>
    <x v="495"/>
    <d v="2015-05-11T00:00:00"/>
    <x v="0"/>
    <s v="Yes"/>
    <x v="31"/>
    <x v="0"/>
    <x v="0"/>
    <s v="Q2"/>
  </r>
  <r>
    <n v="2019815"/>
    <x v="62"/>
    <x v="5"/>
    <x v="12"/>
    <x v="16"/>
    <x v="1"/>
    <x v="125"/>
    <d v="2016-07-20T00:00:00"/>
    <x v="0"/>
    <s v="No"/>
    <x v="16"/>
    <x v="1"/>
    <x v="2"/>
    <s v="Q3"/>
  </r>
  <r>
    <n v="1562929"/>
    <x v="62"/>
    <x v="7"/>
    <x v="19"/>
    <x v="53"/>
    <x v="0"/>
    <x v="470"/>
    <d v="2015-09-16T00:00:00"/>
    <x v="0"/>
    <s v="Yes"/>
    <x v="51"/>
    <x v="4"/>
    <x v="0"/>
    <s v="Q3"/>
  </r>
  <r>
    <n v="2015358"/>
    <x v="9"/>
    <x v="3"/>
    <x v="8"/>
    <x v="14"/>
    <x v="0"/>
    <x v="252"/>
    <d v="2016-07-18T00:00:00"/>
    <x v="0"/>
    <s v="No"/>
    <x v="14"/>
    <x v="9"/>
    <x v="2"/>
    <s v="Q3"/>
  </r>
  <r>
    <n v="946969"/>
    <x v="538"/>
    <x v="1"/>
    <x v="1"/>
    <x v="15"/>
    <x v="0"/>
    <x v="414"/>
    <d v="2014-07-24T00:00:00"/>
    <x v="0"/>
    <s v="No"/>
    <x v="15"/>
    <x v="9"/>
    <x v="1"/>
    <s v="Q3"/>
  </r>
  <r>
    <n v="1320484"/>
    <x v="252"/>
    <x v="1"/>
    <x v="4"/>
    <x v="0"/>
    <x v="0"/>
    <x v="1008"/>
    <d v="2015-09-04T00:00:00"/>
    <x v="0"/>
    <s v="Yes"/>
    <x v="0"/>
    <x v="13"/>
    <x v="0"/>
    <s v="Q3"/>
  </r>
  <r>
    <n v="1139744"/>
    <x v="82"/>
    <x v="1"/>
    <x v="4"/>
    <x v="12"/>
    <x v="0"/>
    <x v="704"/>
    <d v="2014-02-12T00:00:00"/>
    <x v="0"/>
    <s v="No"/>
    <x v="12"/>
    <x v="0"/>
    <x v="1"/>
    <s v="Q1"/>
  </r>
  <r>
    <n v="413884"/>
    <x v="19"/>
    <x v="5"/>
    <x v="9"/>
    <x v="51"/>
    <x v="0"/>
    <x v="210"/>
    <d v="2013-05-23T00:00:00"/>
    <x v="0"/>
    <s v="Yes"/>
    <x v="49"/>
    <x v="1"/>
    <x v="3"/>
    <s v="Q2"/>
  </r>
  <r>
    <n v="774329"/>
    <x v="75"/>
    <x v="1"/>
    <x v="1"/>
    <x v="9"/>
    <x v="3"/>
    <x v="147"/>
    <d v="2014-03-31T00:00:00"/>
    <x v="0"/>
    <s v="Yes"/>
    <x v="9"/>
    <x v="21"/>
    <x v="1"/>
    <s v="Q1"/>
  </r>
  <r>
    <n v="439097"/>
    <x v="10"/>
    <x v="0"/>
    <x v="0"/>
    <x v="12"/>
    <x v="1"/>
    <x v="1128"/>
    <d v="2013-06-24T00:00:00"/>
    <x v="0"/>
    <s v="Yes"/>
    <x v="12"/>
    <x v="9"/>
    <x v="3"/>
    <s v="Q2"/>
  </r>
  <r>
    <n v="1384213"/>
    <x v="16"/>
    <x v="7"/>
    <x v="21"/>
    <x v="7"/>
    <x v="0"/>
    <x v="120"/>
    <d v="2015-05-19T00:00:00"/>
    <x v="0"/>
    <s v="No"/>
    <x v="7"/>
    <x v="0"/>
    <x v="0"/>
    <s v="Q2"/>
  </r>
  <r>
    <n v="594667"/>
    <x v="1"/>
    <x v="0"/>
    <x v="0"/>
    <x v="13"/>
    <x v="0"/>
    <x v="388"/>
    <d v="2013-12-11T00:00:00"/>
    <x v="0"/>
    <s v="Yes"/>
    <x v="13"/>
    <x v="0"/>
    <x v="3"/>
    <s v="Q4"/>
  </r>
  <r>
    <n v="1918043"/>
    <x v="196"/>
    <x v="1"/>
    <x v="22"/>
    <x v="13"/>
    <x v="0"/>
    <x v="278"/>
    <d v="2016-10-05T00:00:00"/>
    <x v="0"/>
    <s v="Yes"/>
    <x v="13"/>
    <x v="0"/>
    <x v="2"/>
    <s v="Q4"/>
  </r>
  <r>
    <n v="2023122"/>
    <x v="218"/>
    <x v="5"/>
    <x v="14"/>
    <x v="5"/>
    <x v="0"/>
    <x v="192"/>
    <d v="2016-07-21T00:00:00"/>
    <x v="0"/>
    <s v="No"/>
    <x v="5"/>
    <x v="0"/>
    <x v="2"/>
    <s v="Q3"/>
  </r>
  <r>
    <n v="588632"/>
    <x v="46"/>
    <x v="1"/>
    <x v="22"/>
    <x v="9"/>
    <x v="0"/>
    <x v="74"/>
    <d v="2013-06-11T00:00:00"/>
    <x v="0"/>
    <s v="No"/>
    <x v="9"/>
    <x v="0"/>
    <x v="3"/>
    <s v="Q2"/>
  </r>
  <r>
    <n v="878295"/>
    <x v="62"/>
    <x v="2"/>
    <x v="48"/>
    <x v="19"/>
    <x v="3"/>
    <x v="265"/>
    <d v="2014-05-06T00:00:00"/>
    <x v="0"/>
    <s v="No"/>
    <x v="19"/>
    <x v="18"/>
    <x v="1"/>
    <s v="Q1"/>
  </r>
  <r>
    <n v="1645535"/>
    <x v="17"/>
    <x v="3"/>
    <x v="44"/>
    <x v="3"/>
    <x v="0"/>
    <x v="1014"/>
    <d v="2015-08-11T00:00:00"/>
    <x v="0"/>
    <s v="Yes"/>
    <x v="3"/>
    <x v="0"/>
    <x v="0"/>
    <s v="Q3"/>
  </r>
  <r>
    <n v="1143116"/>
    <x v="232"/>
    <x v="1"/>
    <x v="1"/>
    <x v="7"/>
    <x v="0"/>
    <x v="2"/>
    <d v="2014-04-12T00:00:00"/>
    <x v="0"/>
    <s v="No"/>
    <x v="7"/>
    <x v="0"/>
    <x v="1"/>
    <s v="Q2"/>
  </r>
  <r>
    <n v="599367"/>
    <x v="10"/>
    <x v="0"/>
    <x v="5"/>
    <x v="7"/>
    <x v="0"/>
    <x v="102"/>
    <d v="2013-11-26T00:00:00"/>
    <x v="0"/>
    <s v="No"/>
    <x v="7"/>
    <x v="34"/>
    <x v="3"/>
    <s v="Q4"/>
  </r>
  <r>
    <n v="1729772"/>
    <x v="539"/>
    <x v="0"/>
    <x v="5"/>
    <x v="7"/>
    <x v="0"/>
    <x v="225"/>
    <d v="2016-06-01T00:00:00"/>
    <x v="0"/>
    <s v="No"/>
    <x v="7"/>
    <x v="0"/>
    <x v="2"/>
    <s v="Q2"/>
  </r>
  <r>
    <n v="1346325"/>
    <x v="540"/>
    <x v="1"/>
    <x v="1"/>
    <x v="14"/>
    <x v="0"/>
    <x v="674"/>
    <d v="2015-04-24T00:00:00"/>
    <x v="0"/>
    <s v="Yes"/>
    <x v="14"/>
    <x v="0"/>
    <x v="0"/>
    <s v="Q2"/>
  </r>
  <r>
    <n v="387310"/>
    <x v="19"/>
    <x v="2"/>
    <x v="40"/>
    <x v="18"/>
    <x v="0"/>
    <x v="1159"/>
    <d v="2013-04-21T00:00:00"/>
    <x v="0"/>
    <s v="No"/>
    <x v="18"/>
    <x v="0"/>
    <x v="3"/>
    <s v="Q2"/>
  </r>
  <r>
    <n v="1150841"/>
    <x v="10"/>
    <x v="2"/>
    <x v="57"/>
    <x v="40"/>
    <x v="0"/>
    <x v="203"/>
    <d v="2014-10-12T00:00:00"/>
    <x v="0"/>
    <s v="No"/>
    <x v="40"/>
    <x v="0"/>
    <x v="1"/>
    <s v="Q4"/>
  </r>
  <r>
    <n v="896165"/>
    <x v="8"/>
    <x v="5"/>
    <x v="12"/>
    <x v="25"/>
    <x v="1"/>
    <x v="640"/>
    <d v="2014-06-18T00:00:00"/>
    <x v="0"/>
    <s v="No"/>
    <x v="25"/>
    <x v="4"/>
    <x v="1"/>
    <s v="Q2"/>
  </r>
  <r>
    <n v="821511"/>
    <x v="16"/>
    <x v="7"/>
    <x v="21"/>
    <x v="14"/>
    <x v="1"/>
    <x v="51"/>
    <d v="2014-04-28T00:00:00"/>
    <x v="0"/>
    <s v="No"/>
    <x v="14"/>
    <x v="2"/>
    <x v="1"/>
    <s v="Q2"/>
  </r>
  <r>
    <n v="1182209"/>
    <x v="10"/>
    <x v="5"/>
    <x v="9"/>
    <x v="7"/>
    <x v="3"/>
    <x v="146"/>
    <d v="2015-07-01T00:00:00"/>
    <x v="0"/>
    <s v="No"/>
    <x v="7"/>
    <x v="15"/>
    <x v="0"/>
    <s v="Q2"/>
  </r>
  <r>
    <n v="2141229"/>
    <x v="4"/>
    <x v="3"/>
    <x v="3"/>
    <x v="17"/>
    <x v="0"/>
    <x v="680"/>
    <d v="2016-03-10T00:00:00"/>
    <x v="0"/>
    <s v="Yes"/>
    <x v="17"/>
    <x v="0"/>
    <x v="2"/>
    <s v="Q1"/>
  </r>
  <r>
    <n v="1299739"/>
    <x v="14"/>
    <x v="2"/>
    <x v="16"/>
    <x v="9"/>
    <x v="0"/>
    <x v="159"/>
    <d v="2015-03-25T00:00:00"/>
    <x v="0"/>
    <s v="No"/>
    <x v="9"/>
    <x v="0"/>
    <x v="0"/>
    <s v="Q1"/>
  </r>
  <r>
    <n v="1976026"/>
    <x v="10"/>
    <x v="0"/>
    <x v="0"/>
    <x v="7"/>
    <x v="2"/>
    <x v="568"/>
    <d v="2016-06-21T00:00:00"/>
    <x v="0"/>
    <s v="No"/>
    <x v="7"/>
    <x v="1"/>
    <x v="2"/>
    <s v="Q2"/>
  </r>
  <r>
    <n v="1912188"/>
    <x v="8"/>
    <x v="2"/>
    <x v="47"/>
    <x v="34"/>
    <x v="0"/>
    <x v="767"/>
    <d v="2016-05-05T00:00:00"/>
    <x v="0"/>
    <s v="No"/>
    <x v="34"/>
    <x v="0"/>
    <x v="2"/>
    <s v="Q2"/>
  </r>
  <r>
    <n v="551462"/>
    <x v="10"/>
    <x v="0"/>
    <x v="0"/>
    <x v="20"/>
    <x v="0"/>
    <x v="574"/>
    <d v="2013-03-10T00:00:00"/>
    <x v="0"/>
    <s v="Yes"/>
    <x v="20"/>
    <x v="0"/>
    <x v="3"/>
    <s v="Q1"/>
  </r>
  <r>
    <n v="816833"/>
    <x v="10"/>
    <x v="2"/>
    <x v="10"/>
    <x v="12"/>
    <x v="0"/>
    <x v="396"/>
    <d v="2014-04-21T00:00:00"/>
    <x v="0"/>
    <s v="Yes"/>
    <x v="12"/>
    <x v="0"/>
    <x v="1"/>
    <s v="Q2"/>
  </r>
  <r>
    <n v="2040989"/>
    <x v="4"/>
    <x v="3"/>
    <x v="8"/>
    <x v="7"/>
    <x v="0"/>
    <x v="486"/>
    <d v="2016-01-08T00:00:00"/>
    <x v="0"/>
    <s v="No"/>
    <x v="7"/>
    <x v="0"/>
    <x v="2"/>
    <s v="Q1"/>
  </r>
  <r>
    <n v="1150941"/>
    <x v="110"/>
    <x v="8"/>
    <x v="49"/>
    <x v="0"/>
    <x v="1"/>
    <x v="203"/>
    <d v="2014-12-12T00:00:00"/>
    <x v="0"/>
    <s v="No"/>
    <x v="0"/>
    <x v="18"/>
    <x v="1"/>
    <s v="Q4"/>
  </r>
  <r>
    <n v="1534626"/>
    <x v="541"/>
    <x v="1"/>
    <x v="22"/>
    <x v="8"/>
    <x v="0"/>
    <x v="109"/>
    <d v="2015-08-25T00:00:00"/>
    <x v="0"/>
    <s v="Yes"/>
    <x v="8"/>
    <x v="0"/>
    <x v="0"/>
    <s v="Q3"/>
  </r>
  <r>
    <n v="461432"/>
    <x v="122"/>
    <x v="0"/>
    <x v="0"/>
    <x v="7"/>
    <x v="1"/>
    <x v="715"/>
    <d v="2013-07-19T00:00:00"/>
    <x v="0"/>
    <s v="No"/>
    <x v="7"/>
    <x v="1"/>
    <x v="3"/>
    <s v="Q3"/>
  </r>
  <r>
    <n v="2043957"/>
    <x v="8"/>
    <x v="2"/>
    <x v="24"/>
    <x v="53"/>
    <x v="1"/>
    <x v="431"/>
    <d v="2016-05-08T00:00:00"/>
    <x v="0"/>
    <s v="No"/>
    <x v="51"/>
    <x v="18"/>
    <x v="2"/>
    <s v="Q1"/>
  </r>
  <r>
    <n v="628047"/>
    <x v="65"/>
    <x v="1"/>
    <x v="4"/>
    <x v="20"/>
    <x v="0"/>
    <x v="287"/>
    <d v="2013-10-12T00:00:00"/>
    <x v="0"/>
    <s v="No"/>
    <x v="20"/>
    <x v="0"/>
    <x v="3"/>
    <s v="Q4"/>
  </r>
  <r>
    <n v="680093"/>
    <x v="8"/>
    <x v="0"/>
    <x v="37"/>
    <x v="8"/>
    <x v="0"/>
    <x v="498"/>
    <d v="2014-01-22T00:00:00"/>
    <x v="0"/>
    <s v="No"/>
    <x v="8"/>
    <x v="0"/>
    <x v="1"/>
    <s v="Q1"/>
  </r>
  <r>
    <n v="345464"/>
    <x v="14"/>
    <x v="0"/>
    <x v="0"/>
    <x v="6"/>
    <x v="3"/>
    <x v="1026"/>
    <d v="2013-07-03T00:00:00"/>
    <x v="0"/>
    <s v="No"/>
    <x v="6"/>
    <x v="0"/>
    <x v="3"/>
    <s v="Q3"/>
  </r>
  <r>
    <n v="1821390"/>
    <x v="5"/>
    <x v="1"/>
    <x v="1"/>
    <x v="3"/>
    <x v="0"/>
    <x v="1035"/>
    <d v="2016-08-03T00:00:00"/>
    <x v="0"/>
    <s v="No"/>
    <x v="3"/>
    <x v="0"/>
    <x v="2"/>
    <s v="Q3"/>
  </r>
  <r>
    <n v="1192584"/>
    <x v="32"/>
    <x v="7"/>
    <x v="21"/>
    <x v="10"/>
    <x v="3"/>
    <x v="896"/>
    <d v="2015-01-16T00:00:00"/>
    <x v="0"/>
    <s v="Yes"/>
    <x v="10"/>
    <x v="4"/>
    <x v="0"/>
    <s v="Q1"/>
  </r>
  <r>
    <n v="951542"/>
    <x v="1"/>
    <x v="0"/>
    <x v="0"/>
    <x v="15"/>
    <x v="0"/>
    <x v="550"/>
    <d v="2014-07-24T00:00:00"/>
    <x v="1"/>
    <s v="No"/>
    <x v="15"/>
    <x v="0"/>
    <x v="1"/>
    <s v="Q3"/>
  </r>
  <r>
    <n v="1684001"/>
    <x v="68"/>
    <x v="0"/>
    <x v="5"/>
    <x v="13"/>
    <x v="0"/>
    <x v="1160"/>
    <d v="2015-04-12T00:00:00"/>
    <x v="0"/>
    <s v="Yes"/>
    <x v="13"/>
    <x v="0"/>
    <x v="0"/>
    <s v="Q2"/>
  </r>
  <r>
    <n v="234385"/>
    <x v="9"/>
    <x v="3"/>
    <x v="8"/>
    <x v="5"/>
    <x v="0"/>
    <x v="333"/>
    <d v="2013-01-17T00:00:00"/>
    <x v="0"/>
    <s v="No"/>
    <x v="5"/>
    <x v="1"/>
    <x v="3"/>
    <s v="Q1"/>
  </r>
  <r>
    <n v="913300"/>
    <x v="250"/>
    <x v="5"/>
    <x v="12"/>
    <x v="0"/>
    <x v="1"/>
    <x v="876"/>
    <d v="2014-06-30T00:00:00"/>
    <x v="0"/>
    <s v="No"/>
    <x v="0"/>
    <x v="6"/>
    <x v="1"/>
    <s v="Q2"/>
  </r>
  <r>
    <n v="548011"/>
    <x v="232"/>
    <x v="1"/>
    <x v="22"/>
    <x v="18"/>
    <x v="3"/>
    <x v="1161"/>
    <d v="2013-11-14T00:00:00"/>
    <x v="0"/>
    <s v="No"/>
    <x v="18"/>
    <x v="70"/>
    <x v="3"/>
    <s v="Q3"/>
  </r>
  <r>
    <n v="1081261"/>
    <x v="115"/>
    <x v="1"/>
    <x v="22"/>
    <x v="25"/>
    <x v="0"/>
    <x v="91"/>
    <d v="2014-10-22T00:00:00"/>
    <x v="0"/>
    <s v="No"/>
    <x v="25"/>
    <x v="0"/>
    <x v="1"/>
    <s v="Q4"/>
  </r>
  <r>
    <n v="1248094"/>
    <x v="82"/>
    <x v="1"/>
    <x v="22"/>
    <x v="8"/>
    <x v="0"/>
    <x v="127"/>
    <d v="2015-02-19T00:00:00"/>
    <x v="0"/>
    <s v="No"/>
    <x v="8"/>
    <x v="0"/>
    <x v="0"/>
    <s v="Q1"/>
  </r>
  <r>
    <n v="2105081"/>
    <x v="25"/>
    <x v="2"/>
    <x v="10"/>
    <x v="9"/>
    <x v="0"/>
    <x v="1162"/>
    <d v="2016-10-09T00:00:00"/>
    <x v="0"/>
    <s v="Yes"/>
    <x v="9"/>
    <x v="0"/>
    <x v="2"/>
    <s v="Q4"/>
  </r>
  <r>
    <n v="1366715"/>
    <x v="6"/>
    <x v="0"/>
    <x v="5"/>
    <x v="14"/>
    <x v="0"/>
    <x v="548"/>
    <d v="2015-08-05T00:00:00"/>
    <x v="0"/>
    <s v="No"/>
    <x v="14"/>
    <x v="0"/>
    <x v="0"/>
    <s v="Q3"/>
  </r>
  <r>
    <n v="582644"/>
    <x v="8"/>
    <x v="2"/>
    <x v="17"/>
    <x v="8"/>
    <x v="0"/>
    <x v="1163"/>
    <d v="2013-03-11T00:00:00"/>
    <x v="0"/>
    <s v="No"/>
    <x v="8"/>
    <x v="0"/>
    <x v="3"/>
    <s v="Q1"/>
  </r>
  <r>
    <n v="1955731"/>
    <x v="35"/>
    <x v="0"/>
    <x v="0"/>
    <x v="13"/>
    <x v="0"/>
    <x v="666"/>
    <d v="2016-06-06T00:00:00"/>
    <x v="0"/>
    <s v="No"/>
    <x v="13"/>
    <x v="0"/>
    <x v="2"/>
    <s v="Q2"/>
  </r>
  <r>
    <n v="1141250"/>
    <x v="65"/>
    <x v="7"/>
    <x v="39"/>
    <x v="14"/>
    <x v="0"/>
    <x v="328"/>
    <d v="2014-03-12T00:00:00"/>
    <x v="0"/>
    <s v="No"/>
    <x v="14"/>
    <x v="0"/>
    <x v="1"/>
    <s v="Q1"/>
  </r>
  <r>
    <n v="1721193"/>
    <x v="51"/>
    <x v="4"/>
    <x v="6"/>
    <x v="18"/>
    <x v="0"/>
    <x v="689"/>
    <d v="2015-12-29T00:00:00"/>
    <x v="0"/>
    <s v="No"/>
    <x v="18"/>
    <x v="0"/>
    <x v="0"/>
    <s v="Q4"/>
  </r>
  <r>
    <n v="569562"/>
    <x v="8"/>
    <x v="5"/>
    <x v="12"/>
    <x v="25"/>
    <x v="1"/>
    <x v="121"/>
    <d v="2013-10-25T00:00:00"/>
    <x v="0"/>
    <s v="No"/>
    <x v="25"/>
    <x v="1"/>
    <x v="3"/>
    <s v="Q4"/>
  </r>
  <r>
    <n v="698977"/>
    <x v="542"/>
    <x v="1"/>
    <x v="4"/>
    <x v="1"/>
    <x v="0"/>
    <x v="668"/>
    <d v="2014-04-02T00:00:00"/>
    <x v="0"/>
    <s v="No"/>
    <x v="1"/>
    <x v="0"/>
    <x v="1"/>
    <s v="Q2"/>
  </r>
  <r>
    <n v="1075516"/>
    <x v="1"/>
    <x v="0"/>
    <x v="0"/>
    <x v="12"/>
    <x v="1"/>
    <x v="939"/>
    <d v="2014-10-20T00:00:00"/>
    <x v="0"/>
    <s v="No"/>
    <x v="12"/>
    <x v="9"/>
    <x v="1"/>
    <s v="Q4"/>
  </r>
  <r>
    <n v="1527841"/>
    <x v="39"/>
    <x v="1"/>
    <x v="4"/>
    <x v="3"/>
    <x v="3"/>
    <x v="71"/>
    <d v="2015-08-23T00:00:00"/>
    <x v="0"/>
    <s v="No"/>
    <x v="3"/>
    <x v="9"/>
    <x v="0"/>
    <s v="Q3"/>
  </r>
  <r>
    <n v="1470204"/>
    <x v="17"/>
    <x v="3"/>
    <x v="8"/>
    <x v="14"/>
    <x v="0"/>
    <x v="661"/>
    <d v="2015-07-15T00:00:00"/>
    <x v="0"/>
    <s v="No"/>
    <x v="14"/>
    <x v="0"/>
    <x v="0"/>
    <s v="Q3"/>
  </r>
  <r>
    <n v="811163"/>
    <x v="19"/>
    <x v="0"/>
    <x v="0"/>
    <x v="14"/>
    <x v="0"/>
    <x v="179"/>
    <d v="2014-04-21T00:00:00"/>
    <x v="0"/>
    <s v="Yes"/>
    <x v="14"/>
    <x v="2"/>
    <x v="1"/>
    <s v="Q2"/>
  </r>
  <r>
    <n v="1846026"/>
    <x v="391"/>
    <x v="1"/>
    <x v="1"/>
    <x v="7"/>
    <x v="0"/>
    <x v="1051"/>
    <d v="2016-03-23T00:00:00"/>
    <x v="0"/>
    <s v="No"/>
    <x v="7"/>
    <x v="0"/>
    <x v="2"/>
    <s v="Q1"/>
  </r>
  <r>
    <n v="1703371"/>
    <x v="8"/>
    <x v="1"/>
    <x v="13"/>
    <x v="33"/>
    <x v="0"/>
    <x v="464"/>
    <d v="2015-12-16T00:00:00"/>
    <x v="0"/>
    <s v="No"/>
    <x v="33"/>
    <x v="0"/>
    <x v="0"/>
    <s v="Q4"/>
  </r>
  <r>
    <n v="1773933"/>
    <x v="62"/>
    <x v="5"/>
    <x v="14"/>
    <x v="33"/>
    <x v="3"/>
    <x v="686"/>
    <d v="2016-04-02T00:00:00"/>
    <x v="0"/>
    <s v="No"/>
    <x v="33"/>
    <x v="0"/>
    <x v="2"/>
    <s v="Q2"/>
  </r>
  <r>
    <n v="763446"/>
    <x v="156"/>
    <x v="1"/>
    <x v="13"/>
    <x v="13"/>
    <x v="0"/>
    <x v="836"/>
    <d v="2014-03-17T00:00:00"/>
    <x v="0"/>
    <s v="No"/>
    <x v="13"/>
    <x v="0"/>
    <x v="1"/>
    <s v="Q1"/>
  </r>
  <r>
    <n v="772545"/>
    <x v="82"/>
    <x v="1"/>
    <x v="22"/>
    <x v="25"/>
    <x v="0"/>
    <x v="37"/>
    <d v="2014-03-21T00:00:00"/>
    <x v="0"/>
    <s v="No"/>
    <x v="25"/>
    <x v="0"/>
    <x v="1"/>
    <s v="Q1"/>
  </r>
  <r>
    <n v="1613274"/>
    <x v="110"/>
    <x v="7"/>
    <x v="19"/>
    <x v="13"/>
    <x v="0"/>
    <x v="1038"/>
    <d v="2015-10-21T00:00:00"/>
    <x v="0"/>
    <s v="No"/>
    <x v="13"/>
    <x v="4"/>
    <x v="0"/>
    <s v="Q4"/>
  </r>
  <r>
    <n v="2076068"/>
    <x v="10"/>
    <x v="5"/>
    <x v="36"/>
    <x v="3"/>
    <x v="0"/>
    <x v="510"/>
    <d v="2016-08-23T00:00:00"/>
    <x v="0"/>
    <s v="No"/>
    <x v="3"/>
    <x v="0"/>
    <x v="2"/>
    <s v="Q3"/>
  </r>
  <r>
    <n v="1952147"/>
    <x v="47"/>
    <x v="0"/>
    <x v="5"/>
    <x v="25"/>
    <x v="0"/>
    <x v="491"/>
    <d v="2016-02-06T00:00:00"/>
    <x v="0"/>
    <s v="No"/>
    <x v="25"/>
    <x v="0"/>
    <x v="2"/>
    <s v="Q1"/>
  </r>
  <r>
    <n v="398595"/>
    <x v="10"/>
    <x v="5"/>
    <x v="12"/>
    <x v="13"/>
    <x v="0"/>
    <x v="1076"/>
    <d v="2013-06-05T00:00:00"/>
    <x v="0"/>
    <s v="No"/>
    <x v="13"/>
    <x v="18"/>
    <x v="3"/>
    <s v="Q2"/>
  </r>
  <r>
    <n v="404024"/>
    <x v="14"/>
    <x v="5"/>
    <x v="9"/>
    <x v="12"/>
    <x v="0"/>
    <x v="1019"/>
    <d v="2013-10-05T00:00:00"/>
    <x v="0"/>
    <s v="Yes"/>
    <x v="12"/>
    <x v="0"/>
    <x v="3"/>
    <s v="Q4"/>
  </r>
  <r>
    <n v="1871598"/>
    <x v="245"/>
    <x v="7"/>
    <x v="21"/>
    <x v="17"/>
    <x v="0"/>
    <x v="639"/>
    <d v="2016-09-04T00:00:00"/>
    <x v="0"/>
    <s v="Yes"/>
    <x v="17"/>
    <x v="13"/>
    <x v="2"/>
    <s v="Q3"/>
  </r>
  <r>
    <n v="1006658"/>
    <x v="7"/>
    <x v="4"/>
    <x v="6"/>
    <x v="12"/>
    <x v="0"/>
    <x v="1046"/>
    <d v="2014-08-28T00:00:00"/>
    <x v="0"/>
    <s v="No"/>
    <x v="12"/>
    <x v="0"/>
    <x v="1"/>
    <s v="Q3"/>
  </r>
  <r>
    <n v="432582"/>
    <x v="10"/>
    <x v="5"/>
    <x v="12"/>
    <x v="27"/>
    <x v="1"/>
    <x v="1164"/>
    <d v="2013-06-18T00:00:00"/>
    <x v="0"/>
    <s v="No"/>
    <x v="27"/>
    <x v="6"/>
    <x v="3"/>
    <s v="Q2"/>
  </r>
  <r>
    <n v="2002768"/>
    <x v="14"/>
    <x v="5"/>
    <x v="12"/>
    <x v="2"/>
    <x v="0"/>
    <x v="378"/>
    <d v="2016-08-07T00:00:00"/>
    <x v="0"/>
    <s v="No"/>
    <x v="2"/>
    <x v="0"/>
    <x v="2"/>
    <s v="Q3"/>
  </r>
  <r>
    <n v="1650910"/>
    <x v="10"/>
    <x v="0"/>
    <x v="0"/>
    <x v="8"/>
    <x v="0"/>
    <x v="1165"/>
    <d v="2015-11-11T00:00:00"/>
    <x v="0"/>
    <s v="No"/>
    <x v="8"/>
    <x v="0"/>
    <x v="0"/>
    <s v="Q4"/>
  </r>
  <r>
    <n v="1961417"/>
    <x v="4"/>
    <x v="3"/>
    <x v="8"/>
    <x v="0"/>
    <x v="1"/>
    <x v="323"/>
    <d v="2016-10-06T00:00:00"/>
    <x v="0"/>
    <s v="No"/>
    <x v="0"/>
    <x v="15"/>
    <x v="2"/>
    <s v="Q3"/>
  </r>
  <r>
    <n v="1808748"/>
    <x v="51"/>
    <x v="2"/>
    <x v="24"/>
    <x v="14"/>
    <x v="0"/>
    <x v="107"/>
    <d v="2016-02-29T00:00:00"/>
    <x v="0"/>
    <s v="No"/>
    <x v="14"/>
    <x v="0"/>
    <x v="2"/>
    <s v="Q1"/>
  </r>
  <r>
    <n v="1967728"/>
    <x v="10"/>
    <x v="0"/>
    <x v="37"/>
    <x v="9"/>
    <x v="0"/>
    <x v="601"/>
    <d v="2016-06-15T00:00:00"/>
    <x v="0"/>
    <s v="No"/>
    <x v="9"/>
    <x v="0"/>
    <x v="2"/>
    <s v="Q2"/>
  </r>
  <r>
    <n v="367321"/>
    <x v="19"/>
    <x v="0"/>
    <x v="0"/>
    <x v="0"/>
    <x v="3"/>
    <x v="1166"/>
    <d v="2013-03-28T00:00:00"/>
    <x v="0"/>
    <s v="No"/>
    <x v="0"/>
    <x v="1"/>
    <x v="3"/>
    <s v="Q1"/>
  </r>
  <r>
    <n v="670801"/>
    <x v="55"/>
    <x v="1"/>
    <x v="27"/>
    <x v="5"/>
    <x v="0"/>
    <x v="707"/>
    <d v="2014-01-21T00:00:00"/>
    <x v="0"/>
    <s v="No"/>
    <x v="5"/>
    <x v="19"/>
    <x v="1"/>
    <s v="Q1"/>
  </r>
  <r>
    <n v="1213548"/>
    <x v="20"/>
    <x v="5"/>
    <x v="15"/>
    <x v="7"/>
    <x v="0"/>
    <x v="48"/>
    <d v="2015-01-28T00:00:00"/>
    <x v="0"/>
    <s v="No"/>
    <x v="7"/>
    <x v="0"/>
    <x v="0"/>
    <s v="Q1"/>
  </r>
  <r>
    <n v="1858601"/>
    <x v="19"/>
    <x v="5"/>
    <x v="9"/>
    <x v="9"/>
    <x v="3"/>
    <x v="184"/>
    <d v="2016-03-31T00:00:00"/>
    <x v="0"/>
    <s v="No"/>
    <x v="9"/>
    <x v="0"/>
    <x v="2"/>
    <s v="Q1"/>
  </r>
  <r>
    <n v="1860639"/>
    <x v="10"/>
    <x v="5"/>
    <x v="12"/>
    <x v="0"/>
    <x v="0"/>
    <x v="303"/>
    <d v="2016-02-04T00:00:00"/>
    <x v="0"/>
    <s v="No"/>
    <x v="0"/>
    <x v="13"/>
    <x v="2"/>
    <s v="Q1"/>
  </r>
  <r>
    <n v="468237"/>
    <x v="14"/>
    <x v="2"/>
    <x v="17"/>
    <x v="7"/>
    <x v="3"/>
    <x v="292"/>
    <d v="2013-07-30T00:00:00"/>
    <x v="0"/>
    <s v="No"/>
    <x v="7"/>
    <x v="6"/>
    <x v="3"/>
    <s v="Q3"/>
  </r>
  <r>
    <n v="462246"/>
    <x v="14"/>
    <x v="2"/>
    <x v="2"/>
    <x v="45"/>
    <x v="0"/>
    <x v="390"/>
    <d v="2013-07-19T00:00:00"/>
    <x v="0"/>
    <s v="No"/>
    <x v="44"/>
    <x v="0"/>
    <x v="3"/>
    <s v="Q3"/>
  </r>
  <r>
    <n v="1539479"/>
    <x v="8"/>
    <x v="5"/>
    <x v="9"/>
    <x v="13"/>
    <x v="1"/>
    <x v="937"/>
    <d v="2015-09-09T00:00:00"/>
    <x v="0"/>
    <s v="No"/>
    <x v="13"/>
    <x v="49"/>
    <x v="0"/>
    <s v="Q3"/>
  </r>
  <r>
    <n v="282125"/>
    <x v="8"/>
    <x v="2"/>
    <x v="47"/>
    <x v="9"/>
    <x v="1"/>
    <x v="423"/>
    <d v="2013-04-02T00:00:00"/>
    <x v="0"/>
    <s v="Yes"/>
    <x v="9"/>
    <x v="18"/>
    <x v="3"/>
    <s v="Q1"/>
  </r>
  <r>
    <n v="1394432"/>
    <x v="275"/>
    <x v="0"/>
    <x v="5"/>
    <x v="18"/>
    <x v="0"/>
    <x v="211"/>
    <d v="2015-05-27T00:00:00"/>
    <x v="0"/>
    <s v="No"/>
    <x v="18"/>
    <x v="0"/>
    <x v="0"/>
    <s v="Q2"/>
  </r>
  <r>
    <n v="984606"/>
    <x v="33"/>
    <x v="4"/>
    <x v="26"/>
    <x v="0"/>
    <x v="0"/>
    <x v="136"/>
    <d v="2014-08-14T00:00:00"/>
    <x v="0"/>
    <s v="No"/>
    <x v="0"/>
    <x v="0"/>
    <x v="1"/>
    <s v="Q3"/>
  </r>
  <r>
    <n v="1766952"/>
    <x v="349"/>
    <x v="1"/>
    <x v="1"/>
    <x v="7"/>
    <x v="0"/>
    <x v="523"/>
    <d v="2016-02-02T00:00:00"/>
    <x v="0"/>
    <s v="No"/>
    <x v="7"/>
    <x v="0"/>
    <x v="2"/>
    <s v="Q1"/>
  </r>
  <r>
    <n v="824401"/>
    <x v="8"/>
    <x v="5"/>
    <x v="9"/>
    <x v="20"/>
    <x v="0"/>
    <x v="607"/>
    <d v="2014-04-28T00:00:00"/>
    <x v="0"/>
    <s v="No"/>
    <x v="20"/>
    <x v="6"/>
    <x v="1"/>
    <s v="Q2"/>
  </r>
  <r>
    <n v="2061018"/>
    <x v="172"/>
    <x v="0"/>
    <x v="5"/>
    <x v="18"/>
    <x v="0"/>
    <x v="68"/>
    <d v="2016-12-08T00:00:00"/>
    <x v="0"/>
    <s v="No"/>
    <x v="18"/>
    <x v="0"/>
    <x v="2"/>
    <s v="Q4"/>
  </r>
  <r>
    <n v="901603"/>
    <x v="246"/>
    <x v="0"/>
    <x v="42"/>
    <x v="19"/>
    <x v="0"/>
    <x v="353"/>
    <d v="2014-06-19T00:00:00"/>
    <x v="0"/>
    <s v="No"/>
    <x v="19"/>
    <x v="0"/>
    <x v="1"/>
    <s v="Q2"/>
  </r>
  <r>
    <n v="393156"/>
    <x v="8"/>
    <x v="5"/>
    <x v="9"/>
    <x v="5"/>
    <x v="1"/>
    <x v="1167"/>
    <d v="2013-04-26T00:00:00"/>
    <x v="0"/>
    <s v="Yes"/>
    <x v="5"/>
    <x v="0"/>
    <x v="3"/>
    <s v="Q2"/>
  </r>
  <r>
    <n v="620356"/>
    <x v="9"/>
    <x v="3"/>
    <x v="8"/>
    <x v="7"/>
    <x v="0"/>
    <x v="340"/>
    <d v="2013-03-12T00:00:00"/>
    <x v="0"/>
    <s v="No"/>
    <x v="7"/>
    <x v="0"/>
    <x v="3"/>
    <s v="Q1"/>
  </r>
  <r>
    <n v="913095"/>
    <x v="19"/>
    <x v="5"/>
    <x v="12"/>
    <x v="27"/>
    <x v="0"/>
    <x v="876"/>
    <d v="2014-06-26T00:00:00"/>
    <x v="0"/>
    <s v="No"/>
    <x v="27"/>
    <x v="0"/>
    <x v="1"/>
    <s v="Q2"/>
  </r>
  <r>
    <n v="1624538"/>
    <x v="2"/>
    <x v="1"/>
    <x v="4"/>
    <x v="13"/>
    <x v="0"/>
    <x v="649"/>
    <d v="2015-10-26T00:00:00"/>
    <x v="1"/>
    <s v="No"/>
    <x v="13"/>
    <x v="0"/>
    <x v="0"/>
    <s v="Q4"/>
  </r>
  <r>
    <n v="1536834"/>
    <x v="17"/>
    <x v="3"/>
    <x v="8"/>
    <x v="0"/>
    <x v="0"/>
    <x v="586"/>
    <d v="2015-08-26T00:00:00"/>
    <x v="0"/>
    <s v="Yes"/>
    <x v="0"/>
    <x v="0"/>
    <x v="0"/>
    <s v="Q3"/>
  </r>
  <r>
    <n v="841704"/>
    <x v="20"/>
    <x v="5"/>
    <x v="9"/>
    <x v="17"/>
    <x v="1"/>
    <x v="65"/>
    <d v="2014-09-05T00:00:00"/>
    <x v="0"/>
    <s v="No"/>
    <x v="17"/>
    <x v="14"/>
    <x v="1"/>
    <s v="Q3"/>
  </r>
  <r>
    <n v="219791"/>
    <x v="10"/>
    <x v="0"/>
    <x v="5"/>
    <x v="21"/>
    <x v="3"/>
    <x v="233"/>
    <d v="2013-03-01T00:00:00"/>
    <x v="0"/>
    <s v="No"/>
    <x v="21"/>
    <x v="27"/>
    <x v="3"/>
    <s v="Q1"/>
  </r>
  <r>
    <n v="342858"/>
    <x v="10"/>
    <x v="2"/>
    <x v="24"/>
    <x v="0"/>
    <x v="0"/>
    <x v="900"/>
    <d v="2013-06-03T00:00:00"/>
    <x v="0"/>
    <s v="No"/>
    <x v="0"/>
    <x v="13"/>
    <x v="3"/>
    <s v="Q2"/>
  </r>
  <r>
    <n v="1468621"/>
    <x v="20"/>
    <x v="0"/>
    <x v="0"/>
    <x v="25"/>
    <x v="0"/>
    <x v="661"/>
    <d v="2015-07-15T00:00:00"/>
    <x v="0"/>
    <s v="No"/>
    <x v="25"/>
    <x v="0"/>
    <x v="0"/>
    <s v="Q3"/>
  </r>
  <r>
    <n v="1649092"/>
    <x v="171"/>
    <x v="9"/>
    <x v="55"/>
    <x v="42"/>
    <x v="0"/>
    <x v="362"/>
    <d v="2015-10-11T00:00:00"/>
    <x v="0"/>
    <s v="No"/>
    <x v="42"/>
    <x v="0"/>
    <x v="0"/>
    <s v="Q4"/>
  </r>
  <r>
    <n v="1384445"/>
    <x v="47"/>
    <x v="5"/>
    <x v="12"/>
    <x v="0"/>
    <x v="0"/>
    <x v="222"/>
    <d v="2015-05-20T00:00:00"/>
    <x v="0"/>
    <s v="No"/>
    <x v="0"/>
    <x v="0"/>
    <x v="0"/>
    <s v="Q2"/>
  </r>
  <r>
    <n v="1660538"/>
    <x v="486"/>
    <x v="7"/>
    <x v="19"/>
    <x v="5"/>
    <x v="0"/>
    <x v="182"/>
    <d v="2015-11-20T00:00:00"/>
    <x v="1"/>
    <s v="No"/>
    <x v="5"/>
    <x v="4"/>
    <x v="0"/>
    <s v="Q4"/>
  </r>
  <r>
    <n v="1454124"/>
    <x v="9"/>
    <x v="3"/>
    <x v="8"/>
    <x v="10"/>
    <x v="0"/>
    <x v="782"/>
    <d v="2015-07-07T00:00:00"/>
    <x v="0"/>
    <s v="No"/>
    <x v="10"/>
    <x v="0"/>
    <x v="0"/>
    <s v="Q3"/>
  </r>
  <r>
    <n v="2180657"/>
    <x v="51"/>
    <x v="4"/>
    <x v="26"/>
    <x v="1"/>
    <x v="0"/>
    <x v="1168"/>
    <d v="2016-10-26T00:00:00"/>
    <x v="0"/>
    <s v="Yes"/>
    <x v="1"/>
    <x v="0"/>
    <x v="2"/>
    <s v="Q4"/>
  </r>
  <r>
    <n v="1407445"/>
    <x v="17"/>
    <x v="3"/>
    <x v="44"/>
    <x v="13"/>
    <x v="2"/>
    <x v="156"/>
    <d v="2015-06-24T00:00:00"/>
    <x v="0"/>
    <s v="No"/>
    <x v="13"/>
    <x v="39"/>
    <x v="0"/>
    <s v="Q2"/>
  </r>
  <r>
    <n v="1750851"/>
    <x v="21"/>
    <x v="2"/>
    <x v="17"/>
    <x v="25"/>
    <x v="0"/>
    <x v="987"/>
    <d v="2016-01-21T00:00:00"/>
    <x v="0"/>
    <s v="No"/>
    <x v="25"/>
    <x v="0"/>
    <x v="2"/>
    <s v="Q1"/>
  </r>
  <r>
    <n v="779368"/>
    <x v="399"/>
    <x v="6"/>
    <x v="11"/>
    <x v="0"/>
    <x v="0"/>
    <x v="950"/>
    <d v="2014-03-26T00:00:00"/>
    <x v="0"/>
    <s v="No"/>
    <x v="0"/>
    <x v="0"/>
    <x v="1"/>
    <s v="Q1"/>
  </r>
  <r>
    <n v="1372978"/>
    <x v="19"/>
    <x v="7"/>
    <x v="21"/>
    <x v="7"/>
    <x v="0"/>
    <x v="784"/>
    <d v="2015-05-13T00:00:00"/>
    <x v="0"/>
    <s v="No"/>
    <x v="7"/>
    <x v="0"/>
    <x v="0"/>
    <s v="Q2"/>
  </r>
  <r>
    <n v="1242224"/>
    <x v="543"/>
    <x v="1"/>
    <x v="1"/>
    <x v="8"/>
    <x v="0"/>
    <x v="636"/>
    <d v="2015-02-17T00:00:00"/>
    <x v="0"/>
    <s v="No"/>
    <x v="8"/>
    <x v="0"/>
    <x v="0"/>
    <s v="Q1"/>
  </r>
  <r>
    <n v="1932414"/>
    <x v="14"/>
    <x v="2"/>
    <x v="17"/>
    <x v="7"/>
    <x v="3"/>
    <x v="623"/>
    <d v="2016-05-24T00:00:00"/>
    <x v="0"/>
    <s v="No"/>
    <x v="7"/>
    <x v="2"/>
    <x v="2"/>
    <s v="Q2"/>
  </r>
  <r>
    <n v="1072546"/>
    <x v="38"/>
    <x v="1"/>
    <x v="13"/>
    <x v="0"/>
    <x v="0"/>
    <x v="27"/>
    <d v="2014-10-22T00:00:00"/>
    <x v="0"/>
    <s v="No"/>
    <x v="0"/>
    <x v="21"/>
    <x v="1"/>
    <s v="Q4"/>
  </r>
  <r>
    <n v="1824595"/>
    <x v="544"/>
    <x v="3"/>
    <x v="44"/>
    <x v="5"/>
    <x v="2"/>
    <x v="874"/>
    <d v="2016-11-03T00:00:00"/>
    <x v="1"/>
    <s v="No"/>
    <x v="5"/>
    <x v="18"/>
    <x v="2"/>
    <s v="Q3"/>
  </r>
  <r>
    <n v="1453623"/>
    <x v="48"/>
    <x v="4"/>
    <x v="26"/>
    <x v="5"/>
    <x v="0"/>
    <x v="196"/>
    <d v="2015-06-07T00:00:00"/>
    <x v="0"/>
    <s v="No"/>
    <x v="5"/>
    <x v="0"/>
    <x v="0"/>
    <s v="Q2"/>
  </r>
  <r>
    <n v="1709041"/>
    <x v="500"/>
    <x v="1"/>
    <x v="1"/>
    <x v="13"/>
    <x v="0"/>
    <x v="727"/>
    <d v="2015-12-18T00:00:00"/>
    <x v="1"/>
    <s v="Yes"/>
    <x v="13"/>
    <x v="0"/>
    <x v="0"/>
    <s v="Q4"/>
  </r>
  <r>
    <n v="460334"/>
    <x v="14"/>
    <x v="0"/>
    <x v="0"/>
    <x v="20"/>
    <x v="0"/>
    <x v="711"/>
    <d v="2013-07-24T00:00:00"/>
    <x v="0"/>
    <s v="No"/>
    <x v="20"/>
    <x v="21"/>
    <x v="3"/>
    <s v="Q3"/>
  </r>
  <r>
    <n v="1069075"/>
    <x v="165"/>
    <x v="0"/>
    <x v="0"/>
    <x v="7"/>
    <x v="0"/>
    <x v="1122"/>
    <d v="2014-10-14T00:00:00"/>
    <x v="0"/>
    <s v="No"/>
    <x v="7"/>
    <x v="0"/>
    <x v="1"/>
    <s v="Q4"/>
  </r>
  <r>
    <n v="2183066"/>
    <x v="35"/>
    <x v="0"/>
    <x v="0"/>
    <x v="9"/>
    <x v="0"/>
    <x v="1169"/>
    <d v="2016-10-27T00:00:00"/>
    <x v="0"/>
    <s v="Yes"/>
    <x v="9"/>
    <x v="0"/>
    <x v="2"/>
    <s v="Q4"/>
  </r>
  <r>
    <n v="1980404"/>
    <x v="14"/>
    <x v="5"/>
    <x v="12"/>
    <x v="7"/>
    <x v="0"/>
    <x v="44"/>
    <d v="2016-06-22T00:00:00"/>
    <x v="0"/>
    <s v="No"/>
    <x v="7"/>
    <x v="0"/>
    <x v="2"/>
    <s v="Q2"/>
  </r>
  <r>
    <n v="451350"/>
    <x v="35"/>
    <x v="0"/>
    <x v="0"/>
    <x v="3"/>
    <x v="1"/>
    <x v="603"/>
    <d v="2013-09-07T00:00:00"/>
    <x v="0"/>
    <s v="No"/>
    <x v="3"/>
    <x v="13"/>
    <x v="3"/>
    <s v="Q3"/>
  </r>
  <r>
    <n v="510411"/>
    <x v="103"/>
    <x v="1"/>
    <x v="13"/>
    <x v="13"/>
    <x v="0"/>
    <x v="1170"/>
    <d v="2013-09-10T00:00:00"/>
    <x v="0"/>
    <s v="No"/>
    <x v="13"/>
    <x v="34"/>
    <x v="3"/>
    <s v="Q3"/>
  </r>
  <r>
    <n v="660896"/>
    <x v="16"/>
    <x v="5"/>
    <x v="14"/>
    <x v="16"/>
    <x v="3"/>
    <x v="336"/>
    <d v="2014-09-01T00:00:00"/>
    <x v="0"/>
    <s v="No"/>
    <x v="16"/>
    <x v="0"/>
    <x v="1"/>
    <s v="Q3"/>
  </r>
  <r>
    <n v="2056258"/>
    <x v="110"/>
    <x v="5"/>
    <x v="12"/>
    <x v="7"/>
    <x v="0"/>
    <x v="1171"/>
    <d v="2016-10-08T00:00:00"/>
    <x v="0"/>
    <s v="No"/>
    <x v="7"/>
    <x v="0"/>
    <x v="2"/>
    <s v="Q4"/>
  </r>
  <r>
    <n v="635486"/>
    <x v="26"/>
    <x v="0"/>
    <x v="0"/>
    <x v="12"/>
    <x v="1"/>
    <x v="1144"/>
    <d v="2013-12-20T00:00:00"/>
    <x v="0"/>
    <s v="No"/>
    <x v="12"/>
    <x v="6"/>
    <x v="3"/>
    <s v="Q4"/>
  </r>
  <r>
    <n v="1582141"/>
    <x v="313"/>
    <x v="1"/>
    <x v="22"/>
    <x v="13"/>
    <x v="0"/>
    <x v="321"/>
    <d v="2015-09-28T00:00:00"/>
    <x v="0"/>
    <s v="No"/>
    <x v="13"/>
    <x v="0"/>
    <x v="0"/>
    <s v="Q3"/>
  </r>
  <r>
    <n v="1797149"/>
    <x v="129"/>
    <x v="7"/>
    <x v="21"/>
    <x v="14"/>
    <x v="3"/>
    <x v="41"/>
    <d v="2016-02-24T00:00:00"/>
    <x v="0"/>
    <s v="No"/>
    <x v="14"/>
    <x v="4"/>
    <x v="2"/>
    <s v="Q1"/>
  </r>
  <r>
    <n v="437010"/>
    <x v="273"/>
    <x v="7"/>
    <x v="21"/>
    <x v="7"/>
    <x v="0"/>
    <x v="473"/>
    <d v="2013-06-24T00:00:00"/>
    <x v="0"/>
    <s v="No"/>
    <x v="7"/>
    <x v="6"/>
    <x v="3"/>
    <s v="Q2"/>
  </r>
  <r>
    <n v="1218824"/>
    <x v="82"/>
    <x v="1"/>
    <x v="22"/>
    <x v="13"/>
    <x v="0"/>
    <x v="999"/>
    <d v="2015-01-30T00:00:00"/>
    <x v="0"/>
    <s v="Yes"/>
    <x v="13"/>
    <x v="0"/>
    <x v="0"/>
    <s v="Q1"/>
  </r>
  <r>
    <n v="1128105"/>
    <x v="4"/>
    <x v="3"/>
    <x v="3"/>
    <x v="7"/>
    <x v="0"/>
    <x v="870"/>
    <d v="2014-11-21T00:00:00"/>
    <x v="0"/>
    <s v="No"/>
    <x v="7"/>
    <x v="0"/>
    <x v="1"/>
    <s v="Q4"/>
  </r>
  <r>
    <n v="686545"/>
    <x v="189"/>
    <x v="1"/>
    <x v="4"/>
    <x v="5"/>
    <x v="0"/>
    <x v="1097"/>
    <d v="2014-04-02T00:00:00"/>
    <x v="0"/>
    <s v="No"/>
    <x v="5"/>
    <x v="5"/>
    <x v="1"/>
    <s v="Q1"/>
  </r>
  <r>
    <n v="1068702"/>
    <x v="1"/>
    <x v="0"/>
    <x v="0"/>
    <x v="9"/>
    <x v="0"/>
    <x v="1110"/>
    <d v="2014-10-13T00:00:00"/>
    <x v="0"/>
    <s v="No"/>
    <x v="9"/>
    <x v="0"/>
    <x v="1"/>
    <s v="Q4"/>
  </r>
  <r>
    <n v="891908"/>
    <x v="8"/>
    <x v="4"/>
    <x v="26"/>
    <x v="5"/>
    <x v="0"/>
    <x v="1127"/>
    <d v="2014-12-06T00:00:00"/>
    <x v="0"/>
    <s v="No"/>
    <x v="5"/>
    <x v="0"/>
    <x v="1"/>
    <s v="Q4"/>
  </r>
  <r>
    <n v="1822194"/>
    <x v="545"/>
    <x v="1"/>
    <x v="1"/>
    <x v="13"/>
    <x v="0"/>
    <x v="874"/>
    <d v="2016-09-03T00:00:00"/>
    <x v="0"/>
    <s v="No"/>
    <x v="13"/>
    <x v="0"/>
    <x v="2"/>
    <s v="Q3"/>
  </r>
  <r>
    <n v="972187"/>
    <x v="14"/>
    <x v="2"/>
    <x v="34"/>
    <x v="7"/>
    <x v="1"/>
    <x v="193"/>
    <d v="2014-08-08T00:00:00"/>
    <x v="0"/>
    <s v="No"/>
    <x v="7"/>
    <x v="18"/>
    <x v="1"/>
    <s v="Q2"/>
  </r>
  <r>
    <n v="410384"/>
    <x v="19"/>
    <x v="5"/>
    <x v="15"/>
    <x v="7"/>
    <x v="3"/>
    <x v="1064"/>
    <d v="2013-05-20T00:00:00"/>
    <x v="0"/>
    <s v="Yes"/>
    <x v="7"/>
    <x v="9"/>
    <x v="3"/>
    <s v="Q2"/>
  </r>
  <r>
    <n v="773203"/>
    <x v="1"/>
    <x v="0"/>
    <x v="0"/>
    <x v="35"/>
    <x v="2"/>
    <x v="37"/>
    <d v="2014-03-28T00:00:00"/>
    <x v="0"/>
    <s v="Yes"/>
    <x v="35"/>
    <x v="21"/>
    <x v="1"/>
    <s v="Q1"/>
  </r>
  <r>
    <n v="768676"/>
    <x v="20"/>
    <x v="0"/>
    <x v="0"/>
    <x v="31"/>
    <x v="0"/>
    <x v="788"/>
    <d v="2014-03-19T00:00:00"/>
    <x v="0"/>
    <s v="No"/>
    <x v="31"/>
    <x v="0"/>
    <x v="1"/>
    <s v="Q1"/>
  </r>
  <r>
    <n v="746893"/>
    <x v="546"/>
    <x v="0"/>
    <x v="0"/>
    <x v="27"/>
    <x v="0"/>
    <x v="1150"/>
    <d v="2014-06-03T00:00:00"/>
    <x v="0"/>
    <s v="No"/>
    <x v="27"/>
    <x v="0"/>
    <x v="1"/>
    <s v="Q2"/>
  </r>
  <r>
    <n v="1221574"/>
    <x v="8"/>
    <x v="5"/>
    <x v="12"/>
    <x v="0"/>
    <x v="1"/>
    <x v="75"/>
    <d v="2015-04-02T00:00:00"/>
    <x v="0"/>
    <s v="No"/>
    <x v="0"/>
    <x v="17"/>
    <x v="0"/>
    <s v="Q1"/>
  </r>
  <r>
    <n v="1318762"/>
    <x v="10"/>
    <x v="5"/>
    <x v="9"/>
    <x v="1"/>
    <x v="0"/>
    <x v="821"/>
    <d v="2015-07-04T00:00:00"/>
    <x v="0"/>
    <s v="No"/>
    <x v="1"/>
    <x v="0"/>
    <x v="0"/>
    <s v="Q3"/>
  </r>
  <r>
    <n v="1428258"/>
    <x v="19"/>
    <x v="1"/>
    <x v="22"/>
    <x v="25"/>
    <x v="0"/>
    <x v="220"/>
    <d v="2015-06-18T00:00:00"/>
    <x v="0"/>
    <s v="No"/>
    <x v="25"/>
    <x v="0"/>
    <x v="0"/>
    <s v="Q2"/>
  </r>
  <r>
    <n v="1164794"/>
    <x v="33"/>
    <x v="4"/>
    <x v="26"/>
    <x v="20"/>
    <x v="0"/>
    <x v="539"/>
    <d v="2014-12-23T00:00:00"/>
    <x v="0"/>
    <s v="No"/>
    <x v="20"/>
    <x v="6"/>
    <x v="1"/>
    <s v="Q4"/>
  </r>
  <r>
    <n v="1914760"/>
    <x v="9"/>
    <x v="3"/>
    <x v="3"/>
    <x v="5"/>
    <x v="0"/>
    <x v="522"/>
    <d v="2016-07-05T00:00:00"/>
    <x v="0"/>
    <s v="No"/>
    <x v="5"/>
    <x v="0"/>
    <x v="2"/>
    <s v="Q3"/>
  </r>
  <r>
    <n v="1226114"/>
    <x v="14"/>
    <x v="2"/>
    <x v="20"/>
    <x v="22"/>
    <x v="0"/>
    <x v="1172"/>
    <d v="2015-05-02T00:00:00"/>
    <x v="0"/>
    <s v="No"/>
    <x v="22"/>
    <x v="0"/>
    <x v="0"/>
    <s v="Q2"/>
  </r>
  <r>
    <n v="554951"/>
    <x v="14"/>
    <x v="2"/>
    <x v="23"/>
    <x v="7"/>
    <x v="2"/>
    <x v="167"/>
    <d v="2013-08-10T00:00:00"/>
    <x v="0"/>
    <s v="No"/>
    <x v="7"/>
    <x v="0"/>
    <x v="3"/>
    <s v="Q3"/>
  </r>
  <r>
    <n v="220002"/>
    <x v="38"/>
    <x v="0"/>
    <x v="0"/>
    <x v="24"/>
    <x v="0"/>
    <x v="233"/>
    <d v="2013-03-01T00:00:00"/>
    <x v="0"/>
    <s v="No"/>
    <x v="24"/>
    <x v="27"/>
    <x v="3"/>
    <s v="Q1"/>
  </r>
  <r>
    <n v="1991594"/>
    <x v="62"/>
    <x v="2"/>
    <x v="40"/>
    <x v="13"/>
    <x v="0"/>
    <x v="408"/>
    <d v="2016-06-29T00:00:00"/>
    <x v="0"/>
    <s v="No"/>
    <x v="13"/>
    <x v="0"/>
    <x v="2"/>
    <s v="Q2"/>
  </r>
  <r>
    <n v="1079969"/>
    <x v="229"/>
    <x v="1"/>
    <x v="27"/>
    <x v="35"/>
    <x v="0"/>
    <x v="763"/>
    <d v="2014-10-27T00:00:00"/>
    <x v="0"/>
    <s v="Yes"/>
    <x v="35"/>
    <x v="19"/>
    <x v="1"/>
    <s v="Q4"/>
  </r>
  <r>
    <n v="1091449"/>
    <x v="7"/>
    <x v="4"/>
    <x v="6"/>
    <x v="18"/>
    <x v="0"/>
    <x v="1153"/>
    <d v="2014-10-29T00:00:00"/>
    <x v="0"/>
    <s v="No"/>
    <x v="18"/>
    <x v="0"/>
    <x v="1"/>
    <s v="Q4"/>
  </r>
  <r>
    <n v="634030"/>
    <x v="16"/>
    <x v="5"/>
    <x v="14"/>
    <x v="10"/>
    <x v="0"/>
    <x v="1108"/>
    <d v="2013-12-14T00:00:00"/>
    <x v="0"/>
    <s v="Yes"/>
    <x v="10"/>
    <x v="0"/>
    <x v="3"/>
    <s v="Q4"/>
  </r>
  <r>
    <n v="2128795"/>
    <x v="547"/>
    <x v="1"/>
    <x v="22"/>
    <x v="4"/>
    <x v="0"/>
    <x v="845"/>
    <d v="2016-09-23T00:00:00"/>
    <x v="0"/>
    <s v="Yes"/>
    <x v="4"/>
    <x v="0"/>
    <x v="2"/>
    <s v="Q3"/>
  </r>
  <r>
    <n v="1080110"/>
    <x v="9"/>
    <x v="3"/>
    <x v="3"/>
    <x v="9"/>
    <x v="0"/>
    <x v="763"/>
    <d v="2014-10-21T00:00:00"/>
    <x v="0"/>
    <s v="No"/>
    <x v="9"/>
    <x v="0"/>
    <x v="1"/>
    <s v="Q4"/>
  </r>
  <r>
    <n v="464817"/>
    <x v="33"/>
    <x v="4"/>
    <x v="19"/>
    <x v="12"/>
    <x v="0"/>
    <x v="17"/>
    <d v="2013-07-25T00:00:00"/>
    <x v="0"/>
    <s v="No"/>
    <x v="12"/>
    <x v="1"/>
    <x v="3"/>
    <s v="Q3"/>
  </r>
  <r>
    <n v="2031587"/>
    <x v="5"/>
    <x v="1"/>
    <x v="1"/>
    <x v="7"/>
    <x v="0"/>
    <x v="455"/>
    <d v="2016-07-26T00:00:00"/>
    <x v="0"/>
    <s v="No"/>
    <x v="7"/>
    <x v="0"/>
    <x v="2"/>
    <s v="Q3"/>
  </r>
  <r>
    <n v="795643"/>
    <x v="1"/>
    <x v="1"/>
    <x v="27"/>
    <x v="0"/>
    <x v="0"/>
    <x v="1173"/>
    <d v="2014-06-04T00:00:00"/>
    <x v="0"/>
    <s v="Yes"/>
    <x v="0"/>
    <x v="0"/>
    <x v="1"/>
    <s v="Q2"/>
  </r>
  <r>
    <n v="1853395"/>
    <x v="14"/>
    <x v="1"/>
    <x v="4"/>
    <x v="10"/>
    <x v="0"/>
    <x v="427"/>
    <d v="2016-03-29T00:00:00"/>
    <x v="0"/>
    <s v="No"/>
    <x v="10"/>
    <x v="0"/>
    <x v="2"/>
    <s v="Q1"/>
  </r>
  <r>
    <n v="1354344"/>
    <x v="548"/>
    <x v="1"/>
    <x v="1"/>
    <x v="4"/>
    <x v="3"/>
    <x v="366"/>
    <d v="2015-06-05T00:00:00"/>
    <x v="0"/>
    <s v="No"/>
    <x v="4"/>
    <x v="11"/>
    <x v="0"/>
    <s v="Q2"/>
  </r>
  <r>
    <n v="2123029"/>
    <x v="241"/>
    <x v="10"/>
    <x v="63"/>
    <x v="13"/>
    <x v="0"/>
    <x v="592"/>
    <d v="2016-09-23T00:00:00"/>
    <x v="0"/>
    <s v="Yes"/>
    <x v="13"/>
    <x v="1"/>
    <x v="2"/>
    <s v="Q3"/>
  </r>
  <r>
    <n v="509557"/>
    <x v="47"/>
    <x v="0"/>
    <x v="5"/>
    <x v="20"/>
    <x v="1"/>
    <x v="599"/>
    <d v="2013-08-30T00:00:00"/>
    <x v="0"/>
    <s v="Yes"/>
    <x v="20"/>
    <x v="1"/>
    <x v="3"/>
    <s v="Q3"/>
  </r>
  <r>
    <n v="1520803"/>
    <x v="8"/>
    <x v="5"/>
    <x v="12"/>
    <x v="26"/>
    <x v="0"/>
    <x v="728"/>
    <d v="2015-08-16T00:00:00"/>
    <x v="0"/>
    <s v="No"/>
    <x v="26"/>
    <x v="0"/>
    <x v="0"/>
    <s v="Q3"/>
  </r>
  <r>
    <n v="1105646"/>
    <x v="82"/>
    <x v="1"/>
    <x v="22"/>
    <x v="3"/>
    <x v="0"/>
    <x v="805"/>
    <d v="2014-06-11T00:00:00"/>
    <x v="0"/>
    <s v="No"/>
    <x v="3"/>
    <x v="0"/>
    <x v="1"/>
    <s v="Q2"/>
  </r>
  <r>
    <n v="1691916"/>
    <x v="28"/>
    <x v="5"/>
    <x v="15"/>
    <x v="0"/>
    <x v="0"/>
    <x v="56"/>
    <d v="2015-10-12T00:00:00"/>
    <x v="0"/>
    <s v="No"/>
    <x v="0"/>
    <x v="0"/>
    <x v="0"/>
    <s v="Q4"/>
  </r>
  <r>
    <n v="1644341"/>
    <x v="19"/>
    <x v="5"/>
    <x v="9"/>
    <x v="0"/>
    <x v="1"/>
    <x v="816"/>
    <d v="2015-09-11T00:00:00"/>
    <x v="0"/>
    <s v="No"/>
    <x v="0"/>
    <x v="20"/>
    <x v="0"/>
    <s v="Q2"/>
  </r>
  <r>
    <n v="2037927"/>
    <x v="549"/>
    <x v="0"/>
    <x v="42"/>
    <x v="4"/>
    <x v="0"/>
    <x v="1116"/>
    <d v="2016-07-29T00:00:00"/>
    <x v="0"/>
    <s v="No"/>
    <x v="4"/>
    <x v="0"/>
    <x v="2"/>
    <s v="Q3"/>
  </r>
  <r>
    <n v="536368"/>
    <x v="20"/>
    <x v="5"/>
    <x v="15"/>
    <x v="17"/>
    <x v="0"/>
    <x v="947"/>
    <d v="2013-09-23T00:00:00"/>
    <x v="0"/>
    <s v="No"/>
    <x v="17"/>
    <x v="9"/>
    <x v="3"/>
    <s v="Q3"/>
  </r>
  <r>
    <n v="564019"/>
    <x v="1"/>
    <x v="0"/>
    <x v="0"/>
    <x v="7"/>
    <x v="0"/>
    <x v="369"/>
    <d v="2013-10-21T00:00:00"/>
    <x v="0"/>
    <s v="Yes"/>
    <x v="7"/>
    <x v="1"/>
    <x v="3"/>
    <s v="Q4"/>
  </r>
  <r>
    <n v="821038"/>
    <x v="1"/>
    <x v="1"/>
    <x v="4"/>
    <x v="1"/>
    <x v="0"/>
    <x v="51"/>
    <d v="2014-04-23T00:00:00"/>
    <x v="0"/>
    <s v="No"/>
    <x v="1"/>
    <x v="0"/>
    <x v="1"/>
    <s v="Q2"/>
  </r>
  <r>
    <n v="1146547"/>
    <x v="58"/>
    <x v="7"/>
    <x v="21"/>
    <x v="43"/>
    <x v="0"/>
    <x v="404"/>
    <d v="2014-08-12T00:00:00"/>
    <x v="0"/>
    <s v="No"/>
    <x v="34"/>
    <x v="0"/>
    <x v="1"/>
    <s v="Q3"/>
  </r>
  <r>
    <n v="1616242"/>
    <x v="20"/>
    <x v="2"/>
    <x v="2"/>
    <x v="27"/>
    <x v="0"/>
    <x v="0"/>
    <d v="2015-10-20T00:00:00"/>
    <x v="0"/>
    <s v="No"/>
    <x v="27"/>
    <x v="0"/>
    <x v="0"/>
    <s v="Q4"/>
  </r>
  <r>
    <n v="2030778"/>
    <x v="82"/>
    <x v="1"/>
    <x v="1"/>
    <x v="3"/>
    <x v="0"/>
    <x v="455"/>
    <d v="2016-07-26T00:00:00"/>
    <x v="0"/>
    <s v="No"/>
    <x v="3"/>
    <x v="0"/>
    <x v="2"/>
    <s v="Q3"/>
  </r>
  <r>
    <n v="535615"/>
    <x v="168"/>
    <x v="7"/>
    <x v="56"/>
    <x v="25"/>
    <x v="0"/>
    <x v="947"/>
    <d v="2013-09-20T00:00:00"/>
    <x v="0"/>
    <s v="No"/>
    <x v="25"/>
    <x v="0"/>
    <x v="3"/>
    <s v="Q3"/>
  </r>
  <r>
    <n v="1038347"/>
    <x v="33"/>
    <x v="4"/>
    <x v="6"/>
    <x v="18"/>
    <x v="0"/>
    <x v="598"/>
    <d v="2014-09-22T00:00:00"/>
    <x v="0"/>
    <s v="No"/>
    <x v="18"/>
    <x v="0"/>
    <x v="1"/>
    <s v="Q3"/>
  </r>
  <r>
    <n v="1906213"/>
    <x v="4"/>
    <x v="3"/>
    <x v="8"/>
    <x v="4"/>
    <x v="0"/>
    <x v="352"/>
    <d v="2016-02-05T00:00:00"/>
    <x v="0"/>
    <s v="No"/>
    <x v="4"/>
    <x v="0"/>
    <x v="2"/>
    <s v="Q1"/>
  </r>
  <r>
    <n v="2019061"/>
    <x v="296"/>
    <x v="7"/>
    <x v="39"/>
    <x v="15"/>
    <x v="0"/>
    <x v="125"/>
    <d v="2016-07-20T00:00:00"/>
    <x v="0"/>
    <s v="No"/>
    <x v="15"/>
    <x v="1"/>
    <x v="2"/>
    <s v="Q3"/>
  </r>
  <r>
    <n v="1069928"/>
    <x v="550"/>
    <x v="1"/>
    <x v="22"/>
    <x v="14"/>
    <x v="0"/>
    <x v="1122"/>
    <d v="2014-10-21T00:00:00"/>
    <x v="0"/>
    <s v="No"/>
    <x v="14"/>
    <x v="21"/>
    <x v="1"/>
    <s v="Q4"/>
  </r>
  <r>
    <n v="1126969"/>
    <x v="551"/>
    <x v="1"/>
    <x v="1"/>
    <x v="24"/>
    <x v="3"/>
    <x v="895"/>
    <d v="2014-11-20T00:00:00"/>
    <x v="0"/>
    <s v="No"/>
    <x v="24"/>
    <x v="0"/>
    <x v="1"/>
    <s v="Q4"/>
  </r>
  <r>
    <n v="1622023"/>
    <x v="10"/>
    <x v="2"/>
    <x v="17"/>
    <x v="16"/>
    <x v="0"/>
    <x v="234"/>
    <d v="2015-10-23T00:00:00"/>
    <x v="0"/>
    <s v="No"/>
    <x v="16"/>
    <x v="0"/>
    <x v="0"/>
    <s v="Q4"/>
  </r>
  <r>
    <n v="826869"/>
    <x v="19"/>
    <x v="5"/>
    <x v="9"/>
    <x v="26"/>
    <x v="0"/>
    <x v="587"/>
    <d v="2014-04-26T00:00:00"/>
    <x v="0"/>
    <s v="No"/>
    <x v="26"/>
    <x v="0"/>
    <x v="1"/>
    <s v="Q2"/>
  </r>
  <r>
    <n v="240710"/>
    <x v="10"/>
    <x v="2"/>
    <x v="7"/>
    <x v="7"/>
    <x v="0"/>
    <x v="117"/>
    <d v="2013-03-13T00:00:00"/>
    <x v="0"/>
    <s v="No"/>
    <x v="7"/>
    <x v="47"/>
    <x v="3"/>
    <s v="Q1"/>
  </r>
  <r>
    <n v="2025764"/>
    <x v="84"/>
    <x v="0"/>
    <x v="0"/>
    <x v="4"/>
    <x v="0"/>
    <x v="152"/>
    <d v="2016-07-22T00:00:00"/>
    <x v="0"/>
    <s v="No"/>
    <x v="4"/>
    <x v="0"/>
    <x v="2"/>
    <s v="Q3"/>
  </r>
  <r>
    <n v="793214"/>
    <x v="110"/>
    <x v="9"/>
    <x v="55"/>
    <x v="9"/>
    <x v="0"/>
    <x v="82"/>
    <d v="2014-03-04T00:00:00"/>
    <x v="0"/>
    <s v="No"/>
    <x v="9"/>
    <x v="0"/>
    <x v="1"/>
    <s v="Q1"/>
  </r>
  <r>
    <n v="1393767"/>
    <x v="38"/>
    <x v="0"/>
    <x v="0"/>
    <x v="9"/>
    <x v="1"/>
    <x v="211"/>
    <d v="2015-05-29T00:00:00"/>
    <x v="0"/>
    <s v="No"/>
    <x v="9"/>
    <x v="4"/>
    <x v="0"/>
    <s v="Q2"/>
  </r>
  <r>
    <n v="1982099"/>
    <x v="324"/>
    <x v="0"/>
    <x v="0"/>
    <x v="21"/>
    <x v="0"/>
    <x v="24"/>
    <d v="2016-07-14T00:00:00"/>
    <x v="1"/>
    <s v="No"/>
    <x v="21"/>
    <x v="50"/>
    <x v="2"/>
    <s v="Q2"/>
  </r>
  <r>
    <n v="1182373"/>
    <x v="19"/>
    <x v="5"/>
    <x v="12"/>
    <x v="1"/>
    <x v="3"/>
    <x v="146"/>
    <d v="2015-07-01T00:00:00"/>
    <x v="0"/>
    <s v="Yes"/>
    <x v="1"/>
    <x v="15"/>
    <x v="0"/>
    <s v="Q2"/>
  </r>
  <r>
    <n v="457281"/>
    <x v="6"/>
    <x v="2"/>
    <x v="75"/>
    <x v="31"/>
    <x v="2"/>
    <x v="566"/>
    <d v="2013-07-17T00:00:00"/>
    <x v="0"/>
    <s v="No"/>
    <x v="31"/>
    <x v="4"/>
    <x v="3"/>
    <s v="Q3"/>
  </r>
  <r>
    <n v="1208915"/>
    <x v="193"/>
    <x v="5"/>
    <x v="12"/>
    <x v="16"/>
    <x v="0"/>
    <x v="985"/>
    <d v="2015-01-29T00:00:00"/>
    <x v="0"/>
    <s v="Yes"/>
    <x v="16"/>
    <x v="6"/>
    <x v="0"/>
    <s v="Q1"/>
  </r>
  <r>
    <n v="878729"/>
    <x v="9"/>
    <x v="3"/>
    <x v="3"/>
    <x v="2"/>
    <x v="0"/>
    <x v="265"/>
    <d v="2014-03-06T00:00:00"/>
    <x v="0"/>
    <s v="No"/>
    <x v="2"/>
    <x v="0"/>
    <x v="1"/>
    <s v="Q1"/>
  </r>
  <r>
    <n v="997354"/>
    <x v="21"/>
    <x v="2"/>
    <x v="76"/>
    <x v="25"/>
    <x v="1"/>
    <x v="734"/>
    <d v="2014-08-27T00:00:00"/>
    <x v="0"/>
    <s v="No"/>
    <x v="25"/>
    <x v="2"/>
    <x v="1"/>
    <s v="Q3"/>
  </r>
  <r>
    <n v="954881"/>
    <x v="33"/>
    <x v="4"/>
    <x v="6"/>
    <x v="12"/>
    <x v="0"/>
    <x v="834"/>
    <d v="2014-07-30T00:00:00"/>
    <x v="0"/>
    <s v="No"/>
    <x v="12"/>
    <x v="2"/>
    <x v="1"/>
    <s v="Q3"/>
  </r>
  <r>
    <n v="857572"/>
    <x v="16"/>
    <x v="2"/>
    <x v="30"/>
    <x v="20"/>
    <x v="0"/>
    <x v="188"/>
    <d v="2014-05-21T00:00:00"/>
    <x v="0"/>
    <s v="Yes"/>
    <x v="20"/>
    <x v="4"/>
    <x v="1"/>
    <s v="Q2"/>
  </r>
  <r>
    <n v="1436494"/>
    <x v="41"/>
    <x v="4"/>
    <x v="26"/>
    <x v="33"/>
    <x v="0"/>
    <x v="540"/>
    <d v="2015-08-07T00:00:00"/>
    <x v="0"/>
    <s v="No"/>
    <x v="33"/>
    <x v="63"/>
    <x v="0"/>
    <s v="Q2"/>
  </r>
  <r>
    <n v="1858676"/>
    <x v="35"/>
    <x v="0"/>
    <x v="0"/>
    <x v="18"/>
    <x v="0"/>
    <x v="184"/>
    <d v="2016-03-31T00:00:00"/>
    <x v="0"/>
    <s v="No"/>
    <x v="18"/>
    <x v="0"/>
    <x v="2"/>
    <s v="Q1"/>
  </r>
  <r>
    <n v="777363"/>
    <x v="9"/>
    <x v="3"/>
    <x v="3"/>
    <x v="33"/>
    <x v="0"/>
    <x v="562"/>
    <d v="2014-03-25T00:00:00"/>
    <x v="0"/>
    <s v="No"/>
    <x v="33"/>
    <x v="0"/>
    <x v="1"/>
    <s v="Q1"/>
  </r>
  <r>
    <n v="1950880"/>
    <x v="10"/>
    <x v="5"/>
    <x v="12"/>
    <x v="15"/>
    <x v="0"/>
    <x v="491"/>
    <d v="2016-02-06T00:00:00"/>
    <x v="0"/>
    <s v="No"/>
    <x v="15"/>
    <x v="0"/>
    <x v="2"/>
    <s v="Q1"/>
  </r>
  <r>
    <n v="1803818"/>
    <x v="1"/>
    <x v="0"/>
    <x v="0"/>
    <x v="18"/>
    <x v="0"/>
    <x v="275"/>
    <d v="2016-02-26T00:00:00"/>
    <x v="0"/>
    <s v="No"/>
    <x v="18"/>
    <x v="0"/>
    <x v="2"/>
    <s v="Q1"/>
  </r>
  <r>
    <n v="316562"/>
    <x v="86"/>
    <x v="0"/>
    <x v="0"/>
    <x v="25"/>
    <x v="1"/>
    <x v="731"/>
    <d v="2013-02-14T00:00:00"/>
    <x v="0"/>
    <s v="No"/>
    <x v="25"/>
    <x v="0"/>
    <x v="3"/>
    <s v="Q1"/>
  </r>
  <r>
    <n v="1895470"/>
    <x v="33"/>
    <x v="4"/>
    <x v="6"/>
    <x v="5"/>
    <x v="0"/>
    <x v="1056"/>
    <d v="2016-04-25T00:00:00"/>
    <x v="0"/>
    <s v="No"/>
    <x v="5"/>
    <x v="0"/>
    <x v="2"/>
    <s v="Q2"/>
  </r>
  <r>
    <n v="1437032"/>
    <x v="10"/>
    <x v="0"/>
    <x v="0"/>
    <x v="35"/>
    <x v="0"/>
    <x v="540"/>
    <d v="2015-06-24T00:00:00"/>
    <x v="0"/>
    <s v="No"/>
    <x v="35"/>
    <x v="0"/>
    <x v="0"/>
    <s v="Q2"/>
  </r>
  <r>
    <n v="254844"/>
    <x v="19"/>
    <x v="7"/>
    <x v="21"/>
    <x v="0"/>
    <x v="3"/>
    <x v="52"/>
    <d v="2013-01-23T00:00:00"/>
    <x v="0"/>
    <s v="No"/>
    <x v="0"/>
    <x v="0"/>
    <x v="3"/>
    <s v="Q1"/>
  </r>
  <r>
    <n v="1203549"/>
    <x v="23"/>
    <x v="1"/>
    <x v="27"/>
    <x v="1"/>
    <x v="0"/>
    <x v="20"/>
    <d v="2015-01-22T00:00:00"/>
    <x v="0"/>
    <s v="Yes"/>
    <x v="1"/>
    <x v="0"/>
    <x v="0"/>
    <s v="Q1"/>
  </r>
  <r>
    <n v="970892"/>
    <x v="272"/>
    <x v="1"/>
    <x v="4"/>
    <x v="7"/>
    <x v="0"/>
    <x v="193"/>
    <d v="2014-06-08T00:00:00"/>
    <x v="0"/>
    <s v="No"/>
    <x v="7"/>
    <x v="0"/>
    <x v="1"/>
    <s v="Q2"/>
  </r>
  <r>
    <n v="1097646"/>
    <x v="8"/>
    <x v="0"/>
    <x v="0"/>
    <x v="7"/>
    <x v="0"/>
    <x v="1174"/>
    <d v="2014-02-11T00:00:00"/>
    <x v="0"/>
    <s v="No"/>
    <x v="7"/>
    <x v="0"/>
    <x v="1"/>
    <s v="Q1"/>
  </r>
  <r>
    <n v="1648529"/>
    <x v="552"/>
    <x v="7"/>
    <x v="21"/>
    <x v="13"/>
    <x v="0"/>
    <x v="362"/>
    <d v="2015-11-13T00:00:00"/>
    <x v="0"/>
    <s v="Yes"/>
    <x v="13"/>
    <x v="33"/>
    <x v="0"/>
    <s v="Q4"/>
  </r>
  <r>
    <n v="461726"/>
    <x v="14"/>
    <x v="2"/>
    <x v="17"/>
    <x v="7"/>
    <x v="0"/>
    <x v="1175"/>
    <d v="2013-12-07T00:00:00"/>
    <x v="0"/>
    <s v="No"/>
    <x v="7"/>
    <x v="0"/>
    <x v="3"/>
    <s v="Q4"/>
  </r>
  <r>
    <n v="1331804"/>
    <x v="14"/>
    <x v="2"/>
    <x v="23"/>
    <x v="18"/>
    <x v="1"/>
    <x v="47"/>
    <d v="2015-04-17T00:00:00"/>
    <x v="0"/>
    <s v="No"/>
    <x v="18"/>
    <x v="4"/>
    <x v="0"/>
    <s v="Q2"/>
  </r>
  <r>
    <n v="1708397"/>
    <x v="10"/>
    <x v="0"/>
    <x v="5"/>
    <x v="7"/>
    <x v="0"/>
    <x v="727"/>
    <d v="2015-12-21T00:00:00"/>
    <x v="0"/>
    <s v="No"/>
    <x v="7"/>
    <x v="9"/>
    <x v="0"/>
    <s v="Q4"/>
  </r>
  <r>
    <n v="2059762"/>
    <x v="10"/>
    <x v="5"/>
    <x v="36"/>
    <x v="31"/>
    <x v="0"/>
    <x v="18"/>
    <d v="2016-11-08T00:00:00"/>
    <x v="0"/>
    <s v="Yes"/>
    <x v="31"/>
    <x v="0"/>
    <x v="2"/>
    <s v="Q4"/>
  </r>
  <r>
    <n v="1782528"/>
    <x v="4"/>
    <x v="3"/>
    <x v="25"/>
    <x v="42"/>
    <x v="0"/>
    <x v="370"/>
    <d v="2016-10-02T00:00:00"/>
    <x v="0"/>
    <s v="No"/>
    <x v="42"/>
    <x v="0"/>
    <x v="2"/>
    <s v="Q4"/>
  </r>
  <r>
    <n v="982393"/>
    <x v="19"/>
    <x v="0"/>
    <x v="0"/>
    <x v="10"/>
    <x v="1"/>
    <x v="98"/>
    <d v="2014-08-15T00:00:00"/>
    <x v="0"/>
    <s v="No"/>
    <x v="10"/>
    <x v="4"/>
    <x v="1"/>
    <s v="Q3"/>
  </r>
  <r>
    <n v="239770"/>
    <x v="9"/>
    <x v="3"/>
    <x v="44"/>
    <x v="41"/>
    <x v="0"/>
    <x v="117"/>
    <d v="2013-01-20T00:00:00"/>
    <x v="0"/>
    <s v="Yes"/>
    <x v="41"/>
    <x v="9"/>
    <x v="3"/>
    <s v="Q1"/>
  </r>
  <r>
    <n v="1634787"/>
    <x v="16"/>
    <x v="2"/>
    <x v="16"/>
    <x v="0"/>
    <x v="0"/>
    <x v="79"/>
    <d v="2015-02-11T00:00:00"/>
    <x v="0"/>
    <s v="No"/>
    <x v="0"/>
    <x v="0"/>
    <x v="0"/>
    <s v="Q1"/>
  </r>
  <r>
    <n v="2044931"/>
    <x v="201"/>
    <x v="0"/>
    <x v="42"/>
    <x v="1"/>
    <x v="0"/>
    <x v="431"/>
    <d v="2016-05-08T00:00:00"/>
    <x v="0"/>
    <s v="No"/>
    <x v="1"/>
    <x v="18"/>
    <x v="2"/>
    <s v="Q1"/>
  </r>
  <r>
    <n v="995644"/>
    <x v="8"/>
    <x v="0"/>
    <x v="0"/>
    <x v="15"/>
    <x v="0"/>
    <x v="796"/>
    <d v="2014-08-21T00:00:00"/>
    <x v="0"/>
    <s v="Yes"/>
    <x v="15"/>
    <x v="0"/>
    <x v="1"/>
    <s v="Q3"/>
  </r>
  <r>
    <n v="724653"/>
    <x v="4"/>
    <x v="3"/>
    <x v="3"/>
    <x v="27"/>
    <x v="2"/>
    <x v="553"/>
    <d v="2014-02-24T00:00:00"/>
    <x v="0"/>
    <s v="No"/>
    <x v="27"/>
    <x v="4"/>
    <x v="1"/>
    <s v="Q1"/>
  </r>
  <r>
    <n v="2058351"/>
    <x v="47"/>
    <x v="5"/>
    <x v="14"/>
    <x v="2"/>
    <x v="0"/>
    <x v="18"/>
    <d v="2016-11-08T00:00:00"/>
    <x v="0"/>
    <s v="No"/>
    <x v="2"/>
    <x v="0"/>
    <x v="2"/>
    <s v="Q4"/>
  </r>
  <r>
    <n v="1472467"/>
    <x v="553"/>
    <x v="1"/>
    <x v="4"/>
    <x v="45"/>
    <x v="0"/>
    <x v="29"/>
    <d v="2015-07-16T00:00:00"/>
    <x v="1"/>
    <s v="Yes"/>
    <x v="44"/>
    <x v="0"/>
    <x v="0"/>
    <s v="Q3"/>
  </r>
  <r>
    <n v="866869"/>
    <x v="1"/>
    <x v="0"/>
    <x v="0"/>
    <x v="7"/>
    <x v="0"/>
    <x v="304"/>
    <d v="2014-05-23T00:00:00"/>
    <x v="0"/>
    <s v="No"/>
    <x v="7"/>
    <x v="0"/>
    <x v="1"/>
    <s v="Q2"/>
  </r>
  <r>
    <n v="370756"/>
    <x v="16"/>
    <x v="2"/>
    <x v="17"/>
    <x v="7"/>
    <x v="0"/>
    <x v="157"/>
    <d v="2013-02-04T00:00:00"/>
    <x v="0"/>
    <s v="No"/>
    <x v="7"/>
    <x v="0"/>
    <x v="3"/>
    <s v="Q1"/>
  </r>
  <r>
    <n v="1959331"/>
    <x v="14"/>
    <x v="5"/>
    <x v="12"/>
    <x v="13"/>
    <x v="0"/>
    <x v="323"/>
    <d v="2016-09-06T00:00:00"/>
    <x v="0"/>
    <s v="No"/>
    <x v="13"/>
    <x v="0"/>
    <x v="2"/>
    <s v="Q3"/>
  </r>
  <r>
    <n v="1079722"/>
    <x v="1"/>
    <x v="0"/>
    <x v="0"/>
    <x v="16"/>
    <x v="0"/>
    <x v="763"/>
    <d v="2014-10-21T00:00:00"/>
    <x v="0"/>
    <s v="No"/>
    <x v="16"/>
    <x v="0"/>
    <x v="1"/>
    <s v="Q4"/>
  </r>
  <r>
    <n v="530144"/>
    <x v="14"/>
    <x v="2"/>
    <x v="20"/>
    <x v="8"/>
    <x v="0"/>
    <x v="288"/>
    <d v="2013-09-17T00:00:00"/>
    <x v="0"/>
    <s v="No"/>
    <x v="8"/>
    <x v="0"/>
    <x v="3"/>
    <s v="Q3"/>
  </r>
  <r>
    <n v="1969891"/>
    <x v="20"/>
    <x v="2"/>
    <x v="24"/>
    <x v="20"/>
    <x v="0"/>
    <x v="601"/>
    <d v="2016-06-15T00:00:00"/>
    <x v="0"/>
    <s v="No"/>
    <x v="20"/>
    <x v="0"/>
    <x v="2"/>
    <s v="Q2"/>
  </r>
  <r>
    <n v="1376229"/>
    <x v="23"/>
    <x v="0"/>
    <x v="5"/>
    <x v="4"/>
    <x v="3"/>
    <x v="106"/>
    <d v="2015-05-15T00:00:00"/>
    <x v="0"/>
    <s v="No"/>
    <x v="4"/>
    <x v="1"/>
    <x v="0"/>
    <s v="Q2"/>
  </r>
  <r>
    <n v="1461435"/>
    <x v="9"/>
    <x v="3"/>
    <x v="8"/>
    <x v="31"/>
    <x v="0"/>
    <x v="688"/>
    <d v="2015-10-07T00:00:00"/>
    <x v="0"/>
    <s v="No"/>
    <x v="31"/>
    <x v="0"/>
    <x v="0"/>
    <s v="Q4"/>
  </r>
  <r>
    <n v="2066311"/>
    <x v="223"/>
    <x v="1"/>
    <x v="4"/>
    <x v="12"/>
    <x v="0"/>
    <x v="124"/>
    <d v="2016-08-16T00:00:00"/>
    <x v="0"/>
    <s v="Yes"/>
    <x v="12"/>
    <x v="0"/>
    <x v="2"/>
    <s v="Q3"/>
  </r>
  <r>
    <n v="1667247"/>
    <x v="16"/>
    <x v="2"/>
    <x v="24"/>
    <x v="13"/>
    <x v="0"/>
    <x v="664"/>
    <d v="2015-11-27T00:00:00"/>
    <x v="0"/>
    <s v="No"/>
    <x v="13"/>
    <x v="2"/>
    <x v="0"/>
    <s v="Q4"/>
  </r>
  <r>
    <n v="1249851"/>
    <x v="10"/>
    <x v="0"/>
    <x v="0"/>
    <x v="13"/>
    <x v="0"/>
    <x v="279"/>
    <d v="2015-02-26T00:00:00"/>
    <x v="0"/>
    <s v="Yes"/>
    <x v="13"/>
    <x v="19"/>
    <x v="0"/>
    <s v="Q1"/>
  </r>
  <r>
    <n v="1859777"/>
    <x v="18"/>
    <x v="0"/>
    <x v="0"/>
    <x v="10"/>
    <x v="0"/>
    <x v="184"/>
    <d v="2016-03-31T00:00:00"/>
    <x v="0"/>
    <s v="No"/>
    <x v="10"/>
    <x v="0"/>
    <x v="2"/>
    <s v="Q1"/>
  </r>
  <r>
    <n v="1020209"/>
    <x v="554"/>
    <x v="7"/>
    <x v="41"/>
    <x v="11"/>
    <x v="3"/>
    <x v="906"/>
    <d v="2014-12-09T00:00:00"/>
    <x v="0"/>
    <s v="No"/>
    <x v="11"/>
    <x v="7"/>
    <x v="1"/>
    <s v="Q3"/>
  </r>
  <r>
    <n v="1439509"/>
    <x v="167"/>
    <x v="5"/>
    <x v="15"/>
    <x v="12"/>
    <x v="0"/>
    <x v="551"/>
    <d v="2015-06-26T00:00:00"/>
    <x v="0"/>
    <s v="No"/>
    <x v="12"/>
    <x v="0"/>
    <x v="0"/>
    <s v="Q2"/>
  </r>
  <r>
    <n v="222749"/>
    <x v="10"/>
    <x v="0"/>
    <x v="0"/>
    <x v="35"/>
    <x v="0"/>
    <x v="26"/>
    <d v="2013-04-01T00:00:00"/>
    <x v="0"/>
    <s v="No"/>
    <x v="35"/>
    <x v="0"/>
    <x v="3"/>
    <s v="Q2"/>
  </r>
  <r>
    <n v="1875496"/>
    <x v="33"/>
    <x v="4"/>
    <x v="6"/>
    <x v="31"/>
    <x v="0"/>
    <x v="417"/>
    <d v="2016-12-04T00:00:00"/>
    <x v="0"/>
    <s v="No"/>
    <x v="31"/>
    <x v="0"/>
    <x v="2"/>
    <s v="Q4"/>
  </r>
  <r>
    <n v="1448750"/>
    <x v="1"/>
    <x v="0"/>
    <x v="37"/>
    <x v="7"/>
    <x v="0"/>
    <x v="173"/>
    <d v="2015-02-07T00:00:00"/>
    <x v="0"/>
    <s v="Yes"/>
    <x v="7"/>
    <x v="0"/>
    <x v="0"/>
    <s v="Q1"/>
  </r>
  <r>
    <n v="1424125"/>
    <x v="14"/>
    <x v="2"/>
    <x v="24"/>
    <x v="9"/>
    <x v="0"/>
    <x v="672"/>
    <d v="2015-06-19T00:00:00"/>
    <x v="0"/>
    <s v="No"/>
    <x v="9"/>
    <x v="9"/>
    <x v="0"/>
    <s v="Q2"/>
  </r>
  <r>
    <n v="1309194"/>
    <x v="555"/>
    <x v="1"/>
    <x v="27"/>
    <x v="17"/>
    <x v="0"/>
    <x v="820"/>
    <d v="2015-03-31T00:00:00"/>
    <x v="0"/>
    <s v="Yes"/>
    <x v="17"/>
    <x v="0"/>
    <x v="0"/>
    <s v="Q1"/>
  </r>
  <r>
    <n v="1106130"/>
    <x v="22"/>
    <x v="5"/>
    <x v="9"/>
    <x v="15"/>
    <x v="4"/>
    <x v="805"/>
    <d v="2014-06-11T00:00:00"/>
    <x v="0"/>
    <s v="Yes"/>
    <x v="15"/>
    <x v="0"/>
    <x v="1"/>
    <s v="Q2"/>
  </r>
  <r>
    <n v="1553653"/>
    <x v="19"/>
    <x v="0"/>
    <x v="5"/>
    <x v="0"/>
    <x v="0"/>
    <x v="337"/>
    <d v="2015-05-09T00:00:00"/>
    <x v="0"/>
    <s v="No"/>
    <x v="0"/>
    <x v="0"/>
    <x v="0"/>
    <s v="Q2"/>
  </r>
  <r>
    <n v="520928"/>
    <x v="18"/>
    <x v="0"/>
    <x v="0"/>
    <x v="10"/>
    <x v="1"/>
    <x v="419"/>
    <d v="2013-11-09T00:00:00"/>
    <x v="0"/>
    <s v="No"/>
    <x v="10"/>
    <x v="13"/>
    <x v="3"/>
    <s v="Q4"/>
  </r>
  <r>
    <n v="1909115"/>
    <x v="17"/>
    <x v="3"/>
    <x v="8"/>
    <x v="2"/>
    <x v="0"/>
    <x v="806"/>
    <d v="2016-04-05T00:00:00"/>
    <x v="0"/>
    <s v="No"/>
    <x v="2"/>
    <x v="0"/>
    <x v="2"/>
    <s v="Q2"/>
  </r>
  <r>
    <n v="1812375"/>
    <x v="62"/>
    <x v="2"/>
    <x v="16"/>
    <x v="7"/>
    <x v="0"/>
    <x v="31"/>
    <d v="2016-02-03T00:00:00"/>
    <x v="0"/>
    <s v="No"/>
    <x v="7"/>
    <x v="0"/>
    <x v="2"/>
    <s v="Q1"/>
  </r>
  <r>
    <n v="700834"/>
    <x v="86"/>
    <x v="2"/>
    <x v="57"/>
    <x v="10"/>
    <x v="0"/>
    <x v="882"/>
    <d v="2014-06-02T00:00:00"/>
    <x v="0"/>
    <s v="No"/>
    <x v="10"/>
    <x v="0"/>
    <x v="1"/>
    <s v="Q2"/>
  </r>
  <r>
    <n v="815245"/>
    <x v="51"/>
    <x v="2"/>
    <x v="34"/>
    <x v="15"/>
    <x v="3"/>
    <x v="932"/>
    <d v="2014-04-23T00:00:00"/>
    <x v="0"/>
    <s v="No"/>
    <x v="15"/>
    <x v="2"/>
    <x v="1"/>
    <s v="Q2"/>
  </r>
  <r>
    <n v="2070632"/>
    <x v="17"/>
    <x v="3"/>
    <x v="25"/>
    <x v="1"/>
    <x v="2"/>
    <x v="199"/>
    <d v="2016-08-20T00:00:00"/>
    <x v="0"/>
    <s v="No"/>
    <x v="1"/>
    <x v="4"/>
    <x v="2"/>
    <s v="Q3"/>
  </r>
  <r>
    <n v="1768800"/>
    <x v="0"/>
    <x v="1"/>
    <x v="1"/>
    <x v="4"/>
    <x v="1"/>
    <x v="523"/>
    <d v="2016-04-02T00:00:00"/>
    <x v="0"/>
    <s v="No"/>
    <x v="4"/>
    <x v="8"/>
    <x v="2"/>
    <s v="Q1"/>
  </r>
  <r>
    <n v="1983656"/>
    <x v="9"/>
    <x v="3"/>
    <x v="3"/>
    <x v="12"/>
    <x v="0"/>
    <x v="212"/>
    <d v="2016-06-24T00:00:00"/>
    <x v="0"/>
    <s v="No"/>
    <x v="12"/>
    <x v="0"/>
    <x v="2"/>
    <s v="Q2"/>
  </r>
  <r>
    <n v="966573"/>
    <x v="344"/>
    <x v="1"/>
    <x v="1"/>
    <x v="13"/>
    <x v="0"/>
    <x v="926"/>
    <d v="2014-04-08T00:00:00"/>
    <x v="0"/>
    <s v="No"/>
    <x v="13"/>
    <x v="0"/>
    <x v="1"/>
    <s v="Q2"/>
  </r>
  <r>
    <n v="1149186"/>
    <x v="35"/>
    <x v="0"/>
    <x v="0"/>
    <x v="30"/>
    <x v="0"/>
    <x v="439"/>
    <d v="2014-12-12T00:00:00"/>
    <x v="0"/>
    <s v="No"/>
    <x v="30"/>
    <x v="7"/>
    <x v="1"/>
    <s v="Q3"/>
  </r>
  <r>
    <n v="1481288"/>
    <x v="16"/>
    <x v="1"/>
    <x v="1"/>
    <x v="9"/>
    <x v="0"/>
    <x v="297"/>
    <d v="2015-07-27T00:00:00"/>
    <x v="0"/>
    <s v="No"/>
    <x v="9"/>
    <x v="2"/>
    <x v="0"/>
    <s v="Q3"/>
  </r>
  <r>
    <n v="1857104"/>
    <x v="9"/>
    <x v="3"/>
    <x v="8"/>
    <x v="14"/>
    <x v="0"/>
    <x v="191"/>
    <d v="2016-04-05T00:00:00"/>
    <x v="0"/>
    <s v="No"/>
    <x v="14"/>
    <x v="19"/>
    <x v="2"/>
    <s v="Q1"/>
  </r>
  <r>
    <n v="433119"/>
    <x v="35"/>
    <x v="0"/>
    <x v="0"/>
    <x v="14"/>
    <x v="0"/>
    <x v="840"/>
    <d v="2013-06-18T00:00:00"/>
    <x v="0"/>
    <s v="No"/>
    <x v="14"/>
    <x v="9"/>
    <x v="3"/>
    <s v="Q2"/>
  </r>
  <r>
    <n v="367431"/>
    <x v="18"/>
    <x v="0"/>
    <x v="0"/>
    <x v="7"/>
    <x v="0"/>
    <x v="49"/>
    <d v="2013-03-28T00:00:00"/>
    <x v="0"/>
    <s v="No"/>
    <x v="7"/>
    <x v="0"/>
    <x v="3"/>
    <s v="Q1"/>
  </r>
  <r>
    <n v="1760894"/>
    <x v="32"/>
    <x v="5"/>
    <x v="14"/>
    <x v="0"/>
    <x v="0"/>
    <x v="263"/>
    <d v="2016-01-27T00:00:00"/>
    <x v="0"/>
    <s v="Yes"/>
    <x v="0"/>
    <x v="0"/>
    <x v="2"/>
    <s v="Q1"/>
  </r>
  <r>
    <n v="1782437"/>
    <x v="10"/>
    <x v="5"/>
    <x v="12"/>
    <x v="13"/>
    <x v="0"/>
    <x v="370"/>
    <d v="2016-10-02T00:00:00"/>
    <x v="0"/>
    <s v="No"/>
    <x v="13"/>
    <x v="0"/>
    <x v="2"/>
    <s v="Q4"/>
  </r>
  <r>
    <n v="512638"/>
    <x v="62"/>
    <x v="2"/>
    <x v="30"/>
    <x v="1"/>
    <x v="0"/>
    <x v="1176"/>
    <d v="2013-02-09T00:00:00"/>
    <x v="0"/>
    <s v="No"/>
    <x v="1"/>
    <x v="0"/>
    <x v="3"/>
    <s v="Q1"/>
  </r>
  <r>
    <n v="728805"/>
    <x v="25"/>
    <x v="1"/>
    <x v="27"/>
    <x v="12"/>
    <x v="0"/>
    <x v="835"/>
    <d v="2014-02-24T00:00:00"/>
    <x v="0"/>
    <s v="No"/>
    <x v="12"/>
    <x v="0"/>
    <x v="1"/>
    <s v="Q1"/>
  </r>
  <r>
    <n v="1706664"/>
    <x v="9"/>
    <x v="3"/>
    <x v="8"/>
    <x v="13"/>
    <x v="0"/>
    <x v="464"/>
    <d v="2015-12-16T00:00:00"/>
    <x v="0"/>
    <s v="Yes"/>
    <x v="13"/>
    <x v="0"/>
    <x v="0"/>
    <s v="Q4"/>
  </r>
  <r>
    <n v="2037955"/>
    <x v="241"/>
    <x v="7"/>
    <x v="21"/>
    <x v="2"/>
    <x v="0"/>
    <x v="1116"/>
    <d v="2016-07-29T00:00:00"/>
    <x v="0"/>
    <s v="No"/>
    <x v="2"/>
    <x v="0"/>
    <x v="2"/>
    <s v="Q3"/>
  </r>
  <r>
    <n v="985378"/>
    <x v="50"/>
    <x v="7"/>
    <x v="19"/>
    <x v="17"/>
    <x v="0"/>
    <x v="136"/>
    <d v="2014-08-14T00:00:00"/>
    <x v="0"/>
    <s v="No"/>
    <x v="17"/>
    <x v="0"/>
    <x v="1"/>
    <s v="Q3"/>
  </r>
  <r>
    <n v="2046059"/>
    <x v="22"/>
    <x v="5"/>
    <x v="36"/>
    <x v="41"/>
    <x v="0"/>
    <x v="652"/>
    <d v="2016-04-08T00:00:00"/>
    <x v="0"/>
    <s v="No"/>
    <x v="41"/>
    <x v="0"/>
    <x v="2"/>
    <s v="Q2"/>
  </r>
  <r>
    <n v="850305"/>
    <x v="398"/>
    <x v="1"/>
    <x v="4"/>
    <x v="0"/>
    <x v="0"/>
    <x v="629"/>
    <d v="2014-05-19T00:00:00"/>
    <x v="0"/>
    <s v="No"/>
    <x v="0"/>
    <x v="19"/>
    <x v="1"/>
    <s v="Q2"/>
  </r>
  <r>
    <n v="1802056"/>
    <x v="556"/>
    <x v="4"/>
    <x v="6"/>
    <x v="9"/>
    <x v="0"/>
    <x v="482"/>
    <d v="2016-02-29T00:00:00"/>
    <x v="0"/>
    <s v="No"/>
    <x v="9"/>
    <x v="2"/>
    <x v="2"/>
    <s v="Q1"/>
  </r>
  <r>
    <n v="592453"/>
    <x v="50"/>
    <x v="5"/>
    <x v="12"/>
    <x v="31"/>
    <x v="0"/>
    <x v="998"/>
    <d v="2013-08-11T00:00:00"/>
    <x v="0"/>
    <s v="No"/>
    <x v="31"/>
    <x v="0"/>
    <x v="3"/>
    <s v="Q3"/>
  </r>
  <r>
    <n v="737162"/>
    <x v="10"/>
    <x v="5"/>
    <x v="15"/>
    <x v="15"/>
    <x v="0"/>
    <x v="237"/>
    <d v="2014-02-28T00:00:00"/>
    <x v="0"/>
    <s v="No"/>
    <x v="15"/>
    <x v="0"/>
    <x v="1"/>
    <s v="Q1"/>
  </r>
  <r>
    <n v="2051620"/>
    <x v="50"/>
    <x v="7"/>
    <x v="21"/>
    <x v="25"/>
    <x v="1"/>
    <x v="597"/>
    <d v="2016-08-18T00:00:00"/>
    <x v="0"/>
    <s v="No"/>
    <x v="25"/>
    <x v="16"/>
    <x v="2"/>
    <s v="Q3"/>
  </r>
  <r>
    <n v="1185187"/>
    <x v="8"/>
    <x v="5"/>
    <x v="9"/>
    <x v="13"/>
    <x v="0"/>
    <x v="712"/>
    <d v="2015-07-01T00:00:00"/>
    <x v="1"/>
    <s v="No"/>
    <x v="13"/>
    <x v="0"/>
    <x v="0"/>
    <s v="Q3"/>
  </r>
  <r>
    <n v="1652337"/>
    <x v="211"/>
    <x v="7"/>
    <x v="21"/>
    <x v="7"/>
    <x v="0"/>
    <x v="514"/>
    <d v="2015-12-11T00:00:00"/>
    <x v="0"/>
    <s v="No"/>
    <x v="7"/>
    <x v="0"/>
    <x v="0"/>
    <s v="Q4"/>
  </r>
  <r>
    <n v="867960"/>
    <x v="23"/>
    <x v="1"/>
    <x v="4"/>
    <x v="13"/>
    <x v="0"/>
    <x v="554"/>
    <d v="2014-05-27T00:00:00"/>
    <x v="0"/>
    <s v="No"/>
    <x v="13"/>
    <x v="0"/>
    <x v="1"/>
    <s v="Q2"/>
  </r>
  <r>
    <n v="619963"/>
    <x v="168"/>
    <x v="5"/>
    <x v="9"/>
    <x v="21"/>
    <x v="3"/>
    <x v="340"/>
    <d v="2013-03-12T00:00:00"/>
    <x v="0"/>
    <s v="No"/>
    <x v="21"/>
    <x v="0"/>
    <x v="3"/>
    <s v="Q1"/>
  </r>
  <r>
    <n v="1829146"/>
    <x v="9"/>
    <x v="3"/>
    <x v="8"/>
    <x v="13"/>
    <x v="0"/>
    <x v="1129"/>
    <d v="2016-11-03T00:00:00"/>
    <x v="0"/>
    <s v="No"/>
    <x v="13"/>
    <x v="0"/>
    <x v="2"/>
    <s v="Q4"/>
  </r>
  <r>
    <n v="697499"/>
    <x v="8"/>
    <x v="2"/>
    <x v="45"/>
    <x v="25"/>
    <x v="0"/>
    <x v="1109"/>
    <d v="2014-03-02T00:00:00"/>
    <x v="0"/>
    <s v="Yes"/>
    <x v="25"/>
    <x v="0"/>
    <x v="1"/>
    <s v="Q1"/>
  </r>
  <r>
    <n v="668987"/>
    <x v="33"/>
    <x v="1"/>
    <x v="1"/>
    <x v="3"/>
    <x v="0"/>
    <x v="311"/>
    <d v="2014-01-21T00:00:00"/>
    <x v="0"/>
    <s v="No"/>
    <x v="3"/>
    <x v="21"/>
    <x v="1"/>
    <s v="Q1"/>
  </r>
  <r>
    <n v="363306"/>
    <x v="23"/>
    <x v="2"/>
    <x v="24"/>
    <x v="20"/>
    <x v="0"/>
    <x v="532"/>
    <d v="2013-03-26T00:00:00"/>
    <x v="0"/>
    <s v="Yes"/>
    <x v="20"/>
    <x v="6"/>
    <x v="3"/>
    <s v="Q1"/>
  </r>
  <r>
    <n v="2019205"/>
    <x v="14"/>
    <x v="2"/>
    <x v="35"/>
    <x v="15"/>
    <x v="0"/>
    <x v="125"/>
    <d v="2016-07-19T00:00:00"/>
    <x v="0"/>
    <s v="Yes"/>
    <x v="15"/>
    <x v="0"/>
    <x v="2"/>
    <s v="Q3"/>
  </r>
  <r>
    <n v="1160899"/>
    <x v="57"/>
    <x v="1"/>
    <x v="22"/>
    <x v="4"/>
    <x v="0"/>
    <x v="451"/>
    <d v="2014-12-17T00:00:00"/>
    <x v="0"/>
    <s v="No"/>
    <x v="4"/>
    <x v="0"/>
    <x v="1"/>
    <s v="Q4"/>
  </r>
  <r>
    <n v="716249"/>
    <x v="62"/>
    <x v="2"/>
    <x v="31"/>
    <x v="49"/>
    <x v="0"/>
    <x v="230"/>
    <d v="2014-02-20T00:00:00"/>
    <x v="0"/>
    <s v="No"/>
    <x v="34"/>
    <x v="9"/>
    <x v="1"/>
    <s v="Q1"/>
  </r>
  <r>
    <n v="1596224"/>
    <x v="125"/>
    <x v="2"/>
    <x v="24"/>
    <x v="9"/>
    <x v="0"/>
    <x v="723"/>
    <d v="2015-07-10T00:00:00"/>
    <x v="0"/>
    <s v="No"/>
    <x v="9"/>
    <x v="0"/>
    <x v="0"/>
    <s v="Q3"/>
  </r>
  <r>
    <n v="1434143"/>
    <x v="179"/>
    <x v="0"/>
    <x v="0"/>
    <x v="24"/>
    <x v="0"/>
    <x v="500"/>
    <d v="2015-06-23T00:00:00"/>
    <x v="0"/>
    <s v="No"/>
    <x v="24"/>
    <x v="0"/>
    <x v="0"/>
    <s v="Q2"/>
  </r>
  <r>
    <n v="716093"/>
    <x v="173"/>
    <x v="7"/>
    <x v="21"/>
    <x v="25"/>
    <x v="0"/>
    <x v="1143"/>
    <d v="2014-02-20T00:00:00"/>
    <x v="0"/>
    <s v="No"/>
    <x v="25"/>
    <x v="6"/>
    <x v="1"/>
    <s v="Q1"/>
  </r>
  <r>
    <n v="1979191"/>
    <x v="286"/>
    <x v="1"/>
    <x v="27"/>
    <x v="20"/>
    <x v="0"/>
    <x v="201"/>
    <d v="2016-06-23T00:00:00"/>
    <x v="0"/>
    <s v="No"/>
    <x v="20"/>
    <x v="4"/>
    <x v="2"/>
    <s v="Q2"/>
  </r>
  <r>
    <n v="1857381"/>
    <x v="8"/>
    <x v="0"/>
    <x v="5"/>
    <x v="13"/>
    <x v="0"/>
    <x v="191"/>
    <d v="2016-04-05T00:00:00"/>
    <x v="0"/>
    <s v="Yes"/>
    <x v="13"/>
    <x v="19"/>
    <x v="2"/>
    <s v="Q1"/>
  </r>
  <r>
    <n v="725190"/>
    <x v="4"/>
    <x v="3"/>
    <x v="25"/>
    <x v="7"/>
    <x v="0"/>
    <x v="428"/>
    <d v="2014-02-24T00:00:00"/>
    <x v="0"/>
    <s v="Yes"/>
    <x v="7"/>
    <x v="9"/>
    <x v="1"/>
    <s v="Q1"/>
  </r>
  <r>
    <n v="770621"/>
    <x v="7"/>
    <x v="4"/>
    <x v="6"/>
    <x v="13"/>
    <x v="4"/>
    <x v="403"/>
    <d v="2014-03-27T00:00:00"/>
    <x v="0"/>
    <s v="Yes"/>
    <x v="13"/>
    <x v="21"/>
    <x v="1"/>
    <s v="Q1"/>
  </r>
  <r>
    <n v="1120734"/>
    <x v="30"/>
    <x v="5"/>
    <x v="15"/>
    <x v="0"/>
    <x v="1"/>
    <x v="954"/>
    <d v="2014-11-18T00:00:00"/>
    <x v="0"/>
    <s v="No"/>
    <x v="0"/>
    <x v="1"/>
    <x v="1"/>
    <s v="Q4"/>
  </r>
  <r>
    <n v="1416172"/>
    <x v="4"/>
    <x v="3"/>
    <x v="3"/>
    <x v="18"/>
    <x v="0"/>
    <x v="1001"/>
    <d v="2015-11-06T00:00:00"/>
    <x v="0"/>
    <s v="No"/>
    <x v="18"/>
    <x v="0"/>
    <x v="0"/>
    <s v="Q4"/>
  </r>
  <r>
    <n v="2085465"/>
    <x v="10"/>
    <x v="2"/>
    <x v="17"/>
    <x v="5"/>
    <x v="0"/>
    <x v="164"/>
    <d v="2016-08-29T00:00:00"/>
    <x v="0"/>
    <s v="No"/>
    <x v="5"/>
    <x v="0"/>
    <x v="2"/>
    <s v="Q3"/>
  </r>
  <r>
    <n v="594587"/>
    <x v="172"/>
    <x v="0"/>
    <x v="0"/>
    <x v="12"/>
    <x v="0"/>
    <x v="388"/>
    <d v="2013-12-11T00:00:00"/>
    <x v="0"/>
    <s v="No"/>
    <x v="12"/>
    <x v="0"/>
    <x v="3"/>
    <s v="Q4"/>
  </r>
  <r>
    <n v="874562"/>
    <x v="16"/>
    <x v="2"/>
    <x v="24"/>
    <x v="0"/>
    <x v="0"/>
    <x v="105"/>
    <d v="2014-05-30T00:00:00"/>
    <x v="0"/>
    <s v="No"/>
    <x v="0"/>
    <x v="0"/>
    <x v="1"/>
    <s v="Q2"/>
  </r>
  <r>
    <n v="1720347"/>
    <x v="8"/>
    <x v="4"/>
    <x v="26"/>
    <x v="14"/>
    <x v="0"/>
    <x v="689"/>
    <d v="2015-12-29T00:00:00"/>
    <x v="0"/>
    <s v="No"/>
    <x v="14"/>
    <x v="0"/>
    <x v="0"/>
    <s v="Q4"/>
  </r>
  <r>
    <n v="1361066"/>
    <x v="557"/>
    <x v="1"/>
    <x v="4"/>
    <x v="7"/>
    <x v="0"/>
    <x v="833"/>
    <d v="2015-07-07T00:00:00"/>
    <x v="0"/>
    <s v="No"/>
    <x v="7"/>
    <x v="12"/>
    <x v="0"/>
    <s v="Q2"/>
  </r>
  <r>
    <n v="1742702"/>
    <x v="10"/>
    <x v="2"/>
    <x v="24"/>
    <x v="18"/>
    <x v="0"/>
    <x v="162"/>
    <d v="2016-01-14T00:00:00"/>
    <x v="0"/>
    <s v="No"/>
    <x v="18"/>
    <x v="0"/>
    <x v="2"/>
    <s v="Q1"/>
  </r>
  <r>
    <n v="650923"/>
    <x v="19"/>
    <x v="0"/>
    <x v="5"/>
    <x v="9"/>
    <x v="0"/>
    <x v="702"/>
    <d v="2013-12-31T00:00:00"/>
    <x v="0"/>
    <s v="No"/>
    <x v="9"/>
    <x v="0"/>
    <x v="3"/>
    <s v="Q4"/>
  </r>
  <r>
    <n v="293328"/>
    <x v="10"/>
    <x v="0"/>
    <x v="0"/>
    <x v="14"/>
    <x v="1"/>
    <x v="1177"/>
    <d v="2013-07-02T00:00:00"/>
    <x v="0"/>
    <s v="No"/>
    <x v="14"/>
    <x v="15"/>
    <x v="3"/>
    <s v="Q2"/>
  </r>
  <r>
    <n v="739446"/>
    <x v="278"/>
    <x v="0"/>
    <x v="0"/>
    <x v="14"/>
    <x v="0"/>
    <x v="1102"/>
    <d v="2014-05-03T00:00:00"/>
    <x v="0"/>
    <s v="Yes"/>
    <x v="14"/>
    <x v="18"/>
    <x v="1"/>
    <s v="Q1"/>
  </r>
  <r>
    <n v="1932908"/>
    <x v="33"/>
    <x v="1"/>
    <x v="22"/>
    <x v="18"/>
    <x v="0"/>
    <x v="889"/>
    <d v="2016-05-27T00:00:00"/>
    <x v="0"/>
    <s v="No"/>
    <x v="18"/>
    <x v="21"/>
    <x v="2"/>
    <s v="Q2"/>
  </r>
  <r>
    <n v="619132"/>
    <x v="8"/>
    <x v="2"/>
    <x v="38"/>
    <x v="0"/>
    <x v="3"/>
    <x v="340"/>
    <d v="2013-03-12T00:00:00"/>
    <x v="0"/>
    <s v="No"/>
    <x v="0"/>
    <x v="0"/>
    <x v="3"/>
    <s v="Q1"/>
  </r>
  <r>
    <n v="1316355"/>
    <x v="95"/>
    <x v="2"/>
    <x v="31"/>
    <x v="6"/>
    <x v="0"/>
    <x v="752"/>
    <d v="2015-06-04T00:00:00"/>
    <x v="0"/>
    <s v="No"/>
    <x v="6"/>
    <x v="0"/>
    <x v="0"/>
    <s v="Q2"/>
  </r>
  <r>
    <n v="1983849"/>
    <x v="47"/>
    <x v="7"/>
    <x v="21"/>
    <x v="25"/>
    <x v="1"/>
    <x v="212"/>
    <d v="2016-06-28T00:00:00"/>
    <x v="0"/>
    <s v="No"/>
    <x v="25"/>
    <x v="6"/>
    <x v="2"/>
    <s v="Q2"/>
  </r>
  <r>
    <n v="435772"/>
    <x v="35"/>
    <x v="0"/>
    <x v="0"/>
    <x v="0"/>
    <x v="0"/>
    <x v="97"/>
    <d v="2013-06-20T00:00:00"/>
    <x v="0"/>
    <s v="No"/>
    <x v="0"/>
    <x v="4"/>
    <x v="3"/>
    <s v="Q2"/>
  </r>
  <r>
    <n v="1865106"/>
    <x v="558"/>
    <x v="1"/>
    <x v="1"/>
    <x v="4"/>
    <x v="3"/>
    <x v="373"/>
    <d v="2016-05-04T00:00:00"/>
    <x v="0"/>
    <s v="No"/>
    <x v="4"/>
    <x v="0"/>
    <x v="2"/>
    <s v="Q2"/>
  </r>
  <r>
    <n v="1364074"/>
    <x v="62"/>
    <x v="2"/>
    <x v="54"/>
    <x v="25"/>
    <x v="0"/>
    <x v="747"/>
    <d v="2015-06-05T00:00:00"/>
    <x v="0"/>
    <s v="Yes"/>
    <x v="25"/>
    <x v="0"/>
    <x v="0"/>
    <s v="Q2"/>
  </r>
  <r>
    <n v="1336340"/>
    <x v="18"/>
    <x v="0"/>
    <x v="0"/>
    <x v="20"/>
    <x v="0"/>
    <x v="857"/>
    <d v="2015-04-19T00:00:00"/>
    <x v="0"/>
    <s v="Yes"/>
    <x v="20"/>
    <x v="0"/>
    <x v="0"/>
    <s v="Q2"/>
  </r>
  <r>
    <n v="696866"/>
    <x v="21"/>
    <x v="2"/>
    <x v="24"/>
    <x v="5"/>
    <x v="0"/>
    <x v="1109"/>
    <d v="2014-03-02T00:00:00"/>
    <x v="0"/>
    <s v="Yes"/>
    <x v="5"/>
    <x v="0"/>
    <x v="1"/>
    <s v="Q1"/>
  </r>
  <r>
    <n v="1541721"/>
    <x v="19"/>
    <x v="0"/>
    <x v="0"/>
    <x v="44"/>
    <x v="0"/>
    <x v="621"/>
    <d v="2015-08-28T00:00:00"/>
    <x v="0"/>
    <s v="Yes"/>
    <x v="43"/>
    <x v="0"/>
    <x v="0"/>
    <s v="Q3"/>
  </r>
  <r>
    <n v="1605584"/>
    <x v="33"/>
    <x v="4"/>
    <x v="6"/>
    <x v="7"/>
    <x v="0"/>
    <x v="170"/>
    <d v="2015-10-16T00:00:00"/>
    <x v="0"/>
    <s v="Yes"/>
    <x v="7"/>
    <x v="4"/>
    <x v="0"/>
    <s v="Q4"/>
  </r>
  <r>
    <n v="1123155"/>
    <x v="62"/>
    <x v="2"/>
    <x v="16"/>
    <x v="1"/>
    <x v="0"/>
    <x v="89"/>
    <d v="2014-11-19T00:00:00"/>
    <x v="0"/>
    <s v="No"/>
    <x v="1"/>
    <x v="0"/>
    <x v="1"/>
    <s v="Q4"/>
  </r>
  <r>
    <n v="1292624"/>
    <x v="13"/>
    <x v="0"/>
    <x v="37"/>
    <x v="19"/>
    <x v="0"/>
    <x v="286"/>
    <d v="2015-03-19T00:00:00"/>
    <x v="0"/>
    <s v="No"/>
    <x v="19"/>
    <x v="0"/>
    <x v="0"/>
    <s v="Q1"/>
  </r>
  <r>
    <n v="738892"/>
    <x v="9"/>
    <x v="3"/>
    <x v="3"/>
    <x v="2"/>
    <x v="0"/>
    <x v="1178"/>
    <d v="2014-03-03T00:00:00"/>
    <x v="0"/>
    <s v="No"/>
    <x v="2"/>
    <x v="27"/>
    <x v="1"/>
    <s v="Q1"/>
  </r>
  <r>
    <n v="1994557"/>
    <x v="25"/>
    <x v="2"/>
    <x v="20"/>
    <x v="8"/>
    <x v="0"/>
    <x v="936"/>
    <d v="2016-01-07T00:00:00"/>
    <x v="0"/>
    <s v="No"/>
    <x v="8"/>
    <x v="0"/>
    <x v="2"/>
    <s v="Q1"/>
  </r>
  <r>
    <n v="569779"/>
    <x v="30"/>
    <x v="5"/>
    <x v="9"/>
    <x v="1"/>
    <x v="0"/>
    <x v="121"/>
    <d v="2013-10-24T00:00:00"/>
    <x v="0"/>
    <s v="No"/>
    <x v="1"/>
    <x v="0"/>
    <x v="3"/>
    <s v="Q4"/>
  </r>
  <r>
    <n v="1881468"/>
    <x v="8"/>
    <x v="4"/>
    <x v="29"/>
    <x v="7"/>
    <x v="0"/>
    <x v="341"/>
    <d v="2016-04-15T00:00:00"/>
    <x v="0"/>
    <s v="No"/>
    <x v="7"/>
    <x v="0"/>
    <x v="2"/>
    <s v="Q2"/>
  </r>
  <r>
    <n v="1774574"/>
    <x v="19"/>
    <x v="5"/>
    <x v="12"/>
    <x v="12"/>
    <x v="0"/>
    <x v="21"/>
    <d v="2016-05-02T00:00:00"/>
    <x v="0"/>
    <s v="No"/>
    <x v="12"/>
    <x v="0"/>
    <x v="2"/>
    <s v="Q2"/>
  </r>
  <r>
    <n v="672844"/>
    <x v="442"/>
    <x v="1"/>
    <x v="22"/>
    <x v="7"/>
    <x v="0"/>
    <x v="261"/>
    <d v="2014-01-16T00:00:00"/>
    <x v="0"/>
    <s v="No"/>
    <x v="7"/>
    <x v="0"/>
    <x v="1"/>
    <s v="Q1"/>
  </r>
  <r>
    <n v="1336119"/>
    <x v="117"/>
    <x v="0"/>
    <x v="0"/>
    <x v="7"/>
    <x v="0"/>
    <x v="1123"/>
    <d v="2015-04-18T00:00:00"/>
    <x v="0"/>
    <s v="No"/>
    <x v="7"/>
    <x v="0"/>
    <x v="0"/>
    <s v="Q2"/>
  </r>
  <r>
    <n v="1443489"/>
    <x v="23"/>
    <x v="0"/>
    <x v="5"/>
    <x v="24"/>
    <x v="0"/>
    <x v="928"/>
    <d v="2015-06-29T00:00:00"/>
    <x v="0"/>
    <s v="No"/>
    <x v="24"/>
    <x v="0"/>
    <x v="0"/>
    <s v="Q2"/>
  </r>
  <r>
    <n v="1779713"/>
    <x v="23"/>
    <x v="5"/>
    <x v="14"/>
    <x v="0"/>
    <x v="1"/>
    <x v="826"/>
    <d v="2016-10-02T00:00:00"/>
    <x v="0"/>
    <s v="No"/>
    <x v="0"/>
    <x v="15"/>
    <x v="2"/>
    <s v="Q3"/>
  </r>
  <r>
    <n v="1660330"/>
    <x v="10"/>
    <x v="2"/>
    <x v="17"/>
    <x v="6"/>
    <x v="0"/>
    <x v="620"/>
    <d v="2015-11-17T00:00:00"/>
    <x v="0"/>
    <s v="No"/>
    <x v="6"/>
    <x v="0"/>
    <x v="0"/>
    <s v="Q4"/>
  </r>
  <r>
    <n v="501996"/>
    <x v="9"/>
    <x v="3"/>
    <x v="8"/>
    <x v="0"/>
    <x v="0"/>
    <x v="983"/>
    <d v="2013-08-23T00:00:00"/>
    <x v="0"/>
    <s v="No"/>
    <x v="0"/>
    <x v="0"/>
    <x v="3"/>
    <s v="Q3"/>
  </r>
  <r>
    <n v="1774319"/>
    <x v="129"/>
    <x v="7"/>
    <x v="21"/>
    <x v="15"/>
    <x v="0"/>
    <x v="21"/>
    <d v="2016-05-02T00:00:00"/>
    <x v="0"/>
    <s v="Yes"/>
    <x v="15"/>
    <x v="0"/>
    <x v="2"/>
    <s v="Q2"/>
  </r>
  <r>
    <n v="2019211"/>
    <x v="8"/>
    <x v="5"/>
    <x v="36"/>
    <x v="5"/>
    <x v="0"/>
    <x v="125"/>
    <d v="2016-07-19T00:00:00"/>
    <x v="0"/>
    <s v="Yes"/>
    <x v="5"/>
    <x v="0"/>
    <x v="2"/>
    <s v="Q3"/>
  </r>
  <r>
    <n v="1874379"/>
    <x v="169"/>
    <x v="1"/>
    <x v="1"/>
    <x v="25"/>
    <x v="3"/>
    <x v="92"/>
    <d v="2016-12-04T00:00:00"/>
    <x v="0"/>
    <s v="No"/>
    <x v="25"/>
    <x v="15"/>
    <x v="2"/>
    <s v="Q4"/>
  </r>
  <r>
    <n v="1907567"/>
    <x v="10"/>
    <x v="0"/>
    <x v="0"/>
    <x v="16"/>
    <x v="1"/>
    <x v="241"/>
    <d v="2016-06-05T00:00:00"/>
    <x v="0"/>
    <s v="Yes"/>
    <x v="16"/>
    <x v="20"/>
    <x v="2"/>
    <s v="Q1"/>
  </r>
  <r>
    <n v="2095926"/>
    <x v="22"/>
    <x v="0"/>
    <x v="5"/>
    <x v="30"/>
    <x v="0"/>
    <x v="675"/>
    <d v="2016-06-09T00:00:00"/>
    <x v="0"/>
    <s v="Yes"/>
    <x v="30"/>
    <x v="0"/>
    <x v="2"/>
    <s v="Q2"/>
  </r>
  <r>
    <n v="503635"/>
    <x v="25"/>
    <x v="2"/>
    <x v="23"/>
    <x v="9"/>
    <x v="0"/>
    <x v="1179"/>
    <d v="2013-08-25T00:00:00"/>
    <x v="0"/>
    <s v="Yes"/>
    <x v="9"/>
    <x v="0"/>
    <x v="3"/>
    <s v="Q3"/>
  </r>
  <r>
    <n v="837217"/>
    <x v="62"/>
    <x v="2"/>
    <x v="24"/>
    <x v="3"/>
    <x v="1"/>
    <x v="765"/>
    <d v="2014-08-05T00:00:00"/>
    <x v="0"/>
    <s v="No"/>
    <x v="3"/>
    <x v="20"/>
    <x v="1"/>
    <s v="Q2"/>
  </r>
  <r>
    <n v="1411677"/>
    <x v="20"/>
    <x v="2"/>
    <x v="16"/>
    <x v="5"/>
    <x v="0"/>
    <x v="794"/>
    <d v="2015-08-06T00:00:00"/>
    <x v="0"/>
    <s v="Yes"/>
    <x v="5"/>
    <x v="0"/>
    <x v="0"/>
    <s v="Q3"/>
  </r>
  <r>
    <n v="424949"/>
    <x v="84"/>
    <x v="0"/>
    <x v="0"/>
    <x v="7"/>
    <x v="0"/>
    <x v="1020"/>
    <d v="2013-05-06T00:00:00"/>
    <x v="0"/>
    <s v="Yes"/>
    <x v="7"/>
    <x v="0"/>
    <x v="3"/>
    <s v="Q2"/>
  </r>
  <r>
    <n v="1642990"/>
    <x v="102"/>
    <x v="8"/>
    <x v="49"/>
    <x v="46"/>
    <x v="3"/>
    <x v="816"/>
    <d v="2015-09-11T00:00:00"/>
    <x v="0"/>
    <s v="No"/>
    <x v="45"/>
    <x v="20"/>
    <x v="0"/>
    <s v="Q2"/>
  </r>
  <r>
    <n v="1117071"/>
    <x v="1"/>
    <x v="0"/>
    <x v="0"/>
    <x v="12"/>
    <x v="0"/>
    <x v="858"/>
    <d v="2014-11-14T00:00:00"/>
    <x v="1"/>
    <s v="No"/>
    <x v="12"/>
    <x v="0"/>
    <x v="1"/>
    <s v="Q4"/>
  </r>
  <r>
    <n v="1026619"/>
    <x v="32"/>
    <x v="0"/>
    <x v="37"/>
    <x v="0"/>
    <x v="0"/>
    <x v="829"/>
    <d v="2014-12-09T00:00:00"/>
    <x v="0"/>
    <s v="No"/>
    <x v="0"/>
    <x v="0"/>
    <x v="1"/>
    <s v="Q4"/>
  </r>
  <r>
    <n v="956606"/>
    <x v="296"/>
    <x v="2"/>
    <x v="20"/>
    <x v="10"/>
    <x v="0"/>
    <x v="856"/>
    <d v="2014-07-28T00:00:00"/>
    <x v="0"/>
    <s v="No"/>
    <x v="10"/>
    <x v="0"/>
    <x v="1"/>
    <s v="Q3"/>
  </r>
  <r>
    <n v="1560546"/>
    <x v="4"/>
    <x v="3"/>
    <x v="25"/>
    <x v="7"/>
    <x v="0"/>
    <x v="924"/>
    <d v="2015-11-09T00:00:00"/>
    <x v="0"/>
    <s v="No"/>
    <x v="7"/>
    <x v="0"/>
    <x v="0"/>
    <s v="Q4"/>
  </r>
  <r>
    <n v="773308"/>
    <x v="16"/>
    <x v="2"/>
    <x v="2"/>
    <x v="25"/>
    <x v="0"/>
    <x v="608"/>
    <d v="2014-03-22T00:00:00"/>
    <x v="0"/>
    <s v="No"/>
    <x v="25"/>
    <x v="0"/>
    <x v="1"/>
    <s v="Q1"/>
  </r>
  <r>
    <n v="452384"/>
    <x v="18"/>
    <x v="0"/>
    <x v="0"/>
    <x v="45"/>
    <x v="0"/>
    <x v="1148"/>
    <d v="2013-10-07T00:00:00"/>
    <x v="0"/>
    <s v="No"/>
    <x v="44"/>
    <x v="15"/>
    <x v="3"/>
    <s v="Q3"/>
  </r>
  <r>
    <n v="1219379"/>
    <x v="33"/>
    <x v="4"/>
    <x v="6"/>
    <x v="18"/>
    <x v="0"/>
    <x v="140"/>
    <d v="2015-01-31T00:00:00"/>
    <x v="0"/>
    <s v="No"/>
    <x v="18"/>
    <x v="0"/>
    <x v="0"/>
    <s v="Q1"/>
  </r>
  <r>
    <n v="1446898"/>
    <x v="16"/>
    <x v="2"/>
    <x v="17"/>
    <x v="7"/>
    <x v="2"/>
    <x v="1093"/>
    <d v="2015-01-07T00:00:00"/>
    <x v="0"/>
    <s v="No"/>
    <x v="7"/>
    <x v="0"/>
    <x v="0"/>
    <s v="Q1"/>
  </r>
  <r>
    <n v="1325301"/>
    <x v="16"/>
    <x v="1"/>
    <x v="1"/>
    <x v="0"/>
    <x v="0"/>
    <x v="425"/>
    <d v="2015-10-04T00:00:00"/>
    <x v="0"/>
    <s v="No"/>
    <x v="0"/>
    <x v="0"/>
    <x v="0"/>
    <s v="Q4"/>
  </r>
  <r>
    <n v="1620217"/>
    <x v="207"/>
    <x v="6"/>
    <x v="68"/>
    <x v="6"/>
    <x v="0"/>
    <x v="129"/>
    <d v="2015-10-22T00:00:00"/>
    <x v="0"/>
    <s v="No"/>
    <x v="6"/>
    <x v="0"/>
    <x v="0"/>
    <s v="Q4"/>
  </r>
  <r>
    <n v="1968385"/>
    <x v="7"/>
    <x v="4"/>
    <x v="26"/>
    <x v="10"/>
    <x v="0"/>
    <x v="466"/>
    <d v="2016-06-14T00:00:00"/>
    <x v="0"/>
    <s v="No"/>
    <x v="10"/>
    <x v="0"/>
    <x v="2"/>
    <s v="Q2"/>
  </r>
  <r>
    <n v="1283139"/>
    <x v="82"/>
    <x v="1"/>
    <x v="4"/>
    <x v="20"/>
    <x v="0"/>
    <x v="869"/>
    <d v="2015-03-13T00:00:00"/>
    <x v="0"/>
    <s v="Yes"/>
    <x v="20"/>
    <x v="0"/>
    <x v="0"/>
    <s v="Q1"/>
  </r>
  <r>
    <n v="274805"/>
    <x v="283"/>
    <x v="4"/>
    <x v="19"/>
    <x v="18"/>
    <x v="0"/>
    <x v="515"/>
    <d v="2013-01-30T00:00:00"/>
    <x v="0"/>
    <s v="No"/>
    <x v="18"/>
    <x v="0"/>
    <x v="3"/>
    <s v="Q1"/>
  </r>
  <r>
    <n v="236419"/>
    <x v="33"/>
    <x v="4"/>
    <x v="29"/>
    <x v="1"/>
    <x v="0"/>
    <x v="333"/>
    <d v="2013-01-18T00:00:00"/>
    <x v="0"/>
    <s v="Yes"/>
    <x v="1"/>
    <x v="4"/>
    <x v="3"/>
    <s v="Q1"/>
  </r>
  <r>
    <n v="1923653"/>
    <x v="93"/>
    <x v="0"/>
    <x v="0"/>
    <x v="7"/>
    <x v="0"/>
    <x v="1180"/>
    <d v="2016-05-14T00:00:00"/>
    <x v="0"/>
    <s v="No"/>
    <x v="7"/>
    <x v="0"/>
    <x v="2"/>
    <s v="Q2"/>
  </r>
  <r>
    <n v="1571569"/>
    <x v="8"/>
    <x v="5"/>
    <x v="15"/>
    <x v="9"/>
    <x v="0"/>
    <x v="814"/>
    <d v="2015-09-20T00:00:00"/>
    <x v="0"/>
    <s v="Yes"/>
    <x v="9"/>
    <x v="1"/>
    <x v="0"/>
    <s v="Q3"/>
  </r>
  <r>
    <n v="1319046"/>
    <x v="9"/>
    <x v="3"/>
    <x v="8"/>
    <x v="6"/>
    <x v="0"/>
    <x v="821"/>
    <d v="2015-07-04T00:00:00"/>
    <x v="0"/>
    <s v="No"/>
    <x v="6"/>
    <x v="0"/>
    <x v="0"/>
    <s v="Q3"/>
  </r>
  <r>
    <n v="1411143"/>
    <x v="10"/>
    <x v="0"/>
    <x v="5"/>
    <x v="25"/>
    <x v="0"/>
    <x v="794"/>
    <d v="2015-08-06T00:00:00"/>
    <x v="0"/>
    <s v="Yes"/>
    <x v="25"/>
    <x v="0"/>
    <x v="0"/>
    <s v="Q3"/>
  </r>
  <r>
    <n v="840177"/>
    <x v="103"/>
    <x v="7"/>
    <x v="19"/>
    <x v="17"/>
    <x v="0"/>
    <x v="175"/>
    <d v="2014-09-05T00:00:00"/>
    <x v="0"/>
    <s v="Yes"/>
    <x v="17"/>
    <x v="20"/>
    <x v="1"/>
    <s v="Q2"/>
  </r>
  <r>
    <n v="1326293"/>
    <x v="173"/>
    <x v="1"/>
    <x v="13"/>
    <x v="27"/>
    <x v="0"/>
    <x v="151"/>
    <d v="2015-11-04T00:00:00"/>
    <x v="0"/>
    <s v="Yes"/>
    <x v="27"/>
    <x v="0"/>
    <x v="0"/>
    <s v="Q4"/>
  </r>
  <r>
    <n v="1509852"/>
    <x v="377"/>
    <x v="1"/>
    <x v="1"/>
    <x v="7"/>
    <x v="0"/>
    <x v="347"/>
    <d v="2015-08-08T00:00:00"/>
    <x v="0"/>
    <s v="Yes"/>
    <x v="7"/>
    <x v="0"/>
    <x v="0"/>
    <s v="Q3"/>
  </r>
  <r>
    <n v="958780"/>
    <x v="10"/>
    <x v="2"/>
    <x v="17"/>
    <x v="7"/>
    <x v="0"/>
    <x v="899"/>
    <d v="2014-07-29T00:00:00"/>
    <x v="0"/>
    <s v="No"/>
    <x v="7"/>
    <x v="0"/>
    <x v="1"/>
    <s v="Q3"/>
  </r>
  <r>
    <n v="1958156"/>
    <x v="559"/>
    <x v="5"/>
    <x v="9"/>
    <x v="25"/>
    <x v="1"/>
    <x v="69"/>
    <d v="2016-08-06T00:00:00"/>
    <x v="0"/>
    <s v="No"/>
    <x v="25"/>
    <x v="13"/>
    <x v="2"/>
    <s v="Q3"/>
  </r>
  <r>
    <n v="1641169"/>
    <x v="39"/>
    <x v="1"/>
    <x v="22"/>
    <x v="15"/>
    <x v="0"/>
    <x v="495"/>
    <d v="2015-06-11T00:00:00"/>
    <x v="0"/>
    <s v="No"/>
    <x v="15"/>
    <x v="13"/>
    <x v="0"/>
    <s v="Q2"/>
  </r>
  <r>
    <n v="1986911"/>
    <x v="207"/>
    <x v="1"/>
    <x v="4"/>
    <x v="40"/>
    <x v="0"/>
    <x v="580"/>
    <d v="2016-06-28T00:00:00"/>
    <x v="0"/>
    <s v="No"/>
    <x v="40"/>
    <x v="1"/>
    <x v="2"/>
    <s v="Q2"/>
  </r>
  <r>
    <n v="832741"/>
    <x v="8"/>
    <x v="1"/>
    <x v="22"/>
    <x v="9"/>
    <x v="1"/>
    <x v="207"/>
    <d v="2014-05-05T00:00:00"/>
    <x v="0"/>
    <s v="No"/>
    <x v="9"/>
    <x v="2"/>
    <x v="1"/>
    <s v="Q2"/>
  </r>
  <r>
    <n v="1051858"/>
    <x v="191"/>
    <x v="1"/>
    <x v="22"/>
    <x v="3"/>
    <x v="0"/>
    <x v="755"/>
    <d v="2014-09-30T00:00:00"/>
    <x v="0"/>
    <s v="No"/>
    <x v="3"/>
    <x v="0"/>
    <x v="1"/>
    <s v="Q3"/>
  </r>
  <r>
    <n v="1468772"/>
    <x v="20"/>
    <x v="2"/>
    <x v="24"/>
    <x v="7"/>
    <x v="0"/>
    <x v="661"/>
    <d v="2015-07-16T00:00:00"/>
    <x v="0"/>
    <s v="Yes"/>
    <x v="7"/>
    <x v="1"/>
    <x v="0"/>
    <s v="Q3"/>
  </r>
  <r>
    <n v="440614"/>
    <x v="51"/>
    <x v="2"/>
    <x v="30"/>
    <x v="1"/>
    <x v="3"/>
    <x v="838"/>
    <d v="2013-06-25T00:00:00"/>
    <x v="0"/>
    <s v="No"/>
    <x v="1"/>
    <x v="1"/>
    <x v="3"/>
    <s v="Q2"/>
  </r>
  <r>
    <n v="1534601"/>
    <x v="129"/>
    <x v="7"/>
    <x v="39"/>
    <x v="10"/>
    <x v="0"/>
    <x v="109"/>
    <d v="2015-08-25T00:00:00"/>
    <x v="0"/>
    <s v="No"/>
    <x v="10"/>
    <x v="0"/>
    <x v="0"/>
    <s v="Q3"/>
  </r>
  <r>
    <n v="1305869"/>
    <x v="7"/>
    <x v="4"/>
    <x v="6"/>
    <x v="13"/>
    <x v="0"/>
    <x v="951"/>
    <d v="2015-03-28T00:00:00"/>
    <x v="0"/>
    <s v="No"/>
    <x v="13"/>
    <x v="0"/>
    <x v="0"/>
    <s v="Q1"/>
  </r>
  <r>
    <n v="1523520"/>
    <x v="9"/>
    <x v="3"/>
    <x v="8"/>
    <x v="13"/>
    <x v="0"/>
    <x v="581"/>
    <d v="2015-08-18T00:00:00"/>
    <x v="0"/>
    <s v="No"/>
    <x v="13"/>
    <x v="0"/>
    <x v="0"/>
    <s v="Q3"/>
  </r>
  <r>
    <n v="1275289"/>
    <x v="35"/>
    <x v="0"/>
    <x v="0"/>
    <x v="0"/>
    <x v="0"/>
    <x v="387"/>
    <d v="2015-10-03T00:00:00"/>
    <x v="0"/>
    <s v="No"/>
    <x v="0"/>
    <x v="0"/>
    <x v="0"/>
    <s v="Q4"/>
  </r>
  <r>
    <n v="1363549"/>
    <x v="8"/>
    <x v="5"/>
    <x v="12"/>
    <x v="9"/>
    <x v="3"/>
    <x v="747"/>
    <d v="2015-07-05T00:00:00"/>
    <x v="0"/>
    <s v="No"/>
    <x v="9"/>
    <x v="15"/>
    <x v="0"/>
    <s v="Q2"/>
  </r>
  <r>
    <n v="233786"/>
    <x v="19"/>
    <x v="0"/>
    <x v="5"/>
    <x v="13"/>
    <x v="1"/>
    <x v="617"/>
    <d v="2013-01-23T00:00:00"/>
    <x v="0"/>
    <s v="No"/>
    <x v="13"/>
    <x v="10"/>
    <x v="3"/>
    <s v="Q1"/>
  </r>
  <r>
    <n v="1816729"/>
    <x v="551"/>
    <x v="1"/>
    <x v="1"/>
    <x v="13"/>
    <x v="0"/>
    <x v="1181"/>
    <d v="2016-06-03T00:00:00"/>
    <x v="0"/>
    <s v="Yes"/>
    <x v="13"/>
    <x v="0"/>
    <x v="2"/>
    <s v="Q2"/>
  </r>
  <r>
    <n v="1734776"/>
    <x v="84"/>
    <x v="0"/>
    <x v="5"/>
    <x v="7"/>
    <x v="0"/>
    <x v="891"/>
    <d v="2016-10-01T00:00:00"/>
    <x v="0"/>
    <s v="Yes"/>
    <x v="7"/>
    <x v="0"/>
    <x v="2"/>
    <s v="Q4"/>
  </r>
  <r>
    <n v="1971206"/>
    <x v="560"/>
    <x v="1"/>
    <x v="22"/>
    <x v="7"/>
    <x v="0"/>
    <x v="381"/>
    <d v="2016-06-16T00:00:00"/>
    <x v="1"/>
    <s v="Yes"/>
    <x v="7"/>
    <x v="0"/>
    <x v="2"/>
    <s v="Q2"/>
  </r>
  <r>
    <n v="1903836"/>
    <x v="62"/>
    <x v="1"/>
    <x v="1"/>
    <x v="5"/>
    <x v="0"/>
    <x v="1045"/>
    <d v="2016-04-29T00:00:00"/>
    <x v="0"/>
    <s v="No"/>
    <x v="5"/>
    <x v="0"/>
    <x v="2"/>
    <s v="Q2"/>
  </r>
  <r>
    <n v="1580459"/>
    <x v="28"/>
    <x v="5"/>
    <x v="9"/>
    <x v="15"/>
    <x v="1"/>
    <x v="1131"/>
    <d v="2015-09-30T00:00:00"/>
    <x v="0"/>
    <s v="Yes"/>
    <x v="15"/>
    <x v="2"/>
    <x v="0"/>
    <s v="Q3"/>
  </r>
  <r>
    <n v="1877286"/>
    <x v="9"/>
    <x v="3"/>
    <x v="8"/>
    <x v="0"/>
    <x v="0"/>
    <x v="531"/>
    <d v="2016-04-13T00:00:00"/>
    <x v="0"/>
    <s v="Yes"/>
    <x v="0"/>
    <x v="0"/>
    <x v="2"/>
    <s v="Q2"/>
  </r>
  <r>
    <n v="1977882"/>
    <x v="14"/>
    <x v="2"/>
    <x v="17"/>
    <x v="0"/>
    <x v="0"/>
    <x v="201"/>
    <d v="2016-06-21T00:00:00"/>
    <x v="0"/>
    <s v="No"/>
    <x v="0"/>
    <x v="0"/>
    <x v="2"/>
    <s v="Q2"/>
  </r>
  <r>
    <n v="1591130"/>
    <x v="9"/>
    <x v="3"/>
    <x v="3"/>
    <x v="13"/>
    <x v="0"/>
    <x v="83"/>
    <d v="2015-02-10T00:00:00"/>
    <x v="0"/>
    <s v="Yes"/>
    <x v="13"/>
    <x v="0"/>
    <x v="0"/>
    <s v="Q1"/>
  </r>
  <r>
    <n v="1166932"/>
    <x v="141"/>
    <x v="5"/>
    <x v="12"/>
    <x v="56"/>
    <x v="1"/>
    <x v="746"/>
    <d v="2014-12-29T00:00:00"/>
    <x v="0"/>
    <s v="No"/>
    <x v="34"/>
    <x v="21"/>
    <x v="1"/>
    <s v="Q4"/>
  </r>
  <r>
    <n v="1355645"/>
    <x v="93"/>
    <x v="0"/>
    <x v="0"/>
    <x v="31"/>
    <x v="1"/>
    <x v="366"/>
    <d v="2015-05-05T00:00:00"/>
    <x v="0"/>
    <s v="No"/>
    <x v="31"/>
    <x v="2"/>
    <x v="0"/>
    <s v="Q2"/>
  </r>
  <r>
    <n v="2076788"/>
    <x v="392"/>
    <x v="1"/>
    <x v="27"/>
    <x v="8"/>
    <x v="0"/>
    <x v="510"/>
    <d v="2016-08-26T00:00:00"/>
    <x v="0"/>
    <s v="No"/>
    <x v="8"/>
    <x v="9"/>
    <x v="2"/>
    <s v="Q3"/>
  </r>
  <r>
    <n v="1344749"/>
    <x v="1"/>
    <x v="0"/>
    <x v="5"/>
    <x v="10"/>
    <x v="1"/>
    <x v="1106"/>
    <d v="2015-04-28T00:00:00"/>
    <x v="0"/>
    <s v="No"/>
    <x v="10"/>
    <x v="2"/>
    <x v="0"/>
    <s v="Q2"/>
  </r>
  <r>
    <n v="609787"/>
    <x v="4"/>
    <x v="3"/>
    <x v="8"/>
    <x v="13"/>
    <x v="0"/>
    <x v="1018"/>
    <d v="2013-11-26T00:00:00"/>
    <x v="0"/>
    <s v="No"/>
    <x v="13"/>
    <x v="6"/>
    <x v="3"/>
    <s v="Q4"/>
  </r>
  <r>
    <n v="603974"/>
    <x v="25"/>
    <x v="2"/>
    <x v="38"/>
    <x v="14"/>
    <x v="1"/>
    <x v="249"/>
    <d v="2013-11-20T00:00:00"/>
    <x v="0"/>
    <s v="No"/>
    <x v="14"/>
    <x v="1"/>
    <x v="3"/>
    <s v="Q4"/>
  </r>
  <r>
    <n v="1624274"/>
    <x v="102"/>
    <x v="5"/>
    <x v="9"/>
    <x v="9"/>
    <x v="0"/>
    <x v="649"/>
    <d v="2015-11-13T00:00:00"/>
    <x v="0"/>
    <s v="No"/>
    <x v="9"/>
    <x v="60"/>
    <x v="0"/>
    <s v="Q4"/>
  </r>
  <r>
    <n v="1664795"/>
    <x v="1"/>
    <x v="0"/>
    <x v="0"/>
    <x v="18"/>
    <x v="0"/>
    <x v="55"/>
    <d v="2015-11-20T00:00:00"/>
    <x v="0"/>
    <s v="Yes"/>
    <x v="18"/>
    <x v="0"/>
    <x v="0"/>
    <s v="Q4"/>
  </r>
  <r>
    <n v="1827989"/>
    <x v="20"/>
    <x v="0"/>
    <x v="5"/>
    <x v="20"/>
    <x v="0"/>
    <x v="1049"/>
    <d v="2016-12-03T00:00:00"/>
    <x v="0"/>
    <s v="No"/>
    <x v="20"/>
    <x v="0"/>
    <x v="2"/>
    <s v="Q4"/>
  </r>
  <r>
    <n v="2031264"/>
    <x v="10"/>
    <x v="5"/>
    <x v="15"/>
    <x v="12"/>
    <x v="0"/>
    <x v="25"/>
    <d v="2016-07-27T00:00:00"/>
    <x v="0"/>
    <s v="No"/>
    <x v="12"/>
    <x v="0"/>
    <x v="2"/>
    <s v="Q3"/>
  </r>
  <r>
    <n v="813465"/>
    <x v="1"/>
    <x v="0"/>
    <x v="0"/>
    <x v="1"/>
    <x v="0"/>
    <x v="194"/>
    <d v="2014-04-17T00:00:00"/>
    <x v="0"/>
    <s v="No"/>
    <x v="1"/>
    <x v="0"/>
    <x v="1"/>
    <s v="Q2"/>
  </r>
  <r>
    <n v="1536099"/>
    <x v="10"/>
    <x v="5"/>
    <x v="9"/>
    <x v="1"/>
    <x v="1"/>
    <x v="109"/>
    <d v="2015-08-26T00:00:00"/>
    <x v="0"/>
    <s v="No"/>
    <x v="1"/>
    <x v="1"/>
    <x v="0"/>
    <s v="Q3"/>
  </r>
  <r>
    <n v="1143709"/>
    <x v="50"/>
    <x v="7"/>
    <x v="19"/>
    <x v="5"/>
    <x v="0"/>
    <x v="2"/>
    <d v="2014-04-12T00:00:00"/>
    <x v="0"/>
    <s v="Yes"/>
    <x v="5"/>
    <x v="0"/>
    <x v="1"/>
    <s v="Q2"/>
  </r>
  <r>
    <n v="834440"/>
    <x v="331"/>
    <x v="1"/>
    <x v="1"/>
    <x v="8"/>
    <x v="0"/>
    <x v="247"/>
    <d v="2014-01-05T00:00:00"/>
    <x v="0"/>
    <s v="No"/>
    <x v="8"/>
    <x v="0"/>
    <x v="1"/>
    <s v="Q1"/>
  </r>
  <r>
    <n v="1400692"/>
    <x v="5"/>
    <x v="1"/>
    <x v="1"/>
    <x v="7"/>
    <x v="0"/>
    <x v="536"/>
    <d v="2015-01-06T00:00:00"/>
    <x v="0"/>
    <s v="No"/>
    <x v="7"/>
    <x v="0"/>
    <x v="0"/>
    <s v="Q1"/>
  </r>
  <r>
    <n v="1985351"/>
    <x v="33"/>
    <x v="4"/>
    <x v="26"/>
    <x v="15"/>
    <x v="0"/>
    <x v="662"/>
    <d v="2016-06-28T00:00:00"/>
    <x v="0"/>
    <s v="No"/>
    <x v="15"/>
    <x v="9"/>
    <x v="2"/>
    <s v="Q2"/>
  </r>
  <r>
    <n v="406140"/>
    <x v="179"/>
    <x v="0"/>
    <x v="5"/>
    <x v="0"/>
    <x v="0"/>
    <x v="735"/>
    <d v="2013-05-14T00:00:00"/>
    <x v="0"/>
    <s v="No"/>
    <x v="0"/>
    <x v="1"/>
    <x v="3"/>
    <s v="Q2"/>
  </r>
  <r>
    <n v="668061"/>
    <x v="561"/>
    <x v="5"/>
    <x v="12"/>
    <x v="21"/>
    <x v="1"/>
    <x v="311"/>
    <d v="2014-01-17T00:00:00"/>
    <x v="0"/>
    <s v="Yes"/>
    <x v="21"/>
    <x v="9"/>
    <x v="1"/>
    <s v="Q1"/>
  </r>
  <r>
    <n v="387004"/>
    <x v="10"/>
    <x v="0"/>
    <x v="0"/>
    <x v="13"/>
    <x v="0"/>
    <x v="195"/>
    <d v="2013-04-22T00:00:00"/>
    <x v="0"/>
    <s v="No"/>
    <x v="13"/>
    <x v="9"/>
    <x v="3"/>
    <s v="Q2"/>
  </r>
  <r>
    <n v="941285"/>
    <x v="127"/>
    <x v="5"/>
    <x v="15"/>
    <x v="31"/>
    <x v="0"/>
    <x v="386"/>
    <d v="2014-07-17T00:00:00"/>
    <x v="0"/>
    <s v="No"/>
    <x v="31"/>
    <x v="0"/>
    <x v="1"/>
    <s v="Q3"/>
  </r>
  <r>
    <n v="1219877"/>
    <x v="10"/>
    <x v="5"/>
    <x v="12"/>
    <x v="9"/>
    <x v="0"/>
    <x v="75"/>
    <d v="2015-02-02T00:00:00"/>
    <x v="0"/>
    <s v="No"/>
    <x v="9"/>
    <x v="0"/>
    <x v="0"/>
    <s v="Q1"/>
  </r>
  <r>
    <n v="1613784"/>
    <x v="73"/>
    <x v="0"/>
    <x v="5"/>
    <x v="7"/>
    <x v="0"/>
    <x v="1038"/>
    <d v="2015-10-19T00:00:00"/>
    <x v="0"/>
    <s v="Yes"/>
    <x v="7"/>
    <x v="0"/>
    <x v="0"/>
    <s v="Q4"/>
  </r>
  <r>
    <n v="2011115"/>
    <x v="10"/>
    <x v="5"/>
    <x v="12"/>
    <x v="7"/>
    <x v="1"/>
    <x v="658"/>
    <d v="2016-07-15T00:00:00"/>
    <x v="0"/>
    <s v="No"/>
    <x v="7"/>
    <x v="4"/>
    <x v="2"/>
    <s v="Q3"/>
  </r>
  <r>
    <n v="1521960"/>
    <x v="20"/>
    <x v="1"/>
    <x v="22"/>
    <x v="5"/>
    <x v="0"/>
    <x v="415"/>
    <d v="2015-08-17T00:00:00"/>
    <x v="0"/>
    <s v="No"/>
    <x v="5"/>
    <x v="0"/>
    <x v="0"/>
    <s v="Q3"/>
  </r>
  <r>
    <n v="1431147"/>
    <x v="45"/>
    <x v="5"/>
    <x v="9"/>
    <x v="46"/>
    <x v="0"/>
    <x v="828"/>
    <d v="2015-06-24T00:00:00"/>
    <x v="0"/>
    <s v="No"/>
    <x v="45"/>
    <x v="4"/>
    <x v="0"/>
    <s v="Q2"/>
  </r>
  <r>
    <n v="901447"/>
    <x v="68"/>
    <x v="0"/>
    <x v="5"/>
    <x v="1"/>
    <x v="0"/>
    <x v="353"/>
    <d v="2014-06-19T00:00:00"/>
    <x v="0"/>
    <s v="Yes"/>
    <x v="1"/>
    <x v="0"/>
    <x v="1"/>
    <s v="Q2"/>
  </r>
  <r>
    <n v="1968496"/>
    <x v="254"/>
    <x v="0"/>
    <x v="0"/>
    <x v="7"/>
    <x v="0"/>
    <x v="466"/>
    <d v="2016-06-14T00:00:00"/>
    <x v="0"/>
    <s v="Yes"/>
    <x v="7"/>
    <x v="0"/>
    <x v="2"/>
    <s v="Q2"/>
  </r>
  <r>
    <n v="1989304"/>
    <x v="14"/>
    <x v="5"/>
    <x v="12"/>
    <x v="9"/>
    <x v="0"/>
    <x v="572"/>
    <d v="2016-06-28T00:00:00"/>
    <x v="0"/>
    <s v="No"/>
    <x v="9"/>
    <x v="0"/>
    <x v="2"/>
    <s v="Q2"/>
  </r>
  <r>
    <n v="1974695"/>
    <x v="14"/>
    <x v="5"/>
    <x v="12"/>
    <x v="7"/>
    <x v="0"/>
    <x v="1182"/>
    <d v="2016-06-18T00:00:00"/>
    <x v="0"/>
    <s v="No"/>
    <x v="7"/>
    <x v="0"/>
    <x v="2"/>
    <s v="Q2"/>
  </r>
  <r>
    <n v="1383691"/>
    <x v="9"/>
    <x v="3"/>
    <x v="8"/>
    <x v="4"/>
    <x v="0"/>
    <x v="120"/>
    <d v="2015-05-19T00:00:00"/>
    <x v="0"/>
    <s v="No"/>
    <x v="4"/>
    <x v="0"/>
    <x v="0"/>
    <s v="Q2"/>
  </r>
  <r>
    <n v="1145251"/>
    <x v="1"/>
    <x v="1"/>
    <x v="22"/>
    <x v="20"/>
    <x v="0"/>
    <x v="516"/>
    <d v="2014-05-12T00:00:00"/>
    <x v="0"/>
    <s v="No"/>
    <x v="20"/>
    <x v="0"/>
    <x v="1"/>
    <s v="Q2"/>
  </r>
  <r>
    <n v="1892401"/>
    <x v="30"/>
    <x v="5"/>
    <x v="15"/>
    <x v="18"/>
    <x v="0"/>
    <x v="450"/>
    <d v="2016-04-22T00:00:00"/>
    <x v="0"/>
    <s v="No"/>
    <x v="18"/>
    <x v="0"/>
    <x v="2"/>
    <s v="Q2"/>
  </r>
  <r>
    <n v="626698"/>
    <x v="122"/>
    <x v="5"/>
    <x v="15"/>
    <x v="5"/>
    <x v="0"/>
    <x v="1183"/>
    <d v="2013-09-12T00:00:00"/>
    <x v="0"/>
    <s v="No"/>
    <x v="5"/>
    <x v="13"/>
    <x v="3"/>
    <s v="Q3"/>
  </r>
  <r>
    <n v="2041735"/>
    <x v="14"/>
    <x v="5"/>
    <x v="12"/>
    <x v="13"/>
    <x v="0"/>
    <x v="730"/>
    <d v="2016-02-08T00:00:00"/>
    <x v="0"/>
    <s v="No"/>
    <x v="13"/>
    <x v="0"/>
    <x v="2"/>
    <s v="Q1"/>
  </r>
  <r>
    <n v="1391008"/>
    <x v="9"/>
    <x v="3"/>
    <x v="3"/>
    <x v="7"/>
    <x v="0"/>
    <x v="113"/>
    <d v="2015-05-26T00:00:00"/>
    <x v="0"/>
    <s v="No"/>
    <x v="7"/>
    <x v="0"/>
    <x v="0"/>
    <s v="Q2"/>
  </r>
  <r>
    <n v="542753"/>
    <x v="1"/>
    <x v="0"/>
    <x v="37"/>
    <x v="18"/>
    <x v="0"/>
    <x v="589"/>
    <d v="2013-09-26T00:00:00"/>
    <x v="0"/>
    <s v="No"/>
    <x v="18"/>
    <x v="1"/>
    <x v="3"/>
    <s v="Q3"/>
  </r>
  <r>
    <n v="1499555"/>
    <x v="19"/>
    <x v="5"/>
    <x v="12"/>
    <x v="1"/>
    <x v="3"/>
    <x v="1184"/>
    <d v="2015-06-08T00:00:00"/>
    <x v="0"/>
    <s v="No"/>
    <x v="1"/>
    <x v="20"/>
    <x v="0"/>
    <s v="Q1"/>
  </r>
  <r>
    <n v="727053"/>
    <x v="23"/>
    <x v="7"/>
    <x v="56"/>
    <x v="46"/>
    <x v="0"/>
    <x v="1185"/>
    <d v="2014-02-23T00:00:00"/>
    <x v="0"/>
    <s v="No"/>
    <x v="45"/>
    <x v="0"/>
    <x v="1"/>
    <s v="Q1"/>
  </r>
  <r>
    <n v="1009734"/>
    <x v="19"/>
    <x v="5"/>
    <x v="15"/>
    <x v="25"/>
    <x v="0"/>
    <x v="422"/>
    <d v="2014-02-09T00:00:00"/>
    <x v="0"/>
    <s v="Yes"/>
    <x v="25"/>
    <x v="0"/>
    <x v="1"/>
    <s v="Q1"/>
  </r>
  <r>
    <n v="1467087"/>
    <x v="172"/>
    <x v="5"/>
    <x v="9"/>
    <x v="15"/>
    <x v="1"/>
    <x v="256"/>
    <d v="2015-07-14T00:00:00"/>
    <x v="0"/>
    <s v="Yes"/>
    <x v="15"/>
    <x v="1"/>
    <x v="0"/>
    <s v="Q3"/>
  </r>
  <r>
    <n v="497260"/>
    <x v="8"/>
    <x v="2"/>
    <x v="48"/>
    <x v="12"/>
    <x v="0"/>
    <x v="962"/>
    <d v="2013-08-20T00:00:00"/>
    <x v="0"/>
    <s v="No"/>
    <x v="12"/>
    <x v="0"/>
    <x v="3"/>
    <s v="Q3"/>
  </r>
  <r>
    <n v="2010535"/>
    <x v="441"/>
    <x v="0"/>
    <x v="5"/>
    <x v="8"/>
    <x v="3"/>
    <x v="656"/>
    <d v="2016-07-15T00:00:00"/>
    <x v="0"/>
    <s v="No"/>
    <x v="8"/>
    <x v="1"/>
    <x v="2"/>
    <s v="Q3"/>
  </r>
  <r>
    <n v="795840"/>
    <x v="32"/>
    <x v="5"/>
    <x v="14"/>
    <x v="4"/>
    <x v="0"/>
    <x v="269"/>
    <d v="2014-07-04T00:00:00"/>
    <x v="0"/>
    <s v="Yes"/>
    <x v="4"/>
    <x v="0"/>
    <x v="1"/>
    <s v="Q3"/>
  </r>
  <r>
    <n v="567907"/>
    <x v="19"/>
    <x v="5"/>
    <x v="9"/>
    <x v="39"/>
    <x v="0"/>
    <x v="647"/>
    <d v="2013-10-23T00:00:00"/>
    <x v="0"/>
    <s v="Yes"/>
    <x v="39"/>
    <x v="0"/>
    <x v="3"/>
    <s v="Q4"/>
  </r>
  <r>
    <n v="806805"/>
    <x v="20"/>
    <x v="3"/>
    <x v="8"/>
    <x v="26"/>
    <x v="1"/>
    <x v="62"/>
    <d v="2014-06-25T00:00:00"/>
    <x v="0"/>
    <s v="Yes"/>
    <x v="26"/>
    <x v="74"/>
    <x v="1"/>
    <s v="Q2"/>
  </r>
  <r>
    <n v="1858959"/>
    <x v="382"/>
    <x v="7"/>
    <x v="19"/>
    <x v="40"/>
    <x v="0"/>
    <x v="184"/>
    <d v="2016-03-31T00:00:00"/>
    <x v="0"/>
    <s v="Yes"/>
    <x v="40"/>
    <x v="0"/>
    <x v="2"/>
    <s v="Q1"/>
  </r>
  <r>
    <n v="978368"/>
    <x v="9"/>
    <x v="3"/>
    <x v="3"/>
    <x v="12"/>
    <x v="0"/>
    <x v="460"/>
    <d v="2014-11-08T00:00:00"/>
    <x v="0"/>
    <s v="No"/>
    <x v="12"/>
    <x v="0"/>
    <x v="1"/>
    <s v="Q4"/>
  </r>
  <r>
    <n v="1517849"/>
    <x v="490"/>
    <x v="0"/>
    <x v="0"/>
    <x v="26"/>
    <x v="3"/>
    <x v="244"/>
    <d v="2015-08-14T00:00:00"/>
    <x v="0"/>
    <s v="No"/>
    <x v="26"/>
    <x v="1"/>
    <x v="0"/>
    <s v="Q3"/>
  </r>
  <r>
    <n v="452934"/>
    <x v="1"/>
    <x v="0"/>
    <x v="0"/>
    <x v="27"/>
    <x v="0"/>
    <x v="1148"/>
    <d v="2013-11-07T00:00:00"/>
    <x v="1"/>
    <s v="No"/>
    <x v="27"/>
    <x v="18"/>
    <x v="3"/>
    <s v="Q3"/>
  </r>
  <r>
    <n v="1639402"/>
    <x v="8"/>
    <x v="5"/>
    <x v="12"/>
    <x v="7"/>
    <x v="0"/>
    <x v="206"/>
    <d v="2015-04-11T00:00:00"/>
    <x v="0"/>
    <s v="Yes"/>
    <x v="7"/>
    <x v="0"/>
    <x v="0"/>
    <s v="Q2"/>
  </r>
  <r>
    <n v="881795"/>
    <x v="562"/>
    <x v="1"/>
    <x v="22"/>
    <x v="7"/>
    <x v="0"/>
    <x v="393"/>
    <d v="2014-06-16T00:00:00"/>
    <x v="0"/>
    <s v="No"/>
    <x v="7"/>
    <x v="46"/>
    <x v="1"/>
    <s v="Q2"/>
  </r>
  <r>
    <n v="2153536"/>
    <x v="1"/>
    <x v="1"/>
    <x v="1"/>
    <x v="7"/>
    <x v="0"/>
    <x v="1186"/>
    <d v="2016-10-10T00:00:00"/>
    <x v="0"/>
    <s v="Yes"/>
    <x v="7"/>
    <x v="0"/>
    <x v="2"/>
    <s v="Q4"/>
  </r>
  <r>
    <n v="595599"/>
    <x v="33"/>
    <x v="1"/>
    <x v="1"/>
    <x v="20"/>
    <x v="0"/>
    <x v="789"/>
    <d v="2013-11-13T00:00:00"/>
    <x v="0"/>
    <s v="No"/>
    <x v="20"/>
    <x v="0"/>
    <x v="3"/>
    <s v="Q4"/>
  </r>
  <r>
    <n v="1812809"/>
    <x v="19"/>
    <x v="5"/>
    <x v="9"/>
    <x v="7"/>
    <x v="0"/>
    <x v="564"/>
    <d v="2016-03-03T00:00:00"/>
    <x v="0"/>
    <s v="Yes"/>
    <x v="7"/>
    <x v="0"/>
    <x v="2"/>
    <s v="Q1"/>
  </r>
  <r>
    <n v="1299152"/>
    <x v="24"/>
    <x v="7"/>
    <x v="39"/>
    <x v="10"/>
    <x v="0"/>
    <x v="361"/>
    <d v="2015-03-25T00:00:00"/>
    <x v="0"/>
    <s v="No"/>
    <x v="10"/>
    <x v="1"/>
    <x v="0"/>
    <s v="Q1"/>
  </r>
  <r>
    <n v="952588"/>
    <x v="10"/>
    <x v="0"/>
    <x v="0"/>
    <x v="7"/>
    <x v="1"/>
    <x v="550"/>
    <d v="2014-07-28T00:00:00"/>
    <x v="0"/>
    <s v="Yes"/>
    <x v="7"/>
    <x v="6"/>
    <x v="1"/>
    <s v="Q3"/>
  </r>
  <r>
    <n v="1736070"/>
    <x v="125"/>
    <x v="0"/>
    <x v="0"/>
    <x v="27"/>
    <x v="0"/>
    <x v="921"/>
    <d v="2016-12-01T00:00:00"/>
    <x v="0"/>
    <s v="Yes"/>
    <x v="27"/>
    <x v="0"/>
    <x v="2"/>
    <s v="Q4"/>
  </r>
  <r>
    <n v="1194974"/>
    <x v="10"/>
    <x v="0"/>
    <x v="0"/>
    <x v="6"/>
    <x v="0"/>
    <x v="751"/>
    <d v="2015-01-15T00:00:00"/>
    <x v="0"/>
    <s v="No"/>
    <x v="6"/>
    <x v="0"/>
    <x v="0"/>
    <s v="Q1"/>
  </r>
  <r>
    <n v="1012560"/>
    <x v="25"/>
    <x v="2"/>
    <x v="31"/>
    <x v="7"/>
    <x v="0"/>
    <x v="903"/>
    <d v="2014-05-09T00:00:00"/>
    <x v="0"/>
    <s v="No"/>
    <x v="7"/>
    <x v="18"/>
    <x v="1"/>
    <s v="Q1"/>
  </r>
  <r>
    <n v="602065"/>
    <x v="32"/>
    <x v="5"/>
    <x v="12"/>
    <x v="1"/>
    <x v="1"/>
    <x v="685"/>
    <d v="2013-11-20T00:00:00"/>
    <x v="0"/>
    <s v="No"/>
    <x v="1"/>
    <x v="4"/>
    <x v="3"/>
    <s v="Q4"/>
  </r>
  <r>
    <n v="926477"/>
    <x v="14"/>
    <x v="6"/>
    <x v="11"/>
    <x v="9"/>
    <x v="0"/>
    <x v="700"/>
    <d v="2014-10-07T00:00:00"/>
    <x v="0"/>
    <s v="No"/>
    <x v="9"/>
    <x v="20"/>
    <x v="1"/>
    <s v="Q3"/>
  </r>
  <r>
    <n v="1076973"/>
    <x v="18"/>
    <x v="0"/>
    <x v="0"/>
    <x v="7"/>
    <x v="0"/>
    <x v="1016"/>
    <d v="2014-10-19T00:00:00"/>
    <x v="0"/>
    <s v="No"/>
    <x v="7"/>
    <x v="0"/>
    <x v="1"/>
    <s v="Q4"/>
  </r>
  <r>
    <n v="1634511"/>
    <x v="563"/>
    <x v="1"/>
    <x v="1"/>
    <x v="5"/>
    <x v="0"/>
    <x v="812"/>
    <d v="2015-10-31T00:00:00"/>
    <x v="0"/>
    <s v="Yes"/>
    <x v="5"/>
    <x v="0"/>
    <x v="0"/>
    <s v="Q4"/>
  </r>
  <r>
    <n v="440026"/>
    <x v="10"/>
    <x v="5"/>
    <x v="36"/>
    <x v="5"/>
    <x v="2"/>
    <x v="1142"/>
    <d v="2013-06-24T00:00:00"/>
    <x v="0"/>
    <s v="Yes"/>
    <x v="5"/>
    <x v="4"/>
    <x v="3"/>
    <s v="Q2"/>
  </r>
  <r>
    <n v="1187897"/>
    <x v="564"/>
    <x v="1"/>
    <x v="13"/>
    <x v="1"/>
    <x v="0"/>
    <x v="1187"/>
    <d v="2015-09-01T00:00:00"/>
    <x v="0"/>
    <s v="No"/>
    <x v="1"/>
    <x v="0"/>
    <x v="0"/>
    <s v="Q3"/>
  </r>
  <r>
    <n v="1721148"/>
    <x v="125"/>
    <x v="5"/>
    <x v="12"/>
    <x v="37"/>
    <x v="0"/>
    <x v="689"/>
    <d v="2015-12-30T00:00:00"/>
    <x v="0"/>
    <s v="No"/>
    <x v="37"/>
    <x v="1"/>
    <x v="0"/>
    <s v="Q4"/>
  </r>
  <r>
    <n v="1677385"/>
    <x v="4"/>
    <x v="3"/>
    <x v="3"/>
    <x v="2"/>
    <x v="2"/>
    <x v="434"/>
    <d v="2015-04-12T00:00:00"/>
    <x v="0"/>
    <s v="No"/>
    <x v="2"/>
    <x v="58"/>
    <x v="0"/>
    <s v="Q1"/>
  </r>
  <r>
    <n v="1981869"/>
    <x v="8"/>
    <x v="0"/>
    <x v="0"/>
    <x v="24"/>
    <x v="0"/>
    <x v="24"/>
    <d v="2016-06-23T00:00:00"/>
    <x v="0"/>
    <s v="No"/>
    <x v="24"/>
    <x v="0"/>
    <x v="2"/>
    <s v="Q2"/>
  </r>
  <r>
    <n v="1891268"/>
    <x v="259"/>
    <x v="1"/>
    <x v="27"/>
    <x v="31"/>
    <x v="0"/>
    <x v="34"/>
    <d v="2016-04-24T00:00:00"/>
    <x v="0"/>
    <s v="No"/>
    <x v="31"/>
    <x v="9"/>
    <x v="2"/>
    <s v="Q2"/>
  </r>
  <r>
    <n v="704783"/>
    <x v="35"/>
    <x v="0"/>
    <x v="37"/>
    <x v="20"/>
    <x v="0"/>
    <x v="917"/>
    <d v="2014-08-02T00:00:00"/>
    <x v="0"/>
    <s v="No"/>
    <x v="20"/>
    <x v="0"/>
    <x v="1"/>
    <s v="Q3"/>
  </r>
  <r>
    <n v="1964374"/>
    <x v="6"/>
    <x v="5"/>
    <x v="12"/>
    <x v="31"/>
    <x v="0"/>
    <x v="76"/>
    <d v="2016-10-06T00:00:00"/>
    <x v="0"/>
    <s v="No"/>
    <x v="31"/>
    <x v="0"/>
    <x v="2"/>
    <s v="Q4"/>
  </r>
  <r>
    <n v="1743115"/>
    <x v="23"/>
    <x v="2"/>
    <x v="24"/>
    <x v="7"/>
    <x v="1"/>
    <x v="10"/>
    <d v="2016-01-20T00:00:00"/>
    <x v="0"/>
    <s v="No"/>
    <x v="7"/>
    <x v="2"/>
    <x v="2"/>
    <s v="Q1"/>
  </r>
  <r>
    <n v="1563727"/>
    <x v="368"/>
    <x v="1"/>
    <x v="27"/>
    <x v="17"/>
    <x v="0"/>
    <x v="470"/>
    <d v="2015-09-14T00:00:00"/>
    <x v="0"/>
    <s v="No"/>
    <x v="17"/>
    <x v="0"/>
    <x v="0"/>
    <s v="Q3"/>
  </r>
  <r>
    <n v="1932052"/>
    <x v="19"/>
    <x v="5"/>
    <x v="36"/>
    <x v="13"/>
    <x v="3"/>
    <x v="756"/>
    <d v="2016-05-20T00:00:00"/>
    <x v="0"/>
    <s v="No"/>
    <x v="13"/>
    <x v="4"/>
    <x v="2"/>
    <s v="Q2"/>
  </r>
  <r>
    <n v="1983454"/>
    <x v="10"/>
    <x v="5"/>
    <x v="12"/>
    <x v="12"/>
    <x v="3"/>
    <x v="212"/>
    <d v="2016-06-24T00:00:00"/>
    <x v="0"/>
    <s v="No"/>
    <x v="12"/>
    <x v="0"/>
    <x v="2"/>
    <s v="Q2"/>
  </r>
  <r>
    <n v="1957154"/>
    <x v="22"/>
    <x v="7"/>
    <x v="21"/>
    <x v="5"/>
    <x v="1"/>
    <x v="69"/>
    <d v="2016-09-06T00:00:00"/>
    <x v="0"/>
    <s v="No"/>
    <x v="5"/>
    <x v="14"/>
    <x v="2"/>
    <s v="Q3"/>
  </r>
  <r>
    <n v="1458430"/>
    <x v="9"/>
    <x v="3"/>
    <x v="8"/>
    <x v="1"/>
    <x v="0"/>
    <x v="630"/>
    <d v="2015-08-07T00:00:00"/>
    <x v="0"/>
    <s v="Yes"/>
    <x v="1"/>
    <x v="0"/>
    <x v="0"/>
    <s v="Q3"/>
  </r>
  <r>
    <n v="555950"/>
    <x v="23"/>
    <x v="0"/>
    <x v="42"/>
    <x v="0"/>
    <x v="0"/>
    <x v="442"/>
    <d v="2013-09-10T00:00:00"/>
    <x v="0"/>
    <s v="Yes"/>
    <x v="0"/>
    <x v="0"/>
    <x v="3"/>
    <s v="Q3"/>
  </r>
  <r>
    <n v="1171173"/>
    <x v="316"/>
    <x v="1"/>
    <x v="22"/>
    <x v="20"/>
    <x v="0"/>
    <x v="775"/>
    <d v="2015-02-01T00:00:00"/>
    <x v="0"/>
    <s v="No"/>
    <x v="20"/>
    <x v="43"/>
    <x v="1"/>
    <s v="Q4"/>
  </r>
  <r>
    <n v="1738364"/>
    <x v="14"/>
    <x v="2"/>
    <x v="34"/>
    <x v="5"/>
    <x v="1"/>
    <x v="299"/>
    <d v="2016-04-02T00:00:00"/>
    <x v="0"/>
    <s v="No"/>
    <x v="5"/>
    <x v="76"/>
    <x v="2"/>
    <s v="Q1"/>
  </r>
  <r>
    <n v="1809289"/>
    <x v="8"/>
    <x v="5"/>
    <x v="14"/>
    <x v="5"/>
    <x v="0"/>
    <x v="107"/>
    <d v="2016-02-29T00:00:00"/>
    <x v="0"/>
    <s v="No"/>
    <x v="5"/>
    <x v="0"/>
    <x v="2"/>
    <s v="Q1"/>
  </r>
  <r>
    <n v="774482"/>
    <x v="30"/>
    <x v="0"/>
    <x v="0"/>
    <x v="13"/>
    <x v="0"/>
    <x v="147"/>
    <d v="2014-03-24T00:00:00"/>
    <x v="0"/>
    <s v="No"/>
    <x v="13"/>
    <x v="0"/>
    <x v="1"/>
    <s v="Q1"/>
  </r>
  <r>
    <n v="362331"/>
    <x v="221"/>
    <x v="5"/>
    <x v="14"/>
    <x v="27"/>
    <x v="0"/>
    <x v="365"/>
    <d v="2013-03-25T00:00:00"/>
    <x v="0"/>
    <s v="Yes"/>
    <x v="27"/>
    <x v="6"/>
    <x v="3"/>
    <s v="Q1"/>
  </r>
  <r>
    <n v="1617608"/>
    <x v="35"/>
    <x v="0"/>
    <x v="0"/>
    <x v="28"/>
    <x v="0"/>
    <x v="357"/>
    <d v="2015-10-23T00:00:00"/>
    <x v="0"/>
    <s v="No"/>
    <x v="28"/>
    <x v="4"/>
    <x v="0"/>
    <s v="Q4"/>
  </r>
  <r>
    <n v="319932"/>
    <x v="17"/>
    <x v="3"/>
    <x v="44"/>
    <x v="13"/>
    <x v="0"/>
    <x v="583"/>
    <d v="2013-02-20T00:00:00"/>
    <x v="0"/>
    <s v="No"/>
    <x v="13"/>
    <x v="6"/>
    <x v="3"/>
    <s v="Q1"/>
  </r>
  <r>
    <n v="1850975"/>
    <x v="169"/>
    <x v="1"/>
    <x v="1"/>
    <x v="9"/>
    <x v="0"/>
    <x v="60"/>
    <d v="2016-03-25T00:00:00"/>
    <x v="0"/>
    <s v="No"/>
    <x v="9"/>
    <x v="0"/>
    <x v="2"/>
    <s v="Q1"/>
  </r>
  <r>
    <n v="2041636"/>
    <x v="17"/>
    <x v="3"/>
    <x v="44"/>
    <x v="8"/>
    <x v="0"/>
    <x v="730"/>
    <d v="2016-04-08T00:00:00"/>
    <x v="0"/>
    <s v="No"/>
    <x v="8"/>
    <x v="8"/>
    <x v="2"/>
    <s v="Q1"/>
  </r>
  <r>
    <n v="850668"/>
    <x v="477"/>
    <x v="1"/>
    <x v="22"/>
    <x v="21"/>
    <x v="0"/>
    <x v="629"/>
    <d v="2014-05-28T00:00:00"/>
    <x v="0"/>
    <s v="No"/>
    <x v="21"/>
    <x v="36"/>
    <x v="1"/>
    <s v="Q2"/>
  </r>
  <r>
    <n v="1239850"/>
    <x v="9"/>
    <x v="3"/>
    <x v="8"/>
    <x v="13"/>
    <x v="0"/>
    <x v="260"/>
    <d v="2015-02-13T00:00:00"/>
    <x v="0"/>
    <s v="No"/>
    <x v="13"/>
    <x v="0"/>
    <x v="0"/>
    <s v="Q1"/>
  </r>
  <r>
    <n v="449731"/>
    <x v="19"/>
    <x v="7"/>
    <x v="21"/>
    <x v="0"/>
    <x v="0"/>
    <x v="1188"/>
    <d v="2013-08-07T00:00:00"/>
    <x v="0"/>
    <s v="No"/>
    <x v="0"/>
    <x v="20"/>
    <x v="3"/>
    <s v="Q2"/>
  </r>
  <r>
    <n v="1763391"/>
    <x v="23"/>
    <x v="7"/>
    <x v="19"/>
    <x v="5"/>
    <x v="0"/>
    <x v="780"/>
    <d v="2016-01-28T00:00:00"/>
    <x v="0"/>
    <s v="No"/>
    <x v="5"/>
    <x v="0"/>
    <x v="2"/>
    <s v="Q1"/>
  </r>
  <r>
    <n v="433692"/>
    <x v="4"/>
    <x v="3"/>
    <x v="8"/>
    <x v="18"/>
    <x v="0"/>
    <x v="1189"/>
    <d v="2013-06-18T00:00:00"/>
    <x v="0"/>
    <s v="No"/>
    <x v="18"/>
    <x v="4"/>
    <x v="3"/>
    <s v="Q2"/>
  </r>
  <r>
    <n v="1664232"/>
    <x v="35"/>
    <x v="0"/>
    <x v="0"/>
    <x v="17"/>
    <x v="3"/>
    <x v="389"/>
    <d v="2015-11-23T00:00:00"/>
    <x v="0"/>
    <s v="No"/>
    <x v="17"/>
    <x v="6"/>
    <x v="0"/>
    <s v="Q4"/>
  </r>
  <r>
    <n v="1569394"/>
    <x v="62"/>
    <x v="2"/>
    <x v="17"/>
    <x v="13"/>
    <x v="0"/>
    <x v="541"/>
    <d v="2015-09-17T00:00:00"/>
    <x v="0"/>
    <s v="Yes"/>
    <x v="13"/>
    <x v="0"/>
    <x v="0"/>
    <s v="Q3"/>
  </r>
  <r>
    <n v="1509506"/>
    <x v="95"/>
    <x v="5"/>
    <x v="15"/>
    <x v="8"/>
    <x v="0"/>
    <x v="347"/>
    <d v="2015-08-08T00:00:00"/>
    <x v="0"/>
    <s v="No"/>
    <x v="8"/>
    <x v="0"/>
    <x v="0"/>
    <s v="Q3"/>
  </r>
  <r>
    <n v="788899"/>
    <x v="10"/>
    <x v="5"/>
    <x v="12"/>
    <x v="34"/>
    <x v="1"/>
    <x v="334"/>
    <d v="2014-04-04T00:00:00"/>
    <x v="0"/>
    <s v="No"/>
    <x v="34"/>
    <x v="58"/>
    <x v="1"/>
    <s v="Q1"/>
  </r>
  <r>
    <n v="999598"/>
    <x v="8"/>
    <x v="0"/>
    <x v="42"/>
    <x v="40"/>
    <x v="1"/>
    <x v="853"/>
    <d v="2014-08-28T00:00:00"/>
    <x v="0"/>
    <s v="No"/>
    <x v="40"/>
    <x v="9"/>
    <x v="1"/>
    <s v="Q3"/>
  </r>
  <r>
    <n v="776473"/>
    <x v="146"/>
    <x v="9"/>
    <x v="50"/>
    <x v="9"/>
    <x v="3"/>
    <x v="562"/>
    <d v="2014-03-31T00:00:00"/>
    <x v="0"/>
    <s v="No"/>
    <x v="9"/>
    <x v="19"/>
    <x v="1"/>
    <s v="Q1"/>
  </r>
  <r>
    <n v="916775"/>
    <x v="5"/>
    <x v="1"/>
    <x v="13"/>
    <x v="25"/>
    <x v="0"/>
    <x v="1075"/>
    <d v="2014-06-30T00:00:00"/>
    <x v="0"/>
    <s v="No"/>
    <x v="25"/>
    <x v="0"/>
    <x v="1"/>
    <s v="Q2"/>
  </r>
  <r>
    <n v="1160634"/>
    <x v="341"/>
    <x v="0"/>
    <x v="0"/>
    <x v="15"/>
    <x v="2"/>
    <x v="451"/>
    <d v="2014-12-18T00:00:00"/>
    <x v="1"/>
    <s v="Yes"/>
    <x v="15"/>
    <x v="1"/>
    <x v="1"/>
    <s v="Q4"/>
  </r>
  <r>
    <n v="987555"/>
    <x v="565"/>
    <x v="1"/>
    <x v="4"/>
    <x v="0"/>
    <x v="0"/>
    <x v="284"/>
    <d v="2014-08-16T00:00:00"/>
    <x v="1"/>
    <s v="No"/>
    <x v="0"/>
    <x v="0"/>
    <x v="1"/>
    <s v="Q3"/>
  </r>
  <r>
    <n v="2006897"/>
    <x v="566"/>
    <x v="0"/>
    <x v="5"/>
    <x v="7"/>
    <x v="0"/>
    <x v="166"/>
    <d v="2016-11-07T00:00:00"/>
    <x v="0"/>
    <s v="No"/>
    <x v="7"/>
    <x v="0"/>
    <x v="2"/>
    <s v="Q4"/>
  </r>
  <r>
    <n v="563866"/>
    <x v="4"/>
    <x v="3"/>
    <x v="8"/>
    <x v="10"/>
    <x v="0"/>
    <x v="497"/>
    <d v="2013-10-19T00:00:00"/>
    <x v="0"/>
    <s v="No"/>
    <x v="10"/>
    <x v="0"/>
    <x v="3"/>
    <s v="Q4"/>
  </r>
  <r>
    <n v="1503894"/>
    <x v="567"/>
    <x v="0"/>
    <x v="5"/>
    <x v="13"/>
    <x v="3"/>
    <x v="980"/>
    <d v="2015-06-08T00:00:00"/>
    <x v="0"/>
    <s v="No"/>
    <x v="13"/>
    <x v="13"/>
    <x v="0"/>
    <s v="Q2"/>
  </r>
  <r>
    <n v="480048"/>
    <x v="127"/>
    <x v="5"/>
    <x v="9"/>
    <x v="18"/>
    <x v="1"/>
    <x v="684"/>
    <d v="2013-07-17T00:00:00"/>
    <x v="0"/>
    <s v="Yes"/>
    <x v="18"/>
    <x v="1"/>
    <x v="3"/>
    <s v="Q3"/>
  </r>
  <r>
    <n v="448655"/>
    <x v="14"/>
    <x v="2"/>
    <x v="17"/>
    <x v="28"/>
    <x v="0"/>
    <x v="1190"/>
    <d v="2013-05-07T00:00:00"/>
    <x v="0"/>
    <s v="Yes"/>
    <x v="28"/>
    <x v="15"/>
    <x v="3"/>
    <s v="Q2"/>
  </r>
  <r>
    <n v="1632864"/>
    <x v="10"/>
    <x v="0"/>
    <x v="0"/>
    <x v="13"/>
    <x v="0"/>
    <x v="39"/>
    <d v="2015-10-30T00:00:00"/>
    <x v="0"/>
    <s v="No"/>
    <x v="13"/>
    <x v="0"/>
    <x v="0"/>
    <s v="Q4"/>
  </r>
  <r>
    <n v="687681"/>
    <x v="10"/>
    <x v="2"/>
    <x v="77"/>
    <x v="0"/>
    <x v="1"/>
    <x v="1097"/>
    <d v="2014-05-02T00:00:00"/>
    <x v="0"/>
    <s v="No"/>
    <x v="0"/>
    <x v="77"/>
    <x v="1"/>
    <s v="Q1"/>
  </r>
  <r>
    <n v="1097539"/>
    <x v="8"/>
    <x v="2"/>
    <x v="17"/>
    <x v="24"/>
    <x v="0"/>
    <x v="1174"/>
    <d v="2014-02-11T00:00:00"/>
    <x v="0"/>
    <s v="No"/>
    <x v="24"/>
    <x v="0"/>
    <x v="1"/>
    <s v="Q1"/>
  </r>
  <r>
    <n v="1195587"/>
    <x v="4"/>
    <x v="3"/>
    <x v="8"/>
    <x v="13"/>
    <x v="0"/>
    <x v="770"/>
    <d v="2015-01-15T00:00:00"/>
    <x v="0"/>
    <s v="No"/>
    <x v="13"/>
    <x v="4"/>
    <x v="0"/>
    <s v="Q1"/>
  </r>
  <r>
    <n v="1977855"/>
    <x v="10"/>
    <x v="2"/>
    <x v="2"/>
    <x v="9"/>
    <x v="3"/>
    <x v="201"/>
    <d v="2016-06-21T00:00:00"/>
    <x v="0"/>
    <s v="No"/>
    <x v="9"/>
    <x v="0"/>
    <x v="2"/>
    <s v="Q2"/>
  </r>
  <r>
    <n v="1299915"/>
    <x v="5"/>
    <x v="1"/>
    <x v="1"/>
    <x v="9"/>
    <x v="0"/>
    <x v="159"/>
    <d v="2015-03-25T00:00:00"/>
    <x v="0"/>
    <s v="No"/>
    <x v="9"/>
    <x v="0"/>
    <x v="0"/>
    <s v="Q1"/>
  </r>
  <r>
    <n v="608173"/>
    <x v="16"/>
    <x v="1"/>
    <x v="13"/>
    <x v="12"/>
    <x v="0"/>
    <x v="349"/>
    <d v="2013-11-21T00:00:00"/>
    <x v="0"/>
    <s v="No"/>
    <x v="12"/>
    <x v="0"/>
    <x v="3"/>
    <s v="Q4"/>
  </r>
  <r>
    <n v="660834"/>
    <x v="4"/>
    <x v="3"/>
    <x v="8"/>
    <x v="13"/>
    <x v="2"/>
    <x v="336"/>
    <d v="2014-09-01T00:00:00"/>
    <x v="0"/>
    <s v="No"/>
    <x v="13"/>
    <x v="0"/>
    <x v="1"/>
    <s v="Q3"/>
  </r>
  <r>
    <n v="1476010"/>
    <x v="92"/>
    <x v="1"/>
    <x v="13"/>
    <x v="7"/>
    <x v="0"/>
    <x v="633"/>
    <d v="2015-07-17T00:00:00"/>
    <x v="0"/>
    <s v="No"/>
    <x v="7"/>
    <x v="0"/>
    <x v="0"/>
    <s v="Q3"/>
  </r>
  <r>
    <n v="1822360"/>
    <x v="8"/>
    <x v="2"/>
    <x v="24"/>
    <x v="0"/>
    <x v="0"/>
    <x v="1035"/>
    <d v="2016-08-03T00:00:00"/>
    <x v="0"/>
    <s v="No"/>
    <x v="0"/>
    <x v="0"/>
    <x v="2"/>
    <s v="Q3"/>
  </r>
  <r>
    <n v="1170614"/>
    <x v="50"/>
    <x v="7"/>
    <x v="21"/>
    <x v="13"/>
    <x v="0"/>
    <x v="424"/>
    <d v="2014-12-24T00:00:00"/>
    <x v="0"/>
    <s v="No"/>
    <x v="13"/>
    <x v="0"/>
    <x v="1"/>
    <s v="Q4"/>
  </r>
  <r>
    <n v="1533691"/>
    <x v="10"/>
    <x v="0"/>
    <x v="0"/>
    <x v="33"/>
    <x v="0"/>
    <x v="322"/>
    <d v="2015-08-28T00:00:00"/>
    <x v="0"/>
    <s v="No"/>
    <x v="33"/>
    <x v="6"/>
    <x v="0"/>
    <s v="Q3"/>
  </r>
  <r>
    <n v="1379092"/>
    <x v="65"/>
    <x v="1"/>
    <x v="22"/>
    <x v="10"/>
    <x v="0"/>
    <x v="266"/>
    <d v="2015-05-16T00:00:00"/>
    <x v="0"/>
    <s v="No"/>
    <x v="10"/>
    <x v="0"/>
    <x v="0"/>
    <s v="Q2"/>
  </r>
  <r>
    <n v="1455757"/>
    <x v="35"/>
    <x v="0"/>
    <x v="0"/>
    <x v="12"/>
    <x v="0"/>
    <x v="782"/>
    <d v="2015-08-07T00:00:00"/>
    <x v="0"/>
    <s v="No"/>
    <x v="12"/>
    <x v="13"/>
    <x v="0"/>
    <s v="Q3"/>
  </r>
  <r>
    <n v="2011004"/>
    <x v="19"/>
    <x v="5"/>
    <x v="14"/>
    <x v="10"/>
    <x v="0"/>
    <x v="656"/>
    <d v="2016-07-14T00:00:00"/>
    <x v="1"/>
    <s v="No"/>
    <x v="10"/>
    <x v="0"/>
    <x v="2"/>
    <s v="Q3"/>
  </r>
  <r>
    <n v="1536667"/>
    <x v="232"/>
    <x v="1"/>
    <x v="1"/>
    <x v="13"/>
    <x v="0"/>
    <x v="586"/>
    <d v="2015-08-26T00:00:00"/>
    <x v="0"/>
    <s v="No"/>
    <x v="13"/>
    <x v="0"/>
    <x v="0"/>
    <s v="Q3"/>
  </r>
  <r>
    <n v="649320"/>
    <x v="14"/>
    <x v="2"/>
    <x v="17"/>
    <x v="12"/>
    <x v="0"/>
    <x v="1141"/>
    <d v="2013-12-31T00:00:00"/>
    <x v="0"/>
    <s v="No"/>
    <x v="12"/>
    <x v="1"/>
    <x v="3"/>
    <s v="Q4"/>
  </r>
  <r>
    <n v="1682878"/>
    <x v="4"/>
    <x v="3"/>
    <x v="3"/>
    <x v="7"/>
    <x v="0"/>
    <x v="1160"/>
    <d v="2015-04-12T00:00:00"/>
    <x v="0"/>
    <s v="No"/>
    <x v="7"/>
    <x v="0"/>
    <x v="0"/>
    <s v="Q2"/>
  </r>
  <r>
    <n v="1098744"/>
    <x v="250"/>
    <x v="2"/>
    <x v="17"/>
    <x v="35"/>
    <x v="0"/>
    <x v="1031"/>
    <d v="2014-03-11T00:00:00"/>
    <x v="0"/>
    <s v="No"/>
    <x v="35"/>
    <x v="0"/>
    <x v="1"/>
    <s v="Q1"/>
  </r>
  <r>
    <n v="332093"/>
    <x v="10"/>
    <x v="7"/>
    <x v="73"/>
    <x v="14"/>
    <x v="0"/>
    <x v="696"/>
    <d v="2013-02-26T00:00:00"/>
    <x v="0"/>
    <s v="No"/>
    <x v="14"/>
    <x v="0"/>
    <x v="3"/>
    <s v="Q1"/>
  </r>
  <r>
    <n v="774335"/>
    <x v="28"/>
    <x v="5"/>
    <x v="9"/>
    <x v="12"/>
    <x v="1"/>
    <x v="147"/>
    <d v="2014-03-31T00:00:00"/>
    <x v="0"/>
    <s v="No"/>
    <x v="12"/>
    <x v="21"/>
    <x v="1"/>
    <s v="Q1"/>
  </r>
  <r>
    <n v="1784083"/>
    <x v="214"/>
    <x v="1"/>
    <x v="4"/>
    <x v="1"/>
    <x v="1"/>
    <x v="844"/>
    <d v="2016-12-02T00:00:00"/>
    <x v="0"/>
    <s v="No"/>
    <x v="1"/>
    <x v="15"/>
    <x v="2"/>
    <s v="Q4"/>
  </r>
  <r>
    <n v="1122504"/>
    <x v="568"/>
    <x v="1"/>
    <x v="13"/>
    <x v="53"/>
    <x v="0"/>
    <x v="954"/>
    <d v="2014-11-18T00:00:00"/>
    <x v="0"/>
    <s v="No"/>
    <x v="51"/>
    <x v="1"/>
    <x v="1"/>
    <s v="Q4"/>
  </r>
  <r>
    <n v="820854"/>
    <x v="9"/>
    <x v="3"/>
    <x v="8"/>
    <x v="13"/>
    <x v="0"/>
    <x v="51"/>
    <d v="2014-04-23T00:00:00"/>
    <x v="0"/>
    <s v="No"/>
    <x v="13"/>
    <x v="0"/>
    <x v="1"/>
    <s v="Q2"/>
  </r>
  <r>
    <n v="572516"/>
    <x v="4"/>
    <x v="3"/>
    <x v="3"/>
    <x v="16"/>
    <x v="0"/>
    <x v="1191"/>
    <d v="2013-10-26T00:00:00"/>
    <x v="0"/>
    <s v="No"/>
    <x v="16"/>
    <x v="0"/>
    <x v="3"/>
    <s v="Q4"/>
  </r>
  <r>
    <n v="1841400"/>
    <x v="30"/>
    <x v="0"/>
    <x v="0"/>
    <x v="3"/>
    <x v="0"/>
    <x v="943"/>
    <d v="2016-03-21T00:00:00"/>
    <x v="0"/>
    <s v="No"/>
    <x v="3"/>
    <x v="0"/>
    <x v="2"/>
    <s v="Q1"/>
  </r>
  <r>
    <n v="1368738"/>
    <x v="33"/>
    <x v="4"/>
    <x v="6"/>
    <x v="36"/>
    <x v="0"/>
    <x v="1068"/>
    <d v="2015-12-05T00:00:00"/>
    <x v="0"/>
    <s v="No"/>
    <x v="36"/>
    <x v="15"/>
    <x v="0"/>
    <s v="Q4"/>
  </r>
  <r>
    <n v="2100670"/>
    <x v="10"/>
    <x v="2"/>
    <x v="10"/>
    <x v="7"/>
    <x v="0"/>
    <x v="1107"/>
    <d v="2016-08-09T00:00:00"/>
    <x v="0"/>
    <s v="Yes"/>
    <x v="7"/>
    <x v="0"/>
    <x v="2"/>
    <s v="Q3"/>
  </r>
  <r>
    <n v="848495"/>
    <x v="569"/>
    <x v="1"/>
    <x v="4"/>
    <x v="7"/>
    <x v="0"/>
    <x v="1136"/>
    <d v="2014-12-05T00:00:00"/>
    <x v="0"/>
    <s v="No"/>
    <x v="7"/>
    <x v="0"/>
    <x v="1"/>
    <s v="Q4"/>
  </r>
  <r>
    <n v="361474"/>
    <x v="10"/>
    <x v="0"/>
    <x v="0"/>
    <x v="15"/>
    <x v="3"/>
    <x v="112"/>
    <d v="2013-03-22T00:00:00"/>
    <x v="0"/>
    <s v="Yes"/>
    <x v="15"/>
    <x v="4"/>
    <x v="3"/>
    <s v="Q1"/>
  </r>
  <r>
    <n v="360225"/>
    <x v="10"/>
    <x v="0"/>
    <x v="0"/>
    <x v="13"/>
    <x v="3"/>
    <x v="354"/>
    <d v="2013-03-20T00:00:00"/>
    <x v="0"/>
    <s v="No"/>
    <x v="13"/>
    <x v="1"/>
    <x v="3"/>
    <s v="Q1"/>
  </r>
  <r>
    <n v="1824660"/>
    <x v="68"/>
    <x v="0"/>
    <x v="5"/>
    <x v="13"/>
    <x v="0"/>
    <x v="874"/>
    <d v="2016-09-03T00:00:00"/>
    <x v="0"/>
    <s v="No"/>
    <x v="13"/>
    <x v="0"/>
    <x v="2"/>
    <s v="Q3"/>
  </r>
  <r>
    <n v="1966523"/>
    <x v="8"/>
    <x v="5"/>
    <x v="15"/>
    <x v="9"/>
    <x v="1"/>
    <x v="298"/>
    <d v="2016-06-14T00:00:00"/>
    <x v="0"/>
    <s v="No"/>
    <x v="9"/>
    <x v="1"/>
    <x v="2"/>
    <s v="Q2"/>
  </r>
  <r>
    <n v="601363"/>
    <x v="35"/>
    <x v="0"/>
    <x v="0"/>
    <x v="18"/>
    <x v="0"/>
    <x v="1095"/>
    <d v="2013-11-16T00:00:00"/>
    <x v="0"/>
    <s v="Yes"/>
    <x v="18"/>
    <x v="0"/>
    <x v="3"/>
    <s v="Q4"/>
  </r>
  <r>
    <n v="249391"/>
    <x v="4"/>
    <x v="3"/>
    <x v="8"/>
    <x v="19"/>
    <x v="0"/>
    <x v="1192"/>
    <d v="2013-01-21T00:00:00"/>
    <x v="0"/>
    <s v="No"/>
    <x v="19"/>
    <x v="0"/>
    <x v="3"/>
    <s v="Q1"/>
  </r>
  <r>
    <n v="1390858"/>
    <x v="211"/>
    <x v="1"/>
    <x v="27"/>
    <x v="7"/>
    <x v="1"/>
    <x v="113"/>
    <d v="2015-05-29T00:00:00"/>
    <x v="0"/>
    <s v="No"/>
    <x v="7"/>
    <x v="9"/>
    <x v="0"/>
    <s v="Q2"/>
  </r>
  <r>
    <n v="2060353"/>
    <x v="570"/>
    <x v="1"/>
    <x v="27"/>
    <x v="13"/>
    <x v="0"/>
    <x v="18"/>
    <d v="2016-11-08T00:00:00"/>
    <x v="1"/>
    <s v="No"/>
    <x v="13"/>
    <x v="0"/>
    <x v="2"/>
    <s v="Q4"/>
  </r>
  <r>
    <n v="1767162"/>
    <x v="571"/>
    <x v="1"/>
    <x v="1"/>
    <x v="13"/>
    <x v="0"/>
    <x v="560"/>
    <d v="2016-01-02T00:00:00"/>
    <x v="0"/>
    <s v="Yes"/>
    <x v="13"/>
    <x v="0"/>
    <x v="2"/>
    <s v="Q1"/>
  </r>
  <r>
    <n v="1339176"/>
    <x v="62"/>
    <x v="2"/>
    <x v="75"/>
    <x v="20"/>
    <x v="0"/>
    <x v="435"/>
    <d v="2015-04-21T00:00:00"/>
    <x v="0"/>
    <s v="No"/>
    <x v="20"/>
    <x v="0"/>
    <x v="0"/>
    <s v="Q2"/>
  </r>
  <r>
    <n v="655012"/>
    <x v="64"/>
    <x v="6"/>
    <x v="43"/>
    <x v="7"/>
    <x v="0"/>
    <x v="1193"/>
    <d v="2014-06-01T00:00:00"/>
    <x v="0"/>
    <s v="No"/>
    <x v="7"/>
    <x v="13"/>
    <x v="1"/>
    <s v="Q2"/>
  </r>
  <r>
    <n v="1531444"/>
    <x v="572"/>
    <x v="1"/>
    <x v="27"/>
    <x v="10"/>
    <x v="0"/>
    <x v="1194"/>
    <d v="2015-08-22T00:00:00"/>
    <x v="0"/>
    <s v="Yes"/>
    <x v="10"/>
    <x v="0"/>
    <x v="0"/>
    <s v="Q3"/>
  </r>
  <r>
    <n v="1552261"/>
    <x v="33"/>
    <x v="4"/>
    <x v="6"/>
    <x v="52"/>
    <x v="0"/>
    <x v="133"/>
    <d v="2015-04-09T00:00:00"/>
    <x v="0"/>
    <s v="No"/>
    <x v="50"/>
    <x v="0"/>
    <x v="0"/>
    <s v="Q2"/>
  </r>
  <r>
    <n v="1350620"/>
    <x v="4"/>
    <x v="3"/>
    <x v="8"/>
    <x v="26"/>
    <x v="0"/>
    <x v="1009"/>
    <d v="2015-04-28T00:00:00"/>
    <x v="0"/>
    <s v="No"/>
    <x v="26"/>
    <x v="0"/>
    <x v="0"/>
    <s v="Q2"/>
  </r>
  <r>
    <n v="340758"/>
    <x v="296"/>
    <x v="5"/>
    <x v="36"/>
    <x v="8"/>
    <x v="1"/>
    <x v="542"/>
    <d v="2013-05-03T00:00:00"/>
    <x v="0"/>
    <s v="No"/>
    <x v="8"/>
    <x v="15"/>
    <x v="3"/>
    <s v="Q2"/>
  </r>
  <r>
    <n v="1162088"/>
    <x v="16"/>
    <x v="5"/>
    <x v="12"/>
    <x v="16"/>
    <x v="0"/>
    <x v="451"/>
    <d v="2014-12-17T00:00:00"/>
    <x v="0"/>
    <s v="No"/>
    <x v="16"/>
    <x v="0"/>
    <x v="1"/>
    <s v="Q4"/>
  </r>
  <r>
    <n v="1985803"/>
    <x v="21"/>
    <x v="2"/>
    <x v="10"/>
    <x v="6"/>
    <x v="0"/>
    <x v="580"/>
    <d v="2016-06-27T00:00:00"/>
    <x v="0"/>
    <s v="No"/>
    <x v="6"/>
    <x v="0"/>
    <x v="2"/>
    <s v="Q2"/>
  </r>
  <r>
    <n v="1663971"/>
    <x v="17"/>
    <x v="3"/>
    <x v="44"/>
    <x v="13"/>
    <x v="0"/>
    <x v="389"/>
    <d v="2015-11-19T00:00:00"/>
    <x v="0"/>
    <s v="No"/>
    <x v="13"/>
    <x v="0"/>
    <x v="0"/>
    <s v="Q4"/>
  </r>
  <r>
    <n v="1307136"/>
    <x v="18"/>
    <x v="0"/>
    <x v="0"/>
    <x v="26"/>
    <x v="0"/>
    <x v="1053"/>
    <d v="2015-05-05T00:00:00"/>
    <x v="0"/>
    <s v="No"/>
    <x v="26"/>
    <x v="11"/>
    <x v="0"/>
    <s v="Q1"/>
  </r>
  <r>
    <n v="1513927"/>
    <x v="86"/>
    <x v="5"/>
    <x v="36"/>
    <x v="30"/>
    <x v="0"/>
    <x v="1080"/>
    <d v="2015-11-08T00:00:00"/>
    <x v="0"/>
    <s v="No"/>
    <x v="30"/>
    <x v="0"/>
    <x v="0"/>
    <s v="Q4"/>
  </r>
  <r>
    <n v="435958"/>
    <x v="172"/>
    <x v="0"/>
    <x v="0"/>
    <x v="18"/>
    <x v="3"/>
    <x v="97"/>
    <d v="2013-06-19T00:00:00"/>
    <x v="0"/>
    <s v="No"/>
    <x v="18"/>
    <x v="1"/>
    <x v="3"/>
    <s v="Q2"/>
  </r>
  <r>
    <n v="382980"/>
    <x v="125"/>
    <x v="5"/>
    <x v="12"/>
    <x v="9"/>
    <x v="0"/>
    <x v="300"/>
    <d v="2013-04-17T00:00:00"/>
    <x v="0"/>
    <s v="No"/>
    <x v="9"/>
    <x v="1"/>
    <x v="3"/>
    <s v="Q2"/>
  </r>
  <r>
    <n v="1546413"/>
    <x v="18"/>
    <x v="0"/>
    <x v="0"/>
    <x v="8"/>
    <x v="0"/>
    <x v="483"/>
    <d v="2015-01-09T00:00:00"/>
    <x v="0"/>
    <s v="No"/>
    <x v="8"/>
    <x v="0"/>
    <x v="0"/>
    <s v="Q1"/>
  </r>
  <r>
    <n v="888858"/>
    <x v="0"/>
    <x v="0"/>
    <x v="0"/>
    <x v="12"/>
    <x v="0"/>
    <x v="58"/>
    <d v="2014-10-06T00:00:00"/>
    <x v="0"/>
    <s v="No"/>
    <x v="12"/>
    <x v="0"/>
    <x v="1"/>
    <s v="Q4"/>
  </r>
  <r>
    <n v="1655818"/>
    <x v="28"/>
    <x v="5"/>
    <x v="9"/>
    <x v="9"/>
    <x v="0"/>
    <x v="1195"/>
    <d v="2015-11-15T00:00:00"/>
    <x v="0"/>
    <s v="No"/>
    <x v="9"/>
    <x v="0"/>
    <x v="0"/>
    <s v="Q4"/>
  </r>
  <r>
    <n v="1628488"/>
    <x v="32"/>
    <x v="0"/>
    <x v="0"/>
    <x v="4"/>
    <x v="2"/>
    <x v="185"/>
    <d v="2015-10-30T00:00:00"/>
    <x v="0"/>
    <s v="No"/>
    <x v="4"/>
    <x v="4"/>
    <x v="0"/>
    <s v="Q4"/>
  </r>
  <r>
    <n v="1472024"/>
    <x v="28"/>
    <x v="5"/>
    <x v="12"/>
    <x v="1"/>
    <x v="0"/>
    <x v="29"/>
    <d v="2015-07-16T00:00:00"/>
    <x v="0"/>
    <s v="No"/>
    <x v="1"/>
    <x v="0"/>
    <x v="0"/>
    <s v="Q3"/>
  </r>
  <r>
    <n v="1671311"/>
    <x v="17"/>
    <x v="3"/>
    <x v="8"/>
    <x v="7"/>
    <x v="0"/>
    <x v="627"/>
    <d v="2015-11-25T00:00:00"/>
    <x v="0"/>
    <s v="Yes"/>
    <x v="7"/>
    <x v="0"/>
    <x v="0"/>
    <s v="Q4"/>
  </r>
  <r>
    <n v="1250782"/>
    <x v="573"/>
    <x v="1"/>
    <x v="1"/>
    <x v="14"/>
    <x v="0"/>
    <x v="810"/>
    <d v="2015-03-03T00:00:00"/>
    <x v="0"/>
    <s v="No"/>
    <x v="14"/>
    <x v="16"/>
    <x v="0"/>
    <s v="Q1"/>
  </r>
  <r>
    <n v="1579468"/>
    <x v="8"/>
    <x v="0"/>
    <x v="0"/>
    <x v="23"/>
    <x v="0"/>
    <x v="236"/>
    <d v="2015-09-25T00:00:00"/>
    <x v="0"/>
    <s v="No"/>
    <x v="23"/>
    <x v="1"/>
    <x v="0"/>
    <s v="Q3"/>
  </r>
  <r>
    <n v="2018091"/>
    <x v="155"/>
    <x v="6"/>
    <x v="46"/>
    <x v="7"/>
    <x v="0"/>
    <x v="229"/>
    <d v="2016-07-18T00:00:00"/>
    <x v="0"/>
    <s v="No"/>
    <x v="7"/>
    <x v="0"/>
    <x v="2"/>
    <s v="Q3"/>
  </r>
  <r>
    <n v="1494107"/>
    <x v="16"/>
    <x v="2"/>
    <x v="17"/>
    <x v="25"/>
    <x v="0"/>
    <x v="505"/>
    <d v="2015-07-30T00:00:00"/>
    <x v="0"/>
    <s v="No"/>
    <x v="25"/>
    <x v="0"/>
    <x v="0"/>
    <s v="Q3"/>
  </r>
  <r>
    <n v="946563"/>
    <x v="63"/>
    <x v="1"/>
    <x v="13"/>
    <x v="7"/>
    <x v="0"/>
    <x v="414"/>
    <d v="2014-07-21T00:00:00"/>
    <x v="0"/>
    <s v="Yes"/>
    <x v="7"/>
    <x v="0"/>
    <x v="1"/>
    <s v="Q3"/>
  </r>
  <r>
    <n v="1281728"/>
    <x v="574"/>
    <x v="1"/>
    <x v="1"/>
    <x v="9"/>
    <x v="0"/>
    <x v="869"/>
    <d v="2015-03-13T00:00:00"/>
    <x v="0"/>
    <s v="No"/>
    <x v="9"/>
    <x v="0"/>
    <x v="0"/>
    <s v="Q1"/>
  </r>
  <r>
    <n v="1466490"/>
    <x v="19"/>
    <x v="0"/>
    <x v="0"/>
    <x v="13"/>
    <x v="0"/>
    <x v="87"/>
    <d v="2015-07-15T00:00:00"/>
    <x v="0"/>
    <s v="Yes"/>
    <x v="13"/>
    <x v="1"/>
    <x v="0"/>
    <s v="Q3"/>
  </r>
  <r>
    <n v="2033666"/>
    <x v="33"/>
    <x v="4"/>
    <x v="6"/>
    <x v="11"/>
    <x v="0"/>
    <x v="25"/>
    <d v="2016-07-27T00:00:00"/>
    <x v="0"/>
    <s v="No"/>
    <x v="11"/>
    <x v="0"/>
    <x v="2"/>
    <s v="Q3"/>
  </r>
  <r>
    <n v="883207"/>
    <x v="33"/>
    <x v="1"/>
    <x v="27"/>
    <x v="32"/>
    <x v="0"/>
    <x v="393"/>
    <d v="2014-05-06T00:00:00"/>
    <x v="0"/>
    <s v="No"/>
    <x v="32"/>
    <x v="0"/>
    <x v="1"/>
    <s v="Q2"/>
  </r>
  <r>
    <n v="1018963"/>
    <x v="18"/>
    <x v="0"/>
    <x v="0"/>
    <x v="0"/>
    <x v="0"/>
    <x v="273"/>
    <d v="2014-08-09T00:00:00"/>
    <x v="0"/>
    <s v="No"/>
    <x v="0"/>
    <x v="0"/>
    <x v="1"/>
    <s v="Q3"/>
  </r>
  <r>
    <n v="552620"/>
    <x v="193"/>
    <x v="5"/>
    <x v="12"/>
    <x v="0"/>
    <x v="1"/>
    <x v="1196"/>
    <d v="2013-04-10T00:00:00"/>
    <x v="0"/>
    <s v="No"/>
    <x v="0"/>
    <x v="0"/>
    <x v="3"/>
    <s v="Q2"/>
  </r>
  <r>
    <n v="1446756"/>
    <x v="270"/>
    <x v="1"/>
    <x v="1"/>
    <x v="9"/>
    <x v="0"/>
    <x v="1093"/>
    <d v="2015-01-07T00:00:00"/>
    <x v="0"/>
    <s v="No"/>
    <x v="9"/>
    <x v="0"/>
    <x v="0"/>
    <s v="Q1"/>
  </r>
  <r>
    <n v="1553786"/>
    <x v="14"/>
    <x v="0"/>
    <x v="37"/>
    <x v="20"/>
    <x v="0"/>
    <x v="337"/>
    <d v="2015-05-09T00:00:00"/>
    <x v="0"/>
    <s v="Yes"/>
    <x v="20"/>
    <x v="0"/>
    <x v="0"/>
    <s v="Q2"/>
  </r>
  <r>
    <n v="362664"/>
    <x v="117"/>
    <x v="0"/>
    <x v="0"/>
    <x v="35"/>
    <x v="2"/>
    <x v="365"/>
    <d v="2013-03-22T00:00:00"/>
    <x v="0"/>
    <s v="No"/>
    <x v="35"/>
    <x v="1"/>
    <x v="3"/>
    <s v="Q1"/>
  </r>
  <r>
    <n v="1659822"/>
    <x v="575"/>
    <x v="1"/>
    <x v="1"/>
    <x v="24"/>
    <x v="0"/>
    <x v="620"/>
    <d v="2015-11-17T00:00:00"/>
    <x v="0"/>
    <s v="Yes"/>
    <x v="24"/>
    <x v="0"/>
    <x v="0"/>
    <s v="Q4"/>
  </r>
  <r>
    <n v="1642591"/>
    <x v="105"/>
    <x v="5"/>
    <x v="12"/>
    <x v="9"/>
    <x v="0"/>
    <x v="495"/>
    <d v="2015-05-11T00:00:00"/>
    <x v="0"/>
    <s v="No"/>
    <x v="9"/>
    <x v="0"/>
    <x v="0"/>
    <s v="Q2"/>
  </r>
  <r>
    <n v="1575626"/>
    <x v="20"/>
    <x v="5"/>
    <x v="12"/>
    <x v="17"/>
    <x v="0"/>
    <x v="13"/>
    <d v="2015-09-25T00:00:00"/>
    <x v="0"/>
    <s v="No"/>
    <x v="17"/>
    <x v="4"/>
    <x v="0"/>
    <s v="Q3"/>
  </r>
  <r>
    <n v="2016936"/>
    <x v="26"/>
    <x v="0"/>
    <x v="0"/>
    <x v="17"/>
    <x v="0"/>
    <x v="229"/>
    <d v="2016-07-18T00:00:00"/>
    <x v="0"/>
    <s v="Yes"/>
    <x v="17"/>
    <x v="0"/>
    <x v="2"/>
    <s v="Q3"/>
  </r>
  <r>
    <n v="1594253"/>
    <x v="47"/>
    <x v="0"/>
    <x v="5"/>
    <x v="38"/>
    <x v="1"/>
    <x v="67"/>
    <d v="2015-07-10T00:00:00"/>
    <x v="0"/>
    <s v="No"/>
    <x v="38"/>
    <x v="15"/>
    <x v="0"/>
    <s v="Q2"/>
  </r>
  <r>
    <n v="1890528"/>
    <x v="5"/>
    <x v="7"/>
    <x v="19"/>
    <x v="12"/>
    <x v="0"/>
    <x v="34"/>
    <d v="2016-04-23T00:00:00"/>
    <x v="0"/>
    <s v="No"/>
    <x v="12"/>
    <x v="4"/>
    <x v="2"/>
    <s v="Q2"/>
  </r>
  <r>
    <n v="832570"/>
    <x v="19"/>
    <x v="7"/>
    <x v="19"/>
    <x v="10"/>
    <x v="0"/>
    <x v="207"/>
    <d v="2014-05-05T00:00:00"/>
    <x v="0"/>
    <s v="No"/>
    <x v="10"/>
    <x v="2"/>
    <x v="1"/>
    <s v="Q2"/>
  </r>
  <r>
    <n v="1759609"/>
    <x v="8"/>
    <x v="5"/>
    <x v="9"/>
    <x v="7"/>
    <x v="0"/>
    <x v="263"/>
    <d v="2016-01-27T00:00:00"/>
    <x v="0"/>
    <s v="Yes"/>
    <x v="7"/>
    <x v="0"/>
    <x v="2"/>
    <s v="Q1"/>
  </r>
  <r>
    <n v="1464151"/>
    <x v="8"/>
    <x v="5"/>
    <x v="12"/>
    <x v="9"/>
    <x v="0"/>
    <x v="256"/>
    <d v="2015-07-13T00:00:00"/>
    <x v="0"/>
    <s v="No"/>
    <x v="9"/>
    <x v="0"/>
    <x v="0"/>
    <s v="Q3"/>
  </r>
  <r>
    <n v="650223"/>
    <x v="5"/>
    <x v="1"/>
    <x v="22"/>
    <x v="17"/>
    <x v="0"/>
    <x v="1141"/>
    <d v="2013-12-31T00:00:00"/>
    <x v="0"/>
    <s v="No"/>
    <x v="17"/>
    <x v="1"/>
    <x v="3"/>
    <s v="Q4"/>
  </r>
  <r>
    <n v="472456"/>
    <x v="8"/>
    <x v="4"/>
    <x v="32"/>
    <x v="1"/>
    <x v="0"/>
    <x v="436"/>
    <d v="2013-05-08T00:00:00"/>
    <x v="0"/>
    <s v="No"/>
    <x v="1"/>
    <x v="37"/>
    <x v="3"/>
    <s v="Q1"/>
  </r>
  <r>
    <n v="1389049"/>
    <x v="58"/>
    <x v="0"/>
    <x v="0"/>
    <x v="34"/>
    <x v="2"/>
    <x v="545"/>
    <d v="2015-07-13T00:00:00"/>
    <x v="0"/>
    <s v="No"/>
    <x v="34"/>
    <x v="78"/>
    <x v="0"/>
    <s v="Q2"/>
  </r>
  <r>
    <n v="460277"/>
    <x v="38"/>
    <x v="0"/>
    <x v="0"/>
    <x v="0"/>
    <x v="1"/>
    <x v="711"/>
    <d v="2013-07-23T00:00:00"/>
    <x v="0"/>
    <s v="No"/>
    <x v="0"/>
    <x v="19"/>
    <x v="3"/>
    <s v="Q3"/>
  </r>
  <r>
    <n v="344327"/>
    <x v="51"/>
    <x v="5"/>
    <x v="12"/>
    <x v="14"/>
    <x v="1"/>
    <x v="1197"/>
    <d v="2013-07-03T00:00:00"/>
    <x v="0"/>
    <s v="No"/>
    <x v="14"/>
    <x v="15"/>
    <x v="3"/>
    <s v="Q2"/>
  </r>
  <r>
    <n v="585825"/>
    <x v="576"/>
    <x v="1"/>
    <x v="13"/>
    <x v="13"/>
    <x v="0"/>
    <x v="791"/>
    <d v="2013-07-11T00:00:00"/>
    <x v="0"/>
    <s v="No"/>
    <x v="13"/>
    <x v="18"/>
    <x v="3"/>
    <s v="Q2"/>
  </r>
  <r>
    <n v="1292530"/>
    <x v="9"/>
    <x v="3"/>
    <x v="25"/>
    <x v="11"/>
    <x v="0"/>
    <x v="458"/>
    <d v="2015-03-26T00:00:00"/>
    <x v="0"/>
    <s v="No"/>
    <x v="11"/>
    <x v="19"/>
    <x v="0"/>
    <s v="Q1"/>
  </r>
  <r>
    <n v="1203622"/>
    <x v="8"/>
    <x v="2"/>
    <x v="57"/>
    <x v="27"/>
    <x v="0"/>
    <x v="20"/>
    <d v="2015-01-22T00:00:00"/>
    <x v="0"/>
    <s v="No"/>
    <x v="27"/>
    <x v="0"/>
    <x v="0"/>
    <s v="Q1"/>
  </r>
  <r>
    <n v="1560841"/>
    <x v="35"/>
    <x v="0"/>
    <x v="0"/>
    <x v="7"/>
    <x v="3"/>
    <x v="924"/>
    <d v="2015-12-09T00:00:00"/>
    <x v="0"/>
    <s v="No"/>
    <x v="7"/>
    <x v="15"/>
    <x v="0"/>
    <s v="Q4"/>
  </r>
  <r>
    <n v="2010428"/>
    <x v="106"/>
    <x v="0"/>
    <x v="0"/>
    <x v="7"/>
    <x v="2"/>
    <x v="658"/>
    <d v="2016-07-14T00:00:00"/>
    <x v="0"/>
    <s v="No"/>
    <x v="7"/>
    <x v="1"/>
    <x v="2"/>
    <s v="Q3"/>
  </r>
  <r>
    <n v="1195134"/>
    <x v="20"/>
    <x v="1"/>
    <x v="27"/>
    <x v="7"/>
    <x v="3"/>
    <x v="751"/>
    <d v="2015-01-16T00:00:00"/>
    <x v="0"/>
    <s v="No"/>
    <x v="7"/>
    <x v="1"/>
    <x v="0"/>
    <s v="Q1"/>
  </r>
  <r>
    <n v="762050"/>
    <x v="16"/>
    <x v="2"/>
    <x v="75"/>
    <x v="9"/>
    <x v="0"/>
    <x v="32"/>
    <d v="2014-03-21T00:00:00"/>
    <x v="0"/>
    <s v="No"/>
    <x v="9"/>
    <x v="9"/>
    <x v="1"/>
    <s v="Q1"/>
  </r>
  <r>
    <n v="389364"/>
    <x v="7"/>
    <x v="4"/>
    <x v="32"/>
    <x v="15"/>
    <x v="3"/>
    <x v="1198"/>
    <d v="2013-04-25T00:00:00"/>
    <x v="0"/>
    <s v="No"/>
    <x v="15"/>
    <x v="4"/>
    <x v="3"/>
    <s v="Q2"/>
  </r>
  <r>
    <n v="434885"/>
    <x v="19"/>
    <x v="2"/>
    <x v="28"/>
    <x v="7"/>
    <x v="3"/>
    <x v="1151"/>
    <d v="2013-06-17T00:00:00"/>
    <x v="0"/>
    <s v="No"/>
    <x v="7"/>
    <x v="0"/>
    <x v="3"/>
    <s v="Q2"/>
  </r>
  <r>
    <n v="989916"/>
    <x v="17"/>
    <x v="3"/>
    <x v="44"/>
    <x v="14"/>
    <x v="0"/>
    <x v="274"/>
    <d v="2014-08-19T00:00:00"/>
    <x v="0"/>
    <s v="No"/>
    <x v="14"/>
    <x v="0"/>
    <x v="1"/>
    <s v="Q3"/>
  </r>
  <r>
    <n v="1161499"/>
    <x v="33"/>
    <x v="4"/>
    <x v="26"/>
    <x v="14"/>
    <x v="3"/>
    <x v="451"/>
    <d v="2014-12-18T00:00:00"/>
    <x v="0"/>
    <s v="No"/>
    <x v="14"/>
    <x v="1"/>
    <x v="1"/>
    <s v="Q4"/>
  </r>
  <r>
    <n v="2008310"/>
    <x v="14"/>
    <x v="2"/>
    <x v="24"/>
    <x v="12"/>
    <x v="0"/>
    <x v="658"/>
    <d v="2016-07-13T00:00:00"/>
    <x v="0"/>
    <s v="No"/>
    <x v="12"/>
    <x v="0"/>
    <x v="2"/>
    <s v="Q3"/>
  </r>
  <r>
    <n v="1046207"/>
    <x v="62"/>
    <x v="1"/>
    <x v="4"/>
    <x v="9"/>
    <x v="0"/>
    <x v="359"/>
    <d v="2014-09-26T00:00:00"/>
    <x v="0"/>
    <s v="No"/>
    <x v="9"/>
    <x v="0"/>
    <x v="1"/>
    <s v="Q3"/>
  </r>
  <r>
    <n v="1842506"/>
    <x v="501"/>
    <x v="1"/>
    <x v="22"/>
    <x v="13"/>
    <x v="0"/>
    <x v="943"/>
    <d v="2016-03-21T00:00:00"/>
    <x v="1"/>
    <s v="No"/>
    <x v="13"/>
    <x v="0"/>
    <x v="2"/>
    <s v="Q1"/>
  </r>
  <r>
    <n v="607817"/>
    <x v="35"/>
    <x v="0"/>
    <x v="0"/>
    <x v="18"/>
    <x v="3"/>
    <x v="349"/>
    <d v="2013-11-22T00:00:00"/>
    <x v="0"/>
    <s v="No"/>
    <x v="18"/>
    <x v="1"/>
    <x v="3"/>
    <s v="Q4"/>
  </r>
  <r>
    <n v="1835892"/>
    <x v="72"/>
    <x v="6"/>
    <x v="11"/>
    <x v="52"/>
    <x v="0"/>
    <x v="524"/>
    <d v="2016-03-18T00:00:00"/>
    <x v="0"/>
    <s v="No"/>
    <x v="50"/>
    <x v="4"/>
    <x v="2"/>
    <s v="Q1"/>
  </r>
  <r>
    <n v="1138158"/>
    <x v="93"/>
    <x v="0"/>
    <x v="0"/>
    <x v="9"/>
    <x v="1"/>
    <x v="704"/>
    <d v="2014-04-12T00:00:00"/>
    <x v="0"/>
    <s v="No"/>
    <x v="9"/>
    <x v="17"/>
    <x v="1"/>
    <s v="Q1"/>
  </r>
  <r>
    <n v="385041"/>
    <x v="19"/>
    <x v="5"/>
    <x v="9"/>
    <x v="7"/>
    <x v="3"/>
    <x v="346"/>
    <d v="2013-04-18T00:00:00"/>
    <x v="0"/>
    <s v="No"/>
    <x v="7"/>
    <x v="1"/>
    <x v="3"/>
    <s v="Q2"/>
  </r>
  <r>
    <n v="612134"/>
    <x v="47"/>
    <x v="5"/>
    <x v="12"/>
    <x v="20"/>
    <x v="1"/>
    <x v="331"/>
    <d v="2013-11-26T00:00:00"/>
    <x v="0"/>
    <s v="No"/>
    <x v="20"/>
    <x v="1"/>
    <x v="3"/>
    <s v="Q4"/>
  </r>
  <r>
    <n v="851384"/>
    <x v="35"/>
    <x v="0"/>
    <x v="0"/>
    <x v="9"/>
    <x v="0"/>
    <x v="143"/>
    <d v="2014-05-16T00:00:00"/>
    <x v="0"/>
    <s v="No"/>
    <x v="9"/>
    <x v="4"/>
    <x v="1"/>
    <s v="Q2"/>
  </r>
  <r>
    <n v="2051401"/>
    <x v="19"/>
    <x v="5"/>
    <x v="9"/>
    <x v="7"/>
    <x v="0"/>
    <x v="597"/>
    <d v="2016-08-08T00:00:00"/>
    <x v="0"/>
    <s v="No"/>
    <x v="7"/>
    <x v="0"/>
    <x v="2"/>
    <s v="Q3"/>
  </r>
  <r>
    <n v="407990"/>
    <x v="127"/>
    <x v="5"/>
    <x v="36"/>
    <x v="1"/>
    <x v="3"/>
    <x v="875"/>
    <d v="2013-05-16T00:00:00"/>
    <x v="0"/>
    <s v="Yes"/>
    <x v="1"/>
    <x v="1"/>
    <x v="3"/>
    <s v="Q2"/>
  </r>
  <r>
    <n v="1671701"/>
    <x v="1"/>
    <x v="0"/>
    <x v="0"/>
    <x v="0"/>
    <x v="0"/>
    <x v="627"/>
    <d v="2015-11-25T00:00:00"/>
    <x v="0"/>
    <s v="No"/>
    <x v="0"/>
    <x v="0"/>
    <x v="0"/>
    <s v="Q4"/>
  </r>
  <r>
    <n v="1771560"/>
    <x v="45"/>
    <x v="5"/>
    <x v="15"/>
    <x v="0"/>
    <x v="0"/>
    <x v="923"/>
    <d v="2016-03-02T00:00:00"/>
    <x v="0"/>
    <s v="No"/>
    <x v="0"/>
    <x v="0"/>
    <x v="2"/>
    <s v="Q1"/>
  </r>
  <r>
    <n v="1592905"/>
    <x v="39"/>
    <x v="1"/>
    <x v="1"/>
    <x v="18"/>
    <x v="2"/>
    <x v="94"/>
    <d v="2015-07-10T00:00:00"/>
    <x v="0"/>
    <s v="No"/>
    <x v="18"/>
    <x v="18"/>
    <x v="0"/>
    <s v="Q2"/>
  </r>
  <r>
    <n v="1426855"/>
    <x v="51"/>
    <x v="2"/>
    <x v="16"/>
    <x v="0"/>
    <x v="0"/>
    <x v="220"/>
    <d v="2015-06-18T00:00:00"/>
    <x v="0"/>
    <s v="No"/>
    <x v="0"/>
    <x v="0"/>
    <x v="0"/>
    <s v="Q2"/>
  </r>
  <r>
    <n v="875389"/>
    <x v="51"/>
    <x v="2"/>
    <x v="24"/>
    <x v="13"/>
    <x v="0"/>
    <x v="105"/>
    <d v="2014-05-30T00:00:00"/>
    <x v="0"/>
    <s v="No"/>
    <x v="13"/>
    <x v="0"/>
    <x v="1"/>
    <s v="Q2"/>
  </r>
  <r>
    <n v="1358367"/>
    <x v="1"/>
    <x v="0"/>
    <x v="0"/>
    <x v="52"/>
    <x v="0"/>
    <x v="317"/>
    <d v="2015-06-05T00:00:00"/>
    <x v="0"/>
    <s v="Yes"/>
    <x v="50"/>
    <x v="18"/>
    <x v="0"/>
    <s v="Q2"/>
  </r>
  <r>
    <n v="970910"/>
    <x v="50"/>
    <x v="7"/>
    <x v="21"/>
    <x v="7"/>
    <x v="0"/>
    <x v="193"/>
    <d v="2014-06-08T00:00:00"/>
    <x v="0"/>
    <s v="No"/>
    <x v="7"/>
    <x v="0"/>
    <x v="1"/>
    <s v="Q2"/>
  </r>
  <r>
    <n v="768809"/>
    <x v="19"/>
    <x v="0"/>
    <x v="0"/>
    <x v="27"/>
    <x v="0"/>
    <x v="788"/>
    <d v="2014-03-19T00:00:00"/>
    <x v="0"/>
    <s v="No"/>
    <x v="27"/>
    <x v="0"/>
    <x v="1"/>
    <s v="Q1"/>
  </r>
  <r>
    <n v="1188732"/>
    <x v="577"/>
    <x v="1"/>
    <x v="4"/>
    <x v="13"/>
    <x v="0"/>
    <x v="1187"/>
    <d v="2015-09-01T00:00:00"/>
    <x v="0"/>
    <s v="Yes"/>
    <x v="13"/>
    <x v="0"/>
    <x v="0"/>
    <s v="Q3"/>
  </r>
  <r>
    <n v="1221706"/>
    <x v="35"/>
    <x v="0"/>
    <x v="0"/>
    <x v="14"/>
    <x v="0"/>
    <x v="697"/>
    <d v="2015-03-02T00:00:00"/>
    <x v="0"/>
    <s v="No"/>
    <x v="14"/>
    <x v="0"/>
    <x v="0"/>
    <s v="Q1"/>
  </r>
  <r>
    <n v="1225071"/>
    <x v="314"/>
    <x v="5"/>
    <x v="15"/>
    <x v="9"/>
    <x v="0"/>
    <x v="155"/>
    <d v="2015-04-02T00:00:00"/>
    <x v="0"/>
    <s v="No"/>
    <x v="9"/>
    <x v="0"/>
    <x v="0"/>
    <s v="Q2"/>
  </r>
  <r>
    <n v="1041697"/>
    <x v="174"/>
    <x v="1"/>
    <x v="22"/>
    <x v="17"/>
    <x v="0"/>
    <x v="922"/>
    <d v="2014-09-30T00:00:00"/>
    <x v="0"/>
    <s v="No"/>
    <x v="17"/>
    <x v="21"/>
    <x v="1"/>
    <s v="Q3"/>
  </r>
  <r>
    <n v="2153604"/>
    <x v="16"/>
    <x v="2"/>
    <x v="47"/>
    <x v="9"/>
    <x v="0"/>
    <x v="1186"/>
    <d v="2016-10-10T00:00:00"/>
    <x v="0"/>
    <s v="Yes"/>
    <x v="9"/>
    <x v="0"/>
    <x v="2"/>
    <s v="Q4"/>
  </r>
  <r>
    <n v="2005272"/>
    <x v="270"/>
    <x v="1"/>
    <x v="27"/>
    <x v="36"/>
    <x v="0"/>
    <x v="429"/>
    <d v="2016-09-07T00:00:00"/>
    <x v="0"/>
    <s v="No"/>
    <x v="36"/>
    <x v="0"/>
    <x v="2"/>
    <s v="Q3"/>
  </r>
  <r>
    <n v="668076"/>
    <x v="9"/>
    <x v="3"/>
    <x v="44"/>
    <x v="25"/>
    <x v="0"/>
    <x v="311"/>
    <d v="2014-01-14T00:00:00"/>
    <x v="0"/>
    <s v="No"/>
    <x v="25"/>
    <x v="0"/>
    <x v="1"/>
    <s v="Q1"/>
  </r>
  <r>
    <n v="1157993"/>
    <x v="16"/>
    <x v="2"/>
    <x v="30"/>
    <x v="23"/>
    <x v="0"/>
    <x v="576"/>
    <d v="2014-12-16T00:00:00"/>
    <x v="0"/>
    <s v="No"/>
    <x v="23"/>
    <x v="0"/>
    <x v="1"/>
    <s v="Q4"/>
  </r>
  <r>
    <n v="1163109"/>
    <x v="17"/>
    <x v="3"/>
    <x v="8"/>
    <x v="13"/>
    <x v="0"/>
    <x v="588"/>
    <d v="2014-12-18T00:00:00"/>
    <x v="0"/>
    <s v="No"/>
    <x v="13"/>
    <x v="0"/>
    <x v="1"/>
    <s v="Q4"/>
  </r>
  <r>
    <n v="947033"/>
    <x v="25"/>
    <x v="2"/>
    <x v="38"/>
    <x v="18"/>
    <x v="0"/>
    <x v="414"/>
    <d v="2014-07-24T00:00:00"/>
    <x v="0"/>
    <s v="No"/>
    <x v="18"/>
    <x v="9"/>
    <x v="1"/>
    <s v="Q3"/>
  </r>
  <r>
    <n v="1635437"/>
    <x v="578"/>
    <x v="1"/>
    <x v="13"/>
    <x v="12"/>
    <x v="0"/>
    <x v="79"/>
    <d v="2015-02-11T00:00:00"/>
    <x v="1"/>
    <s v="No"/>
    <x v="12"/>
    <x v="0"/>
    <x v="0"/>
    <s v="Q1"/>
  </r>
  <r>
    <n v="1028133"/>
    <x v="68"/>
    <x v="0"/>
    <x v="5"/>
    <x v="13"/>
    <x v="2"/>
    <x v="967"/>
    <d v="2014-09-18T00:00:00"/>
    <x v="0"/>
    <s v="No"/>
    <x v="13"/>
    <x v="9"/>
    <x v="1"/>
    <s v="Q3"/>
  </r>
  <r>
    <n v="490184"/>
    <x v="86"/>
    <x v="5"/>
    <x v="15"/>
    <x v="9"/>
    <x v="0"/>
    <x v="709"/>
    <d v="2013-08-19T00:00:00"/>
    <x v="0"/>
    <s v="No"/>
    <x v="9"/>
    <x v="6"/>
    <x v="3"/>
    <s v="Q3"/>
  </r>
  <r>
    <n v="2066295"/>
    <x v="51"/>
    <x v="1"/>
    <x v="1"/>
    <x v="25"/>
    <x v="1"/>
    <x v="124"/>
    <d v="2016-08-18T00:00:00"/>
    <x v="0"/>
    <s v="No"/>
    <x v="25"/>
    <x v="4"/>
    <x v="2"/>
    <s v="Q3"/>
  </r>
  <r>
    <n v="1755982"/>
    <x v="17"/>
    <x v="3"/>
    <x v="3"/>
    <x v="4"/>
    <x v="0"/>
    <x v="678"/>
    <d v="2016-01-26T00:00:00"/>
    <x v="0"/>
    <s v="Yes"/>
    <x v="4"/>
    <x v="0"/>
    <x v="2"/>
    <s v="Q1"/>
  </r>
  <r>
    <n v="755083"/>
    <x v="17"/>
    <x v="3"/>
    <x v="3"/>
    <x v="7"/>
    <x v="0"/>
    <x v="1050"/>
    <d v="2014-12-03T00:00:00"/>
    <x v="0"/>
    <s v="No"/>
    <x v="7"/>
    <x v="0"/>
    <x v="1"/>
    <s v="Q4"/>
  </r>
  <r>
    <n v="2085142"/>
    <x v="10"/>
    <x v="5"/>
    <x v="14"/>
    <x v="25"/>
    <x v="3"/>
    <x v="164"/>
    <d v="2016-08-29T00:00:00"/>
    <x v="0"/>
    <s v="No"/>
    <x v="25"/>
    <x v="0"/>
    <x v="2"/>
    <s v="Q3"/>
  </r>
  <r>
    <n v="432817"/>
    <x v="35"/>
    <x v="0"/>
    <x v="0"/>
    <x v="4"/>
    <x v="3"/>
    <x v="1164"/>
    <d v="2013-06-17T00:00:00"/>
    <x v="0"/>
    <s v="No"/>
    <x v="4"/>
    <x v="9"/>
    <x v="3"/>
    <s v="Q2"/>
  </r>
  <r>
    <n v="286601"/>
    <x v="10"/>
    <x v="0"/>
    <x v="0"/>
    <x v="0"/>
    <x v="0"/>
    <x v="1091"/>
    <d v="2013-01-02T00:00:00"/>
    <x v="0"/>
    <s v="No"/>
    <x v="0"/>
    <x v="0"/>
    <x v="3"/>
    <s v="Q1"/>
  </r>
  <r>
    <n v="1715874"/>
    <x v="10"/>
    <x v="0"/>
    <x v="0"/>
    <x v="26"/>
    <x v="0"/>
    <x v="54"/>
    <d v="2015-12-23T00:00:00"/>
    <x v="0"/>
    <s v="Yes"/>
    <x v="26"/>
    <x v="0"/>
    <x v="0"/>
    <s v="Q4"/>
  </r>
  <r>
    <n v="1318832"/>
    <x v="1"/>
    <x v="0"/>
    <x v="0"/>
    <x v="13"/>
    <x v="0"/>
    <x v="821"/>
    <d v="2015-09-04T00:00:00"/>
    <x v="0"/>
    <s v="No"/>
    <x v="13"/>
    <x v="14"/>
    <x v="0"/>
    <s v="Q3"/>
  </r>
  <r>
    <n v="1755445"/>
    <x v="10"/>
    <x v="2"/>
    <x v="58"/>
    <x v="13"/>
    <x v="0"/>
    <x v="413"/>
    <d v="2016-01-25T00:00:00"/>
    <x v="0"/>
    <s v="No"/>
    <x v="13"/>
    <x v="0"/>
    <x v="2"/>
    <s v="Q1"/>
  </r>
  <r>
    <n v="1424524"/>
    <x v="16"/>
    <x v="1"/>
    <x v="1"/>
    <x v="8"/>
    <x v="2"/>
    <x v="672"/>
    <d v="2015-06-19T00:00:00"/>
    <x v="0"/>
    <s v="Yes"/>
    <x v="8"/>
    <x v="9"/>
    <x v="0"/>
    <s v="Q2"/>
  </r>
  <r>
    <n v="1383443"/>
    <x v="20"/>
    <x v="5"/>
    <x v="9"/>
    <x v="7"/>
    <x v="0"/>
    <x v="120"/>
    <d v="2015-05-19T00:00:00"/>
    <x v="0"/>
    <s v="No"/>
    <x v="7"/>
    <x v="0"/>
    <x v="0"/>
    <s v="Q2"/>
  </r>
  <r>
    <n v="1170341"/>
    <x v="17"/>
    <x v="3"/>
    <x v="44"/>
    <x v="41"/>
    <x v="0"/>
    <x v="424"/>
    <d v="2014-12-24T00:00:00"/>
    <x v="0"/>
    <s v="Yes"/>
    <x v="41"/>
    <x v="0"/>
    <x v="1"/>
    <s v="Q4"/>
  </r>
  <r>
    <n v="2002532"/>
    <x v="9"/>
    <x v="3"/>
    <x v="8"/>
    <x v="46"/>
    <x v="0"/>
    <x v="378"/>
    <d v="2016-11-07T00:00:00"/>
    <x v="0"/>
    <s v="Yes"/>
    <x v="45"/>
    <x v="20"/>
    <x v="2"/>
    <s v="Q3"/>
  </r>
  <r>
    <n v="1889018"/>
    <x v="38"/>
    <x v="0"/>
    <x v="0"/>
    <x v="9"/>
    <x v="1"/>
    <x v="66"/>
    <d v="2016-04-22T00:00:00"/>
    <x v="0"/>
    <s v="No"/>
    <x v="9"/>
    <x v="4"/>
    <x v="2"/>
    <s v="Q2"/>
  </r>
  <r>
    <n v="2000042"/>
    <x v="8"/>
    <x v="2"/>
    <x v="2"/>
    <x v="7"/>
    <x v="0"/>
    <x v="138"/>
    <d v="2016-06-07T00:00:00"/>
    <x v="0"/>
    <s v="No"/>
    <x v="7"/>
    <x v="0"/>
    <x v="2"/>
    <s v="Q2"/>
  </r>
  <r>
    <n v="1218780"/>
    <x v="93"/>
    <x v="0"/>
    <x v="0"/>
    <x v="24"/>
    <x v="2"/>
    <x v="999"/>
    <d v="2015-04-02T00:00:00"/>
    <x v="0"/>
    <s v="No"/>
    <x v="24"/>
    <x v="14"/>
    <x v="0"/>
    <s v="Q1"/>
  </r>
  <r>
    <n v="393214"/>
    <x v="17"/>
    <x v="3"/>
    <x v="3"/>
    <x v="51"/>
    <x v="0"/>
    <x v="1167"/>
    <d v="2013-04-26T00:00:00"/>
    <x v="0"/>
    <s v="No"/>
    <x v="49"/>
    <x v="0"/>
    <x v="3"/>
    <s v="Q2"/>
  </r>
  <r>
    <n v="1951734"/>
    <x v="19"/>
    <x v="0"/>
    <x v="0"/>
    <x v="26"/>
    <x v="0"/>
    <x v="989"/>
    <d v="2016-03-06T00:00:00"/>
    <x v="0"/>
    <s v="Yes"/>
    <x v="26"/>
    <x v="0"/>
    <x v="2"/>
    <s v="Q1"/>
  </r>
  <r>
    <n v="429493"/>
    <x v="10"/>
    <x v="0"/>
    <x v="0"/>
    <x v="20"/>
    <x v="0"/>
    <x v="509"/>
    <d v="2013-12-06T00:00:00"/>
    <x v="0"/>
    <s v="No"/>
    <x v="20"/>
    <x v="15"/>
    <x v="3"/>
    <s v="Q4"/>
  </r>
  <r>
    <n v="1032165"/>
    <x v="146"/>
    <x v="9"/>
    <x v="55"/>
    <x v="37"/>
    <x v="0"/>
    <x v="911"/>
    <d v="2014-09-22T00:00:00"/>
    <x v="0"/>
    <s v="No"/>
    <x v="37"/>
    <x v="2"/>
    <x v="1"/>
    <s v="Q3"/>
  </r>
  <r>
    <n v="1782334"/>
    <x v="93"/>
    <x v="0"/>
    <x v="0"/>
    <x v="18"/>
    <x v="0"/>
    <x v="370"/>
    <d v="2016-10-02T00:00:00"/>
    <x v="0"/>
    <s v="No"/>
    <x v="18"/>
    <x v="0"/>
    <x v="2"/>
    <s v="Q4"/>
  </r>
  <r>
    <n v="2009470"/>
    <x v="579"/>
    <x v="0"/>
    <x v="5"/>
    <x v="20"/>
    <x v="0"/>
    <x v="277"/>
    <d v="2016-12-07T00:00:00"/>
    <x v="0"/>
    <s v="No"/>
    <x v="20"/>
    <x v="0"/>
    <x v="2"/>
    <s v="Q4"/>
  </r>
  <r>
    <n v="1241106"/>
    <x v="35"/>
    <x v="0"/>
    <x v="0"/>
    <x v="0"/>
    <x v="0"/>
    <x v="254"/>
    <d v="2015-02-14T00:00:00"/>
    <x v="0"/>
    <s v="No"/>
    <x v="0"/>
    <x v="0"/>
    <x v="0"/>
    <s v="Q1"/>
  </r>
  <r>
    <n v="1632203"/>
    <x v="105"/>
    <x v="5"/>
    <x v="12"/>
    <x v="7"/>
    <x v="0"/>
    <x v="14"/>
    <d v="2015-10-29T00:00:00"/>
    <x v="0"/>
    <s v="Yes"/>
    <x v="7"/>
    <x v="0"/>
    <x v="0"/>
    <s v="Q4"/>
  </r>
  <r>
    <n v="1232203"/>
    <x v="35"/>
    <x v="0"/>
    <x v="0"/>
    <x v="1"/>
    <x v="0"/>
    <x v="503"/>
    <d v="2015-09-02T00:00:00"/>
    <x v="0"/>
    <s v="Yes"/>
    <x v="1"/>
    <x v="0"/>
    <x v="0"/>
    <s v="Q3"/>
  </r>
  <r>
    <n v="556873"/>
    <x v="33"/>
    <x v="4"/>
    <x v="32"/>
    <x v="20"/>
    <x v="0"/>
    <x v="914"/>
    <d v="2013-10-10T00:00:00"/>
    <x v="0"/>
    <s v="Yes"/>
    <x v="20"/>
    <x v="0"/>
    <x v="3"/>
    <s v="Q4"/>
  </r>
  <r>
    <n v="415654"/>
    <x v="18"/>
    <x v="0"/>
    <x v="0"/>
    <x v="14"/>
    <x v="0"/>
    <x v="912"/>
    <d v="2013-05-28T00:00:00"/>
    <x v="0"/>
    <s v="Yes"/>
    <x v="14"/>
    <x v="6"/>
    <x v="3"/>
    <s v="Q2"/>
  </r>
  <r>
    <n v="820770"/>
    <x v="19"/>
    <x v="5"/>
    <x v="12"/>
    <x v="7"/>
    <x v="1"/>
    <x v="51"/>
    <d v="2014-04-28T00:00:00"/>
    <x v="0"/>
    <s v="No"/>
    <x v="7"/>
    <x v="2"/>
    <x v="1"/>
    <s v="Q2"/>
  </r>
  <r>
    <n v="1741036"/>
    <x v="28"/>
    <x v="5"/>
    <x v="9"/>
    <x v="9"/>
    <x v="0"/>
    <x v="162"/>
    <d v="2016-01-19T00:00:00"/>
    <x v="0"/>
    <s v="No"/>
    <x v="9"/>
    <x v="2"/>
    <x v="2"/>
    <s v="Q1"/>
  </r>
  <r>
    <n v="1756899"/>
    <x v="8"/>
    <x v="2"/>
    <x v="24"/>
    <x v="7"/>
    <x v="1"/>
    <x v="678"/>
    <d v="2016-02-02T00:00:00"/>
    <x v="0"/>
    <s v="No"/>
    <x v="7"/>
    <x v="21"/>
    <x v="2"/>
    <s v="Q1"/>
  </r>
  <r>
    <n v="406107"/>
    <x v="62"/>
    <x v="2"/>
    <x v="38"/>
    <x v="0"/>
    <x v="0"/>
    <x v="735"/>
    <d v="2013-05-13T00:00:00"/>
    <x v="0"/>
    <s v="Yes"/>
    <x v="0"/>
    <x v="0"/>
    <x v="3"/>
    <s v="Q2"/>
  </r>
  <r>
    <n v="1366601"/>
    <x v="16"/>
    <x v="1"/>
    <x v="22"/>
    <x v="9"/>
    <x v="0"/>
    <x v="64"/>
    <d v="2015-07-05T00:00:00"/>
    <x v="0"/>
    <s v="No"/>
    <x v="9"/>
    <x v="0"/>
    <x v="0"/>
    <s v="Q3"/>
  </r>
  <r>
    <n v="1468199"/>
    <x v="38"/>
    <x v="0"/>
    <x v="0"/>
    <x v="9"/>
    <x v="0"/>
    <x v="87"/>
    <d v="2015-07-14T00:00:00"/>
    <x v="0"/>
    <s v="Yes"/>
    <x v="9"/>
    <x v="0"/>
    <x v="0"/>
    <s v="Q3"/>
  </r>
  <r>
    <n v="1834957"/>
    <x v="9"/>
    <x v="3"/>
    <x v="8"/>
    <x v="7"/>
    <x v="0"/>
    <x v="524"/>
    <d v="2016-03-16T00:00:00"/>
    <x v="0"/>
    <s v="Yes"/>
    <x v="7"/>
    <x v="0"/>
    <x v="2"/>
    <s v="Q1"/>
  </r>
  <r>
    <n v="1159242"/>
    <x v="580"/>
    <x v="0"/>
    <x v="0"/>
    <x v="13"/>
    <x v="0"/>
    <x v="576"/>
    <d v="2014-12-18T00:00:00"/>
    <x v="0"/>
    <s v="No"/>
    <x v="13"/>
    <x v="4"/>
    <x v="1"/>
    <s v="Q4"/>
  </r>
  <r>
    <n v="866809"/>
    <x v="563"/>
    <x v="1"/>
    <x v="4"/>
    <x v="7"/>
    <x v="0"/>
    <x v="304"/>
    <d v="2014-05-29T00:00:00"/>
    <x v="0"/>
    <s v="No"/>
    <x v="7"/>
    <x v="19"/>
    <x v="1"/>
    <s v="Q2"/>
  </r>
  <r>
    <n v="981823"/>
    <x v="8"/>
    <x v="2"/>
    <x v="23"/>
    <x v="7"/>
    <x v="0"/>
    <x v="98"/>
    <d v="2014-08-13T00:00:00"/>
    <x v="0"/>
    <s v="No"/>
    <x v="7"/>
    <x v="0"/>
    <x v="1"/>
    <s v="Q3"/>
  </r>
  <r>
    <n v="1729077"/>
    <x v="201"/>
    <x v="0"/>
    <x v="0"/>
    <x v="8"/>
    <x v="0"/>
    <x v="225"/>
    <d v="2016-06-01T00:00:00"/>
    <x v="0"/>
    <s v="No"/>
    <x v="8"/>
    <x v="0"/>
    <x v="2"/>
    <s v="Q2"/>
  </r>
  <r>
    <n v="440521"/>
    <x v="35"/>
    <x v="0"/>
    <x v="0"/>
    <x v="9"/>
    <x v="1"/>
    <x v="838"/>
    <d v="2013-06-25T00:00:00"/>
    <x v="0"/>
    <s v="No"/>
    <x v="9"/>
    <x v="1"/>
    <x v="3"/>
    <s v="Q2"/>
  </r>
  <r>
    <n v="1546151"/>
    <x v="35"/>
    <x v="0"/>
    <x v="37"/>
    <x v="7"/>
    <x v="0"/>
    <x v="483"/>
    <d v="2015-01-09T00:00:00"/>
    <x v="0"/>
    <s v="Yes"/>
    <x v="7"/>
    <x v="0"/>
    <x v="0"/>
    <s v="Q1"/>
  </r>
  <r>
    <n v="1408337"/>
    <x v="512"/>
    <x v="1"/>
    <x v="22"/>
    <x v="16"/>
    <x v="0"/>
    <x v="156"/>
    <d v="2015-05-06T00:00:00"/>
    <x v="1"/>
    <s v="No"/>
    <x v="16"/>
    <x v="0"/>
    <x v="0"/>
    <s v="Q2"/>
  </r>
  <r>
    <n v="1807832"/>
    <x v="51"/>
    <x v="2"/>
    <x v="17"/>
    <x v="33"/>
    <x v="0"/>
    <x v="1199"/>
    <d v="2016-02-28T00:00:00"/>
    <x v="0"/>
    <s v="No"/>
    <x v="33"/>
    <x v="0"/>
    <x v="2"/>
    <s v="Q1"/>
  </r>
  <r>
    <n v="1617390"/>
    <x v="10"/>
    <x v="5"/>
    <x v="14"/>
    <x v="13"/>
    <x v="1"/>
    <x v="357"/>
    <d v="2015-10-26T00:00:00"/>
    <x v="0"/>
    <s v="No"/>
    <x v="13"/>
    <x v="2"/>
    <x v="0"/>
    <s v="Q4"/>
  </r>
  <r>
    <n v="2175261"/>
    <x v="14"/>
    <x v="2"/>
    <x v="48"/>
    <x v="15"/>
    <x v="0"/>
    <x v="892"/>
    <d v="2016-10-25T00:00:00"/>
    <x v="0"/>
    <s v="Yes"/>
    <x v="15"/>
    <x v="0"/>
    <x v="2"/>
    <s v="Q4"/>
  </r>
  <r>
    <n v="1195555"/>
    <x v="120"/>
    <x v="7"/>
    <x v="19"/>
    <x v="13"/>
    <x v="0"/>
    <x v="770"/>
    <d v="2015-01-21T00:00:00"/>
    <x v="0"/>
    <s v="No"/>
    <x v="13"/>
    <x v="10"/>
    <x v="0"/>
    <s v="Q1"/>
  </r>
  <r>
    <n v="2084090"/>
    <x v="14"/>
    <x v="2"/>
    <x v="30"/>
    <x v="7"/>
    <x v="0"/>
    <x v="410"/>
    <d v="2016-08-27T00:00:00"/>
    <x v="0"/>
    <s v="No"/>
    <x v="7"/>
    <x v="0"/>
    <x v="2"/>
    <s v="Q3"/>
  </r>
  <r>
    <n v="1666791"/>
    <x v="10"/>
    <x v="0"/>
    <x v="0"/>
    <x v="0"/>
    <x v="0"/>
    <x v="1090"/>
    <d v="2015-11-21T00:00:00"/>
    <x v="0"/>
    <s v="No"/>
    <x v="0"/>
    <x v="0"/>
    <x v="0"/>
    <s v="Q4"/>
  </r>
  <r>
    <n v="1251806"/>
    <x v="22"/>
    <x v="5"/>
    <x v="14"/>
    <x v="15"/>
    <x v="3"/>
    <x v="710"/>
    <d v="2015-02-24T00:00:00"/>
    <x v="0"/>
    <s v="No"/>
    <x v="15"/>
    <x v="1"/>
    <x v="0"/>
    <s v="Q1"/>
  </r>
  <r>
    <n v="447214"/>
    <x v="51"/>
    <x v="4"/>
    <x v="29"/>
    <x v="18"/>
    <x v="0"/>
    <x v="187"/>
    <d v="2013-02-07T00:00:00"/>
    <x v="0"/>
    <s v="No"/>
    <x v="18"/>
    <x v="13"/>
    <x v="3"/>
    <s v="Q1"/>
  </r>
  <r>
    <n v="327467"/>
    <x v="19"/>
    <x v="5"/>
    <x v="15"/>
    <x v="13"/>
    <x v="3"/>
    <x v="692"/>
    <d v="2013-02-22T00:00:00"/>
    <x v="0"/>
    <s v="No"/>
    <x v="13"/>
    <x v="0"/>
    <x v="3"/>
    <s v="Q1"/>
  </r>
  <r>
    <n v="1806195"/>
    <x v="30"/>
    <x v="5"/>
    <x v="12"/>
    <x v="10"/>
    <x v="0"/>
    <x v="275"/>
    <d v="2016-02-26T00:00:00"/>
    <x v="0"/>
    <s v="No"/>
    <x v="10"/>
    <x v="0"/>
    <x v="2"/>
    <s v="Q1"/>
  </r>
  <r>
    <n v="1361312"/>
    <x v="28"/>
    <x v="1"/>
    <x v="22"/>
    <x v="10"/>
    <x v="0"/>
    <x v="833"/>
    <d v="2015-05-05T00:00:00"/>
    <x v="0"/>
    <s v="No"/>
    <x v="10"/>
    <x v="0"/>
    <x v="0"/>
    <s v="Q2"/>
  </r>
  <r>
    <n v="1296491"/>
    <x v="117"/>
    <x v="0"/>
    <x v="0"/>
    <x v="13"/>
    <x v="0"/>
    <x v="841"/>
    <d v="2015-03-23T00:00:00"/>
    <x v="0"/>
    <s v="Yes"/>
    <x v="13"/>
    <x v="0"/>
    <x v="0"/>
    <s v="Q1"/>
  </r>
  <r>
    <n v="2014791"/>
    <x v="45"/>
    <x v="0"/>
    <x v="5"/>
    <x v="13"/>
    <x v="0"/>
    <x v="252"/>
    <d v="2016-07-15T00:00:00"/>
    <x v="0"/>
    <s v="Yes"/>
    <x v="13"/>
    <x v="0"/>
    <x v="2"/>
    <s v="Q3"/>
  </r>
  <r>
    <n v="690154"/>
    <x v="18"/>
    <x v="0"/>
    <x v="0"/>
    <x v="0"/>
    <x v="3"/>
    <x v="332"/>
    <d v="2014-05-02T00:00:00"/>
    <x v="0"/>
    <s v="No"/>
    <x v="0"/>
    <x v="75"/>
    <x v="1"/>
    <s v="Q1"/>
  </r>
  <r>
    <n v="416823"/>
    <x v="8"/>
    <x v="5"/>
    <x v="12"/>
    <x v="7"/>
    <x v="1"/>
    <x v="682"/>
    <d v="2013-05-29T00:00:00"/>
    <x v="0"/>
    <s v="Yes"/>
    <x v="7"/>
    <x v="4"/>
    <x v="3"/>
    <s v="Q2"/>
  </r>
  <r>
    <n v="251888"/>
    <x v="62"/>
    <x v="2"/>
    <x v="38"/>
    <x v="25"/>
    <x v="0"/>
    <x v="701"/>
    <d v="2013-01-23T00:00:00"/>
    <x v="0"/>
    <s v="No"/>
    <x v="25"/>
    <x v="9"/>
    <x v="3"/>
    <s v="Q1"/>
  </r>
  <r>
    <n v="459077"/>
    <x v="30"/>
    <x v="5"/>
    <x v="12"/>
    <x v="25"/>
    <x v="1"/>
    <x v="684"/>
    <d v="2013-07-19T00:00:00"/>
    <x v="0"/>
    <s v="No"/>
    <x v="25"/>
    <x v="9"/>
    <x v="3"/>
    <s v="Q3"/>
  </r>
  <r>
    <n v="628618"/>
    <x v="10"/>
    <x v="5"/>
    <x v="12"/>
    <x v="15"/>
    <x v="0"/>
    <x v="287"/>
    <d v="2013-10-12T00:00:00"/>
    <x v="0"/>
    <s v="No"/>
    <x v="15"/>
    <x v="0"/>
    <x v="3"/>
    <s v="Q4"/>
  </r>
  <r>
    <n v="431110"/>
    <x v="360"/>
    <x v="0"/>
    <x v="5"/>
    <x v="18"/>
    <x v="0"/>
    <x v="509"/>
    <d v="2013-12-06T00:00:00"/>
    <x v="0"/>
    <s v="No"/>
    <x v="18"/>
    <x v="15"/>
    <x v="3"/>
    <s v="Q4"/>
  </r>
  <r>
    <n v="1933648"/>
    <x v="30"/>
    <x v="5"/>
    <x v="15"/>
    <x v="20"/>
    <x v="0"/>
    <x v="889"/>
    <d v="2016-05-20T00:00:00"/>
    <x v="0"/>
    <s v="No"/>
    <x v="20"/>
    <x v="0"/>
    <x v="2"/>
    <s v="Q2"/>
  </r>
  <r>
    <n v="1755368"/>
    <x v="580"/>
    <x v="5"/>
    <x v="12"/>
    <x v="37"/>
    <x v="0"/>
    <x v="1200"/>
    <d v="2016-01-29T00:00:00"/>
    <x v="0"/>
    <s v="No"/>
    <x v="37"/>
    <x v="2"/>
    <x v="2"/>
    <s v="Q1"/>
  </r>
  <r>
    <n v="1382648"/>
    <x v="312"/>
    <x v="4"/>
    <x v="26"/>
    <x v="12"/>
    <x v="0"/>
    <x v="120"/>
    <d v="2015-05-19T00:00:00"/>
    <x v="0"/>
    <s v="No"/>
    <x v="12"/>
    <x v="0"/>
    <x v="0"/>
    <s v="Q2"/>
  </r>
  <r>
    <n v="943092"/>
    <x v="5"/>
    <x v="1"/>
    <x v="1"/>
    <x v="7"/>
    <x v="0"/>
    <x v="205"/>
    <d v="2014-07-18T00:00:00"/>
    <x v="0"/>
    <s v="Yes"/>
    <x v="7"/>
    <x v="0"/>
    <x v="1"/>
    <s v="Q3"/>
  </r>
  <r>
    <n v="1845832"/>
    <x v="10"/>
    <x v="0"/>
    <x v="0"/>
    <x v="8"/>
    <x v="1"/>
    <x v="1051"/>
    <d v="2016-03-24T00:00:00"/>
    <x v="0"/>
    <s v="No"/>
    <x v="8"/>
    <x v="1"/>
    <x v="2"/>
    <s v="Q1"/>
  </r>
  <r>
    <n v="560434"/>
    <x v="19"/>
    <x v="0"/>
    <x v="0"/>
    <x v="31"/>
    <x v="3"/>
    <x v="1048"/>
    <d v="2013-10-17T00:00:00"/>
    <x v="0"/>
    <s v="No"/>
    <x v="31"/>
    <x v="1"/>
    <x v="3"/>
    <s v="Q4"/>
  </r>
  <r>
    <n v="388620"/>
    <x v="10"/>
    <x v="0"/>
    <x v="0"/>
    <x v="5"/>
    <x v="0"/>
    <x v="1198"/>
    <d v="2013-04-23T00:00:00"/>
    <x v="0"/>
    <s v="No"/>
    <x v="5"/>
    <x v="0"/>
    <x v="3"/>
    <s v="Q2"/>
  </r>
  <r>
    <n v="455874"/>
    <x v="10"/>
    <x v="0"/>
    <x v="0"/>
    <x v="26"/>
    <x v="0"/>
    <x v="1175"/>
    <d v="2013-12-07T00:00:00"/>
    <x v="0"/>
    <s v="No"/>
    <x v="26"/>
    <x v="0"/>
    <x v="3"/>
    <s v="Q4"/>
  </r>
  <r>
    <n v="1390312"/>
    <x v="8"/>
    <x v="0"/>
    <x v="0"/>
    <x v="3"/>
    <x v="0"/>
    <x v="5"/>
    <d v="2015-05-28T00:00:00"/>
    <x v="0"/>
    <s v="No"/>
    <x v="3"/>
    <x v="2"/>
    <x v="0"/>
    <s v="Q2"/>
  </r>
  <r>
    <n v="427187"/>
    <x v="14"/>
    <x v="2"/>
    <x v="31"/>
    <x v="12"/>
    <x v="4"/>
    <x v="994"/>
    <d v="2013-11-06T00:00:00"/>
    <x v="0"/>
    <s v="No"/>
    <x v="12"/>
    <x v="13"/>
    <x v="3"/>
    <s v="Q4"/>
  </r>
  <r>
    <n v="1149563"/>
    <x v="20"/>
    <x v="2"/>
    <x v="48"/>
    <x v="38"/>
    <x v="0"/>
    <x v="439"/>
    <d v="2014-09-12T00:00:00"/>
    <x v="0"/>
    <s v="No"/>
    <x v="38"/>
    <x v="0"/>
    <x v="1"/>
    <s v="Q3"/>
  </r>
  <r>
    <n v="401061"/>
    <x v="19"/>
    <x v="5"/>
    <x v="9"/>
    <x v="9"/>
    <x v="3"/>
    <x v="290"/>
    <d v="2013-08-05T00:00:00"/>
    <x v="0"/>
    <s v="No"/>
    <x v="9"/>
    <x v="13"/>
    <x v="3"/>
    <s v="Q3"/>
  </r>
  <r>
    <n v="1549691"/>
    <x v="10"/>
    <x v="5"/>
    <x v="15"/>
    <x v="10"/>
    <x v="0"/>
    <x v="372"/>
    <d v="2015-02-09T00:00:00"/>
    <x v="0"/>
    <s v="No"/>
    <x v="10"/>
    <x v="0"/>
    <x v="0"/>
    <s v="Q1"/>
  </r>
  <r>
    <n v="1624075"/>
    <x v="10"/>
    <x v="5"/>
    <x v="12"/>
    <x v="25"/>
    <x v="0"/>
    <x v="649"/>
    <d v="2015-10-26T00:00:00"/>
    <x v="0"/>
    <s v="Yes"/>
    <x v="25"/>
    <x v="0"/>
    <x v="0"/>
    <s v="Q4"/>
  </r>
  <r>
    <n v="1085986"/>
    <x v="19"/>
    <x v="2"/>
    <x v="24"/>
    <x v="7"/>
    <x v="0"/>
    <x v="268"/>
    <d v="2014-10-24T00:00:00"/>
    <x v="0"/>
    <s v="Yes"/>
    <x v="7"/>
    <x v="0"/>
    <x v="1"/>
    <s v="Q4"/>
  </r>
  <r>
    <n v="1916493"/>
    <x v="72"/>
    <x v="7"/>
    <x v="21"/>
    <x v="19"/>
    <x v="0"/>
    <x v="606"/>
    <d v="2016-11-05T00:00:00"/>
    <x v="0"/>
    <s v="No"/>
    <x v="19"/>
    <x v="18"/>
    <x v="2"/>
    <s v="Q3"/>
  </r>
  <r>
    <n v="1468990"/>
    <x v="8"/>
    <x v="5"/>
    <x v="12"/>
    <x v="7"/>
    <x v="0"/>
    <x v="661"/>
    <d v="2015-07-15T00:00:00"/>
    <x v="0"/>
    <s v="Yes"/>
    <x v="7"/>
    <x v="0"/>
    <x v="0"/>
    <s v="Q3"/>
  </r>
  <r>
    <n v="1033335"/>
    <x v="206"/>
    <x v="4"/>
    <x v="26"/>
    <x v="32"/>
    <x v="0"/>
    <x v="911"/>
    <d v="2014-09-25T00:00:00"/>
    <x v="0"/>
    <s v="No"/>
    <x v="32"/>
    <x v="10"/>
    <x v="1"/>
    <s v="Q3"/>
  </r>
  <r>
    <n v="1054707"/>
    <x v="238"/>
    <x v="1"/>
    <x v="27"/>
    <x v="33"/>
    <x v="0"/>
    <x v="518"/>
    <d v="2014-02-10T00:00:00"/>
    <x v="0"/>
    <s v="No"/>
    <x v="33"/>
    <x v="0"/>
    <x v="1"/>
    <s v="Q1"/>
  </r>
  <r>
    <n v="950948"/>
    <x v="581"/>
    <x v="1"/>
    <x v="1"/>
    <x v="13"/>
    <x v="0"/>
    <x v="360"/>
    <d v="2014-07-25T00:00:00"/>
    <x v="0"/>
    <s v="Yes"/>
    <x v="13"/>
    <x v="4"/>
    <x v="1"/>
    <s v="Q3"/>
  </r>
  <r>
    <n v="1822883"/>
    <x v="14"/>
    <x v="2"/>
    <x v="2"/>
    <x v="7"/>
    <x v="0"/>
    <x v="1035"/>
    <d v="2016-08-03T00:00:00"/>
    <x v="0"/>
    <s v="No"/>
    <x v="7"/>
    <x v="0"/>
    <x v="2"/>
    <s v="Q3"/>
  </r>
  <r>
    <n v="391562"/>
    <x v="129"/>
    <x v="5"/>
    <x v="9"/>
    <x v="34"/>
    <x v="3"/>
    <x v="571"/>
    <d v="2013-04-26T00:00:00"/>
    <x v="0"/>
    <s v="No"/>
    <x v="34"/>
    <x v="1"/>
    <x v="3"/>
    <s v="Q2"/>
  </r>
  <r>
    <n v="1755987"/>
    <x v="8"/>
    <x v="0"/>
    <x v="42"/>
    <x v="25"/>
    <x v="0"/>
    <x v="413"/>
    <d v="2016-01-26T00:00:00"/>
    <x v="0"/>
    <s v="No"/>
    <x v="25"/>
    <x v="1"/>
    <x v="2"/>
    <s v="Q1"/>
  </r>
  <r>
    <n v="575025"/>
    <x v="246"/>
    <x v="0"/>
    <x v="0"/>
    <x v="7"/>
    <x v="0"/>
    <x v="811"/>
    <d v="2013-10-30T00:00:00"/>
    <x v="0"/>
    <s v="No"/>
    <x v="7"/>
    <x v="1"/>
    <x v="3"/>
    <s v="Q4"/>
  </r>
  <r>
    <n v="1709615"/>
    <x v="19"/>
    <x v="5"/>
    <x v="12"/>
    <x v="17"/>
    <x v="0"/>
    <x v="1201"/>
    <d v="2015-12-20T00:00:00"/>
    <x v="0"/>
    <s v="Yes"/>
    <x v="17"/>
    <x v="0"/>
    <x v="0"/>
    <s v="Q4"/>
  </r>
  <r>
    <n v="318394"/>
    <x v="8"/>
    <x v="7"/>
    <x v="39"/>
    <x v="0"/>
    <x v="0"/>
    <x v="754"/>
    <d v="2013-02-19T00:00:00"/>
    <x v="0"/>
    <s v="No"/>
    <x v="0"/>
    <x v="6"/>
    <x v="3"/>
    <s v="Q1"/>
  </r>
  <r>
    <n v="1018160"/>
    <x v="582"/>
    <x v="6"/>
    <x v="11"/>
    <x v="13"/>
    <x v="0"/>
    <x v="273"/>
    <d v="2014-08-09T00:00:00"/>
    <x v="0"/>
    <s v="No"/>
    <x v="13"/>
    <x v="0"/>
    <x v="1"/>
    <s v="Q3"/>
  </r>
  <r>
    <n v="982910"/>
    <x v="8"/>
    <x v="2"/>
    <x v="24"/>
    <x v="0"/>
    <x v="0"/>
    <x v="98"/>
    <d v="2014-08-13T00:00:00"/>
    <x v="0"/>
    <s v="No"/>
    <x v="0"/>
    <x v="0"/>
    <x v="1"/>
    <s v="Q3"/>
  </r>
  <r>
    <n v="1063862"/>
    <x v="33"/>
    <x v="4"/>
    <x v="26"/>
    <x v="52"/>
    <x v="0"/>
    <x v="653"/>
    <d v="2014-10-15T00:00:00"/>
    <x v="0"/>
    <s v="No"/>
    <x v="50"/>
    <x v="53"/>
    <x v="1"/>
    <s v="Q3"/>
  </r>
  <r>
    <n v="479342"/>
    <x v="19"/>
    <x v="5"/>
    <x v="36"/>
    <x v="16"/>
    <x v="3"/>
    <x v="684"/>
    <d v="2013-07-17T00:00:00"/>
    <x v="0"/>
    <s v="No"/>
    <x v="16"/>
    <x v="1"/>
    <x v="3"/>
    <s v="Q3"/>
  </r>
  <r>
    <n v="1310712"/>
    <x v="10"/>
    <x v="2"/>
    <x v="60"/>
    <x v="46"/>
    <x v="1"/>
    <x v="84"/>
    <d v="2015-03-04T00:00:00"/>
    <x v="0"/>
    <s v="Yes"/>
    <x v="45"/>
    <x v="17"/>
    <x v="0"/>
    <s v="Q1"/>
  </r>
  <r>
    <n v="1926739"/>
    <x v="25"/>
    <x v="1"/>
    <x v="22"/>
    <x v="0"/>
    <x v="0"/>
    <x v="132"/>
    <d v="2016-05-16T00:00:00"/>
    <x v="0"/>
    <s v="No"/>
    <x v="0"/>
    <x v="0"/>
    <x v="2"/>
    <s v="Q2"/>
  </r>
  <r>
    <n v="318150"/>
    <x v="62"/>
    <x v="2"/>
    <x v="7"/>
    <x v="40"/>
    <x v="0"/>
    <x v="754"/>
    <d v="2013-02-20T00:00:00"/>
    <x v="0"/>
    <s v="No"/>
    <x v="40"/>
    <x v="2"/>
    <x v="3"/>
    <s v="Q1"/>
  </r>
  <r>
    <n v="886766"/>
    <x v="189"/>
    <x v="7"/>
    <x v="21"/>
    <x v="0"/>
    <x v="0"/>
    <x v="490"/>
    <d v="2014-09-06T00:00:00"/>
    <x v="0"/>
    <s v="No"/>
    <x v="0"/>
    <x v="0"/>
    <x v="1"/>
    <s v="Q3"/>
  </r>
  <r>
    <n v="589739"/>
    <x v="35"/>
    <x v="0"/>
    <x v="5"/>
    <x v="20"/>
    <x v="0"/>
    <x v="1202"/>
    <d v="2013-07-11T00:00:00"/>
    <x v="0"/>
    <s v="No"/>
    <x v="20"/>
    <x v="0"/>
    <x v="3"/>
    <s v="Q3"/>
  </r>
  <r>
    <n v="1221891"/>
    <x v="88"/>
    <x v="7"/>
    <x v="21"/>
    <x v="4"/>
    <x v="0"/>
    <x v="697"/>
    <d v="2015-03-02T00:00:00"/>
    <x v="0"/>
    <s v="No"/>
    <x v="4"/>
    <x v="0"/>
    <x v="0"/>
    <s v="Q1"/>
  </r>
  <r>
    <n v="1287811"/>
    <x v="18"/>
    <x v="0"/>
    <x v="37"/>
    <x v="3"/>
    <x v="0"/>
    <x v="499"/>
    <d v="2015-03-24T00:00:00"/>
    <x v="0"/>
    <s v="No"/>
    <x v="3"/>
    <x v="21"/>
    <x v="0"/>
    <s v="Q1"/>
  </r>
  <r>
    <n v="1801905"/>
    <x v="62"/>
    <x v="2"/>
    <x v="31"/>
    <x v="7"/>
    <x v="0"/>
    <x v="412"/>
    <d v="2016-02-25T00:00:00"/>
    <x v="0"/>
    <s v="No"/>
    <x v="7"/>
    <x v="0"/>
    <x v="2"/>
    <s v="Q1"/>
  </r>
  <r>
    <n v="1890587"/>
    <x v="62"/>
    <x v="1"/>
    <x v="13"/>
    <x v="0"/>
    <x v="0"/>
    <x v="34"/>
    <d v="2016-04-24T00:00:00"/>
    <x v="0"/>
    <s v="No"/>
    <x v="0"/>
    <x v="9"/>
    <x v="2"/>
    <s v="Q2"/>
  </r>
  <r>
    <n v="1723111"/>
    <x v="19"/>
    <x v="5"/>
    <x v="12"/>
    <x v="7"/>
    <x v="1"/>
    <x v="416"/>
    <d v="2016-04-01T00:00:00"/>
    <x v="0"/>
    <s v="No"/>
    <x v="7"/>
    <x v="75"/>
    <x v="0"/>
    <s v="Q4"/>
  </r>
  <r>
    <n v="1151876"/>
    <x v="17"/>
    <x v="3"/>
    <x v="8"/>
    <x v="7"/>
    <x v="0"/>
    <x v="877"/>
    <d v="2014-11-12T00:00:00"/>
    <x v="0"/>
    <s v="Yes"/>
    <x v="7"/>
    <x v="0"/>
    <x v="1"/>
    <s v="Q4"/>
  </r>
  <r>
    <n v="363548"/>
    <x v="8"/>
    <x v="0"/>
    <x v="42"/>
    <x v="38"/>
    <x v="0"/>
    <x v="865"/>
    <d v="2013-03-25T00:00:00"/>
    <x v="0"/>
    <s v="No"/>
    <x v="38"/>
    <x v="4"/>
    <x v="3"/>
    <s v="Q1"/>
  </r>
  <r>
    <n v="2090608"/>
    <x v="9"/>
    <x v="3"/>
    <x v="8"/>
    <x v="7"/>
    <x v="0"/>
    <x v="110"/>
    <d v="2016-08-31T00:00:00"/>
    <x v="0"/>
    <s v="Yes"/>
    <x v="7"/>
    <x v="0"/>
    <x v="2"/>
    <s v="Q3"/>
  </r>
  <r>
    <n v="1718623"/>
    <x v="20"/>
    <x v="5"/>
    <x v="12"/>
    <x v="20"/>
    <x v="3"/>
    <x v="114"/>
    <d v="2015-12-29T00:00:00"/>
    <x v="0"/>
    <s v="No"/>
    <x v="20"/>
    <x v="1"/>
    <x v="0"/>
    <s v="Q4"/>
  </r>
  <r>
    <n v="433681"/>
    <x v="4"/>
    <x v="3"/>
    <x v="8"/>
    <x v="18"/>
    <x v="0"/>
    <x v="840"/>
    <d v="2013-06-17T00:00:00"/>
    <x v="0"/>
    <s v="No"/>
    <x v="18"/>
    <x v="4"/>
    <x v="3"/>
    <s v="Q2"/>
  </r>
  <r>
    <n v="535700"/>
    <x v="8"/>
    <x v="2"/>
    <x v="23"/>
    <x v="9"/>
    <x v="0"/>
    <x v="694"/>
    <d v="2013-09-23T00:00:00"/>
    <x v="0"/>
    <s v="No"/>
    <x v="9"/>
    <x v="4"/>
    <x v="3"/>
    <s v="Q3"/>
  </r>
  <r>
    <n v="707037"/>
    <x v="141"/>
    <x v="5"/>
    <x v="12"/>
    <x v="57"/>
    <x v="1"/>
    <x v="160"/>
    <d v="2014-11-02T00:00:00"/>
    <x v="1"/>
    <s v="No"/>
    <x v="34"/>
    <x v="13"/>
    <x v="1"/>
    <s v="Q4"/>
  </r>
  <r>
    <n v="1121252"/>
    <x v="19"/>
    <x v="7"/>
    <x v="19"/>
    <x v="18"/>
    <x v="0"/>
    <x v="85"/>
    <d v="2014-11-18T00:00:00"/>
    <x v="0"/>
    <s v="No"/>
    <x v="18"/>
    <x v="0"/>
    <x v="1"/>
    <s v="Q4"/>
  </r>
  <r>
    <n v="607372"/>
    <x v="47"/>
    <x v="7"/>
    <x v="21"/>
    <x v="38"/>
    <x v="1"/>
    <x v="349"/>
    <d v="2013-11-21T00:00:00"/>
    <x v="0"/>
    <s v="No"/>
    <x v="38"/>
    <x v="0"/>
    <x v="3"/>
    <s v="Q4"/>
  </r>
  <r>
    <n v="1618323"/>
    <x v="546"/>
    <x v="0"/>
    <x v="0"/>
    <x v="14"/>
    <x v="0"/>
    <x v="357"/>
    <d v="2015-10-21T00:00:00"/>
    <x v="0"/>
    <s v="No"/>
    <x v="14"/>
    <x v="0"/>
    <x v="0"/>
    <s v="Q4"/>
  </r>
  <r>
    <n v="1463662"/>
    <x v="25"/>
    <x v="2"/>
    <x v="24"/>
    <x v="7"/>
    <x v="0"/>
    <x v="1059"/>
    <d v="2015-11-07T00:00:00"/>
    <x v="0"/>
    <s v="Yes"/>
    <x v="7"/>
    <x v="0"/>
    <x v="0"/>
    <s v="Q4"/>
  </r>
  <r>
    <n v="1402323"/>
    <x v="16"/>
    <x v="1"/>
    <x v="22"/>
    <x v="34"/>
    <x v="3"/>
    <x v="533"/>
    <d v="2015-03-06T00:00:00"/>
    <x v="0"/>
    <s v="No"/>
    <x v="34"/>
    <x v="27"/>
    <x v="0"/>
    <s v="Q1"/>
  </r>
  <r>
    <n v="1761165"/>
    <x v="8"/>
    <x v="0"/>
    <x v="5"/>
    <x v="0"/>
    <x v="1"/>
    <x v="263"/>
    <d v="2016-03-02T00:00:00"/>
    <x v="0"/>
    <s v="No"/>
    <x v="0"/>
    <x v="69"/>
    <x v="2"/>
    <s v="Q1"/>
  </r>
  <r>
    <n v="811872"/>
    <x v="18"/>
    <x v="0"/>
    <x v="0"/>
    <x v="35"/>
    <x v="0"/>
    <x v="179"/>
    <d v="2014-04-16T00:00:00"/>
    <x v="0"/>
    <s v="No"/>
    <x v="35"/>
    <x v="0"/>
    <x v="1"/>
    <s v="Q2"/>
  </r>
  <r>
    <n v="2174154"/>
    <x v="185"/>
    <x v="1"/>
    <x v="1"/>
    <x v="19"/>
    <x v="0"/>
    <x v="934"/>
    <d v="2016-10-23T00:00:00"/>
    <x v="0"/>
    <s v="Yes"/>
    <x v="19"/>
    <x v="0"/>
    <x v="2"/>
    <s v="Q4"/>
  </r>
  <r>
    <n v="947372"/>
    <x v="16"/>
    <x v="2"/>
    <x v="2"/>
    <x v="7"/>
    <x v="0"/>
    <x v="289"/>
    <d v="2014-07-22T00:00:00"/>
    <x v="0"/>
    <s v="Yes"/>
    <x v="7"/>
    <x v="0"/>
    <x v="1"/>
    <s v="Q3"/>
  </r>
  <r>
    <n v="1852822"/>
    <x v="89"/>
    <x v="1"/>
    <x v="1"/>
    <x v="9"/>
    <x v="0"/>
    <x v="418"/>
    <d v="2016-03-28T00:00:00"/>
    <x v="0"/>
    <s v="Yes"/>
    <x v="9"/>
    <x v="0"/>
    <x v="2"/>
    <s v="Q1"/>
  </r>
  <r>
    <n v="873365"/>
    <x v="8"/>
    <x v="2"/>
    <x v="59"/>
    <x v="10"/>
    <x v="0"/>
    <x v="750"/>
    <d v="2014-05-29T00:00:00"/>
    <x v="0"/>
    <s v="No"/>
    <x v="10"/>
    <x v="0"/>
    <x v="1"/>
    <s v="Q2"/>
  </r>
  <r>
    <n v="1257814"/>
    <x v="9"/>
    <x v="3"/>
    <x v="25"/>
    <x v="7"/>
    <x v="0"/>
    <x v="131"/>
    <d v="2015-02-26T00:00:00"/>
    <x v="0"/>
    <s v="No"/>
    <x v="7"/>
    <x v="0"/>
    <x v="0"/>
    <s v="Q1"/>
  </r>
  <r>
    <n v="2019515"/>
    <x v="14"/>
    <x v="2"/>
    <x v="24"/>
    <x v="24"/>
    <x v="1"/>
    <x v="125"/>
    <d v="2016-07-19T00:00:00"/>
    <x v="0"/>
    <s v="No"/>
    <x v="24"/>
    <x v="0"/>
    <x v="2"/>
    <s v="Q3"/>
  </r>
  <r>
    <n v="1986765"/>
    <x v="17"/>
    <x v="3"/>
    <x v="44"/>
    <x v="22"/>
    <x v="0"/>
    <x v="580"/>
    <d v="2016-06-27T00:00:00"/>
    <x v="0"/>
    <s v="No"/>
    <x v="22"/>
    <x v="0"/>
    <x v="2"/>
    <s v="Q2"/>
  </r>
  <r>
    <n v="1646458"/>
    <x v="14"/>
    <x v="5"/>
    <x v="12"/>
    <x v="10"/>
    <x v="2"/>
    <x v="511"/>
    <d v="2015-12-11T00:00:00"/>
    <x v="0"/>
    <s v="No"/>
    <x v="10"/>
    <x v="7"/>
    <x v="0"/>
    <s v="Q3"/>
  </r>
  <r>
    <n v="419893"/>
    <x v="10"/>
    <x v="5"/>
    <x v="36"/>
    <x v="36"/>
    <x v="0"/>
    <x v="721"/>
    <d v="2013-05-30T00:00:00"/>
    <x v="0"/>
    <s v="No"/>
    <x v="36"/>
    <x v="0"/>
    <x v="3"/>
    <s v="Q2"/>
  </r>
  <r>
    <n v="1034562"/>
    <x v="8"/>
    <x v="0"/>
    <x v="37"/>
    <x v="20"/>
    <x v="0"/>
    <x v="271"/>
    <d v="2014-09-18T00:00:00"/>
    <x v="0"/>
    <s v="No"/>
    <x v="20"/>
    <x v="0"/>
    <x v="1"/>
    <s v="Q3"/>
  </r>
  <r>
    <n v="2093550"/>
    <x v="8"/>
    <x v="5"/>
    <x v="9"/>
    <x v="7"/>
    <x v="0"/>
    <x v="1203"/>
    <d v="2016-02-09T00:00:00"/>
    <x v="0"/>
    <s v="No"/>
    <x v="7"/>
    <x v="0"/>
    <x v="2"/>
    <s v="Q1"/>
  </r>
  <r>
    <n v="1122982"/>
    <x v="10"/>
    <x v="0"/>
    <x v="0"/>
    <x v="0"/>
    <x v="4"/>
    <x v="89"/>
    <d v="2014-11-26T00:00:00"/>
    <x v="0"/>
    <s v="No"/>
    <x v="0"/>
    <x v="21"/>
    <x v="1"/>
    <s v="Q4"/>
  </r>
  <r>
    <n v="1549729"/>
    <x v="33"/>
    <x v="4"/>
    <x v="6"/>
    <x v="26"/>
    <x v="0"/>
    <x v="372"/>
    <d v="2015-02-09T00:00:00"/>
    <x v="0"/>
    <s v="No"/>
    <x v="26"/>
    <x v="0"/>
    <x v="0"/>
    <s v="Q1"/>
  </r>
  <r>
    <n v="831226"/>
    <x v="19"/>
    <x v="5"/>
    <x v="9"/>
    <x v="13"/>
    <x v="1"/>
    <x v="207"/>
    <d v="2014-05-05T00:00:00"/>
    <x v="0"/>
    <s v="No"/>
    <x v="13"/>
    <x v="2"/>
    <x v="1"/>
    <s v="Q2"/>
  </r>
  <r>
    <n v="1758880"/>
    <x v="583"/>
    <x v="0"/>
    <x v="37"/>
    <x v="27"/>
    <x v="0"/>
    <x v="678"/>
    <d v="2016-01-26T00:00:00"/>
    <x v="0"/>
    <s v="No"/>
    <x v="27"/>
    <x v="0"/>
    <x v="2"/>
    <s v="Q1"/>
  </r>
  <r>
    <n v="419096"/>
    <x v="226"/>
    <x v="0"/>
    <x v="0"/>
    <x v="13"/>
    <x v="3"/>
    <x v="326"/>
    <d v="2013-08-13T00:00:00"/>
    <x v="0"/>
    <s v="Yes"/>
    <x v="13"/>
    <x v="79"/>
    <x v="3"/>
    <s v="Q2"/>
  </r>
  <r>
    <n v="1367966"/>
    <x v="10"/>
    <x v="5"/>
    <x v="12"/>
    <x v="10"/>
    <x v="0"/>
    <x v="548"/>
    <d v="2015-08-05T00:00:00"/>
    <x v="0"/>
    <s v="Yes"/>
    <x v="10"/>
    <x v="0"/>
    <x v="0"/>
    <s v="Q3"/>
  </r>
  <r>
    <n v="1746900"/>
    <x v="17"/>
    <x v="3"/>
    <x v="25"/>
    <x v="7"/>
    <x v="0"/>
    <x v="642"/>
    <d v="2016-01-18T00:00:00"/>
    <x v="0"/>
    <s v="No"/>
    <x v="7"/>
    <x v="0"/>
    <x v="2"/>
    <s v="Q1"/>
  </r>
  <r>
    <n v="1551987"/>
    <x v="584"/>
    <x v="1"/>
    <x v="1"/>
    <x v="38"/>
    <x v="0"/>
    <x v="133"/>
    <d v="2015-04-09T00:00:00"/>
    <x v="0"/>
    <s v="Yes"/>
    <x v="38"/>
    <x v="0"/>
    <x v="0"/>
    <s v="Q2"/>
  </r>
  <r>
    <n v="1814295"/>
    <x v="30"/>
    <x v="5"/>
    <x v="12"/>
    <x v="0"/>
    <x v="3"/>
    <x v="31"/>
    <d v="2016-03-03T00:00:00"/>
    <x v="0"/>
    <s v="No"/>
    <x v="0"/>
    <x v="3"/>
    <x v="2"/>
    <s v="Q1"/>
  </r>
  <r>
    <n v="510364"/>
    <x v="46"/>
    <x v="1"/>
    <x v="22"/>
    <x v="7"/>
    <x v="1"/>
    <x v="1170"/>
    <d v="2013-08-30T00:00:00"/>
    <x v="0"/>
    <s v="No"/>
    <x v="7"/>
    <x v="0"/>
    <x v="3"/>
    <s v="Q3"/>
  </r>
  <r>
    <n v="695607"/>
    <x v="64"/>
    <x v="6"/>
    <x v="43"/>
    <x v="14"/>
    <x v="0"/>
    <x v="502"/>
    <d v="2014-03-18T00:00:00"/>
    <x v="0"/>
    <s v="Yes"/>
    <x v="14"/>
    <x v="80"/>
    <x v="1"/>
    <s v="Q1"/>
  </r>
  <r>
    <n v="760725"/>
    <x v="155"/>
    <x v="1"/>
    <x v="22"/>
    <x v="12"/>
    <x v="3"/>
    <x v="836"/>
    <d v="2014-03-21T00:00:00"/>
    <x v="0"/>
    <s v="No"/>
    <x v="12"/>
    <x v="6"/>
    <x v="1"/>
    <s v="Q1"/>
  </r>
  <r>
    <n v="1298887"/>
    <x v="8"/>
    <x v="2"/>
    <x v="48"/>
    <x v="7"/>
    <x v="0"/>
    <x v="361"/>
    <d v="2015-04-17T00:00:00"/>
    <x v="0"/>
    <s v="No"/>
    <x v="7"/>
    <x v="28"/>
    <x v="0"/>
    <s v="Q1"/>
  </r>
  <r>
    <n v="1272383"/>
    <x v="1"/>
    <x v="0"/>
    <x v="0"/>
    <x v="7"/>
    <x v="0"/>
    <x v="849"/>
    <d v="2015-08-03T00:00:00"/>
    <x v="0"/>
    <s v="No"/>
    <x v="7"/>
    <x v="0"/>
    <x v="0"/>
    <s v="Q3"/>
  </r>
  <r>
    <n v="1484655"/>
    <x v="20"/>
    <x v="0"/>
    <x v="37"/>
    <x v="35"/>
    <x v="0"/>
    <x v="42"/>
    <d v="2015-07-23T00:00:00"/>
    <x v="0"/>
    <s v="No"/>
    <x v="35"/>
    <x v="0"/>
    <x v="0"/>
    <s v="Q3"/>
  </r>
  <r>
    <n v="2129837"/>
    <x v="62"/>
    <x v="5"/>
    <x v="12"/>
    <x v="7"/>
    <x v="0"/>
    <x v="1204"/>
    <d v="2016-09-28T00:00:00"/>
    <x v="0"/>
    <s v="Yes"/>
    <x v="7"/>
    <x v="9"/>
    <x v="2"/>
    <s v="Q3"/>
  </r>
  <r>
    <n v="1829547"/>
    <x v="585"/>
    <x v="1"/>
    <x v="1"/>
    <x v="5"/>
    <x v="0"/>
    <x v="1049"/>
    <d v="2016-12-03T00:00:00"/>
    <x v="0"/>
    <s v="Yes"/>
    <x v="5"/>
    <x v="0"/>
    <x v="2"/>
    <s v="Q4"/>
  </r>
  <r>
    <n v="878158"/>
    <x v="129"/>
    <x v="7"/>
    <x v="21"/>
    <x v="10"/>
    <x v="0"/>
    <x v="265"/>
    <d v="2014-03-06T00:00:00"/>
    <x v="0"/>
    <s v="Yes"/>
    <x v="10"/>
    <x v="0"/>
    <x v="1"/>
    <s v="Q1"/>
  </r>
  <r>
    <n v="842227"/>
    <x v="51"/>
    <x v="4"/>
    <x v="6"/>
    <x v="20"/>
    <x v="0"/>
    <x v="65"/>
    <d v="2014-07-05T00:00:00"/>
    <x v="0"/>
    <s v="No"/>
    <x v="20"/>
    <x v="0"/>
    <x v="1"/>
    <s v="Q3"/>
  </r>
  <r>
    <n v="901797"/>
    <x v="29"/>
    <x v="7"/>
    <x v="21"/>
    <x v="25"/>
    <x v="3"/>
    <x v="353"/>
    <d v="2014-06-23T00:00:00"/>
    <x v="0"/>
    <s v="No"/>
    <x v="25"/>
    <x v="6"/>
    <x v="1"/>
    <s v="Q2"/>
  </r>
  <r>
    <n v="886236"/>
    <x v="586"/>
    <x v="1"/>
    <x v="4"/>
    <x v="33"/>
    <x v="0"/>
    <x v="490"/>
    <d v="2014-09-06T00:00:00"/>
    <x v="0"/>
    <s v="No"/>
    <x v="33"/>
    <x v="0"/>
    <x v="1"/>
    <s v="Q3"/>
  </r>
  <r>
    <n v="1509115"/>
    <x v="17"/>
    <x v="3"/>
    <x v="3"/>
    <x v="20"/>
    <x v="0"/>
    <x v="469"/>
    <d v="2015-10-08T00:00:00"/>
    <x v="0"/>
    <s v="No"/>
    <x v="20"/>
    <x v="20"/>
    <x v="0"/>
    <s v="Q3"/>
  </r>
  <r>
    <n v="1275143"/>
    <x v="4"/>
    <x v="3"/>
    <x v="3"/>
    <x v="14"/>
    <x v="0"/>
    <x v="387"/>
    <d v="2015-10-03T00:00:00"/>
    <x v="0"/>
    <s v="No"/>
    <x v="14"/>
    <x v="0"/>
    <x v="0"/>
    <s v="Q4"/>
  </r>
  <r>
    <n v="951505"/>
    <x v="1"/>
    <x v="0"/>
    <x v="0"/>
    <x v="18"/>
    <x v="0"/>
    <x v="550"/>
    <d v="2014-07-24T00:00:00"/>
    <x v="1"/>
    <s v="No"/>
    <x v="18"/>
    <x v="0"/>
    <x v="1"/>
    <s v="Q3"/>
  </r>
  <r>
    <n v="1683362"/>
    <x v="9"/>
    <x v="3"/>
    <x v="3"/>
    <x v="15"/>
    <x v="0"/>
    <x v="1160"/>
    <d v="2015-04-12T00:00:00"/>
    <x v="0"/>
    <s v="No"/>
    <x v="15"/>
    <x v="0"/>
    <x v="0"/>
    <s v="Q2"/>
  </r>
  <r>
    <n v="1780662"/>
    <x v="10"/>
    <x v="5"/>
    <x v="12"/>
    <x v="2"/>
    <x v="2"/>
    <x v="826"/>
    <d v="2016-11-03T00:00:00"/>
    <x v="0"/>
    <s v="No"/>
    <x v="2"/>
    <x v="14"/>
    <x v="2"/>
    <s v="Q3"/>
  </r>
  <r>
    <n v="410589"/>
    <x v="25"/>
    <x v="2"/>
    <x v="31"/>
    <x v="9"/>
    <x v="0"/>
    <x v="1064"/>
    <d v="2013-05-22T00:00:00"/>
    <x v="0"/>
    <s v="Yes"/>
    <x v="9"/>
    <x v="2"/>
    <x v="3"/>
    <s v="Q2"/>
  </r>
  <r>
    <n v="1363993"/>
    <x v="8"/>
    <x v="2"/>
    <x v="10"/>
    <x v="18"/>
    <x v="1"/>
    <x v="747"/>
    <d v="2015-07-05T00:00:00"/>
    <x v="0"/>
    <s v="No"/>
    <x v="18"/>
    <x v="15"/>
    <x v="0"/>
    <s v="Q2"/>
  </r>
  <r>
    <n v="605646"/>
    <x v="20"/>
    <x v="5"/>
    <x v="12"/>
    <x v="20"/>
    <x v="0"/>
    <x v="622"/>
    <d v="2013-11-21T00:00:00"/>
    <x v="0"/>
    <s v="No"/>
    <x v="20"/>
    <x v="1"/>
    <x v="3"/>
    <s v="Q4"/>
  </r>
  <r>
    <n v="1895037"/>
    <x v="7"/>
    <x v="4"/>
    <x v="6"/>
    <x v="0"/>
    <x v="0"/>
    <x v="655"/>
    <d v="2016-04-26T00:00:00"/>
    <x v="0"/>
    <s v="No"/>
    <x v="0"/>
    <x v="0"/>
    <x v="2"/>
    <s v="Q2"/>
  </r>
  <r>
    <n v="343958"/>
    <x v="587"/>
    <x v="0"/>
    <x v="42"/>
    <x v="9"/>
    <x v="3"/>
    <x v="1197"/>
    <d v="2013-06-20T00:00:00"/>
    <x v="0"/>
    <s v="No"/>
    <x v="9"/>
    <x v="44"/>
    <x v="3"/>
    <s v="Q2"/>
  </r>
  <r>
    <n v="982709"/>
    <x v="33"/>
    <x v="1"/>
    <x v="27"/>
    <x v="12"/>
    <x v="0"/>
    <x v="98"/>
    <d v="2014-08-18T00:00:00"/>
    <x v="0"/>
    <s v="No"/>
    <x v="12"/>
    <x v="2"/>
    <x v="1"/>
    <s v="Q3"/>
  </r>
  <r>
    <n v="1742722"/>
    <x v="51"/>
    <x v="5"/>
    <x v="12"/>
    <x v="7"/>
    <x v="0"/>
    <x v="162"/>
    <d v="2016-01-14T00:00:00"/>
    <x v="0"/>
    <s v="No"/>
    <x v="7"/>
    <x v="0"/>
    <x v="2"/>
    <s v="Q1"/>
  </r>
  <r>
    <n v="579847"/>
    <x v="588"/>
    <x v="1"/>
    <x v="1"/>
    <x v="5"/>
    <x v="1"/>
    <x v="1205"/>
    <d v="2013-11-15T00:00:00"/>
    <x v="0"/>
    <s v="No"/>
    <x v="5"/>
    <x v="36"/>
    <x v="3"/>
    <s v="Q4"/>
  </r>
  <r>
    <n v="1335319"/>
    <x v="28"/>
    <x v="5"/>
    <x v="9"/>
    <x v="16"/>
    <x v="0"/>
    <x v="1072"/>
    <d v="2015-04-17T00:00:00"/>
    <x v="0"/>
    <s v="No"/>
    <x v="16"/>
    <x v="0"/>
    <x v="0"/>
    <s v="Q2"/>
  </r>
  <r>
    <n v="457253"/>
    <x v="38"/>
    <x v="0"/>
    <x v="0"/>
    <x v="20"/>
    <x v="0"/>
    <x v="566"/>
    <d v="2013-07-16T00:00:00"/>
    <x v="0"/>
    <s v="No"/>
    <x v="20"/>
    <x v="1"/>
    <x v="3"/>
    <s v="Q3"/>
  </r>
  <r>
    <n v="1393211"/>
    <x v="19"/>
    <x v="7"/>
    <x v="39"/>
    <x v="13"/>
    <x v="0"/>
    <x v="211"/>
    <d v="2015-05-27T00:00:00"/>
    <x v="0"/>
    <s v="Yes"/>
    <x v="13"/>
    <x v="0"/>
    <x v="0"/>
    <s v="Q2"/>
  </r>
  <r>
    <n v="610782"/>
    <x v="129"/>
    <x v="7"/>
    <x v="39"/>
    <x v="44"/>
    <x v="2"/>
    <x v="331"/>
    <d v="2013-11-26T00:00:00"/>
    <x v="0"/>
    <s v="No"/>
    <x v="43"/>
    <x v="1"/>
    <x v="3"/>
    <s v="Q4"/>
  </r>
  <r>
    <n v="2053993"/>
    <x v="16"/>
    <x v="2"/>
    <x v="24"/>
    <x v="0"/>
    <x v="1"/>
    <x v="407"/>
    <d v="2016-11-08T00:00:00"/>
    <x v="0"/>
    <s v="No"/>
    <x v="0"/>
    <x v="18"/>
    <x v="2"/>
    <s v="Q3"/>
  </r>
  <r>
    <n v="318057"/>
    <x v="8"/>
    <x v="5"/>
    <x v="9"/>
    <x v="7"/>
    <x v="2"/>
    <x v="754"/>
    <d v="2013-02-15T00:00:00"/>
    <x v="0"/>
    <s v="No"/>
    <x v="7"/>
    <x v="0"/>
    <x v="3"/>
    <s v="Q1"/>
  </r>
  <r>
    <n v="1971203"/>
    <x v="8"/>
    <x v="1"/>
    <x v="1"/>
    <x v="0"/>
    <x v="0"/>
    <x v="601"/>
    <d v="2016-06-15T00:00:00"/>
    <x v="0"/>
    <s v="No"/>
    <x v="0"/>
    <x v="0"/>
    <x v="2"/>
    <s v="Q2"/>
  </r>
  <r>
    <n v="591457"/>
    <x v="1"/>
    <x v="1"/>
    <x v="1"/>
    <x v="31"/>
    <x v="0"/>
    <x v="998"/>
    <d v="2013-08-11T00:00:00"/>
    <x v="0"/>
    <s v="No"/>
    <x v="31"/>
    <x v="0"/>
    <x v="3"/>
    <s v="Q3"/>
  </r>
  <r>
    <n v="1867763"/>
    <x v="19"/>
    <x v="0"/>
    <x v="0"/>
    <x v="31"/>
    <x v="1"/>
    <x v="368"/>
    <d v="2016-07-04T00:00:00"/>
    <x v="0"/>
    <s v="No"/>
    <x v="31"/>
    <x v="15"/>
    <x v="2"/>
    <s v="Q2"/>
  </r>
  <r>
    <n v="1984392"/>
    <x v="589"/>
    <x v="0"/>
    <x v="37"/>
    <x v="1"/>
    <x v="0"/>
    <x v="662"/>
    <d v="2016-07-19T00:00:00"/>
    <x v="0"/>
    <s v="Yes"/>
    <x v="1"/>
    <x v="28"/>
    <x v="2"/>
    <s v="Q2"/>
  </r>
  <r>
    <n v="1401372"/>
    <x v="4"/>
    <x v="3"/>
    <x v="8"/>
    <x v="0"/>
    <x v="0"/>
    <x v="533"/>
    <d v="2015-02-06T00:00:00"/>
    <x v="0"/>
    <s v="No"/>
    <x v="0"/>
    <x v="0"/>
    <x v="0"/>
    <s v="Q1"/>
  </r>
  <r>
    <n v="1751831"/>
    <x v="254"/>
    <x v="0"/>
    <x v="0"/>
    <x v="4"/>
    <x v="3"/>
    <x v="987"/>
    <d v="2016-01-21T00:00:00"/>
    <x v="0"/>
    <s v="No"/>
    <x v="4"/>
    <x v="0"/>
    <x v="2"/>
    <s v="Q1"/>
  </r>
  <r>
    <n v="693114"/>
    <x v="590"/>
    <x v="1"/>
    <x v="22"/>
    <x v="7"/>
    <x v="0"/>
    <x v="217"/>
    <d v="2014-01-30T00:00:00"/>
    <x v="0"/>
    <s v="No"/>
    <x v="7"/>
    <x v="0"/>
    <x v="1"/>
    <s v="Q1"/>
  </r>
  <r>
    <n v="1767156"/>
    <x v="117"/>
    <x v="0"/>
    <x v="0"/>
    <x v="7"/>
    <x v="0"/>
    <x v="523"/>
    <d v="2016-02-02T00:00:00"/>
    <x v="0"/>
    <s v="No"/>
    <x v="7"/>
    <x v="0"/>
    <x v="2"/>
    <s v="Q1"/>
  </r>
  <r>
    <n v="561240"/>
    <x v="462"/>
    <x v="1"/>
    <x v="1"/>
    <x v="27"/>
    <x v="0"/>
    <x v="36"/>
    <d v="2013-10-30T00:00:00"/>
    <x v="0"/>
    <s v="No"/>
    <x v="27"/>
    <x v="49"/>
    <x v="3"/>
    <s v="Q4"/>
  </r>
  <r>
    <n v="1233559"/>
    <x v="591"/>
    <x v="7"/>
    <x v="39"/>
    <x v="0"/>
    <x v="0"/>
    <x v="350"/>
    <d v="2015-10-02T00:00:00"/>
    <x v="0"/>
    <s v="No"/>
    <x v="0"/>
    <x v="0"/>
    <x v="0"/>
    <s v="Q4"/>
  </r>
  <r>
    <n v="532818"/>
    <x v="19"/>
    <x v="5"/>
    <x v="12"/>
    <x v="13"/>
    <x v="0"/>
    <x v="145"/>
    <d v="2013-09-19T00:00:00"/>
    <x v="0"/>
    <s v="No"/>
    <x v="13"/>
    <x v="1"/>
    <x v="3"/>
    <s v="Q3"/>
  </r>
  <r>
    <n v="1275360"/>
    <x v="20"/>
    <x v="2"/>
    <x v="24"/>
    <x v="41"/>
    <x v="0"/>
    <x v="387"/>
    <d v="2015-10-03T00:00:00"/>
    <x v="0"/>
    <s v="No"/>
    <x v="41"/>
    <x v="0"/>
    <x v="0"/>
    <s v="Q4"/>
  </r>
  <r>
    <n v="1485834"/>
    <x v="38"/>
    <x v="0"/>
    <x v="0"/>
    <x v="3"/>
    <x v="0"/>
    <x v="119"/>
    <d v="2015-07-24T00:00:00"/>
    <x v="0"/>
    <s v="No"/>
    <x v="3"/>
    <x v="0"/>
    <x v="0"/>
    <s v="Q3"/>
  </r>
  <r>
    <n v="1276976"/>
    <x v="17"/>
    <x v="3"/>
    <x v="8"/>
    <x v="12"/>
    <x v="0"/>
    <x v="762"/>
    <d v="2015-11-03T00:00:00"/>
    <x v="0"/>
    <s v="Yes"/>
    <x v="12"/>
    <x v="0"/>
    <x v="0"/>
    <s v="Q4"/>
  </r>
  <r>
    <n v="1496178"/>
    <x v="241"/>
    <x v="6"/>
    <x v="46"/>
    <x v="7"/>
    <x v="0"/>
    <x v="1087"/>
    <d v="2015-08-21T00:00:00"/>
    <x v="0"/>
    <s v="No"/>
    <x v="7"/>
    <x v="50"/>
    <x v="0"/>
    <s v="Q3"/>
  </r>
  <r>
    <n v="1622175"/>
    <x v="14"/>
    <x v="5"/>
    <x v="15"/>
    <x v="9"/>
    <x v="3"/>
    <x v="234"/>
    <d v="2015-10-23T00:00:00"/>
    <x v="0"/>
    <s v="No"/>
    <x v="9"/>
    <x v="0"/>
    <x v="0"/>
    <s v="Q4"/>
  </r>
  <r>
    <n v="1674618"/>
    <x v="478"/>
    <x v="1"/>
    <x v="13"/>
    <x v="33"/>
    <x v="0"/>
    <x v="1206"/>
    <d v="2015-11-28T00:00:00"/>
    <x v="0"/>
    <s v="No"/>
    <x v="33"/>
    <x v="0"/>
    <x v="0"/>
    <s v="Q4"/>
  </r>
  <r>
    <n v="394414"/>
    <x v="1"/>
    <x v="0"/>
    <x v="0"/>
    <x v="19"/>
    <x v="0"/>
    <x v="1207"/>
    <d v="2013-04-30T00:00:00"/>
    <x v="0"/>
    <s v="No"/>
    <x v="19"/>
    <x v="1"/>
    <x v="3"/>
    <s v="Q2"/>
  </r>
  <r>
    <n v="1040750"/>
    <x v="14"/>
    <x v="2"/>
    <x v="24"/>
    <x v="24"/>
    <x v="0"/>
    <x v="922"/>
    <d v="2014-09-23T00:00:00"/>
    <x v="0"/>
    <s v="No"/>
    <x v="24"/>
    <x v="0"/>
    <x v="1"/>
    <s v="Q3"/>
  </r>
  <r>
    <n v="1474116"/>
    <x v="10"/>
    <x v="0"/>
    <x v="0"/>
    <x v="7"/>
    <x v="0"/>
    <x v="335"/>
    <d v="2015-07-22T00:00:00"/>
    <x v="0"/>
    <s v="No"/>
    <x v="7"/>
    <x v="4"/>
    <x v="0"/>
    <s v="Q3"/>
  </r>
  <r>
    <n v="1544733"/>
    <x v="8"/>
    <x v="2"/>
    <x v="24"/>
    <x v="20"/>
    <x v="3"/>
    <x v="377"/>
    <d v="2015-08-31T00:00:00"/>
    <x v="0"/>
    <s v="No"/>
    <x v="20"/>
    <x v="0"/>
    <x v="0"/>
    <s v="Q3"/>
  </r>
  <r>
    <n v="581453"/>
    <x v="10"/>
    <x v="5"/>
    <x v="9"/>
    <x v="21"/>
    <x v="1"/>
    <x v="12"/>
    <d v="2013-04-11T00:00:00"/>
    <x v="0"/>
    <s v="No"/>
    <x v="21"/>
    <x v="58"/>
    <x v="3"/>
    <s v="Q1"/>
  </r>
  <r>
    <n v="1346722"/>
    <x v="30"/>
    <x v="0"/>
    <x v="0"/>
    <x v="30"/>
    <x v="0"/>
    <x v="674"/>
    <d v="2015-04-29T00:00:00"/>
    <x v="0"/>
    <s v="No"/>
    <x v="30"/>
    <x v="2"/>
    <x v="0"/>
    <s v="Q2"/>
  </r>
  <r>
    <n v="1890103"/>
    <x v="8"/>
    <x v="5"/>
    <x v="12"/>
    <x v="7"/>
    <x v="1"/>
    <x v="34"/>
    <d v="2016-04-25T00:00:00"/>
    <x v="0"/>
    <s v="No"/>
    <x v="7"/>
    <x v="6"/>
    <x v="2"/>
    <s v="Q2"/>
  </r>
  <r>
    <n v="1170699"/>
    <x v="47"/>
    <x v="2"/>
    <x v="24"/>
    <x v="5"/>
    <x v="3"/>
    <x v="424"/>
    <d v="2014-12-31T00:00:00"/>
    <x v="0"/>
    <s v="Yes"/>
    <x v="5"/>
    <x v="21"/>
    <x v="1"/>
    <s v="Q4"/>
  </r>
  <r>
    <n v="1156317"/>
    <x v="135"/>
    <x v="7"/>
    <x v="56"/>
    <x v="14"/>
    <x v="0"/>
    <x v="330"/>
    <d v="2014-12-17T00:00:00"/>
    <x v="0"/>
    <s v="Yes"/>
    <x v="14"/>
    <x v="4"/>
    <x v="1"/>
    <s v="Q4"/>
  </r>
  <r>
    <n v="1552748"/>
    <x v="16"/>
    <x v="7"/>
    <x v="19"/>
    <x v="40"/>
    <x v="0"/>
    <x v="133"/>
    <d v="2015-04-09T00:00:00"/>
    <x v="0"/>
    <s v="No"/>
    <x v="40"/>
    <x v="0"/>
    <x v="0"/>
    <s v="Q2"/>
  </r>
  <r>
    <n v="1430946"/>
    <x v="51"/>
    <x v="5"/>
    <x v="14"/>
    <x v="31"/>
    <x v="0"/>
    <x v="1208"/>
    <d v="2015-06-21T00:00:00"/>
    <x v="0"/>
    <s v="No"/>
    <x v="31"/>
    <x v="0"/>
    <x v="0"/>
    <s v="Q2"/>
  </r>
  <r>
    <n v="1972879"/>
    <x v="67"/>
    <x v="7"/>
    <x v="39"/>
    <x v="7"/>
    <x v="0"/>
    <x v="381"/>
    <d v="2016-06-20T00:00:00"/>
    <x v="0"/>
    <s v="No"/>
    <x v="7"/>
    <x v="6"/>
    <x v="2"/>
    <s v="Q2"/>
  </r>
  <r>
    <n v="1429164"/>
    <x v="592"/>
    <x v="1"/>
    <x v="13"/>
    <x v="20"/>
    <x v="0"/>
    <x v="733"/>
    <d v="2015-06-23T00:00:00"/>
    <x v="0"/>
    <s v="Yes"/>
    <x v="20"/>
    <x v="6"/>
    <x v="0"/>
    <s v="Q2"/>
  </r>
  <r>
    <n v="2091348"/>
    <x v="593"/>
    <x v="1"/>
    <x v="4"/>
    <x v="3"/>
    <x v="0"/>
    <x v="110"/>
    <d v="2016-08-31T00:00:00"/>
    <x v="0"/>
    <s v="Yes"/>
    <x v="3"/>
    <x v="0"/>
    <x v="2"/>
    <s v="Q3"/>
  </r>
  <r>
    <n v="648805"/>
    <x v="4"/>
    <x v="3"/>
    <x v="3"/>
    <x v="41"/>
    <x v="0"/>
    <x v="702"/>
    <d v="2013-12-31T00:00:00"/>
    <x v="0"/>
    <s v="No"/>
    <x v="41"/>
    <x v="0"/>
    <x v="3"/>
    <s v="Q4"/>
  </r>
  <r>
    <n v="1845314"/>
    <x v="9"/>
    <x v="3"/>
    <x v="8"/>
    <x v="3"/>
    <x v="0"/>
    <x v="1051"/>
    <d v="2016-03-23T00:00:00"/>
    <x v="0"/>
    <s v="Yes"/>
    <x v="3"/>
    <x v="0"/>
    <x v="2"/>
    <s v="Q1"/>
  </r>
  <r>
    <n v="2172071"/>
    <x v="9"/>
    <x v="3"/>
    <x v="8"/>
    <x v="9"/>
    <x v="0"/>
    <x v="909"/>
    <d v="2016-10-21T00:00:00"/>
    <x v="0"/>
    <s v="Yes"/>
    <x v="9"/>
    <x v="0"/>
    <x v="2"/>
    <s v="Q4"/>
  </r>
  <r>
    <n v="1954047"/>
    <x v="162"/>
    <x v="0"/>
    <x v="0"/>
    <x v="35"/>
    <x v="0"/>
    <x v="989"/>
    <d v="2016-03-06T00:00:00"/>
    <x v="0"/>
    <s v="Yes"/>
    <x v="35"/>
    <x v="0"/>
    <x v="2"/>
    <s v="Q1"/>
  </r>
  <r>
    <n v="1330510"/>
    <x v="259"/>
    <x v="7"/>
    <x v="19"/>
    <x v="27"/>
    <x v="0"/>
    <x v="47"/>
    <d v="2015-04-16T00:00:00"/>
    <x v="0"/>
    <s v="No"/>
    <x v="27"/>
    <x v="1"/>
    <x v="0"/>
    <s v="Q2"/>
  </r>
  <r>
    <n v="1623527"/>
    <x v="4"/>
    <x v="3"/>
    <x v="8"/>
    <x v="13"/>
    <x v="0"/>
    <x v="81"/>
    <d v="2015-10-25T00:00:00"/>
    <x v="0"/>
    <s v="No"/>
    <x v="13"/>
    <x v="0"/>
    <x v="0"/>
    <s v="Q4"/>
  </r>
  <r>
    <n v="737507"/>
    <x v="70"/>
    <x v="0"/>
    <x v="0"/>
    <x v="35"/>
    <x v="0"/>
    <x v="237"/>
    <d v="2014-02-28T00:00:00"/>
    <x v="0"/>
    <s v="No"/>
    <x v="35"/>
    <x v="0"/>
    <x v="1"/>
    <s v="Q1"/>
  </r>
  <r>
    <n v="346895"/>
    <x v="18"/>
    <x v="0"/>
    <x v="0"/>
    <x v="17"/>
    <x v="0"/>
    <x v="530"/>
    <d v="2013-11-03T00:00:00"/>
    <x v="0"/>
    <s v="No"/>
    <x v="17"/>
    <x v="20"/>
    <x v="3"/>
    <s v="Q3"/>
  </r>
  <r>
    <n v="219923"/>
    <x v="32"/>
    <x v="0"/>
    <x v="42"/>
    <x v="8"/>
    <x v="0"/>
    <x v="233"/>
    <d v="2013-03-01T00:00:00"/>
    <x v="0"/>
    <s v="No"/>
    <x v="8"/>
    <x v="27"/>
    <x v="3"/>
    <s v="Q1"/>
  </r>
  <r>
    <n v="221688"/>
    <x v="4"/>
    <x v="3"/>
    <x v="3"/>
    <x v="7"/>
    <x v="0"/>
    <x v="915"/>
    <d v="2013-03-01T00:00:00"/>
    <x v="0"/>
    <s v="Yes"/>
    <x v="7"/>
    <x v="0"/>
    <x v="3"/>
    <s v="Q1"/>
  </r>
  <r>
    <n v="1733920"/>
    <x v="1"/>
    <x v="0"/>
    <x v="42"/>
    <x v="14"/>
    <x v="0"/>
    <x v="9"/>
    <d v="2016-08-01T00:00:00"/>
    <x v="0"/>
    <s v="No"/>
    <x v="14"/>
    <x v="0"/>
    <x v="2"/>
    <s v="Q3"/>
  </r>
  <r>
    <n v="1221925"/>
    <x v="4"/>
    <x v="3"/>
    <x v="8"/>
    <x v="10"/>
    <x v="0"/>
    <x v="697"/>
    <d v="2015-03-02T00:00:00"/>
    <x v="0"/>
    <s v="No"/>
    <x v="10"/>
    <x v="0"/>
    <x v="0"/>
    <s v="Q1"/>
  </r>
  <r>
    <n v="1927174"/>
    <x v="594"/>
    <x v="0"/>
    <x v="37"/>
    <x v="18"/>
    <x v="0"/>
    <x v="521"/>
    <d v="2016-05-17T00:00:00"/>
    <x v="0"/>
    <s v="No"/>
    <x v="18"/>
    <x v="0"/>
    <x v="2"/>
    <s v="Q2"/>
  </r>
  <r>
    <n v="457170"/>
    <x v="1"/>
    <x v="0"/>
    <x v="0"/>
    <x v="7"/>
    <x v="0"/>
    <x v="566"/>
    <d v="2013-07-16T00:00:00"/>
    <x v="0"/>
    <s v="No"/>
    <x v="7"/>
    <x v="1"/>
    <x v="3"/>
    <s v="Q3"/>
  </r>
  <r>
    <n v="1170094"/>
    <x v="10"/>
    <x v="9"/>
    <x v="50"/>
    <x v="10"/>
    <x v="0"/>
    <x v="424"/>
    <d v="2014-12-24T00:00:00"/>
    <x v="0"/>
    <s v="No"/>
    <x v="10"/>
    <x v="0"/>
    <x v="1"/>
    <s v="Q4"/>
  </r>
  <r>
    <n v="2089540"/>
    <x v="14"/>
    <x v="5"/>
    <x v="12"/>
    <x v="0"/>
    <x v="3"/>
    <x v="110"/>
    <d v="2016-08-31T00:00:00"/>
    <x v="0"/>
    <s v="No"/>
    <x v="0"/>
    <x v="0"/>
    <x v="2"/>
    <s v="Q3"/>
  </r>
  <r>
    <n v="1801298"/>
    <x v="367"/>
    <x v="2"/>
    <x v="24"/>
    <x v="7"/>
    <x v="0"/>
    <x v="459"/>
    <d v="2016-02-23T00:00:00"/>
    <x v="0"/>
    <s v="Yes"/>
    <x v="7"/>
    <x v="0"/>
    <x v="2"/>
    <s v="Q1"/>
  </r>
  <r>
    <n v="1724487"/>
    <x v="4"/>
    <x v="3"/>
    <x v="8"/>
    <x v="25"/>
    <x v="0"/>
    <x v="1209"/>
    <d v="2016-02-01T00:00:00"/>
    <x v="0"/>
    <s v="No"/>
    <x v="25"/>
    <x v="0"/>
    <x v="2"/>
    <s v="Q1"/>
  </r>
  <r>
    <n v="1910724"/>
    <x v="325"/>
    <x v="1"/>
    <x v="1"/>
    <x v="0"/>
    <x v="0"/>
    <x v="806"/>
    <d v="2016-04-05T00:00:00"/>
    <x v="0"/>
    <s v="Yes"/>
    <x v="0"/>
    <x v="0"/>
    <x v="2"/>
    <s v="Q2"/>
  </r>
  <r>
    <n v="1426655"/>
    <x v="19"/>
    <x v="7"/>
    <x v="21"/>
    <x v="24"/>
    <x v="3"/>
    <x v="220"/>
    <d v="2015-06-22T00:00:00"/>
    <x v="0"/>
    <s v="Yes"/>
    <x v="24"/>
    <x v="6"/>
    <x v="0"/>
    <s v="Q2"/>
  </r>
  <r>
    <n v="1189206"/>
    <x v="10"/>
    <x v="5"/>
    <x v="12"/>
    <x v="9"/>
    <x v="0"/>
    <x v="677"/>
    <d v="2015-10-01T00:00:00"/>
    <x v="0"/>
    <s v="No"/>
    <x v="9"/>
    <x v="0"/>
    <x v="0"/>
    <s v="Q4"/>
  </r>
  <r>
    <n v="1369696"/>
    <x v="16"/>
    <x v="5"/>
    <x v="12"/>
    <x v="9"/>
    <x v="0"/>
    <x v="1068"/>
    <d v="2015-11-05T00:00:00"/>
    <x v="0"/>
    <s v="No"/>
    <x v="9"/>
    <x v="0"/>
    <x v="0"/>
    <s v="Q4"/>
  </r>
  <r>
    <n v="447360"/>
    <x v="51"/>
    <x v="2"/>
    <x v="40"/>
    <x v="8"/>
    <x v="0"/>
    <x v="1074"/>
    <d v="2013-02-07T00:00:00"/>
    <x v="0"/>
    <s v="No"/>
    <x v="8"/>
    <x v="0"/>
    <x v="3"/>
    <s v="Q1"/>
  </r>
  <r>
    <n v="782882"/>
    <x v="219"/>
    <x v="2"/>
    <x v="24"/>
    <x v="0"/>
    <x v="0"/>
    <x v="959"/>
    <d v="2014-03-28T00:00:00"/>
    <x v="0"/>
    <s v="No"/>
    <x v="0"/>
    <x v="0"/>
    <x v="1"/>
    <s v="Q1"/>
  </r>
  <r>
    <n v="2061973"/>
    <x v="9"/>
    <x v="3"/>
    <x v="8"/>
    <x v="14"/>
    <x v="0"/>
    <x v="1011"/>
    <d v="2016-08-13T00:00:00"/>
    <x v="0"/>
    <s v="No"/>
    <x v="14"/>
    <x v="0"/>
    <x v="2"/>
    <s v="Q3"/>
  </r>
  <r>
    <n v="1846898"/>
    <x v="14"/>
    <x v="1"/>
    <x v="13"/>
    <x v="0"/>
    <x v="0"/>
    <x v="183"/>
    <d v="2016-03-24T00:00:00"/>
    <x v="0"/>
    <s v="No"/>
    <x v="0"/>
    <x v="0"/>
    <x v="2"/>
    <s v="Q1"/>
  </r>
  <r>
    <n v="419399"/>
    <x v="86"/>
    <x v="5"/>
    <x v="9"/>
    <x v="10"/>
    <x v="0"/>
    <x v="326"/>
    <d v="2013-05-31T00:00:00"/>
    <x v="0"/>
    <s v="Yes"/>
    <x v="10"/>
    <x v="4"/>
    <x v="3"/>
    <s v="Q2"/>
  </r>
  <r>
    <n v="1129648"/>
    <x v="402"/>
    <x v="1"/>
    <x v="1"/>
    <x v="9"/>
    <x v="0"/>
    <x v="89"/>
    <d v="2014-11-24T00:00:00"/>
    <x v="0"/>
    <s v="Yes"/>
    <x v="9"/>
    <x v="2"/>
    <x v="1"/>
    <s v="Q4"/>
  </r>
  <r>
    <n v="591914"/>
    <x v="14"/>
    <x v="2"/>
    <x v="16"/>
    <x v="19"/>
    <x v="2"/>
    <x v="998"/>
    <d v="2013-11-13T00:00:00"/>
    <x v="0"/>
    <s v="No"/>
    <x v="19"/>
    <x v="72"/>
    <x v="3"/>
    <s v="Q3"/>
  </r>
  <r>
    <n v="1664277"/>
    <x v="19"/>
    <x v="0"/>
    <x v="5"/>
    <x v="12"/>
    <x v="0"/>
    <x v="389"/>
    <d v="2015-11-23T00:00:00"/>
    <x v="0"/>
    <s v="Yes"/>
    <x v="12"/>
    <x v="6"/>
    <x v="0"/>
    <s v="Q4"/>
  </r>
  <r>
    <n v="2004618"/>
    <x v="19"/>
    <x v="2"/>
    <x v="34"/>
    <x v="38"/>
    <x v="0"/>
    <x v="378"/>
    <d v="2016-08-07T00:00:00"/>
    <x v="0"/>
    <s v="No"/>
    <x v="38"/>
    <x v="0"/>
    <x v="2"/>
    <s v="Q3"/>
  </r>
  <r>
    <n v="347981"/>
    <x v="8"/>
    <x v="2"/>
    <x v="7"/>
    <x v="52"/>
    <x v="0"/>
    <x v="1210"/>
    <d v="2013-11-03T00:00:00"/>
    <x v="0"/>
    <s v="No"/>
    <x v="50"/>
    <x v="18"/>
    <x v="3"/>
    <s v="Q3"/>
  </r>
  <r>
    <n v="1758093"/>
    <x v="32"/>
    <x v="5"/>
    <x v="9"/>
    <x v="14"/>
    <x v="1"/>
    <x v="678"/>
    <d v="2016-01-28T00:00:00"/>
    <x v="0"/>
    <s v="Yes"/>
    <x v="14"/>
    <x v="4"/>
    <x v="2"/>
    <s v="Q1"/>
  </r>
  <r>
    <n v="1803275"/>
    <x v="291"/>
    <x v="1"/>
    <x v="1"/>
    <x v="0"/>
    <x v="0"/>
    <x v="482"/>
    <d v="2016-02-29T00:00:00"/>
    <x v="0"/>
    <s v="No"/>
    <x v="0"/>
    <x v="2"/>
    <x v="2"/>
    <s v="Q1"/>
  </r>
  <r>
    <n v="1257008"/>
    <x v="4"/>
    <x v="3"/>
    <x v="25"/>
    <x v="33"/>
    <x v="0"/>
    <x v="272"/>
    <d v="2015-04-03T00:00:00"/>
    <x v="0"/>
    <s v="No"/>
    <x v="33"/>
    <x v="43"/>
    <x v="0"/>
    <s v="Q1"/>
  </r>
  <r>
    <n v="1637847"/>
    <x v="156"/>
    <x v="1"/>
    <x v="27"/>
    <x v="21"/>
    <x v="0"/>
    <x v="202"/>
    <d v="2015-03-11T00:00:00"/>
    <x v="0"/>
    <s v="No"/>
    <x v="21"/>
    <x v="0"/>
    <x v="0"/>
    <s v="Q1"/>
  </r>
  <r>
    <n v="982747"/>
    <x v="595"/>
    <x v="0"/>
    <x v="37"/>
    <x v="40"/>
    <x v="0"/>
    <x v="98"/>
    <d v="2014-08-19T00:00:00"/>
    <x v="1"/>
    <s v="No"/>
    <x v="40"/>
    <x v="19"/>
    <x v="1"/>
    <s v="Q3"/>
  </r>
  <r>
    <n v="2174047"/>
    <x v="25"/>
    <x v="2"/>
    <x v="62"/>
    <x v="18"/>
    <x v="0"/>
    <x v="1211"/>
    <d v="2016-10-25T00:00:00"/>
    <x v="0"/>
    <s v="Yes"/>
    <x v="18"/>
    <x v="9"/>
    <x v="2"/>
    <s v="Q4"/>
  </r>
  <r>
    <n v="1775975"/>
    <x v="17"/>
    <x v="3"/>
    <x v="25"/>
    <x v="14"/>
    <x v="0"/>
    <x v="21"/>
    <d v="2016-05-02T00:00:00"/>
    <x v="0"/>
    <s v="Yes"/>
    <x v="14"/>
    <x v="0"/>
    <x v="2"/>
    <s v="Q2"/>
  </r>
  <r>
    <n v="640368"/>
    <x v="38"/>
    <x v="5"/>
    <x v="9"/>
    <x v="34"/>
    <x v="0"/>
    <x v="223"/>
    <d v="2014-02-01T00:00:00"/>
    <x v="0"/>
    <s v="Yes"/>
    <x v="34"/>
    <x v="59"/>
    <x v="3"/>
    <s v="Q4"/>
  </r>
  <r>
    <n v="406382"/>
    <x v="18"/>
    <x v="0"/>
    <x v="0"/>
    <x v="7"/>
    <x v="0"/>
    <x v="371"/>
    <d v="2013-05-16T00:00:00"/>
    <x v="0"/>
    <s v="Yes"/>
    <x v="7"/>
    <x v="4"/>
    <x v="3"/>
    <s v="Q2"/>
  </r>
  <r>
    <n v="763542"/>
    <x v="100"/>
    <x v="1"/>
    <x v="27"/>
    <x v="14"/>
    <x v="0"/>
    <x v="32"/>
    <d v="2014-03-21T00:00:00"/>
    <x v="0"/>
    <s v="No"/>
    <x v="14"/>
    <x v="9"/>
    <x v="1"/>
    <s v="Q1"/>
  </r>
  <r>
    <n v="795406"/>
    <x v="209"/>
    <x v="1"/>
    <x v="27"/>
    <x v="0"/>
    <x v="0"/>
    <x v="1212"/>
    <d v="2014-05-04T00:00:00"/>
    <x v="0"/>
    <s v="No"/>
    <x v="0"/>
    <x v="0"/>
    <x v="1"/>
    <s v="Q2"/>
  </r>
  <r>
    <n v="1242290"/>
    <x v="18"/>
    <x v="0"/>
    <x v="0"/>
    <x v="3"/>
    <x v="0"/>
    <x v="636"/>
    <d v="2015-02-17T00:00:00"/>
    <x v="0"/>
    <s v="Yes"/>
    <x v="3"/>
    <x v="0"/>
    <x v="0"/>
    <s v="Q1"/>
  </r>
  <r>
    <n v="1830361"/>
    <x v="8"/>
    <x v="7"/>
    <x v="56"/>
    <x v="8"/>
    <x v="0"/>
    <x v="1120"/>
    <d v="2016-03-14T00:00:00"/>
    <x v="0"/>
    <s v="Yes"/>
    <x v="8"/>
    <x v="0"/>
    <x v="2"/>
    <s v="Q1"/>
  </r>
  <r>
    <n v="2060202"/>
    <x v="7"/>
    <x v="4"/>
    <x v="6"/>
    <x v="33"/>
    <x v="0"/>
    <x v="68"/>
    <d v="2016-12-08T00:00:00"/>
    <x v="0"/>
    <s v="Yes"/>
    <x v="33"/>
    <x v="0"/>
    <x v="2"/>
    <s v="Q4"/>
  </r>
  <r>
    <n v="579267"/>
    <x v="28"/>
    <x v="2"/>
    <x v="17"/>
    <x v="15"/>
    <x v="0"/>
    <x v="1205"/>
    <d v="2013-10-31T00:00:00"/>
    <x v="0"/>
    <s v="No"/>
    <x v="15"/>
    <x v="0"/>
    <x v="3"/>
    <s v="Q4"/>
  </r>
  <r>
    <n v="862444"/>
    <x v="38"/>
    <x v="0"/>
    <x v="0"/>
    <x v="0"/>
    <x v="1"/>
    <x v="50"/>
    <d v="2014-05-22T00:00:00"/>
    <x v="0"/>
    <s v="Yes"/>
    <x v="0"/>
    <x v="1"/>
    <x v="1"/>
    <s v="Q2"/>
  </r>
  <r>
    <n v="338129"/>
    <x v="50"/>
    <x v="7"/>
    <x v="39"/>
    <x v="2"/>
    <x v="2"/>
    <x v="976"/>
    <d v="2013-01-03T00:00:00"/>
    <x v="0"/>
    <s v="No"/>
    <x v="2"/>
    <x v="0"/>
    <x v="3"/>
    <s v="Q1"/>
  </r>
  <r>
    <n v="416052"/>
    <x v="10"/>
    <x v="2"/>
    <x v="30"/>
    <x v="10"/>
    <x v="0"/>
    <x v="912"/>
    <d v="2013-05-28T00:00:00"/>
    <x v="0"/>
    <s v="No"/>
    <x v="10"/>
    <x v="6"/>
    <x v="3"/>
    <s v="Q2"/>
  </r>
  <r>
    <n v="1407345"/>
    <x v="23"/>
    <x v="5"/>
    <x v="12"/>
    <x v="13"/>
    <x v="0"/>
    <x v="156"/>
    <d v="2015-05-06T00:00:00"/>
    <x v="0"/>
    <s v="No"/>
    <x v="13"/>
    <x v="0"/>
    <x v="0"/>
    <s v="Q2"/>
  </r>
  <r>
    <n v="1806138"/>
    <x v="45"/>
    <x v="2"/>
    <x v="24"/>
    <x v="52"/>
    <x v="0"/>
    <x v="1213"/>
    <d v="2016-02-27T00:00:00"/>
    <x v="0"/>
    <s v="No"/>
    <x v="50"/>
    <x v="0"/>
    <x v="2"/>
    <s v="Q1"/>
  </r>
  <r>
    <n v="1098543"/>
    <x v="596"/>
    <x v="1"/>
    <x v="13"/>
    <x v="3"/>
    <x v="0"/>
    <x v="1031"/>
    <d v="2014-03-11T00:00:00"/>
    <x v="0"/>
    <s v="Yes"/>
    <x v="3"/>
    <x v="0"/>
    <x v="1"/>
    <s v="Q1"/>
  </r>
  <r>
    <n v="1799194"/>
    <x v="20"/>
    <x v="5"/>
    <x v="12"/>
    <x v="5"/>
    <x v="1"/>
    <x v="41"/>
    <d v="2016-02-22T00:00:00"/>
    <x v="0"/>
    <s v="No"/>
    <x v="5"/>
    <x v="0"/>
    <x v="2"/>
    <s v="Q1"/>
  </r>
  <r>
    <n v="1588732"/>
    <x v="168"/>
    <x v="5"/>
    <x v="9"/>
    <x v="25"/>
    <x v="0"/>
    <x v="88"/>
    <d v="2015-01-10T00:00:00"/>
    <x v="0"/>
    <s v="No"/>
    <x v="25"/>
    <x v="0"/>
    <x v="0"/>
    <s v="Q1"/>
  </r>
  <r>
    <n v="1349980"/>
    <x v="8"/>
    <x v="5"/>
    <x v="9"/>
    <x v="20"/>
    <x v="0"/>
    <x v="1009"/>
    <d v="2015-04-28T00:00:00"/>
    <x v="0"/>
    <s v="Yes"/>
    <x v="20"/>
    <x v="0"/>
    <x v="0"/>
    <s v="Q2"/>
  </r>
  <r>
    <n v="1655560"/>
    <x v="62"/>
    <x v="5"/>
    <x v="12"/>
    <x v="7"/>
    <x v="0"/>
    <x v="809"/>
    <d v="2015-11-18T00:00:00"/>
    <x v="0"/>
    <s v="No"/>
    <x v="7"/>
    <x v="6"/>
    <x v="0"/>
    <s v="Q4"/>
  </r>
  <r>
    <n v="293401"/>
    <x v="8"/>
    <x v="5"/>
    <x v="9"/>
    <x v="0"/>
    <x v="1"/>
    <x v="1037"/>
    <d v="2013-08-02T00:00:00"/>
    <x v="0"/>
    <s v="Yes"/>
    <x v="0"/>
    <x v="13"/>
    <x v="3"/>
    <s v="Q3"/>
  </r>
  <r>
    <n v="555870"/>
    <x v="19"/>
    <x v="5"/>
    <x v="12"/>
    <x v="27"/>
    <x v="0"/>
    <x v="442"/>
    <d v="2013-09-10T00:00:00"/>
    <x v="0"/>
    <s v="No"/>
    <x v="27"/>
    <x v="0"/>
    <x v="3"/>
    <s v="Q3"/>
  </r>
  <r>
    <n v="1562078"/>
    <x v="59"/>
    <x v="1"/>
    <x v="4"/>
    <x v="25"/>
    <x v="0"/>
    <x v="1214"/>
    <d v="2015-12-09T00:00:00"/>
    <x v="0"/>
    <s v="No"/>
    <x v="25"/>
    <x v="0"/>
    <x v="0"/>
    <s v="Q4"/>
  </r>
  <r>
    <n v="677937"/>
    <x v="168"/>
    <x v="5"/>
    <x v="15"/>
    <x v="20"/>
    <x v="0"/>
    <x v="832"/>
    <d v="2014-01-21T00:00:00"/>
    <x v="0"/>
    <s v="No"/>
    <x v="20"/>
    <x v="0"/>
    <x v="1"/>
    <s v="Q1"/>
  </r>
  <r>
    <n v="605279"/>
    <x v="16"/>
    <x v="2"/>
    <x v="17"/>
    <x v="9"/>
    <x v="4"/>
    <x v="622"/>
    <d v="2013-11-21T00:00:00"/>
    <x v="0"/>
    <s v="No"/>
    <x v="9"/>
    <x v="1"/>
    <x v="3"/>
    <s v="Q4"/>
  </r>
  <r>
    <n v="1950078"/>
    <x v="19"/>
    <x v="5"/>
    <x v="15"/>
    <x v="7"/>
    <x v="1"/>
    <x v="177"/>
    <d v="2016-02-06T00:00:00"/>
    <x v="0"/>
    <s v="No"/>
    <x v="7"/>
    <x v="13"/>
    <x v="2"/>
    <s v="Q1"/>
  </r>
  <r>
    <n v="1549632"/>
    <x v="14"/>
    <x v="2"/>
    <x v="23"/>
    <x v="4"/>
    <x v="0"/>
    <x v="372"/>
    <d v="2015-05-09T00:00:00"/>
    <x v="0"/>
    <s v="No"/>
    <x v="4"/>
    <x v="37"/>
    <x v="0"/>
    <s v="Q1"/>
  </r>
  <r>
    <n v="820937"/>
    <x v="460"/>
    <x v="1"/>
    <x v="22"/>
    <x v="0"/>
    <x v="0"/>
    <x v="51"/>
    <d v="2014-04-25T00:00:00"/>
    <x v="1"/>
    <s v="No"/>
    <x v="0"/>
    <x v="4"/>
    <x v="1"/>
    <s v="Q2"/>
  </r>
  <r>
    <n v="1352950"/>
    <x v="597"/>
    <x v="1"/>
    <x v="1"/>
    <x v="27"/>
    <x v="0"/>
    <x v="496"/>
    <d v="2015-04-29T00:00:00"/>
    <x v="1"/>
    <s v="No"/>
    <x v="27"/>
    <x v="0"/>
    <x v="0"/>
    <s v="Q2"/>
  </r>
  <r>
    <n v="855773"/>
    <x v="598"/>
    <x v="5"/>
    <x v="12"/>
    <x v="9"/>
    <x v="0"/>
    <x v="1215"/>
    <d v="2014-05-20T00:00:00"/>
    <x v="0"/>
    <s v="No"/>
    <x v="9"/>
    <x v="6"/>
    <x v="1"/>
    <s v="Q2"/>
  </r>
  <r>
    <n v="339211"/>
    <x v="8"/>
    <x v="2"/>
    <x v="24"/>
    <x v="7"/>
    <x v="0"/>
    <x v="976"/>
    <d v="2013-01-03T00:00:00"/>
    <x v="0"/>
    <s v="No"/>
    <x v="7"/>
    <x v="0"/>
    <x v="3"/>
    <s v="Q1"/>
  </r>
  <r>
    <n v="2095638"/>
    <x v="10"/>
    <x v="2"/>
    <x v="23"/>
    <x v="12"/>
    <x v="0"/>
    <x v="1216"/>
    <d v="2016-05-09T00:00:00"/>
    <x v="0"/>
    <s v="No"/>
    <x v="12"/>
    <x v="0"/>
    <x v="2"/>
    <s v="Q2"/>
  </r>
  <r>
    <n v="2054502"/>
    <x v="10"/>
    <x v="2"/>
    <x v="57"/>
    <x v="5"/>
    <x v="0"/>
    <x v="407"/>
    <d v="2016-09-08T00:00:00"/>
    <x v="0"/>
    <s v="No"/>
    <x v="5"/>
    <x v="0"/>
    <x v="2"/>
    <s v="Q3"/>
  </r>
  <r>
    <n v="793342"/>
    <x v="129"/>
    <x v="7"/>
    <x v="21"/>
    <x v="31"/>
    <x v="0"/>
    <x v="1081"/>
    <d v="2014-04-04T00:00:00"/>
    <x v="0"/>
    <s v="No"/>
    <x v="31"/>
    <x v="0"/>
    <x v="1"/>
    <s v="Q2"/>
  </r>
  <r>
    <n v="2088995"/>
    <x v="33"/>
    <x v="1"/>
    <x v="22"/>
    <x v="14"/>
    <x v="0"/>
    <x v="448"/>
    <d v="2016-08-30T00:00:00"/>
    <x v="0"/>
    <s v="No"/>
    <x v="14"/>
    <x v="0"/>
    <x v="2"/>
    <s v="Q3"/>
  </r>
  <r>
    <n v="1493901"/>
    <x v="1"/>
    <x v="0"/>
    <x v="0"/>
    <x v="7"/>
    <x v="0"/>
    <x v="505"/>
    <d v="2015-07-30T00:00:00"/>
    <x v="0"/>
    <s v="Yes"/>
    <x v="7"/>
    <x v="0"/>
    <x v="0"/>
    <s v="Q3"/>
  </r>
  <r>
    <n v="414511"/>
    <x v="35"/>
    <x v="0"/>
    <x v="0"/>
    <x v="28"/>
    <x v="0"/>
    <x v="843"/>
    <d v="2013-05-23T00:00:00"/>
    <x v="0"/>
    <s v="No"/>
    <x v="28"/>
    <x v="0"/>
    <x v="3"/>
    <s v="Q2"/>
  </r>
  <r>
    <n v="1223943"/>
    <x v="19"/>
    <x v="5"/>
    <x v="15"/>
    <x v="8"/>
    <x v="0"/>
    <x v="697"/>
    <d v="2015-03-02T00:00:00"/>
    <x v="0"/>
    <s v="Yes"/>
    <x v="8"/>
    <x v="0"/>
    <x v="0"/>
    <s v="Q1"/>
  </r>
  <r>
    <n v="1569938"/>
    <x v="599"/>
    <x v="1"/>
    <x v="1"/>
    <x v="3"/>
    <x v="2"/>
    <x v="741"/>
    <d v="2015-09-29T00:00:00"/>
    <x v="0"/>
    <s v="No"/>
    <x v="3"/>
    <x v="34"/>
    <x v="0"/>
    <s v="Q3"/>
  </r>
  <r>
    <n v="1342214"/>
    <x v="600"/>
    <x v="7"/>
    <x v="21"/>
    <x v="7"/>
    <x v="1"/>
    <x v="218"/>
    <d v="2015-04-27T00:00:00"/>
    <x v="0"/>
    <s v="No"/>
    <x v="7"/>
    <x v="2"/>
    <x v="0"/>
    <s v="Q2"/>
  </r>
  <r>
    <n v="635037"/>
    <x v="8"/>
    <x v="5"/>
    <x v="9"/>
    <x v="20"/>
    <x v="3"/>
    <x v="1144"/>
    <d v="2013-12-19T00:00:00"/>
    <x v="0"/>
    <s v="No"/>
    <x v="20"/>
    <x v="9"/>
    <x v="3"/>
    <s v="Q4"/>
  </r>
  <r>
    <n v="792817"/>
    <x v="35"/>
    <x v="0"/>
    <x v="0"/>
    <x v="12"/>
    <x v="0"/>
    <x v="82"/>
    <d v="2014-03-04T00:00:00"/>
    <x v="0"/>
    <s v="No"/>
    <x v="12"/>
    <x v="0"/>
    <x v="1"/>
    <s v="Q1"/>
  </r>
  <r>
    <n v="2008730"/>
    <x v="4"/>
    <x v="3"/>
    <x v="8"/>
    <x v="7"/>
    <x v="0"/>
    <x v="277"/>
    <d v="2016-12-07T00:00:00"/>
    <x v="0"/>
    <s v="No"/>
    <x v="7"/>
    <x v="0"/>
    <x v="2"/>
    <s v="Q4"/>
  </r>
  <r>
    <n v="1861820"/>
    <x v="8"/>
    <x v="0"/>
    <x v="0"/>
    <x v="35"/>
    <x v="0"/>
    <x v="1217"/>
    <d v="2016-02-04T00:00:00"/>
    <x v="0"/>
    <s v="No"/>
    <x v="35"/>
    <x v="0"/>
    <x v="2"/>
    <s v="Q1"/>
  </r>
  <r>
    <n v="991556"/>
    <x v="1"/>
    <x v="0"/>
    <x v="0"/>
    <x v="4"/>
    <x v="0"/>
    <x v="274"/>
    <d v="2014-08-19T00:00:00"/>
    <x v="0"/>
    <s v="No"/>
    <x v="4"/>
    <x v="0"/>
    <x v="1"/>
    <s v="Q3"/>
  </r>
  <r>
    <n v="722230"/>
    <x v="30"/>
    <x v="5"/>
    <x v="12"/>
    <x v="1"/>
    <x v="0"/>
    <x v="657"/>
    <d v="2014-11-02T00:00:00"/>
    <x v="0"/>
    <s v="No"/>
    <x v="1"/>
    <x v="0"/>
    <x v="1"/>
    <s v="Q4"/>
  </r>
  <r>
    <n v="1531606"/>
    <x v="25"/>
    <x v="5"/>
    <x v="36"/>
    <x v="0"/>
    <x v="0"/>
    <x v="1194"/>
    <d v="2015-09-24T00:00:00"/>
    <x v="0"/>
    <s v="No"/>
    <x v="0"/>
    <x v="33"/>
    <x v="0"/>
    <s v="Q3"/>
  </r>
  <r>
    <n v="1878322"/>
    <x v="9"/>
    <x v="3"/>
    <x v="8"/>
    <x v="9"/>
    <x v="2"/>
    <x v="531"/>
    <d v="2016-04-14T00:00:00"/>
    <x v="0"/>
    <s v="Yes"/>
    <x v="9"/>
    <x v="1"/>
    <x v="2"/>
    <s v="Q2"/>
  </r>
  <r>
    <n v="372449"/>
    <x v="172"/>
    <x v="5"/>
    <x v="12"/>
    <x v="36"/>
    <x v="0"/>
    <x v="157"/>
    <d v="2013-03-04T00:00:00"/>
    <x v="0"/>
    <s v="No"/>
    <x v="36"/>
    <x v="27"/>
    <x v="3"/>
    <s v="Q1"/>
  </r>
  <r>
    <n v="1791142"/>
    <x v="51"/>
    <x v="2"/>
    <x v="70"/>
    <x v="9"/>
    <x v="0"/>
    <x v="342"/>
    <d v="2016-02-17T00:00:00"/>
    <x v="0"/>
    <s v="No"/>
    <x v="9"/>
    <x v="0"/>
    <x v="2"/>
    <s v="Q1"/>
  </r>
  <r>
    <n v="1626061"/>
    <x v="82"/>
    <x v="1"/>
    <x v="1"/>
    <x v="4"/>
    <x v="0"/>
    <x v="4"/>
    <d v="2015-10-27T00:00:00"/>
    <x v="0"/>
    <s v="Yes"/>
    <x v="4"/>
    <x v="0"/>
    <x v="0"/>
    <s v="Q4"/>
  </r>
  <r>
    <n v="1083323"/>
    <x v="1"/>
    <x v="0"/>
    <x v="0"/>
    <x v="20"/>
    <x v="1"/>
    <x v="264"/>
    <d v="2014-10-29T00:00:00"/>
    <x v="0"/>
    <s v="No"/>
    <x v="20"/>
    <x v="19"/>
    <x v="1"/>
    <s v="Q4"/>
  </r>
  <r>
    <n v="2204890"/>
    <x v="601"/>
    <x v="1"/>
    <x v="1"/>
    <x v="5"/>
    <x v="0"/>
    <x v="1218"/>
    <d v="2016-11-11T00:00:00"/>
    <x v="0"/>
    <s v="Yes"/>
    <x v="5"/>
    <x v="0"/>
    <x v="2"/>
    <s v="Q4"/>
  </r>
  <r>
    <n v="808723"/>
    <x v="19"/>
    <x v="0"/>
    <x v="0"/>
    <x v="34"/>
    <x v="1"/>
    <x v="612"/>
    <d v="2014-04-18T00:00:00"/>
    <x v="0"/>
    <s v="No"/>
    <x v="34"/>
    <x v="9"/>
    <x v="1"/>
    <s v="Q2"/>
  </r>
  <r>
    <n v="1036113"/>
    <x v="10"/>
    <x v="5"/>
    <x v="9"/>
    <x v="26"/>
    <x v="0"/>
    <x v="558"/>
    <d v="2014-09-19T00:00:00"/>
    <x v="0"/>
    <s v="No"/>
    <x v="26"/>
    <x v="0"/>
    <x v="1"/>
    <s v="Q3"/>
  </r>
  <r>
    <n v="966581"/>
    <x v="35"/>
    <x v="0"/>
    <x v="0"/>
    <x v="25"/>
    <x v="0"/>
    <x v="926"/>
    <d v="2014-04-08T00:00:00"/>
    <x v="0"/>
    <s v="No"/>
    <x v="25"/>
    <x v="0"/>
    <x v="1"/>
    <s v="Q2"/>
  </r>
  <r>
    <n v="821744"/>
    <x v="33"/>
    <x v="4"/>
    <x v="26"/>
    <x v="7"/>
    <x v="0"/>
    <x v="51"/>
    <d v="2014-04-23T00:00:00"/>
    <x v="0"/>
    <s v="No"/>
    <x v="7"/>
    <x v="0"/>
    <x v="1"/>
    <s v="Q2"/>
  </r>
  <r>
    <n v="1862922"/>
    <x v="14"/>
    <x v="5"/>
    <x v="36"/>
    <x v="7"/>
    <x v="0"/>
    <x v="373"/>
    <d v="2016-06-04T00:00:00"/>
    <x v="0"/>
    <s v="No"/>
    <x v="7"/>
    <x v="13"/>
    <x v="2"/>
    <s v="Q2"/>
  </r>
  <r>
    <n v="952918"/>
    <x v="456"/>
    <x v="7"/>
    <x v="21"/>
    <x v="24"/>
    <x v="0"/>
    <x v="550"/>
    <d v="2014-07-29T00:00:00"/>
    <x v="0"/>
    <s v="No"/>
    <x v="24"/>
    <x v="2"/>
    <x v="1"/>
    <s v="Q3"/>
  </r>
  <r>
    <n v="1351413"/>
    <x v="217"/>
    <x v="1"/>
    <x v="13"/>
    <x v="13"/>
    <x v="0"/>
    <x v="1009"/>
    <d v="2015-04-30T00:00:00"/>
    <x v="0"/>
    <s v="No"/>
    <x v="13"/>
    <x v="4"/>
    <x v="0"/>
    <s v="Q2"/>
  </r>
  <r>
    <n v="1752462"/>
    <x v="19"/>
    <x v="1"/>
    <x v="27"/>
    <x v="7"/>
    <x v="0"/>
    <x v="987"/>
    <d v="2016-01-21T00:00:00"/>
    <x v="1"/>
    <s v="Yes"/>
    <x v="7"/>
    <x v="0"/>
    <x v="2"/>
    <s v="Q1"/>
  </r>
  <r>
    <n v="1892959"/>
    <x v="1"/>
    <x v="0"/>
    <x v="37"/>
    <x v="18"/>
    <x v="0"/>
    <x v="450"/>
    <d v="2016-04-22T00:00:00"/>
    <x v="0"/>
    <s v="Yes"/>
    <x v="18"/>
    <x v="0"/>
    <x v="2"/>
    <s v="Q2"/>
  </r>
  <r>
    <n v="888515"/>
    <x v="33"/>
    <x v="1"/>
    <x v="4"/>
    <x v="13"/>
    <x v="0"/>
    <x v="58"/>
    <d v="2014-10-06T00:00:00"/>
    <x v="0"/>
    <s v="No"/>
    <x v="13"/>
    <x v="0"/>
    <x v="1"/>
    <s v="Q4"/>
  </r>
  <r>
    <n v="595990"/>
    <x v="19"/>
    <x v="5"/>
    <x v="14"/>
    <x v="0"/>
    <x v="0"/>
    <x v="789"/>
    <d v="2013-11-13T00:00:00"/>
    <x v="0"/>
    <s v="No"/>
    <x v="0"/>
    <x v="0"/>
    <x v="3"/>
    <s v="Q4"/>
  </r>
  <r>
    <n v="406219"/>
    <x v="10"/>
    <x v="0"/>
    <x v="0"/>
    <x v="1"/>
    <x v="1"/>
    <x v="735"/>
    <d v="2013-05-14T00:00:00"/>
    <x v="0"/>
    <s v="No"/>
    <x v="1"/>
    <x v="1"/>
    <x v="3"/>
    <s v="Q2"/>
  </r>
  <r>
    <n v="1751898"/>
    <x v="8"/>
    <x v="7"/>
    <x v="21"/>
    <x v="33"/>
    <x v="0"/>
    <x v="987"/>
    <d v="2016-01-21T00:00:00"/>
    <x v="0"/>
    <s v="No"/>
    <x v="33"/>
    <x v="0"/>
    <x v="2"/>
    <s v="Q1"/>
  </r>
  <r>
    <n v="1523225"/>
    <x v="10"/>
    <x v="0"/>
    <x v="0"/>
    <x v="7"/>
    <x v="0"/>
    <x v="581"/>
    <d v="2015-08-18T00:00:00"/>
    <x v="0"/>
    <s v="Yes"/>
    <x v="7"/>
    <x v="0"/>
    <x v="0"/>
    <s v="Q3"/>
  </r>
  <r>
    <n v="2098231"/>
    <x v="602"/>
    <x v="5"/>
    <x v="36"/>
    <x v="14"/>
    <x v="0"/>
    <x v="549"/>
    <d v="2016-07-09T00:00:00"/>
    <x v="0"/>
    <s v="Yes"/>
    <x v="14"/>
    <x v="0"/>
    <x v="2"/>
    <s v="Q3"/>
  </r>
  <r>
    <n v="1423117"/>
    <x v="234"/>
    <x v="7"/>
    <x v="19"/>
    <x v="1"/>
    <x v="0"/>
    <x v="672"/>
    <d v="2015-06-18T00:00:00"/>
    <x v="0"/>
    <s v="No"/>
    <x v="1"/>
    <x v="4"/>
    <x v="0"/>
    <s v="Q2"/>
  </r>
  <r>
    <n v="1332100"/>
    <x v="47"/>
    <x v="0"/>
    <x v="0"/>
    <x v="9"/>
    <x v="0"/>
    <x v="47"/>
    <d v="2015-04-15T00:00:00"/>
    <x v="0"/>
    <s v="No"/>
    <x v="9"/>
    <x v="0"/>
    <x v="0"/>
    <s v="Q2"/>
  </r>
  <r>
    <n v="1848845"/>
    <x v="50"/>
    <x v="7"/>
    <x v="21"/>
    <x v="9"/>
    <x v="1"/>
    <x v="183"/>
    <d v="2016-03-28T00:00:00"/>
    <x v="0"/>
    <s v="No"/>
    <x v="9"/>
    <x v="6"/>
    <x v="2"/>
    <s v="Q1"/>
  </r>
  <r>
    <n v="854685"/>
    <x v="62"/>
    <x v="2"/>
    <x v="38"/>
    <x v="4"/>
    <x v="0"/>
    <x v="171"/>
    <d v="2014-05-15T00:00:00"/>
    <x v="0"/>
    <s v="No"/>
    <x v="4"/>
    <x v="0"/>
    <x v="1"/>
    <s v="Q2"/>
  </r>
  <r>
    <n v="1760916"/>
    <x v="117"/>
    <x v="0"/>
    <x v="0"/>
    <x v="12"/>
    <x v="0"/>
    <x v="263"/>
    <d v="2016-01-27T00:00:00"/>
    <x v="0"/>
    <s v="No"/>
    <x v="12"/>
    <x v="0"/>
    <x v="2"/>
    <s v="Q1"/>
  </r>
  <r>
    <n v="982629"/>
    <x v="70"/>
    <x v="5"/>
    <x v="9"/>
    <x v="35"/>
    <x v="0"/>
    <x v="98"/>
    <d v="2014-08-13T00:00:00"/>
    <x v="0"/>
    <s v="No"/>
    <x v="35"/>
    <x v="0"/>
    <x v="1"/>
    <s v="Q3"/>
  </r>
  <r>
    <n v="1670791"/>
    <x v="32"/>
    <x v="5"/>
    <x v="12"/>
    <x v="31"/>
    <x v="0"/>
    <x v="546"/>
    <d v="2015-11-24T00:00:00"/>
    <x v="0"/>
    <s v="No"/>
    <x v="31"/>
    <x v="0"/>
    <x v="0"/>
    <s v="Q4"/>
  </r>
  <r>
    <n v="1938722"/>
    <x v="20"/>
    <x v="2"/>
    <x v="31"/>
    <x v="4"/>
    <x v="0"/>
    <x v="399"/>
    <d v="2016-06-22T00:00:00"/>
    <x v="0"/>
    <s v="No"/>
    <x v="4"/>
    <x v="3"/>
    <x v="2"/>
    <s v="Q2"/>
  </r>
  <r>
    <n v="2075156"/>
    <x v="14"/>
    <x v="1"/>
    <x v="1"/>
    <x v="15"/>
    <x v="1"/>
    <x v="510"/>
    <d v="2016-08-25T00:00:00"/>
    <x v="0"/>
    <s v="No"/>
    <x v="15"/>
    <x v="4"/>
    <x v="2"/>
    <s v="Q3"/>
  </r>
  <r>
    <n v="657140"/>
    <x v="25"/>
    <x v="2"/>
    <x v="48"/>
    <x v="15"/>
    <x v="2"/>
    <x v="861"/>
    <d v="2014-08-01T00:00:00"/>
    <x v="0"/>
    <s v="No"/>
    <x v="15"/>
    <x v="13"/>
    <x v="1"/>
    <s v="Q3"/>
  </r>
  <r>
    <n v="1028873"/>
    <x v="125"/>
    <x v="4"/>
    <x v="26"/>
    <x v="9"/>
    <x v="0"/>
    <x v="967"/>
    <d v="2014-09-15T00:00:00"/>
    <x v="0"/>
    <s v="Yes"/>
    <x v="9"/>
    <x v="0"/>
    <x v="1"/>
    <s v="Q3"/>
  </r>
  <r>
    <n v="1936461"/>
    <x v="8"/>
    <x v="5"/>
    <x v="9"/>
    <x v="20"/>
    <x v="0"/>
    <x v="978"/>
    <d v="2016-05-23T00:00:00"/>
    <x v="0"/>
    <s v="No"/>
    <x v="20"/>
    <x v="0"/>
    <x v="2"/>
    <s v="Q2"/>
  </r>
  <r>
    <n v="1333099"/>
    <x v="603"/>
    <x v="1"/>
    <x v="4"/>
    <x v="42"/>
    <x v="0"/>
    <x v="344"/>
    <d v="2015-04-16T00:00:00"/>
    <x v="0"/>
    <s v="No"/>
    <x v="42"/>
    <x v="0"/>
    <x v="0"/>
    <s v="Q2"/>
  </r>
  <r>
    <n v="858557"/>
    <x v="62"/>
    <x v="2"/>
    <x v="17"/>
    <x v="16"/>
    <x v="0"/>
    <x v="188"/>
    <d v="2014-05-21T00:00:00"/>
    <x v="0"/>
    <s v="Yes"/>
    <x v="16"/>
    <x v="4"/>
    <x v="1"/>
    <s v="Q2"/>
  </r>
  <r>
    <n v="531984"/>
    <x v="419"/>
    <x v="0"/>
    <x v="0"/>
    <x v="9"/>
    <x v="0"/>
    <x v="145"/>
    <d v="2013-09-20T00:00:00"/>
    <x v="0"/>
    <s v="No"/>
    <x v="9"/>
    <x v="4"/>
    <x v="3"/>
    <s v="Q3"/>
  </r>
  <r>
    <n v="1394275"/>
    <x v="9"/>
    <x v="3"/>
    <x v="25"/>
    <x v="9"/>
    <x v="0"/>
    <x v="211"/>
    <d v="2015-05-27T00:00:00"/>
    <x v="0"/>
    <s v="Yes"/>
    <x v="9"/>
    <x v="0"/>
    <x v="0"/>
    <s v="Q2"/>
  </r>
  <r>
    <n v="553661"/>
    <x v="604"/>
    <x v="1"/>
    <x v="22"/>
    <x v="13"/>
    <x v="2"/>
    <x v="245"/>
    <d v="2013-07-10T00:00:00"/>
    <x v="0"/>
    <s v="No"/>
    <x v="13"/>
    <x v="0"/>
    <x v="3"/>
    <s v="Q3"/>
  </r>
  <r>
    <n v="1534266"/>
    <x v="30"/>
    <x v="5"/>
    <x v="36"/>
    <x v="18"/>
    <x v="1"/>
    <x v="109"/>
    <d v="2015-08-26T00:00:00"/>
    <x v="0"/>
    <s v="No"/>
    <x v="18"/>
    <x v="1"/>
    <x v="0"/>
    <s v="Q3"/>
  </r>
  <r>
    <n v="763650"/>
    <x v="93"/>
    <x v="0"/>
    <x v="0"/>
    <x v="27"/>
    <x v="0"/>
    <x v="32"/>
    <d v="2014-03-18T00:00:00"/>
    <x v="0"/>
    <s v="Yes"/>
    <x v="27"/>
    <x v="0"/>
    <x v="1"/>
    <s v="Q1"/>
  </r>
  <r>
    <n v="818669"/>
    <x v="117"/>
    <x v="0"/>
    <x v="0"/>
    <x v="18"/>
    <x v="1"/>
    <x v="519"/>
    <d v="2014-04-24T00:00:00"/>
    <x v="0"/>
    <s v="No"/>
    <x v="18"/>
    <x v="4"/>
    <x v="1"/>
    <s v="Q2"/>
  </r>
  <r>
    <n v="1046371"/>
    <x v="552"/>
    <x v="1"/>
    <x v="22"/>
    <x v="31"/>
    <x v="1"/>
    <x v="1096"/>
    <d v="2014-09-25T00:00:00"/>
    <x v="0"/>
    <s v="No"/>
    <x v="31"/>
    <x v="0"/>
    <x v="1"/>
    <s v="Q3"/>
  </r>
  <r>
    <n v="1101766"/>
    <x v="35"/>
    <x v="0"/>
    <x v="0"/>
    <x v="7"/>
    <x v="0"/>
    <x v="1137"/>
    <d v="2014-07-11T00:00:00"/>
    <x v="0"/>
    <s v="No"/>
    <x v="7"/>
    <x v="7"/>
    <x v="1"/>
    <s v="Q2"/>
  </r>
  <r>
    <n v="1323092"/>
    <x v="378"/>
    <x v="7"/>
    <x v="21"/>
    <x v="18"/>
    <x v="0"/>
    <x v="819"/>
    <d v="2015-09-04T00:00:00"/>
    <x v="0"/>
    <s v="No"/>
    <x v="18"/>
    <x v="0"/>
    <x v="0"/>
    <s v="Q3"/>
  </r>
  <r>
    <n v="622635"/>
    <x v="16"/>
    <x v="2"/>
    <x v="48"/>
    <x v="15"/>
    <x v="0"/>
    <x v="958"/>
    <d v="2013-05-12T00:00:00"/>
    <x v="0"/>
    <s v="No"/>
    <x v="15"/>
    <x v="0"/>
    <x v="3"/>
    <s v="Q2"/>
  </r>
  <r>
    <n v="1737251"/>
    <x v="5"/>
    <x v="1"/>
    <x v="4"/>
    <x v="14"/>
    <x v="0"/>
    <x v="921"/>
    <d v="2016-12-01T00:00:00"/>
    <x v="0"/>
    <s v="No"/>
    <x v="14"/>
    <x v="0"/>
    <x v="2"/>
    <s v="Q4"/>
  </r>
  <r>
    <n v="754174"/>
    <x v="8"/>
    <x v="0"/>
    <x v="42"/>
    <x v="9"/>
    <x v="3"/>
    <x v="213"/>
    <d v="2014-12-03T00:00:00"/>
    <x v="0"/>
    <s v="No"/>
    <x v="9"/>
    <x v="15"/>
    <x v="1"/>
    <s v="Q4"/>
  </r>
  <r>
    <n v="727913"/>
    <x v="605"/>
    <x v="1"/>
    <x v="13"/>
    <x v="7"/>
    <x v="0"/>
    <x v="835"/>
    <d v="2014-02-24T00:00:00"/>
    <x v="0"/>
    <s v="Yes"/>
    <x v="7"/>
    <x v="0"/>
    <x v="1"/>
    <s v="Q1"/>
  </r>
  <r>
    <n v="770668"/>
    <x v="4"/>
    <x v="3"/>
    <x v="8"/>
    <x v="27"/>
    <x v="0"/>
    <x v="403"/>
    <d v="2014-03-20T00:00:00"/>
    <x v="0"/>
    <s v="No"/>
    <x v="27"/>
    <x v="0"/>
    <x v="1"/>
    <s v="Q1"/>
  </r>
  <r>
    <n v="1461251"/>
    <x v="65"/>
    <x v="6"/>
    <x v="11"/>
    <x v="4"/>
    <x v="0"/>
    <x v="688"/>
    <d v="2015-10-07T00:00:00"/>
    <x v="0"/>
    <s v="No"/>
    <x v="4"/>
    <x v="0"/>
    <x v="0"/>
    <s v="Q4"/>
  </r>
  <r>
    <n v="1109926"/>
    <x v="8"/>
    <x v="5"/>
    <x v="14"/>
    <x v="20"/>
    <x v="0"/>
    <x v="1133"/>
    <d v="2014-10-11T00:00:00"/>
    <x v="0"/>
    <s v="No"/>
    <x v="20"/>
    <x v="0"/>
    <x v="1"/>
    <s v="Q4"/>
  </r>
  <r>
    <n v="631525"/>
    <x v="606"/>
    <x v="1"/>
    <x v="27"/>
    <x v="4"/>
    <x v="0"/>
    <x v="901"/>
    <d v="2013-12-17T00:00:00"/>
    <x v="0"/>
    <s v="No"/>
    <x v="4"/>
    <x v="2"/>
    <x v="3"/>
    <s v="Q4"/>
  </r>
  <r>
    <n v="558555"/>
    <x v="218"/>
    <x v="5"/>
    <x v="9"/>
    <x v="5"/>
    <x v="0"/>
    <x v="1062"/>
    <d v="2013-10-15T00:00:00"/>
    <x v="0"/>
    <s v="No"/>
    <x v="5"/>
    <x v="1"/>
    <x v="3"/>
    <s v="Q4"/>
  </r>
  <r>
    <n v="2015991"/>
    <x v="10"/>
    <x v="2"/>
    <x v="24"/>
    <x v="9"/>
    <x v="0"/>
    <x v="1219"/>
    <d v="2016-07-17T00:00:00"/>
    <x v="0"/>
    <s v="No"/>
    <x v="9"/>
    <x v="0"/>
    <x v="2"/>
    <s v="Q3"/>
  </r>
  <r>
    <n v="1929252"/>
    <x v="9"/>
    <x v="3"/>
    <x v="44"/>
    <x v="4"/>
    <x v="2"/>
    <x v="521"/>
    <d v="2016-05-20T00:00:00"/>
    <x v="0"/>
    <s v="No"/>
    <x v="4"/>
    <x v="9"/>
    <x v="2"/>
    <s v="Q2"/>
  </r>
  <r>
    <n v="1622405"/>
    <x v="1"/>
    <x v="0"/>
    <x v="0"/>
    <x v="36"/>
    <x v="0"/>
    <x v="234"/>
    <d v="2015-10-23T00:00:00"/>
    <x v="0"/>
    <s v="No"/>
    <x v="36"/>
    <x v="0"/>
    <x v="0"/>
    <s v="Q4"/>
  </r>
  <r>
    <n v="1836201"/>
    <x v="8"/>
    <x v="2"/>
    <x v="57"/>
    <x v="1"/>
    <x v="0"/>
    <x v="524"/>
    <d v="2016-03-16T00:00:00"/>
    <x v="0"/>
    <s v="Yes"/>
    <x v="1"/>
    <x v="0"/>
    <x v="2"/>
    <s v="Q1"/>
  </r>
  <r>
    <n v="626285"/>
    <x v="14"/>
    <x v="2"/>
    <x v="23"/>
    <x v="13"/>
    <x v="2"/>
    <x v="942"/>
    <d v="2013-12-13T00:00:00"/>
    <x v="0"/>
    <s v="No"/>
    <x v="13"/>
    <x v="20"/>
    <x v="3"/>
    <s v="Q3"/>
  </r>
  <r>
    <n v="943800"/>
    <x v="22"/>
    <x v="5"/>
    <x v="9"/>
    <x v="9"/>
    <x v="1"/>
    <x v="205"/>
    <d v="2014-07-23T00:00:00"/>
    <x v="0"/>
    <s v="No"/>
    <x v="9"/>
    <x v="2"/>
    <x v="1"/>
    <s v="Q3"/>
  </r>
  <r>
    <n v="2006665"/>
    <x v="35"/>
    <x v="0"/>
    <x v="0"/>
    <x v="26"/>
    <x v="0"/>
    <x v="277"/>
    <d v="2016-12-07T00:00:00"/>
    <x v="0"/>
    <s v="No"/>
    <x v="26"/>
    <x v="0"/>
    <x v="2"/>
    <s v="Q4"/>
  </r>
  <r>
    <n v="1122361"/>
    <x v="607"/>
    <x v="7"/>
    <x v="19"/>
    <x v="17"/>
    <x v="0"/>
    <x v="85"/>
    <d v="2014-11-20T00:00:00"/>
    <x v="0"/>
    <s v="No"/>
    <x v="17"/>
    <x v="4"/>
    <x v="1"/>
    <s v="Q4"/>
  </r>
  <r>
    <n v="1485784"/>
    <x v="8"/>
    <x v="2"/>
    <x v="17"/>
    <x v="12"/>
    <x v="0"/>
    <x v="119"/>
    <d v="2015-07-24T00:00:00"/>
    <x v="0"/>
    <s v="No"/>
    <x v="12"/>
    <x v="0"/>
    <x v="0"/>
    <s v="Q3"/>
  </r>
  <r>
    <n v="633060"/>
    <x v="62"/>
    <x v="2"/>
    <x v="24"/>
    <x v="13"/>
    <x v="1"/>
    <x v="880"/>
    <d v="2013-12-17T00:00:00"/>
    <x v="0"/>
    <s v="No"/>
    <x v="13"/>
    <x v="6"/>
    <x v="3"/>
    <s v="Q4"/>
  </r>
  <r>
    <n v="1937844"/>
    <x v="155"/>
    <x v="1"/>
    <x v="13"/>
    <x v="13"/>
    <x v="0"/>
    <x v="399"/>
    <d v="2016-05-24T00:00:00"/>
    <x v="0"/>
    <s v="No"/>
    <x v="13"/>
    <x v="0"/>
    <x v="2"/>
    <s v="Q2"/>
  </r>
  <r>
    <n v="1971461"/>
    <x v="14"/>
    <x v="5"/>
    <x v="12"/>
    <x v="13"/>
    <x v="0"/>
    <x v="381"/>
    <d v="2016-06-16T00:00:00"/>
    <x v="0"/>
    <s v="No"/>
    <x v="13"/>
    <x v="0"/>
    <x v="2"/>
    <s v="Q2"/>
  </r>
  <r>
    <n v="336194"/>
    <x v="17"/>
    <x v="3"/>
    <x v="3"/>
    <x v="0"/>
    <x v="0"/>
    <x v="63"/>
    <d v="2013-02-27T00:00:00"/>
    <x v="0"/>
    <s v="No"/>
    <x v="0"/>
    <x v="0"/>
    <x v="3"/>
    <s v="Q1"/>
  </r>
  <r>
    <n v="994639"/>
    <x v="608"/>
    <x v="7"/>
    <x v="21"/>
    <x v="13"/>
    <x v="0"/>
    <x v="796"/>
    <d v="2014-08-21T00:00:00"/>
    <x v="0"/>
    <s v="No"/>
    <x v="13"/>
    <x v="0"/>
    <x v="1"/>
    <s v="Q3"/>
  </r>
  <r>
    <n v="1493303"/>
    <x v="16"/>
    <x v="2"/>
    <x v="24"/>
    <x v="3"/>
    <x v="0"/>
    <x v="1029"/>
    <d v="2015-07-29T00:00:00"/>
    <x v="0"/>
    <s v="No"/>
    <x v="3"/>
    <x v="0"/>
    <x v="0"/>
    <s v="Q3"/>
  </r>
  <r>
    <n v="227839"/>
    <x v="8"/>
    <x v="5"/>
    <x v="9"/>
    <x v="5"/>
    <x v="3"/>
    <x v="761"/>
    <d v="2013-11-01T00:00:00"/>
    <x v="0"/>
    <s v="Yes"/>
    <x v="5"/>
    <x v="13"/>
    <x v="3"/>
    <s v="Q4"/>
  </r>
  <r>
    <n v="1910150"/>
    <x v="19"/>
    <x v="0"/>
    <x v="5"/>
    <x v="14"/>
    <x v="0"/>
    <x v="806"/>
    <d v="2016-04-05T00:00:00"/>
    <x v="0"/>
    <s v="No"/>
    <x v="14"/>
    <x v="0"/>
    <x v="2"/>
    <s v="Q2"/>
  </r>
  <r>
    <n v="1789023"/>
    <x v="609"/>
    <x v="0"/>
    <x v="0"/>
    <x v="31"/>
    <x v="0"/>
    <x v="342"/>
    <d v="2016-02-17T00:00:00"/>
    <x v="0"/>
    <s v="No"/>
    <x v="31"/>
    <x v="0"/>
    <x v="2"/>
    <s v="Q1"/>
  </r>
  <r>
    <n v="936981"/>
    <x v="17"/>
    <x v="3"/>
    <x v="3"/>
    <x v="7"/>
    <x v="0"/>
    <x v="561"/>
    <d v="2014-07-15T00:00:00"/>
    <x v="0"/>
    <s v="No"/>
    <x v="7"/>
    <x v="0"/>
    <x v="1"/>
    <s v="Q3"/>
  </r>
  <r>
    <n v="2008573"/>
    <x v="33"/>
    <x v="4"/>
    <x v="6"/>
    <x v="22"/>
    <x v="0"/>
    <x v="277"/>
    <d v="2016-12-07T00:00:00"/>
    <x v="0"/>
    <s v="No"/>
    <x v="22"/>
    <x v="0"/>
    <x v="2"/>
    <s v="Q4"/>
  </r>
  <r>
    <n v="1880753"/>
    <x v="610"/>
    <x v="3"/>
    <x v="25"/>
    <x v="27"/>
    <x v="1"/>
    <x v="250"/>
    <d v="2016-04-18T00:00:00"/>
    <x v="0"/>
    <s v="No"/>
    <x v="27"/>
    <x v="6"/>
    <x v="2"/>
    <s v="Q2"/>
  </r>
  <r>
    <n v="396896"/>
    <x v="4"/>
    <x v="3"/>
    <x v="44"/>
    <x v="21"/>
    <x v="0"/>
    <x v="879"/>
    <d v="2013-02-05T00:00:00"/>
    <x v="0"/>
    <s v="No"/>
    <x v="21"/>
    <x v="0"/>
    <x v="3"/>
    <s v="Q1"/>
  </r>
  <r>
    <n v="1937340"/>
    <x v="18"/>
    <x v="0"/>
    <x v="0"/>
    <x v="0"/>
    <x v="0"/>
    <x v="399"/>
    <d v="2016-05-26T00:00:00"/>
    <x v="0"/>
    <s v="Yes"/>
    <x v="0"/>
    <x v="4"/>
    <x v="2"/>
    <s v="Q2"/>
  </r>
  <r>
    <n v="1804714"/>
    <x v="44"/>
    <x v="0"/>
    <x v="0"/>
    <x v="0"/>
    <x v="0"/>
    <x v="412"/>
    <d v="2016-02-25T00:00:00"/>
    <x v="0"/>
    <s v="No"/>
    <x v="0"/>
    <x v="0"/>
    <x v="2"/>
    <s v="Q1"/>
  </r>
  <r>
    <n v="1016882"/>
    <x v="30"/>
    <x v="0"/>
    <x v="0"/>
    <x v="9"/>
    <x v="0"/>
    <x v="224"/>
    <d v="2014-05-09T00:00:00"/>
    <x v="0"/>
    <s v="Yes"/>
    <x v="9"/>
    <x v="0"/>
    <x v="1"/>
    <s v="Q2"/>
  </r>
  <r>
    <n v="1354064"/>
    <x v="19"/>
    <x v="0"/>
    <x v="5"/>
    <x v="13"/>
    <x v="0"/>
    <x v="366"/>
    <d v="2015-04-30T00:00:00"/>
    <x v="0"/>
    <s v="Yes"/>
    <x v="13"/>
    <x v="0"/>
    <x v="0"/>
    <s v="Q2"/>
  </r>
  <r>
    <n v="1426759"/>
    <x v="10"/>
    <x v="5"/>
    <x v="36"/>
    <x v="7"/>
    <x v="0"/>
    <x v="220"/>
    <d v="2015-06-23T00:00:00"/>
    <x v="0"/>
    <s v="No"/>
    <x v="7"/>
    <x v="2"/>
    <x v="0"/>
    <s v="Q2"/>
  </r>
  <r>
    <n v="1435784"/>
    <x v="611"/>
    <x v="1"/>
    <x v="22"/>
    <x v="1"/>
    <x v="0"/>
    <x v="540"/>
    <d v="2015-06-24T00:00:00"/>
    <x v="0"/>
    <s v="No"/>
    <x v="1"/>
    <x v="0"/>
    <x v="0"/>
    <s v="Q2"/>
  </r>
  <r>
    <n v="1364482"/>
    <x v="117"/>
    <x v="0"/>
    <x v="0"/>
    <x v="8"/>
    <x v="0"/>
    <x v="64"/>
    <d v="2015-07-05T00:00:00"/>
    <x v="0"/>
    <s v="Yes"/>
    <x v="8"/>
    <x v="0"/>
    <x v="0"/>
    <s v="Q3"/>
  </r>
  <r>
    <n v="2098554"/>
    <x v="7"/>
    <x v="4"/>
    <x v="6"/>
    <x v="13"/>
    <x v="3"/>
    <x v="549"/>
    <d v="2016-07-09T00:00:00"/>
    <x v="0"/>
    <s v="Yes"/>
    <x v="13"/>
    <x v="0"/>
    <x v="2"/>
    <s v="Q3"/>
  </r>
  <r>
    <n v="1334501"/>
    <x v="14"/>
    <x v="2"/>
    <x v="24"/>
    <x v="19"/>
    <x v="0"/>
    <x v="1072"/>
    <d v="2015-04-17T00:00:00"/>
    <x v="0"/>
    <s v="No"/>
    <x v="19"/>
    <x v="0"/>
    <x v="0"/>
    <s v="Q2"/>
  </r>
  <r>
    <n v="1872188"/>
    <x v="84"/>
    <x v="0"/>
    <x v="0"/>
    <x v="31"/>
    <x v="0"/>
    <x v="454"/>
    <d v="2016-09-04T00:00:00"/>
    <x v="0"/>
    <s v="No"/>
    <x v="31"/>
    <x v="0"/>
    <x v="2"/>
    <s v="Q3"/>
  </r>
  <r>
    <n v="1737806"/>
    <x v="612"/>
    <x v="1"/>
    <x v="22"/>
    <x v="7"/>
    <x v="0"/>
    <x v="921"/>
    <d v="2016-12-01T00:00:00"/>
    <x v="1"/>
    <s v="No"/>
    <x v="7"/>
    <x v="0"/>
    <x v="2"/>
    <s v="Q4"/>
  </r>
  <r>
    <n v="1196977"/>
    <x v="115"/>
    <x v="1"/>
    <x v="1"/>
    <x v="5"/>
    <x v="0"/>
    <x v="799"/>
    <d v="2015-01-16T00:00:00"/>
    <x v="0"/>
    <s v="No"/>
    <x v="5"/>
    <x v="0"/>
    <x v="0"/>
    <s v="Q1"/>
  </r>
  <r>
    <n v="1644758"/>
    <x v="10"/>
    <x v="5"/>
    <x v="14"/>
    <x v="14"/>
    <x v="0"/>
    <x v="713"/>
    <d v="2015-07-11T00:00:00"/>
    <x v="0"/>
    <s v="No"/>
    <x v="14"/>
    <x v="0"/>
    <x v="0"/>
    <s v="Q3"/>
  </r>
  <r>
    <n v="310163"/>
    <x v="45"/>
    <x v="5"/>
    <x v="15"/>
    <x v="13"/>
    <x v="1"/>
    <x v="8"/>
    <d v="2013-11-02T00:00:00"/>
    <x v="0"/>
    <s v="No"/>
    <x v="13"/>
    <x v="20"/>
    <x v="3"/>
    <s v="Q3"/>
  </r>
  <r>
    <n v="1888440"/>
    <x v="33"/>
    <x v="1"/>
    <x v="4"/>
    <x v="12"/>
    <x v="1"/>
    <x v="66"/>
    <d v="2016-04-20T00:00:00"/>
    <x v="0"/>
    <s v="No"/>
    <x v="12"/>
    <x v="0"/>
    <x v="2"/>
    <s v="Q2"/>
  </r>
  <r>
    <n v="2196049"/>
    <x v="367"/>
    <x v="2"/>
    <x v="47"/>
    <x v="27"/>
    <x v="0"/>
    <x v="1220"/>
    <d v="2016-05-11T00:00:00"/>
    <x v="0"/>
    <s v="Yes"/>
    <x v="27"/>
    <x v="0"/>
    <x v="2"/>
    <s v="Q2"/>
  </r>
  <r>
    <n v="1989302"/>
    <x v="613"/>
    <x v="0"/>
    <x v="0"/>
    <x v="12"/>
    <x v="1"/>
    <x v="572"/>
    <d v="2016-06-30T00:00:00"/>
    <x v="0"/>
    <s v="Yes"/>
    <x v="12"/>
    <x v="4"/>
    <x v="2"/>
    <s v="Q2"/>
  </r>
  <r>
    <n v="1829958"/>
    <x v="4"/>
    <x v="3"/>
    <x v="8"/>
    <x v="18"/>
    <x v="0"/>
    <x v="421"/>
    <d v="2016-03-13T00:00:00"/>
    <x v="0"/>
    <s v="No"/>
    <x v="18"/>
    <x v="0"/>
    <x v="2"/>
    <s v="Q1"/>
  </r>
  <r>
    <n v="2073948"/>
    <x v="10"/>
    <x v="5"/>
    <x v="14"/>
    <x v="18"/>
    <x v="0"/>
    <x v="795"/>
    <d v="2016-08-22T00:00:00"/>
    <x v="0"/>
    <s v="Yes"/>
    <x v="18"/>
    <x v="0"/>
    <x v="2"/>
    <s v="Q3"/>
  </r>
  <r>
    <n v="1254224"/>
    <x v="30"/>
    <x v="0"/>
    <x v="0"/>
    <x v="8"/>
    <x v="0"/>
    <x v="118"/>
    <d v="2015-03-03T00:00:00"/>
    <x v="0"/>
    <s v="No"/>
    <x v="8"/>
    <x v="21"/>
    <x v="0"/>
    <s v="Q1"/>
  </r>
  <r>
    <n v="1523218"/>
    <x v="13"/>
    <x v="0"/>
    <x v="37"/>
    <x v="14"/>
    <x v="0"/>
    <x v="581"/>
    <d v="2015-08-26T00:00:00"/>
    <x v="0"/>
    <s v="Yes"/>
    <x v="14"/>
    <x v="10"/>
    <x v="0"/>
    <s v="Q3"/>
  </r>
  <r>
    <n v="1848095"/>
    <x v="5"/>
    <x v="1"/>
    <x v="4"/>
    <x v="31"/>
    <x v="0"/>
    <x v="183"/>
    <d v="2016-03-24T00:00:00"/>
    <x v="0"/>
    <s v="No"/>
    <x v="31"/>
    <x v="0"/>
    <x v="2"/>
    <s v="Q1"/>
  </r>
  <r>
    <n v="1503572"/>
    <x v="4"/>
    <x v="4"/>
    <x v="6"/>
    <x v="37"/>
    <x v="0"/>
    <x v="980"/>
    <d v="2015-06-08T00:00:00"/>
    <x v="0"/>
    <s v="No"/>
    <x v="37"/>
    <x v="13"/>
    <x v="0"/>
    <s v="Q2"/>
  </r>
  <r>
    <n v="1048580"/>
    <x v="45"/>
    <x v="2"/>
    <x v="24"/>
    <x v="1"/>
    <x v="0"/>
    <x v="80"/>
    <d v="2014-09-29T00:00:00"/>
    <x v="0"/>
    <s v="No"/>
    <x v="1"/>
    <x v="0"/>
    <x v="1"/>
    <s v="Q3"/>
  </r>
  <r>
    <n v="1466365"/>
    <x v="83"/>
    <x v="5"/>
    <x v="15"/>
    <x v="13"/>
    <x v="0"/>
    <x v="87"/>
    <d v="2015-07-15T00:00:00"/>
    <x v="0"/>
    <s v="No"/>
    <x v="13"/>
    <x v="1"/>
    <x v="0"/>
    <s v="Q3"/>
  </r>
  <r>
    <n v="407680"/>
    <x v="32"/>
    <x v="0"/>
    <x v="0"/>
    <x v="0"/>
    <x v="1"/>
    <x v="875"/>
    <d v="2013-05-16T00:00:00"/>
    <x v="0"/>
    <s v="No"/>
    <x v="0"/>
    <x v="1"/>
    <x v="3"/>
    <s v="Q2"/>
  </r>
  <r>
    <n v="1925329"/>
    <x v="16"/>
    <x v="2"/>
    <x v="23"/>
    <x v="5"/>
    <x v="0"/>
    <x v="447"/>
    <d v="2016-05-13T00:00:00"/>
    <x v="0"/>
    <s v="No"/>
    <x v="5"/>
    <x v="0"/>
    <x v="2"/>
    <s v="Q2"/>
  </r>
  <r>
    <n v="1786029"/>
    <x v="614"/>
    <x v="7"/>
    <x v="19"/>
    <x v="18"/>
    <x v="0"/>
    <x v="248"/>
    <d v="2016-12-02T00:00:00"/>
    <x v="0"/>
    <s v="No"/>
    <x v="18"/>
    <x v="0"/>
    <x v="2"/>
    <s v="Q4"/>
  </r>
  <r>
    <n v="1864193"/>
    <x v="9"/>
    <x v="3"/>
    <x v="8"/>
    <x v="12"/>
    <x v="0"/>
    <x v="373"/>
    <d v="2016-05-04T00:00:00"/>
    <x v="0"/>
    <s v="No"/>
    <x v="12"/>
    <x v="0"/>
    <x v="2"/>
    <s v="Q2"/>
  </r>
  <r>
    <n v="1949593"/>
    <x v="10"/>
    <x v="5"/>
    <x v="12"/>
    <x v="13"/>
    <x v="0"/>
    <x v="177"/>
    <d v="2016-01-06T00:00:00"/>
    <x v="0"/>
    <s v="No"/>
    <x v="13"/>
    <x v="0"/>
    <x v="2"/>
    <s v="Q1"/>
  </r>
  <r>
    <n v="1894178"/>
    <x v="307"/>
    <x v="1"/>
    <x v="22"/>
    <x v="20"/>
    <x v="0"/>
    <x v="655"/>
    <d v="2016-04-28T00:00:00"/>
    <x v="0"/>
    <s v="No"/>
    <x v="20"/>
    <x v="4"/>
    <x v="2"/>
    <s v="Q2"/>
  </r>
  <r>
    <n v="1481531"/>
    <x v="14"/>
    <x v="2"/>
    <x v="24"/>
    <x v="9"/>
    <x v="0"/>
    <x v="297"/>
    <d v="2015-07-24T00:00:00"/>
    <x v="0"/>
    <s v="No"/>
    <x v="9"/>
    <x v="4"/>
    <x v="0"/>
    <s v="Q3"/>
  </r>
  <r>
    <n v="763410"/>
    <x v="615"/>
    <x v="0"/>
    <x v="0"/>
    <x v="7"/>
    <x v="1"/>
    <x v="836"/>
    <d v="2014-03-20T00:00:00"/>
    <x v="0"/>
    <s v="Yes"/>
    <x v="7"/>
    <x v="9"/>
    <x v="1"/>
    <s v="Q1"/>
  </r>
  <r>
    <n v="1666149"/>
    <x v="20"/>
    <x v="5"/>
    <x v="12"/>
    <x v="38"/>
    <x v="1"/>
    <x v="55"/>
    <d v="2015-11-30T00:00:00"/>
    <x v="0"/>
    <s v="No"/>
    <x v="38"/>
    <x v="16"/>
    <x v="0"/>
    <s v="Q4"/>
  </r>
  <r>
    <n v="1601468"/>
    <x v="10"/>
    <x v="0"/>
    <x v="0"/>
    <x v="12"/>
    <x v="1"/>
    <x v="382"/>
    <d v="2015-10-14T00:00:00"/>
    <x v="0"/>
    <s v="No"/>
    <x v="12"/>
    <x v="29"/>
    <x v="0"/>
    <s v="Q3"/>
  </r>
  <r>
    <n v="675515"/>
    <x v="8"/>
    <x v="5"/>
    <x v="12"/>
    <x v="10"/>
    <x v="1"/>
    <x v="78"/>
    <d v="2014-01-27T00:00:00"/>
    <x v="0"/>
    <s v="No"/>
    <x v="10"/>
    <x v="16"/>
    <x v="1"/>
    <s v="Q1"/>
  </r>
  <r>
    <n v="681093"/>
    <x v="25"/>
    <x v="2"/>
    <x v="10"/>
    <x v="4"/>
    <x v="0"/>
    <x v="602"/>
    <d v="2014-01-23T00:00:00"/>
    <x v="0"/>
    <s v="Yes"/>
    <x v="4"/>
    <x v="0"/>
    <x v="1"/>
    <s v="Q1"/>
  </r>
  <r>
    <n v="505066"/>
    <x v="19"/>
    <x v="0"/>
    <x v="0"/>
    <x v="14"/>
    <x v="1"/>
    <x v="873"/>
    <d v="2013-08-27T00:00:00"/>
    <x v="0"/>
    <s v="Yes"/>
    <x v="14"/>
    <x v="1"/>
    <x v="3"/>
    <s v="Q3"/>
  </r>
  <r>
    <n v="346117"/>
    <x v="20"/>
    <x v="5"/>
    <x v="9"/>
    <x v="2"/>
    <x v="1"/>
    <x v="530"/>
    <d v="2013-08-03T00:00:00"/>
    <x v="0"/>
    <s v="No"/>
    <x v="2"/>
    <x v="0"/>
    <x v="3"/>
    <s v="Q3"/>
  </r>
  <r>
    <n v="1300644"/>
    <x v="14"/>
    <x v="1"/>
    <x v="1"/>
    <x v="1"/>
    <x v="0"/>
    <x v="159"/>
    <d v="2015-03-25T00:00:00"/>
    <x v="0"/>
    <s v="Yes"/>
    <x v="1"/>
    <x v="0"/>
    <x v="0"/>
    <s v="Q1"/>
  </r>
  <r>
    <n v="1879046"/>
    <x v="7"/>
    <x v="4"/>
    <x v="29"/>
    <x v="2"/>
    <x v="0"/>
    <x v="531"/>
    <d v="2016-04-13T00:00:00"/>
    <x v="0"/>
    <s v="No"/>
    <x v="2"/>
    <x v="0"/>
    <x v="2"/>
    <s v="Q2"/>
  </r>
  <r>
    <n v="1667209"/>
    <x v="16"/>
    <x v="2"/>
    <x v="24"/>
    <x v="10"/>
    <x v="0"/>
    <x v="664"/>
    <d v="2015-11-22T00:00:00"/>
    <x v="0"/>
    <s v="No"/>
    <x v="10"/>
    <x v="0"/>
    <x v="0"/>
    <s v="Q4"/>
  </r>
  <r>
    <n v="2070017"/>
    <x v="616"/>
    <x v="4"/>
    <x v="6"/>
    <x v="15"/>
    <x v="4"/>
    <x v="199"/>
    <d v="2016-08-27T00:00:00"/>
    <x v="0"/>
    <s v="No"/>
    <x v="15"/>
    <x v="26"/>
    <x v="2"/>
    <s v="Q3"/>
  </r>
  <r>
    <n v="1444152"/>
    <x v="17"/>
    <x v="3"/>
    <x v="8"/>
    <x v="13"/>
    <x v="0"/>
    <x v="240"/>
    <d v="2015-06-30T00:00:00"/>
    <x v="0"/>
    <s v="No"/>
    <x v="13"/>
    <x v="0"/>
    <x v="0"/>
    <s v="Q2"/>
  </r>
  <r>
    <n v="1604940"/>
    <x v="62"/>
    <x v="2"/>
    <x v="20"/>
    <x v="38"/>
    <x v="0"/>
    <x v="100"/>
    <d v="2015-10-13T00:00:00"/>
    <x v="0"/>
    <s v="No"/>
    <x v="38"/>
    <x v="0"/>
    <x v="0"/>
    <s v="Q4"/>
  </r>
  <r>
    <n v="1205532"/>
    <x v="19"/>
    <x v="7"/>
    <x v="18"/>
    <x v="9"/>
    <x v="2"/>
    <x v="314"/>
    <d v="2015-01-28T00:00:00"/>
    <x v="0"/>
    <s v="Yes"/>
    <x v="9"/>
    <x v="2"/>
    <x v="0"/>
    <s v="Q1"/>
  </r>
  <r>
    <n v="569648"/>
    <x v="28"/>
    <x v="7"/>
    <x v="21"/>
    <x v="16"/>
    <x v="1"/>
    <x v="121"/>
    <d v="2013-10-24T00:00:00"/>
    <x v="0"/>
    <s v="Yes"/>
    <x v="16"/>
    <x v="0"/>
    <x v="3"/>
    <s v="Q4"/>
  </r>
  <r>
    <n v="238245"/>
    <x v="28"/>
    <x v="5"/>
    <x v="14"/>
    <x v="12"/>
    <x v="0"/>
    <x v="333"/>
    <d v="2013-01-17T00:00:00"/>
    <x v="0"/>
    <s v="No"/>
    <x v="12"/>
    <x v="1"/>
    <x v="3"/>
    <s v="Q1"/>
  </r>
  <r>
    <n v="1861704"/>
    <x v="19"/>
    <x v="7"/>
    <x v="19"/>
    <x v="7"/>
    <x v="0"/>
    <x v="1217"/>
    <d v="2016-04-04T00:00:00"/>
    <x v="0"/>
    <s v="Yes"/>
    <x v="7"/>
    <x v="8"/>
    <x v="2"/>
    <s v="Q1"/>
  </r>
  <r>
    <n v="1414336"/>
    <x v="8"/>
    <x v="0"/>
    <x v="0"/>
    <x v="0"/>
    <x v="0"/>
    <x v="7"/>
    <d v="2015-10-06T00:00:00"/>
    <x v="0"/>
    <s v="No"/>
    <x v="0"/>
    <x v="0"/>
    <x v="0"/>
    <s v="Q4"/>
  </r>
  <r>
    <n v="1219237"/>
    <x v="617"/>
    <x v="1"/>
    <x v="22"/>
    <x v="13"/>
    <x v="0"/>
    <x v="140"/>
    <d v="2015-01-31T00:00:00"/>
    <x v="0"/>
    <s v="Yes"/>
    <x v="13"/>
    <x v="0"/>
    <x v="0"/>
    <s v="Q1"/>
  </r>
  <r>
    <n v="1823811"/>
    <x v="28"/>
    <x v="5"/>
    <x v="9"/>
    <x v="0"/>
    <x v="0"/>
    <x v="874"/>
    <d v="2016-09-03T00:00:00"/>
    <x v="0"/>
    <s v="No"/>
    <x v="0"/>
    <x v="0"/>
    <x v="2"/>
    <s v="Q3"/>
  </r>
  <r>
    <n v="1549142"/>
    <x v="8"/>
    <x v="2"/>
    <x v="17"/>
    <x v="1"/>
    <x v="0"/>
    <x v="372"/>
    <d v="2015-05-09T00:00:00"/>
    <x v="0"/>
    <s v="No"/>
    <x v="1"/>
    <x v="37"/>
    <x v="0"/>
    <s v="Q1"/>
  </r>
  <r>
    <n v="1809995"/>
    <x v="129"/>
    <x v="7"/>
    <x v="21"/>
    <x v="0"/>
    <x v="0"/>
    <x v="107"/>
    <d v="2016-02-29T00:00:00"/>
    <x v="0"/>
    <s v="Yes"/>
    <x v="0"/>
    <x v="0"/>
    <x v="2"/>
    <s v="Q1"/>
  </r>
  <r>
    <n v="1557195"/>
    <x v="8"/>
    <x v="5"/>
    <x v="12"/>
    <x v="9"/>
    <x v="4"/>
    <x v="270"/>
    <d v="2015-09-09T00:00:00"/>
    <x v="0"/>
    <s v="No"/>
    <x v="9"/>
    <x v="0"/>
    <x v="0"/>
    <s v="Q3"/>
  </r>
  <r>
    <n v="910007"/>
    <x v="8"/>
    <x v="2"/>
    <x v="30"/>
    <x v="7"/>
    <x v="0"/>
    <x v="634"/>
    <d v="2014-06-24T00:00:00"/>
    <x v="0"/>
    <s v="No"/>
    <x v="7"/>
    <x v="0"/>
    <x v="1"/>
    <s v="Q2"/>
  </r>
  <r>
    <n v="1314579"/>
    <x v="4"/>
    <x v="3"/>
    <x v="8"/>
    <x v="7"/>
    <x v="0"/>
    <x v="1221"/>
    <d v="2015-04-04T00:00:00"/>
    <x v="0"/>
    <s v="Yes"/>
    <x v="7"/>
    <x v="0"/>
    <x v="0"/>
    <s v="Q2"/>
  </r>
  <r>
    <n v="882276"/>
    <x v="72"/>
    <x v="1"/>
    <x v="1"/>
    <x v="4"/>
    <x v="3"/>
    <x v="393"/>
    <d v="2014-06-13T00:00:00"/>
    <x v="0"/>
    <s v="No"/>
    <x v="4"/>
    <x v="81"/>
    <x v="1"/>
    <s v="Q2"/>
  </r>
  <r>
    <n v="1212575"/>
    <x v="146"/>
    <x v="9"/>
    <x v="67"/>
    <x v="25"/>
    <x v="0"/>
    <x v="803"/>
    <d v="2015-01-27T00:00:00"/>
    <x v="0"/>
    <s v="No"/>
    <x v="25"/>
    <x v="0"/>
    <x v="0"/>
    <s v="Q1"/>
  </r>
  <r>
    <n v="1261924"/>
    <x v="9"/>
    <x v="3"/>
    <x v="44"/>
    <x v="0"/>
    <x v="0"/>
    <x v="1114"/>
    <d v="2015-06-03T00:00:00"/>
    <x v="0"/>
    <s v="Yes"/>
    <x v="0"/>
    <x v="77"/>
    <x v="0"/>
    <s v="Q1"/>
  </r>
  <r>
    <n v="2079233"/>
    <x v="14"/>
    <x v="5"/>
    <x v="12"/>
    <x v="47"/>
    <x v="0"/>
    <x v="456"/>
    <d v="2016-08-24T00:00:00"/>
    <x v="0"/>
    <s v="Yes"/>
    <x v="46"/>
    <x v="0"/>
    <x v="2"/>
    <s v="Q3"/>
  </r>
  <r>
    <n v="318273"/>
    <x v="14"/>
    <x v="2"/>
    <x v="35"/>
    <x v="7"/>
    <x v="0"/>
    <x v="754"/>
    <d v="2013-02-15T00:00:00"/>
    <x v="0"/>
    <s v="No"/>
    <x v="7"/>
    <x v="0"/>
    <x v="3"/>
    <s v="Q1"/>
  </r>
  <r>
    <n v="1960861"/>
    <x v="618"/>
    <x v="0"/>
    <x v="0"/>
    <x v="13"/>
    <x v="0"/>
    <x v="871"/>
    <d v="2016-08-06T00:00:00"/>
    <x v="0"/>
    <s v="Yes"/>
    <x v="13"/>
    <x v="0"/>
    <x v="2"/>
    <s v="Q3"/>
  </r>
  <r>
    <n v="464063"/>
    <x v="10"/>
    <x v="0"/>
    <x v="5"/>
    <x v="0"/>
    <x v="0"/>
    <x v="481"/>
    <d v="2013-07-25T00:00:00"/>
    <x v="0"/>
    <s v="No"/>
    <x v="0"/>
    <x v="4"/>
    <x v="3"/>
    <s v="Q3"/>
  </r>
  <r>
    <n v="601541"/>
    <x v="462"/>
    <x v="1"/>
    <x v="27"/>
    <x v="20"/>
    <x v="0"/>
    <x v="868"/>
    <d v="2013-11-27T00:00:00"/>
    <x v="0"/>
    <s v="No"/>
    <x v="20"/>
    <x v="16"/>
    <x v="3"/>
    <s v="Q4"/>
  </r>
  <r>
    <n v="1188397"/>
    <x v="619"/>
    <x v="1"/>
    <x v="22"/>
    <x v="9"/>
    <x v="0"/>
    <x v="1187"/>
    <d v="2015-12-02T00:00:00"/>
    <x v="0"/>
    <s v="No"/>
    <x v="9"/>
    <x v="20"/>
    <x v="0"/>
    <s v="Q3"/>
  </r>
  <r>
    <n v="805211"/>
    <x v="20"/>
    <x v="5"/>
    <x v="14"/>
    <x v="20"/>
    <x v="0"/>
    <x v="1222"/>
    <d v="2014-11-04T00:00:00"/>
    <x v="0"/>
    <s v="No"/>
    <x v="20"/>
    <x v="0"/>
    <x v="1"/>
    <s v="Q4"/>
  </r>
  <r>
    <n v="774587"/>
    <x v="18"/>
    <x v="0"/>
    <x v="5"/>
    <x v="0"/>
    <x v="0"/>
    <x v="147"/>
    <d v="2014-03-24T00:00:00"/>
    <x v="0"/>
    <s v="Yes"/>
    <x v="0"/>
    <x v="0"/>
    <x v="1"/>
    <s v="Q1"/>
  </r>
  <r>
    <n v="1983943"/>
    <x v="206"/>
    <x v="4"/>
    <x v="6"/>
    <x v="13"/>
    <x v="0"/>
    <x v="212"/>
    <d v="2016-06-24T00:00:00"/>
    <x v="0"/>
    <s v="No"/>
    <x v="13"/>
    <x v="0"/>
    <x v="2"/>
    <s v="Q2"/>
  </r>
  <r>
    <n v="1198125"/>
    <x v="5"/>
    <x v="1"/>
    <x v="27"/>
    <x v="2"/>
    <x v="0"/>
    <x v="988"/>
    <d v="2015-01-17T00:00:00"/>
    <x v="0"/>
    <s v="No"/>
    <x v="2"/>
    <x v="0"/>
    <x v="0"/>
    <s v="Q1"/>
  </r>
  <r>
    <n v="1795563"/>
    <x v="62"/>
    <x v="1"/>
    <x v="13"/>
    <x v="19"/>
    <x v="0"/>
    <x v="669"/>
    <d v="2016-02-20T00:00:00"/>
    <x v="0"/>
    <s v="No"/>
    <x v="19"/>
    <x v="0"/>
    <x v="2"/>
    <s v="Q1"/>
  </r>
  <r>
    <n v="1839900"/>
    <x v="8"/>
    <x v="2"/>
    <x v="47"/>
    <x v="9"/>
    <x v="1"/>
    <x v="325"/>
    <d v="2016-03-22T00:00:00"/>
    <x v="0"/>
    <s v="Yes"/>
    <x v="9"/>
    <x v="6"/>
    <x v="2"/>
    <s v="Q1"/>
  </r>
  <r>
    <n v="1788019"/>
    <x v="62"/>
    <x v="2"/>
    <x v="47"/>
    <x v="0"/>
    <x v="0"/>
    <x v="974"/>
    <d v="2016-02-18T00:00:00"/>
    <x v="0"/>
    <s v="No"/>
    <x v="0"/>
    <x v="9"/>
    <x v="2"/>
    <s v="Q1"/>
  </r>
  <r>
    <n v="868232"/>
    <x v="45"/>
    <x v="5"/>
    <x v="12"/>
    <x v="0"/>
    <x v="1"/>
    <x v="554"/>
    <d v="2014-05-29T00:00:00"/>
    <x v="0"/>
    <s v="No"/>
    <x v="0"/>
    <x v="4"/>
    <x v="1"/>
    <s v="Q2"/>
  </r>
  <r>
    <n v="1202968"/>
    <x v="19"/>
    <x v="7"/>
    <x v="21"/>
    <x v="35"/>
    <x v="0"/>
    <x v="485"/>
    <d v="2015-01-21T00:00:00"/>
    <x v="0"/>
    <s v="No"/>
    <x v="35"/>
    <x v="0"/>
    <x v="0"/>
    <s v="Q1"/>
  </r>
  <r>
    <n v="1359457"/>
    <x v="90"/>
    <x v="1"/>
    <x v="22"/>
    <x v="9"/>
    <x v="3"/>
    <x v="317"/>
    <d v="2015-05-05T00:00:00"/>
    <x v="0"/>
    <s v="No"/>
    <x v="9"/>
    <x v="15"/>
    <x v="0"/>
    <s v="Q2"/>
  </r>
  <r>
    <n v="1872812"/>
    <x v="10"/>
    <x v="5"/>
    <x v="9"/>
    <x v="10"/>
    <x v="0"/>
    <x v="92"/>
    <d v="2016-11-04T00:00:00"/>
    <x v="0"/>
    <s v="No"/>
    <x v="10"/>
    <x v="0"/>
    <x v="2"/>
    <s v="Q4"/>
  </r>
  <r>
    <n v="1560821"/>
    <x v="117"/>
    <x v="0"/>
    <x v="0"/>
    <x v="0"/>
    <x v="0"/>
    <x v="924"/>
    <d v="2015-11-09T00:00:00"/>
    <x v="0"/>
    <s v="Yes"/>
    <x v="0"/>
    <x v="0"/>
    <x v="0"/>
    <s v="Q4"/>
  </r>
  <r>
    <n v="223531"/>
    <x v="405"/>
    <x v="5"/>
    <x v="12"/>
    <x v="9"/>
    <x v="0"/>
    <x v="552"/>
    <d v="2013-08-01T00:00:00"/>
    <x v="0"/>
    <s v="No"/>
    <x v="9"/>
    <x v="0"/>
    <x v="3"/>
    <s v="Q3"/>
  </r>
  <r>
    <n v="727088"/>
    <x v="7"/>
    <x v="4"/>
    <x v="26"/>
    <x v="7"/>
    <x v="0"/>
    <x v="428"/>
    <d v="2014-02-21T00:00:00"/>
    <x v="0"/>
    <s v="No"/>
    <x v="7"/>
    <x v="0"/>
    <x v="1"/>
    <s v="Q1"/>
  </r>
  <r>
    <n v="1398609"/>
    <x v="10"/>
    <x v="2"/>
    <x v="34"/>
    <x v="8"/>
    <x v="0"/>
    <x v="1223"/>
    <d v="2015-05-29T00:00:00"/>
    <x v="0"/>
    <s v="No"/>
    <x v="8"/>
    <x v="0"/>
    <x v="0"/>
    <s v="Q2"/>
  </r>
  <r>
    <n v="481897"/>
    <x v="34"/>
    <x v="5"/>
    <x v="14"/>
    <x v="19"/>
    <x v="0"/>
    <x v="168"/>
    <d v="2013-07-08T00:00:00"/>
    <x v="0"/>
    <s v="No"/>
    <x v="19"/>
    <x v="15"/>
    <x v="3"/>
    <s v="Q2"/>
  </r>
  <r>
    <n v="2079288"/>
    <x v="391"/>
    <x v="1"/>
    <x v="27"/>
    <x v="7"/>
    <x v="0"/>
    <x v="22"/>
    <d v="2016-08-29T00:00:00"/>
    <x v="0"/>
    <s v="No"/>
    <x v="7"/>
    <x v="6"/>
    <x v="2"/>
    <s v="Q3"/>
  </r>
  <r>
    <n v="1474598"/>
    <x v="137"/>
    <x v="0"/>
    <x v="0"/>
    <x v="7"/>
    <x v="0"/>
    <x v="335"/>
    <d v="2015-07-20T00:00:00"/>
    <x v="0"/>
    <s v="No"/>
    <x v="7"/>
    <x v="0"/>
    <x v="0"/>
    <s v="Q3"/>
  </r>
  <r>
    <n v="1318708"/>
    <x v="18"/>
    <x v="0"/>
    <x v="0"/>
    <x v="14"/>
    <x v="0"/>
    <x v="821"/>
    <d v="2015-07-04T00:00:00"/>
    <x v="0"/>
    <s v="Yes"/>
    <x v="14"/>
    <x v="0"/>
    <x v="0"/>
    <s v="Q3"/>
  </r>
  <r>
    <n v="387374"/>
    <x v="19"/>
    <x v="2"/>
    <x v="17"/>
    <x v="7"/>
    <x v="0"/>
    <x v="53"/>
    <d v="2013-04-22T00:00:00"/>
    <x v="1"/>
    <s v="No"/>
    <x v="7"/>
    <x v="0"/>
    <x v="3"/>
    <s v="Q2"/>
  </r>
  <r>
    <n v="878405"/>
    <x v="23"/>
    <x v="0"/>
    <x v="5"/>
    <x v="3"/>
    <x v="0"/>
    <x v="265"/>
    <d v="2014-03-06T00:00:00"/>
    <x v="0"/>
    <s v="No"/>
    <x v="3"/>
    <x v="0"/>
    <x v="1"/>
    <s v="Q1"/>
  </r>
  <r>
    <n v="1747354"/>
    <x v="155"/>
    <x v="6"/>
    <x v="66"/>
    <x v="0"/>
    <x v="0"/>
    <x v="319"/>
    <d v="2016-01-19T00:00:00"/>
    <x v="0"/>
    <s v="No"/>
    <x v="0"/>
    <x v="0"/>
    <x v="2"/>
    <s v="Q1"/>
  </r>
  <r>
    <n v="1270529"/>
    <x v="9"/>
    <x v="3"/>
    <x v="8"/>
    <x v="4"/>
    <x v="0"/>
    <x v="973"/>
    <d v="2015-06-03T00:00:00"/>
    <x v="0"/>
    <s v="No"/>
    <x v="4"/>
    <x v="0"/>
    <x v="0"/>
    <s v="Q2"/>
  </r>
  <r>
    <n v="810808"/>
    <x v="9"/>
    <x v="3"/>
    <x v="8"/>
    <x v="33"/>
    <x v="0"/>
    <x v="179"/>
    <d v="2014-04-16T00:00:00"/>
    <x v="0"/>
    <s v="No"/>
    <x v="33"/>
    <x v="0"/>
    <x v="1"/>
    <s v="Q2"/>
  </r>
  <r>
    <n v="1349280"/>
    <x v="207"/>
    <x v="1"/>
    <x v="22"/>
    <x v="28"/>
    <x v="0"/>
    <x v="226"/>
    <d v="2015-04-27T00:00:00"/>
    <x v="0"/>
    <s v="No"/>
    <x v="28"/>
    <x v="0"/>
    <x v="0"/>
    <s v="Q2"/>
  </r>
  <r>
    <n v="966319"/>
    <x v="43"/>
    <x v="1"/>
    <x v="1"/>
    <x v="9"/>
    <x v="0"/>
    <x v="926"/>
    <d v="2014-04-08T00:00:00"/>
    <x v="0"/>
    <s v="Yes"/>
    <x v="9"/>
    <x v="0"/>
    <x v="1"/>
    <s v="Q2"/>
  </r>
  <r>
    <n v="1846992"/>
    <x v="250"/>
    <x v="5"/>
    <x v="9"/>
    <x v="5"/>
    <x v="0"/>
    <x v="1051"/>
    <d v="2016-03-23T00:00:00"/>
    <x v="0"/>
    <s v="No"/>
    <x v="5"/>
    <x v="0"/>
    <x v="2"/>
    <s v="Q1"/>
  </r>
  <r>
    <n v="324386"/>
    <x v="16"/>
    <x v="2"/>
    <x v="24"/>
    <x v="30"/>
    <x v="0"/>
    <x v="358"/>
    <d v="2013-02-21T00:00:00"/>
    <x v="0"/>
    <s v="No"/>
    <x v="30"/>
    <x v="0"/>
    <x v="3"/>
    <s v="Q1"/>
  </r>
  <r>
    <n v="1693607"/>
    <x v="8"/>
    <x v="2"/>
    <x v="35"/>
    <x v="9"/>
    <x v="0"/>
    <x v="232"/>
    <d v="2015-11-12T00:00:00"/>
    <x v="0"/>
    <s v="No"/>
    <x v="9"/>
    <x v="0"/>
    <x v="0"/>
    <s v="Q4"/>
  </r>
  <r>
    <n v="1299174"/>
    <x v="620"/>
    <x v="5"/>
    <x v="12"/>
    <x v="1"/>
    <x v="1"/>
    <x v="361"/>
    <d v="2015-03-30T00:00:00"/>
    <x v="0"/>
    <s v="No"/>
    <x v="1"/>
    <x v="19"/>
    <x v="0"/>
    <s v="Q1"/>
  </r>
  <r>
    <n v="1028000"/>
    <x v="621"/>
    <x v="1"/>
    <x v="1"/>
    <x v="3"/>
    <x v="0"/>
    <x v="769"/>
    <d v="2014-09-18T00:00:00"/>
    <x v="0"/>
    <s v="No"/>
    <x v="3"/>
    <x v="6"/>
    <x v="1"/>
    <s v="Q3"/>
  </r>
  <r>
    <n v="896559"/>
    <x v="33"/>
    <x v="4"/>
    <x v="26"/>
    <x v="20"/>
    <x v="3"/>
    <x v="640"/>
    <d v="2014-06-18T00:00:00"/>
    <x v="0"/>
    <s v="No"/>
    <x v="20"/>
    <x v="4"/>
    <x v="1"/>
    <s v="Q2"/>
  </r>
  <r>
    <n v="1904379"/>
    <x v="106"/>
    <x v="0"/>
    <x v="0"/>
    <x v="9"/>
    <x v="0"/>
    <x v="613"/>
    <d v="2016-04-30T00:00:00"/>
    <x v="0"/>
    <s v="Yes"/>
    <x v="9"/>
    <x v="0"/>
    <x v="2"/>
    <s v="Q2"/>
  </r>
  <r>
    <n v="765989"/>
    <x v="47"/>
    <x v="5"/>
    <x v="12"/>
    <x v="20"/>
    <x v="1"/>
    <x v="788"/>
    <d v="2014-03-25T00:00:00"/>
    <x v="0"/>
    <s v="No"/>
    <x v="20"/>
    <x v="19"/>
    <x v="1"/>
    <s v="Q1"/>
  </r>
  <r>
    <n v="1117844"/>
    <x v="46"/>
    <x v="1"/>
    <x v="1"/>
    <x v="7"/>
    <x v="2"/>
    <x v="858"/>
    <d v="2014-11-19T00:00:00"/>
    <x v="0"/>
    <s v="No"/>
    <x v="7"/>
    <x v="2"/>
    <x v="1"/>
    <s v="Q4"/>
  </r>
  <r>
    <n v="703303"/>
    <x v="543"/>
    <x v="1"/>
    <x v="1"/>
    <x v="29"/>
    <x v="1"/>
    <x v="1224"/>
    <d v="2014-10-02T00:00:00"/>
    <x v="0"/>
    <s v="Yes"/>
    <x v="29"/>
    <x v="20"/>
    <x v="1"/>
    <s v="Q3"/>
  </r>
  <r>
    <n v="1465816"/>
    <x v="47"/>
    <x v="5"/>
    <x v="12"/>
    <x v="0"/>
    <x v="0"/>
    <x v="256"/>
    <d v="2015-07-13T00:00:00"/>
    <x v="0"/>
    <s v="No"/>
    <x v="0"/>
    <x v="0"/>
    <x v="0"/>
    <s v="Q3"/>
  </r>
  <r>
    <n v="1532103"/>
    <x v="35"/>
    <x v="0"/>
    <x v="5"/>
    <x v="7"/>
    <x v="0"/>
    <x v="570"/>
    <d v="2015-08-23T00:00:00"/>
    <x v="0"/>
    <s v="No"/>
    <x v="7"/>
    <x v="0"/>
    <x v="0"/>
    <s v="Q3"/>
  </r>
  <r>
    <n v="463608"/>
    <x v="178"/>
    <x v="1"/>
    <x v="4"/>
    <x v="1"/>
    <x v="0"/>
    <x v="1225"/>
    <d v="2013-07-22T00:00:00"/>
    <x v="0"/>
    <s v="Yes"/>
    <x v="1"/>
    <x v="0"/>
    <x v="3"/>
    <s v="Q3"/>
  </r>
  <r>
    <n v="362251"/>
    <x v="19"/>
    <x v="5"/>
    <x v="15"/>
    <x v="0"/>
    <x v="3"/>
    <x v="365"/>
    <d v="2013-03-25T00:00:00"/>
    <x v="0"/>
    <s v="No"/>
    <x v="0"/>
    <x v="6"/>
    <x v="3"/>
    <s v="Q1"/>
  </r>
  <r>
    <n v="343944"/>
    <x v="25"/>
    <x v="2"/>
    <x v="24"/>
    <x v="3"/>
    <x v="0"/>
    <x v="1197"/>
    <d v="2013-06-03T00:00:00"/>
    <x v="0"/>
    <s v="No"/>
    <x v="3"/>
    <x v="0"/>
    <x v="3"/>
    <s v="Q2"/>
  </r>
  <r>
    <n v="323464"/>
    <x v="62"/>
    <x v="2"/>
    <x v="24"/>
    <x v="7"/>
    <x v="0"/>
    <x v="126"/>
    <d v="2013-02-20T00:00:00"/>
    <x v="0"/>
    <s v="No"/>
    <x v="7"/>
    <x v="0"/>
    <x v="3"/>
    <s v="Q1"/>
  </r>
  <r>
    <n v="1596473"/>
    <x v="8"/>
    <x v="0"/>
    <x v="37"/>
    <x v="7"/>
    <x v="0"/>
    <x v="723"/>
    <d v="2015-07-10T00:00:00"/>
    <x v="0"/>
    <s v="Yes"/>
    <x v="7"/>
    <x v="0"/>
    <x v="0"/>
    <s v="Q3"/>
  </r>
  <r>
    <n v="1485492"/>
    <x v="62"/>
    <x v="5"/>
    <x v="9"/>
    <x v="19"/>
    <x v="3"/>
    <x v="119"/>
    <d v="2015-07-25T00:00:00"/>
    <x v="0"/>
    <s v="No"/>
    <x v="19"/>
    <x v="1"/>
    <x v="0"/>
    <s v="Q3"/>
  </r>
  <r>
    <n v="1843906"/>
    <x v="6"/>
    <x v="5"/>
    <x v="12"/>
    <x v="33"/>
    <x v="0"/>
    <x v="35"/>
    <d v="2016-03-22T00:00:00"/>
    <x v="0"/>
    <s v="No"/>
    <x v="33"/>
    <x v="0"/>
    <x v="2"/>
    <s v="Q1"/>
  </r>
  <r>
    <n v="461446"/>
    <x v="10"/>
    <x v="0"/>
    <x v="0"/>
    <x v="5"/>
    <x v="1"/>
    <x v="715"/>
    <d v="2013-07-22T00:00:00"/>
    <x v="0"/>
    <s v="No"/>
    <x v="5"/>
    <x v="6"/>
    <x v="3"/>
    <s v="Q3"/>
  </r>
  <r>
    <n v="1713530"/>
    <x v="19"/>
    <x v="5"/>
    <x v="9"/>
    <x v="14"/>
    <x v="4"/>
    <x v="411"/>
    <d v="2015-12-23T00:00:00"/>
    <x v="0"/>
    <s v="No"/>
    <x v="14"/>
    <x v="1"/>
    <x v="0"/>
    <s v="Q4"/>
  </r>
  <r>
    <n v="442154"/>
    <x v="8"/>
    <x v="5"/>
    <x v="15"/>
    <x v="21"/>
    <x v="0"/>
    <x v="477"/>
    <d v="2013-06-26T00:00:00"/>
    <x v="0"/>
    <s v="Yes"/>
    <x v="21"/>
    <x v="1"/>
    <x v="3"/>
    <s v="Q2"/>
  </r>
  <r>
    <n v="1811357"/>
    <x v="622"/>
    <x v="7"/>
    <x v="18"/>
    <x v="24"/>
    <x v="3"/>
    <x v="449"/>
    <d v="2016-03-03T00:00:00"/>
    <x v="1"/>
    <s v="No"/>
    <x v="24"/>
    <x v="8"/>
    <x v="2"/>
    <s v="Q1"/>
  </r>
  <r>
    <n v="1138282"/>
    <x v="243"/>
    <x v="1"/>
    <x v="13"/>
    <x v="13"/>
    <x v="0"/>
    <x v="704"/>
    <d v="2014-02-12T00:00:00"/>
    <x v="0"/>
    <s v="No"/>
    <x v="13"/>
    <x v="0"/>
    <x v="1"/>
    <s v="Q1"/>
  </r>
  <r>
    <n v="926937"/>
    <x v="100"/>
    <x v="1"/>
    <x v="1"/>
    <x v="0"/>
    <x v="0"/>
    <x v="472"/>
    <d v="2014-11-07T00:00:00"/>
    <x v="0"/>
    <s v="No"/>
    <x v="0"/>
    <x v="20"/>
    <x v="1"/>
    <s v="Q3"/>
  </r>
  <r>
    <n v="1566056"/>
    <x v="170"/>
    <x v="8"/>
    <x v="78"/>
    <x v="7"/>
    <x v="0"/>
    <x v="391"/>
    <d v="2015-09-15T00:00:00"/>
    <x v="0"/>
    <s v="No"/>
    <x v="7"/>
    <x v="0"/>
    <x v="0"/>
    <s v="Q3"/>
  </r>
  <r>
    <n v="511753"/>
    <x v="19"/>
    <x v="0"/>
    <x v="0"/>
    <x v="24"/>
    <x v="0"/>
    <x v="885"/>
    <d v="2013-05-09T00:00:00"/>
    <x v="0"/>
    <s v="No"/>
    <x v="24"/>
    <x v="15"/>
    <x v="3"/>
    <s v="Q2"/>
  </r>
  <r>
    <n v="1475224"/>
    <x v="4"/>
    <x v="3"/>
    <x v="25"/>
    <x v="12"/>
    <x v="0"/>
    <x v="335"/>
    <d v="2015-07-20T00:00:00"/>
    <x v="0"/>
    <s v="No"/>
    <x v="12"/>
    <x v="0"/>
    <x v="0"/>
    <s v="Q3"/>
  </r>
  <r>
    <n v="255894"/>
    <x v="19"/>
    <x v="5"/>
    <x v="12"/>
    <x v="7"/>
    <x v="0"/>
    <x v="52"/>
    <d v="2013-01-24T00:00:00"/>
    <x v="0"/>
    <s v="No"/>
    <x v="7"/>
    <x v="1"/>
    <x v="3"/>
    <s v="Q1"/>
  </r>
  <r>
    <n v="647770"/>
    <x v="20"/>
    <x v="7"/>
    <x v="19"/>
    <x v="9"/>
    <x v="0"/>
    <x v="463"/>
    <d v="2013-12-27T00:00:00"/>
    <x v="0"/>
    <s v="No"/>
    <x v="9"/>
    <x v="0"/>
    <x v="3"/>
    <s v="Q4"/>
  </r>
  <r>
    <n v="1706789"/>
    <x v="110"/>
    <x v="2"/>
    <x v="40"/>
    <x v="26"/>
    <x v="0"/>
    <x v="464"/>
    <d v="2015-12-17T00:00:00"/>
    <x v="0"/>
    <s v="No"/>
    <x v="26"/>
    <x v="1"/>
    <x v="0"/>
    <s v="Q4"/>
  </r>
  <r>
    <n v="1525178"/>
    <x v="19"/>
    <x v="5"/>
    <x v="12"/>
    <x v="4"/>
    <x v="3"/>
    <x v="581"/>
    <d v="2015-08-19T00:00:00"/>
    <x v="0"/>
    <s v="Yes"/>
    <x v="4"/>
    <x v="1"/>
    <x v="0"/>
    <s v="Q3"/>
  </r>
  <r>
    <n v="1703216"/>
    <x v="558"/>
    <x v="1"/>
    <x v="1"/>
    <x v="12"/>
    <x v="0"/>
    <x v="727"/>
    <d v="2015-12-18T00:00:00"/>
    <x v="0"/>
    <s v="Yes"/>
    <x v="12"/>
    <x v="0"/>
    <x v="0"/>
    <s v="Q4"/>
  </r>
  <r>
    <n v="1852029"/>
    <x v="50"/>
    <x v="7"/>
    <x v="21"/>
    <x v="0"/>
    <x v="0"/>
    <x v="418"/>
    <d v="2016-03-28T00:00:00"/>
    <x v="0"/>
    <s v="No"/>
    <x v="0"/>
    <x v="0"/>
    <x v="2"/>
    <s v="Q1"/>
  </r>
  <r>
    <n v="2021320"/>
    <x v="4"/>
    <x v="3"/>
    <x v="8"/>
    <x v="7"/>
    <x v="0"/>
    <x v="192"/>
    <d v="2016-07-21T00:00:00"/>
    <x v="0"/>
    <s v="No"/>
    <x v="7"/>
    <x v="0"/>
    <x v="2"/>
    <s v="Q3"/>
  </r>
  <r>
    <n v="1237268"/>
    <x v="90"/>
    <x v="1"/>
    <x v="22"/>
    <x v="7"/>
    <x v="0"/>
    <x v="808"/>
    <d v="2015-12-02T00:00:00"/>
    <x v="0"/>
    <s v="No"/>
    <x v="7"/>
    <x v="0"/>
    <x v="0"/>
    <s v="Q4"/>
  </r>
  <r>
    <n v="1524618"/>
    <x v="20"/>
    <x v="2"/>
    <x v="20"/>
    <x v="9"/>
    <x v="0"/>
    <x v="581"/>
    <d v="2015-08-18T00:00:00"/>
    <x v="0"/>
    <s v="No"/>
    <x v="9"/>
    <x v="0"/>
    <x v="0"/>
    <s v="Q3"/>
  </r>
  <r>
    <n v="1926482"/>
    <x v="14"/>
    <x v="5"/>
    <x v="9"/>
    <x v="34"/>
    <x v="2"/>
    <x v="132"/>
    <d v="2016-05-16T00:00:00"/>
    <x v="0"/>
    <s v="No"/>
    <x v="34"/>
    <x v="0"/>
    <x v="2"/>
    <s v="Q2"/>
  </r>
  <r>
    <n v="1576920"/>
    <x v="623"/>
    <x v="1"/>
    <x v="27"/>
    <x v="3"/>
    <x v="0"/>
    <x v="13"/>
    <d v="2015-09-28T00:00:00"/>
    <x v="0"/>
    <s v="Yes"/>
    <x v="3"/>
    <x v="2"/>
    <x v="0"/>
    <s v="Q3"/>
  </r>
  <r>
    <n v="321029"/>
    <x v="172"/>
    <x v="5"/>
    <x v="12"/>
    <x v="9"/>
    <x v="3"/>
    <x v="758"/>
    <d v="2013-02-19T00:00:00"/>
    <x v="0"/>
    <s v="No"/>
    <x v="9"/>
    <x v="0"/>
    <x v="3"/>
    <s v="Q1"/>
  </r>
  <r>
    <n v="1793004"/>
    <x v="57"/>
    <x v="7"/>
    <x v="21"/>
    <x v="7"/>
    <x v="0"/>
    <x v="165"/>
    <d v="2016-02-19T00:00:00"/>
    <x v="0"/>
    <s v="Yes"/>
    <x v="7"/>
    <x v="1"/>
    <x v="2"/>
    <s v="Q1"/>
  </r>
  <r>
    <n v="1912770"/>
    <x v="436"/>
    <x v="1"/>
    <x v="27"/>
    <x v="4"/>
    <x v="0"/>
    <x v="767"/>
    <d v="2016-05-05T00:00:00"/>
    <x v="0"/>
    <s v="No"/>
    <x v="4"/>
    <x v="0"/>
    <x v="2"/>
    <s v="Q2"/>
  </r>
  <r>
    <n v="968027"/>
    <x v="38"/>
    <x v="0"/>
    <x v="5"/>
    <x v="46"/>
    <x v="0"/>
    <x v="926"/>
    <d v="2014-04-08T00:00:00"/>
    <x v="0"/>
    <s v="Yes"/>
    <x v="45"/>
    <x v="0"/>
    <x v="1"/>
    <s v="Q2"/>
  </r>
  <r>
    <n v="1632454"/>
    <x v="4"/>
    <x v="3"/>
    <x v="44"/>
    <x v="2"/>
    <x v="0"/>
    <x v="39"/>
    <d v="2015-10-30T00:00:00"/>
    <x v="0"/>
    <s v="No"/>
    <x v="2"/>
    <x v="0"/>
    <x v="0"/>
    <s v="Q4"/>
  </r>
  <r>
    <n v="629756"/>
    <x v="1"/>
    <x v="0"/>
    <x v="0"/>
    <x v="15"/>
    <x v="0"/>
    <x v="859"/>
    <d v="2013-11-12T00:00:00"/>
    <x v="0"/>
    <s v="Yes"/>
    <x v="15"/>
    <x v="0"/>
    <x v="3"/>
    <s v="Q4"/>
  </r>
  <r>
    <n v="1193488"/>
    <x v="185"/>
    <x v="1"/>
    <x v="1"/>
    <x v="10"/>
    <x v="0"/>
    <x v="896"/>
    <d v="2015-01-23T00:00:00"/>
    <x v="0"/>
    <s v="No"/>
    <x v="10"/>
    <x v="26"/>
    <x v="0"/>
    <s v="Q1"/>
  </r>
  <r>
    <n v="641540"/>
    <x v="14"/>
    <x v="1"/>
    <x v="27"/>
    <x v="25"/>
    <x v="0"/>
    <x v="600"/>
    <d v="2013-12-30T00:00:00"/>
    <x v="0"/>
    <s v="No"/>
    <x v="25"/>
    <x v="26"/>
    <x v="3"/>
    <s v="Q4"/>
  </r>
  <r>
    <n v="727576"/>
    <x v="14"/>
    <x v="1"/>
    <x v="27"/>
    <x v="7"/>
    <x v="0"/>
    <x v="553"/>
    <d v="2014-02-25T00:00:00"/>
    <x v="0"/>
    <s v="Yes"/>
    <x v="7"/>
    <x v="9"/>
    <x v="1"/>
    <s v="Q1"/>
  </r>
  <r>
    <n v="1883627"/>
    <x v="84"/>
    <x v="0"/>
    <x v="0"/>
    <x v="14"/>
    <x v="0"/>
    <x v="1060"/>
    <d v="2016-04-17T00:00:00"/>
    <x v="0"/>
    <s v="No"/>
    <x v="14"/>
    <x v="0"/>
    <x v="2"/>
    <s v="Q2"/>
  </r>
  <r>
    <n v="819353"/>
    <x v="30"/>
    <x v="0"/>
    <x v="0"/>
    <x v="10"/>
    <x v="1"/>
    <x v="519"/>
    <d v="2014-04-25T00:00:00"/>
    <x v="0"/>
    <s v="No"/>
    <x v="10"/>
    <x v="9"/>
    <x v="1"/>
    <s v="Q2"/>
  </r>
  <r>
    <n v="2021400"/>
    <x v="9"/>
    <x v="3"/>
    <x v="8"/>
    <x v="13"/>
    <x v="0"/>
    <x v="214"/>
    <d v="2016-07-20T00:00:00"/>
    <x v="0"/>
    <s v="Yes"/>
    <x v="13"/>
    <x v="0"/>
    <x v="2"/>
    <s v="Q3"/>
  </r>
  <r>
    <n v="1580005"/>
    <x v="19"/>
    <x v="5"/>
    <x v="12"/>
    <x v="7"/>
    <x v="1"/>
    <x v="1131"/>
    <d v="2015-09-29T00:00:00"/>
    <x v="0"/>
    <s v="No"/>
    <x v="7"/>
    <x v="6"/>
    <x v="0"/>
    <s v="Q3"/>
  </r>
  <r>
    <n v="2035550"/>
    <x v="550"/>
    <x v="1"/>
    <x v="1"/>
    <x v="0"/>
    <x v="0"/>
    <x v="904"/>
    <d v="2016-07-28T00:00:00"/>
    <x v="0"/>
    <s v="Yes"/>
    <x v="0"/>
    <x v="0"/>
    <x v="2"/>
    <s v="Q3"/>
  </r>
  <r>
    <n v="680047"/>
    <x v="19"/>
    <x v="0"/>
    <x v="5"/>
    <x v="7"/>
    <x v="0"/>
    <x v="498"/>
    <d v="2014-01-22T00:00:00"/>
    <x v="0"/>
    <s v="Yes"/>
    <x v="7"/>
    <x v="0"/>
    <x v="1"/>
    <s v="Q1"/>
  </r>
  <r>
    <n v="326195"/>
    <x v="20"/>
    <x v="5"/>
    <x v="15"/>
    <x v="7"/>
    <x v="1"/>
    <x v="692"/>
    <d v="2013-02-22T00:00:00"/>
    <x v="0"/>
    <s v="Yes"/>
    <x v="7"/>
    <x v="0"/>
    <x v="3"/>
    <s v="Q1"/>
  </r>
  <r>
    <n v="1659409"/>
    <x v="624"/>
    <x v="1"/>
    <x v="4"/>
    <x v="10"/>
    <x v="0"/>
    <x v="620"/>
    <d v="2015-11-17T00:00:00"/>
    <x v="0"/>
    <s v="Yes"/>
    <x v="10"/>
    <x v="0"/>
    <x v="0"/>
    <s v="Q4"/>
  </r>
  <r>
    <n v="1990508"/>
    <x v="4"/>
    <x v="3"/>
    <x v="8"/>
    <x v="0"/>
    <x v="0"/>
    <x v="408"/>
    <d v="2016-06-29T00:00:00"/>
    <x v="0"/>
    <s v="No"/>
    <x v="0"/>
    <x v="0"/>
    <x v="2"/>
    <s v="Q2"/>
  </r>
  <r>
    <n v="1954198"/>
    <x v="17"/>
    <x v="3"/>
    <x v="25"/>
    <x v="14"/>
    <x v="1"/>
    <x v="989"/>
    <d v="2016-03-08T00:00:00"/>
    <x v="0"/>
    <s v="No"/>
    <x v="14"/>
    <x v="4"/>
    <x v="2"/>
    <s v="Q1"/>
  </r>
  <r>
    <n v="1453407"/>
    <x v="1"/>
    <x v="0"/>
    <x v="0"/>
    <x v="9"/>
    <x v="0"/>
    <x v="196"/>
    <d v="2015-08-07T00:00:00"/>
    <x v="0"/>
    <s v="No"/>
    <x v="9"/>
    <x v="18"/>
    <x v="0"/>
    <s v="Q2"/>
  </r>
  <r>
    <n v="342259"/>
    <x v="10"/>
    <x v="5"/>
    <x v="14"/>
    <x v="35"/>
    <x v="3"/>
    <x v="900"/>
    <d v="2013-06-03T00:00:00"/>
    <x v="0"/>
    <s v="No"/>
    <x v="35"/>
    <x v="13"/>
    <x v="3"/>
    <s v="Q2"/>
  </r>
  <r>
    <n v="1465407"/>
    <x v="19"/>
    <x v="0"/>
    <x v="42"/>
    <x v="10"/>
    <x v="1"/>
    <x v="256"/>
    <d v="2015-07-17T00:00:00"/>
    <x v="0"/>
    <s v="No"/>
    <x v="10"/>
    <x v="6"/>
    <x v="0"/>
    <s v="Q3"/>
  </r>
  <r>
    <n v="460456"/>
    <x v="515"/>
    <x v="1"/>
    <x v="1"/>
    <x v="9"/>
    <x v="1"/>
    <x v="715"/>
    <d v="2013-08-23T00:00:00"/>
    <x v="0"/>
    <s v="No"/>
    <x v="9"/>
    <x v="11"/>
    <x v="3"/>
    <s v="Q3"/>
  </r>
  <r>
    <n v="774700"/>
    <x v="167"/>
    <x v="0"/>
    <x v="0"/>
    <x v="12"/>
    <x v="0"/>
    <x v="147"/>
    <d v="2014-03-24T00:00:00"/>
    <x v="0"/>
    <s v="Yes"/>
    <x v="12"/>
    <x v="0"/>
    <x v="1"/>
    <s v="Q1"/>
  </r>
  <r>
    <n v="434932"/>
    <x v="8"/>
    <x v="5"/>
    <x v="12"/>
    <x v="34"/>
    <x v="3"/>
    <x v="1151"/>
    <d v="2013-06-18T00:00:00"/>
    <x v="0"/>
    <s v="Yes"/>
    <x v="34"/>
    <x v="1"/>
    <x v="3"/>
    <s v="Q2"/>
  </r>
  <r>
    <n v="1314479"/>
    <x v="20"/>
    <x v="0"/>
    <x v="0"/>
    <x v="7"/>
    <x v="0"/>
    <x v="1221"/>
    <d v="2015-04-04T00:00:00"/>
    <x v="0"/>
    <s v="No"/>
    <x v="7"/>
    <x v="0"/>
    <x v="0"/>
    <s v="Q2"/>
  </r>
  <r>
    <n v="1286956"/>
    <x v="16"/>
    <x v="2"/>
    <x v="60"/>
    <x v="42"/>
    <x v="0"/>
    <x v="499"/>
    <d v="2015-03-17T00:00:00"/>
    <x v="0"/>
    <s v="No"/>
    <x v="42"/>
    <x v="0"/>
    <x v="0"/>
    <s v="Q1"/>
  </r>
  <r>
    <n v="1542042"/>
    <x v="9"/>
    <x v="3"/>
    <x v="3"/>
    <x v="1"/>
    <x v="0"/>
    <x v="621"/>
    <d v="2015-08-28T00:00:00"/>
    <x v="0"/>
    <s v="No"/>
    <x v="1"/>
    <x v="0"/>
    <x v="0"/>
    <s v="Q3"/>
  </r>
  <r>
    <n v="1635160"/>
    <x v="546"/>
    <x v="0"/>
    <x v="0"/>
    <x v="26"/>
    <x v="0"/>
    <x v="79"/>
    <d v="2015-02-11T00:00:00"/>
    <x v="0"/>
    <s v="No"/>
    <x v="26"/>
    <x v="0"/>
    <x v="0"/>
    <s v="Q1"/>
  </r>
  <r>
    <n v="1925096"/>
    <x v="14"/>
    <x v="2"/>
    <x v="30"/>
    <x v="7"/>
    <x v="0"/>
    <x v="1180"/>
    <d v="2016-05-14T00:00:00"/>
    <x v="0"/>
    <s v="No"/>
    <x v="7"/>
    <x v="0"/>
    <x v="2"/>
    <s v="Q2"/>
  </r>
  <r>
    <n v="1064727"/>
    <x v="8"/>
    <x v="2"/>
    <x v="17"/>
    <x v="41"/>
    <x v="0"/>
    <x v="99"/>
    <d v="2014-10-16T00:00:00"/>
    <x v="0"/>
    <s v="No"/>
    <x v="41"/>
    <x v="11"/>
    <x v="1"/>
    <s v="Q3"/>
  </r>
  <r>
    <n v="1476611"/>
    <x v="8"/>
    <x v="0"/>
    <x v="0"/>
    <x v="21"/>
    <x v="0"/>
    <x v="633"/>
    <d v="2015-07-17T00:00:00"/>
    <x v="0"/>
    <s v="Yes"/>
    <x v="21"/>
    <x v="0"/>
    <x v="0"/>
    <s v="Q3"/>
  </r>
  <r>
    <n v="1357835"/>
    <x v="6"/>
    <x v="5"/>
    <x v="15"/>
    <x v="46"/>
    <x v="0"/>
    <x v="555"/>
    <d v="2015-02-05T00:00:00"/>
    <x v="0"/>
    <s v="No"/>
    <x v="45"/>
    <x v="0"/>
    <x v="0"/>
    <s v="Q1"/>
  </r>
  <r>
    <n v="1547681"/>
    <x v="49"/>
    <x v="2"/>
    <x v="59"/>
    <x v="31"/>
    <x v="0"/>
    <x v="483"/>
    <d v="2015-01-09T00:00:00"/>
    <x v="0"/>
    <s v="No"/>
    <x v="31"/>
    <x v="0"/>
    <x v="0"/>
    <s v="Q1"/>
  </r>
  <r>
    <n v="331507"/>
    <x v="33"/>
    <x v="4"/>
    <x v="19"/>
    <x v="36"/>
    <x v="1"/>
    <x v="1003"/>
    <d v="2013-04-04T00:00:00"/>
    <x v="0"/>
    <s v="No"/>
    <x v="36"/>
    <x v="81"/>
    <x v="3"/>
    <s v="Q1"/>
  </r>
  <r>
    <n v="805245"/>
    <x v="238"/>
    <x v="1"/>
    <x v="22"/>
    <x v="7"/>
    <x v="0"/>
    <x v="1222"/>
    <d v="2014-11-04T00:00:00"/>
    <x v="0"/>
    <s v="No"/>
    <x v="7"/>
    <x v="0"/>
    <x v="1"/>
    <s v="Q4"/>
  </r>
  <r>
    <n v="633998"/>
    <x v="5"/>
    <x v="1"/>
    <x v="22"/>
    <x v="9"/>
    <x v="0"/>
    <x v="1108"/>
    <d v="2013-12-14T00:00:00"/>
    <x v="0"/>
    <s v="No"/>
    <x v="9"/>
    <x v="0"/>
    <x v="3"/>
    <s v="Q4"/>
  </r>
  <r>
    <n v="1103248"/>
    <x v="1"/>
    <x v="0"/>
    <x v="0"/>
    <x v="10"/>
    <x v="3"/>
    <x v="624"/>
    <d v="2014-05-11T00:00:00"/>
    <x v="0"/>
    <s v="No"/>
    <x v="10"/>
    <x v="0"/>
    <x v="1"/>
    <s v="Q2"/>
  </r>
  <r>
    <n v="1665307"/>
    <x v="8"/>
    <x v="5"/>
    <x v="12"/>
    <x v="7"/>
    <x v="1"/>
    <x v="55"/>
    <d v="2015-11-24T00:00:00"/>
    <x v="0"/>
    <s v="No"/>
    <x v="7"/>
    <x v="6"/>
    <x v="0"/>
    <s v="Q4"/>
  </r>
  <r>
    <n v="1613073"/>
    <x v="82"/>
    <x v="1"/>
    <x v="1"/>
    <x v="35"/>
    <x v="3"/>
    <x v="1038"/>
    <d v="2015-10-21T00:00:00"/>
    <x v="0"/>
    <s v="No"/>
    <x v="35"/>
    <x v="4"/>
    <x v="0"/>
    <s v="Q4"/>
  </r>
  <r>
    <n v="1445818"/>
    <x v="8"/>
    <x v="2"/>
    <x v="16"/>
    <x v="7"/>
    <x v="0"/>
    <x v="240"/>
    <d v="2015-07-19T00:00:00"/>
    <x v="0"/>
    <s v="Yes"/>
    <x v="7"/>
    <x v="25"/>
    <x v="0"/>
    <s v="Q2"/>
  </r>
  <r>
    <n v="1987510"/>
    <x v="33"/>
    <x v="4"/>
    <x v="26"/>
    <x v="13"/>
    <x v="2"/>
    <x v="580"/>
    <d v="2016-06-29T00:00:00"/>
    <x v="0"/>
    <s v="No"/>
    <x v="13"/>
    <x v="4"/>
    <x v="2"/>
    <s v="Q2"/>
  </r>
  <r>
    <n v="1251698"/>
    <x v="10"/>
    <x v="5"/>
    <x v="9"/>
    <x v="14"/>
    <x v="0"/>
    <x v="710"/>
    <d v="2015-02-23T00:00:00"/>
    <x v="0"/>
    <s v="No"/>
    <x v="14"/>
    <x v="0"/>
    <x v="0"/>
    <s v="Q1"/>
  </r>
  <r>
    <n v="1414934"/>
    <x v="165"/>
    <x v="0"/>
    <x v="0"/>
    <x v="31"/>
    <x v="0"/>
    <x v="7"/>
    <d v="2015-10-06T00:00:00"/>
    <x v="0"/>
    <s v="Yes"/>
    <x v="31"/>
    <x v="0"/>
    <x v="0"/>
    <s v="Q4"/>
  </r>
  <r>
    <n v="1291958"/>
    <x v="8"/>
    <x v="2"/>
    <x v="59"/>
    <x v="12"/>
    <x v="1"/>
    <x v="286"/>
    <d v="2015-03-23T00:00:00"/>
    <x v="0"/>
    <s v="No"/>
    <x v="12"/>
    <x v="6"/>
    <x v="0"/>
    <s v="Q1"/>
  </r>
  <r>
    <n v="335465"/>
    <x v="6"/>
    <x v="5"/>
    <x v="12"/>
    <x v="15"/>
    <x v="1"/>
    <x v="63"/>
    <d v="2013-02-28T00:00:00"/>
    <x v="0"/>
    <s v="No"/>
    <x v="15"/>
    <x v="1"/>
    <x v="3"/>
    <s v="Q1"/>
  </r>
  <r>
    <n v="1813349"/>
    <x v="10"/>
    <x v="5"/>
    <x v="9"/>
    <x v="7"/>
    <x v="2"/>
    <x v="31"/>
    <d v="2016-02-03T00:00:00"/>
    <x v="0"/>
    <s v="No"/>
    <x v="7"/>
    <x v="0"/>
    <x v="2"/>
    <s v="Q1"/>
  </r>
  <r>
    <n v="1238722"/>
    <x v="361"/>
    <x v="1"/>
    <x v="4"/>
    <x v="7"/>
    <x v="0"/>
    <x v="808"/>
    <d v="2015-12-02T00:00:00"/>
    <x v="0"/>
    <s v="Yes"/>
    <x v="7"/>
    <x v="0"/>
    <x v="0"/>
    <s v="Q4"/>
  </r>
  <r>
    <n v="927448"/>
    <x v="32"/>
    <x v="5"/>
    <x v="12"/>
    <x v="7"/>
    <x v="1"/>
    <x v="472"/>
    <d v="2014-11-07T00:00:00"/>
    <x v="0"/>
    <s v="No"/>
    <x v="7"/>
    <x v="20"/>
    <x v="1"/>
    <s v="Q3"/>
  </r>
  <r>
    <n v="390693"/>
    <x v="16"/>
    <x v="2"/>
    <x v="17"/>
    <x v="4"/>
    <x v="1"/>
    <x v="571"/>
    <d v="2013-04-26T00:00:00"/>
    <x v="0"/>
    <s v="No"/>
    <x v="4"/>
    <x v="1"/>
    <x v="3"/>
    <s v="Q2"/>
  </r>
  <r>
    <n v="647026"/>
    <x v="15"/>
    <x v="1"/>
    <x v="1"/>
    <x v="9"/>
    <x v="0"/>
    <x v="463"/>
    <d v="2013-12-27T00:00:00"/>
    <x v="0"/>
    <s v="Yes"/>
    <x v="9"/>
    <x v="0"/>
    <x v="3"/>
    <s v="Q4"/>
  </r>
  <r>
    <n v="1668248"/>
    <x v="221"/>
    <x v="5"/>
    <x v="9"/>
    <x v="7"/>
    <x v="1"/>
    <x v="567"/>
    <d v="2015-11-25T00:00:00"/>
    <x v="0"/>
    <s v="No"/>
    <x v="7"/>
    <x v="4"/>
    <x v="0"/>
    <s v="Q4"/>
  </r>
  <r>
    <n v="1263483"/>
    <x v="9"/>
    <x v="3"/>
    <x v="8"/>
    <x v="15"/>
    <x v="0"/>
    <x v="501"/>
    <d v="2015-02-03T00:00:00"/>
    <x v="0"/>
    <s v="Yes"/>
    <x v="15"/>
    <x v="0"/>
    <x v="0"/>
    <s v="Q1"/>
  </r>
  <r>
    <n v="1854010"/>
    <x v="19"/>
    <x v="5"/>
    <x v="12"/>
    <x v="7"/>
    <x v="0"/>
    <x v="427"/>
    <d v="2016-03-29T00:00:00"/>
    <x v="0"/>
    <s v="Yes"/>
    <x v="7"/>
    <x v="0"/>
    <x v="2"/>
    <s v="Q1"/>
  </r>
  <r>
    <n v="621299"/>
    <x v="625"/>
    <x v="0"/>
    <x v="37"/>
    <x v="0"/>
    <x v="0"/>
    <x v="445"/>
    <d v="2013-04-12T00:00:00"/>
    <x v="0"/>
    <s v="No"/>
    <x v="0"/>
    <x v="0"/>
    <x v="3"/>
    <s v="Q2"/>
  </r>
  <r>
    <n v="1115673"/>
    <x v="19"/>
    <x v="0"/>
    <x v="0"/>
    <x v="1"/>
    <x v="0"/>
    <x v="437"/>
    <d v="2014-11-13T00:00:00"/>
    <x v="0"/>
    <s v="Yes"/>
    <x v="1"/>
    <x v="0"/>
    <x v="1"/>
    <s v="Q4"/>
  </r>
  <r>
    <n v="1044269"/>
    <x v="37"/>
    <x v="0"/>
    <x v="0"/>
    <x v="3"/>
    <x v="0"/>
    <x v="1096"/>
    <d v="2014-09-25T00:00:00"/>
    <x v="0"/>
    <s v="No"/>
    <x v="3"/>
    <x v="0"/>
    <x v="1"/>
    <s v="Q3"/>
  </r>
  <r>
    <n v="1904898"/>
    <x v="10"/>
    <x v="0"/>
    <x v="0"/>
    <x v="16"/>
    <x v="0"/>
    <x v="352"/>
    <d v="2016-05-05T00:00:00"/>
    <x v="0"/>
    <s v="No"/>
    <x v="16"/>
    <x v="58"/>
    <x v="2"/>
    <s v="Q1"/>
  </r>
  <r>
    <n v="1964396"/>
    <x v="68"/>
    <x v="0"/>
    <x v="5"/>
    <x v="9"/>
    <x v="0"/>
    <x v="76"/>
    <d v="2016-10-06T00:00:00"/>
    <x v="0"/>
    <s v="No"/>
    <x v="9"/>
    <x v="0"/>
    <x v="2"/>
    <s v="Q4"/>
  </r>
  <r>
    <n v="1882769"/>
    <x v="626"/>
    <x v="0"/>
    <x v="42"/>
    <x v="10"/>
    <x v="1"/>
    <x v="341"/>
    <d v="2016-04-20T00:00:00"/>
    <x v="0"/>
    <s v="Yes"/>
    <x v="10"/>
    <x v="2"/>
    <x v="2"/>
    <s v="Q2"/>
  </r>
  <r>
    <n v="768163"/>
    <x v="20"/>
    <x v="5"/>
    <x v="14"/>
    <x v="3"/>
    <x v="1"/>
    <x v="243"/>
    <d v="2014-03-19T00:00:00"/>
    <x v="0"/>
    <s v="No"/>
    <x v="3"/>
    <x v="2"/>
    <x v="1"/>
    <s v="Q1"/>
  </r>
  <r>
    <n v="812935"/>
    <x v="546"/>
    <x v="0"/>
    <x v="0"/>
    <x v="27"/>
    <x v="0"/>
    <x v="194"/>
    <d v="2014-04-17T00:00:00"/>
    <x v="0"/>
    <s v="No"/>
    <x v="27"/>
    <x v="0"/>
    <x v="1"/>
    <s v="Q2"/>
  </r>
  <r>
    <n v="1695819"/>
    <x v="38"/>
    <x v="0"/>
    <x v="0"/>
    <x v="9"/>
    <x v="0"/>
    <x v="302"/>
    <d v="2015-12-15T00:00:00"/>
    <x v="0"/>
    <s v="No"/>
    <x v="9"/>
    <x v="1"/>
    <x v="0"/>
    <s v="Q4"/>
  </r>
  <r>
    <n v="2105482"/>
    <x v="201"/>
    <x v="0"/>
    <x v="0"/>
    <x v="25"/>
    <x v="0"/>
    <x v="1226"/>
    <d v="2016-11-09T00:00:00"/>
    <x v="0"/>
    <s v="Yes"/>
    <x v="25"/>
    <x v="0"/>
    <x v="2"/>
    <s v="Q4"/>
  </r>
  <r>
    <n v="590781"/>
    <x v="19"/>
    <x v="5"/>
    <x v="12"/>
    <x v="0"/>
    <x v="0"/>
    <x v="825"/>
    <d v="2013-10-11T00:00:00"/>
    <x v="0"/>
    <s v="Yes"/>
    <x v="0"/>
    <x v="0"/>
    <x v="3"/>
    <s v="Q4"/>
  </r>
  <r>
    <n v="2016550"/>
    <x v="627"/>
    <x v="1"/>
    <x v="1"/>
    <x v="8"/>
    <x v="0"/>
    <x v="229"/>
    <d v="2016-07-18T00:00:00"/>
    <x v="0"/>
    <s v="No"/>
    <x v="8"/>
    <x v="0"/>
    <x v="2"/>
    <s v="Q3"/>
  </r>
  <r>
    <n v="1424590"/>
    <x v="628"/>
    <x v="2"/>
    <x v="24"/>
    <x v="3"/>
    <x v="0"/>
    <x v="672"/>
    <d v="2015-06-19T00:00:00"/>
    <x v="1"/>
    <s v="No"/>
    <x v="3"/>
    <x v="9"/>
    <x v="0"/>
    <s v="Q2"/>
  </r>
  <r>
    <n v="571588"/>
    <x v="38"/>
    <x v="0"/>
    <x v="0"/>
    <x v="0"/>
    <x v="3"/>
    <x v="86"/>
    <d v="2013-10-28T00:00:00"/>
    <x v="0"/>
    <s v="Yes"/>
    <x v="0"/>
    <x v="9"/>
    <x v="3"/>
    <s v="Q4"/>
  </r>
  <r>
    <n v="1872132"/>
    <x v="392"/>
    <x v="7"/>
    <x v="19"/>
    <x v="6"/>
    <x v="0"/>
    <x v="454"/>
    <d v="2016-11-04T00:00:00"/>
    <x v="0"/>
    <s v="No"/>
    <x v="6"/>
    <x v="18"/>
    <x v="2"/>
    <s v="Q3"/>
  </r>
  <r>
    <n v="1357091"/>
    <x v="134"/>
    <x v="0"/>
    <x v="0"/>
    <x v="7"/>
    <x v="0"/>
    <x v="719"/>
    <d v="2015-01-05T00:00:00"/>
    <x v="0"/>
    <s v="Yes"/>
    <x v="7"/>
    <x v="0"/>
    <x v="0"/>
    <s v="Q1"/>
  </r>
  <r>
    <n v="226500"/>
    <x v="10"/>
    <x v="2"/>
    <x v="45"/>
    <x v="5"/>
    <x v="0"/>
    <x v="1227"/>
    <d v="2013-09-01T00:00:00"/>
    <x v="0"/>
    <s v="No"/>
    <x v="5"/>
    <x v="0"/>
    <x v="3"/>
    <s v="Q3"/>
  </r>
  <r>
    <n v="2115017"/>
    <x v="4"/>
    <x v="3"/>
    <x v="25"/>
    <x v="7"/>
    <x v="3"/>
    <x v="852"/>
    <d v="2016-09-15T00:00:00"/>
    <x v="0"/>
    <s v="No"/>
    <x v="7"/>
    <x v="0"/>
    <x v="2"/>
    <s v="Q3"/>
  </r>
  <r>
    <n v="592721"/>
    <x v="19"/>
    <x v="1"/>
    <x v="22"/>
    <x v="0"/>
    <x v="0"/>
    <x v="1228"/>
    <d v="2013-09-11T00:00:00"/>
    <x v="0"/>
    <s v="No"/>
    <x v="0"/>
    <x v="0"/>
    <x v="3"/>
    <s v="Q3"/>
  </r>
  <r>
    <n v="497778"/>
    <x v="10"/>
    <x v="2"/>
    <x v="76"/>
    <x v="18"/>
    <x v="0"/>
    <x v="962"/>
    <d v="2013-08-20T00:00:00"/>
    <x v="0"/>
    <s v="Yes"/>
    <x v="18"/>
    <x v="0"/>
    <x v="3"/>
    <s v="Q3"/>
  </r>
  <r>
    <n v="1866700"/>
    <x v="282"/>
    <x v="7"/>
    <x v="56"/>
    <x v="0"/>
    <x v="0"/>
    <x v="368"/>
    <d v="2016-06-04T00:00:00"/>
    <x v="0"/>
    <s v="No"/>
    <x v="0"/>
    <x v="0"/>
    <x v="2"/>
    <s v="Q2"/>
  </r>
  <r>
    <n v="1178979"/>
    <x v="117"/>
    <x v="0"/>
    <x v="0"/>
    <x v="13"/>
    <x v="0"/>
    <x v="93"/>
    <d v="2015-02-01T00:00:00"/>
    <x v="0"/>
    <s v="No"/>
    <x v="13"/>
    <x v="0"/>
    <x v="0"/>
    <s v="Q1"/>
  </r>
  <r>
    <n v="1786144"/>
    <x v="25"/>
    <x v="2"/>
    <x v="34"/>
    <x v="53"/>
    <x v="0"/>
    <x v="248"/>
    <d v="2016-12-02T00:00:00"/>
    <x v="0"/>
    <s v="No"/>
    <x v="51"/>
    <x v="0"/>
    <x v="2"/>
    <s v="Q4"/>
  </r>
  <r>
    <n v="1385684"/>
    <x v="19"/>
    <x v="5"/>
    <x v="12"/>
    <x v="8"/>
    <x v="3"/>
    <x v="222"/>
    <d v="2015-05-21T00:00:00"/>
    <x v="0"/>
    <s v="Yes"/>
    <x v="8"/>
    <x v="1"/>
    <x v="0"/>
    <s v="Q2"/>
  </r>
  <r>
    <n v="1519805"/>
    <x v="51"/>
    <x v="2"/>
    <x v="35"/>
    <x v="9"/>
    <x v="0"/>
    <x v="1229"/>
    <d v="2015-08-14T00:00:00"/>
    <x v="0"/>
    <s v="No"/>
    <x v="9"/>
    <x v="0"/>
    <x v="0"/>
    <s v="Q3"/>
  </r>
  <r>
    <n v="1201465"/>
    <x v="28"/>
    <x v="8"/>
    <x v="78"/>
    <x v="36"/>
    <x v="1"/>
    <x v="485"/>
    <d v="2015-01-23T00:00:00"/>
    <x v="0"/>
    <s v="No"/>
    <x v="36"/>
    <x v="4"/>
    <x v="0"/>
    <s v="Q1"/>
  </r>
  <r>
    <n v="1517395"/>
    <x v="14"/>
    <x v="8"/>
    <x v="49"/>
    <x v="19"/>
    <x v="1"/>
    <x v="244"/>
    <d v="2015-08-20T00:00:00"/>
    <x v="0"/>
    <s v="No"/>
    <x v="19"/>
    <x v="21"/>
    <x v="0"/>
    <s v="Q3"/>
  </r>
  <r>
    <n v="393872"/>
    <x v="4"/>
    <x v="3"/>
    <x v="8"/>
    <x v="7"/>
    <x v="0"/>
    <x v="1167"/>
    <d v="2013-04-29T00:00:00"/>
    <x v="0"/>
    <s v="No"/>
    <x v="7"/>
    <x v="9"/>
    <x v="3"/>
    <s v="Q2"/>
  </r>
  <r>
    <n v="1369297"/>
    <x v="33"/>
    <x v="4"/>
    <x v="26"/>
    <x v="18"/>
    <x v="1"/>
    <x v="1068"/>
    <d v="2015-12-05T00:00:00"/>
    <x v="0"/>
    <s v="Yes"/>
    <x v="18"/>
    <x v="15"/>
    <x v="0"/>
    <s v="Q4"/>
  </r>
  <r>
    <n v="1342643"/>
    <x v="25"/>
    <x v="2"/>
    <x v="24"/>
    <x v="0"/>
    <x v="0"/>
    <x v="218"/>
    <d v="2015-04-22T00:00:00"/>
    <x v="0"/>
    <s v="Yes"/>
    <x v="0"/>
    <x v="0"/>
    <x v="0"/>
    <s v="Q2"/>
  </r>
  <r>
    <n v="1062759"/>
    <x v="17"/>
    <x v="3"/>
    <x v="8"/>
    <x v="19"/>
    <x v="0"/>
    <x v="1077"/>
    <d v="2014-08-10T00:00:00"/>
    <x v="0"/>
    <s v="No"/>
    <x v="19"/>
    <x v="13"/>
    <x v="1"/>
    <s v="Q3"/>
  </r>
  <r>
    <n v="1888028"/>
    <x v="629"/>
    <x v="1"/>
    <x v="13"/>
    <x v="28"/>
    <x v="0"/>
    <x v="34"/>
    <d v="2016-04-25T00:00:00"/>
    <x v="1"/>
    <s v="No"/>
    <x v="28"/>
    <x v="6"/>
    <x v="2"/>
    <s v="Q2"/>
  </r>
  <r>
    <n v="417930"/>
    <x v="1"/>
    <x v="0"/>
    <x v="0"/>
    <x v="35"/>
    <x v="3"/>
    <x v="512"/>
    <d v="2013-05-29T00:00:00"/>
    <x v="0"/>
    <s v="No"/>
    <x v="35"/>
    <x v="1"/>
    <x v="3"/>
    <s v="Q2"/>
  </r>
  <r>
    <n v="866506"/>
    <x v="6"/>
    <x v="5"/>
    <x v="15"/>
    <x v="22"/>
    <x v="1"/>
    <x v="304"/>
    <d v="2014-05-28T00:00:00"/>
    <x v="0"/>
    <s v="No"/>
    <x v="22"/>
    <x v="2"/>
    <x v="1"/>
    <s v="Q2"/>
  </r>
  <r>
    <n v="1146593"/>
    <x v="358"/>
    <x v="4"/>
    <x v="29"/>
    <x v="0"/>
    <x v="0"/>
    <x v="404"/>
    <d v="2014-08-12T00:00:00"/>
    <x v="0"/>
    <s v="No"/>
    <x v="0"/>
    <x v="0"/>
    <x v="1"/>
    <s v="Q3"/>
  </r>
  <r>
    <n v="382930"/>
    <x v="20"/>
    <x v="7"/>
    <x v="21"/>
    <x v="11"/>
    <x v="0"/>
    <x v="19"/>
    <d v="2013-04-17T00:00:00"/>
    <x v="0"/>
    <s v="No"/>
    <x v="11"/>
    <x v="4"/>
    <x v="3"/>
    <s v="Q2"/>
  </r>
  <r>
    <n v="640454"/>
    <x v="46"/>
    <x v="1"/>
    <x v="27"/>
    <x v="8"/>
    <x v="0"/>
    <x v="223"/>
    <d v="2013-12-30T00:00:00"/>
    <x v="0"/>
    <s v="No"/>
    <x v="8"/>
    <x v="16"/>
    <x v="3"/>
    <s v="Q4"/>
  </r>
  <r>
    <n v="1591491"/>
    <x v="10"/>
    <x v="2"/>
    <x v="24"/>
    <x v="9"/>
    <x v="0"/>
    <x v="1230"/>
    <d v="2015-03-10T00:00:00"/>
    <x v="0"/>
    <s v="No"/>
    <x v="9"/>
    <x v="0"/>
    <x v="0"/>
    <s v="Q1"/>
  </r>
  <r>
    <n v="1916126"/>
    <x v="35"/>
    <x v="0"/>
    <x v="0"/>
    <x v="24"/>
    <x v="0"/>
    <x v="278"/>
    <d v="2016-10-05T00:00:00"/>
    <x v="0"/>
    <s v="Yes"/>
    <x v="24"/>
    <x v="0"/>
    <x v="2"/>
    <s v="Q4"/>
  </r>
  <r>
    <n v="400154"/>
    <x v="17"/>
    <x v="3"/>
    <x v="3"/>
    <x v="20"/>
    <x v="0"/>
    <x v="494"/>
    <d v="2013-06-05T00:00:00"/>
    <x v="0"/>
    <s v="No"/>
    <x v="20"/>
    <x v="0"/>
    <x v="3"/>
    <s v="Q2"/>
  </r>
  <r>
    <n v="873010"/>
    <x v="19"/>
    <x v="5"/>
    <x v="12"/>
    <x v="29"/>
    <x v="0"/>
    <x v="750"/>
    <d v="2014-05-29T00:00:00"/>
    <x v="0"/>
    <s v="No"/>
    <x v="29"/>
    <x v="0"/>
    <x v="1"/>
    <s v="Q2"/>
  </r>
  <r>
    <n v="2085932"/>
    <x v="110"/>
    <x v="5"/>
    <x v="14"/>
    <x v="17"/>
    <x v="0"/>
    <x v="164"/>
    <d v="2016-08-29T00:00:00"/>
    <x v="0"/>
    <s v="No"/>
    <x v="17"/>
    <x v="0"/>
    <x v="2"/>
    <s v="Q3"/>
  </r>
  <r>
    <n v="2122722"/>
    <x v="19"/>
    <x v="4"/>
    <x v="6"/>
    <x v="0"/>
    <x v="0"/>
    <x v="748"/>
    <d v="2016-09-20T00:00:00"/>
    <x v="0"/>
    <s v="Yes"/>
    <x v="0"/>
    <x v="0"/>
    <x v="2"/>
    <s v="Q3"/>
  </r>
  <r>
    <n v="2012036"/>
    <x v="282"/>
    <x v="7"/>
    <x v="21"/>
    <x v="0"/>
    <x v="1"/>
    <x v="656"/>
    <d v="2016-07-18T00:00:00"/>
    <x v="0"/>
    <s v="No"/>
    <x v="0"/>
    <x v="6"/>
    <x v="2"/>
    <s v="Q3"/>
  </r>
  <r>
    <n v="424076"/>
    <x v="35"/>
    <x v="0"/>
    <x v="0"/>
    <x v="14"/>
    <x v="3"/>
    <x v="778"/>
    <d v="2013-05-06T00:00:00"/>
    <x v="0"/>
    <s v="No"/>
    <x v="14"/>
    <x v="15"/>
    <x v="3"/>
    <s v="Q2"/>
  </r>
  <r>
    <n v="615641"/>
    <x v="46"/>
    <x v="1"/>
    <x v="22"/>
    <x v="24"/>
    <x v="1"/>
    <x v="800"/>
    <d v="2014-02-28T00:00:00"/>
    <x v="0"/>
    <s v="No"/>
    <x v="24"/>
    <x v="75"/>
    <x v="3"/>
    <s v="Q4"/>
  </r>
  <r>
    <n v="325165"/>
    <x v="10"/>
    <x v="0"/>
    <x v="0"/>
    <x v="22"/>
    <x v="1"/>
    <x v="692"/>
    <d v="2013-02-22T00:00:00"/>
    <x v="0"/>
    <s v="No"/>
    <x v="22"/>
    <x v="0"/>
    <x v="3"/>
    <s v="Q1"/>
  </r>
  <r>
    <n v="1644530"/>
    <x v="3"/>
    <x v="1"/>
    <x v="13"/>
    <x v="18"/>
    <x v="0"/>
    <x v="816"/>
    <d v="2015-06-11T00:00:00"/>
    <x v="0"/>
    <s v="No"/>
    <x v="18"/>
    <x v="0"/>
    <x v="0"/>
    <s v="Q2"/>
  </r>
  <r>
    <n v="1228490"/>
    <x v="20"/>
    <x v="7"/>
    <x v="21"/>
    <x v="1"/>
    <x v="0"/>
    <x v="190"/>
    <d v="2015-06-02T00:00:00"/>
    <x v="0"/>
    <s v="No"/>
    <x v="1"/>
    <x v="0"/>
    <x v="0"/>
    <s v="Q2"/>
  </r>
  <r>
    <n v="2043345"/>
    <x v="33"/>
    <x v="4"/>
    <x v="6"/>
    <x v="7"/>
    <x v="0"/>
    <x v="431"/>
    <d v="2016-03-08T00:00:00"/>
    <x v="0"/>
    <s v="No"/>
    <x v="7"/>
    <x v="0"/>
    <x v="2"/>
    <s v="Q1"/>
  </r>
  <r>
    <n v="1840470"/>
    <x v="5"/>
    <x v="1"/>
    <x v="13"/>
    <x v="35"/>
    <x v="0"/>
    <x v="628"/>
    <d v="2016-03-19T00:00:00"/>
    <x v="0"/>
    <s v="No"/>
    <x v="35"/>
    <x v="0"/>
    <x v="2"/>
    <s v="Q1"/>
  </r>
  <r>
    <n v="1532387"/>
    <x v="218"/>
    <x v="5"/>
    <x v="9"/>
    <x v="5"/>
    <x v="1"/>
    <x v="322"/>
    <d v="2015-08-25T00:00:00"/>
    <x v="0"/>
    <s v="No"/>
    <x v="5"/>
    <x v="1"/>
    <x v="0"/>
    <s v="Q3"/>
  </r>
  <r>
    <n v="771832"/>
    <x v="205"/>
    <x v="7"/>
    <x v="39"/>
    <x v="0"/>
    <x v="0"/>
    <x v="37"/>
    <d v="2014-03-21T00:00:00"/>
    <x v="0"/>
    <s v="No"/>
    <x v="0"/>
    <x v="0"/>
    <x v="1"/>
    <s v="Q1"/>
  </r>
  <r>
    <n v="768851"/>
    <x v="630"/>
    <x v="1"/>
    <x v="4"/>
    <x v="38"/>
    <x v="0"/>
    <x v="788"/>
    <d v="2014-03-31T00:00:00"/>
    <x v="0"/>
    <s v="Yes"/>
    <x v="38"/>
    <x v="56"/>
    <x v="1"/>
    <s v="Q1"/>
  </r>
  <r>
    <n v="661138"/>
    <x v="68"/>
    <x v="0"/>
    <x v="0"/>
    <x v="9"/>
    <x v="0"/>
    <x v="336"/>
    <d v="2014-09-01T00:00:00"/>
    <x v="0"/>
    <s v="Yes"/>
    <x v="9"/>
    <x v="0"/>
    <x v="1"/>
    <s v="Q3"/>
  </r>
  <r>
    <n v="2041564"/>
    <x v="23"/>
    <x v="5"/>
    <x v="12"/>
    <x v="17"/>
    <x v="0"/>
    <x v="730"/>
    <d v="2016-02-08T00:00:00"/>
    <x v="0"/>
    <s v="Yes"/>
    <x v="17"/>
    <x v="0"/>
    <x v="2"/>
    <s v="Q1"/>
  </r>
  <r>
    <n v="1085398"/>
    <x v="10"/>
    <x v="5"/>
    <x v="36"/>
    <x v="5"/>
    <x v="0"/>
    <x v="268"/>
    <d v="2014-10-24T00:00:00"/>
    <x v="0"/>
    <s v="No"/>
    <x v="5"/>
    <x v="0"/>
    <x v="1"/>
    <s v="Q4"/>
  </r>
  <r>
    <n v="1338429"/>
    <x v="38"/>
    <x v="0"/>
    <x v="0"/>
    <x v="7"/>
    <x v="1"/>
    <x v="1088"/>
    <d v="2015-04-29T00:00:00"/>
    <x v="0"/>
    <s v="No"/>
    <x v="7"/>
    <x v="26"/>
    <x v="0"/>
    <s v="Q2"/>
  </r>
  <r>
    <n v="222980"/>
    <x v="10"/>
    <x v="5"/>
    <x v="14"/>
    <x v="16"/>
    <x v="0"/>
    <x v="77"/>
    <d v="2013-07-01T00:00:00"/>
    <x v="0"/>
    <s v="No"/>
    <x v="16"/>
    <x v="15"/>
    <x v="3"/>
    <s v="Q2"/>
  </r>
  <r>
    <n v="1872211"/>
    <x v="8"/>
    <x v="0"/>
    <x v="0"/>
    <x v="26"/>
    <x v="0"/>
    <x v="454"/>
    <d v="2016-09-04T00:00:00"/>
    <x v="0"/>
    <s v="No"/>
    <x v="26"/>
    <x v="0"/>
    <x v="2"/>
    <s v="Q3"/>
  </r>
  <r>
    <n v="1797277"/>
    <x v="499"/>
    <x v="1"/>
    <x v="22"/>
    <x v="14"/>
    <x v="0"/>
    <x v="41"/>
    <d v="2016-02-22T00:00:00"/>
    <x v="0"/>
    <s v="No"/>
    <x v="14"/>
    <x v="0"/>
    <x v="2"/>
    <s v="Q1"/>
  </r>
  <r>
    <n v="1439460"/>
    <x v="14"/>
    <x v="2"/>
    <x v="48"/>
    <x v="20"/>
    <x v="0"/>
    <x v="551"/>
    <d v="2015-06-26T00:00:00"/>
    <x v="0"/>
    <s v="No"/>
    <x v="20"/>
    <x v="0"/>
    <x v="0"/>
    <s v="Q2"/>
  </r>
  <r>
    <n v="1533695"/>
    <x v="20"/>
    <x v="1"/>
    <x v="27"/>
    <x v="7"/>
    <x v="0"/>
    <x v="322"/>
    <d v="2015-08-31T00:00:00"/>
    <x v="0"/>
    <s v="No"/>
    <x v="7"/>
    <x v="21"/>
    <x v="0"/>
    <s v="Q3"/>
  </r>
  <r>
    <n v="2087047"/>
    <x v="631"/>
    <x v="0"/>
    <x v="0"/>
    <x v="25"/>
    <x v="0"/>
    <x v="164"/>
    <d v="2016-08-29T00:00:00"/>
    <x v="0"/>
    <s v="Yes"/>
    <x v="25"/>
    <x v="0"/>
    <x v="2"/>
    <s v="Q3"/>
  </r>
  <r>
    <n v="636560"/>
    <x v="86"/>
    <x v="0"/>
    <x v="0"/>
    <x v="30"/>
    <x v="3"/>
    <x v="430"/>
    <d v="2013-12-20T00:00:00"/>
    <x v="0"/>
    <s v="No"/>
    <x v="30"/>
    <x v="9"/>
    <x v="3"/>
    <s v="Q4"/>
  </r>
  <r>
    <n v="1223163"/>
    <x v="170"/>
    <x v="8"/>
    <x v="49"/>
    <x v="21"/>
    <x v="0"/>
    <x v="697"/>
    <d v="2015-03-02T00:00:00"/>
    <x v="0"/>
    <s v="No"/>
    <x v="21"/>
    <x v="0"/>
    <x v="0"/>
    <s v="Q1"/>
  </r>
  <r>
    <n v="413404"/>
    <x v="46"/>
    <x v="4"/>
    <x v="19"/>
    <x v="34"/>
    <x v="0"/>
    <x v="210"/>
    <d v="2013-08-07T00:00:00"/>
    <x v="0"/>
    <s v="No"/>
    <x v="34"/>
    <x v="73"/>
    <x v="3"/>
    <s v="Q2"/>
  </r>
  <r>
    <n v="399285"/>
    <x v="17"/>
    <x v="3"/>
    <x v="3"/>
    <x v="0"/>
    <x v="0"/>
    <x v="1076"/>
    <d v="2013-06-05T00:00:00"/>
    <x v="0"/>
    <s v="No"/>
    <x v="0"/>
    <x v="18"/>
    <x v="3"/>
    <s v="Q2"/>
  </r>
  <r>
    <n v="1392329"/>
    <x v="512"/>
    <x v="1"/>
    <x v="22"/>
    <x v="18"/>
    <x v="0"/>
    <x v="113"/>
    <d v="2015-05-26T00:00:00"/>
    <x v="0"/>
    <s v="No"/>
    <x v="18"/>
    <x v="0"/>
    <x v="0"/>
    <s v="Q2"/>
  </r>
  <r>
    <n v="1956739"/>
    <x v="19"/>
    <x v="0"/>
    <x v="5"/>
    <x v="7"/>
    <x v="1"/>
    <x v="666"/>
    <d v="2016-08-06T00:00:00"/>
    <x v="0"/>
    <s v="No"/>
    <x v="7"/>
    <x v="18"/>
    <x v="2"/>
    <s v="Q2"/>
  </r>
  <r>
    <n v="2073417"/>
    <x v="4"/>
    <x v="3"/>
    <x v="25"/>
    <x v="31"/>
    <x v="0"/>
    <x v="242"/>
    <d v="2016-08-19T00:00:00"/>
    <x v="0"/>
    <s v="No"/>
    <x v="31"/>
    <x v="0"/>
    <x v="2"/>
    <s v="Q3"/>
  </r>
  <r>
    <n v="1787948"/>
    <x v="117"/>
    <x v="0"/>
    <x v="0"/>
    <x v="7"/>
    <x v="0"/>
    <x v="974"/>
    <d v="2016-02-15T00:00:00"/>
    <x v="0"/>
    <s v="No"/>
    <x v="7"/>
    <x v="0"/>
    <x v="2"/>
    <s v="Q1"/>
  </r>
  <r>
    <n v="691560"/>
    <x v="8"/>
    <x v="0"/>
    <x v="37"/>
    <x v="0"/>
    <x v="0"/>
    <x v="332"/>
    <d v="2014-01-30T00:00:00"/>
    <x v="0"/>
    <s v="Yes"/>
    <x v="0"/>
    <x v="1"/>
    <x v="1"/>
    <s v="Q1"/>
  </r>
  <r>
    <n v="1792570"/>
    <x v="96"/>
    <x v="0"/>
    <x v="0"/>
    <x v="7"/>
    <x v="0"/>
    <x v="165"/>
    <d v="2016-02-18T00:00:00"/>
    <x v="0"/>
    <s v="No"/>
    <x v="7"/>
    <x v="0"/>
    <x v="2"/>
    <s v="Q1"/>
  </r>
  <r>
    <n v="527265"/>
    <x v="19"/>
    <x v="5"/>
    <x v="14"/>
    <x v="7"/>
    <x v="1"/>
    <x v="312"/>
    <d v="2013-09-17T00:00:00"/>
    <x v="0"/>
    <s v="No"/>
    <x v="7"/>
    <x v="6"/>
    <x v="3"/>
    <s v="Q3"/>
  </r>
  <r>
    <n v="1341160"/>
    <x v="47"/>
    <x v="0"/>
    <x v="0"/>
    <x v="1"/>
    <x v="1"/>
    <x v="435"/>
    <d v="2015-04-24T00:00:00"/>
    <x v="0"/>
    <s v="No"/>
    <x v="1"/>
    <x v="9"/>
    <x v="0"/>
    <s v="Q2"/>
  </r>
  <r>
    <n v="1878283"/>
    <x v="23"/>
    <x v="2"/>
    <x v="16"/>
    <x v="25"/>
    <x v="0"/>
    <x v="250"/>
    <d v="2016-04-14T00:00:00"/>
    <x v="0"/>
    <s v="Yes"/>
    <x v="25"/>
    <x v="0"/>
    <x v="2"/>
    <s v="Q2"/>
  </r>
  <r>
    <n v="744256"/>
    <x v="18"/>
    <x v="0"/>
    <x v="0"/>
    <x v="0"/>
    <x v="0"/>
    <x v="122"/>
    <d v="2014-05-03T00:00:00"/>
    <x v="0"/>
    <s v="Yes"/>
    <x v="0"/>
    <x v="0"/>
    <x v="1"/>
    <s v="Q2"/>
  </r>
  <r>
    <n v="740817"/>
    <x v="19"/>
    <x v="0"/>
    <x v="0"/>
    <x v="2"/>
    <x v="3"/>
    <x v="1102"/>
    <d v="2014-04-03T00:00:00"/>
    <x v="0"/>
    <s v="Yes"/>
    <x v="2"/>
    <x v="13"/>
    <x v="1"/>
    <s v="Q1"/>
  </r>
  <r>
    <n v="1366079"/>
    <x v="110"/>
    <x v="8"/>
    <x v="55"/>
    <x v="25"/>
    <x v="0"/>
    <x v="64"/>
    <d v="2015-07-05T00:00:00"/>
    <x v="0"/>
    <s v="No"/>
    <x v="25"/>
    <x v="0"/>
    <x v="0"/>
    <s v="Q3"/>
  </r>
  <r>
    <n v="1286846"/>
    <x v="51"/>
    <x v="2"/>
    <x v="57"/>
    <x v="20"/>
    <x v="0"/>
    <x v="499"/>
    <d v="2015-03-17T00:00:00"/>
    <x v="0"/>
    <s v="Yes"/>
    <x v="20"/>
    <x v="0"/>
    <x v="0"/>
    <s v="Q1"/>
  </r>
  <r>
    <n v="1843760"/>
    <x v="368"/>
    <x v="1"/>
    <x v="22"/>
    <x v="0"/>
    <x v="3"/>
    <x v="35"/>
    <d v="2016-03-22T00:00:00"/>
    <x v="0"/>
    <s v="Yes"/>
    <x v="0"/>
    <x v="0"/>
    <x v="2"/>
    <s v="Q1"/>
  </r>
  <r>
    <n v="678770"/>
    <x v="129"/>
    <x v="1"/>
    <x v="1"/>
    <x v="10"/>
    <x v="0"/>
    <x v="498"/>
    <d v="2014-01-30T00:00:00"/>
    <x v="0"/>
    <s v="No"/>
    <x v="10"/>
    <x v="10"/>
    <x v="1"/>
    <s v="Q1"/>
  </r>
  <r>
    <n v="400657"/>
    <x v="10"/>
    <x v="0"/>
    <x v="37"/>
    <x v="14"/>
    <x v="0"/>
    <x v="290"/>
    <d v="2013-07-05T00:00:00"/>
    <x v="0"/>
    <s v="No"/>
    <x v="14"/>
    <x v="0"/>
    <x v="3"/>
    <s v="Q3"/>
  </r>
  <r>
    <n v="1276973"/>
    <x v="16"/>
    <x v="2"/>
    <x v="24"/>
    <x v="0"/>
    <x v="0"/>
    <x v="762"/>
    <d v="2015-11-03T00:00:00"/>
    <x v="0"/>
    <s v="No"/>
    <x v="0"/>
    <x v="0"/>
    <x v="0"/>
    <s v="Q4"/>
  </r>
  <r>
    <n v="882876"/>
    <x v="4"/>
    <x v="3"/>
    <x v="44"/>
    <x v="4"/>
    <x v="0"/>
    <x v="393"/>
    <d v="2014-05-06T00:00:00"/>
    <x v="0"/>
    <s v="Yes"/>
    <x v="4"/>
    <x v="0"/>
    <x v="1"/>
    <s v="Q2"/>
  </r>
  <r>
    <n v="1759259"/>
    <x v="19"/>
    <x v="5"/>
    <x v="12"/>
    <x v="4"/>
    <x v="1"/>
    <x v="678"/>
    <d v="2016-01-29T00:00:00"/>
    <x v="0"/>
    <s v="No"/>
    <x v="4"/>
    <x v="9"/>
    <x v="2"/>
    <s v="Q1"/>
  </r>
  <r>
    <n v="944495"/>
    <x v="17"/>
    <x v="3"/>
    <x v="3"/>
    <x v="4"/>
    <x v="0"/>
    <x v="205"/>
    <d v="2014-07-18T00:00:00"/>
    <x v="0"/>
    <s v="No"/>
    <x v="4"/>
    <x v="0"/>
    <x v="1"/>
    <s v="Q3"/>
  </r>
  <r>
    <n v="2021223"/>
    <x v="250"/>
    <x v="5"/>
    <x v="12"/>
    <x v="7"/>
    <x v="0"/>
    <x v="214"/>
    <d v="2016-07-20T00:00:00"/>
    <x v="0"/>
    <s v="Yes"/>
    <x v="7"/>
    <x v="0"/>
    <x v="2"/>
    <s v="Q3"/>
  </r>
  <r>
    <n v="409404"/>
    <x v="10"/>
    <x v="5"/>
    <x v="9"/>
    <x v="14"/>
    <x v="0"/>
    <x v="1064"/>
    <d v="2013-05-20T00:00:00"/>
    <x v="0"/>
    <s v="No"/>
    <x v="14"/>
    <x v="9"/>
    <x v="3"/>
    <s v="Q2"/>
  </r>
  <r>
    <n v="2061452"/>
    <x v="216"/>
    <x v="1"/>
    <x v="1"/>
    <x v="1"/>
    <x v="0"/>
    <x v="68"/>
    <d v="2016-12-08T00:00:00"/>
    <x v="1"/>
    <s v="Yes"/>
    <x v="1"/>
    <x v="0"/>
    <x v="2"/>
    <s v="Q4"/>
  </r>
  <r>
    <n v="1061836"/>
    <x v="16"/>
    <x v="7"/>
    <x v="21"/>
    <x v="12"/>
    <x v="1"/>
    <x v="1077"/>
    <d v="2014-10-14T00:00:00"/>
    <x v="0"/>
    <s v="Yes"/>
    <x v="12"/>
    <x v="54"/>
    <x v="1"/>
    <s v="Q3"/>
  </r>
  <r>
    <n v="874193"/>
    <x v="28"/>
    <x v="5"/>
    <x v="36"/>
    <x v="9"/>
    <x v="0"/>
    <x v="105"/>
    <d v="2014-05-30T00:00:00"/>
    <x v="0"/>
    <s v="No"/>
    <x v="9"/>
    <x v="0"/>
    <x v="1"/>
    <s v="Q2"/>
  </r>
  <r>
    <n v="1939894"/>
    <x v="47"/>
    <x v="5"/>
    <x v="12"/>
    <x v="0"/>
    <x v="1"/>
    <x v="399"/>
    <d v="2016-05-31T00:00:00"/>
    <x v="0"/>
    <s v="Yes"/>
    <x v="0"/>
    <x v="21"/>
    <x v="2"/>
    <s v="Q2"/>
  </r>
  <r>
    <n v="2174753"/>
    <x v="35"/>
    <x v="0"/>
    <x v="0"/>
    <x v="12"/>
    <x v="0"/>
    <x v="1231"/>
    <d v="2016-10-24T00:00:00"/>
    <x v="0"/>
    <s v="Yes"/>
    <x v="12"/>
    <x v="0"/>
    <x v="2"/>
    <s v="Q4"/>
  </r>
  <r>
    <n v="1949737"/>
    <x v="4"/>
    <x v="3"/>
    <x v="3"/>
    <x v="28"/>
    <x v="1"/>
    <x v="177"/>
    <d v="2016-03-06T00:00:00"/>
    <x v="0"/>
    <s v="No"/>
    <x v="28"/>
    <x v="8"/>
    <x v="2"/>
    <s v="Q1"/>
  </r>
  <r>
    <n v="945144"/>
    <x v="8"/>
    <x v="0"/>
    <x v="37"/>
    <x v="33"/>
    <x v="0"/>
    <x v="1083"/>
    <d v="2014-07-19T00:00:00"/>
    <x v="0"/>
    <s v="No"/>
    <x v="33"/>
    <x v="0"/>
    <x v="1"/>
    <s v="Q3"/>
  </r>
  <r>
    <n v="1364467"/>
    <x v="129"/>
    <x v="7"/>
    <x v="21"/>
    <x v="0"/>
    <x v="0"/>
    <x v="64"/>
    <d v="2015-07-05T00:00:00"/>
    <x v="0"/>
    <s v="No"/>
    <x v="0"/>
    <x v="0"/>
    <x v="0"/>
    <s v="Q3"/>
  </r>
  <r>
    <n v="1392114"/>
    <x v="172"/>
    <x v="2"/>
    <x v="24"/>
    <x v="9"/>
    <x v="0"/>
    <x v="113"/>
    <d v="2015-05-26T00:00:00"/>
    <x v="0"/>
    <s v="No"/>
    <x v="9"/>
    <x v="0"/>
    <x v="0"/>
    <s v="Q2"/>
  </r>
  <r>
    <n v="763458"/>
    <x v="8"/>
    <x v="5"/>
    <x v="12"/>
    <x v="6"/>
    <x v="0"/>
    <x v="836"/>
    <d v="2014-03-17T00:00:00"/>
    <x v="0"/>
    <s v="No"/>
    <x v="6"/>
    <x v="0"/>
    <x v="1"/>
    <s v="Q1"/>
  </r>
  <r>
    <n v="1178174"/>
    <x v="9"/>
    <x v="3"/>
    <x v="8"/>
    <x v="14"/>
    <x v="0"/>
    <x v="93"/>
    <d v="2015-02-01T00:00:00"/>
    <x v="0"/>
    <s v="Yes"/>
    <x v="14"/>
    <x v="0"/>
    <x v="0"/>
    <s v="Q1"/>
  </r>
  <r>
    <n v="1297377"/>
    <x v="25"/>
    <x v="1"/>
    <x v="22"/>
    <x v="16"/>
    <x v="0"/>
    <x v="361"/>
    <d v="2015-03-24T00:00:00"/>
    <x v="0"/>
    <s v="No"/>
    <x v="16"/>
    <x v="0"/>
    <x v="0"/>
    <s v="Q1"/>
  </r>
  <r>
    <n v="1357315"/>
    <x v="632"/>
    <x v="5"/>
    <x v="9"/>
    <x v="16"/>
    <x v="0"/>
    <x v="719"/>
    <d v="2015-04-05T00:00:00"/>
    <x v="0"/>
    <s v="No"/>
    <x v="16"/>
    <x v="58"/>
    <x v="0"/>
    <s v="Q1"/>
  </r>
  <r>
    <n v="1742352"/>
    <x v="421"/>
    <x v="1"/>
    <x v="27"/>
    <x v="40"/>
    <x v="0"/>
    <x v="162"/>
    <d v="2016-01-19T00:00:00"/>
    <x v="0"/>
    <s v="Yes"/>
    <x v="40"/>
    <x v="2"/>
    <x v="2"/>
    <s v="Q1"/>
  </r>
  <r>
    <n v="676242"/>
    <x v="8"/>
    <x v="0"/>
    <x v="42"/>
    <x v="18"/>
    <x v="0"/>
    <x v="827"/>
    <d v="2014-01-19T00:00:00"/>
    <x v="0"/>
    <s v="No"/>
    <x v="18"/>
    <x v="0"/>
    <x v="1"/>
    <s v="Q1"/>
  </r>
  <r>
    <n v="1527711"/>
    <x v="23"/>
    <x v="5"/>
    <x v="15"/>
    <x v="27"/>
    <x v="1"/>
    <x v="71"/>
    <d v="2015-08-21T00:00:00"/>
    <x v="0"/>
    <s v="Yes"/>
    <x v="27"/>
    <x v="1"/>
    <x v="0"/>
    <s v="Q3"/>
  </r>
  <r>
    <n v="424383"/>
    <x v="10"/>
    <x v="5"/>
    <x v="14"/>
    <x v="7"/>
    <x v="3"/>
    <x v="778"/>
    <d v="2013-05-06T00:00:00"/>
    <x v="0"/>
    <s v="No"/>
    <x v="7"/>
    <x v="15"/>
    <x v="3"/>
    <s v="Q2"/>
  </r>
  <r>
    <n v="1690120"/>
    <x v="8"/>
    <x v="2"/>
    <x v="34"/>
    <x v="12"/>
    <x v="0"/>
    <x v="708"/>
    <d v="2015-09-12T00:00:00"/>
    <x v="0"/>
    <s v="No"/>
    <x v="12"/>
    <x v="0"/>
    <x v="0"/>
    <s v="Q3"/>
  </r>
  <r>
    <n v="447452"/>
    <x v="4"/>
    <x v="3"/>
    <x v="3"/>
    <x v="10"/>
    <x v="1"/>
    <x v="1074"/>
    <d v="2013-02-07T00:00:00"/>
    <x v="0"/>
    <s v="No"/>
    <x v="10"/>
    <x v="0"/>
    <x v="3"/>
    <s v="Q1"/>
  </r>
  <r>
    <n v="717257"/>
    <x v="4"/>
    <x v="3"/>
    <x v="3"/>
    <x v="9"/>
    <x v="0"/>
    <x v="230"/>
    <d v="2014-02-17T00:00:00"/>
    <x v="0"/>
    <s v="No"/>
    <x v="9"/>
    <x v="0"/>
    <x v="1"/>
    <s v="Q1"/>
  </r>
  <r>
    <n v="1573722"/>
    <x v="14"/>
    <x v="7"/>
    <x v="19"/>
    <x v="26"/>
    <x v="0"/>
    <x v="1040"/>
    <d v="2015-09-23T00:00:00"/>
    <x v="0"/>
    <s v="No"/>
    <x v="26"/>
    <x v="1"/>
    <x v="0"/>
    <s v="Q3"/>
  </r>
  <r>
    <n v="1956552"/>
    <x v="156"/>
    <x v="1"/>
    <x v="22"/>
    <x v="0"/>
    <x v="0"/>
    <x v="666"/>
    <d v="2016-06-06T00:00:00"/>
    <x v="0"/>
    <s v="No"/>
    <x v="0"/>
    <x v="0"/>
    <x v="2"/>
    <s v="Q2"/>
  </r>
  <r>
    <n v="1728258"/>
    <x v="541"/>
    <x v="1"/>
    <x v="22"/>
    <x v="9"/>
    <x v="0"/>
    <x v="618"/>
    <d v="2016-05-01T00:00:00"/>
    <x v="0"/>
    <s v="Yes"/>
    <x v="9"/>
    <x v="0"/>
    <x v="2"/>
    <s v="Q2"/>
  </r>
  <r>
    <n v="1237971"/>
    <x v="20"/>
    <x v="5"/>
    <x v="14"/>
    <x v="2"/>
    <x v="0"/>
    <x v="808"/>
    <d v="2015-12-02T00:00:00"/>
    <x v="0"/>
    <s v="Yes"/>
    <x v="2"/>
    <x v="0"/>
    <x v="0"/>
    <s v="Q4"/>
  </r>
  <r>
    <n v="579601"/>
    <x v="10"/>
    <x v="5"/>
    <x v="9"/>
    <x v="0"/>
    <x v="0"/>
    <x v="1205"/>
    <d v="2013-10-31T00:00:00"/>
    <x v="0"/>
    <s v="No"/>
    <x v="0"/>
    <x v="0"/>
    <x v="3"/>
    <s v="Q4"/>
  </r>
  <r>
    <n v="1988105"/>
    <x v="92"/>
    <x v="6"/>
    <x v="52"/>
    <x v="7"/>
    <x v="0"/>
    <x v="572"/>
    <d v="2016-06-29T00:00:00"/>
    <x v="0"/>
    <s v="No"/>
    <x v="7"/>
    <x v="1"/>
    <x v="2"/>
    <s v="Q2"/>
  </r>
  <r>
    <n v="1001724"/>
    <x v="16"/>
    <x v="2"/>
    <x v="38"/>
    <x v="27"/>
    <x v="0"/>
    <x v="801"/>
    <d v="2014-08-26T00:00:00"/>
    <x v="0"/>
    <s v="No"/>
    <x v="27"/>
    <x v="0"/>
    <x v="1"/>
    <s v="Q3"/>
  </r>
  <r>
    <n v="1990233"/>
    <x v="4"/>
    <x v="3"/>
    <x v="44"/>
    <x v="25"/>
    <x v="0"/>
    <x v="408"/>
    <d v="2016-06-29T00:00:00"/>
    <x v="0"/>
    <s v="No"/>
    <x v="25"/>
    <x v="0"/>
    <x v="2"/>
    <s v="Q2"/>
  </r>
  <r>
    <n v="1111595"/>
    <x v="633"/>
    <x v="1"/>
    <x v="1"/>
    <x v="2"/>
    <x v="0"/>
    <x v="197"/>
    <d v="2014-11-11T00:00:00"/>
    <x v="0"/>
    <s v="Yes"/>
    <x v="2"/>
    <x v="0"/>
    <x v="1"/>
    <s v="Q4"/>
  </r>
  <r>
    <n v="1558780"/>
    <x v="8"/>
    <x v="5"/>
    <x v="9"/>
    <x v="5"/>
    <x v="3"/>
    <x v="575"/>
    <d v="2015-10-09T00:00:00"/>
    <x v="0"/>
    <s v="Yes"/>
    <x v="5"/>
    <x v="0"/>
    <x v="0"/>
    <s v="Q4"/>
  </r>
  <r>
    <n v="1212003"/>
    <x v="192"/>
    <x v="5"/>
    <x v="12"/>
    <x v="18"/>
    <x v="0"/>
    <x v="803"/>
    <d v="2015-01-30T00:00:00"/>
    <x v="0"/>
    <s v="No"/>
    <x v="18"/>
    <x v="9"/>
    <x v="0"/>
    <s v="Q1"/>
  </r>
  <r>
    <n v="1864786"/>
    <x v="18"/>
    <x v="0"/>
    <x v="37"/>
    <x v="40"/>
    <x v="0"/>
    <x v="373"/>
    <d v="2016-06-04T00:00:00"/>
    <x v="0"/>
    <s v="No"/>
    <x v="40"/>
    <x v="13"/>
    <x v="2"/>
    <s v="Q2"/>
  </r>
  <r>
    <n v="229312"/>
    <x v="47"/>
    <x v="5"/>
    <x v="12"/>
    <x v="25"/>
    <x v="0"/>
    <x v="1232"/>
    <d v="2013-01-15T00:00:00"/>
    <x v="0"/>
    <s v="No"/>
    <x v="25"/>
    <x v="4"/>
    <x v="3"/>
    <s v="Q1"/>
  </r>
  <r>
    <n v="1567932"/>
    <x v="472"/>
    <x v="8"/>
    <x v="55"/>
    <x v="9"/>
    <x v="0"/>
    <x v="296"/>
    <d v="2015-09-16T00:00:00"/>
    <x v="0"/>
    <s v="No"/>
    <x v="9"/>
    <x v="0"/>
    <x v="0"/>
    <s v="Q3"/>
  </r>
  <r>
    <n v="1679411"/>
    <x v="10"/>
    <x v="0"/>
    <x v="0"/>
    <x v="12"/>
    <x v="0"/>
    <x v="802"/>
    <d v="2015-02-12T00:00:00"/>
    <x v="0"/>
    <s v="Yes"/>
    <x v="12"/>
    <x v="0"/>
    <x v="0"/>
    <s v="Q1"/>
  </r>
  <r>
    <n v="2063503"/>
    <x v="28"/>
    <x v="5"/>
    <x v="9"/>
    <x v="24"/>
    <x v="2"/>
    <x v="251"/>
    <d v="2016-08-17T00:00:00"/>
    <x v="0"/>
    <s v="No"/>
    <x v="24"/>
    <x v="4"/>
    <x v="2"/>
    <s v="Q3"/>
  </r>
  <r>
    <n v="1397445"/>
    <x v="9"/>
    <x v="3"/>
    <x v="3"/>
    <x v="42"/>
    <x v="0"/>
    <x v="1223"/>
    <d v="2015-05-29T00:00:00"/>
    <x v="0"/>
    <s v="No"/>
    <x v="42"/>
    <x v="0"/>
    <x v="0"/>
    <s v="Q2"/>
  </r>
  <r>
    <n v="1290900"/>
    <x v="23"/>
    <x v="2"/>
    <x v="35"/>
    <x v="25"/>
    <x v="0"/>
    <x v="286"/>
    <d v="2015-03-19T00:00:00"/>
    <x v="0"/>
    <s v="No"/>
    <x v="25"/>
    <x v="0"/>
    <x v="0"/>
    <s v="Q1"/>
  </r>
  <r>
    <n v="541467"/>
    <x v="49"/>
    <x v="5"/>
    <x v="12"/>
    <x v="31"/>
    <x v="1"/>
    <x v="589"/>
    <d v="2013-09-25T00:00:00"/>
    <x v="0"/>
    <s v="No"/>
    <x v="31"/>
    <x v="0"/>
    <x v="3"/>
    <s v="Q3"/>
  </r>
  <r>
    <n v="1667198"/>
    <x v="16"/>
    <x v="1"/>
    <x v="22"/>
    <x v="47"/>
    <x v="0"/>
    <x v="664"/>
    <d v="2015-11-22T00:00:00"/>
    <x v="0"/>
    <s v="No"/>
    <x v="46"/>
    <x v="0"/>
    <x v="0"/>
    <s v="Q4"/>
  </r>
  <r>
    <n v="1628769"/>
    <x v="634"/>
    <x v="1"/>
    <x v="4"/>
    <x v="7"/>
    <x v="0"/>
    <x v="185"/>
    <d v="2016-01-15T00:00:00"/>
    <x v="1"/>
    <s v="No"/>
    <x v="7"/>
    <x v="82"/>
    <x v="0"/>
    <s v="Q4"/>
  </r>
  <r>
    <n v="369782"/>
    <x v="19"/>
    <x v="5"/>
    <x v="15"/>
    <x v="19"/>
    <x v="0"/>
    <x v="1233"/>
    <d v="2013-03-29T00:00:00"/>
    <x v="0"/>
    <s v="Yes"/>
    <x v="19"/>
    <x v="0"/>
    <x v="3"/>
    <s v="Q1"/>
  </r>
  <r>
    <n v="1478716"/>
    <x v="499"/>
    <x v="7"/>
    <x v="21"/>
    <x v="24"/>
    <x v="0"/>
    <x v="631"/>
    <d v="2015-07-21T00:00:00"/>
    <x v="0"/>
    <s v="No"/>
    <x v="24"/>
    <x v="0"/>
    <x v="0"/>
    <s v="Q3"/>
  </r>
  <r>
    <n v="1082071"/>
    <x v="319"/>
    <x v="1"/>
    <x v="22"/>
    <x v="5"/>
    <x v="1"/>
    <x v="91"/>
    <d v="2014-10-28T00:00:00"/>
    <x v="0"/>
    <s v="No"/>
    <x v="5"/>
    <x v="19"/>
    <x v="1"/>
    <s v="Q4"/>
  </r>
  <r>
    <n v="1343841"/>
    <x v="25"/>
    <x v="2"/>
    <x v="34"/>
    <x v="9"/>
    <x v="0"/>
    <x v="1106"/>
    <d v="2015-04-23T00:00:00"/>
    <x v="0"/>
    <s v="No"/>
    <x v="9"/>
    <x v="0"/>
    <x v="0"/>
    <s v="Q2"/>
  </r>
  <r>
    <n v="1747408"/>
    <x v="166"/>
    <x v="1"/>
    <x v="1"/>
    <x v="14"/>
    <x v="0"/>
    <x v="319"/>
    <d v="2016-01-19T00:00:00"/>
    <x v="0"/>
    <s v="Yes"/>
    <x v="14"/>
    <x v="0"/>
    <x v="2"/>
    <s v="Q1"/>
  </r>
  <r>
    <n v="1498562"/>
    <x v="168"/>
    <x v="5"/>
    <x v="12"/>
    <x v="18"/>
    <x v="0"/>
    <x v="1184"/>
    <d v="2015-03-08T00:00:00"/>
    <x v="0"/>
    <s v="No"/>
    <x v="18"/>
    <x v="0"/>
    <x v="0"/>
    <s v="Q1"/>
  </r>
  <r>
    <n v="1246459"/>
    <x v="9"/>
    <x v="3"/>
    <x v="8"/>
    <x v="19"/>
    <x v="0"/>
    <x v="127"/>
    <d v="2015-02-26T00:00:00"/>
    <x v="0"/>
    <s v="No"/>
    <x v="19"/>
    <x v="21"/>
    <x v="0"/>
    <s v="Q1"/>
  </r>
  <r>
    <n v="937969"/>
    <x v="635"/>
    <x v="6"/>
    <x v="52"/>
    <x v="13"/>
    <x v="0"/>
    <x v="561"/>
    <d v="2014-07-15T00:00:00"/>
    <x v="0"/>
    <s v="Yes"/>
    <x v="13"/>
    <x v="0"/>
    <x v="1"/>
    <s v="Q3"/>
  </r>
  <r>
    <n v="1717193"/>
    <x v="20"/>
    <x v="5"/>
    <x v="15"/>
    <x v="2"/>
    <x v="0"/>
    <x v="1234"/>
    <d v="2015-12-26T00:00:00"/>
    <x v="0"/>
    <s v="No"/>
    <x v="2"/>
    <x v="0"/>
    <x v="0"/>
    <s v="Q4"/>
  </r>
  <r>
    <n v="769236"/>
    <x v="19"/>
    <x v="0"/>
    <x v="0"/>
    <x v="18"/>
    <x v="3"/>
    <x v="403"/>
    <d v="2014-03-26T00:00:00"/>
    <x v="0"/>
    <s v="No"/>
    <x v="18"/>
    <x v="19"/>
    <x v="1"/>
    <s v="Q1"/>
  </r>
  <r>
    <n v="1068692"/>
    <x v="346"/>
    <x v="1"/>
    <x v="22"/>
    <x v="14"/>
    <x v="0"/>
    <x v="1110"/>
    <d v="2014-10-13T00:00:00"/>
    <x v="0"/>
    <s v="No"/>
    <x v="14"/>
    <x v="0"/>
    <x v="1"/>
    <s v="Q4"/>
  </r>
  <r>
    <n v="1914869"/>
    <x v="169"/>
    <x v="1"/>
    <x v="22"/>
    <x v="8"/>
    <x v="0"/>
    <x v="522"/>
    <d v="2016-07-05T00:00:00"/>
    <x v="0"/>
    <s v="No"/>
    <x v="8"/>
    <x v="0"/>
    <x v="2"/>
    <s v="Q3"/>
  </r>
  <r>
    <n v="1557510"/>
    <x v="235"/>
    <x v="1"/>
    <x v="1"/>
    <x v="7"/>
    <x v="0"/>
    <x v="270"/>
    <d v="2015-09-09T00:00:00"/>
    <x v="0"/>
    <s v="No"/>
    <x v="7"/>
    <x v="0"/>
    <x v="0"/>
    <s v="Q3"/>
  </r>
  <r>
    <n v="1883169"/>
    <x v="35"/>
    <x v="0"/>
    <x v="0"/>
    <x v="3"/>
    <x v="0"/>
    <x v="1060"/>
    <d v="2016-04-17T00:00:00"/>
    <x v="0"/>
    <s v="No"/>
    <x v="3"/>
    <x v="0"/>
    <x v="2"/>
    <s v="Q2"/>
  </r>
  <r>
    <n v="558003"/>
    <x v="9"/>
    <x v="3"/>
    <x v="25"/>
    <x v="21"/>
    <x v="0"/>
    <x v="130"/>
    <d v="2013-11-10T00:00:00"/>
    <x v="0"/>
    <s v="No"/>
    <x v="21"/>
    <x v="0"/>
    <x v="3"/>
    <s v="Q4"/>
  </r>
  <r>
    <n v="1540128"/>
    <x v="10"/>
    <x v="5"/>
    <x v="9"/>
    <x v="13"/>
    <x v="1"/>
    <x v="937"/>
    <d v="2015-11-09T00:00:00"/>
    <x v="0"/>
    <s v="No"/>
    <x v="13"/>
    <x v="52"/>
    <x v="0"/>
    <s v="Q3"/>
  </r>
  <r>
    <n v="905452"/>
    <x v="110"/>
    <x v="9"/>
    <x v="65"/>
    <x v="9"/>
    <x v="0"/>
    <x v="1082"/>
    <d v="2014-06-25T00:00:00"/>
    <x v="0"/>
    <s v="No"/>
    <x v="9"/>
    <x v="9"/>
    <x v="1"/>
    <s v="Q2"/>
  </r>
  <r>
    <n v="1745849"/>
    <x v="62"/>
    <x v="2"/>
    <x v="2"/>
    <x v="1"/>
    <x v="0"/>
    <x v="10"/>
    <d v="2016-01-15T00:00:00"/>
    <x v="0"/>
    <s v="No"/>
    <x v="1"/>
    <x v="0"/>
    <x v="2"/>
    <s v="Q1"/>
  </r>
  <r>
    <n v="2012490"/>
    <x v="224"/>
    <x v="1"/>
    <x v="1"/>
    <x v="14"/>
    <x v="0"/>
    <x v="656"/>
    <d v="2016-07-14T00:00:00"/>
    <x v="0"/>
    <s v="No"/>
    <x v="14"/>
    <x v="0"/>
    <x v="2"/>
    <s v="Q3"/>
  </r>
  <r>
    <n v="2112521"/>
    <x v="374"/>
    <x v="1"/>
    <x v="4"/>
    <x v="7"/>
    <x v="0"/>
    <x v="718"/>
    <d v="2016-09-14T00:00:00"/>
    <x v="0"/>
    <s v="No"/>
    <x v="7"/>
    <x v="0"/>
    <x v="2"/>
    <s v="Q3"/>
  </r>
  <r>
    <n v="1390702"/>
    <x v="422"/>
    <x v="1"/>
    <x v="1"/>
    <x v="3"/>
    <x v="0"/>
    <x v="716"/>
    <d v="2015-05-25T00:00:00"/>
    <x v="0"/>
    <s v="No"/>
    <x v="3"/>
    <x v="0"/>
    <x v="0"/>
    <s v="Q2"/>
  </r>
  <r>
    <n v="501384"/>
    <x v="10"/>
    <x v="0"/>
    <x v="0"/>
    <x v="7"/>
    <x v="3"/>
    <x v="1069"/>
    <d v="2013-08-29T00:00:00"/>
    <x v="0"/>
    <s v="No"/>
    <x v="7"/>
    <x v="1"/>
    <x v="3"/>
    <s v="Q3"/>
  </r>
  <r>
    <n v="1079293"/>
    <x v="33"/>
    <x v="4"/>
    <x v="6"/>
    <x v="7"/>
    <x v="2"/>
    <x v="763"/>
    <d v="2014-10-28T00:00:00"/>
    <x v="0"/>
    <s v="No"/>
    <x v="7"/>
    <x v="21"/>
    <x v="1"/>
    <s v="Q4"/>
  </r>
  <r>
    <n v="640551"/>
    <x v="32"/>
    <x v="5"/>
    <x v="15"/>
    <x v="0"/>
    <x v="1"/>
    <x v="223"/>
    <d v="2014-03-01T00:00:00"/>
    <x v="0"/>
    <s v="No"/>
    <x v="0"/>
    <x v="68"/>
    <x v="3"/>
    <s v="Q4"/>
  </r>
  <r>
    <n v="1806621"/>
    <x v="62"/>
    <x v="5"/>
    <x v="12"/>
    <x v="25"/>
    <x v="3"/>
    <x v="275"/>
    <d v="2016-02-29T00:00:00"/>
    <x v="0"/>
    <s v="No"/>
    <x v="25"/>
    <x v="9"/>
    <x v="2"/>
    <s v="Q1"/>
  </r>
  <r>
    <n v="1956588"/>
    <x v="636"/>
    <x v="1"/>
    <x v="13"/>
    <x v="31"/>
    <x v="0"/>
    <x v="666"/>
    <d v="2016-08-06T00:00:00"/>
    <x v="0"/>
    <s v="No"/>
    <x v="31"/>
    <x v="18"/>
    <x v="2"/>
    <s v="Q2"/>
  </r>
  <r>
    <n v="1293171"/>
    <x v="8"/>
    <x v="2"/>
    <x v="24"/>
    <x v="1"/>
    <x v="0"/>
    <x v="458"/>
    <d v="2015-03-20T00:00:00"/>
    <x v="0"/>
    <s v="Yes"/>
    <x v="1"/>
    <x v="0"/>
    <x v="0"/>
    <s v="Q1"/>
  </r>
  <r>
    <n v="1668792"/>
    <x v="25"/>
    <x v="5"/>
    <x v="9"/>
    <x v="22"/>
    <x v="0"/>
    <x v="567"/>
    <d v="2015-11-23T00:00:00"/>
    <x v="0"/>
    <s v="Yes"/>
    <x v="22"/>
    <x v="0"/>
    <x v="0"/>
    <s v="Q4"/>
  </r>
  <r>
    <n v="1816929"/>
    <x v="41"/>
    <x v="1"/>
    <x v="1"/>
    <x v="10"/>
    <x v="3"/>
    <x v="933"/>
    <d v="2016-07-03T00:00:00"/>
    <x v="0"/>
    <s v="No"/>
    <x v="10"/>
    <x v="7"/>
    <x v="2"/>
    <s v="Q2"/>
  </r>
  <r>
    <n v="1189953"/>
    <x v="8"/>
    <x v="5"/>
    <x v="12"/>
    <x v="9"/>
    <x v="3"/>
    <x v="438"/>
    <d v="2015-12-01T00:00:00"/>
    <x v="0"/>
    <s v="No"/>
    <x v="9"/>
    <x v="0"/>
    <x v="0"/>
    <s v="Q4"/>
  </r>
  <r>
    <n v="2161354"/>
    <x v="50"/>
    <x v="7"/>
    <x v="21"/>
    <x v="2"/>
    <x v="0"/>
    <x v="1235"/>
    <d v="2016-10-14T00:00:00"/>
    <x v="0"/>
    <s v="Yes"/>
    <x v="2"/>
    <x v="0"/>
    <x v="2"/>
    <s v="Q4"/>
  </r>
  <r>
    <n v="638969"/>
    <x v="16"/>
    <x v="2"/>
    <x v="24"/>
    <x v="20"/>
    <x v="1"/>
    <x v="817"/>
    <d v="2013-12-30T00:00:00"/>
    <x v="0"/>
    <s v="Yes"/>
    <x v="20"/>
    <x v="34"/>
    <x v="3"/>
    <s v="Q4"/>
  </r>
  <r>
    <n v="981841"/>
    <x v="9"/>
    <x v="3"/>
    <x v="3"/>
    <x v="10"/>
    <x v="0"/>
    <x v="98"/>
    <d v="2014-08-13T00:00:00"/>
    <x v="0"/>
    <s v="No"/>
    <x v="10"/>
    <x v="0"/>
    <x v="1"/>
    <s v="Q3"/>
  </r>
  <r>
    <n v="2043633"/>
    <x v="23"/>
    <x v="5"/>
    <x v="12"/>
    <x v="17"/>
    <x v="0"/>
    <x v="431"/>
    <d v="2016-03-08T00:00:00"/>
    <x v="0"/>
    <s v="Yes"/>
    <x v="17"/>
    <x v="0"/>
    <x v="2"/>
    <s v="Q1"/>
  </r>
  <r>
    <n v="2099282"/>
    <x v="18"/>
    <x v="0"/>
    <x v="0"/>
    <x v="15"/>
    <x v="0"/>
    <x v="549"/>
    <d v="2016-07-09T00:00:00"/>
    <x v="0"/>
    <s v="No"/>
    <x v="15"/>
    <x v="0"/>
    <x v="2"/>
    <s v="Q3"/>
  </r>
  <r>
    <n v="1973113"/>
    <x v="637"/>
    <x v="1"/>
    <x v="4"/>
    <x v="9"/>
    <x v="1"/>
    <x v="381"/>
    <d v="2016-06-20T00:00:00"/>
    <x v="0"/>
    <s v="No"/>
    <x v="9"/>
    <x v="6"/>
    <x v="2"/>
    <s v="Q2"/>
  </r>
  <r>
    <n v="1320572"/>
    <x v="30"/>
    <x v="5"/>
    <x v="12"/>
    <x v="1"/>
    <x v="1"/>
    <x v="1008"/>
    <d v="2015-10-04T00:00:00"/>
    <x v="0"/>
    <s v="No"/>
    <x v="1"/>
    <x v="18"/>
    <x v="0"/>
    <s v="Q3"/>
  </r>
  <r>
    <n v="701545"/>
    <x v="169"/>
    <x v="1"/>
    <x v="1"/>
    <x v="9"/>
    <x v="1"/>
    <x v="882"/>
    <d v="2014-07-02T00:00:00"/>
    <x v="0"/>
    <s v="No"/>
    <x v="9"/>
    <x v="15"/>
    <x v="1"/>
    <s v="Q2"/>
  </r>
  <r>
    <n v="2051989"/>
    <x v="19"/>
    <x v="1"/>
    <x v="1"/>
    <x v="13"/>
    <x v="0"/>
    <x v="597"/>
    <d v="2016-10-08T00:00:00"/>
    <x v="1"/>
    <s v="No"/>
    <x v="13"/>
    <x v="18"/>
    <x v="2"/>
    <s v="Q3"/>
  </r>
  <r>
    <n v="730697"/>
    <x v="19"/>
    <x v="5"/>
    <x v="9"/>
    <x v="19"/>
    <x v="1"/>
    <x v="1055"/>
    <d v="2014-02-26T00:00:00"/>
    <x v="0"/>
    <s v="No"/>
    <x v="19"/>
    <x v="1"/>
    <x v="1"/>
    <s v="Q1"/>
  </r>
  <r>
    <n v="1702866"/>
    <x v="19"/>
    <x v="5"/>
    <x v="14"/>
    <x v="0"/>
    <x v="1"/>
    <x v="585"/>
    <d v="2015-12-18T00:00:00"/>
    <x v="0"/>
    <s v="No"/>
    <x v="0"/>
    <x v="1"/>
    <x v="0"/>
    <s v="Q4"/>
  </r>
  <r>
    <n v="1152394"/>
    <x v="21"/>
    <x v="2"/>
    <x v="57"/>
    <x v="1"/>
    <x v="0"/>
    <x v="877"/>
    <d v="2014-11-12T00:00:00"/>
    <x v="0"/>
    <s v="No"/>
    <x v="1"/>
    <x v="0"/>
    <x v="1"/>
    <s v="Q4"/>
  </r>
  <r>
    <n v="1826398"/>
    <x v="16"/>
    <x v="2"/>
    <x v="30"/>
    <x v="26"/>
    <x v="1"/>
    <x v="1100"/>
    <d v="2016-10-03T00:00:00"/>
    <x v="0"/>
    <s v="No"/>
    <x v="26"/>
    <x v="0"/>
    <x v="2"/>
    <s v="Q4"/>
  </r>
  <r>
    <n v="1889114"/>
    <x v="218"/>
    <x v="1"/>
    <x v="27"/>
    <x v="0"/>
    <x v="0"/>
    <x v="66"/>
    <d v="2016-04-20T00:00:00"/>
    <x v="0"/>
    <s v="No"/>
    <x v="0"/>
    <x v="0"/>
    <x v="2"/>
    <s v="Q2"/>
  </r>
  <r>
    <n v="1846934"/>
    <x v="448"/>
    <x v="1"/>
    <x v="1"/>
    <x v="20"/>
    <x v="0"/>
    <x v="1051"/>
    <d v="2016-03-23T00:00:00"/>
    <x v="0"/>
    <s v="No"/>
    <x v="20"/>
    <x v="0"/>
    <x v="2"/>
    <s v="Q1"/>
  </r>
  <r>
    <n v="379272"/>
    <x v="25"/>
    <x v="2"/>
    <x v="10"/>
    <x v="10"/>
    <x v="4"/>
    <x v="228"/>
    <d v="2013-11-04T00:00:00"/>
    <x v="0"/>
    <s v="No"/>
    <x v="10"/>
    <x v="13"/>
    <x v="3"/>
    <s v="Q4"/>
  </r>
  <r>
    <n v="690940"/>
    <x v="115"/>
    <x v="1"/>
    <x v="1"/>
    <x v="0"/>
    <x v="0"/>
    <x v="332"/>
    <d v="2014-01-29T00:00:00"/>
    <x v="0"/>
    <s v="Yes"/>
    <x v="0"/>
    <x v="0"/>
    <x v="1"/>
    <s v="Q1"/>
  </r>
  <r>
    <n v="1822027"/>
    <x v="30"/>
    <x v="5"/>
    <x v="9"/>
    <x v="40"/>
    <x v="3"/>
    <x v="1035"/>
    <d v="2016-08-03T00:00:00"/>
    <x v="0"/>
    <s v="No"/>
    <x v="40"/>
    <x v="0"/>
    <x v="2"/>
    <s v="Q3"/>
  </r>
  <r>
    <n v="1355606"/>
    <x v="638"/>
    <x v="1"/>
    <x v="1"/>
    <x v="3"/>
    <x v="0"/>
    <x v="366"/>
    <d v="2015-04-30T00:00:00"/>
    <x v="0"/>
    <s v="No"/>
    <x v="3"/>
    <x v="0"/>
    <x v="0"/>
    <s v="Q2"/>
  </r>
  <r>
    <n v="376822"/>
    <x v="14"/>
    <x v="0"/>
    <x v="37"/>
    <x v="7"/>
    <x v="0"/>
    <x v="902"/>
    <d v="2013-09-04T00:00:00"/>
    <x v="0"/>
    <s v="No"/>
    <x v="7"/>
    <x v="0"/>
    <x v="3"/>
    <s v="Q3"/>
  </r>
  <r>
    <n v="1877819"/>
    <x v="10"/>
    <x v="0"/>
    <x v="0"/>
    <x v="0"/>
    <x v="0"/>
    <x v="250"/>
    <d v="2016-04-14T00:00:00"/>
    <x v="0"/>
    <s v="No"/>
    <x v="0"/>
    <x v="0"/>
    <x v="2"/>
    <s v="Q2"/>
  </r>
  <r>
    <n v="1244218"/>
    <x v="13"/>
    <x v="0"/>
    <x v="0"/>
    <x v="0"/>
    <x v="0"/>
    <x v="305"/>
    <d v="2015-02-18T00:00:00"/>
    <x v="0"/>
    <s v="No"/>
    <x v="0"/>
    <x v="0"/>
    <x v="0"/>
    <s v="Q1"/>
  </r>
  <r>
    <n v="1824884"/>
    <x v="639"/>
    <x v="4"/>
    <x v="6"/>
    <x v="12"/>
    <x v="0"/>
    <x v="874"/>
    <d v="2016-11-03T00:00:00"/>
    <x v="0"/>
    <s v="Yes"/>
    <x v="12"/>
    <x v="18"/>
    <x v="2"/>
    <s v="Q3"/>
  </r>
  <r>
    <n v="1923890"/>
    <x v="193"/>
    <x v="1"/>
    <x v="4"/>
    <x v="33"/>
    <x v="0"/>
    <x v="447"/>
    <d v="2016-05-13T00:00:00"/>
    <x v="0"/>
    <s v="No"/>
    <x v="33"/>
    <x v="0"/>
    <x v="2"/>
    <s v="Q2"/>
  </r>
  <r>
    <n v="1168393"/>
    <x v="18"/>
    <x v="0"/>
    <x v="0"/>
    <x v="7"/>
    <x v="0"/>
    <x v="946"/>
    <d v="2014-12-23T00:00:00"/>
    <x v="0"/>
    <s v="No"/>
    <x v="7"/>
    <x v="0"/>
    <x v="1"/>
    <s v="Q4"/>
  </r>
  <r>
    <n v="1945261"/>
    <x v="216"/>
    <x v="1"/>
    <x v="1"/>
    <x v="14"/>
    <x v="0"/>
    <x v="863"/>
    <d v="2016-05-27T00:00:00"/>
    <x v="0"/>
    <s v="No"/>
    <x v="14"/>
    <x v="0"/>
    <x v="2"/>
    <s v="Q2"/>
  </r>
  <r>
    <n v="1198038"/>
    <x v="33"/>
    <x v="4"/>
    <x v="6"/>
    <x v="0"/>
    <x v="0"/>
    <x v="988"/>
    <d v="2015-01-17T00:00:00"/>
    <x v="0"/>
    <s v="No"/>
    <x v="0"/>
    <x v="0"/>
    <x v="0"/>
    <s v="Q1"/>
  </r>
  <r>
    <n v="954325"/>
    <x v="165"/>
    <x v="0"/>
    <x v="0"/>
    <x v="7"/>
    <x v="1"/>
    <x v="834"/>
    <d v="2014-07-29T00:00:00"/>
    <x v="0"/>
    <s v="No"/>
    <x v="7"/>
    <x v="6"/>
    <x v="1"/>
    <s v="Q3"/>
  </r>
  <r>
    <n v="1657781"/>
    <x v="17"/>
    <x v="3"/>
    <x v="8"/>
    <x v="4"/>
    <x v="0"/>
    <x v="30"/>
    <d v="2015-11-16T00:00:00"/>
    <x v="0"/>
    <s v="Yes"/>
    <x v="4"/>
    <x v="0"/>
    <x v="0"/>
    <s v="Q4"/>
  </r>
  <r>
    <n v="1520764"/>
    <x v="51"/>
    <x v="1"/>
    <x v="4"/>
    <x v="36"/>
    <x v="0"/>
    <x v="862"/>
    <d v="2015-08-15T00:00:00"/>
    <x v="0"/>
    <s v="Yes"/>
    <x v="36"/>
    <x v="0"/>
    <x v="0"/>
    <s v="Q3"/>
  </r>
  <r>
    <n v="864561"/>
    <x v="16"/>
    <x v="2"/>
    <x v="16"/>
    <x v="13"/>
    <x v="1"/>
    <x v="537"/>
    <d v="2014-05-27T00:00:00"/>
    <x v="0"/>
    <s v="No"/>
    <x v="13"/>
    <x v="2"/>
    <x v="1"/>
    <s v="Q2"/>
  </r>
  <r>
    <n v="1599739"/>
    <x v="18"/>
    <x v="0"/>
    <x v="0"/>
    <x v="13"/>
    <x v="0"/>
    <x v="380"/>
    <d v="2015-08-10T00:00:00"/>
    <x v="0"/>
    <s v="Yes"/>
    <x v="13"/>
    <x v="0"/>
    <x v="0"/>
    <s v="Q3"/>
  </r>
  <r>
    <n v="1233374"/>
    <x v="209"/>
    <x v="1"/>
    <x v="1"/>
    <x v="22"/>
    <x v="0"/>
    <x v="350"/>
    <d v="2015-10-02T00:00:00"/>
    <x v="0"/>
    <s v="Yes"/>
    <x v="22"/>
    <x v="0"/>
    <x v="0"/>
    <s v="Q4"/>
  </r>
  <r>
    <n v="1336233"/>
    <x v="217"/>
    <x v="1"/>
    <x v="4"/>
    <x v="7"/>
    <x v="0"/>
    <x v="1123"/>
    <d v="2015-04-18T00:00:00"/>
    <x v="0"/>
    <s v="Yes"/>
    <x v="7"/>
    <x v="0"/>
    <x v="0"/>
    <s v="Q2"/>
  </r>
  <r>
    <n v="1825003"/>
    <x v="1"/>
    <x v="0"/>
    <x v="37"/>
    <x v="7"/>
    <x v="0"/>
    <x v="874"/>
    <d v="2016-09-03T00:00:00"/>
    <x v="0"/>
    <s v="No"/>
    <x v="7"/>
    <x v="0"/>
    <x v="2"/>
    <s v="Q3"/>
  </r>
  <r>
    <n v="1705573"/>
    <x v="288"/>
    <x v="5"/>
    <x v="12"/>
    <x v="7"/>
    <x v="2"/>
    <x v="464"/>
    <d v="2015-12-18T00:00:00"/>
    <x v="0"/>
    <s v="No"/>
    <x v="7"/>
    <x v="4"/>
    <x v="0"/>
    <s v="Q4"/>
  </r>
  <r>
    <n v="376412"/>
    <x v="146"/>
    <x v="9"/>
    <x v="55"/>
    <x v="18"/>
    <x v="0"/>
    <x v="513"/>
    <d v="2013-08-04T00:00:00"/>
    <x v="0"/>
    <s v="No"/>
    <x v="18"/>
    <x v="0"/>
    <x v="3"/>
    <s v="Q3"/>
  </r>
  <r>
    <n v="632662"/>
    <x v="130"/>
    <x v="1"/>
    <x v="1"/>
    <x v="13"/>
    <x v="2"/>
    <x v="880"/>
    <d v="2013-12-16T00:00:00"/>
    <x v="0"/>
    <s v="No"/>
    <x v="13"/>
    <x v="9"/>
    <x v="3"/>
    <s v="Q4"/>
  </r>
  <r>
    <n v="986588"/>
    <x v="640"/>
    <x v="1"/>
    <x v="1"/>
    <x v="41"/>
    <x v="0"/>
    <x v="1028"/>
    <d v="2014-08-20T00:00:00"/>
    <x v="0"/>
    <s v="No"/>
    <x v="41"/>
    <x v="2"/>
    <x v="1"/>
    <s v="Q3"/>
  </r>
  <r>
    <n v="659132"/>
    <x v="641"/>
    <x v="1"/>
    <x v="13"/>
    <x v="13"/>
    <x v="0"/>
    <x v="45"/>
    <d v="2014-08-01T00:00:00"/>
    <x v="0"/>
    <s v="No"/>
    <x v="13"/>
    <x v="0"/>
    <x v="1"/>
    <s v="Q3"/>
  </r>
  <r>
    <n v="720197"/>
    <x v="17"/>
    <x v="3"/>
    <x v="44"/>
    <x v="34"/>
    <x v="0"/>
    <x v="725"/>
    <d v="2014-02-21T00:00:00"/>
    <x v="0"/>
    <s v="No"/>
    <x v="34"/>
    <x v="4"/>
    <x v="1"/>
    <s v="Q1"/>
  </r>
  <r>
    <n v="634583"/>
    <x v="223"/>
    <x v="1"/>
    <x v="27"/>
    <x v="6"/>
    <x v="0"/>
    <x v="880"/>
    <d v="2013-12-13T00:00:00"/>
    <x v="0"/>
    <s v="No"/>
    <x v="6"/>
    <x v="0"/>
    <x v="3"/>
    <s v="Q4"/>
  </r>
  <r>
    <n v="853388"/>
    <x v="10"/>
    <x v="0"/>
    <x v="0"/>
    <x v="13"/>
    <x v="0"/>
    <x v="171"/>
    <d v="2014-05-15T00:00:00"/>
    <x v="0"/>
    <s v="No"/>
    <x v="13"/>
    <x v="0"/>
    <x v="1"/>
    <s v="Q2"/>
  </r>
  <r>
    <n v="845400"/>
    <x v="19"/>
    <x v="9"/>
    <x v="50"/>
    <x v="16"/>
    <x v="0"/>
    <x v="1104"/>
    <d v="2014-09-05T00:00:00"/>
    <x v="0"/>
    <s v="No"/>
    <x v="16"/>
    <x v="0"/>
    <x v="1"/>
    <s v="Q3"/>
  </r>
  <r>
    <n v="1586632"/>
    <x v="21"/>
    <x v="2"/>
    <x v="38"/>
    <x v="27"/>
    <x v="0"/>
    <x v="310"/>
    <d v="2015-09-30T00:00:00"/>
    <x v="0"/>
    <s v="No"/>
    <x v="27"/>
    <x v="0"/>
    <x v="0"/>
    <s v="Q3"/>
  </r>
  <r>
    <n v="1573807"/>
    <x v="127"/>
    <x v="5"/>
    <x v="14"/>
    <x v="1"/>
    <x v="1"/>
    <x v="1040"/>
    <d v="2015-09-24T00:00:00"/>
    <x v="0"/>
    <s v="Yes"/>
    <x v="1"/>
    <x v="4"/>
    <x v="0"/>
    <s v="Q3"/>
  </r>
  <r>
    <n v="836792"/>
    <x v="14"/>
    <x v="2"/>
    <x v="38"/>
    <x v="5"/>
    <x v="0"/>
    <x v="742"/>
    <d v="2014-03-05T00:00:00"/>
    <x v="0"/>
    <s v="No"/>
    <x v="5"/>
    <x v="0"/>
    <x v="1"/>
    <s v="Q1"/>
  </r>
  <r>
    <n v="1520596"/>
    <x v="16"/>
    <x v="0"/>
    <x v="0"/>
    <x v="13"/>
    <x v="0"/>
    <x v="862"/>
    <d v="2015-08-17T00:00:00"/>
    <x v="0"/>
    <s v="No"/>
    <x v="13"/>
    <x v="4"/>
    <x v="0"/>
    <s v="Q3"/>
  </r>
  <r>
    <n v="1983142"/>
    <x v="101"/>
    <x v="1"/>
    <x v="27"/>
    <x v="0"/>
    <x v="0"/>
    <x v="24"/>
    <d v="2016-06-25T00:00:00"/>
    <x v="0"/>
    <s v="No"/>
    <x v="0"/>
    <x v="4"/>
    <x v="2"/>
    <s v="Q2"/>
  </r>
  <r>
    <n v="1661656"/>
    <x v="110"/>
    <x v="2"/>
    <x v="24"/>
    <x v="13"/>
    <x v="2"/>
    <x v="182"/>
    <d v="2015-11-24T00:00:00"/>
    <x v="0"/>
    <s v="No"/>
    <x v="13"/>
    <x v="19"/>
    <x v="0"/>
    <s v="Q4"/>
  </r>
  <r>
    <n v="546674"/>
    <x v="62"/>
    <x v="2"/>
    <x v="31"/>
    <x v="42"/>
    <x v="0"/>
    <x v="1236"/>
    <d v="2013-09-29T00:00:00"/>
    <x v="0"/>
    <s v="Yes"/>
    <x v="42"/>
    <x v="0"/>
    <x v="3"/>
    <s v="Q3"/>
  </r>
  <r>
    <n v="1926713"/>
    <x v="10"/>
    <x v="0"/>
    <x v="37"/>
    <x v="34"/>
    <x v="0"/>
    <x v="132"/>
    <d v="2016-05-16T00:00:00"/>
    <x v="0"/>
    <s v="No"/>
    <x v="34"/>
    <x v="0"/>
    <x v="2"/>
    <s v="Q2"/>
  </r>
  <r>
    <n v="1262848"/>
    <x v="9"/>
    <x v="3"/>
    <x v="8"/>
    <x v="40"/>
    <x v="0"/>
    <x v="501"/>
    <d v="2015-02-03T00:00:00"/>
    <x v="0"/>
    <s v="No"/>
    <x v="40"/>
    <x v="0"/>
    <x v="0"/>
    <s v="Q1"/>
  </r>
  <r>
    <n v="1484525"/>
    <x v="5"/>
    <x v="1"/>
    <x v="4"/>
    <x v="31"/>
    <x v="0"/>
    <x v="42"/>
    <d v="2015-07-23T00:00:00"/>
    <x v="0"/>
    <s v="No"/>
    <x v="31"/>
    <x v="0"/>
    <x v="0"/>
    <s v="Q3"/>
  </r>
  <r>
    <n v="1331257"/>
    <x v="515"/>
    <x v="1"/>
    <x v="22"/>
    <x v="12"/>
    <x v="3"/>
    <x v="47"/>
    <d v="2015-04-17T00:00:00"/>
    <x v="0"/>
    <s v="No"/>
    <x v="12"/>
    <x v="4"/>
    <x v="0"/>
    <s v="Q2"/>
  </r>
  <r>
    <n v="1954979"/>
    <x v="21"/>
    <x v="2"/>
    <x v="10"/>
    <x v="40"/>
    <x v="0"/>
    <x v="666"/>
    <d v="2016-06-06T00:00:00"/>
    <x v="0"/>
    <s v="No"/>
    <x v="40"/>
    <x v="0"/>
    <x v="2"/>
    <s v="Q2"/>
  </r>
  <r>
    <n v="1176871"/>
    <x v="130"/>
    <x v="1"/>
    <x v="27"/>
    <x v="0"/>
    <x v="0"/>
    <x v="864"/>
    <d v="2014-12-31T00:00:00"/>
    <x v="0"/>
    <s v="No"/>
    <x v="0"/>
    <x v="0"/>
    <x v="1"/>
    <s v="Q4"/>
  </r>
  <r>
    <n v="1576931"/>
    <x v="111"/>
    <x v="1"/>
    <x v="4"/>
    <x v="1"/>
    <x v="0"/>
    <x v="13"/>
    <d v="2015-09-23T00:00:00"/>
    <x v="0"/>
    <s v="No"/>
    <x v="1"/>
    <x v="0"/>
    <x v="0"/>
    <s v="Q3"/>
  </r>
  <r>
    <n v="826950"/>
    <x v="216"/>
    <x v="1"/>
    <x v="1"/>
    <x v="14"/>
    <x v="0"/>
    <x v="587"/>
    <d v="2014-04-28T00:00:00"/>
    <x v="0"/>
    <s v="No"/>
    <x v="14"/>
    <x v="4"/>
    <x v="1"/>
    <s v="Q2"/>
  </r>
  <r>
    <n v="1595041"/>
    <x v="450"/>
    <x v="1"/>
    <x v="22"/>
    <x v="5"/>
    <x v="0"/>
    <x v="67"/>
    <d v="2015-08-10T00:00:00"/>
    <x v="0"/>
    <s v="No"/>
    <x v="5"/>
    <x v="18"/>
    <x v="0"/>
    <s v="Q2"/>
  </r>
  <r>
    <n v="606751"/>
    <x v="62"/>
    <x v="1"/>
    <x v="22"/>
    <x v="25"/>
    <x v="2"/>
    <x v="349"/>
    <d v="2013-11-26T00:00:00"/>
    <x v="0"/>
    <s v="No"/>
    <x v="25"/>
    <x v="2"/>
    <x v="3"/>
    <s v="Q4"/>
  </r>
  <r>
    <n v="1134876"/>
    <x v="197"/>
    <x v="1"/>
    <x v="4"/>
    <x v="33"/>
    <x v="0"/>
    <x v="595"/>
    <d v="2014-11-28T00:00:00"/>
    <x v="0"/>
    <s v="No"/>
    <x v="33"/>
    <x v="0"/>
    <x v="1"/>
    <s v="Q4"/>
  </r>
  <r>
    <n v="768152"/>
    <x v="115"/>
    <x v="1"/>
    <x v="4"/>
    <x v="7"/>
    <x v="2"/>
    <x v="788"/>
    <d v="2014-03-24T00:00:00"/>
    <x v="0"/>
    <s v="No"/>
    <x v="7"/>
    <x v="2"/>
    <x v="1"/>
    <s v="Q1"/>
  </r>
  <r>
    <n v="1147249"/>
    <x v="14"/>
    <x v="1"/>
    <x v="27"/>
    <x v="17"/>
    <x v="0"/>
    <x v="404"/>
    <d v="2014-08-12T00:00:00"/>
    <x v="0"/>
    <s v="No"/>
    <x v="17"/>
    <x v="0"/>
    <x v="1"/>
    <s v="Q3"/>
  </r>
  <r>
    <n v="1811748"/>
    <x v="99"/>
    <x v="3"/>
    <x v="3"/>
    <x v="18"/>
    <x v="0"/>
    <x v="449"/>
    <d v="2016-01-03T00:00:00"/>
    <x v="0"/>
    <s v="No"/>
    <x v="18"/>
    <x v="0"/>
    <x v="2"/>
    <s v="Q1"/>
  </r>
  <r>
    <n v="1198225"/>
    <x v="1"/>
    <x v="0"/>
    <x v="0"/>
    <x v="10"/>
    <x v="0"/>
    <x v="204"/>
    <d v="2015-01-18T00:00:00"/>
    <x v="0"/>
    <s v="Yes"/>
    <x v="10"/>
    <x v="0"/>
    <x v="0"/>
    <s v="Q1"/>
  </r>
  <r>
    <n v="2057214"/>
    <x v="16"/>
    <x v="2"/>
    <x v="40"/>
    <x v="28"/>
    <x v="0"/>
    <x v="1171"/>
    <d v="2016-12-08T00:00:00"/>
    <x v="0"/>
    <s v="No"/>
    <x v="28"/>
    <x v="18"/>
    <x v="2"/>
    <s v="Q4"/>
  </r>
  <r>
    <n v="1050272"/>
    <x v="8"/>
    <x v="1"/>
    <x v="4"/>
    <x v="53"/>
    <x v="1"/>
    <x v="80"/>
    <d v="2014-09-30T00:00:00"/>
    <x v="0"/>
    <s v="No"/>
    <x v="51"/>
    <x v="1"/>
    <x v="1"/>
    <s v="Q3"/>
  </r>
  <r>
    <n v="1982212"/>
    <x v="162"/>
    <x v="0"/>
    <x v="0"/>
    <x v="15"/>
    <x v="0"/>
    <x v="24"/>
    <d v="2016-06-28T00:00:00"/>
    <x v="0"/>
    <s v="No"/>
    <x v="15"/>
    <x v="2"/>
    <x v="2"/>
    <s v="Q2"/>
  </r>
  <r>
    <n v="398258"/>
    <x v="20"/>
    <x v="5"/>
    <x v="12"/>
    <x v="19"/>
    <x v="0"/>
    <x v="578"/>
    <d v="2013-03-05T00:00:00"/>
    <x v="0"/>
    <s v="No"/>
    <x v="19"/>
    <x v="0"/>
    <x v="3"/>
    <s v="Q1"/>
  </r>
  <r>
    <n v="1896212"/>
    <x v="14"/>
    <x v="2"/>
    <x v="24"/>
    <x v="4"/>
    <x v="2"/>
    <x v="655"/>
    <d v="2016-04-29T00:00:00"/>
    <x v="0"/>
    <s v="No"/>
    <x v="4"/>
    <x v="9"/>
    <x v="2"/>
    <s v="Q2"/>
  </r>
  <r>
    <n v="742422"/>
    <x v="14"/>
    <x v="7"/>
    <x v="19"/>
    <x v="36"/>
    <x v="3"/>
    <x v="929"/>
    <d v="2014-07-03T00:00:00"/>
    <x v="0"/>
    <s v="No"/>
    <x v="36"/>
    <x v="7"/>
    <x v="1"/>
    <s v="Q2"/>
  </r>
  <r>
    <n v="1860358"/>
    <x v="206"/>
    <x v="4"/>
    <x v="6"/>
    <x v="9"/>
    <x v="0"/>
    <x v="303"/>
    <d v="2016-01-04T00:00:00"/>
    <x v="0"/>
    <s v="No"/>
    <x v="9"/>
    <x v="0"/>
    <x v="2"/>
    <s v="Q1"/>
  </r>
  <r>
    <n v="601720"/>
    <x v="10"/>
    <x v="5"/>
    <x v="12"/>
    <x v="34"/>
    <x v="1"/>
    <x v="685"/>
    <d v="2013-11-18T00:00:00"/>
    <x v="0"/>
    <s v="Yes"/>
    <x v="34"/>
    <x v="0"/>
    <x v="3"/>
    <s v="Q4"/>
  </r>
  <r>
    <n v="1581964"/>
    <x v="5"/>
    <x v="1"/>
    <x v="27"/>
    <x v="8"/>
    <x v="0"/>
    <x v="807"/>
    <d v="2015-09-27T00:00:00"/>
    <x v="0"/>
    <s v="Yes"/>
    <x v="8"/>
    <x v="0"/>
    <x v="0"/>
    <s v="Q3"/>
  </r>
  <r>
    <n v="316370"/>
    <x v="10"/>
    <x v="0"/>
    <x v="0"/>
    <x v="13"/>
    <x v="0"/>
    <x v="650"/>
    <d v="2013-02-15T00:00:00"/>
    <x v="0"/>
    <s v="No"/>
    <x v="13"/>
    <x v="4"/>
    <x v="3"/>
    <s v="Q1"/>
  </r>
  <r>
    <n v="605170"/>
    <x v="50"/>
    <x v="7"/>
    <x v="21"/>
    <x v="9"/>
    <x v="3"/>
    <x v="622"/>
    <d v="2013-11-21T00:00:00"/>
    <x v="0"/>
    <s v="Yes"/>
    <x v="9"/>
    <x v="1"/>
    <x v="3"/>
    <s v="Q4"/>
  </r>
  <r>
    <n v="1797761"/>
    <x v="4"/>
    <x v="3"/>
    <x v="3"/>
    <x v="7"/>
    <x v="0"/>
    <x v="41"/>
    <d v="2016-02-22T00:00:00"/>
    <x v="0"/>
    <s v="Yes"/>
    <x v="7"/>
    <x v="0"/>
    <x v="2"/>
    <s v="Q1"/>
  </r>
  <r>
    <n v="1665411"/>
    <x v="20"/>
    <x v="2"/>
    <x v="47"/>
    <x v="35"/>
    <x v="0"/>
    <x v="55"/>
    <d v="2015-11-20T00:00:00"/>
    <x v="0"/>
    <s v="No"/>
    <x v="35"/>
    <x v="0"/>
    <x v="0"/>
    <s v="Q4"/>
  </r>
  <r>
    <n v="617360"/>
    <x v="642"/>
    <x v="1"/>
    <x v="22"/>
    <x v="7"/>
    <x v="0"/>
    <x v="1103"/>
    <d v="2013-02-12T00:00:00"/>
    <x v="0"/>
    <s v="No"/>
    <x v="7"/>
    <x v="0"/>
    <x v="3"/>
    <s v="Q1"/>
  </r>
  <r>
    <n v="2069992"/>
    <x v="17"/>
    <x v="3"/>
    <x v="8"/>
    <x v="5"/>
    <x v="2"/>
    <x v="199"/>
    <d v="2016-08-20T00:00:00"/>
    <x v="0"/>
    <s v="No"/>
    <x v="5"/>
    <x v="4"/>
    <x v="2"/>
    <s v="Q3"/>
  </r>
  <r>
    <n v="386177"/>
    <x v="10"/>
    <x v="0"/>
    <x v="42"/>
    <x v="0"/>
    <x v="0"/>
    <x v="993"/>
    <d v="2013-04-19T00:00:00"/>
    <x v="0"/>
    <s v="No"/>
    <x v="0"/>
    <x v="1"/>
    <x v="3"/>
    <s v="Q2"/>
  </r>
  <r>
    <n v="265342"/>
    <x v="172"/>
    <x v="5"/>
    <x v="9"/>
    <x v="15"/>
    <x v="0"/>
    <x v="90"/>
    <d v="2013-01-30T00:00:00"/>
    <x v="0"/>
    <s v="No"/>
    <x v="15"/>
    <x v="4"/>
    <x v="3"/>
    <s v="Q1"/>
  </r>
  <r>
    <n v="1615691"/>
    <x v="246"/>
    <x v="0"/>
    <x v="5"/>
    <x v="25"/>
    <x v="0"/>
    <x v="0"/>
    <d v="2015-10-20T00:00:00"/>
    <x v="0"/>
    <s v="Yes"/>
    <x v="25"/>
    <x v="0"/>
    <x v="0"/>
    <s v="Q4"/>
  </r>
  <r>
    <n v="519534"/>
    <x v="47"/>
    <x v="0"/>
    <x v="5"/>
    <x v="5"/>
    <x v="1"/>
    <x v="406"/>
    <d v="2013-09-09T00:00:00"/>
    <x v="0"/>
    <s v="No"/>
    <x v="5"/>
    <x v="0"/>
    <x v="3"/>
    <s v="Q3"/>
  </r>
  <r>
    <n v="1705996"/>
    <x v="28"/>
    <x v="5"/>
    <x v="15"/>
    <x v="12"/>
    <x v="3"/>
    <x v="464"/>
    <d v="2015-12-17T00:00:00"/>
    <x v="0"/>
    <s v="No"/>
    <x v="12"/>
    <x v="1"/>
    <x v="0"/>
    <s v="Q4"/>
  </r>
  <r>
    <n v="496800"/>
    <x v="312"/>
    <x v="4"/>
    <x v="29"/>
    <x v="9"/>
    <x v="0"/>
    <x v="962"/>
    <d v="2013-08-21T00:00:00"/>
    <x v="0"/>
    <s v="No"/>
    <x v="9"/>
    <x v="1"/>
    <x v="3"/>
    <s v="Q3"/>
  </r>
  <r>
    <n v="2053692"/>
    <x v="74"/>
    <x v="1"/>
    <x v="1"/>
    <x v="33"/>
    <x v="1"/>
    <x v="407"/>
    <d v="2016-10-08T00:00:00"/>
    <x v="0"/>
    <s v="No"/>
    <x v="33"/>
    <x v="15"/>
    <x v="2"/>
    <s v="Q3"/>
  </r>
  <r>
    <n v="1249250"/>
    <x v="312"/>
    <x v="4"/>
    <x v="6"/>
    <x v="7"/>
    <x v="0"/>
    <x v="279"/>
    <d v="2015-02-20T00:00:00"/>
    <x v="0"/>
    <s v="No"/>
    <x v="7"/>
    <x v="0"/>
    <x v="0"/>
    <s v="Q1"/>
  </r>
  <r>
    <n v="1245741"/>
    <x v="49"/>
    <x v="0"/>
    <x v="0"/>
    <x v="25"/>
    <x v="0"/>
    <x v="305"/>
    <d v="2015-02-18T00:00:00"/>
    <x v="0"/>
    <s v="No"/>
    <x v="25"/>
    <x v="0"/>
    <x v="0"/>
    <s v="Q1"/>
  </r>
  <r>
    <n v="1641848"/>
    <x v="18"/>
    <x v="0"/>
    <x v="0"/>
    <x v="0"/>
    <x v="0"/>
    <x v="495"/>
    <d v="2015-05-11T00:00:00"/>
    <x v="0"/>
    <s v="No"/>
    <x v="0"/>
    <x v="0"/>
    <x v="0"/>
    <s v="Q2"/>
  </r>
  <r>
    <n v="1225148"/>
    <x v="223"/>
    <x v="1"/>
    <x v="1"/>
    <x v="13"/>
    <x v="0"/>
    <x v="155"/>
    <d v="2015-04-02T00:00:00"/>
    <x v="0"/>
    <s v="No"/>
    <x v="13"/>
    <x v="0"/>
    <x v="0"/>
    <s v="Q2"/>
  </r>
  <r>
    <n v="1538491"/>
    <x v="19"/>
    <x v="0"/>
    <x v="0"/>
    <x v="13"/>
    <x v="0"/>
    <x v="586"/>
    <d v="2015-08-26T00:00:00"/>
    <x v="0"/>
    <s v="No"/>
    <x v="13"/>
    <x v="0"/>
    <x v="0"/>
    <s v="Q3"/>
  </r>
  <r>
    <n v="988690"/>
    <x v="32"/>
    <x v="0"/>
    <x v="0"/>
    <x v="14"/>
    <x v="0"/>
    <x v="687"/>
    <d v="2014-08-21T00:00:00"/>
    <x v="0"/>
    <s v="No"/>
    <x v="14"/>
    <x v="9"/>
    <x v="1"/>
    <s v="Q3"/>
  </r>
  <r>
    <n v="2121784"/>
    <x v="32"/>
    <x v="5"/>
    <x v="12"/>
    <x v="0"/>
    <x v="1"/>
    <x v="748"/>
    <d v="2016-09-23T00:00:00"/>
    <x v="0"/>
    <s v="Yes"/>
    <x v="0"/>
    <x v="9"/>
    <x v="2"/>
    <s v="Q3"/>
  </r>
  <r>
    <n v="1599905"/>
    <x v="62"/>
    <x v="2"/>
    <x v="38"/>
    <x v="9"/>
    <x v="0"/>
    <x v="380"/>
    <d v="2015-08-10T00:00:00"/>
    <x v="0"/>
    <s v="Yes"/>
    <x v="9"/>
    <x v="0"/>
    <x v="0"/>
    <s v="Q3"/>
  </r>
  <r>
    <n v="1978971"/>
    <x v="48"/>
    <x v="4"/>
    <x v="6"/>
    <x v="9"/>
    <x v="0"/>
    <x v="201"/>
    <d v="2016-06-21T00:00:00"/>
    <x v="0"/>
    <s v="No"/>
    <x v="9"/>
    <x v="0"/>
    <x v="2"/>
    <s v="Q2"/>
  </r>
  <r>
    <n v="1359910"/>
    <x v="100"/>
    <x v="1"/>
    <x v="1"/>
    <x v="14"/>
    <x v="0"/>
    <x v="317"/>
    <d v="2015-04-05T00:00:00"/>
    <x v="0"/>
    <s v="No"/>
    <x v="14"/>
    <x v="0"/>
    <x v="0"/>
    <s v="Q2"/>
  </r>
  <r>
    <n v="641149"/>
    <x v="4"/>
    <x v="3"/>
    <x v="3"/>
    <x v="1"/>
    <x v="0"/>
    <x v="223"/>
    <d v="2013-12-20T00:00:00"/>
    <x v="0"/>
    <s v="No"/>
    <x v="1"/>
    <x v="0"/>
    <x v="3"/>
    <s v="Q4"/>
  </r>
  <r>
    <n v="1248280"/>
    <x v="51"/>
    <x v="2"/>
    <x v="31"/>
    <x v="18"/>
    <x v="0"/>
    <x v="127"/>
    <d v="2015-02-19T00:00:00"/>
    <x v="0"/>
    <s v="No"/>
    <x v="18"/>
    <x v="0"/>
    <x v="0"/>
    <s v="Q1"/>
  </r>
  <r>
    <n v="685100"/>
    <x v="166"/>
    <x v="1"/>
    <x v="22"/>
    <x v="13"/>
    <x v="0"/>
    <x v="461"/>
    <d v="2014-01-31T00:00:00"/>
    <x v="0"/>
    <s v="Yes"/>
    <x v="13"/>
    <x v="21"/>
    <x v="1"/>
    <s v="Q1"/>
  </r>
  <r>
    <n v="1974653"/>
    <x v="4"/>
    <x v="3"/>
    <x v="8"/>
    <x v="33"/>
    <x v="0"/>
    <x v="1182"/>
    <d v="2016-06-18T00:00:00"/>
    <x v="0"/>
    <s v="No"/>
    <x v="33"/>
    <x v="0"/>
    <x v="2"/>
    <s v="Q2"/>
  </r>
  <r>
    <n v="1231285"/>
    <x v="193"/>
    <x v="1"/>
    <x v="4"/>
    <x v="54"/>
    <x v="3"/>
    <x v="503"/>
    <d v="2015-12-02T00:00:00"/>
    <x v="0"/>
    <s v="No"/>
    <x v="34"/>
    <x v="7"/>
    <x v="0"/>
    <s v="Q3"/>
  </r>
  <r>
    <n v="1178200"/>
    <x v="156"/>
    <x v="2"/>
    <x v="35"/>
    <x v="0"/>
    <x v="0"/>
    <x v="93"/>
    <d v="2015-02-01T00:00:00"/>
    <x v="0"/>
    <s v="No"/>
    <x v="0"/>
    <x v="0"/>
    <x v="0"/>
    <s v="Q1"/>
  </r>
  <r>
    <n v="1484859"/>
    <x v="125"/>
    <x v="7"/>
    <x v="21"/>
    <x v="7"/>
    <x v="0"/>
    <x v="119"/>
    <d v="2015-07-30T00:00:00"/>
    <x v="0"/>
    <s v="Yes"/>
    <x v="7"/>
    <x v="19"/>
    <x v="0"/>
    <s v="Q3"/>
  </r>
  <r>
    <n v="1750717"/>
    <x v="10"/>
    <x v="5"/>
    <x v="15"/>
    <x v="0"/>
    <x v="0"/>
    <x v="134"/>
    <d v="2016-01-20T00:00:00"/>
    <x v="0"/>
    <s v="No"/>
    <x v="0"/>
    <x v="0"/>
    <x v="2"/>
    <s v="Q1"/>
  </r>
  <r>
    <n v="1498087"/>
    <x v="643"/>
    <x v="0"/>
    <x v="5"/>
    <x v="19"/>
    <x v="0"/>
    <x v="1237"/>
    <d v="2015-01-08T00:00:00"/>
    <x v="0"/>
    <s v="Yes"/>
    <x v="19"/>
    <x v="0"/>
    <x v="0"/>
    <s v="Q1"/>
  </r>
  <r>
    <n v="1244899"/>
    <x v="452"/>
    <x v="0"/>
    <x v="0"/>
    <x v="0"/>
    <x v="1"/>
    <x v="305"/>
    <d v="2015-02-25T00:00:00"/>
    <x v="0"/>
    <s v="No"/>
    <x v="0"/>
    <x v="21"/>
    <x v="0"/>
    <s v="Q1"/>
  </r>
  <r>
    <n v="1522914"/>
    <x v="10"/>
    <x v="0"/>
    <x v="0"/>
    <x v="0"/>
    <x v="0"/>
    <x v="415"/>
    <d v="2015-08-17T00:00:00"/>
    <x v="0"/>
    <s v="No"/>
    <x v="0"/>
    <x v="0"/>
    <x v="0"/>
    <s v="Q3"/>
  </r>
  <r>
    <n v="1078356"/>
    <x v="14"/>
    <x v="7"/>
    <x v="21"/>
    <x v="18"/>
    <x v="0"/>
    <x v="648"/>
    <d v="2014-10-22T00:00:00"/>
    <x v="0"/>
    <s v="No"/>
    <x v="18"/>
    <x v="4"/>
    <x v="1"/>
    <s v="Q4"/>
  </r>
  <r>
    <n v="1582022"/>
    <x v="17"/>
    <x v="3"/>
    <x v="25"/>
    <x v="9"/>
    <x v="0"/>
    <x v="807"/>
    <d v="2015-09-27T00:00:00"/>
    <x v="0"/>
    <s v="No"/>
    <x v="9"/>
    <x v="0"/>
    <x v="0"/>
    <s v="Q3"/>
  </r>
  <r>
    <n v="1206574"/>
    <x v="17"/>
    <x v="3"/>
    <x v="3"/>
    <x v="10"/>
    <x v="0"/>
    <x v="314"/>
    <d v="2015-01-23T00:00:00"/>
    <x v="0"/>
    <s v="No"/>
    <x v="10"/>
    <x v="0"/>
    <x v="0"/>
    <s v="Q1"/>
  </r>
  <r>
    <n v="1867007"/>
    <x v="17"/>
    <x v="3"/>
    <x v="3"/>
    <x v="26"/>
    <x v="0"/>
    <x v="368"/>
    <d v="2016-06-04T00:00:00"/>
    <x v="0"/>
    <s v="No"/>
    <x v="26"/>
    <x v="0"/>
    <x v="2"/>
    <s v="Q2"/>
  </r>
  <r>
    <n v="1070510"/>
    <x v="515"/>
    <x v="1"/>
    <x v="27"/>
    <x v="7"/>
    <x v="0"/>
    <x v="1122"/>
    <d v="2014-10-21T00:00:00"/>
    <x v="0"/>
    <s v="No"/>
    <x v="7"/>
    <x v="21"/>
    <x v="1"/>
    <s v="Q4"/>
  </r>
  <r>
    <n v="316477"/>
    <x v="21"/>
    <x v="2"/>
    <x v="31"/>
    <x v="5"/>
    <x v="0"/>
    <x v="650"/>
    <d v="2013-02-21T00:00:00"/>
    <x v="0"/>
    <s v="No"/>
    <x v="5"/>
    <x v="10"/>
    <x v="3"/>
    <s v="Q1"/>
  </r>
  <r>
    <n v="1423957"/>
    <x v="218"/>
    <x v="5"/>
    <x v="15"/>
    <x v="25"/>
    <x v="1"/>
    <x v="672"/>
    <d v="2015-06-18T00:00:00"/>
    <x v="0"/>
    <s v="No"/>
    <x v="25"/>
    <x v="4"/>
    <x v="0"/>
    <s v="Q2"/>
  </r>
  <r>
    <n v="1334763"/>
    <x v="21"/>
    <x v="2"/>
    <x v="24"/>
    <x v="1"/>
    <x v="0"/>
    <x v="1072"/>
    <d v="2015-04-17T00:00:00"/>
    <x v="0"/>
    <s v="No"/>
    <x v="1"/>
    <x v="0"/>
    <x v="0"/>
    <s v="Q2"/>
  </r>
  <r>
    <n v="1187782"/>
    <x v="14"/>
    <x v="2"/>
    <x v="2"/>
    <x v="20"/>
    <x v="3"/>
    <x v="1187"/>
    <d v="2015-09-01T00:00:00"/>
    <x v="0"/>
    <s v="No"/>
    <x v="20"/>
    <x v="0"/>
    <x v="0"/>
    <s v="Q3"/>
  </r>
  <r>
    <n v="937253"/>
    <x v="644"/>
    <x v="1"/>
    <x v="22"/>
    <x v="28"/>
    <x v="0"/>
    <x v="561"/>
    <d v="2014-07-15T00:00:00"/>
    <x v="0"/>
    <s v="No"/>
    <x v="28"/>
    <x v="0"/>
    <x v="1"/>
    <s v="Q3"/>
  </r>
  <r>
    <n v="347916"/>
    <x v="172"/>
    <x v="5"/>
    <x v="12"/>
    <x v="15"/>
    <x v="0"/>
    <x v="1210"/>
    <d v="2013-11-03T00:00:00"/>
    <x v="0"/>
    <s v="No"/>
    <x v="15"/>
    <x v="18"/>
    <x v="3"/>
    <s v="Q3"/>
  </r>
  <r>
    <n v="531387"/>
    <x v="14"/>
    <x v="2"/>
    <x v="34"/>
    <x v="10"/>
    <x v="0"/>
    <x v="288"/>
    <d v="2013-09-18T00:00:00"/>
    <x v="0"/>
    <s v="No"/>
    <x v="10"/>
    <x v="1"/>
    <x v="3"/>
    <s v="Q3"/>
  </r>
  <r>
    <n v="1796072"/>
    <x v="86"/>
    <x v="5"/>
    <x v="12"/>
    <x v="9"/>
    <x v="3"/>
    <x v="480"/>
    <d v="2016-02-19T00:00:00"/>
    <x v="0"/>
    <s v="No"/>
    <x v="9"/>
    <x v="0"/>
    <x v="2"/>
    <s v="Q1"/>
  </r>
  <r>
    <n v="1192164"/>
    <x v="30"/>
    <x v="2"/>
    <x v="20"/>
    <x v="14"/>
    <x v="2"/>
    <x v="770"/>
    <d v="2015-01-14T00:00:00"/>
    <x v="0"/>
    <s v="No"/>
    <x v="14"/>
    <x v="1"/>
    <x v="0"/>
    <s v="Q1"/>
  </r>
  <r>
    <n v="1025864"/>
    <x v="93"/>
    <x v="0"/>
    <x v="37"/>
    <x v="7"/>
    <x v="0"/>
    <x v="829"/>
    <d v="2014-12-09T00:00:00"/>
    <x v="0"/>
    <s v="No"/>
    <x v="7"/>
    <x v="0"/>
    <x v="1"/>
    <s v="Q4"/>
  </r>
  <r>
    <n v="1720911"/>
    <x v="14"/>
    <x v="2"/>
    <x v="20"/>
    <x v="20"/>
    <x v="3"/>
    <x v="689"/>
    <d v="2015-12-30T00:00:00"/>
    <x v="0"/>
    <s v="No"/>
    <x v="20"/>
    <x v="1"/>
    <x v="0"/>
    <s v="Q4"/>
  </r>
  <r>
    <n v="1572149"/>
    <x v="8"/>
    <x v="5"/>
    <x v="12"/>
    <x v="10"/>
    <x v="2"/>
    <x v="363"/>
    <d v="2015-09-24T00:00:00"/>
    <x v="0"/>
    <s v="No"/>
    <x v="10"/>
    <x v="9"/>
    <x v="0"/>
    <s v="Q3"/>
  </r>
  <r>
    <n v="1245222"/>
    <x v="250"/>
    <x v="7"/>
    <x v="21"/>
    <x v="6"/>
    <x v="0"/>
    <x v="305"/>
    <d v="2015-02-24T00:00:00"/>
    <x v="0"/>
    <s v="Yes"/>
    <x v="6"/>
    <x v="19"/>
    <x v="0"/>
    <s v="Q1"/>
  </r>
  <r>
    <n v="822695"/>
    <x v="8"/>
    <x v="0"/>
    <x v="5"/>
    <x v="12"/>
    <x v="3"/>
    <x v="51"/>
    <d v="2014-04-25T00:00:00"/>
    <x v="0"/>
    <s v="No"/>
    <x v="12"/>
    <x v="4"/>
    <x v="1"/>
    <s v="Q2"/>
  </r>
  <r>
    <n v="1593689"/>
    <x v="645"/>
    <x v="1"/>
    <x v="27"/>
    <x v="14"/>
    <x v="0"/>
    <x v="94"/>
    <d v="2015-08-10T00:00:00"/>
    <x v="0"/>
    <s v="Yes"/>
    <x v="14"/>
    <x v="20"/>
    <x v="0"/>
    <s v="Q2"/>
  </r>
  <r>
    <n v="1633141"/>
    <x v="217"/>
    <x v="1"/>
    <x v="27"/>
    <x v="16"/>
    <x v="0"/>
    <x v="39"/>
    <d v="2015-11-23T00:00:00"/>
    <x v="0"/>
    <s v="Yes"/>
    <x v="16"/>
    <x v="28"/>
    <x v="0"/>
    <s v="Q4"/>
  </r>
  <r>
    <n v="1379732"/>
    <x v="93"/>
    <x v="0"/>
    <x v="0"/>
    <x v="7"/>
    <x v="0"/>
    <x v="149"/>
    <d v="2015-05-18T00:00:00"/>
    <x v="0"/>
    <s v="Yes"/>
    <x v="7"/>
    <x v="0"/>
    <x v="0"/>
    <s v="Q2"/>
  </r>
  <r>
    <n v="1635106"/>
    <x v="646"/>
    <x v="5"/>
    <x v="9"/>
    <x v="20"/>
    <x v="0"/>
    <x v="79"/>
    <d v="2015-02-11T00:00:00"/>
    <x v="0"/>
    <s v="No"/>
    <x v="20"/>
    <x v="0"/>
    <x v="0"/>
    <s v="Q1"/>
  </r>
  <r>
    <n v="1594100"/>
    <x v="127"/>
    <x v="0"/>
    <x v="0"/>
    <x v="10"/>
    <x v="3"/>
    <x v="94"/>
    <d v="2015-07-10T00:00:00"/>
    <x v="0"/>
    <s v="Yes"/>
    <x v="10"/>
    <x v="18"/>
    <x v="0"/>
    <s v="Q2"/>
  </r>
  <r>
    <n v="1891520"/>
    <x v="19"/>
    <x v="4"/>
    <x v="6"/>
    <x v="13"/>
    <x v="0"/>
    <x v="34"/>
    <d v="2016-04-21T00:00:00"/>
    <x v="0"/>
    <s v="Yes"/>
    <x v="13"/>
    <x v="0"/>
    <x v="2"/>
    <s v="Q2"/>
  </r>
  <r>
    <n v="1651266"/>
    <x v="14"/>
    <x v="2"/>
    <x v="31"/>
    <x v="26"/>
    <x v="2"/>
    <x v="514"/>
    <d v="2015-12-11T00:00:00"/>
    <x v="0"/>
    <s v="No"/>
    <x v="26"/>
    <x v="0"/>
    <x v="0"/>
    <s v="Q4"/>
  </r>
  <r>
    <n v="892201"/>
    <x v="19"/>
    <x v="0"/>
    <x v="0"/>
    <x v="7"/>
    <x v="0"/>
    <x v="1127"/>
    <d v="2014-12-06T00:00:00"/>
    <x v="0"/>
    <s v="Yes"/>
    <x v="7"/>
    <x v="0"/>
    <x v="1"/>
    <s v="Q4"/>
  </r>
  <r>
    <n v="1437044"/>
    <x v="10"/>
    <x v="5"/>
    <x v="15"/>
    <x v="26"/>
    <x v="0"/>
    <x v="540"/>
    <d v="2015-06-25T00:00:00"/>
    <x v="0"/>
    <s v="Yes"/>
    <x v="26"/>
    <x v="1"/>
    <x v="0"/>
    <s v="Q2"/>
  </r>
  <r>
    <n v="2167763"/>
    <x v="8"/>
    <x v="5"/>
    <x v="12"/>
    <x v="9"/>
    <x v="0"/>
    <x v="596"/>
    <d v="2016-10-19T00:00:00"/>
    <x v="0"/>
    <s v="Yes"/>
    <x v="9"/>
    <x v="0"/>
    <x v="2"/>
    <s v="Q4"/>
  </r>
  <r>
    <n v="555918"/>
    <x v="14"/>
    <x v="0"/>
    <x v="0"/>
    <x v="10"/>
    <x v="0"/>
    <x v="442"/>
    <d v="2013-09-10T00:00:00"/>
    <x v="0"/>
    <s v="No"/>
    <x v="10"/>
    <x v="0"/>
    <x v="3"/>
    <s v="Q3"/>
  </r>
  <r>
    <n v="553072"/>
    <x v="360"/>
    <x v="0"/>
    <x v="0"/>
    <x v="17"/>
    <x v="0"/>
    <x v="506"/>
    <d v="2013-07-10T00:00:00"/>
    <x v="0"/>
    <s v="No"/>
    <x v="17"/>
    <x v="18"/>
    <x v="3"/>
    <s v="Q2"/>
  </r>
  <r>
    <n v="726986"/>
    <x v="1"/>
    <x v="0"/>
    <x v="0"/>
    <x v="7"/>
    <x v="0"/>
    <x v="1185"/>
    <d v="2014-02-23T00:00:00"/>
    <x v="0"/>
    <s v="No"/>
    <x v="7"/>
    <x v="0"/>
    <x v="1"/>
    <s v="Q1"/>
  </r>
  <r>
    <n v="759325"/>
    <x v="45"/>
    <x v="2"/>
    <x v="35"/>
    <x v="3"/>
    <x v="0"/>
    <x v="243"/>
    <d v="2014-03-14T00:00:00"/>
    <x v="0"/>
    <s v="No"/>
    <x v="3"/>
    <x v="0"/>
    <x v="1"/>
    <s v="Q1"/>
  </r>
  <r>
    <n v="1801951"/>
    <x v="24"/>
    <x v="7"/>
    <x v="21"/>
    <x v="15"/>
    <x v="0"/>
    <x v="412"/>
    <d v="2016-02-26T00:00:00"/>
    <x v="0"/>
    <s v="No"/>
    <x v="15"/>
    <x v="1"/>
    <x v="2"/>
    <s v="Q1"/>
  </r>
  <r>
    <n v="1498807"/>
    <x v="129"/>
    <x v="7"/>
    <x v="21"/>
    <x v="4"/>
    <x v="0"/>
    <x v="1184"/>
    <d v="2015-03-08T00:00:00"/>
    <x v="0"/>
    <s v="No"/>
    <x v="4"/>
    <x v="0"/>
    <x v="0"/>
    <s v="Q1"/>
  </r>
  <r>
    <n v="1577864"/>
    <x v="8"/>
    <x v="5"/>
    <x v="9"/>
    <x v="13"/>
    <x v="0"/>
    <x v="236"/>
    <d v="2015-09-24T00:00:00"/>
    <x v="0"/>
    <s v="No"/>
    <x v="13"/>
    <x v="0"/>
    <x v="0"/>
    <s v="Q3"/>
  </r>
  <r>
    <n v="272525"/>
    <x v="19"/>
    <x v="2"/>
    <x v="47"/>
    <x v="1"/>
    <x v="0"/>
    <x v="573"/>
    <d v="2013-01-29T00:00:00"/>
    <x v="0"/>
    <s v="No"/>
    <x v="1"/>
    <x v="0"/>
    <x v="3"/>
    <s v="Q1"/>
  </r>
  <r>
    <n v="2102668"/>
    <x v="172"/>
    <x v="5"/>
    <x v="12"/>
    <x v="12"/>
    <x v="2"/>
    <x v="1107"/>
    <d v="2016-09-13T00:00:00"/>
    <x v="0"/>
    <s v="No"/>
    <x v="12"/>
    <x v="69"/>
    <x v="2"/>
    <s v="Q3"/>
  </r>
  <r>
    <n v="301193"/>
    <x v="8"/>
    <x v="0"/>
    <x v="0"/>
    <x v="13"/>
    <x v="0"/>
    <x v="890"/>
    <d v="2013-06-02T00:00:00"/>
    <x v="0"/>
    <s v="No"/>
    <x v="13"/>
    <x v="13"/>
    <x v="3"/>
    <s v="Q2"/>
  </r>
  <r>
    <n v="717983"/>
    <x v="10"/>
    <x v="5"/>
    <x v="9"/>
    <x v="14"/>
    <x v="3"/>
    <x v="395"/>
    <d v="2014-02-19T00:00:00"/>
    <x v="0"/>
    <s v="No"/>
    <x v="14"/>
    <x v="1"/>
    <x v="1"/>
    <s v="Q1"/>
  </r>
  <r>
    <n v="1917544"/>
    <x v="9"/>
    <x v="3"/>
    <x v="8"/>
    <x v="4"/>
    <x v="0"/>
    <x v="278"/>
    <d v="2016-10-05T00:00:00"/>
    <x v="0"/>
    <s v="No"/>
    <x v="4"/>
    <x v="0"/>
    <x v="2"/>
    <s v="Q4"/>
  </r>
  <r>
    <n v="1275045"/>
    <x v="10"/>
    <x v="5"/>
    <x v="12"/>
    <x v="3"/>
    <x v="0"/>
    <x v="387"/>
    <d v="2015-10-03T00:00:00"/>
    <x v="0"/>
    <s v="Yes"/>
    <x v="3"/>
    <x v="0"/>
    <x v="0"/>
    <s v="Q4"/>
  </r>
  <r>
    <n v="904349"/>
    <x v="191"/>
    <x v="1"/>
    <x v="22"/>
    <x v="7"/>
    <x v="0"/>
    <x v="1238"/>
    <d v="2014-06-20T00:00:00"/>
    <x v="0"/>
    <s v="Yes"/>
    <x v="7"/>
    <x v="0"/>
    <x v="1"/>
    <s v="Q2"/>
  </r>
  <r>
    <n v="1536567"/>
    <x v="32"/>
    <x v="5"/>
    <x v="15"/>
    <x v="0"/>
    <x v="1"/>
    <x v="586"/>
    <d v="2015-08-27T00:00:00"/>
    <x v="0"/>
    <s v="No"/>
    <x v="0"/>
    <x v="1"/>
    <x v="0"/>
    <s v="Q3"/>
  </r>
  <r>
    <n v="1541625"/>
    <x v="19"/>
    <x v="2"/>
    <x v="24"/>
    <x v="1"/>
    <x v="1"/>
    <x v="621"/>
    <d v="2015-09-29T00:00:00"/>
    <x v="0"/>
    <s v="No"/>
    <x v="1"/>
    <x v="24"/>
    <x v="0"/>
    <s v="Q3"/>
  </r>
  <r>
    <n v="1084550"/>
    <x v="448"/>
    <x v="1"/>
    <x v="22"/>
    <x v="20"/>
    <x v="0"/>
    <x v="264"/>
    <d v="2014-12-11T00:00:00"/>
    <x v="0"/>
    <s v="No"/>
    <x v="20"/>
    <x v="39"/>
    <x v="1"/>
    <s v="Q4"/>
  </r>
  <r>
    <n v="633148"/>
    <x v="7"/>
    <x v="4"/>
    <x v="19"/>
    <x v="9"/>
    <x v="2"/>
    <x v="880"/>
    <d v="2013-12-16T00:00:00"/>
    <x v="0"/>
    <s v="Yes"/>
    <x v="9"/>
    <x v="9"/>
    <x v="3"/>
    <s v="Q4"/>
  </r>
  <r>
    <n v="1954787"/>
    <x v="19"/>
    <x v="5"/>
    <x v="9"/>
    <x v="7"/>
    <x v="0"/>
    <x v="1000"/>
    <d v="2016-05-06T00:00:00"/>
    <x v="0"/>
    <s v="No"/>
    <x v="7"/>
    <x v="0"/>
    <x v="2"/>
    <s v="Q2"/>
  </r>
  <r>
    <n v="1066391"/>
    <x v="246"/>
    <x v="0"/>
    <x v="42"/>
    <x v="7"/>
    <x v="0"/>
    <x v="462"/>
    <d v="2014-10-10T00:00:00"/>
    <x v="0"/>
    <s v="No"/>
    <x v="7"/>
    <x v="0"/>
    <x v="1"/>
    <s v="Q4"/>
  </r>
  <r>
    <n v="609864"/>
    <x v="82"/>
    <x v="1"/>
    <x v="1"/>
    <x v="35"/>
    <x v="0"/>
    <x v="1239"/>
    <d v="2013-11-24T00:00:00"/>
    <x v="0"/>
    <s v="No"/>
    <x v="35"/>
    <x v="0"/>
    <x v="3"/>
    <s v="Q4"/>
  </r>
  <r>
    <n v="1379820"/>
    <x v="647"/>
    <x v="0"/>
    <x v="5"/>
    <x v="10"/>
    <x v="0"/>
    <x v="149"/>
    <d v="2015-05-28T00:00:00"/>
    <x v="0"/>
    <s v="No"/>
    <x v="10"/>
    <x v="16"/>
    <x v="0"/>
    <s v="Q2"/>
  </r>
  <r>
    <n v="695048"/>
    <x v="648"/>
    <x v="1"/>
    <x v="27"/>
    <x v="33"/>
    <x v="0"/>
    <x v="72"/>
    <d v="2014-01-31T00:00:00"/>
    <x v="0"/>
    <s v="No"/>
    <x v="33"/>
    <x v="0"/>
    <x v="1"/>
    <s v="Q1"/>
  </r>
  <r>
    <n v="369967"/>
    <x v="9"/>
    <x v="3"/>
    <x v="3"/>
    <x v="28"/>
    <x v="0"/>
    <x v="1233"/>
    <d v="2013-03-29T00:00:00"/>
    <x v="0"/>
    <s v="No"/>
    <x v="28"/>
    <x v="0"/>
    <x v="3"/>
    <s v="Q1"/>
  </r>
  <r>
    <n v="1654024"/>
    <x v="18"/>
    <x v="0"/>
    <x v="5"/>
    <x v="40"/>
    <x v="0"/>
    <x v="1101"/>
    <d v="2015-11-13T00:00:00"/>
    <x v="0"/>
    <s v="Yes"/>
    <x v="40"/>
    <x v="0"/>
    <x v="0"/>
    <s v="Q4"/>
  </r>
  <r>
    <n v="771852"/>
    <x v="35"/>
    <x v="0"/>
    <x v="0"/>
    <x v="25"/>
    <x v="0"/>
    <x v="37"/>
    <d v="2014-03-21T00:00:00"/>
    <x v="0"/>
    <s v="Yes"/>
    <x v="25"/>
    <x v="0"/>
    <x v="1"/>
    <s v="Q1"/>
  </r>
  <r>
    <n v="1561024"/>
    <x v="23"/>
    <x v="2"/>
    <x v="24"/>
    <x v="13"/>
    <x v="0"/>
    <x v="924"/>
    <d v="2015-11-09T00:00:00"/>
    <x v="0"/>
    <s v="No"/>
    <x v="13"/>
    <x v="0"/>
    <x v="0"/>
    <s v="Q4"/>
  </r>
  <r>
    <n v="1349203"/>
    <x v="20"/>
    <x v="2"/>
    <x v="35"/>
    <x v="13"/>
    <x v="0"/>
    <x v="226"/>
    <d v="2015-04-27T00:00:00"/>
    <x v="0"/>
    <s v="Yes"/>
    <x v="13"/>
    <x v="0"/>
    <x v="0"/>
    <s v="Q2"/>
  </r>
  <r>
    <n v="1299917"/>
    <x v="130"/>
    <x v="1"/>
    <x v="1"/>
    <x v="9"/>
    <x v="0"/>
    <x v="159"/>
    <d v="2015-03-25T00:00:00"/>
    <x v="0"/>
    <s v="No"/>
    <x v="9"/>
    <x v="0"/>
    <x v="0"/>
    <s v="Q1"/>
  </r>
  <r>
    <n v="1861497"/>
    <x v="172"/>
    <x v="5"/>
    <x v="12"/>
    <x v="12"/>
    <x v="0"/>
    <x v="1121"/>
    <d v="2016-03-04T00:00:00"/>
    <x v="0"/>
    <s v="No"/>
    <x v="12"/>
    <x v="0"/>
    <x v="2"/>
    <s v="Q1"/>
  </r>
  <r>
    <n v="988156"/>
    <x v="127"/>
    <x v="5"/>
    <x v="12"/>
    <x v="4"/>
    <x v="3"/>
    <x v="687"/>
    <d v="2014-08-20T00:00:00"/>
    <x v="0"/>
    <s v="No"/>
    <x v="4"/>
    <x v="4"/>
    <x v="1"/>
    <s v="Q3"/>
  </r>
  <r>
    <n v="439194"/>
    <x v="218"/>
    <x v="5"/>
    <x v="12"/>
    <x v="19"/>
    <x v="0"/>
    <x v="1128"/>
    <d v="2013-06-24T00:00:00"/>
    <x v="0"/>
    <s v="No"/>
    <x v="19"/>
    <x v="9"/>
    <x v="3"/>
    <s v="Q2"/>
  </r>
  <r>
    <n v="1294850"/>
    <x v="649"/>
    <x v="1"/>
    <x v="13"/>
    <x v="14"/>
    <x v="0"/>
    <x v="1240"/>
    <d v="2015-04-20T00:00:00"/>
    <x v="0"/>
    <s v="No"/>
    <x v="14"/>
    <x v="3"/>
    <x v="0"/>
    <s v="Q1"/>
  </r>
  <r>
    <n v="1988613"/>
    <x v="10"/>
    <x v="0"/>
    <x v="37"/>
    <x v="1"/>
    <x v="3"/>
    <x v="572"/>
    <d v="2016-06-28T00:00:00"/>
    <x v="0"/>
    <s v="No"/>
    <x v="1"/>
    <x v="0"/>
    <x v="2"/>
    <s v="Q2"/>
  </r>
  <r>
    <n v="1934908"/>
    <x v="110"/>
    <x v="1"/>
    <x v="27"/>
    <x v="10"/>
    <x v="0"/>
    <x v="889"/>
    <d v="2016-05-23T00:00:00"/>
    <x v="0"/>
    <s v="No"/>
    <x v="10"/>
    <x v="9"/>
    <x v="2"/>
    <s v="Q2"/>
  </r>
  <r>
    <n v="1084247"/>
    <x v="650"/>
    <x v="1"/>
    <x v="4"/>
    <x v="7"/>
    <x v="0"/>
    <x v="264"/>
    <d v="2014-10-24T00:00:00"/>
    <x v="0"/>
    <s v="Yes"/>
    <x v="7"/>
    <x v="1"/>
    <x v="1"/>
    <s v="Q4"/>
  </r>
  <r>
    <n v="1205574"/>
    <x v="19"/>
    <x v="0"/>
    <x v="0"/>
    <x v="13"/>
    <x v="0"/>
    <x v="770"/>
    <d v="2015-01-13T00:00:00"/>
    <x v="0"/>
    <s v="No"/>
    <x v="13"/>
    <x v="0"/>
    <x v="0"/>
    <s v="Q1"/>
  </r>
  <r>
    <n v="2134422"/>
    <x v="9"/>
    <x v="3"/>
    <x v="8"/>
    <x v="20"/>
    <x v="0"/>
    <x v="355"/>
    <d v="2016-09-27T00:00:00"/>
    <x v="0"/>
    <s v="Yes"/>
    <x v="20"/>
    <x v="0"/>
    <x v="2"/>
    <s v="Q3"/>
  </r>
  <r>
    <n v="1818899"/>
    <x v="62"/>
    <x v="1"/>
    <x v="22"/>
    <x v="16"/>
    <x v="0"/>
    <x v="933"/>
    <d v="2016-04-03T00:00:00"/>
    <x v="0"/>
    <s v="No"/>
    <x v="16"/>
    <x v="0"/>
    <x v="2"/>
    <s v="Q2"/>
  </r>
  <r>
    <n v="223833"/>
    <x v="20"/>
    <x v="2"/>
    <x v="7"/>
    <x v="14"/>
    <x v="0"/>
    <x v="1140"/>
    <d v="2013-08-01T00:00:00"/>
    <x v="0"/>
    <s v="No"/>
    <x v="14"/>
    <x v="13"/>
    <x v="3"/>
    <s v="Q3"/>
  </r>
  <r>
    <n v="1350656"/>
    <x v="10"/>
    <x v="5"/>
    <x v="12"/>
    <x v="8"/>
    <x v="0"/>
    <x v="1009"/>
    <d v="2015-04-28T00:00:00"/>
    <x v="0"/>
    <s v="No"/>
    <x v="8"/>
    <x v="0"/>
    <x v="0"/>
    <s v="Q2"/>
  </r>
  <r>
    <n v="429421"/>
    <x v="651"/>
    <x v="5"/>
    <x v="12"/>
    <x v="0"/>
    <x v="1"/>
    <x v="509"/>
    <d v="2013-12-06T00:00:00"/>
    <x v="0"/>
    <s v="Yes"/>
    <x v="0"/>
    <x v="15"/>
    <x v="3"/>
    <s v="Q4"/>
  </r>
  <r>
    <n v="1908378"/>
    <x v="8"/>
    <x v="2"/>
    <x v="24"/>
    <x v="9"/>
    <x v="1"/>
    <x v="241"/>
    <d v="2016-05-05T00:00:00"/>
    <x v="0"/>
    <s v="No"/>
    <x v="9"/>
    <x v="18"/>
    <x v="2"/>
    <s v="Q1"/>
  </r>
  <r>
    <n v="732432"/>
    <x v="172"/>
    <x v="5"/>
    <x v="15"/>
    <x v="15"/>
    <x v="0"/>
    <x v="111"/>
    <d v="2014-02-26T00:00:00"/>
    <x v="0"/>
    <s v="No"/>
    <x v="15"/>
    <x v="0"/>
    <x v="1"/>
    <s v="Q1"/>
  </r>
  <r>
    <n v="607314"/>
    <x v="14"/>
    <x v="2"/>
    <x v="47"/>
    <x v="40"/>
    <x v="0"/>
    <x v="349"/>
    <d v="2013-11-21T00:00:00"/>
    <x v="0"/>
    <s v="No"/>
    <x v="40"/>
    <x v="0"/>
    <x v="3"/>
    <s v="Q4"/>
  </r>
  <r>
    <n v="606514"/>
    <x v="19"/>
    <x v="5"/>
    <x v="9"/>
    <x v="13"/>
    <x v="3"/>
    <x v="622"/>
    <d v="2013-11-21T00:00:00"/>
    <x v="0"/>
    <s v="No"/>
    <x v="13"/>
    <x v="1"/>
    <x v="3"/>
    <s v="Q4"/>
  </r>
  <r>
    <n v="858028"/>
    <x v="8"/>
    <x v="0"/>
    <x v="0"/>
    <x v="18"/>
    <x v="0"/>
    <x v="188"/>
    <d v="2014-05-19T00:00:00"/>
    <x v="0"/>
    <s v="Yes"/>
    <x v="18"/>
    <x v="0"/>
    <x v="1"/>
    <s v="Q2"/>
  </r>
  <r>
    <n v="721272"/>
    <x v="110"/>
    <x v="5"/>
    <x v="12"/>
    <x v="13"/>
    <x v="0"/>
    <x v="725"/>
    <d v="2014-02-25T00:00:00"/>
    <x v="0"/>
    <s v="Yes"/>
    <x v="13"/>
    <x v="19"/>
    <x v="1"/>
    <s v="Q1"/>
  </r>
  <r>
    <n v="724609"/>
    <x v="652"/>
    <x v="1"/>
    <x v="1"/>
    <x v="18"/>
    <x v="0"/>
    <x v="428"/>
    <d v="2014-02-26T00:00:00"/>
    <x v="0"/>
    <s v="No"/>
    <x v="18"/>
    <x v="2"/>
    <x v="1"/>
    <s v="Q1"/>
  </r>
  <r>
    <n v="1009172"/>
    <x v="20"/>
    <x v="7"/>
    <x v="21"/>
    <x v="6"/>
    <x v="0"/>
    <x v="1241"/>
    <d v="2014-01-09T00:00:00"/>
    <x v="0"/>
    <s v="Yes"/>
    <x v="6"/>
    <x v="0"/>
    <x v="1"/>
    <s v="Q1"/>
  </r>
  <r>
    <n v="1608721"/>
    <x v="117"/>
    <x v="0"/>
    <x v="0"/>
    <x v="14"/>
    <x v="3"/>
    <x v="850"/>
    <d v="2015-10-19T00:00:00"/>
    <x v="0"/>
    <s v="No"/>
    <x v="14"/>
    <x v="6"/>
    <x v="0"/>
    <s v="Q4"/>
  </r>
  <r>
    <n v="571227"/>
    <x v="84"/>
    <x v="0"/>
    <x v="0"/>
    <x v="3"/>
    <x v="0"/>
    <x v="887"/>
    <d v="2013-10-28T00:00:00"/>
    <x v="0"/>
    <s v="Yes"/>
    <x v="3"/>
    <x v="1"/>
    <x v="3"/>
    <s v="Q4"/>
  </r>
  <r>
    <n v="1983664"/>
    <x v="16"/>
    <x v="2"/>
    <x v="16"/>
    <x v="1"/>
    <x v="0"/>
    <x v="212"/>
    <d v="2016-06-24T00:00:00"/>
    <x v="0"/>
    <s v="No"/>
    <x v="1"/>
    <x v="0"/>
    <x v="2"/>
    <s v="Q2"/>
  </r>
  <r>
    <n v="725671"/>
    <x v="653"/>
    <x v="6"/>
    <x v="11"/>
    <x v="2"/>
    <x v="2"/>
    <x v="428"/>
    <d v="2014-02-24T00:00:00"/>
    <x v="0"/>
    <s v="Yes"/>
    <x v="2"/>
    <x v="9"/>
    <x v="1"/>
    <s v="Q1"/>
  </r>
  <r>
    <n v="1245653"/>
    <x v="72"/>
    <x v="6"/>
    <x v="11"/>
    <x v="13"/>
    <x v="0"/>
    <x v="305"/>
    <d v="2015-02-18T00:00:00"/>
    <x v="0"/>
    <s v="No"/>
    <x v="13"/>
    <x v="0"/>
    <x v="0"/>
    <s v="Q1"/>
  </r>
  <r>
    <n v="1440935"/>
    <x v="96"/>
    <x v="0"/>
    <x v="0"/>
    <x v="3"/>
    <x v="0"/>
    <x v="551"/>
    <d v="2015-06-26T00:00:00"/>
    <x v="0"/>
    <s v="Yes"/>
    <x v="3"/>
    <x v="0"/>
    <x v="0"/>
    <s v="Q2"/>
  </r>
  <r>
    <n v="1357831"/>
    <x v="18"/>
    <x v="0"/>
    <x v="0"/>
    <x v="18"/>
    <x v="0"/>
    <x v="555"/>
    <d v="2015-02-05T00:00:00"/>
    <x v="0"/>
    <s v="No"/>
    <x v="18"/>
    <x v="0"/>
    <x v="0"/>
    <s v="Q1"/>
  </r>
  <r>
    <n v="1320694"/>
    <x v="74"/>
    <x v="1"/>
    <x v="22"/>
    <x v="13"/>
    <x v="0"/>
    <x v="1008"/>
    <d v="2015-08-04T00:00:00"/>
    <x v="1"/>
    <s v="No"/>
    <x v="13"/>
    <x v="0"/>
    <x v="0"/>
    <s v="Q3"/>
  </r>
  <r>
    <n v="707047"/>
    <x v="47"/>
    <x v="2"/>
    <x v="35"/>
    <x v="25"/>
    <x v="0"/>
    <x v="160"/>
    <d v="2014-10-02T00:00:00"/>
    <x v="0"/>
    <s v="No"/>
    <x v="25"/>
    <x v="0"/>
    <x v="1"/>
    <s v="Q4"/>
  </r>
  <r>
    <n v="1966564"/>
    <x v="33"/>
    <x v="4"/>
    <x v="6"/>
    <x v="42"/>
    <x v="0"/>
    <x v="466"/>
    <d v="2016-06-14T00:00:00"/>
    <x v="0"/>
    <s v="Yes"/>
    <x v="42"/>
    <x v="0"/>
    <x v="2"/>
    <s v="Q2"/>
  </r>
  <r>
    <n v="1064601"/>
    <x v="32"/>
    <x v="5"/>
    <x v="12"/>
    <x v="4"/>
    <x v="1"/>
    <x v="99"/>
    <d v="2014-10-16T00:00:00"/>
    <x v="0"/>
    <s v="No"/>
    <x v="4"/>
    <x v="11"/>
    <x v="1"/>
    <s v="Q3"/>
  </r>
  <r>
    <n v="912844"/>
    <x v="32"/>
    <x v="5"/>
    <x v="12"/>
    <x v="12"/>
    <x v="0"/>
    <x v="876"/>
    <d v="2014-06-30T00:00:00"/>
    <x v="0"/>
    <s v="No"/>
    <x v="12"/>
    <x v="6"/>
    <x v="1"/>
    <s v="Q2"/>
  </r>
  <r>
    <n v="1821082"/>
    <x v="9"/>
    <x v="3"/>
    <x v="3"/>
    <x v="7"/>
    <x v="0"/>
    <x v="351"/>
    <d v="2016-07-03T00:00:00"/>
    <x v="0"/>
    <s v="No"/>
    <x v="7"/>
    <x v="0"/>
    <x v="2"/>
    <s v="Q3"/>
  </r>
  <r>
    <n v="1762834"/>
    <x v="8"/>
    <x v="5"/>
    <x v="15"/>
    <x v="0"/>
    <x v="0"/>
    <x v="797"/>
    <d v="2016-01-29T00:00:00"/>
    <x v="0"/>
    <s v="No"/>
    <x v="0"/>
    <x v="0"/>
    <x v="2"/>
    <s v="Q1"/>
  </r>
  <r>
    <n v="370358"/>
    <x v="19"/>
    <x v="2"/>
    <x v="23"/>
    <x v="45"/>
    <x v="0"/>
    <x v="73"/>
    <d v="2013-02-04T00:00:00"/>
    <x v="0"/>
    <s v="Yes"/>
    <x v="44"/>
    <x v="13"/>
    <x v="3"/>
    <s v="Q1"/>
  </r>
  <r>
    <n v="1500184"/>
    <x v="19"/>
    <x v="5"/>
    <x v="12"/>
    <x v="0"/>
    <x v="0"/>
    <x v="1184"/>
    <d v="2015-03-08T00:00:00"/>
    <x v="0"/>
    <s v="No"/>
    <x v="0"/>
    <x v="0"/>
    <x v="0"/>
    <s v="Q1"/>
  </r>
  <r>
    <n v="1461456"/>
    <x v="41"/>
    <x v="1"/>
    <x v="4"/>
    <x v="9"/>
    <x v="0"/>
    <x v="688"/>
    <d v="2015-10-07T00:00:00"/>
    <x v="0"/>
    <s v="No"/>
    <x v="9"/>
    <x v="0"/>
    <x v="0"/>
    <s v="Q4"/>
  </r>
  <r>
    <n v="1717124"/>
    <x v="654"/>
    <x v="7"/>
    <x v="39"/>
    <x v="8"/>
    <x v="0"/>
    <x v="1234"/>
    <d v="2015-12-26T00:00:00"/>
    <x v="0"/>
    <s v="Yes"/>
    <x v="8"/>
    <x v="0"/>
    <x v="0"/>
    <s v="Q4"/>
  </r>
  <r>
    <n v="567167"/>
    <x v="270"/>
    <x v="1"/>
    <x v="22"/>
    <x v="9"/>
    <x v="0"/>
    <x v="525"/>
    <d v="2013-10-23T00:00:00"/>
    <x v="0"/>
    <s v="No"/>
    <x v="9"/>
    <x v="1"/>
    <x v="3"/>
    <s v="Q4"/>
  </r>
  <r>
    <n v="1581342"/>
    <x v="184"/>
    <x v="1"/>
    <x v="27"/>
    <x v="31"/>
    <x v="0"/>
    <x v="1131"/>
    <d v="2015-09-25T00:00:00"/>
    <x v="0"/>
    <s v="No"/>
    <x v="31"/>
    <x v="0"/>
    <x v="0"/>
    <s v="Q3"/>
  </r>
  <r>
    <n v="1164492"/>
    <x v="4"/>
    <x v="3"/>
    <x v="8"/>
    <x v="8"/>
    <x v="0"/>
    <x v="539"/>
    <d v="2014-12-22T00:00:00"/>
    <x v="0"/>
    <s v="No"/>
    <x v="8"/>
    <x v="9"/>
    <x v="1"/>
    <s v="Q4"/>
  </r>
  <r>
    <n v="2125545"/>
    <x v="5"/>
    <x v="1"/>
    <x v="1"/>
    <x v="5"/>
    <x v="0"/>
    <x v="592"/>
    <d v="2016-09-22T00:00:00"/>
    <x v="0"/>
    <s v="Yes"/>
    <x v="5"/>
    <x v="0"/>
    <x v="2"/>
    <s v="Q3"/>
  </r>
  <r>
    <n v="1769981"/>
    <x v="125"/>
    <x v="0"/>
    <x v="0"/>
    <x v="18"/>
    <x v="0"/>
    <x v="523"/>
    <d v="2016-02-02T00:00:00"/>
    <x v="0"/>
    <s v="No"/>
    <x v="18"/>
    <x v="0"/>
    <x v="2"/>
    <s v="Q1"/>
  </r>
  <r>
    <n v="1893922"/>
    <x v="50"/>
    <x v="5"/>
    <x v="36"/>
    <x v="0"/>
    <x v="0"/>
    <x v="1056"/>
    <d v="2016-04-25T00:00:00"/>
    <x v="0"/>
    <s v="No"/>
    <x v="0"/>
    <x v="0"/>
    <x v="2"/>
    <s v="Q2"/>
  </r>
  <r>
    <n v="1387146"/>
    <x v="20"/>
    <x v="8"/>
    <x v="33"/>
    <x v="7"/>
    <x v="0"/>
    <x v="444"/>
    <d v="2015-05-27T00:00:00"/>
    <x v="0"/>
    <s v="No"/>
    <x v="7"/>
    <x v="19"/>
    <x v="0"/>
    <s v="Q2"/>
  </r>
  <r>
    <n v="414442"/>
    <x v="20"/>
    <x v="5"/>
    <x v="12"/>
    <x v="2"/>
    <x v="1"/>
    <x v="210"/>
    <d v="2013-05-24T00:00:00"/>
    <x v="0"/>
    <s v="No"/>
    <x v="2"/>
    <x v="4"/>
    <x v="3"/>
    <s v="Q2"/>
  </r>
  <r>
    <n v="1334134"/>
    <x v="600"/>
    <x v="1"/>
    <x v="13"/>
    <x v="14"/>
    <x v="0"/>
    <x v="344"/>
    <d v="2015-04-16T00:00:00"/>
    <x v="0"/>
    <s v="No"/>
    <x v="14"/>
    <x v="0"/>
    <x v="0"/>
    <s v="Q2"/>
  </r>
  <r>
    <n v="704755"/>
    <x v="8"/>
    <x v="1"/>
    <x v="1"/>
    <x v="24"/>
    <x v="0"/>
    <x v="917"/>
    <d v="2014-08-02T00:00:00"/>
    <x v="0"/>
    <s v="No"/>
    <x v="24"/>
    <x v="0"/>
    <x v="1"/>
    <s v="Q3"/>
  </r>
  <r>
    <n v="1006952"/>
    <x v="100"/>
    <x v="1"/>
    <x v="13"/>
    <x v="14"/>
    <x v="0"/>
    <x v="961"/>
    <d v="2014-08-29T00:00:00"/>
    <x v="0"/>
    <s v="Yes"/>
    <x v="14"/>
    <x v="0"/>
    <x v="1"/>
    <s v="Q3"/>
  </r>
  <r>
    <n v="712359"/>
    <x v="50"/>
    <x v="5"/>
    <x v="14"/>
    <x v="13"/>
    <x v="1"/>
    <x v="400"/>
    <d v="2014-02-18T00:00:00"/>
    <x v="0"/>
    <s v="No"/>
    <x v="13"/>
    <x v="2"/>
    <x v="1"/>
    <s v="Q1"/>
  </r>
  <r>
    <n v="722353"/>
    <x v="21"/>
    <x v="2"/>
    <x v="47"/>
    <x v="33"/>
    <x v="0"/>
    <x v="776"/>
    <d v="2014-02-20T00:00:00"/>
    <x v="0"/>
    <s v="No"/>
    <x v="33"/>
    <x v="0"/>
    <x v="1"/>
    <s v="Q1"/>
  </r>
  <r>
    <n v="1788573"/>
    <x v="25"/>
    <x v="2"/>
    <x v="17"/>
    <x v="2"/>
    <x v="0"/>
    <x v="142"/>
    <d v="2016-02-16T00:00:00"/>
    <x v="0"/>
    <s v="No"/>
    <x v="2"/>
    <x v="0"/>
    <x v="2"/>
    <s v="Q1"/>
  </r>
  <r>
    <n v="1340422"/>
    <x v="37"/>
    <x v="6"/>
    <x v="11"/>
    <x v="7"/>
    <x v="0"/>
    <x v="435"/>
    <d v="2015-04-24T00:00:00"/>
    <x v="0"/>
    <s v="No"/>
    <x v="7"/>
    <x v="9"/>
    <x v="0"/>
    <s v="Q2"/>
  </r>
  <r>
    <n v="1345362"/>
    <x v="655"/>
    <x v="7"/>
    <x v="19"/>
    <x v="12"/>
    <x v="0"/>
    <x v="674"/>
    <d v="2015-04-29T00:00:00"/>
    <x v="0"/>
    <s v="No"/>
    <x v="12"/>
    <x v="2"/>
    <x v="0"/>
    <s v="Q2"/>
  </r>
  <r>
    <n v="1909592"/>
    <x v="8"/>
    <x v="5"/>
    <x v="12"/>
    <x v="0"/>
    <x v="1"/>
    <x v="806"/>
    <d v="2016-06-05T00:00:00"/>
    <x v="0"/>
    <s v="No"/>
    <x v="0"/>
    <x v="18"/>
    <x v="2"/>
    <s v="Q2"/>
  </r>
  <r>
    <n v="1981765"/>
    <x v="39"/>
    <x v="1"/>
    <x v="22"/>
    <x v="8"/>
    <x v="1"/>
    <x v="24"/>
    <d v="2016-06-27T00:00:00"/>
    <x v="0"/>
    <s v="No"/>
    <x v="8"/>
    <x v="6"/>
    <x v="2"/>
    <s v="Q2"/>
  </r>
  <r>
    <n v="1894023"/>
    <x v="656"/>
    <x v="1"/>
    <x v="27"/>
    <x v="0"/>
    <x v="0"/>
    <x v="1056"/>
    <d v="2016-04-28T00:00:00"/>
    <x v="0"/>
    <s v="No"/>
    <x v="0"/>
    <x v="9"/>
    <x v="2"/>
    <s v="Q2"/>
  </r>
  <r>
    <n v="434079"/>
    <x v="14"/>
    <x v="2"/>
    <x v="24"/>
    <x v="19"/>
    <x v="0"/>
    <x v="97"/>
    <d v="2013-08-07T00:00:00"/>
    <x v="0"/>
    <s v="No"/>
    <x v="19"/>
    <x v="83"/>
    <x v="3"/>
    <s v="Q2"/>
  </r>
  <r>
    <n v="634797"/>
    <x v="427"/>
    <x v="0"/>
    <x v="0"/>
    <x v="18"/>
    <x v="0"/>
    <x v="1144"/>
    <d v="2013-12-19T00:00:00"/>
    <x v="0"/>
    <s v="No"/>
    <x v="18"/>
    <x v="9"/>
    <x v="3"/>
    <s v="Q4"/>
  </r>
  <r>
    <n v="1527164"/>
    <x v="156"/>
    <x v="5"/>
    <x v="12"/>
    <x v="7"/>
    <x v="0"/>
    <x v="384"/>
    <d v="2015-08-28T00:00:00"/>
    <x v="0"/>
    <s v="No"/>
    <x v="7"/>
    <x v="26"/>
    <x v="0"/>
    <s v="Q3"/>
  </r>
  <r>
    <n v="1498126"/>
    <x v="4"/>
    <x v="3"/>
    <x v="8"/>
    <x v="17"/>
    <x v="0"/>
    <x v="1237"/>
    <d v="2015-01-08T00:00:00"/>
    <x v="0"/>
    <s v="No"/>
    <x v="17"/>
    <x v="0"/>
    <x v="0"/>
    <s v="Q1"/>
  </r>
  <r>
    <n v="393026"/>
    <x v="13"/>
    <x v="0"/>
    <x v="37"/>
    <x v="0"/>
    <x v="0"/>
    <x v="1167"/>
    <d v="2013-04-30T00:00:00"/>
    <x v="0"/>
    <s v="No"/>
    <x v="0"/>
    <x v="6"/>
    <x v="3"/>
    <s v="Q2"/>
  </r>
  <r>
    <n v="1284658"/>
    <x v="33"/>
    <x v="4"/>
    <x v="6"/>
    <x v="9"/>
    <x v="3"/>
    <x v="665"/>
    <d v="2015-03-25T00:00:00"/>
    <x v="0"/>
    <s v="Yes"/>
    <x v="9"/>
    <x v="26"/>
    <x v="0"/>
    <s v="Q1"/>
  </r>
  <r>
    <n v="480795"/>
    <x v="8"/>
    <x v="0"/>
    <x v="0"/>
    <x v="9"/>
    <x v="2"/>
    <x v="390"/>
    <d v="2013-07-23T00:00:00"/>
    <x v="0"/>
    <s v="No"/>
    <x v="9"/>
    <x v="6"/>
    <x v="3"/>
    <s v="Q3"/>
  </r>
  <r>
    <n v="1377939"/>
    <x v="185"/>
    <x v="1"/>
    <x v="4"/>
    <x v="7"/>
    <x v="0"/>
    <x v="968"/>
    <d v="2015-05-15T00:00:00"/>
    <x v="0"/>
    <s v="No"/>
    <x v="7"/>
    <x v="0"/>
    <x v="0"/>
    <s v="Q2"/>
  </r>
  <r>
    <n v="844880"/>
    <x v="8"/>
    <x v="0"/>
    <x v="37"/>
    <x v="12"/>
    <x v="0"/>
    <x v="1104"/>
    <d v="2014-09-05T00:00:00"/>
    <x v="0"/>
    <s v="Yes"/>
    <x v="12"/>
    <x v="0"/>
    <x v="1"/>
    <s v="Q3"/>
  </r>
  <r>
    <n v="773202"/>
    <x v="10"/>
    <x v="0"/>
    <x v="37"/>
    <x v="7"/>
    <x v="0"/>
    <x v="37"/>
    <d v="2014-03-21T00:00:00"/>
    <x v="0"/>
    <s v="Yes"/>
    <x v="7"/>
    <x v="0"/>
    <x v="1"/>
    <s v="Q1"/>
  </r>
  <r>
    <n v="2035128"/>
    <x v="21"/>
    <x v="2"/>
    <x v="10"/>
    <x v="7"/>
    <x v="0"/>
    <x v="904"/>
    <d v="2016-07-28T00:00:00"/>
    <x v="0"/>
    <s v="No"/>
    <x v="7"/>
    <x v="0"/>
    <x v="2"/>
    <s v="Q3"/>
  </r>
  <r>
    <n v="1548332"/>
    <x v="9"/>
    <x v="3"/>
    <x v="44"/>
    <x v="27"/>
    <x v="0"/>
    <x v="372"/>
    <d v="2015-02-09T00:00:00"/>
    <x v="0"/>
    <s v="No"/>
    <x v="27"/>
    <x v="0"/>
    <x v="0"/>
    <s v="Q1"/>
  </r>
  <r>
    <n v="1598773"/>
    <x v="9"/>
    <x v="3"/>
    <x v="3"/>
    <x v="25"/>
    <x v="1"/>
    <x v="380"/>
    <d v="2015-10-27T00:00:00"/>
    <x v="0"/>
    <s v="No"/>
    <x v="25"/>
    <x v="84"/>
    <x v="0"/>
    <s v="Q3"/>
  </r>
  <r>
    <n v="2039531"/>
    <x v="19"/>
    <x v="7"/>
    <x v="21"/>
    <x v="1"/>
    <x v="3"/>
    <x v="486"/>
    <d v="2016-01-08T00:00:00"/>
    <x v="0"/>
    <s v="No"/>
    <x v="1"/>
    <x v="0"/>
    <x v="2"/>
    <s v="Q1"/>
  </r>
  <r>
    <n v="537202"/>
    <x v="14"/>
    <x v="2"/>
    <x v="31"/>
    <x v="8"/>
    <x v="0"/>
    <x v="1010"/>
    <d v="2013-09-22T00:00:00"/>
    <x v="0"/>
    <s v="No"/>
    <x v="8"/>
    <x v="0"/>
    <x v="3"/>
    <s v="Q3"/>
  </r>
  <r>
    <n v="2027099"/>
    <x v="10"/>
    <x v="2"/>
    <x v="23"/>
    <x v="47"/>
    <x v="0"/>
    <x v="955"/>
    <d v="2016-07-24T00:00:00"/>
    <x v="0"/>
    <s v="No"/>
    <x v="46"/>
    <x v="0"/>
    <x v="2"/>
    <s v="Q3"/>
  </r>
  <r>
    <n v="1487875"/>
    <x v="28"/>
    <x v="2"/>
    <x v="35"/>
    <x v="12"/>
    <x v="3"/>
    <x v="397"/>
    <d v="2015-07-27T00:00:00"/>
    <x v="0"/>
    <s v="No"/>
    <x v="12"/>
    <x v="0"/>
    <x v="0"/>
    <s v="Q3"/>
  </r>
  <r>
    <n v="2024802"/>
    <x v="90"/>
    <x v="1"/>
    <x v="22"/>
    <x v="13"/>
    <x v="0"/>
    <x v="152"/>
    <d v="2016-07-26T00:00:00"/>
    <x v="0"/>
    <s v="No"/>
    <x v="13"/>
    <x v="6"/>
    <x v="2"/>
    <s v="Q3"/>
  </r>
  <r>
    <n v="1348428"/>
    <x v="16"/>
    <x v="2"/>
    <x v="48"/>
    <x v="27"/>
    <x v="0"/>
    <x v="226"/>
    <d v="2015-04-27T00:00:00"/>
    <x v="0"/>
    <s v="No"/>
    <x v="27"/>
    <x v="0"/>
    <x v="0"/>
    <s v="Q2"/>
  </r>
  <r>
    <n v="1299615"/>
    <x v="8"/>
    <x v="0"/>
    <x v="5"/>
    <x v="3"/>
    <x v="0"/>
    <x v="159"/>
    <d v="2015-03-25T00:00:00"/>
    <x v="0"/>
    <s v="No"/>
    <x v="3"/>
    <x v="0"/>
    <x v="0"/>
    <s v="Q1"/>
  </r>
  <r>
    <n v="1369052"/>
    <x v="1"/>
    <x v="0"/>
    <x v="0"/>
    <x v="4"/>
    <x v="0"/>
    <x v="1068"/>
    <d v="2015-11-05T00:00:00"/>
    <x v="0"/>
    <s v="No"/>
    <x v="4"/>
    <x v="0"/>
    <x v="0"/>
    <s v="Q4"/>
  </r>
  <r>
    <n v="1727401"/>
    <x v="14"/>
    <x v="2"/>
    <x v="70"/>
    <x v="13"/>
    <x v="0"/>
    <x v="618"/>
    <d v="2016-05-01T00:00:00"/>
    <x v="0"/>
    <s v="No"/>
    <x v="13"/>
    <x v="0"/>
    <x v="2"/>
    <s v="Q2"/>
  </r>
  <r>
    <n v="700407"/>
    <x v="88"/>
    <x v="1"/>
    <x v="22"/>
    <x v="0"/>
    <x v="0"/>
    <x v="401"/>
    <d v="2014-05-02T00:00:00"/>
    <x v="0"/>
    <s v="No"/>
    <x v="0"/>
    <x v="0"/>
    <x v="1"/>
    <s v="Q2"/>
  </r>
  <r>
    <n v="1167417"/>
    <x v="4"/>
    <x v="3"/>
    <x v="3"/>
    <x v="13"/>
    <x v="0"/>
    <x v="746"/>
    <d v="2014-12-22T00:00:00"/>
    <x v="0"/>
    <s v="Yes"/>
    <x v="13"/>
    <x v="0"/>
    <x v="1"/>
    <s v="Q4"/>
  </r>
  <r>
    <n v="1441611"/>
    <x v="110"/>
    <x v="5"/>
    <x v="12"/>
    <x v="0"/>
    <x v="0"/>
    <x v="215"/>
    <d v="2015-06-29T00:00:00"/>
    <x v="0"/>
    <s v="Yes"/>
    <x v="0"/>
    <x v="1"/>
    <x v="0"/>
    <s v="Q2"/>
  </r>
  <r>
    <n v="755812"/>
    <x v="1"/>
    <x v="0"/>
    <x v="42"/>
    <x v="1"/>
    <x v="0"/>
    <x v="1050"/>
    <d v="2014-12-03T00:00:00"/>
    <x v="0"/>
    <s v="No"/>
    <x v="1"/>
    <x v="0"/>
    <x v="1"/>
    <s v="Q4"/>
  </r>
  <r>
    <n v="447953"/>
    <x v="1"/>
    <x v="0"/>
    <x v="0"/>
    <x v="8"/>
    <x v="0"/>
    <x v="187"/>
    <d v="2013-03-07T00:00:00"/>
    <x v="0"/>
    <s v="No"/>
    <x v="8"/>
    <x v="17"/>
    <x v="3"/>
    <s v="Q1"/>
  </r>
  <r>
    <n v="1077739"/>
    <x v="410"/>
    <x v="1"/>
    <x v="22"/>
    <x v="25"/>
    <x v="3"/>
    <x v="648"/>
    <d v="2014-11-21T00:00:00"/>
    <x v="0"/>
    <s v="No"/>
    <x v="25"/>
    <x v="24"/>
    <x v="1"/>
    <s v="Q4"/>
  </r>
  <r>
    <n v="1436100"/>
    <x v="8"/>
    <x v="0"/>
    <x v="0"/>
    <x v="5"/>
    <x v="0"/>
    <x v="540"/>
    <d v="2015-06-24T00:00:00"/>
    <x v="0"/>
    <s v="No"/>
    <x v="5"/>
    <x v="0"/>
    <x v="0"/>
    <s v="Q2"/>
  </r>
  <r>
    <n v="1209259"/>
    <x v="14"/>
    <x v="5"/>
    <x v="12"/>
    <x v="9"/>
    <x v="0"/>
    <x v="440"/>
    <d v="2015-01-26T00:00:00"/>
    <x v="0"/>
    <s v="No"/>
    <x v="9"/>
    <x v="0"/>
    <x v="0"/>
    <s v="Q1"/>
  </r>
  <r>
    <n v="821055"/>
    <x v="127"/>
    <x v="7"/>
    <x v="69"/>
    <x v="0"/>
    <x v="3"/>
    <x v="51"/>
    <d v="2014-04-25T00:00:00"/>
    <x v="0"/>
    <s v="No"/>
    <x v="0"/>
    <x v="4"/>
    <x v="1"/>
    <s v="Q2"/>
  </r>
  <r>
    <n v="1754974"/>
    <x v="4"/>
    <x v="3"/>
    <x v="8"/>
    <x v="8"/>
    <x v="0"/>
    <x v="1135"/>
    <d v="2016-01-23T00:00:00"/>
    <x v="0"/>
    <s v="No"/>
    <x v="8"/>
    <x v="0"/>
    <x v="2"/>
    <s v="Q1"/>
  </r>
  <r>
    <n v="1083169"/>
    <x v="4"/>
    <x v="3"/>
    <x v="8"/>
    <x v="5"/>
    <x v="0"/>
    <x v="264"/>
    <d v="2014-10-29T00:00:00"/>
    <x v="0"/>
    <s v="No"/>
    <x v="5"/>
    <x v="19"/>
    <x v="1"/>
    <s v="Q4"/>
  </r>
  <r>
    <n v="1790819"/>
    <x v="62"/>
    <x v="2"/>
    <x v="23"/>
    <x v="33"/>
    <x v="1"/>
    <x v="342"/>
    <d v="2016-02-18T00:00:00"/>
    <x v="0"/>
    <s v="No"/>
    <x v="33"/>
    <x v="1"/>
    <x v="2"/>
    <s v="Q1"/>
  </r>
  <r>
    <n v="767237"/>
    <x v="8"/>
    <x v="5"/>
    <x v="36"/>
    <x v="7"/>
    <x v="0"/>
    <x v="1050"/>
    <d v="2014-12-03T00:00:00"/>
    <x v="0"/>
    <s v="No"/>
    <x v="7"/>
    <x v="0"/>
    <x v="1"/>
    <s v="Q4"/>
  </r>
  <r>
    <n v="1743404"/>
    <x v="117"/>
    <x v="0"/>
    <x v="0"/>
    <x v="5"/>
    <x v="0"/>
    <x v="299"/>
    <d v="2016-01-13T00:00:00"/>
    <x v="0"/>
    <s v="No"/>
    <x v="5"/>
    <x v="0"/>
    <x v="2"/>
    <s v="Q1"/>
  </r>
  <r>
    <n v="1233804"/>
    <x v="30"/>
    <x v="0"/>
    <x v="0"/>
    <x v="7"/>
    <x v="0"/>
    <x v="350"/>
    <d v="2015-10-02T00:00:00"/>
    <x v="0"/>
    <s v="No"/>
    <x v="7"/>
    <x v="0"/>
    <x v="0"/>
    <s v="Q4"/>
  </r>
  <r>
    <n v="1468040"/>
    <x v="33"/>
    <x v="4"/>
    <x v="26"/>
    <x v="18"/>
    <x v="0"/>
    <x v="87"/>
    <d v="2015-07-14T00:00:00"/>
    <x v="0"/>
    <s v="No"/>
    <x v="18"/>
    <x v="0"/>
    <x v="0"/>
    <s v="Q3"/>
  </r>
  <r>
    <n v="1601267"/>
    <x v="25"/>
    <x v="3"/>
    <x v="44"/>
    <x v="3"/>
    <x v="0"/>
    <x v="382"/>
    <d v="2015-10-14T00:00:00"/>
    <x v="0"/>
    <s v="No"/>
    <x v="3"/>
    <x v="29"/>
    <x v="0"/>
    <s v="Q3"/>
  </r>
  <r>
    <n v="1872360"/>
    <x v="546"/>
    <x v="0"/>
    <x v="0"/>
    <x v="7"/>
    <x v="0"/>
    <x v="92"/>
    <d v="2016-12-04T00:00:00"/>
    <x v="0"/>
    <s v="No"/>
    <x v="7"/>
    <x v="15"/>
    <x v="2"/>
    <s v="Q4"/>
  </r>
  <r>
    <n v="221154"/>
    <x v="14"/>
    <x v="0"/>
    <x v="42"/>
    <x v="18"/>
    <x v="0"/>
    <x v="233"/>
    <d v="2013-03-01T00:00:00"/>
    <x v="0"/>
    <s v="No"/>
    <x v="18"/>
    <x v="27"/>
    <x v="3"/>
    <s v="Q1"/>
  </r>
  <r>
    <n v="523227"/>
    <x v="1"/>
    <x v="0"/>
    <x v="0"/>
    <x v="19"/>
    <x v="0"/>
    <x v="764"/>
    <d v="2013-11-09T00:00:00"/>
    <x v="0"/>
    <s v="No"/>
    <x v="19"/>
    <x v="0"/>
    <x v="3"/>
    <s v="Q4"/>
  </r>
  <r>
    <n v="1252559"/>
    <x v="19"/>
    <x v="5"/>
    <x v="12"/>
    <x v="9"/>
    <x v="0"/>
    <x v="710"/>
    <d v="2015-02-23T00:00:00"/>
    <x v="0"/>
    <s v="Yes"/>
    <x v="9"/>
    <x v="0"/>
    <x v="0"/>
    <s v="Q1"/>
  </r>
  <r>
    <n v="677900"/>
    <x v="38"/>
    <x v="0"/>
    <x v="37"/>
    <x v="9"/>
    <x v="0"/>
    <x v="832"/>
    <d v="2014-01-21T00:00:00"/>
    <x v="0"/>
    <s v="No"/>
    <x v="9"/>
    <x v="0"/>
    <x v="1"/>
    <s v="Q1"/>
  </r>
  <r>
    <n v="1702049"/>
    <x v="6"/>
    <x v="5"/>
    <x v="15"/>
    <x v="0"/>
    <x v="0"/>
    <x v="464"/>
    <d v="2015-12-16T00:00:00"/>
    <x v="0"/>
    <s v="No"/>
    <x v="0"/>
    <x v="0"/>
    <x v="0"/>
    <s v="Q4"/>
  </r>
  <r>
    <n v="1372966"/>
    <x v="30"/>
    <x v="5"/>
    <x v="15"/>
    <x v="12"/>
    <x v="0"/>
    <x v="784"/>
    <d v="2015-05-13T00:00:00"/>
    <x v="0"/>
    <s v="No"/>
    <x v="12"/>
    <x v="0"/>
    <x v="0"/>
    <s v="Q2"/>
  </r>
  <r>
    <n v="1441777"/>
    <x v="8"/>
    <x v="5"/>
    <x v="15"/>
    <x v="17"/>
    <x v="0"/>
    <x v="215"/>
    <d v="2015-06-28T00:00:00"/>
    <x v="0"/>
    <s v="Yes"/>
    <x v="17"/>
    <x v="0"/>
    <x v="0"/>
    <s v="Q2"/>
  </r>
  <r>
    <n v="712113"/>
    <x v="64"/>
    <x v="6"/>
    <x v="11"/>
    <x v="14"/>
    <x v="0"/>
    <x v="400"/>
    <d v="2014-02-13T00:00:00"/>
    <x v="0"/>
    <s v="No"/>
    <x v="14"/>
    <x v="0"/>
    <x v="1"/>
    <s v="Q1"/>
  </r>
  <r>
    <n v="1869382"/>
    <x v="1"/>
    <x v="0"/>
    <x v="5"/>
    <x v="15"/>
    <x v="0"/>
    <x v="611"/>
    <d v="2016-07-04T00:00:00"/>
    <x v="0"/>
    <s v="No"/>
    <x v="15"/>
    <x v="0"/>
    <x v="2"/>
    <s v="Q3"/>
  </r>
  <r>
    <n v="1018108"/>
    <x v="62"/>
    <x v="2"/>
    <x v="31"/>
    <x v="20"/>
    <x v="0"/>
    <x v="273"/>
    <d v="2014-08-09T00:00:00"/>
    <x v="0"/>
    <s v="No"/>
    <x v="20"/>
    <x v="0"/>
    <x v="1"/>
    <s v="Q3"/>
  </r>
  <r>
    <n v="1963351"/>
    <x v="39"/>
    <x v="1"/>
    <x v="22"/>
    <x v="19"/>
    <x v="0"/>
    <x v="76"/>
    <d v="2016-10-06T00:00:00"/>
    <x v="0"/>
    <s v="Yes"/>
    <x v="19"/>
    <x v="0"/>
    <x v="2"/>
    <s v="Q4"/>
  </r>
  <r>
    <n v="333301"/>
    <x v="10"/>
    <x v="2"/>
    <x v="38"/>
    <x v="25"/>
    <x v="0"/>
    <x v="63"/>
    <d v="2013-02-28T00:00:00"/>
    <x v="0"/>
    <s v="Yes"/>
    <x v="25"/>
    <x v="1"/>
    <x v="3"/>
    <s v="Q1"/>
  </r>
  <r>
    <n v="1207711"/>
    <x v="10"/>
    <x v="2"/>
    <x v="31"/>
    <x v="18"/>
    <x v="0"/>
    <x v="1058"/>
    <d v="2015-01-24T00:00:00"/>
    <x v="0"/>
    <s v="No"/>
    <x v="18"/>
    <x v="0"/>
    <x v="0"/>
    <s v="Q1"/>
  </r>
  <r>
    <n v="1813557"/>
    <x v="515"/>
    <x v="1"/>
    <x v="22"/>
    <x v="28"/>
    <x v="0"/>
    <x v="31"/>
    <d v="2016-02-03T00:00:00"/>
    <x v="0"/>
    <s v="No"/>
    <x v="28"/>
    <x v="0"/>
    <x v="2"/>
    <s v="Q1"/>
  </r>
  <r>
    <n v="221704"/>
    <x v="38"/>
    <x v="0"/>
    <x v="0"/>
    <x v="20"/>
    <x v="0"/>
    <x v="915"/>
    <d v="2013-04-01T00:00:00"/>
    <x v="0"/>
    <s v="No"/>
    <x v="20"/>
    <x v="13"/>
    <x v="3"/>
    <s v="Q1"/>
  </r>
  <r>
    <n v="1706356"/>
    <x v="21"/>
    <x v="2"/>
    <x v="31"/>
    <x v="25"/>
    <x v="0"/>
    <x v="464"/>
    <d v="2015-12-16T00:00:00"/>
    <x v="0"/>
    <s v="No"/>
    <x v="25"/>
    <x v="0"/>
    <x v="0"/>
    <s v="Q4"/>
  </r>
  <r>
    <n v="2001871"/>
    <x v="4"/>
    <x v="3"/>
    <x v="8"/>
    <x v="7"/>
    <x v="0"/>
    <x v="534"/>
    <d v="2016-07-07T00:00:00"/>
    <x v="0"/>
    <s v="No"/>
    <x v="7"/>
    <x v="0"/>
    <x v="2"/>
    <s v="Q3"/>
  </r>
  <r>
    <n v="704480"/>
    <x v="146"/>
    <x v="9"/>
    <x v="55"/>
    <x v="7"/>
    <x v="3"/>
    <x v="917"/>
    <d v="2014-10-02T00:00:00"/>
    <x v="0"/>
    <s v="No"/>
    <x v="7"/>
    <x v="18"/>
    <x v="1"/>
    <s v="Q3"/>
  </r>
  <r>
    <n v="1050640"/>
    <x v="17"/>
    <x v="3"/>
    <x v="3"/>
    <x v="13"/>
    <x v="0"/>
    <x v="755"/>
    <d v="2014-09-30T00:00:00"/>
    <x v="0"/>
    <s v="Yes"/>
    <x v="13"/>
    <x v="0"/>
    <x v="1"/>
    <s v="Q3"/>
  </r>
  <r>
    <n v="634295"/>
    <x v="657"/>
    <x v="1"/>
    <x v="1"/>
    <x v="28"/>
    <x v="1"/>
    <x v="880"/>
    <d v="2014-01-29T00:00:00"/>
    <x v="0"/>
    <s v="No"/>
    <x v="28"/>
    <x v="22"/>
    <x v="3"/>
    <s v="Q4"/>
  </r>
  <r>
    <n v="708449"/>
    <x v="1"/>
    <x v="0"/>
    <x v="0"/>
    <x v="4"/>
    <x v="0"/>
    <x v="657"/>
    <d v="2014-11-02T00:00:00"/>
    <x v="0"/>
    <s v="No"/>
    <x v="4"/>
    <x v="0"/>
    <x v="1"/>
    <s v="Q4"/>
  </r>
  <r>
    <n v="1850552"/>
    <x v="658"/>
    <x v="0"/>
    <x v="0"/>
    <x v="10"/>
    <x v="0"/>
    <x v="60"/>
    <d v="2016-03-25T00:00:00"/>
    <x v="0"/>
    <s v="No"/>
    <x v="10"/>
    <x v="0"/>
    <x v="2"/>
    <s v="Q1"/>
  </r>
  <r>
    <n v="987713"/>
    <x v="489"/>
    <x v="1"/>
    <x v="22"/>
    <x v="7"/>
    <x v="0"/>
    <x v="284"/>
    <d v="2014-08-20T00:00:00"/>
    <x v="0"/>
    <s v="No"/>
    <x v="7"/>
    <x v="6"/>
    <x v="1"/>
    <s v="Q3"/>
  </r>
  <r>
    <n v="2057923"/>
    <x v="25"/>
    <x v="2"/>
    <x v="10"/>
    <x v="37"/>
    <x v="0"/>
    <x v="1171"/>
    <d v="2016-10-08T00:00:00"/>
    <x v="0"/>
    <s v="No"/>
    <x v="37"/>
    <x v="0"/>
    <x v="2"/>
    <s v="Q4"/>
  </r>
  <r>
    <n v="1621385"/>
    <x v="68"/>
    <x v="0"/>
    <x v="5"/>
    <x v="25"/>
    <x v="0"/>
    <x v="234"/>
    <d v="2015-10-23T00:00:00"/>
    <x v="0"/>
    <s v="No"/>
    <x v="25"/>
    <x v="0"/>
    <x v="0"/>
    <s v="Q4"/>
  </r>
  <r>
    <n v="1687371"/>
    <x v="202"/>
    <x v="0"/>
    <x v="5"/>
    <x v="50"/>
    <x v="0"/>
    <x v="258"/>
    <d v="2015-08-12T00:00:00"/>
    <x v="0"/>
    <s v="No"/>
    <x v="48"/>
    <x v="0"/>
    <x v="0"/>
    <s v="Q3"/>
  </r>
  <r>
    <n v="693133"/>
    <x v="10"/>
    <x v="0"/>
    <x v="5"/>
    <x v="27"/>
    <x v="0"/>
    <x v="217"/>
    <d v="2014-01-30T00:00:00"/>
    <x v="0"/>
    <s v="No"/>
    <x v="27"/>
    <x v="0"/>
    <x v="1"/>
    <s v="Q1"/>
  </r>
  <r>
    <n v="423778"/>
    <x v="47"/>
    <x v="0"/>
    <x v="5"/>
    <x v="20"/>
    <x v="0"/>
    <x v="778"/>
    <d v="2013-06-06T00:00:00"/>
    <x v="0"/>
    <s v="No"/>
    <x v="20"/>
    <x v="18"/>
    <x v="3"/>
    <s v="Q2"/>
  </r>
  <r>
    <n v="2074521"/>
    <x v="14"/>
    <x v="2"/>
    <x v="38"/>
    <x v="9"/>
    <x v="3"/>
    <x v="510"/>
    <d v="2016-08-23T00:00:00"/>
    <x v="0"/>
    <s v="No"/>
    <x v="9"/>
    <x v="0"/>
    <x v="2"/>
    <s v="Q3"/>
  </r>
  <r>
    <n v="479980"/>
    <x v="9"/>
    <x v="3"/>
    <x v="3"/>
    <x v="38"/>
    <x v="0"/>
    <x v="711"/>
    <d v="2013-07-17T00:00:00"/>
    <x v="0"/>
    <s v="No"/>
    <x v="38"/>
    <x v="0"/>
    <x v="3"/>
    <s v="Q3"/>
  </r>
  <r>
    <n v="1712207"/>
    <x v="8"/>
    <x v="2"/>
    <x v="35"/>
    <x v="4"/>
    <x v="0"/>
    <x v="411"/>
    <d v="2015-12-22T00:00:00"/>
    <x v="0"/>
    <s v="No"/>
    <x v="4"/>
    <x v="0"/>
    <x v="0"/>
    <s v="Q4"/>
  </r>
  <r>
    <n v="1865611"/>
    <x v="205"/>
    <x v="1"/>
    <x v="4"/>
    <x v="12"/>
    <x v="1"/>
    <x v="373"/>
    <d v="2016-06-04T00:00:00"/>
    <x v="0"/>
    <s v="No"/>
    <x v="12"/>
    <x v="13"/>
    <x v="2"/>
    <s v="Q2"/>
  </r>
  <r>
    <n v="1285379"/>
    <x v="16"/>
    <x v="1"/>
    <x v="1"/>
    <x v="53"/>
    <x v="1"/>
    <x v="665"/>
    <d v="2015-03-23T00:00:00"/>
    <x v="0"/>
    <s v="No"/>
    <x v="51"/>
    <x v="21"/>
    <x v="0"/>
    <s v="Q1"/>
  </r>
  <r>
    <n v="1637825"/>
    <x v="8"/>
    <x v="2"/>
    <x v="17"/>
    <x v="7"/>
    <x v="0"/>
    <x v="202"/>
    <d v="2015-03-11T00:00:00"/>
    <x v="0"/>
    <s v="No"/>
    <x v="7"/>
    <x v="0"/>
    <x v="0"/>
    <s v="Q1"/>
  </r>
  <r>
    <n v="2086676"/>
    <x v="171"/>
    <x v="9"/>
    <x v="55"/>
    <x v="28"/>
    <x v="0"/>
    <x v="164"/>
    <d v="2016-08-29T00:00:00"/>
    <x v="0"/>
    <s v="No"/>
    <x v="28"/>
    <x v="0"/>
    <x v="2"/>
    <s v="Q3"/>
  </r>
  <r>
    <n v="1721160"/>
    <x v="4"/>
    <x v="3"/>
    <x v="8"/>
    <x v="9"/>
    <x v="0"/>
    <x v="689"/>
    <d v="2016-04-01T00:00:00"/>
    <x v="0"/>
    <s v="No"/>
    <x v="9"/>
    <x v="72"/>
    <x v="0"/>
    <s v="Q4"/>
  </r>
  <r>
    <n v="1635710"/>
    <x v="20"/>
    <x v="0"/>
    <x v="0"/>
    <x v="8"/>
    <x v="0"/>
    <x v="79"/>
    <d v="2015-02-11T00:00:00"/>
    <x v="0"/>
    <s v="No"/>
    <x v="8"/>
    <x v="0"/>
    <x v="0"/>
    <s v="Q1"/>
  </r>
  <r>
    <n v="1656349"/>
    <x v="659"/>
    <x v="6"/>
    <x v="11"/>
    <x v="13"/>
    <x v="0"/>
    <x v="30"/>
    <d v="2015-11-18T00:00:00"/>
    <x v="0"/>
    <s v="Yes"/>
    <x v="13"/>
    <x v="4"/>
    <x v="0"/>
    <s v="Q4"/>
  </r>
  <r>
    <n v="2032195"/>
    <x v="660"/>
    <x v="4"/>
    <x v="29"/>
    <x v="12"/>
    <x v="1"/>
    <x v="25"/>
    <d v="2016-08-29T00:00:00"/>
    <x v="0"/>
    <s v="No"/>
    <x v="12"/>
    <x v="33"/>
    <x v="2"/>
    <s v="Q3"/>
  </r>
  <r>
    <n v="2000542"/>
    <x v="14"/>
    <x v="5"/>
    <x v="12"/>
    <x v="13"/>
    <x v="0"/>
    <x v="138"/>
    <d v="2016-06-07T00:00:00"/>
    <x v="0"/>
    <s v="No"/>
    <x v="13"/>
    <x v="0"/>
    <x v="2"/>
    <s v="Q2"/>
  </r>
  <r>
    <n v="2030286"/>
    <x v="25"/>
    <x v="2"/>
    <x v="10"/>
    <x v="7"/>
    <x v="3"/>
    <x v="455"/>
    <d v="2016-07-26T00:00:00"/>
    <x v="0"/>
    <s v="No"/>
    <x v="7"/>
    <x v="0"/>
    <x v="2"/>
    <s v="Q3"/>
  </r>
  <r>
    <n v="1561103"/>
    <x v="33"/>
    <x v="4"/>
    <x v="6"/>
    <x v="0"/>
    <x v="3"/>
    <x v="924"/>
    <d v="2015-12-09T00:00:00"/>
    <x v="0"/>
    <s v="No"/>
    <x v="0"/>
    <x v="15"/>
    <x v="0"/>
    <s v="Q4"/>
  </r>
  <r>
    <n v="1863693"/>
    <x v="9"/>
    <x v="3"/>
    <x v="8"/>
    <x v="18"/>
    <x v="1"/>
    <x v="108"/>
    <d v="2016-06-04T00:00:00"/>
    <x v="0"/>
    <s v="No"/>
    <x v="18"/>
    <x v="18"/>
    <x v="2"/>
    <s v="Q2"/>
  </r>
  <r>
    <n v="1071791"/>
    <x v="18"/>
    <x v="0"/>
    <x v="5"/>
    <x v="20"/>
    <x v="0"/>
    <x v="27"/>
    <d v="2014-10-15T00:00:00"/>
    <x v="0"/>
    <s v="No"/>
    <x v="20"/>
    <x v="0"/>
    <x v="1"/>
    <s v="Q4"/>
  </r>
  <r>
    <n v="1377151"/>
    <x v="4"/>
    <x v="3"/>
    <x v="8"/>
    <x v="27"/>
    <x v="0"/>
    <x v="968"/>
    <d v="2015-05-15T00:00:00"/>
    <x v="0"/>
    <s v="Yes"/>
    <x v="27"/>
    <x v="0"/>
    <x v="0"/>
    <s v="Q2"/>
  </r>
  <r>
    <n v="1899774"/>
    <x v="206"/>
    <x v="4"/>
    <x v="6"/>
    <x v="4"/>
    <x v="0"/>
    <x v="559"/>
    <d v="2016-04-29T00:00:00"/>
    <x v="0"/>
    <s v="No"/>
    <x v="4"/>
    <x v="1"/>
    <x v="2"/>
    <s v="Q2"/>
  </r>
  <r>
    <n v="1347193"/>
    <x v="106"/>
    <x v="0"/>
    <x v="42"/>
    <x v="5"/>
    <x v="0"/>
    <x v="1012"/>
    <d v="2015-04-25T00:00:00"/>
    <x v="0"/>
    <s v="No"/>
    <x v="5"/>
    <x v="0"/>
    <x v="0"/>
    <s v="Q2"/>
  </r>
  <r>
    <n v="311338"/>
    <x v="19"/>
    <x v="0"/>
    <x v="0"/>
    <x v="29"/>
    <x v="1"/>
    <x v="8"/>
    <d v="2013-11-02T00:00:00"/>
    <x v="0"/>
    <s v="No"/>
    <x v="29"/>
    <x v="20"/>
    <x v="3"/>
    <s v="Q3"/>
  </r>
  <r>
    <n v="1462129"/>
    <x v="33"/>
    <x v="4"/>
    <x v="6"/>
    <x v="7"/>
    <x v="0"/>
    <x v="688"/>
    <d v="2015-10-07T00:00:00"/>
    <x v="0"/>
    <s v="Yes"/>
    <x v="7"/>
    <x v="0"/>
    <x v="0"/>
    <s v="Q4"/>
  </r>
  <r>
    <n v="1768812"/>
    <x v="62"/>
    <x v="2"/>
    <x v="24"/>
    <x v="0"/>
    <x v="0"/>
    <x v="923"/>
    <d v="2016-03-02T00:00:00"/>
    <x v="0"/>
    <s v="No"/>
    <x v="0"/>
    <x v="0"/>
    <x v="2"/>
    <s v="Q1"/>
  </r>
  <r>
    <n v="1659771"/>
    <x v="28"/>
    <x v="0"/>
    <x v="5"/>
    <x v="0"/>
    <x v="0"/>
    <x v="620"/>
    <d v="2015-11-17T00:00:00"/>
    <x v="0"/>
    <s v="No"/>
    <x v="0"/>
    <x v="0"/>
    <x v="0"/>
    <s v="Q4"/>
  </r>
  <r>
    <n v="1916581"/>
    <x v="110"/>
    <x v="6"/>
    <x v="52"/>
    <x v="14"/>
    <x v="0"/>
    <x v="606"/>
    <d v="2016-11-05T00:00:00"/>
    <x v="0"/>
    <s v="No"/>
    <x v="14"/>
    <x v="18"/>
    <x v="2"/>
    <s v="Q3"/>
  </r>
  <r>
    <n v="1924404"/>
    <x v="10"/>
    <x v="5"/>
    <x v="12"/>
    <x v="9"/>
    <x v="0"/>
    <x v="447"/>
    <d v="2016-05-13T00:00:00"/>
    <x v="0"/>
    <s v="No"/>
    <x v="9"/>
    <x v="0"/>
    <x v="2"/>
    <s v="Q2"/>
  </r>
  <r>
    <n v="697394"/>
    <x v="110"/>
    <x v="9"/>
    <x v="55"/>
    <x v="9"/>
    <x v="0"/>
    <x v="1109"/>
    <d v="2014-03-02T00:00:00"/>
    <x v="0"/>
    <s v="No"/>
    <x v="9"/>
    <x v="0"/>
    <x v="1"/>
    <s v="Q1"/>
  </r>
  <r>
    <n v="1875447"/>
    <x v="16"/>
    <x v="2"/>
    <x v="17"/>
    <x v="18"/>
    <x v="0"/>
    <x v="417"/>
    <d v="2016-12-04T00:00:00"/>
    <x v="0"/>
    <s v="No"/>
    <x v="18"/>
    <x v="0"/>
    <x v="2"/>
    <s v="Q4"/>
  </r>
  <r>
    <n v="1814793"/>
    <x v="14"/>
    <x v="5"/>
    <x v="14"/>
    <x v="5"/>
    <x v="0"/>
    <x v="564"/>
    <d v="2016-03-03T00:00:00"/>
    <x v="0"/>
    <s v="No"/>
    <x v="5"/>
    <x v="0"/>
    <x v="2"/>
    <s v="Q1"/>
  </r>
  <r>
    <n v="702085"/>
    <x v="14"/>
    <x v="1"/>
    <x v="4"/>
    <x v="14"/>
    <x v="1"/>
    <x v="882"/>
    <d v="2014-07-02T00:00:00"/>
    <x v="0"/>
    <s v="Yes"/>
    <x v="14"/>
    <x v="15"/>
    <x v="1"/>
    <s v="Q2"/>
  </r>
  <r>
    <n v="512509"/>
    <x v="10"/>
    <x v="5"/>
    <x v="36"/>
    <x v="0"/>
    <x v="0"/>
    <x v="1242"/>
    <d v="2013-04-09T00:00:00"/>
    <x v="0"/>
    <s v="No"/>
    <x v="0"/>
    <x v="13"/>
    <x v="3"/>
    <s v="Q1"/>
  </r>
  <r>
    <n v="1194258"/>
    <x v="20"/>
    <x v="5"/>
    <x v="9"/>
    <x v="27"/>
    <x v="3"/>
    <x v="751"/>
    <d v="2015-01-16T00:00:00"/>
    <x v="0"/>
    <s v="No"/>
    <x v="27"/>
    <x v="1"/>
    <x v="0"/>
    <s v="Q1"/>
  </r>
  <r>
    <n v="907677"/>
    <x v="20"/>
    <x v="5"/>
    <x v="12"/>
    <x v="32"/>
    <x v="4"/>
    <x v="634"/>
    <d v="2014-06-26T00:00:00"/>
    <x v="0"/>
    <s v="Yes"/>
    <x v="32"/>
    <x v="4"/>
    <x v="1"/>
    <s v="Q2"/>
  </r>
  <r>
    <n v="1610181"/>
    <x v="9"/>
    <x v="3"/>
    <x v="44"/>
    <x v="3"/>
    <x v="0"/>
    <x v="148"/>
    <d v="2015-10-16T00:00:00"/>
    <x v="0"/>
    <s v="No"/>
    <x v="3"/>
    <x v="0"/>
    <x v="0"/>
    <s v="Q4"/>
  </r>
  <r>
    <n v="1218243"/>
    <x v="661"/>
    <x v="4"/>
    <x v="6"/>
    <x v="15"/>
    <x v="0"/>
    <x v="999"/>
    <d v="2015-04-02T00:00:00"/>
    <x v="0"/>
    <s v="No"/>
    <x v="15"/>
    <x v="14"/>
    <x v="0"/>
    <s v="Q1"/>
  </r>
  <r>
    <n v="1096438"/>
    <x v="10"/>
    <x v="0"/>
    <x v="42"/>
    <x v="14"/>
    <x v="0"/>
    <x v="867"/>
    <d v="2014-10-31T00:00:00"/>
    <x v="1"/>
    <s v="No"/>
    <x v="14"/>
    <x v="0"/>
    <x v="1"/>
    <s v="Q4"/>
  </r>
  <r>
    <n v="774516"/>
    <x v="8"/>
    <x v="2"/>
    <x v="34"/>
    <x v="54"/>
    <x v="0"/>
    <x v="147"/>
    <d v="2014-03-24T00:00:00"/>
    <x v="0"/>
    <s v="No"/>
    <x v="34"/>
    <x v="0"/>
    <x v="1"/>
    <s v="Q1"/>
  </r>
  <r>
    <n v="1855332"/>
    <x v="19"/>
    <x v="2"/>
    <x v="54"/>
    <x v="25"/>
    <x v="0"/>
    <x v="427"/>
    <d v="2016-03-29T00:00:00"/>
    <x v="0"/>
    <s v="No"/>
    <x v="25"/>
    <x v="0"/>
    <x v="2"/>
    <s v="Q1"/>
  </r>
  <r>
    <n v="797197"/>
    <x v="418"/>
    <x v="1"/>
    <x v="1"/>
    <x v="7"/>
    <x v="0"/>
    <x v="269"/>
    <d v="2014-08-04T00:00:00"/>
    <x v="0"/>
    <s v="No"/>
    <x v="7"/>
    <x v="13"/>
    <x v="1"/>
    <s v="Q3"/>
  </r>
  <r>
    <n v="946229"/>
    <x v="189"/>
    <x v="7"/>
    <x v="21"/>
    <x v="12"/>
    <x v="0"/>
    <x v="414"/>
    <d v="2014-07-21T00:00:00"/>
    <x v="0"/>
    <s v="No"/>
    <x v="12"/>
    <x v="0"/>
    <x v="1"/>
    <s v="Q3"/>
  </r>
  <r>
    <n v="357859"/>
    <x v="203"/>
    <x v="0"/>
    <x v="5"/>
    <x v="7"/>
    <x v="0"/>
    <x v="1243"/>
    <d v="2013-03-19T00:00:00"/>
    <x v="0"/>
    <s v="No"/>
    <x v="7"/>
    <x v="4"/>
    <x v="3"/>
    <s v="Q1"/>
  </r>
  <r>
    <n v="1878375"/>
    <x v="19"/>
    <x v="0"/>
    <x v="0"/>
    <x v="9"/>
    <x v="2"/>
    <x v="531"/>
    <d v="2016-04-13T00:00:00"/>
    <x v="0"/>
    <s v="No"/>
    <x v="9"/>
    <x v="0"/>
    <x v="2"/>
    <s v="Q2"/>
  </r>
  <r>
    <n v="2025376"/>
    <x v="221"/>
    <x v="7"/>
    <x v="21"/>
    <x v="26"/>
    <x v="1"/>
    <x v="152"/>
    <d v="2016-07-25T00:00:00"/>
    <x v="1"/>
    <s v="No"/>
    <x v="26"/>
    <x v="9"/>
    <x v="2"/>
    <s v="Q3"/>
  </r>
  <r>
    <n v="1781628"/>
    <x v="51"/>
    <x v="2"/>
    <x v="24"/>
    <x v="4"/>
    <x v="1"/>
    <x v="370"/>
    <d v="2016-12-02T00:00:00"/>
    <x v="0"/>
    <s v="No"/>
    <x v="4"/>
    <x v="18"/>
    <x v="2"/>
    <s v="Q4"/>
  </r>
  <r>
    <n v="1877470"/>
    <x v="62"/>
    <x v="2"/>
    <x v="24"/>
    <x v="0"/>
    <x v="0"/>
    <x v="531"/>
    <d v="2016-04-13T00:00:00"/>
    <x v="0"/>
    <s v="No"/>
    <x v="0"/>
    <x v="0"/>
    <x v="2"/>
    <s v="Q2"/>
  </r>
  <r>
    <n v="2131933"/>
    <x v="17"/>
    <x v="3"/>
    <x v="3"/>
    <x v="18"/>
    <x v="0"/>
    <x v="632"/>
    <d v="2016-09-28T00:00:00"/>
    <x v="0"/>
    <s v="Yes"/>
    <x v="18"/>
    <x v="4"/>
    <x v="2"/>
    <s v="Q3"/>
  </r>
  <r>
    <n v="1458926"/>
    <x v="35"/>
    <x v="0"/>
    <x v="0"/>
    <x v="14"/>
    <x v="0"/>
    <x v="405"/>
    <d v="2015-09-07T00:00:00"/>
    <x v="0"/>
    <s v="No"/>
    <x v="14"/>
    <x v="0"/>
    <x v="0"/>
    <s v="Q3"/>
  </r>
  <r>
    <n v="1999299"/>
    <x v="662"/>
    <x v="6"/>
    <x v="11"/>
    <x v="33"/>
    <x v="0"/>
    <x v="138"/>
    <d v="2016-08-07T00:00:00"/>
    <x v="0"/>
    <s v="No"/>
    <x v="33"/>
    <x v="18"/>
    <x v="2"/>
    <s v="Q2"/>
  </r>
  <r>
    <n v="1285844"/>
    <x v="14"/>
    <x v="5"/>
    <x v="12"/>
    <x v="9"/>
    <x v="0"/>
    <x v="499"/>
    <d v="2015-03-17T00:00:00"/>
    <x v="0"/>
    <s v="No"/>
    <x v="9"/>
    <x v="0"/>
    <x v="0"/>
    <s v="Q1"/>
  </r>
  <r>
    <n v="1492461"/>
    <x v="17"/>
    <x v="3"/>
    <x v="8"/>
    <x v="20"/>
    <x v="0"/>
    <x v="1029"/>
    <d v="2015-07-29T00:00:00"/>
    <x v="0"/>
    <s v="No"/>
    <x v="20"/>
    <x v="0"/>
    <x v="0"/>
    <s v="Q3"/>
  </r>
  <r>
    <n v="1418271"/>
    <x v="95"/>
    <x v="2"/>
    <x v="10"/>
    <x v="19"/>
    <x v="0"/>
    <x v="966"/>
    <d v="2015-12-06T00:00:00"/>
    <x v="0"/>
    <s v="Yes"/>
    <x v="19"/>
    <x v="0"/>
    <x v="0"/>
    <s v="Q4"/>
  </r>
  <r>
    <n v="1591690"/>
    <x v="274"/>
    <x v="0"/>
    <x v="0"/>
    <x v="12"/>
    <x v="0"/>
    <x v="1230"/>
    <d v="2015-06-10T00:00:00"/>
    <x v="0"/>
    <s v="No"/>
    <x v="12"/>
    <x v="20"/>
    <x v="0"/>
    <s v="Q1"/>
  </r>
  <r>
    <n v="1079464"/>
    <x v="14"/>
    <x v="2"/>
    <x v="45"/>
    <x v="7"/>
    <x v="0"/>
    <x v="763"/>
    <d v="2014-10-21T00:00:00"/>
    <x v="0"/>
    <s v="No"/>
    <x v="7"/>
    <x v="0"/>
    <x v="1"/>
    <s v="Q4"/>
  </r>
  <r>
    <n v="1474460"/>
    <x v="1"/>
    <x v="0"/>
    <x v="0"/>
    <x v="13"/>
    <x v="0"/>
    <x v="1244"/>
    <d v="2015-07-18T00:00:00"/>
    <x v="0"/>
    <s v="No"/>
    <x v="13"/>
    <x v="0"/>
    <x v="0"/>
    <s v="Q3"/>
  </r>
  <r>
    <n v="1447543"/>
    <x v="9"/>
    <x v="3"/>
    <x v="3"/>
    <x v="4"/>
    <x v="0"/>
    <x v="1093"/>
    <d v="2015-01-07T00:00:00"/>
    <x v="0"/>
    <s v="No"/>
    <x v="4"/>
    <x v="0"/>
    <x v="0"/>
    <s v="Q1"/>
  </r>
  <r>
    <n v="1371722"/>
    <x v="68"/>
    <x v="0"/>
    <x v="5"/>
    <x v="27"/>
    <x v="0"/>
    <x v="208"/>
    <d v="2015-12-05T00:00:00"/>
    <x v="0"/>
    <s v="No"/>
    <x v="27"/>
    <x v="0"/>
    <x v="0"/>
    <s v="Q4"/>
  </r>
  <r>
    <n v="981546"/>
    <x v="504"/>
    <x v="1"/>
    <x v="22"/>
    <x v="12"/>
    <x v="0"/>
    <x v="98"/>
    <d v="2014-08-13T00:00:00"/>
    <x v="0"/>
    <s v="No"/>
    <x v="12"/>
    <x v="0"/>
    <x v="1"/>
    <s v="Q3"/>
  </r>
  <r>
    <n v="864279"/>
    <x v="168"/>
    <x v="0"/>
    <x v="5"/>
    <x v="20"/>
    <x v="3"/>
    <x v="537"/>
    <d v="2014-05-23T00:00:00"/>
    <x v="0"/>
    <s v="No"/>
    <x v="20"/>
    <x v="1"/>
    <x v="1"/>
    <s v="Q2"/>
  </r>
  <r>
    <n v="365392"/>
    <x v="19"/>
    <x v="0"/>
    <x v="0"/>
    <x v="9"/>
    <x v="0"/>
    <x v="693"/>
    <d v="2013-03-26T00:00:00"/>
    <x v="0"/>
    <s v="Yes"/>
    <x v="9"/>
    <x v="0"/>
    <x v="3"/>
    <s v="Q1"/>
  </r>
  <r>
    <n v="1202859"/>
    <x v="663"/>
    <x v="1"/>
    <x v="1"/>
    <x v="14"/>
    <x v="1"/>
    <x v="485"/>
    <d v="2015-01-26T00:00:00"/>
    <x v="1"/>
    <s v="No"/>
    <x v="14"/>
    <x v="2"/>
    <x v="0"/>
    <s v="Q1"/>
  </r>
  <r>
    <n v="885638"/>
    <x v="25"/>
    <x v="2"/>
    <x v="54"/>
    <x v="29"/>
    <x v="0"/>
    <x v="759"/>
    <d v="2014-10-06T00:00:00"/>
    <x v="0"/>
    <s v="Yes"/>
    <x v="29"/>
    <x v="18"/>
    <x v="1"/>
    <s v="Q3"/>
  </r>
  <r>
    <n v="994351"/>
    <x v="302"/>
    <x v="1"/>
    <x v="4"/>
    <x v="5"/>
    <x v="0"/>
    <x v="796"/>
    <d v="2014-08-21T00:00:00"/>
    <x v="0"/>
    <s v="No"/>
    <x v="5"/>
    <x v="0"/>
    <x v="1"/>
    <s v="Q3"/>
  </r>
  <r>
    <n v="666095"/>
    <x v="47"/>
    <x v="2"/>
    <x v="35"/>
    <x v="2"/>
    <x v="0"/>
    <x v="176"/>
    <d v="2014-01-13T00:00:00"/>
    <x v="0"/>
    <s v="Yes"/>
    <x v="2"/>
    <x v="0"/>
    <x v="1"/>
    <s v="Q1"/>
  </r>
  <r>
    <n v="813413"/>
    <x v="10"/>
    <x v="1"/>
    <x v="1"/>
    <x v="44"/>
    <x v="1"/>
    <x v="194"/>
    <d v="2014-04-22T00:00:00"/>
    <x v="0"/>
    <s v="No"/>
    <x v="43"/>
    <x v="2"/>
    <x v="1"/>
    <s v="Q2"/>
  </r>
  <r>
    <n v="1872252"/>
    <x v="129"/>
    <x v="1"/>
    <x v="22"/>
    <x v="0"/>
    <x v="0"/>
    <x v="454"/>
    <d v="2016-09-04T00:00:00"/>
    <x v="0"/>
    <s v="No"/>
    <x v="0"/>
    <x v="0"/>
    <x v="2"/>
    <s v="Q3"/>
  </r>
  <r>
    <n v="591392"/>
    <x v="87"/>
    <x v="1"/>
    <x v="4"/>
    <x v="7"/>
    <x v="0"/>
    <x v="998"/>
    <d v="2013-11-14T00:00:00"/>
    <x v="0"/>
    <s v="No"/>
    <x v="7"/>
    <x v="77"/>
    <x v="3"/>
    <s v="Q3"/>
  </r>
  <r>
    <n v="1762481"/>
    <x v="664"/>
    <x v="7"/>
    <x v="19"/>
    <x v="0"/>
    <x v="0"/>
    <x v="797"/>
    <d v="2016-01-29T00:00:00"/>
    <x v="0"/>
    <s v="No"/>
    <x v="0"/>
    <x v="0"/>
    <x v="2"/>
    <s v="Q1"/>
  </r>
  <r>
    <n v="838523"/>
    <x v="18"/>
    <x v="0"/>
    <x v="0"/>
    <x v="5"/>
    <x v="0"/>
    <x v="765"/>
    <d v="2014-05-05T00:00:00"/>
    <x v="0"/>
    <s v="No"/>
    <x v="5"/>
    <x v="0"/>
    <x v="1"/>
    <s v="Q2"/>
  </r>
  <r>
    <n v="1836588"/>
    <x v="129"/>
    <x v="7"/>
    <x v="21"/>
    <x v="0"/>
    <x v="0"/>
    <x v="367"/>
    <d v="2016-03-22T00:00:00"/>
    <x v="0"/>
    <s v="No"/>
    <x v="0"/>
    <x v="2"/>
    <x v="2"/>
    <s v="Q1"/>
  </r>
  <r>
    <n v="732492"/>
    <x v="47"/>
    <x v="5"/>
    <x v="9"/>
    <x v="20"/>
    <x v="3"/>
    <x v="111"/>
    <d v="2014-02-27T00:00:00"/>
    <x v="0"/>
    <s v="No"/>
    <x v="20"/>
    <x v="1"/>
    <x v="1"/>
    <s v="Q1"/>
  </r>
  <r>
    <n v="1975378"/>
    <x v="14"/>
    <x v="5"/>
    <x v="12"/>
    <x v="16"/>
    <x v="0"/>
    <x v="568"/>
    <d v="2016-06-20T00:00:00"/>
    <x v="0"/>
    <s v="No"/>
    <x v="16"/>
    <x v="0"/>
    <x v="2"/>
    <s v="Q2"/>
  </r>
  <r>
    <n v="519561"/>
    <x v="25"/>
    <x v="2"/>
    <x v="16"/>
    <x v="5"/>
    <x v="0"/>
    <x v="406"/>
    <d v="2013-09-13T00:00:00"/>
    <x v="0"/>
    <s v="No"/>
    <x v="5"/>
    <x v="6"/>
    <x v="3"/>
    <s v="Q3"/>
  </r>
  <r>
    <n v="2001231"/>
    <x v="14"/>
    <x v="1"/>
    <x v="22"/>
    <x v="9"/>
    <x v="0"/>
    <x v="138"/>
    <d v="2016-07-07T00:00:00"/>
    <x v="0"/>
    <s v="No"/>
    <x v="9"/>
    <x v="15"/>
    <x v="2"/>
    <s v="Q2"/>
  </r>
  <r>
    <n v="2119692"/>
    <x v="25"/>
    <x v="2"/>
    <x v="31"/>
    <x v="7"/>
    <x v="0"/>
    <x v="748"/>
    <d v="2016-09-20T00:00:00"/>
    <x v="0"/>
    <s v="No"/>
    <x v="7"/>
    <x v="0"/>
    <x v="2"/>
    <s v="Q3"/>
  </r>
  <r>
    <n v="371912"/>
    <x v="19"/>
    <x v="5"/>
    <x v="9"/>
    <x v="13"/>
    <x v="2"/>
    <x v="235"/>
    <d v="2013-04-04T00:00:00"/>
    <x v="0"/>
    <s v="No"/>
    <x v="13"/>
    <x v="13"/>
    <x v="3"/>
    <s v="Q1"/>
  </r>
  <r>
    <n v="733374"/>
    <x v="665"/>
    <x v="1"/>
    <x v="22"/>
    <x v="18"/>
    <x v="0"/>
    <x v="111"/>
    <d v="2014-02-26T00:00:00"/>
    <x v="0"/>
    <s v="Yes"/>
    <x v="18"/>
    <x v="0"/>
    <x v="1"/>
    <s v="Q1"/>
  </r>
  <r>
    <n v="489860"/>
    <x v="9"/>
    <x v="3"/>
    <x v="3"/>
    <x v="47"/>
    <x v="0"/>
    <x v="709"/>
    <d v="2013-08-15T00:00:00"/>
    <x v="0"/>
    <s v="No"/>
    <x v="46"/>
    <x v="0"/>
    <x v="3"/>
    <s v="Q3"/>
  </r>
  <r>
    <n v="607494"/>
    <x v="19"/>
    <x v="5"/>
    <x v="12"/>
    <x v="4"/>
    <x v="1"/>
    <x v="349"/>
    <d v="2013-11-22T00:00:00"/>
    <x v="0"/>
    <s v="No"/>
    <x v="4"/>
    <x v="1"/>
    <x v="3"/>
    <s v="Q4"/>
  </r>
  <r>
    <n v="1979146"/>
    <x v="666"/>
    <x v="1"/>
    <x v="1"/>
    <x v="33"/>
    <x v="0"/>
    <x v="568"/>
    <d v="2016-06-20T00:00:00"/>
    <x v="0"/>
    <s v="No"/>
    <x v="33"/>
    <x v="0"/>
    <x v="2"/>
    <s v="Q2"/>
  </r>
  <r>
    <n v="631063"/>
    <x v="10"/>
    <x v="0"/>
    <x v="0"/>
    <x v="7"/>
    <x v="0"/>
    <x v="859"/>
    <d v="2013-11-12T00:00:00"/>
    <x v="0"/>
    <s v="No"/>
    <x v="7"/>
    <x v="0"/>
    <x v="3"/>
    <s v="Q4"/>
  </r>
  <r>
    <n v="948787"/>
    <x v="4"/>
    <x v="3"/>
    <x v="3"/>
    <x v="25"/>
    <x v="2"/>
    <x v="289"/>
    <d v="2014-08-08T00:00:00"/>
    <x v="0"/>
    <s v="No"/>
    <x v="25"/>
    <x v="44"/>
    <x v="1"/>
    <s v="Q3"/>
  </r>
  <r>
    <n v="2038523"/>
    <x v="205"/>
    <x v="7"/>
    <x v="21"/>
    <x v="15"/>
    <x v="0"/>
    <x v="547"/>
    <d v="2016-07-30T00:00:00"/>
    <x v="0"/>
    <s v="No"/>
    <x v="15"/>
    <x v="0"/>
    <x v="2"/>
    <s v="Q3"/>
  </r>
  <r>
    <n v="913315"/>
    <x v="30"/>
    <x v="0"/>
    <x v="0"/>
    <x v="26"/>
    <x v="1"/>
    <x v="876"/>
    <d v="2014-06-30T00:00:00"/>
    <x v="0"/>
    <s v="No"/>
    <x v="26"/>
    <x v="6"/>
    <x v="1"/>
    <s v="Q2"/>
  </r>
  <r>
    <n v="873269"/>
    <x v="47"/>
    <x v="7"/>
    <x v="19"/>
    <x v="19"/>
    <x v="0"/>
    <x v="750"/>
    <d v="2014-05-29T00:00:00"/>
    <x v="0"/>
    <s v="No"/>
    <x v="19"/>
    <x v="0"/>
    <x v="1"/>
    <s v="Q2"/>
  </r>
  <r>
    <n v="1196434"/>
    <x v="14"/>
    <x v="1"/>
    <x v="22"/>
    <x v="20"/>
    <x v="0"/>
    <x v="799"/>
    <d v="2015-01-16T00:00:00"/>
    <x v="0"/>
    <s v="No"/>
    <x v="20"/>
    <x v="0"/>
    <x v="0"/>
    <s v="Q1"/>
  </r>
  <r>
    <n v="1295401"/>
    <x v="62"/>
    <x v="2"/>
    <x v="31"/>
    <x v="23"/>
    <x v="0"/>
    <x v="841"/>
    <d v="2015-03-23T00:00:00"/>
    <x v="0"/>
    <s v="No"/>
    <x v="23"/>
    <x v="0"/>
    <x v="0"/>
    <s v="Q1"/>
  </r>
  <r>
    <n v="723012"/>
    <x v="9"/>
    <x v="3"/>
    <x v="8"/>
    <x v="29"/>
    <x v="0"/>
    <x v="776"/>
    <d v="2014-02-20T00:00:00"/>
    <x v="0"/>
    <s v="No"/>
    <x v="29"/>
    <x v="0"/>
    <x v="1"/>
    <s v="Q1"/>
  </r>
  <r>
    <n v="912509"/>
    <x v="17"/>
    <x v="3"/>
    <x v="25"/>
    <x v="34"/>
    <x v="0"/>
    <x v="876"/>
    <d v="2014-06-26T00:00:00"/>
    <x v="0"/>
    <s v="No"/>
    <x v="34"/>
    <x v="0"/>
    <x v="1"/>
    <s v="Q2"/>
  </r>
  <r>
    <n v="988968"/>
    <x v="144"/>
    <x v="5"/>
    <x v="14"/>
    <x v="25"/>
    <x v="0"/>
    <x v="687"/>
    <d v="2014-08-21T00:00:00"/>
    <x v="0"/>
    <s v="No"/>
    <x v="25"/>
    <x v="9"/>
    <x v="1"/>
    <s v="Q3"/>
  </r>
  <r>
    <n v="556648"/>
    <x v="14"/>
    <x v="2"/>
    <x v="31"/>
    <x v="1"/>
    <x v="4"/>
    <x v="914"/>
    <d v="2013-10-10T00:00:00"/>
    <x v="0"/>
    <s v="No"/>
    <x v="1"/>
    <x v="0"/>
    <x v="3"/>
    <s v="Q4"/>
  </r>
  <r>
    <n v="1198570"/>
    <x v="667"/>
    <x v="1"/>
    <x v="13"/>
    <x v="40"/>
    <x v="0"/>
    <x v="644"/>
    <d v="2015-01-19T00:00:00"/>
    <x v="0"/>
    <s v="No"/>
    <x v="40"/>
    <x v="0"/>
    <x v="0"/>
    <s v="Q1"/>
  </r>
  <r>
    <n v="2091520"/>
    <x v="19"/>
    <x v="5"/>
    <x v="12"/>
    <x v="13"/>
    <x v="0"/>
    <x v="1203"/>
    <d v="2016-02-09T00:00:00"/>
    <x v="0"/>
    <s v="No"/>
    <x v="13"/>
    <x v="0"/>
    <x v="2"/>
    <s v="Q1"/>
  </r>
  <r>
    <n v="1704093"/>
    <x v="9"/>
    <x v="3"/>
    <x v="25"/>
    <x v="1"/>
    <x v="0"/>
    <x v="464"/>
    <d v="2015-12-16T00:00:00"/>
    <x v="0"/>
    <s v="Yes"/>
    <x v="1"/>
    <x v="0"/>
    <x v="0"/>
    <s v="Q4"/>
  </r>
  <r>
    <n v="1665512"/>
    <x v="117"/>
    <x v="0"/>
    <x v="5"/>
    <x v="13"/>
    <x v="0"/>
    <x v="55"/>
    <d v="2015-11-20T00:00:00"/>
    <x v="0"/>
    <s v="No"/>
    <x v="13"/>
    <x v="0"/>
    <x v="0"/>
    <s v="Q4"/>
  </r>
  <r>
    <n v="1687846"/>
    <x v="10"/>
    <x v="5"/>
    <x v="12"/>
    <x v="24"/>
    <x v="3"/>
    <x v="258"/>
    <d v="2015-11-12T00:00:00"/>
    <x v="0"/>
    <s v="No"/>
    <x v="24"/>
    <x v="20"/>
    <x v="0"/>
    <s v="Q3"/>
  </r>
  <r>
    <n v="1900593"/>
    <x v="236"/>
    <x v="0"/>
    <x v="0"/>
    <x v="0"/>
    <x v="0"/>
    <x v="559"/>
    <d v="2016-04-28T00:00:00"/>
    <x v="0"/>
    <s v="No"/>
    <x v="0"/>
    <x v="0"/>
    <x v="2"/>
    <s v="Q2"/>
  </r>
  <r>
    <n v="1874231"/>
    <x v="8"/>
    <x v="0"/>
    <x v="5"/>
    <x v="1"/>
    <x v="0"/>
    <x v="417"/>
    <d v="2016-12-04T00:00:00"/>
    <x v="0"/>
    <s v="No"/>
    <x v="1"/>
    <x v="0"/>
    <x v="2"/>
    <s v="Q4"/>
  </r>
  <r>
    <n v="685856"/>
    <x v="95"/>
    <x v="0"/>
    <x v="0"/>
    <x v="8"/>
    <x v="0"/>
    <x v="1245"/>
    <d v="2014-01-26T00:00:00"/>
    <x v="0"/>
    <s v="No"/>
    <x v="8"/>
    <x v="0"/>
    <x v="1"/>
    <s v="Q1"/>
  </r>
  <r>
    <n v="489254"/>
    <x v="62"/>
    <x v="5"/>
    <x v="12"/>
    <x v="9"/>
    <x v="1"/>
    <x v="569"/>
    <d v="2013-08-14T00:00:00"/>
    <x v="0"/>
    <s v="Yes"/>
    <x v="9"/>
    <x v="1"/>
    <x v="3"/>
    <s v="Q3"/>
  </r>
  <r>
    <n v="1792346"/>
    <x v="62"/>
    <x v="2"/>
    <x v="24"/>
    <x v="9"/>
    <x v="0"/>
    <x v="342"/>
    <d v="2016-02-17T00:00:00"/>
    <x v="0"/>
    <s v="No"/>
    <x v="9"/>
    <x v="0"/>
    <x v="2"/>
    <s v="Q1"/>
  </r>
  <r>
    <n v="226120"/>
    <x v="17"/>
    <x v="3"/>
    <x v="8"/>
    <x v="1"/>
    <x v="0"/>
    <x v="761"/>
    <d v="2013-10-01T00:00:00"/>
    <x v="0"/>
    <s v="Yes"/>
    <x v="1"/>
    <x v="0"/>
    <x v="3"/>
    <s v="Q4"/>
  </r>
  <r>
    <n v="1851514"/>
    <x v="10"/>
    <x v="7"/>
    <x v="56"/>
    <x v="31"/>
    <x v="0"/>
    <x v="418"/>
    <d v="2016-03-28T00:00:00"/>
    <x v="0"/>
    <s v="Yes"/>
    <x v="31"/>
    <x v="0"/>
    <x v="2"/>
    <s v="Q1"/>
  </r>
  <r>
    <n v="318804"/>
    <x v="19"/>
    <x v="0"/>
    <x v="0"/>
    <x v="14"/>
    <x v="0"/>
    <x v="583"/>
    <d v="2013-02-19T00:00:00"/>
    <x v="0"/>
    <s v="No"/>
    <x v="14"/>
    <x v="9"/>
    <x v="3"/>
    <s v="Q1"/>
  </r>
  <r>
    <n v="1557587"/>
    <x v="22"/>
    <x v="2"/>
    <x v="35"/>
    <x v="35"/>
    <x v="3"/>
    <x v="270"/>
    <d v="2015-09-17T00:00:00"/>
    <x v="0"/>
    <s v="No"/>
    <x v="35"/>
    <x v="10"/>
    <x v="0"/>
    <s v="Q3"/>
  </r>
  <r>
    <n v="1940138"/>
    <x v="47"/>
    <x v="0"/>
    <x v="0"/>
    <x v="14"/>
    <x v="0"/>
    <x v="399"/>
    <d v="2016-05-26T00:00:00"/>
    <x v="0"/>
    <s v="No"/>
    <x v="14"/>
    <x v="4"/>
    <x v="2"/>
    <s v="Q2"/>
  </r>
  <r>
    <n v="374285"/>
    <x v="16"/>
    <x v="2"/>
    <x v="24"/>
    <x v="7"/>
    <x v="1"/>
    <x v="956"/>
    <d v="2013-04-18T00:00:00"/>
    <x v="0"/>
    <s v="No"/>
    <x v="7"/>
    <x v="57"/>
    <x v="3"/>
    <s v="Q2"/>
  </r>
  <r>
    <n v="769657"/>
    <x v="16"/>
    <x v="2"/>
    <x v="48"/>
    <x v="5"/>
    <x v="0"/>
    <x v="403"/>
    <d v="2014-03-20T00:00:00"/>
    <x v="0"/>
    <s v="No"/>
    <x v="5"/>
    <x v="0"/>
    <x v="1"/>
    <s v="Q1"/>
  </r>
  <r>
    <n v="1471604"/>
    <x v="16"/>
    <x v="2"/>
    <x v="2"/>
    <x v="0"/>
    <x v="0"/>
    <x v="29"/>
    <d v="2015-07-16T00:00:00"/>
    <x v="0"/>
    <s v="No"/>
    <x v="0"/>
    <x v="0"/>
    <x v="0"/>
    <s v="Q3"/>
  </r>
  <r>
    <n v="649600"/>
    <x v="253"/>
    <x v="1"/>
    <x v="27"/>
    <x v="14"/>
    <x v="0"/>
    <x v="1141"/>
    <d v="2013-12-30T00:00:00"/>
    <x v="0"/>
    <s v="No"/>
    <x v="14"/>
    <x v="0"/>
    <x v="3"/>
    <s v="Q4"/>
  </r>
  <r>
    <n v="1788624"/>
    <x v="19"/>
    <x v="5"/>
    <x v="9"/>
    <x v="22"/>
    <x v="3"/>
    <x v="142"/>
    <d v="2016-02-16T00:00:00"/>
    <x v="0"/>
    <s v="No"/>
    <x v="22"/>
    <x v="0"/>
    <x v="2"/>
    <s v="Q1"/>
  </r>
  <r>
    <n v="596084"/>
    <x v="10"/>
    <x v="5"/>
    <x v="9"/>
    <x v="16"/>
    <x v="0"/>
    <x v="789"/>
    <d v="2013-11-13T00:00:00"/>
    <x v="0"/>
    <s v="No"/>
    <x v="16"/>
    <x v="0"/>
    <x v="3"/>
    <s v="Q4"/>
  </r>
  <r>
    <n v="430037"/>
    <x v="33"/>
    <x v="4"/>
    <x v="32"/>
    <x v="14"/>
    <x v="0"/>
    <x v="1125"/>
    <d v="2013-12-06T00:00:00"/>
    <x v="0"/>
    <s v="No"/>
    <x v="14"/>
    <x v="0"/>
    <x v="3"/>
    <s v="Q4"/>
  </r>
  <r>
    <n v="1741064"/>
    <x v="5"/>
    <x v="1"/>
    <x v="13"/>
    <x v="13"/>
    <x v="0"/>
    <x v="162"/>
    <d v="2016-01-14T00:00:00"/>
    <x v="0"/>
    <s v="No"/>
    <x v="13"/>
    <x v="0"/>
    <x v="2"/>
    <s v="Q1"/>
  </r>
  <r>
    <n v="574537"/>
    <x v="20"/>
    <x v="0"/>
    <x v="0"/>
    <x v="52"/>
    <x v="0"/>
    <x v="115"/>
    <d v="2013-10-28T00:00:00"/>
    <x v="0"/>
    <s v="No"/>
    <x v="50"/>
    <x v="0"/>
    <x v="3"/>
    <s v="Q4"/>
  </r>
  <r>
    <n v="684184"/>
    <x v="38"/>
    <x v="1"/>
    <x v="4"/>
    <x v="8"/>
    <x v="3"/>
    <x v="461"/>
    <d v="2014-03-02T00:00:00"/>
    <x v="0"/>
    <s v="No"/>
    <x v="8"/>
    <x v="43"/>
    <x v="1"/>
    <s v="Q1"/>
  </r>
  <r>
    <n v="1709166"/>
    <x v="472"/>
    <x v="9"/>
    <x v="50"/>
    <x v="7"/>
    <x v="0"/>
    <x v="727"/>
    <d v="2015-12-21T00:00:00"/>
    <x v="0"/>
    <s v="No"/>
    <x v="7"/>
    <x v="9"/>
    <x v="0"/>
    <s v="Q4"/>
  </r>
  <r>
    <n v="1334810"/>
    <x v="16"/>
    <x v="7"/>
    <x v="21"/>
    <x v="13"/>
    <x v="2"/>
    <x v="1072"/>
    <d v="2015-04-20T00:00:00"/>
    <x v="0"/>
    <s v="No"/>
    <x v="13"/>
    <x v="9"/>
    <x v="0"/>
    <s v="Q2"/>
  </r>
  <r>
    <n v="2075600"/>
    <x v="256"/>
    <x v="1"/>
    <x v="1"/>
    <x v="9"/>
    <x v="2"/>
    <x v="795"/>
    <d v="2016-08-25T00:00:00"/>
    <x v="0"/>
    <s v="No"/>
    <x v="9"/>
    <x v="9"/>
    <x v="2"/>
    <s v="Q3"/>
  </r>
  <r>
    <n v="1667126"/>
    <x v="8"/>
    <x v="2"/>
    <x v="40"/>
    <x v="7"/>
    <x v="0"/>
    <x v="664"/>
    <d v="2015-11-22T00:00:00"/>
    <x v="0"/>
    <s v="No"/>
    <x v="7"/>
    <x v="0"/>
    <x v="0"/>
    <s v="Q4"/>
  </r>
  <r>
    <n v="738852"/>
    <x v="1"/>
    <x v="0"/>
    <x v="0"/>
    <x v="28"/>
    <x v="0"/>
    <x v="1126"/>
    <d v="2014-01-03T00:00:00"/>
    <x v="0"/>
    <s v="No"/>
    <x v="28"/>
    <x v="0"/>
    <x v="1"/>
    <s v="Q1"/>
  </r>
  <r>
    <n v="1212480"/>
    <x v="19"/>
    <x v="5"/>
    <x v="12"/>
    <x v="18"/>
    <x v="3"/>
    <x v="803"/>
    <d v="2015-01-28T00:00:00"/>
    <x v="0"/>
    <s v="Yes"/>
    <x v="18"/>
    <x v="1"/>
    <x v="0"/>
    <s v="Q1"/>
  </r>
  <r>
    <n v="1019910"/>
    <x v="173"/>
    <x v="7"/>
    <x v="21"/>
    <x v="13"/>
    <x v="0"/>
    <x v="906"/>
    <d v="2014-11-09T00:00:00"/>
    <x v="0"/>
    <s v="No"/>
    <x v="13"/>
    <x v="18"/>
    <x v="1"/>
    <s v="Q3"/>
  </r>
  <r>
    <n v="388318"/>
    <x v="8"/>
    <x v="0"/>
    <x v="0"/>
    <x v="30"/>
    <x v="3"/>
    <x v="53"/>
    <d v="2013-04-23T00:00:00"/>
    <x v="0"/>
    <s v="No"/>
    <x v="30"/>
    <x v="1"/>
    <x v="3"/>
    <s v="Q2"/>
  </r>
  <r>
    <n v="503150"/>
    <x v="19"/>
    <x v="0"/>
    <x v="0"/>
    <x v="3"/>
    <x v="1"/>
    <x v="983"/>
    <d v="2013-08-27T00:00:00"/>
    <x v="0"/>
    <s v="No"/>
    <x v="3"/>
    <x v="6"/>
    <x v="3"/>
    <s v="Q3"/>
  </r>
  <r>
    <n v="2072848"/>
    <x v="14"/>
    <x v="2"/>
    <x v="31"/>
    <x v="7"/>
    <x v="1"/>
    <x v="242"/>
    <d v="2016-08-23T00:00:00"/>
    <x v="0"/>
    <s v="No"/>
    <x v="7"/>
    <x v="6"/>
    <x v="2"/>
    <s v="Q3"/>
  </r>
  <r>
    <n v="724815"/>
    <x v="14"/>
    <x v="5"/>
    <x v="9"/>
    <x v="5"/>
    <x v="1"/>
    <x v="428"/>
    <d v="2014-02-25T00:00:00"/>
    <x v="0"/>
    <s v="No"/>
    <x v="5"/>
    <x v="6"/>
    <x v="1"/>
    <s v="Q1"/>
  </r>
  <r>
    <n v="1750681"/>
    <x v="10"/>
    <x v="2"/>
    <x v="47"/>
    <x v="14"/>
    <x v="2"/>
    <x v="134"/>
    <d v="2016-02-25T00:00:00"/>
    <x v="0"/>
    <s v="No"/>
    <x v="14"/>
    <x v="11"/>
    <x v="2"/>
    <s v="Q1"/>
  </r>
  <r>
    <n v="910125"/>
    <x v="33"/>
    <x v="1"/>
    <x v="27"/>
    <x v="7"/>
    <x v="0"/>
    <x v="842"/>
    <d v="2014-06-25T00:00:00"/>
    <x v="0"/>
    <s v="Yes"/>
    <x v="7"/>
    <x v="0"/>
    <x v="1"/>
    <s v="Q2"/>
  </r>
  <r>
    <n v="1170121"/>
    <x v="571"/>
    <x v="1"/>
    <x v="1"/>
    <x v="20"/>
    <x v="0"/>
    <x v="424"/>
    <d v="2014-12-31T00:00:00"/>
    <x v="0"/>
    <s v="No"/>
    <x v="20"/>
    <x v="21"/>
    <x v="1"/>
    <s v="Q4"/>
  </r>
  <r>
    <n v="900298"/>
    <x v="7"/>
    <x v="4"/>
    <x v="26"/>
    <x v="5"/>
    <x v="0"/>
    <x v="163"/>
    <d v="2014-06-18T00:00:00"/>
    <x v="0"/>
    <s v="No"/>
    <x v="5"/>
    <x v="0"/>
    <x v="1"/>
    <s v="Q2"/>
  </r>
  <r>
    <n v="1022539"/>
    <x v="92"/>
    <x v="6"/>
    <x v="46"/>
    <x v="0"/>
    <x v="0"/>
    <x v="772"/>
    <d v="2014-10-09T00:00:00"/>
    <x v="0"/>
    <s v="No"/>
    <x v="0"/>
    <x v="0"/>
    <x v="1"/>
    <s v="Q4"/>
  </r>
  <r>
    <n v="635124"/>
    <x v="10"/>
    <x v="2"/>
    <x v="38"/>
    <x v="13"/>
    <x v="0"/>
    <x v="1144"/>
    <d v="2013-12-16T00:00:00"/>
    <x v="0"/>
    <s v="No"/>
    <x v="13"/>
    <x v="0"/>
    <x v="3"/>
    <s v="Q4"/>
  </r>
  <r>
    <n v="1034308"/>
    <x v="485"/>
    <x v="1"/>
    <x v="27"/>
    <x v="18"/>
    <x v="0"/>
    <x v="271"/>
    <d v="2014-09-19T00:00:00"/>
    <x v="0"/>
    <s v="No"/>
    <x v="18"/>
    <x v="1"/>
    <x v="1"/>
    <s v="Q3"/>
  </r>
  <r>
    <n v="904095"/>
    <x v="55"/>
    <x v="1"/>
    <x v="22"/>
    <x v="45"/>
    <x v="3"/>
    <x v="1238"/>
    <d v="2014-08-07T00:00:00"/>
    <x v="0"/>
    <s v="No"/>
    <x v="44"/>
    <x v="35"/>
    <x v="1"/>
    <s v="Q2"/>
  </r>
  <r>
    <n v="1433697"/>
    <x v="72"/>
    <x v="6"/>
    <x v="66"/>
    <x v="19"/>
    <x v="0"/>
    <x v="500"/>
    <d v="2015-06-23T00:00:00"/>
    <x v="0"/>
    <s v="Yes"/>
    <x v="19"/>
    <x v="0"/>
    <x v="0"/>
    <s v="Q2"/>
  </r>
  <r>
    <n v="1588185"/>
    <x v="8"/>
    <x v="1"/>
    <x v="13"/>
    <x v="5"/>
    <x v="0"/>
    <x v="88"/>
    <d v="2015-01-10T00:00:00"/>
    <x v="0"/>
    <s v="No"/>
    <x v="5"/>
    <x v="0"/>
    <x v="0"/>
    <s v="Q1"/>
  </r>
  <r>
    <n v="889706"/>
    <x v="38"/>
    <x v="1"/>
    <x v="27"/>
    <x v="9"/>
    <x v="0"/>
    <x v="293"/>
    <d v="2014-11-06T00:00:00"/>
    <x v="0"/>
    <s v="No"/>
    <x v="9"/>
    <x v="0"/>
    <x v="1"/>
    <s v="Q4"/>
  </r>
  <r>
    <n v="722035"/>
    <x v="576"/>
    <x v="1"/>
    <x v="22"/>
    <x v="13"/>
    <x v="0"/>
    <x v="725"/>
    <d v="2014-02-19T00:00:00"/>
    <x v="0"/>
    <s v="Yes"/>
    <x v="13"/>
    <x v="0"/>
    <x v="1"/>
    <s v="Q1"/>
  </r>
  <r>
    <n v="1357851"/>
    <x v="217"/>
    <x v="1"/>
    <x v="1"/>
    <x v="13"/>
    <x v="0"/>
    <x v="555"/>
    <d v="2015-02-05T00:00:00"/>
    <x v="0"/>
    <s v="Yes"/>
    <x v="13"/>
    <x v="0"/>
    <x v="0"/>
    <s v="Q1"/>
  </r>
  <r>
    <n v="1960057"/>
    <x v="14"/>
    <x v="2"/>
    <x v="34"/>
    <x v="26"/>
    <x v="0"/>
    <x v="871"/>
    <d v="2016-08-06T00:00:00"/>
    <x v="0"/>
    <s v="No"/>
    <x v="26"/>
    <x v="0"/>
    <x v="2"/>
    <s v="Q3"/>
  </r>
  <r>
    <n v="1535455"/>
    <x v="129"/>
    <x v="7"/>
    <x v="21"/>
    <x v="1"/>
    <x v="0"/>
    <x v="109"/>
    <d v="2015-08-25T00:00:00"/>
    <x v="0"/>
    <s v="No"/>
    <x v="1"/>
    <x v="0"/>
    <x v="0"/>
    <s v="Q3"/>
  </r>
  <r>
    <n v="1375646"/>
    <x v="19"/>
    <x v="5"/>
    <x v="12"/>
    <x v="13"/>
    <x v="1"/>
    <x v="784"/>
    <d v="2015-05-14T00:00:00"/>
    <x v="0"/>
    <s v="No"/>
    <x v="13"/>
    <x v="1"/>
    <x v="0"/>
    <s v="Q2"/>
  </r>
  <r>
    <n v="389994"/>
    <x v="10"/>
    <x v="0"/>
    <x v="5"/>
    <x v="13"/>
    <x v="0"/>
    <x v="488"/>
    <d v="2013-04-25T00:00:00"/>
    <x v="0"/>
    <s v="No"/>
    <x v="13"/>
    <x v="1"/>
    <x v="3"/>
    <s v="Q2"/>
  </r>
  <r>
    <n v="1945580"/>
    <x v="62"/>
    <x v="2"/>
    <x v="57"/>
    <x v="16"/>
    <x v="0"/>
    <x v="1246"/>
    <d v="2016-05-28T00:00:00"/>
    <x v="0"/>
    <s v="No"/>
    <x v="16"/>
    <x v="0"/>
    <x v="2"/>
    <s v="Q2"/>
  </r>
  <r>
    <n v="861905"/>
    <x v="4"/>
    <x v="3"/>
    <x v="8"/>
    <x v="1"/>
    <x v="0"/>
    <x v="50"/>
    <d v="2014-05-22T00:00:00"/>
    <x v="0"/>
    <s v="No"/>
    <x v="1"/>
    <x v="1"/>
    <x v="1"/>
    <s v="Q2"/>
  </r>
  <r>
    <n v="1833946"/>
    <x v="9"/>
    <x v="3"/>
    <x v="3"/>
    <x v="9"/>
    <x v="0"/>
    <x v="200"/>
    <d v="2016-03-15T00:00:00"/>
    <x v="0"/>
    <s v="No"/>
    <x v="9"/>
    <x v="0"/>
    <x v="2"/>
    <s v="Q1"/>
  </r>
  <r>
    <n v="2068266"/>
    <x v="179"/>
    <x v="0"/>
    <x v="0"/>
    <x v="4"/>
    <x v="0"/>
    <x v="33"/>
    <d v="2016-08-17T00:00:00"/>
    <x v="0"/>
    <s v="No"/>
    <x v="4"/>
    <x v="0"/>
    <x v="2"/>
    <s v="Q3"/>
  </r>
  <r>
    <n v="1793176"/>
    <x v="102"/>
    <x v="8"/>
    <x v="53"/>
    <x v="14"/>
    <x v="0"/>
    <x v="165"/>
    <d v="2016-02-24T00:00:00"/>
    <x v="0"/>
    <s v="No"/>
    <x v="14"/>
    <x v="19"/>
    <x v="2"/>
    <s v="Q1"/>
  </r>
  <r>
    <n v="914614"/>
    <x v="86"/>
    <x v="5"/>
    <x v="12"/>
    <x v="9"/>
    <x v="0"/>
    <x v="308"/>
    <d v="2014-06-27T00:00:00"/>
    <x v="0"/>
    <s v="No"/>
    <x v="9"/>
    <x v="0"/>
    <x v="1"/>
    <s v="Q2"/>
  </r>
  <r>
    <n v="1419610"/>
    <x v="30"/>
    <x v="5"/>
    <x v="12"/>
    <x v="4"/>
    <x v="0"/>
    <x v="966"/>
    <d v="2015-12-06T00:00:00"/>
    <x v="0"/>
    <s v="Yes"/>
    <x v="4"/>
    <x v="0"/>
    <x v="0"/>
    <s v="Q4"/>
  </r>
  <r>
    <n v="650771"/>
    <x v="50"/>
    <x v="5"/>
    <x v="9"/>
    <x v="0"/>
    <x v="1"/>
    <x v="702"/>
    <d v="2014-02-01T00:00:00"/>
    <x v="0"/>
    <s v="No"/>
    <x v="0"/>
    <x v="24"/>
    <x v="3"/>
    <s v="Q4"/>
  </r>
  <r>
    <n v="990406"/>
    <x v="32"/>
    <x v="5"/>
    <x v="12"/>
    <x v="4"/>
    <x v="0"/>
    <x v="274"/>
    <d v="2014-08-19T00:00:00"/>
    <x v="0"/>
    <s v="No"/>
    <x v="4"/>
    <x v="0"/>
    <x v="1"/>
    <s v="Q3"/>
  </r>
  <r>
    <n v="1982028"/>
    <x v="41"/>
    <x v="1"/>
    <x v="22"/>
    <x v="40"/>
    <x v="0"/>
    <x v="24"/>
    <d v="2016-06-23T00:00:00"/>
    <x v="0"/>
    <s v="No"/>
    <x v="40"/>
    <x v="0"/>
    <x v="2"/>
    <s v="Q2"/>
  </r>
  <r>
    <n v="1584169"/>
    <x v="33"/>
    <x v="4"/>
    <x v="6"/>
    <x v="9"/>
    <x v="0"/>
    <x v="153"/>
    <d v="2015-09-29T00:00:00"/>
    <x v="0"/>
    <s v="No"/>
    <x v="9"/>
    <x v="0"/>
    <x v="0"/>
    <s v="Q3"/>
  </r>
  <r>
    <n v="924165"/>
    <x v="9"/>
    <x v="3"/>
    <x v="8"/>
    <x v="7"/>
    <x v="0"/>
    <x v="1247"/>
    <d v="2014-05-07T00:00:00"/>
    <x v="0"/>
    <s v="Yes"/>
    <x v="7"/>
    <x v="0"/>
    <x v="1"/>
    <s v="Q2"/>
  </r>
  <r>
    <n v="1629650"/>
    <x v="312"/>
    <x v="1"/>
    <x v="22"/>
    <x v="17"/>
    <x v="1"/>
    <x v="185"/>
    <d v="2015-10-30T00:00:00"/>
    <x v="0"/>
    <s v="No"/>
    <x v="17"/>
    <x v="4"/>
    <x v="0"/>
    <s v="Q4"/>
  </r>
  <r>
    <n v="2024563"/>
    <x v="4"/>
    <x v="3"/>
    <x v="44"/>
    <x v="4"/>
    <x v="0"/>
    <x v="192"/>
    <d v="2016-07-21T00:00:00"/>
    <x v="0"/>
    <s v="No"/>
    <x v="4"/>
    <x v="0"/>
    <x v="2"/>
    <s v="Q3"/>
  </r>
  <r>
    <n v="1850068"/>
    <x v="448"/>
    <x v="1"/>
    <x v="27"/>
    <x v="20"/>
    <x v="0"/>
    <x v="60"/>
    <d v="2016-03-25T00:00:00"/>
    <x v="0"/>
    <s v="No"/>
    <x v="20"/>
    <x v="0"/>
    <x v="2"/>
    <s v="Q1"/>
  </r>
  <r>
    <n v="1893773"/>
    <x v="38"/>
    <x v="0"/>
    <x v="5"/>
    <x v="24"/>
    <x v="0"/>
    <x v="116"/>
    <d v="2016-04-23T00:00:00"/>
    <x v="0"/>
    <s v="No"/>
    <x v="24"/>
    <x v="0"/>
    <x v="2"/>
    <s v="Q2"/>
  </r>
  <r>
    <n v="1427137"/>
    <x v="367"/>
    <x v="0"/>
    <x v="37"/>
    <x v="32"/>
    <x v="0"/>
    <x v="220"/>
    <d v="2015-06-18T00:00:00"/>
    <x v="0"/>
    <s v="Yes"/>
    <x v="32"/>
    <x v="0"/>
    <x v="0"/>
    <s v="Q2"/>
  </r>
  <r>
    <n v="1849092"/>
    <x v="21"/>
    <x v="2"/>
    <x v="31"/>
    <x v="16"/>
    <x v="0"/>
    <x v="183"/>
    <d v="2016-03-24T00:00:00"/>
    <x v="0"/>
    <s v="No"/>
    <x v="16"/>
    <x v="0"/>
    <x v="2"/>
    <s v="Q1"/>
  </r>
  <r>
    <n v="1862764"/>
    <x v="668"/>
    <x v="1"/>
    <x v="27"/>
    <x v="20"/>
    <x v="3"/>
    <x v="108"/>
    <d v="2016-04-04T00:00:00"/>
    <x v="0"/>
    <s v="No"/>
    <x v="20"/>
    <x v="0"/>
    <x v="2"/>
    <s v="Q2"/>
  </r>
  <r>
    <n v="1835936"/>
    <x v="16"/>
    <x v="2"/>
    <x v="17"/>
    <x v="7"/>
    <x v="0"/>
    <x v="367"/>
    <d v="2016-03-17T00:00:00"/>
    <x v="0"/>
    <s v="No"/>
    <x v="7"/>
    <x v="0"/>
    <x v="2"/>
    <s v="Q1"/>
  </r>
  <r>
    <n v="1635010"/>
    <x v="669"/>
    <x v="1"/>
    <x v="22"/>
    <x v="20"/>
    <x v="0"/>
    <x v="79"/>
    <d v="2015-02-11T00:00:00"/>
    <x v="0"/>
    <s v="Yes"/>
    <x v="20"/>
    <x v="0"/>
    <x v="0"/>
    <s v="Q1"/>
  </r>
  <r>
    <n v="1895758"/>
    <x v="110"/>
    <x v="9"/>
    <x v="50"/>
    <x v="52"/>
    <x v="0"/>
    <x v="655"/>
    <d v="2016-04-26T00:00:00"/>
    <x v="0"/>
    <s v="No"/>
    <x v="50"/>
    <x v="0"/>
    <x v="2"/>
    <s v="Q2"/>
  </r>
  <r>
    <n v="1831974"/>
    <x v="22"/>
    <x v="10"/>
    <x v="55"/>
    <x v="41"/>
    <x v="3"/>
    <x v="1120"/>
    <d v="2016-03-17T00:00:00"/>
    <x v="0"/>
    <s v="No"/>
    <x v="41"/>
    <x v="9"/>
    <x v="2"/>
    <s v="Q1"/>
  </r>
  <r>
    <n v="2000354"/>
    <x v="82"/>
    <x v="1"/>
    <x v="1"/>
    <x v="4"/>
    <x v="0"/>
    <x v="138"/>
    <d v="2016-06-07T00:00:00"/>
    <x v="0"/>
    <s v="No"/>
    <x v="4"/>
    <x v="0"/>
    <x v="2"/>
    <s v="Q2"/>
  </r>
  <r>
    <n v="1483727"/>
    <x v="8"/>
    <x v="5"/>
    <x v="9"/>
    <x v="5"/>
    <x v="0"/>
    <x v="42"/>
    <d v="2015-07-23T00:00:00"/>
    <x v="0"/>
    <s v="Yes"/>
    <x v="5"/>
    <x v="0"/>
    <x v="0"/>
    <s v="Q3"/>
  </r>
  <r>
    <n v="1645857"/>
    <x v="14"/>
    <x v="2"/>
    <x v="2"/>
    <x v="5"/>
    <x v="0"/>
    <x v="511"/>
    <d v="2015-09-11T00:00:00"/>
    <x v="0"/>
    <s v="Yes"/>
    <x v="5"/>
    <x v="0"/>
    <x v="0"/>
    <s v="Q3"/>
  </r>
  <r>
    <n v="1823204"/>
    <x v="16"/>
    <x v="2"/>
    <x v="47"/>
    <x v="15"/>
    <x v="0"/>
    <x v="1035"/>
    <d v="2016-08-03T00:00:00"/>
    <x v="0"/>
    <s v="No"/>
    <x v="15"/>
    <x v="0"/>
    <x v="2"/>
    <s v="Q3"/>
  </r>
  <r>
    <n v="1377935"/>
    <x v="69"/>
    <x v="5"/>
    <x v="12"/>
    <x v="43"/>
    <x v="2"/>
    <x v="968"/>
    <d v="2015-05-20T00:00:00"/>
    <x v="0"/>
    <s v="Yes"/>
    <x v="34"/>
    <x v="2"/>
    <x v="0"/>
    <s v="Q2"/>
  </r>
  <r>
    <n v="601411"/>
    <x v="5"/>
    <x v="1"/>
    <x v="22"/>
    <x v="4"/>
    <x v="0"/>
    <x v="1095"/>
    <d v="2013-11-16T00:00:00"/>
    <x v="0"/>
    <s v="No"/>
    <x v="4"/>
    <x v="0"/>
    <x v="3"/>
    <s v="Q4"/>
  </r>
  <r>
    <n v="1324065"/>
    <x v="144"/>
    <x v="5"/>
    <x v="15"/>
    <x v="12"/>
    <x v="0"/>
    <x v="819"/>
    <d v="2015-09-04T00:00:00"/>
    <x v="0"/>
    <s v="No"/>
    <x v="12"/>
    <x v="0"/>
    <x v="0"/>
    <s v="Q3"/>
  </r>
  <r>
    <n v="248876"/>
    <x v="19"/>
    <x v="5"/>
    <x v="12"/>
    <x v="14"/>
    <x v="1"/>
    <x v="1248"/>
    <d v="2013-01-22T00:00:00"/>
    <x v="0"/>
    <s v="No"/>
    <x v="14"/>
    <x v="9"/>
    <x v="3"/>
    <s v="Q1"/>
  </r>
  <r>
    <n v="1069484"/>
    <x v="1"/>
    <x v="0"/>
    <x v="0"/>
    <x v="20"/>
    <x v="3"/>
    <x v="1122"/>
    <d v="2014-10-22T00:00:00"/>
    <x v="0"/>
    <s v="No"/>
    <x v="20"/>
    <x v="10"/>
    <x v="1"/>
    <s v="Q4"/>
  </r>
  <r>
    <n v="1637299"/>
    <x v="9"/>
    <x v="3"/>
    <x v="8"/>
    <x v="1"/>
    <x v="0"/>
    <x v="202"/>
    <d v="2015-04-11T00:00:00"/>
    <x v="0"/>
    <s v="Yes"/>
    <x v="1"/>
    <x v="13"/>
    <x v="0"/>
    <s v="Q1"/>
  </r>
  <r>
    <n v="951802"/>
    <x v="19"/>
    <x v="0"/>
    <x v="0"/>
    <x v="25"/>
    <x v="2"/>
    <x v="550"/>
    <d v="2014-07-29T00:00:00"/>
    <x v="0"/>
    <s v="No"/>
    <x v="25"/>
    <x v="2"/>
    <x v="1"/>
    <s v="Q3"/>
  </r>
  <r>
    <n v="2019248"/>
    <x v="18"/>
    <x v="0"/>
    <x v="0"/>
    <x v="0"/>
    <x v="1"/>
    <x v="125"/>
    <d v="2016-07-20T00:00:00"/>
    <x v="0"/>
    <s v="Yes"/>
    <x v="0"/>
    <x v="1"/>
    <x v="2"/>
    <s v="Q3"/>
  </r>
  <r>
    <n v="2104144"/>
    <x v="199"/>
    <x v="0"/>
    <x v="0"/>
    <x v="0"/>
    <x v="0"/>
    <x v="881"/>
    <d v="2016-09-09T00:00:00"/>
    <x v="0"/>
    <s v="No"/>
    <x v="0"/>
    <x v="0"/>
    <x v="2"/>
    <s v="Q3"/>
  </r>
  <r>
    <n v="2028032"/>
    <x v="35"/>
    <x v="0"/>
    <x v="42"/>
    <x v="0"/>
    <x v="0"/>
    <x v="544"/>
    <d v="2016-07-25T00:00:00"/>
    <x v="0"/>
    <s v="No"/>
    <x v="0"/>
    <x v="0"/>
    <x v="2"/>
    <s v="Q3"/>
  </r>
  <r>
    <n v="1985613"/>
    <x v="168"/>
    <x v="7"/>
    <x v="21"/>
    <x v="25"/>
    <x v="0"/>
    <x v="580"/>
    <d v="2016-06-28T00:00:00"/>
    <x v="0"/>
    <s v="No"/>
    <x v="25"/>
    <x v="1"/>
    <x v="2"/>
    <s v="Q2"/>
  </r>
  <r>
    <n v="229298"/>
    <x v="51"/>
    <x v="2"/>
    <x v="48"/>
    <x v="45"/>
    <x v="0"/>
    <x v="1232"/>
    <d v="2013-01-17T00:00:00"/>
    <x v="0"/>
    <s v="Yes"/>
    <x v="44"/>
    <x v="6"/>
    <x v="3"/>
    <s v="Q1"/>
  </r>
  <r>
    <n v="986677"/>
    <x v="25"/>
    <x v="2"/>
    <x v="10"/>
    <x v="15"/>
    <x v="0"/>
    <x v="1028"/>
    <d v="2014-08-15T00:00:00"/>
    <x v="0"/>
    <s v="No"/>
    <x v="15"/>
    <x v="0"/>
    <x v="1"/>
    <s v="Q3"/>
  </r>
  <r>
    <n v="1679702"/>
    <x v="5"/>
    <x v="1"/>
    <x v="1"/>
    <x v="0"/>
    <x v="0"/>
    <x v="802"/>
    <d v="2015-02-12T00:00:00"/>
    <x v="0"/>
    <s v="No"/>
    <x v="0"/>
    <x v="0"/>
    <x v="0"/>
    <s v="Q1"/>
  </r>
  <r>
    <n v="1893699"/>
    <x v="9"/>
    <x v="3"/>
    <x v="44"/>
    <x v="0"/>
    <x v="0"/>
    <x v="116"/>
    <d v="2016-04-23T00:00:00"/>
    <x v="0"/>
    <s v="No"/>
    <x v="0"/>
    <x v="0"/>
    <x v="2"/>
    <s v="Q2"/>
  </r>
  <r>
    <n v="1869631"/>
    <x v="41"/>
    <x v="4"/>
    <x v="6"/>
    <x v="0"/>
    <x v="0"/>
    <x v="611"/>
    <d v="2016-07-04T00:00:00"/>
    <x v="0"/>
    <s v="No"/>
    <x v="0"/>
    <x v="0"/>
    <x v="2"/>
    <s v="Q3"/>
  </r>
  <r>
    <n v="1428796"/>
    <x v="19"/>
    <x v="5"/>
    <x v="9"/>
    <x v="7"/>
    <x v="0"/>
    <x v="1249"/>
    <d v="2015-06-20T00:00:00"/>
    <x v="0"/>
    <s v="No"/>
    <x v="7"/>
    <x v="0"/>
    <x v="0"/>
    <s v="Q2"/>
  </r>
  <r>
    <n v="1508034"/>
    <x v="670"/>
    <x v="1"/>
    <x v="1"/>
    <x v="35"/>
    <x v="0"/>
    <x v="469"/>
    <d v="2015-08-14T00:00:00"/>
    <x v="0"/>
    <s v="No"/>
    <x v="35"/>
    <x v="43"/>
    <x v="0"/>
    <s v="Q3"/>
  </r>
  <r>
    <n v="1780903"/>
    <x v="356"/>
    <x v="1"/>
    <x v="1"/>
    <x v="0"/>
    <x v="0"/>
    <x v="826"/>
    <d v="2016-09-02T00:00:00"/>
    <x v="0"/>
    <s v="No"/>
    <x v="0"/>
    <x v="0"/>
    <x v="2"/>
    <s v="Q3"/>
  </r>
  <r>
    <n v="1985946"/>
    <x v="201"/>
    <x v="0"/>
    <x v="37"/>
    <x v="6"/>
    <x v="0"/>
    <x v="580"/>
    <d v="2016-06-29T00:00:00"/>
    <x v="0"/>
    <s v="No"/>
    <x v="6"/>
    <x v="4"/>
    <x v="2"/>
    <s v="Q2"/>
  </r>
  <r>
    <n v="1720331"/>
    <x v="363"/>
    <x v="7"/>
    <x v="39"/>
    <x v="13"/>
    <x v="0"/>
    <x v="689"/>
    <d v="2016-04-01T00:00:00"/>
    <x v="0"/>
    <s v="No"/>
    <x v="13"/>
    <x v="72"/>
    <x v="0"/>
    <s v="Q4"/>
  </r>
  <r>
    <n v="734437"/>
    <x v="9"/>
    <x v="3"/>
    <x v="3"/>
    <x v="7"/>
    <x v="0"/>
    <x v="111"/>
    <d v="2014-02-26T00:00:00"/>
    <x v="0"/>
    <s v="No"/>
    <x v="7"/>
    <x v="0"/>
    <x v="1"/>
    <s v="Q1"/>
  </r>
  <r>
    <n v="2099673"/>
    <x v="19"/>
    <x v="5"/>
    <x v="12"/>
    <x v="0"/>
    <x v="1"/>
    <x v="549"/>
    <d v="2016-09-09T00:00:00"/>
    <x v="0"/>
    <s v="No"/>
    <x v="0"/>
    <x v="14"/>
    <x v="2"/>
    <s v="Q3"/>
  </r>
  <r>
    <n v="2083436"/>
    <x v="14"/>
    <x v="7"/>
    <x v="19"/>
    <x v="28"/>
    <x v="0"/>
    <x v="306"/>
    <d v="2016-08-30T00:00:00"/>
    <x v="0"/>
    <s v="No"/>
    <x v="28"/>
    <x v="6"/>
    <x v="2"/>
    <s v="Q3"/>
  </r>
  <r>
    <n v="1849988"/>
    <x v="14"/>
    <x v="2"/>
    <x v="24"/>
    <x v="19"/>
    <x v="0"/>
    <x v="60"/>
    <d v="2016-03-29T00:00:00"/>
    <x v="0"/>
    <s v="No"/>
    <x v="19"/>
    <x v="6"/>
    <x v="2"/>
    <s v="Q1"/>
  </r>
  <r>
    <n v="1853330"/>
    <x v="51"/>
    <x v="4"/>
    <x v="6"/>
    <x v="18"/>
    <x v="0"/>
    <x v="418"/>
    <d v="2016-03-30T00:00:00"/>
    <x v="0"/>
    <s v="No"/>
    <x v="18"/>
    <x v="4"/>
    <x v="2"/>
    <s v="Q1"/>
  </r>
  <r>
    <n v="1366012"/>
    <x v="367"/>
    <x v="5"/>
    <x v="9"/>
    <x v="6"/>
    <x v="1"/>
    <x v="64"/>
    <d v="2015-08-05T00:00:00"/>
    <x v="0"/>
    <s v="No"/>
    <x v="6"/>
    <x v="13"/>
    <x v="0"/>
    <s v="Q3"/>
  </r>
  <r>
    <n v="841107"/>
    <x v="8"/>
    <x v="0"/>
    <x v="37"/>
    <x v="7"/>
    <x v="0"/>
    <x v="65"/>
    <d v="2014-07-05T00:00:00"/>
    <x v="0"/>
    <s v="No"/>
    <x v="7"/>
    <x v="0"/>
    <x v="1"/>
    <s v="Q3"/>
  </r>
  <r>
    <n v="815398"/>
    <x v="1"/>
    <x v="0"/>
    <x v="0"/>
    <x v="7"/>
    <x v="1"/>
    <x v="932"/>
    <d v="2014-04-23T00:00:00"/>
    <x v="0"/>
    <s v="No"/>
    <x v="7"/>
    <x v="2"/>
    <x v="1"/>
    <s v="Q2"/>
  </r>
  <r>
    <n v="1776241"/>
    <x v="14"/>
    <x v="2"/>
    <x v="17"/>
    <x v="0"/>
    <x v="0"/>
    <x v="919"/>
    <d v="2016-06-02T00:00:00"/>
    <x v="0"/>
    <s v="No"/>
    <x v="0"/>
    <x v="0"/>
    <x v="2"/>
    <s v="Q2"/>
  </r>
  <r>
    <n v="566470"/>
    <x v="32"/>
    <x v="0"/>
    <x v="37"/>
    <x v="0"/>
    <x v="1"/>
    <x v="525"/>
    <d v="2013-10-23T00:00:00"/>
    <x v="0"/>
    <s v="No"/>
    <x v="0"/>
    <x v="1"/>
    <x v="3"/>
    <s v="Q4"/>
  </r>
  <r>
    <n v="1839593"/>
    <x v="145"/>
    <x v="4"/>
    <x v="6"/>
    <x v="40"/>
    <x v="0"/>
    <x v="325"/>
    <d v="2016-06-05T00:00:00"/>
    <x v="0"/>
    <s v="No"/>
    <x v="40"/>
    <x v="82"/>
    <x v="2"/>
    <s v="Q1"/>
  </r>
  <r>
    <n v="371029"/>
    <x v="47"/>
    <x v="5"/>
    <x v="9"/>
    <x v="25"/>
    <x v="3"/>
    <x v="73"/>
    <d v="2013-02-04T00:00:00"/>
    <x v="0"/>
    <s v="No"/>
    <x v="25"/>
    <x v="13"/>
    <x v="3"/>
    <s v="Q1"/>
  </r>
  <r>
    <n v="1169493"/>
    <x v="10"/>
    <x v="5"/>
    <x v="9"/>
    <x v="13"/>
    <x v="1"/>
    <x v="946"/>
    <d v="2014-12-30T00:00:00"/>
    <x v="0"/>
    <s v="No"/>
    <x v="13"/>
    <x v="21"/>
    <x v="1"/>
    <s v="Q4"/>
  </r>
  <r>
    <n v="1272685"/>
    <x v="17"/>
    <x v="3"/>
    <x v="25"/>
    <x v="0"/>
    <x v="0"/>
    <x v="984"/>
    <d v="2015-09-03T00:00:00"/>
    <x v="0"/>
    <s v="Yes"/>
    <x v="0"/>
    <x v="0"/>
    <x v="0"/>
    <s v="Q3"/>
  </r>
  <r>
    <n v="1247261"/>
    <x v="98"/>
    <x v="0"/>
    <x v="0"/>
    <x v="37"/>
    <x v="0"/>
    <x v="127"/>
    <d v="2015-02-25T00:00:00"/>
    <x v="0"/>
    <s v="No"/>
    <x v="37"/>
    <x v="19"/>
    <x v="0"/>
    <s v="Q1"/>
  </r>
  <r>
    <n v="1974549"/>
    <x v="302"/>
    <x v="1"/>
    <x v="22"/>
    <x v="5"/>
    <x v="0"/>
    <x v="582"/>
    <d v="2016-06-17T00:00:00"/>
    <x v="0"/>
    <s v="No"/>
    <x v="5"/>
    <x v="0"/>
    <x v="2"/>
    <s v="Q2"/>
  </r>
  <r>
    <n v="1642860"/>
    <x v="9"/>
    <x v="3"/>
    <x v="8"/>
    <x v="9"/>
    <x v="0"/>
    <x v="816"/>
    <d v="2015-06-11T00:00:00"/>
    <x v="0"/>
    <s v="No"/>
    <x v="9"/>
    <x v="0"/>
    <x v="0"/>
    <s v="Q2"/>
  </r>
  <r>
    <n v="1477962"/>
    <x v="10"/>
    <x v="5"/>
    <x v="12"/>
    <x v="0"/>
    <x v="0"/>
    <x v="633"/>
    <d v="2015-07-23T00:00:00"/>
    <x v="0"/>
    <s v="Yes"/>
    <x v="0"/>
    <x v="19"/>
    <x v="0"/>
    <s v="Q3"/>
  </r>
  <r>
    <n v="905777"/>
    <x v="127"/>
    <x v="5"/>
    <x v="15"/>
    <x v="4"/>
    <x v="1"/>
    <x v="616"/>
    <d v="2014-06-26T00:00:00"/>
    <x v="0"/>
    <s v="No"/>
    <x v="4"/>
    <x v="9"/>
    <x v="1"/>
    <s v="Q2"/>
  </r>
  <r>
    <n v="808885"/>
    <x v="662"/>
    <x v="1"/>
    <x v="13"/>
    <x v="33"/>
    <x v="0"/>
    <x v="612"/>
    <d v="2014-04-17T00:00:00"/>
    <x v="0"/>
    <s v="No"/>
    <x v="33"/>
    <x v="4"/>
    <x v="1"/>
    <s v="Q2"/>
  </r>
  <r>
    <n v="2115138"/>
    <x v="25"/>
    <x v="2"/>
    <x v="54"/>
    <x v="1"/>
    <x v="0"/>
    <x v="852"/>
    <d v="2016-09-15T00:00:00"/>
    <x v="0"/>
    <s v="No"/>
    <x v="1"/>
    <x v="0"/>
    <x v="2"/>
    <s v="Q3"/>
  </r>
  <r>
    <n v="1808323"/>
    <x v="25"/>
    <x v="2"/>
    <x v="30"/>
    <x v="40"/>
    <x v="0"/>
    <x v="107"/>
    <d v="2016-02-29T00:00:00"/>
    <x v="0"/>
    <s v="No"/>
    <x v="40"/>
    <x v="0"/>
    <x v="2"/>
    <s v="Q1"/>
  </r>
  <r>
    <n v="1316139"/>
    <x v="130"/>
    <x v="1"/>
    <x v="4"/>
    <x v="6"/>
    <x v="0"/>
    <x v="1250"/>
    <d v="2015-05-04T00:00:00"/>
    <x v="0"/>
    <s v="No"/>
    <x v="6"/>
    <x v="0"/>
    <x v="0"/>
    <s v="Q2"/>
  </r>
  <r>
    <n v="397719"/>
    <x v="127"/>
    <x v="5"/>
    <x v="12"/>
    <x v="1"/>
    <x v="1"/>
    <x v="879"/>
    <d v="2013-03-05T00:00:00"/>
    <x v="0"/>
    <s v="Yes"/>
    <x v="1"/>
    <x v="27"/>
    <x v="3"/>
    <s v="Q1"/>
  </r>
  <r>
    <n v="1663759"/>
    <x v="10"/>
    <x v="5"/>
    <x v="12"/>
    <x v="9"/>
    <x v="0"/>
    <x v="389"/>
    <d v="2015-11-19T00:00:00"/>
    <x v="0"/>
    <s v="Yes"/>
    <x v="9"/>
    <x v="0"/>
    <x v="0"/>
    <s v="Q4"/>
  </r>
  <r>
    <n v="776021"/>
    <x v="1"/>
    <x v="0"/>
    <x v="5"/>
    <x v="12"/>
    <x v="3"/>
    <x v="562"/>
    <d v="2014-03-31T00:00:00"/>
    <x v="0"/>
    <s v="No"/>
    <x v="12"/>
    <x v="19"/>
    <x v="1"/>
    <s v="Q1"/>
  </r>
  <r>
    <n v="1203573"/>
    <x v="25"/>
    <x v="2"/>
    <x v="48"/>
    <x v="20"/>
    <x v="0"/>
    <x v="20"/>
    <d v="2015-01-22T00:00:00"/>
    <x v="0"/>
    <s v="No"/>
    <x v="20"/>
    <x v="0"/>
    <x v="0"/>
    <s v="Q1"/>
  </r>
  <r>
    <n v="1995009"/>
    <x v="33"/>
    <x v="4"/>
    <x v="6"/>
    <x v="52"/>
    <x v="0"/>
    <x v="936"/>
    <d v="2016-01-07T00:00:00"/>
    <x v="0"/>
    <s v="Yes"/>
    <x v="50"/>
    <x v="0"/>
    <x v="2"/>
    <s v="Q1"/>
  </r>
  <r>
    <n v="1797449"/>
    <x v="19"/>
    <x v="2"/>
    <x v="70"/>
    <x v="5"/>
    <x v="2"/>
    <x v="41"/>
    <d v="2016-02-24T00:00:00"/>
    <x v="0"/>
    <s v="No"/>
    <x v="5"/>
    <x v="4"/>
    <x v="2"/>
    <s v="Q1"/>
  </r>
  <r>
    <n v="795401"/>
    <x v="14"/>
    <x v="2"/>
    <x v="20"/>
    <x v="13"/>
    <x v="0"/>
    <x v="1212"/>
    <d v="2014-05-04T00:00:00"/>
    <x v="0"/>
    <s v="No"/>
    <x v="13"/>
    <x v="0"/>
    <x v="1"/>
    <s v="Q2"/>
  </r>
  <r>
    <n v="511831"/>
    <x v="9"/>
    <x v="3"/>
    <x v="3"/>
    <x v="25"/>
    <x v="0"/>
    <x v="885"/>
    <d v="2013-04-09T00:00:00"/>
    <x v="0"/>
    <s v="No"/>
    <x v="25"/>
    <x v="0"/>
    <x v="3"/>
    <s v="Q2"/>
  </r>
  <r>
    <n v="1798126"/>
    <x v="19"/>
    <x v="2"/>
    <x v="24"/>
    <x v="12"/>
    <x v="2"/>
    <x v="41"/>
    <d v="2016-02-25T00:00:00"/>
    <x v="0"/>
    <s v="No"/>
    <x v="12"/>
    <x v="9"/>
    <x v="2"/>
    <s v="Q1"/>
  </r>
  <r>
    <n v="2061410"/>
    <x v="8"/>
    <x v="2"/>
    <x v="20"/>
    <x v="7"/>
    <x v="0"/>
    <x v="68"/>
    <d v="2016-12-08T00:00:00"/>
    <x v="0"/>
    <s v="No"/>
    <x v="7"/>
    <x v="0"/>
    <x v="2"/>
    <s v="Q4"/>
  </r>
  <r>
    <n v="1151318"/>
    <x v="604"/>
    <x v="1"/>
    <x v="27"/>
    <x v="5"/>
    <x v="0"/>
    <x v="203"/>
    <d v="2014-10-12T00:00:00"/>
    <x v="0"/>
    <s v="No"/>
    <x v="5"/>
    <x v="0"/>
    <x v="1"/>
    <s v="Q4"/>
  </r>
  <r>
    <n v="1219983"/>
    <x v="179"/>
    <x v="0"/>
    <x v="0"/>
    <x v="7"/>
    <x v="0"/>
    <x v="75"/>
    <d v="2015-02-02T00:00:00"/>
    <x v="0"/>
    <s v="No"/>
    <x v="7"/>
    <x v="0"/>
    <x v="0"/>
    <s v="Q1"/>
  </r>
  <r>
    <n v="1595939"/>
    <x v="19"/>
    <x v="0"/>
    <x v="0"/>
    <x v="27"/>
    <x v="4"/>
    <x v="67"/>
    <d v="2015-07-10T00:00:00"/>
    <x v="0"/>
    <s v="Yes"/>
    <x v="27"/>
    <x v="15"/>
    <x v="0"/>
    <s v="Q2"/>
  </r>
  <r>
    <n v="1673141"/>
    <x v="9"/>
    <x v="3"/>
    <x v="44"/>
    <x v="3"/>
    <x v="0"/>
    <x v="703"/>
    <d v="2015-11-26T00:00:00"/>
    <x v="0"/>
    <s v="Yes"/>
    <x v="3"/>
    <x v="0"/>
    <x v="0"/>
    <s v="Q4"/>
  </r>
  <r>
    <n v="1445123"/>
    <x v="493"/>
    <x v="1"/>
    <x v="22"/>
    <x v="45"/>
    <x v="0"/>
    <x v="240"/>
    <d v="2015-06-30T00:00:00"/>
    <x v="1"/>
    <s v="No"/>
    <x v="44"/>
    <x v="0"/>
    <x v="0"/>
    <s v="Q2"/>
  </r>
  <r>
    <n v="987472"/>
    <x v="189"/>
    <x v="7"/>
    <x v="19"/>
    <x v="10"/>
    <x v="0"/>
    <x v="284"/>
    <d v="2014-08-16T00:00:00"/>
    <x v="0"/>
    <s v="Yes"/>
    <x v="10"/>
    <x v="0"/>
    <x v="1"/>
    <s v="Q3"/>
  </r>
  <r>
    <n v="1632096"/>
    <x v="313"/>
    <x v="1"/>
    <x v="22"/>
    <x v="12"/>
    <x v="0"/>
    <x v="14"/>
    <d v="2015-10-29T00:00:00"/>
    <x v="0"/>
    <s v="No"/>
    <x v="12"/>
    <x v="0"/>
    <x v="0"/>
    <s v="Q4"/>
  </r>
  <r>
    <n v="386242"/>
    <x v="312"/>
    <x v="4"/>
    <x v="19"/>
    <x v="42"/>
    <x v="0"/>
    <x v="195"/>
    <d v="2013-04-19T00:00:00"/>
    <x v="0"/>
    <s v="No"/>
    <x v="42"/>
    <x v="0"/>
    <x v="3"/>
    <s v="Q2"/>
  </r>
  <r>
    <n v="1719640"/>
    <x v="14"/>
    <x v="2"/>
    <x v="48"/>
    <x v="18"/>
    <x v="2"/>
    <x v="689"/>
    <d v="2016-04-01T00:00:00"/>
    <x v="0"/>
    <s v="No"/>
    <x v="18"/>
    <x v="72"/>
    <x v="0"/>
    <s v="Q4"/>
  </r>
  <r>
    <n v="419767"/>
    <x v="16"/>
    <x v="2"/>
    <x v="17"/>
    <x v="24"/>
    <x v="0"/>
    <x v="721"/>
    <d v="2013-05-31T00:00:00"/>
    <x v="0"/>
    <s v="No"/>
    <x v="24"/>
    <x v="1"/>
    <x v="3"/>
    <s v="Q2"/>
  </r>
  <r>
    <n v="1169227"/>
    <x v="19"/>
    <x v="1"/>
    <x v="22"/>
    <x v="16"/>
    <x v="0"/>
    <x v="946"/>
    <d v="2014-12-23T00:00:00"/>
    <x v="0"/>
    <s v="Yes"/>
    <x v="16"/>
    <x v="0"/>
    <x v="1"/>
    <s v="Q4"/>
  </r>
  <r>
    <n v="1863133"/>
    <x v="19"/>
    <x v="0"/>
    <x v="0"/>
    <x v="0"/>
    <x v="0"/>
    <x v="108"/>
    <d v="2016-04-04T00:00:00"/>
    <x v="0"/>
    <s v="Yes"/>
    <x v="0"/>
    <x v="0"/>
    <x v="2"/>
    <s v="Q2"/>
  </r>
  <r>
    <n v="950923"/>
    <x v="172"/>
    <x v="5"/>
    <x v="36"/>
    <x v="41"/>
    <x v="0"/>
    <x v="360"/>
    <d v="2014-07-28T00:00:00"/>
    <x v="0"/>
    <s v="No"/>
    <x v="41"/>
    <x v="2"/>
    <x v="1"/>
    <s v="Q3"/>
  </r>
  <r>
    <n v="1537814"/>
    <x v="671"/>
    <x v="1"/>
    <x v="1"/>
    <x v="17"/>
    <x v="0"/>
    <x v="586"/>
    <d v="2015-08-26T00:00:00"/>
    <x v="0"/>
    <s v="No"/>
    <x v="17"/>
    <x v="0"/>
    <x v="0"/>
    <s v="Q3"/>
  </r>
  <r>
    <n v="1917393"/>
    <x v="312"/>
    <x v="4"/>
    <x v="6"/>
    <x v="12"/>
    <x v="1"/>
    <x v="278"/>
    <d v="2016-12-05T00:00:00"/>
    <x v="0"/>
    <s v="No"/>
    <x v="12"/>
    <x v="18"/>
    <x v="2"/>
    <s v="Q4"/>
  </r>
  <r>
    <n v="393402"/>
    <x v="4"/>
    <x v="3"/>
    <x v="44"/>
    <x v="15"/>
    <x v="0"/>
    <x v="1251"/>
    <d v="2013-04-29T00:00:00"/>
    <x v="0"/>
    <s v="No"/>
    <x v="15"/>
    <x v="1"/>
    <x v="3"/>
    <s v="Q2"/>
  </r>
  <r>
    <n v="1770622"/>
    <x v="10"/>
    <x v="0"/>
    <x v="0"/>
    <x v="9"/>
    <x v="0"/>
    <x v="923"/>
    <d v="2016-05-02T00:00:00"/>
    <x v="0"/>
    <s v="No"/>
    <x v="9"/>
    <x v="18"/>
    <x v="2"/>
    <s v="Q1"/>
  </r>
  <r>
    <n v="1978987"/>
    <x v="19"/>
    <x v="0"/>
    <x v="0"/>
    <x v="15"/>
    <x v="0"/>
    <x v="201"/>
    <d v="2016-06-21T00:00:00"/>
    <x v="0"/>
    <s v="No"/>
    <x v="15"/>
    <x v="0"/>
    <x v="2"/>
    <s v="Q2"/>
  </r>
  <r>
    <n v="827515"/>
    <x v="377"/>
    <x v="1"/>
    <x v="22"/>
    <x v="0"/>
    <x v="2"/>
    <x v="231"/>
    <d v="2014-04-30T00:00:00"/>
    <x v="0"/>
    <s v="Yes"/>
    <x v="0"/>
    <x v="4"/>
    <x v="1"/>
    <s v="Q2"/>
  </r>
  <r>
    <n v="1386520"/>
    <x v="18"/>
    <x v="0"/>
    <x v="0"/>
    <x v="0"/>
    <x v="0"/>
    <x v="444"/>
    <d v="2015-05-27T00:00:00"/>
    <x v="0"/>
    <s v="No"/>
    <x v="0"/>
    <x v="19"/>
    <x v="0"/>
    <s v="Q2"/>
  </r>
  <r>
    <n v="2004001"/>
    <x v="14"/>
    <x v="2"/>
    <x v="10"/>
    <x v="31"/>
    <x v="0"/>
    <x v="378"/>
    <d v="2016-08-07T00:00:00"/>
    <x v="0"/>
    <s v="No"/>
    <x v="31"/>
    <x v="0"/>
    <x v="2"/>
    <s v="Q3"/>
  </r>
  <r>
    <n v="1002382"/>
    <x v="127"/>
    <x v="2"/>
    <x v="24"/>
    <x v="38"/>
    <x v="0"/>
    <x v="801"/>
    <d v="2014-08-29T00:00:00"/>
    <x v="0"/>
    <s v="No"/>
    <x v="38"/>
    <x v="9"/>
    <x v="1"/>
    <s v="Q3"/>
  </r>
  <r>
    <n v="231853"/>
    <x v="6"/>
    <x v="5"/>
    <x v="15"/>
    <x v="2"/>
    <x v="1"/>
    <x v="617"/>
    <d v="2013-01-15T00:00:00"/>
    <x v="0"/>
    <s v="No"/>
    <x v="2"/>
    <x v="0"/>
    <x v="3"/>
    <s v="Q1"/>
  </r>
  <r>
    <n v="1050763"/>
    <x v="296"/>
    <x v="2"/>
    <x v="30"/>
    <x v="31"/>
    <x v="0"/>
    <x v="755"/>
    <d v="2014-09-30T00:00:00"/>
    <x v="0"/>
    <s v="No"/>
    <x v="31"/>
    <x v="0"/>
    <x v="1"/>
    <s v="Q3"/>
  </r>
  <r>
    <n v="1640326"/>
    <x v="14"/>
    <x v="2"/>
    <x v="2"/>
    <x v="3"/>
    <x v="0"/>
    <x v="206"/>
    <d v="2015-05-11T00:00:00"/>
    <x v="0"/>
    <s v="No"/>
    <x v="3"/>
    <x v="15"/>
    <x v="0"/>
    <s v="Q2"/>
  </r>
  <r>
    <n v="1502889"/>
    <x v="37"/>
    <x v="0"/>
    <x v="0"/>
    <x v="23"/>
    <x v="0"/>
    <x v="980"/>
    <d v="2015-05-08T00:00:00"/>
    <x v="0"/>
    <s v="No"/>
    <x v="23"/>
    <x v="0"/>
    <x v="0"/>
    <s v="Q2"/>
  </r>
  <r>
    <n v="1946831"/>
    <x v="672"/>
    <x v="1"/>
    <x v="4"/>
    <x v="13"/>
    <x v="0"/>
    <x v="659"/>
    <d v="2016-05-31T00:00:00"/>
    <x v="0"/>
    <s v="Yes"/>
    <x v="13"/>
    <x v="0"/>
    <x v="2"/>
    <s v="Q2"/>
  </r>
  <r>
    <n v="1207351"/>
    <x v="621"/>
    <x v="1"/>
    <x v="4"/>
    <x v="17"/>
    <x v="0"/>
    <x v="314"/>
    <d v="2015-01-23T00:00:00"/>
    <x v="0"/>
    <s v="Yes"/>
    <x v="17"/>
    <x v="0"/>
    <x v="0"/>
    <s v="Q1"/>
  </r>
  <r>
    <n v="1813334"/>
    <x v="19"/>
    <x v="7"/>
    <x v="21"/>
    <x v="10"/>
    <x v="1"/>
    <x v="31"/>
    <d v="2016-03-14T00:00:00"/>
    <x v="1"/>
    <s v="No"/>
    <x v="10"/>
    <x v="64"/>
    <x v="2"/>
    <s v="Q1"/>
  </r>
  <r>
    <n v="237309"/>
    <x v="8"/>
    <x v="2"/>
    <x v="28"/>
    <x v="24"/>
    <x v="0"/>
    <x v="333"/>
    <d v="2013-01-16T00:00:00"/>
    <x v="0"/>
    <s v="No"/>
    <x v="24"/>
    <x v="0"/>
    <x v="3"/>
    <s v="Q1"/>
  </r>
  <r>
    <n v="1446339"/>
    <x v="9"/>
    <x v="3"/>
    <x v="8"/>
    <x v="5"/>
    <x v="0"/>
    <x v="240"/>
    <d v="2015-06-30T00:00:00"/>
    <x v="0"/>
    <s v="No"/>
    <x v="5"/>
    <x v="0"/>
    <x v="0"/>
    <s v="Q2"/>
  </r>
  <r>
    <n v="1925551"/>
    <x v="8"/>
    <x v="2"/>
    <x v="10"/>
    <x v="5"/>
    <x v="0"/>
    <x v="447"/>
    <d v="2016-05-13T00:00:00"/>
    <x v="0"/>
    <s v="No"/>
    <x v="5"/>
    <x v="0"/>
    <x v="2"/>
    <s v="Q2"/>
  </r>
  <r>
    <n v="2025337"/>
    <x v="14"/>
    <x v="2"/>
    <x v="57"/>
    <x v="7"/>
    <x v="0"/>
    <x v="918"/>
    <d v="2016-07-23T00:00:00"/>
    <x v="0"/>
    <s v="Yes"/>
    <x v="7"/>
    <x v="0"/>
    <x v="2"/>
    <s v="Q3"/>
  </r>
  <r>
    <n v="1532422"/>
    <x v="8"/>
    <x v="2"/>
    <x v="24"/>
    <x v="26"/>
    <x v="0"/>
    <x v="322"/>
    <d v="2015-08-24T00:00:00"/>
    <x v="0"/>
    <s v="Yes"/>
    <x v="26"/>
    <x v="0"/>
    <x v="0"/>
    <s v="Q3"/>
  </r>
  <r>
    <n v="841544"/>
    <x v="21"/>
    <x v="2"/>
    <x v="17"/>
    <x v="7"/>
    <x v="0"/>
    <x v="65"/>
    <d v="2014-07-05T00:00:00"/>
    <x v="0"/>
    <s v="No"/>
    <x v="7"/>
    <x v="0"/>
    <x v="1"/>
    <s v="Q3"/>
  </r>
  <r>
    <n v="2108075"/>
    <x v="10"/>
    <x v="5"/>
    <x v="15"/>
    <x v="0"/>
    <x v="0"/>
    <x v="695"/>
    <d v="2016-12-09T00:00:00"/>
    <x v="0"/>
    <s v="No"/>
    <x v="0"/>
    <x v="0"/>
    <x v="2"/>
    <s v="Q4"/>
  </r>
  <r>
    <n v="1393597"/>
    <x v="673"/>
    <x v="0"/>
    <x v="5"/>
    <x v="28"/>
    <x v="0"/>
    <x v="211"/>
    <d v="2015-05-27T00:00:00"/>
    <x v="0"/>
    <s v="No"/>
    <x v="28"/>
    <x v="0"/>
    <x v="0"/>
    <s v="Q2"/>
  </r>
  <r>
    <n v="1830094"/>
    <x v="10"/>
    <x v="5"/>
    <x v="12"/>
    <x v="2"/>
    <x v="0"/>
    <x v="1120"/>
    <d v="2016-03-14T00:00:00"/>
    <x v="0"/>
    <s v="No"/>
    <x v="2"/>
    <x v="0"/>
    <x v="2"/>
    <s v="Q1"/>
  </r>
  <r>
    <n v="672327"/>
    <x v="35"/>
    <x v="1"/>
    <x v="4"/>
    <x v="18"/>
    <x v="0"/>
    <x v="261"/>
    <d v="2014-01-16T00:00:00"/>
    <x v="0"/>
    <s v="No"/>
    <x v="18"/>
    <x v="0"/>
    <x v="1"/>
    <s v="Q1"/>
  </r>
  <r>
    <n v="685417"/>
    <x v="8"/>
    <x v="5"/>
    <x v="9"/>
    <x v="25"/>
    <x v="1"/>
    <x v="461"/>
    <d v="2014-03-02T00:00:00"/>
    <x v="0"/>
    <s v="No"/>
    <x v="25"/>
    <x v="43"/>
    <x v="1"/>
    <s v="Q1"/>
  </r>
  <r>
    <n v="444069"/>
    <x v="51"/>
    <x v="2"/>
    <x v="35"/>
    <x v="44"/>
    <x v="0"/>
    <x v="893"/>
    <d v="2013-06-27T00:00:00"/>
    <x v="0"/>
    <s v="No"/>
    <x v="43"/>
    <x v="0"/>
    <x v="3"/>
    <s v="Q2"/>
  </r>
  <r>
    <n v="1178342"/>
    <x v="8"/>
    <x v="5"/>
    <x v="36"/>
    <x v="8"/>
    <x v="1"/>
    <x v="93"/>
    <d v="2015-05-01T00:00:00"/>
    <x v="0"/>
    <s v="Yes"/>
    <x v="8"/>
    <x v="37"/>
    <x v="0"/>
    <s v="Q1"/>
  </r>
  <r>
    <n v="2027541"/>
    <x v="14"/>
    <x v="5"/>
    <x v="12"/>
    <x v="18"/>
    <x v="0"/>
    <x v="544"/>
    <d v="2016-07-25T00:00:00"/>
    <x v="0"/>
    <s v="No"/>
    <x v="18"/>
    <x v="0"/>
    <x v="2"/>
    <s v="Q3"/>
  </r>
  <r>
    <n v="1706272"/>
    <x v="10"/>
    <x v="5"/>
    <x v="9"/>
    <x v="9"/>
    <x v="0"/>
    <x v="585"/>
    <d v="2015-12-17T00:00:00"/>
    <x v="0"/>
    <s v="No"/>
    <x v="9"/>
    <x v="0"/>
    <x v="0"/>
    <s v="Q4"/>
  </r>
  <r>
    <n v="1804043"/>
    <x v="674"/>
    <x v="1"/>
    <x v="4"/>
    <x v="7"/>
    <x v="0"/>
    <x v="412"/>
    <d v="2016-02-25T00:00:00"/>
    <x v="0"/>
    <s v="Yes"/>
    <x v="7"/>
    <x v="0"/>
    <x v="2"/>
    <s v="Q1"/>
  </r>
  <r>
    <n v="447886"/>
    <x v="9"/>
    <x v="3"/>
    <x v="25"/>
    <x v="10"/>
    <x v="0"/>
    <x v="187"/>
    <d v="2013-01-07T00:00:00"/>
    <x v="0"/>
    <s v="No"/>
    <x v="10"/>
    <x v="0"/>
    <x v="3"/>
    <s v="Q1"/>
  </r>
  <r>
    <n v="934393"/>
    <x v="312"/>
    <x v="4"/>
    <x v="6"/>
    <x v="7"/>
    <x v="0"/>
    <x v="1252"/>
    <d v="2014-12-07T00:00:00"/>
    <x v="0"/>
    <s v="No"/>
    <x v="7"/>
    <x v="0"/>
    <x v="1"/>
    <s v="Q4"/>
  </r>
  <r>
    <n v="1401854"/>
    <x v="47"/>
    <x v="5"/>
    <x v="12"/>
    <x v="0"/>
    <x v="0"/>
    <x v="533"/>
    <d v="2015-02-06T00:00:00"/>
    <x v="0"/>
    <s v="No"/>
    <x v="0"/>
    <x v="0"/>
    <x v="0"/>
    <s v="Q1"/>
  </r>
  <r>
    <n v="1591768"/>
    <x v="4"/>
    <x v="3"/>
    <x v="44"/>
    <x v="1"/>
    <x v="0"/>
    <x v="625"/>
    <d v="2015-04-10T00:00:00"/>
    <x v="0"/>
    <s v="No"/>
    <x v="1"/>
    <x v="0"/>
    <x v="0"/>
    <s v="Q2"/>
  </r>
  <r>
    <n v="1708382"/>
    <x v="14"/>
    <x v="2"/>
    <x v="24"/>
    <x v="12"/>
    <x v="2"/>
    <x v="727"/>
    <d v="2015-12-18T00:00:00"/>
    <x v="0"/>
    <s v="No"/>
    <x v="12"/>
    <x v="0"/>
    <x v="0"/>
    <s v="Q4"/>
  </r>
  <r>
    <n v="1380978"/>
    <x v="45"/>
    <x v="5"/>
    <x v="9"/>
    <x v="7"/>
    <x v="0"/>
    <x v="149"/>
    <d v="2015-05-18T00:00:00"/>
    <x v="0"/>
    <s v="No"/>
    <x v="7"/>
    <x v="0"/>
    <x v="0"/>
    <s v="Q2"/>
  </r>
  <r>
    <n v="1727710"/>
    <x v="14"/>
    <x v="2"/>
    <x v="35"/>
    <x v="1"/>
    <x v="1"/>
    <x v="618"/>
    <d v="2016-05-01T00:00:00"/>
    <x v="0"/>
    <s v="No"/>
    <x v="1"/>
    <x v="0"/>
    <x v="2"/>
    <s v="Q2"/>
  </r>
  <r>
    <n v="401217"/>
    <x v="8"/>
    <x v="5"/>
    <x v="12"/>
    <x v="7"/>
    <x v="1"/>
    <x v="443"/>
    <d v="2013-08-05T00:00:00"/>
    <x v="0"/>
    <s v="No"/>
    <x v="7"/>
    <x v="0"/>
    <x v="3"/>
    <s v="Q3"/>
  </r>
  <r>
    <n v="2011284"/>
    <x v="14"/>
    <x v="2"/>
    <x v="10"/>
    <x v="10"/>
    <x v="0"/>
    <x v="658"/>
    <d v="2016-07-13T00:00:00"/>
    <x v="0"/>
    <s v="No"/>
    <x v="10"/>
    <x v="0"/>
    <x v="2"/>
    <s v="Q3"/>
  </r>
  <r>
    <n v="328281"/>
    <x v="22"/>
    <x v="5"/>
    <x v="9"/>
    <x v="41"/>
    <x v="0"/>
    <x v="692"/>
    <d v="2013-02-25T00:00:00"/>
    <x v="0"/>
    <s v="Yes"/>
    <x v="41"/>
    <x v="9"/>
    <x v="3"/>
    <s v="Q1"/>
  </r>
  <r>
    <n v="540635"/>
    <x v="10"/>
    <x v="2"/>
    <x v="24"/>
    <x v="43"/>
    <x v="0"/>
    <x v="57"/>
    <d v="2013-09-24T00:00:00"/>
    <x v="0"/>
    <s v="Yes"/>
    <x v="34"/>
    <x v="0"/>
    <x v="3"/>
    <s v="Q3"/>
  </r>
  <r>
    <n v="1580213"/>
    <x v="19"/>
    <x v="5"/>
    <x v="12"/>
    <x v="1"/>
    <x v="0"/>
    <x v="1131"/>
    <d v="2015-09-25T00:00:00"/>
    <x v="0"/>
    <s v="No"/>
    <x v="1"/>
    <x v="0"/>
    <x v="0"/>
    <s v="Q3"/>
  </r>
  <r>
    <n v="1338342"/>
    <x v="168"/>
    <x v="5"/>
    <x v="12"/>
    <x v="33"/>
    <x v="3"/>
    <x v="1088"/>
    <d v="2015-04-20T00:00:00"/>
    <x v="0"/>
    <s v="No"/>
    <x v="33"/>
    <x v="0"/>
    <x v="0"/>
    <s v="Q2"/>
  </r>
  <r>
    <n v="1814733"/>
    <x v="68"/>
    <x v="0"/>
    <x v="37"/>
    <x v="7"/>
    <x v="0"/>
    <x v="564"/>
    <d v="2016-03-03T00:00:00"/>
    <x v="0"/>
    <s v="No"/>
    <x v="7"/>
    <x v="0"/>
    <x v="2"/>
    <s v="Q1"/>
  </r>
  <r>
    <n v="787207"/>
    <x v="9"/>
    <x v="3"/>
    <x v="3"/>
    <x v="13"/>
    <x v="0"/>
    <x v="334"/>
    <d v="2014-01-04T00:00:00"/>
    <x v="0"/>
    <s v="No"/>
    <x v="13"/>
    <x v="0"/>
    <x v="1"/>
    <s v="Q1"/>
  </r>
  <r>
    <n v="1883112"/>
    <x v="10"/>
    <x v="2"/>
    <x v="24"/>
    <x v="9"/>
    <x v="0"/>
    <x v="1073"/>
    <d v="2016-04-16T00:00:00"/>
    <x v="0"/>
    <s v="Yes"/>
    <x v="9"/>
    <x v="0"/>
    <x v="2"/>
    <s v="Q2"/>
  </r>
  <r>
    <n v="1523262"/>
    <x v="51"/>
    <x v="2"/>
    <x v="34"/>
    <x v="39"/>
    <x v="0"/>
    <x v="581"/>
    <d v="2015-08-18T00:00:00"/>
    <x v="0"/>
    <s v="No"/>
    <x v="39"/>
    <x v="0"/>
    <x v="0"/>
    <s v="Q3"/>
  </r>
  <r>
    <n v="490699"/>
    <x v="10"/>
    <x v="2"/>
    <x v="30"/>
    <x v="13"/>
    <x v="0"/>
    <x v="709"/>
    <d v="2013-08-19T00:00:00"/>
    <x v="0"/>
    <s v="No"/>
    <x v="13"/>
    <x v="6"/>
    <x v="3"/>
    <s v="Q3"/>
  </r>
  <r>
    <n v="1079226"/>
    <x v="9"/>
    <x v="3"/>
    <x v="8"/>
    <x v="3"/>
    <x v="0"/>
    <x v="763"/>
    <d v="2014-10-28T00:00:00"/>
    <x v="0"/>
    <s v="No"/>
    <x v="3"/>
    <x v="21"/>
    <x v="1"/>
    <s v="Q4"/>
  </r>
  <r>
    <n v="816180"/>
    <x v="46"/>
    <x v="4"/>
    <x v="26"/>
    <x v="39"/>
    <x v="0"/>
    <x v="897"/>
    <d v="2014-04-23T00:00:00"/>
    <x v="0"/>
    <s v="No"/>
    <x v="39"/>
    <x v="9"/>
    <x v="1"/>
    <s v="Q2"/>
  </r>
  <r>
    <n v="1513739"/>
    <x v="19"/>
    <x v="7"/>
    <x v="19"/>
    <x v="7"/>
    <x v="0"/>
    <x v="1080"/>
    <d v="2015-11-08T00:00:00"/>
    <x v="0"/>
    <s v="No"/>
    <x v="7"/>
    <x v="0"/>
    <x v="0"/>
    <s v="Q4"/>
  </r>
  <r>
    <n v="2000273"/>
    <x v="82"/>
    <x v="1"/>
    <x v="27"/>
    <x v="0"/>
    <x v="0"/>
    <x v="138"/>
    <d v="2016-06-07T00:00:00"/>
    <x v="0"/>
    <s v="No"/>
    <x v="0"/>
    <x v="0"/>
    <x v="2"/>
    <s v="Q2"/>
  </r>
  <r>
    <n v="2095418"/>
    <x v="16"/>
    <x v="2"/>
    <x v="31"/>
    <x v="20"/>
    <x v="0"/>
    <x v="1216"/>
    <d v="2016-05-09T00:00:00"/>
    <x v="0"/>
    <s v="No"/>
    <x v="20"/>
    <x v="0"/>
    <x v="2"/>
    <s v="Q2"/>
  </r>
  <r>
    <n v="1287696"/>
    <x v="62"/>
    <x v="2"/>
    <x v="30"/>
    <x v="21"/>
    <x v="1"/>
    <x v="499"/>
    <d v="2015-03-23T00:00:00"/>
    <x v="0"/>
    <s v="Yes"/>
    <x v="21"/>
    <x v="19"/>
    <x v="0"/>
    <s v="Q1"/>
  </r>
  <r>
    <n v="1137699"/>
    <x v="182"/>
    <x v="1"/>
    <x v="4"/>
    <x v="9"/>
    <x v="0"/>
    <x v="1253"/>
    <d v="2014-01-12T00:00:00"/>
    <x v="0"/>
    <s v="Yes"/>
    <x v="9"/>
    <x v="0"/>
    <x v="1"/>
    <s v="Q1"/>
  </r>
  <r>
    <n v="1479518"/>
    <x v="14"/>
    <x v="1"/>
    <x v="22"/>
    <x v="7"/>
    <x v="0"/>
    <x v="631"/>
    <d v="2015-07-21T00:00:00"/>
    <x v="0"/>
    <s v="No"/>
    <x v="7"/>
    <x v="0"/>
    <x v="0"/>
    <s v="Q3"/>
  </r>
  <r>
    <n v="1259312"/>
    <x v="9"/>
    <x v="3"/>
    <x v="8"/>
    <x v="10"/>
    <x v="0"/>
    <x v="131"/>
    <d v="2015-02-26T00:00:00"/>
    <x v="0"/>
    <s v="Yes"/>
    <x v="10"/>
    <x v="0"/>
    <x v="0"/>
    <s v="Q1"/>
  </r>
  <r>
    <n v="818445"/>
    <x v="38"/>
    <x v="2"/>
    <x v="31"/>
    <x v="1"/>
    <x v="0"/>
    <x v="396"/>
    <d v="2014-04-25T00:00:00"/>
    <x v="0"/>
    <s v="No"/>
    <x v="1"/>
    <x v="6"/>
    <x v="1"/>
    <s v="Q2"/>
  </r>
  <r>
    <n v="1761716"/>
    <x v="142"/>
    <x v="0"/>
    <x v="5"/>
    <x v="9"/>
    <x v="0"/>
    <x v="780"/>
    <d v="2016-02-02T00:00:00"/>
    <x v="0"/>
    <s v="No"/>
    <x v="9"/>
    <x v="2"/>
    <x v="2"/>
    <s v="Q1"/>
  </r>
  <r>
    <n v="342650"/>
    <x v="16"/>
    <x v="2"/>
    <x v="24"/>
    <x v="8"/>
    <x v="0"/>
    <x v="900"/>
    <d v="2013-05-03T00:00:00"/>
    <x v="0"/>
    <s v="No"/>
    <x v="8"/>
    <x v="0"/>
    <x v="3"/>
    <s v="Q2"/>
  </r>
  <r>
    <n v="676003"/>
    <x v="675"/>
    <x v="1"/>
    <x v="1"/>
    <x v="9"/>
    <x v="0"/>
    <x v="1124"/>
    <d v="2014-01-18T00:00:00"/>
    <x v="0"/>
    <s v="No"/>
    <x v="9"/>
    <x v="0"/>
    <x v="1"/>
    <s v="Q1"/>
  </r>
  <r>
    <n v="351776"/>
    <x v="62"/>
    <x v="2"/>
    <x v="23"/>
    <x v="22"/>
    <x v="2"/>
    <x v="1254"/>
    <d v="2013-03-13T00:00:00"/>
    <x v="0"/>
    <s v="No"/>
    <x v="22"/>
    <x v="0"/>
    <x v="3"/>
    <s v="Q1"/>
  </r>
  <r>
    <n v="312461"/>
    <x v="14"/>
    <x v="2"/>
    <x v="20"/>
    <x v="18"/>
    <x v="0"/>
    <x v="1255"/>
    <d v="2013-11-02T00:00:00"/>
    <x v="0"/>
    <s v="No"/>
    <x v="18"/>
    <x v="18"/>
    <x v="3"/>
    <s v="Q3"/>
  </r>
  <r>
    <n v="1755031"/>
    <x v="162"/>
    <x v="0"/>
    <x v="0"/>
    <x v="36"/>
    <x v="0"/>
    <x v="1135"/>
    <d v="2016-01-23T00:00:00"/>
    <x v="0"/>
    <s v="No"/>
    <x v="36"/>
    <x v="0"/>
    <x v="2"/>
    <s v="Q1"/>
  </r>
  <r>
    <n v="1161355"/>
    <x v="436"/>
    <x v="1"/>
    <x v="27"/>
    <x v="10"/>
    <x v="3"/>
    <x v="451"/>
    <d v="2014-12-22T00:00:00"/>
    <x v="0"/>
    <s v="No"/>
    <x v="10"/>
    <x v="2"/>
    <x v="1"/>
    <s v="Q4"/>
  </r>
  <r>
    <n v="1306927"/>
    <x v="155"/>
    <x v="6"/>
    <x v="11"/>
    <x v="27"/>
    <x v="0"/>
    <x v="1053"/>
    <d v="2015-06-05T00:00:00"/>
    <x v="0"/>
    <s v="No"/>
    <x v="27"/>
    <x v="45"/>
    <x v="0"/>
    <s v="Q1"/>
  </r>
  <r>
    <n v="1854571"/>
    <x v="19"/>
    <x v="0"/>
    <x v="42"/>
    <x v="18"/>
    <x v="0"/>
    <x v="427"/>
    <d v="2016-03-29T00:00:00"/>
    <x v="0"/>
    <s v="No"/>
    <x v="18"/>
    <x v="0"/>
    <x v="2"/>
    <s v="Q1"/>
  </r>
  <r>
    <n v="1927553"/>
    <x v="127"/>
    <x v="7"/>
    <x v="21"/>
    <x v="10"/>
    <x v="0"/>
    <x v="132"/>
    <d v="2016-05-16T00:00:00"/>
    <x v="0"/>
    <s v="No"/>
    <x v="10"/>
    <x v="0"/>
    <x v="2"/>
    <s v="Q2"/>
  </r>
  <r>
    <n v="1269545"/>
    <x v="19"/>
    <x v="7"/>
    <x v="21"/>
    <x v="4"/>
    <x v="0"/>
    <x v="280"/>
    <d v="2015-05-03T00:00:00"/>
    <x v="0"/>
    <s v="No"/>
    <x v="4"/>
    <x v="0"/>
    <x v="0"/>
    <s v="Q2"/>
  </r>
  <r>
    <n v="791212"/>
    <x v="18"/>
    <x v="0"/>
    <x v="0"/>
    <x v="28"/>
    <x v="0"/>
    <x v="82"/>
    <d v="2014-03-04T00:00:00"/>
    <x v="0"/>
    <s v="No"/>
    <x v="28"/>
    <x v="0"/>
    <x v="1"/>
    <s v="Q1"/>
  </r>
  <r>
    <n v="1347350"/>
    <x v="1"/>
    <x v="0"/>
    <x v="0"/>
    <x v="25"/>
    <x v="0"/>
    <x v="1012"/>
    <d v="2015-04-25T00:00:00"/>
    <x v="0"/>
    <s v="Yes"/>
    <x v="25"/>
    <x v="0"/>
    <x v="0"/>
    <s v="Q2"/>
  </r>
  <r>
    <n v="381517"/>
    <x v="1"/>
    <x v="0"/>
    <x v="0"/>
    <x v="26"/>
    <x v="0"/>
    <x v="1256"/>
    <d v="2013-04-15T00:00:00"/>
    <x v="0"/>
    <s v="No"/>
    <x v="26"/>
    <x v="1"/>
    <x v="3"/>
    <s v="Q2"/>
  </r>
  <r>
    <n v="1511696"/>
    <x v="8"/>
    <x v="0"/>
    <x v="5"/>
    <x v="7"/>
    <x v="0"/>
    <x v="484"/>
    <d v="2015-10-08T00:00:00"/>
    <x v="0"/>
    <s v="No"/>
    <x v="7"/>
    <x v="0"/>
    <x v="0"/>
    <s v="Q4"/>
  </r>
  <r>
    <n v="1776396"/>
    <x v="8"/>
    <x v="2"/>
    <x v="24"/>
    <x v="20"/>
    <x v="0"/>
    <x v="919"/>
    <d v="2016-06-02T00:00:00"/>
    <x v="0"/>
    <s v="No"/>
    <x v="20"/>
    <x v="0"/>
    <x v="2"/>
    <s v="Q2"/>
  </r>
  <r>
    <n v="739688"/>
    <x v="16"/>
    <x v="2"/>
    <x v="17"/>
    <x v="37"/>
    <x v="0"/>
    <x v="1102"/>
    <d v="2014-03-03T00:00:00"/>
    <x v="0"/>
    <s v="Yes"/>
    <x v="37"/>
    <x v="0"/>
    <x v="1"/>
    <s v="Q1"/>
  </r>
  <r>
    <n v="1205142"/>
    <x v="179"/>
    <x v="0"/>
    <x v="0"/>
    <x v="17"/>
    <x v="0"/>
    <x v="20"/>
    <d v="2015-01-22T00:00:00"/>
    <x v="0"/>
    <s v="No"/>
    <x v="17"/>
    <x v="0"/>
    <x v="0"/>
    <s v="Q1"/>
  </r>
  <r>
    <n v="1325038"/>
    <x v="1"/>
    <x v="0"/>
    <x v="0"/>
    <x v="0"/>
    <x v="0"/>
    <x v="425"/>
    <d v="2015-10-04T00:00:00"/>
    <x v="0"/>
    <s v="Yes"/>
    <x v="0"/>
    <x v="0"/>
    <x v="0"/>
    <s v="Q4"/>
  </r>
  <r>
    <n v="1696988"/>
    <x v="4"/>
    <x v="3"/>
    <x v="44"/>
    <x v="20"/>
    <x v="0"/>
    <x v="40"/>
    <d v="2015-12-15T00:00:00"/>
    <x v="0"/>
    <s v="No"/>
    <x v="20"/>
    <x v="0"/>
    <x v="0"/>
    <s v="Q4"/>
  </r>
  <r>
    <n v="1924179"/>
    <x v="30"/>
    <x v="5"/>
    <x v="12"/>
    <x v="20"/>
    <x v="0"/>
    <x v="447"/>
    <d v="2016-05-16T00:00:00"/>
    <x v="0"/>
    <s v="No"/>
    <x v="20"/>
    <x v="9"/>
    <x v="2"/>
    <s v="Q2"/>
  </r>
  <r>
    <n v="2052661"/>
    <x v="676"/>
    <x v="1"/>
    <x v="22"/>
    <x v="13"/>
    <x v="0"/>
    <x v="407"/>
    <d v="2016-09-13T00:00:00"/>
    <x v="0"/>
    <s v="No"/>
    <x v="13"/>
    <x v="2"/>
    <x v="2"/>
    <s v="Q3"/>
  </r>
  <r>
    <n v="1240563"/>
    <x v="25"/>
    <x v="8"/>
    <x v="33"/>
    <x v="33"/>
    <x v="0"/>
    <x v="260"/>
    <d v="2015-02-20T00:00:00"/>
    <x v="0"/>
    <s v="No"/>
    <x v="33"/>
    <x v="21"/>
    <x v="0"/>
    <s v="Q1"/>
  </r>
  <r>
    <n v="2099542"/>
    <x v="32"/>
    <x v="5"/>
    <x v="9"/>
    <x v="45"/>
    <x v="0"/>
    <x v="549"/>
    <d v="2016-10-09T00:00:00"/>
    <x v="0"/>
    <s v="Yes"/>
    <x v="44"/>
    <x v="20"/>
    <x v="2"/>
    <s v="Q3"/>
  </r>
  <r>
    <n v="1201464"/>
    <x v="129"/>
    <x v="7"/>
    <x v="21"/>
    <x v="6"/>
    <x v="2"/>
    <x v="485"/>
    <d v="2015-02-24T00:00:00"/>
    <x v="0"/>
    <s v="No"/>
    <x v="6"/>
    <x v="29"/>
    <x v="0"/>
    <s v="Q1"/>
  </r>
  <r>
    <n v="2052657"/>
    <x v="228"/>
    <x v="1"/>
    <x v="27"/>
    <x v="13"/>
    <x v="0"/>
    <x v="407"/>
    <d v="2016-09-08T00:00:00"/>
    <x v="0"/>
    <s v="No"/>
    <x v="13"/>
    <x v="0"/>
    <x v="2"/>
    <s v="Q3"/>
  </r>
  <r>
    <n v="1231408"/>
    <x v="25"/>
    <x v="2"/>
    <x v="35"/>
    <x v="7"/>
    <x v="0"/>
    <x v="503"/>
    <d v="2015-11-02T00:00:00"/>
    <x v="0"/>
    <s v="No"/>
    <x v="7"/>
    <x v="18"/>
    <x v="0"/>
    <s v="Q3"/>
  </r>
  <r>
    <n v="547115"/>
    <x v="20"/>
    <x v="5"/>
    <x v="14"/>
    <x v="7"/>
    <x v="0"/>
    <x v="538"/>
    <d v="2013-09-30T00:00:00"/>
    <x v="0"/>
    <s v="No"/>
    <x v="7"/>
    <x v="9"/>
    <x v="3"/>
    <s v="Q3"/>
  </r>
  <r>
    <n v="1273403"/>
    <x v="20"/>
    <x v="5"/>
    <x v="36"/>
    <x v="25"/>
    <x v="0"/>
    <x v="984"/>
    <d v="2015-09-03T00:00:00"/>
    <x v="0"/>
    <s v="No"/>
    <x v="25"/>
    <x v="0"/>
    <x v="0"/>
    <s v="Q3"/>
  </r>
  <r>
    <n v="570527"/>
    <x v="14"/>
    <x v="0"/>
    <x v="0"/>
    <x v="0"/>
    <x v="3"/>
    <x v="121"/>
    <d v="2013-10-25T00:00:00"/>
    <x v="0"/>
    <s v="No"/>
    <x v="0"/>
    <x v="1"/>
    <x v="3"/>
    <s v="Q4"/>
  </r>
  <r>
    <n v="763389"/>
    <x v="218"/>
    <x v="7"/>
    <x v="21"/>
    <x v="19"/>
    <x v="0"/>
    <x v="836"/>
    <d v="2014-03-17T00:00:00"/>
    <x v="0"/>
    <s v="No"/>
    <x v="19"/>
    <x v="0"/>
    <x v="1"/>
    <s v="Q1"/>
  </r>
  <r>
    <n v="1896330"/>
    <x v="10"/>
    <x v="0"/>
    <x v="5"/>
    <x v="0"/>
    <x v="3"/>
    <x v="655"/>
    <d v="2016-04-29T00:00:00"/>
    <x v="0"/>
    <s v="No"/>
    <x v="0"/>
    <x v="9"/>
    <x v="2"/>
    <s v="Q2"/>
  </r>
  <r>
    <n v="1231995"/>
    <x v="19"/>
    <x v="5"/>
    <x v="14"/>
    <x v="52"/>
    <x v="3"/>
    <x v="503"/>
    <d v="2015-11-02T00:00:00"/>
    <x v="0"/>
    <s v="No"/>
    <x v="50"/>
    <x v="18"/>
    <x v="0"/>
    <s v="Q3"/>
  </r>
  <r>
    <n v="864060"/>
    <x v="257"/>
    <x v="7"/>
    <x v="21"/>
    <x v="24"/>
    <x v="0"/>
    <x v="537"/>
    <d v="2014-05-27T00:00:00"/>
    <x v="0"/>
    <s v="No"/>
    <x v="24"/>
    <x v="2"/>
    <x v="1"/>
    <s v="Q2"/>
  </r>
  <r>
    <n v="508943"/>
    <x v="250"/>
    <x v="5"/>
    <x v="15"/>
    <x v="2"/>
    <x v="3"/>
    <x v="599"/>
    <d v="2013-09-17T00:00:00"/>
    <x v="0"/>
    <s v="Yes"/>
    <x v="2"/>
    <x v="25"/>
    <x v="3"/>
    <s v="Q3"/>
  </r>
  <r>
    <n v="1016790"/>
    <x v="5"/>
    <x v="1"/>
    <x v="13"/>
    <x v="2"/>
    <x v="0"/>
    <x v="224"/>
    <d v="2014-05-09T00:00:00"/>
    <x v="0"/>
    <s v="No"/>
    <x v="2"/>
    <x v="0"/>
    <x v="1"/>
    <s v="Q2"/>
  </r>
  <r>
    <n v="1720677"/>
    <x v="158"/>
    <x v="7"/>
    <x v="21"/>
    <x v="20"/>
    <x v="0"/>
    <x v="689"/>
    <d v="2016-04-01T00:00:00"/>
    <x v="0"/>
    <s v="No"/>
    <x v="20"/>
    <x v="72"/>
    <x v="0"/>
    <s v="Q4"/>
  </r>
  <r>
    <n v="1970543"/>
    <x v="8"/>
    <x v="5"/>
    <x v="9"/>
    <x v="5"/>
    <x v="1"/>
    <x v="601"/>
    <d v="2016-06-17T00:00:00"/>
    <x v="0"/>
    <s v="No"/>
    <x v="5"/>
    <x v="4"/>
    <x v="2"/>
    <s v="Q2"/>
  </r>
  <r>
    <n v="1631564"/>
    <x v="32"/>
    <x v="0"/>
    <x v="0"/>
    <x v="18"/>
    <x v="0"/>
    <x v="14"/>
    <d v="2015-10-29T00:00:00"/>
    <x v="0"/>
    <s v="No"/>
    <x v="18"/>
    <x v="0"/>
    <x v="0"/>
    <s v="Q4"/>
  </r>
  <r>
    <n v="682749"/>
    <x v="38"/>
    <x v="0"/>
    <x v="37"/>
    <x v="0"/>
    <x v="3"/>
    <x v="602"/>
    <d v="2014-01-31T00:00:00"/>
    <x v="0"/>
    <s v="No"/>
    <x v="0"/>
    <x v="10"/>
    <x v="1"/>
    <s v="Q1"/>
  </r>
  <r>
    <n v="2025695"/>
    <x v="405"/>
    <x v="0"/>
    <x v="0"/>
    <x v="24"/>
    <x v="0"/>
    <x v="152"/>
    <d v="2016-07-22T00:00:00"/>
    <x v="0"/>
    <s v="Yes"/>
    <x v="24"/>
    <x v="0"/>
    <x v="2"/>
    <s v="Q3"/>
  </r>
  <r>
    <n v="1647190"/>
    <x v="17"/>
    <x v="3"/>
    <x v="8"/>
    <x v="13"/>
    <x v="0"/>
    <x v="511"/>
    <d v="2015-09-11T00:00:00"/>
    <x v="0"/>
    <s v="Yes"/>
    <x v="13"/>
    <x v="0"/>
    <x v="0"/>
    <s v="Q3"/>
  </r>
  <r>
    <n v="991633"/>
    <x v="50"/>
    <x v="5"/>
    <x v="9"/>
    <x v="22"/>
    <x v="0"/>
    <x v="274"/>
    <d v="2014-08-19T00:00:00"/>
    <x v="0"/>
    <s v="No"/>
    <x v="22"/>
    <x v="0"/>
    <x v="1"/>
    <s v="Q3"/>
  </r>
  <r>
    <n v="1932751"/>
    <x v="245"/>
    <x v="7"/>
    <x v="21"/>
    <x v="10"/>
    <x v="0"/>
    <x v="623"/>
    <d v="2016-05-20T00:00:00"/>
    <x v="0"/>
    <s v="No"/>
    <x v="10"/>
    <x v="1"/>
    <x v="2"/>
    <s v="Q2"/>
  </r>
  <r>
    <n v="412203"/>
    <x v="30"/>
    <x v="0"/>
    <x v="5"/>
    <x v="14"/>
    <x v="0"/>
    <x v="609"/>
    <d v="2013-05-22T00:00:00"/>
    <x v="0"/>
    <s v="No"/>
    <x v="14"/>
    <x v="1"/>
    <x v="3"/>
    <s v="Q2"/>
  </r>
  <r>
    <n v="814674"/>
    <x v="19"/>
    <x v="0"/>
    <x v="37"/>
    <x v="5"/>
    <x v="0"/>
    <x v="897"/>
    <d v="2014-04-20T00:00:00"/>
    <x v="0"/>
    <s v="No"/>
    <x v="5"/>
    <x v="0"/>
    <x v="1"/>
    <s v="Q2"/>
  </r>
  <r>
    <n v="552829"/>
    <x v="19"/>
    <x v="0"/>
    <x v="0"/>
    <x v="16"/>
    <x v="0"/>
    <x v="1196"/>
    <d v="2013-07-10T00:00:00"/>
    <x v="0"/>
    <s v="No"/>
    <x v="16"/>
    <x v="7"/>
    <x v="3"/>
    <s v="Q2"/>
  </r>
  <r>
    <n v="466966"/>
    <x v="33"/>
    <x v="4"/>
    <x v="32"/>
    <x v="36"/>
    <x v="0"/>
    <x v="660"/>
    <d v="2013-07-26T00:00:00"/>
    <x v="0"/>
    <s v="No"/>
    <x v="36"/>
    <x v="1"/>
    <x v="3"/>
    <s v="Q3"/>
  </r>
  <r>
    <n v="824931"/>
    <x v="93"/>
    <x v="0"/>
    <x v="37"/>
    <x v="10"/>
    <x v="0"/>
    <x v="584"/>
    <d v="2014-04-25T00:00:00"/>
    <x v="0"/>
    <s v="No"/>
    <x v="10"/>
    <x v="0"/>
    <x v="1"/>
    <s v="Q2"/>
  </r>
  <r>
    <n v="2072560"/>
    <x v="7"/>
    <x v="4"/>
    <x v="6"/>
    <x v="16"/>
    <x v="0"/>
    <x v="242"/>
    <d v="2016-08-23T00:00:00"/>
    <x v="0"/>
    <s v="No"/>
    <x v="16"/>
    <x v="6"/>
    <x v="2"/>
    <s v="Q3"/>
  </r>
  <r>
    <n v="346359"/>
    <x v="38"/>
    <x v="0"/>
    <x v="5"/>
    <x v="9"/>
    <x v="2"/>
    <x v="530"/>
    <d v="2013-08-03T00:00:00"/>
    <x v="0"/>
    <s v="Yes"/>
    <x v="9"/>
    <x v="0"/>
    <x v="3"/>
    <s v="Q3"/>
  </r>
  <r>
    <n v="1370975"/>
    <x v="8"/>
    <x v="2"/>
    <x v="23"/>
    <x v="7"/>
    <x v="0"/>
    <x v="208"/>
    <d v="2015-12-05T00:00:00"/>
    <x v="0"/>
    <s v="No"/>
    <x v="7"/>
    <x v="0"/>
    <x v="0"/>
    <s v="Q4"/>
  </r>
  <r>
    <n v="1997257"/>
    <x v="127"/>
    <x v="0"/>
    <x v="0"/>
    <x v="10"/>
    <x v="0"/>
    <x v="781"/>
    <d v="2016-05-07T00:00:00"/>
    <x v="0"/>
    <s v="No"/>
    <x v="10"/>
    <x v="0"/>
    <x v="2"/>
    <s v="Q2"/>
  </r>
  <r>
    <n v="767828"/>
    <x v="10"/>
    <x v="0"/>
    <x v="0"/>
    <x v="31"/>
    <x v="3"/>
    <x v="243"/>
    <d v="2014-03-19T00:00:00"/>
    <x v="0"/>
    <s v="No"/>
    <x v="31"/>
    <x v="2"/>
    <x v="1"/>
    <s v="Q1"/>
  </r>
  <r>
    <n v="2002614"/>
    <x v="6"/>
    <x v="5"/>
    <x v="12"/>
    <x v="40"/>
    <x v="0"/>
    <x v="534"/>
    <d v="2016-07-07T00:00:00"/>
    <x v="0"/>
    <s v="No"/>
    <x v="40"/>
    <x v="0"/>
    <x v="2"/>
    <s v="Q3"/>
  </r>
  <r>
    <n v="1792295"/>
    <x v="18"/>
    <x v="0"/>
    <x v="37"/>
    <x v="5"/>
    <x v="0"/>
    <x v="342"/>
    <d v="2016-02-17T00:00:00"/>
    <x v="0"/>
    <s v="No"/>
    <x v="5"/>
    <x v="0"/>
    <x v="2"/>
    <s v="Q1"/>
  </r>
  <r>
    <n v="1869866"/>
    <x v="4"/>
    <x v="3"/>
    <x v="8"/>
    <x v="24"/>
    <x v="3"/>
    <x v="611"/>
    <d v="2016-07-04T00:00:00"/>
    <x v="0"/>
    <s v="No"/>
    <x v="24"/>
    <x v="0"/>
    <x v="2"/>
    <s v="Q3"/>
  </r>
  <r>
    <n v="370870"/>
    <x v="8"/>
    <x v="0"/>
    <x v="37"/>
    <x v="3"/>
    <x v="0"/>
    <x v="73"/>
    <d v="2013-02-04T00:00:00"/>
    <x v="0"/>
    <s v="No"/>
    <x v="3"/>
    <x v="13"/>
    <x v="3"/>
    <s v="Q1"/>
  </r>
  <r>
    <n v="1226244"/>
    <x v="82"/>
    <x v="1"/>
    <x v="1"/>
    <x v="13"/>
    <x v="0"/>
    <x v="1172"/>
    <d v="2015-05-02T00:00:00"/>
    <x v="0"/>
    <s v="Yes"/>
    <x v="13"/>
    <x v="0"/>
    <x v="0"/>
    <s v="Q2"/>
  </r>
  <r>
    <n v="592546"/>
    <x v="146"/>
    <x v="9"/>
    <x v="55"/>
    <x v="25"/>
    <x v="3"/>
    <x v="1228"/>
    <d v="2013-12-11T00:00:00"/>
    <x v="0"/>
    <s v="No"/>
    <x v="25"/>
    <x v="7"/>
    <x v="3"/>
    <s v="Q3"/>
  </r>
  <r>
    <n v="1850109"/>
    <x v="72"/>
    <x v="6"/>
    <x v="11"/>
    <x v="3"/>
    <x v="0"/>
    <x v="60"/>
    <d v="2016-03-26T00:00:00"/>
    <x v="0"/>
    <s v="No"/>
    <x v="3"/>
    <x v="1"/>
    <x v="2"/>
    <s v="Q1"/>
  </r>
  <r>
    <n v="398222"/>
    <x v="218"/>
    <x v="5"/>
    <x v="36"/>
    <x v="5"/>
    <x v="4"/>
    <x v="879"/>
    <d v="2013-02-05T00:00:00"/>
    <x v="0"/>
    <s v="No"/>
    <x v="5"/>
    <x v="0"/>
    <x v="3"/>
    <s v="Q1"/>
  </r>
  <r>
    <n v="1840619"/>
    <x v="4"/>
    <x v="3"/>
    <x v="8"/>
    <x v="4"/>
    <x v="0"/>
    <x v="1105"/>
    <d v="2016-03-20T00:00:00"/>
    <x v="0"/>
    <s v="No"/>
    <x v="4"/>
    <x v="0"/>
    <x v="2"/>
    <s v="Q1"/>
  </r>
  <r>
    <n v="358380"/>
    <x v="28"/>
    <x v="5"/>
    <x v="9"/>
    <x v="15"/>
    <x v="3"/>
    <x v="527"/>
    <d v="2013-03-20T00:00:00"/>
    <x v="0"/>
    <s v="No"/>
    <x v="15"/>
    <x v="4"/>
    <x v="3"/>
    <s v="Q1"/>
  </r>
  <r>
    <n v="240595"/>
    <x v="106"/>
    <x v="0"/>
    <x v="0"/>
    <x v="25"/>
    <x v="0"/>
    <x v="117"/>
    <d v="2013-01-23T00:00:00"/>
    <x v="0"/>
    <s v="Yes"/>
    <x v="25"/>
    <x v="19"/>
    <x v="3"/>
    <s v="Q1"/>
  </r>
  <r>
    <n v="479688"/>
    <x v="28"/>
    <x v="5"/>
    <x v="9"/>
    <x v="12"/>
    <x v="4"/>
    <x v="660"/>
    <d v="2013-07-29T00:00:00"/>
    <x v="0"/>
    <s v="No"/>
    <x v="12"/>
    <x v="6"/>
    <x v="3"/>
    <s v="Q3"/>
  </r>
  <r>
    <n v="505546"/>
    <x v="14"/>
    <x v="2"/>
    <x v="2"/>
    <x v="26"/>
    <x v="0"/>
    <x v="315"/>
    <d v="2013-08-28T00:00:00"/>
    <x v="0"/>
    <s v="No"/>
    <x v="26"/>
    <x v="1"/>
    <x v="3"/>
    <s v="Q3"/>
  </r>
  <r>
    <n v="494641"/>
    <x v="353"/>
    <x v="1"/>
    <x v="27"/>
    <x v="9"/>
    <x v="2"/>
    <x v="766"/>
    <d v="2013-08-19T00:00:00"/>
    <x v="0"/>
    <s v="No"/>
    <x v="9"/>
    <x v="1"/>
    <x v="3"/>
    <s v="Q3"/>
  </r>
  <r>
    <n v="1095389"/>
    <x v="143"/>
    <x v="4"/>
    <x v="6"/>
    <x v="13"/>
    <x v="0"/>
    <x v="867"/>
    <d v="2014-10-31T00:00:00"/>
    <x v="0"/>
    <s v="No"/>
    <x v="13"/>
    <x v="0"/>
    <x v="1"/>
    <s v="Q4"/>
  </r>
  <r>
    <n v="682179"/>
    <x v="14"/>
    <x v="0"/>
    <x v="0"/>
    <x v="13"/>
    <x v="0"/>
    <x v="602"/>
    <d v="2014-01-25T00:00:00"/>
    <x v="0"/>
    <s v="No"/>
    <x v="13"/>
    <x v="4"/>
    <x v="1"/>
    <s v="Q1"/>
  </r>
  <r>
    <n v="1749386"/>
    <x v="471"/>
    <x v="1"/>
    <x v="4"/>
    <x v="3"/>
    <x v="0"/>
    <x v="987"/>
    <d v="2016-01-21T00:00:00"/>
    <x v="1"/>
    <s v="No"/>
    <x v="3"/>
    <x v="0"/>
    <x v="2"/>
    <s v="Q1"/>
  </r>
  <r>
    <n v="1318651"/>
    <x v="8"/>
    <x v="5"/>
    <x v="36"/>
    <x v="5"/>
    <x v="0"/>
    <x v="821"/>
    <d v="2015-07-04T00:00:00"/>
    <x v="0"/>
    <s v="No"/>
    <x v="5"/>
    <x v="0"/>
    <x v="0"/>
    <s v="Q3"/>
  </r>
  <r>
    <n v="1895971"/>
    <x v="20"/>
    <x v="0"/>
    <x v="0"/>
    <x v="5"/>
    <x v="0"/>
    <x v="1056"/>
    <d v="2016-04-25T00:00:00"/>
    <x v="0"/>
    <s v="No"/>
    <x v="5"/>
    <x v="0"/>
    <x v="2"/>
    <s v="Q2"/>
  </r>
  <r>
    <n v="2158502"/>
    <x v="201"/>
    <x v="0"/>
    <x v="0"/>
    <x v="25"/>
    <x v="0"/>
    <x v="1257"/>
    <d v="2016-10-18T00:00:00"/>
    <x v="0"/>
    <s v="Yes"/>
    <x v="25"/>
    <x v="2"/>
    <x v="2"/>
    <s v="Q4"/>
  </r>
  <r>
    <n v="506580"/>
    <x v="128"/>
    <x v="5"/>
    <x v="15"/>
    <x v="7"/>
    <x v="3"/>
    <x v="1069"/>
    <d v="2013-08-29T00:00:00"/>
    <x v="0"/>
    <s v="No"/>
    <x v="7"/>
    <x v="1"/>
    <x v="3"/>
    <s v="Q3"/>
  </r>
  <r>
    <n v="1394510"/>
    <x v="112"/>
    <x v="0"/>
    <x v="0"/>
    <x v="27"/>
    <x v="0"/>
    <x v="211"/>
    <d v="2015-05-29T00:00:00"/>
    <x v="0"/>
    <s v="No"/>
    <x v="27"/>
    <x v="4"/>
    <x v="0"/>
    <s v="Q2"/>
  </r>
  <r>
    <n v="1577766"/>
    <x v="30"/>
    <x v="2"/>
    <x v="24"/>
    <x v="12"/>
    <x v="0"/>
    <x v="13"/>
    <d v="2015-09-23T00:00:00"/>
    <x v="0"/>
    <s v="No"/>
    <x v="12"/>
    <x v="0"/>
    <x v="0"/>
    <s v="Q3"/>
  </r>
  <r>
    <n v="554952"/>
    <x v="38"/>
    <x v="0"/>
    <x v="0"/>
    <x v="9"/>
    <x v="2"/>
    <x v="167"/>
    <d v="2013-10-31T00:00:00"/>
    <x v="0"/>
    <s v="No"/>
    <x v="9"/>
    <x v="85"/>
    <x v="3"/>
    <s v="Q3"/>
  </r>
  <r>
    <n v="1345399"/>
    <x v="25"/>
    <x v="5"/>
    <x v="36"/>
    <x v="14"/>
    <x v="0"/>
    <x v="674"/>
    <d v="2015-04-24T00:00:00"/>
    <x v="0"/>
    <s v="No"/>
    <x v="14"/>
    <x v="0"/>
    <x v="0"/>
    <s v="Q2"/>
  </r>
  <r>
    <n v="950949"/>
    <x v="4"/>
    <x v="3"/>
    <x v="8"/>
    <x v="13"/>
    <x v="0"/>
    <x v="360"/>
    <d v="2014-07-25T00:00:00"/>
    <x v="0"/>
    <s v="No"/>
    <x v="13"/>
    <x v="4"/>
    <x v="1"/>
    <s v="Q3"/>
  </r>
  <r>
    <n v="1607966"/>
    <x v="1"/>
    <x v="0"/>
    <x v="0"/>
    <x v="0"/>
    <x v="0"/>
    <x v="850"/>
    <d v="2015-10-15T00:00:00"/>
    <x v="0"/>
    <s v="No"/>
    <x v="0"/>
    <x v="0"/>
    <x v="0"/>
    <s v="Q4"/>
  </r>
  <r>
    <n v="757088"/>
    <x v="10"/>
    <x v="5"/>
    <x v="12"/>
    <x v="9"/>
    <x v="0"/>
    <x v="243"/>
    <d v="2014-03-14T00:00:00"/>
    <x v="0"/>
    <s v="No"/>
    <x v="9"/>
    <x v="0"/>
    <x v="1"/>
    <s v="Q1"/>
  </r>
  <r>
    <n v="1363406"/>
    <x v="10"/>
    <x v="5"/>
    <x v="12"/>
    <x v="10"/>
    <x v="3"/>
    <x v="747"/>
    <d v="2015-07-05T00:00:00"/>
    <x v="0"/>
    <s v="Yes"/>
    <x v="10"/>
    <x v="15"/>
    <x v="0"/>
    <s v="Q2"/>
  </r>
  <r>
    <n v="1485280"/>
    <x v="110"/>
    <x v="2"/>
    <x v="40"/>
    <x v="38"/>
    <x v="0"/>
    <x v="119"/>
    <d v="2015-07-24T00:00:00"/>
    <x v="0"/>
    <s v="No"/>
    <x v="38"/>
    <x v="0"/>
    <x v="0"/>
    <s v="Q3"/>
  </r>
  <r>
    <n v="412212"/>
    <x v="33"/>
    <x v="4"/>
    <x v="32"/>
    <x v="0"/>
    <x v="0"/>
    <x v="609"/>
    <d v="2013-05-22T00:00:00"/>
    <x v="0"/>
    <s v="No"/>
    <x v="0"/>
    <x v="1"/>
    <x v="3"/>
    <s v="Q2"/>
  </r>
  <r>
    <n v="1068437"/>
    <x v="8"/>
    <x v="5"/>
    <x v="15"/>
    <x v="3"/>
    <x v="0"/>
    <x v="1258"/>
    <d v="2014-12-10T00:00:00"/>
    <x v="0"/>
    <s v="Yes"/>
    <x v="3"/>
    <x v="0"/>
    <x v="1"/>
    <s v="Q4"/>
  </r>
  <r>
    <n v="1198532"/>
    <x v="4"/>
    <x v="3"/>
    <x v="25"/>
    <x v="26"/>
    <x v="0"/>
    <x v="644"/>
    <d v="2015-01-19T00:00:00"/>
    <x v="0"/>
    <s v="No"/>
    <x v="26"/>
    <x v="0"/>
    <x v="0"/>
    <s v="Q1"/>
  </r>
  <r>
    <n v="468102"/>
    <x v="14"/>
    <x v="2"/>
    <x v="24"/>
    <x v="5"/>
    <x v="0"/>
    <x v="292"/>
    <d v="2013-07-26T00:00:00"/>
    <x v="0"/>
    <s v="No"/>
    <x v="5"/>
    <x v="0"/>
    <x v="3"/>
    <s v="Q3"/>
  </r>
  <r>
    <n v="898670"/>
    <x v="511"/>
    <x v="1"/>
    <x v="4"/>
    <x v="7"/>
    <x v="0"/>
    <x v="565"/>
    <d v="2014-06-17T00:00:00"/>
    <x v="0"/>
    <s v="No"/>
    <x v="7"/>
    <x v="0"/>
    <x v="1"/>
    <s v="Q2"/>
  </r>
  <r>
    <n v="1039071"/>
    <x v="19"/>
    <x v="4"/>
    <x v="26"/>
    <x v="9"/>
    <x v="0"/>
    <x v="598"/>
    <d v="2014-09-22T00:00:00"/>
    <x v="0"/>
    <s v="Yes"/>
    <x v="9"/>
    <x v="0"/>
    <x v="1"/>
    <s v="Q3"/>
  </r>
  <r>
    <n v="1605337"/>
    <x v="16"/>
    <x v="2"/>
    <x v="38"/>
    <x v="4"/>
    <x v="1"/>
    <x v="170"/>
    <d v="2015-10-16T00:00:00"/>
    <x v="0"/>
    <s v="Yes"/>
    <x v="4"/>
    <x v="4"/>
    <x v="0"/>
    <s v="Q4"/>
  </r>
  <r>
    <n v="1004071"/>
    <x v="677"/>
    <x v="1"/>
    <x v="4"/>
    <x v="38"/>
    <x v="0"/>
    <x v="804"/>
    <d v="2014-08-27T00:00:00"/>
    <x v="0"/>
    <s v="Yes"/>
    <x v="38"/>
    <x v="0"/>
    <x v="1"/>
    <s v="Q3"/>
  </r>
  <r>
    <n v="2051518"/>
    <x v="172"/>
    <x v="5"/>
    <x v="14"/>
    <x v="15"/>
    <x v="0"/>
    <x v="597"/>
    <d v="2016-10-08T00:00:00"/>
    <x v="0"/>
    <s v="No"/>
    <x v="15"/>
    <x v="18"/>
    <x v="2"/>
    <s v="Q3"/>
  </r>
  <r>
    <n v="1823576"/>
    <x v="19"/>
    <x v="5"/>
    <x v="12"/>
    <x v="7"/>
    <x v="0"/>
    <x v="874"/>
    <d v="2016-09-03T00:00:00"/>
    <x v="0"/>
    <s v="No"/>
    <x v="7"/>
    <x v="0"/>
    <x v="2"/>
    <s v="Q3"/>
  </r>
  <r>
    <n v="867546"/>
    <x v="62"/>
    <x v="5"/>
    <x v="12"/>
    <x v="12"/>
    <x v="0"/>
    <x v="1259"/>
    <d v="2014-05-24T00:00:00"/>
    <x v="0"/>
    <s v="Yes"/>
    <x v="12"/>
    <x v="0"/>
    <x v="1"/>
    <s v="Q2"/>
  </r>
  <r>
    <n v="1474556"/>
    <x v="10"/>
    <x v="5"/>
    <x v="9"/>
    <x v="17"/>
    <x v="0"/>
    <x v="1244"/>
    <d v="2015-07-29T00:00:00"/>
    <x v="0"/>
    <s v="No"/>
    <x v="17"/>
    <x v="34"/>
    <x v="0"/>
    <s v="Q3"/>
  </r>
  <r>
    <n v="1879147"/>
    <x v="19"/>
    <x v="10"/>
    <x v="55"/>
    <x v="0"/>
    <x v="1"/>
    <x v="250"/>
    <d v="2016-04-18T00:00:00"/>
    <x v="0"/>
    <s v="No"/>
    <x v="0"/>
    <x v="6"/>
    <x v="2"/>
    <s v="Q2"/>
  </r>
  <r>
    <n v="707784"/>
    <x v="4"/>
    <x v="3"/>
    <x v="8"/>
    <x v="50"/>
    <x v="0"/>
    <x v="160"/>
    <d v="2014-10-02T00:00:00"/>
    <x v="0"/>
    <s v="No"/>
    <x v="48"/>
    <x v="0"/>
    <x v="1"/>
    <s v="Q4"/>
  </r>
  <r>
    <n v="1797543"/>
    <x v="8"/>
    <x v="5"/>
    <x v="12"/>
    <x v="7"/>
    <x v="1"/>
    <x v="41"/>
    <d v="2016-02-25T00:00:00"/>
    <x v="0"/>
    <s v="No"/>
    <x v="7"/>
    <x v="9"/>
    <x v="2"/>
    <s v="Q1"/>
  </r>
  <r>
    <n v="1578622"/>
    <x v="166"/>
    <x v="1"/>
    <x v="13"/>
    <x v="1"/>
    <x v="1"/>
    <x v="236"/>
    <d v="2015-09-29T00:00:00"/>
    <x v="0"/>
    <s v="No"/>
    <x v="1"/>
    <x v="2"/>
    <x v="0"/>
    <s v="Q3"/>
  </r>
  <r>
    <n v="1984788"/>
    <x v="140"/>
    <x v="1"/>
    <x v="1"/>
    <x v="13"/>
    <x v="0"/>
    <x v="662"/>
    <d v="2016-06-25T00:00:00"/>
    <x v="0"/>
    <s v="Yes"/>
    <x v="13"/>
    <x v="0"/>
    <x v="2"/>
    <s v="Q2"/>
  </r>
  <r>
    <n v="1189770"/>
    <x v="65"/>
    <x v="6"/>
    <x v="43"/>
    <x v="33"/>
    <x v="2"/>
    <x v="438"/>
    <d v="2015-12-01T00:00:00"/>
    <x v="0"/>
    <s v="No"/>
    <x v="33"/>
    <x v="0"/>
    <x v="0"/>
    <s v="Q4"/>
  </r>
  <r>
    <n v="360955"/>
    <x v="17"/>
    <x v="3"/>
    <x v="8"/>
    <x v="0"/>
    <x v="0"/>
    <x v="112"/>
    <d v="2013-03-21T00:00:00"/>
    <x v="0"/>
    <s v="No"/>
    <x v="0"/>
    <x v="1"/>
    <x v="3"/>
    <s v="Q1"/>
  </r>
  <r>
    <n v="1534404"/>
    <x v="48"/>
    <x v="4"/>
    <x v="6"/>
    <x v="0"/>
    <x v="0"/>
    <x v="109"/>
    <d v="2015-08-26T00:00:00"/>
    <x v="0"/>
    <s v="No"/>
    <x v="0"/>
    <x v="1"/>
    <x v="0"/>
    <s v="Q3"/>
  </r>
  <r>
    <n v="1313130"/>
    <x v="14"/>
    <x v="0"/>
    <x v="5"/>
    <x v="40"/>
    <x v="0"/>
    <x v="1089"/>
    <d v="2015-02-04T00:00:00"/>
    <x v="0"/>
    <s v="Yes"/>
    <x v="40"/>
    <x v="0"/>
    <x v="0"/>
    <s v="Q1"/>
  </r>
  <r>
    <n v="1241107"/>
    <x v="62"/>
    <x v="2"/>
    <x v="24"/>
    <x v="27"/>
    <x v="0"/>
    <x v="254"/>
    <d v="2015-02-14T00:00:00"/>
    <x v="0"/>
    <s v="No"/>
    <x v="27"/>
    <x v="0"/>
    <x v="0"/>
    <s v="Q1"/>
  </r>
  <r>
    <n v="983681"/>
    <x v="14"/>
    <x v="2"/>
    <x v="24"/>
    <x v="18"/>
    <x v="2"/>
    <x v="136"/>
    <d v="2014-08-18T00:00:00"/>
    <x v="0"/>
    <s v="No"/>
    <x v="18"/>
    <x v="6"/>
    <x v="1"/>
    <s v="Q3"/>
  </r>
  <r>
    <n v="505618"/>
    <x v="33"/>
    <x v="4"/>
    <x v="19"/>
    <x v="33"/>
    <x v="0"/>
    <x v="315"/>
    <d v="2013-08-29T00:00:00"/>
    <x v="0"/>
    <s v="No"/>
    <x v="33"/>
    <x v="4"/>
    <x v="3"/>
    <s v="Q3"/>
  </r>
  <r>
    <n v="1440637"/>
    <x v="20"/>
    <x v="2"/>
    <x v="34"/>
    <x v="5"/>
    <x v="2"/>
    <x v="551"/>
    <d v="2015-06-29T00:00:00"/>
    <x v="0"/>
    <s v="No"/>
    <x v="5"/>
    <x v="9"/>
    <x v="0"/>
    <s v="Q2"/>
  </r>
  <r>
    <n v="2040630"/>
    <x v="206"/>
    <x v="4"/>
    <x v="6"/>
    <x v="13"/>
    <x v="0"/>
    <x v="486"/>
    <d v="2016-01-08T00:00:00"/>
    <x v="0"/>
    <s v="No"/>
    <x v="13"/>
    <x v="0"/>
    <x v="2"/>
    <s v="Q1"/>
  </r>
  <r>
    <n v="1720670"/>
    <x v="16"/>
    <x v="1"/>
    <x v="13"/>
    <x v="19"/>
    <x v="3"/>
    <x v="689"/>
    <d v="2015-12-30T00:00:00"/>
    <x v="0"/>
    <s v="No"/>
    <x v="19"/>
    <x v="1"/>
    <x v="0"/>
    <s v="Q4"/>
  </r>
  <r>
    <n v="1509594"/>
    <x v="19"/>
    <x v="5"/>
    <x v="15"/>
    <x v="9"/>
    <x v="0"/>
    <x v="347"/>
    <d v="2015-08-08T00:00:00"/>
    <x v="0"/>
    <s v="No"/>
    <x v="9"/>
    <x v="0"/>
    <x v="0"/>
    <s v="Q3"/>
  </r>
  <r>
    <n v="1646012"/>
    <x v="19"/>
    <x v="0"/>
    <x v="0"/>
    <x v="4"/>
    <x v="0"/>
    <x v="511"/>
    <d v="2015-09-11T00:00:00"/>
    <x v="0"/>
    <s v="No"/>
    <x v="4"/>
    <x v="0"/>
    <x v="0"/>
    <s v="Q3"/>
  </r>
  <r>
    <n v="960383"/>
    <x v="1"/>
    <x v="0"/>
    <x v="0"/>
    <x v="45"/>
    <x v="0"/>
    <x v="860"/>
    <d v="2014-07-30T00:00:00"/>
    <x v="0"/>
    <s v="No"/>
    <x v="44"/>
    <x v="0"/>
    <x v="1"/>
    <s v="Q3"/>
  </r>
  <r>
    <n v="402959"/>
    <x v="6"/>
    <x v="5"/>
    <x v="36"/>
    <x v="46"/>
    <x v="1"/>
    <x v="290"/>
    <d v="2013-08-05T00:00:00"/>
    <x v="0"/>
    <s v="No"/>
    <x v="45"/>
    <x v="13"/>
    <x v="3"/>
    <s v="Q3"/>
  </r>
  <r>
    <n v="857243"/>
    <x v="61"/>
    <x v="1"/>
    <x v="1"/>
    <x v="10"/>
    <x v="0"/>
    <x v="246"/>
    <d v="2014-05-17T00:00:00"/>
    <x v="0"/>
    <s v="No"/>
    <x v="10"/>
    <x v="0"/>
    <x v="1"/>
    <s v="Q2"/>
  </r>
  <r>
    <n v="434806"/>
    <x v="382"/>
    <x v="7"/>
    <x v="21"/>
    <x v="23"/>
    <x v="0"/>
    <x v="1151"/>
    <d v="2013-06-19T00:00:00"/>
    <x v="0"/>
    <s v="No"/>
    <x v="23"/>
    <x v="4"/>
    <x v="3"/>
    <s v="Q2"/>
  </r>
  <r>
    <n v="954608"/>
    <x v="11"/>
    <x v="1"/>
    <x v="1"/>
    <x v="31"/>
    <x v="0"/>
    <x v="834"/>
    <d v="2014-07-25T00:00:00"/>
    <x v="0"/>
    <s v="No"/>
    <x v="31"/>
    <x v="0"/>
    <x v="1"/>
    <s v="Q3"/>
  </r>
  <r>
    <n v="1450707"/>
    <x v="171"/>
    <x v="9"/>
    <x v="55"/>
    <x v="45"/>
    <x v="3"/>
    <x v="59"/>
    <d v="2015-04-07T00:00:00"/>
    <x v="0"/>
    <s v="No"/>
    <x v="44"/>
    <x v="13"/>
    <x v="0"/>
    <s v="Q1"/>
  </r>
  <r>
    <n v="1686122"/>
    <x v="47"/>
    <x v="0"/>
    <x v="5"/>
    <x v="0"/>
    <x v="1"/>
    <x v="651"/>
    <d v="2015-10-12T00:00:00"/>
    <x v="0"/>
    <s v="No"/>
    <x v="0"/>
    <x v="20"/>
    <x v="0"/>
    <s v="Q3"/>
  </r>
  <r>
    <n v="676102"/>
    <x v="14"/>
    <x v="6"/>
    <x v="11"/>
    <x v="18"/>
    <x v="0"/>
    <x v="1124"/>
    <d v="2014-01-24T00:00:00"/>
    <x v="0"/>
    <s v="No"/>
    <x v="18"/>
    <x v="19"/>
    <x v="1"/>
    <s v="Q1"/>
  </r>
  <r>
    <n v="1710374"/>
    <x v="23"/>
    <x v="5"/>
    <x v="15"/>
    <x v="18"/>
    <x v="1"/>
    <x v="714"/>
    <d v="2015-12-22T00:00:00"/>
    <x v="0"/>
    <s v="No"/>
    <x v="18"/>
    <x v="1"/>
    <x v="0"/>
    <s v="Q4"/>
  </r>
  <r>
    <n v="1724396"/>
    <x v="412"/>
    <x v="1"/>
    <x v="13"/>
    <x v="10"/>
    <x v="0"/>
    <x v="216"/>
    <d v="2015-12-31T00:00:00"/>
    <x v="0"/>
    <s v="No"/>
    <x v="10"/>
    <x v="0"/>
    <x v="0"/>
    <s v="Q4"/>
  </r>
  <r>
    <n v="1634589"/>
    <x v="678"/>
    <x v="4"/>
    <x v="29"/>
    <x v="7"/>
    <x v="0"/>
    <x v="824"/>
    <d v="2015-01-11T00:00:00"/>
    <x v="0"/>
    <s v="No"/>
    <x v="7"/>
    <x v="0"/>
    <x v="0"/>
    <s v="Q1"/>
  </r>
  <r>
    <n v="1872231"/>
    <x v="8"/>
    <x v="7"/>
    <x v="21"/>
    <x v="5"/>
    <x v="0"/>
    <x v="189"/>
    <d v="2016-10-04T00:00:00"/>
    <x v="0"/>
    <s v="Yes"/>
    <x v="5"/>
    <x v="0"/>
    <x v="2"/>
    <s v="Q4"/>
  </r>
  <r>
    <n v="1532129"/>
    <x v="679"/>
    <x v="0"/>
    <x v="0"/>
    <x v="7"/>
    <x v="0"/>
    <x v="322"/>
    <d v="2015-08-25T00:00:00"/>
    <x v="0"/>
    <s v="Yes"/>
    <x v="7"/>
    <x v="1"/>
    <x v="0"/>
    <s v="Q3"/>
  </r>
  <r>
    <n v="493490"/>
    <x v="28"/>
    <x v="5"/>
    <x v="15"/>
    <x v="15"/>
    <x v="1"/>
    <x v="507"/>
    <d v="2013-08-16T00:00:00"/>
    <x v="0"/>
    <s v="No"/>
    <x v="15"/>
    <x v="0"/>
    <x v="3"/>
    <s v="Q3"/>
  </r>
  <r>
    <n v="1155843"/>
    <x v="62"/>
    <x v="1"/>
    <x v="13"/>
    <x v="24"/>
    <x v="0"/>
    <x v="409"/>
    <d v="2014-12-14T00:00:00"/>
    <x v="0"/>
    <s v="No"/>
    <x v="24"/>
    <x v="0"/>
    <x v="1"/>
    <s v="Q4"/>
  </r>
  <r>
    <n v="644854"/>
    <x v="680"/>
    <x v="1"/>
    <x v="22"/>
    <x v="33"/>
    <x v="0"/>
    <x v="1260"/>
    <d v="2014-01-28T00:00:00"/>
    <x v="0"/>
    <s v="No"/>
    <x v="33"/>
    <x v="69"/>
    <x v="3"/>
    <s v="Q4"/>
  </r>
  <r>
    <n v="1118721"/>
    <x v="21"/>
    <x v="2"/>
    <x v="24"/>
    <x v="13"/>
    <x v="0"/>
    <x v="520"/>
    <d v="2014-11-16T00:00:00"/>
    <x v="0"/>
    <s v="Yes"/>
    <x v="13"/>
    <x v="0"/>
    <x v="1"/>
    <s v="Q4"/>
  </r>
  <r>
    <n v="1484399"/>
    <x v="32"/>
    <x v="0"/>
    <x v="0"/>
    <x v="0"/>
    <x v="1"/>
    <x v="42"/>
    <d v="2015-07-29T00:00:00"/>
    <x v="0"/>
    <s v="No"/>
    <x v="0"/>
    <x v="19"/>
    <x v="0"/>
    <s v="Q3"/>
  </r>
  <r>
    <n v="2033247"/>
    <x v="23"/>
    <x v="5"/>
    <x v="12"/>
    <x v="10"/>
    <x v="0"/>
    <x v="25"/>
    <d v="2016-07-29T00:00:00"/>
    <x v="0"/>
    <s v="No"/>
    <x v="10"/>
    <x v="4"/>
    <x v="2"/>
    <s v="Q3"/>
  </r>
  <r>
    <n v="1813671"/>
    <x v="11"/>
    <x v="1"/>
    <x v="1"/>
    <x v="3"/>
    <x v="0"/>
    <x v="31"/>
    <d v="2016-02-03T00:00:00"/>
    <x v="0"/>
    <s v="No"/>
    <x v="3"/>
    <x v="0"/>
    <x v="2"/>
    <s v="Q1"/>
  </r>
  <r>
    <n v="1784855"/>
    <x v="8"/>
    <x v="0"/>
    <x v="0"/>
    <x v="19"/>
    <x v="0"/>
    <x v="844"/>
    <d v="2016-11-02T00:00:00"/>
    <x v="0"/>
    <s v="Yes"/>
    <x v="19"/>
    <x v="0"/>
    <x v="2"/>
    <s v="Q4"/>
  </r>
  <r>
    <n v="432225"/>
    <x v="205"/>
    <x v="7"/>
    <x v="39"/>
    <x v="13"/>
    <x v="0"/>
    <x v="1164"/>
    <d v="2013-06-14T00:00:00"/>
    <x v="0"/>
    <s v="No"/>
    <x v="13"/>
    <x v="0"/>
    <x v="3"/>
    <s v="Q2"/>
  </r>
  <r>
    <n v="795701"/>
    <x v="5"/>
    <x v="1"/>
    <x v="13"/>
    <x v="20"/>
    <x v="0"/>
    <x v="1173"/>
    <d v="2014-06-04T00:00:00"/>
    <x v="0"/>
    <s v="No"/>
    <x v="20"/>
    <x v="0"/>
    <x v="1"/>
    <s v="Q2"/>
  </r>
  <r>
    <n v="944732"/>
    <x v="7"/>
    <x v="4"/>
    <x v="6"/>
    <x v="9"/>
    <x v="0"/>
    <x v="1083"/>
    <d v="2014-07-19T00:00:00"/>
    <x v="0"/>
    <s v="No"/>
    <x v="9"/>
    <x v="0"/>
    <x v="1"/>
    <s v="Q3"/>
  </r>
  <r>
    <n v="2049183"/>
    <x v="217"/>
    <x v="1"/>
    <x v="4"/>
    <x v="7"/>
    <x v="0"/>
    <x v="886"/>
    <d v="2016-05-08T00:00:00"/>
    <x v="0"/>
    <s v="No"/>
    <x v="7"/>
    <x v="0"/>
    <x v="2"/>
    <s v="Q2"/>
  </r>
  <r>
    <n v="1472068"/>
    <x v="19"/>
    <x v="5"/>
    <x v="15"/>
    <x v="29"/>
    <x v="0"/>
    <x v="29"/>
    <d v="2015-07-16T00:00:00"/>
    <x v="0"/>
    <s v="No"/>
    <x v="29"/>
    <x v="0"/>
    <x v="0"/>
    <s v="Q3"/>
  </r>
  <r>
    <n v="1914933"/>
    <x v="368"/>
    <x v="1"/>
    <x v="4"/>
    <x v="7"/>
    <x v="0"/>
    <x v="522"/>
    <d v="2016-07-05T00:00:00"/>
    <x v="0"/>
    <s v="No"/>
    <x v="7"/>
    <x v="0"/>
    <x v="2"/>
    <s v="Q3"/>
  </r>
  <r>
    <n v="947597"/>
    <x v="16"/>
    <x v="1"/>
    <x v="13"/>
    <x v="14"/>
    <x v="0"/>
    <x v="289"/>
    <d v="2014-07-24T00:00:00"/>
    <x v="0"/>
    <s v="No"/>
    <x v="14"/>
    <x v="4"/>
    <x v="1"/>
    <s v="Q3"/>
  </r>
  <r>
    <n v="525150"/>
    <x v="10"/>
    <x v="0"/>
    <x v="0"/>
    <x v="0"/>
    <x v="1"/>
    <x v="474"/>
    <d v="2013-12-09T00:00:00"/>
    <x v="0"/>
    <s v="No"/>
    <x v="0"/>
    <x v="0"/>
    <x v="3"/>
    <s v="Q4"/>
  </r>
  <r>
    <n v="2080888"/>
    <x v="6"/>
    <x v="5"/>
    <x v="15"/>
    <x v="40"/>
    <x v="0"/>
    <x v="22"/>
    <d v="2016-08-25T00:00:00"/>
    <x v="0"/>
    <s v="No"/>
    <x v="40"/>
    <x v="0"/>
    <x v="2"/>
    <s v="Q3"/>
  </r>
  <r>
    <n v="1725981"/>
    <x v="313"/>
    <x v="1"/>
    <x v="27"/>
    <x v="7"/>
    <x v="0"/>
    <x v="745"/>
    <d v="2016-04-01T00:00:00"/>
    <x v="0"/>
    <s v="No"/>
    <x v="7"/>
    <x v="0"/>
    <x v="2"/>
    <s v="Q2"/>
  </r>
  <r>
    <n v="1083786"/>
    <x v="14"/>
    <x v="2"/>
    <x v="10"/>
    <x v="25"/>
    <x v="0"/>
    <x v="264"/>
    <d v="2014-10-29T00:00:00"/>
    <x v="0"/>
    <s v="No"/>
    <x v="25"/>
    <x v="19"/>
    <x v="1"/>
    <s v="Q4"/>
  </r>
  <r>
    <n v="560353"/>
    <x v="10"/>
    <x v="5"/>
    <x v="9"/>
    <x v="2"/>
    <x v="2"/>
    <x v="1048"/>
    <d v="2013-10-16T00:00:00"/>
    <x v="0"/>
    <s v="No"/>
    <x v="2"/>
    <x v="0"/>
    <x v="3"/>
    <s v="Q4"/>
  </r>
  <r>
    <n v="948247"/>
    <x v="1"/>
    <x v="0"/>
    <x v="5"/>
    <x v="13"/>
    <x v="3"/>
    <x v="289"/>
    <d v="2014-07-25T00:00:00"/>
    <x v="0"/>
    <s v="No"/>
    <x v="13"/>
    <x v="9"/>
    <x v="1"/>
    <s v="Q3"/>
  </r>
  <r>
    <n v="1409435"/>
    <x v="9"/>
    <x v="3"/>
    <x v="8"/>
    <x v="27"/>
    <x v="0"/>
    <x v="385"/>
    <d v="2015-06-06T00:00:00"/>
    <x v="0"/>
    <s v="Yes"/>
    <x v="27"/>
    <x v="0"/>
    <x v="0"/>
    <s v="Q2"/>
  </r>
  <r>
    <n v="1685940"/>
    <x v="1"/>
    <x v="0"/>
    <x v="0"/>
    <x v="7"/>
    <x v="0"/>
    <x v="651"/>
    <d v="2015-08-12T00:00:00"/>
    <x v="0"/>
    <s v="No"/>
    <x v="7"/>
    <x v="13"/>
    <x v="0"/>
    <s v="Q3"/>
  </r>
  <r>
    <n v="426078"/>
    <x v="17"/>
    <x v="3"/>
    <x v="44"/>
    <x v="7"/>
    <x v="0"/>
    <x v="744"/>
    <d v="2013-07-06T00:00:00"/>
    <x v="0"/>
    <s v="No"/>
    <x v="7"/>
    <x v="15"/>
    <x v="3"/>
    <s v="Q2"/>
  </r>
  <r>
    <n v="1988351"/>
    <x v="681"/>
    <x v="1"/>
    <x v="1"/>
    <x v="8"/>
    <x v="0"/>
    <x v="408"/>
    <d v="2016-06-30T00:00:00"/>
    <x v="0"/>
    <s v="No"/>
    <x v="8"/>
    <x v="1"/>
    <x v="2"/>
    <s v="Q2"/>
  </r>
  <r>
    <n v="1561772"/>
    <x v="17"/>
    <x v="3"/>
    <x v="8"/>
    <x v="20"/>
    <x v="0"/>
    <x v="924"/>
    <d v="2015-11-09T00:00:00"/>
    <x v="0"/>
    <s v="No"/>
    <x v="20"/>
    <x v="0"/>
    <x v="0"/>
    <s v="Q4"/>
  </r>
  <r>
    <n v="1600525"/>
    <x v="10"/>
    <x v="5"/>
    <x v="14"/>
    <x v="1"/>
    <x v="1"/>
    <x v="382"/>
    <d v="2015-10-14T00:00:00"/>
    <x v="0"/>
    <s v="No"/>
    <x v="1"/>
    <x v="29"/>
    <x v="0"/>
    <s v="Q3"/>
  </r>
  <r>
    <n v="2016789"/>
    <x v="172"/>
    <x v="0"/>
    <x v="0"/>
    <x v="9"/>
    <x v="0"/>
    <x v="229"/>
    <d v="2016-07-18T00:00:00"/>
    <x v="0"/>
    <s v="Yes"/>
    <x v="9"/>
    <x v="0"/>
    <x v="2"/>
    <s v="Q3"/>
  </r>
  <r>
    <n v="2044689"/>
    <x v="4"/>
    <x v="3"/>
    <x v="8"/>
    <x v="18"/>
    <x v="2"/>
    <x v="431"/>
    <d v="2016-04-08T00:00:00"/>
    <x v="0"/>
    <s v="No"/>
    <x v="18"/>
    <x v="13"/>
    <x v="2"/>
    <s v="Q1"/>
  </r>
  <r>
    <n v="945439"/>
    <x v="1"/>
    <x v="0"/>
    <x v="0"/>
    <x v="7"/>
    <x v="0"/>
    <x v="414"/>
    <d v="2014-07-21T00:00:00"/>
    <x v="0"/>
    <s v="No"/>
    <x v="7"/>
    <x v="0"/>
    <x v="1"/>
    <s v="Q3"/>
  </r>
  <r>
    <n v="1322131"/>
    <x v="10"/>
    <x v="5"/>
    <x v="12"/>
    <x v="7"/>
    <x v="0"/>
    <x v="1008"/>
    <d v="2015-08-04T00:00:00"/>
    <x v="0"/>
    <s v="Yes"/>
    <x v="7"/>
    <x v="0"/>
    <x v="0"/>
    <s v="Q3"/>
  </r>
  <r>
    <n v="1451511"/>
    <x v="682"/>
    <x v="2"/>
    <x v="23"/>
    <x v="43"/>
    <x v="0"/>
    <x v="1261"/>
    <d v="2015-05-07T00:00:00"/>
    <x v="0"/>
    <s v="No"/>
    <x v="34"/>
    <x v="0"/>
    <x v="0"/>
    <s v="Q2"/>
  </r>
  <r>
    <n v="414118"/>
    <x v="10"/>
    <x v="0"/>
    <x v="0"/>
    <x v="7"/>
    <x v="1"/>
    <x v="210"/>
    <d v="2013-05-24T00:00:00"/>
    <x v="0"/>
    <s v="No"/>
    <x v="7"/>
    <x v="4"/>
    <x v="3"/>
    <s v="Q2"/>
  </r>
  <r>
    <n v="596619"/>
    <x v="30"/>
    <x v="5"/>
    <x v="9"/>
    <x v="18"/>
    <x v="3"/>
    <x v="789"/>
    <d v="2013-11-14T00:00:00"/>
    <x v="0"/>
    <s v="No"/>
    <x v="18"/>
    <x v="1"/>
    <x v="3"/>
    <s v="Q4"/>
  </r>
  <r>
    <n v="581192"/>
    <x v="683"/>
    <x v="1"/>
    <x v="1"/>
    <x v="30"/>
    <x v="0"/>
    <x v="12"/>
    <d v="2013-01-11T00:00:00"/>
    <x v="0"/>
    <s v="Yes"/>
    <x v="30"/>
    <x v="0"/>
    <x v="3"/>
    <s v="Q1"/>
  </r>
  <r>
    <n v="1958221"/>
    <x v="8"/>
    <x v="5"/>
    <x v="12"/>
    <x v="8"/>
    <x v="3"/>
    <x v="69"/>
    <d v="2016-07-06T00:00:00"/>
    <x v="0"/>
    <s v="No"/>
    <x v="8"/>
    <x v="0"/>
    <x v="2"/>
    <s v="Q3"/>
  </r>
  <r>
    <n v="1409543"/>
    <x v="47"/>
    <x v="5"/>
    <x v="12"/>
    <x v="1"/>
    <x v="1"/>
    <x v="156"/>
    <d v="2015-07-13T00:00:00"/>
    <x v="0"/>
    <s v="Yes"/>
    <x v="1"/>
    <x v="31"/>
    <x v="0"/>
    <s v="Q2"/>
  </r>
  <r>
    <n v="929084"/>
    <x v="408"/>
    <x v="1"/>
    <x v="1"/>
    <x v="13"/>
    <x v="0"/>
    <x v="913"/>
    <d v="2014-09-07T00:00:00"/>
    <x v="0"/>
    <s v="No"/>
    <x v="13"/>
    <x v="0"/>
    <x v="1"/>
    <s v="Q3"/>
  </r>
  <r>
    <n v="1644252"/>
    <x v="196"/>
    <x v="1"/>
    <x v="13"/>
    <x v="13"/>
    <x v="0"/>
    <x v="816"/>
    <d v="2015-06-11T00:00:00"/>
    <x v="0"/>
    <s v="Yes"/>
    <x v="13"/>
    <x v="0"/>
    <x v="0"/>
    <s v="Q2"/>
  </r>
  <r>
    <n v="735248"/>
    <x v="250"/>
    <x v="0"/>
    <x v="0"/>
    <x v="8"/>
    <x v="1"/>
    <x v="468"/>
    <d v="2014-05-03T00:00:00"/>
    <x v="0"/>
    <s v="No"/>
    <x v="8"/>
    <x v="5"/>
    <x v="1"/>
    <s v="Q1"/>
  </r>
  <r>
    <n v="1586076"/>
    <x v="8"/>
    <x v="5"/>
    <x v="9"/>
    <x v="0"/>
    <x v="0"/>
    <x v="310"/>
    <d v="2015-09-30T00:00:00"/>
    <x v="0"/>
    <s v="No"/>
    <x v="0"/>
    <x v="0"/>
    <x v="0"/>
    <s v="Q3"/>
  </r>
  <r>
    <n v="763536"/>
    <x v="28"/>
    <x v="5"/>
    <x v="12"/>
    <x v="9"/>
    <x v="0"/>
    <x v="836"/>
    <d v="2014-03-17T00:00:00"/>
    <x v="0"/>
    <s v="No"/>
    <x v="9"/>
    <x v="0"/>
    <x v="1"/>
    <s v="Q1"/>
  </r>
  <r>
    <n v="603444"/>
    <x v="4"/>
    <x v="3"/>
    <x v="8"/>
    <x v="2"/>
    <x v="2"/>
    <x v="249"/>
    <d v="2013-11-29T00:00:00"/>
    <x v="0"/>
    <s v="No"/>
    <x v="2"/>
    <x v="16"/>
    <x v="3"/>
    <s v="Q4"/>
  </r>
  <r>
    <n v="1221804"/>
    <x v="9"/>
    <x v="3"/>
    <x v="3"/>
    <x v="3"/>
    <x v="0"/>
    <x v="697"/>
    <d v="2015-03-02T00:00:00"/>
    <x v="0"/>
    <s v="Yes"/>
    <x v="3"/>
    <x v="0"/>
    <x v="0"/>
    <s v="Q1"/>
  </r>
  <r>
    <n v="1947784"/>
    <x v="14"/>
    <x v="5"/>
    <x v="12"/>
    <x v="4"/>
    <x v="0"/>
    <x v="659"/>
    <d v="2016-05-31T00:00:00"/>
    <x v="0"/>
    <s v="No"/>
    <x v="4"/>
    <x v="0"/>
    <x v="2"/>
    <s v="Q2"/>
  </r>
  <r>
    <n v="1423057"/>
    <x v="684"/>
    <x v="1"/>
    <x v="1"/>
    <x v="0"/>
    <x v="0"/>
    <x v="672"/>
    <d v="2015-06-16T00:00:00"/>
    <x v="0"/>
    <s v="No"/>
    <x v="0"/>
    <x v="0"/>
    <x v="0"/>
    <s v="Q2"/>
  </r>
  <r>
    <n v="1636544"/>
    <x v="25"/>
    <x v="2"/>
    <x v="40"/>
    <x v="0"/>
    <x v="0"/>
    <x v="79"/>
    <d v="2015-02-11T00:00:00"/>
    <x v="0"/>
    <s v="No"/>
    <x v="0"/>
    <x v="0"/>
    <x v="0"/>
    <s v="Q1"/>
  </r>
  <r>
    <n v="1557664"/>
    <x v="86"/>
    <x v="0"/>
    <x v="0"/>
    <x v="10"/>
    <x v="0"/>
    <x v="270"/>
    <d v="2015-10-09T00:00:00"/>
    <x v="0"/>
    <s v="No"/>
    <x v="10"/>
    <x v="15"/>
    <x v="0"/>
    <s v="Q3"/>
  </r>
  <r>
    <n v="1081767"/>
    <x v="299"/>
    <x v="0"/>
    <x v="0"/>
    <x v="16"/>
    <x v="1"/>
    <x v="91"/>
    <d v="2014-10-28T00:00:00"/>
    <x v="0"/>
    <s v="Yes"/>
    <x v="16"/>
    <x v="19"/>
    <x v="1"/>
    <s v="Q4"/>
  </r>
  <r>
    <n v="1241747"/>
    <x v="32"/>
    <x v="5"/>
    <x v="12"/>
    <x v="0"/>
    <x v="0"/>
    <x v="281"/>
    <d v="2015-02-16T00:00:00"/>
    <x v="0"/>
    <s v="Yes"/>
    <x v="0"/>
    <x v="0"/>
    <x v="0"/>
    <s v="Q1"/>
  </r>
  <r>
    <n v="1629887"/>
    <x v="685"/>
    <x v="1"/>
    <x v="13"/>
    <x v="13"/>
    <x v="0"/>
    <x v="185"/>
    <d v="2015-12-28T00:00:00"/>
    <x v="0"/>
    <s v="No"/>
    <x v="13"/>
    <x v="18"/>
    <x v="0"/>
    <s v="Q4"/>
  </r>
  <r>
    <n v="1647202"/>
    <x v="7"/>
    <x v="4"/>
    <x v="6"/>
    <x v="9"/>
    <x v="0"/>
    <x v="511"/>
    <d v="2015-12-11T00:00:00"/>
    <x v="0"/>
    <s v="No"/>
    <x v="9"/>
    <x v="7"/>
    <x v="0"/>
    <s v="Q3"/>
  </r>
  <r>
    <n v="1379319"/>
    <x v="19"/>
    <x v="5"/>
    <x v="9"/>
    <x v="7"/>
    <x v="0"/>
    <x v="266"/>
    <d v="2015-05-16T00:00:00"/>
    <x v="0"/>
    <s v="Yes"/>
    <x v="7"/>
    <x v="0"/>
    <x v="0"/>
    <s v="Q2"/>
  </r>
  <r>
    <n v="1139297"/>
    <x v="62"/>
    <x v="2"/>
    <x v="23"/>
    <x v="17"/>
    <x v="2"/>
    <x v="704"/>
    <d v="2014-05-12T00:00:00"/>
    <x v="0"/>
    <s v="No"/>
    <x v="17"/>
    <x v="37"/>
    <x v="1"/>
    <s v="Q1"/>
  </r>
  <r>
    <n v="1777911"/>
    <x v="19"/>
    <x v="0"/>
    <x v="0"/>
    <x v="0"/>
    <x v="1"/>
    <x v="374"/>
    <d v="2016-09-02T00:00:00"/>
    <x v="0"/>
    <s v="Yes"/>
    <x v="0"/>
    <x v="13"/>
    <x v="2"/>
    <s v="Q3"/>
  </r>
  <r>
    <n v="389695"/>
    <x v="86"/>
    <x v="5"/>
    <x v="14"/>
    <x v="10"/>
    <x v="3"/>
    <x v="1198"/>
    <d v="2013-04-24T00:00:00"/>
    <x v="0"/>
    <s v="Yes"/>
    <x v="10"/>
    <x v="1"/>
    <x v="3"/>
    <s v="Q2"/>
  </r>
  <r>
    <n v="1861201"/>
    <x v="16"/>
    <x v="2"/>
    <x v="40"/>
    <x v="6"/>
    <x v="0"/>
    <x v="303"/>
    <d v="2016-01-04T00:00:00"/>
    <x v="0"/>
    <s v="No"/>
    <x v="6"/>
    <x v="0"/>
    <x v="2"/>
    <s v="Q1"/>
  </r>
  <r>
    <n v="1145722"/>
    <x v="165"/>
    <x v="0"/>
    <x v="0"/>
    <x v="55"/>
    <x v="0"/>
    <x v="995"/>
    <d v="2014-06-12T00:00:00"/>
    <x v="0"/>
    <s v="No"/>
    <x v="34"/>
    <x v="0"/>
    <x v="1"/>
    <s v="Q2"/>
  </r>
  <r>
    <n v="1524828"/>
    <x v="136"/>
    <x v="1"/>
    <x v="22"/>
    <x v="27"/>
    <x v="0"/>
    <x v="581"/>
    <d v="2015-08-26T00:00:00"/>
    <x v="1"/>
    <s v="No"/>
    <x v="27"/>
    <x v="10"/>
    <x v="0"/>
    <s v="Q3"/>
  </r>
  <r>
    <n v="1229224"/>
    <x v="19"/>
    <x v="5"/>
    <x v="12"/>
    <x v="0"/>
    <x v="0"/>
    <x v="190"/>
    <d v="2015-06-02T00:00:00"/>
    <x v="0"/>
    <s v="Yes"/>
    <x v="0"/>
    <x v="0"/>
    <x v="0"/>
    <s v="Q2"/>
  </r>
  <r>
    <n v="1198761"/>
    <x v="14"/>
    <x v="5"/>
    <x v="9"/>
    <x v="9"/>
    <x v="0"/>
    <x v="644"/>
    <d v="2015-01-19T00:00:00"/>
    <x v="0"/>
    <s v="No"/>
    <x v="9"/>
    <x v="0"/>
    <x v="0"/>
    <s v="Q1"/>
  </r>
  <r>
    <n v="1901821"/>
    <x v="686"/>
    <x v="1"/>
    <x v="27"/>
    <x v="18"/>
    <x v="0"/>
    <x v="559"/>
    <d v="2016-04-28T00:00:00"/>
    <x v="0"/>
    <s v="No"/>
    <x v="18"/>
    <x v="0"/>
    <x v="2"/>
    <s v="Q2"/>
  </r>
  <r>
    <n v="1217914"/>
    <x v="19"/>
    <x v="4"/>
    <x v="29"/>
    <x v="10"/>
    <x v="2"/>
    <x v="999"/>
    <d v="2015-04-02T00:00:00"/>
    <x v="0"/>
    <s v="No"/>
    <x v="10"/>
    <x v="14"/>
    <x v="0"/>
    <s v="Q1"/>
  </r>
  <r>
    <n v="1974511"/>
    <x v="8"/>
    <x v="5"/>
    <x v="12"/>
    <x v="9"/>
    <x v="0"/>
    <x v="1182"/>
    <d v="2016-06-18T00:00:00"/>
    <x v="0"/>
    <s v="Yes"/>
    <x v="9"/>
    <x v="0"/>
    <x v="2"/>
    <s v="Q2"/>
  </r>
  <r>
    <n v="1873835"/>
    <x v="10"/>
    <x v="2"/>
    <x v="48"/>
    <x v="9"/>
    <x v="0"/>
    <x v="92"/>
    <d v="2016-11-04T00:00:00"/>
    <x v="0"/>
    <s v="No"/>
    <x v="9"/>
    <x v="0"/>
    <x v="2"/>
    <s v="Q4"/>
  </r>
  <r>
    <n v="1451334"/>
    <x v="22"/>
    <x v="1"/>
    <x v="1"/>
    <x v="31"/>
    <x v="0"/>
    <x v="1261"/>
    <d v="2015-05-07T00:00:00"/>
    <x v="0"/>
    <s v="No"/>
    <x v="31"/>
    <x v="0"/>
    <x v="0"/>
    <s v="Q2"/>
  </r>
  <r>
    <n v="1925068"/>
    <x v="14"/>
    <x v="5"/>
    <x v="12"/>
    <x v="7"/>
    <x v="0"/>
    <x v="1180"/>
    <d v="2016-05-14T00:00:00"/>
    <x v="0"/>
    <s v="No"/>
    <x v="7"/>
    <x v="0"/>
    <x v="2"/>
    <s v="Q2"/>
  </r>
  <r>
    <n v="811170"/>
    <x v="5"/>
    <x v="1"/>
    <x v="4"/>
    <x v="14"/>
    <x v="3"/>
    <x v="179"/>
    <d v="2014-04-21T00:00:00"/>
    <x v="0"/>
    <s v="Yes"/>
    <x v="14"/>
    <x v="2"/>
    <x v="1"/>
    <s v="Q2"/>
  </r>
  <r>
    <n v="240261"/>
    <x v="19"/>
    <x v="0"/>
    <x v="5"/>
    <x v="20"/>
    <x v="1"/>
    <x v="117"/>
    <d v="2013-01-22T00:00:00"/>
    <x v="0"/>
    <s v="No"/>
    <x v="20"/>
    <x v="2"/>
    <x v="3"/>
    <s v="Q1"/>
  </r>
  <r>
    <n v="1928588"/>
    <x v="18"/>
    <x v="0"/>
    <x v="0"/>
    <x v="3"/>
    <x v="0"/>
    <x v="521"/>
    <d v="2016-05-20T00:00:00"/>
    <x v="0"/>
    <s v="No"/>
    <x v="3"/>
    <x v="9"/>
    <x v="2"/>
    <s v="Q2"/>
  </r>
  <r>
    <n v="2144511"/>
    <x v="51"/>
    <x v="1"/>
    <x v="1"/>
    <x v="14"/>
    <x v="0"/>
    <x v="680"/>
    <d v="2016-03-10T00:00:00"/>
    <x v="0"/>
    <s v="Yes"/>
    <x v="14"/>
    <x v="0"/>
    <x v="2"/>
    <s v="Q1"/>
  </r>
  <r>
    <n v="972296"/>
    <x v="10"/>
    <x v="0"/>
    <x v="5"/>
    <x v="0"/>
    <x v="0"/>
    <x v="193"/>
    <d v="2014-08-08T00:00:00"/>
    <x v="0"/>
    <s v="No"/>
    <x v="0"/>
    <x v="18"/>
    <x v="1"/>
    <s v="Q2"/>
  </r>
  <r>
    <n v="1427823"/>
    <x v="10"/>
    <x v="0"/>
    <x v="5"/>
    <x v="10"/>
    <x v="0"/>
    <x v="220"/>
    <d v="2015-06-18T00:00:00"/>
    <x v="0"/>
    <s v="Yes"/>
    <x v="10"/>
    <x v="0"/>
    <x v="0"/>
    <s v="Q2"/>
  </r>
  <r>
    <n v="466776"/>
    <x v="82"/>
    <x v="1"/>
    <x v="27"/>
    <x v="7"/>
    <x v="0"/>
    <x v="660"/>
    <d v="2013-07-25T00:00:00"/>
    <x v="0"/>
    <s v="No"/>
    <x v="7"/>
    <x v="0"/>
    <x v="3"/>
    <s v="Q3"/>
  </r>
  <r>
    <n v="575069"/>
    <x v="28"/>
    <x v="5"/>
    <x v="15"/>
    <x v="12"/>
    <x v="0"/>
    <x v="811"/>
    <d v="2013-10-29T00:00:00"/>
    <x v="0"/>
    <s v="Yes"/>
    <x v="12"/>
    <x v="0"/>
    <x v="3"/>
    <s v="Q4"/>
  </r>
  <r>
    <n v="1971534"/>
    <x v="10"/>
    <x v="0"/>
    <x v="5"/>
    <x v="7"/>
    <x v="0"/>
    <x v="381"/>
    <d v="2016-06-16T00:00:00"/>
    <x v="0"/>
    <s v="No"/>
    <x v="7"/>
    <x v="0"/>
    <x v="2"/>
    <s v="Q2"/>
  </r>
  <r>
    <n v="773297"/>
    <x v="10"/>
    <x v="2"/>
    <x v="16"/>
    <x v="7"/>
    <x v="0"/>
    <x v="608"/>
    <d v="2014-03-28T00:00:00"/>
    <x v="0"/>
    <s v="No"/>
    <x v="7"/>
    <x v="19"/>
    <x v="1"/>
    <s v="Q1"/>
  </r>
  <r>
    <n v="1785010"/>
    <x v="687"/>
    <x v="1"/>
    <x v="27"/>
    <x v="18"/>
    <x v="0"/>
    <x v="844"/>
    <d v="2016-11-02T00:00:00"/>
    <x v="1"/>
    <s v="No"/>
    <x v="18"/>
    <x v="0"/>
    <x v="2"/>
    <s v="Q4"/>
  </r>
  <r>
    <n v="727930"/>
    <x v="10"/>
    <x v="5"/>
    <x v="9"/>
    <x v="7"/>
    <x v="1"/>
    <x v="835"/>
    <d v="2014-02-26T00:00:00"/>
    <x v="0"/>
    <s v="No"/>
    <x v="7"/>
    <x v="4"/>
    <x v="1"/>
    <s v="Q1"/>
  </r>
  <r>
    <n v="1661618"/>
    <x v="5"/>
    <x v="1"/>
    <x v="22"/>
    <x v="31"/>
    <x v="0"/>
    <x v="182"/>
    <d v="2015-11-18T00:00:00"/>
    <x v="0"/>
    <s v="No"/>
    <x v="31"/>
    <x v="0"/>
    <x v="0"/>
    <s v="Q4"/>
  </r>
  <r>
    <n v="1979500"/>
    <x v="14"/>
    <x v="5"/>
    <x v="12"/>
    <x v="19"/>
    <x v="0"/>
    <x v="24"/>
    <d v="2016-06-23T00:00:00"/>
    <x v="0"/>
    <s v="Yes"/>
    <x v="19"/>
    <x v="0"/>
    <x v="2"/>
    <s v="Q2"/>
  </r>
  <r>
    <n v="1167373"/>
    <x v="8"/>
    <x v="0"/>
    <x v="0"/>
    <x v="13"/>
    <x v="0"/>
    <x v="746"/>
    <d v="2014-12-22T00:00:00"/>
    <x v="0"/>
    <s v="No"/>
    <x v="13"/>
    <x v="0"/>
    <x v="1"/>
    <s v="Q4"/>
  </r>
  <r>
    <n v="1766456"/>
    <x v="18"/>
    <x v="0"/>
    <x v="0"/>
    <x v="6"/>
    <x v="0"/>
    <x v="560"/>
    <d v="2016-01-02T00:00:00"/>
    <x v="0"/>
    <s v="No"/>
    <x v="6"/>
    <x v="0"/>
    <x v="2"/>
    <s v="Q1"/>
  </r>
  <r>
    <n v="607416"/>
    <x v="16"/>
    <x v="2"/>
    <x v="16"/>
    <x v="21"/>
    <x v="0"/>
    <x v="349"/>
    <d v="2013-11-21T00:00:00"/>
    <x v="0"/>
    <s v="No"/>
    <x v="21"/>
    <x v="0"/>
    <x v="3"/>
    <s v="Q4"/>
  </r>
  <r>
    <n v="1770614"/>
    <x v="62"/>
    <x v="2"/>
    <x v="31"/>
    <x v="5"/>
    <x v="0"/>
    <x v="923"/>
    <d v="2016-03-02T00:00:00"/>
    <x v="0"/>
    <s v="Yes"/>
    <x v="5"/>
    <x v="0"/>
    <x v="2"/>
    <s v="Q1"/>
  </r>
  <r>
    <n v="2123506"/>
    <x v="182"/>
    <x v="1"/>
    <x v="1"/>
    <x v="8"/>
    <x v="0"/>
    <x v="760"/>
    <d v="2016-09-21T00:00:00"/>
    <x v="0"/>
    <s v="Yes"/>
    <x v="8"/>
    <x v="0"/>
    <x v="2"/>
    <s v="Q3"/>
  </r>
  <r>
    <n v="827985"/>
    <x v="30"/>
    <x v="0"/>
    <x v="0"/>
    <x v="26"/>
    <x v="3"/>
    <x v="231"/>
    <d v="2014-04-30T00:00:00"/>
    <x v="0"/>
    <s v="No"/>
    <x v="26"/>
    <x v="4"/>
    <x v="1"/>
    <s v="Q2"/>
  </r>
  <r>
    <n v="821162"/>
    <x v="35"/>
    <x v="0"/>
    <x v="0"/>
    <x v="14"/>
    <x v="0"/>
    <x v="51"/>
    <d v="2014-04-23T00:00:00"/>
    <x v="0"/>
    <s v="No"/>
    <x v="14"/>
    <x v="0"/>
    <x v="1"/>
    <s v="Q2"/>
  </r>
  <r>
    <n v="691909"/>
    <x v="5"/>
    <x v="1"/>
    <x v="1"/>
    <x v="7"/>
    <x v="0"/>
    <x v="332"/>
    <d v="2014-01-31T00:00:00"/>
    <x v="0"/>
    <s v="Yes"/>
    <x v="7"/>
    <x v="4"/>
    <x v="1"/>
    <s v="Q1"/>
  </r>
  <r>
    <n v="1447313"/>
    <x v="19"/>
    <x v="5"/>
    <x v="12"/>
    <x v="4"/>
    <x v="0"/>
    <x v="1093"/>
    <d v="2015-01-07T00:00:00"/>
    <x v="0"/>
    <s v="No"/>
    <x v="4"/>
    <x v="0"/>
    <x v="0"/>
    <s v="Q1"/>
  </r>
  <r>
    <n v="556248"/>
    <x v="32"/>
    <x v="5"/>
    <x v="12"/>
    <x v="24"/>
    <x v="3"/>
    <x v="442"/>
    <d v="2013-10-10T00:00:00"/>
    <x v="0"/>
    <s v="No"/>
    <x v="24"/>
    <x v="15"/>
    <x v="3"/>
    <s v="Q3"/>
  </r>
  <r>
    <n v="860571"/>
    <x v="312"/>
    <x v="4"/>
    <x v="6"/>
    <x v="16"/>
    <x v="0"/>
    <x v="172"/>
    <d v="2014-05-20T00:00:00"/>
    <x v="0"/>
    <s v="Yes"/>
    <x v="16"/>
    <x v="0"/>
    <x v="1"/>
    <s v="Q2"/>
  </r>
  <r>
    <n v="1671747"/>
    <x v="10"/>
    <x v="5"/>
    <x v="15"/>
    <x v="0"/>
    <x v="1"/>
    <x v="627"/>
    <d v="2015-11-27T00:00:00"/>
    <x v="0"/>
    <s v="Yes"/>
    <x v="0"/>
    <x v="4"/>
    <x v="0"/>
    <s v="Q4"/>
  </r>
  <r>
    <n v="994671"/>
    <x v="23"/>
    <x v="1"/>
    <x v="22"/>
    <x v="27"/>
    <x v="0"/>
    <x v="796"/>
    <d v="2014-08-21T00:00:00"/>
    <x v="0"/>
    <s v="No"/>
    <x v="27"/>
    <x v="0"/>
    <x v="1"/>
    <s v="Q3"/>
  </r>
  <r>
    <n v="1678639"/>
    <x v="14"/>
    <x v="0"/>
    <x v="0"/>
    <x v="14"/>
    <x v="3"/>
    <x v="434"/>
    <d v="2015-04-12T00:00:00"/>
    <x v="0"/>
    <s v="Yes"/>
    <x v="14"/>
    <x v="58"/>
    <x v="0"/>
    <s v="Q1"/>
  </r>
  <r>
    <n v="1594580"/>
    <x v="23"/>
    <x v="5"/>
    <x v="14"/>
    <x v="0"/>
    <x v="0"/>
    <x v="67"/>
    <d v="2015-06-10T00:00:00"/>
    <x v="0"/>
    <s v="No"/>
    <x v="0"/>
    <x v="0"/>
    <x v="0"/>
    <s v="Q2"/>
  </r>
  <r>
    <n v="1353988"/>
    <x v="17"/>
    <x v="3"/>
    <x v="8"/>
    <x v="27"/>
    <x v="0"/>
    <x v="366"/>
    <d v="2015-04-30T00:00:00"/>
    <x v="0"/>
    <s v="No"/>
    <x v="27"/>
    <x v="0"/>
    <x v="0"/>
    <s v="Q2"/>
  </r>
  <r>
    <n v="1186483"/>
    <x v="35"/>
    <x v="0"/>
    <x v="0"/>
    <x v="1"/>
    <x v="0"/>
    <x v="815"/>
    <d v="2015-08-01T00:00:00"/>
    <x v="0"/>
    <s v="No"/>
    <x v="1"/>
    <x v="0"/>
    <x v="0"/>
    <s v="Q3"/>
  </r>
  <r>
    <n v="2012218"/>
    <x v="10"/>
    <x v="2"/>
    <x v="47"/>
    <x v="13"/>
    <x v="0"/>
    <x v="252"/>
    <d v="2016-07-15T00:00:00"/>
    <x v="0"/>
    <s v="Yes"/>
    <x v="13"/>
    <x v="0"/>
    <x v="2"/>
    <s v="Q3"/>
  </r>
  <r>
    <n v="1988571"/>
    <x v="10"/>
    <x v="5"/>
    <x v="12"/>
    <x v="16"/>
    <x v="2"/>
    <x v="572"/>
    <d v="2016-06-30T00:00:00"/>
    <x v="0"/>
    <s v="No"/>
    <x v="16"/>
    <x v="4"/>
    <x v="2"/>
    <s v="Q2"/>
  </r>
  <r>
    <n v="1272887"/>
    <x v="23"/>
    <x v="7"/>
    <x v="21"/>
    <x v="18"/>
    <x v="0"/>
    <x v="984"/>
    <d v="2015-09-03T00:00:00"/>
    <x v="0"/>
    <s v="No"/>
    <x v="18"/>
    <x v="0"/>
    <x v="0"/>
    <s v="Q3"/>
  </r>
  <r>
    <n v="1532153"/>
    <x v="16"/>
    <x v="2"/>
    <x v="24"/>
    <x v="7"/>
    <x v="0"/>
    <x v="322"/>
    <d v="2015-08-25T00:00:00"/>
    <x v="0"/>
    <s v="No"/>
    <x v="7"/>
    <x v="1"/>
    <x v="0"/>
    <s v="Q3"/>
  </r>
  <r>
    <n v="556938"/>
    <x v="38"/>
    <x v="0"/>
    <x v="0"/>
    <x v="13"/>
    <x v="0"/>
    <x v="914"/>
    <d v="2013-11-10T00:00:00"/>
    <x v="0"/>
    <s v="No"/>
    <x v="13"/>
    <x v="13"/>
    <x v="3"/>
    <s v="Q4"/>
  </r>
  <r>
    <n v="821025"/>
    <x v="93"/>
    <x v="0"/>
    <x v="0"/>
    <x v="0"/>
    <x v="0"/>
    <x v="51"/>
    <d v="2014-04-23T00:00:00"/>
    <x v="0"/>
    <s v="No"/>
    <x v="0"/>
    <x v="0"/>
    <x v="1"/>
    <s v="Q2"/>
  </r>
  <r>
    <n v="1788664"/>
    <x v="220"/>
    <x v="0"/>
    <x v="0"/>
    <x v="9"/>
    <x v="0"/>
    <x v="142"/>
    <d v="2016-02-16T00:00:00"/>
    <x v="0"/>
    <s v="No"/>
    <x v="9"/>
    <x v="0"/>
    <x v="2"/>
    <s v="Q1"/>
  </r>
  <r>
    <n v="364161"/>
    <x v="9"/>
    <x v="3"/>
    <x v="8"/>
    <x v="24"/>
    <x v="0"/>
    <x v="1039"/>
    <d v="2013-03-26T00:00:00"/>
    <x v="0"/>
    <s v="Yes"/>
    <x v="24"/>
    <x v="1"/>
    <x v="3"/>
    <s v="Q1"/>
  </r>
  <r>
    <n v="1757625"/>
    <x v="10"/>
    <x v="5"/>
    <x v="12"/>
    <x v="7"/>
    <x v="2"/>
    <x v="678"/>
    <d v="2016-01-26T00:00:00"/>
    <x v="0"/>
    <s v="No"/>
    <x v="7"/>
    <x v="0"/>
    <x v="2"/>
    <s v="Q1"/>
  </r>
  <r>
    <n v="734631"/>
    <x v="130"/>
    <x v="1"/>
    <x v="1"/>
    <x v="8"/>
    <x v="0"/>
    <x v="468"/>
    <d v="2014-02-27T00:00:00"/>
    <x v="0"/>
    <s v="No"/>
    <x v="8"/>
    <x v="0"/>
    <x v="1"/>
    <s v="Q1"/>
  </r>
  <r>
    <n v="424210"/>
    <x v="8"/>
    <x v="2"/>
    <x v="31"/>
    <x v="9"/>
    <x v="3"/>
    <x v="778"/>
    <d v="2013-05-06T00:00:00"/>
    <x v="0"/>
    <s v="Yes"/>
    <x v="9"/>
    <x v="15"/>
    <x v="3"/>
    <s v="Q2"/>
  </r>
  <r>
    <n v="2096065"/>
    <x v="8"/>
    <x v="0"/>
    <x v="0"/>
    <x v="1"/>
    <x v="0"/>
    <x v="675"/>
    <d v="2016-09-09T00:00:00"/>
    <x v="0"/>
    <s v="Yes"/>
    <x v="1"/>
    <x v="20"/>
    <x v="2"/>
    <s v="Q2"/>
  </r>
  <r>
    <n v="1650914"/>
    <x v="4"/>
    <x v="3"/>
    <x v="8"/>
    <x v="13"/>
    <x v="0"/>
    <x v="1165"/>
    <d v="2015-11-11T00:00:00"/>
    <x v="0"/>
    <s v="No"/>
    <x v="13"/>
    <x v="0"/>
    <x v="0"/>
    <s v="Q4"/>
  </r>
  <r>
    <n v="1689171"/>
    <x v="8"/>
    <x v="5"/>
    <x v="9"/>
    <x v="7"/>
    <x v="0"/>
    <x v="258"/>
    <d v="2015-08-12T00:00:00"/>
    <x v="0"/>
    <s v="No"/>
    <x v="7"/>
    <x v="0"/>
    <x v="0"/>
    <s v="Q3"/>
  </r>
  <r>
    <n v="1961894"/>
    <x v="17"/>
    <x v="3"/>
    <x v="8"/>
    <x v="14"/>
    <x v="0"/>
    <x v="323"/>
    <d v="2016-09-06T00:00:00"/>
    <x v="0"/>
    <s v="No"/>
    <x v="14"/>
    <x v="0"/>
    <x v="2"/>
    <s v="Q3"/>
  </r>
  <r>
    <n v="1847389"/>
    <x v="14"/>
    <x v="2"/>
    <x v="17"/>
    <x v="27"/>
    <x v="0"/>
    <x v="183"/>
    <d v="2016-03-24T00:00:00"/>
    <x v="0"/>
    <s v="No"/>
    <x v="27"/>
    <x v="0"/>
    <x v="2"/>
    <s v="Q1"/>
  </r>
  <r>
    <n v="1632110"/>
    <x v="1"/>
    <x v="0"/>
    <x v="0"/>
    <x v="7"/>
    <x v="0"/>
    <x v="14"/>
    <d v="2015-10-29T00:00:00"/>
    <x v="0"/>
    <s v="No"/>
    <x v="7"/>
    <x v="0"/>
    <x v="0"/>
    <s v="Q4"/>
  </r>
  <r>
    <n v="1683437"/>
    <x v="571"/>
    <x v="1"/>
    <x v="22"/>
    <x v="9"/>
    <x v="0"/>
    <x v="1160"/>
    <d v="2015-04-12T00:00:00"/>
    <x v="0"/>
    <s v="No"/>
    <x v="9"/>
    <x v="0"/>
    <x v="0"/>
    <s v="Q2"/>
  </r>
  <r>
    <n v="1095136"/>
    <x v="10"/>
    <x v="5"/>
    <x v="9"/>
    <x v="1"/>
    <x v="0"/>
    <x v="867"/>
    <d v="2014-10-31T00:00:00"/>
    <x v="0"/>
    <s v="No"/>
    <x v="1"/>
    <x v="0"/>
    <x v="1"/>
    <s v="Q4"/>
  </r>
  <r>
    <n v="555069"/>
    <x v="10"/>
    <x v="0"/>
    <x v="0"/>
    <x v="5"/>
    <x v="1"/>
    <x v="167"/>
    <d v="2013-08-10T00:00:00"/>
    <x v="0"/>
    <s v="No"/>
    <x v="5"/>
    <x v="0"/>
    <x v="3"/>
    <s v="Q3"/>
  </r>
  <r>
    <n v="1483421"/>
    <x v="390"/>
    <x v="1"/>
    <x v="27"/>
    <x v="23"/>
    <x v="0"/>
    <x v="42"/>
    <d v="2015-07-23T00:00:00"/>
    <x v="0"/>
    <s v="Yes"/>
    <x v="23"/>
    <x v="0"/>
    <x v="0"/>
    <s v="Q3"/>
  </r>
  <r>
    <n v="1335235"/>
    <x v="33"/>
    <x v="4"/>
    <x v="26"/>
    <x v="9"/>
    <x v="0"/>
    <x v="1072"/>
    <d v="2015-04-17T00:00:00"/>
    <x v="0"/>
    <s v="No"/>
    <x v="9"/>
    <x v="0"/>
    <x v="0"/>
    <s v="Q2"/>
  </r>
  <r>
    <n v="778100"/>
    <x v="377"/>
    <x v="0"/>
    <x v="0"/>
    <x v="27"/>
    <x v="0"/>
    <x v="562"/>
    <d v="2014-03-25T00:00:00"/>
    <x v="0"/>
    <s v="No"/>
    <x v="27"/>
    <x v="0"/>
    <x v="1"/>
    <s v="Q1"/>
  </r>
  <r>
    <n v="1034953"/>
    <x v="640"/>
    <x v="1"/>
    <x v="1"/>
    <x v="18"/>
    <x v="0"/>
    <x v="271"/>
    <d v="2014-09-22T00:00:00"/>
    <x v="0"/>
    <s v="No"/>
    <x v="18"/>
    <x v="6"/>
    <x v="1"/>
    <s v="Q3"/>
  </r>
  <r>
    <n v="1119978"/>
    <x v="65"/>
    <x v="6"/>
    <x v="11"/>
    <x v="9"/>
    <x v="0"/>
    <x v="954"/>
    <d v="2014-11-17T00:00:00"/>
    <x v="0"/>
    <s v="No"/>
    <x v="9"/>
    <x v="0"/>
    <x v="1"/>
    <s v="Q4"/>
  </r>
  <r>
    <n v="1935992"/>
    <x v="8"/>
    <x v="0"/>
    <x v="0"/>
    <x v="5"/>
    <x v="0"/>
    <x v="930"/>
    <d v="2016-05-21T00:00:00"/>
    <x v="0"/>
    <s v="No"/>
    <x v="5"/>
    <x v="0"/>
    <x v="2"/>
    <s v="Q2"/>
  </r>
  <r>
    <n v="2042279"/>
    <x v="17"/>
    <x v="3"/>
    <x v="8"/>
    <x v="16"/>
    <x v="0"/>
    <x v="730"/>
    <d v="2016-02-08T00:00:00"/>
    <x v="0"/>
    <s v="No"/>
    <x v="16"/>
    <x v="0"/>
    <x v="2"/>
    <s v="Q1"/>
  </r>
  <r>
    <n v="1525046"/>
    <x v="94"/>
    <x v="4"/>
    <x v="26"/>
    <x v="9"/>
    <x v="0"/>
    <x v="581"/>
    <d v="2015-08-18T00:00:00"/>
    <x v="0"/>
    <s v="No"/>
    <x v="9"/>
    <x v="0"/>
    <x v="0"/>
    <s v="Q3"/>
  </r>
  <r>
    <n v="1962001"/>
    <x v="9"/>
    <x v="3"/>
    <x v="8"/>
    <x v="4"/>
    <x v="0"/>
    <x v="323"/>
    <d v="2016-09-06T00:00:00"/>
    <x v="0"/>
    <s v="No"/>
    <x v="4"/>
    <x v="0"/>
    <x v="2"/>
    <s v="Q3"/>
  </r>
  <r>
    <n v="634176"/>
    <x v="36"/>
    <x v="1"/>
    <x v="1"/>
    <x v="29"/>
    <x v="0"/>
    <x v="1262"/>
    <d v="2013-12-20T00:00:00"/>
    <x v="0"/>
    <s v="Yes"/>
    <x v="29"/>
    <x v="2"/>
    <x v="3"/>
    <s v="Q4"/>
  </r>
  <r>
    <n v="357710"/>
    <x v="38"/>
    <x v="0"/>
    <x v="0"/>
    <x v="5"/>
    <x v="0"/>
    <x v="1263"/>
    <d v="2013-03-19T00:00:00"/>
    <x v="0"/>
    <s v="Yes"/>
    <x v="5"/>
    <x v="9"/>
    <x v="3"/>
    <s v="Q1"/>
  </r>
  <r>
    <n v="1841407"/>
    <x v="232"/>
    <x v="1"/>
    <x v="4"/>
    <x v="7"/>
    <x v="0"/>
    <x v="35"/>
    <d v="2016-03-22T00:00:00"/>
    <x v="0"/>
    <s v="No"/>
    <x v="7"/>
    <x v="0"/>
    <x v="2"/>
    <s v="Q1"/>
  </r>
  <r>
    <n v="1788898"/>
    <x v="286"/>
    <x v="1"/>
    <x v="22"/>
    <x v="41"/>
    <x v="0"/>
    <x v="142"/>
    <d v="2016-02-16T00:00:00"/>
    <x v="0"/>
    <s v="No"/>
    <x v="41"/>
    <x v="0"/>
    <x v="2"/>
    <s v="Q1"/>
  </r>
  <r>
    <n v="625469"/>
    <x v="8"/>
    <x v="0"/>
    <x v="42"/>
    <x v="12"/>
    <x v="0"/>
    <x v="1183"/>
    <d v="2013-08-12T00:00:00"/>
    <x v="0"/>
    <s v="No"/>
    <x v="12"/>
    <x v="0"/>
    <x v="3"/>
    <s v="Q3"/>
  </r>
  <r>
    <n v="1199157"/>
    <x v="25"/>
    <x v="2"/>
    <x v="17"/>
    <x v="9"/>
    <x v="2"/>
    <x v="426"/>
    <d v="2015-01-23T00:00:00"/>
    <x v="0"/>
    <s v="Yes"/>
    <x v="9"/>
    <x v="9"/>
    <x v="0"/>
    <s v="Q1"/>
  </r>
  <r>
    <n v="485446"/>
    <x v="95"/>
    <x v="5"/>
    <x v="15"/>
    <x v="13"/>
    <x v="1"/>
    <x v="626"/>
    <d v="2013-12-08T00:00:00"/>
    <x v="0"/>
    <s v="No"/>
    <x v="13"/>
    <x v="7"/>
    <x v="3"/>
    <s v="Q3"/>
  </r>
  <r>
    <n v="824961"/>
    <x v="38"/>
    <x v="0"/>
    <x v="0"/>
    <x v="5"/>
    <x v="1"/>
    <x v="584"/>
    <d v="2014-04-29T00:00:00"/>
    <x v="0"/>
    <s v="No"/>
    <x v="5"/>
    <x v="6"/>
    <x v="1"/>
    <s v="Q2"/>
  </r>
  <r>
    <n v="484534"/>
    <x v="8"/>
    <x v="2"/>
    <x v="30"/>
    <x v="8"/>
    <x v="1"/>
    <x v="221"/>
    <d v="2013-08-08T00:00:00"/>
    <x v="0"/>
    <s v="No"/>
    <x v="8"/>
    <x v="13"/>
    <x v="3"/>
    <s v="Q3"/>
  </r>
  <r>
    <n v="1728580"/>
    <x v="8"/>
    <x v="0"/>
    <x v="37"/>
    <x v="7"/>
    <x v="0"/>
    <x v="225"/>
    <d v="2016-06-01T00:00:00"/>
    <x v="0"/>
    <s v="No"/>
    <x v="7"/>
    <x v="0"/>
    <x v="2"/>
    <s v="Q2"/>
  </r>
  <r>
    <n v="1158341"/>
    <x v="688"/>
    <x v="1"/>
    <x v="1"/>
    <x v="7"/>
    <x v="1"/>
    <x v="576"/>
    <d v="2014-12-17T00:00:00"/>
    <x v="0"/>
    <s v="No"/>
    <x v="7"/>
    <x v="1"/>
    <x v="1"/>
    <s v="Q4"/>
  </r>
  <r>
    <n v="1481081"/>
    <x v="18"/>
    <x v="0"/>
    <x v="42"/>
    <x v="5"/>
    <x v="0"/>
    <x v="297"/>
    <d v="2015-07-22T00:00:00"/>
    <x v="0"/>
    <s v="No"/>
    <x v="5"/>
    <x v="0"/>
    <x v="0"/>
    <s v="Q3"/>
  </r>
  <r>
    <n v="1189437"/>
    <x v="25"/>
    <x v="2"/>
    <x v="24"/>
    <x v="9"/>
    <x v="0"/>
    <x v="677"/>
    <d v="2015-10-01T00:00:00"/>
    <x v="0"/>
    <s v="Yes"/>
    <x v="9"/>
    <x v="0"/>
    <x v="0"/>
    <s v="Q4"/>
  </r>
  <r>
    <n v="1706562"/>
    <x v="689"/>
    <x v="0"/>
    <x v="0"/>
    <x v="20"/>
    <x v="0"/>
    <x v="464"/>
    <d v="2015-12-16T00:00:00"/>
    <x v="0"/>
    <s v="No"/>
    <x v="20"/>
    <x v="0"/>
    <x v="0"/>
    <s v="Q4"/>
  </r>
  <r>
    <n v="360545"/>
    <x v="19"/>
    <x v="7"/>
    <x v="21"/>
    <x v="6"/>
    <x v="1"/>
    <x v="112"/>
    <d v="2013-03-21T00:00:00"/>
    <x v="0"/>
    <s v="No"/>
    <x v="6"/>
    <x v="1"/>
    <x v="3"/>
    <s v="Q1"/>
  </r>
  <r>
    <n v="1298057"/>
    <x v="95"/>
    <x v="0"/>
    <x v="0"/>
    <x v="4"/>
    <x v="0"/>
    <x v="361"/>
    <d v="2015-03-24T00:00:00"/>
    <x v="0"/>
    <s v="Yes"/>
    <x v="4"/>
    <x v="0"/>
    <x v="0"/>
    <s v="Q1"/>
  </r>
  <r>
    <n v="1421981"/>
    <x v="1"/>
    <x v="0"/>
    <x v="0"/>
    <x v="7"/>
    <x v="0"/>
    <x v="123"/>
    <d v="2015-06-15T00:00:00"/>
    <x v="0"/>
    <s v="No"/>
    <x v="7"/>
    <x v="0"/>
    <x v="0"/>
    <s v="Q2"/>
  </r>
  <r>
    <n v="1864803"/>
    <x v="33"/>
    <x v="4"/>
    <x v="26"/>
    <x v="15"/>
    <x v="0"/>
    <x v="373"/>
    <d v="2016-05-04T00:00:00"/>
    <x v="0"/>
    <s v="No"/>
    <x v="15"/>
    <x v="0"/>
    <x v="2"/>
    <s v="Q2"/>
  </r>
  <r>
    <n v="981820"/>
    <x v="173"/>
    <x v="7"/>
    <x v="21"/>
    <x v="24"/>
    <x v="0"/>
    <x v="98"/>
    <d v="2014-08-13T00:00:00"/>
    <x v="0"/>
    <s v="No"/>
    <x v="24"/>
    <x v="0"/>
    <x v="1"/>
    <s v="Q3"/>
  </r>
  <r>
    <n v="423383"/>
    <x v="10"/>
    <x v="0"/>
    <x v="5"/>
    <x v="4"/>
    <x v="0"/>
    <x v="778"/>
    <d v="2013-05-06T00:00:00"/>
    <x v="0"/>
    <s v="Yes"/>
    <x v="4"/>
    <x v="15"/>
    <x v="3"/>
    <s v="Q2"/>
  </r>
  <r>
    <n v="2123770"/>
    <x v="110"/>
    <x v="9"/>
    <x v="55"/>
    <x v="34"/>
    <x v="0"/>
    <x v="760"/>
    <d v="2016-09-21T00:00:00"/>
    <x v="0"/>
    <s v="Yes"/>
    <x v="34"/>
    <x v="0"/>
    <x v="2"/>
    <s v="Q3"/>
  </r>
  <r>
    <n v="1426365"/>
    <x v="8"/>
    <x v="0"/>
    <x v="0"/>
    <x v="3"/>
    <x v="1"/>
    <x v="848"/>
    <d v="2015-06-22T00:00:00"/>
    <x v="0"/>
    <s v="Yes"/>
    <x v="3"/>
    <x v="2"/>
    <x v="0"/>
    <s v="Q2"/>
  </r>
  <r>
    <n v="1328945"/>
    <x v="258"/>
    <x v="5"/>
    <x v="15"/>
    <x v="2"/>
    <x v="1"/>
    <x v="161"/>
    <d v="2015-04-16T00:00:00"/>
    <x v="0"/>
    <s v="No"/>
    <x v="2"/>
    <x v="4"/>
    <x v="0"/>
    <s v="Q2"/>
  </r>
  <r>
    <n v="1830998"/>
    <x v="531"/>
    <x v="1"/>
    <x v="1"/>
    <x v="31"/>
    <x v="0"/>
    <x v="1120"/>
    <d v="2016-03-14T00:00:00"/>
    <x v="0"/>
    <s v="No"/>
    <x v="31"/>
    <x v="0"/>
    <x v="2"/>
    <s v="Q1"/>
  </r>
  <r>
    <n v="2122027"/>
    <x v="25"/>
    <x v="2"/>
    <x v="10"/>
    <x v="25"/>
    <x v="0"/>
    <x v="748"/>
    <d v="2016-09-20T00:00:00"/>
    <x v="0"/>
    <s v="No"/>
    <x v="25"/>
    <x v="0"/>
    <x v="2"/>
    <s v="Q3"/>
  </r>
  <r>
    <n v="1358247"/>
    <x v="221"/>
    <x v="5"/>
    <x v="14"/>
    <x v="42"/>
    <x v="1"/>
    <x v="317"/>
    <d v="2015-06-05T00:00:00"/>
    <x v="0"/>
    <s v="No"/>
    <x v="42"/>
    <x v="18"/>
    <x v="0"/>
    <s v="Q2"/>
  </r>
  <r>
    <n v="1576361"/>
    <x v="18"/>
    <x v="0"/>
    <x v="0"/>
    <x v="25"/>
    <x v="1"/>
    <x v="13"/>
    <d v="2015-09-25T00:00:00"/>
    <x v="0"/>
    <s v="No"/>
    <x v="25"/>
    <x v="4"/>
    <x v="0"/>
    <s v="Q3"/>
  </r>
  <r>
    <n v="2030739"/>
    <x v="20"/>
    <x v="5"/>
    <x v="12"/>
    <x v="35"/>
    <x v="4"/>
    <x v="455"/>
    <d v="2016-07-28T00:00:00"/>
    <x v="0"/>
    <s v="No"/>
    <x v="35"/>
    <x v="4"/>
    <x v="2"/>
    <s v="Q3"/>
  </r>
  <r>
    <n v="1514908"/>
    <x v="72"/>
    <x v="6"/>
    <x v="11"/>
    <x v="14"/>
    <x v="0"/>
    <x v="1023"/>
    <d v="2015-12-08T00:00:00"/>
    <x v="0"/>
    <s v="No"/>
    <x v="14"/>
    <x v="0"/>
    <x v="0"/>
    <s v="Q4"/>
  </r>
  <r>
    <n v="688927"/>
    <x v="19"/>
    <x v="0"/>
    <x v="0"/>
    <x v="17"/>
    <x v="0"/>
    <x v="1264"/>
    <d v="2014-01-28T00:00:00"/>
    <x v="0"/>
    <s v="No"/>
    <x v="17"/>
    <x v="0"/>
    <x v="1"/>
    <s v="Q1"/>
  </r>
  <r>
    <n v="1684658"/>
    <x v="16"/>
    <x v="2"/>
    <x v="2"/>
    <x v="0"/>
    <x v="0"/>
    <x v="979"/>
    <d v="2015-05-12T00:00:00"/>
    <x v="0"/>
    <s v="No"/>
    <x v="0"/>
    <x v="0"/>
    <x v="0"/>
    <s v="Q2"/>
  </r>
  <r>
    <n v="727149"/>
    <x v="9"/>
    <x v="3"/>
    <x v="3"/>
    <x v="35"/>
    <x v="0"/>
    <x v="428"/>
    <d v="2014-02-21T00:00:00"/>
    <x v="0"/>
    <s v="No"/>
    <x v="35"/>
    <x v="0"/>
    <x v="1"/>
    <s v="Q1"/>
  </r>
  <r>
    <n v="505841"/>
    <x v="10"/>
    <x v="0"/>
    <x v="0"/>
    <x v="8"/>
    <x v="1"/>
    <x v="315"/>
    <d v="2013-08-28T00:00:00"/>
    <x v="0"/>
    <s v="No"/>
    <x v="8"/>
    <x v="1"/>
    <x v="3"/>
    <s v="Q3"/>
  </r>
  <r>
    <n v="2096195"/>
    <x v="32"/>
    <x v="0"/>
    <x v="0"/>
    <x v="10"/>
    <x v="0"/>
    <x v="675"/>
    <d v="2016-06-09T00:00:00"/>
    <x v="0"/>
    <s v="No"/>
    <x v="10"/>
    <x v="0"/>
    <x v="2"/>
    <s v="Q2"/>
  </r>
  <r>
    <n v="1316429"/>
    <x v="19"/>
    <x v="7"/>
    <x v="21"/>
    <x v="10"/>
    <x v="0"/>
    <x v="752"/>
    <d v="2015-08-04T00:00:00"/>
    <x v="0"/>
    <s v="No"/>
    <x v="10"/>
    <x v="18"/>
    <x v="0"/>
    <s v="Q2"/>
  </r>
  <r>
    <n v="800938"/>
    <x v="8"/>
    <x v="0"/>
    <x v="0"/>
    <x v="9"/>
    <x v="2"/>
    <x v="476"/>
    <d v="2014-11-04T00:00:00"/>
    <x v="0"/>
    <s v="Yes"/>
    <x v="9"/>
    <x v="18"/>
    <x v="1"/>
    <s v="Q3"/>
  </r>
  <r>
    <n v="1038071"/>
    <x v="100"/>
    <x v="1"/>
    <x v="4"/>
    <x v="14"/>
    <x v="0"/>
    <x v="1265"/>
    <d v="2014-09-21T00:00:00"/>
    <x v="0"/>
    <s v="Yes"/>
    <x v="14"/>
    <x v="0"/>
    <x v="1"/>
    <s v="Q3"/>
  </r>
  <r>
    <n v="1500707"/>
    <x v="16"/>
    <x v="1"/>
    <x v="4"/>
    <x v="14"/>
    <x v="0"/>
    <x v="771"/>
    <d v="2015-06-08T00:00:00"/>
    <x v="0"/>
    <s v="No"/>
    <x v="14"/>
    <x v="18"/>
    <x v="0"/>
    <s v="Q2"/>
  </r>
  <r>
    <n v="2016045"/>
    <x v="156"/>
    <x v="2"/>
    <x v="24"/>
    <x v="20"/>
    <x v="0"/>
    <x v="1219"/>
    <d v="2016-07-17T00:00:00"/>
    <x v="0"/>
    <s v="No"/>
    <x v="20"/>
    <x v="0"/>
    <x v="2"/>
    <s v="Q3"/>
  </r>
  <r>
    <n v="1428446"/>
    <x v="82"/>
    <x v="1"/>
    <x v="4"/>
    <x v="4"/>
    <x v="0"/>
    <x v="220"/>
    <d v="2015-06-24T00:00:00"/>
    <x v="0"/>
    <s v="Yes"/>
    <x v="4"/>
    <x v="19"/>
    <x v="0"/>
    <s v="Q2"/>
  </r>
  <r>
    <n v="1536945"/>
    <x v="14"/>
    <x v="2"/>
    <x v="24"/>
    <x v="3"/>
    <x v="0"/>
    <x v="586"/>
    <d v="2015-08-26T00:00:00"/>
    <x v="0"/>
    <s v="No"/>
    <x v="3"/>
    <x v="0"/>
    <x v="0"/>
    <s v="Q3"/>
  </r>
  <r>
    <n v="693474"/>
    <x v="9"/>
    <x v="3"/>
    <x v="44"/>
    <x v="8"/>
    <x v="2"/>
    <x v="217"/>
    <d v="2014-02-21T00:00:00"/>
    <x v="0"/>
    <s v="No"/>
    <x v="8"/>
    <x v="32"/>
    <x v="1"/>
    <s v="Q1"/>
  </r>
  <r>
    <n v="376205"/>
    <x v="8"/>
    <x v="0"/>
    <x v="0"/>
    <x v="0"/>
    <x v="0"/>
    <x v="513"/>
    <d v="2013-08-04T00:00:00"/>
    <x v="0"/>
    <s v="No"/>
    <x v="0"/>
    <x v="0"/>
    <x v="3"/>
    <s v="Q3"/>
  </r>
  <r>
    <n v="1001048"/>
    <x v="8"/>
    <x v="4"/>
    <x v="26"/>
    <x v="9"/>
    <x v="0"/>
    <x v="801"/>
    <d v="2014-08-26T00:00:00"/>
    <x v="0"/>
    <s v="No"/>
    <x v="9"/>
    <x v="0"/>
    <x v="1"/>
    <s v="Q3"/>
  </r>
  <r>
    <n v="2093443"/>
    <x v="690"/>
    <x v="7"/>
    <x v="19"/>
    <x v="10"/>
    <x v="3"/>
    <x v="1203"/>
    <d v="2016-02-09T00:00:00"/>
    <x v="0"/>
    <s v="No"/>
    <x v="10"/>
    <x v="0"/>
    <x v="2"/>
    <s v="Q1"/>
  </r>
  <r>
    <n v="757912"/>
    <x v="1"/>
    <x v="0"/>
    <x v="0"/>
    <x v="9"/>
    <x v="0"/>
    <x v="830"/>
    <d v="2014-03-13T00:00:00"/>
    <x v="0"/>
    <s v="No"/>
    <x v="9"/>
    <x v="0"/>
    <x v="1"/>
    <s v="Q1"/>
  </r>
  <r>
    <n v="2163429"/>
    <x v="38"/>
    <x v="0"/>
    <x v="5"/>
    <x v="12"/>
    <x v="0"/>
    <x v="432"/>
    <d v="2016-10-17T00:00:00"/>
    <x v="0"/>
    <s v="Yes"/>
    <x v="12"/>
    <x v="0"/>
    <x v="2"/>
    <s v="Q4"/>
  </r>
  <r>
    <n v="2059608"/>
    <x v="65"/>
    <x v="6"/>
    <x v="43"/>
    <x v="20"/>
    <x v="0"/>
    <x v="18"/>
    <d v="2016-11-08T00:00:00"/>
    <x v="0"/>
    <s v="No"/>
    <x v="20"/>
    <x v="0"/>
    <x v="2"/>
    <s v="Q4"/>
  </r>
  <r>
    <n v="1768636"/>
    <x v="103"/>
    <x v="6"/>
    <x v="46"/>
    <x v="7"/>
    <x v="0"/>
    <x v="523"/>
    <d v="2016-02-02T00:00:00"/>
    <x v="0"/>
    <s v="No"/>
    <x v="7"/>
    <x v="0"/>
    <x v="2"/>
    <s v="Q1"/>
  </r>
  <r>
    <n v="462066"/>
    <x v="1"/>
    <x v="0"/>
    <x v="0"/>
    <x v="7"/>
    <x v="1"/>
    <x v="390"/>
    <d v="2013-07-24T00:00:00"/>
    <x v="0"/>
    <s v="No"/>
    <x v="7"/>
    <x v="2"/>
    <x v="3"/>
    <s v="Q3"/>
  </r>
  <r>
    <n v="573919"/>
    <x v="16"/>
    <x v="2"/>
    <x v="38"/>
    <x v="5"/>
    <x v="3"/>
    <x v="115"/>
    <d v="2013-10-28T00:00:00"/>
    <x v="0"/>
    <s v="No"/>
    <x v="5"/>
    <x v="0"/>
    <x v="3"/>
    <s v="Q4"/>
  </r>
  <r>
    <n v="1117829"/>
    <x v="165"/>
    <x v="0"/>
    <x v="0"/>
    <x v="9"/>
    <x v="0"/>
    <x v="858"/>
    <d v="2014-11-14T00:00:00"/>
    <x v="0"/>
    <s v="Yes"/>
    <x v="9"/>
    <x v="0"/>
    <x v="1"/>
    <s v="Q4"/>
  </r>
  <r>
    <n v="1440678"/>
    <x v="8"/>
    <x v="2"/>
    <x v="17"/>
    <x v="7"/>
    <x v="0"/>
    <x v="551"/>
    <d v="2015-06-26T00:00:00"/>
    <x v="0"/>
    <s v="No"/>
    <x v="7"/>
    <x v="0"/>
    <x v="0"/>
    <s v="Q2"/>
  </r>
  <r>
    <n v="661839"/>
    <x v="10"/>
    <x v="0"/>
    <x v="0"/>
    <x v="7"/>
    <x v="0"/>
    <x v="336"/>
    <d v="2014-09-01T00:00:00"/>
    <x v="0"/>
    <s v="Yes"/>
    <x v="7"/>
    <x v="0"/>
    <x v="1"/>
    <s v="Q3"/>
  </r>
  <r>
    <n v="1735180"/>
    <x v="84"/>
    <x v="0"/>
    <x v="0"/>
    <x v="10"/>
    <x v="0"/>
    <x v="891"/>
    <d v="2016-10-01T00:00:00"/>
    <x v="0"/>
    <s v="No"/>
    <x v="10"/>
    <x v="0"/>
    <x v="2"/>
    <s v="Q4"/>
  </r>
  <r>
    <n v="1072468"/>
    <x v="23"/>
    <x v="2"/>
    <x v="16"/>
    <x v="13"/>
    <x v="0"/>
    <x v="27"/>
    <d v="2014-10-15T00:00:00"/>
    <x v="0"/>
    <s v="No"/>
    <x v="13"/>
    <x v="0"/>
    <x v="1"/>
    <s v="Q4"/>
  </r>
  <r>
    <n v="1581199"/>
    <x v="5"/>
    <x v="1"/>
    <x v="1"/>
    <x v="40"/>
    <x v="0"/>
    <x v="1131"/>
    <d v="2015-09-25T00:00:00"/>
    <x v="0"/>
    <s v="No"/>
    <x v="40"/>
    <x v="0"/>
    <x v="0"/>
    <s v="Q3"/>
  </r>
  <r>
    <n v="403213"/>
    <x v="10"/>
    <x v="5"/>
    <x v="12"/>
    <x v="0"/>
    <x v="0"/>
    <x v="1019"/>
    <d v="2013-10-05T00:00:00"/>
    <x v="0"/>
    <s v="No"/>
    <x v="0"/>
    <x v="0"/>
    <x v="3"/>
    <s v="Q4"/>
  </r>
  <r>
    <n v="642150"/>
    <x v="104"/>
    <x v="1"/>
    <x v="1"/>
    <x v="0"/>
    <x v="0"/>
    <x v="223"/>
    <d v="2013-12-20T00:00:00"/>
    <x v="0"/>
    <s v="Yes"/>
    <x v="0"/>
    <x v="0"/>
    <x v="3"/>
    <s v="Q4"/>
  </r>
  <r>
    <n v="1459363"/>
    <x v="5"/>
    <x v="1"/>
    <x v="22"/>
    <x v="7"/>
    <x v="0"/>
    <x v="405"/>
    <d v="2015-09-07T00:00:00"/>
    <x v="0"/>
    <s v="No"/>
    <x v="7"/>
    <x v="0"/>
    <x v="0"/>
    <s v="Q3"/>
  </r>
  <r>
    <n v="838547"/>
    <x v="21"/>
    <x v="2"/>
    <x v="17"/>
    <x v="7"/>
    <x v="1"/>
    <x v="765"/>
    <d v="2014-05-29T00:00:00"/>
    <x v="0"/>
    <s v="No"/>
    <x v="7"/>
    <x v="28"/>
    <x v="1"/>
    <s v="Q2"/>
  </r>
  <r>
    <n v="324693"/>
    <x v="18"/>
    <x v="0"/>
    <x v="5"/>
    <x v="38"/>
    <x v="0"/>
    <x v="358"/>
    <d v="2013-02-21T00:00:00"/>
    <x v="0"/>
    <s v="No"/>
    <x v="38"/>
    <x v="0"/>
    <x v="3"/>
    <s v="Q1"/>
  </r>
  <r>
    <n v="409573"/>
    <x v="127"/>
    <x v="5"/>
    <x v="15"/>
    <x v="27"/>
    <x v="1"/>
    <x v="1047"/>
    <d v="2013-05-17T00:00:00"/>
    <x v="0"/>
    <s v="No"/>
    <x v="27"/>
    <x v="1"/>
    <x v="3"/>
    <s v="Q2"/>
  </r>
  <r>
    <n v="1260007"/>
    <x v="256"/>
    <x v="1"/>
    <x v="4"/>
    <x v="7"/>
    <x v="0"/>
    <x v="219"/>
    <d v="2015-04-03T00:00:00"/>
    <x v="0"/>
    <s v="No"/>
    <x v="7"/>
    <x v="69"/>
    <x v="0"/>
    <s v="Q1"/>
  </r>
  <r>
    <n v="2177354"/>
    <x v="19"/>
    <x v="2"/>
    <x v="24"/>
    <x v="4"/>
    <x v="0"/>
    <x v="892"/>
    <d v="2016-10-25T00:00:00"/>
    <x v="1"/>
    <s v="Yes"/>
    <x v="4"/>
    <x v="0"/>
    <x v="2"/>
    <s v="Q4"/>
  </r>
  <r>
    <n v="1682875"/>
    <x v="10"/>
    <x v="1"/>
    <x v="4"/>
    <x v="25"/>
    <x v="0"/>
    <x v="1160"/>
    <d v="2015-04-12T00:00:00"/>
    <x v="0"/>
    <s v="No"/>
    <x v="25"/>
    <x v="0"/>
    <x v="0"/>
    <s v="Q2"/>
  </r>
  <r>
    <n v="2043941"/>
    <x v="691"/>
    <x v="1"/>
    <x v="4"/>
    <x v="35"/>
    <x v="0"/>
    <x v="652"/>
    <d v="2016-04-08T00:00:00"/>
    <x v="0"/>
    <s v="Yes"/>
    <x v="35"/>
    <x v="0"/>
    <x v="2"/>
    <s v="Q2"/>
  </r>
  <r>
    <n v="1289430"/>
    <x v="120"/>
    <x v="1"/>
    <x v="22"/>
    <x v="31"/>
    <x v="0"/>
    <x v="737"/>
    <d v="2015-03-18T00:00:00"/>
    <x v="0"/>
    <s v="No"/>
    <x v="31"/>
    <x v="0"/>
    <x v="0"/>
    <s v="Q1"/>
  </r>
  <r>
    <n v="1189504"/>
    <x v="5"/>
    <x v="1"/>
    <x v="4"/>
    <x v="30"/>
    <x v="0"/>
    <x v="1266"/>
    <d v="2015-12-01T00:00:00"/>
    <x v="0"/>
    <s v="No"/>
    <x v="30"/>
    <x v="15"/>
    <x v="0"/>
    <s v="Q4"/>
  </r>
  <r>
    <n v="1845927"/>
    <x v="217"/>
    <x v="1"/>
    <x v="4"/>
    <x v="0"/>
    <x v="0"/>
    <x v="1051"/>
    <d v="2016-03-23T00:00:00"/>
    <x v="0"/>
    <s v="No"/>
    <x v="0"/>
    <x v="0"/>
    <x v="2"/>
    <s v="Q1"/>
  </r>
  <r>
    <n v="1155693"/>
    <x v="70"/>
    <x v="5"/>
    <x v="12"/>
    <x v="35"/>
    <x v="0"/>
    <x v="1267"/>
    <d v="2014-12-13T00:00:00"/>
    <x v="0"/>
    <s v="No"/>
    <x v="35"/>
    <x v="0"/>
    <x v="1"/>
    <s v="Q4"/>
  </r>
  <r>
    <n v="1483509"/>
    <x v="1"/>
    <x v="0"/>
    <x v="0"/>
    <x v="9"/>
    <x v="0"/>
    <x v="42"/>
    <d v="2015-07-23T00:00:00"/>
    <x v="0"/>
    <s v="Yes"/>
    <x v="9"/>
    <x v="0"/>
    <x v="0"/>
    <s v="Q3"/>
  </r>
  <r>
    <n v="2049566"/>
    <x v="140"/>
    <x v="1"/>
    <x v="1"/>
    <x v="13"/>
    <x v="0"/>
    <x v="471"/>
    <d v="2016-06-08T00:00:00"/>
    <x v="0"/>
    <s v="No"/>
    <x v="13"/>
    <x v="0"/>
    <x v="2"/>
    <s v="Q2"/>
  </r>
  <r>
    <n v="2086035"/>
    <x v="16"/>
    <x v="1"/>
    <x v="27"/>
    <x v="9"/>
    <x v="0"/>
    <x v="448"/>
    <d v="2016-08-30T00:00:00"/>
    <x v="0"/>
    <s v="No"/>
    <x v="9"/>
    <x v="0"/>
    <x v="2"/>
    <s v="Q3"/>
  </r>
  <r>
    <n v="1484880"/>
    <x v="90"/>
    <x v="1"/>
    <x v="4"/>
    <x v="24"/>
    <x v="0"/>
    <x v="119"/>
    <d v="2015-07-27T00:00:00"/>
    <x v="0"/>
    <s v="No"/>
    <x v="24"/>
    <x v="9"/>
    <x v="0"/>
    <s v="Q3"/>
  </r>
  <r>
    <n v="2017715"/>
    <x v="134"/>
    <x v="0"/>
    <x v="0"/>
    <x v="20"/>
    <x v="0"/>
    <x v="229"/>
    <d v="2016-07-19T00:00:00"/>
    <x v="0"/>
    <s v="No"/>
    <x v="20"/>
    <x v="1"/>
    <x v="2"/>
    <s v="Q3"/>
  </r>
  <r>
    <n v="1634736"/>
    <x v="21"/>
    <x v="2"/>
    <x v="24"/>
    <x v="7"/>
    <x v="0"/>
    <x v="824"/>
    <d v="2015-01-11T00:00:00"/>
    <x v="0"/>
    <s v="Yes"/>
    <x v="7"/>
    <x v="0"/>
    <x v="0"/>
    <s v="Q1"/>
  </r>
  <r>
    <n v="1990593"/>
    <x v="14"/>
    <x v="5"/>
    <x v="12"/>
    <x v="8"/>
    <x v="0"/>
    <x v="408"/>
    <d v="2016-06-29T00:00:00"/>
    <x v="0"/>
    <s v="No"/>
    <x v="8"/>
    <x v="0"/>
    <x v="2"/>
    <s v="Q2"/>
  </r>
  <r>
    <n v="975168"/>
    <x v="19"/>
    <x v="0"/>
    <x v="0"/>
    <x v="3"/>
    <x v="0"/>
    <x v="1044"/>
    <d v="2014-08-08T00:00:00"/>
    <x v="0"/>
    <s v="No"/>
    <x v="3"/>
    <x v="0"/>
    <x v="1"/>
    <s v="Q3"/>
  </r>
  <r>
    <n v="1880809"/>
    <x v="51"/>
    <x v="2"/>
    <x v="17"/>
    <x v="0"/>
    <x v="0"/>
    <x v="250"/>
    <d v="2016-04-14T00:00:00"/>
    <x v="0"/>
    <s v="No"/>
    <x v="0"/>
    <x v="0"/>
    <x v="2"/>
    <s v="Q2"/>
  </r>
  <r>
    <n v="1739824"/>
    <x v="106"/>
    <x v="0"/>
    <x v="0"/>
    <x v="18"/>
    <x v="0"/>
    <x v="162"/>
    <d v="2016-01-14T00:00:00"/>
    <x v="0"/>
    <s v="No"/>
    <x v="18"/>
    <x v="0"/>
    <x v="2"/>
    <s v="Q1"/>
  </r>
  <r>
    <n v="555505"/>
    <x v="6"/>
    <x v="5"/>
    <x v="9"/>
    <x v="0"/>
    <x v="0"/>
    <x v="167"/>
    <d v="2013-09-10T00:00:00"/>
    <x v="0"/>
    <s v="Yes"/>
    <x v="0"/>
    <x v="13"/>
    <x v="3"/>
    <s v="Q3"/>
  </r>
  <r>
    <n v="1075229"/>
    <x v="14"/>
    <x v="2"/>
    <x v="24"/>
    <x v="10"/>
    <x v="0"/>
    <x v="671"/>
    <d v="2014-10-16T00:00:00"/>
    <x v="0"/>
    <s v="No"/>
    <x v="10"/>
    <x v="0"/>
    <x v="1"/>
    <s v="Q4"/>
  </r>
  <r>
    <n v="804640"/>
    <x v="14"/>
    <x v="1"/>
    <x v="22"/>
    <x v="13"/>
    <x v="0"/>
    <x v="1222"/>
    <d v="2014-11-04T00:00:00"/>
    <x v="0"/>
    <s v="No"/>
    <x v="13"/>
    <x v="0"/>
    <x v="1"/>
    <s v="Q4"/>
  </r>
  <r>
    <n v="1470297"/>
    <x v="182"/>
    <x v="7"/>
    <x v="56"/>
    <x v="7"/>
    <x v="0"/>
    <x v="661"/>
    <d v="2015-07-15T00:00:00"/>
    <x v="0"/>
    <s v="No"/>
    <x v="7"/>
    <x v="0"/>
    <x v="0"/>
    <s v="Q3"/>
  </r>
  <r>
    <n v="1414840"/>
    <x v="86"/>
    <x v="0"/>
    <x v="0"/>
    <x v="45"/>
    <x v="0"/>
    <x v="7"/>
    <d v="2015-10-06T00:00:00"/>
    <x v="0"/>
    <s v="Yes"/>
    <x v="44"/>
    <x v="0"/>
    <x v="0"/>
    <s v="Q4"/>
  </r>
  <r>
    <n v="1471061"/>
    <x v="232"/>
    <x v="1"/>
    <x v="4"/>
    <x v="0"/>
    <x v="4"/>
    <x v="29"/>
    <d v="2015-07-22T00:00:00"/>
    <x v="0"/>
    <s v="No"/>
    <x v="0"/>
    <x v="19"/>
    <x v="0"/>
    <s v="Q3"/>
  </r>
  <r>
    <n v="1965917"/>
    <x v="10"/>
    <x v="7"/>
    <x v="56"/>
    <x v="1"/>
    <x v="0"/>
    <x v="298"/>
    <d v="2016-06-16T00:00:00"/>
    <x v="0"/>
    <s v="No"/>
    <x v="1"/>
    <x v="9"/>
    <x v="2"/>
    <s v="Q2"/>
  </r>
  <r>
    <n v="318662"/>
    <x v="220"/>
    <x v="0"/>
    <x v="0"/>
    <x v="5"/>
    <x v="2"/>
    <x v="754"/>
    <d v="2013-02-21T00:00:00"/>
    <x v="0"/>
    <s v="Yes"/>
    <x v="5"/>
    <x v="19"/>
    <x v="3"/>
    <s v="Q1"/>
  </r>
  <r>
    <n v="543306"/>
    <x v="50"/>
    <x v="7"/>
    <x v="21"/>
    <x v="15"/>
    <x v="0"/>
    <x v="614"/>
    <d v="2013-09-27T00:00:00"/>
    <x v="0"/>
    <s v="No"/>
    <x v="15"/>
    <x v="1"/>
    <x v="3"/>
    <s v="Q3"/>
  </r>
  <r>
    <n v="1293742"/>
    <x v="374"/>
    <x v="1"/>
    <x v="22"/>
    <x v="0"/>
    <x v="0"/>
    <x v="458"/>
    <d v="2015-03-26T00:00:00"/>
    <x v="0"/>
    <s v="No"/>
    <x v="0"/>
    <x v="19"/>
    <x v="0"/>
    <s v="Q1"/>
  </r>
  <r>
    <n v="819479"/>
    <x v="20"/>
    <x v="2"/>
    <x v="38"/>
    <x v="20"/>
    <x v="0"/>
    <x v="519"/>
    <d v="2014-04-22T00:00:00"/>
    <x v="0"/>
    <s v="No"/>
    <x v="20"/>
    <x v="0"/>
    <x v="1"/>
    <s v="Q2"/>
  </r>
  <r>
    <n v="2018591"/>
    <x v="16"/>
    <x v="2"/>
    <x v="17"/>
    <x v="17"/>
    <x v="0"/>
    <x v="125"/>
    <d v="2016-07-19T00:00:00"/>
    <x v="0"/>
    <s v="Yes"/>
    <x v="17"/>
    <x v="0"/>
    <x v="2"/>
    <s v="Q3"/>
  </r>
  <r>
    <n v="1337170"/>
    <x v="62"/>
    <x v="1"/>
    <x v="4"/>
    <x v="9"/>
    <x v="0"/>
    <x v="1088"/>
    <d v="2015-04-22T00:00:00"/>
    <x v="0"/>
    <s v="No"/>
    <x v="9"/>
    <x v="4"/>
    <x v="0"/>
    <s v="Q2"/>
  </r>
  <r>
    <n v="356206"/>
    <x v="173"/>
    <x v="7"/>
    <x v="19"/>
    <x v="7"/>
    <x v="0"/>
    <x v="1263"/>
    <d v="2013-03-18T00:00:00"/>
    <x v="0"/>
    <s v="No"/>
    <x v="7"/>
    <x v="4"/>
    <x v="3"/>
    <s v="Q1"/>
  </r>
  <r>
    <n v="1315634"/>
    <x v="30"/>
    <x v="5"/>
    <x v="12"/>
    <x v="21"/>
    <x v="0"/>
    <x v="295"/>
    <d v="2015-06-04T00:00:00"/>
    <x v="0"/>
    <s v="No"/>
    <x v="21"/>
    <x v="20"/>
    <x v="0"/>
    <s v="Q1"/>
  </r>
  <r>
    <n v="389055"/>
    <x v="10"/>
    <x v="2"/>
    <x v="24"/>
    <x v="54"/>
    <x v="1"/>
    <x v="1198"/>
    <d v="2013-04-24T00:00:00"/>
    <x v="0"/>
    <s v="No"/>
    <x v="34"/>
    <x v="1"/>
    <x v="3"/>
    <s v="Q2"/>
  </r>
  <r>
    <n v="2017127"/>
    <x v="18"/>
    <x v="0"/>
    <x v="0"/>
    <x v="0"/>
    <x v="0"/>
    <x v="125"/>
    <d v="2016-07-19T00:00:00"/>
    <x v="0"/>
    <s v="No"/>
    <x v="0"/>
    <x v="0"/>
    <x v="2"/>
    <s v="Q3"/>
  </r>
  <r>
    <n v="1227644"/>
    <x v="8"/>
    <x v="0"/>
    <x v="0"/>
    <x v="15"/>
    <x v="0"/>
    <x v="1172"/>
    <d v="2015-05-02T00:00:00"/>
    <x v="0"/>
    <s v="No"/>
    <x v="15"/>
    <x v="0"/>
    <x v="0"/>
    <s v="Q2"/>
  </r>
  <r>
    <n v="742887"/>
    <x v="19"/>
    <x v="0"/>
    <x v="37"/>
    <x v="18"/>
    <x v="3"/>
    <x v="929"/>
    <d v="2014-06-03T00:00:00"/>
    <x v="0"/>
    <s v="Yes"/>
    <x v="18"/>
    <x v="18"/>
    <x v="1"/>
    <s v="Q2"/>
  </r>
  <r>
    <n v="1174490"/>
    <x v="136"/>
    <x v="1"/>
    <x v="27"/>
    <x v="5"/>
    <x v="0"/>
    <x v="262"/>
    <d v="2014-12-31T00:00:00"/>
    <x v="1"/>
    <s v="No"/>
    <x v="5"/>
    <x v="1"/>
    <x v="1"/>
    <s v="Q4"/>
  </r>
  <r>
    <n v="858924"/>
    <x v="193"/>
    <x v="5"/>
    <x v="14"/>
    <x v="46"/>
    <x v="3"/>
    <x v="188"/>
    <d v="2014-05-21T00:00:00"/>
    <x v="0"/>
    <s v="No"/>
    <x v="45"/>
    <x v="4"/>
    <x v="1"/>
    <s v="Q2"/>
  </r>
  <r>
    <n v="1211584"/>
    <x v="37"/>
    <x v="7"/>
    <x v="21"/>
    <x v="12"/>
    <x v="1"/>
    <x v="803"/>
    <d v="2015-01-30T00:00:00"/>
    <x v="0"/>
    <s v="No"/>
    <x v="12"/>
    <x v="9"/>
    <x v="0"/>
    <s v="Q1"/>
  </r>
  <r>
    <n v="1766978"/>
    <x v="10"/>
    <x v="5"/>
    <x v="9"/>
    <x v="14"/>
    <x v="1"/>
    <x v="560"/>
    <d v="2016-02-02T00:00:00"/>
    <x v="0"/>
    <s v="No"/>
    <x v="14"/>
    <x v="13"/>
    <x v="2"/>
    <s v="Q1"/>
  </r>
  <r>
    <n v="410712"/>
    <x v="10"/>
    <x v="5"/>
    <x v="9"/>
    <x v="7"/>
    <x v="0"/>
    <x v="705"/>
    <d v="2013-05-20T00:00:00"/>
    <x v="0"/>
    <s v="Yes"/>
    <x v="7"/>
    <x v="4"/>
    <x v="3"/>
    <s v="Q2"/>
  </r>
  <r>
    <n v="473031"/>
    <x v="7"/>
    <x v="4"/>
    <x v="19"/>
    <x v="5"/>
    <x v="0"/>
    <x v="436"/>
    <d v="2013-05-08T00:00:00"/>
    <x v="0"/>
    <s v="No"/>
    <x v="5"/>
    <x v="37"/>
    <x v="3"/>
    <s v="Q1"/>
  </r>
  <r>
    <n v="1883994"/>
    <x v="10"/>
    <x v="0"/>
    <x v="0"/>
    <x v="5"/>
    <x v="0"/>
    <x v="757"/>
    <d v="2016-04-18T00:00:00"/>
    <x v="0"/>
    <s v="No"/>
    <x v="5"/>
    <x v="0"/>
    <x v="2"/>
    <s v="Q2"/>
  </r>
  <r>
    <n v="1963245"/>
    <x v="94"/>
    <x v="4"/>
    <x v="6"/>
    <x v="35"/>
    <x v="0"/>
    <x v="76"/>
    <d v="2016-10-06T00:00:00"/>
    <x v="0"/>
    <s v="No"/>
    <x v="35"/>
    <x v="0"/>
    <x v="2"/>
    <s v="Q4"/>
  </r>
  <r>
    <n v="437273"/>
    <x v="8"/>
    <x v="0"/>
    <x v="0"/>
    <x v="40"/>
    <x v="1"/>
    <x v="823"/>
    <d v="2013-06-20T00:00:00"/>
    <x v="0"/>
    <s v="Yes"/>
    <x v="40"/>
    <x v="1"/>
    <x v="3"/>
    <s v="Q2"/>
  </r>
  <r>
    <n v="343940"/>
    <x v="25"/>
    <x v="2"/>
    <x v="24"/>
    <x v="3"/>
    <x v="0"/>
    <x v="1197"/>
    <d v="2013-06-03T00:00:00"/>
    <x v="0"/>
    <s v="No"/>
    <x v="3"/>
    <x v="0"/>
    <x v="3"/>
    <s v="Q2"/>
  </r>
  <r>
    <n v="1988015"/>
    <x v="41"/>
    <x v="1"/>
    <x v="22"/>
    <x v="0"/>
    <x v="3"/>
    <x v="572"/>
    <d v="2016-06-28T00:00:00"/>
    <x v="0"/>
    <s v="No"/>
    <x v="0"/>
    <x v="0"/>
    <x v="2"/>
    <s v="Q2"/>
  </r>
  <r>
    <n v="1740482"/>
    <x v="245"/>
    <x v="7"/>
    <x v="21"/>
    <x v="16"/>
    <x v="0"/>
    <x v="10"/>
    <d v="2016-01-19T00:00:00"/>
    <x v="0"/>
    <s v="No"/>
    <x v="16"/>
    <x v="6"/>
    <x v="2"/>
    <s v="Q1"/>
  </r>
  <r>
    <n v="1084193"/>
    <x v="8"/>
    <x v="5"/>
    <x v="15"/>
    <x v="25"/>
    <x v="3"/>
    <x v="264"/>
    <d v="2014-10-27T00:00:00"/>
    <x v="0"/>
    <s v="No"/>
    <x v="25"/>
    <x v="6"/>
    <x v="1"/>
    <s v="Q4"/>
  </r>
  <r>
    <n v="254212"/>
    <x v="474"/>
    <x v="0"/>
    <x v="0"/>
    <x v="7"/>
    <x v="0"/>
    <x v="52"/>
    <d v="2013-01-23T00:00:00"/>
    <x v="0"/>
    <s v="No"/>
    <x v="7"/>
    <x v="0"/>
    <x v="3"/>
    <s v="Q1"/>
  </r>
  <r>
    <n v="1371381"/>
    <x v="6"/>
    <x v="5"/>
    <x v="15"/>
    <x v="31"/>
    <x v="0"/>
    <x v="208"/>
    <d v="2015-12-05T00:00:00"/>
    <x v="0"/>
    <s v="No"/>
    <x v="31"/>
    <x v="0"/>
    <x v="0"/>
    <s v="Q4"/>
  </r>
  <r>
    <n v="1759683"/>
    <x v="36"/>
    <x v="1"/>
    <x v="1"/>
    <x v="1"/>
    <x v="0"/>
    <x v="263"/>
    <d v="2016-01-28T00:00:00"/>
    <x v="0"/>
    <s v="No"/>
    <x v="1"/>
    <x v="1"/>
    <x v="2"/>
    <s v="Q1"/>
  </r>
  <r>
    <n v="1196340"/>
    <x v="470"/>
    <x v="1"/>
    <x v="22"/>
    <x v="2"/>
    <x v="0"/>
    <x v="799"/>
    <d v="2015-01-22T00:00:00"/>
    <x v="0"/>
    <s v="No"/>
    <x v="2"/>
    <x v="19"/>
    <x v="0"/>
    <s v="Q1"/>
  </r>
  <r>
    <n v="1253375"/>
    <x v="692"/>
    <x v="7"/>
    <x v="21"/>
    <x v="10"/>
    <x v="0"/>
    <x v="118"/>
    <d v="2015-03-03T00:00:00"/>
    <x v="0"/>
    <s v="No"/>
    <x v="10"/>
    <x v="21"/>
    <x v="0"/>
    <s v="Q1"/>
  </r>
  <r>
    <n v="1323977"/>
    <x v="693"/>
    <x v="7"/>
    <x v="19"/>
    <x v="25"/>
    <x v="0"/>
    <x v="819"/>
    <d v="2015-09-04T00:00:00"/>
    <x v="0"/>
    <s v="Yes"/>
    <x v="25"/>
    <x v="0"/>
    <x v="0"/>
    <s v="Q3"/>
  </r>
  <r>
    <n v="1397705"/>
    <x v="62"/>
    <x v="2"/>
    <x v="24"/>
    <x v="31"/>
    <x v="0"/>
    <x v="1223"/>
    <d v="2015-09-06T00:00:00"/>
    <x v="0"/>
    <s v="No"/>
    <x v="31"/>
    <x v="66"/>
    <x v="0"/>
    <s v="Q2"/>
  </r>
  <r>
    <n v="1573691"/>
    <x v="694"/>
    <x v="1"/>
    <x v="27"/>
    <x v="7"/>
    <x v="3"/>
    <x v="1040"/>
    <d v="2015-09-25T00:00:00"/>
    <x v="0"/>
    <s v="No"/>
    <x v="7"/>
    <x v="9"/>
    <x v="0"/>
    <s v="Q3"/>
  </r>
  <r>
    <n v="1377423"/>
    <x v="9"/>
    <x v="3"/>
    <x v="3"/>
    <x v="7"/>
    <x v="0"/>
    <x v="968"/>
    <d v="2015-05-15T00:00:00"/>
    <x v="0"/>
    <s v="No"/>
    <x v="7"/>
    <x v="0"/>
    <x v="0"/>
    <s v="Q2"/>
  </r>
  <r>
    <n v="1536269"/>
    <x v="19"/>
    <x v="0"/>
    <x v="0"/>
    <x v="7"/>
    <x v="1"/>
    <x v="109"/>
    <d v="2015-08-31T00:00:00"/>
    <x v="0"/>
    <s v="No"/>
    <x v="7"/>
    <x v="19"/>
    <x v="0"/>
    <s v="Q3"/>
  </r>
  <r>
    <n v="1855263"/>
    <x v="8"/>
    <x v="5"/>
    <x v="12"/>
    <x v="20"/>
    <x v="1"/>
    <x v="427"/>
    <d v="2016-03-31T00:00:00"/>
    <x v="0"/>
    <s v="No"/>
    <x v="20"/>
    <x v="4"/>
    <x v="2"/>
    <s v="Q1"/>
  </r>
  <r>
    <n v="1580932"/>
    <x v="253"/>
    <x v="7"/>
    <x v="21"/>
    <x v="33"/>
    <x v="3"/>
    <x v="1131"/>
    <d v="2015-09-28T00:00:00"/>
    <x v="0"/>
    <s v="No"/>
    <x v="33"/>
    <x v="9"/>
    <x v="0"/>
    <s v="Q3"/>
  </r>
  <r>
    <n v="2101217"/>
    <x v="250"/>
    <x v="1"/>
    <x v="13"/>
    <x v="35"/>
    <x v="1"/>
    <x v="1107"/>
    <d v="2016-09-13T00:00:00"/>
    <x v="0"/>
    <s v="Yes"/>
    <x v="35"/>
    <x v="69"/>
    <x v="2"/>
    <s v="Q3"/>
  </r>
  <r>
    <n v="1196379"/>
    <x v="318"/>
    <x v="1"/>
    <x v="13"/>
    <x v="32"/>
    <x v="0"/>
    <x v="799"/>
    <d v="2015-01-20T00:00:00"/>
    <x v="0"/>
    <s v="No"/>
    <x v="32"/>
    <x v="6"/>
    <x v="0"/>
    <s v="Q1"/>
  </r>
  <r>
    <n v="970906"/>
    <x v="5"/>
    <x v="1"/>
    <x v="1"/>
    <x v="7"/>
    <x v="0"/>
    <x v="193"/>
    <d v="2014-06-08T00:00:00"/>
    <x v="0"/>
    <s v="Yes"/>
    <x v="7"/>
    <x v="0"/>
    <x v="1"/>
    <s v="Q2"/>
  </r>
  <r>
    <n v="1801722"/>
    <x v="22"/>
    <x v="5"/>
    <x v="9"/>
    <x v="15"/>
    <x v="1"/>
    <x v="482"/>
    <d v="2016-02-26T00:00:00"/>
    <x v="0"/>
    <s v="No"/>
    <x v="15"/>
    <x v="4"/>
    <x v="2"/>
    <s v="Q1"/>
  </r>
  <r>
    <n v="1330018"/>
    <x v="695"/>
    <x v="9"/>
    <x v="55"/>
    <x v="4"/>
    <x v="0"/>
    <x v="161"/>
    <d v="2015-04-14T00:00:00"/>
    <x v="0"/>
    <s v="Yes"/>
    <x v="4"/>
    <x v="0"/>
    <x v="0"/>
    <s v="Q2"/>
  </r>
  <r>
    <n v="1033554"/>
    <x v="62"/>
    <x v="7"/>
    <x v="21"/>
    <x v="5"/>
    <x v="0"/>
    <x v="911"/>
    <d v="2014-09-23T00:00:00"/>
    <x v="0"/>
    <s v="No"/>
    <x v="5"/>
    <x v="19"/>
    <x v="1"/>
    <s v="Q3"/>
  </r>
  <r>
    <n v="1801131"/>
    <x v="33"/>
    <x v="4"/>
    <x v="6"/>
    <x v="26"/>
    <x v="1"/>
    <x v="459"/>
    <d v="2016-02-29T00:00:00"/>
    <x v="0"/>
    <s v="Yes"/>
    <x v="26"/>
    <x v="19"/>
    <x v="2"/>
    <s v="Q1"/>
  </r>
  <r>
    <n v="809445"/>
    <x v="62"/>
    <x v="2"/>
    <x v="30"/>
    <x v="0"/>
    <x v="1"/>
    <x v="612"/>
    <d v="2014-04-18T00:00:00"/>
    <x v="0"/>
    <s v="No"/>
    <x v="0"/>
    <x v="9"/>
    <x v="1"/>
    <s v="Q2"/>
  </r>
  <r>
    <n v="871901"/>
    <x v="17"/>
    <x v="3"/>
    <x v="25"/>
    <x v="18"/>
    <x v="2"/>
    <x v="750"/>
    <d v="2014-09-06T00:00:00"/>
    <x v="0"/>
    <s v="No"/>
    <x v="18"/>
    <x v="66"/>
    <x v="1"/>
    <s v="Q2"/>
  </r>
  <r>
    <n v="2035200"/>
    <x v="8"/>
    <x v="9"/>
    <x v="50"/>
    <x v="8"/>
    <x v="0"/>
    <x v="904"/>
    <d v="2016-07-28T00:00:00"/>
    <x v="0"/>
    <s v="No"/>
    <x v="8"/>
    <x v="0"/>
    <x v="2"/>
    <s v="Q3"/>
  </r>
  <r>
    <n v="1868301"/>
    <x v="19"/>
    <x v="0"/>
    <x v="5"/>
    <x v="8"/>
    <x v="0"/>
    <x v="611"/>
    <d v="2016-07-04T00:00:00"/>
    <x v="0"/>
    <s v="No"/>
    <x v="8"/>
    <x v="0"/>
    <x v="2"/>
    <s v="Q3"/>
  </r>
  <r>
    <n v="1136315"/>
    <x v="4"/>
    <x v="3"/>
    <x v="3"/>
    <x v="7"/>
    <x v="0"/>
    <x v="895"/>
    <d v="2014-11-20T00:00:00"/>
    <x v="0"/>
    <s v="No"/>
    <x v="7"/>
    <x v="0"/>
    <x v="1"/>
    <s v="Q4"/>
  </r>
  <r>
    <n v="2115572"/>
    <x v="696"/>
    <x v="1"/>
    <x v="1"/>
    <x v="40"/>
    <x v="3"/>
    <x v="1268"/>
    <d v="2016-09-16T00:00:00"/>
    <x v="0"/>
    <s v="No"/>
    <x v="40"/>
    <x v="0"/>
    <x v="2"/>
    <s v="Q3"/>
  </r>
  <r>
    <n v="1182987"/>
    <x v="92"/>
    <x v="1"/>
    <x v="13"/>
    <x v="7"/>
    <x v="0"/>
    <x v="146"/>
    <d v="2015-06-01T00:00:00"/>
    <x v="0"/>
    <s v="No"/>
    <x v="7"/>
    <x v="0"/>
    <x v="0"/>
    <s v="Q2"/>
  </r>
  <r>
    <n v="1439052"/>
    <x v="10"/>
    <x v="5"/>
    <x v="15"/>
    <x v="26"/>
    <x v="0"/>
    <x v="736"/>
    <d v="2015-06-25T00:00:00"/>
    <x v="0"/>
    <s v="Yes"/>
    <x v="26"/>
    <x v="0"/>
    <x v="0"/>
    <s v="Q2"/>
  </r>
  <r>
    <n v="1932191"/>
    <x v="697"/>
    <x v="1"/>
    <x v="27"/>
    <x v="12"/>
    <x v="0"/>
    <x v="889"/>
    <d v="2016-05-20T00:00:00"/>
    <x v="0"/>
    <s v="No"/>
    <x v="12"/>
    <x v="0"/>
    <x v="2"/>
    <s v="Q2"/>
  </r>
  <r>
    <n v="1737678"/>
    <x v="5"/>
    <x v="1"/>
    <x v="1"/>
    <x v="7"/>
    <x v="0"/>
    <x v="299"/>
    <d v="2016-01-13T00:00:00"/>
    <x v="0"/>
    <s v="No"/>
    <x v="7"/>
    <x v="0"/>
    <x v="2"/>
    <s v="Q1"/>
  </r>
  <r>
    <n v="1893285"/>
    <x v="155"/>
    <x v="6"/>
    <x v="66"/>
    <x v="31"/>
    <x v="0"/>
    <x v="116"/>
    <d v="2016-04-23T00:00:00"/>
    <x v="0"/>
    <s v="No"/>
    <x v="31"/>
    <x v="0"/>
    <x v="2"/>
    <s v="Q2"/>
  </r>
  <r>
    <n v="1378566"/>
    <x v="127"/>
    <x v="1"/>
    <x v="22"/>
    <x v="17"/>
    <x v="0"/>
    <x v="968"/>
    <d v="2015-05-15T00:00:00"/>
    <x v="0"/>
    <s v="No"/>
    <x v="17"/>
    <x v="0"/>
    <x v="0"/>
    <s v="Q2"/>
  </r>
  <r>
    <n v="2084724"/>
    <x v="14"/>
    <x v="4"/>
    <x v="6"/>
    <x v="3"/>
    <x v="0"/>
    <x v="348"/>
    <d v="2016-08-28T00:00:00"/>
    <x v="0"/>
    <s v="No"/>
    <x v="3"/>
    <x v="0"/>
    <x v="2"/>
    <s v="Q3"/>
  </r>
  <r>
    <n v="975306"/>
    <x v="8"/>
    <x v="5"/>
    <x v="9"/>
    <x v="9"/>
    <x v="0"/>
    <x v="1044"/>
    <d v="2014-08-08T00:00:00"/>
    <x v="0"/>
    <s v="No"/>
    <x v="9"/>
    <x v="0"/>
    <x v="1"/>
    <s v="Q3"/>
  </r>
  <r>
    <n v="1890921"/>
    <x v="275"/>
    <x v="0"/>
    <x v="5"/>
    <x v="13"/>
    <x v="1"/>
    <x v="34"/>
    <d v="2016-04-25T00:00:00"/>
    <x v="0"/>
    <s v="Yes"/>
    <x v="13"/>
    <x v="6"/>
    <x v="2"/>
    <s v="Q2"/>
  </r>
  <r>
    <n v="1260520"/>
    <x v="35"/>
    <x v="0"/>
    <x v="0"/>
    <x v="7"/>
    <x v="1"/>
    <x v="219"/>
    <d v="2015-04-03T00:00:00"/>
    <x v="0"/>
    <s v="No"/>
    <x v="7"/>
    <x v="69"/>
    <x v="0"/>
    <s v="Q1"/>
  </r>
  <r>
    <n v="932244"/>
    <x v="391"/>
    <x v="1"/>
    <x v="27"/>
    <x v="7"/>
    <x v="0"/>
    <x v="345"/>
    <d v="2014-10-07T00:00:00"/>
    <x v="0"/>
    <s v="No"/>
    <x v="7"/>
    <x v="0"/>
    <x v="1"/>
    <s v="Q4"/>
  </r>
  <r>
    <n v="1664682"/>
    <x v="279"/>
    <x v="1"/>
    <x v="22"/>
    <x v="9"/>
    <x v="3"/>
    <x v="55"/>
    <d v="2015-11-24T00:00:00"/>
    <x v="1"/>
    <s v="No"/>
    <x v="9"/>
    <x v="6"/>
    <x v="0"/>
    <s v="Q4"/>
  </r>
  <r>
    <n v="2101568"/>
    <x v="14"/>
    <x v="2"/>
    <x v="24"/>
    <x v="13"/>
    <x v="3"/>
    <x v="1107"/>
    <d v="2016-08-09T00:00:00"/>
    <x v="0"/>
    <s v="No"/>
    <x v="13"/>
    <x v="0"/>
    <x v="2"/>
    <s v="Q3"/>
  </r>
  <r>
    <n v="892204"/>
    <x v="144"/>
    <x v="1"/>
    <x v="27"/>
    <x v="20"/>
    <x v="0"/>
    <x v="1127"/>
    <d v="2014-12-06T00:00:00"/>
    <x v="0"/>
    <s v="Yes"/>
    <x v="20"/>
    <x v="0"/>
    <x v="1"/>
    <s v="Q4"/>
  </r>
  <r>
    <n v="1951276"/>
    <x v="17"/>
    <x v="3"/>
    <x v="8"/>
    <x v="27"/>
    <x v="0"/>
    <x v="989"/>
    <d v="2016-03-06T00:00:00"/>
    <x v="0"/>
    <s v="No"/>
    <x v="27"/>
    <x v="0"/>
    <x v="2"/>
    <s v="Q1"/>
  </r>
  <r>
    <n v="1983191"/>
    <x v="698"/>
    <x v="1"/>
    <x v="27"/>
    <x v="0"/>
    <x v="0"/>
    <x v="24"/>
    <d v="2016-06-27T00:00:00"/>
    <x v="0"/>
    <s v="No"/>
    <x v="0"/>
    <x v="6"/>
    <x v="2"/>
    <s v="Q2"/>
  </r>
  <r>
    <n v="1936159"/>
    <x v="14"/>
    <x v="2"/>
    <x v="24"/>
    <x v="7"/>
    <x v="0"/>
    <x v="978"/>
    <d v="2016-05-23T00:00:00"/>
    <x v="0"/>
    <s v="Yes"/>
    <x v="7"/>
    <x v="0"/>
    <x v="2"/>
    <s v="Q2"/>
  </r>
  <r>
    <n v="1048248"/>
    <x v="21"/>
    <x v="2"/>
    <x v="24"/>
    <x v="9"/>
    <x v="0"/>
    <x v="1118"/>
    <d v="2014-09-28T00:00:00"/>
    <x v="0"/>
    <s v="No"/>
    <x v="9"/>
    <x v="1"/>
    <x v="1"/>
    <s v="Q3"/>
  </r>
  <r>
    <n v="643079"/>
    <x v="1"/>
    <x v="0"/>
    <x v="0"/>
    <x v="20"/>
    <x v="0"/>
    <x v="255"/>
    <d v="2013-12-23T00:00:00"/>
    <x v="0"/>
    <s v="No"/>
    <x v="20"/>
    <x v="0"/>
    <x v="3"/>
    <s v="Q4"/>
  </r>
  <r>
    <n v="1902847"/>
    <x v="51"/>
    <x v="4"/>
    <x v="6"/>
    <x v="12"/>
    <x v="0"/>
    <x v="613"/>
    <d v="2016-04-30T00:00:00"/>
    <x v="0"/>
    <s v="Yes"/>
    <x v="12"/>
    <x v="0"/>
    <x v="2"/>
    <s v="Q2"/>
  </r>
  <r>
    <n v="1153372"/>
    <x v="10"/>
    <x v="0"/>
    <x v="37"/>
    <x v="1"/>
    <x v="0"/>
    <x v="877"/>
    <d v="2014-11-12T00:00:00"/>
    <x v="0"/>
    <s v="No"/>
    <x v="1"/>
    <x v="0"/>
    <x v="1"/>
    <s v="Q4"/>
  </r>
  <r>
    <n v="447570"/>
    <x v="4"/>
    <x v="3"/>
    <x v="8"/>
    <x v="0"/>
    <x v="0"/>
    <x v="1074"/>
    <d v="2013-03-07T00:00:00"/>
    <x v="0"/>
    <s v="No"/>
    <x v="0"/>
    <x v="27"/>
    <x v="3"/>
    <s v="Q1"/>
  </r>
  <r>
    <n v="1225870"/>
    <x v="43"/>
    <x v="1"/>
    <x v="22"/>
    <x v="13"/>
    <x v="0"/>
    <x v="1172"/>
    <d v="2015-05-02T00:00:00"/>
    <x v="0"/>
    <s v="No"/>
    <x v="13"/>
    <x v="0"/>
    <x v="0"/>
    <s v="Q2"/>
  </r>
  <r>
    <n v="1637173"/>
    <x v="173"/>
    <x v="7"/>
    <x v="19"/>
    <x v="7"/>
    <x v="0"/>
    <x v="79"/>
    <d v="2015-03-11T00:00:00"/>
    <x v="0"/>
    <s v="No"/>
    <x v="7"/>
    <x v="27"/>
    <x v="0"/>
    <s v="Q1"/>
  </r>
  <r>
    <n v="895334"/>
    <x v="14"/>
    <x v="2"/>
    <x v="31"/>
    <x v="20"/>
    <x v="0"/>
    <x v="492"/>
    <d v="2014-06-14T00:00:00"/>
    <x v="0"/>
    <s v="No"/>
    <x v="20"/>
    <x v="0"/>
    <x v="1"/>
    <s v="Q2"/>
  </r>
  <r>
    <n v="1831137"/>
    <x v="18"/>
    <x v="0"/>
    <x v="5"/>
    <x v="10"/>
    <x v="1"/>
    <x v="1120"/>
    <d v="2016-03-17T00:00:00"/>
    <x v="0"/>
    <s v="Yes"/>
    <x v="10"/>
    <x v="9"/>
    <x v="2"/>
    <s v="Q1"/>
  </r>
  <r>
    <n v="1998825"/>
    <x v="699"/>
    <x v="1"/>
    <x v="22"/>
    <x v="31"/>
    <x v="0"/>
    <x v="138"/>
    <d v="2016-06-07T00:00:00"/>
    <x v="0"/>
    <s v="No"/>
    <x v="31"/>
    <x v="0"/>
    <x v="2"/>
    <s v="Q2"/>
  </r>
  <r>
    <n v="2036567"/>
    <x v="700"/>
    <x v="0"/>
    <x v="5"/>
    <x v="5"/>
    <x v="0"/>
    <x v="1116"/>
    <d v="2016-07-29T00:00:00"/>
    <x v="0"/>
    <s v="Yes"/>
    <x v="5"/>
    <x v="0"/>
    <x v="2"/>
    <s v="Q3"/>
  </r>
  <r>
    <n v="642481"/>
    <x v="75"/>
    <x v="1"/>
    <x v="13"/>
    <x v="13"/>
    <x v="0"/>
    <x v="905"/>
    <d v="2014-02-21T00:00:00"/>
    <x v="1"/>
    <s v="Yes"/>
    <x v="13"/>
    <x v="5"/>
    <x v="3"/>
    <s v="Q4"/>
  </r>
  <r>
    <n v="437007"/>
    <x v="62"/>
    <x v="2"/>
    <x v="17"/>
    <x v="13"/>
    <x v="2"/>
    <x v="823"/>
    <d v="2013-06-19T00:00:00"/>
    <x v="0"/>
    <s v="No"/>
    <x v="13"/>
    <x v="0"/>
    <x v="3"/>
    <s v="Q2"/>
  </r>
  <r>
    <n v="1566204"/>
    <x v="10"/>
    <x v="5"/>
    <x v="36"/>
    <x v="26"/>
    <x v="0"/>
    <x v="391"/>
    <d v="2015-09-15T00:00:00"/>
    <x v="0"/>
    <s v="No"/>
    <x v="26"/>
    <x v="0"/>
    <x v="0"/>
    <s v="Q3"/>
  </r>
  <r>
    <n v="646194"/>
    <x v="14"/>
    <x v="2"/>
    <x v="20"/>
    <x v="7"/>
    <x v="0"/>
    <x v="1052"/>
    <d v="2013-12-26T00:00:00"/>
    <x v="0"/>
    <s v="Yes"/>
    <x v="7"/>
    <x v="0"/>
    <x v="3"/>
    <s v="Q4"/>
  </r>
  <r>
    <n v="1625928"/>
    <x v="19"/>
    <x v="0"/>
    <x v="0"/>
    <x v="35"/>
    <x v="0"/>
    <x v="4"/>
    <d v="2015-10-27T00:00:00"/>
    <x v="0"/>
    <s v="No"/>
    <x v="35"/>
    <x v="0"/>
    <x v="0"/>
    <s v="Q4"/>
  </r>
  <r>
    <n v="1779527"/>
    <x v="165"/>
    <x v="1"/>
    <x v="22"/>
    <x v="24"/>
    <x v="0"/>
    <x v="826"/>
    <d v="2016-12-02T00:00:00"/>
    <x v="0"/>
    <s v="No"/>
    <x v="24"/>
    <x v="7"/>
    <x v="2"/>
    <s v="Q3"/>
  </r>
  <r>
    <n v="480193"/>
    <x v="28"/>
    <x v="5"/>
    <x v="36"/>
    <x v="18"/>
    <x v="0"/>
    <x v="1157"/>
    <d v="2013-07-31T00:00:00"/>
    <x v="0"/>
    <s v="No"/>
    <x v="18"/>
    <x v="1"/>
    <x v="3"/>
    <s v="Q3"/>
  </r>
  <r>
    <n v="2132905"/>
    <x v="10"/>
    <x v="2"/>
    <x v="31"/>
    <x v="16"/>
    <x v="0"/>
    <x v="632"/>
    <d v="2016-09-26T00:00:00"/>
    <x v="0"/>
    <s v="Yes"/>
    <x v="16"/>
    <x v="0"/>
    <x v="2"/>
    <s v="Q3"/>
  </r>
  <r>
    <n v="1688458"/>
    <x v="9"/>
    <x v="3"/>
    <x v="8"/>
    <x v="20"/>
    <x v="0"/>
    <x v="258"/>
    <d v="2015-08-12T00:00:00"/>
    <x v="0"/>
    <s v="No"/>
    <x v="20"/>
    <x v="0"/>
    <x v="0"/>
    <s v="Q3"/>
  </r>
  <r>
    <n v="901558"/>
    <x v="23"/>
    <x v="2"/>
    <x v="34"/>
    <x v="41"/>
    <x v="0"/>
    <x v="353"/>
    <d v="2014-06-19T00:00:00"/>
    <x v="0"/>
    <s v="No"/>
    <x v="41"/>
    <x v="0"/>
    <x v="1"/>
    <s v="Q2"/>
  </r>
  <r>
    <n v="1985456"/>
    <x v="189"/>
    <x v="7"/>
    <x v="21"/>
    <x v="43"/>
    <x v="0"/>
    <x v="1004"/>
    <d v="2016-06-26T00:00:00"/>
    <x v="0"/>
    <s v="Yes"/>
    <x v="34"/>
    <x v="0"/>
    <x v="2"/>
    <s v="Q2"/>
  </r>
  <r>
    <n v="1997684"/>
    <x v="25"/>
    <x v="2"/>
    <x v="24"/>
    <x v="1"/>
    <x v="0"/>
    <x v="781"/>
    <d v="2016-05-07T00:00:00"/>
    <x v="0"/>
    <s v="No"/>
    <x v="1"/>
    <x v="0"/>
    <x v="2"/>
    <s v="Q2"/>
  </r>
  <r>
    <n v="1479561"/>
    <x v="33"/>
    <x v="4"/>
    <x v="26"/>
    <x v="40"/>
    <x v="0"/>
    <x v="631"/>
    <d v="2015-07-21T00:00:00"/>
    <x v="0"/>
    <s v="Yes"/>
    <x v="40"/>
    <x v="0"/>
    <x v="0"/>
    <s v="Q3"/>
  </r>
  <r>
    <n v="2031000"/>
    <x v="489"/>
    <x v="1"/>
    <x v="27"/>
    <x v="21"/>
    <x v="0"/>
    <x v="455"/>
    <d v="2016-07-26T00:00:00"/>
    <x v="0"/>
    <s v="No"/>
    <x v="21"/>
    <x v="0"/>
    <x v="2"/>
    <s v="Q3"/>
  </r>
  <r>
    <n v="1904127"/>
    <x v="691"/>
    <x v="1"/>
    <x v="4"/>
    <x v="13"/>
    <x v="0"/>
    <x v="613"/>
    <d v="2016-04-30T00:00:00"/>
    <x v="0"/>
    <s v="Yes"/>
    <x v="13"/>
    <x v="0"/>
    <x v="2"/>
    <s v="Q2"/>
  </r>
  <r>
    <n v="1868008"/>
    <x v="8"/>
    <x v="7"/>
    <x v="21"/>
    <x v="0"/>
    <x v="0"/>
    <x v="611"/>
    <d v="2016-07-04T00:00:00"/>
    <x v="0"/>
    <s v="Yes"/>
    <x v="0"/>
    <x v="0"/>
    <x v="2"/>
    <s v="Q3"/>
  </r>
  <r>
    <n v="1848469"/>
    <x v="45"/>
    <x v="7"/>
    <x v="19"/>
    <x v="26"/>
    <x v="1"/>
    <x v="183"/>
    <d v="2016-03-28T00:00:00"/>
    <x v="0"/>
    <s v="No"/>
    <x v="26"/>
    <x v="6"/>
    <x v="2"/>
    <s v="Q1"/>
  </r>
  <r>
    <n v="944409"/>
    <x v="16"/>
    <x v="2"/>
    <x v="31"/>
    <x v="4"/>
    <x v="0"/>
    <x v="205"/>
    <d v="2014-07-23T00:00:00"/>
    <x v="0"/>
    <s v="No"/>
    <x v="4"/>
    <x v="2"/>
    <x v="1"/>
    <s v="Q3"/>
  </r>
  <r>
    <n v="1718256"/>
    <x v="10"/>
    <x v="5"/>
    <x v="12"/>
    <x v="7"/>
    <x v="2"/>
    <x v="114"/>
    <d v="2015-12-28T00:00:00"/>
    <x v="0"/>
    <s v="No"/>
    <x v="7"/>
    <x v="0"/>
    <x v="0"/>
    <s v="Q4"/>
  </r>
  <r>
    <n v="2038680"/>
    <x v="245"/>
    <x v="7"/>
    <x v="21"/>
    <x v="15"/>
    <x v="0"/>
    <x v="547"/>
    <d v="2016-10-08T00:00:00"/>
    <x v="0"/>
    <s v="No"/>
    <x v="15"/>
    <x v="71"/>
    <x v="2"/>
    <s v="Q3"/>
  </r>
  <r>
    <n v="1830542"/>
    <x v="701"/>
    <x v="0"/>
    <x v="0"/>
    <x v="13"/>
    <x v="3"/>
    <x v="1120"/>
    <d v="2016-03-16T00:00:00"/>
    <x v="0"/>
    <s v="No"/>
    <x v="13"/>
    <x v="4"/>
    <x v="2"/>
    <s v="Q1"/>
  </r>
  <r>
    <n v="1610311"/>
    <x v="6"/>
    <x v="5"/>
    <x v="12"/>
    <x v="13"/>
    <x v="0"/>
    <x v="148"/>
    <d v="2015-10-20T00:00:00"/>
    <x v="0"/>
    <s v="No"/>
    <x v="13"/>
    <x v="6"/>
    <x v="0"/>
    <s v="Q4"/>
  </r>
  <r>
    <n v="1001815"/>
    <x v="391"/>
    <x v="1"/>
    <x v="22"/>
    <x v="4"/>
    <x v="4"/>
    <x v="801"/>
    <d v="2014-08-29T00:00:00"/>
    <x v="0"/>
    <s v="No"/>
    <x v="4"/>
    <x v="9"/>
    <x v="1"/>
    <s v="Q3"/>
  </r>
  <r>
    <n v="1837971"/>
    <x v="702"/>
    <x v="1"/>
    <x v="1"/>
    <x v="9"/>
    <x v="1"/>
    <x v="367"/>
    <d v="2016-03-21T00:00:00"/>
    <x v="0"/>
    <s v="No"/>
    <x v="9"/>
    <x v="6"/>
    <x v="2"/>
    <s v="Q1"/>
  </r>
  <r>
    <n v="559126"/>
    <x v="218"/>
    <x v="7"/>
    <x v="21"/>
    <x v="13"/>
    <x v="0"/>
    <x v="364"/>
    <d v="2013-10-17T00:00:00"/>
    <x v="0"/>
    <s v="Yes"/>
    <x v="13"/>
    <x v="4"/>
    <x v="3"/>
    <s v="Q4"/>
  </r>
  <r>
    <n v="1336282"/>
    <x v="19"/>
    <x v="4"/>
    <x v="6"/>
    <x v="7"/>
    <x v="0"/>
    <x v="857"/>
    <d v="2015-04-19T00:00:00"/>
    <x v="0"/>
    <s v="Yes"/>
    <x v="7"/>
    <x v="0"/>
    <x v="0"/>
    <s v="Q2"/>
  </r>
  <r>
    <n v="408945"/>
    <x v="16"/>
    <x v="7"/>
    <x v="21"/>
    <x v="45"/>
    <x v="0"/>
    <x v="1047"/>
    <d v="2013-05-17T00:00:00"/>
    <x v="0"/>
    <s v="No"/>
    <x v="44"/>
    <x v="1"/>
    <x v="3"/>
    <s v="Q2"/>
  </r>
  <r>
    <n v="1032054"/>
    <x v="703"/>
    <x v="1"/>
    <x v="1"/>
    <x v="10"/>
    <x v="0"/>
    <x v="95"/>
    <d v="2014-09-16T00:00:00"/>
    <x v="0"/>
    <s v="No"/>
    <x v="10"/>
    <x v="0"/>
    <x v="1"/>
    <s v="Q3"/>
  </r>
  <r>
    <n v="534219"/>
    <x v="704"/>
    <x v="1"/>
    <x v="1"/>
    <x v="20"/>
    <x v="0"/>
    <x v="773"/>
    <d v="2013-09-19T00:00:00"/>
    <x v="0"/>
    <s v="No"/>
    <x v="20"/>
    <x v="0"/>
    <x v="3"/>
    <s v="Q3"/>
  </r>
  <r>
    <n v="2141938"/>
    <x v="14"/>
    <x v="5"/>
    <x v="12"/>
    <x v="12"/>
    <x v="0"/>
    <x v="285"/>
    <d v="2016-01-10T00:00:00"/>
    <x v="0"/>
    <s v="Yes"/>
    <x v="12"/>
    <x v="0"/>
    <x v="2"/>
    <s v="Q1"/>
  </r>
  <r>
    <n v="985196"/>
    <x v="172"/>
    <x v="5"/>
    <x v="12"/>
    <x v="9"/>
    <x v="3"/>
    <x v="136"/>
    <d v="2014-08-19T00:00:00"/>
    <x v="0"/>
    <s v="No"/>
    <x v="9"/>
    <x v="2"/>
    <x v="1"/>
    <s v="Q3"/>
  </r>
  <r>
    <n v="1798705"/>
    <x v="166"/>
    <x v="1"/>
    <x v="1"/>
    <x v="9"/>
    <x v="0"/>
    <x v="41"/>
    <d v="2016-02-24T00:00:00"/>
    <x v="0"/>
    <s v="No"/>
    <x v="9"/>
    <x v="4"/>
    <x v="2"/>
    <s v="Q1"/>
  </r>
  <r>
    <n v="1790401"/>
    <x v="4"/>
    <x v="3"/>
    <x v="8"/>
    <x v="12"/>
    <x v="0"/>
    <x v="342"/>
    <d v="2016-02-17T00:00:00"/>
    <x v="0"/>
    <s v="No"/>
    <x v="12"/>
    <x v="0"/>
    <x v="2"/>
    <s v="Q1"/>
  </r>
  <r>
    <n v="747784"/>
    <x v="1"/>
    <x v="0"/>
    <x v="0"/>
    <x v="0"/>
    <x v="0"/>
    <x v="1150"/>
    <d v="2014-06-03T00:00:00"/>
    <x v="0"/>
    <s v="No"/>
    <x v="0"/>
    <x v="0"/>
    <x v="1"/>
    <s v="Q2"/>
  </r>
  <r>
    <n v="1796944"/>
    <x v="383"/>
    <x v="7"/>
    <x v="19"/>
    <x v="52"/>
    <x v="0"/>
    <x v="991"/>
    <d v="2016-02-24T00:00:00"/>
    <x v="0"/>
    <s v="No"/>
    <x v="50"/>
    <x v="9"/>
    <x v="2"/>
    <s v="Q1"/>
  </r>
  <r>
    <n v="1661809"/>
    <x v="17"/>
    <x v="3"/>
    <x v="3"/>
    <x v="22"/>
    <x v="1"/>
    <x v="182"/>
    <d v="2015-11-23T00:00:00"/>
    <x v="0"/>
    <s v="No"/>
    <x v="22"/>
    <x v="2"/>
    <x v="0"/>
    <s v="Q4"/>
  </r>
  <r>
    <n v="762600"/>
    <x v="48"/>
    <x v="4"/>
    <x v="6"/>
    <x v="45"/>
    <x v="0"/>
    <x v="1269"/>
    <d v="2014-11-03T00:00:00"/>
    <x v="0"/>
    <s v="No"/>
    <x v="44"/>
    <x v="20"/>
    <x v="1"/>
    <s v="Q3"/>
  </r>
  <r>
    <n v="911582"/>
    <x v="18"/>
    <x v="0"/>
    <x v="0"/>
    <x v="13"/>
    <x v="0"/>
    <x v="876"/>
    <d v="2014-06-26T00:00:00"/>
    <x v="0"/>
    <s v="No"/>
    <x v="13"/>
    <x v="0"/>
    <x v="1"/>
    <s v="Q2"/>
  </r>
  <r>
    <n v="876088"/>
    <x v="268"/>
    <x v="1"/>
    <x v="1"/>
    <x v="7"/>
    <x v="0"/>
    <x v="1036"/>
    <d v="2014-01-06T00:00:00"/>
    <x v="0"/>
    <s v="Yes"/>
    <x v="7"/>
    <x v="0"/>
    <x v="1"/>
    <s v="Q1"/>
  </r>
  <r>
    <n v="1471618"/>
    <x v="9"/>
    <x v="3"/>
    <x v="8"/>
    <x v="20"/>
    <x v="0"/>
    <x v="29"/>
    <d v="2015-07-16T00:00:00"/>
    <x v="0"/>
    <s v="No"/>
    <x v="20"/>
    <x v="0"/>
    <x v="0"/>
    <s v="Q3"/>
  </r>
  <r>
    <n v="1299221"/>
    <x v="182"/>
    <x v="7"/>
    <x v="39"/>
    <x v="12"/>
    <x v="0"/>
    <x v="361"/>
    <d v="2015-03-24T00:00:00"/>
    <x v="0"/>
    <s v="No"/>
    <x v="12"/>
    <x v="0"/>
    <x v="0"/>
    <s v="Q1"/>
  </r>
  <r>
    <n v="1622000"/>
    <x v="19"/>
    <x v="5"/>
    <x v="15"/>
    <x v="4"/>
    <x v="1"/>
    <x v="234"/>
    <d v="2015-10-27T00:00:00"/>
    <x v="0"/>
    <s v="No"/>
    <x v="4"/>
    <x v="6"/>
    <x v="0"/>
    <s v="Q4"/>
  </r>
  <r>
    <n v="673715"/>
    <x v="93"/>
    <x v="0"/>
    <x v="37"/>
    <x v="7"/>
    <x v="0"/>
    <x v="78"/>
    <d v="2014-01-17T00:00:00"/>
    <x v="0"/>
    <s v="Yes"/>
    <x v="7"/>
    <x v="0"/>
    <x v="1"/>
    <s v="Q1"/>
  </r>
  <r>
    <n v="1320076"/>
    <x v="16"/>
    <x v="7"/>
    <x v="21"/>
    <x v="10"/>
    <x v="1"/>
    <x v="821"/>
    <d v="2015-09-04T00:00:00"/>
    <x v="0"/>
    <s v="No"/>
    <x v="10"/>
    <x v="14"/>
    <x v="0"/>
    <s v="Q3"/>
  </r>
  <r>
    <n v="989182"/>
    <x v="19"/>
    <x v="0"/>
    <x v="0"/>
    <x v="9"/>
    <x v="0"/>
    <x v="687"/>
    <d v="2014-08-18T00:00:00"/>
    <x v="0"/>
    <s v="No"/>
    <x v="9"/>
    <x v="0"/>
    <x v="1"/>
    <s v="Q3"/>
  </r>
  <r>
    <n v="2107934"/>
    <x v="295"/>
    <x v="8"/>
    <x v="33"/>
    <x v="38"/>
    <x v="0"/>
    <x v="695"/>
    <d v="2016-12-09T00:00:00"/>
    <x v="0"/>
    <s v="Yes"/>
    <x v="38"/>
    <x v="0"/>
    <x v="2"/>
    <s v="Q4"/>
  </r>
  <r>
    <n v="1339590"/>
    <x v="18"/>
    <x v="0"/>
    <x v="42"/>
    <x v="33"/>
    <x v="0"/>
    <x v="435"/>
    <d v="2015-04-21T00:00:00"/>
    <x v="0"/>
    <s v="No"/>
    <x v="33"/>
    <x v="0"/>
    <x v="0"/>
    <s v="Q2"/>
  </r>
  <r>
    <n v="1285464"/>
    <x v="9"/>
    <x v="3"/>
    <x v="8"/>
    <x v="13"/>
    <x v="0"/>
    <x v="665"/>
    <d v="2015-03-16T00:00:00"/>
    <x v="0"/>
    <s v="Yes"/>
    <x v="13"/>
    <x v="0"/>
    <x v="0"/>
    <s v="Q1"/>
  </r>
  <r>
    <n v="1686145"/>
    <x v="8"/>
    <x v="0"/>
    <x v="0"/>
    <x v="18"/>
    <x v="1"/>
    <x v="651"/>
    <d v="2015-10-12T00:00:00"/>
    <x v="0"/>
    <s v="No"/>
    <x v="18"/>
    <x v="20"/>
    <x v="0"/>
    <s v="Q3"/>
  </r>
  <r>
    <n v="1989757"/>
    <x v="17"/>
    <x v="3"/>
    <x v="25"/>
    <x v="24"/>
    <x v="1"/>
    <x v="572"/>
    <d v="2016-06-29T00:00:00"/>
    <x v="0"/>
    <s v="No"/>
    <x v="24"/>
    <x v="1"/>
    <x v="2"/>
    <s v="Q2"/>
  </r>
  <r>
    <n v="613599"/>
    <x v="10"/>
    <x v="0"/>
    <x v="0"/>
    <x v="25"/>
    <x v="3"/>
    <x v="738"/>
    <d v="2013-11-26T00:00:00"/>
    <x v="0"/>
    <s v="Yes"/>
    <x v="25"/>
    <x v="0"/>
    <x v="3"/>
    <s v="Q4"/>
  </r>
  <r>
    <n v="1827612"/>
    <x v="41"/>
    <x v="1"/>
    <x v="4"/>
    <x v="18"/>
    <x v="3"/>
    <x v="1129"/>
    <d v="2016-11-03T00:00:00"/>
    <x v="0"/>
    <s v="No"/>
    <x v="18"/>
    <x v="0"/>
    <x v="2"/>
    <s v="Q4"/>
  </r>
  <r>
    <n v="795344"/>
    <x v="8"/>
    <x v="5"/>
    <x v="15"/>
    <x v="9"/>
    <x v="0"/>
    <x v="1212"/>
    <d v="2014-05-04T00:00:00"/>
    <x v="0"/>
    <s v="No"/>
    <x v="9"/>
    <x v="0"/>
    <x v="1"/>
    <s v="Q2"/>
  </r>
  <r>
    <n v="383030"/>
    <x v="19"/>
    <x v="0"/>
    <x v="5"/>
    <x v="24"/>
    <x v="0"/>
    <x v="300"/>
    <d v="2013-04-16T00:00:00"/>
    <x v="0"/>
    <s v="No"/>
    <x v="24"/>
    <x v="0"/>
    <x v="3"/>
    <s v="Q2"/>
  </r>
  <r>
    <n v="1430501"/>
    <x v="10"/>
    <x v="5"/>
    <x v="9"/>
    <x v="7"/>
    <x v="1"/>
    <x v="733"/>
    <d v="2015-06-22T00:00:00"/>
    <x v="0"/>
    <s v="No"/>
    <x v="7"/>
    <x v="9"/>
    <x v="0"/>
    <s v="Q2"/>
  </r>
  <r>
    <n v="1882694"/>
    <x v="10"/>
    <x v="5"/>
    <x v="12"/>
    <x v="7"/>
    <x v="1"/>
    <x v="341"/>
    <d v="2016-04-18T00:00:00"/>
    <x v="0"/>
    <s v="Yes"/>
    <x v="7"/>
    <x v="9"/>
    <x v="2"/>
    <s v="Q2"/>
  </r>
  <r>
    <n v="750693"/>
    <x v="19"/>
    <x v="7"/>
    <x v="19"/>
    <x v="5"/>
    <x v="0"/>
    <x v="1134"/>
    <d v="2014-10-03T00:00:00"/>
    <x v="0"/>
    <s v="Yes"/>
    <x v="5"/>
    <x v="0"/>
    <x v="1"/>
    <s v="Q4"/>
  </r>
  <r>
    <n v="1903280"/>
    <x v="38"/>
    <x v="0"/>
    <x v="0"/>
    <x v="20"/>
    <x v="0"/>
    <x v="1045"/>
    <d v="2016-04-29T00:00:00"/>
    <x v="0"/>
    <s v="No"/>
    <x v="20"/>
    <x v="0"/>
    <x v="2"/>
    <s v="Q2"/>
  </r>
  <r>
    <n v="1364442"/>
    <x v="14"/>
    <x v="2"/>
    <x v="57"/>
    <x v="41"/>
    <x v="0"/>
    <x v="64"/>
    <d v="2015-08-05T00:00:00"/>
    <x v="0"/>
    <s v="Yes"/>
    <x v="41"/>
    <x v="13"/>
    <x v="0"/>
    <s v="Q3"/>
  </r>
  <r>
    <n v="1948694"/>
    <x v="192"/>
    <x v="5"/>
    <x v="12"/>
    <x v="15"/>
    <x v="0"/>
    <x v="177"/>
    <d v="2016-01-06T00:00:00"/>
    <x v="0"/>
    <s v="No"/>
    <x v="15"/>
    <x v="0"/>
    <x v="2"/>
    <s v="Q1"/>
  </r>
  <r>
    <n v="406953"/>
    <x v="86"/>
    <x v="5"/>
    <x v="14"/>
    <x v="10"/>
    <x v="0"/>
    <x v="371"/>
    <d v="2013-05-15T00:00:00"/>
    <x v="0"/>
    <s v="No"/>
    <x v="10"/>
    <x v="1"/>
    <x v="3"/>
    <s v="Q2"/>
  </r>
  <r>
    <n v="1615162"/>
    <x v="51"/>
    <x v="2"/>
    <x v="38"/>
    <x v="7"/>
    <x v="2"/>
    <x v="0"/>
    <d v="2015-11-17T00:00:00"/>
    <x v="0"/>
    <s v="No"/>
    <x v="7"/>
    <x v="27"/>
    <x v="0"/>
    <s v="Q4"/>
  </r>
  <r>
    <n v="1456048"/>
    <x v="8"/>
    <x v="5"/>
    <x v="9"/>
    <x v="25"/>
    <x v="2"/>
    <x v="630"/>
    <d v="2015-08-07T00:00:00"/>
    <x v="0"/>
    <s v="Yes"/>
    <x v="25"/>
    <x v="0"/>
    <x v="0"/>
    <s v="Q3"/>
  </r>
  <r>
    <n v="1762757"/>
    <x v="23"/>
    <x v="5"/>
    <x v="9"/>
    <x v="13"/>
    <x v="0"/>
    <x v="780"/>
    <d v="2016-01-28T00:00:00"/>
    <x v="0"/>
    <s v="No"/>
    <x v="13"/>
    <x v="0"/>
    <x v="2"/>
    <s v="Q1"/>
  </r>
  <r>
    <n v="1976850"/>
    <x v="705"/>
    <x v="1"/>
    <x v="1"/>
    <x v="42"/>
    <x v="0"/>
    <x v="568"/>
    <d v="2016-06-22T00:00:00"/>
    <x v="0"/>
    <s v="No"/>
    <x v="42"/>
    <x v="4"/>
    <x v="2"/>
    <s v="Q2"/>
  </r>
  <r>
    <n v="737740"/>
    <x v="19"/>
    <x v="0"/>
    <x v="5"/>
    <x v="12"/>
    <x v="1"/>
    <x v="237"/>
    <d v="2014-05-03T00:00:00"/>
    <x v="0"/>
    <s v="No"/>
    <x v="12"/>
    <x v="38"/>
    <x v="1"/>
    <s v="Q1"/>
  </r>
  <r>
    <n v="1020266"/>
    <x v="706"/>
    <x v="1"/>
    <x v="1"/>
    <x v="2"/>
    <x v="0"/>
    <x v="906"/>
    <d v="2014-12-09T00:00:00"/>
    <x v="0"/>
    <s v="No"/>
    <x v="2"/>
    <x v="7"/>
    <x v="1"/>
    <s v="Q3"/>
  </r>
  <r>
    <n v="1272758"/>
    <x v="14"/>
    <x v="2"/>
    <x v="24"/>
    <x v="9"/>
    <x v="0"/>
    <x v="526"/>
    <d v="2015-07-03T00:00:00"/>
    <x v="0"/>
    <s v="No"/>
    <x v="9"/>
    <x v="0"/>
    <x v="0"/>
    <s v="Q3"/>
  </r>
  <r>
    <n v="1873170"/>
    <x v="196"/>
    <x v="1"/>
    <x v="4"/>
    <x v="3"/>
    <x v="0"/>
    <x v="417"/>
    <d v="2016-12-04T00:00:00"/>
    <x v="0"/>
    <s v="Yes"/>
    <x v="3"/>
    <x v="0"/>
    <x v="2"/>
    <s v="Q4"/>
  </r>
  <r>
    <n v="240599"/>
    <x v="226"/>
    <x v="0"/>
    <x v="0"/>
    <x v="0"/>
    <x v="0"/>
    <x v="117"/>
    <d v="2013-01-23T00:00:00"/>
    <x v="0"/>
    <s v="Yes"/>
    <x v="0"/>
    <x v="19"/>
    <x v="3"/>
    <s v="Q1"/>
  </r>
  <r>
    <n v="1848234"/>
    <x v="168"/>
    <x v="2"/>
    <x v="62"/>
    <x v="25"/>
    <x v="2"/>
    <x v="183"/>
    <d v="2016-03-29T00:00:00"/>
    <x v="0"/>
    <s v="Yes"/>
    <x v="25"/>
    <x v="2"/>
    <x v="2"/>
    <s v="Q1"/>
  </r>
  <r>
    <n v="714381"/>
    <x v="9"/>
    <x v="3"/>
    <x v="3"/>
    <x v="7"/>
    <x v="0"/>
    <x v="38"/>
    <d v="2014-12-02T00:00:00"/>
    <x v="0"/>
    <s v="No"/>
    <x v="7"/>
    <x v="0"/>
    <x v="1"/>
    <s v="Q4"/>
  </r>
  <r>
    <n v="502723"/>
    <x v="8"/>
    <x v="4"/>
    <x v="32"/>
    <x v="9"/>
    <x v="0"/>
    <x v="983"/>
    <d v="2013-08-26T00:00:00"/>
    <x v="0"/>
    <s v="No"/>
    <x v="9"/>
    <x v="9"/>
    <x v="3"/>
    <s v="Q3"/>
  </r>
  <r>
    <n v="1467106"/>
    <x v="19"/>
    <x v="5"/>
    <x v="9"/>
    <x v="0"/>
    <x v="1"/>
    <x v="256"/>
    <d v="2015-07-14T00:00:00"/>
    <x v="0"/>
    <s v="No"/>
    <x v="0"/>
    <x v="1"/>
    <x v="0"/>
    <s v="Q3"/>
  </r>
  <r>
    <n v="751019"/>
    <x v="65"/>
    <x v="1"/>
    <x v="13"/>
    <x v="37"/>
    <x v="0"/>
    <x v="1269"/>
    <d v="2014-10-03T00:00:00"/>
    <x v="0"/>
    <s v="No"/>
    <x v="37"/>
    <x v="18"/>
    <x v="1"/>
    <s v="Q3"/>
  </r>
  <r>
    <n v="1812398"/>
    <x v="14"/>
    <x v="2"/>
    <x v="24"/>
    <x v="5"/>
    <x v="0"/>
    <x v="31"/>
    <d v="2016-02-03T00:00:00"/>
    <x v="0"/>
    <s v="Yes"/>
    <x v="5"/>
    <x v="0"/>
    <x v="2"/>
    <s v="Q1"/>
  </r>
  <r>
    <n v="1393741"/>
    <x v="359"/>
    <x v="1"/>
    <x v="1"/>
    <x v="14"/>
    <x v="1"/>
    <x v="211"/>
    <d v="2015-05-29T00:00:00"/>
    <x v="0"/>
    <s v="No"/>
    <x v="14"/>
    <x v="4"/>
    <x v="0"/>
    <s v="Q2"/>
  </r>
  <r>
    <n v="1214696"/>
    <x v="253"/>
    <x v="7"/>
    <x v="19"/>
    <x v="33"/>
    <x v="0"/>
    <x v="48"/>
    <d v="2015-02-02T00:00:00"/>
    <x v="0"/>
    <s v="No"/>
    <x v="33"/>
    <x v="2"/>
    <x v="0"/>
    <s v="Q1"/>
  </r>
  <r>
    <n v="715741"/>
    <x v="707"/>
    <x v="1"/>
    <x v="22"/>
    <x v="9"/>
    <x v="0"/>
    <x v="1065"/>
    <d v="2014-02-20T00:00:00"/>
    <x v="0"/>
    <s v="No"/>
    <x v="9"/>
    <x v="19"/>
    <x v="1"/>
    <s v="Q1"/>
  </r>
  <r>
    <n v="980046"/>
    <x v="88"/>
    <x v="6"/>
    <x v="11"/>
    <x v="12"/>
    <x v="0"/>
    <x v="846"/>
    <d v="2014-12-08T00:00:00"/>
    <x v="0"/>
    <s v="Yes"/>
    <x v="12"/>
    <x v="0"/>
    <x v="1"/>
    <s v="Q4"/>
  </r>
  <r>
    <n v="1721085"/>
    <x v="5"/>
    <x v="1"/>
    <x v="13"/>
    <x v="35"/>
    <x v="0"/>
    <x v="689"/>
    <d v="2015-12-29T00:00:00"/>
    <x v="0"/>
    <s v="No"/>
    <x v="35"/>
    <x v="0"/>
    <x v="0"/>
    <s v="Q4"/>
  </r>
  <r>
    <n v="665805"/>
    <x v="30"/>
    <x v="5"/>
    <x v="9"/>
    <x v="30"/>
    <x v="3"/>
    <x v="176"/>
    <d v="2014-01-13T00:00:00"/>
    <x v="0"/>
    <s v="No"/>
    <x v="30"/>
    <x v="0"/>
    <x v="1"/>
    <s v="Q1"/>
  </r>
  <r>
    <n v="2065169"/>
    <x v="33"/>
    <x v="4"/>
    <x v="6"/>
    <x v="5"/>
    <x v="0"/>
    <x v="124"/>
    <d v="2016-08-16T00:00:00"/>
    <x v="0"/>
    <s v="No"/>
    <x v="5"/>
    <x v="0"/>
    <x v="2"/>
    <s v="Q3"/>
  </r>
  <r>
    <n v="1551084"/>
    <x v="155"/>
    <x v="1"/>
    <x v="22"/>
    <x v="33"/>
    <x v="0"/>
    <x v="925"/>
    <d v="2015-03-09T00:00:00"/>
    <x v="0"/>
    <s v="No"/>
    <x v="33"/>
    <x v="0"/>
    <x v="0"/>
    <s v="Q1"/>
  </r>
  <r>
    <n v="388233"/>
    <x v="19"/>
    <x v="5"/>
    <x v="12"/>
    <x v="0"/>
    <x v="0"/>
    <x v="53"/>
    <d v="2013-04-22T00:00:00"/>
    <x v="0"/>
    <s v="No"/>
    <x v="0"/>
    <x v="0"/>
    <x v="3"/>
    <s v="Q2"/>
  </r>
  <r>
    <n v="967814"/>
    <x v="14"/>
    <x v="2"/>
    <x v="31"/>
    <x v="10"/>
    <x v="0"/>
    <x v="926"/>
    <d v="2014-04-08T00:00:00"/>
    <x v="0"/>
    <s v="No"/>
    <x v="10"/>
    <x v="0"/>
    <x v="1"/>
    <s v="Q2"/>
  </r>
  <r>
    <n v="1241955"/>
    <x v="45"/>
    <x v="0"/>
    <x v="5"/>
    <x v="17"/>
    <x v="0"/>
    <x v="636"/>
    <d v="2015-02-17T00:00:00"/>
    <x v="0"/>
    <s v="Yes"/>
    <x v="17"/>
    <x v="0"/>
    <x v="0"/>
    <s v="Q1"/>
  </r>
  <r>
    <n v="221811"/>
    <x v="18"/>
    <x v="0"/>
    <x v="0"/>
    <x v="42"/>
    <x v="3"/>
    <x v="915"/>
    <d v="2013-04-01T00:00:00"/>
    <x v="0"/>
    <s v="No"/>
    <x v="42"/>
    <x v="13"/>
    <x v="3"/>
    <s v="Q1"/>
  </r>
  <r>
    <n v="1387787"/>
    <x v="4"/>
    <x v="3"/>
    <x v="25"/>
    <x v="4"/>
    <x v="0"/>
    <x v="444"/>
    <d v="2015-05-28T00:00:00"/>
    <x v="0"/>
    <s v="No"/>
    <x v="4"/>
    <x v="21"/>
    <x v="0"/>
    <s v="Q2"/>
  </r>
  <r>
    <n v="801703"/>
    <x v="8"/>
    <x v="5"/>
    <x v="36"/>
    <x v="7"/>
    <x v="3"/>
    <x v="476"/>
    <d v="2014-11-04T00:00:00"/>
    <x v="0"/>
    <s v="No"/>
    <x v="7"/>
    <x v="18"/>
    <x v="1"/>
    <s v="Q3"/>
  </r>
  <r>
    <n v="531969"/>
    <x v="10"/>
    <x v="0"/>
    <x v="0"/>
    <x v="14"/>
    <x v="0"/>
    <x v="145"/>
    <d v="2013-09-19T00:00:00"/>
    <x v="0"/>
    <s v="No"/>
    <x v="14"/>
    <x v="1"/>
    <x v="3"/>
    <s v="Q3"/>
  </r>
  <r>
    <n v="788420"/>
    <x v="20"/>
    <x v="0"/>
    <x v="37"/>
    <x v="52"/>
    <x v="0"/>
    <x v="334"/>
    <d v="2014-01-04T00:00:00"/>
    <x v="0"/>
    <s v="Yes"/>
    <x v="50"/>
    <x v="0"/>
    <x v="1"/>
    <s v="Q1"/>
  </r>
  <r>
    <n v="1331292"/>
    <x v="82"/>
    <x v="1"/>
    <x v="4"/>
    <x v="0"/>
    <x v="0"/>
    <x v="47"/>
    <d v="2015-04-15T00:00:00"/>
    <x v="0"/>
    <s v="No"/>
    <x v="0"/>
    <x v="0"/>
    <x v="0"/>
    <s v="Q2"/>
  </r>
  <r>
    <n v="880611"/>
    <x v="32"/>
    <x v="0"/>
    <x v="5"/>
    <x v="27"/>
    <x v="0"/>
    <x v="253"/>
    <d v="2014-04-06T00:00:00"/>
    <x v="0"/>
    <s v="No"/>
    <x v="27"/>
    <x v="0"/>
    <x v="1"/>
    <s v="Q2"/>
  </r>
  <r>
    <n v="1946239"/>
    <x v="93"/>
    <x v="0"/>
    <x v="0"/>
    <x v="7"/>
    <x v="0"/>
    <x v="1246"/>
    <d v="2016-05-28T00:00:00"/>
    <x v="0"/>
    <s v="No"/>
    <x v="7"/>
    <x v="0"/>
    <x v="2"/>
    <s v="Q2"/>
  </r>
  <r>
    <n v="1454660"/>
    <x v="10"/>
    <x v="0"/>
    <x v="37"/>
    <x v="9"/>
    <x v="0"/>
    <x v="782"/>
    <d v="2015-07-07T00:00:00"/>
    <x v="0"/>
    <s v="No"/>
    <x v="9"/>
    <x v="0"/>
    <x v="0"/>
    <s v="Q3"/>
  </r>
  <r>
    <n v="714598"/>
    <x v="88"/>
    <x v="1"/>
    <x v="4"/>
    <x v="38"/>
    <x v="0"/>
    <x v="1065"/>
    <d v="2014-02-15T00:00:00"/>
    <x v="0"/>
    <s v="No"/>
    <x v="38"/>
    <x v="1"/>
    <x v="1"/>
    <s v="Q1"/>
  </r>
  <r>
    <n v="1634259"/>
    <x v="92"/>
    <x v="6"/>
    <x v="11"/>
    <x v="21"/>
    <x v="0"/>
    <x v="812"/>
    <d v="2015-10-31T00:00:00"/>
    <x v="0"/>
    <s v="No"/>
    <x v="21"/>
    <x v="0"/>
    <x v="0"/>
    <s v="Q4"/>
  </r>
  <r>
    <n v="1121632"/>
    <x v="47"/>
    <x v="0"/>
    <x v="42"/>
    <x v="5"/>
    <x v="0"/>
    <x v="85"/>
    <d v="2014-11-20T00:00:00"/>
    <x v="0"/>
    <s v="Yes"/>
    <x v="5"/>
    <x v="4"/>
    <x v="1"/>
    <s v="Q4"/>
  </r>
  <r>
    <n v="318698"/>
    <x v="51"/>
    <x v="2"/>
    <x v="16"/>
    <x v="2"/>
    <x v="1"/>
    <x v="583"/>
    <d v="2013-02-20T00:00:00"/>
    <x v="0"/>
    <s v="No"/>
    <x v="2"/>
    <x v="6"/>
    <x v="3"/>
    <s v="Q1"/>
  </r>
  <r>
    <n v="1138659"/>
    <x v="10"/>
    <x v="0"/>
    <x v="0"/>
    <x v="16"/>
    <x v="2"/>
    <x v="704"/>
    <d v="2014-05-12T00:00:00"/>
    <x v="0"/>
    <s v="No"/>
    <x v="16"/>
    <x v="37"/>
    <x v="1"/>
    <s v="Q1"/>
  </r>
  <r>
    <n v="763118"/>
    <x v="134"/>
    <x v="0"/>
    <x v="0"/>
    <x v="5"/>
    <x v="0"/>
    <x v="830"/>
    <d v="2014-03-18T00:00:00"/>
    <x v="0"/>
    <s v="No"/>
    <x v="5"/>
    <x v="2"/>
    <x v="1"/>
    <s v="Q1"/>
  </r>
  <r>
    <n v="412762"/>
    <x v="8"/>
    <x v="5"/>
    <x v="12"/>
    <x v="33"/>
    <x v="0"/>
    <x v="210"/>
    <d v="2013-05-23T00:00:00"/>
    <x v="0"/>
    <s v="No"/>
    <x v="33"/>
    <x v="1"/>
    <x v="3"/>
    <s v="Q2"/>
  </r>
  <r>
    <n v="254524"/>
    <x v="51"/>
    <x v="2"/>
    <x v="30"/>
    <x v="10"/>
    <x v="1"/>
    <x v="52"/>
    <d v="2013-01-23T00:00:00"/>
    <x v="0"/>
    <s v="No"/>
    <x v="10"/>
    <x v="0"/>
    <x v="3"/>
    <s v="Q1"/>
  </r>
  <r>
    <n v="570738"/>
    <x v="8"/>
    <x v="0"/>
    <x v="0"/>
    <x v="7"/>
    <x v="0"/>
    <x v="121"/>
    <d v="2013-10-24T00:00:00"/>
    <x v="0"/>
    <s v="No"/>
    <x v="7"/>
    <x v="0"/>
    <x v="3"/>
    <s v="Q4"/>
  </r>
  <r>
    <n v="568369"/>
    <x v="28"/>
    <x v="5"/>
    <x v="36"/>
    <x v="9"/>
    <x v="1"/>
    <x v="647"/>
    <d v="2013-10-24T00:00:00"/>
    <x v="0"/>
    <s v="No"/>
    <x v="9"/>
    <x v="1"/>
    <x v="3"/>
    <s v="Q4"/>
  </r>
  <r>
    <n v="1786908"/>
    <x v="274"/>
    <x v="0"/>
    <x v="0"/>
    <x v="16"/>
    <x v="0"/>
    <x v="670"/>
    <d v="2016-02-18T00:00:00"/>
    <x v="0"/>
    <s v="No"/>
    <x v="16"/>
    <x v="2"/>
    <x v="2"/>
    <s v="Q1"/>
  </r>
  <r>
    <n v="353866"/>
    <x v="38"/>
    <x v="0"/>
    <x v="0"/>
    <x v="5"/>
    <x v="2"/>
    <x v="855"/>
    <d v="2013-03-15T00:00:00"/>
    <x v="0"/>
    <s v="No"/>
    <x v="5"/>
    <x v="1"/>
    <x v="3"/>
    <s v="Q1"/>
  </r>
  <r>
    <n v="1647040"/>
    <x v="708"/>
    <x v="1"/>
    <x v="22"/>
    <x v="24"/>
    <x v="0"/>
    <x v="511"/>
    <d v="2015-09-11T00:00:00"/>
    <x v="0"/>
    <s v="No"/>
    <x v="24"/>
    <x v="0"/>
    <x v="0"/>
    <s v="Q3"/>
  </r>
  <r>
    <n v="1988043"/>
    <x v="4"/>
    <x v="3"/>
    <x v="25"/>
    <x v="24"/>
    <x v="1"/>
    <x v="572"/>
    <d v="2016-06-29T00:00:00"/>
    <x v="0"/>
    <s v="No"/>
    <x v="24"/>
    <x v="1"/>
    <x v="2"/>
    <s v="Q2"/>
  </r>
  <r>
    <n v="1836863"/>
    <x v="17"/>
    <x v="3"/>
    <x v="25"/>
    <x v="10"/>
    <x v="2"/>
    <x v="367"/>
    <d v="2016-03-18T00:00:00"/>
    <x v="0"/>
    <s v="No"/>
    <x v="10"/>
    <x v="1"/>
    <x v="2"/>
    <s v="Q1"/>
  </r>
  <r>
    <n v="1601855"/>
    <x v="8"/>
    <x v="5"/>
    <x v="9"/>
    <x v="13"/>
    <x v="1"/>
    <x v="382"/>
    <d v="2015-10-14T00:00:00"/>
    <x v="0"/>
    <s v="Yes"/>
    <x v="13"/>
    <x v="29"/>
    <x v="0"/>
    <s v="Q3"/>
  </r>
  <r>
    <n v="1007069"/>
    <x v="130"/>
    <x v="1"/>
    <x v="1"/>
    <x v="7"/>
    <x v="0"/>
    <x v="961"/>
    <d v="2014-08-29T00:00:00"/>
    <x v="0"/>
    <s v="Yes"/>
    <x v="7"/>
    <x v="0"/>
    <x v="1"/>
    <s v="Q3"/>
  </r>
  <r>
    <n v="1542845"/>
    <x v="4"/>
    <x v="3"/>
    <x v="8"/>
    <x v="4"/>
    <x v="0"/>
    <x v="621"/>
    <d v="2015-08-28T00:00:00"/>
    <x v="0"/>
    <s v="No"/>
    <x v="4"/>
    <x v="0"/>
    <x v="0"/>
    <s v="Q3"/>
  </r>
  <r>
    <n v="1393507"/>
    <x v="62"/>
    <x v="2"/>
    <x v="75"/>
    <x v="20"/>
    <x v="0"/>
    <x v="211"/>
    <d v="2015-05-27T00:00:00"/>
    <x v="0"/>
    <s v="No"/>
    <x v="20"/>
    <x v="0"/>
    <x v="0"/>
    <s v="Q2"/>
  </r>
  <r>
    <n v="1742466"/>
    <x v="4"/>
    <x v="3"/>
    <x v="8"/>
    <x v="40"/>
    <x v="0"/>
    <x v="299"/>
    <d v="2016-01-13T00:00:00"/>
    <x v="0"/>
    <s v="No"/>
    <x v="40"/>
    <x v="0"/>
    <x v="2"/>
    <s v="Q1"/>
  </r>
  <r>
    <n v="1926887"/>
    <x v="1"/>
    <x v="0"/>
    <x v="0"/>
    <x v="21"/>
    <x v="0"/>
    <x v="132"/>
    <d v="2016-05-16T00:00:00"/>
    <x v="0"/>
    <s v="Yes"/>
    <x v="21"/>
    <x v="0"/>
    <x v="2"/>
    <s v="Q2"/>
  </r>
  <r>
    <n v="325089"/>
    <x v="16"/>
    <x v="2"/>
    <x v="48"/>
    <x v="40"/>
    <x v="0"/>
    <x v="358"/>
    <d v="2013-02-22T00:00:00"/>
    <x v="0"/>
    <s v="No"/>
    <x v="40"/>
    <x v="1"/>
    <x v="3"/>
    <s v="Q1"/>
  </r>
  <r>
    <n v="2008511"/>
    <x v="14"/>
    <x v="2"/>
    <x v="34"/>
    <x v="28"/>
    <x v="0"/>
    <x v="277"/>
    <d v="2016-12-07T00:00:00"/>
    <x v="0"/>
    <s v="No"/>
    <x v="28"/>
    <x v="0"/>
    <x v="2"/>
    <s v="Q4"/>
  </r>
  <r>
    <n v="2085670"/>
    <x v="221"/>
    <x v="0"/>
    <x v="5"/>
    <x v="7"/>
    <x v="0"/>
    <x v="164"/>
    <d v="2016-08-31T00:00:00"/>
    <x v="0"/>
    <s v="No"/>
    <x v="7"/>
    <x v="4"/>
    <x v="2"/>
    <s v="Q3"/>
  </r>
  <r>
    <n v="813816"/>
    <x v="74"/>
    <x v="1"/>
    <x v="4"/>
    <x v="31"/>
    <x v="1"/>
    <x v="194"/>
    <d v="2014-05-19T00:00:00"/>
    <x v="0"/>
    <s v="No"/>
    <x v="31"/>
    <x v="24"/>
    <x v="1"/>
    <s v="Q2"/>
  </r>
  <r>
    <n v="1641368"/>
    <x v="17"/>
    <x v="3"/>
    <x v="8"/>
    <x v="4"/>
    <x v="0"/>
    <x v="495"/>
    <d v="2015-05-11T00:00:00"/>
    <x v="0"/>
    <s v="No"/>
    <x v="4"/>
    <x v="0"/>
    <x v="0"/>
    <s v="Q2"/>
  </r>
  <r>
    <n v="2062339"/>
    <x v="14"/>
    <x v="2"/>
    <x v="24"/>
    <x v="13"/>
    <x v="0"/>
    <x v="1011"/>
    <d v="2016-08-13T00:00:00"/>
    <x v="0"/>
    <s v="No"/>
    <x v="13"/>
    <x v="0"/>
    <x v="2"/>
    <s v="Q3"/>
  </r>
  <r>
    <n v="466961"/>
    <x v="14"/>
    <x v="2"/>
    <x v="23"/>
    <x v="19"/>
    <x v="0"/>
    <x v="660"/>
    <d v="2013-07-25T00:00:00"/>
    <x v="0"/>
    <s v="Yes"/>
    <x v="19"/>
    <x v="0"/>
    <x v="3"/>
    <s v="Q3"/>
  </r>
  <r>
    <n v="807972"/>
    <x v="296"/>
    <x v="1"/>
    <x v="1"/>
    <x v="0"/>
    <x v="0"/>
    <x v="62"/>
    <d v="2014-04-14T00:00:00"/>
    <x v="0"/>
    <s v="No"/>
    <x v="0"/>
    <x v="0"/>
    <x v="1"/>
    <s v="Q2"/>
  </r>
  <r>
    <n v="1858314"/>
    <x v="90"/>
    <x v="1"/>
    <x v="1"/>
    <x v="51"/>
    <x v="1"/>
    <x v="184"/>
    <d v="2016-04-04T00:00:00"/>
    <x v="0"/>
    <s v="No"/>
    <x v="49"/>
    <x v="6"/>
    <x v="2"/>
    <s v="Q1"/>
  </r>
  <r>
    <n v="945717"/>
    <x v="275"/>
    <x v="0"/>
    <x v="37"/>
    <x v="7"/>
    <x v="3"/>
    <x v="414"/>
    <d v="2014-07-24T00:00:00"/>
    <x v="0"/>
    <s v="No"/>
    <x v="7"/>
    <x v="9"/>
    <x v="1"/>
    <s v="Q3"/>
  </r>
  <r>
    <n v="1487962"/>
    <x v="19"/>
    <x v="0"/>
    <x v="0"/>
    <x v="31"/>
    <x v="0"/>
    <x v="397"/>
    <d v="2015-07-27T00:00:00"/>
    <x v="0"/>
    <s v="No"/>
    <x v="31"/>
    <x v="0"/>
    <x v="0"/>
    <s v="Q3"/>
  </r>
  <r>
    <n v="1969477"/>
    <x v="17"/>
    <x v="3"/>
    <x v="3"/>
    <x v="9"/>
    <x v="0"/>
    <x v="601"/>
    <d v="2016-06-15T00:00:00"/>
    <x v="0"/>
    <s v="No"/>
    <x v="9"/>
    <x v="0"/>
    <x v="2"/>
    <s v="Q2"/>
  </r>
  <r>
    <n v="1338374"/>
    <x v="9"/>
    <x v="3"/>
    <x v="3"/>
    <x v="0"/>
    <x v="0"/>
    <x v="1088"/>
    <d v="2015-04-20T00:00:00"/>
    <x v="0"/>
    <s v="Yes"/>
    <x v="0"/>
    <x v="0"/>
    <x v="0"/>
    <s v="Q2"/>
  </r>
  <r>
    <n v="983840"/>
    <x v="19"/>
    <x v="0"/>
    <x v="0"/>
    <x v="4"/>
    <x v="4"/>
    <x v="136"/>
    <d v="2014-08-19T00:00:00"/>
    <x v="0"/>
    <s v="No"/>
    <x v="4"/>
    <x v="2"/>
    <x v="1"/>
    <s v="Q3"/>
  </r>
  <r>
    <n v="641373"/>
    <x v="19"/>
    <x v="5"/>
    <x v="12"/>
    <x v="3"/>
    <x v="3"/>
    <x v="600"/>
    <d v="2013-12-26T00:00:00"/>
    <x v="0"/>
    <s v="No"/>
    <x v="3"/>
    <x v="2"/>
    <x v="3"/>
    <s v="Q4"/>
  </r>
  <r>
    <n v="1212916"/>
    <x v="201"/>
    <x v="0"/>
    <x v="0"/>
    <x v="21"/>
    <x v="0"/>
    <x v="803"/>
    <d v="2015-01-27T00:00:00"/>
    <x v="0"/>
    <s v="No"/>
    <x v="21"/>
    <x v="0"/>
    <x v="0"/>
    <s v="Q1"/>
  </r>
  <r>
    <n v="1106074"/>
    <x v="10"/>
    <x v="5"/>
    <x v="15"/>
    <x v="13"/>
    <x v="2"/>
    <x v="805"/>
    <d v="2014-06-11T00:00:00"/>
    <x v="0"/>
    <s v="No"/>
    <x v="13"/>
    <x v="0"/>
    <x v="1"/>
    <s v="Q2"/>
  </r>
  <r>
    <n v="1348633"/>
    <x v="4"/>
    <x v="3"/>
    <x v="8"/>
    <x v="35"/>
    <x v="0"/>
    <x v="226"/>
    <d v="2015-04-27T00:00:00"/>
    <x v="0"/>
    <s v="No"/>
    <x v="35"/>
    <x v="0"/>
    <x v="0"/>
    <s v="Q2"/>
  </r>
  <r>
    <n v="987468"/>
    <x v="38"/>
    <x v="2"/>
    <x v="17"/>
    <x v="9"/>
    <x v="1"/>
    <x v="1028"/>
    <d v="2014-08-20T00:00:00"/>
    <x v="0"/>
    <s v="No"/>
    <x v="9"/>
    <x v="2"/>
    <x v="1"/>
    <s v="Q3"/>
  </r>
  <r>
    <n v="1633641"/>
    <x v="285"/>
    <x v="1"/>
    <x v="22"/>
    <x v="18"/>
    <x v="0"/>
    <x v="39"/>
    <d v="2015-10-30T00:00:00"/>
    <x v="1"/>
    <s v="No"/>
    <x v="18"/>
    <x v="0"/>
    <x v="0"/>
    <s v="Q4"/>
  </r>
  <r>
    <n v="771954"/>
    <x v="10"/>
    <x v="5"/>
    <x v="12"/>
    <x v="26"/>
    <x v="0"/>
    <x v="37"/>
    <d v="2014-03-21T00:00:00"/>
    <x v="0"/>
    <s v="No"/>
    <x v="26"/>
    <x v="0"/>
    <x v="1"/>
    <s v="Q1"/>
  </r>
  <r>
    <n v="1791063"/>
    <x v="19"/>
    <x v="0"/>
    <x v="0"/>
    <x v="0"/>
    <x v="1"/>
    <x v="342"/>
    <d v="2016-02-19T00:00:00"/>
    <x v="0"/>
    <s v="No"/>
    <x v="0"/>
    <x v="4"/>
    <x v="2"/>
    <s v="Q1"/>
  </r>
  <r>
    <n v="864043"/>
    <x v="8"/>
    <x v="0"/>
    <x v="0"/>
    <x v="0"/>
    <x v="0"/>
    <x v="537"/>
    <d v="2014-05-22T00:00:00"/>
    <x v="0"/>
    <s v="No"/>
    <x v="0"/>
    <x v="0"/>
    <x v="1"/>
    <s v="Q2"/>
  </r>
  <r>
    <n v="1681697"/>
    <x v="62"/>
    <x v="2"/>
    <x v="31"/>
    <x v="9"/>
    <x v="0"/>
    <x v="645"/>
    <d v="2015-03-12T00:00:00"/>
    <x v="0"/>
    <s v="Yes"/>
    <x v="9"/>
    <x v="0"/>
    <x v="0"/>
    <s v="Q1"/>
  </r>
  <r>
    <n v="1731738"/>
    <x v="709"/>
    <x v="1"/>
    <x v="27"/>
    <x v="7"/>
    <x v="0"/>
    <x v="9"/>
    <d v="2016-08-01T00:00:00"/>
    <x v="0"/>
    <s v="No"/>
    <x v="7"/>
    <x v="0"/>
    <x v="2"/>
    <s v="Q3"/>
  </r>
  <r>
    <n v="1760418"/>
    <x v="519"/>
    <x v="5"/>
    <x v="12"/>
    <x v="9"/>
    <x v="0"/>
    <x v="263"/>
    <d v="2016-01-27T00:00:00"/>
    <x v="0"/>
    <s v="No"/>
    <x v="9"/>
    <x v="0"/>
    <x v="2"/>
    <s v="Q1"/>
  </r>
  <r>
    <n v="1615156"/>
    <x v="710"/>
    <x v="1"/>
    <x v="1"/>
    <x v="7"/>
    <x v="0"/>
    <x v="0"/>
    <d v="2015-10-20T00:00:00"/>
    <x v="0"/>
    <s v="No"/>
    <x v="7"/>
    <x v="0"/>
    <x v="0"/>
    <s v="Q4"/>
  </r>
  <r>
    <n v="222906"/>
    <x v="30"/>
    <x v="0"/>
    <x v="5"/>
    <x v="35"/>
    <x v="0"/>
    <x v="1270"/>
    <d v="2013-07-01T00:00:00"/>
    <x v="0"/>
    <s v="No"/>
    <x v="35"/>
    <x v="18"/>
    <x v="3"/>
    <s v="Q2"/>
  </r>
  <r>
    <n v="1122111"/>
    <x v="610"/>
    <x v="3"/>
    <x v="44"/>
    <x v="52"/>
    <x v="0"/>
    <x v="85"/>
    <d v="2014-11-21T00:00:00"/>
    <x v="0"/>
    <s v="No"/>
    <x v="50"/>
    <x v="9"/>
    <x v="1"/>
    <s v="Q4"/>
  </r>
  <r>
    <n v="431620"/>
    <x v="14"/>
    <x v="2"/>
    <x v="38"/>
    <x v="0"/>
    <x v="4"/>
    <x v="1066"/>
    <d v="2013-06-17T00:00:00"/>
    <x v="0"/>
    <s v="No"/>
    <x v="0"/>
    <x v="6"/>
    <x v="3"/>
    <s v="Q2"/>
  </r>
  <r>
    <n v="1776330"/>
    <x v="17"/>
    <x v="3"/>
    <x v="3"/>
    <x v="7"/>
    <x v="0"/>
    <x v="919"/>
    <d v="2016-08-02T00:00:00"/>
    <x v="0"/>
    <s v="No"/>
    <x v="7"/>
    <x v="18"/>
    <x v="2"/>
    <s v="Q2"/>
  </r>
  <r>
    <n v="1866674"/>
    <x v="33"/>
    <x v="4"/>
    <x v="26"/>
    <x v="20"/>
    <x v="0"/>
    <x v="368"/>
    <d v="2016-06-04T00:00:00"/>
    <x v="0"/>
    <s v="No"/>
    <x v="20"/>
    <x v="0"/>
    <x v="2"/>
    <s v="Q2"/>
  </r>
  <r>
    <n v="1652675"/>
    <x v="5"/>
    <x v="1"/>
    <x v="1"/>
    <x v="0"/>
    <x v="0"/>
    <x v="514"/>
    <d v="2015-12-11T00:00:00"/>
    <x v="0"/>
    <s v="Yes"/>
    <x v="0"/>
    <x v="0"/>
    <x v="0"/>
    <s v="Q4"/>
  </r>
  <r>
    <n v="1488489"/>
    <x v="28"/>
    <x v="5"/>
    <x v="9"/>
    <x v="9"/>
    <x v="3"/>
    <x v="397"/>
    <d v="2015-07-28T00:00:00"/>
    <x v="0"/>
    <s v="No"/>
    <x v="9"/>
    <x v="1"/>
    <x v="0"/>
    <s v="Q3"/>
  </r>
  <r>
    <n v="1717284"/>
    <x v="33"/>
    <x v="4"/>
    <x v="6"/>
    <x v="7"/>
    <x v="0"/>
    <x v="1271"/>
    <d v="2015-12-27T00:00:00"/>
    <x v="0"/>
    <s v="No"/>
    <x v="7"/>
    <x v="0"/>
    <x v="0"/>
    <s v="Q4"/>
  </r>
  <r>
    <n v="1333373"/>
    <x v="30"/>
    <x v="0"/>
    <x v="0"/>
    <x v="18"/>
    <x v="0"/>
    <x v="344"/>
    <d v="2015-04-16T00:00:00"/>
    <x v="0"/>
    <s v="No"/>
    <x v="18"/>
    <x v="0"/>
    <x v="0"/>
    <s v="Q2"/>
  </r>
  <r>
    <n v="613170"/>
    <x v="19"/>
    <x v="0"/>
    <x v="0"/>
    <x v="7"/>
    <x v="0"/>
    <x v="738"/>
    <d v="2013-11-26T00:00:00"/>
    <x v="0"/>
    <s v="No"/>
    <x v="7"/>
    <x v="0"/>
    <x v="3"/>
    <s v="Q4"/>
  </r>
  <r>
    <n v="956696"/>
    <x v="273"/>
    <x v="7"/>
    <x v="21"/>
    <x v="7"/>
    <x v="0"/>
    <x v="856"/>
    <d v="2014-07-28T00:00:00"/>
    <x v="0"/>
    <s v="No"/>
    <x v="7"/>
    <x v="0"/>
    <x v="1"/>
    <s v="Q3"/>
  </r>
  <r>
    <n v="755898"/>
    <x v="14"/>
    <x v="0"/>
    <x v="37"/>
    <x v="25"/>
    <x v="0"/>
    <x v="1050"/>
    <d v="2014-12-03T00:00:00"/>
    <x v="0"/>
    <s v="No"/>
    <x v="25"/>
    <x v="0"/>
    <x v="1"/>
    <s v="Q4"/>
  </r>
  <r>
    <n v="1005986"/>
    <x v="17"/>
    <x v="3"/>
    <x v="44"/>
    <x v="5"/>
    <x v="0"/>
    <x v="1046"/>
    <d v="2014-08-28T00:00:00"/>
    <x v="0"/>
    <s v="Yes"/>
    <x v="5"/>
    <x v="0"/>
    <x v="1"/>
    <s v="Q3"/>
  </r>
  <r>
    <n v="1503424"/>
    <x v="10"/>
    <x v="5"/>
    <x v="15"/>
    <x v="15"/>
    <x v="0"/>
    <x v="980"/>
    <d v="2015-06-08T00:00:00"/>
    <x v="0"/>
    <s v="No"/>
    <x v="15"/>
    <x v="13"/>
    <x v="0"/>
    <s v="Q2"/>
  </r>
  <r>
    <n v="424725"/>
    <x v="35"/>
    <x v="0"/>
    <x v="37"/>
    <x v="9"/>
    <x v="0"/>
    <x v="1020"/>
    <d v="2013-05-06T00:00:00"/>
    <x v="0"/>
    <s v="No"/>
    <x v="9"/>
    <x v="0"/>
    <x v="3"/>
    <s v="Q2"/>
  </r>
  <r>
    <n v="1564830"/>
    <x v="5"/>
    <x v="1"/>
    <x v="22"/>
    <x v="0"/>
    <x v="0"/>
    <x v="391"/>
    <d v="2015-09-15T00:00:00"/>
    <x v="0"/>
    <s v="No"/>
    <x v="0"/>
    <x v="0"/>
    <x v="0"/>
    <s v="Q3"/>
  </r>
  <r>
    <n v="464749"/>
    <x v="1"/>
    <x v="0"/>
    <x v="37"/>
    <x v="10"/>
    <x v="0"/>
    <x v="481"/>
    <d v="2013-07-24T00:00:00"/>
    <x v="0"/>
    <s v="No"/>
    <x v="10"/>
    <x v="1"/>
    <x v="3"/>
    <s v="Q3"/>
  </r>
  <r>
    <n v="1486349"/>
    <x v="51"/>
    <x v="2"/>
    <x v="16"/>
    <x v="13"/>
    <x v="0"/>
    <x v="119"/>
    <d v="2015-07-25T00:00:00"/>
    <x v="0"/>
    <s v="No"/>
    <x v="13"/>
    <x v="1"/>
    <x v="0"/>
    <s v="Q3"/>
  </r>
  <r>
    <n v="1169455"/>
    <x v="33"/>
    <x v="4"/>
    <x v="6"/>
    <x v="0"/>
    <x v="0"/>
    <x v="946"/>
    <d v="2014-12-23T00:00:00"/>
    <x v="0"/>
    <s v="No"/>
    <x v="0"/>
    <x v="0"/>
    <x v="1"/>
    <s v="Q4"/>
  </r>
  <r>
    <n v="1409359"/>
    <x v="7"/>
    <x v="4"/>
    <x v="6"/>
    <x v="14"/>
    <x v="0"/>
    <x v="385"/>
    <d v="2015-06-06T00:00:00"/>
    <x v="0"/>
    <s v="No"/>
    <x v="14"/>
    <x v="0"/>
    <x v="0"/>
    <s v="Q2"/>
  </r>
  <r>
    <n v="1576670"/>
    <x v="598"/>
    <x v="4"/>
    <x v="6"/>
    <x v="8"/>
    <x v="0"/>
    <x v="13"/>
    <d v="2015-09-28T00:00:00"/>
    <x v="0"/>
    <s v="No"/>
    <x v="8"/>
    <x v="2"/>
    <x v="0"/>
    <s v="Q3"/>
  </r>
  <r>
    <n v="946836"/>
    <x v="391"/>
    <x v="1"/>
    <x v="4"/>
    <x v="0"/>
    <x v="0"/>
    <x v="414"/>
    <d v="2014-07-21T00:00:00"/>
    <x v="0"/>
    <s v="No"/>
    <x v="0"/>
    <x v="0"/>
    <x v="1"/>
    <s v="Q3"/>
  </r>
  <r>
    <n v="226046"/>
    <x v="1"/>
    <x v="0"/>
    <x v="0"/>
    <x v="5"/>
    <x v="1"/>
    <x v="1227"/>
    <d v="2013-11-01T00:00:00"/>
    <x v="0"/>
    <s v="Yes"/>
    <x v="5"/>
    <x v="18"/>
    <x v="3"/>
    <s v="Q3"/>
  </r>
  <r>
    <n v="946406"/>
    <x v="270"/>
    <x v="1"/>
    <x v="1"/>
    <x v="13"/>
    <x v="0"/>
    <x v="414"/>
    <d v="2014-07-24T00:00:00"/>
    <x v="0"/>
    <s v="No"/>
    <x v="13"/>
    <x v="9"/>
    <x v="1"/>
    <s v="Q3"/>
  </r>
  <r>
    <n v="311628"/>
    <x v="357"/>
    <x v="0"/>
    <x v="42"/>
    <x v="28"/>
    <x v="1"/>
    <x v="8"/>
    <d v="2013-09-05T00:00:00"/>
    <x v="0"/>
    <s v="No"/>
    <x v="28"/>
    <x v="29"/>
    <x v="3"/>
    <s v="Q3"/>
  </r>
  <r>
    <n v="1298205"/>
    <x v="207"/>
    <x v="1"/>
    <x v="22"/>
    <x v="8"/>
    <x v="3"/>
    <x v="361"/>
    <d v="2015-03-24T00:00:00"/>
    <x v="0"/>
    <s v="No"/>
    <x v="8"/>
    <x v="0"/>
    <x v="0"/>
    <s v="Q1"/>
  </r>
  <r>
    <n v="367573"/>
    <x v="68"/>
    <x v="0"/>
    <x v="5"/>
    <x v="19"/>
    <x v="0"/>
    <x v="49"/>
    <d v="2013-03-28T00:00:00"/>
    <x v="0"/>
    <s v="No"/>
    <x v="19"/>
    <x v="0"/>
    <x v="3"/>
    <s v="Q1"/>
  </r>
  <r>
    <n v="1621505"/>
    <x v="102"/>
    <x v="8"/>
    <x v="33"/>
    <x v="14"/>
    <x v="0"/>
    <x v="234"/>
    <d v="2015-11-13T00:00:00"/>
    <x v="0"/>
    <s v="No"/>
    <x v="14"/>
    <x v="50"/>
    <x v="0"/>
    <s v="Q4"/>
  </r>
  <r>
    <n v="1299795"/>
    <x v="711"/>
    <x v="1"/>
    <x v="13"/>
    <x v="3"/>
    <x v="0"/>
    <x v="159"/>
    <d v="2015-03-25T00:00:00"/>
    <x v="0"/>
    <s v="Yes"/>
    <x v="3"/>
    <x v="0"/>
    <x v="0"/>
    <s v="Q1"/>
  </r>
  <r>
    <n v="1585342"/>
    <x v="122"/>
    <x v="0"/>
    <x v="37"/>
    <x v="1"/>
    <x v="0"/>
    <x v="153"/>
    <d v="2015-09-29T00:00:00"/>
    <x v="1"/>
    <s v="No"/>
    <x v="1"/>
    <x v="0"/>
    <x v="0"/>
    <s v="Q3"/>
  </r>
  <r>
    <n v="1975250"/>
    <x v="8"/>
    <x v="2"/>
    <x v="30"/>
    <x v="7"/>
    <x v="0"/>
    <x v="568"/>
    <d v="2016-06-20T00:00:00"/>
    <x v="0"/>
    <s v="Yes"/>
    <x v="7"/>
    <x v="0"/>
    <x v="2"/>
    <s v="Q2"/>
  </r>
  <r>
    <n v="1236387"/>
    <x v="130"/>
    <x v="1"/>
    <x v="1"/>
    <x v="5"/>
    <x v="0"/>
    <x v="729"/>
    <d v="2015-11-02T00:00:00"/>
    <x v="0"/>
    <s v="Yes"/>
    <x v="5"/>
    <x v="0"/>
    <x v="0"/>
    <s v="Q4"/>
  </r>
  <r>
    <n v="938960"/>
    <x v="10"/>
    <x v="2"/>
    <x v="30"/>
    <x v="17"/>
    <x v="1"/>
    <x v="1272"/>
    <d v="2014-07-22T00:00:00"/>
    <x v="0"/>
    <s v="No"/>
    <x v="17"/>
    <x v="19"/>
    <x v="1"/>
    <s v="Q3"/>
  </r>
  <r>
    <n v="1577138"/>
    <x v="82"/>
    <x v="1"/>
    <x v="1"/>
    <x v="9"/>
    <x v="0"/>
    <x v="13"/>
    <d v="2015-09-23T00:00:00"/>
    <x v="0"/>
    <s v="Yes"/>
    <x v="9"/>
    <x v="0"/>
    <x v="0"/>
    <s v="Q3"/>
  </r>
  <r>
    <n v="2134439"/>
    <x v="18"/>
    <x v="0"/>
    <x v="0"/>
    <x v="13"/>
    <x v="3"/>
    <x v="355"/>
    <d v="2016-09-27T00:00:00"/>
    <x v="0"/>
    <s v="Yes"/>
    <x v="13"/>
    <x v="0"/>
    <x v="2"/>
    <s v="Q3"/>
  </r>
  <r>
    <n v="1961569"/>
    <x v="712"/>
    <x v="1"/>
    <x v="1"/>
    <x v="58"/>
    <x v="0"/>
    <x v="323"/>
    <d v="2016-09-06T00:00:00"/>
    <x v="0"/>
    <s v="No"/>
    <x v="34"/>
    <x v="0"/>
    <x v="2"/>
    <s v="Q3"/>
  </r>
  <r>
    <n v="586431"/>
    <x v="10"/>
    <x v="5"/>
    <x v="9"/>
    <x v="41"/>
    <x v="3"/>
    <x v="791"/>
    <d v="2013-06-11T00:00:00"/>
    <x v="0"/>
    <s v="No"/>
    <x v="41"/>
    <x v="13"/>
    <x v="3"/>
    <s v="Q2"/>
  </r>
  <r>
    <n v="1460029"/>
    <x v="16"/>
    <x v="2"/>
    <x v="20"/>
    <x v="27"/>
    <x v="0"/>
    <x v="405"/>
    <d v="2015-09-07T00:00:00"/>
    <x v="0"/>
    <s v="No"/>
    <x v="27"/>
    <x v="0"/>
    <x v="0"/>
    <s v="Q3"/>
  </r>
  <r>
    <n v="968022"/>
    <x v="244"/>
    <x v="2"/>
    <x v="31"/>
    <x v="46"/>
    <x v="0"/>
    <x v="926"/>
    <d v="2014-04-08T00:00:00"/>
    <x v="0"/>
    <s v="No"/>
    <x v="45"/>
    <x v="0"/>
    <x v="1"/>
    <s v="Q2"/>
  </r>
  <r>
    <n v="1821706"/>
    <x v="19"/>
    <x v="5"/>
    <x v="9"/>
    <x v="35"/>
    <x v="0"/>
    <x v="1035"/>
    <d v="2016-08-03T00:00:00"/>
    <x v="0"/>
    <s v="No"/>
    <x v="35"/>
    <x v="0"/>
    <x v="2"/>
    <s v="Q3"/>
  </r>
  <r>
    <n v="1692787"/>
    <x v="19"/>
    <x v="0"/>
    <x v="0"/>
    <x v="0"/>
    <x v="0"/>
    <x v="232"/>
    <d v="2015-11-12T00:00:00"/>
    <x v="0"/>
    <s v="Yes"/>
    <x v="0"/>
    <x v="0"/>
    <x v="0"/>
    <s v="Q4"/>
  </r>
  <r>
    <n v="816558"/>
    <x v="4"/>
    <x v="3"/>
    <x v="8"/>
    <x v="7"/>
    <x v="0"/>
    <x v="396"/>
    <d v="2014-04-21T00:00:00"/>
    <x v="0"/>
    <s v="Yes"/>
    <x v="7"/>
    <x v="0"/>
    <x v="1"/>
    <s v="Q2"/>
  </r>
  <r>
    <n v="1143694"/>
    <x v="35"/>
    <x v="0"/>
    <x v="0"/>
    <x v="42"/>
    <x v="0"/>
    <x v="2"/>
    <d v="2014-04-12T00:00:00"/>
    <x v="0"/>
    <s v="No"/>
    <x v="42"/>
    <x v="0"/>
    <x v="1"/>
    <s v="Q2"/>
  </r>
  <r>
    <n v="2197293"/>
    <x v="713"/>
    <x v="1"/>
    <x v="13"/>
    <x v="7"/>
    <x v="0"/>
    <x v="1220"/>
    <d v="2016-05-11T00:00:00"/>
    <x v="0"/>
    <s v="Yes"/>
    <x v="7"/>
    <x v="0"/>
    <x v="2"/>
    <s v="Q2"/>
  </r>
  <r>
    <n v="1330214"/>
    <x v="16"/>
    <x v="2"/>
    <x v="31"/>
    <x v="0"/>
    <x v="1"/>
    <x v="161"/>
    <d v="2015-04-15T00:00:00"/>
    <x v="0"/>
    <s v="No"/>
    <x v="0"/>
    <x v="1"/>
    <x v="0"/>
    <s v="Q2"/>
  </r>
  <r>
    <n v="1851602"/>
    <x v="201"/>
    <x v="0"/>
    <x v="0"/>
    <x v="35"/>
    <x v="0"/>
    <x v="1006"/>
    <d v="2016-03-27T00:00:00"/>
    <x v="0"/>
    <s v="No"/>
    <x v="35"/>
    <x v="0"/>
    <x v="2"/>
    <s v="Q1"/>
  </r>
  <r>
    <n v="740437"/>
    <x v="127"/>
    <x v="5"/>
    <x v="12"/>
    <x v="14"/>
    <x v="3"/>
    <x v="1102"/>
    <d v="2014-04-03T00:00:00"/>
    <x v="0"/>
    <s v="No"/>
    <x v="14"/>
    <x v="13"/>
    <x v="1"/>
    <s v="Q1"/>
  </r>
  <r>
    <n v="1817379"/>
    <x v="16"/>
    <x v="2"/>
    <x v="31"/>
    <x v="4"/>
    <x v="0"/>
    <x v="1181"/>
    <d v="2016-06-03T00:00:00"/>
    <x v="0"/>
    <s v="No"/>
    <x v="4"/>
    <x v="0"/>
    <x v="2"/>
    <s v="Q2"/>
  </r>
  <r>
    <n v="1081949"/>
    <x v="19"/>
    <x v="5"/>
    <x v="15"/>
    <x v="28"/>
    <x v="1"/>
    <x v="91"/>
    <d v="2014-10-27T00:00:00"/>
    <x v="0"/>
    <s v="No"/>
    <x v="28"/>
    <x v="2"/>
    <x v="1"/>
    <s v="Q4"/>
  </r>
  <r>
    <n v="1864454"/>
    <x v="1"/>
    <x v="0"/>
    <x v="0"/>
    <x v="18"/>
    <x v="0"/>
    <x v="373"/>
    <d v="2016-05-04T00:00:00"/>
    <x v="0"/>
    <s v="No"/>
    <x v="18"/>
    <x v="0"/>
    <x v="2"/>
    <s v="Q2"/>
  </r>
  <r>
    <n v="1036345"/>
    <x v="4"/>
    <x v="3"/>
    <x v="25"/>
    <x v="0"/>
    <x v="0"/>
    <x v="558"/>
    <d v="2014-09-19T00:00:00"/>
    <x v="0"/>
    <s v="No"/>
    <x v="0"/>
    <x v="0"/>
    <x v="1"/>
    <s v="Q3"/>
  </r>
  <r>
    <n v="732421"/>
    <x v="9"/>
    <x v="3"/>
    <x v="8"/>
    <x v="13"/>
    <x v="0"/>
    <x v="111"/>
    <d v="2014-02-26T00:00:00"/>
    <x v="0"/>
    <s v="No"/>
    <x v="13"/>
    <x v="0"/>
    <x v="1"/>
    <s v="Q1"/>
  </r>
  <r>
    <n v="329985"/>
    <x v="142"/>
    <x v="3"/>
    <x v="3"/>
    <x v="4"/>
    <x v="0"/>
    <x v="1003"/>
    <d v="2013-02-25T00:00:00"/>
    <x v="0"/>
    <s v="No"/>
    <x v="4"/>
    <x v="0"/>
    <x v="3"/>
    <s v="Q1"/>
  </r>
  <r>
    <n v="849906"/>
    <x v="144"/>
    <x v="5"/>
    <x v="14"/>
    <x v="42"/>
    <x v="0"/>
    <x v="629"/>
    <d v="2014-05-15T00:00:00"/>
    <x v="0"/>
    <s v="No"/>
    <x v="42"/>
    <x v="4"/>
    <x v="1"/>
    <s v="Q2"/>
  </r>
  <r>
    <n v="1209645"/>
    <x v="13"/>
    <x v="0"/>
    <x v="0"/>
    <x v="9"/>
    <x v="0"/>
    <x v="440"/>
    <d v="2015-01-26T00:00:00"/>
    <x v="0"/>
    <s v="No"/>
    <x v="9"/>
    <x v="0"/>
    <x v="0"/>
    <s v="Q1"/>
  </r>
  <r>
    <n v="1768936"/>
    <x v="35"/>
    <x v="0"/>
    <x v="0"/>
    <x v="7"/>
    <x v="2"/>
    <x v="523"/>
    <d v="2016-02-02T00:00:00"/>
    <x v="0"/>
    <s v="No"/>
    <x v="7"/>
    <x v="0"/>
    <x v="2"/>
    <s v="Q1"/>
  </r>
  <r>
    <n v="560621"/>
    <x v="10"/>
    <x v="2"/>
    <x v="16"/>
    <x v="10"/>
    <x v="0"/>
    <x v="1048"/>
    <d v="2013-10-21T00:00:00"/>
    <x v="0"/>
    <s v="Yes"/>
    <x v="10"/>
    <x v="2"/>
    <x v="3"/>
    <s v="Q4"/>
  </r>
  <r>
    <n v="344230"/>
    <x v="16"/>
    <x v="2"/>
    <x v="30"/>
    <x v="3"/>
    <x v="1"/>
    <x v="1026"/>
    <d v="2013-08-03T00:00:00"/>
    <x v="0"/>
    <s v="No"/>
    <x v="3"/>
    <x v="13"/>
    <x v="3"/>
    <s v="Q3"/>
  </r>
  <r>
    <n v="1351368"/>
    <x v="47"/>
    <x v="5"/>
    <x v="12"/>
    <x v="20"/>
    <x v="0"/>
    <x v="1009"/>
    <d v="2015-04-28T00:00:00"/>
    <x v="0"/>
    <s v="No"/>
    <x v="20"/>
    <x v="0"/>
    <x v="0"/>
    <s v="Q2"/>
  </r>
  <r>
    <n v="1228135"/>
    <x v="51"/>
    <x v="1"/>
    <x v="13"/>
    <x v="25"/>
    <x v="0"/>
    <x v="190"/>
    <d v="2015-06-02T00:00:00"/>
    <x v="0"/>
    <s v="No"/>
    <x v="25"/>
    <x v="0"/>
    <x v="0"/>
    <s v="Q2"/>
  </r>
  <r>
    <n v="1782643"/>
    <x v="1"/>
    <x v="0"/>
    <x v="0"/>
    <x v="25"/>
    <x v="2"/>
    <x v="370"/>
    <d v="2016-12-02T00:00:00"/>
    <x v="0"/>
    <s v="No"/>
    <x v="25"/>
    <x v="18"/>
    <x v="2"/>
    <s v="Q4"/>
  </r>
  <r>
    <n v="1609547"/>
    <x v="4"/>
    <x v="3"/>
    <x v="3"/>
    <x v="0"/>
    <x v="1"/>
    <x v="850"/>
    <d v="2015-10-15T00:00:00"/>
    <x v="0"/>
    <s v="No"/>
    <x v="0"/>
    <x v="0"/>
    <x v="0"/>
    <s v="Q4"/>
  </r>
  <r>
    <n v="1760805"/>
    <x v="8"/>
    <x v="5"/>
    <x v="14"/>
    <x v="9"/>
    <x v="0"/>
    <x v="263"/>
    <d v="2016-01-30T00:00:00"/>
    <x v="0"/>
    <s v="Yes"/>
    <x v="9"/>
    <x v="9"/>
    <x v="2"/>
    <s v="Q1"/>
  </r>
  <r>
    <n v="1440340"/>
    <x v="714"/>
    <x v="1"/>
    <x v="1"/>
    <x v="9"/>
    <x v="0"/>
    <x v="551"/>
    <d v="2015-06-26T00:00:00"/>
    <x v="0"/>
    <s v="No"/>
    <x v="9"/>
    <x v="0"/>
    <x v="0"/>
    <s v="Q2"/>
  </r>
  <r>
    <n v="494375"/>
    <x v="312"/>
    <x v="4"/>
    <x v="32"/>
    <x v="7"/>
    <x v="0"/>
    <x v="507"/>
    <d v="2013-08-19T00:00:00"/>
    <x v="0"/>
    <s v="No"/>
    <x v="7"/>
    <x v="9"/>
    <x v="3"/>
    <s v="Q3"/>
  </r>
  <r>
    <n v="532079"/>
    <x v="6"/>
    <x v="5"/>
    <x v="12"/>
    <x v="40"/>
    <x v="1"/>
    <x v="145"/>
    <d v="2013-09-25T00:00:00"/>
    <x v="0"/>
    <s v="No"/>
    <x v="40"/>
    <x v="21"/>
    <x v="3"/>
    <s v="Q3"/>
  </r>
  <r>
    <n v="446944"/>
    <x v="26"/>
    <x v="0"/>
    <x v="0"/>
    <x v="14"/>
    <x v="0"/>
    <x v="187"/>
    <d v="2013-03-07T00:00:00"/>
    <x v="0"/>
    <s v="Yes"/>
    <x v="14"/>
    <x v="17"/>
    <x v="3"/>
    <s v="Q1"/>
  </r>
  <r>
    <n v="1357898"/>
    <x v="4"/>
    <x v="3"/>
    <x v="3"/>
    <x v="7"/>
    <x v="0"/>
    <x v="555"/>
    <d v="2015-02-05T00:00:00"/>
    <x v="0"/>
    <s v="No"/>
    <x v="7"/>
    <x v="0"/>
    <x v="0"/>
    <s v="Q1"/>
  </r>
  <r>
    <n v="1697904"/>
    <x v="23"/>
    <x v="5"/>
    <x v="36"/>
    <x v="6"/>
    <x v="0"/>
    <x v="40"/>
    <d v="2015-12-15T00:00:00"/>
    <x v="0"/>
    <s v="No"/>
    <x v="6"/>
    <x v="0"/>
    <x v="0"/>
    <s v="Q4"/>
  </r>
  <r>
    <n v="372230"/>
    <x v="17"/>
    <x v="3"/>
    <x v="8"/>
    <x v="0"/>
    <x v="0"/>
    <x v="235"/>
    <d v="2013-03-04T00:00:00"/>
    <x v="0"/>
    <s v="Yes"/>
    <x v="0"/>
    <x v="0"/>
    <x v="3"/>
    <s v="Q1"/>
  </r>
  <r>
    <n v="637330"/>
    <x v="618"/>
    <x v="5"/>
    <x v="12"/>
    <x v="29"/>
    <x v="1"/>
    <x v="430"/>
    <d v="2013-12-20T00:00:00"/>
    <x v="0"/>
    <s v="No"/>
    <x v="29"/>
    <x v="9"/>
    <x v="3"/>
    <s v="Q4"/>
  </r>
  <r>
    <n v="434780"/>
    <x v="19"/>
    <x v="7"/>
    <x v="21"/>
    <x v="7"/>
    <x v="3"/>
    <x v="1151"/>
    <d v="2013-06-18T00:00:00"/>
    <x v="0"/>
    <s v="No"/>
    <x v="7"/>
    <x v="1"/>
    <x v="3"/>
    <s v="Q2"/>
  </r>
  <r>
    <n v="1598869"/>
    <x v="62"/>
    <x v="7"/>
    <x v="73"/>
    <x v="0"/>
    <x v="3"/>
    <x v="380"/>
    <d v="2015-08-10T00:00:00"/>
    <x v="0"/>
    <s v="No"/>
    <x v="0"/>
    <x v="0"/>
    <x v="0"/>
    <s v="Q3"/>
  </r>
  <r>
    <n v="1819229"/>
    <x v="179"/>
    <x v="1"/>
    <x v="1"/>
    <x v="4"/>
    <x v="2"/>
    <x v="351"/>
    <d v="2016-09-03T00:00:00"/>
    <x v="0"/>
    <s v="Yes"/>
    <x v="4"/>
    <x v="14"/>
    <x v="2"/>
    <s v="Q3"/>
  </r>
  <r>
    <n v="1491424"/>
    <x v="25"/>
    <x v="5"/>
    <x v="9"/>
    <x v="7"/>
    <x v="1"/>
    <x v="103"/>
    <d v="2015-07-30T00:00:00"/>
    <x v="0"/>
    <s v="No"/>
    <x v="7"/>
    <x v="4"/>
    <x v="0"/>
    <s v="Q3"/>
  </r>
  <r>
    <n v="1382520"/>
    <x v="38"/>
    <x v="0"/>
    <x v="0"/>
    <x v="9"/>
    <x v="0"/>
    <x v="120"/>
    <d v="2015-05-20T00:00:00"/>
    <x v="0"/>
    <s v="Yes"/>
    <x v="9"/>
    <x v="1"/>
    <x v="0"/>
    <s v="Q2"/>
  </r>
  <r>
    <n v="1272141"/>
    <x v="601"/>
    <x v="1"/>
    <x v="27"/>
    <x v="5"/>
    <x v="0"/>
    <x v="973"/>
    <d v="2015-06-03T00:00:00"/>
    <x v="0"/>
    <s v="No"/>
    <x v="5"/>
    <x v="0"/>
    <x v="0"/>
    <s v="Q2"/>
  </r>
  <r>
    <n v="727733"/>
    <x v="28"/>
    <x v="5"/>
    <x v="12"/>
    <x v="9"/>
    <x v="0"/>
    <x v="38"/>
    <d v="2014-12-02T00:00:00"/>
    <x v="0"/>
    <s v="No"/>
    <x v="9"/>
    <x v="0"/>
    <x v="1"/>
    <s v="Q4"/>
  </r>
  <r>
    <n v="1029653"/>
    <x v="1"/>
    <x v="0"/>
    <x v="0"/>
    <x v="13"/>
    <x v="3"/>
    <x v="967"/>
    <d v="2014-09-17T00:00:00"/>
    <x v="0"/>
    <s v="No"/>
    <x v="13"/>
    <x v="4"/>
    <x v="1"/>
    <s v="Q3"/>
  </r>
  <r>
    <n v="1567950"/>
    <x v="33"/>
    <x v="4"/>
    <x v="6"/>
    <x v="0"/>
    <x v="0"/>
    <x v="296"/>
    <d v="2015-09-16T00:00:00"/>
    <x v="0"/>
    <s v="No"/>
    <x v="0"/>
    <x v="0"/>
    <x v="0"/>
    <s v="Q3"/>
  </r>
  <r>
    <n v="1951829"/>
    <x v="10"/>
    <x v="5"/>
    <x v="15"/>
    <x v="7"/>
    <x v="0"/>
    <x v="491"/>
    <d v="2016-02-06T00:00:00"/>
    <x v="0"/>
    <s v="No"/>
    <x v="7"/>
    <x v="0"/>
    <x v="2"/>
    <s v="Q1"/>
  </r>
  <r>
    <n v="2064725"/>
    <x v="19"/>
    <x v="4"/>
    <x v="26"/>
    <x v="15"/>
    <x v="0"/>
    <x v="124"/>
    <d v="2016-08-16T00:00:00"/>
    <x v="0"/>
    <s v="No"/>
    <x v="15"/>
    <x v="0"/>
    <x v="2"/>
    <s v="Q3"/>
  </r>
  <r>
    <n v="794165"/>
    <x v="5"/>
    <x v="1"/>
    <x v="1"/>
    <x v="20"/>
    <x v="0"/>
    <x v="1081"/>
    <d v="2014-04-04T00:00:00"/>
    <x v="0"/>
    <s v="No"/>
    <x v="20"/>
    <x v="0"/>
    <x v="1"/>
    <s v="Q2"/>
  </r>
  <r>
    <n v="895574"/>
    <x v="32"/>
    <x v="5"/>
    <x v="15"/>
    <x v="14"/>
    <x v="0"/>
    <x v="492"/>
    <d v="2014-06-14T00:00:00"/>
    <x v="0"/>
    <s v="Yes"/>
    <x v="14"/>
    <x v="0"/>
    <x v="1"/>
    <s v="Q2"/>
  </r>
  <r>
    <n v="1613570"/>
    <x v="41"/>
    <x v="1"/>
    <x v="1"/>
    <x v="7"/>
    <x v="3"/>
    <x v="1038"/>
    <d v="2015-10-19T00:00:00"/>
    <x v="0"/>
    <s v="No"/>
    <x v="7"/>
    <x v="0"/>
    <x v="0"/>
    <s v="Q4"/>
  </r>
  <r>
    <n v="1314448"/>
    <x v="50"/>
    <x v="7"/>
    <x v="21"/>
    <x v="37"/>
    <x v="0"/>
    <x v="295"/>
    <d v="2015-03-04T00:00:00"/>
    <x v="0"/>
    <s v="Yes"/>
    <x v="37"/>
    <x v="0"/>
    <x v="0"/>
    <s v="Q1"/>
  </r>
  <r>
    <n v="1607822"/>
    <x v="17"/>
    <x v="3"/>
    <x v="3"/>
    <x v="1"/>
    <x v="0"/>
    <x v="850"/>
    <d v="2015-10-15T00:00:00"/>
    <x v="0"/>
    <s v="No"/>
    <x v="1"/>
    <x v="0"/>
    <x v="0"/>
    <s v="Q4"/>
  </r>
  <r>
    <n v="2018795"/>
    <x v="495"/>
    <x v="1"/>
    <x v="1"/>
    <x v="20"/>
    <x v="2"/>
    <x v="125"/>
    <d v="2016-07-20T00:00:00"/>
    <x v="0"/>
    <s v="No"/>
    <x v="20"/>
    <x v="1"/>
    <x v="2"/>
    <s v="Q3"/>
  </r>
  <r>
    <n v="1482911"/>
    <x v="19"/>
    <x v="0"/>
    <x v="0"/>
    <x v="1"/>
    <x v="1"/>
    <x v="42"/>
    <d v="2015-07-29T00:00:00"/>
    <x v="0"/>
    <s v="No"/>
    <x v="1"/>
    <x v="19"/>
    <x v="0"/>
    <s v="Q3"/>
  </r>
  <r>
    <n v="1006773"/>
    <x v="19"/>
    <x v="0"/>
    <x v="0"/>
    <x v="9"/>
    <x v="0"/>
    <x v="1046"/>
    <d v="2014-08-28T00:00:00"/>
    <x v="0"/>
    <s v="No"/>
    <x v="9"/>
    <x v="0"/>
    <x v="1"/>
    <s v="Q3"/>
  </r>
  <r>
    <n v="2009623"/>
    <x v="9"/>
    <x v="3"/>
    <x v="3"/>
    <x v="27"/>
    <x v="0"/>
    <x v="658"/>
    <d v="2016-07-13T00:00:00"/>
    <x v="0"/>
    <s v="No"/>
    <x v="27"/>
    <x v="0"/>
    <x v="2"/>
    <s v="Q3"/>
  </r>
  <r>
    <n v="1760992"/>
    <x v="16"/>
    <x v="1"/>
    <x v="27"/>
    <x v="7"/>
    <x v="0"/>
    <x v="780"/>
    <d v="2016-01-28T00:00:00"/>
    <x v="0"/>
    <s v="No"/>
    <x v="7"/>
    <x v="0"/>
    <x v="2"/>
    <s v="Q1"/>
  </r>
  <r>
    <n v="1076134"/>
    <x v="10"/>
    <x v="0"/>
    <x v="0"/>
    <x v="9"/>
    <x v="1"/>
    <x v="939"/>
    <d v="2014-10-23T00:00:00"/>
    <x v="0"/>
    <s v="Yes"/>
    <x v="9"/>
    <x v="19"/>
    <x v="1"/>
    <s v="Q4"/>
  </r>
  <r>
    <n v="995306"/>
    <x v="38"/>
    <x v="0"/>
    <x v="0"/>
    <x v="36"/>
    <x v="0"/>
    <x v="796"/>
    <d v="2014-11-09T00:00:00"/>
    <x v="0"/>
    <s v="No"/>
    <x v="36"/>
    <x v="76"/>
    <x v="1"/>
    <s v="Q3"/>
  </r>
  <r>
    <n v="1855670"/>
    <x v="8"/>
    <x v="2"/>
    <x v="31"/>
    <x v="38"/>
    <x v="0"/>
    <x v="427"/>
    <d v="2016-03-29T00:00:00"/>
    <x v="0"/>
    <s v="No"/>
    <x v="38"/>
    <x v="0"/>
    <x v="2"/>
    <s v="Q1"/>
  </r>
  <r>
    <n v="1468818"/>
    <x v="341"/>
    <x v="0"/>
    <x v="0"/>
    <x v="22"/>
    <x v="1"/>
    <x v="661"/>
    <d v="2015-07-28T00:00:00"/>
    <x v="0"/>
    <s v="No"/>
    <x v="22"/>
    <x v="49"/>
    <x v="0"/>
    <s v="Q3"/>
  </r>
  <r>
    <n v="1349984"/>
    <x v="19"/>
    <x v="5"/>
    <x v="12"/>
    <x v="13"/>
    <x v="0"/>
    <x v="1009"/>
    <d v="2015-04-28T00:00:00"/>
    <x v="0"/>
    <s v="No"/>
    <x v="13"/>
    <x v="0"/>
    <x v="0"/>
    <s v="Q2"/>
  </r>
  <r>
    <n v="600783"/>
    <x v="16"/>
    <x v="5"/>
    <x v="14"/>
    <x v="7"/>
    <x v="0"/>
    <x v="1095"/>
    <d v="2013-11-18T00:00:00"/>
    <x v="0"/>
    <s v="No"/>
    <x v="7"/>
    <x v="4"/>
    <x v="3"/>
    <s v="Q4"/>
  </r>
  <r>
    <n v="1967970"/>
    <x v="17"/>
    <x v="3"/>
    <x v="8"/>
    <x v="7"/>
    <x v="0"/>
    <x v="466"/>
    <d v="2016-06-14T00:00:00"/>
    <x v="0"/>
    <s v="No"/>
    <x v="7"/>
    <x v="0"/>
    <x v="2"/>
    <s v="Q2"/>
  </r>
  <r>
    <n v="1693655"/>
    <x v="9"/>
    <x v="3"/>
    <x v="8"/>
    <x v="24"/>
    <x v="0"/>
    <x v="232"/>
    <d v="2015-11-12T00:00:00"/>
    <x v="0"/>
    <s v="No"/>
    <x v="24"/>
    <x v="0"/>
    <x v="0"/>
    <s v="Q4"/>
  </r>
  <r>
    <n v="1039824"/>
    <x v="4"/>
    <x v="3"/>
    <x v="8"/>
    <x v="7"/>
    <x v="0"/>
    <x v="598"/>
    <d v="2014-09-26T00:00:00"/>
    <x v="0"/>
    <s v="No"/>
    <x v="7"/>
    <x v="6"/>
    <x v="1"/>
    <s v="Q3"/>
  </r>
  <r>
    <n v="1037822"/>
    <x v="17"/>
    <x v="3"/>
    <x v="3"/>
    <x v="4"/>
    <x v="0"/>
    <x v="638"/>
    <d v="2014-09-20T00:00:00"/>
    <x v="0"/>
    <s v="No"/>
    <x v="4"/>
    <x v="0"/>
    <x v="1"/>
    <s v="Q3"/>
  </r>
  <r>
    <n v="1747534"/>
    <x v="19"/>
    <x v="0"/>
    <x v="0"/>
    <x v="1"/>
    <x v="0"/>
    <x v="319"/>
    <d v="2016-01-19T00:00:00"/>
    <x v="0"/>
    <s v="No"/>
    <x v="1"/>
    <x v="0"/>
    <x v="2"/>
    <s v="Q1"/>
  </r>
  <r>
    <n v="1375719"/>
    <x v="195"/>
    <x v="1"/>
    <x v="22"/>
    <x v="8"/>
    <x v="0"/>
    <x v="106"/>
    <d v="2015-05-22T00:00:00"/>
    <x v="0"/>
    <s v="No"/>
    <x v="8"/>
    <x v="10"/>
    <x v="0"/>
    <s v="Q2"/>
  </r>
  <r>
    <n v="1974323"/>
    <x v="10"/>
    <x v="5"/>
    <x v="15"/>
    <x v="13"/>
    <x v="0"/>
    <x v="1182"/>
    <d v="2016-06-20T00:00:00"/>
    <x v="0"/>
    <s v="No"/>
    <x v="13"/>
    <x v="4"/>
    <x v="2"/>
    <s v="Q2"/>
  </r>
  <r>
    <n v="909629"/>
    <x v="367"/>
    <x v="2"/>
    <x v="31"/>
    <x v="13"/>
    <x v="0"/>
    <x v="842"/>
    <d v="2014-06-27T00:00:00"/>
    <x v="0"/>
    <s v="No"/>
    <x v="13"/>
    <x v="4"/>
    <x v="1"/>
    <s v="Q2"/>
  </r>
  <r>
    <n v="831054"/>
    <x v="110"/>
    <x v="2"/>
    <x v="34"/>
    <x v="26"/>
    <x v="0"/>
    <x v="1098"/>
    <d v="2014-04-29T00:00:00"/>
    <x v="0"/>
    <s v="No"/>
    <x v="26"/>
    <x v="0"/>
    <x v="1"/>
    <s v="Q2"/>
  </r>
  <r>
    <n v="2036472"/>
    <x v="1"/>
    <x v="0"/>
    <x v="0"/>
    <x v="14"/>
    <x v="0"/>
    <x v="904"/>
    <d v="2016-07-28T00:00:00"/>
    <x v="0"/>
    <s v="No"/>
    <x v="14"/>
    <x v="0"/>
    <x v="2"/>
    <s v="Q3"/>
  </r>
  <r>
    <n v="1837315"/>
    <x v="8"/>
    <x v="5"/>
    <x v="9"/>
    <x v="9"/>
    <x v="3"/>
    <x v="367"/>
    <d v="2016-03-17T00:00:00"/>
    <x v="0"/>
    <s v="No"/>
    <x v="9"/>
    <x v="0"/>
    <x v="2"/>
    <s v="Q1"/>
  </r>
  <r>
    <n v="1835677"/>
    <x v="492"/>
    <x v="1"/>
    <x v="1"/>
    <x v="25"/>
    <x v="0"/>
    <x v="524"/>
    <d v="2016-03-16T00:00:00"/>
    <x v="0"/>
    <s v="Yes"/>
    <x v="25"/>
    <x v="0"/>
    <x v="2"/>
    <s v="Q1"/>
  </r>
  <r>
    <n v="1597882"/>
    <x v="314"/>
    <x v="5"/>
    <x v="12"/>
    <x v="9"/>
    <x v="0"/>
    <x v="723"/>
    <d v="2015-08-10T00:00:00"/>
    <x v="0"/>
    <s v="Yes"/>
    <x v="9"/>
    <x v="13"/>
    <x v="0"/>
    <s v="Q3"/>
  </r>
  <r>
    <n v="1626081"/>
    <x v="9"/>
    <x v="3"/>
    <x v="8"/>
    <x v="7"/>
    <x v="0"/>
    <x v="4"/>
    <d v="2015-10-27T00:00:00"/>
    <x v="0"/>
    <s v="Yes"/>
    <x v="7"/>
    <x v="0"/>
    <x v="0"/>
    <s v="Q4"/>
  </r>
  <r>
    <n v="1314662"/>
    <x v="715"/>
    <x v="5"/>
    <x v="9"/>
    <x v="7"/>
    <x v="0"/>
    <x v="295"/>
    <d v="2015-03-04T00:00:00"/>
    <x v="0"/>
    <s v="Yes"/>
    <x v="7"/>
    <x v="0"/>
    <x v="0"/>
    <s v="Q1"/>
  </r>
  <r>
    <n v="1917046"/>
    <x v="91"/>
    <x v="1"/>
    <x v="27"/>
    <x v="19"/>
    <x v="2"/>
    <x v="606"/>
    <d v="2016-12-05T00:00:00"/>
    <x v="0"/>
    <s v="No"/>
    <x v="19"/>
    <x v="7"/>
    <x v="2"/>
    <s v="Q3"/>
  </r>
  <r>
    <n v="1160229"/>
    <x v="19"/>
    <x v="5"/>
    <x v="9"/>
    <x v="7"/>
    <x v="3"/>
    <x v="451"/>
    <d v="2014-12-17T00:00:00"/>
    <x v="0"/>
    <s v="No"/>
    <x v="7"/>
    <x v="0"/>
    <x v="1"/>
    <s v="Q4"/>
  </r>
  <r>
    <n v="941536"/>
    <x v="19"/>
    <x v="5"/>
    <x v="9"/>
    <x v="26"/>
    <x v="3"/>
    <x v="386"/>
    <d v="2014-07-22T00:00:00"/>
    <x v="0"/>
    <s v="No"/>
    <x v="26"/>
    <x v="2"/>
    <x v="1"/>
    <s v="Q3"/>
  </r>
  <r>
    <n v="2155598"/>
    <x v="1"/>
    <x v="0"/>
    <x v="0"/>
    <x v="9"/>
    <x v="0"/>
    <x v="1273"/>
    <d v="2016-11-10T00:00:00"/>
    <x v="0"/>
    <s v="Yes"/>
    <x v="9"/>
    <x v="0"/>
    <x v="2"/>
    <s v="Q4"/>
  </r>
  <r>
    <n v="1664846"/>
    <x v="51"/>
    <x v="2"/>
    <x v="31"/>
    <x v="1"/>
    <x v="0"/>
    <x v="55"/>
    <d v="2015-11-20T00:00:00"/>
    <x v="0"/>
    <s v="No"/>
    <x v="1"/>
    <x v="0"/>
    <x v="0"/>
    <s v="Q4"/>
  </r>
  <r>
    <n v="1195229"/>
    <x v="716"/>
    <x v="1"/>
    <x v="22"/>
    <x v="0"/>
    <x v="0"/>
    <x v="751"/>
    <d v="2015-01-15T00:00:00"/>
    <x v="0"/>
    <s v="No"/>
    <x v="0"/>
    <x v="0"/>
    <x v="0"/>
    <s v="Q1"/>
  </r>
  <r>
    <n v="1649564"/>
    <x v="10"/>
    <x v="5"/>
    <x v="15"/>
    <x v="13"/>
    <x v="0"/>
    <x v="362"/>
    <d v="2015-10-11T00:00:00"/>
    <x v="0"/>
    <s v="No"/>
    <x v="13"/>
    <x v="0"/>
    <x v="0"/>
    <s v="Q4"/>
  </r>
  <r>
    <n v="935384"/>
    <x v="50"/>
    <x v="5"/>
    <x v="12"/>
    <x v="31"/>
    <x v="2"/>
    <x v="1017"/>
    <d v="2014-07-17T00:00:00"/>
    <x v="0"/>
    <s v="No"/>
    <x v="31"/>
    <x v="9"/>
    <x v="1"/>
    <s v="Q3"/>
  </r>
  <r>
    <n v="1587285"/>
    <x v="8"/>
    <x v="5"/>
    <x v="12"/>
    <x v="25"/>
    <x v="3"/>
    <x v="310"/>
    <d v="2015-09-30T00:00:00"/>
    <x v="0"/>
    <s v="No"/>
    <x v="25"/>
    <x v="0"/>
    <x v="0"/>
    <s v="Q3"/>
  </r>
  <r>
    <n v="969008"/>
    <x v="110"/>
    <x v="9"/>
    <x v="50"/>
    <x v="6"/>
    <x v="0"/>
    <x v="398"/>
    <d v="2014-05-08T00:00:00"/>
    <x v="0"/>
    <s v="No"/>
    <x v="6"/>
    <x v="0"/>
    <x v="1"/>
    <s v="Q2"/>
  </r>
  <r>
    <n v="1833756"/>
    <x v="20"/>
    <x v="8"/>
    <x v="33"/>
    <x v="8"/>
    <x v="0"/>
    <x v="200"/>
    <d v="2016-03-17T00:00:00"/>
    <x v="0"/>
    <s v="No"/>
    <x v="8"/>
    <x v="4"/>
    <x v="2"/>
    <s v="Q1"/>
  </r>
  <r>
    <n v="1001152"/>
    <x v="717"/>
    <x v="1"/>
    <x v="1"/>
    <x v="7"/>
    <x v="0"/>
    <x v="801"/>
    <d v="2014-08-29T00:00:00"/>
    <x v="0"/>
    <s v="No"/>
    <x v="7"/>
    <x v="9"/>
    <x v="1"/>
    <s v="Q3"/>
  </r>
  <r>
    <n v="1773680"/>
    <x v="35"/>
    <x v="0"/>
    <x v="0"/>
    <x v="24"/>
    <x v="0"/>
    <x v="21"/>
    <d v="2016-05-02T00:00:00"/>
    <x v="0"/>
    <s v="Yes"/>
    <x v="24"/>
    <x v="0"/>
    <x v="2"/>
    <s v="Q2"/>
  </r>
  <r>
    <n v="1344378"/>
    <x v="718"/>
    <x v="1"/>
    <x v="27"/>
    <x v="42"/>
    <x v="0"/>
    <x v="1106"/>
    <d v="2015-04-23T00:00:00"/>
    <x v="0"/>
    <s v="No"/>
    <x v="42"/>
    <x v="0"/>
    <x v="0"/>
    <s v="Q2"/>
  </r>
  <r>
    <n v="744197"/>
    <x v="86"/>
    <x v="5"/>
    <x v="12"/>
    <x v="9"/>
    <x v="1"/>
    <x v="122"/>
    <d v="2014-06-03T00:00:00"/>
    <x v="0"/>
    <s v="No"/>
    <x v="9"/>
    <x v="13"/>
    <x v="1"/>
    <s v="Q2"/>
  </r>
  <r>
    <n v="1327034"/>
    <x v="719"/>
    <x v="0"/>
    <x v="5"/>
    <x v="7"/>
    <x v="0"/>
    <x v="683"/>
    <d v="2015-04-14T00:00:00"/>
    <x v="0"/>
    <s v="Yes"/>
    <x v="7"/>
    <x v="1"/>
    <x v="0"/>
    <s v="Q2"/>
  </r>
  <r>
    <n v="1597683"/>
    <x v="9"/>
    <x v="3"/>
    <x v="8"/>
    <x v="0"/>
    <x v="0"/>
    <x v="723"/>
    <d v="2015-07-10T00:00:00"/>
    <x v="0"/>
    <s v="No"/>
    <x v="0"/>
    <x v="0"/>
    <x v="0"/>
    <s v="Q3"/>
  </r>
  <r>
    <n v="1540924"/>
    <x v="354"/>
    <x v="1"/>
    <x v="27"/>
    <x v="45"/>
    <x v="0"/>
    <x v="937"/>
    <d v="2015-08-27T00:00:00"/>
    <x v="0"/>
    <s v="No"/>
    <x v="44"/>
    <x v="0"/>
    <x v="0"/>
    <s v="Q3"/>
  </r>
  <r>
    <n v="2046940"/>
    <x v="10"/>
    <x v="5"/>
    <x v="36"/>
    <x v="15"/>
    <x v="0"/>
    <x v="652"/>
    <d v="2016-04-08T00:00:00"/>
    <x v="0"/>
    <s v="Yes"/>
    <x v="15"/>
    <x v="0"/>
    <x v="2"/>
    <s v="Q2"/>
  </r>
  <r>
    <n v="528710"/>
    <x v="250"/>
    <x v="0"/>
    <x v="0"/>
    <x v="7"/>
    <x v="1"/>
    <x v="375"/>
    <d v="2013-09-18T00:00:00"/>
    <x v="0"/>
    <s v="Yes"/>
    <x v="7"/>
    <x v="4"/>
    <x v="3"/>
    <s v="Q3"/>
  </r>
  <r>
    <n v="1926154"/>
    <x v="8"/>
    <x v="0"/>
    <x v="0"/>
    <x v="0"/>
    <x v="1"/>
    <x v="132"/>
    <d v="2016-05-19T00:00:00"/>
    <x v="0"/>
    <s v="No"/>
    <x v="0"/>
    <x v="9"/>
    <x v="2"/>
    <s v="Q2"/>
  </r>
  <r>
    <n v="1092029"/>
    <x v="10"/>
    <x v="0"/>
    <x v="0"/>
    <x v="28"/>
    <x v="0"/>
    <x v="1153"/>
    <d v="2014-10-29T00:00:00"/>
    <x v="0"/>
    <s v="No"/>
    <x v="28"/>
    <x v="0"/>
    <x v="1"/>
    <s v="Q4"/>
  </r>
  <r>
    <n v="498102"/>
    <x v="19"/>
    <x v="5"/>
    <x v="12"/>
    <x v="7"/>
    <x v="1"/>
    <x v="962"/>
    <d v="2013-08-22T00:00:00"/>
    <x v="0"/>
    <s v="No"/>
    <x v="7"/>
    <x v="4"/>
    <x v="3"/>
    <s v="Q3"/>
  </r>
  <r>
    <n v="1529612"/>
    <x v="185"/>
    <x v="1"/>
    <x v="1"/>
    <x v="7"/>
    <x v="0"/>
    <x v="384"/>
    <d v="2015-08-19T00:00:00"/>
    <x v="0"/>
    <s v="No"/>
    <x v="7"/>
    <x v="0"/>
    <x v="0"/>
    <s v="Q3"/>
  </r>
  <r>
    <n v="545951"/>
    <x v="8"/>
    <x v="5"/>
    <x v="9"/>
    <x v="7"/>
    <x v="1"/>
    <x v="538"/>
    <d v="2013-09-30T00:00:00"/>
    <x v="0"/>
    <s v="No"/>
    <x v="7"/>
    <x v="9"/>
    <x v="3"/>
    <s v="Q3"/>
  </r>
  <r>
    <n v="385812"/>
    <x v="14"/>
    <x v="5"/>
    <x v="9"/>
    <x v="14"/>
    <x v="0"/>
    <x v="993"/>
    <d v="2013-04-19T00:00:00"/>
    <x v="0"/>
    <s v="No"/>
    <x v="14"/>
    <x v="1"/>
    <x v="3"/>
    <s v="Q2"/>
  </r>
  <r>
    <n v="1626786"/>
    <x v="20"/>
    <x v="5"/>
    <x v="12"/>
    <x v="7"/>
    <x v="3"/>
    <x v="4"/>
    <d v="2015-10-27T00:00:00"/>
    <x v="0"/>
    <s v="No"/>
    <x v="7"/>
    <x v="0"/>
    <x v="0"/>
    <s v="Q4"/>
  </r>
  <r>
    <n v="1977927"/>
    <x v="45"/>
    <x v="5"/>
    <x v="15"/>
    <x v="13"/>
    <x v="0"/>
    <x v="44"/>
    <d v="2016-06-22T00:00:00"/>
    <x v="0"/>
    <s v="No"/>
    <x v="13"/>
    <x v="0"/>
    <x v="2"/>
    <s v="Q2"/>
  </r>
  <r>
    <n v="653149"/>
    <x v="10"/>
    <x v="0"/>
    <x v="37"/>
    <x v="31"/>
    <x v="0"/>
    <x v="635"/>
    <d v="2014-02-01T00:00:00"/>
    <x v="0"/>
    <s v="No"/>
    <x v="31"/>
    <x v="0"/>
    <x v="1"/>
    <s v="Q1"/>
  </r>
  <r>
    <n v="1068620"/>
    <x v="129"/>
    <x v="7"/>
    <x v="19"/>
    <x v="15"/>
    <x v="0"/>
    <x v="1110"/>
    <d v="2014-10-28T00:00:00"/>
    <x v="0"/>
    <s v="No"/>
    <x v="15"/>
    <x v="36"/>
    <x v="1"/>
    <s v="Q4"/>
  </r>
  <r>
    <n v="1982288"/>
    <x v="10"/>
    <x v="5"/>
    <x v="12"/>
    <x v="14"/>
    <x v="1"/>
    <x v="24"/>
    <d v="2016-06-27T00:00:00"/>
    <x v="0"/>
    <s v="No"/>
    <x v="14"/>
    <x v="6"/>
    <x v="2"/>
    <s v="Q2"/>
  </r>
  <r>
    <n v="897953"/>
    <x v="273"/>
    <x v="7"/>
    <x v="19"/>
    <x v="10"/>
    <x v="0"/>
    <x v="565"/>
    <d v="2014-06-19T00:00:00"/>
    <x v="0"/>
    <s v="No"/>
    <x v="10"/>
    <x v="4"/>
    <x v="1"/>
    <s v="Q2"/>
  </r>
  <r>
    <n v="1488886"/>
    <x v="32"/>
    <x v="5"/>
    <x v="9"/>
    <x v="29"/>
    <x v="0"/>
    <x v="397"/>
    <d v="2015-07-27T00:00:00"/>
    <x v="0"/>
    <s v="No"/>
    <x v="29"/>
    <x v="0"/>
    <x v="0"/>
    <s v="Q3"/>
  </r>
  <r>
    <n v="825229"/>
    <x v="9"/>
    <x v="3"/>
    <x v="3"/>
    <x v="15"/>
    <x v="0"/>
    <x v="584"/>
    <d v="2014-04-25T00:00:00"/>
    <x v="0"/>
    <s v="No"/>
    <x v="15"/>
    <x v="0"/>
    <x v="1"/>
    <s v="Q2"/>
  </r>
  <r>
    <n v="1205890"/>
    <x v="411"/>
    <x v="1"/>
    <x v="13"/>
    <x v="5"/>
    <x v="0"/>
    <x v="314"/>
    <d v="2015-01-28T00:00:00"/>
    <x v="0"/>
    <s v="Yes"/>
    <x v="5"/>
    <x v="2"/>
    <x v="0"/>
    <s v="Q1"/>
  </r>
  <r>
    <n v="1800109"/>
    <x v="18"/>
    <x v="0"/>
    <x v="37"/>
    <x v="13"/>
    <x v="0"/>
    <x v="459"/>
    <d v="2016-02-23T00:00:00"/>
    <x v="0"/>
    <s v="No"/>
    <x v="13"/>
    <x v="0"/>
    <x v="2"/>
    <s v="Q1"/>
  </r>
  <r>
    <n v="855924"/>
    <x v="8"/>
    <x v="2"/>
    <x v="40"/>
    <x v="0"/>
    <x v="0"/>
    <x v="1215"/>
    <d v="2014-05-16T00:00:00"/>
    <x v="0"/>
    <s v="No"/>
    <x v="0"/>
    <x v="0"/>
    <x v="1"/>
    <s v="Q2"/>
  </r>
  <r>
    <n v="1854955"/>
    <x v="329"/>
    <x v="7"/>
    <x v="21"/>
    <x v="7"/>
    <x v="0"/>
    <x v="427"/>
    <d v="2016-03-31T00:00:00"/>
    <x v="0"/>
    <s v="No"/>
    <x v="7"/>
    <x v="4"/>
    <x v="2"/>
    <s v="Q1"/>
  </r>
  <r>
    <n v="1646951"/>
    <x v="19"/>
    <x v="7"/>
    <x v="21"/>
    <x v="7"/>
    <x v="0"/>
    <x v="511"/>
    <d v="2015-09-11T00:00:00"/>
    <x v="0"/>
    <s v="No"/>
    <x v="7"/>
    <x v="0"/>
    <x v="0"/>
    <s v="Q3"/>
  </r>
  <r>
    <n v="1060641"/>
    <x v="18"/>
    <x v="0"/>
    <x v="0"/>
    <x v="7"/>
    <x v="0"/>
    <x v="1077"/>
    <d v="2014-07-10T00:00:00"/>
    <x v="0"/>
    <s v="No"/>
    <x v="7"/>
    <x v="0"/>
    <x v="1"/>
    <s v="Q3"/>
  </r>
  <r>
    <n v="656084"/>
    <x v="172"/>
    <x v="0"/>
    <x v="0"/>
    <x v="15"/>
    <x v="3"/>
    <x v="23"/>
    <d v="2014-08-01T00:00:00"/>
    <x v="0"/>
    <s v="No"/>
    <x v="15"/>
    <x v="18"/>
    <x v="1"/>
    <s v="Q2"/>
  </r>
  <r>
    <n v="1231425"/>
    <x v="19"/>
    <x v="5"/>
    <x v="9"/>
    <x v="0"/>
    <x v="1"/>
    <x v="503"/>
    <d v="2015-10-02T00:00:00"/>
    <x v="0"/>
    <s v="No"/>
    <x v="0"/>
    <x v="15"/>
    <x v="0"/>
    <s v="Q3"/>
  </r>
  <r>
    <n v="2062751"/>
    <x v="17"/>
    <x v="3"/>
    <x v="8"/>
    <x v="5"/>
    <x v="0"/>
    <x v="957"/>
    <d v="2016-08-14T00:00:00"/>
    <x v="0"/>
    <s v="No"/>
    <x v="5"/>
    <x v="0"/>
    <x v="2"/>
    <s v="Q3"/>
  </r>
  <r>
    <n v="1385649"/>
    <x v="146"/>
    <x v="9"/>
    <x v="50"/>
    <x v="9"/>
    <x v="0"/>
    <x v="222"/>
    <d v="2015-05-27T00:00:00"/>
    <x v="0"/>
    <s v="No"/>
    <x v="9"/>
    <x v="21"/>
    <x v="0"/>
    <s v="Q2"/>
  </r>
  <r>
    <n v="1111313"/>
    <x v="720"/>
    <x v="1"/>
    <x v="4"/>
    <x v="46"/>
    <x v="0"/>
    <x v="197"/>
    <d v="2014-11-11T00:00:00"/>
    <x v="0"/>
    <s v="No"/>
    <x v="45"/>
    <x v="0"/>
    <x v="1"/>
    <s v="Q4"/>
  </r>
  <r>
    <n v="1432771"/>
    <x v="217"/>
    <x v="1"/>
    <x v="4"/>
    <x v="13"/>
    <x v="0"/>
    <x v="828"/>
    <d v="2015-06-24T00:00:00"/>
    <x v="0"/>
    <s v="No"/>
    <x v="13"/>
    <x v="4"/>
    <x v="0"/>
    <s v="Q2"/>
  </r>
  <r>
    <n v="1441236"/>
    <x v="10"/>
    <x v="0"/>
    <x v="0"/>
    <x v="0"/>
    <x v="0"/>
    <x v="779"/>
    <d v="2015-06-29T00:00:00"/>
    <x v="0"/>
    <s v="Yes"/>
    <x v="0"/>
    <x v="4"/>
    <x v="0"/>
    <s v="Q2"/>
  </r>
  <r>
    <n v="1634017"/>
    <x v="143"/>
    <x v="1"/>
    <x v="13"/>
    <x v="18"/>
    <x v="3"/>
    <x v="39"/>
    <d v="2015-10-30T00:00:00"/>
    <x v="0"/>
    <s v="No"/>
    <x v="18"/>
    <x v="0"/>
    <x v="0"/>
    <s v="Q4"/>
  </r>
  <r>
    <n v="1182855"/>
    <x v="378"/>
    <x v="7"/>
    <x v="21"/>
    <x v="22"/>
    <x v="0"/>
    <x v="146"/>
    <d v="2015-09-01T00:00:00"/>
    <x v="0"/>
    <s v="No"/>
    <x v="22"/>
    <x v="20"/>
    <x v="0"/>
    <s v="Q2"/>
  </r>
  <r>
    <n v="1534631"/>
    <x v="721"/>
    <x v="1"/>
    <x v="4"/>
    <x v="21"/>
    <x v="0"/>
    <x v="109"/>
    <d v="2015-08-25T00:00:00"/>
    <x v="0"/>
    <s v="Yes"/>
    <x v="21"/>
    <x v="0"/>
    <x v="0"/>
    <s v="Q3"/>
  </r>
  <r>
    <n v="1101762"/>
    <x v="16"/>
    <x v="2"/>
    <x v="24"/>
    <x v="1"/>
    <x v="0"/>
    <x v="1137"/>
    <d v="2014-04-11T00:00:00"/>
    <x v="0"/>
    <s v="Yes"/>
    <x v="1"/>
    <x v="0"/>
    <x v="1"/>
    <s v="Q2"/>
  </r>
  <r>
    <n v="1577545"/>
    <x v="110"/>
    <x v="5"/>
    <x v="12"/>
    <x v="7"/>
    <x v="0"/>
    <x v="13"/>
    <d v="2015-09-24T00:00:00"/>
    <x v="0"/>
    <s v="No"/>
    <x v="7"/>
    <x v="1"/>
    <x v="0"/>
    <s v="Q3"/>
  </r>
  <r>
    <n v="348785"/>
    <x v="33"/>
    <x v="4"/>
    <x v="19"/>
    <x v="15"/>
    <x v="3"/>
    <x v="28"/>
    <d v="2013-12-03T00:00:00"/>
    <x v="0"/>
    <s v="No"/>
    <x v="15"/>
    <x v="15"/>
    <x v="3"/>
    <s v="Q4"/>
  </r>
  <r>
    <n v="1304408"/>
    <x v="82"/>
    <x v="1"/>
    <x v="22"/>
    <x v="7"/>
    <x v="0"/>
    <x v="291"/>
    <d v="2015-03-27T00:00:00"/>
    <x v="0"/>
    <s v="No"/>
    <x v="7"/>
    <x v="0"/>
    <x v="0"/>
    <s v="Q1"/>
  </r>
  <r>
    <n v="1905806"/>
    <x v="38"/>
    <x v="0"/>
    <x v="0"/>
    <x v="9"/>
    <x v="1"/>
    <x v="352"/>
    <d v="2016-04-05T00:00:00"/>
    <x v="0"/>
    <s v="Yes"/>
    <x v="9"/>
    <x v="8"/>
    <x v="2"/>
    <s v="Q1"/>
  </r>
  <r>
    <n v="802675"/>
    <x v="127"/>
    <x v="5"/>
    <x v="15"/>
    <x v="0"/>
    <x v="0"/>
    <x v="394"/>
    <d v="2014-10-04T00:00:00"/>
    <x v="0"/>
    <s v="No"/>
    <x v="0"/>
    <x v="0"/>
    <x v="1"/>
    <s v="Q4"/>
  </r>
  <r>
    <n v="1356041"/>
    <x v="128"/>
    <x v="5"/>
    <x v="9"/>
    <x v="7"/>
    <x v="0"/>
    <x v="366"/>
    <d v="2015-04-30T00:00:00"/>
    <x v="0"/>
    <s v="No"/>
    <x v="7"/>
    <x v="0"/>
    <x v="0"/>
    <s v="Q2"/>
  </r>
  <r>
    <n v="316822"/>
    <x v="722"/>
    <x v="0"/>
    <x v="5"/>
    <x v="27"/>
    <x v="0"/>
    <x v="731"/>
    <d v="2013-02-15T00:00:00"/>
    <x v="0"/>
    <s v="No"/>
    <x v="27"/>
    <x v="1"/>
    <x v="3"/>
    <s v="Q1"/>
  </r>
  <r>
    <n v="1499690"/>
    <x v="110"/>
    <x v="1"/>
    <x v="22"/>
    <x v="35"/>
    <x v="0"/>
    <x v="1184"/>
    <d v="2015-03-08T00:00:00"/>
    <x v="0"/>
    <s v="Yes"/>
    <x v="35"/>
    <x v="0"/>
    <x v="0"/>
    <s v="Q1"/>
  </r>
  <r>
    <n v="1387109"/>
    <x v="10"/>
    <x v="5"/>
    <x v="36"/>
    <x v="5"/>
    <x v="1"/>
    <x v="444"/>
    <d v="2015-05-27T00:00:00"/>
    <x v="0"/>
    <s v="No"/>
    <x v="5"/>
    <x v="19"/>
    <x v="0"/>
    <s v="Q2"/>
  </r>
  <r>
    <n v="1601479"/>
    <x v="10"/>
    <x v="5"/>
    <x v="12"/>
    <x v="12"/>
    <x v="1"/>
    <x v="382"/>
    <d v="2015-10-30T00:00:00"/>
    <x v="0"/>
    <s v="Yes"/>
    <x v="12"/>
    <x v="83"/>
    <x v="0"/>
    <s v="Q3"/>
  </r>
  <r>
    <n v="1926175"/>
    <x v="8"/>
    <x v="2"/>
    <x v="17"/>
    <x v="9"/>
    <x v="0"/>
    <x v="132"/>
    <d v="2016-05-16T00:00:00"/>
    <x v="0"/>
    <s v="No"/>
    <x v="9"/>
    <x v="0"/>
    <x v="2"/>
    <s v="Q2"/>
  </r>
  <r>
    <n v="611196"/>
    <x v="8"/>
    <x v="2"/>
    <x v="24"/>
    <x v="7"/>
    <x v="0"/>
    <x v="331"/>
    <d v="2013-11-25T00:00:00"/>
    <x v="0"/>
    <s v="Yes"/>
    <x v="7"/>
    <x v="0"/>
    <x v="3"/>
    <s v="Q4"/>
  </r>
  <r>
    <n v="1576383"/>
    <x v="30"/>
    <x v="0"/>
    <x v="37"/>
    <x v="18"/>
    <x v="0"/>
    <x v="13"/>
    <d v="2015-09-25T00:00:00"/>
    <x v="0"/>
    <s v="No"/>
    <x v="18"/>
    <x v="4"/>
    <x v="0"/>
    <s v="Q3"/>
  </r>
  <r>
    <n v="346904"/>
    <x v="28"/>
    <x v="5"/>
    <x v="9"/>
    <x v="18"/>
    <x v="1"/>
    <x v="530"/>
    <d v="2013-11-03T00:00:00"/>
    <x v="0"/>
    <s v="No"/>
    <x v="18"/>
    <x v="20"/>
    <x v="3"/>
    <s v="Q3"/>
  </r>
  <r>
    <n v="1463741"/>
    <x v="129"/>
    <x v="7"/>
    <x v="21"/>
    <x v="20"/>
    <x v="0"/>
    <x v="1078"/>
    <d v="2015-12-07T00:00:00"/>
    <x v="0"/>
    <s v="No"/>
    <x v="20"/>
    <x v="0"/>
    <x v="0"/>
    <s v="Q4"/>
  </r>
  <r>
    <n v="1019393"/>
    <x v="189"/>
    <x v="7"/>
    <x v="19"/>
    <x v="2"/>
    <x v="0"/>
    <x v="273"/>
    <d v="2014-11-09T00:00:00"/>
    <x v="0"/>
    <s v="No"/>
    <x v="2"/>
    <x v="20"/>
    <x v="1"/>
    <s v="Q3"/>
  </r>
  <r>
    <n v="375948"/>
    <x v="10"/>
    <x v="0"/>
    <x v="0"/>
    <x v="4"/>
    <x v="0"/>
    <x v="1274"/>
    <d v="2013-08-04T00:00:00"/>
    <x v="0"/>
    <s v="No"/>
    <x v="4"/>
    <x v="13"/>
    <x v="3"/>
    <s v="Q3"/>
  </r>
  <r>
    <n v="495143"/>
    <x v="168"/>
    <x v="7"/>
    <x v="39"/>
    <x v="38"/>
    <x v="2"/>
    <x v="327"/>
    <d v="2013-08-21T00:00:00"/>
    <x v="0"/>
    <s v="No"/>
    <x v="38"/>
    <x v="4"/>
    <x v="3"/>
    <s v="Q3"/>
  </r>
  <r>
    <n v="815813"/>
    <x v="28"/>
    <x v="2"/>
    <x v="58"/>
    <x v="18"/>
    <x v="0"/>
    <x v="932"/>
    <d v="2014-04-18T00:00:00"/>
    <x v="0"/>
    <s v="Yes"/>
    <x v="18"/>
    <x v="0"/>
    <x v="1"/>
    <s v="Q2"/>
  </r>
  <r>
    <n v="399443"/>
    <x v="378"/>
    <x v="7"/>
    <x v="21"/>
    <x v="34"/>
    <x v="1"/>
    <x v="494"/>
    <d v="2013-07-05T00:00:00"/>
    <x v="0"/>
    <s v="No"/>
    <x v="34"/>
    <x v="15"/>
    <x v="3"/>
    <s v="Q2"/>
  </r>
  <r>
    <n v="1888154"/>
    <x v="25"/>
    <x v="2"/>
    <x v="23"/>
    <x v="45"/>
    <x v="2"/>
    <x v="66"/>
    <d v="2016-04-22T00:00:00"/>
    <x v="0"/>
    <s v="No"/>
    <x v="44"/>
    <x v="4"/>
    <x v="2"/>
    <s v="Q2"/>
  </r>
  <r>
    <n v="851702"/>
    <x v="8"/>
    <x v="5"/>
    <x v="9"/>
    <x v="0"/>
    <x v="0"/>
    <x v="143"/>
    <d v="2014-05-14T00:00:00"/>
    <x v="0"/>
    <s v="No"/>
    <x v="0"/>
    <x v="0"/>
    <x v="1"/>
    <s v="Q2"/>
  </r>
  <r>
    <n v="1786788"/>
    <x v="723"/>
    <x v="1"/>
    <x v="22"/>
    <x v="3"/>
    <x v="0"/>
    <x v="670"/>
    <d v="2016-02-17T00:00:00"/>
    <x v="0"/>
    <s v="No"/>
    <x v="3"/>
    <x v="6"/>
    <x v="2"/>
    <s v="Q1"/>
  </r>
  <r>
    <n v="1085905"/>
    <x v="30"/>
    <x v="5"/>
    <x v="14"/>
    <x v="12"/>
    <x v="1"/>
    <x v="268"/>
    <d v="2014-10-27T00:00:00"/>
    <x v="0"/>
    <s v="No"/>
    <x v="12"/>
    <x v="9"/>
    <x v="1"/>
    <s v="Q4"/>
  </r>
  <r>
    <n v="1507129"/>
    <x v="90"/>
    <x v="1"/>
    <x v="22"/>
    <x v="7"/>
    <x v="0"/>
    <x v="847"/>
    <d v="2015-08-14T00:00:00"/>
    <x v="0"/>
    <s v="No"/>
    <x v="7"/>
    <x v="45"/>
    <x v="0"/>
    <s v="Q2"/>
  </r>
  <r>
    <n v="479943"/>
    <x v="51"/>
    <x v="2"/>
    <x v="30"/>
    <x v="12"/>
    <x v="0"/>
    <x v="481"/>
    <d v="2013-07-23T00:00:00"/>
    <x v="0"/>
    <s v="Yes"/>
    <x v="12"/>
    <x v="0"/>
    <x v="3"/>
    <s v="Q3"/>
  </r>
  <r>
    <n v="1156540"/>
    <x v="33"/>
    <x v="4"/>
    <x v="26"/>
    <x v="15"/>
    <x v="0"/>
    <x v="330"/>
    <d v="2014-12-15T00:00:00"/>
    <x v="0"/>
    <s v="Yes"/>
    <x v="15"/>
    <x v="0"/>
    <x v="1"/>
    <s v="Q4"/>
  </r>
  <r>
    <n v="374275"/>
    <x v="10"/>
    <x v="2"/>
    <x v="24"/>
    <x v="12"/>
    <x v="0"/>
    <x v="956"/>
    <d v="2013-04-04T00:00:00"/>
    <x v="0"/>
    <s v="Yes"/>
    <x v="12"/>
    <x v="0"/>
    <x v="3"/>
    <s v="Q2"/>
  </r>
  <r>
    <n v="1341936"/>
    <x v="14"/>
    <x v="5"/>
    <x v="36"/>
    <x v="13"/>
    <x v="0"/>
    <x v="218"/>
    <d v="2015-04-27T00:00:00"/>
    <x v="0"/>
    <s v="Yes"/>
    <x v="13"/>
    <x v="2"/>
    <x v="0"/>
    <s v="Q2"/>
  </r>
  <r>
    <n v="1847209"/>
    <x v="17"/>
    <x v="3"/>
    <x v="44"/>
    <x v="14"/>
    <x v="0"/>
    <x v="1051"/>
    <d v="2016-03-28T00:00:00"/>
    <x v="0"/>
    <s v="No"/>
    <x v="14"/>
    <x v="2"/>
    <x v="2"/>
    <s v="Q1"/>
  </r>
  <r>
    <n v="1536818"/>
    <x v="724"/>
    <x v="1"/>
    <x v="13"/>
    <x v="27"/>
    <x v="0"/>
    <x v="586"/>
    <d v="2015-08-26T00:00:00"/>
    <x v="0"/>
    <s v="Yes"/>
    <x v="27"/>
    <x v="0"/>
    <x v="0"/>
    <s v="Q3"/>
  </r>
  <r>
    <n v="820274"/>
    <x v="46"/>
    <x v="4"/>
    <x v="26"/>
    <x v="27"/>
    <x v="0"/>
    <x v="294"/>
    <d v="2014-04-29T00:00:00"/>
    <x v="0"/>
    <s v="Yes"/>
    <x v="27"/>
    <x v="4"/>
    <x v="1"/>
    <s v="Q2"/>
  </r>
  <r>
    <n v="1574328"/>
    <x v="25"/>
    <x v="8"/>
    <x v="55"/>
    <x v="8"/>
    <x v="0"/>
    <x v="1040"/>
    <d v="2015-09-25T00:00:00"/>
    <x v="0"/>
    <s v="No"/>
    <x v="8"/>
    <x v="9"/>
    <x v="0"/>
    <s v="Q3"/>
  </r>
  <r>
    <n v="715173"/>
    <x v="64"/>
    <x v="6"/>
    <x v="11"/>
    <x v="14"/>
    <x v="0"/>
    <x v="1065"/>
    <d v="2014-02-15T00:00:00"/>
    <x v="0"/>
    <s v="No"/>
    <x v="14"/>
    <x v="1"/>
    <x v="1"/>
    <s v="Q1"/>
  </r>
  <r>
    <n v="1268038"/>
    <x v="18"/>
    <x v="0"/>
    <x v="37"/>
    <x v="7"/>
    <x v="0"/>
    <x v="722"/>
    <d v="2015-04-03T00:00:00"/>
    <x v="0"/>
    <s v="No"/>
    <x v="7"/>
    <x v="0"/>
    <x v="0"/>
    <s v="Q2"/>
  </r>
  <r>
    <n v="2054497"/>
    <x v="33"/>
    <x v="4"/>
    <x v="6"/>
    <x v="13"/>
    <x v="0"/>
    <x v="407"/>
    <d v="2016-12-08T00:00:00"/>
    <x v="0"/>
    <s v="No"/>
    <x v="13"/>
    <x v="7"/>
    <x v="2"/>
    <s v="Q3"/>
  </r>
  <r>
    <n v="1674815"/>
    <x v="182"/>
    <x v="7"/>
    <x v="21"/>
    <x v="7"/>
    <x v="0"/>
    <x v="1275"/>
    <d v="2015-11-29T00:00:00"/>
    <x v="0"/>
    <s v="No"/>
    <x v="7"/>
    <x v="0"/>
    <x v="0"/>
    <s v="Q4"/>
  </r>
  <r>
    <n v="1931934"/>
    <x v="25"/>
    <x v="8"/>
    <x v="33"/>
    <x v="0"/>
    <x v="0"/>
    <x v="756"/>
    <d v="2016-05-23T00:00:00"/>
    <x v="0"/>
    <s v="Yes"/>
    <x v="0"/>
    <x v="2"/>
    <x v="2"/>
    <s v="Q2"/>
  </r>
  <r>
    <n v="1862274"/>
    <x v="725"/>
    <x v="7"/>
    <x v="21"/>
    <x v="7"/>
    <x v="3"/>
    <x v="108"/>
    <d v="2016-04-04T00:00:00"/>
    <x v="0"/>
    <s v="No"/>
    <x v="7"/>
    <x v="0"/>
    <x v="2"/>
    <s v="Q2"/>
  </r>
  <r>
    <n v="1311360"/>
    <x v="47"/>
    <x v="2"/>
    <x v="17"/>
    <x v="0"/>
    <x v="0"/>
    <x v="84"/>
    <d v="2015-01-04T00:00:00"/>
    <x v="0"/>
    <s v="No"/>
    <x v="0"/>
    <x v="0"/>
    <x v="0"/>
    <s v="Q1"/>
  </r>
  <r>
    <n v="787342"/>
    <x v="8"/>
    <x v="5"/>
    <x v="9"/>
    <x v="5"/>
    <x v="0"/>
    <x v="334"/>
    <d v="2014-03-31T00:00:00"/>
    <x v="0"/>
    <s v="No"/>
    <x v="5"/>
    <x v="86"/>
    <x v="1"/>
    <s v="Q1"/>
  </r>
  <r>
    <n v="1478506"/>
    <x v="19"/>
    <x v="5"/>
    <x v="12"/>
    <x v="7"/>
    <x v="1"/>
    <x v="631"/>
    <d v="2015-07-21T00:00:00"/>
    <x v="0"/>
    <s v="No"/>
    <x v="7"/>
    <x v="0"/>
    <x v="0"/>
    <s v="Q3"/>
  </r>
  <r>
    <n v="1417452"/>
    <x v="1"/>
    <x v="0"/>
    <x v="0"/>
    <x v="8"/>
    <x v="0"/>
    <x v="1001"/>
    <d v="2015-11-06T00:00:00"/>
    <x v="0"/>
    <s v="Yes"/>
    <x v="8"/>
    <x v="0"/>
    <x v="0"/>
    <s v="Q4"/>
  </r>
  <r>
    <n v="386312"/>
    <x v="19"/>
    <x v="5"/>
    <x v="9"/>
    <x v="10"/>
    <x v="1"/>
    <x v="195"/>
    <d v="2013-04-22T00:00:00"/>
    <x v="0"/>
    <s v="No"/>
    <x v="10"/>
    <x v="9"/>
    <x v="3"/>
    <s v="Q2"/>
  </r>
  <r>
    <n v="1382620"/>
    <x v="8"/>
    <x v="0"/>
    <x v="5"/>
    <x v="9"/>
    <x v="0"/>
    <x v="120"/>
    <d v="2015-05-19T00:00:00"/>
    <x v="0"/>
    <s v="No"/>
    <x v="9"/>
    <x v="0"/>
    <x v="0"/>
    <s v="Q2"/>
  </r>
  <r>
    <n v="895942"/>
    <x v="413"/>
    <x v="1"/>
    <x v="4"/>
    <x v="7"/>
    <x v="1"/>
    <x v="640"/>
    <d v="2014-06-16T00:00:00"/>
    <x v="0"/>
    <s v="Yes"/>
    <x v="7"/>
    <x v="0"/>
    <x v="1"/>
    <s v="Q2"/>
  </r>
  <r>
    <n v="889521"/>
    <x v="10"/>
    <x v="5"/>
    <x v="9"/>
    <x v="12"/>
    <x v="0"/>
    <x v="293"/>
    <d v="2014-11-06T00:00:00"/>
    <x v="0"/>
    <s v="No"/>
    <x v="12"/>
    <x v="0"/>
    <x v="1"/>
    <s v="Q4"/>
  </r>
  <r>
    <n v="684955"/>
    <x v="8"/>
    <x v="0"/>
    <x v="0"/>
    <x v="1"/>
    <x v="0"/>
    <x v="461"/>
    <d v="2014-01-25T00:00:00"/>
    <x v="0"/>
    <s v="No"/>
    <x v="1"/>
    <x v="1"/>
    <x v="1"/>
    <s v="Q1"/>
  </r>
  <r>
    <n v="1521085"/>
    <x v="10"/>
    <x v="0"/>
    <x v="5"/>
    <x v="7"/>
    <x v="2"/>
    <x v="415"/>
    <d v="2015-08-26T00:00:00"/>
    <x v="0"/>
    <s v="No"/>
    <x v="7"/>
    <x v="26"/>
    <x v="0"/>
    <s v="Q3"/>
  </r>
  <r>
    <n v="999000"/>
    <x v="155"/>
    <x v="6"/>
    <x v="52"/>
    <x v="13"/>
    <x v="0"/>
    <x v="1276"/>
    <d v="2014-08-27T00:00:00"/>
    <x v="0"/>
    <s v="Yes"/>
    <x v="13"/>
    <x v="9"/>
    <x v="1"/>
    <s v="Q3"/>
  </r>
  <r>
    <n v="1373112"/>
    <x v="62"/>
    <x v="2"/>
    <x v="57"/>
    <x v="32"/>
    <x v="0"/>
    <x v="784"/>
    <d v="2015-05-13T00:00:00"/>
    <x v="0"/>
    <s v="No"/>
    <x v="32"/>
    <x v="0"/>
    <x v="0"/>
    <s v="Q2"/>
  </r>
  <r>
    <n v="264870"/>
    <x v="125"/>
    <x v="5"/>
    <x v="12"/>
    <x v="18"/>
    <x v="0"/>
    <x v="965"/>
    <d v="2013-01-28T00:00:00"/>
    <x v="0"/>
    <s v="No"/>
    <x v="18"/>
    <x v="9"/>
    <x v="3"/>
    <s v="Q1"/>
  </r>
  <r>
    <n v="1649161"/>
    <x v="487"/>
    <x v="0"/>
    <x v="0"/>
    <x v="42"/>
    <x v="0"/>
    <x v="362"/>
    <d v="2015-10-11T00:00:00"/>
    <x v="0"/>
    <s v="No"/>
    <x v="42"/>
    <x v="0"/>
    <x v="0"/>
    <s v="Q4"/>
  </r>
  <r>
    <n v="1497587"/>
    <x v="571"/>
    <x v="1"/>
    <x v="22"/>
    <x v="38"/>
    <x v="0"/>
    <x v="1087"/>
    <d v="2015-10-08T00:00:00"/>
    <x v="0"/>
    <s v="No"/>
    <x v="38"/>
    <x v="87"/>
    <x v="0"/>
    <s v="Q3"/>
  </r>
  <r>
    <n v="1493514"/>
    <x v="1"/>
    <x v="0"/>
    <x v="0"/>
    <x v="41"/>
    <x v="0"/>
    <x v="1029"/>
    <d v="2015-07-29T00:00:00"/>
    <x v="0"/>
    <s v="Yes"/>
    <x v="41"/>
    <x v="0"/>
    <x v="0"/>
    <s v="Q3"/>
  </r>
  <r>
    <n v="1493467"/>
    <x v="726"/>
    <x v="4"/>
    <x v="6"/>
    <x v="14"/>
    <x v="0"/>
    <x v="1029"/>
    <d v="2015-08-26T00:00:00"/>
    <x v="0"/>
    <s v="Yes"/>
    <x v="14"/>
    <x v="27"/>
    <x v="0"/>
    <s v="Q3"/>
  </r>
  <r>
    <n v="886400"/>
    <x v="8"/>
    <x v="5"/>
    <x v="36"/>
    <x v="9"/>
    <x v="0"/>
    <x v="490"/>
    <d v="2014-09-06T00:00:00"/>
    <x v="0"/>
    <s v="No"/>
    <x v="9"/>
    <x v="0"/>
    <x v="1"/>
    <s v="Q3"/>
  </r>
  <r>
    <n v="1039736"/>
    <x v="319"/>
    <x v="1"/>
    <x v="27"/>
    <x v="5"/>
    <x v="0"/>
    <x v="598"/>
    <d v="2014-09-22T00:00:00"/>
    <x v="0"/>
    <s v="Yes"/>
    <x v="5"/>
    <x v="0"/>
    <x v="1"/>
    <s v="Q3"/>
  </r>
  <r>
    <n v="668877"/>
    <x v="465"/>
    <x v="1"/>
    <x v="22"/>
    <x v="33"/>
    <x v="0"/>
    <x v="311"/>
    <d v="2014-01-16T00:00:00"/>
    <x v="0"/>
    <s v="No"/>
    <x v="33"/>
    <x v="4"/>
    <x v="1"/>
    <s v="Q1"/>
  </r>
  <r>
    <n v="2037035"/>
    <x v="8"/>
    <x v="5"/>
    <x v="9"/>
    <x v="9"/>
    <x v="3"/>
    <x v="1116"/>
    <d v="2016-07-29T00:00:00"/>
    <x v="0"/>
    <s v="No"/>
    <x v="9"/>
    <x v="0"/>
    <x v="2"/>
    <s v="Q3"/>
  </r>
  <r>
    <n v="1781127"/>
    <x v="9"/>
    <x v="0"/>
    <x v="0"/>
    <x v="14"/>
    <x v="0"/>
    <x v="370"/>
    <d v="2016-12-02T00:00:00"/>
    <x v="0"/>
    <s v="No"/>
    <x v="14"/>
    <x v="18"/>
    <x v="2"/>
    <s v="Q4"/>
  </r>
  <r>
    <n v="2095215"/>
    <x v="106"/>
    <x v="0"/>
    <x v="0"/>
    <x v="13"/>
    <x v="0"/>
    <x v="675"/>
    <d v="2016-06-09T00:00:00"/>
    <x v="0"/>
    <s v="No"/>
    <x v="13"/>
    <x v="0"/>
    <x v="2"/>
    <s v="Q2"/>
  </r>
  <r>
    <n v="1280129"/>
    <x v="86"/>
    <x v="5"/>
    <x v="36"/>
    <x v="10"/>
    <x v="0"/>
    <x v="139"/>
    <d v="2015-12-03T00:00:00"/>
    <x v="0"/>
    <s v="No"/>
    <x v="10"/>
    <x v="0"/>
    <x v="0"/>
    <s v="Q4"/>
  </r>
  <r>
    <n v="223075"/>
    <x v="19"/>
    <x v="5"/>
    <x v="12"/>
    <x v="7"/>
    <x v="1"/>
    <x v="26"/>
    <d v="2013-07-01T00:00:00"/>
    <x v="0"/>
    <s v="No"/>
    <x v="7"/>
    <x v="7"/>
    <x v="3"/>
    <s v="Q2"/>
  </r>
  <r>
    <n v="2159304"/>
    <x v="360"/>
    <x v="0"/>
    <x v="5"/>
    <x v="7"/>
    <x v="0"/>
    <x v="1257"/>
    <d v="2016-10-13T00:00:00"/>
    <x v="0"/>
    <s v="Yes"/>
    <x v="7"/>
    <x v="0"/>
    <x v="2"/>
    <s v="Q4"/>
  </r>
  <r>
    <n v="1451172"/>
    <x v="727"/>
    <x v="6"/>
    <x v="66"/>
    <x v="0"/>
    <x v="0"/>
    <x v="1112"/>
    <d v="2015-04-07T00:00:00"/>
    <x v="0"/>
    <s v="No"/>
    <x v="0"/>
    <x v="0"/>
    <x v="0"/>
    <s v="Q2"/>
  </r>
  <r>
    <n v="615811"/>
    <x v="17"/>
    <x v="3"/>
    <x v="3"/>
    <x v="27"/>
    <x v="1"/>
    <x v="654"/>
    <d v="2013-11-29T00:00:00"/>
    <x v="0"/>
    <s v="No"/>
    <x v="27"/>
    <x v="0"/>
    <x v="3"/>
    <s v="Q4"/>
  </r>
  <r>
    <n v="610521"/>
    <x v="1"/>
    <x v="0"/>
    <x v="0"/>
    <x v="9"/>
    <x v="0"/>
    <x v="331"/>
    <d v="2013-11-27T00:00:00"/>
    <x v="0"/>
    <s v="No"/>
    <x v="9"/>
    <x v="4"/>
    <x v="3"/>
    <s v="Q4"/>
  </r>
  <r>
    <n v="570583"/>
    <x v="10"/>
    <x v="5"/>
    <x v="9"/>
    <x v="7"/>
    <x v="1"/>
    <x v="121"/>
    <d v="2013-10-25T00:00:00"/>
    <x v="0"/>
    <s v="No"/>
    <x v="7"/>
    <x v="1"/>
    <x v="3"/>
    <s v="Q4"/>
  </r>
  <r>
    <n v="1090994"/>
    <x v="14"/>
    <x v="2"/>
    <x v="24"/>
    <x v="4"/>
    <x v="0"/>
    <x v="1043"/>
    <d v="2014-10-31T00:00:00"/>
    <x v="0"/>
    <s v="No"/>
    <x v="4"/>
    <x v="6"/>
    <x v="1"/>
    <s v="Q4"/>
  </r>
  <r>
    <n v="2004472"/>
    <x v="19"/>
    <x v="5"/>
    <x v="12"/>
    <x v="45"/>
    <x v="1"/>
    <x v="378"/>
    <d v="2016-11-07T00:00:00"/>
    <x v="0"/>
    <s v="No"/>
    <x v="44"/>
    <x v="20"/>
    <x v="2"/>
    <s v="Q3"/>
  </r>
  <r>
    <n v="2025401"/>
    <x v="28"/>
    <x v="5"/>
    <x v="12"/>
    <x v="9"/>
    <x v="0"/>
    <x v="152"/>
    <d v="2016-07-22T00:00:00"/>
    <x v="0"/>
    <s v="Yes"/>
    <x v="9"/>
    <x v="0"/>
    <x v="2"/>
    <s v="Q3"/>
  </r>
  <r>
    <n v="1970248"/>
    <x v="48"/>
    <x v="4"/>
    <x v="6"/>
    <x v="7"/>
    <x v="0"/>
    <x v="601"/>
    <d v="2016-08-07T00:00:00"/>
    <x v="0"/>
    <s v="No"/>
    <x v="7"/>
    <x v="88"/>
    <x v="2"/>
    <s v="Q2"/>
  </r>
  <r>
    <n v="1605634"/>
    <x v="10"/>
    <x v="2"/>
    <x v="20"/>
    <x v="5"/>
    <x v="0"/>
    <x v="170"/>
    <d v="2015-10-14T00:00:00"/>
    <x v="0"/>
    <s v="No"/>
    <x v="5"/>
    <x v="0"/>
    <x v="0"/>
    <s v="Q4"/>
  </r>
  <r>
    <n v="1978319"/>
    <x v="728"/>
    <x v="1"/>
    <x v="1"/>
    <x v="41"/>
    <x v="0"/>
    <x v="44"/>
    <d v="2016-06-22T00:00:00"/>
    <x v="0"/>
    <s v="No"/>
    <x v="41"/>
    <x v="0"/>
    <x v="2"/>
    <s v="Q2"/>
  </r>
  <r>
    <n v="462374"/>
    <x v="4"/>
    <x v="3"/>
    <x v="44"/>
    <x v="0"/>
    <x v="0"/>
    <x v="1277"/>
    <d v="2013-07-20T00:00:00"/>
    <x v="0"/>
    <s v="No"/>
    <x v="0"/>
    <x v="0"/>
    <x v="3"/>
    <s v="Q3"/>
  </r>
  <r>
    <n v="1191683"/>
    <x v="325"/>
    <x v="1"/>
    <x v="1"/>
    <x v="27"/>
    <x v="0"/>
    <x v="896"/>
    <d v="2015-01-14T00:00:00"/>
    <x v="0"/>
    <s v="Yes"/>
    <x v="27"/>
    <x v="0"/>
    <x v="0"/>
    <s v="Q1"/>
  </r>
  <r>
    <n v="1148843"/>
    <x v="33"/>
    <x v="4"/>
    <x v="6"/>
    <x v="31"/>
    <x v="0"/>
    <x v="439"/>
    <d v="2014-09-12T00:00:00"/>
    <x v="0"/>
    <s v="No"/>
    <x v="31"/>
    <x v="0"/>
    <x v="1"/>
    <s v="Q3"/>
  </r>
  <r>
    <n v="1979579"/>
    <x v="35"/>
    <x v="0"/>
    <x v="0"/>
    <x v="18"/>
    <x v="2"/>
    <x v="44"/>
    <d v="2016-06-23T00:00:00"/>
    <x v="0"/>
    <s v="Yes"/>
    <x v="18"/>
    <x v="1"/>
    <x v="2"/>
    <s v="Q2"/>
  </r>
  <r>
    <n v="1650310"/>
    <x v="171"/>
    <x v="9"/>
    <x v="55"/>
    <x v="7"/>
    <x v="3"/>
    <x v="362"/>
    <d v="2015-11-13T00:00:00"/>
    <x v="0"/>
    <s v="No"/>
    <x v="7"/>
    <x v="33"/>
    <x v="0"/>
    <s v="Q4"/>
  </r>
  <r>
    <n v="695491"/>
    <x v="1"/>
    <x v="0"/>
    <x v="0"/>
    <x v="7"/>
    <x v="0"/>
    <x v="502"/>
    <d v="2014-01-02T00:00:00"/>
    <x v="0"/>
    <s v="No"/>
    <x v="7"/>
    <x v="0"/>
    <x v="1"/>
    <s v="Q1"/>
  </r>
  <r>
    <n v="390242"/>
    <x v="14"/>
    <x v="2"/>
    <x v="23"/>
    <x v="10"/>
    <x v="2"/>
    <x v="488"/>
    <d v="2013-04-25T00:00:00"/>
    <x v="0"/>
    <s v="No"/>
    <x v="10"/>
    <x v="1"/>
    <x v="3"/>
    <s v="Q2"/>
  </r>
  <r>
    <n v="2011024"/>
    <x v="50"/>
    <x v="7"/>
    <x v="21"/>
    <x v="3"/>
    <x v="1"/>
    <x v="658"/>
    <d v="2016-07-14T00:00:00"/>
    <x v="0"/>
    <s v="No"/>
    <x v="3"/>
    <x v="1"/>
    <x v="2"/>
    <s v="Q3"/>
  </r>
  <r>
    <n v="2045247"/>
    <x v="8"/>
    <x v="5"/>
    <x v="36"/>
    <x v="9"/>
    <x v="0"/>
    <x v="652"/>
    <d v="2016-04-08T00:00:00"/>
    <x v="0"/>
    <s v="No"/>
    <x v="9"/>
    <x v="0"/>
    <x v="2"/>
    <s v="Q2"/>
  </r>
  <r>
    <n v="1388087"/>
    <x v="19"/>
    <x v="0"/>
    <x v="0"/>
    <x v="7"/>
    <x v="0"/>
    <x v="444"/>
    <d v="2015-05-21T00:00:00"/>
    <x v="0"/>
    <s v="No"/>
    <x v="7"/>
    <x v="0"/>
    <x v="0"/>
    <s v="Q2"/>
  </r>
  <r>
    <n v="1560633"/>
    <x v="18"/>
    <x v="0"/>
    <x v="37"/>
    <x v="7"/>
    <x v="0"/>
    <x v="924"/>
    <d v="2015-11-09T00:00:00"/>
    <x v="0"/>
    <s v="No"/>
    <x v="7"/>
    <x v="0"/>
    <x v="0"/>
    <s v="Q4"/>
  </r>
  <r>
    <n v="1224079"/>
    <x v="9"/>
    <x v="3"/>
    <x v="25"/>
    <x v="14"/>
    <x v="0"/>
    <x v="155"/>
    <d v="2015-04-02T00:00:00"/>
    <x v="0"/>
    <s v="No"/>
    <x v="14"/>
    <x v="0"/>
    <x v="0"/>
    <s v="Q2"/>
  </r>
  <r>
    <n v="908155"/>
    <x v="35"/>
    <x v="0"/>
    <x v="0"/>
    <x v="18"/>
    <x v="0"/>
    <x v="634"/>
    <d v="2014-06-24T00:00:00"/>
    <x v="0"/>
    <s v="No"/>
    <x v="18"/>
    <x v="0"/>
    <x v="1"/>
    <s v="Q2"/>
  </r>
  <r>
    <n v="675476"/>
    <x v="10"/>
    <x v="5"/>
    <x v="12"/>
    <x v="7"/>
    <x v="0"/>
    <x v="78"/>
    <d v="2014-01-17T00:00:00"/>
    <x v="0"/>
    <s v="No"/>
    <x v="7"/>
    <x v="0"/>
    <x v="1"/>
    <s v="Q1"/>
  </r>
  <r>
    <n v="1156782"/>
    <x v="19"/>
    <x v="5"/>
    <x v="12"/>
    <x v="7"/>
    <x v="1"/>
    <x v="330"/>
    <d v="2014-12-17T00:00:00"/>
    <x v="0"/>
    <s v="No"/>
    <x v="7"/>
    <x v="4"/>
    <x v="1"/>
    <s v="Q4"/>
  </r>
  <r>
    <n v="1691848"/>
    <x v="360"/>
    <x v="0"/>
    <x v="5"/>
    <x v="7"/>
    <x v="0"/>
    <x v="56"/>
    <d v="2015-12-14T00:00:00"/>
    <x v="0"/>
    <s v="No"/>
    <x v="7"/>
    <x v="12"/>
    <x v="0"/>
    <s v="Q4"/>
  </r>
  <r>
    <n v="1390869"/>
    <x v="50"/>
    <x v="5"/>
    <x v="12"/>
    <x v="10"/>
    <x v="0"/>
    <x v="113"/>
    <d v="2015-05-26T00:00:00"/>
    <x v="0"/>
    <s v="No"/>
    <x v="10"/>
    <x v="0"/>
    <x v="0"/>
    <s v="Q2"/>
  </r>
  <r>
    <n v="1566320"/>
    <x v="19"/>
    <x v="0"/>
    <x v="5"/>
    <x v="12"/>
    <x v="0"/>
    <x v="391"/>
    <d v="2015-09-16T00:00:00"/>
    <x v="0"/>
    <s v="No"/>
    <x v="12"/>
    <x v="1"/>
    <x v="0"/>
    <s v="Q3"/>
  </r>
  <r>
    <n v="942070"/>
    <x v="46"/>
    <x v="1"/>
    <x v="4"/>
    <x v="17"/>
    <x v="1"/>
    <x v="386"/>
    <d v="2014-07-22T00:00:00"/>
    <x v="0"/>
    <s v="No"/>
    <x v="17"/>
    <x v="2"/>
    <x v="1"/>
    <s v="Q3"/>
  </r>
  <r>
    <n v="1418860"/>
    <x v="10"/>
    <x v="0"/>
    <x v="5"/>
    <x v="13"/>
    <x v="0"/>
    <x v="966"/>
    <d v="2015-12-06T00:00:00"/>
    <x v="0"/>
    <s v="No"/>
    <x v="13"/>
    <x v="0"/>
    <x v="0"/>
    <s v="Q4"/>
  </r>
  <r>
    <n v="2035563"/>
    <x v="14"/>
    <x v="5"/>
    <x v="12"/>
    <x v="13"/>
    <x v="0"/>
    <x v="904"/>
    <d v="2016-07-28T00:00:00"/>
    <x v="0"/>
    <s v="No"/>
    <x v="13"/>
    <x v="0"/>
    <x v="2"/>
    <s v="Q3"/>
  </r>
  <r>
    <n v="1205661"/>
    <x v="284"/>
    <x v="1"/>
    <x v="1"/>
    <x v="14"/>
    <x v="0"/>
    <x v="314"/>
    <d v="2015-01-23T00:00:00"/>
    <x v="0"/>
    <s v="No"/>
    <x v="14"/>
    <x v="0"/>
    <x v="0"/>
    <s v="Q1"/>
  </r>
  <r>
    <n v="1079606"/>
    <x v="19"/>
    <x v="5"/>
    <x v="9"/>
    <x v="7"/>
    <x v="1"/>
    <x v="763"/>
    <d v="2014-10-26T00:00:00"/>
    <x v="0"/>
    <s v="Yes"/>
    <x v="7"/>
    <x v="2"/>
    <x v="1"/>
    <s v="Q4"/>
  </r>
  <r>
    <n v="700792"/>
    <x v="10"/>
    <x v="0"/>
    <x v="0"/>
    <x v="15"/>
    <x v="0"/>
    <x v="882"/>
    <d v="2014-06-02T00:00:00"/>
    <x v="0"/>
    <s v="No"/>
    <x v="15"/>
    <x v="0"/>
    <x v="1"/>
    <s v="Q2"/>
  </r>
  <r>
    <n v="1066317"/>
    <x v="21"/>
    <x v="1"/>
    <x v="22"/>
    <x v="1"/>
    <x v="2"/>
    <x v="462"/>
    <d v="2014-10-14T00:00:00"/>
    <x v="0"/>
    <s v="No"/>
    <x v="1"/>
    <x v="6"/>
    <x v="1"/>
    <s v="Q4"/>
  </r>
  <r>
    <n v="1036729"/>
    <x v="182"/>
    <x v="7"/>
    <x v="56"/>
    <x v="0"/>
    <x v="0"/>
    <x v="558"/>
    <d v="2014-09-25T00:00:00"/>
    <x v="0"/>
    <s v="Yes"/>
    <x v="0"/>
    <x v="19"/>
    <x v="1"/>
    <s v="Q3"/>
  </r>
  <r>
    <n v="680920"/>
    <x v="20"/>
    <x v="5"/>
    <x v="12"/>
    <x v="44"/>
    <x v="2"/>
    <x v="498"/>
    <d v="2014-01-30T00:00:00"/>
    <x v="0"/>
    <s v="No"/>
    <x v="43"/>
    <x v="10"/>
    <x v="1"/>
    <s v="Q1"/>
  </r>
  <r>
    <n v="791689"/>
    <x v="729"/>
    <x v="1"/>
    <x v="4"/>
    <x v="20"/>
    <x v="0"/>
    <x v="82"/>
    <d v="2014-03-04T00:00:00"/>
    <x v="0"/>
    <s v="No"/>
    <x v="20"/>
    <x v="0"/>
    <x v="1"/>
    <s v="Q1"/>
  </r>
  <r>
    <n v="1521611"/>
    <x v="45"/>
    <x v="0"/>
    <x v="5"/>
    <x v="7"/>
    <x v="0"/>
    <x v="415"/>
    <d v="2015-08-17T00:00:00"/>
    <x v="0"/>
    <s v="No"/>
    <x v="7"/>
    <x v="0"/>
    <x v="0"/>
    <s v="Q3"/>
  </r>
  <r>
    <n v="1725713"/>
    <x v="33"/>
    <x v="4"/>
    <x v="26"/>
    <x v="4"/>
    <x v="0"/>
    <x v="1278"/>
    <d v="2016-03-01T00:00:00"/>
    <x v="0"/>
    <s v="No"/>
    <x v="4"/>
    <x v="0"/>
    <x v="2"/>
    <s v="Q1"/>
  </r>
  <r>
    <n v="501191"/>
    <x v="4"/>
    <x v="3"/>
    <x v="3"/>
    <x v="9"/>
    <x v="0"/>
    <x v="873"/>
    <d v="2013-08-27T00:00:00"/>
    <x v="0"/>
    <s v="No"/>
    <x v="9"/>
    <x v="1"/>
    <x v="3"/>
    <s v="Q3"/>
  </r>
  <r>
    <n v="1569908"/>
    <x v="16"/>
    <x v="2"/>
    <x v="31"/>
    <x v="16"/>
    <x v="0"/>
    <x v="741"/>
    <d v="2015-09-18T00:00:00"/>
    <x v="0"/>
    <s v="No"/>
    <x v="16"/>
    <x v="0"/>
    <x v="0"/>
    <s v="Q3"/>
  </r>
  <r>
    <n v="1388632"/>
    <x v="7"/>
    <x v="1"/>
    <x v="13"/>
    <x v="9"/>
    <x v="0"/>
    <x v="545"/>
    <d v="2015-05-28T00:00:00"/>
    <x v="0"/>
    <s v="No"/>
    <x v="9"/>
    <x v="19"/>
    <x v="0"/>
    <s v="Q2"/>
  </r>
  <r>
    <n v="1978513"/>
    <x v="77"/>
    <x v="0"/>
    <x v="37"/>
    <x v="7"/>
    <x v="0"/>
    <x v="201"/>
    <d v="2016-06-23T00:00:00"/>
    <x v="0"/>
    <s v="Yes"/>
    <x v="7"/>
    <x v="4"/>
    <x v="2"/>
    <s v="Q2"/>
  </r>
  <r>
    <n v="1926694"/>
    <x v="93"/>
    <x v="0"/>
    <x v="0"/>
    <x v="5"/>
    <x v="0"/>
    <x v="132"/>
    <d v="2016-05-16T00:00:00"/>
    <x v="0"/>
    <s v="Yes"/>
    <x v="5"/>
    <x v="0"/>
    <x v="2"/>
    <s v="Q2"/>
  </r>
  <r>
    <n v="726373"/>
    <x v="14"/>
    <x v="0"/>
    <x v="0"/>
    <x v="24"/>
    <x v="0"/>
    <x v="428"/>
    <d v="2014-02-21T00:00:00"/>
    <x v="0"/>
    <s v="No"/>
    <x v="24"/>
    <x v="0"/>
    <x v="1"/>
    <s v="Q1"/>
  </r>
  <r>
    <n v="1251377"/>
    <x v="72"/>
    <x v="6"/>
    <x v="11"/>
    <x v="0"/>
    <x v="0"/>
    <x v="710"/>
    <d v="2015-02-27T00:00:00"/>
    <x v="0"/>
    <s v="No"/>
    <x v="0"/>
    <x v="6"/>
    <x v="0"/>
    <s v="Q1"/>
  </r>
  <r>
    <n v="757942"/>
    <x v="1"/>
    <x v="0"/>
    <x v="0"/>
    <x v="1"/>
    <x v="0"/>
    <x v="830"/>
    <d v="2014-03-13T00:00:00"/>
    <x v="0"/>
    <s v="No"/>
    <x v="1"/>
    <x v="0"/>
    <x v="1"/>
    <s v="Q1"/>
  </r>
  <r>
    <n v="1754207"/>
    <x v="18"/>
    <x v="0"/>
    <x v="0"/>
    <x v="7"/>
    <x v="0"/>
    <x v="1135"/>
    <d v="2016-01-23T00:00:00"/>
    <x v="0"/>
    <s v="No"/>
    <x v="7"/>
    <x v="0"/>
    <x v="2"/>
    <s v="Q1"/>
  </r>
  <r>
    <n v="931551"/>
    <x v="270"/>
    <x v="1"/>
    <x v="22"/>
    <x v="10"/>
    <x v="0"/>
    <x v="345"/>
    <d v="2014-10-07T00:00:00"/>
    <x v="0"/>
    <s v="No"/>
    <x v="10"/>
    <x v="0"/>
    <x v="1"/>
    <s v="Q4"/>
  </r>
  <r>
    <n v="357149"/>
    <x v="8"/>
    <x v="0"/>
    <x v="0"/>
    <x v="1"/>
    <x v="1"/>
    <x v="663"/>
    <d v="2013-03-18T00:00:00"/>
    <x v="0"/>
    <s v="Yes"/>
    <x v="1"/>
    <x v="9"/>
    <x v="3"/>
    <s v="Q1"/>
  </r>
  <r>
    <n v="293232"/>
    <x v="9"/>
    <x v="3"/>
    <x v="8"/>
    <x v="7"/>
    <x v="0"/>
    <x v="1177"/>
    <d v="2013-07-02T00:00:00"/>
    <x v="0"/>
    <s v="No"/>
    <x v="7"/>
    <x v="15"/>
    <x v="3"/>
    <s v="Q2"/>
  </r>
  <r>
    <n v="863255"/>
    <x v="6"/>
    <x v="5"/>
    <x v="12"/>
    <x v="5"/>
    <x v="1"/>
    <x v="50"/>
    <d v="2014-05-23T00:00:00"/>
    <x v="0"/>
    <s v="No"/>
    <x v="5"/>
    <x v="4"/>
    <x v="1"/>
    <s v="Q2"/>
  </r>
  <r>
    <n v="1295604"/>
    <x v="59"/>
    <x v="1"/>
    <x v="1"/>
    <x v="0"/>
    <x v="0"/>
    <x v="841"/>
    <d v="2015-03-23T00:00:00"/>
    <x v="0"/>
    <s v="Yes"/>
    <x v="0"/>
    <x v="0"/>
    <x v="0"/>
    <s v="Q1"/>
  </r>
  <r>
    <n v="1347248"/>
    <x v="33"/>
    <x v="4"/>
    <x v="6"/>
    <x v="13"/>
    <x v="0"/>
    <x v="1012"/>
    <d v="2015-04-25T00:00:00"/>
    <x v="0"/>
    <s v="No"/>
    <x v="13"/>
    <x v="0"/>
    <x v="0"/>
    <s v="Q2"/>
  </r>
  <r>
    <n v="558982"/>
    <x v="28"/>
    <x v="5"/>
    <x v="9"/>
    <x v="12"/>
    <x v="0"/>
    <x v="364"/>
    <d v="2013-10-16T00:00:00"/>
    <x v="0"/>
    <s v="No"/>
    <x v="12"/>
    <x v="1"/>
    <x v="3"/>
    <s v="Q4"/>
  </r>
  <r>
    <n v="1361254"/>
    <x v="14"/>
    <x v="2"/>
    <x v="2"/>
    <x v="9"/>
    <x v="0"/>
    <x v="833"/>
    <d v="2015-05-05T00:00:00"/>
    <x v="0"/>
    <s v="No"/>
    <x v="9"/>
    <x v="0"/>
    <x v="0"/>
    <s v="Q2"/>
  </r>
  <r>
    <n v="367723"/>
    <x v="20"/>
    <x v="0"/>
    <x v="37"/>
    <x v="7"/>
    <x v="0"/>
    <x v="1233"/>
    <d v="2013-03-29T00:00:00"/>
    <x v="0"/>
    <s v="No"/>
    <x v="7"/>
    <x v="0"/>
    <x v="3"/>
    <s v="Q1"/>
  </r>
  <r>
    <n v="1419514"/>
    <x v="20"/>
    <x v="5"/>
    <x v="12"/>
    <x v="7"/>
    <x v="0"/>
    <x v="966"/>
    <d v="2015-12-06T00:00:00"/>
    <x v="0"/>
    <s v="No"/>
    <x v="7"/>
    <x v="0"/>
    <x v="0"/>
    <s v="Q4"/>
  </r>
  <r>
    <n v="1666111"/>
    <x v="106"/>
    <x v="0"/>
    <x v="0"/>
    <x v="27"/>
    <x v="0"/>
    <x v="55"/>
    <d v="2015-11-25T00:00:00"/>
    <x v="0"/>
    <s v="No"/>
    <x v="27"/>
    <x v="2"/>
    <x v="0"/>
    <s v="Q4"/>
  </r>
  <r>
    <n v="1721074"/>
    <x v="0"/>
    <x v="0"/>
    <x v="0"/>
    <x v="3"/>
    <x v="0"/>
    <x v="689"/>
    <d v="2015-12-29T00:00:00"/>
    <x v="0"/>
    <s v="No"/>
    <x v="3"/>
    <x v="0"/>
    <x v="0"/>
    <s v="Q4"/>
  </r>
  <r>
    <n v="361502"/>
    <x v="33"/>
    <x v="4"/>
    <x v="32"/>
    <x v="7"/>
    <x v="0"/>
    <x v="365"/>
    <d v="2013-03-21T00:00:00"/>
    <x v="0"/>
    <s v="No"/>
    <x v="7"/>
    <x v="0"/>
    <x v="3"/>
    <s v="Q1"/>
  </r>
  <r>
    <n v="762986"/>
    <x v="4"/>
    <x v="3"/>
    <x v="8"/>
    <x v="7"/>
    <x v="0"/>
    <x v="830"/>
    <d v="2014-03-18T00:00:00"/>
    <x v="0"/>
    <s v="Yes"/>
    <x v="7"/>
    <x v="2"/>
    <x v="1"/>
    <s v="Q1"/>
  </r>
  <r>
    <n v="362545"/>
    <x v="8"/>
    <x v="2"/>
    <x v="34"/>
    <x v="8"/>
    <x v="1"/>
    <x v="365"/>
    <d v="2013-03-26T00:00:00"/>
    <x v="0"/>
    <s v="No"/>
    <x v="8"/>
    <x v="2"/>
    <x v="3"/>
    <s v="Q1"/>
  </r>
  <r>
    <n v="378529"/>
    <x v="17"/>
    <x v="3"/>
    <x v="8"/>
    <x v="1"/>
    <x v="0"/>
    <x v="902"/>
    <d v="2013-10-04T00:00:00"/>
    <x v="0"/>
    <s v="Yes"/>
    <x v="1"/>
    <x v="15"/>
    <x v="3"/>
    <s v="Q3"/>
  </r>
  <r>
    <n v="2028874"/>
    <x v="14"/>
    <x v="2"/>
    <x v="57"/>
    <x v="1"/>
    <x v="0"/>
    <x v="544"/>
    <d v="2016-07-25T00:00:00"/>
    <x v="0"/>
    <s v="No"/>
    <x v="1"/>
    <x v="0"/>
    <x v="2"/>
    <s v="Q3"/>
  </r>
  <r>
    <n v="579084"/>
    <x v="28"/>
    <x v="5"/>
    <x v="9"/>
    <x v="7"/>
    <x v="1"/>
    <x v="1205"/>
    <d v="2013-11-21T00:00:00"/>
    <x v="0"/>
    <s v="Yes"/>
    <x v="7"/>
    <x v="50"/>
    <x v="3"/>
    <s v="Q4"/>
  </r>
  <r>
    <n v="1018429"/>
    <x v="20"/>
    <x v="5"/>
    <x v="12"/>
    <x v="0"/>
    <x v="1"/>
    <x v="273"/>
    <d v="2014-11-09T00:00:00"/>
    <x v="0"/>
    <s v="No"/>
    <x v="0"/>
    <x v="20"/>
    <x v="1"/>
    <s v="Q3"/>
  </r>
  <r>
    <n v="2013438"/>
    <x v="110"/>
    <x v="5"/>
    <x v="9"/>
    <x v="9"/>
    <x v="0"/>
    <x v="252"/>
    <d v="2016-07-15T00:00:00"/>
    <x v="0"/>
    <s v="Yes"/>
    <x v="9"/>
    <x v="0"/>
    <x v="2"/>
    <s v="Q3"/>
  </r>
  <r>
    <n v="1941118"/>
    <x v="11"/>
    <x v="1"/>
    <x v="22"/>
    <x v="26"/>
    <x v="0"/>
    <x v="307"/>
    <d v="2016-05-25T00:00:00"/>
    <x v="0"/>
    <s v="No"/>
    <x v="26"/>
    <x v="0"/>
    <x v="2"/>
    <s v="Q2"/>
  </r>
  <r>
    <n v="1168540"/>
    <x v="14"/>
    <x v="2"/>
    <x v="23"/>
    <x v="9"/>
    <x v="1"/>
    <x v="946"/>
    <d v="2014-12-29T00:00:00"/>
    <x v="0"/>
    <s v="Yes"/>
    <x v="9"/>
    <x v="19"/>
    <x v="1"/>
    <s v="Q4"/>
  </r>
  <r>
    <n v="1250767"/>
    <x v="8"/>
    <x v="0"/>
    <x v="0"/>
    <x v="47"/>
    <x v="0"/>
    <x v="810"/>
    <d v="2015-02-27T00:00:00"/>
    <x v="0"/>
    <s v="Yes"/>
    <x v="46"/>
    <x v="19"/>
    <x v="0"/>
    <s v="Q1"/>
  </r>
  <r>
    <n v="316357"/>
    <x v="9"/>
    <x v="3"/>
    <x v="44"/>
    <x v="0"/>
    <x v="0"/>
    <x v="650"/>
    <d v="2013-02-13T00:00:00"/>
    <x v="0"/>
    <s v="No"/>
    <x v="0"/>
    <x v="0"/>
    <x v="3"/>
    <s v="Q1"/>
  </r>
  <r>
    <n v="1919709"/>
    <x v="222"/>
    <x v="1"/>
    <x v="4"/>
    <x v="0"/>
    <x v="0"/>
    <x v="489"/>
    <d v="2016-11-05T00:00:00"/>
    <x v="1"/>
    <s v="No"/>
    <x v="0"/>
    <x v="0"/>
    <x v="2"/>
    <s v="Q4"/>
  </r>
  <r>
    <n v="557600"/>
    <x v="17"/>
    <x v="3"/>
    <x v="8"/>
    <x v="31"/>
    <x v="0"/>
    <x v="130"/>
    <d v="2013-11-10T00:00:00"/>
    <x v="0"/>
    <s v="Yes"/>
    <x v="31"/>
    <x v="0"/>
    <x v="3"/>
    <s v="Q4"/>
  </r>
  <r>
    <n v="1683907"/>
    <x v="730"/>
    <x v="1"/>
    <x v="13"/>
    <x v="13"/>
    <x v="0"/>
    <x v="1160"/>
    <d v="2015-04-12T00:00:00"/>
    <x v="0"/>
    <s v="No"/>
    <x v="13"/>
    <x v="0"/>
    <x v="0"/>
    <s v="Q2"/>
  </r>
  <r>
    <n v="1714206"/>
    <x v="0"/>
    <x v="0"/>
    <x v="0"/>
    <x v="35"/>
    <x v="0"/>
    <x v="54"/>
    <d v="2015-12-23T00:00:00"/>
    <x v="0"/>
    <s v="No"/>
    <x v="35"/>
    <x v="0"/>
    <x v="0"/>
    <s v="Q4"/>
  </r>
  <r>
    <n v="1132959"/>
    <x v="19"/>
    <x v="2"/>
    <x v="40"/>
    <x v="31"/>
    <x v="0"/>
    <x v="1158"/>
    <d v="2014-11-26T00:00:00"/>
    <x v="0"/>
    <s v="No"/>
    <x v="31"/>
    <x v="0"/>
    <x v="1"/>
    <s v="Q4"/>
  </r>
  <r>
    <n v="1785791"/>
    <x v="8"/>
    <x v="5"/>
    <x v="9"/>
    <x v="9"/>
    <x v="0"/>
    <x v="248"/>
    <d v="2016-12-02T00:00:00"/>
    <x v="0"/>
    <s v="No"/>
    <x v="9"/>
    <x v="0"/>
    <x v="2"/>
    <s v="Q4"/>
  </r>
  <r>
    <n v="668302"/>
    <x v="68"/>
    <x v="0"/>
    <x v="0"/>
    <x v="38"/>
    <x v="0"/>
    <x v="311"/>
    <d v="2014-01-17T00:00:00"/>
    <x v="0"/>
    <s v="No"/>
    <x v="38"/>
    <x v="9"/>
    <x v="1"/>
    <s v="Q1"/>
  </r>
  <r>
    <n v="1101017"/>
    <x v="32"/>
    <x v="5"/>
    <x v="9"/>
    <x v="54"/>
    <x v="3"/>
    <x v="1137"/>
    <d v="2014-07-11T00:00:00"/>
    <x v="0"/>
    <s v="No"/>
    <x v="34"/>
    <x v="7"/>
    <x v="1"/>
    <s v="Q2"/>
  </r>
  <r>
    <n v="1603534"/>
    <x v="9"/>
    <x v="3"/>
    <x v="44"/>
    <x v="14"/>
    <x v="0"/>
    <x v="100"/>
    <d v="2015-10-13T00:00:00"/>
    <x v="0"/>
    <s v="No"/>
    <x v="14"/>
    <x v="0"/>
    <x v="0"/>
    <s v="Q4"/>
  </r>
  <r>
    <n v="1420432"/>
    <x v="39"/>
    <x v="1"/>
    <x v="1"/>
    <x v="10"/>
    <x v="0"/>
    <x v="169"/>
    <d v="2015-06-14T00:00:00"/>
    <x v="0"/>
    <s v="No"/>
    <x v="10"/>
    <x v="0"/>
    <x v="0"/>
    <s v="Q2"/>
  </r>
  <r>
    <n v="1799036"/>
    <x v="35"/>
    <x v="0"/>
    <x v="0"/>
    <x v="24"/>
    <x v="0"/>
    <x v="459"/>
    <d v="2016-02-23T00:00:00"/>
    <x v="0"/>
    <s v="No"/>
    <x v="24"/>
    <x v="0"/>
    <x v="2"/>
    <s v="Q1"/>
  </r>
  <r>
    <n v="2001543"/>
    <x v="9"/>
    <x v="3"/>
    <x v="8"/>
    <x v="14"/>
    <x v="0"/>
    <x v="378"/>
    <d v="2016-11-07T00:00:00"/>
    <x v="0"/>
    <s v="Yes"/>
    <x v="14"/>
    <x v="20"/>
    <x v="2"/>
    <s v="Q3"/>
  </r>
  <r>
    <n v="659338"/>
    <x v="1"/>
    <x v="0"/>
    <x v="5"/>
    <x v="10"/>
    <x v="3"/>
    <x v="45"/>
    <d v="2014-09-01T00:00:00"/>
    <x v="0"/>
    <s v="No"/>
    <x v="10"/>
    <x v="13"/>
    <x v="1"/>
    <s v="Q3"/>
  </r>
  <r>
    <n v="1737643"/>
    <x v="8"/>
    <x v="5"/>
    <x v="12"/>
    <x v="7"/>
    <x v="0"/>
    <x v="921"/>
    <d v="2016-12-01T00:00:00"/>
    <x v="0"/>
    <s v="No"/>
    <x v="7"/>
    <x v="0"/>
    <x v="2"/>
    <s v="Q4"/>
  </r>
  <r>
    <n v="1989620"/>
    <x v="731"/>
    <x v="10"/>
    <x v="55"/>
    <x v="18"/>
    <x v="1"/>
    <x v="572"/>
    <d v="2016-08-08T00:00:00"/>
    <x v="1"/>
    <s v="No"/>
    <x v="18"/>
    <x v="46"/>
    <x v="2"/>
    <s v="Q2"/>
  </r>
  <r>
    <n v="1401799"/>
    <x v="20"/>
    <x v="5"/>
    <x v="9"/>
    <x v="2"/>
    <x v="0"/>
    <x v="533"/>
    <d v="2015-02-06T00:00:00"/>
    <x v="0"/>
    <s v="Yes"/>
    <x v="2"/>
    <x v="0"/>
    <x v="0"/>
    <s v="Q1"/>
  </r>
  <r>
    <n v="721078"/>
    <x v="1"/>
    <x v="0"/>
    <x v="37"/>
    <x v="7"/>
    <x v="0"/>
    <x v="725"/>
    <d v="2014-02-19T00:00:00"/>
    <x v="0"/>
    <s v="No"/>
    <x v="7"/>
    <x v="0"/>
    <x v="1"/>
    <s v="Q1"/>
  </r>
  <r>
    <n v="1787984"/>
    <x v="14"/>
    <x v="7"/>
    <x v="21"/>
    <x v="10"/>
    <x v="0"/>
    <x v="974"/>
    <d v="2016-02-18T00:00:00"/>
    <x v="0"/>
    <s v="No"/>
    <x v="10"/>
    <x v="9"/>
    <x v="2"/>
    <s v="Q1"/>
  </r>
  <r>
    <n v="2102245"/>
    <x v="168"/>
    <x v="5"/>
    <x v="12"/>
    <x v="39"/>
    <x v="2"/>
    <x v="1107"/>
    <d v="2016-09-13T00:00:00"/>
    <x v="0"/>
    <s v="Yes"/>
    <x v="39"/>
    <x v="69"/>
    <x v="2"/>
    <s v="Q3"/>
  </r>
  <r>
    <n v="1737362"/>
    <x v="19"/>
    <x v="0"/>
    <x v="5"/>
    <x v="40"/>
    <x v="0"/>
    <x v="691"/>
    <d v="2016-11-01T00:00:00"/>
    <x v="0"/>
    <s v="Yes"/>
    <x v="40"/>
    <x v="0"/>
    <x v="2"/>
    <s v="Q4"/>
  </r>
  <r>
    <n v="738773"/>
    <x v="14"/>
    <x v="2"/>
    <x v="47"/>
    <x v="27"/>
    <x v="0"/>
    <x v="1126"/>
    <d v="2014-01-03T00:00:00"/>
    <x v="0"/>
    <s v="Yes"/>
    <x v="27"/>
    <x v="0"/>
    <x v="1"/>
    <s v="Q1"/>
  </r>
  <r>
    <n v="1894743"/>
    <x v="86"/>
    <x v="5"/>
    <x v="15"/>
    <x v="4"/>
    <x v="0"/>
    <x v="1056"/>
    <d v="2016-04-27T00:00:00"/>
    <x v="0"/>
    <s v="Yes"/>
    <x v="4"/>
    <x v="4"/>
    <x v="2"/>
    <s v="Q2"/>
  </r>
  <r>
    <n v="2109338"/>
    <x v="10"/>
    <x v="5"/>
    <x v="12"/>
    <x v="26"/>
    <x v="0"/>
    <x v="383"/>
    <d v="2016-09-15T00:00:00"/>
    <x v="0"/>
    <s v="Yes"/>
    <x v="26"/>
    <x v="4"/>
    <x v="2"/>
    <s v="Q3"/>
  </r>
  <r>
    <n v="1276967"/>
    <x v="4"/>
    <x v="3"/>
    <x v="3"/>
    <x v="33"/>
    <x v="0"/>
    <x v="762"/>
    <d v="2015-11-03T00:00:00"/>
    <x v="0"/>
    <s v="No"/>
    <x v="33"/>
    <x v="0"/>
    <x v="0"/>
    <s v="Q4"/>
  </r>
  <r>
    <n v="694907"/>
    <x v="18"/>
    <x v="0"/>
    <x v="0"/>
    <x v="35"/>
    <x v="0"/>
    <x v="72"/>
    <d v="2014-01-31T00:00:00"/>
    <x v="0"/>
    <s v="No"/>
    <x v="35"/>
    <x v="0"/>
    <x v="1"/>
    <s v="Q1"/>
  </r>
  <r>
    <n v="474833"/>
    <x v="10"/>
    <x v="0"/>
    <x v="5"/>
    <x v="2"/>
    <x v="1"/>
    <x v="1157"/>
    <d v="2013-07-31T00:00:00"/>
    <x v="0"/>
    <s v="No"/>
    <x v="2"/>
    <x v="1"/>
    <x v="3"/>
    <s v="Q3"/>
  </r>
  <r>
    <n v="819798"/>
    <x v="20"/>
    <x v="5"/>
    <x v="15"/>
    <x v="26"/>
    <x v="2"/>
    <x v="519"/>
    <d v="2014-04-25T00:00:00"/>
    <x v="0"/>
    <s v="No"/>
    <x v="26"/>
    <x v="9"/>
    <x v="1"/>
    <s v="Q2"/>
  </r>
  <r>
    <n v="604788"/>
    <x v="35"/>
    <x v="0"/>
    <x v="0"/>
    <x v="38"/>
    <x v="2"/>
    <x v="622"/>
    <d v="2013-11-21T00:00:00"/>
    <x v="0"/>
    <s v="No"/>
    <x v="38"/>
    <x v="1"/>
    <x v="3"/>
    <s v="Q4"/>
  </r>
  <r>
    <n v="1427060"/>
    <x v="51"/>
    <x v="0"/>
    <x v="37"/>
    <x v="1"/>
    <x v="3"/>
    <x v="220"/>
    <d v="2015-06-22T00:00:00"/>
    <x v="0"/>
    <s v="No"/>
    <x v="1"/>
    <x v="6"/>
    <x v="0"/>
    <s v="Q2"/>
  </r>
  <r>
    <n v="763851"/>
    <x v="8"/>
    <x v="2"/>
    <x v="38"/>
    <x v="0"/>
    <x v="3"/>
    <x v="32"/>
    <d v="2014-03-21T00:00:00"/>
    <x v="0"/>
    <s v="No"/>
    <x v="0"/>
    <x v="9"/>
    <x v="1"/>
    <s v="Q1"/>
  </r>
  <r>
    <n v="1047308"/>
    <x v="10"/>
    <x v="5"/>
    <x v="15"/>
    <x v="2"/>
    <x v="0"/>
    <x v="359"/>
    <d v="2014-09-26T00:00:00"/>
    <x v="0"/>
    <s v="No"/>
    <x v="2"/>
    <x v="0"/>
    <x v="1"/>
    <s v="Q3"/>
  </r>
  <r>
    <n v="1499376"/>
    <x v="115"/>
    <x v="1"/>
    <x v="4"/>
    <x v="7"/>
    <x v="0"/>
    <x v="1184"/>
    <d v="2015-06-08T00:00:00"/>
    <x v="0"/>
    <s v="No"/>
    <x v="7"/>
    <x v="20"/>
    <x v="0"/>
    <s v="Q1"/>
  </r>
  <r>
    <n v="1182342"/>
    <x v="20"/>
    <x v="5"/>
    <x v="12"/>
    <x v="20"/>
    <x v="0"/>
    <x v="146"/>
    <d v="2015-06-01T00:00:00"/>
    <x v="0"/>
    <s v="Yes"/>
    <x v="20"/>
    <x v="0"/>
    <x v="0"/>
    <s v="Q2"/>
  </r>
  <r>
    <n v="440711"/>
    <x v="10"/>
    <x v="5"/>
    <x v="9"/>
    <x v="45"/>
    <x v="3"/>
    <x v="838"/>
    <d v="2013-06-25T00:00:00"/>
    <x v="0"/>
    <s v="No"/>
    <x v="44"/>
    <x v="1"/>
    <x v="3"/>
    <s v="Q2"/>
  </r>
  <r>
    <n v="1482621"/>
    <x v="732"/>
    <x v="1"/>
    <x v="22"/>
    <x v="12"/>
    <x v="0"/>
    <x v="42"/>
    <d v="2015-07-23T00:00:00"/>
    <x v="0"/>
    <s v="Yes"/>
    <x v="12"/>
    <x v="0"/>
    <x v="0"/>
    <s v="Q3"/>
  </r>
  <r>
    <n v="1787354"/>
    <x v="724"/>
    <x v="1"/>
    <x v="4"/>
    <x v="27"/>
    <x v="0"/>
    <x v="1145"/>
    <d v="2016-02-14T00:00:00"/>
    <x v="0"/>
    <s v="No"/>
    <x v="27"/>
    <x v="0"/>
    <x v="2"/>
    <s v="Q1"/>
  </r>
  <r>
    <n v="1260149"/>
    <x v="19"/>
    <x v="0"/>
    <x v="5"/>
    <x v="7"/>
    <x v="0"/>
    <x v="219"/>
    <d v="2015-02-27T00:00:00"/>
    <x v="0"/>
    <s v="No"/>
    <x v="7"/>
    <x v="0"/>
    <x v="0"/>
    <s v="Q1"/>
  </r>
  <r>
    <n v="560586"/>
    <x v="33"/>
    <x v="4"/>
    <x v="32"/>
    <x v="18"/>
    <x v="0"/>
    <x v="1048"/>
    <d v="2013-10-17T00:00:00"/>
    <x v="0"/>
    <s v="No"/>
    <x v="18"/>
    <x v="1"/>
    <x v="3"/>
    <s v="Q4"/>
  </r>
  <r>
    <n v="1970882"/>
    <x v="14"/>
    <x v="5"/>
    <x v="9"/>
    <x v="27"/>
    <x v="0"/>
    <x v="601"/>
    <d v="2016-06-15T00:00:00"/>
    <x v="0"/>
    <s v="No"/>
    <x v="27"/>
    <x v="0"/>
    <x v="2"/>
    <s v="Q2"/>
  </r>
  <r>
    <n v="1604688"/>
    <x v="9"/>
    <x v="3"/>
    <x v="8"/>
    <x v="9"/>
    <x v="0"/>
    <x v="100"/>
    <d v="2015-10-13T00:00:00"/>
    <x v="0"/>
    <s v="No"/>
    <x v="9"/>
    <x v="0"/>
    <x v="0"/>
    <s v="Q4"/>
  </r>
  <r>
    <n v="1148283"/>
    <x v="14"/>
    <x v="0"/>
    <x v="0"/>
    <x v="12"/>
    <x v="1"/>
    <x v="439"/>
    <d v="2014-11-12T00:00:00"/>
    <x v="0"/>
    <s v="No"/>
    <x v="12"/>
    <x v="18"/>
    <x v="1"/>
    <s v="Q3"/>
  </r>
  <r>
    <n v="1381286"/>
    <x v="28"/>
    <x v="2"/>
    <x v="24"/>
    <x v="7"/>
    <x v="0"/>
    <x v="149"/>
    <d v="2015-05-18T00:00:00"/>
    <x v="0"/>
    <s v="No"/>
    <x v="7"/>
    <x v="0"/>
    <x v="0"/>
    <s v="Q2"/>
  </r>
  <r>
    <n v="1868128"/>
    <x v="9"/>
    <x v="4"/>
    <x v="6"/>
    <x v="42"/>
    <x v="0"/>
    <x v="368"/>
    <d v="2016-07-04T00:00:00"/>
    <x v="0"/>
    <s v="No"/>
    <x v="42"/>
    <x v="15"/>
    <x v="2"/>
    <s v="Q2"/>
  </r>
  <r>
    <n v="555397"/>
    <x v="33"/>
    <x v="1"/>
    <x v="13"/>
    <x v="0"/>
    <x v="0"/>
    <x v="167"/>
    <d v="2013-08-10T00:00:00"/>
    <x v="0"/>
    <s v="No"/>
    <x v="0"/>
    <x v="0"/>
    <x v="3"/>
    <s v="Q3"/>
  </r>
  <r>
    <n v="1626970"/>
    <x v="19"/>
    <x v="0"/>
    <x v="0"/>
    <x v="0"/>
    <x v="0"/>
    <x v="4"/>
    <d v="2015-10-27T00:00:00"/>
    <x v="0"/>
    <s v="Yes"/>
    <x v="0"/>
    <x v="0"/>
    <x v="0"/>
    <s v="Q4"/>
  </r>
  <r>
    <n v="1027744"/>
    <x v="733"/>
    <x v="1"/>
    <x v="13"/>
    <x v="31"/>
    <x v="0"/>
    <x v="1117"/>
    <d v="2014-09-18T00:00:00"/>
    <x v="0"/>
    <s v="No"/>
    <x v="31"/>
    <x v="2"/>
    <x v="1"/>
    <s v="Q3"/>
  </r>
  <r>
    <n v="1337840"/>
    <x v="734"/>
    <x v="4"/>
    <x v="26"/>
    <x v="14"/>
    <x v="0"/>
    <x v="1088"/>
    <d v="2015-04-22T00:00:00"/>
    <x v="0"/>
    <s v="Yes"/>
    <x v="14"/>
    <x v="4"/>
    <x v="0"/>
    <s v="Q2"/>
  </r>
  <r>
    <n v="1150859"/>
    <x v="32"/>
    <x v="5"/>
    <x v="12"/>
    <x v="9"/>
    <x v="1"/>
    <x v="203"/>
    <d v="2014-11-12T00:00:00"/>
    <x v="0"/>
    <s v="No"/>
    <x v="9"/>
    <x v="13"/>
    <x v="1"/>
    <s v="Q4"/>
  </r>
  <r>
    <n v="2044196"/>
    <x v="9"/>
    <x v="3"/>
    <x v="3"/>
    <x v="31"/>
    <x v="0"/>
    <x v="431"/>
    <d v="2016-03-08T00:00:00"/>
    <x v="0"/>
    <s v="No"/>
    <x v="31"/>
    <x v="0"/>
    <x v="2"/>
    <s v="Q1"/>
  </r>
  <r>
    <n v="1555419"/>
    <x v="367"/>
    <x v="2"/>
    <x v="57"/>
    <x v="41"/>
    <x v="0"/>
    <x v="1027"/>
    <d v="2015-10-28T00:00:00"/>
    <x v="0"/>
    <s v="No"/>
    <x v="41"/>
    <x v="76"/>
    <x v="0"/>
    <s v="Q3"/>
  </r>
  <r>
    <n v="1950715"/>
    <x v="211"/>
    <x v="1"/>
    <x v="13"/>
    <x v="46"/>
    <x v="3"/>
    <x v="491"/>
    <d v="2016-02-06T00:00:00"/>
    <x v="0"/>
    <s v="No"/>
    <x v="45"/>
    <x v="0"/>
    <x v="2"/>
    <s v="Q1"/>
  </r>
  <r>
    <n v="415230"/>
    <x v="8"/>
    <x v="0"/>
    <x v="42"/>
    <x v="13"/>
    <x v="0"/>
    <x v="843"/>
    <d v="2013-05-24T00:00:00"/>
    <x v="0"/>
    <s v="Yes"/>
    <x v="13"/>
    <x v="1"/>
    <x v="3"/>
    <s v="Q2"/>
  </r>
  <r>
    <n v="1967233"/>
    <x v="8"/>
    <x v="2"/>
    <x v="35"/>
    <x v="6"/>
    <x v="0"/>
    <x v="466"/>
    <d v="2016-06-14T00:00:00"/>
    <x v="0"/>
    <s v="No"/>
    <x v="6"/>
    <x v="0"/>
    <x v="2"/>
    <s v="Q2"/>
  </r>
  <r>
    <n v="1407085"/>
    <x v="10"/>
    <x v="0"/>
    <x v="0"/>
    <x v="7"/>
    <x v="0"/>
    <x v="593"/>
    <d v="2015-04-06T00:00:00"/>
    <x v="0"/>
    <s v="No"/>
    <x v="7"/>
    <x v="0"/>
    <x v="0"/>
    <s v="Q2"/>
  </r>
  <r>
    <n v="1969683"/>
    <x v="35"/>
    <x v="0"/>
    <x v="0"/>
    <x v="4"/>
    <x v="0"/>
    <x v="601"/>
    <d v="2016-06-15T00:00:00"/>
    <x v="0"/>
    <s v="No"/>
    <x v="4"/>
    <x v="0"/>
    <x v="2"/>
    <s v="Q2"/>
  </r>
  <r>
    <n v="1809712"/>
    <x v="14"/>
    <x v="5"/>
    <x v="9"/>
    <x v="4"/>
    <x v="0"/>
    <x v="107"/>
    <d v="2016-02-29T00:00:00"/>
    <x v="0"/>
    <s v="Yes"/>
    <x v="4"/>
    <x v="0"/>
    <x v="2"/>
    <s v="Q1"/>
  </r>
  <r>
    <n v="1954799"/>
    <x v="735"/>
    <x v="0"/>
    <x v="5"/>
    <x v="19"/>
    <x v="0"/>
    <x v="1000"/>
    <d v="2016-07-14T00:00:00"/>
    <x v="0"/>
    <s v="No"/>
    <x v="19"/>
    <x v="87"/>
    <x v="2"/>
    <s v="Q2"/>
  </r>
  <r>
    <n v="1719135"/>
    <x v="10"/>
    <x v="5"/>
    <x v="15"/>
    <x v="26"/>
    <x v="3"/>
    <x v="114"/>
    <d v="2015-12-29T00:00:00"/>
    <x v="0"/>
    <s v="No"/>
    <x v="26"/>
    <x v="1"/>
    <x v="0"/>
    <s v="Q4"/>
  </r>
  <r>
    <n v="1207998"/>
    <x v="16"/>
    <x v="1"/>
    <x v="4"/>
    <x v="0"/>
    <x v="0"/>
    <x v="1058"/>
    <d v="2015-01-24T00:00:00"/>
    <x v="0"/>
    <s v="Yes"/>
    <x v="0"/>
    <x v="0"/>
    <x v="0"/>
    <s v="Q1"/>
  </r>
  <r>
    <n v="1892194"/>
    <x v="106"/>
    <x v="0"/>
    <x v="0"/>
    <x v="0"/>
    <x v="1"/>
    <x v="450"/>
    <d v="2016-04-26T00:00:00"/>
    <x v="0"/>
    <s v="No"/>
    <x v="0"/>
    <x v="6"/>
    <x v="2"/>
    <s v="Q2"/>
  </r>
  <r>
    <n v="781260"/>
    <x v="117"/>
    <x v="0"/>
    <x v="0"/>
    <x v="0"/>
    <x v="0"/>
    <x v="690"/>
    <d v="2014-03-31T00:00:00"/>
    <x v="0"/>
    <s v="Yes"/>
    <x v="0"/>
    <x v="6"/>
    <x v="1"/>
    <s v="Q1"/>
  </r>
  <r>
    <n v="787489"/>
    <x v="35"/>
    <x v="0"/>
    <x v="0"/>
    <x v="0"/>
    <x v="0"/>
    <x v="334"/>
    <d v="2014-01-04T00:00:00"/>
    <x v="0"/>
    <s v="No"/>
    <x v="0"/>
    <x v="0"/>
    <x v="1"/>
    <s v="Q1"/>
  </r>
  <r>
    <n v="1999953"/>
    <x v="50"/>
    <x v="7"/>
    <x v="39"/>
    <x v="13"/>
    <x v="0"/>
    <x v="138"/>
    <d v="2016-06-07T00:00:00"/>
    <x v="0"/>
    <s v="No"/>
    <x v="13"/>
    <x v="0"/>
    <x v="2"/>
    <s v="Q2"/>
  </r>
  <r>
    <n v="1681758"/>
    <x v="35"/>
    <x v="0"/>
    <x v="0"/>
    <x v="14"/>
    <x v="0"/>
    <x v="645"/>
    <d v="2015-03-12T00:00:00"/>
    <x v="0"/>
    <s v="No"/>
    <x v="14"/>
    <x v="0"/>
    <x v="0"/>
    <s v="Q1"/>
  </r>
  <r>
    <n v="1906895"/>
    <x v="9"/>
    <x v="3"/>
    <x v="8"/>
    <x v="7"/>
    <x v="0"/>
    <x v="241"/>
    <d v="2016-03-05T00:00:00"/>
    <x v="0"/>
    <s v="Yes"/>
    <x v="7"/>
    <x v="0"/>
    <x v="2"/>
    <s v="Q1"/>
  </r>
  <r>
    <n v="1157794"/>
    <x v="25"/>
    <x v="5"/>
    <x v="12"/>
    <x v="13"/>
    <x v="0"/>
    <x v="576"/>
    <d v="2014-12-16T00:00:00"/>
    <x v="0"/>
    <s v="No"/>
    <x v="13"/>
    <x v="0"/>
    <x v="1"/>
    <s v="Q4"/>
  </r>
  <r>
    <n v="1715971"/>
    <x v="10"/>
    <x v="0"/>
    <x v="0"/>
    <x v="9"/>
    <x v="1"/>
    <x v="1067"/>
    <d v="2015-12-29T00:00:00"/>
    <x v="0"/>
    <s v="No"/>
    <x v="9"/>
    <x v="2"/>
    <x v="0"/>
    <s v="Q4"/>
  </r>
  <r>
    <n v="1528857"/>
    <x v="218"/>
    <x v="5"/>
    <x v="36"/>
    <x v="5"/>
    <x v="1"/>
    <x v="71"/>
    <d v="2015-08-21T00:00:00"/>
    <x v="0"/>
    <s v="No"/>
    <x v="5"/>
    <x v="1"/>
    <x v="0"/>
    <s v="Q3"/>
  </r>
  <r>
    <n v="1471190"/>
    <x v="189"/>
    <x v="7"/>
    <x v="21"/>
    <x v="0"/>
    <x v="0"/>
    <x v="29"/>
    <d v="2015-07-16T00:00:00"/>
    <x v="0"/>
    <s v="No"/>
    <x v="0"/>
    <x v="0"/>
    <x v="0"/>
    <s v="Q3"/>
  </r>
  <r>
    <n v="1717539"/>
    <x v="736"/>
    <x v="1"/>
    <x v="1"/>
    <x v="13"/>
    <x v="0"/>
    <x v="114"/>
    <d v="2015-12-28T00:00:00"/>
    <x v="0"/>
    <s v="No"/>
    <x v="13"/>
    <x v="0"/>
    <x v="0"/>
    <s v="Q4"/>
  </r>
  <r>
    <n v="468671"/>
    <x v="17"/>
    <x v="3"/>
    <x v="3"/>
    <x v="38"/>
    <x v="0"/>
    <x v="487"/>
    <d v="2013-07-29T00:00:00"/>
    <x v="0"/>
    <s v="No"/>
    <x v="38"/>
    <x v="0"/>
    <x v="3"/>
    <s v="Q3"/>
  </r>
  <r>
    <n v="1746183"/>
    <x v="92"/>
    <x v="1"/>
    <x v="22"/>
    <x v="42"/>
    <x v="0"/>
    <x v="10"/>
    <d v="2016-01-15T00:00:00"/>
    <x v="0"/>
    <s v="No"/>
    <x v="42"/>
    <x v="0"/>
    <x v="2"/>
    <s v="Q1"/>
  </r>
  <r>
    <n v="1271794"/>
    <x v="14"/>
    <x v="5"/>
    <x v="9"/>
    <x v="9"/>
    <x v="1"/>
    <x v="973"/>
    <d v="2015-09-03T00:00:00"/>
    <x v="0"/>
    <s v="No"/>
    <x v="9"/>
    <x v="20"/>
    <x v="0"/>
    <s v="Q2"/>
  </r>
  <r>
    <n v="793627"/>
    <x v="19"/>
    <x v="0"/>
    <x v="37"/>
    <x v="54"/>
    <x v="0"/>
    <x v="1081"/>
    <d v="2014-04-04T00:00:00"/>
    <x v="0"/>
    <s v="No"/>
    <x v="34"/>
    <x v="0"/>
    <x v="1"/>
    <s v="Q2"/>
  </r>
  <r>
    <n v="1308091"/>
    <x v="62"/>
    <x v="2"/>
    <x v="2"/>
    <x v="8"/>
    <x v="0"/>
    <x v="820"/>
    <d v="2015-03-31T00:00:00"/>
    <x v="0"/>
    <s v="Yes"/>
    <x v="8"/>
    <x v="0"/>
    <x v="0"/>
    <s v="Q1"/>
  </r>
  <r>
    <n v="2034312"/>
    <x v="10"/>
    <x v="5"/>
    <x v="12"/>
    <x v="5"/>
    <x v="1"/>
    <x v="904"/>
    <d v="2016-07-29T00:00:00"/>
    <x v="0"/>
    <s v="Yes"/>
    <x v="5"/>
    <x v="1"/>
    <x v="2"/>
    <s v="Q3"/>
  </r>
  <r>
    <n v="1029120"/>
    <x v="20"/>
    <x v="0"/>
    <x v="5"/>
    <x v="7"/>
    <x v="0"/>
    <x v="967"/>
    <d v="2014-09-19T00:00:00"/>
    <x v="0"/>
    <s v="Yes"/>
    <x v="7"/>
    <x v="6"/>
    <x v="1"/>
    <s v="Q3"/>
  </r>
  <r>
    <n v="505957"/>
    <x v="144"/>
    <x v="1"/>
    <x v="1"/>
    <x v="35"/>
    <x v="1"/>
    <x v="1069"/>
    <d v="2013-08-29T00:00:00"/>
    <x v="0"/>
    <s v="No"/>
    <x v="35"/>
    <x v="1"/>
    <x v="3"/>
    <s v="Q3"/>
  </r>
  <r>
    <n v="583982"/>
    <x v="178"/>
    <x v="1"/>
    <x v="22"/>
    <x v="27"/>
    <x v="0"/>
    <x v="883"/>
    <d v="2013-04-11T00:00:00"/>
    <x v="0"/>
    <s v="No"/>
    <x v="27"/>
    <x v="0"/>
    <x v="3"/>
    <s v="Q2"/>
  </r>
  <r>
    <n v="482848"/>
    <x v="28"/>
    <x v="5"/>
    <x v="14"/>
    <x v="15"/>
    <x v="0"/>
    <x v="221"/>
    <d v="2013-08-08T00:00:00"/>
    <x v="0"/>
    <s v="No"/>
    <x v="15"/>
    <x v="13"/>
    <x v="3"/>
    <s v="Q3"/>
  </r>
  <r>
    <n v="598612"/>
    <x v="28"/>
    <x v="5"/>
    <x v="36"/>
    <x v="15"/>
    <x v="0"/>
    <x v="927"/>
    <d v="2013-11-27T00:00:00"/>
    <x v="0"/>
    <s v="No"/>
    <x v="15"/>
    <x v="49"/>
    <x v="3"/>
    <s v="Q4"/>
  </r>
  <r>
    <n v="1877122"/>
    <x v="18"/>
    <x v="0"/>
    <x v="0"/>
    <x v="23"/>
    <x v="0"/>
    <x v="531"/>
    <d v="2016-04-13T00:00:00"/>
    <x v="0"/>
    <s v="Yes"/>
    <x v="23"/>
    <x v="0"/>
    <x v="2"/>
    <s v="Q2"/>
  </r>
  <r>
    <n v="1822987"/>
    <x v="217"/>
    <x v="1"/>
    <x v="1"/>
    <x v="0"/>
    <x v="0"/>
    <x v="1035"/>
    <d v="2016-08-03T00:00:00"/>
    <x v="0"/>
    <s v="Yes"/>
    <x v="0"/>
    <x v="0"/>
    <x v="2"/>
    <s v="Q3"/>
  </r>
  <r>
    <n v="2119416"/>
    <x v="8"/>
    <x v="2"/>
    <x v="24"/>
    <x v="15"/>
    <x v="0"/>
    <x v="743"/>
    <d v="2016-09-19T00:00:00"/>
    <x v="0"/>
    <s v="Yes"/>
    <x v="15"/>
    <x v="0"/>
    <x v="2"/>
    <s v="Q3"/>
  </r>
  <r>
    <n v="1676525"/>
    <x v="16"/>
    <x v="2"/>
    <x v="30"/>
    <x v="7"/>
    <x v="0"/>
    <x v="339"/>
    <d v="2015-11-30T00:00:00"/>
    <x v="0"/>
    <s v="No"/>
    <x v="7"/>
    <x v="0"/>
    <x v="0"/>
    <s v="Q4"/>
  </r>
  <r>
    <n v="1535927"/>
    <x v="8"/>
    <x v="2"/>
    <x v="17"/>
    <x v="1"/>
    <x v="0"/>
    <x v="109"/>
    <d v="2015-08-25T00:00:00"/>
    <x v="0"/>
    <s v="No"/>
    <x v="1"/>
    <x v="0"/>
    <x v="0"/>
    <s v="Q3"/>
  </r>
  <r>
    <n v="981755"/>
    <x v="64"/>
    <x v="6"/>
    <x v="46"/>
    <x v="8"/>
    <x v="0"/>
    <x v="98"/>
    <d v="2014-08-18T00:00:00"/>
    <x v="0"/>
    <s v="No"/>
    <x v="8"/>
    <x v="2"/>
    <x v="1"/>
    <s v="Q3"/>
  </r>
  <r>
    <n v="1724981"/>
    <x v="19"/>
    <x v="0"/>
    <x v="37"/>
    <x v="9"/>
    <x v="0"/>
    <x v="1209"/>
    <d v="2016-02-01T00:00:00"/>
    <x v="0"/>
    <s v="No"/>
    <x v="9"/>
    <x v="0"/>
    <x v="2"/>
    <s v="Q1"/>
  </r>
  <r>
    <n v="1833398"/>
    <x v="16"/>
    <x v="0"/>
    <x v="0"/>
    <x v="9"/>
    <x v="0"/>
    <x v="524"/>
    <d v="2016-03-16T00:00:00"/>
    <x v="0"/>
    <s v="No"/>
    <x v="9"/>
    <x v="0"/>
    <x v="2"/>
    <s v="Q1"/>
  </r>
  <r>
    <n v="1313029"/>
    <x v="8"/>
    <x v="0"/>
    <x v="0"/>
    <x v="40"/>
    <x v="0"/>
    <x v="1089"/>
    <d v="2015-02-04T00:00:00"/>
    <x v="0"/>
    <s v="No"/>
    <x v="40"/>
    <x v="0"/>
    <x v="0"/>
    <s v="Q1"/>
  </r>
  <r>
    <n v="1867888"/>
    <x v="17"/>
    <x v="3"/>
    <x v="8"/>
    <x v="13"/>
    <x v="0"/>
    <x v="611"/>
    <d v="2016-07-04T00:00:00"/>
    <x v="0"/>
    <s v="Yes"/>
    <x v="13"/>
    <x v="0"/>
    <x v="2"/>
    <s v="Q3"/>
  </r>
  <r>
    <n v="1390120"/>
    <x v="17"/>
    <x v="3"/>
    <x v="8"/>
    <x v="17"/>
    <x v="0"/>
    <x v="5"/>
    <d v="2015-05-23T00:00:00"/>
    <x v="0"/>
    <s v="Yes"/>
    <x v="17"/>
    <x v="0"/>
    <x v="0"/>
    <s v="Q2"/>
  </r>
  <r>
    <n v="406441"/>
    <x v="33"/>
    <x v="4"/>
    <x v="29"/>
    <x v="7"/>
    <x v="1"/>
    <x v="371"/>
    <d v="2013-05-15T00:00:00"/>
    <x v="0"/>
    <s v="Yes"/>
    <x v="7"/>
    <x v="1"/>
    <x v="3"/>
    <s v="Q2"/>
  </r>
  <r>
    <n v="1068333"/>
    <x v="18"/>
    <x v="0"/>
    <x v="0"/>
    <x v="3"/>
    <x v="0"/>
    <x v="1258"/>
    <d v="2014-12-10T00:00:00"/>
    <x v="0"/>
    <s v="No"/>
    <x v="3"/>
    <x v="0"/>
    <x v="1"/>
    <s v="Q4"/>
  </r>
  <r>
    <n v="2035605"/>
    <x v="17"/>
    <x v="3"/>
    <x v="3"/>
    <x v="13"/>
    <x v="2"/>
    <x v="904"/>
    <d v="2016-07-29T00:00:00"/>
    <x v="0"/>
    <s v="No"/>
    <x v="13"/>
    <x v="1"/>
    <x v="2"/>
    <s v="Q3"/>
  </r>
  <r>
    <n v="650186"/>
    <x v="30"/>
    <x v="5"/>
    <x v="12"/>
    <x v="20"/>
    <x v="3"/>
    <x v="1141"/>
    <d v="2013-12-31T00:00:00"/>
    <x v="0"/>
    <s v="No"/>
    <x v="20"/>
    <x v="1"/>
    <x v="3"/>
    <s v="Q4"/>
  </r>
  <r>
    <n v="613607"/>
    <x v="266"/>
    <x v="1"/>
    <x v="1"/>
    <x v="22"/>
    <x v="0"/>
    <x v="738"/>
    <d v="2013-11-26T00:00:00"/>
    <x v="0"/>
    <s v="No"/>
    <x v="22"/>
    <x v="0"/>
    <x v="3"/>
    <s v="Q4"/>
  </r>
  <r>
    <n v="1276538"/>
    <x v="14"/>
    <x v="1"/>
    <x v="22"/>
    <x v="4"/>
    <x v="0"/>
    <x v="387"/>
    <d v="2015-10-03T00:00:00"/>
    <x v="0"/>
    <s v="No"/>
    <x v="4"/>
    <x v="0"/>
    <x v="0"/>
    <s v="Q4"/>
  </r>
  <r>
    <n v="1946754"/>
    <x v="16"/>
    <x v="2"/>
    <x v="17"/>
    <x v="0"/>
    <x v="0"/>
    <x v="6"/>
    <d v="2016-05-30T00:00:00"/>
    <x v="0"/>
    <s v="No"/>
    <x v="0"/>
    <x v="0"/>
    <x v="2"/>
    <s v="Q2"/>
  </r>
  <r>
    <n v="1760486"/>
    <x v="19"/>
    <x v="7"/>
    <x v="73"/>
    <x v="40"/>
    <x v="3"/>
    <x v="263"/>
    <d v="2016-01-27T00:00:00"/>
    <x v="0"/>
    <s v="No"/>
    <x v="40"/>
    <x v="0"/>
    <x v="2"/>
    <s v="Q1"/>
  </r>
  <r>
    <n v="1436789"/>
    <x v="33"/>
    <x v="1"/>
    <x v="27"/>
    <x v="31"/>
    <x v="0"/>
    <x v="540"/>
    <d v="2015-06-24T00:00:00"/>
    <x v="0"/>
    <s v="No"/>
    <x v="31"/>
    <x v="0"/>
    <x v="0"/>
    <s v="Q2"/>
  </r>
  <r>
    <n v="1356353"/>
    <x v="312"/>
    <x v="4"/>
    <x v="6"/>
    <x v="7"/>
    <x v="0"/>
    <x v="719"/>
    <d v="2015-01-05T00:00:00"/>
    <x v="0"/>
    <s v="No"/>
    <x v="7"/>
    <x v="0"/>
    <x v="0"/>
    <s v="Q1"/>
  </r>
  <r>
    <n v="1148540"/>
    <x v="45"/>
    <x v="7"/>
    <x v="56"/>
    <x v="4"/>
    <x v="0"/>
    <x v="439"/>
    <d v="2014-09-12T00:00:00"/>
    <x v="0"/>
    <s v="No"/>
    <x v="4"/>
    <x v="0"/>
    <x v="1"/>
    <s v="Q3"/>
  </r>
  <r>
    <n v="1036607"/>
    <x v="46"/>
    <x v="1"/>
    <x v="22"/>
    <x v="4"/>
    <x v="0"/>
    <x v="558"/>
    <d v="2014-09-19T00:00:00"/>
    <x v="0"/>
    <s v="No"/>
    <x v="4"/>
    <x v="0"/>
    <x v="1"/>
    <s v="Q3"/>
  </r>
  <r>
    <n v="1795608"/>
    <x v="10"/>
    <x v="0"/>
    <x v="5"/>
    <x v="4"/>
    <x v="0"/>
    <x v="480"/>
    <d v="2016-02-19T00:00:00"/>
    <x v="0"/>
    <s v="No"/>
    <x v="4"/>
    <x v="0"/>
    <x v="2"/>
    <s v="Q1"/>
  </r>
  <r>
    <n v="508876"/>
    <x v="19"/>
    <x v="4"/>
    <x v="32"/>
    <x v="26"/>
    <x v="0"/>
    <x v="599"/>
    <d v="2013-10-23T00:00:00"/>
    <x v="0"/>
    <s v="No"/>
    <x v="26"/>
    <x v="47"/>
    <x v="3"/>
    <s v="Q3"/>
  </r>
  <r>
    <n v="1934493"/>
    <x v="178"/>
    <x v="1"/>
    <x v="4"/>
    <x v="34"/>
    <x v="4"/>
    <x v="889"/>
    <d v="2016-05-25T00:00:00"/>
    <x v="0"/>
    <s v="No"/>
    <x v="34"/>
    <x v="2"/>
    <x v="2"/>
    <s v="Q2"/>
  </r>
  <r>
    <n v="1789901"/>
    <x v="82"/>
    <x v="1"/>
    <x v="22"/>
    <x v="32"/>
    <x v="0"/>
    <x v="342"/>
    <d v="2016-02-17T00:00:00"/>
    <x v="0"/>
    <s v="Yes"/>
    <x v="32"/>
    <x v="0"/>
    <x v="2"/>
    <s v="Q1"/>
  </r>
  <r>
    <n v="1412618"/>
    <x v="19"/>
    <x v="0"/>
    <x v="0"/>
    <x v="14"/>
    <x v="3"/>
    <x v="318"/>
    <d v="2015-10-06T00:00:00"/>
    <x v="0"/>
    <s v="No"/>
    <x v="14"/>
    <x v="15"/>
    <x v="0"/>
    <s v="Q3"/>
  </r>
  <r>
    <n v="1928145"/>
    <x v="14"/>
    <x v="0"/>
    <x v="5"/>
    <x v="7"/>
    <x v="0"/>
    <x v="756"/>
    <d v="2016-05-18T00:00:00"/>
    <x v="0"/>
    <s v="Yes"/>
    <x v="7"/>
    <x v="0"/>
    <x v="2"/>
    <s v="Q2"/>
  </r>
  <r>
    <n v="1255114"/>
    <x v="399"/>
    <x v="1"/>
    <x v="22"/>
    <x v="25"/>
    <x v="0"/>
    <x v="118"/>
    <d v="2015-02-24T00:00:00"/>
    <x v="0"/>
    <s v="No"/>
    <x v="25"/>
    <x v="0"/>
    <x v="0"/>
    <s v="Q1"/>
  </r>
  <r>
    <n v="1319323"/>
    <x v="4"/>
    <x v="3"/>
    <x v="25"/>
    <x v="0"/>
    <x v="0"/>
    <x v="821"/>
    <d v="2015-07-04T00:00:00"/>
    <x v="0"/>
    <s v="Yes"/>
    <x v="0"/>
    <x v="0"/>
    <x v="0"/>
    <s v="Q3"/>
  </r>
  <r>
    <n v="317319"/>
    <x v="25"/>
    <x v="2"/>
    <x v="28"/>
    <x v="31"/>
    <x v="2"/>
    <x v="650"/>
    <d v="2013-02-13T00:00:00"/>
    <x v="0"/>
    <s v="No"/>
    <x v="31"/>
    <x v="0"/>
    <x v="3"/>
    <s v="Q1"/>
  </r>
  <r>
    <n v="634523"/>
    <x v="337"/>
    <x v="1"/>
    <x v="22"/>
    <x v="9"/>
    <x v="0"/>
    <x v="880"/>
    <d v="2013-12-13T00:00:00"/>
    <x v="0"/>
    <s v="No"/>
    <x v="9"/>
    <x v="0"/>
    <x v="3"/>
    <s v="Q4"/>
  </r>
  <r>
    <n v="582296"/>
    <x v="8"/>
    <x v="5"/>
    <x v="12"/>
    <x v="9"/>
    <x v="1"/>
    <x v="12"/>
    <d v="2013-04-11T00:00:00"/>
    <x v="0"/>
    <s v="No"/>
    <x v="9"/>
    <x v="58"/>
    <x v="3"/>
    <s v="Q1"/>
  </r>
  <r>
    <n v="1939711"/>
    <x v="737"/>
    <x v="7"/>
    <x v="21"/>
    <x v="7"/>
    <x v="0"/>
    <x v="399"/>
    <d v="2016-07-18T00:00:00"/>
    <x v="0"/>
    <s v="No"/>
    <x v="7"/>
    <x v="47"/>
    <x v="2"/>
    <s v="Q2"/>
  </r>
  <r>
    <n v="741776"/>
    <x v="5"/>
    <x v="1"/>
    <x v="22"/>
    <x v="13"/>
    <x v="0"/>
    <x v="929"/>
    <d v="2014-04-03T00:00:00"/>
    <x v="0"/>
    <s v="No"/>
    <x v="13"/>
    <x v="0"/>
    <x v="1"/>
    <s v="Q2"/>
  </r>
  <r>
    <n v="1672682"/>
    <x v="19"/>
    <x v="5"/>
    <x v="9"/>
    <x v="13"/>
    <x v="1"/>
    <x v="627"/>
    <d v="2015-11-30T00:00:00"/>
    <x v="0"/>
    <s v="No"/>
    <x v="13"/>
    <x v="2"/>
    <x v="0"/>
    <s v="Q4"/>
  </r>
  <r>
    <n v="2010860"/>
    <x v="130"/>
    <x v="1"/>
    <x v="1"/>
    <x v="18"/>
    <x v="2"/>
    <x v="658"/>
    <d v="2016-07-15T00:00:00"/>
    <x v="0"/>
    <s v="No"/>
    <x v="18"/>
    <x v="4"/>
    <x v="2"/>
    <s v="Q3"/>
  </r>
  <r>
    <n v="1257937"/>
    <x v="18"/>
    <x v="0"/>
    <x v="0"/>
    <x v="2"/>
    <x v="0"/>
    <x v="131"/>
    <d v="2015-02-26T00:00:00"/>
    <x v="0"/>
    <s v="Yes"/>
    <x v="2"/>
    <x v="0"/>
    <x v="0"/>
    <s v="Q1"/>
  </r>
  <r>
    <n v="1954357"/>
    <x v="14"/>
    <x v="5"/>
    <x v="12"/>
    <x v="21"/>
    <x v="0"/>
    <x v="1279"/>
    <d v="2016-04-06T00:00:00"/>
    <x v="0"/>
    <s v="No"/>
    <x v="21"/>
    <x v="0"/>
    <x v="2"/>
    <s v="Q2"/>
  </r>
  <r>
    <n v="1509861"/>
    <x v="246"/>
    <x v="0"/>
    <x v="0"/>
    <x v="31"/>
    <x v="0"/>
    <x v="347"/>
    <d v="2015-08-08T00:00:00"/>
    <x v="0"/>
    <s v="No"/>
    <x v="31"/>
    <x v="0"/>
    <x v="0"/>
    <s v="Q3"/>
  </r>
  <r>
    <n v="1519418"/>
    <x v="390"/>
    <x v="1"/>
    <x v="1"/>
    <x v="32"/>
    <x v="0"/>
    <x v="1229"/>
    <d v="2015-08-14T00:00:00"/>
    <x v="0"/>
    <s v="No"/>
    <x v="32"/>
    <x v="0"/>
    <x v="0"/>
    <s v="Q3"/>
  </r>
  <r>
    <n v="736512"/>
    <x v="82"/>
    <x v="1"/>
    <x v="4"/>
    <x v="7"/>
    <x v="0"/>
    <x v="468"/>
    <d v="2014-02-28T00:00:00"/>
    <x v="0"/>
    <s v="Yes"/>
    <x v="7"/>
    <x v="1"/>
    <x v="1"/>
    <s v="Q1"/>
  </r>
  <r>
    <n v="714090"/>
    <x v="8"/>
    <x v="2"/>
    <x v="31"/>
    <x v="7"/>
    <x v="4"/>
    <x v="1065"/>
    <d v="2014-02-19T00:00:00"/>
    <x v="0"/>
    <s v="Yes"/>
    <x v="7"/>
    <x v="2"/>
    <x v="1"/>
    <s v="Q1"/>
  </r>
  <r>
    <n v="1570979"/>
    <x v="10"/>
    <x v="5"/>
    <x v="9"/>
    <x v="7"/>
    <x v="3"/>
    <x v="741"/>
    <d v="2015-09-23T00:00:00"/>
    <x v="0"/>
    <s v="No"/>
    <x v="7"/>
    <x v="2"/>
    <x v="0"/>
    <s v="Q3"/>
  </r>
  <r>
    <n v="1964656"/>
    <x v="9"/>
    <x v="3"/>
    <x v="3"/>
    <x v="9"/>
    <x v="0"/>
    <x v="76"/>
    <d v="2016-10-06T00:00:00"/>
    <x v="0"/>
    <s v="No"/>
    <x v="9"/>
    <x v="0"/>
    <x v="2"/>
    <s v="Q4"/>
  </r>
  <r>
    <n v="613598"/>
    <x v="82"/>
    <x v="1"/>
    <x v="1"/>
    <x v="18"/>
    <x v="2"/>
    <x v="738"/>
    <d v="2013-11-27T00:00:00"/>
    <x v="0"/>
    <s v="Yes"/>
    <x v="18"/>
    <x v="1"/>
    <x v="3"/>
    <s v="Q4"/>
  </r>
  <r>
    <n v="577689"/>
    <x v="30"/>
    <x v="9"/>
    <x v="65"/>
    <x v="34"/>
    <x v="0"/>
    <x v="316"/>
    <d v="2013-10-30T00:00:00"/>
    <x v="0"/>
    <s v="Yes"/>
    <x v="34"/>
    <x v="0"/>
    <x v="3"/>
    <s v="Q4"/>
  </r>
  <r>
    <n v="1951355"/>
    <x v="8"/>
    <x v="0"/>
    <x v="0"/>
    <x v="0"/>
    <x v="0"/>
    <x v="989"/>
    <d v="2016-03-06T00:00:00"/>
    <x v="0"/>
    <s v="No"/>
    <x v="0"/>
    <x v="0"/>
    <x v="2"/>
    <s v="Q1"/>
  </r>
  <r>
    <n v="1122519"/>
    <x v="115"/>
    <x v="1"/>
    <x v="4"/>
    <x v="0"/>
    <x v="3"/>
    <x v="954"/>
    <d v="2014-11-18T00:00:00"/>
    <x v="0"/>
    <s v="Yes"/>
    <x v="0"/>
    <x v="1"/>
    <x v="1"/>
    <s v="Q4"/>
  </r>
  <r>
    <n v="942289"/>
    <x v="20"/>
    <x v="0"/>
    <x v="42"/>
    <x v="7"/>
    <x v="0"/>
    <x v="386"/>
    <d v="2014-07-17T00:00:00"/>
    <x v="0"/>
    <s v="Yes"/>
    <x v="7"/>
    <x v="0"/>
    <x v="1"/>
    <s v="Q3"/>
  </r>
  <r>
    <n v="1116295"/>
    <x v="5"/>
    <x v="1"/>
    <x v="1"/>
    <x v="5"/>
    <x v="0"/>
    <x v="437"/>
    <d v="2014-11-14T00:00:00"/>
    <x v="0"/>
    <s v="No"/>
    <x v="5"/>
    <x v="1"/>
    <x v="1"/>
    <s v="Q4"/>
  </r>
  <r>
    <n v="2051952"/>
    <x v="117"/>
    <x v="0"/>
    <x v="0"/>
    <x v="0"/>
    <x v="0"/>
    <x v="597"/>
    <d v="2016-08-08T00:00:00"/>
    <x v="0"/>
    <s v="No"/>
    <x v="0"/>
    <x v="0"/>
    <x v="2"/>
    <s v="Q3"/>
  </r>
  <r>
    <n v="1117455"/>
    <x v="16"/>
    <x v="2"/>
    <x v="17"/>
    <x v="13"/>
    <x v="0"/>
    <x v="858"/>
    <d v="2014-11-14T00:00:00"/>
    <x v="0"/>
    <s v="No"/>
    <x v="13"/>
    <x v="0"/>
    <x v="1"/>
    <s v="Q4"/>
  </r>
  <r>
    <n v="1166550"/>
    <x v="1"/>
    <x v="0"/>
    <x v="0"/>
    <x v="13"/>
    <x v="0"/>
    <x v="746"/>
    <d v="2014-12-22T00:00:00"/>
    <x v="0"/>
    <s v="Yes"/>
    <x v="13"/>
    <x v="0"/>
    <x v="1"/>
    <s v="Q4"/>
  </r>
  <r>
    <n v="1246387"/>
    <x v="51"/>
    <x v="7"/>
    <x v="21"/>
    <x v="13"/>
    <x v="2"/>
    <x v="127"/>
    <d v="2015-02-20T00:00:00"/>
    <x v="0"/>
    <s v="Yes"/>
    <x v="13"/>
    <x v="1"/>
    <x v="0"/>
    <s v="Q1"/>
  </r>
  <r>
    <n v="849604"/>
    <x v="10"/>
    <x v="1"/>
    <x v="22"/>
    <x v="12"/>
    <x v="0"/>
    <x v="629"/>
    <d v="2014-05-13T00:00:00"/>
    <x v="0"/>
    <s v="No"/>
    <x v="12"/>
    <x v="0"/>
    <x v="1"/>
    <s v="Q2"/>
  </r>
  <r>
    <n v="638905"/>
    <x v="23"/>
    <x v="0"/>
    <x v="5"/>
    <x v="15"/>
    <x v="0"/>
    <x v="817"/>
    <d v="2013-12-19T00:00:00"/>
    <x v="0"/>
    <s v="No"/>
    <x v="15"/>
    <x v="0"/>
    <x v="3"/>
    <s v="Q4"/>
  </r>
  <r>
    <n v="1954736"/>
    <x v="17"/>
    <x v="3"/>
    <x v="44"/>
    <x v="14"/>
    <x v="0"/>
    <x v="1279"/>
    <d v="2016-04-06T00:00:00"/>
    <x v="0"/>
    <s v="No"/>
    <x v="14"/>
    <x v="0"/>
    <x v="2"/>
    <s v="Q2"/>
  </r>
  <r>
    <n v="1849572"/>
    <x v="14"/>
    <x v="0"/>
    <x v="0"/>
    <x v="20"/>
    <x v="2"/>
    <x v="60"/>
    <d v="2016-03-25T00:00:00"/>
    <x v="0"/>
    <s v="No"/>
    <x v="20"/>
    <x v="0"/>
    <x v="2"/>
    <s v="Q1"/>
  </r>
  <r>
    <n v="693262"/>
    <x v="44"/>
    <x v="0"/>
    <x v="0"/>
    <x v="4"/>
    <x v="0"/>
    <x v="217"/>
    <d v="2014-01-30T00:00:00"/>
    <x v="0"/>
    <s v="Yes"/>
    <x v="4"/>
    <x v="0"/>
    <x v="1"/>
    <s v="Q1"/>
  </r>
  <r>
    <n v="1932702"/>
    <x v="109"/>
    <x v="1"/>
    <x v="4"/>
    <x v="40"/>
    <x v="0"/>
    <x v="623"/>
    <d v="2016-05-19T00:00:00"/>
    <x v="0"/>
    <s v="Yes"/>
    <x v="40"/>
    <x v="0"/>
    <x v="2"/>
    <s v="Q2"/>
  </r>
  <r>
    <n v="2076862"/>
    <x v="221"/>
    <x v="5"/>
    <x v="9"/>
    <x v="27"/>
    <x v="0"/>
    <x v="510"/>
    <d v="2016-08-23T00:00:00"/>
    <x v="0"/>
    <s v="No"/>
    <x v="27"/>
    <x v="0"/>
    <x v="2"/>
    <s v="Q3"/>
  </r>
  <r>
    <n v="273988"/>
    <x v="28"/>
    <x v="5"/>
    <x v="9"/>
    <x v="12"/>
    <x v="0"/>
    <x v="515"/>
    <d v="2013-01-30T00:00:00"/>
    <x v="0"/>
    <s v="Yes"/>
    <x v="12"/>
    <x v="0"/>
    <x v="3"/>
    <s v="Q1"/>
  </r>
  <r>
    <n v="719999"/>
    <x v="205"/>
    <x v="7"/>
    <x v="56"/>
    <x v="4"/>
    <x v="0"/>
    <x v="725"/>
    <d v="2014-02-19T00:00:00"/>
    <x v="0"/>
    <s v="Yes"/>
    <x v="4"/>
    <x v="0"/>
    <x v="1"/>
    <s v="Q1"/>
  </r>
  <r>
    <n v="379384"/>
    <x v="7"/>
    <x v="4"/>
    <x v="32"/>
    <x v="1"/>
    <x v="0"/>
    <x v="1280"/>
    <d v="2013-11-04T00:00:00"/>
    <x v="0"/>
    <s v="Yes"/>
    <x v="1"/>
    <x v="0"/>
    <x v="3"/>
    <s v="Q4"/>
  </r>
  <r>
    <n v="1887747"/>
    <x v="245"/>
    <x v="7"/>
    <x v="19"/>
    <x v="17"/>
    <x v="1"/>
    <x v="66"/>
    <d v="2016-04-25T00:00:00"/>
    <x v="0"/>
    <s v="No"/>
    <x v="17"/>
    <x v="2"/>
    <x v="2"/>
    <s v="Q2"/>
  </r>
  <r>
    <n v="1894723"/>
    <x v="0"/>
    <x v="0"/>
    <x v="0"/>
    <x v="42"/>
    <x v="0"/>
    <x v="1056"/>
    <d v="2016-04-27T00:00:00"/>
    <x v="0"/>
    <s v="No"/>
    <x v="42"/>
    <x v="4"/>
    <x v="2"/>
    <s v="Q2"/>
  </r>
  <r>
    <n v="876653"/>
    <x v="16"/>
    <x v="1"/>
    <x v="22"/>
    <x v="7"/>
    <x v="0"/>
    <x v="174"/>
    <d v="2014-05-06T00:00:00"/>
    <x v="0"/>
    <s v="No"/>
    <x v="7"/>
    <x v="37"/>
    <x v="1"/>
    <s v="Q1"/>
  </r>
  <r>
    <n v="875835"/>
    <x v="7"/>
    <x v="4"/>
    <x v="26"/>
    <x v="7"/>
    <x v="0"/>
    <x v="952"/>
    <d v="2014-05-31T00:00:00"/>
    <x v="0"/>
    <s v="No"/>
    <x v="7"/>
    <x v="0"/>
    <x v="1"/>
    <s v="Q2"/>
  </r>
  <r>
    <n v="1780678"/>
    <x v="33"/>
    <x v="4"/>
    <x v="6"/>
    <x v="9"/>
    <x v="0"/>
    <x v="826"/>
    <d v="2016-09-02T00:00:00"/>
    <x v="0"/>
    <s v="No"/>
    <x v="9"/>
    <x v="0"/>
    <x v="2"/>
    <s v="Q3"/>
  </r>
  <r>
    <n v="220125"/>
    <x v="28"/>
    <x v="5"/>
    <x v="15"/>
    <x v="18"/>
    <x v="0"/>
    <x v="915"/>
    <d v="2013-03-01T00:00:00"/>
    <x v="0"/>
    <s v="No"/>
    <x v="18"/>
    <x v="0"/>
    <x v="3"/>
    <s v="Q1"/>
  </r>
  <r>
    <n v="1085879"/>
    <x v="10"/>
    <x v="5"/>
    <x v="12"/>
    <x v="14"/>
    <x v="0"/>
    <x v="268"/>
    <d v="2014-10-24T00:00:00"/>
    <x v="0"/>
    <s v="Yes"/>
    <x v="14"/>
    <x v="0"/>
    <x v="1"/>
    <s v="Q4"/>
  </r>
  <r>
    <n v="2008421"/>
    <x v="17"/>
    <x v="3"/>
    <x v="8"/>
    <x v="24"/>
    <x v="0"/>
    <x v="658"/>
    <d v="2016-07-13T00:00:00"/>
    <x v="0"/>
    <s v="No"/>
    <x v="24"/>
    <x v="0"/>
    <x v="2"/>
    <s v="Q3"/>
  </r>
  <r>
    <n v="670208"/>
    <x v="62"/>
    <x v="2"/>
    <x v="35"/>
    <x v="20"/>
    <x v="3"/>
    <x v="707"/>
    <d v="2014-01-22T00:00:00"/>
    <x v="0"/>
    <s v="No"/>
    <x v="20"/>
    <x v="21"/>
    <x v="1"/>
    <s v="Q1"/>
  </r>
  <r>
    <n v="732406"/>
    <x v="11"/>
    <x v="1"/>
    <x v="1"/>
    <x v="13"/>
    <x v="0"/>
    <x v="111"/>
    <d v="2014-02-26T00:00:00"/>
    <x v="0"/>
    <s v="Yes"/>
    <x v="13"/>
    <x v="0"/>
    <x v="1"/>
    <s v="Q1"/>
  </r>
  <r>
    <n v="668035"/>
    <x v="10"/>
    <x v="0"/>
    <x v="5"/>
    <x v="25"/>
    <x v="0"/>
    <x v="311"/>
    <d v="2014-01-14T00:00:00"/>
    <x v="0"/>
    <s v="No"/>
    <x v="25"/>
    <x v="0"/>
    <x v="1"/>
    <s v="Q1"/>
  </r>
  <r>
    <n v="2041895"/>
    <x v="288"/>
    <x v="8"/>
    <x v="33"/>
    <x v="7"/>
    <x v="0"/>
    <x v="730"/>
    <d v="2016-04-08T00:00:00"/>
    <x v="0"/>
    <s v="No"/>
    <x v="7"/>
    <x v="8"/>
    <x v="2"/>
    <s v="Q1"/>
  </r>
  <r>
    <n v="503475"/>
    <x v="1"/>
    <x v="0"/>
    <x v="42"/>
    <x v="13"/>
    <x v="0"/>
    <x v="128"/>
    <d v="2013-08-26T00:00:00"/>
    <x v="0"/>
    <s v="No"/>
    <x v="13"/>
    <x v="4"/>
    <x v="3"/>
    <s v="Q3"/>
  </r>
  <r>
    <n v="1659113"/>
    <x v="250"/>
    <x v="5"/>
    <x v="12"/>
    <x v="5"/>
    <x v="1"/>
    <x v="620"/>
    <d v="2015-11-18T00:00:00"/>
    <x v="0"/>
    <s v="No"/>
    <x v="5"/>
    <x v="1"/>
    <x v="0"/>
    <s v="Q4"/>
  </r>
  <r>
    <n v="1766041"/>
    <x v="738"/>
    <x v="6"/>
    <x v="46"/>
    <x v="37"/>
    <x v="0"/>
    <x v="1007"/>
    <d v="2016-01-31T00:00:00"/>
    <x v="0"/>
    <s v="No"/>
    <x v="37"/>
    <x v="0"/>
    <x v="2"/>
    <s v="Q1"/>
  </r>
  <r>
    <n v="1226381"/>
    <x v="18"/>
    <x v="0"/>
    <x v="0"/>
    <x v="15"/>
    <x v="0"/>
    <x v="1172"/>
    <d v="2015-05-02T00:00:00"/>
    <x v="0"/>
    <s v="No"/>
    <x v="15"/>
    <x v="0"/>
    <x v="0"/>
    <s v="Q2"/>
  </r>
  <r>
    <n v="1748090"/>
    <x v="8"/>
    <x v="5"/>
    <x v="36"/>
    <x v="9"/>
    <x v="3"/>
    <x v="319"/>
    <d v="2016-01-20T00:00:00"/>
    <x v="0"/>
    <s v="No"/>
    <x v="9"/>
    <x v="1"/>
    <x v="2"/>
    <s v="Q1"/>
  </r>
  <r>
    <n v="1733466"/>
    <x v="739"/>
    <x v="0"/>
    <x v="42"/>
    <x v="13"/>
    <x v="0"/>
    <x v="9"/>
    <d v="2016-08-01T00:00:00"/>
    <x v="1"/>
    <s v="No"/>
    <x v="13"/>
    <x v="0"/>
    <x v="2"/>
    <s v="Q3"/>
  </r>
  <r>
    <n v="1814495"/>
    <x v="14"/>
    <x v="2"/>
    <x v="20"/>
    <x v="14"/>
    <x v="0"/>
    <x v="564"/>
    <d v="2016-03-03T00:00:00"/>
    <x v="0"/>
    <s v="No"/>
    <x v="14"/>
    <x v="0"/>
    <x v="2"/>
    <s v="Q1"/>
  </r>
  <r>
    <n v="1841427"/>
    <x v="740"/>
    <x v="1"/>
    <x v="1"/>
    <x v="35"/>
    <x v="0"/>
    <x v="943"/>
    <d v="2016-05-17T00:00:00"/>
    <x v="0"/>
    <s v="No"/>
    <x v="35"/>
    <x v="89"/>
    <x v="2"/>
    <s v="Q1"/>
  </r>
  <r>
    <n v="982080"/>
    <x v="9"/>
    <x v="3"/>
    <x v="8"/>
    <x v="3"/>
    <x v="0"/>
    <x v="98"/>
    <d v="2014-08-13T00:00:00"/>
    <x v="0"/>
    <s v="No"/>
    <x v="3"/>
    <x v="0"/>
    <x v="1"/>
    <s v="Q3"/>
  </r>
  <r>
    <n v="939122"/>
    <x v="741"/>
    <x v="0"/>
    <x v="5"/>
    <x v="1"/>
    <x v="0"/>
    <x v="1272"/>
    <d v="2014-07-16T00:00:00"/>
    <x v="0"/>
    <s v="No"/>
    <x v="1"/>
    <x v="0"/>
    <x v="1"/>
    <s v="Q3"/>
  </r>
  <r>
    <n v="1562419"/>
    <x v="20"/>
    <x v="5"/>
    <x v="15"/>
    <x v="7"/>
    <x v="0"/>
    <x v="1214"/>
    <d v="2015-12-09T00:00:00"/>
    <x v="0"/>
    <s v="No"/>
    <x v="7"/>
    <x v="0"/>
    <x v="0"/>
    <s v="Q4"/>
  </r>
  <r>
    <n v="2074065"/>
    <x v="62"/>
    <x v="2"/>
    <x v="24"/>
    <x v="14"/>
    <x v="0"/>
    <x v="1092"/>
    <d v="2016-08-21T00:00:00"/>
    <x v="0"/>
    <s v="No"/>
    <x v="14"/>
    <x v="0"/>
    <x v="2"/>
    <s v="Q3"/>
  </r>
  <r>
    <n v="1005803"/>
    <x v="32"/>
    <x v="0"/>
    <x v="5"/>
    <x v="4"/>
    <x v="0"/>
    <x v="1046"/>
    <d v="2014-08-28T00:00:00"/>
    <x v="0"/>
    <s v="Yes"/>
    <x v="4"/>
    <x v="0"/>
    <x v="1"/>
    <s v="Q3"/>
  </r>
  <r>
    <n v="491307"/>
    <x v="8"/>
    <x v="0"/>
    <x v="5"/>
    <x v="7"/>
    <x v="0"/>
    <x v="822"/>
    <d v="2013-07-31T00:00:00"/>
    <x v="0"/>
    <s v="Yes"/>
    <x v="7"/>
    <x v="0"/>
    <x v="3"/>
    <s v="Q3"/>
  </r>
  <r>
    <n v="2042916"/>
    <x v="24"/>
    <x v="7"/>
    <x v="19"/>
    <x v="7"/>
    <x v="0"/>
    <x v="431"/>
    <d v="2016-04-08T00:00:00"/>
    <x v="0"/>
    <s v="No"/>
    <x v="7"/>
    <x v="13"/>
    <x v="2"/>
    <s v="Q1"/>
  </r>
  <r>
    <n v="550975"/>
    <x v="123"/>
    <x v="7"/>
    <x v="19"/>
    <x v="1"/>
    <x v="0"/>
    <x v="646"/>
    <d v="2013-03-10T00:00:00"/>
    <x v="0"/>
    <s v="No"/>
    <x v="1"/>
    <x v="27"/>
    <x v="3"/>
    <s v="Q1"/>
  </r>
  <r>
    <n v="662671"/>
    <x v="14"/>
    <x v="2"/>
    <x v="2"/>
    <x v="7"/>
    <x v="0"/>
    <x v="1281"/>
    <d v="2014-10-01T00:00:00"/>
    <x v="0"/>
    <s v="No"/>
    <x v="7"/>
    <x v="0"/>
    <x v="1"/>
    <s v="Q4"/>
  </r>
  <r>
    <n v="1284531"/>
    <x v="742"/>
    <x v="1"/>
    <x v="22"/>
    <x v="22"/>
    <x v="0"/>
    <x v="665"/>
    <d v="2015-03-16T00:00:00"/>
    <x v="0"/>
    <s v="No"/>
    <x v="22"/>
    <x v="0"/>
    <x v="0"/>
    <s v="Q1"/>
  </r>
  <r>
    <n v="2002845"/>
    <x v="5"/>
    <x v="1"/>
    <x v="27"/>
    <x v="53"/>
    <x v="0"/>
    <x v="534"/>
    <d v="2016-08-07T00:00:00"/>
    <x v="0"/>
    <s v="Yes"/>
    <x v="51"/>
    <x v="13"/>
    <x v="2"/>
    <s v="Q3"/>
  </r>
  <r>
    <n v="1425975"/>
    <x v="8"/>
    <x v="5"/>
    <x v="15"/>
    <x v="20"/>
    <x v="0"/>
    <x v="848"/>
    <d v="2015-06-17T00:00:00"/>
    <x v="0"/>
    <s v="No"/>
    <x v="20"/>
    <x v="0"/>
    <x v="0"/>
    <s v="Q2"/>
  </r>
  <r>
    <n v="677184"/>
    <x v="501"/>
    <x v="5"/>
    <x v="36"/>
    <x v="41"/>
    <x v="0"/>
    <x v="832"/>
    <d v="2014-01-22T00:00:00"/>
    <x v="0"/>
    <s v="Yes"/>
    <x v="41"/>
    <x v="1"/>
    <x v="1"/>
    <s v="Q1"/>
  </r>
  <r>
    <n v="868540"/>
    <x v="10"/>
    <x v="5"/>
    <x v="15"/>
    <x v="26"/>
    <x v="1"/>
    <x v="554"/>
    <d v="2014-05-29T00:00:00"/>
    <x v="0"/>
    <s v="No"/>
    <x v="26"/>
    <x v="4"/>
    <x v="1"/>
    <s v="Q2"/>
  </r>
  <r>
    <n v="1476527"/>
    <x v="1"/>
    <x v="0"/>
    <x v="0"/>
    <x v="31"/>
    <x v="0"/>
    <x v="631"/>
    <d v="2015-07-21T00:00:00"/>
    <x v="0"/>
    <s v="Yes"/>
    <x v="31"/>
    <x v="0"/>
    <x v="0"/>
    <s v="Q3"/>
  </r>
  <r>
    <n v="982938"/>
    <x v="24"/>
    <x v="7"/>
    <x v="21"/>
    <x v="23"/>
    <x v="0"/>
    <x v="98"/>
    <d v="2014-08-18T00:00:00"/>
    <x v="0"/>
    <s v="No"/>
    <x v="23"/>
    <x v="2"/>
    <x v="1"/>
    <s v="Q3"/>
  </r>
  <r>
    <n v="1769827"/>
    <x v="505"/>
    <x v="1"/>
    <x v="1"/>
    <x v="18"/>
    <x v="0"/>
    <x v="523"/>
    <d v="2016-02-02T00:00:00"/>
    <x v="0"/>
    <s v="Yes"/>
    <x v="18"/>
    <x v="0"/>
    <x v="2"/>
    <s v="Q1"/>
  </r>
  <r>
    <n v="1192166"/>
    <x v="33"/>
    <x v="4"/>
    <x v="26"/>
    <x v="1"/>
    <x v="0"/>
    <x v="770"/>
    <d v="2015-01-13T00:00:00"/>
    <x v="0"/>
    <s v="No"/>
    <x v="1"/>
    <x v="0"/>
    <x v="0"/>
    <s v="Q1"/>
  </r>
  <r>
    <n v="1950088"/>
    <x v="22"/>
    <x v="7"/>
    <x v="19"/>
    <x v="35"/>
    <x v="0"/>
    <x v="177"/>
    <d v="2016-03-06T00:00:00"/>
    <x v="0"/>
    <s v="Yes"/>
    <x v="35"/>
    <x v="8"/>
    <x v="2"/>
    <s v="Q1"/>
  </r>
  <r>
    <n v="1465120"/>
    <x v="10"/>
    <x v="0"/>
    <x v="42"/>
    <x v="28"/>
    <x v="0"/>
    <x v="256"/>
    <d v="2015-07-13T00:00:00"/>
    <x v="0"/>
    <s v="No"/>
    <x v="28"/>
    <x v="0"/>
    <x v="0"/>
    <s v="Q3"/>
  </r>
  <r>
    <n v="1689852"/>
    <x v="743"/>
    <x v="1"/>
    <x v="22"/>
    <x v="0"/>
    <x v="1"/>
    <x v="708"/>
    <d v="2015-12-14T00:00:00"/>
    <x v="0"/>
    <s v="No"/>
    <x v="0"/>
    <x v="75"/>
    <x v="0"/>
    <s v="Q3"/>
  </r>
  <r>
    <n v="1441436"/>
    <x v="21"/>
    <x v="2"/>
    <x v="16"/>
    <x v="12"/>
    <x v="0"/>
    <x v="779"/>
    <d v="2015-06-27T00:00:00"/>
    <x v="0"/>
    <s v="No"/>
    <x v="12"/>
    <x v="0"/>
    <x v="0"/>
    <s v="Q2"/>
  </r>
  <r>
    <n v="1060242"/>
    <x v="33"/>
    <x v="4"/>
    <x v="6"/>
    <x v="14"/>
    <x v="0"/>
    <x v="433"/>
    <d v="2014-06-10T00:00:00"/>
    <x v="0"/>
    <s v="No"/>
    <x v="14"/>
    <x v="0"/>
    <x v="1"/>
    <s v="Q2"/>
  </r>
  <r>
    <n v="994731"/>
    <x v="316"/>
    <x v="7"/>
    <x v="11"/>
    <x v="1"/>
    <x v="1"/>
    <x v="796"/>
    <d v="2014-08-25T00:00:00"/>
    <x v="0"/>
    <s v="No"/>
    <x v="1"/>
    <x v="6"/>
    <x v="1"/>
    <s v="Q3"/>
  </r>
  <r>
    <n v="1115668"/>
    <x v="19"/>
    <x v="1"/>
    <x v="4"/>
    <x v="1"/>
    <x v="0"/>
    <x v="437"/>
    <d v="2014-11-19T00:00:00"/>
    <x v="1"/>
    <s v="No"/>
    <x v="1"/>
    <x v="19"/>
    <x v="1"/>
    <s v="Q4"/>
  </r>
  <r>
    <n v="1037199"/>
    <x v="77"/>
    <x v="0"/>
    <x v="5"/>
    <x v="8"/>
    <x v="0"/>
    <x v="558"/>
    <d v="2014-09-19T00:00:00"/>
    <x v="0"/>
    <s v="No"/>
    <x v="8"/>
    <x v="0"/>
    <x v="1"/>
    <s v="Q3"/>
  </r>
  <r>
    <n v="468192"/>
    <x v="546"/>
    <x v="0"/>
    <x v="0"/>
    <x v="4"/>
    <x v="0"/>
    <x v="1157"/>
    <d v="2013-07-30T00:00:00"/>
    <x v="0"/>
    <s v="Yes"/>
    <x v="4"/>
    <x v="0"/>
    <x v="3"/>
    <s v="Q3"/>
  </r>
  <r>
    <n v="846727"/>
    <x v="378"/>
    <x v="7"/>
    <x v="21"/>
    <x v="7"/>
    <x v="0"/>
    <x v="1282"/>
    <d v="2014-10-05T00:00:00"/>
    <x v="0"/>
    <s v="No"/>
    <x v="7"/>
    <x v="0"/>
    <x v="1"/>
    <s v="Q4"/>
  </r>
  <r>
    <n v="1439379"/>
    <x v="117"/>
    <x v="0"/>
    <x v="0"/>
    <x v="10"/>
    <x v="0"/>
    <x v="551"/>
    <d v="2015-06-26T00:00:00"/>
    <x v="0"/>
    <s v="No"/>
    <x v="10"/>
    <x v="0"/>
    <x v="0"/>
    <s v="Q2"/>
  </r>
  <r>
    <n v="637625"/>
    <x v="10"/>
    <x v="2"/>
    <x v="30"/>
    <x v="39"/>
    <x v="1"/>
    <x v="430"/>
    <d v="2013-12-20T00:00:00"/>
    <x v="0"/>
    <s v="No"/>
    <x v="39"/>
    <x v="9"/>
    <x v="3"/>
    <s v="Q4"/>
  </r>
  <r>
    <n v="759157"/>
    <x v="346"/>
    <x v="1"/>
    <x v="22"/>
    <x v="9"/>
    <x v="0"/>
    <x v="1283"/>
    <d v="2014-03-20T00:00:00"/>
    <x v="0"/>
    <s v="No"/>
    <x v="9"/>
    <x v="6"/>
    <x v="1"/>
    <s v="Q1"/>
  </r>
  <r>
    <n v="1622889"/>
    <x v="268"/>
    <x v="1"/>
    <x v="1"/>
    <x v="0"/>
    <x v="0"/>
    <x v="234"/>
    <d v="2015-10-23T00:00:00"/>
    <x v="0"/>
    <s v="Yes"/>
    <x v="0"/>
    <x v="0"/>
    <x v="0"/>
    <s v="Q4"/>
  </r>
  <r>
    <n v="736738"/>
    <x v="64"/>
    <x v="6"/>
    <x v="11"/>
    <x v="18"/>
    <x v="0"/>
    <x v="237"/>
    <d v="2014-02-28T00:00:00"/>
    <x v="0"/>
    <s v="No"/>
    <x v="18"/>
    <x v="0"/>
    <x v="1"/>
    <s v="Q1"/>
  </r>
  <r>
    <n v="1436911"/>
    <x v="20"/>
    <x v="5"/>
    <x v="9"/>
    <x v="26"/>
    <x v="1"/>
    <x v="540"/>
    <d v="2015-06-25T00:00:00"/>
    <x v="0"/>
    <s v="Yes"/>
    <x v="26"/>
    <x v="1"/>
    <x v="0"/>
    <s v="Q2"/>
  </r>
  <r>
    <n v="746911"/>
    <x v="16"/>
    <x v="7"/>
    <x v="18"/>
    <x v="7"/>
    <x v="0"/>
    <x v="1150"/>
    <d v="2014-06-03T00:00:00"/>
    <x v="0"/>
    <s v="No"/>
    <x v="7"/>
    <x v="0"/>
    <x v="1"/>
    <s v="Q2"/>
  </r>
  <r>
    <n v="817475"/>
    <x v="47"/>
    <x v="0"/>
    <x v="5"/>
    <x v="20"/>
    <x v="0"/>
    <x v="396"/>
    <d v="2014-04-21T00:00:00"/>
    <x v="0"/>
    <s v="No"/>
    <x v="20"/>
    <x v="0"/>
    <x v="1"/>
    <s v="Q2"/>
  </r>
  <r>
    <n v="732912"/>
    <x v="82"/>
    <x v="1"/>
    <x v="22"/>
    <x v="7"/>
    <x v="3"/>
    <x v="111"/>
    <d v="2014-02-27T00:00:00"/>
    <x v="0"/>
    <s v="No"/>
    <x v="7"/>
    <x v="1"/>
    <x v="1"/>
    <s v="Q1"/>
  </r>
  <r>
    <n v="772779"/>
    <x v="19"/>
    <x v="5"/>
    <x v="12"/>
    <x v="0"/>
    <x v="2"/>
    <x v="37"/>
    <d v="2014-03-28T00:00:00"/>
    <x v="0"/>
    <s v="Yes"/>
    <x v="0"/>
    <x v="21"/>
    <x v="1"/>
    <s v="Q1"/>
  </r>
  <r>
    <n v="406950"/>
    <x v="35"/>
    <x v="0"/>
    <x v="37"/>
    <x v="5"/>
    <x v="0"/>
    <x v="371"/>
    <d v="2013-05-15T00:00:00"/>
    <x v="0"/>
    <s v="No"/>
    <x v="5"/>
    <x v="1"/>
    <x v="3"/>
    <s v="Q2"/>
  </r>
  <r>
    <n v="1864183"/>
    <x v="25"/>
    <x v="2"/>
    <x v="17"/>
    <x v="0"/>
    <x v="0"/>
    <x v="373"/>
    <d v="2016-05-04T00:00:00"/>
    <x v="0"/>
    <s v="No"/>
    <x v="0"/>
    <x v="0"/>
    <x v="2"/>
    <s v="Q2"/>
  </r>
  <r>
    <n v="1561168"/>
    <x v="367"/>
    <x v="2"/>
    <x v="34"/>
    <x v="10"/>
    <x v="0"/>
    <x v="924"/>
    <d v="2015-11-09T00:00:00"/>
    <x v="0"/>
    <s v="Yes"/>
    <x v="10"/>
    <x v="0"/>
    <x v="0"/>
    <s v="Q4"/>
  </r>
  <r>
    <n v="1469412"/>
    <x v="744"/>
    <x v="7"/>
    <x v="19"/>
    <x v="46"/>
    <x v="3"/>
    <x v="661"/>
    <d v="2015-07-21T00:00:00"/>
    <x v="0"/>
    <s v="No"/>
    <x v="45"/>
    <x v="19"/>
    <x v="0"/>
    <s v="Q3"/>
  </r>
  <r>
    <n v="1662695"/>
    <x v="196"/>
    <x v="1"/>
    <x v="4"/>
    <x v="13"/>
    <x v="0"/>
    <x v="389"/>
    <d v="2015-11-19T00:00:00"/>
    <x v="0"/>
    <s v="Yes"/>
    <x v="13"/>
    <x v="0"/>
    <x v="0"/>
    <s v="Q4"/>
  </r>
  <r>
    <n v="1769546"/>
    <x v="4"/>
    <x v="3"/>
    <x v="3"/>
    <x v="27"/>
    <x v="0"/>
    <x v="523"/>
    <d v="2016-02-02T00:00:00"/>
    <x v="0"/>
    <s v="No"/>
    <x v="27"/>
    <x v="0"/>
    <x v="2"/>
    <s v="Q1"/>
  </r>
  <r>
    <n v="624851"/>
    <x v="129"/>
    <x v="1"/>
    <x v="27"/>
    <x v="27"/>
    <x v="0"/>
    <x v="717"/>
    <d v="2013-09-12T00:00:00"/>
    <x v="0"/>
    <s v="No"/>
    <x v="27"/>
    <x v="20"/>
    <x v="3"/>
    <s v="Q2"/>
  </r>
  <r>
    <n v="1559940"/>
    <x v="68"/>
    <x v="0"/>
    <x v="5"/>
    <x v="20"/>
    <x v="0"/>
    <x v="575"/>
    <d v="2015-10-09T00:00:00"/>
    <x v="0"/>
    <s v="No"/>
    <x v="20"/>
    <x v="0"/>
    <x v="0"/>
    <s v="Q4"/>
  </r>
  <r>
    <n v="1600920"/>
    <x v="19"/>
    <x v="7"/>
    <x v="21"/>
    <x v="13"/>
    <x v="0"/>
    <x v="382"/>
    <d v="2015-09-10T00:00:00"/>
    <x v="0"/>
    <s v="No"/>
    <x v="13"/>
    <x v="0"/>
    <x v="0"/>
    <s v="Q3"/>
  </r>
  <r>
    <n v="338563"/>
    <x v="127"/>
    <x v="5"/>
    <x v="12"/>
    <x v="10"/>
    <x v="1"/>
    <x v="976"/>
    <d v="2013-01-03T00:00:00"/>
    <x v="0"/>
    <s v="No"/>
    <x v="10"/>
    <x v="0"/>
    <x v="3"/>
    <s v="Q1"/>
  </r>
  <r>
    <n v="840868"/>
    <x v="546"/>
    <x v="0"/>
    <x v="5"/>
    <x v="3"/>
    <x v="0"/>
    <x v="175"/>
    <d v="2014-06-05T00:00:00"/>
    <x v="0"/>
    <s v="No"/>
    <x v="3"/>
    <x v="0"/>
    <x v="1"/>
    <s v="Q2"/>
  </r>
  <r>
    <n v="1946739"/>
    <x v="18"/>
    <x v="1"/>
    <x v="1"/>
    <x v="13"/>
    <x v="0"/>
    <x v="6"/>
    <d v="2016-05-30T00:00:00"/>
    <x v="0"/>
    <s v="Yes"/>
    <x v="13"/>
    <x v="0"/>
    <x v="2"/>
    <s v="Q2"/>
  </r>
  <r>
    <n v="1746671"/>
    <x v="35"/>
    <x v="0"/>
    <x v="0"/>
    <x v="25"/>
    <x v="0"/>
    <x v="642"/>
    <d v="2016-01-18T00:00:00"/>
    <x v="0"/>
    <s v="Yes"/>
    <x v="25"/>
    <x v="0"/>
    <x v="2"/>
    <s v="Q1"/>
  </r>
  <r>
    <n v="1768951"/>
    <x v="220"/>
    <x v="0"/>
    <x v="42"/>
    <x v="14"/>
    <x v="0"/>
    <x v="523"/>
    <d v="2016-02-02T00:00:00"/>
    <x v="0"/>
    <s v="No"/>
    <x v="14"/>
    <x v="0"/>
    <x v="2"/>
    <s v="Q1"/>
  </r>
  <r>
    <n v="1931407"/>
    <x v="30"/>
    <x v="0"/>
    <x v="0"/>
    <x v="7"/>
    <x v="0"/>
    <x v="756"/>
    <d v="2016-05-18T00:00:00"/>
    <x v="0"/>
    <s v="No"/>
    <x v="7"/>
    <x v="0"/>
    <x v="2"/>
    <s v="Q2"/>
  </r>
  <r>
    <n v="1118582"/>
    <x v="123"/>
    <x v="7"/>
    <x v="21"/>
    <x v="19"/>
    <x v="0"/>
    <x v="1284"/>
    <d v="2014-11-15T00:00:00"/>
    <x v="0"/>
    <s v="No"/>
    <x v="19"/>
    <x v="0"/>
    <x v="1"/>
    <s v="Q4"/>
  </r>
  <r>
    <n v="1333721"/>
    <x v="9"/>
    <x v="3"/>
    <x v="8"/>
    <x v="12"/>
    <x v="0"/>
    <x v="47"/>
    <d v="2015-04-15T00:00:00"/>
    <x v="0"/>
    <s v="No"/>
    <x v="12"/>
    <x v="0"/>
    <x v="0"/>
    <s v="Q2"/>
  </r>
  <r>
    <n v="2037654"/>
    <x v="165"/>
    <x v="0"/>
    <x v="5"/>
    <x v="7"/>
    <x v="0"/>
    <x v="1116"/>
    <d v="2016-07-29T00:00:00"/>
    <x v="0"/>
    <s v="No"/>
    <x v="7"/>
    <x v="0"/>
    <x v="2"/>
    <s v="Q3"/>
  </r>
  <r>
    <n v="1906284"/>
    <x v="4"/>
    <x v="3"/>
    <x v="44"/>
    <x v="7"/>
    <x v="0"/>
    <x v="241"/>
    <d v="2016-03-05T00:00:00"/>
    <x v="0"/>
    <s v="Yes"/>
    <x v="7"/>
    <x v="0"/>
    <x v="2"/>
    <s v="Q1"/>
  </r>
  <r>
    <n v="1628984"/>
    <x v="14"/>
    <x v="8"/>
    <x v="49"/>
    <x v="0"/>
    <x v="0"/>
    <x v="185"/>
    <d v="2015-10-29T00:00:00"/>
    <x v="0"/>
    <s v="No"/>
    <x v="0"/>
    <x v="1"/>
    <x v="0"/>
    <s v="Q4"/>
  </r>
  <r>
    <n v="2095410"/>
    <x v="546"/>
    <x v="0"/>
    <x v="0"/>
    <x v="7"/>
    <x v="0"/>
    <x v="1285"/>
    <d v="2016-04-09T00:00:00"/>
    <x v="0"/>
    <s v="No"/>
    <x v="7"/>
    <x v="0"/>
    <x v="2"/>
    <s v="Q2"/>
  </r>
  <r>
    <n v="1664062"/>
    <x v="25"/>
    <x v="1"/>
    <x v="4"/>
    <x v="9"/>
    <x v="0"/>
    <x v="389"/>
    <d v="2015-11-23T00:00:00"/>
    <x v="0"/>
    <s v="No"/>
    <x v="9"/>
    <x v="6"/>
    <x v="0"/>
    <s v="Q4"/>
  </r>
  <r>
    <n v="1093068"/>
    <x v="205"/>
    <x v="1"/>
    <x v="22"/>
    <x v="12"/>
    <x v="0"/>
    <x v="43"/>
    <d v="2014-10-30T00:00:00"/>
    <x v="0"/>
    <s v="No"/>
    <x v="12"/>
    <x v="0"/>
    <x v="1"/>
    <s v="Q4"/>
  </r>
  <r>
    <n v="431365"/>
    <x v="19"/>
    <x v="0"/>
    <x v="0"/>
    <x v="7"/>
    <x v="1"/>
    <x v="1066"/>
    <d v="2013-06-14T00:00:00"/>
    <x v="0"/>
    <s v="No"/>
    <x v="7"/>
    <x v="1"/>
    <x v="3"/>
    <s v="Q2"/>
  </r>
  <r>
    <n v="1830414"/>
    <x v="37"/>
    <x v="7"/>
    <x v="56"/>
    <x v="26"/>
    <x v="1"/>
    <x v="1120"/>
    <d v="2016-03-15T00:00:00"/>
    <x v="0"/>
    <s v="No"/>
    <x v="26"/>
    <x v="1"/>
    <x v="2"/>
    <s v="Q1"/>
  </r>
  <r>
    <n v="1580101"/>
    <x v="1"/>
    <x v="0"/>
    <x v="37"/>
    <x v="12"/>
    <x v="0"/>
    <x v="1131"/>
    <d v="2015-09-25T00:00:00"/>
    <x v="0"/>
    <s v="No"/>
    <x v="12"/>
    <x v="0"/>
    <x v="0"/>
    <s v="Q3"/>
  </r>
  <r>
    <n v="1555375"/>
    <x v="50"/>
    <x v="5"/>
    <x v="15"/>
    <x v="10"/>
    <x v="3"/>
    <x v="1027"/>
    <d v="2015-09-09T00:00:00"/>
    <x v="0"/>
    <s v="No"/>
    <x v="10"/>
    <x v="13"/>
    <x v="0"/>
    <s v="Q3"/>
  </r>
  <r>
    <n v="959150"/>
    <x v="165"/>
    <x v="0"/>
    <x v="0"/>
    <x v="14"/>
    <x v="0"/>
    <x v="899"/>
    <d v="2014-07-29T00:00:00"/>
    <x v="0"/>
    <s v="No"/>
    <x v="14"/>
    <x v="0"/>
    <x v="1"/>
    <s v="Q3"/>
  </r>
  <r>
    <n v="851199"/>
    <x v="10"/>
    <x v="2"/>
    <x v="35"/>
    <x v="18"/>
    <x v="0"/>
    <x v="629"/>
    <d v="2014-05-14T00:00:00"/>
    <x v="0"/>
    <s v="Yes"/>
    <x v="18"/>
    <x v="1"/>
    <x v="1"/>
    <s v="Q2"/>
  </r>
  <r>
    <n v="2017897"/>
    <x v="14"/>
    <x v="2"/>
    <x v="2"/>
    <x v="13"/>
    <x v="0"/>
    <x v="229"/>
    <d v="2016-07-18T00:00:00"/>
    <x v="0"/>
    <s v="Yes"/>
    <x v="13"/>
    <x v="0"/>
    <x v="2"/>
    <s v="Q3"/>
  </r>
  <r>
    <n v="1393837"/>
    <x v="86"/>
    <x v="9"/>
    <x v="55"/>
    <x v="10"/>
    <x v="0"/>
    <x v="211"/>
    <d v="2015-05-27T00:00:00"/>
    <x v="0"/>
    <s v="Yes"/>
    <x v="10"/>
    <x v="0"/>
    <x v="0"/>
    <s v="Q2"/>
  </r>
  <r>
    <n v="1635120"/>
    <x v="105"/>
    <x v="5"/>
    <x v="12"/>
    <x v="7"/>
    <x v="0"/>
    <x v="79"/>
    <d v="2015-02-11T00:00:00"/>
    <x v="0"/>
    <s v="Yes"/>
    <x v="7"/>
    <x v="0"/>
    <x v="0"/>
    <s v="Q1"/>
  </r>
  <r>
    <n v="2017711"/>
    <x v="17"/>
    <x v="3"/>
    <x v="44"/>
    <x v="38"/>
    <x v="0"/>
    <x v="125"/>
    <d v="2016-07-21T00:00:00"/>
    <x v="0"/>
    <s v="No"/>
    <x v="38"/>
    <x v="4"/>
    <x v="2"/>
    <s v="Q3"/>
  </r>
  <r>
    <n v="960881"/>
    <x v="4"/>
    <x v="3"/>
    <x v="3"/>
    <x v="3"/>
    <x v="0"/>
    <x v="860"/>
    <d v="2014-09-09T00:00:00"/>
    <x v="0"/>
    <s v="No"/>
    <x v="3"/>
    <x v="46"/>
    <x v="1"/>
    <s v="Q3"/>
  </r>
  <r>
    <n v="1360899"/>
    <x v="14"/>
    <x v="1"/>
    <x v="13"/>
    <x v="7"/>
    <x v="0"/>
    <x v="833"/>
    <d v="2015-07-05T00:00:00"/>
    <x v="0"/>
    <s v="No"/>
    <x v="7"/>
    <x v="18"/>
    <x v="0"/>
    <s v="Q2"/>
  </r>
  <r>
    <n v="1859291"/>
    <x v="10"/>
    <x v="5"/>
    <x v="36"/>
    <x v="7"/>
    <x v="3"/>
    <x v="184"/>
    <d v="2016-03-31T00:00:00"/>
    <x v="0"/>
    <s v="No"/>
    <x v="7"/>
    <x v="0"/>
    <x v="2"/>
    <s v="Q1"/>
  </r>
  <r>
    <n v="1707227"/>
    <x v="25"/>
    <x v="2"/>
    <x v="10"/>
    <x v="12"/>
    <x v="0"/>
    <x v="585"/>
    <d v="2015-12-17T00:00:00"/>
    <x v="0"/>
    <s v="Yes"/>
    <x v="12"/>
    <x v="0"/>
    <x v="0"/>
    <s v="Q4"/>
  </r>
  <r>
    <n v="874125"/>
    <x v="745"/>
    <x v="1"/>
    <x v="4"/>
    <x v="21"/>
    <x v="0"/>
    <x v="105"/>
    <d v="2014-05-30T00:00:00"/>
    <x v="0"/>
    <s v="No"/>
    <x v="21"/>
    <x v="0"/>
    <x v="1"/>
    <s v="Q2"/>
  </r>
  <r>
    <n v="409475"/>
    <x v="19"/>
    <x v="5"/>
    <x v="15"/>
    <x v="28"/>
    <x v="0"/>
    <x v="1047"/>
    <d v="2013-05-17T00:00:00"/>
    <x v="0"/>
    <s v="No"/>
    <x v="28"/>
    <x v="1"/>
    <x v="3"/>
    <s v="Q2"/>
  </r>
  <r>
    <n v="1735381"/>
    <x v="223"/>
    <x v="1"/>
    <x v="4"/>
    <x v="31"/>
    <x v="0"/>
    <x v="891"/>
    <d v="2016-10-01T00:00:00"/>
    <x v="0"/>
    <s v="No"/>
    <x v="31"/>
    <x v="0"/>
    <x v="2"/>
    <s v="Q4"/>
  </r>
  <r>
    <n v="687485"/>
    <x v="19"/>
    <x v="0"/>
    <x v="0"/>
    <x v="12"/>
    <x v="0"/>
    <x v="1097"/>
    <d v="2014-01-27T00:00:00"/>
    <x v="1"/>
    <s v="No"/>
    <x v="12"/>
    <x v="0"/>
    <x v="1"/>
    <s v="Q1"/>
  </r>
  <r>
    <n v="2010384"/>
    <x v="189"/>
    <x v="7"/>
    <x v="19"/>
    <x v="4"/>
    <x v="0"/>
    <x v="658"/>
    <d v="2016-07-13T00:00:00"/>
    <x v="0"/>
    <s v="No"/>
    <x v="4"/>
    <x v="0"/>
    <x v="2"/>
    <s v="Q3"/>
  </r>
  <r>
    <n v="1077323"/>
    <x v="5"/>
    <x v="1"/>
    <x v="4"/>
    <x v="19"/>
    <x v="2"/>
    <x v="648"/>
    <d v="2014-10-27T00:00:00"/>
    <x v="0"/>
    <s v="No"/>
    <x v="19"/>
    <x v="21"/>
    <x v="1"/>
    <s v="Q4"/>
  </r>
  <r>
    <n v="2021019"/>
    <x v="110"/>
    <x v="7"/>
    <x v="21"/>
    <x v="16"/>
    <x v="0"/>
    <x v="214"/>
    <d v="2016-07-21T00:00:00"/>
    <x v="0"/>
    <s v="No"/>
    <x v="16"/>
    <x v="1"/>
    <x v="2"/>
    <s v="Q3"/>
  </r>
  <r>
    <n v="2011626"/>
    <x v="182"/>
    <x v="7"/>
    <x v="19"/>
    <x v="18"/>
    <x v="0"/>
    <x v="658"/>
    <d v="2016-07-13T00:00:00"/>
    <x v="0"/>
    <s v="No"/>
    <x v="18"/>
    <x v="0"/>
    <x v="2"/>
    <s v="Q3"/>
  </r>
  <r>
    <n v="2039944"/>
    <x v="51"/>
    <x v="2"/>
    <x v="23"/>
    <x v="13"/>
    <x v="2"/>
    <x v="486"/>
    <d v="2016-03-08T00:00:00"/>
    <x v="0"/>
    <s v="No"/>
    <x v="13"/>
    <x v="8"/>
    <x v="2"/>
    <s v="Q1"/>
  </r>
  <r>
    <n v="1127661"/>
    <x v="238"/>
    <x v="1"/>
    <x v="4"/>
    <x v="25"/>
    <x v="0"/>
    <x v="338"/>
    <d v="2014-11-24T00:00:00"/>
    <x v="0"/>
    <s v="Yes"/>
    <x v="25"/>
    <x v="0"/>
    <x v="1"/>
    <s v="Q4"/>
  </r>
  <r>
    <n v="603493"/>
    <x v="46"/>
    <x v="1"/>
    <x v="22"/>
    <x v="1"/>
    <x v="0"/>
    <x v="249"/>
    <d v="2013-11-27T00:00:00"/>
    <x v="0"/>
    <s v="No"/>
    <x v="1"/>
    <x v="10"/>
    <x v="3"/>
    <s v="Q4"/>
  </r>
  <r>
    <n v="1522805"/>
    <x v="243"/>
    <x v="1"/>
    <x v="13"/>
    <x v="13"/>
    <x v="0"/>
    <x v="415"/>
    <d v="2015-08-17T00:00:00"/>
    <x v="0"/>
    <s v="No"/>
    <x v="13"/>
    <x v="0"/>
    <x v="0"/>
    <s v="Q3"/>
  </r>
  <r>
    <n v="2113067"/>
    <x v="19"/>
    <x v="0"/>
    <x v="0"/>
    <x v="7"/>
    <x v="0"/>
    <x v="718"/>
    <d v="2016-09-14T00:00:00"/>
    <x v="0"/>
    <s v="Yes"/>
    <x v="7"/>
    <x v="0"/>
    <x v="2"/>
    <s v="Q3"/>
  </r>
  <r>
    <n v="1246344"/>
    <x v="137"/>
    <x v="0"/>
    <x v="0"/>
    <x v="0"/>
    <x v="2"/>
    <x v="127"/>
    <d v="2015-02-25T00:00:00"/>
    <x v="0"/>
    <s v="No"/>
    <x v="0"/>
    <x v="19"/>
    <x v="0"/>
    <s v="Q1"/>
  </r>
  <r>
    <n v="926570"/>
    <x v="8"/>
    <x v="2"/>
    <x v="24"/>
    <x v="1"/>
    <x v="1"/>
    <x v="700"/>
    <d v="2014-10-07T00:00:00"/>
    <x v="0"/>
    <s v="No"/>
    <x v="1"/>
    <x v="20"/>
    <x v="1"/>
    <s v="Q3"/>
  </r>
  <r>
    <n v="1888564"/>
    <x v="19"/>
    <x v="5"/>
    <x v="15"/>
    <x v="30"/>
    <x v="0"/>
    <x v="66"/>
    <d v="2016-04-20T00:00:00"/>
    <x v="0"/>
    <s v="Yes"/>
    <x v="30"/>
    <x v="0"/>
    <x v="2"/>
    <s v="Q2"/>
  </r>
  <r>
    <n v="2016558"/>
    <x v="189"/>
    <x v="7"/>
    <x v="39"/>
    <x v="13"/>
    <x v="0"/>
    <x v="229"/>
    <d v="2016-08-16T00:00:00"/>
    <x v="0"/>
    <s v="No"/>
    <x v="13"/>
    <x v="3"/>
    <x v="2"/>
    <s v="Q3"/>
  </r>
  <r>
    <n v="498135"/>
    <x v="8"/>
    <x v="0"/>
    <x v="37"/>
    <x v="10"/>
    <x v="3"/>
    <x v="962"/>
    <d v="2013-08-22T00:00:00"/>
    <x v="0"/>
    <s v="No"/>
    <x v="10"/>
    <x v="4"/>
    <x v="3"/>
    <s v="Q3"/>
  </r>
  <r>
    <n v="1652690"/>
    <x v="20"/>
    <x v="5"/>
    <x v="9"/>
    <x v="8"/>
    <x v="3"/>
    <x v="514"/>
    <d v="2015-12-11T00:00:00"/>
    <x v="0"/>
    <s v="No"/>
    <x v="8"/>
    <x v="0"/>
    <x v="0"/>
    <s v="Q4"/>
  </r>
  <r>
    <n v="1639165"/>
    <x v="10"/>
    <x v="0"/>
    <x v="0"/>
    <x v="0"/>
    <x v="3"/>
    <x v="206"/>
    <d v="2015-05-11T00:00:00"/>
    <x v="0"/>
    <s v="No"/>
    <x v="0"/>
    <x v="15"/>
    <x v="0"/>
    <s v="Q2"/>
  </r>
  <r>
    <n v="1220132"/>
    <x v="8"/>
    <x v="5"/>
    <x v="12"/>
    <x v="39"/>
    <x v="3"/>
    <x v="75"/>
    <d v="2015-02-02T00:00:00"/>
    <x v="0"/>
    <s v="No"/>
    <x v="39"/>
    <x v="0"/>
    <x v="0"/>
    <s v="Q1"/>
  </r>
  <r>
    <n v="1830557"/>
    <x v="5"/>
    <x v="1"/>
    <x v="22"/>
    <x v="5"/>
    <x v="0"/>
    <x v="1120"/>
    <d v="2016-03-14T00:00:00"/>
    <x v="0"/>
    <s v="No"/>
    <x v="5"/>
    <x v="0"/>
    <x v="2"/>
    <s v="Q1"/>
  </r>
  <r>
    <n v="1985980"/>
    <x v="14"/>
    <x v="5"/>
    <x v="12"/>
    <x v="7"/>
    <x v="0"/>
    <x v="580"/>
    <d v="2016-06-27T00:00:00"/>
    <x v="0"/>
    <s v="No"/>
    <x v="7"/>
    <x v="0"/>
    <x v="2"/>
    <s v="Q2"/>
  </r>
  <r>
    <n v="1691935"/>
    <x v="18"/>
    <x v="0"/>
    <x v="0"/>
    <x v="41"/>
    <x v="0"/>
    <x v="56"/>
    <d v="2015-10-12T00:00:00"/>
    <x v="0"/>
    <s v="No"/>
    <x v="41"/>
    <x v="0"/>
    <x v="0"/>
    <s v="Q4"/>
  </r>
  <r>
    <n v="2027094"/>
    <x v="135"/>
    <x v="7"/>
    <x v="39"/>
    <x v="32"/>
    <x v="0"/>
    <x v="955"/>
    <d v="2016-07-24T00:00:00"/>
    <x v="0"/>
    <s v="No"/>
    <x v="32"/>
    <x v="0"/>
    <x v="2"/>
    <s v="Q3"/>
  </r>
  <r>
    <n v="1577441"/>
    <x v="14"/>
    <x v="2"/>
    <x v="40"/>
    <x v="7"/>
    <x v="0"/>
    <x v="13"/>
    <d v="2015-09-28T00:00:00"/>
    <x v="0"/>
    <s v="No"/>
    <x v="7"/>
    <x v="2"/>
    <x v="0"/>
    <s v="Q3"/>
  </r>
  <r>
    <n v="1646801"/>
    <x v="746"/>
    <x v="1"/>
    <x v="1"/>
    <x v="8"/>
    <x v="1"/>
    <x v="511"/>
    <d v="2015-10-11T00:00:00"/>
    <x v="0"/>
    <s v="No"/>
    <x v="8"/>
    <x v="15"/>
    <x v="0"/>
    <s v="Q3"/>
  </r>
  <r>
    <n v="1782019"/>
    <x v="19"/>
    <x v="0"/>
    <x v="0"/>
    <x v="8"/>
    <x v="0"/>
    <x v="370"/>
    <d v="2016-10-02T00:00:00"/>
    <x v="0"/>
    <s v="No"/>
    <x v="8"/>
    <x v="0"/>
    <x v="2"/>
    <s v="Q4"/>
  </r>
  <r>
    <n v="1002305"/>
    <x v="8"/>
    <x v="5"/>
    <x v="12"/>
    <x v="13"/>
    <x v="0"/>
    <x v="801"/>
    <d v="2014-08-26T00:00:00"/>
    <x v="0"/>
    <s v="No"/>
    <x v="13"/>
    <x v="0"/>
    <x v="1"/>
    <s v="Q3"/>
  </r>
  <r>
    <n v="1291311"/>
    <x v="9"/>
    <x v="3"/>
    <x v="25"/>
    <x v="0"/>
    <x v="0"/>
    <x v="286"/>
    <d v="2015-03-19T00:00:00"/>
    <x v="0"/>
    <s v="Yes"/>
    <x v="0"/>
    <x v="0"/>
    <x v="0"/>
    <s v="Q1"/>
  </r>
  <r>
    <n v="1944014"/>
    <x v="7"/>
    <x v="4"/>
    <x v="26"/>
    <x v="18"/>
    <x v="0"/>
    <x v="783"/>
    <d v="2016-05-26T00:00:00"/>
    <x v="0"/>
    <s v="No"/>
    <x v="18"/>
    <x v="0"/>
    <x v="2"/>
    <s v="Q2"/>
  </r>
  <r>
    <n v="1796256"/>
    <x v="747"/>
    <x v="1"/>
    <x v="4"/>
    <x v="32"/>
    <x v="3"/>
    <x v="480"/>
    <d v="2016-02-24T00:00:00"/>
    <x v="0"/>
    <s v="No"/>
    <x v="32"/>
    <x v="2"/>
    <x v="2"/>
    <s v="Q1"/>
  </r>
  <r>
    <n v="632050"/>
    <x v="62"/>
    <x v="2"/>
    <x v="30"/>
    <x v="20"/>
    <x v="0"/>
    <x v="901"/>
    <d v="2013-12-19T00:00:00"/>
    <x v="0"/>
    <s v="No"/>
    <x v="20"/>
    <x v="21"/>
    <x v="3"/>
    <s v="Q4"/>
  </r>
  <r>
    <n v="2067108"/>
    <x v="51"/>
    <x v="1"/>
    <x v="1"/>
    <x v="13"/>
    <x v="2"/>
    <x v="124"/>
    <d v="2016-08-18T00:00:00"/>
    <x v="0"/>
    <s v="No"/>
    <x v="13"/>
    <x v="4"/>
    <x v="2"/>
    <s v="Q3"/>
  </r>
  <r>
    <n v="1862107"/>
    <x v="8"/>
    <x v="2"/>
    <x v="38"/>
    <x v="16"/>
    <x v="0"/>
    <x v="108"/>
    <d v="2016-04-04T00:00:00"/>
    <x v="0"/>
    <s v="No"/>
    <x v="16"/>
    <x v="0"/>
    <x v="2"/>
    <s v="Q2"/>
  </r>
  <r>
    <n v="1097489"/>
    <x v="17"/>
    <x v="3"/>
    <x v="3"/>
    <x v="24"/>
    <x v="0"/>
    <x v="1174"/>
    <d v="2014-02-11T00:00:00"/>
    <x v="0"/>
    <s v="No"/>
    <x v="24"/>
    <x v="0"/>
    <x v="1"/>
    <s v="Q1"/>
  </r>
  <r>
    <n v="1921886"/>
    <x v="10"/>
    <x v="0"/>
    <x v="0"/>
    <x v="14"/>
    <x v="0"/>
    <x v="577"/>
    <d v="2016-12-05T00:00:00"/>
    <x v="0"/>
    <s v="Yes"/>
    <x v="14"/>
    <x v="0"/>
    <x v="2"/>
    <s v="Q4"/>
  </r>
  <r>
    <n v="2028619"/>
    <x v="9"/>
    <x v="3"/>
    <x v="44"/>
    <x v="13"/>
    <x v="0"/>
    <x v="544"/>
    <d v="2016-07-25T00:00:00"/>
    <x v="0"/>
    <s v="No"/>
    <x v="13"/>
    <x v="0"/>
    <x v="2"/>
    <s v="Q3"/>
  </r>
  <r>
    <n v="1192213"/>
    <x v="32"/>
    <x v="5"/>
    <x v="12"/>
    <x v="14"/>
    <x v="1"/>
    <x v="770"/>
    <d v="2015-01-14T00:00:00"/>
    <x v="0"/>
    <s v="No"/>
    <x v="14"/>
    <x v="1"/>
    <x v="0"/>
    <s v="Q1"/>
  </r>
  <r>
    <n v="788154"/>
    <x v="92"/>
    <x v="1"/>
    <x v="1"/>
    <x v="21"/>
    <x v="3"/>
    <x v="334"/>
    <d v="2014-04-04T00:00:00"/>
    <x v="0"/>
    <s v="No"/>
    <x v="21"/>
    <x v="58"/>
    <x v="1"/>
    <s v="Q1"/>
  </r>
  <r>
    <n v="1857953"/>
    <x v="64"/>
    <x v="7"/>
    <x v="73"/>
    <x v="1"/>
    <x v="1"/>
    <x v="184"/>
    <d v="2016-04-04T00:00:00"/>
    <x v="0"/>
    <s v="No"/>
    <x v="1"/>
    <x v="6"/>
    <x v="2"/>
    <s v="Q1"/>
  </r>
  <r>
    <n v="1083275"/>
    <x v="30"/>
    <x v="0"/>
    <x v="0"/>
    <x v="1"/>
    <x v="1"/>
    <x v="264"/>
    <d v="2014-10-29T00:00:00"/>
    <x v="0"/>
    <s v="Yes"/>
    <x v="1"/>
    <x v="19"/>
    <x v="1"/>
    <s v="Q4"/>
  </r>
  <r>
    <n v="1998407"/>
    <x v="16"/>
    <x v="2"/>
    <x v="16"/>
    <x v="20"/>
    <x v="0"/>
    <x v="781"/>
    <d v="2016-05-07T00:00:00"/>
    <x v="0"/>
    <s v="No"/>
    <x v="20"/>
    <x v="0"/>
    <x v="2"/>
    <s v="Q2"/>
  </r>
  <r>
    <n v="1756572"/>
    <x v="342"/>
    <x v="1"/>
    <x v="1"/>
    <x v="7"/>
    <x v="0"/>
    <x v="678"/>
    <d v="2016-01-26T00:00:00"/>
    <x v="0"/>
    <s v="No"/>
    <x v="7"/>
    <x v="0"/>
    <x v="2"/>
    <s v="Q1"/>
  </r>
  <r>
    <n v="406267"/>
    <x v="6"/>
    <x v="5"/>
    <x v="9"/>
    <x v="5"/>
    <x v="3"/>
    <x v="735"/>
    <d v="2013-05-16T00:00:00"/>
    <x v="0"/>
    <s v="No"/>
    <x v="5"/>
    <x v="9"/>
    <x v="3"/>
    <s v="Q2"/>
  </r>
  <r>
    <n v="1904177"/>
    <x v="18"/>
    <x v="0"/>
    <x v="0"/>
    <x v="8"/>
    <x v="0"/>
    <x v="613"/>
    <d v="2016-04-30T00:00:00"/>
    <x v="0"/>
    <s v="No"/>
    <x v="8"/>
    <x v="0"/>
    <x v="2"/>
    <s v="Q2"/>
  </r>
  <r>
    <n v="1914132"/>
    <x v="64"/>
    <x v="1"/>
    <x v="27"/>
    <x v="2"/>
    <x v="0"/>
    <x v="135"/>
    <d v="2016-06-05T00:00:00"/>
    <x v="0"/>
    <s v="Yes"/>
    <x v="2"/>
    <x v="0"/>
    <x v="2"/>
    <s v="Q2"/>
  </r>
  <r>
    <n v="1209413"/>
    <x v="288"/>
    <x v="5"/>
    <x v="12"/>
    <x v="1"/>
    <x v="0"/>
    <x v="440"/>
    <d v="2015-01-29T00:00:00"/>
    <x v="0"/>
    <s v="Yes"/>
    <x v="1"/>
    <x v="9"/>
    <x v="0"/>
    <s v="Q1"/>
  </r>
  <r>
    <n v="2062218"/>
    <x v="82"/>
    <x v="1"/>
    <x v="1"/>
    <x v="7"/>
    <x v="0"/>
    <x v="1011"/>
    <d v="2016-08-13T00:00:00"/>
    <x v="0"/>
    <s v="No"/>
    <x v="7"/>
    <x v="0"/>
    <x v="2"/>
    <s v="Q3"/>
  </r>
  <r>
    <n v="1116458"/>
    <x v="16"/>
    <x v="0"/>
    <x v="0"/>
    <x v="7"/>
    <x v="0"/>
    <x v="858"/>
    <d v="2014-11-14T00:00:00"/>
    <x v="0"/>
    <s v="Yes"/>
    <x v="7"/>
    <x v="0"/>
    <x v="1"/>
    <s v="Q4"/>
  </r>
  <r>
    <n v="381578"/>
    <x v="10"/>
    <x v="0"/>
    <x v="0"/>
    <x v="13"/>
    <x v="0"/>
    <x v="1256"/>
    <d v="2013-04-16T00:00:00"/>
    <x v="0"/>
    <s v="No"/>
    <x v="13"/>
    <x v="4"/>
    <x v="3"/>
    <s v="Q2"/>
  </r>
  <r>
    <n v="2069818"/>
    <x v="201"/>
    <x v="0"/>
    <x v="0"/>
    <x v="7"/>
    <x v="0"/>
    <x v="199"/>
    <d v="2016-08-18T00:00:00"/>
    <x v="0"/>
    <s v="No"/>
    <x v="7"/>
    <x v="0"/>
    <x v="2"/>
    <s v="Q3"/>
  </r>
  <r>
    <n v="1222440"/>
    <x v="16"/>
    <x v="2"/>
    <x v="17"/>
    <x v="7"/>
    <x v="0"/>
    <x v="697"/>
    <d v="2015-04-02T00:00:00"/>
    <x v="0"/>
    <s v="No"/>
    <x v="7"/>
    <x v="13"/>
    <x v="0"/>
    <s v="Q1"/>
  </r>
  <r>
    <n v="1414892"/>
    <x v="748"/>
    <x v="1"/>
    <x v="22"/>
    <x v="0"/>
    <x v="0"/>
    <x v="7"/>
    <d v="2015-12-06T00:00:00"/>
    <x v="1"/>
    <s v="No"/>
    <x v="0"/>
    <x v="18"/>
    <x v="0"/>
    <s v="Q4"/>
  </r>
  <r>
    <n v="2011591"/>
    <x v="82"/>
    <x v="1"/>
    <x v="1"/>
    <x v="0"/>
    <x v="3"/>
    <x v="658"/>
    <d v="2016-07-13T00:00:00"/>
    <x v="0"/>
    <s v="No"/>
    <x v="0"/>
    <x v="0"/>
    <x v="2"/>
    <s v="Q3"/>
  </r>
  <r>
    <n v="1451776"/>
    <x v="14"/>
    <x v="5"/>
    <x v="14"/>
    <x v="7"/>
    <x v="0"/>
    <x v="196"/>
    <d v="2015-06-07T00:00:00"/>
    <x v="0"/>
    <s v="No"/>
    <x v="7"/>
    <x v="0"/>
    <x v="0"/>
    <s v="Q2"/>
  </r>
  <r>
    <n v="1262691"/>
    <x v="8"/>
    <x v="0"/>
    <x v="0"/>
    <x v="0"/>
    <x v="0"/>
    <x v="501"/>
    <d v="2015-02-03T00:00:00"/>
    <x v="0"/>
    <s v="No"/>
    <x v="0"/>
    <x v="0"/>
    <x v="0"/>
    <s v="Q1"/>
  </r>
  <r>
    <n v="1153271"/>
    <x v="130"/>
    <x v="1"/>
    <x v="13"/>
    <x v="0"/>
    <x v="0"/>
    <x v="877"/>
    <d v="2014-12-15T00:00:00"/>
    <x v="0"/>
    <s v="Yes"/>
    <x v="0"/>
    <x v="33"/>
    <x v="1"/>
    <s v="Q4"/>
  </r>
  <r>
    <n v="1960976"/>
    <x v="14"/>
    <x v="5"/>
    <x v="15"/>
    <x v="45"/>
    <x v="0"/>
    <x v="871"/>
    <d v="2016-08-06T00:00:00"/>
    <x v="0"/>
    <s v="No"/>
    <x v="44"/>
    <x v="0"/>
    <x v="2"/>
    <s v="Q3"/>
  </r>
  <r>
    <n v="1992250"/>
    <x v="14"/>
    <x v="5"/>
    <x v="12"/>
    <x v="7"/>
    <x v="0"/>
    <x v="408"/>
    <d v="2016-06-29T00:00:00"/>
    <x v="0"/>
    <s v="No"/>
    <x v="7"/>
    <x v="0"/>
    <x v="2"/>
    <s v="Q2"/>
  </r>
  <r>
    <n v="1420416"/>
    <x v="19"/>
    <x v="5"/>
    <x v="14"/>
    <x v="28"/>
    <x v="0"/>
    <x v="169"/>
    <d v="2015-06-14T00:00:00"/>
    <x v="0"/>
    <s v="No"/>
    <x v="28"/>
    <x v="0"/>
    <x v="0"/>
    <s v="Q2"/>
  </r>
  <r>
    <n v="745874"/>
    <x v="580"/>
    <x v="0"/>
    <x v="0"/>
    <x v="13"/>
    <x v="1"/>
    <x v="122"/>
    <d v="2014-07-03T00:00:00"/>
    <x v="0"/>
    <s v="No"/>
    <x v="13"/>
    <x v="18"/>
    <x v="1"/>
    <s v="Q2"/>
  </r>
  <r>
    <n v="780718"/>
    <x v="1"/>
    <x v="0"/>
    <x v="42"/>
    <x v="18"/>
    <x v="0"/>
    <x v="690"/>
    <d v="2014-03-27T00:00:00"/>
    <x v="0"/>
    <s v="No"/>
    <x v="18"/>
    <x v="0"/>
    <x v="1"/>
    <s v="Q1"/>
  </r>
  <r>
    <n v="927477"/>
    <x v="19"/>
    <x v="5"/>
    <x v="15"/>
    <x v="7"/>
    <x v="1"/>
    <x v="472"/>
    <d v="2014-11-07T00:00:00"/>
    <x v="0"/>
    <s v="No"/>
    <x v="7"/>
    <x v="20"/>
    <x v="1"/>
    <s v="Q3"/>
  </r>
  <r>
    <n v="1221944"/>
    <x v="232"/>
    <x v="1"/>
    <x v="27"/>
    <x v="0"/>
    <x v="0"/>
    <x v="697"/>
    <d v="2015-03-02T00:00:00"/>
    <x v="0"/>
    <s v="No"/>
    <x v="0"/>
    <x v="0"/>
    <x v="0"/>
    <s v="Q1"/>
  </r>
  <r>
    <n v="1833060"/>
    <x v="7"/>
    <x v="4"/>
    <x v="6"/>
    <x v="29"/>
    <x v="0"/>
    <x v="200"/>
    <d v="2016-03-15T00:00:00"/>
    <x v="0"/>
    <s v="No"/>
    <x v="29"/>
    <x v="0"/>
    <x v="2"/>
    <s v="Q1"/>
  </r>
  <r>
    <n v="568098"/>
    <x v="32"/>
    <x v="5"/>
    <x v="9"/>
    <x v="0"/>
    <x v="1"/>
    <x v="647"/>
    <d v="2013-10-23T00:00:00"/>
    <x v="0"/>
    <s v="No"/>
    <x v="0"/>
    <x v="0"/>
    <x v="3"/>
    <s v="Q4"/>
  </r>
  <r>
    <n v="1784229"/>
    <x v="4"/>
    <x v="3"/>
    <x v="8"/>
    <x v="7"/>
    <x v="0"/>
    <x v="248"/>
    <d v="2016-12-02T00:00:00"/>
    <x v="0"/>
    <s v="No"/>
    <x v="7"/>
    <x v="0"/>
    <x v="2"/>
    <s v="Q4"/>
  </r>
  <r>
    <n v="1479446"/>
    <x v="19"/>
    <x v="5"/>
    <x v="12"/>
    <x v="0"/>
    <x v="1"/>
    <x v="631"/>
    <d v="2015-07-22T00:00:00"/>
    <x v="0"/>
    <s v="No"/>
    <x v="0"/>
    <x v="1"/>
    <x v="0"/>
    <s v="Q3"/>
  </r>
  <r>
    <n v="1882059"/>
    <x v="4"/>
    <x v="3"/>
    <x v="25"/>
    <x v="25"/>
    <x v="0"/>
    <x v="1073"/>
    <d v="2016-04-16T00:00:00"/>
    <x v="0"/>
    <s v="No"/>
    <x v="25"/>
    <x v="0"/>
    <x v="2"/>
    <s v="Q2"/>
  </r>
  <r>
    <n v="2069765"/>
    <x v="171"/>
    <x v="10"/>
    <x v="79"/>
    <x v="7"/>
    <x v="3"/>
    <x v="199"/>
    <d v="2016-08-22T00:00:00"/>
    <x v="0"/>
    <s v="Yes"/>
    <x v="7"/>
    <x v="6"/>
    <x v="2"/>
    <s v="Q3"/>
  </r>
  <r>
    <n v="765087"/>
    <x v="19"/>
    <x v="0"/>
    <x v="0"/>
    <x v="12"/>
    <x v="1"/>
    <x v="788"/>
    <d v="2014-03-24T00:00:00"/>
    <x v="0"/>
    <s v="No"/>
    <x v="12"/>
    <x v="2"/>
    <x v="1"/>
    <s v="Q1"/>
  </r>
  <r>
    <n v="1164506"/>
    <x v="32"/>
    <x v="5"/>
    <x v="15"/>
    <x v="9"/>
    <x v="1"/>
    <x v="539"/>
    <d v="2014-12-22T00:00:00"/>
    <x v="0"/>
    <s v="No"/>
    <x v="9"/>
    <x v="9"/>
    <x v="1"/>
    <s v="Q4"/>
  </r>
  <r>
    <n v="1209985"/>
    <x v="19"/>
    <x v="0"/>
    <x v="0"/>
    <x v="17"/>
    <x v="1"/>
    <x v="440"/>
    <d v="2015-01-29T00:00:00"/>
    <x v="0"/>
    <s v="Yes"/>
    <x v="17"/>
    <x v="9"/>
    <x v="0"/>
    <s v="Q1"/>
  </r>
  <r>
    <n v="797135"/>
    <x v="23"/>
    <x v="2"/>
    <x v="24"/>
    <x v="7"/>
    <x v="1"/>
    <x v="269"/>
    <d v="2014-09-04T00:00:00"/>
    <x v="0"/>
    <s v="No"/>
    <x v="7"/>
    <x v="14"/>
    <x v="1"/>
    <s v="Q3"/>
  </r>
  <r>
    <n v="722598"/>
    <x v="19"/>
    <x v="5"/>
    <x v="14"/>
    <x v="0"/>
    <x v="1"/>
    <x v="725"/>
    <d v="2014-02-21T00:00:00"/>
    <x v="0"/>
    <s v="No"/>
    <x v="0"/>
    <x v="4"/>
    <x v="1"/>
    <s v="Q1"/>
  </r>
  <r>
    <n v="459170"/>
    <x v="55"/>
    <x v="3"/>
    <x v="25"/>
    <x v="0"/>
    <x v="0"/>
    <x v="711"/>
    <d v="2013-07-24T00:00:00"/>
    <x v="0"/>
    <s v="No"/>
    <x v="0"/>
    <x v="21"/>
    <x v="3"/>
    <s v="Q3"/>
  </r>
  <r>
    <n v="1373031"/>
    <x v="8"/>
    <x v="5"/>
    <x v="15"/>
    <x v="9"/>
    <x v="0"/>
    <x v="784"/>
    <d v="2015-05-13T00:00:00"/>
    <x v="0"/>
    <s v="No"/>
    <x v="9"/>
    <x v="0"/>
    <x v="0"/>
    <s v="Q2"/>
  </r>
  <r>
    <n v="709541"/>
    <x v="62"/>
    <x v="0"/>
    <x v="5"/>
    <x v="27"/>
    <x v="0"/>
    <x v="1286"/>
    <d v="2014-10-02T00:00:00"/>
    <x v="0"/>
    <s v="No"/>
    <x v="27"/>
    <x v="15"/>
    <x v="1"/>
    <s v="Q3"/>
  </r>
  <r>
    <n v="1328517"/>
    <x v="192"/>
    <x v="5"/>
    <x v="9"/>
    <x v="13"/>
    <x v="3"/>
    <x v="161"/>
    <d v="2015-04-16T00:00:00"/>
    <x v="0"/>
    <s v="No"/>
    <x v="13"/>
    <x v="4"/>
    <x v="0"/>
    <s v="Q2"/>
  </r>
  <r>
    <n v="1548094"/>
    <x v="10"/>
    <x v="5"/>
    <x v="15"/>
    <x v="0"/>
    <x v="0"/>
    <x v="372"/>
    <d v="2015-02-09T00:00:00"/>
    <x v="0"/>
    <s v="No"/>
    <x v="0"/>
    <x v="0"/>
    <x v="0"/>
    <s v="Q1"/>
  </r>
  <r>
    <n v="427798"/>
    <x v="19"/>
    <x v="0"/>
    <x v="42"/>
    <x v="0"/>
    <x v="0"/>
    <x v="994"/>
    <d v="2013-11-06T00:00:00"/>
    <x v="0"/>
    <s v="Yes"/>
    <x v="0"/>
    <x v="13"/>
    <x v="3"/>
    <s v="Q4"/>
  </r>
  <r>
    <n v="448139"/>
    <x v="17"/>
    <x v="3"/>
    <x v="8"/>
    <x v="9"/>
    <x v="0"/>
    <x v="1074"/>
    <d v="2013-05-07T00:00:00"/>
    <x v="0"/>
    <s v="Yes"/>
    <x v="9"/>
    <x v="37"/>
    <x v="3"/>
    <s v="Q1"/>
  </r>
  <r>
    <n v="2052590"/>
    <x v="21"/>
    <x v="2"/>
    <x v="30"/>
    <x v="3"/>
    <x v="0"/>
    <x v="597"/>
    <d v="2016-08-08T00:00:00"/>
    <x v="0"/>
    <s v="No"/>
    <x v="3"/>
    <x v="0"/>
    <x v="2"/>
    <s v="Q3"/>
  </r>
  <r>
    <n v="1188586"/>
    <x v="646"/>
    <x v="5"/>
    <x v="12"/>
    <x v="20"/>
    <x v="3"/>
    <x v="1187"/>
    <d v="2015-12-01T00:00:00"/>
    <x v="0"/>
    <s v="No"/>
    <x v="20"/>
    <x v="7"/>
    <x v="0"/>
    <s v="Q3"/>
  </r>
  <r>
    <n v="266042"/>
    <x v="749"/>
    <x v="0"/>
    <x v="0"/>
    <x v="1"/>
    <x v="0"/>
    <x v="90"/>
    <d v="2013-04-15T00:00:00"/>
    <x v="0"/>
    <s v="No"/>
    <x v="1"/>
    <x v="73"/>
    <x v="3"/>
    <s v="Q1"/>
  </r>
  <r>
    <n v="1781514"/>
    <x v="19"/>
    <x v="5"/>
    <x v="9"/>
    <x v="7"/>
    <x v="1"/>
    <x v="370"/>
    <d v="2016-12-02T00:00:00"/>
    <x v="0"/>
    <s v="No"/>
    <x v="7"/>
    <x v="18"/>
    <x v="2"/>
    <s v="Q4"/>
  </r>
  <r>
    <n v="756070"/>
    <x v="10"/>
    <x v="2"/>
    <x v="35"/>
    <x v="7"/>
    <x v="0"/>
    <x v="1050"/>
    <d v="2014-12-03T00:00:00"/>
    <x v="0"/>
    <s v="No"/>
    <x v="7"/>
    <x v="0"/>
    <x v="1"/>
    <s v="Q4"/>
  </r>
  <r>
    <n v="1417527"/>
    <x v="130"/>
    <x v="1"/>
    <x v="1"/>
    <x v="21"/>
    <x v="0"/>
    <x v="1001"/>
    <d v="2015-11-06T00:00:00"/>
    <x v="0"/>
    <s v="No"/>
    <x v="21"/>
    <x v="0"/>
    <x v="0"/>
    <s v="Q4"/>
  </r>
  <r>
    <n v="351163"/>
    <x v="9"/>
    <x v="3"/>
    <x v="3"/>
    <x v="20"/>
    <x v="0"/>
    <x v="1085"/>
    <d v="2013-12-03T00:00:00"/>
    <x v="0"/>
    <s v="No"/>
    <x v="20"/>
    <x v="0"/>
    <x v="3"/>
    <s v="Q4"/>
  </r>
  <r>
    <n v="947831"/>
    <x v="146"/>
    <x v="9"/>
    <x v="55"/>
    <x v="0"/>
    <x v="3"/>
    <x v="289"/>
    <d v="2014-07-25T00:00:00"/>
    <x v="0"/>
    <s v="No"/>
    <x v="0"/>
    <x v="9"/>
    <x v="1"/>
    <s v="Q3"/>
  </r>
  <r>
    <n v="981148"/>
    <x v="19"/>
    <x v="0"/>
    <x v="5"/>
    <x v="18"/>
    <x v="0"/>
    <x v="846"/>
    <d v="2014-12-08T00:00:00"/>
    <x v="0"/>
    <s v="Yes"/>
    <x v="18"/>
    <x v="0"/>
    <x v="1"/>
    <s v="Q4"/>
  </r>
  <r>
    <n v="1919979"/>
    <x v="8"/>
    <x v="2"/>
    <x v="59"/>
    <x v="8"/>
    <x v="0"/>
    <x v="489"/>
    <d v="2016-11-05T00:00:00"/>
    <x v="0"/>
    <s v="No"/>
    <x v="8"/>
    <x v="0"/>
    <x v="2"/>
    <s v="Q4"/>
  </r>
  <r>
    <n v="1995385"/>
    <x v="750"/>
    <x v="1"/>
    <x v="1"/>
    <x v="14"/>
    <x v="1"/>
    <x v="936"/>
    <d v="2016-03-08T00:00:00"/>
    <x v="0"/>
    <s v="No"/>
    <x v="14"/>
    <x v="18"/>
    <x v="2"/>
    <s v="Q1"/>
  </r>
  <r>
    <n v="1433914"/>
    <x v="28"/>
    <x v="5"/>
    <x v="15"/>
    <x v="9"/>
    <x v="0"/>
    <x v="500"/>
    <d v="2015-06-23T00:00:00"/>
    <x v="0"/>
    <s v="No"/>
    <x v="9"/>
    <x v="0"/>
    <x v="0"/>
    <s v="Q2"/>
  </r>
  <r>
    <n v="1824777"/>
    <x v="19"/>
    <x v="0"/>
    <x v="42"/>
    <x v="7"/>
    <x v="0"/>
    <x v="874"/>
    <d v="2016-09-03T00:00:00"/>
    <x v="0"/>
    <s v="No"/>
    <x v="7"/>
    <x v="0"/>
    <x v="2"/>
    <s v="Q3"/>
  </r>
  <r>
    <n v="1515062"/>
    <x v="19"/>
    <x v="0"/>
    <x v="0"/>
    <x v="21"/>
    <x v="0"/>
    <x v="1023"/>
    <d v="2015-12-08T00:00:00"/>
    <x v="0"/>
    <s v="No"/>
    <x v="21"/>
    <x v="0"/>
    <x v="0"/>
    <s v="Q4"/>
  </r>
  <r>
    <n v="1908481"/>
    <x v="14"/>
    <x v="2"/>
    <x v="24"/>
    <x v="0"/>
    <x v="0"/>
    <x v="241"/>
    <d v="2016-03-05T00:00:00"/>
    <x v="0"/>
    <s v="No"/>
    <x v="0"/>
    <x v="0"/>
    <x v="2"/>
    <s v="Q1"/>
  </r>
  <r>
    <n v="1592024"/>
    <x v="25"/>
    <x v="2"/>
    <x v="24"/>
    <x v="25"/>
    <x v="0"/>
    <x v="625"/>
    <d v="2015-04-10T00:00:00"/>
    <x v="0"/>
    <s v="Yes"/>
    <x v="25"/>
    <x v="0"/>
    <x v="0"/>
    <s v="Q2"/>
  </r>
  <r>
    <n v="396723"/>
    <x v="17"/>
    <x v="3"/>
    <x v="3"/>
    <x v="19"/>
    <x v="0"/>
    <x v="793"/>
    <d v="2013-01-05T00:00:00"/>
    <x v="0"/>
    <s v="No"/>
    <x v="19"/>
    <x v="0"/>
    <x v="3"/>
    <s v="Q1"/>
  </r>
  <r>
    <n v="736561"/>
    <x v="19"/>
    <x v="1"/>
    <x v="22"/>
    <x v="19"/>
    <x v="0"/>
    <x v="468"/>
    <d v="2014-02-27T00:00:00"/>
    <x v="0"/>
    <s v="No"/>
    <x v="19"/>
    <x v="0"/>
    <x v="1"/>
    <s v="Q1"/>
  </r>
  <r>
    <n v="855313"/>
    <x v="45"/>
    <x v="0"/>
    <x v="0"/>
    <x v="7"/>
    <x v="0"/>
    <x v="1215"/>
    <d v="2014-05-16T00:00:00"/>
    <x v="0"/>
    <s v="No"/>
    <x v="7"/>
    <x v="0"/>
    <x v="1"/>
    <s v="Q2"/>
  </r>
  <r>
    <n v="831110"/>
    <x v="14"/>
    <x v="5"/>
    <x v="15"/>
    <x v="5"/>
    <x v="0"/>
    <x v="207"/>
    <d v="2014-04-30T00:00:00"/>
    <x v="0"/>
    <s v="Yes"/>
    <x v="5"/>
    <x v="0"/>
    <x v="1"/>
    <s v="Q2"/>
  </r>
  <r>
    <n v="1219471"/>
    <x v="10"/>
    <x v="0"/>
    <x v="0"/>
    <x v="7"/>
    <x v="0"/>
    <x v="140"/>
    <d v="2015-01-31T00:00:00"/>
    <x v="0"/>
    <s v="No"/>
    <x v="7"/>
    <x v="0"/>
    <x v="0"/>
    <s v="Q1"/>
  </r>
  <r>
    <n v="1481115"/>
    <x v="16"/>
    <x v="2"/>
    <x v="24"/>
    <x v="15"/>
    <x v="0"/>
    <x v="297"/>
    <d v="2015-07-22T00:00:00"/>
    <x v="0"/>
    <s v="No"/>
    <x v="15"/>
    <x v="0"/>
    <x v="0"/>
    <s v="Q3"/>
  </r>
  <r>
    <n v="2159915"/>
    <x v="250"/>
    <x v="0"/>
    <x v="42"/>
    <x v="35"/>
    <x v="0"/>
    <x v="1257"/>
    <d v="2016-10-13T00:00:00"/>
    <x v="0"/>
    <s v="Yes"/>
    <x v="35"/>
    <x v="0"/>
    <x v="2"/>
    <s v="Q4"/>
  </r>
  <r>
    <n v="555706"/>
    <x v="19"/>
    <x v="0"/>
    <x v="0"/>
    <x v="30"/>
    <x v="2"/>
    <x v="167"/>
    <d v="2013-10-10T00:00:00"/>
    <x v="0"/>
    <s v="Yes"/>
    <x v="30"/>
    <x v="18"/>
    <x v="3"/>
    <s v="Q3"/>
  </r>
  <r>
    <n v="2011660"/>
    <x v="23"/>
    <x v="9"/>
    <x v="55"/>
    <x v="0"/>
    <x v="0"/>
    <x v="658"/>
    <d v="2016-07-13T00:00:00"/>
    <x v="0"/>
    <s v="Yes"/>
    <x v="0"/>
    <x v="0"/>
    <x v="2"/>
    <s v="Q3"/>
  </r>
  <r>
    <n v="457861"/>
    <x v="19"/>
    <x v="4"/>
    <x v="29"/>
    <x v="15"/>
    <x v="0"/>
    <x v="566"/>
    <d v="2013-07-16T00:00:00"/>
    <x v="0"/>
    <s v="No"/>
    <x v="15"/>
    <x v="1"/>
    <x v="3"/>
    <s v="Q3"/>
  </r>
  <r>
    <n v="1888728"/>
    <x v="220"/>
    <x v="0"/>
    <x v="0"/>
    <x v="13"/>
    <x v="2"/>
    <x v="66"/>
    <d v="2016-04-25T00:00:00"/>
    <x v="0"/>
    <s v="No"/>
    <x v="13"/>
    <x v="2"/>
    <x v="2"/>
    <s v="Q2"/>
  </r>
  <r>
    <n v="1910410"/>
    <x v="16"/>
    <x v="2"/>
    <x v="2"/>
    <x v="7"/>
    <x v="0"/>
    <x v="806"/>
    <d v="2016-04-05T00:00:00"/>
    <x v="0"/>
    <s v="No"/>
    <x v="7"/>
    <x v="0"/>
    <x v="2"/>
    <s v="Q2"/>
  </r>
  <r>
    <n v="1217107"/>
    <x v="82"/>
    <x v="1"/>
    <x v="22"/>
    <x v="0"/>
    <x v="0"/>
    <x v="851"/>
    <d v="2015-01-29T00:00:00"/>
    <x v="0"/>
    <s v="No"/>
    <x v="0"/>
    <x v="0"/>
    <x v="0"/>
    <s v="Q1"/>
  </r>
  <r>
    <n v="343730"/>
    <x v="51"/>
    <x v="2"/>
    <x v="31"/>
    <x v="7"/>
    <x v="2"/>
    <x v="1197"/>
    <d v="2013-06-03T00:00:00"/>
    <x v="0"/>
    <s v="No"/>
    <x v="7"/>
    <x v="0"/>
    <x v="3"/>
    <s v="Q2"/>
  </r>
  <r>
    <n v="959138"/>
    <x v="4"/>
    <x v="3"/>
    <x v="25"/>
    <x v="21"/>
    <x v="2"/>
    <x v="899"/>
    <d v="2014-09-16T00:00:00"/>
    <x v="0"/>
    <s v="No"/>
    <x v="21"/>
    <x v="39"/>
    <x v="1"/>
    <s v="Q3"/>
  </r>
  <r>
    <n v="442820"/>
    <x v="20"/>
    <x v="0"/>
    <x v="0"/>
    <x v="20"/>
    <x v="3"/>
    <x v="837"/>
    <d v="2013-06-27T00:00:00"/>
    <x v="0"/>
    <s v="No"/>
    <x v="20"/>
    <x v="1"/>
    <x v="3"/>
    <s v="Q2"/>
  </r>
  <r>
    <n v="765988"/>
    <x v="10"/>
    <x v="1"/>
    <x v="1"/>
    <x v="7"/>
    <x v="1"/>
    <x v="788"/>
    <d v="2014-04-04T00:00:00"/>
    <x v="0"/>
    <s v="No"/>
    <x v="7"/>
    <x v="67"/>
    <x v="1"/>
    <s v="Q1"/>
  </r>
  <r>
    <n v="1800683"/>
    <x v="195"/>
    <x v="1"/>
    <x v="1"/>
    <x v="13"/>
    <x v="0"/>
    <x v="459"/>
    <d v="2016-02-23T00:00:00"/>
    <x v="0"/>
    <s v="No"/>
    <x v="13"/>
    <x v="0"/>
    <x v="2"/>
    <s v="Q1"/>
  </r>
  <r>
    <n v="536037"/>
    <x v="25"/>
    <x v="2"/>
    <x v="24"/>
    <x v="25"/>
    <x v="0"/>
    <x v="947"/>
    <d v="2013-09-20T00:00:00"/>
    <x v="0"/>
    <s v="Yes"/>
    <x v="25"/>
    <x v="0"/>
    <x v="3"/>
    <s v="Q3"/>
  </r>
  <r>
    <n v="926785"/>
    <x v="14"/>
    <x v="0"/>
    <x v="0"/>
    <x v="9"/>
    <x v="1"/>
    <x v="472"/>
    <d v="2014-11-07T00:00:00"/>
    <x v="0"/>
    <s v="Yes"/>
    <x v="9"/>
    <x v="20"/>
    <x v="1"/>
    <s v="Q3"/>
  </r>
  <r>
    <n v="904141"/>
    <x v="17"/>
    <x v="3"/>
    <x v="8"/>
    <x v="18"/>
    <x v="0"/>
    <x v="1238"/>
    <d v="2014-06-20T00:00:00"/>
    <x v="0"/>
    <s v="Yes"/>
    <x v="18"/>
    <x v="0"/>
    <x v="1"/>
    <s v="Q2"/>
  </r>
  <r>
    <n v="761765"/>
    <x v="10"/>
    <x v="1"/>
    <x v="27"/>
    <x v="2"/>
    <x v="0"/>
    <x v="836"/>
    <d v="2014-03-21T00:00:00"/>
    <x v="0"/>
    <s v="No"/>
    <x v="2"/>
    <x v="6"/>
    <x v="1"/>
    <s v="Q1"/>
  </r>
  <r>
    <n v="663703"/>
    <x v="5"/>
    <x v="1"/>
    <x v="1"/>
    <x v="0"/>
    <x v="0"/>
    <x v="1281"/>
    <d v="2014-10-01T00:00:00"/>
    <x v="0"/>
    <s v="No"/>
    <x v="0"/>
    <x v="0"/>
    <x v="1"/>
    <s v="Q4"/>
  </r>
  <r>
    <n v="220097"/>
    <x v="1"/>
    <x v="0"/>
    <x v="0"/>
    <x v="10"/>
    <x v="0"/>
    <x v="915"/>
    <d v="2013-03-01T00:00:00"/>
    <x v="0"/>
    <s v="Yes"/>
    <x v="10"/>
    <x v="0"/>
    <x v="3"/>
    <s v="Q1"/>
  </r>
  <r>
    <n v="1116669"/>
    <x v="5"/>
    <x v="1"/>
    <x v="1"/>
    <x v="20"/>
    <x v="1"/>
    <x v="858"/>
    <d v="2014-11-19T00:00:00"/>
    <x v="0"/>
    <s v="No"/>
    <x v="20"/>
    <x v="2"/>
    <x v="1"/>
    <s v="Q4"/>
  </r>
  <r>
    <n v="706386"/>
    <x v="25"/>
    <x v="2"/>
    <x v="38"/>
    <x v="12"/>
    <x v="0"/>
    <x v="160"/>
    <d v="2014-10-02T00:00:00"/>
    <x v="0"/>
    <s v="No"/>
    <x v="12"/>
    <x v="0"/>
    <x v="1"/>
    <s v="Q4"/>
  </r>
  <r>
    <n v="1211195"/>
    <x v="751"/>
    <x v="1"/>
    <x v="1"/>
    <x v="7"/>
    <x v="2"/>
    <x v="803"/>
    <d v="2015-02-02T00:00:00"/>
    <x v="1"/>
    <s v="Yes"/>
    <x v="7"/>
    <x v="19"/>
    <x v="0"/>
    <s v="Q1"/>
  </r>
  <r>
    <n v="1196957"/>
    <x v="232"/>
    <x v="1"/>
    <x v="4"/>
    <x v="21"/>
    <x v="0"/>
    <x v="799"/>
    <d v="2015-01-16T00:00:00"/>
    <x v="0"/>
    <s v="No"/>
    <x v="21"/>
    <x v="0"/>
    <x v="0"/>
    <s v="Q1"/>
  </r>
  <r>
    <n v="648758"/>
    <x v="10"/>
    <x v="5"/>
    <x v="12"/>
    <x v="0"/>
    <x v="0"/>
    <x v="463"/>
    <d v="2013-12-30T00:00:00"/>
    <x v="0"/>
    <s v="No"/>
    <x v="0"/>
    <x v="9"/>
    <x v="3"/>
    <s v="Q4"/>
  </r>
  <r>
    <n v="1962525"/>
    <x v="20"/>
    <x v="5"/>
    <x v="9"/>
    <x v="19"/>
    <x v="0"/>
    <x v="323"/>
    <d v="2016-09-06T00:00:00"/>
    <x v="0"/>
    <s v="Yes"/>
    <x v="19"/>
    <x v="0"/>
    <x v="2"/>
    <s v="Q3"/>
  </r>
  <r>
    <n v="1757545"/>
    <x v="10"/>
    <x v="0"/>
    <x v="5"/>
    <x v="26"/>
    <x v="1"/>
    <x v="678"/>
    <d v="2016-01-29T00:00:00"/>
    <x v="0"/>
    <s v="No"/>
    <x v="26"/>
    <x v="9"/>
    <x v="2"/>
    <s v="Q1"/>
  </r>
  <r>
    <n v="1723669"/>
    <x v="110"/>
    <x v="7"/>
    <x v="21"/>
    <x v="18"/>
    <x v="0"/>
    <x v="216"/>
    <d v="2016-04-01T00:00:00"/>
    <x v="0"/>
    <s v="Yes"/>
    <x v="18"/>
    <x v="20"/>
    <x v="0"/>
    <s v="Q4"/>
  </r>
  <r>
    <n v="1547614"/>
    <x v="41"/>
    <x v="1"/>
    <x v="1"/>
    <x v="5"/>
    <x v="0"/>
    <x v="483"/>
    <d v="2015-03-09T00:00:00"/>
    <x v="0"/>
    <s v="No"/>
    <x v="5"/>
    <x v="17"/>
    <x v="0"/>
    <s v="Q1"/>
  </r>
  <r>
    <n v="1531666"/>
    <x v="134"/>
    <x v="0"/>
    <x v="0"/>
    <x v="7"/>
    <x v="0"/>
    <x v="1194"/>
    <d v="2015-08-31T00:00:00"/>
    <x v="0"/>
    <s v="No"/>
    <x v="7"/>
    <x v="26"/>
    <x v="0"/>
    <s v="Q3"/>
  </r>
  <r>
    <n v="384204"/>
    <x v="8"/>
    <x v="5"/>
    <x v="12"/>
    <x v="14"/>
    <x v="3"/>
    <x v="346"/>
    <d v="2013-04-18T00:00:00"/>
    <x v="0"/>
    <s v="No"/>
    <x v="14"/>
    <x v="1"/>
    <x v="3"/>
    <s v="Q2"/>
  </r>
  <r>
    <n v="2014431"/>
    <x v="1"/>
    <x v="1"/>
    <x v="1"/>
    <x v="3"/>
    <x v="1"/>
    <x v="252"/>
    <d v="2016-07-18T00:00:00"/>
    <x v="0"/>
    <s v="No"/>
    <x v="3"/>
    <x v="9"/>
    <x v="2"/>
    <s v="Q3"/>
  </r>
  <r>
    <n v="1275628"/>
    <x v="25"/>
    <x v="2"/>
    <x v="24"/>
    <x v="31"/>
    <x v="3"/>
    <x v="387"/>
    <d v="2015-10-03T00:00:00"/>
    <x v="0"/>
    <s v="No"/>
    <x v="31"/>
    <x v="0"/>
    <x v="0"/>
    <s v="Q4"/>
  </r>
  <r>
    <n v="1761505"/>
    <x v="38"/>
    <x v="0"/>
    <x v="0"/>
    <x v="9"/>
    <x v="4"/>
    <x v="263"/>
    <d v="2016-04-02T00:00:00"/>
    <x v="0"/>
    <s v="No"/>
    <x v="9"/>
    <x v="53"/>
    <x v="2"/>
    <s v="Q1"/>
  </r>
  <r>
    <n v="1058304"/>
    <x v="8"/>
    <x v="2"/>
    <x v="24"/>
    <x v="4"/>
    <x v="0"/>
    <x v="1287"/>
    <d v="2014-04-10T00:00:00"/>
    <x v="0"/>
    <s v="No"/>
    <x v="4"/>
    <x v="0"/>
    <x v="1"/>
    <s v="Q2"/>
  </r>
  <r>
    <n v="2073973"/>
    <x v="51"/>
    <x v="2"/>
    <x v="62"/>
    <x v="9"/>
    <x v="0"/>
    <x v="1092"/>
    <d v="2016-08-21T00:00:00"/>
    <x v="0"/>
    <s v="No"/>
    <x v="9"/>
    <x v="0"/>
    <x v="2"/>
    <s v="Q3"/>
  </r>
  <r>
    <n v="1154512"/>
    <x v="110"/>
    <x v="2"/>
    <x v="57"/>
    <x v="7"/>
    <x v="0"/>
    <x v="11"/>
    <d v="2014-12-16T00:00:00"/>
    <x v="0"/>
    <s v="Yes"/>
    <x v="7"/>
    <x v="6"/>
    <x v="1"/>
    <s v="Q4"/>
  </r>
  <r>
    <n v="1275549"/>
    <x v="7"/>
    <x v="4"/>
    <x v="6"/>
    <x v="7"/>
    <x v="0"/>
    <x v="387"/>
    <d v="2015-10-03T00:00:00"/>
    <x v="0"/>
    <s v="No"/>
    <x v="7"/>
    <x v="0"/>
    <x v="0"/>
    <s v="Q4"/>
  </r>
  <r>
    <n v="1289784"/>
    <x v="552"/>
    <x v="7"/>
    <x v="19"/>
    <x v="35"/>
    <x v="0"/>
    <x v="737"/>
    <d v="2015-03-24T00:00:00"/>
    <x v="0"/>
    <s v="Yes"/>
    <x v="35"/>
    <x v="19"/>
    <x v="0"/>
    <s v="Q1"/>
  </r>
  <r>
    <n v="1771229"/>
    <x v="28"/>
    <x v="5"/>
    <x v="15"/>
    <x v="9"/>
    <x v="1"/>
    <x v="923"/>
    <d v="2016-03-02T00:00:00"/>
    <x v="0"/>
    <s v="No"/>
    <x v="9"/>
    <x v="0"/>
    <x v="2"/>
    <s v="Q1"/>
  </r>
  <r>
    <n v="1103506"/>
    <x v="10"/>
    <x v="0"/>
    <x v="42"/>
    <x v="14"/>
    <x v="2"/>
    <x v="624"/>
    <d v="2014-06-11T00:00:00"/>
    <x v="0"/>
    <s v="No"/>
    <x v="14"/>
    <x v="13"/>
    <x v="1"/>
    <s v="Q2"/>
  </r>
  <r>
    <n v="453172"/>
    <x v="1"/>
    <x v="0"/>
    <x v="42"/>
    <x v="12"/>
    <x v="0"/>
    <x v="467"/>
    <d v="2013-11-07T00:00:00"/>
    <x v="0"/>
    <s v="No"/>
    <x v="12"/>
    <x v="13"/>
    <x v="3"/>
    <s v="Q4"/>
  </r>
  <r>
    <n v="1722236"/>
    <x v="20"/>
    <x v="5"/>
    <x v="36"/>
    <x v="3"/>
    <x v="0"/>
    <x v="216"/>
    <d v="2015-12-31T00:00:00"/>
    <x v="0"/>
    <s v="No"/>
    <x v="3"/>
    <x v="0"/>
    <x v="0"/>
    <s v="Q4"/>
  </r>
  <r>
    <n v="773340"/>
    <x v="33"/>
    <x v="1"/>
    <x v="27"/>
    <x v="42"/>
    <x v="0"/>
    <x v="608"/>
    <d v="2014-03-22T00:00:00"/>
    <x v="0"/>
    <s v="No"/>
    <x v="42"/>
    <x v="0"/>
    <x v="1"/>
    <s v="Q1"/>
  </r>
  <r>
    <n v="2038624"/>
    <x v="19"/>
    <x v="7"/>
    <x v="21"/>
    <x v="8"/>
    <x v="0"/>
    <x v="996"/>
    <d v="2016-07-31T00:00:00"/>
    <x v="1"/>
    <s v="Yes"/>
    <x v="8"/>
    <x v="0"/>
    <x v="2"/>
    <s v="Q3"/>
  </r>
  <r>
    <n v="1468386"/>
    <x v="10"/>
    <x v="0"/>
    <x v="0"/>
    <x v="12"/>
    <x v="0"/>
    <x v="87"/>
    <d v="2015-07-14T00:00:00"/>
    <x v="0"/>
    <s v="No"/>
    <x v="12"/>
    <x v="0"/>
    <x v="0"/>
    <s v="Q3"/>
  </r>
  <r>
    <n v="1074722"/>
    <x v="199"/>
    <x v="0"/>
    <x v="0"/>
    <x v="8"/>
    <x v="0"/>
    <x v="939"/>
    <d v="2014-10-17T00:00:00"/>
    <x v="0"/>
    <s v="Yes"/>
    <x v="8"/>
    <x v="0"/>
    <x v="1"/>
    <s v="Q4"/>
  </r>
  <r>
    <n v="704993"/>
    <x v="1"/>
    <x v="0"/>
    <x v="0"/>
    <x v="30"/>
    <x v="0"/>
    <x v="1286"/>
    <d v="2014-09-02T00:00:00"/>
    <x v="0"/>
    <s v="No"/>
    <x v="30"/>
    <x v="0"/>
    <x v="1"/>
    <s v="Q3"/>
  </r>
  <r>
    <n v="1130481"/>
    <x v="483"/>
    <x v="1"/>
    <x v="13"/>
    <x v="22"/>
    <x v="0"/>
    <x v="1288"/>
    <d v="2014-11-23T00:00:00"/>
    <x v="0"/>
    <s v="Yes"/>
    <x v="22"/>
    <x v="0"/>
    <x v="1"/>
    <s v="Q4"/>
  </r>
  <r>
    <n v="1095612"/>
    <x v="84"/>
    <x v="0"/>
    <x v="0"/>
    <x v="26"/>
    <x v="0"/>
    <x v="867"/>
    <d v="2014-10-31T00:00:00"/>
    <x v="0"/>
    <s v="No"/>
    <x v="26"/>
    <x v="0"/>
    <x v="1"/>
    <s v="Q4"/>
  </r>
  <r>
    <n v="409379"/>
    <x v="14"/>
    <x v="2"/>
    <x v="24"/>
    <x v="7"/>
    <x v="0"/>
    <x v="1047"/>
    <d v="2013-05-17T00:00:00"/>
    <x v="0"/>
    <s v="No"/>
    <x v="7"/>
    <x v="1"/>
    <x v="3"/>
    <s v="Q2"/>
  </r>
  <r>
    <n v="736164"/>
    <x v="38"/>
    <x v="5"/>
    <x v="15"/>
    <x v="15"/>
    <x v="0"/>
    <x v="468"/>
    <d v="2014-02-27T00:00:00"/>
    <x v="0"/>
    <s v="No"/>
    <x v="15"/>
    <x v="0"/>
    <x v="1"/>
    <s v="Q1"/>
  </r>
  <r>
    <n v="788557"/>
    <x v="16"/>
    <x v="2"/>
    <x v="34"/>
    <x v="29"/>
    <x v="0"/>
    <x v="334"/>
    <d v="2014-01-04T00:00:00"/>
    <x v="0"/>
    <s v="No"/>
    <x v="29"/>
    <x v="0"/>
    <x v="1"/>
    <s v="Q1"/>
  </r>
  <r>
    <n v="1162381"/>
    <x v="538"/>
    <x v="6"/>
    <x v="46"/>
    <x v="36"/>
    <x v="0"/>
    <x v="588"/>
    <d v="2014-12-22T00:00:00"/>
    <x v="1"/>
    <s v="No"/>
    <x v="36"/>
    <x v="6"/>
    <x v="1"/>
    <s v="Q4"/>
  </r>
  <r>
    <n v="2085827"/>
    <x v="10"/>
    <x v="2"/>
    <x v="31"/>
    <x v="52"/>
    <x v="3"/>
    <x v="164"/>
    <d v="2016-08-29T00:00:00"/>
    <x v="0"/>
    <s v="No"/>
    <x v="50"/>
    <x v="0"/>
    <x v="2"/>
    <s v="Q3"/>
  </r>
  <r>
    <n v="272987"/>
    <x v="14"/>
    <x v="2"/>
    <x v="59"/>
    <x v="0"/>
    <x v="0"/>
    <x v="573"/>
    <d v="2013-01-29T00:00:00"/>
    <x v="0"/>
    <s v="No"/>
    <x v="0"/>
    <x v="0"/>
    <x v="3"/>
    <s v="Q1"/>
  </r>
  <r>
    <n v="1929781"/>
    <x v="21"/>
    <x v="2"/>
    <x v="24"/>
    <x v="42"/>
    <x v="0"/>
    <x v="521"/>
    <d v="2016-05-17T00:00:00"/>
    <x v="0"/>
    <s v="Yes"/>
    <x v="42"/>
    <x v="0"/>
    <x v="2"/>
    <s v="Q2"/>
  </r>
  <r>
    <n v="2069632"/>
    <x v="273"/>
    <x v="7"/>
    <x v="21"/>
    <x v="13"/>
    <x v="0"/>
    <x v="199"/>
    <d v="2016-08-18T00:00:00"/>
    <x v="0"/>
    <s v="No"/>
    <x v="13"/>
    <x v="0"/>
    <x v="2"/>
    <s v="Q3"/>
  </r>
  <r>
    <n v="1973182"/>
    <x v="9"/>
    <x v="3"/>
    <x v="8"/>
    <x v="0"/>
    <x v="0"/>
    <x v="381"/>
    <d v="2016-06-16T00:00:00"/>
    <x v="0"/>
    <s v="No"/>
    <x v="0"/>
    <x v="0"/>
    <x v="2"/>
    <s v="Q2"/>
  </r>
  <r>
    <n v="429180"/>
    <x v="14"/>
    <x v="2"/>
    <x v="17"/>
    <x v="35"/>
    <x v="0"/>
    <x v="509"/>
    <d v="2013-12-06T00:00:00"/>
    <x v="0"/>
    <s v="No"/>
    <x v="35"/>
    <x v="15"/>
    <x v="3"/>
    <s v="Q4"/>
  </r>
  <r>
    <n v="2158501"/>
    <x v="752"/>
    <x v="1"/>
    <x v="13"/>
    <x v="12"/>
    <x v="0"/>
    <x v="1257"/>
    <d v="2016-10-13T00:00:00"/>
    <x v="0"/>
    <s v="Yes"/>
    <x v="12"/>
    <x v="0"/>
    <x v="2"/>
    <s v="Q4"/>
  </r>
  <r>
    <n v="485027"/>
    <x v="16"/>
    <x v="0"/>
    <x v="37"/>
    <x v="20"/>
    <x v="3"/>
    <x v="221"/>
    <d v="2013-09-08T00:00:00"/>
    <x v="0"/>
    <s v="No"/>
    <x v="20"/>
    <x v="14"/>
    <x v="3"/>
    <s v="Q3"/>
  </r>
  <r>
    <n v="356198"/>
    <x v="93"/>
    <x v="0"/>
    <x v="0"/>
    <x v="5"/>
    <x v="3"/>
    <x v="527"/>
    <d v="2013-03-19T00:00:00"/>
    <x v="0"/>
    <s v="No"/>
    <x v="5"/>
    <x v="1"/>
    <x v="3"/>
    <s v="Q1"/>
  </r>
  <r>
    <n v="883505"/>
    <x v="753"/>
    <x v="7"/>
    <x v="73"/>
    <x v="12"/>
    <x v="0"/>
    <x v="393"/>
    <d v="2014-06-25T00:00:00"/>
    <x v="0"/>
    <s v="No"/>
    <x v="12"/>
    <x v="83"/>
    <x v="1"/>
    <s v="Q2"/>
  </r>
  <r>
    <n v="328419"/>
    <x v="20"/>
    <x v="7"/>
    <x v="21"/>
    <x v="35"/>
    <x v="2"/>
    <x v="692"/>
    <d v="2013-02-25T00:00:00"/>
    <x v="0"/>
    <s v="No"/>
    <x v="35"/>
    <x v="9"/>
    <x v="3"/>
    <s v="Q1"/>
  </r>
  <r>
    <n v="341058"/>
    <x v="17"/>
    <x v="3"/>
    <x v="44"/>
    <x v="15"/>
    <x v="0"/>
    <x v="542"/>
    <d v="2013-05-03T00:00:00"/>
    <x v="0"/>
    <s v="No"/>
    <x v="15"/>
    <x v="15"/>
    <x v="3"/>
    <s v="Q2"/>
  </r>
  <r>
    <n v="1478755"/>
    <x v="358"/>
    <x v="4"/>
    <x v="6"/>
    <x v="7"/>
    <x v="0"/>
    <x v="631"/>
    <d v="2015-07-21T00:00:00"/>
    <x v="0"/>
    <s v="No"/>
    <x v="7"/>
    <x v="0"/>
    <x v="0"/>
    <s v="Q3"/>
  </r>
  <r>
    <n v="1240238"/>
    <x v="5"/>
    <x v="1"/>
    <x v="22"/>
    <x v="19"/>
    <x v="0"/>
    <x v="260"/>
    <d v="2015-02-13T00:00:00"/>
    <x v="0"/>
    <s v="Yes"/>
    <x v="19"/>
    <x v="0"/>
    <x v="0"/>
    <s v="Q1"/>
  </r>
  <r>
    <n v="2005846"/>
    <x v="16"/>
    <x v="2"/>
    <x v="20"/>
    <x v="12"/>
    <x v="0"/>
    <x v="166"/>
    <d v="2016-11-07T00:00:00"/>
    <x v="0"/>
    <s v="No"/>
    <x v="12"/>
    <x v="0"/>
    <x v="2"/>
    <s v="Q4"/>
  </r>
  <r>
    <n v="741689"/>
    <x v="62"/>
    <x v="2"/>
    <x v="24"/>
    <x v="13"/>
    <x v="0"/>
    <x v="929"/>
    <d v="2014-04-03T00:00:00"/>
    <x v="0"/>
    <s v="No"/>
    <x v="13"/>
    <x v="0"/>
    <x v="1"/>
    <s v="Q2"/>
  </r>
  <r>
    <n v="677885"/>
    <x v="4"/>
    <x v="3"/>
    <x v="8"/>
    <x v="9"/>
    <x v="0"/>
    <x v="832"/>
    <d v="2014-01-21T00:00:00"/>
    <x v="0"/>
    <s v="No"/>
    <x v="9"/>
    <x v="0"/>
    <x v="1"/>
    <s v="Q1"/>
  </r>
  <r>
    <n v="1849958"/>
    <x v="4"/>
    <x v="3"/>
    <x v="8"/>
    <x v="13"/>
    <x v="0"/>
    <x v="60"/>
    <d v="2016-03-25T00:00:00"/>
    <x v="0"/>
    <s v="No"/>
    <x v="13"/>
    <x v="0"/>
    <x v="2"/>
    <s v="Q1"/>
  </r>
  <r>
    <n v="437955"/>
    <x v="9"/>
    <x v="3"/>
    <x v="44"/>
    <x v="4"/>
    <x v="0"/>
    <x v="473"/>
    <d v="2013-06-20T00:00:00"/>
    <x v="0"/>
    <s v="Yes"/>
    <x v="4"/>
    <x v="0"/>
    <x v="3"/>
    <s v="Q2"/>
  </r>
  <r>
    <n v="1652532"/>
    <x v="661"/>
    <x v="4"/>
    <x v="26"/>
    <x v="12"/>
    <x v="1"/>
    <x v="514"/>
    <d v="2015-12-11T00:00:00"/>
    <x v="0"/>
    <s v="Yes"/>
    <x v="12"/>
    <x v="0"/>
    <x v="0"/>
    <s v="Q4"/>
  </r>
  <r>
    <n v="517372"/>
    <x v="18"/>
    <x v="0"/>
    <x v="0"/>
    <x v="7"/>
    <x v="0"/>
    <x v="356"/>
    <d v="2013-06-09T00:00:00"/>
    <x v="0"/>
    <s v="No"/>
    <x v="7"/>
    <x v="0"/>
    <x v="3"/>
    <s v="Q2"/>
  </r>
  <r>
    <n v="2018290"/>
    <x v="1"/>
    <x v="0"/>
    <x v="0"/>
    <x v="20"/>
    <x v="1"/>
    <x v="229"/>
    <d v="2016-07-19T00:00:00"/>
    <x v="0"/>
    <s v="No"/>
    <x v="20"/>
    <x v="1"/>
    <x v="2"/>
    <s v="Q3"/>
  </r>
  <r>
    <n v="738392"/>
    <x v="16"/>
    <x v="7"/>
    <x v="39"/>
    <x v="7"/>
    <x v="0"/>
    <x v="237"/>
    <d v="2014-02-28T00:00:00"/>
    <x v="0"/>
    <s v="No"/>
    <x v="7"/>
    <x v="0"/>
    <x v="1"/>
    <s v="Q1"/>
  </r>
  <r>
    <n v="514226"/>
    <x v="8"/>
    <x v="2"/>
    <x v="17"/>
    <x v="0"/>
    <x v="1"/>
    <x v="885"/>
    <d v="2013-05-09T00:00:00"/>
    <x v="0"/>
    <s v="Yes"/>
    <x v="0"/>
    <x v="15"/>
    <x v="3"/>
    <s v="Q2"/>
  </r>
  <r>
    <n v="394480"/>
    <x v="28"/>
    <x v="5"/>
    <x v="15"/>
    <x v="12"/>
    <x v="3"/>
    <x v="1207"/>
    <d v="2013-04-30T00:00:00"/>
    <x v="0"/>
    <s v="No"/>
    <x v="12"/>
    <x v="1"/>
    <x v="3"/>
    <s v="Q2"/>
  </r>
  <r>
    <n v="649043"/>
    <x v="241"/>
    <x v="6"/>
    <x v="43"/>
    <x v="41"/>
    <x v="0"/>
    <x v="905"/>
    <d v="2013-12-30T00:00:00"/>
    <x v="0"/>
    <s v="No"/>
    <x v="41"/>
    <x v="56"/>
    <x v="3"/>
    <s v="Q4"/>
  </r>
  <r>
    <n v="359191"/>
    <x v="8"/>
    <x v="0"/>
    <x v="0"/>
    <x v="12"/>
    <x v="1"/>
    <x v="112"/>
    <d v="2013-03-21T00:00:00"/>
    <x v="0"/>
    <s v="No"/>
    <x v="12"/>
    <x v="1"/>
    <x v="3"/>
    <s v="Q1"/>
  </r>
  <r>
    <n v="1493315"/>
    <x v="10"/>
    <x v="0"/>
    <x v="37"/>
    <x v="17"/>
    <x v="0"/>
    <x v="1029"/>
    <d v="2015-07-29T00:00:00"/>
    <x v="0"/>
    <s v="Yes"/>
    <x v="17"/>
    <x v="0"/>
    <x v="0"/>
    <s v="Q3"/>
  </r>
  <r>
    <n v="1189616"/>
    <x v="10"/>
    <x v="5"/>
    <x v="36"/>
    <x v="8"/>
    <x v="0"/>
    <x v="1266"/>
    <d v="2015-11-01T00:00:00"/>
    <x v="0"/>
    <s v="No"/>
    <x v="8"/>
    <x v="0"/>
    <x v="0"/>
    <s v="Q4"/>
  </r>
  <r>
    <n v="1055565"/>
    <x v="156"/>
    <x v="1"/>
    <x v="22"/>
    <x v="20"/>
    <x v="0"/>
    <x v="518"/>
    <d v="2014-02-10T00:00:00"/>
    <x v="0"/>
    <s v="No"/>
    <x v="20"/>
    <x v="0"/>
    <x v="1"/>
    <s v="Q1"/>
  </r>
  <r>
    <n v="1461533"/>
    <x v="10"/>
    <x v="5"/>
    <x v="14"/>
    <x v="7"/>
    <x v="0"/>
    <x v="688"/>
    <d v="2015-10-07T00:00:00"/>
    <x v="0"/>
    <s v="No"/>
    <x v="7"/>
    <x v="0"/>
    <x v="0"/>
    <s v="Q4"/>
  </r>
  <r>
    <n v="1441666"/>
    <x v="93"/>
    <x v="0"/>
    <x v="0"/>
    <x v="0"/>
    <x v="0"/>
    <x v="215"/>
    <d v="2015-06-28T00:00:00"/>
    <x v="0"/>
    <s v="No"/>
    <x v="0"/>
    <x v="0"/>
    <x v="0"/>
    <s v="Q2"/>
  </r>
  <r>
    <n v="1428069"/>
    <x v="118"/>
    <x v="1"/>
    <x v="22"/>
    <x v="0"/>
    <x v="3"/>
    <x v="220"/>
    <d v="2015-06-24T00:00:00"/>
    <x v="0"/>
    <s v="No"/>
    <x v="0"/>
    <x v="19"/>
    <x v="0"/>
    <s v="Q2"/>
  </r>
  <r>
    <n v="1521940"/>
    <x v="19"/>
    <x v="5"/>
    <x v="12"/>
    <x v="19"/>
    <x v="1"/>
    <x v="415"/>
    <d v="2015-08-18T00:00:00"/>
    <x v="0"/>
    <s v="Yes"/>
    <x v="19"/>
    <x v="1"/>
    <x v="0"/>
    <s v="Q3"/>
  </r>
  <r>
    <n v="1429650"/>
    <x v="5"/>
    <x v="1"/>
    <x v="22"/>
    <x v="7"/>
    <x v="0"/>
    <x v="733"/>
    <d v="2015-06-19T00:00:00"/>
    <x v="0"/>
    <s v="No"/>
    <x v="7"/>
    <x v="0"/>
    <x v="0"/>
    <s v="Q2"/>
  </r>
  <r>
    <n v="1830718"/>
    <x v="62"/>
    <x v="2"/>
    <x v="24"/>
    <x v="12"/>
    <x v="0"/>
    <x v="200"/>
    <d v="2016-03-15T00:00:00"/>
    <x v="0"/>
    <s v="No"/>
    <x v="12"/>
    <x v="0"/>
    <x v="2"/>
    <s v="Q1"/>
  </r>
  <r>
    <n v="1351409"/>
    <x v="10"/>
    <x v="5"/>
    <x v="9"/>
    <x v="30"/>
    <x v="0"/>
    <x v="1009"/>
    <d v="2015-04-29T00:00:00"/>
    <x v="0"/>
    <s v="No"/>
    <x v="30"/>
    <x v="1"/>
    <x v="0"/>
    <s v="Q2"/>
  </r>
  <r>
    <n v="1743488"/>
    <x v="8"/>
    <x v="2"/>
    <x v="38"/>
    <x v="12"/>
    <x v="1"/>
    <x v="162"/>
    <d v="2016-01-15T00:00:00"/>
    <x v="0"/>
    <s v="Yes"/>
    <x v="12"/>
    <x v="1"/>
    <x v="2"/>
    <s v="Q1"/>
  </r>
  <r>
    <n v="1649822"/>
    <x v="9"/>
    <x v="3"/>
    <x v="44"/>
    <x v="0"/>
    <x v="0"/>
    <x v="362"/>
    <d v="2015-10-11T00:00:00"/>
    <x v="0"/>
    <s v="Yes"/>
    <x v="0"/>
    <x v="0"/>
    <x v="0"/>
    <s v="Q4"/>
  </r>
  <r>
    <n v="1955240"/>
    <x v="14"/>
    <x v="1"/>
    <x v="1"/>
    <x v="7"/>
    <x v="0"/>
    <x v="69"/>
    <d v="2016-07-06T00:00:00"/>
    <x v="0"/>
    <s v="No"/>
    <x v="7"/>
    <x v="0"/>
    <x v="2"/>
    <s v="Q3"/>
  </r>
  <r>
    <n v="1215041"/>
    <x v="125"/>
    <x v="4"/>
    <x v="26"/>
    <x v="20"/>
    <x v="0"/>
    <x v="48"/>
    <d v="2015-01-28T00:00:00"/>
    <x v="0"/>
    <s v="No"/>
    <x v="20"/>
    <x v="0"/>
    <x v="0"/>
    <s v="Q1"/>
  </r>
  <r>
    <n v="818827"/>
    <x v="17"/>
    <x v="3"/>
    <x v="8"/>
    <x v="36"/>
    <x v="0"/>
    <x v="519"/>
    <d v="2014-04-22T00:00:00"/>
    <x v="0"/>
    <s v="No"/>
    <x v="36"/>
    <x v="0"/>
    <x v="1"/>
    <s v="Q2"/>
  </r>
  <r>
    <n v="2070807"/>
    <x v="754"/>
    <x v="7"/>
    <x v="19"/>
    <x v="7"/>
    <x v="0"/>
    <x v="242"/>
    <d v="2016-08-22T00:00:00"/>
    <x v="0"/>
    <s v="No"/>
    <x v="7"/>
    <x v="9"/>
    <x v="2"/>
    <s v="Q3"/>
  </r>
  <r>
    <n v="1382479"/>
    <x v="184"/>
    <x v="6"/>
    <x v="46"/>
    <x v="18"/>
    <x v="0"/>
    <x v="120"/>
    <d v="2015-08-07T00:00:00"/>
    <x v="1"/>
    <s v="No"/>
    <x v="18"/>
    <x v="76"/>
    <x v="0"/>
    <s v="Q2"/>
  </r>
  <r>
    <n v="936449"/>
    <x v="103"/>
    <x v="6"/>
    <x v="11"/>
    <x v="41"/>
    <x v="0"/>
    <x v="1017"/>
    <d v="2014-07-14T00:00:00"/>
    <x v="0"/>
    <s v="No"/>
    <x v="41"/>
    <x v="0"/>
    <x v="1"/>
    <s v="Q3"/>
  </r>
  <r>
    <n v="645097"/>
    <x v="515"/>
    <x v="1"/>
    <x v="22"/>
    <x v="21"/>
    <x v="3"/>
    <x v="1260"/>
    <d v="2013-12-31T00:00:00"/>
    <x v="0"/>
    <s v="No"/>
    <x v="21"/>
    <x v="21"/>
    <x v="3"/>
    <s v="Q4"/>
  </r>
  <r>
    <n v="1707018"/>
    <x v="33"/>
    <x v="4"/>
    <x v="6"/>
    <x v="7"/>
    <x v="0"/>
    <x v="464"/>
    <d v="2015-12-16T00:00:00"/>
    <x v="0"/>
    <s v="No"/>
    <x v="7"/>
    <x v="0"/>
    <x v="0"/>
    <s v="Q4"/>
  </r>
  <r>
    <n v="1883298"/>
    <x v="8"/>
    <x v="5"/>
    <x v="9"/>
    <x v="13"/>
    <x v="0"/>
    <x v="1073"/>
    <d v="2016-04-16T00:00:00"/>
    <x v="0"/>
    <s v="No"/>
    <x v="13"/>
    <x v="0"/>
    <x v="2"/>
    <s v="Q2"/>
  </r>
  <r>
    <n v="459581"/>
    <x v="32"/>
    <x v="0"/>
    <x v="5"/>
    <x v="10"/>
    <x v="0"/>
    <x v="711"/>
    <d v="2013-07-22T00:00:00"/>
    <x v="0"/>
    <s v="Yes"/>
    <x v="10"/>
    <x v="2"/>
    <x v="3"/>
    <s v="Q3"/>
  </r>
  <r>
    <n v="884669"/>
    <x v="19"/>
    <x v="1"/>
    <x v="13"/>
    <x v="8"/>
    <x v="0"/>
    <x v="198"/>
    <d v="2014-06-06T00:00:00"/>
    <x v="0"/>
    <s v="No"/>
    <x v="8"/>
    <x v="0"/>
    <x v="1"/>
    <s v="Q2"/>
  </r>
  <r>
    <n v="468476"/>
    <x v="238"/>
    <x v="4"/>
    <x v="32"/>
    <x v="37"/>
    <x v="0"/>
    <x v="1289"/>
    <d v="2013-07-29T00:00:00"/>
    <x v="0"/>
    <s v="No"/>
    <x v="37"/>
    <x v="1"/>
    <x v="3"/>
    <s v="Q3"/>
  </r>
  <r>
    <n v="1150576"/>
    <x v="10"/>
    <x v="0"/>
    <x v="0"/>
    <x v="52"/>
    <x v="0"/>
    <x v="203"/>
    <d v="2014-10-12T00:00:00"/>
    <x v="0"/>
    <s v="No"/>
    <x v="50"/>
    <x v="0"/>
    <x v="1"/>
    <s v="Q4"/>
  </r>
  <r>
    <n v="1745226"/>
    <x v="392"/>
    <x v="1"/>
    <x v="22"/>
    <x v="13"/>
    <x v="0"/>
    <x v="774"/>
    <d v="2016-01-16T00:00:00"/>
    <x v="0"/>
    <s v="No"/>
    <x v="13"/>
    <x v="0"/>
    <x v="2"/>
    <s v="Q1"/>
  </r>
  <r>
    <n v="472233"/>
    <x v="30"/>
    <x v="2"/>
    <x v="31"/>
    <x v="3"/>
    <x v="0"/>
    <x v="1290"/>
    <d v="2013-01-08T00:00:00"/>
    <x v="0"/>
    <s v="No"/>
    <x v="3"/>
    <x v="0"/>
    <x v="3"/>
    <s v="Q1"/>
  </r>
  <r>
    <n v="225516"/>
    <x v="127"/>
    <x v="5"/>
    <x v="9"/>
    <x v="14"/>
    <x v="1"/>
    <x v="552"/>
    <d v="2013-09-01T00:00:00"/>
    <x v="0"/>
    <s v="No"/>
    <x v="14"/>
    <x v="13"/>
    <x v="3"/>
    <s v="Q3"/>
  </r>
  <r>
    <n v="303528"/>
    <x v="134"/>
    <x v="0"/>
    <x v="0"/>
    <x v="1"/>
    <x v="0"/>
    <x v="1177"/>
    <d v="2013-06-02T00:00:00"/>
    <x v="0"/>
    <s v="No"/>
    <x v="1"/>
    <x v="0"/>
    <x v="3"/>
    <s v="Q2"/>
  </r>
  <r>
    <n v="320627"/>
    <x v="47"/>
    <x v="5"/>
    <x v="15"/>
    <x v="21"/>
    <x v="0"/>
    <x v="758"/>
    <d v="2013-02-20T00:00:00"/>
    <x v="0"/>
    <s v="No"/>
    <x v="21"/>
    <x v="1"/>
    <x v="3"/>
    <s v="Q1"/>
  </r>
  <r>
    <n v="1986752"/>
    <x v="22"/>
    <x v="5"/>
    <x v="12"/>
    <x v="9"/>
    <x v="3"/>
    <x v="580"/>
    <d v="2016-09-07T00:00:00"/>
    <x v="0"/>
    <s v="No"/>
    <x v="9"/>
    <x v="74"/>
    <x v="2"/>
    <s v="Q2"/>
  </r>
  <r>
    <n v="1892644"/>
    <x v="19"/>
    <x v="0"/>
    <x v="0"/>
    <x v="10"/>
    <x v="1"/>
    <x v="450"/>
    <d v="2016-04-26T00:00:00"/>
    <x v="0"/>
    <s v="No"/>
    <x v="10"/>
    <x v="6"/>
    <x v="2"/>
    <s v="Q2"/>
  </r>
  <r>
    <n v="718772"/>
    <x v="19"/>
    <x v="0"/>
    <x v="0"/>
    <x v="0"/>
    <x v="1"/>
    <x v="395"/>
    <d v="2014-02-19T00:00:00"/>
    <x v="0"/>
    <s v="No"/>
    <x v="0"/>
    <x v="1"/>
    <x v="1"/>
    <s v="Q1"/>
  </r>
  <r>
    <n v="1486336"/>
    <x v="32"/>
    <x v="5"/>
    <x v="9"/>
    <x v="20"/>
    <x v="0"/>
    <x v="119"/>
    <d v="2015-07-24T00:00:00"/>
    <x v="0"/>
    <s v="Yes"/>
    <x v="20"/>
    <x v="0"/>
    <x v="0"/>
    <s v="Q3"/>
  </r>
  <r>
    <n v="1126607"/>
    <x v="21"/>
    <x v="2"/>
    <x v="38"/>
    <x v="14"/>
    <x v="0"/>
    <x v="895"/>
    <d v="2014-11-20T00:00:00"/>
    <x v="0"/>
    <s v="No"/>
    <x v="14"/>
    <x v="0"/>
    <x v="1"/>
    <s v="Q4"/>
  </r>
  <r>
    <n v="1716264"/>
    <x v="46"/>
    <x v="7"/>
    <x v="19"/>
    <x v="0"/>
    <x v="0"/>
    <x v="972"/>
    <d v="2015-12-30T00:00:00"/>
    <x v="0"/>
    <s v="No"/>
    <x v="0"/>
    <x v="2"/>
    <x v="0"/>
    <s v="Q4"/>
  </r>
  <r>
    <n v="1516116"/>
    <x v="20"/>
    <x v="7"/>
    <x v="21"/>
    <x v="7"/>
    <x v="0"/>
    <x v="1023"/>
    <d v="2015-12-08T00:00:00"/>
    <x v="0"/>
    <s v="No"/>
    <x v="7"/>
    <x v="0"/>
    <x v="0"/>
    <s v="Q4"/>
  </r>
  <r>
    <n v="428437"/>
    <x v="466"/>
    <x v="0"/>
    <x v="0"/>
    <x v="0"/>
    <x v="2"/>
    <x v="509"/>
    <d v="2013-12-06T00:00:00"/>
    <x v="0"/>
    <s v="Yes"/>
    <x v="0"/>
    <x v="15"/>
    <x v="3"/>
    <s v="Q4"/>
  </r>
  <r>
    <n v="1090166"/>
    <x v="288"/>
    <x v="8"/>
    <x v="33"/>
    <x v="20"/>
    <x v="0"/>
    <x v="1043"/>
    <d v="2014-10-30T00:00:00"/>
    <x v="0"/>
    <s v="Yes"/>
    <x v="20"/>
    <x v="9"/>
    <x v="1"/>
    <s v="Q4"/>
  </r>
  <r>
    <n v="1352108"/>
    <x v="188"/>
    <x v="1"/>
    <x v="22"/>
    <x v="29"/>
    <x v="0"/>
    <x v="496"/>
    <d v="2015-04-29T00:00:00"/>
    <x v="0"/>
    <s v="Yes"/>
    <x v="29"/>
    <x v="0"/>
    <x v="0"/>
    <s v="Q2"/>
  </r>
  <r>
    <n v="1108664"/>
    <x v="448"/>
    <x v="1"/>
    <x v="1"/>
    <x v="7"/>
    <x v="0"/>
    <x v="1291"/>
    <d v="2014-08-11T00:00:00"/>
    <x v="0"/>
    <s v="No"/>
    <x v="7"/>
    <x v="0"/>
    <x v="1"/>
    <s v="Q3"/>
  </r>
  <r>
    <n v="1777944"/>
    <x v="171"/>
    <x v="9"/>
    <x v="55"/>
    <x v="43"/>
    <x v="0"/>
    <x v="374"/>
    <d v="2016-08-02T00:00:00"/>
    <x v="0"/>
    <s v="No"/>
    <x v="34"/>
    <x v="0"/>
    <x v="2"/>
    <s v="Q3"/>
  </r>
  <r>
    <n v="1896589"/>
    <x v="4"/>
    <x v="3"/>
    <x v="25"/>
    <x v="13"/>
    <x v="0"/>
    <x v="655"/>
    <d v="2016-04-26T00:00:00"/>
    <x v="0"/>
    <s v="No"/>
    <x v="13"/>
    <x v="0"/>
    <x v="2"/>
    <s v="Q2"/>
  </r>
  <r>
    <n v="1936030"/>
    <x v="8"/>
    <x v="5"/>
    <x v="14"/>
    <x v="18"/>
    <x v="0"/>
    <x v="872"/>
    <d v="2016-05-22T00:00:00"/>
    <x v="0"/>
    <s v="No"/>
    <x v="18"/>
    <x v="0"/>
    <x v="2"/>
    <s v="Q2"/>
  </r>
  <r>
    <n v="1607293"/>
    <x v="285"/>
    <x v="1"/>
    <x v="1"/>
    <x v="0"/>
    <x v="0"/>
    <x v="170"/>
    <d v="2015-10-16T00:00:00"/>
    <x v="0"/>
    <s v="No"/>
    <x v="0"/>
    <x v="4"/>
    <x v="0"/>
    <s v="Q4"/>
  </r>
  <r>
    <n v="1935430"/>
    <x v="8"/>
    <x v="0"/>
    <x v="0"/>
    <x v="0"/>
    <x v="1"/>
    <x v="889"/>
    <d v="2016-05-25T00:00:00"/>
    <x v="0"/>
    <s v="No"/>
    <x v="0"/>
    <x v="2"/>
    <x v="2"/>
    <s v="Q2"/>
  </r>
  <r>
    <n v="1828516"/>
    <x v="191"/>
    <x v="1"/>
    <x v="13"/>
    <x v="44"/>
    <x v="0"/>
    <x v="1129"/>
    <d v="2016-11-03T00:00:00"/>
    <x v="0"/>
    <s v="No"/>
    <x v="43"/>
    <x v="0"/>
    <x v="2"/>
    <s v="Q4"/>
  </r>
  <r>
    <n v="368872"/>
    <x v="128"/>
    <x v="7"/>
    <x v="19"/>
    <x v="3"/>
    <x v="0"/>
    <x v="49"/>
    <d v="2013-03-29T00:00:00"/>
    <x v="0"/>
    <s v="No"/>
    <x v="3"/>
    <x v="1"/>
    <x v="3"/>
    <s v="Q1"/>
  </r>
  <r>
    <n v="1568566"/>
    <x v="8"/>
    <x v="4"/>
    <x v="6"/>
    <x v="16"/>
    <x v="0"/>
    <x v="541"/>
    <d v="2015-09-17T00:00:00"/>
    <x v="0"/>
    <s v="No"/>
    <x v="16"/>
    <x v="0"/>
    <x v="0"/>
    <s v="Q3"/>
  </r>
  <r>
    <n v="605388"/>
    <x v="601"/>
    <x v="1"/>
    <x v="1"/>
    <x v="3"/>
    <x v="0"/>
    <x v="622"/>
    <d v="2013-12-31T00:00:00"/>
    <x v="0"/>
    <s v="No"/>
    <x v="3"/>
    <x v="46"/>
    <x v="3"/>
    <s v="Q4"/>
  </r>
  <r>
    <n v="1626319"/>
    <x v="8"/>
    <x v="2"/>
    <x v="23"/>
    <x v="7"/>
    <x v="0"/>
    <x v="4"/>
    <d v="2015-10-27T00:00:00"/>
    <x v="0"/>
    <s v="Yes"/>
    <x v="7"/>
    <x v="0"/>
    <x v="0"/>
    <s v="Q4"/>
  </r>
  <r>
    <n v="1528549"/>
    <x v="19"/>
    <x v="0"/>
    <x v="0"/>
    <x v="17"/>
    <x v="3"/>
    <x v="71"/>
    <d v="2015-08-26T00:00:00"/>
    <x v="0"/>
    <s v="No"/>
    <x v="17"/>
    <x v="19"/>
    <x v="0"/>
    <s v="Q3"/>
  </r>
  <r>
    <n v="684389"/>
    <x v="18"/>
    <x v="0"/>
    <x v="0"/>
    <x v="3"/>
    <x v="4"/>
    <x v="461"/>
    <d v="2014-03-02T00:00:00"/>
    <x v="0"/>
    <s v="Yes"/>
    <x v="3"/>
    <x v="43"/>
    <x v="1"/>
    <s v="Q1"/>
  </r>
  <r>
    <n v="1485939"/>
    <x v="32"/>
    <x v="0"/>
    <x v="42"/>
    <x v="7"/>
    <x v="0"/>
    <x v="119"/>
    <d v="2015-07-30T00:00:00"/>
    <x v="0"/>
    <s v="No"/>
    <x v="7"/>
    <x v="19"/>
    <x v="0"/>
    <s v="Q3"/>
  </r>
  <r>
    <n v="1571124"/>
    <x v="527"/>
    <x v="1"/>
    <x v="22"/>
    <x v="4"/>
    <x v="3"/>
    <x v="741"/>
    <d v="2015-09-22T00:00:00"/>
    <x v="0"/>
    <s v="Yes"/>
    <x v="4"/>
    <x v="6"/>
    <x v="0"/>
    <s v="Q3"/>
  </r>
  <r>
    <n v="1751239"/>
    <x v="4"/>
    <x v="3"/>
    <x v="8"/>
    <x v="0"/>
    <x v="0"/>
    <x v="987"/>
    <d v="2016-01-21T00:00:00"/>
    <x v="0"/>
    <s v="No"/>
    <x v="0"/>
    <x v="0"/>
    <x v="2"/>
    <s v="Q1"/>
  </r>
  <r>
    <n v="1159363"/>
    <x v="690"/>
    <x v="7"/>
    <x v="21"/>
    <x v="0"/>
    <x v="0"/>
    <x v="576"/>
    <d v="2014-12-17T00:00:00"/>
    <x v="0"/>
    <s v="Yes"/>
    <x v="0"/>
    <x v="1"/>
    <x v="1"/>
    <s v="Q4"/>
  </r>
  <r>
    <n v="1115889"/>
    <x v="10"/>
    <x v="5"/>
    <x v="12"/>
    <x v="15"/>
    <x v="2"/>
    <x v="437"/>
    <d v="2014-11-19T00:00:00"/>
    <x v="0"/>
    <s v="No"/>
    <x v="15"/>
    <x v="19"/>
    <x v="1"/>
    <s v="Q4"/>
  </r>
  <r>
    <n v="1483264"/>
    <x v="8"/>
    <x v="2"/>
    <x v="61"/>
    <x v="0"/>
    <x v="0"/>
    <x v="42"/>
    <d v="2015-07-23T00:00:00"/>
    <x v="0"/>
    <s v="No"/>
    <x v="0"/>
    <x v="0"/>
    <x v="0"/>
    <s v="Q3"/>
  </r>
  <r>
    <n v="1961776"/>
    <x v="8"/>
    <x v="2"/>
    <x v="48"/>
    <x v="4"/>
    <x v="0"/>
    <x v="323"/>
    <d v="2016-09-06T00:00:00"/>
    <x v="0"/>
    <s v="No"/>
    <x v="4"/>
    <x v="0"/>
    <x v="2"/>
    <s v="Q3"/>
  </r>
  <r>
    <n v="1331904"/>
    <x v="68"/>
    <x v="6"/>
    <x v="46"/>
    <x v="17"/>
    <x v="0"/>
    <x v="47"/>
    <d v="2015-04-17T00:00:00"/>
    <x v="0"/>
    <s v="No"/>
    <x v="17"/>
    <x v="4"/>
    <x v="0"/>
    <s v="Q2"/>
  </r>
  <r>
    <n v="892184"/>
    <x v="106"/>
    <x v="0"/>
    <x v="0"/>
    <x v="0"/>
    <x v="0"/>
    <x v="1127"/>
    <d v="2014-12-06T00:00:00"/>
    <x v="0"/>
    <s v="No"/>
    <x v="0"/>
    <x v="0"/>
    <x v="1"/>
    <s v="Q4"/>
  </r>
  <r>
    <n v="419813"/>
    <x v="172"/>
    <x v="5"/>
    <x v="12"/>
    <x v="9"/>
    <x v="2"/>
    <x v="721"/>
    <d v="2013-05-31T00:00:00"/>
    <x v="0"/>
    <s v="Yes"/>
    <x v="9"/>
    <x v="1"/>
    <x v="3"/>
    <s v="Q2"/>
  </r>
  <r>
    <n v="1039762"/>
    <x v="122"/>
    <x v="1"/>
    <x v="4"/>
    <x v="45"/>
    <x v="0"/>
    <x v="598"/>
    <d v="2014-09-29T00:00:00"/>
    <x v="0"/>
    <s v="No"/>
    <x v="44"/>
    <x v="21"/>
    <x v="1"/>
    <s v="Q3"/>
  </r>
  <r>
    <n v="363537"/>
    <x v="8"/>
    <x v="0"/>
    <x v="0"/>
    <x v="9"/>
    <x v="2"/>
    <x v="1039"/>
    <d v="2013-03-26T00:00:00"/>
    <x v="0"/>
    <s v="Yes"/>
    <x v="9"/>
    <x v="1"/>
    <x v="3"/>
    <s v="Q1"/>
  </r>
  <r>
    <n v="1968203"/>
    <x v="25"/>
    <x v="1"/>
    <x v="27"/>
    <x v="13"/>
    <x v="0"/>
    <x v="466"/>
    <d v="2016-06-14T00:00:00"/>
    <x v="0"/>
    <s v="No"/>
    <x v="13"/>
    <x v="0"/>
    <x v="2"/>
    <s v="Q2"/>
  </r>
  <r>
    <n v="1277692"/>
    <x v="21"/>
    <x v="2"/>
    <x v="24"/>
    <x v="27"/>
    <x v="0"/>
    <x v="762"/>
    <d v="2015-11-03T00:00:00"/>
    <x v="0"/>
    <s v="No"/>
    <x v="27"/>
    <x v="0"/>
    <x v="0"/>
    <s v="Q4"/>
  </r>
  <r>
    <n v="1334135"/>
    <x v="14"/>
    <x v="5"/>
    <x v="15"/>
    <x v="7"/>
    <x v="0"/>
    <x v="344"/>
    <d v="2015-04-16T00:00:00"/>
    <x v="0"/>
    <s v="No"/>
    <x v="7"/>
    <x v="0"/>
    <x v="0"/>
    <s v="Q2"/>
  </r>
  <r>
    <n v="659116"/>
    <x v="19"/>
    <x v="5"/>
    <x v="9"/>
    <x v="0"/>
    <x v="4"/>
    <x v="45"/>
    <d v="2014-10-01T00:00:00"/>
    <x v="0"/>
    <s v="No"/>
    <x v="0"/>
    <x v="18"/>
    <x v="1"/>
    <s v="Q3"/>
  </r>
  <r>
    <n v="846915"/>
    <x v="4"/>
    <x v="3"/>
    <x v="25"/>
    <x v="12"/>
    <x v="0"/>
    <x v="798"/>
    <d v="2014-11-05T00:00:00"/>
    <x v="0"/>
    <s v="No"/>
    <x v="12"/>
    <x v="0"/>
    <x v="1"/>
    <s v="Q4"/>
  </r>
  <r>
    <n v="1028875"/>
    <x v="33"/>
    <x v="4"/>
    <x v="6"/>
    <x v="25"/>
    <x v="0"/>
    <x v="967"/>
    <d v="2014-09-15T00:00:00"/>
    <x v="0"/>
    <s v="No"/>
    <x v="25"/>
    <x v="0"/>
    <x v="1"/>
    <s v="Q3"/>
  </r>
  <r>
    <n v="976684"/>
    <x v="1"/>
    <x v="0"/>
    <x v="5"/>
    <x v="7"/>
    <x v="0"/>
    <x v="1292"/>
    <d v="2014-09-08T00:00:00"/>
    <x v="0"/>
    <s v="Yes"/>
    <x v="7"/>
    <x v="0"/>
    <x v="1"/>
    <s v="Q3"/>
  </r>
  <r>
    <n v="387119"/>
    <x v="16"/>
    <x v="2"/>
    <x v="17"/>
    <x v="19"/>
    <x v="0"/>
    <x v="195"/>
    <d v="2013-04-23T00:00:00"/>
    <x v="0"/>
    <s v="No"/>
    <x v="19"/>
    <x v="6"/>
    <x v="3"/>
    <s v="Q2"/>
  </r>
  <r>
    <n v="680415"/>
    <x v="25"/>
    <x v="2"/>
    <x v="48"/>
    <x v="7"/>
    <x v="0"/>
    <x v="498"/>
    <d v="2014-01-23T00:00:00"/>
    <x v="0"/>
    <s v="No"/>
    <x v="7"/>
    <x v="1"/>
    <x v="1"/>
    <s v="Q1"/>
  </r>
  <r>
    <n v="1286555"/>
    <x v="217"/>
    <x v="1"/>
    <x v="1"/>
    <x v="34"/>
    <x v="3"/>
    <x v="499"/>
    <d v="2015-03-17T00:00:00"/>
    <x v="0"/>
    <s v="Yes"/>
    <x v="34"/>
    <x v="0"/>
    <x v="0"/>
    <s v="Q1"/>
  </r>
  <r>
    <n v="735215"/>
    <x v="183"/>
    <x v="1"/>
    <x v="4"/>
    <x v="7"/>
    <x v="0"/>
    <x v="468"/>
    <d v="2014-05-03T00:00:00"/>
    <x v="0"/>
    <s v="No"/>
    <x v="7"/>
    <x v="5"/>
    <x v="1"/>
    <s v="Q1"/>
  </r>
  <r>
    <n v="1237374"/>
    <x v="90"/>
    <x v="1"/>
    <x v="27"/>
    <x v="9"/>
    <x v="0"/>
    <x v="808"/>
    <d v="2015-12-02T00:00:00"/>
    <x v="0"/>
    <s v="No"/>
    <x v="9"/>
    <x v="0"/>
    <x v="0"/>
    <s v="Q4"/>
  </r>
  <r>
    <n v="423459"/>
    <x v="1"/>
    <x v="0"/>
    <x v="0"/>
    <x v="4"/>
    <x v="0"/>
    <x v="1033"/>
    <d v="2013-03-06T00:00:00"/>
    <x v="0"/>
    <s v="No"/>
    <x v="4"/>
    <x v="0"/>
    <x v="3"/>
    <s v="Q1"/>
  </r>
  <r>
    <n v="1536637"/>
    <x v="16"/>
    <x v="5"/>
    <x v="9"/>
    <x v="5"/>
    <x v="0"/>
    <x v="586"/>
    <d v="2015-08-26T00:00:00"/>
    <x v="0"/>
    <s v="No"/>
    <x v="5"/>
    <x v="0"/>
    <x v="0"/>
    <s v="Q3"/>
  </r>
  <r>
    <n v="907376"/>
    <x v="755"/>
    <x v="1"/>
    <x v="22"/>
    <x v="31"/>
    <x v="0"/>
    <x v="616"/>
    <d v="2014-06-23T00:00:00"/>
    <x v="0"/>
    <s v="No"/>
    <x v="31"/>
    <x v="0"/>
    <x v="1"/>
    <s v="Q2"/>
  </r>
  <r>
    <n v="2093013"/>
    <x v="201"/>
    <x v="0"/>
    <x v="0"/>
    <x v="52"/>
    <x v="0"/>
    <x v="320"/>
    <d v="2016-01-09T00:00:00"/>
    <x v="0"/>
    <s v="No"/>
    <x v="50"/>
    <x v="0"/>
    <x v="2"/>
    <s v="Q1"/>
  </r>
  <r>
    <n v="674662"/>
    <x v="10"/>
    <x v="0"/>
    <x v="0"/>
    <x v="0"/>
    <x v="1"/>
    <x v="78"/>
    <d v="2014-01-24T00:00:00"/>
    <x v="0"/>
    <s v="No"/>
    <x v="0"/>
    <x v="21"/>
    <x v="1"/>
    <s v="Q1"/>
  </r>
  <r>
    <n v="860047"/>
    <x v="182"/>
    <x v="7"/>
    <x v="56"/>
    <x v="35"/>
    <x v="0"/>
    <x v="172"/>
    <d v="2014-05-21T00:00:00"/>
    <x v="0"/>
    <s v="No"/>
    <x v="35"/>
    <x v="1"/>
    <x v="1"/>
    <s v="Q2"/>
  </r>
  <r>
    <n v="419924"/>
    <x v="14"/>
    <x v="2"/>
    <x v="17"/>
    <x v="9"/>
    <x v="0"/>
    <x v="721"/>
    <d v="2013-05-30T00:00:00"/>
    <x v="0"/>
    <s v="No"/>
    <x v="9"/>
    <x v="0"/>
    <x v="3"/>
    <s v="Q2"/>
  </r>
  <r>
    <n v="1329876"/>
    <x v="472"/>
    <x v="8"/>
    <x v="55"/>
    <x v="13"/>
    <x v="0"/>
    <x v="161"/>
    <d v="2015-04-15T00:00:00"/>
    <x v="1"/>
    <s v="No"/>
    <x v="13"/>
    <x v="1"/>
    <x v="0"/>
    <s v="Q2"/>
  </r>
  <r>
    <n v="1516460"/>
    <x v="17"/>
    <x v="3"/>
    <x v="3"/>
    <x v="0"/>
    <x v="0"/>
    <x v="1023"/>
    <d v="2015-12-08T00:00:00"/>
    <x v="0"/>
    <s v="No"/>
    <x v="0"/>
    <x v="0"/>
    <x v="0"/>
    <s v="Q4"/>
  </r>
  <r>
    <n v="656128"/>
    <x v="399"/>
    <x v="6"/>
    <x v="11"/>
    <x v="12"/>
    <x v="0"/>
    <x v="23"/>
    <d v="2014-06-01T00:00:00"/>
    <x v="0"/>
    <s v="No"/>
    <x v="12"/>
    <x v="0"/>
    <x v="1"/>
    <s v="Q2"/>
  </r>
  <r>
    <n v="1395625"/>
    <x v="8"/>
    <x v="7"/>
    <x v="21"/>
    <x v="25"/>
    <x v="0"/>
    <x v="137"/>
    <d v="2015-05-28T00:00:00"/>
    <x v="0"/>
    <s v="No"/>
    <x v="25"/>
    <x v="0"/>
    <x v="0"/>
    <s v="Q2"/>
  </r>
  <r>
    <n v="1766413"/>
    <x v="10"/>
    <x v="1"/>
    <x v="22"/>
    <x v="5"/>
    <x v="0"/>
    <x v="523"/>
    <d v="2016-02-02T00:00:00"/>
    <x v="0"/>
    <s v="No"/>
    <x v="5"/>
    <x v="0"/>
    <x v="2"/>
    <s v="Q1"/>
  </r>
  <r>
    <n v="1802016"/>
    <x v="10"/>
    <x v="5"/>
    <x v="14"/>
    <x v="1"/>
    <x v="0"/>
    <x v="482"/>
    <d v="2016-02-24T00:00:00"/>
    <x v="0"/>
    <s v="Yes"/>
    <x v="1"/>
    <x v="0"/>
    <x v="2"/>
    <s v="Q1"/>
  </r>
  <r>
    <n v="1121030"/>
    <x v="218"/>
    <x v="5"/>
    <x v="12"/>
    <x v="5"/>
    <x v="0"/>
    <x v="85"/>
    <d v="2014-11-18T00:00:00"/>
    <x v="0"/>
    <s v="Yes"/>
    <x v="5"/>
    <x v="0"/>
    <x v="1"/>
    <s v="Q4"/>
  </r>
  <r>
    <n v="616064"/>
    <x v="172"/>
    <x v="5"/>
    <x v="9"/>
    <x v="15"/>
    <x v="3"/>
    <x v="654"/>
    <d v="2013-11-29T00:00:00"/>
    <x v="0"/>
    <s v="No"/>
    <x v="15"/>
    <x v="0"/>
    <x v="3"/>
    <s v="Q4"/>
  </r>
  <r>
    <n v="1136292"/>
    <x v="756"/>
    <x v="4"/>
    <x v="6"/>
    <x v="5"/>
    <x v="0"/>
    <x v="89"/>
    <d v="2014-11-21T00:00:00"/>
    <x v="0"/>
    <s v="No"/>
    <x v="5"/>
    <x v="4"/>
    <x v="1"/>
    <s v="Q4"/>
  </r>
  <r>
    <n v="825396"/>
    <x v="515"/>
    <x v="1"/>
    <x v="22"/>
    <x v="6"/>
    <x v="3"/>
    <x v="584"/>
    <d v="2014-04-29T00:00:00"/>
    <x v="0"/>
    <s v="No"/>
    <x v="6"/>
    <x v="6"/>
    <x v="1"/>
    <s v="Q2"/>
  </r>
  <r>
    <n v="1978641"/>
    <x v="10"/>
    <x v="2"/>
    <x v="24"/>
    <x v="39"/>
    <x v="1"/>
    <x v="201"/>
    <d v="2016-06-22T00:00:00"/>
    <x v="0"/>
    <s v="No"/>
    <x v="39"/>
    <x v="1"/>
    <x v="2"/>
    <s v="Q2"/>
  </r>
  <r>
    <n v="1555672"/>
    <x v="41"/>
    <x v="1"/>
    <x v="1"/>
    <x v="3"/>
    <x v="0"/>
    <x v="1027"/>
    <d v="2015-09-15T00:00:00"/>
    <x v="0"/>
    <s v="No"/>
    <x v="3"/>
    <x v="43"/>
    <x v="0"/>
    <s v="Q3"/>
  </r>
  <r>
    <n v="381461"/>
    <x v="10"/>
    <x v="2"/>
    <x v="24"/>
    <x v="7"/>
    <x v="0"/>
    <x v="504"/>
    <d v="2013-04-16T00:00:00"/>
    <x v="0"/>
    <s v="Yes"/>
    <x v="7"/>
    <x v="9"/>
    <x v="3"/>
    <s v="Q2"/>
  </r>
  <r>
    <n v="1229957"/>
    <x v="4"/>
    <x v="3"/>
    <x v="8"/>
    <x v="0"/>
    <x v="0"/>
    <x v="190"/>
    <d v="2015-06-02T00:00:00"/>
    <x v="0"/>
    <s v="No"/>
    <x v="0"/>
    <x v="0"/>
    <x v="0"/>
    <s v="Q2"/>
  </r>
  <r>
    <n v="1645531"/>
    <x v="17"/>
    <x v="3"/>
    <x v="44"/>
    <x v="3"/>
    <x v="0"/>
    <x v="1014"/>
    <d v="2015-08-11T00:00:00"/>
    <x v="0"/>
    <s v="Yes"/>
    <x v="3"/>
    <x v="0"/>
    <x v="0"/>
    <s v="Q3"/>
  </r>
  <r>
    <n v="1571744"/>
    <x v="182"/>
    <x v="7"/>
    <x v="56"/>
    <x v="8"/>
    <x v="0"/>
    <x v="706"/>
    <d v="2015-09-20T00:00:00"/>
    <x v="0"/>
    <s v="No"/>
    <x v="8"/>
    <x v="0"/>
    <x v="0"/>
    <s v="Q3"/>
  </r>
  <r>
    <n v="1061588"/>
    <x v="88"/>
    <x v="1"/>
    <x v="22"/>
    <x v="34"/>
    <x v="1"/>
    <x v="1077"/>
    <d v="2014-09-10T00:00:00"/>
    <x v="0"/>
    <s v="No"/>
    <x v="34"/>
    <x v="14"/>
    <x v="1"/>
    <s v="Q3"/>
  </r>
  <r>
    <n v="1662461"/>
    <x v="112"/>
    <x v="1"/>
    <x v="1"/>
    <x v="7"/>
    <x v="0"/>
    <x v="389"/>
    <d v="2015-11-23T00:00:00"/>
    <x v="0"/>
    <s v="Yes"/>
    <x v="7"/>
    <x v="6"/>
    <x v="0"/>
    <s v="Q4"/>
  </r>
  <r>
    <n v="1916636"/>
    <x v="10"/>
    <x v="5"/>
    <x v="12"/>
    <x v="14"/>
    <x v="0"/>
    <x v="606"/>
    <d v="2016-09-05T00:00:00"/>
    <x v="0"/>
    <s v="No"/>
    <x v="14"/>
    <x v="0"/>
    <x v="2"/>
    <s v="Q3"/>
  </r>
  <r>
    <n v="1711059"/>
    <x v="4"/>
    <x v="3"/>
    <x v="44"/>
    <x v="20"/>
    <x v="0"/>
    <x v="411"/>
    <d v="2015-12-22T00:00:00"/>
    <x v="0"/>
    <s v="No"/>
    <x v="20"/>
    <x v="0"/>
    <x v="0"/>
    <s v="Q4"/>
  </r>
  <r>
    <n v="1451008"/>
    <x v="16"/>
    <x v="2"/>
    <x v="30"/>
    <x v="41"/>
    <x v="0"/>
    <x v="59"/>
    <d v="2015-03-07T00:00:00"/>
    <x v="0"/>
    <s v="No"/>
    <x v="41"/>
    <x v="0"/>
    <x v="0"/>
    <s v="Q1"/>
  </r>
  <r>
    <n v="735960"/>
    <x v="556"/>
    <x v="1"/>
    <x v="1"/>
    <x v="18"/>
    <x v="1"/>
    <x v="468"/>
    <d v="2014-04-03T00:00:00"/>
    <x v="0"/>
    <s v="Yes"/>
    <x v="18"/>
    <x v="69"/>
    <x v="1"/>
    <s v="Q1"/>
  </r>
  <r>
    <n v="897574"/>
    <x v="122"/>
    <x v="0"/>
    <x v="37"/>
    <x v="12"/>
    <x v="1"/>
    <x v="565"/>
    <d v="2014-06-19T00:00:00"/>
    <x v="0"/>
    <s v="Yes"/>
    <x v="12"/>
    <x v="4"/>
    <x v="1"/>
    <s v="Q2"/>
  </r>
  <r>
    <n v="1915108"/>
    <x v="14"/>
    <x v="5"/>
    <x v="12"/>
    <x v="7"/>
    <x v="0"/>
    <x v="1293"/>
    <d v="2016-08-05T00:00:00"/>
    <x v="0"/>
    <s v="No"/>
    <x v="7"/>
    <x v="0"/>
    <x v="2"/>
    <s v="Q3"/>
  </r>
  <r>
    <n v="453713"/>
    <x v="16"/>
    <x v="2"/>
    <x v="34"/>
    <x v="7"/>
    <x v="0"/>
    <x v="467"/>
    <d v="2013-10-07T00:00:00"/>
    <x v="0"/>
    <s v="No"/>
    <x v="7"/>
    <x v="0"/>
    <x v="3"/>
    <s v="Q4"/>
  </r>
  <r>
    <n v="1078384"/>
    <x v="757"/>
    <x v="1"/>
    <x v="1"/>
    <x v="9"/>
    <x v="0"/>
    <x v="648"/>
    <d v="2014-10-20T00:00:00"/>
    <x v="0"/>
    <s v="No"/>
    <x v="9"/>
    <x v="0"/>
    <x v="1"/>
    <s v="Q4"/>
  </r>
  <r>
    <n v="923905"/>
    <x v="448"/>
    <x v="1"/>
    <x v="1"/>
    <x v="13"/>
    <x v="0"/>
    <x v="1130"/>
    <d v="2014-04-07T00:00:00"/>
    <x v="0"/>
    <s v="No"/>
    <x v="13"/>
    <x v="0"/>
    <x v="1"/>
    <s v="Q2"/>
  </r>
  <r>
    <n v="1326166"/>
    <x v="18"/>
    <x v="0"/>
    <x v="0"/>
    <x v="4"/>
    <x v="0"/>
    <x v="151"/>
    <d v="2015-11-04T00:00:00"/>
    <x v="0"/>
    <s v="No"/>
    <x v="4"/>
    <x v="0"/>
    <x v="0"/>
    <s v="Q4"/>
  </r>
  <r>
    <n v="806690"/>
    <x v="5"/>
    <x v="1"/>
    <x v="1"/>
    <x v="20"/>
    <x v="3"/>
    <x v="62"/>
    <d v="2014-04-17T00:00:00"/>
    <x v="0"/>
    <s v="No"/>
    <x v="20"/>
    <x v="9"/>
    <x v="1"/>
    <s v="Q2"/>
  </r>
  <r>
    <n v="1572127"/>
    <x v="14"/>
    <x v="2"/>
    <x v="2"/>
    <x v="36"/>
    <x v="0"/>
    <x v="363"/>
    <d v="2015-09-21T00:00:00"/>
    <x v="0"/>
    <s v="No"/>
    <x v="36"/>
    <x v="0"/>
    <x v="0"/>
    <s v="Q3"/>
  </r>
  <r>
    <n v="1370443"/>
    <x v="1"/>
    <x v="0"/>
    <x v="0"/>
    <x v="12"/>
    <x v="0"/>
    <x v="1068"/>
    <d v="2015-11-05T00:00:00"/>
    <x v="0"/>
    <s v="Yes"/>
    <x v="12"/>
    <x v="0"/>
    <x v="0"/>
    <s v="Q4"/>
  </r>
  <r>
    <n v="1932340"/>
    <x v="76"/>
    <x v="1"/>
    <x v="1"/>
    <x v="9"/>
    <x v="0"/>
    <x v="889"/>
    <d v="2016-05-20T00:00:00"/>
    <x v="0"/>
    <s v="Yes"/>
    <x v="9"/>
    <x v="0"/>
    <x v="2"/>
    <s v="Q2"/>
  </r>
  <r>
    <n v="646014"/>
    <x v="35"/>
    <x v="0"/>
    <x v="5"/>
    <x v="7"/>
    <x v="0"/>
    <x v="1052"/>
    <d v="2013-12-26T00:00:00"/>
    <x v="0"/>
    <s v="Yes"/>
    <x v="7"/>
    <x v="0"/>
    <x v="3"/>
    <s v="Q4"/>
  </r>
  <r>
    <n v="935691"/>
    <x v="46"/>
    <x v="1"/>
    <x v="22"/>
    <x v="2"/>
    <x v="0"/>
    <x v="1017"/>
    <d v="2014-07-14T00:00:00"/>
    <x v="0"/>
    <s v="No"/>
    <x v="2"/>
    <x v="0"/>
    <x v="1"/>
    <s v="Q3"/>
  </r>
  <r>
    <n v="1056909"/>
    <x v="127"/>
    <x v="7"/>
    <x v="21"/>
    <x v="4"/>
    <x v="0"/>
    <x v="1294"/>
    <d v="2014-03-10T00:00:00"/>
    <x v="0"/>
    <s v="Yes"/>
    <x v="4"/>
    <x v="0"/>
    <x v="1"/>
    <s v="Q1"/>
  </r>
  <r>
    <n v="1434646"/>
    <x v="35"/>
    <x v="0"/>
    <x v="0"/>
    <x v="37"/>
    <x v="0"/>
    <x v="500"/>
    <d v="2015-06-23T00:00:00"/>
    <x v="0"/>
    <s v="No"/>
    <x v="37"/>
    <x v="0"/>
    <x v="0"/>
    <s v="Q2"/>
  </r>
  <r>
    <n v="400326"/>
    <x v="20"/>
    <x v="4"/>
    <x v="32"/>
    <x v="20"/>
    <x v="0"/>
    <x v="290"/>
    <d v="2013-08-05T00:00:00"/>
    <x v="0"/>
    <s v="No"/>
    <x v="20"/>
    <x v="13"/>
    <x v="3"/>
    <s v="Q3"/>
  </r>
  <r>
    <n v="992712"/>
    <x v="1"/>
    <x v="0"/>
    <x v="0"/>
    <x v="10"/>
    <x v="0"/>
    <x v="309"/>
    <d v="2014-08-20T00:00:00"/>
    <x v="0"/>
    <s v="No"/>
    <x v="10"/>
    <x v="0"/>
    <x v="1"/>
    <s v="Q3"/>
  </r>
  <r>
    <n v="2031941"/>
    <x v="10"/>
    <x v="0"/>
    <x v="42"/>
    <x v="7"/>
    <x v="2"/>
    <x v="25"/>
    <d v="2016-07-29T00:00:00"/>
    <x v="0"/>
    <s v="No"/>
    <x v="7"/>
    <x v="4"/>
    <x v="2"/>
    <s v="Q3"/>
  </r>
  <r>
    <n v="1487042"/>
    <x v="14"/>
    <x v="5"/>
    <x v="12"/>
    <x v="18"/>
    <x v="0"/>
    <x v="479"/>
    <d v="2015-07-31T00:00:00"/>
    <x v="0"/>
    <s v="No"/>
    <x v="18"/>
    <x v="19"/>
    <x v="0"/>
    <s v="Q3"/>
  </r>
  <r>
    <n v="2015700"/>
    <x v="26"/>
    <x v="0"/>
    <x v="0"/>
    <x v="8"/>
    <x v="0"/>
    <x v="1219"/>
    <d v="2016-07-17T00:00:00"/>
    <x v="0"/>
    <s v="No"/>
    <x v="8"/>
    <x v="0"/>
    <x v="2"/>
    <s v="Q3"/>
  </r>
  <r>
    <n v="1768608"/>
    <x v="341"/>
    <x v="0"/>
    <x v="37"/>
    <x v="10"/>
    <x v="0"/>
    <x v="523"/>
    <d v="2016-02-02T00:00:00"/>
    <x v="0"/>
    <s v="Yes"/>
    <x v="10"/>
    <x v="0"/>
    <x v="2"/>
    <s v="Q1"/>
  </r>
  <r>
    <n v="1572214"/>
    <x v="296"/>
    <x v="5"/>
    <x v="12"/>
    <x v="4"/>
    <x v="0"/>
    <x v="363"/>
    <d v="2015-09-21T00:00:00"/>
    <x v="0"/>
    <s v="No"/>
    <x v="4"/>
    <x v="0"/>
    <x v="0"/>
    <s v="Q3"/>
  </r>
  <r>
    <n v="1305862"/>
    <x v="19"/>
    <x v="0"/>
    <x v="37"/>
    <x v="7"/>
    <x v="0"/>
    <x v="291"/>
    <d v="2015-03-27T00:00:00"/>
    <x v="0"/>
    <s v="No"/>
    <x v="7"/>
    <x v="0"/>
    <x v="0"/>
    <s v="Q1"/>
  </r>
  <r>
    <n v="1233105"/>
    <x v="35"/>
    <x v="0"/>
    <x v="0"/>
    <x v="7"/>
    <x v="0"/>
    <x v="350"/>
    <d v="2015-10-02T00:00:00"/>
    <x v="0"/>
    <s v="No"/>
    <x v="7"/>
    <x v="0"/>
    <x v="0"/>
    <s v="Q4"/>
  </r>
  <r>
    <n v="806358"/>
    <x v="172"/>
    <x v="5"/>
    <x v="9"/>
    <x v="15"/>
    <x v="0"/>
    <x v="1295"/>
    <d v="2014-12-04T00:00:00"/>
    <x v="0"/>
    <s v="No"/>
    <x v="15"/>
    <x v="0"/>
    <x v="1"/>
    <s v="Q4"/>
  </r>
  <r>
    <n v="1779204"/>
    <x v="4"/>
    <x v="3"/>
    <x v="8"/>
    <x v="7"/>
    <x v="0"/>
    <x v="826"/>
    <d v="2016-09-02T00:00:00"/>
    <x v="0"/>
    <s v="No"/>
    <x v="7"/>
    <x v="0"/>
    <x v="2"/>
    <s v="Q3"/>
  </r>
  <r>
    <n v="627990"/>
    <x v="758"/>
    <x v="1"/>
    <x v="13"/>
    <x v="9"/>
    <x v="0"/>
    <x v="287"/>
    <d v="2013-10-12T00:00:00"/>
    <x v="0"/>
    <s v="No"/>
    <x v="9"/>
    <x v="0"/>
    <x v="3"/>
    <s v="Q4"/>
  </r>
  <r>
    <n v="770399"/>
    <x v="30"/>
    <x v="5"/>
    <x v="12"/>
    <x v="1"/>
    <x v="3"/>
    <x v="403"/>
    <d v="2014-03-27T00:00:00"/>
    <x v="0"/>
    <s v="No"/>
    <x v="1"/>
    <x v="21"/>
    <x v="1"/>
    <s v="Q1"/>
  </r>
  <r>
    <n v="1294653"/>
    <x v="220"/>
    <x v="0"/>
    <x v="0"/>
    <x v="10"/>
    <x v="0"/>
    <x v="420"/>
    <d v="2015-03-21T00:00:00"/>
    <x v="0"/>
    <s v="No"/>
    <x v="10"/>
    <x v="0"/>
    <x v="0"/>
    <s v="Q1"/>
  </r>
  <r>
    <n v="1138350"/>
    <x v="194"/>
    <x v="1"/>
    <x v="27"/>
    <x v="19"/>
    <x v="0"/>
    <x v="704"/>
    <d v="2014-02-12T00:00:00"/>
    <x v="0"/>
    <s v="Yes"/>
    <x v="19"/>
    <x v="0"/>
    <x v="1"/>
    <s v="Q1"/>
  </r>
  <r>
    <n v="1249231"/>
    <x v="51"/>
    <x v="2"/>
    <x v="31"/>
    <x v="25"/>
    <x v="0"/>
    <x v="279"/>
    <d v="2015-02-20T00:00:00"/>
    <x v="0"/>
    <s v="Yes"/>
    <x v="25"/>
    <x v="0"/>
    <x v="0"/>
    <s v="Q1"/>
  </r>
  <r>
    <n v="1464122"/>
    <x v="632"/>
    <x v="9"/>
    <x v="65"/>
    <x v="16"/>
    <x v="0"/>
    <x v="256"/>
    <d v="2015-07-14T00:00:00"/>
    <x v="0"/>
    <s v="Yes"/>
    <x v="16"/>
    <x v="1"/>
    <x v="0"/>
    <s v="Q3"/>
  </r>
  <r>
    <n v="1555306"/>
    <x v="62"/>
    <x v="5"/>
    <x v="12"/>
    <x v="16"/>
    <x v="2"/>
    <x v="1027"/>
    <d v="2015-08-09T00:00:00"/>
    <x v="0"/>
    <s v="No"/>
    <x v="16"/>
    <x v="0"/>
    <x v="0"/>
    <s v="Q3"/>
  </r>
  <r>
    <n v="972245"/>
    <x v="19"/>
    <x v="2"/>
    <x v="47"/>
    <x v="0"/>
    <x v="1"/>
    <x v="193"/>
    <d v="2014-08-08T00:00:00"/>
    <x v="0"/>
    <s v="No"/>
    <x v="0"/>
    <x v="18"/>
    <x v="1"/>
    <s v="Q2"/>
  </r>
  <r>
    <n v="1198098"/>
    <x v="16"/>
    <x v="2"/>
    <x v="40"/>
    <x v="25"/>
    <x v="0"/>
    <x v="988"/>
    <d v="2015-01-17T00:00:00"/>
    <x v="0"/>
    <s v="No"/>
    <x v="25"/>
    <x v="0"/>
    <x v="0"/>
    <s v="Q1"/>
  </r>
  <r>
    <n v="437252"/>
    <x v="35"/>
    <x v="0"/>
    <x v="0"/>
    <x v="31"/>
    <x v="0"/>
    <x v="97"/>
    <d v="2013-06-19T00:00:00"/>
    <x v="0"/>
    <s v="No"/>
    <x v="31"/>
    <x v="1"/>
    <x v="3"/>
    <s v="Q2"/>
  </r>
  <r>
    <n v="690380"/>
    <x v="33"/>
    <x v="4"/>
    <x v="26"/>
    <x v="42"/>
    <x v="0"/>
    <x v="332"/>
    <d v="2014-01-29T00:00:00"/>
    <x v="0"/>
    <s v="No"/>
    <x v="42"/>
    <x v="0"/>
    <x v="1"/>
    <s v="Q1"/>
  </r>
  <r>
    <n v="583974"/>
    <x v="95"/>
    <x v="0"/>
    <x v="0"/>
    <x v="0"/>
    <x v="1"/>
    <x v="883"/>
    <d v="2013-05-11T00:00:00"/>
    <x v="0"/>
    <s v="No"/>
    <x v="0"/>
    <x v="15"/>
    <x v="3"/>
    <s v="Q2"/>
  </r>
  <r>
    <n v="222419"/>
    <x v="25"/>
    <x v="2"/>
    <x v="7"/>
    <x v="12"/>
    <x v="0"/>
    <x v="77"/>
    <d v="2013-08-01T00:00:00"/>
    <x v="0"/>
    <s v="No"/>
    <x v="12"/>
    <x v="18"/>
    <x v="3"/>
    <s v="Q2"/>
  </r>
  <r>
    <n v="1478772"/>
    <x v="45"/>
    <x v="5"/>
    <x v="12"/>
    <x v="9"/>
    <x v="1"/>
    <x v="335"/>
    <d v="2015-07-22T00:00:00"/>
    <x v="0"/>
    <s v="No"/>
    <x v="9"/>
    <x v="4"/>
    <x v="0"/>
    <s v="Q3"/>
  </r>
  <r>
    <n v="398975"/>
    <x v="19"/>
    <x v="0"/>
    <x v="37"/>
    <x v="26"/>
    <x v="0"/>
    <x v="1076"/>
    <d v="2013-06-05T00:00:00"/>
    <x v="0"/>
    <s v="No"/>
    <x v="26"/>
    <x v="18"/>
    <x v="3"/>
    <s v="Q2"/>
  </r>
  <r>
    <n v="897686"/>
    <x v="33"/>
    <x v="4"/>
    <x v="26"/>
    <x v="53"/>
    <x v="0"/>
    <x v="565"/>
    <d v="2014-06-17T00:00:00"/>
    <x v="0"/>
    <s v="No"/>
    <x v="51"/>
    <x v="0"/>
    <x v="1"/>
    <s v="Q2"/>
  </r>
  <r>
    <n v="2070848"/>
    <x v="32"/>
    <x v="5"/>
    <x v="36"/>
    <x v="0"/>
    <x v="0"/>
    <x v="199"/>
    <d v="2016-08-22T00:00:00"/>
    <x v="0"/>
    <s v="No"/>
    <x v="0"/>
    <x v="6"/>
    <x v="2"/>
    <s v="Q3"/>
  </r>
  <r>
    <n v="1351992"/>
    <x v="9"/>
    <x v="3"/>
    <x v="8"/>
    <x v="5"/>
    <x v="0"/>
    <x v="496"/>
    <d v="2015-04-29T00:00:00"/>
    <x v="0"/>
    <s v="No"/>
    <x v="5"/>
    <x v="0"/>
    <x v="0"/>
    <s v="Q2"/>
  </r>
  <r>
    <n v="1404574"/>
    <x v="10"/>
    <x v="5"/>
    <x v="36"/>
    <x v="7"/>
    <x v="0"/>
    <x v="908"/>
    <d v="2015-03-06T00:00:00"/>
    <x v="0"/>
    <s v="No"/>
    <x v="7"/>
    <x v="0"/>
    <x v="0"/>
    <s v="Q1"/>
  </r>
  <r>
    <n v="1304891"/>
    <x v="33"/>
    <x v="4"/>
    <x v="6"/>
    <x v="7"/>
    <x v="0"/>
    <x v="291"/>
    <d v="2015-03-27T00:00:00"/>
    <x v="0"/>
    <s v="No"/>
    <x v="7"/>
    <x v="0"/>
    <x v="0"/>
    <s v="Q1"/>
  </r>
  <r>
    <n v="1310232"/>
    <x v="14"/>
    <x v="2"/>
    <x v="20"/>
    <x v="0"/>
    <x v="0"/>
    <x v="84"/>
    <d v="2015-01-04T00:00:00"/>
    <x v="0"/>
    <s v="No"/>
    <x v="0"/>
    <x v="0"/>
    <x v="0"/>
    <s v="Q1"/>
  </r>
  <r>
    <n v="1437219"/>
    <x v="25"/>
    <x v="5"/>
    <x v="9"/>
    <x v="1"/>
    <x v="1"/>
    <x v="500"/>
    <d v="2015-06-24T00:00:00"/>
    <x v="0"/>
    <s v="No"/>
    <x v="1"/>
    <x v="1"/>
    <x v="0"/>
    <s v="Q2"/>
  </r>
  <r>
    <n v="997513"/>
    <x v="14"/>
    <x v="2"/>
    <x v="30"/>
    <x v="18"/>
    <x v="0"/>
    <x v="734"/>
    <d v="2014-08-27T00:00:00"/>
    <x v="0"/>
    <s v="Yes"/>
    <x v="18"/>
    <x v="2"/>
    <x v="1"/>
    <s v="Q3"/>
  </r>
  <r>
    <n v="1212846"/>
    <x v="10"/>
    <x v="5"/>
    <x v="12"/>
    <x v="0"/>
    <x v="0"/>
    <x v="803"/>
    <d v="2015-01-27T00:00:00"/>
    <x v="0"/>
    <s v="No"/>
    <x v="0"/>
    <x v="0"/>
    <x v="0"/>
    <s v="Q1"/>
  </r>
  <r>
    <n v="639009"/>
    <x v="22"/>
    <x v="5"/>
    <x v="12"/>
    <x v="20"/>
    <x v="1"/>
    <x v="817"/>
    <d v="2013-12-30T00:00:00"/>
    <x v="0"/>
    <s v="No"/>
    <x v="20"/>
    <x v="34"/>
    <x v="3"/>
    <s v="Q4"/>
  </r>
  <r>
    <n v="2026775"/>
    <x v="216"/>
    <x v="1"/>
    <x v="1"/>
    <x v="33"/>
    <x v="0"/>
    <x v="918"/>
    <d v="2016-07-23T00:00:00"/>
    <x v="0"/>
    <s v="No"/>
    <x v="33"/>
    <x v="0"/>
    <x v="2"/>
    <s v="Q3"/>
  </r>
  <r>
    <n v="1517380"/>
    <x v="10"/>
    <x v="0"/>
    <x v="5"/>
    <x v="13"/>
    <x v="1"/>
    <x v="244"/>
    <d v="2015-08-20T00:00:00"/>
    <x v="0"/>
    <s v="Yes"/>
    <x v="13"/>
    <x v="21"/>
    <x v="0"/>
    <s v="Q3"/>
  </r>
  <r>
    <n v="412281"/>
    <x v="14"/>
    <x v="2"/>
    <x v="24"/>
    <x v="7"/>
    <x v="1"/>
    <x v="609"/>
    <d v="2013-05-22T00:00:00"/>
    <x v="0"/>
    <s v="No"/>
    <x v="7"/>
    <x v="1"/>
    <x v="3"/>
    <s v="Q2"/>
  </r>
  <r>
    <n v="1693337"/>
    <x v="10"/>
    <x v="5"/>
    <x v="15"/>
    <x v="16"/>
    <x v="1"/>
    <x v="232"/>
    <d v="2015-12-14T00:00:00"/>
    <x v="0"/>
    <s v="No"/>
    <x v="16"/>
    <x v="24"/>
    <x v="0"/>
    <s v="Q4"/>
  </r>
  <r>
    <n v="1434443"/>
    <x v="759"/>
    <x v="1"/>
    <x v="1"/>
    <x v="25"/>
    <x v="0"/>
    <x v="500"/>
    <d v="2015-06-23T00:00:00"/>
    <x v="0"/>
    <s v="No"/>
    <x v="25"/>
    <x v="0"/>
    <x v="0"/>
    <s v="Q2"/>
  </r>
  <r>
    <n v="2107277"/>
    <x v="127"/>
    <x v="0"/>
    <x v="37"/>
    <x v="10"/>
    <x v="0"/>
    <x v="695"/>
    <d v="2016-12-09T00:00:00"/>
    <x v="0"/>
    <s v="No"/>
    <x v="10"/>
    <x v="0"/>
    <x v="2"/>
    <s v="Q4"/>
  </r>
  <r>
    <n v="1833680"/>
    <x v="21"/>
    <x v="2"/>
    <x v="31"/>
    <x v="13"/>
    <x v="0"/>
    <x v="200"/>
    <d v="2016-03-15T00:00:00"/>
    <x v="0"/>
    <s v="No"/>
    <x v="13"/>
    <x v="0"/>
    <x v="2"/>
    <s v="Q1"/>
  </r>
  <r>
    <n v="2023412"/>
    <x v="760"/>
    <x v="1"/>
    <x v="4"/>
    <x v="0"/>
    <x v="0"/>
    <x v="192"/>
    <d v="2016-07-21T00:00:00"/>
    <x v="0"/>
    <s v="No"/>
    <x v="0"/>
    <x v="0"/>
    <x v="2"/>
    <s v="Q3"/>
  </r>
  <r>
    <n v="447316"/>
    <x v="35"/>
    <x v="0"/>
    <x v="0"/>
    <x v="35"/>
    <x v="3"/>
    <x v="187"/>
    <d v="2013-03-07T00:00:00"/>
    <x v="0"/>
    <s v="Yes"/>
    <x v="35"/>
    <x v="17"/>
    <x v="3"/>
    <s v="Q1"/>
  </r>
  <r>
    <n v="828544"/>
    <x v="1"/>
    <x v="0"/>
    <x v="5"/>
    <x v="26"/>
    <x v="0"/>
    <x v="231"/>
    <d v="2014-04-28T00:00:00"/>
    <x v="0"/>
    <s v="No"/>
    <x v="26"/>
    <x v="0"/>
    <x v="1"/>
    <s v="Q2"/>
  </r>
  <r>
    <n v="348058"/>
    <x v="8"/>
    <x v="2"/>
    <x v="7"/>
    <x v="13"/>
    <x v="0"/>
    <x v="1210"/>
    <d v="2013-11-03T00:00:00"/>
    <x v="0"/>
    <s v="No"/>
    <x v="13"/>
    <x v="18"/>
    <x v="3"/>
    <s v="Q3"/>
  </r>
  <r>
    <n v="1192527"/>
    <x v="229"/>
    <x v="7"/>
    <x v="21"/>
    <x v="35"/>
    <x v="0"/>
    <x v="896"/>
    <d v="2015-01-15T00:00:00"/>
    <x v="0"/>
    <s v="No"/>
    <x v="35"/>
    <x v="1"/>
    <x v="0"/>
    <s v="Q1"/>
  </r>
  <r>
    <n v="1557148"/>
    <x v="170"/>
    <x v="8"/>
    <x v="49"/>
    <x v="25"/>
    <x v="3"/>
    <x v="270"/>
    <d v="2015-09-15T00:00:00"/>
    <x v="0"/>
    <s v="No"/>
    <x v="25"/>
    <x v="19"/>
    <x v="0"/>
    <s v="Q3"/>
  </r>
  <r>
    <n v="1016019"/>
    <x v="241"/>
    <x v="1"/>
    <x v="13"/>
    <x v="7"/>
    <x v="0"/>
    <x v="224"/>
    <d v="2014-05-09T00:00:00"/>
    <x v="0"/>
    <s v="No"/>
    <x v="7"/>
    <x v="0"/>
    <x v="1"/>
    <s v="Q2"/>
  </r>
  <r>
    <n v="1111465"/>
    <x v="253"/>
    <x v="7"/>
    <x v="19"/>
    <x v="24"/>
    <x v="0"/>
    <x v="197"/>
    <d v="2014-11-15T00:00:00"/>
    <x v="0"/>
    <s v="No"/>
    <x v="24"/>
    <x v="6"/>
    <x v="1"/>
    <s v="Q4"/>
  </r>
  <r>
    <n v="1795366"/>
    <x v="6"/>
    <x v="5"/>
    <x v="15"/>
    <x v="33"/>
    <x v="0"/>
    <x v="669"/>
    <d v="2016-02-20T00:00:00"/>
    <x v="0"/>
    <s v="Yes"/>
    <x v="33"/>
    <x v="0"/>
    <x v="2"/>
    <s v="Q1"/>
  </r>
  <r>
    <n v="1787804"/>
    <x v="9"/>
    <x v="3"/>
    <x v="3"/>
    <x v="19"/>
    <x v="0"/>
    <x v="974"/>
    <d v="2016-02-15T00:00:00"/>
    <x v="0"/>
    <s v="Yes"/>
    <x v="19"/>
    <x v="0"/>
    <x v="2"/>
    <s v="Q1"/>
  </r>
  <r>
    <n v="1907684"/>
    <x v="19"/>
    <x v="2"/>
    <x v="47"/>
    <x v="9"/>
    <x v="0"/>
    <x v="241"/>
    <d v="2016-03-05T00:00:00"/>
    <x v="0"/>
    <s v="No"/>
    <x v="9"/>
    <x v="0"/>
    <x v="2"/>
    <s v="Q1"/>
  </r>
  <r>
    <n v="424539"/>
    <x v="19"/>
    <x v="5"/>
    <x v="15"/>
    <x v="18"/>
    <x v="3"/>
    <x v="1020"/>
    <d v="2013-07-06T00:00:00"/>
    <x v="0"/>
    <s v="No"/>
    <x v="18"/>
    <x v="18"/>
    <x v="3"/>
    <s v="Q2"/>
  </r>
  <r>
    <n v="1612592"/>
    <x v="8"/>
    <x v="0"/>
    <x v="37"/>
    <x v="26"/>
    <x v="0"/>
    <x v="739"/>
    <d v="2015-10-21T00:00:00"/>
    <x v="0"/>
    <s v="No"/>
    <x v="26"/>
    <x v="9"/>
    <x v="0"/>
    <s v="Q4"/>
  </r>
  <r>
    <n v="1892743"/>
    <x v="4"/>
    <x v="3"/>
    <x v="8"/>
    <x v="14"/>
    <x v="0"/>
    <x v="450"/>
    <d v="2016-04-22T00:00:00"/>
    <x v="0"/>
    <s v="No"/>
    <x v="14"/>
    <x v="0"/>
    <x v="2"/>
    <s v="Q2"/>
  </r>
  <r>
    <n v="824308"/>
    <x v="83"/>
    <x v="0"/>
    <x v="5"/>
    <x v="28"/>
    <x v="0"/>
    <x v="607"/>
    <d v="2014-04-24T00:00:00"/>
    <x v="0"/>
    <s v="No"/>
    <x v="28"/>
    <x v="0"/>
    <x v="1"/>
    <s v="Q2"/>
  </r>
  <r>
    <n v="570815"/>
    <x v="5"/>
    <x v="1"/>
    <x v="1"/>
    <x v="25"/>
    <x v="3"/>
    <x v="121"/>
    <d v="2013-10-25T00:00:00"/>
    <x v="0"/>
    <s v="No"/>
    <x v="25"/>
    <x v="1"/>
    <x v="3"/>
    <s v="Q4"/>
  </r>
  <r>
    <n v="1642375"/>
    <x v="5"/>
    <x v="1"/>
    <x v="13"/>
    <x v="7"/>
    <x v="0"/>
    <x v="495"/>
    <d v="2015-05-11T00:00:00"/>
    <x v="0"/>
    <s v="No"/>
    <x v="7"/>
    <x v="0"/>
    <x v="0"/>
    <s v="Q2"/>
  </r>
  <r>
    <n v="609432"/>
    <x v="20"/>
    <x v="5"/>
    <x v="12"/>
    <x v="7"/>
    <x v="1"/>
    <x v="641"/>
    <d v="2013-11-25T00:00:00"/>
    <x v="0"/>
    <s v="Yes"/>
    <x v="7"/>
    <x v="4"/>
    <x v="3"/>
    <s v="Q4"/>
  </r>
  <r>
    <n v="597394"/>
    <x v="38"/>
    <x v="2"/>
    <x v="24"/>
    <x v="9"/>
    <x v="0"/>
    <x v="102"/>
    <d v="2013-11-25T00:00:00"/>
    <x v="0"/>
    <s v="No"/>
    <x v="9"/>
    <x v="16"/>
    <x v="3"/>
    <s v="Q4"/>
  </r>
  <r>
    <n v="1726420"/>
    <x v="21"/>
    <x v="2"/>
    <x v="10"/>
    <x v="9"/>
    <x v="0"/>
    <x v="745"/>
    <d v="2016-04-01T00:00:00"/>
    <x v="0"/>
    <s v="No"/>
    <x v="9"/>
    <x v="0"/>
    <x v="2"/>
    <s v="Q2"/>
  </r>
  <r>
    <n v="2005412"/>
    <x v="761"/>
    <x v="0"/>
    <x v="5"/>
    <x v="51"/>
    <x v="0"/>
    <x v="557"/>
    <d v="2016-12-07T00:00:00"/>
    <x v="1"/>
    <s v="No"/>
    <x v="49"/>
    <x v="18"/>
    <x v="2"/>
    <s v="Q4"/>
  </r>
  <r>
    <n v="1145187"/>
    <x v="5"/>
    <x v="1"/>
    <x v="22"/>
    <x v="13"/>
    <x v="0"/>
    <x v="516"/>
    <d v="2014-05-12T00:00:00"/>
    <x v="0"/>
    <s v="No"/>
    <x v="13"/>
    <x v="0"/>
    <x v="1"/>
    <s v="Q2"/>
  </r>
  <r>
    <n v="1194307"/>
    <x v="20"/>
    <x v="2"/>
    <x v="35"/>
    <x v="5"/>
    <x v="0"/>
    <x v="751"/>
    <d v="2015-01-15T00:00:00"/>
    <x v="0"/>
    <s v="No"/>
    <x v="5"/>
    <x v="0"/>
    <x v="0"/>
    <s v="Q1"/>
  </r>
  <r>
    <n v="474609"/>
    <x v="10"/>
    <x v="0"/>
    <x v="37"/>
    <x v="10"/>
    <x v="3"/>
    <x v="894"/>
    <d v="2013-07-08T00:00:00"/>
    <x v="0"/>
    <s v="No"/>
    <x v="10"/>
    <x v="18"/>
    <x v="3"/>
    <s v="Q2"/>
  </r>
  <r>
    <n v="2067788"/>
    <x v="21"/>
    <x v="2"/>
    <x v="48"/>
    <x v="9"/>
    <x v="0"/>
    <x v="33"/>
    <d v="2016-08-17T00:00:00"/>
    <x v="0"/>
    <s v="Yes"/>
    <x v="9"/>
    <x v="0"/>
    <x v="2"/>
    <s v="Q3"/>
  </r>
  <r>
    <n v="1084161"/>
    <x v="1"/>
    <x v="0"/>
    <x v="37"/>
    <x v="15"/>
    <x v="0"/>
    <x v="264"/>
    <d v="2014-10-23T00:00:00"/>
    <x v="0"/>
    <s v="Yes"/>
    <x v="15"/>
    <x v="0"/>
    <x v="1"/>
    <s v="Q4"/>
  </r>
  <r>
    <n v="1198608"/>
    <x v="8"/>
    <x v="2"/>
    <x v="59"/>
    <x v="3"/>
    <x v="0"/>
    <x v="644"/>
    <d v="2015-01-21T00:00:00"/>
    <x v="0"/>
    <s v="No"/>
    <x v="3"/>
    <x v="4"/>
    <x v="0"/>
    <s v="Q1"/>
  </r>
  <r>
    <n v="759315"/>
    <x v="4"/>
    <x v="3"/>
    <x v="8"/>
    <x v="8"/>
    <x v="0"/>
    <x v="1134"/>
    <d v="2014-10-03T00:00:00"/>
    <x v="0"/>
    <s v="No"/>
    <x v="8"/>
    <x v="0"/>
    <x v="1"/>
    <s v="Q4"/>
  </r>
  <r>
    <n v="1389275"/>
    <x v="6"/>
    <x v="5"/>
    <x v="36"/>
    <x v="40"/>
    <x v="0"/>
    <x v="545"/>
    <d v="2015-05-22T00:00:00"/>
    <x v="0"/>
    <s v="No"/>
    <x v="40"/>
    <x v="0"/>
    <x v="0"/>
    <s v="Q2"/>
  </r>
  <r>
    <n v="722029"/>
    <x v="762"/>
    <x v="1"/>
    <x v="13"/>
    <x v="13"/>
    <x v="0"/>
    <x v="725"/>
    <d v="2014-02-19T00:00:00"/>
    <x v="0"/>
    <s v="No"/>
    <x v="13"/>
    <x v="0"/>
    <x v="1"/>
    <s v="Q1"/>
  </r>
  <r>
    <n v="1997190"/>
    <x v="28"/>
    <x v="5"/>
    <x v="12"/>
    <x v="18"/>
    <x v="0"/>
    <x v="138"/>
    <d v="2016-06-07T00:00:00"/>
    <x v="0"/>
    <s v="No"/>
    <x v="18"/>
    <x v="0"/>
    <x v="2"/>
    <s v="Q2"/>
  </r>
  <r>
    <n v="1470078"/>
    <x v="62"/>
    <x v="2"/>
    <x v="16"/>
    <x v="26"/>
    <x v="0"/>
    <x v="661"/>
    <d v="2015-07-15T00:00:00"/>
    <x v="0"/>
    <s v="No"/>
    <x v="26"/>
    <x v="0"/>
    <x v="0"/>
    <s v="Q3"/>
  </r>
  <r>
    <n v="361546"/>
    <x v="10"/>
    <x v="0"/>
    <x v="37"/>
    <x v="4"/>
    <x v="0"/>
    <x v="365"/>
    <d v="2013-03-22T00:00:00"/>
    <x v="0"/>
    <s v="No"/>
    <x v="4"/>
    <x v="1"/>
    <x v="3"/>
    <s v="Q1"/>
  </r>
  <r>
    <n v="1596431"/>
    <x v="19"/>
    <x v="5"/>
    <x v="15"/>
    <x v="14"/>
    <x v="0"/>
    <x v="723"/>
    <d v="2015-07-10T00:00:00"/>
    <x v="0"/>
    <s v="No"/>
    <x v="14"/>
    <x v="0"/>
    <x v="0"/>
    <s v="Q3"/>
  </r>
  <r>
    <n v="1949204"/>
    <x v="33"/>
    <x v="4"/>
    <x v="26"/>
    <x v="13"/>
    <x v="0"/>
    <x v="491"/>
    <d v="2016-02-06T00:00:00"/>
    <x v="0"/>
    <s v="Yes"/>
    <x v="13"/>
    <x v="0"/>
    <x v="2"/>
    <s v="Q1"/>
  </r>
  <r>
    <n v="1968450"/>
    <x v="14"/>
    <x v="5"/>
    <x v="12"/>
    <x v="4"/>
    <x v="0"/>
    <x v="466"/>
    <d v="2016-06-14T00:00:00"/>
    <x v="0"/>
    <s v="No"/>
    <x v="4"/>
    <x v="0"/>
    <x v="2"/>
    <s v="Q2"/>
  </r>
  <r>
    <n v="1453427"/>
    <x v="14"/>
    <x v="5"/>
    <x v="12"/>
    <x v="5"/>
    <x v="0"/>
    <x v="196"/>
    <d v="2015-09-07T00:00:00"/>
    <x v="0"/>
    <s v="No"/>
    <x v="5"/>
    <x v="20"/>
    <x v="0"/>
    <s v="Q2"/>
  </r>
  <r>
    <n v="358501"/>
    <x v="28"/>
    <x v="5"/>
    <x v="36"/>
    <x v="0"/>
    <x v="0"/>
    <x v="527"/>
    <d v="2013-03-19T00:00:00"/>
    <x v="0"/>
    <s v="No"/>
    <x v="0"/>
    <x v="1"/>
    <x v="3"/>
    <s v="Q1"/>
  </r>
  <r>
    <n v="889356"/>
    <x v="1"/>
    <x v="0"/>
    <x v="5"/>
    <x v="9"/>
    <x v="0"/>
    <x v="58"/>
    <d v="2014-10-06T00:00:00"/>
    <x v="0"/>
    <s v="No"/>
    <x v="9"/>
    <x v="0"/>
    <x v="1"/>
    <s v="Q4"/>
  </r>
  <r>
    <n v="1797508"/>
    <x v="35"/>
    <x v="0"/>
    <x v="0"/>
    <x v="0"/>
    <x v="0"/>
    <x v="41"/>
    <d v="2016-02-22T00:00:00"/>
    <x v="0"/>
    <s v="No"/>
    <x v="0"/>
    <x v="0"/>
    <x v="2"/>
    <s v="Q1"/>
  </r>
  <r>
    <n v="407544"/>
    <x v="21"/>
    <x v="2"/>
    <x v="24"/>
    <x v="37"/>
    <x v="0"/>
    <x v="875"/>
    <d v="2013-05-15T00:00:00"/>
    <x v="0"/>
    <s v="No"/>
    <x v="37"/>
    <x v="0"/>
    <x v="3"/>
    <s v="Q2"/>
  </r>
  <r>
    <n v="1464090"/>
    <x v="92"/>
    <x v="6"/>
    <x v="41"/>
    <x v="17"/>
    <x v="0"/>
    <x v="256"/>
    <d v="2015-07-22T00:00:00"/>
    <x v="0"/>
    <s v="No"/>
    <x v="17"/>
    <x v="26"/>
    <x v="0"/>
    <s v="Q3"/>
  </r>
  <r>
    <n v="1674684"/>
    <x v="10"/>
    <x v="5"/>
    <x v="14"/>
    <x v="0"/>
    <x v="0"/>
    <x v="1275"/>
    <d v="2015-11-29T00:00:00"/>
    <x v="0"/>
    <s v="Yes"/>
    <x v="0"/>
    <x v="0"/>
    <x v="0"/>
    <s v="Q4"/>
  </r>
  <r>
    <n v="607516"/>
    <x v="19"/>
    <x v="5"/>
    <x v="15"/>
    <x v="19"/>
    <x v="2"/>
    <x v="349"/>
    <d v="2013-11-22T00:00:00"/>
    <x v="0"/>
    <s v="No"/>
    <x v="19"/>
    <x v="1"/>
    <x v="3"/>
    <s v="Q4"/>
  </r>
  <r>
    <n v="1033510"/>
    <x v="10"/>
    <x v="2"/>
    <x v="24"/>
    <x v="25"/>
    <x v="1"/>
    <x v="911"/>
    <d v="2014-09-22T00:00:00"/>
    <x v="0"/>
    <s v="No"/>
    <x v="25"/>
    <x v="2"/>
    <x v="1"/>
    <s v="Q3"/>
  </r>
  <r>
    <n v="2037884"/>
    <x v="72"/>
    <x v="6"/>
    <x v="11"/>
    <x v="3"/>
    <x v="0"/>
    <x v="1116"/>
    <d v="2016-10-08T00:00:00"/>
    <x v="0"/>
    <s v="No"/>
    <x v="3"/>
    <x v="68"/>
    <x v="2"/>
    <s v="Q3"/>
  </r>
  <r>
    <n v="759488"/>
    <x v="9"/>
    <x v="3"/>
    <x v="3"/>
    <x v="1"/>
    <x v="0"/>
    <x v="243"/>
    <d v="2014-03-14T00:00:00"/>
    <x v="0"/>
    <s v="No"/>
    <x v="1"/>
    <x v="0"/>
    <x v="1"/>
    <s v="Q1"/>
  </r>
  <r>
    <n v="473723"/>
    <x v="18"/>
    <x v="0"/>
    <x v="0"/>
    <x v="7"/>
    <x v="0"/>
    <x v="894"/>
    <d v="2013-07-08T00:00:00"/>
    <x v="0"/>
    <s v="No"/>
    <x v="7"/>
    <x v="18"/>
    <x v="3"/>
    <s v="Q2"/>
  </r>
  <r>
    <n v="1341871"/>
    <x v="221"/>
    <x v="5"/>
    <x v="15"/>
    <x v="32"/>
    <x v="0"/>
    <x v="218"/>
    <d v="2015-04-22T00:00:00"/>
    <x v="0"/>
    <s v="No"/>
    <x v="32"/>
    <x v="0"/>
    <x v="0"/>
    <s v="Q2"/>
  </r>
  <r>
    <n v="1821115"/>
    <x v="123"/>
    <x v="7"/>
    <x v="19"/>
    <x v="1"/>
    <x v="0"/>
    <x v="351"/>
    <d v="2016-07-03T00:00:00"/>
    <x v="0"/>
    <s v="No"/>
    <x v="1"/>
    <x v="0"/>
    <x v="2"/>
    <s v="Q3"/>
  </r>
  <r>
    <n v="871797"/>
    <x v="16"/>
    <x v="2"/>
    <x v="30"/>
    <x v="1"/>
    <x v="0"/>
    <x v="750"/>
    <d v="2014-05-29T00:00:00"/>
    <x v="0"/>
    <s v="No"/>
    <x v="1"/>
    <x v="0"/>
    <x v="1"/>
    <s v="Q2"/>
  </r>
  <r>
    <n v="1125455"/>
    <x v="312"/>
    <x v="4"/>
    <x v="6"/>
    <x v="25"/>
    <x v="0"/>
    <x v="698"/>
    <d v="2014-11-22T00:00:00"/>
    <x v="0"/>
    <s v="No"/>
    <x v="25"/>
    <x v="0"/>
    <x v="1"/>
    <s v="Q4"/>
  </r>
  <r>
    <n v="1086880"/>
    <x v="33"/>
    <x v="4"/>
    <x v="26"/>
    <x v="20"/>
    <x v="0"/>
    <x v="1296"/>
    <d v="2014-10-25T00:00:00"/>
    <x v="0"/>
    <s v="No"/>
    <x v="20"/>
    <x v="0"/>
    <x v="1"/>
    <s v="Q4"/>
  </r>
  <r>
    <n v="638580"/>
    <x v="17"/>
    <x v="3"/>
    <x v="8"/>
    <x v="42"/>
    <x v="0"/>
    <x v="817"/>
    <d v="2013-12-19T00:00:00"/>
    <x v="0"/>
    <s v="No"/>
    <x v="42"/>
    <x v="0"/>
    <x v="3"/>
    <s v="Q4"/>
  </r>
  <r>
    <n v="2026905"/>
    <x v="763"/>
    <x v="1"/>
    <x v="13"/>
    <x v="0"/>
    <x v="0"/>
    <x v="955"/>
    <d v="2016-07-25T00:00:00"/>
    <x v="0"/>
    <s v="No"/>
    <x v="0"/>
    <x v="1"/>
    <x v="2"/>
    <s v="Q3"/>
  </r>
  <r>
    <n v="977193"/>
    <x v="9"/>
    <x v="3"/>
    <x v="8"/>
    <x v="0"/>
    <x v="0"/>
    <x v="1297"/>
    <d v="2014-10-08T00:00:00"/>
    <x v="0"/>
    <s v="No"/>
    <x v="0"/>
    <x v="0"/>
    <x v="1"/>
    <s v="Q4"/>
  </r>
  <r>
    <n v="511036"/>
    <x v="19"/>
    <x v="5"/>
    <x v="9"/>
    <x v="25"/>
    <x v="3"/>
    <x v="1170"/>
    <d v="2013-09-17T00:00:00"/>
    <x v="0"/>
    <s v="No"/>
    <x v="25"/>
    <x v="60"/>
    <x v="3"/>
    <s v="Q3"/>
  </r>
  <r>
    <n v="1747353"/>
    <x v="125"/>
    <x v="5"/>
    <x v="12"/>
    <x v="20"/>
    <x v="0"/>
    <x v="319"/>
    <d v="2016-01-19T00:00:00"/>
    <x v="0"/>
    <s v="No"/>
    <x v="20"/>
    <x v="0"/>
    <x v="2"/>
    <s v="Q1"/>
  </r>
  <r>
    <n v="2059463"/>
    <x v="95"/>
    <x v="5"/>
    <x v="12"/>
    <x v="13"/>
    <x v="0"/>
    <x v="18"/>
    <d v="2016-11-08T00:00:00"/>
    <x v="0"/>
    <s v="No"/>
    <x v="13"/>
    <x v="0"/>
    <x v="2"/>
    <s v="Q4"/>
  </r>
  <r>
    <n v="2009207"/>
    <x v="16"/>
    <x v="1"/>
    <x v="1"/>
    <x v="1"/>
    <x v="0"/>
    <x v="277"/>
    <d v="2016-12-07T00:00:00"/>
    <x v="0"/>
    <s v="No"/>
    <x v="1"/>
    <x v="0"/>
    <x v="2"/>
    <s v="Q4"/>
  </r>
  <r>
    <n v="746623"/>
    <x v="111"/>
    <x v="1"/>
    <x v="1"/>
    <x v="0"/>
    <x v="0"/>
    <x v="1150"/>
    <d v="2014-06-03T00:00:00"/>
    <x v="0"/>
    <s v="No"/>
    <x v="0"/>
    <x v="0"/>
    <x v="1"/>
    <s v="Q2"/>
  </r>
  <r>
    <n v="1137740"/>
    <x v="2"/>
    <x v="1"/>
    <x v="1"/>
    <x v="36"/>
    <x v="0"/>
    <x v="1253"/>
    <d v="2014-01-12T00:00:00"/>
    <x v="0"/>
    <s v="No"/>
    <x v="36"/>
    <x v="0"/>
    <x v="1"/>
    <s v="Q1"/>
  </r>
  <r>
    <n v="1689068"/>
    <x v="110"/>
    <x v="9"/>
    <x v="50"/>
    <x v="7"/>
    <x v="0"/>
    <x v="708"/>
    <d v="2015-12-14T00:00:00"/>
    <x v="0"/>
    <s v="No"/>
    <x v="7"/>
    <x v="75"/>
    <x v="0"/>
    <s v="Q3"/>
  </r>
  <r>
    <n v="1409312"/>
    <x v="74"/>
    <x v="1"/>
    <x v="4"/>
    <x v="1"/>
    <x v="0"/>
    <x v="385"/>
    <d v="2015-06-25T00:00:00"/>
    <x v="0"/>
    <s v="No"/>
    <x v="1"/>
    <x v="25"/>
    <x v="0"/>
    <s v="Q2"/>
  </r>
  <r>
    <n v="721063"/>
    <x v="19"/>
    <x v="2"/>
    <x v="20"/>
    <x v="13"/>
    <x v="3"/>
    <x v="725"/>
    <d v="2014-02-21T00:00:00"/>
    <x v="0"/>
    <s v="No"/>
    <x v="13"/>
    <x v="4"/>
    <x v="1"/>
    <s v="Q1"/>
  </r>
  <r>
    <n v="366409"/>
    <x v="30"/>
    <x v="5"/>
    <x v="12"/>
    <x v="20"/>
    <x v="1"/>
    <x v="693"/>
    <d v="2013-03-28T00:00:00"/>
    <x v="0"/>
    <s v="No"/>
    <x v="20"/>
    <x v="4"/>
    <x v="3"/>
    <s v="Q1"/>
  </r>
  <r>
    <n v="569524"/>
    <x v="1"/>
    <x v="0"/>
    <x v="0"/>
    <x v="31"/>
    <x v="0"/>
    <x v="121"/>
    <d v="2013-10-24T00:00:00"/>
    <x v="0"/>
    <s v="Yes"/>
    <x v="31"/>
    <x v="0"/>
    <x v="3"/>
    <s v="Q4"/>
  </r>
  <r>
    <n v="1312470"/>
    <x v="10"/>
    <x v="5"/>
    <x v="9"/>
    <x v="14"/>
    <x v="0"/>
    <x v="1089"/>
    <d v="2015-02-04T00:00:00"/>
    <x v="0"/>
    <s v="No"/>
    <x v="14"/>
    <x v="0"/>
    <x v="0"/>
    <s v="Q1"/>
  </r>
  <r>
    <n v="1187875"/>
    <x v="9"/>
    <x v="3"/>
    <x v="8"/>
    <x v="18"/>
    <x v="0"/>
    <x v="1187"/>
    <d v="2015-09-01T00:00:00"/>
    <x v="0"/>
    <s v="No"/>
    <x v="18"/>
    <x v="0"/>
    <x v="0"/>
    <s v="Q3"/>
  </r>
  <r>
    <n v="1760000"/>
    <x v="25"/>
    <x v="2"/>
    <x v="24"/>
    <x v="18"/>
    <x v="0"/>
    <x v="780"/>
    <d v="2016-01-28T00:00:00"/>
    <x v="0"/>
    <s v="No"/>
    <x v="18"/>
    <x v="0"/>
    <x v="2"/>
    <s v="Q1"/>
  </r>
  <r>
    <n v="815554"/>
    <x v="764"/>
    <x v="1"/>
    <x v="22"/>
    <x v="4"/>
    <x v="3"/>
    <x v="932"/>
    <d v="2014-04-29T00:00:00"/>
    <x v="1"/>
    <s v="No"/>
    <x v="4"/>
    <x v="34"/>
    <x v="1"/>
    <s v="Q2"/>
  </r>
  <r>
    <n v="1364418"/>
    <x v="1"/>
    <x v="0"/>
    <x v="0"/>
    <x v="42"/>
    <x v="0"/>
    <x v="64"/>
    <d v="2015-07-05T00:00:00"/>
    <x v="0"/>
    <s v="No"/>
    <x v="42"/>
    <x v="0"/>
    <x v="0"/>
    <s v="Q3"/>
  </r>
  <r>
    <n v="1793988"/>
    <x v="19"/>
    <x v="2"/>
    <x v="47"/>
    <x v="0"/>
    <x v="1"/>
    <x v="165"/>
    <d v="2016-02-19T00:00:00"/>
    <x v="0"/>
    <s v="Yes"/>
    <x v="0"/>
    <x v="1"/>
    <x v="2"/>
    <s v="Q1"/>
  </r>
  <r>
    <n v="1752789"/>
    <x v="30"/>
    <x v="5"/>
    <x v="15"/>
    <x v="18"/>
    <x v="0"/>
    <x v="987"/>
    <d v="2016-01-21T00:00:00"/>
    <x v="0"/>
    <s v="No"/>
    <x v="18"/>
    <x v="0"/>
    <x v="2"/>
    <s v="Q1"/>
  </r>
  <r>
    <n v="483818"/>
    <x v="14"/>
    <x v="2"/>
    <x v="34"/>
    <x v="13"/>
    <x v="3"/>
    <x v="227"/>
    <d v="2013-09-08T00:00:00"/>
    <x v="0"/>
    <s v="Yes"/>
    <x v="13"/>
    <x v="13"/>
    <x v="3"/>
    <s v="Q3"/>
  </r>
  <r>
    <n v="439996"/>
    <x v="146"/>
    <x v="9"/>
    <x v="55"/>
    <x v="18"/>
    <x v="0"/>
    <x v="1142"/>
    <d v="2013-06-26T00:00:00"/>
    <x v="0"/>
    <s v="No"/>
    <x v="18"/>
    <x v="6"/>
    <x v="3"/>
    <s v="Q2"/>
  </r>
  <r>
    <n v="2027041"/>
    <x v="30"/>
    <x v="7"/>
    <x v="39"/>
    <x v="5"/>
    <x v="0"/>
    <x v="955"/>
    <d v="2016-07-26T00:00:00"/>
    <x v="0"/>
    <s v="Yes"/>
    <x v="5"/>
    <x v="4"/>
    <x v="2"/>
    <s v="Q3"/>
  </r>
  <r>
    <n v="761861"/>
    <x v="241"/>
    <x v="6"/>
    <x v="11"/>
    <x v="20"/>
    <x v="0"/>
    <x v="836"/>
    <d v="2014-03-20T00:00:00"/>
    <x v="0"/>
    <s v="No"/>
    <x v="20"/>
    <x v="9"/>
    <x v="1"/>
    <s v="Q1"/>
  </r>
  <r>
    <n v="1508565"/>
    <x v="9"/>
    <x v="3"/>
    <x v="3"/>
    <x v="10"/>
    <x v="0"/>
    <x v="469"/>
    <d v="2015-07-08T00:00:00"/>
    <x v="0"/>
    <s v="No"/>
    <x v="10"/>
    <x v="0"/>
    <x v="0"/>
    <s v="Q3"/>
  </r>
  <r>
    <n v="647067"/>
    <x v="765"/>
    <x v="1"/>
    <x v="22"/>
    <x v="7"/>
    <x v="0"/>
    <x v="1052"/>
    <d v="2013-12-26T00:00:00"/>
    <x v="0"/>
    <s v="Yes"/>
    <x v="7"/>
    <x v="0"/>
    <x v="3"/>
    <s v="Q4"/>
  </r>
  <r>
    <n v="1658978"/>
    <x v="9"/>
    <x v="3"/>
    <x v="8"/>
    <x v="19"/>
    <x v="0"/>
    <x v="620"/>
    <d v="2015-11-17T00:00:00"/>
    <x v="0"/>
    <s v="No"/>
    <x v="19"/>
    <x v="0"/>
    <x v="0"/>
    <s v="Q4"/>
  </r>
  <r>
    <n v="1471270"/>
    <x v="35"/>
    <x v="0"/>
    <x v="0"/>
    <x v="27"/>
    <x v="0"/>
    <x v="29"/>
    <d v="2015-07-16T00:00:00"/>
    <x v="0"/>
    <s v="No"/>
    <x v="27"/>
    <x v="0"/>
    <x v="0"/>
    <s v="Q3"/>
  </r>
  <r>
    <n v="1112117"/>
    <x v="7"/>
    <x v="4"/>
    <x v="26"/>
    <x v="7"/>
    <x v="0"/>
    <x v="615"/>
    <d v="2014-12-11T00:00:00"/>
    <x v="0"/>
    <s v="No"/>
    <x v="7"/>
    <x v="0"/>
    <x v="1"/>
    <s v="Q4"/>
  </r>
  <r>
    <n v="959463"/>
    <x v="33"/>
    <x v="4"/>
    <x v="26"/>
    <x v="1"/>
    <x v="0"/>
    <x v="899"/>
    <d v="2014-07-29T00:00:00"/>
    <x v="0"/>
    <s v="Yes"/>
    <x v="1"/>
    <x v="0"/>
    <x v="1"/>
    <s v="Q3"/>
  </r>
  <r>
    <n v="1970879"/>
    <x v="9"/>
    <x v="3"/>
    <x v="8"/>
    <x v="10"/>
    <x v="0"/>
    <x v="601"/>
    <d v="2016-06-15T00:00:00"/>
    <x v="0"/>
    <s v="No"/>
    <x v="10"/>
    <x v="0"/>
    <x v="2"/>
    <s v="Q2"/>
  </r>
  <r>
    <n v="821232"/>
    <x v="64"/>
    <x v="7"/>
    <x v="21"/>
    <x v="14"/>
    <x v="0"/>
    <x v="51"/>
    <d v="2014-04-25T00:00:00"/>
    <x v="0"/>
    <s v="No"/>
    <x v="14"/>
    <x v="4"/>
    <x v="1"/>
    <s v="Q2"/>
  </r>
  <r>
    <n v="1776523"/>
    <x v="35"/>
    <x v="0"/>
    <x v="0"/>
    <x v="7"/>
    <x v="0"/>
    <x v="1021"/>
    <d v="2016-07-02T00:00:00"/>
    <x v="0"/>
    <s v="No"/>
    <x v="7"/>
    <x v="0"/>
    <x v="2"/>
    <s v="Q3"/>
  </r>
  <r>
    <n v="761972"/>
    <x v="14"/>
    <x v="1"/>
    <x v="22"/>
    <x v="31"/>
    <x v="3"/>
    <x v="32"/>
    <d v="2014-03-24T00:00:00"/>
    <x v="0"/>
    <s v="No"/>
    <x v="31"/>
    <x v="19"/>
    <x v="1"/>
    <s v="Q1"/>
  </r>
  <r>
    <n v="1637562"/>
    <x v="8"/>
    <x v="5"/>
    <x v="9"/>
    <x v="12"/>
    <x v="0"/>
    <x v="202"/>
    <d v="2015-03-11T00:00:00"/>
    <x v="0"/>
    <s v="No"/>
    <x v="12"/>
    <x v="0"/>
    <x v="0"/>
    <s v="Q1"/>
  </r>
  <r>
    <n v="1943499"/>
    <x v="17"/>
    <x v="3"/>
    <x v="3"/>
    <x v="7"/>
    <x v="3"/>
    <x v="783"/>
    <d v="2016-05-26T00:00:00"/>
    <x v="0"/>
    <s v="No"/>
    <x v="7"/>
    <x v="0"/>
    <x v="2"/>
    <s v="Q2"/>
  </r>
  <r>
    <n v="1292417"/>
    <x v="14"/>
    <x v="2"/>
    <x v="47"/>
    <x v="12"/>
    <x v="0"/>
    <x v="458"/>
    <d v="2015-03-25T00:00:00"/>
    <x v="0"/>
    <s v="Yes"/>
    <x v="12"/>
    <x v="2"/>
    <x v="0"/>
    <s v="Q1"/>
  </r>
  <r>
    <n v="952132"/>
    <x v="88"/>
    <x v="6"/>
    <x v="11"/>
    <x v="8"/>
    <x v="0"/>
    <x v="550"/>
    <d v="2014-07-24T00:00:00"/>
    <x v="0"/>
    <s v="No"/>
    <x v="8"/>
    <x v="0"/>
    <x v="1"/>
    <s v="Q3"/>
  </r>
  <r>
    <n v="236237"/>
    <x v="341"/>
    <x v="0"/>
    <x v="0"/>
    <x v="0"/>
    <x v="0"/>
    <x v="333"/>
    <d v="2013-01-23T00:00:00"/>
    <x v="0"/>
    <s v="Yes"/>
    <x v="0"/>
    <x v="21"/>
    <x v="3"/>
    <s v="Q1"/>
  </r>
  <r>
    <n v="1880902"/>
    <x v="84"/>
    <x v="0"/>
    <x v="0"/>
    <x v="4"/>
    <x v="4"/>
    <x v="250"/>
    <d v="2016-04-14T00:00:00"/>
    <x v="0"/>
    <s v="No"/>
    <x v="4"/>
    <x v="0"/>
    <x v="2"/>
    <s v="Q2"/>
  </r>
  <r>
    <n v="2057935"/>
    <x v="290"/>
    <x v="4"/>
    <x v="26"/>
    <x v="5"/>
    <x v="0"/>
    <x v="1171"/>
    <d v="2016-12-08T00:00:00"/>
    <x v="0"/>
    <s v="No"/>
    <x v="5"/>
    <x v="18"/>
    <x v="2"/>
    <s v="Q4"/>
  </r>
  <r>
    <n v="1566571"/>
    <x v="9"/>
    <x v="3"/>
    <x v="3"/>
    <x v="9"/>
    <x v="0"/>
    <x v="296"/>
    <d v="2015-09-16T00:00:00"/>
    <x v="0"/>
    <s v="No"/>
    <x v="9"/>
    <x v="0"/>
    <x v="0"/>
    <s v="Q3"/>
  </r>
  <r>
    <n v="370783"/>
    <x v="16"/>
    <x v="2"/>
    <x v="28"/>
    <x v="19"/>
    <x v="3"/>
    <x v="73"/>
    <d v="2013-02-04T00:00:00"/>
    <x v="0"/>
    <s v="No"/>
    <x v="19"/>
    <x v="13"/>
    <x v="3"/>
    <s v="Q1"/>
  </r>
  <r>
    <n v="1771014"/>
    <x v="10"/>
    <x v="9"/>
    <x v="55"/>
    <x v="7"/>
    <x v="0"/>
    <x v="686"/>
    <d v="2016-04-02T00:00:00"/>
    <x v="0"/>
    <s v="No"/>
    <x v="7"/>
    <x v="0"/>
    <x v="2"/>
    <s v="Q2"/>
  </r>
  <r>
    <n v="592363"/>
    <x v="127"/>
    <x v="5"/>
    <x v="15"/>
    <x v="1"/>
    <x v="0"/>
    <x v="998"/>
    <d v="2013-11-19T00:00:00"/>
    <x v="0"/>
    <s v="No"/>
    <x v="1"/>
    <x v="66"/>
    <x v="3"/>
    <s v="Q3"/>
  </r>
  <r>
    <n v="1288563"/>
    <x v="18"/>
    <x v="0"/>
    <x v="37"/>
    <x v="1"/>
    <x v="0"/>
    <x v="737"/>
    <d v="2015-03-24T00:00:00"/>
    <x v="0"/>
    <s v="No"/>
    <x v="1"/>
    <x v="19"/>
    <x v="0"/>
    <s v="Q1"/>
  </r>
  <r>
    <n v="732886"/>
    <x v="127"/>
    <x v="1"/>
    <x v="27"/>
    <x v="20"/>
    <x v="0"/>
    <x v="111"/>
    <d v="2014-02-26T00:00:00"/>
    <x v="0"/>
    <s v="No"/>
    <x v="20"/>
    <x v="0"/>
    <x v="1"/>
    <s v="Q1"/>
  </r>
  <r>
    <n v="391729"/>
    <x v="8"/>
    <x v="0"/>
    <x v="0"/>
    <x v="7"/>
    <x v="1"/>
    <x v="571"/>
    <d v="2013-04-25T00:00:00"/>
    <x v="0"/>
    <s v="No"/>
    <x v="7"/>
    <x v="0"/>
    <x v="3"/>
    <s v="Q2"/>
  </r>
  <r>
    <n v="1770308"/>
    <x v="134"/>
    <x v="0"/>
    <x v="0"/>
    <x v="4"/>
    <x v="0"/>
    <x v="523"/>
    <d v="2016-04-02T00:00:00"/>
    <x v="0"/>
    <s v="No"/>
    <x v="4"/>
    <x v="8"/>
    <x v="2"/>
    <s v="Q1"/>
  </r>
  <r>
    <n v="2031760"/>
    <x v="218"/>
    <x v="7"/>
    <x v="39"/>
    <x v="13"/>
    <x v="0"/>
    <x v="455"/>
    <d v="2016-07-26T00:00:00"/>
    <x v="0"/>
    <s v="No"/>
    <x v="13"/>
    <x v="0"/>
    <x v="2"/>
    <s v="Q3"/>
  </r>
  <r>
    <n v="1346849"/>
    <x v="20"/>
    <x v="2"/>
    <x v="48"/>
    <x v="8"/>
    <x v="0"/>
    <x v="674"/>
    <d v="2015-04-29T00:00:00"/>
    <x v="0"/>
    <s v="Yes"/>
    <x v="8"/>
    <x v="2"/>
    <x v="0"/>
    <s v="Q2"/>
  </r>
  <r>
    <n v="1136029"/>
    <x v="752"/>
    <x v="1"/>
    <x v="13"/>
    <x v="9"/>
    <x v="0"/>
    <x v="1024"/>
    <d v="2014-11-30T00:00:00"/>
    <x v="0"/>
    <s v="Yes"/>
    <x v="9"/>
    <x v="0"/>
    <x v="1"/>
    <s v="Q4"/>
  </r>
  <r>
    <n v="482933"/>
    <x v="62"/>
    <x v="2"/>
    <x v="24"/>
    <x v="20"/>
    <x v="2"/>
    <x v="221"/>
    <d v="2013-08-08T00:00:00"/>
    <x v="0"/>
    <s v="No"/>
    <x v="20"/>
    <x v="13"/>
    <x v="3"/>
    <s v="Q3"/>
  </r>
  <r>
    <n v="1085278"/>
    <x v="10"/>
    <x v="0"/>
    <x v="0"/>
    <x v="9"/>
    <x v="0"/>
    <x v="268"/>
    <d v="2014-10-24T00:00:00"/>
    <x v="0"/>
    <s v="Yes"/>
    <x v="9"/>
    <x v="0"/>
    <x v="1"/>
    <s v="Q4"/>
  </r>
  <r>
    <n v="2080892"/>
    <x v="766"/>
    <x v="1"/>
    <x v="1"/>
    <x v="46"/>
    <x v="0"/>
    <x v="22"/>
    <d v="2016-08-25T00:00:00"/>
    <x v="0"/>
    <s v="No"/>
    <x v="45"/>
    <x v="0"/>
    <x v="2"/>
    <s v="Q3"/>
  </r>
  <r>
    <n v="1333867"/>
    <x v="19"/>
    <x v="0"/>
    <x v="42"/>
    <x v="31"/>
    <x v="0"/>
    <x v="344"/>
    <d v="2015-04-16T00:00:00"/>
    <x v="0"/>
    <s v="No"/>
    <x v="31"/>
    <x v="0"/>
    <x v="0"/>
    <s v="Q2"/>
  </r>
  <r>
    <n v="1945756"/>
    <x v="76"/>
    <x v="1"/>
    <x v="22"/>
    <x v="19"/>
    <x v="0"/>
    <x v="863"/>
    <d v="2016-05-29T00:00:00"/>
    <x v="0"/>
    <s v="No"/>
    <x v="19"/>
    <x v="4"/>
    <x v="2"/>
    <s v="Q2"/>
  </r>
  <r>
    <n v="1307959"/>
    <x v="23"/>
    <x v="2"/>
    <x v="31"/>
    <x v="42"/>
    <x v="0"/>
    <x v="820"/>
    <d v="2015-03-31T00:00:00"/>
    <x v="0"/>
    <s v="Yes"/>
    <x v="42"/>
    <x v="0"/>
    <x v="0"/>
    <s v="Q1"/>
  </r>
  <r>
    <n v="1863774"/>
    <x v="767"/>
    <x v="6"/>
    <x v="11"/>
    <x v="10"/>
    <x v="0"/>
    <x v="108"/>
    <d v="2016-04-19T00:00:00"/>
    <x v="0"/>
    <s v="Yes"/>
    <x v="10"/>
    <x v="36"/>
    <x v="2"/>
    <s v="Q2"/>
  </r>
  <r>
    <n v="1624610"/>
    <x v="48"/>
    <x v="4"/>
    <x v="6"/>
    <x v="20"/>
    <x v="0"/>
    <x v="649"/>
    <d v="2015-10-26T00:00:00"/>
    <x v="0"/>
    <s v="No"/>
    <x v="20"/>
    <x v="0"/>
    <x v="0"/>
    <s v="Q4"/>
  </r>
  <r>
    <n v="774984"/>
    <x v="410"/>
    <x v="1"/>
    <x v="1"/>
    <x v="18"/>
    <x v="0"/>
    <x v="147"/>
    <d v="2014-03-28T00:00:00"/>
    <x v="0"/>
    <s v="No"/>
    <x v="18"/>
    <x v="6"/>
    <x v="1"/>
    <s v="Q1"/>
  </r>
  <r>
    <n v="978644"/>
    <x v="9"/>
    <x v="3"/>
    <x v="3"/>
    <x v="32"/>
    <x v="0"/>
    <x v="460"/>
    <d v="2014-11-08T00:00:00"/>
    <x v="0"/>
    <s v="No"/>
    <x v="32"/>
    <x v="0"/>
    <x v="1"/>
    <s v="Q4"/>
  </r>
  <r>
    <n v="1218784"/>
    <x v="170"/>
    <x v="8"/>
    <x v="33"/>
    <x v="12"/>
    <x v="0"/>
    <x v="999"/>
    <d v="2015-05-02T00:00:00"/>
    <x v="0"/>
    <s v="No"/>
    <x v="12"/>
    <x v="20"/>
    <x v="0"/>
    <s v="Q1"/>
  </r>
  <r>
    <n v="1426785"/>
    <x v="32"/>
    <x v="5"/>
    <x v="12"/>
    <x v="0"/>
    <x v="0"/>
    <x v="220"/>
    <d v="2015-06-18T00:00:00"/>
    <x v="0"/>
    <s v="No"/>
    <x v="0"/>
    <x v="0"/>
    <x v="0"/>
    <s v="Q2"/>
  </r>
  <r>
    <n v="407538"/>
    <x v="14"/>
    <x v="2"/>
    <x v="17"/>
    <x v="29"/>
    <x v="0"/>
    <x v="875"/>
    <d v="2013-05-15T00:00:00"/>
    <x v="0"/>
    <s v="No"/>
    <x v="29"/>
    <x v="0"/>
    <x v="3"/>
    <s v="Q2"/>
  </r>
  <r>
    <n v="1071296"/>
    <x v="1"/>
    <x v="0"/>
    <x v="0"/>
    <x v="12"/>
    <x v="0"/>
    <x v="27"/>
    <d v="2014-10-15T00:00:00"/>
    <x v="0"/>
    <s v="No"/>
    <x v="12"/>
    <x v="0"/>
    <x v="1"/>
    <s v="Q4"/>
  </r>
  <r>
    <n v="1201675"/>
    <x v="47"/>
    <x v="5"/>
    <x v="12"/>
    <x v="7"/>
    <x v="1"/>
    <x v="485"/>
    <d v="2015-01-23T00:00:00"/>
    <x v="0"/>
    <s v="No"/>
    <x v="7"/>
    <x v="4"/>
    <x v="0"/>
    <s v="Q1"/>
  </r>
  <r>
    <n v="1628590"/>
    <x v="29"/>
    <x v="7"/>
    <x v="19"/>
    <x v="13"/>
    <x v="0"/>
    <x v="185"/>
    <d v="2015-10-30T00:00:00"/>
    <x v="0"/>
    <s v="No"/>
    <x v="13"/>
    <x v="4"/>
    <x v="0"/>
    <s v="Q4"/>
  </r>
  <r>
    <n v="513663"/>
    <x v="8"/>
    <x v="0"/>
    <x v="0"/>
    <x v="22"/>
    <x v="0"/>
    <x v="1242"/>
    <d v="2013-04-09T00:00:00"/>
    <x v="0"/>
    <s v="Yes"/>
    <x v="22"/>
    <x v="13"/>
    <x v="3"/>
    <s v="Q1"/>
  </r>
  <r>
    <n v="1580438"/>
    <x v="199"/>
    <x v="0"/>
    <x v="0"/>
    <x v="26"/>
    <x v="0"/>
    <x v="1131"/>
    <d v="2015-09-25T00:00:00"/>
    <x v="0"/>
    <s v="No"/>
    <x v="26"/>
    <x v="0"/>
    <x v="0"/>
    <s v="Q3"/>
  </r>
  <r>
    <n v="1682841"/>
    <x v="25"/>
    <x v="2"/>
    <x v="10"/>
    <x v="7"/>
    <x v="0"/>
    <x v="1160"/>
    <d v="2015-04-12T00:00:00"/>
    <x v="0"/>
    <s v="Yes"/>
    <x v="7"/>
    <x v="0"/>
    <x v="0"/>
    <s v="Q2"/>
  </r>
  <r>
    <n v="1753688"/>
    <x v="19"/>
    <x v="0"/>
    <x v="0"/>
    <x v="34"/>
    <x v="0"/>
    <x v="1135"/>
    <d v="2016-01-26T00:00:00"/>
    <x v="0"/>
    <s v="Yes"/>
    <x v="34"/>
    <x v="9"/>
    <x v="2"/>
    <s v="Q1"/>
  </r>
  <r>
    <n v="1582221"/>
    <x v="10"/>
    <x v="5"/>
    <x v="12"/>
    <x v="3"/>
    <x v="1"/>
    <x v="321"/>
    <d v="2015-09-30T00:00:00"/>
    <x v="0"/>
    <s v="Yes"/>
    <x v="3"/>
    <x v="4"/>
    <x v="0"/>
    <s v="Q3"/>
  </r>
  <r>
    <n v="1222757"/>
    <x v="292"/>
    <x v="1"/>
    <x v="22"/>
    <x v="12"/>
    <x v="0"/>
    <x v="697"/>
    <d v="2015-06-02T00:00:00"/>
    <x v="0"/>
    <s v="Yes"/>
    <x v="12"/>
    <x v="20"/>
    <x v="0"/>
    <s v="Q1"/>
  </r>
  <r>
    <n v="1607820"/>
    <x v="93"/>
    <x v="0"/>
    <x v="0"/>
    <x v="13"/>
    <x v="0"/>
    <x v="850"/>
    <d v="2015-10-15T00:00:00"/>
    <x v="0"/>
    <s v="Yes"/>
    <x v="13"/>
    <x v="0"/>
    <x v="0"/>
    <s v="Q4"/>
  </r>
  <r>
    <n v="634267"/>
    <x v="110"/>
    <x v="5"/>
    <x v="15"/>
    <x v="30"/>
    <x v="0"/>
    <x v="1262"/>
    <d v="2013-12-19T00:00:00"/>
    <x v="0"/>
    <s v="Yes"/>
    <x v="30"/>
    <x v="6"/>
    <x v="3"/>
    <s v="Q4"/>
  </r>
  <r>
    <n v="343750"/>
    <x v="8"/>
    <x v="2"/>
    <x v="30"/>
    <x v="1"/>
    <x v="2"/>
    <x v="1197"/>
    <d v="2013-07-03T00:00:00"/>
    <x v="0"/>
    <s v="No"/>
    <x v="1"/>
    <x v="15"/>
    <x v="3"/>
    <s v="Q2"/>
  </r>
  <r>
    <n v="2073958"/>
    <x v="134"/>
    <x v="0"/>
    <x v="0"/>
    <x v="25"/>
    <x v="0"/>
    <x v="1092"/>
    <d v="2016-08-23T00:00:00"/>
    <x v="0"/>
    <s v="No"/>
    <x v="25"/>
    <x v="4"/>
    <x v="2"/>
    <s v="Q3"/>
  </r>
  <r>
    <n v="878126"/>
    <x v="17"/>
    <x v="3"/>
    <x v="3"/>
    <x v="1"/>
    <x v="0"/>
    <x v="265"/>
    <d v="2014-03-06T00:00:00"/>
    <x v="0"/>
    <s v="Yes"/>
    <x v="1"/>
    <x v="0"/>
    <x v="1"/>
    <s v="Q1"/>
  </r>
  <r>
    <n v="1451140"/>
    <x v="32"/>
    <x v="0"/>
    <x v="5"/>
    <x v="4"/>
    <x v="0"/>
    <x v="1112"/>
    <d v="2015-04-07T00:00:00"/>
    <x v="0"/>
    <s v="No"/>
    <x v="4"/>
    <x v="0"/>
    <x v="0"/>
    <s v="Q2"/>
  </r>
  <r>
    <n v="1461770"/>
    <x v="768"/>
    <x v="1"/>
    <x v="22"/>
    <x v="20"/>
    <x v="0"/>
    <x v="688"/>
    <d v="2015-10-07T00:00:00"/>
    <x v="0"/>
    <s v="No"/>
    <x v="20"/>
    <x v="0"/>
    <x v="0"/>
    <s v="Q4"/>
  </r>
  <r>
    <n v="1726257"/>
    <x v="146"/>
    <x v="9"/>
    <x v="50"/>
    <x v="15"/>
    <x v="0"/>
    <x v="745"/>
    <d v="2016-04-01T00:00:00"/>
    <x v="0"/>
    <s v="No"/>
    <x v="15"/>
    <x v="0"/>
    <x v="2"/>
    <s v="Q2"/>
  </r>
  <r>
    <n v="2069798"/>
    <x v="25"/>
    <x v="2"/>
    <x v="24"/>
    <x v="0"/>
    <x v="0"/>
    <x v="199"/>
    <d v="2016-08-18T00:00:00"/>
    <x v="0"/>
    <s v="Yes"/>
    <x v="0"/>
    <x v="0"/>
    <x v="2"/>
    <s v="Q3"/>
  </r>
  <r>
    <n v="2053138"/>
    <x v="17"/>
    <x v="3"/>
    <x v="3"/>
    <x v="7"/>
    <x v="0"/>
    <x v="407"/>
    <d v="2016-10-08T00:00:00"/>
    <x v="0"/>
    <s v="No"/>
    <x v="7"/>
    <x v="15"/>
    <x v="2"/>
    <s v="Q3"/>
  </r>
  <r>
    <n v="249296"/>
    <x v="7"/>
    <x v="4"/>
    <x v="29"/>
    <x v="3"/>
    <x v="0"/>
    <x v="701"/>
    <d v="2013-01-23T00:00:00"/>
    <x v="0"/>
    <s v="No"/>
    <x v="3"/>
    <x v="9"/>
    <x v="3"/>
    <s v="Q1"/>
  </r>
  <r>
    <n v="1224383"/>
    <x v="221"/>
    <x v="5"/>
    <x v="15"/>
    <x v="7"/>
    <x v="3"/>
    <x v="155"/>
    <d v="2015-05-02T00:00:00"/>
    <x v="0"/>
    <s v="No"/>
    <x v="7"/>
    <x v="15"/>
    <x v="0"/>
    <s v="Q2"/>
  </r>
  <r>
    <n v="791640"/>
    <x v="10"/>
    <x v="5"/>
    <x v="9"/>
    <x v="14"/>
    <x v="0"/>
    <x v="82"/>
    <d v="2014-03-04T00:00:00"/>
    <x v="0"/>
    <s v="No"/>
    <x v="14"/>
    <x v="0"/>
    <x v="1"/>
    <s v="Q1"/>
  </r>
  <r>
    <n v="1201352"/>
    <x v="4"/>
    <x v="3"/>
    <x v="25"/>
    <x v="10"/>
    <x v="0"/>
    <x v="485"/>
    <d v="2015-01-21T00:00:00"/>
    <x v="0"/>
    <s v="No"/>
    <x v="10"/>
    <x v="0"/>
    <x v="0"/>
    <s v="Q1"/>
  </r>
  <r>
    <n v="805430"/>
    <x v="14"/>
    <x v="1"/>
    <x v="22"/>
    <x v="7"/>
    <x v="0"/>
    <x v="1222"/>
    <d v="2014-11-04T00:00:00"/>
    <x v="0"/>
    <s v="Yes"/>
    <x v="7"/>
    <x v="0"/>
    <x v="1"/>
    <s v="Q4"/>
  </r>
  <r>
    <n v="1175029"/>
    <x v="13"/>
    <x v="0"/>
    <x v="0"/>
    <x v="26"/>
    <x v="0"/>
    <x v="262"/>
    <d v="2014-12-30T00:00:00"/>
    <x v="0"/>
    <s v="No"/>
    <x v="26"/>
    <x v="0"/>
    <x v="1"/>
    <s v="Q4"/>
  </r>
  <r>
    <n v="1821246"/>
    <x v="196"/>
    <x v="1"/>
    <x v="4"/>
    <x v="13"/>
    <x v="3"/>
    <x v="351"/>
    <d v="2016-08-03T00:00:00"/>
    <x v="0"/>
    <s v="No"/>
    <x v="13"/>
    <x v="13"/>
    <x v="2"/>
    <s v="Q3"/>
  </r>
  <r>
    <n v="1735290"/>
    <x v="16"/>
    <x v="5"/>
    <x v="12"/>
    <x v="21"/>
    <x v="0"/>
    <x v="891"/>
    <d v="2016-12-01T00:00:00"/>
    <x v="0"/>
    <s v="No"/>
    <x v="21"/>
    <x v="18"/>
    <x v="2"/>
    <s v="Q4"/>
  </r>
  <r>
    <n v="1907070"/>
    <x v="18"/>
    <x v="0"/>
    <x v="0"/>
    <x v="16"/>
    <x v="1"/>
    <x v="241"/>
    <d v="2016-05-05T00:00:00"/>
    <x v="0"/>
    <s v="Yes"/>
    <x v="16"/>
    <x v="18"/>
    <x v="2"/>
    <s v="Q1"/>
  </r>
  <r>
    <n v="1843145"/>
    <x v="32"/>
    <x v="0"/>
    <x v="0"/>
    <x v="0"/>
    <x v="0"/>
    <x v="943"/>
    <d v="2016-03-21T00:00:00"/>
    <x v="0"/>
    <s v="No"/>
    <x v="0"/>
    <x v="0"/>
    <x v="2"/>
    <s v="Q1"/>
  </r>
  <r>
    <n v="254230"/>
    <x v="7"/>
    <x v="4"/>
    <x v="32"/>
    <x v="11"/>
    <x v="0"/>
    <x v="52"/>
    <d v="2013-01-23T00:00:00"/>
    <x v="0"/>
    <s v="No"/>
    <x v="11"/>
    <x v="0"/>
    <x v="3"/>
    <s v="Q1"/>
  </r>
  <r>
    <n v="1774412"/>
    <x v="285"/>
    <x v="1"/>
    <x v="1"/>
    <x v="7"/>
    <x v="0"/>
    <x v="21"/>
    <d v="2016-05-02T00:00:00"/>
    <x v="0"/>
    <s v="No"/>
    <x v="7"/>
    <x v="0"/>
    <x v="2"/>
    <s v="Q2"/>
  </r>
  <r>
    <n v="902624"/>
    <x v="69"/>
    <x v="0"/>
    <x v="0"/>
    <x v="43"/>
    <x v="2"/>
    <x v="353"/>
    <d v="2014-07-07T00:00:00"/>
    <x v="0"/>
    <s v="No"/>
    <x v="34"/>
    <x v="60"/>
    <x v="1"/>
    <s v="Q2"/>
  </r>
  <r>
    <n v="1441451"/>
    <x v="18"/>
    <x v="0"/>
    <x v="0"/>
    <x v="25"/>
    <x v="0"/>
    <x v="779"/>
    <d v="2015-06-27T00:00:00"/>
    <x v="0"/>
    <s v="No"/>
    <x v="25"/>
    <x v="0"/>
    <x v="0"/>
    <s v="Q2"/>
  </r>
  <r>
    <n v="937632"/>
    <x v="241"/>
    <x v="1"/>
    <x v="13"/>
    <x v="35"/>
    <x v="0"/>
    <x v="561"/>
    <d v="2014-07-15T00:00:00"/>
    <x v="0"/>
    <s v="No"/>
    <x v="35"/>
    <x v="0"/>
    <x v="1"/>
    <s v="Q3"/>
  </r>
  <r>
    <n v="1523542"/>
    <x v="115"/>
    <x v="1"/>
    <x v="1"/>
    <x v="7"/>
    <x v="0"/>
    <x v="581"/>
    <d v="2015-08-18T00:00:00"/>
    <x v="0"/>
    <s v="No"/>
    <x v="7"/>
    <x v="0"/>
    <x v="0"/>
    <s v="Q3"/>
  </r>
  <r>
    <n v="838217"/>
    <x v="18"/>
    <x v="1"/>
    <x v="1"/>
    <x v="30"/>
    <x v="4"/>
    <x v="765"/>
    <d v="2014-07-05T00:00:00"/>
    <x v="0"/>
    <s v="Yes"/>
    <x v="30"/>
    <x v="18"/>
    <x v="1"/>
    <s v="Q2"/>
  </r>
  <r>
    <n v="2062712"/>
    <x v="648"/>
    <x v="1"/>
    <x v="27"/>
    <x v="33"/>
    <x v="0"/>
    <x v="957"/>
    <d v="2016-08-16T00:00:00"/>
    <x v="0"/>
    <s v="No"/>
    <x v="33"/>
    <x v="4"/>
    <x v="2"/>
    <s v="Q3"/>
  </r>
  <r>
    <n v="363434"/>
    <x v="25"/>
    <x v="2"/>
    <x v="34"/>
    <x v="6"/>
    <x v="0"/>
    <x v="532"/>
    <d v="2013-03-25T00:00:00"/>
    <x v="0"/>
    <s v="No"/>
    <x v="6"/>
    <x v="9"/>
    <x v="3"/>
    <s v="Q1"/>
  </r>
  <r>
    <n v="1748905"/>
    <x v="19"/>
    <x v="0"/>
    <x v="5"/>
    <x v="7"/>
    <x v="0"/>
    <x v="134"/>
    <d v="2016-01-20T00:00:00"/>
    <x v="0"/>
    <s v="No"/>
    <x v="7"/>
    <x v="0"/>
    <x v="2"/>
    <s v="Q1"/>
  </r>
  <r>
    <n v="1980987"/>
    <x v="129"/>
    <x v="1"/>
    <x v="4"/>
    <x v="25"/>
    <x v="0"/>
    <x v="44"/>
    <d v="2016-06-22T00:00:00"/>
    <x v="0"/>
    <s v="Yes"/>
    <x v="25"/>
    <x v="0"/>
    <x v="2"/>
    <s v="Q2"/>
  </r>
  <r>
    <n v="564878"/>
    <x v="35"/>
    <x v="0"/>
    <x v="0"/>
    <x v="9"/>
    <x v="0"/>
    <x v="535"/>
    <d v="2013-10-22T00:00:00"/>
    <x v="0"/>
    <s v="No"/>
    <x v="9"/>
    <x v="1"/>
    <x v="3"/>
    <s v="Q4"/>
  </r>
  <r>
    <n v="1639312"/>
    <x v="18"/>
    <x v="0"/>
    <x v="0"/>
    <x v="0"/>
    <x v="0"/>
    <x v="206"/>
    <d v="2015-04-11T00:00:00"/>
    <x v="0"/>
    <s v="No"/>
    <x v="0"/>
    <x v="0"/>
    <x v="0"/>
    <s v="Q2"/>
  </r>
  <r>
    <n v="396432"/>
    <x v="19"/>
    <x v="5"/>
    <x v="9"/>
    <x v="12"/>
    <x v="1"/>
    <x v="793"/>
    <d v="2013-02-05T00:00:00"/>
    <x v="0"/>
    <s v="No"/>
    <x v="12"/>
    <x v="13"/>
    <x v="3"/>
    <s v="Q1"/>
  </r>
  <r>
    <n v="677783"/>
    <x v="134"/>
    <x v="0"/>
    <x v="0"/>
    <x v="0"/>
    <x v="1"/>
    <x v="832"/>
    <d v="2014-01-28T00:00:00"/>
    <x v="0"/>
    <s v="No"/>
    <x v="0"/>
    <x v="21"/>
    <x v="1"/>
    <s v="Q1"/>
  </r>
  <r>
    <n v="789482"/>
    <x v="10"/>
    <x v="0"/>
    <x v="42"/>
    <x v="7"/>
    <x v="1"/>
    <x v="334"/>
    <d v="2014-04-04T00:00:00"/>
    <x v="0"/>
    <s v="Yes"/>
    <x v="7"/>
    <x v="58"/>
    <x v="1"/>
    <s v="Q1"/>
  </r>
  <r>
    <n v="1120902"/>
    <x v="16"/>
    <x v="2"/>
    <x v="2"/>
    <x v="18"/>
    <x v="0"/>
    <x v="954"/>
    <d v="2014-11-17T00:00:00"/>
    <x v="0"/>
    <s v="No"/>
    <x v="18"/>
    <x v="0"/>
    <x v="1"/>
    <s v="Q4"/>
  </r>
  <r>
    <n v="606589"/>
    <x v="10"/>
    <x v="5"/>
    <x v="9"/>
    <x v="0"/>
    <x v="0"/>
    <x v="622"/>
    <d v="2013-11-22T00:00:00"/>
    <x v="0"/>
    <s v="No"/>
    <x v="0"/>
    <x v="4"/>
    <x v="3"/>
    <s v="Q4"/>
  </r>
  <r>
    <n v="1696048"/>
    <x v="10"/>
    <x v="7"/>
    <x v="21"/>
    <x v="13"/>
    <x v="3"/>
    <x v="302"/>
    <d v="2015-12-16T00:00:00"/>
    <x v="0"/>
    <s v="No"/>
    <x v="13"/>
    <x v="4"/>
    <x v="0"/>
    <s v="Q4"/>
  </r>
  <r>
    <n v="1306004"/>
    <x v="9"/>
    <x v="3"/>
    <x v="8"/>
    <x v="12"/>
    <x v="0"/>
    <x v="951"/>
    <d v="2015-03-28T00:00:00"/>
    <x v="0"/>
    <s v="No"/>
    <x v="12"/>
    <x v="0"/>
    <x v="0"/>
    <s v="Q1"/>
  </r>
  <r>
    <n v="2029593"/>
    <x v="19"/>
    <x v="0"/>
    <x v="0"/>
    <x v="12"/>
    <x v="0"/>
    <x v="455"/>
    <d v="2016-07-26T00:00:00"/>
    <x v="0"/>
    <s v="Yes"/>
    <x v="12"/>
    <x v="0"/>
    <x v="2"/>
    <s v="Q3"/>
  </r>
  <r>
    <n v="1576173"/>
    <x v="426"/>
    <x v="1"/>
    <x v="13"/>
    <x v="6"/>
    <x v="0"/>
    <x v="13"/>
    <d v="2015-09-23T00:00:00"/>
    <x v="0"/>
    <s v="No"/>
    <x v="6"/>
    <x v="0"/>
    <x v="0"/>
    <s v="Q3"/>
  </r>
  <r>
    <n v="1245420"/>
    <x v="283"/>
    <x v="4"/>
    <x v="6"/>
    <x v="20"/>
    <x v="0"/>
    <x v="305"/>
    <d v="2015-02-18T00:00:00"/>
    <x v="0"/>
    <s v="No"/>
    <x v="20"/>
    <x v="0"/>
    <x v="0"/>
    <s v="Q1"/>
  </r>
  <r>
    <n v="804772"/>
    <x v="7"/>
    <x v="4"/>
    <x v="26"/>
    <x v="7"/>
    <x v="0"/>
    <x v="1222"/>
    <d v="2014-11-04T00:00:00"/>
    <x v="0"/>
    <s v="No"/>
    <x v="7"/>
    <x v="0"/>
    <x v="1"/>
    <s v="Q4"/>
  </r>
  <r>
    <n v="618546"/>
    <x v="19"/>
    <x v="2"/>
    <x v="17"/>
    <x v="4"/>
    <x v="2"/>
    <x v="1103"/>
    <d v="2013-02-12T00:00:00"/>
    <x v="0"/>
    <s v="No"/>
    <x v="4"/>
    <x v="0"/>
    <x v="3"/>
    <s v="Q1"/>
  </r>
  <r>
    <n v="1621782"/>
    <x v="102"/>
    <x v="8"/>
    <x v="53"/>
    <x v="8"/>
    <x v="3"/>
    <x v="234"/>
    <d v="2015-11-13T00:00:00"/>
    <x v="0"/>
    <s v="No"/>
    <x v="8"/>
    <x v="50"/>
    <x v="0"/>
    <s v="Q4"/>
  </r>
  <r>
    <n v="1895927"/>
    <x v="201"/>
    <x v="0"/>
    <x v="0"/>
    <x v="20"/>
    <x v="0"/>
    <x v="1056"/>
    <d v="2016-04-25T00:00:00"/>
    <x v="0"/>
    <s v="No"/>
    <x v="20"/>
    <x v="0"/>
    <x v="2"/>
    <s v="Q2"/>
  </r>
  <r>
    <n v="1021938"/>
    <x v="117"/>
    <x v="0"/>
    <x v="0"/>
    <x v="0"/>
    <x v="0"/>
    <x v="772"/>
    <d v="2014-10-09T00:00:00"/>
    <x v="0"/>
    <s v="No"/>
    <x v="0"/>
    <x v="0"/>
    <x v="1"/>
    <s v="Q4"/>
  </r>
  <r>
    <n v="1924738"/>
    <x v="106"/>
    <x v="0"/>
    <x v="0"/>
    <x v="9"/>
    <x v="0"/>
    <x v="949"/>
    <d v="2016-05-15T00:00:00"/>
    <x v="0"/>
    <s v="Yes"/>
    <x v="9"/>
    <x v="0"/>
    <x v="2"/>
    <s v="Q2"/>
  </r>
  <r>
    <n v="1762494"/>
    <x v="35"/>
    <x v="0"/>
    <x v="0"/>
    <x v="7"/>
    <x v="2"/>
    <x v="780"/>
    <d v="2016-01-28T00:00:00"/>
    <x v="0"/>
    <s v="Yes"/>
    <x v="7"/>
    <x v="0"/>
    <x v="2"/>
    <s v="Q1"/>
  </r>
  <r>
    <n v="2190450"/>
    <x v="19"/>
    <x v="5"/>
    <x v="12"/>
    <x v="10"/>
    <x v="0"/>
    <x v="324"/>
    <d v="2016-03-11T00:00:00"/>
    <x v="0"/>
    <s v="Yes"/>
    <x v="10"/>
    <x v="0"/>
    <x v="2"/>
    <s v="Q1"/>
  </r>
  <r>
    <n v="645123"/>
    <x v="769"/>
    <x v="0"/>
    <x v="37"/>
    <x v="20"/>
    <x v="0"/>
    <x v="1260"/>
    <d v="2013-12-24T00:00:00"/>
    <x v="0"/>
    <s v="No"/>
    <x v="20"/>
    <x v="0"/>
    <x v="3"/>
    <s v="Q4"/>
  </r>
  <r>
    <n v="289819"/>
    <x v="22"/>
    <x v="5"/>
    <x v="15"/>
    <x v="7"/>
    <x v="0"/>
    <x v="1042"/>
    <d v="2013-04-02T00:00:00"/>
    <x v="0"/>
    <s v="No"/>
    <x v="7"/>
    <x v="17"/>
    <x v="3"/>
    <s v="Q1"/>
  </r>
  <r>
    <n v="650907"/>
    <x v="125"/>
    <x v="4"/>
    <x v="26"/>
    <x v="18"/>
    <x v="0"/>
    <x v="702"/>
    <d v="2014-01-13T00:00:00"/>
    <x v="0"/>
    <s v="No"/>
    <x v="18"/>
    <x v="49"/>
    <x v="3"/>
    <s v="Q4"/>
  </r>
  <r>
    <n v="1021203"/>
    <x v="8"/>
    <x v="0"/>
    <x v="0"/>
    <x v="12"/>
    <x v="0"/>
    <x v="906"/>
    <d v="2014-09-09T00:00:00"/>
    <x v="0"/>
    <s v="No"/>
    <x v="12"/>
    <x v="0"/>
    <x v="1"/>
    <s v="Q3"/>
  </r>
  <r>
    <n v="349917"/>
    <x v="19"/>
    <x v="4"/>
    <x v="29"/>
    <x v="35"/>
    <x v="0"/>
    <x v="1085"/>
    <d v="2013-12-03T00:00:00"/>
    <x v="0"/>
    <s v="No"/>
    <x v="35"/>
    <x v="0"/>
    <x v="3"/>
    <s v="Q4"/>
  </r>
  <r>
    <n v="1217709"/>
    <x v="1"/>
    <x v="0"/>
    <x v="0"/>
    <x v="0"/>
    <x v="0"/>
    <x v="999"/>
    <d v="2015-04-02T00:00:00"/>
    <x v="0"/>
    <s v="Yes"/>
    <x v="0"/>
    <x v="14"/>
    <x v="0"/>
    <s v="Q1"/>
  </r>
  <r>
    <n v="1791074"/>
    <x v="10"/>
    <x v="5"/>
    <x v="9"/>
    <x v="15"/>
    <x v="4"/>
    <x v="342"/>
    <d v="2016-02-18T00:00:00"/>
    <x v="0"/>
    <s v="Yes"/>
    <x v="15"/>
    <x v="1"/>
    <x v="2"/>
    <s v="Q1"/>
  </r>
  <r>
    <n v="1027273"/>
    <x v="17"/>
    <x v="3"/>
    <x v="3"/>
    <x v="20"/>
    <x v="0"/>
    <x v="829"/>
    <d v="2014-12-09T00:00:00"/>
    <x v="0"/>
    <s v="No"/>
    <x v="20"/>
    <x v="0"/>
    <x v="1"/>
    <s v="Q4"/>
  </r>
  <r>
    <n v="2064627"/>
    <x v="32"/>
    <x v="5"/>
    <x v="15"/>
    <x v="0"/>
    <x v="1"/>
    <x v="251"/>
    <d v="2016-08-17T00:00:00"/>
    <x v="0"/>
    <s v="Yes"/>
    <x v="0"/>
    <x v="4"/>
    <x v="2"/>
    <s v="Q3"/>
  </r>
  <r>
    <n v="1881446"/>
    <x v="14"/>
    <x v="1"/>
    <x v="1"/>
    <x v="27"/>
    <x v="1"/>
    <x v="341"/>
    <d v="2016-04-18T00:00:00"/>
    <x v="0"/>
    <s v="Yes"/>
    <x v="27"/>
    <x v="9"/>
    <x v="2"/>
    <s v="Q2"/>
  </r>
  <r>
    <n v="1982817"/>
    <x v="20"/>
    <x v="5"/>
    <x v="14"/>
    <x v="5"/>
    <x v="0"/>
    <x v="24"/>
    <d v="2016-06-24T00:00:00"/>
    <x v="0"/>
    <s v="No"/>
    <x v="5"/>
    <x v="1"/>
    <x v="2"/>
    <s v="Q2"/>
  </r>
  <r>
    <n v="1624668"/>
    <x v="16"/>
    <x v="1"/>
    <x v="22"/>
    <x v="4"/>
    <x v="0"/>
    <x v="649"/>
    <d v="2015-10-26T00:00:00"/>
    <x v="0"/>
    <s v="No"/>
    <x v="4"/>
    <x v="0"/>
    <x v="0"/>
    <s v="Q4"/>
  </r>
  <r>
    <n v="2007903"/>
    <x v="8"/>
    <x v="5"/>
    <x v="12"/>
    <x v="5"/>
    <x v="0"/>
    <x v="277"/>
    <d v="2016-12-07T00:00:00"/>
    <x v="0"/>
    <s v="No"/>
    <x v="5"/>
    <x v="0"/>
    <x v="2"/>
    <s v="Q4"/>
  </r>
  <r>
    <n v="530853"/>
    <x v="442"/>
    <x v="1"/>
    <x v="4"/>
    <x v="18"/>
    <x v="0"/>
    <x v="288"/>
    <d v="2013-09-18T00:00:00"/>
    <x v="0"/>
    <s v="No"/>
    <x v="18"/>
    <x v="1"/>
    <x v="3"/>
    <s v="Q3"/>
  </r>
  <r>
    <n v="1723854"/>
    <x v="681"/>
    <x v="1"/>
    <x v="1"/>
    <x v="0"/>
    <x v="0"/>
    <x v="216"/>
    <d v="2015-12-31T00:00:00"/>
    <x v="0"/>
    <s v="No"/>
    <x v="0"/>
    <x v="0"/>
    <x v="0"/>
    <s v="Q4"/>
  </r>
  <r>
    <n v="950372"/>
    <x v="753"/>
    <x v="6"/>
    <x v="46"/>
    <x v="1"/>
    <x v="3"/>
    <x v="360"/>
    <d v="2014-07-28T00:00:00"/>
    <x v="0"/>
    <s v="No"/>
    <x v="1"/>
    <x v="2"/>
    <x v="1"/>
    <s v="Q3"/>
  </r>
  <r>
    <n v="1241778"/>
    <x v="82"/>
    <x v="1"/>
    <x v="22"/>
    <x v="14"/>
    <x v="0"/>
    <x v="281"/>
    <d v="2015-02-16T00:00:00"/>
    <x v="0"/>
    <s v="No"/>
    <x v="14"/>
    <x v="0"/>
    <x v="0"/>
    <s v="Q1"/>
  </r>
  <r>
    <n v="1688465"/>
    <x v="6"/>
    <x v="5"/>
    <x v="36"/>
    <x v="0"/>
    <x v="0"/>
    <x v="258"/>
    <d v="2015-08-12T00:00:00"/>
    <x v="0"/>
    <s v="No"/>
    <x v="0"/>
    <x v="0"/>
    <x v="0"/>
    <s v="Q3"/>
  </r>
  <r>
    <n v="1436284"/>
    <x v="82"/>
    <x v="1"/>
    <x v="22"/>
    <x v="28"/>
    <x v="1"/>
    <x v="540"/>
    <d v="2015-06-29T00:00:00"/>
    <x v="0"/>
    <s v="No"/>
    <x v="28"/>
    <x v="2"/>
    <x v="0"/>
    <s v="Q2"/>
  </r>
  <r>
    <n v="1608955"/>
    <x v="19"/>
    <x v="2"/>
    <x v="24"/>
    <x v="1"/>
    <x v="0"/>
    <x v="850"/>
    <d v="2015-10-15T00:00:00"/>
    <x v="0"/>
    <s v="No"/>
    <x v="1"/>
    <x v="0"/>
    <x v="0"/>
    <s v="Q4"/>
  </r>
  <r>
    <n v="1623680"/>
    <x v="770"/>
    <x v="7"/>
    <x v="21"/>
    <x v="8"/>
    <x v="0"/>
    <x v="81"/>
    <d v="2015-10-25T00:00:00"/>
    <x v="1"/>
    <s v="No"/>
    <x v="8"/>
    <x v="0"/>
    <x v="0"/>
    <s v="Q4"/>
  </r>
  <r>
    <n v="1262556"/>
    <x v="434"/>
    <x v="1"/>
    <x v="4"/>
    <x v="45"/>
    <x v="0"/>
    <x v="501"/>
    <d v="2015-02-03T00:00:00"/>
    <x v="0"/>
    <s v="No"/>
    <x v="44"/>
    <x v="0"/>
    <x v="0"/>
    <s v="Q1"/>
  </r>
  <r>
    <n v="1295862"/>
    <x v="18"/>
    <x v="0"/>
    <x v="5"/>
    <x v="12"/>
    <x v="1"/>
    <x v="841"/>
    <d v="2015-03-27T00:00:00"/>
    <x v="0"/>
    <s v="Yes"/>
    <x v="12"/>
    <x v="6"/>
    <x v="0"/>
    <s v="Q1"/>
  </r>
  <r>
    <n v="962513"/>
    <x v="157"/>
    <x v="1"/>
    <x v="4"/>
    <x v="5"/>
    <x v="0"/>
    <x v="1298"/>
    <d v="2014-07-31T00:00:00"/>
    <x v="0"/>
    <s v="No"/>
    <x v="5"/>
    <x v="0"/>
    <x v="1"/>
    <s v="Q3"/>
  </r>
  <r>
    <n v="1697020"/>
    <x v="93"/>
    <x v="0"/>
    <x v="0"/>
    <x v="7"/>
    <x v="2"/>
    <x v="40"/>
    <d v="2015-12-17T00:00:00"/>
    <x v="0"/>
    <s v="No"/>
    <x v="7"/>
    <x v="4"/>
    <x v="0"/>
    <s v="Q4"/>
  </r>
  <r>
    <n v="1642116"/>
    <x v="171"/>
    <x v="9"/>
    <x v="55"/>
    <x v="15"/>
    <x v="0"/>
    <x v="495"/>
    <d v="2015-06-11T00:00:00"/>
    <x v="0"/>
    <s v="No"/>
    <x v="15"/>
    <x v="13"/>
    <x v="0"/>
    <s v="Q2"/>
  </r>
  <r>
    <n v="2077430"/>
    <x v="129"/>
    <x v="5"/>
    <x v="12"/>
    <x v="0"/>
    <x v="1"/>
    <x v="510"/>
    <d v="2016-08-26T00:00:00"/>
    <x v="0"/>
    <s v="No"/>
    <x v="0"/>
    <x v="9"/>
    <x v="2"/>
    <s v="Q3"/>
  </r>
  <r>
    <n v="2080151"/>
    <x v="10"/>
    <x v="5"/>
    <x v="9"/>
    <x v="0"/>
    <x v="2"/>
    <x v="456"/>
    <d v="2016-08-26T00:00:00"/>
    <x v="0"/>
    <s v="No"/>
    <x v="0"/>
    <x v="4"/>
    <x v="2"/>
    <s v="Q3"/>
  </r>
  <r>
    <n v="1579591"/>
    <x v="17"/>
    <x v="3"/>
    <x v="25"/>
    <x v="9"/>
    <x v="0"/>
    <x v="236"/>
    <d v="2015-09-24T00:00:00"/>
    <x v="0"/>
    <s v="No"/>
    <x v="9"/>
    <x v="0"/>
    <x v="0"/>
    <s v="Q3"/>
  </r>
  <r>
    <n v="1200678"/>
    <x v="165"/>
    <x v="0"/>
    <x v="5"/>
    <x v="10"/>
    <x v="0"/>
    <x v="426"/>
    <d v="2015-01-20T00:00:00"/>
    <x v="0"/>
    <s v="No"/>
    <x v="10"/>
    <x v="0"/>
    <x v="0"/>
    <s v="Q1"/>
  </r>
  <r>
    <n v="1248246"/>
    <x v="156"/>
    <x v="2"/>
    <x v="16"/>
    <x v="1"/>
    <x v="0"/>
    <x v="127"/>
    <d v="2015-02-26T00:00:00"/>
    <x v="0"/>
    <s v="No"/>
    <x v="1"/>
    <x v="21"/>
    <x v="0"/>
    <s v="Q1"/>
  </r>
  <r>
    <n v="233875"/>
    <x v="18"/>
    <x v="0"/>
    <x v="0"/>
    <x v="10"/>
    <x v="0"/>
    <x v="617"/>
    <d v="2013-01-17T00:00:00"/>
    <x v="0"/>
    <s v="Yes"/>
    <x v="10"/>
    <x v="4"/>
    <x v="3"/>
    <s v="Q1"/>
  </r>
  <r>
    <n v="1554408"/>
    <x v="771"/>
    <x v="1"/>
    <x v="13"/>
    <x v="14"/>
    <x v="0"/>
    <x v="452"/>
    <d v="2015-07-09T00:00:00"/>
    <x v="0"/>
    <s v="No"/>
    <x v="14"/>
    <x v="0"/>
    <x v="0"/>
    <s v="Q3"/>
  </r>
  <r>
    <n v="1985237"/>
    <x v="620"/>
    <x v="5"/>
    <x v="12"/>
    <x v="3"/>
    <x v="0"/>
    <x v="212"/>
    <d v="2016-06-24T00:00:00"/>
    <x v="0"/>
    <s v="Yes"/>
    <x v="3"/>
    <x v="0"/>
    <x v="2"/>
    <s v="Q2"/>
  </r>
  <r>
    <n v="1037934"/>
    <x v="1"/>
    <x v="0"/>
    <x v="0"/>
    <x v="5"/>
    <x v="0"/>
    <x v="638"/>
    <d v="2014-09-20T00:00:00"/>
    <x v="0"/>
    <s v="Yes"/>
    <x v="5"/>
    <x v="0"/>
    <x v="1"/>
    <s v="Q3"/>
  </r>
  <r>
    <n v="324378"/>
    <x v="19"/>
    <x v="0"/>
    <x v="0"/>
    <x v="20"/>
    <x v="0"/>
    <x v="358"/>
    <d v="2013-02-21T00:00:00"/>
    <x v="0"/>
    <s v="Yes"/>
    <x v="20"/>
    <x v="0"/>
    <x v="3"/>
    <s v="Q1"/>
  </r>
  <r>
    <n v="1484630"/>
    <x v="35"/>
    <x v="0"/>
    <x v="0"/>
    <x v="10"/>
    <x v="2"/>
    <x v="42"/>
    <d v="2015-07-25T00:00:00"/>
    <x v="0"/>
    <s v="No"/>
    <x v="10"/>
    <x v="4"/>
    <x v="0"/>
    <s v="Q3"/>
  </r>
  <r>
    <n v="2132610"/>
    <x v="10"/>
    <x v="5"/>
    <x v="9"/>
    <x v="0"/>
    <x v="0"/>
    <x v="632"/>
    <d v="2016-09-26T00:00:00"/>
    <x v="0"/>
    <s v="Yes"/>
    <x v="0"/>
    <x v="0"/>
    <x v="2"/>
    <s v="Q3"/>
  </r>
  <r>
    <n v="1422378"/>
    <x v="129"/>
    <x v="7"/>
    <x v="19"/>
    <x v="8"/>
    <x v="0"/>
    <x v="123"/>
    <d v="2015-06-18T00:00:00"/>
    <x v="0"/>
    <s v="Yes"/>
    <x v="8"/>
    <x v="9"/>
    <x v="0"/>
    <s v="Q2"/>
  </r>
  <r>
    <n v="1960046"/>
    <x v="9"/>
    <x v="3"/>
    <x v="44"/>
    <x v="7"/>
    <x v="2"/>
    <x v="871"/>
    <d v="2016-11-06T00:00:00"/>
    <x v="0"/>
    <s v="No"/>
    <x v="7"/>
    <x v="20"/>
    <x v="2"/>
    <s v="Q3"/>
  </r>
  <r>
    <n v="1547351"/>
    <x v="20"/>
    <x v="5"/>
    <x v="36"/>
    <x v="8"/>
    <x v="1"/>
    <x v="483"/>
    <d v="2015-01-09T00:00:00"/>
    <x v="0"/>
    <s v="No"/>
    <x v="8"/>
    <x v="0"/>
    <x v="0"/>
    <s v="Q1"/>
  </r>
  <r>
    <n v="1872481"/>
    <x v="571"/>
    <x v="1"/>
    <x v="22"/>
    <x v="7"/>
    <x v="0"/>
    <x v="189"/>
    <d v="2016-10-04T00:00:00"/>
    <x v="0"/>
    <s v="No"/>
    <x v="7"/>
    <x v="0"/>
    <x v="2"/>
    <s v="Q4"/>
  </r>
  <r>
    <n v="2013856"/>
    <x v="20"/>
    <x v="0"/>
    <x v="37"/>
    <x v="13"/>
    <x v="0"/>
    <x v="252"/>
    <d v="2016-07-15T00:00:00"/>
    <x v="0"/>
    <s v="Yes"/>
    <x v="13"/>
    <x v="0"/>
    <x v="2"/>
    <s v="Q3"/>
  </r>
  <r>
    <n v="1074210"/>
    <x v="243"/>
    <x v="1"/>
    <x v="22"/>
    <x v="4"/>
    <x v="1"/>
    <x v="671"/>
    <d v="2014-10-22T00:00:00"/>
    <x v="0"/>
    <s v="No"/>
    <x v="4"/>
    <x v="19"/>
    <x v="1"/>
    <s v="Q4"/>
  </r>
  <r>
    <n v="1287694"/>
    <x v="95"/>
    <x v="5"/>
    <x v="12"/>
    <x v="27"/>
    <x v="1"/>
    <x v="499"/>
    <d v="2015-03-23T00:00:00"/>
    <x v="0"/>
    <s v="No"/>
    <x v="27"/>
    <x v="19"/>
    <x v="0"/>
    <s v="Q1"/>
  </r>
  <r>
    <n v="1814393"/>
    <x v="472"/>
    <x v="8"/>
    <x v="49"/>
    <x v="7"/>
    <x v="0"/>
    <x v="31"/>
    <d v="2016-04-03T00:00:00"/>
    <x v="0"/>
    <s v="No"/>
    <x v="7"/>
    <x v="8"/>
    <x v="2"/>
    <s v="Q1"/>
  </r>
  <r>
    <n v="2141272"/>
    <x v="201"/>
    <x v="0"/>
    <x v="37"/>
    <x v="20"/>
    <x v="0"/>
    <x v="1299"/>
    <d v="2016-09-30T00:00:00"/>
    <x v="0"/>
    <s v="Yes"/>
    <x v="20"/>
    <x v="0"/>
    <x v="2"/>
    <s v="Q3"/>
  </r>
  <r>
    <n v="616537"/>
    <x v="772"/>
    <x v="1"/>
    <x v="22"/>
    <x v="17"/>
    <x v="0"/>
    <x v="276"/>
    <d v="2013-11-30T00:00:00"/>
    <x v="0"/>
    <s v="No"/>
    <x v="17"/>
    <x v="0"/>
    <x v="3"/>
    <s v="Q4"/>
  </r>
  <r>
    <n v="1092471"/>
    <x v="35"/>
    <x v="0"/>
    <x v="0"/>
    <x v="36"/>
    <x v="0"/>
    <x v="1153"/>
    <d v="2014-10-29T00:00:00"/>
    <x v="0"/>
    <s v="Yes"/>
    <x v="36"/>
    <x v="0"/>
    <x v="1"/>
    <s v="Q4"/>
  </r>
  <r>
    <n v="1544501"/>
    <x v="8"/>
    <x v="2"/>
    <x v="20"/>
    <x v="26"/>
    <x v="4"/>
    <x v="377"/>
    <d v="2015-08-31T00:00:00"/>
    <x v="0"/>
    <s v="No"/>
    <x v="26"/>
    <x v="0"/>
    <x v="0"/>
    <s v="Q3"/>
  </r>
  <r>
    <n v="759296"/>
    <x v="16"/>
    <x v="2"/>
    <x v="75"/>
    <x v="9"/>
    <x v="0"/>
    <x v="1300"/>
    <d v="2014-03-15T00:00:00"/>
    <x v="0"/>
    <s v="No"/>
    <x v="9"/>
    <x v="0"/>
    <x v="1"/>
    <s v="Q1"/>
  </r>
  <r>
    <n v="1528986"/>
    <x v="8"/>
    <x v="5"/>
    <x v="15"/>
    <x v="7"/>
    <x v="1"/>
    <x v="71"/>
    <d v="2015-08-21T00:00:00"/>
    <x v="0"/>
    <s v="No"/>
    <x v="7"/>
    <x v="1"/>
    <x v="0"/>
    <s v="Q3"/>
  </r>
  <r>
    <n v="907770"/>
    <x v="5"/>
    <x v="1"/>
    <x v="4"/>
    <x v="18"/>
    <x v="2"/>
    <x v="634"/>
    <d v="2014-06-26T00:00:00"/>
    <x v="0"/>
    <s v="No"/>
    <x v="18"/>
    <x v="4"/>
    <x v="1"/>
    <s v="Q2"/>
  </r>
  <r>
    <n v="957928"/>
    <x v="16"/>
    <x v="2"/>
    <x v="30"/>
    <x v="18"/>
    <x v="4"/>
    <x v="856"/>
    <d v="2014-07-30T00:00:00"/>
    <x v="0"/>
    <s v="No"/>
    <x v="18"/>
    <x v="4"/>
    <x v="1"/>
    <s v="Q3"/>
  </r>
  <r>
    <n v="992567"/>
    <x v="44"/>
    <x v="0"/>
    <x v="0"/>
    <x v="14"/>
    <x v="0"/>
    <x v="309"/>
    <d v="2014-08-20T00:00:00"/>
    <x v="0"/>
    <s v="Yes"/>
    <x v="14"/>
    <x v="0"/>
    <x v="1"/>
    <s v="Q3"/>
  </r>
  <r>
    <n v="1456903"/>
    <x v="185"/>
    <x v="1"/>
    <x v="4"/>
    <x v="17"/>
    <x v="0"/>
    <x v="630"/>
    <d v="2015-08-07T00:00:00"/>
    <x v="0"/>
    <s v="Yes"/>
    <x v="17"/>
    <x v="0"/>
    <x v="0"/>
    <s v="Q3"/>
  </r>
  <r>
    <n v="1014818"/>
    <x v="19"/>
    <x v="5"/>
    <x v="36"/>
    <x v="18"/>
    <x v="0"/>
    <x v="981"/>
    <d v="2014-04-09T00:00:00"/>
    <x v="0"/>
    <s v="No"/>
    <x v="18"/>
    <x v="0"/>
    <x v="1"/>
    <s v="Q2"/>
  </r>
  <r>
    <n v="592826"/>
    <x v="62"/>
    <x v="2"/>
    <x v="17"/>
    <x v="8"/>
    <x v="0"/>
    <x v="825"/>
    <d v="2013-11-14T00:00:00"/>
    <x v="0"/>
    <s v="No"/>
    <x v="8"/>
    <x v="29"/>
    <x v="3"/>
    <s v="Q4"/>
  </r>
  <r>
    <n v="552825"/>
    <x v="10"/>
    <x v="0"/>
    <x v="0"/>
    <x v="19"/>
    <x v="0"/>
    <x v="1196"/>
    <d v="2013-07-10T00:00:00"/>
    <x v="0"/>
    <s v="No"/>
    <x v="19"/>
    <x v="7"/>
    <x v="3"/>
    <s v="Q2"/>
  </r>
  <r>
    <n v="1553315"/>
    <x v="1"/>
    <x v="0"/>
    <x v="0"/>
    <x v="27"/>
    <x v="0"/>
    <x v="133"/>
    <d v="2015-04-09T00:00:00"/>
    <x v="0"/>
    <s v="Yes"/>
    <x v="27"/>
    <x v="0"/>
    <x v="0"/>
    <s v="Q2"/>
  </r>
  <r>
    <n v="1520920"/>
    <x v="21"/>
    <x v="2"/>
    <x v="35"/>
    <x v="1"/>
    <x v="0"/>
    <x v="728"/>
    <d v="2015-08-16T00:00:00"/>
    <x v="0"/>
    <s v="No"/>
    <x v="1"/>
    <x v="0"/>
    <x v="0"/>
    <s v="Q3"/>
  </r>
  <r>
    <n v="443973"/>
    <x v="33"/>
    <x v="4"/>
    <x v="32"/>
    <x v="3"/>
    <x v="1"/>
    <x v="893"/>
    <d v="2013-06-28T00:00:00"/>
    <x v="0"/>
    <s v="Yes"/>
    <x v="3"/>
    <x v="1"/>
    <x v="3"/>
    <s v="Q2"/>
  </r>
  <r>
    <n v="1743872"/>
    <x v="10"/>
    <x v="1"/>
    <x v="1"/>
    <x v="1"/>
    <x v="1"/>
    <x v="10"/>
    <d v="2016-01-20T00:00:00"/>
    <x v="0"/>
    <s v="No"/>
    <x v="1"/>
    <x v="2"/>
    <x v="2"/>
    <s v="Q1"/>
  </r>
  <r>
    <n v="1653458"/>
    <x v="10"/>
    <x v="0"/>
    <x v="0"/>
    <x v="8"/>
    <x v="0"/>
    <x v="1101"/>
    <d v="2015-11-13T00:00:00"/>
    <x v="0"/>
    <s v="Yes"/>
    <x v="8"/>
    <x v="0"/>
    <x v="0"/>
    <s v="Q4"/>
  </r>
  <r>
    <n v="1404505"/>
    <x v="51"/>
    <x v="0"/>
    <x v="0"/>
    <x v="4"/>
    <x v="0"/>
    <x v="908"/>
    <d v="2015-05-06T00:00:00"/>
    <x v="0"/>
    <s v="Yes"/>
    <x v="4"/>
    <x v="18"/>
    <x v="0"/>
    <s v="Q1"/>
  </r>
  <r>
    <n v="536641"/>
    <x v="39"/>
    <x v="1"/>
    <x v="22"/>
    <x v="13"/>
    <x v="3"/>
    <x v="947"/>
    <d v="2013-09-23T00:00:00"/>
    <x v="0"/>
    <s v="No"/>
    <x v="13"/>
    <x v="9"/>
    <x v="3"/>
    <s v="Q3"/>
  </r>
  <r>
    <n v="1345649"/>
    <x v="30"/>
    <x v="8"/>
    <x v="49"/>
    <x v="5"/>
    <x v="1"/>
    <x v="1106"/>
    <d v="2015-04-28T00:00:00"/>
    <x v="0"/>
    <s v="Yes"/>
    <x v="5"/>
    <x v="2"/>
    <x v="0"/>
    <s v="Q2"/>
  </r>
  <r>
    <n v="2068388"/>
    <x v="19"/>
    <x v="0"/>
    <x v="5"/>
    <x v="7"/>
    <x v="2"/>
    <x v="33"/>
    <d v="2016-08-23T00:00:00"/>
    <x v="0"/>
    <s v="Yes"/>
    <x v="7"/>
    <x v="19"/>
    <x v="2"/>
    <s v="Q3"/>
  </r>
  <r>
    <n v="2103252"/>
    <x v="33"/>
    <x v="4"/>
    <x v="26"/>
    <x v="4"/>
    <x v="0"/>
    <x v="1162"/>
    <d v="2016-10-09T00:00:00"/>
    <x v="0"/>
    <s v="No"/>
    <x v="4"/>
    <x v="0"/>
    <x v="2"/>
    <s v="Q4"/>
  </r>
  <r>
    <n v="750117"/>
    <x v="391"/>
    <x v="1"/>
    <x v="27"/>
    <x v="1"/>
    <x v="0"/>
    <x v="556"/>
    <d v="2014-07-03T00:00:00"/>
    <x v="0"/>
    <s v="No"/>
    <x v="1"/>
    <x v="0"/>
    <x v="1"/>
    <s v="Q3"/>
  </r>
  <r>
    <n v="313899"/>
    <x v="213"/>
    <x v="0"/>
    <x v="5"/>
    <x v="13"/>
    <x v="0"/>
    <x v="1301"/>
    <d v="2013-12-02T00:00:00"/>
    <x v="0"/>
    <s v="No"/>
    <x v="13"/>
    <x v="0"/>
    <x v="3"/>
    <s v="Q4"/>
  </r>
  <r>
    <n v="1201332"/>
    <x v="1"/>
    <x v="0"/>
    <x v="0"/>
    <x v="7"/>
    <x v="0"/>
    <x v="485"/>
    <d v="2015-01-21T00:00:00"/>
    <x v="0"/>
    <s v="No"/>
    <x v="7"/>
    <x v="0"/>
    <x v="0"/>
    <s v="Q1"/>
  </r>
  <r>
    <n v="1757464"/>
    <x v="17"/>
    <x v="3"/>
    <x v="8"/>
    <x v="0"/>
    <x v="0"/>
    <x v="413"/>
    <d v="2016-02-23T00:00:00"/>
    <x v="0"/>
    <s v="No"/>
    <x v="0"/>
    <x v="3"/>
    <x v="2"/>
    <s v="Q1"/>
  </r>
  <r>
    <n v="1199306"/>
    <x v="378"/>
    <x v="7"/>
    <x v="21"/>
    <x v="21"/>
    <x v="0"/>
    <x v="426"/>
    <d v="2015-01-23T00:00:00"/>
    <x v="0"/>
    <s v="No"/>
    <x v="21"/>
    <x v="9"/>
    <x v="0"/>
    <s v="Q1"/>
  </r>
  <r>
    <n v="1545166"/>
    <x v="17"/>
    <x v="3"/>
    <x v="8"/>
    <x v="26"/>
    <x v="0"/>
    <x v="377"/>
    <d v="2015-08-31T00:00:00"/>
    <x v="0"/>
    <s v="No"/>
    <x v="26"/>
    <x v="0"/>
    <x v="0"/>
    <s v="Q3"/>
  </r>
  <r>
    <n v="1869935"/>
    <x v="38"/>
    <x v="0"/>
    <x v="0"/>
    <x v="33"/>
    <x v="0"/>
    <x v="611"/>
    <d v="2016-07-04T00:00:00"/>
    <x v="0"/>
    <s v="No"/>
    <x v="33"/>
    <x v="0"/>
    <x v="2"/>
    <s v="Q3"/>
  </r>
  <r>
    <n v="1139313"/>
    <x v="110"/>
    <x v="6"/>
    <x v="52"/>
    <x v="0"/>
    <x v="0"/>
    <x v="704"/>
    <d v="2014-05-12T00:00:00"/>
    <x v="0"/>
    <s v="No"/>
    <x v="0"/>
    <x v="37"/>
    <x v="1"/>
    <s v="Q1"/>
  </r>
  <r>
    <n v="1480718"/>
    <x v="290"/>
    <x v="4"/>
    <x v="6"/>
    <x v="9"/>
    <x v="0"/>
    <x v="297"/>
    <d v="2015-07-30T00:00:00"/>
    <x v="0"/>
    <s v="No"/>
    <x v="9"/>
    <x v="10"/>
    <x v="0"/>
    <s v="Q3"/>
  </r>
  <r>
    <n v="2012854"/>
    <x v="32"/>
    <x v="5"/>
    <x v="12"/>
    <x v="4"/>
    <x v="0"/>
    <x v="656"/>
    <d v="2016-07-14T00:00:00"/>
    <x v="0"/>
    <s v="Yes"/>
    <x v="4"/>
    <x v="0"/>
    <x v="2"/>
    <s v="Q3"/>
  </r>
  <r>
    <n v="1334455"/>
    <x v="773"/>
    <x v="1"/>
    <x v="27"/>
    <x v="25"/>
    <x v="0"/>
    <x v="1072"/>
    <d v="2015-04-17T00:00:00"/>
    <x v="0"/>
    <s v="No"/>
    <x v="25"/>
    <x v="0"/>
    <x v="0"/>
    <s v="Q2"/>
  </r>
  <r>
    <n v="440072"/>
    <x v="28"/>
    <x v="2"/>
    <x v="45"/>
    <x v="1"/>
    <x v="0"/>
    <x v="1142"/>
    <d v="2013-06-25T00:00:00"/>
    <x v="0"/>
    <s v="No"/>
    <x v="1"/>
    <x v="9"/>
    <x v="3"/>
    <s v="Q2"/>
  </r>
  <r>
    <n v="1882685"/>
    <x v="1"/>
    <x v="0"/>
    <x v="0"/>
    <x v="14"/>
    <x v="1"/>
    <x v="341"/>
    <d v="2016-04-19T00:00:00"/>
    <x v="0"/>
    <s v="Yes"/>
    <x v="14"/>
    <x v="6"/>
    <x v="2"/>
    <s v="Q2"/>
  </r>
  <r>
    <n v="1244877"/>
    <x v="8"/>
    <x v="0"/>
    <x v="0"/>
    <x v="4"/>
    <x v="0"/>
    <x v="305"/>
    <d v="2015-02-18T00:00:00"/>
    <x v="0"/>
    <s v="Yes"/>
    <x v="4"/>
    <x v="0"/>
    <x v="0"/>
    <s v="Q1"/>
  </r>
  <r>
    <n v="508486"/>
    <x v="9"/>
    <x v="3"/>
    <x v="3"/>
    <x v="1"/>
    <x v="4"/>
    <x v="599"/>
    <d v="2013-08-30T00:00:00"/>
    <x v="0"/>
    <s v="Yes"/>
    <x v="1"/>
    <x v="1"/>
    <x v="3"/>
    <s v="Q3"/>
  </r>
  <r>
    <n v="1772190"/>
    <x v="19"/>
    <x v="5"/>
    <x v="9"/>
    <x v="46"/>
    <x v="3"/>
    <x v="923"/>
    <d v="2016-04-02T00:00:00"/>
    <x v="0"/>
    <s v="No"/>
    <x v="45"/>
    <x v="13"/>
    <x v="2"/>
    <s v="Q1"/>
  </r>
  <r>
    <n v="473528"/>
    <x v="127"/>
    <x v="0"/>
    <x v="0"/>
    <x v="0"/>
    <x v="2"/>
    <x v="1302"/>
    <d v="2013-06-08T00:00:00"/>
    <x v="0"/>
    <s v="No"/>
    <x v="0"/>
    <x v="20"/>
    <x v="3"/>
    <s v="Q1"/>
  </r>
  <r>
    <n v="1092486"/>
    <x v="246"/>
    <x v="0"/>
    <x v="0"/>
    <x v="18"/>
    <x v="0"/>
    <x v="1153"/>
    <d v="2014-10-29T00:00:00"/>
    <x v="0"/>
    <s v="Yes"/>
    <x v="18"/>
    <x v="0"/>
    <x v="1"/>
    <s v="Q4"/>
  </r>
  <r>
    <n v="894978"/>
    <x v="32"/>
    <x v="0"/>
    <x v="0"/>
    <x v="10"/>
    <x v="0"/>
    <x v="257"/>
    <d v="2014-06-13T00:00:00"/>
    <x v="0"/>
    <s v="Yes"/>
    <x v="10"/>
    <x v="0"/>
    <x v="1"/>
    <s v="Q2"/>
  </r>
  <r>
    <n v="2030077"/>
    <x v="267"/>
    <x v="7"/>
    <x v="19"/>
    <x v="13"/>
    <x v="0"/>
    <x v="455"/>
    <d v="2016-07-29T00:00:00"/>
    <x v="0"/>
    <s v="No"/>
    <x v="13"/>
    <x v="9"/>
    <x v="2"/>
    <s v="Q3"/>
  </r>
  <r>
    <n v="2079816"/>
    <x v="14"/>
    <x v="8"/>
    <x v="33"/>
    <x v="8"/>
    <x v="0"/>
    <x v="22"/>
    <d v="2016-08-29T00:00:00"/>
    <x v="0"/>
    <s v="No"/>
    <x v="8"/>
    <x v="6"/>
    <x v="2"/>
    <s v="Q3"/>
  </r>
  <r>
    <n v="1444373"/>
    <x v="286"/>
    <x v="6"/>
    <x v="11"/>
    <x v="0"/>
    <x v="0"/>
    <x v="240"/>
    <d v="2015-07-07T00:00:00"/>
    <x v="0"/>
    <s v="No"/>
    <x v="0"/>
    <x v="21"/>
    <x v="0"/>
    <s v="Q2"/>
  </r>
  <r>
    <n v="1950223"/>
    <x v="33"/>
    <x v="4"/>
    <x v="6"/>
    <x v="6"/>
    <x v="0"/>
    <x v="177"/>
    <d v="2016-01-06T00:00:00"/>
    <x v="0"/>
    <s v="Yes"/>
    <x v="6"/>
    <x v="0"/>
    <x v="2"/>
    <s v="Q1"/>
  </r>
  <r>
    <n v="1441267"/>
    <x v="171"/>
    <x v="9"/>
    <x v="50"/>
    <x v="14"/>
    <x v="0"/>
    <x v="551"/>
    <d v="2015-06-26T00:00:00"/>
    <x v="0"/>
    <s v="No"/>
    <x v="14"/>
    <x v="0"/>
    <x v="0"/>
    <s v="Q2"/>
  </r>
  <r>
    <n v="1456962"/>
    <x v="77"/>
    <x v="0"/>
    <x v="42"/>
    <x v="13"/>
    <x v="0"/>
    <x v="630"/>
    <d v="2015-08-07T00:00:00"/>
    <x v="1"/>
    <s v="No"/>
    <x v="13"/>
    <x v="0"/>
    <x v="0"/>
    <s v="Q3"/>
  </r>
  <r>
    <n v="1959235"/>
    <x v="7"/>
    <x v="4"/>
    <x v="26"/>
    <x v="18"/>
    <x v="0"/>
    <x v="871"/>
    <d v="2016-08-06T00:00:00"/>
    <x v="0"/>
    <s v="No"/>
    <x v="18"/>
    <x v="0"/>
    <x v="2"/>
    <s v="Q3"/>
  </r>
  <r>
    <n v="716335"/>
    <x v="774"/>
    <x v="1"/>
    <x v="13"/>
    <x v="51"/>
    <x v="0"/>
    <x v="230"/>
    <d v="2014-02-17T00:00:00"/>
    <x v="0"/>
    <s v="No"/>
    <x v="49"/>
    <x v="0"/>
    <x v="1"/>
    <s v="Q1"/>
  </r>
  <r>
    <n v="1000022"/>
    <x v="360"/>
    <x v="0"/>
    <x v="5"/>
    <x v="1"/>
    <x v="3"/>
    <x v="853"/>
    <d v="2014-08-28T00:00:00"/>
    <x v="0"/>
    <s v="No"/>
    <x v="1"/>
    <x v="9"/>
    <x v="1"/>
    <s v="Q3"/>
  </r>
  <r>
    <n v="1857403"/>
    <x v="65"/>
    <x v="7"/>
    <x v="39"/>
    <x v="4"/>
    <x v="0"/>
    <x v="191"/>
    <d v="2016-03-30T00:00:00"/>
    <x v="0"/>
    <s v="No"/>
    <x v="4"/>
    <x v="0"/>
    <x v="2"/>
    <s v="Q1"/>
  </r>
  <r>
    <n v="1941239"/>
    <x v="33"/>
    <x v="4"/>
    <x v="26"/>
    <x v="24"/>
    <x v="0"/>
    <x v="307"/>
    <d v="2016-05-25T00:00:00"/>
    <x v="0"/>
    <s v="No"/>
    <x v="24"/>
    <x v="0"/>
    <x v="2"/>
    <s v="Q2"/>
  </r>
  <r>
    <n v="2095963"/>
    <x v="33"/>
    <x v="4"/>
    <x v="26"/>
    <x v="3"/>
    <x v="0"/>
    <x v="675"/>
    <d v="2016-06-09T00:00:00"/>
    <x v="0"/>
    <s v="No"/>
    <x v="3"/>
    <x v="0"/>
    <x v="2"/>
    <s v="Q2"/>
  </r>
  <r>
    <n v="587411"/>
    <x v="185"/>
    <x v="1"/>
    <x v="1"/>
    <x v="51"/>
    <x v="3"/>
    <x v="74"/>
    <d v="2013-06-11T00:00:00"/>
    <x v="0"/>
    <s v="No"/>
    <x v="49"/>
    <x v="0"/>
    <x v="3"/>
    <s v="Q2"/>
  </r>
  <r>
    <n v="2050217"/>
    <x v="101"/>
    <x v="5"/>
    <x v="12"/>
    <x v="13"/>
    <x v="0"/>
    <x v="1303"/>
    <d v="2016-09-08T00:00:00"/>
    <x v="0"/>
    <s v="No"/>
    <x v="13"/>
    <x v="14"/>
    <x v="2"/>
    <s v="Q3"/>
  </r>
  <r>
    <n v="1548280"/>
    <x v="123"/>
    <x v="7"/>
    <x v="56"/>
    <x v="15"/>
    <x v="0"/>
    <x v="372"/>
    <d v="2015-02-09T00:00:00"/>
    <x v="0"/>
    <s v="No"/>
    <x v="15"/>
    <x v="0"/>
    <x v="0"/>
    <s v="Q1"/>
  </r>
  <r>
    <n v="418961"/>
    <x v="19"/>
    <x v="0"/>
    <x v="5"/>
    <x v="13"/>
    <x v="0"/>
    <x v="326"/>
    <d v="2013-05-31T00:00:00"/>
    <x v="0"/>
    <s v="Yes"/>
    <x v="13"/>
    <x v="4"/>
    <x v="3"/>
    <s v="Q2"/>
  </r>
  <r>
    <n v="463676"/>
    <x v="10"/>
    <x v="0"/>
    <x v="37"/>
    <x v="24"/>
    <x v="0"/>
    <x v="481"/>
    <d v="2013-07-24T00:00:00"/>
    <x v="0"/>
    <s v="No"/>
    <x v="24"/>
    <x v="1"/>
    <x v="3"/>
    <s v="Q3"/>
  </r>
  <r>
    <n v="1299849"/>
    <x v="1"/>
    <x v="0"/>
    <x v="0"/>
    <x v="12"/>
    <x v="0"/>
    <x v="159"/>
    <d v="2015-03-25T00:00:00"/>
    <x v="0"/>
    <s v="Yes"/>
    <x v="12"/>
    <x v="0"/>
    <x v="0"/>
    <s v="Q1"/>
  </r>
  <r>
    <n v="2079625"/>
    <x v="129"/>
    <x v="7"/>
    <x v="21"/>
    <x v="4"/>
    <x v="0"/>
    <x v="456"/>
    <d v="2016-08-24T00:00:00"/>
    <x v="0"/>
    <s v="No"/>
    <x v="4"/>
    <x v="0"/>
    <x v="2"/>
    <s v="Q3"/>
  </r>
  <r>
    <n v="1965344"/>
    <x v="382"/>
    <x v="7"/>
    <x v="21"/>
    <x v="1"/>
    <x v="3"/>
    <x v="298"/>
    <d v="2016-06-13T00:00:00"/>
    <x v="0"/>
    <s v="No"/>
    <x v="1"/>
    <x v="0"/>
    <x v="2"/>
    <s v="Q2"/>
  </r>
  <r>
    <n v="1069433"/>
    <x v="14"/>
    <x v="2"/>
    <x v="2"/>
    <x v="1"/>
    <x v="3"/>
    <x v="1122"/>
    <d v="2014-10-20T00:00:00"/>
    <x v="0"/>
    <s v="No"/>
    <x v="1"/>
    <x v="19"/>
    <x v="1"/>
    <s v="Q4"/>
  </r>
  <r>
    <n v="674649"/>
    <x v="30"/>
    <x v="5"/>
    <x v="15"/>
    <x v="20"/>
    <x v="1"/>
    <x v="78"/>
    <d v="2014-01-24T00:00:00"/>
    <x v="0"/>
    <s v="No"/>
    <x v="20"/>
    <x v="21"/>
    <x v="1"/>
    <s v="Q1"/>
  </r>
  <r>
    <n v="700302"/>
    <x v="20"/>
    <x v="5"/>
    <x v="9"/>
    <x v="20"/>
    <x v="0"/>
    <x v="401"/>
    <d v="2014-06-02T00:00:00"/>
    <x v="0"/>
    <s v="No"/>
    <x v="20"/>
    <x v="13"/>
    <x v="1"/>
    <s v="Q2"/>
  </r>
  <r>
    <n v="249196"/>
    <x v="16"/>
    <x v="2"/>
    <x v="10"/>
    <x v="5"/>
    <x v="1"/>
    <x v="1248"/>
    <d v="2013-01-22T00:00:00"/>
    <x v="0"/>
    <s v="No"/>
    <x v="5"/>
    <x v="9"/>
    <x v="3"/>
    <s v="Q1"/>
  </r>
  <r>
    <n v="665633"/>
    <x v="14"/>
    <x v="2"/>
    <x v="20"/>
    <x v="9"/>
    <x v="0"/>
    <x v="176"/>
    <d v="2014-01-13T00:00:00"/>
    <x v="0"/>
    <s v="No"/>
    <x v="9"/>
    <x v="0"/>
    <x v="1"/>
    <s v="Q1"/>
  </r>
  <r>
    <n v="265129"/>
    <x v="240"/>
    <x v="7"/>
    <x v="69"/>
    <x v="35"/>
    <x v="1"/>
    <x v="1304"/>
    <d v="2013-01-29T00:00:00"/>
    <x v="0"/>
    <s v="No"/>
    <x v="35"/>
    <x v="9"/>
    <x v="3"/>
    <s v="Q1"/>
  </r>
  <r>
    <n v="1086224"/>
    <x v="184"/>
    <x v="1"/>
    <x v="1"/>
    <x v="2"/>
    <x v="0"/>
    <x v="268"/>
    <d v="2014-10-30T00:00:00"/>
    <x v="1"/>
    <s v="No"/>
    <x v="2"/>
    <x v="19"/>
    <x v="1"/>
    <s v="Q4"/>
  </r>
  <r>
    <n v="838392"/>
    <x v="62"/>
    <x v="1"/>
    <x v="22"/>
    <x v="12"/>
    <x v="3"/>
    <x v="765"/>
    <d v="2014-07-05T00:00:00"/>
    <x v="0"/>
    <s v="No"/>
    <x v="12"/>
    <x v="18"/>
    <x v="1"/>
    <s v="Q2"/>
  </r>
  <r>
    <n v="1887372"/>
    <x v="195"/>
    <x v="1"/>
    <x v="13"/>
    <x v="20"/>
    <x v="0"/>
    <x v="508"/>
    <d v="2016-04-19T00:00:00"/>
    <x v="0"/>
    <s v="Yes"/>
    <x v="20"/>
    <x v="0"/>
    <x v="2"/>
    <s v="Q2"/>
  </r>
  <r>
    <n v="2007059"/>
    <x v="14"/>
    <x v="2"/>
    <x v="40"/>
    <x v="7"/>
    <x v="0"/>
    <x v="166"/>
    <d v="2016-11-07T00:00:00"/>
    <x v="0"/>
    <s v="No"/>
    <x v="7"/>
    <x v="0"/>
    <x v="2"/>
    <s v="Q4"/>
  </r>
  <r>
    <n v="1593582"/>
    <x v="254"/>
    <x v="0"/>
    <x v="0"/>
    <x v="0"/>
    <x v="0"/>
    <x v="94"/>
    <d v="2015-05-10T00:00:00"/>
    <x v="0"/>
    <s v="No"/>
    <x v="0"/>
    <x v="0"/>
    <x v="0"/>
    <s v="Q2"/>
  </r>
  <r>
    <n v="581835"/>
    <x v="62"/>
    <x v="2"/>
    <x v="2"/>
    <x v="9"/>
    <x v="0"/>
    <x v="12"/>
    <d v="2013-02-11T00:00:00"/>
    <x v="0"/>
    <s v="No"/>
    <x v="9"/>
    <x v="13"/>
    <x v="3"/>
    <s v="Q1"/>
  </r>
  <r>
    <n v="1578009"/>
    <x v="28"/>
    <x v="2"/>
    <x v="17"/>
    <x v="10"/>
    <x v="0"/>
    <x v="236"/>
    <d v="2015-09-24T00:00:00"/>
    <x v="0"/>
    <s v="No"/>
    <x v="10"/>
    <x v="0"/>
    <x v="0"/>
    <s v="Q3"/>
  </r>
  <r>
    <n v="439314"/>
    <x v="30"/>
    <x v="0"/>
    <x v="0"/>
    <x v="20"/>
    <x v="1"/>
    <x v="473"/>
    <d v="2013-06-21T00:00:00"/>
    <x v="0"/>
    <s v="No"/>
    <x v="20"/>
    <x v="1"/>
    <x v="3"/>
    <s v="Q2"/>
  </r>
  <r>
    <n v="905705"/>
    <x v="775"/>
    <x v="1"/>
    <x v="1"/>
    <x v="10"/>
    <x v="2"/>
    <x v="616"/>
    <d v="2014-06-25T00:00:00"/>
    <x v="0"/>
    <s v="No"/>
    <x v="10"/>
    <x v="4"/>
    <x v="1"/>
    <s v="Q2"/>
  </r>
  <r>
    <n v="1321063"/>
    <x v="19"/>
    <x v="5"/>
    <x v="15"/>
    <x v="0"/>
    <x v="1"/>
    <x v="1008"/>
    <d v="2015-09-04T00:00:00"/>
    <x v="0"/>
    <s v="No"/>
    <x v="0"/>
    <x v="13"/>
    <x v="0"/>
    <s v="Q3"/>
  </r>
  <r>
    <n v="1384353"/>
    <x v="219"/>
    <x v="0"/>
    <x v="0"/>
    <x v="7"/>
    <x v="0"/>
    <x v="222"/>
    <d v="2015-05-22T00:00:00"/>
    <x v="0"/>
    <s v="Yes"/>
    <x v="7"/>
    <x v="4"/>
    <x v="0"/>
    <s v="Q2"/>
  </r>
  <r>
    <n v="2000516"/>
    <x v="37"/>
    <x v="7"/>
    <x v="21"/>
    <x v="13"/>
    <x v="0"/>
    <x v="138"/>
    <d v="2016-07-07T00:00:00"/>
    <x v="0"/>
    <s v="Yes"/>
    <x v="13"/>
    <x v="15"/>
    <x v="2"/>
    <s v="Q2"/>
  </r>
  <r>
    <n v="550760"/>
    <x v="16"/>
    <x v="2"/>
    <x v="17"/>
    <x v="0"/>
    <x v="0"/>
    <x v="646"/>
    <d v="2013-02-10T00:00:00"/>
    <x v="0"/>
    <s v="No"/>
    <x v="0"/>
    <x v="0"/>
    <x v="3"/>
    <s v="Q1"/>
  </r>
  <r>
    <n v="630152"/>
    <x v="122"/>
    <x v="5"/>
    <x v="9"/>
    <x v="7"/>
    <x v="3"/>
    <x v="859"/>
    <d v="2013-12-12T00:00:00"/>
    <x v="0"/>
    <s v="No"/>
    <x v="7"/>
    <x v="15"/>
    <x v="3"/>
    <s v="Q4"/>
  </r>
  <r>
    <n v="1154596"/>
    <x v="312"/>
    <x v="4"/>
    <x v="6"/>
    <x v="24"/>
    <x v="0"/>
    <x v="11"/>
    <d v="2014-12-12T00:00:00"/>
    <x v="0"/>
    <s v="No"/>
    <x v="24"/>
    <x v="0"/>
    <x v="1"/>
    <s v="Q4"/>
  </r>
  <r>
    <n v="489692"/>
    <x v="28"/>
    <x v="0"/>
    <x v="5"/>
    <x v="12"/>
    <x v="0"/>
    <x v="907"/>
    <d v="2013-08-15T00:00:00"/>
    <x v="0"/>
    <s v="Yes"/>
    <x v="12"/>
    <x v="1"/>
    <x v="3"/>
    <s v="Q3"/>
  </r>
  <r>
    <n v="1509729"/>
    <x v="4"/>
    <x v="3"/>
    <x v="8"/>
    <x v="17"/>
    <x v="0"/>
    <x v="347"/>
    <d v="2015-08-08T00:00:00"/>
    <x v="0"/>
    <s v="No"/>
    <x v="17"/>
    <x v="0"/>
    <x v="0"/>
    <s v="Q3"/>
  </r>
  <r>
    <n v="988272"/>
    <x v="63"/>
    <x v="1"/>
    <x v="1"/>
    <x v="31"/>
    <x v="0"/>
    <x v="687"/>
    <d v="2014-08-20T00:00:00"/>
    <x v="0"/>
    <s v="No"/>
    <x v="31"/>
    <x v="4"/>
    <x v="1"/>
    <s v="Q3"/>
  </r>
  <r>
    <n v="1699718"/>
    <x v="193"/>
    <x v="2"/>
    <x v="48"/>
    <x v="3"/>
    <x v="0"/>
    <x v="585"/>
    <d v="2015-12-18T00:00:00"/>
    <x v="1"/>
    <s v="No"/>
    <x v="3"/>
    <x v="1"/>
    <x v="0"/>
    <s v="Q4"/>
  </r>
  <r>
    <n v="1318790"/>
    <x v="195"/>
    <x v="1"/>
    <x v="1"/>
    <x v="0"/>
    <x v="0"/>
    <x v="821"/>
    <d v="2015-07-04T00:00:00"/>
    <x v="0"/>
    <s v="Yes"/>
    <x v="0"/>
    <x v="0"/>
    <x v="0"/>
    <s v="Q3"/>
  </r>
  <r>
    <n v="1536683"/>
    <x v="129"/>
    <x v="7"/>
    <x v="21"/>
    <x v="24"/>
    <x v="0"/>
    <x v="586"/>
    <d v="2015-08-26T00:00:00"/>
    <x v="0"/>
    <s v="Yes"/>
    <x v="24"/>
    <x v="0"/>
    <x v="0"/>
    <s v="Q3"/>
  </r>
  <r>
    <n v="1142261"/>
    <x v="65"/>
    <x v="1"/>
    <x v="13"/>
    <x v="14"/>
    <x v="0"/>
    <x v="2"/>
    <d v="2014-04-12T00:00:00"/>
    <x v="0"/>
    <s v="No"/>
    <x v="14"/>
    <x v="0"/>
    <x v="1"/>
    <s v="Q2"/>
  </r>
  <r>
    <n v="819697"/>
    <x v="241"/>
    <x v="1"/>
    <x v="27"/>
    <x v="20"/>
    <x v="0"/>
    <x v="519"/>
    <d v="2014-04-22T00:00:00"/>
    <x v="0"/>
    <s v="No"/>
    <x v="20"/>
    <x v="0"/>
    <x v="1"/>
    <s v="Q2"/>
  </r>
  <r>
    <n v="1165476"/>
    <x v="16"/>
    <x v="5"/>
    <x v="12"/>
    <x v="9"/>
    <x v="0"/>
    <x v="529"/>
    <d v="2014-12-20T00:00:00"/>
    <x v="0"/>
    <s v="No"/>
    <x v="9"/>
    <x v="0"/>
    <x v="1"/>
    <s v="Q4"/>
  </r>
  <r>
    <n v="335978"/>
    <x v="32"/>
    <x v="3"/>
    <x v="44"/>
    <x v="2"/>
    <x v="0"/>
    <x v="63"/>
    <d v="2013-02-28T00:00:00"/>
    <x v="0"/>
    <s v="No"/>
    <x v="2"/>
    <x v="1"/>
    <x v="3"/>
    <s v="Q1"/>
  </r>
  <r>
    <n v="1326483"/>
    <x v="10"/>
    <x v="5"/>
    <x v="12"/>
    <x v="7"/>
    <x v="0"/>
    <x v="1071"/>
    <d v="2015-12-04T00:00:00"/>
    <x v="0"/>
    <s v="No"/>
    <x v="7"/>
    <x v="0"/>
    <x v="0"/>
    <s v="Q4"/>
  </r>
  <r>
    <n v="1236308"/>
    <x v="18"/>
    <x v="0"/>
    <x v="37"/>
    <x v="7"/>
    <x v="0"/>
    <x v="729"/>
    <d v="2015-11-02T00:00:00"/>
    <x v="0"/>
    <s v="No"/>
    <x v="7"/>
    <x v="0"/>
    <x v="0"/>
    <s v="Q4"/>
  </r>
  <r>
    <n v="987227"/>
    <x v="241"/>
    <x v="1"/>
    <x v="22"/>
    <x v="24"/>
    <x v="3"/>
    <x v="1028"/>
    <d v="2014-08-19T00:00:00"/>
    <x v="0"/>
    <s v="No"/>
    <x v="24"/>
    <x v="6"/>
    <x v="1"/>
    <s v="Q3"/>
  </r>
  <r>
    <n v="2009984"/>
    <x v="62"/>
    <x v="7"/>
    <x v="18"/>
    <x v="1"/>
    <x v="2"/>
    <x v="658"/>
    <d v="2016-07-15T00:00:00"/>
    <x v="0"/>
    <s v="No"/>
    <x v="1"/>
    <x v="4"/>
    <x v="2"/>
    <s v="Q3"/>
  </r>
  <r>
    <n v="2053618"/>
    <x v="33"/>
    <x v="1"/>
    <x v="22"/>
    <x v="0"/>
    <x v="0"/>
    <x v="407"/>
    <d v="2016-09-08T00:00:00"/>
    <x v="0"/>
    <s v="No"/>
    <x v="0"/>
    <x v="0"/>
    <x v="2"/>
    <s v="Q3"/>
  </r>
  <r>
    <n v="558521"/>
    <x v="769"/>
    <x v="0"/>
    <x v="37"/>
    <x v="33"/>
    <x v="0"/>
    <x v="1062"/>
    <d v="2013-10-17T00:00:00"/>
    <x v="0"/>
    <s v="No"/>
    <x v="33"/>
    <x v="9"/>
    <x v="3"/>
    <s v="Q4"/>
  </r>
  <r>
    <n v="1907270"/>
    <x v="9"/>
    <x v="3"/>
    <x v="8"/>
    <x v="10"/>
    <x v="0"/>
    <x v="241"/>
    <d v="2016-03-05T00:00:00"/>
    <x v="0"/>
    <s v="No"/>
    <x v="10"/>
    <x v="0"/>
    <x v="2"/>
    <s v="Q1"/>
  </r>
  <r>
    <n v="983676"/>
    <x v="402"/>
    <x v="1"/>
    <x v="4"/>
    <x v="9"/>
    <x v="2"/>
    <x v="136"/>
    <d v="2014-08-18T00:00:00"/>
    <x v="0"/>
    <s v="No"/>
    <x v="9"/>
    <x v="6"/>
    <x v="1"/>
    <s v="Q3"/>
  </r>
  <r>
    <n v="1365948"/>
    <x v="10"/>
    <x v="5"/>
    <x v="12"/>
    <x v="12"/>
    <x v="1"/>
    <x v="64"/>
    <d v="2015-08-05T00:00:00"/>
    <x v="0"/>
    <s v="Yes"/>
    <x v="12"/>
    <x v="13"/>
    <x v="0"/>
    <s v="Q3"/>
  </r>
  <r>
    <n v="341400"/>
    <x v="19"/>
    <x v="0"/>
    <x v="0"/>
    <x v="13"/>
    <x v="1"/>
    <x v="542"/>
    <d v="2013-05-03T00:00:00"/>
    <x v="0"/>
    <s v="No"/>
    <x v="13"/>
    <x v="15"/>
    <x v="3"/>
    <s v="Q2"/>
  </r>
  <r>
    <n v="720904"/>
    <x v="776"/>
    <x v="1"/>
    <x v="4"/>
    <x v="35"/>
    <x v="0"/>
    <x v="725"/>
    <d v="2014-02-19T00:00:00"/>
    <x v="0"/>
    <s v="Yes"/>
    <x v="35"/>
    <x v="0"/>
    <x v="1"/>
    <s v="Q1"/>
  </r>
  <r>
    <n v="1427170"/>
    <x v="155"/>
    <x v="6"/>
    <x v="66"/>
    <x v="20"/>
    <x v="0"/>
    <x v="220"/>
    <d v="2015-06-29T00:00:00"/>
    <x v="0"/>
    <s v="No"/>
    <x v="20"/>
    <x v="34"/>
    <x v="0"/>
    <s v="Q2"/>
  </r>
  <r>
    <n v="1384582"/>
    <x v="23"/>
    <x v="2"/>
    <x v="24"/>
    <x v="24"/>
    <x v="0"/>
    <x v="222"/>
    <d v="2015-05-20T00:00:00"/>
    <x v="0"/>
    <s v="No"/>
    <x v="24"/>
    <x v="0"/>
    <x v="0"/>
    <s v="Q2"/>
  </r>
  <r>
    <n v="1659758"/>
    <x v="35"/>
    <x v="0"/>
    <x v="42"/>
    <x v="14"/>
    <x v="3"/>
    <x v="620"/>
    <d v="2015-11-20T00:00:00"/>
    <x v="0"/>
    <s v="Yes"/>
    <x v="14"/>
    <x v="9"/>
    <x v="0"/>
    <s v="Q4"/>
  </r>
  <r>
    <n v="638115"/>
    <x v="222"/>
    <x v="1"/>
    <x v="1"/>
    <x v="12"/>
    <x v="0"/>
    <x v="430"/>
    <d v="2013-12-23T00:00:00"/>
    <x v="0"/>
    <s v="No"/>
    <x v="12"/>
    <x v="19"/>
    <x v="3"/>
    <s v="Q4"/>
  </r>
  <r>
    <n v="511614"/>
    <x v="16"/>
    <x v="2"/>
    <x v="47"/>
    <x v="5"/>
    <x v="0"/>
    <x v="1305"/>
    <d v="2013-08-31T00:00:00"/>
    <x v="0"/>
    <s v="No"/>
    <x v="5"/>
    <x v="0"/>
    <x v="3"/>
    <s v="Q3"/>
  </r>
  <r>
    <n v="543064"/>
    <x v="8"/>
    <x v="2"/>
    <x v="24"/>
    <x v="7"/>
    <x v="4"/>
    <x v="589"/>
    <d v="2013-10-16T00:00:00"/>
    <x v="0"/>
    <s v="Yes"/>
    <x v="7"/>
    <x v="50"/>
    <x v="3"/>
    <s v="Q3"/>
  </r>
  <r>
    <n v="513932"/>
    <x v="8"/>
    <x v="9"/>
    <x v="55"/>
    <x v="7"/>
    <x v="0"/>
    <x v="885"/>
    <d v="2013-04-09T00:00:00"/>
    <x v="0"/>
    <s v="Yes"/>
    <x v="7"/>
    <x v="0"/>
    <x v="3"/>
    <s v="Q2"/>
  </r>
  <r>
    <n v="428037"/>
    <x v="62"/>
    <x v="2"/>
    <x v="17"/>
    <x v="13"/>
    <x v="0"/>
    <x v="994"/>
    <d v="2013-10-06T00:00:00"/>
    <x v="0"/>
    <s v="Yes"/>
    <x v="13"/>
    <x v="0"/>
    <x v="3"/>
    <s v="Q4"/>
  </r>
  <r>
    <n v="984267"/>
    <x v="10"/>
    <x v="0"/>
    <x v="5"/>
    <x v="0"/>
    <x v="1"/>
    <x v="136"/>
    <d v="2014-08-18T00:00:00"/>
    <x v="0"/>
    <s v="Yes"/>
    <x v="0"/>
    <x v="6"/>
    <x v="1"/>
    <s v="Q3"/>
  </r>
  <r>
    <n v="241545"/>
    <x v="8"/>
    <x v="2"/>
    <x v="20"/>
    <x v="18"/>
    <x v="3"/>
    <x v="117"/>
    <d v="2013-01-25T00:00:00"/>
    <x v="0"/>
    <s v="No"/>
    <x v="18"/>
    <x v="10"/>
    <x v="3"/>
    <s v="Q1"/>
  </r>
  <r>
    <n v="681659"/>
    <x v="4"/>
    <x v="3"/>
    <x v="3"/>
    <x v="9"/>
    <x v="0"/>
    <x v="602"/>
    <d v="2014-01-24T00:00:00"/>
    <x v="0"/>
    <s v="No"/>
    <x v="9"/>
    <x v="1"/>
    <x v="1"/>
    <s v="Q1"/>
  </r>
  <r>
    <n v="316694"/>
    <x v="201"/>
    <x v="0"/>
    <x v="5"/>
    <x v="0"/>
    <x v="0"/>
    <x v="731"/>
    <d v="2013-02-19T00:00:00"/>
    <x v="0"/>
    <s v="No"/>
    <x v="0"/>
    <x v="2"/>
    <x v="3"/>
    <s v="Q1"/>
  </r>
  <r>
    <n v="1617738"/>
    <x v="28"/>
    <x v="5"/>
    <x v="12"/>
    <x v="0"/>
    <x v="2"/>
    <x v="357"/>
    <d v="2015-10-23T00:00:00"/>
    <x v="0"/>
    <s v="No"/>
    <x v="0"/>
    <x v="4"/>
    <x v="0"/>
    <s v="Q4"/>
  </r>
  <r>
    <n v="1743763"/>
    <x v="693"/>
    <x v="7"/>
    <x v="19"/>
    <x v="25"/>
    <x v="0"/>
    <x v="1306"/>
    <d v="2016-01-17T00:00:00"/>
    <x v="0"/>
    <s v="No"/>
    <x v="25"/>
    <x v="0"/>
    <x v="2"/>
    <s v="Q1"/>
  </r>
  <r>
    <n v="1253563"/>
    <x v="777"/>
    <x v="0"/>
    <x v="5"/>
    <x v="7"/>
    <x v="0"/>
    <x v="118"/>
    <d v="2015-02-24T00:00:00"/>
    <x v="0"/>
    <s v="No"/>
    <x v="7"/>
    <x v="0"/>
    <x v="0"/>
    <s v="Q1"/>
  </r>
  <r>
    <n v="1181069"/>
    <x v="1"/>
    <x v="0"/>
    <x v="5"/>
    <x v="37"/>
    <x v="3"/>
    <x v="960"/>
    <d v="2015-07-01T00:00:00"/>
    <x v="0"/>
    <s v="No"/>
    <x v="37"/>
    <x v="18"/>
    <x v="0"/>
    <s v="Q2"/>
  </r>
  <r>
    <n v="227952"/>
    <x v="19"/>
    <x v="5"/>
    <x v="36"/>
    <x v="1"/>
    <x v="0"/>
    <x v="673"/>
    <d v="2013-11-01T00:00:00"/>
    <x v="0"/>
    <s v="No"/>
    <x v="1"/>
    <x v="0"/>
    <x v="3"/>
    <s v="Q4"/>
  </r>
  <r>
    <n v="1746922"/>
    <x v="1"/>
    <x v="0"/>
    <x v="0"/>
    <x v="13"/>
    <x v="0"/>
    <x v="642"/>
    <d v="2016-01-18T00:00:00"/>
    <x v="0"/>
    <s v="No"/>
    <x v="13"/>
    <x v="0"/>
    <x v="2"/>
    <s v="Q1"/>
  </r>
  <r>
    <n v="897160"/>
    <x v="1"/>
    <x v="0"/>
    <x v="0"/>
    <x v="7"/>
    <x v="2"/>
    <x v="640"/>
    <d v="2014-06-26T00:00:00"/>
    <x v="0"/>
    <s v="No"/>
    <x v="7"/>
    <x v="16"/>
    <x v="1"/>
    <s v="Q2"/>
  </r>
  <r>
    <n v="1905663"/>
    <x v="9"/>
    <x v="3"/>
    <x v="8"/>
    <x v="12"/>
    <x v="0"/>
    <x v="352"/>
    <d v="2016-02-05T00:00:00"/>
    <x v="0"/>
    <s v="No"/>
    <x v="12"/>
    <x v="0"/>
    <x v="2"/>
    <s v="Q1"/>
  </r>
  <r>
    <n v="1160803"/>
    <x v="172"/>
    <x v="0"/>
    <x v="0"/>
    <x v="12"/>
    <x v="0"/>
    <x v="451"/>
    <d v="2014-12-17T00:00:00"/>
    <x v="0"/>
    <s v="No"/>
    <x v="12"/>
    <x v="0"/>
    <x v="1"/>
    <s v="Q4"/>
  </r>
  <r>
    <n v="2134066"/>
    <x v="1"/>
    <x v="0"/>
    <x v="0"/>
    <x v="25"/>
    <x v="0"/>
    <x v="355"/>
    <d v="2016-09-29T00:00:00"/>
    <x v="0"/>
    <s v="Yes"/>
    <x v="25"/>
    <x v="4"/>
    <x v="2"/>
    <s v="Q3"/>
  </r>
  <r>
    <n v="540281"/>
    <x v="1"/>
    <x v="0"/>
    <x v="0"/>
    <x v="2"/>
    <x v="1"/>
    <x v="57"/>
    <d v="2013-09-25T00:00:00"/>
    <x v="0"/>
    <s v="No"/>
    <x v="2"/>
    <x v="1"/>
    <x v="3"/>
    <s v="Q3"/>
  </r>
  <r>
    <n v="685785"/>
    <x v="5"/>
    <x v="1"/>
    <x v="1"/>
    <x v="7"/>
    <x v="0"/>
    <x v="1245"/>
    <d v="2014-01-27T00:00:00"/>
    <x v="0"/>
    <s v="Yes"/>
    <x v="7"/>
    <x v="1"/>
    <x v="1"/>
    <s v="Q1"/>
  </r>
  <r>
    <n v="1189661"/>
    <x v="10"/>
    <x v="5"/>
    <x v="15"/>
    <x v="9"/>
    <x v="0"/>
    <x v="1266"/>
    <d v="2015-11-01T00:00:00"/>
    <x v="0"/>
    <s v="No"/>
    <x v="9"/>
    <x v="0"/>
    <x v="0"/>
    <s v="Q4"/>
  </r>
  <r>
    <n v="1660658"/>
    <x v="22"/>
    <x v="0"/>
    <x v="0"/>
    <x v="15"/>
    <x v="1"/>
    <x v="182"/>
    <d v="2015-11-20T00:00:00"/>
    <x v="0"/>
    <s v="No"/>
    <x v="15"/>
    <x v="4"/>
    <x v="0"/>
    <s v="Q4"/>
  </r>
  <r>
    <n v="1698695"/>
    <x v="33"/>
    <x v="4"/>
    <x v="26"/>
    <x v="7"/>
    <x v="1"/>
    <x v="40"/>
    <d v="2015-12-23T00:00:00"/>
    <x v="0"/>
    <s v="Yes"/>
    <x v="7"/>
    <x v="10"/>
    <x v="0"/>
    <s v="Q4"/>
  </r>
  <r>
    <n v="1401303"/>
    <x v="18"/>
    <x v="0"/>
    <x v="0"/>
    <x v="12"/>
    <x v="0"/>
    <x v="533"/>
    <d v="2015-04-06T00:00:00"/>
    <x v="0"/>
    <s v="No"/>
    <x v="12"/>
    <x v="17"/>
    <x v="0"/>
    <s v="Q1"/>
  </r>
  <r>
    <n v="1802641"/>
    <x v="14"/>
    <x v="2"/>
    <x v="16"/>
    <x v="15"/>
    <x v="0"/>
    <x v="482"/>
    <d v="2016-02-24T00:00:00"/>
    <x v="0"/>
    <s v="No"/>
    <x v="15"/>
    <x v="0"/>
    <x v="2"/>
    <s v="Q1"/>
  </r>
  <r>
    <n v="935344"/>
    <x v="21"/>
    <x v="2"/>
    <x v="31"/>
    <x v="9"/>
    <x v="3"/>
    <x v="1017"/>
    <d v="2014-07-17T00:00:00"/>
    <x v="0"/>
    <s v="Yes"/>
    <x v="9"/>
    <x v="9"/>
    <x v="1"/>
    <s v="Q3"/>
  </r>
  <r>
    <n v="1764865"/>
    <x v="232"/>
    <x v="1"/>
    <x v="1"/>
    <x v="7"/>
    <x v="0"/>
    <x v="797"/>
    <d v="2016-03-02T00:00:00"/>
    <x v="0"/>
    <s v="No"/>
    <x v="7"/>
    <x v="33"/>
    <x v="2"/>
    <s v="Q1"/>
  </r>
  <r>
    <n v="2098232"/>
    <x v="33"/>
    <x v="4"/>
    <x v="6"/>
    <x v="2"/>
    <x v="0"/>
    <x v="549"/>
    <d v="2016-07-09T00:00:00"/>
    <x v="0"/>
    <s v="No"/>
    <x v="2"/>
    <x v="0"/>
    <x v="2"/>
    <s v="Q3"/>
  </r>
  <r>
    <n v="971327"/>
    <x v="554"/>
    <x v="6"/>
    <x v="66"/>
    <x v="4"/>
    <x v="0"/>
    <x v="193"/>
    <d v="2014-06-08T00:00:00"/>
    <x v="0"/>
    <s v="No"/>
    <x v="4"/>
    <x v="0"/>
    <x v="1"/>
    <s v="Q2"/>
  </r>
  <r>
    <n v="879189"/>
    <x v="17"/>
    <x v="3"/>
    <x v="8"/>
    <x v="7"/>
    <x v="0"/>
    <x v="265"/>
    <d v="2014-03-06T00:00:00"/>
    <x v="0"/>
    <s v="Yes"/>
    <x v="7"/>
    <x v="0"/>
    <x v="1"/>
    <s v="Q1"/>
  </r>
  <r>
    <n v="1571374"/>
    <x v="18"/>
    <x v="0"/>
    <x v="0"/>
    <x v="41"/>
    <x v="0"/>
    <x v="814"/>
    <d v="2015-09-21T00:00:00"/>
    <x v="0"/>
    <s v="No"/>
    <x v="41"/>
    <x v="4"/>
    <x v="0"/>
    <s v="Q3"/>
  </r>
  <r>
    <n v="726182"/>
    <x v="204"/>
    <x v="0"/>
    <x v="0"/>
    <x v="0"/>
    <x v="3"/>
    <x v="428"/>
    <d v="2014-02-24T00:00:00"/>
    <x v="0"/>
    <s v="No"/>
    <x v="0"/>
    <x v="9"/>
    <x v="1"/>
    <s v="Q1"/>
  </r>
  <r>
    <n v="2096359"/>
    <x v="206"/>
    <x v="4"/>
    <x v="6"/>
    <x v="8"/>
    <x v="0"/>
    <x v="675"/>
    <d v="2016-06-09T00:00:00"/>
    <x v="0"/>
    <s v="No"/>
    <x v="8"/>
    <x v="0"/>
    <x v="2"/>
    <s v="Q2"/>
  </r>
  <r>
    <n v="385117"/>
    <x v="47"/>
    <x v="5"/>
    <x v="9"/>
    <x v="21"/>
    <x v="0"/>
    <x v="346"/>
    <d v="2013-04-22T00:00:00"/>
    <x v="0"/>
    <s v="Yes"/>
    <x v="21"/>
    <x v="2"/>
    <x v="3"/>
    <s v="Q2"/>
  </r>
  <r>
    <n v="317897"/>
    <x v="19"/>
    <x v="5"/>
    <x v="36"/>
    <x v="7"/>
    <x v="1"/>
    <x v="754"/>
    <d v="2013-02-15T00:00:00"/>
    <x v="0"/>
    <s v="Yes"/>
    <x v="7"/>
    <x v="0"/>
    <x v="3"/>
    <s v="Q1"/>
  </r>
  <r>
    <n v="489228"/>
    <x v="129"/>
    <x v="7"/>
    <x v="21"/>
    <x v="33"/>
    <x v="0"/>
    <x v="569"/>
    <d v="2013-08-15T00:00:00"/>
    <x v="0"/>
    <s v="No"/>
    <x v="33"/>
    <x v="4"/>
    <x v="3"/>
    <s v="Q3"/>
  </r>
  <r>
    <n v="429876"/>
    <x v="19"/>
    <x v="0"/>
    <x v="5"/>
    <x v="7"/>
    <x v="0"/>
    <x v="1125"/>
    <d v="2013-12-06T00:00:00"/>
    <x v="0"/>
    <s v="Yes"/>
    <x v="7"/>
    <x v="0"/>
    <x v="3"/>
    <s v="Q4"/>
  </r>
  <r>
    <n v="698368"/>
    <x v="10"/>
    <x v="0"/>
    <x v="0"/>
    <x v="1"/>
    <x v="1"/>
    <x v="668"/>
    <d v="2014-07-02T00:00:00"/>
    <x v="0"/>
    <s v="No"/>
    <x v="1"/>
    <x v="7"/>
    <x v="1"/>
    <s v="Q2"/>
  </r>
  <r>
    <n v="1965443"/>
    <x v="9"/>
    <x v="3"/>
    <x v="8"/>
    <x v="17"/>
    <x v="0"/>
    <x v="298"/>
    <d v="2016-06-17T00:00:00"/>
    <x v="0"/>
    <s v="No"/>
    <x v="17"/>
    <x v="6"/>
    <x v="2"/>
    <s v="Q2"/>
  </r>
  <r>
    <n v="912994"/>
    <x v="62"/>
    <x v="7"/>
    <x v="19"/>
    <x v="10"/>
    <x v="3"/>
    <x v="876"/>
    <d v="2014-07-15T00:00:00"/>
    <x v="0"/>
    <s v="No"/>
    <x v="10"/>
    <x v="25"/>
    <x v="1"/>
    <s v="Q2"/>
  </r>
  <r>
    <n v="1985283"/>
    <x v="8"/>
    <x v="2"/>
    <x v="17"/>
    <x v="9"/>
    <x v="0"/>
    <x v="662"/>
    <d v="2016-06-25T00:00:00"/>
    <x v="0"/>
    <s v="No"/>
    <x v="9"/>
    <x v="0"/>
    <x v="2"/>
    <s v="Q2"/>
  </r>
  <r>
    <n v="422250"/>
    <x v="16"/>
    <x v="2"/>
    <x v="77"/>
    <x v="5"/>
    <x v="0"/>
    <x v="667"/>
    <d v="2013-03-06T00:00:00"/>
    <x v="0"/>
    <s v="No"/>
    <x v="5"/>
    <x v="27"/>
    <x v="3"/>
    <s v="Q1"/>
  </r>
  <r>
    <n v="654991"/>
    <x v="10"/>
    <x v="5"/>
    <x v="12"/>
    <x v="14"/>
    <x v="0"/>
    <x v="1307"/>
    <d v="2014-06-01T00:00:00"/>
    <x v="0"/>
    <s v="No"/>
    <x v="14"/>
    <x v="18"/>
    <x v="1"/>
    <s v="Q2"/>
  </r>
  <r>
    <n v="1430491"/>
    <x v="19"/>
    <x v="5"/>
    <x v="12"/>
    <x v="13"/>
    <x v="1"/>
    <x v="733"/>
    <d v="2015-06-24T00:00:00"/>
    <x v="0"/>
    <s v="No"/>
    <x v="13"/>
    <x v="2"/>
    <x v="0"/>
    <s v="Q2"/>
  </r>
  <r>
    <n v="637262"/>
    <x v="62"/>
    <x v="2"/>
    <x v="30"/>
    <x v="7"/>
    <x v="0"/>
    <x v="430"/>
    <d v="2013-12-24T00:00:00"/>
    <x v="0"/>
    <s v="No"/>
    <x v="7"/>
    <x v="21"/>
    <x v="3"/>
    <s v="Q4"/>
  </r>
  <r>
    <n v="1898516"/>
    <x v="16"/>
    <x v="5"/>
    <x v="12"/>
    <x v="10"/>
    <x v="0"/>
    <x v="70"/>
    <d v="2016-04-27T00:00:00"/>
    <x v="0"/>
    <s v="Yes"/>
    <x v="10"/>
    <x v="0"/>
    <x v="2"/>
    <s v="Q2"/>
  </r>
  <r>
    <n v="664157"/>
    <x v="533"/>
    <x v="1"/>
    <x v="1"/>
    <x v="21"/>
    <x v="0"/>
    <x v="1281"/>
    <d v="2014-10-01T00:00:00"/>
    <x v="0"/>
    <s v="Yes"/>
    <x v="21"/>
    <x v="0"/>
    <x v="1"/>
    <s v="Q4"/>
  </r>
  <r>
    <n v="1604416"/>
    <x v="378"/>
    <x v="7"/>
    <x v="21"/>
    <x v="0"/>
    <x v="0"/>
    <x v="100"/>
    <d v="2015-10-13T00:00:00"/>
    <x v="0"/>
    <s v="Yes"/>
    <x v="0"/>
    <x v="0"/>
    <x v="0"/>
    <s v="Q4"/>
  </r>
  <r>
    <n v="816116"/>
    <x v="7"/>
    <x v="4"/>
    <x v="26"/>
    <x v="30"/>
    <x v="0"/>
    <x v="897"/>
    <d v="2014-04-20T00:00:00"/>
    <x v="0"/>
    <s v="No"/>
    <x v="30"/>
    <x v="0"/>
    <x v="1"/>
    <s v="Q2"/>
  </r>
  <r>
    <n v="1712074"/>
    <x v="17"/>
    <x v="3"/>
    <x v="8"/>
    <x v="12"/>
    <x v="0"/>
    <x v="411"/>
    <d v="2015-12-22T00:00:00"/>
    <x v="0"/>
    <s v="No"/>
    <x v="12"/>
    <x v="0"/>
    <x v="0"/>
    <s v="Q4"/>
  </r>
  <r>
    <n v="1436918"/>
    <x v="219"/>
    <x v="0"/>
    <x v="0"/>
    <x v="10"/>
    <x v="3"/>
    <x v="540"/>
    <d v="2015-06-29T00:00:00"/>
    <x v="0"/>
    <s v="No"/>
    <x v="10"/>
    <x v="2"/>
    <x v="0"/>
    <s v="Q2"/>
  </r>
  <r>
    <n v="1072559"/>
    <x v="62"/>
    <x v="2"/>
    <x v="23"/>
    <x v="1"/>
    <x v="1"/>
    <x v="27"/>
    <d v="2014-10-22T00:00:00"/>
    <x v="0"/>
    <s v="No"/>
    <x v="1"/>
    <x v="21"/>
    <x v="1"/>
    <s v="Q4"/>
  </r>
  <r>
    <n v="1327711"/>
    <x v="1"/>
    <x v="0"/>
    <x v="0"/>
    <x v="7"/>
    <x v="0"/>
    <x v="683"/>
    <d v="2015-04-13T00:00:00"/>
    <x v="0"/>
    <s v="Yes"/>
    <x v="7"/>
    <x v="0"/>
    <x v="0"/>
    <s v="Q2"/>
  </r>
  <r>
    <n v="1611624"/>
    <x v="127"/>
    <x v="5"/>
    <x v="12"/>
    <x v="4"/>
    <x v="0"/>
    <x v="148"/>
    <d v="2015-10-20T00:00:00"/>
    <x v="0"/>
    <s v="Yes"/>
    <x v="4"/>
    <x v="6"/>
    <x v="0"/>
    <s v="Q4"/>
  </r>
  <r>
    <n v="269154"/>
    <x v="10"/>
    <x v="0"/>
    <x v="0"/>
    <x v="18"/>
    <x v="3"/>
    <x v="90"/>
    <d v="2013-01-29T00:00:00"/>
    <x v="0"/>
    <s v="No"/>
    <x v="18"/>
    <x v="1"/>
    <x v="3"/>
    <s v="Q1"/>
  </r>
  <r>
    <n v="1570644"/>
    <x v="42"/>
    <x v="1"/>
    <x v="27"/>
    <x v="7"/>
    <x v="3"/>
    <x v="741"/>
    <d v="2015-09-20T00:00:00"/>
    <x v="0"/>
    <s v="No"/>
    <x v="7"/>
    <x v="4"/>
    <x v="0"/>
    <s v="Q3"/>
  </r>
  <r>
    <n v="429605"/>
    <x v="14"/>
    <x v="2"/>
    <x v="51"/>
    <x v="45"/>
    <x v="0"/>
    <x v="1308"/>
    <d v="2013-07-06T00:00:00"/>
    <x v="0"/>
    <s v="No"/>
    <x v="44"/>
    <x v="0"/>
    <x v="3"/>
    <s v="Q3"/>
  </r>
  <r>
    <n v="1522328"/>
    <x v="50"/>
    <x v="7"/>
    <x v="21"/>
    <x v="30"/>
    <x v="0"/>
    <x v="415"/>
    <d v="2015-08-17T00:00:00"/>
    <x v="0"/>
    <s v="Yes"/>
    <x v="30"/>
    <x v="0"/>
    <x v="0"/>
    <s v="Q3"/>
  </r>
  <r>
    <n v="1640024"/>
    <x v="8"/>
    <x v="5"/>
    <x v="36"/>
    <x v="7"/>
    <x v="0"/>
    <x v="206"/>
    <d v="2015-04-11T00:00:00"/>
    <x v="0"/>
    <s v="No"/>
    <x v="7"/>
    <x v="0"/>
    <x v="0"/>
    <s v="Q2"/>
  </r>
  <r>
    <n v="711228"/>
    <x v="51"/>
    <x v="2"/>
    <x v="20"/>
    <x v="23"/>
    <x v="0"/>
    <x v="401"/>
    <d v="2014-05-02T00:00:00"/>
    <x v="0"/>
    <s v="No"/>
    <x v="23"/>
    <x v="0"/>
    <x v="1"/>
    <s v="Q2"/>
  </r>
  <r>
    <n v="1438916"/>
    <x v="106"/>
    <x v="0"/>
    <x v="5"/>
    <x v="0"/>
    <x v="0"/>
    <x v="736"/>
    <d v="2015-06-25T00:00:00"/>
    <x v="0"/>
    <s v="No"/>
    <x v="0"/>
    <x v="0"/>
    <x v="0"/>
    <s v="Q2"/>
  </r>
  <r>
    <n v="334613"/>
    <x v="17"/>
    <x v="3"/>
    <x v="44"/>
    <x v="7"/>
    <x v="0"/>
    <x v="63"/>
    <d v="2013-02-27T00:00:00"/>
    <x v="0"/>
    <s v="No"/>
    <x v="7"/>
    <x v="0"/>
    <x v="3"/>
    <s v="Q1"/>
  </r>
  <r>
    <n v="727824"/>
    <x v="10"/>
    <x v="2"/>
    <x v="2"/>
    <x v="44"/>
    <x v="1"/>
    <x v="835"/>
    <d v="2014-02-26T00:00:00"/>
    <x v="0"/>
    <s v="No"/>
    <x v="43"/>
    <x v="4"/>
    <x v="1"/>
    <s v="Q1"/>
  </r>
  <r>
    <n v="1749585"/>
    <x v="778"/>
    <x v="1"/>
    <x v="1"/>
    <x v="17"/>
    <x v="0"/>
    <x v="134"/>
    <d v="2016-01-27T00:00:00"/>
    <x v="0"/>
    <s v="No"/>
    <x v="17"/>
    <x v="21"/>
    <x v="2"/>
    <s v="Q1"/>
  </r>
  <r>
    <n v="2042136"/>
    <x v="410"/>
    <x v="1"/>
    <x v="22"/>
    <x v="21"/>
    <x v="0"/>
    <x v="730"/>
    <d v="2016-02-08T00:00:00"/>
    <x v="0"/>
    <s v="No"/>
    <x v="21"/>
    <x v="0"/>
    <x v="2"/>
    <s v="Q1"/>
  </r>
  <r>
    <n v="902949"/>
    <x v="8"/>
    <x v="4"/>
    <x v="26"/>
    <x v="4"/>
    <x v="0"/>
    <x v="353"/>
    <d v="2014-06-19T00:00:00"/>
    <x v="0"/>
    <s v="No"/>
    <x v="4"/>
    <x v="0"/>
    <x v="1"/>
    <s v="Q2"/>
  </r>
  <r>
    <n v="1591937"/>
    <x v="20"/>
    <x v="5"/>
    <x v="12"/>
    <x v="7"/>
    <x v="0"/>
    <x v="625"/>
    <d v="2015-04-10T00:00:00"/>
    <x v="0"/>
    <s v="Yes"/>
    <x v="7"/>
    <x v="0"/>
    <x v="0"/>
    <s v="Q2"/>
  </r>
  <r>
    <n v="719004"/>
    <x v="228"/>
    <x v="1"/>
    <x v="27"/>
    <x v="25"/>
    <x v="0"/>
    <x v="395"/>
    <d v="2014-02-18T00:00:00"/>
    <x v="0"/>
    <s v="No"/>
    <x v="25"/>
    <x v="0"/>
    <x v="1"/>
    <s v="Q1"/>
  </r>
  <r>
    <n v="1208031"/>
    <x v="51"/>
    <x v="1"/>
    <x v="27"/>
    <x v="33"/>
    <x v="0"/>
    <x v="1058"/>
    <d v="2015-01-24T00:00:00"/>
    <x v="0"/>
    <s v="No"/>
    <x v="33"/>
    <x v="0"/>
    <x v="0"/>
    <s v="Q1"/>
  </r>
  <r>
    <n v="1108731"/>
    <x v="4"/>
    <x v="3"/>
    <x v="8"/>
    <x v="1"/>
    <x v="0"/>
    <x v="1291"/>
    <d v="2014-08-11T00:00:00"/>
    <x v="0"/>
    <s v="No"/>
    <x v="1"/>
    <x v="0"/>
    <x v="1"/>
    <s v="Q3"/>
  </r>
  <r>
    <n v="910068"/>
    <x v="48"/>
    <x v="4"/>
    <x v="26"/>
    <x v="4"/>
    <x v="0"/>
    <x v="842"/>
    <d v="2014-06-25T00:00:00"/>
    <x v="0"/>
    <s v="Yes"/>
    <x v="4"/>
    <x v="0"/>
    <x v="1"/>
    <s v="Q2"/>
  </r>
  <r>
    <n v="1827683"/>
    <x v="20"/>
    <x v="0"/>
    <x v="0"/>
    <x v="14"/>
    <x v="0"/>
    <x v="1129"/>
    <d v="2016-11-03T00:00:00"/>
    <x v="0"/>
    <s v="No"/>
    <x v="14"/>
    <x v="0"/>
    <x v="2"/>
    <s v="Q4"/>
  </r>
  <r>
    <n v="714767"/>
    <x v="779"/>
    <x v="1"/>
    <x v="1"/>
    <x v="8"/>
    <x v="1"/>
    <x v="1065"/>
    <d v="2014-02-21T00:00:00"/>
    <x v="0"/>
    <s v="No"/>
    <x v="8"/>
    <x v="21"/>
    <x v="1"/>
    <s v="Q1"/>
  </r>
  <r>
    <n v="742434"/>
    <x v="119"/>
    <x v="1"/>
    <x v="1"/>
    <x v="5"/>
    <x v="0"/>
    <x v="929"/>
    <d v="2014-06-03T00:00:00"/>
    <x v="0"/>
    <s v="No"/>
    <x v="5"/>
    <x v="18"/>
    <x v="1"/>
    <s v="Q2"/>
  </r>
  <r>
    <n v="1950449"/>
    <x v="10"/>
    <x v="0"/>
    <x v="42"/>
    <x v="7"/>
    <x v="1"/>
    <x v="177"/>
    <d v="2016-03-06T00:00:00"/>
    <x v="0"/>
    <s v="No"/>
    <x v="7"/>
    <x v="8"/>
    <x v="2"/>
    <s v="Q1"/>
  </r>
  <r>
    <n v="785239"/>
    <x v="23"/>
    <x v="0"/>
    <x v="0"/>
    <x v="1"/>
    <x v="0"/>
    <x v="1309"/>
    <d v="2014-03-31T00:00:00"/>
    <x v="0"/>
    <s v="No"/>
    <x v="1"/>
    <x v="0"/>
    <x v="1"/>
    <s v="Q1"/>
  </r>
  <r>
    <n v="1737803"/>
    <x v="10"/>
    <x v="5"/>
    <x v="12"/>
    <x v="46"/>
    <x v="3"/>
    <x v="921"/>
    <d v="2016-12-01T00:00:00"/>
    <x v="0"/>
    <s v="No"/>
    <x v="45"/>
    <x v="0"/>
    <x v="2"/>
    <s v="Q4"/>
  </r>
  <r>
    <n v="1562438"/>
    <x v="19"/>
    <x v="0"/>
    <x v="37"/>
    <x v="16"/>
    <x v="0"/>
    <x v="1214"/>
    <d v="2015-12-09T00:00:00"/>
    <x v="0"/>
    <s v="No"/>
    <x v="16"/>
    <x v="0"/>
    <x v="0"/>
    <s v="Q4"/>
  </r>
  <r>
    <n v="2016160"/>
    <x v="392"/>
    <x v="7"/>
    <x v="19"/>
    <x v="13"/>
    <x v="0"/>
    <x v="1219"/>
    <d v="2016-07-19T00:00:00"/>
    <x v="0"/>
    <s v="Yes"/>
    <x v="13"/>
    <x v="4"/>
    <x v="2"/>
    <s v="Q3"/>
  </r>
  <r>
    <n v="629473"/>
    <x v="1"/>
    <x v="0"/>
    <x v="37"/>
    <x v="9"/>
    <x v="0"/>
    <x v="859"/>
    <d v="2013-12-17T00:00:00"/>
    <x v="0"/>
    <s v="Yes"/>
    <x v="9"/>
    <x v="69"/>
    <x v="3"/>
    <s v="Q4"/>
  </r>
  <r>
    <n v="1519598"/>
    <x v="14"/>
    <x v="5"/>
    <x v="9"/>
    <x v="9"/>
    <x v="0"/>
    <x v="1229"/>
    <d v="2015-08-17T00:00:00"/>
    <x v="0"/>
    <s v="No"/>
    <x v="9"/>
    <x v="9"/>
    <x v="0"/>
    <s v="Q3"/>
  </r>
  <r>
    <n v="1211468"/>
    <x v="8"/>
    <x v="5"/>
    <x v="9"/>
    <x v="9"/>
    <x v="0"/>
    <x v="803"/>
    <d v="2015-01-27T00:00:00"/>
    <x v="0"/>
    <s v="No"/>
    <x v="9"/>
    <x v="0"/>
    <x v="0"/>
    <s v="Q1"/>
  </r>
  <r>
    <n v="1936674"/>
    <x v="82"/>
    <x v="1"/>
    <x v="22"/>
    <x v="2"/>
    <x v="0"/>
    <x v="399"/>
    <d v="2016-05-24T00:00:00"/>
    <x v="0"/>
    <s v="No"/>
    <x v="2"/>
    <x v="0"/>
    <x v="2"/>
    <s v="Q2"/>
  </r>
  <r>
    <n v="430665"/>
    <x v="127"/>
    <x v="5"/>
    <x v="9"/>
    <x v="1"/>
    <x v="0"/>
    <x v="840"/>
    <d v="2013-06-17T00:00:00"/>
    <x v="0"/>
    <s v="Yes"/>
    <x v="1"/>
    <x v="4"/>
    <x v="3"/>
    <s v="Q2"/>
  </r>
  <r>
    <n v="1983222"/>
    <x v="19"/>
    <x v="5"/>
    <x v="15"/>
    <x v="7"/>
    <x v="0"/>
    <x v="24"/>
    <d v="2016-06-23T00:00:00"/>
    <x v="0"/>
    <s v="No"/>
    <x v="7"/>
    <x v="0"/>
    <x v="2"/>
    <s v="Q2"/>
  </r>
  <r>
    <n v="808909"/>
    <x v="9"/>
    <x v="3"/>
    <x v="3"/>
    <x v="5"/>
    <x v="0"/>
    <x v="612"/>
    <d v="2014-04-15T00:00:00"/>
    <x v="0"/>
    <s v="No"/>
    <x v="5"/>
    <x v="0"/>
    <x v="1"/>
    <s v="Q2"/>
  </r>
  <r>
    <n v="1346682"/>
    <x v="30"/>
    <x v="4"/>
    <x v="26"/>
    <x v="0"/>
    <x v="0"/>
    <x v="674"/>
    <d v="2015-04-24T00:00:00"/>
    <x v="0"/>
    <s v="Yes"/>
    <x v="0"/>
    <x v="0"/>
    <x v="0"/>
    <s v="Q2"/>
  </r>
  <r>
    <n v="1840865"/>
    <x v="19"/>
    <x v="0"/>
    <x v="0"/>
    <x v="27"/>
    <x v="0"/>
    <x v="1105"/>
    <d v="2016-03-21T00:00:00"/>
    <x v="0"/>
    <s v="Yes"/>
    <x v="27"/>
    <x v="1"/>
    <x v="2"/>
    <s v="Q1"/>
  </r>
  <r>
    <n v="2030855"/>
    <x v="62"/>
    <x v="5"/>
    <x v="9"/>
    <x v="0"/>
    <x v="1"/>
    <x v="455"/>
    <d v="2016-07-29T00:00:00"/>
    <x v="0"/>
    <s v="No"/>
    <x v="0"/>
    <x v="9"/>
    <x v="2"/>
    <s v="Q3"/>
  </r>
  <r>
    <n v="1514438"/>
    <x v="9"/>
    <x v="3"/>
    <x v="3"/>
    <x v="13"/>
    <x v="4"/>
    <x v="1023"/>
    <d v="2015-12-08T00:00:00"/>
    <x v="0"/>
    <s v="No"/>
    <x v="13"/>
    <x v="0"/>
    <x v="0"/>
    <s v="Q4"/>
  </r>
  <r>
    <n v="996547"/>
    <x v="17"/>
    <x v="3"/>
    <x v="44"/>
    <x v="13"/>
    <x v="0"/>
    <x v="734"/>
    <d v="2014-08-22T00:00:00"/>
    <x v="0"/>
    <s v="No"/>
    <x v="13"/>
    <x v="0"/>
    <x v="1"/>
    <s v="Q3"/>
  </r>
  <r>
    <n v="1880476"/>
    <x v="19"/>
    <x v="2"/>
    <x v="23"/>
    <x v="15"/>
    <x v="1"/>
    <x v="250"/>
    <d v="2016-04-18T00:00:00"/>
    <x v="0"/>
    <s v="No"/>
    <x v="15"/>
    <x v="6"/>
    <x v="2"/>
    <s v="Q2"/>
  </r>
  <r>
    <n v="1254609"/>
    <x v="127"/>
    <x v="5"/>
    <x v="15"/>
    <x v="0"/>
    <x v="1"/>
    <x v="118"/>
    <d v="2015-02-26T00:00:00"/>
    <x v="0"/>
    <s v="No"/>
    <x v="0"/>
    <x v="4"/>
    <x v="0"/>
    <s v="Q1"/>
  </r>
  <r>
    <n v="2103203"/>
    <x v="25"/>
    <x v="1"/>
    <x v="22"/>
    <x v="21"/>
    <x v="1"/>
    <x v="881"/>
    <d v="2016-09-14T00:00:00"/>
    <x v="0"/>
    <s v="No"/>
    <x v="21"/>
    <x v="2"/>
    <x v="2"/>
    <s v="Q3"/>
  </r>
  <r>
    <n v="1395354"/>
    <x v="8"/>
    <x v="0"/>
    <x v="0"/>
    <x v="10"/>
    <x v="0"/>
    <x v="137"/>
    <d v="2015-05-28T00:00:00"/>
    <x v="0"/>
    <s v="Yes"/>
    <x v="10"/>
    <x v="0"/>
    <x v="0"/>
    <s v="Q2"/>
  </r>
  <r>
    <n v="2068497"/>
    <x v="441"/>
    <x v="0"/>
    <x v="37"/>
    <x v="25"/>
    <x v="0"/>
    <x v="33"/>
    <d v="2016-08-17T00:00:00"/>
    <x v="0"/>
    <s v="Yes"/>
    <x v="25"/>
    <x v="0"/>
    <x v="2"/>
    <s v="Q3"/>
  </r>
  <r>
    <n v="1979039"/>
    <x v="19"/>
    <x v="5"/>
    <x v="12"/>
    <x v="0"/>
    <x v="3"/>
    <x v="201"/>
    <d v="2016-06-21T00:00:00"/>
    <x v="0"/>
    <s v="No"/>
    <x v="0"/>
    <x v="0"/>
    <x v="2"/>
    <s v="Q2"/>
  </r>
  <r>
    <n v="1650513"/>
    <x v="105"/>
    <x v="5"/>
    <x v="12"/>
    <x v="2"/>
    <x v="0"/>
    <x v="1165"/>
    <d v="2015-12-11T00:00:00"/>
    <x v="0"/>
    <s v="No"/>
    <x v="2"/>
    <x v="15"/>
    <x v="0"/>
    <s v="Q4"/>
  </r>
  <r>
    <n v="1730232"/>
    <x v="9"/>
    <x v="3"/>
    <x v="3"/>
    <x v="33"/>
    <x v="3"/>
    <x v="181"/>
    <d v="2016-07-01T00:00:00"/>
    <x v="0"/>
    <s v="No"/>
    <x v="33"/>
    <x v="0"/>
    <x v="2"/>
    <s v="Q3"/>
  </r>
  <r>
    <n v="2033990"/>
    <x v="415"/>
    <x v="0"/>
    <x v="0"/>
    <x v="13"/>
    <x v="0"/>
    <x v="25"/>
    <d v="2016-07-27T00:00:00"/>
    <x v="0"/>
    <s v="Yes"/>
    <x v="13"/>
    <x v="0"/>
    <x v="2"/>
    <s v="Q3"/>
  </r>
  <r>
    <n v="1304369"/>
    <x v="35"/>
    <x v="0"/>
    <x v="5"/>
    <x v="13"/>
    <x v="0"/>
    <x v="291"/>
    <d v="2015-03-27T00:00:00"/>
    <x v="0"/>
    <s v="Yes"/>
    <x v="13"/>
    <x v="0"/>
    <x v="0"/>
    <s v="Q1"/>
  </r>
  <r>
    <n v="1005938"/>
    <x v="1"/>
    <x v="0"/>
    <x v="0"/>
    <x v="27"/>
    <x v="0"/>
    <x v="1046"/>
    <d v="2014-08-28T00:00:00"/>
    <x v="0"/>
    <s v="No"/>
    <x v="27"/>
    <x v="0"/>
    <x v="1"/>
    <s v="Q3"/>
  </r>
  <r>
    <n v="1695207"/>
    <x v="16"/>
    <x v="5"/>
    <x v="9"/>
    <x v="0"/>
    <x v="3"/>
    <x v="302"/>
    <d v="2015-12-16T00:00:00"/>
    <x v="0"/>
    <s v="No"/>
    <x v="0"/>
    <x v="4"/>
    <x v="0"/>
    <s v="Q4"/>
  </r>
  <r>
    <n v="1880045"/>
    <x v="14"/>
    <x v="2"/>
    <x v="31"/>
    <x v="13"/>
    <x v="1"/>
    <x v="250"/>
    <d v="2016-04-18T00:00:00"/>
    <x v="0"/>
    <s v="No"/>
    <x v="13"/>
    <x v="6"/>
    <x v="2"/>
    <s v="Q2"/>
  </r>
  <r>
    <n v="256340"/>
    <x v="19"/>
    <x v="5"/>
    <x v="15"/>
    <x v="37"/>
    <x v="0"/>
    <x v="52"/>
    <d v="2013-01-24T00:00:00"/>
    <x v="0"/>
    <s v="No"/>
    <x v="37"/>
    <x v="1"/>
    <x v="3"/>
    <s v="Q1"/>
  </r>
  <r>
    <n v="1438679"/>
    <x v="2"/>
    <x v="1"/>
    <x v="1"/>
    <x v="13"/>
    <x v="0"/>
    <x v="736"/>
    <d v="2015-06-25T00:00:00"/>
    <x v="0"/>
    <s v="No"/>
    <x v="13"/>
    <x v="0"/>
    <x v="0"/>
    <s v="Q2"/>
  </r>
  <r>
    <n v="988878"/>
    <x v="10"/>
    <x v="2"/>
    <x v="23"/>
    <x v="43"/>
    <x v="3"/>
    <x v="687"/>
    <d v="2014-08-20T00:00:00"/>
    <x v="0"/>
    <s v="No"/>
    <x v="34"/>
    <x v="4"/>
    <x v="1"/>
    <s v="Q3"/>
  </r>
  <r>
    <n v="1591827"/>
    <x v="565"/>
    <x v="1"/>
    <x v="1"/>
    <x v="9"/>
    <x v="0"/>
    <x v="625"/>
    <d v="2015-04-10T00:00:00"/>
    <x v="0"/>
    <s v="Yes"/>
    <x v="9"/>
    <x v="0"/>
    <x v="0"/>
    <s v="Q2"/>
  </r>
  <r>
    <n v="1437472"/>
    <x v="514"/>
    <x v="9"/>
    <x v="65"/>
    <x v="12"/>
    <x v="0"/>
    <x v="736"/>
    <d v="2015-06-30T00:00:00"/>
    <x v="1"/>
    <s v="No"/>
    <x v="12"/>
    <x v="2"/>
    <x v="0"/>
    <s v="Q2"/>
  </r>
  <r>
    <n v="1351091"/>
    <x v="9"/>
    <x v="3"/>
    <x v="8"/>
    <x v="1"/>
    <x v="0"/>
    <x v="1009"/>
    <d v="2015-04-28T00:00:00"/>
    <x v="0"/>
    <s v="No"/>
    <x v="1"/>
    <x v="0"/>
    <x v="0"/>
    <s v="Q2"/>
  </r>
  <r>
    <n v="2010713"/>
    <x v="19"/>
    <x v="5"/>
    <x v="12"/>
    <x v="40"/>
    <x v="3"/>
    <x v="658"/>
    <d v="2016-07-15T00:00:00"/>
    <x v="0"/>
    <s v="No"/>
    <x v="40"/>
    <x v="4"/>
    <x v="2"/>
    <s v="Q3"/>
  </r>
  <r>
    <n v="399054"/>
    <x v="1"/>
    <x v="0"/>
    <x v="0"/>
    <x v="42"/>
    <x v="0"/>
    <x v="1310"/>
    <d v="2013-06-05T00:00:00"/>
    <x v="0"/>
    <s v="Yes"/>
    <x v="42"/>
    <x v="13"/>
    <x v="3"/>
    <s v="Q2"/>
  </r>
  <r>
    <n v="1244407"/>
    <x v="14"/>
    <x v="2"/>
    <x v="20"/>
    <x v="19"/>
    <x v="0"/>
    <x v="305"/>
    <d v="2015-02-18T00:00:00"/>
    <x v="0"/>
    <s v="No"/>
    <x v="19"/>
    <x v="0"/>
    <x v="0"/>
    <s v="Q1"/>
  </r>
  <r>
    <n v="698194"/>
    <x v="613"/>
    <x v="0"/>
    <x v="0"/>
    <x v="7"/>
    <x v="0"/>
    <x v="1109"/>
    <d v="2014-03-02T00:00:00"/>
    <x v="0"/>
    <s v="Yes"/>
    <x v="7"/>
    <x v="0"/>
    <x v="1"/>
    <s v="Q1"/>
  </r>
  <r>
    <n v="1556179"/>
    <x v="16"/>
    <x v="7"/>
    <x v="19"/>
    <x v="16"/>
    <x v="0"/>
    <x v="270"/>
    <d v="2015-09-09T00:00:00"/>
    <x v="0"/>
    <s v="Yes"/>
    <x v="16"/>
    <x v="0"/>
    <x v="0"/>
    <s v="Q3"/>
  </r>
  <r>
    <n v="1873676"/>
    <x v="4"/>
    <x v="3"/>
    <x v="3"/>
    <x v="0"/>
    <x v="2"/>
    <x v="92"/>
    <d v="2016-11-04T00:00:00"/>
    <x v="0"/>
    <s v="No"/>
    <x v="0"/>
    <x v="0"/>
    <x v="2"/>
    <s v="Q4"/>
  </r>
  <r>
    <n v="753731"/>
    <x v="196"/>
    <x v="1"/>
    <x v="22"/>
    <x v="12"/>
    <x v="3"/>
    <x v="1134"/>
    <d v="2014-12-03T00:00:00"/>
    <x v="0"/>
    <s v="No"/>
    <x v="12"/>
    <x v="18"/>
    <x v="1"/>
    <s v="Q4"/>
  </r>
  <r>
    <n v="1325571"/>
    <x v="10"/>
    <x v="0"/>
    <x v="0"/>
    <x v="7"/>
    <x v="0"/>
    <x v="425"/>
    <d v="2015-10-04T00:00:00"/>
    <x v="0"/>
    <s v="Yes"/>
    <x v="7"/>
    <x v="0"/>
    <x v="0"/>
    <s v="Q4"/>
  </r>
  <r>
    <n v="390671"/>
    <x v="33"/>
    <x v="4"/>
    <x v="29"/>
    <x v="39"/>
    <x v="0"/>
    <x v="571"/>
    <d v="2013-04-25T00:00:00"/>
    <x v="0"/>
    <s v="No"/>
    <x v="39"/>
    <x v="0"/>
    <x v="3"/>
    <s v="Q2"/>
  </r>
  <r>
    <n v="231946"/>
    <x v="19"/>
    <x v="0"/>
    <x v="0"/>
    <x v="0"/>
    <x v="1"/>
    <x v="617"/>
    <d v="2013-01-17T00:00:00"/>
    <x v="0"/>
    <s v="No"/>
    <x v="0"/>
    <x v="4"/>
    <x v="3"/>
    <s v="Q1"/>
  </r>
  <r>
    <n v="1912098"/>
    <x v="14"/>
    <x v="5"/>
    <x v="12"/>
    <x v="9"/>
    <x v="3"/>
    <x v="767"/>
    <d v="2016-05-05T00:00:00"/>
    <x v="0"/>
    <s v="No"/>
    <x v="9"/>
    <x v="0"/>
    <x v="2"/>
    <s v="Q2"/>
  </r>
  <r>
    <n v="350674"/>
    <x v="62"/>
    <x v="2"/>
    <x v="24"/>
    <x v="40"/>
    <x v="0"/>
    <x v="28"/>
    <d v="2013-12-03T00:00:00"/>
    <x v="0"/>
    <s v="No"/>
    <x v="40"/>
    <x v="15"/>
    <x v="3"/>
    <s v="Q4"/>
  </r>
  <r>
    <n v="1410949"/>
    <x v="14"/>
    <x v="2"/>
    <x v="17"/>
    <x v="17"/>
    <x v="0"/>
    <x v="794"/>
    <d v="2015-08-06T00:00:00"/>
    <x v="0"/>
    <s v="No"/>
    <x v="17"/>
    <x v="0"/>
    <x v="0"/>
    <s v="Q3"/>
  </r>
  <r>
    <n v="1605581"/>
    <x v="1"/>
    <x v="0"/>
    <x v="0"/>
    <x v="26"/>
    <x v="0"/>
    <x v="170"/>
    <d v="2015-10-14T00:00:00"/>
    <x v="0"/>
    <s v="No"/>
    <x v="26"/>
    <x v="0"/>
    <x v="0"/>
    <s v="Q4"/>
  </r>
  <r>
    <n v="948026"/>
    <x v="10"/>
    <x v="5"/>
    <x v="9"/>
    <x v="7"/>
    <x v="1"/>
    <x v="289"/>
    <d v="2014-07-25T00:00:00"/>
    <x v="0"/>
    <s v="No"/>
    <x v="7"/>
    <x v="9"/>
    <x v="1"/>
    <s v="Q3"/>
  </r>
  <r>
    <n v="1906034"/>
    <x v="693"/>
    <x v="7"/>
    <x v="19"/>
    <x v="24"/>
    <x v="0"/>
    <x v="352"/>
    <d v="2016-02-05T00:00:00"/>
    <x v="0"/>
    <s v="No"/>
    <x v="24"/>
    <x v="0"/>
    <x v="2"/>
    <s v="Q1"/>
  </r>
  <r>
    <n v="1860108"/>
    <x v="62"/>
    <x v="1"/>
    <x v="22"/>
    <x v="45"/>
    <x v="0"/>
    <x v="303"/>
    <d v="2016-01-04T00:00:00"/>
    <x v="0"/>
    <s v="No"/>
    <x v="44"/>
    <x v="0"/>
    <x v="2"/>
    <s v="Q1"/>
  </r>
  <r>
    <n v="2095166"/>
    <x v="8"/>
    <x v="0"/>
    <x v="0"/>
    <x v="1"/>
    <x v="0"/>
    <x v="1216"/>
    <d v="2016-05-09T00:00:00"/>
    <x v="0"/>
    <s v="Yes"/>
    <x v="1"/>
    <x v="0"/>
    <x v="2"/>
    <s v="Q2"/>
  </r>
  <r>
    <n v="937321"/>
    <x v="538"/>
    <x v="1"/>
    <x v="4"/>
    <x v="5"/>
    <x v="0"/>
    <x v="561"/>
    <d v="2014-07-15T00:00:00"/>
    <x v="0"/>
    <s v="No"/>
    <x v="5"/>
    <x v="0"/>
    <x v="1"/>
    <s v="Q3"/>
  </r>
  <r>
    <n v="329190"/>
    <x v="8"/>
    <x v="7"/>
    <x v="19"/>
    <x v="7"/>
    <x v="1"/>
    <x v="1003"/>
    <d v="2013-02-25T00:00:00"/>
    <x v="0"/>
    <s v="Yes"/>
    <x v="7"/>
    <x v="0"/>
    <x v="3"/>
    <s v="Q1"/>
  </r>
  <r>
    <n v="1695771"/>
    <x v="32"/>
    <x v="0"/>
    <x v="0"/>
    <x v="0"/>
    <x v="1"/>
    <x v="302"/>
    <d v="2015-12-16T00:00:00"/>
    <x v="0"/>
    <s v="No"/>
    <x v="0"/>
    <x v="4"/>
    <x v="0"/>
    <s v="Q4"/>
  </r>
  <r>
    <n v="596056"/>
    <x v="18"/>
    <x v="0"/>
    <x v="0"/>
    <x v="2"/>
    <x v="0"/>
    <x v="789"/>
    <d v="2013-11-13T00:00:00"/>
    <x v="0"/>
    <s v="No"/>
    <x v="2"/>
    <x v="0"/>
    <x v="3"/>
    <s v="Q4"/>
  </r>
  <r>
    <n v="1415206"/>
    <x v="19"/>
    <x v="1"/>
    <x v="4"/>
    <x v="7"/>
    <x v="0"/>
    <x v="7"/>
    <d v="2015-11-06T00:00:00"/>
    <x v="0"/>
    <s v="Yes"/>
    <x v="7"/>
    <x v="13"/>
    <x v="0"/>
    <s v="Q4"/>
  </r>
  <r>
    <n v="1179761"/>
    <x v="74"/>
    <x v="1"/>
    <x v="1"/>
    <x v="5"/>
    <x v="0"/>
    <x v="768"/>
    <d v="2015-03-01T00:00:00"/>
    <x v="0"/>
    <s v="Yes"/>
    <x v="5"/>
    <x v="0"/>
    <x v="0"/>
    <s v="Q1"/>
  </r>
  <r>
    <n v="1613402"/>
    <x v="780"/>
    <x v="7"/>
    <x v="21"/>
    <x v="7"/>
    <x v="0"/>
    <x v="1038"/>
    <d v="2015-10-21T00:00:00"/>
    <x v="0"/>
    <s v="No"/>
    <x v="7"/>
    <x v="4"/>
    <x v="0"/>
    <s v="Q4"/>
  </r>
  <r>
    <n v="768264"/>
    <x v="19"/>
    <x v="5"/>
    <x v="9"/>
    <x v="34"/>
    <x v="1"/>
    <x v="243"/>
    <d v="2014-03-20T00:00:00"/>
    <x v="0"/>
    <s v="No"/>
    <x v="34"/>
    <x v="19"/>
    <x v="1"/>
    <s v="Q1"/>
  </r>
  <r>
    <n v="1389700"/>
    <x v="10"/>
    <x v="5"/>
    <x v="12"/>
    <x v="7"/>
    <x v="3"/>
    <x v="545"/>
    <d v="2015-05-26T00:00:00"/>
    <x v="0"/>
    <s v="No"/>
    <x v="7"/>
    <x v="6"/>
    <x v="0"/>
    <s v="Q2"/>
  </r>
  <r>
    <n v="1826864"/>
    <x v="10"/>
    <x v="5"/>
    <x v="15"/>
    <x v="14"/>
    <x v="0"/>
    <x v="1100"/>
    <d v="2016-10-03T00:00:00"/>
    <x v="0"/>
    <s v="No"/>
    <x v="14"/>
    <x v="0"/>
    <x v="2"/>
    <s v="Q4"/>
  </r>
  <r>
    <n v="788069"/>
    <x v="14"/>
    <x v="2"/>
    <x v="24"/>
    <x v="7"/>
    <x v="0"/>
    <x v="334"/>
    <d v="2014-04-04T00:00:00"/>
    <x v="0"/>
    <s v="Yes"/>
    <x v="7"/>
    <x v="58"/>
    <x v="1"/>
    <s v="Q1"/>
  </r>
  <r>
    <n v="519121"/>
    <x v="8"/>
    <x v="2"/>
    <x v="38"/>
    <x v="12"/>
    <x v="1"/>
    <x v="406"/>
    <d v="2013-10-09T00:00:00"/>
    <x v="0"/>
    <s v="No"/>
    <x v="12"/>
    <x v="15"/>
    <x v="3"/>
    <s v="Q3"/>
  </r>
  <r>
    <n v="1937265"/>
    <x v="10"/>
    <x v="5"/>
    <x v="12"/>
    <x v="1"/>
    <x v="0"/>
    <x v="978"/>
    <d v="2016-05-23T00:00:00"/>
    <x v="0"/>
    <s v="Yes"/>
    <x v="1"/>
    <x v="0"/>
    <x v="2"/>
    <s v="Q2"/>
  </r>
  <r>
    <n v="386094"/>
    <x v="10"/>
    <x v="2"/>
    <x v="2"/>
    <x v="18"/>
    <x v="0"/>
    <x v="993"/>
    <d v="2013-04-18T00:00:00"/>
    <x v="0"/>
    <s v="Yes"/>
    <x v="18"/>
    <x v="0"/>
    <x v="3"/>
    <s v="Q2"/>
  </r>
  <r>
    <n v="1077418"/>
    <x v="781"/>
    <x v="10"/>
    <x v="71"/>
    <x v="15"/>
    <x v="2"/>
    <x v="648"/>
    <d v="2014-10-24T00:00:00"/>
    <x v="0"/>
    <s v="No"/>
    <x v="15"/>
    <x v="6"/>
    <x v="1"/>
    <s v="Q4"/>
  </r>
  <r>
    <n v="1252551"/>
    <x v="782"/>
    <x v="1"/>
    <x v="27"/>
    <x v="7"/>
    <x v="0"/>
    <x v="710"/>
    <d v="2015-02-23T00:00:00"/>
    <x v="1"/>
    <s v="No"/>
    <x v="7"/>
    <x v="0"/>
    <x v="0"/>
    <s v="Q1"/>
  </r>
  <r>
    <n v="1466562"/>
    <x v="32"/>
    <x v="5"/>
    <x v="14"/>
    <x v="0"/>
    <x v="1"/>
    <x v="87"/>
    <d v="2015-07-15T00:00:00"/>
    <x v="0"/>
    <s v="No"/>
    <x v="0"/>
    <x v="1"/>
    <x v="0"/>
    <s v="Q3"/>
  </r>
  <r>
    <n v="2143105"/>
    <x v="189"/>
    <x v="7"/>
    <x v="21"/>
    <x v="25"/>
    <x v="0"/>
    <x v="1299"/>
    <d v="2016-09-30T00:00:00"/>
    <x v="0"/>
    <s v="Yes"/>
    <x v="25"/>
    <x v="0"/>
    <x v="2"/>
    <s v="Q3"/>
  </r>
  <r>
    <n v="1400438"/>
    <x v="22"/>
    <x v="0"/>
    <x v="0"/>
    <x v="16"/>
    <x v="0"/>
    <x v="536"/>
    <d v="2015-01-06T00:00:00"/>
    <x v="0"/>
    <s v="Yes"/>
    <x v="16"/>
    <x v="0"/>
    <x v="0"/>
    <s v="Q1"/>
  </r>
  <r>
    <n v="738744"/>
    <x v="558"/>
    <x v="1"/>
    <x v="4"/>
    <x v="9"/>
    <x v="0"/>
    <x v="1126"/>
    <d v="2014-01-03T00:00:00"/>
    <x v="0"/>
    <s v="No"/>
    <x v="9"/>
    <x v="0"/>
    <x v="1"/>
    <s v="Q1"/>
  </r>
  <r>
    <n v="490037"/>
    <x v="8"/>
    <x v="0"/>
    <x v="37"/>
    <x v="12"/>
    <x v="0"/>
    <x v="709"/>
    <d v="2013-08-15T00:00:00"/>
    <x v="0"/>
    <s v="No"/>
    <x v="12"/>
    <x v="0"/>
    <x v="3"/>
    <s v="Q3"/>
  </r>
  <r>
    <n v="2035986"/>
    <x v="9"/>
    <x v="3"/>
    <x v="44"/>
    <x v="9"/>
    <x v="3"/>
    <x v="904"/>
    <d v="2016-07-28T00:00:00"/>
    <x v="0"/>
    <s v="No"/>
    <x v="9"/>
    <x v="0"/>
    <x v="2"/>
    <s v="Q3"/>
  </r>
  <r>
    <n v="1436771"/>
    <x v="30"/>
    <x v="0"/>
    <x v="0"/>
    <x v="12"/>
    <x v="1"/>
    <x v="540"/>
    <d v="2015-06-29T00:00:00"/>
    <x v="0"/>
    <s v="No"/>
    <x v="12"/>
    <x v="2"/>
    <x v="0"/>
    <s v="Q2"/>
  </r>
  <r>
    <n v="375154"/>
    <x v="19"/>
    <x v="5"/>
    <x v="15"/>
    <x v="4"/>
    <x v="1"/>
    <x v="528"/>
    <d v="2013-08-04T00:00:00"/>
    <x v="0"/>
    <s v="No"/>
    <x v="4"/>
    <x v="20"/>
    <x v="3"/>
    <s v="Q2"/>
  </r>
  <r>
    <n v="1431973"/>
    <x v="103"/>
    <x v="6"/>
    <x v="52"/>
    <x v="41"/>
    <x v="0"/>
    <x v="828"/>
    <d v="2015-08-07T00:00:00"/>
    <x v="0"/>
    <s v="No"/>
    <x v="41"/>
    <x v="40"/>
    <x v="0"/>
    <s v="Q2"/>
  </r>
  <r>
    <n v="363455"/>
    <x v="20"/>
    <x v="2"/>
    <x v="74"/>
    <x v="35"/>
    <x v="0"/>
    <x v="532"/>
    <d v="2013-03-22T00:00:00"/>
    <x v="0"/>
    <s v="No"/>
    <x v="35"/>
    <x v="0"/>
    <x v="3"/>
    <s v="Q1"/>
  </r>
  <r>
    <n v="1039780"/>
    <x v="8"/>
    <x v="2"/>
    <x v="17"/>
    <x v="9"/>
    <x v="0"/>
    <x v="598"/>
    <d v="2014-09-29T00:00:00"/>
    <x v="0"/>
    <s v="No"/>
    <x v="9"/>
    <x v="21"/>
    <x v="1"/>
    <s v="Q3"/>
  </r>
  <r>
    <n v="1198870"/>
    <x v="4"/>
    <x v="3"/>
    <x v="44"/>
    <x v="9"/>
    <x v="4"/>
    <x v="426"/>
    <d v="2015-01-23T00:00:00"/>
    <x v="0"/>
    <s v="Yes"/>
    <x v="9"/>
    <x v="9"/>
    <x v="0"/>
    <s v="Q1"/>
  </r>
  <r>
    <n v="1897553"/>
    <x v="10"/>
    <x v="8"/>
    <x v="55"/>
    <x v="7"/>
    <x v="1"/>
    <x v="655"/>
    <d v="2016-04-28T00:00:00"/>
    <x v="0"/>
    <s v="Yes"/>
    <x v="7"/>
    <x v="4"/>
    <x v="2"/>
    <s v="Q2"/>
  </r>
  <r>
    <n v="361475"/>
    <x v="14"/>
    <x v="2"/>
    <x v="28"/>
    <x v="15"/>
    <x v="3"/>
    <x v="365"/>
    <d v="2013-03-22T00:00:00"/>
    <x v="0"/>
    <s v="No"/>
    <x v="15"/>
    <x v="1"/>
    <x v="3"/>
    <s v="Q1"/>
  </r>
  <r>
    <n v="746532"/>
    <x v="25"/>
    <x v="2"/>
    <x v="24"/>
    <x v="5"/>
    <x v="0"/>
    <x v="1150"/>
    <d v="2014-06-03T00:00:00"/>
    <x v="0"/>
    <s v="No"/>
    <x v="5"/>
    <x v="0"/>
    <x v="1"/>
    <s v="Q2"/>
  </r>
  <r>
    <n v="1228532"/>
    <x v="17"/>
    <x v="3"/>
    <x v="3"/>
    <x v="38"/>
    <x v="0"/>
    <x v="190"/>
    <d v="2015-06-02T00:00:00"/>
    <x v="0"/>
    <s v="No"/>
    <x v="38"/>
    <x v="0"/>
    <x v="0"/>
    <s v="Q2"/>
  </r>
  <r>
    <n v="1549093"/>
    <x v="783"/>
    <x v="0"/>
    <x v="42"/>
    <x v="7"/>
    <x v="0"/>
    <x v="372"/>
    <d v="2015-02-09T00:00:00"/>
    <x v="0"/>
    <s v="No"/>
    <x v="7"/>
    <x v="0"/>
    <x v="0"/>
    <s v="Q1"/>
  </r>
  <r>
    <n v="1770196"/>
    <x v="0"/>
    <x v="0"/>
    <x v="0"/>
    <x v="4"/>
    <x v="0"/>
    <x v="523"/>
    <d v="2016-02-02T00:00:00"/>
    <x v="0"/>
    <s v="No"/>
    <x v="4"/>
    <x v="0"/>
    <x v="2"/>
    <s v="Q1"/>
  </r>
  <r>
    <n v="329798"/>
    <x v="35"/>
    <x v="0"/>
    <x v="37"/>
    <x v="27"/>
    <x v="0"/>
    <x v="696"/>
    <d v="2013-02-26T00:00:00"/>
    <x v="0"/>
    <s v="No"/>
    <x v="27"/>
    <x v="0"/>
    <x v="3"/>
    <s v="Q1"/>
  </r>
  <r>
    <n v="1347630"/>
    <x v="21"/>
    <x v="2"/>
    <x v="57"/>
    <x v="25"/>
    <x v="0"/>
    <x v="740"/>
    <d v="2015-04-29T00:00:00"/>
    <x v="0"/>
    <s v="No"/>
    <x v="25"/>
    <x v="9"/>
    <x v="0"/>
    <s v="Q2"/>
  </r>
  <r>
    <n v="1760062"/>
    <x v="784"/>
    <x v="1"/>
    <x v="22"/>
    <x v="13"/>
    <x v="0"/>
    <x v="263"/>
    <d v="2016-01-27T00:00:00"/>
    <x v="1"/>
    <s v="No"/>
    <x v="13"/>
    <x v="0"/>
    <x v="2"/>
    <s v="Q1"/>
  </r>
  <r>
    <n v="1241636"/>
    <x v="51"/>
    <x v="2"/>
    <x v="31"/>
    <x v="18"/>
    <x v="0"/>
    <x v="281"/>
    <d v="2015-02-16T00:00:00"/>
    <x v="0"/>
    <s v="No"/>
    <x v="18"/>
    <x v="0"/>
    <x v="0"/>
    <s v="Q1"/>
  </r>
  <r>
    <n v="1193421"/>
    <x v="202"/>
    <x v="0"/>
    <x v="5"/>
    <x v="0"/>
    <x v="0"/>
    <x v="896"/>
    <d v="2015-01-14T00:00:00"/>
    <x v="0"/>
    <s v="Yes"/>
    <x v="0"/>
    <x v="0"/>
    <x v="0"/>
    <s v="Q1"/>
  </r>
  <r>
    <n v="455141"/>
    <x v="19"/>
    <x v="2"/>
    <x v="30"/>
    <x v="24"/>
    <x v="0"/>
    <x v="566"/>
    <d v="2013-07-15T00:00:00"/>
    <x v="0"/>
    <s v="No"/>
    <x v="24"/>
    <x v="0"/>
    <x v="3"/>
    <s v="Q3"/>
  </r>
  <r>
    <n v="812192"/>
    <x v="86"/>
    <x v="0"/>
    <x v="0"/>
    <x v="7"/>
    <x v="0"/>
    <x v="179"/>
    <d v="2014-04-16T00:00:00"/>
    <x v="0"/>
    <s v="No"/>
    <x v="7"/>
    <x v="0"/>
    <x v="1"/>
    <s v="Q2"/>
  </r>
  <r>
    <n v="599583"/>
    <x v="1"/>
    <x v="0"/>
    <x v="0"/>
    <x v="5"/>
    <x v="1"/>
    <x v="102"/>
    <d v="2013-11-18T00:00:00"/>
    <x v="0"/>
    <s v="No"/>
    <x v="5"/>
    <x v="9"/>
    <x v="3"/>
    <s v="Q4"/>
  </r>
  <r>
    <n v="1491450"/>
    <x v="325"/>
    <x v="7"/>
    <x v="21"/>
    <x v="0"/>
    <x v="0"/>
    <x v="103"/>
    <d v="2015-08-13T00:00:00"/>
    <x v="0"/>
    <s v="No"/>
    <x v="0"/>
    <x v="67"/>
    <x v="0"/>
    <s v="Q3"/>
  </r>
  <r>
    <n v="1872909"/>
    <x v="452"/>
    <x v="0"/>
    <x v="0"/>
    <x v="7"/>
    <x v="0"/>
    <x v="417"/>
    <d v="2016-12-04T00:00:00"/>
    <x v="0"/>
    <s v="Yes"/>
    <x v="7"/>
    <x v="0"/>
    <x v="2"/>
    <s v="Q4"/>
  </r>
  <r>
    <n v="1373122"/>
    <x v="10"/>
    <x v="0"/>
    <x v="0"/>
    <x v="1"/>
    <x v="0"/>
    <x v="784"/>
    <d v="2015-05-13T00:00:00"/>
    <x v="0"/>
    <s v="No"/>
    <x v="1"/>
    <x v="0"/>
    <x v="0"/>
    <s v="Q2"/>
  </r>
  <r>
    <n v="503464"/>
    <x v="10"/>
    <x v="5"/>
    <x v="36"/>
    <x v="7"/>
    <x v="4"/>
    <x v="128"/>
    <d v="2013-08-28T00:00:00"/>
    <x v="0"/>
    <s v="No"/>
    <x v="7"/>
    <x v="6"/>
    <x v="3"/>
    <s v="Q3"/>
  </r>
  <r>
    <n v="1467573"/>
    <x v="253"/>
    <x v="7"/>
    <x v="19"/>
    <x v="13"/>
    <x v="0"/>
    <x v="87"/>
    <d v="2015-07-20T00:00:00"/>
    <x v="0"/>
    <s v="No"/>
    <x v="13"/>
    <x v="19"/>
    <x v="0"/>
    <s v="Q3"/>
  </r>
  <r>
    <n v="910610"/>
    <x v="785"/>
    <x v="1"/>
    <x v="4"/>
    <x v="30"/>
    <x v="0"/>
    <x v="842"/>
    <d v="2014-06-25T00:00:00"/>
    <x v="0"/>
    <s v="No"/>
    <x v="30"/>
    <x v="0"/>
    <x v="1"/>
    <s v="Q2"/>
  </r>
  <r>
    <n v="745346"/>
    <x v="280"/>
    <x v="1"/>
    <x v="27"/>
    <x v="18"/>
    <x v="0"/>
    <x v="122"/>
    <d v="2014-05-03T00:00:00"/>
    <x v="0"/>
    <s v="No"/>
    <x v="18"/>
    <x v="0"/>
    <x v="1"/>
    <s v="Q2"/>
  </r>
  <r>
    <n v="721434"/>
    <x v="82"/>
    <x v="1"/>
    <x v="22"/>
    <x v="13"/>
    <x v="3"/>
    <x v="725"/>
    <d v="2014-02-21T00:00:00"/>
    <x v="0"/>
    <s v="No"/>
    <x v="13"/>
    <x v="4"/>
    <x v="1"/>
    <s v="Q1"/>
  </r>
  <r>
    <n v="1535857"/>
    <x v="83"/>
    <x v="0"/>
    <x v="0"/>
    <x v="13"/>
    <x v="0"/>
    <x v="109"/>
    <d v="2015-08-25T00:00:00"/>
    <x v="0"/>
    <s v="No"/>
    <x v="13"/>
    <x v="0"/>
    <x v="0"/>
    <s v="Q3"/>
  </r>
  <r>
    <n v="450497"/>
    <x v="14"/>
    <x v="2"/>
    <x v="17"/>
    <x v="1"/>
    <x v="0"/>
    <x v="1054"/>
    <d v="2013-07-07T00:00:00"/>
    <x v="0"/>
    <s v="No"/>
    <x v="1"/>
    <x v="0"/>
    <x v="3"/>
    <s v="Q3"/>
  </r>
  <r>
    <n v="1587164"/>
    <x v="10"/>
    <x v="5"/>
    <x v="15"/>
    <x v="25"/>
    <x v="0"/>
    <x v="310"/>
    <d v="2015-09-30T00:00:00"/>
    <x v="0"/>
    <s v="No"/>
    <x v="25"/>
    <x v="0"/>
    <x v="0"/>
    <s v="Q3"/>
  </r>
  <r>
    <n v="479982"/>
    <x v="122"/>
    <x v="0"/>
    <x v="0"/>
    <x v="14"/>
    <x v="0"/>
    <x v="566"/>
    <d v="2013-07-17T00:00:00"/>
    <x v="0"/>
    <s v="Yes"/>
    <x v="14"/>
    <x v="4"/>
    <x v="3"/>
    <s v="Q3"/>
  </r>
  <r>
    <n v="1357820"/>
    <x v="5"/>
    <x v="1"/>
    <x v="27"/>
    <x v="31"/>
    <x v="0"/>
    <x v="555"/>
    <d v="2015-02-05T00:00:00"/>
    <x v="0"/>
    <s v="No"/>
    <x v="31"/>
    <x v="0"/>
    <x v="0"/>
    <s v="Q1"/>
  </r>
  <r>
    <n v="1478531"/>
    <x v="199"/>
    <x v="0"/>
    <x v="0"/>
    <x v="25"/>
    <x v="0"/>
    <x v="631"/>
    <d v="2015-07-21T00:00:00"/>
    <x v="0"/>
    <s v="No"/>
    <x v="25"/>
    <x v="0"/>
    <x v="0"/>
    <s v="Q3"/>
  </r>
  <r>
    <n v="1976597"/>
    <x v="62"/>
    <x v="2"/>
    <x v="31"/>
    <x v="31"/>
    <x v="0"/>
    <x v="568"/>
    <d v="2016-06-20T00:00:00"/>
    <x v="0"/>
    <s v="No"/>
    <x v="31"/>
    <x v="0"/>
    <x v="2"/>
    <s v="Q2"/>
  </r>
  <r>
    <n v="469316"/>
    <x v="10"/>
    <x v="5"/>
    <x v="9"/>
    <x v="35"/>
    <x v="3"/>
    <x v="487"/>
    <d v="2013-07-30T00:00:00"/>
    <x v="0"/>
    <s v="No"/>
    <x v="35"/>
    <x v="1"/>
    <x v="3"/>
    <s v="Q3"/>
  </r>
  <r>
    <n v="1327230"/>
    <x v="50"/>
    <x v="7"/>
    <x v="21"/>
    <x v="25"/>
    <x v="3"/>
    <x v="683"/>
    <d v="2015-04-13T00:00:00"/>
    <x v="0"/>
    <s v="No"/>
    <x v="25"/>
    <x v="0"/>
    <x v="0"/>
    <s v="Q2"/>
  </r>
  <r>
    <n v="391385"/>
    <x v="10"/>
    <x v="0"/>
    <x v="0"/>
    <x v="9"/>
    <x v="0"/>
    <x v="488"/>
    <d v="2013-04-25T00:00:00"/>
    <x v="0"/>
    <s v="Yes"/>
    <x v="9"/>
    <x v="1"/>
    <x v="3"/>
    <s v="Q2"/>
  </r>
  <r>
    <n v="1034068"/>
    <x v="82"/>
    <x v="1"/>
    <x v="22"/>
    <x v="8"/>
    <x v="0"/>
    <x v="271"/>
    <d v="2014-09-19T00:00:00"/>
    <x v="0"/>
    <s v="No"/>
    <x v="8"/>
    <x v="1"/>
    <x v="1"/>
    <s v="Q3"/>
  </r>
  <r>
    <n v="2085058"/>
    <x v="16"/>
    <x v="1"/>
    <x v="1"/>
    <x v="12"/>
    <x v="1"/>
    <x v="164"/>
    <d v="2016-08-30T00:00:00"/>
    <x v="0"/>
    <s v="No"/>
    <x v="12"/>
    <x v="1"/>
    <x v="2"/>
    <s v="Q3"/>
  </r>
  <r>
    <n v="1194305"/>
    <x v="4"/>
    <x v="3"/>
    <x v="3"/>
    <x v="0"/>
    <x v="0"/>
    <x v="751"/>
    <d v="2015-01-15T00:00:00"/>
    <x v="0"/>
    <s v="No"/>
    <x v="0"/>
    <x v="0"/>
    <x v="0"/>
    <s v="Q1"/>
  </r>
  <r>
    <n v="326083"/>
    <x v="32"/>
    <x v="0"/>
    <x v="37"/>
    <x v="10"/>
    <x v="0"/>
    <x v="358"/>
    <d v="2013-02-22T00:00:00"/>
    <x v="0"/>
    <s v="No"/>
    <x v="10"/>
    <x v="1"/>
    <x v="3"/>
    <s v="Q1"/>
  </r>
  <r>
    <n v="1612813"/>
    <x v="182"/>
    <x v="7"/>
    <x v="21"/>
    <x v="8"/>
    <x v="0"/>
    <x v="1038"/>
    <d v="2015-10-19T00:00:00"/>
    <x v="0"/>
    <s v="Yes"/>
    <x v="8"/>
    <x v="0"/>
    <x v="0"/>
    <s v="Q4"/>
  </r>
  <r>
    <n v="1332067"/>
    <x v="786"/>
    <x v="1"/>
    <x v="22"/>
    <x v="45"/>
    <x v="0"/>
    <x v="47"/>
    <d v="2015-04-24T00:00:00"/>
    <x v="1"/>
    <s v="No"/>
    <x v="44"/>
    <x v="26"/>
    <x v="0"/>
    <s v="Q2"/>
  </r>
  <r>
    <n v="1883343"/>
    <x v="787"/>
    <x v="1"/>
    <x v="1"/>
    <x v="42"/>
    <x v="0"/>
    <x v="1073"/>
    <d v="2016-04-16T00:00:00"/>
    <x v="0"/>
    <s v="No"/>
    <x v="42"/>
    <x v="0"/>
    <x v="2"/>
    <s v="Q2"/>
  </r>
  <r>
    <n v="672258"/>
    <x v="10"/>
    <x v="2"/>
    <x v="34"/>
    <x v="15"/>
    <x v="1"/>
    <x v="707"/>
    <d v="2014-01-22T00:00:00"/>
    <x v="0"/>
    <s v="No"/>
    <x v="15"/>
    <x v="21"/>
    <x v="1"/>
    <s v="Q1"/>
  </r>
  <r>
    <n v="1075158"/>
    <x v="788"/>
    <x v="0"/>
    <x v="0"/>
    <x v="17"/>
    <x v="2"/>
    <x v="939"/>
    <d v="2014-10-23T00:00:00"/>
    <x v="0"/>
    <s v="Yes"/>
    <x v="17"/>
    <x v="19"/>
    <x v="1"/>
    <s v="Q4"/>
  </r>
  <r>
    <n v="1531725"/>
    <x v="10"/>
    <x v="2"/>
    <x v="17"/>
    <x v="16"/>
    <x v="0"/>
    <x v="1194"/>
    <d v="2015-08-22T00:00:00"/>
    <x v="0"/>
    <s v="No"/>
    <x v="16"/>
    <x v="0"/>
    <x v="0"/>
    <s v="Q3"/>
  </r>
  <r>
    <n v="1125111"/>
    <x v="6"/>
    <x v="5"/>
    <x v="9"/>
    <x v="46"/>
    <x v="1"/>
    <x v="870"/>
    <d v="2014-11-25T00:00:00"/>
    <x v="0"/>
    <s v="No"/>
    <x v="45"/>
    <x v="6"/>
    <x v="1"/>
    <s v="Q4"/>
  </r>
  <r>
    <n v="1797460"/>
    <x v="223"/>
    <x v="1"/>
    <x v="4"/>
    <x v="40"/>
    <x v="0"/>
    <x v="459"/>
    <d v="2016-03-23T00:00:00"/>
    <x v="0"/>
    <s v="No"/>
    <x v="40"/>
    <x v="3"/>
    <x v="2"/>
    <s v="Q1"/>
  </r>
  <r>
    <n v="1067662"/>
    <x v="8"/>
    <x v="2"/>
    <x v="16"/>
    <x v="45"/>
    <x v="0"/>
    <x v="462"/>
    <d v="2014-10-10T00:00:00"/>
    <x v="0"/>
    <s v="No"/>
    <x v="44"/>
    <x v="0"/>
    <x v="1"/>
    <s v="Q4"/>
  </r>
  <r>
    <n v="470318"/>
    <x v="8"/>
    <x v="0"/>
    <x v="42"/>
    <x v="8"/>
    <x v="1"/>
    <x v="1157"/>
    <d v="2013-07-31T00:00:00"/>
    <x v="0"/>
    <s v="No"/>
    <x v="8"/>
    <x v="1"/>
    <x v="3"/>
    <s v="Q3"/>
  </r>
  <r>
    <n v="693856"/>
    <x v="21"/>
    <x v="2"/>
    <x v="17"/>
    <x v="3"/>
    <x v="2"/>
    <x v="217"/>
    <d v="2014-02-18T00:00:00"/>
    <x v="0"/>
    <s v="Yes"/>
    <x v="3"/>
    <x v="25"/>
    <x v="1"/>
    <s v="Q1"/>
  </r>
  <r>
    <n v="825607"/>
    <x v="10"/>
    <x v="0"/>
    <x v="0"/>
    <x v="8"/>
    <x v="0"/>
    <x v="584"/>
    <d v="2014-04-25T00:00:00"/>
    <x v="0"/>
    <s v="No"/>
    <x v="8"/>
    <x v="0"/>
    <x v="1"/>
    <s v="Q2"/>
  </r>
  <r>
    <n v="636308"/>
    <x v="124"/>
    <x v="5"/>
    <x v="12"/>
    <x v="9"/>
    <x v="2"/>
    <x v="430"/>
    <d v="2013-12-23T00:00:00"/>
    <x v="0"/>
    <s v="No"/>
    <x v="9"/>
    <x v="19"/>
    <x v="3"/>
    <s v="Q4"/>
  </r>
  <r>
    <n v="1353451"/>
    <x v="1"/>
    <x v="0"/>
    <x v="0"/>
    <x v="7"/>
    <x v="0"/>
    <x v="496"/>
    <d v="2015-04-29T00:00:00"/>
    <x v="0"/>
    <s v="No"/>
    <x v="7"/>
    <x v="0"/>
    <x v="0"/>
    <s v="Q2"/>
  </r>
  <r>
    <n v="455082"/>
    <x v="62"/>
    <x v="2"/>
    <x v="31"/>
    <x v="13"/>
    <x v="4"/>
    <x v="1311"/>
    <d v="2013-12-07T00:00:00"/>
    <x v="0"/>
    <s v="No"/>
    <x v="13"/>
    <x v="15"/>
    <x v="3"/>
    <s v="Q4"/>
  </r>
  <r>
    <n v="2085731"/>
    <x v="14"/>
    <x v="2"/>
    <x v="47"/>
    <x v="2"/>
    <x v="0"/>
    <x v="164"/>
    <d v="2016-08-29T00:00:00"/>
    <x v="0"/>
    <s v="No"/>
    <x v="2"/>
    <x v="0"/>
    <x v="2"/>
    <s v="Q3"/>
  </r>
  <r>
    <n v="1729404"/>
    <x v="14"/>
    <x v="2"/>
    <x v="35"/>
    <x v="5"/>
    <x v="0"/>
    <x v="225"/>
    <d v="2016-06-01T00:00:00"/>
    <x v="0"/>
    <s v="No"/>
    <x v="5"/>
    <x v="0"/>
    <x v="2"/>
    <s v="Q2"/>
  </r>
  <r>
    <n v="1646414"/>
    <x v="16"/>
    <x v="2"/>
    <x v="31"/>
    <x v="9"/>
    <x v="2"/>
    <x v="511"/>
    <d v="2015-11-11T00:00:00"/>
    <x v="0"/>
    <s v="Yes"/>
    <x v="9"/>
    <x v="18"/>
    <x v="0"/>
    <s v="Q3"/>
  </r>
  <r>
    <n v="726657"/>
    <x v="9"/>
    <x v="3"/>
    <x v="3"/>
    <x v="25"/>
    <x v="0"/>
    <x v="553"/>
    <d v="2014-02-26T00:00:00"/>
    <x v="0"/>
    <s v="No"/>
    <x v="25"/>
    <x v="6"/>
    <x v="1"/>
    <s v="Q1"/>
  </r>
  <r>
    <n v="886053"/>
    <x v="130"/>
    <x v="1"/>
    <x v="1"/>
    <x v="24"/>
    <x v="0"/>
    <x v="490"/>
    <d v="2014-09-06T00:00:00"/>
    <x v="0"/>
    <s v="No"/>
    <x v="24"/>
    <x v="0"/>
    <x v="1"/>
    <s v="Q3"/>
  </r>
  <r>
    <n v="1673014"/>
    <x v="68"/>
    <x v="0"/>
    <x v="5"/>
    <x v="9"/>
    <x v="0"/>
    <x v="703"/>
    <d v="2015-11-26T00:00:00"/>
    <x v="0"/>
    <s v="No"/>
    <x v="9"/>
    <x v="0"/>
    <x v="0"/>
    <s v="Q4"/>
  </r>
  <r>
    <n v="1608328"/>
    <x v="1"/>
    <x v="1"/>
    <x v="1"/>
    <x v="12"/>
    <x v="2"/>
    <x v="850"/>
    <d v="2015-10-19T00:00:00"/>
    <x v="0"/>
    <s v="No"/>
    <x v="12"/>
    <x v="6"/>
    <x v="0"/>
    <s v="Q4"/>
  </r>
  <r>
    <n v="608176"/>
    <x v="9"/>
    <x v="3"/>
    <x v="3"/>
    <x v="0"/>
    <x v="0"/>
    <x v="349"/>
    <d v="2013-11-21T00:00:00"/>
    <x v="0"/>
    <s v="No"/>
    <x v="0"/>
    <x v="0"/>
    <x v="3"/>
    <s v="Q4"/>
  </r>
  <r>
    <n v="1367632"/>
    <x v="4"/>
    <x v="3"/>
    <x v="3"/>
    <x v="1"/>
    <x v="0"/>
    <x v="548"/>
    <d v="2015-08-05T00:00:00"/>
    <x v="0"/>
    <s v="No"/>
    <x v="1"/>
    <x v="0"/>
    <x v="0"/>
    <s v="Q3"/>
  </r>
  <r>
    <n v="1876645"/>
    <x v="789"/>
    <x v="0"/>
    <x v="0"/>
    <x v="13"/>
    <x v="0"/>
    <x v="417"/>
    <d v="2016-12-04T00:00:00"/>
    <x v="0"/>
    <s v="No"/>
    <x v="13"/>
    <x v="0"/>
    <x v="2"/>
    <s v="Q4"/>
  </r>
  <r>
    <n v="960365"/>
    <x v="22"/>
    <x v="5"/>
    <x v="36"/>
    <x v="18"/>
    <x v="0"/>
    <x v="860"/>
    <d v="2014-07-30T00:00:00"/>
    <x v="0"/>
    <s v="No"/>
    <x v="18"/>
    <x v="0"/>
    <x v="1"/>
    <s v="Q3"/>
  </r>
  <r>
    <n v="2010874"/>
    <x v="4"/>
    <x v="3"/>
    <x v="44"/>
    <x v="9"/>
    <x v="2"/>
    <x v="658"/>
    <d v="2016-07-25T00:00:00"/>
    <x v="0"/>
    <s v="Yes"/>
    <x v="9"/>
    <x v="56"/>
    <x v="2"/>
    <s v="Q3"/>
  </r>
  <r>
    <n v="901540"/>
    <x v="18"/>
    <x v="0"/>
    <x v="0"/>
    <x v="0"/>
    <x v="0"/>
    <x v="353"/>
    <d v="2014-06-19T00:00:00"/>
    <x v="0"/>
    <s v="No"/>
    <x v="0"/>
    <x v="0"/>
    <x v="1"/>
    <s v="Q2"/>
  </r>
  <r>
    <n v="1654523"/>
    <x v="169"/>
    <x v="1"/>
    <x v="22"/>
    <x v="23"/>
    <x v="1"/>
    <x v="1101"/>
    <d v="2015-11-17T00:00:00"/>
    <x v="0"/>
    <s v="No"/>
    <x v="23"/>
    <x v="6"/>
    <x v="0"/>
    <s v="Q4"/>
  </r>
  <r>
    <n v="1687221"/>
    <x v="382"/>
    <x v="7"/>
    <x v="21"/>
    <x v="40"/>
    <x v="0"/>
    <x v="651"/>
    <d v="2015-07-12T00:00:00"/>
    <x v="0"/>
    <s v="No"/>
    <x v="40"/>
    <x v="0"/>
    <x v="0"/>
    <s v="Q3"/>
  </r>
  <r>
    <n v="359647"/>
    <x v="10"/>
    <x v="0"/>
    <x v="0"/>
    <x v="7"/>
    <x v="1"/>
    <x v="112"/>
    <d v="2013-03-21T00:00:00"/>
    <x v="0"/>
    <s v="No"/>
    <x v="7"/>
    <x v="1"/>
    <x v="3"/>
    <s v="Q1"/>
  </r>
  <r>
    <n v="534356"/>
    <x v="8"/>
    <x v="5"/>
    <x v="36"/>
    <x v="0"/>
    <x v="1"/>
    <x v="773"/>
    <d v="2013-09-20T00:00:00"/>
    <x v="0"/>
    <s v="No"/>
    <x v="0"/>
    <x v="1"/>
    <x v="3"/>
    <s v="Q3"/>
  </r>
  <r>
    <n v="2089589"/>
    <x v="33"/>
    <x v="1"/>
    <x v="4"/>
    <x v="44"/>
    <x v="0"/>
    <x v="320"/>
    <d v="2016-01-09T00:00:00"/>
    <x v="0"/>
    <s v="No"/>
    <x v="43"/>
    <x v="0"/>
    <x v="2"/>
    <s v="Q1"/>
  </r>
  <r>
    <n v="451779"/>
    <x v="30"/>
    <x v="0"/>
    <x v="0"/>
    <x v="25"/>
    <x v="1"/>
    <x v="603"/>
    <d v="2013-10-07T00:00:00"/>
    <x v="0"/>
    <s v="Yes"/>
    <x v="25"/>
    <x v="18"/>
    <x v="3"/>
    <s v="Q3"/>
  </r>
  <r>
    <n v="1898222"/>
    <x v="16"/>
    <x v="2"/>
    <x v="17"/>
    <x v="14"/>
    <x v="2"/>
    <x v="70"/>
    <d v="2016-04-28T00:00:00"/>
    <x v="0"/>
    <s v="No"/>
    <x v="14"/>
    <x v="1"/>
    <x v="2"/>
    <s v="Q2"/>
  </r>
  <r>
    <n v="1110639"/>
    <x v="10"/>
    <x v="2"/>
    <x v="16"/>
    <x v="15"/>
    <x v="0"/>
    <x v="1133"/>
    <d v="2014-10-11T00:00:00"/>
    <x v="0"/>
    <s v="No"/>
    <x v="15"/>
    <x v="0"/>
    <x v="1"/>
    <s v="Q4"/>
  </r>
  <r>
    <n v="1325548"/>
    <x v="172"/>
    <x v="0"/>
    <x v="0"/>
    <x v="18"/>
    <x v="0"/>
    <x v="425"/>
    <d v="2015-10-04T00:00:00"/>
    <x v="0"/>
    <s v="No"/>
    <x v="18"/>
    <x v="0"/>
    <x v="0"/>
    <s v="Q4"/>
  </r>
  <r>
    <n v="976823"/>
    <x v="38"/>
    <x v="0"/>
    <x v="0"/>
    <x v="1"/>
    <x v="0"/>
    <x v="1292"/>
    <d v="2014-09-08T00:00:00"/>
    <x v="0"/>
    <s v="No"/>
    <x v="1"/>
    <x v="0"/>
    <x v="1"/>
    <s v="Q3"/>
  </r>
  <r>
    <n v="984894"/>
    <x v="476"/>
    <x v="1"/>
    <x v="22"/>
    <x v="13"/>
    <x v="3"/>
    <x v="136"/>
    <d v="2014-08-19T00:00:00"/>
    <x v="0"/>
    <s v="No"/>
    <x v="13"/>
    <x v="2"/>
    <x v="1"/>
    <s v="Q3"/>
  </r>
  <r>
    <n v="860536"/>
    <x v="429"/>
    <x v="1"/>
    <x v="1"/>
    <x v="36"/>
    <x v="2"/>
    <x v="172"/>
    <d v="2014-05-21T00:00:00"/>
    <x v="0"/>
    <s v="No"/>
    <x v="36"/>
    <x v="1"/>
    <x v="1"/>
    <s v="Q2"/>
  </r>
  <r>
    <n v="1872176"/>
    <x v="28"/>
    <x v="2"/>
    <x v="24"/>
    <x v="4"/>
    <x v="0"/>
    <x v="189"/>
    <d v="2016-10-04T00:00:00"/>
    <x v="0"/>
    <s v="Yes"/>
    <x v="4"/>
    <x v="0"/>
    <x v="2"/>
    <s v="Q4"/>
  </r>
  <r>
    <n v="1740157"/>
    <x v="325"/>
    <x v="7"/>
    <x v="21"/>
    <x v="27"/>
    <x v="0"/>
    <x v="162"/>
    <d v="2016-01-19T00:00:00"/>
    <x v="0"/>
    <s v="No"/>
    <x v="27"/>
    <x v="2"/>
    <x v="2"/>
    <s v="Q1"/>
  </r>
  <r>
    <n v="1939458"/>
    <x v="18"/>
    <x v="0"/>
    <x v="0"/>
    <x v="14"/>
    <x v="0"/>
    <x v="307"/>
    <d v="2016-05-25T00:00:00"/>
    <x v="0"/>
    <s v="No"/>
    <x v="14"/>
    <x v="0"/>
    <x v="2"/>
    <s v="Q2"/>
  </r>
  <r>
    <n v="510928"/>
    <x v="8"/>
    <x v="2"/>
    <x v="30"/>
    <x v="7"/>
    <x v="0"/>
    <x v="1170"/>
    <d v="2013-08-30T00:00:00"/>
    <x v="0"/>
    <s v="No"/>
    <x v="7"/>
    <x v="0"/>
    <x v="3"/>
    <s v="Q3"/>
  </r>
  <r>
    <n v="1521705"/>
    <x v="1"/>
    <x v="0"/>
    <x v="0"/>
    <x v="16"/>
    <x v="3"/>
    <x v="415"/>
    <d v="2015-08-17T00:00:00"/>
    <x v="0"/>
    <s v="No"/>
    <x v="16"/>
    <x v="0"/>
    <x v="0"/>
    <s v="Q3"/>
  </r>
  <r>
    <n v="1504834"/>
    <x v="367"/>
    <x v="2"/>
    <x v="24"/>
    <x v="7"/>
    <x v="0"/>
    <x v="980"/>
    <d v="2015-05-08T00:00:00"/>
    <x v="0"/>
    <s v="No"/>
    <x v="7"/>
    <x v="0"/>
    <x v="0"/>
    <s v="Q2"/>
  </r>
  <r>
    <n v="1256658"/>
    <x v="372"/>
    <x v="1"/>
    <x v="22"/>
    <x v="13"/>
    <x v="3"/>
    <x v="272"/>
    <d v="2015-02-26T00:00:00"/>
    <x v="0"/>
    <s v="No"/>
    <x v="13"/>
    <x v="1"/>
    <x v="0"/>
    <s v="Q1"/>
  </r>
  <r>
    <n v="993195"/>
    <x v="76"/>
    <x v="1"/>
    <x v="22"/>
    <x v="9"/>
    <x v="0"/>
    <x v="309"/>
    <d v="2014-08-20T00:00:00"/>
    <x v="0"/>
    <s v="No"/>
    <x v="9"/>
    <x v="0"/>
    <x v="1"/>
    <s v="Q3"/>
  </r>
  <r>
    <n v="1302969"/>
    <x v="267"/>
    <x v="1"/>
    <x v="22"/>
    <x v="13"/>
    <x v="0"/>
    <x v="3"/>
    <d v="2015-03-31T00:00:00"/>
    <x v="0"/>
    <s v="No"/>
    <x v="13"/>
    <x v="2"/>
    <x v="0"/>
    <s v="Q1"/>
  </r>
  <r>
    <n v="834929"/>
    <x v="51"/>
    <x v="1"/>
    <x v="22"/>
    <x v="0"/>
    <x v="0"/>
    <x v="247"/>
    <d v="2014-01-05T00:00:00"/>
    <x v="0"/>
    <s v="Yes"/>
    <x v="0"/>
    <x v="0"/>
    <x v="1"/>
    <s v="Q1"/>
  </r>
  <r>
    <n v="1304260"/>
    <x v="448"/>
    <x v="1"/>
    <x v="22"/>
    <x v="13"/>
    <x v="0"/>
    <x v="291"/>
    <d v="2015-03-27T00:00:00"/>
    <x v="0"/>
    <s v="No"/>
    <x v="13"/>
    <x v="0"/>
    <x v="0"/>
    <s v="Q1"/>
  </r>
  <r>
    <n v="1305780"/>
    <x v="790"/>
    <x v="1"/>
    <x v="27"/>
    <x v="0"/>
    <x v="0"/>
    <x v="951"/>
    <d v="2015-03-28T00:00:00"/>
    <x v="0"/>
    <s v="No"/>
    <x v="0"/>
    <x v="0"/>
    <x v="0"/>
    <s v="Q1"/>
  </r>
  <r>
    <n v="2048620"/>
    <x v="33"/>
    <x v="4"/>
    <x v="6"/>
    <x v="40"/>
    <x v="0"/>
    <x v="471"/>
    <d v="2016-06-08T00:00:00"/>
    <x v="0"/>
    <s v="No"/>
    <x v="40"/>
    <x v="0"/>
    <x v="2"/>
    <s v="Q2"/>
  </r>
  <r>
    <n v="1241018"/>
    <x v="129"/>
    <x v="7"/>
    <x v="21"/>
    <x v="24"/>
    <x v="0"/>
    <x v="254"/>
    <d v="2015-02-14T00:00:00"/>
    <x v="0"/>
    <s v="No"/>
    <x v="24"/>
    <x v="0"/>
    <x v="0"/>
    <s v="Q1"/>
  </r>
  <r>
    <n v="1342241"/>
    <x v="160"/>
    <x v="1"/>
    <x v="4"/>
    <x v="20"/>
    <x v="2"/>
    <x v="218"/>
    <d v="2015-04-27T00:00:00"/>
    <x v="0"/>
    <s v="No"/>
    <x v="20"/>
    <x v="2"/>
    <x v="0"/>
    <s v="Q2"/>
  </r>
  <r>
    <n v="632653"/>
    <x v="590"/>
    <x v="1"/>
    <x v="22"/>
    <x v="46"/>
    <x v="2"/>
    <x v="880"/>
    <d v="2013-12-16T00:00:00"/>
    <x v="0"/>
    <s v="No"/>
    <x v="45"/>
    <x v="9"/>
    <x v="3"/>
    <s v="Q4"/>
  </r>
  <r>
    <n v="1316092"/>
    <x v="19"/>
    <x v="0"/>
    <x v="5"/>
    <x v="7"/>
    <x v="0"/>
    <x v="1250"/>
    <d v="2015-05-04T00:00:00"/>
    <x v="0"/>
    <s v="Yes"/>
    <x v="7"/>
    <x v="0"/>
    <x v="0"/>
    <s v="Q2"/>
  </r>
  <r>
    <n v="635895"/>
    <x v="10"/>
    <x v="5"/>
    <x v="15"/>
    <x v="0"/>
    <x v="0"/>
    <x v="1144"/>
    <d v="2013-12-16T00:00:00"/>
    <x v="1"/>
    <s v="No"/>
    <x v="0"/>
    <x v="0"/>
    <x v="3"/>
    <s v="Q4"/>
  </r>
  <r>
    <n v="1638087"/>
    <x v="14"/>
    <x v="5"/>
    <x v="9"/>
    <x v="9"/>
    <x v="1"/>
    <x v="202"/>
    <d v="2015-04-11T00:00:00"/>
    <x v="0"/>
    <s v="No"/>
    <x v="9"/>
    <x v="13"/>
    <x v="0"/>
    <s v="Q1"/>
  </r>
  <r>
    <n v="1956959"/>
    <x v="7"/>
    <x v="4"/>
    <x v="6"/>
    <x v="20"/>
    <x v="0"/>
    <x v="666"/>
    <d v="2016-06-06T00:00:00"/>
    <x v="0"/>
    <s v="No"/>
    <x v="20"/>
    <x v="0"/>
    <x v="2"/>
    <s v="Q2"/>
  </r>
  <r>
    <n v="500242"/>
    <x v="8"/>
    <x v="2"/>
    <x v="35"/>
    <x v="12"/>
    <x v="1"/>
    <x v="283"/>
    <d v="2013-08-23T00:00:00"/>
    <x v="0"/>
    <s v="No"/>
    <x v="12"/>
    <x v="1"/>
    <x v="3"/>
    <s v="Q3"/>
  </r>
  <r>
    <n v="1838893"/>
    <x v="33"/>
    <x v="4"/>
    <x v="6"/>
    <x v="13"/>
    <x v="0"/>
    <x v="325"/>
    <d v="2016-03-21T00:00:00"/>
    <x v="0"/>
    <s v="No"/>
    <x v="13"/>
    <x v="9"/>
    <x v="2"/>
    <s v="Q1"/>
  </r>
  <r>
    <n v="877582"/>
    <x v="30"/>
    <x v="5"/>
    <x v="12"/>
    <x v="16"/>
    <x v="0"/>
    <x v="174"/>
    <d v="2014-02-06T00:00:00"/>
    <x v="0"/>
    <s v="No"/>
    <x v="16"/>
    <x v="0"/>
    <x v="1"/>
    <s v="Q1"/>
  </r>
  <r>
    <n v="764472"/>
    <x v="565"/>
    <x v="1"/>
    <x v="4"/>
    <x v="44"/>
    <x v="0"/>
    <x v="32"/>
    <d v="2014-03-18T00:00:00"/>
    <x v="0"/>
    <s v="Yes"/>
    <x v="43"/>
    <x v="0"/>
    <x v="1"/>
    <s v="Q1"/>
  </r>
  <r>
    <n v="1989867"/>
    <x v="14"/>
    <x v="5"/>
    <x v="12"/>
    <x v="15"/>
    <x v="0"/>
    <x v="572"/>
    <d v="2016-06-28T00:00:00"/>
    <x v="0"/>
    <s v="No"/>
    <x v="15"/>
    <x v="0"/>
    <x v="2"/>
    <s v="Q2"/>
  </r>
  <r>
    <n v="1226196"/>
    <x v="47"/>
    <x v="5"/>
    <x v="12"/>
    <x v="4"/>
    <x v="0"/>
    <x v="1172"/>
    <d v="2015-05-02T00:00:00"/>
    <x v="0"/>
    <s v="No"/>
    <x v="4"/>
    <x v="0"/>
    <x v="0"/>
    <s v="Q2"/>
  </r>
  <r>
    <n v="1962137"/>
    <x v="28"/>
    <x v="2"/>
    <x v="20"/>
    <x v="20"/>
    <x v="0"/>
    <x v="323"/>
    <d v="2016-09-06T00:00:00"/>
    <x v="0"/>
    <s v="No"/>
    <x v="20"/>
    <x v="0"/>
    <x v="2"/>
    <s v="Q3"/>
  </r>
  <r>
    <n v="831369"/>
    <x v="791"/>
    <x v="1"/>
    <x v="22"/>
    <x v="7"/>
    <x v="0"/>
    <x v="207"/>
    <d v="2014-05-05T00:00:00"/>
    <x v="0"/>
    <s v="Yes"/>
    <x v="7"/>
    <x v="2"/>
    <x v="1"/>
    <s v="Q2"/>
  </r>
  <r>
    <n v="514700"/>
    <x v="563"/>
    <x v="1"/>
    <x v="1"/>
    <x v="7"/>
    <x v="0"/>
    <x v="885"/>
    <d v="2013-04-09T00:00:00"/>
    <x v="0"/>
    <s v="No"/>
    <x v="7"/>
    <x v="0"/>
    <x v="3"/>
    <s v="Q2"/>
  </r>
  <r>
    <n v="1213421"/>
    <x v="9"/>
    <x v="3"/>
    <x v="8"/>
    <x v="4"/>
    <x v="0"/>
    <x v="803"/>
    <d v="2015-01-27T00:00:00"/>
    <x v="0"/>
    <s v="No"/>
    <x v="4"/>
    <x v="0"/>
    <x v="0"/>
    <s v="Q1"/>
  </r>
  <r>
    <n v="1381379"/>
    <x v="8"/>
    <x v="2"/>
    <x v="38"/>
    <x v="14"/>
    <x v="0"/>
    <x v="149"/>
    <d v="2015-05-18T00:00:00"/>
    <x v="0"/>
    <s v="No"/>
    <x v="14"/>
    <x v="0"/>
    <x v="0"/>
    <s v="Q2"/>
  </r>
  <r>
    <n v="1697539"/>
    <x v="792"/>
    <x v="1"/>
    <x v="1"/>
    <x v="19"/>
    <x v="1"/>
    <x v="40"/>
    <d v="2015-12-17T00:00:00"/>
    <x v="0"/>
    <s v="No"/>
    <x v="19"/>
    <x v="4"/>
    <x v="0"/>
    <s v="Q4"/>
  </r>
  <r>
    <n v="1604104"/>
    <x v="19"/>
    <x v="2"/>
    <x v="35"/>
    <x v="9"/>
    <x v="1"/>
    <x v="100"/>
    <d v="2015-10-15T00:00:00"/>
    <x v="0"/>
    <s v="No"/>
    <x v="9"/>
    <x v="4"/>
    <x v="0"/>
    <s v="Q4"/>
  </r>
  <r>
    <n v="1524073"/>
    <x v="360"/>
    <x v="0"/>
    <x v="5"/>
    <x v="3"/>
    <x v="0"/>
    <x v="581"/>
    <d v="2015-08-18T00:00:00"/>
    <x v="0"/>
    <s v="No"/>
    <x v="3"/>
    <x v="0"/>
    <x v="0"/>
    <s v="Q3"/>
  </r>
  <r>
    <n v="1070700"/>
    <x v="14"/>
    <x v="2"/>
    <x v="23"/>
    <x v="13"/>
    <x v="0"/>
    <x v="1122"/>
    <d v="2014-10-20T00:00:00"/>
    <x v="0"/>
    <s v="Yes"/>
    <x v="13"/>
    <x v="19"/>
    <x v="1"/>
    <s v="Q4"/>
  </r>
  <r>
    <n v="268760"/>
    <x v="8"/>
    <x v="5"/>
    <x v="12"/>
    <x v="0"/>
    <x v="0"/>
    <x v="423"/>
    <d v="2013-01-31T00:00:00"/>
    <x v="0"/>
    <s v="Yes"/>
    <x v="0"/>
    <x v="0"/>
    <x v="3"/>
    <s v="Q1"/>
  </r>
  <r>
    <n v="715302"/>
    <x v="1"/>
    <x v="0"/>
    <x v="0"/>
    <x v="12"/>
    <x v="1"/>
    <x v="1065"/>
    <d v="2014-02-25T00:00:00"/>
    <x v="0"/>
    <s v="No"/>
    <x v="12"/>
    <x v="34"/>
    <x v="1"/>
    <s v="Q1"/>
  </r>
  <r>
    <n v="1612115"/>
    <x v="19"/>
    <x v="0"/>
    <x v="42"/>
    <x v="7"/>
    <x v="0"/>
    <x v="786"/>
    <d v="2015-10-17T00:00:00"/>
    <x v="0"/>
    <s v="Yes"/>
    <x v="7"/>
    <x v="0"/>
    <x v="0"/>
    <s v="Q4"/>
  </r>
  <r>
    <n v="1932690"/>
    <x v="14"/>
    <x v="2"/>
    <x v="24"/>
    <x v="9"/>
    <x v="1"/>
    <x v="623"/>
    <d v="2016-05-19T00:00:00"/>
    <x v="0"/>
    <s v="No"/>
    <x v="9"/>
    <x v="0"/>
    <x v="2"/>
    <s v="Q2"/>
  </r>
  <r>
    <n v="461656"/>
    <x v="8"/>
    <x v="2"/>
    <x v="31"/>
    <x v="13"/>
    <x v="2"/>
    <x v="390"/>
    <d v="2013-07-22T00:00:00"/>
    <x v="0"/>
    <s v="No"/>
    <x v="13"/>
    <x v="9"/>
    <x v="3"/>
    <s v="Q3"/>
  </r>
  <r>
    <n v="1586209"/>
    <x v="48"/>
    <x v="4"/>
    <x v="26"/>
    <x v="5"/>
    <x v="0"/>
    <x v="310"/>
    <d v="2015-09-30T00:00:00"/>
    <x v="0"/>
    <s v="No"/>
    <x v="5"/>
    <x v="0"/>
    <x v="0"/>
    <s v="Q3"/>
  </r>
  <r>
    <n v="1040822"/>
    <x v="50"/>
    <x v="5"/>
    <x v="15"/>
    <x v="18"/>
    <x v="1"/>
    <x v="922"/>
    <d v="2014-09-29T00:00:00"/>
    <x v="0"/>
    <s v="Yes"/>
    <x v="18"/>
    <x v="19"/>
    <x v="1"/>
    <s v="Q3"/>
  </r>
  <r>
    <n v="1852203"/>
    <x v="20"/>
    <x v="2"/>
    <x v="59"/>
    <x v="27"/>
    <x v="0"/>
    <x v="418"/>
    <d v="2016-03-28T00:00:00"/>
    <x v="0"/>
    <s v="No"/>
    <x v="27"/>
    <x v="0"/>
    <x v="2"/>
    <s v="Q1"/>
  </r>
  <r>
    <n v="368846"/>
    <x v="14"/>
    <x v="2"/>
    <x v="24"/>
    <x v="26"/>
    <x v="0"/>
    <x v="49"/>
    <d v="2013-03-28T00:00:00"/>
    <x v="0"/>
    <s v="No"/>
    <x v="26"/>
    <x v="0"/>
    <x v="3"/>
    <s v="Q1"/>
  </r>
  <r>
    <n v="1241886"/>
    <x v="793"/>
    <x v="6"/>
    <x v="46"/>
    <x v="46"/>
    <x v="0"/>
    <x v="281"/>
    <d v="2015-02-24T00:00:00"/>
    <x v="1"/>
    <s v="No"/>
    <x v="45"/>
    <x v="10"/>
    <x v="0"/>
    <s v="Q1"/>
  </r>
  <r>
    <n v="1428769"/>
    <x v="794"/>
    <x v="7"/>
    <x v="19"/>
    <x v="13"/>
    <x v="0"/>
    <x v="1249"/>
    <d v="2015-07-07T00:00:00"/>
    <x v="0"/>
    <s v="No"/>
    <x v="13"/>
    <x v="44"/>
    <x v="0"/>
    <s v="Q2"/>
  </r>
  <r>
    <n v="798115"/>
    <x v="82"/>
    <x v="1"/>
    <x v="1"/>
    <x v="13"/>
    <x v="0"/>
    <x v="910"/>
    <d v="2014-08-04T00:00:00"/>
    <x v="0"/>
    <s v="Yes"/>
    <x v="13"/>
    <x v="0"/>
    <x v="1"/>
    <s v="Q3"/>
  </r>
  <r>
    <n v="1963618"/>
    <x v="14"/>
    <x v="5"/>
    <x v="12"/>
    <x v="20"/>
    <x v="0"/>
    <x v="1015"/>
    <d v="2016-11-06T00:00:00"/>
    <x v="0"/>
    <s v="Yes"/>
    <x v="20"/>
    <x v="0"/>
    <x v="2"/>
    <s v="Q4"/>
  </r>
  <r>
    <n v="1509013"/>
    <x v="38"/>
    <x v="2"/>
    <x v="20"/>
    <x v="9"/>
    <x v="0"/>
    <x v="469"/>
    <d v="2015-07-08T00:00:00"/>
    <x v="0"/>
    <s v="Yes"/>
    <x v="9"/>
    <x v="0"/>
    <x v="0"/>
    <s v="Q3"/>
  </r>
  <r>
    <n v="1943820"/>
    <x v="792"/>
    <x v="1"/>
    <x v="22"/>
    <x v="8"/>
    <x v="0"/>
    <x v="863"/>
    <d v="2016-05-27T00:00:00"/>
    <x v="0"/>
    <s v="Yes"/>
    <x v="8"/>
    <x v="0"/>
    <x v="2"/>
    <s v="Q2"/>
  </r>
  <r>
    <n v="1904550"/>
    <x v="106"/>
    <x v="0"/>
    <x v="5"/>
    <x v="52"/>
    <x v="0"/>
    <x v="352"/>
    <d v="2016-03-05T00:00:00"/>
    <x v="0"/>
    <s v="Yes"/>
    <x v="50"/>
    <x v="3"/>
    <x v="2"/>
    <s v="Q1"/>
  </r>
  <r>
    <n v="1464115"/>
    <x v="18"/>
    <x v="0"/>
    <x v="0"/>
    <x v="7"/>
    <x v="0"/>
    <x v="256"/>
    <d v="2015-07-13T00:00:00"/>
    <x v="0"/>
    <s v="Yes"/>
    <x v="7"/>
    <x v="0"/>
    <x v="0"/>
    <s v="Q3"/>
  </r>
  <r>
    <n v="1462297"/>
    <x v="8"/>
    <x v="2"/>
    <x v="40"/>
    <x v="9"/>
    <x v="0"/>
    <x v="688"/>
    <d v="2015-10-07T00:00:00"/>
    <x v="0"/>
    <s v="No"/>
    <x v="9"/>
    <x v="0"/>
    <x v="0"/>
    <s v="Q4"/>
  </r>
  <r>
    <n v="1428316"/>
    <x v="20"/>
    <x v="5"/>
    <x v="12"/>
    <x v="53"/>
    <x v="0"/>
    <x v="220"/>
    <d v="2015-06-18T00:00:00"/>
    <x v="0"/>
    <s v="No"/>
    <x v="51"/>
    <x v="0"/>
    <x v="0"/>
    <s v="Q2"/>
  </r>
  <r>
    <n v="1774984"/>
    <x v="229"/>
    <x v="6"/>
    <x v="41"/>
    <x v="13"/>
    <x v="0"/>
    <x v="21"/>
    <d v="2016-05-02T00:00:00"/>
    <x v="0"/>
    <s v="No"/>
    <x v="13"/>
    <x v="0"/>
    <x v="2"/>
    <s v="Q2"/>
  </r>
  <r>
    <n v="1919060"/>
    <x v="10"/>
    <x v="0"/>
    <x v="5"/>
    <x v="13"/>
    <x v="2"/>
    <x v="278"/>
    <d v="2016-12-05T00:00:00"/>
    <x v="0"/>
    <s v="No"/>
    <x v="13"/>
    <x v="18"/>
    <x v="2"/>
    <s v="Q4"/>
  </r>
  <r>
    <n v="1748930"/>
    <x v="70"/>
    <x v="5"/>
    <x v="15"/>
    <x v="52"/>
    <x v="3"/>
    <x v="319"/>
    <d v="2016-01-19T00:00:00"/>
    <x v="0"/>
    <s v="No"/>
    <x v="50"/>
    <x v="0"/>
    <x v="2"/>
    <s v="Q1"/>
  </r>
  <r>
    <n v="1895003"/>
    <x v="10"/>
    <x v="0"/>
    <x v="0"/>
    <x v="28"/>
    <x v="1"/>
    <x v="1056"/>
    <d v="2016-04-28T00:00:00"/>
    <x v="0"/>
    <s v="Yes"/>
    <x v="28"/>
    <x v="9"/>
    <x v="2"/>
    <s v="Q2"/>
  </r>
  <r>
    <n v="454380"/>
    <x v="95"/>
    <x v="0"/>
    <x v="0"/>
    <x v="13"/>
    <x v="1"/>
    <x v="467"/>
    <d v="2013-12-07T00:00:00"/>
    <x v="0"/>
    <s v="Yes"/>
    <x v="13"/>
    <x v="18"/>
    <x v="3"/>
    <s v="Q4"/>
  </r>
  <r>
    <n v="1087054"/>
    <x v="205"/>
    <x v="7"/>
    <x v="19"/>
    <x v="4"/>
    <x v="0"/>
    <x v="1094"/>
    <d v="2014-11-21T00:00:00"/>
    <x v="0"/>
    <s v="No"/>
    <x v="4"/>
    <x v="42"/>
    <x v="1"/>
    <s v="Q4"/>
  </r>
  <r>
    <n v="1618831"/>
    <x v="1"/>
    <x v="0"/>
    <x v="0"/>
    <x v="18"/>
    <x v="0"/>
    <x v="357"/>
    <d v="2015-10-26T00:00:00"/>
    <x v="0"/>
    <s v="No"/>
    <x v="18"/>
    <x v="2"/>
    <x v="0"/>
    <s v="Q4"/>
  </r>
  <r>
    <n v="1451122"/>
    <x v="16"/>
    <x v="0"/>
    <x v="0"/>
    <x v="26"/>
    <x v="0"/>
    <x v="1112"/>
    <d v="2015-06-07T00:00:00"/>
    <x v="0"/>
    <s v="No"/>
    <x v="26"/>
    <x v="18"/>
    <x v="0"/>
    <s v="Q2"/>
  </r>
  <r>
    <n v="687249"/>
    <x v="130"/>
    <x v="1"/>
    <x v="1"/>
    <x v="25"/>
    <x v="0"/>
    <x v="1097"/>
    <d v="2014-01-27T00:00:00"/>
    <x v="0"/>
    <s v="Yes"/>
    <x v="25"/>
    <x v="0"/>
    <x v="1"/>
    <s v="Q1"/>
  </r>
  <r>
    <n v="1984748"/>
    <x v="795"/>
    <x v="1"/>
    <x v="22"/>
    <x v="0"/>
    <x v="1"/>
    <x v="212"/>
    <d v="2016-06-28T00:00:00"/>
    <x v="0"/>
    <s v="No"/>
    <x v="0"/>
    <x v="6"/>
    <x v="2"/>
    <s v="Q2"/>
  </r>
  <r>
    <n v="1167274"/>
    <x v="438"/>
    <x v="1"/>
    <x v="13"/>
    <x v="20"/>
    <x v="0"/>
    <x v="746"/>
    <d v="2014-12-29T00:00:00"/>
    <x v="0"/>
    <s v="Yes"/>
    <x v="20"/>
    <x v="21"/>
    <x v="1"/>
    <s v="Q4"/>
  </r>
  <r>
    <n v="855479"/>
    <x v="14"/>
    <x v="5"/>
    <x v="12"/>
    <x v="12"/>
    <x v="0"/>
    <x v="1215"/>
    <d v="2014-05-16T00:00:00"/>
    <x v="0"/>
    <s v="No"/>
    <x v="12"/>
    <x v="0"/>
    <x v="1"/>
    <s v="Q2"/>
  </r>
  <r>
    <n v="491505"/>
    <x v="46"/>
    <x v="2"/>
    <x v="31"/>
    <x v="15"/>
    <x v="4"/>
    <x v="569"/>
    <d v="2013-08-14T00:00:00"/>
    <x v="0"/>
    <s v="No"/>
    <x v="15"/>
    <x v="1"/>
    <x v="3"/>
    <s v="Q3"/>
  </r>
  <r>
    <n v="1697870"/>
    <x v="796"/>
    <x v="1"/>
    <x v="1"/>
    <x v="40"/>
    <x v="0"/>
    <x v="40"/>
    <d v="2015-12-18T00:00:00"/>
    <x v="0"/>
    <s v="Yes"/>
    <x v="40"/>
    <x v="9"/>
    <x v="0"/>
    <s v="Q4"/>
  </r>
  <r>
    <n v="824957"/>
    <x v="10"/>
    <x v="5"/>
    <x v="9"/>
    <x v="7"/>
    <x v="1"/>
    <x v="584"/>
    <d v="2014-04-29T00:00:00"/>
    <x v="0"/>
    <s v="No"/>
    <x v="7"/>
    <x v="6"/>
    <x v="1"/>
    <s v="Q2"/>
  </r>
  <r>
    <n v="942632"/>
    <x v="8"/>
    <x v="0"/>
    <x v="0"/>
    <x v="14"/>
    <x v="0"/>
    <x v="386"/>
    <d v="2014-07-17T00:00:00"/>
    <x v="0"/>
    <s v="No"/>
    <x v="14"/>
    <x v="0"/>
    <x v="1"/>
    <s v="Q3"/>
  </r>
  <r>
    <n v="1655584"/>
    <x v="23"/>
    <x v="1"/>
    <x v="22"/>
    <x v="36"/>
    <x v="0"/>
    <x v="809"/>
    <d v="2015-11-16T00:00:00"/>
    <x v="0"/>
    <s v="No"/>
    <x v="36"/>
    <x v="4"/>
    <x v="0"/>
    <s v="Q4"/>
  </r>
  <r>
    <n v="1208055"/>
    <x v="82"/>
    <x v="1"/>
    <x v="4"/>
    <x v="7"/>
    <x v="0"/>
    <x v="1058"/>
    <d v="2015-01-24T00:00:00"/>
    <x v="0"/>
    <s v="No"/>
    <x v="7"/>
    <x v="0"/>
    <x v="0"/>
    <s v="Q1"/>
  </r>
  <r>
    <n v="1577333"/>
    <x v="228"/>
    <x v="1"/>
    <x v="4"/>
    <x v="7"/>
    <x v="0"/>
    <x v="13"/>
    <d v="2015-09-23T00:00:00"/>
    <x v="0"/>
    <s v="Yes"/>
    <x v="7"/>
    <x v="0"/>
    <x v="0"/>
    <s v="Q3"/>
  </r>
  <r>
    <n v="1469079"/>
    <x v="10"/>
    <x v="5"/>
    <x v="14"/>
    <x v="45"/>
    <x v="0"/>
    <x v="661"/>
    <d v="2015-08-09T00:00:00"/>
    <x v="0"/>
    <s v="No"/>
    <x v="44"/>
    <x v="55"/>
    <x v="0"/>
    <s v="Q3"/>
  </r>
  <r>
    <n v="1286138"/>
    <x v="1"/>
    <x v="0"/>
    <x v="0"/>
    <x v="13"/>
    <x v="0"/>
    <x v="499"/>
    <d v="2015-03-17T00:00:00"/>
    <x v="0"/>
    <s v="No"/>
    <x v="13"/>
    <x v="0"/>
    <x v="0"/>
    <s v="Q1"/>
  </r>
  <r>
    <n v="1152623"/>
    <x v="48"/>
    <x v="4"/>
    <x v="6"/>
    <x v="4"/>
    <x v="0"/>
    <x v="877"/>
    <d v="2014-11-12T00:00:00"/>
    <x v="0"/>
    <s v="No"/>
    <x v="4"/>
    <x v="0"/>
    <x v="1"/>
    <s v="Q4"/>
  </r>
  <r>
    <n v="1720453"/>
    <x v="39"/>
    <x v="1"/>
    <x v="22"/>
    <x v="2"/>
    <x v="0"/>
    <x v="689"/>
    <d v="2016-04-01T00:00:00"/>
    <x v="0"/>
    <s v="No"/>
    <x v="2"/>
    <x v="72"/>
    <x v="0"/>
    <s v="Q4"/>
  </r>
  <r>
    <n v="1465355"/>
    <x v="20"/>
    <x v="2"/>
    <x v="59"/>
    <x v="20"/>
    <x v="0"/>
    <x v="256"/>
    <d v="2015-07-13T00:00:00"/>
    <x v="0"/>
    <s v="No"/>
    <x v="20"/>
    <x v="0"/>
    <x v="0"/>
    <s v="Q3"/>
  </r>
  <r>
    <n v="1417199"/>
    <x v="10"/>
    <x v="0"/>
    <x v="42"/>
    <x v="0"/>
    <x v="0"/>
    <x v="1001"/>
    <d v="2015-11-06T00:00:00"/>
    <x v="0"/>
    <s v="Yes"/>
    <x v="0"/>
    <x v="0"/>
    <x v="0"/>
    <s v="Q4"/>
  </r>
  <r>
    <n v="1500871"/>
    <x v="19"/>
    <x v="7"/>
    <x v="21"/>
    <x v="0"/>
    <x v="0"/>
    <x v="771"/>
    <d v="2015-04-08T00:00:00"/>
    <x v="0"/>
    <s v="No"/>
    <x v="0"/>
    <x v="0"/>
    <x v="0"/>
    <s v="Q2"/>
  </r>
  <r>
    <n v="1212302"/>
    <x v="136"/>
    <x v="1"/>
    <x v="27"/>
    <x v="13"/>
    <x v="0"/>
    <x v="803"/>
    <d v="2015-01-30T00:00:00"/>
    <x v="0"/>
    <s v="No"/>
    <x v="13"/>
    <x v="9"/>
    <x v="0"/>
    <s v="Q1"/>
  </r>
  <r>
    <n v="1386748"/>
    <x v="16"/>
    <x v="2"/>
    <x v="16"/>
    <x v="18"/>
    <x v="0"/>
    <x v="444"/>
    <d v="2015-05-21T00:00:00"/>
    <x v="0"/>
    <s v="No"/>
    <x v="18"/>
    <x v="0"/>
    <x v="0"/>
    <s v="Q2"/>
  </r>
  <r>
    <n v="1924641"/>
    <x v="32"/>
    <x v="5"/>
    <x v="12"/>
    <x v="10"/>
    <x v="0"/>
    <x v="1180"/>
    <d v="2016-05-14T00:00:00"/>
    <x v="0"/>
    <s v="No"/>
    <x v="10"/>
    <x v="0"/>
    <x v="2"/>
    <s v="Q2"/>
  </r>
  <r>
    <n v="1948185"/>
    <x v="14"/>
    <x v="2"/>
    <x v="24"/>
    <x v="15"/>
    <x v="0"/>
    <x v="659"/>
    <d v="2016-06-19T00:00:00"/>
    <x v="0"/>
    <s v="Yes"/>
    <x v="15"/>
    <x v="25"/>
    <x v="2"/>
    <s v="Q2"/>
  </r>
  <r>
    <n v="1780077"/>
    <x v="16"/>
    <x v="1"/>
    <x v="1"/>
    <x v="5"/>
    <x v="1"/>
    <x v="826"/>
    <d v="2016-09-02T00:00:00"/>
    <x v="0"/>
    <s v="No"/>
    <x v="5"/>
    <x v="0"/>
    <x v="2"/>
    <s v="Q3"/>
  </r>
  <r>
    <n v="1883821"/>
    <x v="9"/>
    <x v="3"/>
    <x v="8"/>
    <x v="22"/>
    <x v="0"/>
    <x v="757"/>
    <d v="2016-04-18T00:00:00"/>
    <x v="0"/>
    <s v="No"/>
    <x v="22"/>
    <x v="0"/>
    <x v="2"/>
    <s v="Q2"/>
  </r>
  <r>
    <n v="2119640"/>
    <x v="19"/>
    <x v="9"/>
    <x v="55"/>
    <x v="9"/>
    <x v="0"/>
    <x v="743"/>
    <d v="2016-09-19T00:00:00"/>
    <x v="0"/>
    <s v="Yes"/>
    <x v="9"/>
    <x v="0"/>
    <x v="2"/>
    <s v="Q3"/>
  </r>
  <r>
    <n v="1606201"/>
    <x v="288"/>
    <x v="5"/>
    <x v="36"/>
    <x v="20"/>
    <x v="1"/>
    <x v="170"/>
    <d v="2015-10-16T00:00:00"/>
    <x v="0"/>
    <s v="No"/>
    <x v="20"/>
    <x v="4"/>
    <x v="0"/>
    <s v="Q4"/>
  </r>
  <r>
    <n v="1667876"/>
    <x v="50"/>
    <x v="7"/>
    <x v="39"/>
    <x v="9"/>
    <x v="0"/>
    <x v="567"/>
    <d v="2015-11-23T00:00:00"/>
    <x v="0"/>
    <s v="No"/>
    <x v="9"/>
    <x v="0"/>
    <x v="0"/>
    <s v="Q4"/>
  </r>
  <r>
    <n v="327640"/>
    <x v="8"/>
    <x v="5"/>
    <x v="12"/>
    <x v="33"/>
    <x v="3"/>
    <x v="692"/>
    <d v="2013-02-25T00:00:00"/>
    <x v="0"/>
    <s v="No"/>
    <x v="33"/>
    <x v="9"/>
    <x v="3"/>
    <s v="Q1"/>
  </r>
  <r>
    <n v="594071"/>
    <x v="5"/>
    <x v="1"/>
    <x v="1"/>
    <x v="9"/>
    <x v="2"/>
    <x v="388"/>
    <d v="2013-12-11T00:00:00"/>
    <x v="0"/>
    <s v="No"/>
    <x v="9"/>
    <x v="0"/>
    <x v="3"/>
    <s v="Q4"/>
  </r>
  <r>
    <n v="925665"/>
    <x v="39"/>
    <x v="1"/>
    <x v="22"/>
    <x v="25"/>
    <x v="0"/>
    <x v="700"/>
    <d v="2014-07-07T00:00:00"/>
    <x v="0"/>
    <s v="No"/>
    <x v="25"/>
    <x v="0"/>
    <x v="1"/>
    <s v="Q3"/>
  </r>
  <r>
    <n v="374640"/>
    <x v="16"/>
    <x v="2"/>
    <x v="57"/>
    <x v="17"/>
    <x v="0"/>
    <x v="956"/>
    <d v="2013-04-04T00:00:00"/>
    <x v="0"/>
    <s v="No"/>
    <x v="17"/>
    <x v="0"/>
    <x v="3"/>
    <s v="Q2"/>
  </r>
  <r>
    <n v="766161"/>
    <x v="110"/>
    <x v="2"/>
    <x v="48"/>
    <x v="18"/>
    <x v="0"/>
    <x v="830"/>
    <d v="2014-03-19T00:00:00"/>
    <x v="0"/>
    <s v="No"/>
    <x v="18"/>
    <x v="19"/>
    <x v="1"/>
    <s v="Q1"/>
  </r>
  <r>
    <n v="1928411"/>
    <x v="35"/>
    <x v="0"/>
    <x v="0"/>
    <x v="12"/>
    <x v="0"/>
    <x v="521"/>
    <d v="2016-05-17T00:00:00"/>
    <x v="0"/>
    <s v="No"/>
    <x v="12"/>
    <x v="0"/>
    <x v="2"/>
    <s v="Q2"/>
  </r>
  <r>
    <n v="1355165"/>
    <x v="210"/>
    <x v="1"/>
    <x v="22"/>
    <x v="29"/>
    <x v="0"/>
    <x v="366"/>
    <d v="2015-05-05T00:00:00"/>
    <x v="1"/>
    <s v="No"/>
    <x v="29"/>
    <x v="2"/>
    <x v="0"/>
    <s v="Q2"/>
  </r>
  <r>
    <n v="489463"/>
    <x v="35"/>
    <x v="0"/>
    <x v="0"/>
    <x v="14"/>
    <x v="2"/>
    <x v="907"/>
    <d v="2013-08-15T00:00:00"/>
    <x v="0"/>
    <s v="No"/>
    <x v="14"/>
    <x v="1"/>
    <x v="3"/>
    <s v="Q3"/>
  </r>
  <r>
    <n v="791446"/>
    <x v="641"/>
    <x v="1"/>
    <x v="27"/>
    <x v="7"/>
    <x v="0"/>
    <x v="82"/>
    <d v="2014-03-04T00:00:00"/>
    <x v="0"/>
    <s v="Yes"/>
    <x v="7"/>
    <x v="0"/>
    <x v="1"/>
    <s v="Q1"/>
  </r>
  <r>
    <n v="1180715"/>
    <x v="18"/>
    <x v="0"/>
    <x v="0"/>
    <x v="8"/>
    <x v="0"/>
    <x v="960"/>
    <d v="2015-05-01T00:00:00"/>
    <x v="0"/>
    <s v="No"/>
    <x v="8"/>
    <x v="0"/>
    <x v="0"/>
    <s v="Q2"/>
  </r>
  <r>
    <n v="297680"/>
    <x v="93"/>
    <x v="0"/>
    <x v="0"/>
    <x v="13"/>
    <x v="0"/>
    <x v="890"/>
    <d v="2013-05-02T00:00:00"/>
    <x v="0"/>
    <s v="No"/>
    <x v="13"/>
    <x v="0"/>
    <x v="3"/>
    <s v="Q2"/>
  </r>
  <r>
    <n v="1998669"/>
    <x v="196"/>
    <x v="1"/>
    <x v="27"/>
    <x v="13"/>
    <x v="0"/>
    <x v="781"/>
    <d v="2016-05-07T00:00:00"/>
    <x v="0"/>
    <s v="Yes"/>
    <x v="13"/>
    <x v="0"/>
    <x v="2"/>
    <s v="Q2"/>
  </r>
  <r>
    <n v="1759983"/>
    <x v="19"/>
    <x v="5"/>
    <x v="9"/>
    <x v="7"/>
    <x v="0"/>
    <x v="263"/>
    <d v="2016-01-27T00:00:00"/>
    <x v="0"/>
    <s v="No"/>
    <x v="7"/>
    <x v="0"/>
    <x v="2"/>
    <s v="Q1"/>
  </r>
  <r>
    <n v="1855515"/>
    <x v="38"/>
    <x v="1"/>
    <x v="22"/>
    <x v="27"/>
    <x v="0"/>
    <x v="427"/>
    <d v="2016-03-29T00:00:00"/>
    <x v="0"/>
    <s v="No"/>
    <x v="27"/>
    <x v="0"/>
    <x v="2"/>
    <s v="Q1"/>
  </r>
  <r>
    <n v="1759638"/>
    <x v="20"/>
    <x v="5"/>
    <x v="9"/>
    <x v="38"/>
    <x v="1"/>
    <x v="263"/>
    <d v="2016-01-28T00:00:00"/>
    <x v="0"/>
    <s v="No"/>
    <x v="38"/>
    <x v="1"/>
    <x v="2"/>
    <s v="Q1"/>
  </r>
  <r>
    <n v="2123686"/>
    <x v="33"/>
    <x v="4"/>
    <x v="6"/>
    <x v="7"/>
    <x v="0"/>
    <x v="760"/>
    <d v="2016-09-21T00:00:00"/>
    <x v="0"/>
    <s v="Yes"/>
    <x v="7"/>
    <x v="0"/>
    <x v="2"/>
    <s v="Q3"/>
  </r>
  <r>
    <n v="1440956"/>
    <x v="35"/>
    <x v="0"/>
    <x v="0"/>
    <x v="7"/>
    <x v="0"/>
    <x v="551"/>
    <d v="2015-06-26T00:00:00"/>
    <x v="0"/>
    <s v="Yes"/>
    <x v="7"/>
    <x v="0"/>
    <x v="0"/>
    <s v="Q2"/>
  </r>
  <r>
    <n v="1112408"/>
    <x v="9"/>
    <x v="3"/>
    <x v="3"/>
    <x v="7"/>
    <x v="0"/>
    <x v="615"/>
    <d v="2014-12-11T00:00:00"/>
    <x v="0"/>
    <s v="No"/>
    <x v="7"/>
    <x v="0"/>
    <x v="1"/>
    <s v="Q4"/>
  </r>
  <r>
    <n v="1826448"/>
    <x v="18"/>
    <x v="1"/>
    <x v="1"/>
    <x v="10"/>
    <x v="1"/>
    <x v="1100"/>
    <d v="2016-11-03T00:00:00"/>
    <x v="0"/>
    <s v="No"/>
    <x v="10"/>
    <x v="13"/>
    <x v="2"/>
    <s v="Q4"/>
  </r>
  <r>
    <n v="1863190"/>
    <x v="26"/>
    <x v="0"/>
    <x v="0"/>
    <x v="40"/>
    <x v="0"/>
    <x v="108"/>
    <d v="2016-04-04T00:00:00"/>
    <x v="0"/>
    <s v="No"/>
    <x v="40"/>
    <x v="0"/>
    <x v="2"/>
    <s v="Q2"/>
  </r>
  <r>
    <n v="1483387"/>
    <x v="211"/>
    <x v="1"/>
    <x v="22"/>
    <x v="13"/>
    <x v="0"/>
    <x v="42"/>
    <d v="2015-07-23T00:00:00"/>
    <x v="1"/>
    <s v="No"/>
    <x v="13"/>
    <x v="0"/>
    <x v="0"/>
    <s v="Q3"/>
  </r>
  <r>
    <n v="1642330"/>
    <x v="20"/>
    <x v="5"/>
    <x v="12"/>
    <x v="19"/>
    <x v="0"/>
    <x v="495"/>
    <d v="2015-05-11T00:00:00"/>
    <x v="0"/>
    <s v="No"/>
    <x v="19"/>
    <x v="0"/>
    <x v="0"/>
    <s v="Q2"/>
  </r>
  <r>
    <n v="726938"/>
    <x v="28"/>
    <x v="5"/>
    <x v="15"/>
    <x v="18"/>
    <x v="0"/>
    <x v="1185"/>
    <d v="2014-02-23T00:00:00"/>
    <x v="0"/>
    <s v="No"/>
    <x v="18"/>
    <x v="0"/>
    <x v="1"/>
    <s v="Q1"/>
  </r>
  <r>
    <n v="1847768"/>
    <x v="14"/>
    <x v="1"/>
    <x v="22"/>
    <x v="7"/>
    <x v="0"/>
    <x v="183"/>
    <d v="2016-03-24T00:00:00"/>
    <x v="0"/>
    <s v="No"/>
    <x v="7"/>
    <x v="0"/>
    <x v="2"/>
    <s v="Q1"/>
  </r>
  <r>
    <n v="1017952"/>
    <x v="73"/>
    <x v="0"/>
    <x v="42"/>
    <x v="0"/>
    <x v="1"/>
    <x v="273"/>
    <d v="2014-10-09T00:00:00"/>
    <x v="0"/>
    <s v="Yes"/>
    <x v="0"/>
    <x v="18"/>
    <x v="1"/>
    <s v="Q3"/>
  </r>
  <r>
    <n v="2049947"/>
    <x v="272"/>
    <x v="1"/>
    <x v="1"/>
    <x v="7"/>
    <x v="0"/>
    <x v="597"/>
    <d v="2016-08-08T00:00:00"/>
    <x v="0"/>
    <s v="No"/>
    <x v="7"/>
    <x v="0"/>
    <x v="2"/>
    <s v="Q3"/>
  </r>
  <r>
    <n v="1638511"/>
    <x v="102"/>
    <x v="8"/>
    <x v="33"/>
    <x v="12"/>
    <x v="3"/>
    <x v="202"/>
    <d v="2015-04-11T00:00:00"/>
    <x v="0"/>
    <s v="No"/>
    <x v="12"/>
    <x v="13"/>
    <x v="0"/>
    <s v="Q1"/>
  </r>
  <r>
    <n v="1773563"/>
    <x v="16"/>
    <x v="2"/>
    <x v="30"/>
    <x v="9"/>
    <x v="0"/>
    <x v="686"/>
    <d v="2016-04-02T00:00:00"/>
    <x v="0"/>
    <s v="No"/>
    <x v="9"/>
    <x v="0"/>
    <x v="2"/>
    <s v="Q2"/>
  </r>
  <r>
    <n v="1936514"/>
    <x v="4"/>
    <x v="3"/>
    <x v="25"/>
    <x v="13"/>
    <x v="3"/>
    <x v="978"/>
    <d v="2016-05-23T00:00:00"/>
    <x v="0"/>
    <s v="No"/>
    <x v="13"/>
    <x v="0"/>
    <x v="2"/>
    <s v="Q2"/>
  </r>
  <r>
    <n v="559942"/>
    <x v="46"/>
    <x v="1"/>
    <x v="1"/>
    <x v="28"/>
    <x v="2"/>
    <x v="1048"/>
    <d v="2013-10-16T00:00:00"/>
    <x v="0"/>
    <s v="No"/>
    <x v="28"/>
    <x v="0"/>
    <x v="3"/>
    <s v="Q4"/>
  </r>
  <r>
    <n v="2094889"/>
    <x v="62"/>
    <x v="2"/>
    <x v="10"/>
    <x v="8"/>
    <x v="0"/>
    <x v="1084"/>
    <d v="2016-03-09T00:00:00"/>
    <x v="0"/>
    <s v="No"/>
    <x v="8"/>
    <x v="0"/>
    <x v="2"/>
    <s v="Q1"/>
  </r>
  <r>
    <n v="1441505"/>
    <x v="77"/>
    <x v="0"/>
    <x v="0"/>
    <x v="29"/>
    <x v="0"/>
    <x v="779"/>
    <d v="2015-06-27T00:00:00"/>
    <x v="1"/>
    <s v="No"/>
    <x v="29"/>
    <x v="0"/>
    <x v="0"/>
    <s v="Q2"/>
  </r>
  <r>
    <n v="482904"/>
    <x v="14"/>
    <x v="2"/>
    <x v="24"/>
    <x v="13"/>
    <x v="1"/>
    <x v="221"/>
    <d v="2013-08-08T00:00:00"/>
    <x v="0"/>
    <s v="Yes"/>
    <x v="13"/>
    <x v="13"/>
    <x v="3"/>
    <s v="Q3"/>
  </r>
  <r>
    <n v="760416"/>
    <x v="123"/>
    <x v="7"/>
    <x v="19"/>
    <x v="9"/>
    <x v="0"/>
    <x v="1300"/>
    <d v="2014-03-15T00:00:00"/>
    <x v="0"/>
    <s v="No"/>
    <x v="9"/>
    <x v="0"/>
    <x v="1"/>
    <s v="Q1"/>
  </r>
  <r>
    <n v="1575594"/>
    <x v="10"/>
    <x v="2"/>
    <x v="24"/>
    <x v="27"/>
    <x v="1"/>
    <x v="13"/>
    <d v="2015-09-28T00:00:00"/>
    <x v="0"/>
    <s v="Yes"/>
    <x v="27"/>
    <x v="2"/>
    <x v="0"/>
    <s v="Q3"/>
  </r>
  <r>
    <n v="675809"/>
    <x v="18"/>
    <x v="0"/>
    <x v="0"/>
    <x v="1"/>
    <x v="0"/>
    <x v="78"/>
    <d v="2014-01-17T00:00:00"/>
    <x v="0"/>
    <s v="No"/>
    <x v="1"/>
    <x v="0"/>
    <x v="1"/>
    <s v="Q1"/>
  </r>
  <r>
    <n v="611147"/>
    <x v="797"/>
    <x v="1"/>
    <x v="1"/>
    <x v="4"/>
    <x v="0"/>
    <x v="331"/>
    <d v="2013-12-13T00:00:00"/>
    <x v="0"/>
    <s v="No"/>
    <x v="4"/>
    <x v="60"/>
    <x v="3"/>
    <s v="Q4"/>
  </r>
  <r>
    <n v="1833316"/>
    <x v="129"/>
    <x v="7"/>
    <x v="19"/>
    <x v="0"/>
    <x v="0"/>
    <x v="200"/>
    <d v="2016-03-15T00:00:00"/>
    <x v="0"/>
    <s v="No"/>
    <x v="0"/>
    <x v="0"/>
    <x v="2"/>
    <s v="Q1"/>
  </r>
  <r>
    <n v="1848804"/>
    <x v="8"/>
    <x v="0"/>
    <x v="5"/>
    <x v="7"/>
    <x v="0"/>
    <x v="183"/>
    <d v="2016-03-24T00:00:00"/>
    <x v="0"/>
    <s v="No"/>
    <x v="7"/>
    <x v="0"/>
    <x v="2"/>
    <s v="Q1"/>
  </r>
  <r>
    <n v="1257833"/>
    <x v="798"/>
    <x v="1"/>
    <x v="4"/>
    <x v="0"/>
    <x v="0"/>
    <x v="131"/>
    <d v="2015-02-26T00:00:00"/>
    <x v="0"/>
    <s v="No"/>
    <x v="0"/>
    <x v="0"/>
    <x v="0"/>
    <s v="Q1"/>
  </r>
  <r>
    <n v="1008265"/>
    <x v="1"/>
    <x v="0"/>
    <x v="37"/>
    <x v="2"/>
    <x v="0"/>
    <x v="961"/>
    <d v="2014-08-29T00:00:00"/>
    <x v="1"/>
    <s v="Yes"/>
    <x v="2"/>
    <x v="0"/>
    <x v="1"/>
    <s v="Q3"/>
  </r>
  <r>
    <n v="801284"/>
    <x v="171"/>
    <x v="9"/>
    <x v="55"/>
    <x v="16"/>
    <x v="3"/>
    <x v="476"/>
    <d v="2014-11-04T00:00:00"/>
    <x v="0"/>
    <s v="No"/>
    <x v="16"/>
    <x v="18"/>
    <x v="1"/>
    <s v="Q3"/>
  </r>
  <r>
    <n v="454551"/>
    <x v="10"/>
    <x v="2"/>
    <x v="38"/>
    <x v="27"/>
    <x v="4"/>
    <x v="1311"/>
    <d v="2013-12-07T00:00:00"/>
    <x v="0"/>
    <s v="No"/>
    <x v="27"/>
    <x v="15"/>
    <x v="3"/>
    <s v="Q4"/>
  </r>
  <r>
    <n v="1401679"/>
    <x v="565"/>
    <x v="1"/>
    <x v="1"/>
    <x v="9"/>
    <x v="0"/>
    <x v="533"/>
    <d v="2015-02-06T00:00:00"/>
    <x v="0"/>
    <s v="Yes"/>
    <x v="9"/>
    <x v="0"/>
    <x v="0"/>
    <s v="Q1"/>
  </r>
  <r>
    <n v="518704"/>
    <x v="35"/>
    <x v="0"/>
    <x v="0"/>
    <x v="10"/>
    <x v="0"/>
    <x v="720"/>
    <d v="2013-09-17T00:00:00"/>
    <x v="0"/>
    <s v="No"/>
    <x v="10"/>
    <x v="71"/>
    <x v="3"/>
    <s v="Q3"/>
  </r>
  <r>
    <n v="668107"/>
    <x v="168"/>
    <x v="0"/>
    <x v="0"/>
    <x v="18"/>
    <x v="3"/>
    <x v="311"/>
    <d v="2014-01-17T00:00:00"/>
    <x v="0"/>
    <s v="No"/>
    <x v="18"/>
    <x v="9"/>
    <x v="1"/>
    <s v="Q1"/>
  </r>
  <r>
    <n v="1039442"/>
    <x v="10"/>
    <x v="5"/>
    <x v="9"/>
    <x v="7"/>
    <x v="1"/>
    <x v="598"/>
    <d v="2014-09-29T00:00:00"/>
    <x v="0"/>
    <s v="No"/>
    <x v="7"/>
    <x v="21"/>
    <x v="1"/>
    <s v="Q3"/>
  </r>
  <r>
    <n v="878979"/>
    <x v="196"/>
    <x v="1"/>
    <x v="27"/>
    <x v="0"/>
    <x v="0"/>
    <x v="265"/>
    <d v="2014-03-06T00:00:00"/>
    <x v="0"/>
    <s v="No"/>
    <x v="0"/>
    <x v="0"/>
    <x v="1"/>
    <s v="Q1"/>
  </r>
  <r>
    <n v="393957"/>
    <x v="16"/>
    <x v="2"/>
    <x v="48"/>
    <x v="7"/>
    <x v="4"/>
    <x v="1207"/>
    <d v="2013-04-30T00:00:00"/>
    <x v="0"/>
    <s v="Yes"/>
    <x v="7"/>
    <x v="1"/>
    <x v="3"/>
    <s v="Q2"/>
  </r>
  <r>
    <n v="1089869"/>
    <x v="427"/>
    <x v="0"/>
    <x v="42"/>
    <x v="14"/>
    <x v="0"/>
    <x v="1043"/>
    <d v="2014-10-27T00:00:00"/>
    <x v="0"/>
    <s v="Yes"/>
    <x v="14"/>
    <x v="0"/>
    <x v="1"/>
    <s v="Q4"/>
  </r>
  <r>
    <n v="951994"/>
    <x v="16"/>
    <x v="1"/>
    <x v="13"/>
    <x v="9"/>
    <x v="0"/>
    <x v="550"/>
    <d v="2014-07-24T00:00:00"/>
    <x v="0"/>
    <s v="No"/>
    <x v="9"/>
    <x v="0"/>
    <x v="1"/>
    <s v="Q3"/>
  </r>
  <r>
    <n v="800726"/>
    <x v="14"/>
    <x v="0"/>
    <x v="0"/>
    <x v="19"/>
    <x v="0"/>
    <x v="476"/>
    <d v="2014-09-04T00:00:00"/>
    <x v="0"/>
    <s v="Yes"/>
    <x v="19"/>
    <x v="0"/>
    <x v="1"/>
    <s v="Q3"/>
  </r>
  <r>
    <n v="1301415"/>
    <x v="16"/>
    <x v="2"/>
    <x v="16"/>
    <x v="5"/>
    <x v="0"/>
    <x v="159"/>
    <d v="2015-03-25T00:00:00"/>
    <x v="0"/>
    <s v="No"/>
    <x v="5"/>
    <x v="0"/>
    <x v="0"/>
    <s v="Q1"/>
  </r>
  <r>
    <n v="496995"/>
    <x v="172"/>
    <x v="5"/>
    <x v="14"/>
    <x v="18"/>
    <x v="3"/>
    <x v="962"/>
    <d v="2013-08-21T00:00:00"/>
    <x v="0"/>
    <s v="Yes"/>
    <x v="18"/>
    <x v="1"/>
    <x v="3"/>
    <s v="Q3"/>
  </r>
  <r>
    <n v="518846"/>
    <x v="14"/>
    <x v="2"/>
    <x v="24"/>
    <x v="7"/>
    <x v="0"/>
    <x v="1312"/>
    <d v="2013-09-13T00:00:00"/>
    <x v="0"/>
    <s v="No"/>
    <x v="7"/>
    <x v="69"/>
    <x v="3"/>
    <s v="Q3"/>
  </r>
  <r>
    <n v="219794"/>
    <x v="10"/>
    <x v="0"/>
    <x v="0"/>
    <x v="7"/>
    <x v="0"/>
    <x v="233"/>
    <d v="2013-03-01T00:00:00"/>
    <x v="1"/>
    <s v="No"/>
    <x v="7"/>
    <x v="27"/>
    <x v="3"/>
    <s v="Q1"/>
  </r>
  <r>
    <n v="1752365"/>
    <x v="690"/>
    <x v="7"/>
    <x v="43"/>
    <x v="10"/>
    <x v="0"/>
    <x v="987"/>
    <d v="2016-01-28T00:00:00"/>
    <x v="0"/>
    <s v="No"/>
    <x v="10"/>
    <x v="21"/>
    <x v="2"/>
    <s v="Q1"/>
  </r>
  <r>
    <n v="2057368"/>
    <x v="559"/>
    <x v="5"/>
    <x v="12"/>
    <x v="35"/>
    <x v="0"/>
    <x v="1171"/>
    <d v="2016-10-08T00:00:00"/>
    <x v="0"/>
    <s v="No"/>
    <x v="35"/>
    <x v="0"/>
    <x v="2"/>
    <s v="Q4"/>
  </r>
  <r>
    <n v="226592"/>
    <x v="10"/>
    <x v="0"/>
    <x v="0"/>
    <x v="7"/>
    <x v="1"/>
    <x v="761"/>
    <d v="2013-11-01T00:00:00"/>
    <x v="0"/>
    <s v="No"/>
    <x v="7"/>
    <x v="13"/>
    <x v="3"/>
    <s v="Q4"/>
  </r>
  <r>
    <n v="1661197"/>
    <x v="62"/>
    <x v="2"/>
    <x v="17"/>
    <x v="9"/>
    <x v="0"/>
    <x v="182"/>
    <d v="2015-11-18T00:00:00"/>
    <x v="0"/>
    <s v="No"/>
    <x v="9"/>
    <x v="0"/>
    <x v="0"/>
    <s v="Q4"/>
  </r>
  <r>
    <n v="1210116"/>
    <x v="8"/>
    <x v="0"/>
    <x v="0"/>
    <x v="25"/>
    <x v="0"/>
    <x v="440"/>
    <d v="2015-01-29T00:00:00"/>
    <x v="0"/>
    <s v="No"/>
    <x v="25"/>
    <x v="9"/>
    <x v="0"/>
    <s v="Q1"/>
  </r>
  <r>
    <n v="610374"/>
    <x v="20"/>
    <x v="2"/>
    <x v="16"/>
    <x v="35"/>
    <x v="0"/>
    <x v="331"/>
    <d v="2013-11-26T00:00:00"/>
    <x v="0"/>
    <s v="No"/>
    <x v="35"/>
    <x v="1"/>
    <x v="3"/>
    <s v="Q4"/>
  </r>
  <r>
    <n v="397864"/>
    <x v="14"/>
    <x v="2"/>
    <x v="30"/>
    <x v="3"/>
    <x v="0"/>
    <x v="879"/>
    <d v="2013-02-05T00:00:00"/>
    <x v="0"/>
    <s v="No"/>
    <x v="3"/>
    <x v="0"/>
    <x v="3"/>
    <s v="Q1"/>
  </r>
  <r>
    <n v="1943687"/>
    <x v="14"/>
    <x v="0"/>
    <x v="0"/>
    <x v="13"/>
    <x v="3"/>
    <x v="783"/>
    <d v="2016-05-26T00:00:00"/>
    <x v="0"/>
    <s v="No"/>
    <x v="13"/>
    <x v="0"/>
    <x v="2"/>
    <s v="Q2"/>
  </r>
  <r>
    <n v="1897767"/>
    <x v="50"/>
    <x v="5"/>
    <x v="12"/>
    <x v="7"/>
    <x v="1"/>
    <x v="655"/>
    <d v="2016-04-29T00:00:00"/>
    <x v="0"/>
    <s v="No"/>
    <x v="7"/>
    <x v="9"/>
    <x v="2"/>
    <s v="Q2"/>
  </r>
  <r>
    <n v="1523303"/>
    <x v="17"/>
    <x v="3"/>
    <x v="44"/>
    <x v="12"/>
    <x v="0"/>
    <x v="581"/>
    <d v="2015-08-18T00:00:00"/>
    <x v="0"/>
    <s v="No"/>
    <x v="12"/>
    <x v="0"/>
    <x v="0"/>
    <s v="Q3"/>
  </r>
  <r>
    <n v="378916"/>
    <x v="8"/>
    <x v="5"/>
    <x v="9"/>
    <x v="26"/>
    <x v="0"/>
    <x v="228"/>
    <d v="2013-12-04T00:00:00"/>
    <x v="0"/>
    <s v="No"/>
    <x v="26"/>
    <x v="18"/>
    <x v="3"/>
    <s v="Q4"/>
  </r>
  <r>
    <n v="1236589"/>
    <x v="62"/>
    <x v="1"/>
    <x v="27"/>
    <x v="35"/>
    <x v="0"/>
    <x v="729"/>
    <d v="2015-11-02T00:00:00"/>
    <x v="0"/>
    <s v="No"/>
    <x v="35"/>
    <x v="0"/>
    <x v="0"/>
    <s v="Q4"/>
  </r>
  <r>
    <n v="1578453"/>
    <x v="130"/>
    <x v="1"/>
    <x v="1"/>
    <x v="7"/>
    <x v="0"/>
    <x v="236"/>
    <d v="2015-09-24T00:00:00"/>
    <x v="0"/>
    <s v="No"/>
    <x v="7"/>
    <x v="0"/>
    <x v="0"/>
    <s v="Q3"/>
  </r>
  <r>
    <n v="1218247"/>
    <x v="62"/>
    <x v="2"/>
    <x v="2"/>
    <x v="5"/>
    <x v="1"/>
    <x v="999"/>
    <d v="2015-04-02T00:00:00"/>
    <x v="0"/>
    <s v="No"/>
    <x v="5"/>
    <x v="14"/>
    <x v="0"/>
    <s v="Q1"/>
  </r>
  <r>
    <n v="732147"/>
    <x v="33"/>
    <x v="4"/>
    <x v="26"/>
    <x v="44"/>
    <x v="0"/>
    <x v="111"/>
    <d v="2014-02-27T00:00:00"/>
    <x v="0"/>
    <s v="No"/>
    <x v="43"/>
    <x v="1"/>
    <x v="1"/>
    <s v="Q1"/>
  </r>
  <r>
    <n v="704988"/>
    <x v="636"/>
    <x v="1"/>
    <x v="13"/>
    <x v="14"/>
    <x v="0"/>
    <x v="1286"/>
    <d v="2014-09-02T00:00:00"/>
    <x v="1"/>
    <s v="Yes"/>
    <x v="14"/>
    <x v="0"/>
    <x v="1"/>
    <s v="Q3"/>
  </r>
  <r>
    <n v="1596428"/>
    <x v="218"/>
    <x v="5"/>
    <x v="15"/>
    <x v="35"/>
    <x v="0"/>
    <x v="723"/>
    <d v="2015-07-10T00:00:00"/>
    <x v="0"/>
    <s v="No"/>
    <x v="35"/>
    <x v="0"/>
    <x v="0"/>
    <s v="Q3"/>
  </r>
  <r>
    <n v="1578967"/>
    <x v="33"/>
    <x v="4"/>
    <x v="6"/>
    <x v="7"/>
    <x v="0"/>
    <x v="236"/>
    <d v="2015-09-24T00:00:00"/>
    <x v="0"/>
    <s v="No"/>
    <x v="7"/>
    <x v="0"/>
    <x v="0"/>
    <s v="Q3"/>
  </r>
  <r>
    <n v="855246"/>
    <x v="14"/>
    <x v="2"/>
    <x v="31"/>
    <x v="13"/>
    <x v="0"/>
    <x v="1215"/>
    <d v="2014-05-20T00:00:00"/>
    <x v="0"/>
    <s v="No"/>
    <x v="13"/>
    <x v="6"/>
    <x v="1"/>
    <s v="Q2"/>
  </r>
  <r>
    <n v="1219280"/>
    <x v="86"/>
    <x v="5"/>
    <x v="36"/>
    <x v="9"/>
    <x v="0"/>
    <x v="140"/>
    <d v="2015-01-31T00:00:00"/>
    <x v="0"/>
    <s v="Yes"/>
    <x v="9"/>
    <x v="0"/>
    <x v="0"/>
    <s v="Q1"/>
  </r>
  <r>
    <n v="1214350"/>
    <x v="10"/>
    <x v="0"/>
    <x v="0"/>
    <x v="1"/>
    <x v="0"/>
    <x v="48"/>
    <d v="2015-01-28T00:00:00"/>
    <x v="0"/>
    <s v="Yes"/>
    <x v="1"/>
    <x v="0"/>
    <x v="0"/>
    <s v="Q1"/>
  </r>
  <r>
    <n v="1180866"/>
    <x v="14"/>
    <x v="2"/>
    <x v="47"/>
    <x v="13"/>
    <x v="0"/>
    <x v="960"/>
    <d v="2015-05-01T00:00:00"/>
    <x v="0"/>
    <s v="No"/>
    <x v="13"/>
    <x v="0"/>
    <x v="0"/>
    <s v="Q2"/>
  </r>
  <r>
    <n v="739362"/>
    <x v="144"/>
    <x v="3"/>
    <x v="8"/>
    <x v="14"/>
    <x v="0"/>
    <x v="237"/>
    <d v="2014-02-28T00:00:00"/>
    <x v="0"/>
    <s v="Yes"/>
    <x v="14"/>
    <x v="0"/>
    <x v="1"/>
    <s v="Q1"/>
  </r>
  <r>
    <n v="1306178"/>
    <x v="16"/>
    <x v="2"/>
    <x v="34"/>
    <x v="13"/>
    <x v="0"/>
    <x v="1313"/>
    <d v="2015-03-29T00:00:00"/>
    <x v="0"/>
    <s v="No"/>
    <x v="13"/>
    <x v="0"/>
    <x v="0"/>
    <s v="Q1"/>
  </r>
  <r>
    <n v="821117"/>
    <x v="20"/>
    <x v="5"/>
    <x v="12"/>
    <x v="27"/>
    <x v="1"/>
    <x v="51"/>
    <d v="2014-04-25T00:00:00"/>
    <x v="0"/>
    <s v="No"/>
    <x v="27"/>
    <x v="4"/>
    <x v="1"/>
    <s v="Q2"/>
  </r>
  <r>
    <n v="409032"/>
    <x v="6"/>
    <x v="5"/>
    <x v="12"/>
    <x v="1"/>
    <x v="0"/>
    <x v="1064"/>
    <d v="2013-05-20T00:00:00"/>
    <x v="0"/>
    <s v="No"/>
    <x v="1"/>
    <x v="9"/>
    <x v="3"/>
    <s v="Q2"/>
  </r>
  <r>
    <n v="1943599"/>
    <x v="33"/>
    <x v="4"/>
    <x v="6"/>
    <x v="7"/>
    <x v="0"/>
    <x v="783"/>
    <d v="2016-05-27T00:00:00"/>
    <x v="0"/>
    <s v="No"/>
    <x v="7"/>
    <x v="1"/>
    <x v="2"/>
    <s v="Q2"/>
  </r>
  <r>
    <n v="1853951"/>
    <x v="75"/>
    <x v="1"/>
    <x v="27"/>
    <x v="13"/>
    <x v="0"/>
    <x v="427"/>
    <d v="2016-04-27T00:00:00"/>
    <x v="0"/>
    <s v="No"/>
    <x v="13"/>
    <x v="3"/>
    <x v="2"/>
    <s v="Q1"/>
  </r>
  <r>
    <n v="2165332"/>
    <x v="134"/>
    <x v="0"/>
    <x v="0"/>
    <x v="3"/>
    <x v="0"/>
    <x v="446"/>
    <d v="2016-10-18T00:00:00"/>
    <x v="0"/>
    <s v="Yes"/>
    <x v="3"/>
    <x v="0"/>
    <x v="2"/>
    <s v="Q4"/>
  </r>
  <r>
    <n v="322711"/>
    <x v="51"/>
    <x v="5"/>
    <x v="9"/>
    <x v="7"/>
    <x v="3"/>
    <x v="126"/>
    <d v="2013-02-21T00:00:00"/>
    <x v="0"/>
    <s v="No"/>
    <x v="7"/>
    <x v="1"/>
    <x v="3"/>
    <s v="Q1"/>
  </r>
  <r>
    <n v="1476819"/>
    <x v="19"/>
    <x v="0"/>
    <x v="5"/>
    <x v="0"/>
    <x v="0"/>
    <x v="1244"/>
    <d v="2015-07-21T00:00:00"/>
    <x v="0"/>
    <s v="Yes"/>
    <x v="0"/>
    <x v="9"/>
    <x v="0"/>
    <s v="Q3"/>
  </r>
  <r>
    <n v="1124068"/>
    <x v="18"/>
    <x v="0"/>
    <x v="0"/>
    <x v="7"/>
    <x v="0"/>
    <x v="895"/>
    <d v="2014-11-20T00:00:00"/>
    <x v="0"/>
    <s v="Yes"/>
    <x v="7"/>
    <x v="0"/>
    <x v="1"/>
    <s v="Q4"/>
  </r>
  <r>
    <n v="1674066"/>
    <x v="4"/>
    <x v="3"/>
    <x v="44"/>
    <x v="3"/>
    <x v="0"/>
    <x v="724"/>
    <d v="2015-11-27T00:00:00"/>
    <x v="0"/>
    <s v="Yes"/>
    <x v="3"/>
    <x v="0"/>
    <x v="0"/>
    <s v="Q4"/>
  </r>
  <r>
    <n v="1635121"/>
    <x v="105"/>
    <x v="5"/>
    <x v="12"/>
    <x v="7"/>
    <x v="0"/>
    <x v="79"/>
    <d v="2015-02-11T00:00:00"/>
    <x v="0"/>
    <s v="Yes"/>
    <x v="7"/>
    <x v="0"/>
    <x v="0"/>
    <s v="Q1"/>
  </r>
  <r>
    <n v="1831116"/>
    <x v="21"/>
    <x v="2"/>
    <x v="47"/>
    <x v="5"/>
    <x v="0"/>
    <x v="200"/>
    <d v="2016-03-15T00:00:00"/>
    <x v="0"/>
    <s v="No"/>
    <x v="5"/>
    <x v="0"/>
    <x v="2"/>
    <s v="Q1"/>
  </r>
  <r>
    <n v="1331792"/>
    <x v="8"/>
    <x v="2"/>
    <x v="24"/>
    <x v="0"/>
    <x v="1"/>
    <x v="47"/>
    <d v="2015-04-20T00:00:00"/>
    <x v="0"/>
    <s v="No"/>
    <x v="0"/>
    <x v="2"/>
    <x v="0"/>
    <s v="Q2"/>
  </r>
  <r>
    <n v="1778627"/>
    <x v="20"/>
    <x v="0"/>
    <x v="0"/>
    <x v="42"/>
    <x v="1"/>
    <x v="826"/>
    <d v="2016-10-02T00:00:00"/>
    <x v="0"/>
    <s v="Yes"/>
    <x v="42"/>
    <x v="15"/>
    <x v="2"/>
    <s v="Q3"/>
  </r>
  <r>
    <n v="725740"/>
    <x v="10"/>
    <x v="0"/>
    <x v="5"/>
    <x v="0"/>
    <x v="1"/>
    <x v="428"/>
    <d v="2014-02-26T00:00:00"/>
    <x v="0"/>
    <s v="No"/>
    <x v="0"/>
    <x v="2"/>
    <x v="1"/>
    <s v="Q1"/>
  </r>
  <r>
    <n v="1429510"/>
    <x v="16"/>
    <x v="2"/>
    <x v="17"/>
    <x v="7"/>
    <x v="0"/>
    <x v="733"/>
    <d v="2015-06-19T00:00:00"/>
    <x v="0"/>
    <s v="No"/>
    <x v="7"/>
    <x v="0"/>
    <x v="0"/>
    <s v="Q2"/>
  </r>
  <r>
    <n v="950837"/>
    <x v="109"/>
    <x v="1"/>
    <x v="22"/>
    <x v="9"/>
    <x v="0"/>
    <x v="360"/>
    <d v="2014-07-23T00:00:00"/>
    <x v="0"/>
    <s v="No"/>
    <x v="9"/>
    <x v="0"/>
    <x v="1"/>
    <s v="Q3"/>
  </r>
  <r>
    <n v="493205"/>
    <x v="211"/>
    <x v="7"/>
    <x v="21"/>
    <x v="17"/>
    <x v="4"/>
    <x v="507"/>
    <d v="2013-08-20T00:00:00"/>
    <x v="0"/>
    <s v="No"/>
    <x v="17"/>
    <x v="6"/>
    <x v="3"/>
    <s v="Q3"/>
  </r>
  <r>
    <n v="666663"/>
    <x v="1"/>
    <x v="0"/>
    <x v="0"/>
    <x v="46"/>
    <x v="1"/>
    <x v="176"/>
    <d v="2014-01-16T00:00:00"/>
    <x v="0"/>
    <s v="No"/>
    <x v="45"/>
    <x v="9"/>
    <x v="1"/>
    <s v="Q1"/>
  </r>
  <r>
    <n v="1889071"/>
    <x v="10"/>
    <x v="2"/>
    <x v="10"/>
    <x v="10"/>
    <x v="0"/>
    <x v="34"/>
    <d v="2016-04-21T00:00:00"/>
    <x v="0"/>
    <s v="No"/>
    <x v="10"/>
    <x v="0"/>
    <x v="2"/>
    <s v="Q2"/>
  </r>
  <r>
    <n v="714084"/>
    <x v="285"/>
    <x v="1"/>
    <x v="1"/>
    <x v="1"/>
    <x v="0"/>
    <x v="1065"/>
    <d v="2014-02-14T00:00:00"/>
    <x v="0"/>
    <s v="No"/>
    <x v="1"/>
    <x v="0"/>
    <x v="1"/>
    <s v="Q1"/>
  </r>
  <r>
    <n v="1872059"/>
    <x v="62"/>
    <x v="2"/>
    <x v="24"/>
    <x v="20"/>
    <x v="0"/>
    <x v="189"/>
    <d v="2016-10-04T00:00:00"/>
    <x v="0"/>
    <s v="No"/>
    <x v="20"/>
    <x v="0"/>
    <x v="2"/>
    <s v="Q4"/>
  </r>
  <r>
    <n v="812834"/>
    <x v="14"/>
    <x v="2"/>
    <x v="24"/>
    <x v="9"/>
    <x v="1"/>
    <x v="179"/>
    <d v="2014-04-22T00:00:00"/>
    <x v="0"/>
    <s v="No"/>
    <x v="9"/>
    <x v="19"/>
    <x v="1"/>
    <s v="Q2"/>
  </r>
  <r>
    <n v="2059957"/>
    <x v="62"/>
    <x v="1"/>
    <x v="13"/>
    <x v="33"/>
    <x v="0"/>
    <x v="18"/>
    <d v="2016-11-08T00:00:00"/>
    <x v="0"/>
    <s v="No"/>
    <x v="33"/>
    <x v="0"/>
    <x v="2"/>
    <s v="Q4"/>
  </r>
  <r>
    <n v="695938"/>
    <x v="1"/>
    <x v="0"/>
    <x v="42"/>
    <x v="5"/>
    <x v="0"/>
    <x v="502"/>
    <d v="2014-02-02T00:00:00"/>
    <x v="0"/>
    <s v="No"/>
    <x v="5"/>
    <x v="13"/>
    <x v="1"/>
    <s v="Q1"/>
  </r>
  <r>
    <n v="1997161"/>
    <x v="22"/>
    <x v="5"/>
    <x v="12"/>
    <x v="15"/>
    <x v="1"/>
    <x v="781"/>
    <d v="2016-07-07T00:00:00"/>
    <x v="0"/>
    <s v="No"/>
    <x v="15"/>
    <x v="18"/>
    <x v="2"/>
    <s v="Q2"/>
  </r>
  <r>
    <n v="2172906"/>
    <x v="171"/>
    <x v="10"/>
    <x v="55"/>
    <x v="46"/>
    <x v="0"/>
    <x v="1111"/>
    <d v="2016-10-24T00:00:00"/>
    <x v="0"/>
    <s v="Yes"/>
    <x v="45"/>
    <x v="6"/>
    <x v="2"/>
    <s v="Q4"/>
  </r>
  <r>
    <n v="834120"/>
    <x v="33"/>
    <x v="1"/>
    <x v="22"/>
    <x v="31"/>
    <x v="0"/>
    <x v="247"/>
    <d v="2014-01-05T00:00:00"/>
    <x v="0"/>
    <s v="No"/>
    <x v="31"/>
    <x v="0"/>
    <x v="1"/>
    <s v="Q1"/>
  </r>
  <r>
    <n v="1989489"/>
    <x v="30"/>
    <x v="0"/>
    <x v="5"/>
    <x v="35"/>
    <x v="0"/>
    <x v="572"/>
    <d v="2016-06-28T00:00:00"/>
    <x v="0"/>
    <s v="No"/>
    <x v="35"/>
    <x v="0"/>
    <x v="2"/>
    <s v="Q2"/>
  </r>
  <r>
    <n v="1939408"/>
    <x v="40"/>
    <x v="4"/>
    <x v="6"/>
    <x v="9"/>
    <x v="0"/>
    <x v="307"/>
    <d v="2016-05-25T00:00:00"/>
    <x v="0"/>
    <s v="No"/>
    <x v="9"/>
    <x v="0"/>
    <x v="2"/>
    <s v="Q2"/>
  </r>
  <r>
    <n v="437319"/>
    <x v="1"/>
    <x v="0"/>
    <x v="37"/>
    <x v="4"/>
    <x v="0"/>
    <x v="823"/>
    <d v="2013-06-20T00:00:00"/>
    <x v="0"/>
    <s v="No"/>
    <x v="4"/>
    <x v="1"/>
    <x v="3"/>
    <s v="Q2"/>
  </r>
  <r>
    <n v="1679080"/>
    <x v="652"/>
    <x v="1"/>
    <x v="22"/>
    <x v="13"/>
    <x v="0"/>
    <x v="802"/>
    <d v="2015-02-12T00:00:00"/>
    <x v="0"/>
    <s v="No"/>
    <x v="13"/>
    <x v="0"/>
    <x v="0"/>
    <s v="Q1"/>
  </r>
  <r>
    <n v="1440719"/>
    <x v="62"/>
    <x v="7"/>
    <x v="39"/>
    <x v="33"/>
    <x v="0"/>
    <x v="551"/>
    <d v="2015-06-29T00:00:00"/>
    <x v="0"/>
    <s v="No"/>
    <x v="33"/>
    <x v="9"/>
    <x v="0"/>
    <s v="Q2"/>
  </r>
  <r>
    <n v="1562813"/>
    <x v="510"/>
    <x v="1"/>
    <x v="22"/>
    <x v="10"/>
    <x v="2"/>
    <x v="470"/>
    <d v="2015-09-17T00:00:00"/>
    <x v="0"/>
    <s v="No"/>
    <x v="10"/>
    <x v="9"/>
    <x v="0"/>
    <s v="Q3"/>
  </r>
  <r>
    <n v="1795476"/>
    <x v="18"/>
    <x v="0"/>
    <x v="0"/>
    <x v="4"/>
    <x v="2"/>
    <x v="480"/>
    <d v="2016-02-24T00:00:00"/>
    <x v="0"/>
    <s v="No"/>
    <x v="4"/>
    <x v="2"/>
    <x v="2"/>
    <s v="Q1"/>
  </r>
  <r>
    <n v="1716083"/>
    <x v="8"/>
    <x v="5"/>
    <x v="9"/>
    <x v="17"/>
    <x v="0"/>
    <x v="1067"/>
    <d v="2015-12-24T00:00:00"/>
    <x v="0"/>
    <s v="Yes"/>
    <x v="17"/>
    <x v="0"/>
    <x v="0"/>
    <s v="Q4"/>
  </r>
  <r>
    <n v="1482509"/>
    <x v="348"/>
    <x v="1"/>
    <x v="1"/>
    <x v="40"/>
    <x v="0"/>
    <x v="297"/>
    <d v="2015-07-22T00:00:00"/>
    <x v="0"/>
    <s v="Yes"/>
    <x v="40"/>
    <x v="0"/>
    <x v="0"/>
    <s v="Q3"/>
  </r>
  <r>
    <n v="1907176"/>
    <x v="668"/>
    <x v="1"/>
    <x v="22"/>
    <x v="20"/>
    <x v="0"/>
    <x v="241"/>
    <d v="2016-03-05T00:00:00"/>
    <x v="0"/>
    <s v="Yes"/>
    <x v="20"/>
    <x v="0"/>
    <x v="2"/>
    <s v="Q1"/>
  </r>
  <r>
    <n v="1765261"/>
    <x v="10"/>
    <x v="5"/>
    <x v="14"/>
    <x v="13"/>
    <x v="0"/>
    <x v="797"/>
    <d v="2016-01-29T00:00:00"/>
    <x v="0"/>
    <s v="No"/>
    <x v="13"/>
    <x v="0"/>
    <x v="2"/>
    <s v="Q1"/>
  </r>
  <r>
    <n v="296917"/>
    <x v="16"/>
    <x v="2"/>
    <x v="31"/>
    <x v="4"/>
    <x v="0"/>
    <x v="1314"/>
    <d v="2013-05-02T00:00:00"/>
    <x v="0"/>
    <s v="No"/>
    <x v="4"/>
    <x v="15"/>
    <x v="3"/>
    <s v="Q2"/>
  </r>
  <r>
    <n v="1251375"/>
    <x v="10"/>
    <x v="5"/>
    <x v="15"/>
    <x v="10"/>
    <x v="3"/>
    <x v="710"/>
    <d v="2015-02-24T00:00:00"/>
    <x v="0"/>
    <s v="Yes"/>
    <x v="10"/>
    <x v="1"/>
    <x v="0"/>
    <s v="Q1"/>
  </r>
  <r>
    <n v="1648881"/>
    <x v="19"/>
    <x v="0"/>
    <x v="5"/>
    <x v="0"/>
    <x v="0"/>
    <x v="362"/>
    <d v="2015-10-11T00:00:00"/>
    <x v="0"/>
    <s v="No"/>
    <x v="0"/>
    <x v="0"/>
    <x v="0"/>
    <s v="Q4"/>
  </r>
  <r>
    <n v="849373"/>
    <x v="246"/>
    <x v="5"/>
    <x v="12"/>
    <x v="34"/>
    <x v="1"/>
    <x v="629"/>
    <d v="2014-05-15T00:00:00"/>
    <x v="0"/>
    <s v="No"/>
    <x v="34"/>
    <x v="4"/>
    <x v="1"/>
    <s v="Q2"/>
  </r>
  <r>
    <n v="1337758"/>
    <x v="505"/>
    <x v="1"/>
    <x v="1"/>
    <x v="27"/>
    <x v="0"/>
    <x v="1088"/>
    <d v="2015-04-20T00:00:00"/>
    <x v="0"/>
    <s v="No"/>
    <x v="27"/>
    <x v="0"/>
    <x v="0"/>
    <s v="Q2"/>
  </r>
  <r>
    <n v="318940"/>
    <x v="4"/>
    <x v="3"/>
    <x v="3"/>
    <x v="31"/>
    <x v="0"/>
    <x v="178"/>
    <d v="2013-02-18T00:00:00"/>
    <x v="0"/>
    <s v="No"/>
    <x v="31"/>
    <x v="0"/>
    <x v="3"/>
    <s v="Q1"/>
  </r>
  <r>
    <n v="1090887"/>
    <x v="20"/>
    <x v="5"/>
    <x v="12"/>
    <x v="0"/>
    <x v="0"/>
    <x v="1043"/>
    <d v="2014-10-31T00:00:00"/>
    <x v="0"/>
    <s v="No"/>
    <x v="0"/>
    <x v="6"/>
    <x v="1"/>
    <s v="Q4"/>
  </r>
  <r>
    <n v="1467828"/>
    <x v="799"/>
    <x v="0"/>
    <x v="5"/>
    <x v="18"/>
    <x v="0"/>
    <x v="87"/>
    <d v="2015-07-14T00:00:00"/>
    <x v="0"/>
    <s v="No"/>
    <x v="18"/>
    <x v="0"/>
    <x v="0"/>
    <s v="Q3"/>
  </r>
  <r>
    <n v="628394"/>
    <x v="18"/>
    <x v="0"/>
    <x v="5"/>
    <x v="0"/>
    <x v="0"/>
    <x v="287"/>
    <d v="2013-10-12T00:00:00"/>
    <x v="0"/>
    <s v="Yes"/>
    <x v="0"/>
    <x v="0"/>
    <x v="3"/>
    <s v="Q4"/>
  </r>
  <r>
    <n v="1991442"/>
    <x v="1"/>
    <x v="0"/>
    <x v="0"/>
    <x v="9"/>
    <x v="0"/>
    <x v="15"/>
    <d v="2016-06-30T00:00:00"/>
    <x v="0"/>
    <s v="No"/>
    <x v="9"/>
    <x v="0"/>
    <x v="2"/>
    <s v="Q2"/>
  </r>
  <r>
    <n v="1916337"/>
    <x v="35"/>
    <x v="0"/>
    <x v="0"/>
    <x v="3"/>
    <x v="1"/>
    <x v="606"/>
    <d v="2016-11-05T00:00:00"/>
    <x v="0"/>
    <s v="Yes"/>
    <x v="3"/>
    <x v="18"/>
    <x v="2"/>
    <s v="Q3"/>
  </r>
  <r>
    <n v="1466867"/>
    <x v="5"/>
    <x v="1"/>
    <x v="4"/>
    <x v="0"/>
    <x v="0"/>
    <x v="87"/>
    <d v="2015-07-14T00:00:00"/>
    <x v="0"/>
    <s v="No"/>
    <x v="0"/>
    <x v="0"/>
    <x v="0"/>
    <s v="Q3"/>
  </r>
  <r>
    <n v="1285260"/>
    <x v="1"/>
    <x v="0"/>
    <x v="0"/>
    <x v="24"/>
    <x v="0"/>
    <x v="665"/>
    <d v="2015-03-16T00:00:00"/>
    <x v="0"/>
    <s v="No"/>
    <x v="24"/>
    <x v="0"/>
    <x v="0"/>
    <s v="Q1"/>
  </r>
  <r>
    <n v="1642861"/>
    <x v="37"/>
    <x v="1"/>
    <x v="22"/>
    <x v="7"/>
    <x v="0"/>
    <x v="816"/>
    <d v="2015-07-12T00:00:00"/>
    <x v="0"/>
    <s v="No"/>
    <x v="7"/>
    <x v="13"/>
    <x v="0"/>
    <s v="Q2"/>
  </r>
  <r>
    <n v="1089435"/>
    <x v="51"/>
    <x v="2"/>
    <x v="20"/>
    <x v="4"/>
    <x v="0"/>
    <x v="1043"/>
    <d v="2014-10-27T00:00:00"/>
    <x v="0"/>
    <s v="No"/>
    <x v="4"/>
    <x v="0"/>
    <x v="1"/>
    <s v="Q4"/>
  </r>
  <r>
    <n v="901916"/>
    <x v="16"/>
    <x v="2"/>
    <x v="45"/>
    <x v="18"/>
    <x v="1"/>
    <x v="353"/>
    <d v="2014-06-23T00:00:00"/>
    <x v="0"/>
    <s v="No"/>
    <x v="18"/>
    <x v="6"/>
    <x v="1"/>
    <s v="Q2"/>
  </r>
  <r>
    <n v="1113460"/>
    <x v="800"/>
    <x v="1"/>
    <x v="22"/>
    <x v="6"/>
    <x v="0"/>
    <x v="615"/>
    <d v="2014-12-11T00:00:00"/>
    <x v="0"/>
    <s v="No"/>
    <x v="6"/>
    <x v="0"/>
    <x v="1"/>
    <s v="Q4"/>
  </r>
  <r>
    <n v="825623"/>
    <x v="219"/>
    <x v="7"/>
    <x v="21"/>
    <x v="5"/>
    <x v="0"/>
    <x v="584"/>
    <d v="2014-04-25T00:00:00"/>
    <x v="0"/>
    <s v="No"/>
    <x v="5"/>
    <x v="0"/>
    <x v="1"/>
    <s v="Q2"/>
  </r>
  <r>
    <n v="2020350"/>
    <x v="19"/>
    <x v="2"/>
    <x v="24"/>
    <x v="17"/>
    <x v="0"/>
    <x v="125"/>
    <d v="2016-07-19T00:00:00"/>
    <x v="0"/>
    <s v="Yes"/>
    <x v="17"/>
    <x v="0"/>
    <x v="2"/>
    <s v="Q3"/>
  </r>
  <r>
    <n v="972437"/>
    <x v="9"/>
    <x v="3"/>
    <x v="25"/>
    <x v="21"/>
    <x v="0"/>
    <x v="193"/>
    <d v="2014-06-08T00:00:00"/>
    <x v="0"/>
    <s v="No"/>
    <x v="21"/>
    <x v="0"/>
    <x v="1"/>
    <s v="Q2"/>
  </r>
  <r>
    <n v="2048151"/>
    <x v="14"/>
    <x v="5"/>
    <x v="12"/>
    <x v="17"/>
    <x v="0"/>
    <x v="886"/>
    <d v="2016-05-08T00:00:00"/>
    <x v="0"/>
    <s v="No"/>
    <x v="17"/>
    <x v="0"/>
    <x v="2"/>
    <s v="Q2"/>
  </r>
  <r>
    <n v="1467697"/>
    <x v="8"/>
    <x v="0"/>
    <x v="0"/>
    <x v="3"/>
    <x v="2"/>
    <x v="87"/>
    <d v="2015-07-20T00:00:00"/>
    <x v="0"/>
    <s v="Yes"/>
    <x v="3"/>
    <x v="19"/>
    <x v="0"/>
    <s v="Q3"/>
  </r>
  <r>
    <n v="462201"/>
    <x v="19"/>
    <x v="2"/>
    <x v="30"/>
    <x v="24"/>
    <x v="1"/>
    <x v="390"/>
    <d v="2013-07-23T00:00:00"/>
    <x v="0"/>
    <s v="No"/>
    <x v="24"/>
    <x v="6"/>
    <x v="3"/>
    <s v="Q3"/>
  </r>
  <r>
    <n v="1379203"/>
    <x v="35"/>
    <x v="0"/>
    <x v="42"/>
    <x v="15"/>
    <x v="0"/>
    <x v="266"/>
    <d v="2015-05-16T00:00:00"/>
    <x v="0"/>
    <s v="No"/>
    <x v="15"/>
    <x v="0"/>
    <x v="0"/>
    <s v="Q2"/>
  </r>
  <r>
    <n v="1048457"/>
    <x v="129"/>
    <x v="7"/>
    <x v="21"/>
    <x v="25"/>
    <x v="0"/>
    <x v="80"/>
    <d v="2014-09-29T00:00:00"/>
    <x v="0"/>
    <s v="No"/>
    <x v="25"/>
    <x v="0"/>
    <x v="1"/>
    <s v="Q3"/>
  </r>
  <r>
    <n v="1191560"/>
    <x v="26"/>
    <x v="0"/>
    <x v="0"/>
    <x v="13"/>
    <x v="0"/>
    <x v="770"/>
    <d v="2015-01-13T00:00:00"/>
    <x v="0"/>
    <s v="Yes"/>
    <x v="13"/>
    <x v="0"/>
    <x v="0"/>
    <s v="Q1"/>
  </r>
  <r>
    <n v="553890"/>
    <x v="127"/>
    <x v="2"/>
    <x v="17"/>
    <x v="0"/>
    <x v="1"/>
    <x v="245"/>
    <d v="2013-08-10T00:00:00"/>
    <x v="0"/>
    <s v="No"/>
    <x v="0"/>
    <x v="13"/>
    <x v="3"/>
    <s v="Q3"/>
  </r>
  <r>
    <n v="2012261"/>
    <x v="801"/>
    <x v="0"/>
    <x v="5"/>
    <x v="8"/>
    <x v="0"/>
    <x v="656"/>
    <d v="2016-07-14T00:00:00"/>
    <x v="0"/>
    <s v="No"/>
    <x v="8"/>
    <x v="0"/>
    <x v="2"/>
    <s v="Q3"/>
  </r>
  <r>
    <n v="489665"/>
    <x v="201"/>
    <x v="0"/>
    <x v="5"/>
    <x v="14"/>
    <x v="0"/>
    <x v="907"/>
    <d v="2013-08-15T00:00:00"/>
    <x v="0"/>
    <s v="No"/>
    <x v="14"/>
    <x v="1"/>
    <x v="3"/>
    <s v="Q3"/>
  </r>
  <r>
    <n v="1840317"/>
    <x v="90"/>
    <x v="1"/>
    <x v="4"/>
    <x v="9"/>
    <x v="0"/>
    <x v="628"/>
    <d v="2016-03-19T00:00:00"/>
    <x v="0"/>
    <s v="No"/>
    <x v="9"/>
    <x v="0"/>
    <x v="2"/>
    <s v="Q1"/>
  </r>
  <r>
    <n v="854771"/>
    <x v="356"/>
    <x v="1"/>
    <x v="1"/>
    <x v="0"/>
    <x v="0"/>
    <x v="171"/>
    <d v="2014-05-15T00:00:00"/>
    <x v="0"/>
    <s v="Yes"/>
    <x v="0"/>
    <x v="0"/>
    <x v="1"/>
    <s v="Q2"/>
  </r>
  <r>
    <n v="256142"/>
    <x v="19"/>
    <x v="0"/>
    <x v="5"/>
    <x v="27"/>
    <x v="1"/>
    <x v="52"/>
    <d v="2013-01-24T00:00:00"/>
    <x v="0"/>
    <s v="No"/>
    <x v="27"/>
    <x v="1"/>
    <x v="3"/>
    <s v="Q1"/>
  </r>
  <r>
    <n v="1794860"/>
    <x v="9"/>
    <x v="3"/>
    <x v="3"/>
    <x v="5"/>
    <x v="1"/>
    <x v="480"/>
    <d v="2016-02-23T00:00:00"/>
    <x v="0"/>
    <s v="No"/>
    <x v="5"/>
    <x v="6"/>
    <x v="2"/>
    <s v="Q1"/>
  </r>
  <r>
    <n v="1208117"/>
    <x v="32"/>
    <x v="5"/>
    <x v="15"/>
    <x v="10"/>
    <x v="1"/>
    <x v="1058"/>
    <d v="2015-01-27T00:00:00"/>
    <x v="0"/>
    <s v="No"/>
    <x v="10"/>
    <x v="9"/>
    <x v="0"/>
    <s v="Q1"/>
  </r>
  <r>
    <n v="1946446"/>
    <x v="1"/>
    <x v="0"/>
    <x v="37"/>
    <x v="2"/>
    <x v="0"/>
    <x v="969"/>
    <d v="2016-05-29T00:00:00"/>
    <x v="0"/>
    <s v="No"/>
    <x v="2"/>
    <x v="0"/>
    <x v="2"/>
    <s v="Q2"/>
  </r>
  <r>
    <n v="415543"/>
    <x v="221"/>
    <x v="5"/>
    <x v="15"/>
    <x v="27"/>
    <x v="3"/>
    <x v="843"/>
    <d v="2013-05-30T00:00:00"/>
    <x v="0"/>
    <s v="No"/>
    <x v="27"/>
    <x v="21"/>
    <x v="3"/>
    <s v="Q2"/>
  </r>
  <r>
    <n v="1188872"/>
    <x v="140"/>
    <x v="1"/>
    <x v="4"/>
    <x v="13"/>
    <x v="0"/>
    <x v="1187"/>
    <d v="2015-09-01T00:00:00"/>
    <x v="0"/>
    <s v="No"/>
    <x v="13"/>
    <x v="0"/>
    <x v="0"/>
    <s v="Q3"/>
  </r>
  <r>
    <n v="566248"/>
    <x v="20"/>
    <x v="0"/>
    <x v="0"/>
    <x v="4"/>
    <x v="1"/>
    <x v="525"/>
    <d v="2013-10-23T00:00:00"/>
    <x v="0"/>
    <s v="No"/>
    <x v="4"/>
    <x v="1"/>
    <x v="3"/>
    <s v="Q4"/>
  </r>
  <r>
    <n v="503550"/>
    <x v="9"/>
    <x v="3"/>
    <x v="8"/>
    <x v="0"/>
    <x v="0"/>
    <x v="128"/>
    <d v="2013-08-24T00:00:00"/>
    <x v="0"/>
    <s v="No"/>
    <x v="0"/>
    <x v="0"/>
    <x v="3"/>
    <s v="Q3"/>
  </r>
  <r>
    <n v="1193999"/>
    <x v="20"/>
    <x v="2"/>
    <x v="23"/>
    <x v="5"/>
    <x v="1"/>
    <x v="770"/>
    <d v="2015-01-15T00:00:00"/>
    <x v="0"/>
    <s v="No"/>
    <x v="5"/>
    <x v="4"/>
    <x v="0"/>
    <s v="Q1"/>
  </r>
  <r>
    <n v="1041581"/>
    <x v="32"/>
    <x v="5"/>
    <x v="12"/>
    <x v="10"/>
    <x v="0"/>
    <x v="922"/>
    <d v="2014-09-23T00:00:00"/>
    <x v="0"/>
    <s v="No"/>
    <x v="10"/>
    <x v="0"/>
    <x v="1"/>
    <s v="Q3"/>
  </r>
  <r>
    <n v="1189476"/>
    <x v="189"/>
    <x v="7"/>
    <x v="19"/>
    <x v="36"/>
    <x v="0"/>
    <x v="677"/>
    <d v="2015-10-01T00:00:00"/>
    <x v="0"/>
    <s v="Yes"/>
    <x v="36"/>
    <x v="0"/>
    <x v="0"/>
    <s v="Q4"/>
  </r>
  <r>
    <n v="2083729"/>
    <x v="25"/>
    <x v="2"/>
    <x v="31"/>
    <x v="9"/>
    <x v="0"/>
    <x v="306"/>
    <d v="2016-08-26T00:00:00"/>
    <x v="0"/>
    <s v="No"/>
    <x v="9"/>
    <x v="0"/>
    <x v="2"/>
    <s v="Q3"/>
  </r>
  <r>
    <n v="1062227"/>
    <x v="802"/>
    <x v="1"/>
    <x v="27"/>
    <x v="0"/>
    <x v="0"/>
    <x v="1077"/>
    <d v="2014-10-10T00:00:00"/>
    <x v="0"/>
    <s v="No"/>
    <x v="0"/>
    <x v="20"/>
    <x v="1"/>
    <s v="Q3"/>
  </r>
  <r>
    <n v="815997"/>
    <x v="19"/>
    <x v="2"/>
    <x v="57"/>
    <x v="7"/>
    <x v="0"/>
    <x v="932"/>
    <d v="2014-04-23T00:00:00"/>
    <x v="0"/>
    <s v="Yes"/>
    <x v="7"/>
    <x v="2"/>
    <x v="1"/>
    <s v="Q2"/>
  </r>
  <r>
    <n v="1663947"/>
    <x v="224"/>
    <x v="1"/>
    <x v="1"/>
    <x v="0"/>
    <x v="3"/>
    <x v="389"/>
    <d v="2015-11-23T00:00:00"/>
    <x v="1"/>
    <s v="No"/>
    <x v="0"/>
    <x v="6"/>
    <x v="0"/>
    <s v="Q4"/>
  </r>
  <r>
    <n v="768198"/>
    <x v="6"/>
    <x v="5"/>
    <x v="12"/>
    <x v="2"/>
    <x v="1"/>
    <x v="243"/>
    <d v="2014-03-19T00:00:00"/>
    <x v="0"/>
    <s v="No"/>
    <x v="2"/>
    <x v="2"/>
    <x v="1"/>
    <s v="Q1"/>
  </r>
  <r>
    <n v="681785"/>
    <x v="141"/>
    <x v="5"/>
    <x v="12"/>
    <x v="44"/>
    <x v="0"/>
    <x v="602"/>
    <d v="2014-01-23T00:00:00"/>
    <x v="0"/>
    <s v="No"/>
    <x v="43"/>
    <x v="0"/>
    <x v="1"/>
    <s v="Q1"/>
  </r>
  <r>
    <n v="2005133"/>
    <x v="59"/>
    <x v="1"/>
    <x v="1"/>
    <x v="35"/>
    <x v="0"/>
    <x v="429"/>
    <d v="2016-09-07T00:00:00"/>
    <x v="0"/>
    <s v="Yes"/>
    <x v="35"/>
    <x v="0"/>
    <x v="2"/>
    <s v="Q3"/>
  </r>
  <r>
    <n v="1517335"/>
    <x v="35"/>
    <x v="0"/>
    <x v="0"/>
    <x v="1"/>
    <x v="0"/>
    <x v="244"/>
    <d v="2015-08-13T00:00:00"/>
    <x v="0"/>
    <s v="No"/>
    <x v="1"/>
    <x v="0"/>
    <x v="0"/>
    <s v="Q3"/>
  </r>
  <r>
    <n v="1836103"/>
    <x v="803"/>
    <x v="0"/>
    <x v="5"/>
    <x v="13"/>
    <x v="0"/>
    <x v="367"/>
    <d v="2016-03-17T00:00:00"/>
    <x v="0"/>
    <s v="No"/>
    <x v="13"/>
    <x v="0"/>
    <x v="2"/>
    <s v="Q1"/>
  </r>
  <r>
    <n v="464970"/>
    <x v="10"/>
    <x v="2"/>
    <x v="24"/>
    <x v="3"/>
    <x v="0"/>
    <x v="17"/>
    <d v="2013-07-24T00:00:00"/>
    <x v="0"/>
    <s v="No"/>
    <x v="3"/>
    <x v="0"/>
    <x v="3"/>
    <s v="Q3"/>
  </r>
  <r>
    <n v="1413653"/>
    <x v="10"/>
    <x v="0"/>
    <x v="0"/>
    <x v="32"/>
    <x v="1"/>
    <x v="318"/>
    <d v="2015-12-06T00:00:00"/>
    <x v="0"/>
    <s v="No"/>
    <x v="32"/>
    <x v="7"/>
    <x v="0"/>
    <s v="Q3"/>
  </r>
  <r>
    <n v="1977928"/>
    <x v="9"/>
    <x v="3"/>
    <x v="3"/>
    <x v="10"/>
    <x v="2"/>
    <x v="201"/>
    <d v="2016-06-22T00:00:00"/>
    <x v="0"/>
    <s v="No"/>
    <x v="10"/>
    <x v="1"/>
    <x v="2"/>
    <s v="Q2"/>
  </r>
  <r>
    <n v="906163"/>
    <x v="19"/>
    <x v="0"/>
    <x v="42"/>
    <x v="12"/>
    <x v="0"/>
    <x v="616"/>
    <d v="2014-06-23T00:00:00"/>
    <x v="0"/>
    <s v="No"/>
    <x v="12"/>
    <x v="0"/>
    <x v="1"/>
    <s v="Q2"/>
  </r>
  <r>
    <n v="516817"/>
    <x v="14"/>
    <x v="2"/>
    <x v="16"/>
    <x v="20"/>
    <x v="0"/>
    <x v="720"/>
    <d v="2013-09-09T00:00:00"/>
    <x v="0"/>
    <s v="No"/>
    <x v="20"/>
    <x v="14"/>
    <x v="3"/>
    <s v="Q3"/>
  </r>
  <r>
    <n v="888982"/>
    <x v="28"/>
    <x v="5"/>
    <x v="12"/>
    <x v="3"/>
    <x v="3"/>
    <x v="58"/>
    <d v="2014-12-06T00:00:00"/>
    <x v="0"/>
    <s v="No"/>
    <x v="3"/>
    <x v="18"/>
    <x v="1"/>
    <s v="Q4"/>
  </r>
  <r>
    <n v="1477311"/>
    <x v="412"/>
    <x v="1"/>
    <x v="1"/>
    <x v="13"/>
    <x v="0"/>
    <x v="633"/>
    <d v="2015-07-28T00:00:00"/>
    <x v="0"/>
    <s v="Yes"/>
    <x v="13"/>
    <x v="34"/>
    <x v="0"/>
    <s v="Q3"/>
  </r>
  <r>
    <n v="1128030"/>
    <x v="14"/>
    <x v="2"/>
    <x v="35"/>
    <x v="31"/>
    <x v="0"/>
    <x v="338"/>
    <d v="2014-11-24T00:00:00"/>
    <x v="0"/>
    <s v="No"/>
    <x v="31"/>
    <x v="0"/>
    <x v="1"/>
    <s v="Q4"/>
  </r>
  <r>
    <n v="2038106"/>
    <x v="14"/>
    <x v="1"/>
    <x v="13"/>
    <x v="0"/>
    <x v="0"/>
    <x v="1116"/>
    <d v="2016-07-29T00:00:00"/>
    <x v="0"/>
    <s v="No"/>
    <x v="0"/>
    <x v="0"/>
    <x v="2"/>
    <s v="Q3"/>
  </r>
  <r>
    <n v="1863672"/>
    <x v="10"/>
    <x v="5"/>
    <x v="12"/>
    <x v="3"/>
    <x v="2"/>
    <x v="108"/>
    <d v="2016-04-04T00:00:00"/>
    <x v="0"/>
    <s v="Yes"/>
    <x v="3"/>
    <x v="0"/>
    <x v="2"/>
    <s v="Q2"/>
  </r>
  <r>
    <n v="1529347"/>
    <x v="258"/>
    <x v="5"/>
    <x v="15"/>
    <x v="0"/>
    <x v="1"/>
    <x v="71"/>
    <d v="2015-08-28T00:00:00"/>
    <x v="0"/>
    <s v="No"/>
    <x v="0"/>
    <x v="10"/>
    <x v="0"/>
    <s v="Q3"/>
  </r>
  <r>
    <n v="865476"/>
    <x v="37"/>
    <x v="7"/>
    <x v="56"/>
    <x v="40"/>
    <x v="0"/>
    <x v="537"/>
    <d v="2014-05-23T00:00:00"/>
    <x v="0"/>
    <s v="No"/>
    <x v="40"/>
    <x v="1"/>
    <x v="1"/>
    <s v="Q2"/>
  </r>
  <r>
    <n v="356167"/>
    <x v="10"/>
    <x v="2"/>
    <x v="51"/>
    <x v="31"/>
    <x v="0"/>
    <x v="1263"/>
    <d v="2013-03-18T00:00:00"/>
    <x v="0"/>
    <s v="Yes"/>
    <x v="31"/>
    <x v="4"/>
    <x v="3"/>
    <s v="Q1"/>
  </r>
  <r>
    <n v="430187"/>
    <x v="8"/>
    <x v="0"/>
    <x v="42"/>
    <x v="1"/>
    <x v="0"/>
    <x v="1125"/>
    <d v="2013-12-06T00:00:00"/>
    <x v="0"/>
    <s v="No"/>
    <x v="1"/>
    <x v="0"/>
    <x v="3"/>
    <s v="Q4"/>
  </r>
  <r>
    <n v="1337548"/>
    <x v="804"/>
    <x v="3"/>
    <x v="3"/>
    <x v="12"/>
    <x v="0"/>
    <x v="1088"/>
    <d v="2015-04-20T00:00:00"/>
    <x v="0"/>
    <s v="No"/>
    <x v="12"/>
    <x v="0"/>
    <x v="0"/>
    <s v="Q2"/>
  </r>
  <r>
    <n v="707042"/>
    <x v="10"/>
    <x v="5"/>
    <x v="12"/>
    <x v="18"/>
    <x v="1"/>
    <x v="160"/>
    <d v="2014-11-02T00:00:00"/>
    <x v="0"/>
    <s v="No"/>
    <x v="18"/>
    <x v="13"/>
    <x v="1"/>
    <s v="Q4"/>
  </r>
  <r>
    <n v="1361449"/>
    <x v="59"/>
    <x v="1"/>
    <x v="22"/>
    <x v="2"/>
    <x v="0"/>
    <x v="833"/>
    <d v="2015-07-05T00:00:00"/>
    <x v="0"/>
    <s v="No"/>
    <x v="2"/>
    <x v="18"/>
    <x v="0"/>
    <s v="Q2"/>
  </r>
  <r>
    <n v="1936162"/>
    <x v="4"/>
    <x v="3"/>
    <x v="44"/>
    <x v="13"/>
    <x v="0"/>
    <x v="872"/>
    <d v="2016-05-22T00:00:00"/>
    <x v="0"/>
    <s v="No"/>
    <x v="13"/>
    <x v="0"/>
    <x v="2"/>
    <s v="Q2"/>
  </r>
  <r>
    <n v="1997666"/>
    <x v="17"/>
    <x v="3"/>
    <x v="8"/>
    <x v="4"/>
    <x v="0"/>
    <x v="781"/>
    <d v="2016-05-07T00:00:00"/>
    <x v="0"/>
    <s v="Yes"/>
    <x v="4"/>
    <x v="0"/>
    <x v="2"/>
    <s v="Q2"/>
  </r>
  <r>
    <n v="1428682"/>
    <x v="30"/>
    <x v="5"/>
    <x v="12"/>
    <x v="8"/>
    <x v="0"/>
    <x v="1249"/>
    <d v="2015-06-20T00:00:00"/>
    <x v="0"/>
    <s v="Yes"/>
    <x v="8"/>
    <x v="0"/>
    <x v="0"/>
    <s v="Q2"/>
  </r>
  <r>
    <n v="497674"/>
    <x v="19"/>
    <x v="2"/>
    <x v="31"/>
    <x v="13"/>
    <x v="2"/>
    <x v="962"/>
    <d v="2013-08-22T00:00:00"/>
    <x v="0"/>
    <s v="No"/>
    <x v="13"/>
    <x v="4"/>
    <x v="3"/>
    <s v="Q3"/>
  </r>
  <r>
    <n v="265211"/>
    <x v="20"/>
    <x v="5"/>
    <x v="14"/>
    <x v="20"/>
    <x v="0"/>
    <x v="1304"/>
    <d v="2013-01-29T00:00:00"/>
    <x v="0"/>
    <s v="No"/>
    <x v="20"/>
    <x v="9"/>
    <x v="3"/>
    <s v="Q1"/>
  </r>
  <r>
    <n v="1180741"/>
    <x v="41"/>
    <x v="1"/>
    <x v="22"/>
    <x v="5"/>
    <x v="0"/>
    <x v="960"/>
    <d v="2015-06-01T00:00:00"/>
    <x v="0"/>
    <s v="No"/>
    <x v="5"/>
    <x v="13"/>
    <x v="0"/>
    <s v="Q2"/>
  </r>
  <r>
    <n v="597970"/>
    <x v="19"/>
    <x v="0"/>
    <x v="0"/>
    <x v="0"/>
    <x v="0"/>
    <x v="927"/>
    <d v="2013-11-14T00:00:00"/>
    <x v="0"/>
    <s v="No"/>
    <x v="0"/>
    <x v="0"/>
    <x v="3"/>
    <s v="Q4"/>
  </r>
  <r>
    <n v="1904465"/>
    <x v="4"/>
    <x v="3"/>
    <x v="8"/>
    <x v="1"/>
    <x v="0"/>
    <x v="1315"/>
    <d v="2016-01-05T00:00:00"/>
    <x v="0"/>
    <s v="No"/>
    <x v="1"/>
    <x v="0"/>
    <x v="2"/>
    <s v="Q1"/>
  </r>
  <r>
    <n v="1990252"/>
    <x v="9"/>
    <x v="3"/>
    <x v="8"/>
    <x v="36"/>
    <x v="0"/>
    <x v="408"/>
    <d v="2016-06-29T00:00:00"/>
    <x v="0"/>
    <s v="No"/>
    <x v="36"/>
    <x v="0"/>
    <x v="2"/>
    <s v="Q2"/>
  </r>
  <r>
    <n v="699882"/>
    <x v="296"/>
    <x v="2"/>
    <x v="16"/>
    <x v="0"/>
    <x v="1"/>
    <x v="668"/>
    <d v="2014-07-02T00:00:00"/>
    <x v="0"/>
    <s v="No"/>
    <x v="0"/>
    <x v="7"/>
    <x v="1"/>
    <s v="Q2"/>
  </r>
  <r>
    <n v="773185"/>
    <x v="169"/>
    <x v="1"/>
    <x v="22"/>
    <x v="7"/>
    <x v="0"/>
    <x v="37"/>
    <d v="2014-03-21T00:00:00"/>
    <x v="0"/>
    <s v="No"/>
    <x v="7"/>
    <x v="0"/>
    <x v="1"/>
    <s v="Q1"/>
  </r>
  <r>
    <n v="1723057"/>
    <x v="805"/>
    <x v="1"/>
    <x v="22"/>
    <x v="7"/>
    <x v="0"/>
    <x v="216"/>
    <d v="2015-12-31T00:00:00"/>
    <x v="0"/>
    <s v="No"/>
    <x v="7"/>
    <x v="0"/>
    <x v="0"/>
    <s v="Q4"/>
  </r>
  <r>
    <n v="1129703"/>
    <x v="95"/>
    <x v="2"/>
    <x v="24"/>
    <x v="13"/>
    <x v="0"/>
    <x v="338"/>
    <d v="2014-11-24T00:00:00"/>
    <x v="0"/>
    <s v="No"/>
    <x v="13"/>
    <x v="0"/>
    <x v="1"/>
    <s v="Q4"/>
  </r>
  <r>
    <n v="1358854"/>
    <x v="19"/>
    <x v="0"/>
    <x v="0"/>
    <x v="31"/>
    <x v="0"/>
    <x v="317"/>
    <d v="2015-04-05T00:00:00"/>
    <x v="0"/>
    <s v="No"/>
    <x v="31"/>
    <x v="0"/>
    <x v="0"/>
    <s v="Q2"/>
  </r>
  <r>
    <n v="1710626"/>
    <x v="8"/>
    <x v="5"/>
    <x v="15"/>
    <x v="9"/>
    <x v="0"/>
    <x v="714"/>
    <d v="2015-12-31T00:00:00"/>
    <x v="0"/>
    <s v="Yes"/>
    <x v="9"/>
    <x v="16"/>
    <x v="0"/>
    <s v="Q4"/>
  </r>
  <r>
    <n v="726780"/>
    <x v="806"/>
    <x v="1"/>
    <x v="22"/>
    <x v="31"/>
    <x v="0"/>
    <x v="553"/>
    <d v="2014-02-25T00:00:00"/>
    <x v="0"/>
    <s v="No"/>
    <x v="31"/>
    <x v="9"/>
    <x v="1"/>
    <s v="Q1"/>
  </r>
  <r>
    <n v="1771697"/>
    <x v="5"/>
    <x v="1"/>
    <x v="1"/>
    <x v="9"/>
    <x v="0"/>
    <x v="923"/>
    <d v="2016-03-02T00:00:00"/>
    <x v="0"/>
    <s v="No"/>
    <x v="9"/>
    <x v="0"/>
    <x v="2"/>
    <s v="Q1"/>
  </r>
  <r>
    <n v="895495"/>
    <x v="14"/>
    <x v="2"/>
    <x v="30"/>
    <x v="16"/>
    <x v="0"/>
    <x v="492"/>
    <d v="2014-06-17T00:00:00"/>
    <x v="0"/>
    <s v="No"/>
    <x v="16"/>
    <x v="9"/>
    <x v="1"/>
    <s v="Q2"/>
  </r>
  <r>
    <n v="1060065"/>
    <x v="5"/>
    <x v="1"/>
    <x v="1"/>
    <x v="19"/>
    <x v="0"/>
    <x v="433"/>
    <d v="2014-06-10T00:00:00"/>
    <x v="0"/>
    <s v="Yes"/>
    <x v="19"/>
    <x v="0"/>
    <x v="1"/>
    <s v="Q2"/>
  </r>
  <r>
    <n v="1509950"/>
    <x v="5"/>
    <x v="1"/>
    <x v="27"/>
    <x v="9"/>
    <x v="0"/>
    <x v="990"/>
    <d v="2015-09-08T00:00:00"/>
    <x v="0"/>
    <s v="No"/>
    <x v="9"/>
    <x v="0"/>
    <x v="0"/>
    <s v="Q3"/>
  </r>
  <r>
    <n v="594380"/>
    <x v="10"/>
    <x v="0"/>
    <x v="42"/>
    <x v="7"/>
    <x v="0"/>
    <x v="388"/>
    <d v="2013-12-11T00:00:00"/>
    <x v="0"/>
    <s v="Yes"/>
    <x v="7"/>
    <x v="0"/>
    <x v="3"/>
    <s v="Q4"/>
  </r>
  <r>
    <n v="1336038"/>
    <x v="14"/>
    <x v="2"/>
    <x v="24"/>
    <x v="5"/>
    <x v="0"/>
    <x v="1072"/>
    <d v="2015-04-17T00:00:00"/>
    <x v="0"/>
    <s v="No"/>
    <x v="5"/>
    <x v="0"/>
    <x v="0"/>
    <s v="Q2"/>
  </r>
  <r>
    <n v="2039479"/>
    <x v="110"/>
    <x v="5"/>
    <x v="9"/>
    <x v="7"/>
    <x v="0"/>
    <x v="486"/>
    <d v="2016-01-08T00:00:00"/>
    <x v="0"/>
    <s v="No"/>
    <x v="7"/>
    <x v="0"/>
    <x v="2"/>
    <s v="Q1"/>
  </r>
  <r>
    <n v="1236408"/>
    <x v="93"/>
    <x v="0"/>
    <x v="0"/>
    <x v="0"/>
    <x v="3"/>
    <x v="729"/>
    <d v="2015-12-02T00:00:00"/>
    <x v="0"/>
    <s v="No"/>
    <x v="0"/>
    <x v="15"/>
    <x v="0"/>
    <s v="Q4"/>
  </r>
  <r>
    <n v="1882121"/>
    <x v="336"/>
    <x v="1"/>
    <x v="1"/>
    <x v="7"/>
    <x v="1"/>
    <x v="341"/>
    <d v="2016-04-15T00:00:00"/>
    <x v="0"/>
    <s v="No"/>
    <x v="7"/>
    <x v="0"/>
    <x v="2"/>
    <s v="Q2"/>
  </r>
  <r>
    <n v="1844567"/>
    <x v="134"/>
    <x v="0"/>
    <x v="0"/>
    <x v="3"/>
    <x v="2"/>
    <x v="35"/>
    <d v="2016-03-22T00:00:00"/>
    <x v="0"/>
    <s v="No"/>
    <x v="3"/>
    <x v="0"/>
    <x v="2"/>
    <s v="Q1"/>
  </r>
  <r>
    <n v="2073487"/>
    <x v="346"/>
    <x v="1"/>
    <x v="27"/>
    <x v="13"/>
    <x v="0"/>
    <x v="681"/>
    <d v="2016-08-20T00:00:00"/>
    <x v="0"/>
    <s v="No"/>
    <x v="13"/>
    <x v="0"/>
    <x v="2"/>
    <s v="Q3"/>
  </r>
  <r>
    <n v="730389"/>
    <x v="17"/>
    <x v="3"/>
    <x v="25"/>
    <x v="0"/>
    <x v="0"/>
    <x v="1055"/>
    <d v="2014-02-25T00:00:00"/>
    <x v="0"/>
    <s v="No"/>
    <x v="0"/>
    <x v="0"/>
    <x v="1"/>
    <s v="Q1"/>
  </r>
  <r>
    <n v="1922047"/>
    <x v="4"/>
    <x v="3"/>
    <x v="25"/>
    <x v="13"/>
    <x v="0"/>
    <x v="577"/>
    <d v="2016-12-05T00:00:00"/>
    <x v="0"/>
    <s v="No"/>
    <x v="13"/>
    <x v="0"/>
    <x v="2"/>
    <s v="Q4"/>
  </r>
  <r>
    <n v="496241"/>
    <x v="14"/>
    <x v="2"/>
    <x v="70"/>
    <x v="38"/>
    <x v="1"/>
    <x v="327"/>
    <d v="2013-08-20T00:00:00"/>
    <x v="0"/>
    <s v="No"/>
    <x v="38"/>
    <x v="1"/>
    <x v="3"/>
    <s v="Q3"/>
  </r>
  <r>
    <n v="860870"/>
    <x v="19"/>
    <x v="0"/>
    <x v="0"/>
    <x v="24"/>
    <x v="2"/>
    <x v="172"/>
    <d v="2014-05-21T00:00:00"/>
    <x v="0"/>
    <s v="No"/>
    <x v="24"/>
    <x v="1"/>
    <x v="1"/>
    <s v="Q2"/>
  </r>
  <r>
    <n v="2052617"/>
    <x v="150"/>
    <x v="0"/>
    <x v="0"/>
    <x v="5"/>
    <x v="0"/>
    <x v="407"/>
    <d v="2016-11-08T00:00:00"/>
    <x v="0"/>
    <s v="No"/>
    <x v="5"/>
    <x v="18"/>
    <x v="2"/>
    <s v="Q3"/>
  </r>
  <r>
    <n v="1200057"/>
    <x v="807"/>
    <x v="1"/>
    <x v="22"/>
    <x v="13"/>
    <x v="0"/>
    <x v="426"/>
    <d v="2015-01-20T00:00:00"/>
    <x v="0"/>
    <s v="No"/>
    <x v="13"/>
    <x v="0"/>
    <x v="0"/>
    <s v="Q1"/>
  </r>
  <r>
    <n v="2004062"/>
    <x v="16"/>
    <x v="1"/>
    <x v="22"/>
    <x v="14"/>
    <x v="0"/>
    <x v="378"/>
    <d v="2016-11-07T00:00:00"/>
    <x v="0"/>
    <s v="No"/>
    <x v="14"/>
    <x v="20"/>
    <x v="2"/>
    <s v="Q3"/>
  </r>
  <r>
    <n v="1208845"/>
    <x v="296"/>
    <x v="1"/>
    <x v="4"/>
    <x v="7"/>
    <x v="0"/>
    <x v="985"/>
    <d v="2015-01-25T00:00:00"/>
    <x v="0"/>
    <s v="No"/>
    <x v="7"/>
    <x v="0"/>
    <x v="0"/>
    <s v="Q1"/>
  </r>
  <r>
    <n v="1752502"/>
    <x v="68"/>
    <x v="0"/>
    <x v="5"/>
    <x v="20"/>
    <x v="0"/>
    <x v="441"/>
    <d v="2016-01-22T00:00:00"/>
    <x v="0"/>
    <s v="No"/>
    <x v="20"/>
    <x v="0"/>
    <x v="2"/>
    <s v="Q1"/>
  </r>
  <r>
    <n v="346039"/>
    <x v="9"/>
    <x v="3"/>
    <x v="3"/>
    <x v="18"/>
    <x v="0"/>
    <x v="1026"/>
    <d v="2013-08-03T00:00:00"/>
    <x v="0"/>
    <s v="Yes"/>
    <x v="18"/>
    <x v="13"/>
    <x v="3"/>
    <s v="Q3"/>
  </r>
  <r>
    <n v="2015992"/>
    <x v="9"/>
    <x v="3"/>
    <x v="3"/>
    <x v="13"/>
    <x v="0"/>
    <x v="1219"/>
    <d v="2016-07-18T00:00:00"/>
    <x v="0"/>
    <s v="No"/>
    <x v="13"/>
    <x v="1"/>
    <x v="2"/>
    <s v="Q3"/>
  </r>
  <r>
    <n v="1854095"/>
    <x v="10"/>
    <x v="2"/>
    <x v="57"/>
    <x v="0"/>
    <x v="1"/>
    <x v="427"/>
    <d v="2016-03-31T00:00:00"/>
    <x v="0"/>
    <s v="No"/>
    <x v="0"/>
    <x v="4"/>
    <x v="2"/>
    <s v="Q1"/>
  </r>
  <r>
    <n v="1666087"/>
    <x v="18"/>
    <x v="0"/>
    <x v="0"/>
    <x v="3"/>
    <x v="0"/>
    <x v="55"/>
    <d v="2015-11-20T00:00:00"/>
    <x v="0"/>
    <s v="No"/>
    <x v="3"/>
    <x v="0"/>
    <x v="0"/>
    <s v="Q4"/>
  </r>
  <r>
    <n v="1522340"/>
    <x v="20"/>
    <x v="2"/>
    <x v="48"/>
    <x v="14"/>
    <x v="1"/>
    <x v="415"/>
    <d v="2015-08-18T00:00:00"/>
    <x v="0"/>
    <s v="No"/>
    <x v="14"/>
    <x v="1"/>
    <x v="0"/>
    <s v="Q3"/>
  </r>
  <r>
    <n v="1409727"/>
    <x v="20"/>
    <x v="2"/>
    <x v="35"/>
    <x v="35"/>
    <x v="0"/>
    <x v="1316"/>
    <d v="2015-07-06T00:00:00"/>
    <x v="0"/>
    <s v="No"/>
    <x v="35"/>
    <x v="0"/>
    <x v="0"/>
    <s v="Q3"/>
  </r>
  <r>
    <n v="223014"/>
    <x v="9"/>
    <x v="3"/>
    <x v="3"/>
    <x v="7"/>
    <x v="0"/>
    <x v="1140"/>
    <d v="2013-07-01T00:00:00"/>
    <x v="0"/>
    <s v="No"/>
    <x v="7"/>
    <x v="0"/>
    <x v="3"/>
    <s v="Q3"/>
  </r>
  <r>
    <n v="1810726"/>
    <x v="341"/>
    <x v="0"/>
    <x v="0"/>
    <x v="4"/>
    <x v="0"/>
    <x v="449"/>
    <d v="2016-02-03T00:00:00"/>
    <x v="0"/>
    <s v="No"/>
    <x v="4"/>
    <x v="13"/>
    <x v="2"/>
    <s v="Q1"/>
  </r>
  <r>
    <n v="1128237"/>
    <x v="207"/>
    <x v="1"/>
    <x v="22"/>
    <x v="7"/>
    <x v="0"/>
    <x v="870"/>
    <d v="2014-11-21T00:00:00"/>
    <x v="0"/>
    <s v="No"/>
    <x v="7"/>
    <x v="0"/>
    <x v="1"/>
    <s v="Q4"/>
  </r>
  <r>
    <n v="1004544"/>
    <x v="10"/>
    <x v="7"/>
    <x v="39"/>
    <x v="2"/>
    <x v="0"/>
    <x v="804"/>
    <d v="2014-08-27T00:00:00"/>
    <x v="0"/>
    <s v="No"/>
    <x v="2"/>
    <x v="0"/>
    <x v="1"/>
    <s v="Q3"/>
  </r>
  <r>
    <n v="1211313"/>
    <x v="4"/>
    <x v="3"/>
    <x v="8"/>
    <x v="12"/>
    <x v="0"/>
    <x v="803"/>
    <d v="2015-01-30T00:00:00"/>
    <x v="0"/>
    <s v="No"/>
    <x v="12"/>
    <x v="9"/>
    <x v="0"/>
    <s v="Q1"/>
  </r>
  <r>
    <n v="900085"/>
    <x v="14"/>
    <x v="5"/>
    <x v="12"/>
    <x v="20"/>
    <x v="3"/>
    <x v="163"/>
    <d v="2014-06-20T00:00:00"/>
    <x v="0"/>
    <s v="Yes"/>
    <x v="20"/>
    <x v="4"/>
    <x v="1"/>
    <s v="Q2"/>
  </r>
  <r>
    <n v="1894475"/>
    <x v="19"/>
    <x v="5"/>
    <x v="36"/>
    <x v="0"/>
    <x v="0"/>
    <x v="655"/>
    <d v="2016-04-26T00:00:00"/>
    <x v="0"/>
    <s v="No"/>
    <x v="0"/>
    <x v="0"/>
    <x v="2"/>
    <s v="Q2"/>
  </r>
  <r>
    <n v="1758794"/>
    <x v="196"/>
    <x v="1"/>
    <x v="27"/>
    <x v="0"/>
    <x v="0"/>
    <x v="263"/>
    <d v="2016-01-27T00:00:00"/>
    <x v="0"/>
    <s v="Yes"/>
    <x v="0"/>
    <x v="0"/>
    <x v="2"/>
    <s v="Q1"/>
  </r>
  <r>
    <n v="1038166"/>
    <x v="4"/>
    <x v="3"/>
    <x v="3"/>
    <x v="34"/>
    <x v="0"/>
    <x v="1265"/>
    <d v="2014-09-26T00:00:00"/>
    <x v="0"/>
    <s v="Yes"/>
    <x v="34"/>
    <x v="2"/>
    <x v="1"/>
    <s v="Q3"/>
  </r>
  <r>
    <n v="626632"/>
    <x v="14"/>
    <x v="2"/>
    <x v="24"/>
    <x v="14"/>
    <x v="0"/>
    <x v="942"/>
    <d v="2013-12-17T00:00:00"/>
    <x v="0"/>
    <s v="No"/>
    <x v="14"/>
    <x v="54"/>
    <x v="3"/>
    <s v="Q3"/>
  </r>
  <r>
    <n v="1675131"/>
    <x v="808"/>
    <x v="1"/>
    <x v="4"/>
    <x v="5"/>
    <x v="0"/>
    <x v="339"/>
    <d v="2015-11-30T00:00:00"/>
    <x v="0"/>
    <s v="No"/>
    <x v="5"/>
    <x v="0"/>
    <x v="0"/>
    <s v="Q4"/>
  </r>
  <r>
    <n v="1838850"/>
    <x v="19"/>
    <x v="0"/>
    <x v="0"/>
    <x v="0"/>
    <x v="1"/>
    <x v="325"/>
    <d v="2016-03-24T00:00:00"/>
    <x v="0"/>
    <s v="No"/>
    <x v="0"/>
    <x v="19"/>
    <x v="2"/>
    <s v="Q1"/>
  </r>
  <r>
    <n v="1593236"/>
    <x v="117"/>
    <x v="0"/>
    <x v="0"/>
    <x v="0"/>
    <x v="0"/>
    <x v="94"/>
    <d v="2015-05-10T00:00:00"/>
    <x v="0"/>
    <s v="No"/>
    <x v="0"/>
    <x v="0"/>
    <x v="0"/>
    <s v="Q2"/>
  </r>
  <r>
    <n v="1617285"/>
    <x v="201"/>
    <x v="0"/>
    <x v="0"/>
    <x v="8"/>
    <x v="0"/>
    <x v="357"/>
    <d v="2015-10-21T00:00:00"/>
    <x v="0"/>
    <s v="No"/>
    <x v="8"/>
    <x v="0"/>
    <x v="0"/>
    <s v="Q4"/>
  </r>
  <r>
    <n v="1213806"/>
    <x v="26"/>
    <x v="0"/>
    <x v="5"/>
    <x v="13"/>
    <x v="0"/>
    <x v="48"/>
    <d v="2015-01-28T00:00:00"/>
    <x v="1"/>
    <s v="No"/>
    <x v="13"/>
    <x v="0"/>
    <x v="0"/>
    <s v="Q1"/>
  </r>
  <r>
    <n v="1170742"/>
    <x v="10"/>
    <x v="0"/>
    <x v="0"/>
    <x v="7"/>
    <x v="1"/>
    <x v="424"/>
    <d v="2014-12-31T00:00:00"/>
    <x v="0"/>
    <s v="No"/>
    <x v="7"/>
    <x v="21"/>
    <x v="1"/>
    <s v="Q4"/>
  </r>
  <r>
    <n v="1464449"/>
    <x v="14"/>
    <x v="2"/>
    <x v="17"/>
    <x v="9"/>
    <x v="0"/>
    <x v="256"/>
    <d v="2015-07-13T00:00:00"/>
    <x v="0"/>
    <s v="No"/>
    <x v="9"/>
    <x v="0"/>
    <x v="0"/>
    <s v="Q3"/>
  </r>
  <r>
    <n v="2033566"/>
    <x v="20"/>
    <x v="5"/>
    <x v="12"/>
    <x v="0"/>
    <x v="2"/>
    <x v="25"/>
    <d v="2016-08-08T00:00:00"/>
    <x v="0"/>
    <s v="No"/>
    <x v="0"/>
    <x v="56"/>
    <x v="2"/>
    <s v="Q3"/>
  </r>
  <r>
    <n v="1433120"/>
    <x v="0"/>
    <x v="0"/>
    <x v="0"/>
    <x v="7"/>
    <x v="0"/>
    <x v="500"/>
    <d v="2015-06-23T00:00:00"/>
    <x v="0"/>
    <s v="No"/>
    <x v="7"/>
    <x v="0"/>
    <x v="0"/>
    <s v="Q2"/>
  </r>
  <r>
    <n v="2019704"/>
    <x v="8"/>
    <x v="5"/>
    <x v="9"/>
    <x v="14"/>
    <x v="0"/>
    <x v="125"/>
    <d v="2016-07-19T00:00:00"/>
    <x v="0"/>
    <s v="No"/>
    <x v="14"/>
    <x v="0"/>
    <x v="2"/>
    <s v="Q3"/>
  </r>
  <r>
    <n v="1880257"/>
    <x v="1"/>
    <x v="0"/>
    <x v="0"/>
    <x v="33"/>
    <x v="1"/>
    <x v="250"/>
    <d v="2016-04-15T00:00:00"/>
    <x v="0"/>
    <s v="No"/>
    <x v="33"/>
    <x v="1"/>
    <x v="2"/>
    <s v="Q2"/>
  </r>
  <r>
    <n v="394184"/>
    <x v="19"/>
    <x v="5"/>
    <x v="15"/>
    <x v="7"/>
    <x v="1"/>
    <x v="1207"/>
    <d v="2013-04-30T00:00:00"/>
    <x v="0"/>
    <s v="No"/>
    <x v="7"/>
    <x v="1"/>
    <x v="3"/>
    <s v="Q2"/>
  </r>
  <r>
    <n v="688774"/>
    <x v="10"/>
    <x v="0"/>
    <x v="37"/>
    <x v="9"/>
    <x v="0"/>
    <x v="1264"/>
    <d v="2014-01-28T00:00:00"/>
    <x v="0"/>
    <s v="No"/>
    <x v="9"/>
    <x v="0"/>
    <x v="1"/>
    <s v="Q1"/>
  </r>
  <r>
    <n v="1017569"/>
    <x v="4"/>
    <x v="3"/>
    <x v="3"/>
    <x v="42"/>
    <x v="0"/>
    <x v="945"/>
    <d v="2014-06-09T00:00:00"/>
    <x v="0"/>
    <s v="Yes"/>
    <x v="42"/>
    <x v="0"/>
    <x v="1"/>
    <s v="Q2"/>
  </r>
  <r>
    <n v="1207350"/>
    <x v="10"/>
    <x v="0"/>
    <x v="0"/>
    <x v="12"/>
    <x v="2"/>
    <x v="314"/>
    <d v="2015-01-28T00:00:00"/>
    <x v="0"/>
    <s v="No"/>
    <x v="12"/>
    <x v="2"/>
    <x v="0"/>
    <s v="Q1"/>
  </r>
  <r>
    <n v="503394"/>
    <x v="134"/>
    <x v="0"/>
    <x v="0"/>
    <x v="10"/>
    <x v="2"/>
    <x v="128"/>
    <d v="2013-08-26T00:00:00"/>
    <x v="0"/>
    <s v="No"/>
    <x v="10"/>
    <x v="4"/>
    <x v="3"/>
    <s v="Q3"/>
  </r>
  <r>
    <n v="756046"/>
    <x v="7"/>
    <x v="4"/>
    <x v="29"/>
    <x v="47"/>
    <x v="0"/>
    <x v="1050"/>
    <d v="2014-12-03T00:00:00"/>
    <x v="0"/>
    <s v="No"/>
    <x v="46"/>
    <x v="0"/>
    <x v="1"/>
    <s v="Q4"/>
  </r>
  <r>
    <n v="1980229"/>
    <x v="4"/>
    <x v="3"/>
    <x v="8"/>
    <x v="1"/>
    <x v="0"/>
    <x v="44"/>
    <d v="2016-06-22T00:00:00"/>
    <x v="0"/>
    <s v="No"/>
    <x v="1"/>
    <x v="0"/>
    <x v="2"/>
    <s v="Q2"/>
  </r>
  <r>
    <n v="1961227"/>
    <x v="19"/>
    <x v="0"/>
    <x v="0"/>
    <x v="41"/>
    <x v="0"/>
    <x v="323"/>
    <d v="2016-09-06T00:00:00"/>
    <x v="0"/>
    <s v="No"/>
    <x v="41"/>
    <x v="0"/>
    <x v="2"/>
    <s v="Q3"/>
  </r>
  <r>
    <n v="577348"/>
    <x v="10"/>
    <x v="0"/>
    <x v="0"/>
    <x v="18"/>
    <x v="0"/>
    <x v="316"/>
    <d v="2013-10-30T00:00:00"/>
    <x v="0"/>
    <s v="Yes"/>
    <x v="18"/>
    <x v="0"/>
    <x v="3"/>
    <s v="Q4"/>
  </r>
  <r>
    <n v="506717"/>
    <x v="150"/>
    <x v="0"/>
    <x v="37"/>
    <x v="29"/>
    <x v="0"/>
    <x v="1069"/>
    <d v="2013-08-29T00:00:00"/>
    <x v="0"/>
    <s v="Yes"/>
    <x v="29"/>
    <x v="1"/>
    <x v="3"/>
    <s v="Q3"/>
  </r>
  <r>
    <n v="2013782"/>
    <x v="109"/>
    <x v="6"/>
    <x v="46"/>
    <x v="9"/>
    <x v="3"/>
    <x v="252"/>
    <d v="2016-07-18T00:00:00"/>
    <x v="0"/>
    <s v="No"/>
    <x v="9"/>
    <x v="9"/>
    <x v="2"/>
    <s v="Q3"/>
  </r>
  <r>
    <n v="2002837"/>
    <x v="20"/>
    <x v="2"/>
    <x v="24"/>
    <x v="35"/>
    <x v="1"/>
    <x v="534"/>
    <d v="2016-08-07T00:00:00"/>
    <x v="0"/>
    <s v="No"/>
    <x v="35"/>
    <x v="13"/>
    <x v="2"/>
    <s v="Q3"/>
  </r>
  <r>
    <n v="1176377"/>
    <x v="20"/>
    <x v="5"/>
    <x v="15"/>
    <x v="35"/>
    <x v="0"/>
    <x v="864"/>
    <d v="2014-12-31T00:00:00"/>
    <x v="0"/>
    <s v="No"/>
    <x v="35"/>
    <x v="0"/>
    <x v="1"/>
    <s v="Q4"/>
  </r>
  <r>
    <n v="1613011"/>
    <x v="10"/>
    <x v="0"/>
    <x v="0"/>
    <x v="24"/>
    <x v="0"/>
    <x v="1038"/>
    <d v="2015-10-19T00:00:00"/>
    <x v="0"/>
    <s v="No"/>
    <x v="24"/>
    <x v="0"/>
    <x v="0"/>
    <s v="Q4"/>
  </r>
  <r>
    <n v="1793303"/>
    <x v="47"/>
    <x v="5"/>
    <x v="12"/>
    <x v="5"/>
    <x v="1"/>
    <x v="165"/>
    <d v="2016-02-19T00:00:00"/>
    <x v="0"/>
    <s v="No"/>
    <x v="5"/>
    <x v="1"/>
    <x v="2"/>
    <s v="Q1"/>
  </r>
  <r>
    <n v="1231812"/>
    <x v="44"/>
    <x v="0"/>
    <x v="0"/>
    <x v="23"/>
    <x v="3"/>
    <x v="503"/>
    <d v="2015-10-02T00:00:00"/>
    <x v="0"/>
    <s v="No"/>
    <x v="23"/>
    <x v="15"/>
    <x v="0"/>
    <s v="Q3"/>
  </r>
  <r>
    <n v="726366"/>
    <x v="5"/>
    <x v="1"/>
    <x v="4"/>
    <x v="0"/>
    <x v="0"/>
    <x v="428"/>
    <d v="2014-02-21T00:00:00"/>
    <x v="0"/>
    <s v="No"/>
    <x v="0"/>
    <x v="0"/>
    <x v="1"/>
    <s v="Q1"/>
  </r>
  <r>
    <n v="966687"/>
    <x v="62"/>
    <x v="2"/>
    <x v="17"/>
    <x v="14"/>
    <x v="0"/>
    <x v="926"/>
    <d v="2014-06-08T00:00:00"/>
    <x v="0"/>
    <s v="Yes"/>
    <x v="14"/>
    <x v="18"/>
    <x v="1"/>
    <s v="Q2"/>
  </r>
  <r>
    <n v="784204"/>
    <x v="189"/>
    <x v="7"/>
    <x v="19"/>
    <x v="24"/>
    <x v="0"/>
    <x v="959"/>
    <d v="2014-03-28T00:00:00"/>
    <x v="0"/>
    <s v="Yes"/>
    <x v="24"/>
    <x v="0"/>
    <x v="1"/>
    <s v="Q1"/>
  </r>
  <r>
    <n v="1813686"/>
    <x v="10"/>
    <x v="5"/>
    <x v="15"/>
    <x v="7"/>
    <x v="1"/>
    <x v="31"/>
    <d v="2016-04-03T00:00:00"/>
    <x v="0"/>
    <s v="No"/>
    <x v="7"/>
    <x v="8"/>
    <x v="2"/>
    <s v="Q1"/>
  </r>
  <r>
    <n v="601443"/>
    <x v="16"/>
    <x v="2"/>
    <x v="30"/>
    <x v="7"/>
    <x v="0"/>
    <x v="1095"/>
    <d v="2013-11-16T00:00:00"/>
    <x v="0"/>
    <s v="No"/>
    <x v="7"/>
    <x v="0"/>
    <x v="3"/>
    <s v="Q4"/>
  </r>
  <r>
    <n v="504290"/>
    <x v="1"/>
    <x v="0"/>
    <x v="0"/>
    <x v="7"/>
    <x v="0"/>
    <x v="873"/>
    <d v="2013-08-28T00:00:00"/>
    <x v="0"/>
    <s v="No"/>
    <x v="7"/>
    <x v="4"/>
    <x v="3"/>
    <s v="Q3"/>
  </r>
  <r>
    <n v="1023343"/>
    <x v="10"/>
    <x v="5"/>
    <x v="12"/>
    <x v="31"/>
    <x v="0"/>
    <x v="772"/>
    <d v="2014-10-09T00:00:00"/>
    <x v="0"/>
    <s v="No"/>
    <x v="31"/>
    <x v="0"/>
    <x v="1"/>
    <s v="Q4"/>
  </r>
  <r>
    <n v="329903"/>
    <x v="8"/>
    <x v="4"/>
    <x v="19"/>
    <x v="3"/>
    <x v="0"/>
    <x v="1003"/>
    <d v="2013-02-26T00:00:00"/>
    <x v="0"/>
    <s v="No"/>
    <x v="3"/>
    <x v="1"/>
    <x v="3"/>
    <s v="Q1"/>
  </r>
  <r>
    <n v="1490870"/>
    <x v="809"/>
    <x v="7"/>
    <x v="46"/>
    <x v="3"/>
    <x v="3"/>
    <x v="103"/>
    <d v="2015-08-25T00:00:00"/>
    <x v="0"/>
    <s v="No"/>
    <x v="3"/>
    <x v="27"/>
    <x v="0"/>
    <s v="Q3"/>
  </r>
  <r>
    <n v="1876815"/>
    <x v="224"/>
    <x v="1"/>
    <x v="27"/>
    <x v="0"/>
    <x v="0"/>
    <x v="531"/>
    <d v="2016-04-13T00:00:00"/>
    <x v="0"/>
    <s v="No"/>
    <x v="0"/>
    <x v="0"/>
    <x v="2"/>
    <s v="Q2"/>
  </r>
  <r>
    <n v="1856106"/>
    <x v="272"/>
    <x v="1"/>
    <x v="27"/>
    <x v="8"/>
    <x v="0"/>
    <x v="191"/>
    <d v="2016-03-31T00:00:00"/>
    <x v="0"/>
    <s v="Yes"/>
    <x v="8"/>
    <x v="1"/>
    <x v="2"/>
    <s v="Q1"/>
  </r>
  <r>
    <n v="1090402"/>
    <x v="10"/>
    <x v="2"/>
    <x v="57"/>
    <x v="28"/>
    <x v="0"/>
    <x v="1043"/>
    <d v="2014-10-31T00:00:00"/>
    <x v="0"/>
    <s v="No"/>
    <x v="28"/>
    <x v="6"/>
    <x v="1"/>
    <s v="Q4"/>
  </r>
  <r>
    <n v="1863383"/>
    <x v="14"/>
    <x v="2"/>
    <x v="35"/>
    <x v="7"/>
    <x v="0"/>
    <x v="108"/>
    <d v="2016-04-04T00:00:00"/>
    <x v="0"/>
    <s v="No"/>
    <x v="7"/>
    <x v="0"/>
    <x v="2"/>
    <s v="Q2"/>
  </r>
  <r>
    <n v="787629"/>
    <x v="810"/>
    <x v="1"/>
    <x v="27"/>
    <x v="20"/>
    <x v="0"/>
    <x v="334"/>
    <d v="2014-01-04T00:00:00"/>
    <x v="0"/>
    <s v="No"/>
    <x v="20"/>
    <x v="0"/>
    <x v="1"/>
    <s v="Q1"/>
  </r>
  <r>
    <n v="494377"/>
    <x v="46"/>
    <x v="3"/>
    <x v="25"/>
    <x v="29"/>
    <x v="0"/>
    <x v="507"/>
    <d v="2013-08-19T00:00:00"/>
    <x v="0"/>
    <s v="No"/>
    <x v="29"/>
    <x v="9"/>
    <x v="3"/>
    <s v="Q3"/>
  </r>
  <r>
    <n v="1316982"/>
    <x v="33"/>
    <x v="4"/>
    <x v="26"/>
    <x v="31"/>
    <x v="0"/>
    <x v="752"/>
    <d v="2015-06-04T00:00:00"/>
    <x v="0"/>
    <s v="No"/>
    <x v="31"/>
    <x v="0"/>
    <x v="0"/>
    <s v="Q2"/>
  </r>
  <r>
    <n v="673930"/>
    <x v="17"/>
    <x v="3"/>
    <x v="8"/>
    <x v="13"/>
    <x v="0"/>
    <x v="78"/>
    <d v="2014-01-17T00:00:00"/>
    <x v="0"/>
    <s v="No"/>
    <x v="13"/>
    <x v="0"/>
    <x v="1"/>
    <s v="Q1"/>
  </r>
  <r>
    <n v="1846944"/>
    <x v="4"/>
    <x v="3"/>
    <x v="25"/>
    <x v="8"/>
    <x v="0"/>
    <x v="1051"/>
    <d v="2016-03-23T00:00:00"/>
    <x v="0"/>
    <s v="No"/>
    <x v="8"/>
    <x v="0"/>
    <x v="2"/>
    <s v="Q1"/>
  </r>
  <r>
    <n v="730677"/>
    <x v="93"/>
    <x v="0"/>
    <x v="37"/>
    <x v="19"/>
    <x v="0"/>
    <x v="1055"/>
    <d v="2014-02-25T00:00:00"/>
    <x v="0"/>
    <s v="No"/>
    <x v="19"/>
    <x v="0"/>
    <x v="1"/>
    <s v="Q1"/>
  </r>
  <r>
    <n v="1074977"/>
    <x v="103"/>
    <x v="6"/>
    <x v="52"/>
    <x v="13"/>
    <x v="0"/>
    <x v="671"/>
    <d v="2014-10-16T00:00:00"/>
    <x v="0"/>
    <s v="No"/>
    <x v="13"/>
    <x v="0"/>
    <x v="1"/>
    <s v="Q4"/>
  </r>
  <r>
    <n v="905632"/>
    <x v="19"/>
    <x v="0"/>
    <x v="42"/>
    <x v="12"/>
    <x v="0"/>
    <x v="616"/>
    <d v="2014-06-23T00:00:00"/>
    <x v="0"/>
    <s v="No"/>
    <x v="12"/>
    <x v="0"/>
    <x v="1"/>
    <s v="Q2"/>
  </r>
  <r>
    <n v="302677"/>
    <x v="14"/>
    <x v="5"/>
    <x v="12"/>
    <x v="7"/>
    <x v="2"/>
    <x v="1177"/>
    <d v="2013-07-02T00:00:00"/>
    <x v="0"/>
    <s v="No"/>
    <x v="7"/>
    <x v="15"/>
    <x v="3"/>
    <s v="Q2"/>
  </r>
  <r>
    <n v="712299"/>
    <x v="10"/>
    <x v="0"/>
    <x v="42"/>
    <x v="10"/>
    <x v="2"/>
    <x v="400"/>
    <d v="2014-02-19T00:00:00"/>
    <x v="0"/>
    <s v="No"/>
    <x v="10"/>
    <x v="19"/>
    <x v="1"/>
    <s v="Q1"/>
  </r>
  <r>
    <n v="1566442"/>
    <x v="19"/>
    <x v="7"/>
    <x v="21"/>
    <x v="48"/>
    <x v="0"/>
    <x v="296"/>
    <d v="2015-09-16T00:00:00"/>
    <x v="0"/>
    <s v="No"/>
    <x v="47"/>
    <x v="0"/>
    <x v="0"/>
    <s v="Q3"/>
  </r>
  <r>
    <n v="1884404"/>
    <x v="8"/>
    <x v="5"/>
    <x v="36"/>
    <x v="9"/>
    <x v="0"/>
    <x v="757"/>
    <d v="2016-04-18T00:00:00"/>
    <x v="0"/>
    <s v="No"/>
    <x v="9"/>
    <x v="0"/>
    <x v="2"/>
    <s v="Q2"/>
  </r>
  <r>
    <n v="2056526"/>
    <x v="10"/>
    <x v="5"/>
    <x v="14"/>
    <x v="9"/>
    <x v="0"/>
    <x v="1171"/>
    <d v="2016-10-08T00:00:00"/>
    <x v="0"/>
    <s v="No"/>
    <x v="9"/>
    <x v="0"/>
    <x v="2"/>
    <s v="Q4"/>
  </r>
  <r>
    <n v="1170346"/>
    <x v="13"/>
    <x v="0"/>
    <x v="37"/>
    <x v="3"/>
    <x v="0"/>
    <x v="424"/>
    <d v="2014-12-24T00:00:00"/>
    <x v="0"/>
    <s v="Yes"/>
    <x v="3"/>
    <x v="0"/>
    <x v="1"/>
    <s v="Q4"/>
  </r>
  <r>
    <n v="1015289"/>
    <x v="19"/>
    <x v="5"/>
    <x v="9"/>
    <x v="0"/>
    <x v="0"/>
    <x v="981"/>
    <d v="2014-04-09T00:00:00"/>
    <x v="0"/>
    <s v="No"/>
    <x v="0"/>
    <x v="0"/>
    <x v="1"/>
    <s v="Q2"/>
  </r>
  <r>
    <n v="1608689"/>
    <x v="594"/>
    <x v="2"/>
    <x v="57"/>
    <x v="3"/>
    <x v="0"/>
    <x v="850"/>
    <d v="2015-10-15T00:00:00"/>
    <x v="0"/>
    <s v="Yes"/>
    <x v="3"/>
    <x v="0"/>
    <x v="0"/>
    <s v="Q4"/>
  </r>
  <r>
    <n v="1622743"/>
    <x v="240"/>
    <x v="1"/>
    <x v="1"/>
    <x v="15"/>
    <x v="0"/>
    <x v="234"/>
    <d v="2015-10-27T00:00:00"/>
    <x v="0"/>
    <s v="No"/>
    <x v="15"/>
    <x v="6"/>
    <x v="0"/>
    <s v="Q4"/>
  </r>
  <r>
    <n v="543733"/>
    <x v="20"/>
    <x v="2"/>
    <x v="31"/>
    <x v="53"/>
    <x v="0"/>
    <x v="614"/>
    <d v="2013-09-26T00:00:00"/>
    <x v="0"/>
    <s v="No"/>
    <x v="51"/>
    <x v="0"/>
    <x v="3"/>
    <s v="Q3"/>
  </r>
  <r>
    <n v="1076443"/>
    <x v="222"/>
    <x v="3"/>
    <x v="8"/>
    <x v="16"/>
    <x v="0"/>
    <x v="939"/>
    <d v="2014-10-23T00:00:00"/>
    <x v="1"/>
    <s v="No"/>
    <x v="16"/>
    <x v="19"/>
    <x v="1"/>
    <s v="Q4"/>
  </r>
  <r>
    <n v="1110221"/>
    <x v="18"/>
    <x v="0"/>
    <x v="37"/>
    <x v="0"/>
    <x v="1"/>
    <x v="1133"/>
    <d v="2014-10-11T00:00:00"/>
    <x v="0"/>
    <s v="No"/>
    <x v="0"/>
    <x v="0"/>
    <x v="1"/>
    <s v="Q4"/>
  </r>
  <r>
    <n v="392917"/>
    <x v="189"/>
    <x v="7"/>
    <x v="19"/>
    <x v="7"/>
    <x v="0"/>
    <x v="1167"/>
    <d v="2013-04-30T00:00:00"/>
    <x v="0"/>
    <s v="No"/>
    <x v="7"/>
    <x v="6"/>
    <x v="3"/>
    <s v="Q2"/>
  </r>
  <r>
    <n v="1626509"/>
    <x v="68"/>
    <x v="0"/>
    <x v="37"/>
    <x v="25"/>
    <x v="0"/>
    <x v="4"/>
    <d v="2015-10-27T00:00:00"/>
    <x v="0"/>
    <s v="No"/>
    <x v="25"/>
    <x v="0"/>
    <x v="0"/>
    <s v="Q4"/>
  </r>
  <r>
    <n v="1676483"/>
    <x v="1"/>
    <x v="0"/>
    <x v="0"/>
    <x v="7"/>
    <x v="0"/>
    <x v="339"/>
    <d v="2015-11-30T00:00:00"/>
    <x v="0"/>
    <s v="No"/>
    <x v="7"/>
    <x v="0"/>
    <x v="0"/>
    <s v="Q4"/>
  </r>
  <r>
    <n v="533122"/>
    <x v="49"/>
    <x v="0"/>
    <x v="0"/>
    <x v="22"/>
    <x v="1"/>
    <x v="145"/>
    <d v="2013-09-23T00:00:00"/>
    <x v="0"/>
    <s v="No"/>
    <x v="22"/>
    <x v="2"/>
    <x v="3"/>
    <s v="Q3"/>
  </r>
  <r>
    <n v="1713891"/>
    <x v="8"/>
    <x v="2"/>
    <x v="24"/>
    <x v="4"/>
    <x v="0"/>
    <x v="411"/>
    <d v="2015-12-22T00:00:00"/>
    <x v="0"/>
    <s v="No"/>
    <x v="4"/>
    <x v="0"/>
    <x v="0"/>
    <s v="Q4"/>
  </r>
  <r>
    <n v="388295"/>
    <x v="811"/>
    <x v="0"/>
    <x v="5"/>
    <x v="5"/>
    <x v="2"/>
    <x v="53"/>
    <d v="2013-04-23T00:00:00"/>
    <x v="0"/>
    <s v="No"/>
    <x v="5"/>
    <x v="1"/>
    <x v="3"/>
    <s v="Q2"/>
  </r>
  <r>
    <n v="335363"/>
    <x v="62"/>
    <x v="2"/>
    <x v="2"/>
    <x v="18"/>
    <x v="2"/>
    <x v="63"/>
    <d v="2013-02-27T00:00:00"/>
    <x v="0"/>
    <s v="No"/>
    <x v="18"/>
    <x v="0"/>
    <x v="3"/>
    <s v="Q1"/>
  </r>
  <r>
    <n v="1688127"/>
    <x v="1"/>
    <x v="0"/>
    <x v="0"/>
    <x v="3"/>
    <x v="0"/>
    <x v="258"/>
    <d v="2015-08-12T00:00:00"/>
    <x v="0"/>
    <s v="No"/>
    <x v="3"/>
    <x v="0"/>
    <x v="0"/>
    <s v="Q3"/>
  </r>
  <r>
    <n v="592989"/>
    <x v="30"/>
    <x v="0"/>
    <x v="37"/>
    <x v="20"/>
    <x v="0"/>
    <x v="963"/>
    <d v="2013-11-11T00:00:00"/>
    <x v="0"/>
    <s v="No"/>
    <x v="20"/>
    <x v="0"/>
    <x v="3"/>
    <s v="Q4"/>
  </r>
  <r>
    <n v="649085"/>
    <x v="17"/>
    <x v="3"/>
    <x v="3"/>
    <x v="7"/>
    <x v="0"/>
    <x v="1141"/>
    <d v="2013-12-30T00:00:00"/>
    <x v="0"/>
    <s v="No"/>
    <x v="7"/>
    <x v="0"/>
    <x v="3"/>
    <s v="Q4"/>
  </r>
  <r>
    <n v="443756"/>
    <x v="112"/>
    <x v="0"/>
    <x v="0"/>
    <x v="21"/>
    <x v="0"/>
    <x v="477"/>
    <d v="2013-06-26T00:00:00"/>
    <x v="0"/>
    <s v="No"/>
    <x v="21"/>
    <x v="1"/>
    <x v="3"/>
    <s v="Q2"/>
  </r>
  <r>
    <n v="522835"/>
    <x v="10"/>
    <x v="5"/>
    <x v="12"/>
    <x v="7"/>
    <x v="0"/>
    <x v="764"/>
    <d v="2013-12-09T00:00:00"/>
    <x v="0"/>
    <s v="No"/>
    <x v="7"/>
    <x v="15"/>
    <x v="3"/>
    <s v="Q4"/>
  </r>
  <r>
    <n v="1103326"/>
    <x v="65"/>
    <x v="6"/>
    <x v="41"/>
    <x v="3"/>
    <x v="0"/>
    <x v="624"/>
    <d v="2014-05-11T00:00:00"/>
    <x v="0"/>
    <s v="No"/>
    <x v="3"/>
    <x v="0"/>
    <x v="1"/>
    <s v="Q2"/>
  </r>
  <r>
    <n v="1718969"/>
    <x v="19"/>
    <x v="5"/>
    <x v="9"/>
    <x v="14"/>
    <x v="0"/>
    <x v="114"/>
    <d v="2015-12-28T00:00:00"/>
    <x v="0"/>
    <s v="No"/>
    <x v="14"/>
    <x v="0"/>
    <x v="0"/>
    <s v="Q4"/>
  </r>
  <r>
    <n v="1661578"/>
    <x v="4"/>
    <x v="3"/>
    <x v="44"/>
    <x v="7"/>
    <x v="2"/>
    <x v="182"/>
    <d v="2015-11-23T00:00:00"/>
    <x v="0"/>
    <s v="No"/>
    <x v="7"/>
    <x v="2"/>
    <x v="0"/>
    <s v="Q4"/>
  </r>
  <r>
    <n v="1778896"/>
    <x v="93"/>
    <x v="0"/>
    <x v="42"/>
    <x v="9"/>
    <x v="0"/>
    <x v="374"/>
    <d v="2016-08-02T00:00:00"/>
    <x v="0"/>
    <s v="No"/>
    <x v="9"/>
    <x v="0"/>
    <x v="2"/>
    <s v="Q3"/>
  </r>
  <r>
    <n v="567074"/>
    <x v="19"/>
    <x v="0"/>
    <x v="5"/>
    <x v="9"/>
    <x v="1"/>
    <x v="525"/>
    <d v="2013-10-23T00:00:00"/>
    <x v="0"/>
    <s v="No"/>
    <x v="9"/>
    <x v="1"/>
    <x v="3"/>
    <s v="Q4"/>
  </r>
  <r>
    <n v="1705716"/>
    <x v="106"/>
    <x v="0"/>
    <x v="37"/>
    <x v="7"/>
    <x v="0"/>
    <x v="585"/>
    <d v="2015-12-17T00:00:00"/>
    <x v="0"/>
    <s v="No"/>
    <x v="7"/>
    <x v="0"/>
    <x v="0"/>
    <s v="Q4"/>
  </r>
  <r>
    <n v="939727"/>
    <x v="23"/>
    <x v="2"/>
    <x v="2"/>
    <x v="0"/>
    <x v="0"/>
    <x v="1272"/>
    <d v="2014-07-16T00:00:00"/>
    <x v="0"/>
    <s v="No"/>
    <x v="0"/>
    <x v="0"/>
    <x v="1"/>
    <s v="Q3"/>
  </r>
  <r>
    <n v="422314"/>
    <x v="1"/>
    <x v="0"/>
    <x v="0"/>
    <x v="9"/>
    <x v="0"/>
    <x v="667"/>
    <d v="2013-04-06T00:00:00"/>
    <x v="0"/>
    <s v="No"/>
    <x v="9"/>
    <x v="17"/>
    <x v="3"/>
    <s v="Q1"/>
  </r>
  <r>
    <n v="1170517"/>
    <x v="19"/>
    <x v="2"/>
    <x v="48"/>
    <x v="1"/>
    <x v="0"/>
    <x v="424"/>
    <d v="2014-12-24T00:00:00"/>
    <x v="0"/>
    <s v="Yes"/>
    <x v="1"/>
    <x v="0"/>
    <x v="1"/>
    <s v="Q4"/>
  </r>
  <r>
    <n v="1509748"/>
    <x v="205"/>
    <x v="7"/>
    <x v="39"/>
    <x v="7"/>
    <x v="0"/>
    <x v="347"/>
    <d v="2015-08-08T00:00:00"/>
    <x v="0"/>
    <s v="Yes"/>
    <x v="7"/>
    <x v="0"/>
    <x v="0"/>
    <s v="Q3"/>
  </r>
  <r>
    <n v="366074"/>
    <x v="1"/>
    <x v="0"/>
    <x v="0"/>
    <x v="7"/>
    <x v="2"/>
    <x v="693"/>
    <d v="2013-03-26T00:00:00"/>
    <x v="0"/>
    <s v="No"/>
    <x v="7"/>
    <x v="0"/>
    <x v="3"/>
    <s v="Q1"/>
  </r>
  <r>
    <n v="628006"/>
    <x v="50"/>
    <x v="5"/>
    <x v="12"/>
    <x v="9"/>
    <x v="1"/>
    <x v="287"/>
    <d v="2013-12-13T00:00:00"/>
    <x v="0"/>
    <s v="Yes"/>
    <x v="9"/>
    <x v="14"/>
    <x v="3"/>
    <s v="Q4"/>
  </r>
  <r>
    <n v="527830"/>
    <x v="812"/>
    <x v="1"/>
    <x v="27"/>
    <x v="7"/>
    <x v="0"/>
    <x v="312"/>
    <d v="2013-09-15T00:00:00"/>
    <x v="0"/>
    <s v="No"/>
    <x v="7"/>
    <x v="4"/>
    <x v="3"/>
    <s v="Q3"/>
  </r>
  <r>
    <n v="1621888"/>
    <x v="170"/>
    <x v="8"/>
    <x v="53"/>
    <x v="17"/>
    <x v="0"/>
    <x v="234"/>
    <d v="2015-10-27T00:00:00"/>
    <x v="0"/>
    <s v="Yes"/>
    <x v="17"/>
    <x v="6"/>
    <x v="0"/>
    <s v="Q4"/>
  </r>
  <r>
    <n v="432610"/>
    <x v="28"/>
    <x v="5"/>
    <x v="12"/>
    <x v="36"/>
    <x v="1"/>
    <x v="1164"/>
    <d v="2013-06-18T00:00:00"/>
    <x v="0"/>
    <s v="No"/>
    <x v="36"/>
    <x v="6"/>
    <x v="3"/>
    <s v="Q2"/>
  </r>
  <r>
    <n v="1045271"/>
    <x v="84"/>
    <x v="0"/>
    <x v="0"/>
    <x v="10"/>
    <x v="0"/>
    <x v="1096"/>
    <d v="2014-09-25T00:00:00"/>
    <x v="0"/>
    <s v="No"/>
    <x v="10"/>
    <x v="0"/>
    <x v="1"/>
    <s v="Q3"/>
  </r>
  <r>
    <n v="610843"/>
    <x v="813"/>
    <x v="1"/>
    <x v="27"/>
    <x v="15"/>
    <x v="0"/>
    <x v="331"/>
    <d v="2013-11-25T00:00:00"/>
    <x v="0"/>
    <s v="No"/>
    <x v="15"/>
    <x v="0"/>
    <x v="3"/>
    <s v="Q4"/>
  </r>
  <r>
    <n v="1028174"/>
    <x v="143"/>
    <x v="1"/>
    <x v="1"/>
    <x v="13"/>
    <x v="0"/>
    <x v="967"/>
    <d v="2014-09-18T00:00:00"/>
    <x v="0"/>
    <s v="No"/>
    <x v="13"/>
    <x v="9"/>
    <x v="1"/>
    <s v="Q3"/>
  </r>
  <r>
    <n v="1562293"/>
    <x v="17"/>
    <x v="3"/>
    <x v="3"/>
    <x v="1"/>
    <x v="0"/>
    <x v="1317"/>
    <d v="2015-09-13T00:00:00"/>
    <x v="0"/>
    <s v="No"/>
    <x v="1"/>
    <x v="0"/>
    <x v="0"/>
    <s v="Q3"/>
  </r>
  <r>
    <n v="1141742"/>
    <x v="4"/>
    <x v="3"/>
    <x v="8"/>
    <x v="0"/>
    <x v="0"/>
    <x v="328"/>
    <d v="2014-03-12T00:00:00"/>
    <x v="0"/>
    <s v="Yes"/>
    <x v="0"/>
    <x v="0"/>
    <x v="1"/>
    <s v="Q1"/>
  </r>
  <r>
    <n v="1335697"/>
    <x v="10"/>
    <x v="2"/>
    <x v="16"/>
    <x v="24"/>
    <x v="0"/>
    <x v="1072"/>
    <d v="2015-04-17T00:00:00"/>
    <x v="0"/>
    <s v="Yes"/>
    <x v="24"/>
    <x v="0"/>
    <x v="0"/>
    <s v="Q2"/>
  </r>
  <r>
    <n v="2000034"/>
    <x v="20"/>
    <x v="2"/>
    <x v="35"/>
    <x v="8"/>
    <x v="0"/>
    <x v="138"/>
    <d v="2016-06-07T00:00:00"/>
    <x v="0"/>
    <s v="Yes"/>
    <x v="8"/>
    <x v="0"/>
    <x v="2"/>
    <s v="Q2"/>
  </r>
  <r>
    <n v="1599692"/>
    <x v="197"/>
    <x v="5"/>
    <x v="12"/>
    <x v="2"/>
    <x v="1"/>
    <x v="380"/>
    <d v="2015-10-13T00:00:00"/>
    <x v="0"/>
    <s v="No"/>
    <x v="2"/>
    <x v="38"/>
    <x v="0"/>
    <s v="Q3"/>
  </r>
  <r>
    <n v="2040797"/>
    <x v="4"/>
    <x v="3"/>
    <x v="8"/>
    <x v="8"/>
    <x v="0"/>
    <x v="486"/>
    <d v="2016-01-08T00:00:00"/>
    <x v="0"/>
    <s v="No"/>
    <x v="8"/>
    <x v="0"/>
    <x v="2"/>
    <s v="Q1"/>
  </r>
  <r>
    <n v="644482"/>
    <x v="814"/>
    <x v="1"/>
    <x v="1"/>
    <x v="24"/>
    <x v="1"/>
    <x v="905"/>
    <d v="2014-02-20T00:00:00"/>
    <x v="0"/>
    <s v="No"/>
    <x v="24"/>
    <x v="38"/>
    <x v="3"/>
    <s v="Q4"/>
  </r>
  <r>
    <n v="1741310"/>
    <x v="8"/>
    <x v="5"/>
    <x v="15"/>
    <x v="9"/>
    <x v="2"/>
    <x v="162"/>
    <d v="2016-01-14T00:00:00"/>
    <x v="0"/>
    <s v="No"/>
    <x v="9"/>
    <x v="0"/>
    <x v="2"/>
    <s v="Q1"/>
  </r>
  <r>
    <n v="2092488"/>
    <x v="33"/>
    <x v="4"/>
    <x v="6"/>
    <x v="21"/>
    <x v="0"/>
    <x v="1203"/>
    <d v="2016-02-09T00:00:00"/>
    <x v="0"/>
    <s v="No"/>
    <x v="21"/>
    <x v="0"/>
    <x v="2"/>
    <s v="Q1"/>
  </r>
  <r>
    <n v="405235"/>
    <x v="16"/>
    <x v="2"/>
    <x v="24"/>
    <x v="18"/>
    <x v="0"/>
    <x v="735"/>
    <d v="2013-05-14T00:00:00"/>
    <x v="0"/>
    <s v="No"/>
    <x v="18"/>
    <x v="1"/>
    <x v="3"/>
    <s v="Q2"/>
  </r>
  <r>
    <n v="1356748"/>
    <x v="10"/>
    <x v="2"/>
    <x v="35"/>
    <x v="16"/>
    <x v="3"/>
    <x v="719"/>
    <d v="2015-04-05T00:00:00"/>
    <x v="0"/>
    <s v="No"/>
    <x v="16"/>
    <x v="58"/>
    <x v="0"/>
    <s v="Q1"/>
  </r>
  <r>
    <n v="1648436"/>
    <x v="117"/>
    <x v="0"/>
    <x v="0"/>
    <x v="14"/>
    <x v="0"/>
    <x v="362"/>
    <d v="2015-10-11T00:00:00"/>
    <x v="0"/>
    <s v="No"/>
    <x v="14"/>
    <x v="0"/>
    <x v="0"/>
    <s v="Q4"/>
  </r>
  <r>
    <n v="1793567"/>
    <x v="179"/>
    <x v="0"/>
    <x v="0"/>
    <x v="3"/>
    <x v="1"/>
    <x v="165"/>
    <d v="2016-02-22T00:00:00"/>
    <x v="0"/>
    <s v="No"/>
    <x v="3"/>
    <x v="6"/>
    <x v="2"/>
    <s v="Q1"/>
  </r>
  <r>
    <n v="479492"/>
    <x v="8"/>
    <x v="7"/>
    <x v="21"/>
    <x v="14"/>
    <x v="0"/>
    <x v="711"/>
    <d v="2013-08-21T00:00:00"/>
    <x v="0"/>
    <s v="No"/>
    <x v="14"/>
    <x v="69"/>
    <x v="3"/>
    <s v="Q3"/>
  </r>
  <r>
    <n v="1535787"/>
    <x v="5"/>
    <x v="2"/>
    <x v="75"/>
    <x v="31"/>
    <x v="0"/>
    <x v="109"/>
    <d v="2015-08-31T00:00:00"/>
    <x v="0"/>
    <s v="No"/>
    <x v="31"/>
    <x v="19"/>
    <x v="0"/>
    <s v="Q3"/>
  </r>
  <r>
    <n v="717647"/>
    <x v="98"/>
    <x v="0"/>
    <x v="0"/>
    <x v="4"/>
    <x v="0"/>
    <x v="395"/>
    <d v="2014-02-18T00:00:00"/>
    <x v="0"/>
    <s v="No"/>
    <x v="4"/>
    <x v="0"/>
    <x v="1"/>
    <s v="Q1"/>
  </r>
  <r>
    <n v="929140"/>
    <x v="46"/>
    <x v="1"/>
    <x v="4"/>
    <x v="12"/>
    <x v="3"/>
    <x v="913"/>
    <d v="2014-11-08T00:00:00"/>
    <x v="0"/>
    <s v="No"/>
    <x v="12"/>
    <x v="14"/>
    <x v="1"/>
    <s v="Q3"/>
  </r>
  <r>
    <n v="1876076"/>
    <x v="19"/>
    <x v="5"/>
    <x v="12"/>
    <x v="14"/>
    <x v="0"/>
    <x v="417"/>
    <d v="2016-12-04T00:00:00"/>
    <x v="0"/>
    <s v="No"/>
    <x v="14"/>
    <x v="0"/>
    <x v="2"/>
    <s v="Q4"/>
  </r>
  <r>
    <n v="278273"/>
    <x v="4"/>
    <x v="3"/>
    <x v="3"/>
    <x v="15"/>
    <x v="0"/>
    <x v="515"/>
    <d v="2013-01-30T00:00:00"/>
    <x v="0"/>
    <s v="No"/>
    <x v="15"/>
    <x v="0"/>
    <x v="3"/>
    <s v="Q1"/>
  </r>
  <r>
    <n v="620666"/>
    <x v="434"/>
    <x v="1"/>
    <x v="4"/>
    <x v="0"/>
    <x v="3"/>
    <x v="445"/>
    <d v="2013-05-12T00:00:00"/>
    <x v="0"/>
    <s v="No"/>
    <x v="0"/>
    <x v="15"/>
    <x v="3"/>
    <s v="Q2"/>
  </r>
  <r>
    <n v="1791597"/>
    <x v="60"/>
    <x v="1"/>
    <x v="22"/>
    <x v="21"/>
    <x v="0"/>
    <x v="342"/>
    <d v="2016-02-22T00:00:00"/>
    <x v="0"/>
    <s v="No"/>
    <x v="21"/>
    <x v="2"/>
    <x v="2"/>
    <s v="Q1"/>
  </r>
  <r>
    <n v="1080342"/>
    <x v="14"/>
    <x v="2"/>
    <x v="48"/>
    <x v="13"/>
    <x v="0"/>
    <x v="763"/>
    <d v="2014-10-21T00:00:00"/>
    <x v="0"/>
    <s v="Yes"/>
    <x v="13"/>
    <x v="0"/>
    <x v="1"/>
    <s v="Q4"/>
  </r>
  <r>
    <n v="1879244"/>
    <x v="185"/>
    <x v="1"/>
    <x v="4"/>
    <x v="12"/>
    <x v="0"/>
    <x v="250"/>
    <d v="2016-04-14T00:00:00"/>
    <x v="0"/>
    <s v="No"/>
    <x v="12"/>
    <x v="0"/>
    <x v="2"/>
    <s v="Q2"/>
  </r>
  <r>
    <n v="2003828"/>
    <x v="275"/>
    <x v="0"/>
    <x v="5"/>
    <x v="38"/>
    <x v="2"/>
    <x v="378"/>
    <d v="2016-11-07T00:00:00"/>
    <x v="0"/>
    <s v="No"/>
    <x v="38"/>
    <x v="20"/>
    <x v="2"/>
    <s v="Q3"/>
  </r>
  <r>
    <n v="1636725"/>
    <x v="128"/>
    <x v="0"/>
    <x v="5"/>
    <x v="7"/>
    <x v="3"/>
    <x v="202"/>
    <d v="2015-03-11T00:00:00"/>
    <x v="0"/>
    <s v="Yes"/>
    <x v="7"/>
    <x v="0"/>
    <x v="0"/>
    <s v="Q1"/>
  </r>
  <r>
    <n v="1805691"/>
    <x v="62"/>
    <x v="2"/>
    <x v="30"/>
    <x v="24"/>
    <x v="0"/>
    <x v="275"/>
    <d v="2016-02-26T00:00:00"/>
    <x v="0"/>
    <s v="Yes"/>
    <x v="24"/>
    <x v="0"/>
    <x v="2"/>
    <s v="Q1"/>
  </r>
  <r>
    <n v="881641"/>
    <x v="1"/>
    <x v="0"/>
    <x v="0"/>
    <x v="5"/>
    <x v="0"/>
    <x v="253"/>
    <d v="2014-04-06T00:00:00"/>
    <x v="0"/>
    <s v="No"/>
    <x v="5"/>
    <x v="0"/>
    <x v="1"/>
    <s v="Q2"/>
  </r>
  <r>
    <n v="1413397"/>
    <x v="815"/>
    <x v="0"/>
    <x v="5"/>
    <x v="8"/>
    <x v="2"/>
    <x v="318"/>
    <d v="2015-12-06T00:00:00"/>
    <x v="0"/>
    <s v="No"/>
    <x v="8"/>
    <x v="7"/>
    <x v="0"/>
    <s v="Q3"/>
  </r>
  <r>
    <n v="1805672"/>
    <x v="17"/>
    <x v="3"/>
    <x v="44"/>
    <x v="7"/>
    <x v="0"/>
    <x v="1213"/>
    <d v="2016-02-27T00:00:00"/>
    <x v="0"/>
    <s v="No"/>
    <x v="7"/>
    <x v="0"/>
    <x v="2"/>
    <s v="Q1"/>
  </r>
  <r>
    <n v="2038435"/>
    <x v="8"/>
    <x v="2"/>
    <x v="59"/>
    <x v="9"/>
    <x v="0"/>
    <x v="996"/>
    <d v="2016-07-31T00:00:00"/>
    <x v="0"/>
    <s v="Yes"/>
    <x v="9"/>
    <x v="0"/>
    <x v="2"/>
    <s v="Q3"/>
  </r>
  <r>
    <n v="762125"/>
    <x v="25"/>
    <x v="1"/>
    <x v="13"/>
    <x v="12"/>
    <x v="0"/>
    <x v="213"/>
    <d v="2014-11-03T00:00:00"/>
    <x v="0"/>
    <s v="No"/>
    <x v="12"/>
    <x v="0"/>
    <x v="1"/>
    <s v="Q4"/>
  </r>
  <r>
    <n v="1696995"/>
    <x v="45"/>
    <x v="5"/>
    <x v="12"/>
    <x v="12"/>
    <x v="3"/>
    <x v="40"/>
    <d v="2015-12-16T00:00:00"/>
    <x v="0"/>
    <s v="No"/>
    <x v="12"/>
    <x v="1"/>
    <x v="0"/>
    <s v="Q4"/>
  </r>
  <r>
    <n v="899611"/>
    <x v="135"/>
    <x v="7"/>
    <x v="21"/>
    <x v="1"/>
    <x v="0"/>
    <x v="163"/>
    <d v="2014-07-22T00:00:00"/>
    <x v="0"/>
    <s v="No"/>
    <x v="1"/>
    <x v="29"/>
    <x v="1"/>
    <s v="Q2"/>
  </r>
  <r>
    <n v="1948516"/>
    <x v="9"/>
    <x v="3"/>
    <x v="8"/>
    <x v="19"/>
    <x v="0"/>
    <x v="659"/>
    <d v="2016-05-31T00:00:00"/>
    <x v="0"/>
    <s v="No"/>
    <x v="19"/>
    <x v="0"/>
    <x v="2"/>
    <s v="Q2"/>
  </r>
  <r>
    <n v="1436181"/>
    <x v="366"/>
    <x v="1"/>
    <x v="22"/>
    <x v="16"/>
    <x v="0"/>
    <x v="540"/>
    <d v="2015-06-24T00:00:00"/>
    <x v="0"/>
    <s v="No"/>
    <x v="16"/>
    <x v="0"/>
    <x v="0"/>
    <s v="Q2"/>
  </r>
  <r>
    <n v="2024192"/>
    <x v="33"/>
    <x v="4"/>
    <x v="26"/>
    <x v="24"/>
    <x v="1"/>
    <x v="192"/>
    <d v="2016-08-26T00:00:00"/>
    <x v="0"/>
    <s v="No"/>
    <x v="24"/>
    <x v="11"/>
    <x v="2"/>
    <s v="Q3"/>
  </r>
  <r>
    <n v="566995"/>
    <x v="82"/>
    <x v="1"/>
    <x v="13"/>
    <x v="13"/>
    <x v="0"/>
    <x v="525"/>
    <d v="2013-10-24T00:00:00"/>
    <x v="0"/>
    <s v="No"/>
    <x v="13"/>
    <x v="4"/>
    <x v="3"/>
    <s v="Q4"/>
  </r>
  <r>
    <n v="1618031"/>
    <x v="62"/>
    <x v="2"/>
    <x v="24"/>
    <x v="4"/>
    <x v="3"/>
    <x v="357"/>
    <d v="2015-10-23T00:00:00"/>
    <x v="0"/>
    <s v="No"/>
    <x v="4"/>
    <x v="4"/>
    <x v="0"/>
    <s v="Q4"/>
  </r>
  <r>
    <n v="1923986"/>
    <x v="25"/>
    <x v="8"/>
    <x v="49"/>
    <x v="25"/>
    <x v="0"/>
    <x v="447"/>
    <d v="2016-05-18T00:00:00"/>
    <x v="0"/>
    <s v="No"/>
    <x v="25"/>
    <x v="2"/>
    <x v="2"/>
    <s v="Q2"/>
  </r>
  <r>
    <n v="2005623"/>
    <x v="33"/>
    <x v="4"/>
    <x v="6"/>
    <x v="3"/>
    <x v="0"/>
    <x v="166"/>
    <d v="2016-11-07T00:00:00"/>
    <x v="0"/>
    <s v="No"/>
    <x v="3"/>
    <x v="0"/>
    <x v="2"/>
    <s v="Q4"/>
  </r>
  <r>
    <n v="967957"/>
    <x v="10"/>
    <x v="5"/>
    <x v="12"/>
    <x v="25"/>
    <x v="0"/>
    <x v="926"/>
    <d v="2014-04-08T00:00:00"/>
    <x v="0"/>
    <s v="No"/>
    <x v="25"/>
    <x v="0"/>
    <x v="1"/>
    <s v="Q2"/>
  </r>
  <r>
    <n v="1622441"/>
    <x v="102"/>
    <x v="5"/>
    <x v="36"/>
    <x v="10"/>
    <x v="0"/>
    <x v="234"/>
    <d v="2015-11-13T00:00:00"/>
    <x v="0"/>
    <s v="No"/>
    <x v="10"/>
    <x v="50"/>
    <x v="0"/>
    <s v="Q4"/>
  </r>
  <r>
    <n v="363804"/>
    <x v="10"/>
    <x v="0"/>
    <x v="0"/>
    <x v="18"/>
    <x v="0"/>
    <x v="865"/>
    <d v="2013-03-25T00:00:00"/>
    <x v="0"/>
    <s v="No"/>
    <x v="18"/>
    <x v="4"/>
    <x v="3"/>
    <s v="Q1"/>
  </r>
  <r>
    <n v="1399611"/>
    <x v="117"/>
    <x v="0"/>
    <x v="37"/>
    <x v="0"/>
    <x v="0"/>
    <x v="536"/>
    <d v="2015-01-06T00:00:00"/>
    <x v="0"/>
    <s v="No"/>
    <x v="0"/>
    <x v="0"/>
    <x v="0"/>
    <s v="Q1"/>
  </r>
  <r>
    <n v="2005788"/>
    <x v="16"/>
    <x v="5"/>
    <x v="9"/>
    <x v="13"/>
    <x v="1"/>
    <x v="166"/>
    <d v="2016-12-07T00:00:00"/>
    <x v="0"/>
    <s v="No"/>
    <x v="13"/>
    <x v="15"/>
    <x v="2"/>
    <s v="Q4"/>
  </r>
  <r>
    <n v="1134581"/>
    <x v="10"/>
    <x v="5"/>
    <x v="14"/>
    <x v="9"/>
    <x v="0"/>
    <x v="870"/>
    <d v="2014-11-28T00:00:00"/>
    <x v="0"/>
    <s v="No"/>
    <x v="9"/>
    <x v="21"/>
    <x v="1"/>
    <s v="Q4"/>
  </r>
  <r>
    <n v="539385"/>
    <x v="62"/>
    <x v="2"/>
    <x v="2"/>
    <x v="16"/>
    <x v="0"/>
    <x v="57"/>
    <d v="2013-09-24T00:00:00"/>
    <x v="0"/>
    <s v="No"/>
    <x v="16"/>
    <x v="0"/>
    <x v="3"/>
    <s v="Q3"/>
  </r>
  <r>
    <n v="693920"/>
    <x v="16"/>
    <x v="1"/>
    <x v="1"/>
    <x v="9"/>
    <x v="0"/>
    <x v="72"/>
    <d v="2014-01-31T00:00:00"/>
    <x v="0"/>
    <s v="No"/>
    <x v="9"/>
    <x v="0"/>
    <x v="1"/>
    <s v="Q1"/>
  </r>
  <r>
    <n v="648898"/>
    <x v="47"/>
    <x v="0"/>
    <x v="0"/>
    <x v="0"/>
    <x v="1"/>
    <x v="1141"/>
    <d v="2014-01-13T00:00:00"/>
    <x v="0"/>
    <s v="No"/>
    <x v="0"/>
    <x v="57"/>
    <x v="3"/>
    <s v="Q4"/>
  </r>
  <r>
    <n v="1468894"/>
    <x v="10"/>
    <x v="2"/>
    <x v="2"/>
    <x v="12"/>
    <x v="1"/>
    <x v="661"/>
    <d v="2015-07-20T00:00:00"/>
    <x v="0"/>
    <s v="No"/>
    <x v="12"/>
    <x v="2"/>
    <x v="0"/>
    <s v="Q3"/>
  </r>
  <r>
    <n v="1640741"/>
    <x v="7"/>
    <x v="4"/>
    <x v="26"/>
    <x v="20"/>
    <x v="0"/>
    <x v="206"/>
    <d v="2015-04-11T00:00:00"/>
    <x v="0"/>
    <s v="No"/>
    <x v="20"/>
    <x v="0"/>
    <x v="0"/>
    <s v="Q2"/>
  </r>
  <r>
    <n v="584760"/>
    <x v="816"/>
    <x v="1"/>
    <x v="22"/>
    <x v="13"/>
    <x v="3"/>
    <x v="883"/>
    <d v="2013-06-11T00:00:00"/>
    <x v="0"/>
    <s v="No"/>
    <x v="13"/>
    <x v="18"/>
    <x v="3"/>
    <s v="Q2"/>
  </r>
  <r>
    <n v="1948957"/>
    <x v="44"/>
    <x v="0"/>
    <x v="0"/>
    <x v="40"/>
    <x v="0"/>
    <x v="491"/>
    <d v="2016-02-06T00:00:00"/>
    <x v="0"/>
    <s v="No"/>
    <x v="40"/>
    <x v="0"/>
    <x v="2"/>
    <s v="Q1"/>
  </r>
  <r>
    <n v="669041"/>
    <x v="16"/>
    <x v="1"/>
    <x v="13"/>
    <x v="28"/>
    <x v="3"/>
    <x v="311"/>
    <d v="2014-01-17T00:00:00"/>
    <x v="0"/>
    <s v="Yes"/>
    <x v="28"/>
    <x v="9"/>
    <x v="1"/>
    <s v="Q1"/>
  </r>
  <r>
    <n v="1550094"/>
    <x v="25"/>
    <x v="2"/>
    <x v="10"/>
    <x v="9"/>
    <x v="0"/>
    <x v="925"/>
    <d v="2015-03-09T00:00:00"/>
    <x v="0"/>
    <s v="Yes"/>
    <x v="9"/>
    <x v="0"/>
    <x v="0"/>
    <s v="Q1"/>
  </r>
  <r>
    <n v="1989717"/>
    <x v="683"/>
    <x v="1"/>
    <x v="1"/>
    <x v="40"/>
    <x v="0"/>
    <x v="572"/>
    <d v="2016-06-28T00:00:00"/>
    <x v="0"/>
    <s v="No"/>
    <x v="40"/>
    <x v="0"/>
    <x v="2"/>
    <s v="Q2"/>
  </r>
  <r>
    <n v="1934200"/>
    <x v="13"/>
    <x v="0"/>
    <x v="0"/>
    <x v="0"/>
    <x v="0"/>
    <x v="889"/>
    <d v="2016-05-25T00:00:00"/>
    <x v="0"/>
    <s v="No"/>
    <x v="0"/>
    <x v="2"/>
    <x v="2"/>
    <s v="Q2"/>
  </r>
  <r>
    <n v="1241495"/>
    <x v="10"/>
    <x v="0"/>
    <x v="0"/>
    <x v="36"/>
    <x v="0"/>
    <x v="281"/>
    <d v="2015-02-16T00:00:00"/>
    <x v="0"/>
    <s v="Yes"/>
    <x v="36"/>
    <x v="0"/>
    <x v="0"/>
    <s v="Q1"/>
  </r>
  <r>
    <n v="1901919"/>
    <x v="19"/>
    <x v="0"/>
    <x v="0"/>
    <x v="2"/>
    <x v="3"/>
    <x v="559"/>
    <d v="2016-04-28T00:00:00"/>
    <x v="0"/>
    <s v="No"/>
    <x v="2"/>
    <x v="0"/>
    <x v="2"/>
    <s v="Q2"/>
  </r>
  <r>
    <n v="1892314"/>
    <x v="19"/>
    <x v="0"/>
    <x v="5"/>
    <x v="7"/>
    <x v="0"/>
    <x v="450"/>
    <d v="2016-04-25T00:00:00"/>
    <x v="0"/>
    <s v="No"/>
    <x v="7"/>
    <x v="9"/>
    <x v="2"/>
    <s v="Q2"/>
  </r>
  <r>
    <n v="965450"/>
    <x v="86"/>
    <x v="5"/>
    <x v="12"/>
    <x v="10"/>
    <x v="0"/>
    <x v="1030"/>
    <d v="2014-04-09T00:00:00"/>
    <x v="0"/>
    <s v="Yes"/>
    <x v="10"/>
    <x v="7"/>
    <x v="1"/>
    <s v="Q1"/>
  </r>
  <r>
    <n v="1064615"/>
    <x v="18"/>
    <x v="0"/>
    <x v="0"/>
    <x v="18"/>
    <x v="0"/>
    <x v="99"/>
    <d v="2014-10-16T00:00:00"/>
    <x v="0"/>
    <s v="Yes"/>
    <x v="18"/>
    <x v="11"/>
    <x v="1"/>
    <s v="Q3"/>
  </r>
  <r>
    <n v="914534"/>
    <x v="93"/>
    <x v="0"/>
    <x v="0"/>
    <x v="4"/>
    <x v="0"/>
    <x v="876"/>
    <d v="2014-06-26T00:00:00"/>
    <x v="0"/>
    <s v="No"/>
    <x v="4"/>
    <x v="0"/>
    <x v="1"/>
    <s v="Q2"/>
  </r>
  <r>
    <n v="1703849"/>
    <x v="4"/>
    <x v="3"/>
    <x v="8"/>
    <x v="7"/>
    <x v="3"/>
    <x v="464"/>
    <d v="2015-12-17T00:00:00"/>
    <x v="0"/>
    <s v="No"/>
    <x v="7"/>
    <x v="1"/>
    <x v="0"/>
    <s v="Q4"/>
  </r>
  <r>
    <n v="226362"/>
    <x v="6"/>
    <x v="7"/>
    <x v="73"/>
    <x v="19"/>
    <x v="0"/>
    <x v="1227"/>
    <d v="2013-09-01T00:00:00"/>
    <x v="0"/>
    <s v="No"/>
    <x v="19"/>
    <x v="0"/>
    <x v="3"/>
    <s v="Q3"/>
  </r>
  <r>
    <n v="2175041"/>
    <x v="18"/>
    <x v="0"/>
    <x v="0"/>
    <x v="7"/>
    <x v="0"/>
    <x v="1231"/>
    <d v="2016-10-24T00:00:00"/>
    <x v="0"/>
    <s v="Yes"/>
    <x v="7"/>
    <x v="0"/>
    <x v="2"/>
    <s v="Q4"/>
  </r>
  <r>
    <n v="462463"/>
    <x v="14"/>
    <x v="2"/>
    <x v="16"/>
    <x v="7"/>
    <x v="0"/>
    <x v="1318"/>
    <d v="2013-07-21T00:00:00"/>
    <x v="0"/>
    <s v="No"/>
    <x v="7"/>
    <x v="0"/>
    <x v="3"/>
    <s v="Q3"/>
  </r>
  <r>
    <n v="321420"/>
    <x v="32"/>
    <x v="5"/>
    <x v="12"/>
    <x v="7"/>
    <x v="1"/>
    <x v="126"/>
    <d v="2013-02-21T00:00:00"/>
    <x v="0"/>
    <s v="No"/>
    <x v="7"/>
    <x v="1"/>
    <x v="3"/>
    <s v="Q1"/>
  </r>
  <r>
    <n v="1990984"/>
    <x v="65"/>
    <x v="6"/>
    <x v="11"/>
    <x v="10"/>
    <x v="0"/>
    <x v="408"/>
    <d v="2016-06-29T00:00:00"/>
    <x v="0"/>
    <s v="Yes"/>
    <x v="10"/>
    <x v="0"/>
    <x v="2"/>
    <s v="Q2"/>
  </r>
  <r>
    <n v="362329"/>
    <x v="19"/>
    <x v="5"/>
    <x v="12"/>
    <x v="13"/>
    <x v="0"/>
    <x v="365"/>
    <d v="2013-03-25T00:00:00"/>
    <x v="0"/>
    <s v="No"/>
    <x v="13"/>
    <x v="6"/>
    <x v="3"/>
    <s v="Q1"/>
  </r>
  <r>
    <n v="1545386"/>
    <x v="10"/>
    <x v="0"/>
    <x v="0"/>
    <x v="13"/>
    <x v="0"/>
    <x v="377"/>
    <d v="2015-08-31T00:00:00"/>
    <x v="0"/>
    <s v="No"/>
    <x v="13"/>
    <x v="0"/>
    <x v="0"/>
    <s v="Q3"/>
  </r>
  <r>
    <n v="1441728"/>
    <x v="44"/>
    <x v="0"/>
    <x v="0"/>
    <x v="14"/>
    <x v="0"/>
    <x v="215"/>
    <d v="2015-06-28T00:00:00"/>
    <x v="0"/>
    <s v="No"/>
    <x v="14"/>
    <x v="0"/>
    <x v="0"/>
    <s v="Q2"/>
  </r>
  <r>
    <n v="666124"/>
    <x v="8"/>
    <x v="0"/>
    <x v="0"/>
    <x v="18"/>
    <x v="3"/>
    <x v="176"/>
    <d v="2014-01-22T00:00:00"/>
    <x v="0"/>
    <s v="No"/>
    <x v="18"/>
    <x v="26"/>
    <x v="1"/>
    <s v="Q1"/>
  </r>
  <r>
    <n v="734303"/>
    <x v="62"/>
    <x v="2"/>
    <x v="40"/>
    <x v="0"/>
    <x v="0"/>
    <x v="468"/>
    <d v="2014-02-28T00:00:00"/>
    <x v="0"/>
    <s v="No"/>
    <x v="0"/>
    <x v="1"/>
    <x v="1"/>
    <s v="Q1"/>
  </r>
  <r>
    <n v="1285839"/>
    <x v="33"/>
    <x v="4"/>
    <x v="6"/>
    <x v="9"/>
    <x v="0"/>
    <x v="665"/>
    <d v="2015-04-17T00:00:00"/>
    <x v="0"/>
    <s v="Yes"/>
    <x v="9"/>
    <x v="24"/>
    <x v="0"/>
    <s v="Q1"/>
  </r>
  <r>
    <n v="1884568"/>
    <x v="33"/>
    <x v="4"/>
    <x v="26"/>
    <x v="38"/>
    <x v="0"/>
    <x v="757"/>
    <d v="2016-04-18T00:00:00"/>
    <x v="0"/>
    <s v="No"/>
    <x v="38"/>
    <x v="0"/>
    <x v="2"/>
    <s v="Q2"/>
  </r>
  <r>
    <n v="1844562"/>
    <x v="817"/>
    <x v="7"/>
    <x v="21"/>
    <x v="9"/>
    <x v="0"/>
    <x v="35"/>
    <d v="2016-03-23T00:00:00"/>
    <x v="0"/>
    <s v="Yes"/>
    <x v="9"/>
    <x v="1"/>
    <x v="2"/>
    <s v="Q1"/>
  </r>
  <r>
    <n v="1476922"/>
    <x v="8"/>
    <x v="1"/>
    <x v="1"/>
    <x v="7"/>
    <x v="0"/>
    <x v="631"/>
    <d v="2015-07-21T00:00:00"/>
    <x v="0"/>
    <s v="No"/>
    <x v="7"/>
    <x v="0"/>
    <x v="0"/>
    <s v="Q3"/>
  </r>
  <r>
    <n v="836129"/>
    <x v="19"/>
    <x v="5"/>
    <x v="15"/>
    <x v="19"/>
    <x v="0"/>
    <x v="1115"/>
    <d v="2014-02-05T00:00:00"/>
    <x v="0"/>
    <s v="No"/>
    <x v="19"/>
    <x v="0"/>
    <x v="1"/>
    <s v="Q1"/>
  </r>
  <r>
    <n v="703307"/>
    <x v="10"/>
    <x v="2"/>
    <x v="57"/>
    <x v="4"/>
    <x v="0"/>
    <x v="1224"/>
    <d v="2014-07-02T00:00:00"/>
    <x v="0"/>
    <s v="No"/>
    <x v="4"/>
    <x v="0"/>
    <x v="1"/>
    <s v="Q3"/>
  </r>
  <r>
    <n v="2079944"/>
    <x v="117"/>
    <x v="0"/>
    <x v="0"/>
    <x v="19"/>
    <x v="0"/>
    <x v="22"/>
    <d v="2016-08-29T00:00:00"/>
    <x v="0"/>
    <s v="No"/>
    <x v="19"/>
    <x v="6"/>
    <x v="2"/>
    <s v="Q3"/>
  </r>
  <r>
    <n v="1430452"/>
    <x v="818"/>
    <x v="1"/>
    <x v="1"/>
    <x v="31"/>
    <x v="0"/>
    <x v="733"/>
    <d v="2015-06-19T00:00:00"/>
    <x v="0"/>
    <s v="No"/>
    <x v="31"/>
    <x v="0"/>
    <x v="0"/>
    <s v="Q2"/>
  </r>
  <r>
    <n v="485373"/>
    <x v="10"/>
    <x v="5"/>
    <x v="9"/>
    <x v="15"/>
    <x v="3"/>
    <x v="626"/>
    <d v="2013-12-08T00:00:00"/>
    <x v="0"/>
    <s v="No"/>
    <x v="15"/>
    <x v="7"/>
    <x v="3"/>
    <s v="Q3"/>
  </r>
  <r>
    <n v="1205984"/>
    <x v="86"/>
    <x v="2"/>
    <x v="70"/>
    <x v="30"/>
    <x v="0"/>
    <x v="314"/>
    <d v="2015-01-26T00:00:00"/>
    <x v="0"/>
    <s v="No"/>
    <x v="30"/>
    <x v="9"/>
    <x v="0"/>
    <s v="Q1"/>
  </r>
  <r>
    <n v="1394424"/>
    <x v="86"/>
    <x v="0"/>
    <x v="0"/>
    <x v="6"/>
    <x v="0"/>
    <x v="211"/>
    <d v="2015-05-27T00:00:00"/>
    <x v="0"/>
    <s v="No"/>
    <x v="6"/>
    <x v="0"/>
    <x v="0"/>
    <s v="Q2"/>
  </r>
  <r>
    <n v="1041285"/>
    <x v="89"/>
    <x v="1"/>
    <x v="1"/>
    <x v="3"/>
    <x v="0"/>
    <x v="922"/>
    <d v="2014-09-30T00:00:00"/>
    <x v="0"/>
    <s v="Yes"/>
    <x v="3"/>
    <x v="21"/>
    <x v="1"/>
    <s v="Q3"/>
  </r>
  <r>
    <n v="2096408"/>
    <x v="17"/>
    <x v="3"/>
    <x v="3"/>
    <x v="7"/>
    <x v="1"/>
    <x v="675"/>
    <d v="2016-09-09T00:00:00"/>
    <x v="0"/>
    <s v="No"/>
    <x v="7"/>
    <x v="20"/>
    <x v="2"/>
    <s v="Q2"/>
  </r>
  <r>
    <n v="1086721"/>
    <x v="35"/>
    <x v="0"/>
    <x v="0"/>
    <x v="13"/>
    <x v="0"/>
    <x v="1296"/>
    <d v="2014-10-25T00:00:00"/>
    <x v="0"/>
    <s v="Yes"/>
    <x v="13"/>
    <x v="0"/>
    <x v="1"/>
    <s v="Q4"/>
  </r>
  <r>
    <n v="1922187"/>
    <x v="17"/>
    <x v="3"/>
    <x v="8"/>
    <x v="0"/>
    <x v="0"/>
    <x v="447"/>
    <d v="2016-05-17T00:00:00"/>
    <x v="0"/>
    <s v="Yes"/>
    <x v="0"/>
    <x v="6"/>
    <x v="2"/>
    <s v="Q2"/>
  </r>
  <r>
    <n v="1147643"/>
    <x v="296"/>
    <x v="6"/>
    <x v="43"/>
    <x v="44"/>
    <x v="0"/>
    <x v="404"/>
    <d v="2014-11-12T00:00:00"/>
    <x v="0"/>
    <s v="No"/>
    <x v="43"/>
    <x v="20"/>
    <x v="1"/>
    <s v="Q3"/>
  </r>
  <r>
    <n v="1195589"/>
    <x v="19"/>
    <x v="5"/>
    <x v="9"/>
    <x v="17"/>
    <x v="0"/>
    <x v="751"/>
    <d v="2015-01-15T00:00:00"/>
    <x v="0"/>
    <s v="Yes"/>
    <x v="17"/>
    <x v="0"/>
    <x v="0"/>
    <s v="Q1"/>
  </r>
  <r>
    <n v="401956"/>
    <x v="16"/>
    <x v="7"/>
    <x v="21"/>
    <x v="20"/>
    <x v="1"/>
    <x v="443"/>
    <d v="2013-09-05T00:00:00"/>
    <x v="0"/>
    <s v="No"/>
    <x v="20"/>
    <x v="13"/>
    <x v="3"/>
    <s v="Q3"/>
  </r>
  <r>
    <n v="1328638"/>
    <x v="19"/>
    <x v="5"/>
    <x v="12"/>
    <x v="12"/>
    <x v="3"/>
    <x v="161"/>
    <d v="2015-04-16T00:00:00"/>
    <x v="0"/>
    <s v="No"/>
    <x v="12"/>
    <x v="4"/>
    <x v="0"/>
    <s v="Q2"/>
  </r>
  <r>
    <n v="1477888"/>
    <x v="1"/>
    <x v="0"/>
    <x v="0"/>
    <x v="5"/>
    <x v="0"/>
    <x v="633"/>
    <d v="2015-07-17T00:00:00"/>
    <x v="0"/>
    <s v="No"/>
    <x v="5"/>
    <x v="0"/>
    <x v="0"/>
    <s v="Q3"/>
  </r>
  <r>
    <n v="885412"/>
    <x v="33"/>
    <x v="4"/>
    <x v="26"/>
    <x v="14"/>
    <x v="0"/>
    <x v="267"/>
    <d v="2014-07-06T00:00:00"/>
    <x v="0"/>
    <s v="No"/>
    <x v="14"/>
    <x v="0"/>
    <x v="1"/>
    <s v="Q3"/>
  </r>
  <r>
    <n v="546419"/>
    <x v="39"/>
    <x v="1"/>
    <x v="22"/>
    <x v="1"/>
    <x v="0"/>
    <x v="1319"/>
    <d v="2013-09-30T00:00:00"/>
    <x v="0"/>
    <s v="No"/>
    <x v="1"/>
    <x v="4"/>
    <x v="3"/>
    <s v="Q3"/>
  </r>
  <r>
    <n v="414337"/>
    <x v="10"/>
    <x v="2"/>
    <x v="24"/>
    <x v="21"/>
    <x v="0"/>
    <x v="210"/>
    <d v="2013-05-22T00:00:00"/>
    <x v="0"/>
    <s v="Yes"/>
    <x v="21"/>
    <x v="0"/>
    <x v="3"/>
    <s v="Q2"/>
  </r>
  <r>
    <n v="1330641"/>
    <x v="10"/>
    <x v="5"/>
    <x v="14"/>
    <x v="13"/>
    <x v="0"/>
    <x v="47"/>
    <d v="2015-04-15T00:00:00"/>
    <x v="0"/>
    <s v="No"/>
    <x v="13"/>
    <x v="0"/>
    <x v="0"/>
    <s v="Q2"/>
  </r>
  <r>
    <n v="1226376"/>
    <x v="8"/>
    <x v="2"/>
    <x v="16"/>
    <x v="8"/>
    <x v="2"/>
    <x v="1172"/>
    <d v="2015-06-02T00:00:00"/>
    <x v="0"/>
    <s v="Yes"/>
    <x v="8"/>
    <x v="13"/>
    <x v="0"/>
    <s v="Q2"/>
  </r>
  <r>
    <n v="1112386"/>
    <x v="14"/>
    <x v="2"/>
    <x v="47"/>
    <x v="4"/>
    <x v="0"/>
    <x v="615"/>
    <d v="2014-12-11T00:00:00"/>
    <x v="0"/>
    <s v="No"/>
    <x v="4"/>
    <x v="0"/>
    <x v="1"/>
    <s v="Q4"/>
  </r>
  <r>
    <n v="1126550"/>
    <x v="16"/>
    <x v="5"/>
    <x v="12"/>
    <x v="13"/>
    <x v="0"/>
    <x v="89"/>
    <d v="2014-11-19T00:00:00"/>
    <x v="0"/>
    <s v="No"/>
    <x v="13"/>
    <x v="0"/>
    <x v="1"/>
    <s v="Q4"/>
  </r>
  <r>
    <n v="1966167"/>
    <x v="758"/>
    <x v="1"/>
    <x v="1"/>
    <x v="5"/>
    <x v="0"/>
    <x v="298"/>
    <d v="2016-06-15T00:00:00"/>
    <x v="0"/>
    <s v="No"/>
    <x v="5"/>
    <x v="4"/>
    <x v="2"/>
    <s v="Q2"/>
  </r>
  <r>
    <n v="1332402"/>
    <x v="45"/>
    <x v="0"/>
    <x v="5"/>
    <x v="7"/>
    <x v="3"/>
    <x v="344"/>
    <d v="2015-04-17T00:00:00"/>
    <x v="0"/>
    <s v="No"/>
    <x v="7"/>
    <x v="1"/>
    <x v="0"/>
    <s v="Q2"/>
  </r>
  <r>
    <n v="846507"/>
    <x v="50"/>
    <x v="1"/>
    <x v="22"/>
    <x v="53"/>
    <x v="0"/>
    <x v="1104"/>
    <d v="2014-09-05T00:00:00"/>
    <x v="0"/>
    <s v="No"/>
    <x v="51"/>
    <x v="0"/>
    <x v="1"/>
    <s v="Q3"/>
  </r>
  <r>
    <n v="500233"/>
    <x v="8"/>
    <x v="2"/>
    <x v="47"/>
    <x v="7"/>
    <x v="1"/>
    <x v="283"/>
    <d v="2013-08-23T00:00:00"/>
    <x v="0"/>
    <s v="Yes"/>
    <x v="7"/>
    <x v="1"/>
    <x v="3"/>
    <s v="Q3"/>
  </r>
  <r>
    <n v="960278"/>
    <x v="4"/>
    <x v="3"/>
    <x v="3"/>
    <x v="0"/>
    <x v="0"/>
    <x v="860"/>
    <d v="2014-07-30T00:00:00"/>
    <x v="0"/>
    <s v="No"/>
    <x v="0"/>
    <x v="0"/>
    <x v="1"/>
    <s v="Q3"/>
  </r>
  <r>
    <n v="968068"/>
    <x v="30"/>
    <x v="0"/>
    <x v="5"/>
    <x v="4"/>
    <x v="0"/>
    <x v="926"/>
    <d v="2014-04-08T00:00:00"/>
    <x v="0"/>
    <s v="No"/>
    <x v="4"/>
    <x v="0"/>
    <x v="1"/>
    <s v="Q2"/>
  </r>
  <r>
    <n v="568467"/>
    <x v="35"/>
    <x v="1"/>
    <x v="22"/>
    <x v="7"/>
    <x v="3"/>
    <x v="647"/>
    <d v="2013-10-24T00:00:00"/>
    <x v="0"/>
    <s v="No"/>
    <x v="7"/>
    <x v="1"/>
    <x v="3"/>
    <s v="Q4"/>
  </r>
  <r>
    <n v="1040254"/>
    <x v="19"/>
    <x v="1"/>
    <x v="22"/>
    <x v="7"/>
    <x v="4"/>
    <x v="598"/>
    <d v="2014-09-26T00:00:00"/>
    <x v="0"/>
    <s v="No"/>
    <x v="7"/>
    <x v="6"/>
    <x v="1"/>
    <s v="Q3"/>
  </r>
  <r>
    <n v="379219"/>
    <x v="6"/>
    <x v="5"/>
    <x v="12"/>
    <x v="0"/>
    <x v="3"/>
    <x v="228"/>
    <d v="2013-12-04T00:00:00"/>
    <x v="0"/>
    <s v="No"/>
    <x v="0"/>
    <x v="18"/>
    <x v="3"/>
    <s v="Q4"/>
  </r>
  <r>
    <n v="1422000"/>
    <x v="18"/>
    <x v="0"/>
    <x v="0"/>
    <x v="8"/>
    <x v="0"/>
    <x v="123"/>
    <d v="2015-06-18T00:00:00"/>
    <x v="0"/>
    <s v="No"/>
    <x v="8"/>
    <x v="9"/>
    <x v="0"/>
    <s v="Q2"/>
  </r>
  <r>
    <n v="1254421"/>
    <x v="4"/>
    <x v="3"/>
    <x v="8"/>
    <x v="7"/>
    <x v="0"/>
    <x v="118"/>
    <d v="2015-03-03T00:00:00"/>
    <x v="0"/>
    <s v="No"/>
    <x v="7"/>
    <x v="21"/>
    <x v="0"/>
    <s v="Q1"/>
  </r>
  <r>
    <n v="1138555"/>
    <x v="123"/>
    <x v="7"/>
    <x v="19"/>
    <x v="31"/>
    <x v="0"/>
    <x v="704"/>
    <d v="2014-02-12T00:00:00"/>
    <x v="0"/>
    <s v="Yes"/>
    <x v="31"/>
    <x v="0"/>
    <x v="1"/>
    <s v="Q1"/>
  </r>
  <r>
    <n v="450094"/>
    <x v="14"/>
    <x v="2"/>
    <x v="24"/>
    <x v="7"/>
    <x v="1"/>
    <x v="1188"/>
    <d v="2013-08-07T00:00:00"/>
    <x v="0"/>
    <s v="No"/>
    <x v="7"/>
    <x v="20"/>
    <x v="3"/>
    <s v="Q2"/>
  </r>
  <r>
    <n v="1848865"/>
    <x v="125"/>
    <x v="0"/>
    <x v="0"/>
    <x v="9"/>
    <x v="0"/>
    <x v="183"/>
    <d v="2016-03-24T00:00:00"/>
    <x v="0"/>
    <s v="No"/>
    <x v="9"/>
    <x v="0"/>
    <x v="2"/>
    <s v="Q1"/>
  </r>
  <r>
    <n v="1314554"/>
    <x v="8"/>
    <x v="5"/>
    <x v="9"/>
    <x v="7"/>
    <x v="0"/>
    <x v="295"/>
    <d v="2015-03-04T00:00:00"/>
    <x v="0"/>
    <s v="Yes"/>
    <x v="7"/>
    <x v="0"/>
    <x v="0"/>
    <s v="Q1"/>
  </r>
  <r>
    <n v="1205844"/>
    <x v="9"/>
    <x v="3"/>
    <x v="8"/>
    <x v="13"/>
    <x v="0"/>
    <x v="314"/>
    <d v="2015-01-23T00:00:00"/>
    <x v="0"/>
    <s v="No"/>
    <x v="13"/>
    <x v="0"/>
    <x v="0"/>
    <s v="Q1"/>
  </r>
  <r>
    <n v="1167633"/>
    <x v="299"/>
    <x v="5"/>
    <x v="15"/>
    <x v="47"/>
    <x v="1"/>
    <x v="946"/>
    <d v="2014-12-30T00:00:00"/>
    <x v="0"/>
    <s v="No"/>
    <x v="46"/>
    <x v="21"/>
    <x v="1"/>
    <s v="Q4"/>
  </r>
  <r>
    <n v="1029174"/>
    <x v="10"/>
    <x v="2"/>
    <x v="24"/>
    <x v="4"/>
    <x v="0"/>
    <x v="967"/>
    <d v="2014-09-15T00:00:00"/>
    <x v="0"/>
    <s v="Yes"/>
    <x v="4"/>
    <x v="0"/>
    <x v="1"/>
    <s v="Q3"/>
  </r>
  <r>
    <n v="979313"/>
    <x v="390"/>
    <x v="1"/>
    <x v="1"/>
    <x v="5"/>
    <x v="0"/>
    <x v="846"/>
    <d v="2014-12-08T00:00:00"/>
    <x v="0"/>
    <s v="No"/>
    <x v="5"/>
    <x v="0"/>
    <x v="1"/>
    <s v="Q4"/>
  </r>
  <r>
    <n v="1521375"/>
    <x v="10"/>
    <x v="0"/>
    <x v="0"/>
    <x v="1"/>
    <x v="0"/>
    <x v="415"/>
    <d v="2015-08-17T00:00:00"/>
    <x v="0"/>
    <s v="Yes"/>
    <x v="1"/>
    <x v="0"/>
    <x v="0"/>
    <s v="Q3"/>
  </r>
  <r>
    <n v="567151"/>
    <x v="33"/>
    <x v="4"/>
    <x v="19"/>
    <x v="9"/>
    <x v="0"/>
    <x v="525"/>
    <d v="2013-10-23T00:00:00"/>
    <x v="0"/>
    <s v="Yes"/>
    <x v="9"/>
    <x v="1"/>
    <x v="3"/>
    <s v="Q4"/>
  </r>
  <r>
    <n v="1885008"/>
    <x v="28"/>
    <x v="2"/>
    <x v="17"/>
    <x v="31"/>
    <x v="0"/>
    <x v="508"/>
    <d v="2016-04-19T00:00:00"/>
    <x v="0"/>
    <s v="Yes"/>
    <x v="31"/>
    <x v="0"/>
    <x v="2"/>
    <s v="Q2"/>
  </r>
  <r>
    <n v="1571531"/>
    <x v="84"/>
    <x v="0"/>
    <x v="0"/>
    <x v="29"/>
    <x v="0"/>
    <x v="814"/>
    <d v="2015-09-19T00:00:00"/>
    <x v="0"/>
    <s v="Yes"/>
    <x v="29"/>
    <x v="0"/>
    <x v="0"/>
    <s v="Q3"/>
  </r>
  <r>
    <n v="849275"/>
    <x v="165"/>
    <x v="0"/>
    <x v="0"/>
    <x v="10"/>
    <x v="0"/>
    <x v="629"/>
    <d v="2014-05-13T00:00:00"/>
    <x v="0"/>
    <s v="No"/>
    <x v="10"/>
    <x v="0"/>
    <x v="1"/>
    <s v="Q2"/>
  </r>
  <r>
    <n v="1994331"/>
    <x v="35"/>
    <x v="0"/>
    <x v="0"/>
    <x v="7"/>
    <x v="0"/>
    <x v="15"/>
    <d v="2016-06-30T00:00:00"/>
    <x v="0"/>
    <s v="No"/>
    <x v="7"/>
    <x v="0"/>
    <x v="2"/>
    <s v="Q2"/>
  </r>
  <r>
    <n v="1283572"/>
    <x v="171"/>
    <x v="9"/>
    <x v="55"/>
    <x v="13"/>
    <x v="0"/>
    <x v="1320"/>
    <d v="2015-03-25T00:00:00"/>
    <x v="0"/>
    <s v="No"/>
    <x v="13"/>
    <x v="16"/>
    <x v="0"/>
    <s v="Q1"/>
  </r>
  <r>
    <n v="1070535"/>
    <x v="446"/>
    <x v="1"/>
    <x v="1"/>
    <x v="28"/>
    <x v="0"/>
    <x v="1122"/>
    <d v="2014-10-14T00:00:00"/>
    <x v="0"/>
    <s v="No"/>
    <x v="28"/>
    <x v="0"/>
    <x v="1"/>
    <s v="Q4"/>
  </r>
  <r>
    <n v="842299"/>
    <x v="16"/>
    <x v="2"/>
    <x v="35"/>
    <x v="5"/>
    <x v="0"/>
    <x v="65"/>
    <d v="2014-09-06T00:00:00"/>
    <x v="0"/>
    <s v="No"/>
    <x v="5"/>
    <x v="12"/>
    <x v="1"/>
    <s v="Q3"/>
  </r>
  <r>
    <n v="1434494"/>
    <x v="16"/>
    <x v="2"/>
    <x v="17"/>
    <x v="39"/>
    <x v="0"/>
    <x v="500"/>
    <d v="2015-06-23T00:00:00"/>
    <x v="0"/>
    <s v="No"/>
    <x v="39"/>
    <x v="0"/>
    <x v="0"/>
    <s v="Q2"/>
  </r>
  <r>
    <n v="861024"/>
    <x v="28"/>
    <x v="5"/>
    <x v="9"/>
    <x v="12"/>
    <x v="3"/>
    <x v="172"/>
    <d v="2014-05-21T00:00:00"/>
    <x v="0"/>
    <s v="No"/>
    <x v="12"/>
    <x v="1"/>
    <x v="1"/>
    <s v="Q2"/>
  </r>
  <r>
    <n v="1144605"/>
    <x v="10"/>
    <x v="5"/>
    <x v="9"/>
    <x v="0"/>
    <x v="3"/>
    <x v="516"/>
    <d v="2014-05-12T00:00:00"/>
    <x v="0"/>
    <s v="No"/>
    <x v="0"/>
    <x v="0"/>
    <x v="1"/>
    <s v="Q2"/>
  </r>
  <r>
    <n v="787333"/>
    <x v="17"/>
    <x v="3"/>
    <x v="8"/>
    <x v="4"/>
    <x v="0"/>
    <x v="334"/>
    <d v="2014-01-04T00:00:00"/>
    <x v="0"/>
    <s v="No"/>
    <x v="4"/>
    <x v="0"/>
    <x v="1"/>
    <s v="Q1"/>
  </r>
  <r>
    <n v="1428284"/>
    <x v="10"/>
    <x v="0"/>
    <x v="0"/>
    <x v="26"/>
    <x v="0"/>
    <x v="220"/>
    <d v="2015-06-18T00:00:00"/>
    <x v="0"/>
    <s v="No"/>
    <x v="26"/>
    <x v="0"/>
    <x v="0"/>
    <s v="Q2"/>
  </r>
  <r>
    <n v="1717024"/>
    <x v="35"/>
    <x v="0"/>
    <x v="0"/>
    <x v="7"/>
    <x v="0"/>
    <x v="1234"/>
    <d v="2015-12-26T00:00:00"/>
    <x v="0"/>
    <s v="No"/>
    <x v="7"/>
    <x v="0"/>
    <x v="0"/>
    <s v="Q4"/>
  </r>
  <r>
    <n v="830465"/>
    <x v="18"/>
    <x v="0"/>
    <x v="0"/>
    <x v="18"/>
    <x v="0"/>
    <x v="1098"/>
    <d v="2014-04-29T00:00:00"/>
    <x v="0"/>
    <s v="No"/>
    <x v="18"/>
    <x v="0"/>
    <x v="1"/>
    <s v="Q2"/>
  </r>
  <r>
    <n v="850178"/>
    <x v="155"/>
    <x v="1"/>
    <x v="4"/>
    <x v="26"/>
    <x v="0"/>
    <x v="629"/>
    <d v="2014-05-15T00:00:00"/>
    <x v="0"/>
    <s v="No"/>
    <x v="26"/>
    <x v="4"/>
    <x v="1"/>
    <s v="Q2"/>
  </r>
  <r>
    <n v="552930"/>
    <x v="28"/>
    <x v="2"/>
    <x v="24"/>
    <x v="7"/>
    <x v="0"/>
    <x v="1196"/>
    <d v="2013-07-10T00:00:00"/>
    <x v="0"/>
    <s v="No"/>
    <x v="7"/>
    <x v="7"/>
    <x v="3"/>
    <s v="Q2"/>
  </r>
  <r>
    <n v="2056630"/>
    <x v="8"/>
    <x v="5"/>
    <x v="9"/>
    <x v="0"/>
    <x v="2"/>
    <x v="1171"/>
    <d v="2016-12-08T00:00:00"/>
    <x v="0"/>
    <s v="No"/>
    <x v="0"/>
    <x v="18"/>
    <x v="2"/>
    <s v="Q4"/>
  </r>
  <r>
    <n v="1481640"/>
    <x v="16"/>
    <x v="2"/>
    <x v="35"/>
    <x v="19"/>
    <x v="0"/>
    <x v="297"/>
    <d v="2015-07-22T00:00:00"/>
    <x v="0"/>
    <s v="No"/>
    <x v="19"/>
    <x v="0"/>
    <x v="0"/>
    <s v="Q3"/>
  </r>
  <r>
    <n v="1077594"/>
    <x v="14"/>
    <x v="2"/>
    <x v="2"/>
    <x v="9"/>
    <x v="0"/>
    <x v="648"/>
    <d v="2014-10-20T00:00:00"/>
    <x v="0"/>
    <s v="No"/>
    <x v="9"/>
    <x v="0"/>
    <x v="1"/>
    <s v="Q4"/>
  </r>
  <r>
    <n v="1796735"/>
    <x v="10"/>
    <x v="0"/>
    <x v="37"/>
    <x v="9"/>
    <x v="0"/>
    <x v="669"/>
    <d v="2016-02-20T00:00:00"/>
    <x v="0"/>
    <s v="Yes"/>
    <x v="9"/>
    <x v="0"/>
    <x v="2"/>
    <s v="Q1"/>
  </r>
  <r>
    <n v="1998176"/>
    <x v="6"/>
    <x v="5"/>
    <x v="12"/>
    <x v="40"/>
    <x v="2"/>
    <x v="781"/>
    <d v="2016-06-07T00:00:00"/>
    <x v="0"/>
    <s v="Yes"/>
    <x v="40"/>
    <x v="13"/>
    <x v="2"/>
    <s v="Q2"/>
  </r>
  <r>
    <n v="817563"/>
    <x v="30"/>
    <x v="5"/>
    <x v="9"/>
    <x v="10"/>
    <x v="1"/>
    <x v="396"/>
    <d v="2014-04-23T00:00:00"/>
    <x v="0"/>
    <s v="No"/>
    <x v="10"/>
    <x v="4"/>
    <x v="1"/>
    <s v="Q2"/>
  </r>
  <r>
    <n v="1748136"/>
    <x v="1"/>
    <x v="0"/>
    <x v="37"/>
    <x v="13"/>
    <x v="0"/>
    <x v="319"/>
    <d v="2016-01-19T00:00:00"/>
    <x v="0"/>
    <s v="No"/>
    <x v="13"/>
    <x v="0"/>
    <x v="2"/>
    <s v="Q1"/>
  </r>
  <r>
    <n v="1106857"/>
    <x v="93"/>
    <x v="0"/>
    <x v="0"/>
    <x v="42"/>
    <x v="0"/>
    <x v="637"/>
    <d v="2014-07-11T00:00:00"/>
    <x v="0"/>
    <s v="No"/>
    <x v="42"/>
    <x v="0"/>
    <x v="1"/>
    <s v="Q3"/>
  </r>
  <r>
    <n v="1464214"/>
    <x v="8"/>
    <x v="0"/>
    <x v="0"/>
    <x v="34"/>
    <x v="1"/>
    <x v="256"/>
    <d v="2015-07-17T00:00:00"/>
    <x v="0"/>
    <s v="Yes"/>
    <x v="34"/>
    <x v="6"/>
    <x v="0"/>
    <s v="Q3"/>
  </r>
  <r>
    <n v="867569"/>
    <x v="10"/>
    <x v="2"/>
    <x v="20"/>
    <x v="13"/>
    <x v="0"/>
    <x v="1259"/>
    <d v="2014-05-29T00:00:00"/>
    <x v="0"/>
    <s v="No"/>
    <x v="13"/>
    <x v="2"/>
    <x v="1"/>
    <s v="Q2"/>
  </r>
  <r>
    <n v="1946428"/>
    <x v="51"/>
    <x v="4"/>
    <x v="6"/>
    <x v="12"/>
    <x v="0"/>
    <x v="969"/>
    <d v="2016-05-29T00:00:00"/>
    <x v="0"/>
    <s v="Yes"/>
    <x v="12"/>
    <x v="0"/>
    <x v="2"/>
    <s v="Q2"/>
  </r>
  <r>
    <n v="1558770"/>
    <x v="82"/>
    <x v="1"/>
    <x v="13"/>
    <x v="4"/>
    <x v="0"/>
    <x v="575"/>
    <d v="2015-10-09T00:00:00"/>
    <x v="0"/>
    <s v="Yes"/>
    <x v="4"/>
    <x v="0"/>
    <x v="0"/>
    <s v="Q4"/>
  </r>
  <r>
    <n v="1967139"/>
    <x v="25"/>
    <x v="8"/>
    <x v="55"/>
    <x v="25"/>
    <x v="0"/>
    <x v="298"/>
    <d v="2016-06-15T00:00:00"/>
    <x v="0"/>
    <s v="No"/>
    <x v="25"/>
    <x v="4"/>
    <x v="2"/>
    <s v="Q2"/>
  </r>
  <r>
    <n v="1975403"/>
    <x v="127"/>
    <x v="5"/>
    <x v="12"/>
    <x v="0"/>
    <x v="3"/>
    <x v="568"/>
    <d v="2016-06-22T00:00:00"/>
    <x v="0"/>
    <s v="No"/>
    <x v="0"/>
    <x v="4"/>
    <x v="2"/>
    <s v="Q2"/>
  </r>
  <r>
    <n v="967514"/>
    <x v="819"/>
    <x v="1"/>
    <x v="22"/>
    <x v="26"/>
    <x v="0"/>
    <x v="926"/>
    <d v="2014-07-08T00:00:00"/>
    <x v="0"/>
    <s v="No"/>
    <x v="26"/>
    <x v="7"/>
    <x v="1"/>
    <s v="Q2"/>
  </r>
  <r>
    <n v="1198849"/>
    <x v="10"/>
    <x v="5"/>
    <x v="14"/>
    <x v="5"/>
    <x v="0"/>
    <x v="644"/>
    <d v="2015-01-19T00:00:00"/>
    <x v="0"/>
    <s v="No"/>
    <x v="5"/>
    <x v="0"/>
    <x v="0"/>
    <s v="Q1"/>
  </r>
  <r>
    <n v="1146555"/>
    <x v="156"/>
    <x v="1"/>
    <x v="22"/>
    <x v="13"/>
    <x v="0"/>
    <x v="404"/>
    <d v="2014-08-12T00:00:00"/>
    <x v="0"/>
    <s v="No"/>
    <x v="13"/>
    <x v="0"/>
    <x v="1"/>
    <s v="Q3"/>
  </r>
  <r>
    <n v="1220366"/>
    <x v="20"/>
    <x v="5"/>
    <x v="9"/>
    <x v="7"/>
    <x v="1"/>
    <x v="75"/>
    <d v="2015-04-02T00:00:00"/>
    <x v="0"/>
    <s v="No"/>
    <x v="7"/>
    <x v="17"/>
    <x v="0"/>
    <s v="Q1"/>
  </r>
  <r>
    <n v="376183"/>
    <x v="9"/>
    <x v="3"/>
    <x v="44"/>
    <x v="2"/>
    <x v="0"/>
    <x v="513"/>
    <d v="2013-08-04T00:00:00"/>
    <x v="0"/>
    <s v="No"/>
    <x v="2"/>
    <x v="0"/>
    <x v="3"/>
    <s v="Q3"/>
  </r>
  <r>
    <n v="1827391"/>
    <x v="232"/>
    <x v="1"/>
    <x v="4"/>
    <x v="46"/>
    <x v="0"/>
    <x v="1129"/>
    <d v="2016-11-03T00:00:00"/>
    <x v="0"/>
    <s v="Yes"/>
    <x v="45"/>
    <x v="0"/>
    <x v="2"/>
    <s v="Q4"/>
  </r>
  <r>
    <n v="1888065"/>
    <x v="33"/>
    <x v="4"/>
    <x v="6"/>
    <x v="9"/>
    <x v="1"/>
    <x v="66"/>
    <d v="2016-04-25T00:00:00"/>
    <x v="0"/>
    <s v="No"/>
    <x v="9"/>
    <x v="2"/>
    <x v="2"/>
    <s v="Q2"/>
  </r>
  <r>
    <n v="1343824"/>
    <x v="106"/>
    <x v="0"/>
    <x v="0"/>
    <x v="0"/>
    <x v="0"/>
    <x v="1106"/>
    <d v="2015-04-23T00:00:00"/>
    <x v="0"/>
    <s v="No"/>
    <x v="0"/>
    <x v="0"/>
    <x v="0"/>
    <s v="Q2"/>
  </r>
  <r>
    <n v="1171265"/>
    <x v="5"/>
    <x v="1"/>
    <x v="1"/>
    <x v="4"/>
    <x v="0"/>
    <x v="775"/>
    <d v="2014-12-26T00:00:00"/>
    <x v="0"/>
    <s v="No"/>
    <x v="4"/>
    <x v="0"/>
    <x v="1"/>
    <s v="Q4"/>
  </r>
  <r>
    <n v="1973072"/>
    <x v="21"/>
    <x v="1"/>
    <x v="1"/>
    <x v="13"/>
    <x v="1"/>
    <x v="381"/>
    <d v="2016-06-20T00:00:00"/>
    <x v="0"/>
    <s v="No"/>
    <x v="13"/>
    <x v="6"/>
    <x v="2"/>
    <s v="Q2"/>
  </r>
  <r>
    <n v="1629507"/>
    <x v="19"/>
    <x v="0"/>
    <x v="0"/>
    <x v="13"/>
    <x v="3"/>
    <x v="185"/>
    <d v="2015-10-28T00:00:00"/>
    <x v="0"/>
    <s v="No"/>
    <x v="13"/>
    <x v="0"/>
    <x v="0"/>
    <s v="Q4"/>
  </r>
  <r>
    <n v="1017050"/>
    <x v="10"/>
    <x v="0"/>
    <x v="0"/>
    <x v="1"/>
    <x v="0"/>
    <x v="224"/>
    <d v="2014-05-09T00:00:00"/>
    <x v="0"/>
    <s v="Yes"/>
    <x v="1"/>
    <x v="0"/>
    <x v="1"/>
    <s v="Q2"/>
  </r>
  <r>
    <n v="1962441"/>
    <x v="476"/>
    <x v="1"/>
    <x v="22"/>
    <x v="31"/>
    <x v="0"/>
    <x v="323"/>
    <d v="2016-09-06T00:00:00"/>
    <x v="0"/>
    <s v="No"/>
    <x v="31"/>
    <x v="0"/>
    <x v="2"/>
    <s v="Q3"/>
  </r>
  <r>
    <n v="427458"/>
    <x v="8"/>
    <x v="2"/>
    <x v="38"/>
    <x v="7"/>
    <x v="2"/>
    <x v="1308"/>
    <d v="2013-10-06T00:00:00"/>
    <x v="0"/>
    <s v="Yes"/>
    <x v="7"/>
    <x v="20"/>
    <x v="3"/>
    <s v="Q3"/>
  </r>
  <r>
    <n v="2049050"/>
    <x v="294"/>
    <x v="4"/>
    <x v="6"/>
    <x v="2"/>
    <x v="0"/>
    <x v="886"/>
    <d v="2016-05-08T00:00:00"/>
    <x v="0"/>
    <s v="No"/>
    <x v="2"/>
    <x v="0"/>
    <x v="2"/>
    <s v="Q2"/>
  </r>
  <r>
    <n v="1165665"/>
    <x v="19"/>
    <x v="0"/>
    <x v="37"/>
    <x v="4"/>
    <x v="0"/>
    <x v="1154"/>
    <d v="2014-12-21T00:00:00"/>
    <x v="0"/>
    <s v="No"/>
    <x v="4"/>
    <x v="0"/>
    <x v="1"/>
    <s v="Q4"/>
  </r>
  <r>
    <n v="831081"/>
    <x v="268"/>
    <x v="1"/>
    <x v="13"/>
    <x v="13"/>
    <x v="0"/>
    <x v="207"/>
    <d v="2014-04-30T00:00:00"/>
    <x v="0"/>
    <s v="Yes"/>
    <x v="13"/>
    <x v="0"/>
    <x v="1"/>
    <s v="Q2"/>
  </r>
  <r>
    <n v="1008930"/>
    <x v="16"/>
    <x v="2"/>
    <x v="34"/>
    <x v="12"/>
    <x v="0"/>
    <x v="1321"/>
    <d v="2014-08-31T00:00:00"/>
    <x v="0"/>
    <s v="No"/>
    <x v="12"/>
    <x v="0"/>
    <x v="1"/>
    <s v="Q3"/>
  </r>
  <r>
    <n v="1079762"/>
    <x v="16"/>
    <x v="7"/>
    <x v="21"/>
    <x v="25"/>
    <x v="3"/>
    <x v="763"/>
    <d v="2014-10-27T00:00:00"/>
    <x v="0"/>
    <s v="Yes"/>
    <x v="25"/>
    <x v="19"/>
    <x v="1"/>
    <s v="Q4"/>
  </r>
  <r>
    <n v="1909186"/>
    <x v="72"/>
    <x v="7"/>
    <x v="19"/>
    <x v="7"/>
    <x v="0"/>
    <x v="806"/>
    <d v="2016-06-05T00:00:00"/>
    <x v="0"/>
    <s v="No"/>
    <x v="7"/>
    <x v="18"/>
    <x v="2"/>
    <s v="Q2"/>
  </r>
  <r>
    <n v="559102"/>
    <x v="16"/>
    <x v="2"/>
    <x v="17"/>
    <x v="5"/>
    <x v="4"/>
    <x v="364"/>
    <d v="2013-10-16T00:00:00"/>
    <x v="0"/>
    <s v="No"/>
    <x v="5"/>
    <x v="1"/>
    <x v="3"/>
    <s v="Q4"/>
  </r>
  <r>
    <n v="1850414"/>
    <x v="17"/>
    <x v="3"/>
    <x v="3"/>
    <x v="7"/>
    <x v="0"/>
    <x v="60"/>
    <d v="2016-03-26T00:00:00"/>
    <x v="0"/>
    <s v="No"/>
    <x v="7"/>
    <x v="1"/>
    <x v="2"/>
    <s v="Q1"/>
  </r>
  <r>
    <n v="1540817"/>
    <x v="0"/>
    <x v="0"/>
    <x v="42"/>
    <x v="35"/>
    <x v="0"/>
    <x v="937"/>
    <d v="2015-08-27T00:00:00"/>
    <x v="0"/>
    <s v="No"/>
    <x v="35"/>
    <x v="0"/>
    <x v="0"/>
    <s v="Q3"/>
  </r>
  <r>
    <n v="2103742"/>
    <x v="47"/>
    <x v="5"/>
    <x v="12"/>
    <x v="14"/>
    <x v="1"/>
    <x v="881"/>
    <d v="2016-09-14T00:00:00"/>
    <x v="0"/>
    <s v="No"/>
    <x v="14"/>
    <x v="2"/>
    <x v="2"/>
    <s v="Q3"/>
  </r>
  <r>
    <n v="1207731"/>
    <x v="117"/>
    <x v="0"/>
    <x v="0"/>
    <x v="10"/>
    <x v="0"/>
    <x v="314"/>
    <d v="2015-01-23T00:00:00"/>
    <x v="0"/>
    <s v="Yes"/>
    <x v="10"/>
    <x v="0"/>
    <x v="0"/>
    <s v="Q1"/>
  </r>
  <r>
    <n v="763534"/>
    <x v="46"/>
    <x v="1"/>
    <x v="22"/>
    <x v="7"/>
    <x v="0"/>
    <x v="836"/>
    <d v="2014-03-17T00:00:00"/>
    <x v="0"/>
    <s v="No"/>
    <x v="7"/>
    <x v="0"/>
    <x v="1"/>
    <s v="Q1"/>
  </r>
  <r>
    <n v="466668"/>
    <x v="6"/>
    <x v="5"/>
    <x v="15"/>
    <x v="46"/>
    <x v="0"/>
    <x v="660"/>
    <d v="2013-07-29T00:00:00"/>
    <x v="0"/>
    <s v="No"/>
    <x v="45"/>
    <x v="6"/>
    <x v="3"/>
    <s v="Q3"/>
  </r>
  <r>
    <n v="742525"/>
    <x v="46"/>
    <x v="1"/>
    <x v="27"/>
    <x v="1"/>
    <x v="0"/>
    <x v="929"/>
    <d v="2014-04-03T00:00:00"/>
    <x v="0"/>
    <s v="No"/>
    <x v="1"/>
    <x v="0"/>
    <x v="1"/>
    <s v="Q2"/>
  </r>
  <r>
    <n v="1498630"/>
    <x v="820"/>
    <x v="5"/>
    <x v="14"/>
    <x v="7"/>
    <x v="0"/>
    <x v="1184"/>
    <d v="2015-03-08T00:00:00"/>
    <x v="0"/>
    <s v="No"/>
    <x v="7"/>
    <x v="0"/>
    <x v="0"/>
    <s v="Q1"/>
  </r>
  <r>
    <n v="642628"/>
    <x v="1"/>
    <x v="0"/>
    <x v="0"/>
    <x v="7"/>
    <x v="1"/>
    <x v="905"/>
    <d v="2013-12-27T00:00:00"/>
    <x v="0"/>
    <s v="No"/>
    <x v="7"/>
    <x v="26"/>
    <x v="3"/>
    <s v="Q4"/>
  </r>
  <r>
    <n v="2196410"/>
    <x v="8"/>
    <x v="7"/>
    <x v="19"/>
    <x v="14"/>
    <x v="0"/>
    <x v="1322"/>
    <d v="2016-08-11T00:00:00"/>
    <x v="0"/>
    <s v="Yes"/>
    <x v="14"/>
    <x v="13"/>
    <x v="2"/>
    <s v="Q3"/>
  </r>
  <r>
    <n v="1466297"/>
    <x v="10"/>
    <x v="5"/>
    <x v="15"/>
    <x v="17"/>
    <x v="0"/>
    <x v="256"/>
    <d v="2015-07-13T00:00:00"/>
    <x v="0"/>
    <s v="No"/>
    <x v="17"/>
    <x v="0"/>
    <x v="0"/>
    <s v="Q3"/>
  </r>
  <r>
    <n v="2026830"/>
    <x v="19"/>
    <x v="5"/>
    <x v="12"/>
    <x v="7"/>
    <x v="0"/>
    <x v="918"/>
    <d v="2016-07-23T00:00:00"/>
    <x v="0"/>
    <s v="No"/>
    <x v="7"/>
    <x v="0"/>
    <x v="2"/>
    <s v="Q3"/>
  </r>
  <r>
    <n v="361513"/>
    <x v="14"/>
    <x v="4"/>
    <x v="19"/>
    <x v="7"/>
    <x v="0"/>
    <x v="365"/>
    <d v="2013-03-21T00:00:00"/>
    <x v="0"/>
    <s v="No"/>
    <x v="7"/>
    <x v="0"/>
    <x v="3"/>
    <s v="Q1"/>
  </r>
  <r>
    <n v="916838"/>
    <x v="16"/>
    <x v="7"/>
    <x v="21"/>
    <x v="12"/>
    <x v="0"/>
    <x v="1075"/>
    <d v="2014-06-30T00:00:00"/>
    <x v="0"/>
    <s v="No"/>
    <x v="12"/>
    <x v="0"/>
    <x v="1"/>
    <s v="Q2"/>
  </r>
  <r>
    <n v="973752"/>
    <x v="10"/>
    <x v="1"/>
    <x v="27"/>
    <x v="20"/>
    <x v="0"/>
    <x v="997"/>
    <d v="2014-07-08T00:00:00"/>
    <x v="0"/>
    <s v="No"/>
    <x v="20"/>
    <x v="0"/>
    <x v="1"/>
    <s v="Q3"/>
  </r>
  <r>
    <n v="1656421"/>
    <x v="102"/>
    <x v="8"/>
    <x v="33"/>
    <x v="31"/>
    <x v="3"/>
    <x v="30"/>
    <d v="2015-11-18T00:00:00"/>
    <x v="0"/>
    <s v="No"/>
    <x v="31"/>
    <x v="4"/>
    <x v="0"/>
    <s v="Q4"/>
  </r>
  <r>
    <n v="1219710"/>
    <x v="19"/>
    <x v="7"/>
    <x v="56"/>
    <x v="26"/>
    <x v="0"/>
    <x v="1323"/>
    <d v="2015-03-02T00:00:00"/>
    <x v="0"/>
    <s v="No"/>
    <x v="26"/>
    <x v="17"/>
    <x v="0"/>
    <s v="Q1"/>
  </r>
  <r>
    <n v="424612"/>
    <x v="19"/>
    <x v="0"/>
    <x v="37"/>
    <x v="10"/>
    <x v="2"/>
    <x v="1020"/>
    <d v="2013-07-06T00:00:00"/>
    <x v="0"/>
    <s v="Yes"/>
    <x v="10"/>
    <x v="18"/>
    <x v="3"/>
    <s v="Q2"/>
  </r>
  <r>
    <n v="1892029"/>
    <x v="36"/>
    <x v="1"/>
    <x v="22"/>
    <x v="9"/>
    <x v="0"/>
    <x v="450"/>
    <d v="2016-04-22T00:00:00"/>
    <x v="0"/>
    <s v="Yes"/>
    <x v="9"/>
    <x v="0"/>
    <x v="2"/>
    <s v="Q2"/>
  </r>
  <r>
    <n v="1292685"/>
    <x v="21"/>
    <x v="1"/>
    <x v="22"/>
    <x v="46"/>
    <x v="0"/>
    <x v="458"/>
    <d v="2015-03-25T00:00:00"/>
    <x v="0"/>
    <s v="No"/>
    <x v="45"/>
    <x v="2"/>
    <x v="0"/>
    <s v="Q1"/>
  </r>
  <r>
    <n v="862461"/>
    <x v="10"/>
    <x v="0"/>
    <x v="0"/>
    <x v="32"/>
    <x v="1"/>
    <x v="50"/>
    <d v="2014-05-22T00:00:00"/>
    <x v="0"/>
    <s v="Yes"/>
    <x v="32"/>
    <x v="1"/>
    <x v="1"/>
    <s v="Q2"/>
  </r>
  <r>
    <n v="1013800"/>
    <x v="32"/>
    <x v="5"/>
    <x v="15"/>
    <x v="0"/>
    <x v="0"/>
    <x v="981"/>
    <d v="2014-04-09T00:00:00"/>
    <x v="0"/>
    <s v="No"/>
    <x v="0"/>
    <x v="0"/>
    <x v="1"/>
    <s v="Q2"/>
  </r>
  <r>
    <n v="1441603"/>
    <x v="4"/>
    <x v="3"/>
    <x v="3"/>
    <x v="40"/>
    <x v="0"/>
    <x v="215"/>
    <d v="2015-06-28T00:00:00"/>
    <x v="0"/>
    <s v="No"/>
    <x v="40"/>
    <x v="0"/>
    <x v="0"/>
    <s v="Q2"/>
  </r>
  <r>
    <n v="1687867"/>
    <x v="168"/>
    <x v="7"/>
    <x v="19"/>
    <x v="22"/>
    <x v="1"/>
    <x v="258"/>
    <d v="2015-09-12T00:00:00"/>
    <x v="0"/>
    <s v="No"/>
    <x v="22"/>
    <x v="13"/>
    <x v="0"/>
    <s v="Q3"/>
  </r>
  <r>
    <n v="2020523"/>
    <x v="17"/>
    <x v="3"/>
    <x v="3"/>
    <x v="16"/>
    <x v="2"/>
    <x v="125"/>
    <d v="2016-07-20T00:00:00"/>
    <x v="0"/>
    <s v="No"/>
    <x v="16"/>
    <x v="1"/>
    <x v="2"/>
    <s v="Q3"/>
  </r>
  <r>
    <n v="1352168"/>
    <x v="20"/>
    <x v="2"/>
    <x v="10"/>
    <x v="9"/>
    <x v="0"/>
    <x v="496"/>
    <d v="2015-04-29T00:00:00"/>
    <x v="0"/>
    <s v="No"/>
    <x v="9"/>
    <x v="0"/>
    <x v="0"/>
    <s v="Q2"/>
  </r>
  <r>
    <n v="1914365"/>
    <x v="8"/>
    <x v="5"/>
    <x v="14"/>
    <x v="5"/>
    <x v="0"/>
    <x v="135"/>
    <d v="2016-06-05T00:00:00"/>
    <x v="0"/>
    <s v="No"/>
    <x v="5"/>
    <x v="0"/>
    <x v="2"/>
    <s v="Q2"/>
  </r>
  <r>
    <n v="972190"/>
    <x v="8"/>
    <x v="0"/>
    <x v="5"/>
    <x v="7"/>
    <x v="1"/>
    <x v="193"/>
    <d v="2014-08-08T00:00:00"/>
    <x v="0"/>
    <s v="No"/>
    <x v="7"/>
    <x v="18"/>
    <x v="1"/>
    <s v="Q2"/>
  </r>
  <r>
    <n v="370385"/>
    <x v="18"/>
    <x v="0"/>
    <x v="0"/>
    <x v="0"/>
    <x v="0"/>
    <x v="73"/>
    <d v="2013-02-04T00:00:00"/>
    <x v="0"/>
    <s v="No"/>
    <x v="0"/>
    <x v="13"/>
    <x v="3"/>
    <s v="Q1"/>
  </r>
  <r>
    <n v="1273172"/>
    <x v="30"/>
    <x v="5"/>
    <x v="9"/>
    <x v="25"/>
    <x v="3"/>
    <x v="984"/>
    <d v="2015-09-03T00:00:00"/>
    <x v="0"/>
    <s v="No"/>
    <x v="25"/>
    <x v="0"/>
    <x v="0"/>
    <s v="Q3"/>
  </r>
  <r>
    <n v="1655690"/>
    <x v="6"/>
    <x v="0"/>
    <x v="42"/>
    <x v="46"/>
    <x v="0"/>
    <x v="809"/>
    <d v="2015-11-14T00:00:00"/>
    <x v="0"/>
    <s v="Yes"/>
    <x v="45"/>
    <x v="0"/>
    <x v="0"/>
    <s v="Q4"/>
  </r>
  <r>
    <n v="1623117"/>
    <x v="8"/>
    <x v="7"/>
    <x v="21"/>
    <x v="13"/>
    <x v="0"/>
    <x v="81"/>
    <d v="2015-10-27T00:00:00"/>
    <x v="0"/>
    <s v="No"/>
    <x v="13"/>
    <x v="4"/>
    <x v="0"/>
    <s v="Q4"/>
  </r>
  <r>
    <n v="534452"/>
    <x v="9"/>
    <x v="3"/>
    <x v="44"/>
    <x v="27"/>
    <x v="0"/>
    <x v="773"/>
    <d v="2013-09-20T00:00:00"/>
    <x v="0"/>
    <s v="No"/>
    <x v="27"/>
    <x v="1"/>
    <x v="3"/>
    <s v="Q3"/>
  </r>
  <r>
    <n v="773158"/>
    <x v="14"/>
    <x v="2"/>
    <x v="24"/>
    <x v="9"/>
    <x v="2"/>
    <x v="37"/>
    <d v="2014-03-27T00:00:00"/>
    <x v="0"/>
    <s v="No"/>
    <x v="9"/>
    <x v="19"/>
    <x v="1"/>
    <s v="Q1"/>
  </r>
  <r>
    <n v="1213320"/>
    <x v="821"/>
    <x v="1"/>
    <x v="1"/>
    <x v="14"/>
    <x v="4"/>
    <x v="48"/>
    <d v="2015-03-02T00:00:00"/>
    <x v="0"/>
    <s v="No"/>
    <x v="14"/>
    <x v="33"/>
    <x v="0"/>
    <s v="Q1"/>
  </r>
  <r>
    <n v="365455"/>
    <x v="16"/>
    <x v="2"/>
    <x v="28"/>
    <x v="12"/>
    <x v="3"/>
    <x v="693"/>
    <d v="2013-03-27T00:00:00"/>
    <x v="0"/>
    <s v="Yes"/>
    <x v="12"/>
    <x v="1"/>
    <x v="3"/>
    <s v="Q1"/>
  </r>
  <r>
    <n v="2047000"/>
    <x v="0"/>
    <x v="0"/>
    <x v="0"/>
    <x v="36"/>
    <x v="0"/>
    <x v="886"/>
    <d v="2016-05-08T00:00:00"/>
    <x v="0"/>
    <s v="No"/>
    <x v="36"/>
    <x v="0"/>
    <x v="2"/>
    <s v="Q2"/>
  </r>
  <r>
    <n v="1836048"/>
    <x v="822"/>
    <x v="1"/>
    <x v="1"/>
    <x v="14"/>
    <x v="3"/>
    <x v="524"/>
    <d v="2016-03-16T00:00:00"/>
    <x v="0"/>
    <s v="No"/>
    <x v="14"/>
    <x v="0"/>
    <x v="2"/>
    <s v="Q1"/>
  </r>
  <r>
    <n v="1331993"/>
    <x v="28"/>
    <x v="2"/>
    <x v="24"/>
    <x v="0"/>
    <x v="0"/>
    <x v="47"/>
    <d v="2015-04-15T00:00:00"/>
    <x v="0"/>
    <s v="Yes"/>
    <x v="0"/>
    <x v="0"/>
    <x v="0"/>
    <s v="Q2"/>
  </r>
  <r>
    <n v="1037000"/>
    <x v="5"/>
    <x v="1"/>
    <x v="4"/>
    <x v="21"/>
    <x v="0"/>
    <x v="558"/>
    <d v="2014-09-19T00:00:00"/>
    <x v="0"/>
    <s v="No"/>
    <x v="21"/>
    <x v="0"/>
    <x v="1"/>
    <s v="Q3"/>
  </r>
  <r>
    <n v="2084499"/>
    <x v="47"/>
    <x v="1"/>
    <x v="13"/>
    <x v="25"/>
    <x v="0"/>
    <x v="410"/>
    <d v="2016-08-27T00:00:00"/>
    <x v="0"/>
    <s v="Yes"/>
    <x v="25"/>
    <x v="0"/>
    <x v="2"/>
    <s v="Q3"/>
  </r>
  <r>
    <n v="1710667"/>
    <x v="62"/>
    <x v="1"/>
    <x v="27"/>
    <x v="18"/>
    <x v="0"/>
    <x v="714"/>
    <d v="2015-12-21T00:00:00"/>
    <x v="0"/>
    <s v="No"/>
    <x v="18"/>
    <x v="0"/>
    <x v="0"/>
    <s v="Q4"/>
  </r>
  <r>
    <n v="1083300"/>
    <x v="125"/>
    <x v="4"/>
    <x v="6"/>
    <x v="14"/>
    <x v="0"/>
    <x v="264"/>
    <d v="2014-10-23T00:00:00"/>
    <x v="0"/>
    <s v="No"/>
    <x v="14"/>
    <x v="0"/>
    <x v="1"/>
    <s v="Q4"/>
  </r>
  <r>
    <n v="1796051"/>
    <x v="47"/>
    <x v="0"/>
    <x v="0"/>
    <x v="20"/>
    <x v="1"/>
    <x v="480"/>
    <d v="2016-02-22T00:00:00"/>
    <x v="0"/>
    <s v="No"/>
    <x v="20"/>
    <x v="9"/>
    <x v="2"/>
    <s v="Q1"/>
  </r>
  <r>
    <n v="720175"/>
    <x v="448"/>
    <x v="1"/>
    <x v="22"/>
    <x v="13"/>
    <x v="0"/>
    <x v="725"/>
    <d v="2014-02-21T00:00:00"/>
    <x v="0"/>
    <s v="No"/>
    <x v="13"/>
    <x v="4"/>
    <x v="1"/>
    <s v="Q1"/>
  </r>
  <r>
    <n v="1189843"/>
    <x v="241"/>
    <x v="1"/>
    <x v="13"/>
    <x v="2"/>
    <x v="0"/>
    <x v="438"/>
    <d v="2015-12-01T00:00:00"/>
    <x v="0"/>
    <s v="No"/>
    <x v="2"/>
    <x v="0"/>
    <x v="0"/>
    <s v="Q4"/>
  </r>
  <r>
    <n v="1968634"/>
    <x v="35"/>
    <x v="0"/>
    <x v="0"/>
    <x v="27"/>
    <x v="0"/>
    <x v="466"/>
    <d v="2016-06-14T00:00:00"/>
    <x v="0"/>
    <s v="No"/>
    <x v="27"/>
    <x v="0"/>
    <x v="2"/>
    <s v="Q2"/>
  </r>
  <r>
    <n v="2010442"/>
    <x v="9"/>
    <x v="3"/>
    <x v="3"/>
    <x v="27"/>
    <x v="0"/>
    <x v="658"/>
    <d v="2016-07-13T00:00:00"/>
    <x v="0"/>
    <s v="No"/>
    <x v="27"/>
    <x v="0"/>
    <x v="2"/>
    <s v="Q3"/>
  </r>
  <r>
    <n v="1764878"/>
    <x v="33"/>
    <x v="1"/>
    <x v="22"/>
    <x v="42"/>
    <x v="0"/>
    <x v="797"/>
    <d v="2016-01-29T00:00:00"/>
    <x v="0"/>
    <s v="No"/>
    <x v="42"/>
    <x v="0"/>
    <x v="2"/>
    <s v="Q1"/>
  </r>
  <r>
    <n v="966158"/>
    <x v="9"/>
    <x v="3"/>
    <x v="44"/>
    <x v="7"/>
    <x v="0"/>
    <x v="1324"/>
    <d v="2014-03-08T00:00:00"/>
    <x v="0"/>
    <s v="Yes"/>
    <x v="7"/>
    <x v="0"/>
    <x v="1"/>
    <s v="Q1"/>
  </r>
  <r>
    <n v="1716915"/>
    <x v="51"/>
    <x v="2"/>
    <x v="57"/>
    <x v="0"/>
    <x v="0"/>
    <x v="972"/>
    <d v="2015-12-25T00:00:00"/>
    <x v="0"/>
    <s v="No"/>
    <x v="0"/>
    <x v="0"/>
    <x v="0"/>
    <s v="Q4"/>
  </r>
  <r>
    <n v="1220657"/>
    <x v="823"/>
    <x v="7"/>
    <x v="21"/>
    <x v="13"/>
    <x v="2"/>
    <x v="75"/>
    <d v="2015-03-13T00:00:00"/>
    <x v="0"/>
    <s v="Yes"/>
    <x v="13"/>
    <x v="61"/>
    <x v="0"/>
    <s v="Q1"/>
  </r>
  <r>
    <n v="447487"/>
    <x v="9"/>
    <x v="3"/>
    <x v="8"/>
    <x v="9"/>
    <x v="0"/>
    <x v="187"/>
    <d v="2013-03-07T00:00:00"/>
    <x v="0"/>
    <s v="No"/>
    <x v="9"/>
    <x v="17"/>
    <x v="3"/>
    <s v="Q1"/>
  </r>
  <r>
    <n v="359803"/>
    <x v="14"/>
    <x v="2"/>
    <x v="17"/>
    <x v="30"/>
    <x v="0"/>
    <x v="354"/>
    <d v="2013-03-20T00:00:00"/>
    <x v="0"/>
    <s v="No"/>
    <x v="30"/>
    <x v="1"/>
    <x v="3"/>
    <s v="Q1"/>
  </r>
  <r>
    <n v="869806"/>
    <x v="17"/>
    <x v="3"/>
    <x v="8"/>
    <x v="9"/>
    <x v="0"/>
    <x v="787"/>
    <d v="2014-05-28T00:00:00"/>
    <x v="0"/>
    <s v="No"/>
    <x v="9"/>
    <x v="0"/>
    <x v="1"/>
    <s v="Q2"/>
  </r>
  <r>
    <n v="1727159"/>
    <x v="10"/>
    <x v="0"/>
    <x v="42"/>
    <x v="20"/>
    <x v="0"/>
    <x v="618"/>
    <d v="2016-05-01T00:00:00"/>
    <x v="0"/>
    <s v="No"/>
    <x v="20"/>
    <x v="0"/>
    <x v="2"/>
    <s v="Q2"/>
  </r>
  <r>
    <n v="1725142"/>
    <x v="38"/>
    <x v="0"/>
    <x v="5"/>
    <x v="9"/>
    <x v="0"/>
    <x v="618"/>
    <d v="2016-05-01T00:00:00"/>
    <x v="0"/>
    <s v="No"/>
    <x v="9"/>
    <x v="0"/>
    <x v="2"/>
    <s v="Q2"/>
  </r>
  <r>
    <n v="1983416"/>
    <x v="17"/>
    <x v="3"/>
    <x v="3"/>
    <x v="7"/>
    <x v="0"/>
    <x v="212"/>
    <d v="2016-06-27T00:00:00"/>
    <x v="0"/>
    <s v="No"/>
    <x v="7"/>
    <x v="9"/>
    <x v="2"/>
    <s v="Q2"/>
  </r>
  <r>
    <n v="1904388"/>
    <x v="198"/>
    <x v="1"/>
    <x v="22"/>
    <x v="14"/>
    <x v="0"/>
    <x v="613"/>
    <d v="2016-04-30T00:00:00"/>
    <x v="0"/>
    <s v="No"/>
    <x v="14"/>
    <x v="0"/>
    <x v="2"/>
    <s v="Q2"/>
  </r>
  <r>
    <n v="1128266"/>
    <x v="10"/>
    <x v="1"/>
    <x v="22"/>
    <x v="4"/>
    <x v="0"/>
    <x v="1288"/>
    <d v="2014-11-23T00:00:00"/>
    <x v="0"/>
    <s v="No"/>
    <x v="4"/>
    <x v="0"/>
    <x v="1"/>
    <s v="Q4"/>
  </r>
  <r>
    <n v="364614"/>
    <x v="824"/>
    <x v="0"/>
    <x v="5"/>
    <x v="7"/>
    <x v="0"/>
    <x v="1039"/>
    <d v="2013-05-15T00:00:00"/>
    <x v="0"/>
    <s v="No"/>
    <x v="7"/>
    <x v="41"/>
    <x v="3"/>
    <s v="Q1"/>
  </r>
  <r>
    <n v="442015"/>
    <x v="32"/>
    <x v="0"/>
    <x v="0"/>
    <x v="24"/>
    <x v="1"/>
    <x v="477"/>
    <d v="2013-06-27T00:00:00"/>
    <x v="0"/>
    <s v="Yes"/>
    <x v="24"/>
    <x v="4"/>
    <x v="3"/>
    <s v="Q2"/>
  </r>
  <r>
    <n v="543188"/>
    <x v="10"/>
    <x v="0"/>
    <x v="0"/>
    <x v="13"/>
    <x v="1"/>
    <x v="589"/>
    <d v="2013-09-30T00:00:00"/>
    <x v="0"/>
    <s v="Yes"/>
    <x v="13"/>
    <x v="2"/>
    <x v="3"/>
    <s v="Q3"/>
  </r>
  <r>
    <n v="1931978"/>
    <x v="47"/>
    <x v="0"/>
    <x v="5"/>
    <x v="34"/>
    <x v="0"/>
    <x v="756"/>
    <d v="2016-05-18T00:00:00"/>
    <x v="0"/>
    <s v="No"/>
    <x v="34"/>
    <x v="0"/>
    <x v="2"/>
    <s v="Q2"/>
  </r>
  <r>
    <n v="2095425"/>
    <x v="20"/>
    <x v="5"/>
    <x v="15"/>
    <x v="42"/>
    <x v="0"/>
    <x v="1216"/>
    <d v="2016-05-09T00:00:00"/>
    <x v="0"/>
    <s v="No"/>
    <x v="42"/>
    <x v="0"/>
    <x v="2"/>
    <s v="Q2"/>
  </r>
  <r>
    <n v="562453"/>
    <x v="8"/>
    <x v="0"/>
    <x v="0"/>
    <x v="17"/>
    <x v="1"/>
    <x v="36"/>
    <d v="2013-10-18T00:00:00"/>
    <x v="0"/>
    <s v="No"/>
    <x v="17"/>
    <x v="1"/>
    <x v="3"/>
    <s v="Q4"/>
  </r>
  <r>
    <n v="549508"/>
    <x v="10"/>
    <x v="0"/>
    <x v="42"/>
    <x v="0"/>
    <x v="0"/>
    <x v="329"/>
    <d v="2013-01-10T00:00:00"/>
    <x v="0"/>
    <s v="No"/>
    <x v="0"/>
    <x v="0"/>
    <x v="3"/>
    <s v="Q1"/>
  </r>
  <r>
    <n v="1905433"/>
    <x v="8"/>
    <x v="0"/>
    <x v="0"/>
    <x v="27"/>
    <x v="1"/>
    <x v="352"/>
    <d v="2016-04-05T00:00:00"/>
    <x v="0"/>
    <s v="No"/>
    <x v="27"/>
    <x v="8"/>
    <x v="2"/>
    <s v="Q1"/>
  </r>
  <r>
    <n v="2084757"/>
    <x v="20"/>
    <x v="4"/>
    <x v="26"/>
    <x v="0"/>
    <x v="0"/>
    <x v="348"/>
    <d v="2016-08-31T00:00:00"/>
    <x v="0"/>
    <s v="No"/>
    <x v="0"/>
    <x v="9"/>
    <x v="2"/>
    <s v="Q3"/>
  </r>
  <r>
    <n v="458537"/>
    <x v="409"/>
    <x v="0"/>
    <x v="5"/>
    <x v="13"/>
    <x v="0"/>
    <x v="684"/>
    <d v="2013-07-22T00:00:00"/>
    <x v="0"/>
    <s v="Yes"/>
    <x v="13"/>
    <x v="19"/>
    <x v="3"/>
    <s v="Q3"/>
  </r>
  <r>
    <n v="1849117"/>
    <x v="14"/>
    <x v="10"/>
    <x v="80"/>
    <x v="15"/>
    <x v="1"/>
    <x v="183"/>
    <d v="2016-03-28T00:00:00"/>
    <x v="0"/>
    <s v="Yes"/>
    <x v="15"/>
    <x v="6"/>
    <x v="2"/>
    <s v="Q1"/>
  </r>
  <r>
    <n v="864413"/>
    <x v="47"/>
    <x v="5"/>
    <x v="14"/>
    <x v="31"/>
    <x v="0"/>
    <x v="537"/>
    <d v="2014-05-22T00:00:00"/>
    <x v="0"/>
    <s v="No"/>
    <x v="31"/>
    <x v="0"/>
    <x v="1"/>
    <s v="Q2"/>
  </r>
  <r>
    <n v="474509"/>
    <x v="30"/>
    <x v="5"/>
    <x v="9"/>
    <x v="3"/>
    <x v="3"/>
    <x v="894"/>
    <d v="2013-08-08T00:00:00"/>
    <x v="0"/>
    <s v="No"/>
    <x v="3"/>
    <x v="20"/>
    <x v="3"/>
    <s v="Q2"/>
  </r>
  <r>
    <n v="1596225"/>
    <x v="207"/>
    <x v="6"/>
    <x v="46"/>
    <x v="17"/>
    <x v="0"/>
    <x v="723"/>
    <d v="2015-07-10T00:00:00"/>
    <x v="0"/>
    <s v="Yes"/>
    <x v="17"/>
    <x v="0"/>
    <x v="0"/>
    <s v="Q3"/>
  </r>
  <r>
    <n v="1396950"/>
    <x v="19"/>
    <x v="0"/>
    <x v="0"/>
    <x v="15"/>
    <x v="0"/>
    <x v="137"/>
    <d v="2015-05-28T00:00:00"/>
    <x v="0"/>
    <s v="No"/>
    <x v="15"/>
    <x v="0"/>
    <x v="0"/>
    <s v="Q2"/>
  </r>
  <r>
    <n v="1402418"/>
    <x v="51"/>
    <x v="2"/>
    <x v="57"/>
    <x v="6"/>
    <x v="0"/>
    <x v="533"/>
    <d v="2015-03-06T00:00:00"/>
    <x v="0"/>
    <s v="No"/>
    <x v="6"/>
    <x v="27"/>
    <x v="0"/>
    <s v="Q1"/>
  </r>
  <r>
    <n v="724843"/>
    <x v="20"/>
    <x v="0"/>
    <x v="0"/>
    <x v="27"/>
    <x v="1"/>
    <x v="428"/>
    <d v="2014-02-25T00:00:00"/>
    <x v="0"/>
    <s v="No"/>
    <x v="27"/>
    <x v="6"/>
    <x v="1"/>
    <s v="Q1"/>
  </r>
  <r>
    <n v="1970839"/>
    <x v="35"/>
    <x v="0"/>
    <x v="0"/>
    <x v="31"/>
    <x v="0"/>
    <x v="601"/>
    <d v="2016-06-15T00:00:00"/>
    <x v="0"/>
    <s v="Yes"/>
    <x v="31"/>
    <x v="0"/>
    <x v="2"/>
    <s v="Q2"/>
  </r>
  <r>
    <n v="1814410"/>
    <x v="51"/>
    <x v="1"/>
    <x v="1"/>
    <x v="6"/>
    <x v="2"/>
    <x v="564"/>
    <d v="2016-04-03T00:00:00"/>
    <x v="0"/>
    <s v="No"/>
    <x v="6"/>
    <x v="13"/>
    <x v="2"/>
    <s v="Q1"/>
  </r>
  <r>
    <n v="2052227"/>
    <x v="14"/>
    <x v="2"/>
    <x v="47"/>
    <x v="13"/>
    <x v="0"/>
    <x v="597"/>
    <d v="2016-08-08T00:00:00"/>
    <x v="0"/>
    <s v="No"/>
    <x v="13"/>
    <x v="0"/>
    <x v="2"/>
    <s v="Q3"/>
  </r>
  <r>
    <n v="1391134"/>
    <x v="19"/>
    <x v="0"/>
    <x v="0"/>
    <x v="23"/>
    <x v="0"/>
    <x v="113"/>
    <d v="2015-05-26T00:00:00"/>
    <x v="0"/>
    <s v="Yes"/>
    <x v="23"/>
    <x v="0"/>
    <x v="0"/>
    <s v="Q2"/>
  </r>
  <r>
    <n v="475318"/>
    <x v="35"/>
    <x v="0"/>
    <x v="0"/>
    <x v="12"/>
    <x v="2"/>
    <x v="566"/>
    <d v="2013-07-16T00:00:00"/>
    <x v="0"/>
    <s v="Yes"/>
    <x v="12"/>
    <x v="1"/>
    <x v="3"/>
    <s v="Q3"/>
  </r>
  <r>
    <n v="1458814"/>
    <x v="17"/>
    <x v="3"/>
    <x v="44"/>
    <x v="1"/>
    <x v="0"/>
    <x v="405"/>
    <d v="2015-09-07T00:00:00"/>
    <x v="0"/>
    <s v="Yes"/>
    <x v="1"/>
    <x v="0"/>
    <x v="0"/>
    <s v="Q3"/>
  </r>
  <r>
    <n v="1162564"/>
    <x v="257"/>
    <x v="7"/>
    <x v="21"/>
    <x v="28"/>
    <x v="0"/>
    <x v="588"/>
    <d v="2014-12-22T00:00:00"/>
    <x v="0"/>
    <s v="Yes"/>
    <x v="28"/>
    <x v="6"/>
    <x v="1"/>
    <s v="Q4"/>
  </r>
  <r>
    <n v="1958671"/>
    <x v="296"/>
    <x v="2"/>
    <x v="20"/>
    <x v="13"/>
    <x v="0"/>
    <x v="69"/>
    <d v="2016-07-06T00:00:00"/>
    <x v="0"/>
    <s v="No"/>
    <x v="13"/>
    <x v="0"/>
    <x v="2"/>
    <s v="Q3"/>
  </r>
  <r>
    <n v="1009794"/>
    <x v="4"/>
    <x v="3"/>
    <x v="8"/>
    <x v="7"/>
    <x v="0"/>
    <x v="422"/>
    <d v="2014-02-09T00:00:00"/>
    <x v="0"/>
    <s v="No"/>
    <x v="7"/>
    <x v="0"/>
    <x v="1"/>
    <s v="Q1"/>
  </r>
  <r>
    <n v="1899278"/>
    <x v="8"/>
    <x v="0"/>
    <x v="0"/>
    <x v="12"/>
    <x v="1"/>
    <x v="70"/>
    <d v="2016-04-29T00:00:00"/>
    <x v="0"/>
    <s v="Yes"/>
    <x v="12"/>
    <x v="4"/>
    <x v="2"/>
    <s v="Q2"/>
  </r>
  <r>
    <n v="860016"/>
    <x v="648"/>
    <x v="1"/>
    <x v="22"/>
    <x v="2"/>
    <x v="0"/>
    <x v="172"/>
    <d v="2014-05-20T00:00:00"/>
    <x v="0"/>
    <s v="Yes"/>
    <x v="2"/>
    <x v="0"/>
    <x v="1"/>
    <s v="Q2"/>
  </r>
  <r>
    <n v="239768"/>
    <x v="4"/>
    <x v="3"/>
    <x v="8"/>
    <x v="41"/>
    <x v="0"/>
    <x v="117"/>
    <d v="2013-01-20T00:00:00"/>
    <x v="0"/>
    <s v="Yes"/>
    <x v="41"/>
    <x v="9"/>
    <x v="3"/>
    <s v="Q1"/>
  </r>
  <r>
    <n v="293472"/>
    <x v="30"/>
    <x v="5"/>
    <x v="15"/>
    <x v="38"/>
    <x v="3"/>
    <x v="890"/>
    <d v="2013-08-02T00:00:00"/>
    <x v="0"/>
    <s v="No"/>
    <x v="38"/>
    <x v="20"/>
    <x v="3"/>
    <s v="Q2"/>
  </r>
  <r>
    <n v="1416568"/>
    <x v="28"/>
    <x v="5"/>
    <x v="15"/>
    <x v="16"/>
    <x v="0"/>
    <x v="1001"/>
    <d v="2015-11-06T00:00:00"/>
    <x v="0"/>
    <s v="No"/>
    <x v="16"/>
    <x v="0"/>
    <x v="0"/>
    <s v="Q4"/>
  </r>
  <r>
    <n v="408635"/>
    <x v="19"/>
    <x v="0"/>
    <x v="0"/>
    <x v="19"/>
    <x v="1"/>
    <x v="1047"/>
    <d v="2013-05-17T00:00:00"/>
    <x v="0"/>
    <s v="No"/>
    <x v="19"/>
    <x v="1"/>
    <x v="3"/>
    <s v="Q2"/>
  </r>
  <r>
    <n v="1564189"/>
    <x v="4"/>
    <x v="3"/>
    <x v="44"/>
    <x v="7"/>
    <x v="0"/>
    <x v="1317"/>
    <d v="2015-09-14T00:00:00"/>
    <x v="0"/>
    <s v="No"/>
    <x v="7"/>
    <x v="1"/>
    <x v="0"/>
    <s v="Q3"/>
  </r>
  <r>
    <n v="1760796"/>
    <x v="825"/>
    <x v="1"/>
    <x v="4"/>
    <x v="26"/>
    <x v="0"/>
    <x v="263"/>
    <d v="2016-01-27T00:00:00"/>
    <x v="0"/>
    <s v="No"/>
    <x v="26"/>
    <x v="0"/>
    <x v="2"/>
    <s v="Q1"/>
  </r>
  <r>
    <n v="1445009"/>
    <x v="314"/>
    <x v="5"/>
    <x v="15"/>
    <x v="9"/>
    <x v="0"/>
    <x v="240"/>
    <d v="2015-06-30T00:00:00"/>
    <x v="0"/>
    <s v="Yes"/>
    <x v="9"/>
    <x v="0"/>
    <x v="0"/>
    <s v="Q2"/>
  </r>
  <r>
    <n v="1429610"/>
    <x v="14"/>
    <x v="5"/>
    <x v="9"/>
    <x v="13"/>
    <x v="1"/>
    <x v="733"/>
    <d v="2015-06-22T00:00:00"/>
    <x v="0"/>
    <s v="No"/>
    <x v="13"/>
    <x v="9"/>
    <x v="0"/>
    <s v="Q2"/>
  </r>
  <r>
    <n v="657033"/>
    <x v="32"/>
    <x v="5"/>
    <x v="9"/>
    <x v="31"/>
    <x v="1"/>
    <x v="861"/>
    <d v="2014-08-01T00:00:00"/>
    <x v="0"/>
    <s v="No"/>
    <x v="31"/>
    <x v="13"/>
    <x v="1"/>
    <s v="Q3"/>
  </r>
  <r>
    <n v="387810"/>
    <x v="21"/>
    <x v="2"/>
    <x v="7"/>
    <x v="25"/>
    <x v="0"/>
    <x v="195"/>
    <d v="2013-04-23T00:00:00"/>
    <x v="0"/>
    <s v="No"/>
    <x v="25"/>
    <x v="6"/>
    <x v="3"/>
    <s v="Q2"/>
  </r>
  <r>
    <n v="435176"/>
    <x v="19"/>
    <x v="0"/>
    <x v="42"/>
    <x v="12"/>
    <x v="0"/>
    <x v="1151"/>
    <d v="2013-06-19T00:00:00"/>
    <x v="0"/>
    <s v="Yes"/>
    <x v="12"/>
    <x v="4"/>
    <x v="3"/>
    <s v="Q2"/>
  </r>
  <r>
    <n v="860637"/>
    <x v="1"/>
    <x v="0"/>
    <x v="0"/>
    <x v="5"/>
    <x v="0"/>
    <x v="172"/>
    <d v="2014-05-20T00:00:00"/>
    <x v="0"/>
    <s v="No"/>
    <x v="5"/>
    <x v="0"/>
    <x v="1"/>
    <s v="Q2"/>
  </r>
  <r>
    <n v="2039622"/>
    <x v="10"/>
    <x v="0"/>
    <x v="0"/>
    <x v="6"/>
    <x v="0"/>
    <x v="486"/>
    <d v="2016-03-08T00:00:00"/>
    <x v="0"/>
    <s v="No"/>
    <x v="6"/>
    <x v="8"/>
    <x v="2"/>
    <s v="Q1"/>
  </r>
  <r>
    <n v="1737893"/>
    <x v="232"/>
    <x v="1"/>
    <x v="4"/>
    <x v="13"/>
    <x v="0"/>
    <x v="921"/>
    <d v="2016-12-01T00:00:00"/>
    <x v="0"/>
    <s v="No"/>
    <x v="13"/>
    <x v="0"/>
    <x v="2"/>
    <s v="Q4"/>
  </r>
  <r>
    <n v="1033396"/>
    <x v="9"/>
    <x v="3"/>
    <x v="3"/>
    <x v="26"/>
    <x v="0"/>
    <x v="911"/>
    <d v="2014-09-17T00:00:00"/>
    <x v="0"/>
    <s v="No"/>
    <x v="26"/>
    <x v="0"/>
    <x v="1"/>
    <s v="Q3"/>
  </r>
  <r>
    <n v="2048515"/>
    <x v="19"/>
    <x v="5"/>
    <x v="9"/>
    <x v="18"/>
    <x v="0"/>
    <x v="886"/>
    <d v="2016-05-08T00:00:00"/>
    <x v="0"/>
    <s v="No"/>
    <x v="18"/>
    <x v="0"/>
    <x v="2"/>
    <s v="Q2"/>
  </r>
  <r>
    <n v="618002"/>
    <x v="8"/>
    <x v="2"/>
    <x v="24"/>
    <x v="18"/>
    <x v="0"/>
    <x v="1103"/>
    <d v="2013-02-12T00:00:00"/>
    <x v="0"/>
    <s v="No"/>
    <x v="18"/>
    <x v="0"/>
    <x v="3"/>
    <s v="Q1"/>
  </r>
  <r>
    <n v="609697"/>
    <x v="62"/>
    <x v="2"/>
    <x v="2"/>
    <x v="18"/>
    <x v="0"/>
    <x v="1239"/>
    <d v="2013-11-24T00:00:00"/>
    <x v="0"/>
    <s v="No"/>
    <x v="18"/>
    <x v="0"/>
    <x v="3"/>
    <s v="Q4"/>
  </r>
  <r>
    <n v="1235400"/>
    <x v="20"/>
    <x v="2"/>
    <x v="24"/>
    <x v="0"/>
    <x v="0"/>
    <x v="729"/>
    <d v="2015-11-02T00:00:00"/>
    <x v="0"/>
    <s v="No"/>
    <x v="0"/>
    <x v="0"/>
    <x v="0"/>
    <s v="Q4"/>
  </r>
  <r>
    <n v="635858"/>
    <x v="129"/>
    <x v="1"/>
    <x v="1"/>
    <x v="25"/>
    <x v="0"/>
    <x v="1144"/>
    <d v="2013-12-16T00:00:00"/>
    <x v="0"/>
    <s v="No"/>
    <x v="25"/>
    <x v="0"/>
    <x v="3"/>
    <s v="Q4"/>
  </r>
  <r>
    <n v="1138417"/>
    <x v="98"/>
    <x v="0"/>
    <x v="0"/>
    <x v="5"/>
    <x v="0"/>
    <x v="1253"/>
    <d v="2014-01-12T00:00:00"/>
    <x v="0"/>
    <s v="No"/>
    <x v="5"/>
    <x v="0"/>
    <x v="1"/>
    <s v="Q1"/>
  </r>
  <r>
    <n v="993210"/>
    <x v="9"/>
    <x v="3"/>
    <x v="8"/>
    <x v="7"/>
    <x v="0"/>
    <x v="309"/>
    <d v="2014-08-20T00:00:00"/>
    <x v="0"/>
    <s v="No"/>
    <x v="7"/>
    <x v="0"/>
    <x v="1"/>
    <s v="Q3"/>
  </r>
  <r>
    <n v="1141646"/>
    <x v="30"/>
    <x v="5"/>
    <x v="14"/>
    <x v="25"/>
    <x v="0"/>
    <x v="328"/>
    <d v="2014-03-12T00:00:00"/>
    <x v="0"/>
    <s v="Yes"/>
    <x v="25"/>
    <x v="0"/>
    <x v="1"/>
    <s v="Q1"/>
  </r>
  <r>
    <n v="1383321"/>
    <x v="270"/>
    <x v="1"/>
    <x v="22"/>
    <x v="0"/>
    <x v="0"/>
    <x v="120"/>
    <d v="2015-05-19T00:00:00"/>
    <x v="0"/>
    <s v="No"/>
    <x v="0"/>
    <x v="0"/>
    <x v="0"/>
    <s v="Q2"/>
  </r>
  <r>
    <n v="1657318"/>
    <x v="35"/>
    <x v="0"/>
    <x v="0"/>
    <x v="48"/>
    <x v="0"/>
    <x v="30"/>
    <d v="2015-11-16T00:00:00"/>
    <x v="0"/>
    <s v="No"/>
    <x v="47"/>
    <x v="0"/>
    <x v="0"/>
    <s v="Q4"/>
  </r>
  <r>
    <n v="325322"/>
    <x v="19"/>
    <x v="5"/>
    <x v="9"/>
    <x v="18"/>
    <x v="3"/>
    <x v="358"/>
    <d v="2013-02-21T00:00:00"/>
    <x v="0"/>
    <s v="Yes"/>
    <x v="18"/>
    <x v="0"/>
    <x v="3"/>
    <s v="Q1"/>
  </r>
  <r>
    <n v="642952"/>
    <x v="826"/>
    <x v="1"/>
    <x v="22"/>
    <x v="20"/>
    <x v="0"/>
    <x v="255"/>
    <d v="2013-12-30T00:00:00"/>
    <x v="0"/>
    <s v="No"/>
    <x v="20"/>
    <x v="21"/>
    <x v="3"/>
    <s v="Q4"/>
  </r>
  <r>
    <n v="608291"/>
    <x v="17"/>
    <x v="3"/>
    <x v="3"/>
    <x v="16"/>
    <x v="0"/>
    <x v="349"/>
    <d v="2013-11-21T00:00:00"/>
    <x v="0"/>
    <s v="No"/>
    <x v="16"/>
    <x v="0"/>
    <x v="3"/>
    <s v="Q4"/>
  </r>
  <r>
    <n v="1194703"/>
    <x v="563"/>
    <x v="1"/>
    <x v="1"/>
    <x v="13"/>
    <x v="0"/>
    <x v="751"/>
    <d v="2015-01-21T00:00:00"/>
    <x v="0"/>
    <s v="Yes"/>
    <x v="13"/>
    <x v="19"/>
    <x v="0"/>
    <s v="Q1"/>
  </r>
  <r>
    <n v="1735690"/>
    <x v="19"/>
    <x v="0"/>
    <x v="5"/>
    <x v="10"/>
    <x v="0"/>
    <x v="691"/>
    <d v="2016-11-01T00:00:00"/>
    <x v="0"/>
    <s v="No"/>
    <x v="10"/>
    <x v="0"/>
    <x v="2"/>
    <s v="Q4"/>
  </r>
  <r>
    <n v="990474"/>
    <x v="32"/>
    <x v="5"/>
    <x v="12"/>
    <x v="14"/>
    <x v="1"/>
    <x v="274"/>
    <d v="2014-08-21T00:00:00"/>
    <x v="0"/>
    <s v="Yes"/>
    <x v="14"/>
    <x v="4"/>
    <x v="1"/>
    <s v="Q3"/>
  </r>
  <r>
    <n v="1035381"/>
    <x v="16"/>
    <x v="2"/>
    <x v="38"/>
    <x v="17"/>
    <x v="0"/>
    <x v="271"/>
    <d v="2014-09-18T00:00:00"/>
    <x v="0"/>
    <s v="No"/>
    <x v="17"/>
    <x v="0"/>
    <x v="1"/>
    <s v="Q3"/>
  </r>
  <r>
    <n v="729867"/>
    <x v="51"/>
    <x v="2"/>
    <x v="31"/>
    <x v="16"/>
    <x v="1"/>
    <x v="1055"/>
    <d v="2014-02-26T00:00:00"/>
    <x v="0"/>
    <s v="No"/>
    <x v="16"/>
    <x v="1"/>
    <x v="1"/>
    <s v="Q1"/>
  </r>
  <r>
    <n v="1033993"/>
    <x v="9"/>
    <x v="3"/>
    <x v="3"/>
    <x v="2"/>
    <x v="0"/>
    <x v="271"/>
    <d v="2014-09-18T00:00:00"/>
    <x v="0"/>
    <s v="No"/>
    <x v="2"/>
    <x v="0"/>
    <x v="1"/>
    <s v="Q3"/>
  </r>
  <r>
    <n v="1151136"/>
    <x v="19"/>
    <x v="1"/>
    <x v="1"/>
    <x v="9"/>
    <x v="2"/>
    <x v="203"/>
    <d v="2014-12-12T00:00:00"/>
    <x v="0"/>
    <s v="No"/>
    <x v="9"/>
    <x v="18"/>
    <x v="1"/>
    <s v="Q4"/>
  </r>
  <r>
    <n v="808721"/>
    <x v="10"/>
    <x v="5"/>
    <x v="15"/>
    <x v="13"/>
    <x v="1"/>
    <x v="612"/>
    <d v="2014-04-18T00:00:00"/>
    <x v="0"/>
    <s v="No"/>
    <x v="13"/>
    <x v="9"/>
    <x v="1"/>
    <s v="Q2"/>
  </r>
  <r>
    <n v="442770"/>
    <x v="14"/>
    <x v="5"/>
    <x v="14"/>
    <x v="0"/>
    <x v="0"/>
    <x v="837"/>
    <d v="2013-06-26T00:00:00"/>
    <x v="0"/>
    <s v="No"/>
    <x v="0"/>
    <x v="0"/>
    <x v="3"/>
    <s v="Q2"/>
  </r>
  <r>
    <n v="1036513"/>
    <x v="312"/>
    <x v="4"/>
    <x v="26"/>
    <x v="0"/>
    <x v="0"/>
    <x v="558"/>
    <d v="2014-09-19T00:00:00"/>
    <x v="0"/>
    <s v="No"/>
    <x v="0"/>
    <x v="0"/>
    <x v="1"/>
    <s v="Q3"/>
  </r>
  <r>
    <n v="1121033"/>
    <x v="170"/>
    <x v="8"/>
    <x v="33"/>
    <x v="8"/>
    <x v="0"/>
    <x v="85"/>
    <d v="2014-11-18T00:00:00"/>
    <x v="0"/>
    <s v="No"/>
    <x v="8"/>
    <x v="0"/>
    <x v="1"/>
    <s v="Q4"/>
  </r>
  <r>
    <n v="1830202"/>
    <x v="112"/>
    <x v="0"/>
    <x v="0"/>
    <x v="8"/>
    <x v="0"/>
    <x v="1120"/>
    <d v="2016-03-16T00:00:00"/>
    <x v="0"/>
    <s v="No"/>
    <x v="8"/>
    <x v="4"/>
    <x v="2"/>
    <s v="Q1"/>
  </r>
  <r>
    <n v="1959515"/>
    <x v="8"/>
    <x v="7"/>
    <x v="56"/>
    <x v="7"/>
    <x v="1"/>
    <x v="871"/>
    <d v="2016-10-06T00:00:00"/>
    <x v="0"/>
    <s v="No"/>
    <x v="7"/>
    <x v="18"/>
    <x v="2"/>
    <s v="Q3"/>
  </r>
  <r>
    <n v="1717489"/>
    <x v="47"/>
    <x v="0"/>
    <x v="0"/>
    <x v="25"/>
    <x v="0"/>
    <x v="114"/>
    <d v="2015-12-28T00:00:00"/>
    <x v="0"/>
    <s v="No"/>
    <x v="25"/>
    <x v="0"/>
    <x v="0"/>
    <s v="Q4"/>
  </r>
  <r>
    <n v="1867389"/>
    <x v="14"/>
    <x v="7"/>
    <x v="21"/>
    <x v="12"/>
    <x v="0"/>
    <x v="368"/>
    <d v="2016-06-04T00:00:00"/>
    <x v="0"/>
    <s v="No"/>
    <x v="12"/>
    <x v="0"/>
    <x v="2"/>
    <s v="Q2"/>
  </r>
  <r>
    <n v="1756295"/>
    <x v="19"/>
    <x v="2"/>
    <x v="31"/>
    <x v="9"/>
    <x v="0"/>
    <x v="413"/>
    <d v="2016-01-25T00:00:00"/>
    <x v="0"/>
    <s v="Yes"/>
    <x v="9"/>
    <x v="0"/>
    <x v="2"/>
    <s v="Q1"/>
  </r>
  <r>
    <n v="1251608"/>
    <x v="10"/>
    <x v="5"/>
    <x v="12"/>
    <x v="15"/>
    <x v="1"/>
    <x v="710"/>
    <d v="2015-02-25T00:00:00"/>
    <x v="0"/>
    <s v="No"/>
    <x v="15"/>
    <x v="4"/>
    <x v="0"/>
    <s v="Q1"/>
  </r>
  <r>
    <n v="1458056"/>
    <x v="16"/>
    <x v="2"/>
    <x v="57"/>
    <x v="7"/>
    <x v="0"/>
    <x v="630"/>
    <d v="2015-08-07T00:00:00"/>
    <x v="0"/>
    <s v="No"/>
    <x v="7"/>
    <x v="0"/>
    <x v="0"/>
    <s v="Q3"/>
  </r>
  <r>
    <n v="1403513"/>
    <x v="9"/>
    <x v="3"/>
    <x v="8"/>
    <x v="14"/>
    <x v="0"/>
    <x v="908"/>
    <d v="2015-03-06T00:00:00"/>
    <x v="0"/>
    <s v="Yes"/>
    <x v="14"/>
    <x v="0"/>
    <x v="0"/>
    <s v="Q1"/>
  </r>
  <r>
    <n v="1805604"/>
    <x v="19"/>
    <x v="4"/>
    <x v="6"/>
    <x v="40"/>
    <x v="0"/>
    <x v="412"/>
    <d v="2016-02-25T00:00:00"/>
    <x v="0"/>
    <s v="No"/>
    <x v="40"/>
    <x v="0"/>
    <x v="2"/>
    <s v="Q1"/>
  </r>
  <r>
    <n v="1580147"/>
    <x v="1"/>
    <x v="0"/>
    <x v="0"/>
    <x v="18"/>
    <x v="0"/>
    <x v="1131"/>
    <d v="2015-09-25T00:00:00"/>
    <x v="0"/>
    <s v="No"/>
    <x v="18"/>
    <x v="0"/>
    <x v="0"/>
    <s v="Q3"/>
  </r>
  <r>
    <n v="2103801"/>
    <x v="8"/>
    <x v="2"/>
    <x v="35"/>
    <x v="9"/>
    <x v="0"/>
    <x v="881"/>
    <d v="2016-09-09T00:00:00"/>
    <x v="0"/>
    <s v="Yes"/>
    <x v="9"/>
    <x v="0"/>
    <x v="2"/>
    <s v="Q3"/>
  </r>
  <r>
    <n v="1252729"/>
    <x v="19"/>
    <x v="5"/>
    <x v="15"/>
    <x v="19"/>
    <x v="1"/>
    <x v="710"/>
    <d v="2015-02-27T00:00:00"/>
    <x v="0"/>
    <s v="No"/>
    <x v="19"/>
    <x v="6"/>
    <x v="0"/>
    <s v="Q1"/>
  </r>
  <r>
    <n v="747381"/>
    <x v="19"/>
    <x v="5"/>
    <x v="14"/>
    <x v="38"/>
    <x v="1"/>
    <x v="1150"/>
    <d v="2014-07-03T00:00:00"/>
    <x v="0"/>
    <s v="No"/>
    <x v="38"/>
    <x v="15"/>
    <x v="1"/>
    <s v="Q2"/>
  </r>
  <r>
    <n v="716036"/>
    <x v="14"/>
    <x v="2"/>
    <x v="17"/>
    <x v="16"/>
    <x v="0"/>
    <x v="1325"/>
    <d v="2014-03-13T00:00:00"/>
    <x v="0"/>
    <s v="No"/>
    <x v="16"/>
    <x v="42"/>
    <x v="1"/>
    <s v="Q1"/>
  </r>
  <r>
    <n v="2112215"/>
    <x v="19"/>
    <x v="0"/>
    <x v="37"/>
    <x v="3"/>
    <x v="0"/>
    <x v="718"/>
    <d v="2016-09-14T00:00:00"/>
    <x v="0"/>
    <s v="Yes"/>
    <x v="3"/>
    <x v="0"/>
    <x v="2"/>
    <s v="Q3"/>
  </r>
  <r>
    <n v="1162737"/>
    <x v="128"/>
    <x v="5"/>
    <x v="12"/>
    <x v="7"/>
    <x v="1"/>
    <x v="588"/>
    <d v="2014-12-22T00:00:00"/>
    <x v="0"/>
    <s v="No"/>
    <x v="7"/>
    <x v="6"/>
    <x v="1"/>
    <s v="Q4"/>
  </r>
  <r>
    <n v="1643818"/>
    <x v="214"/>
    <x v="1"/>
    <x v="22"/>
    <x v="7"/>
    <x v="0"/>
    <x v="816"/>
    <d v="2015-06-11T00:00:00"/>
    <x v="0"/>
    <s v="No"/>
    <x v="7"/>
    <x v="0"/>
    <x v="0"/>
    <s v="Q2"/>
  </r>
  <r>
    <n v="1073483"/>
    <x v="1"/>
    <x v="0"/>
    <x v="0"/>
    <x v="4"/>
    <x v="0"/>
    <x v="671"/>
    <d v="2014-10-16T00:00:00"/>
    <x v="0"/>
    <s v="Yes"/>
    <x v="4"/>
    <x v="0"/>
    <x v="1"/>
    <s v="Q4"/>
  </r>
  <r>
    <n v="1745045"/>
    <x v="8"/>
    <x v="2"/>
    <x v="59"/>
    <x v="9"/>
    <x v="0"/>
    <x v="1306"/>
    <d v="2016-01-17T00:00:00"/>
    <x v="0"/>
    <s v="No"/>
    <x v="9"/>
    <x v="0"/>
    <x v="2"/>
    <s v="Q1"/>
  </r>
  <r>
    <n v="1380199"/>
    <x v="358"/>
    <x v="4"/>
    <x v="6"/>
    <x v="0"/>
    <x v="3"/>
    <x v="149"/>
    <d v="2015-05-19T00:00:00"/>
    <x v="0"/>
    <s v="No"/>
    <x v="0"/>
    <x v="1"/>
    <x v="0"/>
    <s v="Q2"/>
  </r>
  <r>
    <n v="536871"/>
    <x v="35"/>
    <x v="0"/>
    <x v="0"/>
    <x v="7"/>
    <x v="1"/>
    <x v="947"/>
    <d v="2013-09-23T00:00:00"/>
    <x v="0"/>
    <s v="No"/>
    <x v="7"/>
    <x v="9"/>
    <x v="3"/>
    <s v="Q3"/>
  </r>
  <r>
    <n v="1327633"/>
    <x v="442"/>
    <x v="1"/>
    <x v="22"/>
    <x v="4"/>
    <x v="0"/>
    <x v="683"/>
    <d v="2015-04-15T00:00:00"/>
    <x v="0"/>
    <s v="Yes"/>
    <x v="4"/>
    <x v="4"/>
    <x v="0"/>
    <s v="Q2"/>
  </r>
  <r>
    <n v="1476924"/>
    <x v="47"/>
    <x v="7"/>
    <x v="39"/>
    <x v="20"/>
    <x v="0"/>
    <x v="631"/>
    <d v="2015-07-21T00:00:00"/>
    <x v="0"/>
    <s v="Yes"/>
    <x v="20"/>
    <x v="0"/>
    <x v="0"/>
    <s v="Q3"/>
  </r>
  <r>
    <n v="1198539"/>
    <x v="170"/>
    <x v="8"/>
    <x v="33"/>
    <x v="21"/>
    <x v="0"/>
    <x v="644"/>
    <d v="2015-01-19T00:00:00"/>
    <x v="0"/>
    <s v="No"/>
    <x v="21"/>
    <x v="0"/>
    <x v="0"/>
    <s v="Q1"/>
  </r>
  <r>
    <n v="1091814"/>
    <x v="9"/>
    <x v="3"/>
    <x v="44"/>
    <x v="4"/>
    <x v="0"/>
    <x v="1153"/>
    <d v="2014-10-29T00:00:00"/>
    <x v="0"/>
    <s v="No"/>
    <x v="4"/>
    <x v="0"/>
    <x v="1"/>
    <s v="Q4"/>
  </r>
  <r>
    <n v="1385371"/>
    <x v="390"/>
    <x v="1"/>
    <x v="4"/>
    <x v="20"/>
    <x v="0"/>
    <x v="222"/>
    <d v="2015-05-20T00:00:00"/>
    <x v="0"/>
    <s v="Yes"/>
    <x v="20"/>
    <x v="0"/>
    <x v="0"/>
    <s v="Q2"/>
  </r>
  <r>
    <n v="1931441"/>
    <x v="10"/>
    <x v="7"/>
    <x v="19"/>
    <x v="0"/>
    <x v="0"/>
    <x v="756"/>
    <d v="2016-05-23T00:00:00"/>
    <x v="0"/>
    <s v="No"/>
    <x v="0"/>
    <x v="2"/>
    <x v="2"/>
    <s v="Q2"/>
  </r>
  <r>
    <n v="451768"/>
    <x v="28"/>
    <x v="2"/>
    <x v="30"/>
    <x v="7"/>
    <x v="1"/>
    <x v="603"/>
    <d v="2013-11-07T00:00:00"/>
    <x v="0"/>
    <s v="No"/>
    <x v="7"/>
    <x v="20"/>
    <x v="3"/>
    <s v="Q3"/>
  </r>
  <r>
    <n v="1734940"/>
    <x v="51"/>
    <x v="2"/>
    <x v="35"/>
    <x v="35"/>
    <x v="0"/>
    <x v="1326"/>
    <d v="2016-09-01T00:00:00"/>
    <x v="0"/>
    <s v="Yes"/>
    <x v="35"/>
    <x v="0"/>
    <x v="2"/>
    <s v="Q3"/>
  </r>
  <r>
    <n v="968979"/>
    <x v="13"/>
    <x v="0"/>
    <x v="0"/>
    <x v="13"/>
    <x v="1"/>
    <x v="398"/>
    <d v="2014-07-08T00:00:00"/>
    <x v="0"/>
    <s v="No"/>
    <x v="13"/>
    <x v="18"/>
    <x v="1"/>
    <s v="Q2"/>
  </r>
  <r>
    <n v="1765248"/>
    <x v="62"/>
    <x v="2"/>
    <x v="40"/>
    <x v="13"/>
    <x v="0"/>
    <x v="797"/>
    <d v="2016-01-29T00:00:00"/>
    <x v="0"/>
    <s v="No"/>
    <x v="13"/>
    <x v="0"/>
    <x v="2"/>
    <s v="Q1"/>
  </r>
  <r>
    <n v="1567525"/>
    <x v="422"/>
    <x v="1"/>
    <x v="22"/>
    <x v="3"/>
    <x v="0"/>
    <x v="296"/>
    <d v="2015-09-16T00:00:00"/>
    <x v="0"/>
    <s v="No"/>
    <x v="3"/>
    <x v="0"/>
    <x v="0"/>
    <s v="Q3"/>
  </r>
  <r>
    <n v="1642997"/>
    <x v="102"/>
    <x v="8"/>
    <x v="33"/>
    <x v="18"/>
    <x v="0"/>
    <x v="816"/>
    <d v="2015-09-11T00:00:00"/>
    <x v="0"/>
    <s v="No"/>
    <x v="18"/>
    <x v="20"/>
    <x v="0"/>
    <s v="Q2"/>
  </r>
  <r>
    <n v="1152398"/>
    <x v="662"/>
    <x v="7"/>
    <x v="19"/>
    <x v="46"/>
    <x v="0"/>
    <x v="877"/>
    <d v="2014-12-15T00:00:00"/>
    <x v="0"/>
    <s v="No"/>
    <x v="45"/>
    <x v="33"/>
    <x v="1"/>
    <s v="Q4"/>
  </r>
  <r>
    <n v="1559741"/>
    <x v="209"/>
    <x v="1"/>
    <x v="22"/>
    <x v="0"/>
    <x v="0"/>
    <x v="575"/>
    <d v="2015-10-09T00:00:00"/>
    <x v="0"/>
    <s v="Yes"/>
    <x v="0"/>
    <x v="0"/>
    <x v="0"/>
    <s v="Q4"/>
  </r>
  <r>
    <n v="1411457"/>
    <x v="20"/>
    <x v="7"/>
    <x v="21"/>
    <x v="7"/>
    <x v="0"/>
    <x v="794"/>
    <d v="2015-08-06T00:00:00"/>
    <x v="0"/>
    <s v="No"/>
    <x v="7"/>
    <x v="0"/>
    <x v="0"/>
    <s v="Q3"/>
  </r>
  <r>
    <n v="1073565"/>
    <x v="299"/>
    <x v="5"/>
    <x v="9"/>
    <x v="16"/>
    <x v="1"/>
    <x v="671"/>
    <d v="2014-10-22T00:00:00"/>
    <x v="0"/>
    <s v="No"/>
    <x v="16"/>
    <x v="19"/>
    <x v="1"/>
    <s v="Q4"/>
  </r>
  <r>
    <n v="1377348"/>
    <x v="47"/>
    <x v="5"/>
    <x v="9"/>
    <x v="5"/>
    <x v="1"/>
    <x v="968"/>
    <d v="2015-05-18T00:00:00"/>
    <x v="0"/>
    <s v="No"/>
    <x v="5"/>
    <x v="9"/>
    <x v="0"/>
    <s v="Q2"/>
  </r>
  <r>
    <n v="1822512"/>
    <x v="21"/>
    <x v="2"/>
    <x v="74"/>
    <x v="20"/>
    <x v="1"/>
    <x v="1035"/>
    <d v="2016-10-03T00:00:00"/>
    <x v="0"/>
    <s v="No"/>
    <x v="20"/>
    <x v="18"/>
    <x v="2"/>
    <s v="Q3"/>
  </r>
  <r>
    <n v="912110"/>
    <x v="48"/>
    <x v="4"/>
    <x v="26"/>
    <x v="7"/>
    <x v="0"/>
    <x v="876"/>
    <d v="2014-06-26T00:00:00"/>
    <x v="0"/>
    <s v="No"/>
    <x v="7"/>
    <x v="0"/>
    <x v="1"/>
    <s v="Q2"/>
  </r>
  <r>
    <n v="951846"/>
    <x v="217"/>
    <x v="1"/>
    <x v="4"/>
    <x v="9"/>
    <x v="0"/>
    <x v="550"/>
    <d v="2014-07-28T00:00:00"/>
    <x v="0"/>
    <s v="No"/>
    <x v="9"/>
    <x v="6"/>
    <x v="1"/>
    <s v="Q3"/>
  </r>
  <r>
    <n v="890992"/>
    <x v="546"/>
    <x v="0"/>
    <x v="0"/>
    <x v="27"/>
    <x v="0"/>
    <x v="293"/>
    <d v="2014-11-06T00:00:00"/>
    <x v="0"/>
    <s v="No"/>
    <x v="27"/>
    <x v="0"/>
    <x v="1"/>
    <s v="Q4"/>
  </r>
  <r>
    <n v="1259993"/>
    <x v="38"/>
    <x v="0"/>
    <x v="0"/>
    <x v="18"/>
    <x v="0"/>
    <x v="219"/>
    <d v="2015-02-27T00:00:00"/>
    <x v="0"/>
    <s v="Yes"/>
    <x v="18"/>
    <x v="0"/>
    <x v="0"/>
    <s v="Q1"/>
  </r>
  <r>
    <n v="1857976"/>
    <x v="9"/>
    <x v="3"/>
    <x v="44"/>
    <x v="0"/>
    <x v="0"/>
    <x v="303"/>
    <d v="2016-01-04T00:00:00"/>
    <x v="0"/>
    <s v="Yes"/>
    <x v="0"/>
    <x v="0"/>
    <x v="2"/>
    <s v="Q1"/>
  </r>
  <r>
    <n v="1116490"/>
    <x v="19"/>
    <x v="2"/>
    <x v="24"/>
    <x v="12"/>
    <x v="0"/>
    <x v="858"/>
    <d v="2014-11-14T00:00:00"/>
    <x v="0"/>
    <s v="No"/>
    <x v="12"/>
    <x v="0"/>
    <x v="1"/>
    <s v="Q4"/>
  </r>
  <r>
    <n v="1255685"/>
    <x v="62"/>
    <x v="1"/>
    <x v="4"/>
    <x v="32"/>
    <x v="0"/>
    <x v="272"/>
    <d v="2015-02-25T00:00:00"/>
    <x v="0"/>
    <s v="No"/>
    <x v="32"/>
    <x v="0"/>
    <x v="0"/>
    <s v="Q1"/>
  </r>
  <r>
    <n v="2034730"/>
    <x v="14"/>
    <x v="5"/>
    <x v="12"/>
    <x v="26"/>
    <x v="0"/>
    <x v="904"/>
    <d v="2016-07-28T00:00:00"/>
    <x v="0"/>
    <s v="No"/>
    <x v="26"/>
    <x v="0"/>
    <x v="2"/>
    <s v="Q3"/>
  </r>
  <r>
    <n v="221408"/>
    <x v="127"/>
    <x v="5"/>
    <x v="12"/>
    <x v="0"/>
    <x v="3"/>
    <x v="915"/>
    <d v="2013-04-01T00:00:00"/>
    <x v="0"/>
    <s v="No"/>
    <x v="0"/>
    <x v="13"/>
    <x v="3"/>
    <s v="Q1"/>
  </r>
  <r>
    <n v="1258169"/>
    <x v="68"/>
    <x v="0"/>
    <x v="42"/>
    <x v="3"/>
    <x v="0"/>
    <x v="131"/>
    <d v="2015-02-26T00:00:00"/>
    <x v="0"/>
    <s v="No"/>
    <x v="3"/>
    <x v="0"/>
    <x v="0"/>
    <s v="Q1"/>
  </r>
  <r>
    <n v="1437493"/>
    <x v="4"/>
    <x v="3"/>
    <x v="3"/>
    <x v="7"/>
    <x v="0"/>
    <x v="736"/>
    <d v="2015-06-25T00:00:00"/>
    <x v="0"/>
    <s v="No"/>
    <x v="7"/>
    <x v="0"/>
    <x v="0"/>
    <s v="Q2"/>
  </r>
  <r>
    <n v="1544076"/>
    <x v="17"/>
    <x v="3"/>
    <x v="8"/>
    <x v="25"/>
    <x v="0"/>
    <x v="377"/>
    <d v="2015-08-31T00:00:00"/>
    <x v="0"/>
    <s v="Yes"/>
    <x v="25"/>
    <x v="0"/>
    <x v="0"/>
    <s v="Q3"/>
  </r>
  <r>
    <n v="1810539"/>
    <x v="50"/>
    <x v="7"/>
    <x v="21"/>
    <x v="19"/>
    <x v="1"/>
    <x v="449"/>
    <d v="2016-02-03T00:00:00"/>
    <x v="0"/>
    <s v="No"/>
    <x v="19"/>
    <x v="13"/>
    <x v="2"/>
    <s v="Q1"/>
  </r>
  <r>
    <n v="1799320"/>
    <x v="8"/>
    <x v="5"/>
    <x v="12"/>
    <x v="17"/>
    <x v="1"/>
    <x v="459"/>
    <d v="2016-02-24T00:00:00"/>
    <x v="0"/>
    <s v="Yes"/>
    <x v="17"/>
    <x v="1"/>
    <x v="2"/>
    <s v="Q1"/>
  </r>
  <r>
    <n v="1430918"/>
    <x v="68"/>
    <x v="0"/>
    <x v="5"/>
    <x v="4"/>
    <x v="0"/>
    <x v="1208"/>
    <d v="2015-06-21T00:00:00"/>
    <x v="0"/>
    <s v="No"/>
    <x v="4"/>
    <x v="0"/>
    <x v="0"/>
    <s v="Q2"/>
  </r>
  <r>
    <n v="1955454"/>
    <x v="10"/>
    <x v="2"/>
    <x v="17"/>
    <x v="23"/>
    <x v="0"/>
    <x v="666"/>
    <d v="2016-06-06T00:00:00"/>
    <x v="0"/>
    <s v="No"/>
    <x v="23"/>
    <x v="0"/>
    <x v="2"/>
    <s v="Q2"/>
  </r>
  <r>
    <n v="712335"/>
    <x v="8"/>
    <x v="5"/>
    <x v="9"/>
    <x v="33"/>
    <x v="1"/>
    <x v="400"/>
    <d v="2014-02-18T00:00:00"/>
    <x v="0"/>
    <s v="No"/>
    <x v="33"/>
    <x v="2"/>
    <x v="1"/>
    <s v="Q1"/>
  </r>
  <r>
    <n v="2064032"/>
    <x v="379"/>
    <x v="10"/>
    <x v="55"/>
    <x v="9"/>
    <x v="0"/>
    <x v="251"/>
    <d v="2016-08-15T00:00:00"/>
    <x v="0"/>
    <s v="Yes"/>
    <x v="9"/>
    <x v="0"/>
    <x v="2"/>
    <s v="Q3"/>
  </r>
  <r>
    <n v="679536"/>
    <x v="1"/>
    <x v="0"/>
    <x v="0"/>
    <x v="27"/>
    <x v="0"/>
    <x v="498"/>
    <d v="2014-01-22T00:00:00"/>
    <x v="0"/>
    <s v="No"/>
    <x v="27"/>
    <x v="0"/>
    <x v="1"/>
    <s v="Q1"/>
  </r>
  <r>
    <n v="1572152"/>
    <x v="428"/>
    <x v="5"/>
    <x v="14"/>
    <x v="1"/>
    <x v="3"/>
    <x v="363"/>
    <d v="2015-09-23T00:00:00"/>
    <x v="0"/>
    <s v="No"/>
    <x v="1"/>
    <x v="4"/>
    <x v="0"/>
    <s v="Q3"/>
  </r>
  <r>
    <n v="955952"/>
    <x v="144"/>
    <x v="5"/>
    <x v="14"/>
    <x v="0"/>
    <x v="0"/>
    <x v="856"/>
    <d v="2014-07-31T00:00:00"/>
    <x v="0"/>
    <s v="No"/>
    <x v="0"/>
    <x v="9"/>
    <x v="1"/>
    <s v="Q3"/>
  </r>
  <r>
    <n v="1665912"/>
    <x v="33"/>
    <x v="1"/>
    <x v="27"/>
    <x v="7"/>
    <x v="0"/>
    <x v="55"/>
    <d v="2015-11-20T00:00:00"/>
    <x v="0"/>
    <s v="No"/>
    <x v="7"/>
    <x v="0"/>
    <x v="0"/>
    <s v="Q4"/>
  </r>
  <r>
    <n v="1303677"/>
    <x v="241"/>
    <x v="1"/>
    <x v="22"/>
    <x v="13"/>
    <x v="0"/>
    <x v="3"/>
    <d v="2015-03-26T00:00:00"/>
    <x v="0"/>
    <s v="No"/>
    <x v="13"/>
    <x v="0"/>
    <x v="0"/>
    <s v="Q1"/>
  </r>
  <r>
    <n v="1411160"/>
    <x v="16"/>
    <x v="2"/>
    <x v="17"/>
    <x v="18"/>
    <x v="0"/>
    <x v="794"/>
    <d v="2015-10-06T00:00:00"/>
    <x v="0"/>
    <s v="No"/>
    <x v="18"/>
    <x v="18"/>
    <x v="0"/>
    <s v="Q3"/>
  </r>
  <r>
    <n v="1980864"/>
    <x v="14"/>
    <x v="2"/>
    <x v="57"/>
    <x v="9"/>
    <x v="0"/>
    <x v="44"/>
    <d v="2016-06-23T00:00:00"/>
    <x v="0"/>
    <s v="No"/>
    <x v="9"/>
    <x v="1"/>
    <x v="2"/>
    <s v="Q2"/>
  </r>
  <r>
    <n v="1229537"/>
    <x v="62"/>
    <x v="2"/>
    <x v="24"/>
    <x v="7"/>
    <x v="0"/>
    <x v="190"/>
    <d v="2015-06-02T00:00:00"/>
    <x v="0"/>
    <s v="No"/>
    <x v="7"/>
    <x v="0"/>
    <x v="0"/>
    <s v="Q2"/>
  </r>
  <r>
    <n v="2012580"/>
    <x v="62"/>
    <x v="2"/>
    <x v="17"/>
    <x v="5"/>
    <x v="0"/>
    <x v="656"/>
    <d v="2016-07-14T00:00:00"/>
    <x v="0"/>
    <s v="Yes"/>
    <x v="5"/>
    <x v="0"/>
    <x v="2"/>
    <s v="Q3"/>
  </r>
  <r>
    <n v="1081453"/>
    <x v="32"/>
    <x v="5"/>
    <x v="9"/>
    <x v="14"/>
    <x v="0"/>
    <x v="91"/>
    <d v="2014-10-22T00:00:00"/>
    <x v="0"/>
    <s v="Yes"/>
    <x v="14"/>
    <x v="0"/>
    <x v="1"/>
    <s v="Q4"/>
  </r>
  <r>
    <n v="1677954"/>
    <x v="8"/>
    <x v="2"/>
    <x v="20"/>
    <x v="52"/>
    <x v="0"/>
    <x v="434"/>
    <d v="2015-01-12T00:00:00"/>
    <x v="0"/>
    <s v="No"/>
    <x v="50"/>
    <x v="0"/>
    <x v="0"/>
    <s v="Q1"/>
  </r>
  <r>
    <n v="1877024"/>
    <x v="296"/>
    <x v="7"/>
    <x v="39"/>
    <x v="34"/>
    <x v="1"/>
    <x v="531"/>
    <d v="2016-04-15T00:00:00"/>
    <x v="0"/>
    <s v="No"/>
    <x v="34"/>
    <x v="4"/>
    <x v="2"/>
    <s v="Q2"/>
  </r>
  <r>
    <n v="2168226"/>
    <x v="827"/>
    <x v="6"/>
    <x v="11"/>
    <x v="4"/>
    <x v="0"/>
    <x v="596"/>
    <d v="2016-10-19T00:00:00"/>
    <x v="0"/>
    <s v="Yes"/>
    <x v="4"/>
    <x v="0"/>
    <x v="2"/>
    <s v="Q4"/>
  </r>
  <r>
    <n v="1238420"/>
    <x v="8"/>
    <x v="7"/>
    <x v="19"/>
    <x v="25"/>
    <x v="0"/>
    <x v="808"/>
    <d v="2015-12-02T00:00:00"/>
    <x v="0"/>
    <s v="No"/>
    <x v="25"/>
    <x v="0"/>
    <x v="0"/>
    <s v="Q4"/>
  </r>
  <r>
    <n v="765078"/>
    <x v="10"/>
    <x v="0"/>
    <x v="0"/>
    <x v="2"/>
    <x v="1"/>
    <x v="788"/>
    <d v="2014-03-24T00:00:00"/>
    <x v="0"/>
    <s v="No"/>
    <x v="2"/>
    <x v="2"/>
    <x v="1"/>
    <s v="Q1"/>
  </r>
  <r>
    <n v="353613"/>
    <x v="22"/>
    <x v="5"/>
    <x v="12"/>
    <x v="36"/>
    <x v="1"/>
    <x v="1254"/>
    <d v="2013-03-14T00:00:00"/>
    <x v="0"/>
    <s v="No"/>
    <x v="36"/>
    <x v="1"/>
    <x v="3"/>
    <s v="Q1"/>
  </r>
  <r>
    <n v="1806374"/>
    <x v="93"/>
    <x v="0"/>
    <x v="0"/>
    <x v="0"/>
    <x v="0"/>
    <x v="275"/>
    <d v="2016-02-29T00:00:00"/>
    <x v="0"/>
    <s v="No"/>
    <x v="0"/>
    <x v="9"/>
    <x v="2"/>
    <s v="Q1"/>
  </r>
  <r>
    <n v="1209679"/>
    <x v="828"/>
    <x v="1"/>
    <x v="27"/>
    <x v="28"/>
    <x v="0"/>
    <x v="440"/>
    <d v="2015-01-30T00:00:00"/>
    <x v="0"/>
    <s v="No"/>
    <x v="28"/>
    <x v="6"/>
    <x v="0"/>
    <s v="Q1"/>
  </r>
  <r>
    <n v="551631"/>
    <x v="168"/>
    <x v="5"/>
    <x v="36"/>
    <x v="20"/>
    <x v="1"/>
    <x v="574"/>
    <d v="2013-03-10T00:00:00"/>
    <x v="0"/>
    <s v="No"/>
    <x v="20"/>
    <x v="0"/>
    <x v="3"/>
    <s v="Q1"/>
  </r>
  <r>
    <n v="1471535"/>
    <x v="19"/>
    <x v="0"/>
    <x v="37"/>
    <x v="7"/>
    <x v="0"/>
    <x v="29"/>
    <d v="2015-07-22T00:00:00"/>
    <x v="0"/>
    <s v="No"/>
    <x v="7"/>
    <x v="19"/>
    <x v="0"/>
    <s v="Q3"/>
  </r>
  <r>
    <n v="1981705"/>
    <x v="18"/>
    <x v="0"/>
    <x v="0"/>
    <x v="1"/>
    <x v="0"/>
    <x v="212"/>
    <d v="2016-06-24T00:00:00"/>
    <x v="0"/>
    <s v="No"/>
    <x v="1"/>
    <x v="0"/>
    <x v="2"/>
    <s v="Q2"/>
  </r>
  <r>
    <n v="441478"/>
    <x v="38"/>
    <x v="0"/>
    <x v="5"/>
    <x v="9"/>
    <x v="0"/>
    <x v="838"/>
    <d v="2013-06-26T00:00:00"/>
    <x v="0"/>
    <s v="Yes"/>
    <x v="9"/>
    <x v="4"/>
    <x v="3"/>
    <s v="Q2"/>
  </r>
  <r>
    <n v="397952"/>
    <x v="17"/>
    <x v="3"/>
    <x v="8"/>
    <x v="17"/>
    <x v="0"/>
    <x v="578"/>
    <d v="2013-03-05T00:00:00"/>
    <x v="0"/>
    <s v="No"/>
    <x v="17"/>
    <x v="0"/>
    <x v="3"/>
    <s v="Q1"/>
  </r>
  <r>
    <n v="1678311"/>
    <x v="35"/>
    <x v="0"/>
    <x v="0"/>
    <x v="4"/>
    <x v="0"/>
    <x v="434"/>
    <d v="2015-01-12T00:00:00"/>
    <x v="0"/>
    <s v="Yes"/>
    <x v="4"/>
    <x v="0"/>
    <x v="0"/>
    <s v="Q1"/>
  </r>
  <r>
    <n v="948141"/>
    <x v="18"/>
    <x v="0"/>
    <x v="5"/>
    <x v="54"/>
    <x v="3"/>
    <x v="289"/>
    <d v="2014-07-25T00:00:00"/>
    <x v="0"/>
    <s v="No"/>
    <x v="34"/>
    <x v="9"/>
    <x v="1"/>
    <s v="Q3"/>
  </r>
  <r>
    <n v="431108"/>
    <x v="93"/>
    <x v="0"/>
    <x v="0"/>
    <x v="4"/>
    <x v="2"/>
    <x v="509"/>
    <d v="2013-12-06T00:00:00"/>
    <x v="0"/>
    <s v="No"/>
    <x v="4"/>
    <x v="15"/>
    <x v="3"/>
    <s v="Q4"/>
  </r>
  <r>
    <n v="1980422"/>
    <x v="758"/>
    <x v="4"/>
    <x v="26"/>
    <x v="7"/>
    <x v="0"/>
    <x v="44"/>
    <d v="2016-06-24T00:00:00"/>
    <x v="0"/>
    <s v="Yes"/>
    <x v="7"/>
    <x v="4"/>
    <x v="2"/>
    <s v="Q2"/>
  </r>
  <r>
    <n v="296265"/>
    <x v="51"/>
    <x v="2"/>
    <x v="10"/>
    <x v="21"/>
    <x v="0"/>
    <x v="1314"/>
    <d v="2013-04-02T00:00:00"/>
    <x v="0"/>
    <s v="No"/>
    <x v="21"/>
    <x v="0"/>
    <x v="3"/>
    <s v="Q2"/>
  </r>
  <r>
    <n v="1504600"/>
    <x v="608"/>
    <x v="7"/>
    <x v="19"/>
    <x v="13"/>
    <x v="0"/>
    <x v="980"/>
    <d v="2015-05-08T00:00:00"/>
    <x v="0"/>
    <s v="No"/>
    <x v="13"/>
    <x v="0"/>
    <x v="0"/>
    <s v="Q2"/>
  </r>
  <r>
    <n v="755661"/>
    <x v="1"/>
    <x v="0"/>
    <x v="0"/>
    <x v="26"/>
    <x v="0"/>
    <x v="213"/>
    <d v="2014-12-03T00:00:00"/>
    <x v="0"/>
    <s v="No"/>
    <x v="26"/>
    <x v="15"/>
    <x v="1"/>
    <s v="Q4"/>
  </r>
  <r>
    <n v="1664239"/>
    <x v="19"/>
    <x v="0"/>
    <x v="0"/>
    <x v="34"/>
    <x v="4"/>
    <x v="389"/>
    <d v="2015-12-21T00:00:00"/>
    <x v="0"/>
    <s v="No"/>
    <x v="34"/>
    <x v="24"/>
    <x v="0"/>
    <s v="Q4"/>
  </r>
  <r>
    <n v="730335"/>
    <x v="51"/>
    <x v="2"/>
    <x v="17"/>
    <x v="20"/>
    <x v="3"/>
    <x v="1055"/>
    <d v="2014-02-26T00:00:00"/>
    <x v="0"/>
    <s v="No"/>
    <x v="20"/>
    <x v="1"/>
    <x v="1"/>
    <s v="Q1"/>
  </r>
  <r>
    <n v="432543"/>
    <x v="38"/>
    <x v="2"/>
    <x v="10"/>
    <x v="9"/>
    <x v="0"/>
    <x v="1164"/>
    <d v="2013-06-17T00:00:00"/>
    <x v="0"/>
    <s v="No"/>
    <x v="9"/>
    <x v="9"/>
    <x v="3"/>
    <s v="Q2"/>
  </r>
  <r>
    <n v="362004"/>
    <x v="35"/>
    <x v="0"/>
    <x v="0"/>
    <x v="10"/>
    <x v="0"/>
    <x v="365"/>
    <d v="2013-03-22T00:00:00"/>
    <x v="0"/>
    <s v="No"/>
    <x v="10"/>
    <x v="1"/>
    <x v="3"/>
    <s v="Q1"/>
  </r>
  <r>
    <n v="275788"/>
    <x v="10"/>
    <x v="2"/>
    <x v="59"/>
    <x v="0"/>
    <x v="3"/>
    <x v="515"/>
    <d v="2013-01-30T00:00:00"/>
    <x v="0"/>
    <s v="No"/>
    <x v="0"/>
    <x v="0"/>
    <x v="3"/>
    <s v="Q1"/>
  </r>
  <r>
    <n v="1861948"/>
    <x v="829"/>
    <x v="1"/>
    <x v="1"/>
    <x v="8"/>
    <x v="0"/>
    <x v="1217"/>
    <d v="2016-02-04T00:00:00"/>
    <x v="0"/>
    <s v="Yes"/>
    <x v="8"/>
    <x v="0"/>
    <x v="2"/>
    <s v="Q1"/>
  </r>
  <r>
    <n v="1352345"/>
    <x v="476"/>
    <x v="1"/>
    <x v="27"/>
    <x v="14"/>
    <x v="0"/>
    <x v="496"/>
    <d v="2015-04-29T00:00:00"/>
    <x v="0"/>
    <s v="No"/>
    <x v="14"/>
    <x v="0"/>
    <x v="0"/>
    <s v="Q2"/>
  </r>
  <r>
    <n v="1065591"/>
    <x v="5"/>
    <x v="1"/>
    <x v="4"/>
    <x v="19"/>
    <x v="0"/>
    <x v="99"/>
    <d v="2014-09-10T00:00:00"/>
    <x v="0"/>
    <s v="No"/>
    <x v="19"/>
    <x v="0"/>
    <x v="1"/>
    <s v="Q3"/>
  </r>
  <r>
    <n v="1508449"/>
    <x v="830"/>
    <x v="1"/>
    <x v="27"/>
    <x v="8"/>
    <x v="0"/>
    <x v="469"/>
    <d v="2015-09-21T00:00:00"/>
    <x v="1"/>
    <s v="No"/>
    <x v="8"/>
    <x v="80"/>
    <x v="0"/>
    <s v="Q3"/>
  </r>
  <r>
    <n v="1870107"/>
    <x v="17"/>
    <x v="3"/>
    <x v="44"/>
    <x v="20"/>
    <x v="2"/>
    <x v="611"/>
    <d v="2016-07-04T00:00:00"/>
    <x v="0"/>
    <s v="No"/>
    <x v="20"/>
    <x v="0"/>
    <x v="2"/>
    <s v="Q3"/>
  </r>
  <r>
    <n v="1760828"/>
    <x v="32"/>
    <x v="5"/>
    <x v="15"/>
    <x v="14"/>
    <x v="1"/>
    <x v="263"/>
    <d v="2016-01-28T00:00:00"/>
    <x v="0"/>
    <s v="No"/>
    <x v="14"/>
    <x v="1"/>
    <x v="2"/>
    <s v="Q1"/>
  </r>
  <r>
    <n v="1761307"/>
    <x v="10"/>
    <x v="0"/>
    <x v="0"/>
    <x v="0"/>
    <x v="0"/>
    <x v="263"/>
    <d v="2016-01-27T00:00:00"/>
    <x v="0"/>
    <s v="Yes"/>
    <x v="0"/>
    <x v="0"/>
    <x v="2"/>
    <s v="Q1"/>
  </r>
  <r>
    <n v="1754965"/>
    <x v="16"/>
    <x v="2"/>
    <x v="24"/>
    <x v="14"/>
    <x v="0"/>
    <x v="1135"/>
    <d v="2016-01-23T00:00:00"/>
    <x v="0"/>
    <s v="No"/>
    <x v="14"/>
    <x v="0"/>
    <x v="2"/>
    <s v="Q1"/>
  </r>
  <r>
    <n v="442499"/>
    <x v="125"/>
    <x v="0"/>
    <x v="5"/>
    <x v="24"/>
    <x v="1"/>
    <x v="837"/>
    <d v="2013-06-28T00:00:00"/>
    <x v="0"/>
    <s v="Yes"/>
    <x v="24"/>
    <x v="4"/>
    <x v="3"/>
    <s v="Q2"/>
  </r>
  <r>
    <n v="221493"/>
    <x v="14"/>
    <x v="2"/>
    <x v="59"/>
    <x v="0"/>
    <x v="0"/>
    <x v="915"/>
    <d v="2013-04-01T00:00:00"/>
    <x v="0"/>
    <s v="Yes"/>
    <x v="0"/>
    <x v="13"/>
    <x v="3"/>
    <s v="Q1"/>
  </r>
  <r>
    <n v="474155"/>
    <x v="25"/>
    <x v="2"/>
    <x v="24"/>
    <x v="8"/>
    <x v="1"/>
    <x v="894"/>
    <d v="2013-07-08T00:00:00"/>
    <x v="0"/>
    <s v="No"/>
    <x v="8"/>
    <x v="18"/>
    <x v="3"/>
    <s v="Q2"/>
  </r>
  <r>
    <n v="2032135"/>
    <x v="14"/>
    <x v="2"/>
    <x v="40"/>
    <x v="27"/>
    <x v="1"/>
    <x v="25"/>
    <d v="2016-10-08T00:00:00"/>
    <x v="0"/>
    <s v="No"/>
    <x v="27"/>
    <x v="30"/>
    <x v="2"/>
    <s v="Q3"/>
  </r>
  <r>
    <n v="620853"/>
    <x v="4"/>
    <x v="3"/>
    <x v="8"/>
    <x v="0"/>
    <x v="0"/>
    <x v="445"/>
    <d v="2013-04-12T00:00:00"/>
    <x v="0"/>
    <s v="Yes"/>
    <x v="0"/>
    <x v="0"/>
    <x v="3"/>
    <s v="Q2"/>
  </r>
  <r>
    <n v="457376"/>
    <x v="240"/>
    <x v="1"/>
    <x v="1"/>
    <x v="13"/>
    <x v="2"/>
    <x v="566"/>
    <d v="2013-07-29T00:00:00"/>
    <x v="0"/>
    <s v="No"/>
    <x v="13"/>
    <x v="57"/>
    <x v="3"/>
    <s v="Q3"/>
  </r>
  <r>
    <n v="331606"/>
    <x v="10"/>
    <x v="0"/>
    <x v="5"/>
    <x v="20"/>
    <x v="0"/>
    <x v="696"/>
    <d v="2013-02-26T00:00:00"/>
    <x v="0"/>
    <s v="No"/>
    <x v="20"/>
    <x v="0"/>
    <x v="3"/>
    <s v="Q1"/>
  </r>
  <r>
    <n v="1326049"/>
    <x v="10"/>
    <x v="2"/>
    <x v="60"/>
    <x v="18"/>
    <x v="0"/>
    <x v="151"/>
    <d v="2015-11-04T00:00:00"/>
    <x v="0"/>
    <s v="Yes"/>
    <x v="18"/>
    <x v="0"/>
    <x v="0"/>
    <s v="Q4"/>
  </r>
  <r>
    <n v="1805909"/>
    <x v="35"/>
    <x v="0"/>
    <x v="0"/>
    <x v="38"/>
    <x v="0"/>
    <x v="275"/>
    <d v="2016-02-26T00:00:00"/>
    <x v="0"/>
    <s v="No"/>
    <x v="38"/>
    <x v="0"/>
    <x v="2"/>
    <s v="Q1"/>
  </r>
  <r>
    <n v="1075318"/>
    <x v="10"/>
    <x v="2"/>
    <x v="20"/>
    <x v="34"/>
    <x v="0"/>
    <x v="939"/>
    <d v="2014-10-24T00:00:00"/>
    <x v="0"/>
    <s v="No"/>
    <x v="34"/>
    <x v="21"/>
    <x v="1"/>
    <s v="Q4"/>
  </r>
  <r>
    <n v="1339447"/>
    <x v="28"/>
    <x v="1"/>
    <x v="27"/>
    <x v="32"/>
    <x v="0"/>
    <x v="435"/>
    <d v="2015-04-23T00:00:00"/>
    <x v="0"/>
    <s v="Yes"/>
    <x v="32"/>
    <x v="4"/>
    <x v="0"/>
    <s v="Q2"/>
  </r>
  <r>
    <n v="1362471"/>
    <x v="110"/>
    <x v="5"/>
    <x v="12"/>
    <x v="20"/>
    <x v="1"/>
    <x v="747"/>
    <d v="2015-07-05T00:00:00"/>
    <x v="0"/>
    <s v="No"/>
    <x v="20"/>
    <x v="15"/>
    <x v="0"/>
    <s v="Q2"/>
  </r>
  <r>
    <n v="742185"/>
    <x v="50"/>
    <x v="7"/>
    <x v="21"/>
    <x v="18"/>
    <x v="0"/>
    <x v="929"/>
    <d v="2014-04-03T00:00:00"/>
    <x v="0"/>
    <s v="No"/>
    <x v="18"/>
    <x v="0"/>
    <x v="1"/>
    <s v="Q2"/>
  </r>
  <r>
    <n v="939715"/>
    <x v="19"/>
    <x v="7"/>
    <x v="21"/>
    <x v="4"/>
    <x v="0"/>
    <x v="1272"/>
    <d v="2014-07-16T00:00:00"/>
    <x v="0"/>
    <s v="No"/>
    <x v="4"/>
    <x v="0"/>
    <x v="1"/>
    <s v="Q3"/>
  </r>
  <r>
    <n v="1234152"/>
    <x v="51"/>
    <x v="2"/>
    <x v="31"/>
    <x v="5"/>
    <x v="0"/>
    <x v="350"/>
    <d v="2015-10-02T00:00:00"/>
    <x v="0"/>
    <s v="No"/>
    <x v="5"/>
    <x v="0"/>
    <x v="0"/>
    <s v="Q4"/>
  </r>
  <r>
    <n v="426795"/>
    <x v="19"/>
    <x v="0"/>
    <x v="37"/>
    <x v="35"/>
    <x v="0"/>
    <x v="1138"/>
    <d v="2013-10-06T00:00:00"/>
    <x v="0"/>
    <s v="Yes"/>
    <x v="35"/>
    <x v="15"/>
    <x v="3"/>
    <s v="Q3"/>
  </r>
  <r>
    <n v="1913115"/>
    <x v="82"/>
    <x v="1"/>
    <x v="22"/>
    <x v="0"/>
    <x v="0"/>
    <x v="135"/>
    <d v="2016-09-05T00:00:00"/>
    <x v="0"/>
    <s v="No"/>
    <x v="0"/>
    <x v="20"/>
    <x v="2"/>
    <s v="Q2"/>
  </r>
  <r>
    <n v="1630905"/>
    <x v="14"/>
    <x v="5"/>
    <x v="12"/>
    <x v="5"/>
    <x v="1"/>
    <x v="14"/>
    <d v="2015-10-30T00:00:00"/>
    <x v="0"/>
    <s v="No"/>
    <x v="5"/>
    <x v="1"/>
    <x v="0"/>
    <s v="Q4"/>
  </r>
  <r>
    <n v="577868"/>
    <x v="18"/>
    <x v="0"/>
    <x v="0"/>
    <x v="14"/>
    <x v="1"/>
    <x v="316"/>
    <d v="2013-10-30T00:00:00"/>
    <x v="0"/>
    <s v="No"/>
    <x v="14"/>
    <x v="0"/>
    <x v="3"/>
    <s v="Q4"/>
  </r>
  <r>
    <n v="509912"/>
    <x v="110"/>
    <x v="2"/>
    <x v="24"/>
    <x v="27"/>
    <x v="1"/>
    <x v="599"/>
    <d v="2013-10-09T00:00:00"/>
    <x v="0"/>
    <s v="No"/>
    <x v="27"/>
    <x v="46"/>
    <x v="3"/>
    <s v="Q3"/>
  </r>
  <r>
    <n v="545738"/>
    <x v="19"/>
    <x v="7"/>
    <x v="21"/>
    <x v="5"/>
    <x v="0"/>
    <x v="538"/>
    <d v="2013-09-30T00:00:00"/>
    <x v="0"/>
    <s v="Yes"/>
    <x v="5"/>
    <x v="9"/>
    <x v="3"/>
    <s v="Q3"/>
  </r>
  <r>
    <n v="1479491"/>
    <x v="8"/>
    <x v="2"/>
    <x v="30"/>
    <x v="26"/>
    <x v="0"/>
    <x v="631"/>
    <d v="2015-07-28T00:00:00"/>
    <x v="0"/>
    <s v="No"/>
    <x v="26"/>
    <x v="21"/>
    <x v="0"/>
    <s v="Q3"/>
  </r>
  <r>
    <n v="1661902"/>
    <x v="205"/>
    <x v="7"/>
    <x v="19"/>
    <x v="18"/>
    <x v="0"/>
    <x v="182"/>
    <d v="2015-11-18T00:00:00"/>
    <x v="0"/>
    <s v="No"/>
    <x v="18"/>
    <x v="0"/>
    <x v="0"/>
    <s v="Q4"/>
  </r>
  <r>
    <n v="2016211"/>
    <x v="9"/>
    <x v="3"/>
    <x v="8"/>
    <x v="9"/>
    <x v="0"/>
    <x v="229"/>
    <d v="2016-07-18T00:00:00"/>
    <x v="0"/>
    <s v="No"/>
    <x v="9"/>
    <x v="0"/>
    <x v="2"/>
    <s v="Q3"/>
  </r>
  <r>
    <n v="799472"/>
    <x v="16"/>
    <x v="0"/>
    <x v="0"/>
    <x v="26"/>
    <x v="0"/>
    <x v="910"/>
    <d v="2014-08-04T00:00:00"/>
    <x v="0"/>
    <s v="No"/>
    <x v="26"/>
    <x v="0"/>
    <x v="1"/>
    <s v="Q3"/>
  </r>
  <r>
    <n v="1076937"/>
    <x v="19"/>
    <x v="0"/>
    <x v="5"/>
    <x v="37"/>
    <x v="0"/>
    <x v="679"/>
    <d v="2014-10-22T00:00:00"/>
    <x v="0"/>
    <s v="No"/>
    <x v="37"/>
    <x v="6"/>
    <x v="1"/>
    <s v="Q4"/>
  </r>
  <r>
    <n v="1885580"/>
    <x v="8"/>
    <x v="2"/>
    <x v="10"/>
    <x v="15"/>
    <x v="1"/>
    <x v="757"/>
    <d v="2016-04-20T00:00:00"/>
    <x v="0"/>
    <s v="Yes"/>
    <x v="15"/>
    <x v="4"/>
    <x v="2"/>
    <s v="Q2"/>
  </r>
  <r>
    <n v="2028531"/>
    <x v="339"/>
    <x v="1"/>
    <x v="1"/>
    <x v="42"/>
    <x v="0"/>
    <x v="544"/>
    <d v="2016-07-25T00:00:00"/>
    <x v="0"/>
    <s v="No"/>
    <x v="42"/>
    <x v="0"/>
    <x v="2"/>
    <s v="Q3"/>
  </r>
  <r>
    <n v="1928095"/>
    <x v="62"/>
    <x v="2"/>
    <x v="17"/>
    <x v="21"/>
    <x v="2"/>
    <x v="521"/>
    <d v="2016-05-23T00:00:00"/>
    <x v="0"/>
    <s v="No"/>
    <x v="21"/>
    <x v="19"/>
    <x v="2"/>
    <s v="Q2"/>
  </r>
  <r>
    <n v="1682932"/>
    <x v="38"/>
    <x v="2"/>
    <x v="10"/>
    <x v="9"/>
    <x v="0"/>
    <x v="1160"/>
    <d v="2015-04-12T00:00:00"/>
    <x v="0"/>
    <s v="No"/>
    <x v="9"/>
    <x v="0"/>
    <x v="0"/>
    <s v="Q2"/>
  </r>
  <r>
    <n v="1491291"/>
    <x v="14"/>
    <x v="2"/>
    <x v="17"/>
    <x v="7"/>
    <x v="0"/>
    <x v="103"/>
    <d v="2015-07-29T00:00:00"/>
    <x v="0"/>
    <s v="No"/>
    <x v="7"/>
    <x v="1"/>
    <x v="0"/>
    <s v="Q3"/>
  </r>
  <r>
    <n v="2014477"/>
    <x v="21"/>
    <x v="2"/>
    <x v="17"/>
    <x v="7"/>
    <x v="4"/>
    <x v="252"/>
    <d v="2016-07-18T00:00:00"/>
    <x v="0"/>
    <s v="No"/>
    <x v="7"/>
    <x v="9"/>
    <x v="2"/>
    <s v="Q3"/>
  </r>
  <r>
    <n v="1284935"/>
    <x v="82"/>
    <x v="1"/>
    <x v="22"/>
    <x v="34"/>
    <x v="3"/>
    <x v="665"/>
    <d v="2015-03-17T00:00:00"/>
    <x v="0"/>
    <s v="No"/>
    <x v="34"/>
    <x v="1"/>
    <x v="0"/>
    <s v="Q1"/>
  </r>
  <r>
    <n v="631571"/>
    <x v="405"/>
    <x v="0"/>
    <x v="0"/>
    <x v="27"/>
    <x v="0"/>
    <x v="901"/>
    <d v="2013-12-18T00:00:00"/>
    <x v="0"/>
    <s v="No"/>
    <x v="27"/>
    <x v="19"/>
    <x v="3"/>
    <s v="Q4"/>
  </r>
  <r>
    <n v="1148809"/>
    <x v="4"/>
    <x v="3"/>
    <x v="8"/>
    <x v="40"/>
    <x v="0"/>
    <x v="439"/>
    <d v="2014-09-12T00:00:00"/>
    <x v="0"/>
    <s v="No"/>
    <x v="40"/>
    <x v="0"/>
    <x v="1"/>
    <s v="Q3"/>
  </r>
  <r>
    <n v="2062856"/>
    <x v="294"/>
    <x v="4"/>
    <x v="6"/>
    <x v="13"/>
    <x v="0"/>
    <x v="957"/>
    <d v="2016-08-14T00:00:00"/>
    <x v="0"/>
    <s v="No"/>
    <x v="13"/>
    <x v="0"/>
    <x v="2"/>
    <s v="Q3"/>
  </r>
  <r>
    <n v="1867394"/>
    <x v="25"/>
    <x v="2"/>
    <x v="17"/>
    <x v="0"/>
    <x v="3"/>
    <x v="368"/>
    <d v="2016-06-04T00:00:00"/>
    <x v="0"/>
    <s v="No"/>
    <x v="0"/>
    <x v="0"/>
    <x v="2"/>
    <s v="Q2"/>
  </r>
  <r>
    <n v="660680"/>
    <x v="641"/>
    <x v="1"/>
    <x v="27"/>
    <x v="13"/>
    <x v="0"/>
    <x v="336"/>
    <d v="2014-10-01T00:00:00"/>
    <x v="0"/>
    <s v="No"/>
    <x v="13"/>
    <x v="15"/>
    <x v="1"/>
    <s v="Q3"/>
  </r>
  <r>
    <n v="589443"/>
    <x v="38"/>
    <x v="0"/>
    <x v="0"/>
    <x v="52"/>
    <x v="1"/>
    <x v="1202"/>
    <d v="2013-08-11T00:00:00"/>
    <x v="0"/>
    <s v="No"/>
    <x v="50"/>
    <x v="13"/>
    <x v="3"/>
    <s v="Q3"/>
  </r>
  <r>
    <n v="986090"/>
    <x v="4"/>
    <x v="3"/>
    <x v="44"/>
    <x v="9"/>
    <x v="0"/>
    <x v="1028"/>
    <d v="2014-08-19T00:00:00"/>
    <x v="0"/>
    <s v="No"/>
    <x v="9"/>
    <x v="6"/>
    <x v="1"/>
    <s v="Q3"/>
  </r>
  <r>
    <n v="1958255"/>
    <x v="646"/>
    <x v="5"/>
    <x v="14"/>
    <x v="20"/>
    <x v="3"/>
    <x v="69"/>
    <d v="2016-07-06T00:00:00"/>
    <x v="0"/>
    <s v="No"/>
    <x v="20"/>
    <x v="0"/>
    <x v="2"/>
    <s v="Q3"/>
  </r>
  <r>
    <n v="1913879"/>
    <x v="14"/>
    <x v="5"/>
    <x v="12"/>
    <x v="5"/>
    <x v="0"/>
    <x v="135"/>
    <d v="2016-06-05T00:00:00"/>
    <x v="0"/>
    <s v="No"/>
    <x v="5"/>
    <x v="0"/>
    <x v="2"/>
    <s v="Q2"/>
  </r>
  <r>
    <n v="1283302"/>
    <x v="10"/>
    <x v="2"/>
    <x v="2"/>
    <x v="13"/>
    <x v="0"/>
    <x v="1155"/>
    <d v="2015-03-14T00:00:00"/>
    <x v="0"/>
    <s v="No"/>
    <x v="13"/>
    <x v="0"/>
    <x v="0"/>
    <s v="Q1"/>
  </r>
  <r>
    <n v="1948750"/>
    <x v="19"/>
    <x v="0"/>
    <x v="0"/>
    <x v="7"/>
    <x v="0"/>
    <x v="177"/>
    <d v="2016-03-06T00:00:00"/>
    <x v="0"/>
    <s v="No"/>
    <x v="7"/>
    <x v="8"/>
    <x v="2"/>
    <s v="Q1"/>
  </r>
  <r>
    <n v="1054674"/>
    <x v="10"/>
    <x v="0"/>
    <x v="0"/>
    <x v="3"/>
    <x v="0"/>
    <x v="518"/>
    <d v="2014-02-10T00:00:00"/>
    <x v="0"/>
    <s v="Yes"/>
    <x v="3"/>
    <x v="0"/>
    <x v="1"/>
    <s v="Q1"/>
  </r>
  <r>
    <n v="851946"/>
    <x v="10"/>
    <x v="1"/>
    <x v="1"/>
    <x v="25"/>
    <x v="1"/>
    <x v="143"/>
    <d v="2014-05-16T00:00:00"/>
    <x v="0"/>
    <s v="No"/>
    <x v="25"/>
    <x v="4"/>
    <x v="1"/>
    <s v="Q2"/>
  </r>
  <r>
    <n v="1043441"/>
    <x v="319"/>
    <x v="1"/>
    <x v="1"/>
    <x v="31"/>
    <x v="1"/>
    <x v="1327"/>
    <d v="2014-10-23T00:00:00"/>
    <x v="0"/>
    <s v="No"/>
    <x v="31"/>
    <x v="3"/>
    <x v="1"/>
    <s v="Q3"/>
  </r>
  <r>
    <n v="663400"/>
    <x v="19"/>
    <x v="1"/>
    <x v="4"/>
    <x v="13"/>
    <x v="2"/>
    <x v="1281"/>
    <d v="2014-10-01T00:00:00"/>
    <x v="0"/>
    <s v="No"/>
    <x v="13"/>
    <x v="0"/>
    <x v="1"/>
    <s v="Q4"/>
  </r>
  <r>
    <n v="2066592"/>
    <x v="127"/>
    <x v="5"/>
    <x v="15"/>
    <x v="14"/>
    <x v="0"/>
    <x v="124"/>
    <d v="2016-08-16T00:00:00"/>
    <x v="0"/>
    <s v="No"/>
    <x v="14"/>
    <x v="0"/>
    <x v="2"/>
    <s v="Q3"/>
  </r>
  <r>
    <n v="1976610"/>
    <x v="413"/>
    <x v="1"/>
    <x v="1"/>
    <x v="31"/>
    <x v="0"/>
    <x v="568"/>
    <d v="2016-06-20T00:00:00"/>
    <x v="0"/>
    <s v="Yes"/>
    <x v="31"/>
    <x v="0"/>
    <x v="2"/>
    <s v="Q2"/>
  </r>
  <r>
    <n v="535607"/>
    <x v="8"/>
    <x v="5"/>
    <x v="12"/>
    <x v="1"/>
    <x v="0"/>
    <x v="1010"/>
    <d v="2013-10-17T00:00:00"/>
    <x v="0"/>
    <s v="No"/>
    <x v="1"/>
    <x v="55"/>
    <x v="3"/>
    <s v="Q3"/>
  </r>
  <r>
    <n v="466871"/>
    <x v="30"/>
    <x v="5"/>
    <x v="12"/>
    <x v="5"/>
    <x v="1"/>
    <x v="660"/>
    <d v="2013-07-26T00:00:00"/>
    <x v="0"/>
    <s v="No"/>
    <x v="5"/>
    <x v="1"/>
    <x v="3"/>
    <s v="Q3"/>
  </r>
  <r>
    <n v="259847"/>
    <x v="16"/>
    <x v="5"/>
    <x v="12"/>
    <x v="13"/>
    <x v="0"/>
    <x v="104"/>
    <d v="2013-01-25T00:00:00"/>
    <x v="0"/>
    <s v="Yes"/>
    <x v="13"/>
    <x v="1"/>
    <x v="3"/>
    <s v="Q1"/>
  </r>
  <r>
    <n v="1507814"/>
    <x v="6"/>
    <x v="2"/>
    <x v="24"/>
    <x v="0"/>
    <x v="0"/>
    <x v="469"/>
    <d v="2015-07-08T00:00:00"/>
    <x v="0"/>
    <s v="No"/>
    <x v="0"/>
    <x v="0"/>
    <x v="0"/>
    <s v="Q3"/>
  </r>
  <r>
    <n v="1679613"/>
    <x v="16"/>
    <x v="2"/>
    <x v="17"/>
    <x v="25"/>
    <x v="0"/>
    <x v="802"/>
    <d v="2015-02-12T00:00:00"/>
    <x v="0"/>
    <s v="No"/>
    <x v="25"/>
    <x v="0"/>
    <x v="0"/>
    <s v="Q1"/>
  </r>
  <r>
    <n v="1240239"/>
    <x v="64"/>
    <x v="1"/>
    <x v="22"/>
    <x v="21"/>
    <x v="0"/>
    <x v="260"/>
    <d v="2015-02-13T00:00:00"/>
    <x v="0"/>
    <s v="No"/>
    <x v="21"/>
    <x v="0"/>
    <x v="0"/>
    <s v="Q1"/>
  </r>
  <r>
    <n v="1279274"/>
    <x v="166"/>
    <x v="1"/>
    <x v="13"/>
    <x v="12"/>
    <x v="0"/>
    <x v="762"/>
    <d v="2015-11-03T00:00:00"/>
    <x v="0"/>
    <s v="No"/>
    <x v="12"/>
    <x v="0"/>
    <x v="0"/>
    <s v="Q4"/>
  </r>
  <r>
    <n v="1836819"/>
    <x v="33"/>
    <x v="4"/>
    <x v="6"/>
    <x v="0"/>
    <x v="0"/>
    <x v="367"/>
    <d v="2016-03-25T00:00:00"/>
    <x v="0"/>
    <s v="Yes"/>
    <x v="0"/>
    <x v="10"/>
    <x v="2"/>
    <s v="Q1"/>
  </r>
  <r>
    <n v="1973537"/>
    <x v="17"/>
    <x v="3"/>
    <x v="3"/>
    <x v="4"/>
    <x v="0"/>
    <x v="582"/>
    <d v="2016-06-17T00:00:00"/>
    <x v="0"/>
    <s v="No"/>
    <x v="4"/>
    <x v="0"/>
    <x v="2"/>
    <s v="Q2"/>
  </r>
  <r>
    <n v="1546473"/>
    <x v="19"/>
    <x v="7"/>
    <x v="39"/>
    <x v="7"/>
    <x v="2"/>
    <x v="483"/>
    <d v="2015-01-09T00:00:00"/>
    <x v="0"/>
    <s v="No"/>
    <x v="7"/>
    <x v="0"/>
    <x v="0"/>
    <s v="Q1"/>
  </r>
  <r>
    <n v="1953319"/>
    <x v="681"/>
    <x v="1"/>
    <x v="4"/>
    <x v="12"/>
    <x v="0"/>
    <x v="989"/>
    <d v="2016-03-06T00:00:00"/>
    <x v="0"/>
    <s v="Yes"/>
    <x v="12"/>
    <x v="0"/>
    <x v="2"/>
    <s v="Q1"/>
  </r>
  <r>
    <n v="1159296"/>
    <x v="14"/>
    <x v="0"/>
    <x v="0"/>
    <x v="40"/>
    <x v="1"/>
    <x v="576"/>
    <d v="2014-12-17T00:00:00"/>
    <x v="0"/>
    <s v="No"/>
    <x v="40"/>
    <x v="1"/>
    <x v="1"/>
    <s v="Q4"/>
  </r>
  <r>
    <n v="429863"/>
    <x v="8"/>
    <x v="2"/>
    <x v="17"/>
    <x v="13"/>
    <x v="0"/>
    <x v="1125"/>
    <d v="2013-12-06T00:00:00"/>
    <x v="0"/>
    <s v="No"/>
    <x v="13"/>
    <x v="0"/>
    <x v="3"/>
    <s v="Q4"/>
  </r>
  <r>
    <n v="760560"/>
    <x v="1"/>
    <x v="0"/>
    <x v="0"/>
    <x v="3"/>
    <x v="0"/>
    <x v="1283"/>
    <d v="2014-03-16T00:00:00"/>
    <x v="0"/>
    <s v="Yes"/>
    <x v="3"/>
    <x v="0"/>
    <x v="1"/>
    <s v="Q1"/>
  </r>
  <r>
    <n v="1251598"/>
    <x v="10"/>
    <x v="0"/>
    <x v="0"/>
    <x v="37"/>
    <x v="0"/>
    <x v="710"/>
    <d v="2015-02-23T00:00:00"/>
    <x v="0"/>
    <s v="No"/>
    <x v="37"/>
    <x v="0"/>
    <x v="0"/>
    <s v="Q1"/>
  </r>
  <r>
    <n v="1173927"/>
    <x v="33"/>
    <x v="4"/>
    <x v="26"/>
    <x v="14"/>
    <x v="0"/>
    <x v="854"/>
    <d v="2014-12-29T00:00:00"/>
    <x v="0"/>
    <s v="Yes"/>
    <x v="14"/>
    <x v="0"/>
    <x v="1"/>
    <s v="Q4"/>
  </r>
  <r>
    <n v="1850880"/>
    <x v="28"/>
    <x v="5"/>
    <x v="36"/>
    <x v="9"/>
    <x v="0"/>
    <x v="60"/>
    <d v="2016-03-25T00:00:00"/>
    <x v="0"/>
    <s v="Yes"/>
    <x v="9"/>
    <x v="0"/>
    <x v="2"/>
    <s v="Q1"/>
  </r>
  <r>
    <n v="1475810"/>
    <x v="831"/>
    <x v="1"/>
    <x v="1"/>
    <x v="51"/>
    <x v="0"/>
    <x v="335"/>
    <d v="2015-07-20T00:00:00"/>
    <x v="0"/>
    <s v="Yes"/>
    <x v="49"/>
    <x v="0"/>
    <x v="0"/>
    <s v="Q3"/>
  </r>
  <r>
    <n v="388454"/>
    <x v="62"/>
    <x v="2"/>
    <x v="28"/>
    <x v="32"/>
    <x v="1"/>
    <x v="53"/>
    <d v="2013-04-23T00:00:00"/>
    <x v="0"/>
    <s v="No"/>
    <x v="32"/>
    <x v="1"/>
    <x v="3"/>
    <s v="Q2"/>
  </r>
  <r>
    <n v="869776"/>
    <x v="20"/>
    <x v="5"/>
    <x v="12"/>
    <x v="7"/>
    <x v="0"/>
    <x v="787"/>
    <d v="2014-05-28T00:00:00"/>
    <x v="0"/>
    <s v="Yes"/>
    <x v="7"/>
    <x v="0"/>
    <x v="1"/>
    <s v="Q2"/>
  </r>
  <r>
    <n v="913206"/>
    <x v="19"/>
    <x v="0"/>
    <x v="0"/>
    <x v="7"/>
    <x v="0"/>
    <x v="876"/>
    <d v="2014-06-26T00:00:00"/>
    <x v="0"/>
    <s v="No"/>
    <x v="7"/>
    <x v="0"/>
    <x v="1"/>
    <s v="Q2"/>
  </r>
  <r>
    <n v="861940"/>
    <x v="8"/>
    <x v="4"/>
    <x v="26"/>
    <x v="20"/>
    <x v="0"/>
    <x v="50"/>
    <d v="2014-05-21T00:00:00"/>
    <x v="0"/>
    <s v="No"/>
    <x v="20"/>
    <x v="0"/>
    <x v="1"/>
    <s v="Q2"/>
  </r>
  <r>
    <n v="1588208"/>
    <x v="50"/>
    <x v="7"/>
    <x v="39"/>
    <x v="13"/>
    <x v="0"/>
    <x v="88"/>
    <d v="2015-01-10T00:00:00"/>
    <x v="0"/>
    <s v="No"/>
    <x v="13"/>
    <x v="0"/>
    <x v="0"/>
    <s v="Q1"/>
  </r>
  <r>
    <n v="1879660"/>
    <x v="19"/>
    <x v="9"/>
    <x v="55"/>
    <x v="7"/>
    <x v="0"/>
    <x v="341"/>
    <d v="2016-04-18T00:00:00"/>
    <x v="0"/>
    <s v="No"/>
    <x v="7"/>
    <x v="9"/>
    <x v="2"/>
    <s v="Q2"/>
  </r>
  <r>
    <n v="543527"/>
    <x v="832"/>
    <x v="1"/>
    <x v="22"/>
    <x v="25"/>
    <x v="3"/>
    <x v="614"/>
    <d v="2013-09-26T00:00:00"/>
    <x v="0"/>
    <s v="No"/>
    <x v="25"/>
    <x v="0"/>
    <x v="3"/>
    <s v="Q3"/>
  </r>
  <r>
    <n v="1633230"/>
    <x v="833"/>
    <x v="1"/>
    <x v="13"/>
    <x v="20"/>
    <x v="0"/>
    <x v="39"/>
    <d v="2015-11-17T00:00:00"/>
    <x v="0"/>
    <s v="No"/>
    <x v="20"/>
    <x v="60"/>
    <x v="0"/>
    <s v="Q4"/>
  </r>
  <r>
    <n v="1384934"/>
    <x v="16"/>
    <x v="2"/>
    <x v="24"/>
    <x v="7"/>
    <x v="2"/>
    <x v="222"/>
    <d v="2015-05-26T00:00:00"/>
    <x v="0"/>
    <s v="No"/>
    <x v="7"/>
    <x v="19"/>
    <x v="0"/>
    <s v="Q2"/>
  </r>
  <r>
    <n v="1362051"/>
    <x v="8"/>
    <x v="2"/>
    <x v="38"/>
    <x v="0"/>
    <x v="0"/>
    <x v="833"/>
    <d v="2015-05-05T00:00:00"/>
    <x v="0"/>
    <s v="Yes"/>
    <x v="0"/>
    <x v="0"/>
    <x v="0"/>
    <s v="Q2"/>
  </r>
  <r>
    <n v="1293287"/>
    <x v="33"/>
    <x v="1"/>
    <x v="27"/>
    <x v="8"/>
    <x v="0"/>
    <x v="458"/>
    <d v="2015-03-20T00:00:00"/>
    <x v="0"/>
    <s v="No"/>
    <x v="8"/>
    <x v="0"/>
    <x v="0"/>
    <s v="Q1"/>
  </r>
  <r>
    <n v="1546461"/>
    <x v="205"/>
    <x v="7"/>
    <x v="39"/>
    <x v="13"/>
    <x v="0"/>
    <x v="483"/>
    <d v="2015-01-09T00:00:00"/>
    <x v="0"/>
    <s v="No"/>
    <x v="13"/>
    <x v="0"/>
    <x v="0"/>
    <s v="Q1"/>
  </r>
  <r>
    <n v="1075827"/>
    <x v="20"/>
    <x v="5"/>
    <x v="12"/>
    <x v="7"/>
    <x v="0"/>
    <x v="939"/>
    <d v="2014-10-17T00:00:00"/>
    <x v="0"/>
    <s v="No"/>
    <x v="7"/>
    <x v="0"/>
    <x v="1"/>
    <s v="Q4"/>
  </r>
  <r>
    <n v="547803"/>
    <x v="9"/>
    <x v="3"/>
    <x v="44"/>
    <x v="1"/>
    <x v="0"/>
    <x v="1161"/>
    <d v="2013-09-30T00:00:00"/>
    <x v="0"/>
    <s v="No"/>
    <x v="1"/>
    <x v="0"/>
    <x v="3"/>
    <s v="Q3"/>
  </r>
  <r>
    <n v="235440"/>
    <x v="10"/>
    <x v="2"/>
    <x v="24"/>
    <x v="9"/>
    <x v="0"/>
    <x v="617"/>
    <d v="2013-01-16T00:00:00"/>
    <x v="0"/>
    <s v="Yes"/>
    <x v="9"/>
    <x v="1"/>
    <x v="3"/>
    <s v="Q1"/>
  </r>
  <r>
    <n v="2049074"/>
    <x v="62"/>
    <x v="2"/>
    <x v="20"/>
    <x v="2"/>
    <x v="0"/>
    <x v="886"/>
    <d v="2016-05-08T00:00:00"/>
    <x v="0"/>
    <s v="No"/>
    <x v="2"/>
    <x v="0"/>
    <x v="2"/>
    <s v="Q2"/>
  </r>
  <r>
    <n v="278292"/>
    <x v="16"/>
    <x v="2"/>
    <x v="7"/>
    <x v="2"/>
    <x v="0"/>
    <x v="515"/>
    <d v="2013-01-31T00:00:00"/>
    <x v="0"/>
    <s v="No"/>
    <x v="2"/>
    <x v="1"/>
    <x v="3"/>
    <s v="Q1"/>
  </r>
  <r>
    <n v="772845"/>
    <x v="35"/>
    <x v="0"/>
    <x v="0"/>
    <x v="0"/>
    <x v="0"/>
    <x v="37"/>
    <d v="2014-03-28T00:00:00"/>
    <x v="0"/>
    <s v="Yes"/>
    <x v="0"/>
    <x v="21"/>
    <x v="1"/>
    <s v="Q1"/>
  </r>
  <r>
    <n v="683433"/>
    <x v="6"/>
    <x v="5"/>
    <x v="12"/>
    <x v="14"/>
    <x v="1"/>
    <x v="461"/>
    <d v="2014-04-02T00:00:00"/>
    <x v="0"/>
    <s v="No"/>
    <x v="14"/>
    <x v="31"/>
    <x v="1"/>
    <s v="Q1"/>
  </r>
  <r>
    <n v="1219440"/>
    <x v="19"/>
    <x v="7"/>
    <x v="21"/>
    <x v="7"/>
    <x v="0"/>
    <x v="140"/>
    <d v="2015-03-02T00:00:00"/>
    <x v="0"/>
    <s v="No"/>
    <x v="7"/>
    <x v="15"/>
    <x v="0"/>
    <s v="Q1"/>
  </r>
  <r>
    <n v="1575831"/>
    <x v="4"/>
    <x v="3"/>
    <x v="8"/>
    <x v="9"/>
    <x v="0"/>
    <x v="13"/>
    <d v="2015-09-23T00:00:00"/>
    <x v="0"/>
    <s v="No"/>
    <x v="9"/>
    <x v="0"/>
    <x v="0"/>
    <s v="Q3"/>
  </r>
  <r>
    <n v="1263224"/>
    <x v="18"/>
    <x v="0"/>
    <x v="0"/>
    <x v="7"/>
    <x v="0"/>
    <x v="501"/>
    <d v="2015-02-03T00:00:00"/>
    <x v="0"/>
    <s v="Yes"/>
    <x v="7"/>
    <x v="0"/>
    <x v="0"/>
    <s v="Q1"/>
  </r>
  <r>
    <n v="1555616"/>
    <x v="86"/>
    <x v="5"/>
    <x v="36"/>
    <x v="10"/>
    <x v="0"/>
    <x v="1027"/>
    <d v="2015-08-09T00:00:00"/>
    <x v="0"/>
    <s v="No"/>
    <x v="10"/>
    <x v="0"/>
    <x v="0"/>
    <s v="Q3"/>
  </r>
  <r>
    <n v="1239969"/>
    <x v="741"/>
    <x v="0"/>
    <x v="0"/>
    <x v="7"/>
    <x v="2"/>
    <x v="260"/>
    <d v="2015-02-20T00:00:00"/>
    <x v="0"/>
    <s v="Yes"/>
    <x v="7"/>
    <x v="21"/>
    <x v="0"/>
    <s v="Q1"/>
  </r>
  <r>
    <n v="1535128"/>
    <x v="222"/>
    <x v="1"/>
    <x v="1"/>
    <x v="13"/>
    <x v="3"/>
    <x v="109"/>
    <d v="2015-08-28T00:00:00"/>
    <x v="0"/>
    <s v="No"/>
    <x v="13"/>
    <x v="9"/>
    <x v="0"/>
    <s v="Q3"/>
  </r>
  <r>
    <n v="1384193"/>
    <x v="29"/>
    <x v="7"/>
    <x v="11"/>
    <x v="31"/>
    <x v="0"/>
    <x v="222"/>
    <d v="2015-05-27T00:00:00"/>
    <x v="0"/>
    <s v="Yes"/>
    <x v="31"/>
    <x v="21"/>
    <x v="0"/>
    <s v="Q2"/>
  </r>
  <r>
    <n v="1533030"/>
    <x v="472"/>
    <x v="8"/>
    <x v="49"/>
    <x v="7"/>
    <x v="0"/>
    <x v="322"/>
    <d v="2015-08-24T00:00:00"/>
    <x v="0"/>
    <s v="No"/>
    <x v="7"/>
    <x v="0"/>
    <x v="0"/>
    <s v="Q3"/>
  </r>
  <r>
    <n v="870976"/>
    <x v="33"/>
    <x v="4"/>
    <x v="26"/>
    <x v="18"/>
    <x v="0"/>
    <x v="787"/>
    <d v="2014-05-28T00:00:00"/>
    <x v="0"/>
    <s v="No"/>
    <x v="18"/>
    <x v="0"/>
    <x v="1"/>
    <s v="Q2"/>
  </r>
  <r>
    <n v="1507148"/>
    <x v="14"/>
    <x v="2"/>
    <x v="24"/>
    <x v="14"/>
    <x v="3"/>
    <x v="847"/>
    <d v="2015-06-08T00:00:00"/>
    <x v="0"/>
    <s v="No"/>
    <x v="14"/>
    <x v="0"/>
    <x v="0"/>
    <s v="Q2"/>
  </r>
  <r>
    <n v="1028097"/>
    <x v="125"/>
    <x v="5"/>
    <x v="9"/>
    <x v="9"/>
    <x v="1"/>
    <x v="967"/>
    <d v="2014-09-19T00:00:00"/>
    <x v="0"/>
    <s v="No"/>
    <x v="9"/>
    <x v="6"/>
    <x v="1"/>
    <s v="Q3"/>
  </r>
  <r>
    <n v="707100"/>
    <x v="9"/>
    <x v="3"/>
    <x v="8"/>
    <x v="24"/>
    <x v="0"/>
    <x v="160"/>
    <d v="2014-10-02T00:00:00"/>
    <x v="0"/>
    <s v="No"/>
    <x v="24"/>
    <x v="0"/>
    <x v="1"/>
    <s v="Q4"/>
  </r>
  <r>
    <n v="1438713"/>
    <x v="19"/>
    <x v="2"/>
    <x v="24"/>
    <x v="14"/>
    <x v="0"/>
    <x v="736"/>
    <d v="2015-06-25T00:00:00"/>
    <x v="0"/>
    <s v="No"/>
    <x v="14"/>
    <x v="0"/>
    <x v="0"/>
    <s v="Q2"/>
  </r>
  <r>
    <n v="788323"/>
    <x v="28"/>
    <x v="1"/>
    <x v="22"/>
    <x v="7"/>
    <x v="0"/>
    <x v="334"/>
    <d v="2014-04-04T00:00:00"/>
    <x v="0"/>
    <s v="No"/>
    <x v="7"/>
    <x v="58"/>
    <x v="1"/>
    <s v="Q1"/>
  </r>
  <r>
    <n v="1393920"/>
    <x v="82"/>
    <x v="1"/>
    <x v="22"/>
    <x v="0"/>
    <x v="0"/>
    <x v="211"/>
    <d v="2015-05-27T00:00:00"/>
    <x v="0"/>
    <s v="Yes"/>
    <x v="0"/>
    <x v="0"/>
    <x v="0"/>
    <s v="Q2"/>
  </r>
  <r>
    <n v="518708"/>
    <x v="834"/>
    <x v="1"/>
    <x v="1"/>
    <x v="9"/>
    <x v="0"/>
    <x v="720"/>
    <d v="2013-09-13T00:00:00"/>
    <x v="0"/>
    <s v="Yes"/>
    <x v="9"/>
    <x v="53"/>
    <x v="3"/>
    <s v="Q3"/>
  </r>
  <r>
    <n v="1883187"/>
    <x v="7"/>
    <x v="4"/>
    <x v="6"/>
    <x v="7"/>
    <x v="0"/>
    <x v="1073"/>
    <d v="2016-04-16T00:00:00"/>
    <x v="0"/>
    <s v="No"/>
    <x v="7"/>
    <x v="0"/>
    <x v="2"/>
    <s v="Q2"/>
  </r>
  <r>
    <n v="1739688"/>
    <x v="8"/>
    <x v="2"/>
    <x v="17"/>
    <x v="4"/>
    <x v="0"/>
    <x v="162"/>
    <d v="2016-01-14T00:00:00"/>
    <x v="0"/>
    <s v="Yes"/>
    <x v="4"/>
    <x v="0"/>
    <x v="2"/>
    <s v="Q1"/>
  </r>
  <r>
    <n v="692999"/>
    <x v="38"/>
    <x v="1"/>
    <x v="13"/>
    <x v="36"/>
    <x v="0"/>
    <x v="217"/>
    <d v="2014-04-02T00:00:00"/>
    <x v="0"/>
    <s v="No"/>
    <x v="36"/>
    <x v="14"/>
    <x v="1"/>
    <s v="Q1"/>
  </r>
  <r>
    <n v="1543764"/>
    <x v="117"/>
    <x v="0"/>
    <x v="0"/>
    <x v="21"/>
    <x v="0"/>
    <x v="621"/>
    <d v="2015-08-28T00:00:00"/>
    <x v="0"/>
    <s v="No"/>
    <x v="21"/>
    <x v="0"/>
    <x v="0"/>
    <s v="Q3"/>
  </r>
  <r>
    <n v="1140558"/>
    <x v="7"/>
    <x v="4"/>
    <x v="26"/>
    <x v="7"/>
    <x v="0"/>
    <x v="328"/>
    <d v="2014-03-12T00:00:00"/>
    <x v="0"/>
    <s v="No"/>
    <x v="7"/>
    <x v="0"/>
    <x v="1"/>
    <s v="Q1"/>
  </r>
  <r>
    <n v="1069185"/>
    <x v="511"/>
    <x v="1"/>
    <x v="22"/>
    <x v="33"/>
    <x v="0"/>
    <x v="1122"/>
    <d v="2014-10-21T00:00:00"/>
    <x v="0"/>
    <s v="Yes"/>
    <x v="33"/>
    <x v="21"/>
    <x v="1"/>
    <s v="Q4"/>
  </r>
  <r>
    <n v="2069840"/>
    <x v="8"/>
    <x v="2"/>
    <x v="60"/>
    <x v="7"/>
    <x v="0"/>
    <x v="199"/>
    <d v="2016-08-18T00:00:00"/>
    <x v="0"/>
    <s v="Yes"/>
    <x v="7"/>
    <x v="0"/>
    <x v="2"/>
    <s v="Q3"/>
  </r>
  <r>
    <n v="2083502"/>
    <x v="19"/>
    <x v="0"/>
    <x v="5"/>
    <x v="44"/>
    <x v="0"/>
    <x v="306"/>
    <d v="2016-08-26T00:00:00"/>
    <x v="0"/>
    <s v="Yes"/>
    <x v="43"/>
    <x v="0"/>
    <x v="2"/>
    <s v="Q3"/>
  </r>
  <r>
    <n v="1530902"/>
    <x v="1"/>
    <x v="0"/>
    <x v="0"/>
    <x v="14"/>
    <x v="3"/>
    <x v="376"/>
    <d v="2015-08-23T00:00:00"/>
    <x v="0"/>
    <s v="No"/>
    <x v="14"/>
    <x v="4"/>
    <x v="0"/>
    <s v="Q3"/>
  </r>
  <r>
    <n v="2072772"/>
    <x v="170"/>
    <x v="8"/>
    <x v="55"/>
    <x v="13"/>
    <x v="0"/>
    <x v="242"/>
    <d v="2016-08-24T00:00:00"/>
    <x v="0"/>
    <s v="No"/>
    <x v="13"/>
    <x v="2"/>
    <x v="2"/>
    <s v="Q3"/>
  </r>
  <r>
    <n v="1272083"/>
    <x v="17"/>
    <x v="3"/>
    <x v="8"/>
    <x v="12"/>
    <x v="0"/>
    <x v="973"/>
    <d v="2015-06-03T00:00:00"/>
    <x v="0"/>
    <s v="No"/>
    <x v="12"/>
    <x v="0"/>
    <x v="0"/>
    <s v="Q2"/>
  </r>
  <r>
    <n v="2080243"/>
    <x v="25"/>
    <x v="2"/>
    <x v="10"/>
    <x v="7"/>
    <x v="0"/>
    <x v="22"/>
    <d v="2016-08-25T00:00:00"/>
    <x v="0"/>
    <s v="No"/>
    <x v="7"/>
    <x v="0"/>
    <x v="2"/>
    <s v="Q3"/>
  </r>
  <r>
    <n v="1765729"/>
    <x v="9"/>
    <x v="3"/>
    <x v="8"/>
    <x v="9"/>
    <x v="0"/>
    <x v="1007"/>
    <d v="2016-01-31T00:00:00"/>
    <x v="0"/>
    <s v="No"/>
    <x v="9"/>
    <x v="0"/>
    <x v="2"/>
    <s v="Q1"/>
  </r>
  <r>
    <n v="1337023"/>
    <x v="35"/>
    <x v="0"/>
    <x v="0"/>
    <x v="34"/>
    <x v="3"/>
    <x v="1088"/>
    <d v="2015-04-20T00:00:00"/>
    <x v="0"/>
    <s v="No"/>
    <x v="34"/>
    <x v="0"/>
    <x v="0"/>
    <s v="Q2"/>
  </r>
  <r>
    <n v="734091"/>
    <x v="10"/>
    <x v="5"/>
    <x v="12"/>
    <x v="7"/>
    <x v="2"/>
    <x v="111"/>
    <d v="2014-02-27T00:00:00"/>
    <x v="0"/>
    <s v="No"/>
    <x v="7"/>
    <x v="1"/>
    <x v="1"/>
    <s v="Q1"/>
  </r>
  <r>
    <n v="1886695"/>
    <x v="33"/>
    <x v="4"/>
    <x v="6"/>
    <x v="20"/>
    <x v="0"/>
    <x v="508"/>
    <d v="2016-04-19T00:00:00"/>
    <x v="0"/>
    <s v="No"/>
    <x v="20"/>
    <x v="0"/>
    <x v="2"/>
    <s v="Q2"/>
  </r>
  <r>
    <n v="1287152"/>
    <x v="14"/>
    <x v="5"/>
    <x v="12"/>
    <x v="7"/>
    <x v="0"/>
    <x v="499"/>
    <d v="2015-03-17T00:00:00"/>
    <x v="0"/>
    <s v="No"/>
    <x v="7"/>
    <x v="0"/>
    <x v="0"/>
    <s v="Q1"/>
  </r>
  <r>
    <n v="1514102"/>
    <x v="9"/>
    <x v="3"/>
    <x v="8"/>
    <x v="12"/>
    <x v="0"/>
    <x v="1080"/>
    <d v="2015-11-08T00:00:00"/>
    <x v="0"/>
    <s v="Yes"/>
    <x v="12"/>
    <x v="0"/>
    <x v="0"/>
    <s v="Q4"/>
  </r>
  <r>
    <n v="2161227"/>
    <x v="125"/>
    <x v="5"/>
    <x v="36"/>
    <x v="20"/>
    <x v="0"/>
    <x v="1235"/>
    <d v="2016-10-14T00:00:00"/>
    <x v="0"/>
    <s v="Yes"/>
    <x v="20"/>
    <x v="0"/>
    <x v="2"/>
    <s v="Q4"/>
  </r>
  <r>
    <n v="1255130"/>
    <x v="752"/>
    <x v="1"/>
    <x v="1"/>
    <x v="18"/>
    <x v="0"/>
    <x v="710"/>
    <d v="2015-02-23T00:00:00"/>
    <x v="0"/>
    <s v="No"/>
    <x v="18"/>
    <x v="0"/>
    <x v="0"/>
    <s v="Q1"/>
  </r>
  <r>
    <n v="466405"/>
    <x v="1"/>
    <x v="0"/>
    <x v="0"/>
    <x v="18"/>
    <x v="1"/>
    <x v="660"/>
    <d v="2013-07-29T00:00:00"/>
    <x v="0"/>
    <s v="No"/>
    <x v="18"/>
    <x v="6"/>
    <x v="3"/>
    <s v="Q3"/>
  </r>
  <r>
    <n v="1644987"/>
    <x v="110"/>
    <x v="5"/>
    <x v="12"/>
    <x v="12"/>
    <x v="0"/>
    <x v="713"/>
    <d v="2015-07-11T00:00:00"/>
    <x v="0"/>
    <s v="Yes"/>
    <x v="12"/>
    <x v="0"/>
    <x v="0"/>
    <s v="Q3"/>
  </r>
  <r>
    <n v="864247"/>
    <x v="18"/>
    <x v="1"/>
    <x v="4"/>
    <x v="25"/>
    <x v="0"/>
    <x v="537"/>
    <d v="2014-05-22T00:00:00"/>
    <x v="0"/>
    <s v="Yes"/>
    <x v="25"/>
    <x v="0"/>
    <x v="1"/>
    <s v="Q2"/>
  </r>
  <r>
    <n v="1150824"/>
    <x v="835"/>
    <x v="1"/>
    <x v="1"/>
    <x v="38"/>
    <x v="0"/>
    <x v="203"/>
    <d v="2014-10-12T00:00:00"/>
    <x v="0"/>
    <s v="No"/>
    <x v="38"/>
    <x v="0"/>
    <x v="1"/>
    <s v="Q4"/>
  </r>
  <r>
    <n v="1428330"/>
    <x v="9"/>
    <x v="3"/>
    <x v="44"/>
    <x v="7"/>
    <x v="0"/>
    <x v="220"/>
    <d v="2015-06-18T00:00:00"/>
    <x v="0"/>
    <s v="No"/>
    <x v="7"/>
    <x v="0"/>
    <x v="0"/>
    <s v="Q2"/>
  </r>
  <r>
    <n v="1863528"/>
    <x v="75"/>
    <x v="1"/>
    <x v="22"/>
    <x v="27"/>
    <x v="0"/>
    <x v="373"/>
    <d v="2016-06-04T00:00:00"/>
    <x v="0"/>
    <s v="No"/>
    <x v="27"/>
    <x v="13"/>
    <x v="2"/>
    <s v="Q2"/>
  </r>
  <r>
    <n v="942682"/>
    <x v="250"/>
    <x v="2"/>
    <x v="17"/>
    <x v="8"/>
    <x v="0"/>
    <x v="386"/>
    <d v="2014-07-17T00:00:00"/>
    <x v="0"/>
    <s v="Yes"/>
    <x v="8"/>
    <x v="0"/>
    <x v="1"/>
    <s v="Q3"/>
  </r>
  <r>
    <n v="1219410"/>
    <x v="8"/>
    <x v="2"/>
    <x v="34"/>
    <x v="13"/>
    <x v="0"/>
    <x v="140"/>
    <d v="2015-01-31T00:00:00"/>
    <x v="0"/>
    <s v="No"/>
    <x v="13"/>
    <x v="0"/>
    <x v="0"/>
    <s v="Q1"/>
  </r>
  <r>
    <n v="541400"/>
    <x v="211"/>
    <x v="7"/>
    <x v="21"/>
    <x v="20"/>
    <x v="0"/>
    <x v="589"/>
    <d v="2013-09-25T00:00:00"/>
    <x v="0"/>
    <s v="No"/>
    <x v="20"/>
    <x v="0"/>
    <x v="3"/>
    <s v="Q3"/>
  </r>
  <r>
    <n v="1779342"/>
    <x v="353"/>
    <x v="7"/>
    <x v="39"/>
    <x v="10"/>
    <x v="0"/>
    <x v="826"/>
    <d v="2016-09-02T00:00:00"/>
    <x v="0"/>
    <s v="No"/>
    <x v="10"/>
    <x v="0"/>
    <x v="2"/>
    <s v="Q3"/>
  </r>
  <r>
    <n v="854474"/>
    <x v="9"/>
    <x v="3"/>
    <x v="8"/>
    <x v="27"/>
    <x v="0"/>
    <x v="171"/>
    <d v="2014-05-19T00:00:00"/>
    <x v="0"/>
    <s v="Yes"/>
    <x v="27"/>
    <x v="6"/>
    <x v="1"/>
    <s v="Q2"/>
  </r>
  <r>
    <n v="851332"/>
    <x v="33"/>
    <x v="4"/>
    <x v="26"/>
    <x v="20"/>
    <x v="0"/>
    <x v="143"/>
    <d v="2014-05-14T00:00:00"/>
    <x v="0"/>
    <s v="No"/>
    <x v="20"/>
    <x v="0"/>
    <x v="1"/>
    <s v="Q2"/>
  </r>
  <r>
    <n v="1926268"/>
    <x v="10"/>
    <x v="0"/>
    <x v="0"/>
    <x v="8"/>
    <x v="1"/>
    <x v="132"/>
    <d v="2016-05-19T00:00:00"/>
    <x v="0"/>
    <s v="No"/>
    <x v="8"/>
    <x v="9"/>
    <x v="2"/>
    <s v="Q2"/>
  </r>
  <r>
    <n v="490238"/>
    <x v="14"/>
    <x v="0"/>
    <x v="0"/>
    <x v="7"/>
    <x v="1"/>
    <x v="709"/>
    <d v="2013-08-19T00:00:00"/>
    <x v="0"/>
    <s v="No"/>
    <x v="7"/>
    <x v="6"/>
    <x v="3"/>
    <s v="Q3"/>
  </r>
  <r>
    <n v="870220"/>
    <x v="272"/>
    <x v="1"/>
    <x v="4"/>
    <x v="7"/>
    <x v="0"/>
    <x v="787"/>
    <d v="2014-05-28T00:00:00"/>
    <x v="0"/>
    <s v="No"/>
    <x v="7"/>
    <x v="0"/>
    <x v="1"/>
    <s v="Q2"/>
  </r>
  <r>
    <n v="1849718"/>
    <x v="117"/>
    <x v="0"/>
    <x v="0"/>
    <x v="9"/>
    <x v="0"/>
    <x v="1328"/>
    <d v="2016-03-26T00:00:00"/>
    <x v="0"/>
    <s v="Yes"/>
    <x v="9"/>
    <x v="0"/>
    <x v="2"/>
    <s v="Q1"/>
  </r>
  <r>
    <n v="1846054"/>
    <x v="1"/>
    <x v="1"/>
    <x v="1"/>
    <x v="0"/>
    <x v="1"/>
    <x v="1051"/>
    <d v="2016-03-25T00:00:00"/>
    <x v="0"/>
    <s v="No"/>
    <x v="0"/>
    <x v="4"/>
    <x v="2"/>
    <s v="Q1"/>
  </r>
  <r>
    <n v="1538580"/>
    <x v="19"/>
    <x v="7"/>
    <x v="18"/>
    <x v="7"/>
    <x v="1"/>
    <x v="586"/>
    <d v="2015-11-09T00:00:00"/>
    <x v="1"/>
    <s v="No"/>
    <x v="7"/>
    <x v="80"/>
    <x v="0"/>
    <s v="Q3"/>
  </r>
  <r>
    <n v="1480996"/>
    <x v="14"/>
    <x v="5"/>
    <x v="15"/>
    <x v="7"/>
    <x v="0"/>
    <x v="297"/>
    <d v="2015-07-22T00:00:00"/>
    <x v="0"/>
    <s v="No"/>
    <x v="7"/>
    <x v="0"/>
    <x v="0"/>
    <s v="Q3"/>
  </r>
  <r>
    <n v="812715"/>
    <x v="8"/>
    <x v="0"/>
    <x v="0"/>
    <x v="1"/>
    <x v="0"/>
    <x v="194"/>
    <d v="2014-04-21T00:00:00"/>
    <x v="0"/>
    <s v="No"/>
    <x v="1"/>
    <x v="6"/>
    <x v="1"/>
    <s v="Q2"/>
  </r>
  <r>
    <n v="1488607"/>
    <x v="23"/>
    <x v="0"/>
    <x v="42"/>
    <x v="13"/>
    <x v="0"/>
    <x v="397"/>
    <d v="2015-07-27T00:00:00"/>
    <x v="0"/>
    <s v="No"/>
    <x v="13"/>
    <x v="0"/>
    <x v="0"/>
    <s v="Q3"/>
  </r>
  <r>
    <n v="239922"/>
    <x v="129"/>
    <x v="7"/>
    <x v="21"/>
    <x v="10"/>
    <x v="0"/>
    <x v="117"/>
    <d v="2013-01-18T00:00:00"/>
    <x v="0"/>
    <s v="No"/>
    <x v="10"/>
    <x v="1"/>
    <x v="3"/>
    <s v="Q1"/>
  </r>
  <r>
    <n v="1322399"/>
    <x v="18"/>
    <x v="0"/>
    <x v="0"/>
    <x v="7"/>
    <x v="0"/>
    <x v="819"/>
    <d v="2015-09-04T00:00:00"/>
    <x v="0"/>
    <s v="Yes"/>
    <x v="7"/>
    <x v="0"/>
    <x v="0"/>
    <s v="Q3"/>
  </r>
  <r>
    <n v="799585"/>
    <x v="220"/>
    <x v="0"/>
    <x v="0"/>
    <x v="10"/>
    <x v="0"/>
    <x v="910"/>
    <d v="2014-08-04T00:00:00"/>
    <x v="0"/>
    <s v="No"/>
    <x v="10"/>
    <x v="0"/>
    <x v="1"/>
    <s v="Q3"/>
  </r>
  <r>
    <n v="820530"/>
    <x v="5"/>
    <x v="1"/>
    <x v="1"/>
    <x v="13"/>
    <x v="0"/>
    <x v="294"/>
    <d v="2014-04-27T00:00:00"/>
    <x v="0"/>
    <s v="No"/>
    <x v="13"/>
    <x v="0"/>
    <x v="1"/>
    <s v="Q2"/>
  </r>
  <r>
    <n v="1625273"/>
    <x v="9"/>
    <x v="3"/>
    <x v="3"/>
    <x v="4"/>
    <x v="0"/>
    <x v="649"/>
    <d v="2015-10-26T00:00:00"/>
    <x v="0"/>
    <s v="No"/>
    <x v="4"/>
    <x v="0"/>
    <x v="0"/>
    <s v="Q4"/>
  </r>
  <r>
    <n v="1683031"/>
    <x v="82"/>
    <x v="1"/>
    <x v="27"/>
    <x v="7"/>
    <x v="0"/>
    <x v="1160"/>
    <d v="2015-04-12T00:00:00"/>
    <x v="0"/>
    <s v="No"/>
    <x v="7"/>
    <x v="0"/>
    <x v="0"/>
    <s v="Q2"/>
  </r>
  <r>
    <n v="1882036"/>
    <x v="736"/>
    <x v="1"/>
    <x v="22"/>
    <x v="36"/>
    <x v="3"/>
    <x v="341"/>
    <d v="2016-04-15T00:00:00"/>
    <x v="0"/>
    <s v="No"/>
    <x v="36"/>
    <x v="0"/>
    <x v="2"/>
    <s v="Q2"/>
  </r>
  <r>
    <n v="1651195"/>
    <x v="14"/>
    <x v="2"/>
    <x v="17"/>
    <x v="14"/>
    <x v="0"/>
    <x v="514"/>
    <d v="2015-12-11T00:00:00"/>
    <x v="0"/>
    <s v="No"/>
    <x v="14"/>
    <x v="0"/>
    <x v="0"/>
    <s v="Q4"/>
  </r>
  <r>
    <n v="809952"/>
    <x v="129"/>
    <x v="1"/>
    <x v="13"/>
    <x v="0"/>
    <x v="0"/>
    <x v="612"/>
    <d v="2014-04-18T00:00:00"/>
    <x v="0"/>
    <s v="Yes"/>
    <x v="0"/>
    <x v="9"/>
    <x v="1"/>
    <s v="Q2"/>
  </r>
  <r>
    <n v="1881053"/>
    <x v="35"/>
    <x v="7"/>
    <x v="21"/>
    <x v="0"/>
    <x v="0"/>
    <x v="341"/>
    <d v="2016-04-15T00:00:00"/>
    <x v="0"/>
    <s v="No"/>
    <x v="0"/>
    <x v="0"/>
    <x v="2"/>
    <s v="Q2"/>
  </r>
  <r>
    <n v="673020"/>
    <x v="33"/>
    <x v="1"/>
    <x v="13"/>
    <x v="1"/>
    <x v="0"/>
    <x v="261"/>
    <d v="2014-01-16T00:00:00"/>
    <x v="0"/>
    <s v="No"/>
    <x v="1"/>
    <x v="0"/>
    <x v="1"/>
    <s v="Q1"/>
  </r>
  <r>
    <n v="653695"/>
    <x v="33"/>
    <x v="4"/>
    <x v="26"/>
    <x v="1"/>
    <x v="0"/>
    <x v="635"/>
    <d v="2014-02-01T00:00:00"/>
    <x v="0"/>
    <s v="No"/>
    <x v="1"/>
    <x v="0"/>
    <x v="1"/>
    <s v="Q1"/>
  </r>
  <r>
    <n v="1583608"/>
    <x v="28"/>
    <x v="2"/>
    <x v="17"/>
    <x v="13"/>
    <x v="0"/>
    <x v="321"/>
    <d v="2015-09-28T00:00:00"/>
    <x v="0"/>
    <s v="Yes"/>
    <x v="13"/>
    <x v="0"/>
    <x v="0"/>
    <s v="Q3"/>
  </r>
  <r>
    <n v="527015"/>
    <x v="14"/>
    <x v="1"/>
    <x v="22"/>
    <x v="10"/>
    <x v="0"/>
    <x v="312"/>
    <d v="2013-09-16T00:00:00"/>
    <x v="0"/>
    <s v="Yes"/>
    <x v="10"/>
    <x v="9"/>
    <x v="3"/>
    <s v="Q3"/>
  </r>
  <r>
    <n v="1134569"/>
    <x v="9"/>
    <x v="3"/>
    <x v="3"/>
    <x v="5"/>
    <x v="0"/>
    <x v="1329"/>
    <d v="2014-11-27T00:00:00"/>
    <x v="0"/>
    <s v="Yes"/>
    <x v="5"/>
    <x v="0"/>
    <x v="1"/>
    <s v="Q4"/>
  </r>
  <r>
    <n v="896950"/>
    <x v="250"/>
    <x v="5"/>
    <x v="15"/>
    <x v="5"/>
    <x v="0"/>
    <x v="640"/>
    <d v="2014-06-16T00:00:00"/>
    <x v="0"/>
    <s v="No"/>
    <x v="5"/>
    <x v="0"/>
    <x v="1"/>
    <s v="Q2"/>
  </r>
  <r>
    <n v="1236889"/>
    <x v="5"/>
    <x v="1"/>
    <x v="4"/>
    <x v="7"/>
    <x v="0"/>
    <x v="808"/>
    <d v="2015-12-02T00:00:00"/>
    <x v="0"/>
    <s v="No"/>
    <x v="7"/>
    <x v="0"/>
    <x v="0"/>
    <s v="Q4"/>
  </r>
  <r>
    <n v="1693070"/>
    <x v="28"/>
    <x v="5"/>
    <x v="12"/>
    <x v="0"/>
    <x v="0"/>
    <x v="232"/>
    <d v="2015-11-12T00:00:00"/>
    <x v="0"/>
    <s v="No"/>
    <x v="0"/>
    <x v="0"/>
    <x v="0"/>
    <s v="Q4"/>
  </r>
  <r>
    <n v="2116775"/>
    <x v="19"/>
    <x v="0"/>
    <x v="5"/>
    <x v="41"/>
    <x v="0"/>
    <x v="1268"/>
    <d v="2016-09-16T00:00:00"/>
    <x v="0"/>
    <s v="Yes"/>
    <x v="41"/>
    <x v="0"/>
    <x v="2"/>
    <s v="Q3"/>
  </r>
  <r>
    <n v="252372"/>
    <x v="19"/>
    <x v="2"/>
    <x v="47"/>
    <x v="5"/>
    <x v="1"/>
    <x v="104"/>
    <d v="2013-01-25T00:00:00"/>
    <x v="0"/>
    <s v="No"/>
    <x v="5"/>
    <x v="1"/>
    <x v="3"/>
    <s v="Q1"/>
  </r>
  <r>
    <n v="1737706"/>
    <x v="10"/>
    <x v="5"/>
    <x v="12"/>
    <x v="7"/>
    <x v="1"/>
    <x v="921"/>
    <d v="2016-12-01T00:00:00"/>
    <x v="0"/>
    <s v="No"/>
    <x v="7"/>
    <x v="0"/>
    <x v="2"/>
    <s v="Q4"/>
  </r>
  <r>
    <n v="2028718"/>
    <x v="836"/>
    <x v="1"/>
    <x v="22"/>
    <x v="12"/>
    <x v="0"/>
    <x v="544"/>
    <d v="2016-07-27T00:00:00"/>
    <x v="0"/>
    <s v="No"/>
    <x v="12"/>
    <x v="4"/>
    <x v="2"/>
    <s v="Q3"/>
  </r>
  <r>
    <n v="1097797"/>
    <x v="10"/>
    <x v="0"/>
    <x v="0"/>
    <x v="5"/>
    <x v="0"/>
    <x v="1031"/>
    <d v="2014-03-11T00:00:00"/>
    <x v="0"/>
    <s v="No"/>
    <x v="5"/>
    <x v="0"/>
    <x v="1"/>
    <s v="Q1"/>
  </r>
  <r>
    <n v="319589"/>
    <x v="20"/>
    <x v="5"/>
    <x v="15"/>
    <x v="3"/>
    <x v="0"/>
    <x v="583"/>
    <d v="2013-02-19T00:00:00"/>
    <x v="0"/>
    <s v="No"/>
    <x v="3"/>
    <x v="9"/>
    <x v="3"/>
    <s v="Q1"/>
  </r>
  <r>
    <n v="1180549"/>
    <x v="8"/>
    <x v="5"/>
    <x v="9"/>
    <x v="8"/>
    <x v="1"/>
    <x v="960"/>
    <d v="2015-05-01T00:00:00"/>
    <x v="0"/>
    <s v="No"/>
    <x v="8"/>
    <x v="0"/>
    <x v="0"/>
    <s v="Q2"/>
  </r>
  <r>
    <n v="1907303"/>
    <x v="125"/>
    <x v="5"/>
    <x v="9"/>
    <x v="9"/>
    <x v="0"/>
    <x v="241"/>
    <d v="2016-03-05T00:00:00"/>
    <x v="0"/>
    <s v="No"/>
    <x v="9"/>
    <x v="0"/>
    <x v="2"/>
    <s v="Q1"/>
  </r>
  <r>
    <n v="857418"/>
    <x v="5"/>
    <x v="1"/>
    <x v="22"/>
    <x v="12"/>
    <x v="0"/>
    <x v="1005"/>
    <d v="2014-06-06T00:00:00"/>
    <x v="0"/>
    <s v="No"/>
    <x v="12"/>
    <x v="25"/>
    <x v="1"/>
    <s v="Q2"/>
  </r>
  <r>
    <n v="600484"/>
    <x v="515"/>
    <x v="1"/>
    <x v="4"/>
    <x v="9"/>
    <x v="3"/>
    <x v="102"/>
    <d v="2013-11-19T00:00:00"/>
    <x v="0"/>
    <s v="No"/>
    <x v="9"/>
    <x v="6"/>
    <x v="3"/>
    <s v="Q4"/>
  </r>
  <r>
    <n v="465397"/>
    <x v="22"/>
    <x v="5"/>
    <x v="15"/>
    <x v="41"/>
    <x v="0"/>
    <x v="17"/>
    <d v="2013-07-30T00:00:00"/>
    <x v="0"/>
    <s v="No"/>
    <x v="41"/>
    <x v="19"/>
    <x v="3"/>
    <s v="Q3"/>
  </r>
  <r>
    <n v="592868"/>
    <x v="14"/>
    <x v="1"/>
    <x v="22"/>
    <x v="13"/>
    <x v="0"/>
    <x v="963"/>
    <d v="2013-12-11T00:00:00"/>
    <x v="0"/>
    <s v="No"/>
    <x v="13"/>
    <x v="15"/>
    <x v="3"/>
    <s v="Q4"/>
  </r>
  <r>
    <n v="966226"/>
    <x v="129"/>
    <x v="7"/>
    <x v="19"/>
    <x v="46"/>
    <x v="0"/>
    <x v="1324"/>
    <d v="2014-03-08T00:00:00"/>
    <x v="0"/>
    <s v="Yes"/>
    <x v="45"/>
    <x v="0"/>
    <x v="1"/>
    <s v="Q1"/>
  </r>
  <r>
    <n v="2029863"/>
    <x v="25"/>
    <x v="5"/>
    <x v="14"/>
    <x v="9"/>
    <x v="0"/>
    <x v="455"/>
    <d v="2016-07-26T00:00:00"/>
    <x v="0"/>
    <s v="No"/>
    <x v="9"/>
    <x v="0"/>
    <x v="2"/>
    <s v="Q3"/>
  </r>
  <r>
    <n v="631480"/>
    <x v="157"/>
    <x v="1"/>
    <x v="27"/>
    <x v="17"/>
    <x v="0"/>
    <x v="901"/>
    <d v="2013-12-12T00:00:00"/>
    <x v="0"/>
    <s v="No"/>
    <x v="17"/>
    <x v="0"/>
    <x v="3"/>
    <s v="Q4"/>
  </r>
  <r>
    <n v="1708070"/>
    <x v="47"/>
    <x v="5"/>
    <x v="9"/>
    <x v="34"/>
    <x v="3"/>
    <x v="727"/>
    <d v="2015-12-18T00:00:00"/>
    <x v="0"/>
    <s v="Yes"/>
    <x v="34"/>
    <x v="0"/>
    <x v="0"/>
    <s v="Q4"/>
  </r>
  <r>
    <n v="946256"/>
    <x v="62"/>
    <x v="2"/>
    <x v="17"/>
    <x v="13"/>
    <x v="0"/>
    <x v="414"/>
    <d v="2014-07-24T00:00:00"/>
    <x v="0"/>
    <s v="No"/>
    <x v="13"/>
    <x v="9"/>
    <x v="1"/>
    <s v="Q3"/>
  </r>
  <r>
    <n v="1785389"/>
    <x v="353"/>
    <x v="7"/>
    <x v="39"/>
    <x v="5"/>
    <x v="0"/>
    <x v="248"/>
    <d v="2016-12-02T00:00:00"/>
    <x v="0"/>
    <s v="Yes"/>
    <x v="5"/>
    <x v="0"/>
    <x v="2"/>
    <s v="Q4"/>
  </r>
  <r>
    <n v="744278"/>
    <x v="14"/>
    <x v="2"/>
    <x v="23"/>
    <x v="13"/>
    <x v="0"/>
    <x v="122"/>
    <d v="2014-05-03T00:00:00"/>
    <x v="0"/>
    <s v="No"/>
    <x v="13"/>
    <x v="0"/>
    <x v="1"/>
    <s v="Q2"/>
  </r>
  <r>
    <n v="2059825"/>
    <x v="9"/>
    <x v="3"/>
    <x v="8"/>
    <x v="13"/>
    <x v="0"/>
    <x v="18"/>
    <d v="2016-11-08T00:00:00"/>
    <x v="0"/>
    <s v="Yes"/>
    <x v="13"/>
    <x v="0"/>
    <x v="2"/>
    <s v="Q4"/>
  </r>
  <r>
    <n v="1255645"/>
    <x v="9"/>
    <x v="3"/>
    <x v="3"/>
    <x v="4"/>
    <x v="0"/>
    <x v="272"/>
    <d v="2015-02-25T00:00:00"/>
    <x v="0"/>
    <s v="No"/>
    <x v="4"/>
    <x v="0"/>
    <x v="0"/>
    <s v="Q1"/>
  </r>
  <r>
    <n v="1600042"/>
    <x v="14"/>
    <x v="2"/>
    <x v="24"/>
    <x v="2"/>
    <x v="0"/>
    <x v="380"/>
    <d v="2015-08-10T00:00:00"/>
    <x v="0"/>
    <s v="No"/>
    <x v="2"/>
    <x v="0"/>
    <x v="0"/>
    <s v="Q3"/>
  </r>
  <r>
    <n v="1568538"/>
    <x v="5"/>
    <x v="1"/>
    <x v="22"/>
    <x v="20"/>
    <x v="0"/>
    <x v="541"/>
    <d v="2015-09-23T00:00:00"/>
    <x v="0"/>
    <s v="No"/>
    <x v="20"/>
    <x v="19"/>
    <x v="0"/>
    <s v="Q3"/>
  </r>
  <r>
    <n v="1837593"/>
    <x v="25"/>
    <x v="2"/>
    <x v="23"/>
    <x v="43"/>
    <x v="1"/>
    <x v="367"/>
    <d v="2016-03-21T00:00:00"/>
    <x v="0"/>
    <s v="No"/>
    <x v="34"/>
    <x v="6"/>
    <x v="2"/>
    <s v="Q1"/>
  </r>
  <r>
    <n v="1744402"/>
    <x v="96"/>
    <x v="0"/>
    <x v="0"/>
    <x v="14"/>
    <x v="0"/>
    <x v="774"/>
    <d v="2016-01-19T00:00:00"/>
    <x v="0"/>
    <s v="No"/>
    <x v="14"/>
    <x v="9"/>
    <x v="2"/>
    <s v="Q1"/>
  </r>
  <r>
    <n v="837023"/>
    <x v="4"/>
    <x v="3"/>
    <x v="3"/>
    <x v="15"/>
    <x v="0"/>
    <x v="1330"/>
    <d v="2014-04-05T00:00:00"/>
    <x v="0"/>
    <s v="No"/>
    <x v="15"/>
    <x v="0"/>
    <x v="1"/>
    <s v="Q2"/>
  </r>
  <r>
    <n v="1124145"/>
    <x v="806"/>
    <x v="1"/>
    <x v="27"/>
    <x v="7"/>
    <x v="0"/>
    <x v="895"/>
    <d v="2014-11-26T00:00:00"/>
    <x v="0"/>
    <s v="No"/>
    <x v="7"/>
    <x v="19"/>
    <x v="1"/>
    <s v="Q4"/>
  </r>
  <r>
    <n v="1767931"/>
    <x v="4"/>
    <x v="3"/>
    <x v="8"/>
    <x v="7"/>
    <x v="0"/>
    <x v="523"/>
    <d v="2016-02-02T00:00:00"/>
    <x v="0"/>
    <s v="No"/>
    <x v="7"/>
    <x v="0"/>
    <x v="2"/>
    <s v="Q1"/>
  </r>
  <r>
    <n v="970894"/>
    <x v="9"/>
    <x v="3"/>
    <x v="8"/>
    <x v="24"/>
    <x v="0"/>
    <x v="193"/>
    <d v="2014-06-08T00:00:00"/>
    <x v="0"/>
    <s v="No"/>
    <x v="24"/>
    <x v="0"/>
    <x v="1"/>
    <s v="Q2"/>
  </r>
  <r>
    <n v="1650831"/>
    <x v="90"/>
    <x v="1"/>
    <x v="22"/>
    <x v="16"/>
    <x v="0"/>
    <x v="1165"/>
    <d v="2015-11-13T00:00:00"/>
    <x v="0"/>
    <s v="No"/>
    <x v="16"/>
    <x v="4"/>
    <x v="0"/>
    <s v="Q4"/>
  </r>
  <r>
    <n v="1889092"/>
    <x v="284"/>
    <x v="1"/>
    <x v="4"/>
    <x v="8"/>
    <x v="0"/>
    <x v="66"/>
    <d v="2016-04-20T00:00:00"/>
    <x v="0"/>
    <s v="No"/>
    <x v="8"/>
    <x v="0"/>
    <x v="2"/>
    <s v="Q2"/>
  </r>
  <r>
    <n v="796018"/>
    <x v="5"/>
    <x v="1"/>
    <x v="22"/>
    <x v="6"/>
    <x v="0"/>
    <x v="269"/>
    <d v="2014-08-04T00:00:00"/>
    <x v="0"/>
    <s v="No"/>
    <x v="6"/>
    <x v="13"/>
    <x v="1"/>
    <s v="Q3"/>
  </r>
  <r>
    <n v="277241"/>
    <x v="122"/>
    <x v="0"/>
    <x v="5"/>
    <x v="9"/>
    <x v="0"/>
    <x v="515"/>
    <d v="2013-01-31T00:00:00"/>
    <x v="0"/>
    <s v="No"/>
    <x v="9"/>
    <x v="1"/>
    <x v="3"/>
    <s v="Q1"/>
  </r>
  <r>
    <n v="1346420"/>
    <x v="20"/>
    <x v="2"/>
    <x v="10"/>
    <x v="26"/>
    <x v="0"/>
    <x v="674"/>
    <d v="2015-04-24T00:00:00"/>
    <x v="0"/>
    <s v="No"/>
    <x v="26"/>
    <x v="0"/>
    <x v="0"/>
    <s v="Q2"/>
  </r>
  <r>
    <n v="1604351"/>
    <x v="20"/>
    <x v="0"/>
    <x v="37"/>
    <x v="8"/>
    <x v="0"/>
    <x v="100"/>
    <d v="2015-10-13T00:00:00"/>
    <x v="0"/>
    <s v="Yes"/>
    <x v="8"/>
    <x v="0"/>
    <x v="0"/>
    <s v="Q4"/>
  </r>
  <r>
    <n v="1342335"/>
    <x v="33"/>
    <x v="4"/>
    <x v="6"/>
    <x v="8"/>
    <x v="0"/>
    <x v="218"/>
    <d v="2015-04-22T00:00:00"/>
    <x v="0"/>
    <s v="No"/>
    <x v="8"/>
    <x v="0"/>
    <x v="0"/>
    <s v="Q2"/>
  </r>
  <r>
    <n v="1007323"/>
    <x v="9"/>
    <x v="3"/>
    <x v="3"/>
    <x v="3"/>
    <x v="0"/>
    <x v="961"/>
    <d v="2014-08-29T00:00:00"/>
    <x v="0"/>
    <s v="No"/>
    <x v="3"/>
    <x v="0"/>
    <x v="1"/>
    <s v="Q3"/>
  </r>
  <r>
    <n v="408045"/>
    <x v="1"/>
    <x v="0"/>
    <x v="0"/>
    <x v="0"/>
    <x v="1"/>
    <x v="875"/>
    <d v="2013-05-16T00:00:00"/>
    <x v="0"/>
    <s v="No"/>
    <x v="0"/>
    <x v="1"/>
    <x v="3"/>
    <s v="Q2"/>
  </r>
  <r>
    <n v="1544148"/>
    <x v="8"/>
    <x v="2"/>
    <x v="24"/>
    <x v="4"/>
    <x v="0"/>
    <x v="377"/>
    <d v="2015-08-31T00:00:00"/>
    <x v="0"/>
    <s v="Yes"/>
    <x v="4"/>
    <x v="0"/>
    <x v="0"/>
    <s v="Q3"/>
  </r>
  <r>
    <n v="1433297"/>
    <x v="18"/>
    <x v="0"/>
    <x v="0"/>
    <x v="0"/>
    <x v="0"/>
    <x v="500"/>
    <d v="2015-06-23T00:00:00"/>
    <x v="0"/>
    <s v="No"/>
    <x v="0"/>
    <x v="0"/>
    <x v="0"/>
    <s v="Q2"/>
  </r>
  <r>
    <n v="2020545"/>
    <x v="33"/>
    <x v="4"/>
    <x v="6"/>
    <x v="8"/>
    <x v="0"/>
    <x v="214"/>
    <d v="2016-07-20T00:00:00"/>
    <x v="0"/>
    <s v="No"/>
    <x v="8"/>
    <x v="0"/>
    <x v="2"/>
    <s v="Q3"/>
  </r>
  <r>
    <n v="1849999"/>
    <x v="25"/>
    <x v="2"/>
    <x v="10"/>
    <x v="12"/>
    <x v="0"/>
    <x v="60"/>
    <d v="2016-03-25T00:00:00"/>
    <x v="0"/>
    <s v="Yes"/>
    <x v="12"/>
    <x v="0"/>
    <x v="2"/>
    <s v="Q1"/>
  </r>
  <r>
    <n v="1662708"/>
    <x v="837"/>
    <x v="0"/>
    <x v="37"/>
    <x v="13"/>
    <x v="0"/>
    <x v="389"/>
    <d v="2015-11-19T00:00:00"/>
    <x v="0"/>
    <s v="No"/>
    <x v="13"/>
    <x v="0"/>
    <x v="0"/>
    <s v="Q4"/>
  </r>
  <r>
    <n v="795369"/>
    <x v="10"/>
    <x v="2"/>
    <x v="35"/>
    <x v="7"/>
    <x v="0"/>
    <x v="1212"/>
    <d v="2014-05-04T00:00:00"/>
    <x v="0"/>
    <s v="Yes"/>
    <x v="7"/>
    <x v="0"/>
    <x v="1"/>
    <s v="Q2"/>
  </r>
  <r>
    <n v="1860462"/>
    <x v="838"/>
    <x v="1"/>
    <x v="22"/>
    <x v="33"/>
    <x v="0"/>
    <x v="303"/>
    <d v="2016-01-04T00:00:00"/>
    <x v="0"/>
    <s v="No"/>
    <x v="33"/>
    <x v="0"/>
    <x v="2"/>
    <s v="Q1"/>
  </r>
  <r>
    <n v="1629610"/>
    <x v="137"/>
    <x v="0"/>
    <x v="0"/>
    <x v="3"/>
    <x v="0"/>
    <x v="185"/>
    <d v="2015-10-28T00:00:00"/>
    <x v="0"/>
    <s v="No"/>
    <x v="3"/>
    <x v="0"/>
    <x v="0"/>
    <s v="Q4"/>
  </r>
  <r>
    <n v="552492"/>
    <x v="14"/>
    <x v="2"/>
    <x v="30"/>
    <x v="0"/>
    <x v="0"/>
    <x v="543"/>
    <d v="2013-06-10T00:00:00"/>
    <x v="0"/>
    <s v="No"/>
    <x v="0"/>
    <x v="0"/>
    <x v="3"/>
    <s v="Q2"/>
  </r>
  <r>
    <n v="1187718"/>
    <x v="168"/>
    <x v="5"/>
    <x v="9"/>
    <x v="25"/>
    <x v="0"/>
    <x v="1187"/>
    <d v="2015-09-01T00:00:00"/>
    <x v="0"/>
    <s v="No"/>
    <x v="25"/>
    <x v="0"/>
    <x v="0"/>
    <s v="Q3"/>
  </r>
  <r>
    <n v="358675"/>
    <x v="16"/>
    <x v="2"/>
    <x v="31"/>
    <x v="13"/>
    <x v="0"/>
    <x v="527"/>
    <d v="2013-03-19T00:00:00"/>
    <x v="0"/>
    <s v="No"/>
    <x v="13"/>
    <x v="1"/>
    <x v="3"/>
    <s v="Q1"/>
  </r>
  <r>
    <n v="564805"/>
    <x v="217"/>
    <x v="1"/>
    <x v="1"/>
    <x v="33"/>
    <x v="0"/>
    <x v="535"/>
    <d v="2013-10-22T00:00:00"/>
    <x v="0"/>
    <s v="No"/>
    <x v="33"/>
    <x v="1"/>
    <x v="3"/>
    <s v="Q4"/>
  </r>
  <r>
    <n v="1552264"/>
    <x v="115"/>
    <x v="2"/>
    <x v="16"/>
    <x v="15"/>
    <x v="0"/>
    <x v="133"/>
    <d v="2015-05-09T00:00:00"/>
    <x v="0"/>
    <s v="No"/>
    <x v="15"/>
    <x v="15"/>
    <x v="0"/>
    <s v="Q2"/>
  </r>
  <r>
    <n v="779247"/>
    <x v="1"/>
    <x v="0"/>
    <x v="0"/>
    <x v="7"/>
    <x v="2"/>
    <x v="950"/>
    <d v="2014-04-16T00:00:00"/>
    <x v="0"/>
    <s v="No"/>
    <x v="7"/>
    <x v="50"/>
    <x v="1"/>
    <s v="Q1"/>
  </r>
  <r>
    <n v="1211819"/>
    <x v="187"/>
    <x v="1"/>
    <x v="1"/>
    <x v="2"/>
    <x v="0"/>
    <x v="803"/>
    <d v="2015-02-02T00:00:00"/>
    <x v="0"/>
    <s v="No"/>
    <x v="2"/>
    <x v="19"/>
    <x v="0"/>
    <s v="Q1"/>
  </r>
  <r>
    <n v="1019914"/>
    <x v="19"/>
    <x v="2"/>
    <x v="54"/>
    <x v="14"/>
    <x v="0"/>
    <x v="906"/>
    <d v="2014-09-09T00:00:00"/>
    <x v="0"/>
    <s v="No"/>
    <x v="14"/>
    <x v="0"/>
    <x v="1"/>
    <s v="Q3"/>
  </r>
  <r>
    <n v="362450"/>
    <x v="62"/>
    <x v="2"/>
    <x v="24"/>
    <x v="13"/>
    <x v="1"/>
    <x v="365"/>
    <d v="2013-03-26T00:00:00"/>
    <x v="0"/>
    <s v="Yes"/>
    <x v="13"/>
    <x v="2"/>
    <x v="3"/>
    <s v="Q1"/>
  </r>
  <r>
    <n v="1620064"/>
    <x v="8"/>
    <x v="2"/>
    <x v="59"/>
    <x v="0"/>
    <x v="3"/>
    <x v="129"/>
    <d v="2015-10-22T00:00:00"/>
    <x v="0"/>
    <s v="No"/>
    <x v="0"/>
    <x v="0"/>
    <x v="0"/>
    <s v="Q4"/>
  </r>
  <r>
    <n v="1621371"/>
    <x v="102"/>
    <x v="8"/>
    <x v="33"/>
    <x v="25"/>
    <x v="0"/>
    <x v="234"/>
    <d v="2015-11-13T00:00:00"/>
    <x v="0"/>
    <s v="No"/>
    <x v="25"/>
    <x v="50"/>
    <x v="0"/>
    <s v="Q4"/>
  </r>
  <r>
    <n v="1219455"/>
    <x v="10"/>
    <x v="5"/>
    <x v="9"/>
    <x v="7"/>
    <x v="0"/>
    <x v="140"/>
    <d v="2015-01-31T00:00:00"/>
    <x v="0"/>
    <s v="No"/>
    <x v="7"/>
    <x v="0"/>
    <x v="0"/>
    <s v="Q1"/>
  </r>
  <r>
    <n v="368745"/>
    <x v="8"/>
    <x v="7"/>
    <x v="39"/>
    <x v="20"/>
    <x v="0"/>
    <x v="49"/>
    <d v="2013-03-29T00:00:00"/>
    <x v="0"/>
    <s v="No"/>
    <x v="20"/>
    <x v="1"/>
    <x v="3"/>
    <s v="Q1"/>
  </r>
  <r>
    <n v="480698"/>
    <x v="9"/>
    <x v="3"/>
    <x v="8"/>
    <x v="18"/>
    <x v="0"/>
    <x v="481"/>
    <d v="2013-07-31T00:00:00"/>
    <x v="0"/>
    <s v="No"/>
    <x v="18"/>
    <x v="10"/>
    <x v="3"/>
    <s v="Q3"/>
  </r>
  <r>
    <n v="2065511"/>
    <x v="839"/>
    <x v="7"/>
    <x v="21"/>
    <x v="0"/>
    <x v="3"/>
    <x v="124"/>
    <d v="2016-08-16T00:00:00"/>
    <x v="0"/>
    <s v="No"/>
    <x v="0"/>
    <x v="0"/>
    <x v="2"/>
    <s v="Q3"/>
  </r>
  <r>
    <n v="1375634"/>
    <x v="19"/>
    <x v="2"/>
    <x v="47"/>
    <x v="21"/>
    <x v="0"/>
    <x v="106"/>
    <d v="2015-05-14T00:00:00"/>
    <x v="0"/>
    <s v="No"/>
    <x v="21"/>
    <x v="0"/>
    <x v="0"/>
    <s v="Q2"/>
  </r>
  <r>
    <n v="1440472"/>
    <x v="9"/>
    <x v="3"/>
    <x v="8"/>
    <x v="10"/>
    <x v="0"/>
    <x v="551"/>
    <d v="2015-06-26T00:00:00"/>
    <x v="0"/>
    <s v="No"/>
    <x v="10"/>
    <x v="0"/>
    <x v="0"/>
    <s v="Q2"/>
  </r>
  <r>
    <n v="370946"/>
    <x v="9"/>
    <x v="3"/>
    <x v="44"/>
    <x v="46"/>
    <x v="0"/>
    <x v="73"/>
    <d v="2013-02-04T00:00:00"/>
    <x v="0"/>
    <s v="No"/>
    <x v="45"/>
    <x v="13"/>
    <x v="3"/>
    <s v="Q1"/>
  </r>
  <r>
    <n v="696337"/>
    <x v="1"/>
    <x v="0"/>
    <x v="0"/>
    <x v="0"/>
    <x v="0"/>
    <x v="72"/>
    <d v="2014-01-31T00:00:00"/>
    <x v="0"/>
    <s v="Yes"/>
    <x v="0"/>
    <x v="0"/>
    <x v="1"/>
    <s v="Q1"/>
  </r>
  <r>
    <n v="909068"/>
    <x v="48"/>
    <x v="4"/>
    <x v="26"/>
    <x v="10"/>
    <x v="0"/>
    <x v="634"/>
    <d v="2014-06-24T00:00:00"/>
    <x v="0"/>
    <s v="No"/>
    <x v="10"/>
    <x v="0"/>
    <x v="1"/>
    <s v="Q2"/>
  </r>
  <r>
    <n v="354594"/>
    <x v="16"/>
    <x v="2"/>
    <x v="7"/>
    <x v="19"/>
    <x v="3"/>
    <x v="855"/>
    <d v="2013-03-14T00:00:00"/>
    <x v="0"/>
    <s v="No"/>
    <x v="19"/>
    <x v="0"/>
    <x v="3"/>
    <s v="Q1"/>
  </r>
  <r>
    <n v="591360"/>
    <x v="410"/>
    <x v="1"/>
    <x v="22"/>
    <x v="15"/>
    <x v="0"/>
    <x v="998"/>
    <d v="2013-11-15T00:00:00"/>
    <x v="0"/>
    <s v="No"/>
    <x v="15"/>
    <x v="54"/>
    <x v="3"/>
    <s v="Q3"/>
  </r>
  <r>
    <n v="1147240"/>
    <x v="218"/>
    <x v="5"/>
    <x v="9"/>
    <x v="5"/>
    <x v="1"/>
    <x v="404"/>
    <d v="2014-08-12T00:00:00"/>
    <x v="0"/>
    <s v="No"/>
    <x v="5"/>
    <x v="0"/>
    <x v="1"/>
    <s v="Q3"/>
  </r>
  <r>
    <n v="2084256"/>
    <x v="41"/>
    <x v="1"/>
    <x v="13"/>
    <x v="0"/>
    <x v="0"/>
    <x v="410"/>
    <d v="2016-08-27T00:00:00"/>
    <x v="0"/>
    <s v="No"/>
    <x v="0"/>
    <x v="0"/>
    <x v="2"/>
    <s v="Q3"/>
  </r>
  <r>
    <n v="1795983"/>
    <x v="296"/>
    <x v="0"/>
    <x v="37"/>
    <x v="18"/>
    <x v="0"/>
    <x v="480"/>
    <d v="2016-02-19T00:00:00"/>
    <x v="0"/>
    <s v="No"/>
    <x v="18"/>
    <x v="0"/>
    <x v="2"/>
    <s v="Q1"/>
  </r>
  <r>
    <n v="1094082"/>
    <x v="8"/>
    <x v="2"/>
    <x v="31"/>
    <x v="8"/>
    <x v="0"/>
    <x v="43"/>
    <d v="2014-10-30T00:00:00"/>
    <x v="0"/>
    <s v="No"/>
    <x v="8"/>
    <x v="0"/>
    <x v="1"/>
    <s v="Q4"/>
  </r>
  <r>
    <n v="1079171"/>
    <x v="16"/>
    <x v="1"/>
    <x v="1"/>
    <x v="16"/>
    <x v="3"/>
    <x v="763"/>
    <d v="2014-10-27T00:00:00"/>
    <x v="0"/>
    <s v="No"/>
    <x v="16"/>
    <x v="19"/>
    <x v="1"/>
    <s v="Q4"/>
  </r>
  <r>
    <n v="880240"/>
    <x v="10"/>
    <x v="5"/>
    <x v="9"/>
    <x v="1"/>
    <x v="0"/>
    <x v="253"/>
    <d v="2014-04-06T00:00:00"/>
    <x v="0"/>
    <s v="No"/>
    <x v="1"/>
    <x v="0"/>
    <x v="1"/>
    <s v="Q2"/>
  </r>
  <r>
    <n v="739704"/>
    <x v="65"/>
    <x v="1"/>
    <x v="27"/>
    <x v="20"/>
    <x v="0"/>
    <x v="1102"/>
    <d v="2014-03-03T00:00:00"/>
    <x v="0"/>
    <s v="No"/>
    <x v="20"/>
    <x v="0"/>
    <x v="1"/>
    <s v="Q1"/>
  </r>
  <r>
    <n v="1528763"/>
    <x v="14"/>
    <x v="1"/>
    <x v="4"/>
    <x v="13"/>
    <x v="0"/>
    <x v="71"/>
    <d v="2015-08-23T00:00:00"/>
    <x v="0"/>
    <s v="No"/>
    <x v="13"/>
    <x v="9"/>
    <x v="0"/>
    <s v="Q3"/>
  </r>
  <r>
    <n v="1628607"/>
    <x v="8"/>
    <x v="2"/>
    <x v="24"/>
    <x v="9"/>
    <x v="0"/>
    <x v="185"/>
    <d v="2015-10-29T00:00:00"/>
    <x v="0"/>
    <s v="Yes"/>
    <x v="9"/>
    <x v="1"/>
    <x v="0"/>
    <s v="Q4"/>
  </r>
  <r>
    <n v="220144"/>
    <x v="10"/>
    <x v="0"/>
    <x v="0"/>
    <x v="10"/>
    <x v="3"/>
    <x v="915"/>
    <d v="2013-03-01T00:00:00"/>
    <x v="1"/>
    <s v="Yes"/>
    <x v="10"/>
    <x v="0"/>
    <x v="3"/>
    <s v="Q1"/>
  </r>
  <r>
    <n v="1959137"/>
    <x v="201"/>
    <x v="0"/>
    <x v="5"/>
    <x v="7"/>
    <x v="0"/>
    <x v="871"/>
    <d v="2016-08-06T00:00:00"/>
    <x v="0"/>
    <s v="No"/>
    <x v="7"/>
    <x v="0"/>
    <x v="2"/>
    <s v="Q3"/>
  </r>
  <r>
    <n v="1243234"/>
    <x v="8"/>
    <x v="2"/>
    <x v="31"/>
    <x v="7"/>
    <x v="0"/>
    <x v="636"/>
    <d v="2015-02-17T00:00:00"/>
    <x v="0"/>
    <s v="No"/>
    <x v="7"/>
    <x v="0"/>
    <x v="0"/>
    <s v="Q1"/>
  </r>
  <r>
    <n v="638034"/>
    <x v="14"/>
    <x v="2"/>
    <x v="24"/>
    <x v="12"/>
    <x v="0"/>
    <x v="430"/>
    <d v="2013-12-23T00:00:00"/>
    <x v="0"/>
    <s v="Yes"/>
    <x v="12"/>
    <x v="19"/>
    <x v="3"/>
    <s v="Q4"/>
  </r>
  <r>
    <n v="817623"/>
    <x v="14"/>
    <x v="2"/>
    <x v="16"/>
    <x v="15"/>
    <x v="0"/>
    <x v="396"/>
    <d v="2014-04-21T00:00:00"/>
    <x v="0"/>
    <s v="No"/>
    <x v="15"/>
    <x v="0"/>
    <x v="1"/>
    <s v="Q2"/>
  </r>
  <r>
    <n v="1603122"/>
    <x v="477"/>
    <x v="1"/>
    <x v="4"/>
    <x v="7"/>
    <x v="0"/>
    <x v="1331"/>
    <d v="2015-12-10T00:00:00"/>
    <x v="0"/>
    <s v="No"/>
    <x v="7"/>
    <x v="0"/>
    <x v="0"/>
    <s v="Q4"/>
  </r>
  <r>
    <n v="1328053"/>
    <x v="59"/>
    <x v="1"/>
    <x v="22"/>
    <x v="14"/>
    <x v="3"/>
    <x v="683"/>
    <d v="2015-04-15T00:00:00"/>
    <x v="0"/>
    <s v="No"/>
    <x v="14"/>
    <x v="4"/>
    <x v="0"/>
    <s v="Q2"/>
  </r>
  <r>
    <n v="2061336"/>
    <x v="16"/>
    <x v="2"/>
    <x v="31"/>
    <x v="5"/>
    <x v="0"/>
    <x v="68"/>
    <d v="2016-12-08T00:00:00"/>
    <x v="0"/>
    <s v="No"/>
    <x v="5"/>
    <x v="0"/>
    <x v="2"/>
    <s v="Q4"/>
  </r>
  <r>
    <n v="1932017"/>
    <x v="10"/>
    <x v="0"/>
    <x v="0"/>
    <x v="14"/>
    <x v="0"/>
    <x v="756"/>
    <d v="2016-05-19T00:00:00"/>
    <x v="0"/>
    <s v="No"/>
    <x v="14"/>
    <x v="1"/>
    <x v="2"/>
    <s v="Q2"/>
  </r>
  <r>
    <n v="1757235"/>
    <x v="221"/>
    <x v="5"/>
    <x v="15"/>
    <x v="27"/>
    <x v="0"/>
    <x v="413"/>
    <d v="2016-01-25T00:00:00"/>
    <x v="0"/>
    <s v="No"/>
    <x v="27"/>
    <x v="0"/>
    <x v="2"/>
    <s v="Q1"/>
  </r>
  <r>
    <n v="1111750"/>
    <x v="62"/>
    <x v="2"/>
    <x v="17"/>
    <x v="7"/>
    <x v="0"/>
    <x v="197"/>
    <d v="2014-11-17T00:00:00"/>
    <x v="0"/>
    <s v="No"/>
    <x v="7"/>
    <x v="19"/>
    <x v="1"/>
    <s v="Q4"/>
  </r>
  <r>
    <n v="1010751"/>
    <x v="129"/>
    <x v="7"/>
    <x v="21"/>
    <x v="2"/>
    <x v="0"/>
    <x v="422"/>
    <d v="2014-02-09T00:00:00"/>
    <x v="0"/>
    <s v="No"/>
    <x v="2"/>
    <x v="0"/>
    <x v="1"/>
    <s v="Q1"/>
  </r>
  <r>
    <n v="1937613"/>
    <x v="8"/>
    <x v="5"/>
    <x v="12"/>
    <x v="34"/>
    <x v="1"/>
    <x v="978"/>
    <d v="2016-05-27T00:00:00"/>
    <x v="0"/>
    <s v="No"/>
    <x v="34"/>
    <x v="6"/>
    <x v="2"/>
    <s v="Q2"/>
  </r>
  <r>
    <n v="1125246"/>
    <x v="14"/>
    <x v="5"/>
    <x v="14"/>
    <x v="13"/>
    <x v="0"/>
    <x v="698"/>
    <d v="2014-11-22T00:00:00"/>
    <x v="0"/>
    <s v="No"/>
    <x v="13"/>
    <x v="0"/>
    <x v="1"/>
    <s v="Q4"/>
  </r>
  <r>
    <n v="1575589"/>
    <x v="8"/>
    <x v="5"/>
    <x v="9"/>
    <x v="9"/>
    <x v="0"/>
    <x v="13"/>
    <d v="2015-09-23T00:00:00"/>
    <x v="0"/>
    <s v="No"/>
    <x v="9"/>
    <x v="0"/>
    <x v="0"/>
    <s v="Q3"/>
  </r>
  <r>
    <n v="1940618"/>
    <x v="33"/>
    <x v="4"/>
    <x v="6"/>
    <x v="13"/>
    <x v="0"/>
    <x v="307"/>
    <d v="2016-05-25T00:00:00"/>
    <x v="0"/>
    <s v="Yes"/>
    <x v="13"/>
    <x v="0"/>
    <x v="2"/>
    <s v="Q2"/>
  </r>
  <r>
    <n v="1876078"/>
    <x v="86"/>
    <x v="0"/>
    <x v="0"/>
    <x v="8"/>
    <x v="0"/>
    <x v="417"/>
    <d v="2016-12-04T00:00:00"/>
    <x v="0"/>
    <s v="No"/>
    <x v="8"/>
    <x v="0"/>
    <x v="2"/>
    <s v="Q4"/>
  </r>
  <r>
    <n v="2003660"/>
    <x v="8"/>
    <x v="5"/>
    <x v="9"/>
    <x v="13"/>
    <x v="1"/>
    <x v="378"/>
    <d v="2016-11-07T00:00:00"/>
    <x v="0"/>
    <s v="No"/>
    <x v="13"/>
    <x v="20"/>
    <x v="2"/>
    <s v="Q3"/>
  </r>
  <r>
    <n v="1459398"/>
    <x v="25"/>
    <x v="1"/>
    <x v="13"/>
    <x v="24"/>
    <x v="0"/>
    <x v="405"/>
    <d v="2015-09-07T00:00:00"/>
    <x v="0"/>
    <s v="No"/>
    <x v="24"/>
    <x v="0"/>
    <x v="0"/>
    <s v="Q3"/>
  </r>
  <r>
    <n v="1749300"/>
    <x v="22"/>
    <x v="5"/>
    <x v="9"/>
    <x v="18"/>
    <x v="0"/>
    <x v="134"/>
    <d v="2016-01-20T00:00:00"/>
    <x v="0"/>
    <s v="Yes"/>
    <x v="18"/>
    <x v="0"/>
    <x v="2"/>
    <s v="Q1"/>
  </r>
  <r>
    <n v="2033513"/>
    <x v="8"/>
    <x v="5"/>
    <x v="12"/>
    <x v="13"/>
    <x v="3"/>
    <x v="25"/>
    <d v="2016-07-27T00:00:00"/>
    <x v="0"/>
    <s v="No"/>
    <x v="13"/>
    <x v="0"/>
    <x v="2"/>
    <s v="Q3"/>
  </r>
  <r>
    <n v="1784322"/>
    <x v="134"/>
    <x v="0"/>
    <x v="0"/>
    <x v="4"/>
    <x v="0"/>
    <x v="248"/>
    <d v="2016-12-02T00:00:00"/>
    <x v="0"/>
    <s v="Yes"/>
    <x v="4"/>
    <x v="0"/>
    <x v="2"/>
    <s v="Q4"/>
  </r>
  <r>
    <n v="1944996"/>
    <x v="50"/>
    <x v="7"/>
    <x v="21"/>
    <x v="18"/>
    <x v="0"/>
    <x v="863"/>
    <d v="2016-05-29T00:00:00"/>
    <x v="0"/>
    <s v="No"/>
    <x v="18"/>
    <x v="4"/>
    <x v="2"/>
    <s v="Q2"/>
  </r>
  <r>
    <n v="1711287"/>
    <x v="4"/>
    <x v="3"/>
    <x v="8"/>
    <x v="24"/>
    <x v="0"/>
    <x v="714"/>
    <d v="2015-12-21T00:00:00"/>
    <x v="0"/>
    <s v="No"/>
    <x v="24"/>
    <x v="0"/>
    <x v="0"/>
    <s v="Q4"/>
  </r>
  <r>
    <n v="1181462"/>
    <x v="64"/>
    <x v="1"/>
    <x v="4"/>
    <x v="3"/>
    <x v="0"/>
    <x v="960"/>
    <d v="2015-05-01T00:00:00"/>
    <x v="0"/>
    <s v="Yes"/>
    <x v="3"/>
    <x v="0"/>
    <x v="0"/>
    <s v="Q2"/>
  </r>
  <r>
    <n v="1848481"/>
    <x v="8"/>
    <x v="5"/>
    <x v="9"/>
    <x v="26"/>
    <x v="1"/>
    <x v="183"/>
    <d v="2016-03-28T00:00:00"/>
    <x v="0"/>
    <s v="Yes"/>
    <x v="26"/>
    <x v="6"/>
    <x v="2"/>
    <s v="Q1"/>
  </r>
  <r>
    <n v="2025374"/>
    <x v="4"/>
    <x v="3"/>
    <x v="3"/>
    <x v="0"/>
    <x v="0"/>
    <x v="152"/>
    <d v="2016-07-22T00:00:00"/>
    <x v="0"/>
    <s v="No"/>
    <x v="0"/>
    <x v="0"/>
    <x v="2"/>
    <s v="Q3"/>
  </r>
  <r>
    <n v="646189"/>
    <x v="9"/>
    <x v="3"/>
    <x v="8"/>
    <x v="7"/>
    <x v="0"/>
    <x v="1052"/>
    <d v="2013-12-26T00:00:00"/>
    <x v="0"/>
    <s v="No"/>
    <x v="7"/>
    <x v="0"/>
    <x v="3"/>
    <s v="Q4"/>
  </r>
  <r>
    <n v="992818"/>
    <x v="20"/>
    <x v="1"/>
    <x v="13"/>
    <x v="20"/>
    <x v="0"/>
    <x v="309"/>
    <d v="2014-08-20T00:00:00"/>
    <x v="0"/>
    <s v="Yes"/>
    <x v="20"/>
    <x v="0"/>
    <x v="1"/>
    <s v="Q3"/>
  </r>
  <r>
    <n v="1591695"/>
    <x v="32"/>
    <x v="5"/>
    <x v="12"/>
    <x v="4"/>
    <x v="0"/>
    <x v="1230"/>
    <d v="2015-03-10T00:00:00"/>
    <x v="0"/>
    <s v="No"/>
    <x v="4"/>
    <x v="0"/>
    <x v="0"/>
    <s v="Q1"/>
  </r>
  <r>
    <n v="1220071"/>
    <x v="19"/>
    <x v="5"/>
    <x v="12"/>
    <x v="7"/>
    <x v="2"/>
    <x v="75"/>
    <d v="2015-02-02T00:00:00"/>
    <x v="0"/>
    <s v="No"/>
    <x v="7"/>
    <x v="0"/>
    <x v="0"/>
    <s v="Q1"/>
  </r>
  <r>
    <n v="2184167"/>
    <x v="14"/>
    <x v="2"/>
    <x v="24"/>
    <x v="7"/>
    <x v="0"/>
    <x v="940"/>
    <d v="2016-10-28T00:00:00"/>
    <x v="0"/>
    <s v="Yes"/>
    <x v="7"/>
    <x v="0"/>
    <x v="2"/>
    <s v="Q4"/>
  </r>
  <r>
    <n v="1246788"/>
    <x v="217"/>
    <x v="1"/>
    <x v="1"/>
    <x v="18"/>
    <x v="0"/>
    <x v="127"/>
    <d v="2015-02-25T00:00:00"/>
    <x v="0"/>
    <s v="No"/>
    <x v="18"/>
    <x v="19"/>
    <x v="0"/>
    <s v="Q1"/>
  </r>
  <r>
    <n v="1045816"/>
    <x v="16"/>
    <x v="2"/>
    <x v="31"/>
    <x v="9"/>
    <x v="0"/>
    <x v="1096"/>
    <d v="2014-09-25T00:00:00"/>
    <x v="0"/>
    <s v="No"/>
    <x v="9"/>
    <x v="0"/>
    <x v="1"/>
    <s v="Q3"/>
  </r>
  <r>
    <n v="863057"/>
    <x v="17"/>
    <x v="3"/>
    <x v="3"/>
    <x v="22"/>
    <x v="0"/>
    <x v="50"/>
    <d v="2014-05-23T00:00:00"/>
    <x v="0"/>
    <s v="No"/>
    <x v="22"/>
    <x v="4"/>
    <x v="1"/>
    <s v="Q2"/>
  </r>
  <r>
    <n v="1353377"/>
    <x v="9"/>
    <x v="3"/>
    <x v="8"/>
    <x v="14"/>
    <x v="0"/>
    <x v="496"/>
    <d v="2015-04-29T00:00:00"/>
    <x v="0"/>
    <s v="No"/>
    <x v="14"/>
    <x v="0"/>
    <x v="0"/>
    <s v="Q2"/>
  </r>
  <r>
    <n v="1182536"/>
    <x v="191"/>
    <x v="1"/>
    <x v="1"/>
    <x v="31"/>
    <x v="0"/>
    <x v="146"/>
    <d v="2015-06-01T00:00:00"/>
    <x v="0"/>
    <s v="No"/>
    <x v="31"/>
    <x v="0"/>
    <x v="0"/>
    <s v="Q2"/>
  </r>
  <r>
    <n v="1415799"/>
    <x v="8"/>
    <x v="5"/>
    <x v="12"/>
    <x v="0"/>
    <x v="1"/>
    <x v="7"/>
    <d v="2015-11-06T00:00:00"/>
    <x v="0"/>
    <s v="Yes"/>
    <x v="0"/>
    <x v="13"/>
    <x v="0"/>
    <s v="Q4"/>
  </r>
  <r>
    <n v="1810916"/>
    <x v="288"/>
    <x v="5"/>
    <x v="36"/>
    <x v="15"/>
    <x v="0"/>
    <x v="449"/>
    <d v="2016-03-03T00:00:00"/>
    <x v="0"/>
    <s v="No"/>
    <x v="15"/>
    <x v="8"/>
    <x v="2"/>
    <s v="Q1"/>
  </r>
  <r>
    <n v="1898995"/>
    <x v="110"/>
    <x v="8"/>
    <x v="33"/>
    <x v="2"/>
    <x v="3"/>
    <x v="70"/>
    <d v="2016-04-29T00:00:00"/>
    <x v="0"/>
    <s v="No"/>
    <x v="2"/>
    <x v="4"/>
    <x v="2"/>
    <s v="Q2"/>
  </r>
  <r>
    <n v="1025536"/>
    <x v="95"/>
    <x v="7"/>
    <x v="21"/>
    <x v="8"/>
    <x v="0"/>
    <x v="1063"/>
    <d v="2014-11-09T00:00:00"/>
    <x v="0"/>
    <s v="Yes"/>
    <x v="8"/>
    <x v="0"/>
    <x v="1"/>
    <s v="Q4"/>
  </r>
  <r>
    <n v="997698"/>
    <x v="19"/>
    <x v="2"/>
    <x v="48"/>
    <x v="12"/>
    <x v="0"/>
    <x v="734"/>
    <d v="2014-08-22T00:00:00"/>
    <x v="0"/>
    <s v="No"/>
    <x v="12"/>
    <x v="0"/>
    <x v="1"/>
    <s v="Q3"/>
  </r>
  <r>
    <n v="1904578"/>
    <x v="9"/>
    <x v="3"/>
    <x v="8"/>
    <x v="0"/>
    <x v="0"/>
    <x v="1315"/>
    <d v="2016-01-05T00:00:00"/>
    <x v="0"/>
    <s v="No"/>
    <x v="0"/>
    <x v="0"/>
    <x v="2"/>
    <s v="Q1"/>
  </r>
  <r>
    <n v="1282944"/>
    <x v="8"/>
    <x v="2"/>
    <x v="24"/>
    <x v="9"/>
    <x v="3"/>
    <x v="869"/>
    <d v="2015-03-16T00:00:00"/>
    <x v="0"/>
    <s v="Yes"/>
    <x v="9"/>
    <x v="9"/>
    <x v="0"/>
    <s v="Q1"/>
  </r>
  <r>
    <n v="378210"/>
    <x v="95"/>
    <x v="5"/>
    <x v="12"/>
    <x v="13"/>
    <x v="1"/>
    <x v="902"/>
    <d v="2013-11-04T00:00:00"/>
    <x v="0"/>
    <s v="No"/>
    <x v="13"/>
    <x v="18"/>
    <x v="3"/>
    <s v="Q3"/>
  </r>
  <r>
    <n v="752120"/>
    <x v="123"/>
    <x v="7"/>
    <x v="21"/>
    <x v="31"/>
    <x v="0"/>
    <x v="1269"/>
    <d v="2014-11-03T00:00:00"/>
    <x v="0"/>
    <s v="No"/>
    <x v="31"/>
    <x v="20"/>
    <x v="1"/>
    <s v="Q3"/>
  </r>
  <r>
    <n v="225487"/>
    <x v="28"/>
    <x v="5"/>
    <x v="36"/>
    <x v="15"/>
    <x v="1"/>
    <x v="552"/>
    <d v="2013-09-01T00:00:00"/>
    <x v="0"/>
    <s v="No"/>
    <x v="15"/>
    <x v="13"/>
    <x v="3"/>
    <s v="Q3"/>
  </r>
  <r>
    <n v="1383105"/>
    <x v="10"/>
    <x v="5"/>
    <x v="9"/>
    <x v="7"/>
    <x v="1"/>
    <x v="120"/>
    <d v="2015-05-20T00:00:00"/>
    <x v="0"/>
    <s v="No"/>
    <x v="7"/>
    <x v="1"/>
    <x v="0"/>
    <s v="Q2"/>
  </r>
  <r>
    <n v="2023308"/>
    <x v="20"/>
    <x v="5"/>
    <x v="12"/>
    <x v="8"/>
    <x v="3"/>
    <x v="192"/>
    <d v="2016-07-21T00:00:00"/>
    <x v="0"/>
    <s v="No"/>
    <x v="8"/>
    <x v="0"/>
    <x v="2"/>
    <s v="Q3"/>
  </r>
  <r>
    <n v="1994039"/>
    <x v="14"/>
    <x v="5"/>
    <x v="12"/>
    <x v="26"/>
    <x v="0"/>
    <x v="15"/>
    <d v="2016-06-30T00:00:00"/>
    <x v="0"/>
    <s v="Yes"/>
    <x v="26"/>
    <x v="0"/>
    <x v="2"/>
    <s v="Q2"/>
  </r>
  <r>
    <n v="1435374"/>
    <x v="17"/>
    <x v="3"/>
    <x v="44"/>
    <x v="38"/>
    <x v="0"/>
    <x v="540"/>
    <d v="2015-06-24T00:00:00"/>
    <x v="0"/>
    <s v="No"/>
    <x v="38"/>
    <x v="0"/>
    <x v="0"/>
    <s v="Q2"/>
  </r>
  <r>
    <n v="1791197"/>
    <x v="20"/>
    <x v="0"/>
    <x v="0"/>
    <x v="3"/>
    <x v="1"/>
    <x v="342"/>
    <d v="2016-02-19T00:00:00"/>
    <x v="0"/>
    <s v="Yes"/>
    <x v="3"/>
    <x v="4"/>
    <x v="2"/>
    <s v="Q1"/>
  </r>
  <r>
    <n v="1237254"/>
    <x v="135"/>
    <x v="7"/>
    <x v="21"/>
    <x v="20"/>
    <x v="0"/>
    <x v="808"/>
    <d v="2015-12-02T00:00:00"/>
    <x v="0"/>
    <s v="No"/>
    <x v="20"/>
    <x v="0"/>
    <x v="0"/>
    <s v="Q4"/>
  </r>
  <r>
    <n v="1205621"/>
    <x v="195"/>
    <x v="1"/>
    <x v="1"/>
    <x v="52"/>
    <x v="0"/>
    <x v="770"/>
    <d v="2015-01-13T00:00:00"/>
    <x v="0"/>
    <s v="No"/>
    <x v="50"/>
    <x v="0"/>
    <x v="0"/>
    <s v="Q1"/>
  </r>
  <r>
    <n v="1945061"/>
    <x v="14"/>
    <x v="5"/>
    <x v="12"/>
    <x v="7"/>
    <x v="0"/>
    <x v="863"/>
    <d v="2016-05-27T00:00:00"/>
    <x v="0"/>
    <s v="No"/>
    <x v="7"/>
    <x v="0"/>
    <x v="2"/>
    <s v="Q2"/>
  </r>
  <r>
    <n v="1495500"/>
    <x v="189"/>
    <x v="7"/>
    <x v="19"/>
    <x v="7"/>
    <x v="0"/>
    <x v="505"/>
    <d v="2015-07-30T00:00:00"/>
    <x v="0"/>
    <s v="No"/>
    <x v="7"/>
    <x v="0"/>
    <x v="0"/>
    <s v="Q3"/>
  </r>
  <r>
    <n v="1803043"/>
    <x v="10"/>
    <x v="0"/>
    <x v="42"/>
    <x v="45"/>
    <x v="0"/>
    <x v="482"/>
    <d v="2016-02-29T00:00:00"/>
    <x v="0"/>
    <s v="No"/>
    <x v="44"/>
    <x v="2"/>
    <x v="2"/>
    <s v="Q1"/>
  </r>
  <r>
    <n v="1711311"/>
    <x v="828"/>
    <x v="1"/>
    <x v="22"/>
    <x v="24"/>
    <x v="0"/>
    <x v="714"/>
    <d v="2015-12-21T00:00:00"/>
    <x v="0"/>
    <s v="Yes"/>
    <x v="24"/>
    <x v="0"/>
    <x v="0"/>
    <s v="Q4"/>
  </r>
  <r>
    <n v="2005884"/>
    <x v="14"/>
    <x v="5"/>
    <x v="12"/>
    <x v="7"/>
    <x v="0"/>
    <x v="166"/>
    <d v="2016-11-07T00:00:00"/>
    <x v="0"/>
    <s v="No"/>
    <x v="7"/>
    <x v="0"/>
    <x v="2"/>
    <s v="Q4"/>
  </r>
  <r>
    <n v="643880"/>
    <x v="14"/>
    <x v="2"/>
    <x v="24"/>
    <x v="7"/>
    <x v="4"/>
    <x v="255"/>
    <d v="2013-12-31T00:00:00"/>
    <x v="0"/>
    <s v="Yes"/>
    <x v="7"/>
    <x v="10"/>
    <x v="3"/>
    <s v="Q4"/>
  </r>
  <r>
    <n v="1673254"/>
    <x v="14"/>
    <x v="2"/>
    <x v="24"/>
    <x v="12"/>
    <x v="0"/>
    <x v="724"/>
    <d v="2015-11-27T00:00:00"/>
    <x v="0"/>
    <s v="No"/>
    <x v="12"/>
    <x v="0"/>
    <x v="0"/>
    <s v="Q4"/>
  </r>
  <r>
    <n v="693182"/>
    <x v="63"/>
    <x v="1"/>
    <x v="4"/>
    <x v="10"/>
    <x v="0"/>
    <x v="217"/>
    <d v="2014-01-30T00:00:00"/>
    <x v="0"/>
    <s v="No"/>
    <x v="10"/>
    <x v="0"/>
    <x v="1"/>
    <s v="Q1"/>
  </r>
  <r>
    <n v="1916599"/>
    <x v="33"/>
    <x v="4"/>
    <x v="6"/>
    <x v="7"/>
    <x v="0"/>
    <x v="606"/>
    <d v="2016-09-05T00:00:00"/>
    <x v="0"/>
    <s v="No"/>
    <x v="7"/>
    <x v="0"/>
    <x v="2"/>
    <s v="Q3"/>
  </r>
  <r>
    <n v="1970285"/>
    <x v="9"/>
    <x v="3"/>
    <x v="44"/>
    <x v="0"/>
    <x v="2"/>
    <x v="601"/>
    <d v="2016-06-21T00:00:00"/>
    <x v="0"/>
    <s v="No"/>
    <x v="0"/>
    <x v="19"/>
    <x v="2"/>
    <s v="Q2"/>
  </r>
  <r>
    <n v="503552"/>
    <x v="146"/>
    <x v="9"/>
    <x v="55"/>
    <x v="34"/>
    <x v="0"/>
    <x v="128"/>
    <d v="2013-08-24T00:00:00"/>
    <x v="0"/>
    <s v="No"/>
    <x v="34"/>
    <x v="0"/>
    <x v="3"/>
    <s v="Q3"/>
  </r>
  <r>
    <n v="399612"/>
    <x v="9"/>
    <x v="3"/>
    <x v="8"/>
    <x v="13"/>
    <x v="0"/>
    <x v="494"/>
    <d v="2013-07-05T00:00:00"/>
    <x v="0"/>
    <s v="Yes"/>
    <x v="13"/>
    <x v="15"/>
    <x v="3"/>
    <s v="Q2"/>
  </r>
  <r>
    <n v="1791149"/>
    <x v="82"/>
    <x v="1"/>
    <x v="1"/>
    <x v="18"/>
    <x v="0"/>
    <x v="342"/>
    <d v="2016-02-17T00:00:00"/>
    <x v="0"/>
    <s v="No"/>
    <x v="18"/>
    <x v="0"/>
    <x v="2"/>
    <s v="Q1"/>
  </r>
  <r>
    <n v="1378443"/>
    <x v="466"/>
    <x v="5"/>
    <x v="12"/>
    <x v="13"/>
    <x v="2"/>
    <x v="968"/>
    <d v="2015-05-18T00:00:00"/>
    <x v="0"/>
    <s v="No"/>
    <x v="13"/>
    <x v="9"/>
    <x v="0"/>
    <s v="Q2"/>
  </r>
  <r>
    <n v="1668448"/>
    <x v="16"/>
    <x v="2"/>
    <x v="47"/>
    <x v="31"/>
    <x v="1"/>
    <x v="567"/>
    <d v="2015-11-30T00:00:00"/>
    <x v="0"/>
    <s v="No"/>
    <x v="31"/>
    <x v="21"/>
    <x v="0"/>
    <s v="Q4"/>
  </r>
  <r>
    <n v="1744918"/>
    <x v="20"/>
    <x v="5"/>
    <x v="12"/>
    <x v="42"/>
    <x v="1"/>
    <x v="10"/>
    <d v="2016-01-15T00:00:00"/>
    <x v="0"/>
    <s v="No"/>
    <x v="42"/>
    <x v="0"/>
    <x v="2"/>
    <s v="Q1"/>
  </r>
  <r>
    <n v="1140432"/>
    <x v="33"/>
    <x v="4"/>
    <x v="26"/>
    <x v="19"/>
    <x v="1"/>
    <x v="704"/>
    <d v="2014-05-12T00:00:00"/>
    <x v="0"/>
    <s v="No"/>
    <x v="19"/>
    <x v="37"/>
    <x v="1"/>
    <s v="Q1"/>
  </r>
  <r>
    <n v="490221"/>
    <x v="25"/>
    <x v="2"/>
    <x v="40"/>
    <x v="0"/>
    <x v="3"/>
    <x v="709"/>
    <d v="2013-08-19T00:00:00"/>
    <x v="0"/>
    <s v="No"/>
    <x v="0"/>
    <x v="6"/>
    <x v="3"/>
    <s v="Q3"/>
  </r>
  <r>
    <n v="367369"/>
    <x v="130"/>
    <x v="4"/>
    <x v="32"/>
    <x v="7"/>
    <x v="0"/>
    <x v="1166"/>
    <d v="2013-03-28T00:00:00"/>
    <x v="0"/>
    <s v="No"/>
    <x v="7"/>
    <x v="1"/>
    <x v="3"/>
    <s v="Q1"/>
  </r>
  <r>
    <n v="952552"/>
    <x v="35"/>
    <x v="0"/>
    <x v="0"/>
    <x v="0"/>
    <x v="3"/>
    <x v="550"/>
    <d v="2014-07-29T00:00:00"/>
    <x v="0"/>
    <s v="No"/>
    <x v="0"/>
    <x v="2"/>
    <x v="1"/>
    <s v="Q3"/>
  </r>
  <r>
    <n v="1255500"/>
    <x v="10"/>
    <x v="5"/>
    <x v="36"/>
    <x v="31"/>
    <x v="0"/>
    <x v="118"/>
    <d v="2015-02-24T00:00:00"/>
    <x v="0"/>
    <s v="No"/>
    <x v="31"/>
    <x v="0"/>
    <x v="0"/>
    <s v="Q1"/>
  </r>
  <r>
    <n v="1087080"/>
    <x v="19"/>
    <x v="7"/>
    <x v="56"/>
    <x v="13"/>
    <x v="0"/>
    <x v="1094"/>
    <d v="2014-10-26T00:00:00"/>
    <x v="0"/>
    <s v="No"/>
    <x v="13"/>
    <x v="0"/>
    <x v="1"/>
    <s v="Q4"/>
  </r>
  <r>
    <n v="2034434"/>
    <x v="9"/>
    <x v="3"/>
    <x v="25"/>
    <x v="14"/>
    <x v="1"/>
    <x v="1116"/>
    <d v="2016-07-29T00:00:00"/>
    <x v="0"/>
    <s v="No"/>
    <x v="14"/>
    <x v="0"/>
    <x v="2"/>
    <s v="Q3"/>
  </r>
  <r>
    <n v="378768"/>
    <x v="10"/>
    <x v="5"/>
    <x v="14"/>
    <x v="27"/>
    <x v="0"/>
    <x v="228"/>
    <d v="2013-11-04T00:00:00"/>
    <x v="0"/>
    <s v="Yes"/>
    <x v="27"/>
    <x v="13"/>
    <x v="3"/>
    <s v="Q4"/>
  </r>
  <r>
    <n v="1081364"/>
    <x v="456"/>
    <x v="7"/>
    <x v="19"/>
    <x v="40"/>
    <x v="0"/>
    <x v="91"/>
    <d v="2014-10-28T00:00:00"/>
    <x v="0"/>
    <s v="No"/>
    <x v="40"/>
    <x v="19"/>
    <x v="1"/>
    <s v="Q4"/>
  </r>
  <r>
    <n v="353793"/>
    <x v="4"/>
    <x v="3"/>
    <x v="3"/>
    <x v="0"/>
    <x v="0"/>
    <x v="855"/>
    <d v="2013-03-14T00:00:00"/>
    <x v="0"/>
    <s v="No"/>
    <x v="0"/>
    <x v="0"/>
    <x v="3"/>
    <s v="Q1"/>
  </r>
  <r>
    <n v="1804790"/>
    <x v="10"/>
    <x v="0"/>
    <x v="0"/>
    <x v="7"/>
    <x v="0"/>
    <x v="412"/>
    <d v="2016-02-25T00:00:00"/>
    <x v="0"/>
    <s v="No"/>
    <x v="7"/>
    <x v="0"/>
    <x v="2"/>
    <s v="Q1"/>
  </r>
  <r>
    <n v="971266"/>
    <x v="4"/>
    <x v="3"/>
    <x v="8"/>
    <x v="22"/>
    <x v="0"/>
    <x v="193"/>
    <d v="2014-06-08T00:00:00"/>
    <x v="0"/>
    <s v="Yes"/>
    <x v="22"/>
    <x v="0"/>
    <x v="1"/>
    <s v="Q2"/>
  </r>
  <r>
    <n v="223958"/>
    <x v="8"/>
    <x v="0"/>
    <x v="5"/>
    <x v="13"/>
    <x v="0"/>
    <x v="1140"/>
    <d v="2013-08-01T00:00:00"/>
    <x v="0"/>
    <s v="Yes"/>
    <x v="13"/>
    <x v="13"/>
    <x v="3"/>
    <s v="Q3"/>
  </r>
  <r>
    <n v="566949"/>
    <x v="127"/>
    <x v="0"/>
    <x v="5"/>
    <x v="10"/>
    <x v="1"/>
    <x v="525"/>
    <d v="2013-10-23T00:00:00"/>
    <x v="0"/>
    <s v="No"/>
    <x v="10"/>
    <x v="1"/>
    <x v="3"/>
    <s v="Q4"/>
  </r>
  <r>
    <n v="1401337"/>
    <x v="62"/>
    <x v="2"/>
    <x v="60"/>
    <x v="7"/>
    <x v="0"/>
    <x v="533"/>
    <d v="2015-04-06T00:00:00"/>
    <x v="0"/>
    <s v="Yes"/>
    <x v="7"/>
    <x v="17"/>
    <x v="0"/>
    <s v="Q1"/>
  </r>
  <r>
    <n v="1981099"/>
    <x v="4"/>
    <x v="3"/>
    <x v="8"/>
    <x v="0"/>
    <x v="0"/>
    <x v="44"/>
    <d v="2016-06-22T00:00:00"/>
    <x v="0"/>
    <s v="No"/>
    <x v="0"/>
    <x v="0"/>
    <x v="2"/>
    <s v="Q2"/>
  </r>
  <r>
    <n v="713132"/>
    <x v="62"/>
    <x v="1"/>
    <x v="22"/>
    <x v="50"/>
    <x v="0"/>
    <x v="400"/>
    <d v="2014-02-15T00:00:00"/>
    <x v="0"/>
    <s v="No"/>
    <x v="48"/>
    <x v="4"/>
    <x v="1"/>
    <s v="Q1"/>
  </r>
  <r>
    <n v="1544152"/>
    <x v="8"/>
    <x v="2"/>
    <x v="31"/>
    <x v="2"/>
    <x v="0"/>
    <x v="377"/>
    <d v="2015-08-31T00:00:00"/>
    <x v="0"/>
    <s v="Yes"/>
    <x v="2"/>
    <x v="0"/>
    <x v="0"/>
    <s v="Q3"/>
  </r>
  <r>
    <n v="1515121"/>
    <x v="20"/>
    <x v="0"/>
    <x v="0"/>
    <x v="24"/>
    <x v="0"/>
    <x v="1023"/>
    <d v="2015-12-08T00:00:00"/>
    <x v="0"/>
    <s v="No"/>
    <x v="24"/>
    <x v="0"/>
    <x v="0"/>
    <s v="Q4"/>
  </r>
  <r>
    <n v="1935333"/>
    <x v="616"/>
    <x v="4"/>
    <x v="6"/>
    <x v="9"/>
    <x v="0"/>
    <x v="889"/>
    <d v="2016-06-18T00:00:00"/>
    <x v="0"/>
    <s v="No"/>
    <x v="9"/>
    <x v="3"/>
    <x v="2"/>
    <s v="Q2"/>
  </r>
  <r>
    <n v="700554"/>
    <x v="21"/>
    <x v="2"/>
    <x v="35"/>
    <x v="46"/>
    <x v="0"/>
    <x v="401"/>
    <d v="2014-05-02T00:00:00"/>
    <x v="0"/>
    <s v="No"/>
    <x v="45"/>
    <x v="0"/>
    <x v="1"/>
    <s v="Q2"/>
  </r>
  <r>
    <n v="405220"/>
    <x v="30"/>
    <x v="2"/>
    <x v="16"/>
    <x v="45"/>
    <x v="2"/>
    <x v="735"/>
    <d v="2013-06-06T00:00:00"/>
    <x v="0"/>
    <s v="No"/>
    <x v="44"/>
    <x v="28"/>
    <x v="3"/>
    <s v="Q2"/>
  </r>
  <r>
    <n v="1376383"/>
    <x v="8"/>
    <x v="1"/>
    <x v="27"/>
    <x v="0"/>
    <x v="0"/>
    <x v="106"/>
    <d v="2015-05-14T00:00:00"/>
    <x v="0"/>
    <s v="Yes"/>
    <x v="0"/>
    <x v="0"/>
    <x v="0"/>
    <s v="Q2"/>
  </r>
  <r>
    <n v="1995658"/>
    <x v="14"/>
    <x v="2"/>
    <x v="2"/>
    <x v="12"/>
    <x v="0"/>
    <x v="936"/>
    <d v="2016-01-07T00:00:00"/>
    <x v="0"/>
    <s v="No"/>
    <x v="12"/>
    <x v="0"/>
    <x v="2"/>
    <s v="Q1"/>
  </r>
  <r>
    <n v="1200238"/>
    <x v="16"/>
    <x v="7"/>
    <x v="19"/>
    <x v="35"/>
    <x v="3"/>
    <x v="426"/>
    <d v="2015-01-21T00:00:00"/>
    <x v="0"/>
    <s v="No"/>
    <x v="35"/>
    <x v="1"/>
    <x v="0"/>
    <s v="Q1"/>
  </r>
  <r>
    <n v="1968786"/>
    <x v="19"/>
    <x v="9"/>
    <x v="50"/>
    <x v="18"/>
    <x v="0"/>
    <x v="466"/>
    <d v="2016-06-14T00:00:00"/>
    <x v="0"/>
    <s v="Yes"/>
    <x v="18"/>
    <x v="0"/>
    <x v="2"/>
    <s v="Q2"/>
  </r>
  <r>
    <n v="576061"/>
    <x v="218"/>
    <x v="5"/>
    <x v="12"/>
    <x v="5"/>
    <x v="0"/>
    <x v="811"/>
    <d v="2013-10-29T00:00:00"/>
    <x v="0"/>
    <s v="No"/>
    <x v="5"/>
    <x v="0"/>
    <x v="3"/>
    <s v="Q4"/>
  </r>
  <r>
    <n v="1005288"/>
    <x v="14"/>
    <x v="0"/>
    <x v="0"/>
    <x v="46"/>
    <x v="0"/>
    <x v="1046"/>
    <d v="2014-08-28T00:00:00"/>
    <x v="0"/>
    <s v="Yes"/>
    <x v="45"/>
    <x v="0"/>
    <x v="1"/>
    <s v="Q3"/>
  </r>
  <r>
    <n v="1649375"/>
    <x v="129"/>
    <x v="7"/>
    <x v="39"/>
    <x v="14"/>
    <x v="0"/>
    <x v="362"/>
    <d v="2015-10-11T00:00:00"/>
    <x v="0"/>
    <s v="Yes"/>
    <x v="14"/>
    <x v="0"/>
    <x v="0"/>
    <s v="Q4"/>
  </r>
  <r>
    <n v="1223253"/>
    <x v="68"/>
    <x v="0"/>
    <x v="5"/>
    <x v="7"/>
    <x v="0"/>
    <x v="697"/>
    <d v="2015-03-02T00:00:00"/>
    <x v="0"/>
    <s v="No"/>
    <x v="7"/>
    <x v="0"/>
    <x v="0"/>
    <s v="Q1"/>
  </r>
  <r>
    <n v="1587500"/>
    <x v="512"/>
    <x v="1"/>
    <x v="22"/>
    <x v="27"/>
    <x v="0"/>
    <x v="310"/>
    <d v="2015-09-30T00:00:00"/>
    <x v="0"/>
    <s v="Yes"/>
    <x v="27"/>
    <x v="0"/>
    <x v="0"/>
    <s v="Q3"/>
  </r>
  <r>
    <n v="1795087"/>
    <x v="50"/>
    <x v="7"/>
    <x v="21"/>
    <x v="7"/>
    <x v="0"/>
    <x v="669"/>
    <d v="2016-02-20T00:00:00"/>
    <x v="0"/>
    <s v="No"/>
    <x v="7"/>
    <x v="0"/>
    <x v="2"/>
    <s v="Q1"/>
  </r>
  <r>
    <n v="678298"/>
    <x v="86"/>
    <x v="0"/>
    <x v="0"/>
    <x v="1"/>
    <x v="0"/>
    <x v="832"/>
    <d v="2014-01-21T00:00:00"/>
    <x v="0"/>
    <s v="No"/>
    <x v="1"/>
    <x v="0"/>
    <x v="1"/>
    <s v="Q1"/>
  </r>
  <r>
    <n v="1071525"/>
    <x v="14"/>
    <x v="2"/>
    <x v="38"/>
    <x v="0"/>
    <x v="0"/>
    <x v="27"/>
    <d v="2014-10-15T00:00:00"/>
    <x v="0"/>
    <s v="No"/>
    <x v="0"/>
    <x v="0"/>
    <x v="1"/>
    <s v="Q4"/>
  </r>
  <r>
    <n v="1525009"/>
    <x v="59"/>
    <x v="1"/>
    <x v="4"/>
    <x v="8"/>
    <x v="0"/>
    <x v="581"/>
    <d v="2015-08-18T00:00:00"/>
    <x v="0"/>
    <s v="No"/>
    <x v="8"/>
    <x v="0"/>
    <x v="0"/>
    <s v="Q3"/>
  </r>
  <r>
    <n v="1153389"/>
    <x v="19"/>
    <x v="7"/>
    <x v="19"/>
    <x v="20"/>
    <x v="0"/>
    <x v="877"/>
    <d v="2014-11-12T00:00:00"/>
    <x v="0"/>
    <s v="Yes"/>
    <x v="20"/>
    <x v="0"/>
    <x v="1"/>
    <s v="Q4"/>
  </r>
  <r>
    <n v="1621580"/>
    <x v="50"/>
    <x v="7"/>
    <x v="19"/>
    <x v="12"/>
    <x v="0"/>
    <x v="234"/>
    <d v="2015-10-23T00:00:00"/>
    <x v="0"/>
    <s v="No"/>
    <x v="12"/>
    <x v="0"/>
    <x v="0"/>
    <s v="Q4"/>
  </r>
  <r>
    <n v="541478"/>
    <x v="18"/>
    <x v="0"/>
    <x v="5"/>
    <x v="25"/>
    <x v="0"/>
    <x v="589"/>
    <d v="2013-09-25T00:00:00"/>
    <x v="0"/>
    <s v="No"/>
    <x v="25"/>
    <x v="0"/>
    <x v="3"/>
    <s v="Q3"/>
  </r>
  <r>
    <n v="1757651"/>
    <x v="840"/>
    <x v="0"/>
    <x v="0"/>
    <x v="25"/>
    <x v="0"/>
    <x v="678"/>
    <d v="2016-02-02T00:00:00"/>
    <x v="0"/>
    <s v="No"/>
    <x v="25"/>
    <x v="21"/>
    <x v="2"/>
    <s v="Q1"/>
  </r>
  <r>
    <n v="1168228"/>
    <x v="14"/>
    <x v="2"/>
    <x v="48"/>
    <x v="38"/>
    <x v="1"/>
    <x v="946"/>
    <d v="2014-12-30T00:00:00"/>
    <x v="0"/>
    <s v="Yes"/>
    <x v="38"/>
    <x v="21"/>
    <x v="1"/>
    <s v="Q4"/>
  </r>
  <r>
    <n v="665962"/>
    <x v="8"/>
    <x v="2"/>
    <x v="2"/>
    <x v="20"/>
    <x v="0"/>
    <x v="176"/>
    <d v="2014-01-13T00:00:00"/>
    <x v="0"/>
    <s v="No"/>
    <x v="20"/>
    <x v="0"/>
    <x v="1"/>
    <s v="Q1"/>
  </r>
  <r>
    <n v="1439790"/>
    <x v="8"/>
    <x v="5"/>
    <x v="9"/>
    <x v="9"/>
    <x v="3"/>
    <x v="551"/>
    <d v="2015-06-29T00:00:00"/>
    <x v="0"/>
    <s v="No"/>
    <x v="9"/>
    <x v="9"/>
    <x v="0"/>
    <s v="Q2"/>
  </r>
  <r>
    <n v="1158844"/>
    <x v="19"/>
    <x v="0"/>
    <x v="42"/>
    <x v="12"/>
    <x v="0"/>
    <x v="576"/>
    <d v="2014-12-16T00:00:00"/>
    <x v="0"/>
    <s v="Yes"/>
    <x v="12"/>
    <x v="0"/>
    <x v="1"/>
    <s v="Q4"/>
  </r>
  <r>
    <n v="1695189"/>
    <x v="10"/>
    <x v="5"/>
    <x v="14"/>
    <x v="15"/>
    <x v="3"/>
    <x v="302"/>
    <d v="2015-12-16T00:00:00"/>
    <x v="0"/>
    <s v="No"/>
    <x v="15"/>
    <x v="4"/>
    <x v="0"/>
    <s v="Q4"/>
  </r>
  <r>
    <n v="448150"/>
    <x v="19"/>
    <x v="5"/>
    <x v="14"/>
    <x v="7"/>
    <x v="0"/>
    <x v="1074"/>
    <d v="2013-03-07T00:00:00"/>
    <x v="0"/>
    <s v="Yes"/>
    <x v="7"/>
    <x v="27"/>
    <x v="3"/>
    <s v="Q1"/>
  </r>
  <r>
    <n v="926571"/>
    <x v="8"/>
    <x v="2"/>
    <x v="20"/>
    <x v="27"/>
    <x v="1"/>
    <x v="700"/>
    <d v="2014-10-07T00:00:00"/>
    <x v="0"/>
    <s v="Yes"/>
    <x v="27"/>
    <x v="20"/>
    <x v="1"/>
    <s v="Q3"/>
  </r>
  <r>
    <n v="1480406"/>
    <x v="1"/>
    <x v="0"/>
    <x v="0"/>
    <x v="7"/>
    <x v="0"/>
    <x v="297"/>
    <d v="2015-07-22T00:00:00"/>
    <x v="0"/>
    <s v="No"/>
    <x v="7"/>
    <x v="0"/>
    <x v="0"/>
    <s v="Q3"/>
  </r>
  <r>
    <n v="1173749"/>
    <x v="6"/>
    <x v="5"/>
    <x v="9"/>
    <x v="24"/>
    <x v="0"/>
    <x v="854"/>
    <d v="2014-12-29T00:00:00"/>
    <x v="0"/>
    <s v="No"/>
    <x v="24"/>
    <x v="0"/>
    <x v="1"/>
    <s v="Q4"/>
  </r>
  <r>
    <n v="1150025"/>
    <x v="448"/>
    <x v="1"/>
    <x v="13"/>
    <x v="3"/>
    <x v="0"/>
    <x v="203"/>
    <d v="2014-12-12T00:00:00"/>
    <x v="0"/>
    <s v="Yes"/>
    <x v="3"/>
    <x v="18"/>
    <x v="1"/>
    <s v="Q4"/>
  </r>
  <r>
    <n v="1925561"/>
    <x v="26"/>
    <x v="0"/>
    <x v="0"/>
    <x v="7"/>
    <x v="0"/>
    <x v="447"/>
    <d v="2016-05-13T00:00:00"/>
    <x v="0"/>
    <s v="No"/>
    <x v="7"/>
    <x v="0"/>
    <x v="2"/>
    <s v="Q2"/>
  </r>
  <r>
    <n v="986674"/>
    <x v="399"/>
    <x v="1"/>
    <x v="22"/>
    <x v="30"/>
    <x v="0"/>
    <x v="1028"/>
    <d v="2014-08-15T00:00:00"/>
    <x v="0"/>
    <s v="No"/>
    <x v="30"/>
    <x v="0"/>
    <x v="1"/>
    <s v="Q3"/>
  </r>
  <r>
    <n v="1243125"/>
    <x v="33"/>
    <x v="4"/>
    <x v="26"/>
    <x v="25"/>
    <x v="0"/>
    <x v="636"/>
    <d v="2015-02-17T00:00:00"/>
    <x v="0"/>
    <s v="No"/>
    <x v="25"/>
    <x v="0"/>
    <x v="0"/>
    <s v="Q1"/>
  </r>
  <r>
    <n v="2022070"/>
    <x v="14"/>
    <x v="2"/>
    <x v="20"/>
    <x v="9"/>
    <x v="0"/>
    <x v="214"/>
    <d v="2016-07-20T00:00:00"/>
    <x v="0"/>
    <s v="No"/>
    <x v="9"/>
    <x v="0"/>
    <x v="2"/>
    <s v="Q3"/>
  </r>
  <r>
    <n v="495754"/>
    <x v="16"/>
    <x v="2"/>
    <x v="17"/>
    <x v="14"/>
    <x v="2"/>
    <x v="327"/>
    <d v="2013-08-21T00:00:00"/>
    <x v="0"/>
    <s v="No"/>
    <x v="14"/>
    <x v="4"/>
    <x v="3"/>
    <s v="Q3"/>
  </r>
  <r>
    <n v="392281"/>
    <x v="4"/>
    <x v="3"/>
    <x v="44"/>
    <x v="7"/>
    <x v="0"/>
    <x v="571"/>
    <d v="2013-04-26T00:00:00"/>
    <x v="0"/>
    <s v="No"/>
    <x v="7"/>
    <x v="1"/>
    <x v="3"/>
    <s v="Q2"/>
  </r>
  <r>
    <n v="1509741"/>
    <x v="4"/>
    <x v="3"/>
    <x v="8"/>
    <x v="17"/>
    <x v="0"/>
    <x v="347"/>
    <d v="2015-08-08T00:00:00"/>
    <x v="0"/>
    <s v="No"/>
    <x v="17"/>
    <x v="0"/>
    <x v="0"/>
    <s v="Q3"/>
  </r>
  <r>
    <n v="1862654"/>
    <x v="829"/>
    <x v="2"/>
    <x v="16"/>
    <x v="35"/>
    <x v="0"/>
    <x v="108"/>
    <d v="2016-06-04T00:00:00"/>
    <x v="0"/>
    <s v="Yes"/>
    <x v="35"/>
    <x v="18"/>
    <x v="2"/>
    <s v="Q2"/>
  </r>
  <r>
    <n v="856191"/>
    <x v="16"/>
    <x v="2"/>
    <x v="17"/>
    <x v="38"/>
    <x v="3"/>
    <x v="1215"/>
    <d v="2014-05-20T00:00:00"/>
    <x v="0"/>
    <s v="No"/>
    <x v="38"/>
    <x v="6"/>
    <x v="1"/>
    <s v="Q2"/>
  </r>
  <r>
    <n v="432571"/>
    <x v="35"/>
    <x v="0"/>
    <x v="0"/>
    <x v="4"/>
    <x v="0"/>
    <x v="1164"/>
    <d v="2013-06-17T00:00:00"/>
    <x v="0"/>
    <s v="No"/>
    <x v="4"/>
    <x v="9"/>
    <x v="3"/>
    <s v="Q2"/>
  </r>
  <r>
    <n v="905856"/>
    <x v="14"/>
    <x v="1"/>
    <x v="22"/>
    <x v="1"/>
    <x v="0"/>
    <x v="616"/>
    <d v="2014-06-23T00:00:00"/>
    <x v="0"/>
    <s v="No"/>
    <x v="1"/>
    <x v="0"/>
    <x v="1"/>
    <s v="Q2"/>
  </r>
  <r>
    <n v="1944287"/>
    <x v="206"/>
    <x v="4"/>
    <x v="6"/>
    <x v="18"/>
    <x v="0"/>
    <x v="863"/>
    <d v="2016-05-27T00:00:00"/>
    <x v="0"/>
    <s v="Yes"/>
    <x v="18"/>
    <x v="0"/>
    <x v="2"/>
    <s v="Q2"/>
  </r>
  <r>
    <n v="1262674"/>
    <x v="5"/>
    <x v="1"/>
    <x v="1"/>
    <x v="15"/>
    <x v="0"/>
    <x v="501"/>
    <d v="2015-02-03T00:00:00"/>
    <x v="0"/>
    <s v="Yes"/>
    <x v="15"/>
    <x v="0"/>
    <x v="0"/>
    <s v="Q1"/>
  </r>
  <r>
    <n v="2026302"/>
    <x v="841"/>
    <x v="1"/>
    <x v="22"/>
    <x v="5"/>
    <x v="1"/>
    <x v="152"/>
    <d v="2016-07-22T00:00:00"/>
    <x v="0"/>
    <s v="No"/>
    <x v="5"/>
    <x v="0"/>
    <x v="2"/>
    <s v="Q3"/>
  </r>
  <r>
    <n v="1777262"/>
    <x v="117"/>
    <x v="0"/>
    <x v="0"/>
    <x v="45"/>
    <x v="0"/>
    <x v="374"/>
    <d v="2016-08-02T00:00:00"/>
    <x v="0"/>
    <s v="No"/>
    <x v="44"/>
    <x v="0"/>
    <x v="2"/>
    <s v="Q3"/>
  </r>
  <r>
    <n v="1463452"/>
    <x v="23"/>
    <x v="2"/>
    <x v="17"/>
    <x v="10"/>
    <x v="0"/>
    <x v="1059"/>
    <d v="2015-11-07T00:00:00"/>
    <x v="0"/>
    <s v="No"/>
    <x v="10"/>
    <x v="0"/>
    <x v="0"/>
    <s v="Q4"/>
  </r>
  <r>
    <n v="598978"/>
    <x v="4"/>
    <x v="3"/>
    <x v="8"/>
    <x v="12"/>
    <x v="0"/>
    <x v="927"/>
    <d v="2013-11-14T00:00:00"/>
    <x v="0"/>
    <s v="No"/>
    <x v="12"/>
    <x v="0"/>
    <x v="3"/>
    <s v="Q4"/>
  </r>
  <r>
    <n v="600779"/>
    <x v="4"/>
    <x v="3"/>
    <x v="3"/>
    <x v="13"/>
    <x v="0"/>
    <x v="685"/>
    <d v="2013-11-18T00:00:00"/>
    <x v="0"/>
    <s v="No"/>
    <x v="13"/>
    <x v="0"/>
    <x v="3"/>
    <s v="Q4"/>
  </r>
  <r>
    <n v="1302077"/>
    <x v="4"/>
    <x v="3"/>
    <x v="3"/>
    <x v="14"/>
    <x v="0"/>
    <x v="3"/>
    <d v="2015-03-26T00:00:00"/>
    <x v="0"/>
    <s v="No"/>
    <x v="14"/>
    <x v="0"/>
    <x v="0"/>
    <s v="Q1"/>
  </r>
  <r>
    <n v="463688"/>
    <x v="10"/>
    <x v="2"/>
    <x v="24"/>
    <x v="4"/>
    <x v="1"/>
    <x v="481"/>
    <d v="2013-07-25T00:00:00"/>
    <x v="0"/>
    <s v="Yes"/>
    <x v="4"/>
    <x v="4"/>
    <x v="3"/>
    <s v="Q3"/>
  </r>
  <r>
    <n v="422400"/>
    <x v="10"/>
    <x v="5"/>
    <x v="9"/>
    <x v="13"/>
    <x v="0"/>
    <x v="1033"/>
    <d v="2013-03-06T00:00:00"/>
    <x v="0"/>
    <s v="Yes"/>
    <x v="13"/>
    <x v="0"/>
    <x v="3"/>
    <s v="Q1"/>
  </r>
  <r>
    <n v="1869848"/>
    <x v="206"/>
    <x v="4"/>
    <x v="6"/>
    <x v="24"/>
    <x v="0"/>
    <x v="611"/>
    <d v="2016-07-04T00:00:00"/>
    <x v="0"/>
    <s v="No"/>
    <x v="24"/>
    <x v="0"/>
    <x v="2"/>
    <s v="Q3"/>
  </r>
  <r>
    <n v="1773182"/>
    <x v="313"/>
    <x v="1"/>
    <x v="27"/>
    <x v="20"/>
    <x v="0"/>
    <x v="686"/>
    <d v="2016-04-02T00:00:00"/>
    <x v="0"/>
    <s v="No"/>
    <x v="20"/>
    <x v="0"/>
    <x v="2"/>
    <s v="Q2"/>
  </r>
  <r>
    <n v="439146"/>
    <x v="16"/>
    <x v="2"/>
    <x v="20"/>
    <x v="12"/>
    <x v="1"/>
    <x v="473"/>
    <d v="2013-06-21T00:00:00"/>
    <x v="0"/>
    <s v="No"/>
    <x v="12"/>
    <x v="1"/>
    <x v="3"/>
    <s v="Q2"/>
  </r>
  <r>
    <n v="1220556"/>
    <x v="38"/>
    <x v="0"/>
    <x v="0"/>
    <x v="9"/>
    <x v="0"/>
    <x v="75"/>
    <d v="2015-02-02T00:00:00"/>
    <x v="0"/>
    <s v="No"/>
    <x v="9"/>
    <x v="0"/>
    <x v="0"/>
    <s v="Q1"/>
  </r>
  <r>
    <n v="1363953"/>
    <x v="4"/>
    <x v="3"/>
    <x v="8"/>
    <x v="5"/>
    <x v="0"/>
    <x v="747"/>
    <d v="2015-06-05T00:00:00"/>
    <x v="0"/>
    <s v="No"/>
    <x v="5"/>
    <x v="0"/>
    <x v="0"/>
    <s v="Q2"/>
  </r>
  <r>
    <n v="1223417"/>
    <x v="5"/>
    <x v="1"/>
    <x v="1"/>
    <x v="31"/>
    <x v="0"/>
    <x v="697"/>
    <d v="2015-03-02T00:00:00"/>
    <x v="0"/>
    <s v="Yes"/>
    <x v="31"/>
    <x v="0"/>
    <x v="0"/>
    <s v="Q1"/>
  </r>
  <r>
    <n v="648220"/>
    <x v="4"/>
    <x v="3"/>
    <x v="25"/>
    <x v="12"/>
    <x v="0"/>
    <x v="944"/>
    <d v="2013-12-28T00:00:00"/>
    <x v="0"/>
    <s v="No"/>
    <x v="12"/>
    <x v="0"/>
    <x v="3"/>
    <s v="Q4"/>
  </r>
  <r>
    <n v="1587936"/>
    <x v="9"/>
    <x v="3"/>
    <x v="8"/>
    <x v="15"/>
    <x v="0"/>
    <x v="310"/>
    <d v="2015-09-30T00:00:00"/>
    <x v="0"/>
    <s v="No"/>
    <x v="15"/>
    <x v="0"/>
    <x v="0"/>
    <s v="Q3"/>
  </r>
  <r>
    <n v="1423008"/>
    <x v="82"/>
    <x v="1"/>
    <x v="1"/>
    <x v="9"/>
    <x v="2"/>
    <x v="672"/>
    <d v="2015-06-18T00:00:00"/>
    <x v="0"/>
    <s v="No"/>
    <x v="9"/>
    <x v="4"/>
    <x v="0"/>
    <s v="Q2"/>
  </r>
  <r>
    <n v="1896958"/>
    <x v="19"/>
    <x v="0"/>
    <x v="37"/>
    <x v="1"/>
    <x v="0"/>
    <x v="70"/>
    <d v="2016-04-27T00:00:00"/>
    <x v="0"/>
    <s v="No"/>
    <x v="1"/>
    <x v="0"/>
    <x v="2"/>
    <s v="Q2"/>
  </r>
  <r>
    <n v="1452983"/>
    <x v="18"/>
    <x v="0"/>
    <x v="37"/>
    <x v="0"/>
    <x v="0"/>
    <x v="196"/>
    <d v="2015-06-07T00:00:00"/>
    <x v="0"/>
    <s v="No"/>
    <x v="0"/>
    <x v="0"/>
    <x v="0"/>
    <s v="Q2"/>
  </r>
  <r>
    <n v="899048"/>
    <x v="8"/>
    <x v="2"/>
    <x v="48"/>
    <x v="13"/>
    <x v="3"/>
    <x v="565"/>
    <d v="2014-06-19T00:00:00"/>
    <x v="0"/>
    <s v="No"/>
    <x v="13"/>
    <x v="4"/>
    <x v="1"/>
    <s v="Q2"/>
  </r>
  <r>
    <n v="2005304"/>
    <x v="99"/>
    <x v="3"/>
    <x v="3"/>
    <x v="7"/>
    <x v="0"/>
    <x v="557"/>
    <d v="2016-10-07T00:00:00"/>
    <x v="0"/>
    <s v="No"/>
    <x v="7"/>
    <x v="0"/>
    <x v="2"/>
    <s v="Q4"/>
  </r>
  <r>
    <n v="893816"/>
    <x v="22"/>
    <x v="0"/>
    <x v="5"/>
    <x v="15"/>
    <x v="2"/>
    <x v="257"/>
    <d v="2014-06-17T00:00:00"/>
    <x v="0"/>
    <s v="No"/>
    <x v="15"/>
    <x v="6"/>
    <x v="1"/>
    <s v="Q2"/>
  </r>
  <r>
    <n v="1591941"/>
    <x v="171"/>
    <x v="9"/>
    <x v="55"/>
    <x v="4"/>
    <x v="0"/>
    <x v="625"/>
    <d v="2015-04-10T00:00:00"/>
    <x v="0"/>
    <s v="No"/>
    <x v="4"/>
    <x v="0"/>
    <x v="0"/>
    <s v="Q2"/>
  </r>
  <r>
    <n v="426616"/>
    <x v="20"/>
    <x v="5"/>
    <x v="15"/>
    <x v="8"/>
    <x v="0"/>
    <x v="1332"/>
    <d v="2013-11-06T00:00:00"/>
    <x v="0"/>
    <s v="No"/>
    <x v="8"/>
    <x v="20"/>
    <x v="3"/>
    <s v="Q3"/>
  </r>
  <r>
    <n v="857450"/>
    <x v="46"/>
    <x v="1"/>
    <x v="13"/>
    <x v="13"/>
    <x v="0"/>
    <x v="1005"/>
    <d v="2014-05-18T00:00:00"/>
    <x v="0"/>
    <s v="No"/>
    <x v="13"/>
    <x v="0"/>
    <x v="1"/>
    <s v="Q2"/>
  </r>
  <r>
    <n v="1998616"/>
    <x v="9"/>
    <x v="3"/>
    <x v="25"/>
    <x v="7"/>
    <x v="0"/>
    <x v="781"/>
    <d v="2016-05-07T00:00:00"/>
    <x v="0"/>
    <s v="No"/>
    <x v="7"/>
    <x v="0"/>
    <x v="2"/>
    <s v="Q2"/>
  </r>
  <r>
    <n v="2036890"/>
    <x v="294"/>
    <x v="4"/>
    <x v="26"/>
    <x v="10"/>
    <x v="1"/>
    <x v="1116"/>
    <d v="2016-08-16T00:00:00"/>
    <x v="0"/>
    <s v="No"/>
    <x v="10"/>
    <x v="60"/>
    <x v="2"/>
    <s v="Q3"/>
  </r>
  <r>
    <n v="1670885"/>
    <x v="19"/>
    <x v="7"/>
    <x v="21"/>
    <x v="42"/>
    <x v="1"/>
    <x v="546"/>
    <d v="2015-11-25T00:00:00"/>
    <x v="0"/>
    <s v="Yes"/>
    <x v="42"/>
    <x v="1"/>
    <x v="0"/>
    <s v="Q4"/>
  </r>
  <r>
    <n v="837218"/>
    <x v="20"/>
    <x v="5"/>
    <x v="12"/>
    <x v="35"/>
    <x v="1"/>
    <x v="765"/>
    <d v="2014-05-22T00:00:00"/>
    <x v="0"/>
    <s v="Yes"/>
    <x v="35"/>
    <x v="44"/>
    <x v="1"/>
    <s v="Q2"/>
  </r>
  <r>
    <n v="1608352"/>
    <x v="487"/>
    <x v="0"/>
    <x v="0"/>
    <x v="52"/>
    <x v="0"/>
    <x v="850"/>
    <d v="2015-10-19T00:00:00"/>
    <x v="0"/>
    <s v="Yes"/>
    <x v="50"/>
    <x v="6"/>
    <x v="0"/>
    <s v="Q4"/>
  </r>
  <r>
    <n v="1622725"/>
    <x v="8"/>
    <x v="2"/>
    <x v="10"/>
    <x v="1"/>
    <x v="1"/>
    <x v="234"/>
    <d v="2015-10-27T00:00:00"/>
    <x v="0"/>
    <s v="No"/>
    <x v="1"/>
    <x v="6"/>
    <x v="0"/>
    <s v="Q4"/>
  </r>
  <r>
    <n v="1571863"/>
    <x v="117"/>
    <x v="0"/>
    <x v="0"/>
    <x v="7"/>
    <x v="0"/>
    <x v="363"/>
    <d v="2015-09-21T00:00:00"/>
    <x v="0"/>
    <s v="No"/>
    <x v="7"/>
    <x v="0"/>
    <x v="0"/>
    <s v="Q3"/>
  </r>
  <r>
    <n v="1529900"/>
    <x v="19"/>
    <x v="0"/>
    <x v="0"/>
    <x v="20"/>
    <x v="0"/>
    <x v="376"/>
    <d v="2015-08-21T00:00:00"/>
    <x v="0"/>
    <s v="No"/>
    <x v="20"/>
    <x v="0"/>
    <x v="0"/>
    <s v="Q3"/>
  </r>
  <r>
    <n v="1752257"/>
    <x v="19"/>
    <x v="5"/>
    <x v="12"/>
    <x v="23"/>
    <x v="3"/>
    <x v="987"/>
    <d v="2016-01-22T00:00:00"/>
    <x v="0"/>
    <s v="No"/>
    <x v="23"/>
    <x v="1"/>
    <x v="2"/>
    <s v="Q1"/>
  </r>
  <r>
    <n v="365856"/>
    <x v="4"/>
    <x v="3"/>
    <x v="44"/>
    <x v="0"/>
    <x v="0"/>
    <x v="693"/>
    <d v="2013-03-28T00:00:00"/>
    <x v="0"/>
    <s v="No"/>
    <x v="0"/>
    <x v="4"/>
    <x v="3"/>
    <s v="Q1"/>
  </r>
  <r>
    <n v="1855196"/>
    <x v="134"/>
    <x v="0"/>
    <x v="0"/>
    <x v="13"/>
    <x v="0"/>
    <x v="427"/>
    <d v="2016-03-29T00:00:00"/>
    <x v="0"/>
    <s v="Yes"/>
    <x v="13"/>
    <x v="0"/>
    <x v="2"/>
    <s v="Q1"/>
  </r>
  <r>
    <n v="546293"/>
    <x v="8"/>
    <x v="2"/>
    <x v="48"/>
    <x v="45"/>
    <x v="0"/>
    <x v="538"/>
    <d v="2013-09-27T00:00:00"/>
    <x v="0"/>
    <s v="No"/>
    <x v="44"/>
    <x v="0"/>
    <x v="3"/>
    <s v="Q3"/>
  </r>
  <r>
    <n v="1682337"/>
    <x v="23"/>
    <x v="2"/>
    <x v="24"/>
    <x v="7"/>
    <x v="0"/>
    <x v="645"/>
    <d v="2015-03-12T00:00:00"/>
    <x v="0"/>
    <s v="Yes"/>
    <x v="7"/>
    <x v="0"/>
    <x v="0"/>
    <s v="Q1"/>
  </r>
  <r>
    <n v="1817846"/>
    <x v="51"/>
    <x v="1"/>
    <x v="22"/>
    <x v="17"/>
    <x v="0"/>
    <x v="1181"/>
    <d v="2016-08-03T00:00:00"/>
    <x v="0"/>
    <s v="No"/>
    <x v="17"/>
    <x v="18"/>
    <x v="2"/>
    <s v="Q2"/>
  </r>
  <r>
    <n v="742636"/>
    <x v="18"/>
    <x v="0"/>
    <x v="0"/>
    <x v="7"/>
    <x v="0"/>
    <x v="929"/>
    <d v="2014-04-03T00:00:00"/>
    <x v="0"/>
    <s v="No"/>
    <x v="7"/>
    <x v="0"/>
    <x v="1"/>
    <s v="Q2"/>
  </r>
  <r>
    <n v="883108"/>
    <x v="1"/>
    <x v="0"/>
    <x v="0"/>
    <x v="7"/>
    <x v="0"/>
    <x v="393"/>
    <d v="2014-05-06T00:00:00"/>
    <x v="0"/>
    <s v="No"/>
    <x v="7"/>
    <x v="0"/>
    <x v="1"/>
    <s v="Q2"/>
  </r>
  <r>
    <n v="1346298"/>
    <x v="551"/>
    <x v="1"/>
    <x v="1"/>
    <x v="31"/>
    <x v="0"/>
    <x v="674"/>
    <d v="2015-04-29T00:00:00"/>
    <x v="0"/>
    <s v="No"/>
    <x v="31"/>
    <x v="2"/>
    <x v="0"/>
    <s v="Q2"/>
  </r>
  <r>
    <n v="739315"/>
    <x v="16"/>
    <x v="0"/>
    <x v="0"/>
    <x v="9"/>
    <x v="0"/>
    <x v="38"/>
    <d v="2014-12-02T00:00:00"/>
    <x v="0"/>
    <s v="No"/>
    <x v="9"/>
    <x v="0"/>
    <x v="1"/>
    <s v="Q4"/>
  </r>
  <r>
    <n v="460610"/>
    <x v="19"/>
    <x v="0"/>
    <x v="5"/>
    <x v="0"/>
    <x v="0"/>
    <x v="715"/>
    <d v="2013-07-22T00:00:00"/>
    <x v="0"/>
    <s v="Yes"/>
    <x v="0"/>
    <x v="6"/>
    <x v="3"/>
    <s v="Q3"/>
  </r>
  <r>
    <n v="1716200"/>
    <x v="8"/>
    <x v="5"/>
    <x v="12"/>
    <x v="9"/>
    <x v="1"/>
    <x v="972"/>
    <d v="2015-12-28T00:00:00"/>
    <x v="0"/>
    <s v="No"/>
    <x v="9"/>
    <x v="9"/>
    <x v="0"/>
    <s v="Q4"/>
  </r>
  <r>
    <n v="1196102"/>
    <x v="842"/>
    <x v="1"/>
    <x v="4"/>
    <x v="8"/>
    <x v="3"/>
    <x v="770"/>
    <d v="2015-01-16T00:00:00"/>
    <x v="0"/>
    <s v="No"/>
    <x v="8"/>
    <x v="9"/>
    <x v="0"/>
    <s v="Q1"/>
  </r>
  <r>
    <n v="1938416"/>
    <x v="20"/>
    <x v="5"/>
    <x v="15"/>
    <x v="7"/>
    <x v="0"/>
    <x v="399"/>
    <d v="2016-05-24T00:00:00"/>
    <x v="0"/>
    <s v="Yes"/>
    <x v="7"/>
    <x v="0"/>
    <x v="2"/>
    <s v="Q2"/>
  </r>
  <r>
    <n v="2087868"/>
    <x v="9"/>
    <x v="3"/>
    <x v="8"/>
    <x v="7"/>
    <x v="0"/>
    <x v="448"/>
    <d v="2016-08-30T00:00:00"/>
    <x v="0"/>
    <s v="Yes"/>
    <x v="7"/>
    <x v="0"/>
    <x v="2"/>
    <s v="Q3"/>
  </r>
  <r>
    <n v="1901026"/>
    <x v="9"/>
    <x v="3"/>
    <x v="8"/>
    <x v="18"/>
    <x v="0"/>
    <x v="559"/>
    <d v="2016-04-29T00:00:00"/>
    <x v="0"/>
    <s v="No"/>
    <x v="18"/>
    <x v="1"/>
    <x v="2"/>
    <s v="Q2"/>
  </r>
  <r>
    <n v="862180"/>
    <x v="456"/>
    <x v="7"/>
    <x v="21"/>
    <x v="40"/>
    <x v="3"/>
    <x v="50"/>
    <d v="2014-05-22T00:00:00"/>
    <x v="0"/>
    <s v="No"/>
    <x v="40"/>
    <x v="1"/>
    <x v="1"/>
    <s v="Q2"/>
  </r>
  <r>
    <n v="606137"/>
    <x v="70"/>
    <x v="0"/>
    <x v="0"/>
    <x v="35"/>
    <x v="1"/>
    <x v="622"/>
    <d v="2013-11-25T00:00:00"/>
    <x v="0"/>
    <s v="No"/>
    <x v="35"/>
    <x v="2"/>
    <x v="3"/>
    <s v="Q4"/>
  </r>
  <r>
    <n v="1289605"/>
    <x v="843"/>
    <x v="1"/>
    <x v="1"/>
    <x v="13"/>
    <x v="0"/>
    <x v="737"/>
    <d v="2015-04-22T00:00:00"/>
    <x v="0"/>
    <s v="No"/>
    <x v="13"/>
    <x v="69"/>
    <x v="0"/>
    <s v="Q1"/>
  </r>
  <r>
    <n v="807906"/>
    <x v="844"/>
    <x v="7"/>
    <x v="21"/>
    <x v="18"/>
    <x v="3"/>
    <x v="62"/>
    <d v="2014-04-17T00:00:00"/>
    <x v="0"/>
    <s v="No"/>
    <x v="18"/>
    <x v="9"/>
    <x v="1"/>
    <s v="Q2"/>
  </r>
  <r>
    <n v="1865829"/>
    <x v="127"/>
    <x v="6"/>
    <x v="11"/>
    <x v="7"/>
    <x v="0"/>
    <x v="373"/>
    <d v="2016-06-04T00:00:00"/>
    <x v="0"/>
    <s v="No"/>
    <x v="7"/>
    <x v="13"/>
    <x v="2"/>
    <s v="Q2"/>
  </r>
  <r>
    <n v="541856"/>
    <x v="10"/>
    <x v="5"/>
    <x v="9"/>
    <x v="15"/>
    <x v="0"/>
    <x v="589"/>
    <d v="2013-09-26T00:00:00"/>
    <x v="0"/>
    <s v="No"/>
    <x v="15"/>
    <x v="1"/>
    <x v="3"/>
    <s v="Q3"/>
  </r>
  <r>
    <n v="815739"/>
    <x v="35"/>
    <x v="1"/>
    <x v="22"/>
    <x v="1"/>
    <x v="0"/>
    <x v="932"/>
    <d v="2014-04-18T00:00:00"/>
    <x v="0"/>
    <s v="No"/>
    <x v="1"/>
    <x v="0"/>
    <x v="1"/>
    <s v="Q2"/>
  </r>
  <r>
    <n v="1647194"/>
    <x v="845"/>
    <x v="1"/>
    <x v="27"/>
    <x v="20"/>
    <x v="0"/>
    <x v="511"/>
    <d v="2015-12-11T00:00:00"/>
    <x v="0"/>
    <s v="No"/>
    <x v="20"/>
    <x v="7"/>
    <x v="0"/>
    <s v="Q3"/>
  </r>
  <r>
    <n v="515594"/>
    <x v="18"/>
    <x v="0"/>
    <x v="0"/>
    <x v="33"/>
    <x v="1"/>
    <x v="101"/>
    <d v="2013-05-09T00:00:00"/>
    <x v="0"/>
    <s v="No"/>
    <x v="33"/>
    <x v="0"/>
    <x v="3"/>
    <s v="Q2"/>
  </r>
  <r>
    <n v="1569812"/>
    <x v="20"/>
    <x v="2"/>
    <x v="17"/>
    <x v="7"/>
    <x v="2"/>
    <x v="741"/>
    <d v="2015-09-22T00:00:00"/>
    <x v="0"/>
    <s v="No"/>
    <x v="7"/>
    <x v="6"/>
    <x v="0"/>
    <s v="Q3"/>
  </r>
  <r>
    <n v="489430"/>
    <x v="5"/>
    <x v="1"/>
    <x v="4"/>
    <x v="13"/>
    <x v="0"/>
    <x v="907"/>
    <d v="2013-08-16T00:00:00"/>
    <x v="0"/>
    <s v="No"/>
    <x v="13"/>
    <x v="4"/>
    <x v="3"/>
    <s v="Q3"/>
  </r>
  <r>
    <n v="1227133"/>
    <x v="30"/>
    <x v="2"/>
    <x v="35"/>
    <x v="0"/>
    <x v="0"/>
    <x v="1172"/>
    <d v="2015-06-02T00:00:00"/>
    <x v="0"/>
    <s v="No"/>
    <x v="0"/>
    <x v="13"/>
    <x v="0"/>
    <s v="Q2"/>
  </r>
  <r>
    <n v="1982385"/>
    <x v="4"/>
    <x v="3"/>
    <x v="25"/>
    <x v="14"/>
    <x v="1"/>
    <x v="24"/>
    <d v="2016-06-27T00:00:00"/>
    <x v="0"/>
    <s v="No"/>
    <x v="14"/>
    <x v="6"/>
    <x v="2"/>
    <s v="Q2"/>
  </r>
  <r>
    <n v="1908299"/>
    <x v="14"/>
    <x v="2"/>
    <x v="24"/>
    <x v="37"/>
    <x v="0"/>
    <x v="241"/>
    <d v="2016-03-05T00:00:00"/>
    <x v="0"/>
    <s v="No"/>
    <x v="37"/>
    <x v="0"/>
    <x v="2"/>
    <s v="Q1"/>
  </r>
  <r>
    <n v="1310538"/>
    <x v="14"/>
    <x v="0"/>
    <x v="5"/>
    <x v="14"/>
    <x v="0"/>
    <x v="84"/>
    <d v="2015-01-04T00:00:00"/>
    <x v="0"/>
    <s v="No"/>
    <x v="14"/>
    <x v="0"/>
    <x v="0"/>
    <s v="Q1"/>
  </r>
  <r>
    <n v="1638797"/>
    <x v="265"/>
    <x v="7"/>
    <x v="39"/>
    <x v="7"/>
    <x v="0"/>
    <x v="206"/>
    <d v="2015-04-11T00:00:00"/>
    <x v="0"/>
    <s v="Yes"/>
    <x v="7"/>
    <x v="0"/>
    <x v="0"/>
    <s v="Q2"/>
  </r>
  <r>
    <n v="938969"/>
    <x v="10"/>
    <x v="1"/>
    <x v="22"/>
    <x v="9"/>
    <x v="0"/>
    <x v="1272"/>
    <d v="2014-07-17T00:00:00"/>
    <x v="0"/>
    <s v="No"/>
    <x v="9"/>
    <x v="1"/>
    <x v="1"/>
    <s v="Q3"/>
  </r>
  <r>
    <n v="986024"/>
    <x v="16"/>
    <x v="2"/>
    <x v="30"/>
    <x v="16"/>
    <x v="0"/>
    <x v="1028"/>
    <d v="2014-08-15T00:00:00"/>
    <x v="0"/>
    <s v="No"/>
    <x v="16"/>
    <x v="0"/>
    <x v="1"/>
    <s v="Q3"/>
  </r>
  <r>
    <n v="727931"/>
    <x v="8"/>
    <x v="0"/>
    <x v="0"/>
    <x v="1"/>
    <x v="1"/>
    <x v="835"/>
    <d v="2014-02-25T00:00:00"/>
    <x v="0"/>
    <s v="Yes"/>
    <x v="1"/>
    <x v="1"/>
    <x v="1"/>
    <s v="Q1"/>
  </r>
  <r>
    <n v="1685303"/>
    <x v="14"/>
    <x v="2"/>
    <x v="24"/>
    <x v="7"/>
    <x v="0"/>
    <x v="651"/>
    <d v="2015-07-12T00:00:00"/>
    <x v="0"/>
    <s v="Yes"/>
    <x v="7"/>
    <x v="0"/>
    <x v="0"/>
    <s v="Q3"/>
  </r>
  <r>
    <n v="1717701"/>
    <x v="4"/>
    <x v="3"/>
    <x v="3"/>
    <x v="18"/>
    <x v="0"/>
    <x v="689"/>
    <d v="2015-12-29T00:00:00"/>
    <x v="0"/>
    <s v="No"/>
    <x v="18"/>
    <x v="0"/>
    <x v="0"/>
    <s v="Q4"/>
  </r>
  <r>
    <n v="2172338"/>
    <x v="9"/>
    <x v="3"/>
    <x v="8"/>
    <x v="20"/>
    <x v="0"/>
    <x v="1111"/>
    <d v="2016-10-20T00:00:00"/>
    <x v="0"/>
    <s v="Yes"/>
    <x v="20"/>
    <x v="0"/>
    <x v="2"/>
    <s v="Q4"/>
  </r>
  <r>
    <n v="1433467"/>
    <x v="19"/>
    <x v="7"/>
    <x v="39"/>
    <x v="16"/>
    <x v="2"/>
    <x v="500"/>
    <d v="2015-06-24T00:00:00"/>
    <x v="0"/>
    <s v="No"/>
    <x v="16"/>
    <x v="1"/>
    <x v="0"/>
    <s v="Q2"/>
  </r>
  <r>
    <n v="1569089"/>
    <x v="245"/>
    <x v="7"/>
    <x v="21"/>
    <x v="7"/>
    <x v="0"/>
    <x v="541"/>
    <d v="2015-09-22T00:00:00"/>
    <x v="0"/>
    <s v="Yes"/>
    <x v="7"/>
    <x v="2"/>
    <x v="0"/>
    <s v="Q3"/>
  </r>
  <r>
    <n v="1563919"/>
    <x v="19"/>
    <x v="5"/>
    <x v="15"/>
    <x v="10"/>
    <x v="3"/>
    <x v="470"/>
    <d v="2015-09-14T00:00:00"/>
    <x v="0"/>
    <s v="No"/>
    <x v="10"/>
    <x v="0"/>
    <x v="0"/>
    <s v="Q3"/>
  </r>
  <r>
    <n v="978614"/>
    <x v="20"/>
    <x v="7"/>
    <x v="21"/>
    <x v="5"/>
    <x v="0"/>
    <x v="460"/>
    <d v="2014-11-08T00:00:00"/>
    <x v="0"/>
    <s v="No"/>
    <x v="5"/>
    <x v="0"/>
    <x v="1"/>
    <s v="Q4"/>
  </r>
  <r>
    <n v="1339891"/>
    <x v="10"/>
    <x v="2"/>
    <x v="30"/>
    <x v="12"/>
    <x v="1"/>
    <x v="435"/>
    <d v="2015-04-23T00:00:00"/>
    <x v="0"/>
    <s v="No"/>
    <x v="12"/>
    <x v="4"/>
    <x v="0"/>
    <s v="Q2"/>
  </r>
  <r>
    <n v="1662828"/>
    <x v="19"/>
    <x v="10"/>
    <x v="55"/>
    <x v="0"/>
    <x v="3"/>
    <x v="389"/>
    <d v="2015-11-23T00:00:00"/>
    <x v="0"/>
    <s v="No"/>
    <x v="0"/>
    <x v="6"/>
    <x v="0"/>
    <s v="Q4"/>
  </r>
  <r>
    <n v="1746596"/>
    <x v="354"/>
    <x v="1"/>
    <x v="4"/>
    <x v="16"/>
    <x v="0"/>
    <x v="642"/>
    <d v="2016-01-21T00:00:00"/>
    <x v="0"/>
    <s v="No"/>
    <x v="16"/>
    <x v="9"/>
    <x v="2"/>
    <s v="Q1"/>
  </r>
  <r>
    <n v="836788"/>
    <x v="1"/>
    <x v="0"/>
    <x v="0"/>
    <x v="31"/>
    <x v="0"/>
    <x v="742"/>
    <d v="2014-03-05T00:00:00"/>
    <x v="0"/>
    <s v="No"/>
    <x v="31"/>
    <x v="0"/>
    <x v="1"/>
    <s v="Q1"/>
  </r>
  <r>
    <n v="2020480"/>
    <x v="115"/>
    <x v="1"/>
    <x v="13"/>
    <x v="8"/>
    <x v="0"/>
    <x v="125"/>
    <d v="2016-07-19T00:00:00"/>
    <x v="0"/>
    <s v="No"/>
    <x v="8"/>
    <x v="0"/>
    <x v="2"/>
    <s v="Q3"/>
  </r>
  <r>
    <n v="2129710"/>
    <x v="8"/>
    <x v="9"/>
    <x v="55"/>
    <x v="0"/>
    <x v="0"/>
    <x v="1333"/>
    <d v="2016-09-24T00:00:00"/>
    <x v="0"/>
    <s v="Yes"/>
    <x v="0"/>
    <x v="0"/>
    <x v="2"/>
    <s v="Q3"/>
  </r>
  <r>
    <n v="716379"/>
    <x v="35"/>
    <x v="0"/>
    <x v="0"/>
    <x v="7"/>
    <x v="0"/>
    <x v="230"/>
    <d v="2014-02-26T00:00:00"/>
    <x v="0"/>
    <s v="No"/>
    <x v="7"/>
    <x v="26"/>
    <x v="1"/>
    <s v="Q1"/>
  </r>
  <r>
    <n v="323378"/>
    <x v="22"/>
    <x v="0"/>
    <x v="5"/>
    <x v="18"/>
    <x v="0"/>
    <x v="126"/>
    <d v="2013-02-21T00:00:00"/>
    <x v="0"/>
    <s v="No"/>
    <x v="18"/>
    <x v="1"/>
    <x v="3"/>
    <s v="Q1"/>
  </r>
  <r>
    <n v="1280441"/>
    <x v="93"/>
    <x v="0"/>
    <x v="5"/>
    <x v="9"/>
    <x v="0"/>
    <x v="139"/>
    <d v="2015-12-03T00:00:00"/>
    <x v="0"/>
    <s v="Yes"/>
    <x v="9"/>
    <x v="0"/>
    <x v="0"/>
    <s v="Q4"/>
  </r>
  <r>
    <n v="364012"/>
    <x v="10"/>
    <x v="0"/>
    <x v="0"/>
    <x v="19"/>
    <x v="1"/>
    <x v="1039"/>
    <d v="2013-03-26T00:00:00"/>
    <x v="0"/>
    <s v="No"/>
    <x v="19"/>
    <x v="1"/>
    <x v="3"/>
    <s v="Q1"/>
  </r>
  <r>
    <n v="956971"/>
    <x v="9"/>
    <x v="3"/>
    <x v="3"/>
    <x v="40"/>
    <x v="0"/>
    <x v="856"/>
    <d v="2014-07-28T00:00:00"/>
    <x v="0"/>
    <s v="No"/>
    <x v="40"/>
    <x v="0"/>
    <x v="1"/>
    <s v="Q3"/>
  </r>
  <r>
    <n v="333328"/>
    <x v="4"/>
    <x v="3"/>
    <x v="3"/>
    <x v="3"/>
    <x v="0"/>
    <x v="696"/>
    <d v="2013-02-26T00:00:00"/>
    <x v="0"/>
    <s v="No"/>
    <x v="3"/>
    <x v="0"/>
    <x v="3"/>
    <s v="Q1"/>
  </r>
  <r>
    <n v="335517"/>
    <x v="14"/>
    <x v="2"/>
    <x v="28"/>
    <x v="53"/>
    <x v="0"/>
    <x v="150"/>
    <d v="2013-02-28T00:00:00"/>
    <x v="0"/>
    <s v="No"/>
    <x v="51"/>
    <x v="0"/>
    <x v="3"/>
    <s v="Q1"/>
  </r>
  <r>
    <n v="503337"/>
    <x v="10"/>
    <x v="5"/>
    <x v="9"/>
    <x v="7"/>
    <x v="1"/>
    <x v="983"/>
    <d v="2013-08-26T00:00:00"/>
    <x v="0"/>
    <s v="Yes"/>
    <x v="7"/>
    <x v="9"/>
    <x v="3"/>
    <s v="Q3"/>
  </r>
  <r>
    <n v="1118814"/>
    <x v="407"/>
    <x v="1"/>
    <x v="4"/>
    <x v="3"/>
    <x v="0"/>
    <x v="520"/>
    <d v="2014-11-16T00:00:00"/>
    <x v="0"/>
    <s v="No"/>
    <x v="3"/>
    <x v="0"/>
    <x v="1"/>
    <s v="Q4"/>
  </r>
  <r>
    <n v="640111"/>
    <x v="846"/>
    <x v="1"/>
    <x v="1"/>
    <x v="5"/>
    <x v="0"/>
    <x v="600"/>
    <d v="2013-12-21T00:00:00"/>
    <x v="0"/>
    <s v="Yes"/>
    <x v="5"/>
    <x v="0"/>
    <x v="3"/>
    <s v="Q4"/>
  </r>
  <r>
    <n v="989148"/>
    <x v="19"/>
    <x v="4"/>
    <x v="29"/>
    <x v="12"/>
    <x v="1"/>
    <x v="687"/>
    <d v="2014-08-20T00:00:00"/>
    <x v="0"/>
    <s v="No"/>
    <x v="12"/>
    <x v="4"/>
    <x v="1"/>
    <s v="Q3"/>
  </r>
  <r>
    <n v="1894249"/>
    <x v="19"/>
    <x v="0"/>
    <x v="5"/>
    <x v="18"/>
    <x v="0"/>
    <x v="1056"/>
    <d v="2016-04-27T00:00:00"/>
    <x v="0"/>
    <s v="No"/>
    <x v="18"/>
    <x v="4"/>
    <x v="2"/>
    <s v="Q2"/>
  </r>
  <r>
    <n v="528440"/>
    <x v="62"/>
    <x v="5"/>
    <x v="12"/>
    <x v="1"/>
    <x v="3"/>
    <x v="375"/>
    <d v="2013-09-18T00:00:00"/>
    <x v="0"/>
    <s v="No"/>
    <x v="1"/>
    <x v="4"/>
    <x v="3"/>
    <s v="Q3"/>
  </r>
  <r>
    <n v="1139604"/>
    <x v="135"/>
    <x v="7"/>
    <x v="39"/>
    <x v="10"/>
    <x v="0"/>
    <x v="704"/>
    <d v="2014-02-12T00:00:00"/>
    <x v="0"/>
    <s v="Yes"/>
    <x v="10"/>
    <x v="0"/>
    <x v="1"/>
    <s v="Q1"/>
  </r>
  <r>
    <n v="352786"/>
    <x v="14"/>
    <x v="2"/>
    <x v="24"/>
    <x v="45"/>
    <x v="3"/>
    <x v="1254"/>
    <d v="2013-03-14T00:00:00"/>
    <x v="0"/>
    <s v="No"/>
    <x v="44"/>
    <x v="1"/>
    <x v="3"/>
    <s v="Q1"/>
  </r>
  <r>
    <n v="436436"/>
    <x v="218"/>
    <x v="5"/>
    <x v="15"/>
    <x v="19"/>
    <x v="0"/>
    <x v="823"/>
    <d v="2013-06-19T00:00:00"/>
    <x v="0"/>
    <s v="No"/>
    <x v="19"/>
    <x v="0"/>
    <x v="3"/>
    <s v="Q2"/>
  </r>
  <r>
    <n v="1739094"/>
    <x v="21"/>
    <x v="2"/>
    <x v="31"/>
    <x v="0"/>
    <x v="0"/>
    <x v="299"/>
    <d v="2016-01-13T00:00:00"/>
    <x v="0"/>
    <s v="No"/>
    <x v="0"/>
    <x v="0"/>
    <x v="2"/>
    <s v="Q1"/>
  </r>
  <r>
    <n v="1813706"/>
    <x v="166"/>
    <x v="4"/>
    <x v="6"/>
    <x v="35"/>
    <x v="0"/>
    <x v="31"/>
    <d v="2016-04-03T00:00:00"/>
    <x v="0"/>
    <s v="No"/>
    <x v="35"/>
    <x v="8"/>
    <x v="2"/>
    <s v="Q1"/>
  </r>
  <r>
    <n v="904143"/>
    <x v="4"/>
    <x v="3"/>
    <x v="8"/>
    <x v="18"/>
    <x v="0"/>
    <x v="1238"/>
    <d v="2014-06-20T00:00:00"/>
    <x v="0"/>
    <s v="No"/>
    <x v="18"/>
    <x v="0"/>
    <x v="1"/>
    <s v="Q2"/>
  </r>
  <r>
    <n v="768538"/>
    <x v="18"/>
    <x v="0"/>
    <x v="0"/>
    <x v="1"/>
    <x v="0"/>
    <x v="32"/>
    <d v="2014-03-18T00:00:00"/>
    <x v="0"/>
    <s v="No"/>
    <x v="1"/>
    <x v="0"/>
    <x v="1"/>
    <s v="Q1"/>
  </r>
  <r>
    <n v="1266728"/>
    <x v="8"/>
    <x v="5"/>
    <x v="12"/>
    <x v="9"/>
    <x v="0"/>
    <x v="722"/>
    <d v="2015-04-03T00:00:00"/>
    <x v="0"/>
    <s v="No"/>
    <x v="9"/>
    <x v="0"/>
    <x v="0"/>
    <s v="Q2"/>
  </r>
  <r>
    <n v="763014"/>
    <x v="33"/>
    <x v="4"/>
    <x v="26"/>
    <x v="19"/>
    <x v="0"/>
    <x v="830"/>
    <d v="2014-03-18T00:00:00"/>
    <x v="0"/>
    <s v="No"/>
    <x v="19"/>
    <x v="2"/>
    <x v="1"/>
    <s v="Q1"/>
  </r>
  <r>
    <n v="810686"/>
    <x v="5"/>
    <x v="1"/>
    <x v="22"/>
    <x v="9"/>
    <x v="0"/>
    <x v="179"/>
    <d v="2014-04-21T00:00:00"/>
    <x v="0"/>
    <s v="No"/>
    <x v="9"/>
    <x v="2"/>
    <x v="1"/>
    <s v="Q2"/>
  </r>
  <r>
    <n v="1340219"/>
    <x v="477"/>
    <x v="4"/>
    <x v="6"/>
    <x v="28"/>
    <x v="0"/>
    <x v="435"/>
    <d v="2015-04-24T00:00:00"/>
    <x v="0"/>
    <s v="No"/>
    <x v="28"/>
    <x v="9"/>
    <x v="0"/>
    <s v="Q2"/>
  </r>
  <r>
    <n v="1473809"/>
    <x v="14"/>
    <x v="2"/>
    <x v="24"/>
    <x v="14"/>
    <x v="2"/>
    <x v="335"/>
    <d v="2015-07-29T00:00:00"/>
    <x v="0"/>
    <s v="No"/>
    <x v="14"/>
    <x v="26"/>
    <x v="0"/>
    <s v="Q3"/>
  </r>
  <r>
    <n v="431720"/>
    <x v="19"/>
    <x v="2"/>
    <x v="24"/>
    <x v="23"/>
    <x v="0"/>
    <x v="1066"/>
    <d v="2013-06-14T00:00:00"/>
    <x v="0"/>
    <s v="Yes"/>
    <x v="23"/>
    <x v="1"/>
    <x v="3"/>
    <s v="Q2"/>
  </r>
  <r>
    <n v="1138920"/>
    <x v="594"/>
    <x v="9"/>
    <x v="50"/>
    <x v="3"/>
    <x v="0"/>
    <x v="704"/>
    <d v="2014-02-12T00:00:00"/>
    <x v="0"/>
    <s v="No"/>
    <x v="3"/>
    <x v="0"/>
    <x v="1"/>
    <s v="Q1"/>
  </r>
  <r>
    <n v="292883"/>
    <x v="273"/>
    <x v="7"/>
    <x v="39"/>
    <x v="0"/>
    <x v="0"/>
    <x v="1177"/>
    <d v="2013-07-02T00:00:00"/>
    <x v="0"/>
    <s v="No"/>
    <x v="0"/>
    <x v="15"/>
    <x v="3"/>
    <s v="Q2"/>
  </r>
  <r>
    <n v="1832403"/>
    <x v="217"/>
    <x v="1"/>
    <x v="22"/>
    <x v="33"/>
    <x v="3"/>
    <x v="200"/>
    <d v="2016-03-15T00:00:00"/>
    <x v="0"/>
    <s v="No"/>
    <x v="33"/>
    <x v="0"/>
    <x v="2"/>
    <s v="Q1"/>
  </r>
  <r>
    <n v="1273619"/>
    <x v="7"/>
    <x v="4"/>
    <x v="6"/>
    <x v="18"/>
    <x v="0"/>
    <x v="984"/>
    <d v="2015-09-03T00:00:00"/>
    <x v="0"/>
    <s v="Yes"/>
    <x v="18"/>
    <x v="0"/>
    <x v="0"/>
    <s v="Q3"/>
  </r>
  <r>
    <n v="723476"/>
    <x v="19"/>
    <x v="1"/>
    <x v="1"/>
    <x v="9"/>
    <x v="0"/>
    <x v="776"/>
    <d v="2014-02-20T00:00:00"/>
    <x v="0"/>
    <s v="No"/>
    <x v="9"/>
    <x v="0"/>
    <x v="1"/>
    <s v="Q1"/>
  </r>
  <r>
    <n v="311393"/>
    <x v="10"/>
    <x v="0"/>
    <x v="5"/>
    <x v="10"/>
    <x v="0"/>
    <x v="8"/>
    <d v="2013-11-02T00:00:00"/>
    <x v="0"/>
    <s v="No"/>
    <x v="10"/>
    <x v="20"/>
    <x v="3"/>
    <s v="Q3"/>
  </r>
  <r>
    <n v="1222724"/>
    <x v="19"/>
    <x v="0"/>
    <x v="0"/>
    <x v="12"/>
    <x v="0"/>
    <x v="697"/>
    <d v="2015-03-02T00:00:00"/>
    <x v="0"/>
    <s v="No"/>
    <x v="12"/>
    <x v="0"/>
    <x v="0"/>
    <s v="Q1"/>
  </r>
  <r>
    <n v="1065996"/>
    <x v="19"/>
    <x v="5"/>
    <x v="36"/>
    <x v="4"/>
    <x v="3"/>
    <x v="99"/>
    <d v="2014-10-16T00:00:00"/>
    <x v="0"/>
    <s v="Yes"/>
    <x v="4"/>
    <x v="11"/>
    <x v="1"/>
    <s v="Q3"/>
  </r>
  <r>
    <n v="312599"/>
    <x v="1"/>
    <x v="0"/>
    <x v="0"/>
    <x v="13"/>
    <x v="0"/>
    <x v="898"/>
    <d v="2013-12-02T00:00:00"/>
    <x v="0"/>
    <s v="No"/>
    <x v="13"/>
    <x v="15"/>
    <x v="3"/>
    <s v="Q4"/>
  </r>
  <r>
    <n v="785584"/>
    <x v="9"/>
    <x v="3"/>
    <x v="8"/>
    <x v="4"/>
    <x v="0"/>
    <x v="1309"/>
    <d v="2014-03-31T00:00:00"/>
    <x v="0"/>
    <s v="No"/>
    <x v="4"/>
    <x v="0"/>
    <x v="1"/>
    <s v="Q1"/>
  </r>
  <r>
    <n v="354860"/>
    <x v="16"/>
    <x v="5"/>
    <x v="14"/>
    <x v="9"/>
    <x v="3"/>
    <x v="855"/>
    <d v="2013-03-18T00:00:00"/>
    <x v="0"/>
    <s v="No"/>
    <x v="9"/>
    <x v="6"/>
    <x v="3"/>
    <s v="Q1"/>
  </r>
  <r>
    <n v="1246821"/>
    <x v="8"/>
    <x v="4"/>
    <x v="6"/>
    <x v="18"/>
    <x v="0"/>
    <x v="127"/>
    <d v="2015-02-19T00:00:00"/>
    <x v="0"/>
    <s v="No"/>
    <x v="18"/>
    <x v="0"/>
    <x v="0"/>
    <s v="Q1"/>
  </r>
  <r>
    <n v="1939862"/>
    <x v="20"/>
    <x v="5"/>
    <x v="9"/>
    <x v="7"/>
    <x v="1"/>
    <x v="399"/>
    <d v="2016-05-31T00:00:00"/>
    <x v="0"/>
    <s v="No"/>
    <x v="7"/>
    <x v="21"/>
    <x v="2"/>
    <s v="Q2"/>
  </r>
  <r>
    <n v="1989258"/>
    <x v="51"/>
    <x v="2"/>
    <x v="16"/>
    <x v="23"/>
    <x v="1"/>
    <x v="572"/>
    <d v="2016-06-29T00:00:00"/>
    <x v="0"/>
    <s v="Yes"/>
    <x v="23"/>
    <x v="1"/>
    <x v="2"/>
    <s v="Q2"/>
  </r>
  <r>
    <n v="1649662"/>
    <x v="48"/>
    <x v="4"/>
    <x v="6"/>
    <x v="0"/>
    <x v="0"/>
    <x v="362"/>
    <d v="2015-10-11T00:00:00"/>
    <x v="1"/>
    <s v="No"/>
    <x v="0"/>
    <x v="0"/>
    <x v="0"/>
    <s v="Q4"/>
  </r>
  <r>
    <n v="1185029"/>
    <x v="63"/>
    <x v="1"/>
    <x v="4"/>
    <x v="14"/>
    <x v="0"/>
    <x v="712"/>
    <d v="2015-07-01T00:00:00"/>
    <x v="0"/>
    <s v="No"/>
    <x v="14"/>
    <x v="0"/>
    <x v="0"/>
    <s v="Q3"/>
  </r>
  <r>
    <n v="1307496"/>
    <x v="358"/>
    <x v="4"/>
    <x v="6"/>
    <x v="1"/>
    <x v="0"/>
    <x v="1053"/>
    <d v="2015-03-30T00:00:00"/>
    <x v="1"/>
    <s v="No"/>
    <x v="1"/>
    <x v="0"/>
    <x v="0"/>
    <s v="Q1"/>
  </r>
  <r>
    <n v="801634"/>
    <x v="30"/>
    <x v="5"/>
    <x v="12"/>
    <x v="10"/>
    <x v="0"/>
    <x v="476"/>
    <d v="2014-09-04T00:00:00"/>
    <x v="0"/>
    <s v="Yes"/>
    <x v="10"/>
    <x v="0"/>
    <x v="1"/>
    <s v="Q3"/>
  </r>
  <r>
    <n v="1905622"/>
    <x v="6"/>
    <x v="5"/>
    <x v="15"/>
    <x v="0"/>
    <x v="0"/>
    <x v="352"/>
    <d v="2016-02-05T00:00:00"/>
    <x v="0"/>
    <s v="Yes"/>
    <x v="0"/>
    <x v="0"/>
    <x v="2"/>
    <s v="Q1"/>
  </r>
  <r>
    <n v="1066871"/>
    <x v="19"/>
    <x v="2"/>
    <x v="45"/>
    <x v="7"/>
    <x v="3"/>
    <x v="462"/>
    <d v="2014-10-16T00:00:00"/>
    <x v="0"/>
    <s v="No"/>
    <x v="7"/>
    <x v="19"/>
    <x v="1"/>
    <s v="Q4"/>
  </r>
  <r>
    <n v="1597853"/>
    <x v="62"/>
    <x v="2"/>
    <x v="2"/>
    <x v="12"/>
    <x v="1"/>
    <x v="723"/>
    <d v="2015-09-10T00:00:00"/>
    <x v="0"/>
    <s v="Yes"/>
    <x v="12"/>
    <x v="14"/>
    <x v="0"/>
    <s v="Q3"/>
  </r>
  <r>
    <n v="1610036"/>
    <x v="14"/>
    <x v="2"/>
    <x v="20"/>
    <x v="5"/>
    <x v="0"/>
    <x v="148"/>
    <d v="2015-10-16T00:00:00"/>
    <x v="0"/>
    <s v="No"/>
    <x v="5"/>
    <x v="0"/>
    <x v="0"/>
    <s v="Q4"/>
  </r>
  <r>
    <n v="1632873"/>
    <x v="733"/>
    <x v="1"/>
    <x v="22"/>
    <x v="31"/>
    <x v="0"/>
    <x v="39"/>
    <d v="2015-10-30T00:00:00"/>
    <x v="0"/>
    <s v="No"/>
    <x v="31"/>
    <x v="0"/>
    <x v="0"/>
    <s v="Q4"/>
  </r>
  <r>
    <n v="262948"/>
    <x v="16"/>
    <x v="2"/>
    <x v="30"/>
    <x v="20"/>
    <x v="0"/>
    <x v="965"/>
    <d v="2013-01-25T00:00:00"/>
    <x v="0"/>
    <s v="No"/>
    <x v="20"/>
    <x v="0"/>
    <x v="3"/>
    <s v="Q1"/>
  </r>
  <r>
    <n v="1160698"/>
    <x v="10"/>
    <x v="5"/>
    <x v="12"/>
    <x v="3"/>
    <x v="2"/>
    <x v="451"/>
    <d v="2014-12-18T00:00:00"/>
    <x v="0"/>
    <s v="No"/>
    <x v="3"/>
    <x v="1"/>
    <x v="1"/>
    <s v="Q4"/>
  </r>
  <r>
    <n v="222443"/>
    <x v="28"/>
    <x v="5"/>
    <x v="15"/>
    <x v="12"/>
    <x v="0"/>
    <x v="1270"/>
    <d v="2013-07-01T00:00:00"/>
    <x v="0"/>
    <s v="No"/>
    <x v="12"/>
    <x v="18"/>
    <x v="3"/>
    <s v="Q2"/>
  </r>
  <r>
    <n v="1659096"/>
    <x v="25"/>
    <x v="2"/>
    <x v="20"/>
    <x v="26"/>
    <x v="3"/>
    <x v="620"/>
    <d v="2015-11-19T00:00:00"/>
    <x v="0"/>
    <s v="No"/>
    <x v="26"/>
    <x v="4"/>
    <x v="0"/>
    <s v="Q4"/>
  </r>
  <r>
    <n v="670458"/>
    <x v="9"/>
    <x v="3"/>
    <x v="8"/>
    <x v="1"/>
    <x v="0"/>
    <x v="707"/>
    <d v="2014-01-15T00:00:00"/>
    <x v="0"/>
    <s v="No"/>
    <x v="1"/>
    <x v="0"/>
    <x v="1"/>
    <s v="Q1"/>
  </r>
  <r>
    <n v="1320746"/>
    <x v="381"/>
    <x v="1"/>
    <x v="1"/>
    <x v="18"/>
    <x v="0"/>
    <x v="1008"/>
    <d v="2015-08-04T00:00:00"/>
    <x v="0"/>
    <s v="Yes"/>
    <x v="18"/>
    <x v="0"/>
    <x v="0"/>
    <s v="Q3"/>
  </r>
  <r>
    <n v="1897280"/>
    <x v="294"/>
    <x v="4"/>
    <x v="6"/>
    <x v="2"/>
    <x v="0"/>
    <x v="655"/>
    <d v="2016-04-26T00:00:00"/>
    <x v="0"/>
    <s v="No"/>
    <x v="2"/>
    <x v="0"/>
    <x v="2"/>
    <s v="Q2"/>
  </r>
  <r>
    <n v="377336"/>
    <x v="19"/>
    <x v="0"/>
    <x v="0"/>
    <x v="18"/>
    <x v="4"/>
    <x v="513"/>
    <d v="2013-09-04T00:00:00"/>
    <x v="0"/>
    <s v="No"/>
    <x v="18"/>
    <x v="13"/>
    <x v="3"/>
    <s v="Q3"/>
  </r>
  <r>
    <n v="1054396"/>
    <x v="68"/>
    <x v="0"/>
    <x v="0"/>
    <x v="1"/>
    <x v="0"/>
    <x v="941"/>
    <d v="2014-01-10T00:00:00"/>
    <x v="0"/>
    <s v="No"/>
    <x v="1"/>
    <x v="0"/>
    <x v="1"/>
    <s v="Q1"/>
  </r>
  <r>
    <n v="1188925"/>
    <x v="82"/>
    <x v="1"/>
    <x v="27"/>
    <x v="13"/>
    <x v="0"/>
    <x v="1187"/>
    <d v="2015-09-01T00:00:00"/>
    <x v="0"/>
    <s v="No"/>
    <x v="13"/>
    <x v="0"/>
    <x v="0"/>
    <s v="Q3"/>
  </r>
  <r>
    <n v="747860"/>
    <x v="9"/>
    <x v="3"/>
    <x v="3"/>
    <x v="0"/>
    <x v="0"/>
    <x v="1150"/>
    <d v="2014-06-03T00:00:00"/>
    <x v="0"/>
    <s v="Yes"/>
    <x v="0"/>
    <x v="0"/>
    <x v="1"/>
    <s v="Q2"/>
  </r>
  <r>
    <n v="1936341"/>
    <x v="37"/>
    <x v="7"/>
    <x v="21"/>
    <x v="7"/>
    <x v="3"/>
    <x v="978"/>
    <d v="2016-05-26T00:00:00"/>
    <x v="0"/>
    <s v="No"/>
    <x v="7"/>
    <x v="9"/>
    <x v="2"/>
    <s v="Q2"/>
  </r>
  <r>
    <n v="513631"/>
    <x v="19"/>
    <x v="0"/>
    <x v="0"/>
    <x v="8"/>
    <x v="1"/>
    <x v="1242"/>
    <d v="2013-04-09T00:00:00"/>
    <x v="0"/>
    <s v="Yes"/>
    <x v="8"/>
    <x v="13"/>
    <x v="3"/>
    <s v="Q1"/>
  </r>
  <r>
    <n v="1241119"/>
    <x v="9"/>
    <x v="3"/>
    <x v="8"/>
    <x v="0"/>
    <x v="0"/>
    <x v="254"/>
    <d v="2015-02-14T00:00:00"/>
    <x v="0"/>
    <s v="Yes"/>
    <x v="0"/>
    <x v="0"/>
    <x v="0"/>
    <s v="Q1"/>
  </r>
  <r>
    <n v="1593731"/>
    <x v="86"/>
    <x v="5"/>
    <x v="12"/>
    <x v="9"/>
    <x v="1"/>
    <x v="94"/>
    <d v="2015-07-10T00:00:00"/>
    <x v="0"/>
    <s v="Yes"/>
    <x v="9"/>
    <x v="18"/>
    <x v="0"/>
    <s v="Q2"/>
  </r>
  <r>
    <n v="970603"/>
    <x v="1"/>
    <x v="0"/>
    <x v="0"/>
    <x v="4"/>
    <x v="0"/>
    <x v="193"/>
    <d v="2014-06-08T00:00:00"/>
    <x v="0"/>
    <s v="Yes"/>
    <x v="4"/>
    <x v="0"/>
    <x v="1"/>
    <s v="Q2"/>
  </r>
  <r>
    <n v="983089"/>
    <x v="201"/>
    <x v="0"/>
    <x v="0"/>
    <x v="13"/>
    <x v="0"/>
    <x v="98"/>
    <d v="2014-08-13T00:00:00"/>
    <x v="0"/>
    <s v="No"/>
    <x v="13"/>
    <x v="0"/>
    <x v="1"/>
    <s v="Q3"/>
  </r>
  <r>
    <n v="1244368"/>
    <x v="205"/>
    <x v="7"/>
    <x v="39"/>
    <x v="7"/>
    <x v="0"/>
    <x v="305"/>
    <d v="2015-02-23T00:00:00"/>
    <x v="0"/>
    <s v="Yes"/>
    <x v="7"/>
    <x v="2"/>
    <x v="0"/>
    <s v="Q1"/>
  </r>
  <r>
    <n v="941056"/>
    <x v="4"/>
    <x v="3"/>
    <x v="25"/>
    <x v="12"/>
    <x v="0"/>
    <x v="386"/>
    <d v="2014-07-17T00:00:00"/>
    <x v="0"/>
    <s v="No"/>
    <x v="12"/>
    <x v="0"/>
    <x v="1"/>
    <s v="Q3"/>
  </r>
  <r>
    <n v="1799554"/>
    <x v="10"/>
    <x v="5"/>
    <x v="14"/>
    <x v="9"/>
    <x v="3"/>
    <x v="459"/>
    <d v="2016-02-24T00:00:00"/>
    <x v="0"/>
    <s v="No"/>
    <x v="9"/>
    <x v="1"/>
    <x v="2"/>
    <s v="Q1"/>
  </r>
  <r>
    <n v="1536855"/>
    <x v="10"/>
    <x v="0"/>
    <x v="5"/>
    <x v="1"/>
    <x v="1"/>
    <x v="586"/>
    <d v="2015-08-28T00:00:00"/>
    <x v="0"/>
    <s v="No"/>
    <x v="1"/>
    <x v="4"/>
    <x v="0"/>
    <s v="Q3"/>
  </r>
  <r>
    <n v="1718417"/>
    <x v="20"/>
    <x v="0"/>
    <x v="5"/>
    <x v="7"/>
    <x v="0"/>
    <x v="689"/>
    <d v="2015-12-29T00:00:00"/>
    <x v="0"/>
    <s v="No"/>
    <x v="7"/>
    <x v="0"/>
    <x v="0"/>
    <s v="Q4"/>
  </r>
  <r>
    <n v="1310315"/>
    <x v="4"/>
    <x v="3"/>
    <x v="8"/>
    <x v="0"/>
    <x v="0"/>
    <x v="84"/>
    <d v="2015-01-04T00:00:00"/>
    <x v="0"/>
    <s v="Yes"/>
    <x v="0"/>
    <x v="0"/>
    <x v="0"/>
    <s v="Q1"/>
  </r>
  <r>
    <n v="1041207"/>
    <x v="10"/>
    <x v="0"/>
    <x v="0"/>
    <x v="5"/>
    <x v="0"/>
    <x v="922"/>
    <d v="2014-09-23T00:00:00"/>
    <x v="0"/>
    <s v="No"/>
    <x v="5"/>
    <x v="0"/>
    <x v="1"/>
    <s v="Q3"/>
  </r>
  <r>
    <n v="1710318"/>
    <x v="19"/>
    <x v="2"/>
    <x v="24"/>
    <x v="19"/>
    <x v="2"/>
    <x v="714"/>
    <d v="2015-12-22T00:00:00"/>
    <x v="0"/>
    <s v="No"/>
    <x v="19"/>
    <x v="1"/>
    <x v="0"/>
    <s v="Q4"/>
  </r>
  <r>
    <n v="1246397"/>
    <x v="8"/>
    <x v="2"/>
    <x v="61"/>
    <x v="24"/>
    <x v="0"/>
    <x v="127"/>
    <d v="2015-02-25T00:00:00"/>
    <x v="0"/>
    <s v="No"/>
    <x v="24"/>
    <x v="19"/>
    <x v="0"/>
    <s v="Q1"/>
  </r>
  <r>
    <n v="1630438"/>
    <x v="33"/>
    <x v="4"/>
    <x v="6"/>
    <x v="14"/>
    <x v="0"/>
    <x v="14"/>
    <d v="2015-10-29T00:00:00"/>
    <x v="0"/>
    <s v="No"/>
    <x v="14"/>
    <x v="0"/>
    <x v="0"/>
    <s v="Q4"/>
  </r>
  <r>
    <n v="500022"/>
    <x v="296"/>
    <x v="2"/>
    <x v="24"/>
    <x v="10"/>
    <x v="0"/>
    <x v="283"/>
    <d v="2013-08-22T00:00:00"/>
    <x v="0"/>
    <s v="Yes"/>
    <x v="10"/>
    <x v="0"/>
    <x v="3"/>
    <s v="Q3"/>
  </r>
  <r>
    <n v="1177372"/>
    <x v="18"/>
    <x v="0"/>
    <x v="0"/>
    <x v="7"/>
    <x v="0"/>
    <x v="864"/>
    <d v="2014-12-31T00:00:00"/>
    <x v="0"/>
    <s v="No"/>
    <x v="7"/>
    <x v="0"/>
    <x v="1"/>
    <s v="Q4"/>
  </r>
  <r>
    <n v="1653499"/>
    <x v="102"/>
    <x v="8"/>
    <x v="33"/>
    <x v="14"/>
    <x v="0"/>
    <x v="1101"/>
    <d v="2015-11-17T00:00:00"/>
    <x v="0"/>
    <s v="No"/>
    <x v="14"/>
    <x v="6"/>
    <x v="0"/>
    <s v="Q4"/>
  </r>
  <r>
    <n v="1902669"/>
    <x v="232"/>
    <x v="1"/>
    <x v="22"/>
    <x v="15"/>
    <x v="3"/>
    <x v="1045"/>
    <d v="2016-08-06T00:00:00"/>
    <x v="0"/>
    <s v="No"/>
    <x v="15"/>
    <x v="90"/>
    <x v="2"/>
    <s v="Q2"/>
  </r>
  <r>
    <n v="329116"/>
    <x v="35"/>
    <x v="0"/>
    <x v="0"/>
    <x v="14"/>
    <x v="0"/>
    <x v="1334"/>
    <d v="2013-02-25T00:00:00"/>
    <x v="0"/>
    <s v="No"/>
    <x v="14"/>
    <x v="1"/>
    <x v="3"/>
    <s v="Q1"/>
  </r>
  <r>
    <n v="1674510"/>
    <x v="8"/>
    <x v="2"/>
    <x v="17"/>
    <x v="7"/>
    <x v="0"/>
    <x v="1206"/>
    <d v="2015-11-28T00:00:00"/>
    <x v="0"/>
    <s v="Yes"/>
    <x v="7"/>
    <x v="0"/>
    <x v="0"/>
    <s v="Q4"/>
  </r>
  <r>
    <n v="1228738"/>
    <x v="16"/>
    <x v="2"/>
    <x v="31"/>
    <x v="25"/>
    <x v="0"/>
    <x v="190"/>
    <d v="2015-06-02T00:00:00"/>
    <x v="0"/>
    <s v="No"/>
    <x v="25"/>
    <x v="0"/>
    <x v="0"/>
    <s v="Q2"/>
  </r>
  <r>
    <n v="1746866"/>
    <x v="250"/>
    <x v="7"/>
    <x v="39"/>
    <x v="53"/>
    <x v="0"/>
    <x v="642"/>
    <d v="2016-01-18T00:00:00"/>
    <x v="0"/>
    <s v="No"/>
    <x v="51"/>
    <x v="0"/>
    <x v="2"/>
    <s v="Q1"/>
  </r>
  <r>
    <n v="401542"/>
    <x v="64"/>
    <x v="7"/>
    <x v="56"/>
    <x v="9"/>
    <x v="0"/>
    <x v="290"/>
    <d v="2013-08-05T00:00:00"/>
    <x v="0"/>
    <s v="No"/>
    <x v="9"/>
    <x v="13"/>
    <x v="3"/>
    <s v="Q3"/>
  </r>
  <r>
    <n v="768135"/>
    <x v="35"/>
    <x v="0"/>
    <x v="0"/>
    <x v="31"/>
    <x v="0"/>
    <x v="1300"/>
    <d v="2014-03-15T00:00:00"/>
    <x v="0"/>
    <s v="No"/>
    <x v="31"/>
    <x v="0"/>
    <x v="1"/>
    <s v="Q1"/>
  </r>
  <r>
    <n v="1132495"/>
    <x v="172"/>
    <x v="0"/>
    <x v="0"/>
    <x v="18"/>
    <x v="3"/>
    <x v="895"/>
    <d v="2014-11-26T00:00:00"/>
    <x v="0"/>
    <s v="No"/>
    <x v="18"/>
    <x v="19"/>
    <x v="1"/>
    <s v="Q4"/>
  </r>
  <r>
    <n v="722873"/>
    <x v="171"/>
    <x v="9"/>
    <x v="55"/>
    <x v="20"/>
    <x v="3"/>
    <x v="776"/>
    <d v="2014-02-21T00:00:00"/>
    <x v="0"/>
    <s v="Yes"/>
    <x v="20"/>
    <x v="1"/>
    <x v="1"/>
    <s v="Q1"/>
  </r>
  <r>
    <n v="1788334"/>
    <x v="84"/>
    <x v="0"/>
    <x v="0"/>
    <x v="7"/>
    <x v="0"/>
    <x v="142"/>
    <d v="2016-02-16T00:00:00"/>
    <x v="0"/>
    <s v="Yes"/>
    <x v="7"/>
    <x v="0"/>
    <x v="2"/>
    <s v="Q1"/>
  </r>
  <r>
    <n v="1671784"/>
    <x v="127"/>
    <x v="9"/>
    <x v="65"/>
    <x v="0"/>
    <x v="0"/>
    <x v="627"/>
    <d v="2015-11-25T00:00:00"/>
    <x v="0"/>
    <s v="Yes"/>
    <x v="0"/>
    <x v="0"/>
    <x v="0"/>
    <s v="Q4"/>
  </r>
  <r>
    <n v="1079542"/>
    <x v="21"/>
    <x v="2"/>
    <x v="31"/>
    <x v="18"/>
    <x v="0"/>
    <x v="763"/>
    <d v="2014-10-27T00:00:00"/>
    <x v="0"/>
    <s v="No"/>
    <x v="18"/>
    <x v="19"/>
    <x v="1"/>
    <s v="Q4"/>
  </r>
  <r>
    <n v="1594285"/>
    <x v="134"/>
    <x v="0"/>
    <x v="0"/>
    <x v="13"/>
    <x v="0"/>
    <x v="67"/>
    <d v="2015-06-10T00:00:00"/>
    <x v="0"/>
    <s v="No"/>
    <x v="13"/>
    <x v="0"/>
    <x v="0"/>
    <s v="Q2"/>
  </r>
  <r>
    <n v="665642"/>
    <x v="10"/>
    <x v="0"/>
    <x v="0"/>
    <x v="39"/>
    <x v="0"/>
    <x v="176"/>
    <d v="2014-01-13T00:00:00"/>
    <x v="0"/>
    <s v="No"/>
    <x v="39"/>
    <x v="0"/>
    <x v="1"/>
    <s v="Q1"/>
  </r>
  <r>
    <n v="1264665"/>
    <x v="4"/>
    <x v="3"/>
    <x v="8"/>
    <x v="7"/>
    <x v="0"/>
    <x v="1025"/>
    <d v="2015-03-03T00:00:00"/>
    <x v="0"/>
    <s v="Yes"/>
    <x v="7"/>
    <x v="0"/>
    <x v="0"/>
    <s v="Q1"/>
  </r>
  <r>
    <n v="1571032"/>
    <x v="9"/>
    <x v="3"/>
    <x v="3"/>
    <x v="7"/>
    <x v="0"/>
    <x v="741"/>
    <d v="2015-09-18T00:00:00"/>
    <x v="0"/>
    <s v="No"/>
    <x v="7"/>
    <x v="0"/>
    <x v="0"/>
    <s v="Q3"/>
  </r>
  <r>
    <n v="1257930"/>
    <x v="14"/>
    <x v="7"/>
    <x v="19"/>
    <x v="38"/>
    <x v="0"/>
    <x v="131"/>
    <d v="2015-03-19T00:00:00"/>
    <x v="0"/>
    <s v="No"/>
    <x v="38"/>
    <x v="50"/>
    <x v="0"/>
    <s v="Q1"/>
  </r>
  <r>
    <n v="2025832"/>
    <x v="23"/>
    <x v="2"/>
    <x v="31"/>
    <x v="14"/>
    <x v="1"/>
    <x v="152"/>
    <d v="2016-07-25T00:00:00"/>
    <x v="0"/>
    <s v="No"/>
    <x v="14"/>
    <x v="9"/>
    <x v="2"/>
    <s v="Q3"/>
  </r>
  <r>
    <n v="737133"/>
    <x v="10"/>
    <x v="0"/>
    <x v="42"/>
    <x v="7"/>
    <x v="0"/>
    <x v="237"/>
    <d v="2014-02-28T00:00:00"/>
    <x v="0"/>
    <s v="No"/>
    <x v="7"/>
    <x v="0"/>
    <x v="1"/>
    <s v="Q1"/>
  </r>
  <r>
    <n v="670619"/>
    <x v="14"/>
    <x v="2"/>
    <x v="24"/>
    <x v="0"/>
    <x v="1"/>
    <x v="707"/>
    <d v="2014-01-22T00:00:00"/>
    <x v="0"/>
    <s v="No"/>
    <x v="0"/>
    <x v="21"/>
    <x v="1"/>
    <s v="Q1"/>
  </r>
  <r>
    <n v="1218702"/>
    <x v="1"/>
    <x v="0"/>
    <x v="0"/>
    <x v="12"/>
    <x v="0"/>
    <x v="999"/>
    <d v="2015-01-30T00:00:00"/>
    <x v="1"/>
    <s v="No"/>
    <x v="12"/>
    <x v="0"/>
    <x v="0"/>
    <s v="Q1"/>
  </r>
  <r>
    <n v="1069764"/>
    <x v="19"/>
    <x v="0"/>
    <x v="37"/>
    <x v="13"/>
    <x v="3"/>
    <x v="1122"/>
    <d v="2014-10-20T00:00:00"/>
    <x v="0"/>
    <s v="No"/>
    <x v="13"/>
    <x v="19"/>
    <x v="1"/>
    <s v="Q4"/>
  </r>
  <r>
    <n v="1218676"/>
    <x v="125"/>
    <x v="2"/>
    <x v="30"/>
    <x v="20"/>
    <x v="1"/>
    <x v="999"/>
    <d v="2015-04-02T00:00:00"/>
    <x v="0"/>
    <s v="No"/>
    <x v="20"/>
    <x v="14"/>
    <x v="0"/>
    <s v="Q1"/>
  </r>
  <r>
    <n v="1024239"/>
    <x v="38"/>
    <x v="0"/>
    <x v="42"/>
    <x v="16"/>
    <x v="0"/>
    <x v="1063"/>
    <d v="2014-11-09T00:00:00"/>
    <x v="0"/>
    <s v="No"/>
    <x v="16"/>
    <x v="0"/>
    <x v="1"/>
    <s v="Q4"/>
  </r>
  <r>
    <n v="1927618"/>
    <x v="14"/>
    <x v="5"/>
    <x v="12"/>
    <x v="12"/>
    <x v="0"/>
    <x v="132"/>
    <d v="2016-05-16T00:00:00"/>
    <x v="0"/>
    <s v="No"/>
    <x v="12"/>
    <x v="0"/>
    <x v="2"/>
    <s v="Q2"/>
  </r>
  <r>
    <n v="1741035"/>
    <x v="1"/>
    <x v="0"/>
    <x v="0"/>
    <x v="27"/>
    <x v="0"/>
    <x v="162"/>
    <d v="2016-01-14T00:00:00"/>
    <x v="0"/>
    <s v="No"/>
    <x v="27"/>
    <x v="0"/>
    <x v="2"/>
    <s v="Q1"/>
  </r>
  <r>
    <n v="912287"/>
    <x v="88"/>
    <x v="1"/>
    <x v="1"/>
    <x v="25"/>
    <x v="0"/>
    <x v="876"/>
    <d v="2014-06-26T00:00:00"/>
    <x v="0"/>
    <s v="No"/>
    <x v="25"/>
    <x v="0"/>
    <x v="1"/>
    <s v="Q2"/>
  </r>
  <r>
    <n v="594937"/>
    <x v="847"/>
    <x v="1"/>
    <x v="1"/>
    <x v="7"/>
    <x v="0"/>
    <x v="388"/>
    <d v="2013-12-11T00:00:00"/>
    <x v="0"/>
    <s v="No"/>
    <x v="7"/>
    <x v="0"/>
    <x v="3"/>
    <s v="Q4"/>
  </r>
  <r>
    <n v="1027288"/>
    <x v="33"/>
    <x v="4"/>
    <x v="6"/>
    <x v="25"/>
    <x v="0"/>
    <x v="829"/>
    <d v="2014-12-09T00:00:00"/>
    <x v="0"/>
    <s v="No"/>
    <x v="25"/>
    <x v="0"/>
    <x v="1"/>
    <s v="Q4"/>
  </r>
  <r>
    <n v="1018917"/>
    <x v="65"/>
    <x v="6"/>
    <x v="46"/>
    <x v="4"/>
    <x v="0"/>
    <x v="273"/>
    <d v="2014-11-09T00:00:00"/>
    <x v="0"/>
    <s v="No"/>
    <x v="4"/>
    <x v="20"/>
    <x v="1"/>
    <s v="Q3"/>
  </r>
  <r>
    <n v="2097586"/>
    <x v="9"/>
    <x v="3"/>
    <x v="8"/>
    <x v="4"/>
    <x v="0"/>
    <x v="675"/>
    <d v="2016-06-09T00:00:00"/>
    <x v="0"/>
    <s v="Yes"/>
    <x v="4"/>
    <x v="0"/>
    <x v="2"/>
    <s v="Q2"/>
  </r>
  <r>
    <n v="1567068"/>
    <x v="14"/>
    <x v="5"/>
    <x v="12"/>
    <x v="9"/>
    <x v="3"/>
    <x v="296"/>
    <d v="2015-09-17T00:00:00"/>
    <x v="0"/>
    <s v="No"/>
    <x v="9"/>
    <x v="1"/>
    <x v="0"/>
    <s v="Q3"/>
  </r>
  <r>
    <n v="716476"/>
    <x v="14"/>
    <x v="7"/>
    <x v="19"/>
    <x v="27"/>
    <x v="0"/>
    <x v="230"/>
    <d v="2014-02-17T00:00:00"/>
    <x v="0"/>
    <s v="No"/>
    <x v="27"/>
    <x v="0"/>
    <x v="1"/>
    <s v="Q1"/>
  </r>
  <r>
    <n v="1903409"/>
    <x v="702"/>
    <x v="1"/>
    <x v="4"/>
    <x v="23"/>
    <x v="0"/>
    <x v="1045"/>
    <d v="2016-04-29T00:00:00"/>
    <x v="0"/>
    <s v="No"/>
    <x v="23"/>
    <x v="0"/>
    <x v="2"/>
    <s v="Q2"/>
  </r>
  <r>
    <n v="1162083"/>
    <x v="228"/>
    <x v="1"/>
    <x v="13"/>
    <x v="12"/>
    <x v="0"/>
    <x v="588"/>
    <d v="2014-12-18T00:00:00"/>
    <x v="0"/>
    <s v="No"/>
    <x v="12"/>
    <x v="0"/>
    <x v="1"/>
    <s v="Q4"/>
  </r>
  <r>
    <n v="1477305"/>
    <x v="25"/>
    <x v="8"/>
    <x v="33"/>
    <x v="25"/>
    <x v="1"/>
    <x v="633"/>
    <d v="2015-07-23T00:00:00"/>
    <x v="0"/>
    <s v="No"/>
    <x v="25"/>
    <x v="19"/>
    <x v="0"/>
    <s v="Q3"/>
  </r>
  <r>
    <n v="1895749"/>
    <x v="4"/>
    <x v="3"/>
    <x v="44"/>
    <x v="10"/>
    <x v="4"/>
    <x v="1056"/>
    <d v="2016-04-25T00:00:00"/>
    <x v="0"/>
    <s v="No"/>
    <x v="10"/>
    <x v="0"/>
    <x v="2"/>
    <s v="Q2"/>
  </r>
  <r>
    <n v="801431"/>
    <x v="653"/>
    <x v="1"/>
    <x v="4"/>
    <x v="0"/>
    <x v="0"/>
    <x v="476"/>
    <d v="2014-09-04T00:00:00"/>
    <x v="1"/>
    <s v="No"/>
    <x v="0"/>
    <x v="0"/>
    <x v="1"/>
    <s v="Q3"/>
  </r>
  <r>
    <n v="1420479"/>
    <x v="199"/>
    <x v="0"/>
    <x v="0"/>
    <x v="16"/>
    <x v="0"/>
    <x v="169"/>
    <d v="2015-06-14T00:00:00"/>
    <x v="0"/>
    <s v="No"/>
    <x v="16"/>
    <x v="0"/>
    <x v="0"/>
    <s v="Q2"/>
  </r>
  <r>
    <n v="1780737"/>
    <x v="95"/>
    <x v="5"/>
    <x v="9"/>
    <x v="8"/>
    <x v="1"/>
    <x v="826"/>
    <d v="2016-12-02T00:00:00"/>
    <x v="0"/>
    <s v="No"/>
    <x v="8"/>
    <x v="7"/>
    <x v="2"/>
    <s v="Q3"/>
  </r>
  <r>
    <n v="319059"/>
    <x v="19"/>
    <x v="2"/>
    <x v="34"/>
    <x v="25"/>
    <x v="0"/>
    <x v="758"/>
    <d v="2013-02-21T00:00:00"/>
    <x v="0"/>
    <s v="No"/>
    <x v="25"/>
    <x v="4"/>
    <x v="3"/>
    <s v="Q1"/>
  </r>
  <r>
    <n v="1911822"/>
    <x v="14"/>
    <x v="2"/>
    <x v="20"/>
    <x v="9"/>
    <x v="0"/>
    <x v="767"/>
    <d v="2016-05-05T00:00:00"/>
    <x v="0"/>
    <s v="No"/>
    <x v="9"/>
    <x v="0"/>
    <x v="2"/>
    <s v="Q2"/>
  </r>
  <r>
    <n v="1362171"/>
    <x v="9"/>
    <x v="3"/>
    <x v="44"/>
    <x v="37"/>
    <x v="0"/>
    <x v="833"/>
    <d v="2015-06-05T00:00:00"/>
    <x v="0"/>
    <s v="No"/>
    <x v="37"/>
    <x v="13"/>
    <x v="0"/>
    <s v="Q2"/>
  </r>
  <r>
    <n v="1774360"/>
    <x v="10"/>
    <x v="2"/>
    <x v="16"/>
    <x v="5"/>
    <x v="0"/>
    <x v="21"/>
    <d v="2016-05-02T00:00:00"/>
    <x v="0"/>
    <s v="No"/>
    <x v="5"/>
    <x v="0"/>
    <x v="2"/>
    <s v="Q2"/>
  </r>
  <r>
    <n v="1784490"/>
    <x v="4"/>
    <x v="3"/>
    <x v="3"/>
    <x v="24"/>
    <x v="0"/>
    <x v="844"/>
    <d v="2016-11-02T00:00:00"/>
    <x v="0"/>
    <s v="No"/>
    <x v="24"/>
    <x v="0"/>
    <x v="2"/>
    <s v="Q4"/>
  </r>
  <r>
    <n v="1187143"/>
    <x v="17"/>
    <x v="3"/>
    <x v="3"/>
    <x v="7"/>
    <x v="0"/>
    <x v="815"/>
    <d v="2015-08-01T00:00:00"/>
    <x v="0"/>
    <s v="Yes"/>
    <x v="7"/>
    <x v="0"/>
    <x v="0"/>
    <s v="Q3"/>
  </r>
  <r>
    <n v="365138"/>
    <x v="33"/>
    <x v="4"/>
    <x v="32"/>
    <x v="40"/>
    <x v="0"/>
    <x v="1039"/>
    <d v="2013-03-26T00:00:00"/>
    <x v="0"/>
    <s v="No"/>
    <x v="40"/>
    <x v="1"/>
    <x v="3"/>
    <s v="Q1"/>
  </r>
  <r>
    <n v="1746774"/>
    <x v="25"/>
    <x v="2"/>
    <x v="17"/>
    <x v="24"/>
    <x v="0"/>
    <x v="642"/>
    <d v="2016-01-18T00:00:00"/>
    <x v="0"/>
    <s v="No"/>
    <x v="24"/>
    <x v="0"/>
    <x v="2"/>
    <s v="Q1"/>
  </r>
  <r>
    <n v="1231375"/>
    <x v="28"/>
    <x v="2"/>
    <x v="17"/>
    <x v="0"/>
    <x v="0"/>
    <x v="503"/>
    <d v="2015-12-02T00:00:00"/>
    <x v="0"/>
    <s v="No"/>
    <x v="0"/>
    <x v="7"/>
    <x v="0"/>
    <s v="Q3"/>
  </r>
  <r>
    <n v="2181174"/>
    <x v="189"/>
    <x v="7"/>
    <x v="21"/>
    <x v="12"/>
    <x v="0"/>
    <x v="1169"/>
    <d v="2016-10-27T00:00:00"/>
    <x v="0"/>
    <s v="Yes"/>
    <x v="12"/>
    <x v="0"/>
    <x v="2"/>
    <s v="Q4"/>
  </r>
  <r>
    <n v="1177932"/>
    <x v="10"/>
    <x v="2"/>
    <x v="24"/>
    <x v="0"/>
    <x v="0"/>
    <x v="1335"/>
    <d v="2015-01-01T00:00:00"/>
    <x v="0"/>
    <s v="No"/>
    <x v="0"/>
    <x v="0"/>
    <x v="0"/>
    <s v="Q1"/>
  </r>
  <r>
    <n v="236039"/>
    <x v="10"/>
    <x v="0"/>
    <x v="37"/>
    <x v="0"/>
    <x v="0"/>
    <x v="617"/>
    <d v="2013-01-16T00:00:00"/>
    <x v="0"/>
    <s v="No"/>
    <x v="0"/>
    <x v="1"/>
    <x v="3"/>
    <s v="Q1"/>
  </r>
  <r>
    <n v="1198013"/>
    <x v="18"/>
    <x v="0"/>
    <x v="0"/>
    <x v="12"/>
    <x v="0"/>
    <x v="988"/>
    <d v="2015-01-17T00:00:00"/>
    <x v="0"/>
    <s v="Yes"/>
    <x v="12"/>
    <x v="0"/>
    <x v="0"/>
    <s v="Q1"/>
  </r>
  <r>
    <n v="1093402"/>
    <x v="16"/>
    <x v="2"/>
    <x v="31"/>
    <x v="1"/>
    <x v="0"/>
    <x v="43"/>
    <d v="2014-10-30T00:00:00"/>
    <x v="0"/>
    <s v="Yes"/>
    <x v="1"/>
    <x v="0"/>
    <x v="1"/>
    <s v="Q4"/>
  </r>
  <r>
    <n v="328515"/>
    <x v="124"/>
    <x v="0"/>
    <x v="0"/>
    <x v="14"/>
    <x v="1"/>
    <x v="692"/>
    <d v="2013-02-25T00:00:00"/>
    <x v="0"/>
    <s v="No"/>
    <x v="14"/>
    <x v="9"/>
    <x v="3"/>
    <s v="Q1"/>
  </r>
  <r>
    <n v="1446582"/>
    <x v="33"/>
    <x v="4"/>
    <x v="26"/>
    <x v="9"/>
    <x v="0"/>
    <x v="1093"/>
    <d v="2015-01-07T00:00:00"/>
    <x v="0"/>
    <s v="No"/>
    <x v="9"/>
    <x v="0"/>
    <x v="0"/>
    <s v="Q1"/>
  </r>
  <r>
    <n v="1580701"/>
    <x v="21"/>
    <x v="2"/>
    <x v="24"/>
    <x v="9"/>
    <x v="0"/>
    <x v="1131"/>
    <d v="2015-09-25T00:00:00"/>
    <x v="0"/>
    <s v="No"/>
    <x v="9"/>
    <x v="0"/>
    <x v="0"/>
    <s v="Q3"/>
  </r>
  <r>
    <n v="1050865"/>
    <x v="10"/>
    <x v="2"/>
    <x v="31"/>
    <x v="9"/>
    <x v="0"/>
    <x v="755"/>
    <d v="2014-09-30T00:00:00"/>
    <x v="0"/>
    <s v="No"/>
    <x v="9"/>
    <x v="0"/>
    <x v="1"/>
    <s v="Q3"/>
  </r>
  <r>
    <n v="936515"/>
    <x v="4"/>
    <x v="3"/>
    <x v="44"/>
    <x v="38"/>
    <x v="0"/>
    <x v="1017"/>
    <d v="2014-07-18T00:00:00"/>
    <x v="0"/>
    <s v="No"/>
    <x v="38"/>
    <x v="6"/>
    <x v="1"/>
    <s v="Q3"/>
  </r>
  <r>
    <n v="1840912"/>
    <x v="82"/>
    <x v="1"/>
    <x v="1"/>
    <x v="27"/>
    <x v="0"/>
    <x v="1105"/>
    <d v="2016-03-20T00:00:00"/>
    <x v="0"/>
    <s v="No"/>
    <x v="27"/>
    <x v="0"/>
    <x v="2"/>
    <s v="Q1"/>
  </r>
  <r>
    <n v="2018023"/>
    <x v="9"/>
    <x v="3"/>
    <x v="8"/>
    <x v="35"/>
    <x v="0"/>
    <x v="125"/>
    <d v="2016-07-20T00:00:00"/>
    <x v="0"/>
    <s v="No"/>
    <x v="35"/>
    <x v="1"/>
    <x v="2"/>
    <s v="Q3"/>
  </r>
  <r>
    <n v="616961"/>
    <x v="191"/>
    <x v="1"/>
    <x v="4"/>
    <x v="7"/>
    <x v="3"/>
    <x v="1103"/>
    <d v="2013-03-12T00:00:00"/>
    <x v="0"/>
    <s v="No"/>
    <x v="7"/>
    <x v="27"/>
    <x v="3"/>
    <s v="Q1"/>
  </r>
  <r>
    <n v="1632405"/>
    <x v="50"/>
    <x v="7"/>
    <x v="21"/>
    <x v="0"/>
    <x v="2"/>
    <x v="14"/>
    <d v="2015-10-30T00:00:00"/>
    <x v="0"/>
    <s v="No"/>
    <x v="0"/>
    <x v="1"/>
    <x v="0"/>
    <s v="Q4"/>
  </r>
  <r>
    <n v="1991496"/>
    <x v="35"/>
    <x v="0"/>
    <x v="5"/>
    <x v="13"/>
    <x v="0"/>
    <x v="15"/>
    <d v="2016-06-30T00:00:00"/>
    <x v="0"/>
    <s v="No"/>
    <x v="13"/>
    <x v="0"/>
    <x v="2"/>
    <s v="Q2"/>
  </r>
  <r>
    <n v="1098398"/>
    <x v="95"/>
    <x v="9"/>
    <x v="55"/>
    <x v="34"/>
    <x v="0"/>
    <x v="1031"/>
    <d v="2014-03-11T00:00:00"/>
    <x v="0"/>
    <s v="No"/>
    <x v="34"/>
    <x v="0"/>
    <x v="1"/>
    <s v="Q1"/>
  </r>
  <r>
    <n v="1722915"/>
    <x v="534"/>
    <x v="1"/>
    <x v="22"/>
    <x v="14"/>
    <x v="0"/>
    <x v="416"/>
    <d v="2016-01-02T00:00:00"/>
    <x v="1"/>
    <s v="No"/>
    <x v="14"/>
    <x v="9"/>
    <x v="0"/>
    <s v="Q4"/>
  </r>
  <r>
    <n v="1115698"/>
    <x v="7"/>
    <x v="4"/>
    <x v="26"/>
    <x v="27"/>
    <x v="0"/>
    <x v="437"/>
    <d v="2014-11-13T00:00:00"/>
    <x v="0"/>
    <s v="Yes"/>
    <x v="27"/>
    <x v="0"/>
    <x v="1"/>
    <s v="Q4"/>
  </r>
  <r>
    <n v="1480456"/>
    <x v="288"/>
    <x v="0"/>
    <x v="37"/>
    <x v="0"/>
    <x v="0"/>
    <x v="297"/>
    <d v="2015-07-22T00:00:00"/>
    <x v="0"/>
    <s v="No"/>
    <x v="0"/>
    <x v="0"/>
    <x v="0"/>
    <s v="Q3"/>
  </r>
  <r>
    <n v="1934361"/>
    <x v="94"/>
    <x v="4"/>
    <x v="26"/>
    <x v="20"/>
    <x v="0"/>
    <x v="889"/>
    <d v="2016-05-31T00:00:00"/>
    <x v="0"/>
    <s v="No"/>
    <x v="20"/>
    <x v="34"/>
    <x v="2"/>
    <s v="Q2"/>
  </r>
  <r>
    <n v="1208833"/>
    <x v="82"/>
    <x v="1"/>
    <x v="22"/>
    <x v="31"/>
    <x v="0"/>
    <x v="985"/>
    <d v="2015-01-25T00:00:00"/>
    <x v="0"/>
    <s v="No"/>
    <x v="31"/>
    <x v="0"/>
    <x v="0"/>
    <s v="Q1"/>
  </r>
  <r>
    <n v="1740193"/>
    <x v="8"/>
    <x v="0"/>
    <x v="0"/>
    <x v="9"/>
    <x v="0"/>
    <x v="162"/>
    <d v="2016-01-14T00:00:00"/>
    <x v="0"/>
    <s v="Yes"/>
    <x v="9"/>
    <x v="0"/>
    <x v="2"/>
    <s v="Q1"/>
  </r>
  <r>
    <n v="1933654"/>
    <x v="848"/>
    <x v="1"/>
    <x v="1"/>
    <x v="0"/>
    <x v="0"/>
    <x v="623"/>
    <d v="2016-05-19T00:00:00"/>
    <x v="0"/>
    <s v="Yes"/>
    <x v="0"/>
    <x v="0"/>
    <x v="2"/>
    <s v="Q2"/>
  </r>
  <r>
    <n v="1665422"/>
    <x v="607"/>
    <x v="7"/>
    <x v="19"/>
    <x v="8"/>
    <x v="3"/>
    <x v="55"/>
    <d v="2015-11-25T00:00:00"/>
    <x v="1"/>
    <s v="No"/>
    <x v="8"/>
    <x v="2"/>
    <x v="0"/>
    <s v="Q4"/>
  </r>
  <r>
    <n v="2018076"/>
    <x v="23"/>
    <x v="5"/>
    <x v="9"/>
    <x v="29"/>
    <x v="0"/>
    <x v="125"/>
    <d v="2016-07-20T00:00:00"/>
    <x v="0"/>
    <s v="No"/>
    <x v="29"/>
    <x v="1"/>
    <x v="2"/>
    <s v="Q3"/>
  </r>
  <r>
    <n v="222675"/>
    <x v="19"/>
    <x v="5"/>
    <x v="15"/>
    <x v="0"/>
    <x v="0"/>
    <x v="26"/>
    <d v="2013-04-01T00:00:00"/>
    <x v="0"/>
    <s v="No"/>
    <x v="0"/>
    <x v="0"/>
    <x v="3"/>
    <s v="Q2"/>
  </r>
  <r>
    <n v="662436"/>
    <x v="18"/>
    <x v="0"/>
    <x v="0"/>
    <x v="2"/>
    <x v="0"/>
    <x v="336"/>
    <d v="2014-09-01T00:00:00"/>
    <x v="0"/>
    <s v="No"/>
    <x v="2"/>
    <x v="0"/>
    <x v="1"/>
    <s v="Q3"/>
  </r>
  <r>
    <n v="664801"/>
    <x v="10"/>
    <x v="0"/>
    <x v="42"/>
    <x v="13"/>
    <x v="0"/>
    <x v="1336"/>
    <d v="2014-12-01T00:00:00"/>
    <x v="0"/>
    <s v="Yes"/>
    <x v="13"/>
    <x v="0"/>
    <x v="1"/>
    <s v="Q4"/>
  </r>
  <r>
    <n v="776162"/>
    <x v="18"/>
    <x v="0"/>
    <x v="0"/>
    <x v="9"/>
    <x v="0"/>
    <x v="562"/>
    <d v="2014-03-30T00:00:00"/>
    <x v="0"/>
    <s v="No"/>
    <x v="9"/>
    <x v="2"/>
    <x v="1"/>
    <s v="Q1"/>
  </r>
  <r>
    <n v="1157920"/>
    <x v="802"/>
    <x v="1"/>
    <x v="27"/>
    <x v="5"/>
    <x v="0"/>
    <x v="576"/>
    <d v="2014-12-18T00:00:00"/>
    <x v="0"/>
    <s v="No"/>
    <x v="5"/>
    <x v="4"/>
    <x v="1"/>
    <s v="Q4"/>
  </r>
  <r>
    <n v="377355"/>
    <x v="28"/>
    <x v="2"/>
    <x v="30"/>
    <x v="0"/>
    <x v="0"/>
    <x v="513"/>
    <d v="2013-09-04T00:00:00"/>
    <x v="0"/>
    <s v="No"/>
    <x v="0"/>
    <x v="13"/>
    <x v="3"/>
    <s v="Q3"/>
  </r>
  <r>
    <n v="577051"/>
    <x v="19"/>
    <x v="5"/>
    <x v="9"/>
    <x v="12"/>
    <x v="2"/>
    <x v="811"/>
    <d v="2013-10-29T00:00:00"/>
    <x v="0"/>
    <s v="Yes"/>
    <x v="12"/>
    <x v="0"/>
    <x v="3"/>
    <s v="Q4"/>
  </r>
  <r>
    <n v="1889559"/>
    <x v="33"/>
    <x v="4"/>
    <x v="6"/>
    <x v="23"/>
    <x v="0"/>
    <x v="66"/>
    <d v="2016-04-21T00:00:00"/>
    <x v="0"/>
    <s v="No"/>
    <x v="23"/>
    <x v="1"/>
    <x v="2"/>
    <s v="Q2"/>
  </r>
  <r>
    <n v="847159"/>
    <x v="265"/>
    <x v="7"/>
    <x v="39"/>
    <x v="9"/>
    <x v="0"/>
    <x v="1136"/>
    <d v="2014-12-05T00:00:00"/>
    <x v="0"/>
    <s v="No"/>
    <x v="9"/>
    <x v="0"/>
    <x v="1"/>
    <s v="Q4"/>
  </r>
  <r>
    <n v="1529905"/>
    <x v="849"/>
    <x v="1"/>
    <x v="1"/>
    <x v="14"/>
    <x v="0"/>
    <x v="376"/>
    <d v="2015-08-21T00:00:00"/>
    <x v="0"/>
    <s v="No"/>
    <x v="14"/>
    <x v="0"/>
    <x v="0"/>
    <s v="Q3"/>
  </r>
  <r>
    <n v="897015"/>
    <x v="636"/>
    <x v="1"/>
    <x v="13"/>
    <x v="7"/>
    <x v="3"/>
    <x v="640"/>
    <d v="2014-06-18T00:00:00"/>
    <x v="0"/>
    <s v="No"/>
    <x v="7"/>
    <x v="4"/>
    <x v="1"/>
    <s v="Q2"/>
  </r>
  <r>
    <n v="1891057"/>
    <x v="14"/>
    <x v="2"/>
    <x v="31"/>
    <x v="8"/>
    <x v="1"/>
    <x v="34"/>
    <d v="2016-04-25T00:00:00"/>
    <x v="0"/>
    <s v="No"/>
    <x v="8"/>
    <x v="6"/>
    <x v="2"/>
    <s v="Q2"/>
  </r>
  <r>
    <n v="1429576"/>
    <x v="4"/>
    <x v="3"/>
    <x v="8"/>
    <x v="7"/>
    <x v="0"/>
    <x v="733"/>
    <d v="2015-06-19T00:00:00"/>
    <x v="0"/>
    <s v="No"/>
    <x v="7"/>
    <x v="0"/>
    <x v="0"/>
    <s v="Q2"/>
  </r>
  <r>
    <n v="1716861"/>
    <x v="20"/>
    <x v="8"/>
    <x v="78"/>
    <x v="1"/>
    <x v="0"/>
    <x v="1067"/>
    <d v="2015-12-29T00:00:00"/>
    <x v="0"/>
    <s v="No"/>
    <x v="1"/>
    <x v="2"/>
    <x v="0"/>
    <s v="Q4"/>
  </r>
  <r>
    <n v="1847515"/>
    <x v="17"/>
    <x v="3"/>
    <x v="25"/>
    <x v="18"/>
    <x v="0"/>
    <x v="183"/>
    <d v="2016-03-24T00:00:00"/>
    <x v="0"/>
    <s v="No"/>
    <x v="18"/>
    <x v="0"/>
    <x v="2"/>
    <s v="Q1"/>
  </r>
  <r>
    <n v="838342"/>
    <x v="1"/>
    <x v="0"/>
    <x v="0"/>
    <x v="7"/>
    <x v="0"/>
    <x v="765"/>
    <d v="2014-05-05T00:00:00"/>
    <x v="0"/>
    <s v="No"/>
    <x v="7"/>
    <x v="0"/>
    <x v="1"/>
    <s v="Q2"/>
  </r>
  <r>
    <n v="993230"/>
    <x v="22"/>
    <x v="7"/>
    <x v="73"/>
    <x v="25"/>
    <x v="1"/>
    <x v="309"/>
    <d v="2014-08-25T00:00:00"/>
    <x v="0"/>
    <s v="No"/>
    <x v="25"/>
    <x v="2"/>
    <x v="1"/>
    <s v="Q3"/>
  </r>
  <r>
    <n v="225646"/>
    <x v="4"/>
    <x v="2"/>
    <x v="31"/>
    <x v="25"/>
    <x v="0"/>
    <x v="1227"/>
    <d v="2013-09-01T00:00:00"/>
    <x v="0"/>
    <s v="No"/>
    <x v="25"/>
    <x v="0"/>
    <x v="3"/>
    <s v="Q3"/>
  </r>
  <r>
    <n v="1871136"/>
    <x v="90"/>
    <x v="1"/>
    <x v="1"/>
    <x v="14"/>
    <x v="1"/>
    <x v="639"/>
    <d v="2016-11-04T00:00:00"/>
    <x v="0"/>
    <s v="No"/>
    <x v="14"/>
    <x v="20"/>
    <x v="2"/>
    <s v="Q3"/>
  </r>
  <r>
    <n v="1603599"/>
    <x v="88"/>
    <x v="6"/>
    <x v="11"/>
    <x v="19"/>
    <x v="0"/>
    <x v="100"/>
    <d v="2015-10-15T00:00:00"/>
    <x v="0"/>
    <s v="Yes"/>
    <x v="19"/>
    <x v="4"/>
    <x v="0"/>
    <s v="Q4"/>
  </r>
  <r>
    <n v="1112436"/>
    <x v="19"/>
    <x v="0"/>
    <x v="0"/>
    <x v="12"/>
    <x v="0"/>
    <x v="615"/>
    <d v="2014-12-11T00:00:00"/>
    <x v="0"/>
    <s v="No"/>
    <x v="12"/>
    <x v="0"/>
    <x v="1"/>
    <s v="Q4"/>
  </r>
  <r>
    <n v="1229108"/>
    <x v="72"/>
    <x v="6"/>
    <x v="11"/>
    <x v="20"/>
    <x v="0"/>
    <x v="190"/>
    <d v="2015-06-02T00:00:00"/>
    <x v="0"/>
    <s v="No"/>
    <x v="20"/>
    <x v="0"/>
    <x v="0"/>
    <s v="Q2"/>
  </r>
  <r>
    <n v="1815256"/>
    <x v="191"/>
    <x v="1"/>
    <x v="4"/>
    <x v="26"/>
    <x v="0"/>
    <x v="564"/>
    <d v="2016-03-03T00:00:00"/>
    <x v="0"/>
    <s v="Yes"/>
    <x v="26"/>
    <x v="0"/>
    <x v="2"/>
    <s v="Q1"/>
  </r>
  <r>
    <n v="1336078"/>
    <x v="218"/>
    <x v="1"/>
    <x v="27"/>
    <x v="7"/>
    <x v="0"/>
    <x v="1123"/>
    <d v="2015-04-21T00:00:00"/>
    <x v="0"/>
    <s v="Yes"/>
    <x v="7"/>
    <x v="9"/>
    <x v="0"/>
    <s v="Q2"/>
  </r>
  <r>
    <n v="1343190"/>
    <x v="146"/>
    <x v="9"/>
    <x v="50"/>
    <x v="25"/>
    <x v="3"/>
    <x v="1106"/>
    <d v="2015-04-23T00:00:00"/>
    <x v="0"/>
    <s v="No"/>
    <x v="25"/>
    <x v="0"/>
    <x v="0"/>
    <s v="Q2"/>
  </r>
  <r>
    <n v="2045794"/>
    <x v="35"/>
    <x v="0"/>
    <x v="0"/>
    <x v="7"/>
    <x v="0"/>
    <x v="652"/>
    <d v="2016-04-08T00:00:00"/>
    <x v="0"/>
    <s v="No"/>
    <x v="7"/>
    <x v="0"/>
    <x v="2"/>
    <s v="Q2"/>
  </r>
  <r>
    <n v="1561633"/>
    <x v="82"/>
    <x v="1"/>
    <x v="1"/>
    <x v="7"/>
    <x v="0"/>
    <x v="924"/>
    <d v="2015-11-09T00:00:00"/>
    <x v="0"/>
    <s v="No"/>
    <x v="7"/>
    <x v="0"/>
    <x v="0"/>
    <s v="Q4"/>
  </r>
  <r>
    <n v="968785"/>
    <x v="18"/>
    <x v="0"/>
    <x v="0"/>
    <x v="0"/>
    <x v="0"/>
    <x v="398"/>
    <d v="2014-05-08T00:00:00"/>
    <x v="0"/>
    <s v="No"/>
    <x v="0"/>
    <x v="0"/>
    <x v="1"/>
    <s v="Q2"/>
  </r>
  <r>
    <n v="1605781"/>
    <x v="47"/>
    <x v="1"/>
    <x v="22"/>
    <x v="0"/>
    <x v="0"/>
    <x v="170"/>
    <d v="2015-10-14T00:00:00"/>
    <x v="0"/>
    <s v="Yes"/>
    <x v="0"/>
    <x v="0"/>
    <x v="0"/>
    <s v="Q4"/>
  </r>
  <r>
    <n v="1121165"/>
    <x v="14"/>
    <x v="0"/>
    <x v="0"/>
    <x v="1"/>
    <x v="0"/>
    <x v="85"/>
    <d v="2014-11-18T00:00:00"/>
    <x v="0"/>
    <s v="No"/>
    <x v="1"/>
    <x v="0"/>
    <x v="1"/>
    <s v="Q4"/>
  </r>
  <r>
    <n v="1214165"/>
    <x v="8"/>
    <x v="5"/>
    <x v="9"/>
    <x v="13"/>
    <x v="0"/>
    <x v="48"/>
    <d v="2015-01-28T00:00:00"/>
    <x v="0"/>
    <s v="No"/>
    <x v="13"/>
    <x v="0"/>
    <x v="0"/>
    <s v="Q1"/>
  </r>
  <r>
    <n v="962894"/>
    <x v="10"/>
    <x v="2"/>
    <x v="35"/>
    <x v="5"/>
    <x v="0"/>
    <x v="1298"/>
    <d v="2014-07-31T00:00:00"/>
    <x v="0"/>
    <s v="No"/>
    <x v="5"/>
    <x v="0"/>
    <x v="1"/>
    <s v="Q3"/>
  </r>
  <r>
    <n v="1403856"/>
    <x v="4"/>
    <x v="3"/>
    <x v="8"/>
    <x v="8"/>
    <x v="0"/>
    <x v="908"/>
    <d v="2015-03-06T00:00:00"/>
    <x v="0"/>
    <s v="No"/>
    <x v="8"/>
    <x v="0"/>
    <x v="0"/>
    <s v="Q1"/>
  </r>
  <r>
    <n v="2005255"/>
    <x v="28"/>
    <x v="2"/>
    <x v="47"/>
    <x v="7"/>
    <x v="0"/>
    <x v="429"/>
    <d v="2016-09-07T00:00:00"/>
    <x v="0"/>
    <s v="No"/>
    <x v="7"/>
    <x v="0"/>
    <x v="2"/>
    <s v="Q3"/>
  </r>
  <r>
    <n v="467298"/>
    <x v="18"/>
    <x v="0"/>
    <x v="0"/>
    <x v="20"/>
    <x v="3"/>
    <x v="292"/>
    <d v="2013-07-29T00:00:00"/>
    <x v="0"/>
    <s v="No"/>
    <x v="20"/>
    <x v="9"/>
    <x v="3"/>
    <s v="Q3"/>
  </r>
  <r>
    <n v="2003855"/>
    <x v="14"/>
    <x v="5"/>
    <x v="12"/>
    <x v="9"/>
    <x v="0"/>
    <x v="378"/>
    <d v="2016-08-07T00:00:00"/>
    <x v="0"/>
    <s v="No"/>
    <x v="9"/>
    <x v="0"/>
    <x v="2"/>
    <s v="Q3"/>
  </r>
  <r>
    <n v="1371794"/>
    <x v="4"/>
    <x v="3"/>
    <x v="44"/>
    <x v="7"/>
    <x v="0"/>
    <x v="208"/>
    <d v="2015-12-05T00:00:00"/>
    <x v="0"/>
    <s v="No"/>
    <x v="7"/>
    <x v="0"/>
    <x v="0"/>
    <s v="Q4"/>
  </r>
  <r>
    <n v="1529808"/>
    <x v="850"/>
    <x v="0"/>
    <x v="42"/>
    <x v="14"/>
    <x v="0"/>
    <x v="376"/>
    <d v="2015-08-21T00:00:00"/>
    <x v="0"/>
    <s v="Yes"/>
    <x v="14"/>
    <x v="0"/>
    <x v="0"/>
    <s v="Q3"/>
  </r>
  <r>
    <n v="366398"/>
    <x v="16"/>
    <x v="5"/>
    <x v="12"/>
    <x v="9"/>
    <x v="1"/>
    <x v="693"/>
    <d v="2013-03-28T00:00:00"/>
    <x v="0"/>
    <s v="No"/>
    <x v="9"/>
    <x v="4"/>
    <x v="3"/>
    <s v="Q1"/>
  </r>
  <r>
    <n v="1931895"/>
    <x v="28"/>
    <x v="5"/>
    <x v="12"/>
    <x v="15"/>
    <x v="0"/>
    <x v="756"/>
    <d v="2016-05-18T00:00:00"/>
    <x v="0"/>
    <s v="No"/>
    <x v="15"/>
    <x v="0"/>
    <x v="2"/>
    <s v="Q2"/>
  </r>
  <r>
    <n v="1845069"/>
    <x v="253"/>
    <x v="1"/>
    <x v="27"/>
    <x v="31"/>
    <x v="0"/>
    <x v="35"/>
    <d v="2016-03-23T00:00:00"/>
    <x v="0"/>
    <s v="No"/>
    <x v="31"/>
    <x v="1"/>
    <x v="2"/>
    <s v="Q1"/>
  </r>
  <r>
    <n v="1787059"/>
    <x v="82"/>
    <x v="1"/>
    <x v="22"/>
    <x v="7"/>
    <x v="0"/>
    <x v="670"/>
    <d v="2016-02-13T00:00:00"/>
    <x v="0"/>
    <s v="No"/>
    <x v="7"/>
    <x v="0"/>
    <x v="2"/>
    <s v="Q1"/>
  </r>
  <r>
    <n v="1283760"/>
    <x v="270"/>
    <x v="1"/>
    <x v="4"/>
    <x v="7"/>
    <x v="4"/>
    <x v="665"/>
    <d v="2015-03-20T00:00:00"/>
    <x v="0"/>
    <s v="No"/>
    <x v="7"/>
    <x v="6"/>
    <x v="0"/>
    <s v="Q1"/>
  </r>
  <r>
    <n v="1761289"/>
    <x v="851"/>
    <x v="1"/>
    <x v="1"/>
    <x v="7"/>
    <x v="3"/>
    <x v="263"/>
    <d v="2016-01-28T00:00:00"/>
    <x v="0"/>
    <s v="No"/>
    <x v="7"/>
    <x v="1"/>
    <x v="2"/>
    <s v="Q1"/>
  </r>
  <r>
    <n v="465536"/>
    <x v="19"/>
    <x v="7"/>
    <x v="21"/>
    <x v="13"/>
    <x v="0"/>
    <x v="17"/>
    <d v="2013-07-26T00:00:00"/>
    <x v="0"/>
    <s v="No"/>
    <x v="13"/>
    <x v="4"/>
    <x v="3"/>
    <s v="Q3"/>
  </r>
  <r>
    <n v="1197521"/>
    <x v="82"/>
    <x v="1"/>
    <x v="13"/>
    <x v="0"/>
    <x v="0"/>
    <x v="770"/>
    <d v="2015-01-16T00:00:00"/>
    <x v="0"/>
    <s v="No"/>
    <x v="0"/>
    <x v="9"/>
    <x v="0"/>
    <s v="Q1"/>
  </r>
  <r>
    <n v="690736"/>
    <x v="14"/>
    <x v="2"/>
    <x v="47"/>
    <x v="0"/>
    <x v="1"/>
    <x v="332"/>
    <d v="2014-05-02T00:00:00"/>
    <x v="0"/>
    <s v="Yes"/>
    <x v="0"/>
    <x v="75"/>
    <x v="1"/>
    <s v="Q1"/>
  </r>
  <r>
    <n v="658687"/>
    <x v="76"/>
    <x v="1"/>
    <x v="27"/>
    <x v="4"/>
    <x v="0"/>
    <x v="45"/>
    <d v="2014-10-01T00:00:00"/>
    <x v="0"/>
    <s v="No"/>
    <x v="4"/>
    <x v="18"/>
    <x v="1"/>
    <s v="Q3"/>
  </r>
  <r>
    <n v="481064"/>
    <x v="20"/>
    <x v="5"/>
    <x v="14"/>
    <x v="7"/>
    <x v="0"/>
    <x v="168"/>
    <d v="2013-08-08T00:00:00"/>
    <x v="0"/>
    <s v="No"/>
    <x v="7"/>
    <x v="18"/>
    <x v="3"/>
    <s v="Q2"/>
  </r>
  <r>
    <n v="1418613"/>
    <x v="1"/>
    <x v="0"/>
    <x v="0"/>
    <x v="17"/>
    <x v="0"/>
    <x v="966"/>
    <d v="2015-12-06T00:00:00"/>
    <x v="0"/>
    <s v="Yes"/>
    <x v="17"/>
    <x v="0"/>
    <x v="0"/>
    <s v="Q4"/>
  </r>
  <r>
    <n v="921390"/>
    <x v="14"/>
    <x v="2"/>
    <x v="20"/>
    <x v="14"/>
    <x v="0"/>
    <x v="96"/>
    <d v="2014-02-07T00:00:00"/>
    <x v="0"/>
    <s v="No"/>
    <x v="14"/>
    <x v="0"/>
    <x v="1"/>
    <s v="Q1"/>
  </r>
  <r>
    <n v="796686"/>
    <x v="10"/>
    <x v="5"/>
    <x v="9"/>
    <x v="31"/>
    <x v="0"/>
    <x v="269"/>
    <d v="2014-07-04T00:00:00"/>
    <x v="0"/>
    <s v="No"/>
    <x v="31"/>
    <x v="0"/>
    <x v="1"/>
    <s v="Q3"/>
  </r>
  <r>
    <n v="521611"/>
    <x v="38"/>
    <x v="0"/>
    <x v="5"/>
    <x v="3"/>
    <x v="0"/>
    <x v="419"/>
    <d v="2013-10-09T00:00:00"/>
    <x v="0"/>
    <s v="No"/>
    <x v="3"/>
    <x v="0"/>
    <x v="3"/>
    <s v="Q4"/>
  </r>
  <r>
    <n v="1889862"/>
    <x v="33"/>
    <x v="1"/>
    <x v="13"/>
    <x v="0"/>
    <x v="0"/>
    <x v="34"/>
    <d v="2016-04-21T00:00:00"/>
    <x v="0"/>
    <s v="No"/>
    <x v="0"/>
    <x v="0"/>
    <x v="2"/>
    <s v="Q2"/>
  </r>
  <r>
    <n v="1889190"/>
    <x v="758"/>
    <x v="1"/>
    <x v="4"/>
    <x v="31"/>
    <x v="0"/>
    <x v="66"/>
    <d v="2016-04-20T00:00:00"/>
    <x v="0"/>
    <s v="No"/>
    <x v="31"/>
    <x v="0"/>
    <x v="2"/>
    <s v="Q2"/>
  </r>
  <r>
    <n v="1048092"/>
    <x v="9"/>
    <x v="3"/>
    <x v="3"/>
    <x v="1"/>
    <x v="0"/>
    <x v="1118"/>
    <d v="2014-09-27T00:00:00"/>
    <x v="0"/>
    <s v="No"/>
    <x v="1"/>
    <x v="0"/>
    <x v="1"/>
    <s v="Q3"/>
  </r>
  <r>
    <n v="329293"/>
    <x v="33"/>
    <x v="4"/>
    <x v="19"/>
    <x v="20"/>
    <x v="0"/>
    <x v="1003"/>
    <d v="2013-02-25T00:00:00"/>
    <x v="0"/>
    <s v="Yes"/>
    <x v="20"/>
    <x v="0"/>
    <x v="3"/>
    <s v="Q1"/>
  </r>
  <r>
    <n v="1297470"/>
    <x v="8"/>
    <x v="0"/>
    <x v="0"/>
    <x v="37"/>
    <x v="1"/>
    <x v="361"/>
    <d v="2015-03-30T00:00:00"/>
    <x v="0"/>
    <s v="Yes"/>
    <x v="37"/>
    <x v="19"/>
    <x v="0"/>
    <s v="Q1"/>
  </r>
  <r>
    <n v="1074675"/>
    <x v="333"/>
    <x v="1"/>
    <x v="1"/>
    <x v="0"/>
    <x v="0"/>
    <x v="939"/>
    <d v="2014-10-24T00:00:00"/>
    <x v="0"/>
    <s v="No"/>
    <x v="0"/>
    <x v="21"/>
    <x v="1"/>
    <s v="Q4"/>
  </r>
  <r>
    <n v="520863"/>
    <x v="17"/>
    <x v="3"/>
    <x v="3"/>
    <x v="0"/>
    <x v="0"/>
    <x v="419"/>
    <d v="2013-10-09T00:00:00"/>
    <x v="0"/>
    <s v="No"/>
    <x v="0"/>
    <x v="0"/>
    <x v="3"/>
    <s v="Q4"/>
  </r>
  <r>
    <n v="603170"/>
    <x v="95"/>
    <x v="0"/>
    <x v="5"/>
    <x v="40"/>
    <x v="0"/>
    <x v="249"/>
    <d v="2013-11-25T00:00:00"/>
    <x v="0"/>
    <s v="Yes"/>
    <x v="40"/>
    <x v="19"/>
    <x v="3"/>
    <s v="Q4"/>
  </r>
  <r>
    <n v="631809"/>
    <x v="19"/>
    <x v="5"/>
    <x v="9"/>
    <x v="13"/>
    <x v="3"/>
    <x v="901"/>
    <d v="2013-12-13T00:00:00"/>
    <x v="0"/>
    <s v="No"/>
    <x v="13"/>
    <x v="1"/>
    <x v="3"/>
    <s v="Q4"/>
  </r>
  <r>
    <n v="1151371"/>
    <x v="1"/>
    <x v="0"/>
    <x v="0"/>
    <x v="25"/>
    <x v="0"/>
    <x v="203"/>
    <d v="2014-10-12T00:00:00"/>
    <x v="0"/>
    <s v="No"/>
    <x v="25"/>
    <x v="0"/>
    <x v="1"/>
    <s v="Q4"/>
  </r>
  <r>
    <n v="1204177"/>
    <x v="19"/>
    <x v="0"/>
    <x v="5"/>
    <x v="9"/>
    <x v="1"/>
    <x v="20"/>
    <d v="2015-01-27T00:00:00"/>
    <x v="0"/>
    <s v="No"/>
    <x v="9"/>
    <x v="2"/>
    <x v="0"/>
    <s v="Q1"/>
  </r>
  <r>
    <n v="1855366"/>
    <x v="21"/>
    <x v="2"/>
    <x v="48"/>
    <x v="0"/>
    <x v="0"/>
    <x v="427"/>
    <d v="2016-03-29T00:00:00"/>
    <x v="0"/>
    <s v="Yes"/>
    <x v="0"/>
    <x v="0"/>
    <x v="2"/>
    <s v="Q1"/>
  </r>
  <r>
    <n v="1387533"/>
    <x v="1"/>
    <x v="0"/>
    <x v="0"/>
    <x v="13"/>
    <x v="0"/>
    <x v="444"/>
    <d v="2015-05-21T00:00:00"/>
    <x v="0"/>
    <s v="No"/>
    <x v="13"/>
    <x v="0"/>
    <x v="0"/>
    <s v="Q2"/>
  </r>
  <r>
    <n v="860813"/>
    <x v="68"/>
    <x v="0"/>
    <x v="5"/>
    <x v="7"/>
    <x v="0"/>
    <x v="172"/>
    <d v="2014-05-20T00:00:00"/>
    <x v="0"/>
    <s v="No"/>
    <x v="7"/>
    <x v="0"/>
    <x v="1"/>
    <s v="Q2"/>
  </r>
  <r>
    <n v="1293728"/>
    <x v="8"/>
    <x v="5"/>
    <x v="14"/>
    <x v="0"/>
    <x v="0"/>
    <x v="458"/>
    <d v="2015-03-20T00:00:00"/>
    <x v="0"/>
    <s v="Yes"/>
    <x v="0"/>
    <x v="0"/>
    <x v="0"/>
    <s v="Q1"/>
  </r>
  <r>
    <n v="1149334"/>
    <x v="852"/>
    <x v="1"/>
    <x v="13"/>
    <x v="21"/>
    <x v="0"/>
    <x v="439"/>
    <d v="2014-12-15T00:00:00"/>
    <x v="0"/>
    <s v="No"/>
    <x v="21"/>
    <x v="72"/>
    <x v="1"/>
    <s v="Q3"/>
  </r>
  <r>
    <n v="1290998"/>
    <x v="90"/>
    <x v="1"/>
    <x v="22"/>
    <x v="31"/>
    <x v="0"/>
    <x v="286"/>
    <d v="2015-03-19T00:00:00"/>
    <x v="0"/>
    <s v="No"/>
    <x v="31"/>
    <x v="0"/>
    <x v="0"/>
    <s v="Q1"/>
  </r>
  <r>
    <n v="1316629"/>
    <x v="9"/>
    <x v="3"/>
    <x v="8"/>
    <x v="0"/>
    <x v="0"/>
    <x v="752"/>
    <d v="2015-06-04T00:00:00"/>
    <x v="0"/>
    <s v="No"/>
    <x v="0"/>
    <x v="0"/>
    <x v="0"/>
    <s v="Q2"/>
  </r>
  <r>
    <n v="1969559"/>
    <x v="232"/>
    <x v="1"/>
    <x v="27"/>
    <x v="7"/>
    <x v="0"/>
    <x v="601"/>
    <d v="2016-06-15T00:00:00"/>
    <x v="0"/>
    <s v="No"/>
    <x v="7"/>
    <x v="0"/>
    <x v="2"/>
    <s v="Q2"/>
  </r>
  <r>
    <n v="2109691"/>
    <x v="35"/>
    <x v="0"/>
    <x v="37"/>
    <x v="14"/>
    <x v="0"/>
    <x v="383"/>
    <d v="2016-09-15T00:00:00"/>
    <x v="0"/>
    <s v="Yes"/>
    <x v="14"/>
    <x v="4"/>
    <x v="2"/>
    <s v="Q3"/>
  </r>
  <r>
    <n v="1366155"/>
    <x v="286"/>
    <x v="1"/>
    <x v="22"/>
    <x v="7"/>
    <x v="0"/>
    <x v="64"/>
    <d v="2015-07-05T00:00:00"/>
    <x v="0"/>
    <s v="No"/>
    <x v="7"/>
    <x v="0"/>
    <x v="0"/>
    <s v="Q3"/>
  </r>
  <r>
    <n v="1163366"/>
    <x v="14"/>
    <x v="2"/>
    <x v="35"/>
    <x v="32"/>
    <x v="0"/>
    <x v="588"/>
    <d v="2014-12-18T00:00:00"/>
    <x v="0"/>
    <s v="No"/>
    <x v="32"/>
    <x v="0"/>
    <x v="1"/>
    <s v="Q4"/>
  </r>
  <r>
    <n v="1251313"/>
    <x v="8"/>
    <x v="2"/>
    <x v="24"/>
    <x v="21"/>
    <x v="0"/>
    <x v="710"/>
    <d v="2015-02-23T00:00:00"/>
    <x v="0"/>
    <s v="Yes"/>
    <x v="21"/>
    <x v="0"/>
    <x v="0"/>
    <s v="Q1"/>
  </r>
  <r>
    <n v="1138332"/>
    <x v="50"/>
    <x v="7"/>
    <x v="19"/>
    <x v="1"/>
    <x v="3"/>
    <x v="704"/>
    <d v="2014-03-12T00:00:00"/>
    <x v="0"/>
    <s v="No"/>
    <x v="1"/>
    <x v="27"/>
    <x v="1"/>
    <s v="Q1"/>
  </r>
  <r>
    <n v="1246702"/>
    <x v="51"/>
    <x v="2"/>
    <x v="31"/>
    <x v="26"/>
    <x v="0"/>
    <x v="127"/>
    <d v="2015-02-19T00:00:00"/>
    <x v="0"/>
    <s v="No"/>
    <x v="26"/>
    <x v="0"/>
    <x v="0"/>
    <s v="Q1"/>
  </r>
  <r>
    <n v="551754"/>
    <x v="1"/>
    <x v="0"/>
    <x v="0"/>
    <x v="2"/>
    <x v="0"/>
    <x v="574"/>
    <d v="2013-04-10T00:00:00"/>
    <x v="0"/>
    <s v="No"/>
    <x v="2"/>
    <x v="13"/>
    <x v="3"/>
    <s v="Q1"/>
  </r>
  <r>
    <n v="1876139"/>
    <x v="207"/>
    <x v="6"/>
    <x v="66"/>
    <x v="20"/>
    <x v="0"/>
    <x v="417"/>
    <d v="2016-12-04T00:00:00"/>
    <x v="0"/>
    <s v="Yes"/>
    <x v="20"/>
    <x v="0"/>
    <x v="2"/>
    <s v="Q4"/>
  </r>
  <r>
    <n v="1130453"/>
    <x v="5"/>
    <x v="1"/>
    <x v="1"/>
    <x v="13"/>
    <x v="1"/>
    <x v="154"/>
    <d v="2014-11-28T00:00:00"/>
    <x v="0"/>
    <s v="No"/>
    <x v="13"/>
    <x v="9"/>
    <x v="1"/>
    <s v="Q4"/>
  </r>
  <r>
    <n v="2051321"/>
    <x v="853"/>
    <x v="1"/>
    <x v="1"/>
    <x v="8"/>
    <x v="0"/>
    <x v="597"/>
    <d v="2016-08-08T00:00:00"/>
    <x v="0"/>
    <s v="No"/>
    <x v="8"/>
    <x v="0"/>
    <x v="2"/>
    <s v="Q3"/>
  </r>
  <r>
    <n v="578021"/>
    <x v="14"/>
    <x v="1"/>
    <x v="27"/>
    <x v="7"/>
    <x v="1"/>
    <x v="316"/>
    <d v="2013-10-31T00:00:00"/>
    <x v="0"/>
    <s v="No"/>
    <x v="7"/>
    <x v="1"/>
    <x v="3"/>
    <s v="Q4"/>
  </r>
  <r>
    <n v="1596690"/>
    <x v="25"/>
    <x v="2"/>
    <x v="35"/>
    <x v="9"/>
    <x v="0"/>
    <x v="723"/>
    <d v="2015-07-10T00:00:00"/>
    <x v="0"/>
    <s v="No"/>
    <x v="9"/>
    <x v="0"/>
    <x v="0"/>
    <s v="Q3"/>
  </r>
  <r>
    <n v="1363320"/>
    <x v="20"/>
    <x v="0"/>
    <x v="0"/>
    <x v="8"/>
    <x v="0"/>
    <x v="747"/>
    <d v="2015-06-05T00:00:00"/>
    <x v="0"/>
    <s v="No"/>
    <x v="8"/>
    <x v="0"/>
    <x v="0"/>
    <s v="Q2"/>
  </r>
  <r>
    <n v="1019532"/>
    <x v="854"/>
    <x v="1"/>
    <x v="22"/>
    <x v="10"/>
    <x v="4"/>
    <x v="273"/>
    <d v="2014-11-09T00:00:00"/>
    <x v="0"/>
    <s v="No"/>
    <x v="10"/>
    <x v="20"/>
    <x v="1"/>
    <s v="Q3"/>
  </r>
  <r>
    <n v="1682400"/>
    <x v="243"/>
    <x v="1"/>
    <x v="22"/>
    <x v="10"/>
    <x v="0"/>
    <x v="645"/>
    <d v="2015-03-12T00:00:00"/>
    <x v="1"/>
    <s v="Yes"/>
    <x v="10"/>
    <x v="0"/>
    <x v="0"/>
    <s v="Q1"/>
  </r>
  <r>
    <n v="1489288"/>
    <x v="19"/>
    <x v="0"/>
    <x v="42"/>
    <x v="18"/>
    <x v="0"/>
    <x v="397"/>
    <d v="2015-07-27T00:00:00"/>
    <x v="0"/>
    <s v="No"/>
    <x v="18"/>
    <x v="0"/>
    <x v="0"/>
    <s v="Q3"/>
  </r>
  <r>
    <n v="912963"/>
    <x v="82"/>
    <x v="1"/>
    <x v="27"/>
    <x v="25"/>
    <x v="0"/>
    <x v="876"/>
    <d v="2014-06-26T00:00:00"/>
    <x v="0"/>
    <s v="No"/>
    <x v="25"/>
    <x v="0"/>
    <x v="1"/>
    <s v="Q2"/>
  </r>
  <r>
    <n v="1330683"/>
    <x v="51"/>
    <x v="7"/>
    <x v="39"/>
    <x v="0"/>
    <x v="0"/>
    <x v="47"/>
    <d v="2015-04-17T00:00:00"/>
    <x v="0"/>
    <s v="Yes"/>
    <x v="0"/>
    <x v="4"/>
    <x v="0"/>
    <s v="Q2"/>
  </r>
  <r>
    <n v="2081884"/>
    <x v="25"/>
    <x v="2"/>
    <x v="10"/>
    <x v="13"/>
    <x v="0"/>
    <x v="22"/>
    <d v="2016-08-25T00:00:00"/>
    <x v="0"/>
    <s v="Yes"/>
    <x v="13"/>
    <x v="0"/>
    <x v="2"/>
    <s v="Q3"/>
  </r>
  <r>
    <n v="1617215"/>
    <x v="8"/>
    <x v="5"/>
    <x v="12"/>
    <x v="13"/>
    <x v="0"/>
    <x v="357"/>
    <d v="2015-10-21T00:00:00"/>
    <x v="0"/>
    <s v="No"/>
    <x v="13"/>
    <x v="0"/>
    <x v="0"/>
    <s v="Q4"/>
  </r>
  <r>
    <n v="323760"/>
    <x v="1"/>
    <x v="0"/>
    <x v="42"/>
    <x v="15"/>
    <x v="2"/>
    <x v="126"/>
    <d v="2013-02-20T00:00:00"/>
    <x v="0"/>
    <s v="No"/>
    <x v="15"/>
    <x v="0"/>
    <x v="3"/>
    <s v="Q1"/>
  </r>
  <r>
    <n v="2051406"/>
    <x v="348"/>
    <x v="1"/>
    <x v="4"/>
    <x v="14"/>
    <x v="0"/>
    <x v="407"/>
    <d v="2016-09-08T00:00:00"/>
    <x v="0"/>
    <s v="Yes"/>
    <x v="14"/>
    <x v="0"/>
    <x v="2"/>
    <s v="Q3"/>
  </r>
  <r>
    <n v="1329297"/>
    <x v="14"/>
    <x v="2"/>
    <x v="61"/>
    <x v="26"/>
    <x v="0"/>
    <x v="161"/>
    <d v="2015-04-14T00:00:00"/>
    <x v="0"/>
    <s v="No"/>
    <x v="26"/>
    <x v="0"/>
    <x v="0"/>
    <s v="Q2"/>
  </r>
  <r>
    <n v="866873"/>
    <x v="855"/>
    <x v="1"/>
    <x v="1"/>
    <x v="7"/>
    <x v="0"/>
    <x v="304"/>
    <d v="2014-05-23T00:00:00"/>
    <x v="0"/>
    <s v="No"/>
    <x v="7"/>
    <x v="0"/>
    <x v="1"/>
    <s v="Q2"/>
  </r>
  <r>
    <n v="1616707"/>
    <x v="30"/>
    <x v="7"/>
    <x v="21"/>
    <x v="12"/>
    <x v="3"/>
    <x v="0"/>
    <d v="2015-10-23T00:00:00"/>
    <x v="0"/>
    <s v="No"/>
    <x v="12"/>
    <x v="9"/>
    <x v="0"/>
    <s v="Q4"/>
  </r>
  <r>
    <n v="221515"/>
    <x v="19"/>
    <x v="5"/>
    <x v="12"/>
    <x v="28"/>
    <x v="1"/>
    <x v="915"/>
    <d v="2013-03-01T00:00:00"/>
    <x v="0"/>
    <s v="No"/>
    <x v="28"/>
    <x v="0"/>
    <x v="3"/>
    <s v="Q1"/>
  </r>
  <r>
    <n v="1062845"/>
    <x v="856"/>
    <x v="1"/>
    <x v="27"/>
    <x v="7"/>
    <x v="0"/>
    <x v="653"/>
    <d v="2014-08-10T00:00:00"/>
    <x v="0"/>
    <s v="Yes"/>
    <x v="7"/>
    <x v="0"/>
    <x v="1"/>
    <s v="Q3"/>
  </r>
  <r>
    <n v="1964387"/>
    <x v="93"/>
    <x v="0"/>
    <x v="0"/>
    <x v="25"/>
    <x v="0"/>
    <x v="1015"/>
    <d v="2016-11-06T00:00:00"/>
    <x v="0"/>
    <s v="No"/>
    <x v="25"/>
    <x v="0"/>
    <x v="2"/>
    <s v="Q4"/>
  </r>
  <r>
    <n v="2044127"/>
    <x v="18"/>
    <x v="0"/>
    <x v="0"/>
    <x v="12"/>
    <x v="0"/>
    <x v="431"/>
    <d v="2016-05-08T00:00:00"/>
    <x v="0"/>
    <s v="No"/>
    <x v="12"/>
    <x v="18"/>
    <x v="2"/>
    <s v="Q1"/>
  </r>
  <r>
    <n v="1473842"/>
    <x v="21"/>
    <x v="2"/>
    <x v="23"/>
    <x v="0"/>
    <x v="0"/>
    <x v="335"/>
    <d v="2015-07-21T00:00:00"/>
    <x v="0"/>
    <s v="Yes"/>
    <x v="0"/>
    <x v="1"/>
    <x v="0"/>
    <s v="Q3"/>
  </r>
  <r>
    <n v="776941"/>
    <x v="14"/>
    <x v="0"/>
    <x v="0"/>
    <x v="27"/>
    <x v="0"/>
    <x v="562"/>
    <d v="2014-03-25T00:00:00"/>
    <x v="0"/>
    <s v="Yes"/>
    <x v="27"/>
    <x v="0"/>
    <x v="1"/>
    <s v="Q1"/>
  </r>
  <r>
    <n v="1696058"/>
    <x v="20"/>
    <x v="5"/>
    <x v="15"/>
    <x v="7"/>
    <x v="0"/>
    <x v="302"/>
    <d v="2015-12-14T00:00:00"/>
    <x v="0"/>
    <s v="No"/>
    <x v="7"/>
    <x v="0"/>
    <x v="0"/>
    <s v="Q4"/>
  </r>
  <r>
    <n v="1830837"/>
    <x v="10"/>
    <x v="2"/>
    <x v="31"/>
    <x v="13"/>
    <x v="3"/>
    <x v="1120"/>
    <d v="2016-03-14T00:00:00"/>
    <x v="0"/>
    <s v="Yes"/>
    <x v="13"/>
    <x v="0"/>
    <x v="2"/>
    <s v="Q1"/>
  </r>
  <r>
    <n v="1230427"/>
    <x v="17"/>
    <x v="3"/>
    <x v="44"/>
    <x v="18"/>
    <x v="0"/>
    <x v="1032"/>
    <d v="2015-11-02T00:00:00"/>
    <x v="0"/>
    <s v="No"/>
    <x v="18"/>
    <x v="20"/>
    <x v="0"/>
    <s v="Q3"/>
  </r>
  <r>
    <n v="2128463"/>
    <x v="4"/>
    <x v="3"/>
    <x v="8"/>
    <x v="17"/>
    <x v="0"/>
    <x v="845"/>
    <d v="2016-09-23T00:00:00"/>
    <x v="0"/>
    <s v="Yes"/>
    <x v="17"/>
    <x v="0"/>
    <x v="2"/>
    <s v="Q3"/>
  </r>
  <r>
    <n v="1140277"/>
    <x v="50"/>
    <x v="7"/>
    <x v="19"/>
    <x v="20"/>
    <x v="0"/>
    <x v="328"/>
    <d v="2014-03-12T00:00:00"/>
    <x v="0"/>
    <s v="No"/>
    <x v="20"/>
    <x v="0"/>
    <x v="1"/>
    <s v="Q1"/>
  </r>
  <r>
    <n v="1350355"/>
    <x v="4"/>
    <x v="3"/>
    <x v="3"/>
    <x v="52"/>
    <x v="0"/>
    <x v="1009"/>
    <d v="2015-04-28T00:00:00"/>
    <x v="0"/>
    <s v="No"/>
    <x v="50"/>
    <x v="0"/>
    <x v="0"/>
    <s v="Q2"/>
  </r>
  <r>
    <n v="1179730"/>
    <x v="4"/>
    <x v="3"/>
    <x v="8"/>
    <x v="19"/>
    <x v="0"/>
    <x v="768"/>
    <d v="2015-03-01T00:00:00"/>
    <x v="0"/>
    <s v="Yes"/>
    <x v="19"/>
    <x v="0"/>
    <x v="0"/>
    <s v="Q1"/>
  </r>
  <r>
    <n v="1379463"/>
    <x v="19"/>
    <x v="0"/>
    <x v="37"/>
    <x v="7"/>
    <x v="0"/>
    <x v="1337"/>
    <d v="2015-05-17T00:00:00"/>
    <x v="0"/>
    <s v="No"/>
    <x v="7"/>
    <x v="0"/>
    <x v="0"/>
    <s v="Q2"/>
  </r>
  <r>
    <n v="704838"/>
    <x v="1"/>
    <x v="0"/>
    <x v="37"/>
    <x v="7"/>
    <x v="0"/>
    <x v="1286"/>
    <d v="2014-12-02T00:00:00"/>
    <x v="0"/>
    <s v="Yes"/>
    <x v="7"/>
    <x v="7"/>
    <x v="1"/>
    <s v="Q3"/>
  </r>
  <r>
    <n v="1805826"/>
    <x v="17"/>
    <x v="3"/>
    <x v="44"/>
    <x v="0"/>
    <x v="0"/>
    <x v="275"/>
    <d v="2016-02-26T00:00:00"/>
    <x v="0"/>
    <s v="Yes"/>
    <x v="0"/>
    <x v="0"/>
    <x v="2"/>
    <s v="Q1"/>
  </r>
  <r>
    <n v="1057602"/>
    <x v="1"/>
    <x v="0"/>
    <x v="0"/>
    <x v="41"/>
    <x v="0"/>
    <x v="1294"/>
    <d v="2014-03-10T00:00:00"/>
    <x v="1"/>
    <s v="No"/>
    <x v="41"/>
    <x v="0"/>
    <x v="1"/>
    <s v="Q1"/>
  </r>
  <r>
    <n v="2120690"/>
    <x v="26"/>
    <x v="0"/>
    <x v="0"/>
    <x v="7"/>
    <x v="0"/>
    <x v="748"/>
    <d v="2016-09-20T00:00:00"/>
    <x v="0"/>
    <s v="Yes"/>
    <x v="7"/>
    <x v="0"/>
    <x v="2"/>
    <s v="Q3"/>
  </r>
  <r>
    <n v="1288213"/>
    <x v="18"/>
    <x v="0"/>
    <x v="42"/>
    <x v="7"/>
    <x v="0"/>
    <x v="737"/>
    <d v="2015-03-18T00:00:00"/>
    <x v="0"/>
    <s v="No"/>
    <x v="7"/>
    <x v="0"/>
    <x v="0"/>
    <s v="Q1"/>
  </r>
  <r>
    <n v="2028166"/>
    <x v="45"/>
    <x v="9"/>
    <x v="55"/>
    <x v="4"/>
    <x v="0"/>
    <x v="544"/>
    <d v="2016-07-25T00:00:00"/>
    <x v="0"/>
    <s v="No"/>
    <x v="4"/>
    <x v="0"/>
    <x v="2"/>
    <s v="Q3"/>
  </r>
  <r>
    <n v="430800"/>
    <x v="45"/>
    <x v="2"/>
    <x v="24"/>
    <x v="10"/>
    <x v="0"/>
    <x v="1066"/>
    <d v="2013-06-17T00:00:00"/>
    <x v="0"/>
    <s v="No"/>
    <x v="10"/>
    <x v="6"/>
    <x v="3"/>
    <s v="Q2"/>
  </r>
  <r>
    <n v="697532"/>
    <x v="238"/>
    <x v="1"/>
    <x v="13"/>
    <x v="31"/>
    <x v="0"/>
    <x v="1109"/>
    <d v="2014-03-02T00:00:00"/>
    <x v="0"/>
    <s v="No"/>
    <x v="31"/>
    <x v="0"/>
    <x v="1"/>
    <s v="Q1"/>
  </r>
  <r>
    <n v="1540031"/>
    <x v="19"/>
    <x v="5"/>
    <x v="15"/>
    <x v="12"/>
    <x v="1"/>
    <x v="937"/>
    <d v="2015-08-27T00:00:00"/>
    <x v="0"/>
    <s v="No"/>
    <x v="12"/>
    <x v="0"/>
    <x v="0"/>
    <s v="Q3"/>
  </r>
  <r>
    <n v="1770714"/>
    <x v="7"/>
    <x v="4"/>
    <x v="26"/>
    <x v="18"/>
    <x v="0"/>
    <x v="686"/>
    <d v="2016-04-02T00:00:00"/>
    <x v="0"/>
    <s v="No"/>
    <x v="18"/>
    <x v="0"/>
    <x v="2"/>
    <s v="Q2"/>
  </r>
  <r>
    <n v="2080614"/>
    <x v="17"/>
    <x v="3"/>
    <x v="8"/>
    <x v="3"/>
    <x v="0"/>
    <x v="22"/>
    <d v="2016-08-25T00:00:00"/>
    <x v="0"/>
    <s v="No"/>
    <x v="3"/>
    <x v="0"/>
    <x v="2"/>
    <s v="Q3"/>
  </r>
  <r>
    <n v="1029988"/>
    <x v="10"/>
    <x v="0"/>
    <x v="0"/>
    <x v="10"/>
    <x v="0"/>
    <x v="967"/>
    <d v="2014-09-15T00:00:00"/>
    <x v="0"/>
    <s v="Yes"/>
    <x v="10"/>
    <x v="0"/>
    <x v="1"/>
    <s v="Q3"/>
  </r>
  <r>
    <n v="1941563"/>
    <x v="184"/>
    <x v="1"/>
    <x v="13"/>
    <x v="13"/>
    <x v="0"/>
    <x v="307"/>
    <d v="2016-05-30T00:00:00"/>
    <x v="0"/>
    <s v="No"/>
    <x v="13"/>
    <x v="2"/>
    <x v="2"/>
    <s v="Q2"/>
  </r>
  <r>
    <n v="538809"/>
    <x v="19"/>
    <x v="0"/>
    <x v="0"/>
    <x v="10"/>
    <x v="0"/>
    <x v="517"/>
    <d v="2013-09-25T00:00:00"/>
    <x v="0"/>
    <s v="No"/>
    <x v="10"/>
    <x v="4"/>
    <x v="3"/>
    <s v="Q3"/>
  </r>
  <r>
    <n v="1581186"/>
    <x v="5"/>
    <x v="1"/>
    <x v="1"/>
    <x v="33"/>
    <x v="0"/>
    <x v="1131"/>
    <d v="2015-09-25T00:00:00"/>
    <x v="0"/>
    <s v="No"/>
    <x v="33"/>
    <x v="0"/>
    <x v="0"/>
    <s v="Q3"/>
  </r>
  <r>
    <n v="1012415"/>
    <x v="19"/>
    <x v="7"/>
    <x v="21"/>
    <x v="27"/>
    <x v="0"/>
    <x v="903"/>
    <d v="2014-03-09T00:00:00"/>
    <x v="0"/>
    <s v="No"/>
    <x v="27"/>
    <x v="0"/>
    <x v="1"/>
    <s v="Q1"/>
  </r>
  <r>
    <n v="577428"/>
    <x v="19"/>
    <x v="2"/>
    <x v="30"/>
    <x v="3"/>
    <x v="0"/>
    <x v="316"/>
    <d v="2013-10-30T00:00:00"/>
    <x v="0"/>
    <s v="Yes"/>
    <x v="3"/>
    <x v="0"/>
    <x v="3"/>
    <s v="Q4"/>
  </r>
  <r>
    <n v="807059"/>
    <x v="46"/>
    <x v="1"/>
    <x v="4"/>
    <x v="0"/>
    <x v="0"/>
    <x v="62"/>
    <d v="2014-04-21T00:00:00"/>
    <x v="0"/>
    <s v="No"/>
    <x v="0"/>
    <x v="21"/>
    <x v="1"/>
    <s v="Q2"/>
  </r>
  <r>
    <n v="1878062"/>
    <x v="22"/>
    <x v="5"/>
    <x v="12"/>
    <x v="9"/>
    <x v="0"/>
    <x v="250"/>
    <d v="2016-04-14T00:00:00"/>
    <x v="0"/>
    <s v="No"/>
    <x v="9"/>
    <x v="0"/>
    <x v="2"/>
    <s v="Q2"/>
  </r>
  <r>
    <n v="906403"/>
    <x v="88"/>
    <x v="1"/>
    <x v="22"/>
    <x v="0"/>
    <x v="0"/>
    <x v="616"/>
    <d v="2014-06-23T00:00:00"/>
    <x v="0"/>
    <s v="No"/>
    <x v="0"/>
    <x v="0"/>
    <x v="1"/>
    <s v="Q2"/>
  </r>
  <r>
    <n v="1670044"/>
    <x v="9"/>
    <x v="3"/>
    <x v="3"/>
    <x v="1"/>
    <x v="0"/>
    <x v="546"/>
    <d v="2015-11-24T00:00:00"/>
    <x v="0"/>
    <s v="No"/>
    <x v="1"/>
    <x v="0"/>
    <x v="0"/>
    <s v="Q4"/>
  </r>
  <r>
    <n v="1805395"/>
    <x v="19"/>
    <x v="5"/>
    <x v="9"/>
    <x v="0"/>
    <x v="3"/>
    <x v="482"/>
    <d v="2016-02-25T00:00:00"/>
    <x v="0"/>
    <s v="No"/>
    <x v="0"/>
    <x v="1"/>
    <x v="2"/>
    <s v="Q1"/>
  </r>
  <r>
    <n v="1494228"/>
    <x v="229"/>
    <x v="1"/>
    <x v="27"/>
    <x v="13"/>
    <x v="3"/>
    <x v="505"/>
    <d v="2015-07-30T00:00:00"/>
    <x v="0"/>
    <s v="No"/>
    <x v="13"/>
    <x v="0"/>
    <x v="0"/>
    <s v="Q3"/>
  </r>
  <r>
    <n v="1953521"/>
    <x v="19"/>
    <x v="0"/>
    <x v="42"/>
    <x v="7"/>
    <x v="0"/>
    <x v="989"/>
    <d v="2016-03-06T00:00:00"/>
    <x v="0"/>
    <s v="No"/>
    <x v="7"/>
    <x v="0"/>
    <x v="2"/>
    <s v="Q1"/>
  </r>
  <r>
    <n v="1743314"/>
    <x v="8"/>
    <x v="5"/>
    <x v="12"/>
    <x v="5"/>
    <x v="1"/>
    <x v="162"/>
    <d v="2016-01-19T00:00:00"/>
    <x v="0"/>
    <s v="No"/>
    <x v="5"/>
    <x v="2"/>
    <x v="2"/>
    <s v="Q1"/>
  </r>
  <r>
    <n v="781402"/>
    <x v="10"/>
    <x v="5"/>
    <x v="12"/>
    <x v="24"/>
    <x v="0"/>
    <x v="690"/>
    <d v="2014-04-14T00:00:00"/>
    <x v="0"/>
    <s v="No"/>
    <x v="24"/>
    <x v="60"/>
    <x v="1"/>
    <s v="Q1"/>
  </r>
  <r>
    <n v="1884889"/>
    <x v="35"/>
    <x v="0"/>
    <x v="0"/>
    <x v="0"/>
    <x v="0"/>
    <x v="757"/>
    <d v="2016-04-18T00:00:00"/>
    <x v="0"/>
    <s v="Yes"/>
    <x v="0"/>
    <x v="0"/>
    <x v="2"/>
    <s v="Q2"/>
  </r>
  <r>
    <n v="1695519"/>
    <x v="28"/>
    <x v="2"/>
    <x v="40"/>
    <x v="31"/>
    <x v="0"/>
    <x v="302"/>
    <d v="2015-12-17T00:00:00"/>
    <x v="0"/>
    <s v="No"/>
    <x v="31"/>
    <x v="9"/>
    <x v="0"/>
    <s v="Q4"/>
  </r>
  <r>
    <n v="1779107"/>
    <x v="28"/>
    <x v="5"/>
    <x v="9"/>
    <x v="0"/>
    <x v="1"/>
    <x v="826"/>
    <d v="2016-09-02T00:00:00"/>
    <x v="0"/>
    <s v="No"/>
    <x v="0"/>
    <x v="0"/>
    <x v="2"/>
    <s v="Q3"/>
  </r>
  <r>
    <n v="1454160"/>
    <x v="857"/>
    <x v="0"/>
    <x v="0"/>
    <x v="0"/>
    <x v="1"/>
    <x v="782"/>
    <d v="2015-10-07T00:00:00"/>
    <x v="0"/>
    <s v="No"/>
    <x v="0"/>
    <x v="20"/>
    <x v="0"/>
    <s v="Q3"/>
  </r>
  <r>
    <n v="2107263"/>
    <x v="9"/>
    <x v="3"/>
    <x v="44"/>
    <x v="9"/>
    <x v="0"/>
    <x v="695"/>
    <d v="2016-12-09T00:00:00"/>
    <x v="0"/>
    <s v="Yes"/>
    <x v="9"/>
    <x v="0"/>
    <x v="2"/>
    <s v="Q4"/>
  </r>
  <r>
    <n v="499470"/>
    <x v="7"/>
    <x v="4"/>
    <x v="32"/>
    <x v="0"/>
    <x v="0"/>
    <x v="749"/>
    <d v="2013-08-22T00:00:00"/>
    <x v="0"/>
    <s v="Yes"/>
    <x v="0"/>
    <x v="1"/>
    <x v="3"/>
    <s v="Q3"/>
  </r>
  <r>
    <n v="1775628"/>
    <x v="51"/>
    <x v="2"/>
    <x v="70"/>
    <x v="17"/>
    <x v="0"/>
    <x v="21"/>
    <d v="2016-05-02T00:00:00"/>
    <x v="0"/>
    <s v="No"/>
    <x v="17"/>
    <x v="0"/>
    <x v="2"/>
    <s v="Q2"/>
  </r>
  <r>
    <n v="362418"/>
    <x v="1"/>
    <x v="0"/>
    <x v="0"/>
    <x v="27"/>
    <x v="3"/>
    <x v="365"/>
    <d v="2013-03-22T00:00:00"/>
    <x v="0"/>
    <s v="No"/>
    <x v="27"/>
    <x v="1"/>
    <x v="3"/>
    <s v="Q1"/>
  </r>
  <r>
    <n v="1202086"/>
    <x v="146"/>
    <x v="10"/>
    <x v="55"/>
    <x v="9"/>
    <x v="1"/>
    <x v="485"/>
    <d v="2015-01-26T00:00:00"/>
    <x v="0"/>
    <s v="No"/>
    <x v="9"/>
    <x v="2"/>
    <x v="0"/>
    <s v="Q1"/>
  </r>
  <r>
    <n v="1781527"/>
    <x v="10"/>
    <x v="0"/>
    <x v="0"/>
    <x v="14"/>
    <x v="0"/>
    <x v="370"/>
    <d v="2016-12-02T00:00:00"/>
    <x v="0"/>
    <s v="No"/>
    <x v="14"/>
    <x v="18"/>
    <x v="2"/>
    <s v="Q4"/>
  </r>
  <r>
    <n v="878046"/>
    <x v="858"/>
    <x v="1"/>
    <x v="22"/>
    <x v="7"/>
    <x v="0"/>
    <x v="265"/>
    <d v="2014-05-06T00:00:00"/>
    <x v="0"/>
    <s v="No"/>
    <x v="7"/>
    <x v="18"/>
    <x v="1"/>
    <s v="Q1"/>
  </r>
  <r>
    <n v="1835828"/>
    <x v="157"/>
    <x v="1"/>
    <x v="1"/>
    <x v="21"/>
    <x v="0"/>
    <x v="524"/>
    <d v="2016-03-16T00:00:00"/>
    <x v="0"/>
    <s v="No"/>
    <x v="21"/>
    <x v="0"/>
    <x v="2"/>
    <s v="Q1"/>
  </r>
  <r>
    <n v="688604"/>
    <x v="19"/>
    <x v="0"/>
    <x v="37"/>
    <x v="19"/>
    <x v="0"/>
    <x v="1264"/>
    <d v="2014-01-28T00:00:00"/>
    <x v="0"/>
    <s v="No"/>
    <x v="19"/>
    <x v="0"/>
    <x v="1"/>
    <s v="Q1"/>
  </r>
  <r>
    <n v="1482418"/>
    <x v="14"/>
    <x v="1"/>
    <x v="22"/>
    <x v="7"/>
    <x v="0"/>
    <x v="297"/>
    <d v="2015-07-29T00:00:00"/>
    <x v="0"/>
    <s v="No"/>
    <x v="7"/>
    <x v="21"/>
    <x v="0"/>
    <s v="Q3"/>
  </r>
  <r>
    <n v="883790"/>
    <x v="220"/>
    <x v="0"/>
    <x v="0"/>
    <x v="7"/>
    <x v="0"/>
    <x v="198"/>
    <d v="2014-06-06T00:00:00"/>
    <x v="0"/>
    <s v="No"/>
    <x v="7"/>
    <x v="0"/>
    <x v="1"/>
    <s v="Q2"/>
  </r>
  <r>
    <n v="2069641"/>
    <x v="23"/>
    <x v="0"/>
    <x v="37"/>
    <x v="27"/>
    <x v="0"/>
    <x v="199"/>
    <d v="2016-08-18T00:00:00"/>
    <x v="0"/>
    <s v="No"/>
    <x v="27"/>
    <x v="0"/>
    <x v="2"/>
    <s v="Q3"/>
  </r>
  <r>
    <n v="449958"/>
    <x v="4"/>
    <x v="3"/>
    <x v="8"/>
    <x v="13"/>
    <x v="0"/>
    <x v="1188"/>
    <d v="2013-05-07T00:00:00"/>
    <x v="0"/>
    <s v="No"/>
    <x v="13"/>
    <x v="0"/>
    <x v="3"/>
    <s v="Q2"/>
  </r>
  <r>
    <n v="1924500"/>
    <x v="14"/>
    <x v="0"/>
    <x v="0"/>
    <x v="18"/>
    <x v="0"/>
    <x v="949"/>
    <d v="2016-05-15T00:00:00"/>
    <x v="0"/>
    <s v="No"/>
    <x v="18"/>
    <x v="0"/>
    <x v="2"/>
    <s v="Q2"/>
  </r>
  <r>
    <n v="602336"/>
    <x v="21"/>
    <x v="2"/>
    <x v="30"/>
    <x v="5"/>
    <x v="0"/>
    <x v="685"/>
    <d v="2013-11-26T00:00:00"/>
    <x v="0"/>
    <s v="No"/>
    <x v="5"/>
    <x v="10"/>
    <x v="3"/>
    <s v="Q4"/>
  </r>
  <r>
    <n v="1524327"/>
    <x v="46"/>
    <x v="7"/>
    <x v="19"/>
    <x v="31"/>
    <x v="0"/>
    <x v="581"/>
    <d v="2015-11-09T00:00:00"/>
    <x v="0"/>
    <s v="No"/>
    <x v="31"/>
    <x v="23"/>
    <x v="0"/>
    <s v="Q3"/>
  </r>
  <r>
    <n v="1089381"/>
    <x v="1"/>
    <x v="0"/>
    <x v="0"/>
    <x v="4"/>
    <x v="2"/>
    <x v="1043"/>
    <d v="2014-12-11T00:00:00"/>
    <x v="0"/>
    <s v="Yes"/>
    <x v="4"/>
    <x v="70"/>
    <x v="1"/>
    <s v="Q4"/>
  </r>
  <r>
    <n v="2026135"/>
    <x v="9"/>
    <x v="3"/>
    <x v="8"/>
    <x v="0"/>
    <x v="0"/>
    <x v="152"/>
    <d v="2016-07-22T00:00:00"/>
    <x v="0"/>
    <s v="Yes"/>
    <x v="0"/>
    <x v="0"/>
    <x v="2"/>
    <s v="Q3"/>
  </r>
  <r>
    <n v="1364487"/>
    <x v="511"/>
    <x v="1"/>
    <x v="13"/>
    <x v="7"/>
    <x v="0"/>
    <x v="64"/>
    <d v="2015-07-05T00:00:00"/>
    <x v="0"/>
    <s v="No"/>
    <x v="7"/>
    <x v="0"/>
    <x v="0"/>
    <s v="Q3"/>
  </r>
  <r>
    <n v="1942049"/>
    <x v="127"/>
    <x v="5"/>
    <x v="15"/>
    <x v="13"/>
    <x v="0"/>
    <x v="783"/>
    <d v="2016-05-26T00:00:00"/>
    <x v="0"/>
    <s v="Yes"/>
    <x v="13"/>
    <x v="0"/>
    <x v="2"/>
    <s v="Q2"/>
  </r>
  <r>
    <n v="1847319"/>
    <x v="103"/>
    <x v="6"/>
    <x v="66"/>
    <x v="17"/>
    <x v="3"/>
    <x v="1051"/>
    <d v="2016-03-23T00:00:00"/>
    <x v="0"/>
    <s v="No"/>
    <x v="17"/>
    <x v="0"/>
    <x v="2"/>
    <s v="Q1"/>
  </r>
  <r>
    <n v="1116279"/>
    <x v="367"/>
    <x v="2"/>
    <x v="47"/>
    <x v="14"/>
    <x v="0"/>
    <x v="858"/>
    <d v="2014-11-17T00:00:00"/>
    <x v="0"/>
    <s v="No"/>
    <x v="14"/>
    <x v="9"/>
    <x v="1"/>
    <s v="Q4"/>
  </r>
  <r>
    <n v="500017"/>
    <x v="10"/>
    <x v="5"/>
    <x v="15"/>
    <x v="7"/>
    <x v="0"/>
    <x v="283"/>
    <d v="2013-08-22T00:00:00"/>
    <x v="0"/>
    <s v="No"/>
    <x v="7"/>
    <x v="0"/>
    <x v="3"/>
    <s v="Q3"/>
  </r>
  <r>
    <n v="1915914"/>
    <x v="9"/>
    <x v="3"/>
    <x v="44"/>
    <x v="7"/>
    <x v="0"/>
    <x v="606"/>
    <d v="2016-09-05T00:00:00"/>
    <x v="0"/>
    <s v="No"/>
    <x v="7"/>
    <x v="0"/>
    <x v="2"/>
    <s v="Q3"/>
  </r>
  <r>
    <n v="1339170"/>
    <x v="51"/>
    <x v="1"/>
    <x v="22"/>
    <x v="5"/>
    <x v="0"/>
    <x v="435"/>
    <d v="2015-04-21T00:00:00"/>
    <x v="0"/>
    <s v="Yes"/>
    <x v="5"/>
    <x v="0"/>
    <x v="0"/>
    <s v="Q2"/>
  </r>
  <r>
    <n v="374611"/>
    <x v="28"/>
    <x v="5"/>
    <x v="15"/>
    <x v="15"/>
    <x v="0"/>
    <x v="956"/>
    <d v="2013-05-04T00:00:00"/>
    <x v="0"/>
    <s v="No"/>
    <x v="15"/>
    <x v="15"/>
    <x v="3"/>
    <s v="Q2"/>
  </r>
  <r>
    <n v="1083896"/>
    <x v="62"/>
    <x v="2"/>
    <x v="31"/>
    <x v="1"/>
    <x v="0"/>
    <x v="264"/>
    <d v="2014-10-30T00:00:00"/>
    <x v="0"/>
    <s v="No"/>
    <x v="1"/>
    <x v="21"/>
    <x v="1"/>
    <s v="Q4"/>
  </r>
  <r>
    <n v="2075411"/>
    <x v="20"/>
    <x v="5"/>
    <x v="9"/>
    <x v="7"/>
    <x v="2"/>
    <x v="510"/>
    <d v="2016-08-25T00:00:00"/>
    <x v="0"/>
    <s v="No"/>
    <x v="7"/>
    <x v="4"/>
    <x v="2"/>
    <s v="Q3"/>
  </r>
  <r>
    <n v="857398"/>
    <x v="62"/>
    <x v="1"/>
    <x v="22"/>
    <x v="44"/>
    <x v="0"/>
    <x v="1005"/>
    <d v="2014-05-18T00:00:00"/>
    <x v="0"/>
    <s v="No"/>
    <x v="43"/>
    <x v="0"/>
    <x v="1"/>
    <s v="Q2"/>
  </r>
  <r>
    <n v="1791569"/>
    <x v="859"/>
    <x v="7"/>
    <x v="21"/>
    <x v="30"/>
    <x v="0"/>
    <x v="342"/>
    <d v="2016-02-17T00:00:00"/>
    <x v="0"/>
    <s v="No"/>
    <x v="30"/>
    <x v="0"/>
    <x v="2"/>
    <s v="Q1"/>
  </r>
  <r>
    <n v="1391312"/>
    <x v="19"/>
    <x v="4"/>
    <x v="29"/>
    <x v="7"/>
    <x v="0"/>
    <x v="113"/>
    <d v="2015-05-26T00:00:00"/>
    <x v="0"/>
    <s v="No"/>
    <x v="7"/>
    <x v="0"/>
    <x v="0"/>
    <s v="Q2"/>
  </r>
  <r>
    <n v="240234"/>
    <x v="6"/>
    <x v="0"/>
    <x v="0"/>
    <x v="0"/>
    <x v="1"/>
    <x v="117"/>
    <d v="2013-01-18T00:00:00"/>
    <x v="0"/>
    <s v="No"/>
    <x v="0"/>
    <x v="1"/>
    <x v="3"/>
    <s v="Q1"/>
  </r>
  <r>
    <n v="1924353"/>
    <x v="16"/>
    <x v="2"/>
    <x v="23"/>
    <x v="20"/>
    <x v="0"/>
    <x v="447"/>
    <d v="2016-05-13T00:00:00"/>
    <x v="0"/>
    <s v="No"/>
    <x v="20"/>
    <x v="0"/>
    <x v="2"/>
    <s v="Q2"/>
  </r>
  <r>
    <n v="1053355"/>
    <x v="860"/>
    <x v="7"/>
    <x v="21"/>
    <x v="7"/>
    <x v="0"/>
    <x v="941"/>
    <d v="2014-01-10T00:00:00"/>
    <x v="0"/>
    <s v="No"/>
    <x v="7"/>
    <x v="0"/>
    <x v="1"/>
    <s v="Q1"/>
  </r>
  <r>
    <n v="908832"/>
    <x v="19"/>
    <x v="0"/>
    <x v="37"/>
    <x v="42"/>
    <x v="3"/>
    <x v="634"/>
    <d v="2014-06-26T00:00:00"/>
    <x v="0"/>
    <s v="No"/>
    <x v="42"/>
    <x v="4"/>
    <x v="1"/>
    <s v="Q2"/>
  </r>
  <r>
    <n v="1377643"/>
    <x v="861"/>
    <x v="1"/>
    <x v="27"/>
    <x v="3"/>
    <x v="0"/>
    <x v="968"/>
    <d v="2015-05-18T00:00:00"/>
    <x v="0"/>
    <s v="No"/>
    <x v="3"/>
    <x v="9"/>
    <x v="0"/>
    <s v="Q2"/>
  </r>
  <r>
    <n v="516276"/>
    <x v="6"/>
    <x v="5"/>
    <x v="15"/>
    <x v="0"/>
    <x v="0"/>
    <x v="101"/>
    <d v="2013-06-09T00:00:00"/>
    <x v="0"/>
    <s v="No"/>
    <x v="0"/>
    <x v="13"/>
    <x v="3"/>
    <s v="Q2"/>
  </r>
  <r>
    <n v="1312854"/>
    <x v="10"/>
    <x v="2"/>
    <x v="59"/>
    <x v="1"/>
    <x v="0"/>
    <x v="1089"/>
    <d v="2015-02-04T00:00:00"/>
    <x v="0"/>
    <s v="No"/>
    <x v="1"/>
    <x v="0"/>
    <x v="0"/>
    <s v="Q1"/>
  </r>
  <r>
    <n v="1564713"/>
    <x v="125"/>
    <x v="5"/>
    <x v="12"/>
    <x v="11"/>
    <x v="0"/>
    <x v="391"/>
    <d v="2015-09-15T00:00:00"/>
    <x v="0"/>
    <s v="No"/>
    <x v="11"/>
    <x v="0"/>
    <x v="0"/>
    <s v="Q3"/>
  </r>
  <r>
    <n v="2007424"/>
    <x v="62"/>
    <x v="2"/>
    <x v="2"/>
    <x v="12"/>
    <x v="0"/>
    <x v="166"/>
    <d v="2016-11-07T00:00:00"/>
    <x v="0"/>
    <s v="No"/>
    <x v="12"/>
    <x v="0"/>
    <x v="2"/>
    <s v="Q4"/>
  </r>
  <r>
    <n v="463672"/>
    <x v="10"/>
    <x v="0"/>
    <x v="0"/>
    <x v="7"/>
    <x v="0"/>
    <x v="481"/>
    <d v="2013-07-24T00:00:00"/>
    <x v="0"/>
    <s v="No"/>
    <x v="7"/>
    <x v="1"/>
    <x v="3"/>
    <s v="Q3"/>
  </r>
  <r>
    <n v="833721"/>
    <x v="6"/>
    <x v="0"/>
    <x v="5"/>
    <x v="13"/>
    <x v="0"/>
    <x v="247"/>
    <d v="2014-01-05T00:00:00"/>
    <x v="0"/>
    <s v="No"/>
    <x v="13"/>
    <x v="0"/>
    <x v="1"/>
    <s v="Q1"/>
  </r>
  <r>
    <n v="1933933"/>
    <x v="19"/>
    <x v="5"/>
    <x v="12"/>
    <x v="7"/>
    <x v="3"/>
    <x v="623"/>
    <d v="2016-05-19T00:00:00"/>
    <x v="0"/>
    <s v="No"/>
    <x v="7"/>
    <x v="0"/>
    <x v="2"/>
    <s v="Q2"/>
  </r>
  <r>
    <n v="773180"/>
    <x v="33"/>
    <x v="4"/>
    <x v="29"/>
    <x v="45"/>
    <x v="0"/>
    <x v="37"/>
    <d v="2014-03-21T00:00:00"/>
    <x v="0"/>
    <s v="Yes"/>
    <x v="44"/>
    <x v="0"/>
    <x v="1"/>
    <s v="Q1"/>
  </r>
  <r>
    <n v="1979614"/>
    <x v="32"/>
    <x v="5"/>
    <x v="12"/>
    <x v="0"/>
    <x v="3"/>
    <x v="44"/>
    <d v="2016-06-22T00:00:00"/>
    <x v="0"/>
    <s v="No"/>
    <x v="0"/>
    <x v="0"/>
    <x v="2"/>
    <s v="Q2"/>
  </r>
  <r>
    <n v="1537556"/>
    <x v="9"/>
    <x v="3"/>
    <x v="8"/>
    <x v="13"/>
    <x v="0"/>
    <x v="586"/>
    <d v="2015-08-26T00:00:00"/>
    <x v="0"/>
    <s v="No"/>
    <x v="13"/>
    <x v="0"/>
    <x v="0"/>
    <s v="Q3"/>
  </r>
  <r>
    <n v="1839619"/>
    <x v="10"/>
    <x v="2"/>
    <x v="38"/>
    <x v="12"/>
    <x v="2"/>
    <x v="325"/>
    <d v="2016-03-18T00:00:00"/>
    <x v="0"/>
    <s v="No"/>
    <x v="12"/>
    <x v="0"/>
    <x v="2"/>
    <s v="Q1"/>
  </r>
  <r>
    <n v="230754"/>
    <x v="19"/>
    <x v="0"/>
    <x v="0"/>
    <x v="0"/>
    <x v="1"/>
    <x v="1338"/>
    <d v="2013-01-15T00:00:00"/>
    <x v="0"/>
    <s v="No"/>
    <x v="0"/>
    <x v="1"/>
    <x v="3"/>
    <s v="Q1"/>
  </r>
  <r>
    <n v="805435"/>
    <x v="135"/>
    <x v="7"/>
    <x v="21"/>
    <x v="9"/>
    <x v="0"/>
    <x v="1222"/>
    <d v="2014-11-04T00:00:00"/>
    <x v="0"/>
    <s v="No"/>
    <x v="9"/>
    <x v="0"/>
    <x v="1"/>
    <s v="Q4"/>
  </r>
  <r>
    <n v="550564"/>
    <x v="5"/>
    <x v="3"/>
    <x v="8"/>
    <x v="0"/>
    <x v="0"/>
    <x v="646"/>
    <d v="2013-03-10T00:00:00"/>
    <x v="0"/>
    <s v="No"/>
    <x v="0"/>
    <x v="27"/>
    <x v="3"/>
    <s v="Q1"/>
  </r>
  <r>
    <n v="1597116"/>
    <x v="1"/>
    <x v="0"/>
    <x v="0"/>
    <x v="8"/>
    <x v="0"/>
    <x v="723"/>
    <d v="2015-07-10T00:00:00"/>
    <x v="0"/>
    <s v="Yes"/>
    <x v="8"/>
    <x v="0"/>
    <x v="0"/>
    <s v="Q3"/>
  </r>
  <r>
    <n v="257270"/>
    <x v="16"/>
    <x v="2"/>
    <x v="7"/>
    <x v="5"/>
    <x v="0"/>
    <x v="104"/>
    <d v="2013-01-25T00:00:00"/>
    <x v="0"/>
    <s v="No"/>
    <x v="5"/>
    <x v="1"/>
    <x v="3"/>
    <s v="Q1"/>
  </r>
  <r>
    <n v="1168231"/>
    <x v="8"/>
    <x v="0"/>
    <x v="0"/>
    <x v="7"/>
    <x v="1"/>
    <x v="946"/>
    <d v="2014-12-29T00:00:00"/>
    <x v="0"/>
    <s v="No"/>
    <x v="7"/>
    <x v="19"/>
    <x v="1"/>
    <s v="Q4"/>
  </r>
  <r>
    <n v="1576819"/>
    <x v="6"/>
    <x v="7"/>
    <x v="39"/>
    <x v="8"/>
    <x v="2"/>
    <x v="13"/>
    <d v="2015-09-23T00:00:00"/>
    <x v="0"/>
    <s v="No"/>
    <x v="8"/>
    <x v="0"/>
    <x v="0"/>
    <s v="Q3"/>
  </r>
  <r>
    <n v="415811"/>
    <x v="22"/>
    <x v="5"/>
    <x v="15"/>
    <x v="25"/>
    <x v="1"/>
    <x v="843"/>
    <d v="2013-05-28T00:00:00"/>
    <x v="0"/>
    <s v="No"/>
    <x v="25"/>
    <x v="2"/>
    <x v="3"/>
    <s v="Q2"/>
  </r>
  <r>
    <n v="485426"/>
    <x v="50"/>
    <x v="7"/>
    <x v="21"/>
    <x v="4"/>
    <x v="0"/>
    <x v="626"/>
    <d v="2013-12-08T00:00:00"/>
    <x v="0"/>
    <s v="Yes"/>
    <x v="4"/>
    <x v="7"/>
    <x v="3"/>
    <s v="Q3"/>
  </r>
  <r>
    <n v="1034645"/>
    <x v="367"/>
    <x v="2"/>
    <x v="23"/>
    <x v="8"/>
    <x v="1"/>
    <x v="271"/>
    <d v="2014-09-24T00:00:00"/>
    <x v="0"/>
    <s v="No"/>
    <x v="8"/>
    <x v="19"/>
    <x v="1"/>
    <s v="Q3"/>
  </r>
  <r>
    <n v="1167580"/>
    <x v="16"/>
    <x v="1"/>
    <x v="1"/>
    <x v="44"/>
    <x v="1"/>
    <x v="746"/>
    <d v="2014-12-29T00:00:00"/>
    <x v="0"/>
    <s v="No"/>
    <x v="43"/>
    <x v="21"/>
    <x v="1"/>
    <s v="Q4"/>
  </r>
  <r>
    <n v="1420586"/>
    <x v="8"/>
    <x v="0"/>
    <x v="42"/>
    <x v="0"/>
    <x v="0"/>
    <x v="123"/>
    <d v="2015-06-15T00:00:00"/>
    <x v="0"/>
    <s v="Yes"/>
    <x v="0"/>
    <x v="0"/>
    <x v="0"/>
    <s v="Q2"/>
  </r>
  <r>
    <n v="363955"/>
    <x v="4"/>
    <x v="3"/>
    <x v="3"/>
    <x v="45"/>
    <x v="0"/>
    <x v="1339"/>
    <d v="2013-03-25T00:00:00"/>
    <x v="0"/>
    <s v="No"/>
    <x v="44"/>
    <x v="1"/>
    <x v="3"/>
    <s v="Q1"/>
  </r>
  <r>
    <n v="726245"/>
    <x v="9"/>
    <x v="3"/>
    <x v="8"/>
    <x v="3"/>
    <x v="0"/>
    <x v="428"/>
    <d v="2014-02-26T00:00:00"/>
    <x v="0"/>
    <s v="No"/>
    <x v="3"/>
    <x v="2"/>
    <x v="1"/>
    <s v="Q1"/>
  </r>
  <r>
    <n v="1933609"/>
    <x v="10"/>
    <x v="5"/>
    <x v="12"/>
    <x v="13"/>
    <x v="1"/>
    <x v="623"/>
    <d v="2016-05-25T00:00:00"/>
    <x v="0"/>
    <s v="Yes"/>
    <x v="13"/>
    <x v="19"/>
    <x v="2"/>
    <s v="Q2"/>
  </r>
  <r>
    <n v="1683009"/>
    <x v="134"/>
    <x v="0"/>
    <x v="5"/>
    <x v="7"/>
    <x v="0"/>
    <x v="1160"/>
    <d v="2015-04-12T00:00:00"/>
    <x v="0"/>
    <s v="Yes"/>
    <x v="7"/>
    <x v="0"/>
    <x v="0"/>
    <s v="Q2"/>
  </r>
  <r>
    <n v="947686"/>
    <x v="436"/>
    <x v="1"/>
    <x v="22"/>
    <x v="1"/>
    <x v="0"/>
    <x v="289"/>
    <d v="2014-08-20T00:00:00"/>
    <x v="0"/>
    <s v="No"/>
    <x v="1"/>
    <x v="3"/>
    <x v="1"/>
    <s v="Q3"/>
  </r>
  <r>
    <n v="567158"/>
    <x v="213"/>
    <x v="0"/>
    <x v="5"/>
    <x v="41"/>
    <x v="0"/>
    <x v="525"/>
    <d v="2013-10-24T00:00:00"/>
    <x v="0"/>
    <s v="Yes"/>
    <x v="41"/>
    <x v="4"/>
    <x v="3"/>
    <s v="Q4"/>
  </r>
  <r>
    <n v="986106"/>
    <x v="198"/>
    <x v="1"/>
    <x v="27"/>
    <x v="0"/>
    <x v="0"/>
    <x v="1028"/>
    <d v="2014-08-15T00:00:00"/>
    <x v="0"/>
    <s v="No"/>
    <x v="0"/>
    <x v="0"/>
    <x v="1"/>
    <s v="Q3"/>
  </r>
  <r>
    <n v="1849642"/>
    <x v="862"/>
    <x v="0"/>
    <x v="0"/>
    <x v="24"/>
    <x v="1"/>
    <x v="60"/>
    <d v="2016-03-29T00:00:00"/>
    <x v="0"/>
    <s v="No"/>
    <x v="24"/>
    <x v="6"/>
    <x v="2"/>
    <s v="Q1"/>
  </r>
  <r>
    <n v="376820"/>
    <x v="4"/>
    <x v="3"/>
    <x v="3"/>
    <x v="7"/>
    <x v="0"/>
    <x v="902"/>
    <d v="2013-09-04T00:00:00"/>
    <x v="0"/>
    <s v="No"/>
    <x v="7"/>
    <x v="0"/>
    <x v="3"/>
    <s v="Q3"/>
  </r>
  <r>
    <n v="1524961"/>
    <x v="358"/>
    <x v="4"/>
    <x v="6"/>
    <x v="34"/>
    <x v="0"/>
    <x v="581"/>
    <d v="2015-08-18T00:00:00"/>
    <x v="0"/>
    <s v="Yes"/>
    <x v="34"/>
    <x v="0"/>
    <x v="0"/>
    <s v="Q3"/>
  </r>
  <r>
    <n v="1765121"/>
    <x v="19"/>
    <x v="5"/>
    <x v="12"/>
    <x v="9"/>
    <x v="1"/>
    <x v="797"/>
    <d v="2016-03-02T00:00:00"/>
    <x v="0"/>
    <s v="No"/>
    <x v="9"/>
    <x v="33"/>
    <x v="2"/>
    <s v="Q1"/>
  </r>
  <r>
    <n v="781622"/>
    <x v="250"/>
    <x v="0"/>
    <x v="0"/>
    <x v="20"/>
    <x v="3"/>
    <x v="690"/>
    <d v="2014-03-31T00:00:00"/>
    <x v="0"/>
    <s v="No"/>
    <x v="20"/>
    <x v="6"/>
    <x v="1"/>
    <s v="Q1"/>
  </r>
  <r>
    <n v="1521457"/>
    <x v="232"/>
    <x v="1"/>
    <x v="1"/>
    <x v="10"/>
    <x v="0"/>
    <x v="415"/>
    <d v="2015-08-17T00:00:00"/>
    <x v="0"/>
    <s v="Yes"/>
    <x v="10"/>
    <x v="0"/>
    <x v="0"/>
    <s v="Q3"/>
  </r>
  <r>
    <n v="1020816"/>
    <x v="14"/>
    <x v="5"/>
    <x v="36"/>
    <x v="9"/>
    <x v="3"/>
    <x v="906"/>
    <d v="2014-12-09T00:00:00"/>
    <x v="0"/>
    <s v="No"/>
    <x v="9"/>
    <x v="7"/>
    <x v="1"/>
    <s v="Q3"/>
  </r>
  <r>
    <n v="918825"/>
    <x v="84"/>
    <x v="0"/>
    <x v="0"/>
    <x v="14"/>
    <x v="0"/>
    <x v="158"/>
    <d v="2014-01-07T00:00:00"/>
    <x v="0"/>
    <s v="No"/>
    <x v="14"/>
    <x v="0"/>
    <x v="1"/>
    <s v="Q1"/>
  </r>
  <r>
    <n v="1527794"/>
    <x v="90"/>
    <x v="1"/>
    <x v="27"/>
    <x v="37"/>
    <x v="0"/>
    <x v="71"/>
    <d v="2015-08-25T00:00:00"/>
    <x v="0"/>
    <s v="Yes"/>
    <x v="37"/>
    <x v="2"/>
    <x v="0"/>
    <s v="Q3"/>
  </r>
  <r>
    <n v="1495569"/>
    <x v="17"/>
    <x v="3"/>
    <x v="44"/>
    <x v="24"/>
    <x v="0"/>
    <x v="505"/>
    <d v="2015-07-30T00:00:00"/>
    <x v="0"/>
    <s v="No"/>
    <x v="24"/>
    <x v="0"/>
    <x v="0"/>
    <s v="Q3"/>
  </r>
  <r>
    <n v="409704"/>
    <x v="4"/>
    <x v="3"/>
    <x v="3"/>
    <x v="40"/>
    <x v="0"/>
    <x v="1064"/>
    <d v="2013-05-17T00:00:00"/>
    <x v="0"/>
    <s v="No"/>
    <x v="40"/>
    <x v="0"/>
    <x v="3"/>
    <s v="Q2"/>
  </r>
  <r>
    <n v="1243509"/>
    <x v="19"/>
    <x v="0"/>
    <x v="37"/>
    <x v="10"/>
    <x v="0"/>
    <x v="636"/>
    <d v="2015-02-17T00:00:00"/>
    <x v="0"/>
    <s v="No"/>
    <x v="10"/>
    <x v="0"/>
    <x v="0"/>
    <s v="Q1"/>
  </r>
  <r>
    <n v="1206046"/>
    <x v="10"/>
    <x v="0"/>
    <x v="0"/>
    <x v="12"/>
    <x v="1"/>
    <x v="314"/>
    <d v="2015-01-28T00:00:00"/>
    <x v="0"/>
    <s v="Yes"/>
    <x v="12"/>
    <x v="2"/>
    <x v="0"/>
    <s v="Q1"/>
  </r>
  <r>
    <n v="1260607"/>
    <x v="120"/>
    <x v="7"/>
    <x v="21"/>
    <x v="27"/>
    <x v="0"/>
    <x v="219"/>
    <d v="2015-04-03T00:00:00"/>
    <x v="0"/>
    <s v="No"/>
    <x v="27"/>
    <x v="69"/>
    <x v="0"/>
    <s v="Q1"/>
  </r>
  <r>
    <n v="1997993"/>
    <x v="863"/>
    <x v="1"/>
    <x v="22"/>
    <x v="7"/>
    <x v="0"/>
    <x v="781"/>
    <d v="2016-05-07T00:00:00"/>
    <x v="1"/>
    <s v="No"/>
    <x v="7"/>
    <x v="0"/>
    <x v="2"/>
    <s v="Q2"/>
  </r>
  <r>
    <n v="1368003"/>
    <x v="19"/>
    <x v="0"/>
    <x v="37"/>
    <x v="12"/>
    <x v="0"/>
    <x v="548"/>
    <d v="2015-08-05T00:00:00"/>
    <x v="0"/>
    <s v="Yes"/>
    <x v="12"/>
    <x v="0"/>
    <x v="0"/>
    <s v="Q3"/>
  </r>
  <r>
    <n v="1535603"/>
    <x v="18"/>
    <x v="0"/>
    <x v="0"/>
    <x v="0"/>
    <x v="3"/>
    <x v="109"/>
    <d v="2015-08-26T00:00:00"/>
    <x v="0"/>
    <s v="No"/>
    <x v="0"/>
    <x v="1"/>
    <x v="0"/>
    <s v="Q3"/>
  </r>
  <r>
    <n v="992190"/>
    <x v="127"/>
    <x v="7"/>
    <x v="21"/>
    <x v="4"/>
    <x v="0"/>
    <x v="309"/>
    <d v="2014-08-20T00:00:00"/>
    <x v="0"/>
    <s v="Yes"/>
    <x v="4"/>
    <x v="0"/>
    <x v="1"/>
    <s v="Q3"/>
  </r>
  <r>
    <n v="395808"/>
    <x v="466"/>
    <x v="0"/>
    <x v="0"/>
    <x v="7"/>
    <x v="0"/>
    <x v="793"/>
    <d v="2013-02-05T00:00:00"/>
    <x v="0"/>
    <s v="No"/>
    <x v="7"/>
    <x v="13"/>
    <x v="3"/>
    <s v="Q1"/>
  </r>
  <r>
    <n v="2031607"/>
    <x v="7"/>
    <x v="4"/>
    <x v="6"/>
    <x v="27"/>
    <x v="0"/>
    <x v="455"/>
    <d v="2016-07-26T00:00:00"/>
    <x v="0"/>
    <s v="Yes"/>
    <x v="27"/>
    <x v="0"/>
    <x v="2"/>
    <s v="Q3"/>
  </r>
  <r>
    <n v="1728350"/>
    <x v="8"/>
    <x v="2"/>
    <x v="31"/>
    <x v="12"/>
    <x v="0"/>
    <x v="618"/>
    <d v="2016-08-01T00:00:00"/>
    <x v="0"/>
    <s v="No"/>
    <x v="12"/>
    <x v="20"/>
    <x v="2"/>
    <s v="Q2"/>
  </r>
  <r>
    <n v="1453980"/>
    <x v="8"/>
    <x v="0"/>
    <x v="0"/>
    <x v="15"/>
    <x v="0"/>
    <x v="782"/>
    <d v="2015-07-07T00:00:00"/>
    <x v="0"/>
    <s v="Yes"/>
    <x v="15"/>
    <x v="0"/>
    <x v="0"/>
    <s v="Q3"/>
  </r>
  <r>
    <n v="233530"/>
    <x v="32"/>
    <x v="5"/>
    <x v="9"/>
    <x v="10"/>
    <x v="1"/>
    <x v="617"/>
    <d v="2013-01-18T00:00:00"/>
    <x v="0"/>
    <s v="No"/>
    <x v="10"/>
    <x v="9"/>
    <x v="3"/>
    <s v="Q1"/>
  </r>
  <r>
    <n v="1566426"/>
    <x v="23"/>
    <x v="5"/>
    <x v="36"/>
    <x v="4"/>
    <x v="0"/>
    <x v="296"/>
    <d v="2015-09-16T00:00:00"/>
    <x v="0"/>
    <s v="No"/>
    <x v="4"/>
    <x v="0"/>
    <x v="0"/>
    <s v="Q3"/>
  </r>
  <r>
    <n v="1592797"/>
    <x v="14"/>
    <x v="2"/>
    <x v="24"/>
    <x v="4"/>
    <x v="0"/>
    <x v="94"/>
    <d v="2015-07-10T00:00:00"/>
    <x v="0"/>
    <s v="No"/>
    <x v="4"/>
    <x v="18"/>
    <x v="0"/>
    <s v="Q2"/>
  </r>
  <r>
    <n v="1219630"/>
    <x v="19"/>
    <x v="0"/>
    <x v="0"/>
    <x v="37"/>
    <x v="0"/>
    <x v="1323"/>
    <d v="2015-01-02T00:00:00"/>
    <x v="0"/>
    <s v="No"/>
    <x v="37"/>
    <x v="0"/>
    <x v="0"/>
    <s v="Q1"/>
  </r>
  <r>
    <n v="2105554"/>
    <x v="18"/>
    <x v="0"/>
    <x v="0"/>
    <x v="0"/>
    <x v="0"/>
    <x v="1226"/>
    <d v="2016-11-09T00:00:00"/>
    <x v="0"/>
    <s v="No"/>
    <x v="0"/>
    <x v="0"/>
    <x v="2"/>
    <s v="Q4"/>
  </r>
  <r>
    <n v="1135420"/>
    <x v="10"/>
    <x v="5"/>
    <x v="12"/>
    <x v="7"/>
    <x v="0"/>
    <x v="595"/>
    <d v="2014-11-28T00:00:00"/>
    <x v="0"/>
    <s v="Yes"/>
    <x v="7"/>
    <x v="0"/>
    <x v="1"/>
    <s v="Q4"/>
  </r>
  <r>
    <n v="1175249"/>
    <x v="6"/>
    <x v="5"/>
    <x v="15"/>
    <x v="0"/>
    <x v="1"/>
    <x v="262"/>
    <d v="2014-12-31T00:00:00"/>
    <x v="0"/>
    <s v="No"/>
    <x v="0"/>
    <x v="1"/>
    <x v="1"/>
    <s v="Q4"/>
  </r>
  <r>
    <n v="729212"/>
    <x v="16"/>
    <x v="1"/>
    <x v="27"/>
    <x v="5"/>
    <x v="0"/>
    <x v="835"/>
    <d v="2014-02-26T00:00:00"/>
    <x v="0"/>
    <s v="No"/>
    <x v="5"/>
    <x v="4"/>
    <x v="1"/>
    <s v="Q1"/>
  </r>
  <r>
    <n v="1079956"/>
    <x v="9"/>
    <x v="3"/>
    <x v="8"/>
    <x v="7"/>
    <x v="0"/>
    <x v="763"/>
    <d v="2014-10-21T00:00:00"/>
    <x v="0"/>
    <s v="No"/>
    <x v="7"/>
    <x v="0"/>
    <x v="1"/>
    <s v="Q4"/>
  </r>
  <r>
    <n v="1582046"/>
    <x v="519"/>
    <x v="0"/>
    <x v="0"/>
    <x v="12"/>
    <x v="0"/>
    <x v="807"/>
    <d v="2015-09-30T00:00:00"/>
    <x v="0"/>
    <s v="No"/>
    <x v="12"/>
    <x v="9"/>
    <x v="0"/>
    <s v="Q3"/>
  </r>
  <r>
    <n v="1129702"/>
    <x v="428"/>
    <x v="7"/>
    <x v="56"/>
    <x v="1"/>
    <x v="1"/>
    <x v="895"/>
    <d v="2014-11-25T00:00:00"/>
    <x v="0"/>
    <s v="No"/>
    <x v="1"/>
    <x v="2"/>
    <x v="1"/>
    <s v="Q4"/>
  </r>
  <r>
    <n v="1666324"/>
    <x v="22"/>
    <x v="5"/>
    <x v="15"/>
    <x v="15"/>
    <x v="0"/>
    <x v="55"/>
    <d v="2015-11-20T00:00:00"/>
    <x v="0"/>
    <s v="Yes"/>
    <x v="15"/>
    <x v="0"/>
    <x v="0"/>
    <s v="Q4"/>
  </r>
  <r>
    <n v="1844338"/>
    <x v="62"/>
    <x v="2"/>
    <x v="24"/>
    <x v="35"/>
    <x v="1"/>
    <x v="35"/>
    <d v="2016-03-23T00:00:00"/>
    <x v="0"/>
    <s v="No"/>
    <x v="35"/>
    <x v="1"/>
    <x v="2"/>
    <s v="Q1"/>
  </r>
  <r>
    <n v="1784452"/>
    <x v="18"/>
    <x v="0"/>
    <x v="0"/>
    <x v="0"/>
    <x v="0"/>
    <x v="844"/>
    <d v="2016-11-02T00:00:00"/>
    <x v="0"/>
    <s v="Yes"/>
    <x v="0"/>
    <x v="0"/>
    <x v="2"/>
    <s v="Q4"/>
  </r>
  <r>
    <n v="2059174"/>
    <x v="8"/>
    <x v="2"/>
    <x v="24"/>
    <x v="19"/>
    <x v="0"/>
    <x v="18"/>
    <d v="2016-11-08T00:00:00"/>
    <x v="0"/>
    <s v="No"/>
    <x v="19"/>
    <x v="0"/>
    <x v="2"/>
    <s v="Q4"/>
  </r>
  <r>
    <n v="1293137"/>
    <x v="110"/>
    <x v="8"/>
    <x v="55"/>
    <x v="34"/>
    <x v="3"/>
    <x v="458"/>
    <d v="2015-03-23T00:00:00"/>
    <x v="0"/>
    <s v="No"/>
    <x v="34"/>
    <x v="9"/>
    <x v="0"/>
    <s v="Q1"/>
  </r>
  <r>
    <n v="1263679"/>
    <x v="16"/>
    <x v="7"/>
    <x v="39"/>
    <x v="3"/>
    <x v="0"/>
    <x v="501"/>
    <d v="2015-02-03T00:00:00"/>
    <x v="0"/>
    <s v="No"/>
    <x v="3"/>
    <x v="0"/>
    <x v="0"/>
    <s v="Q1"/>
  </r>
  <r>
    <n v="1645700"/>
    <x v="864"/>
    <x v="7"/>
    <x v="21"/>
    <x v="14"/>
    <x v="0"/>
    <x v="511"/>
    <d v="2015-12-11T00:00:00"/>
    <x v="0"/>
    <s v="No"/>
    <x v="14"/>
    <x v="7"/>
    <x v="0"/>
    <s v="Q3"/>
  </r>
  <r>
    <n v="1602660"/>
    <x v="84"/>
    <x v="0"/>
    <x v="0"/>
    <x v="38"/>
    <x v="0"/>
    <x v="1331"/>
    <d v="2015-12-10T00:00:00"/>
    <x v="0"/>
    <s v="No"/>
    <x v="38"/>
    <x v="0"/>
    <x v="0"/>
    <s v="Q4"/>
  </r>
  <r>
    <n v="1331562"/>
    <x v="18"/>
    <x v="0"/>
    <x v="5"/>
    <x v="5"/>
    <x v="0"/>
    <x v="47"/>
    <d v="2015-04-15T00:00:00"/>
    <x v="0"/>
    <s v="No"/>
    <x v="5"/>
    <x v="0"/>
    <x v="0"/>
    <s v="Q2"/>
  </r>
  <r>
    <n v="1170174"/>
    <x v="270"/>
    <x v="1"/>
    <x v="27"/>
    <x v="0"/>
    <x v="0"/>
    <x v="424"/>
    <d v="2014-12-24T00:00:00"/>
    <x v="0"/>
    <s v="Yes"/>
    <x v="0"/>
    <x v="0"/>
    <x v="1"/>
    <s v="Q4"/>
  </r>
  <r>
    <n v="1518886"/>
    <x v="4"/>
    <x v="3"/>
    <x v="8"/>
    <x v="27"/>
    <x v="0"/>
    <x v="1229"/>
    <d v="2015-08-23T00:00:00"/>
    <x v="0"/>
    <s v="No"/>
    <x v="27"/>
    <x v="26"/>
    <x v="0"/>
    <s v="Q3"/>
  </r>
  <r>
    <n v="451393"/>
    <x v="172"/>
    <x v="5"/>
    <x v="12"/>
    <x v="18"/>
    <x v="1"/>
    <x v="603"/>
    <d v="2013-10-07T00:00:00"/>
    <x v="0"/>
    <s v="No"/>
    <x v="18"/>
    <x v="18"/>
    <x v="3"/>
    <s v="Q3"/>
  </r>
  <r>
    <n v="1806097"/>
    <x v="8"/>
    <x v="0"/>
    <x v="42"/>
    <x v="18"/>
    <x v="0"/>
    <x v="275"/>
    <d v="2016-02-26T00:00:00"/>
    <x v="0"/>
    <s v="No"/>
    <x v="18"/>
    <x v="0"/>
    <x v="2"/>
    <s v="Q1"/>
  </r>
  <r>
    <n v="1525652"/>
    <x v="8"/>
    <x v="5"/>
    <x v="9"/>
    <x v="7"/>
    <x v="0"/>
    <x v="384"/>
    <d v="2015-08-19T00:00:00"/>
    <x v="0"/>
    <s v="No"/>
    <x v="7"/>
    <x v="0"/>
    <x v="0"/>
    <s v="Q3"/>
  </r>
  <r>
    <n v="1665822"/>
    <x v="50"/>
    <x v="7"/>
    <x v="21"/>
    <x v="5"/>
    <x v="3"/>
    <x v="55"/>
    <d v="2015-11-25T00:00:00"/>
    <x v="0"/>
    <s v="No"/>
    <x v="5"/>
    <x v="2"/>
    <x v="0"/>
    <s v="Q4"/>
  </r>
  <r>
    <n v="1586165"/>
    <x v="19"/>
    <x v="5"/>
    <x v="15"/>
    <x v="1"/>
    <x v="0"/>
    <x v="310"/>
    <d v="2015-09-30T00:00:00"/>
    <x v="0"/>
    <s v="No"/>
    <x v="1"/>
    <x v="0"/>
    <x v="0"/>
    <s v="Q3"/>
  </r>
  <r>
    <n v="1778477"/>
    <x v="88"/>
    <x v="1"/>
    <x v="4"/>
    <x v="22"/>
    <x v="0"/>
    <x v="826"/>
    <d v="2016-09-02T00:00:00"/>
    <x v="0"/>
    <s v="No"/>
    <x v="22"/>
    <x v="0"/>
    <x v="2"/>
    <s v="Q3"/>
  </r>
  <r>
    <n v="349975"/>
    <x v="62"/>
    <x v="2"/>
    <x v="51"/>
    <x v="47"/>
    <x v="1"/>
    <x v="1085"/>
    <d v="2013-12-03T00:00:00"/>
    <x v="0"/>
    <s v="No"/>
    <x v="46"/>
    <x v="0"/>
    <x v="3"/>
    <s v="Q4"/>
  </r>
  <r>
    <n v="2029329"/>
    <x v="14"/>
    <x v="2"/>
    <x v="24"/>
    <x v="7"/>
    <x v="0"/>
    <x v="455"/>
    <d v="2016-07-26T00:00:00"/>
    <x v="0"/>
    <s v="No"/>
    <x v="7"/>
    <x v="0"/>
    <x v="2"/>
    <s v="Q3"/>
  </r>
  <r>
    <n v="773459"/>
    <x v="9"/>
    <x v="3"/>
    <x v="3"/>
    <x v="35"/>
    <x v="0"/>
    <x v="608"/>
    <d v="2014-03-22T00:00:00"/>
    <x v="0"/>
    <s v="No"/>
    <x v="35"/>
    <x v="0"/>
    <x v="1"/>
    <s v="Q1"/>
  </r>
  <r>
    <n v="489798"/>
    <x v="168"/>
    <x v="5"/>
    <x v="12"/>
    <x v="53"/>
    <x v="1"/>
    <x v="907"/>
    <d v="2013-08-16T00:00:00"/>
    <x v="0"/>
    <s v="Yes"/>
    <x v="51"/>
    <x v="4"/>
    <x v="3"/>
    <s v="Q3"/>
  </r>
  <r>
    <n v="447694"/>
    <x v="10"/>
    <x v="7"/>
    <x v="19"/>
    <x v="10"/>
    <x v="0"/>
    <x v="1074"/>
    <d v="2013-05-07T00:00:00"/>
    <x v="0"/>
    <s v="Yes"/>
    <x v="10"/>
    <x v="37"/>
    <x v="3"/>
    <s v="Q1"/>
  </r>
  <r>
    <n v="1976037"/>
    <x v="238"/>
    <x v="1"/>
    <x v="1"/>
    <x v="17"/>
    <x v="2"/>
    <x v="568"/>
    <d v="2016-07-27T00:00:00"/>
    <x v="0"/>
    <s v="No"/>
    <x v="17"/>
    <x v="43"/>
    <x v="2"/>
    <s v="Q2"/>
  </r>
  <r>
    <n v="1879383"/>
    <x v="4"/>
    <x v="3"/>
    <x v="8"/>
    <x v="15"/>
    <x v="0"/>
    <x v="250"/>
    <d v="2016-04-18T00:00:00"/>
    <x v="0"/>
    <s v="No"/>
    <x v="15"/>
    <x v="6"/>
    <x v="2"/>
    <s v="Q2"/>
  </r>
  <r>
    <n v="391347"/>
    <x v="19"/>
    <x v="0"/>
    <x v="42"/>
    <x v="4"/>
    <x v="0"/>
    <x v="488"/>
    <d v="2013-04-25T00:00:00"/>
    <x v="0"/>
    <s v="No"/>
    <x v="4"/>
    <x v="1"/>
    <x v="3"/>
    <s v="Q2"/>
  </r>
  <r>
    <n v="1028823"/>
    <x v="62"/>
    <x v="1"/>
    <x v="4"/>
    <x v="0"/>
    <x v="0"/>
    <x v="967"/>
    <d v="2014-09-15T00:00:00"/>
    <x v="0"/>
    <s v="No"/>
    <x v="0"/>
    <x v="0"/>
    <x v="1"/>
    <s v="Q3"/>
  </r>
  <r>
    <n v="1992276"/>
    <x v="8"/>
    <x v="2"/>
    <x v="48"/>
    <x v="10"/>
    <x v="0"/>
    <x v="408"/>
    <d v="2016-06-29T00:00:00"/>
    <x v="0"/>
    <s v="Yes"/>
    <x v="10"/>
    <x v="0"/>
    <x v="2"/>
    <s v="Q2"/>
  </r>
  <r>
    <n v="1896775"/>
    <x v="19"/>
    <x v="0"/>
    <x v="5"/>
    <x v="3"/>
    <x v="0"/>
    <x v="655"/>
    <d v="2016-04-26T00:00:00"/>
    <x v="0"/>
    <s v="No"/>
    <x v="3"/>
    <x v="0"/>
    <x v="2"/>
    <s v="Q2"/>
  </r>
  <r>
    <n v="520414"/>
    <x v="10"/>
    <x v="0"/>
    <x v="37"/>
    <x v="4"/>
    <x v="0"/>
    <x v="406"/>
    <d v="2013-10-09T00:00:00"/>
    <x v="0"/>
    <s v="No"/>
    <x v="4"/>
    <x v="15"/>
    <x v="3"/>
    <s v="Q3"/>
  </r>
  <r>
    <n v="1593504"/>
    <x v="283"/>
    <x v="4"/>
    <x v="6"/>
    <x v="38"/>
    <x v="0"/>
    <x v="94"/>
    <d v="2015-05-10T00:00:00"/>
    <x v="0"/>
    <s v="No"/>
    <x v="38"/>
    <x v="0"/>
    <x v="0"/>
    <s v="Q2"/>
  </r>
  <r>
    <n v="1792537"/>
    <x v="51"/>
    <x v="5"/>
    <x v="12"/>
    <x v="20"/>
    <x v="0"/>
    <x v="480"/>
    <d v="2016-02-22T00:00:00"/>
    <x v="0"/>
    <s v="Yes"/>
    <x v="20"/>
    <x v="9"/>
    <x v="2"/>
    <s v="Q1"/>
  </r>
  <r>
    <n v="219574"/>
    <x v="1"/>
    <x v="0"/>
    <x v="0"/>
    <x v="7"/>
    <x v="0"/>
    <x v="233"/>
    <d v="2013-03-01T00:00:00"/>
    <x v="0"/>
    <s v="No"/>
    <x v="7"/>
    <x v="27"/>
    <x v="3"/>
    <s v="Q1"/>
  </r>
  <r>
    <n v="320232"/>
    <x v="62"/>
    <x v="2"/>
    <x v="57"/>
    <x v="5"/>
    <x v="0"/>
    <x v="758"/>
    <d v="2013-02-19T00:00:00"/>
    <x v="0"/>
    <s v="Yes"/>
    <x v="5"/>
    <x v="0"/>
    <x v="3"/>
    <s v="Q1"/>
  </r>
  <r>
    <n v="2084027"/>
    <x v="25"/>
    <x v="2"/>
    <x v="10"/>
    <x v="20"/>
    <x v="0"/>
    <x v="306"/>
    <d v="2016-08-26T00:00:00"/>
    <x v="0"/>
    <s v="Yes"/>
    <x v="20"/>
    <x v="0"/>
    <x v="2"/>
    <s v="Q3"/>
  </r>
  <r>
    <n v="1179505"/>
    <x v="19"/>
    <x v="0"/>
    <x v="0"/>
    <x v="8"/>
    <x v="0"/>
    <x v="768"/>
    <d v="2015-03-01T00:00:00"/>
    <x v="0"/>
    <s v="No"/>
    <x v="8"/>
    <x v="0"/>
    <x v="0"/>
    <s v="Q1"/>
  </r>
  <r>
    <n v="716238"/>
    <x v="20"/>
    <x v="2"/>
    <x v="20"/>
    <x v="20"/>
    <x v="0"/>
    <x v="230"/>
    <d v="2014-02-20T00:00:00"/>
    <x v="0"/>
    <s v="No"/>
    <x v="20"/>
    <x v="9"/>
    <x v="1"/>
    <s v="Q1"/>
  </r>
  <r>
    <n v="1038593"/>
    <x v="16"/>
    <x v="2"/>
    <x v="31"/>
    <x v="36"/>
    <x v="0"/>
    <x v="598"/>
    <d v="2014-09-22T00:00:00"/>
    <x v="0"/>
    <s v="No"/>
    <x v="36"/>
    <x v="0"/>
    <x v="1"/>
    <s v="Q3"/>
  </r>
  <r>
    <n v="1931251"/>
    <x v="865"/>
    <x v="1"/>
    <x v="27"/>
    <x v="45"/>
    <x v="0"/>
    <x v="756"/>
    <d v="2016-05-23T00:00:00"/>
    <x v="0"/>
    <s v="No"/>
    <x v="44"/>
    <x v="2"/>
    <x v="2"/>
    <s v="Q2"/>
  </r>
  <r>
    <n v="517588"/>
    <x v="16"/>
    <x v="1"/>
    <x v="1"/>
    <x v="7"/>
    <x v="0"/>
    <x v="356"/>
    <d v="2013-06-09T00:00:00"/>
    <x v="0"/>
    <s v="No"/>
    <x v="7"/>
    <x v="0"/>
    <x v="3"/>
    <s v="Q2"/>
  </r>
  <r>
    <n v="611232"/>
    <x v="8"/>
    <x v="2"/>
    <x v="35"/>
    <x v="9"/>
    <x v="3"/>
    <x v="331"/>
    <d v="2013-11-26T00:00:00"/>
    <x v="0"/>
    <s v="No"/>
    <x v="9"/>
    <x v="1"/>
    <x v="3"/>
    <s v="Q4"/>
  </r>
  <r>
    <n v="1887009"/>
    <x v="94"/>
    <x v="4"/>
    <x v="29"/>
    <x v="3"/>
    <x v="0"/>
    <x v="508"/>
    <d v="2016-04-19T00:00:00"/>
    <x v="0"/>
    <s v="No"/>
    <x v="3"/>
    <x v="0"/>
    <x v="2"/>
    <s v="Q2"/>
  </r>
  <r>
    <n v="559550"/>
    <x v="19"/>
    <x v="0"/>
    <x v="5"/>
    <x v="35"/>
    <x v="0"/>
    <x v="364"/>
    <d v="2013-10-16T00:00:00"/>
    <x v="0"/>
    <s v="No"/>
    <x v="35"/>
    <x v="1"/>
    <x v="3"/>
    <s v="Q4"/>
  </r>
  <r>
    <n v="679760"/>
    <x v="209"/>
    <x v="1"/>
    <x v="1"/>
    <x v="14"/>
    <x v="1"/>
    <x v="498"/>
    <d v="2014-01-29T00:00:00"/>
    <x v="0"/>
    <s v="No"/>
    <x v="14"/>
    <x v="21"/>
    <x v="1"/>
    <s v="Q1"/>
  </r>
  <r>
    <n v="1594241"/>
    <x v="9"/>
    <x v="3"/>
    <x v="8"/>
    <x v="14"/>
    <x v="0"/>
    <x v="67"/>
    <d v="2015-06-10T00:00:00"/>
    <x v="0"/>
    <s v="No"/>
    <x v="14"/>
    <x v="0"/>
    <x v="0"/>
    <s v="Q2"/>
  </r>
  <r>
    <n v="815484"/>
    <x v="82"/>
    <x v="1"/>
    <x v="1"/>
    <x v="10"/>
    <x v="0"/>
    <x v="932"/>
    <d v="2014-04-18T00:00:00"/>
    <x v="0"/>
    <s v="Yes"/>
    <x v="10"/>
    <x v="0"/>
    <x v="1"/>
    <s v="Q2"/>
  </r>
  <r>
    <n v="887055"/>
    <x v="33"/>
    <x v="4"/>
    <x v="6"/>
    <x v="7"/>
    <x v="3"/>
    <x v="490"/>
    <d v="2014-11-06T00:00:00"/>
    <x v="0"/>
    <s v="No"/>
    <x v="7"/>
    <x v="18"/>
    <x v="1"/>
    <s v="Q3"/>
  </r>
  <r>
    <n v="1955089"/>
    <x v="17"/>
    <x v="3"/>
    <x v="44"/>
    <x v="14"/>
    <x v="0"/>
    <x v="1000"/>
    <d v="2016-05-06T00:00:00"/>
    <x v="0"/>
    <s v="No"/>
    <x v="14"/>
    <x v="0"/>
    <x v="2"/>
    <s v="Q2"/>
  </r>
  <r>
    <n v="473770"/>
    <x v="86"/>
    <x v="7"/>
    <x v="21"/>
    <x v="34"/>
    <x v="1"/>
    <x v="894"/>
    <d v="2013-07-08T00:00:00"/>
    <x v="0"/>
    <s v="No"/>
    <x v="34"/>
    <x v="18"/>
    <x v="3"/>
    <s v="Q2"/>
  </r>
  <r>
    <n v="1973141"/>
    <x v="20"/>
    <x v="9"/>
    <x v="65"/>
    <x v="37"/>
    <x v="0"/>
    <x v="381"/>
    <d v="2016-06-16T00:00:00"/>
    <x v="0"/>
    <s v="Yes"/>
    <x v="37"/>
    <x v="0"/>
    <x v="2"/>
    <s v="Q2"/>
  </r>
  <r>
    <n v="488908"/>
    <x v="38"/>
    <x v="0"/>
    <x v="0"/>
    <x v="12"/>
    <x v="1"/>
    <x v="709"/>
    <d v="2013-08-16T00:00:00"/>
    <x v="0"/>
    <s v="No"/>
    <x v="12"/>
    <x v="1"/>
    <x v="3"/>
    <s v="Q3"/>
  </r>
  <r>
    <n v="1892614"/>
    <x v="30"/>
    <x v="5"/>
    <x v="14"/>
    <x v="45"/>
    <x v="3"/>
    <x v="450"/>
    <d v="2016-04-23T00:00:00"/>
    <x v="0"/>
    <s v="No"/>
    <x v="44"/>
    <x v="1"/>
    <x v="2"/>
    <s v="Q2"/>
  </r>
  <r>
    <n v="2027188"/>
    <x v="30"/>
    <x v="5"/>
    <x v="9"/>
    <x v="5"/>
    <x v="0"/>
    <x v="544"/>
    <d v="2016-07-25T00:00:00"/>
    <x v="0"/>
    <s v="No"/>
    <x v="5"/>
    <x v="0"/>
    <x v="2"/>
    <s v="Q3"/>
  </r>
  <r>
    <n v="609214"/>
    <x v="110"/>
    <x v="2"/>
    <x v="17"/>
    <x v="7"/>
    <x v="0"/>
    <x v="1018"/>
    <d v="2013-11-22T00:00:00"/>
    <x v="0"/>
    <s v="No"/>
    <x v="7"/>
    <x v="0"/>
    <x v="3"/>
    <s v="Q4"/>
  </r>
  <r>
    <n v="1084137"/>
    <x v="1"/>
    <x v="0"/>
    <x v="0"/>
    <x v="9"/>
    <x v="0"/>
    <x v="264"/>
    <d v="2014-10-23T00:00:00"/>
    <x v="0"/>
    <s v="No"/>
    <x v="9"/>
    <x v="0"/>
    <x v="1"/>
    <s v="Q4"/>
  </r>
  <r>
    <n v="1344802"/>
    <x v="48"/>
    <x v="1"/>
    <x v="22"/>
    <x v="3"/>
    <x v="3"/>
    <x v="1106"/>
    <d v="2015-04-23T00:00:00"/>
    <x v="0"/>
    <s v="No"/>
    <x v="3"/>
    <x v="0"/>
    <x v="0"/>
    <s v="Q2"/>
  </r>
  <r>
    <n v="947515"/>
    <x v="10"/>
    <x v="0"/>
    <x v="0"/>
    <x v="10"/>
    <x v="0"/>
    <x v="289"/>
    <d v="2014-07-22T00:00:00"/>
    <x v="0"/>
    <s v="Yes"/>
    <x v="10"/>
    <x v="0"/>
    <x v="1"/>
    <s v="Q3"/>
  </r>
  <r>
    <n v="1578440"/>
    <x v="19"/>
    <x v="5"/>
    <x v="9"/>
    <x v="0"/>
    <x v="0"/>
    <x v="236"/>
    <d v="2015-09-24T00:00:00"/>
    <x v="0"/>
    <s v="No"/>
    <x v="0"/>
    <x v="0"/>
    <x v="0"/>
    <s v="Q3"/>
  </r>
  <r>
    <n v="752262"/>
    <x v="50"/>
    <x v="5"/>
    <x v="9"/>
    <x v="26"/>
    <x v="1"/>
    <x v="1134"/>
    <d v="2014-11-03T00:00:00"/>
    <x v="0"/>
    <s v="No"/>
    <x v="26"/>
    <x v="13"/>
    <x v="1"/>
    <s v="Q4"/>
  </r>
  <r>
    <n v="998319"/>
    <x v="155"/>
    <x v="8"/>
    <x v="78"/>
    <x v="9"/>
    <x v="0"/>
    <x v="180"/>
    <d v="2014-08-27T00:00:00"/>
    <x v="0"/>
    <s v="No"/>
    <x v="9"/>
    <x v="6"/>
    <x v="1"/>
    <s v="Q3"/>
  </r>
  <r>
    <n v="904473"/>
    <x v="8"/>
    <x v="0"/>
    <x v="37"/>
    <x v="5"/>
    <x v="0"/>
    <x v="1238"/>
    <d v="2014-06-20T00:00:00"/>
    <x v="0"/>
    <s v="No"/>
    <x v="5"/>
    <x v="0"/>
    <x v="1"/>
    <s v="Q2"/>
  </r>
  <r>
    <n v="1883829"/>
    <x v="19"/>
    <x v="5"/>
    <x v="9"/>
    <x v="7"/>
    <x v="0"/>
    <x v="757"/>
    <d v="2016-04-18T00:00:00"/>
    <x v="0"/>
    <s v="No"/>
    <x v="7"/>
    <x v="0"/>
    <x v="2"/>
    <s v="Q2"/>
  </r>
  <r>
    <n v="655465"/>
    <x v="9"/>
    <x v="3"/>
    <x v="3"/>
    <x v="10"/>
    <x v="0"/>
    <x v="23"/>
    <d v="2014-06-01T00:00:00"/>
    <x v="0"/>
    <s v="Yes"/>
    <x v="10"/>
    <x v="0"/>
    <x v="1"/>
    <s v="Q2"/>
  </r>
  <r>
    <n v="1717280"/>
    <x v="35"/>
    <x v="0"/>
    <x v="0"/>
    <x v="5"/>
    <x v="0"/>
    <x v="1271"/>
    <d v="2015-12-30T00:00:00"/>
    <x v="0"/>
    <s v="No"/>
    <x v="5"/>
    <x v="9"/>
    <x v="0"/>
    <s v="Q4"/>
  </r>
  <r>
    <n v="983617"/>
    <x v="30"/>
    <x v="5"/>
    <x v="15"/>
    <x v="18"/>
    <x v="0"/>
    <x v="136"/>
    <d v="2014-08-14T00:00:00"/>
    <x v="0"/>
    <s v="Yes"/>
    <x v="18"/>
    <x v="0"/>
    <x v="1"/>
    <s v="Q3"/>
  </r>
  <r>
    <n v="708309"/>
    <x v="127"/>
    <x v="0"/>
    <x v="0"/>
    <x v="24"/>
    <x v="0"/>
    <x v="657"/>
    <d v="2014-11-02T00:00:00"/>
    <x v="0"/>
    <s v="No"/>
    <x v="24"/>
    <x v="0"/>
    <x v="1"/>
    <s v="Q4"/>
  </r>
  <r>
    <n v="801735"/>
    <x v="9"/>
    <x v="3"/>
    <x v="8"/>
    <x v="7"/>
    <x v="0"/>
    <x v="476"/>
    <d v="2014-09-04T00:00:00"/>
    <x v="0"/>
    <s v="No"/>
    <x v="7"/>
    <x v="0"/>
    <x v="1"/>
    <s v="Q3"/>
  </r>
  <r>
    <n v="1496198"/>
    <x v="20"/>
    <x v="2"/>
    <x v="31"/>
    <x v="19"/>
    <x v="0"/>
    <x v="1087"/>
    <d v="2015-07-31T00:00:00"/>
    <x v="0"/>
    <s v="No"/>
    <x v="19"/>
    <x v="0"/>
    <x v="0"/>
    <s v="Q3"/>
  </r>
  <r>
    <n v="725423"/>
    <x v="8"/>
    <x v="0"/>
    <x v="0"/>
    <x v="0"/>
    <x v="3"/>
    <x v="428"/>
    <d v="2014-02-24T00:00:00"/>
    <x v="0"/>
    <s v="Yes"/>
    <x v="0"/>
    <x v="9"/>
    <x v="1"/>
    <s v="Q1"/>
  </r>
  <r>
    <n v="650547"/>
    <x v="84"/>
    <x v="0"/>
    <x v="0"/>
    <x v="40"/>
    <x v="0"/>
    <x v="702"/>
    <d v="2014-01-28T00:00:00"/>
    <x v="0"/>
    <s v="No"/>
    <x v="40"/>
    <x v="27"/>
    <x v="3"/>
    <s v="Q4"/>
  </r>
  <r>
    <n v="1693507"/>
    <x v="131"/>
    <x v="1"/>
    <x v="1"/>
    <x v="24"/>
    <x v="2"/>
    <x v="232"/>
    <d v="2015-12-16T00:00:00"/>
    <x v="0"/>
    <s v="No"/>
    <x v="24"/>
    <x v="29"/>
    <x v="0"/>
    <s v="Q4"/>
  </r>
  <r>
    <n v="1944588"/>
    <x v="23"/>
    <x v="2"/>
    <x v="24"/>
    <x v="31"/>
    <x v="0"/>
    <x v="863"/>
    <d v="2016-05-27T00:00:00"/>
    <x v="0"/>
    <s v="Yes"/>
    <x v="31"/>
    <x v="0"/>
    <x v="2"/>
    <s v="Q2"/>
  </r>
  <r>
    <n v="1711393"/>
    <x v="614"/>
    <x v="7"/>
    <x v="19"/>
    <x v="7"/>
    <x v="0"/>
    <x v="714"/>
    <d v="2015-12-21T00:00:00"/>
    <x v="0"/>
    <s v="No"/>
    <x v="7"/>
    <x v="0"/>
    <x v="0"/>
    <s v="Q4"/>
  </r>
  <r>
    <n v="1864184"/>
    <x v="14"/>
    <x v="1"/>
    <x v="22"/>
    <x v="0"/>
    <x v="0"/>
    <x v="373"/>
    <d v="2016-05-04T00:00:00"/>
    <x v="0"/>
    <s v="No"/>
    <x v="0"/>
    <x v="0"/>
    <x v="2"/>
    <s v="Q2"/>
  </r>
  <r>
    <n v="1302197"/>
    <x v="25"/>
    <x v="2"/>
    <x v="24"/>
    <x v="10"/>
    <x v="2"/>
    <x v="3"/>
    <d v="2015-03-31T00:00:00"/>
    <x v="0"/>
    <s v="No"/>
    <x v="10"/>
    <x v="2"/>
    <x v="0"/>
    <s v="Q1"/>
  </r>
  <r>
    <n v="1574388"/>
    <x v="296"/>
    <x v="5"/>
    <x v="9"/>
    <x v="28"/>
    <x v="0"/>
    <x v="1040"/>
    <d v="2015-09-22T00:00:00"/>
    <x v="0"/>
    <s v="No"/>
    <x v="28"/>
    <x v="0"/>
    <x v="0"/>
    <s v="Q3"/>
  </r>
  <r>
    <n v="1197397"/>
    <x v="47"/>
    <x v="2"/>
    <x v="24"/>
    <x v="5"/>
    <x v="0"/>
    <x v="799"/>
    <d v="2015-01-16T00:00:00"/>
    <x v="0"/>
    <s v="No"/>
    <x v="5"/>
    <x v="0"/>
    <x v="0"/>
    <s v="Q1"/>
  </r>
  <r>
    <n v="514787"/>
    <x v="134"/>
    <x v="0"/>
    <x v="0"/>
    <x v="7"/>
    <x v="0"/>
    <x v="885"/>
    <d v="2013-05-09T00:00:00"/>
    <x v="0"/>
    <s v="No"/>
    <x v="7"/>
    <x v="15"/>
    <x v="3"/>
    <s v="Q2"/>
  </r>
  <r>
    <n v="1374872"/>
    <x v="62"/>
    <x v="2"/>
    <x v="24"/>
    <x v="13"/>
    <x v="2"/>
    <x v="106"/>
    <d v="2015-05-14T00:00:00"/>
    <x v="0"/>
    <s v="No"/>
    <x v="13"/>
    <x v="0"/>
    <x v="0"/>
    <s v="Q2"/>
  </r>
  <r>
    <n v="812931"/>
    <x v="806"/>
    <x v="1"/>
    <x v="1"/>
    <x v="10"/>
    <x v="0"/>
    <x v="194"/>
    <d v="2014-04-17T00:00:00"/>
    <x v="0"/>
    <s v="No"/>
    <x v="10"/>
    <x v="0"/>
    <x v="1"/>
    <s v="Q2"/>
  </r>
  <r>
    <n v="885539"/>
    <x v="9"/>
    <x v="3"/>
    <x v="44"/>
    <x v="0"/>
    <x v="0"/>
    <x v="759"/>
    <d v="2014-11-06T00:00:00"/>
    <x v="0"/>
    <s v="No"/>
    <x v="0"/>
    <x v="20"/>
    <x v="1"/>
    <s v="Q3"/>
  </r>
  <r>
    <n v="1604610"/>
    <x v="632"/>
    <x v="9"/>
    <x v="50"/>
    <x v="18"/>
    <x v="0"/>
    <x v="100"/>
    <d v="2015-10-13T00:00:00"/>
    <x v="1"/>
    <s v="Yes"/>
    <x v="18"/>
    <x v="0"/>
    <x v="0"/>
    <s v="Q4"/>
  </r>
  <r>
    <n v="1820166"/>
    <x v="288"/>
    <x v="8"/>
    <x v="55"/>
    <x v="14"/>
    <x v="3"/>
    <x v="351"/>
    <d v="2016-09-03T00:00:00"/>
    <x v="0"/>
    <s v="No"/>
    <x v="14"/>
    <x v="14"/>
    <x v="2"/>
    <s v="Q3"/>
  </r>
  <r>
    <n v="1401697"/>
    <x v="8"/>
    <x v="2"/>
    <x v="31"/>
    <x v="7"/>
    <x v="0"/>
    <x v="533"/>
    <d v="2015-02-06T00:00:00"/>
    <x v="0"/>
    <s v="No"/>
    <x v="7"/>
    <x v="0"/>
    <x v="0"/>
    <s v="Q1"/>
  </r>
  <r>
    <n v="2010685"/>
    <x v="254"/>
    <x v="0"/>
    <x v="0"/>
    <x v="7"/>
    <x v="0"/>
    <x v="656"/>
    <d v="2016-07-14T00:00:00"/>
    <x v="0"/>
    <s v="No"/>
    <x v="7"/>
    <x v="0"/>
    <x v="2"/>
    <s v="Q3"/>
  </r>
  <r>
    <n v="841726"/>
    <x v="23"/>
    <x v="2"/>
    <x v="24"/>
    <x v="4"/>
    <x v="1"/>
    <x v="65"/>
    <d v="2014-09-05T00:00:00"/>
    <x v="0"/>
    <s v="No"/>
    <x v="4"/>
    <x v="14"/>
    <x v="1"/>
    <s v="Q3"/>
  </r>
  <r>
    <n v="1274913"/>
    <x v="19"/>
    <x v="0"/>
    <x v="0"/>
    <x v="7"/>
    <x v="0"/>
    <x v="387"/>
    <d v="2015-10-03T00:00:00"/>
    <x v="0"/>
    <s v="Yes"/>
    <x v="7"/>
    <x v="0"/>
    <x v="0"/>
    <s v="Q4"/>
  </r>
  <r>
    <n v="1269028"/>
    <x v="23"/>
    <x v="7"/>
    <x v="73"/>
    <x v="35"/>
    <x v="0"/>
    <x v="280"/>
    <d v="2015-05-03T00:00:00"/>
    <x v="0"/>
    <s v="No"/>
    <x v="35"/>
    <x v="0"/>
    <x v="0"/>
    <s v="Q2"/>
  </r>
  <r>
    <n v="948266"/>
    <x v="33"/>
    <x v="4"/>
    <x v="6"/>
    <x v="1"/>
    <x v="0"/>
    <x v="289"/>
    <d v="2014-07-25T00:00:00"/>
    <x v="0"/>
    <s v="No"/>
    <x v="1"/>
    <x v="9"/>
    <x v="1"/>
    <s v="Q3"/>
  </r>
  <r>
    <n v="1047972"/>
    <x v="7"/>
    <x v="4"/>
    <x v="6"/>
    <x v="5"/>
    <x v="0"/>
    <x v="1118"/>
    <d v="2014-09-27T00:00:00"/>
    <x v="0"/>
    <s v="Yes"/>
    <x v="5"/>
    <x v="0"/>
    <x v="1"/>
    <s v="Q3"/>
  </r>
  <r>
    <n v="318962"/>
    <x v="8"/>
    <x v="0"/>
    <x v="0"/>
    <x v="7"/>
    <x v="0"/>
    <x v="178"/>
    <d v="2013-02-19T00:00:00"/>
    <x v="0"/>
    <s v="No"/>
    <x v="7"/>
    <x v="1"/>
    <x v="3"/>
    <s v="Q1"/>
  </r>
  <r>
    <n v="1261749"/>
    <x v="18"/>
    <x v="0"/>
    <x v="0"/>
    <x v="7"/>
    <x v="0"/>
    <x v="1114"/>
    <d v="2015-02-28T00:00:00"/>
    <x v="0"/>
    <s v="Yes"/>
    <x v="7"/>
    <x v="0"/>
    <x v="0"/>
    <s v="Q1"/>
  </r>
  <r>
    <n v="812841"/>
    <x v="38"/>
    <x v="1"/>
    <x v="22"/>
    <x v="9"/>
    <x v="0"/>
    <x v="194"/>
    <d v="2014-04-17T00:00:00"/>
    <x v="0"/>
    <s v="No"/>
    <x v="9"/>
    <x v="0"/>
    <x v="1"/>
    <s v="Q2"/>
  </r>
  <r>
    <n v="1985945"/>
    <x v="1"/>
    <x v="1"/>
    <x v="22"/>
    <x v="30"/>
    <x v="4"/>
    <x v="580"/>
    <d v="2016-06-28T00:00:00"/>
    <x v="0"/>
    <s v="No"/>
    <x v="30"/>
    <x v="1"/>
    <x v="2"/>
    <s v="Q2"/>
  </r>
  <r>
    <n v="1490649"/>
    <x v="17"/>
    <x v="3"/>
    <x v="44"/>
    <x v="14"/>
    <x v="0"/>
    <x v="103"/>
    <d v="2015-07-28T00:00:00"/>
    <x v="0"/>
    <s v="No"/>
    <x v="14"/>
    <x v="0"/>
    <x v="0"/>
    <s v="Q3"/>
  </r>
  <r>
    <n v="2010376"/>
    <x v="8"/>
    <x v="0"/>
    <x v="5"/>
    <x v="16"/>
    <x v="0"/>
    <x v="658"/>
    <d v="2016-07-13T00:00:00"/>
    <x v="0"/>
    <s v="No"/>
    <x v="16"/>
    <x v="0"/>
    <x v="2"/>
    <s v="Q3"/>
  </r>
  <r>
    <n v="1883446"/>
    <x v="33"/>
    <x v="4"/>
    <x v="6"/>
    <x v="15"/>
    <x v="0"/>
    <x v="1060"/>
    <d v="2016-04-17T00:00:00"/>
    <x v="0"/>
    <s v="No"/>
    <x v="15"/>
    <x v="0"/>
    <x v="2"/>
    <s v="Q2"/>
  </r>
  <r>
    <n v="1032051"/>
    <x v="7"/>
    <x v="4"/>
    <x v="26"/>
    <x v="46"/>
    <x v="0"/>
    <x v="95"/>
    <d v="2014-09-16T00:00:00"/>
    <x v="0"/>
    <s v="No"/>
    <x v="45"/>
    <x v="0"/>
    <x v="1"/>
    <s v="Q3"/>
  </r>
  <r>
    <n v="2061812"/>
    <x v="14"/>
    <x v="2"/>
    <x v="10"/>
    <x v="9"/>
    <x v="0"/>
    <x v="68"/>
    <d v="2016-12-08T00:00:00"/>
    <x v="0"/>
    <s v="Yes"/>
    <x v="9"/>
    <x v="0"/>
    <x v="2"/>
    <s v="Q4"/>
  </r>
  <r>
    <n v="1487190"/>
    <x v="28"/>
    <x v="5"/>
    <x v="12"/>
    <x v="0"/>
    <x v="0"/>
    <x v="1340"/>
    <d v="2015-07-26T00:00:00"/>
    <x v="0"/>
    <s v="No"/>
    <x v="0"/>
    <x v="0"/>
    <x v="0"/>
    <s v="Q3"/>
  </r>
  <r>
    <n v="1915076"/>
    <x v="9"/>
    <x v="3"/>
    <x v="8"/>
    <x v="0"/>
    <x v="0"/>
    <x v="1293"/>
    <d v="2016-08-05T00:00:00"/>
    <x v="0"/>
    <s v="No"/>
    <x v="0"/>
    <x v="0"/>
    <x v="2"/>
    <s v="Q3"/>
  </r>
  <r>
    <n v="1971051"/>
    <x v="86"/>
    <x v="5"/>
    <x v="12"/>
    <x v="9"/>
    <x v="1"/>
    <x v="601"/>
    <d v="2016-06-17T00:00:00"/>
    <x v="0"/>
    <s v="No"/>
    <x v="9"/>
    <x v="4"/>
    <x v="2"/>
    <s v="Q2"/>
  </r>
  <r>
    <n v="1183201"/>
    <x v="10"/>
    <x v="5"/>
    <x v="9"/>
    <x v="0"/>
    <x v="1"/>
    <x v="960"/>
    <d v="2015-05-01T00:00:00"/>
    <x v="0"/>
    <s v="No"/>
    <x v="0"/>
    <x v="0"/>
    <x v="0"/>
    <s v="Q2"/>
  </r>
  <r>
    <n v="1290534"/>
    <x v="35"/>
    <x v="0"/>
    <x v="0"/>
    <x v="7"/>
    <x v="0"/>
    <x v="286"/>
    <d v="2015-03-19T00:00:00"/>
    <x v="0"/>
    <s v="No"/>
    <x v="7"/>
    <x v="0"/>
    <x v="0"/>
    <s v="Q1"/>
  </r>
  <r>
    <n v="904735"/>
    <x v="28"/>
    <x v="2"/>
    <x v="47"/>
    <x v="18"/>
    <x v="3"/>
    <x v="1238"/>
    <d v="2014-06-25T00:00:00"/>
    <x v="0"/>
    <s v="Yes"/>
    <x v="18"/>
    <x v="2"/>
    <x v="1"/>
    <s v="Q2"/>
  </r>
  <r>
    <n v="1406108"/>
    <x v="10"/>
    <x v="2"/>
    <x v="17"/>
    <x v="9"/>
    <x v="0"/>
    <x v="593"/>
    <d v="2015-04-06T00:00:00"/>
    <x v="0"/>
    <s v="No"/>
    <x v="9"/>
    <x v="0"/>
    <x v="0"/>
    <s v="Q2"/>
  </r>
  <r>
    <n v="291950"/>
    <x v="16"/>
    <x v="2"/>
    <x v="2"/>
    <x v="4"/>
    <x v="1"/>
    <x v="1037"/>
    <d v="2013-08-02T00:00:00"/>
    <x v="0"/>
    <s v="No"/>
    <x v="4"/>
    <x v="13"/>
    <x v="3"/>
    <s v="Q3"/>
  </r>
  <r>
    <n v="1317776"/>
    <x v="866"/>
    <x v="0"/>
    <x v="5"/>
    <x v="7"/>
    <x v="0"/>
    <x v="752"/>
    <d v="2015-06-04T00:00:00"/>
    <x v="0"/>
    <s v="No"/>
    <x v="7"/>
    <x v="0"/>
    <x v="0"/>
    <s v="Q2"/>
  </r>
  <r>
    <n v="2017657"/>
    <x v="82"/>
    <x v="1"/>
    <x v="22"/>
    <x v="17"/>
    <x v="0"/>
    <x v="229"/>
    <d v="2016-07-18T00:00:00"/>
    <x v="0"/>
    <s v="No"/>
    <x v="17"/>
    <x v="0"/>
    <x v="2"/>
    <s v="Q3"/>
  </r>
  <r>
    <n v="2026326"/>
    <x v="7"/>
    <x v="4"/>
    <x v="26"/>
    <x v="38"/>
    <x v="1"/>
    <x v="152"/>
    <d v="2016-07-26T00:00:00"/>
    <x v="0"/>
    <s v="Yes"/>
    <x v="38"/>
    <x v="6"/>
    <x v="2"/>
    <s v="Q3"/>
  </r>
  <r>
    <n v="1578601"/>
    <x v="28"/>
    <x v="0"/>
    <x v="37"/>
    <x v="1"/>
    <x v="1"/>
    <x v="236"/>
    <d v="2015-09-29T00:00:00"/>
    <x v="0"/>
    <s v="No"/>
    <x v="1"/>
    <x v="2"/>
    <x v="0"/>
    <s v="Q3"/>
  </r>
  <r>
    <n v="363507"/>
    <x v="122"/>
    <x v="0"/>
    <x v="0"/>
    <x v="7"/>
    <x v="0"/>
    <x v="1039"/>
    <d v="2013-03-25T00:00:00"/>
    <x v="0"/>
    <s v="Yes"/>
    <x v="7"/>
    <x v="0"/>
    <x v="3"/>
    <s v="Q1"/>
  </r>
  <r>
    <n v="1986517"/>
    <x v="19"/>
    <x v="5"/>
    <x v="9"/>
    <x v="0"/>
    <x v="3"/>
    <x v="580"/>
    <d v="2016-06-27T00:00:00"/>
    <x v="0"/>
    <s v="No"/>
    <x v="0"/>
    <x v="0"/>
    <x v="2"/>
    <s v="Q2"/>
  </r>
  <r>
    <n v="550165"/>
    <x v="8"/>
    <x v="5"/>
    <x v="36"/>
    <x v="5"/>
    <x v="0"/>
    <x v="329"/>
    <d v="2013-02-10T00:00:00"/>
    <x v="0"/>
    <s v="No"/>
    <x v="5"/>
    <x v="13"/>
    <x v="3"/>
    <s v="Q1"/>
  </r>
  <r>
    <n v="860033"/>
    <x v="867"/>
    <x v="1"/>
    <x v="13"/>
    <x v="7"/>
    <x v="0"/>
    <x v="172"/>
    <d v="2014-05-21T00:00:00"/>
    <x v="0"/>
    <s v="No"/>
    <x v="7"/>
    <x v="1"/>
    <x v="1"/>
    <s v="Q2"/>
  </r>
  <r>
    <n v="1151247"/>
    <x v="253"/>
    <x v="7"/>
    <x v="19"/>
    <x v="33"/>
    <x v="0"/>
    <x v="203"/>
    <d v="2014-12-12T00:00:00"/>
    <x v="0"/>
    <s v="No"/>
    <x v="33"/>
    <x v="18"/>
    <x v="1"/>
    <s v="Q4"/>
  </r>
  <r>
    <n v="1787224"/>
    <x v="21"/>
    <x v="2"/>
    <x v="24"/>
    <x v="3"/>
    <x v="0"/>
    <x v="974"/>
    <d v="2016-02-15T00:00:00"/>
    <x v="0"/>
    <s v="Yes"/>
    <x v="3"/>
    <x v="0"/>
    <x v="2"/>
    <s v="Q1"/>
  </r>
  <r>
    <n v="1492488"/>
    <x v="9"/>
    <x v="3"/>
    <x v="3"/>
    <x v="6"/>
    <x v="2"/>
    <x v="1029"/>
    <d v="2015-08-24T00:00:00"/>
    <x v="0"/>
    <s v="No"/>
    <x v="6"/>
    <x v="42"/>
    <x v="0"/>
    <s v="Q3"/>
  </r>
  <r>
    <n v="970704"/>
    <x v="8"/>
    <x v="5"/>
    <x v="12"/>
    <x v="12"/>
    <x v="3"/>
    <x v="193"/>
    <d v="2014-07-08T00:00:00"/>
    <x v="0"/>
    <s v="Yes"/>
    <x v="12"/>
    <x v="15"/>
    <x v="1"/>
    <s v="Q2"/>
  </r>
  <r>
    <n v="1944777"/>
    <x v="76"/>
    <x v="4"/>
    <x v="6"/>
    <x v="3"/>
    <x v="0"/>
    <x v="863"/>
    <d v="2016-05-29T00:00:00"/>
    <x v="0"/>
    <s v="No"/>
    <x v="3"/>
    <x v="4"/>
    <x v="2"/>
    <s v="Q2"/>
  </r>
  <r>
    <n v="975036"/>
    <x v="10"/>
    <x v="0"/>
    <x v="0"/>
    <x v="9"/>
    <x v="0"/>
    <x v="1044"/>
    <d v="2014-08-08T00:00:00"/>
    <x v="0"/>
    <s v="No"/>
    <x v="9"/>
    <x v="0"/>
    <x v="1"/>
    <s v="Q3"/>
  </r>
  <r>
    <n v="380497"/>
    <x v="10"/>
    <x v="0"/>
    <x v="0"/>
    <x v="7"/>
    <x v="0"/>
    <x v="1280"/>
    <d v="2013-12-04T00:00:00"/>
    <x v="0"/>
    <s v="Yes"/>
    <x v="7"/>
    <x v="15"/>
    <x v="3"/>
    <s v="Q4"/>
  </r>
  <r>
    <n v="1775354"/>
    <x v="8"/>
    <x v="7"/>
    <x v="21"/>
    <x v="15"/>
    <x v="3"/>
    <x v="21"/>
    <d v="2016-08-02T00:00:00"/>
    <x v="0"/>
    <s v="No"/>
    <x v="15"/>
    <x v="20"/>
    <x v="2"/>
    <s v="Q2"/>
  </r>
  <r>
    <n v="1695911"/>
    <x v="868"/>
    <x v="1"/>
    <x v="22"/>
    <x v="18"/>
    <x v="1"/>
    <x v="302"/>
    <d v="2015-12-16T00:00:00"/>
    <x v="0"/>
    <s v="No"/>
    <x v="18"/>
    <x v="4"/>
    <x v="0"/>
    <s v="Q4"/>
  </r>
  <r>
    <n v="2126404"/>
    <x v="33"/>
    <x v="4"/>
    <x v="26"/>
    <x v="16"/>
    <x v="0"/>
    <x v="592"/>
    <d v="2016-09-22T00:00:00"/>
    <x v="0"/>
    <s v="Yes"/>
    <x v="16"/>
    <x v="0"/>
    <x v="2"/>
    <s v="Q3"/>
  </r>
  <r>
    <n v="1922142"/>
    <x v="14"/>
    <x v="5"/>
    <x v="12"/>
    <x v="9"/>
    <x v="0"/>
    <x v="577"/>
    <d v="2016-12-05T00:00:00"/>
    <x v="0"/>
    <s v="No"/>
    <x v="9"/>
    <x v="0"/>
    <x v="2"/>
    <s v="Q4"/>
  </r>
  <r>
    <n v="1977425"/>
    <x v="28"/>
    <x v="5"/>
    <x v="12"/>
    <x v="30"/>
    <x v="0"/>
    <x v="201"/>
    <d v="2016-06-21T00:00:00"/>
    <x v="0"/>
    <s v="No"/>
    <x v="30"/>
    <x v="0"/>
    <x v="2"/>
    <s v="Q2"/>
  </r>
  <r>
    <n v="264093"/>
    <x v="14"/>
    <x v="2"/>
    <x v="31"/>
    <x v="54"/>
    <x v="0"/>
    <x v="965"/>
    <d v="2013-01-25T00:00:00"/>
    <x v="0"/>
    <s v="Yes"/>
    <x v="34"/>
    <x v="0"/>
    <x v="3"/>
    <s v="Q1"/>
  </r>
  <r>
    <n v="318336"/>
    <x v="4"/>
    <x v="3"/>
    <x v="25"/>
    <x v="0"/>
    <x v="0"/>
    <x v="754"/>
    <d v="2013-02-15T00:00:00"/>
    <x v="0"/>
    <s v="No"/>
    <x v="0"/>
    <x v="0"/>
    <x v="3"/>
    <s v="Q1"/>
  </r>
  <r>
    <n v="1441331"/>
    <x v="269"/>
    <x v="1"/>
    <x v="1"/>
    <x v="27"/>
    <x v="0"/>
    <x v="779"/>
    <d v="2015-08-07T00:00:00"/>
    <x v="0"/>
    <s v="Yes"/>
    <x v="27"/>
    <x v="46"/>
    <x v="0"/>
    <s v="Q2"/>
  </r>
  <r>
    <n v="1507905"/>
    <x v="18"/>
    <x v="0"/>
    <x v="0"/>
    <x v="20"/>
    <x v="0"/>
    <x v="469"/>
    <d v="2015-07-08T00:00:00"/>
    <x v="0"/>
    <s v="No"/>
    <x v="20"/>
    <x v="0"/>
    <x v="0"/>
    <s v="Q3"/>
  </r>
  <r>
    <n v="1549644"/>
    <x v="8"/>
    <x v="0"/>
    <x v="42"/>
    <x v="25"/>
    <x v="1"/>
    <x v="372"/>
    <d v="2015-04-09T00:00:00"/>
    <x v="0"/>
    <s v="Yes"/>
    <x v="25"/>
    <x v="17"/>
    <x v="0"/>
    <s v="Q1"/>
  </r>
  <r>
    <n v="1878487"/>
    <x v="4"/>
    <x v="3"/>
    <x v="8"/>
    <x v="7"/>
    <x v="0"/>
    <x v="531"/>
    <d v="2016-04-13T00:00:00"/>
    <x v="0"/>
    <s v="No"/>
    <x v="7"/>
    <x v="0"/>
    <x v="2"/>
    <s v="Q2"/>
  </r>
  <r>
    <n v="605745"/>
    <x v="546"/>
    <x v="0"/>
    <x v="0"/>
    <x v="0"/>
    <x v="0"/>
    <x v="622"/>
    <d v="2013-11-26T00:00:00"/>
    <x v="0"/>
    <s v="Yes"/>
    <x v="0"/>
    <x v="19"/>
    <x v="3"/>
    <s v="Q4"/>
  </r>
  <r>
    <n v="1528108"/>
    <x v="0"/>
    <x v="0"/>
    <x v="0"/>
    <x v="13"/>
    <x v="0"/>
    <x v="71"/>
    <d v="2015-08-20T00:00:00"/>
    <x v="0"/>
    <s v="No"/>
    <x v="13"/>
    <x v="0"/>
    <x v="0"/>
    <s v="Q3"/>
  </r>
  <r>
    <n v="2139070"/>
    <x v="14"/>
    <x v="2"/>
    <x v="24"/>
    <x v="4"/>
    <x v="0"/>
    <x v="948"/>
    <d v="2016-09-29T00:00:00"/>
    <x v="0"/>
    <s v="Yes"/>
    <x v="4"/>
    <x v="0"/>
    <x v="2"/>
    <s v="Q3"/>
  </r>
  <r>
    <n v="1985903"/>
    <x v="8"/>
    <x v="0"/>
    <x v="0"/>
    <x v="31"/>
    <x v="0"/>
    <x v="580"/>
    <d v="2016-06-29T00:00:00"/>
    <x v="0"/>
    <s v="No"/>
    <x v="31"/>
    <x v="4"/>
    <x v="2"/>
    <s v="Q2"/>
  </r>
  <r>
    <n v="1976557"/>
    <x v="16"/>
    <x v="2"/>
    <x v="30"/>
    <x v="9"/>
    <x v="0"/>
    <x v="568"/>
    <d v="2016-06-21T00:00:00"/>
    <x v="0"/>
    <s v="Yes"/>
    <x v="9"/>
    <x v="1"/>
    <x v="2"/>
    <s v="Q2"/>
  </r>
  <r>
    <n v="1507602"/>
    <x v="45"/>
    <x v="7"/>
    <x v="39"/>
    <x v="10"/>
    <x v="0"/>
    <x v="469"/>
    <d v="2015-10-08T00:00:00"/>
    <x v="0"/>
    <s v="No"/>
    <x v="10"/>
    <x v="20"/>
    <x v="0"/>
    <s v="Q3"/>
  </r>
  <r>
    <n v="1888840"/>
    <x v="4"/>
    <x v="3"/>
    <x v="44"/>
    <x v="19"/>
    <x v="0"/>
    <x v="66"/>
    <d v="2016-04-26T00:00:00"/>
    <x v="0"/>
    <s v="No"/>
    <x v="19"/>
    <x v="19"/>
    <x v="2"/>
    <s v="Q2"/>
  </r>
  <r>
    <n v="1434732"/>
    <x v="82"/>
    <x v="1"/>
    <x v="1"/>
    <x v="0"/>
    <x v="0"/>
    <x v="500"/>
    <d v="2015-08-13T00:00:00"/>
    <x v="0"/>
    <s v="Yes"/>
    <x v="0"/>
    <x v="41"/>
    <x v="0"/>
    <s v="Q2"/>
  </r>
  <r>
    <n v="620588"/>
    <x v="84"/>
    <x v="0"/>
    <x v="0"/>
    <x v="9"/>
    <x v="1"/>
    <x v="445"/>
    <d v="2013-04-12T00:00:00"/>
    <x v="0"/>
    <s v="No"/>
    <x v="9"/>
    <x v="0"/>
    <x v="3"/>
    <s v="Q2"/>
  </r>
  <r>
    <n v="346841"/>
    <x v="16"/>
    <x v="2"/>
    <x v="24"/>
    <x v="0"/>
    <x v="2"/>
    <x v="1210"/>
    <d v="2013-11-03T00:00:00"/>
    <x v="0"/>
    <s v="Yes"/>
    <x v="0"/>
    <x v="18"/>
    <x v="3"/>
    <s v="Q3"/>
  </r>
  <r>
    <n v="832284"/>
    <x v="8"/>
    <x v="2"/>
    <x v="30"/>
    <x v="2"/>
    <x v="0"/>
    <x v="207"/>
    <d v="2014-04-30T00:00:00"/>
    <x v="0"/>
    <s v="Yes"/>
    <x v="2"/>
    <x v="0"/>
    <x v="1"/>
    <s v="Q2"/>
  </r>
  <r>
    <n v="907340"/>
    <x v="752"/>
    <x v="1"/>
    <x v="13"/>
    <x v="12"/>
    <x v="0"/>
    <x v="616"/>
    <d v="2014-06-23T00:00:00"/>
    <x v="0"/>
    <s v="Yes"/>
    <x v="12"/>
    <x v="0"/>
    <x v="1"/>
    <s v="Q2"/>
  </r>
  <r>
    <n v="944904"/>
    <x v="82"/>
    <x v="1"/>
    <x v="4"/>
    <x v="13"/>
    <x v="0"/>
    <x v="141"/>
    <d v="2014-07-20T00:00:00"/>
    <x v="0"/>
    <s v="Yes"/>
    <x v="13"/>
    <x v="0"/>
    <x v="1"/>
    <s v="Q3"/>
  </r>
  <r>
    <n v="832682"/>
    <x v="869"/>
    <x v="1"/>
    <x v="27"/>
    <x v="25"/>
    <x v="0"/>
    <x v="207"/>
    <d v="2014-05-21T00:00:00"/>
    <x v="0"/>
    <s v="No"/>
    <x v="25"/>
    <x v="50"/>
    <x v="1"/>
    <s v="Q2"/>
  </r>
  <r>
    <n v="410546"/>
    <x v="19"/>
    <x v="5"/>
    <x v="12"/>
    <x v="10"/>
    <x v="3"/>
    <x v="1064"/>
    <d v="2013-05-20T00:00:00"/>
    <x v="0"/>
    <s v="No"/>
    <x v="10"/>
    <x v="9"/>
    <x v="3"/>
    <s v="Q2"/>
  </r>
  <r>
    <n v="433680"/>
    <x v="17"/>
    <x v="3"/>
    <x v="8"/>
    <x v="18"/>
    <x v="0"/>
    <x v="840"/>
    <d v="2013-06-17T00:00:00"/>
    <x v="0"/>
    <s v="No"/>
    <x v="18"/>
    <x v="4"/>
    <x v="3"/>
    <s v="Q2"/>
  </r>
  <r>
    <n v="346872"/>
    <x v="17"/>
    <x v="3"/>
    <x v="8"/>
    <x v="24"/>
    <x v="0"/>
    <x v="530"/>
    <d v="2013-11-03T00:00:00"/>
    <x v="0"/>
    <s v="No"/>
    <x v="24"/>
    <x v="20"/>
    <x v="3"/>
    <s v="Q3"/>
  </r>
  <r>
    <n v="591356"/>
    <x v="19"/>
    <x v="0"/>
    <x v="0"/>
    <x v="14"/>
    <x v="1"/>
    <x v="998"/>
    <d v="2013-11-13T00:00:00"/>
    <x v="0"/>
    <s v="No"/>
    <x v="14"/>
    <x v="72"/>
    <x v="3"/>
    <s v="Q3"/>
  </r>
  <r>
    <n v="224817"/>
    <x v="20"/>
    <x v="5"/>
    <x v="9"/>
    <x v="7"/>
    <x v="3"/>
    <x v="552"/>
    <d v="2013-08-01T00:00:00"/>
    <x v="0"/>
    <s v="No"/>
    <x v="7"/>
    <x v="0"/>
    <x v="3"/>
    <s v="Q3"/>
  </r>
  <r>
    <n v="1603059"/>
    <x v="19"/>
    <x v="0"/>
    <x v="0"/>
    <x v="8"/>
    <x v="0"/>
    <x v="1331"/>
    <d v="2015-12-10T00:00:00"/>
    <x v="0"/>
    <s v="No"/>
    <x v="8"/>
    <x v="0"/>
    <x v="0"/>
    <s v="Q4"/>
  </r>
  <r>
    <n v="1129422"/>
    <x v="8"/>
    <x v="9"/>
    <x v="55"/>
    <x v="7"/>
    <x v="0"/>
    <x v="338"/>
    <d v="2014-11-24T00:00:00"/>
    <x v="0"/>
    <s v="No"/>
    <x v="7"/>
    <x v="0"/>
    <x v="1"/>
    <s v="Q4"/>
  </r>
  <r>
    <n v="1898880"/>
    <x v="19"/>
    <x v="5"/>
    <x v="9"/>
    <x v="17"/>
    <x v="1"/>
    <x v="70"/>
    <d v="2016-04-29T00:00:00"/>
    <x v="0"/>
    <s v="No"/>
    <x v="17"/>
    <x v="4"/>
    <x v="2"/>
    <s v="Q2"/>
  </r>
  <r>
    <n v="475665"/>
    <x v="9"/>
    <x v="3"/>
    <x v="8"/>
    <x v="42"/>
    <x v="0"/>
    <x v="481"/>
    <d v="2013-07-23T00:00:00"/>
    <x v="0"/>
    <s v="No"/>
    <x v="42"/>
    <x v="0"/>
    <x v="3"/>
    <s v="Q3"/>
  </r>
  <r>
    <n v="1628442"/>
    <x v="8"/>
    <x v="5"/>
    <x v="15"/>
    <x v="13"/>
    <x v="0"/>
    <x v="185"/>
    <d v="2015-10-28T00:00:00"/>
    <x v="0"/>
    <s v="No"/>
    <x v="13"/>
    <x v="0"/>
    <x v="0"/>
    <s v="Q4"/>
  </r>
  <r>
    <n v="1249348"/>
    <x v="14"/>
    <x v="5"/>
    <x v="14"/>
    <x v="9"/>
    <x v="4"/>
    <x v="279"/>
    <d v="2015-02-23T00:00:00"/>
    <x v="0"/>
    <s v="No"/>
    <x v="9"/>
    <x v="9"/>
    <x v="0"/>
    <s v="Q1"/>
  </r>
  <r>
    <n v="1305227"/>
    <x v="82"/>
    <x v="1"/>
    <x v="22"/>
    <x v="14"/>
    <x v="0"/>
    <x v="291"/>
    <d v="2015-03-27T00:00:00"/>
    <x v="0"/>
    <s v="No"/>
    <x v="14"/>
    <x v="0"/>
    <x v="0"/>
    <s v="Q1"/>
  </r>
  <r>
    <n v="1916645"/>
    <x v="58"/>
    <x v="2"/>
    <x v="31"/>
    <x v="43"/>
    <x v="3"/>
    <x v="606"/>
    <d v="2016-11-05T00:00:00"/>
    <x v="0"/>
    <s v="No"/>
    <x v="34"/>
    <x v="18"/>
    <x v="2"/>
    <s v="Q3"/>
  </r>
  <r>
    <n v="281926"/>
    <x v="4"/>
    <x v="3"/>
    <x v="3"/>
    <x v="14"/>
    <x v="2"/>
    <x v="573"/>
    <d v="2013-01-29T00:00:00"/>
    <x v="0"/>
    <s v="No"/>
    <x v="14"/>
    <x v="0"/>
    <x v="3"/>
    <s v="Q1"/>
  </r>
  <r>
    <n v="1784303"/>
    <x v="8"/>
    <x v="2"/>
    <x v="16"/>
    <x v="7"/>
    <x v="0"/>
    <x v="844"/>
    <d v="2016-11-02T00:00:00"/>
    <x v="0"/>
    <s v="No"/>
    <x v="7"/>
    <x v="0"/>
    <x v="2"/>
    <s v="Q4"/>
  </r>
  <r>
    <n v="934649"/>
    <x v="19"/>
    <x v="5"/>
    <x v="9"/>
    <x v="13"/>
    <x v="0"/>
    <x v="1341"/>
    <d v="2014-07-13T00:00:00"/>
    <x v="0"/>
    <s v="No"/>
    <x v="13"/>
    <x v="0"/>
    <x v="1"/>
    <s v="Q3"/>
  </r>
  <r>
    <n v="1329718"/>
    <x v="774"/>
    <x v="1"/>
    <x v="13"/>
    <x v="51"/>
    <x v="0"/>
    <x v="161"/>
    <d v="2015-04-14T00:00:00"/>
    <x v="0"/>
    <s v="No"/>
    <x v="49"/>
    <x v="0"/>
    <x v="0"/>
    <s v="Q2"/>
  </r>
  <r>
    <n v="1903052"/>
    <x v="35"/>
    <x v="0"/>
    <x v="0"/>
    <x v="18"/>
    <x v="0"/>
    <x v="1045"/>
    <d v="2016-04-29T00:00:00"/>
    <x v="0"/>
    <s v="No"/>
    <x v="18"/>
    <x v="0"/>
    <x v="2"/>
    <s v="Q2"/>
  </r>
  <r>
    <n v="1239655"/>
    <x v="51"/>
    <x v="5"/>
    <x v="9"/>
    <x v="14"/>
    <x v="0"/>
    <x v="260"/>
    <d v="2015-02-13T00:00:00"/>
    <x v="0"/>
    <s v="No"/>
    <x v="14"/>
    <x v="0"/>
    <x v="0"/>
    <s v="Q1"/>
  </r>
  <r>
    <n v="1172067"/>
    <x v="870"/>
    <x v="4"/>
    <x v="6"/>
    <x v="14"/>
    <x v="0"/>
    <x v="1149"/>
    <d v="2015-02-01T00:00:00"/>
    <x v="0"/>
    <s v="No"/>
    <x v="14"/>
    <x v="11"/>
    <x v="1"/>
    <s v="Q4"/>
  </r>
  <r>
    <n v="1187086"/>
    <x v="117"/>
    <x v="0"/>
    <x v="0"/>
    <x v="7"/>
    <x v="0"/>
    <x v="815"/>
    <d v="2015-08-01T00:00:00"/>
    <x v="0"/>
    <s v="No"/>
    <x v="7"/>
    <x v="0"/>
    <x v="0"/>
    <s v="Q3"/>
  </r>
  <r>
    <n v="441544"/>
    <x v="33"/>
    <x v="4"/>
    <x v="32"/>
    <x v="8"/>
    <x v="0"/>
    <x v="838"/>
    <d v="2013-06-25T00:00:00"/>
    <x v="0"/>
    <s v="No"/>
    <x v="8"/>
    <x v="1"/>
    <x v="3"/>
    <s v="Q2"/>
  </r>
  <r>
    <n v="1964288"/>
    <x v="10"/>
    <x v="2"/>
    <x v="31"/>
    <x v="16"/>
    <x v="0"/>
    <x v="76"/>
    <d v="2016-10-06T00:00:00"/>
    <x v="0"/>
    <s v="Yes"/>
    <x v="16"/>
    <x v="0"/>
    <x v="2"/>
    <s v="Q4"/>
  </r>
  <r>
    <n v="1769314"/>
    <x v="8"/>
    <x v="5"/>
    <x v="9"/>
    <x v="26"/>
    <x v="0"/>
    <x v="523"/>
    <d v="2016-02-02T00:00:00"/>
    <x v="0"/>
    <s v="Yes"/>
    <x v="26"/>
    <x v="0"/>
    <x v="2"/>
    <s v="Q1"/>
  </r>
  <r>
    <n v="2037295"/>
    <x v="10"/>
    <x v="0"/>
    <x v="42"/>
    <x v="5"/>
    <x v="0"/>
    <x v="1116"/>
    <d v="2016-07-29T00:00:00"/>
    <x v="0"/>
    <s v="No"/>
    <x v="5"/>
    <x v="0"/>
    <x v="2"/>
    <s v="Q3"/>
  </r>
  <r>
    <n v="1385577"/>
    <x v="51"/>
    <x v="4"/>
    <x v="6"/>
    <x v="9"/>
    <x v="0"/>
    <x v="222"/>
    <d v="2015-05-20T00:00:00"/>
    <x v="0"/>
    <s v="No"/>
    <x v="9"/>
    <x v="0"/>
    <x v="0"/>
    <s v="Q2"/>
  </r>
  <r>
    <n v="958265"/>
    <x v="90"/>
    <x v="1"/>
    <x v="22"/>
    <x v="38"/>
    <x v="0"/>
    <x v="899"/>
    <d v="2014-07-29T00:00:00"/>
    <x v="0"/>
    <s v="No"/>
    <x v="38"/>
    <x v="0"/>
    <x v="1"/>
    <s v="Q3"/>
  </r>
  <r>
    <n v="1388334"/>
    <x v="185"/>
    <x v="1"/>
    <x v="1"/>
    <x v="9"/>
    <x v="0"/>
    <x v="545"/>
    <d v="2015-05-22T00:00:00"/>
    <x v="0"/>
    <s v="Yes"/>
    <x v="9"/>
    <x v="0"/>
    <x v="0"/>
    <s v="Q2"/>
  </r>
  <r>
    <n v="744615"/>
    <x v="44"/>
    <x v="0"/>
    <x v="42"/>
    <x v="32"/>
    <x v="0"/>
    <x v="122"/>
    <d v="2014-05-03T00:00:00"/>
    <x v="0"/>
    <s v="No"/>
    <x v="32"/>
    <x v="0"/>
    <x v="1"/>
    <s v="Q2"/>
  </r>
  <r>
    <n v="1795077"/>
    <x v="117"/>
    <x v="0"/>
    <x v="0"/>
    <x v="7"/>
    <x v="0"/>
    <x v="480"/>
    <d v="2016-02-19T00:00:00"/>
    <x v="0"/>
    <s v="No"/>
    <x v="7"/>
    <x v="0"/>
    <x v="2"/>
    <s v="Q1"/>
  </r>
  <r>
    <n v="1032825"/>
    <x v="16"/>
    <x v="2"/>
    <x v="24"/>
    <x v="12"/>
    <x v="0"/>
    <x v="911"/>
    <d v="2014-09-17T00:00:00"/>
    <x v="0"/>
    <s v="No"/>
    <x v="12"/>
    <x v="0"/>
    <x v="1"/>
    <s v="Q3"/>
  </r>
  <r>
    <n v="760012"/>
    <x v="25"/>
    <x v="2"/>
    <x v="24"/>
    <x v="14"/>
    <x v="1"/>
    <x v="213"/>
    <d v="2014-12-03T00:00:00"/>
    <x v="0"/>
    <s v="Yes"/>
    <x v="14"/>
    <x v="15"/>
    <x v="1"/>
    <s v="Q4"/>
  </r>
  <r>
    <n v="2084182"/>
    <x v="129"/>
    <x v="7"/>
    <x v="19"/>
    <x v="18"/>
    <x v="0"/>
    <x v="306"/>
    <d v="2016-08-30T00:00:00"/>
    <x v="0"/>
    <s v="No"/>
    <x v="18"/>
    <x v="6"/>
    <x v="2"/>
    <s v="Q3"/>
  </r>
  <r>
    <n v="2162367"/>
    <x v="871"/>
    <x v="4"/>
    <x v="6"/>
    <x v="24"/>
    <x v="0"/>
    <x v="953"/>
    <d v="2016-10-19T00:00:00"/>
    <x v="0"/>
    <s v="Yes"/>
    <x v="24"/>
    <x v="6"/>
    <x v="2"/>
    <s v="Q4"/>
  </r>
  <r>
    <n v="1521125"/>
    <x v="14"/>
    <x v="2"/>
    <x v="20"/>
    <x v="7"/>
    <x v="3"/>
    <x v="415"/>
    <d v="2015-08-19T00:00:00"/>
    <x v="0"/>
    <s v="No"/>
    <x v="7"/>
    <x v="4"/>
    <x v="0"/>
    <s v="Q3"/>
  </r>
  <r>
    <n v="1783207"/>
    <x v="165"/>
    <x v="0"/>
    <x v="5"/>
    <x v="0"/>
    <x v="0"/>
    <x v="844"/>
    <d v="2016-11-02T00:00:00"/>
    <x v="0"/>
    <s v="No"/>
    <x v="0"/>
    <x v="0"/>
    <x v="2"/>
    <s v="Q4"/>
  </r>
  <r>
    <n v="1382489"/>
    <x v="23"/>
    <x v="5"/>
    <x v="9"/>
    <x v="13"/>
    <x v="0"/>
    <x v="120"/>
    <d v="2015-05-19T00:00:00"/>
    <x v="0"/>
    <s v="No"/>
    <x v="13"/>
    <x v="0"/>
    <x v="0"/>
    <s v="Q2"/>
  </r>
  <r>
    <n v="273823"/>
    <x v="68"/>
    <x v="0"/>
    <x v="5"/>
    <x v="7"/>
    <x v="3"/>
    <x v="573"/>
    <d v="2013-01-30T00:00:00"/>
    <x v="0"/>
    <s v="Yes"/>
    <x v="7"/>
    <x v="1"/>
    <x v="3"/>
    <s v="Q1"/>
  </r>
  <r>
    <n v="1869065"/>
    <x v="93"/>
    <x v="0"/>
    <x v="0"/>
    <x v="7"/>
    <x v="0"/>
    <x v="611"/>
    <d v="2016-07-04T00:00:00"/>
    <x v="0"/>
    <s v="Yes"/>
    <x v="7"/>
    <x v="0"/>
    <x v="2"/>
    <s v="Q3"/>
  </r>
  <r>
    <n v="2163548"/>
    <x v="14"/>
    <x v="2"/>
    <x v="57"/>
    <x v="13"/>
    <x v="0"/>
    <x v="446"/>
    <d v="2016-10-18T00:00:00"/>
    <x v="0"/>
    <s v="Yes"/>
    <x v="13"/>
    <x v="0"/>
    <x v="2"/>
    <s v="Q4"/>
  </r>
  <r>
    <n v="1564287"/>
    <x v="4"/>
    <x v="3"/>
    <x v="8"/>
    <x v="12"/>
    <x v="0"/>
    <x v="470"/>
    <d v="2015-09-15T00:00:00"/>
    <x v="0"/>
    <s v="No"/>
    <x v="12"/>
    <x v="1"/>
    <x v="0"/>
    <s v="Q3"/>
  </r>
  <r>
    <n v="1458706"/>
    <x v="547"/>
    <x v="1"/>
    <x v="1"/>
    <x v="10"/>
    <x v="0"/>
    <x v="405"/>
    <d v="2015-09-07T00:00:00"/>
    <x v="0"/>
    <s v="No"/>
    <x v="10"/>
    <x v="0"/>
    <x v="0"/>
    <s v="Q3"/>
  </r>
  <r>
    <n v="1137153"/>
    <x v="20"/>
    <x v="1"/>
    <x v="4"/>
    <x v="20"/>
    <x v="0"/>
    <x v="1253"/>
    <d v="2014-01-12T00:00:00"/>
    <x v="0"/>
    <s v="No"/>
    <x v="20"/>
    <x v="0"/>
    <x v="1"/>
    <s v="Q1"/>
  </r>
  <r>
    <n v="1693561"/>
    <x v="4"/>
    <x v="3"/>
    <x v="25"/>
    <x v="25"/>
    <x v="3"/>
    <x v="232"/>
    <d v="2015-12-16T00:00:00"/>
    <x v="0"/>
    <s v="No"/>
    <x v="25"/>
    <x v="29"/>
    <x v="0"/>
    <s v="Q4"/>
  </r>
  <r>
    <n v="695566"/>
    <x v="8"/>
    <x v="5"/>
    <x v="36"/>
    <x v="9"/>
    <x v="0"/>
    <x v="502"/>
    <d v="2014-01-02T00:00:00"/>
    <x v="0"/>
    <s v="No"/>
    <x v="9"/>
    <x v="0"/>
    <x v="1"/>
    <s v="Q1"/>
  </r>
  <r>
    <n v="653554"/>
    <x v="88"/>
    <x v="1"/>
    <x v="27"/>
    <x v="4"/>
    <x v="0"/>
    <x v="905"/>
    <d v="2013-12-18T00:00:00"/>
    <x v="0"/>
    <s v="No"/>
    <x v="4"/>
    <x v="0"/>
    <x v="3"/>
    <s v="Q4"/>
  </r>
  <r>
    <n v="1403934"/>
    <x v="47"/>
    <x v="1"/>
    <x v="13"/>
    <x v="9"/>
    <x v="0"/>
    <x v="908"/>
    <d v="2015-03-06T00:00:00"/>
    <x v="0"/>
    <s v="Yes"/>
    <x v="9"/>
    <x v="0"/>
    <x v="0"/>
    <s v="Q1"/>
  </r>
  <r>
    <n v="1697833"/>
    <x v="872"/>
    <x v="7"/>
    <x v="73"/>
    <x v="6"/>
    <x v="3"/>
    <x v="40"/>
    <d v="2015-12-17T00:00:00"/>
    <x v="1"/>
    <s v="No"/>
    <x v="6"/>
    <x v="4"/>
    <x v="0"/>
    <s v="Q4"/>
  </r>
  <r>
    <n v="853968"/>
    <x v="8"/>
    <x v="0"/>
    <x v="0"/>
    <x v="1"/>
    <x v="1"/>
    <x v="171"/>
    <d v="2014-05-28T00:00:00"/>
    <x v="0"/>
    <s v="Yes"/>
    <x v="1"/>
    <x v="49"/>
    <x v="1"/>
    <s v="Q2"/>
  </r>
  <r>
    <n v="1003698"/>
    <x v="94"/>
    <x v="4"/>
    <x v="26"/>
    <x v="8"/>
    <x v="0"/>
    <x v="804"/>
    <d v="2014-08-27T00:00:00"/>
    <x v="0"/>
    <s v="No"/>
    <x v="8"/>
    <x v="0"/>
    <x v="1"/>
    <s v="Q3"/>
  </r>
  <r>
    <n v="1692811"/>
    <x v="9"/>
    <x v="3"/>
    <x v="44"/>
    <x v="3"/>
    <x v="0"/>
    <x v="232"/>
    <d v="2015-11-12T00:00:00"/>
    <x v="0"/>
    <s v="No"/>
    <x v="3"/>
    <x v="0"/>
    <x v="0"/>
    <s v="Q4"/>
  </r>
  <r>
    <n v="1663022"/>
    <x v="28"/>
    <x v="2"/>
    <x v="47"/>
    <x v="33"/>
    <x v="0"/>
    <x v="389"/>
    <d v="2015-11-19T00:00:00"/>
    <x v="0"/>
    <s v="No"/>
    <x v="33"/>
    <x v="0"/>
    <x v="0"/>
    <s v="Q4"/>
  </r>
  <r>
    <n v="371214"/>
    <x v="35"/>
    <x v="0"/>
    <x v="0"/>
    <x v="0"/>
    <x v="0"/>
    <x v="73"/>
    <d v="2013-02-04T00:00:00"/>
    <x v="0"/>
    <s v="No"/>
    <x v="0"/>
    <x v="13"/>
    <x v="3"/>
    <s v="Q1"/>
  </r>
  <r>
    <n v="899658"/>
    <x v="5"/>
    <x v="1"/>
    <x v="22"/>
    <x v="8"/>
    <x v="0"/>
    <x v="163"/>
    <d v="2014-06-18T00:00:00"/>
    <x v="0"/>
    <s v="No"/>
    <x v="8"/>
    <x v="0"/>
    <x v="1"/>
    <s v="Q2"/>
  </r>
  <r>
    <n v="1661989"/>
    <x v="17"/>
    <x v="3"/>
    <x v="8"/>
    <x v="8"/>
    <x v="0"/>
    <x v="182"/>
    <d v="2015-11-18T00:00:00"/>
    <x v="0"/>
    <s v="No"/>
    <x v="8"/>
    <x v="0"/>
    <x v="0"/>
    <s v="Q4"/>
  </r>
  <r>
    <n v="1591671"/>
    <x v="129"/>
    <x v="7"/>
    <x v="19"/>
    <x v="51"/>
    <x v="0"/>
    <x v="1230"/>
    <d v="2015-03-10T00:00:00"/>
    <x v="0"/>
    <s v="Yes"/>
    <x v="49"/>
    <x v="0"/>
    <x v="0"/>
    <s v="Q1"/>
  </r>
  <r>
    <n v="986601"/>
    <x v="33"/>
    <x v="4"/>
    <x v="26"/>
    <x v="7"/>
    <x v="1"/>
    <x v="1028"/>
    <d v="2014-08-19T00:00:00"/>
    <x v="0"/>
    <s v="Yes"/>
    <x v="7"/>
    <x v="6"/>
    <x v="1"/>
    <s v="Q3"/>
  </r>
  <r>
    <n v="594644"/>
    <x v="482"/>
    <x v="1"/>
    <x v="27"/>
    <x v="42"/>
    <x v="0"/>
    <x v="388"/>
    <d v="2013-12-11T00:00:00"/>
    <x v="0"/>
    <s v="No"/>
    <x v="42"/>
    <x v="0"/>
    <x v="3"/>
    <s v="Q4"/>
  </r>
  <r>
    <n v="1751640"/>
    <x v="10"/>
    <x v="5"/>
    <x v="15"/>
    <x v="41"/>
    <x v="0"/>
    <x v="987"/>
    <d v="2016-01-28T00:00:00"/>
    <x v="0"/>
    <s v="No"/>
    <x v="41"/>
    <x v="21"/>
    <x v="2"/>
    <s v="Q1"/>
  </r>
  <r>
    <n v="2033898"/>
    <x v="125"/>
    <x v="5"/>
    <x v="12"/>
    <x v="9"/>
    <x v="0"/>
    <x v="25"/>
    <d v="2016-07-27T00:00:00"/>
    <x v="0"/>
    <s v="Yes"/>
    <x v="9"/>
    <x v="0"/>
    <x v="2"/>
    <s v="Q3"/>
  </r>
  <r>
    <n v="364828"/>
    <x v="30"/>
    <x v="2"/>
    <x v="24"/>
    <x v="4"/>
    <x v="1"/>
    <x v="1039"/>
    <d v="2013-03-26T00:00:00"/>
    <x v="0"/>
    <s v="No"/>
    <x v="4"/>
    <x v="1"/>
    <x v="3"/>
    <s v="Q1"/>
  </r>
  <r>
    <n v="495319"/>
    <x v="14"/>
    <x v="0"/>
    <x v="0"/>
    <x v="9"/>
    <x v="1"/>
    <x v="327"/>
    <d v="2013-08-21T00:00:00"/>
    <x v="0"/>
    <s v="Yes"/>
    <x v="9"/>
    <x v="4"/>
    <x v="3"/>
    <s v="Q3"/>
  </r>
  <r>
    <n v="1904894"/>
    <x v="8"/>
    <x v="0"/>
    <x v="0"/>
    <x v="31"/>
    <x v="0"/>
    <x v="352"/>
    <d v="2016-03-05T00:00:00"/>
    <x v="0"/>
    <s v="No"/>
    <x v="31"/>
    <x v="3"/>
    <x v="2"/>
    <s v="Q1"/>
  </r>
  <r>
    <n v="1220460"/>
    <x v="28"/>
    <x v="5"/>
    <x v="15"/>
    <x v="15"/>
    <x v="0"/>
    <x v="75"/>
    <d v="2015-02-02T00:00:00"/>
    <x v="0"/>
    <s v="No"/>
    <x v="15"/>
    <x v="0"/>
    <x v="0"/>
    <s v="Q1"/>
  </r>
  <r>
    <n v="1840379"/>
    <x v="17"/>
    <x v="3"/>
    <x v="8"/>
    <x v="9"/>
    <x v="0"/>
    <x v="1105"/>
    <d v="2016-03-20T00:00:00"/>
    <x v="0"/>
    <s v="No"/>
    <x v="9"/>
    <x v="0"/>
    <x v="2"/>
    <s v="Q1"/>
  </r>
  <r>
    <n v="1309613"/>
    <x v="14"/>
    <x v="0"/>
    <x v="0"/>
    <x v="12"/>
    <x v="0"/>
    <x v="820"/>
    <d v="2015-03-31T00:00:00"/>
    <x v="0"/>
    <s v="No"/>
    <x v="12"/>
    <x v="0"/>
    <x v="0"/>
    <s v="Q1"/>
  </r>
  <r>
    <n v="1241190"/>
    <x v="9"/>
    <x v="3"/>
    <x v="8"/>
    <x v="7"/>
    <x v="0"/>
    <x v="813"/>
    <d v="2015-02-23T00:00:00"/>
    <x v="0"/>
    <s v="No"/>
    <x v="7"/>
    <x v="10"/>
    <x v="0"/>
    <s v="Q1"/>
  </r>
  <r>
    <n v="514307"/>
    <x v="95"/>
    <x v="0"/>
    <x v="0"/>
    <x v="27"/>
    <x v="0"/>
    <x v="885"/>
    <d v="2013-05-09T00:00:00"/>
    <x v="0"/>
    <s v="No"/>
    <x v="27"/>
    <x v="15"/>
    <x v="3"/>
    <s v="Q2"/>
  </r>
  <r>
    <n v="1503748"/>
    <x v="19"/>
    <x v="0"/>
    <x v="0"/>
    <x v="0"/>
    <x v="0"/>
    <x v="980"/>
    <d v="2015-05-08T00:00:00"/>
    <x v="0"/>
    <s v="No"/>
    <x v="0"/>
    <x v="0"/>
    <x v="0"/>
    <s v="Q2"/>
  </r>
  <r>
    <n v="1997108"/>
    <x v="41"/>
    <x v="4"/>
    <x v="26"/>
    <x v="7"/>
    <x v="0"/>
    <x v="781"/>
    <d v="2016-07-07T00:00:00"/>
    <x v="0"/>
    <s v="Yes"/>
    <x v="7"/>
    <x v="18"/>
    <x v="2"/>
    <s v="Q2"/>
  </r>
  <r>
    <n v="614130"/>
    <x v="1"/>
    <x v="0"/>
    <x v="0"/>
    <x v="5"/>
    <x v="1"/>
    <x v="800"/>
    <d v="2013-11-27T00:00:00"/>
    <x v="0"/>
    <s v="No"/>
    <x v="5"/>
    <x v="0"/>
    <x v="3"/>
    <s v="Q4"/>
  </r>
  <r>
    <n v="872003"/>
    <x v="88"/>
    <x v="1"/>
    <x v="4"/>
    <x v="0"/>
    <x v="0"/>
    <x v="750"/>
    <d v="2014-05-29T00:00:00"/>
    <x v="0"/>
    <s v="Yes"/>
    <x v="0"/>
    <x v="0"/>
    <x v="1"/>
    <s v="Q2"/>
  </r>
  <r>
    <n v="2057466"/>
    <x v="10"/>
    <x v="2"/>
    <x v="48"/>
    <x v="13"/>
    <x v="0"/>
    <x v="1171"/>
    <d v="2016-10-08T00:00:00"/>
    <x v="0"/>
    <s v="No"/>
    <x v="13"/>
    <x v="0"/>
    <x v="2"/>
    <s v="Q4"/>
  </r>
  <r>
    <n v="1368660"/>
    <x v="14"/>
    <x v="2"/>
    <x v="35"/>
    <x v="35"/>
    <x v="0"/>
    <x v="1342"/>
    <d v="2015-10-05T00:00:00"/>
    <x v="0"/>
    <s v="No"/>
    <x v="35"/>
    <x v="0"/>
    <x v="0"/>
    <s v="Q4"/>
  </r>
  <r>
    <n v="1452934"/>
    <x v="4"/>
    <x v="3"/>
    <x v="8"/>
    <x v="3"/>
    <x v="0"/>
    <x v="196"/>
    <d v="2015-06-07T00:00:00"/>
    <x v="0"/>
    <s v="No"/>
    <x v="3"/>
    <x v="0"/>
    <x v="0"/>
    <s v="Q2"/>
  </r>
  <r>
    <n v="459458"/>
    <x v="16"/>
    <x v="2"/>
    <x v="20"/>
    <x v="36"/>
    <x v="1"/>
    <x v="711"/>
    <d v="2013-07-18T00:00:00"/>
    <x v="0"/>
    <s v="No"/>
    <x v="36"/>
    <x v="1"/>
    <x v="3"/>
    <s v="Q3"/>
  </r>
  <r>
    <n v="1960258"/>
    <x v="30"/>
    <x v="5"/>
    <x v="15"/>
    <x v="5"/>
    <x v="0"/>
    <x v="871"/>
    <d v="2016-08-06T00:00:00"/>
    <x v="0"/>
    <s v="No"/>
    <x v="5"/>
    <x v="0"/>
    <x v="2"/>
    <s v="Q3"/>
  </r>
  <r>
    <n v="811703"/>
    <x v="313"/>
    <x v="1"/>
    <x v="1"/>
    <x v="7"/>
    <x v="0"/>
    <x v="179"/>
    <d v="2014-04-16T00:00:00"/>
    <x v="0"/>
    <s v="No"/>
    <x v="7"/>
    <x v="0"/>
    <x v="1"/>
    <s v="Q2"/>
  </r>
  <r>
    <n v="221296"/>
    <x v="14"/>
    <x v="2"/>
    <x v="20"/>
    <x v="20"/>
    <x v="0"/>
    <x v="915"/>
    <d v="2013-04-01T00:00:00"/>
    <x v="0"/>
    <s v="Yes"/>
    <x v="20"/>
    <x v="13"/>
    <x v="3"/>
    <s v="Q1"/>
  </r>
  <r>
    <n v="230230"/>
    <x v="10"/>
    <x v="5"/>
    <x v="9"/>
    <x v="7"/>
    <x v="1"/>
    <x v="1338"/>
    <d v="2013-01-15T00:00:00"/>
    <x v="0"/>
    <s v="No"/>
    <x v="7"/>
    <x v="1"/>
    <x v="3"/>
    <s v="Q1"/>
  </r>
  <r>
    <n v="867784"/>
    <x v="4"/>
    <x v="3"/>
    <x v="3"/>
    <x v="33"/>
    <x v="0"/>
    <x v="610"/>
    <d v="2014-05-29T00:00:00"/>
    <x v="0"/>
    <s v="No"/>
    <x v="33"/>
    <x v="6"/>
    <x v="1"/>
    <s v="Q2"/>
  </r>
  <r>
    <n v="1307289"/>
    <x v="17"/>
    <x v="3"/>
    <x v="8"/>
    <x v="5"/>
    <x v="0"/>
    <x v="1053"/>
    <d v="2015-03-30T00:00:00"/>
    <x v="0"/>
    <s v="No"/>
    <x v="5"/>
    <x v="0"/>
    <x v="0"/>
    <s v="Q1"/>
  </r>
  <r>
    <n v="1230617"/>
    <x v="9"/>
    <x v="3"/>
    <x v="8"/>
    <x v="20"/>
    <x v="0"/>
    <x v="1032"/>
    <d v="2015-08-02T00:00:00"/>
    <x v="0"/>
    <s v="Yes"/>
    <x v="20"/>
    <x v="0"/>
    <x v="0"/>
    <s v="Q3"/>
  </r>
  <r>
    <n v="1679371"/>
    <x v="18"/>
    <x v="0"/>
    <x v="0"/>
    <x v="18"/>
    <x v="0"/>
    <x v="802"/>
    <d v="2015-02-12T00:00:00"/>
    <x v="0"/>
    <s v="Yes"/>
    <x v="18"/>
    <x v="0"/>
    <x v="0"/>
    <s v="Q1"/>
  </r>
  <r>
    <n v="1753019"/>
    <x v="6"/>
    <x v="5"/>
    <x v="15"/>
    <x v="21"/>
    <x v="1"/>
    <x v="987"/>
    <d v="2016-01-27T00:00:00"/>
    <x v="0"/>
    <s v="No"/>
    <x v="21"/>
    <x v="19"/>
    <x v="2"/>
    <s v="Q1"/>
  </r>
  <r>
    <n v="2098317"/>
    <x v="320"/>
    <x v="7"/>
    <x v="21"/>
    <x v="37"/>
    <x v="0"/>
    <x v="549"/>
    <d v="2016-07-09T00:00:00"/>
    <x v="0"/>
    <s v="No"/>
    <x v="37"/>
    <x v="0"/>
    <x v="2"/>
    <s v="Q3"/>
  </r>
  <r>
    <n v="2014263"/>
    <x v="9"/>
    <x v="3"/>
    <x v="8"/>
    <x v="40"/>
    <x v="0"/>
    <x v="252"/>
    <d v="2016-07-15T00:00:00"/>
    <x v="0"/>
    <s v="No"/>
    <x v="40"/>
    <x v="0"/>
    <x v="2"/>
    <s v="Q3"/>
  </r>
  <r>
    <n v="1733925"/>
    <x v="560"/>
    <x v="1"/>
    <x v="27"/>
    <x v="10"/>
    <x v="0"/>
    <x v="9"/>
    <d v="2016-08-01T00:00:00"/>
    <x v="1"/>
    <s v="Yes"/>
    <x v="10"/>
    <x v="0"/>
    <x v="2"/>
    <s v="Q3"/>
  </r>
  <r>
    <n v="1379656"/>
    <x v="873"/>
    <x v="0"/>
    <x v="0"/>
    <x v="7"/>
    <x v="0"/>
    <x v="149"/>
    <d v="2015-05-18T00:00:00"/>
    <x v="0"/>
    <s v="No"/>
    <x v="7"/>
    <x v="0"/>
    <x v="0"/>
    <s v="Q2"/>
  </r>
  <r>
    <n v="1421873"/>
    <x v="118"/>
    <x v="1"/>
    <x v="1"/>
    <x v="0"/>
    <x v="0"/>
    <x v="123"/>
    <d v="2015-06-15T00:00:00"/>
    <x v="0"/>
    <s v="No"/>
    <x v="0"/>
    <x v="0"/>
    <x v="0"/>
    <s v="Q2"/>
  </r>
  <r>
    <n v="457832"/>
    <x v="10"/>
    <x v="2"/>
    <x v="31"/>
    <x v="7"/>
    <x v="3"/>
    <x v="566"/>
    <d v="2013-08-29T00:00:00"/>
    <x v="0"/>
    <s v="Yes"/>
    <x v="7"/>
    <x v="70"/>
    <x v="3"/>
    <s v="Q3"/>
  </r>
  <r>
    <n v="616305"/>
    <x v="8"/>
    <x v="2"/>
    <x v="24"/>
    <x v="12"/>
    <x v="0"/>
    <x v="654"/>
    <d v="2013-11-29T00:00:00"/>
    <x v="0"/>
    <s v="No"/>
    <x v="12"/>
    <x v="0"/>
    <x v="3"/>
    <s v="Q4"/>
  </r>
  <r>
    <n v="1937858"/>
    <x v="72"/>
    <x v="7"/>
    <x v="39"/>
    <x v="5"/>
    <x v="0"/>
    <x v="978"/>
    <d v="2016-05-23T00:00:00"/>
    <x v="0"/>
    <s v="No"/>
    <x v="5"/>
    <x v="0"/>
    <x v="2"/>
    <s v="Q2"/>
  </r>
  <r>
    <n v="493227"/>
    <x v="17"/>
    <x v="3"/>
    <x v="3"/>
    <x v="47"/>
    <x v="0"/>
    <x v="964"/>
    <d v="2013-08-17T00:00:00"/>
    <x v="0"/>
    <s v="No"/>
    <x v="46"/>
    <x v="0"/>
    <x v="3"/>
    <s v="Q3"/>
  </r>
  <r>
    <n v="1675273"/>
    <x v="33"/>
    <x v="4"/>
    <x v="26"/>
    <x v="41"/>
    <x v="0"/>
    <x v="339"/>
    <d v="2015-11-30T00:00:00"/>
    <x v="0"/>
    <s v="No"/>
    <x v="41"/>
    <x v="0"/>
    <x v="0"/>
    <s v="Q4"/>
  </r>
  <r>
    <n v="1605289"/>
    <x v="33"/>
    <x v="4"/>
    <x v="6"/>
    <x v="36"/>
    <x v="0"/>
    <x v="170"/>
    <d v="2015-10-14T00:00:00"/>
    <x v="0"/>
    <s v="No"/>
    <x v="36"/>
    <x v="0"/>
    <x v="0"/>
    <s v="Q4"/>
  </r>
  <r>
    <n v="437897"/>
    <x v="16"/>
    <x v="0"/>
    <x v="0"/>
    <x v="34"/>
    <x v="1"/>
    <x v="473"/>
    <d v="2013-06-21T00:00:00"/>
    <x v="0"/>
    <s v="No"/>
    <x v="34"/>
    <x v="1"/>
    <x v="3"/>
    <s v="Q2"/>
  </r>
  <r>
    <n v="1892859"/>
    <x v="8"/>
    <x v="0"/>
    <x v="0"/>
    <x v="27"/>
    <x v="3"/>
    <x v="450"/>
    <d v="2016-04-22T00:00:00"/>
    <x v="0"/>
    <s v="No"/>
    <x v="27"/>
    <x v="0"/>
    <x v="2"/>
    <s v="Q2"/>
  </r>
  <r>
    <n v="1373903"/>
    <x v="170"/>
    <x v="8"/>
    <x v="49"/>
    <x v="13"/>
    <x v="0"/>
    <x v="784"/>
    <d v="2015-05-14T00:00:00"/>
    <x v="0"/>
    <s v="Yes"/>
    <x v="13"/>
    <x v="1"/>
    <x v="0"/>
    <s v="Q2"/>
  </r>
  <r>
    <n v="1188400"/>
    <x v="7"/>
    <x v="4"/>
    <x v="26"/>
    <x v="20"/>
    <x v="0"/>
    <x v="1187"/>
    <d v="2015-09-01T00:00:00"/>
    <x v="0"/>
    <s v="No"/>
    <x v="20"/>
    <x v="0"/>
    <x v="0"/>
    <s v="Q3"/>
  </r>
  <r>
    <n v="1084363"/>
    <x v="681"/>
    <x v="1"/>
    <x v="27"/>
    <x v="10"/>
    <x v="0"/>
    <x v="264"/>
    <d v="2014-10-23T00:00:00"/>
    <x v="0"/>
    <s v="No"/>
    <x v="10"/>
    <x v="0"/>
    <x v="1"/>
    <s v="Q4"/>
  </r>
  <r>
    <n v="1364627"/>
    <x v="1"/>
    <x v="0"/>
    <x v="0"/>
    <x v="7"/>
    <x v="0"/>
    <x v="64"/>
    <d v="2015-07-05T00:00:00"/>
    <x v="0"/>
    <s v="No"/>
    <x v="7"/>
    <x v="0"/>
    <x v="0"/>
    <s v="Q3"/>
  </r>
  <r>
    <n v="520663"/>
    <x v="10"/>
    <x v="0"/>
    <x v="0"/>
    <x v="38"/>
    <x v="3"/>
    <x v="406"/>
    <d v="2013-10-09T00:00:00"/>
    <x v="0"/>
    <s v="No"/>
    <x v="38"/>
    <x v="15"/>
    <x v="3"/>
    <s v="Q3"/>
  </r>
  <r>
    <n v="1908556"/>
    <x v="50"/>
    <x v="5"/>
    <x v="12"/>
    <x v="2"/>
    <x v="1"/>
    <x v="241"/>
    <d v="2016-05-05T00:00:00"/>
    <x v="0"/>
    <s v="No"/>
    <x v="2"/>
    <x v="18"/>
    <x v="2"/>
    <s v="Q1"/>
  </r>
  <r>
    <n v="896672"/>
    <x v="50"/>
    <x v="7"/>
    <x v="21"/>
    <x v="9"/>
    <x v="0"/>
    <x v="640"/>
    <d v="2014-06-16T00:00:00"/>
    <x v="0"/>
    <s v="Yes"/>
    <x v="9"/>
    <x v="0"/>
    <x v="1"/>
    <s v="Q2"/>
  </r>
  <r>
    <n v="410779"/>
    <x v="25"/>
    <x v="2"/>
    <x v="10"/>
    <x v="9"/>
    <x v="0"/>
    <x v="1343"/>
    <d v="2013-05-19T00:00:00"/>
    <x v="0"/>
    <s v="No"/>
    <x v="9"/>
    <x v="0"/>
    <x v="3"/>
    <s v="Q2"/>
  </r>
  <r>
    <n v="977005"/>
    <x v="19"/>
    <x v="0"/>
    <x v="0"/>
    <x v="18"/>
    <x v="0"/>
    <x v="1297"/>
    <d v="2014-10-08T00:00:00"/>
    <x v="0"/>
    <s v="Yes"/>
    <x v="18"/>
    <x v="0"/>
    <x v="1"/>
    <s v="Q4"/>
  </r>
  <r>
    <n v="1114321"/>
    <x v="69"/>
    <x v="7"/>
    <x v="46"/>
    <x v="43"/>
    <x v="0"/>
    <x v="437"/>
    <d v="2014-11-18T00:00:00"/>
    <x v="0"/>
    <s v="No"/>
    <x v="34"/>
    <x v="2"/>
    <x v="1"/>
    <s v="Q4"/>
  </r>
  <r>
    <n v="1009252"/>
    <x v="50"/>
    <x v="7"/>
    <x v="56"/>
    <x v="8"/>
    <x v="0"/>
    <x v="1241"/>
    <d v="2014-01-09T00:00:00"/>
    <x v="0"/>
    <s v="No"/>
    <x v="8"/>
    <x v="0"/>
    <x v="1"/>
    <s v="Q1"/>
  </r>
  <r>
    <n v="1266968"/>
    <x v="125"/>
    <x v="4"/>
    <x v="6"/>
    <x v="7"/>
    <x v="3"/>
    <x v="722"/>
    <d v="2015-05-03T00:00:00"/>
    <x v="0"/>
    <s v="No"/>
    <x v="7"/>
    <x v="15"/>
    <x v="0"/>
    <s v="Q2"/>
  </r>
  <r>
    <n v="806780"/>
    <x v="19"/>
    <x v="0"/>
    <x v="0"/>
    <x v="7"/>
    <x v="1"/>
    <x v="62"/>
    <d v="2014-04-17T00:00:00"/>
    <x v="0"/>
    <s v="No"/>
    <x v="7"/>
    <x v="9"/>
    <x v="1"/>
    <s v="Q2"/>
  </r>
  <r>
    <n v="532166"/>
    <x v="27"/>
    <x v="1"/>
    <x v="13"/>
    <x v="6"/>
    <x v="0"/>
    <x v="145"/>
    <d v="2013-09-18T00:00:00"/>
    <x v="0"/>
    <s v="No"/>
    <x v="6"/>
    <x v="0"/>
    <x v="3"/>
    <s v="Q3"/>
  </r>
  <r>
    <n v="1571748"/>
    <x v="51"/>
    <x v="4"/>
    <x v="26"/>
    <x v="7"/>
    <x v="0"/>
    <x v="706"/>
    <d v="2015-09-20T00:00:00"/>
    <x v="0"/>
    <s v="No"/>
    <x v="7"/>
    <x v="0"/>
    <x v="0"/>
    <s v="Q3"/>
  </r>
  <r>
    <n v="1440539"/>
    <x v="16"/>
    <x v="2"/>
    <x v="17"/>
    <x v="8"/>
    <x v="0"/>
    <x v="551"/>
    <d v="2015-06-30T00:00:00"/>
    <x v="0"/>
    <s v="No"/>
    <x v="8"/>
    <x v="6"/>
    <x v="0"/>
    <s v="Q2"/>
  </r>
  <r>
    <n v="1390894"/>
    <x v="30"/>
    <x v="0"/>
    <x v="0"/>
    <x v="18"/>
    <x v="0"/>
    <x v="113"/>
    <d v="2015-05-26T00:00:00"/>
    <x v="0"/>
    <s v="No"/>
    <x v="18"/>
    <x v="0"/>
    <x v="0"/>
    <s v="Q2"/>
  </r>
  <r>
    <n v="1017851"/>
    <x v="4"/>
    <x v="0"/>
    <x v="5"/>
    <x v="14"/>
    <x v="0"/>
    <x v="273"/>
    <d v="2014-11-09T00:00:00"/>
    <x v="0"/>
    <s v="No"/>
    <x v="14"/>
    <x v="20"/>
    <x v="1"/>
    <s v="Q3"/>
  </r>
  <r>
    <n v="1858427"/>
    <x v="4"/>
    <x v="3"/>
    <x v="8"/>
    <x v="0"/>
    <x v="0"/>
    <x v="303"/>
    <d v="2016-01-04T00:00:00"/>
    <x v="0"/>
    <s v="No"/>
    <x v="0"/>
    <x v="0"/>
    <x v="2"/>
    <s v="Q1"/>
  </r>
  <r>
    <n v="1390861"/>
    <x v="10"/>
    <x v="2"/>
    <x v="34"/>
    <x v="26"/>
    <x v="0"/>
    <x v="113"/>
    <d v="2015-05-26T00:00:00"/>
    <x v="0"/>
    <s v="No"/>
    <x v="26"/>
    <x v="0"/>
    <x v="0"/>
    <s v="Q2"/>
  </r>
  <r>
    <n v="1251299"/>
    <x v="125"/>
    <x v="7"/>
    <x v="69"/>
    <x v="18"/>
    <x v="0"/>
    <x v="710"/>
    <d v="2015-03-03T00:00:00"/>
    <x v="0"/>
    <s v="No"/>
    <x v="18"/>
    <x v="10"/>
    <x v="0"/>
    <s v="Q1"/>
  </r>
  <r>
    <n v="2046561"/>
    <x v="9"/>
    <x v="3"/>
    <x v="44"/>
    <x v="13"/>
    <x v="0"/>
    <x v="652"/>
    <d v="2016-04-08T00:00:00"/>
    <x v="0"/>
    <s v="No"/>
    <x v="13"/>
    <x v="0"/>
    <x v="2"/>
    <s v="Q2"/>
  </r>
  <r>
    <n v="1646131"/>
    <x v="874"/>
    <x v="0"/>
    <x v="5"/>
    <x v="31"/>
    <x v="0"/>
    <x v="511"/>
    <d v="2015-09-11T00:00:00"/>
    <x v="0"/>
    <s v="No"/>
    <x v="31"/>
    <x v="0"/>
    <x v="0"/>
    <s v="Q3"/>
  </r>
  <r>
    <n v="612420"/>
    <x v="14"/>
    <x v="0"/>
    <x v="0"/>
    <x v="7"/>
    <x v="0"/>
    <x v="738"/>
    <d v="2013-11-26T00:00:00"/>
    <x v="0"/>
    <s v="Yes"/>
    <x v="7"/>
    <x v="0"/>
    <x v="3"/>
    <s v="Q4"/>
  </r>
  <r>
    <n v="2095596"/>
    <x v="8"/>
    <x v="2"/>
    <x v="35"/>
    <x v="3"/>
    <x v="0"/>
    <x v="675"/>
    <d v="2016-06-09T00:00:00"/>
    <x v="0"/>
    <s v="Yes"/>
    <x v="3"/>
    <x v="0"/>
    <x v="2"/>
    <s v="Q2"/>
  </r>
  <r>
    <n v="2055822"/>
    <x v="14"/>
    <x v="5"/>
    <x v="12"/>
    <x v="8"/>
    <x v="0"/>
    <x v="1171"/>
    <d v="2016-12-08T00:00:00"/>
    <x v="0"/>
    <s v="No"/>
    <x v="8"/>
    <x v="18"/>
    <x v="2"/>
    <s v="Q4"/>
  </r>
  <r>
    <n v="1287683"/>
    <x v="8"/>
    <x v="0"/>
    <x v="0"/>
    <x v="9"/>
    <x v="1"/>
    <x v="499"/>
    <d v="2015-03-23T00:00:00"/>
    <x v="0"/>
    <s v="No"/>
    <x v="9"/>
    <x v="19"/>
    <x v="0"/>
    <s v="Q1"/>
  </r>
  <r>
    <n v="1765003"/>
    <x v="53"/>
    <x v="4"/>
    <x v="6"/>
    <x v="35"/>
    <x v="0"/>
    <x v="61"/>
    <d v="2016-01-30T00:00:00"/>
    <x v="0"/>
    <s v="No"/>
    <x v="35"/>
    <x v="0"/>
    <x v="2"/>
    <s v="Q1"/>
  </r>
  <r>
    <n v="2083265"/>
    <x v="179"/>
    <x v="0"/>
    <x v="0"/>
    <x v="27"/>
    <x v="0"/>
    <x v="410"/>
    <d v="2016-08-27T00:00:00"/>
    <x v="0"/>
    <s v="No"/>
    <x v="27"/>
    <x v="0"/>
    <x v="2"/>
    <s v="Q3"/>
  </r>
  <r>
    <n v="997393"/>
    <x v="20"/>
    <x v="5"/>
    <x v="12"/>
    <x v="31"/>
    <x v="1"/>
    <x v="734"/>
    <d v="2014-08-26T00:00:00"/>
    <x v="0"/>
    <s v="Yes"/>
    <x v="31"/>
    <x v="6"/>
    <x v="1"/>
    <s v="Q3"/>
  </r>
  <r>
    <n v="562137"/>
    <x v="10"/>
    <x v="5"/>
    <x v="12"/>
    <x v="7"/>
    <x v="1"/>
    <x v="36"/>
    <d v="2013-10-21T00:00:00"/>
    <x v="0"/>
    <s v="Yes"/>
    <x v="7"/>
    <x v="6"/>
    <x v="3"/>
    <s v="Q4"/>
  </r>
  <r>
    <n v="330717"/>
    <x v="10"/>
    <x v="0"/>
    <x v="5"/>
    <x v="36"/>
    <x v="1"/>
    <x v="1003"/>
    <d v="2013-02-26T00:00:00"/>
    <x v="0"/>
    <s v="No"/>
    <x v="36"/>
    <x v="1"/>
    <x v="3"/>
    <s v="Q1"/>
  </r>
  <r>
    <n v="506180"/>
    <x v="127"/>
    <x v="0"/>
    <x v="5"/>
    <x v="40"/>
    <x v="0"/>
    <x v="1069"/>
    <d v="2013-08-30T00:00:00"/>
    <x v="0"/>
    <s v="No"/>
    <x v="40"/>
    <x v="4"/>
    <x v="3"/>
    <s v="Q3"/>
  </r>
  <r>
    <n v="1487432"/>
    <x v="93"/>
    <x v="0"/>
    <x v="0"/>
    <x v="7"/>
    <x v="0"/>
    <x v="397"/>
    <d v="2015-07-27T00:00:00"/>
    <x v="0"/>
    <s v="No"/>
    <x v="7"/>
    <x v="0"/>
    <x v="0"/>
    <s v="Q3"/>
  </r>
  <r>
    <n v="1488182"/>
    <x v="875"/>
    <x v="0"/>
    <x v="0"/>
    <x v="13"/>
    <x v="0"/>
    <x v="397"/>
    <d v="2015-07-27T00:00:00"/>
    <x v="0"/>
    <s v="No"/>
    <x v="13"/>
    <x v="0"/>
    <x v="0"/>
    <s v="Q3"/>
  </r>
  <r>
    <n v="1084571"/>
    <x v="16"/>
    <x v="2"/>
    <x v="24"/>
    <x v="13"/>
    <x v="0"/>
    <x v="264"/>
    <d v="2014-11-13T00:00:00"/>
    <x v="0"/>
    <s v="No"/>
    <x v="13"/>
    <x v="50"/>
    <x v="1"/>
    <s v="Q4"/>
  </r>
  <r>
    <n v="2051193"/>
    <x v="128"/>
    <x v="5"/>
    <x v="9"/>
    <x v="34"/>
    <x v="1"/>
    <x v="597"/>
    <d v="2016-10-08T00:00:00"/>
    <x v="0"/>
    <s v="No"/>
    <x v="34"/>
    <x v="18"/>
    <x v="2"/>
    <s v="Q3"/>
  </r>
  <r>
    <n v="1362030"/>
    <x v="667"/>
    <x v="1"/>
    <x v="22"/>
    <x v="31"/>
    <x v="0"/>
    <x v="833"/>
    <d v="2015-05-05T00:00:00"/>
    <x v="0"/>
    <s v="No"/>
    <x v="31"/>
    <x v="0"/>
    <x v="0"/>
    <s v="Q2"/>
  </r>
  <r>
    <n v="808700"/>
    <x v="19"/>
    <x v="5"/>
    <x v="14"/>
    <x v="12"/>
    <x v="0"/>
    <x v="612"/>
    <d v="2014-04-15T00:00:00"/>
    <x v="0"/>
    <s v="No"/>
    <x v="12"/>
    <x v="0"/>
    <x v="1"/>
    <s v="Q2"/>
  </r>
  <r>
    <n v="797099"/>
    <x v="18"/>
    <x v="0"/>
    <x v="0"/>
    <x v="5"/>
    <x v="0"/>
    <x v="269"/>
    <d v="2014-10-04T00:00:00"/>
    <x v="0"/>
    <s v="No"/>
    <x v="5"/>
    <x v="20"/>
    <x v="1"/>
    <s v="Q3"/>
  </r>
  <r>
    <n v="1007797"/>
    <x v="19"/>
    <x v="0"/>
    <x v="0"/>
    <x v="10"/>
    <x v="0"/>
    <x v="961"/>
    <d v="2014-08-29T00:00:00"/>
    <x v="0"/>
    <s v="Yes"/>
    <x v="10"/>
    <x v="0"/>
    <x v="1"/>
    <s v="Q3"/>
  </r>
  <r>
    <n v="2069618"/>
    <x v="14"/>
    <x v="2"/>
    <x v="16"/>
    <x v="18"/>
    <x v="0"/>
    <x v="199"/>
    <d v="2016-08-23T00:00:00"/>
    <x v="0"/>
    <s v="No"/>
    <x v="18"/>
    <x v="2"/>
    <x v="2"/>
    <s v="Q3"/>
  </r>
  <r>
    <n v="701138"/>
    <x v="272"/>
    <x v="1"/>
    <x v="22"/>
    <x v="7"/>
    <x v="0"/>
    <x v="882"/>
    <d v="2014-06-02T00:00:00"/>
    <x v="0"/>
    <s v="No"/>
    <x v="7"/>
    <x v="0"/>
    <x v="1"/>
    <s v="Q2"/>
  </r>
  <r>
    <n v="1441508"/>
    <x v="25"/>
    <x v="2"/>
    <x v="17"/>
    <x v="29"/>
    <x v="0"/>
    <x v="779"/>
    <d v="2015-06-27T00:00:00"/>
    <x v="0"/>
    <s v="Yes"/>
    <x v="29"/>
    <x v="0"/>
    <x v="0"/>
    <s v="Q2"/>
  </r>
  <r>
    <n v="329150"/>
    <x v="16"/>
    <x v="2"/>
    <x v="7"/>
    <x v="19"/>
    <x v="0"/>
    <x v="1334"/>
    <d v="2013-02-24T00:00:00"/>
    <x v="0"/>
    <s v="No"/>
    <x v="19"/>
    <x v="0"/>
    <x v="3"/>
    <s v="Q1"/>
  </r>
  <r>
    <n v="662205"/>
    <x v="18"/>
    <x v="0"/>
    <x v="0"/>
    <x v="13"/>
    <x v="2"/>
    <x v="336"/>
    <d v="2014-09-01T00:00:00"/>
    <x v="0"/>
    <s v="No"/>
    <x v="13"/>
    <x v="0"/>
    <x v="1"/>
    <s v="Q3"/>
  </r>
  <r>
    <n v="492005"/>
    <x v="14"/>
    <x v="2"/>
    <x v="35"/>
    <x v="18"/>
    <x v="0"/>
    <x v="569"/>
    <d v="2013-08-13T00:00:00"/>
    <x v="0"/>
    <s v="No"/>
    <x v="18"/>
    <x v="0"/>
    <x v="3"/>
    <s v="Q3"/>
  </r>
  <r>
    <n v="537022"/>
    <x v="8"/>
    <x v="0"/>
    <x v="0"/>
    <x v="21"/>
    <x v="0"/>
    <x v="694"/>
    <d v="2013-09-23T00:00:00"/>
    <x v="0"/>
    <s v="Yes"/>
    <x v="21"/>
    <x v="4"/>
    <x v="3"/>
    <s v="Q3"/>
  </r>
  <r>
    <n v="493308"/>
    <x v="18"/>
    <x v="0"/>
    <x v="0"/>
    <x v="4"/>
    <x v="0"/>
    <x v="907"/>
    <d v="2013-08-14T00:00:00"/>
    <x v="0"/>
    <s v="No"/>
    <x v="4"/>
    <x v="0"/>
    <x v="3"/>
    <s v="Q3"/>
  </r>
  <r>
    <n v="2063283"/>
    <x v="17"/>
    <x v="3"/>
    <x v="8"/>
    <x v="0"/>
    <x v="0"/>
    <x v="251"/>
    <d v="2016-08-15T00:00:00"/>
    <x v="0"/>
    <s v="Yes"/>
    <x v="0"/>
    <x v="0"/>
    <x v="2"/>
    <s v="Q3"/>
  </r>
  <r>
    <n v="1929668"/>
    <x v="25"/>
    <x v="5"/>
    <x v="12"/>
    <x v="20"/>
    <x v="1"/>
    <x v="521"/>
    <d v="2016-05-23T00:00:00"/>
    <x v="0"/>
    <s v="No"/>
    <x v="20"/>
    <x v="19"/>
    <x v="2"/>
    <s v="Q2"/>
  </r>
  <r>
    <n v="1735814"/>
    <x v="4"/>
    <x v="3"/>
    <x v="3"/>
    <x v="9"/>
    <x v="0"/>
    <x v="921"/>
    <d v="2016-12-01T00:00:00"/>
    <x v="0"/>
    <s v="No"/>
    <x v="9"/>
    <x v="0"/>
    <x v="2"/>
    <s v="Q4"/>
  </r>
  <r>
    <n v="894898"/>
    <x v="1"/>
    <x v="0"/>
    <x v="0"/>
    <x v="7"/>
    <x v="0"/>
    <x v="257"/>
    <d v="2014-06-13T00:00:00"/>
    <x v="0"/>
    <s v="Yes"/>
    <x v="7"/>
    <x v="0"/>
    <x v="1"/>
    <s v="Q2"/>
  </r>
  <r>
    <n v="249446"/>
    <x v="173"/>
    <x v="7"/>
    <x v="19"/>
    <x v="10"/>
    <x v="0"/>
    <x v="579"/>
    <d v="2013-01-22T00:00:00"/>
    <x v="0"/>
    <s v="Yes"/>
    <x v="10"/>
    <x v="0"/>
    <x v="3"/>
    <s v="Q1"/>
  </r>
  <r>
    <n v="765471"/>
    <x v="1"/>
    <x v="0"/>
    <x v="0"/>
    <x v="12"/>
    <x v="0"/>
    <x v="788"/>
    <d v="2014-03-25T00:00:00"/>
    <x v="0"/>
    <s v="No"/>
    <x v="12"/>
    <x v="19"/>
    <x v="1"/>
    <s v="Q1"/>
  </r>
  <r>
    <n v="1633037"/>
    <x v="28"/>
    <x v="0"/>
    <x v="0"/>
    <x v="12"/>
    <x v="0"/>
    <x v="39"/>
    <d v="2015-10-30T00:00:00"/>
    <x v="0"/>
    <s v="No"/>
    <x v="12"/>
    <x v="0"/>
    <x v="0"/>
    <s v="Q4"/>
  </r>
  <r>
    <n v="603937"/>
    <x v="147"/>
    <x v="1"/>
    <x v="1"/>
    <x v="27"/>
    <x v="0"/>
    <x v="249"/>
    <d v="2013-11-19T00:00:00"/>
    <x v="0"/>
    <s v="Yes"/>
    <x v="27"/>
    <x v="0"/>
    <x v="3"/>
    <s v="Q4"/>
  </r>
  <r>
    <n v="1016612"/>
    <x v="10"/>
    <x v="5"/>
    <x v="36"/>
    <x v="14"/>
    <x v="0"/>
    <x v="224"/>
    <d v="2014-05-09T00:00:00"/>
    <x v="0"/>
    <s v="No"/>
    <x v="14"/>
    <x v="0"/>
    <x v="1"/>
    <s v="Q2"/>
  </r>
  <r>
    <n v="1365115"/>
    <x v="171"/>
    <x v="9"/>
    <x v="50"/>
    <x v="9"/>
    <x v="0"/>
    <x v="64"/>
    <d v="2015-08-05T00:00:00"/>
    <x v="0"/>
    <s v="No"/>
    <x v="9"/>
    <x v="13"/>
    <x v="0"/>
    <s v="Q3"/>
  </r>
  <r>
    <n v="1053440"/>
    <x v="51"/>
    <x v="2"/>
    <x v="30"/>
    <x v="4"/>
    <x v="0"/>
    <x v="941"/>
    <d v="2014-01-10T00:00:00"/>
    <x v="0"/>
    <s v="No"/>
    <x v="4"/>
    <x v="0"/>
    <x v="1"/>
    <s v="Q1"/>
  </r>
  <r>
    <n v="1381794"/>
    <x v="14"/>
    <x v="0"/>
    <x v="0"/>
    <x v="20"/>
    <x v="0"/>
    <x v="120"/>
    <d v="2015-05-19T00:00:00"/>
    <x v="0"/>
    <s v="Yes"/>
    <x v="20"/>
    <x v="0"/>
    <x v="0"/>
    <s v="Q2"/>
  </r>
  <r>
    <n v="1182294"/>
    <x v="14"/>
    <x v="2"/>
    <x v="60"/>
    <x v="7"/>
    <x v="0"/>
    <x v="146"/>
    <d v="2015-09-01T00:00:00"/>
    <x v="0"/>
    <s v="Yes"/>
    <x v="7"/>
    <x v="20"/>
    <x v="0"/>
    <s v="Q2"/>
  </r>
  <r>
    <n v="1845675"/>
    <x v="19"/>
    <x v="0"/>
    <x v="0"/>
    <x v="7"/>
    <x v="3"/>
    <x v="1051"/>
    <d v="2016-03-23T00:00:00"/>
    <x v="0"/>
    <s v="No"/>
    <x v="7"/>
    <x v="0"/>
    <x v="2"/>
    <s v="Q1"/>
  </r>
  <r>
    <n v="809274"/>
    <x v="17"/>
    <x v="3"/>
    <x v="3"/>
    <x v="13"/>
    <x v="0"/>
    <x v="612"/>
    <d v="2014-04-15T00:00:00"/>
    <x v="0"/>
    <s v="No"/>
    <x v="13"/>
    <x v="0"/>
    <x v="1"/>
    <s v="Q2"/>
  </r>
  <r>
    <n v="373513"/>
    <x v="10"/>
    <x v="2"/>
    <x v="24"/>
    <x v="1"/>
    <x v="4"/>
    <x v="235"/>
    <d v="2013-04-15T00:00:00"/>
    <x v="0"/>
    <s v="Yes"/>
    <x v="1"/>
    <x v="51"/>
    <x v="3"/>
    <s v="Q1"/>
  </r>
  <r>
    <n v="1254538"/>
    <x v="50"/>
    <x v="5"/>
    <x v="9"/>
    <x v="38"/>
    <x v="0"/>
    <x v="118"/>
    <d v="2015-02-24T00:00:00"/>
    <x v="0"/>
    <s v="No"/>
    <x v="38"/>
    <x v="0"/>
    <x v="0"/>
    <s v="Q1"/>
  </r>
  <r>
    <n v="746217"/>
    <x v="8"/>
    <x v="2"/>
    <x v="40"/>
    <x v="27"/>
    <x v="1"/>
    <x v="122"/>
    <d v="2014-07-03T00:00:00"/>
    <x v="0"/>
    <s v="No"/>
    <x v="27"/>
    <x v="18"/>
    <x v="1"/>
    <s v="Q2"/>
  </r>
  <r>
    <n v="910752"/>
    <x v="18"/>
    <x v="0"/>
    <x v="0"/>
    <x v="12"/>
    <x v="0"/>
    <x v="842"/>
    <d v="2014-06-25T00:00:00"/>
    <x v="0"/>
    <s v="No"/>
    <x v="12"/>
    <x v="0"/>
    <x v="1"/>
    <s v="Q2"/>
  </r>
  <r>
    <n v="2008447"/>
    <x v="169"/>
    <x v="4"/>
    <x v="6"/>
    <x v="24"/>
    <x v="0"/>
    <x v="658"/>
    <d v="2016-07-14T00:00:00"/>
    <x v="0"/>
    <s v="No"/>
    <x v="24"/>
    <x v="1"/>
    <x v="2"/>
    <s v="Q3"/>
  </r>
  <r>
    <n v="2078498"/>
    <x v="16"/>
    <x v="1"/>
    <x v="1"/>
    <x v="0"/>
    <x v="2"/>
    <x v="456"/>
    <d v="2016-08-26T00:00:00"/>
    <x v="0"/>
    <s v="No"/>
    <x v="0"/>
    <x v="4"/>
    <x v="2"/>
    <s v="Q3"/>
  </r>
  <r>
    <n v="1491490"/>
    <x v="876"/>
    <x v="7"/>
    <x v="21"/>
    <x v="22"/>
    <x v="0"/>
    <x v="103"/>
    <d v="2015-07-28T00:00:00"/>
    <x v="0"/>
    <s v="Yes"/>
    <x v="22"/>
    <x v="0"/>
    <x v="0"/>
    <s v="Q3"/>
  </r>
  <r>
    <n v="648249"/>
    <x v="38"/>
    <x v="0"/>
    <x v="0"/>
    <x v="41"/>
    <x v="0"/>
    <x v="944"/>
    <d v="2013-12-28T00:00:00"/>
    <x v="0"/>
    <s v="No"/>
    <x v="41"/>
    <x v="0"/>
    <x v="3"/>
    <s v="Q4"/>
  </r>
  <r>
    <n v="1472420"/>
    <x v="30"/>
    <x v="7"/>
    <x v="21"/>
    <x v="30"/>
    <x v="0"/>
    <x v="29"/>
    <d v="2015-07-22T00:00:00"/>
    <x v="0"/>
    <s v="Yes"/>
    <x v="30"/>
    <x v="19"/>
    <x v="0"/>
    <s v="Q3"/>
  </r>
  <r>
    <n v="853370"/>
    <x v="710"/>
    <x v="1"/>
    <x v="1"/>
    <x v="7"/>
    <x v="0"/>
    <x v="143"/>
    <d v="2014-05-14T00:00:00"/>
    <x v="0"/>
    <s v="No"/>
    <x v="7"/>
    <x v="0"/>
    <x v="1"/>
    <s v="Q2"/>
  </r>
  <r>
    <n v="1261372"/>
    <x v="18"/>
    <x v="0"/>
    <x v="0"/>
    <x v="17"/>
    <x v="2"/>
    <x v="219"/>
    <d v="2015-06-03T00:00:00"/>
    <x v="0"/>
    <s v="No"/>
    <x v="17"/>
    <x v="54"/>
    <x v="0"/>
    <s v="Q1"/>
  </r>
  <r>
    <n v="966312"/>
    <x v="9"/>
    <x v="3"/>
    <x v="8"/>
    <x v="14"/>
    <x v="0"/>
    <x v="926"/>
    <d v="2014-04-08T00:00:00"/>
    <x v="0"/>
    <s v="Yes"/>
    <x v="14"/>
    <x v="0"/>
    <x v="1"/>
    <s v="Q2"/>
  </r>
  <r>
    <n v="1267959"/>
    <x v="106"/>
    <x v="1"/>
    <x v="1"/>
    <x v="40"/>
    <x v="0"/>
    <x v="722"/>
    <d v="2015-04-03T00:00:00"/>
    <x v="0"/>
    <s v="Yes"/>
    <x v="40"/>
    <x v="0"/>
    <x v="0"/>
    <s v="Q2"/>
  </r>
  <r>
    <n v="427158"/>
    <x v="47"/>
    <x v="0"/>
    <x v="0"/>
    <x v="13"/>
    <x v="1"/>
    <x v="994"/>
    <d v="2013-11-06T00:00:00"/>
    <x v="0"/>
    <s v="Yes"/>
    <x v="13"/>
    <x v="13"/>
    <x v="3"/>
    <s v="Q4"/>
  </r>
  <r>
    <n v="439929"/>
    <x v="10"/>
    <x v="0"/>
    <x v="0"/>
    <x v="25"/>
    <x v="1"/>
    <x v="1142"/>
    <d v="2013-06-25T00:00:00"/>
    <x v="0"/>
    <s v="Yes"/>
    <x v="25"/>
    <x v="9"/>
    <x v="3"/>
    <s v="Q2"/>
  </r>
  <r>
    <n v="1560101"/>
    <x v="19"/>
    <x v="5"/>
    <x v="15"/>
    <x v="14"/>
    <x v="3"/>
    <x v="924"/>
    <d v="2015-12-09T00:00:00"/>
    <x v="0"/>
    <s v="No"/>
    <x v="14"/>
    <x v="15"/>
    <x v="0"/>
    <s v="Q4"/>
  </r>
  <r>
    <n v="1142068"/>
    <x v="42"/>
    <x v="1"/>
    <x v="4"/>
    <x v="25"/>
    <x v="0"/>
    <x v="2"/>
    <d v="2014-04-12T00:00:00"/>
    <x v="0"/>
    <s v="No"/>
    <x v="25"/>
    <x v="0"/>
    <x v="1"/>
    <s v="Q2"/>
  </r>
  <r>
    <n v="1845347"/>
    <x v="30"/>
    <x v="0"/>
    <x v="5"/>
    <x v="0"/>
    <x v="0"/>
    <x v="1051"/>
    <d v="2016-03-24T00:00:00"/>
    <x v="0"/>
    <s v="Yes"/>
    <x v="0"/>
    <x v="1"/>
    <x v="2"/>
    <s v="Q1"/>
  </r>
  <r>
    <n v="1610260"/>
    <x v="20"/>
    <x v="0"/>
    <x v="0"/>
    <x v="7"/>
    <x v="0"/>
    <x v="148"/>
    <d v="2015-10-16T00:00:00"/>
    <x v="0"/>
    <s v="Yes"/>
    <x v="7"/>
    <x v="0"/>
    <x v="0"/>
    <s v="Q4"/>
  </r>
  <r>
    <n v="731969"/>
    <x v="10"/>
    <x v="2"/>
    <x v="17"/>
    <x v="0"/>
    <x v="0"/>
    <x v="111"/>
    <d v="2014-02-27T00:00:00"/>
    <x v="0"/>
    <s v="Yes"/>
    <x v="0"/>
    <x v="1"/>
    <x v="1"/>
    <s v="Q1"/>
  </r>
  <r>
    <n v="522060"/>
    <x v="19"/>
    <x v="5"/>
    <x v="9"/>
    <x v="13"/>
    <x v="0"/>
    <x v="419"/>
    <d v="2013-11-09T00:00:00"/>
    <x v="0"/>
    <s v="Yes"/>
    <x v="13"/>
    <x v="13"/>
    <x v="3"/>
    <s v="Q4"/>
  </r>
  <r>
    <n v="716427"/>
    <x v="877"/>
    <x v="4"/>
    <x v="26"/>
    <x v="20"/>
    <x v="0"/>
    <x v="230"/>
    <d v="2014-02-17T00:00:00"/>
    <x v="0"/>
    <s v="No"/>
    <x v="20"/>
    <x v="0"/>
    <x v="1"/>
    <s v="Q1"/>
  </r>
  <r>
    <n v="1228741"/>
    <x v="878"/>
    <x v="1"/>
    <x v="27"/>
    <x v="45"/>
    <x v="0"/>
    <x v="190"/>
    <d v="2015-06-02T00:00:00"/>
    <x v="0"/>
    <s v="No"/>
    <x v="44"/>
    <x v="0"/>
    <x v="0"/>
    <s v="Q2"/>
  </r>
  <r>
    <n v="1490928"/>
    <x v="135"/>
    <x v="7"/>
    <x v="21"/>
    <x v="13"/>
    <x v="0"/>
    <x v="103"/>
    <d v="2015-07-28T00:00:00"/>
    <x v="0"/>
    <s v="No"/>
    <x v="13"/>
    <x v="0"/>
    <x v="0"/>
    <s v="Q3"/>
  </r>
  <r>
    <n v="1851895"/>
    <x v="72"/>
    <x v="6"/>
    <x v="11"/>
    <x v="8"/>
    <x v="0"/>
    <x v="418"/>
    <d v="2016-03-30T00:00:00"/>
    <x v="0"/>
    <s v="No"/>
    <x v="8"/>
    <x v="4"/>
    <x v="2"/>
    <s v="Q1"/>
  </r>
  <r>
    <n v="1651032"/>
    <x v="105"/>
    <x v="5"/>
    <x v="12"/>
    <x v="7"/>
    <x v="0"/>
    <x v="1165"/>
    <d v="2015-12-11T00:00:00"/>
    <x v="0"/>
    <s v="Yes"/>
    <x v="7"/>
    <x v="15"/>
    <x v="0"/>
    <s v="Q4"/>
  </r>
  <r>
    <n v="1486997"/>
    <x v="228"/>
    <x v="1"/>
    <x v="13"/>
    <x v="7"/>
    <x v="0"/>
    <x v="479"/>
    <d v="2015-07-25T00:00:00"/>
    <x v="0"/>
    <s v="No"/>
    <x v="7"/>
    <x v="0"/>
    <x v="0"/>
    <s v="Q3"/>
  </r>
  <r>
    <n v="921120"/>
    <x v="9"/>
    <x v="3"/>
    <x v="8"/>
    <x v="1"/>
    <x v="0"/>
    <x v="96"/>
    <d v="2014-02-07T00:00:00"/>
    <x v="0"/>
    <s v="No"/>
    <x v="1"/>
    <x v="0"/>
    <x v="1"/>
    <s v="Q1"/>
  </r>
  <r>
    <n v="1748428"/>
    <x v="26"/>
    <x v="0"/>
    <x v="0"/>
    <x v="3"/>
    <x v="0"/>
    <x v="319"/>
    <d v="2016-01-19T00:00:00"/>
    <x v="0"/>
    <s v="No"/>
    <x v="3"/>
    <x v="0"/>
    <x v="2"/>
    <s v="Q1"/>
  </r>
  <r>
    <n v="2120745"/>
    <x v="16"/>
    <x v="2"/>
    <x v="31"/>
    <x v="25"/>
    <x v="0"/>
    <x v="748"/>
    <d v="2016-09-20T00:00:00"/>
    <x v="0"/>
    <s v="Yes"/>
    <x v="25"/>
    <x v="0"/>
    <x v="2"/>
    <s v="Q3"/>
  </r>
  <r>
    <n v="981869"/>
    <x v="19"/>
    <x v="0"/>
    <x v="37"/>
    <x v="7"/>
    <x v="0"/>
    <x v="98"/>
    <d v="2014-08-13T00:00:00"/>
    <x v="0"/>
    <s v="No"/>
    <x v="7"/>
    <x v="0"/>
    <x v="1"/>
    <s v="Q3"/>
  </r>
  <r>
    <n v="1294567"/>
    <x v="252"/>
    <x v="1"/>
    <x v="22"/>
    <x v="2"/>
    <x v="0"/>
    <x v="420"/>
    <d v="2015-03-30T00:00:00"/>
    <x v="0"/>
    <s v="No"/>
    <x v="2"/>
    <x v="26"/>
    <x v="0"/>
    <s v="Q1"/>
  </r>
  <r>
    <n v="697316"/>
    <x v="14"/>
    <x v="2"/>
    <x v="24"/>
    <x v="10"/>
    <x v="0"/>
    <x v="1109"/>
    <d v="2014-03-02T00:00:00"/>
    <x v="0"/>
    <s v="No"/>
    <x v="10"/>
    <x v="0"/>
    <x v="1"/>
    <s v="Q1"/>
  </r>
  <r>
    <n v="1210239"/>
    <x v="19"/>
    <x v="0"/>
    <x v="0"/>
    <x v="7"/>
    <x v="0"/>
    <x v="440"/>
    <d v="2015-01-26T00:00:00"/>
    <x v="0"/>
    <s v="No"/>
    <x v="7"/>
    <x v="0"/>
    <x v="0"/>
    <s v="Q1"/>
  </r>
  <r>
    <n v="2011530"/>
    <x v="9"/>
    <x v="3"/>
    <x v="44"/>
    <x v="4"/>
    <x v="2"/>
    <x v="658"/>
    <d v="2016-07-14T00:00:00"/>
    <x v="0"/>
    <s v="No"/>
    <x v="4"/>
    <x v="1"/>
    <x v="2"/>
    <s v="Q3"/>
  </r>
  <r>
    <n v="1908115"/>
    <x v="16"/>
    <x v="2"/>
    <x v="24"/>
    <x v="6"/>
    <x v="0"/>
    <x v="241"/>
    <d v="2016-05-28T00:00:00"/>
    <x v="0"/>
    <s v="No"/>
    <x v="6"/>
    <x v="91"/>
    <x v="2"/>
    <s v="Q1"/>
  </r>
  <r>
    <n v="1558474"/>
    <x v="367"/>
    <x v="5"/>
    <x v="14"/>
    <x v="35"/>
    <x v="0"/>
    <x v="575"/>
    <d v="2015-10-09T00:00:00"/>
    <x v="0"/>
    <s v="No"/>
    <x v="35"/>
    <x v="0"/>
    <x v="0"/>
    <s v="Q4"/>
  </r>
  <r>
    <n v="899601"/>
    <x v="1"/>
    <x v="0"/>
    <x v="0"/>
    <x v="13"/>
    <x v="0"/>
    <x v="163"/>
    <d v="2014-06-20T00:00:00"/>
    <x v="0"/>
    <s v="No"/>
    <x v="13"/>
    <x v="4"/>
    <x v="1"/>
    <s v="Q2"/>
  </r>
  <r>
    <n v="1628775"/>
    <x v="8"/>
    <x v="2"/>
    <x v="24"/>
    <x v="0"/>
    <x v="3"/>
    <x v="185"/>
    <d v="2015-10-28T00:00:00"/>
    <x v="0"/>
    <s v="No"/>
    <x v="0"/>
    <x v="0"/>
    <x v="0"/>
    <s v="Q4"/>
  </r>
  <r>
    <n v="2070069"/>
    <x v="19"/>
    <x v="0"/>
    <x v="5"/>
    <x v="35"/>
    <x v="0"/>
    <x v="199"/>
    <d v="2016-08-18T00:00:00"/>
    <x v="0"/>
    <s v="No"/>
    <x v="35"/>
    <x v="0"/>
    <x v="2"/>
    <s v="Q3"/>
  </r>
  <r>
    <n v="2063975"/>
    <x v="35"/>
    <x v="0"/>
    <x v="0"/>
    <x v="7"/>
    <x v="0"/>
    <x v="251"/>
    <d v="2016-08-15T00:00:00"/>
    <x v="0"/>
    <s v="No"/>
    <x v="7"/>
    <x v="0"/>
    <x v="2"/>
    <s v="Q3"/>
  </r>
  <r>
    <n v="1051509"/>
    <x v="179"/>
    <x v="0"/>
    <x v="0"/>
    <x v="18"/>
    <x v="0"/>
    <x v="755"/>
    <d v="2014-09-30T00:00:00"/>
    <x v="0"/>
    <s v="No"/>
    <x v="18"/>
    <x v="0"/>
    <x v="1"/>
    <s v="Q3"/>
  </r>
  <r>
    <n v="885277"/>
    <x v="9"/>
    <x v="3"/>
    <x v="3"/>
    <x v="9"/>
    <x v="0"/>
    <x v="267"/>
    <d v="2014-07-06T00:00:00"/>
    <x v="0"/>
    <s v="Yes"/>
    <x v="9"/>
    <x v="0"/>
    <x v="1"/>
    <s v="Q3"/>
  </r>
  <r>
    <n v="561703"/>
    <x v="19"/>
    <x v="0"/>
    <x v="0"/>
    <x v="20"/>
    <x v="0"/>
    <x v="36"/>
    <d v="2013-10-18T00:00:00"/>
    <x v="0"/>
    <s v="No"/>
    <x v="20"/>
    <x v="1"/>
    <x v="3"/>
    <s v="Q4"/>
  </r>
  <r>
    <n v="1535033"/>
    <x v="51"/>
    <x v="5"/>
    <x v="12"/>
    <x v="9"/>
    <x v="0"/>
    <x v="109"/>
    <d v="2015-08-25T00:00:00"/>
    <x v="0"/>
    <s v="No"/>
    <x v="9"/>
    <x v="0"/>
    <x v="0"/>
    <s v="Q3"/>
  </r>
  <r>
    <n v="702967"/>
    <x v="23"/>
    <x v="2"/>
    <x v="17"/>
    <x v="7"/>
    <x v="0"/>
    <x v="1224"/>
    <d v="2014-07-02T00:00:00"/>
    <x v="0"/>
    <s v="No"/>
    <x v="7"/>
    <x v="0"/>
    <x v="1"/>
    <s v="Q3"/>
  </r>
  <r>
    <n v="807466"/>
    <x v="35"/>
    <x v="0"/>
    <x v="0"/>
    <x v="7"/>
    <x v="0"/>
    <x v="62"/>
    <d v="2014-04-14T00:00:00"/>
    <x v="0"/>
    <s v="Yes"/>
    <x v="7"/>
    <x v="0"/>
    <x v="1"/>
    <s v="Q2"/>
  </r>
  <r>
    <n v="573151"/>
    <x v="16"/>
    <x v="1"/>
    <x v="22"/>
    <x v="8"/>
    <x v="0"/>
    <x v="115"/>
    <d v="2013-10-28T00:00:00"/>
    <x v="0"/>
    <s v="No"/>
    <x v="8"/>
    <x v="0"/>
    <x v="3"/>
    <s v="Q4"/>
  </r>
  <r>
    <n v="2025519"/>
    <x v="33"/>
    <x v="4"/>
    <x v="6"/>
    <x v="10"/>
    <x v="3"/>
    <x v="152"/>
    <d v="2016-07-22T00:00:00"/>
    <x v="0"/>
    <s v="No"/>
    <x v="10"/>
    <x v="0"/>
    <x v="2"/>
    <s v="Q3"/>
  </r>
  <r>
    <n v="1556746"/>
    <x v="25"/>
    <x v="2"/>
    <x v="24"/>
    <x v="7"/>
    <x v="0"/>
    <x v="270"/>
    <d v="2015-09-09T00:00:00"/>
    <x v="0"/>
    <s v="Yes"/>
    <x v="7"/>
    <x v="0"/>
    <x v="0"/>
    <s v="Q3"/>
  </r>
  <r>
    <n v="953596"/>
    <x v="19"/>
    <x v="0"/>
    <x v="0"/>
    <x v="0"/>
    <x v="0"/>
    <x v="834"/>
    <d v="2014-07-25T00:00:00"/>
    <x v="0"/>
    <s v="No"/>
    <x v="0"/>
    <x v="0"/>
    <x v="1"/>
    <s v="Q3"/>
  </r>
  <r>
    <n v="527153"/>
    <x v="18"/>
    <x v="0"/>
    <x v="0"/>
    <x v="51"/>
    <x v="0"/>
    <x v="312"/>
    <d v="2013-09-13T00:00:00"/>
    <x v="0"/>
    <s v="No"/>
    <x v="49"/>
    <x v="0"/>
    <x v="3"/>
    <s v="Q3"/>
  </r>
  <r>
    <n v="1564108"/>
    <x v="16"/>
    <x v="2"/>
    <x v="17"/>
    <x v="30"/>
    <x v="0"/>
    <x v="470"/>
    <d v="2015-09-15T00:00:00"/>
    <x v="0"/>
    <s v="No"/>
    <x v="30"/>
    <x v="1"/>
    <x v="0"/>
    <s v="Q3"/>
  </r>
  <r>
    <n v="2094982"/>
    <x v="19"/>
    <x v="5"/>
    <x v="12"/>
    <x v="12"/>
    <x v="0"/>
    <x v="1084"/>
    <d v="2016-03-09T00:00:00"/>
    <x v="0"/>
    <s v="No"/>
    <x v="12"/>
    <x v="0"/>
    <x v="2"/>
    <s v="Q1"/>
  </r>
  <r>
    <n v="1751033"/>
    <x v="18"/>
    <x v="0"/>
    <x v="0"/>
    <x v="5"/>
    <x v="3"/>
    <x v="134"/>
    <d v="2016-01-20T00:00:00"/>
    <x v="0"/>
    <s v="No"/>
    <x v="5"/>
    <x v="0"/>
    <x v="2"/>
    <s v="Q1"/>
  </r>
  <r>
    <n v="1181845"/>
    <x v="879"/>
    <x v="0"/>
    <x v="0"/>
    <x v="28"/>
    <x v="0"/>
    <x v="146"/>
    <d v="2015-06-01T00:00:00"/>
    <x v="0"/>
    <s v="No"/>
    <x v="28"/>
    <x v="0"/>
    <x v="0"/>
    <s v="Q2"/>
  </r>
  <r>
    <n v="303684"/>
    <x v="35"/>
    <x v="0"/>
    <x v="0"/>
    <x v="24"/>
    <x v="0"/>
    <x v="1177"/>
    <d v="2013-06-02T00:00:00"/>
    <x v="0"/>
    <s v="No"/>
    <x v="24"/>
    <x v="0"/>
    <x v="3"/>
    <s v="Q2"/>
  </r>
  <r>
    <n v="895623"/>
    <x v="7"/>
    <x v="4"/>
    <x v="26"/>
    <x v="15"/>
    <x v="0"/>
    <x v="1344"/>
    <d v="2014-06-15T00:00:00"/>
    <x v="0"/>
    <s v="No"/>
    <x v="15"/>
    <x v="0"/>
    <x v="1"/>
    <s v="Q2"/>
  </r>
  <r>
    <n v="1596845"/>
    <x v="33"/>
    <x v="4"/>
    <x v="26"/>
    <x v="9"/>
    <x v="0"/>
    <x v="723"/>
    <d v="2015-07-10T00:00:00"/>
    <x v="0"/>
    <s v="No"/>
    <x v="9"/>
    <x v="0"/>
    <x v="0"/>
    <s v="Q3"/>
  </r>
  <r>
    <n v="2065207"/>
    <x v="10"/>
    <x v="5"/>
    <x v="9"/>
    <x v="7"/>
    <x v="1"/>
    <x v="124"/>
    <d v="2016-08-18T00:00:00"/>
    <x v="0"/>
    <s v="No"/>
    <x v="7"/>
    <x v="4"/>
    <x v="2"/>
    <s v="Q3"/>
  </r>
  <r>
    <n v="1903315"/>
    <x v="9"/>
    <x v="3"/>
    <x v="44"/>
    <x v="12"/>
    <x v="0"/>
    <x v="613"/>
    <d v="2016-04-30T00:00:00"/>
    <x v="0"/>
    <s v="Yes"/>
    <x v="12"/>
    <x v="0"/>
    <x v="2"/>
    <s v="Q2"/>
  </r>
  <r>
    <n v="1637293"/>
    <x v="880"/>
    <x v="5"/>
    <x v="12"/>
    <x v="3"/>
    <x v="0"/>
    <x v="202"/>
    <d v="2015-03-11T00:00:00"/>
    <x v="0"/>
    <s v="No"/>
    <x v="3"/>
    <x v="0"/>
    <x v="0"/>
    <s v="Q1"/>
  </r>
  <r>
    <n v="824427"/>
    <x v="9"/>
    <x v="3"/>
    <x v="8"/>
    <x v="13"/>
    <x v="0"/>
    <x v="607"/>
    <d v="2014-04-24T00:00:00"/>
    <x v="0"/>
    <s v="No"/>
    <x v="13"/>
    <x v="0"/>
    <x v="1"/>
    <s v="Q2"/>
  </r>
  <r>
    <n v="1841043"/>
    <x v="14"/>
    <x v="2"/>
    <x v="17"/>
    <x v="9"/>
    <x v="0"/>
    <x v="35"/>
    <d v="2016-03-23T00:00:00"/>
    <x v="0"/>
    <s v="No"/>
    <x v="9"/>
    <x v="1"/>
    <x v="2"/>
    <s v="Q1"/>
  </r>
  <r>
    <n v="385727"/>
    <x v="19"/>
    <x v="0"/>
    <x v="0"/>
    <x v="0"/>
    <x v="4"/>
    <x v="993"/>
    <d v="2013-04-19T00:00:00"/>
    <x v="0"/>
    <s v="No"/>
    <x v="0"/>
    <x v="1"/>
    <x v="3"/>
    <s v="Q2"/>
  </r>
  <r>
    <n v="739453"/>
    <x v="10"/>
    <x v="0"/>
    <x v="0"/>
    <x v="15"/>
    <x v="3"/>
    <x v="1102"/>
    <d v="2014-04-03T00:00:00"/>
    <x v="0"/>
    <s v="No"/>
    <x v="15"/>
    <x v="13"/>
    <x v="1"/>
    <s v="Q1"/>
  </r>
  <r>
    <n v="1386927"/>
    <x v="1"/>
    <x v="0"/>
    <x v="0"/>
    <x v="18"/>
    <x v="0"/>
    <x v="444"/>
    <d v="2015-05-27T00:00:00"/>
    <x v="0"/>
    <s v="Yes"/>
    <x v="18"/>
    <x v="19"/>
    <x v="0"/>
    <s v="Q2"/>
  </r>
  <r>
    <n v="1026254"/>
    <x v="21"/>
    <x v="2"/>
    <x v="34"/>
    <x v="7"/>
    <x v="0"/>
    <x v="829"/>
    <d v="2014-12-09T00:00:00"/>
    <x v="0"/>
    <s v="No"/>
    <x v="7"/>
    <x v="0"/>
    <x v="1"/>
    <s v="Q4"/>
  </r>
  <r>
    <n v="489312"/>
    <x v="1"/>
    <x v="0"/>
    <x v="0"/>
    <x v="13"/>
    <x v="1"/>
    <x v="569"/>
    <d v="2013-08-14T00:00:00"/>
    <x v="0"/>
    <s v="No"/>
    <x v="13"/>
    <x v="1"/>
    <x v="3"/>
    <s v="Q3"/>
  </r>
  <r>
    <n v="652177"/>
    <x v="8"/>
    <x v="0"/>
    <x v="42"/>
    <x v="7"/>
    <x v="0"/>
    <x v="635"/>
    <d v="2014-02-01T00:00:00"/>
    <x v="0"/>
    <s v="No"/>
    <x v="7"/>
    <x v="0"/>
    <x v="1"/>
    <s v="Q1"/>
  </r>
  <r>
    <n v="744735"/>
    <x v="14"/>
    <x v="5"/>
    <x v="12"/>
    <x v="12"/>
    <x v="1"/>
    <x v="122"/>
    <d v="2014-07-03T00:00:00"/>
    <x v="0"/>
    <s v="No"/>
    <x v="12"/>
    <x v="18"/>
    <x v="1"/>
    <s v="Q2"/>
  </r>
  <r>
    <n v="1650486"/>
    <x v="250"/>
    <x v="0"/>
    <x v="5"/>
    <x v="5"/>
    <x v="0"/>
    <x v="1165"/>
    <d v="2015-11-13T00:00:00"/>
    <x v="0"/>
    <s v="No"/>
    <x v="5"/>
    <x v="4"/>
    <x v="0"/>
    <s v="Q4"/>
  </r>
  <r>
    <n v="1373028"/>
    <x v="19"/>
    <x v="2"/>
    <x v="30"/>
    <x v="13"/>
    <x v="1"/>
    <x v="784"/>
    <d v="2015-05-14T00:00:00"/>
    <x v="0"/>
    <s v="No"/>
    <x v="13"/>
    <x v="1"/>
    <x v="0"/>
    <s v="Q2"/>
  </r>
  <r>
    <n v="881904"/>
    <x v="4"/>
    <x v="3"/>
    <x v="44"/>
    <x v="1"/>
    <x v="1"/>
    <x v="393"/>
    <d v="2014-06-25T00:00:00"/>
    <x v="0"/>
    <s v="No"/>
    <x v="1"/>
    <x v="83"/>
    <x v="1"/>
    <s v="Q2"/>
  </r>
  <r>
    <n v="1949688"/>
    <x v="21"/>
    <x v="2"/>
    <x v="10"/>
    <x v="4"/>
    <x v="0"/>
    <x v="491"/>
    <d v="2016-02-06T00:00:00"/>
    <x v="0"/>
    <s v="No"/>
    <x v="4"/>
    <x v="0"/>
    <x v="2"/>
    <s v="Q1"/>
  </r>
  <r>
    <n v="1379811"/>
    <x v="18"/>
    <x v="0"/>
    <x v="0"/>
    <x v="35"/>
    <x v="0"/>
    <x v="149"/>
    <d v="2015-05-18T00:00:00"/>
    <x v="0"/>
    <s v="No"/>
    <x v="35"/>
    <x v="0"/>
    <x v="0"/>
    <s v="Q2"/>
  </r>
  <r>
    <n v="1220629"/>
    <x v="38"/>
    <x v="1"/>
    <x v="4"/>
    <x v="5"/>
    <x v="0"/>
    <x v="75"/>
    <d v="2015-05-02T00:00:00"/>
    <x v="0"/>
    <s v="No"/>
    <x v="5"/>
    <x v="37"/>
    <x v="0"/>
    <s v="Q1"/>
  </r>
  <r>
    <n v="1142102"/>
    <x v="1"/>
    <x v="0"/>
    <x v="0"/>
    <x v="9"/>
    <x v="3"/>
    <x v="2"/>
    <d v="2014-04-12T00:00:00"/>
    <x v="0"/>
    <s v="No"/>
    <x v="9"/>
    <x v="0"/>
    <x v="1"/>
    <s v="Q2"/>
  </r>
  <r>
    <n v="494451"/>
    <x v="110"/>
    <x v="9"/>
    <x v="50"/>
    <x v="4"/>
    <x v="0"/>
    <x v="964"/>
    <d v="2013-08-17T00:00:00"/>
    <x v="0"/>
    <s v="No"/>
    <x v="4"/>
    <x v="0"/>
    <x v="3"/>
    <s v="Q3"/>
  </r>
  <r>
    <n v="1522993"/>
    <x v="146"/>
    <x v="9"/>
    <x v="67"/>
    <x v="7"/>
    <x v="0"/>
    <x v="415"/>
    <d v="2015-08-17T00:00:00"/>
    <x v="0"/>
    <s v="Yes"/>
    <x v="7"/>
    <x v="0"/>
    <x v="0"/>
    <s v="Q3"/>
  </r>
  <r>
    <n v="969515"/>
    <x v="18"/>
    <x v="0"/>
    <x v="0"/>
    <x v="1"/>
    <x v="3"/>
    <x v="398"/>
    <d v="2014-07-08T00:00:00"/>
    <x v="0"/>
    <s v="Yes"/>
    <x v="1"/>
    <x v="18"/>
    <x v="1"/>
    <s v="Q2"/>
  </r>
  <r>
    <n v="1919859"/>
    <x v="33"/>
    <x v="4"/>
    <x v="6"/>
    <x v="8"/>
    <x v="0"/>
    <x v="489"/>
    <d v="2016-11-05T00:00:00"/>
    <x v="0"/>
    <s v="No"/>
    <x v="8"/>
    <x v="0"/>
    <x v="2"/>
    <s v="Q4"/>
  </r>
  <r>
    <n v="1820225"/>
    <x v="881"/>
    <x v="7"/>
    <x v="21"/>
    <x v="0"/>
    <x v="3"/>
    <x v="351"/>
    <d v="2016-09-03T00:00:00"/>
    <x v="0"/>
    <s v="No"/>
    <x v="0"/>
    <x v="14"/>
    <x v="2"/>
    <s v="Q3"/>
  </r>
  <r>
    <n v="1931057"/>
    <x v="651"/>
    <x v="0"/>
    <x v="5"/>
    <x v="12"/>
    <x v="0"/>
    <x v="756"/>
    <d v="2016-05-18T00:00:00"/>
    <x v="0"/>
    <s v="No"/>
    <x v="12"/>
    <x v="0"/>
    <x v="2"/>
    <s v="Q2"/>
  </r>
  <r>
    <n v="558940"/>
    <x v="50"/>
    <x v="5"/>
    <x v="12"/>
    <x v="7"/>
    <x v="0"/>
    <x v="364"/>
    <d v="2013-10-16T00:00:00"/>
    <x v="0"/>
    <s v="No"/>
    <x v="7"/>
    <x v="1"/>
    <x v="3"/>
    <s v="Q4"/>
  </r>
  <r>
    <n v="529174"/>
    <x v="32"/>
    <x v="5"/>
    <x v="9"/>
    <x v="31"/>
    <x v="1"/>
    <x v="375"/>
    <d v="2013-09-17T00:00:00"/>
    <x v="0"/>
    <s v="No"/>
    <x v="31"/>
    <x v="1"/>
    <x v="3"/>
    <s v="Q3"/>
  </r>
  <r>
    <n v="1386533"/>
    <x v="4"/>
    <x v="3"/>
    <x v="3"/>
    <x v="7"/>
    <x v="0"/>
    <x v="444"/>
    <d v="2015-05-21T00:00:00"/>
    <x v="0"/>
    <s v="No"/>
    <x v="7"/>
    <x v="0"/>
    <x v="0"/>
    <s v="Q2"/>
  </r>
  <r>
    <n v="1551417"/>
    <x v="10"/>
    <x v="5"/>
    <x v="36"/>
    <x v="9"/>
    <x v="0"/>
    <x v="925"/>
    <d v="2015-03-09T00:00:00"/>
    <x v="0"/>
    <s v="No"/>
    <x v="9"/>
    <x v="0"/>
    <x v="0"/>
    <s v="Q1"/>
  </r>
  <r>
    <n v="541608"/>
    <x v="18"/>
    <x v="0"/>
    <x v="0"/>
    <x v="1"/>
    <x v="0"/>
    <x v="589"/>
    <d v="2013-09-25T00:00:00"/>
    <x v="0"/>
    <s v="No"/>
    <x v="1"/>
    <x v="0"/>
    <x v="3"/>
    <s v="Q3"/>
  </r>
  <r>
    <n v="1776801"/>
    <x v="19"/>
    <x v="2"/>
    <x v="31"/>
    <x v="24"/>
    <x v="0"/>
    <x v="374"/>
    <d v="2016-08-02T00:00:00"/>
    <x v="0"/>
    <s v="No"/>
    <x v="24"/>
    <x v="0"/>
    <x v="2"/>
    <s v="Q3"/>
  </r>
  <r>
    <n v="868104"/>
    <x v="8"/>
    <x v="1"/>
    <x v="1"/>
    <x v="21"/>
    <x v="0"/>
    <x v="554"/>
    <d v="2014-05-29T00:00:00"/>
    <x v="0"/>
    <s v="Yes"/>
    <x v="21"/>
    <x v="4"/>
    <x v="1"/>
    <s v="Q2"/>
  </r>
  <r>
    <n v="1914850"/>
    <x v="259"/>
    <x v="7"/>
    <x v="19"/>
    <x v="4"/>
    <x v="0"/>
    <x v="1293"/>
    <d v="2016-11-05T00:00:00"/>
    <x v="0"/>
    <s v="No"/>
    <x v="4"/>
    <x v="20"/>
    <x v="2"/>
    <s v="Q3"/>
  </r>
  <r>
    <n v="600544"/>
    <x v="117"/>
    <x v="0"/>
    <x v="0"/>
    <x v="17"/>
    <x v="0"/>
    <x v="102"/>
    <d v="2013-11-26T00:00:00"/>
    <x v="0"/>
    <s v="No"/>
    <x v="17"/>
    <x v="34"/>
    <x v="3"/>
    <s v="Q4"/>
  </r>
  <r>
    <n v="1179721"/>
    <x v="51"/>
    <x v="5"/>
    <x v="9"/>
    <x v="10"/>
    <x v="0"/>
    <x v="768"/>
    <d v="2015-03-01T00:00:00"/>
    <x v="0"/>
    <s v="Yes"/>
    <x v="10"/>
    <x v="0"/>
    <x v="0"/>
    <s v="Q1"/>
  </r>
  <r>
    <n v="1612880"/>
    <x v="28"/>
    <x v="5"/>
    <x v="15"/>
    <x v="15"/>
    <x v="0"/>
    <x v="1038"/>
    <d v="2015-10-19T00:00:00"/>
    <x v="0"/>
    <s v="No"/>
    <x v="15"/>
    <x v="0"/>
    <x v="0"/>
    <s v="Q4"/>
  </r>
  <r>
    <n v="1403382"/>
    <x v="82"/>
    <x v="1"/>
    <x v="4"/>
    <x v="12"/>
    <x v="0"/>
    <x v="908"/>
    <d v="2015-03-06T00:00:00"/>
    <x v="0"/>
    <s v="Yes"/>
    <x v="12"/>
    <x v="0"/>
    <x v="0"/>
    <s v="Q1"/>
  </r>
  <r>
    <n v="505135"/>
    <x v="117"/>
    <x v="0"/>
    <x v="0"/>
    <x v="0"/>
    <x v="1"/>
    <x v="873"/>
    <d v="2013-08-28T00:00:00"/>
    <x v="0"/>
    <s v="No"/>
    <x v="0"/>
    <x v="4"/>
    <x v="3"/>
    <s v="Q3"/>
  </r>
  <r>
    <n v="1565191"/>
    <x v="4"/>
    <x v="3"/>
    <x v="25"/>
    <x v="51"/>
    <x v="0"/>
    <x v="391"/>
    <d v="2015-09-25T00:00:00"/>
    <x v="0"/>
    <s v="No"/>
    <x v="49"/>
    <x v="16"/>
    <x v="0"/>
    <s v="Q3"/>
  </r>
  <r>
    <n v="1398467"/>
    <x v="28"/>
    <x v="2"/>
    <x v="59"/>
    <x v="9"/>
    <x v="0"/>
    <x v="1223"/>
    <d v="2015-05-29T00:00:00"/>
    <x v="0"/>
    <s v="No"/>
    <x v="9"/>
    <x v="0"/>
    <x v="0"/>
    <s v="Q2"/>
  </r>
  <r>
    <n v="1444199"/>
    <x v="191"/>
    <x v="1"/>
    <x v="1"/>
    <x v="17"/>
    <x v="0"/>
    <x v="240"/>
    <d v="2015-06-30T00:00:00"/>
    <x v="0"/>
    <s v="No"/>
    <x v="17"/>
    <x v="0"/>
    <x v="0"/>
    <s v="Q2"/>
  </r>
  <r>
    <n v="1379183"/>
    <x v="191"/>
    <x v="1"/>
    <x v="1"/>
    <x v="7"/>
    <x v="0"/>
    <x v="266"/>
    <d v="2015-05-16T00:00:00"/>
    <x v="0"/>
    <s v="No"/>
    <x v="7"/>
    <x v="0"/>
    <x v="0"/>
    <s v="Q2"/>
  </r>
  <r>
    <n v="1064148"/>
    <x v="4"/>
    <x v="3"/>
    <x v="8"/>
    <x v="13"/>
    <x v="0"/>
    <x v="653"/>
    <d v="2014-08-10T00:00:00"/>
    <x v="0"/>
    <s v="No"/>
    <x v="13"/>
    <x v="0"/>
    <x v="1"/>
    <s v="Q3"/>
  </r>
  <r>
    <n v="1232403"/>
    <x v="8"/>
    <x v="0"/>
    <x v="0"/>
    <x v="7"/>
    <x v="0"/>
    <x v="503"/>
    <d v="2015-12-02T00:00:00"/>
    <x v="0"/>
    <s v="Yes"/>
    <x v="7"/>
    <x v="7"/>
    <x v="0"/>
    <s v="Q3"/>
  </r>
  <r>
    <n v="1219436"/>
    <x v="326"/>
    <x v="0"/>
    <x v="0"/>
    <x v="0"/>
    <x v="0"/>
    <x v="140"/>
    <d v="2015-01-31T00:00:00"/>
    <x v="0"/>
    <s v="No"/>
    <x v="0"/>
    <x v="0"/>
    <x v="0"/>
    <s v="Q1"/>
  </r>
  <r>
    <n v="1319559"/>
    <x v="155"/>
    <x v="1"/>
    <x v="27"/>
    <x v="8"/>
    <x v="0"/>
    <x v="821"/>
    <d v="2015-07-04T00:00:00"/>
    <x v="0"/>
    <s v="No"/>
    <x v="8"/>
    <x v="0"/>
    <x v="0"/>
    <s v="Q3"/>
  </r>
  <r>
    <n v="2102693"/>
    <x v="14"/>
    <x v="2"/>
    <x v="24"/>
    <x v="7"/>
    <x v="0"/>
    <x v="1107"/>
    <d v="2016-08-09T00:00:00"/>
    <x v="0"/>
    <s v="Yes"/>
    <x v="7"/>
    <x v="0"/>
    <x v="2"/>
    <s v="Q3"/>
  </r>
  <r>
    <n v="1295578"/>
    <x v="367"/>
    <x v="2"/>
    <x v="31"/>
    <x v="1"/>
    <x v="3"/>
    <x v="841"/>
    <d v="2015-03-24T00:00:00"/>
    <x v="0"/>
    <s v="Yes"/>
    <x v="1"/>
    <x v="1"/>
    <x v="0"/>
    <s v="Q1"/>
  </r>
  <r>
    <n v="1227052"/>
    <x v="16"/>
    <x v="5"/>
    <x v="12"/>
    <x v="7"/>
    <x v="1"/>
    <x v="1172"/>
    <d v="2015-06-02T00:00:00"/>
    <x v="0"/>
    <s v="No"/>
    <x v="7"/>
    <x v="13"/>
    <x v="0"/>
    <s v="Q2"/>
  </r>
  <r>
    <n v="281798"/>
    <x v="16"/>
    <x v="2"/>
    <x v="17"/>
    <x v="9"/>
    <x v="2"/>
    <x v="515"/>
    <d v="2013-01-30T00:00:00"/>
    <x v="0"/>
    <s v="No"/>
    <x v="9"/>
    <x v="0"/>
    <x v="3"/>
    <s v="Q1"/>
  </r>
  <r>
    <n v="1952377"/>
    <x v="19"/>
    <x v="0"/>
    <x v="5"/>
    <x v="4"/>
    <x v="0"/>
    <x v="491"/>
    <d v="2016-02-06T00:00:00"/>
    <x v="0"/>
    <s v="No"/>
    <x v="4"/>
    <x v="0"/>
    <x v="2"/>
    <s v="Q1"/>
  </r>
  <r>
    <n v="1230515"/>
    <x v="8"/>
    <x v="5"/>
    <x v="14"/>
    <x v="4"/>
    <x v="0"/>
    <x v="1032"/>
    <d v="2015-08-02T00:00:00"/>
    <x v="0"/>
    <s v="Yes"/>
    <x v="4"/>
    <x v="0"/>
    <x v="0"/>
    <s v="Q3"/>
  </r>
  <r>
    <n v="759848"/>
    <x v="238"/>
    <x v="1"/>
    <x v="22"/>
    <x v="7"/>
    <x v="0"/>
    <x v="556"/>
    <d v="2014-07-03T00:00:00"/>
    <x v="0"/>
    <s v="No"/>
    <x v="7"/>
    <x v="0"/>
    <x v="1"/>
    <s v="Q3"/>
  </r>
  <r>
    <n v="1131309"/>
    <x v="871"/>
    <x v="1"/>
    <x v="13"/>
    <x v="7"/>
    <x v="0"/>
    <x v="154"/>
    <d v="2014-11-25T00:00:00"/>
    <x v="0"/>
    <s v="Yes"/>
    <x v="7"/>
    <x v="0"/>
    <x v="1"/>
    <s v="Q4"/>
  </r>
  <r>
    <n v="947884"/>
    <x v="16"/>
    <x v="2"/>
    <x v="30"/>
    <x v="9"/>
    <x v="2"/>
    <x v="289"/>
    <d v="2014-07-25T00:00:00"/>
    <x v="0"/>
    <s v="No"/>
    <x v="9"/>
    <x v="9"/>
    <x v="1"/>
    <s v="Q3"/>
  </r>
  <r>
    <n v="1798732"/>
    <x v="1"/>
    <x v="0"/>
    <x v="0"/>
    <x v="44"/>
    <x v="0"/>
    <x v="41"/>
    <d v="2016-02-22T00:00:00"/>
    <x v="0"/>
    <s v="No"/>
    <x v="43"/>
    <x v="0"/>
    <x v="2"/>
    <s v="Q1"/>
  </r>
  <r>
    <n v="767816"/>
    <x v="300"/>
    <x v="1"/>
    <x v="27"/>
    <x v="6"/>
    <x v="0"/>
    <x v="243"/>
    <d v="2014-03-20T00:00:00"/>
    <x v="0"/>
    <s v="No"/>
    <x v="6"/>
    <x v="19"/>
    <x v="1"/>
    <s v="Q1"/>
  </r>
  <r>
    <n v="325371"/>
    <x v="9"/>
    <x v="3"/>
    <x v="3"/>
    <x v="4"/>
    <x v="0"/>
    <x v="358"/>
    <d v="2013-02-21T00:00:00"/>
    <x v="0"/>
    <s v="No"/>
    <x v="4"/>
    <x v="0"/>
    <x v="3"/>
    <s v="Q1"/>
  </r>
  <r>
    <n v="1152494"/>
    <x v="8"/>
    <x v="4"/>
    <x v="26"/>
    <x v="7"/>
    <x v="0"/>
    <x v="877"/>
    <d v="2014-11-12T00:00:00"/>
    <x v="0"/>
    <s v="No"/>
    <x v="7"/>
    <x v="0"/>
    <x v="1"/>
    <s v="Q4"/>
  </r>
  <r>
    <n v="378670"/>
    <x v="33"/>
    <x v="4"/>
    <x v="32"/>
    <x v="14"/>
    <x v="0"/>
    <x v="228"/>
    <d v="2013-10-04T00:00:00"/>
    <x v="0"/>
    <s v="No"/>
    <x v="14"/>
    <x v="0"/>
    <x v="3"/>
    <s v="Q4"/>
  </r>
  <r>
    <n v="1142958"/>
    <x v="882"/>
    <x v="7"/>
    <x v="21"/>
    <x v="14"/>
    <x v="0"/>
    <x v="2"/>
    <d v="2014-04-12T00:00:00"/>
    <x v="0"/>
    <s v="No"/>
    <x v="14"/>
    <x v="0"/>
    <x v="1"/>
    <s v="Q2"/>
  </r>
  <r>
    <n v="439601"/>
    <x v="9"/>
    <x v="3"/>
    <x v="3"/>
    <x v="7"/>
    <x v="0"/>
    <x v="1128"/>
    <d v="2013-06-21T00:00:00"/>
    <x v="0"/>
    <s v="No"/>
    <x v="7"/>
    <x v="0"/>
    <x v="3"/>
    <s v="Q2"/>
  </r>
  <r>
    <n v="1915948"/>
    <x v="17"/>
    <x v="3"/>
    <x v="8"/>
    <x v="0"/>
    <x v="0"/>
    <x v="606"/>
    <d v="2016-09-05T00:00:00"/>
    <x v="0"/>
    <s v="No"/>
    <x v="0"/>
    <x v="0"/>
    <x v="2"/>
    <s v="Q3"/>
  </r>
  <r>
    <n v="695173"/>
    <x v="17"/>
    <x v="3"/>
    <x v="44"/>
    <x v="25"/>
    <x v="0"/>
    <x v="72"/>
    <d v="2014-01-31T00:00:00"/>
    <x v="0"/>
    <s v="No"/>
    <x v="25"/>
    <x v="0"/>
    <x v="1"/>
    <s v="Q1"/>
  </r>
  <r>
    <n v="735785"/>
    <x v="9"/>
    <x v="3"/>
    <x v="3"/>
    <x v="7"/>
    <x v="0"/>
    <x v="468"/>
    <d v="2014-02-27T00:00:00"/>
    <x v="0"/>
    <s v="No"/>
    <x v="7"/>
    <x v="0"/>
    <x v="1"/>
    <s v="Q1"/>
  </r>
  <r>
    <n v="2180282"/>
    <x v="724"/>
    <x v="1"/>
    <x v="1"/>
    <x v="27"/>
    <x v="0"/>
    <x v="1168"/>
    <d v="2016-10-26T00:00:00"/>
    <x v="0"/>
    <s v="Yes"/>
    <x v="27"/>
    <x v="0"/>
    <x v="2"/>
    <s v="Q4"/>
  </r>
  <r>
    <n v="1014894"/>
    <x v="10"/>
    <x v="2"/>
    <x v="31"/>
    <x v="21"/>
    <x v="0"/>
    <x v="981"/>
    <d v="2014-04-09T00:00:00"/>
    <x v="0"/>
    <s v="No"/>
    <x v="21"/>
    <x v="0"/>
    <x v="1"/>
    <s v="Q2"/>
  </r>
  <r>
    <n v="1245758"/>
    <x v="35"/>
    <x v="0"/>
    <x v="0"/>
    <x v="13"/>
    <x v="0"/>
    <x v="305"/>
    <d v="2015-02-18T00:00:00"/>
    <x v="0"/>
    <s v="No"/>
    <x v="13"/>
    <x v="0"/>
    <x v="0"/>
    <s v="Q1"/>
  </r>
  <r>
    <n v="1743908"/>
    <x v="883"/>
    <x v="7"/>
    <x v="21"/>
    <x v="40"/>
    <x v="0"/>
    <x v="1306"/>
    <d v="2016-01-21T00:00:00"/>
    <x v="0"/>
    <s v="Yes"/>
    <x v="40"/>
    <x v="6"/>
    <x v="2"/>
    <s v="Q1"/>
  </r>
  <r>
    <n v="911221"/>
    <x v="22"/>
    <x v="7"/>
    <x v="21"/>
    <x v="5"/>
    <x v="0"/>
    <x v="842"/>
    <d v="2014-06-25T00:00:00"/>
    <x v="0"/>
    <s v="No"/>
    <x v="5"/>
    <x v="0"/>
    <x v="1"/>
    <s v="Q2"/>
  </r>
  <r>
    <n v="1418522"/>
    <x v="10"/>
    <x v="2"/>
    <x v="17"/>
    <x v="9"/>
    <x v="0"/>
    <x v="966"/>
    <d v="2015-12-06T00:00:00"/>
    <x v="0"/>
    <s v="No"/>
    <x v="9"/>
    <x v="0"/>
    <x v="0"/>
    <s v="Q4"/>
  </r>
  <r>
    <n v="1746786"/>
    <x v="4"/>
    <x v="3"/>
    <x v="8"/>
    <x v="8"/>
    <x v="0"/>
    <x v="642"/>
    <d v="2016-01-18T00:00:00"/>
    <x v="0"/>
    <s v="No"/>
    <x v="8"/>
    <x v="0"/>
    <x v="2"/>
    <s v="Q1"/>
  </r>
  <r>
    <n v="1217934"/>
    <x v="28"/>
    <x v="2"/>
    <x v="23"/>
    <x v="9"/>
    <x v="2"/>
    <x v="999"/>
    <d v="2015-03-02T00:00:00"/>
    <x v="0"/>
    <s v="No"/>
    <x v="9"/>
    <x v="13"/>
    <x v="0"/>
    <s v="Q1"/>
  </r>
  <r>
    <n v="460250"/>
    <x v="8"/>
    <x v="7"/>
    <x v="21"/>
    <x v="12"/>
    <x v="1"/>
    <x v="711"/>
    <d v="2013-07-19T00:00:00"/>
    <x v="0"/>
    <s v="No"/>
    <x v="12"/>
    <x v="4"/>
    <x v="3"/>
    <s v="Q3"/>
  </r>
  <r>
    <n v="1713025"/>
    <x v="246"/>
    <x v="0"/>
    <x v="0"/>
    <x v="18"/>
    <x v="0"/>
    <x v="411"/>
    <d v="2015-12-22T00:00:00"/>
    <x v="0"/>
    <s v="No"/>
    <x v="18"/>
    <x v="0"/>
    <x v="0"/>
    <s v="Q4"/>
  </r>
  <r>
    <n v="880421"/>
    <x v="19"/>
    <x v="2"/>
    <x v="40"/>
    <x v="12"/>
    <x v="0"/>
    <x v="253"/>
    <d v="2014-04-06T00:00:00"/>
    <x v="0"/>
    <s v="No"/>
    <x v="12"/>
    <x v="0"/>
    <x v="1"/>
    <s v="Q2"/>
  </r>
  <r>
    <n v="841798"/>
    <x v="1"/>
    <x v="0"/>
    <x v="0"/>
    <x v="4"/>
    <x v="0"/>
    <x v="65"/>
    <d v="2014-07-05T00:00:00"/>
    <x v="0"/>
    <s v="No"/>
    <x v="4"/>
    <x v="0"/>
    <x v="1"/>
    <s v="Q3"/>
  </r>
  <r>
    <n v="1570082"/>
    <x v="210"/>
    <x v="1"/>
    <x v="13"/>
    <x v="13"/>
    <x v="0"/>
    <x v="741"/>
    <d v="2015-09-25T00:00:00"/>
    <x v="1"/>
    <s v="No"/>
    <x v="13"/>
    <x v="21"/>
    <x v="0"/>
    <s v="Q3"/>
  </r>
  <r>
    <n v="1531720"/>
    <x v="86"/>
    <x v="0"/>
    <x v="0"/>
    <x v="0"/>
    <x v="0"/>
    <x v="1194"/>
    <d v="2015-08-22T00:00:00"/>
    <x v="0"/>
    <s v="No"/>
    <x v="0"/>
    <x v="0"/>
    <x v="0"/>
    <s v="Q3"/>
  </r>
  <r>
    <n v="1581542"/>
    <x v="130"/>
    <x v="2"/>
    <x v="17"/>
    <x v="5"/>
    <x v="0"/>
    <x v="1131"/>
    <d v="2015-09-30T00:00:00"/>
    <x v="0"/>
    <s v="Yes"/>
    <x v="5"/>
    <x v="2"/>
    <x v="0"/>
    <s v="Q3"/>
  </r>
  <r>
    <n v="2142534"/>
    <x v="19"/>
    <x v="0"/>
    <x v="0"/>
    <x v="27"/>
    <x v="0"/>
    <x v="285"/>
    <d v="2016-01-10T00:00:00"/>
    <x v="0"/>
    <s v="Yes"/>
    <x v="27"/>
    <x v="0"/>
    <x v="2"/>
    <s v="Q1"/>
  </r>
  <r>
    <n v="1211966"/>
    <x v="33"/>
    <x v="4"/>
    <x v="26"/>
    <x v="27"/>
    <x v="0"/>
    <x v="803"/>
    <d v="2015-01-30T00:00:00"/>
    <x v="0"/>
    <s v="Yes"/>
    <x v="27"/>
    <x v="9"/>
    <x v="0"/>
    <s v="Q1"/>
  </r>
  <r>
    <n v="1118016"/>
    <x v="19"/>
    <x v="2"/>
    <x v="47"/>
    <x v="12"/>
    <x v="3"/>
    <x v="858"/>
    <d v="2014-11-20T00:00:00"/>
    <x v="0"/>
    <s v="Yes"/>
    <x v="12"/>
    <x v="19"/>
    <x v="1"/>
    <s v="Q4"/>
  </r>
  <r>
    <n v="863457"/>
    <x v="33"/>
    <x v="4"/>
    <x v="6"/>
    <x v="25"/>
    <x v="0"/>
    <x v="50"/>
    <d v="2014-05-22T00:00:00"/>
    <x v="0"/>
    <s v="No"/>
    <x v="25"/>
    <x v="1"/>
    <x v="1"/>
    <s v="Q2"/>
  </r>
  <r>
    <n v="1571463"/>
    <x v="10"/>
    <x v="0"/>
    <x v="0"/>
    <x v="25"/>
    <x v="0"/>
    <x v="814"/>
    <d v="2015-09-19T00:00:00"/>
    <x v="0"/>
    <s v="No"/>
    <x v="25"/>
    <x v="0"/>
    <x v="0"/>
    <s v="Q3"/>
  </r>
  <r>
    <n v="1056707"/>
    <x v="19"/>
    <x v="5"/>
    <x v="14"/>
    <x v="1"/>
    <x v="0"/>
    <x v="1294"/>
    <d v="2014-03-10T00:00:00"/>
    <x v="0"/>
    <s v="No"/>
    <x v="1"/>
    <x v="0"/>
    <x v="1"/>
    <s v="Q1"/>
  </r>
  <r>
    <n v="225135"/>
    <x v="10"/>
    <x v="0"/>
    <x v="0"/>
    <x v="14"/>
    <x v="3"/>
    <x v="1227"/>
    <d v="2013-09-01T00:00:00"/>
    <x v="0"/>
    <s v="No"/>
    <x v="14"/>
    <x v="0"/>
    <x v="3"/>
    <s v="Q3"/>
  </r>
  <r>
    <n v="485270"/>
    <x v="165"/>
    <x v="0"/>
    <x v="0"/>
    <x v="9"/>
    <x v="0"/>
    <x v="626"/>
    <d v="2013-12-08T00:00:00"/>
    <x v="0"/>
    <s v="No"/>
    <x v="9"/>
    <x v="7"/>
    <x v="3"/>
    <s v="Q3"/>
  </r>
  <r>
    <n v="2069132"/>
    <x v="16"/>
    <x v="0"/>
    <x v="42"/>
    <x v="18"/>
    <x v="0"/>
    <x v="33"/>
    <d v="2016-08-19T00:00:00"/>
    <x v="0"/>
    <s v="No"/>
    <x v="18"/>
    <x v="4"/>
    <x v="2"/>
    <s v="Q3"/>
  </r>
  <r>
    <n v="2080455"/>
    <x v="40"/>
    <x v="4"/>
    <x v="6"/>
    <x v="7"/>
    <x v="0"/>
    <x v="22"/>
    <d v="2016-08-29T00:00:00"/>
    <x v="0"/>
    <s v="No"/>
    <x v="7"/>
    <x v="6"/>
    <x v="2"/>
    <s v="Q3"/>
  </r>
  <r>
    <n v="1290193"/>
    <x v="19"/>
    <x v="5"/>
    <x v="12"/>
    <x v="9"/>
    <x v="2"/>
    <x v="286"/>
    <d v="2015-03-20T00:00:00"/>
    <x v="0"/>
    <s v="No"/>
    <x v="9"/>
    <x v="1"/>
    <x v="0"/>
    <s v="Q1"/>
  </r>
  <r>
    <n v="842729"/>
    <x v="76"/>
    <x v="1"/>
    <x v="22"/>
    <x v="7"/>
    <x v="0"/>
    <x v="65"/>
    <d v="2014-07-05T00:00:00"/>
    <x v="0"/>
    <s v="No"/>
    <x v="7"/>
    <x v="0"/>
    <x v="1"/>
    <s v="Q3"/>
  </r>
  <r>
    <n v="1132713"/>
    <x v="551"/>
    <x v="1"/>
    <x v="27"/>
    <x v="13"/>
    <x v="0"/>
    <x v="1158"/>
    <d v="2014-11-26T00:00:00"/>
    <x v="0"/>
    <s v="Yes"/>
    <x v="13"/>
    <x v="0"/>
    <x v="1"/>
    <s v="Q4"/>
  </r>
  <r>
    <n v="631110"/>
    <x v="38"/>
    <x v="2"/>
    <x v="48"/>
    <x v="31"/>
    <x v="1"/>
    <x v="901"/>
    <d v="2013-12-16T00:00:00"/>
    <x v="0"/>
    <s v="No"/>
    <x v="31"/>
    <x v="6"/>
    <x v="3"/>
    <s v="Q4"/>
  </r>
  <r>
    <n v="312404"/>
    <x v="10"/>
    <x v="0"/>
    <x v="0"/>
    <x v="0"/>
    <x v="2"/>
    <x v="1255"/>
    <d v="2013-11-02T00:00:00"/>
    <x v="0"/>
    <s v="Yes"/>
    <x v="0"/>
    <x v="18"/>
    <x v="3"/>
    <s v="Q3"/>
  </r>
  <r>
    <n v="912453"/>
    <x v="19"/>
    <x v="5"/>
    <x v="12"/>
    <x v="12"/>
    <x v="1"/>
    <x v="876"/>
    <d v="2014-06-30T00:00:00"/>
    <x v="0"/>
    <s v="No"/>
    <x v="12"/>
    <x v="6"/>
    <x v="1"/>
    <s v="Q2"/>
  </r>
  <r>
    <n v="419099"/>
    <x v="28"/>
    <x v="5"/>
    <x v="15"/>
    <x v="12"/>
    <x v="0"/>
    <x v="326"/>
    <d v="2013-05-31T00:00:00"/>
    <x v="0"/>
    <s v="No"/>
    <x v="12"/>
    <x v="4"/>
    <x v="3"/>
    <s v="Q2"/>
  </r>
  <r>
    <n v="1460337"/>
    <x v="9"/>
    <x v="3"/>
    <x v="3"/>
    <x v="7"/>
    <x v="0"/>
    <x v="405"/>
    <d v="2015-09-07T00:00:00"/>
    <x v="0"/>
    <s v="No"/>
    <x v="7"/>
    <x v="0"/>
    <x v="0"/>
    <s v="Q3"/>
  </r>
  <r>
    <n v="1628298"/>
    <x v="144"/>
    <x v="5"/>
    <x v="12"/>
    <x v="7"/>
    <x v="0"/>
    <x v="185"/>
    <d v="2015-10-28T00:00:00"/>
    <x v="0"/>
    <s v="No"/>
    <x v="7"/>
    <x v="0"/>
    <x v="0"/>
    <s v="Q4"/>
  </r>
  <r>
    <n v="2039064"/>
    <x v="884"/>
    <x v="1"/>
    <x v="1"/>
    <x v="1"/>
    <x v="0"/>
    <x v="486"/>
    <d v="2016-01-08T00:00:00"/>
    <x v="0"/>
    <s v="No"/>
    <x v="1"/>
    <x v="0"/>
    <x v="2"/>
    <s v="Q1"/>
  </r>
  <r>
    <n v="1086924"/>
    <x v="18"/>
    <x v="0"/>
    <x v="0"/>
    <x v="7"/>
    <x v="0"/>
    <x v="1094"/>
    <d v="2014-10-26T00:00:00"/>
    <x v="0"/>
    <s v="No"/>
    <x v="7"/>
    <x v="0"/>
    <x v="1"/>
    <s v="Q4"/>
  </r>
  <r>
    <n v="1317339"/>
    <x v="8"/>
    <x v="5"/>
    <x v="9"/>
    <x v="9"/>
    <x v="0"/>
    <x v="752"/>
    <d v="2015-08-04T00:00:00"/>
    <x v="0"/>
    <s v="No"/>
    <x v="9"/>
    <x v="18"/>
    <x v="0"/>
    <s v="Q2"/>
  </r>
  <r>
    <n v="1249815"/>
    <x v="885"/>
    <x v="6"/>
    <x v="52"/>
    <x v="0"/>
    <x v="0"/>
    <x v="279"/>
    <d v="2015-02-27T00:00:00"/>
    <x v="0"/>
    <s v="No"/>
    <x v="0"/>
    <x v="21"/>
    <x v="0"/>
    <s v="Q1"/>
  </r>
  <r>
    <n v="584495"/>
    <x v="28"/>
    <x v="5"/>
    <x v="12"/>
    <x v="9"/>
    <x v="1"/>
    <x v="883"/>
    <d v="2013-05-11T00:00:00"/>
    <x v="0"/>
    <s v="No"/>
    <x v="9"/>
    <x v="15"/>
    <x v="3"/>
    <s v="Q2"/>
  </r>
  <r>
    <n v="1428305"/>
    <x v="144"/>
    <x v="3"/>
    <x v="8"/>
    <x v="12"/>
    <x v="0"/>
    <x v="220"/>
    <d v="2015-06-18T00:00:00"/>
    <x v="0"/>
    <s v="Yes"/>
    <x v="12"/>
    <x v="0"/>
    <x v="0"/>
    <s v="Q2"/>
  </r>
  <r>
    <n v="1401408"/>
    <x v="1"/>
    <x v="0"/>
    <x v="0"/>
    <x v="8"/>
    <x v="0"/>
    <x v="533"/>
    <d v="2015-04-06T00:00:00"/>
    <x v="0"/>
    <s v="Yes"/>
    <x v="8"/>
    <x v="17"/>
    <x v="0"/>
    <s v="Q1"/>
  </r>
  <r>
    <n v="932354"/>
    <x v="4"/>
    <x v="3"/>
    <x v="8"/>
    <x v="13"/>
    <x v="0"/>
    <x v="345"/>
    <d v="2014-10-07T00:00:00"/>
    <x v="0"/>
    <s v="No"/>
    <x v="13"/>
    <x v="0"/>
    <x v="1"/>
    <s v="Q4"/>
  </r>
  <r>
    <n v="1484051"/>
    <x v="464"/>
    <x v="1"/>
    <x v="13"/>
    <x v="33"/>
    <x v="0"/>
    <x v="42"/>
    <d v="2015-07-29T00:00:00"/>
    <x v="0"/>
    <s v="Yes"/>
    <x v="33"/>
    <x v="19"/>
    <x v="0"/>
    <s v="Q3"/>
  </r>
  <r>
    <n v="365842"/>
    <x v="7"/>
    <x v="4"/>
    <x v="19"/>
    <x v="11"/>
    <x v="0"/>
    <x v="1166"/>
    <d v="2013-03-27T00:00:00"/>
    <x v="0"/>
    <s v="No"/>
    <x v="11"/>
    <x v="0"/>
    <x v="3"/>
    <s v="Q1"/>
  </r>
  <r>
    <n v="1945108"/>
    <x v="30"/>
    <x v="5"/>
    <x v="14"/>
    <x v="18"/>
    <x v="0"/>
    <x v="863"/>
    <d v="2016-05-27T00:00:00"/>
    <x v="0"/>
    <s v="No"/>
    <x v="18"/>
    <x v="0"/>
    <x v="2"/>
    <s v="Q2"/>
  </r>
  <r>
    <n v="1010207"/>
    <x v="33"/>
    <x v="1"/>
    <x v="22"/>
    <x v="8"/>
    <x v="3"/>
    <x v="422"/>
    <d v="2014-05-09T00:00:00"/>
    <x v="0"/>
    <s v="No"/>
    <x v="8"/>
    <x v="37"/>
    <x v="1"/>
    <s v="Q1"/>
  </r>
  <r>
    <n v="1281278"/>
    <x v="47"/>
    <x v="5"/>
    <x v="15"/>
    <x v="20"/>
    <x v="0"/>
    <x v="869"/>
    <d v="2015-03-13T00:00:00"/>
    <x v="0"/>
    <s v="No"/>
    <x v="20"/>
    <x v="0"/>
    <x v="0"/>
    <s v="Q1"/>
  </r>
  <r>
    <n v="1921673"/>
    <x v="185"/>
    <x v="1"/>
    <x v="4"/>
    <x v="31"/>
    <x v="0"/>
    <x v="447"/>
    <d v="2016-05-13T00:00:00"/>
    <x v="0"/>
    <s v="No"/>
    <x v="31"/>
    <x v="0"/>
    <x v="2"/>
    <s v="Q2"/>
  </r>
  <r>
    <n v="1132599"/>
    <x v="45"/>
    <x v="5"/>
    <x v="12"/>
    <x v="9"/>
    <x v="1"/>
    <x v="895"/>
    <d v="2014-11-26T00:00:00"/>
    <x v="0"/>
    <s v="No"/>
    <x v="9"/>
    <x v="19"/>
    <x v="1"/>
    <s v="Q4"/>
  </r>
  <r>
    <n v="810737"/>
    <x v="93"/>
    <x v="0"/>
    <x v="0"/>
    <x v="7"/>
    <x v="0"/>
    <x v="179"/>
    <d v="2014-04-22T00:00:00"/>
    <x v="0"/>
    <s v="Yes"/>
    <x v="7"/>
    <x v="19"/>
    <x v="1"/>
    <s v="Q2"/>
  </r>
  <r>
    <n v="1390782"/>
    <x v="14"/>
    <x v="5"/>
    <x v="12"/>
    <x v="9"/>
    <x v="0"/>
    <x v="113"/>
    <d v="2015-05-26T00:00:00"/>
    <x v="0"/>
    <s v="No"/>
    <x v="9"/>
    <x v="0"/>
    <x v="0"/>
    <s v="Q2"/>
  </r>
  <r>
    <n v="1669469"/>
    <x v="20"/>
    <x v="5"/>
    <x v="9"/>
    <x v="3"/>
    <x v="1"/>
    <x v="567"/>
    <d v="2015-11-30T00:00:00"/>
    <x v="0"/>
    <s v="No"/>
    <x v="3"/>
    <x v="21"/>
    <x v="0"/>
    <s v="Q4"/>
  </r>
  <r>
    <n v="1164948"/>
    <x v="35"/>
    <x v="1"/>
    <x v="22"/>
    <x v="12"/>
    <x v="0"/>
    <x v="539"/>
    <d v="2014-12-19T00:00:00"/>
    <x v="0"/>
    <s v="No"/>
    <x v="12"/>
    <x v="0"/>
    <x v="1"/>
    <s v="Q4"/>
  </r>
  <r>
    <n v="2006269"/>
    <x v="14"/>
    <x v="5"/>
    <x v="9"/>
    <x v="13"/>
    <x v="1"/>
    <x v="166"/>
    <d v="2016-12-07T00:00:00"/>
    <x v="0"/>
    <s v="No"/>
    <x v="13"/>
    <x v="15"/>
    <x v="2"/>
    <s v="Q4"/>
  </r>
  <r>
    <n v="1075297"/>
    <x v="10"/>
    <x v="2"/>
    <x v="57"/>
    <x v="7"/>
    <x v="0"/>
    <x v="939"/>
    <d v="2014-10-17T00:00:00"/>
    <x v="0"/>
    <s v="No"/>
    <x v="7"/>
    <x v="0"/>
    <x v="1"/>
    <s v="Q4"/>
  </r>
  <r>
    <n v="684042"/>
    <x v="192"/>
    <x v="0"/>
    <x v="0"/>
    <x v="15"/>
    <x v="0"/>
    <x v="461"/>
    <d v="2014-01-24T00:00:00"/>
    <x v="0"/>
    <s v="No"/>
    <x v="15"/>
    <x v="0"/>
    <x v="1"/>
    <s v="Q1"/>
  </r>
  <r>
    <n v="1644575"/>
    <x v="199"/>
    <x v="0"/>
    <x v="0"/>
    <x v="0"/>
    <x v="1"/>
    <x v="816"/>
    <d v="2015-09-11T00:00:00"/>
    <x v="0"/>
    <s v="No"/>
    <x v="0"/>
    <x v="20"/>
    <x v="0"/>
    <s v="Q2"/>
  </r>
  <r>
    <n v="767751"/>
    <x v="219"/>
    <x v="5"/>
    <x v="12"/>
    <x v="4"/>
    <x v="3"/>
    <x v="243"/>
    <d v="2014-03-19T00:00:00"/>
    <x v="0"/>
    <s v="No"/>
    <x v="4"/>
    <x v="2"/>
    <x v="1"/>
    <s v="Q1"/>
  </r>
  <r>
    <n v="2054754"/>
    <x v="14"/>
    <x v="1"/>
    <x v="13"/>
    <x v="7"/>
    <x v="0"/>
    <x v="407"/>
    <d v="2016-09-08T00:00:00"/>
    <x v="0"/>
    <s v="No"/>
    <x v="7"/>
    <x v="0"/>
    <x v="2"/>
    <s v="Q3"/>
  </r>
  <r>
    <n v="1880098"/>
    <x v="19"/>
    <x v="0"/>
    <x v="0"/>
    <x v="12"/>
    <x v="1"/>
    <x v="250"/>
    <d v="2016-04-18T00:00:00"/>
    <x v="0"/>
    <s v="Yes"/>
    <x v="12"/>
    <x v="6"/>
    <x v="2"/>
    <s v="Q2"/>
  </r>
  <r>
    <n v="565887"/>
    <x v="25"/>
    <x v="2"/>
    <x v="24"/>
    <x v="7"/>
    <x v="0"/>
    <x v="525"/>
    <d v="2013-10-22T00:00:00"/>
    <x v="0"/>
    <s v="Yes"/>
    <x v="7"/>
    <x v="0"/>
    <x v="3"/>
    <s v="Q4"/>
  </r>
  <r>
    <n v="1037239"/>
    <x v="62"/>
    <x v="2"/>
    <x v="31"/>
    <x v="13"/>
    <x v="0"/>
    <x v="558"/>
    <d v="2014-09-19T00:00:00"/>
    <x v="0"/>
    <s v="No"/>
    <x v="13"/>
    <x v="0"/>
    <x v="1"/>
    <s v="Q3"/>
  </r>
  <r>
    <n v="1659148"/>
    <x v="20"/>
    <x v="0"/>
    <x v="0"/>
    <x v="7"/>
    <x v="3"/>
    <x v="620"/>
    <d v="2015-11-19T00:00:00"/>
    <x v="0"/>
    <s v="No"/>
    <x v="7"/>
    <x v="4"/>
    <x v="0"/>
    <s v="Q4"/>
  </r>
  <r>
    <n v="1840817"/>
    <x v="273"/>
    <x v="7"/>
    <x v="21"/>
    <x v="7"/>
    <x v="0"/>
    <x v="1105"/>
    <d v="2016-03-20T00:00:00"/>
    <x v="0"/>
    <s v="Yes"/>
    <x v="7"/>
    <x v="0"/>
    <x v="2"/>
    <s v="Q1"/>
  </r>
  <r>
    <n v="1727062"/>
    <x v="4"/>
    <x v="3"/>
    <x v="8"/>
    <x v="4"/>
    <x v="0"/>
    <x v="618"/>
    <d v="2016-05-01T00:00:00"/>
    <x v="0"/>
    <s v="No"/>
    <x v="4"/>
    <x v="0"/>
    <x v="2"/>
    <s v="Q2"/>
  </r>
  <r>
    <n v="995630"/>
    <x v="174"/>
    <x v="1"/>
    <x v="1"/>
    <x v="0"/>
    <x v="1"/>
    <x v="796"/>
    <d v="2014-10-20T00:00:00"/>
    <x v="0"/>
    <s v="No"/>
    <x v="0"/>
    <x v="8"/>
    <x v="1"/>
    <s v="Q3"/>
  </r>
  <r>
    <n v="1981620"/>
    <x v="201"/>
    <x v="0"/>
    <x v="0"/>
    <x v="7"/>
    <x v="0"/>
    <x v="24"/>
    <d v="2016-06-23T00:00:00"/>
    <x v="0"/>
    <s v="No"/>
    <x v="7"/>
    <x v="0"/>
    <x v="2"/>
    <s v="Q2"/>
  </r>
  <r>
    <n v="1884225"/>
    <x v="652"/>
    <x v="1"/>
    <x v="4"/>
    <x v="25"/>
    <x v="0"/>
    <x v="757"/>
    <d v="2016-04-18T00:00:00"/>
    <x v="0"/>
    <s v="No"/>
    <x v="25"/>
    <x v="0"/>
    <x v="2"/>
    <s v="Q2"/>
  </r>
  <r>
    <n v="533216"/>
    <x v="759"/>
    <x v="1"/>
    <x v="1"/>
    <x v="7"/>
    <x v="0"/>
    <x v="288"/>
    <d v="2013-09-17T00:00:00"/>
    <x v="0"/>
    <s v="No"/>
    <x v="7"/>
    <x v="0"/>
    <x v="3"/>
    <s v="Q3"/>
  </r>
  <r>
    <n v="1527731"/>
    <x v="312"/>
    <x v="4"/>
    <x v="26"/>
    <x v="19"/>
    <x v="2"/>
    <x v="71"/>
    <d v="2015-08-26T00:00:00"/>
    <x v="0"/>
    <s v="Yes"/>
    <x v="19"/>
    <x v="19"/>
    <x v="0"/>
    <s v="Q3"/>
  </r>
  <r>
    <n v="1368807"/>
    <x v="5"/>
    <x v="1"/>
    <x v="13"/>
    <x v="19"/>
    <x v="0"/>
    <x v="1068"/>
    <d v="2015-12-05T00:00:00"/>
    <x v="0"/>
    <s v="Yes"/>
    <x v="19"/>
    <x v="15"/>
    <x v="0"/>
    <s v="Q4"/>
  </r>
  <r>
    <n v="1640691"/>
    <x v="10"/>
    <x v="0"/>
    <x v="5"/>
    <x v="15"/>
    <x v="0"/>
    <x v="206"/>
    <d v="2015-04-11T00:00:00"/>
    <x v="0"/>
    <s v="No"/>
    <x v="15"/>
    <x v="0"/>
    <x v="0"/>
    <s v="Q2"/>
  </r>
  <r>
    <n v="1822871"/>
    <x v="19"/>
    <x v="5"/>
    <x v="14"/>
    <x v="14"/>
    <x v="0"/>
    <x v="1035"/>
    <d v="2016-08-03T00:00:00"/>
    <x v="0"/>
    <s v="No"/>
    <x v="14"/>
    <x v="0"/>
    <x v="2"/>
    <s v="Q3"/>
  </r>
  <r>
    <n v="1463740"/>
    <x v="9"/>
    <x v="3"/>
    <x v="8"/>
    <x v="8"/>
    <x v="0"/>
    <x v="1078"/>
    <d v="2015-12-07T00:00:00"/>
    <x v="0"/>
    <s v="No"/>
    <x v="8"/>
    <x v="0"/>
    <x v="0"/>
    <s v="Q4"/>
  </r>
  <r>
    <n v="1339482"/>
    <x v="223"/>
    <x v="1"/>
    <x v="1"/>
    <x v="12"/>
    <x v="0"/>
    <x v="435"/>
    <d v="2015-04-21T00:00:00"/>
    <x v="0"/>
    <s v="No"/>
    <x v="12"/>
    <x v="0"/>
    <x v="0"/>
    <s v="Q2"/>
  </r>
  <r>
    <n v="1974258"/>
    <x v="348"/>
    <x v="1"/>
    <x v="1"/>
    <x v="14"/>
    <x v="0"/>
    <x v="582"/>
    <d v="2016-06-17T00:00:00"/>
    <x v="0"/>
    <s v="Yes"/>
    <x v="14"/>
    <x v="0"/>
    <x v="2"/>
    <s v="Q2"/>
  </r>
  <r>
    <n v="557807"/>
    <x v="30"/>
    <x v="0"/>
    <x v="5"/>
    <x v="25"/>
    <x v="1"/>
    <x v="130"/>
    <d v="2013-11-10T00:00:00"/>
    <x v="0"/>
    <s v="No"/>
    <x v="25"/>
    <x v="0"/>
    <x v="3"/>
    <s v="Q4"/>
  </r>
  <r>
    <n v="904323"/>
    <x v="10"/>
    <x v="0"/>
    <x v="0"/>
    <x v="3"/>
    <x v="0"/>
    <x v="1238"/>
    <d v="2014-06-20T00:00:00"/>
    <x v="0"/>
    <s v="No"/>
    <x v="3"/>
    <x v="0"/>
    <x v="1"/>
    <s v="Q2"/>
  </r>
  <r>
    <n v="1451748"/>
    <x v="18"/>
    <x v="0"/>
    <x v="0"/>
    <x v="24"/>
    <x v="0"/>
    <x v="196"/>
    <d v="2015-06-07T00:00:00"/>
    <x v="0"/>
    <s v="Yes"/>
    <x v="24"/>
    <x v="0"/>
    <x v="0"/>
    <s v="Q2"/>
  </r>
  <r>
    <n v="2063005"/>
    <x v="886"/>
    <x v="1"/>
    <x v="1"/>
    <x v="31"/>
    <x v="0"/>
    <x v="251"/>
    <d v="2016-08-15T00:00:00"/>
    <x v="0"/>
    <s v="No"/>
    <x v="31"/>
    <x v="0"/>
    <x v="2"/>
    <s v="Q3"/>
  </r>
  <r>
    <n v="668003"/>
    <x v="8"/>
    <x v="5"/>
    <x v="14"/>
    <x v="9"/>
    <x v="1"/>
    <x v="311"/>
    <d v="2014-01-17T00:00:00"/>
    <x v="0"/>
    <s v="No"/>
    <x v="9"/>
    <x v="9"/>
    <x v="1"/>
    <s v="Q1"/>
  </r>
  <r>
    <n v="1943863"/>
    <x v="887"/>
    <x v="7"/>
    <x v="39"/>
    <x v="20"/>
    <x v="0"/>
    <x v="783"/>
    <d v="2016-08-07T00:00:00"/>
    <x v="0"/>
    <s v="No"/>
    <x v="20"/>
    <x v="30"/>
    <x v="2"/>
    <s v="Q2"/>
  </r>
  <r>
    <n v="1341987"/>
    <x v="14"/>
    <x v="5"/>
    <x v="12"/>
    <x v="7"/>
    <x v="1"/>
    <x v="218"/>
    <d v="2015-04-27T00:00:00"/>
    <x v="0"/>
    <s v="No"/>
    <x v="7"/>
    <x v="2"/>
    <x v="0"/>
    <s v="Q2"/>
  </r>
  <r>
    <n v="1382503"/>
    <x v="22"/>
    <x v="5"/>
    <x v="12"/>
    <x v="31"/>
    <x v="0"/>
    <x v="120"/>
    <d v="2015-05-19T00:00:00"/>
    <x v="0"/>
    <s v="Yes"/>
    <x v="31"/>
    <x v="0"/>
    <x v="0"/>
    <s v="Q2"/>
  </r>
  <r>
    <n v="496302"/>
    <x v="33"/>
    <x v="4"/>
    <x v="32"/>
    <x v="34"/>
    <x v="0"/>
    <x v="327"/>
    <d v="2013-08-20T00:00:00"/>
    <x v="0"/>
    <s v="No"/>
    <x v="34"/>
    <x v="1"/>
    <x v="3"/>
    <s v="Q3"/>
  </r>
  <r>
    <n v="1846894"/>
    <x v="10"/>
    <x v="5"/>
    <x v="9"/>
    <x v="13"/>
    <x v="3"/>
    <x v="1051"/>
    <d v="2016-03-23T00:00:00"/>
    <x v="0"/>
    <s v="No"/>
    <x v="13"/>
    <x v="0"/>
    <x v="2"/>
    <s v="Q1"/>
  </r>
  <r>
    <n v="729756"/>
    <x v="189"/>
    <x v="7"/>
    <x v="19"/>
    <x v="0"/>
    <x v="0"/>
    <x v="1055"/>
    <d v="2014-02-25T00:00:00"/>
    <x v="0"/>
    <s v="Yes"/>
    <x v="0"/>
    <x v="0"/>
    <x v="1"/>
    <s v="Q1"/>
  </r>
  <r>
    <n v="726115"/>
    <x v="16"/>
    <x v="5"/>
    <x v="9"/>
    <x v="10"/>
    <x v="0"/>
    <x v="428"/>
    <d v="2014-02-21T00:00:00"/>
    <x v="0"/>
    <s v="No"/>
    <x v="10"/>
    <x v="0"/>
    <x v="1"/>
    <s v="Q1"/>
  </r>
  <r>
    <n v="1245443"/>
    <x v="14"/>
    <x v="2"/>
    <x v="16"/>
    <x v="9"/>
    <x v="0"/>
    <x v="305"/>
    <d v="2015-02-18T00:00:00"/>
    <x v="0"/>
    <s v="Yes"/>
    <x v="9"/>
    <x v="0"/>
    <x v="0"/>
    <s v="Q1"/>
  </r>
  <r>
    <n v="1890365"/>
    <x v="35"/>
    <x v="0"/>
    <x v="0"/>
    <x v="16"/>
    <x v="0"/>
    <x v="450"/>
    <d v="2016-04-22T00:00:00"/>
    <x v="0"/>
    <s v="No"/>
    <x v="16"/>
    <x v="0"/>
    <x v="2"/>
    <s v="Q2"/>
  </r>
  <r>
    <n v="611623"/>
    <x v="8"/>
    <x v="5"/>
    <x v="12"/>
    <x v="5"/>
    <x v="0"/>
    <x v="331"/>
    <d v="2013-11-25T00:00:00"/>
    <x v="0"/>
    <s v="No"/>
    <x v="5"/>
    <x v="0"/>
    <x v="3"/>
    <s v="Q4"/>
  </r>
  <r>
    <n v="1107256"/>
    <x v="68"/>
    <x v="0"/>
    <x v="0"/>
    <x v="18"/>
    <x v="3"/>
    <x v="637"/>
    <d v="2014-10-11T00:00:00"/>
    <x v="0"/>
    <s v="No"/>
    <x v="18"/>
    <x v="20"/>
    <x v="1"/>
    <s v="Q3"/>
  </r>
  <r>
    <n v="1034299"/>
    <x v="65"/>
    <x v="1"/>
    <x v="22"/>
    <x v="13"/>
    <x v="0"/>
    <x v="271"/>
    <d v="2014-09-24T00:00:00"/>
    <x v="0"/>
    <s v="No"/>
    <x v="13"/>
    <x v="19"/>
    <x v="1"/>
    <s v="Q3"/>
  </r>
  <r>
    <n v="1020747"/>
    <x v="4"/>
    <x v="3"/>
    <x v="3"/>
    <x v="20"/>
    <x v="0"/>
    <x v="906"/>
    <d v="2014-12-09T00:00:00"/>
    <x v="0"/>
    <s v="No"/>
    <x v="20"/>
    <x v="7"/>
    <x v="1"/>
    <s v="Q3"/>
  </r>
  <r>
    <n v="1752320"/>
    <x v="68"/>
    <x v="0"/>
    <x v="5"/>
    <x v="29"/>
    <x v="0"/>
    <x v="987"/>
    <d v="2016-01-21T00:00:00"/>
    <x v="0"/>
    <s v="No"/>
    <x v="29"/>
    <x v="0"/>
    <x v="2"/>
    <s v="Q1"/>
  </r>
  <r>
    <n v="1066762"/>
    <x v="511"/>
    <x v="1"/>
    <x v="22"/>
    <x v="10"/>
    <x v="0"/>
    <x v="462"/>
    <d v="2014-10-17T00:00:00"/>
    <x v="0"/>
    <s v="No"/>
    <x v="10"/>
    <x v="21"/>
    <x v="1"/>
    <s v="Q4"/>
  </r>
  <r>
    <n v="633614"/>
    <x v="19"/>
    <x v="5"/>
    <x v="9"/>
    <x v="13"/>
    <x v="1"/>
    <x v="880"/>
    <d v="2013-12-16T00:00:00"/>
    <x v="0"/>
    <s v="No"/>
    <x v="13"/>
    <x v="9"/>
    <x v="3"/>
    <s v="Q4"/>
  </r>
  <r>
    <n v="763624"/>
    <x v="196"/>
    <x v="1"/>
    <x v="1"/>
    <x v="13"/>
    <x v="0"/>
    <x v="32"/>
    <d v="2014-03-21T00:00:00"/>
    <x v="0"/>
    <s v="No"/>
    <x v="13"/>
    <x v="9"/>
    <x v="1"/>
    <s v="Q1"/>
  </r>
  <r>
    <n v="575625"/>
    <x v="16"/>
    <x v="2"/>
    <x v="45"/>
    <x v="0"/>
    <x v="0"/>
    <x v="811"/>
    <d v="2013-10-29T00:00:00"/>
    <x v="0"/>
    <s v="No"/>
    <x v="0"/>
    <x v="0"/>
    <x v="3"/>
    <s v="Q4"/>
  </r>
  <r>
    <n v="715698"/>
    <x v="241"/>
    <x v="1"/>
    <x v="27"/>
    <x v="35"/>
    <x v="0"/>
    <x v="1065"/>
    <d v="2014-02-14T00:00:00"/>
    <x v="0"/>
    <s v="No"/>
    <x v="35"/>
    <x v="0"/>
    <x v="1"/>
    <s v="Q1"/>
  </r>
  <r>
    <n v="1201193"/>
    <x v="10"/>
    <x v="5"/>
    <x v="9"/>
    <x v="1"/>
    <x v="0"/>
    <x v="485"/>
    <d v="2015-01-21T00:00:00"/>
    <x v="0"/>
    <s v="No"/>
    <x v="1"/>
    <x v="0"/>
    <x v="0"/>
    <s v="Q1"/>
  </r>
  <r>
    <n v="1771849"/>
    <x v="19"/>
    <x v="0"/>
    <x v="0"/>
    <x v="13"/>
    <x v="3"/>
    <x v="923"/>
    <d v="2016-04-02T00:00:00"/>
    <x v="0"/>
    <s v="No"/>
    <x v="13"/>
    <x v="13"/>
    <x v="2"/>
    <s v="Q1"/>
  </r>
  <r>
    <n v="644761"/>
    <x v="49"/>
    <x v="5"/>
    <x v="15"/>
    <x v="31"/>
    <x v="0"/>
    <x v="1260"/>
    <d v="2013-12-24T00:00:00"/>
    <x v="0"/>
    <s v="No"/>
    <x v="31"/>
    <x v="0"/>
    <x v="3"/>
    <s v="Q4"/>
  </r>
  <r>
    <n v="1576843"/>
    <x v="50"/>
    <x v="1"/>
    <x v="22"/>
    <x v="31"/>
    <x v="0"/>
    <x v="13"/>
    <d v="2015-09-23T00:00:00"/>
    <x v="0"/>
    <s v="No"/>
    <x v="31"/>
    <x v="0"/>
    <x v="0"/>
    <s v="Q3"/>
  </r>
  <r>
    <n v="231911"/>
    <x v="19"/>
    <x v="5"/>
    <x v="9"/>
    <x v="0"/>
    <x v="1"/>
    <x v="617"/>
    <d v="2013-01-15T00:00:00"/>
    <x v="0"/>
    <s v="No"/>
    <x v="0"/>
    <x v="0"/>
    <x v="3"/>
    <s v="Q1"/>
  </r>
  <r>
    <n v="592783"/>
    <x v="90"/>
    <x v="1"/>
    <x v="27"/>
    <x v="21"/>
    <x v="0"/>
    <x v="825"/>
    <d v="2013-12-11T00:00:00"/>
    <x v="0"/>
    <s v="Yes"/>
    <x v="21"/>
    <x v="18"/>
    <x v="3"/>
    <s v="Q4"/>
  </r>
  <r>
    <n v="1300670"/>
    <x v="602"/>
    <x v="5"/>
    <x v="12"/>
    <x v="0"/>
    <x v="0"/>
    <x v="159"/>
    <d v="2015-03-25T00:00:00"/>
    <x v="0"/>
    <s v="No"/>
    <x v="0"/>
    <x v="0"/>
    <x v="0"/>
    <s v="Q1"/>
  </r>
  <r>
    <n v="739756"/>
    <x v="10"/>
    <x v="5"/>
    <x v="12"/>
    <x v="7"/>
    <x v="4"/>
    <x v="1102"/>
    <d v="2014-04-03T00:00:00"/>
    <x v="0"/>
    <s v="No"/>
    <x v="7"/>
    <x v="13"/>
    <x v="1"/>
    <s v="Q1"/>
  </r>
  <r>
    <n v="913894"/>
    <x v="9"/>
    <x v="3"/>
    <x v="3"/>
    <x v="21"/>
    <x v="0"/>
    <x v="876"/>
    <d v="2014-06-26T00:00:00"/>
    <x v="0"/>
    <s v="No"/>
    <x v="21"/>
    <x v="0"/>
    <x v="1"/>
    <s v="Q2"/>
  </r>
  <r>
    <n v="1373173"/>
    <x v="22"/>
    <x v="5"/>
    <x v="12"/>
    <x v="15"/>
    <x v="0"/>
    <x v="784"/>
    <d v="2015-05-13T00:00:00"/>
    <x v="0"/>
    <s v="No"/>
    <x v="15"/>
    <x v="0"/>
    <x v="0"/>
    <s v="Q2"/>
  </r>
  <r>
    <n v="2141190"/>
    <x v="888"/>
    <x v="1"/>
    <x v="27"/>
    <x v="7"/>
    <x v="0"/>
    <x v="680"/>
    <d v="2016-03-10T00:00:00"/>
    <x v="0"/>
    <s v="Yes"/>
    <x v="7"/>
    <x v="0"/>
    <x v="2"/>
    <s v="Q1"/>
  </r>
  <r>
    <n v="1711162"/>
    <x v="110"/>
    <x v="8"/>
    <x v="78"/>
    <x v="18"/>
    <x v="3"/>
    <x v="714"/>
    <d v="2015-12-21T00:00:00"/>
    <x v="0"/>
    <s v="Yes"/>
    <x v="18"/>
    <x v="0"/>
    <x v="0"/>
    <s v="Q4"/>
  </r>
  <r>
    <n v="1092055"/>
    <x v="14"/>
    <x v="2"/>
    <x v="16"/>
    <x v="25"/>
    <x v="0"/>
    <x v="1153"/>
    <d v="2014-10-29T00:00:00"/>
    <x v="0"/>
    <s v="Yes"/>
    <x v="25"/>
    <x v="0"/>
    <x v="1"/>
    <s v="Q4"/>
  </r>
  <r>
    <n v="1594943"/>
    <x v="10"/>
    <x v="0"/>
    <x v="5"/>
    <x v="13"/>
    <x v="0"/>
    <x v="67"/>
    <d v="2015-06-10T00:00:00"/>
    <x v="0"/>
    <s v="Yes"/>
    <x v="13"/>
    <x v="0"/>
    <x v="0"/>
    <s v="Q2"/>
  </r>
  <r>
    <n v="2057132"/>
    <x v="1"/>
    <x v="0"/>
    <x v="37"/>
    <x v="1"/>
    <x v="0"/>
    <x v="18"/>
    <d v="2016-11-08T00:00:00"/>
    <x v="0"/>
    <s v="No"/>
    <x v="1"/>
    <x v="0"/>
    <x v="2"/>
    <s v="Q4"/>
  </r>
  <r>
    <n v="1346293"/>
    <x v="20"/>
    <x v="5"/>
    <x v="12"/>
    <x v="4"/>
    <x v="0"/>
    <x v="674"/>
    <d v="2015-04-24T00:00:00"/>
    <x v="0"/>
    <s v="No"/>
    <x v="4"/>
    <x v="0"/>
    <x v="0"/>
    <s v="Q2"/>
  </r>
  <r>
    <n v="1603447"/>
    <x v="146"/>
    <x v="9"/>
    <x v="55"/>
    <x v="9"/>
    <x v="0"/>
    <x v="100"/>
    <d v="2015-10-13T00:00:00"/>
    <x v="0"/>
    <s v="No"/>
    <x v="9"/>
    <x v="0"/>
    <x v="0"/>
    <s v="Q4"/>
  </r>
  <r>
    <n v="2033159"/>
    <x v="4"/>
    <x v="3"/>
    <x v="8"/>
    <x v="7"/>
    <x v="0"/>
    <x v="25"/>
    <d v="2016-07-27T00:00:00"/>
    <x v="0"/>
    <s v="No"/>
    <x v="7"/>
    <x v="0"/>
    <x v="2"/>
    <s v="Q3"/>
  </r>
  <r>
    <n v="1856854"/>
    <x v="592"/>
    <x v="1"/>
    <x v="13"/>
    <x v="7"/>
    <x v="0"/>
    <x v="191"/>
    <d v="2016-03-30T00:00:00"/>
    <x v="0"/>
    <s v="No"/>
    <x v="7"/>
    <x v="0"/>
    <x v="2"/>
    <s v="Q1"/>
  </r>
  <r>
    <n v="2127233"/>
    <x v="19"/>
    <x v="2"/>
    <x v="17"/>
    <x v="11"/>
    <x v="0"/>
    <x v="592"/>
    <d v="2016-09-23T00:00:00"/>
    <x v="1"/>
    <s v="Yes"/>
    <x v="11"/>
    <x v="1"/>
    <x v="2"/>
    <s v="Q3"/>
  </r>
  <r>
    <n v="1770846"/>
    <x v="723"/>
    <x v="1"/>
    <x v="27"/>
    <x v="26"/>
    <x v="0"/>
    <x v="923"/>
    <d v="2016-03-02T00:00:00"/>
    <x v="0"/>
    <s v="No"/>
    <x v="26"/>
    <x v="0"/>
    <x v="2"/>
    <s v="Q1"/>
  </r>
  <r>
    <n v="505879"/>
    <x v="20"/>
    <x v="0"/>
    <x v="37"/>
    <x v="20"/>
    <x v="1"/>
    <x v="315"/>
    <d v="2013-08-28T00:00:00"/>
    <x v="0"/>
    <s v="No"/>
    <x v="20"/>
    <x v="1"/>
    <x v="3"/>
    <s v="Q3"/>
  </r>
  <r>
    <n v="222942"/>
    <x v="10"/>
    <x v="0"/>
    <x v="0"/>
    <x v="29"/>
    <x v="0"/>
    <x v="1270"/>
    <d v="2013-07-01T00:00:00"/>
    <x v="0"/>
    <s v="Yes"/>
    <x v="29"/>
    <x v="18"/>
    <x v="3"/>
    <s v="Q2"/>
  </r>
  <r>
    <n v="1850927"/>
    <x v="72"/>
    <x v="6"/>
    <x v="43"/>
    <x v="14"/>
    <x v="0"/>
    <x v="60"/>
    <d v="2016-03-25T00:00:00"/>
    <x v="0"/>
    <s v="No"/>
    <x v="14"/>
    <x v="0"/>
    <x v="2"/>
    <s v="Q1"/>
  </r>
  <r>
    <n v="653813"/>
    <x v="128"/>
    <x v="0"/>
    <x v="5"/>
    <x v="7"/>
    <x v="0"/>
    <x v="1"/>
    <d v="2014-03-01T00:00:00"/>
    <x v="0"/>
    <s v="Yes"/>
    <x v="7"/>
    <x v="0"/>
    <x v="1"/>
    <s v="Q1"/>
  </r>
  <r>
    <n v="463963"/>
    <x v="117"/>
    <x v="0"/>
    <x v="0"/>
    <x v="27"/>
    <x v="0"/>
    <x v="481"/>
    <d v="2013-07-24T00:00:00"/>
    <x v="0"/>
    <s v="Yes"/>
    <x v="27"/>
    <x v="1"/>
    <x v="3"/>
    <s v="Q3"/>
  </r>
  <r>
    <n v="1117055"/>
    <x v="492"/>
    <x v="1"/>
    <x v="22"/>
    <x v="3"/>
    <x v="0"/>
    <x v="858"/>
    <d v="2014-11-15T00:00:00"/>
    <x v="0"/>
    <s v="No"/>
    <x v="3"/>
    <x v="1"/>
    <x v="1"/>
    <s v="Q4"/>
  </r>
  <r>
    <n v="471150"/>
    <x v="14"/>
    <x v="2"/>
    <x v="2"/>
    <x v="1"/>
    <x v="0"/>
    <x v="822"/>
    <d v="2013-07-31T00:00:00"/>
    <x v="0"/>
    <s v="Yes"/>
    <x v="1"/>
    <x v="0"/>
    <x v="3"/>
    <s v="Q3"/>
  </r>
  <r>
    <n v="1442167"/>
    <x v="10"/>
    <x v="5"/>
    <x v="9"/>
    <x v="18"/>
    <x v="3"/>
    <x v="928"/>
    <d v="2015-06-30T00:00:00"/>
    <x v="0"/>
    <s v="No"/>
    <x v="18"/>
    <x v="1"/>
    <x v="0"/>
    <s v="Q2"/>
  </r>
  <r>
    <n v="1079990"/>
    <x v="10"/>
    <x v="5"/>
    <x v="14"/>
    <x v="38"/>
    <x v="1"/>
    <x v="763"/>
    <d v="2014-10-27T00:00:00"/>
    <x v="0"/>
    <s v="No"/>
    <x v="38"/>
    <x v="19"/>
    <x v="1"/>
    <s v="Q4"/>
  </r>
  <r>
    <n v="1059477"/>
    <x v="4"/>
    <x v="3"/>
    <x v="3"/>
    <x v="7"/>
    <x v="0"/>
    <x v="433"/>
    <d v="2014-06-11T00:00:00"/>
    <x v="0"/>
    <s v="No"/>
    <x v="7"/>
    <x v="1"/>
    <x v="1"/>
    <s v="Q2"/>
  </r>
  <r>
    <n v="1286841"/>
    <x v="21"/>
    <x v="2"/>
    <x v="24"/>
    <x v="9"/>
    <x v="0"/>
    <x v="499"/>
    <d v="2015-03-18T00:00:00"/>
    <x v="0"/>
    <s v="No"/>
    <x v="9"/>
    <x v="1"/>
    <x v="0"/>
    <s v="Q1"/>
  </r>
  <r>
    <n v="1161867"/>
    <x v="8"/>
    <x v="5"/>
    <x v="12"/>
    <x v="9"/>
    <x v="0"/>
    <x v="588"/>
    <d v="2014-12-18T00:00:00"/>
    <x v="0"/>
    <s v="Yes"/>
    <x v="9"/>
    <x v="0"/>
    <x v="1"/>
    <s v="Q4"/>
  </r>
  <r>
    <n v="1791856"/>
    <x v="8"/>
    <x v="5"/>
    <x v="12"/>
    <x v="25"/>
    <x v="0"/>
    <x v="342"/>
    <d v="2016-02-17T00:00:00"/>
    <x v="0"/>
    <s v="No"/>
    <x v="25"/>
    <x v="0"/>
    <x v="2"/>
    <s v="Q1"/>
  </r>
  <r>
    <n v="2135637"/>
    <x v="9"/>
    <x v="3"/>
    <x v="8"/>
    <x v="7"/>
    <x v="0"/>
    <x v="1147"/>
    <d v="2016-09-28T00:00:00"/>
    <x v="0"/>
    <s v="Yes"/>
    <x v="7"/>
    <x v="0"/>
    <x v="2"/>
    <s v="Q3"/>
  </r>
  <r>
    <n v="1535757"/>
    <x v="10"/>
    <x v="5"/>
    <x v="15"/>
    <x v="13"/>
    <x v="3"/>
    <x v="109"/>
    <d v="2015-08-26T00:00:00"/>
    <x v="0"/>
    <s v="No"/>
    <x v="13"/>
    <x v="1"/>
    <x v="0"/>
    <s v="Q3"/>
  </r>
  <r>
    <n v="800843"/>
    <x v="33"/>
    <x v="4"/>
    <x v="6"/>
    <x v="4"/>
    <x v="0"/>
    <x v="476"/>
    <d v="2014-09-04T00:00:00"/>
    <x v="0"/>
    <s v="No"/>
    <x v="4"/>
    <x v="0"/>
    <x v="1"/>
    <s v="Q3"/>
  </r>
  <r>
    <n v="760018"/>
    <x v="10"/>
    <x v="2"/>
    <x v="24"/>
    <x v="4"/>
    <x v="0"/>
    <x v="213"/>
    <d v="2014-12-03T00:00:00"/>
    <x v="0"/>
    <s v="No"/>
    <x v="4"/>
    <x v="15"/>
    <x v="1"/>
    <s v="Q4"/>
  </r>
  <r>
    <n v="1778350"/>
    <x v="33"/>
    <x v="4"/>
    <x v="6"/>
    <x v="1"/>
    <x v="0"/>
    <x v="826"/>
    <d v="2016-09-02T00:00:00"/>
    <x v="0"/>
    <s v="No"/>
    <x v="1"/>
    <x v="0"/>
    <x v="2"/>
    <s v="Q3"/>
  </r>
  <r>
    <n v="2033690"/>
    <x v="218"/>
    <x v="5"/>
    <x v="12"/>
    <x v="5"/>
    <x v="0"/>
    <x v="25"/>
    <d v="2016-07-29T00:00:00"/>
    <x v="0"/>
    <s v="No"/>
    <x v="5"/>
    <x v="4"/>
    <x v="2"/>
    <s v="Q3"/>
  </r>
  <r>
    <n v="574972"/>
    <x v="9"/>
    <x v="3"/>
    <x v="25"/>
    <x v="18"/>
    <x v="0"/>
    <x v="811"/>
    <d v="2013-10-29T00:00:00"/>
    <x v="0"/>
    <s v="No"/>
    <x v="18"/>
    <x v="0"/>
    <x v="3"/>
    <s v="Q4"/>
  </r>
  <r>
    <n v="1449958"/>
    <x v="4"/>
    <x v="3"/>
    <x v="44"/>
    <x v="17"/>
    <x v="0"/>
    <x v="173"/>
    <d v="2015-02-07T00:00:00"/>
    <x v="0"/>
    <s v="No"/>
    <x v="17"/>
    <x v="0"/>
    <x v="0"/>
    <s v="Q1"/>
  </r>
  <r>
    <n v="1605363"/>
    <x v="16"/>
    <x v="7"/>
    <x v="21"/>
    <x v="4"/>
    <x v="0"/>
    <x v="170"/>
    <d v="2015-10-14T00:00:00"/>
    <x v="0"/>
    <s v="Yes"/>
    <x v="4"/>
    <x v="0"/>
    <x v="0"/>
    <s v="Q4"/>
  </r>
  <r>
    <n v="635266"/>
    <x v="10"/>
    <x v="0"/>
    <x v="0"/>
    <x v="21"/>
    <x v="0"/>
    <x v="1144"/>
    <d v="2013-12-16T00:00:00"/>
    <x v="0"/>
    <s v="No"/>
    <x v="21"/>
    <x v="0"/>
    <x v="3"/>
    <s v="Q4"/>
  </r>
  <r>
    <n v="1604778"/>
    <x v="125"/>
    <x v="7"/>
    <x v="21"/>
    <x v="0"/>
    <x v="3"/>
    <x v="100"/>
    <d v="2015-10-13T00:00:00"/>
    <x v="0"/>
    <s v="No"/>
    <x v="0"/>
    <x v="0"/>
    <x v="0"/>
    <s v="Q4"/>
  </r>
  <r>
    <n v="1800907"/>
    <x v="168"/>
    <x v="5"/>
    <x v="12"/>
    <x v="25"/>
    <x v="0"/>
    <x v="459"/>
    <d v="2016-02-23T00:00:00"/>
    <x v="0"/>
    <s v="No"/>
    <x v="25"/>
    <x v="0"/>
    <x v="2"/>
    <s v="Q1"/>
  </r>
  <r>
    <n v="1166603"/>
    <x v="10"/>
    <x v="5"/>
    <x v="12"/>
    <x v="34"/>
    <x v="1"/>
    <x v="746"/>
    <d v="2014-12-29T00:00:00"/>
    <x v="0"/>
    <s v="No"/>
    <x v="34"/>
    <x v="21"/>
    <x v="1"/>
    <s v="Q4"/>
  </r>
  <r>
    <n v="878419"/>
    <x v="477"/>
    <x v="1"/>
    <x v="1"/>
    <x v="27"/>
    <x v="0"/>
    <x v="265"/>
    <d v="2014-03-06T00:00:00"/>
    <x v="0"/>
    <s v="No"/>
    <x v="27"/>
    <x v="0"/>
    <x v="1"/>
    <s v="Q1"/>
  </r>
  <r>
    <n v="635705"/>
    <x v="30"/>
    <x v="0"/>
    <x v="0"/>
    <x v="1"/>
    <x v="1"/>
    <x v="1144"/>
    <d v="2013-12-20T00:00:00"/>
    <x v="0"/>
    <s v="No"/>
    <x v="1"/>
    <x v="6"/>
    <x v="3"/>
    <s v="Q4"/>
  </r>
  <r>
    <n v="783050"/>
    <x v="8"/>
    <x v="5"/>
    <x v="12"/>
    <x v="27"/>
    <x v="0"/>
    <x v="959"/>
    <d v="2014-03-28T00:00:00"/>
    <x v="0"/>
    <s v="No"/>
    <x v="27"/>
    <x v="0"/>
    <x v="1"/>
    <s v="Q1"/>
  </r>
  <r>
    <n v="1674296"/>
    <x v="10"/>
    <x v="2"/>
    <x v="24"/>
    <x v="7"/>
    <x v="0"/>
    <x v="1206"/>
    <d v="2015-11-28T00:00:00"/>
    <x v="0"/>
    <s v="Yes"/>
    <x v="7"/>
    <x v="0"/>
    <x v="0"/>
    <s v="Q4"/>
  </r>
  <r>
    <n v="647133"/>
    <x v="28"/>
    <x v="5"/>
    <x v="14"/>
    <x v="12"/>
    <x v="1"/>
    <x v="463"/>
    <d v="2014-02-01T00:00:00"/>
    <x v="0"/>
    <s v="No"/>
    <x v="12"/>
    <x v="11"/>
    <x v="3"/>
    <s v="Q4"/>
  </r>
  <r>
    <n v="268619"/>
    <x v="25"/>
    <x v="2"/>
    <x v="45"/>
    <x v="12"/>
    <x v="0"/>
    <x v="515"/>
    <d v="2013-01-30T00:00:00"/>
    <x v="0"/>
    <s v="No"/>
    <x v="12"/>
    <x v="0"/>
    <x v="3"/>
    <s v="Q1"/>
  </r>
  <r>
    <n v="2020357"/>
    <x v="312"/>
    <x v="4"/>
    <x v="26"/>
    <x v="19"/>
    <x v="0"/>
    <x v="125"/>
    <d v="2016-07-20T00:00:00"/>
    <x v="0"/>
    <s v="Yes"/>
    <x v="19"/>
    <x v="1"/>
    <x v="2"/>
    <s v="Q3"/>
  </r>
  <r>
    <n v="1949000"/>
    <x v="9"/>
    <x v="3"/>
    <x v="3"/>
    <x v="0"/>
    <x v="3"/>
    <x v="177"/>
    <d v="2016-01-06T00:00:00"/>
    <x v="0"/>
    <s v="No"/>
    <x v="0"/>
    <x v="0"/>
    <x v="2"/>
    <s v="Q1"/>
  </r>
  <r>
    <n v="829440"/>
    <x v="30"/>
    <x v="5"/>
    <x v="36"/>
    <x v="0"/>
    <x v="0"/>
    <x v="231"/>
    <d v="2014-04-28T00:00:00"/>
    <x v="0"/>
    <s v="Yes"/>
    <x v="0"/>
    <x v="0"/>
    <x v="1"/>
    <s v="Q2"/>
  </r>
  <r>
    <n v="1553857"/>
    <x v="14"/>
    <x v="2"/>
    <x v="24"/>
    <x v="25"/>
    <x v="0"/>
    <x v="337"/>
    <d v="2015-05-09T00:00:00"/>
    <x v="0"/>
    <s v="No"/>
    <x v="25"/>
    <x v="0"/>
    <x v="0"/>
    <s v="Q2"/>
  </r>
  <r>
    <n v="1769268"/>
    <x v="8"/>
    <x v="2"/>
    <x v="24"/>
    <x v="7"/>
    <x v="0"/>
    <x v="523"/>
    <d v="2016-02-02T00:00:00"/>
    <x v="0"/>
    <s v="No"/>
    <x v="7"/>
    <x v="0"/>
    <x v="2"/>
    <s v="Q1"/>
  </r>
  <r>
    <n v="1864929"/>
    <x v="10"/>
    <x v="2"/>
    <x v="24"/>
    <x v="7"/>
    <x v="0"/>
    <x v="373"/>
    <d v="2016-06-04T00:00:00"/>
    <x v="0"/>
    <s v="No"/>
    <x v="7"/>
    <x v="13"/>
    <x v="2"/>
    <s v="Q2"/>
  </r>
  <r>
    <n v="1118490"/>
    <x v="62"/>
    <x v="2"/>
    <x v="34"/>
    <x v="18"/>
    <x v="0"/>
    <x v="1284"/>
    <d v="2014-11-19T00:00:00"/>
    <x v="0"/>
    <s v="No"/>
    <x v="18"/>
    <x v="6"/>
    <x v="1"/>
    <s v="Q4"/>
  </r>
  <r>
    <n v="1385830"/>
    <x v="889"/>
    <x v="1"/>
    <x v="22"/>
    <x v="7"/>
    <x v="0"/>
    <x v="222"/>
    <d v="2015-05-21T00:00:00"/>
    <x v="0"/>
    <s v="Yes"/>
    <x v="7"/>
    <x v="1"/>
    <x v="0"/>
    <s v="Q2"/>
  </r>
  <r>
    <n v="2005098"/>
    <x v="14"/>
    <x v="2"/>
    <x v="57"/>
    <x v="18"/>
    <x v="0"/>
    <x v="557"/>
    <d v="2016-10-07T00:00:00"/>
    <x v="0"/>
    <s v="No"/>
    <x v="18"/>
    <x v="0"/>
    <x v="2"/>
    <s v="Q4"/>
  </r>
  <r>
    <n v="1100914"/>
    <x v="14"/>
    <x v="5"/>
    <x v="36"/>
    <x v="16"/>
    <x v="0"/>
    <x v="1137"/>
    <d v="2014-04-11T00:00:00"/>
    <x v="0"/>
    <s v="No"/>
    <x v="16"/>
    <x v="0"/>
    <x v="1"/>
    <s v="Q2"/>
  </r>
  <r>
    <n v="485974"/>
    <x v="646"/>
    <x v="7"/>
    <x v="21"/>
    <x v="38"/>
    <x v="0"/>
    <x v="626"/>
    <d v="2013-12-08T00:00:00"/>
    <x v="0"/>
    <s v="No"/>
    <x v="38"/>
    <x v="7"/>
    <x v="3"/>
    <s v="Q3"/>
  </r>
  <r>
    <n v="1731866"/>
    <x v="4"/>
    <x v="3"/>
    <x v="3"/>
    <x v="23"/>
    <x v="0"/>
    <x v="181"/>
    <d v="2016-07-01T00:00:00"/>
    <x v="0"/>
    <s v="No"/>
    <x v="23"/>
    <x v="0"/>
    <x v="2"/>
    <s v="Q3"/>
  </r>
  <r>
    <n v="1843726"/>
    <x v="890"/>
    <x v="1"/>
    <x v="13"/>
    <x v="31"/>
    <x v="0"/>
    <x v="35"/>
    <d v="2016-03-22T00:00:00"/>
    <x v="0"/>
    <s v="No"/>
    <x v="31"/>
    <x v="0"/>
    <x v="2"/>
    <s v="Q1"/>
  </r>
  <r>
    <n v="462098"/>
    <x v="25"/>
    <x v="2"/>
    <x v="54"/>
    <x v="7"/>
    <x v="0"/>
    <x v="390"/>
    <d v="2013-07-19T00:00:00"/>
    <x v="0"/>
    <s v="No"/>
    <x v="7"/>
    <x v="0"/>
    <x v="3"/>
    <s v="Q3"/>
  </r>
  <r>
    <n v="363656"/>
    <x v="62"/>
    <x v="2"/>
    <x v="23"/>
    <x v="43"/>
    <x v="0"/>
    <x v="865"/>
    <d v="2013-03-26T00:00:00"/>
    <x v="0"/>
    <s v="No"/>
    <x v="34"/>
    <x v="9"/>
    <x v="3"/>
    <s v="Q1"/>
  </r>
  <r>
    <n v="751746"/>
    <x v="10"/>
    <x v="0"/>
    <x v="42"/>
    <x v="7"/>
    <x v="0"/>
    <x v="1134"/>
    <d v="2014-10-03T00:00:00"/>
    <x v="0"/>
    <s v="No"/>
    <x v="7"/>
    <x v="0"/>
    <x v="1"/>
    <s v="Q4"/>
  </r>
  <r>
    <n v="1316638"/>
    <x v="106"/>
    <x v="0"/>
    <x v="0"/>
    <x v="9"/>
    <x v="0"/>
    <x v="1250"/>
    <d v="2015-05-04T00:00:00"/>
    <x v="0"/>
    <s v="No"/>
    <x v="9"/>
    <x v="0"/>
    <x v="0"/>
    <s v="Q2"/>
  </r>
  <r>
    <n v="915026"/>
    <x v="18"/>
    <x v="0"/>
    <x v="0"/>
    <x v="19"/>
    <x v="0"/>
    <x v="308"/>
    <d v="2014-06-27T00:00:00"/>
    <x v="0"/>
    <s v="No"/>
    <x v="19"/>
    <x v="0"/>
    <x v="1"/>
    <s v="Q2"/>
  </r>
  <r>
    <n v="692316"/>
    <x v="33"/>
    <x v="1"/>
    <x v="22"/>
    <x v="13"/>
    <x v="0"/>
    <x v="217"/>
    <d v="2014-01-30T00:00:00"/>
    <x v="0"/>
    <s v="No"/>
    <x v="13"/>
    <x v="0"/>
    <x v="1"/>
    <s v="Q1"/>
  </r>
  <r>
    <n v="316991"/>
    <x v="891"/>
    <x v="0"/>
    <x v="0"/>
    <x v="0"/>
    <x v="4"/>
    <x v="731"/>
    <d v="2013-02-15T00:00:00"/>
    <x v="0"/>
    <s v="No"/>
    <x v="0"/>
    <x v="1"/>
    <x v="3"/>
    <s v="Q1"/>
  </r>
  <r>
    <n v="1401981"/>
    <x v="10"/>
    <x v="0"/>
    <x v="0"/>
    <x v="9"/>
    <x v="1"/>
    <x v="533"/>
    <d v="2015-04-06T00:00:00"/>
    <x v="0"/>
    <s v="No"/>
    <x v="9"/>
    <x v="17"/>
    <x v="0"/>
    <s v="Q1"/>
  </r>
  <r>
    <n v="1061814"/>
    <x v="129"/>
    <x v="7"/>
    <x v="19"/>
    <x v="13"/>
    <x v="0"/>
    <x v="1077"/>
    <d v="2014-10-14T00:00:00"/>
    <x v="0"/>
    <s v="No"/>
    <x v="13"/>
    <x v="54"/>
    <x v="1"/>
    <s v="Q3"/>
  </r>
  <r>
    <n v="847267"/>
    <x v="892"/>
    <x v="1"/>
    <x v="1"/>
    <x v="46"/>
    <x v="0"/>
    <x v="1136"/>
    <d v="2014-12-05T00:00:00"/>
    <x v="0"/>
    <s v="No"/>
    <x v="45"/>
    <x v="0"/>
    <x v="1"/>
    <s v="Q4"/>
  </r>
  <r>
    <n v="1526001"/>
    <x v="68"/>
    <x v="0"/>
    <x v="37"/>
    <x v="20"/>
    <x v="0"/>
    <x v="384"/>
    <d v="2015-08-19T00:00:00"/>
    <x v="0"/>
    <s v="No"/>
    <x v="20"/>
    <x v="0"/>
    <x v="0"/>
    <s v="Q3"/>
  </r>
  <r>
    <n v="1174480"/>
    <x v="1"/>
    <x v="0"/>
    <x v="0"/>
    <x v="13"/>
    <x v="0"/>
    <x v="262"/>
    <d v="2014-12-30T00:00:00"/>
    <x v="0"/>
    <s v="No"/>
    <x v="13"/>
    <x v="0"/>
    <x v="1"/>
    <s v="Q4"/>
  </r>
  <r>
    <n v="1524854"/>
    <x v="14"/>
    <x v="2"/>
    <x v="38"/>
    <x v="9"/>
    <x v="2"/>
    <x v="581"/>
    <d v="2015-08-27T00:00:00"/>
    <x v="0"/>
    <s v="Yes"/>
    <x v="9"/>
    <x v="26"/>
    <x v="0"/>
    <s v="Q3"/>
  </r>
  <r>
    <n v="631028"/>
    <x v="14"/>
    <x v="0"/>
    <x v="0"/>
    <x v="0"/>
    <x v="1"/>
    <x v="901"/>
    <d v="2013-12-16T00:00:00"/>
    <x v="0"/>
    <s v="No"/>
    <x v="0"/>
    <x v="6"/>
    <x v="3"/>
    <s v="Q4"/>
  </r>
  <r>
    <n v="1867714"/>
    <x v="9"/>
    <x v="3"/>
    <x v="25"/>
    <x v="0"/>
    <x v="0"/>
    <x v="368"/>
    <d v="2016-06-04T00:00:00"/>
    <x v="0"/>
    <s v="No"/>
    <x v="0"/>
    <x v="0"/>
    <x v="2"/>
    <s v="Q2"/>
  </r>
  <r>
    <n v="594339"/>
    <x v="8"/>
    <x v="2"/>
    <x v="40"/>
    <x v="30"/>
    <x v="0"/>
    <x v="388"/>
    <d v="2013-12-11T00:00:00"/>
    <x v="0"/>
    <s v="No"/>
    <x v="30"/>
    <x v="0"/>
    <x v="3"/>
    <s v="Q4"/>
  </r>
  <r>
    <n v="1994473"/>
    <x v="9"/>
    <x v="3"/>
    <x v="3"/>
    <x v="20"/>
    <x v="3"/>
    <x v="936"/>
    <d v="2016-01-07T00:00:00"/>
    <x v="0"/>
    <s v="No"/>
    <x v="20"/>
    <x v="0"/>
    <x v="2"/>
    <s v="Q1"/>
  </r>
  <r>
    <n v="1363663"/>
    <x v="30"/>
    <x v="5"/>
    <x v="9"/>
    <x v="0"/>
    <x v="3"/>
    <x v="747"/>
    <d v="2015-07-05T00:00:00"/>
    <x v="0"/>
    <s v="Yes"/>
    <x v="0"/>
    <x v="15"/>
    <x v="0"/>
    <s v="Q2"/>
  </r>
  <r>
    <n v="888282"/>
    <x v="32"/>
    <x v="0"/>
    <x v="0"/>
    <x v="1"/>
    <x v="0"/>
    <x v="58"/>
    <d v="2014-10-06T00:00:00"/>
    <x v="0"/>
    <s v="No"/>
    <x v="1"/>
    <x v="0"/>
    <x v="1"/>
    <s v="Q4"/>
  </r>
  <r>
    <n v="1079295"/>
    <x v="391"/>
    <x v="4"/>
    <x v="26"/>
    <x v="1"/>
    <x v="0"/>
    <x v="763"/>
    <d v="2014-10-22T00:00:00"/>
    <x v="0"/>
    <s v="No"/>
    <x v="1"/>
    <x v="1"/>
    <x v="1"/>
    <s v="Q4"/>
  </r>
  <r>
    <n v="360552"/>
    <x v="8"/>
    <x v="0"/>
    <x v="0"/>
    <x v="7"/>
    <x v="2"/>
    <x v="112"/>
    <d v="2013-03-21T00:00:00"/>
    <x v="0"/>
    <s v="No"/>
    <x v="7"/>
    <x v="1"/>
    <x v="3"/>
    <s v="Q1"/>
  </r>
  <r>
    <n v="2103562"/>
    <x v="448"/>
    <x v="1"/>
    <x v="22"/>
    <x v="0"/>
    <x v="0"/>
    <x v="1162"/>
    <d v="2016-10-09T00:00:00"/>
    <x v="0"/>
    <s v="No"/>
    <x v="0"/>
    <x v="0"/>
    <x v="2"/>
    <s v="Q4"/>
  </r>
  <r>
    <n v="1338726"/>
    <x v="10"/>
    <x v="0"/>
    <x v="5"/>
    <x v="4"/>
    <x v="3"/>
    <x v="435"/>
    <d v="2015-04-23T00:00:00"/>
    <x v="0"/>
    <s v="No"/>
    <x v="4"/>
    <x v="4"/>
    <x v="0"/>
    <s v="Q2"/>
  </r>
  <r>
    <n v="1741046"/>
    <x v="20"/>
    <x v="5"/>
    <x v="12"/>
    <x v="7"/>
    <x v="1"/>
    <x v="299"/>
    <d v="2016-01-20T00:00:00"/>
    <x v="0"/>
    <s v="No"/>
    <x v="7"/>
    <x v="21"/>
    <x v="2"/>
    <s v="Q1"/>
  </r>
  <r>
    <n v="2003089"/>
    <x v="30"/>
    <x v="0"/>
    <x v="5"/>
    <x v="35"/>
    <x v="0"/>
    <x v="534"/>
    <d v="2016-07-07T00:00:00"/>
    <x v="0"/>
    <s v="No"/>
    <x v="35"/>
    <x v="0"/>
    <x v="2"/>
    <s v="Q3"/>
  </r>
  <r>
    <n v="1967154"/>
    <x v="732"/>
    <x v="1"/>
    <x v="1"/>
    <x v="18"/>
    <x v="3"/>
    <x v="298"/>
    <d v="2016-06-13T00:00:00"/>
    <x v="0"/>
    <s v="No"/>
    <x v="18"/>
    <x v="0"/>
    <x v="2"/>
    <s v="Q2"/>
  </r>
  <r>
    <n v="225493"/>
    <x v="22"/>
    <x v="5"/>
    <x v="12"/>
    <x v="4"/>
    <x v="1"/>
    <x v="552"/>
    <d v="2013-09-01T00:00:00"/>
    <x v="0"/>
    <s v="No"/>
    <x v="4"/>
    <x v="13"/>
    <x v="3"/>
    <s v="Q3"/>
  </r>
  <r>
    <n v="1554761"/>
    <x v="117"/>
    <x v="0"/>
    <x v="0"/>
    <x v="25"/>
    <x v="1"/>
    <x v="1027"/>
    <d v="2015-09-09T00:00:00"/>
    <x v="0"/>
    <s v="No"/>
    <x v="25"/>
    <x v="13"/>
    <x v="0"/>
    <s v="Q3"/>
  </r>
  <r>
    <n v="1373014"/>
    <x v="18"/>
    <x v="0"/>
    <x v="0"/>
    <x v="0"/>
    <x v="0"/>
    <x v="784"/>
    <d v="2015-05-13T00:00:00"/>
    <x v="0"/>
    <s v="No"/>
    <x v="0"/>
    <x v="0"/>
    <x v="0"/>
    <s v="Q2"/>
  </r>
  <r>
    <n v="1341752"/>
    <x v="33"/>
    <x v="1"/>
    <x v="22"/>
    <x v="40"/>
    <x v="3"/>
    <x v="218"/>
    <d v="2015-04-27T00:00:00"/>
    <x v="0"/>
    <s v="No"/>
    <x v="40"/>
    <x v="2"/>
    <x v="0"/>
    <s v="Q2"/>
  </r>
  <r>
    <n v="1889268"/>
    <x v="8"/>
    <x v="5"/>
    <x v="9"/>
    <x v="9"/>
    <x v="1"/>
    <x v="66"/>
    <d v="2016-04-27T00:00:00"/>
    <x v="0"/>
    <s v="No"/>
    <x v="9"/>
    <x v="21"/>
    <x v="2"/>
    <s v="Q2"/>
  </r>
  <r>
    <n v="985970"/>
    <x v="20"/>
    <x v="2"/>
    <x v="17"/>
    <x v="30"/>
    <x v="0"/>
    <x v="1028"/>
    <d v="2014-08-20T00:00:00"/>
    <x v="0"/>
    <s v="No"/>
    <x v="30"/>
    <x v="2"/>
    <x v="1"/>
    <s v="Q3"/>
  </r>
  <r>
    <n v="1751761"/>
    <x v="84"/>
    <x v="0"/>
    <x v="0"/>
    <x v="23"/>
    <x v="0"/>
    <x v="987"/>
    <d v="2016-01-21T00:00:00"/>
    <x v="0"/>
    <s v="No"/>
    <x v="23"/>
    <x v="0"/>
    <x v="2"/>
    <s v="Q1"/>
  </r>
  <r>
    <n v="1640025"/>
    <x v="38"/>
    <x v="2"/>
    <x v="31"/>
    <x v="9"/>
    <x v="0"/>
    <x v="206"/>
    <d v="2015-04-11T00:00:00"/>
    <x v="0"/>
    <s v="Yes"/>
    <x v="9"/>
    <x v="0"/>
    <x v="0"/>
    <s v="Q2"/>
  </r>
  <r>
    <n v="453333"/>
    <x v="10"/>
    <x v="5"/>
    <x v="15"/>
    <x v="7"/>
    <x v="0"/>
    <x v="467"/>
    <d v="2013-12-07T00:00:00"/>
    <x v="0"/>
    <s v="No"/>
    <x v="7"/>
    <x v="18"/>
    <x v="3"/>
    <s v="Q4"/>
  </r>
  <r>
    <n v="2086879"/>
    <x v="9"/>
    <x v="3"/>
    <x v="8"/>
    <x v="0"/>
    <x v="0"/>
    <x v="164"/>
    <d v="2016-08-29T00:00:00"/>
    <x v="0"/>
    <s v="No"/>
    <x v="0"/>
    <x v="0"/>
    <x v="2"/>
    <s v="Q3"/>
  </r>
  <r>
    <n v="1496672"/>
    <x v="8"/>
    <x v="2"/>
    <x v="24"/>
    <x v="0"/>
    <x v="0"/>
    <x v="1087"/>
    <d v="2015-07-31T00:00:00"/>
    <x v="0"/>
    <s v="No"/>
    <x v="0"/>
    <x v="0"/>
    <x v="0"/>
    <s v="Q3"/>
  </r>
  <r>
    <n v="1569844"/>
    <x v="337"/>
    <x v="1"/>
    <x v="22"/>
    <x v="10"/>
    <x v="0"/>
    <x v="741"/>
    <d v="2015-09-18T00:00:00"/>
    <x v="1"/>
    <s v="No"/>
    <x v="10"/>
    <x v="0"/>
    <x v="0"/>
    <s v="Q3"/>
  </r>
  <r>
    <n v="1950094"/>
    <x v="62"/>
    <x v="2"/>
    <x v="24"/>
    <x v="7"/>
    <x v="1"/>
    <x v="177"/>
    <d v="2016-03-06T00:00:00"/>
    <x v="0"/>
    <s v="No"/>
    <x v="7"/>
    <x v="8"/>
    <x v="2"/>
    <s v="Q1"/>
  </r>
  <r>
    <n v="1133989"/>
    <x v="16"/>
    <x v="2"/>
    <x v="24"/>
    <x v="9"/>
    <x v="0"/>
    <x v="1158"/>
    <d v="2014-11-26T00:00:00"/>
    <x v="0"/>
    <s v="No"/>
    <x v="9"/>
    <x v="0"/>
    <x v="1"/>
    <s v="Q4"/>
  </r>
  <r>
    <n v="1758999"/>
    <x v="893"/>
    <x v="4"/>
    <x v="6"/>
    <x v="9"/>
    <x v="0"/>
    <x v="678"/>
    <d v="2016-01-26T00:00:00"/>
    <x v="0"/>
    <s v="Yes"/>
    <x v="9"/>
    <x v="0"/>
    <x v="2"/>
    <s v="Q1"/>
  </r>
  <r>
    <n v="1687128"/>
    <x v="185"/>
    <x v="1"/>
    <x v="1"/>
    <x v="7"/>
    <x v="0"/>
    <x v="258"/>
    <d v="2015-08-12T00:00:00"/>
    <x v="0"/>
    <s v="No"/>
    <x v="7"/>
    <x v="0"/>
    <x v="0"/>
    <s v="Q3"/>
  </r>
  <r>
    <n v="1205887"/>
    <x v="19"/>
    <x v="5"/>
    <x v="9"/>
    <x v="14"/>
    <x v="0"/>
    <x v="314"/>
    <d v="2015-01-23T00:00:00"/>
    <x v="0"/>
    <s v="No"/>
    <x v="14"/>
    <x v="0"/>
    <x v="0"/>
    <s v="Q1"/>
  </r>
  <r>
    <n v="1562732"/>
    <x v="25"/>
    <x v="2"/>
    <x v="24"/>
    <x v="0"/>
    <x v="1"/>
    <x v="470"/>
    <d v="2015-09-14T00:00:00"/>
    <x v="0"/>
    <s v="No"/>
    <x v="0"/>
    <x v="0"/>
    <x v="0"/>
    <s v="Q3"/>
  </r>
  <r>
    <n v="705655"/>
    <x v="10"/>
    <x v="0"/>
    <x v="0"/>
    <x v="15"/>
    <x v="0"/>
    <x v="401"/>
    <d v="2014-07-02T00:00:00"/>
    <x v="0"/>
    <s v="No"/>
    <x v="15"/>
    <x v="18"/>
    <x v="1"/>
    <s v="Q2"/>
  </r>
  <r>
    <n v="897575"/>
    <x v="173"/>
    <x v="1"/>
    <x v="1"/>
    <x v="4"/>
    <x v="0"/>
    <x v="565"/>
    <d v="2014-06-19T00:00:00"/>
    <x v="0"/>
    <s v="No"/>
    <x v="4"/>
    <x v="4"/>
    <x v="1"/>
    <s v="Q2"/>
  </r>
  <r>
    <n v="1021139"/>
    <x v="109"/>
    <x v="1"/>
    <x v="22"/>
    <x v="7"/>
    <x v="0"/>
    <x v="906"/>
    <d v="2014-09-15T00:00:00"/>
    <x v="0"/>
    <s v="No"/>
    <x v="7"/>
    <x v="19"/>
    <x v="1"/>
    <s v="Q3"/>
  </r>
  <r>
    <n v="1331020"/>
    <x v="172"/>
    <x v="5"/>
    <x v="9"/>
    <x v="16"/>
    <x v="1"/>
    <x v="47"/>
    <d v="2015-04-20T00:00:00"/>
    <x v="0"/>
    <s v="No"/>
    <x v="16"/>
    <x v="2"/>
    <x v="0"/>
    <s v="Q2"/>
  </r>
  <r>
    <n v="1899771"/>
    <x v="8"/>
    <x v="5"/>
    <x v="12"/>
    <x v="5"/>
    <x v="0"/>
    <x v="559"/>
    <d v="2016-04-28T00:00:00"/>
    <x v="0"/>
    <s v="No"/>
    <x v="5"/>
    <x v="0"/>
    <x v="2"/>
    <s v="Q2"/>
  </r>
  <r>
    <n v="799641"/>
    <x v="28"/>
    <x v="5"/>
    <x v="9"/>
    <x v="4"/>
    <x v="0"/>
    <x v="910"/>
    <d v="2014-08-04T00:00:00"/>
    <x v="0"/>
    <s v="Yes"/>
    <x v="4"/>
    <x v="0"/>
    <x v="1"/>
    <s v="Q3"/>
  </r>
  <r>
    <n v="1852642"/>
    <x v="319"/>
    <x v="1"/>
    <x v="27"/>
    <x v="21"/>
    <x v="0"/>
    <x v="427"/>
    <d v="2016-03-29T00:00:00"/>
    <x v="0"/>
    <s v="Yes"/>
    <x v="21"/>
    <x v="0"/>
    <x v="2"/>
    <s v="Q1"/>
  </r>
  <r>
    <n v="814238"/>
    <x v="130"/>
    <x v="1"/>
    <x v="1"/>
    <x v="7"/>
    <x v="0"/>
    <x v="194"/>
    <d v="2014-05-19T00:00:00"/>
    <x v="0"/>
    <s v="Yes"/>
    <x v="7"/>
    <x v="24"/>
    <x v="1"/>
    <s v="Q2"/>
  </r>
  <r>
    <n v="970574"/>
    <x v="23"/>
    <x v="7"/>
    <x v="39"/>
    <x v="0"/>
    <x v="0"/>
    <x v="193"/>
    <d v="2014-06-08T00:00:00"/>
    <x v="0"/>
    <s v="No"/>
    <x v="0"/>
    <x v="0"/>
    <x v="1"/>
    <s v="Q2"/>
  </r>
  <r>
    <n v="1734948"/>
    <x v="135"/>
    <x v="7"/>
    <x v="21"/>
    <x v="12"/>
    <x v="0"/>
    <x v="1326"/>
    <d v="2016-09-01T00:00:00"/>
    <x v="0"/>
    <s v="No"/>
    <x v="12"/>
    <x v="0"/>
    <x v="2"/>
    <s v="Q3"/>
  </r>
  <r>
    <n v="1458415"/>
    <x v="4"/>
    <x v="3"/>
    <x v="8"/>
    <x v="1"/>
    <x v="0"/>
    <x v="630"/>
    <d v="2015-08-07T00:00:00"/>
    <x v="0"/>
    <s v="Yes"/>
    <x v="1"/>
    <x v="0"/>
    <x v="0"/>
    <s v="Q3"/>
  </r>
  <r>
    <n v="1673889"/>
    <x v="62"/>
    <x v="2"/>
    <x v="24"/>
    <x v="18"/>
    <x v="0"/>
    <x v="724"/>
    <d v="2015-11-27T00:00:00"/>
    <x v="0"/>
    <s v="No"/>
    <x v="18"/>
    <x v="0"/>
    <x v="0"/>
    <s v="Q4"/>
  </r>
  <r>
    <n v="1250679"/>
    <x v="19"/>
    <x v="0"/>
    <x v="0"/>
    <x v="20"/>
    <x v="1"/>
    <x v="810"/>
    <d v="2015-02-27T00:00:00"/>
    <x v="0"/>
    <s v="No"/>
    <x v="20"/>
    <x v="19"/>
    <x v="0"/>
    <s v="Q1"/>
  </r>
  <r>
    <n v="862281"/>
    <x v="14"/>
    <x v="7"/>
    <x v="39"/>
    <x v="32"/>
    <x v="3"/>
    <x v="50"/>
    <d v="2014-05-22T00:00:00"/>
    <x v="0"/>
    <s v="No"/>
    <x v="32"/>
    <x v="1"/>
    <x v="1"/>
    <s v="Q2"/>
  </r>
  <r>
    <n v="1584164"/>
    <x v="427"/>
    <x v="0"/>
    <x v="37"/>
    <x v="12"/>
    <x v="0"/>
    <x v="153"/>
    <d v="2015-09-29T00:00:00"/>
    <x v="0"/>
    <s v="No"/>
    <x v="12"/>
    <x v="0"/>
    <x v="0"/>
    <s v="Q3"/>
  </r>
  <r>
    <n v="437568"/>
    <x v="14"/>
    <x v="2"/>
    <x v="35"/>
    <x v="13"/>
    <x v="0"/>
    <x v="823"/>
    <d v="2013-06-19T00:00:00"/>
    <x v="0"/>
    <s v="No"/>
    <x v="13"/>
    <x v="0"/>
    <x v="3"/>
    <s v="Q2"/>
  </r>
  <r>
    <n v="1478968"/>
    <x v="35"/>
    <x v="0"/>
    <x v="0"/>
    <x v="0"/>
    <x v="0"/>
    <x v="631"/>
    <d v="2015-07-27T00:00:00"/>
    <x v="0"/>
    <s v="No"/>
    <x v="0"/>
    <x v="19"/>
    <x v="0"/>
    <s v="Q3"/>
  </r>
  <r>
    <n v="676313"/>
    <x v="110"/>
    <x v="5"/>
    <x v="14"/>
    <x v="5"/>
    <x v="0"/>
    <x v="931"/>
    <d v="2014-01-24T00:00:00"/>
    <x v="0"/>
    <s v="No"/>
    <x v="5"/>
    <x v="6"/>
    <x v="1"/>
    <s v="Q1"/>
  </r>
  <r>
    <n v="1735116"/>
    <x v="8"/>
    <x v="2"/>
    <x v="24"/>
    <x v="27"/>
    <x v="0"/>
    <x v="1326"/>
    <d v="2016-09-01T00:00:00"/>
    <x v="0"/>
    <s v="Yes"/>
    <x v="27"/>
    <x v="0"/>
    <x v="2"/>
    <s v="Q3"/>
  </r>
  <r>
    <n v="321427"/>
    <x v="30"/>
    <x v="5"/>
    <x v="12"/>
    <x v="18"/>
    <x v="1"/>
    <x v="126"/>
    <d v="2013-02-21T00:00:00"/>
    <x v="0"/>
    <s v="No"/>
    <x v="18"/>
    <x v="1"/>
    <x v="3"/>
    <s v="Q1"/>
  </r>
  <r>
    <n v="2015803"/>
    <x v="8"/>
    <x v="5"/>
    <x v="12"/>
    <x v="7"/>
    <x v="0"/>
    <x v="1219"/>
    <d v="2016-07-17T00:00:00"/>
    <x v="0"/>
    <s v="Yes"/>
    <x v="7"/>
    <x v="0"/>
    <x v="2"/>
    <s v="Q3"/>
  </r>
  <r>
    <n v="1941615"/>
    <x v="9"/>
    <x v="3"/>
    <x v="8"/>
    <x v="8"/>
    <x v="0"/>
    <x v="307"/>
    <d v="2016-05-25T00:00:00"/>
    <x v="0"/>
    <s v="No"/>
    <x v="8"/>
    <x v="0"/>
    <x v="2"/>
    <s v="Q2"/>
  </r>
  <r>
    <n v="2017954"/>
    <x v="5"/>
    <x v="1"/>
    <x v="27"/>
    <x v="20"/>
    <x v="0"/>
    <x v="229"/>
    <d v="2016-07-19T00:00:00"/>
    <x v="0"/>
    <s v="No"/>
    <x v="20"/>
    <x v="1"/>
    <x v="2"/>
    <s v="Q3"/>
  </r>
  <r>
    <n v="1662040"/>
    <x v="23"/>
    <x v="2"/>
    <x v="24"/>
    <x v="7"/>
    <x v="3"/>
    <x v="182"/>
    <d v="2015-11-18T00:00:00"/>
    <x v="0"/>
    <s v="Yes"/>
    <x v="7"/>
    <x v="0"/>
    <x v="0"/>
    <s v="Q4"/>
  </r>
  <r>
    <n v="1260644"/>
    <x v="620"/>
    <x v="5"/>
    <x v="12"/>
    <x v="4"/>
    <x v="1"/>
    <x v="219"/>
    <d v="2015-04-03T00:00:00"/>
    <x v="0"/>
    <s v="No"/>
    <x v="4"/>
    <x v="69"/>
    <x v="0"/>
    <s v="Q1"/>
  </r>
  <r>
    <n v="1588223"/>
    <x v="4"/>
    <x v="3"/>
    <x v="8"/>
    <x v="10"/>
    <x v="0"/>
    <x v="88"/>
    <d v="2015-01-10T00:00:00"/>
    <x v="0"/>
    <s v="Yes"/>
    <x v="10"/>
    <x v="0"/>
    <x v="0"/>
    <s v="Q1"/>
  </r>
  <r>
    <n v="757810"/>
    <x v="38"/>
    <x v="2"/>
    <x v="40"/>
    <x v="13"/>
    <x v="0"/>
    <x v="830"/>
    <d v="2014-03-14T00:00:00"/>
    <x v="0"/>
    <s v="No"/>
    <x v="13"/>
    <x v="1"/>
    <x v="1"/>
    <s v="Q1"/>
  </r>
  <r>
    <n v="1361182"/>
    <x v="8"/>
    <x v="2"/>
    <x v="35"/>
    <x v="19"/>
    <x v="0"/>
    <x v="833"/>
    <d v="2015-05-05T00:00:00"/>
    <x v="0"/>
    <s v="No"/>
    <x v="19"/>
    <x v="0"/>
    <x v="0"/>
    <s v="Q2"/>
  </r>
  <r>
    <n v="1787590"/>
    <x v="10"/>
    <x v="5"/>
    <x v="36"/>
    <x v="7"/>
    <x v="0"/>
    <x v="142"/>
    <d v="2016-02-16T00:00:00"/>
    <x v="0"/>
    <s v="No"/>
    <x v="7"/>
    <x v="0"/>
    <x v="2"/>
    <s v="Q1"/>
  </r>
  <r>
    <n v="1867996"/>
    <x v="48"/>
    <x v="4"/>
    <x v="6"/>
    <x v="7"/>
    <x v="0"/>
    <x v="368"/>
    <d v="2016-06-04T00:00:00"/>
    <x v="0"/>
    <s v="No"/>
    <x v="7"/>
    <x v="0"/>
    <x v="2"/>
    <s v="Q2"/>
  </r>
  <r>
    <n v="1902539"/>
    <x v="129"/>
    <x v="7"/>
    <x v="19"/>
    <x v="13"/>
    <x v="0"/>
    <x v="1045"/>
    <d v="2016-04-29T00:00:00"/>
    <x v="0"/>
    <s v="No"/>
    <x v="13"/>
    <x v="0"/>
    <x v="2"/>
    <s v="Q2"/>
  </r>
  <r>
    <n v="1498485"/>
    <x v="18"/>
    <x v="0"/>
    <x v="0"/>
    <x v="5"/>
    <x v="0"/>
    <x v="1184"/>
    <d v="2015-04-08T00:00:00"/>
    <x v="0"/>
    <s v="No"/>
    <x v="5"/>
    <x v="13"/>
    <x v="0"/>
    <s v="Q1"/>
  </r>
  <r>
    <n v="1614323"/>
    <x v="14"/>
    <x v="2"/>
    <x v="34"/>
    <x v="12"/>
    <x v="0"/>
    <x v="1038"/>
    <d v="2015-10-19T00:00:00"/>
    <x v="0"/>
    <s v="No"/>
    <x v="12"/>
    <x v="0"/>
    <x v="0"/>
    <s v="Q4"/>
  </r>
  <r>
    <n v="1171987"/>
    <x v="118"/>
    <x v="1"/>
    <x v="1"/>
    <x v="31"/>
    <x v="0"/>
    <x v="1149"/>
    <d v="2014-12-27T00:00:00"/>
    <x v="0"/>
    <s v="No"/>
    <x v="31"/>
    <x v="0"/>
    <x v="1"/>
    <s v="Q4"/>
  </r>
  <r>
    <n v="1439857"/>
    <x v="8"/>
    <x v="2"/>
    <x v="45"/>
    <x v="7"/>
    <x v="0"/>
    <x v="551"/>
    <d v="2015-06-26T00:00:00"/>
    <x v="0"/>
    <s v="Yes"/>
    <x v="7"/>
    <x v="0"/>
    <x v="0"/>
    <s v="Q2"/>
  </r>
  <r>
    <n v="675000"/>
    <x v="19"/>
    <x v="5"/>
    <x v="9"/>
    <x v="10"/>
    <x v="3"/>
    <x v="78"/>
    <d v="2014-01-27T00:00:00"/>
    <x v="0"/>
    <s v="No"/>
    <x v="10"/>
    <x v="16"/>
    <x v="1"/>
    <s v="Q1"/>
  </r>
  <r>
    <n v="1588273"/>
    <x v="14"/>
    <x v="0"/>
    <x v="0"/>
    <x v="13"/>
    <x v="3"/>
    <x v="88"/>
    <d v="2015-01-10T00:00:00"/>
    <x v="0"/>
    <s v="No"/>
    <x v="13"/>
    <x v="0"/>
    <x v="0"/>
    <s v="Q1"/>
  </r>
  <r>
    <n v="1065670"/>
    <x v="8"/>
    <x v="7"/>
    <x v="21"/>
    <x v="21"/>
    <x v="0"/>
    <x v="99"/>
    <d v="2014-09-10T00:00:00"/>
    <x v="0"/>
    <s v="No"/>
    <x v="21"/>
    <x v="0"/>
    <x v="1"/>
    <s v="Q3"/>
  </r>
  <r>
    <n v="1148247"/>
    <x v="246"/>
    <x v="0"/>
    <x v="5"/>
    <x v="53"/>
    <x v="0"/>
    <x v="439"/>
    <d v="2014-09-12T00:00:00"/>
    <x v="0"/>
    <s v="No"/>
    <x v="51"/>
    <x v="0"/>
    <x v="1"/>
    <s v="Q3"/>
  </r>
  <r>
    <n v="1480973"/>
    <x v="894"/>
    <x v="1"/>
    <x v="1"/>
    <x v="21"/>
    <x v="0"/>
    <x v="297"/>
    <d v="2015-07-30T00:00:00"/>
    <x v="0"/>
    <s v="No"/>
    <x v="21"/>
    <x v="10"/>
    <x v="0"/>
    <s v="Q3"/>
  </r>
  <r>
    <n v="313605"/>
    <x v="30"/>
    <x v="0"/>
    <x v="0"/>
    <x v="0"/>
    <x v="3"/>
    <x v="898"/>
    <d v="2013-12-02T00:00:00"/>
    <x v="0"/>
    <s v="Yes"/>
    <x v="0"/>
    <x v="15"/>
    <x v="3"/>
    <s v="Q4"/>
  </r>
  <r>
    <n v="1839352"/>
    <x v="47"/>
    <x v="2"/>
    <x v="59"/>
    <x v="14"/>
    <x v="0"/>
    <x v="325"/>
    <d v="2016-03-21T00:00:00"/>
    <x v="0"/>
    <s v="No"/>
    <x v="14"/>
    <x v="9"/>
    <x v="2"/>
    <s v="Q1"/>
  </r>
  <r>
    <n v="1218045"/>
    <x v="895"/>
    <x v="1"/>
    <x v="22"/>
    <x v="13"/>
    <x v="0"/>
    <x v="999"/>
    <d v="2015-01-30T00:00:00"/>
    <x v="0"/>
    <s v="Yes"/>
    <x v="13"/>
    <x v="0"/>
    <x v="0"/>
    <s v="Q1"/>
  </r>
  <r>
    <n v="1132604"/>
    <x v="1"/>
    <x v="0"/>
    <x v="0"/>
    <x v="14"/>
    <x v="1"/>
    <x v="895"/>
    <d v="2014-11-26T00:00:00"/>
    <x v="0"/>
    <s v="Yes"/>
    <x v="14"/>
    <x v="19"/>
    <x v="1"/>
    <s v="Q4"/>
  </r>
  <r>
    <n v="1394670"/>
    <x v="183"/>
    <x v="1"/>
    <x v="1"/>
    <x v="7"/>
    <x v="0"/>
    <x v="211"/>
    <d v="2015-05-27T00:00:00"/>
    <x v="0"/>
    <s v="Yes"/>
    <x v="7"/>
    <x v="0"/>
    <x v="0"/>
    <s v="Q2"/>
  </r>
  <r>
    <n v="402086"/>
    <x v="28"/>
    <x v="7"/>
    <x v="69"/>
    <x v="18"/>
    <x v="1"/>
    <x v="443"/>
    <d v="2013-09-05T00:00:00"/>
    <x v="0"/>
    <s v="No"/>
    <x v="18"/>
    <x v="13"/>
    <x v="3"/>
    <s v="Q3"/>
  </r>
  <r>
    <n v="727591"/>
    <x v="35"/>
    <x v="0"/>
    <x v="0"/>
    <x v="0"/>
    <x v="0"/>
    <x v="553"/>
    <d v="2014-02-22T00:00:00"/>
    <x v="0"/>
    <s v="No"/>
    <x v="0"/>
    <x v="0"/>
    <x v="1"/>
    <s v="Q1"/>
  </r>
  <r>
    <n v="1600679"/>
    <x v="16"/>
    <x v="2"/>
    <x v="2"/>
    <x v="9"/>
    <x v="0"/>
    <x v="382"/>
    <d v="2015-09-10T00:00:00"/>
    <x v="0"/>
    <s v="No"/>
    <x v="9"/>
    <x v="0"/>
    <x v="0"/>
    <s v="Q3"/>
  </r>
  <r>
    <n v="1420194"/>
    <x v="182"/>
    <x v="7"/>
    <x v="19"/>
    <x v="9"/>
    <x v="0"/>
    <x v="594"/>
    <d v="2015-06-13T00:00:00"/>
    <x v="0"/>
    <s v="Yes"/>
    <x v="9"/>
    <x v="0"/>
    <x v="0"/>
    <s v="Q2"/>
  </r>
  <r>
    <n v="1741514"/>
    <x v="32"/>
    <x v="5"/>
    <x v="12"/>
    <x v="31"/>
    <x v="1"/>
    <x v="10"/>
    <d v="2016-01-19T00:00:00"/>
    <x v="0"/>
    <s v="No"/>
    <x v="31"/>
    <x v="6"/>
    <x v="2"/>
    <s v="Q1"/>
  </r>
  <r>
    <n v="772457"/>
    <x v="33"/>
    <x v="4"/>
    <x v="26"/>
    <x v="7"/>
    <x v="0"/>
    <x v="37"/>
    <d v="2014-03-21T00:00:00"/>
    <x v="0"/>
    <s v="No"/>
    <x v="7"/>
    <x v="0"/>
    <x v="1"/>
    <s v="Q1"/>
  </r>
  <r>
    <n v="1714793"/>
    <x v="23"/>
    <x v="5"/>
    <x v="9"/>
    <x v="27"/>
    <x v="1"/>
    <x v="54"/>
    <d v="2015-12-28T00:00:00"/>
    <x v="0"/>
    <s v="No"/>
    <x v="27"/>
    <x v="2"/>
    <x v="0"/>
    <s v="Q4"/>
  </r>
  <r>
    <n v="425440"/>
    <x v="45"/>
    <x v="5"/>
    <x v="9"/>
    <x v="36"/>
    <x v="0"/>
    <x v="744"/>
    <d v="2013-06-06T00:00:00"/>
    <x v="0"/>
    <s v="No"/>
    <x v="36"/>
    <x v="0"/>
    <x v="3"/>
    <s v="Q2"/>
  </r>
  <r>
    <n v="1769928"/>
    <x v="1"/>
    <x v="0"/>
    <x v="0"/>
    <x v="29"/>
    <x v="0"/>
    <x v="523"/>
    <d v="2016-02-02T00:00:00"/>
    <x v="0"/>
    <s v="No"/>
    <x v="29"/>
    <x v="0"/>
    <x v="2"/>
    <s v="Q1"/>
  </r>
  <r>
    <n v="570174"/>
    <x v="38"/>
    <x v="5"/>
    <x v="15"/>
    <x v="45"/>
    <x v="1"/>
    <x v="121"/>
    <d v="2013-10-25T00:00:00"/>
    <x v="0"/>
    <s v="No"/>
    <x v="44"/>
    <x v="1"/>
    <x v="3"/>
    <s v="Q4"/>
  </r>
  <r>
    <n v="879430"/>
    <x v="241"/>
    <x v="6"/>
    <x v="46"/>
    <x v="5"/>
    <x v="0"/>
    <x v="265"/>
    <d v="2014-03-06T00:00:00"/>
    <x v="0"/>
    <s v="No"/>
    <x v="5"/>
    <x v="0"/>
    <x v="1"/>
    <s v="Q1"/>
  </r>
  <r>
    <n v="546736"/>
    <x v="8"/>
    <x v="5"/>
    <x v="12"/>
    <x v="14"/>
    <x v="3"/>
    <x v="538"/>
    <d v="2013-09-30T00:00:00"/>
    <x v="0"/>
    <s v="Yes"/>
    <x v="14"/>
    <x v="9"/>
    <x v="3"/>
    <s v="Q3"/>
  </r>
  <r>
    <n v="1375239"/>
    <x v="82"/>
    <x v="1"/>
    <x v="1"/>
    <x v="44"/>
    <x v="0"/>
    <x v="106"/>
    <d v="2015-05-14T00:00:00"/>
    <x v="0"/>
    <s v="Yes"/>
    <x v="43"/>
    <x v="0"/>
    <x v="0"/>
    <s v="Q2"/>
  </r>
  <r>
    <n v="864335"/>
    <x v="82"/>
    <x v="1"/>
    <x v="22"/>
    <x v="9"/>
    <x v="0"/>
    <x v="537"/>
    <d v="2014-06-06T00:00:00"/>
    <x v="0"/>
    <s v="No"/>
    <x v="9"/>
    <x v="36"/>
    <x v="1"/>
    <s v="Q2"/>
  </r>
  <r>
    <n v="2193967"/>
    <x v="33"/>
    <x v="1"/>
    <x v="4"/>
    <x v="10"/>
    <x v="0"/>
    <x v="324"/>
    <d v="2016-03-11T00:00:00"/>
    <x v="0"/>
    <s v="Yes"/>
    <x v="10"/>
    <x v="0"/>
    <x v="2"/>
    <s v="Q1"/>
  </r>
  <r>
    <n v="305152"/>
    <x v="296"/>
    <x v="5"/>
    <x v="14"/>
    <x v="12"/>
    <x v="3"/>
    <x v="1177"/>
    <d v="2013-08-02T00:00:00"/>
    <x v="0"/>
    <s v="Yes"/>
    <x v="12"/>
    <x v="18"/>
    <x v="3"/>
    <s v="Q2"/>
  </r>
  <r>
    <n v="1840537"/>
    <x v="21"/>
    <x v="2"/>
    <x v="2"/>
    <x v="7"/>
    <x v="0"/>
    <x v="628"/>
    <d v="2016-03-19T00:00:00"/>
    <x v="0"/>
    <s v="No"/>
    <x v="7"/>
    <x v="0"/>
    <x v="2"/>
    <s v="Q1"/>
  </r>
  <r>
    <n v="556212"/>
    <x v="16"/>
    <x v="2"/>
    <x v="23"/>
    <x v="31"/>
    <x v="0"/>
    <x v="442"/>
    <d v="2013-10-10T00:00:00"/>
    <x v="0"/>
    <s v="No"/>
    <x v="31"/>
    <x v="15"/>
    <x v="3"/>
    <s v="Q3"/>
  </r>
  <r>
    <n v="1683439"/>
    <x v="412"/>
    <x v="1"/>
    <x v="13"/>
    <x v="13"/>
    <x v="0"/>
    <x v="1160"/>
    <d v="2015-04-12T00:00:00"/>
    <x v="0"/>
    <s v="No"/>
    <x v="13"/>
    <x v="0"/>
    <x v="0"/>
    <s v="Q2"/>
  </r>
  <r>
    <n v="1686614"/>
    <x v="62"/>
    <x v="2"/>
    <x v="31"/>
    <x v="0"/>
    <x v="0"/>
    <x v="651"/>
    <d v="2015-07-12T00:00:00"/>
    <x v="0"/>
    <s v="No"/>
    <x v="0"/>
    <x v="0"/>
    <x v="0"/>
    <s v="Q3"/>
  </r>
  <r>
    <n v="400935"/>
    <x v="1"/>
    <x v="0"/>
    <x v="0"/>
    <x v="19"/>
    <x v="0"/>
    <x v="290"/>
    <d v="2013-07-05T00:00:00"/>
    <x v="0"/>
    <s v="No"/>
    <x v="19"/>
    <x v="0"/>
    <x v="3"/>
    <s v="Q3"/>
  </r>
  <r>
    <n v="488983"/>
    <x v="50"/>
    <x v="5"/>
    <x v="9"/>
    <x v="7"/>
    <x v="0"/>
    <x v="709"/>
    <d v="2013-08-16T00:00:00"/>
    <x v="0"/>
    <s v="No"/>
    <x v="7"/>
    <x v="1"/>
    <x v="3"/>
    <s v="Q3"/>
  </r>
  <r>
    <n v="563404"/>
    <x v="20"/>
    <x v="0"/>
    <x v="0"/>
    <x v="7"/>
    <x v="1"/>
    <x v="259"/>
    <d v="2013-10-21T00:00:00"/>
    <x v="0"/>
    <s v="No"/>
    <x v="7"/>
    <x v="9"/>
    <x v="3"/>
    <s v="Q4"/>
  </r>
  <r>
    <n v="957138"/>
    <x v="8"/>
    <x v="5"/>
    <x v="12"/>
    <x v="13"/>
    <x v="1"/>
    <x v="856"/>
    <d v="2014-07-31T00:00:00"/>
    <x v="0"/>
    <s v="No"/>
    <x v="13"/>
    <x v="9"/>
    <x v="1"/>
    <s v="Q3"/>
  </r>
  <r>
    <n v="1355363"/>
    <x v="20"/>
    <x v="2"/>
    <x v="10"/>
    <x v="7"/>
    <x v="0"/>
    <x v="366"/>
    <d v="2015-04-30T00:00:00"/>
    <x v="0"/>
    <s v="No"/>
    <x v="7"/>
    <x v="0"/>
    <x v="0"/>
    <s v="Q2"/>
  </r>
  <r>
    <n v="1006876"/>
    <x v="515"/>
    <x v="1"/>
    <x v="1"/>
    <x v="18"/>
    <x v="0"/>
    <x v="1046"/>
    <d v="2014-08-28T00:00:00"/>
    <x v="0"/>
    <s v="No"/>
    <x v="18"/>
    <x v="0"/>
    <x v="1"/>
    <s v="Q3"/>
  </r>
  <r>
    <n v="1497538"/>
    <x v="82"/>
    <x v="1"/>
    <x v="4"/>
    <x v="52"/>
    <x v="0"/>
    <x v="505"/>
    <d v="2015-07-30T00:00:00"/>
    <x v="0"/>
    <s v="Yes"/>
    <x v="50"/>
    <x v="0"/>
    <x v="0"/>
    <s v="Q3"/>
  </r>
  <r>
    <n v="1735468"/>
    <x v="312"/>
    <x v="4"/>
    <x v="26"/>
    <x v="40"/>
    <x v="0"/>
    <x v="691"/>
    <d v="2016-11-01T00:00:00"/>
    <x v="0"/>
    <s v="No"/>
    <x v="40"/>
    <x v="0"/>
    <x v="2"/>
    <s v="Q4"/>
  </r>
  <r>
    <n v="1054650"/>
    <x v="17"/>
    <x v="3"/>
    <x v="3"/>
    <x v="3"/>
    <x v="0"/>
    <x v="518"/>
    <d v="2014-02-10T00:00:00"/>
    <x v="0"/>
    <s v="No"/>
    <x v="3"/>
    <x v="0"/>
    <x v="1"/>
    <s v="Q1"/>
  </r>
  <r>
    <n v="1470119"/>
    <x v="33"/>
    <x v="4"/>
    <x v="6"/>
    <x v="4"/>
    <x v="3"/>
    <x v="661"/>
    <d v="2015-07-16T00:00:00"/>
    <x v="0"/>
    <s v="No"/>
    <x v="4"/>
    <x v="1"/>
    <x v="0"/>
    <s v="Q3"/>
  </r>
  <r>
    <n v="772225"/>
    <x v="896"/>
    <x v="1"/>
    <x v="1"/>
    <x v="7"/>
    <x v="0"/>
    <x v="37"/>
    <d v="2014-03-28T00:00:00"/>
    <x v="0"/>
    <s v="No"/>
    <x v="7"/>
    <x v="21"/>
    <x v="1"/>
    <s v="Q1"/>
  </r>
  <r>
    <n v="536877"/>
    <x v="19"/>
    <x v="0"/>
    <x v="0"/>
    <x v="35"/>
    <x v="1"/>
    <x v="947"/>
    <d v="2013-09-23T00:00:00"/>
    <x v="0"/>
    <s v="No"/>
    <x v="35"/>
    <x v="9"/>
    <x v="3"/>
    <s v="Q3"/>
  </r>
  <r>
    <n v="1271446"/>
    <x v="1"/>
    <x v="0"/>
    <x v="0"/>
    <x v="5"/>
    <x v="0"/>
    <x v="973"/>
    <d v="2015-06-03T00:00:00"/>
    <x v="0"/>
    <s v="Yes"/>
    <x v="5"/>
    <x v="0"/>
    <x v="0"/>
    <s v="Q2"/>
  </r>
  <r>
    <n v="1909302"/>
    <x v="23"/>
    <x v="2"/>
    <x v="24"/>
    <x v="22"/>
    <x v="3"/>
    <x v="806"/>
    <d v="2016-06-05T00:00:00"/>
    <x v="0"/>
    <s v="No"/>
    <x v="22"/>
    <x v="18"/>
    <x v="2"/>
    <s v="Q2"/>
  </r>
  <r>
    <n v="824173"/>
    <x v="5"/>
    <x v="1"/>
    <x v="22"/>
    <x v="45"/>
    <x v="0"/>
    <x v="607"/>
    <d v="2014-04-24T00:00:00"/>
    <x v="0"/>
    <s v="No"/>
    <x v="44"/>
    <x v="0"/>
    <x v="1"/>
    <s v="Q2"/>
  </r>
  <r>
    <n v="1501706"/>
    <x v="72"/>
    <x v="6"/>
    <x v="41"/>
    <x v="7"/>
    <x v="0"/>
    <x v="771"/>
    <d v="2015-04-08T00:00:00"/>
    <x v="0"/>
    <s v="No"/>
    <x v="7"/>
    <x v="0"/>
    <x v="0"/>
    <s v="Q2"/>
  </r>
  <r>
    <n v="427722"/>
    <x v="250"/>
    <x v="5"/>
    <x v="36"/>
    <x v="5"/>
    <x v="0"/>
    <x v="994"/>
    <d v="2013-11-06T00:00:00"/>
    <x v="0"/>
    <s v="No"/>
    <x v="5"/>
    <x v="13"/>
    <x v="3"/>
    <s v="Q4"/>
  </r>
  <r>
    <n v="1239488"/>
    <x v="23"/>
    <x v="7"/>
    <x v="39"/>
    <x v="8"/>
    <x v="0"/>
    <x v="260"/>
    <d v="2015-02-13T00:00:00"/>
    <x v="0"/>
    <s v="Yes"/>
    <x v="8"/>
    <x v="0"/>
    <x v="0"/>
    <s v="Q1"/>
  </r>
  <r>
    <n v="1350294"/>
    <x v="72"/>
    <x v="6"/>
    <x v="11"/>
    <x v="32"/>
    <x v="2"/>
    <x v="1009"/>
    <d v="2015-04-30T00:00:00"/>
    <x v="0"/>
    <s v="No"/>
    <x v="32"/>
    <x v="4"/>
    <x v="0"/>
    <s v="Q2"/>
  </r>
  <r>
    <n v="1136609"/>
    <x v="695"/>
    <x v="9"/>
    <x v="55"/>
    <x v="15"/>
    <x v="0"/>
    <x v="1253"/>
    <d v="2014-01-12T00:00:00"/>
    <x v="0"/>
    <s v="Yes"/>
    <x v="15"/>
    <x v="0"/>
    <x v="1"/>
    <s v="Q1"/>
  </r>
  <r>
    <n v="1998829"/>
    <x v="23"/>
    <x v="5"/>
    <x v="14"/>
    <x v="14"/>
    <x v="0"/>
    <x v="781"/>
    <d v="2016-05-07T00:00:00"/>
    <x v="0"/>
    <s v="No"/>
    <x v="14"/>
    <x v="0"/>
    <x v="2"/>
    <s v="Q2"/>
  </r>
  <r>
    <n v="1463868"/>
    <x v="50"/>
    <x v="7"/>
    <x v="56"/>
    <x v="5"/>
    <x v="0"/>
    <x v="1078"/>
    <d v="2015-12-07T00:00:00"/>
    <x v="0"/>
    <s v="No"/>
    <x v="5"/>
    <x v="0"/>
    <x v="0"/>
    <s v="Q4"/>
  </r>
  <r>
    <n v="1544277"/>
    <x v="8"/>
    <x v="0"/>
    <x v="0"/>
    <x v="12"/>
    <x v="0"/>
    <x v="377"/>
    <d v="2015-08-31T00:00:00"/>
    <x v="0"/>
    <s v="No"/>
    <x v="12"/>
    <x v="0"/>
    <x v="0"/>
    <s v="Q3"/>
  </r>
  <r>
    <n v="862840"/>
    <x v="10"/>
    <x v="2"/>
    <x v="17"/>
    <x v="19"/>
    <x v="0"/>
    <x v="50"/>
    <d v="2014-05-21T00:00:00"/>
    <x v="0"/>
    <s v="No"/>
    <x v="19"/>
    <x v="0"/>
    <x v="1"/>
    <s v="Q2"/>
  </r>
  <r>
    <n v="1335283"/>
    <x v="10"/>
    <x v="5"/>
    <x v="9"/>
    <x v="7"/>
    <x v="0"/>
    <x v="1072"/>
    <d v="2015-04-17T00:00:00"/>
    <x v="0"/>
    <s v="No"/>
    <x v="7"/>
    <x v="0"/>
    <x v="0"/>
    <s v="Q2"/>
  </r>
  <r>
    <n v="1163350"/>
    <x v="1"/>
    <x v="0"/>
    <x v="0"/>
    <x v="20"/>
    <x v="0"/>
    <x v="588"/>
    <d v="2014-12-22T00:00:00"/>
    <x v="0"/>
    <s v="No"/>
    <x v="20"/>
    <x v="6"/>
    <x v="1"/>
    <s v="Q4"/>
  </r>
  <r>
    <n v="1877093"/>
    <x v="8"/>
    <x v="0"/>
    <x v="0"/>
    <x v="20"/>
    <x v="0"/>
    <x v="250"/>
    <d v="2016-05-31T00:00:00"/>
    <x v="0"/>
    <s v="No"/>
    <x v="20"/>
    <x v="22"/>
    <x v="2"/>
    <s v="Q2"/>
  </r>
  <r>
    <n v="1727926"/>
    <x v="33"/>
    <x v="1"/>
    <x v="22"/>
    <x v="7"/>
    <x v="0"/>
    <x v="618"/>
    <d v="2016-05-01T00:00:00"/>
    <x v="0"/>
    <s v="No"/>
    <x v="7"/>
    <x v="0"/>
    <x v="2"/>
    <s v="Q2"/>
  </r>
  <r>
    <n v="1766014"/>
    <x v="7"/>
    <x v="4"/>
    <x v="6"/>
    <x v="20"/>
    <x v="0"/>
    <x v="560"/>
    <d v="2016-01-02T00:00:00"/>
    <x v="0"/>
    <s v="No"/>
    <x v="20"/>
    <x v="0"/>
    <x v="2"/>
    <s v="Q1"/>
  </r>
  <r>
    <n v="1633165"/>
    <x v="105"/>
    <x v="5"/>
    <x v="12"/>
    <x v="7"/>
    <x v="0"/>
    <x v="812"/>
    <d v="2015-10-31T00:00:00"/>
    <x v="0"/>
    <s v="Yes"/>
    <x v="7"/>
    <x v="0"/>
    <x v="0"/>
    <s v="Q4"/>
  </r>
  <r>
    <n v="2069331"/>
    <x v="16"/>
    <x v="1"/>
    <x v="1"/>
    <x v="0"/>
    <x v="0"/>
    <x v="33"/>
    <d v="2016-08-17T00:00:00"/>
    <x v="0"/>
    <s v="Yes"/>
    <x v="0"/>
    <x v="0"/>
    <x v="2"/>
    <s v="Q3"/>
  </r>
  <r>
    <n v="786515"/>
    <x v="62"/>
    <x v="1"/>
    <x v="1"/>
    <x v="5"/>
    <x v="0"/>
    <x v="1309"/>
    <d v="2014-03-31T00:00:00"/>
    <x v="0"/>
    <s v="No"/>
    <x v="5"/>
    <x v="0"/>
    <x v="1"/>
    <s v="Q1"/>
  </r>
  <r>
    <n v="1365219"/>
    <x v="20"/>
    <x v="1"/>
    <x v="4"/>
    <x v="14"/>
    <x v="0"/>
    <x v="64"/>
    <d v="2015-07-05T00:00:00"/>
    <x v="0"/>
    <s v="No"/>
    <x v="14"/>
    <x v="0"/>
    <x v="0"/>
    <s v="Q3"/>
  </r>
  <r>
    <n v="1199194"/>
    <x v="1"/>
    <x v="0"/>
    <x v="0"/>
    <x v="21"/>
    <x v="0"/>
    <x v="426"/>
    <d v="2015-01-20T00:00:00"/>
    <x v="0"/>
    <s v="No"/>
    <x v="21"/>
    <x v="0"/>
    <x v="0"/>
    <s v="Q1"/>
  </r>
  <r>
    <n v="527946"/>
    <x v="19"/>
    <x v="7"/>
    <x v="21"/>
    <x v="13"/>
    <x v="0"/>
    <x v="312"/>
    <d v="2013-09-17T00:00:00"/>
    <x v="0"/>
    <s v="No"/>
    <x v="13"/>
    <x v="6"/>
    <x v="3"/>
    <s v="Q3"/>
  </r>
  <r>
    <n v="864570"/>
    <x v="8"/>
    <x v="2"/>
    <x v="30"/>
    <x v="4"/>
    <x v="1"/>
    <x v="537"/>
    <d v="2014-05-27T00:00:00"/>
    <x v="0"/>
    <s v="No"/>
    <x v="4"/>
    <x v="2"/>
    <x v="1"/>
    <s v="Q2"/>
  </r>
  <r>
    <n v="2000035"/>
    <x v="4"/>
    <x v="3"/>
    <x v="8"/>
    <x v="7"/>
    <x v="0"/>
    <x v="138"/>
    <d v="2016-06-07T00:00:00"/>
    <x v="0"/>
    <s v="Yes"/>
    <x v="7"/>
    <x v="0"/>
    <x v="2"/>
    <s v="Q2"/>
  </r>
  <r>
    <n v="1071908"/>
    <x v="460"/>
    <x v="1"/>
    <x v="4"/>
    <x v="27"/>
    <x v="0"/>
    <x v="27"/>
    <d v="2014-10-15T00:00:00"/>
    <x v="0"/>
    <s v="No"/>
    <x v="27"/>
    <x v="0"/>
    <x v="1"/>
    <s v="Q4"/>
  </r>
  <r>
    <n v="1522807"/>
    <x v="619"/>
    <x v="1"/>
    <x v="27"/>
    <x v="13"/>
    <x v="0"/>
    <x v="415"/>
    <d v="2015-08-17T00:00:00"/>
    <x v="0"/>
    <s v="Yes"/>
    <x v="13"/>
    <x v="0"/>
    <x v="0"/>
    <s v="Q3"/>
  </r>
  <r>
    <n v="1762269"/>
    <x v="14"/>
    <x v="1"/>
    <x v="1"/>
    <x v="7"/>
    <x v="1"/>
    <x v="780"/>
    <d v="2016-04-02T00:00:00"/>
    <x v="0"/>
    <s v="No"/>
    <x v="7"/>
    <x v="5"/>
    <x v="2"/>
    <s v="Q1"/>
  </r>
  <r>
    <n v="1531569"/>
    <x v="110"/>
    <x v="8"/>
    <x v="49"/>
    <x v="1"/>
    <x v="0"/>
    <x v="1194"/>
    <d v="2015-08-22T00:00:00"/>
    <x v="0"/>
    <s v="Yes"/>
    <x v="1"/>
    <x v="0"/>
    <x v="0"/>
    <s v="Q3"/>
  </r>
  <r>
    <n v="2111193"/>
    <x v="82"/>
    <x v="1"/>
    <x v="1"/>
    <x v="18"/>
    <x v="0"/>
    <x v="718"/>
    <d v="2016-09-14T00:00:00"/>
    <x v="0"/>
    <s v="Yes"/>
    <x v="18"/>
    <x v="0"/>
    <x v="2"/>
    <s v="Q3"/>
  </r>
  <r>
    <n v="2099067"/>
    <x v="1"/>
    <x v="0"/>
    <x v="0"/>
    <x v="4"/>
    <x v="0"/>
    <x v="549"/>
    <d v="2016-07-09T00:00:00"/>
    <x v="0"/>
    <s v="No"/>
    <x v="4"/>
    <x v="0"/>
    <x v="2"/>
    <s v="Q3"/>
  </r>
  <r>
    <n v="657354"/>
    <x v="86"/>
    <x v="5"/>
    <x v="12"/>
    <x v="34"/>
    <x v="1"/>
    <x v="861"/>
    <d v="2014-08-01T00:00:00"/>
    <x v="0"/>
    <s v="Yes"/>
    <x v="34"/>
    <x v="13"/>
    <x v="1"/>
    <s v="Q3"/>
  </r>
  <r>
    <n v="438409"/>
    <x v="14"/>
    <x v="2"/>
    <x v="28"/>
    <x v="25"/>
    <x v="1"/>
    <x v="1128"/>
    <d v="2013-06-24T00:00:00"/>
    <x v="0"/>
    <s v="No"/>
    <x v="25"/>
    <x v="9"/>
    <x v="3"/>
    <s v="Q2"/>
  </r>
  <r>
    <n v="1641619"/>
    <x v="8"/>
    <x v="5"/>
    <x v="15"/>
    <x v="5"/>
    <x v="1"/>
    <x v="495"/>
    <d v="2015-06-11T00:00:00"/>
    <x v="0"/>
    <s v="No"/>
    <x v="5"/>
    <x v="13"/>
    <x v="0"/>
    <s v="Q2"/>
  </r>
  <r>
    <n v="1567119"/>
    <x v="155"/>
    <x v="1"/>
    <x v="13"/>
    <x v="31"/>
    <x v="0"/>
    <x v="296"/>
    <d v="2015-09-16T00:00:00"/>
    <x v="1"/>
    <s v="No"/>
    <x v="31"/>
    <x v="0"/>
    <x v="0"/>
    <s v="Q3"/>
  </r>
  <r>
    <n v="1754159"/>
    <x v="886"/>
    <x v="7"/>
    <x v="19"/>
    <x v="6"/>
    <x v="0"/>
    <x v="441"/>
    <d v="2016-02-26T00:00:00"/>
    <x v="0"/>
    <s v="No"/>
    <x v="6"/>
    <x v="69"/>
    <x v="2"/>
    <s v="Q1"/>
  </r>
  <r>
    <n v="973032"/>
    <x v="14"/>
    <x v="2"/>
    <x v="20"/>
    <x v="38"/>
    <x v="0"/>
    <x v="997"/>
    <d v="2014-07-08T00:00:00"/>
    <x v="0"/>
    <s v="No"/>
    <x v="38"/>
    <x v="0"/>
    <x v="1"/>
    <s v="Q3"/>
  </r>
  <r>
    <n v="1426832"/>
    <x v="228"/>
    <x v="1"/>
    <x v="27"/>
    <x v="15"/>
    <x v="0"/>
    <x v="220"/>
    <d v="2015-06-19T00:00:00"/>
    <x v="0"/>
    <s v="No"/>
    <x v="15"/>
    <x v="1"/>
    <x v="0"/>
    <s v="Q2"/>
  </r>
  <r>
    <n v="1122144"/>
    <x v="897"/>
    <x v="0"/>
    <x v="5"/>
    <x v="7"/>
    <x v="0"/>
    <x v="85"/>
    <d v="2014-12-17T00:00:00"/>
    <x v="0"/>
    <s v="No"/>
    <x v="7"/>
    <x v="3"/>
    <x v="1"/>
    <s v="Q4"/>
  </r>
  <r>
    <n v="976757"/>
    <x v="359"/>
    <x v="1"/>
    <x v="4"/>
    <x v="27"/>
    <x v="0"/>
    <x v="1292"/>
    <d v="2014-09-08T00:00:00"/>
    <x v="0"/>
    <s v="No"/>
    <x v="27"/>
    <x v="0"/>
    <x v="1"/>
    <s v="Q3"/>
  </r>
  <r>
    <n v="347472"/>
    <x v="14"/>
    <x v="2"/>
    <x v="34"/>
    <x v="7"/>
    <x v="0"/>
    <x v="530"/>
    <d v="2013-08-03T00:00:00"/>
    <x v="0"/>
    <s v="No"/>
    <x v="7"/>
    <x v="0"/>
    <x v="3"/>
    <s v="Q3"/>
  </r>
  <r>
    <n v="1422151"/>
    <x v="18"/>
    <x v="0"/>
    <x v="0"/>
    <x v="1"/>
    <x v="0"/>
    <x v="123"/>
    <d v="2015-06-15T00:00:00"/>
    <x v="0"/>
    <s v="Yes"/>
    <x v="1"/>
    <x v="0"/>
    <x v="0"/>
    <s v="Q2"/>
  </r>
  <r>
    <n v="2094734"/>
    <x v="127"/>
    <x v="5"/>
    <x v="9"/>
    <x v="13"/>
    <x v="0"/>
    <x v="1084"/>
    <d v="2016-03-09T00:00:00"/>
    <x v="0"/>
    <s v="No"/>
    <x v="13"/>
    <x v="0"/>
    <x v="2"/>
    <s v="Q1"/>
  </r>
  <r>
    <n v="1572088"/>
    <x v="17"/>
    <x v="3"/>
    <x v="25"/>
    <x v="4"/>
    <x v="0"/>
    <x v="363"/>
    <d v="2015-09-21T00:00:00"/>
    <x v="0"/>
    <s v="No"/>
    <x v="4"/>
    <x v="0"/>
    <x v="0"/>
    <s v="Q3"/>
  </r>
  <r>
    <n v="327728"/>
    <x v="8"/>
    <x v="0"/>
    <x v="5"/>
    <x v="8"/>
    <x v="1"/>
    <x v="692"/>
    <d v="2013-02-25T00:00:00"/>
    <x v="0"/>
    <s v="No"/>
    <x v="8"/>
    <x v="9"/>
    <x v="3"/>
    <s v="Q1"/>
  </r>
  <r>
    <n v="1061125"/>
    <x v="157"/>
    <x v="1"/>
    <x v="13"/>
    <x v="21"/>
    <x v="0"/>
    <x v="1077"/>
    <d v="2014-07-10T00:00:00"/>
    <x v="0"/>
    <s v="No"/>
    <x v="21"/>
    <x v="0"/>
    <x v="1"/>
    <s v="Q3"/>
  </r>
  <r>
    <n v="1183610"/>
    <x v="20"/>
    <x v="5"/>
    <x v="36"/>
    <x v="38"/>
    <x v="0"/>
    <x v="146"/>
    <d v="2015-06-01T00:00:00"/>
    <x v="0"/>
    <s v="No"/>
    <x v="38"/>
    <x v="0"/>
    <x v="0"/>
    <s v="Q2"/>
  </r>
  <r>
    <n v="943882"/>
    <x v="9"/>
    <x v="3"/>
    <x v="3"/>
    <x v="2"/>
    <x v="0"/>
    <x v="205"/>
    <d v="2014-07-18T00:00:00"/>
    <x v="0"/>
    <s v="No"/>
    <x v="2"/>
    <x v="0"/>
    <x v="1"/>
    <s v="Q3"/>
  </r>
  <r>
    <n v="639927"/>
    <x v="22"/>
    <x v="5"/>
    <x v="12"/>
    <x v="5"/>
    <x v="0"/>
    <x v="905"/>
    <d v="2013-12-18T00:00:00"/>
    <x v="0"/>
    <s v="Yes"/>
    <x v="5"/>
    <x v="0"/>
    <x v="3"/>
    <s v="Q4"/>
  </r>
  <r>
    <n v="558860"/>
    <x v="17"/>
    <x v="3"/>
    <x v="8"/>
    <x v="0"/>
    <x v="0"/>
    <x v="364"/>
    <d v="2013-10-15T00:00:00"/>
    <x v="0"/>
    <s v="No"/>
    <x v="0"/>
    <x v="0"/>
    <x v="3"/>
    <s v="Q4"/>
  </r>
  <r>
    <n v="834131"/>
    <x v="35"/>
    <x v="0"/>
    <x v="0"/>
    <x v="5"/>
    <x v="0"/>
    <x v="247"/>
    <d v="2014-01-05T00:00:00"/>
    <x v="0"/>
    <s v="No"/>
    <x v="5"/>
    <x v="0"/>
    <x v="1"/>
    <s v="Q1"/>
  </r>
  <r>
    <n v="389286"/>
    <x v="69"/>
    <x v="0"/>
    <x v="0"/>
    <x v="0"/>
    <x v="3"/>
    <x v="1198"/>
    <d v="2013-04-24T00:00:00"/>
    <x v="0"/>
    <s v="No"/>
    <x v="0"/>
    <x v="1"/>
    <x v="3"/>
    <s v="Q2"/>
  </r>
  <r>
    <n v="1519854"/>
    <x v="367"/>
    <x v="2"/>
    <x v="24"/>
    <x v="18"/>
    <x v="1"/>
    <x v="1229"/>
    <d v="2015-08-25T00:00:00"/>
    <x v="0"/>
    <s v="No"/>
    <x v="18"/>
    <x v="34"/>
    <x v="0"/>
    <s v="Q3"/>
  </r>
  <r>
    <n v="2124509"/>
    <x v="20"/>
    <x v="2"/>
    <x v="10"/>
    <x v="7"/>
    <x v="0"/>
    <x v="592"/>
    <d v="2016-09-22T00:00:00"/>
    <x v="0"/>
    <s v="Yes"/>
    <x v="7"/>
    <x v="0"/>
    <x v="2"/>
    <s v="Q3"/>
  </r>
  <r>
    <n v="2102931"/>
    <x v="4"/>
    <x v="3"/>
    <x v="8"/>
    <x v="13"/>
    <x v="0"/>
    <x v="881"/>
    <d v="2016-09-09T00:00:00"/>
    <x v="0"/>
    <s v="No"/>
    <x v="13"/>
    <x v="0"/>
    <x v="2"/>
    <s v="Q3"/>
  </r>
  <r>
    <n v="1980569"/>
    <x v="10"/>
    <x v="2"/>
    <x v="24"/>
    <x v="44"/>
    <x v="0"/>
    <x v="44"/>
    <d v="2016-06-29T00:00:00"/>
    <x v="0"/>
    <s v="No"/>
    <x v="43"/>
    <x v="21"/>
    <x v="2"/>
    <s v="Q2"/>
  </r>
  <r>
    <n v="721584"/>
    <x v="68"/>
    <x v="0"/>
    <x v="5"/>
    <x v="27"/>
    <x v="0"/>
    <x v="725"/>
    <d v="2014-02-21T00:00:00"/>
    <x v="0"/>
    <s v="No"/>
    <x v="27"/>
    <x v="4"/>
    <x v="1"/>
    <s v="Q1"/>
  </r>
  <r>
    <n v="1633824"/>
    <x v="9"/>
    <x v="3"/>
    <x v="8"/>
    <x v="0"/>
    <x v="0"/>
    <x v="39"/>
    <d v="2015-10-30T00:00:00"/>
    <x v="0"/>
    <s v="No"/>
    <x v="0"/>
    <x v="0"/>
    <x v="0"/>
    <s v="Q4"/>
  </r>
  <r>
    <n v="377886"/>
    <x v="8"/>
    <x v="0"/>
    <x v="42"/>
    <x v="7"/>
    <x v="0"/>
    <x v="902"/>
    <d v="2013-10-04T00:00:00"/>
    <x v="0"/>
    <s v="No"/>
    <x v="7"/>
    <x v="15"/>
    <x v="3"/>
    <s v="Q3"/>
  </r>
  <r>
    <n v="1966161"/>
    <x v="25"/>
    <x v="2"/>
    <x v="57"/>
    <x v="5"/>
    <x v="0"/>
    <x v="298"/>
    <d v="2016-06-13T00:00:00"/>
    <x v="0"/>
    <s v="No"/>
    <x v="5"/>
    <x v="0"/>
    <x v="2"/>
    <s v="Q2"/>
  </r>
  <r>
    <n v="1488220"/>
    <x v="238"/>
    <x v="4"/>
    <x v="6"/>
    <x v="4"/>
    <x v="0"/>
    <x v="397"/>
    <d v="2015-09-28T00:00:00"/>
    <x v="0"/>
    <s v="Yes"/>
    <x v="4"/>
    <x v="12"/>
    <x v="0"/>
    <s v="Q3"/>
  </r>
  <r>
    <n v="1886666"/>
    <x v="166"/>
    <x v="1"/>
    <x v="13"/>
    <x v="7"/>
    <x v="0"/>
    <x v="508"/>
    <d v="2016-04-19T00:00:00"/>
    <x v="0"/>
    <s v="No"/>
    <x v="7"/>
    <x v="0"/>
    <x v="2"/>
    <s v="Q2"/>
  </r>
  <r>
    <n v="1140255"/>
    <x v="16"/>
    <x v="2"/>
    <x v="23"/>
    <x v="9"/>
    <x v="0"/>
    <x v="328"/>
    <d v="2014-03-12T00:00:00"/>
    <x v="0"/>
    <s v="No"/>
    <x v="9"/>
    <x v="0"/>
    <x v="1"/>
    <s v="Q1"/>
  </r>
  <r>
    <n v="1949903"/>
    <x v="323"/>
    <x v="1"/>
    <x v="27"/>
    <x v="13"/>
    <x v="0"/>
    <x v="177"/>
    <d v="2016-01-06T00:00:00"/>
    <x v="0"/>
    <s v="No"/>
    <x v="13"/>
    <x v="0"/>
    <x v="2"/>
    <s v="Q1"/>
  </r>
  <r>
    <n v="1154393"/>
    <x v="182"/>
    <x v="1"/>
    <x v="27"/>
    <x v="9"/>
    <x v="1"/>
    <x v="11"/>
    <d v="2014-12-15T00:00:00"/>
    <x v="0"/>
    <s v="No"/>
    <x v="9"/>
    <x v="9"/>
    <x v="1"/>
    <s v="Q4"/>
  </r>
  <r>
    <n v="2190265"/>
    <x v="17"/>
    <x v="3"/>
    <x v="8"/>
    <x v="9"/>
    <x v="0"/>
    <x v="1345"/>
    <d v="2016-01-11T00:00:00"/>
    <x v="0"/>
    <s v="Yes"/>
    <x v="9"/>
    <x v="0"/>
    <x v="2"/>
    <s v="Q1"/>
  </r>
  <r>
    <n v="984314"/>
    <x v="39"/>
    <x v="1"/>
    <x v="13"/>
    <x v="0"/>
    <x v="0"/>
    <x v="136"/>
    <d v="2014-08-27T00:00:00"/>
    <x v="0"/>
    <s v="No"/>
    <x v="0"/>
    <x v="49"/>
    <x v="1"/>
    <s v="Q3"/>
  </r>
  <r>
    <n v="1248631"/>
    <x v="28"/>
    <x v="2"/>
    <x v="47"/>
    <x v="12"/>
    <x v="1"/>
    <x v="279"/>
    <d v="2015-02-26T00:00:00"/>
    <x v="0"/>
    <s v="No"/>
    <x v="12"/>
    <x v="19"/>
    <x v="0"/>
    <s v="Q1"/>
  </r>
  <r>
    <n v="1097264"/>
    <x v="309"/>
    <x v="1"/>
    <x v="22"/>
    <x v="16"/>
    <x v="0"/>
    <x v="475"/>
    <d v="2014-01-11T00:00:00"/>
    <x v="0"/>
    <s v="No"/>
    <x v="16"/>
    <x v="0"/>
    <x v="1"/>
    <s v="Q1"/>
  </r>
  <r>
    <n v="683466"/>
    <x v="8"/>
    <x v="5"/>
    <x v="9"/>
    <x v="14"/>
    <x v="0"/>
    <x v="602"/>
    <d v="2014-01-23T00:00:00"/>
    <x v="0"/>
    <s v="Yes"/>
    <x v="14"/>
    <x v="0"/>
    <x v="1"/>
    <s v="Q1"/>
  </r>
  <r>
    <n v="653842"/>
    <x v="10"/>
    <x v="5"/>
    <x v="12"/>
    <x v="9"/>
    <x v="0"/>
    <x v="1"/>
    <d v="2014-03-01T00:00:00"/>
    <x v="0"/>
    <s v="No"/>
    <x v="9"/>
    <x v="0"/>
    <x v="1"/>
    <s v="Q1"/>
  </r>
  <r>
    <n v="1881572"/>
    <x v="217"/>
    <x v="1"/>
    <x v="22"/>
    <x v="13"/>
    <x v="0"/>
    <x v="341"/>
    <d v="2016-04-15T00:00:00"/>
    <x v="0"/>
    <s v="No"/>
    <x v="13"/>
    <x v="0"/>
    <x v="2"/>
    <s v="Q2"/>
  </r>
  <r>
    <n v="1130417"/>
    <x v="10"/>
    <x v="0"/>
    <x v="0"/>
    <x v="17"/>
    <x v="0"/>
    <x v="154"/>
    <d v="2014-11-25T00:00:00"/>
    <x v="0"/>
    <s v="Yes"/>
    <x v="17"/>
    <x v="0"/>
    <x v="1"/>
    <s v="Q4"/>
  </r>
  <r>
    <n v="1804632"/>
    <x v="62"/>
    <x v="2"/>
    <x v="2"/>
    <x v="13"/>
    <x v="0"/>
    <x v="482"/>
    <d v="2016-02-24T00:00:00"/>
    <x v="0"/>
    <s v="No"/>
    <x v="13"/>
    <x v="0"/>
    <x v="2"/>
    <s v="Q1"/>
  </r>
  <r>
    <n v="759890"/>
    <x v="4"/>
    <x v="3"/>
    <x v="3"/>
    <x v="15"/>
    <x v="0"/>
    <x v="1134"/>
    <d v="2014-10-03T00:00:00"/>
    <x v="0"/>
    <s v="No"/>
    <x v="15"/>
    <x v="0"/>
    <x v="1"/>
    <s v="Q4"/>
  </r>
  <r>
    <n v="1327201"/>
    <x v="5"/>
    <x v="1"/>
    <x v="22"/>
    <x v="27"/>
    <x v="3"/>
    <x v="683"/>
    <d v="2015-04-14T00:00:00"/>
    <x v="0"/>
    <s v="No"/>
    <x v="27"/>
    <x v="1"/>
    <x v="0"/>
    <s v="Q2"/>
  </r>
  <r>
    <n v="981617"/>
    <x v="419"/>
    <x v="0"/>
    <x v="0"/>
    <x v="4"/>
    <x v="0"/>
    <x v="98"/>
    <d v="2014-08-18T00:00:00"/>
    <x v="0"/>
    <s v="No"/>
    <x v="4"/>
    <x v="2"/>
    <x v="1"/>
    <s v="Q3"/>
  </r>
  <r>
    <n v="1181837"/>
    <x v="19"/>
    <x v="0"/>
    <x v="0"/>
    <x v="33"/>
    <x v="1"/>
    <x v="146"/>
    <d v="2015-09-01T00:00:00"/>
    <x v="0"/>
    <s v="No"/>
    <x v="33"/>
    <x v="20"/>
    <x v="0"/>
    <s v="Q2"/>
  </r>
  <r>
    <n v="1562600"/>
    <x v="9"/>
    <x v="3"/>
    <x v="3"/>
    <x v="0"/>
    <x v="0"/>
    <x v="470"/>
    <d v="2015-09-14T00:00:00"/>
    <x v="0"/>
    <s v="No"/>
    <x v="0"/>
    <x v="0"/>
    <x v="0"/>
    <s v="Q3"/>
  </r>
  <r>
    <n v="413535"/>
    <x v="165"/>
    <x v="0"/>
    <x v="0"/>
    <x v="0"/>
    <x v="0"/>
    <x v="210"/>
    <d v="2013-05-23T00:00:00"/>
    <x v="0"/>
    <s v="No"/>
    <x v="0"/>
    <x v="1"/>
    <x v="3"/>
    <s v="Q2"/>
  </r>
  <r>
    <n v="1123927"/>
    <x v="898"/>
    <x v="7"/>
    <x v="21"/>
    <x v="15"/>
    <x v="0"/>
    <x v="895"/>
    <d v="2014-11-26T00:00:00"/>
    <x v="0"/>
    <s v="Yes"/>
    <x v="15"/>
    <x v="19"/>
    <x v="1"/>
    <s v="Q4"/>
  </r>
  <r>
    <n v="1912020"/>
    <x v="156"/>
    <x v="2"/>
    <x v="16"/>
    <x v="8"/>
    <x v="0"/>
    <x v="135"/>
    <d v="2016-06-05T00:00:00"/>
    <x v="0"/>
    <s v="No"/>
    <x v="8"/>
    <x v="0"/>
    <x v="2"/>
    <s v="Q2"/>
  </r>
  <r>
    <n v="1494641"/>
    <x v="18"/>
    <x v="0"/>
    <x v="0"/>
    <x v="9"/>
    <x v="0"/>
    <x v="505"/>
    <d v="2015-07-30T00:00:00"/>
    <x v="0"/>
    <s v="Yes"/>
    <x v="9"/>
    <x v="0"/>
    <x v="0"/>
    <s v="Q3"/>
  </r>
  <r>
    <n v="1075189"/>
    <x v="21"/>
    <x v="2"/>
    <x v="2"/>
    <x v="7"/>
    <x v="0"/>
    <x v="671"/>
    <d v="2014-10-16T00:00:00"/>
    <x v="0"/>
    <s v="No"/>
    <x v="7"/>
    <x v="0"/>
    <x v="1"/>
    <s v="Q4"/>
  </r>
  <r>
    <n v="2035537"/>
    <x v="14"/>
    <x v="2"/>
    <x v="2"/>
    <x v="19"/>
    <x v="0"/>
    <x v="904"/>
    <d v="2016-07-28T00:00:00"/>
    <x v="0"/>
    <s v="No"/>
    <x v="19"/>
    <x v="0"/>
    <x v="2"/>
    <s v="Q3"/>
  </r>
  <r>
    <n v="1957364"/>
    <x v="19"/>
    <x v="2"/>
    <x v="10"/>
    <x v="35"/>
    <x v="0"/>
    <x v="871"/>
    <d v="2016-08-06T00:00:00"/>
    <x v="0"/>
    <s v="Yes"/>
    <x v="35"/>
    <x v="0"/>
    <x v="2"/>
    <s v="Q3"/>
  </r>
  <r>
    <n v="1495289"/>
    <x v="19"/>
    <x v="2"/>
    <x v="24"/>
    <x v="0"/>
    <x v="0"/>
    <x v="505"/>
    <d v="2015-07-31T00:00:00"/>
    <x v="0"/>
    <s v="No"/>
    <x v="0"/>
    <x v="1"/>
    <x v="0"/>
    <s v="Q3"/>
  </r>
  <r>
    <n v="462553"/>
    <x v="10"/>
    <x v="0"/>
    <x v="0"/>
    <x v="39"/>
    <x v="0"/>
    <x v="1225"/>
    <d v="2013-07-26T00:00:00"/>
    <x v="0"/>
    <s v="No"/>
    <x v="39"/>
    <x v="6"/>
    <x v="3"/>
    <s v="Q3"/>
  </r>
  <r>
    <n v="1506612"/>
    <x v="6"/>
    <x v="0"/>
    <x v="0"/>
    <x v="0"/>
    <x v="0"/>
    <x v="847"/>
    <d v="2015-08-13T00:00:00"/>
    <x v="0"/>
    <s v="No"/>
    <x v="0"/>
    <x v="53"/>
    <x v="0"/>
    <s v="Q2"/>
  </r>
  <r>
    <n v="900985"/>
    <x v="76"/>
    <x v="4"/>
    <x v="6"/>
    <x v="20"/>
    <x v="0"/>
    <x v="163"/>
    <d v="2014-06-20T00:00:00"/>
    <x v="0"/>
    <s v="No"/>
    <x v="20"/>
    <x v="4"/>
    <x v="1"/>
    <s v="Q2"/>
  </r>
  <r>
    <n v="937516"/>
    <x v="93"/>
    <x v="0"/>
    <x v="0"/>
    <x v="7"/>
    <x v="0"/>
    <x v="561"/>
    <d v="2014-07-18T00:00:00"/>
    <x v="0"/>
    <s v="No"/>
    <x v="7"/>
    <x v="9"/>
    <x v="1"/>
    <s v="Q3"/>
  </r>
  <r>
    <n v="2065394"/>
    <x v="51"/>
    <x v="2"/>
    <x v="24"/>
    <x v="18"/>
    <x v="1"/>
    <x v="124"/>
    <d v="2016-08-18T00:00:00"/>
    <x v="0"/>
    <s v="Yes"/>
    <x v="18"/>
    <x v="4"/>
    <x v="2"/>
    <s v="Q3"/>
  </r>
  <r>
    <n v="275969"/>
    <x v="19"/>
    <x v="5"/>
    <x v="9"/>
    <x v="7"/>
    <x v="1"/>
    <x v="423"/>
    <d v="2013-04-02T00:00:00"/>
    <x v="0"/>
    <s v="No"/>
    <x v="7"/>
    <x v="18"/>
    <x v="3"/>
    <s v="Q1"/>
  </r>
  <r>
    <n v="1570663"/>
    <x v="8"/>
    <x v="2"/>
    <x v="40"/>
    <x v="0"/>
    <x v="0"/>
    <x v="741"/>
    <d v="2015-09-18T00:00:00"/>
    <x v="0"/>
    <s v="Yes"/>
    <x v="0"/>
    <x v="0"/>
    <x v="0"/>
    <s v="Q3"/>
  </r>
  <r>
    <n v="1029705"/>
    <x v="9"/>
    <x v="3"/>
    <x v="3"/>
    <x v="20"/>
    <x v="0"/>
    <x v="967"/>
    <d v="2014-09-17T00:00:00"/>
    <x v="0"/>
    <s v="No"/>
    <x v="20"/>
    <x v="4"/>
    <x v="1"/>
    <s v="Q3"/>
  </r>
  <r>
    <n v="1232891"/>
    <x v="14"/>
    <x v="7"/>
    <x v="56"/>
    <x v="30"/>
    <x v="0"/>
    <x v="350"/>
    <d v="2015-10-02T00:00:00"/>
    <x v="0"/>
    <s v="No"/>
    <x v="30"/>
    <x v="0"/>
    <x v="0"/>
    <s v="Q4"/>
  </r>
  <r>
    <n v="567006"/>
    <x v="10"/>
    <x v="2"/>
    <x v="16"/>
    <x v="26"/>
    <x v="0"/>
    <x v="525"/>
    <d v="2013-10-22T00:00:00"/>
    <x v="0"/>
    <s v="Yes"/>
    <x v="26"/>
    <x v="0"/>
    <x v="3"/>
    <s v="Q4"/>
  </r>
  <r>
    <n v="1654377"/>
    <x v="20"/>
    <x v="5"/>
    <x v="15"/>
    <x v="19"/>
    <x v="0"/>
    <x v="1101"/>
    <d v="2015-11-13T00:00:00"/>
    <x v="0"/>
    <s v="No"/>
    <x v="19"/>
    <x v="0"/>
    <x v="0"/>
    <s v="Q4"/>
  </r>
  <r>
    <n v="1612330"/>
    <x v="899"/>
    <x v="1"/>
    <x v="4"/>
    <x v="9"/>
    <x v="0"/>
    <x v="786"/>
    <d v="2015-10-22T00:00:00"/>
    <x v="0"/>
    <s v="No"/>
    <x v="9"/>
    <x v="2"/>
    <x v="0"/>
    <s v="Q4"/>
  </r>
  <r>
    <n v="760609"/>
    <x v="20"/>
    <x v="1"/>
    <x v="13"/>
    <x v="3"/>
    <x v="0"/>
    <x v="836"/>
    <d v="2014-03-20T00:00:00"/>
    <x v="0"/>
    <s v="Yes"/>
    <x v="3"/>
    <x v="9"/>
    <x v="1"/>
    <s v="Q1"/>
  </r>
  <r>
    <n v="858961"/>
    <x v="16"/>
    <x v="5"/>
    <x v="14"/>
    <x v="9"/>
    <x v="0"/>
    <x v="188"/>
    <d v="2014-05-19T00:00:00"/>
    <x v="0"/>
    <s v="No"/>
    <x v="9"/>
    <x v="0"/>
    <x v="1"/>
    <s v="Q2"/>
  </r>
  <r>
    <n v="668080"/>
    <x v="30"/>
    <x v="5"/>
    <x v="12"/>
    <x v="40"/>
    <x v="1"/>
    <x v="311"/>
    <d v="2014-01-17T00:00:00"/>
    <x v="0"/>
    <s v="No"/>
    <x v="40"/>
    <x v="9"/>
    <x v="1"/>
    <s v="Q1"/>
  </r>
  <r>
    <n v="402098"/>
    <x v="18"/>
    <x v="0"/>
    <x v="0"/>
    <x v="19"/>
    <x v="0"/>
    <x v="443"/>
    <d v="2013-09-05T00:00:00"/>
    <x v="0"/>
    <s v="No"/>
    <x v="19"/>
    <x v="13"/>
    <x v="3"/>
    <s v="Q3"/>
  </r>
  <r>
    <n v="2013137"/>
    <x v="900"/>
    <x v="1"/>
    <x v="13"/>
    <x v="8"/>
    <x v="0"/>
    <x v="656"/>
    <d v="2016-07-14T00:00:00"/>
    <x v="0"/>
    <s v="No"/>
    <x v="8"/>
    <x v="0"/>
    <x v="2"/>
    <s v="Q3"/>
  </r>
  <r>
    <n v="388470"/>
    <x v="17"/>
    <x v="3"/>
    <x v="8"/>
    <x v="7"/>
    <x v="0"/>
    <x v="53"/>
    <d v="2013-04-22T00:00:00"/>
    <x v="0"/>
    <s v="No"/>
    <x v="7"/>
    <x v="0"/>
    <x v="3"/>
    <s v="Q2"/>
  </r>
  <r>
    <n v="568076"/>
    <x v="14"/>
    <x v="2"/>
    <x v="23"/>
    <x v="4"/>
    <x v="2"/>
    <x v="647"/>
    <d v="2013-10-25T00:00:00"/>
    <x v="0"/>
    <s v="No"/>
    <x v="4"/>
    <x v="4"/>
    <x v="3"/>
    <s v="Q4"/>
  </r>
  <r>
    <n v="812943"/>
    <x v="901"/>
    <x v="1"/>
    <x v="22"/>
    <x v="7"/>
    <x v="0"/>
    <x v="194"/>
    <d v="2014-04-22T00:00:00"/>
    <x v="0"/>
    <s v="Yes"/>
    <x v="7"/>
    <x v="2"/>
    <x v="1"/>
    <s v="Q2"/>
  </r>
  <r>
    <n v="776839"/>
    <x v="62"/>
    <x v="1"/>
    <x v="22"/>
    <x v="25"/>
    <x v="0"/>
    <x v="562"/>
    <d v="2014-03-26T00:00:00"/>
    <x v="0"/>
    <s v="No"/>
    <x v="25"/>
    <x v="1"/>
    <x v="1"/>
    <s v="Q1"/>
  </r>
  <r>
    <n v="1046251"/>
    <x v="59"/>
    <x v="1"/>
    <x v="4"/>
    <x v="5"/>
    <x v="0"/>
    <x v="359"/>
    <d v="2014-09-29T00:00:00"/>
    <x v="0"/>
    <s v="No"/>
    <x v="5"/>
    <x v="9"/>
    <x v="1"/>
    <s v="Q3"/>
  </r>
  <r>
    <n v="699522"/>
    <x v="840"/>
    <x v="0"/>
    <x v="0"/>
    <x v="25"/>
    <x v="0"/>
    <x v="668"/>
    <d v="2014-04-02T00:00:00"/>
    <x v="0"/>
    <s v="No"/>
    <x v="25"/>
    <x v="0"/>
    <x v="1"/>
    <s v="Q2"/>
  </r>
  <r>
    <n v="1723165"/>
    <x v="17"/>
    <x v="3"/>
    <x v="25"/>
    <x v="9"/>
    <x v="1"/>
    <x v="216"/>
    <d v="2016-04-01T00:00:00"/>
    <x v="0"/>
    <s v="No"/>
    <x v="9"/>
    <x v="20"/>
    <x v="0"/>
    <s v="Q4"/>
  </r>
  <r>
    <n v="1110371"/>
    <x v="64"/>
    <x v="7"/>
    <x v="21"/>
    <x v="13"/>
    <x v="0"/>
    <x v="1133"/>
    <d v="2014-11-13T00:00:00"/>
    <x v="0"/>
    <s v="No"/>
    <x v="13"/>
    <x v="33"/>
    <x v="1"/>
    <s v="Q4"/>
  </r>
  <r>
    <n v="1774166"/>
    <x v="17"/>
    <x v="3"/>
    <x v="3"/>
    <x v="37"/>
    <x v="0"/>
    <x v="686"/>
    <d v="2016-04-02T00:00:00"/>
    <x v="0"/>
    <s v="No"/>
    <x v="37"/>
    <x v="0"/>
    <x v="2"/>
    <s v="Q2"/>
  </r>
  <r>
    <n v="2110890"/>
    <x v="184"/>
    <x v="1"/>
    <x v="27"/>
    <x v="12"/>
    <x v="0"/>
    <x v="718"/>
    <d v="2016-09-14T00:00:00"/>
    <x v="0"/>
    <s v="No"/>
    <x v="12"/>
    <x v="0"/>
    <x v="2"/>
    <s v="Q3"/>
  </r>
  <r>
    <n v="852946"/>
    <x v="8"/>
    <x v="0"/>
    <x v="0"/>
    <x v="1"/>
    <x v="0"/>
    <x v="143"/>
    <d v="2014-05-14T00:00:00"/>
    <x v="0"/>
    <s v="No"/>
    <x v="1"/>
    <x v="0"/>
    <x v="1"/>
    <s v="Q2"/>
  </r>
  <r>
    <n v="919836"/>
    <x v="889"/>
    <x v="1"/>
    <x v="1"/>
    <x v="3"/>
    <x v="0"/>
    <x v="158"/>
    <d v="2014-01-07T00:00:00"/>
    <x v="0"/>
    <s v="No"/>
    <x v="3"/>
    <x v="0"/>
    <x v="1"/>
    <s v="Q1"/>
  </r>
  <r>
    <n v="460379"/>
    <x v="14"/>
    <x v="4"/>
    <x v="19"/>
    <x v="0"/>
    <x v="0"/>
    <x v="715"/>
    <d v="2013-07-18T00:00:00"/>
    <x v="0"/>
    <s v="No"/>
    <x v="0"/>
    <x v="0"/>
    <x v="3"/>
    <s v="Q3"/>
  </r>
  <r>
    <n v="885812"/>
    <x v="5"/>
    <x v="1"/>
    <x v="22"/>
    <x v="19"/>
    <x v="0"/>
    <x v="759"/>
    <d v="2014-10-06T00:00:00"/>
    <x v="0"/>
    <s v="No"/>
    <x v="19"/>
    <x v="18"/>
    <x v="1"/>
    <s v="Q3"/>
  </r>
  <r>
    <n v="1746501"/>
    <x v="16"/>
    <x v="1"/>
    <x v="1"/>
    <x v="14"/>
    <x v="0"/>
    <x v="319"/>
    <d v="2016-01-19T00:00:00"/>
    <x v="0"/>
    <s v="No"/>
    <x v="14"/>
    <x v="0"/>
    <x v="2"/>
    <s v="Q1"/>
  </r>
  <r>
    <n v="1603014"/>
    <x v="18"/>
    <x v="0"/>
    <x v="0"/>
    <x v="28"/>
    <x v="0"/>
    <x v="1331"/>
    <d v="2015-12-10T00:00:00"/>
    <x v="0"/>
    <s v="Yes"/>
    <x v="28"/>
    <x v="0"/>
    <x v="0"/>
    <s v="Q4"/>
  </r>
  <r>
    <n v="458702"/>
    <x v="223"/>
    <x v="1"/>
    <x v="22"/>
    <x v="23"/>
    <x v="3"/>
    <x v="684"/>
    <d v="2013-08-23T00:00:00"/>
    <x v="0"/>
    <s v="No"/>
    <x v="23"/>
    <x v="81"/>
    <x v="3"/>
    <s v="Q3"/>
  </r>
  <r>
    <n v="2042276"/>
    <x v="870"/>
    <x v="4"/>
    <x v="6"/>
    <x v="41"/>
    <x v="1"/>
    <x v="730"/>
    <d v="2016-04-08T00:00:00"/>
    <x v="0"/>
    <s v="No"/>
    <x v="41"/>
    <x v="8"/>
    <x v="2"/>
    <s v="Q1"/>
  </r>
  <r>
    <n v="522668"/>
    <x v="35"/>
    <x v="0"/>
    <x v="0"/>
    <x v="6"/>
    <x v="1"/>
    <x v="764"/>
    <d v="2013-12-09T00:00:00"/>
    <x v="0"/>
    <s v="No"/>
    <x v="6"/>
    <x v="15"/>
    <x v="3"/>
    <s v="Q4"/>
  </r>
  <r>
    <n v="1685707"/>
    <x v="25"/>
    <x v="2"/>
    <x v="48"/>
    <x v="4"/>
    <x v="0"/>
    <x v="651"/>
    <d v="2015-07-12T00:00:00"/>
    <x v="0"/>
    <s v="No"/>
    <x v="4"/>
    <x v="0"/>
    <x v="0"/>
    <s v="Q3"/>
  </r>
  <r>
    <n v="1097891"/>
    <x v="14"/>
    <x v="2"/>
    <x v="2"/>
    <x v="5"/>
    <x v="0"/>
    <x v="1031"/>
    <d v="2014-03-11T00:00:00"/>
    <x v="0"/>
    <s v="No"/>
    <x v="5"/>
    <x v="0"/>
    <x v="1"/>
    <s v="Q1"/>
  </r>
  <r>
    <n v="987837"/>
    <x v="5"/>
    <x v="7"/>
    <x v="19"/>
    <x v="7"/>
    <x v="0"/>
    <x v="1113"/>
    <d v="2014-08-20T00:00:00"/>
    <x v="0"/>
    <s v="Yes"/>
    <x v="7"/>
    <x v="9"/>
    <x v="1"/>
    <s v="Q3"/>
  </r>
  <r>
    <n v="1533844"/>
    <x v="18"/>
    <x v="0"/>
    <x v="0"/>
    <x v="27"/>
    <x v="0"/>
    <x v="322"/>
    <d v="2015-08-24T00:00:00"/>
    <x v="0"/>
    <s v="Yes"/>
    <x v="27"/>
    <x v="0"/>
    <x v="0"/>
    <s v="Q3"/>
  </r>
  <r>
    <n v="1454151"/>
    <x v="7"/>
    <x v="4"/>
    <x v="26"/>
    <x v="13"/>
    <x v="0"/>
    <x v="196"/>
    <d v="2015-06-07T00:00:00"/>
    <x v="0"/>
    <s v="No"/>
    <x v="13"/>
    <x v="0"/>
    <x v="0"/>
    <s v="Q2"/>
  </r>
  <r>
    <n v="1922287"/>
    <x v="745"/>
    <x v="1"/>
    <x v="13"/>
    <x v="25"/>
    <x v="0"/>
    <x v="577"/>
    <d v="2016-12-05T00:00:00"/>
    <x v="0"/>
    <s v="Yes"/>
    <x v="25"/>
    <x v="0"/>
    <x v="2"/>
    <s v="Q4"/>
  </r>
  <r>
    <n v="1849896"/>
    <x v="902"/>
    <x v="0"/>
    <x v="5"/>
    <x v="14"/>
    <x v="0"/>
    <x v="60"/>
    <d v="2016-03-25T00:00:00"/>
    <x v="0"/>
    <s v="Yes"/>
    <x v="14"/>
    <x v="0"/>
    <x v="2"/>
    <s v="Q1"/>
  </r>
  <r>
    <n v="747674"/>
    <x v="9"/>
    <x v="3"/>
    <x v="3"/>
    <x v="9"/>
    <x v="0"/>
    <x v="1150"/>
    <d v="2014-06-03T00:00:00"/>
    <x v="0"/>
    <s v="No"/>
    <x v="9"/>
    <x v="0"/>
    <x v="1"/>
    <s v="Q2"/>
  </r>
  <r>
    <n v="970917"/>
    <x v="103"/>
    <x v="6"/>
    <x v="46"/>
    <x v="26"/>
    <x v="0"/>
    <x v="193"/>
    <d v="2014-06-08T00:00:00"/>
    <x v="0"/>
    <s v="No"/>
    <x v="26"/>
    <x v="0"/>
    <x v="1"/>
    <s v="Q2"/>
  </r>
  <r>
    <n v="1860828"/>
    <x v="26"/>
    <x v="0"/>
    <x v="0"/>
    <x v="19"/>
    <x v="0"/>
    <x v="303"/>
    <d v="2016-01-04T00:00:00"/>
    <x v="0"/>
    <s v="No"/>
    <x v="19"/>
    <x v="0"/>
    <x v="2"/>
    <s v="Q1"/>
  </r>
  <r>
    <n v="1608777"/>
    <x v="515"/>
    <x v="1"/>
    <x v="4"/>
    <x v="0"/>
    <x v="3"/>
    <x v="850"/>
    <d v="2015-10-20T00:00:00"/>
    <x v="0"/>
    <s v="No"/>
    <x v="0"/>
    <x v="2"/>
    <x v="0"/>
    <s v="Q4"/>
  </r>
  <r>
    <n v="654453"/>
    <x v="10"/>
    <x v="5"/>
    <x v="15"/>
    <x v="7"/>
    <x v="0"/>
    <x v="1"/>
    <d v="2014-03-01T00:00:00"/>
    <x v="0"/>
    <s v="Yes"/>
    <x v="7"/>
    <x v="0"/>
    <x v="1"/>
    <s v="Q1"/>
  </r>
  <r>
    <n v="1385785"/>
    <x v="16"/>
    <x v="2"/>
    <x v="35"/>
    <x v="7"/>
    <x v="0"/>
    <x v="222"/>
    <d v="2015-05-20T00:00:00"/>
    <x v="0"/>
    <s v="Yes"/>
    <x v="7"/>
    <x v="0"/>
    <x v="0"/>
    <s v="Q2"/>
  </r>
  <r>
    <n v="1395391"/>
    <x v="10"/>
    <x v="5"/>
    <x v="14"/>
    <x v="1"/>
    <x v="0"/>
    <x v="211"/>
    <d v="2015-05-27T00:00:00"/>
    <x v="0"/>
    <s v="No"/>
    <x v="1"/>
    <x v="0"/>
    <x v="0"/>
    <s v="Q2"/>
  </r>
  <r>
    <n v="1455777"/>
    <x v="94"/>
    <x v="4"/>
    <x v="26"/>
    <x v="31"/>
    <x v="0"/>
    <x v="782"/>
    <d v="2015-07-07T00:00:00"/>
    <x v="0"/>
    <s v="No"/>
    <x v="31"/>
    <x v="0"/>
    <x v="0"/>
    <s v="Q3"/>
  </r>
  <r>
    <n v="922307"/>
    <x v="8"/>
    <x v="2"/>
    <x v="24"/>
    <x v="0"/>
    <x v="0"/>
    <x v="790"/>
    <d v="2014-03-07T00:00:00"/>
    <x v="0"/>
    <s v="No"/>
    <x v="0"/>
    <x v="0"/>
    <x v="1"/>
    <s v="Q1"/>
  </r>
  <r>
    <n v="957155"/>
    <x v="33"/>
    <x v="4"/>
    <x v="26"/>
    <x v="35"/>
    <x v="0"/>
    <x v="856"/>
    <d v="2014-07-28T00:00:00"/>
    <x v="0"/>
    <s v="No"/>
    <x v="35"/>
    <x v="0"/>
    <x v="1"/>
    <s v="Q3"/>
  </r>
  <r>
    <n v="945466"/>
    <x v="93"/>
    <x v="0"/>
    <x v="0"/>
    <x v="27"/>
    <x v="0"/>
    <x v="414"/>
    <d v="2014-07-21T00:00:00"/>
    <x v="0"/>
    <s v="No"/>
    <x v="27"/>
    <x v="0"/>
    <x v="1"/>
    <s v="Q3"/>
  </r>
  <r>
    <n v="753790"/>
    <x v="14"/>
    <x v="2"/>
    <x v="23"/>
    <x v="0"/>
    <x v="0"/>
    <x v="1134"/>
    <d v="2014-12-03T00:00:00"/>
    <x v="0"/>
    <s v="No"/>
    <x v="0"/>
    <x v="18"/>
    <x v="1"/>
    <s v="Q4"/>
  </r>
  <r>
    <n v="1742759"/>
    <x v="252"/>
    <x v="1"/>
    <x v="1"/>
    <x v="33"/>
    <x v="0"/>
    <x v="162"/>
    <d v="2016-01-20T00:00:00"/>
    <x v="0"/>
    <s v="No"/>
    <x v="33"/>
    <x v="19"/>
    <x v="2"/>
    <s v="Q1"/>
  </r>
  <r>
    <n v="1315357"/>
    <x v="241"/>
    <x v="1"/>
    <x v="22"/>
    <x v="20"/>
    <x v="0"/>
    <x v="295"/>
    <d v="2015-03-04T00:00:00"/>
    <x v="0"/>
    <s v="No"/>
    <x v="20"/>
    <x v="0"/>
    <x v="0"/>
    <s v="Q1"/>
  </r>
  <r>
    <n v="1621271"/>
    <x v="155"/>
    <x v="1"/>
    <x v="13"/>
    <x v="27"/>
    <x v="3"/>
    <x v="234"/>
    <d v="2015-10-30T00:00:00"/>
    <x v="1"/>
    <s v="No"/>
    <x v="27"/>
    <x v="21"/>
    <x v="0"/>
    <s v="Q4"/>
  </r>
  <r>
    <n v="474692"/>
    <x v="10"/>
    <x v="0"/>
    <x v="5"/>
    <x v="13"/>
    <x v="0"/>
    <x v="894"/>
    <d v="2013-08-08T00:00:00"/>
    <x v="0"/>
    <s v="No"/>
    <x v="13"/>
    <x v="20"/>
    <x v="3"/>
    <s v="Q2"/>
  </r>
  <r>
    <n v="2099234"/>
    <x v="19"/>
    <x v="5"/>
    <x v="9"/>
    <x v="0"/>
    <x v="0"/>
    <x v="549"/>
    <d v="2016-07-09T00:00:00"/>
    <x v="0"/>
    <s v="No"/>
    <x v="0"/>
    <x v="0"/>
    <x v="2"/>
    <s v="Q3"/>
  </r>
  <r>
    <n v="1529199"/>
    <x v="6"/>
    <x v="2"/>
    <x v="30"/>
    <x v="0"/>
    <x v="0"/>
    <x v="71"/>
    <d v="2015-08-20T00:00:00"/>
    <x v="0"/>
    <s v="Yes"/>
    <x v="0"/>
    <x v="0"/>
    <x v="0"/>
    <s v="Q3"/>
  </r>
  <r>
    <n v="1063557"/>
    <x v="323"/>
    <x v="1"/>
    <x v="22"/>
    <x v="26"/>
    <x v="0"/>
    <x v="653"/>
    <d v="2014-08-10T00:00:00"/>
    <x v="0"/>
    <s v="No"/>
    <x v="26"/>
    <x v="0"/>
    <x v="1"/>
    <s v="Q3"/>
  </r>
  <r>
    <n v="1878868"/>
    <x v="33"/>
    <x v="4"/>
    <x v="6"/>
    <x v="13"/>
    <x v="0"/>
    <x v="531"/>
    <d v="2016-04-13T00:00:00"/>
    <x v="0"/>
    <s v="No"/>
    <x v="13"/>
    <x v="0"/>
    <x v="2"/>
    <s v="Q2"/>
  </r>
  <r>
    <n v="505782"/>
    <x v="62"/>
    <x v="2"/>
    <x v="24"/>
    <x v="38"/>
    <x v="0"/>
    <x v="128"/>
    <d v="2013-08-26T00:00:00"/>
    <x v="0"/>
    <s v="No"/>
    <x v="38"/>
    <x v="4"/>
    <x v="3"/>
    <s v="Q3"/>
  </r>
  <r>
    <n v="879495"/>
    <x v="28"/>
    <x v="7"/>
    <x v="21"/>
    <x v="16"/>
    <x v="0"/>
    <x v="265"/>
    <d v="2014-03-06T00:00:00"/>
    <x v="0"/>
    <s v="Yes"/>
    <x v="16"/>
    <x v="0"/>
    <x v="1"/>
    <s v="Q1"/>
  </r>
  <r>
    <n v="2024027"/>
    <x v="16"/>
    <x v="2"/>
    <x v="17"/>
    <x v="9"/>
    <x v="2"/>
    <x v="192"/>
    <d v="2016-07-22T00:00:00"/>
    <x v="1"/>
    <s v="No"/>
    <x v="9"/>
    <x v="1"/>
    <x v="2"/>
    <s v="Q3"/>
  </r>
  <r>
    <n v="1960480"/>
    <x v="903"/>
    <x v="0"/>
    <x v="5"/>
    <x v="46"/>
    <x v="0"/>
    <x v="871"/>
    <d v="2016-08-06T00:00:00"/>
    <x v="0"/>
    <s v="Yes"/>
    <x v="45"/>
    <x v="0"/>
    <x v="2"/>
    <s v="Q3"/>
  </r>
  <r>
    <n v="1020105"/>
    <x v="9"/>
    <x v="3"/>
    <x v="3"/>
    <x v="0"/>
    <x v="0"/>
    <x v="906"/>
    <d v="2014-09-09T00:00:00"/>
    <x v="0"/>
    <s v="No"/>
    <x v="0"/>
    <x v="0"/>
    <x v="1"/>
    <s v="Q3"/>
  </r>
  <r>
    <n v="378536"/>
    <x v="8"/>
    <x v="2"/>
    <x v="17"/>
    <x v="7"/>
    <x v="0"/>
    <x v="228"/>
    <d v="2013-10-04T00:00:00"/>
    <x v="0"/>
    <s v="Yes"/>
    <x v="7"/>
    <x v="0"/>
    <x v="3"/>
    <s v="Q4"/>
  </r>
  <r>
    <n v="2078405"/>
    <x v="9"/>
    <x v="3"/>
    <x v="25"/>
    <x v="14"/>
    <x v="1"/>
    <x v="510"/>
    <d v="2016-08-24T00:00:00"/>
    <x v="0"/>
    <s v="No"/>
    <x v="14"/>
    <x v="1"/>
    <x v="2"/>
    <s v="Q3"/>
  </r>
  <r>
    <n v="1928389"/>
    <x v="51"/>
    <x v="2"/>
    <x v="24"/>
    <x v="42"/>
    <x v="0"/>
    <x v="521"/>
    <d v="2016-05-17T00:00:00"/>
    <x v="0"/>
    <s v="No"/>
    <x v="42"/>
    <x v="0"/>
    <x v="2"/>
    <s v="Q2"/>
  </r>
  <r>
    <n v="1684593"/>
    <x v="10"/>
    <x v="0"/>
    <x v="0"/>
    <x v="5"/>
    <x v="0"/>
    <x v="979"/>
    <d v="2015-08-12T00:00:00"/>
    <x v="0"/>
    <s v="No"/>
    <x v="5"/>
    <x v="20"/>
    <x v="0"/>
    <s v="Q2"/>
  </r>
  <r>
    <n v="1619523"/>
    <x v="620"/>
    <x v="5"/>
    <x v="12"/>
    <x v="24"/>
    <x v="0"/>
    <x v="129"/>
    <d v="2015-10-22T00:00:00"/>
    <x v="0"/>
    <s v="No"/>
    <x v="24"/>
    <x v="0"/>
    <x v="0"/>
    <s v="Q4"/>
  </r>
  <r>
    <n v="952959"/>
    <x v="19"/>
    <x v="0"/>
    <x v="0"/>
    <x v="7"/>
    <x v="0"/>
    <x v="550"/>
    <d v="2014-07-24T00:00:00"/>
    <x v="0"/>
    <s v="No"/>
    <x v="7"/>
    <x v="0"/>
    <x v="1"/>
    <s v="Q3"/>
  </r>
  <r>
    <n v="756283"/>
    <x v="33"/>
    <x v="4"/>
    <x v="26"/>
    <x v="31"/>
    <x v="0"/>
    <x v="830"/>
    <d v="2014-03-13T00:00:00"/>
    <x v="0"/>
    <s v="No"/>
    <x v="31"/>
    <x v="0"/>
    <x v="1"/>
    <s v="Q1"/>
  </r>
  <r>
    <n v="1991751"/>
    <x v="112"/>
    <x v="0"/>
    <x v="37"/>
    <x v="0"/>
    <x v="0"/>
    <x v="408"/>
    <d v="2016-06-29T00:00:00"/>
    <x v="0"/>
    <s v="Yes"/>
    <x v="0"/>
    <x v="0"/>
    <x v="2"/>
    <s v="Q2"/>
  </r>
  <r>
    <n v="1785072"/>
    <x v="312"/>
    <x v="4"/>
    <x v="26"/>
    <x v="18"/>
    <x v="0"/>
    <x v="248"/>
    <d v="2016-12-02T00:00:00"/>
    <x v="0"/>
    <s v="No"/>
    <x v="18"/>
    <x v="0"/>
    <x v="2"/>
    <s v="Q4"/>
  </r>
  <r>
    <n v="898917"/>
    <x v="4"/>
    <x v="3"/>
    <x v="3"/>
    <x v="5"/>
    <x v="0"/>
    <x v="565"/>
    <d v="2014-06-17T00:00:00"/>
    <x v="0"/>
    <s v="No"/>
    <x v="5"/>
    <x v="0"/>
    <x v="1"/>
    <s v="Q2"/>
  </r>
  <r>
    <n v="1295132"/>
    <x v="14"/>
    <x v="5"/>
    <x v="12"/>
    <x v="4"/>
    <x v="0"/>
    <x v="841"/>
    <d v="2015-03-23T00:00:00"/>
    <x v="0"/>
    <s v="No"/>
    <x v="4"/>
    <x v="0"/>
    <x v="0"/>
    <s v="Q1"/>
  </r>
  <r>
    <n v="1368694"/>
    <x v="51"/>
    <x v="2"/>
    <x v="54"/>
    <x v="0"/>
    <x v="0"/>
    <x v="1342"/>
    <d v="2015-10-05T00:00:00"/>
    <x v="0"/>
    <s v="No"/>
    <x v="0"/>
    <x v="0"/>
    <x v="0"/>
    <s v="Q4"/>
  </r>
  <r>
    <n v="1788144"/>
    <x v="35"/>
    <x v="0"/>
    <x v="0"/>
    <x v="23"/>
    <x v="0"/>
    <x v="142"/>
    <d v="2016-02-19T00:00:00"/>
    <x v="0"/>
    <s v="No"/>
    <x v="23"/>
    <x v="9"/>
    <x v="2"/>
    <s v="Q1"/>
  </r>
  <r>
    <n v="480099"/>
    <x v="16"/>
    <x v="5"/>
    <x v="12"/>
    <x v="33"/>
    <x v="0"/>
    <x v="715"/>
    <d v="2013-07-19T00:00:00"/>
    <x v="0"/>
    <s v="Yes"/>
    <x v="33"/>
    <x v="1"/>
    <x v="3"/>
    <s v="Q3"/>
  </r>
  <r>
    <n v="1076346"/>
    <x v="35"/>
    <x v="0"/>
    <x v="0"/>
    <x v="0"/>
    <x v="0"/>
    <x v="939"/>
    <d v="2014-10-17T00:00:00"/>
    <x v="0"/>
    <s v="No"/>
    <x v="0"/>
    <x v="0"/>
    <x v="1"/>
    <s v="Q4"/>
  </r>
  <r>
    <n v="1595826"/>
    <x v="646"/>
    <x v="5"/>
    <x v="9"/>
    <x v="35"/>
    <x v="3"/>
    <x v="67"/>
    <d v="2015-08-10T00:00:00"/>
    <x v="0"/>
    <s v="No"/>
    <x v="35"/>
    <x v="18"/>
    <x v="0"/>
    <s v="Q2"/>
  </r>
  <r>
    <n v="1132534"/>
    <x v="273"/>
    <x v="7"/>
    <x v="21"/>
    <x v="34"/>
    <x v="0"/>
    <x v="895"/>
    <d v="2014-11-26T00:00:00"/>
    <x v="0"/>
    <s v="No"/>
    <x v="34"/>
    <x v="19"/>
    <x v="1"/>
    <s v="Q4"/>
  </r>
  <r>
    <n v="1600592"/>
    <x v="16"/>
    <x v="2"/>
    <x v="16"/>
    <x v="7"/>
    <x v="0"/>
    <x v="382"/>
    <d v="2015-11-19T00:00:00"/>
    <x v="0"/>
    <s v="No"/>
    <x v="7"/>
    <x v="71"/>
    <x v="0"/>
    <s v="Q3"/>
  </r>
  <r>
    <n v="1945595"/>
    <x v="19"/>
    <x v="2"/>
    <x v="10"/>
    <x v="12"/>
    <x v="0"/>
    <x v="863"/>
    <d v="2016-05-27T00:00:00"/>
    <x v="0"/>
    <s v="Yes"/>
    <x v="12"/>
    <x v="0"/>
    <x v="2"/>
    <s v="Q2"/>
  </r>
  <r>
    <n v="547152"/>
    <x v="10"/>
    <x v="5"/>
    <x v="15"/>
    <x v="28"/>
    <x v="4"/>
    <x v="1236"/>
    <d v="2013-09-30T00:00:00"/>
    <x v="0"/>
    <s v="Yes"/>
    <x v="28"/>
    <x v="1"/>
    <x v="3"/>
    <s v="Q3"/>
  </r>
  <r>
    <n v="1740501"/>
    <x v="19"/>
    <x v="0"/>
    <x v="0"/>
    <x v="30"/>
    <x v="1"/>
    <x v="162"/>
    <d v="2016-01-16T00:00:00"/>
    <x v="0"/>
    <s v="No"/>
    <x v="30"/>
    <x v="4"/>
    <x v="2"/>
    <s v="Q1"/>
  </r>
  <r>
    <n v="1298816"/>
    <x v="168"/>
    <x v="5"/>
    <x v="12"/>
    <x v="25"/>
    <x v="1"/>
    <x v="361"/>
    <d v="2015-04-27T00:00:00"/>
    <x v="0"/>
    <s v="No"/>
    <x v="25"/>
    <x v="29"/>
    <x v="0"/>
    <s v="Q1"/>
  </r>
  <r>
    <n v="1215219"/>
    <x v="33"/>
    <x v="4"/>
    <x v="26"/>
    <x v="15"/>
    <x v="0"/>
    <x v="48"/>
    <d v="2015-01-28T00:00:00"/>
    <x v="0"/>
    <s v="No"/>
    <x v="15"/>
    <x v="0"/>
    <x v="0"/>
    <s v="Q1"/>
  </r>
  <r>
    <n v="2131762"/>
    <x v="8"/>
    <x v="5"/>
    <x v="12"/>
    <x v="9"/>
    <x v="2"/>
    <x v="632"/>
    <d v="2016-09-28T00:00:00"/>
    <x v="0"/>
    <s v="Yes"/>
    <x v="9"/>
    <x v="4"/>
    <x v="2"/>
    <s v="Q3"/>
  </r>
  <r>
    <n v="1791572"/>
    <x v="41"/>
    <x v="1"/>
    <x v="1"/>
    <x v="9"/>
    <x v="1"/>
    <x v="342"/>
    <d v="2016-02-22T00:00:00"/>
    <x v="0"/>
    <s v="No"/>
    <x v="9"/>
    <x v="2"/>
    <x v="2"/>
    <s v="Q1"/>
  </r>
  <r>
    <n v="1638105"/>
    <x v="312"/>
    <x v="4"/>
    <x v="6"/>
    <x v="15"/>
    <x v="2"/>
    <x v="202"/>
    <d v="2015-04-11T00:00:00"/>
    <x v="0"/>
    <s v="No"/>
    <x v="15"/>
    <x v="13"/>
    <x v="0"/>
    <s v="Q1"/>
  </r>
  <r>
    <n v="1170382"/>
    <x v="10"/>
    <x v="0"/>
    <x v="5"/>
    <x v="14"/>
    <x v="2"/>
    <x v="424"/>
    <d v="2014-12-31T00:00:00"/>
    <x v="0"/>
    <s v="No"/>
    <x v="14"/>
    <x v="21"/>
    <x v="1"/>
    <s v="Q4"/>
  </r>
  <r>
    <n v="1570258"/>
    <x v="10"/>
    <x v="5"/>
    <x v="12"/>
    <x v="4"/>
    <x v="0"/>
    <x v="741"/>
    <d v="2015-09-18T00:00:00"/>
    <x v="0"/>
    <s v="No"/>
    <x v="4"/>
    <x v="0"/>
    <x v="0"/>
    <s v="Q3"/>
  </r>
  <r>
    <n v="1634835"/>
    <x v="125"/>
    <x v="5"/>
    <x v="12"/>
    <x v="20"/>
    <x v="3"/>
    <x v="79"/>
    <d v="2015-02-11T00:00:00"/>
    <x v="0"/>
    <s v="No"/>
    <x v="20"/>
    <x v="0"/>
    <x v="0"/>
    <s v="Q1"/>
  </r>
  <r>
    <n v="2038809"/>
    <x v="8"/>
    <x v="2"/>
    <x v="16"/>
    <x v="7"/>
    <x v="0"/>
    <x v="996"/>
    <d v="2016-07-31T00:00:00"/>
    <x v="0"/>
    <s v="Yes"/>
    <x v="7"/>
    <x v="0"/>
    <x v="2"/>
    <s v="Q3"/>
  </r>
  <r>
    <n v="1638097"/>
    <x v="131"/>
    <x v="1"/>
    <x v="1"/>
    <x v="20"/>
    <x v="0"/>
    <x v="202"/>
    <d v="2015-03-11T00:00:00"/>
    <x v="0"/>
    <s v="No"/>
    <x v="20"/>
    <x v="0"/>
    <x v="0"/>
    <s v="Q1"/>
  </r>
  <r>
    <n v="1726154"/>
    <x v="10"/>
    <x v="2"/>
    <x v="20"/>
    <x v="7"/>
    <x v="0"/>
    <x v="618"/>
    <d v="2016-07-01T00:00:00"/>
    <x v="0"/>
    <s v="No"/>
    <x v="7"/>
    <x v="18"/>
    <x v="2"/>
    <s v="Q2"/>
  </r>
  <r>
    <n v="2014197"/>
    <x v="8"/>
    <x v="2"/>
    <x v="24"/>
    <x v="25"/>
    <x v="3"/>
    <x v="252"/>
    <d v="2016-07-15T00:00:00"/>
    <x v="0"/>
    <s v="Yes"/>
    <x v="25"/>
    <x v="0"/>
    <x v="2"/>
    <s v="Q3"/>
  </r>
  <r>
    <n v="537392"/>
    <x v="7"/>
    <x v="4"/>
    <x v="32"/>
    <x v="44"/>
    <x v="0"/>
    <x v="694"/>
    <d v="2013-09-23T00:00:00"/>
    <x v="0"/>
    <s v="No"/>
    <x v="43"/>
    <x v="4"/>
    <x v="3"/>
    <s v="Q3"/>
  </r>
  <r>
    <n v="463586"/>
    <x v="466"/>
    <x v="0"/>
    <x v="5"/>
    <x v="0"/>
    <x v="0"/>
    <x v="1225"/>
    <d v="2013-07-24T00:00:00"/>
    <x v="0"/>
    <s v="Yes"/>
    <x v="0"/>
    <x v="4"/>
    <x v="3"/>
    <s v="Q3"/>
  </r>
  <r>
    <n v="1437678"/>
    <x v="228"/>
    <x v="1"/>
    <x v="4"/>
    <x v="7"/>
    <x v="0"/>
    <x v="736"/>
    <d v="2015-06-25T00:00:00"/>
    <x v="0"/>
    <s v="Yes"/>
    <x v="7"/>
    <x v="0"/>
    <x v="0"/>
    <s v="Q2"/>
  </r>
  <r>
    <n v="1658922"/>
    <x v="19"/>
    <x v="5"/>
    <x v="12"/>
    <x v="30"/>
    <x v="1"/>
    <x v="620"/>
    <d v="2015-11-18T00:00:00"/>
    <x v="0"/>
    <s v="Yes"/>
    <x v="30"/>
    <x v="1"/>
    <x v="0"/>
    <s v="Q4"/>
  </r>
  <r>
    <n v="835930"/>
    <x v="20"/>
    <x v="2"/>
    <x v="24"/>
    <x v="12"/>
    <x v="0"/>
    <x v="1115"/>
    <d v="2014-02-05T00:00:00"/>
    <x v="0"/>
    <s v="No"/>
    <x v="12"/>
    <x v="0"/>
    <x v="1"/>
    <s v="Q1"/>
  </r>
  <r>
    <n v="1384034"/>
    <x v="10"/>
    <x v="5"/>
    <x v="15"/>
    <x v="0"/>
    <x v="0"/>
    <x v="222"/>
    <d v="2015-05-20T00:00:00"/>
    <x v="0"/>
    <s v="No"/>
    <x v="0"/>
    <x v="0"/>
    <x v="0"/>
    <s v="Q2"/>
  </r>
  <r>
    <n v="863008"/>
    <x v="543"/>
    <x v="4"/>
    <x v="26"/>
    <x v="7"/>
    <x v="0"/>
    <x v="50"/>
    <d v="2014-05-27T00:00:00"/>
    <x v="0"/>
    <s v="No"/>
    <x v="7"/>
    <x v="19"/>
    <x v="1"/>
    <s v="Q2"/>
  </r>
  <r>
    <n v="1899490"/>
    <x v="28"/>
    <x v="5"/>
    <x v="9"/>
    <x v="14"/>
    <x v="3"/>
    <x v="70"/>
    <d v="2016-04-27T00:00:00"/>
    <x v="0"/>
    <s v="No"/>
    <x v="14"/>
    <x v="0"/>
    <x v="2"/>
    <s v="Q2"/>
  </r>
  <r>
    <n v="1717239"/>
    <x v="476"/>
    <x v="7"/>
    <x v="21"/>
    <x v="5"/>
    <x v="0"/>
    <x v="1271"/>
    <d v="2016-01-26T00:00:00"/>
    <x v="0"/>
    <s v="No"/>
    <x v="5"/>
    <x v="15"/>
    <x v="0"/>
    <s v="Q4"/>
  </r>
  <r>
    <n v="529076"/>
    <x v="19"/>
    <x v="2"/>
    <x v="48"/>
    <x v="3"/>
    <x v="0"/>
    <x v="375"/>
    <d v="2013-09-17T00:00:00"/>
    <x v="0"/>
    <s v="Yes"/>
    <x v="3"/>
    <x v="1"/>
    <x v="3"/>
    <s v="Q3"/>
  </r>
  <r>
    <n v="1489956"/>
    <x v="14"/>
    <x v="0"/>
    <x v="0"/>
    <x v="0"/>
    <x v="2"/>
    <x v="103"/>
    <d v="2015-07-29T00:00:00"/>
    <x v="0"/>
    <s v="No"/>
    <x v="0"/>
    <x v="1"/>
    <x v="0"/>
    <s v="Q3"/>
  </r>
  <r>
    <n v="2035753"/>
    <x v="117"/>
    <x v="0"/>
    <x v="0"/>
    <x v="41"/>
    <x v="0"/>
    <x v="904"/>
    <d v="2016-07-28T00:00:00"/>
    <x v="0"/>
    <s v="No"/>
    <x v="41"/>
    <x v="0"/>
    <x v="2"/>
    <s v="Q3"/>
  </r>
  <r>
    <n v="1153280"/>
    <x v="33"/>
    <x v="4"/>
    <x v="6"/>
    <x v="7"/>
    <x v="0"/>
    <x v="877"/>
    <d v="2014-11-12T00:00:00"/>
    <x v="0"/>
    <s v="No"/>
    <x v="7"/>
    <x v="0"/>
    <x v="1"/>
    <s v="Q4"/>
  </r>
  <r>
    <n v="1798603"/>
    <x v="5"/>
    <x v="1"/>
    <x v="1"/>
    <x v="29"/>
    <x v="0"/>
    <x v="41"/>
    <d v="2016-02-22T00:00:00"/>
    <x v="0"/>
    <s v="No"/>
    <x v="29"/>
    <x v="0"/>
    <x v="2"/>
    <s v="Q1"/>
  </r>
  <r>
    <n v="1811656"/>
    <x v="4"/>
    <x v="3"/>
    <x v="25"/>
    <x v="26"/>
    <x v="1"/>
    <x v="449"/>
    <d v="2016-03-03T00:00:00"/>
    <x v="0"/>
    <s v="No"/>
    <x v="26"/>
    <x v="8"/>
    <x v="2"/>
    <s v="Q1"/>
  </r>
  <r>
    <n v="1239159"/>
    <x v="746"/>
    <x v="1"/>
    <x v="1"/>
    <x v="8"/>
    <x v="0"/>
    <x v="260"/>
    <d v="2015-02-13T00:00:00"/>
    <x v="0"/>
    <s v="Yes"/>
    <x v="8"/>
    <x v="0"/>
    <x v="0"/>
    <s v="Q1"/>
  </r>
  <r>
    <n v="733194"/>
    <x v="62"/>
    <x v="2"/>
    <x v="2"/>
    <x v="13"/>
    <x v="2"/>
    <x v="111"/>
    <d v="2014-02-28T00:00:00"/>
    <x v="0"/>
    <s v="Yes"/>
    <x v="13"/>
    <x v="4"/>
    <x v="1"/>
    <s v="Q1"/>
  </r>
  <r>
    <n v="2030064"/>
    <x v="14"/>
    <x v="2"/>
    <x v="24"/>
    <x v="35"/>
    <x v="2"/>
    <x v="455"/>
    <d v="2016-07-28T00:00:00"/>
    <x v="0"/>
    <s v="No"/>
    <x v="35"/>
    <x v="4"/>
    <x v="2"/>
    <s v="Q3"/>
  </r>
  <r>
    <n v="1967800"/>
    <x v="20"/>
    <x v="7"/>
    <x v="73"/>
    <x v="19"/>
    <x v="4"/>
    <x v="466"/>
    <d v="2016-06-15T00:00:00"/>
    <x v="0"/>
    <s v="Yes"/>
    <x v="19"/>
    <x v="1"/>
    <x v="2"/>
    <s v="Q2"/>
  </r>
  <r>
    <n v="650971"/>
    <x v="19"/>
    <x v="5"/>
    <x v="9"/>
    <x v="52"/>
    <x v="3"/>
    <x v="702"/>
    <d v="2014-02-01T00:00:00"/>
    <x v="0"/>
    <s v="Yes"/>
    <x v="50"/>
    <x v="24"/>
    <x v="3"/>
    <s v="Q4"/>
  </r>
  <r>
    <n v="1449077"/>
    <x v="207"/>
    <x v="1"/>
    <x v="22"/>
    <x v="13"/>
    <x v="0"/>
    <x v="173"/>
    <d v="2015-02-07T00:00:00"/>
    <x v="0"/>
    <s v="No"/>
    <x v="13"/>
    <x v="0"/>
    <x v="0"/>
    <s v="Q1"/>
  </r>
  <r>
    <n v="1073074"/>
    <x v="4"/>
    <x v="3"/>
    <x v="44"/>
    <x v="13"/>
    <x v="0"/>
    <x v="671"/>
    <d v="2014-10-22T00:00:00"/>
    <x v="0"/>
    <s v="Yes"/>
    <x v="13"/>
    <x v="19"/>
    <x v="1"/>
    <s v="Q4"/>
  </r>
  <r>
    <n v="1634732"/>
    <x v="279"/>
    <x v="1"/>
    <x v="4"/>
    <x v="7"/>
    <x v="0"/>
    <x v="824"/>
    <d v="2015-01-11T00:00:00"/>
    <x v="0"/>
    <s v="No"/>
    <x v="7"/>
    <x v="0"/>
    <x v="0"/>
    <s v="Q1"/>
  </r>
  <r>
    <n v="901356"/>
    <x v="14"/>
    <x v="2"/>
    <x v="57"/>
    <x v="36"/>
    <x v="0"/>
    <x v="353"/>
    <d v="2014-06-23T00:00:00"/>
    <x v="0"/>
    <s v="No"/>
    <x v="36"/>
    <x v="6"/>
    <x v="1"/>
    <s v="Q2"/>
  </r>
  <r>
    <n v="1135899"/>
    <x v="30"/>
    <x v="5"/>
    <x v="36"/>
    <x v="4"/>
    <x v="0"/>
    <x v="1119"/>
    <d v="2014-11-29T00:00:00"/>
    <x v="0"/>
    <s v="No"/>
    <x v="4"/>
    <x v="0"/>
    <x v="1"/>
    <s v="Q4"/>
  </r>
  <r>
    <n v="256856"/>
    <x v="8"/>
    <x v="0"/>
    <x v="0"/>
    <x v="13"/>
    <x v="0"/>
    <x v="52"/>
    <d v="2013-01-28T00:00:00"/>
    <x v="0"/>
    <s v="No"/>
    <x v="13"/>
    <x v="2"/>
    <x v="3"/>
    <s v="Q1"/>
  </r>
  <r>
    <n v="1795827"/>
    <x v="93"/>
    <x v="0"/>
    <x v="5"/>
    <x v="18"/>
    <x v="3"/>
    <x v="480"/>
    <d v="2016-02-24T00:00:00"/>
    <x v="0"/>
    <s v="No"/>
    <x v="18"/>
    <x v="2"/>
    <x v="2"/>
    <s v="Q1"/>
  </r>
  <r>
    <n v="1911149"/>
    <x v="871"/>
    <x v="1"/>
    <x v="27"/>
    <x v="10"/>
    <x v="0"/>
    <x v="767"/>
    <d v="2016-06-17T00:00:00"/>
    <x v="0"/>
    <s v="No"/>
    <x v="10"/>
    <x v="59"/>
    <x v="2"/>
    <s v="Q2"/>
  </r>
  <r>
    <n v="1076862"/>
    <x v="4"/>
    <x v="3"/>
    <x v="8"/>
    <x v="25"/>
    <x v="0"/>
    <x v="679"/>
    <d v="2014-10-18T00:00:00"/>
    <x v="0"/>
    <s v="No"/>
    <x v="25"/>
    <x v="0"/>
    <x v="1"/>
    <s v="Q4"/>
  </r>
  <r>
    <n v="1171608"/>
    <x v="448"/>
    <x v="1"/>
    <x v="1"/>
    <x v="5"/>
    <x v="0"/>
    <x v="775"/>
    <d v="2014-12-26T00:00:00"/>
    <x v="0"/>
    <s v="Yes"/>
    <x v="5"/>
    <x v="0"/>
    <x v="1"/>
    <s v="Q4"/>
  </r>
  <r>
    <n v="590905"/>
    <x v="9"/>
    <x v="3"/>
    <x v="25"/>
    <x v="0"/>
    <x v="0"/>
    <x v="825"/>
    <d v="2013-11-22T00:00:00"/>
    <x v="0"/>
    <s v="No"/>
    <x v="0"/>
    <x v="51"/>
    <x v="3"/>
    <s v="Q4"/>
  </r>
  <r>
    <n v="801207"/>
    <x v="130"/>
    <x v="1"/>
    <x v="1"/>
    <x v="13"/>
    <x v="2"/>
    <x v="476"/>
    <d v="2014-11-04T00:00:00"/>
    <x v="0"/>
    <s v="No"/>
    <x v="13"/>
    <x v="18"/>
    <x v="1"/>
    <s v="Q3"/>
  </r>
  <r>
    <n v="1548454"/>
    <x v="58"/>
    <x v="2"/>
    <x v="24"/>
    <x v="35"/>
    <x v="0"/>
    <x v="372"/>
    <d v="2015-02-09T00:00:00"/>
    <x v="0"/>
    <s v="Yes"/>
    <x v="35"/>
    <x v="0"/>
    <x v="0"/>
    <s v="Q1"/>
  </r>
  <r>
    <n v="887433"/>
    <x v="14"/>
    <x v="5"/>
    <x v="36"/>
    <x v="7"/>
    <x v="0"/>
    <x v="490"/>
    <d v="2014-09-06T00:00:00"/>
    <x v="0"/>
    <s v="No"/>
    <x v="7"/>
    <x v="0"/>
    <x v="1"/>
    <s v="Q3"/>
  </r>
  <r>
    <n v="1801496"/>
    <x v="8"/>
    <x v="5"/>
    <x v="12"/>
    <x v="13"/>
    <x v="1"/>
    <x v="459"/>
    <d v="2016-02-25T00:00:00"/>
    <x v="0"/>
    <s v="Yes"/>
    <x v="13"/>
    <x v="4"/>
    <x v="2"/>
    <s v="Q1"/>
  </r>
  <r>
    <n v="2073789"/>
    <x v="167"/>
    <x v="0"/>
    <x v="37"/>
    <x v="9"/>
    <x v="0"/>
    <x v="681"/>
    <d v="2016-08-20T00:00:00"/>
    <x v="0"/>
    <s v="No"/>
    <x v="9"/>
    <x v="0"/>
    <x v="2"/>
    <s v="Q3"/>
  </r>
  <r>
    <n v="945211"/>
    <x v="25"/>
    <x v="2"/>
    <x v="24"/>
    <x v="26"/>
    <x v="0"/>
    <x v="1083"/>
    <d v="2014-07-23T00:00:00"/>
    <x v="0"/>
    <s v="No"/>
    <x v="26"/>
    <x v="6"/>
    <x v="1"/>
    <s v="Q3"/>
  </r>
  <r>
    <n v="1796449"/>
    <x v="246"/>
    <x v="0"/>
    <x v="5"/>
    <x v="28"/>
    <x v="0"/>
    <x v="480"/>
    <d v="2016-02-19T00:00:00"/>
    <x v="0"/>
    <s v="No"/>
    <x v="28"/>
    <x v="0"/>
    <x v="2"/>
    <s v="Q1"/>
  </r>
  <r>
    <n v="1123539"/>
    <x v="904"/>
    <x v="1"/>
    <x v="1"/>
    <x v="7"/>
    <x v="0"/>
    <x v="89"/>
    <d v="2014-11-19T00:00:00"/>
    <x v="0"/>
    <s v="No"/>
    <x v="7"/>
    <x v="0"/>
    <x v="1"/>
    <s v="Q4"/>
  </r>
  <r>
    <n v="1195316"/>
    <x v="14"/>
    <x v="4"/>
    <x v="6"/>
    <x v="5"/>
    <x v="0"/>
    <x v="751"/>
    <d v="2015-01-15T00:00:00"/>
    <x v="0"/>
    <s v="No"/>
    <x v="5"/>
    <x v="0"/>
    <x v="0"/>
    <s v="Q1"/>
  </r>
  <r>
    <n v="2081433"/>
    <x v="33"/>
    <x v="4"/>
    <x v="6"/>
    <x v="7"/>
    <x v="0"/>
    <x v="306"/>
    <d v="2016-08-26T00:00:00"/>
    <x v="0"/>
    <s v="No"/>
    <x v="7"/>
    <x v="0"/>
    <x v="2"/>
    <s v="Q3"/>
  </r>
  <r>
    <n v="1906037"/>
    <x v="905"/>
    <x v="1"/>
    <x v="22"/>
    <x v="15"/>
    <x v="0"/>
    <x v="352"/>
    <d v="2016-02-05T00:00:00"/>
    <x v="0"/>
    <s v="No"/>
    <x v="15"/>
    <x v="0"/>
    <x v="2"/>
    <s v="Q1"/>
  </r>
  <r>
    <n v="571764"/>
    <x v="51"/>
    <x v="2"/>
    <x v="40"/>
    <x v="27"/>
    <x v="0"/>
    <x v="86"/>
    <d v="2013-10-25T00:00:00"/>
    <x v="0"/>
    <s v="No"/>
    <x v="27"/>
    <x v="0"/>
    <x v="3"/>
    <s v="Q4"/>
  </r>
  <r>
    <n v="1919683"/>
    <x v="50"/>
    <x v="7"/>
    <x v="21"/>
    <x v="8"/>
    <x v="0"/>
    <x v="489"/>
    <d v="2016-11-05T00:00:00"/>
    <x v="0"/>
    <s v="No"/>
    <x v="8"/>
    <x v="0"/>
    <x v="2"/>
    <s v="Q4"/>
  </r>
  <r>
    <n v="1019822"/>
    <x v="4"/>
    <x v="3"/>
    <x v="25"/>
    <x v="9"/>
    <x v="0"/>
    <x v="906"/>
    <d v="2014-09-09T00:00:00"/>
    <x v="0"/>
    <s v="No"/>
    <x v="9"/>
    <x v="0"/>
    <x v="1"/>
    <s v="Q3"/>
  </r>
  <r>
    <n v="535079"/>
    <x v="35"/>
    <x v="0"/>
    <x v="0"/>
    <x v="7"/>
    <x v="1"/>
    <x v="773"/>
    <d v="2013-09-20T00:00:00"/>
    <x v="0"/>
    <s v="No"/>
    <x v="7"/>
    <x v="1"/>
    <x v="3"/>
    <s v="Q3"/>
  </r>
  <r>
    <n v="1424911"/>
    <x v="213"/>
    <x v="0"/>
    <x v="5"/>
    <x v="8"/>
    <x v="0"/>
    <x v="848"/>
    <d v="2015-06-17T00:00:00"/>
    <x v="0"/>
    <s v="No"/>
    <x v="8"/>
    <x v="0"/>
    <x v="0"/>
    <s v="Q2"/>
  </r>
  <r>
    <n v="337541"/>
    <x v="51"/>
    <x v="2"/>
    <x v="57"/>
    <x v="18"/>
    <x v="0"/>
    <x v="150"/>
    <d v="2013-02-28T00:00:00"/>
    <x v="0"/>
    <s v="No"/>
    <x v="18"/>
    <x v="0"/>
    <x v="3"/>
    <s v="Q1"/>
  </r>
  <r>
    <n v="704581"/>
    <x v="874"/>
    <x v="0"/>
    <x v="37"/>
    <x v="7"/>
    <x v="0"/>
    <x v="917"/>
    <d v="2014-11-02T00:00:00"/>
    <x v="0"/>
    <s v="No"/>
    <x v="7"/>
    <x v="20"/>
    <x v="1"/>
    <s v="Q3"/>
  </r>
  <r>
    <n v="2195510"/>
    <x v="906"/>
    <x v="1"/>
    <x v="1"/>
    <x v="14"/>
    <x v="0"/>
    <x v="1346"/>
    <d v="2016-06-11T00:00:00"/>
    <x v="0"/>
    <s v="Yes"/>
    <x v="14"/>
    <x v="0"/>
    <x v="2"/>
    <s v="Q2"/>
  </r>
  <r>
    <n v="747513"/>
    <x v="59"/>
    <x v="1"/>
    <x v="22"/>
    <x v="42"/>
    <x v="1"/>
    <x v="1150"/>
    <d v="2014-07-03T00:00:00"/>
    <x v="0"/>
    <s v="No"/>
    <x v="42"/>
    <x v="15"/>
    <x v="1"/>
    <s v="Q2"/>
  </r>
  <r>
    <n v="1072441"/>
    <x v="106"/>
    <x v="0"/>
    <x v="0"/>
    <x v="7"/>
    <x v="0"/>
    <x v="27"/>
    <d v="2014-10-15T00:00:00"/>
    <x v="0"/>
    <s v="No"/>
    <x v="7"/>
    <x v="0"/>
    <x v="1"/>
    <s v="Q4"/>
  </r>
  <r>
    <n v="1728077"/>
    <x v="129"/>
    <x v="7"/>
    <x v="19"/>
    <x v="8"/>
    <x v="0"/>
    <x v="618"/>
    <d v="2016-05-01T00:00:00"/>
    <x v="0"/>
    <s v="No"/>
    <x v="8"/>
    <x v="0"/>
    <x v="2"/>
    <s v="Q2"/>
  </r>
  <r>
    <n v="357910"/>
    <x v="44"/>
    <x v="0"/>
    <x v="0"/>
    <x v="26"/>
    <x v="0"/>
    <x v="1243"/>
    <d v="2013-03-19T00:00:00"/>
    <x v="0"/>
    <s v="Yes"/>
    <x v="26"/>
    <x v="4"/>
    <x v="3"/>
    <s v="Q1"/>
  </r>
  <r>
    <n v="1193186"/>
    <x v="5"/>
    <x v="1"/>
    <x v="1"/>
    <x v="8"/>
    <x v="1"/>
    <x v="896"/>
    <d v="2015-01-16T00:00:00"/>
    <x v="0"/>
    <s v="No"/>
    <x v="8"/>
    <x v="4"/>
    <x v="0"/>
    <s v="Q1"/>
  </r>
  <r>
    <n v="926022"/>
    <x v="171"/>
    <x v="9"/>
    <x v="55"/>
    <x v="15"/>
    <x v="0"/>
    <x v="700"/>
    <d v="2014-10-07T00:00:00"/>
    <x v="0"/>
    <s v="No"/>
    <x v="15"/>
    <x v="20"/>
    <x v="1"/>
    <s v="Q3"/>
  </r>
  <r>
    <n v="1639931"/>
    <x v="907"/>
    <x v="1"/>
    <x v="27"/>
    <x v="39"/>
    <x v="0"/>
    <x v="206"/>
    <d v="2015-04-11T00:00:00"/>
    <x v="0"/>
    <s v="No"/>
    <x v="39"/>
    <x v="0"/>
    <x v="0"/>
    <s v="Q2"/>
  </r>
  <r>
    <n v="820630"/>
    <x v="9"/>
    <x v="3"/>
    <x v="8"/>
    <x v="9"/>
    <x v="0"/>
    <x v="294"/>
    <d v="2014-04-28T00:00:00"/>
    <x v="0"/>
    <s v="No"/>
    <x v="9"/>
    <x v="1"/>
    <x v="1"/>
    <s v="Q2"/>
  </r>
  <r>
    <n v="1582048"/>
    <x v="10"/>
    <x v="0"/>
    <x v="37"/>
    <x v="27"/>
    <x v="0"/>
    <x v="807"/>
    <d v="2015-09-27T00:00:00"/>
    <x v="0"/>
    <s v="No"/>
    <x v="27"/>
    <x v="0"/>
    <x v="0"/>
    <s v="Q3"/>
  </r>
  <r>
    <n v="1140160"/>
    <x v="129"/>
    <x v="7"/>
    <x v="19"/>
    <x v="13"/>
    <x v="0"/>
    <x v="89"/>
    <d v="2014-11-21T00:00:00"/>
    <x v="0"/>
    <s v="Yes"/>
    <x v="13"/>
    <x v="4"/>
    <x v="1"/>
    <s v="Q4"/>
  </r>
  <r>
    <n v="359161"/>
    <x v="95"/>
    <x v="5"/>
    <x v="12"/>
    <x v="40"/>
    <x v="0"/>
    <x v="354"/>
    <d v="2013-03-20T00:00:00"/>
    <x v="0"/>
    <s v="No"/>
    <x v="40"/>
    <x v="1"/>
    <x v="3"/>
    <s v="Q1"/>
  </r>
  <r>
    <n v="1822394"/>
    <x v="908"/>
    <x v="6"/>
    <x v="46"/>
    <x v="31"/>
    <x v="0"/>
    <x v="1035"/>
    <d v="2016-10-03T00:00:00"/>
    <x v="0"/>
    <s v="Yes"/>
    <x v="31"/>
    <x v="18"/>
    <x v="2"/>
    <s v="Q3"/>
  </r>
  <r>
    <n v="714485"/>
    <x v="10"/>
    <x v="0"/>
    <x v="0"/>
    <x v="7"/>
    <x v="1"/>
    <x v="1065"/>
    <d v="2014-02-19T00:00:00"/>
    <x v="0"/>
    <s v="No"/>
    <x v="7"/>
    <x v="2"/>
    <x v="1"/>
    <s v="Q1"/>
  </r>
  <r>
    <n v="885375"/>
    <x v="8"/>
    <x v="2"/>
    <x v="24"/>
    <x v="18"/>
    <x v="0"/>
    <x v="267"/>
    <d v="2014-07-06T00:00:00"/>
    <x v="0"/>
    <s v="No"/>
    <x v="18"/>
    <x v="0"/>
    <x v="1"/>
    <s v="Q3"/>
  </r>
  <r>
    <n v="707849"/>
    <x v="17"/>
    <x v="3"/>
    <x v="3"/>
    <x v="2"/>
    <x v="0"/>
    <x v="657"/>
    <d v="2014-11-02T00:00:00"/>
    <x v="0"/>
    <s v="No"/>
    <x v="2"/>
    <x v="0"/>
    <x v="1"/>
    <s v="Q4"/>
  </r>
  <r>
    <n v="1241658"/>
    <x v="909"/>
    <x v="1"/>
    <x v="4"/>
    <x v="53"/>
    <x v="0"/>
    <x v="281"/>
    <d v="2015-02-23T00:00:00"/>
    <x v="0"/>
    <s v="No"/>
    <x v="51"/>
    <x v="21"/>
    <x v="0"/>
    <s v="Q1"/>
  </r>
  <r>
    <n v="2114185"/>
    <x v="19"/>
    <x v="0"/>
    <x v="5"/>
    <x v="4"/>
    <x v="0"/>
    <x v="852"/>
    <d v="2016-09-15T00:00:00"/>
    <x v="0"/>
    <s v="Yes"/>
    <x v="4"/>
    <x v="0"/>
    <x v="2"/>
    <s v="Q3"/>
  </r>
  <r>
    <n v="1428771"/>
    <x v="14"/>
    <x v="2"/>
    <x v="57"/>
    <x v="10"/>
    <x v="0"/>
    <x v="1249"/>
    <d v="2015-06-20T00:00:00"/>
    <x v="0"/>
    <s v="Yes"/>
    <x v="10"/>
    <x v="0"/>
    <x v="0"/>
    <s v="Q2"/>
  </r>
  <r>
    <n v="1542163"/>
    <x v="19"/>
    <x v="0"/>
    <x v="0"/>
    <x v="22"/>
    <x v="0"/>
    <x v="621"/>
    <d v="2015-08-28T00:00:00"/>
    <x v="0"/>
    <s v="No"/>
    <x v="22"/>
    <x v="0"/>
    <x v="0"/>
    <s v="Q3"/>
  </r>
  <r>
    <n v="1665618"/>
    <x v="191"/>
    <x v="1"/>
    <x v="4"/>
    <x v="30"/>
    <x v="0"/>
    <x v="55"/>
    <d v="2015-11-20T00:00:00"/>
    <x v="0"/>
    <s v="No"/>
    <x v="30"/>
    <x v="0"/>
    <x v="0"/>
    <s v="Q4"/>
  </r>
  <r>
    <n v="298372"/>
    <x v="62"/>
    <x v="2"/>
    <x v="35"/>
    <x v="0"/>
    <x v="2"/>
    <x v="890"/>
    <d v="2013-05-02T00:00:00"/>
    <x v="0"/>
    <s v="No"/>
    <x v="0"/>
    <x v="0"/>
    <x v="3"/>
    <s v="Q2"/>
  </r>
  <r>
    <n v="1621444"/>
    <x v="102"/>
    <x v="8"/>
    <x v="33"/>
    <x v="40"/>
    <x v="0"/>
    <x v="234"/>
    <d v="2015-11-13T00:00:00"/>
    <x v="0"/>
    <s v="No"/>
    <x v="40"/>
    <x v="50"/>
    <x v="0"/>
    <s v="Q4"/>
  </r>
  <r>
    <n v="378059"/>
    <x v="10"/>
    <x v="0"/>
    <x v="0"/>
    <x v="42"/>
    <x v="1"/>
    <x v="902"/>
    <d v="2013-10-04T00:00:00"/>
    <x v="0"/>
    <s v="No"/>
    <x v="42"/>
    <x v="15"/>
    <x v="3"/>
    <s v="Q3"/>
  </r>
  <r>
    <n v="1463482"/>
    <x v="14"/>
    <x v="2"/>
    <x v="35"/>
    <x v="22"/>
    <x v="0"/>
    <x v="1059"/>
    <d v="2015-11-07T00:00:00"/>
    <x v="0"/>
    <s v="No"/>
    <x v="22"/>
    <x v="0"/>
    <x v="0"/>
    <s v="Q4"/>
  </r>
  <r>
    <n v="1794947"/>
    <x v="19"/>
    <x v="5"/>
    <x v="15"/>
    <x v="0"/>
    <x v="0"/>
    <x v="480"/>
    <d v="2016-02-19T00:00:00"/>
    <x v="0"/>
    <s v="No"/>
    <x v="0"/>
    <x v="0"/>
    <x v="2"/>
    <s v="Q1"/>
  </r>
  <r>
    <n v="1155678"/>
    <x v="515"/>
    <x v="1"/>
    <x v="22"/>
    <x v="24"/>
    <x v="0"/>
    <x v="1267"/>
    <d v="2014-12-13T00:00:00"/>
    <x v="0"/>
    <s v="No"/>
    <x v="24"/>
    <x v="0"/>
    <x v="1"/>
    <s v="Q4"/>
  </r>
  <r>
    <n v="819659"/>
    <x v="18"/>
    <x v="0"/>
    <x v="0"/>
    <x v="31"/>
    <x v="0"/>
    <x v="519"/>
    <d v="2014-04-22T00:00:00"/>
    <x v="0"/>
    <s v="Yes"/>
    <x v="31"/>
    <x v="0"/>
    <x v="1"/>
    <s v="Q2"/>
  </r>
  <r>
    <n v="1735847"/>
    <x v="10"/>
    <x v="0"/>
    <x v="0"/>
    <x v="10"/>
    <x v="0"/>
    <x v="691"/>
    <d v="2016-11-01T00:00:00"/>
    <x v="0"/>
    <s v="No"/>
    <x v="10"/>
    <x v="0"/>
    <x v="2"/>
    <s v="Q4"/>
  </r>
  <r>
    <n v="2084529"/>
    <x v="206"/>
    <x v="4"/>
    <x v="6"/>
    <x v="27"/>
    <x v="0"/>
    <x v="348"/>
    <d v="2016-08-28T00:00:00"/>
    <x v="0"/>
    <s v="Yes"/>
    <x v="27"/>
    <x v="0"/>
    <x v="2"/>
    <s v="Q3"/>
  </r>
  <r>
    <n v="1896112"/>
    <x v="41"/>
    <x v="1"/>
    <x v="4"/>
    <x v="31"/>
    <x v="0"/>
    <x v="655"/>
    <d v="2016-04-26T00:00:00"/>
    <x v="0"/>
    <s v="No"/>
    <x v="31"/>
    <x v="0"/>
    <x v="2"/>
    <s v="Q2"/>
  </r>
  <r>
    <n v="1150779"/>
    <x v="18"/>
    <x v="0"/>
    <x v="0"/>
    <x v="15"/>
    <x v="1"/>
    <x v="203"/>
    <d v="2014-12-12T00:00:00"/>
    <x v="0"/>
    <s v="No"/>
    <x v="15"/>
    <x v="18"/>
    <x v="1"/>
    <s v="Q4"/>
  </r>
  <r>
    <n v="1908549"/>
    <x v="4"/>
    <x v="3"/>
    <x v="44"/>
    <x v="15"/>
    <x v="2"/>
    <x v="241"/>
    <d v="2016-05-17T00:00:00"/>
    <x v="0"/>
    <s v="No"/>
    <x v="15"/>
    <x v="30"/>
    <x v="2"/>
    <s v="Q1"/>
  </r>
  <r>
    <n v="1880194"/>
    <x v="336"/>
    <x v="1"/>
    <x v="1"/>
    <x v="34"/>
    <x v="3"/>
    <x v="250"/>
    <d v="2016-04-18T00:00:00"/>
    <x v="0"/>
    <s v="No"/>
    <x v="34"/>
    <x v="6"/>
    <x v="2"/>
    <s v="Q2"/>
  </r>
  <r>
    <n v="1969583"/>
    <x v="382"/>
    <x v="7"/>
    <x v="21"/>
    <x v="14"/>
    <x v="0"/>
    <x v="381"/>
    <d v="2016-06-17T00:00:00"/>
    <x v="0"/>
    <s v="No"/>
    <x v="14"/>
    <x v="1"/>
    <x v="2"/>
    <s v="Q2"/>
  </r>
  <r>
    <n v="1716965"/>
    <x v="14"/>
    <x v="5"/>
    <x v="12"/>
    <x v="45"/>
    <x v="0"/>
    <x v="972"/>
    <d v="2015-12-30T00:00:00"/>
    <x v="0"/>
    <s v="No"/>
    <x v="44"/>
    <x v="2"/>
    <x v="0"/>
    <s v="Q4"/>
  </r>
  <r>
    <n v="1720004"/>
    <x v="353"/>
    <x v="7"/>
    <x v="21"/>
    <x v="15"/>
    <x v="0"/>
    <x v="689"/>
    <d v="2015-12-29T00:00:00"/>
    <x v="0"/>
    <s v="No"/>
    <x v="15"/>
    <x v="0"/>
    <x v="0"/>
    <s v="Q4"/>
  </r>
  <r>
    <n v="889642"/>
    <x v="1"/>
    <x v="0"/>
    <x v="0"/>
    <x v="3"/>
    <x v="3"/>
    <x v="58"/>
    <d v="2014-12-06T00:00:00"/>
    <x v="0"/>
    <s v="No"/>
    <x v="3"/>
    <x v="18"/>
    <x v="1"/>
    <s v="Q4"/>
  </r>
  <r>
    <n v="1443618"/>
    <x v="7"/>
    <x v="4"/>
    <x v="26"/>
    <x v="0"/>
    <x v="0"/>
    <x v="928"/>
    <d v="2015-07-07T00:00:00"/>
    <x v="0"/>
    <s v="Yes"/>
    <x v="0"/>
    <x v="10"/>
    <x v="0"/>
    <s v="Q2"/>
  </r>
  <r>
    <n v="1286125"/>
    <x v="62"/>
    <x v="5"/>
    <x v="12"/>
    <x v="3"/>
    <x v="0"/>
    <x v="499"/>
    <d v="2015-04-20T00:00:00"/>
    <x v="0"/>
    <s v="No"/>
    <x v="3"/>
    <x v="29"/>
    <x v="0"/>
    <s v="Q1"/>
  </r>
  <r>
    <n v="1740945"/>
    <x v="17"/>
    <x v="3"/>
    <x v="3"/>
    <x v="5"/>
    <x v="2"/>
    <x v="299"/>
    <d v="2016-01-13T00:00:00"/>
    <x v="0"/>
    <s v="No"/>
    <x v="5"/>
    <x v="0"/>
    <x v="2"/>
    <s v="Q1"/>
  </r>
  <r>
    <n v="2044822"/>
    <x v="130"/>
    <x v="1"/>
    <x v="27"/>
    <x v="19"/>
    <x v="0"/>
    <x v="431"/>
    <d v="2016-03-08T00:00:00"/>
    <x v="0"/>
    <s v="Yes"/>
    <x v="19"/>
    <x v="0"/>
    <x v="2"/>
    <s v="Q1"/>
  </r>
  <r>
    <n v="594462"/>
    <x v="190"/>
    <x v="1"/>
    <x v="22"/>
    <x v="35"/>
    <x v="0"/>
    <x v="388"/>
    <d v="2013-12-11T00:00:00"/>
    <x v="0"/>
    <s v="No"/>
    <x v="35"/>
    <x v="0"/>
    <x v="3"/>
    <s v="Q4"/>
  </r>
  <r>
    <n v="1247817"/>
    <x v="291"/>
    <x v="1"/>
    <x v="1"/>
    <x v="25"/>
    <x v="0"/>
    <x v="127"/>
    <d v="2015-02-27T00:00:00"/>
    <x v="0"/>
    <s v="No"/>
    <x v="25"/>
    <x v="10"/>
    <x v="0"/>
    <s v="Q1"/>
  </r>
  <r>
    <n v="2017962"/>
    <x v="816"/>
    <x v="1"/>
    <x v="4"/>
    <x v="12"/>
    <x v="0"/>
    <x v="229"/>
    <d v="2016-07-18T00:00:00"/>
    <x v="0"/>
    <s v="No"/>
    <x v="12"/>
    <x v="0"/>
    <x v="2"/>
    <s v="Q3"/>
  </r>
  <r>
    <n v="1737017"/>
    <x v="7"/>
    <x v="4"/>
    <x v="26"/>
    <x v="40"/>
    <x v="0"/>
    <x v="691"/>
    <d v="2016-11-01T00:00:00"/>
    <x v="0"/>
    <s v="No"/>
    <x v="40"/>
    <x v="0"/>
    <x v="2"/>
    <s v="Q4"/>
  </r>
  <r>
    <n v="1667519"/>
    <x v="8"/>
    <x v="2"/>
    <x v="24"/>
    <x v="4"/>
    <x v="0"/>
    <x v="567"/>
    <d v="2015-11-23T00:00:00"/>
    <x v="0"/>
    <s v="Yes"/>
    <x v="4"/>
    <x v="0"/>
    <x v="0"/>
    <s v="Q4"/>
  </r>
  <r>
    <n v="1543536"/>
    <x v="8"/>
    <x v="2"/>
    <x v="45"/>
    <x v="7"/>
    <x v="0"/>
    <x v="884"/>
    <d v="2015-08-29T00:00:00"/>
    <x v="0"/>
    <s v="No"/>
    <x v="7"/>
    <x v="0"/>
    <x v="0"/>
    <s v="Q3"/>
  </r>
  <r>
    <n v="659309"/>
    <x v="20"/>
    <x v="5"/>
    <x v="12"/>
    <x v="5"/>
    <x v="1"/>
    <x v="45"/>
    <d v="2014-09-01T00:00:00"/>
    <x v="0"/>
    <s v="No"/>
    <x v="5"/>
    <x v="13"/>
    <x v="1"/>
    <s v="Q3"/>
  </r>
  <r>
    <n v="1494437"/>
    <x v="10"/>
    <x v="5"/>
    <x v="14"/>
    <x v="1"/>
    <x v="0"/>
    <x v="505"/>
    <d v="2015-07-30T00:00:00"/>
    <x v="0"/>
    <s v="No"/>
    <x v="1"/>
    <x v="0"/>
    <x v="0"/>
    <s v="Q3"/>
  </r>
  <r>
    <n v="1103473"/>
    <x v="18"/>
    <x v="0"/>
    <x v="0"/>
    <x v="33"/>
    <x v="2"/>
    <x v="624"/>
    <d v="2014-06-11T00:00:00"/>
    <x v="0"/>
    <s v="No"/>
    <x v="33"/>
    <x v="13"/>
    <x v="1"/>
    <s v="Q2"/>
  </r>
  <r>
    <n v="387558"/>
    <x v="25"/>
    <x v="2"/>
    <x v="7"/>
    <x v="14"/>
    <x v="0"/>
    <x v="53"/>
    <d v="2013-04-23T00:00:00"/>
    <x v="0"/>
    <s v="Yes"/>
    <x v="14"/>
    <x v="1"/>
    <x v="3"/>
    <s v="Q2"/>
  </r>
  <r>
    <n v="1010731"/>
    <x v="51"/>
    <x v="2"/>
    <x v="16"/>
    <x v="0"/>
    <x v="0"/>
    <x v="422"/>
    <d v="2014-05-09T00:00:00"/>
    <x v="0"/>
    <s v="Yes"/>
    <x v="0"/>
    <x v="37"/>
    <x v="1"/>
    <s v="Q1"/>
  </r>
  <r>
    <n v="1362588"/>
    <x v="196"/>
    <x v="1"/>
    <x v="4"/>
    <x v="22"/>
    <x v="0"/>
    <x v="747"/>
    <d v="2015-06-05T00:00:00"/>
    <x v="0"/>
    <s v="No"/>
    <x v="22"/>
    <x v="0"/>
    <x v="0"/>
    <s v="Q2"/>
  </r>
  <r>
    <n v="767450"/>
    <x v="46"/>
    <x v="5"/>
    <x v="12"/>
    <x v="13"/>
    <x v="2"/>
    <x v="243"/>
    <d v="2014-03-19T00:00:00"/>
    <x v="0"/>
    <s v="No"/>
    <x v="13"/>
    <x v="2"/>
    <x v="1"/>
    <s v="Q1"/>
  </r>
  <r>
    <n v="1998153"/>
    <x v="30"/>
    <x v="5"/>
    <x v="9"/>
    <x v="5"/>
    <x v="1"/>
    <x v="781"/>
    <d v="2016-06-07T00:00:00"/>
    <x v="0"/>
    <s v="No"/>
    <x v="5"/>
    <x v="13"/>
    <x v="2"/>
    <s v="Q2"/>
  </r>
  <r>
    <n v="716409"/>
    <x v="8"/>
    <x v="1"/>
    <x v="22"/>
    <x v="27"/>
    <x v="0"/>
    <x v="230"/>
    <d v="2014-02-18T00:00:00"/>
    <x v="0"/>
    <s v="No"/>
    <x v="27"/>
    <x v="1"/>
    <x v="1"/>
    <s v="Q1"/>
  </r>
  <r>
    <n v="355125"/>
    <x v="16"/>
    <x v="2"/>
    <x v="17"/>
    <x v="13"/>
    <x v="0"/>
    <x v="855"/>
    <d v="2013-03-18T00:00:00"/>
    <x v="0"/>
    <s v="Yes"/>
    <x v="13"/>
    <x v="6"/>
    <x v="3"/>
    <s v="Q1"/>
  </r>
  <r>
    <n v="1604184"/>
    <x v="172"/>
    <x v="5"/>
    <x v="36"/>
    <x v="18"/>
    <x v="0"/>
    <x v="100"/>
    <d v="2015-10-13T00:00:00"/>
    <x v="0"/>
    <s v="Yes"/>
    <x v="18"/>
    <x v="0"/>
    <x v="0"/>
    <s v="Q4"/>
  </r>
  <r>
    <n v="1507830"/>
    <x v="636"/>
    <x v="1"/>
    <x v="1"/>
    <x v="0"/>
    <x v="0"/>
    <x v="469"/>
    <d v="2015-07-08T00:00:00"/>
    <x v="0"/>
    <s v="Yes"/>
    <x v="0"/>
    <x v="0"/>
    <x v="0"/>
    <s v="Q3"/>
  </r>
  <r>
    <n v="1540883"/>
    <x v="33"/>
    <x v="4"/>
    <x v="6"/>
    <x v="16"/>
    <x v="0"/>
    <x v="937"/>
    <d v="2015-08-27T00:00:00"/>
    <x v="0"/>
    <s v="No"/>
    <x v="16"/>
    <x v="0"/>
    <x v="0"/>
    <s v="Q3"/>
  </r>
  <r>
    <n v="397734"/>
    <x v="8"/>
    <x v="2"/>
    <x v="30"/>
    <x v="3"/>
    <x v="1"/>
    <x v="879"/>
    <d v="2013-03-05T00:00:00"/>
    <x v="0"/>
    <s v="No"/>
    <x v="3"/>
    <x v="27"/>
    <x v="3"/>
    <s v="Q1"/>
  </r>
  <r>
    <n v="1553420"/>
    <x v="910"/>
    <x v="1"/>
    <x v="13"/>
    <x v="19"/>
    <x v="0"/>
    <x v="133"/>
    <d v="2015-04-09T00:00:00"/>
    <x v="0"/>
    <s v="No"/>
    <x v="19"/>
    <x v="0"/>
    <x v="0"/>
    <s v="Q2"/>
  </r>
  <r>
    <n v="1796642"/>
    <x v="448"/>
    <x v="1"/>
    <x v="1"/>
    <x v="7"/>
    <x v="0"/>
    <x v="669"/>
    <d v="2016-02-20T00:00:00"/>
    <x v="0"/>
    <s v="No"/>
    <x v="7"/>
    <x v="0"/>
    <x v="2"/>
    <s v="Q1"/>
  </r>
  <r>
    <n v="2024691"/>
    <x v="35"/>
    <x v="0"/>
    <x v="0"/>
    <x v="27"/>
    <x v="0"/>
    <x v="192"/>
    <d v="2016-07-21T00:00:00"/>
    <x v="0"/>
    <s v="No"/>
    <x v="27"/>
    <x v="0"/>
    <x v="2"/>
    <s v="Q3"/>
  </r>
  <r>
    <n v="1073088"/>
    <x v="1"/>
    <x v="1"/>
    <x v="1"/>
    <x v="10"/>
    <x v="1"/>
    <x v="671"/>
    <d v="2014-10-22T00:00:00"/>
    <x v="0"/>
    <s v="No"/>
    <x v="10"/>
    <x v="19"/>
    <x v="1"/>
    <s v="Q4"/>
  </r>
  <r>
    <n v="648507"/>
    <x v="19"/>
    <x v="0"/>
    <x v="5"/>
    <x v="24"/>
    <x v="0"/>
    <x v="463"/>
    <d v="2013-12-27T00:00:00"/>
    <x v="0"/>
    <s v="No"/>
    <x v="24"/>
    <x v="0"/>
    <x v="3"/>
    <s v="Q4"/>
  </r>
  <r>
    <n v="1426875"/>
    <x v="1"/>
    <x v="0"/>
    <x v="0"/>
    <x v="55"/>
    <x v="0"/>
    <x v="220"/>
    <d v="2015-06-23T00:00:00"/>
    <x v="0"/>
    <s v="No"/>
    <x v="34"/>
    <x v="2"/>
    <x v="0"/>
    <s v="Q2"/>
  </r>
  <r>
    <n v="1397041"/>
    <x v="9"/>
    <x v="3"/>
    <x v="25"/>
    <x v="14"/>
    <x v="0"/>
    <x v="1223"/>
    <d v="2015-05-29T00:00:00"/>
    <x v="0"/>
    <s v="No"/>
    <x v="14"/>
    <x v="0"/>
    <x v="0"/>
    <s v="Q2"/>
  </r>
  <r>
    <n v="810564"/>
    <x v="16"/>
    <x v="7"/>
    <x v="19"/>
    <x v="9"/>
    <x v="0"/>
    <x v="612"/>
    <d v="2014-04-15T00:00:00"/>
    <x v="0"/>
    <s v="Yes"/>
    <x v="9"/>
    <x v="0"/>
    <x v="1"/>
    <s v="Q2"/>
  </r>
  <r>
    <n v="1362605"/>
    <x v="217"/>
    <x v="3"/>
    <x v="8"/>
    <x v="13"/>
    <x v="0"/>
    <x v="747"/>
    <d v="2015-07-05T00:00:00"/>
    <x v="0"/>
    <s v="Yes"/>
    <x v="13"/>
    <x v="15"/>
    <x v="0"/>
    <s v="Q2"/>
  </r>
  <r>
    <n v="1230543"/>
    <x v="16"/>
    <x v="5"/>
    <x v="9"/>
    <x v="7"/>
    <x v="0"/>
    <x v="1032"/>
    <d v="2015-08-02T00:00:00"/>
    <x v="0"/>
    <s v="No"/>
    <x v="7"/>
    <x v="0"/>
    <x v="0"/>
    <s v="Q3"/>
  </r>
  <r>
    <n v="1748609"/>
    <x v="28"/>
    <x v="2"/>
    <x v="57"/>
    <x v="18"/>
    <x v="0"/>
    <x v="319"/>
    <d v="2016-01-19T00:00:00"/>
    <x v="0"/>
    <s v="No"/>
    <x v="18"/>
    <x v="0"/>
    <x v="2"/>
    <s v="Q1"/>
  </r>
  <r>
    <n v="1973549"/>
    <x v="33"/>
    <x v="4"/>
    <x v="6"/>
    <x v="9"/>
    <x v="0"/>
    <x v="582"/>
    <d v="2016-06-17T00:00:00"/>
    <x v="0"/>
    <s v="No"/>
    <x v="9"/>
    <x v="0"/>
    <x v="2"/>
    <s v="Q2"/>
  </r>
  <r>
    <n v="559593"/>
    <x v="86"/>
    <x v="0"/>
    <x v="0"/>
    <x v="37"/>
    <x v="0"/>
    <x v="364"/>
    <d v="2013-10-16T00:00:00"/>
    <x v="0"/>
    <s v="No"/>
    <x v="37"/>
    <x v="1"/>
    <x v="3"/>
    <s v="Q4"/>
  </r>
  <r>
    <n v="625844"/>
    <x v="14"/>
    <x v="2"/>
    <x v="16"/>
    <x v="7"/>
    <x v="0"/>
    <x v="942"/>
    <d v="2013-09-12T00:00:00"/>
    <x v="0"/>
    <s v="No"/>
    <x v="7"/>
    <x v="0"/>
    <x v="3"/>
    <s v="Q3"/>
  </r>
  <r>
    <n v="293198"/>
    <x v="33"/>
    <x v="4"/>
    <x v="32"/>
    <x v="9"/>
    <x v="1"/>
    <x v="1314"/>
    <d v="2013-06-02T00:00:00"/>
    <x v="0"/>
    <s v="No"/>
    <x v="9"/>
    <x v="18"/>
    <x v="3"/>
    <s v="Q2"/>
  </r>
  <r>
    <n v="1301801"/>
    <x v="117"/>
    <x v="0"/>
    <x v="0"/>
    <x v="0"/>
    <x v="0"/>
    <x v="3"/>
    <d v="2015-03-26T00:00:00"/>
    <x v="0"/>
    <s v="No"/>
    <x v="0"/>
    <x v="0"/>
    <x v="0"/>
    <s v="Q1"/>
  </r>
  <r>
    <n v="1891004"/>
    <x v="19"/>
    <x v="7"/>
    <x v="21"/>
    <x v="0"/>
    <x v="0"/>
    <x v="34"/>
    <d v="2016-04-23T00:00:00"/>
    <x v="0"/>
    <s v="No"/>
    <x v="0"/>
    <x v="4"/>
    <x v="2"/>
    <s v="Q2"/>
  </r>
  <r>
    <n v="1314396"/>
    <x v="4"/>
    <x v="3"/>
    <x v="8"/>
    <x v="14"/>
    <x v="0"/>
    <x v="295"/>
    <d v="2015-03-04T00:00:00"/>
    <x v="0"/>
    <s v="No"/>
    <x v="14"/>
    <x v="0"/>
    <x v="0"/>
    <s v="Q1"/>
  </r>
  <r>
    <n v="2166569"/>
    <x v="84"/>
    <x v="0"/>
    <x v="0"/>
    <x v="2"/>
    <x v="1"/>
    <x v="446"/>
    <d v="2016-10-21T00:00:00"/>
    <x v="0"/>
    <s v="Yes"/>
    <x v="2"/>
    <x v="9"/>
    <x v="2"/>
    <s v="Q4"/>
  </r>
  <r>
    <n v="454515"/>
    <x v="10"/>
    <x v="5"/>
    <x v="36"/>
    <x v="15"/>
    <x v="0"/>
    <x v="467"/>
    <d v="2013-12-07T00:00:00"/>
    <x v="0"/>
    <s v="No"/>
    <x v="15"/>
    <x v="18"/>
    <x v="3"/>
    <s v="Q4"/>
  </r>
  <r>
    <n v="2050488"/>
    <x v="217"/>
    <x v="1"/>
    <x v="4"/>
    <x v="7"/>
    <x v="0"/>
    <x v="407"/>
    <d v="2016-09-08T00:00:00"/>
    <x v="0"/>
    <s v="No"/>
    <x v="7"/>
    <x v="0"/>
    <x v="2"/>
    <s v="Q3"/>
  </r>
  <r>
    <n v="1575276"/>
    <x v="8"/>
    <x v="2"/>
    <x v="2"/>
    <x v="20"/>
    <x v="1"/>
    <x v="1040"/>
    <d v="2015-09-24T00:00:00"/>
    <x v="0"/>
    <s v="No"/>
    <x v="20"/>
    <x v="4"/>
    <x v="0"/>
    <s v="Q3"/>
  </r>
  <r>
    <n v="1687145"/>
    <x v="9"/>
    <x v="3"/>
    <x v="8"/>
    <x v="5"/>
    <x v="0"/>
    <x v="258"/>
    <d v="2015-08-12T00:00:00"/>
    <x v="0"/>
    <s v="No"/>
    <x v="5"/>
    <x v="0"/>
    <x v="0"/>
    <s v="Q3"/>
  </r>
  <r>
    <n v="1027905"/>
    <x v="19"/>
    <x v="0"/>
    <x v="0"/>
    <x v="7"/>
    <x v="0"/>
    <x v="769"/>
    <d v="2014-09-14T00:00:00"/>
    <x v="0"/>
    <s v="No"/>
    <x v="7"/>
    <x v="0"/>
    <x v="1"/>
    <s v="Q3"/>
  </r>
  <r>
    <n v="1791875"/>
    <x v="16"/>
    <x v="2"/>
    <x v="17"/>
    <x v="7"/>
    <x v="1"/>
    <x v="342"/>
    <d v="2016-02-18T00:00:00"/>
    <x v="0"/>
    <s v="No"/>
    <x v="7"/>
    <x v="1"/>
    <x v="2"/>
    <s v="Q1"/>
  </r>
  <r>
    <n v="1187177"/>
    <x v="201"/>
    <x v="0"/>
    <x v="0"/>
    <x v="28"/>
    <x v="0"/>
    <x v="815"/>
    <d v="2015-08-01T00:00:00"/>
    <x v="0"/>
    <s v="No"/>
    <x v="28"/>
    <x v="0"/>
    <x v="0"/>
    <s v="Q3"/>
  </r>
  <r>
    <n v="825503"/>
    <x v="1"/>
    <x v="0"/>
    <x v="0"/>
    <x v="31"/>
    <x v="0"/>
    <x v="584"/>
    <d v="2014-04-25T00:00:00"/>
    <x v="0"/>
    <s v="No"/>
    <x v="31"/>
    <x v="0"/>
    <x v="1"/>
    <s v="Q2"/>
  </r>
  <r>
    <n v="1109031"/>
    <x v="911"/>
    <x v="7"/>
    <x v="39"/>
    <x v="1"/>
    <x v="0"/>
    <x v="1291"/>
    <d v="2014-08-11T00:00:00"/>
    <x v="0"/>
    <s v="No"/>
    <x v="1"/>
    <x v="0"/>
    <x v="1"/>
    <s v="Q3"/>
  </r>
  <r>
    <n v="1042986"/>
    <x v="912"/>
    <x v="0"/>
    <x v="0"/>
    <x v="0"/>
    <x v="3"/>
    <x v="1327"/>
    <d v="2014-09-30T00:00:00"/>
    <x v="1"/>
    <s v="No"/>
    <x v="0"/>
    <x v="19"/>
    <x v="1"/>
    <s v="Q3"/>
  </r>
  <r>
    <n v="909343"/>
    <x v="1"/>
    <x v="0"/>
    <x v="0"/>
    <x v="7"/>
    <x v="0"/>
    <x v="634"/>
    <d v="2014-06-24T00:00:00"/>
    <x v="0"/>
    <s v="No"/>
    <x v="7"/>
    <x v="0"/>
    <x v="1"/>
    <s v="Q2"/>
  </r>
  <r>
    <n v="823798"/>
    <x v="202"/>
    <x v="0"/>
    <x v="0"/>
    <x v="35"/>
    <x v="0"/>
    <x v="607"/>
    <d v="2014-04-29T00:00:00"/>
    <x v="0"/>
    <s v="No"/>
    <x v="35"/>
    <x v="2"/>
    <x v="1"/>
    <s v="Q2"/>
  </r>
  <r>
    <n v="1531675"/>
    <x v="20"/>
    <x v="1"/>
    <x v="1"/>
    <x v="20"/>
    <x v="0"/>
    <x v="1194"/>
    <d v="2015-08-22T00:00:00"/>
    <x v="0"/>
    <s v="Yes"/>
    <x v="20"/>
    <x v="0"/>
    <x v="0"/>
    <s v="Q3"/>
  </r>
  <r>
    <n v="1266657"/>
    <x v="18"/>
    <x v="0"/>
    <x v="37"/>
    <x v="7"/>
    <x v="0"/>
    <x v="722"/>
    <d v="2015-04-03T00:00:00"/>
    <x v="0"/>
    <s v="Yes"/>
    <x v="7"/>
    <x v="0"/>
    <x v="0"/>
    <s v="Q2"/>
  </r>
  <r>
    <n v="1372467"/>
    <x v="25"/>
    <x v="2"/>
    <x v="10"/>
    <x v="7"/>
    <x v="0"/>
    <x v="208"/>
    <d v="2015-12-05T00:00:00"/>
    <x v="0"/>
    <s v="Yes"/>
    <x v="7"/>
    <x v="0"/>
    <x v="0"/>
    <s v="Q4"/>
  </r>
  <r>
    <n v="413009"/>
    <x v="8"/>
    <x v="0"/>
    <x v="5"/>
    <x v="8"/>
    <x v="0"/>
    <x v="609"/>
    <d v="2013-05-22T00:00:00"/>
    <x v="0"/>
    <s v="No"/>
    <x v="8"/>
    <x v="1"/>
    <x v="3"/>
    <s v="Q2"/>
  </r>
  <r>
    <n v="1120462"/>
    <x v="18"/>
    <x v="0"/>
    <x v="0"/>
    <x v="31"/>
    <x v="0"/>
    <x v="85"/>
    <d v="2014-11-18T00:00:00"/>
    <x v="0"/>
    <s v="Yes"/>
    <x v="31"/>
    <x v="0"/>
    <x v="1"/>
    <s v="Q4"/>
  </r>
  <r>
    <n v="1428052"/>
    <x v="9"/>
    <x v="3"/>
    <x v="3"/>
    <x v="20"/>
    <x v="0"/>
    <x v="220"/>
    <d v="2015-06-18T00:00:00"/>
    <x v="0"/>
    <s v="No"/>
    <x v="20"/>
    <x v="0"/>
    <x v="0"/>
    <s v="Q2"/>
  </r>
  <r>
    <n v="1891565"/>
    <x v="22"/>
    <x v="0"/>
    <x v="37"/>
    <x v="1"/>
    <x v="0"/>
    <x v="34"/>
    <d v="2016-04-23T00:00:00"/>
    <x v="0"/>
    <s v="Yes"/>
    <x v="1"/>
    <x v="4"/>
    <x v="2"/>
    <s v="Q2"/>
  </r>
  <r>
    <n v="1655147"/>
    <x v="207"/>
    <x v="1"/>
    <x v="22"/>
    <x v="13"/>
    <x v="0"/>
    <x v="1101"/>
    <d v="2015-11-13T00:00:00"/>
    <x v="0"/>
    <s v="No"/>
    <x v="13"/>
    <x v="0"/>
    <x v="0"/>
    <s v="Q4"/>
  </r>
  <r>
    <n v="1169387"/>
    <x v="37"/>
    <x v="0"/>
    <x v="0"/>
    <x v="1"/>
    <x v="0"/>
    <x v="946"/>
    <d v="2014-12-23T00:00:00"/>
    <x v="0"/>
    <s v="No"/>
    <x v="1"/>
    <x v="0"/>
    <x v="1"/>
    <s v="Q4"/>
  </r>
  <r>
    <n v="1345749"/>
    <x v="20"/>
    <x v="2"/>
    <x v="10"/>
    <x v="21"/>
    <x v="1"/>
    <x v="1106"/>
    <d v="2015-04-28T00:00:00"/>
    <x v="0"/>
    <s v="No"/>
    <x v="21"/>
    <x v="2"/>
    <x v="0"/>
    <s v="Q2"/>
  </r>
  <r>
    <n v="977444"/>
    <x v="62"/>
    <x v="2"/>
    <x v="2"/>
    <x v="7"/>
    <x v="0"/>
    <x v="460"/>
    <d v="2014-11-08T00:00:00"/>
    <x v="0"/>
    <s v="No"/>
    <x v="7"/>
    <x v="0"/>
    <x v="1"/>
    <s v="Q4"/>
  </r>
  <r>
    <n v="385328"/>
    <x v="14"/>
    <x v="0"/>
    <x v="37"/>
    <x v="7"/>
    <x v="0"/>
    <x v="993"/>
    <d v="2013-04-23T00:00:00"/>
    <x v="0"/>
    <s v="No"/>
    <x v="7"/>
    <x v="2"/>
    <x v="3"/>
    <s v="Q2"/>
  </r>
  <r>
    <n v="1317640"/>
    <x v="10"/>
    <x v="5"/>
    <x v="9"/>
    <x v="7"/>
    <x v="0"/>
    <x v="752"/>
    <d v="2015-06-04T00:00:00"/>
    <x v="0"/>
    <s v="No"/>
    <x v="7"/>
    <x v="0"/>
    <x v="0"/>
    <s v="Q2"/>
  </r>
  <r>
    <n v="1736917"/>
    <x v="16"/>
    <x v="1"/>
    <x v="1"/>
    <x v="18"/>
    <x v="2"/>
    <x v="691"/>
    <d v="2016-11-01T00:00:00"/>
    <x v="0"/>
    <s v="No"/>
    <x v="18"/>
    <x v="0"/>
    <x v="2"/>
    <s v="Q4"/>
  </r>
  <r>
    <n v="982063"/>
    <x v="913"/>
    <x v="0"/>
    <x v="0"/>
    <x v="28"/>
    <x v="1"/>
    <x v="98"/>
    <d v="2014-08-15T00:00:00"/>
    <x v="1"/>
    <s v="No"/>
    <x v="28"/>
    <x v="4"/>
    <x v="1"/>
    <s v="Q3"/>
  </r>
  <r>
    <n v="1983383"/>
    <x v="35"/>
    <x v="1"/>
    <x v="22"/>
    <x v="5"/>
    <x v="0"/>
    <x v="212"/>
    <d v="2016-06-27T00:00:00"/>
    <x v="0"/>
    <s v="No"/>
    <x v="5"/>
    <x v="9"/>
    <x v="2"/>
    <s v="Q2"/>
  </r>
  <r>
    <n v="759427"/>
    <x v="9"/>
    <x v="3"/>
    <x v="44"/>
    <x v="44"/>
    <x v="0"/>
    <x v="836"/>
    <d v="2014-03-17T00:00:00"/>
    <x v="0"/>
    <s v="No"/>
    <x v="43"/>
    <x v="0"/>
    <x v="1"/>
    <s v="Q1"/>
  </r>
  <r>
    <n v="1842244"/>
    <x v="8"/>
    <x v="2"/>
    <x v="24"/>
    <x v="13"/>
    <x v="0"/>
    <x v="943"/>
    <d v="2016-03-21T00:00:00"/>
    <x v="0"/>
    <s v="Yes"/>
    <x v="13"/>
    <x v="0"/>
    <x v="2"/>
    <s v="Q1"/>
  </r>
  <r>
    <n v="1162404"/>
    <x v="632"/>
    <x v="5"/>
    <x v="12"/>
    <x v="10"/>
    <x v="0"/>
    <x v="588"/>
    <d v="2014-12-19T00:00:00"/>
    <x v="1"/>
    <s v="No"/>
    <x v="10"/>
    <x v="1"/>
    <x v="1"/>
    <s v="Q4"/>
  </r>
  <r>
    <n v="1554292"/>
    <x v="33"/>
    <x v="4"/>
    <x v="6"/>
    <x v="33"/>
    <x v="0"/>
    <x v="452"/>
    <d v="2015-07-09T00:00:00"/>
    <x v="0"/>
    <s v="No"/>
    <x v="33"/>
    <x v="0"/>
    <x v="0"/>
    <s v="Q3"/>
  </r>
  <r>
    <n v="1575400"/>
    <x v="914"/>
    <x v="10"/>
    <x v="63"/>
    <x v="15"/>
    <x v="1"/>
    <x v="1040"/>
    <d v="2015-09-25T00:00:00"/>
    <x v="0"/>
    <s v="Yes"/>
    <x v="15"/>
    <x v="9"/>
    <x v="0"/>
    <s v="Q3"/>
  </r>
  <r>
    <n v="829947"/>
    <x v="6"/>
    <x v="2"/>
    <x v="47"/>
    <x v="0"/>
    <x v="0"/>
    <x v="1098"/>
    <d v="2014-07-05T00:00:00"/>
    <x v="0"/>
    <s v="No"/>
    <x v="0"/>
    <x v="45"/>
    <x v="1"/>
    <s v="Q2"/>
  </r>
  <r>
    <n v="764497"/>
    <x v="1"/>
    <x v="0"/>
    <x v="0"/>
    <x v="2"/>
    <x v="3"/>
    <x v="32"/>
    <d v="2014-03-21T00:00:00"/>
    <x v="0"/>
    <s v="Yes"/>
    <x v="2"/>
    <x v="9"/>
    <x v="1"/>
    <s v="Q1"/>
  </r>
  <r>
    <n v="1995694"/>
    <x v="14"/>
    <x v="5"/>
    <x v="12"/>
    <x v="5"/>
    <x v="0"/>
    <x v="936"/>
    <d v="2016-01-07T00:00:00"/>
    <x v="0"/>
    <s v="No"/>
    <x v="5"/>
    <x v="0"/>
    <x v="2"/>
    <s v="Q1"/>
  </r>
  <r>
    <n v="720262"/>
    <x v="374"/>
    <x v="1"/>
    <x v="1"/>
    <x v="19"/>
    <x v="1"/>
    <x v="725"/>
    <d v="2014-02-20T00:00:00"/>
    <x v="0"/>
    <s v="Yes"/>
    <x v="19"/>
    <x v="1"/>
    <x v="1"/>
    <s v="Q1"/>
  </r>
  <r>
    <n v="585500"/>
    <x v="8"/>
    <x v="1"/>
    <x v="27"/>
    <x v="9"/>
    <x v="2"/>
    <x v="791"/>
    <d v="2013-06-11T00:00:00"/>
    <x v="0"/>
    <s v="No"/>
    <x v="9"/>
    <x v="13"/>
    <x v="3"/>
    <s v="Q2"/>
  </r>
  <r>
    <n v="800980"/>
    <x v="86"/>
    <x v="5"/>
    <x v="9"/>
    <x v="10"/>
    <x v="3"/>
    <x v="476"/>
    <d v="2014-11-04T00:00:00"/>
    <x v="0"/>
    <s v="No"/>
    <x v="10"/>
    <x v="18"/>
    <x v="1"/>
    <s v="Q3"/>
  </r>
  <r>
    <n v="366789"/>
    <x v="30"/>
    <x v="0"/>
    <x v="37"/>
    <x v="4"/>
    <x v="0"/>
    <x v="1166"/>
    <d v="2013-03-27T00:00:00"/>
    <x v="0"/>
    <s v="No"/>
    <x v="4"/>
    <x v="0"/>
    <x v="3"/>
    <s v="Q1"/>
  </r>
  <r>
    <n v="1579142"/>
    <x v="915"/>
    <x v="1"/>
    <x v="1"/>
    <x v="44"/>
    <x v="2"/>
    <x v="236"/>
    <d v="2015-09-29T00:00:00"/>
    <x v="0"/>
    <s v="Yes"/>
    <x v="43"/>
    <x v="2"/>
    <x v="0"/>
    <s v="Q3"/>
  </r>
  <r>
    <n v="1969868"/>
    <x v="4"/>
    <x v="3"/>
    <x v="44"/>
    <x v="0"/>
    <x v="2"/>
    <x v="601"/>
    <d v="2016-06-19T00:00:00"/>
    <x v="0"/>
    <s v="No"/>
    <x v="0"/>
    <x v="6"/>
    <x v="2"/>
    <s v="Q2"/>
  </r>
  <r>
    <n v="1801466"/>
    <x v="51"/>
    <x v="2"/>
    <x v="48"/>
    <x v="0"/>
    <x v="1"/>
    <x v="459"/>
    <d v="2016-02-25T00:00:00"/>
    <x v="0"/>
    <s v="Yes"/>
    <x v="0"/>
    <x v="4"/>
    <x v="2"/>
    <s v="Q1"/>
  </r>
  <r>
    <n v="2022401"/>
    <x v="10"/>
    <x v="0"/>
    <x v="5"/>
    <x v="16"/>
    <x v="0"/>
    <x v="214"/>
    <d v="2016-07-20T00:00:00"/>
    <x v="0"/>
    <s v="No"/>
    <x v="16"/>
    <x v="0"/>
    <x v="2"/>
    <s v="Q3"/>
  </r>
  <r>
    <n v="1459186"/>
    <x v="916"/>
    <x v="1"/>
    <x v="22"/>
    <x v="13"/>
    <x v="0"/>
    <x v="405"/>
    <d v="2015-09-07T00:00:00"/>
    <x v="0"/>
    <s v="No"/>
    <x v="13"/>
    <x v="0"/>
    <x v="0"/>
    <s v="Q3"/>
  </r>
  <r>
    <n v="1157009"/>
    <x v="25"/>
    <x v="5"/>
    <x v="12"/>
    <x v="12"/>
    <x v="1"/>
    <x v="330"/>
    <d v="2014-12-16T00:00:00"/>
    <x v="0"/>
    <s v="No"/>
    <x v="12"/>
    <x v="1"/>
    <x v="1"/>
    <s v="Q4"/>
  </r>
  <r>
    <n v="1525638"/>
    <x v="563"/>
    <x v="1"/>
    <x v="1"/>
    <x v="3"/>
    <x v="0"/>
    <x v="384"/>
    <d v="2015-08-27T00:00:00"/>
    <x v="0"/>
    <s v="No"/>
    <x v="3"/>
    <x v="10"/>
    <x v="0"/>
    <s v="Q3"/>
  </r>
  <r>
    <n v="1318332"/>
    <x v="95"/>
    <x v="5"/>
    <x v="9"/>
    <x v="13"/>
    <x v="0"/>
    <x v="821"/>
    <d v="2015-07-04T00:00:00"/>
    <x v="0"/>
    <s v="No"/>
    <x v="13"/>
    <x v="0"/>
    <x v="0"/>
    <s v="Q3"/>
  </r>
  <r>
    <n v="2095801"/>
    <x v="0"/>
    <x v="0"/>
    <x v="5"/>
    <x v="18"/>
    <x v="0"/>
    <x v="675"/>
    <d v="2016-06-09T00:00:00"/>
    <x v="0"/>
    <s v="No"/>
    <x v="18"/>
    <x v="0"/>
    <x v="2"/>
    <s v="Q2"/>
  </r>
  <r>
    <n v="1258369"/>
    <x v="2"/>
    <x v="1"/>
    <x v="1"/>
    <x v="13"/>
    <x v="0"/>
    <x v="131"/>
    <d v="2015-02-26T00:00:00"/>
    <x v="0"/>
    <s v="Yes"/>
    <x v="13"/>
    <x v="0"/>
    <x v="0"/>
    <s v="Q1"/>
  </r>
  <r>
    <n v="651799"/>
    <x v="83"/>
    <x v="5"/>
    <x v="36"/>
    <x v="8"/>
    <x v="0"/>
    <x v="1347"/>
    <d v="2014-01-01T00:00:00"/>
    <x v="0"/>
    <s v="Yes"/>
    <x v="8"/>
    <x v="0"/>
    <x v="1"/>
    <s v="Q1"/>
  </r>
  <r>
    <n v="1251109"/>
    <x v="5"/>
    <x v="1"/>
    <x v="4"/>
    <x v="9"/>
    <x v="0"/>
    <x v="1348"/>
    <d v="2015-02-22T00:00:00"/>
    <x v="0"/>
    <s v="No"/>
    <x v="9"/>
    <x v="0"/>
    <x v="0"/>
    <s v="Q1"/>
  </r>
  <r>
    <n v="1897625"/>
    <x v="30"/>
    <x v="5"/>
    <x v="9"/>
    <x v="0"/>
    <x v="0"/>
    <x v="70"/>
    <d v="2016-04-27T00:00:00"/>
    <x v="0"/>
    <s v="No"/>
    <x v="0"/>
    <x v="0"/>
    <x v="2"/>
    <s v="Q2"/>
  </r>
  <r>
    <n v="2105429"/>
    <x v="62"/>
    <x v="1"/>
    <x v="13"/>
    <x v="0"/>
    <x v="0"/>
    <x v="1226"/>
    <d v="2016-11-09T00:00:00"/>
    <x v="0"/>
    <s v="No"/>
    <x v="0"/>
    <x v="0"/>
    <x v="2"/>
    <s v="Q4"/>
  </r>
  <r>
    <n v="2001261"/>
    <x v="14"/>
    <x v="0"/>
    <x v="0"/>
    <x v="25"/>
    <x v="1"/>
    <x v="534"/>
    <d v="2016-08-07T00:00:00"/>
    <x v="0"/>
    <s v="No"/>
    <x v="25"/>
    <x v="13"/>
    <x v="2"/>
    <s v="Q3"/>
  </r>
  <r>
    <n v="1687339"/>
    <x v="368"/>
    <x v="1"/>
    <x v="22"/>
    <x v="20"/>
    <x v="0"/>
    <x v="258"/>
    <d v="2015-08-12T00:00:00"/>
    <x v="0"/>
    <s v="No"/>
    <x v="20"/>
    <x v="0"/>
    <x v="0"/>
    <s v="Q3"/>
  </r>
  <r>
    <n v="716709"/>
    <x v="661"/>
    <x v="4"/>
    <x v="26"/>
    <x v="12"/>
    <x v="0"/>
    <x v="1325"/>
    <d v="2014-02-25T00:00:00"/>
    <x v="0"/>
    <s v="Yes"/>
    <x v="12"/>
    <x v="16"/>
    <x v="1"/>
    <s v="Q1"/>
  </r>
  <r>
    <n v="877050"/>
    <x v="125"/>
    <x v="5"/>
    <x v="15"/>
    <x v="9"/>
    <x v="1"/>
    <x v="174"/>
    <d v="2014-05-06T00:00:00"/>
    <x v="0"/>
    <s v="No"/>
    <x v="9"/>
    <x v="37"/>
    <x v="1"/>
    <s v="Q1"/>
  </r>
  <r>
    <n v="398810"/>
    <x v="8"/>
    <x v="4"/>
    <x v="19"/>
    <x v="13"/>
    <x v="0"/>
    <x v="1076"/>
    <d v="2013-06-05T00:00:00"/>
    <x v="0"/>
    <s v="No"/>
    <x v="13"/>
    <x v="18"/>
    <x v="3"/>
    <s v="Q2"/>
  </r>
  <r>
    <n v="1219621"/>
    <x v="521"/>
    <x v="1"/>
    <x v="13"/>
    <x v="9"/>
    <x v="0"/>
    <x v="1323"/>
    <d v="2015-01-02T00:00:00"/>
    <x v="1"/>
    <s v="No"/>
    <x v="9"/>
    <x v="0"/>
    <x v="0"/>
    <s v="Q1"/>
  </r>
  <r>
    <n v="549296"/>
    <x v="168"/>
    <x v="7"/>
    <x v="39"/>
    <x v="39"/>
    <x v="0"/>
    <x v="329"/>
    <d v="2013-01-10T00:00:00"/>
    <x v="0"/>
    <s v="Yes"/>
    <x v="39"/>
    <x v="0"/>
    <x v="3"/>
    <s v="Q1"/>
  </r>
  <r>
    <n v="1671896"/>
    <x v="8"/>
    <x v="5"/>
    <x v="9"/>
    <x v="20"/>
    <x v="0"/>
    <x v="627"/>
    <d v="2015-11-25T00:00:00"/>
    <x v="0"/>
    <s v="No"/>
    <x v="20"/>
    <x v="0"/>
    <x v="0"/>
    <s v="Q4"/>
  </r>
  <r>
    <n v="2041198"/>
    <x v="1"/>
    <x v="0"/>
    <x v="0"/>
    <x v="1"/>
    <x v="0"/>
    <x v="431"/>
    <d v="2016-03-08T00:00:00"/>
    <x v="0"/>
    <s v="No"/>
    <x v="1"/>
    <x v="0"/>
    <x v="2"/>
    <s v="Q1"/>
  </r>
  <r>
    <n v="435718"/>
    <x v="18"/>
    <x v="0"/>
    <x v="0"/>
    <x v="14"/>
    <x v="0"/>
    <x v="97"/>
    <d v="2013-06-19T00:00:00"/>
    <x v="0"/>
    <s v="No"/>
    <x v="14"/>
    <x v="1"/>
    <x v="3"/>
    <s v="Q2"/>
  </r>
  <r>
    <n v="396504"/>
    <x v="8"/>
    <x v="2"/>
    <x v="62"/>
    <x v="9"/>
    <x v="0"/>
    <x v="793"/>
    <d v="2013-01-05T00:00:00"/>
    <x v="0"/>
    <s v="No"/>
    <x v="9"/>
    <x v="0"/>
    <x v="3"/>
    <s v="Q1"/>
  </r>
  <r>
    <n v="1141534"/>
    <x v="168"/>
    <x v="5"/>
    <x v="9"/>
    <x v="25"/>
    <x v="3"/>
    <x v="328"/>
    <d v="2014-04-12T00:00:00"/>
    <x v="0"/>
    <s v="No"/>
    <x v="25"/>
    <x v="13"/>
    <x v="1"/>
    <s v="Q1"/>
  </r>
  <r>
    <n v="1241816"/>
    <x v="1"/>
    <x v="0"/>
    <x v="5"/>
    <x v="19"/>
    <x v="0"/>
    <x v="281"/>
    <d v="2015-02-16T00:00:00"/>
    <x v="0"/>
    <s v="No"/>
    <x v="19"/>
    <x v="0"/>
    <x v="0"/>
    <s v="Q1"/>
  </r>
  <r>
    <n v="2090446"/>
    <x v="8"/>
    <x v="2"/>
    <x v="48"/>
    <x v="18"/>
    <x v="0"/>
    <x v="110"/>
    <d v="2016-08-31T00:00:00"/>
    <x v="0"/>
    <s v="Yes"/>
    <x v="18"/>
    <x v="0"/>
    <x v="2"/>
    <s v="Q3"/>
  </r>
  <r>
    <n v="1953470"/>
    <x v="33"/>
    <x v="4"/>
    <x v="6"/>
    <x v="15"/>
    <x v="0"/>
    <x v="989"/>
    <d v="2016-03-06T00:00:00"/>
    <x v="0"/>
    <s v="No"/>
    <x v="15"/>
    <x v="0"/>
    <x v="2"/>
    <s v="Q1"/>
  </r>
  <r>
    <n v="1625435"/>
    <x v="102"/>
    <x v="8"/>
    <x v="33"/>
    <x v="7"/>
    <x v="0"/>
    <x v="649"/>
    <d v="2015-11-30T00:00:00"/>
    <x v="0"/>
    <s v="No"/>
    <x v="7"/>
    <x v="69"/>
    <x v="0"/>
    <s v="Q4"/>
  </r>
  <r>
    <n v="2005010"/>
    <x v="22"/>
    <x v="5"/>
    <x v="9"/>
    <x v="30"/>
    <x v="0"/>
    <x v="429"/>
    <d v="2016-09-07T00:00:00"/>
    <x v="0"/>
    <s v="Yes"/>
    <x v="30"/>
    <x v="0"/>
    <x v="2"/>
    <s v="Q3"/>
  </r>
  <r>
    <n v="2020842"/>
    <x v="360"/>
    <x v="0"/>
    <x v="5"/>
    <x v="1"/>
    <x v="0"/>
    <x v="192"/>
    <d v="2016-07-21T00:00:00"/>
    <x v="0"/>
    <s v="Yes"/>
    <x v="1"/>
    <x v="0"/>
    <x v="2"/>
    <s v="Q3"/>
  </r>
  <r>
    <n v="568372"/>
    <x v="8"/>
    <x v="2"/>
    <x v="30"/>
    <x v="5"/>
    <x v="1"/>
    <x v="647"/>
    <d v="2013-10-24T00:00:00"/>
    <x v="0"/>
    <s v="No"/>
    <x v="5"/>
    <x v="1"/>
    <x v="3"/>
    <s v="Q4"/>
  </r>
  <r>
    <n v="1640614"/>
    <x v="25"/>
    <x v="2"/>
    <x v="34"/>
    <x v="41"/>
    <x v="0"/>
    <x v="206"/>
    <d v="2015-04-11T00:00:00"/>
    <x v="0"/>
    <s v="No"/>
    <x v="41"/>
    <x v="0"/>
    <x v="0"/>
    <s v="Q2"/>
  </r>
  <r>
    <n v="1843617"/>
    <x v="17"/>
    <x v="3"/>
    <x v="3"/>
    <x v="7"/>
    <x v="0"/>
    <x v="35"/>
    <d v="2016-03-22T00:00:00"/>
    <x v="0"/>
    <s v="No"/>
    <x v="7"/>
    <x v="0"/>
    <x v="2"/>
    <s v="Q1"/>
  </r>
  <r>
    <n v="2025371"/>
    <x v="364"/>
    <x v="1"/>
    <x v="22"/>
    <x v="7"/>
    <x v="0"/>
    <x v="152"/>
    <d v="2016-07-22T00:00:00"/>
    <x v="0"/>
    <s v="No"/>
    <x v="7"/>
    <x v="0"/>
    <x v="2"/>
    <s v="Q3"/>
  </r>
  <r>
    <n v="1562309"/>
    <x v="9"/>
    <x v="3"/>
    <x v="44"/>
    <x v="4"/>
    <x v="0"/>
    <x v="1317"/>
    <d v="2015-09-13T00:00:00"/>
    <x v="0"/>
    <s v="No"/>
    <x v="4"/>
    <x v="0"/>
    <x v="0"/>
    <s v="Q3"/>
  </r>
  <r>
    <n v="1532747"/>
    <x v="18"/>
    <x v="0"/>
    <x v="0"/>
    <x v="22"/>
    <x v="0"/>
    <x v="322"/>
    <d v="2015-08-24T00:00:00"/>
    <x v="0"/>
    <s v="Yes"/>
    <x v="22"/>
    <x v="0"/>
    <x v="0"/>
    <s v="Q3"/>
  </r>
  <r>
    <n v="1908131"/>
    <x v="8"/>
    <x v="4"/>
    <x v="6"/>
    <x v="21"/>
    <x v="0"/>
    <x v="241"/>
    <d v="2016-03-05T00:00:00"/>
    <x v="0"/>
    <s v="No"/>
    <x v="21"/>
    <x v="0"/>
    <x v="2"/>
    <s v="Q1"/>
  </r>
  <r>
    <n v="1285930"/>
    <x v="1"/>
    <x v="0"/>
    <x v="0"/>
    <x v="25"/>
    <x v="0"/>
    <x v="499"/>
    <d v="2015-03-17T00:00:00"/>
    <x v="0"/>
    <s v="Yes"/>
    <x v="25"/>
    <x v="0"/>
    <x v="0"/>
    <s v="Q1"/>
  </r>
  <r>
    <n v="725744"/>
    <x v="125"/>
    <x v="5"/>
    <x v="9"/>
    <x v="20"/>
    <x v="1"/>
    <x v="553"/>
    <d v="2014-02-24T00:00:00"/>
    <x v="0"/>
    <s v="No"/>
    <x v="20"/>
    <x v="4"/>
    <x v="1"/>
    <s v="Q1"/>
  </r>
  <r>
    <n v="1535836"/>
    <x v="4"/>
    <x v="3"/>
    <x v="8"/>
    <x v="17"/>
    <x v="0"/>
    <x v="109"/>
    <d v="2015-08-26T00:00:00"/>
    <x v="0"/>
    <s v="No"/>
    <x v="17"/>
    <x v="1"/>
    <x v="0"/>
    <s v="Q3"/>
  </r>
  <r>
    <n v="1732016"/>
    <x v="10"/>
    <x v="0"/>
    <x v="37"/>
    <x v="7"/>
    <x v="0"/>
    <x v="9"/>
    <d v="2016-08-01T00:00:00"/>
    <x v="0"/>
    <s v="No"/>
    <x v="7"/>
    <x v="0"/>
    <x v="2"/>
    <s v="Q3"/>
  </r>
  <r>
    <n v="1164109"/>
    <x v="563"/>
    <x v="1"/>
    <x v="13"/>
    <x v="7"/>
    <x v="0"/>
    <x v="539"/>
    <d v="2014-12-22T00:00:00"/>
    <x v="0"/>
    <s v="No"/>
    <x v="7"/>
    <x v="9"/>
    <x v="1"/>
    <s v="Q4"/>
  </r>
  <r>
    <n v="1256211"/>
    <x v="217"/>
    <x v="1"/>
    <x v="1"/>
    <x v="12"/>
    <x v="0"/>
    <x v="272"/>
    <d v="2015-03-03T00:00:00"/>
    <x v="0"/>
    <s v="No"/>
    <x v="12"/>
    <x v="19"/>
    <x v="0"/>
    <s v="Q1"/>
  </r>
  <r>
    <n v="567650"/>
    <x v="25"/>
    <x v="2"/>
    <x v="34"/>
    <x v="9"/>
    <x v="0"/>
    <x v="647"/>
    <d v="2013-10-23T00:00:00"/>
    <x v="0"/>
    <s v="No"/>
    <x v="9"/>
    <x v="0"/>
    <x v="3"/>
    <s v="Q4"/>
  </r>
  <r>
    <n v="1214001"/>
    <x v="552"/>
    <x v="7"/>
    <x v="21"/>
    <x v="45"/>
    <x v="0"/>
    <x v="48"/>
    <d v="2015-03-02T00:00:00"/>
    <x v="0"/>
    <s v="No"/>
    <x v="44"/>
    <x v="33"/>
    <x v="0"/>
    <s v="Q1"/>
  </r>
  <r>
    <n v="1505394"/>
    <x v="4"/>
    <x v="3"/>
    <x v="8"/>
    <x v="17"/>
    <x v="0"/>
    <x v="847"/>
    <d v="2015-06-08T00:00:00"/>
    <x v="0"/>
    <s v="No"/>
    <x v="17"/>
    <x v="0"/>
    <x v="0"/>
    <s v="Q2"/>
  </r>
  <r>
    <n v="1111193"/>
    <x v="47"/>
    <x v="0"/>
    <x v="0"/>
    <x v="9"/>
    <x v="0"/>
    <x v="1133"/>
    <d v="2014-10-11T00:00:00"/>
    <x v="0"/>
    <s v="No"/>
    <x v="9"/>
    <x v="0"/>
    <x v="1"/>
    <s v="Q4"/>
  </r>
  <r>
    <n v="903322"/>
    <x v="19"/>
    <x v="5"/>
    <x v="36"/>
    <x v="0"/>
    <x v="0"/>
    <x v="1238"/>
    <d v="2014-06-20T00:00:00"/>
    <x v="0"/>
    <s v="Yes"/>
    <x v="0"/>
    <x v="0"/>
    <x v="1"/>
    <s v="Q2"/>
  </r>
  <r>
    <n v="316557"/>
    <x v="19"/>
    <x v="7"/>
    <x v="19"/>
    <x v="10"/>
    <x v="1"/>
    <x v="731"/>
    <d v="2013-02-14T00:00:00"/>
    <x v="0"/>
    <s v="No"/>
    <x v="10"/>
    <x v="0"/>
    <x v="3"/>
    <s v="Q1"/>
  </r>
  <r>
    <n v="1932503"/>
    <x v="132"/>
    <x v="1"/>
    <x v="1"/>
    <x v="13"/>
    <x v="0"/>
    <x v="623"/>
    <d v="2016-05-19T00:00:00"/>
    <x v="1"/>
    <s v="No"/>
    <x v="13"/>
    <x v="0"/>
    <x v="2"/>
    <s v="Q2"/>
  </r>
  <r>
    <n v="1517236"/>
    <x v="189"/>
    <x v="7"/>
    <x v="21"/>
    <x v="4"/>
    <x v="0"/>
    <x v="244"/>
    <d v="2015-08-13T00:00:00"/>
    <x v="0"/>
    <s v="No"/>
    <x v="4"/>
    <x v="0"/>
    <x v="0"/>
    <s v="Q3"/>
  </r>
  <r>
    <n v="485163"/>
    <x v="32"/>
    <x v="5"/>
    <x v="12"/>
    <x v="10"/>
    <x v="0"/>
    <x v="626"/>
    <d v="2013-12-08T00:00:00"/>
    <x v="0"/>
    <s v="Yes"/>
    <x v="10"/>
    <x v="7"/>
    <x v="3"/>
    <s v="Q3"/>
  </r>
  <r>
    <n v="564674"/>
    <x v="19"/>
    <x v="5"/>
    <x v="9"/>
    <x v="40"/>
    <x v="0"/>
    <x v="535"/>
    <d v="2013-10-21T00:00:00"/>
    <x v="0"/>
    <s v="No"/>
    <x v="40"/>
    <x v="0"/>
    <x v="3"/>
    <s v="Q4"/>
  </r>
  <r>
    <n v="1752140"/>
    <x v="16"/>
    <x v="5"/>
    <x v="12"/>
    <x v="0"/>
    <x v="1"/>
    <x v="987"/>
    <d v="2016-01-28T00:00:00"/>
    <x v="0"/>
    <s v="No"/>
    <x v="0"/>
    <x v="21"/>
    <x v="2"/>
    <s v="Q1"/>
  </r>
  <r>
    <n v="898712"/>
    <x v="38"/>
    <x v="0"/>
    <x v="37"/>
    <x v="9"/>
    <x v="0"/>
    <x v="565"/>
    <d v="2014-06-19T00:00:00"/>
    <x v="0"/>
    <s v="No"/>
    <x v="9"/>
    <x v="4"/>
    <x v="1"/>
    <s v="Q2"/>
  </r>
  <r>
    <n v="1350043"/>
    <x v="28"/>
    <x v="2"/>
    <x v="17"/>
    <x v="9"/>
    <x v="0"/>
    <x v="1009"/>
    <d v="2015-04-28T00:00:00"/>
    <x v="0"/>
    <s v="No"/>
    <x v="9"/>
    <x v="0"/>
    <x v="0"/>
    <s v="Q2"/>
  </r>
  <r>
    <n v="1245492"/>
    <x v="220"/>
    <x v="5"/>
    <x v="12"/>
    <x v="22"/>
    <x v="0"/>
    <x v="305"/>
    <d v="2015-02-25T00:00:00"/>
    <x v="0"/>
    <s v="No"/>
    <x v="22"/>
    <x v="21"/>
    <x v="0"/>
    <s v="Q1"/>
  </r>
  <r>
    <n v="2013326"/>
    <x v="4"/>
    <x v="3"/>
    <x v="25"/>
    <x v="7"/>
    <x v="0"/>
    <x v="656"/>
    <d v="2016-07-14T00:00:00"/>
    <x v="0"/>
    <s v="No"/>
    <x v="7"/>
    <x v="0"/>
    <x v="2"/>
    <s v="Q3"/>
  </r>
  <r>
    <n v="416295"/>
    <x v="19"/>
    <x v="0"/>
    <x v="5"/>
    <x v="1"/>
    <x v="0"/>
    <x v="912"/>
    <d v="2013-06-06T00:00:00"/>
    <x v="0"/>
    <s v="Yes"/>
    <x v="1"/>
    <x v="49"/>
    <x v="3"/>
    <s v="Q2"/>
  </r>
  <r>
    <n v="2020815"/>
    <x v="917"/>
    <x v="1"/>
    <x v="4"/>
    <x v="10"/>
    <x v="0"/>
    <x v="214"/>
    <d v="2016-07-20T00:00:00"/>
    <x v="0"/>
    <s v="No"/>
    <x v="10"/>
    <x v="0"/>
    <x v="2"/>
    <s v="Q3"/>
  </r>
  <r>
    <n v="1092351"/>
    <x v="807"/>
    <x v="1"/>
    <x v="22"/>
    <x v="26"/>
    <x v="0"/>
    <x v="1153"/>
    <d v="2014-10-29T00:00:00"/>
    <x v="0"/>
    <s v="No"/>
    <x v="26"/>
    <x v="0"/>
    <x v="1"/>
    <s v="Q4"/>
  </r>
  <r>
    <n v="1715761"/>
    <x v="30"/>
    <x v="5"/>
    <x v="12"/>
    <x v="20"/>
    <x v="0"/>
    <x v="54"/>
    <d v="2015-12-23T00:00:00"/>
    <x v="0"/>
    <s v="No"/>
    <x v="20"/>
    <x v="0"/>
    <x v="0"/>
    <s v="Q4"/>
  </r>
  <r>
    <n v="1456368"/>
    <x v="136"/>
    <x v="1"/>
    <x v="27"/>
    <x v="0"/>
    <x v="0"/>
    <x v="630"/>
    <d v="2015-08-07T00:00:00"/>
    <x v="0"/>
    <s v="No"/>
    <x v="0"/>
    <x v="0"/>
    <x v="0"/>
    <s v="Q3"/>
  </r>
  <r>
    <n v="1792830"/>
    <x v="1"/>
    <x v="0"/>
    <x v="0"/>
    <x v="7"/>
    <x v="0"/>
    <x v="165"/>
    <d v="2016-02-18T00:00:00"/>
    <x v="0"/>
    <s v="No"/>
    <x v="7"/>
    <x v="0"/>
    <x v="2"/>
    <s v="Q1"/>
  </r>
  <r>
    <n v="1844026"/>
    <x v="1"/>
    <x v="1"/>
    <x v="1"/>
    <x v="15"/>
    <x v="2"/>
    <x v="35"/>
    <d v="2016-03-22T00:00:00"/>
    <x v="0"/>
    <s v="No"/>
    <x v="15"/>
    <x v="0"/>
    <x v="2"/>
    <s v="Q1"/>
  </r>
  <r>
    <n v="1171399"/>
    <x v="0"/>
    <x v="0"/>
    <x v="0"/>
    <x v="26"/>
    <x v="0"/>
    <x v="775"/>
    <d v="2014-12-26T00:00:00"/>
    <x v="0"/>
    <s v="No"/>
    <x v="26"/>
    <x v="0"/>
    <x v="1"/>
    <s v="Q4"/>
  </r>
  <r>
    <n v="1854901"/>
    <x v="62"/>
    <x v="2"/>
    <x v="23"/>
    <x v="17"/>
    <x v="1"/>
    <x v="427"/>
    <d v="2016-03-31T00:00:00"/>
    <x v="0"/>
    <s v="No"/>
    <x v="17"/>
    <x v="4"/>
    <x v="2"/>
    <s v="Q1"/>
  </r>
  <r>
    <n v="1555441"/>
    <x v="46"/>
    <x v="1"/>
    <x v="22"/>
    <x v="18"/>
    <x v="0"/>
    <x v="1027"/>
    <d v="2015-08-09T00:00:00"/>
    <x v="0"/>
    <s v="No"/>
    <x v="18"/>
    <x v="0"/>
    <x v="0"/>
    <s v="Q3"/>
  </r>
  <r>
    <n v="772604"/>
    <x v="10"/>
    <x v="5"/>
    <x v="12"/>
    <x v="19"/>
    <x v="1"/>
    <x v="37"/>
    <d v="2014-03-28T00:00:00"/>
    <x v="0"/>
    <s v="No"/>
    <x v="19"/>
    <x v="21"/>
    <x v="1"/>
    <s v="Q1"/>
  </r>
  <r>
    <n v="636820"/>
    <x v="16"/>
    <x v="7"/>
    <x v="21"/>
    <x v="14"/>
    <x v="0"/>
    <x v="430"/>
    <d v="2013-12-23T00:00:00"/>
    <x v="0"/>
    <s v="No"/>
    <x v="14"/>
    <x v="19"/>
    <x v="3"/>
    <s v="Q4"/>
  </r>
  <r>
    <n v="1942053"/>
    <x v="753"/>
    <x v="6"/>
    <x v="66"/>
    <x v="9"/>
    <x v="0"/>
    <x v="307"/>
    <d v="2016-05-29T00:00:00"/>
    <x v="0"/>
    <s v="Yes"/>
    <x v="9"/>
    <x v="6"/>
    <x v="2"/>
    <s v="Q2"/>
  </r>
  <r>
    <n v="888250"/>
    <x v="110"/>
    <x v="2"/>
    <x v="24"/>
    <x v="1"/>
    <x v="0"/>
    <x v="58"/>
    <d v="2014-10-06T00:00:00"/>
    <x v="0"/>
    <s v="Yes"/>
    <x v="1"/>
    <x v="0"/>
    <x v="1"/>
    <s v="Q4"/>
  </r>
  <r>
    <n v="1582175"/>
    <x v="21"/>
    <x v="2"/>
    <x v="17"/>
    <x v="37"/>
    <x v="0"/>
    <x v="321"/>
    <d v="2015-09-30T00:00:00"/>
    <x v="0"/>
    <s v="Yes"/>
    <x v="37"/>
    <x v="4"/>
    <x v="0"/>
    <s v="Q3"/>
  </r>
  <r>
    <n v="399131"/>
    <x v="250"/>
    <x v="0"/>
    <x v="0"/>
    <x v="35"/>
    <x v="1"/>
    <x v="578"/>
    <d v="2013-06-05T00:00:00"/>
    <x v="0"/>
    <s v="No"/>
    <x v="35"/>
    <x v="20"/>
    <x v="3"/>
    <s v="Q1"/>
  </r>
  <r>
    <n v="1600732"/>
    <x v="33"/>
    <x v="4"/>
    <x v="6"/>
    <x v="10"/>
    <x v="0"/>
    <x v="382"/>
    <d v="2015-09-10T00:00:00"/>
    <x v="0"/>
    <s v="No"/>
    <x v="10"/>
    <x v="0"/>
    <x v="0"/>
    <s v="Q3"/>
  </r>
  <r>
    <n v="837750"/>
    <x v="188"/>
    <x v="1"/>
    <x v="22"/>
    <x v="12"/>
    <x v="0"/>
    <x v="765"/>
    <d v="2014-07-05T00:00:00"/>
    <x v="0"/>
    <s v="No"/>
    <x v="12"/>
    <x v="18"/>
    <x v="1"/>
    <s v="Q2"/>
  </r>
  <r>
    <n v="1335648"/>
    <x v="4"/>
    <x v="3"/>
    <x v="8"/>
    <x v="7"/>
    <x v="0"/>
    <x v="1072"/>
    <d v="2015-04-17T00:00:00"/>
    <x v="0"/>
    <s v="No"/>
    <x v="7"/>
    <x v="0"/>
    <x v="0"/>
    <s v="Q2"/>
  </r>
  <r>
    <n v="1995904"/>
    <x v="32"/>
    <x v="5"/>
    <x v="9"/>
    <x v="24"/>
    <x v="0"/>
    <x v="936"/>
    <d v="2016-01-07T00:00:00"/>
    <x v="0"/>
    <s v="No"/>
    <x v="24"/>
    <x v="0"/>
    <x v="2"/>
    <s v="Q1"/>
  </r>
  <r>
    <n v="927443"/>
    <x v="218"/>
    <x v="5"/>
    <x v="12"/>
    <x v="7"/>
    <x v="1"/>
    <x v="472"/>
    <d v="2014-11-07T00:00:00"/>
    <x v="0"/>
    <s v="No"/>
    <x v="7"/>
    <x v="20"/>
    <x v="1"/>
    <s v="Q3"/>
  </r>
  <r>
    <n v="636269"/>
    <x v="19"/>
    <x v="5"/>
    <x v="12"/>
    <x v="7"/>
    <x v="2"/>
    <x v="430"/>
    <d v="2013-12-23T00:00:00"/>
    <x v="0"/>
    <s v="No"/>
    <x v="7"/>
    <x v="19"/>
    <x v="3"/>
    <s v="Q4"/>
  </r>
  <r>
    <n v="1321984"/>
    <x v="8"/>
    <x v="0"/>
    <x v="0"/>
    <x v="0"/>
    <x v="0"/>
    <x v="1008"/>
    <d v="2015-08-04T00:00:00"/>
    <x v="0"/>
    <s v="No"/>
    <x v="0"/>
    <x v="0"/>
    <x v="0"/>
    <s v="Q3"/>
  </r>
  <r>
    <n v="2083952"/>
    <x v="62"/>
    <x v="1"/>
    <x v="13"/>
    <x v="17"/>
    <x v="0"/>
    <x v="306"/>
    <d v="2016-08-26T00:00:00"/>
    <x v="0"/>
    <s v="No"/>
    <x v="17"/>
    <x v="0"/>
    <x v="2"/>
    <s v="Q3"/>
  </r>
  <r>
    <n v="810932"/>
    <x v="103"/>
    <x v="7"/>
    <x v="21"/>
    <x v="7"/>
    <x v="0"/>
    <x v="179"/>
    <d v="2014-04-21T00:00:00"/>
    <x v="0"/>
    <s v="No"/>
    <x v="7"/>
    <x v="2"/>
    <x v="1"/>
    <s v="Q2"/>
  </r>
  <r>
    <n v="965108"/>
    <x v="50"/>
    <x v="7"/>
    <x v="21"/>
    <x v="14"/>
    <x v="0"/>
    <x v="1030"/>
    <d v="2014-01-08T00:00:00"/>
    <x v="0"/>
    <s v="No"/>
    <x v="14"/>
    <x v="0"/>
    <x v="1"/>
    <s v="Q1"/>
  </r>
  <r>
    <n v="1345669"/>
    <x v="19"/>
    <x v="5"/>
    <x v="15"/>
    <x v="28"/>
    <x v="3"/>
    <x v="674"/>
    <d v="2015-04-28T00:00:00"/>
    <x v="0"/>
    <s v="No"/>
    <x v="28"/>
    <x v="6"/>
    <x v="0"/>
    <s v="Q2"/>
  </r>
  <r>
    <n v="1409823"/>
    <x v="221"/>
    <x v="0"/>
    <x v="0"/>
    <x v="27"/>
    <x v="0"/>
    <x v="1316"/>
    <d v="2015-10-06T00:00:00"/>
    <x v="0"/>
    <s v="No"/>
    <x v="27"/>
    <x v="20"/>
    <x v="0"/>
    <s v="Q3"/>
  </r>
  <r>
    <n v="1189637"/>
    <x v="16"/>
    <x v="2"/>
    <x v="57"/>
    <x v="27"/>
    <x v="0"/>
    <x v="1266"/>
    <d v="2015-11-01T00:00:00"/>
    <x v="0"/>
    <s v="Yes"/>
    <x v="27"/>
    <x v="0"/>
    <x v="0"/>
    <s v="Q4"/>
  </r>
  <r>
    <n v="1155708"/>
    <x v="8"/>
    <x v="0"/>
    <x v="0"/>
    <x v="13"/>
    <x v="0"/>
    <x v="1267"/>
    <d v="2014-12-13T00:00:00"/>
    <x v="0"/>
    <s v="No"/>
    <x v="13"/>
    <x v="0"/>
    <x v="1"/>
    <s v="Q4"/>
  </r>
  <r>
    <n v="1928074"/>
    <x v="9"/>
    <x v="3"/>
    <x v="25"/>
    <x v="0"/>
    <x v="3"/>
    <x v="521"/>
    <d v="2016-05-17T00:00:00"/>
    <x v="0"/>
    <s v="Yes"/>
    <x v="0"/>
    <x v="0"/>
    <x v="2"/>
    <s v="Q2"/>
  </r>
  <r>
    <n v="1721459"/>
    <x v="236"/>
    <x v="0"/>
    <x v="5"/>
    <x v="20"/>
    <x v="1"/>
    <x v="416"/>
    <d v="2016-04-01T00:00:00"/>
    <x v="1"/>
    <s v="No"/>
    <x v="20"/>
    <x v="75"/>
    <x v="0"/>
    <s v="Q4"/>
  </r>
  <r>
    <n v="1300028"/>
    <x v="10"/>
    <x v="0"/>
    <x v="0"/>
    <x v="16"/>
    <x v="1"/>
    <x v="159"/>
    <d v="2015-03-30T00:00:00"/>
    <x v="0"/>
    <s v="No"/>
    <x v="16"/>
    <x v="2"/>
    <x v="0"/>
    <s v="Q1"/>
  </r>
  <r>
    <n v="2033612"/>
    <x v="17"/>
    <x v="3"/>
    <x v="8"/>
    <x v="13"/>
    <x v="0"/>
    <x v="25"/>
    <d v="2016-07-27T00:00:00"/>
    <x v="0"/>
    <s v="No"/>
    <x v="13"/>
    <x v="0"/>
    <x v="2"/>
    <s v="Q3"/>
  </r>
  <r>
    <n v="1270608"/>
    <x v="19"/>
    <x v="7"/>
    <x v="21"/>
    <x v="35"/>
    <x v="0"/>
    <x v="973"/>
    <d v="2015-06-03T00:00:00"/>
    <x v="0"/>
    <s v="Yes"/>
    <x v="35"/>
    <x v="0"/>
    <x v="0"/>
    <s v="Q2"/>
  </r>
  <r>
    <n v="410976"/>
    <x v="30"/>
    <x v="5"/>
    <x v="9"/>
    <x v="10"/>
    <x v="0"/>
    <x v="1064"/>
    <d v="2013-05-20T00:00:00"/>
    <x v="0"/>
    <s v="No"/>
    <x v="10"/>
    <x v="9"/>
    <x v="3"/>
    <s v="Q2"/>
  </r>
  <r>
    <n v="602058"/>
    <x v="20"/>
    <x v="2"/>
    <x v="17"/>
    <x v="5"/>
    <x v="1"/>
    <x v="685"/>
    <d v="2013-11-20T00:00:00"/>
    <x v="0"/>
    <s v="No"/>
    <x v="5"/>
    <x v="4"/>
    <x v="3"/>
    <s v="Q4"/>
  </r>
  <r>
    <n v="531882"/>
    <x v="8"/>
    <x v="5"/>
    <x v="15"/>
    <x v="20"/>
    <x v="1"/>
    <x v="145"/>
    <d v="2013-09-20T00:00:00"/>
    <x v="0"/>
    <s v="No"/>
    <x v="20"/>
    <x v="4"/>
    <x v="3"/>
    <s v="Q3"/>
  </r>
  <r>
    <n v="822035"/>
    <x v="20"/>
    <x v="5"/>
    <x v="14"/>
    <x v="34"/>
    <x v="3"/>
    <x v="51"/>
    <d v="2014-04-28T00:00:00"/>
    <x v="0"/>
    <s v="No"/>
    <x v="34"/>
    <x v="2"/>
    <x v="1"/>
    <s v="Q2"/>
  </r>
  <r>
    <n v="1825180"/>
    <x v="10"/>
    <x v="0"/>
    <x v="5"/>
    <x v="31"/>
    <x v="2"/>
    <x v="874"/>
    <d v="2016-10-03T00:00:00"/>
    <x v="0"/>
    <s v="No"/>
    <x v="31"/>
    <x v="15"/>
    <x v="2"/>
    <s v="Q3"/>
  </r>
  <r>
    <n v="858482"/>
    <x v="64"/>
    <x v="0"/>
    <x v="5"/>
    <x v="7"/>
    <x v="0"/>
    <x v="188"/>
    <d v="2014-05-23T00:00:00"/>
    <x v="0"/>
    <s v="No"/>
    <x v="7"/>
    <x v="6"/>
    <x v="1"/>
    <s v="Q2"/>
  </r>
  <r>
    <n v="1212935"/>
    <x v="229"/>
    <x v="1"/>
    <x v="4"/>
    <x v="13"/>
    <x v="4"/>
    <x v="803"/>
    <d v="2015-01-30T00:00:00"/>
    <x v="0"/>
    <s v="Yes"/>
    <x v="13"/>
    <x v="9"/>
    <x v="0"/>
    <s v="Q1"/>
  </r>
  <r>
    <n v="1241672"/>
    <x v="918"/>
    <x v="0"/>
    <x v="5"/>
    <x v="18"/>
    <x v="0"/>
    <x v="281"/>
    <d v="2015-02-16T00:00:00"/>
    <x v="0"/>
    <s v="Yes"/>
    <x v="18"/>
    <x v="0"/>
    <x v="0"/>
    <s v="Q1"/>
  </r>
  <r>
    <n v="2028893"/>
    <x v="14"/>
    <x v="2"/>
    <x v="23"/>
    <x v="7"/>
    <x v="2"/>
    <x v="544"/>
    <d v="2016-07-29T00:00:00"/>
    <x v="0"/>
    <s v="No"/>
    <x v="7"/>
    <x v="6"/>
    <x v="2"/>
    <s v="Q3"/>
  </r>
  <r>
    <n v="1459084"/>
    <x v="19"/>
    <x v="5"/>
    <x v="15"/>
    <x v="12"/>
    <x v="0"/>
    <x v="405"/>
    <d v="2015-09-07T00:00:00"/>
    <x v="0"/>
    <s v="No"/>
    <x v="12"/>
    <x v="0"/>
    <x v="0"/>
    <s v="Q3"/>
  </r>
  <r>
    <n v="2077677"/>
    <x v="76"/>
    <x v="1"/>
    <x v="1"/>
    <x v="28"/>
    <x v="1"/>
    <x v="510"/>
    <d v="2016-08-25T00:00:00"/>
    <x v="0"/>
    <s v="No"/>
    <x v="28"/>
    <x v="4"/>
    <x v="2"/>
    <s v="Q3"/>
  </r>
  <r>
    <n v="904432"/>
    <x v="10"/>
    <x v="2"/>
    <x v="20"/>
    <x v="5"/>
    <x v="0"/>
    <x v="1238"/>
    <d v="2014-06-20T00:00:00"/>
    <x v="0"/>
    <s v="No"/>
    <x v="5"/>
    <x v="0"/>
    <x v="1"/>
    <s v="Q2"/>
  </r>
  <r>
    <n v="1970532"/>
    <x v="20"/>
    <x v="8"/>
    <x v="33"/>
    <x v="7"/>
    <x v="0"/>
    <x v="381"/>
    <d v="2016-06-16T00:00:00"/>
    <x v="0"/>
    <s v="No"/>
    <x v="7"/>
    <x v="0"/>
    <x v="2"/>
    <s v="Q2"/>
  </r>
  <r>
    <n v="1911284"/>
    <x v="17"/>
    <x v="3"/>
    <x v="8"/>
    <x v="1"/>
    <x v="0"/>
    <x v="767"/>
    <d v="2016-06-05T00:00:00"/>
    <x v="0"/>
    <s v="No"/>
    <x v="1"/>
    <x v="13"/>
    <x v="2"/>
    <s v="Q2"/>
  </r>
  <r>
    <n v="1226585"/>
    <x v="129"/>
    <x v="1"/>
    <x v="1"/>
    <x v="13"/>
    <x v="0"/>
    <x v="1172"/>
    <d v="2015-05-02T00:00:00"/>
    <x v="0"/>
    <s v="Yes"/>
    <x v="13"/>
    <x v="0"/>
    <x v="0"/>
    <s v="Q2"/>
  </r>
  <r>
    <n v="1146834"/>
    <x v="905"/>
    <x v="1"/>
    <x v="22"/>
    <x v="9"/>
    <x v="3"/>
    <x v="404"/>
    <d v="2014-10-12T00:00:00"/>
    <x v="0"/>
    <s v="No"/>
    <x v="9"/>
    <x v="18"/>
    <x v="1"/>
    <s v="Q3"/>
  </r>
  <r>
    <n v="1100880"/>
    <x v="28"/>
    <x v="5"/>
    <x v="12"/>
    <x v="9"/>
    <x v="1"/>
    <x v="1137"/>
    <d v="2014-05-11T00:00:00"/>
    <x v="0"/>
    <s v="No"/>
    <x v="9"/>
    <x v="15"/>
    <x v="1"/>
    <s v="Q2"/>
  </r>
  <r>
    <n v="1609176"/>
    <x v="25"/>
    <x v="2"/>
    <x v="48"/>
    <x v="14"/>
    <x v="0"/>
    <x v="850"/>
    <d v="2015-10-15T00:00:00"/>
    <x v="0"/>
    <s v="No"/>
    <x v="14"/>
    <x v="0"/>
    <x v="0"/>
    <s v="Q4"/>
  </r>
  <r>
    <n v="1484803"/>
    <x v="5"/>
    <x v="1"/>
    <x v="22"/>
    <x v="7"/>
    <x v="0"/>
    <x v="119"/>
    <d v="2015-07-24T00:00:00"/>
    <x v="0"/>
    <s v="No"/>
    <x v="7"/>
    <x v="0"/>
    <x v="0"/>
    <s v="Q3"/>
  </r>
  <r>
    <n v="1779550"/>
    <x v="14"/>
    <x v="2"/>
    <x v="17"/>
    <x v="15"/>
    <x v="0"/>
    <x v="826"/>
    <d v="2016-09-02T00:00:00"/>
    <x v="0"/>
    <s v="No"/>
    <x v="15"/>
    <x v="0"/>
    <x v="2"/>
    <s v="Q3"/>
  </r>
  <r>
    <n v="1784711"/>
    <x v="4"/>
    <x v="3"/>
    <x v="3"/>
    <x v="7"/>
    <x v="0"/>
    <x v="248"/>
    <d v="2016-12-02T00:00:00"/>
    <x v="0"/>
    <s v="No"/>
    <x v="7"/>
    <x v="0"/>
    <x v="2"/>
    <s v="Q4"/>
  </r>
  <r>
    <n v="1892960"/>
    <x v="383"/>
    <x v="7"/>
    <x v="39"/>
    <x v="7"/>
    <x v="0"/>
    <x v="450"/>
    <d v="2016-04-22T00:00:00"/>
    <x v="0"/>
    <s v="No"/>
    <x v="7"/>
    <x v="0"/>
    <x v="2"/>
    <s v="Q2"/>
  </r>
  <r>
    <n v="1849389"/>
    <x v="35"/>
    <x v="0"/>
    <x v="0"/>
    <x v="13"/>
    <x v="3"/>
    <x v="183"/>
    <d v="2016-03-27T00:00:00"/>
    <x v="0"/>
    <s v="No"/>
    <x v="13"/>
    <x v="9"/>
    <x v="2"/>
    <s v="Q1"/>
  </r>
  <r>
    <n v="349864"/>
    <x v="296"/>
    <x v="2"/>
    <x v="17"/>
    <x v="17"/>
    <x v="0"/>
    <x v="28"/>
    <d v="2013-11-03T00:00:00"/>
    <x v="0"/>
    <s v="No"/>
    <x v="17"/>
    <x v="0"/>
    <x v="3"/>
    <s v="Q4"/>
  </r>
  <r>
    <n v="1915610"/>
    <x v="4"/>
    <x v="3"/>
    <x v="8"/>
    <x v="0"/>
    <x v="0"/>
    <x v="606"/>
    <d v="2016-09-05T00:00:00"/>
    <x v="0"/>
    <s v="No"/>
    <x v="0"/>
    <x v="0"/>
    <x v="2"/>
    <s v="Q3"/>
  </r>
  <r>
    <n v="1251159"/>
    <x v="381"/>
    <x v="1"/>
    <x v="22"/>
    <x v="14"/>
    <x v="0"/>
    <x v="1348"/>
    <d v="2015-02-22T00:00:00"/>
    <x v="0"/>
    <s v="Yes"/>
    <x v="14"/>
    <x v="0"/>
    <x v="0"/>
    <s v="Q1"/>
  </r>
  <r>
    <n v="1741782"/>
    <x v="129"/>
    <x v="7"/>
    <x v="19"/>
    <x v="52"/>
    <x v="0"/>
    <x v="299"/>
    <d v="2016-01-13T00:00:00"/>
    <x v="0"/>
    <s v="Yes"/>
    <x v="50"/>
    <x v="0"/>
    <x v="2"/>
    <s v="Q1"/>
  </r>
  <r>
    <n v="1890264"/>
    <x v="17"/>
    <x v="3"/>
    <x v="44"/>
    <x v="4"/>
    <x v="4"/>
    <x v="34"/>
    <d v="2016-04-21T00:00:00"/>
    <x v="0"/>
    <s v="No"/>
    <x v="4"/>
    <x v="0"/>
    <x v="2"/>
    <s v="Q2"/>
  </r>
  <r>
    <n v="1393291"/>
    <x v="25"/>
    <x v="2"/>
    <x v="24"/>
    <x v="12"/>
    <x v="0"/>
    <x v="211"/>
    <d v="2015-05-27T00:00:00"/>
    <x v="0"/>
    <s v="No"/>
    <x v="12"/>
    <x v="0"/>
    <x v="0"/>
    <s v="Q2"/>
  </r>
  <r>
    <n v="1283604"/>
    <x v="8"/>
    <x v="2"/>
    <x v="17"/>
    <x v="3"/>
    <x v="0"/>
    <x v="1320"/>
    <d v="2015-03-15T00:00:00"/>
    <x v="0"/>
    <s v="Yes"/>
    <x v="3"/>
    <x v="0"/>
    <x v="0"/>
    <s v="Q1"/>
  </r>
  <r>
    <n v="1983678"/>
    <x v="33"/>
    <x v="4"/>
    <x v="6"/>
    <x v="21"/>
    <x v="0"/>
    <x v="212"/>
    <d v="2016-06-24T00:00:00"/>
    <x v="0"/>
    <s v="No"/>
    <x v="21"/>
    <x v="0"/>
    <x v="2"/>
    <s v="Q2"/>
  </r>
  <r>
    <n v="1915025"/>
    <x v="14"/>
    <x v="2"/>
    <x v="24"/>
    <x v="8"/>
    <x v="0"/>
    <x v="606"/>
    <d v="2016-09-05T00:00:00"/>
    <x v="0"/>
    <s v="Yes"/>
    <x v="8"/>
    <x v="0"/>
    <x v="2"/>
    <s v="Q3"/>
  </r>
  <r>
    <n v="608847"/>
    <x v="8"/>
    <x v="0"/>
    <x v="0"/>
    <x v="14"/>
    <x v="0"/>
    <x v="1018"/>
    <d v="2013-11-22T00:00:00"/>
    <x v="0"/>
    <s v="No"/>
    <x v="14"/>
    <x v="0"/>
    <x v="3"/>
    <s v="Q4"/>
  </r>
  <r>
    <n v="1136596"/>
    <x v="16"/>
    <x v="2"/>
    <x v="10"/>
    <x v="0"/>
    <x v="0"/>
    <x v="1253"/>
    <d v="2014-01-12T00:00:00"/>
    <x v="0"/>
    <s v="Yes"/>
    <x v="0"/>
    <x v="0"/>
    <x v="1"/>
    <s v="Q1"/>
  </r>
  <r>
    <n v="561200"/>
    <x v="33"/>
    <x v="4"/>
    <x v="32"/>
    <x v="16"/>
    <x v="0"/>
    <x v="36"/>
    <d v="2013-10-18T00:00:00"/>
    <x v="0"/>
    <s v="No"/>
    <x v="16"/>
    <x v="1"/>
    <x v="3"/>
    <s v="Q4"/>
  </r>
  <r>
    <n v="1563310"/>
    <x v="37"/>
    <x v="0"/>
    <x v="0"/>
    <x v="14"/>
    <x v="0"/>
    <x v="470"/>
    <d v="2015-09-14T00:00:00"/>
    <x v="0"/>
    <s v="No"/>
    <x v="14"/>
    <x v="0"/>
    <x v="0"/>
    <s v="Q3"/>
  </r>
  <r>
    <n v="1763923"/>
    <x v="10"/>
    <x v="0"/>
    <x v="5"/>
    <x v="13"/>
    <x v="1"/>
    <x v="797"/>
    <d v="2016-04-02T00:00:00"/>
    <x v="0"/>
    <s v="No"/>
    <x v="13"/>
    <x v="38"/>
    <x v="2"/>
    <s v="Q1"/>
  </r>
  <r>
    <n v="1471087"/>
    <x v="62"/>
    <x v="2"/>
    <x v="2"/>
    <x v="31"/>
    <x v="0"/>
    <x v="29"/>
    <d v="2015-07-22T00:00:00"/>
    <x v="0"/>
    <s v="No"/>
    <x v="31"/>
    <x v="19"/>
    <x v="0"/>
    <s v="Q3"/>
  </r>
  <r>
    <n v="703599"/>
    <x v="88"/>
    <x v="1"/>
    <x v="22"/>
    <x v="13"/>
    <x v="0"/>
    <x v="1224"/>
    <d v="2014-10-02T00:00:00"/>
    <x v="0"/>
    <s v="No"/>
    <x v="13"/>
    <x v="20"/>
    <x v="1"/>
    <s v="Q3"/>
  </r>
  <r>
    <n v="1769814"/>
    <x v="348"/>
    <x v="1"/>
    <x v="1"/>
    <x v="9"/>
    <x v="0"/>
    <x v="523"/>
    <d v="2016-02-02T00:00:00"/>
    <x v="0"/>
    <s v="Yes"/>
    <x v="9"/>
    <x v="0"/>
    <x v="2"/>
    <s v="Q1"/>
  </r>
  <r>
    <n v="1186377"/>
    <x v="476"/>
    <x v="1"/>
    <x v="22"/>
    <x v="13"/>
    <x v="0"/>
    <x v="815"/>
    <d v="2015-08-01T00:00:00"/>
    <x v="0"/>
    <s v="No"/>
    <x v="13"/>
    <x v="0"/>
    <x v="0"/>
    <s v="Q3"/>
  </r>
  <r>
    <n v="1525769"/>
    <x v="19"/>
    <x v="5"/>
    <x v="14"/>
    <x v="27"/>
    <x v="1"/>
    <x v="384"/>
    <d v="2015-08-19T00:00:00"/>
    <x v="0"/>
    <s v="No"/>
    <x v="27"/>
    <x v="0"/>
    <x v="0"/>
    <s v="Q3"/>
  </r>
  <r>
    <n v="703363"/>
    <x v="274"/>
    <x v="0"/>
    <x v="0"/>
    <x v="13"/>
    <x v="0"/>
    <x v="1224"/>
    <d v="2014-07-02T00:00:00"/>
    <x v="0"/>
    <s v="No"/>
    <x v="13"/>
    <x v="0"/>
    <x v="1"/>
    <s v="Q3"/>
  </r>
  <r>
    <n v="2047351"/>
    <x v="19"/>
    <x v="5"/>
    <x v="12"/>
    <x v="7"/>
    <x v="0"/>
    <x v="652"/>
    <d v="2016-04-08T00:00:00"/>
    <x v="0"/>
    <s v="Yes"/>
    <x v="7"/>
    <x v="0"/>
    <x v="2"/>
    <s v="Q2"/>
  </r>
  <r>
    <n v="752240"/>
    <x v="61"/>
    <x v="1"/>
    <x v="27"/>
    <x v="4"/>
    <x v="0"/>
    <x v="1134"/>
    <d v="2014-10-03T00:00:00"/>
    <x v="0"/>
    <s v="No"/>
    <x v="4"/>
    <x v="0"/>
    <x v="1"/>
    <s v="Q4"/>
  </r>
  <r>
    <n v="795704"/>
    <x v="5"/>
    <x v="1"/>
    <x v="13"/>
    <x v="16"/>
    <x v="0"/>
    <x v="1173"/>
    <d v="2014-06-04T00:00:00"/>
    <x v="0"/>
    <s v="No"/>
    <x v="16"/>
    <x v="0"/>
    <x v="1"/>
    <s v="Q2"/>
  </r>
  <r>
    <n v="1296115"/>
    <x v="47"/>
    <x v="5"/>
    <x v="12"/>
    <x v="20"/>
    <x v="1"/>
    <x v="841"/>
    <d v="2015-03-24T00:00:00"/>
    <x v="0"/>
    <s v="No"/>
    <x v="20"/>
    <x v="1"/>
    <x v="0"/>
    <s v="Q1"/>
  </r>
  <r>
    <n v="1178038"/>
    <x v="9"/>
    <x v="3"/>
    <x v="8"/>
    <x v="0"/>
    <x v="0"/>
    <x v="1335"/>
    <d v="2015-01-01T00:00:00"/>
    <x v="0"/>
    <s v="Yes"/>
    <x v="0"/>
    <x v="0"/>
    <x v="0"/>
    <s v="Q1"/>
  </r>
  <r>
    <n v="956868"/>
    <x v="829"/>
    <x v="4"/>
    <x v="6"/>
    <x v="35"/>
    <x v="0"/>
    <x v="856"/>
    <d v="2014-07-31T00:00:00"/>
    <x v="0"/>
    <s v="No"/>
    <x v="35"/>
    <x v="9"/>
    <x v="1"/>
    <s v="Q3"/>
  </r>
  <r>
    <n v="1201096"/>
    <x v="98"/>
    <x v="0"/>
    <x v="5"/>
    <x v="15"/>
    <x v="0"/>
    <x v="485"/>
    <d v="2015-01-21T00:00:00"/>
    <x v="0"/>
    <s v="No"/>
    <x v="15"/>
    <x v="0"/>
    <x v="0"/>
    <s v="Q1"/>
  </r>
  <r>
    <n v="862455"/>
    <x v="8"/>
    <x v="0"/>
    <x v="0"/>
    <x v="0"/>
    <x v="1"/>
    <x v="50"/>
    <d v="2014-05-22T00:00:00"/>
    <x v="0"/>
    <s v="Yes"/>
    <x v="0"/>
    <x v="1"/>
    <x v="1"/>
    <s v="Q2"/>
  </r>
  <r>
    <n v="1523485"/>
    <x v="919"/>
    <x v="7"/>
    <x v="19"/>
    <x v="31"/>
    <x v="0"/>
    <x v="581"/>
    <d v="2015-08-27T00:00:00"/>
    <x v="0"/>
    <s v="No"/>
    <x v="31"/>
    <x v="26"/>
    <x v="0"/>
    <s v="Q3"/>
  </r>
  <r>
    <n v="1395530"/>
    <x v="35"/>
    <x v="1"/>
    <x v="1"/>
    <x v="24"/>
    <x v="2"/>
    <x v="137"/>
    <d v="2015-05-28T00:00:00"/>
    <x v="0"/>
    <s v="No"/>
    <x v="24"/>
    <x v="0"/>
    <x v="0"/>
    <s v="Q2"/>
  </r>
  <r>
    <n v="645819"/>
    <x v="19"/>
    <x v="0"/>
    <x v="5"/>
    <x v="7"/>
    <x v="3"/>
    <x v="1052"/>
    <d v="2014-02-01T00:00:00"/>
    <x v="0"/>
    <s v="No"/>
    <x v="7"/>
    <x v="43"/>
    <x v="3"/>
    <s v="Q4"/>
  </r>
  <r>
    <n v="1811635"/>
    <x v="490"/>
    <x v="0"/>
    <x v="0"/>
    <x v="7"/>
    <x v="3"/>
    <x v="449"/>
    <d v="2016-01-03T00:00:00"/>
    <x v="0"/>
    <s v="Yes"/>
    <x v="7"/>
    <x v="0"/>
    <x v="2"/>
    <s v="Q1"/>
  </r>
  <r>
    <n v="1114174"/>
    <x v="19"/>
    <x v="2"/>
    <x v="48"/>
    <x v="27"/>
    <x v="0"/>
    <x v="437"/>
    <d v="2014-11-13T00:00:00"/>
    <x v="0"/>
    <s v="No"/>
    <x v="27"/>
    <x v="0"/>
    <x v="1"/>
    <s v="Q4"/>
  </r>
  <r>
    <n v="1772543"/>
    <x v="154"/>
    <x v="1"/>
    <x v="22"/>
    <x v="38"/>
    <x v="0"/>
    <x v="686"/>
    <d v="2016-04-02T00:00:00"/>
    <x v="0"/>
    <s v="No"/>
    <x v="38"/>
    <x v="0"/>
    <x v="2"/>
    <s v="Q2"/>
  </r>
  <r>
    <n v="836248"/>
    <x v="30"/>
    <x v="0"/>
    <x v="0"/>
    <x v="7"/>
    <x v="0"/>
    <x v="1115"/>
    <d v="2014-02-05T00:00:00"/>
    <x v="0"/>
    <s v="No"/>
    <x v="7"/>
    <x v="0"/>
    <x v="1"/>
    <s v="Q1"/>
  </r>
  <r>
    <n v="559388"/>
    <x v="20"/>
    <x v="5"/>
    <x v="12"/>
    <x v="7"/>
    <x v="1"/>
    <x v="364"/>
    <d v="2013-10-16T00:00:00"/>
    <x v="0"/>
    <s v="No"/>
    <x v="7"/>
    <x v="1"/>
    <x v="3"/>
    <s v="Q4"/>
  </r>
  <r>
    <n v="1798464"/>
    <x v="270"/>
    <x v="1"/>
    <x v="1"/>
    <x v="24"/>
    <x v="0"/>
    <x v="41"/>
    <d v="2016-02-22T00:00:00"/>
    <x v="0"/>
    <s v="No"/>
    <x v="24"/>
    <x v="0"/>
    <x v="2"/>
    <s v="Q1"/>
  </r>
  <r>
    <n v="577263"/>
    <x v="34"/>
    <x v="5"/>
    <x v="12"/>
    <x v="16"/>
    <x v="1"/>
    <x v="316"/>
    <d v="2013-10-31T00:00:00"/>
    <x v="0"/>
    <s v="Yes"/>
    <x v="16"/>
    <x v="1"/>
    <x v="3"/>
    <s v="Q4"/>
  </r>
  <r>
    <n v="1225192"/>
    <x v="3"/>
    <x v="1"/>
    <x v="22"/>
    <x v="7"/>
    <x v="0"/>
    <x v="155"/>
    <d v="2015-04-02T00:00:00"/>
    <x v="0"/>
    <s v="No"/>
    <x v="7"/>
    <x v="0"/>
    <x v="0"/>
    <s v="Q2"/>
  </r>
  <r>
    <n v="1205565"/>
    <x v="10"/>
    <x v="5"/>
    <x v="12"/>
    <x v="4"/>
    <x v="0"/>
    <x v="770"/>
    <d v="2015-01-13T00:00:00"/>
    <x v="0"/>
    <s v="No"/>
    <x v="4"/>
    <x v="0"/>
    <x v="0"/>
    <s v="Q1"/>
  </r>
  <r>
    <n v="1203520"/>
    <x v="19"/>
    <x v="5"/>
    <x v="9"/>
    <x v="10"/>
    <x v="0"/>
    <x v="20"/>
    <d v="2015-01-26T00:00:00"/>
    <x v="0"/>
    <s v="No"/>
    <x v="10"/>
    <x v="6"/>
    <x v="0"/>
    <s v="Q1"/>
  </r>
  <r>
    <n v="438013"/>
    <x v="25"/>
    <x v="2"/>
    <x v="38"/>
    <x v="14"/>
    <x v="1"/>
    <x v="473"/>
    <d v="2013-06-21T00:00:00"/>
    <x v="0"/>
    <s v="Yes"/>
    <x v="14"/>
    <x v="1"/>
    <x v="3"/>
    <s v="Q2"/>
  </r>
  <r>
    <n v="718059"/>
    <x v="10"/>
    <x v="2"/>
    <x v="34"/>
    <x v="5"/>
    <x v="0"/>
    <x v="395"/>
    <d v="2014-02-18T00:00:00"/>
    <x v="0"/>
    <s v="Yes"/>
    <x v="5"/>
    <x v="0"/>
    <x v="1"/>
    <s v="Q1"/>
  </r>
  <r>
    <n v="2104336"/>
    <x v="19"/>
    <x v="2"/>
    <x v="40"/>
    <x v="12"/>
    <x v="0"/>
    <x v="881"/>
    <d v="2016-09-09T00:00:00"/>
    <x v="0"/>
    <s v="No"/>
    <x v="12"/>
    <x v="0"/>
    <x v="2"/>
    <s v="Q3"/>
  </r>
  <r>
    <n v="860382"/>
    <x v="10"/>
    <x v="5"/>
    <x v="15"/>
    <x v="7"/>
    <x v="0"/>
    <x v="172"/>
    <d v="2014-05-20T00:00:00"/>
    <x v="0"/>
    <s v="No"/>
    <x v="7"/>
    <x v="0"/>
    <x v="1"/>
    <s v="Q2"/>
  </r>
  <r>
    <n v="1801781"/>
    <x v="84"/>
    <x v="0"/>
    <x v="0"/>
    <x v="7"/>
    <x v="0"/>
    <x v="482"/>
    <d v="2016-02-24T00:00:00"/>
    <x v="0"/>
    <s v="Yes"/>
    <x v="7"/>
    <x v="0"/>
    <x v="2"/>
    <s v="Q1"/>
  </r>
  <r>
    <n v="1533190"/>
    <x v="17"/>
    <x v="3"/>
    <x v="8"/>
    <x v="14"/>
    <x v="0"/>
    <x v="322"/>
    <d v="2015-08-24T00:00:00"/>
    <x v="0"/>
    <s v="No"/>
    <x v="14"/>
    <x v="0"/>
    <x v="0"/>
    <s v="Q3"/>
  </r>
  <r>
    <n v="1157961"/>
    <x v="16"/>
    <x v="2"/>
    <x v="30"/>
    <x v="0"/>
    <x v="0"/>
    <x v="330"/>
    <d v="2014-12-15T00:00:00"/>
    <x v="0"/>
    <s v="Yes"/>
    <x v="0"/>
    <x v="0"/>
    <x v="1"/>
    <s v="Q4"/>
  </r>
  <r>
    <n v="1182041"/>
    <x v="223"/>
    <x v="1"/>
    <x v="27"/>
    <x v="16"/>
    <x v="3"/>
    <x v="146"/>
    <d v="2015-07-01T00:00:00"/>
    <x v="0"/>
    <s v="No"/>
    <x v="16"/>
    <x v="15"/>
    <x v="0"/>
    <s v="Q2"/>
  </r>
  <r>
    <n v="829423"/>
    <x v="154"/>
    <x v="1"/>
    <x v="1"/>
    <x v="14"/>
    <x v="3"/>
    <x v="231"/>
    <d v="2014-04-29T00:00:00"/>
    <x v="0"/>
    <s v="No"/>
    <x v="14"/>
    <x v="1"/>
    <x v="1"/>
    <s v="Q2"/>
  </r>
  <r>
    <n v="2090688"/>
    <x v="481"/>
    <x v="1"/>
    <x v="1"/>
    <x v="13"/>
    <x v="0"/>
    <x v="110"/>
    <d v="2016-08-31T00:00:00"/>
    <x v="0"/>
    <s v="No"/>
    <x v="13"/>
    <x v="0"/>
    <x v="2"/>
    <s v="Q3"/>
  </r>
  <r>
    <n v="1874682"/>
    <x v="8"/>
    <x v="0"/>
    <x v="0"/>
    <x v="45"/>
    <x v="0"/>
    <x v="92"/>
    <d v="2016-11-04T00:00:00"/>
    <x v="0"/>
    <s v="No"/>
    <x v="44"/>
    <x v="0"/>
    <x v="2"/>
    <s v="Q4"/>
  </r>
  <r>
    <n v="1384838"/>
    <x v="14"/>
    <x v="2"/>
    <x v="2"/>
    <x v="0"/>
    <x v="0"/>
    <x v="222"/>
    <d v="2015-05-20T00:00:00"/>
    <x v="0"/>
    <s v="No"/>
    <x v="0"/>
    <x v="0"/>
    <x v="0"/>
    <s v="Q2"/>
  </r>
  <r>
    <n v="1038506"/>
    <x v="312"/>
    <x v="4"/>
    <x v="6"/>
    <x v="4"/>
    <x v="0"/>
    <x v="598"/>
    <d v="2014-09-26T00:00:00"/>
    <x v="0"/>
    <s v="Yes"/>
    <x v="4"/>
    <x v="6"/>
    <x v="1"/>
    <s v="Q3"/>
  </r>
  <r>
    <n v="1568126"/>
    <x v="1"/>
    <x v="0"/>
    <x v="5"/>
    <x v="7"/>
    <x v="0"/>
    <x v="541"/>
    <d v="2015-09-29T00:00:00"/>
    <x v="0"/>
    <s v="Yes"/>
    <x v="7"/>
    <x v="56"/>
    <x v="0"/>
    <s v="Q3"/>
  </r>
  <r>
    <n v="1795050"/>
    <x v="35"/>
    <x v="1"/>
    <x v="1"/>
    <x v="25"/>
    <x v="2"/>
    <x v="480"/>
    <d v="2016-02-24T00:00:00"/>
    <x v="0"/>
    <s v="No"/>
    <x v="25"/>
    <x v="2"/>
    <x v="2"/>
    <s v="Q1"/>
  </r>
  <r>
    <n v="1978636"/>
    <x v="920"/>
    <x v="1"/>
    <x v="1"/>
    <x v="29"/>
    <x v="0"/>
    <x v="44"/>
    <d v="2016-06-22T00:00:00"/>
    <x v="0"/>
    <s v="No"/>
    <x v="29"/>
    <x v="0"/>
    <x v="2"/>
    <s v="Q2"/>
  </r>
  <r>
    <n v="1236326"/>
    <x v="466"/>
    <x v="5"/>
    <x v="12"/>
    <x v="26"/>
    <x v="0"/>
    <x v="729"/>
    <d v="2015-11-02T00:00:00"/>
    <x v="0"/>
    <s v="No"/>
    <x v="26"/>
    <x v="0"/>
    <x v="0"/>
    <s v="Q4"/>
  </r>
  <r>
    <n v="1842352"/>
    <x v="33"/>
    <x v="4"/>
    <x v="6"/>
    <x v="0"/>
    <x v="0"/>
    <x v="943"/>
    <d v="2016-03-21T00:00:00"/>
    <x v="0"/>
    <s v="No"/>
    <x v="0"/>
    <x v="0"/>
    <x v="2"/>
    <s v="Q1"/>
  </r>
  <r>
    <n v="1150019"/>
    <x v="18"/>
    <x v="0"/>
    <x v="0"/>
    <x v="8"/>
    <x v="0"/>
    <x v="203"/>
    <d v="2014-10-12T00:00:00"/>
    <x v="0"/>
    <s v="Yes"/>
    <x v="8"/>
    <x v="0"/>
    <x v="1"/>
    <s v="Q4"/>
  </r>
  <r>
    <n v="1442319"/>
    <x v="19"/>
    <x v="0"/>
    <x v="5"/>
    <x v="12"/>
    <x v="0"/>
    <x v="928"/>
    <d v="2015-06-29T00:00:00"/>
    <x v="0"/>
    <s v="No"/>
    <x v="12"/>
    <x v="0"/>
    <x v="0"/>
    <s v="Q2"/>
  </r>
  <r>
    <n v="500799"/>
    <x v="23"/>
    <x v="0"/>
    <x v="42"/>
    <x v="9"/>
    <x v="1"/>
    <x v="283"/>
    <d v="2013-08-23T00:00:00"/>
    <x v="0"/>
    <s v="Yes"/>
    <x v="9"/>
    <x v="1"/>
    <x v="3"/>
    <s v="Q3"/>
  </r>
  <r>
    <n v="1081188"/>
    <x v="35"/>
    <x v="0"/>
    <x v="0"/>
    <x v="0"/>
    <x v="0"/>
    <x v="91"/>
    <d v="2014-10-28T00:00:00"/>
    <x v="0"/>
    <s v="Yes"/>
    <x v="0"/>
    <x v="19"/>
    <x v="1"/>
    <s v="Q4"/>
  </r>
  <r>
    <n v="1061981"/>
    <x v="14"/>
    <x v="4"/>
    <x v="6"/>
    <x v="18"/>
    <x v="1"/>
    <x v="1077"/>
    <d v="2014-10-14T00:00:00"/>
    <x v="0"/>
    <s v="Yes"/>
    <x v="18"/>
    <x v="54"/>
    <x v="1"/>
    <s v="Q3"/>
  </r>
  <r>
    <n v="1437220"/>
    <x v="1"/>
    <x v="0"/>
    <x v="0"/>
    <x v="27"/>
    <x v="0"/>
    <x v="540"/>
    <d v="2015-06-24T00:00:00"/>
    <x v="0"/>
    <s v="Yes"/>
    <x v="27"/>
    <x v="0"/>
    <x v="0"/>
    <s v="Q2"/>
  </r>
  <r>
    <n v="2018756"/>
    <x v="23"/>
    <x v="5"/>
    <x v="12"/>
    <x v="24"/>
    <x v="1"/>
    <x v="125"/>
    <d v="2016-07-20T00:00:00"/>
    <x v="0"/>
    <s v="No"/>
    <x v="24"/>
    <x v="1"/>
    <x v="2"/>
    <s v="Q3"/>
  </r>
  <r>
    <n v="546074"/>
    <x v="19"/>
    <x v="5"/>
    <x v="12"/>
    <x v="4"/>
    <x v="3"/>
    <x v="538"/>
    <d v="2013-09-30T00:00:00"/>
    <x v="0"/>
    <s v="No"/>
    <x v="4"/>
    <x v="9"/>
    <x v="3"/>
    <s v="Q3"/>
  </r>
  <r>
    <n v="819879"/>
    <x v="45"/>
    <x v="5"/>
    <x v="9"/>
    <x v="3"/>
    <x v="0"/>
    <x v="519"/>
    <d v="2014-04-23T00:00:00"/>
    <x v="0"/>
    <s v="No"/>
    <x v="3"/>
    <x v="1"/>
    <x v="1"/>
    <s v="Q2"/>
  </r>
  <r>
    <n v="512939"/>
    <x v="10"/>
    <x v="5"/>
    <x v="9"/>
    <x v="3"/>
    <x v="0"/>
    <x v="1242"/>
    <d v="2013-04-09T00:00:00"/>
    <x v="0"/>
    <s v="No"/>
    <x v="3"/>
    <x v="13"/>
    <x v="3"/>
    <s v="Q1"/>
  </r>
  <r>
    <n v="1425175"/>
    <x v="16"/>
    <x v="2"/>
    <x v="60"/>
    <x v="1"/>
    <x v="0"/>
    <x v="848"/>
    <d v="2015-06-17T00:00:00"/>
    <x v="0"/>
    <s v="No"/>
    <x v="1"/>
    <x v="0"/>
    <x v="0"/>
    <s v="Q2"/>
  </r>
  <r>
    <n v="1170999"/>
    <x v="25"/>
    <x v="1"/>
    <x v="1"/>
    <x v="9"/>
    <x v="2"/>
    <x v="775"/>
    <d v="2014-12-30T00:00:00"/>
    <x v="0"/>
    <s v="No"/>
    <x v="9"/>
    <x v="6"/>
    <x v="1"/>
    <s v="Q4"/>
  </r>
  <r>
    <n v="2094876"/>
    <x v="8"/>
    <x v="2"/>
    <x v="24"/>
    <x v="37"/>
    <x v="0"/>
    <x v="1084"/>
    <d v="2016-03-09T00:00:00"/>
    <x v="0"/>
    <s v="Yes"/>
    <x v="37"/>
    <x v="0"/>
    <x v="2"/>
    <s v="Q1"/>
  </r>
  <r>
    <n v="2033087"/>
    <x v="14"/>
    <x v="5"/>
    <x v="12"/>
    <x v="7"/>
    <x v="0"/>
    <x v="904"/>
    <d v="2016-07-28T00:00:00"/>
    <x v="0"/>
    <s v="No"/>
    <x v="7"/>
    <x v="0"/>
    <x v="2"/>
    <s v="Q3"/>
  </r>
  <r>
    <n v="1599781"/>
    <x v="8"/>
    <x v="2"/>
    <x v="35"/>
    <x v="7"/>
    <x v="0"/>
    <x v="380"/>
    <d v="2015-08-10T00:00:00"/>
    <x v="0"/>
    <s v="No"/>
    <x v="7"/>
    <x v="0"/>
    <x v="0"/>
    <s v="Q3"/>
  </r>
  <r>
    <n v="380321"/>
    <x v="165"/>
    <x v="0"/>
    <x v="37"/>
    <x v="12"/>
    <x v="0"/>
    <x v="1280"/>
    <d v="2013-12-04T00:00:00"/>
    <x v="0"/>
    <s v="No"/>
    <x v="12"/>
    <x v="15"/>
    <x v="3"/>
    <s v="Q4"/>
  </r>
  <r>
    <n v="1536636"/>
    <x v="10"/>
    <x v="5"/>
    <x v="15"/>
    <x v="1"/>
    <x v="1"/>
    <x v="586"/>
    <d v="2015-10-09T00:00:00"/>
    <x v="0"/>
    <s v="No"/>
    <x v="1"/>
    <x v="63"/>
    <x v="0"/>
    <s v="Q3"/>
  </r>
  <r>
    <n v="2004702"/>
    <x v="17"/>
    <x v="3"/>
    <x v="3"/>
    <x v="27"/>
    <x v="0"/>
    <x v="378"/>
    <d v="2016-08-07T00:00:00"/>
    <x v="0"/>
    <s v="Yes"/>
    <x v="27"/>
    <x v="0"/>
    <x v="2"/>
    <s v="Q3"/>
  </r>
  <r>
    <n v="442332"/>
    <x v="7"/>
    <x v="4"/>
    <x v="32"/>
    <x v="13"/>
    <x v="0"/>
    <x v="477"/>
    <d v="2013-06-26T00:00:00"/>
    <x v="0"/>
    <s v="Yes"/>
    <x v="13"/>
    <x v="1"/>
    <x v="3"/>
    <s v="Q2"/>
  </r>
  <r>
    <n v="2098839"/>
    <x v="25"/>
    <x v="2"/>
    <x v="70"/>
    <x v="40"/>
    <x v="2"/>
    <x v="549"/>
    <d v="2016-08-09T00:00:00"/>
    <x v="0"/>
    <s v="No"/>
    <x v="40"/>
    <x v="13"/>
    <x v="2"/>
    <s v="Q3"/>
  </r>
  <r>
    <n v="1869246"/>
    <x v="921"/>
    <x v="7"/>
    <x v="21"/>
    <x v="13"/>
    <x v="1"/>
    <x v="611"/>
    <d v="2016-08-04T00:00:00"/>
    <x v="0"/>
    <s v="No"/>
    <x v="13"/>
    <x v="13"/>
    <x v="2"/>
    <s v="Q3"/>
  </r>
  <r>
    <n v="2029559"/>
    <x v="19"/>
    <x v="5"/>
    <x v="12"/>
    <x v="7"/>
    <x v="3"/>
    <x v="455"/>
    <d v="2016-07-26T00:00:00"/>
    <x v="0"/>
    <s v="Yes"/>
    <x v="7"/>
    <x v="0"/>
    <x v="2"/>
    <s v="Q3"/>
  </r>
  <r>
    <n v="1610146"/>
    <x v="4"/>
    <x v="3"/>
    <x v="44"/>
    <x v="3"/>
    <x v="0"/>
    <x v="148"/>
    <d v="2015-10-16T00:00:00"/>
    <x v="0"/>
    <s v="No"/>
    <x v="3"/>
    <x v="0"/>
    <x v="0"/>
    <s v="Q4"/>
  </r>
  <r>
    <n v="1238063"/>
    <x v="35"/>
    <x v="0"/>
    <x v="0"/>
    <x v="0"/>
    <x v="0"/>
    <x v="808"/>
    <d v="2015-12-02T00:00:00"/>
    <x v="0"/>
    <s v="No"/>
    <x v="0"/>
    <x v="0"/>
    <x v="0"/>
    <s v="Q4"/>
  </r>
  <r>
    <n v="416642"/>
    <x v="25"/>
    <x v="2"/>
    <x v="20"/>
    <x v="2"/>
    <x v="0"/>
    <x v="866"/>
    <d v="2013-05-28T00:00:00"/>
    <x v="0"/>
    <s v="No"/>
    <x v="2"/>
    <x v="9"/>
    <x v="3"/>
    <s v="Q2"/>
  </r>
  <r>
    <n v="682501"/>
    <x v="1"/>
    <x v="0"/>
    <x v="0"/>
    <x v="0"/>
    <x v="1"/>
    <x v="602"/>
    <d v="2014-01-31T00:00:00"/>
    <x v="0"/>
    <s v="Yes"/>
    <x v="0"/>
    <x v="10"/>
    <x v="1"/>
    <s v="Q1"/>
  </r>
  <r>
    <n v="827130"/>
    <x v="62"/>
    <x v="2"/>
    <x v="16"/>
    <x v="13"/>
    <x v="0"/>
    <x v="231"/>
    <d v="2014-04-28T00:00:00"/>
    <x v="0"/>
    <s v="Yes"/>
    <x v="13"/>
    <x v="0"/>
    <x v="1"/>
    <s v="Q2"/>
  </r>
  <r>
    <n v="1579200"/>
    <x v="19"/>
    <x v="2"/>
    <x v="30"/>
    <x v="7"/>
    <x v="0"/>
    <x v="236"/>
    <d v="2015-09-24T00:00:00"/>
    <x v="0"/>
    <s v="No"/>
    <x v="7"/>
    <x v="0"/>
    <x v="0"/>
    <s v="Q3"/>
  </r>
  <r>
    <n v="1650590"/>
    <x v="19"/>
    <x v="5"/>
    <x v="9"/>
    <x v="14"/>
    <x v="0"/>
    <x v="1165"/>
    <d v="2015-11-11T00:00:00"/>
    <x v="0"/>
    <s v="No"/>
    <x v="14"/>
    <x v="0"/>
    <x v="0"/>
    <s v="Q4"/>
  </r>
  <r>
    <n v="612511"/>
    <x v="47"/>
    <x v="5"/>
    <x v="12"/>
    <x v="31"/>
    <x v="0"/>
    <x v="738"/>
    <d v="2013-11-26T00:00:00"/>
    <x v="0"/>
    <s v="No"/>
    <x v="31"/>
    <x v="0"/>
    <x v="3"/>
    <s v="Q4"/>
  </r>
  <r>
    <n v="1777429"/>
    <x v="18"/>
    <x v="0"/>
    <x v="0"/>
    <x v="3"/>
    <x v="0"/>
    <x v="374"/>
    <d v="2016-10-02T00:00:00"/>
    <x v="0"/>
    <s v="Yes"/>
    <x v="3"/>
    <x v="18"/>
    <x v="2"/>
    <s v="Q3"/>
  </r>
  <r>
    <n v="727633"/>
    <x v="16"/>
    <x v="2"/>
    <x v="24"/>
    <x v="2"/>
    <x v="0"/>
    <x v="835"/>
    <d v="2014-02-27T00:00:00"/>
    <x v="0"/>
    <s v="No"/>
    <x v="2"/>
    <x v="9"/>
    <x v="1"/>
    <s v="Q1"/>
  </r>
  <r>
    <n v="942512"/>
    <x v="193"/>
    <x v="1"/>
    <x v="1"/>
    <x v="27"/>
    <x v="0"/>
    <x v="386"/>
    <d v="2014-07-17T00:00:00"/>
    <x v="0"/>
    <s v="Yes"/>
    <x v="27"/>
    <x v="0"/>
    <x v="1"/>
    <s v="Q3"/>
  </r>
  <r>
    <n v="2104315"/>
    <x v="19"/>
    <x v="5"/>
    <x v="12"/>
    <x v="18"/>
    <x v="0"/>
    <x v="881"/>
    <d v="2016-09-09T00:00:00"/>
    <x v="0"/>
    <s v="No"/>
    <x v="18"/>
    <x v="0"/>
    <x v="2"/>
    <s v="Q3"/>
  </r>
  <r>
    <n v="1694585"/>
    <x v="28"/>
    <x v="5"/>
    <x v="9"/>
    <x v="18"/>
    <x v="1"/>
    <x v="1349"/>
    <d v="2015-12-14T00:00:00"/>
    <x v="0"/>
    <s v="No"/>
    <x v="18"/>
    <x v="4"/>
    <x v="0"/>
    <s v="Q4"/>
  </r>
  <r>
    <n v="462969"/>
    <x v="19"/>
    <x v="5"/>
    <x v="12"/>
    <x v="10"/>
    <x v="1"/>
    <x v="1225"/>
    <d v="2013-07-23T00:00:00"/>
    <x v="0"/>
    <s v="No"/>
    <x v="10"/>
    <x v="1"/>
    <x v="3"/>
    <s v="Q3"/>
  </r>
  <r>
    <n v="1877379"/>
    <x v="30"/>
    <x v="0"/>
    <x v="37"/>
    <x v="10"/>
    <x v="0"/>
    <x v="250"/>
    <d v="2016-04-14T00:00:00"/>
    <x v="0"/>
    <s v="No"/>
    <x v="10"/>
    <x v="0"/>
    <x v="2"/>
    <s v="Q2"/>
  </r>
  <r>
    <n v="1543807"/>
    <x v="50"/>
    <x v="5"/>
    <x v="15"/>
    <x v="12"/>
    <x v="0"/>
    <x v="457"/>
    <d v="2015-08-30T00:00:00"/>
    <x v="0"/>
    <s v="No"/>
    <x v="12"/>
    <x v="0"/>
    <x v="0"/>
    <s v="Q3"/>
  </r>
  <r>
    <n v="1262458"/>
    <x v="16"/>
    <x v="0"/>
    <x v="5"/>
    <x v="12"/>
    <x v="0"/>
    <x v="501"/>
    <d v="2015-02-03T00:00:00"/>
    <x v="0"/>
    <s v="No"/>
    <x v="12"/>
    <x v="0"/>
    <x v="0"/>
    <s v="Q1"/>
  </r>
  <r>
    <n v="1357690"/>
    <x v="6"/>
    <x v="1"/>
    <x v="27"/>
    <x v="33"/>
    <x v="0"/>
    <x v="1041"/>
    <d v="2015-03-05T00:00:00"/>
    <x v="0"/>
    <s v="Yes"/>
    <x v="33"/>
    <x v="0"/>
    <x v="0"/>
    <s v="Q1"/>
  </r>
  <r>
    <n v="529079"/>
    <x v="16"/>
    <x v="1"/>
    <x v="22"/>
    <x v="0"/>
    <x v="0"/>
    <x v="375"/>
    <d v="2013-09-30T00:00:00"/>
    <x v="0"/>
    <s v="No"/>
    <x v="0"/>
    <x v="57"/>
    <x v="3"/>
    <s v="Q3"/>
  </r>
  <r>
    <n v="1340580"/>
    <x v="18"/>
    <x v="0"/>
    <x v="0"/>
    <x v="0"/>
    <x v="0"/>
    <x v="435"/>
    <d v="2015-04-24T00:00:00"/>
    <x v="0"/>
    <s v="No"/>
    <x v="0"/>
    <x v="9"/>
    <x v="0"/>
    <s v="Q2"/>
  </r>
  <r>
    <n v="1697609"/>
    <x v="199"/>
    <x v="0"/>
    <x v="42"/>
    <x v="3"/>
    <x v="3"/>
    <x v="40"/>
    <d v="2015-12-17T00:00:00"/>
    <x v="0"/>
    <s v="No"/>
    <x v="3"/>
    <x v="4"/>
    <x v="0"/>
    <s v="Q4"/>
  </r>
  <r>
    <n v="1876970"/>
    <x v="110"/>
    <x v="5"/>
    <x v="12"/>
    <x v="17"/>
    <x v="0"/>
    <x v="417"/>
    <d v="2016-12-04T00:00:00"/>
    <x v="0"/>
    <s v="Yes"/>
    <x v="17"/>
    <x v="0"/>
    <x v="2"/>
    <s v="Q4"/>
  </r>
  <r>
    <n v="682760"/>
    <x v="10"/>
    <x v="5"/>
    <x v="12"/>
    <x v="7"/>
    <x v="1"/>
    <x v="602"/>
    <d v="2014-01-30T00:00:00"/>
    <x v="0"/>
    <s v="No"/>
    <x v="7"/>
    <x v="21"/>
    <x v="1"/>
    <s v="Q1"/>
  </r>
  <r>
    <n v="1940923"/>
    <x v="41"/>
    <x v="1"/>
    <x v="1"/>
    <x v="13"/>
    <x v="0"/>
    <x v="307"/>
    <d v="2016-05-25T00:00:00"/>
    <x v="0"/>
    <s v="No"/>
    <x v="13"/>
    <x v="0"/>
    <x v="2"/>
    <s v="Q2"/>
  </r>
  <r>
    <n v="1614899"/>
    <x v="17"/>
    <x v="3"/>
    <x v="8"/>
    <x v="7"/>
    <x v="0"/>
    <x v="0"/>
    <d v="2015-10-20T00:00:00"/>
    <x v="0"/>
    <s v="No"/>
    <x v="7"/>
    <x v="0"/>
    <x v="0"/>
    <s v="Q4"/>
  </r>
  <r>
    <n v="1529346"/>
    <x v="6"/>
    <x v="5"/>
    <x v="15"/>
    <x v="5"/>
    <x v="1"/>
    <x v="71"/>
    <d v="2015-08-21T00:00:00"/>
    <x v="0"/>
    <s v="No"/>
    <x v="5"/>
    <x v="1"/>
    <x v="0"/>
    <s v="Q3"/>
  </r>
  <r>
    <n v="1090717"/>
    <x v="21"/>
    <x v="2"/>
    <x v="17"/>
    <x v="24"/>
    <x v="0"/>
    <x v="1043"/>
    <d v="2014-10-31T00:00:00"/>
    <x v="0"/>
    <s v="Yes"/>
    <x v="24"/>
    <x v="6"/>
    <x v="1"/>
    <s v="Q4"/>
  </r>
  <r>
    <n v="386912"/>
    <x v="9"/>
    <x v="3"/>
    <x v="3"/>
    <x v="35"/>
    <x v="0"/>
    <x v="195"/>
    <d v="2013-04-19T00:00:00"/>
    <x v="0"/>
    <s v="No"/>
    <x v="35"/>
    <x v="0"/>
    <x v="3"/>
    <s v="Q2"/>
  </r>
  <r>
    <n v="1603990"/>
    <x v="178"/>
    <x v="1"/>
    <x v="22"/>
    <x v="19"/>
    <x v="0"/>
    <x v="100"/>
    <d v="2015-10-13T00:00:00"/>
    <x v="0"/>
    <s v="No"/>
    <x v="19"/>
    <x v="0"/>
    <x v="0"/>
    <s v="Q4"/>
  </r>
  <r>
    <n v="1819972"/>
    <x v="4"/>
    <x v="3"/>
    <x v="25"/>
    <x v="45"/>
    <x v="0"/>
    <x v="351"/>
    <d v="2016-07-03T00:00:00"/>
    <x v="0"/>
    <s v="No"/>
    <x v="44"/>
    <x v="0"/>
    <x v="2"/>
    <s v="Q3"/>
  </r>
  <r>
    <n v="1177056"/>
    <x v="19"/>
    <x v="5"/>
    <x v="14"/>
    <x v="7"/>
    <x v="0"/>
    <x v="864"/>
    <d v="2014-12-31T00:00:00"/>
    <x v="0"/>
    <s v="Yes"/>
    <x v="7"/>
    <x v="0"/>
    <x v="1"/>
    <s v="Q4"/>
  </r>
  <r>
    <n v="2093236"/>
    <x v="326"/>
    <x v="0"/>
    <x v="0"/>
    <x v="14"/>
    <x v="0"/>
    <x v="320"/>
    <d v="2016-01-09T00:00:00"/>
    <x v="0"/>
    <s v="No"/>
    <x v="14"/>
    <x v="0"/>
    <x v="2"/>
    <s v="Q1"/>
  </r>
  <r>
    <n v="692476"/>
    <x v="295"/>
    <x v="0"/>
    <x v="37"/>
    <x v="31"/>
    <x v="0"/>
    <x v="217"/>
    <d v="2014-01-30T00:00:00"/>
    <x v="0"/>
    <s v="No"/>
    <x v="31"/>
    <x v="0"/>
    <x v="1"/>
    <s v="Q1"/>
  </r>
  <r>
    <n v="575942"/>
    <x v="17"/>
    <x v="3"/>
    <x v="25"/>
    <x v="7"/>
    <x v="1"/>
    <x v="811"/>
    <d v="2013-11-15T00:00:00"/>
    <x v="0"/>
    <s v="No"/>
    <x v="7"/>
    <x v="44"/>
    <x v="3"/>
    <s v="Q4"/>
  </r>
  <r>
    <n v="2026766"/>
    <x v="86"/>
    <x v="5"/>
    <x v="12"/>
    <x v="9"/>
    <x v="0"/>
    <x v="918"/>
    <d v="2016-07-23T00:00:00"/>
    <x v="0"/>
    <s v="No"/>
    <x v="9"/>
    <x v="0"/>
    <x v="2"/>
    <s v="Q3"/>
  </r>
  <r>
    <n v="652130"/>
    <x v="10"/>
    <x v="5"/>
    <x v="36"/>
    <x v="4"/>
    <x v="0"/>
    <x v="635"/>
    <d v="2014-02-01T00:00:00"/>
    <x v="0"/>
    <s v="No"/>
    <x v="4"/>
    <x v="0"/>
    <x v="1"/>
    <s v="Q1"/>
  </r>
  <r>
    <n v="1744616"/>
    <x v="36"/>
    <x v="1"/>
    <x v="13"/>
    <x v="44"/>
    <x v="0"/>
    <x v="642"/>
    <d v="2016-01-18T00:00:00"/>
    <x v="0"/>
    <s v="No"/>
    <x v="43"/>
    <x v="0"/>
    <x v="2"/>
    <s v="Q1"/>
  </r>
  <r>
    <n v="537184"/>
    <x v="8"/>
    <x v="2"/>
    <x v="10"/>
    <x v="0"/>
    <x v="0"/>
    <x v="1010"/>
    <d v="2013-09-22T00:00:00"/>
    <x v="0"/>
    <s v="Yes"/>
    <x v="0"/>
    <x v="0"/>
    <x v="3"/>
    <s v="Q3"/>
  </r>
  <r>
    <n v="1031124"/>
    <x v="195"/>
    <x v="1"/>
    <x v="4"/>
    <x v="33"/>
    <x v="0"/>
    <x v="95"/>
    <d v="2014-09-16T00:00:00"/>
    <x v="0"/>
    <s v="No"/>
    <x v="33"/>
    <x v="0"/>
    <x v="1"/>
    <s v="Q3"/>
  </r>
  <r>
    <n v="1950487"/>
    <x v="14"/>
    <x v="5"/>
    <x v="12"/>
    <x v="7"/>
    <x v="0"/>
    <x v="177"/>
    <d v="2016-01-06T00:00:00"/>
    <x v="0"/>
    <s v="No"/>
    <x v="7"/>
    <x v="0"/>
    <x v="2"/>
    <s v="Q1"/>
  </r>
  <r>
    <n v="1932002"/>
    <x v="26"/>
    <x v="0"/>
    <x v="0"/>
    <x v="27"/>
    <x v="0"/>
    <x v="756"/>
    <d v="2016-05-18T00:00:00"/>
    <x v="0"/>
    <s v="No"/>
    <x v="27"/>
    <x v="0"/>
    <x v="2"/>
    <s v="Q2"/>
  </r>
  <r>
    <n v="1384913"/>
    <x v="62"/>
    <x v="2"/>
    <x v="34"/>
    <x v="27"/>
    <x v="0"/>
    <x v="222"/>
    <d v="2015-05-20T00:00:00"/>
    <x v="0"/>
    <s v="No"/>
    <x v="27"/>
    <x v="0"/>
    <x v="0"/>
    <s v="Q2"/>
  </r>
  <r>
    <n v="879103"/>
    <x v="8"/>
    <x v="5"/>
    <x v="9"/>
    <x v="0"/>
    <x v="3"/>
    <x v="265"/>
    <d v="2014-06-06T00:00:00"/>
    <x v="0"/>
    <s v="Yes"/>
    <x v="0"/>
    <x v="20"/>
    <x v="1"/>
    <s v="Q1"/>
  </r>
  <r>
    <n v="225422"/>
    <x v="288"/>
    <x v="5"/>
    <x v="12"/>
    <x v="7"/>
    <x v="1"/>
    <x v="1227"/>
    <d v="2013-11-01T00:00:00"/>
    <x v="0"/>
    <s v="No"/>
    <x v="7"/>
    <x v="18"/>
    <x v="3"/>
    <s v="Q3"/>
  </r>
  <r>
    <n v="1922342"/>
    <x v="4"/>
    <x v="3"/>
    <x v="3"/>
    <x v="10"/>
    <x v="0"/>
    <x v="577"/>
    <d v="2016-12-05T00:00:00"/>
    <x v="0"/>
    <s v="No"/>
    <x v="10"/>
    <x v="0"/>
    <x v="2"/>
    <s v="Q4"/>
  </r>
  <r>
    <n v="491410"/>
    <x v="10"/>
    <x v="5"/>
    <x v="12"/>
    <x v="7"/>
    <x v="0"/>
    <x v="569"/>
    <d v="2013-08-14T00:00:00"/>
    <x v="0"/>
    <s v="No"/>
    <x v="7"/>
    <x v="1"/>
    <x v="3"/>
    <s v="Q3"/>
  </r>
  <r>
    <n v="1603346"/>
    <x v="4"/>
    <x v="3"/>
    <x v="25"/>
    <x v="3"/>
    <x v="2"/>
    <x v="100"/>
    <d v="2015-10-15T00:00:00"/>
    <x v="0"/>
    <s v="No"/>
    <x v="3"/>
    <x v="4"/>
    <x v="0"/>
    <s v="Q4"/>
  </r>
  <r>
    <n v="1220823"/>
    <x v="20"/>
    <x v="8"/>
    <x v="55"/>
    <x v="0"/>
    <x v="0"/>
    <x v="75"/>
    <d v="2015-05-02T00:00:00"/>
    <x v="0"/>
    <s v="No"/>
    <x v="0"/>
    <x v="37"/>
    <x v="0"/>
    <s v="Q1"/>
  </r>
  <r>
    <n v="740332"/>
    <x v="19"/>
    <x v="0"/>
    <x v="0"/>
    <x v="0"/>
    <x v="0"/>
    <x v="1102"/>
    <d v="2014-06-03T00:00:00"/>
    <x v="0"/>
    <s v="No"/>
    <x v="0"/>
    <x v="20"/>
    <x v="1"/>
    <s v="Q1"/>
  </r>
  <r>
    <n v="937278"/>
    <x v="35"/>
    <x v="0"/>
    <x v="42"/>
    <x v="13"/>
    <x v="0"/>
    <x v="561"/>
    <d v="2014-07-18T00:00:00"/>
    <x v="0"/>
    <s v="Yes"/>
    <x v="13"/>
    <x v="9"/>
    <x v="1"/>
    <s v="Q3"/>
  </r>
  <r>
    <n v="878751"/>
    <x v="45"/>
    <x v="5"/>
    <x v="12"/>
    <x v="3"/>
    <x v="0"/>
    <x v="265"/>
    <d v="2014-03-06T00:00:00"/>
    <x v="0"/>
    <s v="No"/>
    <x v="3"/>
    <x v="0"/>
    <x v="1"/>
    <s v="Q1"/>
  </r>
  <r>
    <n v="2050177"/>
    <x v="10"/>
    <x v="2"/>
    <x v="74"/>
    <x v="15"/>
    <x v="0"/>
    <x v="597"/>
    <d v="2016-08-08T00:00:00"/>
    <x v="0"/>
    <s v="No"/>
    <x v="15"/>
    <x v="0"/>
    <x v="2"/>
    <s v="Q3"/>
  </r>
  <r>
    <n v="1790000"/>
    <x v="8"/>
    <x v="5"/>
    <x v="9"/>
    <x v="21"/>
    <x v="3"/>
    <x v="342"/>
    <d v="2016-02-17T00:00:00"/>
    <x v="0"/>
    <s v="No"/>
    <x v="21"/>
    <x v="0"/>
    <x v="2"/>
    <s v="Q1"/>
  </r>
  <r>
    <n v="249438"/>
    <x v="125"/>
    <x v="0"/>
    <x v="5"/>
    <x v="20"/>
    <x v="0"/>
    <x v="579"/>
    <d v="2013-01-23T00:00:00"/>
    <x v="0"/>
    <s v="No"/>
    <x v="20"/>
    <x v="1"/>
    <x v="3"/>
    <s v="Q1"/>
  </r>
  <r>
    <n v="1804720"/>
    <x v="4"/>
    <x v="3"/>
    <x v="8"/>
    <x v="4"/>
    <x v="0"/>
    <x v="412"/>
    <d v="2016-02-25T00:00:00"/>
    <x v="0"/>
    <s v="No"/>
    <x v="4"/>
    <x v="0"/>
    <x v="2"/>
    <s v="Q1"/>
  </r>
  <r>
    <n v="1688072"/>
    <x v="33"/>
    <x v="1"/>
    <x v="1"/>
    <x v="19"/>
    <x v="0"/>
    <x v="258"/>
    <d v="2015-08-12T00:00:00"/>
    <x v="0"/>
    <s v="No"/>
    <x v="19"/>
    <x v="0"/>
    <x v="0"/>
    <s v="Q3"/>
  </r>
  <r>
    <n v="1787978"/>
    <x v="4"/>
    <x v="3"/>
    <x v="8"/>
    <x v="14"/>
    <x v="0"/>
    <x v="142"/>
    <d v="2016-02-16T00:00:00"/>
    <x v="0"/>
    <s v="No"/>
    <x v="14"/>
    <x v="0"/>
    <x v="2"/>
    <s v="Q1"/>
  </r>
  <r>
    <n v="1118376"/>
    <x v="8"/>
    <x v="0"/>
    <x v="5"/>
    <x v="10"/>
    <x v="0"/>
    <x v="1284"/>
    <d v="2014-11-19T00:00:00"/>
    <x v="0"/>
    <s v="No"/>
    <x v="10"/>
    <x v="6"/>
    <x v="1"/>
    <s v="Q4"/>
  </r>
  <r>
    <n v="582614"/>
    <x v="922"/>
    <x v="4"/>
    <x v="19"/>
    <x v="38"/>
    <x v="0"/>
    <x v="1163"/>
    <d v="2013-06-11T00:00:00"/>
    <x v="0"/>
    <s v="Yes"/>
    <x v="38"/>
    <x v="20"/>
    <x v="3"/>
    <s v="Q1"/>
  </r>
  <r>
    <n v="2061388"/>
    <x v="368"/>
    <x v="1"/>
    <x v="27"/>
    <x v="10"/>
    <x v="0"/>
    <x v="68"/>
    <d v="2016-12-08T00:00:00"/>
    <x v="0"/>
    <s v="Yes"/>
    <x v="10"/>
    <x v="0"/>
    <x v="2"/>
    <s v="Q4"/>
  </r>
  <r>
    <n v="673995"/>
    <x v="20"/>
    <x v="5"/>
    <x v="15"/>
    <x v="20"/>
    <x v="0"/>
    <x v="931"/>
    <d v="2014-01-27T00:00:00"/>
    <x v="0"/>
    <s v="No"/>
    <x v="20"/>
    <x v="21"/>
    <x v="1"/>
    <s v="Q1"/>
  </r>
  <r>
    <n v="1130642"/>
    <x v="135"/>
    <x v="7"/>
    <x v="21"/>
    <x v="1"/>
    <x v="0"/>
    <x v="154"/>
    <d v="2014-11-25T00:00:00"/>
    <x v="0"/>
    <s v="No"/>
    <x v="1"/>
    <x v="0"/>
    <x v="1"/>
    <s v="Q4"/>
  </r>
  <r>
    <n v="1790833"/>
    <x v="51"/>
    <x v="7"/>
    <x v="18"/>
    <x v="18"/>
    <x v="1"/>
    <x v="342"/>
    <d v="2016-02-22T00:00:00"/>
    <x v="0"/>
    <s v="Yes"/>
    <x v="18"/>
    <x v="2"/>
    <x v="2"/>
    <s v="Q1"/>
  </r>
  <r>
    <n v="1665985"/>
    <x v="34"/>
    <x v="5"/>
    <x v="9"/>
    <x v="7"/>
    <x v="0"/>
    <x v="55"/>
    <d v="2015-11-20T00:00:00"/>
    <x v="0"/>
    <s v="No"/>
    <x v="7"/>
    <x v="0"/>
    <x v="0"/>
    <s v="Q4"/>
  </r>
  <r>
    <n v="1154198"/>
    <x v="30"/>
    <x v="7"/>
    <x v="39"/>
    <x v="12"/>
    <x v="0"/>
    <x v="11"/>
    <d v="2014-12-15T00:00:00"/>
    <x v="0"/>
    <s v="No"/>
    <x v="12"/>
    <x v="9"/>
    <x v="1"/>
    <s v="Q4"/>
  </r>
  <r>
    <n v="1788369"/>
    <x v="19"/>
    <x v="5"/>
    <x v="12"/>
    <x v="14"/>
    <x v="2"/>
    <x v="142"/>
    <d v="2016-02-24T00:00:00"/>
    <x v="1"/>
    <s v="No"/>
    <x v="14"/>
    <x v="10"/>
    <x v="2"/>
    <s v="Q1"/>
  </r>
  <r>
    <n v="430066"/>
    <x v="19"/>
    <x v="0"/>
    <x v="5"/>
    <x v="14"/>
    <x v="2"/>
    <x v="1125"/>
    <d v="2013-12-06T00:00:00"/>
    <x v="0"/>
    <s v="Yes"/>
    <x v="14"/>
    <x v="0"/>
    <x v="3"/>
    <s v="Q4"/>
  </r>
  <r>
    <n v="382999"/>
    <x v="10"/>
    <x v="0"/>
    <x v="0"/>
    <x v="21"/>
    <x v="0"/>
    <x v="300"/>
    <d v="2013-04-16T00:00:00"/>
    <x v="0"/>
    <s v="No"/>
    <x v="21"/>
    <x v="0"/>
    <x v="3"/>
    <s v="Q2"/>
  </r>
  <r>
    <n v="1691361"/>
    <x v="38"/>
    <x v="1"/>
    <x v="1"/>
    <x v="10"/>
    <x v="1"/>
    <x v="56"/>
    <d v="2015-12-15T00:00:00"/>
    <x v="0"/>
    <s v="No"/>
    <x v="10"/>
    <x v="38"/>
    <x v="0"/>
    <s v="Q4"/>
  </r>
  <r>
    <n v="333249"/>
    <x v="4"/>
    <x v="3"/>
    <x v="8"/>
    <x v="14"/>
    <x v="0"/>
    <x v="63"/>
    <d v="2013-02-27T00:00:00"/>
    <x v="0"/>
    <s v="No"/>
    <x v="14"/>
    <x v="0"/>
    <x v="3"/>
    <s v="Q1"/>
  </r>
  <r>
    <n v="1792380"/>
    <x v="594"/>
    <x v="2"/>
    <x v="57"/>
    <x v="3"/>
    <x v="0"/>
    <x v="342"/>
    <d v="2016-02-23T00:00:00"/>
    <x v="0"/>
    <s v="No"/>
    <x v="3"/>
    <x v="19"/>
    <x v="2"/>
    <s v="Q1"/>
  </r>
  <r>
    <n v="684487"/>
    <x v="420"/>
    <x v="1"/>
    <x v="22"/>
    <x v="13"/>
    <x v="0"/>
    <x v="461"/>
    <d v="2014-01-24T00:00:00"/>
    <x v="0"/>
    <s v="No"/>
    <x v="13"/>
    <x v="0"/>
    <x v="1"/>
    <s v="Q1"/>
  </r>
  <r>
    <n v="1152992"/>
    <x v="82"/>
    <x v="1"/>
    <x v="1"/>
    <x v="9"/>
    <x v="2"/>
    <x v="877"/>
    <d v="2014-12-15T00:00:00"/>
    <x v="0"/>
    <s v="Yes"/>
    <x v="9"/>
    <x v="33"/>
    <x v="1"/>
    <s v="Q4"/>
  </r>
  <r>
    <n v="1886955"/>
    <x v="7"/>
    <x v="4"/>
    <x v="6"/>
    <x v="7"/>
    <x v="0"/>
    <x v="508"/>
    <d v="2016-04-19T00:00:00"/>
    <x v="0"/>
    <s v="No"/>
    <x v="7"/>
    <x v="0"/>
    <x v="2"/>
    <s v="Q2"/>
  </r>
  <r>
    <n v="1977411"/>
    <x v="185"/>
    <x v="1"/>
    <x v="1"/>
    <x v="9"/>
    <x v="2"/>
    <x v="201"/>
    <d v="2016-06-22T00:00:00"/>
    <x v="0"/>
    <s v="No"/>
    <x v="9"/>
    <x v="1"/>
    <x v="2"/>
    <s v="Q2"/>
  </r>
  <r>
    <n v="471222"/>
    <x v="20"/>
    <x v="2"/>
    <x v="24"/>
    <x v="35"/>
    <x v="0"/>
    <x v="1290"/>
    <d v="2013-01-08T00:00:00"/>
    <x v="0"/>
    <s v="Yes"/>
    <x v="35"/>
    <x v="0"/>
    <x v="3"/>
    <s v="Q1"/>
  </r>
  <r>
    <n v="1531745"/>
    <x v="193"/>
    <x v="1"/>
    <x v="1"/>
    <x v="26"/>
    <x v="0"/>
    <x v="1194"/>
    <d v="2015-08-23T00:00:00"/>
    <x v="0"/>
    <s v="No"/>
    <x v="26"/>
    <x v="1"/>
    <x v="0"/>
    <s v="Q3"/>
  </r>
  <r>
    <n v="1010226"/>
    <x v="416"/>
    <x v="1"/>
    <x v="1"/>
    <x v="5"/>
    <x v="0"/>
    <x v="422"/>
    <d v="2014-05-09T00:00:00"/>
    <x v="0"/>
    <s v="No"/>
    <x v="5"/>
    <x v="37"/>
    <x v="1"/>
    <s v="Q1"/>
  </r>
  <r>
    <n v="2093696"/>
    <x v="25"/>
    <x v="2"/>
    <x v="48"/>
    <x v="5"/>
    <x v="0"/>
    <x v="1203"/>
    <d v="2016-02-09T00:00:00"/>
    <x v="0"/>
    <s v="Yes"/>
    <x v="5"/>
    <x v="0"/>
    <x v="2"/>
    <s v="Q1"/>
  </r>
  <r>
    <n v="1834425"/>
    <x v="16"/>
    <x v="5"/>
    <x v="9"/>
    <x v="9"/>
    <x v="2"/>
    <x v="524"/>
    <d v="2016-03-21T00:00:00"/>
    <x v="0"/>
    <s v="No"/>
    <x v="9"/>
    <x v="2"/>
    <x v="2"/>
    <s v="Q1"/>
  </r>
  <r>
    <n v="1730854"/>
    <x v="150"/>
    <x v="0"/>
    <x v="0"/>
    <x v="1"/>
    <x v="0"/>
    <x v="225"/>
    <d v="2016-06-01T00:00:00"/>
    <x v="0"/>
    <s v="Yes"/>
    <x v="1"/>
    <x v="0"/>
    <x v="2"/>
    <s v="Q2"/>
  </r>
  <r>
    <n v="425436"/>
    <x v="62"/>
    <x v="5"/>
    <x v="9"/>
    <x v="20"/>
    <x v="1"/>
    <x v="744"/>
    <d v="2013-06-06T00:00:00"/>
    <x v="0"/>
    <s v="No"/>
    <x v="20"/>
    <x v="0"/>
    <x v="3"/>
    <s v="Q2"/>
  </r>
  <r>
    <n v="581276"/>
    <x v="166"/>
    <x v="1"/>
    <x v="1"/>
    <x v="0"/>
    <x v="0"/>
    <x v="12"/>
    <d v="2013-01-11T00:00:00"/>
    <x v="0"/>
    <s v="No"/>
    <x v="0"/>
    <x v="0"/>
    <x v="3"/>
    <s v="Q1"/>
  </r>
  <r>
    <n v="1275069"/>
    <x v="6"/>
    <x v="5"/>
    <x v="15"/>
    <x v="0"/>
    <x v="0"/>
    <x v="387"/>
    <d v="2015-10-03T00:00:00"/>
    <x v="0"/>
    <s v="No"/>
    <x v="0"/>
    <x v="0"/>
    <x v="0"/>
    <s v="Q4"/>
  </r>
  <r>
    <n v="1342007"/>
    <x v="171"/>
    <x v="9"/>
    <x v="50"/>
    <x v="7"/>
    <x v="3"/>
    <x v="218"/>
    <d v="2015-04-27T00:00:00"/>
    <x v="0"/>
    <s v="No"/>
    <x v="7"/>
    <x v="2"/>
    <x v="0"/>
    <s v="Q2"/>
  </r>
  <r>
    <n v="402381"/>
    <x v="35"/>
    <x v="0"/>
    <x v="0"/>
    <x v="7"/>
    <x v="0"/>
    <x v="443"/>
    <d v="2013-09-05T00:00:00"/>
    <x v="0"/>
    <s v="No"/>
    <x v="7"/>
    <x v="13"/>
    <x v="3"/>
    <s v="Q3"/>
  </r>
  <r>
    <n v="1581730"/>
    <x v="33"/>
    <x v="4"/>
    <x v="29"/>
    <x v="40"/>
    <x v="0"/>
    <x v="144"/>
    <d v="2015-09-26T00:00:00"/>
    <x v="0"/>
    <s v="No"/>
    <x v="40"/>
    <x v="0"/>
    <x v="0"/>
    <s v="Q3"/>
  </r>
  <r>
    <n v="1869775"/>
    <x v="7"/>
    <x v="4"/>
    <x v="6"/>
    <x v="25"/>
    <x v="0"/>
    <x v="639"/>
    <d v="2016-08-04T00:00:00"/>
    <x v="0"/>
    <s v="Yes"/>
    <x v="25"/>
    <x v="0"/>
    <x v="2"/>
    <s v="Q3"/>
  </r>
  <r>
    <n v="821518"/>
    <x v="14"/>
    <x v="0"/>
    <x v="0"/>
    <x v="0"/>
    <x v="2"/>
    <x v="51"/>
    <d v="2014-05-16T00:00:00"/>
    <x v="0"/>
    <s v="Yes"/>
    <x v="0"/>
    <x v="65"/>
    <x v="1"/>
    <s v="Q2"/>
  </r>
  <r>
    <n v="1953512"/>
    <x v="10"/>
    <x v="5"/>
    <x v="12"/>
    <x v="3"/>
    <x v="3"/>
    <x v="1279"/>
    <d v="2016-04-06T00:00:00"/>
    <x v="0"/>
    <s v="No"/>
    <x v="3"/>
    <x v="0"/>
    <x v="2"/>
    <s v="Q2"/>
  </r>
  <r>
    <n v="1532289"/>
    <x v="14"/>
    <x v="0"/>
    <x v="37"/>
    <x v="12"/>
    <x v="0"/>
    <x v="322"/>
    <d v="2015-08-24T00:00:00"/>
    <x v="0"/>
    <s v="No"/>
    <x v="12"/>
    <x v="0"/>
    <x v="0"/>
    <s v="Q3"/>
  </r>
  <r>
    <n v="875950"/>
    <x v="534"/>
    <x v="1"/>
    <x v="1"/>
    <x v="1"/>
    <x v="0"/>
    <x v="952"/>
    <d v="2014-06-19T00:00:00"/>
    <x v="0"/>
    <s v="No"/>
    <x v="1"/>
    <x v="25"/>
    <x v="1"/>
    <s v="Q2"/>
  </r>
  <r>
    <n v="574459"/>
    <x v="19"/>
    <x v="2"/>
    <x v="30"/>
    <x v="34"/>
    <x v="3"/>
    <x v="115"/>
    <d v="2013-10-29T00:00:00"/>
    <x v="0"/>
    <s v="No"/>
    <x v="34"/>
    <x v="1"/>
    <x v="3"/>
    <s v="Q4"/>
  </r>
  <r>
    <n v="1750065"/>
    <x v="39"/>
    <x v="1"/>
    <x v="22"/>
    <x v="7"/>
    <x v="3"/>
    <x v="134"/>
    <d v="2016-01-20T00:00:00"/>
    <x v="0"/>
    <s v="No"/>
    <x v="7"/>
    <x v="0"/>
    <x v="2"/>
    <s v="Q1"/>
  </r>
  <r>
    <n v="1189328"/>
    <x v="10"/>
    <x v="2"/>
    <x v="24"/>
    <x v="7"/>
    <x v="0"/>
    <x v="677"/>
    <d v="2015-10-01T00:00:00"/>
    <x v="0"/>
    <s v="No"/>
    <x v="7"/>
    <x v="0"/>
    <x v="0"/>
    <s v="Q4"/>
  </r>
  <r>
    <n v="1464459"/>
    <x v="35"/>
    <x v="0"/>
    <x v="0"/>
    <x v="14"/>
    <x v="0"/>
    <x v="256"/>
    <d v="2015-07-13T00:00:00"/>
    <x v="0"/>
    <s v="No"/>
    <x v="14"/>
    <x v="0"/>
    <x v="0"/>
    <s v="Q3"/>
  </r>
  <r>
    <n v="1800795"/>
    <x v="29"/>
    <x v="7"/>
    <x v="11"/>
    <x v="14"/>
    <x v="0"/>
    <x v="459"/>
    <d v="2016-02-25T00:00:00"/>
    <x v="0"/>
    <s v="No"/>
    <x v="14"/>
    <x v="4"/>
    <x v="2"/>
    <s v="Q1"/>
  </r>
  <r>
    <n v="1881688"/>
    <x v="9"/>
    <x v="3"/>
    <x v="25"/>
    <x v="15"/>
    <x v="0"/>
    <x v="341"/>
    <d v="2016-04-15T00:00:00"/>
    <x v="0"/>
    <s v="No"/>
    <x v="15"/>
    <x v="0"/>
    <x v="2"/>
    <s v="Q2"/>
  </r>
  <r>
    <n v="810712"/>
    <x v="8"/>
    <x v="5"/>
    <x v="9"/>
    <x v="0"/>
    <x v="4"/>
    <x v="179"/>
    <d v="2014-04-22T00:00:00"/>
    <x v="0"/>
    <s v="No"/>
    <x v="0"/>
    <x v="19"/>
    <x v="1"/>
    <s v="Q2"/>
  </r>
  <r>
    <n v="1529147"/>
    <x v="147"/>
    <x v="1"/>
    <x v="4"/>
    <x v="9"/>
    <x v="0"/>
    <x v="71"/>
    <d v="2015-08-30T00:00:00"/>
    <x v="0"/>
    <s v="No"/>
    <x v="9"/>
    <x v="16"/>
    <x v="0"/>
    <s v="Q3"/>
  </r>
  <r>
    <n v="1269779"/>
    <x v="45"/>
    <x v="2"/>
    <x v="17"/>
    <x v="17"/>
    <x v="0"/>
    <x v="280"/>
    <d v="2015-05-03T00:00:00"/>
    <x v="0"/>
    <s v="No"/>
    <x v="17"/>
    <x v="0"/>
    <x v="0"/>
    <s v="Q2"/>
  </r>
  <r>
    <n v="1330688"/>
    <x v="38"/>
    <x v="0"/>
    <x v="0"/>
    <x v="9"/>
    <x v="0"/>
    <x v="47"/>
    <d v="2015-04-17T00:00:00"/>
    <x v="0"/>
    <s v="No"/>
    <x v="9"/>
    <x v="4"/>
    <x v="0"/>
    <s v="Q2"/>
  </r>
  <r>
    <n v="601762"/>
    <x v="10"/>
    <x v="0"/>
    <x v="5"/>
    <x v="1"/>
    <x v="0"/>
    <x v="685"/>
    <d v="2013-11-18T00:00:00"/>
    <x v="0"/>
    <s v="No"/>
    <x v="1"/>
    <x v="0"/>
    <x v="3"/>
    <s v="Q4"/>
  </r>
  <r>
    <n v="1061052"/>
    <x v="923"/>
    <x v="1"/>
    <x v="22"/>
    <x v="0"/>
    <x v="0"/>
    <x v="1077"/>
    <d v="2014-10-14T00:00:00"/>
    <x v="0"/>
    <s v="No"/>
    <x v="0"/>
    <x v="54"/>
    <x v="1"/>
    <s v="Q3"/>
  </r>
  <r>
    <n v="1765789"/>
    <x v="149"/>
    <x v="0"/>
    <x v="0"/>
    <x v="36"/>
    <x v="0"/>
    <x v="61"/>
    <d v="2016-01-30T00:00:00"/>
    <x v="1"/>
    <s v="No"/>
    <x v="36"/>
    <x v="0"/>
    <x v="2"/>
    <s v="Q1"/>
  </r>
  <r>
    <n v="1801193"/>
    <x v="4"/>
    <x v="3"/>
    <x v="8"/>
    <x v="13"/>
    <x v="0"/>
    <x v="482"/>
    <d v="2016-02-24T00:00:00"/>
    <x v="0"/>
    <s v="Yes"/>
    <x v="13"/>
    <x v="0"/>
    <x v="2"/>
    <s v="Q1"/>
  </r>
  <r>
    <n v="1984356"/>
    <x v="20"/>
    <x v="2"/>
    <x v="17"/>
    <x v="20"/>
    <x v="0"/>
    <x v="662"/>
    <d v="2016-06-25T00:00:00"/>
    <x v="0"/>
    <s v="No"/>
    <x v="20"/>
    <x v="0"/>
    <x v="2"/>
    <s v="Q2"/>
  </r>
  <r>
    <n v="1984500"/>
    <x v="62"/>
    <x v="2"/>
    <x v="24"/>
    <x v="29"/>
    <x v="0"/>
    <x v="212"/>
    <d v="2016-06-24T00:00:00"/>
    <x v="0"/>
    <s v="No"/>
    <x v="29"/>
    <x v="0"/>
    <x v="2"/>
    <s v="Q2"/>
  </r>
  <r>
    <n v="1368605"/>
    <x v="103"/>
    <x v="6"/>
    <x v="52"/>
    <x v="13"/>
    <x v="0"/>
    <x v="1342"/>
    <d v="2015-10-05T00:00:00"/>
    <x v="0"/>
    <s v="No"/>
    <x v="13"/>
    <x v="0"/>
    <x v="0"/>
    <s v="Q4"/>
  </r>
  <r>
    <n v="1287302"/>
    <x v="33"/>
    <x v="4"/>
    <x v="6"/>
    <x v="7"/>
    <x v="0"/>
    <x v="499"/>
    <d v="2015-03-17T00:00:00"/>
    <x v="0"/>
    <s v="No"/>
    <x v="7"/>
    <x v="0"/>
    <x v="0"/>
    <s v="Q1"/>
  </r>
  <r>
    <n v="450535"/>
    <x v="1"/>
    <x v="0"/>
    <x v="0"/>
    <x v="3"/>
    <x v="2"/>
    <x v="603"/>
    <d v="2013-10-07T00:00:00"/>
    <x v="0"/>
    <s v="No"/>
    <x v="3"/>
    <x v="18"/>
    <x v="3"/>
    <s v="Q3"/>
  </r>
  <r>
    <n v="633737"/>
    <x v="8"/>
    <x v="2"/>
    <x v="48"/>
    <x v="27"/>
    <x v="0"/>
    <x v="880"/>
    <d v="2013-12-18T00:00:00"/>
    <x v="0"/>
    <s v="No"/>
    <x v="27"/>
    <x v="2"/>
    <x v="3"/>
    <s v="Q4"/>
  </r>
  <r>
    <n v="376584"/>
    <x v="33"/>
    <x v="4"/>
    <x v="32"/>
    <x v="1"/>
    <x v="0"/>
    <x v="513"/>
    <d v="2013-09-04T00:00:00"/>
    <x v="0"/>
    <s v="Yes"/>
    <x v="1"/>
    <x v="13"/>
    <x v="3"/>
    <s v="Q3"/>
  </r>
  <r>
    <n v="1899130"/>
    <x v="16"/>
    <x v="1"/>
    <x v="22"/>
    <x v="5"/>
    <x v="0"/>
    <x v="70"/>
    <d v="2016-04-27T00:00:00"/>
    <x v="0"/>
    <s v="No"/>
    <x v="5"/>
    <x v="0"/>
    <x v="2"/>
    <s v="Q2"/>
  </r>
  <r>
    <n v="995624"/>
    <x v="18"/>
    <x v="0"/>
    <x v="0"/>
    <x v="9"/>
    <x v="1"/>
    <x v="796"/>
    <d v="2014-09-17T00:00:00"/>
    <x v="0"/>
    <s v="No"/>
    <x v="9"/>
    <x v="48"/>
    <x v="1"/>
    <s v="Q3"/>
  </r>
  <r>
    <n v="1546471"/>
    <x v="1"/>
    <x v="0"/>
    <x v="37"/>
    <x v="15"/>
    <x v="0"/>
    <x v="483"/>
    <d v="2015-01-09T00:00:00"/>
    <x v="0"/>
    <s v="No"/>
    <x v="15"/>
    <x v="0"/>
    <x v="0"/>
    <s v="Q1"/>
  </r>
  <r>
    <n v="1146581"/>
    <x v="10"/>
    <x v="0"/>
    <x v="0"/>
    <x v="12"/>
    <x v="0"/>
    <x v="404"/>
    <d v="2014-08-12T00:00:00"/>
    <x v="0"/>
    <s v="No"/>
    <x v="12"/>
    <x v="0"/>
    <x v="1"/>
    <s v="Q3"/>
  </r>
  <r>
    <n v="1128770"/>
    <x v="273"/>
    <x v="7"/>
    <x v="21"/>
    <x v="24"/>
    <x v="0"/>
    <x v="338"/>
    <d v="2014-11-24T00:00:00"/>
    <x v="0"/>
    <s v="Yes"/>
    <x v="24"/>
    <x v="0"/>
    <x v="1"/>
    <s v="Q4"/>
  </r>
  <r>
    <n v="343079"/>
    <x v="8"/>
    <x v="5"/>
    <x v="14"/>
    <x v="0"/>
    <x v="0"/>
    <x v="1197"/>
    <d v="2013-07-03T00:00:00"/>
    <x v="0"/>
    <s v="Yes"/>
    <x v="0"/>
    <x v="15"/>
    <x v="3"/>
    <s v="Q2"/>
  </r>
  <r>
    <n v="790856"/>
    <x v="14"/>
    <x v="2"/>
    <x v="57"/>
    <x v="12"/>
    <x v="0"/>
    <x v="619"/>
    <d v="2014-02-04T00:00:00"/>
    <x v="0"/>
    <s v="Yes"/>
    <x v="12"/>
    <x v="0"/>
    <x v="1"/>
    <s v="Q1"/>
  </r>
  <r>
    <n v="1547250"/>
    <x v="296"/>
    <x v="0"/>
    <x v="37"/>
    <x v="9"/>
    <x v="0"/>
    <x v="483"/>
    <d v="2015-01-09T00:00:00"/>
    <x v="0"/>
    <s v="No"/>
    <x v="9"/>
    <x v="0"/>
    <x v="0"/>
    <s v="Q1"/>
  </r>
  <r>
    <n v="392199"/>
    <x v="250"/>
    <x v="5"/>
    <x v="14"/>
    <x v="5"/>
    <x v="1"/>
    <x v="1167"/>
    <d v="2013-04-26T00:00:00"/>
    <x v="0"/>
    <s v="No"/>
    <x v="5"/>
    <x v="0"/>
    <x v="3"/>
    <s v="Q2"/>
  </r>
  <r>
    <n v="537662"/>
    <x v="19"/>
    <x v="4"/>
    <x v="32"/>
    <x v="16"/>
    <x v="1"/>
    <x v="947"/>
    <d v="2013-09-23T00:00:00"/>
    <x v="0"/>
    <s v="No"/>
    <x v="16"/>
    <x v="9"/>
    <x v="3"/>
    <s v="Q3"/>
  </r>
  <r>
    <n v="910732"/>
    <x v="10"/>
    <x v="0"/>
    <x v="5"/>
    <x v="12"/>
    <x v="0"/>
    <x v="842"/>
    <d v="2014-06-27T00:00:00"/>
    <x v="0"/>
    <s v="Yes"/>
    <x v="12"/>
    <x v="4"/>
    <x v="1"/>
    <s v="Q2"/>
  </r>
  <r>
    <n v="1775084"/>
    <x v="8"/>
    <x v="2"/>
    <x v="17"/>
    <x v="52"/>
    <x v="0"/>
    <x v="21"/>
    <d v="2016-05-02T00:00:00"/>
    <x v="0"/>
    <s v="No"/>
    <x v="50"/>
    <x v="0"/>
    <x v="2"/>
    <s v="Q2"/>
  </r>
  <r>
    <n v="531870"/>
    <x v="527"/>
    <x v="1"/>
    <x v="22"/>
    <x v="0"/>
    <x v="0"/>
    <x v="288"/>
    <d v="2013-09-17T00:00:00"/>
    <x v="0"/>
    <s v="No"/>
    <x v="0"/>
    <x v="0"/>
    <x v="3"/>
    <s v="Q3"/>
  </r>
  <r>
    <n v="859553"/>
    <x v="82"/>
    <x v="1"/>
    <x v="22"/>
    <x v="42"/>
    <x v="0"/>
    <x v="188"/>
    <d v="2014-05-20T00:00:00"/>
    <x v="0"/>
    <s v="No"/>
    <x v="42"/>
    <x v="1"/>
    <x v="1"/>
    <s v="Q2"/>
  </r>
  <r>
    <n v="1032141"/>
    <x v="14"/>
    <x v="2"/>
    <x v="30"/>
    <x v="8"/>
    <x v="0"/>
    <x v="911"/>
    <d v="2014-09-17T00:00:00"/>
    <x v="0"/>
    <s v="Yes"/>
    <x v="8"/>
    <x v="0"/>
    <x v="1"/>
    <s v="Q3"/>
  </r>
  <r>
    <n v="1600031"/>
    <x v="17"/>
    <x v="3"/>
    <x v="3"/>
    <x v="28"/>
    <x v="0"/>
    <x v="380"/>
    <d v="2015-08-10T00:00:00"/>
    <x v="0"/>
    <s v="No"/>
    <x v="28"/>
    <x v="0"/>
    <x v="0"/>
    <s v="Q3"/>
  </r>
  <r>
    <n v="555151"/>
    <x v="8"/>
    <x v="4"/>
    <x v="32"/>
    <x v="5"/>
    <x v="0"/>
    <x v="167"/>
    <d v="2013-09-10T00:00:00"/>
    <x v="0"/>
    <s v="Yes"/>
    <x v="5"/>
    <x v="13"/>
    <x v="3"/>
    <s v="Q3"/>
  </r>
  <r>
    <n v="2064293"/>
    <x v="8"/>
    <x v="5"/>
    <x v="9"/>
    <x v="3"/>
    <x v="0"/>
    <x v="251"/>
    <d v="2016-08-15T00:00:00"/>
    <x v="0"/>
    <s v="No"/>
    <x v="3"/>
    <x v="0"/>
    <x v="2"/>
    <s v="Q3"/>
  </r>
  <r>
    <n v="1940651"/>
    <x v="524"/>
    <x v="0"/>
    <x v="0"/>
    <x v="0"/>
    <x v="0"/>
    <x v="307"/>
    <d v="2016-05-25T00:00:00"/>
    <x v="0"/>
    <s v="No"/>
    <x v="0"/>
    <x v="0"/>
    <x v="2"/>
    <s v="Q2"/>
  </r>
  <r>
    <n v="538416"/>
    <x v="8"/>
    <x v="1"/>
    <x v="1"/>
    <x v="20"/>
    <x v="3"/>
    <x v="517"/>
    <d v="2013-09-24T00:00:00"/>
    <x v="0"/>
    <s v="No"/>
    <x v="20"/>
    <x v="1"/>
    <x v="3"/>
    <s v="Q3"/>
  </r>
  <r>
    <n v="572701"/>
    <x v="821"/>
    <x v="1"/>
    <x v="1"/>
    <x v="0"/>
    <x v="0"/>
    <x v="887"/>
    <d v="2013-10-27T00:00:00"/>
    <x v="0"/>
    <s v="No"/>
    <x v="0"/>
    <x v="0"/>
    <x v="3"/>
    <s v="Q4"/>
  </r>
  <r>
    <n v="1665384"/>
    <x v="35"/>
    <x v="0"/>
    <x v="5"/>
    <x v="28"/>
    <x v="0"/>
    <x v="55"/>
    <d v="2015-11-20T00:00:00"/>
    <x v="0"/>
    <s v="No"/>
    <x v="28"/>
    <x v="0"/>
    <x v="0"/>
    <s v="Q4"/>
  </r>
  <r>
    <n v="839555"/>
    <x v="10"/>
    <x v="0"/>
    <x v="5"/>
    <x v="33"/>
    <x v="0"/>
    <x v="175"/>
    <d v="2014-06-05T00:00:00"/>
    <x v="0"/>
    <s v="No"/>
    <x v="33"/>
    <x v="0"/>
    <x v="1"/>
    <s v="Q2"/>
  </r>
  <r>
    <n v="1589016"/>
    <x v="241"/>
    <x v="1"/>
    <x v="22"/>
    <x v="35"/>
    <x v="0"/>
    <x v="88"/>
    <d v="2015-01-10T00:00:00"/>
    <x v="0"/>
    <s v="No"/>
    <x v="35"/>
    <x v="0"/>
    <x v="0"/>
    <s v="Q1"/>
  </r>
  <r>
    <n v="384547"/>
    <x v="4"/>
    <x v="3"/>
    <x v="3"/>
    <x v="29"/>
    <x v="0"/>
    <x v="300"/>
    <d v="2013-04-16T00:00:00"/>
    <x v="0"/>
    <s v="No"/>
    <x v="29"/>
    <x v="0"/>
    <x v="3"/>
    <s v="Q2"/>
  </r>
  <r>
    <n v="1433197"/>
    <x v="193"/>
    <x v="5"/>
    <x v="12"/>
    <x v="4"/>
    <x v="0"/>
    <x v="500"/>
    <d v="2015-06-26T00:00:00"/>
    <x v="0"/>
    <s v="No"/>
    <x v="4"/>
    <x v="9"/>
    <x v="0"/>
    <s v="Q2"/>
  </r>
  <r>
    <n v="1129087"/>
    <x v="14"/>
    <x v="1"/>
    <x v="1"/>
    <x v="0"/>
    <x v="3"/>
    <x v="338"/>
    <d v="2014-11-25T00:00:00"/>
    <x v="0"/>
    <s v="No"/>
    <x v="0"/>
    <x v="1"/>
    <x v="1"/>
    <s v="Q4"/>
  </r>
  <r>
    <n v="1209315"/>
    <x v="10"/>
    <x v="7"/>
    <x v="39"/>
    <x v="7"/>
    <x v="2"/>
    <x v="440"/>
    <d v="2015-01-30T00:00:00"/>
    <x v="1"/>
    <s v="No"/>
    <x v="7"/>
    <x v="6"/>
    <x v="0"/>
    <s v="Q1"/>
  </r>
  <r>
    <n v="441858"/>
    <x v="8"/>
    <x v="0"/>
    <x v="42"/>
    <x v="45"/>
    <x v="0"/>
    <x v="477"/>
    <d v="2013-06-26T00:00:00"/>
    <x v="0"/>
    <s v="No"/>
    <x v="44"/>
    <x v="1"/>
    <x v="3"/>
    <s v="Q2"/>
  </r>
  <r>
    <n v="1530282"/>
    <x v="1"/>
    <x v="0"/>
    <x v="0"/>
    <x v="1"/>
    <x v="0"/>
    <x v="376"/>
    <d v="2015-08-21T00:00:00"/>
    <x v="0"/>
    <s v="No"/>
    <x v="1"/>
    <x v="0"/>
    <x v="0"/>
    <s v="Q3"/>
  </r>
  <r>
    <n v="1636653"/>
    <x v="173"/>
    <x v="7"/>
    <x v="21"/>
    <x v="7"/>
    <x v="3"/>
    <x v="202"/>
    <d v="2015-04-11T00:00:00"/>
    <x v="0"/>
    <s v="Yes"/>
    <x v="7"/>
    <x v="13"/>
    <x v="0"/>
    <s v="Q1"/>
  </r>
  <r>
    <n v="1061671"/>
    <x v="8"/>
    <x v="2"/>
    <x v="60"/>
    <x v="7"/>
    <x v="3"/>
    <x v="1077"/>
    <d v="2014-10-14T00:00:00"/>
    <x v="0"/>
    <s v="Yes"/>
    <x v="7"/>
    <x v="54"/>
    <x v="1"/>
    <s v="Q3"/>
  </r>
  <r>
    <n v="546191"/>
    <x v="9"/>
    <x v="3"/>
    <x v="8"/>
    <x v="16"/>
    <x v="0"/>
    <x v="538"/>
    <d v="2013-09-27T00:00:00"/>
    <x v="0"/>
    <s v="No"/>
    <x v="16"/>
    <x v="0"/>
    <x v="3"/>
    <s v="Q3"/>
  </r>
  <r>
    <n v="1252092"/>
    <x v="10"/>
    <x v="5"/>
    <x v="12"/>
    <x v="2"/>
    <x v="1"/>
    <x v="710"/>
    <d v="2015-02-25T00:00:00"/>
    <x v="0"/>
    <s v="No"/>
    <x v="2"/>
    <x v="4"/>
    <x v="0"/>
    <s v="Q1"/>
  </r>
  <r>
    <n v="1165557"/>
    <x v="9"/>
    <x v="3"/>
    <x v="3"/>
    <x v="10"/>
    <x v="0"/>
    <x v="1154"/>
    <d v="2014-12-21T00:00:00"/>
    <x v="0"/>
    <s v="No"/>
    <x v="10"/>
    <x v="0"/>
    <x v="1"/>
    <s v="Q4"/>
  </r>
  <r>
    <n v="1109364"/>
    <x v="5"/>
    <x v="5"/>
    <x v="14"/>
    <x v="21"/>
    <x v="0"/>
    <x v="1133"/>
    <d v="2014-11-14T00:00:00"/>
    <x v="0"/>
    <s v="Yes"/>
    <x v="21"/>
    <x v="29"/>
    <x v="1"/>
    <s v="Q4"/>
  </r>
  <r>
    <n v="295300"/>
    <x v="10"/>
    <x v="5"/>
    <x v="9"/>
    <x v="12"/>
    <x v="0"/>
    <x v="1314"/>
    <d v="2013-04-02T00:00:00"/>
    <x v="0"/>
    <s v="No"/>
    <x v="12"/>
    <x v="0"/>
    <x v="3"/>
    <s v="Q2"/>
  </r>
  <r>
    <n v="497145"/>
    <x v="10"/>
    <x v="5"/>
    <x v="12"/>
    <x v="10"/>
    <x v="1"/>
    <x v="962"/>
    <d v="2013-08-21T00:00:00"/>
    <x v="0"/>
    <s v="No"/>
    <x v="10"/>
    <x v="1"/>
    <x v="3"/>
    <s v="Q3"/>
  </r>
  <r>
    <n v="924747"/>
    <x v="580"/>
    <x v="5"/>
    <x v="12"/>
    <x v="3"/>
    <x v="0"/>
    <x v="700"/>
    <d v="2014-10-07T00:00:00"/>
    <x v="0"/>
    <s v="No"/>
    <x v="3"/>
    <x v="20"/>
    <x v="1"/>
    <s v="Q3"/>
  </r>
  <r>
    <n v="1024328"/>
    <x v="9"/>
    <x v="3"/>
    <x v="3"/>
    <x v="33"/>
    <x v="0"/>
    <x v="1063"/>
    <d v="2014-11-09T00:00:00"/>
    <x v="0"/>
    <s v="No"/>
    <x v="33"/>
    <x v="0"/>
    <x v="1"/>
    <s v="Q4"/>
  </r>
  <r>
    <n v="1471243"/>
    <x v="182"/>
    <x v="7"/>
    <x v="39"/>
    <x v="18"/>
    <x v="0"/>
    <x v="29"/>
    <d v="2015-07-16T00:00:00"/>
    <x v="0"/>
    <s v="No"/>
    <x v="18"/>
    <x v="0"/>
    <x v="0"/>
    <s v="Q3"/>
  </r>
  <r>
    <n v="1725793"/>
    <x v="62"/>
    <x v="2"/>
    <x v="58"/>
    <x v="1"/>
    <x v="0"/>
    <x v="1278"/>
    <d v="2016-03-01T00:00:00"/>
    <x v="0"/>
    <s v="No"/>
    <x v="1"/>
    <x v="0"/>
    <x v="2"/>
    <s v="Q1"/>
  </r>
  <r>
    <n v="1554231"/>
    <x v="1"/>
    <x v="0"/>
    <x v="0"/>
    <x v="33"/>
    <x v="0"/>
    <x v="452"/>
    <d v="2015-09-09T00:00:00"/>
    <x v="0"/>
    <s v="No"/>
    <x v="33"/>
    <x v="14"/>
    <x v="0"/>
    <s v="Q3"/>
  </r>
  <r>
    <n v="461181"/>
    <x v="8"/>
    <x v="2"/>
    <x v="24"/>
    <x v="9"/>
    <x v="3"/>
    <x v="715"/>
    <d v="2013-07-19T00:00:00"/>
    <x v="0"/>
    <s v="No"/>
    <x v="9"/>
    <x v="1"/>
    <x v="3"/>
    <s v="Q3"/>
  </r>
  <r>
    <n v="1010801"/>
    <x v="313"/>
    <x v="1"/>
    <x v="13"/>
    <x v="9"/>
    <x v="0"/>
    <x v="422"/>
    <d v="2014-03-09T00:00:00"/>
    <x v="1"/>
    <s v="Yes"/>
    <x v="9"/>
    <x v="27"/>
    <x v="1"/>
    <s v="Q1"/>
  </r>
  <r>
    <n v="1012558"/>
    <x v="9"/>
    <x v="3"/>
    <x v="3"/>
    <x v="17"/>
    <x v="0"/>
    <x v="903"/>
    <d v="2014-03-09T00:00:00"/>
    <x v="0"/>
    <s v="Yes"/>
    <x v="17"/>
    <x v="0"/>
    <x v="1"/>
    <s v="Q1"/>
  </r>
  <r>
    <n v="1258709"/>
    <x v="33"/>
    <x v="4"/>
    <x v="26"/>
    <x v="7"/>
    <x v="0"/>
    <x v="131"/>
    <d v="2015-02-26T00:00:00"/>
    <x v="0"/>
    <s v="No"/>
    <x v="7"/>
    <x v="0"/>
    <x v="0"/>
    <s v="Q1"/>
  </r>
  <r>
    <n v="1824842"/>
    <x v="122"/>
    <x v="5"/>
    <x v="12"/>
    <x v="5"/>
    <x v="0"/>
    <x v="874"/>
    <d v="2016-10-03T00:00:00"/>
    <x v="0"/>
    <s v="Yes"/>
    <x v="5"/>
    <x v="15"/>
    <x v="2"/>
    <s v="Q3"/>
  </r>
  <r>
    <n v="1838065"/>
    <x v="4"/>
    <x v="3"/>
    <x v="3"/>
    <x v="13"/>
    <x v="3"/>
    <x v="367"/>
    <d v="2016-03-17T00:00:00"/>
    <x v="0"/>
    <s v="No"/>
    <x v="13"/>
    <x v="0"/>
    <x v="2"/>
    <s v="Q1"/>
  </r>
  <r>
    <n v="1557661"/>
    <x v="19"/>
    <x v="0"/>
    <x v="5"/>
    <x v="12"/>
    <x v="0"/>
    <x v="270"/>
    <d v="2015-09-09T00:00:00"/>
    <x v="0"/>
    <s v="No"/>
    <x v="12"/>
    <x v="0"/>
    <x v="0"/>
    <s v="Q3"/>
  </r>
  <r>
    <n v="1712757"/>
    <x v="491"/>
    <x v="9"/>
    <x v="55"/>
    <x v="20"/>
    <x v="0"/>
    <x v="411"/>
    <d v="2015-12-22T00:00:00"/>
    <x v="0"/>
    <s v="No"/>
    <x v="20"/>
    <x v="0"/>
    <x v="0"/>
    <s v="Q4"/>
  </r>
  <r>
    <n v="222710"/>
    <x v="206"/>
    <x v="4"/>
    <x v="32"/>
    <x v="25"/>
    <x v="0"/>
    <x v="26"/>
    <d v="2013-04-01T00:00:00"/>
    <x v="0"/>
    <s v="No"/>
    <x v="25"/>
    <x v="0"/>
    <x v="3"/>
    <s v="Q2"/>
  </r>
  <r>
    <n v="934062"/>
    <x v="122"/>
    <x v="5"/>
    <x v="12"/>
    <x v="7"/>
    <x v="0"/>
    <x v="301"/>
    <d v="2014-11-07T00:00:00"/>
    <x v="1"/>
    <s v="No"/>
    <x v="7"/>
    <x v="0"/>
    <x v="1"/>
    <s v="Q4"/>
  </r>
  <r>
    <n v="2042941"/>
    <x v="18"/>
    <x v="0"/>
    <x v="0"/>
    <x v="8"/>
    <x v="0"/>
    <x v="431"/>
    <d v="2016-03-08T00:00:00"/>
    <x v="0"/>
    <s v="No"/>
    <x v="8"/>
    <x v="0"/>
    <x v="2"/>
    <s v="Q1"/>
  </r>
  <r>
    <n v="1682564"/>
    <x v="14"/>
    <x v="5"/>
    <x v="12"/>
    <x v="0"/>
    <x v="0"/>
    <x v="645"/>
    <d v="2015-03-12T00:00:00"/>
    <x v="0"/>
    <s v="No"/>
    <x v="0"/>
    <x v="0"/>
    <x v="0"/>
    <s v="Q1"/>
  </r>
  <r>
    <n v="989527"/>
    <x v="6"/>
    <x v="5"/>
    <x v="9"/>
    <x v="14"/>
    <x v="1"/>
    <x v="687"/>
    <d v="2014-08-21T00:00:00"/>
    <x v="0"/>
    <s v="No"/>
    <x v="14"/>
    <x v="9"/>
    <x v="1"/>
    <s v="Q3"/>
  </r>
  <r>
    <n v="446469"/>
    <x v="62"/>
    <x v="2"/>
    <x v="20"/>
    <x v="12"/>
    <x v="0"/>
    <x v="1350"/>
    <d v="2013-06-29T00:00:00"/>
    <x v="0"/>
    <s v="No"/>
    <x v="12"/>
    <x v="0"/>
    <x v="3"/>
    <s v="Q2"/>
  </r>
  <r>
    <n v="1881301"/>
    <x v="19"/>
    <x v="5"/>
    <x v="9"/>
    <x v="12"/>
    <x v="1"/>
    <x v="341"/>
    <d v="2016-04-19T00:00:00"/>
    <x v="0"/>
    <s v="No"/>
    <x v="12"/>
    <x v="6"/>
    <x v="2"/>
    <s v="Q2"/>
  </r>
  <r>
    <n v="2077892"/>
    <x v="19"/>
    <x v="5"/>
    <x v="12"/>
    <x v="3"/>
    <x v="0"/>
    <x v="795"/>
    <d v="2016-08-22T00:00:00"/>
    <x v="0"/>
    <s v="Yes"/>
    <x v="3"/>
    <x v="0"/>
    <x v="2"/>
    <s v="Q3"/>
  </r>
  <r>
    <n v="757030"/>
    <x v="1"/>
    <x v="0"/>
    <x v="37"/>
    <x v="0"/>
    <x v="0"/>
    <x v="830"/>
    <d v="2014-03-13T00:00:00"/>
    <x v="1"/>
    <s v="Yes"/>
    <x v="0"/>
    <x v="0"/>
    <x v="1"/>
    <s v="Q1"/>
  </r>
  <r>
    <n v="1011457"/>
    <x v="19"/>
    <x v="5"/>
    <x v="9"/>
    <x v="3"/>
    <x v="0"/>
    <x v="422"/>
    <d v="2014-02-09T00:00:00"/>
    <x v="0"/>
    <s v="No"/>
    <x v="3"/>
    <x v="0"/>
    <x v="1"/>
    <s v="Q1"/>
  </r>
  <r>
    <n v="225307"/>
    <x v="20"/>
    <x v="5"/>
    <x v="12"/>
    <x v="26"/>
    <x v="2"/>
    <x v="1227"/>
    <d v="2013-09-01T00:00:00"/>
    <x v="0"/>
    <s v="Yes"/>
    <x v="26"/>
    <x v="0"/>
    <x v="3"/>
    <s v="Q3"/>
  </r>
  <r>
    <n v="1855738"/>
    <x v="9"/>
    <x v="3"/>
    <x v="25"/>
    <x v="24"/>
    <x v="0"/>
    <x v="191"/>
    <d v="2016-03-30T00:00:00"/>
    <x v="0"/>
    <s v="No"/>
    <x v="24"/>
    <x v="0"/>
    <x v="2"/>
    <s v="Q1"/>
  </r>
  <r>
    <n v="443217"/>
    <x v="7"/>
    <x v="4"/>
    <x v="32"/>
    <x v="1"/>
    <x v="0"/>
    <x v="837"/>
    <d v="2013-06-27T00:00:00"/>
    <x v="0"/>
    <s v="No"/>
    <x v="1"/>
    <x v="1"/>
    <x v="3"/>
    <s v="Q2"/>
  </r>
  <r>
    <n v="1786190"/>
    <x v="4"/>
    <x v="3"/>
    <x v="25"/>
    <x v="18"/>
    <x v="0"/>
    <x v="248"/>
    <d v="2016-12-02T00:00:00"/>
    <x v="0"/>
    <s v="No"/>
    <x v="18"/>
    <x v="0"/>
    <x v="2"/>
    <s v="Q4"/>
  </r>
  <r>
    <n v="2038551"/>
    <x v="10"/>
    <x v="5"/>
    <x v="14"/>
    <x v="7"/>
    <x v="0"/>
    <x v="547"/>
    <d v="2016-07-30T00:00:00"/>
    <x v="0"/>
    <s v="No"/>
    <x v="7"/>
    <x v="0"/>
    <x v="2"/>
    <s v="Q3"/>
  </r>
  <r>
    <n v="932353"/>
    <x v="17"/>
    <x v="3"/>
    <x v="8"/>
    <x v="13"/>
    <x v="0"/>
    <x v="345"/>
    <d v="2014-10-07T00:00:00"/>
    <x v="0"/>
    <s v="No"/>
    <x v="13"/>
    <x v="0"/>
    <x v="1"/>
    <s v="Q4"/>
  </r>
  <r>
    <n v="679829"/>
    <x v="816"/>
    <x v="1"/>
    <x v="22"/>
    <x v="25"/>
    <x v="3"/>
    <x v="498"/>
    <d v="2014-01-29T00:00:00"/>
    <x v="0"/>
    <s v="No"/>
    <x v="25"/>
    <x v="21"/>
    <x v="1"/>
    <s v="Q1"/>
  </r>
  <r>
    <n v="1111149"/>
    <x v="14"/>
    <x v="5"/>
    <x v="12"/>
    <x v="7"/>
    <x v="0"/>
    <x v="197"/>
    <d v="2014-11-15T00:00:00"/>
    <x v="0"/>
    <s v="Yes"/>
    <x v="7"/>
    <x v="6"/>
    <x v="1"/>
    <s v="Q4"/>
  </r>
  <r>
    <n v="1653772"/>
    <x v="124"/>
    <x v="5"/>
    <x v="12"/>
    <x v="46"/>
    <x v="1"/>
    <x v="1101"/>
    <d v="2015-11-17T00:00:00"/>
    <x v="0"/>
    <s v="No"/>
    <x v="45"/>
    <x v="6"/>
    <x v="0"/>
    <s v="Q4"/>
  </r>
  <r>
    <n v="389911"/>
    <x v="1"/>
    <x v="0"/>
    <x v="0"/>
    <x v="4"/>
    <x v="1"/>
    <x v="488"/>
    <d v="2013-04-25T00:00:00"/>
    <x v="0"/>
    <s v="No"/>
    <x v="4"/>
    <x v="1"/>
    <x v="3"/>
    <s v="Q2"/>
  </r>
  <r>
    <n v="358484"/>
    <x v="10"/>
    <x v="2"/>
    <x v="20"/>
    <x v="14"/>
    <x v="0"/>
    <x v="527"/>
    <d v="2013-03-18T00:00:00"/>
    <x v="0"/>
    <s v="No"/>
    <x v="14"/>
    <x v="0"/>
    <x v="3"/>
    <s v="Q1"/>
  </r>
  <r>
    <n v="1689140"/>
    <x v="44"/>
    <x v="0"/>
    <x v="0"/>
    <x v="12"/>
    <x v="0"/>
    <x v="708"/>
    <d v="2015-09-12T00:00:00"/>
    <x v="0"/>
    <s v="Yes"/>
    <x v="12"/>
    <x v="0"/>
    <x v="0"/>
    <s v="Q3"/>
  </r>
  <r>
    <n v="700513"/>
    <x v="25"/>
    <x v="2"/>
    <x v="48"/>
    <x v="3"/>
    <x v="1"/>
    <x v="401"/>
    <d v="2014-07-02T00:00:00"/>
    <x v="0"/>
    <s v="No"/>
    <x v="3"/>
    <x v="18"/>
    <x v="1"/>
    <s v="Q2"/>
  </r>
  <r>
    <n v="1244923"/>
    <x v="315"/>
    <x v="5"/>
    <x v="12"/>
    <x v="13"/>
    <x v="1"/>
    <x v="305"/>
    <d v="2015-02-24T00:00:00"/>
    <x v="0"/>
    <s v="No"/>
    <x v="13"/>
    <x v="19"/>
    <x v="0"/>
    <s v="Q1"/>
  </r>
  <r>
    <n v="434839"/>
    <x v="172"/>
    <x v="0"/>
    <x v="5"/>
    <x v="12"/>
    <x v="1"/>
    <x v="1151"/>
    <d v="2013-06-19T00:00:00"/>
    <x v="0"/>
    <s v="No"/>
    <x v="12"/>
    <x v="4"/>
    <x v="3"/>
    <s v="Q2"/>
  </r>
  <r>
    <n v="1449604"/>
    <x v="8"/>
    <x v="5"/>
    <x v="36"/>
    <x v="9"/>
    <x v="0"/>
    <x v="173"/>
    <d v="2015-02-07T00:00:00"/>
    <x v="0"/>
    <s v="No"/>
    <x v="9"/>
    <x v="0"/>
    <x v="0"/>
    <s v="Q1"/>
  </r>
  <r>
    <n v="1852669"/>
    <x v="1"/>
    <x v="0"/>
    <x v="0"/>
    <x v="9"/>
    <x v="1"/>
    <x v="418"/>
    <d v="2016-03-30T00:00:00"/>
    <x v="0"/>
    <s v="No"/>
    <x v="9"/>
    <x v="4"/>
    <x v="2"/>
    <s v="Q1"/>
  </r>
  <r>
    <n v="1837380"/>
    <x v="28"/>
    <x v="5"/>
    <x v="9"/>
    <x v="9"/>
    <x v="0"/>
    <x v="367"/>
    <d v="2016-03-17T00:00:00"/>
    <x v="0"/>
    <s v="Yes"/>
    <x v="9"/>
    <x v="0"/>
    <x v="2"/>
    <s v="Q1"/>
  </r>
  <r>
    <n v="2001760"/>
    <x v="924"/>
    <x v="1"/>
    <x v="22"/>
    <x v="34"/>
    <x v="0"/>
    <x v="534"/>
    <d v="2016-08-15T00:00:00"/>
    <x v="0"/>
    <s v="Yes"/>
    <x v="34"/>
    <x v="61"/>
    <x v="2"/>
    <s v="Q3"/>
  </r>
  <r>
    <n v="1179889"/>
    <x v="9"/>
    <x v="3"/>
    <x v="8"/>
    <x v="10"/>
    <x v="0"/>
    <x v="1079"/>
    <d v="2015-04-01T00:00:00"/>
    <x v="0"/>
    <s v="Yes"/>
    <x v="10"/>
    <x v="0"/>
    <x v="0"/>
    <s v="Q2"/>
  </r>
  <r>
    <n v="343843"/>
    <x v="20"/>
    <x v="2"/>
    <x v="30"/>
    <x v="51"/>
    <x v="3"/>
    <x v="1197"/>
    <d v="2013-07-03T00:00:00"/>
    <x v="0"/>
    <s v="No"/>
    <x v="49"/>
    <x v="15"/>
    <x v="3"/>
    <s v="Q2"/>
  </r>
  <r>
    <n v="1000818"/>
    <x v="8"/>
    <x v="2"/>
    <x v="24"/>
    <x v="27"/>
    <x v="1"/>
    <x v="801"/>
    <d v="2014-08-28T00:00:00"/>
    <x v="0"/>
    <s v="No"/>
    <x v="27"/>
    <x v="4"/>
    <x v="1"/>
    <s v="Q3"/>
  </r>
  <r>
    <n v="1935388"/>
    <x v="35"/>
    <x v="0"/>
    <x v="5"/>
    <x v="9"/>
    <x v="1"/>
    <x v="889"/>
    <d v="2016-05-30T00:00:00"/>
    <x v="0"/>
    <s v="Yes"/>
    <x v="9"/>
    <x v="16"/>
    <x v="2"/>
    <s v="Q2"/>
  </r>
  <r>
    <n v="1708666"/>
    <x v="41"/>
    <x v="1"/>
    <x v="13"/>
    <x v="38"/>
    <x v="0"/>
    <x v="992"/>
    <d v="2015-12-19T00:00:00"/>
    <x v="0"/>
    <s v="No"/>
    <x v="38"/>
    <x v="0"/>
    <x v="0"/>
    <s v="Q4"/>
  </r>
  <r>
    <n v="225256"/>
    <x v="83"/>
    <x v="5"/>
    <x v="36"/>
    <x v="6"/>
    <x v="1"/>
    <x v="1227"/>
    <d v="2013-10-01T00:00:00"/>
    <x v="0"/>
    <s v="No"/>
    <x v="6"/>
    <x v="15"/>
    <x v="3"/>
    <s v="Q3"/>
  </r>
  <r>
    <n v="1603001"/>
    <x v="28"/>
    <x v="2"/>
    <x v="47"/>
    <x v="27"/>
    <x v="0"/>
    <x v="1331"/>
    <d v="2015-12-10T00:00:00"/>
    <x v="0"/>
    <s v="No"/>
    <x v="27"/>
    <x v="0"/>
    <x v="0"/>
    <s v="Q4"/>
  </r>
  <r>
    <n v="1922545"/>
    <x v="30"/>
    <x v="0"/>
    <x v="0"/>
    <x v="14"/>
    <x v="0"/>
    <x v="577"/>
    <d v="2016-12-05T00:00:00"/>
    <x v="0"/>
    <s v="No"/>
    <x v="14"/>
    <x v="0"/>
    <x v="2"/>
    <s v="Q4"/>
  </r>
  <r>
    <n v="1984809"/>
    <x v="4"/>
    <x v="3"/>
    <x v="3"/>
    <x v="25"/>
    <x v="3"/>
    <x v="212"/>
    <d v="2016-06-24T00:00:00"/>
    <x v="0"/>
    <s v="No"/>
    <x v="25"/>
    <x v="0"/>
    <x v="2"/>
    <s v="Q2"/>
  </r>
  <r>
    <n v="462160"/>
    <x v="19"/>
    <x v="0"/>
    <x v="5"/>
    <x v="37"/>
    <x v="1"/>
    <x v="481"/>
    <d v="2013-07-24T00:00:00"/>
    <x v="0"/>
    <s v="No"/>
    <x v="37"/>
    <x v="1"/>
    <x v="3"/>
    <s v="Q3"/>
  </r>
  <r>
    <n v="2095607"/>
    <x v="62"/>
    <x v="1"/>
    <x v="22"/>
    <x v="1"/>
    <x v="0"/>
    <x v="1216"/>
    <d v="2016-05-09T00:00:00"/>
    <x v="0"/>
    <s v="No"/>
    <x v="1"/>
    <x v="0"/>
    <x v="2"/>
    <s v="Q2"/>
  </r>
  <r>
    <n v="503184"/>
    <x v="35"/>
    <x v="0"/>
    <x v="0"/>
    <x v="6"/>
    <x v="1"/>
    <x v="983"/>
    <d v="2013-08-26T00:00:00"/>
    <x v="0"/>
    <s v="Yes"/>
    <x v="6"/>
    <x v="9"/>
    <x v="3"/>
    <s v="Q3"/>
  </r>
  <r>
    <n v="327866"/>
    <x v="10"/>
    <x v="2"/>
    <x v="57"/>
    <x v="9"/>
    <x v="0"/>
    <x v="692"/>
    <d v="2013-02-25T00:00:00"/>
    <x v="0"/>
    <s v="Yes"/>
    <x v="9"/>
    <x v="9"/>
    <x v="3"/>
    <s v="Q1"/>
  </r>
  <r>
    <n v="1773247"/>
    <x v="41"/>
    <x v="1"/>
    <x v="4"/>
    <x v="45"/>
    <x v="0"/>
    <x v="686"/>
    <d v="2016-04-02T00:00:00"/>
    <x v="0"/>
    <s v="Yes"/>
    <x v="44"/>
    <x v="0"/>
    <x v="2"/>
    <s v="Q2"/>
  </r>
  <r>
    <n v="490895"/>
    <x v="871"/>
    <x v="1"/>
    <x v="1"/>
    <x v="10"/>
    <x v="3"/>
    <x v="907"/>
    <d v="2013-08-15T00:00:00"/>
    <x v="0"/>
    <s v="Yes"/>
    <x v="10"/>
    <x v="1"/>
    <x v="3"/>
    <s v="Q3"/>
  </r>
  <r>
    <n v="1739580"/>
    <x v="17"/>
    <x v="3"/>
    <x v="8"/>
    <x v="0"/>
    <x v="0"/>
    <x v="299"/>
    <d v="2016-01-13T00:00:00"/>
    <x v="0"/>
    <s v="No"/>
    <x v="0"/>
    <x v="0"/>
    <x v="2"/>
    <s v="Q1"/>
  </r>
  <r>
    <n v="1518324"/>
    <x v="14"/>
    <x v="4"/>
    <x v="6"/>
    <x v="23"/>
    <x v="0"/>
    <x v="244"/>
    <d v="2015-08-13T00:00:00"/>
    <x v="0"/>
    <s v="Yes"/>
    <x v="23"/>
    <x v="0"/>
    <x v="0"/>
    <s v="Q3"/>
  </r>
  <r>
    <n v="1977816"/>
    <x v="9"/>
    <x v="3"/>
    <x v="8"/>
    <x v="14"/>
    <x v="0"/>
    <x v="201"/>
    <d v="2016-06-21T00:00:00"/>
    <x v="0"/>
    <s v="Yes"/>
    <x v="14"/>
    <x v="0"/>
    <x v="2"/>
    <s v="Q2"/>
  </r>
  <r>
    <n v="1213758"/>
    <x v="16"/>
    <x v="5"/>
    <x v="9"/>
    <x v="5"/>
    <x v="0"/>
    <x v="48"/>
    <d v="2015-02-02T00:00:00"/>
    <x v="0"/>
    <s v="No"/>
    <x v="5"/>
    <x v="2"/>
    <x v="0"/>
    <s v="Q1"/>
  </r>
  <r>
    <n v="680632"/>
    <x v="88"/>
    <x v="6"/>
    <x v="11"/>
    <x v="18"/>
    <x v="0"/>
    <x v="498"/>
    <d v="2014-01-24T00:00:00"/>
    <x v="0"/>
    <s v="No"/>
    <x v="18"/>
    <x v="4"/>
    <x v="1"/>
    <s v="Q1"/>
  </r>
  <r>
    <n v="1552012"/>
    <x v="877"/>
    <x v="1"/>
    <x v="1"/>
    <x v="14"/>
    <x v="0"/>
    <x v="133"/>
    <d v="2015-04-09T00:00:00"/>
    <x v="0"/>
    <s v="Yes"/>
    <x v="14"/>
    <x v="0"/>
    <x v="0"/>
    <s v="Q2"/>
  </r>
  <r>
    <n v="581845"/>
    <x v="33"/>
    <x v="4"/>
    <x v="32"/>
    <x v="5"/>
    <x v="0"/>
    <x v="12"/>
    <d v="2013-01-11T00:00:00"/>
    <x v="0"/>
    <s v="No"/>
    <x v="5"/>
    <x v="0"/>
    <x v="3"/>
    <s v="Q1"/>
  </r>
  <r>
    <n v="1874265"/>
    <x v="8"/>
    <x v="2"/>
    <x v="31"/>
    <x v="0"/>
    <x v="0"/>
    <x v="92"/>
    <d v="2016-11-04T00:00:00"/>
    <x v="0"/>
    <s v="No"/>
    <x v="0"/>
    <x v="0"/>
    <x v="2"/>
    <s v="Q4"/>
  </r>
  <r>
    <n v="1491763"/>
    <x v="4"/>
    <x v="3"/>
    <x v="44"/>
    <x v="0"/>
    <x v="0"/>
    <x v="1029"/>
    <d v="2015-07-29T00:00:00"/>
    <x v="0"/>
    <s v="No"/>
    <x v="0"/>
    <x v="0"/>
    <x v="0"/>
    <s v="Q3"/>
  </r>
  <r>
    <n v="864556"/>
    <x v="51"/>
    <x v="2"/>
    <x v="30"/>
    <x v="7"/>
    <x v="1"/>
    <x v="537"/>
    <d v="2014-05-27T00:00:00"/>
    <x v="0"/>
    <s v="Yes"/>
    <x v="7"/>
    <x v="2"/>
    <x v="1"/>
    <s v="Q2"/>
  </r>
  <r>
    <n v="1010122"/>
    <x v="35"/>
    <x v="0"/>
    <x v="0"/>
    <x v="8"/>
    <x v="0"/>
    <x v="422"/>
    <d v="2014-02-09T00:00:00"/>
    <x v="0"/>
    <s v="No"/>
    <x v="8"/>
    <x v="0"/>
    <x v="1"/>
    <s v="Q1"/>
  </r>
  <r>
    <n v="1336655"/>
    <x v="28"/>
    <x v="2"/>
    <x v="35"/>
    <x v="45"/>
    <x v="0"/>
    <x v="1088"/>
    <d v="2015-04-20T00:00:00"/>
    <x v="0"/>
    <s v="Yes"/>
    <x v="44"/>
    <x v="0"/>
    <x v="0"/>
    <s v="Q2"/>
  </r>
  <r>
    <n v="1311026"/>
    <x v="20"/>
    <x v="1"/>
    <x v="4"/>
    <x v="3"/>
    <x v="0"/>
    <x v="84"/>
    <d v="2015-01-04T00:00:00"/>
    <x v="0"/>
    <s v="No"/>
    <x v="3"/>
    <x v="0"/>
    <x v="0"/>
    <s v="Q1"/>
  </r>
  <r>
    <n v="2006564"/>
    <x v="28"/>
    <x v="0"/>
    <x v="0"/>
    <x v="45"/>
    <x v="1"/>
    <x v="166"/>
    <d v="2016-12-07T00:00:00"/>
    <x v="0"/>
    <s v="No"/>
    <x v="44"/>
    <x v="15"/>
    <x v="2"/>
    <s v="Q4"/>
  </r>
  <r>
    <n v="1548557"/>
    <x v="681"/>
    <x v="1"/>
    <x v="4"/>
    <x v="7"/>
    <x v="0"/>
    <x v="372"/>
    <d v="2015-02-09T00:00:00"/>
    <x v="0"/>
    <s v="No"/>
    <x v="7"/>
    <x v="0"/>
    <x v="0"/>
    <s v="Q1"/>
  </r>
  <r>
    <n v="929719"/>
    <x v="30"/>
    <x v="0"/>
    <x v="0"/>
    <x v="17"/>
    <x v="0"/>
    <x v="913"/>
    <d v="2014-09-07T00:00:00"/>
    <x v="0"/>
    <s v="No"/>
    <x v="17"/>
    <x v="0"/>
    <x v="1"/>
    <s v="Q3"/>
  </r>
  <r>
    <n v="1809006"/>
    <x v="610"/>
    <x v="3"/>
    <x v="8"/>
    <x v="0"/>
    <x v="0"/>
    <x v="449"/>
    <d v="2016-01-03T00:00:00"/>
    <x v="0"/>
    <s v="Yes"/>
    <x v="0"/>
    <x v="0"/>
    <x v="2"/>
    <s v="Q1"/>
  </r>
  <r>
    <n v="1678472"/>
    <x v="110"/>
    <x v="2"/>
    <x v="24"/>
    <x v="9"/>
    <x v="0"/>
    <x v="434"/>
    <d v="2015-02-12T00:00:00"/>
    <x v="0"/>
    <s v="No"/>
    <x v="9"/>
    <x v="13"/>
    <x v="0"/>
    <s v="Q1"/>
  </r>
  <r>
    <n v="2017472"/>
    <x v="10"/>
    <x v="2"/>
    <x v="17"/>
    <x v="10"/>
    <x v="1"/>
    <x v="229"/>
    <d v="2016-07-19T00:00:00"/>
    <x v="0"/>
    <s v="No"/>
    <x v="10"/>
    <x v="1"/>
    <x v="2"/>
    <s v="Q3"/>
  </r>
  <r>
    <n v="1823795"/>
    <x v="38"/>
    <x v="5"/>
    <x v="9"/>
    <x v="9"/>
    <x v="0"/>
    <x v="874"/>
    <d v="2016-09-03T00:00:00"/>
    <x v="0"/>
    <s v="No"/>
    <x v="9"/>
    <x v="0"/>
    <x v="2"/>
    <s v="Q3"/>
  </r>
  <r>
    <n v="891856"/>
    <x v="254"/>
    <x v="0"/>
    <x v="0"/>
    <x v="18"/>
    <x v="0"/>
    <x v="1127"/>
    <d v="2014-12-06T00:00:00"/>
    <x v="0"/>
    <s v="Yes"/>
    <x v="18"/>
    <x v="0"/>
    <x v="1"/>
    <s v="Q4"/>
  </r>
  <r>
    <n v="1974490"/>
    <x v="352"/>
    <x v="1"/>
    <x v="13"/>
    <x v="13"/>
    <x v="0"/>
    <x v="582"/>
    <d v="2016-06-17T00:00:00"/>
    <x v="0"/>
    <s v="Yes"/>
    <x v="13"/>
    <x v="0"/>
    <x v="2"/>
    <s v="Q2"/>
  </r>
  <r>
    <n v="1623081"/>
    <x v="16"/>
    <x v="5"/>
    <x v="9"/>
    <x v="9"/>
    <x v="0"/>
    <x v="1022"/>
    <d v="2015-10-24T00:00:00"/>
    <x v="0"/>
    <s v="No"/>
    <x v="9"/>
    <x v="0"/>
    <x v="0"/>
    <s v="Q4"/>
  </r>
  <r>
    <n v="2048718"/>
    <x v="5"/>
    <x v="2"/>
    <x v="16"/>
    <x v="13"/>
    <x v="0"/>
    <x v="471"/>
    <d v="2016-09-08T00:00:00"/>
    <x v="0"/>
    <s v="No"/>
    <x v="13"/>
    <x v="20"/>
    <x v="2"/>
    <s v="Q2"/>
  </r>
  <r>
    <n v="970716"/>
    <x v="10"/>
    <x v="0"/>
    <x v="0"/>
    <x v="5"/>
    <x v="1"/>
    <x v="193"/>
    <d v="2014-07-08T00:00:00"/>
    <x v="0"/>
    <s v="No"/>
    <x v="5"/>
    <x v="15"/>
    <x v="1"/>
    <s v="Q2"/>
  </r>
  <r>
    <n v="281056"/>
    <x v="20"/>
    <x v="0"/>
    <x v="5"/>
    <x v="20"/>
    <x v="2"/>
    <x v="515"/>
    <d v="2013-01-30T00:00:00"/>
    <x v="0"/>
    <s v="No"/>
    <x v="20"/>
    <x v="0"/>
    <x v="3"/>
    <s v="Q1"/>
  </r>
  <r>
    <n v="1033502"/>
    <x v="925"/>
    <x v="1"/>
    <x v="22"/>
    <x v="0"/>
    <x v="0"/>
    <x v="911"/>
    <d v="2014-09-22T00:00:00"/>
    <x v="1"/>
    <s v="No"/>
    <x v="0"/>
    <x v="2"/>
    <x v="1"/>
    <s v="Q3"/>
  </r>
  <r>
    <n v="759516"/>
    <x v="20"/>
    <x v="5"/>
    <x v="36"/>
    <x v="25"/>
    <x v="0"/>
    <x v="243"/>
    <d v="2014-03-14T00:00:00"/>
    <x v="0"/>
    <s v="Yes"/>
    <x v="25"/>
    <x v="0"/>
    <x v="1"/>
    <s v="Q1"/>
  </r>
  <r>
    <n v="1254953"/>
    <x v="30"/>
    <x v="5"/>
    <x v="12"/>
    <x v="24"/>
    <x v="0"/>
    <x v="118"/>
    <d v="2015-02-24T00:00:00"/>
    <x v="0"/>
    <s v="Yes"/>
    <x v="24"/>
    <x v="0"/>
    <x v="0"/>
    <s v="Q1"/>
  </r>
  <r>
    <n v="689471"/>
    <x v="9"/>
    <x v="3"/>
    <x v="8"/>
    <x v="4"/>
    <x v="0"/>
    <x v="1097"/>
    <d v="2014-01-27T00:00:00"/>
    <x v="0"/>
    <s v="No"/>
    <x v="4"/>
    <x v="0"/>
    <x v="1"/>
    <s v="Q1"/>
  </r>
  <r>
    <n v="377505"/>
    <x v="1"/>
    <x v="0"/>
    <x v="0"/>
    <x v="3"/>
    <x v="3"/>
    <x v="902"/>
    <d v="2013-12-04T00:00:00"/>
    <x v="0"/>
    <s v="Yes"/>
    <x v="3"/>
    <x v="7"/>
    <x v="3"/>
    <s v="Q3"/>
  </r>
  <r>
    <n v="2023740"/>
    <x v="35"/>
    <x v="0"/>
    <x v="0"/>
    <x v="8"/>
    <x v="1"/>
    <x v="192"/>
    <d v="2016-07-22T00:00:00"/>
    <x v="0"/>
    <s v="No"/>
    <x v="8"/>
    <x v="1"/>
    <x v="2"/>
    <s v="Q3"/>
  </r>
  <r>
    <n v="1610010"/>
    <x v="21"/>
    <x v="2"/>
    <x v="31"/>
    <x v="9"/>
    <x v="1"/>
    <x v="148"/>
    <d v="2015-10-21T00:00:00"/>
    <x v="0"/>
    <s v="No"/>
    <x v="9"/>
    <x v="2"/>
    <x v="0"/>
    <s v="Q4"/>
  </r>
  <r>
    <n v="1435412"/>
    <x v="9"/>
    <x v="3"/>
    <x v="3"/>
    <x v="9"/>
    <x v="0"/>
    <x v="540"/>
    <d v="2015-06-24T00:00:00"/>
    <x v="0"/>
    <s v="No"/>
    <x v="9"/>
    <x v="0"/>
    <x v="0"/>
    <s v="Q2"/>
  </r>
  <r>
    <n v="1836911"/>
    <x v="331"/>
    <x v="1"/>
    <x v="1"/>
    <x v="7"/>
    <x v="0"/>
    <x v="367"/>
    <d v="2016-03-17T00:00:00"/>
    <x v="1"/>
    <s v="No"/>
    <x v="7"/>
    <x v="0"/>
    <x v="2"/>
    <s v="Q1"/>
  </r>
  <r>
    <n v="1953598"/>
    <x v="10"/>
    <x v="5"/>
    <x v="9"/>
    <x v="13"/>
    <x v="1"/>
    <x v="989"/>
    <d v="2016-06-06T00:00:00"/>
    <x v="0"/>
    <s v="No"/>
    <x v="13"/>
    <x v="20"/>
    <x v="2"/>
    <s v="Q1"/>
  </r>
  <r>
    <n v="631269"/>
    <x v="8"/>
    <x v="0"/>
    <x v="0"/>
    <x v="20"/>
    <x v="0"/>
    <x v="901"/>
    <d v="2013-12-12T00:00:00"/>
    <x v="0"/>
    <s v="No"/>
    <x v="20"/>
    <x v="0"/>
    <x v="3"/>
    <s v="Q4"/>
  </r>
  <r>
    <n v="1925989"/>
    <x v="10"/>
    <x v="5"/>
    <x v="9"/>
    <x v="7"/>
    <x v="1"/>
    <x v="132"/>
    <d v="2016-05-19T00:00:00"/>
    <x v="0"/>
    <s v="No"/>
    <x v="7"/>
    <x v="9"/>
    <x v="2"/>
    <s v="Q2"/>
  </r>
  <r>
    <n v="699090"/>
    <x v="33"/>
    <x v="4"/>
    <x v="26"/>
    <x v="1"/>
    <x v="0"/>
    <x v="668"/>
    <d v="2014-04-02T00:00:00"/>
    <x v="0"/>
    <s v="No"/>
    <x v="1"/>
    <x v="0"/>
    <x v="1"/>
    <s v="Q2"/>
  </r>
  <r>
    <n v="2086773"/>
    <x v="9"/>
    <x v="3"/>
    <x v="3"/>
    <x v="0"/>
    <x v="0"/>
    <x v="164"/>
    <d v="2016-08-29T00:00:00"/>
    <x v="0"/>
    <s v="No"/>
    <x v="0"/>
    <x v="0"/>
    <x v="2"/>
    <s v="Q3"/>
  </r>
  <r>
    <n v="1745214"/>
    <x v="926"/>
    <x v="1"/>
    <x v="22"/>
    <x v="12"/>
    <x v="0"/>
    <x v="10"/>
    <d v="2016-02-02T00:00:00"/>
    <x v="1"/>
    <s v="No"/>
    <x v="12"/>
    <x v="60"/>
    <x v="2"/>
    <s v="Q1"/>
  </r>
  <r>
    <n v="1421988"/>
    <x v="378"/>
    <x v="7"/>
    <x v="21"/>
    <x v="9"/>
    <x v="0"/>
    <x v="123"/>
    <d v="2015-06-15T00:00:00"/>
    <x v="0"/>
    <s v="No"/>
    <x v="9"/>
    <x v="0"/>
    <x v="0"/>
    <s v="Q2"/>
  </r>
  <r>
    <n v="1749306"/>
    <x v="10"/>
    <x v="5"/>
    <x v="9"/>
    <x v="9"/>
    <x v="0"/>
    <x v="134"/>
    <d v="2016-01-22T00:00:00"/>
    <x v="0"/>
    <s v="Yes"/>
    <x v="9"/>
    <x v="4"/>
    <x v="2"/>
    <s v="Q1"/>
  </r>
  <r>
    <n v="1584477"/>
    <x v="927"/>
    <x v="1"/>
    <x v="27"/>
    <x v="5"/>
    <x v="0"/>
    <x v="153"/>
    <d v="2015-09-29T00:00:00"/>
    <x v="0"/>
    <s v="No"/>
    <x v="5"/>
    <x v="0"/>
    <x v="0"/>
    <s v="Q3"/>
  </r>
  <r>
    <n v="1301302"/>
    <x v="62"/>
    <x v="1"/>
    <x v="22"/>
    <x v="30"/>
    <x v="0"/>
    <x v="159"/>
    <d v="2015-03-25T00:00:00"/>
    <x v="0"/>
    <s v="No"/>
    <x v="30"/>
    <x v="0"/>
    <x v="0"/>
    <s v="Q1"/>
  </r>
  <r>
    <n v="1374451"/>
    <x v="14"/>
    <x v="2"/>
    <x v="48"/>
    <x v="7"/>
    <x v="0"/>
    <x v="784"/>
    <d v="2015-05-13T00:00:00"/>
    <x v="0"/>
    <s v="Yes"/>
    <x v="7"/>
    <x v="0"/>
    <x v="0"/>
    <s v="Q2"/>
  </r>
  <r>
    <n v="1031310"/>
    <x v="4"/>
    <x v="3"/>
    <x v="8"/>
    <x v="27"/>
    <x v="0"/>
    <x v="95"/>
    <d v="2014-09-16T00:00:00"/>
    <x v="0"/>
    <s v="No"/>
    <x v="27"/>
    <x v="0"/>
    <x v="1"/>
    <s v="Q3"/>
  </r>
  <r>
    <n v="449331"/>
    <x v="16"/>
    <x v="2"/>
    <x v="38"/>
    <x v="7"/>
    <x v="0"/>
    <x v="1146"/>
    <d v="2013-03-07T00:00:00"/>
    <x v="0"/>
    <s v="No"/>
    <x v="7"/>
    <x v="0"/>
    <x v="3"/>
    <s v="Q1"/>
  </r>
  <r>
    <n v="341608"/>
    <x v="4"/>
    <x v="3"/>
    <x v="8"/>
    <x v="7"/>
    <x v="0"/>
    <x v="900"/>
    <d v="2013-05-03T00:00:00"/>
    <x v="0"/>
    <s v="No"/>
    <x v="7"/>
    <x v="0"/>
    <x v="3"/>
    <s v="Q2"/>
  </r>
  <r>
    <n v="1580655"/>
    <x v="38"/>
    <x v="1"/>
    <x v="13"/>
    <x v="0"/>
    <x v="0"/>
    <x v="1131"/>
    <d v="2015-09-29T00:00:00"/>
    <x v="0"/>
    <s v="No"/>
    <x v="0"/>
    <x v="6"/>
    <x v="0"/>
    <s v="Q3"/>
  </r>
  <r>
    <n v="1814802"/>
    <x v="8"/>
    <x v="5"/>
    <x v="9"/>
    <x v="9"/>
    <x v="1"/>
    <x v="933"/>
    <d v="2016-07-03T00:00:00"/>
    <x v="0"/>
    <s v="No"/>
    <x v="9"/>
    <x v="7"/>
    <x v="2"/>
    <s v="Q2"/>
  </r>
  <r>
    <n v="2076642"/>
    <x v="1"/>
    <x v="0"/>
    <x v="37"/>
    <x v="7"/>
    <x v="0"/>
    <x v="795"/>
    <d v="2016-08-22T00:00:00"/>
    <x v="0"/>
    <s v="No"/>
    <x v="7"/>
    <x v="0"/>
    <x v="2"/>
    <s v="Q3"/>
  </r>
  <r>
    <n v="420026"/>
    <x v="315"/>
    <x v="5"/>
    <x v="9"/>
    <x v="31"/>
    <x v="1"/>
    <x v="721"/>
    <d v="2013-05-31T00:00:00"/>
    <x v="0"/>
    <s v="No"/>
    <x v="31"/>
    <x v="1"/>
    <x v="3"/>
    <s v="Q2"/>
  </r>
  <r>
    <n v="1572585"/>
    <x v="129"/>
    <x v="7"/>
    <x v="39"/>
    <x v="10"/>
    <x v="0"/>
    <x v="363"/>
    <d v="2015-09-21T00:00:00"/>
    <x v="0"/>
    <s v="No"/>
    <x v="10"/>
    <x v="0"/>
    <x v="0"/>
    <s v="Q3"/>
  </r>
  <r>
    <n v="1792212"/>
    <x v="374"/>
    <x v="1"/>
    <x v="22"/>
    <x v="13"/>
    <x v="0"/>
    <x v="342"/>
    <d v="2016-02-17T00:00:00"/>
    <x v="0"/>
    <s v="Yes"/>
    <x v="13"/>
    <x v="0"/>
    <x v="2"/>
    <s v="Q1"/>
  </r>
  <r>
    <n v="1089283"/>
    <x v="38"/>
    <x v="5"/>
    <x v="12"/>
    <x v="9"/>
    <x v="1"/>
    <x v="1043"/>
    <d v="2014-10-28T00:00:00"/>
    <x v="0"/>
    <s v="No"/>
    <x v="9"/>
    <x v="1"/>
    <x v="1"/>
    <s v="Q4"/>
  </r>
  <r>
    <n v="1752725"/>
    <x v="218"/>
    <x v="0"/>
    <x v="37"/>
    <x v="27"/>
    <x v="0"/>
    <x v="987"/>
    <d v="2016-01-21T00:00:00"/>
    <x v="0"/>
    <s v="No"/>
    <x v="27"/>
    <x v="0"/>
    <x v="2"/>
    <s v="Q1"/>
  </r>
  <r>
    <n v="1538573"/>
    <x v="19"/>
    <x v="0"/>
    <x v="0"/>
    <x v="13"/>
    <x v="1"/>
    <x v="586"/>
    <d v="2015-10-09T00:00:00"/>
    <x v="0"/>
    <s v="No"/>
    <x v="13"/>
    <x v="63"/>
    <x v="0"/>
    <s v="Q3"/>
  </r>
  <r>
    <n v="1751220"/>
    <x v="17"/>
    <x v="3"/>
    <x v="8"/>
    <x v="14"/>
    <x v="0"/>
    <x v="441"/>
    <d v="2016-01-22T00:00:00"/>
    <x v="0"/>
    <s v="Yes"/>
    <x v="14"/>
    <x v="0"/>
    <x v="2"/>
    <s v="Q1"/>
  </r>
  <r>
    <n v="946157"/>
    <x v="65"/>
    <x v="6"/>
    <x v="41"/>
    <x v="12"/>
    <x v="0"/>
    <x v="414"/>
    <d v="2014-07-21T00:00:00"/>
    <x v="0"/>
    <s v="No"/>
    <x v="12"/>
    <x v="0"/>
    <x v="1"/>
    <s v="Q3"/>
  </r>
  <r>
    <n v="1346753"/>
    <x v="8"/>
    <x v="5"/>
    <x v="14"/>
    <x v="7"/>
    <x v="2"/>
    <x v="674"/>
    <d v="2015-04-27T00:00:00"/>
    <x v="0"/>
    <s v="Yes"/>
    <x v="7"/>
    <x v="9"/>
    <x v="0"/>
    <s v="Q2"/>
  </r>
  <r>
    <n v="2026841"/>
    <x v="8"/>
    <x v="2"/>
    <x v="31"/>
    <x v="3"/>
    <x v="0"/>
    <x v="918"/>
    <d v="2016-07-23T00:00:00"/>
    <x v="0"/>
    <s v="Yes"/>
    <x v="3"/>
    <x v="0"/>
    <x v="2"/>
    <s v="Q3"/>
  </r>
  <r>
    <n v="551316"/>
    <x v="10"/>
    <x v="0"/>
    <x v="0"/>
    <x v="0"/>
    <x v="0"/>
    <x v="574"/>
    <d v="2013-04-10T00:00:00"/>
    <x v="0"/>
    <s v="Yes"/>
    <x v="0"/>
    <x v="13"/>
    <x v="3"/>
    <s v="Q1"/>
  </r>
  <r>
    <n v="1745166"/>
    <x v="10"/>
    <x v="5"/>
    <x v="12"/>
    <x v="4"/>
    <x v="1"/>
    <x v="774"/>
    <d v="2016-01-20T00:00:00"/>
    <x v="0"/>
    <s v="No"/>
    <x v="4"/>
    <x v="6"/>
    <x v="2"/>
    <s v="Q1"/>
  </r>
  <r>
    <n v="950228"/>
    <x v="223"/>
    <x v="1"/>
    <x v="22"/>
    <x v="14"/>
    <x v="0"/>
    <x v="360"/>
    <d v="2014-07-23T00:00:00"/>
    <x v="0"/>
    <s v="No"/>
    <x v="14"/>
    <x v="0"/>
    <x v="1"/>
    <s v="Q3"/>
  </r>
  <r>
    <n v="1905537"/>
    <x v="790"/>
    <x v="4"/>
    <x v="6"/>
    <x v="9"/>
    <x v="0"/>
    <x v="241"/>
    <d v="2016-05-05T00:00:00"/>
    <x v="0"/>
    <s v="No"/>
    <x v="9"/>
    <x v="18"/>
    <x v="2"/>
    <s v="Q1"/>
  </r>
  <r>
    <n v="915932"/>
    <x v="28"/>
    <x v="1"/>
    <x v="4"/>
    <x v="16"/>
    <x v="0"/>
    <x v="1351"/>
    <d v="2014-06-28T00:00:00"/>
    <x v="0"/>
    <s v="No"/>
    <x v="16"/>
    <x v="0"/>
    <x v="1"/>
    <s v="Q2"/>
  </r>
  <r>
    <n v="388048"/>
    <x v="32"/>
    <x v="0"/>
    <x v="5"/>
    <x v="31"/>
    <x v="3"/>
    <x v="53"/>
    <d v="2013-04-23T00:00:00"/>
    <x v="0"/>
    <s v="Yes"/>
    <x v="31"/>
    <x v="1"/>
    <x v="3"/>
    <s v="Q2"/>
  </r>
  <r>
    <n v="1865795"/>
    <x v="37"/>
    <x v="7"/>
    <x v="19"/>
    <x v="1"/>
    <x v="0"/>
    <x v="373"/>
    <d v="2016-06-04T00:00:00"/>
    <x v="0"/>
    <s v="No"/>
    <x v="1"/>
    <x v="13"/>
    <x v="2"/>
    <s v="Q2"/>
  </r>
  <r>
    <n v="1510131"/>
    <x v="17"/>
    <x v="3"/>
    <x v="44"/>
    <x v="7"/>
    <x v="0"/>
    <x v="990"/>
    <d v="2015-10-08T00:00:00"/>
    <x v="0"/>
    <s v="Yes"/>
    <x v="7"/>
    <x v="15"/>
    <x v="0"/>
    <s v="Q3"/>
  </r>
  <r>
    <n v="700358"/>
    <x v="1"/>
    <x v="0"/>
    <x v="0"/>
    <x v="13"/>
    <x v="0"/>
    <x v="401"/>
    <d v="2014-05-02T00:00:00"/>
    <x v="0"/>
    <s v="No"/>
    <x v="13"/>
    <x v="0"/>
    <x v="1"/>
    <s v="Q2"/>
  </r>
  <r>
    <n v="1498115"/>
    <x v="18"/>
    <x v="0"/>
    <x v="0"/>
    <x v="7"/>
    <x v="0"/>
    <x v="1237"/>
    <d v="2015-01-08T00:00:00"/>
    <x v="0"/>
    <s v="No"/>
    <x v="7"/>
    <x v="0"/>
    <x v="0"/>
    <s v="Q1"/>
  </r>
  <r>
    <n v="773371"/>
    <x v="30"/>
    <x v="2"/>
    <x v="17"/>
    <x v="20"/>
    <x v="0"/>
    <x v="608"/>
    <d v="2014-03-22T00:00:00"/>
    <x v="0"/>
    <s v="No"/>
    <x v="20"/>
    <x v="0"/>
    <x v="1"/>
    <s v="Q1"/>
  </r>
  <r>
    <n v="396657"/>
    <x v="127"/>
    <x v="5"/>
    <x v="15"/>
    <x v="38"/>
    <x v="1"/>
    <x v="793"/>
    <d v="2013-02-05T00:00:00"/>
    <x v="0"/>
    <s v="No"/>
    <x v="38"/>
    <x v="13"/>
    <x v="3"/>
    <s v="Q1"/>
  </r>
  <r>
    <n v="1306182"/>
    <x v="22"/>
    <x v="2"/>
    <x v="30"/>
    <x v="30"/>
    <x v="0"/>
    <x v="1313"/>
    <d v="2015-03-29T00:00:00"/>
    <x v="0"/>
    <s v="No"/>
    <x v="30"/>
    <x v="0"/>
    <x v="0"/>
    <s v="Q1"/>
  </r>
  <r>
    <n v="1204357"/>
    <x v="8"/>
    <x v="2"/>
    <x v="30"/>
    <x v="25"/>
    <x v="1"/>
    <x v="20"/>
    <d v="2015-01-27T00:00:00"/>
    <x v="0"/>
    <s v="Yes"/>
    <x v="25"/>
    <x v="2"/>
    <x v="0"/>
    <s v="Q1"/>
  </r>
  <r>
    <n v="894161"/>
    <x v="14"/>
    <x v="5"/>
    <x v="12"/>
    <x v="30"/>
    <x v="3"/>
    <x v="257"/>
    <d v="2014-06-17T00:00:00"/>
    <x v="0"/>
    <s v="No"/>
    <x v="30"/>
    <x v="6"/>
    <x v="1"/>
    <s v="Q2"/>
  </r>
  <r>
    <n v="1795380"/>
    <x v="9"/>
    <x v="3"/>
    <x v="44"/>
    <x v="0"/>
    <x v="0"/>
    <x v="480"/>
    <d v="2016-02-19T00:00:00"/>
    <x v="0"/>
    <s v="Yes"/>
    <x v="0"/>
    <x v="0"/>
    <x v="2"/>
    <s v="Q1"/>
  </r>
  <r>
    <n v="1360501"/>
    <x v="33"/>
    <x v="4"/>
    <x v="26"/>
    <x v="20"/>
    <x v="0"/>
    <x v="833"/>
    <d v="2015-05-05T00:00:00"/>
    <x v="0"/>
    <s v="No"/>
    <x v="20"/>
    <x v="0"/>
    <x v="0"/>
    <s v="Q2"/>
  </r>
  <r>
    <n v="1009861"/>
    <x v="10"/>
    <x v="0"/>
    <x v="0"/>
    <x v="25"/>
    <x v="3"/>
    <x v="422"/>
    <d v="2014-05-09T00:00:00"/>
    <x v="0"/>
    <s v="No"/>
    <x v="25"/>
    <x v="37"/>
    <x v="1"/>
    <s v="Q1"/>
  </r>
  <r>
    <n v="1691030"/>
    <x v="5"/>
    <x v="1"/>
    <x v="22"/>
    <x v="25"/>
    <x v="0"/>
    <x v="56"/>
    <d v="2015-10-12T00:00:00"/>
    <x v="0"/>
    <s v="No"/>
    <x v="25"/>
    <x v="0"/>
    <x v="0"/>
    <s v="Q4"/>
  </r>
  <r>
    <n v="1904708"/>
    <x v="8"/>
    <x v="7"/>
    <x v="21"/>
    <x v="0"/>
    <x v="0"/>
    <x v="352"/>
    <d v="2016-02-05T00:00:00"/>
    <x v="0"/>
    <s v="No"/>
    <x v="0"/>
    <x v="0"/>
    <x v="2"/>
    <s v="Q1"/>
  </r>
  <r>
    <n v="330804"/>
    <x v="14"/>
    <x v="2"/>
    <x v="34"/>
    <x v="7"/>
    <x v="0"/>
    <x v="1003"/>
    <d v="2013-02-25T00:00:00"/>
    <x v="0"/>
    <s v="No"/>
    <x v="7"/>
    <x v="0"/>
    <x v="3"/>
    <s v="Q1"/>
  </r>
  <r>
    <n v="1742437"/>
    <x v="8"/>
    <x v="2"/>
    <x v="31"/>
    <x v="0"/>
    <x v="0"/>
    <x v="299"/>
    <d v="2016-01-13T00:00:00"/>
    <x v="0"/>
    <s v="No"/>
    <x v="0"/>
    <x v="0"/>
    <x v="2"/>
    <s v="Q1"/>
  </r>
  <r>
    <n v="1011559"/>
    <x v="18"/>
    <x v="0"/>
    <x v="0"/>
    <x v="14"/>
    <x v="0"/>
    <x v="903"/>
    <d v="2014-03-09T00:00:00"/>
    <x v="0"/>
    <s v="No"/>
    <x v="14"/>
    <x v="0"/>
    <x v="1"/>
    <s v="Q1"/>
  </r>
  <r>
    <n v="1150421"/>
    <x v="211"/>
    <x v="7"/>
    <x v="64"/>
    <x v="7"/>
    <x v="0"/>
    <x v="203"/>
    <d v="2014-12-12T00:00:00"/>
    <x v="0"/>
    <s v="No"/>
    <x v="7"/>
    <x v="18"/>
    <x v="1"/>
    <s v="Q4"/>
  </r>
  <r>
    <n v="1297600"/>
    <x v="7"/>
    <x v="4"/>
    <x v="6"/>
    <x v="26"/>
    <x v="0"/>
    <x v="361"/>
    <d v="2015-03-24T00:00:00"/>
    <x v="0"/>
    <s v="No"/>
    <x v="26"/>
    <x v="0"/>
    <x v="0"/>
    <s v="Q1"/>
  </r>
  <r>
    <n v="1357965"/>
    <x v="124"/>
    <x v="5"/>
    <x v="36"/>
    <x v="33"/>
    <x v="0"/>
    <x v="1041"/>
    <d v="2015-03-05T00:00:00"/>
    <x v="0"/>
    <s v="No"/>
    <x v="33"/>
    <x v="0"/>
    <x v="0"/>
    <s v="Q1"/>
  </r>
  <r>
    <n v="1975916"/>
    <x v="851"/>
    <x v="1"/>
    <x v="13"/>
    <x v="0"/>
    <x v="3"/>
    <x v="568"/>
    <d v="2016-06-20T00:00:00"/>
    <x v="0"/>
    <s v="No"/>
    <x v="0"/>
    <x v="0"/>
    <x v="2"/>
    <s v="Q2"/>
  </r>
  <r>
    <n v="969435"/>
    <x v="331"/>
    <x v="1"/>
    <x v="1"/>
    <x v="9"/>
    <x v="0"/>
    <x v="398"/>
    <d v="2014-05-08T00:00:00"/>
    <x v="1"/>
    <s v="No"/>
    <x v="9"/>
    <x v="0"/>
    <x v="1"/>
    <s v="Q2"/>
  </r>
  <r>
    <n v="236412"/>
    <x v="19"/>
    <x v="5"/>
    <x v="12"/>
    <x v="34"/>
    <x v="0"/>
    <x v="333"/>
    <d v="2013-01-17T00:00:00"/>
    <x v="0"/>
    <s v="Yes"/>
    <x v="34"/>
    <x v="1"/>
    <x v="3"/>
    <s v="Q1"/>
  </r>
  <r>
    <n v="1808853"/>
    <x v="928"/>
    <x v="0"/>
    <x v="0"/>
    <x v="20"/>
    <x v="0"/>
    <x v="107"/>
    <d v="2016-02-29T00:00:00"/>
    <x v="0"/>
    <s v="No"/>
    <x v="20"/>
    <x v="0"/>
    <x v="2"/>
    <s v="Q1"/>
  </r>
  <r>
    <n v="858562"/>
    <x v="262"/>
    <x v="1"/>
    <x v="1"/>
    <x v="1"/>
    <x v="0"/>
    <x v="188"/>
    <d v="2014-05-19T00:00:00"/>
    <x v="0"/>
    <s v="No"/>
    <x v="1"/>
    <x v="0"/>
    <x v="1"/>
    <s v="Q2"/>
  </r>
  <r>
    <n v="465697"/>
    <x v="10"/>
    <x v="5"/>
    <x v="9"/>
    <x v="9"/>
    <x v="1"/>
    <x v="17"/>
    <d v="2013-07-25T00:00:00"/>
    <x v="0"/>
    <s v="No"/>
    <x v="9"/>
    <x v="1"/>
    <x v="3"/>
    <s v="Q3"/>
  </r>
  <r>
    <n v="342242"/>
    <x v="753"/>
    <x v="5"/>
    <x v="12"/>
    <x v="17"/>
    <x v="1"/>
    <x v="900"/>
    <d v="2013-07-03T00:00:00"/>
    <x v="0"/>
    <s v="Yes"/>
    <x v="17"/>
    <x v="18"/>
    <x v="3"/>
    <s v="Q2"/>
  </r>
  <r>
    <n v="1880916"/>
    <x v="22"/>
    <x v="5"/>
    <x v="12"/>
    <x v="18"/>
    <x v="0"/>
    <x v="250"/>
    <d v="2016-04-19T00:00:00"/>
    <x v="0"/>
    <s v="Yes"/>
    <x v="18"/>
    <x v="2"/>
    <x v="2"/>
    <s v="Q2"/>
  </r>
  <r>
    <n v="1217748"/>
    <x v="18"/>
    <x v="0"/>
    <x v="0"/>
    <x v="47"/>
    <x v="0"/>
    <x v="999"/>
    <d v="2015-04-02T00:00:00"/>
    <x v="0"/>
    <s v="No"/>
    <x v="46"/>
    <x v="14"/>
    <x v="0"/>
    <s v="Q1"/>
  </r>
  <r>
    <n v="1489641"/>
    <x v="10"/>
    <x v="0"/>
    <x v="0"/>
    <x v="7"/>
    <x v="0"/>
    <x v="103"/>
    <d v="2015-07-28T00:00:00"/>
    <x v="0"/>
    <s v="No"/>
    <x v="7"/>
    <x v="0"/>
    <x v="0"/>
    <s v="Q3"/>
  </r>
  <r>
    <n v="728154"/>
    <x v="19"/>
    <x v="5"/>
    <x v="12"/>
    <x v="1"/>
    <x v="0"/>
    <x v="835"/>
    <d v="2014-02-25T00:00:00"/>
    <x v="0"/>
    <s v="No"/>
    <x v="1"/>
    <x v="1"/>
    <x v="1"/>
    <s v="Q1"/>
  </r>
  <r>
    <n v="1655561"/>
    <x v="20"/>
    <x v="7"/>
    <x v="19"/>
    <x v="6"/>
    <x v="0"/>
    <x v="809"/>
    <d v="2015-11-14T00:00:00"/>
    <x v="0"/>
    <s v="Yes"/>
    <x v="6"/>
    <x v="0"/>
    <x v="0"/>
    <s v="Q4"/>
  </r>
  <r>
    <n v="1880090"/>
    <x v="19"/>
    <x v="5"/>
    <x v="12"/>
    <x v="14"/>
    <x v="1"/>
    <x v="250"/>
    <d v="2016-04-18T00:00:00"/>
    <x v="0"/>
    <s v="No"/>
    <x v="14"/>
    <x v="6"/>
    <x v="2"/>
    <s v="Q2"/>
  </r>
  <r>
    <n v="1477038"/>
    <x v="723"/>
    <x v="1"/>
    <x v="1"/>
    <x v="7"/>
    <x v="3"/>
    <x v="29"/>
    <d v="2015-07-23T00:00:00"/>
    <x v="0"/>
    <s v="No"/>
    <x v="7"/>
    <x v="21"/>
    <x v="0"/>
    <s v="Q3"/>
  </r>
  <r>
    <n v="327901"/>
    <x v="8"/>
    <x v="2"/>
    <x v="77"/>
    <x v="9"/>
    <x v="0"/>
    <x v="692"/>
    <d v="2013-02-25T00:00:00"/>
    <x v="0"/>
    <s v="Yes"/>
    <x v="9"/>
    <x v="9"/>
    <x v="3"/>
    <s v="Q1"/>
  </r>
  <r>
    <n v="1158163"/>
    <x v="19"/>
    <x v="2"/>
    <x v="17"/>
    <x v="9"/>
    <x v="0"/>
    <x v="576"/>
    <d v="2014-12-17T00:00:00"/>
    <x v="0"/>
    <s v="No"/>
    <x v="9"/>
    <x v="1"/>
    <x v="1"/>
    <s v="Q4"/>
  </r>
  <r>
    <n v="224508"/>
    <x v="4"/>
    <x v="3"/>
    <x v="44"/>
    <x v="9"/>
    <x v="0"/>
    <x v="552"/>
    <d v="2013-09-01T00:00:00"/>
    <x v="0"/>
    <s v="No"/>
    <x v="9"/>
    <x v="13"/>
    <x v="3"/>
    <s v="Q3"/>
  </r>
  <r>
    <n v="657376"/>
    <x v="8"/>
    <x v="2"/>
    <x v="10"/>
    <x v="7"/>
    <x v="0"/>
    <x v="861"/>
    <d v="2014-07-01T00:00:00"/>
    <x v="0"/>
    <s v="No"/>
    <x v="7"/>
    <x v="0"/>
    <x v="1"/>
    <s v="Q3"/>
  </r>
  <r>
    <n v="766214"/>
    <x v="8"/>
    <x v="0"/>
    <x v="0"/>
    <x v="10"/>
    <x v="2"/>
    <x v="243"/>
    <d v="2014-03-19T00:00:00"/>
    <x v="0"/>
    <s v="No"/>
    <x v="10"/>
    <x v="2"/>
    <x v="1"/>
    <s v="Q1"/>
  </r>
  <r>
    <n v="775052"/>
    <x v="9"/>
    <x v="3"/>
    <x v="3"/>
    <x v="10"/>
    <x v="0"/>
    <x v="147"/>
    <d v="2014-03-24T00:00:00"/>
    <x v="0"/>
    <s v="No"/>
    <x v="10"/>
    <x v="0"/>
    <x v="1"/>
    <s v="Q1"/>
  </r>
  <r>
    <n v="840669"/>
    <x v="205"/>
    <x v="1"/>
    <x v="22"/>
    <x v="9"/>
    <x v="1"/>
    <x v="175"/>
    <d v="2014-09-05T00:00:00"/>
    <x v="0"/>
    <s v="Yes"/>
    <x v="9"/>
    <x v="20"/>
    <x v="1"/>
    <s v="Q2"/>
  </r>
  <r>
    <n v="397055"/>
    <x v="17"/>
    <x v="3"/>
    <x v="44"/>
    <x v="35"/>
    <x v="0"/>
    <x v="793"/>
    <d v="2013-02-05T00:00:00"/>
    <x v="0"/>
    <s v="Yes"/>
    <x v="35"/>
    <x v="13"/>
    <x v="3"/>
    <s v="Q1"/>
  </r>
  <r>
    <n v="1610355"/>
    <x v="82"/>
    <x v="1"/>
    <x v="1"/>
    <x v="25"/>
    <x v="0"/>
    <x v="148"/>
    <d v="2015-10-16T00:00:00"/>
    <x v="0"/>
    <s v="Yes"/>
    <x v="25"/>
    <x v="0"/>
    <x v="0"/>
    <s v="Q4"/>
  </r>
  <r>
    <n v="1851593"/>
    <x v="20"/>
    <x v="5"/>
    <x v="12"/>
    <x v="19"/>
    <x v="0"/>
    <x v="1006"/>
    <d v="2016-03-27T00:00:00"/>
    <x v="0"/>
    <s v="No"/>
    <x v="19"/>
    <x v="0"/>
    <x v="2"/>
    <s v="Q1"/>
  </r>
  <r>
    <n v="1202173"/>
    <x v="28"/>
    <x v="5"/>
    <x v="15"/>
    <x v="15"/>
    <x v="0"/>
    <x v="485"/>
    <d v="2015-01-21T00:00:00"/>
    <x v="0"/>
    <s v="No"/>
    <x v="15"/>
    <x v="0"/>
    <x v="0"/>
    <s v="Q1"/>
  </r>
  <r>
    <n v="1163376"/>
    <x v="253"/>
    <x v="7"/>
    <x v="39"/>
    <x v="21"/>
    <x v="0"/>
    <x v="588"/>
    <d v="2015-01-28T00:00:00"/>
    <x v="0"/>
    <s v="No"/>
    <x v="21"/>
    <x v="46"/>
    <x v="1"/>
    <s v="Q4"/>
  </r>
  <r>
    <n v="552924"/>
    <x v="14"/>
    <x v="2"/>
    <x v="23"/>
    <x v="7"/>
    <x v="2"/>
    <x v="1196"/>
    <d v="2013-07-10T00:00:00"/>
    <x v="0"/>
    <s v="No"/>
    <x v="7"/>
    <x v="7"/>
    <x v="3"/>
    <s v="Q2"/>
  </r>
  <r>
    <n v="1659864"/>
    <x v="8"/>
    <x v="0"/>
    <x v="0"/>
    <x v="15"/>
    <x v="0"/>
    <x v="30"/>
    <d v="2015-11-16T00:00:00"/>
    <x v="0"/>
    <s v="Yes"/>
    <x v="15"/>
    <x v="0"/>
    <x v="0"/>
    <s v="Q4"/>
  </r>
  <r>
    <n v="1243449"/>
    <x v="103"/>
    <x v="6"/>
    <x v="66"/>
    <x v="13"/>
    <x v="0"/>
    <x v="636"/>
    <d v="2015-02-24T00:00:00"/>
    <x v="0"/>
    <s v="No"/>
    <x v="13"/>
    <x v="21"/>
    <x v="0"/>
    <s v="Q1"/>
  </r>
  <r>
    <n v="1160263"/>
    <x v="929"/>
    <x v="1"/>
    <x v="13"/>
    <x v="45"/>
    <x v="0"/>
    <x v="451"/>
    <d v="2014-12-17T00:00:00"/>
    <x v="0"/>
    <s v="No"/>
    <x v="44"/>
    <x v="0"/>
    <x v="1"/>
    <s v="Q4"/>
  </r>
  <r>
    <n v="1169288"/>
    <x v="47"/>
    <x v="5"/>
    <x v="9"/>
    <x v="5"/>
    <x v="3"/>
    <x v="946"/>
    <d v="2014-12-23T00:00:00"/>
    <x v="0"/>
    <s v="No"/>
    <x v="5"/>
    <x v="0"/>
    <x v="1"/>
    <s v="Q4"/>
  </r>
  <r>
    <n v="836825"/>
    <x v="636"/>
    <x v="1"/>
    <x v="22"/>
    <x v="7"/>
    <x v="0"/>
    <x v="742"/>
    <d v="2014-03-05T00:00:00"/>
    <x v="0"/>
    <s v="No"/>
    <x v="7"/>
    <x v="0"/>
    <x v="1"/>
    <s v="Q1"/>
  </r>
  <r>
    <n v="2044704"/>
    <x v="8"/>
    <x v="2"/>
    <x v="23"/>
    <x v="7"/>
    <x v="4"/>
    <x v="431"/>
    <d v="2016-05-08T00:00:00"/>
    <x v="0"/>
    <s v="Yes"/>
    <x v="7"/>
    <x v="18"/>
    <x v="2"/>
    <s v="Q1"/>
  </r>
  <r>
    <n v="1819545"/>
    <x v="33"/>
    <x v="4"/>
    <x v="6"/>
    <x v="14"/>
    <x v="0"/>
    <x v="351"/>
    <d v="2016-08-03T00:00:00"/>
    <x v="0"/>
    <s v="No"/>
    <x v="14"/>
    <x v="13"/>
    <x v="2"/>
    <s v="Q3"/>
  </r>
  <r>
    <n v="1679032"/>
    <x v="217"/>
    <x v="1"/>
    <x v="22"/>
    <x v="14"/>
    <x v="0"/>
    <x v="802"/>
    <d v="2015-03-12T00:00:00"/>
    <x v="0"/>
    <s v="No"/>
    <x v="14"/>
    <x v="27"/>
    <x v="0"/>
    <s v="Q1"/>
  </r>
  <r>
    <n v="1531149"/>
    <x v="21"/>
    <x v="2"/>
    <x v="24"/>
    <x v="13"/>
    <x v="0"/>
    <x v="376"/>
    <d v="2015-08-21T00:00:00"/>
    <x v="0"/>
    <s v="Yes"/>
    <x v="13"/>
    <x v="0"/>
    <x v="0"/>
    <s v="Q3"/>
  </r>
  <r>
    <n v="1658918"/>
    <x v="10"/>
    <x v="5"/>
    <x v="9"/>
    <x v="7"/>
    <x v="1"/>
    <x v="620"/>
    <d v="2015-11-19T00:00:00"/>
    <x v="0"/>
    <s v="Yes"/>
    <x v="7"/>
    <x v="4"/>
    <x v="0"/>
    <s v="Q4"/>
  </r>
  <r>
    <n v="713290"/>
    <x v="165"/>
    <x v="0"/>
    <x v="0"/>
    <x v="39"/>
    <x v="1"/>
    <x v="400"/>
    <d v="2014-02-19T00:00:00"/>
    <x v="0"/>
    <s v="Yes"/>
    <x v="39"/>
    <x v="19"/>
    <x v="1"/>
    <s v="Q1"/>
  </r>
  <r>
    <n v="1368665"/>
    <x v="14"/>
    <x v="2"/>
    <x v="10"/>
    <x v="9"/>
    <x v="0"/>
    <x v="1342"/>
    <d v="2015-10-05T00:00:00"/>
    <x v="0"/>
    <s v="No"/>
    <x v="9"/>
    <x v="0"/>
    <x v="0"/>
    <s v="Q4"/>
  </r>
  <r>
    <n v="1234947"/>
    <x v="1"/>
    <x v="0"/>
    <x v="42"/>
    <x v="0"/>
    <x v="0"/>
    <x v="729"/>
    <d v="2015-11-02T00:00:00"/>
    <x v="0"/>
    <s v="No"/>
    <x v="0"/>
    <x v="0"/>
    <x v="0"/>
    <s v="Q4"/>
  </r>
  <r>
    <n v="1963197"/>
    <x v="35"/>
    <x v="0"/>
    <x v="0"/>
    <x v="17"/>
    <x v="0"/>
    <x v="1015"/>
    <d v="2016-11-06T00:00:00"/>
    <x v="0"/>
    <s v="No"/>
    <x v="17"/>
    <x v="0"/>
    <x v="2"/>
    <s v="Q4"/>
  </r>
  <r>
    <n v="2028276"/>
    <x v="21"/>
    <x v="2"/>
    <x v="20"/>
    <x v="7"/>
    <x v="0"/>
    <x v="544"/>
    <d v="2016-08-23T00:00:00"/>
    <x v="0"/>
    <s v="No"/>
    <x v="7"/>
    <x v="3"/>
    <x v="2"/>
    <s v="Q3"/>
  </r>
  <r>
    <n v="1435352"/>
    <x v="339"/>
    <x v="1"/>
    <x v="22"/>
    <x v="35"/>
    <x v="0"/>
    <x v="540"/>
    <d v="2015-06-26T00:00:00"/>
    <x v="0"/>
    <s v="No"/>
    <x v="35"/>
    <x v="4"/>
    <x v="0"/>
    <s v="Q2"/>
  </r>
  <r>
    <n v="1341145"/>
    <x v="908"/>
    <x v="1"/>
    <x v="22"/>
    <x v="18"/>
    <x v="0"/>
    <x v="218"/>
    <d v="2015-06-16T00:00:00"/>
    <x v="0"/>
    <s v="No"/>
    <x v="18"/>
    <x v="47"/>
    <x v="0"/>
    <s v="Q2"/>
  </r>
  <r>
    <n v="1818117"/>
    <x v="17"/>
    <x v="3"/>
    <x v="44"/>
    <x v="7"/>
    <x v="0"/>
    <x v="1034"/>
    <d v="2016-05-03T00:00:00"/>
    <x v="0"/>
    <s v="No"/>
    <x v="7"/>
    <x v="0"/>
    <x v="2"/>
    <s v="Q2"/>
  </r>
  <r>
    <n v="562749"/>
    <x v="19"/>
    <x v="0"/>
    <x v="37"/>
    <x v="10"/>
    <x v="0"/>
    <x v="259"/>
    <d v="2013-10-18T00:00:00"/>
    <x v="0"/>
    <s v="No"/>
    <x v="10"/>
    <x v="0"/>
    <x v="3"/>
    <s v="Q4"/>
  </r>
  <r>
    <n v="1241066"/>
    <x v="232"/>
    <x v="1"/>
    <x v="1"/>
    <x v="2"/>
    <x v="0"/>
    <x v="254"/>
    <d v="2015-02-14T00:00:00"/>
    <x v="0"/>
    <s v="No"/>
    <x v="2"/>
    <x v="0"/>
    <x v="0"/>
    <s v="Q1"/>
  </r>
  <r>
    <n v="807860"/>
    <x v="18"/>
    <x v="0"/>
    <x v="0"/>
    <x v="40"/>
    <x v="0"/>
    <x v="62"/>
    <d v="2014-04-14T00:00:00"/>
    <x v="0"/>
    <s v="No"/>
    <x v="40"/>
    <x v="0"/>
    <x v="1"/>
    <s v="Q2"/>
  </r>
  <r>
    <n v="943188"/>
    <x v="892"/>
    <x v="1"/>
    <x v="4"/>
    <x v="33"/>
    <x v="0"/>
    <x v="205"/>
    <d v="2014-07-18T00:00:00"/>
    <x v="0"/>
    <s v="No"/>
    <x v="33"/>
    <x v="0"/>
    <x v="1"/>
    <s v="Q3"/>
  </r>
  <r>
    <n v="1203366"/>
    <x v="19"/>
    <x v="0"/>
    <x v="0"/>
    <x v="5"/>
    <x v="0"/>
    <x v="770"/>
    <d v="2015-01-13T00:00:00"/>
    <x v="0"/>
    <s v="No"/>
    <x v="5"/>
    <x v="0"/>
    <x v="0"/>
    <s v="Q1"/>
  </r>
  <r>
    <n v="506435"/>
    <x v="565"/>
    <x v="1"/>
    <x v="1"/>
    <x v="52"/>
    <x v="1"/>
    <x v="1069"/>
    <d v="2013-08-29T00:00:00"/>
    <x v="0"/>
    <s v="No"/>
    <x v="50"/>
    <x v="1"/>
    <x v="3"/>
    <s v="Q3"/>
  </r>
  <r>
    <n v="320876"/>
    <x v="10"/>
    <x v="2"/>
    <x v="51"/>
    <x v="17"/>
    <x v="3"/>
    <x v="758"/>
    <d v="2013-03-27T00:00:00"/>
    <x v="0"/>
    <s v="Yes"/>
    <x v="17"/>
    <x v="11"/>
    <x v="3"/>
    <s v="Q1"/>
  </r>
  <r>
    <n v="1143162"/>
    <x v="14"/>
    <x v="2"/>
    <x v="20"/>
    <x v="35"/>
    <x v="0"/>
    <x v="2"/>
    <d v="2014-04-12T00:00:00"/>
    <x v="0"/>
    <s v="No"/>
    <x v="35"/>
    <x v="0"/>
    <x v="1"/>
    <s v="Q2"/>
  </r>
  <r>
    <n v="733736"/>
    <x v="10"/>
    <x v="5"/>
    <x v="12"/>
    <x v="7"/>
    <x v="0"/>
    <x v="111"/>
    <d v="2014-02-26T00:00:00"/>
    <x v="0"/>
    <s v="Yes"/>
    <x v="7"/>
    <x v="0"/>
    <x v="1"/>
    <s v="Q1"/>
  </r>
  <r>
    <n v="1044953"/>
    <x v="172"/>
    <x v="5"/>
    <x v="12"/>
    <x v="9"/>
    <x v="0"/>
    <x v="1096"/>
    <d v="2014-09-25T00:00:00"/>
    <x v="0"/>
    <s v="No"/>
    <x v="9"/>
    <x v="0"/>
    <x v="1"/>
    <s v="Q3"/>
  </r>
  <r>
    <n v="1188774"/>
    <x v="166"/>
    <x v="1"/>
    <x v="1"/>
    <x v="18"/>
    <x v="0"/>
    <x v="1187"/>
    <d v="2015-09-01T00:00:00"/>
    <x v="0"/>
    <s v="No"/>
    <x v="18"/>
    <x v="0"/>
    <x v="0"/>
    <s v="Q3"/>
  </r>
  <r>
    <n v="1599697"/>
    <x v="205"/>
    <x v="7"/>
    <x v="21"/>
    <x v="9"/>
    <x v="0"/>
    <x v="380"/>
    <d v="2015-08-10T00:00:00"/>
    <x v="0"/>
    <s v="No"/>
    <x v="9"/>
    <x v="0"/>
    <x v="0"/>
    <s v="Q3"/>
  </r>
  <r>
    <n v="1281417"/>
    <x v="69"/>
    <x v="7"/>
    <x v="39"/>
    <x v="43"/>
    <x v="0"/>
    <x v="869"/>
    <d v="2015-03-13T00:00:00"/>
    <x v="0"/>
    <s v="Yes"/>
    <x v="34"/>
    <x v="0"/>
    <x v="0"/>
    <s v="Q1"/>
  </r>
  <r>
    <n v="1729048"/>
    <x v="14"/>
    <x v="0"/>
    <x v="0"/>
    <x v="47"/>
    <x v="0"/>
    <x v="618"/>
    <d v="2016-05-01T00:00:00"/>
    <x v="0"/>
    <s v="No"/>
    <x v="46"/>
    <x v="0"/>
    <x v="2"/>
    <s v="Q2"/>
  </r>
  <r>
    <n v="715903"/>
    <x v="19"/>
    <x v="0"/>
    <x v="0"/>
    <x v="7"/>
    <x v="0"/>
    <x v="1325"/>
    <d v="2014-02-20T00:00:00"/>
    <x v="0"/>
    <s v="No"/>
    <x v="7"/>
    <x v="2"/>
    <x v="1"/>
    <s v="Q1"/>
  </r>
  <r>
    <n v="1888587"/>
    <x v="1"/>
    <x v="0"/>
    <x v="0"/>
    <x v="13"/>
    <x v="1"/>
    <x v="66"/>
    <d v="2016-04-20T00:00:00"/>
    <x v="0"/>
    <s v="No"/>
    <x v="13"/>
    <x v="0"/>
    <x v="2"/>
    <s v="Q2"/>
  </r>
  <r>
    <n v="554220"/>
    <x v="86"/>
    <x v="0"/>
    <x v="0"/>
    <x v="28"/>
    <x v="1"/>
    <x v="245"/>
    <d v="2013-08-10T00:00:00"/>
    <x v="0"/>
    <s v="No"/>
    <x v="28"/>
    <x v="13"/>
    <x v="3"/>
    <s v="Q3"/>
  </r>
  <r>
    <n v="1185849"/>
    <x v="95"/>
    <x v="5"/>
    <x v="12"/>
    <x v="13"/>
    <x v="0"/>
    <x v="815"/>
    <d v="2015-08-01T00:00:00"/>
    <x v="0"/>
    <s v="No"/>
    <x v="13"/>
    <x v="0"/>
    <x v="0"/>
    <s v="Q3"/>
  </r>
  <r>
    <n v="1482315"/>
    <x v="10"/>
    <x v="0"/>
    <x v="0"/>
    <x v="7"/>
    <x v="0"/>
    <x v="297"/>
    <d v="2015-07-22T00:00:00"/>
    <x v="0"/>
    <s v="Yes"/>
    <x v="7"/>
    <x v="0"/>
    <x v="0"/>
    <s v="Q3"/>
  </r>
  <r>
    <n v="2030002"/>
    <x v="196"/>
    <x v="1"/>
    <x v="4"/>
    <x v="46"/>
    <x v="0"/>
    <x v="455"/>
    <d v="2016-07-26T00:00:00"/>
    <x v="0"/>
    <s v="No"/>
    <x v="45"/>
    <x v="0"/>
    <x v="2"/>
    <s v="Q3"/>
  </r>
  <r>
    <n v="1160727"/>
    <x v="33"/>
    <x v="4"/>
    <x v="6"/>
    <x v="5"/>
    <x v="0"/>
    <x v="451"/>
    <d v="2014-12-19T00:00:00"/>
    <x v="0"/>
    <s v="No"/>
    <x v="5"/>
    <x v="4"/>
    <x v="1"/>
    <s v="Q4"/>
  </r>
  <r>
    <n v="1288272"/>
    <x v="38"/>
    <x v="0"/>
    <x v="0"/>
    <x v="9"/>
    <x v="0"/>
    <x v="737"/>
    <d v="2015-03-23T00:00:00"/>
    <x v="0"/>
    <s v="No"/>
    <x v="9"/>
    <x v="2"/>
    <x v="0"/>
    <s v="Q1"/>
  </r>
  <r>
    <n v="1022299"/>
    <x v="172"/>
    <x v="5"/>
    <x v="12"/>
    <x v="15"/>
    <x v="3"/>
    <x v="772"/>
    <d v="2014-12-09T00:00:00"/>
    <x v="0"/>
    <s v="No"/>
    <x v="15"/>
    <x v="18"/>
    <x v="1"/>
    <s v="Q4"/>
  </r>
  <r>
    <n v="1029073"/>
    <x v="82"/>
    <x v="1"/>
    <x v="1"/>
    <x v="3"/>
    <x v="0"/>
    <x v="967"/>
    <d v="2014-09-18T00:00:00"/>
    <x v="0"/>
    <s v="No"/>
    <x v="3"/>
    <x v="9"/>
    <x v="1"/>
    <s v="Q3"/>
  </r>
  <r>
    <n v="315334"/>
    <x v="62"/>
    <x v="2"/>
    <x v="31"/>
    <x v="27"/>
    <x v="0"/>
    <x v="650"/>
    <d v="2013-02-13T00:00:00"/>
    <x v="0"/>
    <s v="No"/>
    <x v="27"/>
    <x v="0"/>
    <x v="3"/>
    <s v="Q1"/>
  </r>
  <r>
    <n v="1395094"/>
    <x v="17"/>
    <x v="3"/>
    <x v="8"/>
    <x v="33"/>
    <x v="0"/>
    <x v="137"/>
    <d v="2015-05-28T00:00:00"/>
    <x v="0"/>
    <s v="No"/>
    <x v="33"/>
    <x v="0"/>
    <x v="0"/>
    <s v="Q2"/>
  </r>
  <r>
    <n v="1006800"/>
    <x v="9"/>
    <x v="3"/>
    <x v="3"/>
    <x v="9"/>
    <x v="0"/>
    <x v="1046"/>
    <d v="2014-08-28T00:00:00"/>
    <x v="0"/>
    <s v="No"/>
    <x v="9"/>
    <x v="0"/>
    <x v="1"/>
    <s v="Q3"/>
  </r>
  <r>
    <n v="318192"/>
    <x v="10"/>
    <x v="0"/>
    <x v="0"/>
    <x v="15"/>
    <x v="0"/>
    <x v="754"/>
    <d v="2013-02-20T00:00:00"/>
    <x v="0"/>
    <s v="Yes"/>
    <x v="15"/>
    <x v="2"/>
    <x v="3"/>
    <s v="Q1"/>
  </r>
  <r>
    <n v="989184"/>
    <x v="9"/>
    <x v="3"/>
    <x v="8"/>
    <x v="7"/>
    <x v="0"/>
    <x v="687"/>
    <d v="2014-08-18T00:00:00"/>
    <x v="0"/>
    <s v="No"/>
    <x v="7"/>
    <x v="0"/>
    <x v="1"/>
    <s v="Q3"/>
  </r>
  <r>
    <n v="2051207"/>
    <x v="70"/>
    <x v="5"/>
    <x v="9"/>
    <x v="5"/>
    <x v="0"/>
    <x v="597"/>
    <d v="2016-08-08T00:00:00"/>
    <x v="0"/>
    <s v="Yes"/>
    <x v="5"/>
    <x v="0"/>
    <x v="2"/>
    <s v="Q3"/>
  </r>
  <r>
    <n v="1348640"/>
    <x v="8"/>
    <x v="5"/>
    <x v="9"/>
    <x v="7"/>
    <x v="0"/>
    <x v="226"/>
    <d v="2015-04-27T00:00:00"/>
    <x v="0"/>
    <s v="No"/>
    <x v="7"/>
    <x v="0"/>
    <x v="0"/>
    <s v="Q2"/>
  </r>
  <r>
    <n v="2080949"/>
    <x v="189"/>
    <x v="7"/>
    <x v="39"/>
    <x v="8"/>
    <x v="0"/>
    <x v="456"/>
    <d v="2016-08-24T00:00:00"/>
    <x v="0"/>
    <s v="No"/>
    <x v="8"/>
    <x v="0"/>
    <x v="2"/>
    <s v="Q3"/>
  </r>
  <r>
    <n v="1996012"/>
    <x v="117"/>
    <x v="0"/>
    <x v="0"/>
    <x v="5"/>
    <x v="0"/>
    <x v="936"/>
    <d v="2016-01-07T00:00:00"/>
    <x v="0"/>
    <s v="No"/>
    <x v="5"/>
    <x v="0"/>
    <x v="2"/>
    <s v="Q1"/>
  </r>
  <r>
    <n v="684052"/>
    <x v="33"/>
    <x v="4"/>
    <x v="6"/>
    <x v="17"/>
    <x v="0"/>
    <x v="461"/>
    <d v="2014-01-24T00:00:00"/>
    <x v="0"/>
    <s v="No"/>
    <x v="17"/>
    <x v="0"/>
    <x v="1"/>
    <s v="Q1"/>
  </r>
  <r>
    <n v="1612414"/>
    <x v="93"/>
    <x v="0"/>
    <x v="0"/>
    <x v="7"/>
    <x v="0"/>
    <x v="739"/>
    <d v="2015-10-18T00:00:00"/>
    <x v="0"/>
    <s v="Yes"/>
    <x v="7"/>
    <x v="0"/>
    <x v="0"/>
    <s v="Q4"/>
  </r>
  <r>
    <n v="1911273"/>
    <x v="604"/>
    <x v="1"/>
    <x v="4"/>
    <x v="13"/>
    <x v="0"/>
    <x v="767"/>
    <d v="2016-05-05T00:00:00"/>
    <x v="0"/>
    <s v="No"/>
    <x v="13"/>
    <x v="0"/>
    <x v="2"/>
    <s v="Q2"/>
  </r>
  <r>
    <n v="1902030"/>
    <x v="374"/>
    <x v="1"/>
    <x v="27"/>
    <x v="0"/>
    <x v="0"/>
    <x v="1045"/>
    <d v="2016-04-29T00:00:00"/>
    <x v="0"/>
    <s v="No"/>
    <x v="0"/>
    <x v="0"/>
    <x v="2"/>
    <s v="Q2"/>
  </r>
  <r>
    <n v="224741"/>
    <x v="19"/>
    <x v="5"/>
    <x v="36"/>
    <x v="7"/>
    <x v="0"/>
    <x v="552"/>
    <d v="2013-09-01T00:00:00"/>
    <x v="0"/>
    <s v="Yes"/>
    <x v="7"/>
    <x v="13"/>
    <x v="3"/>
    <s v="Q3"/>
  </r>
  <r>
    <n v="1328282"/>
    <x v="14"/>
    <x v="0"/>
    <x v="37"/>
    <x v="9"/>
    <x v="0"/>
    <x v="683"/>
    <d v="2015-04-13T00:00:00"/>
    <x v="0"/>
    <s v="Yes"/>
    <x v="9"/>
    <x v="0"/>
    <x v="0"/>
    <s v="Q2"/>
  </r>
  <r>
    <n v="1779349"/>
    <x v="8"/>
    <x v="0"/>
    <x v="0"/>
    <x v="18"/>
    <x v="0"/>
    <x v="826"/>
    <d v="2016-09-02T00:00:00"/>
    <x v="0"/>
    <s v="No"/>
    <x v="18"/>
    <x v="0"/>
    <x v="2"/>
    <s v="Q3"/>
  </r>
  <r>
    <n v="698294"/>
    <x v="8"/>
    <x v="7"/>
    <x v="56"/>
    <x v="4"/>
    <x v="0"/>
    <x v="668"/>
    <d v="2014-04-02T00:00:00"/>
    <x v="0"/>
    <s v="No"/>
    <x v="4"/>
    <x v="0"/>
    <x v="1"/>
    <s v="Q2"/>
  </r>
  <r>
    <n v="541226"/>
    <x v="4"/>
    <x v="3"/>
    <x v="8"/>
    <x v="7"/>
    <x v="0"/>
    <x v="517"/>
    <d v="2013-09-23T00:00:00"/>
    <x v="0"/>
    <s v="No"/>
    <x v="7"/>
    <x v="0"/>
    <x v="3"/>
    <s v="Q3"/>
  </r>
  <r>
    <n v="378707"/>
    <x v="18"/>
    <x v="0"/>
    <x v="0"/>
    <x v="7"/>
    <x v="1"/>
    <x v="228"/>
    <d v="2013-11-04T00:00:00"/>
    <x v="0"/>
    <s v="Yes"/>
    <x v="7"/>
    <x v="13"/>
    <x v="3"/>
    <s v="Q4"/>
  </r>
  <r>
    <n v="1676440"/>
    <x v="51"/>
    <x v="2"/>
    <x v="23"/>
    <x v="7"/>
    <x v="0"/>
    <x v="339"/>
    <d v="2015-11-30T00:00:00"/>
    <x v="0"/>
    <s v="No"/>
    <x v="7"/>
    <x v="0"/>
    <x v="0"/>
    <s v="Q4"/>
  </r>
  <r>
    <n v="1075298"/>
    <x v="5"/>
    <x v="1"/>
    <x v="4"/>
    <x v="7"/>
    <x v="0"/>
    <x v="939"/>
    <d v="2014-10-17T00:00:00"/>
    <x v="0"/>
    <s v="No"/>
    <x v="7"/>
    <x v="0"/>
    <x v="1"/>
    <s v="Q4"/>
  </r>
  <r>
    <n v="997604"/>
    <x v="1"/>
    <x v="0"/>
    <x v="0"/>
    <x v="18"/>
    <x v="0"/>
    <x v="734"/>
    <d v="2014-08-22T00:00:00"/>
    <x v="0"/>
    <s v="No"/>
    <x v="18"/>
    <x v="0"/>
    <x v="1"/>
    <s v="Q3"/>
  </r>
  <r>
    <n v="509343"/>
    <x v="68"/>
    <x v="0"/>
    <x v="0"/>
    <x v="17"/>
    <x v="0"/>
    <x v="599"/>
    <d v="2013-08-30T00:00:00"/>
    <x v="0"/>
    <s v="Yes"/>
    <x v="17"/>
    <x v="1"/>
    <x v="3"/>
    <s v="Q3"/>
  </r>
  <r>
    <n v="1145200"/>
    <x v="33"/>
    <x v="4"/>
    <x v="26"/>
    <x v="5"/>
    <x v="1"/>
    <x v="516"/>
    <d v="2014-08-12T00:00:00"/>
    <x v="0"/>
    <s v="No"/>
    <x v="5"/>
    <x v="20"/>
    <x v="1"/>
    <s v="Q2"/>
  </r>
  <r>
    <n v="1390161"/>
    <x v="19"/>
    <x v="5"/>
    <x v="12"/>
    <x v="13"/>
    <x v="3"/>
    <x v="545"/>
    <d v="2015-05-26T00:00:00"/>
    <x v="0"/>
    <s v="No"/>
    <x v="13"/>
    <x v="6"/>
    <x v="0"/>
    <s v="Q2"/>
  </r>
  <r>
    <n v="496171"/>
    <x v="14"/>
    <x v="0"/>
    <x v="0"/>
    <x v="7"/>
    <x v="0"/>
    <x v="327"/>
    <d v="2013-08-20T00:00:00"/>
    <x v="0"/>
    <s v="No"/>
    <x v="7"/>
    <x v="1"/>
    <x v="3"/>
    <s v="Q3"/>
  </r>
  <r>
    <n v="1310855"/>
    <x v="14"/>
    <x v="2"/>
    <x v="31"/>
    <x v="1"/>
    <x v="2"/>
    <x v="84"/>
    <d v="2015-03-04T00:00:00"/>
    <x v="0"/>
    <s v="Yes"/>
    <x v="1"/>
    <x v="17"/>
    <x v="0"/>
    <s v="Q1"/>
  </r>
  <r>
    <n v="1907981"/>
    <x v="7"/>
    <x v="4"/>
    <x v="6"/>
    <x v="25"/>
    <x v="3"/>
    <x v="241"/>
    <d v="2016-03-05T00:00:00"/>
    <x v="0"/>
    <s v="No"/>
    <x v="25"/>
    <x v="0"/>
    <x v="2"/>
    <s v="Q1"/>
  </r>
  <r>
    <n v="1940490"/>
    <x v="117"/>
    <x v="0"/>
    <x v="0"/>
    <x v="45"/>
    <x v="1"/>
    <x v="307"/>
    <d v="2016-05-31T00:00:00"/>
    <x v="0"/>
    <s v="No"/>
    <x v="44"/>
    <x v="19"/>
    <x v="2"/>
    <s v="Q2"/>
  </r>
  <r>
    <n v="1289643"/>
    <x v="5"/>
    <x v="1"/>
    <x v="1"/>
    <x v="7"/>
    <x v="0"/>
    <x v="737"/>
    <d v="2015-03-18T00:00:00"/>
    <x v="0"/>
    <s v="No"/>
    <x v="7"/>
    <x v="0"/>
    <x v="0"/>
    <s v="Q1"/>
  </r>
  <r>
    <n v="656224"/>
    <x v="8"/>
    <x v="5"/>
    <x v="12"/>
    <x v="0"/>
    <x v="1"/>
    <x v="23"/>
    <d v="2014-08-01T00:00:00"/>
    <x v="0"/>
    <s v="No"/>
    <x v="0"/>
    <x v="18"/>
    <x v="1"/>
    <s v="Q2"/>
  </r>
  <r>
    <n v="1397015"/>
    <x v="45"/>
    <x v="5"/>
    <x v="36"/>
    <x v="8"/>
    <x v="0"/>
    <x v="1223"/>
    <d v="2015-05-29T00:00:00"/>
    <x v="0"/>
    <s v="Yes"/>
    <x v="8"/>
    <x v="0"/>
    <x v="0"/>
    <s v="Q2"/>
  </r>
  <r>
    <n v="1658487"/>
    <x v="5"/>
    <x v="1"/>
    <x v="13"/>
    <x v="0"/>
    <x v="4"/>
    <x v="620"/>
    <d v="2015-11-19T00:00:00"/>
    <x v="0"/>
    <s v="No"/>
    <x v="0"/>
    <x v="4"/>
    <x v="0"/>
    <s v="Q4"/>
  </r>
  <r>
    <n v="1657365"/>
    <x v="8"/>
    <x v="0"/>
    <x v="0"/>
    <x v="0"/>
    <x v="0"/>
    <x v="30"/>
    <d v="2015-11-16T00:00:00"/>
    <x v="0"/>
    <s v="No"/>
    <x v="0"/>
    <x v="0"/>
    <x v="0"/>
    <s v="Q4"/>
  </r>
  <r>
    <n v="2078157"/>
    <x v="125"/>
    <x v="5"/>
    <x v="12"/>
    <x v="18"/>
    <x v="1"/>
    <x v="510"/>
    <d v="2016-08-25T00:00:00"/>
    <x v="0"/>
    <s v="No"/>
    <x v="18"/>
    <x v="4"/>
    <x v="2"/>
    <s v="Q3"/>
  </r>
  <r>
    <n v="1939209"/>
    <x v="74"/>
    <x v="1"/>
    <x v="22"/>
    <x v="14"/>
    <x v="0"/>
    <x v="307"/>
    <d v="2016-05-25T00:00:00"/>
    <x v="0"/>
    <s v="No"/>
    <x v="14"/>
    <x v="0"/>
    <x v="2"/>
    <s v="Q2"/>
  </r>
  <r>
    <n v="971610"/>
    <x v="33"/>
    <x v="4"/>
    <x v="6"/>
    <x v="0"/>
    <x v="0"/>
    <x v="193"/>
    <d v="2014-06-08T00:00:00"/>
    <x v="0"/>
    <s v="No"/>
    <x v="0"/>
    <x v="0"/>
    <x v="1"/>
    <s v="Q2"/>
  </r>
  <r>
    <n v="1838389"/>
    <x v="893"/>
    <x v="4"/>
    <x v="6"/>
    <x v="12"/>
    <x v="0"/>
    <x v="628"/>
    <d v="2016-03-19T00:00:00"/>
    <x v="0"/>
    <s v="Yes"/>
    <x v="12"/>
    <x v="0"/>
    <x v="2"/>
    <s v="Q1"/>
  </r>
  <r>
    <n v="1428650"/>
    <x v="4"/>
    <x v="3"/>
    <x v="3"/>
    <x v="34"/>
    <x v="0"/>
    <x v="1249"/>
    <d v="2015-06-20T00:00:00"/>
    <x v="0"/>
    <s v="No"/>
    <x v="34"/>
    <x v="0"/>
    <x v="0"/>
    <s v="Q2"/>
  </r>
  <r>
    <n v="2002263"/>
    <x v="10"/>
    <x v="1"/>
    <x v="22"/>
    <x v="10"/>
    <x v="1"/>
    <x v="534"/>
    <d v="2016-08-07T00:00:00"/>
    <x v="0"/>
    <s v="No"/>
    <x v="10"/>
    <x v="13"/>
    <x v="2"/>
    <s v="Q3"/>
  </r>
  <r>
    <n v="1931784"/>
    <x v="129"/>
    <x v="1"/>
    <x v="27"/>
    <x v="13"/>
    <x v="0"/>
    <x v="756"/>
    <d v="2016-05-18T00:00:00"/>
    <x v="0"/>
    <s v="No"/>
    <x v="13"/>
    <x v="0"/>
    <x v="2"/>
    <s v="Q2"/>
  </r>
  <r>
    <n v="1722575"/>
    <x v="448"/>
    <x v="1"/>
    <x v="1"/>
    <x v="7"/>
    <x v="0"/>
    <x v="416"/>
    <d v="2015-12-30T00:00:00"/>
    <x v="0"/>
    <s v="No"/>
    <x v="7"/>
    <x v="0"/>
    <x v="0"/>
    <s v="Q4"/>
  </r>
  <r>
    <n v="1635674"/>
    <x v="19"/>
    <x v="5"/>
    <x v="14"/>
    <x v="0"/>
    <x v="1"/>
    <x v="79"/>
    <d v="2015-03-11T00:00:00"/>
    <x v="0"/>
    <s v="No"/>
    <x v="0"/>
    <x v="27"/>
    <x v="0"/>
    <s v="Q1"/>
  </r>
  <r>
    <n v="1213599"/>
    <x v="5"/>
    <x v="1"/>
    <x v="22"/>
    <x v="0"/>
    <x v="0"/>
    <x v="48"/>
    <d v="2015-01-28T00:00:00"/>
    <x v="0"/>
    <s v="No"/>
    <x v="0"/>
    <x v="0"/>
    <x v="0"/>
    <s v="Q1"/>
  </r>
  <r>
    <n v="928428"/>
    <x v="252"/>
    <x v="1"/>
    <x v="27"/>
    <x v="13"/>
    <x v="0"/>
    <x v="472"/>
    <d v="2014-11-07T00:00:00"/>
    <x v="0"/>
    <s v="No"/>
    <x v="13"/>
    <x v="20"/>
    <x v="1"/>
    <s v="Q3"/>
  </r>
  <r>
    <n v="1682935"/>
    <x v="360"/>
    <x v="0"/>
    <x v="0"/>
    <x v="0"/>
    <x v="0"/>
    <x v="1160"/>
    <d v="2015-04-12T00:00:00"/>
    <x v="0"/>
    <s v="No"/>
    <x v="0"/>
    <x v="0"/>
    <x v="0"/>
    <s v="Q2"/>
  </r>
  <r>
    <n v="1568107"/>
    <x v="9"/>
    <x v="3"/>
    <x v="25"/>
    <x v="7"/>
    <x v="0"/>
    <x v="541"/>
    <d v="2015-09-22T00:00:00"/>
    <x v="0"/>
    <s v="No"/>
    <x v="7"/>
    <x v="2"/>
    <x v="0"/>
    <s v="Q3"/>
  </r>
  <r>
    <n v="609053"/>
    <x v="65"/>
    <x v="6"/>
    <x v="52"/>
    <x v="35"/>
    <x v="2"/>
    <x v="1018"/>
    <d v="2013-11-25T00:00:00"/>
    <x v="0"/>
    <s v="No"/>
    <x v="35"/>
    <x v="9"/>
    <x v="3"/>
    <s v="Q4"/>
  </r>
  <r>
    <n v="865769"/>
    <x v="1"/>
    <x v="0"/>
    <x v="0"/>
    <x v="9"/>
    <x v="0"/>
    <x v="537"/>
    <d v="2014-05-22T00:00:00"/>
    <x v="0"/>
    <s v="Yes"/>
    <x v="9"/>
    <x v="0"/>
    <x v="1"/>
    <s v="Q2"/>
  </r>
  <r>
    <n v="1464168"/>
    <x v="8"/>
    <x v="2"/>
    <x v="31"/>
    <x v="18"/>
    <x v="1"/>
    <x v="256"/>
    <d v="2015-07-15T00:00:00"/>
    <x v="0"/>
    <s v="No"/>
    <x v="18"/>
    <x v="4"/>
    <x v="0"/>
    <s v="Q3"/>
  </r>
  <r>
    <n v="327870"/>
    <x v="17"/>
    <x v="3"/>
    <x v="8"/>
    <x v="4"/>
    <x v="0"/>
    <x v="692"/>
    <d v="2013-02-22T00:00:00"/>
    <x v="0"/>
    <s v="No"/>
    <x v="4"/>
    <x v="0"/>
    <x v="3"/>
    <s v="Q1"/>
  </r>
  <r>
    <n v="1114975"/>
    <x v="19"/>
    <x v="2"/>
    <x v="20"/>
    <x v="34"/>
    <x v="3"/>
    <x v="437"/>
    <d v="2014-11-14T00:00:00"/>
    <x v="0"/>
    <s v="No"/>
    <x v="34"/>
    <x v="1"/>
    <x v="1"/>
    <s v="Q4"/>
  </r>
  <r>
    <n v="1674742"/>
    <x v="4"/>
    <x v="3"/>
    <x v="3"/>
    <x v="13"/>
    <x v="0"/>
    <x v="1275"/>
    <d v="2015-11-29T00:00:00"/>
    <x v="0"/>
    <s v="No"/>
    <x v="13"/>
    <x v="0"/>
    <x v="0"/>
    <s v="Q4"/>
  </r>
  <r>
    <n v="1807361"/>
    <x v="22"/>
    <x v="5"/>
    <x v="12"/>
    <x v="10"/>
    <x v="0"/>
    <x v="1213"/>
    <d v="2016-02-27T00:00:00"/>
    <x v="0"/>
    <s v="Yes"/>
    <x v="10"/>
    <x v="0"/>
    <x v="2"/>
    <s v="Q1"/>
  </r>
  <r>
    <n v="530404"/>
    <x v="33"/>
    <x v="1"/>
    <x v="22"/>
    <x v="25"/>
    <x v="3"/>
    <x v="288"/>
    <d v="2013-09-18T00:00:00"/>
    <x v="0"/>
    <s v="No"/>
    <x v="25"/>
    <x v="1"/>
    <x v="3"/>
    <s v="Q3"/>
  </r>
  <r>
    <n v="1054655"/>
    <x v="45"/>
    <x v="7"/>
    <x v="39"/>
    <x v="4"/>
    <x v="0"/>
    <x v="518"/>
    <d v="2014-02-10T00:00:00"/>
    <x v="0"/>
    <s v="No"/>
    <x v="4"/>
    <x v="0"/>
    <x v="1"/>
    <s v="Q1"/>
  </r>
  <r>
    <n v="1630069"/>
    <x v="930"/>
    <x v="0"/>
    <x v="42"/>
    <x v="25"/>
    <x v="0"/>
    <x v="185"/>
    <d v="2015-10-28T00:00:00"/>
    <x v="0"/>
    <s v="No"/>
    <x v="25"/>
    <x v="0"/>
    <x v="0"/>
    <s v="Q4"/>
  </r>
  <r>
    <n v="2152936"/>
    <x v="207"/>
    <x v="6"/>
    <x v="68"/>
    <x v="13"/>
    <x v="0"/>
    <x v="1186"/>
    <d v="2016-10-10T00:00:00"/>
    <x v="0"/>
    <s v="Yes"/>
    <x v="13"/>
    <x v="0"/>
    <x v="2"/>
    <s v="Q4"/>
  </r>
  <r>
    <n v="1556742"/>
    <x v="51"/>
    <x v="2"/>
    <x v="31"/>
    <x v="7"/>
    <x v="0"/>
    <x v="270"/>
    <d v="2015-09-09T00:00:00"/>
    <x v="0"/>
    <s v="No"/>
    <x v="7"/>
    <x v="0"/>
    <x v="0"/>
    <s v="Q3"/>
  </r>
  <r>
    <n v="388265"/>
    <x v="14"/>
    <x v="0"/>
    <x v="0"/>
    <x v="9"/>
    <x v="1"/>
    <x v="53"/>
    <d v="2013-04-23T00:00:00"/>
    <x v="0"/>
    <s v="Yes"/>
    <x v="9"/>
    <x v="1"/>
    <x v="3"/>
    <s v="Q2"/>
  </r>
  <r>
    <n v="1393369"/>
    <x v="21"/>
    <x v="2"/>
    <x v="31"/>
    <x v="49"/>
    <x v="0"/>
    <x v="211"/>
    <d v="2015-05-27T00:00:00"/>
    <x v="0"/>
    <s v="No"/>
    <x v="34"/>
    <x v="0"/>
    <x v="0"/>
    <s v="Q2"/>
  </r>
  <r>
    <n v="462528"/>
    <x v="8"/>
    <x v="5"/>
    <x v="12"/>
    <x v="7"/>
    <x v="1"/>
    <x v="390"/>
    <d v="2013-08-27T00:00:00"/>
    <x v="0"/>
    <s v="No"/>
    <x v="7"/>
    <x v="61"/>
    <x v="3"/>
    <s v="Q3"/>
  </r>
  <r>
    <n v="1476455"/>
    <x v="50"/>
    <x v="5"/>
    <x v="12"/>
    <x v="5"/>
    <x v="1"/>
    <x v="631"/>
    <d v="2015-07-21T00:00:00"/>
    <x v="0"/>
    <s v="No"/>
    <x v="5"/>
    <x v="0"/>
    <x v="0"/>
    <s v="Q3"/>
  </r>
  <r>
    <n v="832738"/>
    <x v="10"/>
    <x v="1"/>
    <x v="22"/>
    <x v="9"/>
    <x v="1"/>
    <x v="207"/>
    <d v="2014-05-05T00:00:00"/>
    <x v="0"/>
    <s v="No"/>
    <x v="9"/>
    <x v="2"/>
    <x v="1"/>
    <s v="Q2"/>
  </r>
  <r>
    <n v="2084098"/>
    <x v="8"/>
    <x v="0"/>
    <x v="0"/>
    <x v="13"/>
    <x v="1"/>
    <x v="306"/>
    <d v="2016-08-30T00:00:00"/>
    <x v="0"/>
    <s v="No"/>
    <x v="13"/>
    <x v="6"/>
    <x v="2"/>
    <s v="Q3"/>
  </r>
  <r>
    <n v="1083910"/>
    <x v="84"/>
    <x v="0"/>
    <x v="0"/>
    <x v="31"/>
    <x v="0"/>
    <x v="264"/>
    <d v="2014-10-23T00:00:00"/>
    <x v="0"/>
    <s v="No"/>
    <x v="31"/>
    <x v="0"/>
    <x v="1"/>
    <s v="Q4"/>
  </r>
  <r>
    <n v="1957954"/>
    <x v="28"/>
    <x v="5"/>
    <x v="9"/>
    <x v="0"/>
    <x v="3"/>
    <x v="69"/>
    <d v="2016-07-06T00:00:00"/>
    <x v="0"/>
    <s v="No"/>
    <x v="0"/>
    <x v="0"/>
    <x v="2"/>
    <s v="Q3"/>
  </r>
  <r>
    <n v="1417159"/>
    <x v="28"/>
    <x v="2"/>
    <x v="31"/>
    <x v="45"/>
    <x v="0"/>
    <x v="1001"/>
    <d v="2015-11-06T00:00:00"/>
    <x v="0"/>
    <s v="Yes"/>
    <x v="44"/>
    <x v="0"/>
    <x v="0"/>
    <s v="Q4"/>
  </r>
  <r>
    <n v="1716060"/>
    <x v="18"/>
    <x v="0"/>
    <x v="0"/>
    <x v="7"/>
    <x v="0"/>
    <x v="1067"/>
    <d v="2015-12-24T00:00:00"/>
    <x v="0"/>
    <s v="Yes"/>
    <x v="7"/>
    <x v="0"/>
    <x v="0"/>
    <s v="Q4"/>
  </r>
  <r>
    <n v="1233042"/>
    <x v="35"/>
    <x v="0"/>
    <x v="0"/>
    <x v="5"/>
    <x v="0"/>
    <x v="350"/>
    <d v="2015-10-02T00:00:00"/>
    <x v="0"/>
    <s v="No"/>
    <x v="5"/>
    <x v="0"/>
    <x v="0"/>
    <s v="Q4"/>
  </r>
  <r>
    <n v="1248536"/>
    <x v="931"/>
    <x v="6"/>
    <x v="46"/>
    <x v="42"/>
    <x v="0"/>
    <x v="279"/>
    <d v="2015-02-27T00:00:00"/>
    <x v="1"/>
    <s v="No"/>
    <x v="42"/>
    <x v="21"/>
    <x v="0"/>
    <s v="Q1"/>
  </r>
  <r>
    <n v="1546966"/>
    <x v="25"/>
    <x v="2"/>
    <x v="24"/>
    <x v="19"/>
    <x v="1"/>
    <x v="483"/>
    <d v="2015-03-09T00:00:00"/>
    <x v="0"/>
    <s v="No"/>
    <x v="19"/>
    <x v="17"/>
    <x v="0"/>
    <s v="Q1"/>
  </r>
  <r>
    <n v="443041"/>
    <x v="129"/>
    <x v="7"/>
    <x v="21"/>
    <x v="7"/>
    <x v="0"/>
    <x v="837"/>
    <d v="2013-06-26T00:00:00"/>
    <x v="0"/>
    <s v="No"/>
    <x v="7"/>
    <x v="0"/>
    <x v="3"/>
    <s v="Q2"/>
  </r>
  <r>
    <n v="1936622"/>
    <x v="14"/>
    <x v="5"/>
    <x v="15"/>
    <x v="0"/>
    <x v="1"/>
    <x v="978"/>
    <d v="2016-05-26T00:00:00"/>
    <x v="0"/>
    <s v="No"/>
    <x v="0"/>
    <x v="9"/>
    <x v="2"/>
    <s v="Q2"/>
  </r>
  <r>
    <n v="887893"/>
    <x v="9"/>
    <x v="3"/>
    <x v="8"/>
    <x v="0"/>
    <x v="0"/>
    <x v="58"/>
    <d v="2014-10-06T00:00:00"/>
    <x v="0"/>
    <s v="Yes"/>
    <x v="0"/>
    <x v="0"/>
    <x v="1"/>
    <s v="Q4"/>
  </r>
  <r>
    <n v="1496161"/>
    <x v="683"/>
    <x v="1"/>
    <x v="1"/>
    <x v="12"/>
    <x v="0"/>
    <x v="1087"/>
    <d v="2015-07-31T00:00:00"/>
    <x v="0"/>
    <s v="No"/>
    <x v="12"/>
    <x v="0"/>
    <x v="0"/>
    <s v="Q3"/>
  </r>
  <r>
    <n v="882680"/>
    <x v="33"/>
    <x v="4"/>
    <x v="26"/>
    <x v="0"/>
    <x v="0"/>
    <x v="393"/>
    <d v="2014-05-06T00:00:00"/>
    <x v="0"/>
    <s v="No"/>
    <x v="0"/>
    <x v="0"/>
    <x v="1"/>
    <s v="Q2"/>
  </r>
  <r>
    <n v="1207860"/>
    <x v="19"/>
    <x v="5"/>
    <x v="12"/>
    <x v="7"/>
    <x v="0"/>
    <x v="1058"/>
    <d v="2015-01-30T00:00:00"/>
    <x v="0"/>
    <s v="No"/>
    <x v="7"/>
    <x v="19"/>
    <x v="0"/>
    <s v="Q1"/>
  </r>
  <r>
    <n v="1368714"/>
    <x v="16"/>
    <x v="7"/>
    <x v="19"/>
    <x v="13"/>
    <x v="0"/>
    <x v="1342"/>
    <d v="2015-10-05T00:00:00"/>
    <x v="0"/>
    <s v="No"/>
    <x v="13"/>
    <x v="0"/>
    <x v="0"/>
    <s v="Q4"/>
  </r>
  <r>
    <n v="462009"/>
    <x v="718"/>
    <x v="1"/>
    <x v="22"/>
    <x v="14"/>
    <x v="3"/>
    <x v="390"/>
    <d v="2013-07-30T00:00:00"/>
    <x v="0"/>
    <s v="No"/>
    <x v="14"/>
    <x v="34"/>
    <x v="3"/>
    <s v="Q3"/>
  </r>
  <r>
    <n v="1103948"/>
    <x v="4"/>
    <x v="3"/>
    <x v="8"/>
    <x v="0"/>
    <x v="0"/>
    <x v="624"/>
    <d v="2014-05-11T00:00:00"/>
    <x v="0"/>
    <s v="No"/>
    <x v="0"/>
    <x v="0"/>
    <x v="1"/>
    <s v="Q2"/>
  </r>
  <r>
    <n v="1893166"/>
    <x v="145"/>
    <x v="1"/>
    <x v="1"/>
    <x v="19"/>
    <x v="1"/>
    <x v="450"/>
    <d v="2016-04-26T00:00:00"/>
    <x v="0"/>
    <s v="No"/>
    <x v="19"/>
    <x v="6"/>
    <x v="2"/>
    <s v="Q2"/>
  </r>
  <r>
    <n v="1670766"/>
    <x v="62"/>
    <x v="1"/>
    <x v="4"/>
    <x v="18"/>
    <x v="0"/>
    <x v="546"/>
    <d v="2015-11-24T00:00:00"/>
    <x v="0"/>
    <s v="No"/>
    <x v="18"/>
    <x v="0"/>
    <x v="0"/>
    <s v="Q4"/>
  </r>
  <r>
    <n v="1706442"/>
    <x v="9"/>
    <x v="3"/>
    <x v="25"/>
    <x v="2"/>
    <x v="0"/>
    <x v="585"/>
    <d v="2015-12-17T00:00:00"/>
    <x v="0"/>
    <s v="No"/>
    <x v="2"/>
    <x v="0"/>
    <x v="0"/>
    <s v="Q4"/>
  </r>
  <r>
    <n v="1075705"/>
    <x v="1"/>
    <x v="0"/>
    <x v="0"/>
    <x v="5"/>
    <x v="1"/>
    <x v="939"/>
    <d v="2014-10-17T00:00:00"/>
    <x v="0"/>
    <s v="No"/>
    <x v="5"/>
    <x v="0"/>
    <x v="1"/>
    <s v="Q4"/>
  </r>
  <r>
    <n v="1794885"/>
    <x v="932"/>
    <x v="7"/>
    <x v="21"/>
    <x v="34"/>
    <x v="3"/>
    <x v="480"/>
    <d v="2016-05-04T00:00:00"/>
    <x v="0"/>
    <s v="No"/>
    <x v="34"/>
    <x v="80"/>
    <x v="2"/>
    <s v="Q1"/>
  </r>
  <r>
    <n v="2073527"/>
    <x v="189"/>
    <x v="7"/>
    <x v="19"/>
    <x v="35"/>
    <x v="0"/>
    <x v="681"/>
    <d v="2016-08-20T00:00:00"/>
    <x v="0"/>
    <s v="No"/>
    <x v="35"/>
    <x v="0"/>
    <x v="2"/>
    <s v="Q3"/>
  </r>
  <r>
    <n v="995696"/>
    <x v="35"/>
    <x v="0"/>
    <x v="0"/>
    <x v="14"/>
    <x v="0"/>
    <x v="796"/>
    <d v="2014-08-21T00:00:00"/>
    <x v="0"/>
    <s v="No"/>
    <x v="14"/>
    <x v="0"/>
    <x v="1"/>
    <s v="Q3"/>
  </r>
  <r>
    <n v="1110337"/>
    <x v="65"/>
    <x v="7"/>
    <x v="39"/>
    <x v="24"/>
    <x v="0"/>
    <x v="1133"/>
    <d v="2014-10-11T00:00:00"/>
    <x v="0"/>
    <s v="No"/>
    <x v="24"/>
    <x v="0"/>
    <x v="1"/>
    <s v="Q4"/>
  </r>
  <r>
    <n v="1456190"/>
    <x v="1"/>
    <x v="0"/>
    <x v="0"/>
    <x v="0"/>
    <x v="0"/>
    <x v="630"/>
    <d v="2015-08-07T00:00:00"/>
    <x v="0"/>
    <s v="No"/>
    <x v="0"/>
    <x v="0"/>
    <x v="0"/>
    <s v="Q3"/>
  </r>
  <r>
    <n v="1793566"/>
    <x v="5"/>
    <x v="1"/>
    <x v="1"/>
    <x v="7"/>
    <x v="0"/>
    <x v="165"/>
    <d v="2016-02-18T00:00:00"/>
    <x v="0"/>
    <s v="No"/>
    <x v="7"/>
    <x v="0"/>
    <x v="2"/>
    <s v="Q1"/>
  </r>
  <r>
    <n v="1203530"/>
    <x v="200"/>
    <x v="1"/>
    <x v="22"/>
    <x v="31"/>
    <x v="0"/>
    <x v="20"/>
    <d v="2015-01-22T00:00:00"/>
    <x v="0"/>
    <s v="Yes"/>
    <x v="31"/>
    <x v="0"/>
    <x v="0"/>
    <s v="Q1"/>
  </r>
  <r>
    <n v="1862771"/>
    <x v="14"/>
    <x v="2"/>
    <x v="31"/>
    <x v="9"/>
    <x v="0"/>
    <x v="373"/>
    <d v="2016-05-04T00:00:00"/>
    <x v="0"/>
    <s v="Yes"/>
    <x v="9"/>
    <x v="0"/>
    <x v="2"/>
    <s v="Q2"/>
  </r>
  <r>
    <n v="2102393"/>
    <x v="192"/>
    <x v="5"/>
    <x v="15"/>
    <x v="16"/>
    <x v="0"/>
    <x v="1107"/>
    <d v="2016-08-09T00:00:00"/>
    <x v="0"/>
    <s v="No"/>
    <x v="16"/>
    <x v="0"/>
    <x v="2"/>
    <s v="Q3"/>
  </r>
  <r>
    <n v="1257088"/>
    <x v="1"/>
    <x v="0"/>
    <x v="0"/>
    <x v="25"/>
    <x v="0"/>
    <x v="272"/>
    <d v="2015-02-25T00:00:00"/>
    <x v="0"/>
    <s v="Yes"/>
    <x v="25"/>
    <x v="0"/>
    <x v="0"/>
    <s v="Q1"/>
  </r>
  <r>
    <n v="1620688"/>
    <x v="353"/>
    <x v="7"/>
    <x v="39"/>
    <x v="41"/>
    <x v="0"/>
    <x v="129"/>
    <d v="2015-10-27T00:00:00"/>
    <x v="0"/>
    <s v="No"/>
    <x v="41"/>
    <x v="2"/>
    <x v="0"/>
    <s v="Q4"/>
  </r>
  <r>
    <n v="1008916"/>
    <x v="21"/>
    <x v="2"/>
    <x v="24"/>
    <x v="12"/>
    <x v="0"/>
    <x v="186"/>
    <d v="2014-08-30T00:00:00"/>
    <x v="0"/>
    <s v="No"/>
    <x v="12"/>
    <x v="0"/>
    <x v="1"/>
    <s v="Q3"/>
  </r>
  <r>
    <n v="1926913"/>
    <x v="10"/>
    <x v="0"/>
    <x v="0"/>
    <x v="3"/>
    <x v="0"/>
    <x v="132"/>
    <d v="2016-05-16T00:00:00"/>
    <x v="0"/>
    <s v="No"/>
    <x v="3"/>
    <x v="0"/>
    <x v="2"/>
    <s v="Q2"/>
  </r>
  <r>
    <n v="1796965"/>
    <x v="23"/>
    <x v="2"/>
    <x v="34"/>
    <x v="24"/>
    <x v="0"/>
    <x v="991"/>
    <d v="2016-02-25T00:00:00"/>
    <x v="0"/>
    <s v="No"/>
    <x v="24"/>
    <x v="6"/>
    <x v="2"/>
    <s v="Q1"/>
  </r>
  <r>
    <n v="737479"/>
    <x v="9"/>
    <x v="3"/>
    <x v="3"/>
    <x v="10"/>
    <x v="0"/>
    <x v="237"/>
    <d v="2014-02-28T00:00:00"/>
    <x v="0"/>
    <s v="No"/>
    <x v="10"/>
    <x v="0"/>
    <x v="1"/>
    <s v="Q1"/>
  </r>
  <r>
    <n v="1386802"/>
    <x v="20"/>
    <x v="0"/>
    <x v="5"/>
    <x v="50"/>
    <x v="0"/>
    <x v="444"/>
    <d v="2015-05-21T00:00:00"/>
    <x v="0"/>
    <s v="No"/>
    <x v="48"/>
    <x v="0"/>
    <x v="0"/>
    <s v="Q2"/>
  </r>
  <r>
    <n v="861824"/>
    <x v="8"/>
    <x v="0"/>
    <x v="0"/>
    <x v="0"/>
    <x v="3"/>
    <x v="50"/>
    <d v="2014-05-22T00:00:00"/>
    <x v="0"/>
    <s v="No"/>
    <x v="0"/>
    <x v="1"/>
    <x v="1"/>
    <s v="Q2"/>
  </r>
  <r>
    <n v="966230"/>
    <x v="189"/>
    <x v="7"/>
    <x v="19"/>
    <x v="18"/>
    <x v="0"/>
    <x v="1324"/>
    <d v="2014-03-08T00:00:00"/>
    <x v="0"/>
    <s v="No"/>
    <x v="18"/>
    <x v="0"/>
    <x v="1"/>
    <s v="Q1"/>
  </r>
  <r>
    <n v="1972921"/>
    <x v="30"/>
    <x v="5"/>
    <x v="9"/>
    <x v="47"/>
    <x v="0"/>
    <x v="381"/>
    <d v="2016-06-20T00:00:00"/>
    <x v="0"/>
    <s v="No"/>
    <x v="46"/>
    <x v="6"/>
    <x v="2"/>
    <s v="Q2"/>
  </r>
  <r>
    <n v="2043164"/>
    <x v="14"/>
    <x v="2"/>
    <x v="34"/>
    <x v="29"/>
    <x v="2"/>
    <x v="730"/>
    <d v="2016-04-08T00:00:00"/>
    <x v="0"/>
    <s v="No"/>
    <x v="29"/>
    <x v="8"/>
    <x v="2"/>
    <s v="Q1"/>
  </r>
  <r>
    <n v="2067155"/>
    <x v="14"/>
    <x v="1"/>
    <x v="1"/>
    <x v="4"/>
    <x v="0"/>
    <x v="124"/>
    <d v="2016-08-18T00:00:00"/>
    <x v="0"/>
    <s v="No"/>
    <x v="4"/>
    <x v="4"/>
    <x v="2"/>
    <s v="Q3"/>
  </r>
  <r>
    <n v="1314720"/>
    <x v="512"/>
    <x v="1"/>
    <x v="1"/>
    <x v="31"/>
    <x v="0"/>
    <x v="295"/>
    <d v="2015-03-04T00:00:00"/>
    <x v="1"/>
    <s v="No"/>
    <x v="31"/>
    <x v="0"/>
    <x v="0"/>
    <s v="Q1"/>
  </r>
  <r>
    <n v="1742311"/>
    <x v="594"/>
    <x v="5"/>
    <x v="14"/>
    <x v="3"/>
    <x v="0"/>
    <x v="10"/>
    <d v="2016-01-15T00:00:00"/>
    <x v="0"/>
    <s v="No"/>
    <x v="3"/>
    <x v="0"/>
    <x v="2"/>
    <s v="Q1"/>
  </r>
  <r>
    <n v="1922464"/>
    <x v="220"/>
    <x v="0"/>
    <x v="0"/>
    <x v="35"/>
    <x v="0"/>
    <x v="577"/>
    <d v="2016-12-05T00:00:00"/>
    <x v="0"/>
    <s v="No"/>
    <x v="35"/>
    <x v="0"/>
    <x v="2"/>
    <s v="Q4"/>
  </r>
  <r>
    <n v="2056543"/>
    <x v="28"/>
    <x v="0"/>
    <x v="0"/>
    <x v="47"/>
    <x v="1"/>
    <x v="1171"/>
    <d v="2016-12-08T00:00:00"/>
    <x v="0"/>
    <s v="No"/>
    <x v="46"/>
    <x v="18"/>
    <x v="2"/>
    <s v="Q4"/>
  </r>
  <r>
    <n v="690861"/>
    <x v="9"/>
    <x v="3"/>
    <x v="3"/>
    <x v="3"/>
    <x v="0"/>
    <x v="332"/>
    <d v="2014-01-29T00:00:00"/>
    <x v="0"/>
    <s v="No"/>
    <x v="3"/>
    <x v="0"/>
    <x v="1"/>
    <s v="Q1"/>
  </r>
  <r>
    <n v="1778323"/>
    <x v="45"/>
    <x v="0"/>
    <x v="5"/>
    <x v="4"/>
    <x v="1"/>
    <x v="374"/>
    <d v="2016-09-02T00:00:00"/>
    <x v="0"/>
    <s v="No"/>
    <x v="4"/>
    <x v="13"/>
    <x v="2"/>
    <s v="Q3"/>
  </r>
  <r>
    <n v="526609"/>
    <x v="10"/>
    <x v="5"/>
    <x v="15"/>
    <x v="0"/>
    <x v="0"/>
    <x v="975"/>
    <d v="2013-09-17T00:00:00"/>
    <x v="0"/>
    <s v="No"/>
    <x v="0"/>
    <x v="9"/>
    <x v="3"/>
    <s v="Q3"/>
  </r>
  <r>
    <n v="1467232"/>
    <x v="14"/>
    <x v="2"/>
    <x v="47"/>
    <x v="7"/>
    <x v="0"/>
    <x v="87"/>
    <d v="2015-07-14T00:00:00"/>
    <x v="0"/>
    <s v="No"/>
    <x v="7"/>
    <x v="0"/>
    <x v="0"/>
    <s v="Q3"/>
  </r>
  <r>
    <n v="501592"/>
    <x v="10"/>
    <x v="0"/>
    <x v="0"/>
    <x v="3"/>
    <x v="0"/>
    <x v="1069"/>
    <d v="2013-08-30T00:00:00"/>
    <x v="0"/>
    <s v="No"/>
    <x v="3"/>
    <x v="4"/>
    <x v="3"/>
    <s v="Q3"/>
  </r>
  <r>
    <n v="587020"/>
    <x v="30"/>
    <x v="5"/>
    <x v="12"/>
    <x v="20"/>
    <x v="1"/>
    <x v="791"/>
    <d v="2013-07-11T00:00:00"/>
    <x v="0"/>
    <s v="No"/>
    <x v="20"/>
    <x v="18"/>
    <x v="3"/>
    <s v="Q2"/>
  </r>
  <r>
    <n v="2090223"/>
    <x v="933"/>
    <x v="7"/>
    <x v="52"/>
    <x v="20"/>
    <x v="3"/>
    <x v="110"/>
    <d v="2016-08-31T00:00:00"/>
    <x v="0"/>
    <s v="No"/>
    <x v="20"/>
    <x v="0"/>
    <x v="2"/>
    <s v="Q3"/>
  </r>
  <r>
    <n v="1352429"/>
    <x v="273"/>
    <x v="7"/>
    <x v="39"/>
    <x v="5"/>
    <x v="0"/>
    <x v="496"/>
    <d v="2015-05-05T00:00:00"/>
    <x v="0"/>
    <s v="Yes"/>
    <x v="5"/>
    <x v="19"/>
    <x v="0"/>
    <s v="Q2"/>
  </r>
  <r>
    <n v="1165609"/>
    <x v="9"/>
    <x v="3"/>
    <x v="8"/>
    <x v="40"/>
    <x v="0"/>
    <x v="1154"/>
    <d v="2014-12-24T00:00:00"/>
    <x v="0"/>
    <s v="No"/>
    <x v="40"/>
    <x v="9"/>
    <x v="1"/>
    <s v="Q4"/>
  </r>
  <r>
    <n v="1187606"/>
    <x v="14"/>
    <x v="2"/>
    <x v="16"/>
    <x v="14"/>
    <x v="0"/>
    <x v="1187"/>
    <d v="2015-09-01T00:00:00"/>
    <x v="0"/>
    <s v="No"/>
    <x v="14"/>
    <x v="0"/>
    <x v="0"/>
    <s v="Q3"/>
  </r>
  <r>
    <n v="1967303"/>
    <x v="441"/>
    <x v="0"/>
    <x v="5"/>
    <x v="8"/>
    <x v="0"/>
    <x v="298"/>
    <d v="2016-06-13T00:00:00"/>
    <x v="0"/>
    <s v="No"/>
    <x v="8"/>
    <x v="0"/>
    <x v="2"/>
    <s v="Q2"/>
  </r>
  <r>
    <n v="2083000"/>
    <x v="9"/>
    <x v="3"/>
    <x v="8"/>
    <x v="20"/>
    <x v="0"/>
    <x v="306"/>
    <d v="2016-08-26T00:00:00"/>
    <x v="0"/>
    <s v="No"/>
    <x v="20"/>
    <x v="0"/>
    <x v="2"/>
    <s v="Q3"/>
  </r>
  <r>
    <n v="1417740"/>
    <x v="419"/>
    <x v="0"/>
    <x v="0"/>
    <x v="33"/>
    <x v="0"/>
    <x v="1001"/>
    <d v="2015-11-06T00:00:00"/>
    <x v="0"/>
    <s v="No"/>
    <x v="33"/>
    <x v="0"/>
    <x v="0"/>
    <s v="Q4"/>
  </r>
  <r>
    <n v="1418874"/>
    <x v="4"/>
    <x v="3"/>
    <x v="3"/>
    <x v="13"/>
    <x v="0"/>
    <x v="966"/>
    <d v="2015-12-06T00:00:00"/>
    <x v="0"/>
    <s v="No"/>
    <x v="13"/>
    <x v="0"/>
    <x v="0"/>
    <s v="Q4"/>
  </r>
  <r>
    <n v="1083523"/>
    <x v="33"/>
    <x v="1"/>
    <x v="22"/>
    <x v="14"/>
    <x v="0"/>
    <x v="264"/>
    <d v="2014-10-27T00:00:00"/>
    <x v="0"/>
    <s v="No"/>
    <x v="14"/>
    <x v="6"/>
    <x v="1"/>
    <s v="Q4"/>
  </r>
  <r>
    <n v="362608"/>
    <x v="25"/>
    <x v="2"/>
    <x v="24"/>
    <x v="0"/>
    <x v="0"/>
    <x v="365"/>
    <d v="2013-03-26T00:00:00"/>
    <x v="0"/>
    <s v="Yes"/>
    <x v="0"/>
    <x v="2"/>
    <x v="3"/>
    <s v="Q1"/>
  </r>
  <r>
    <n v="857481"/>
    <x v="758"/>
    <x v="1"/>
    <x v="27"/>
    <x v="31"/>
    <x v="0"/>
    <x v="1005"/>
    <d v="2014-05-18T00:00:00"/>
    <x v="0"/>
    <s v="No"/>
    <x v="31"/>
    <x v="0"/>
    <x v="1"/>
    <s v="Q2"/>
  </r>
  <r>
    <n v="717841"/>
    <x v="10"/>
    <x v="2"/>
    <x v="24"/>
    <x v="0"/>
    <x v="0"/>
    <x v="395"/>
    <d v="2014-02-18T00:00:00"/>
    <x v="0"/>
    <s v="No"/>
    <x v="0"/>
    <x v="0"/>
    <x v="1"/>
    <s v="Q1"/>
  </r>
  <r>
    <n v="1956549"/>
    <x v="10"/>
    <x v="2"/>
    <x v="17"/>
    <x v="4"/>
    <x v="0"/>
    <x v="666"/>
    <d v="2016-06-06T00:00:00"/>
    <x v="0"/>
    <s v="Yes"/>
    <x v="4"/>
    <x v="0"/>
    <x v="2"/>
    <s v="Q2"/>
  </r>
  <r>
    <n v="2008963"/>
    <x v="4"/>
    <x v="3"/>
    <x v="8"/>
    <x v="35"/>
    <x v="0"/>
    <x v="277"/>
    <d v="2016-12-07T00:00:00"/>
    <x v="0"/>
    <s v="No"/>
    <x v="35"/>
    <x v="0"/>
    <x v="2"/>
    <s v="Q4"/>
  </r>
  <r>
    <n v="680593"/>
    <x v="217"/>
    <x v="1"/>
    <x v="1"/>
    <x v="27"/>
    <x v="0"/>
    <x v="498"/>
    <d v="2014-01-23T00:00:00"/>
    <x v="0"/>
    <s v="No"/>
    <x v="27"/>
    <x v="1"/>
    <x v="1"/>
    <s v="Q1"/>
  </r>
  <r>
    <n v="260884"/>
    <x v="14"/>
    <x v="0"/>
    <x v="0"/>
    <x v="0"/>
    <x v="2"/>
    <x v="104"/>
    <d v="2013-01-25T00:00:00"/>
    <x v="0"/>
    <s v="No"/>
    <x v="0"/>
    <x v="1"/>
    <x v="3"/>
    <s v="Q1"/>
  </r>
  <r>
    <n v="1778703"/>
    <x v="127"/>
    <x v="5"/>
    <x v="9"/>
    <x v="39"/>
    <x v="0"/>
    <x v="374"/>
    <d v="2016-08-02T00:00:00"/>
    <x v="0"/>
    <s v="No"/>
    <x v="39"/>
    <x v="0"/>
    <x v="2"/>
    <s v="Q3"/>
  </r>
  <r>
    <n v="719968"/>
    <x v="8"/>
    <x v="5"/>
    <x v="12"/>
    <x v="12"/>
    <x v="1"/>
    <x v="725"/>
    <d v="2014-04-03T00:00:00"/>
    <x v="0"/>
    <s v="No"/>
    <x v="12"/>
    <x v="59"/>
    <x v="1"/>
    <s v="Q1"/>
  </r>
  <r>
    <n v="1506071"/>
    <x v="10"/>
    <x v="5"/>
    <x v="15"/>
    <x v="14"/>
    <x v="0"/>
    <x v="847"/>
    <d v="2015-06-08T00:00:00"/>
    <x v="0"/>
    <s v="No"/>
    <x v="14"/>
    <x v="0"/>
    <x v="0"/>
    <s v="Q2"/>
  </r>
  <r>
    <n v="867534"/>
    <x v="14"/>
    <x v="5"/>
    <x v="12"/>
    <x v="0"/>
    <x v="0"/>
    <x v="1259"/>
    <d v="2014-05-24T00:00:00"/>
    <x v="0"/>
    <s v="Yes"/>
    <x v="0"/>
    <x v="0"/>
    <x v="1"/>
    <s v="Q2"/>
  </r>
  <r>
    <n v="1293067"/>
    <x v="62"/>
    <x v="2"/>
    <x v="24"/>
    <x v="8"/>
    <x v="1"/>
    <x v="458"/>
    <d v="2015-03-26T00:00:00"/>
    <x v="0"/>
    <s v="No"/>
    <x v="8"/>
    <x v="19"/>
    <x v="0"/>
    <s v="Q1"/>
  </r>
  <r>
    <n v="1299166"/>
    <x v="32"/>
    <x v="5"/>
    <x v="12"/>
    <x v="0"/>
    <x v="1"/>
    <x v="361"/>
    <d v="2015-03-26T00:00:00"/>
    <x v="0"/>
    <s v="No"/>
    <x v="0"/>
    <x v="4"/>
    <x v="0"/>
    <s v="Q1"/>
  </r>
  <r>
    <n v="1981491"/>
    <x v="10"/>
    <x v="0"/>
    <x v="0"/>
    <x v="12"/>
    <x v="3"/>
    <x v="24"/>
    <d v="2016-06-23T00:00:00"/>
    <x v="0"/>
    <s v="No"/>
    <x v="12"/>
    <x v="0"/>
    <x v="2"/>
    <s v="Q2"/>
  </r>
  <r>
    <n v="1769295"/>
    <x v="253"/>
    <x v="1"/>
    <x v="27"/>
    <x v="29"/>
    <x v="0"/>
    <x v="923"/>
    <d v="2016-03-02T00:00:00"/>
    <x v="0"/>
    <s v="No"/>
    <x v="29"/>
    <x v="0"/>
    <x v="2"/>
    <s v="Q1"/>
  </r>
  <r>
    <n v="329546"/>
    <x v="10"/>
    <x v="2"/>
    <x v="23"/>
    <x v="31"/>
    <x v="3"/>
    <x v="1003"/>
    <d v="2013-02-25T00:00:00"/>
    <x v="0"/>
    <s v="No"/>
    <x v="31"/>
    <x v="0"/>
    <x v="3"/>
    <s v="Q1"/>
  </r>
  <r>
    <n v="1357897"/>
    <x v="62"/>
    <x v="2"/>
    <x v="47"/>
    <x v="29"/>
    <x v="0"/>
    <x v="555"/>
    <d v="2015-02-05T00:00:00"/>
    <x v="0"/>
    <s v="No"/>
    <x v="29"/>
    <x v="0"/>
    <x v="0"/>
    <s v="Q1"/>
  </r>
  <r>
    <n v="862908"/>
    <x v="741"/>
    <x v="0"/>
    <x v="5"/>
    <x v="4"/>
    <x v="0"/>
    <x v="50"/>
    <d v="2014-05-21T00:00:00"/>
    <x v="0"/>
    <s v="No"/>
    <x v="4"/>
    <x v="0"/>
    <x v="1"/>
    <s v="Q2"/>
  </r>
  <r>
    <n v="1499818"/>
    <x v="35"/>
    <x v="0"/>
    <x v="0"/>
    <x v="13"/>
    <x v="0"/>
    <x v="1184"/>
    <d v="2015-03-08T00:00:00"/>
    <x v="0"/>
    <s v="No"/>
    <x v="13"/>
    <x v="0"/>
    <x v="0"/>
    <s v="Q1"/>
  </r>
  <r>
    <n v="765109"/>
    <x v="16"/>
    <x v="2"/>
    <x v="16"/>
    <x v="35"/>
    <x v="1"/>
    <x v="788"/>
    <d v="2014-03-24T00:00:00"/>
    <x v="0"/>
    <s v="No"/>
    <x v="35"/>
    <x v="2"/>
    <x v="1"/>
    <s v="Q1"/>
  </r>
  <r>
    <n v="726664"/>
    <x v="8"/>
    <x v="7"/>
    <x v="21"/>
    <x v="12"/>
    <x v="0"/>
    <x v="553"/>
    <d v="2014-02-24T00:00:00"/>
    <x v="0"/>
    <s v="No"/>
    <x v="12"/>
    <x v="4"/>
    <x v="1"/>
    <s v="Q1"/>
  </r>
  <r>
    <n v="898916"/>
    <x v="17"/>
    <x v="3"/>
    <x v="3"/>
    <x v="5"/>
    <x v="0"/>
    <x v="565"/>
    <d v="2014-06-17T00:00:00"/>
    <x v="0"/>
    <s v="No"/>
    <x v="5"/>
    <x v="0"/>
    <x v="1"/>
    <s v="Q2"/>
  </r>
  <r>
    <n v="1233280"/>
    <x v="429"/>
    <x v="1"/>
    <x v="4"/>
    <x v="40"/>
    <x v="0"/>
    <x v="350"/>
    <d v="2015-10-02T00:00:00"/>
    <x v="0"/>
    <s v="No"/>
    <x v="40"/>
    <x v="0"/>
    <x v="0"/>
    <s v="Q4"/>
  </r>
  <r>
    <n v="1119217"/>
    <x v="18"/>
    <x v="0"/>
    <x v="0"/>
    <x v="18"/>
    <x v="0"/>
    <x v="954"/>
    <d v="2014-11-17T00:00:00"/>
    <x v="0"/>
    <s v="No"/>
    <x v="18"/>
    <x v="0"/>
    <x v="1"/>
    <s v="Q4"/>
  </r>
  <r>
    <n v="1526973"/>
    <x v="14"/>
    <x v="2"/>
    <x v="31"/>
    <x v="7"/>
    <x v="0"/>
    <x v="384"/>
    <d v="2015-08-19T00:00:00"/>
    <x v="0"/>
    <s v="No"/>
    <x v="7"/>
    <x v="0"/>
    <x v="0"/>
    <s v="Q3"/>
  </r>
  <r>
    <n v="2055711"/>
    <x v="16"/>
    <x v="2"/>
    <x v="24"/>
    <x v="0"/>
    <x v="0"/>
    <x v="1171"/>
    <d v="2016-10-08T00:00:00"/>
    <x v="0"/>
    <s v="Yes"/>
    <x v="0"/>
    <x v="0"/>
    <x v="2"/>
    <s v="Q4"/>
  </r>
  <r>
    <n v="409535"/>
    <x v="10"/>
    <x v="0"/>
    <x v="37"/>
    <x v="38"/>
    <x v="3"/>
    <x v="1047"/>
    <d v="2013-05-17T00:00:00"/>
    <x v="0"/>
    <s v="Yes"/>
    <x v="38"/>
    <x v="1"/>
    <x v="3"/>
    <s v="Q2"/>
  </r>
  <r>
    <n v="1070220"/>
    <x v="10"/>
    <x v="2"/>
    <x v="48"/>
    <x v="0"/>
    <x v="0"/>
    <x v="1122"/>
    <d v="2014-10-14T00:00:00"/>
    <x v="0"/>
    <s v="No"/>
    <x v="0"/>
    <x v="0"/>
    <x v="1"/>
    <s v="Q4"/>
  </r>
  <r>
    <n v="1889627"/>
    <x v="84"/>
    <x v="0"/>
    <x v="0"/>
    <x v="20"/>
    <x v="3"/>
    <x v="66"/>
    <d v="2016-04-25T00:00:00"/>
    <x v="0"/>
    <s v="No"/>
    <x v="20"/>
    <x v="2"/>
    <x v="2"/>
    <s v="Q2"/>
  </r>
  <r>
    <n v="2055105"/>
    <x v="110"/>
    <x v="6"/>
    <x v="52"/>
    <x v="13"/>
    <x v="0"/>
    <x v="1171"/>
    <d v="2016-12-08T00:00:00"/>
    <x v="0"/>
    <s v="No"/>
    <x v="13"/>
    <x v="18"/>
    <x v="2"/>
    <s v="Q4"/>
  </r>
  <r>
    <n v="1170923"/>
    <x v="30"/>
    <x v="5"/>
    <x v="12"/>
    <x v="21"/>
    <x v="0"/>
    <x v="1352"/>
    <d v="2014-12-25T00:00:00"/>
    <x v="0"/>
    <s v="No"/>
    <x v="21"/>
    <x v="0"/>
    <x v="1"/>
    <s v="Q4"/>
  </r>
  <r>
    <n v="1032059"/>
    <x v="33"/>
    <x v="4"/>
    <x v="26"/>
    <x v="7"/>
    <x v="0"/>
    <x v="95"/>
    <d v="2014-09-16T00:00:00"/>
    <x v="0"/>
    <s v="No"/>
    <x v="7"/>
    <x v="0"/>
    <x v="1"/>
    <s v="Q3"/>
  </r>
  <r>
    <n v="1993887"/>
    <x v="1"/>
    <x v="0"/>
    <x v="0"/>
    <x v="10"/>
    <x v="0"/>
    <x v="15"/>
    <d v="2016-06-30T00:00:00"/>
    <x v="0"/>
    <s v="No"/>
    <x v="10"/>
    <x v="0"/>
    <x v="2"/>
    <s v="Q2"/>
  </r>
  <r>
    <n v="1053606"/>
    <x v="129"/>
    <x v="7"/>
    <x v="21"/>
    <x v="12"/>
    <x v="0"/>
    <x v="941"/>
    <d v="2014-01-10T00:00:00"/>
    <x v="0"/>
    <s v="No"/>
    <x v="12"/>
    <x v="0"/>
    <x v="1"/>
    <s v="Q1"/>
  </r>
  <r>
    <n v="1090786"/>
    <x v="19"/>
    <x v="5"/>
    <x v="9"/>
    <x v="1"/>
    <x v="0"/>
    <x v="1043"/>
    <d v="2014-10-31T00:00:00"/>
    <x v="0"/>
    <s v="No"/>
    <x v="1"/>
    <x v="6"/>
    <x v="1"/>
    <s v="Q4"/>
  </r>
  <r>
    <n v="361267"/>
    <x v="8"/>
    <x v="0"/>
    <x v="37"/>
    <x v="15"/>
    <x v="0"/>
    <x v="112"/>
    <d v="2013-03-21T00:00:00"/>
    <x v="0"/>
    <s v="No"/>
    <x v="15"/>
    <x v="1"/>
    <x v="3"/>
    <s v="Q1"/>
  </r>
  <r>
    <n v="1705456"/>
    <x v="7"/>
    <x v="4"/>
    <x v="6"/>
    <x v="7"/>
    <x v="0"/>
    <x v="464"/>
    <d v="2015-12-16T00:00:00"/>
    <x v="0"/>
    <s v="No"/>
    <x v="7"/>
    <x v="0"/>
    <x v="0"/>
    <s v="Q4"/>
  </r>
  <r>
    <n v="1811254"/>
    <x v="14"/>
    <x v="2"/>
    <x v="30"/>
    <x v="20"/>
    <x v="1"/>
    <x v="449"/>
    <d v="2016-02-03T00:00:00"/>
    <x v="0"/>
    <s v="No"/>
    <x v="20"/>
    <x v="13"/>
    <x v="2"/>
    <s v="Q1"/>
  </r>
  <r>
    <n v="818898"/>
    <x v="715"/>
    <x v="5"/>
    <x v="12"/>
    <x v="38"/>
    <x v="2"/>
    <x v="519"/>
    <d v="2014-04-25T00:00:00"/>
    <x v="1"/>
    <s v="Yes"/>
    <x v="38"/>
    <x v="9"/>
    <x v="1"/>
    <s v="Q2"/>
  </r>
  <r>
    <n v="1627334"/>
    <x v="28"/>
    <x v="5"/>
    <x v="12"/>
    <x v="0"/>
    <x v="0"/>
    <x v="4"/>
    <d v="2015-10-27T00:00:00"/>
    <x v="0"/>
    <s v="No"/>
    <x v="0"/>
    <x v="0"/>
    <x v="0"/>
    <s v="Q4"/>
  </r>
  <r>
    <n v="1436424"/>
    <x v="4"/>
    <x v="3"/>
    <x v="44"/>
    <x v="25"/>
    <x v="0"/>
    <x v="540"/>
    <d v="2015-06-24T00:00:00"/>
    <x v="0"/>
    <s v="No"/>
    <x v="25"/>
    <x v="0"/>
    <x v="0"/>
    <s v="Q2"/>
  </r>
  <r>
    <n v="1880599"/>
    <x v="10"/>
    <x v="0"/>
    <x v="0"/>
    <x v="12"/>
    <x v="0"/>
    <x v="250"/>
    <d v="2016-04-14T00:00:00"/>
    <x v="0"/>
    <s v="Yes"/>
    <x v="12"/>
    <x v="0"/>
    <x v="2"/>
    <s v="Q2"/>
  </r>
  <r>
    <n v="2016764"/>
    <x v="206"/>
    <x v="4"/>
    <x v="6"/>
    <x v="15"/>
    <x v="0"/>
    <x v="229"/>
    <d v="2016-07-18T00:00:00"/>
    <x v="0"/>
    <s v="Yes"/>
    <x v="15"/>
    <x v="0"/>
    <x v="2"/>
    <s v="Q3"/>
  </r>
  <r>
    <n v="681662"/>
    <x v="5"/>
    <x v="1"/>
    <x v="1"/>
    <x v="7"/>
    <x v="0"/>
    <x v="602"/>
    <d v="2014-01-23T00:00:00"/>
    <x v="0"/>
    <s v="No"/>
    <x v="7"/>
    <x v="0"/>
    <x v="1"/>
    <s v="Q1"/>
  </r>
  <r>
    <n v="1677076"/>
    <x v="17"/>
    <x v="3"/>
    <x v="8"/>
    <x v="10"/>
    <x v="0"/>
    <x v="434"/>
    <d v="2015-01-12T00:00:00"/>
    <x v="0"/>
    <s v="Yes"/>
    <x v="10"/>
    <x v="0"/>
    <x v="0"/>
    <s v="Q1"/>
  </r>
  <r>
    <n v="648778"/>
    <x v="130"/>
    <x v="1"/>
    <x v="1"/>
    <x v="18"/>
    <x v="0"/>
    <x v="1141"/>
    <d v="2013-12-30T00:00:00"/>
    <x v="0"/>
    <s v="No"/>
    <x v="18"/>
    <x v="0"/>
    <x v="3"/>
    <s v="Q4"/>
  </r>
  <r>
    <n v="1768070"/>
    <x v="62"/>
    <x v="7"/>
    <x v="39"/>
    <x v="37"/>
    <x v="0"/>
    <x v="560"/>
    <d v="2016-04-02T00:00:00"/>
    <x v="0"/>
    <s v="No"/>
    <x v="37"/>
    <x v="7"/>
    <x v="2"/>
    <s v="Q1"/>
  </r>
  <r>
    <n v="365916"/>
    <x v="10"/>
    <x v="2"/>
    <x v="24"/>
    <x v="19"/>
    <x v="1"/>
    <x v="1166"/>
    <d v="2013-03-27T00:00:00"/>
    <x v="0"/>
    <s v="No"/>
    <x v="19"/>
    <x v="0"/>
    <x v="3"/>
    <s v="Q1"/>
  </r>
  <r>
    <n v="1802014"/>
    <x v="934"/>
    <x v="1"/>
    <x v="1"/>
    <x v="18"/>
    <x v="0"/>
    <x v="482"/>
    <d v="2016-02-24T00:00:00"/>
    <x v="0"/>
    <s v="No"/>
    <x v="18"/>
    <x v="0"/>
    <x v="2"/>
    <s v="Q1"/>
  </r>
  <r>
    <n v="1933174"/>
    <x v="273"/>
    <x v="7"/>
    <x v="21"/>
    <x v="7"/>
    <x v="0"/>
    <x v="623"/>
    <d v="2016-05-19T00:00:00"/>
    <x v="0"/>
    <s v="No"/>
    <x v="7"/>
    <x v="0"/>
    <x v="2"/>
    <s v="Q2"/>
  </r>
  <r>
    <n v="815869"/>
    <x v="82"/>
    <x v="1"/>
    <x v="1"/>
    <x v="13"/>
    <x v="0"/>
    <x v="932"/>
    <d v="2014-04-18T00:00:00"/>
    <x v="0"/>
    <s v="No"/>
    <x v="13"/>
    <x v="0"/>
    <x v="1"/>
    <s v="Q2"/>
  </r>
  <r>
    <n v="566227"/>
    <x v="35"/>
    <x v="0"/>
    <x v="0"/>
    <x v="10"/>
    <x v="2"/>
    <x v="525"/>
    <d v="2013-10-29T00:00:00"/>
    <x v="0"/>
    <s v="No"/>
    <x v="10"/>
    <x v="21"/>
    <x v="3"/>
    <s v="Q4"/>
  </r>
  <r>
    <n v="1565749"/>
    <x v="20"/>
    <x v="5"/>
    <x v="9"/>
    <x v="7"/>
    <x v="3"/>
    <x v="391"/>
    <d v="2015-09-16T00:00:00"/>
    <x v="0"/>
    <s v="No"/>
    <x v="7"/>
    <x v="1"/>
    <x v="0"/>
    <s v="Q3"/>
  </r>
  <r>
    <n v="1666691"/>
    <x v="168"/>
    <x v="7"/>
    <x v="19"/>
    <x v="12"/>
    <x v="1"/>
    <x v="1090"/>
    <d v="2015-11-30T00:00:00"/>
    <x v="0"/>
    <s v="No"/>
    <x v="12"/>
    <x v="26"/>
    <x v="0"/>
    <s v="Q4"/>
  </r>
  <r>
    <n v="981825"/>
    <x v="311"/>
    <x v="0"/>
    <x v="0"/>
    <x v="12"/>
    <x v="0"/>
    <x v="98"/>
    <d v="2014-08-15T00:00:00"/>
    <x v="0"/>
    <s v="No"/>
    <x v="12"/>
    <x v="4"/>
    <x v="1"/>
    <s v="Q3"/>
  </r>
  <r>
    <n v="367625"/>
    <x v="20"/>
    <x v="5"/>
    <x v="12"/>
    <x v="3"/>
    <x v="1"/>
    <x v="49"/>
    <d v="2013-03-28T00:00:00"/>
    <x v="0"/>
    <s v="No"/>
    <x v="3"/>
    <x v="0"/>
    <x v="3"/>
    <s v="Q1"/>
  </r>
  <r>
    <n v="1036525"/>
    <x v="14"/>
    <x v="4"/>
    <x v="26"/>
    <x v="9"/>
    <x v="0"/>
    <x v="558"/>
    <d v="2014-09-19T00:00:00"/>
    <x v="0"/>
    <s v="No"/>
    <x v="9"/>
    <x v="0"/>
    <x v="1"/>
    <s v="Q3"/>
  </r>
  <r>
    <n v="606764"/>
    <x v="418"/>
    <x v="1"/>
    <x v="27"/>
    <x v="7"/>
    <x v="0"/>
    <x v="349"/>
    <d v="2013-11-21T00:00:00"/>
    <x v="0"/>
    <s v="No"/>
    <x v="7"/>
    <x v="0"/>
    <x v="3"/>
    <s v="Q4"/>
  </r>
  <r>
    <n v="1065187"/>
    <x v="348"/>
    <x v="1"/>
    <x v="1"/>
    <x v="31"/>
    <x v="0"/>
    <x v="99"/>
    <d v="2014-10-20T00:00:00"/>
    <x v="0"/>
    <s v="Yes"/>
    <x v="31"/>
    <x v="64"/>
    <x v="1"/>
    <s v="Q3"/>
  </r>
  <r>
    <n v="1026373"/>
    <x v="9"/>
    <x v="3"/>
    <x v="3"/>
    <x v="4"/>
    <x v="0"/>
    <x v="829"/>
    <d v="2014-12-09T00:00:00"/>
    <x v="0"/>
    <s v="No"/>
    <x v="4"/>
    <x v="0"/>
    <x v="1"/>
    <s v="Q4"/>
  </r>
  <r>
    <n v="1373133"/>
    <x v="294"/>
    <x v="1"/>
    <x v="27"/>
    <x v="3"/>
    <x v="0"/>
    <x v="784"/>
    <d v="2015-05-13T00:00:00"/>
    <x v="0"/>
    <s v="Yes"/>
    <x v="3"/>
    <x v="0"/>
    <x v="0"/>
    <s v="Q2"/>
  </r>
  <r>
    <n v="1176526"/>
    <x v="8"/>
    <x v="2"/>
    <x v="38"/>
    <x v="25"/>
    <x v="0"/>
    <x v="864"/>
    <d v="2014-12-31T00:00:00"/>
    <x v="0"/>
    <s v="No"/>
    <x v="25"/>
    <x v="0"/>
    <x v="1"/>
    <s v="Q4"/>
  </r>
  <r>
    <n v="1296328"/>
    <x v="16"/>
    <x v="2"/>
    <x v="17"/>
    <x v="10"/>
    <x v="3"/>
    <x v="841"/>
    <d v="2015-03-24T00:00:00"/>
    <x v="0"/>
    <s v="No"/>
    <x v="10"/>
    <x v="1"/>
    <x v="0"/>
    <s v="Q1"/>
  </r>
  <r>
    <n v="1339904"/>
    <x v="399"/>
    <x v="1"/>
    <x v="4"/>
    <x v="0"/>
    <x v="3"/>
    <x v="435"/>
    <d v="2015-04-23T00:00:00"/>
    <x v="1"/>
    <s v="No"/>
    <x v="0"/>
    <x v="4"/>
    <x v="0"/>
    <s v="Q2"/>
  </r>
  <r>
    <n v="1831006"/>
    <x v="378"/>
    <x v="7"/>
    <x v="21"/>
    <x v="12"/>
    <x v="1"/>
    <x v="1120"/>
    <d v="2016-03-16T00:00:00"/>
    <x v="0"/>
    <s v="No"/>
    <x v="12"/>
    <x v="4"/>
    <x v="2"/>
    <s v="Q1"/>
  </r>
  <r>
    <n v="1047434"/>
    <x v="16"/>
    <x v="2"/>
    <x v="20"/>
    <x v="35"/>
    <x v="0"/>
    <x v="359"/>
    <d v="2014-09-26T00:00:00"/>
    <x v="0"/>
    <s v="No"/>
    <x v="35"/>
    <x v="0"/>
    <x v="1"/>
    <s v="Q3"/>
  </r>
  <r>
    <n v="1115409"/>
    <x v="93"/>
    <x v="0"/>
    <x v="0"/>
    <x v="36"/>
    <x v="0"/>
    <x v="437"/>
    <d v="2014-11-13T00:00:00"/>
    <x v="0"/>
    <s v="No"/>
    <x v="36"/>
    <x v="0"/>
    <x v="1"/>
    <s v="Q4"/>
  </r>
  <r>
    <n v="462337"/>
    <x v="14"/>
    <x v="0"/>
    <x v="5"/>
    <x v="9"/>
    <x v="0"/>
    <x v="1277"/>
    <d v="2013-07-24T00:00:00"/>
    <x v="0"/>
    <s v="No"/>
    <x v="9"/>
    <x v="6"/>
    <x v="3"/>
    <s v="Q3"/>
  </r>
  <r>
    <n v="1381610"/>
    <x v="20"/>
    <x v="7"/>
    <x v="21"/>
    <x v="19"/>
    <x v="0"/>
    <x v="120"/>
    <d v="2015-05-19T00:00:00"/>
    <x v="0"/>
    <s v="No"/>
    <x v="19"/>
    <x v="0"/>
    <x v="0"/>
    <s v="Q2"/>
  </r>
  <r>
    <n v="1543920"/>
    <x v="129"/>
    <x v="7"/>
    <x v="56"/>
    <x v="14"/>
    <x v="0"/>
    <x v="457"/>
    <d v="2015-08-30T00:00:00"/>
    <x v="0"/>
    <s v="No"/>
    <x v="14"/>
    <x v="0"/>
    <x v="0"/>
    <s v="Q3"/>
  </r>
  <r>
    <n v="1200560"/>
    <x v="505"/>
    <x v="1"/>
    <x v="4"/>
    <x v="27"/>
    <x v="0"/>
    <x v="426"/>
    <d v="2015-01-22T00:00:00"/>
    <x v="0"/>
    <s v="No"/>
    <x v="27"/>
    <x v="4"/>
    <x v="0"/>
    <s v="Q1"/>
  </r>
  <r>
    <n v="564028"/>
    <x v="10"/>
    <x v="5"/>
    <x v="12"/>
    <x v="20"/>
    <x v="0"/>
    <x v="369"/>
    <d v="2013-10-21T00:00:00"/>
    <x v="0"/>
    <s v="No"/>
    <x v="20"/>
    <x v="1"/>
    <x v="3"/>
    <s v="Q4"/>
  </r>
  <r>
    <n v="2174151"/>
    <x v="62"/>
    <x v="2"/>
    <x v="20"/>
    <x v="0"/>
    <x v="0"/>
    <x v="934"/>
    <d v="2016-10-23T00:00:00"/>
    <x v="0"/>
    <s v="Yes"/>
    <x v="0"/>
    <x v="0"/>
    <x v="2"/>
    <s v="Q4"/>
  </r>
  <r>
    <n v="785037"/>
    <x v="9"/>
    <x v="3"/>
    <x v="44"/>
    <x v="0"/>
    <x v="0"/>
    <x v="986"/>
    <d v="2014-03-30T00:00:00"/>
    <x v="0"/>
    <s v="No"/>
    <x v="0"/>
    <x v="0"/>
    <x v="1"/>
    <s v="Q1"/>
  </r>
  <r>
    <n v="1912331"/>
    <x v="117"/>
    <x v="0"/>
    <x v="0"/>
    <x v="13"/>
    <x v="0"/>
    <x v="135"/>
    <d v="2016-06-05T00:00:00"/>
    <x v="0"/>
    <s v="No"/>
    <x v="13"/>
    <x v="0"/>
    <x v="2"/>
    <s v="Q2"/>
  </r>
  <r>
    <n v="1275185"/>
    <x v="86"/>
    <x v="5"/>
    <x v="12"/>
    <x v="10"/>
    <x v="0"/>
    <x v="387"/>
    <d v="2015-10-03T00:00:00"/>
    <x v="0"/>
    <s v="Yes"/>
    <x v="10"/>
    <x v="0"/>
    <x v="0"/>
    <s v="Q4"/>
  </r>
  <r>
    <n v="1298663"/>
    <x v="19"/>
    <x v="5"/>
    <x v="9"/>
    <x v="34"/>
    <x v="3"/>
    <x v="361"/>
    <d v="2015-03-24T00:00:00"/>
    <x v="0"/>
    <s v="No"/>
    <x v="34"/>
    <x v="0"/>
    <x v="0"/>
    <s v="Q1"/>
  </r>
  <r>
    <n v="883594"/>
    <x v="10"/>
    <x v="5"/>
    <x v="12"/>
    <x v="4"/>
    <x v="0"/>
    <x v="198"/>
    <d v="2014-06-06T00:00:00"/>
    <x v="0"/>
    <s v="No"/>
    <x v="4"/>
    <x v="0"/>
    <x v="1"/>
    <s v="Q2"/>
  </r>
  <r>
    <n v="976344"/>
    <x v="4"/>
    <x v="3"/>
    <x v="8"/>
    <x v="0"/>
    <x v="0"/>
    <x v="1044"/>
    <d v="2014-08-08T00:00:00"/>
    <x v="0"/>
    <s v="No"/>
    <x v="0"/>
    <x v="0"/>
    <x v="1"/>
    <s v="Q3"/>
  </r>
  <r>
    <n v="496676"/>
    <x v="51"/>
    <x v="2"/>
    <x v="45"/>
    <x v="40"/>
    <x v="0"/>
    <x v="962"/>
    <d v="2013-08-22T00:00:00"/>
    <x v="0"/>
    <s v="Yes"/>
    <x v="40"/>
    <x v="4"/>
    <x v="3"/>
    <s v="Q3"/>
  </r>
  <r>
    <n v="1196126"/>
    <x v="10"/>
    <x v="10"/>
    <x v="80"/>
    <x v="31"/>
    <x v="0"/>
    <x v="770"/>
    <d v="2015-01-16T00:00:00"/>
    <x v="0"/>
    <s v="No"/>
    <x v="31"/>
    <x v="9"/>
    <x v="0"/>
    <s v="Q1"/>
  </r>
  <r>
    <n v="1656489"/>
    <x v="1"/>
    <x v="0"/>
    <x v="42"/>
    <x v="52"/>
    <x v="0"/>
    <x v="30"/>
    <d v="2015-11-16T00:00:00"/>
    <x v="0"/>
    <s v="No"/>
    <x v="50"/>
    <x v="0"/>
    <x v="0"/>
    <s v="Q4"/>
  </r>
  <r>
    <n v="428006"/>
    <x v="34"/>
    <x v="5"/>
    <x v="9"/>
    <x v="46"/>
    <x v="1"/>
    <x v="994"/>
    <d v="2013-11-06T00:00:00"/>
    <x v="0"/>
    <s v="No"/>
    <x v="45"/>
    <x v="13"/>
    <x v="3"/>
    <s v="Q4"/>
  </r>
  <r>
    <n v="1689683"/>
    <x v="33"/>
    <x v="4"/>
    <x v="26"/>
    <x v="7"/>
    <x v="0"/>
    <x v="708"/>
    <d v="2015-09-12T00:00:00"/>
    <x v="0"/>
    <s v="No"/>
    <x v="7"/>
    <x v="0"/>
    <x v="0"/>
    <s v="Q3"/>
  </r>
  <r>
    <n v="265276"/>
    <x v="35"/>
    <x v="0"/>
    <x v="0"/>
    <x v="15"/>
    <x v="0"/>
    <x v="1353"/>
    <d v="2013-01-29T00:00:00"/>
    <x v="0"/>
    <s v="No"/>
    <x v="15"/>
    <x v="4"/>
    <x v="3"/>
    <s v="Q1"/>
  </r>
  <r>
    <n v="1744979"/>
    <x v="319"/>
    <x v="1"/>
    <x v="22"/>
    <x v="10"/>
    <x v="0"/>
    <x v="10"/>
    <d v="2016-01-15T00:00:00"/>
    <x v="0"/>
    <s v="No"/>
    <x v="10"/>
    <x v="0"/>
    <x v="2"/>
    <s v="Q1"/>
  </r>
  <r>
    <n v="1827175"/>
    <x v="223"/>
    <x v="1"/>
    <x v="1"/>
    <x v="45"/>
    <x v="0"/>
    <x v="1100"/>
    <d v="2016-10-03T00:00:00"/>
    <x v="0"/>
    <s v="No"/>
    <x v="44"/>
    <x v="0"/>
    <x v="2"/>
    <s v="Q4"/>
  </r>
  <r>
    <n v="1338170"/>
    <x v="47"/>
    <x v="5"/>
    <x v="15"/>
    <x v="25"/>
    <x v="1"/>
    <x v="1088"/>
    <d v="2015-04-24T00:00:00"/>
    <x v="0"/>
    <s v="No"/>
    <x v="25"/>
    <x v="6"/>
    <x v="0"/>
    <s v="Q2"/>
  </r>
  <r>
    <n v="1623865"/>
    <x v="19"/>
    <x v="5"/>
    <x v="12"/>
    <x v="7"/>
    <x v="1"/>
    <x v="649"/>
    <d v="2015-10-29T00:00:00"/>
    <x v="0"/>
    <s v="No"/>
    <x v="7"/>
    <x v="9"/>
    <x v="0"/>
    <s v="Q4"/>
  </r>
  <r>
    <n v="343854"/>
    <x v="14"/>
    <x v="2"/>
    <x v="24"/>
    <x v="9"/>
    <x v="2"/>
    <x v="1197"/>
    <d v="2013-06-03T00:00:00"/>
    <x v="0"/>
    <s v="No"/>
    <x v="9"/>
    <x v="0"/>
    <x v="3"/>
    <s v="Q2"/>
  </r>
  <r>
    <n v="1333766"/>
    <x v="8"/>
    <x v="5"/>
    <x v="12"/>
    <x v="9"/>
    <x v="1"/>
    <x v="344"/>
    <d v="2015-04-20T00:00:00"/>
    <x v="0"/>
    <s v="Yes"/>
    <x v="9"/>
    <x v="6"/>
    <x v="0"/>
    <s v="Q2"/>
  </r>
  <r>
    <n v="409640"/>
    <x v="172"/>
    <x v="5"/>
    <x v="12"/>
    <x v="18"/>
    <x v="1"/>
    <x v="1047"/>
    <d v="2013-05-17T00:00:00"/>
    <x v="0"/>
    <s v="Yes"/>
    <x v="18"/>
    <x v="1"/>
    <x v="3"/>
    <s v="Q2"/>
  </r>
  <r>
    <n v="1725135"/>
    <x v="10"/>
    <x v="0"/>
    <x v="0"/>
    <x v="31"/>
    <x v="0"/>
    <x v="745"/>
    <d v="2016-04-01T00:00:00"/>
    <x v="0"/>
    <s v="No"/>
    <x v="31"/>
    <x v="0"/>
    <x v="2"/>
    <s v="Q2"/>
  </r>
  <r>
    <n v="2173608"/>
    <x v="9"/>
    <x v="3"/>
    <x v="8"/>
    <x v="30"/>
    <x v="0"/>
    <x v="934"/>
    <d v="2016-10-23T00:00:00"/>
    <x v="0"/>
    <s v="Yes"/>
    <x v="30"/>
    <x v="0"/>
    <x v="2"/>
    <s v="Q4"/>
  </r>
  <r>
    <n v="953057"/>
    <x v="683"/>
    <x v="1"/>
    <x v="22"/>
    <x v="35"/>
    <x v="0"/>
    <x v="550"/>
    <d v="2014-07-24T00:00:00"/>
    <x v="0"/>
    <s v="No"/>
    <x v="35"/>
    <x v="0"/>
    <x v="1"/>
    <s v="Q3"/>
  </r>
  <r>
    <n v="1855720"/>
    <x v="33"/>
    <x v="4"/>
    <x v="6"/>
    <x v="4"/>
    <x v="2"/>
    <x v="427"/>
    <d v="2016-03-31T00:00:00"/>
    <x v="0"/>
    <s v="No"/>
    <x v="4"/>
    <x v="4"/>
    <x v="2"/>
    <s v="Q1"/>
  </r>
  <r>
    <n v="219722"/>
    <x v="1"/>
    <x v="0"/>
    <x v="5"/>
    <x v="0"/>
    <x v="1"/>
    <x v="233"/>
    <d v="2013-02-13T00:00:00"/>
    <x v="0"/>
    <s v="No"/>
    <x v="0"/>
    <x v="56"/>
    <x v="3"/>
    <s v="Q1"/>
  </r>
  <r>
    <n v="1602231"/>
    <x v="448"/>
    <x v="1"/>
    <x v="27"/>
    <x v="2"/>
    <x v="0"/>
    <x v="839"/>
    <d v="2015-10-10T00:00:00"/>
    <x v="0"/>
    <s v="No"/>
    <x v="2"/>
    <x v="0"/>
    <x v="0"/>
    <s v="Q4"/>
  </r>
  <r>
    <n v="865846"/>
    <x v="82"/>
    <x v="1"/>
    <x v="22"/>
    <x v="9"/>
    <x v="0"/>
    <x v="304"/>
    <d v="2014-05-23T00:00:00"/>
    <x v="0"/>
    <s v="No"/>
    <x v="9"/>
    <x v="0"/>
    <x v="1"/>
    <s v="Q2"/>
  </r>
  <r>
    <n v="785332"/>
    <x v="10"/>
    <x v="0"/>
    <x v="0"/>
    <x v="18"/>
    <x v="0"/>
    <x v="1309"/>
    <d v="2014-03-31T00:00:00"/>
    <x v="0"/>
    <s v="No"/>
    <x v="18"/>
    <x v="0"/>
    <x v="1"/>
    <s v="Q1"/>
  </r>
  <r>
    <n v="1293711"/>
    <x v="19"/>
    <x v="0"/>
    <x v="0"/>
    <x v="4"/>
    <x v="0"/>
    <x v="458"/>
    <d v="2015-03-20T00:00:00"/>
    <x v="0"/>
    <s v="No"/>
    <x v="4"/>
    <x v="0"/>
    <x v="0"/>
    <s v="Q1"/>
  </r>
  <r>
    <n v="1556228"/>
    <x v="19"/>
    <x v="0"/>
    <x v="0"/>
    <x v="7"/>
    <x v="0"/>
    <x v="270"/>
    <d v="2015-09-09T00:00:00"/>
    <x v="0"/>
    <s v="No"/>
    <x v="7"/>
    <x v="0"/>
    <x v="0"/>
    <s v="Q3"/>
  </r>
  <r>
    <n v="1252479"/>
    <x v="32"/>
    <x v="0"/>
    <x v="0"/>
    <x v="1"/>
    <x v="0"/>
    <x v="710"/>
    <d v="2015-02-23T00:00:00"/>
    <x v="0"/>
    <s v="No"/>
    <x v="1"/>
    <x v="0"/>
    <x v="0"/>
    <s v="Q1"/>
  </r>
  <r>
    <n v="1802808"/>
    <x v="14"/>
    <x v="2"/>
    <x v="2"/>
    <x v="20"/>
    <x v="0"/>
    <x v="482"/>
    <d v="2016-02-24T00:00:00"/>
    <x v="0"/>
    <s v="No"/>
    <x v="20"/>
    <x v="0"/>
    <x v="2"/>
    <s v="Q1"/>
  </r>
  <r>
    <n v="775908"/>
    <x v="4"/>
    <x v="3"/>
    <x v="8"/>
    <x v="10"/>
    <x v="0"/>
    <x v="147"/>
    <d v="2014-03-24T00:00:00"/>
    <x v="0"/>
    <s v="No"/>
    <x v="10"/>
    <x v="0"/>
    <x v="1"/>
    <s v="Q1"/>
  </r>
  <r>
    <n v="1208857"/>
    <x v="36"/>
    <x v="7"/>
    <x v="21"/>
    <x v="16"/>
    <x v="0"/>
    <x v="985"/>
    <d v="2015-01-29T00:00:00"/>
    <x v="0"/>
    <s v="No"/>
    <x v="16"/>
    <x v="6"/>
    <x v="0"/>
    <s v="Q1"/>
  </r>
  <r>
    <n v="1527152"/>
    <x v="0"/>
    <x v="0"/>
    <x v="5"/>
    <x v="7"/>
    <x v="0"/>
    <x v="384"/>
    <d v="2015-08-19T00:00:00"/>
    <x v="0"/>
    <s v="Yes"/>
    <x v="7"/>
    <x v="0"/>
    <x v="0"/>
    <s v="Q3"/>
  </r>
  <r>
    <n v="1410731"/>
    <x v="38"/>
    <x v="5"/>
    <x v="9"/>
    <x v="3"/>
    <x v="0"/>
    <x v="794"/>
    <d v="2015-08-06T00:00:00"/>
    <x v="0"/>
    <s v="No"/>
    <x v="3"/>
    <x v="0"/>
    <x v="0"/>
    <s v="Q3"/>
  </r>
  <r>
    <n v="2075655"/>
    <x v="47"/>
    <x v="0"/>
    <x v="0"/>
    <x v="20"/>
    <x v="0"/>
    <x v="510"/>
    <d v="2016-08-23T00:00:00"/>
    <x v="0"/>
    <s v="No"/>
    <x v="20"/>
    <x v="0"/>
    <x v="2"/>
    <s v="Q3"/>
  </r>
  <r>
    <n v="227156"/>
    <x v="1"/>
    <x v="0"/>
    <x v="0"/>
    <x v="9"/>
    <x v="0"/>
    <x v="673"/>
    <d v="2013-11-01T00:00:00"/>
    <x v="0"/>
    <s v="Yes"/>
    <x v="9"/>
    <x v="0"/>
    <x v="3"/>
    <s v="Q4"/>
  </r>
  <r>
    <n v="2103532"/>
    <x v="19"/>
    <x v="5"/>
    <x v="12"/>
    <x v="4"/>
    <x v="0"/>
    <x v="1162"/>
    <d v="2016-10-09T00:00:00"/>
    <x v="0"/>
    <s v="No"/>
    <x v="4"/>
    <x v="0"/>
    <x v="2"/>
    <s v="Q4"/>
  </r>
  <r>
    <n v="1194116"/>
    <x v="1"/>
    <x v="0"/>
    <x v="0"/>
    <x v="1"/>
    <x v="0"/>
    <x v="770"/>
    <d v="2015-01-15T00:00:00"/>
    <x v="0"/>
    <s v="No"/>
    <x v="1"/>
    <x v="4"/>
    <x v="0"/>
    <s v="Q1"/>
  </r>
  <r>
    <n v="1033413"/>
    <x v="19"/>
    <x v="5"/>
    <x v="12"/>
    <x v="1"/>
    <x v="1"/>
    <x v="911"/>
    <d v="2014-09-22T00:00:00"/>
    <x v="0"/>
    <s v="No"/>
    <x v="1"/>
    <x v="2"/>
    <x v="1"/>
    <s v="Q3"/>
  </r>
  <r>
    <n v="1334476"/>
    <x v="35"/>
    <x v="0"/>
    <x v="0"/>
    <x v="0"/>
    <x v="0"/>
    <x v="1072"/>
    <d v="2015-04-17T00:00:00"/>
    <x v="0"/>
    <s v="No"/>
    <x v="0"/>
    <x v="0"/>
    <x v="0"/>
    <s v="Q2"/>
  </r>
  <r>
    <n v="1154858"/>
    <x v="5"/>
    <x v="1"/>
    <x v="13"/>
    <x v="20"/>
    <x v="0"/>
    <x v="11"/>
    <d v="2014-12-12T00:00:00"/>
    <x v="0"/>
    <s v="No"/>
    <x v="20"/>
    <x v="0"/>
    <x v="1"/>
    <s v="Q4"/>
  </r>
  <r>
    <n v="779082"/>
    <x v="179"/>
    <x v="0"/>
    <x v="0"/>
    <x v="13"/>
    <x v="0"/>
    <x v="950"/>
    <d v="2014-03-27T00:00:00"/>
    <x v="0"/>
    <s v="No"/>
    <x v="13"/>
    <x v="1"/>
    <x v="1"/>
    <s v="Q1"/>
  </r>
  <r>
    <n v="1603662"/>
    <x v="50"/>
    <x v="7"/>
    <x v="39"/>
    <x v="9"/>
    <x v="0"/>
    <x v="100"/>
    <d v="2015-10-13T00:00:00"/>
    <x v="0"/>
    <s v="No"/>
    <x v="9"/>
    <x v="0"/>
    <x v="0"/>
    <s v="Q4"/>
  </r>
  <r>
    <n v="546673"/>
    <x v="5"/>
    <x v="1"/>
    <x v="22"/>
    <x v="3"/>
    <x v="0"/>
    <x v="1236"/>
    <d v="2013-09-29T00:00:00"/>
    <x v="0"/>
    <s v="No"/>
    <x v="3"/>
    <x v="0"/>
    <x v="3"/>
    <s v="Q3"/>
  </r>
  <r>
    <n v="1870712"/>
    <x v="32"/>
    <x v="0"/>
    <x v="0"/>
    <x v="7"/>
    <x v="0"/>
    <x v="639"/>
    <d v="2016-08-04T00:00:00"/>
    <x v="0"/>
    <s v="Yes"/>
    <x v="7"/>
    <x v="0"/>
    <x v="2"/>
    <s v="Q3"/>
  </r>
  <r>
    <n v="1326365"/>
    <x v="1"/>
    <x v="0"/>
    <x v="0"/>
    <x v="7"/>
    <x v="0"/>
    <x v="1071"/>
    <d v="2015-12-04T00:00:00"/>
    <x v="0"/>
    <s v="No"/>
    <x v="7"/>
    <x v="0"/>
    <x v="0"/>
    <s v="Q4"/>
  </r>
  <r>
    <n v="1390578"/>
    <x v="606"/>
    <x v="7"/>
    <x v="19"/>
    <x v="2"/>
    <x v="0"/>
    <x v="716"/>
    <d v="2015-05-29T00:00:00"/>
    <x v="0"/>
    <s v="Yes"/>
    <x v="2"/>
    <x v="6"/>
    <x v="0"/>
    <s v="Q2"/>
  </r>
  <r>
    <n v="1215639"/>
    <x v="10"/>
    <x v="2"/>
    <x v="17"/>
    <x v="7"/>
    <x v="0"/>
    <x v="851"/>
    <d v="2015-01-29T00:00:00"/>
    <x v="0"/>
    <s v="No"/>
    <x v="7"/>
    <x v="0"/>
    <x v="0"/>
    <s v="Q1"/>
  </r>
  <r>
    <n v="1239304"/>
    <x v="88"/>
    <x v="6"/>
    <x v="11"/>
    <x v="25"/>
    <x v="0"/>
    <x v="808"/>
    <d v="2015-12-02T00:00:00"/>
    <x v="0"/>
    <s v="Yes"/>
    <x v="25"/>
    <x v="0"/>
    <x v="0"/>
    <s v="Q4"/>
  </r>
  <r>
    <n v="1796778"/>
    <x v="246"/>
    <x v="0"/>
    <x v="0"/>
    <x v="26"/>
    <x v="0"/>
    <x v="669"/>
    <d v="2016-02-20T00:00:00"/>
    <x v="0"/>
    <s v="Yes"/>
    <x v="26"/>
    <x v="0"/>
    <x v="2"/>
    <s v="Q1"/>
  </r>
  <r>
    <n v="553963"/>
    <x v="19"/>
    <x v="0"/>
    <x v="0"/>
    <x v="9"/>
    <x v="2"/>
    <x v="245"/>
    <d v="2013-07-10T00:00:00"/>
    <x v="0"/>
    <s v="No"/>
    <x v="9"/>
    <x v="0"/>
    <x v="3"/>
    <s v="Q3"/>
  </r>
  <r>
    <n v="606033"/>
    <x v="104"/>
    <x v="1"/>
    <x v="1"/>
    <x v="14"/>
    <x v="0"/>
    <x v="622"/>
    <d v="2013-11-20T00:00:00"/>
    <x v="0"/>
    <s v="No"/>
    <x v="14"/>
    <x v="0"/>
    <x v="3"/>
    <s v="Q4"/>
  </r>
  <r>
    <n v="1541577"/>
    <x v="17"/>
    <x v="3"/>
    <x v="8"/>
    <x v="14"/>
    <x v="0"/>
    <x v="621"/>
    <d v="2015-08-28T00:00:00"/>
    <x v="0"/>
    <s v="Yes"/>
    <x v="14"/>
    <x v="0"/>
    <x v="0"/>
    <s v="Q3"/>
  </r>
  <r>
    <n v="1829579"/>
    <x v="10"/>
    <x v="5"/>
    <x v="14"/>
    <x v="0"/>
    <x v="0"/>
    <x v="1049"/>
    <d v="2016-12-03T00:00:00"/>
    <x v="0"/>
    <s v="No"/>
    <x v="0"/>
    <x v="0"/>
    <x v="2"/>
    <s v="Q4"/>
  </r>
  <r>
    <n v="778419"/>
    <x v="165"/>
    <x v="0"/>
    <x v="0"/>
    <x v="9"/>
    <x v="0"/>
    <x v="950"/>
    <d v="2014-03-26T00:00:00"/>
    <x v="0"/>
    <s v="No"/>
    <x v="9"/>
    <x v="0"/>
    <x v="1"/>
    <s v="Q1"/>
  </r>
  <r>
    <n v="486140"/>
    <x v="935"/>
    <x v="1"/>
    <x v="1"/>
    <x v="7"/>
    <x v="0"/>
    <x v="626"/>
    <d v="2013-09-08T00:00:00"/>
    <x v="0"/>
    <s v="No"/>
    <x v="7"/>
    <x v="0"/>
    <x v="3"/>
    <s v="Q3"/>
  </r>
  <r>
    <n v="852660"/>
    <x v="312"/>
    <x v="4"/>
    <x v="26"/>
    <x v="39"/>
    <x v="0"/>
    <x v="143"/>
    <d v="2014-05-14T00:00:00"/>
    <x v="0"/>
    <s v="No"/>
    <x v="39"/>
    <x v="0"/>
    <x v="1"/>
    <s v="Q2"/>
  </r>
  <r>
    <n v="1732695"/>
    <x v="8"/>
    <x v="2"/>
    <x v="24"/>
    <x v="0"/>
    <x v="0"/>
    <x v="9"/>
    <d v="2016-08-01T00:00:00"/>
    <x v="0"/>
    <s v="No"/>
    <x v="0"/>
    <x v="0"/>
    <x v="2"/>
    <s v="Q3"/>
  </r>
  <r>
    <n v="1906992"/>
    <x v="128"/>
    <x v="5"/>
    <x v="12"/>
    <x v="7"/>
    <x v="3"/>
    <x v="241"/>
    <d v="2016-03-05T00:00:00"/>
    <x v="0"/>
    <s v="No"/>
    <x v="7"/>
    <x v="0"/>
    <x v="2"/>
    <s v="Q1"/>
  </r>
  <r>
    <n v="1617263"/>
    <x v="14"/>
    <x v="0"/>
    <x v="0"/>
    <x v="9"/>
    <x v="2"/>
    <x v="357"/>
    <d v="2015-10-23T00:00:00"/>
    <x v="0"/>
    <s v="No"/>
    <x v="9"/>
    <x v="4"/>
    <x v="0"/>
    <s v="Q4"/>
  </r>
  <r>
    <n v="1435519"/>
    <x v="22"/>
    <x v="0"/>
    <x v="42"/>
    <x v="0"/>
    <x v="0"/>
    <x v="540"/>
    <d v="2015-06-24T00:00:00"/>
    <x v="0"/>
    <s v="Yes"/>
    <x v="0"/>
    <x v="0"/>
    <x v="0"/>
    <s v="Q2"/>
  </r>
  <r>
    <n v="951539"/>
    <x v="19"/>
    <x v="0"/>
    <x v="0"/>
    <x v="3"/>
    <x v="0"/>
    <x v="550"/>
    <d v="2014-07-24T00:00:00"/>
    <x v="0"/>
    <s v="Yes"/>
    <x v="3"/>
    <x v="0"/>
    <x v="1"/>
    <s v="Q3"/>
  </r>
  <r>
    <n v="981801"/>
    <x v="19"/>
    <x v="5"/>
    <x v="9"/>
    <x v="4"/>
    <x v="0"/>
    <x v="98"/>
    <d v="2014-08-13T00:00:00"/>
    <x v="0"/>
    <s v="Yes"/>
    <x v="4"/>
    <x v="0"/>
    <x v="1"/>
    <s v="Q3"/>
  </r>
  <r>
    <n v="608221"/>
    <x v="46"/>
    <x v="1"/>
    <x v="22"/>
    <x v="7"/>
    <x v="0"/>
    <x v="349"/>
    <d v="2013-11-21T00:00:00"/>
    <x v="0"/>
    <s v="No"/>
    <x v="7"/>
    <x v="0"/>
    <x v="3"/>
    <s v="Q4"/>
  </r>
  <r>
    <n v="1650553"/>
    <x v="890"/>
    <x v="1"/>
    <x v="4"/>
    <x v="13"/>
    <x v="0"/>
    <x v="1165"/>
    <d v="2015-11-13T00:00:00"/>
    <x v="0"/>
    <s v="No"/>
    <x v="13"/>
    <x v="4"/>
    <x v="0"/>
    <s v="Q4"/>
  </r>
  <r>
    <n v="947505"/>
    <x v="10"/>
    <x v="2"/>
    <x v="57"/>
    <x v="13"/>
    <x v="0"/>
    <x v="289"/>
    <d v="2014-07-24T00:00:00"/>
    <x v="0"/>
    <s v="Yes"/>
    <x v="13"/>
    <x v="4"/>
    <x v="1"/>
    <s v="Q3"/>
  </r>
  <r>
    <n v="409180"/>
    <x v="25"/>
    <x v="2"/>
    <x v="35"/>
    <x v="10"/>
    <x v="0"/>
    <x v="1047"/>
    <d v="2013-05-16T00:00:00"/>
    <x v="0"/>
    <s v="Yes"/>
    <x v="10"/>
    <x v="0"/>
    <x v="3"/>
    <s v="Q2"/>
  </r>
  <r>
    <n v="453241"/>
    <x v="33"/>
    <x v="4"/>
    <x v="32"/>
    <x v="23"/>
    <x v="0"/>
    <x v="467"/>
    <d v="2013-11-07T00:00:00"/>
    <x v="0"/>
    <s v="No"/>
    <x v="23"/>
    <x v="13"/>
    <x v="3"/>
    <s v="Q4"/>
  </r>
  <r>
    <n v="1601077"/>
    <x v="4"/>
    <x v="3"/>
    <x v="3"/>
    <x v="14"/>
    <x v="0"/>
    <x v="382"/>
    <d v="2015-09-10T00:00:00"/>
    <x v="0"/>
    <s v="No"/>
    <x v="14"/>
    <x v="0"/>
    <x v="0"/>
    <s v="Q3"/>
  </r>
  <r>
    <n v="2024295"/>
    <x v="110"/>
    <x v="5"/>
    <x v="36"/>
    <x v="44"/>
    <x v="0"/>
    <x v="192"/>
    <d v="2016-07-21T00:00:00"/>
    <x v="0"/>
    <s v="No"/>
    <x v="43"/>
    <x v="0"/>
    <x v="2"/>
    <s v="Q3"/>
  </r>
  <r>
    <n v="266779"/>
    <x v="22"/>
    <x v="2"/>
    <x v="57"/>
    <x v="18"/>
    <x v="3"/>
    <x v="90"/>
    <d v="2013-01-29T00:00:00"/>
    <x v="0"/>
    <s v="Yes"/>
    <x v="18"/>
    <x v="1"/>
    <x v="3"/>
    <s v="Q1"/>
  </r>
  <r>
    <n v="499965"/>
    <x v="14"/>
    <x v="2"/>
    <x v="24"/>
    <x v="15"/>
    <x v="0"/>
    <x v="283"/>
    <d v="2013-08-22T00:00:00"/>
    <x v="0"/>
    <s v="Yes"/>
    <x v="15"/>
    <x v="0"/>
    <x v="3"/>
    <s v="Q3"/>
  </r>
  <r>
    <n v="1337323"/>
    <x v="10"/>
    <x v="0"/>
    <x v="0"/>
    <x v="1"/>
    <x v="0"/>
    <x v="1088"/>
    <d v="2015-04-20T00:00:00"/>
    <x v="0"/>
    <s v="Yes"/>
    <x v="1"/>
    <x v="0"/>
    <x v="0"/>
    <s v="Q2"/>
  </r>
  <r>
    <n v="651358"/>
    <x v="1"/>
    <x v="0"/>
    <x v="5"/>
    <x v="7"/>
    <x v="0"/>
    <x v="1141"/>
    <d v="2013-12-30T00:00:00"/>
    <x v="0"/>
    <s v="Yes"/>
    <x v="7"/>
    <x v="0"/>
    <x v="3"/>
    <s v="Q4"/>
  </r>
  <r>
    <n v="1776579"/>
    <x v="62"/>
    <x v="2"/>
    <x v="24"/>
    <x v="7"/>
    <x v="0"/>
    <x v="1021"/>
    <d v="2016-07-02T00:00:00"/>
    <x v="0"/>
    <s v="No"/>
    <x v="7"/>
    <x v="0"/>
    <x v="2"/>
    <s v="Q3"/>
  </r>
  <r>
    <n v="641063"/>
    <x v="33"/>
    <x v="1"/>
    <x v="22"/>
    <x v="33"/>
    <x v="0"/>
    <x v="223"/>
    <d v="2013-12-20T00:00:00"/>
    <x v="0"/>
    <s v="No"/>
    <x v="33"/>
    <x v="0"/>
    <x v="3"/>
    <s v="Q4"/>
  </r>
  <r>
    <n v="1384265"/>
    <x v="16"/>
    <x v="1"/>
    <x v="1"/>
    <x v="5"/>
    <x v="0"/>
    <x v="120"/>
    <d v="2015-05-19T00:00:00"/>
    <x v="0"/>
    <s v="No"/>
    <x v="5"/>
    <x v="0"/>
    <x v="0"/>
    <s v="Q2"/>
  </r>
  <r>
    <n v="1797515"/>
    <x v="4"/>
    <x v="3"/>
    <x v="8"/>
    <x v="9"/>
    <x v="0"/>
    <x v="41"/>
    <d v="2016-02-22T00:00:00"/>
    <x v="0"/>
    <s v="No"/>
    <x v="9"/>
    <x v="0"/>
    <x v="2"/>
    <s v="Q1"/>
  </r>
  <r>
    <n v="1709720"/>
    <x v="19"/>
    <x v="5"/>
    <x v="9"/>
    <x v="13"/>
    <x v="0"/>
    <x v="1201"/>
    <d v="2015-12-20T00:00:00"/>
    <x v="0"/>
    <s v="No"/>
    <x v="13"/>
    <x v="0"/>
    <x v="0"/>
    <s v="Q4"/>
  </r>
  <r>
    <n v="996641"/>
    <x v="448"/>
    <x v="1"/>
    <x v="4"/>
    <x v="7"/>
    <x v="0"/>
    <x v="734"/>
    <d v="2014-08-22T00:00:00"/>
    <x v="0"/>
    <s v="Yes"/>
    <x v="7"/>
    <x v="0"/>
    <x v="1"/>
    <s v="Q3"/>
  </r>
  <r>
    <n v="685675"/>
    <x v="123"/>
    <x v="7"/>
    <x v="19"/>
    <x v="12"/>
    <x v="0"/>
    <x v="478"/>
    <d v="2014-01-25T00:00:00"/>
    <x v="0"/>
    <s v="No"/>
    <x v="12"/>
    <x v="0"/>
    <x v="1"/>
    <s v="Q1"/>
  </r>
  <r>
    <n v="655093"/>
    <x v="895"/>
    <x v="1"/>
    <x v="1"/>
    <x v="50"/>
    <x v="0"/>
    <x v="1193"/>
    <d v="2014-05-01T00:00:00"/>
    <x v="0"/>
    <s v="Yes"/>
    <x v="48"/>
    <x v="0"/>
    <x v="1"/>
    <s v="Q2"/>
  </r>
  <r>
    <n v="1499996"/>
    <x v="8"/>
    <x v="0"/>
    <x v="42"/>
    <x v="5"/>
    <x v="0"/>
    <x v="1184"/>
    <d v="2015-03-08T00:00:00"/>
    <x v="0"/>
    <s v="No"/>
    <x v="5"/>
    <x v="0"/>
    <x v="0"/>
    <s v="Q1"/>
  </r>
  <r>
    <n v="884195"/>
    <x v="7"/>
    <x v="4"/>
    <x v="6"/>
    <x v="59"/>
    <x v="0"/>
    <x v="198"/>
    <d v="2014-06-06T00:00:00"/>
    <x v="0"/>
    <s v="No"/>
    <x v="34"/>
    <x v="0"/>
    <x v="1"/>
    <s v="Q2"/>
  </r>
  <r>
    <n v="1557445"/>
    <x v="8"/>
    <x v="2"/>
    <x v="24"/>
    <x v="20"/>
    <x v="0"/>
    <x v="270"/>
    <d v="2015-09-09T00:00:00"/>
    <x v="0"/>
    <s v="No"/>
    <x v="20"/>
    <x v="0"/>
    <x v="0"/>
    <s v="Q3"/>
  </r>
  <r>
    <n v="1829026"/>
    <x v="59"/>
    <x v="1"/>
    <x v="1"/>
    <x v="20"/>
    <x v="0"/>
    <x v="1129"/>
    <d v="2016-11-03T00:00:00"/>
    <x v="0"/>
    <s v="No"/>
    <x v="20"/>
    <x v="0"/>
    <x v="2"/>
    <s v="Q4"/>
  </r>
  <r>
    <n v="1962253"/>
    <x v="18"/>
    <x v="0"/>
    <x v="0"/>
    <x v="14"/>
    <x v="0"/>
    <x v="323"/>
    <d v="2016-09-06T00:00:00"/>
    <x v="0"/>
    <s v="No"/>
    <x v="14"/>
    <x v="0"/>
    <x v="2"/>
    <s v="Q3"/>
  </r>
  <r>
    <n v="1760204"/>
    <x v="8"/>
    <x v="0"/>
    <x v="37"/>
    <x v="7"/>
    <x v="0"/>
    <x v="263"/>
    <d v="2016-01-27T00:00:00"/>
    <x v="0"/>
    <s v="Yes"/>
    <x v="7"/>
    <x v="0"/>
    <x v="2"/>
    <s v="Q1"/>
  </r>
  <r>
    <n v="2020791"/>
    <x v="84"/>
    <x v="0"/>
    <x v="0"/>
    <x v="12"/>
    <x v="1"/>
    <x v="214"/>
    <d v="2016-07-21T00:00:00"/>
    <x v="0"/>
    <s v="Yes"/>
    <x v="12"/>
    <x v="1"/>
    <x v="2"/>
    <s v="Q3"/>
  </r>
  <r>
    <n v="1872033"/>
    <x v="10"/>
    <x v="2"/>
    <x v="2"/>
    <x v="7"/>
    <x v="0"/>
    <x v="189"/>
    <d v="2016-10-04T00:00:00"/>
    <x v="0"/>
    <s v="Yes"/>
    <x v="7"/>
    <x v="0"/>
    <x v="2"/>
    <s v="Q4"/>
  </r>
  <r>
    <n v="705577"/>
    <x v="10"/>
    <x v="0"/>
    <x v="5"/>
    <x v="26"/>
    <x v="0"/>
    <x v="1224"/>
    <d v="2014-07-02T00:00:00"/>
    <x v="0"/>
    <s v="No"/>
    <x v="26"/>
    <x v="0"/>
    <x v="1"/>
    <s v="Q3"/>
  </r>
  <r>
    <n v="777350"/>
    <x v="4"/>
    <x v="3"/>
    <x v="25"/>
    <x v="9"/>
    <x v="0"/>
    <x v="562"/>
    <d v="2014-03-25T00:00:00"/>
    <x v="0"/>
    <s v="Yes"/>
    <x v="9"/>
    <x v="0"/>
    <x v="1"/>
    <s v="Q1"/>
  </r>
  <r>
    <n v="760470"/>
    <x v="10"/>
    <x v="2"/>
    <x v="10"/>
    <x v="14"/>
    <x v="0"/>
    <x v="1300"/>
    <d v="2014-03-15T00:00:00"/>
    <x v="0"/>
    <s v="No"/>
    <x v="14"/>
    <x v="0"/>
    <x v="1"/>
    <s v="Q1"/>
  </r>
  <r>
    <n v="907607"/>
    <x v="16"/>
    <x v="7"/>
    <x v="19"/>
    <x v="26"/>
    <x v="0"/>
    <x v="634"/>
    <d v="2014-06-24T00:00:00"/>
    <x v="0"/>
    <s v="No"/>
    <x v="26"/>
    <x v="0"/>
    <x v="1"/>
    <s v="Q2"/>
  </r>
  <r>
    <n v="1989887"/>
    <x v="206"/>
    <x v="4"/>
    <x v="6"/>
    <x v="9"/>
    <x v="0"/>
    <x v="408"/>
    <d v="2016-06-29T00:00:00"/>
    <x v="0"/>
    <s v="No"/>
    <x v="9"/>
    <x v="0"/>
    <x v="2"/>
    <s v="Q2"/>
  </r>
  <r>
    <n v="309937"/>
    <x v="33"/>
    <x v="4"/>
    <x v="19"/>
    <x v="20"/>
    <x v="0"/>
    <x v="8"/>
    <d v="2013-11-02T00:00:00"/>
    <x v="0"/>
    <s v="No"/>
    <x v="20"/>
    <x v="20"/>
    <x v="3"/>
    <s v="Q3"/>
  </r>
  <r>
    <n v="449140"/>
    <x v="10"/>
    <x v="2"/>
    <x v="17"/>
    <x v="12"/>
    <x v="3"/>
    <x v="1146"/>
    <d v="2013-05-07T00:00:00"/>
    <x v="0"/>
    <s v="No"/>
    <x v="12"/>
    <x v="18"/>
    <x v="3"/>
    <s v="Q1"/>
  </r>
  <r>
    <n v="410713"/>
    <x v="14"/>
    <x v="5"/>
    <x v="9"/>
    <x v="12"/>
    <x v="0"/>
    <x v="705"/>
    <d v="2013-05-20T00:00:00"/>
    <x v="0"/>
    <s v="No"/>
    <x v="12"/>
    <x v="4"/>
    <x v="3"/>
    <s v="Q2"/>
  </r>
  <r>
    <n v="1454925"/>
    <x v="41"/>
    <x v="1"/>
    <x v="1"/>
    <x v="18"/>
    <x v="3"/>
    <x v="782"/>
    <d v="2015-08-07T00:00:00"/>
    <x v="0"/>
    <s v="No"/>
    <x v="18"/>
    <x v="13"/>
    <x v="0"/>
    <s v="Q3"/>
  </r>
  <r>
    <n v="1838840"/>
    <x v="106"/>
    <x v="0"/>
    <x v="37"/>
    <x v="13"/>
    <x v="0"/>
    <x v="325"/>
    <d v="2016-03-22T00:00:00"/>
    <x v="0"/>
    <s v="No"/>
    <x v="13"/>
    <x v="6"/>
    <x v="2"/>
    <s v="Q1"/>
  </r>
  <r>
    <n v="1413283"/>
    <x v="14"/>
    <x v="2"/>
    <x v="2"/>
    <x v="12"/>
    <x v="0"/>
    <x v="318"/>
    <d v="2015-12-06T00:00:00"/>
    <x v="0"/>
    <s v="Yes"/>
    <x v="12"/>
    <x v="7"/>
    <x v="0"/>
    <s v="Q3"/>
  </r>
  <r>
    <n v="1581779"/>
    <x v="21"/>
    <x v="2"/>
    <x v="47"/>
    <x v="1"/>
    <x v="0"/>
    <x v="144"/>
    <d v="2015-09-26T00:00:00"/>
    <x v="0"/>
    <s v="No"/>
    <x v="1"/>
    <x v="0"/>
    <x v="0"/>
    <s v="Q3"/>
  </r>
  <r>
    <n v="236026"/>
    <x v="8"/>
    <x v="5"/>
    <x v="15"/>
    <x v="26"/>
    <x v="3"/>
    <x v="617"/>
    <d v="2013-01-17T00:00:00"/>
    <x v="0"/>
    <s v="No"/>
    <x v="26"/>
    <x v="4"/>
    <x v="3"/>
    <s v="Q1"/>
  </r>
  <r>
    <n v="1601252"/>
    <x v="35"/>
    <x v="0"/>
    <x v="37"/>
    <x v="26"/>
    <x v="0"/>
    <x v="382"/>
    <d v="2015-09-10T00:00:00"/>
    <x v="0"/>
    <s v="No"/>
    <x v="26"/>
    <x v="0"/>
    <x v="0"/>
    <s v="Q3"/>
  </r>
  <r>
    <n v="995770"/>
    <x v="30"/>
    <x v="5"/>
    <x v="14"/>
    <x v="12"/>
    <x v="0"/>
    <x v="796"/>
    <d v="2014-08-21T00:00:00"/>
    <x v="0"/>
    <s v="No"/>
    <x v="12"/>
    <x v="0"/>
    <x v="1"/>
    <s v="Q3"/>
  </r>
  <r>
    <n v="1564581"/>
    <x v="50"/>
    <x v="7"/>
    <x v="21"/>
    <x v="12"/>
    <x v="0"/>
    <x v="391"/>
    <d v="2015-09-15T00:00:00"/>
    <x v="0"/>
    <s v="No"/>
    <x v="12"/>
    <x v="0"/>
    <x v="0"/>
    <s v="Q3"/>
  </r>
  <r>
    <n v="608655"/>
    <x v="19"/>
    <x v="5"/>
    <x v="12"/>
    <x v="1"/>
    <x v="3"/>
    <x v="1018"/>
    <d v="2013-11-25T00:00:00"/>
    <x v="0"/>
    <s v="Yes"/>
    <x v="1"/>
    <x v="9"/>
    <x v="3"/>
    <s v="Q4"/>
  </r>
  <r>
    <n v="224117"/>
    <x v="8"/>
    <x v="5"/>
    <x v="9"/>
    <x v="9"/>
    <x v="0"/>
    <x v="552"/>
    <d v="2013-08-01T00:00:00"/>
    <x v="0"/>
    <s v="No"/>
    <x v="9"/>
    <x v="0"/>
    <x v="3"/>
    <s v="Q3"/>
  </r>
  <r>
    <n v="1905598"/>
    <x v="13"/>
    <x v="0"/>
    <x v="0"/>
    <x v="24"/>
    <x v="0"/>
    <x v="241"/>
    <d v="2016-03-05T00:00:00"/>
    <x v="0"/>
    <s v="No"/>
    <x v="24"/>
    <x v="0"/>
    <x v="2"/>
    <s v="Q1"/>
  </r>
  <r>
    <n v="1093908"/>
    <x v="312"/>
    <x v="4"/>
    <x v="26"/>
    <x v="5"/>
    <x v="0"/>
    <x v="43"/>
    <d v="2014-10-30T00:00:00"/>
    <x v="0"/>
    <s v="No"/>
    <x v="5"/>
    <x v="0"/>
    <x v="1"/>
    <s v="Q4"/>
  </r>
  <r>
    <n v="1078553"/>
    <x v="129"/>
    <x v="5"/>
    <x v="12"/>
    <x v="0"/>
    <x v="2"/>
    <x v="648"/>
    <d v="2014-10-24T00:00:00"/>
    <x v="0"/>
    <s v="No"/>
    <x v="0"/>
    <x v="6"/>
    <x v="1"/>
    <s v="Q4"/>
  </r>
  <r>
    <n v="1218254"/>
    <x v="62"/>
    <x v="2"/>
    <x v="38"/>
    <x v="19"/>
    <x v="1"/>
    <x v="999"/>
    <d v="2015-04-02T00:00:00"/>
    <x v="0"/>
    <s v="Yes"/>
    <x v="19"/>
    <x v="14"/>
    <x v="0"/>
    <s v="Q1"/>
  </r>
  <r>
    <n v="571586"/>
    <x v="18"/>
    <x v="0"/>
    <x v="0"/>
    <x v="18"/>
    <x v="0"/>
    <x v="86"/>
    <d v="2013-10-28T00:00:00"/>
    <x v="0"/>
    <s v="Yes"/>
    <x v="18"/>
    <x v="9"/>
    <x v="3"/>
    <s v="Q4"/>
  </r>
  <r>
    <n v="1639145"/>
    <x v="185"/>
    <x v="1"/>
    <x v="4"/>
    <x v="13"/>
    <x v="3"/>
    <x v="206"/>
    <d v="2015-04-11T00:00:00"/>
    <x v="0"/>
    <s v="No"/>
    <x v="13"/>
    <x v="0"/>
    <x v="0"/>
    <s v="Q2"/>
  </r>
  <r>
    <n v="1610731"/>
    <x v="232"/>
    <x v="1"/>
    <x v="22"/>
    <x v="25"/>
    <x v="0"/>
    <x v="148"/>
    <d v="2015-10-16T00:00:00"/>
    <x v="0"/>
    <s v="No"/>
    <x v="25"/>
    <x v="0"/>
    <x v="0"/>
    <s v="Q4"/>
  </r>
  <r>
    <n v="683907"/>
    <x v="8"/>
    <x v="2"/>
    <x v="48"/>
    <x v="9"/>
    <x v="3"/>
    <x v="461"/>
    <d v="2014-03-02T00:00:00"/>
    <x v="0"/>
    <s v="No"/>
    <x v="9"/>
    <x v="43"/>
    <x v="1"/>
    <s v="Q1"/>
  </r>
  <r>
    <n v="1635952"/>
    <x v="20"/>
    <x v="2"/>
    <x v="35"/>
    <x v="5"/>
    <x v="0"/>
    <x v="79"/>
    <d v="2015-02-11T00:00:00"/>
    <x v="0"/>
    <s v="No"/>
    <x v="5"/>
    <x v="0"/>
    <x v="0"/>
    <s v="Q1"/>
  </r>
  <r>
    <n v="1118683"/>
    <x v="51"/>
    <x v="2"/>
    <x v="24"/>
    <x v="18"/>
    <x v="0"/>
    <x v="1284"/>
    <d v="2014-11-15T00:00:00"/>
    <x v="0"/>
    <s v="Yes"/>
    <x v="18"/>
    <x v="0"/>
    <x v="1"/>
    <s v="Q4"/>
  </r>
  <r>
    <n v="365567"/>
    <x v="8"/>
    <x v="0"/>
    <x v="0"/>
    <x v="34"/>
    <x v="1"/>
    <x v="693"/>
    <d v="2013-03-27T00:00:00"/>
    <x v="0"/>
    <s v="Yes"/>
    <x v="34"/>
    <x v="1"/>
    <x v="3"/>
    <s v="Q1"/>
  </r>
  <r>
    <n v="364683"/>
    <x v="8"/>
    <x v="0"/>
    <x v="5"/>
    <x v="20"/>
    <x v="0"/>
    <x v="1039"/>
    <d v="2013-03-26T00:00:00"/>
    <x v="0"/>
    <s v="No"/>
    <x v="20"/>
    <x v="1"/>
    <x v="3"/>
    <s v="Q1"/>
  </r>
  <r>
    <n v="1089487"/>
    <x v="257"/>
    <x v="7"/>
    <x v="21"/>
    <x v="1"/>
    <x v="0"/>
    <x v="1043"/>
    <d v="2014-11-24T00:00:00"/>
    <x v="0"/>
    <s v="No"/>
    <x v="1"/>
    <x v="27"/>
    <x v="1"/>
    <s v="Q4"/>
  </r>
  <r>
    <n v="816183"/>
    <x v="1"/>
    <x v="0"/>
    <x v="0"/>
    <x v="21"/>
    <x v="0"/>
    <x v="897"/>
    <d v="2014-04-20T00:00:00"/>
    <x v="0"/>
    <s v="Yes"/>
    <x v="21"/>
    <x v="0"/>
    <x v="1"/>
    <s v="Q2"/>
  </r>
  <r>
    <n v="1559035"/>
    <x v="5"/>
    <x v="1"/>
    <x v="22"/>
    <x v="7"/>
    <x v="0"/>
    <x v="575"/>
    <d v="2015-10-09T00:00:00"/>
    <x v="0"/>
    <s v="No"/>
    <x v="7"/>
    <x v="0"/>
    <x v="0"/>
    <s v="Q4"/>
  </r>
  <r>
    <n v="2006110"/>
    <x v="8"/>
    <x v="5"/>
    <x v="36"/>
    <x v="26"/>
    <x v="0"/>
    <x v="166"/>
    <d v="2016-11-07T00:00:00"/>
    <x v="0"/>
    <s v="No"/>
    <x v="26"/>
    <x v="0"/>
    <x v="2"/>
    <s v="Q4"/>
  </r>
  <r>
    <n v="556989"/>
    <x v="16"/>
    <x v="2"/>
    <x v="24"/>
    <x v="15"/>
    <x v="0"/>
    <x v="914"/>
    <d v="2013-10-10T00:00:00"/>
    <x v="0"/>
    <s v="No"/>
    <x v="15"/>
    <x v="0"/>
    <x v="3"/>
    <s v="Q4"/>
  </r>
  <r>
    <n v="1004221"/>
    <x v="33"/>
    <x v="4"/>
    <x v="6"/>
    <x v="10"/>
    <x v="0"/>
    <x v="804"/>
    <d v="2014-08-27T00:00:00"/>
    <x v="0"/>
    <s v="Yes"/>
    <x v="10"/>
    <x v="0"/>
    <x v="1"/>
    <s v="Q3"/>
  </r>
  <r>
    <n v="703657"/>
    <x v="51"/>
    <x v="1"/>
    <x v="4"/>
    <x v="33"/>
    <x v="0"/>
    <x v="1224"/>
    <d v="2014-07-02T00:00:00"/>
    <x v="0"/>
    <s v="No"/>
    <x v="33"/>
    <x v="0"/>
    <x v="1"/>
    <s v="Q3"/>
  </r>
  <r>
    <n v="482986"/>
    <x v="47"/>
    <x v="5"/>
    <x v="9"/>
    <x v="5"/>
    <x v="1"/>
    <x v="221"/>
    <d v="2013-08-08T00:00:00"/>
    <x v="0"/>
    <s v="No"/>
    <x v="5"/>
    <x v="13"/>
    <x v="3"/>
    <s v="Q3"/>
  </r>
  <r>
    <n v="925771"/>
    <x v="19"/>
    <x v="5"/>
    <x v="9"/>
    <x v="7"/>
    <x v="1"/>
    <x v="700"/>
    <d v="2014-10-07T00:00:00"/>
    <x v="0"/>
    <s v="No"/>
    <x v="7"/>
    <x v="20"/>
    <x v="1"/>
    <s v="Q3"/>
  </r>
  <r>
    <n v="1600689"/>
    <x v="144"/>
    <x v="5"/>
    <x v="12"/>
    <x v="16"/>
    <x v="0"/>
    <x v="382"/>
    <d v="2015-09-10T00:00:00"/>
    <x v="0"/>
    <s v="No"/>
    <x v="16"/>
    <x v="0"/>
    <x v="0"/>
    <s v="Q3"/>
  </r>
  <r>
    <n v="560871"/>
    <x v="16"/>
    <x v="5"/>
    <x v="12"/>
    <x v="33"/>
    <x v="1"/>
    <x v="1048"/>
    <d v="2013-10-17T00:00:00"/>
    <x v="0"/>
    <s v="No"/>
    <x v="33"/>
    <x v="1"/>
    <x v="3"/>
    <s v="Q4"/>
  </r>
  <r>
    <n v="1719215"/>
    <x v="18"/>
    <x v="0"/>
    <x v="0"/>
    <x v="14"/>
    <x v="0"/>
    <x v="114"/>
    <d v="2015-12-28T00:00:00"/>
    <x v="0"/>
    <s v="Yes"/>
    <x v="14"/>
    <x v="0"/>
    <x v="0"/>
    <s v="Q4"/>
  </r>
  <r>
    <n v="895471"/>
    <x v="49"/>
    <x v="0"/>
    <x v="0"/>
    <x v="18"/>
    <x v="0"/>
    <x v="492"/>
    <d v="2014-06-14T00:00:00"/>
    <x v="0"/>
    <s v="No"/>
    <x v="18"/>
    <x v="0"/>
    <x v="1"/>
    <s v="Q2"/>
  </r>
  <r>
    <n v="1501380"/>
    <x v="191"/>
    <x v="1"/>
    <x v="1"/>
    <x v="13"/>
    <x v="0"/>
    <x v="771"/>
    <d v="2015-04-08T00:00:00"/>
    <x v="0"/>
    <s v="No"/>
    <x v="13"/>
    <x v="0"/>
    <x v="0"/>
    <s v="Q2"/>
  </r>
  <r>
    <n v="2070528"/>
    <x v="33"/>
    <x v="4"/>
    <x v="6"/>
    <x v="7"/>
    <x v="0"/>
    <x v="199"/>
    <d v="2016-08-18T00:00:00"/>
    <x v="0"/>
    <s v="No"/>
    <x v="7"/>
    <x v="0"/>
    <x v="2"/>
    <s v="Q3"/>
  </r>
  <r>
    <n v="1908021"/>
    <x v="220"/>
    <x v="0"/>
    <x v="0"/>
    <x v="7"/>
    <x v="1"/>
    <x v="241"/>
    <d v="2016-06-05T00:00:00"/>
    <x v="0"/>
    <s v="Yes"/>
    <x v="7"/>
    <x v="20"/>
    <x v="2"/>
    <s v="Q1"/>
  </r>
  <r>
    <n v="1858408"/>
    <x v="188"/>
    <x v="1"/>
    <x v="27"/>
    <x v="0"/>
    <x v="0"/>
    <x v="184"/>
    <d v="2016-03-31T00:00:00"/>
    <x v="0"/>
    <s v="No"/>
    <x v="0"/>
    <x v="0"/>
    <x v="2"/>
    <s v="Q1"/>
  </r>
  <r>
    <n v="839079"/>
    <x v="1"/>
    <x v="0"/>
    <x v="0"/>
    <x v="10"/>
    <x v="0"/>
    <x v="175"/>
    <d v="2014-06-05T00:00:00"/>
    <x v="0"/>
    <s v="Yes"/>
    <x v="10"/>
    <x v="0"/>
    <x v="1"/>
    <s v="Q2"/>
  </r>
  <r>
    <n v="1733411"/>
    <x v="378"/>
    <x v="7"/>
    <x v="39"/>
    <x v="40"/>
    <x v="0"/>
    <x v="9"/>
    <d v="2016-08-01T00:00:00"/>
    <x v="1"/>
    <s v="Yes"/>
    <x v="40"/>
    <x v="0"/>
    <x v="2"/>
    <s v="Q3"/>
  </r>
  <r>
    <n v="746088"/>
    <x v="217"/>
    <x v="1"/>
    <x v="1"/>
    <x v="13"/>
    <x v="0"/>
    <x v="1150"/>
    <d v="2014-06-03T00:00:00"/>
    <x v="0"/>
    <s v="No"/>
    <x v="13"/>
    <x v="0"/>
    <x v="1"/>
    <s v="Q2"/>
  </r>
  <r>
    <n v="949706"/>
    <x v="437"/>
    <x v="1"/>
    <x v="22"/>
    <x v="12"/>
    <x v="3"/>
    <x v="360"/>
    <d v="2014-07-25T00:00:00"/>
    <x v="0"/>
    <s v="Yes"/>
    <x v="12"/>
    <x v="4"/>
    <x v="1"/>
    <s v="Q3"/>
  </r>
  <r>
    <n v="1731091"/>
    <x v="8"/>
    <x v="5"/>
    <x v="9"/>
    <x v="9"/>
    <x v="0"/>
    <x v="225"/>
    <d v="2016-06-01T00:00:00"/>
    <x v="0"/>
    <s v="No"/>
    <x v="9"/>
    <x v="0"/>
    <x v="2"/>
    <s v="Q2"/>
  </r>
  <r>
    <n v="1252255"/>
    <x v="295"/>
    <x v="5"/>
    <x v="15"/>
    <x v="14"/>
    <x v="0"/>
    <x v="710"/>
    <d v="2015-02-23T00:00:00"/>
    <x v="0"/>
    <s v="No"/>
    <x v="14"/>
    <x v="0"/>
    <x v="0"/>
    <s v="Q1"/>
  </r>
  <r>
    <n v="1579019"/>
    <x v="30"/>
    <x v="5"/>
    <x v="9"/>
    <x v="35"/>
    <x v="0"/>
    <x v="236"/>
    <d v="2015-09-24T00:00:00"/>
    <x v="0"/>
    <s v="No"/>
    <x v="35"/>
    <x v="0"/>
    <x v="0"/>
    <s v="Q3"/>
  </r>
  <r>
    <n v="1407083"/>
    <x v="10"/>
    <x v="2"/>
    <x v="38"/>
    <x v="4"/>
    <x v="0"/>
    <x v="593"/>
    <d v="2015-04-06T00:00:00"/>
    <x v="0"/>
    <s v="No"/>
    <x v="4"/>
    <x v="0"/>
    <x v="0"/>
    <s v="Q2"/>
  </r>
  <r>
    <n v="713540"/>
    <x v="220"/>
    <x v="0"/>
    <x v="0"/>
    <x v="5"/>
    <x v="0"/>
    <x v="400"/>
    <d v="2014-02-13T00:00:00"/>
    <x v="0"/>
    <s v="Yes"/>
    <x v="5"/>
    <x v="0"/>
    <x v="1"/>
    <s v="Q1"/>
  </r>
  <r>
    <n v="518644"/>
    <x v="10"/>
    <x v="0"/>
    <x v="0"/>
    <x v="42"/>
    <x v="0"/>
    <x v="720"/>
    <d v="2013-09-09T00:00:00"/>
    <x v="0"/>
    <s v="Yes"/>
    <x v="42"/>
    <x v="14"/>
    <x v="3"/>
    <s v="Q3"/>
  </r>
  <r>
    <n v="1650865"/>
    <x v="9"/>
    <x v="3"/>
    <x v="44"/>
    <x v="3"/>
    <x v="0"/>
    <x v="1165"/>
    <d v="2015-11-11T00:00:00"/>
    <x v="0"/>
    <s v="Yes"/>
    <x v="3"/>
    <x v="0"/>
    <x v="0"/>
    <s v="Q4"/>
  </r>
  <r>
    <n v="1666027"/>
    <x v="15"/>
    <x v="1"/>
    <x v="13"/>
    <x v="9"/>
    <x v="0"/>
    <x v="55"/>
    <d v="2015-11-20T00:00:00"/>
    <x v="0"/>
    <s v="No"/>
    <x v="9"/>
    <x v="0"/>
    <x v="0"/>
    <s v="Q4"/>
  </r>
  <r>
    <n v="2004146"/>
    <x v="50"/>
    <x v="7"/>
    <x v="21"/>
    <x v="7"/>
    <x v="0"/>
    <x v="378"/>
    <d v="2016-08-07T00:00:00"/>
    <x v="0"/>
    <s v="No"/>
    <x v="7"/>
    <x v="0"/>
    <x v="2"/>
    <s v="Q3"/>
  </r>
  <r>
    <n v="1156302"/>
    <x v="25"/>
    <x v="2"/>
    <x v="35"/>
    <x v="9"/>
    <x v="0"/>
    <x v="330"/>
    <d v="2014-12-15T00:00:00"/>
    <x v="0"/>
    <s v="No"/>
    <x v="9"/>
    <x v="0"/>
    <x v="1"/>
    <s v="Q4"/>
  </r>
  <r>
    <n v="723488"/>
    <x v="9"/>
    <x v="3"/>
    <x v="3"/>
    <x v="0"/>
    <x v="0"/>
    <x v="776"/>
    <d v="2014-02-20T00:00:00"/>
    <x v="0"/>
    <s v="No"/>
    <x v="0"/>
    <x v="0"/>
    <x v="1"/>
    <s v="Q1"/>
  </r>
  <r>
    <n v="2037029"/>
    <x v="51"/>
    <x v="2"/>
    <x v="24"/>
    <x v="27"/>
    <x v="3"/>
    <x v="1116"/>
    <d v="2016-07-29T00:00:00"/>
    <x v="0"/>
    <s v="No"/>
    <x v="27"/>
    <x v="0"/>
    <x v="2"/>
    <s v="Q3"/>
  </r>
  <r>
    <n v="1031340"/>
    <x v="168"/>
    <x v="1"/>
    <x v="22"/>
    <x v="25"/>
    <x v="3"/>
    <x v="95"/>
    <d v="2014-09-22T00:00:00"/>
    <x v="0"/>
    <s v="No"/>
    <x v="25"/>
    <x v="19"/>
    <x v="1"/>
    <s v="Q3"/>
  </r>
  <r>
    <n v="1855885"/>
    <x v="182"/>
    <x v="7"/>
    <x v="21"/>
    <x v="1"/>
    <x v="0"/>
    <x v="191"/>
    <d v="2016-04-04T00:00:00"/>
    <x v="0"/>
    <s v="No"/>
    <x v="1"/>
    <x v="2"/>
    <x v="2"/>
    <s v="Q1"/>
  </r>
  <r>
    <n v="1807608"/>
    <x v="16"/>
    <x v="2"/>
    <x v="24"/>
    <x v="4"/>
    <x v="0"/>
    <x v="1213"/>
    <d v="2016-02-27T00:00:00"/>
    <x v="0"/>
    <s v="No"/>
    <x v="4"/>
    <x v="0"/>
    <x v="2"/>
    <s v="Q1"/>
  </r>
  <r>
    <n v="1799344"/>
    <x v="205"/>
    <x v="7"/>
    <x v="21"/>
    <x v="7"/>
    <x v="0"/>
    <x v="459"/>
    <d v="2016-02-23T00:00:00"/>
    <x v="0"/>
    <s v="No"/>
    <x v="7"/>
    <x v="0"/>
    <x v="2"/>
    <s v="Q1"/>
  </r>
  <r>
    <n v="847115"/>
    <x v="515"/>
    <x v="1"/>
    <x v="13"/>
    <x v="0"/>
    <x v="0"/>
    <x v="1136"/>
    <d v="2014-12-05T00:00:00"/>
    <x v="0"/>
    <s v="No"/>
    <x v="0"/>
    <x v="0"/>
    <x v="1"/>
    <s v="Q4"/>
  </r>
  <r>
    <n v="499623"/>
    <x v="14"/>
    <x v="2"/>
    <x v="10"/>
    <x v="7"/>
    <x v="3"/>
    <x v="749"/>
    <d v="2013-09-18T00:00:00"/>
    <x v="0"/>
    <s v="No"/>
    <x v="7"/>
    <x v="27"/>
    <x v="3"/>
    <s v="Q3"/>
  </r>
  <r>
    <n v="1984247"/>
    <x v="779"/>
    <x v="1"/>
    <x v="4"/>
    <x v="7"/>
    <x v="0"/>
    <x v="212"/>
    <d v="2016-06-24T00:00:00"/>
    <x v="0"/>
    <s v="No"/>
    <x v="7"/>
    <x v="0"/>
    <x v="2"/>
    <s v="Q2"/>
  </r>
  <r>
    <n v="897926"/>
    <x v="13"/>
    <x v="0"/>
    <x v="5"/>
    <x v="14"/>
    <x v="0"/>
    <x v="565"/>
    <d v="2014-06-17T00:00:00"/>
    <x v="0"/>
    <s v="No"/>
    <x v="14"/>
    <x v="0"/>
    <x v="1"/>
    <s v="Q2"/>
  </r>
  <r>
    <n v="2005025"/>
    <x v="8"/>
    <x v="2"/>
    <x v="20"/>
    <x v="9"/>
    <x v="0"/>
    <x v="429"/>
    <d v="2016-09-07T00:00:00"/>
    <x v="0"/>
    <s v="Yes"/>
    <x v="9"/>
    <x v="0"/>
    <x v="2"/>
    <s v="Q3"/>
  </r>
  <r>
    <n v="1864684"/>
    <x v="5"/>
    <x v="1"/>
    <x v="1"/>
    <x v="0"/>
    <x v="0"/>
    <x v="373"/>
    <d v="2016-05-04T00:00:00"/>
    <x v="0"/>
    <s v="Yes"/>
    <x v="0"/>
    <x v="0"/>
    <x v="2"/>
    <s v="Q2"/>
  </r>
  <r>
    <n v="829427"/>
    <x v="21"/>
    <x v="2"/>
    <x v="34"/>
    <x v="10"/>
    <x v="0"/>
    <x v="231"/>
    <d v="2014-04-28T00:00:00"/>
    <x v="0"/>
    <s v="No"/>
    <x v="10"/>
    <x v="0"/>
    <x v="1"/>
    <s v="Q2"/>
  </r>
  <r>
    <n v="797145"/>
    <x v="14"/>
    <x v="0"/>
    <x v="42"/>
    <x v="0"/>
    <x v="0"/>
    <x v="269"/>
    <d v="2014-07-04T00:00:00"/>
    <x v="0"/>
    <s v="No"/>
    <x v="0"/>
    <x v="0"/>
    <x v="1"/>
    <s v="Q3"/>
  </r>
  <r>
    <n v="1564029"/>
    <x v="14"/>
    <x v="7"/>
    <x v="21"/>
    <x v="18"/>
    <x v="0"/>
    <x v="470"/>
    <d v="2015-09-18T00:00:00"/>
    <x v="0"/>
    <s v="No"/>
    <x v="18"/>
    <x v="6"/>
    <x v="0"/>
    <s v="Q3"/>
  </r>
  <r>
    <n v="2157500"/>
    <x v="9"/>
    <x v="3"/>
    <x v="8"/>
    <x v="14"/>
    <x v="0"/>
    <x v="563"/>
    <d v="2016-12-10T00:00:00"/>
    <x v="0"/>
    <s v="Yes"/>
    <x v="14"/>
    <x v="0"/>
    <x v="2"/>
    <s v="Q4"/>
  </r>
  <r>
    <n v="1632424"/>
    <x v="10"/>
    <x v="2"/>
    <x v="24"/>
    <x v="33"/>
    <x v="0"/>
    <x v="39"/>
    <d v="2015-10-30T00:00:00"/>
    <x v="0"/>
    <s v="No"/>
    <x v="33"/>
    <x v="0"/>
    <x v="0"/>
    <s v="Q4"/>
  </r>
  <r>
    <n v="2067749"/>
    <x v="14"/>
    <x v="2"/>
    <x v="20"/>
    <x v="24"/>
    <x v="3"/>
    <x v="33"/>
    <d v="2016-08-17T00:00:00"/>
    <x v="0"/>
    <s v="No"/>
    <x v="24"/>
    <x v="0"/>
    <x v="2"/>
    <s v="Q3"/>
  </r>
  <r>
    <n v="2074776"/>
    <x v="115"/>
    <x v="1"/>
    <x v="22"/>
    <x v="7"/>
    <x v="0"/>
    <x v="456"/>
    <d v="2016-08-24T00:00:00"/>
    <x v="0"/>
    <s v="No"/>
    <x v="7"/>
    <x v="0"/>
    <x v="2"/>
    <s v="Q3"/>
  </r>
  <r>
    <n v="1825977"/>
    <x v="14"/>
    <x v="1"/>
    <x v="13"/>
    <x v="7"/>
    <x v="0"/>
    <x v="1129"/>
    <d v="2016-11-03T00:00:00"/>
    <x v="0"/>
    <s v="No"/>
    <x v="7"/>
    <x v="0"/>
    <x v="2"/>
    <s v="Q4"/>
  </r>
  <r>
    <n v="1517379"/>
    <x v="30"/>
    <x v="0"/>
    <x v="0"/>
    <x v="10"/>
    <x v="0"/>
    <x v="244"/>
    <d v="2015-08-13T00:00:00"/>
    <x v="0"/>
    <s v="No"/>
    <x v="10"/>
    <x v="0"/>
    <x v="0"/>
    <s v="Q3"/>
  </r>
  <r>
    <n v="760904"/>
    <x v="5"/>
    <x v="1"/>
    <x v="4"/>
    <x v="31"/>
    <x v="0"/>
    <x v="836"/>
    <d v="2014-03-17T00:00:00"/>
    <x v="0"/>
    <s v="No"/>
    <x v="31"/>
    <x v="0"/>
    <x v="1"/>
    <s v="Q1"/>
  </r>
  <r>
    <n v="416822"/>
    <x v="16"/>
    <x v="2"/>
    <x v="24"/>
    <x v="27"/>
    <x v="1"/>
    <x v="682"/>
    <d v="2013-05-30T00:00:00"/>
    <x v="0"/>
    <s v="Yes"/>
    <x v="27"/>
    <x v="9"/>
    <x v="3"/>
    <s v="Q2"/>
  </r>
  <r>
    <n v="902716"/>
    <x v="756"/>
    <x v="1"/>
    <x v="27"/>
    <x v="33"/>
    <x v="0"/>
    <x v="353"/>
    <d v="2014-06-19T00:00:00"/>
    <x v="0"/>
    <s v="Yes"/>
    <x v="33"/>
    <x v="0"/>
    <x v="1"/>
    <s v="Q2"/>
  </r>
  <r>
    <n v="826137"/>
    <x v="115"/>
    <x v="1"/>
    <x v="22"/>
    <x v="7"/>
    <x v="0"/>
    <x v="584"/>
    <d v="2014-04-29T00:00:00"/>
    <x v="0"/>
    <s v="No"/>
    <x v="7"/>
    <x v="6"/>
    <x v="1"/>
    <s v="Q2"/>
  </r>
  <r>
    <n v="1384129"/>
    <x v="10"/>
    <x v="0"/>
    <x v="5"/>
    <x v="0"/>
    <x v="0"/>
    <x v="222"/>
    <d v="2015-05-20T00:00:00"/>
    <x v="0"/>
    <s v="No"/>
    <x v="0"/>
    <x v="0"/>
    <x v="0"/>
    <s v="Q2"/>
  </r>
  <r>
    <n v="1081203"/>
    <x v="936"/>
    <x v="3"/>
    <x v="3"/>
    <x v="13"/>
    <x v="0"/>
    <x v="91"/>
    <d v="2014-10-22T00:00:00"/>
    <x v="0"/>
    <s v="Yes"/>
    <x v="13"/>
    <x v="0"/>
    <x v="1"/>
    <s v="Q4"/>
  </r>
  <r>
    <n v="1112533"/>
    <x v="17"/>
    <x v="3"/>
    <x v="25"/>
    <x v="7"/>
    <x v="0"/>
    <x v="615"/>
    <d v="2014-12-11T00:00:00"/>
    <x v="0"/>
    <s v="No"/>
    <x v="7"/>
    <x v="0"/>
    <x v="1"/>
    <s v="Q4"/>
  </r>
  <r>
    <n v="1382646"/>
    <x v="20"/>
    <x v="5"/>
    <x v="12"/>
    <x v="2"/>
    <x v="1"/>
    <x v="120"/>
    <d v="2015-05-22T00:00:00"/>
    <x v="0"/>
    <s v="No"/>
    <x v="2"/>
    <x v="9"/>
    <x v="0"/>
    <s v="Q2"/>
  </r>
  <r>
    <n v="1532191"/>
    <x v="5"/>
    <x v="1"/>
    <x v="1"/>
    <x v="21"/>
    <x v="0"/>
    <x v="322"/>
    <d v="2015-08-25T00:00:00"/>
    <x v="0"/>
    <s v="Yes"/>
    <x v="21"/>
    <x v="1"/>
    <x v="0"/>
    <s v="Q3"/>
  </r>
  <r>
    <n v="561938"/>
    <x v="448"/>
    <x v="1"/>
    <x v="4"/>
    <x v="4"/>
    <x v="0"/>
    <x v="36"/>
    <d v="2013-10-17T00:00:00"/>
    <x v="0"/>
    <s v="No"/>
    <x v="4"/>
    <x v="0"/>
    <x v="3"/>
    <s v="Q4"/>
  </r>
  <r>
    <n v="1566680"/>
    <x v="10"/>
    <x v="5"/>
    <x v="14"/>
    <x v="34"/>
    <x v="1"/>
    <x v="391"/>
    <d v="2015-09-16T00:00:00"/>
    <x v="0"/>
    <s v="Yes"/>
    <x v="34"/>
    <x v="1"/>
    <x v="0"/>
    <s v="Q3"/>
  </r>
  <r>
    <n v="1289410"/>
    <x v="18"/>
    <x v="0"/>
    <x v="5"/>
    <x v="1"/>
    <x v="0"/>
    <x v="737"/>
    <d v="2015-03-25T00:00:00"/>
    <x v="0"/>
    <s v="No"/>
    <x v="1"/>
    <x v="21"/>
    <x v="0"/>
    <s v="Q1"/>
  </r>
  <r>
    <n v="607062"/>
    <x v="341"/>
    <x v="0"/>
    <x v="0"/>
    <x v="20"/>
    <x v="3"/>
    <x v="349"/>
    <d v="2013-11-25T00:00:00"/>
    <x v="1"/>
    <s v="No"/>
    <x v="20"/>
    <x v="6"/>
    <x v="3"/>
    <s v="Q4"/>
  </r>
  <r>
    <n v="1196634"/>
    <x v="51"/>
    <x v="1"/>
    <x v="27"/>
    <x v="13"/>
    <x v="0"/>
    <x v="799"/>
    <d v="2015-01-16T00:00:00"/>
    <x v="0"/>
    <s v="No"/>
    <x v="13"/>
    <x v="0"/>
    <x v="0"/>
    <s v="Q1"/>
  </r>
  <r>
    <n v="496246"/>
    <x v="19"/>
    <x v="0"/>
    <x v="0"/>
    <x v="4"/>
    <x v="1"/>
    <x v="327"/>
    <d v="2013-08-21T00:00:00"/>
    <x v="0"/>
    <s v="Yes"/>
    <x v="4"/>
    <x v="4"/>
    <x v="3"/>
    <s v="Q3"/>
  </r>
  <r>
    <n v="712187"/>
    <x v="17"/>
    <x v="3"/>
    <x v="3"/>
    <x v="25"/>
    <x v="2"/>
    <x v="400"/>
    <d v="2014-03-20T00:00:00"/>
    <x v="0"/>
    <s v="No"/>
    <x v="25"/>
    <x v="69"/>
    <x v="1"/>
    <s v="Q1"/>
  </r>
  <r>
    <n v="1368395"/>
    <x v="25"/>
    <x v="2"/>
    <x v="10"/>
    <x v="9"/>
    <x v="0"/>
    <x v="916"/>
    <d v="2015-09-05T00:00:00"/>
    <x v="0"/>
    <s v="No"/>
    <x v="9"/>
    <x v="0"/>
    <x v="0"/>
    <s v="Q3"/>
  </r>
  <r>
    <n v="338704"/>
    <x v="10"/>
    <x v="0"/>
    <x v="0"/>
    <x v="14"/>
    <x v="1"/>
    <x v="976"/>
    <d v="2013-04-03T00:00:00"/>
    <x v="0"/>
    <s v="No"/>
    <x v="14"/>
    <x v="58"/>
    <x v="3"/>
    <s v="Q1"/>
  </r>
  <r>
    <n v="1396692"/>
    <x v="35"/>
    <x v="0"/>
    <x v="0"/>
    <x v="7"/>
    <x v="0"/>
    <x v="137"/>
    <d v="2015-05-28T00:00:00"/>
    <x v="0"/>
    <s v="Yes"/>
    <x v="7"/>
    <x v="0"/>
    <x v="0"/>
    <s v="Q2"/>
  </r>
  <r>
    <n v="769324"/>
    <x v="515"/>
    <x v="1"/>
    <x v="22"/>
    <x v="31"/>
    <x v="0"/>
    <x v="403"/>
    <d v="2014-03-20T00:00:00"/>
    <x v="0"/>
    <s v="No"/>
    <x v="31"/>
    <x v="0"/>
    <x v="1"/>
    <s v="Q1"/>
  </r>
  <r>
    <n v="827669"/>
    <x v="254"/>
    <x v="0"/>
    <x v="0"/>
    <x v="27"/>
    <x v="0"/>
    <x v="231"/>
    <d v="2014-04-30T00:00:00"/>
    <x v="0"/>
    <s v="No"/>
    <x v="27"/>
    <x v="4"/>
    <x v="1"/>
    <s v="Q2"/>
  </r>
  <r>
    <n v="1153420"/>
    <x v="19"/>
    <x v="0"/>
    <x v="0"/>
    <x v="45"/>
    <x v="0"/>
    <x v="877"/>
    <d v="2014-11-12T00:00:00"/>
    <x v="0"/>
    <s v="Yes"/>
    <x v="44"/>
    <x v="0"/>
    <x v="1"/>
    <s v="Q4"/>
  </r>
  <r>
    <n v="2001674"/>
    <x v="19"/>
    <x v="5"/>
    <x v="12"/>
    <x v="24"/>
    <x v="3"/>
    <x v="534"/>
    <d v="2016-07-07T00:00:00"/>
    <x v="0"/>
    <s v="No"/>
    <x v="24"/>
    <x v="0"/>
    <x v="2"/>
    <s v="Q3"/>
  </r>
  <r>
    <n v="540749"/>
    <x v="18"/>
    <x v="0"/>
    <x v="0"/>
    <x v="0"/>
    <x v="0"/>
    <x v="57"/>
    <d v="2013-09-25T00:00:00"/>
    <x v="0"/>
    <s v="No"/>
    <x v="0"/>
    <x v="1"/>
    <x v="3"/>
    <s v="Q3"/>
  </r>
  <r>
    <n v="1015683"/>
    <x v="9"/>
    <x v="3"/>
    <x v="3"/>
    <x v="7"/>
    <x v="0"/>
    <x v="224"/>
    <d v="2014-05-09T00:00:00"/>
    <x v="0"/>
    <s v="No"/>
    <x v="7"/>
    <x v="0"/>
    <x v="1"/>
    <s v="Q2"/>
  </r>
  <r>
    <n v="1455178"/>
    <x v="8"/>
    <x v="2"/>
    <x v="30"/>
    <x v="52"/>
    <x v="0"/>
    <x v="782"/>
    <d v="2015-07-07T00:00:00"/>
    <x v="0"/>
    <s v="Yes"/>
    <x v="50"/>
    <x v="0"/>
    <x v="0"/>
    <s v="Q3"/>
  </r>
  <r>
    <n v="336847"/>
    <x v="8"/>
    <x v="5"/>
    <x v="12"/>
    <x v="13"/>
    <x v="1"/>
    <x v="63"/>
    <d v="2013-02-28T00:00:00"/>
    <x v="0"/>
    <s v="No"/>
    <x v="13"/>
    <x v="1"/>
    <x v="3"/>
    <s v="Q1"/>
  </r>
  <r>
    <n v="867611"/>
    <x v="62"/>
    <x v="1"/>
    <x v="22"/>
    <x v="32"/>
    <x v="0"/>
    <x v="610"/>
    <d v="2014-05-29T00:00:00"/>
    <x v="0"/>
    <s v="No"/>
    <x v="32"/>
    <x v="6"/>
    <x v="1"/>
    <s v="Q2"/>
  </r>
  <r>
    <n v="1556953"/>
    <x v="8"/>
    <x v="5"/>
    <x v="9"/>
    <x v="13"/>
    <x v="3"/>
    <x v="270"/>
    <d v="2015-09-09T00:00:00"/>
    <x v="0"/>
    <s v="No"/>
    <x v="13"/>
    <x v="0"/>
    <x v="0"/>
    <s v="Q3"/>
  </r>
  <r>
    <n v="2000051"/>
    <x v="14"/>
    <x v="2"/>
    <x v="24"/>
    <x v="12"/>
    <x v="0"/>
    <x v="138"/>
    <d v="2016-06-07T00:00:00"/>
    <x v="0"/>
    <s v="No"/>
    <x v="12"/>
    <x v="0"/>
    <x v="2"/>
    <s v="Q2"/>
  </r>
  <r>
    <n v="1997487"/>
    <x v="14"/>
    <x v="2"/>
    <x v="57"/>
    <x v="7"/>
    <x v="0"/>
    <x v="781"/>
    <d v="2016-06-07T00:00:00"/>
    <x v="0"/>
    <s v="Yes"/>
    <x v="7"/>
    <x v="13"/>
    <x v="2"/>
    <s v="Q2"/>
  </r>
  <r>
    <n v="1675109"/>
    <x v="125"/>
    <x v="5"/>
    <x v="15"/>
    <x v="9"/>
    <x v="0"/>
    <x v="339"/>
    <d v="2015-11-30T00:00:00"/>
    <x v="0"/>
    <s v="No"/>
    <x v="9"/>
    <x v="0"/>
    <x v="0"/>
    <s v="Q4"/>
  </r>
  <r>
    <n v="958076"/>
    <x v="288"/>
    <x v="5"/>
    <x v="36"/>
    <x v="3"/>
    <x v="3"/>
    <x v="899"/>
    <d v="2014-07-31T00:00:00"/>
    <x v="0"/>
    <s v="No"/>
    <x v="3"/>
    <x v="4"/>
    <x v="1"/>
    <s v="Q3"/>
  </r>
  <r>
    <n v="1903622"/>
    <x v="1"/>
    <x v="0"/>
    <x v="5"/>
    <x v="10"/>
    <x v="3"/>
    <x v="1045"/>
    <d v="2016-04-29T00:00:00"/>
    <x v="0"/>
    <s v="Yes"/>
    <x v="10"/>
    <x v="0"/>
    <x v="2"/>
    <s v="Q2"/>
  </r>
  <r>
    <n v="2023255"/>
    <x v="17"/>
    <x v="3"/>
    <x v="3"/>
    <x v="12"/>
    <x v="2"/>
    <x v="192"/>
    <d v="2016-07-21T00:00:00"/>
    <x v="0"/>
    <s v="No"/>
    <x v="12"/>
    <x v="0"/>
    <x v="2"/>
    <s v="Q3"/>
  </r>
  <r>
    <n v="308957"/>
    <x v="937"/>
    <x v="3"/>
    <x v="8"/>
    <x v="27"/>
    <x v="0"/>
    <x v="8"/>
    <d v="2013-09-07T00:00:00"/>
    <x v="0"/>
    <s v="Yes"/>
    <x v="27"/>
    <x v="11"/>
    <x v="3"/>
    <s v="Q3"/>
  </r>
  <r>
    <n v="1904455"/>
    <x v="23"/>
    <x v="5"/>
    <x v="12"/>
    <x v="1"/>
    <x v="0"/>
    <x v="1315"/>
    <d v="2016-01-05T00:00:00"/>
    <x v="0"/>
    <s v="No"/>
    <x v="1"/>
    <x v="0"/>
    <x v="2"/>
    <s v="Q1"/>
  </r>
  <r>
    <n v="1781463"/>
    <x v="62"/>
    <x v="1"/>
    <x v="1"/>
    <x v="15"/>
    <x v="0"/>
    <x v="370"/>
    <d v="2016-12-02T00:00:00"/>
    <x v="0"/>
    <s v="No"/>
    <x v="15"/>
    <x v="18"/>
    <x v="2"/>
    <s v="Q4"/>
  </r>
  <r>
    <n v="1743465"/>
    <x v="205"/>
    <x v="7"/>
    <x v="39"/>
    <x v="7"/>
    <x v="0"/>
    <x v="162"/>
    <d v="2016-01-14T00:00:00"/>
    <x v="0"/>
    <s v="No"/>
    <x v="7"/>
    <x v="0"/>
    <x v="2"/>
    <s v="Q1"/>
  </r>
  <r>
    <n v="602713"/>
    <x v="448"/>
    <x v="1"/>
    <x v="22"/>
    <x v="14"/>
    <x v="0"/>
    <x v="685"/>
    <d v="2013-11-18T00:00:00"/>
    <x v="0"/>
    <s v="No"/>
    <x v="14"/>
    <x v="0"/>
    <x v="3"/>
    <s v="Q4"/>
  </r>
  <r>
    <n v="832513"/>
    <x v="938"/>
    <x v="1"/>
    <x v="13"/>
    <x v="14"/>
    <x v="0"/>
    <x v="207"/>
    <d v="2014-04-30T00:00:00"/>
    <x v="0"/>
    <s v="Yes"/>
    <x v="14"/>
    <x v="0"/>
    <x v="1"/>
    <s v="Q2"/>
  </r>
  <r>
    <n v="1795489"/>
    <x v="117"/>
    <x v="0"/>
    <x v="0"/>
    <x v="9"/>
    <x v="3"/>
    <x v="480"/>
    <d v="2016-02-24T00:00:00"/>
    <x v="0"/>
    <s v="No"/>
    <x v="9"/>
    <x v="2"/>
    <x v="2"/>
    <s v="Q1"/>
  </r>
  <r>
    <n v="1428356"/>
    <x v="939"/>
    <x v="1"/>
    <x v="27"/>
    <x v="53"/>
    <x v="0"/>
    <x v="220"/>
    <d v="2015-06-18T00:00:00"/>
    <x v="0"/>
    <s v="Yes"/>
    <x v="51"/>
    <x v="0"/>
    <x v="0"/>
    <s v="Q2"/>
  </r>
  <r>
    <n v="676593"/>
    <x v="909"/>
    <x v="1"/>
    <x v="4"/>
    <x v="53"/>
    <x v="0"/>
    <x v="931"/>
    <d v="2014-01-20T00:00:00"/>
    <x v="0"/>
    <s v="No"/>
    <x v="51"/>
    <x v="0"/>
    <x v="1"/>
    <s v="Q1"/>
  </r>
  <r>
    <n v="787230"/>
    <x v="117"/>
    <x v="0"/>
    <x v="0"/>
    <x v="35"/>
    <x v="4"/>
    <x v="334"/>
    <d v="2014-04-04T00:00:00"/>
    <x v="0"/>
    <s v="No"/>
    <x v="35"/>
    <x v="58"/>
    <x v="1"/>
    <s v="Q1"/>
  </r>
  <r>
    <n v="1206556"/>
    <x v="940"/>
    <x v="1"/>
    <x v="4"/>
    <x v="0"/>
    <x v="2"/>
    <x v="314"/>
    <d v="2015-01-29T00:00:00"/>
    <x v="0"/>
    <s v="No"/>
    <x v="0"/>
    <x v="19"/>
    <x v="0"/>
    <s v="Q1"/>
  </r>
  <r>
    <n v="1128034"/>
    <x v="9"/>
    <x v="3"/>
    <x v="8"/>
    <x v="9"/>
    <x v="0"/>
    <x v="895"/>
    <d v="2014-11-20T00:00:00"/>
    <x v="0"/>
    <s v="No"/>
    <x v="9"/>
    <x v="0"/>
    <x v="1"/>
    <s v="Q4"/>
  </r>
  <r>
    <n v="1217990"/>
    <x v="41"/>
    <x v="1"/>
    <x v="22"/>
    <x v="10"/>
    <x v="3"/>
    <x v="999"/>
    <d v="2015-01-30T00:00:00"/>
    <x v="0"/>
    <s v="No"/>
    <x v="10"/>
    <x v="0"/>
    <x v="0"/>
    <s v="Q1"/>
  </r>
  <r>
    <n v="1731247"/>
    <x v="205"/>
    <x v="7"/>
    <x v="21"/>
    <x v="7"/>
    <x v="0"/>
    <x v="181"/>
    <d v="2016-07-01T00:00:00"/>
    <x v="0"/>
    <s v="No"/>
    <x v="7"/>
    <x v="0"/>
    <x v="2"/>
    <s v="Q3"/>
  </r>
  <r>
    <n v="570356"/>
    <x v="16"/>
    <x v="5"/>
    <x v="9"/>
    <x v="9"/>
    <x v="1"/>
    <x v="121"/>
    <d v="2013-10-25T00:00:00"/>
    <x v="0"/>
    <s v="No"/>
    <x v="9"/>
    <x v="1"/>
    <x v="3"/>
    <s v="Q4"/>
  </r>
  <r>
    <n v="1194756"/>
    <x v="30"/>
    <x v="5"/>
    <x v="15"/>
    <x v="18"/>
    <x v="1"/>
    <x v="751"/>
    <d v="2015-01-20T00:00:00"/>
    <x v="0"/>
    <s v="No"/>
    <x v="18"/>
    <x v="2"/>
    <x v="0"/>
    <s v="Q1"/>
  </r>
  <r>
    <n v="904799"/>
    <x v="65"/>
    <x v="6"/>
    <x v="41"/>
    <x v="20"/>
    <x v="3"/>
    <x v="1238"/>
    <d v="2014-06-24T00:00:00"/>
    <x v="0"/>
    <s v="No"/>
    <x v="20"/>
    <x v="6"/>
    <x v="1"/>
    <s v="Q2"/>
  </r>
  <r>
    <n v="1741988"/>
    <x v="8"/>
    <x v="5"/>
    <x v="9"/>
    <x v="13"/>
    <x v="1"/>
    <x v="162"/>
    <d v="2016-01-15T00:00:00"/>
    <x v="0"/>
    <s v="No"/>
    <x v="13"/>
    <x v="1"/>
    <x v="2"/>
    <s v="Q1"/>
  </r>
  <r>
    <n v="1730285"/>
    <x v="93"/>
    <x v="0"/>
    <x v="0"/>
    <x v="6"/>
    <x v="0"/>
    <x v="225"/>
    <d v="2016-06-01T00:00:00"/>
    <x v="0"/>
    <s v="No"/>
    <x v="6"/>
    <x v="0"/>
    <x v="2"/>
    <s v="Q2"/>
  </r>
  <r>
    <n v="1667492"/>
    <x v="19"/>
    <x v="0"/>
    <x v="0"/>
    <x v="13"/>
    <x v="0"/>
    <x v="567"/>
    <d v="2015-11-23T00:00:00"/>
    <x v="0"/>
    <s v="No"/>
    <x v="13"/>
    <x v="0"/>
    <x v="0"/>
    <s v="Q4"/>
  </r>
  <r>
    <n v="899498"/>
    <x v="941"/>
    <x v="5"/>
    <x v="12"/>
    <x v="6"/>
    <x v="0"/>
    <x v="163"/>
    <d v="2014-06-18T00:00:00"/>
    <x v="0"/>
    <s v="No"/>
    <x v="6"/>
    <x v="0"/>
    <x v="1"/>
    <s v="Q2"/>
  </r>
  <r>
    <n v="841705"/>
    <x v="6"/>
    <x v="5"/>
    <x v="12"/>
    <x v="5"/>
    <x v="1"/>
    <x v="65"/>
    <d v="2014-09-05T00:00:00"/>
    <x v="0"/>
    <s v="Yes"/>
    <x v="5"/>
    <x v="14"/>
    <x v="1"/>
    <s v="Q3"/>
  </r>
  <r>
    <n v="784673"/>
    <x v="50"/>
    <x v="7"/>
    <x v="21"/>
    <x v="6"/>
    <x v="0"/>
    <x v="1354"/>
    <d v="2014-03-29T00:00:00"/>
    <x v="0"/>
    <s v="No"/>
    <x v="6"/>
    <x v="0"/>
    <x v="1"/>
    <s v="Q1"/>
  </r>
  <r>
    <n v="441045"/>
    <x v="10"/>
    <x v="5"/>
    <x v="14"/>
    <x v="1"/>
    <x v="0"/>
    <x v="477"/>
    <d v="2013-06-25T00:00:00"/>
    <x v="0"/>
    <s v="Yes"/>
    <x v="1"/>
    <x v="0"/>
    <x v="3"/>
    <s v="Q2"/>
  </r>
  <r>
    <n v="1953342"/>
    <x v="14"/>
    <x v="5"/>
    <x v="12"/>
    <x v="12"/>
    <x v="0"/>
    <x v="989"/>
    <d v="2016-03-06T00:00:00"/>
    <x v="0"/>
    <s v="No"/>
    <x v="12"/>
    <x v="0"/>
    <x v="2"/>
    <s v="Q1"/>
  </r>
  <r>
    <n v="1873523"/>
    <x v="9"/>
    <x v="3"/>
    <x v="3"/>
    <x v="4"/>
    <x v="2"/>
    <x v="92"/>
    <d v="2016-11-04T00:00:00"/>
    <x v="0"/>
    <s v="No"/>
    <x v="4"/>
    <x v="0"/>
    <x v="2"/>
    <s v="Q4"/>
  </r>
  <r>
    <n v="1290265"/>
    <x v="21"/>
    <x v="2"/>
    <x v="23"/>
    <x v="1"/>
    <x v="0"/>
    <x v="286"/>
    <d v="2015-03-19T00:00:00"/>
    <x v="0"/>
    <s v="No"/>
    <x v="1"/>
    <x v="0"/>
    <x v="0"/>
    <s v="Q1"/>
  </r>
  <r>
    <n v="1660573"/>
    <x v="18"/>
    <x v="0"/>
    <x v="37"/>
    <x v="13"/>
    <x v="0"/>
    <x v="182"/>
    <d v="2015-11-20T00:00:00"/>
    <x v="0"/>
    <s v="Yes"/>
    <x v="13"/>
    <x v="4"/>
    <x v="0"/>
    <s v="Q4"/>
  </r>
  <r>
    <n v="1418440"/>
    <x v="32"/>
    <x v="5"/>
    <x v="12"/>
    <x v="0"/>
    <x v="0"/>
    <x v="966"/>
    <d v="2015-12-06T00:00:00"/>
    <x v="0"/>
    <s v="No"/>
    <x v="0"/>
    <x v="0"/>
    <x v="0"/>
    <s v="Q4"/>
  </r>
  <r>
    <n v="628070"/>
    <x v="942"/>
    <x v="1"/>
    <x v="27"/>
    <x v="18"/>
    <x v="2"/>
    <x v="287"/>
    <d v="2013-12-31T00:00:00"/>
    <x v="0"/>
    <s v="No"/>
    <x v="18"/>
    <x v="76"/>
    <x v="3"/>
    <s v="Q4"/>
  </r>
  <r>
    <n v="1861077"/>
    <x v="8"/>
    <x v="0"/>
    <x v="0"/>
    <x v="13"/>
    <x v="2"/>
    <x v="303"/>
    <d v="2016-04-04T00:00:00"/>
    <x v="0"/>
    <s v="No"/>
    <x v="13"/>
    <x v="7"/>
    <x v="2"/>
    <s v="Q1"/>
  </r>
  <r>
    <n v="1666034"/>
    <x v="341"/>
    <x v="0"/>
    <x v="5"/>
    <x v="7"/>
    <x v="0"/>
    <x v="389"/>
    <d v="2015-11-19T00:00:00"/>
    <x v="0"/>
    <s v="No"/>
    <x v="7"/>
    <x v="0"/>
    <x v="0"/>
    <s v="Q4"/>
  </r>
  <r>
    <n v="1385780"/>
    <x v="38"/>
    <x v="1"/>
    <x v="13"/>
    <x v="7"/>
    <x v="0"/>
    <x v="222"/>
    <d v="2015-05-27T00:00:00"/>
    <x v="0"/>
    <s v="Yes"/>
    <x v="7"/>
    <x v="21"/>
    <x v="0"/>
    <s v="Q2"/>
  </r>
  <r>
    <n v="577266"/>
    <x v="22"/>
    <x v="5"/>
    <x v="9"/>
    <x v="9"/>
    <x v="1"/>
    <x v="316"/>
    <d v="2013-10-31T00:00:00"/>
    <x v="0"/>
    <s v="No"/>
    <x v="9"/>
    <x v="1"/>
    <x v="3"/>
    <s v="Q4"/>
  </r>
  <r>
    <n v="1751316"/>
    <x v="10"/>
    <x v="5"/>
    <x v="9"/>
    <x v="0"/>
    <x v="2"/>
    <x v="987"/>
    <d v="2016-01-22T00:00:00"/>
    <x v="0"/>
    <s v="No"/>
    <x v="0"/>
    <x v="1"/>
    <x v="2"/>
    <s v="Q1"/>
  </r>
  <r>
    <n v="1674490"/>
    <x v="18"/>
    <x v="0"/>
    <x v="0"/>
    <x v="0"/>
    <x v="0"/>
    <x v="1206"/>
    <d v="2015-11-28T00:00:00"/>
    <x v="0"/>
    <s v="Yes"/>
    <x v="0"/>
    <x v="0"/>
    <x v="0"/>
    <s v="Q4"/>
  </r>
  <r>
    <n v="1472510"/>
    <x v="422"/>
    <x v="1"/>
    <x v="1"/>
    <x v="3"/>
    <x v="3"/>
    <x v="29"/>
    <d v="2015-07-24T00:00:00"/>
    <x v="0"/>
    <s v="No"/>
    <x v="3"/>
    <x v="10"/>
    <x v="0"/>
    <s v="Q3"/>
  </r>
  <r>
    <n v="1960372"/>
    <x v="913"/>
    <x v="0"/>
    <x v="5"/>
    <x v="37"/>
    <x v="0"/>
    <x v="323"/>
    <d v="2016-09-06T00:00:00"/>
    <x v="0"/>
    <s v="Yes"/>
    <x v="37"/>
    <x v="0"/>
    <x v="2"/>
    <s v="Q3"/>
  </r>
  <r>
    <n v="2158360"/>
    <x v="943"/>
    <x v="0"/>
    <x v="5"/>
    <x v="4"/>
    <x v="0"/>
    <x v="1257"/>
    <d v="2016-10-13T00:00:00"/>
    <x v="0"/>
    <s v="Yes"/>
    <x v="4"/>
    <x v="0"/>
    <x v="2"/>
    <s v="Q4"/>
  </r>
  <r>
    <n v="449276"/>
    <x v="4"/>
    <x v="3"/>
    <x v="3"/>
    <x v="9"/>
    <x v="0"/>
    <x v="1146"/>
    <d v="2013-03-07T00:00:00"/>
    <x v="0"/>
    <s v="No"/>
    <x v="9"/>
    <x v="0"/>
    <x v="3"/>
    <s v="Q1"/>
  </r>
  <r>
    <n v="906399"/>
    <x v="19"/>
    <x v="5"/>
    <x v="9"/>
    <x v="35"/>
    <x v="0"/>
    <x v="616"/>
    <d v="2014-06-23T00:00:00"/>
    <x v="0"/>
    <s v="No"/>
    <x v="35"/>
    <x v="0"/>
    <x v="1"/>
    <s v="Q2"/>
  </r>
  <r>
    <n v="1727730"/>
    <x v="1"/>
    <x v="0"/>
    <x v="0"/>
    <x v="13"/>
    <x v="0"/>
    <x v="618"/>
    <d v="2016-05-01T00:00:00"/>
    <x v="0"/>
    <s v="No"/>
    <x v="13"/>
    <x v="0"/>
    <x v="2"/>
    <s v="Q2"/>
  </r>
  <r>
    <n v="1821245"/>
    <x v="33"/>
    <x v="4"/>
    <x v="6"/>
    <x v="24"/>
    <x v="0"/>
    <x v="351"/>
    <d v="2016-09-03T00:00:00"/>
    <x v="0"/>
    <s v="Yes"/>
    <x v="24"/>
    <x v="14"/>
    <x v="2"/>
    <s v="Q3"/>
  </r>
  <r>
    <n v="2086489"/>
    <x v="19"/>
    <x v="5"/>
    <x v="12"/>
    <x v="9"/>
    <x v="0"/>
    <x v="448"/>
    <d v="2016-08-30T00:00:00"/>
    <x v="0"/>
    <s v="No"/>
    <x v="9"/>
    <x v="0"/>
    <x v="2"/>
    <s v="Q3"/>
  </r>
  <r>
    <n v="360317"/>
    <x v="168"/>
    <x v="5"/>
    <x v="15"/>
    <x v="18"/>
    <x v="1"/>
    <x v="354"/>
    <d v="2013-03-20T00:00:00"/>
    <x v="0"/>
    <s v="No"/>
    <x v="18"/>
    <x v="1"/>
    <x v="3"/>
    <s v="Q1"/>
  </r>
  <r>
    <n v="1101530"/>
    <x v="16"/>
    <x v="2"/>
    <x v="17"/>
    <x v="15"/>
    <x v="0"/>
    <x v="1137"/>
    <d v="2014-04-11T00:00:00"/>
    <x v="0"/>
    <s v="No"/>
    <x v="15"/>
    <x v="0"/>
    <x v="1"/>
    <s v="Q2"/>
  </r>
  <r>
    <n v="841450"/>
    <x v="8"/>
    <x v="5"/>
    <x v="15"/>
    <x v="9"/>
    <x v="0"/>
    <x v="65"/>
    <d v="2014-07-05T00:00:00"/>
    <x v="0"/>
    <s v="No"/>
    <x v="9"/>
    <x v="0"/>
    <x v="1"/>
    <s v="Q3"/>
  </r>
  <r>
    <n v="1602125"/>
    <x v="679"/>
    <x v="0"/>
    <x v="0"/>
    <x v="7"/>
    <x v="0"/>
    <x v="839"/>
    <d v="2015-10-10T00:00:00"/>
    <x v="0"/>
    <s v="Yes"/>
    <x v="7"/>
    <x v="0"/>
    <x v="0"/>
    <s v="Q4"/>
  </r>
  <r>
    <n v="2051760"/>
    <x v="410"/>
    <x v="1"/>
    <x v="22"/>
    <x v="38"/>
    <x v="0"/>
    <x v="597"/>
    <d v="2016-10-08T00:00:00"/>
    <x v="0"/>
    <s v="No"/>
    <x v="38"/>
    <x v="18"/>
    <x v="2"/>
    <s v="Q3"/>
  </r>
  <r>
    <n v="1859774"/>
    <x v="62"/>
    <x v="1"/>
    <x v="22"/>
    <x v="20"/>
    <x v="3"/>
    <x v="184"/>
    <d v="2016-04-20T00:00:00"/>
    <x v="0"/>
    <s v="No"/>
    <x v="20"/>
    <x v="62"/>
    <x v="2"/>
    <s v="Q1"/>
  </r>
  <r>
    <n v="1524279"/>
    <x v="10"/>
    <x v="4"/>
    <x v="26"/>
    <x v="10"/>
    <x v="0"/>
    <x v="581"/>
    <d v="2015-08-18T00:00:00"/>
    <x v="0"/>
    <s v="No"/>
    <x v="10"/>
    <x v="0"/>
    <x v="0"/>
    <s v="Q3"/>
  </r>
  <r>
    <n v="1160320"/>
    <x v="1"/>
    <x v="0"/>
    <x v="0"/>
    <x v="45"/>
    <x v="0"/>
    <x v="451"/>
    <d v="2014-12-17T00:00:00"/>
    <x v="0"/>
    <s v="No"/>
    <x v="44"/>
    <x v="0"/>
    <x v="1"/>
    <s v="Q4"/>
  </r>
  <r>
    <n v="1036671"/>
    <x v="10"/>
    <x v="0"/>
    <x v="5"/>
    <x v="19"/>
    <x v="3"/>
    <x v="558"/>
    <d v="2014-09-25T00:00:00"/>
    <x v="0"/>
    <s v="No"/>
    <x v="19"/>
    <x v="19"/>
    <x v="1"/>
    <s v="Q3"/>
  </r>
  <r>
    <n v="1092654"/>
    <x v="944"/>
    <x v="1"/>
    <x v="22"/>
    <x v="20"/>
    <x v="0"/>
    <x v="1153"/>
    <d v="2014-10-29T00:00:00"/>
    <x v="0"/>
    <s v="No"/>
    <x v="20"/>
    <x v="0"/>
    <x v="1"/>
    <s v="Q4"/>
  </r>
  <r>
    <n v="897797"/>
    <x v="14"/>
    <x v="1"/>
    <x v="27"/>
    <x v="9"/>
    <x v="0"/>
    <x v="565"/>
    <d v="2014-06-17T00:00:00"/>
    <x v="0"/>
    <s v="Yes"/>
    <x v="9"/>
    <x v="0"/>
    <x v="1"/>
    <s v="Q2"/>
  </r>
  <r>
    <n v="225662"/>
    <x v="20"/>
    <x v="5"/>
    <x v="12"/>
    <x v="31"/>
    <x v="1"/>
    <x v="552"/>
    <d v="2013-09-01T00:00:00"/>
    <x v="0"/>
    <s v="No"/>
    <x v="31"/>
    <x v="13"/>
    <x v="3"/>
    <s v="Q3"/>
  </r>
  <r>
    <n v="2011534"/>
    <x v="17"/>
    <x v="3"/>
    <x v="44"/>
    <x v="4"/>
    <x v="2"/>
    <x v="658"/>
    <d v="2016-07-14T00:00:00"/>
    <x v="0"/>
    <s v="No"/>
    <x v="4"/>
    <x v="1"/>
    <x v="2"/>
    <s v="Q3"/>
  </r>
  <r>
    <n v="1853315"/>
    <x v="14"/>
    <x v="2"/>
    <x v="17"/>
    <x v="7"/>
    <x v="0"/>
    <x v="418"/>
    <d v="2016-03-28T00:00:00"/>
    <x v="0"/>
    <s v="No"/>
    <x v="7"/>
    <x v="0"/>
    <x v="2"/>
    <s v="Q1"/>
  </r>
  <r>
    <n v="1221319"/>
    <x v="94"/>
    <x v="4"/>
    <x v="6"/>
    <x v="31"/>
    <x v="0"/>
    <x v="75"/>
    <d v="2015-02-02T00:00:00"/>
    <x v="0"/>
    <s v="Yes"/>
    <x v="31"/>
    <x v="0"/>
    <x v="0"/>
    <s v="Q1"/>
  </r>
  <r>
    <n v="1881922"/>
    <x v="17"/>
    <x v="3"/>
    <x v="8"/>
    <x v="18"/>
    <x v="0"/>
    <x v="1073"/>
    <d v="2016-04-16T00:00:00"/>
    <x v="0"/>
    <s v="No"/>
    <x v="18"/>
    <x v="0"/>
    <x v="2"/>
    <s v="Q2"/>
  </r>
  <r>
    <n v="1132767"/>
    <x v="64"/>
    <x v="7"/>
    <x v="19"/>
    <x v="8"/>
    <x v="0"/>
    <x v="1158"/>
    <d v="2014-11-30T00:00:00"/>
    <x v="0"/>
    <s v="No"/>
    <x v="8"/>
    <x v="6"/>
    <x v="1"/>
    <s v="Q4"/>
  </r>
  <r>
    <n v="1879423"/>
    <x v="21"/>
    <x v="2"/>
    <x v="24"/>
    <x v="7"/>
    <x v="0"/>
    <x v="250"/>
    <d v="2016-04-22T00:00:00"/>
    <x v="0"/>
    <s v="Yes"/>
    <x v="7"/>
    <x v="10"/>
    <x v="2"/>
    <s v="Q2"/>
  </r>
  <r>
    <n v="682272"/>
    <x v="32"/>
    <x v="0"/>
    <x v="5"/>
    <x v="1"/>
    <x v="0"/>
    <x v="602"/>
    <d v="2014-01-23T00:00:00"/>
    <x v="0"/>
    <s v="No"/>
    <x v="1"/>
    <x v="0"/>
    <x v="1"/>
    <s v="Q1"/>
  </r>
  <r>
    <n v="1342526"/>
    <x v="14"/>
    <x v="2"/>
    <x v="16"/>
    <x v="9"/>
    <x v="0"/>
    <x v="218"/>
    <d v="2015-04-22T00:00:00"/>
    <x v="0"/>
    <s v="Yes"/>
    <x v="9"/>
    <x v="0"/>
    <x v="0"/>
    <s v="Q2"/>
  </r>
  <r>
    <n v="361228"/>
    <x v="14"/>
    <x v="2"/>
    <x v="24"/>
    <x v="9"/>
    <x v="0"/>
    <x v="112"/>
    <d v="2013-03-21T00:00:00"/>
    <x v="0"/>
    <s v="Yes"/>
    <x v="9"/>
    <x v="1"/>
    <x v="3"/>
    <s v="Q1"/>
  </r>
  <r>
    <n v="1058601"/>
    <x v="88"/>
    <x v="6"/>
    <x v="11"/>
    <x v="19"/>
    <x v="0"/>
    <x v="605"/>
    <d v="2014-05-10T00:00:00"/>
    <x v="0"/>
    <s v="No"/>
    <x v="19"/>
    <x v="0"/>
    <x v="1"/>
    <s v="Q2"/>
  </r>
  <r>
    <n v="996645"/>
    <x v="22"/>
    <x v="5"/>
    <x v="12"/>
    <x v="15"/>
    <x v="0"/>
    <x v="734"/>
    <d v="2014-08-26T00:00:00"/>
    <x v="0"/>
    <s v="No"/>
    <x v="15"/>
    <x v="6"/>
    <x v="1"/>
    <s v="Q3"/>
  </r>
  <r>
    <n v="1050835"/>
    <x v="16"/>
    <x v="2"/>
    <x v="30"/>
    <x v="20"/>
    <x v="0"/>
    <x v="755"/>
    <d v="2014-09-30T00:00:00"/>
    <x v="0"/>
    <s v="No"/>
    <x v="20"/>
    <x v="0"/>
    <x v="1"/>
    <s v="Q3"/>
  </r>
  <r>
    <n v="869171"/>
    <x v="82"/>
    <x v="1"/>
    <x v="1"/>
    <x v="13"/>
    <x v="0"/>
    <x v="554"/>
    <d v="2014-05-27T00:00:00"/>
    <x v="0"/>
    <s v="No"/>
    <x v="13"/>
    <x v="0"/>
    <x v="1"/>
    <s v="Q2"/>
  </r>
  <r>
    <n v="1581786"/>
    <x v="106"/>
    <x v="0"/>
    <x v="0"/>
    <x v="7"/>
    <x v="0"/>
    <x v="144"/>
    <d v="2015-09-26T00:00:00"/>
    <x v="0"/>
    <s v="No"/>
    <x v="7"/>
    <x v="0"/>
    <x v="0"/>
    <s v="Q3"/>
  </r>
  <r>
    <n v="1165575"/>
    <x v="4"/>
    <x v="3"/>
    <x v="3"/>
    <x v="7"/>
    <x v="0"/>
    <x v="1154"/>
    <d v="2014-12-21T00:00:00"/>
    <x v="0"/>
    <s v="No"/>
    <x v="7"/>
    <x v="0"/>
    <x v="1"/>
    <s v="Q4"/>
  </r>
  <r>
    <n v="1141139"/>
    <x v="19"/>
    <x v="5"/>
    <x v="9"/>
    <x v="7"/>
    <x v="0"/>
    <x v="328"/>
    <d v="2014-03-12T00:00:00"/>
    <x v="0"/>
    <s v="No"/>
    <x v="7"/>
    <x v="0"/>
    <x v="1"/>
    <s v="Q1"/>
  </r>
  <r>
    <n v="344232"/>
    <x v="19"/>
    <x v="0"/>
    <x v="0"/>
    <x v="11"/>
    <x v="1"/>
    <x v="1026"/>
    <d v="2013-08-03T00:00:00"/>
    <x v="0"/>
    <s v="Yes"/>
    <x v="11"/>
    <x v="13"/>
    <x v="3"/>
    <s v="Q3"/>
  </r>
  <r>
    <n v="1219766"/>
    <x v="65"/>
    <x v="6"/>
    <x v="11"/>
    <x v="10"/>
    <x v="0"/>
    <x v="75"/>
    <d v="2015-02-02T00:00:00"/>
    <x v="0"/>
    <s v="No"/>
    <x v="10"/>
    <x v="0"/>
    <x v="0"/>
    <s v="Q1"/>
  </r>
  <r>
    <n v="225983"/>
    <x v="16"/>
    <x v="2"/>
    <x v="38"/>
    <x v="13"/>
    <x v="0"/>
    <x v="1227"/>
    <d v="2013-10-01T00:00:00"/>
    <x v="0"/>
    <s v="No"/>
    <x v="13"/>
    <x v="15"/>
    <x v="3"/>
    <s v="Q3"/>
  </r>
  <r>
    <n v="811927"/>
    <x v="487"/>
    <x v="0"/>
    <x v="0"/>
    <x v="10"/>
    <x v="0"/>
    <x v="179"/>
    <d v="2014-04-22T00:00:00"/>
    <x v="0"/>
    <s v="Yes"/>
    <x v="10"/>
    <x v="19"/>
    <x v="1"/>
    <s v="Q2"/>
  </r>
  <r>
    <n v="611491"/>
    <x v="35"/>
    <x v="0"/>
    <x v="0"/>
    <x v="14"/>
    <x v="0"/>
    <x v="331"/>
    <d v="2013-11-25T00:00:00"/>
    <x v="0"/>
    <s v="No"/>
    <x v="14"/>
    <x v="0"/>
    <x v="3"/>
    <s v="Q4"/>
  </r>
  <r>
    <n v="1776700"/>
    <x v="945"/>
    <x v="1"/>
    <x v="22"/>
    <x v="20"/>
    <x v="0"/>
    <x v="374"/>
    <d v="2016-10-02T00:00:00"/>
    <x v="0"/>
    <s v="Yes"/>
    <x v="20"/>
    <x v="18"/>
    <x v="2"/>
    <s v="Q3"/>
  </r>
  <r>
    <n v="1328369"/>
    <x v="10"/>
    <x v="5"/>
    <x v="12"/>
    <x v="1"/>
    <x v="1"/>
    <x v="683"/>
    <d v="2015-04-15T00:00:00"/>
    <x v="0"/>
    <s v="No"/>
    <x v="1"/>
    <x v="4"/>
    <x v="0"/>
    <s v="Q2"/>
  </r>
  <r>
    <n v="685740"/>
    <x v="62"/>
    <x v="1"/>
    <x v="22"/>
    <x v="25"/>
    <x v="0"/>
    <x v="478"/>
    <d v="2014-01-25T00:00:00"/>
    <x v="0"/>
    <s v="No"/>
    <x v="25"/>
    <x v="0"/>
    <x v="1"/>
    <s v="Q1"/>
  </r>
  <r>
    <n v="756031"/>
    <x v="1"/>
    <x v="0"/>
    <x v="0"/>
    <x v="6"/>
    <x v="0"/>
    <x v="1050"/>
    <d v="2014-12-03T00:00:00"/>
    <x v="0"/>
    <s v="No"/>
    <x v="6"/>
    <x v="0"/>
    <x v="1"/>
    <s v="Q4"/>
  </r>
  <r>
    <n v="814091"/>
    <x v="19"/>
    <x v="0"/>
    <x v="0"/>
    <x v="18"/>
    <x v="0"/>
    <x v="194"/>
    <d v="2014-04-23T00:00:00"/>
    <x v="0"/>
    <s v="No"/>
    <x v="18"/>
    <x v="19"/>
    <x v="1"/>
    <s v="Q2"/>
  </r>
  <r>
    <n v="1016750"/>
    <x v="35"/>
    <x v="0"/>
    <x v="0"/>
    <x v="1"/>
    <x v="0"/>
    <x v="224"/>
    <d v="2014-05-09T00:00:00"/>
    <x v="0"/>
    <s v="No"/>
    <x v="1"/>
    <x v="0"/>
    <x v="1"/>
    <s v="Q2"/>
  </r>
  <r>
    <n v="361133"/>
    <x v="95"/>
    <x v="5"/>
    <x v="15"/>
    <x v="13"/>
    <x v="1"/>
    <x v="365"/>
    <d v="2013-03-22T00:00:00"/>
    <x v="0"/>
    <s v="No"/>
    <x v="13"/>
    <x v="1"/>
    <x v="3"/>
    <s v="Q1"/>
  </r>
  <r>
    <n v="1610126"/>
    <x v="17"/>
    <x v="3"/>
    <x v="8"/>
    <x v="39"/>
    <x v="0"/>
    <x v="148"/>
    <d v="2015-10-16T00:00:00"/>
    <x v="0"/>
    <s v="No"/>
    <x v="39"/>
    <x v="0"/>
    <x v="0"/>
    <s v="Q4"/>
  </r>
  <r>
    <n v="265216"/>
    <x v="6"/>
    <x v="5"/>
    <x v="12"/>
    <x v="0"/>
    <x v="0"/>
    <x v="1304"/>
    <d v="2013-01-29T00:00:00"/>
    <x v="0"/>
    <s v="Yes"/>
    <x v="0"/>
    <x v="9"/>
    <x v="3"/>
    <s v="Q1"/>
  </r>
  <r>
    <n v="766268"/>
    <x v="20"/>
    <x v="1"/>
    <x v="1"/>
    <x v="34"/>
    <x v="1"/>
    <x v="788"/>
    <d v="2014-03-25T00:00:00"/>
    <x v="0"/>
    <s v="No"/>
    <x v="34"/>
    <x v="19"/>
    <x v="1"/>
    <s v="Q1"/>
  </r>
  <r>
    <n v="1804206"/>
    <x v="48"/>
    <x v="4"/>
    <x v="6"/>
    <x v="12"/>
    <x v="0"/>
    <x v="412"/>
    <d v="2016-02-25T00:00:00"/>
    <x v="0"/>
    <s v="No"/>
    <x v="12"/>
    <x v="0"/>
    <x v="2"/>
    <s v="Q1"/>
  </r>
  <r>
    <n v="1890613"/>
    <x v="4"/>
    <x v="3"/>
    <x v="8"/>
    <x v="47"/>
    <x v="0"/>
    <x v="34"/>
    <d v="2016-04-21T00:00:00"/>
    <x v="0"/>
    <s v="Yes"/>
    <x v="46"/>
    <x v="0"/>
    <x v="2"/>
    <s v="Q2"/>
  </r>
  <r>
    <n v="1480388"/>
    <x v="923"/>
    <x v="1"/>
    <x v="1"/>
    <x v="7"/>
    <x v="0"/>
    <x v="297"/>
    <d v="2015-07-28T00:00:00"/>
    <x v="0"/>
    <s v="No"/>
    <x v="7"/>
    <x v="19"/>
    <x v="0"/>
    <s v="Q3"/>
  </r>
  <r>
    <n v="643719"/>
    <x v="28"/>
    <x v="5"/>
    <x v="9"/>
    <x v="12"/>
    <x v="3"/>
    <x v="255"/>
    <d v="2013-12-30T00:00:00"/>
    <x v="0"/>
    <s v="Yes"/>
    <x v="12"/>
    <x v="21"/>
    <x v="3"/>
    <s v="Q4"/>
  </r>
  <r>
    <n v="1626592"/>
    <x v="4"/>
    <x v="3"/>
    <x v="3"/>
    <x v="31"/>
    <x v="0"/>
    <x v="4"/>
    <d v="2015-10-27T00:00:00"/>
    <x v="0"/>
    <s v="No"/>
    <x v="31"/>
    <x v="0"/>
    <x v="0"/>
    <s v="Q4"/>
  </r>
  <r>
    <n v="626137"/>
    <x v="10"/>
    <x v="0"/>
    <x v="0"/>
    <x v="7"/>
    <x v="2"/>
    <x v="942"/>
    <d v="2013-11-12T00:00:00"/>
    <x v="0"/>
    <s v="No"/>
    <x v="7"/>
    <x v="18"/>
    <x v="3"/>
    <s v="Q3"/>
  </r>
  <r>
    <n v="943928"/>
    <x v="10"/>
    <x v="0"/>
    <x v="5"/>
    <x v="18"/>
    <x v="2"/>
    <x v="205"/>
    <d v="2014-07-23T00:00:00"/>
    <x v="0"/>
    <s v="Yes"/>
    <x v="18"/>
    <x v="2"/>
    <x v="1"/>
    <s v="Q3"/>
  </r>
  <r>
    <n v="2065713"/>
    <x v="28"/>
    <x v="7"/>
    <x v="21"/>
    <x v="5"/>
    <x v="0"/>
    <x v="124"/>
    <d v="2016-08-16T00:00:00"/>
    <x v="0"/>
    <s v="No"/>
    <x v="5"/>
    <x v="0"/>
    <x v="2"/>
    <s v="Q3"/>
  </r>
  <r>
    <n v="427552"/>
    <x v="62"/>
    <x v="2"/>
    <x v="24"/>
    <x v="18"/>
    <x v="0"/>
    <x v="994"/>
    <d v="2013-10-06T00:00:00"/>
    <x v="0"/>
    <s v="No"/>
    <x v="18"/>
    <x v="0"/>
    <x v="3"/>
    <s v="Q4"/>
  </r>
  <r>
    <n v="947883"/>
    <x v="19"/>
    <x v="0"/>
    <x v="0"/>
    <x v="10"/>
    <x v="0"/>
    <x v="289"/>
    <d v="2014-07-22T00:00:00"/>
    <x v="0"/>
    <s v="No"/>
    <x v="10"/>
    <x v="0"/>
    <x v="1"/>
    <s v="Q3"/>
  </r>
  <r>
    <n v="1476031"/>
    <x v="22"/>
    <x v="9"/>
    <x v="55"/>
    <x v="41"/>
    <x v="3"/>
    <x v="335"/>
    <d v="2015-07-27T00:00:00"/>
    <x v="0"/>
    <s v="No"/>
    <x v="41"/>
    <x v="21"/>
    <x v="0"/>
    <s v="Q3"/>
  </r>
  <r>
    <n v="1756109"/>
    <x v="8"/>
    <x v="2"/>
    <x v="48"/>
    <x v="26"/>
    <x v="0"/>
    <x v="413"/>
    <d v="2016-01-25T00:00:00"/>
    <x v="0"/>
    <s v="No"/>
    <x v="26"/>
    <x v="0"/>
    <x v="2"/>
    <s v="Q1"/>
  </r>
  <r>
    <n v="554055"/>
    <x v="8"/>
    <x v="0"/>
    <x v="0"/>
    <x v="0"/>
    <x v="0"/>
    <x v="245"/>
    <d v="2013-08-10T00:00:00"/>
    <x v="0"/>
    <s v="No"/>
    <x v="0"/>
    <x v="13"/>
    <x v="3"/>
    <s v="Q3"/>
  </r>
  <r>
    <n v="1538211"/>
    <x v="17"/>
    <x v="3"/>
    <x v="8"/>
    <x v="4"/>
    <x v="0"/>
    <x v="586"/>
    <d v="2015-08-26T00:00:00"/>
    <x v="0"/>
    <s v="No"/>
    <x v="4"/>
    <x v="0"/>
    <x v="0"/>
    <s v="Q3"/>
  </r>
  <r>
    <n v="530748"/>
    <x v="129"/>
    <x v="7"/>
    <x v="39"/>
    <x v="0"/>
    <x v="0"/>
    <x v="288"/>
    <d v="2013-09-18T00:00:00"/>
    <x v="0"/>
    <s v="No"/>
    <x v="0"/>
    <x v="1"/>
    <x v="3"/>
    <s v="Q3"/>
  </r>
  <r>
    <n v="1596515"/>
    <x v="93"/>
    <x v="0"/>
    <x v="0"/>
    <x v="14"/>
    <x v="0"/>
    <x v="723"/>
    <d v="2015-07-10T00:00:00"/>
    <x v="0"/>
    <s v="No"/>
    <x v="14"/>
    <x v="0"/>
    <x v="0"/>
    <s v="Q3"/>
  </r>
  <r>
    <n v="1409346"/>
    <x v="448"/>
    <x v="1"/>
    <x v="13"/>
    <x v="1"/>
    <x v="0"/>
    <x v="385"/>
    <d v="2015-06-06T00:00:00"/>
    <x v="0"/>
    <s v="No"/>
    <x v="1"/>
    <x v="0"/>
    <x v="0"/>
    <s v="Q2"/>
  </r>
  <r>
    <n v="313522"/>
    <x v="51"/>
    <x v="2"/>
    <x v="62"/>
    <x v="15"/>
    <x v="0"/>
    <x v="898"/>
    <d v="2013-11-02T00:00:00"/>
    <x v="0"/>
    <s v="Yes"/>
    <x v="15"/>
    <x v="0"/>
    <x v="3"/>
    <s v="Q4"/>
  </r>
  <r>
    <n v="1618995"/>
    <x v="286"/>
    <x v="6"/>
    <x v="43"/>
    <x v="33"/>
    <x v="0"/>
    <x v="357"/>
    <d v="2015-10-23T00:00:00"/>
    <x v="0"/>
    <s v="No"/>
    <x v="33"/>
    <x v="4"/>
    <x v="0"/>
    <s v="Q4"/>
  </r>
  <r>
    <n v="815040"/>
    <x v="90"/>
    <x v="1"/>
    <x v="4"/>
    <x v="5"/>
    <x v="1"/>
    <x v="932"/>
    <d v="2014-04-23T00:00:00"/>
    <x v="0"/>
    <s v="No"/>
    <x v="5"/>
    <x v="2"/>
    <x v="1"/>
    <s v="Q2"/>
  </r>
  <r>
    <n v="664683"/>
    <x v="14"/>
    <x v="2"/>
    <x v="30"/>
    <x v="7"/>
    <x v="0"/>
    <x v="1132"/>
    <d v="2014-11-01T00:00:00"/>
    <x v="0"/>
    <s v="No"/>
    <x v="7"/>
    <x v="0"/>
    <x v="1"/>
    <s v="Q4"/>
  </r>
  <r>
    <n v="1160312"/>
    <x v="19"/>
    <x v="2"/>
    <x v="57"/>
    <x v="24"/>
    <x v="0"/>
    <x v="451"/>
    <d v="2014-12-17T00:00:00"/>
    <x v="1"/>
    <s v="No"/>
    <x v="24"/>
    <x v="0"/>
    <x v="1"/>
    <s v="Q4"/>
  </r>
  <r>
    <n v="764270"/>
    <x v="7"/>
    <x v="1"/>
    <x v="1"/>
    <x v="37"/>
    <x v="0"/>
    <x v="32"/>
    <d v="2014-03-21T00:00:00"/>
    <x v="0"/>
    <s v="Yes"/>
    <x v="37"/>
    <x v="9"/>
    <x v="1"/>
    <s v="Q1"/>
  </r>
  <r>
    <n v="1161828"/>
    <x v="17"/>
    <x v="3"/>
    <x v="8"/>
    <x v="40"/>
    <x v="0"/>
    <x v="588"/>
    <d v="2014-12-19T00:00:00"/>
    <x v="0"/>
    <s v="Yes"/>
    <x v="40"/>
    <x v="1"/>
    <x v="1"/>
    <s v="Q4"/>
  </r>
  <r>
    <n v="356875"/>
    <x v="8"/>
    <x v="5"/>
    <x v="15"/>
    <x v="7"/>
    <x v="0"/>
    <x v="663"/>
    <d v="2013-03-18T00:00:00"/>
    <x v="0"/>
    <s v="No"/>
    <x v="7"/>
    <x v="9"/>
    <x v="3"/>
    <s v="Q1"/>
  </r>
  <r>
    <n v="734491"/>
    <x v="1"/>
    <x v="0"/>
    <x v="0"/>
    <x v="13"/>
    <x v="0"/>
    <x v="468"/>
    <d v="2014-02-28T00:00:00"/>
    <x v="0"/>
    <s v="No"/>
    <x v="13"/>
    <x v="1"/>
    <x v="1"/>
    <s v="Q1"/>
  </r>
  <r>
    <n v="610245"/>
    <x v="19"/>
    <x v="0"/>
    <x v="42"/>
    <x v="25"/>
    <x v="1"/>
    <x v="1018"/>
    <d v="2013-11-25T00:00:00"/>
    <x v="0"/>
    <s v="Yes"/>
    <x v="25"/>
    <x v="9"/>
    <x v="3"/>
    <s v="Q4"/>
  </r>
  <r>
    <n v="1404020"/>
    <x v="946"/>
    <x v="1"/>
    <x v="13"/>
    <x v="8"/>
    <x v="0"/>
    <x v="908"/>
    <d v="2015-05-06T00:00:00"/>
    <x v="0"/>
    <s v="No"/>
    <x v="8"/>
    <x v="18"/>
    <x v="0"/>
    <s v="Q1"/>
  </r>
  <r>
    <n v="387967"/>
    <x v="9"/>
    <x v="3"/>
    <x v="3"/>
    <x v="4"/>
    <x v="0"/>
    <x v="53"/>
    <d v="2013-04-22T00:00:00"/>
    <x v="0"/>
    <s v="No"/>
    <x v="4"/>
    <x v="0"/>
    <x v="3"/>
    <s v="Q2"/>
  </r>
  <r>
    <n v="1905828"/>
    <x v="947"/>
    <x v="0"/>
    <x v="5"/>
    <x v="4"/>
    <x v="1"/>
    <x v="352"/>
    <d v="2016-02-05T00:00:00"/>
    <x v="0"/>
    <s v="Yes"/>
    <x v="4"/>
    <x v="0"/>
    <x v="2"/>
    <s v="Q1"/>
  </r>
  <r>
    <n v="1899112"/>
    <x v="33"/>
    <x v="4"/>
    <x v="6"/>
    <x v="0"/>
    <x v="2"/>
    <x v="70"/>
    <d v="2016-04-28T00:00:00"/>
    <x v="0"/>
    <s v="No"/>
    <x v="0"/>
    <x v="1"/>
    <x v="2"/>
    <s v="Q2"/>
  </r>
  <r>
    <n v="490700"/>
    <x v="51"/>
    <x v="2"/>
    <x v="30"/>
    <x v="13"/>
    <x v="0"/>
    <x v="709"/>
    <d v="2013-08-19T00:00:00"/>
    <x v="0"/>
    <s v="No"/>
    <x v="13"/>
    <x v="6"/>
    <x v="3"/>
    <s v="Q3"/>
  </r>
  <r>
    <n v="1749888"/>
    <x v="580"/>
    <x v="5"/>
    <x v="9"/>
    <x v="13"/>
    <x v="1"/>
    <x v="134"/>
    <d v="2016-01-26T00:00:00"/>
    <x v="0"/>
    <s v="No"/>
    <x v="13"/>
    <x v="19"/>
    <x v="2"/>
    <s v="Q1"/>
  </r>
  <r>
    <n v="908662"/>
    <x v="20"/>
    <x v="1"/>
    <x v="27"/>
    <x v="12"/>
    <x v="0"/>
    <x v="634"/>
    <d v="2014-06-24T00:00:00"/>
    <x v="0"/>
    <s v="No"/>
    <x v="12"/>
    <x v="0"/>
    <x v="1"/>
    <s v="Q2"/>
  </r>
  <r>
    <n v="1128574"/>
    <x v="33"/>
    <x v="4"/>
    <x v="6"/>
    <x v="15"/>
    <x v="0"/>
    <x v="338"/>
    <d v="2014-11-24T00:00:00"/>
    <x v="0"/>
    <s v="Yes"/>
    <x v="15"/>
    <x v="0"/>
    <x v="1"/>
    <s v="Q4"/>
  </r>
  <r>
    <n v="1153240"/>
    <x v="95"/>
    <x v="5"/>
    <x v="15"/>
    <x v="13"/>
    <x v="1"/>
    <x v="877"/>
    <d v="2014-12-15T00:00:00"/>
    <x v="0"/>
    <s v="No"/>
    <x v="13"/>
    <x v="33"/>
    <x v="1"/>
    <s v="Q4"/>
  </r>
  <r>
    <n v="622878"/>
    <x v="14"/>
    <x v="2"/>
    <x v="57"/>
    <x v="7"/>
    <x v="1"/>
    <x v="958"/>
    <d v="2013-06-12T00:00:00"/>
    <x v="0"/>
    <s v="No"/>
    <x v="7"/>
    <x v="13"/>
    <x v="3"/>
    <s v="Q2"/>
  </r>
  <r>
    <n v="1818850"/>
    <x v="410"/>
    <x v="1"/>
    <x v="22"/>
    <x v="20"/>
    <x v="0"/>
    <x v="1034"/>
    <d v="2016-08-03T00:00:00"/>
    <x v="0"/>
    <s v="No"/>
    <x v="20"/>
    <x v="20"/>
    <x v="2"/>
    <s v="Q2"/>
  </r>
  <r>
    <n v="1787342"/>
    <x v="8"/>
    <x v="2"/>
    <x v="24"/>
    <x v="0"/>
    <x v="0"/>
    <x v="974"/>
    <d v="2016-02-15T00:00:00"/>
    <x v="0"/>
    <s v="Yes"/>
    <x v="0"/>
    <x v="0"/>
    <x v="2"/>
    <s v="Q1"/>
  </r>
  <r>
    <n v="455420"/>
    <x v="62"/>
    <x v="7"/>
    <x v="19"/>
    <x v="0"/>
    <x v="3"/>
    <x v="1311"/>
    <d v="2013-12-07T00:00:00"/>
    <x v="0"/>
    <s v="No"/>
    <x v="0"/>
    <x v="15"/>
    <x v="3"/>
    <s v="Q4"/>
  </r>
  <r>
    <n v="329439"/>
    <x v="9"/>
    <x v="3"/>
    <x v="3"/>
    <x v="21"/>
    <x v="0"/>
    <x v="1003"/>
    <d v="2013-02-25T00:00:00"/>
    <x v="0"/>
    <s v="No"/>
    <x v="21"/>
    <x v="0"/>
    <x v="3"/>
    <s v="Q1"/>
  </r>
  <r>
    <n v="1840063"/>
    <x v="6"/>
    <x v="5"/>
    <x v="36"/>
    <x v="13"/>
    <x v="0"/>
    <x v="325"/>
    <d v="2016-03-18T00:00:00"/>
    <x v="0"/>
    <s v="No"/>
    <x v="13"/>
    <x v="0"/>
    <x v="2"/>
    <s v="Q1"/>
  </r>
  <r>
    <n v="1958210"/>
    <x v="20"/>
    <x v="0"/>
    <x v="0"/>
    <x v="36"/>
    <x v="0"/>
    <x v="69"/>
    <d v="2016-07-06T00:00:00"/>
    <x v="0"/>
    <s v="No"/>
    <x v="36"/>
    <x v="0"/>
    <x v="2"/>
    <s v="Q3"/>
  </r>
  <r>
    <n v="1564068"/>
    <x v="5"/>
    <x v="1"/>
    <x v="4"/>
    <x v="7"/>
    <x v="0"/>
    <x v="1214"/>
    <d v="2015-12-09T00:00:00"/>
    <x v="0"/>
    <s v="No"/>
    <x v="7"/>
    <x v="0"/>
    <x v="0"/>
    <s v="Q4"/>
  </r>
  <r>
    <n v="1330347"/>
    <x v="448"/>
    <x v="1"/>
    <x v="1"/>
    <x v="3"/>
    <x v="3"/>
    <x v="161"/>
    <d v="2015-04-16T00:00:00"/>
    <x v="0"/>
    <s v="Yes"/>
    <x v="3"/>
    <x v="4"/>
    <x v="0"/>
    <s v="Q2"/>
  </r>
  <r>
    <n v="224865"/>
    <x v="22"/>
    <x v="2"/>
    <x v="59"/>
    <x v="36"/>
    <x v="3"/>
    <x v="552"/>
    <d v="2013-08-01T00:00:00"/>
    <x v="0"/>
    <s v="No"/>
    <x v="36"/>
    <x v="0"/>
    <x v="3"/>
    <s v="Q3"/>
  </r>
  <r>
    <n v="942630"/>
    <x v="33"/>
    <x v="1"/>
    <x v="4"/>
    <x v="25"/>
    <x v="1"/>
    <x v="386"/>
    <d v="2014-07-28T00:00:00"/>
    <x v="0"/>
    <s v="No"/>
    <x v="25"/>
    <x v="34"/>
    <x v="1"/>
    <s v="Q3"/>
  </r>
  <r>
    <n v="786584"/>
    <x v="14"/>
    <x v="2"/>
    <x v="38"/>
    <x v="7"/>
    <x v="0"/>
    <x v="986"/>
    <d v="2014-03-30T00:00:00"/>
    <x v="0"/>
    <s v="No"/>
    <x v="7"/>
    <x v="0"/>
    <x v="1"/>
    <s v="Q1"/>
  </r>
  <r>
    <n v="1826753"/>
    <x v="419"/>
    <x v="0"/>
    <x v="42"/>
    <x v="8"/>
    <x v="0"/>
    <x v="1100"/>
    <d v="2016-10-03T00:00:00"/>
    <x v="0"/>
    <s v="Yes"/>
    <x v="8"/>
    <x v="0"/>
    <x v="2"/>
    <s v="Q4"/>
  </r>
  <r>
    <n v="1935554"/>
    <x v="255"/>
    <x v="1"/>
    <x v="22"/>
    <x v="25"/>
    <x v="0"/>
    <x v="889"/>
    <d v="2016-05-20T00:00:00"/>
    <x v="0"/>
    <s v="No"/>
    <x v="25"/>
    <x v="0"/>
    <x v="2"/>
    <s v="Q2"/>
  </r>
  <r>
    <n v="1721744"/>
    <x v="19"/>
    <x v="7"/>
    <x v="21"/>
    <x v="4"/>
    <x v="1"/>
    <x v="416"/>
    <d v="2015-12-30T00:00:00"/>
    <x v="0"/>
    <s v="No"/>
    <x v="4"/>
    <x v="0"/>
    <x v="0"/>
    <s v="Q4"/>
  </r>
  <r>
    <n v="1580531"/>
    <x v="367"/>
    <x v="6"/>
    <x v="41"/>
    <x v="7"/>
    <x v="0"/>
    <x v="1131"/>
    <d v="2015-09-29T00:00:00"/>
    <x v="0"/>
    <s v="No"/>
    <x v="7"/>
    <x v="6"/>
    <x v="0"/>
    <s v="Q3"/>
  </r>
  <r>
    <n v="1084186"/>
    <x v="18"/>
    <x v="0"/>
    <x v="0"/>
    <x v="13"/>
    <x v="0"/>
    <x v="264"/>
    <d v="2014-10-23T00:00:00"/>
    <x v="0"/>
    <s v="No"/>
    <x v="13"/>
    <x v="0"/>
    <x v="1"/>
    <s v="Q4"/>
  </r>
  <r>
    <n v="1153186"/>
    <x v="19"/>
    <x v="0"/>
    <x v="0"/>
    <x v="13"/>
    <x v="2"/>
    <x v="877"/>
    <d v="2014-12-15T00:00:00"/>
    <x v="0"/>
    <s v="No"/>
    <x v="13"/>
    <x v="33"/>
    <x v="1"/>
    <s v="Q4"/>
  </r>
  <r>
    <n v="358645"/>
    <x v="127"/>
    <x v="5"/>
    <x v="14"/>
    <x v="14"/>
    <x v="1"/>
    <x v="663"/>
    <d v="2013-03-18T00:00:00"/>
    <x v="0"/>
    <s v="No"/>
    <x v="14"/>
    <x v="9"/>
    <x v="3"/>
    <s v="Q1"/>
  </r>
  <r>
    <n v="825697"/>
    <x v="567"/>
    <x v="0"/>
    <x v="0"/>
    <x v="12"/>
    <x v="1"/>
    <x v="584"/>
    <d v="2014-04-30T00:00:00"/>
    <x v="0"/>
    <s v="No"/>
    <x v="12"/>
    <x v="2"/>
    <x v="1"/>
    <s v="Q2"/>
  </r>
  <r>
    <n v="1320733"/>
    <x v="72"/>
    <x v="6"/>
    <x v="11"/>
    <x v="10"/>
    <x v="0"/>
    <x v="1008"/>
    <d v="2015-08-04T00:00:00"/>
    <x v="0"/>
    <s v="No"/>
    <x v="10"/>
    <x v="0"/>
    <x v="0"/>
    <s v="Q3"/>
  </r>
  <r>
    <n v="1795288"/>
    <x v="19"/>
    <x v="5"/>
    <x v="12"/>
    <x v="0"/>
    <x v="3"/>
    <x v="480"/>
    <d v="2016-02-19T00:00:00"/>
    <x v="0"/>
    <s v="No"/>
    <x v="0"/>
    <x v="0"/>
    <x v="2"/>
    <s v="Q1"/>
  </r>
  <r>
    <n v="389813"/>
    <x v="14"/>
    <x v="0"/>
    <x v="0"/>
    <x v="0"/>
    <x v="0"/>
    <x v="1198"/>
    <d v="2013-04-24T00:00:00"/>
    <x v="0"/>
    <s v="No"/>
    <x v="0"/>
    <x v="1"/>
    <x v="3"/>
    <s v="Q2"/>
  </r>
  <r>
    <n v="1398201"/>
    <x v="259"/>
    <x v="1"/>
    <x v="13"/>
    <x v="7"/>
    <x v="0"/>
    <x v="1223"/>
    <d v="2015-05-29T00:00:00"/>
    <x v="0"/>
    <s v="No"/>
    <x v="7"/>
    <x v="0"/>
    <x v="0"/>
    <s v="Q2"/>
  </r>
  <r>
    <n v="1858581"/>
    <x v="1"/>
    <x v="0"/>
    <x v="0"/>
    <x v="2"/>
    <x v="0"/>
    <x v="184"/>
    <d v="2016-05-04T00:00:00"/>
    <x v="0"/>
    <s v="No"/>
    <x v="2"/>
    <x v="29"/>
    <x v="2"/>
    <s v="Q1"/>
  </r>
  <r>
    <n v="1568661"/>
    <x v="243"/>
    <x v="1"/>
    <x v="13"/>
    <x v="7"/>
    <x v="0"/>
    <x v="541"/>
    <d v="2015-09-17T00:00:00"/>
    <x v="0"/>
    <s v="No"/>
    <x v="7"/>
    <x v="0"/>
    <x v="0"/>
    <s v="Q3"/>
  </r>
  <r>
    <n v="1053887"/>
    <x v="9"/>
    <x v="3"/>
    <x v="3"/>
    <x v="13"/>
    <x v="0"/>
    <x v="941"/>
    <d v="2014-01-10T00:00:00"/>
    <x v="0"/>
    <s v="No"/>
    <x v="13"/>
    <x v="0"/>
    <x v="1"/>
    <s v="Q1"/>
  </r>
  <r>
    <n v="1787297"/>
    <x v="51"/>
    <x v="2"/>
    <x v="24"/>
    <x v="12"/>
    <x v="0"/>
    <x v="1145"/>
    <d v="2016-02-14T00:00:00"/>
    <x v="0"/>
    <s v="No"/>
    <x v="12"/>
    <x v="0"/>
    <x v="2"/>
    <s v="Q1"/>
  </r>
  <r>
    <n v="251347"/>
    <x v="35"/>
    <x v="0"/>
    <x v="0"/>
    <x v="13"/>
    <x v="3"/>
    <x v="579"/>
    <d v="2013-01-23T00:00:00"/>
    <x v="0"/>
    <s v="No"/>
    <x v="13"/>
    <x v="1"/>
    <x v="3"/>
    <s v="Q1"/>
  </r>
  <r>
    <n v="1921531"/>
    <x v="288"/>
    <x v="5"/>
    <x v="9"/>
    <x v="7"/>
    <x v="3"/>
    <x v="489"/>
    <d v="2016-11-05T00:00:00"/>
    <x v="0"/>
    <s v="No"/>
    <x v="7"/>
    <x v="0"/>
    <x v="2"/>
    <s v="Q4"/>
  </r>
  <r>
    <n v="1310637"/>
    <x v="19"/>
    <x v="5"/>
    <x v="12"/>
    <x v="0"/>
    <x v="0"/>
    <x v="84"/>
    <d v="2015-01-04T00:00:00"/>
    <x v="0"/>
    <s v="No"/>
    <x v="0"/>
    <x v="0"/>
    <x v="0"/>
    <s v="Q1"/>
  </r>
  <r>
    <n v="854735"/>
    <x v="90"/>
    <x v="1"/>
    <x v="4"/>
    <x v="7"/>
    <x v="0"/>
    <x v="171"/>
    <d v="2014-05-15T00:00:00"/>
    <x v="0"/>
    <s v="No"/>
    <x v="7"/>
    <x v="0"/>
    <x v="1"/>
    <s v="Q2"/>
  </r>
  <r>
    <n v="1462621"/>
    <x v="8"/>
    <x v="7"/>
    <x v="39"/>
    <x v="13"/>
    <x v="0"/>
    <x v="688"/>
    <d v="2015-10-07T00:00:00"/>
    <x v="0"/>
    <s v="No"/>
    <x v="13"/>
    <x v="0"/>
    <x v="0"/>
    <s v="Q4"/>
  </r>
  <r>
    <n v="1310773"/>
    <x v="19"/>
    <x v="5"/>
    <x v="12"/>
    <x v="0"/>
    <x v="3"/>
    <x v="84"/>
    <d v="2015-01-04T00:00:00"/>
    <x v="0"/>
    <s v="No"/>
    <x v="0"/>
    <x v="0"/>
    <x v="0"/>
    <s v="Q1"/>
  </r>
  <r>
    <n v="1781241"/>
    <x v="22"/>
    <x v="5"/>
    <x v="14"/>
    <x v="15"/>
    <x v="0"/>
    <x v="370"/>
    <d v="2016-10-02T00:00:00"/>
    <x v="0"/>
    <s v="No"/>
    <x v="15"/>
    <x v="0"/>
    <x v="2"/>
    <s v="Q4"/>
  </r>
  <r>
    <n v="2153677"/>
    <x v="691"/>
    <x v="1"/>
    <x v="1"/>
    <x v="9"/>
    <x v="0"/>
    <x v="1273"/>
    <d v="2016-11-10T00:00:00"/>
    <x v="0"/>
    <s v="Yes"/>
    <x v="9"/>
    <x v="0"/>
    <x v="2"/>
    <s v="Q4"/>
  </r>
  <r>
    <n v="1076869"/>
    <x v="8"/>
    <x v="5"/>
    <x v="14"/>
    <x v="5"/>
    <x v="0"/>
    <x v="679"/>
    <d v="2014-10-18T00:00:00"/>
    <x v="0"/>
    <s v="No"/>
    <x v="5"/>
    <x v="0"/>
    <x v="1"/>
    <s v="Q4"/>
  </r>
  <r>
    <n v="850350"/>
    <x v="14"/>
    <x v="2"/>
    <x v="47"/>
    <x v="14"/>
    <x v="0"/>
    <x v="629"/>
    <d v="2014-05-13T00:00:00"/>
    <x v="0"/>
    <s v="No"/>
    <x v="14"/>
    <x v="0"/>
    <x v="1"/>
    <s v="Q2"/>
  </r>
  <r>
    <n v="432452"/>
    <x v="35"/>
    <x v="0"/>
    <x v="0"/>
    <x v="31"/>
    <x v="0"/>
    <x v="1164"/>
    <d v="2013-06-17T00:00:00"/>
    <x v="0"/>
    <s v="No"/>
    <x v="31"/>
    <x v="9"/>
    <x v="3"/>
    <s v="Q2"/>
  </r>
  <r>
    <n v="1197281"/>
    <x v="9"/>
    <x v="3"/>
    <x v="3"/>
    <x v="13"/>
    <x v="0"/>
    <x v="799"/>
    <d v="2015-01-16T00:00:00"/>
    <x v="0"/>
    <s v="No"/>
    <x v="13"/>
    <x v="0"/>
    <x v="0"/>
    <s v="Q1"/>
  </r>
  <r>
    <n v="246248"/>
    <x v="20"/>
    <x v="5"/>
    <x v="9"/>
    <x v="7"/>
    <x v="4"/>
    <x v="117"/>
    <d v="2013-01-18T00:00:00"/>
    <x v="0"/>
    <s v="No"/>
    <x v="7"/>
    <x v="1"/>
    <x v="3"/>
    <s v="Q1"/>
  </r>
  <r>
    <n v="917944"/>
    <x v="5"/>
    <x v="1"/>
    <x v="22"/>
    <x v="27"/>
    <x v="0"/>
    <x v="1075"/>
    <d v="2014-06-30T00:00:00"/>
    <x v="0"/>
    <s v="No"/>
    <x v="27"/>
    <x v="0"/>
    <x v="1"/>
    <s v="Q2"/>
  </r>
  <r>
    <n v="1663370"/>
    <x v="10"/>
    <x v="5"/>
    <x v="12"/>
    <x v="1"/>
    <x v="0"/>
    <x v="389"/>
    <d v="2015-11-19T00:00:00"/>
    <x v="0"/>
    <s v="No"/>
    <x v="1"/>
    <x v="0"/>
    <x v="0"/>
    <s v="Q4"/>
  </r>
  <r>
    <n v="1155658"/>
    <x v="5"/>
    <x v="1"/>
    <x v="1"/>
    <x v="9"/>
    <x v="0"/>
    <x v="1267"/>
    <d v="2014-12-13T00:00:00"/>
    <x v="0"/>
    <s v="Yes"/>
    <x v="9"/>
    <x v="0"/>
    <x v="1"/>
    <s v="Q4"/>
  </r>
  <r>
    <n v="1217946"/>
    <x v="197"/>
    <x v="5"/>
    <x v="36"/>
    <x v="2"/>
    <x v="0"/>
    <x v="999"/>
    <d v="2015-01-30T00:00:00"/>
    <x v="1"/>
    <s v="No"/>
    <x v="2"/>
    <x v="0"/>
    <x v="0"/>
    <s v="Q1"/>
  </r>
  <r>
    <n v="1579968"/>
    <x v="642"/>
    <x v="1"/>
    <x v="1"/>
    <x v="7"/>
    <x v="0"/>
    <x v="1131"/>
    <d v="2015-09-25T00:00:00"/>
    <x v="0"/>
    <s v="No"/>
    <x v="7"/>
    <x v="0"/>
    <x v="0"/>
    <s v="Q3"/>
  </r>
  <r>
    <n v="1337091"/>
    <x v="51"/>
    <x v="2"/>
    <x v="59"/>
    <x v="15"/>
    <x v="0"/>
    <x v="1088"/>
    <d v="2015-04-20T00:00:00"/>
    <x v="0"/>
    <s v="No"/>
    <x v="15"/>
    <x v="0"/>
    <x v="0"/>
    <s v="Q2"/>
  </r>
  <r>
    <n v="1260959"/>
    <x v="8"/>
    <x v="0"/>
    <x v="0"/>
    <x v="26"/>
    <x v="0"/>
    <x v="219"/>
    <d v="2015-02-27T00:00:00"/>
    <x v="0"/>
    <s v="No"/>
    <x v="26"/>
    <x v="0"/>
    <x v="0"/>
    <s v="Q1"/>
  </r>
  <r>
    <n v="826966"/>
    <x v="14"/>
    <x v="7"/>
    <x v="73"/>
    <x v="7"/>
    <x v="0"/>
    <x v="587"/>
    <d v="2014-04-26T00:00:00"/>
    <x v="0"/>
    <s v="No"/>
    <x v="7"/>
    <x v="0"/>
    <x v="1"/>
    <s v="Q2"/>
  </r>
  <r>
    <n v="363910"/>
    <x v="129"/>
    <x v="7"/>
    <x v="39"/>
    <x v="7"/>
    <x v="0"/>
    <x v="1339"/>
    <d v="2013-03-25T00:00:00"/>
    <x v="0"/>
    <s v="No"/>
    <x v="7"/>
    <x v="1"/>
    <x v="3"/>
    <s v="Q1"/>
  </r>
  <r>
    <n v="1875296"/>
    <x v="33"/>
    <x v="4"/>
    <x v="6"/>
    <x v="7"/>
    <x v="3"/>
    <x v="417"/>
    <d v="2016-12-04T00:00:00"/>
    <x v="0"/>
    <s v="No"/>
    <x v="7"/>
    <x v="0"/>
    <x v="2"/>
    <s v="Q4"/>
  </r>
  <r>
    <n v="1278794"/>
    <x v="5"/>
    <x v="1"/>
    <x v="4"/>
    <x v="13"/>
    <x v="0"/>
    <x v="762"/>
    <d v="2015-11-03T00:00:00"/>
    <x v="0"/>
    <s v="Yes"/>
    <x v="13"/>
    <x v="0"/>
    <x v="0"/>
    <s v="Q4"/>
  </r>
  <r>
    <n v="1864598"/>
    <x v="95"/>
    <x v="0"/>
    <x v="0"/>
    <x v="0"/>
    <x v="1"/>
    <x v="373"/>
    <d v="2016-06-04T00:00:00"/>
    <x v="0"/>
    <s v="No"/>
    <x v="0"/>
    <x v="13"/>
    <x v="2"/>
    <s v="Q2"/>
  </r>
  <r>
    <n v="708041"/>
    <x v="776"/>
    <x v="1"/>
    <x v="4"/>
    <x v="20"/>
    <x v="0"/>
    <x v="160"/>
    <d v="2014-11-02T00:00:00"/>
    <x v="0"/>
    <s v="No"/>
    <x v="20"/>
    <x v="13"/>
    <x v="1"/>
    <s v="Q4"/>
  </r>
  <r>
    <n v="1644407"/>
    <x v="127"/>
    <x v="5"/>
    <x v="12"/>
    <x v="4"/>
    <x v="0"/>
    <x v="816"/>
    <d v="2015-09-11T00:00:00"/>
    <x v="0"/>
    <s v="Yes"/>
    <x v="4"/>
    <x v="20"/>
    <x v="0"/>
    <s v="Q2"/>
  </r>
  <r>
    <n v="1044909"/>
    <x v="880"/>
    <x v="5"/>
    <x v="9"/>
    <x v="7"/>
    <x v="0"/>
    <x v="1096"/>
    <d v="2014-09-25T00:00:00"/>
    <x v="0"/>
    <s v="No"/>
    <x v="7"/>
    <x v="0"/>
    <x v="1"/>
    <s v="Q3"/>
  </r>
  <r>
    <n v="1862383"/>
    <x v="253"/>
    <x v="7"/>
    <x v="21"/>
    <x v="24"/>
    <x v="3"/>
    <x v="108"/>
    <d v="2016-06-04T00:00:00"/>
    <x v="0"/>
    <s v="No"/>
    <x v="24"/>
    <x v="18"/>
    <x v="2"/>
    <s v="Q2"/>
  </r>
  <r>
    <n v="1164996"/>
    <x v="14"/>
    <x v="8"/>
    <x v="49"/>
    <x v="4"/>
    <x v="0"/>
    <x v="539"/>
    <d v="2014-12-19T00:00:00"/>
    <x v="0"/>
    <s v="No"/>
    <x v="4"/>
    <x v="0"/>
    <x v="1"/>
    <s v="Q4"/>
  </r>
  <r>
    <n v="1189299"/>
    <x v="165"/>
    <x v="0"/>
    <x v="0"/>
    <x v="2"/>
    <x v="0"/>
    <x v="677"/>
    <d v="2015-12-01T00:00:00"/>
    <x v="0"/>
    <s v="No"/>
    <x v="2"/>
    <x v="18"/>
    <x v="0"/>
    <s v="Q4"/>
  </r>
  <r>
    <n v="779523"/>
    <x v="10"/>
    <x v="0"/>
    <x v="0"/>
    <x v="14"/>
    <x v="0"/>
    <x v="950"/>
    <d v="2014-03-26T00:00:00"/>
    <x v="0"/>
    <s v="No"/>
    <x v="14"/>
    <x v="0"/>
    <x v="1"/>
    <s v="Q1"/>
  </r>
  <r>
    <n v="1073198"/>
    <x v="109"/>
    <x v="1"/>
    <x v="22"/>
    <x v="7"/>
    <x v="0"/>
    <x v="27"/>
    <d v="2014-10-15T00:00:00"/>
    <x v="0"/>
    <s v="No"/>
    <x v="7"/>
    <x v="0"/>
    <x v="1"/>
    <s v="Q4"/>
  </r>
  <r>
    <n v="551739"/>
    <x v="205"/>
    <x v="7"/>
    <x v="21"/>
    <x v="9"/>
    <x v="0"/>
    <x v="574"/>
    <d v="2013-04-10T00:00:00"/>
    <x v="0"/>
    <s v="No"/>
    <x v="9"/>
    <x v="13"/>
    <x v="3"/>
    <s v="Q1"/>
  </r>
  <r>
    <n v="1807788"/>
    <x v="410"/>
    <x v="1"/>
    <x v="22"/>
    <x v="0"/>
    <x v="0"/>
    <x v="1199"/>
    <d v="2016-02-28T00:00:00"/>
    <x v="0"/>
    <s v="No"/>
    <x v="0"/>
    <x v="0"/>
    <x v="2"/>
    <s v="Q1"/>
  </r>
  <r>
    <n v="675074"/>
    <x v="16"/>
    <x v="2"/>
    <x v="48"/>
    <x v="13"/>
    <x v="2"/>
    <x v="78"/>
    <d v="2014-01-27T00:00:00"/>
    <x v="0"/>
    <s v="No"/>
    <x v="13"/>
    <x v="16"/>
    <x v="1"/>
    <s v="Q1"/>
  </r>
  <r>
    <n v="2159312"/>
    <x v="4"/>
    <x v="3"/>
    <x v="44"/>
    <x v="8"/>
    <x v="2"/>
    <x v="1257"/>
    <d v="2016-10-25T00:00:00"/>
    <x v="0"/>
    <s v="Yes"/>
    <x v="8"/>
    <x v="56"/>
    <x v="2"/>
    <s v="Q4"/>
  </r>
  <r>
    <n v="1481313"/>
    <x v="9"/>
    <x v="3"/>
    <x v="3"/>
    <x v="45"/>
    <x v="0"/>
    <x v="297"/>
    <d v="2015-07-22T00:00:00"/>
    <x v="0"/>
    <s v="No"/>
    <x v="44"/>
    <x v="0"/>
    <x v="0"/>
    <s v="Q3"/>
  </r>
  <r>
    <n v="1845084"/>
    <x v="10"/>
    <x v="0"/>
    <x v="0"/>
    <x v="7"/>
    <x v="0"/>
    <x v="35"/>
    <d v="2016-03-22T00:00:00"/>
    <x v="0"/>
    <s v="No"/>
    <x v="7"/>
    <x v="0"/>
    <x v="2"/>
    <s v="Q1"/>
  </r>
  <r>
    <n v="610536"/>
    <x v="47"/>
    <x v="5"/>
    <x v="12"/>
    <x v="20"/>
    <x v="0"/>
    <x v="331"/>
    <d v="2013-11-26T00:00:00"/>
    <x v="0"/>
    <s v="No"/>
    <x v="20"/>
    <x v="1"/>
    <x v="3"/>
    <s v="Q4"/>
  </r>
  <r>
    <n v="1332964"/>
    <x v="19"/>
    <x v="2"/>
    <x v="47"/>
    <x v="25"/>
    <x v="1"/>
    <x v="344"/>
    <d v="2015-04-22T00:00:00"/>
    <x v="0"/>
    <s v="No"/>
    <x v="25"/>
    <x v="19"/>
    <x v="0"/>
    <s v="Q2"/>
  </r>
  <r>
    <n v="1331696"/>
    <x v="110"/>
    <x v="9"/>
    <x v="55"/>
    <x v="16"/>
    <x v="0"/>
    <x v="47"/>
    <d v="2015-04-15T00:00:00"/>
    <x v="0"/>
    <s v="No"/>
    <x v="16"/>
    <x v="0"/>
    <x v="0"/>
    <s v="Q2"/>
  </r>
  <r>
    <n v="1721995"/>
    <x v="19"/>
    <x v="5"/>
    <x v="12"/>
    <x v="9"/>
    <x v="0"/>
    <x v="416"/>
    <d v="2016-01-15T00:00:00"/>
    <x v="0"/>
    <s v="No"/>
    <x v="9"/>
    <x v="67"/>
    <x v="0"/>
    <s v="Q4"/>
  </r>
  <r>
    <n v="2069139"/>
    <x v="19"/>
    <x v="0"/>
    <x v="0"/>
    <x v="14"/>
    <x v="0"/>
    <x v="33"/>
    <d v="2016-08-19T00:00:00"/>
    <x v="0"/>
    <s v="No"/>
    <x v="14"/>
    <x v="4"/>
    <x v="2"/>
    <s v="Q3"/>
  </r>
  <r>
    <n v="962490"/>
    <x v="30"/>
    <x v="0"/>
    <x v="0"/>
    <x v="25"/>
    <x v="0"/>
    <x v="1298"/>
    <d v="2014-07-31T00:00:00"/>
    <x v="0"/>
    <s v="No"/>
    <x v="25"/>
    <x v="0"/>
    <x v="1"/>
    <s v="Q3"/>
  </r>
  <r>
    <n v="1414016"/>
    <x v="5"/>
    <x v="1"/>
    <x v="1"/>
    <x v="16"/>
    <x v="0"/>
    <x v="7"/>
    <d v="2015-10-06T00:00:00"/>
    <x v="0"/>
    <s v="No"/>
    <x v="16"/>
    <x v="0"/>
    <x v="0"/>
    <s v="Q4"/>
  </r>
  <r>
    <n v="708925"/>
    <x v="19"/>
    <x v="5"/>
    <x v="9"/>
    <x v="4"/>
    <x v="0"/>
    <x v="657"/>
    <d v="2014-11-02T00:00:00"/>
    <x v="0"/>
    <s v="No"/>
    <x v="4"/>
    <x v="0"/>
    <x v="1"/>
    <s v="Q4"/>
  </r>
  <r>
    <n v="543765"/>
    <x v="46"/>
    <x v="1"/>
    <x v="1"/>
    <x v="9"/>
    <x v="3"/>
    <x v="614"/>
    <d v="2013-09-26T00:00:00"/>
    <x v="0"/>
    <s v="No"/>
    <x v="9"/>
    <x v="0"/>
    <x v="3"/>
    <s v="Q3"/>
  </r>
  <r>
    <n v="1777350"/>
    <x v="10"/>
    <x v="2"/>
    <x v="24"/>
    <x v="3"/>
    <x v="1"/>
    <x v="374"/>
    <d v="2016-09-02T00:00:00"/>
    <x v="0"/>
    <s v="No"/>
    <x v="3"/>
    <x v="13"/>
    <x v="2"/>
    <s v="Q3"/>
  </r>
  <r>
    <n v="669463"/>
    <x v="19"/>
    <x v="0"/>
    <x v="5"/>
    <x v="10"/>
    <x v="0"/>
    <x v="707"/>
    <d v="2014-01-15T00:00:00"/>
    <x v="0"/>
    <s v="No"/>
    <x v="10"/>
    <x v="0"/>
    <x v="1"/>
    <s v="Q1"/>
  </r>
  <r>
    <n v="634239"/>
    <x v="19"/>
    <x v="5"/>
    <x v="15"/>
    <x v="7"/>
    <x v="3"/>
    <x v="880"/>
    <d v="2013-12-16T00:00:00"/>
    <x v="0"/>
    <s v="No"/>
    <x v="7"/>
    <x v="9"/>
    <x v="3"/>
    <s v="Q4"/>
  </r>
  <r>
    <n v="813873"/>
    <x v="399"/>
    <x v="6"/>
    <x v="11"/>
    <x v="9"/>
    <x v="0"/>
    <x v="194"/>
    <d v="2014-04-30T00:00:00"/>
    <x v="0"/>
    <s v="No"/>
    <x v="9"/>
    <x v="49"/>
    <x v="1"/>
    <s v="Q2"/>
  </r>
  <r>
    <n v="357210"/>
    <x v="28"/>
    <x v="5"/>
    <x v="9"/>
    <x v="9"/>
    <x v="1"/>
    <x v="663"/>
    <d v="2013-03-19T00:00:00"/>
    <x v="0"/>
    <s v="No"/>
    <x v="9"/>
    <x v="6"/>
    <x v="3"/>
    <s v="Q1"/>
  </r>
  <r>
    <n v="2004954"/>
    <x v="382"/>
    <x v="1"/>
    <x v="22"/>
    <x v="21"/>
    <x v="0"/>
    <x v="429"/>
    <d v="2016-09-07T00:00:00"/>
    <x v="0"/>
    <s v="No"/>
    <x v="21"/>
    <x v="0"/>
    <x v="2"/>
    <s v="Q3"/>
  </r>
  <r>
    <n v="1539183"/>
    <x v="8"/>
    <x v="0"/>
    <x v="0"/>
    <x v="7"/>
    <x v="0"/>
    <x v="937"/>
    <d v="2015-08-27T00:00:00"/>
    <x v="0"/>
    <s v="No"/>
    <x v="7"/>
    <x v="0"/>
    <x v="0"/>
    <s v="Q3"/>
  </r>
  <r>
    <n v="1421857"/>
    <x v="18"/>
    <x v="0"/>
    <x v="0"/>
    <x v="7"/>
    <x v="3"/>
    <x v="123"/>
    <d v="2015-06-17T00:00:00"/>
    <x v="0"/>
    <s v="No"/>
    <x v="7"/>
    <x v="4"/>
    <x v="0"/>
    <s v="Q2"/>
  </r>
  <r>
    <n v="1991927"/>
    <x v="133"/>
    <x v="1"/>
    <x v="22"/>
    <x v="5"/>
    <x v="0"/>
    <x v="408"/>
    <d v="2016-06-30T00:00:00"/>
    <x v="0"/>
    <s v="No"/>
    <x v="5"/>
    <x v="1"/>
    <x v="2"/>
    <s v="Q2"/>
  </r>
  <r>
    <n v="936447"/>
    <x v="17"/>
    <x v="3"/>
    <x v="8"/>
    <x v="9"/>
    <x v="2"/>
    <x v="1017"/>
    <d v="2014-07-18T00:00:00"/>
    <x v="0"/>
    <s v="No"/>
    <x v="9"/>
    <x v="6"/>
    <x v="1"/>
    <s v="Q3"/>
  </r>
  <r>
    <n v="1649055"/>
    <x v="117"/>
    <x v="0"/>
    <x v="0"/>
    <x v="0"/>
    <x v="0"/>
    <x v="362"/>
    <d v="2015-10-11T00:00:00"/>
    <x v="0"/>
    <s v="No"/>
    <x v="0"/>
    <x v="0"/>
    <x v="0"/>
    <s v="Q4"/>
  </r>
  <r>
    <n v="1002112"/>
    <x v="62"/>
    <x v="2"/>
    <x v="30"/>
    <x v="52"/>
    <x v="0"/>
    <x v="801"/>
    <d v="2014-08-29T00:00:00"/>
    <x v="0"/>
    <s v="No"/>
    <x v="50"/>
    <x v="9"/>
    <x v="1"/>
    <s v="Q3"/>
  </r>
  <r>
    <n v="2108828"/>
    <x v="41"/>
    <x v="4"/>
    <x v="26"/>
    <x v="12"/>
    <x v="0"/>
    <x v="383"/>
    <d v="2016-09-16T00:00:00"/>
    <x v="0"/>
    <s v="No"/>
    <x v="12"/>
    <x v="9"/>
    <x v="2"/>
    <s v="Q3"/>
  </r>
  <r>
    <n v="1985393"/>
    <x v="5"/>
    <x v="1"/>
    <x v="22"/>
    <x v="5"/>
    <x v="0"/>
    <x v="580"/>
    <d v="2016-06-27T00:00:00"/>
    <x v="0"/>
    <s v="No"/>
    <x v="5"/>
    <x v="0"/>
    <x v="2"/>
    <s v="Q2"/>
  </r>
  <r>
    <n v="1853546"/>
    <x v="30"/>
    <x v="0"/>
    <x v="5"/>
    <x v="20"/>
    <x v="1"/>
    <x v="418"/>
    <d v="2016-03-28T00:00:00"/>
    <x v="0"/>
    <s v="No"/>
    <x v="20"/>
    <x v="0"/>
    <x v="2"/>
    <s v="Q1"/>
  </r>
  <r>
    <n v="1487728"/>
    <x v="109"/>
    <x v="1"/>
    <x v="22"/>
    <x v="0"/>
    <x v="3"/>
    <x v="397"/>
    <d v="2015-07-29T00:00:00"/>
    <x v="0"/>
    <s v="No"/>
    <x v="0"/>
    <x v="4"/>
    <x v="0"/>
    <s v="Q3"/>
  </r>
  <r>
    <n v="796531"/>
    <x v="112"/>
    <x v="0"/>
    <x v="0"/>
    <x v="7"/>
    <x v="1"/>
    <x v="269"/>
    <d v="2014-09-04T00:00:00"/>
    <x v="0"/>
    <s v="No"/>
    <x v="7"/>
    <x v="14"/>
    <x v="1"/>
    <s v="Q3"/>
  </r>
  <r>
    <n v="1029549"/>
    <x v="19"/>
    <x v="0"/>
    <x v="0"/>
    <x v="7"/>
    <x v="0"/>
    <x v="967"/>
    <d v="2014-09-15T00:00:00"/>
    <x v="0"/>
    <s v="Yes"/>
    <x v="7"/>
    <x v="0"/>
    <x v="1"/>
    <s v="Q3"/>
  </r>
  <r>
    <n v="1074190"/>
    <x v="14"/>
    <x v="2"/>
    <x v="2"/>
    <x v="12"/>
    <x v="1"/>
    <x v="671"/>
    <d v="2014-10-23T00:00:00"/>
    <x v="0"/>
    <s v="No"/>
    <x v="12"/>
    <x v="21"/>
    <x v="1"/>
    <s v="Q4"/>
  </r>
  <r>
    <n v="1521650"/>
    <x v="41"/>
    <x v="1"/>
    <x v="22"/>
    <x v="9"/>
    <x v="3"/>
    <x v="415"/>
    <d v="2015-08-25T00:00:00"/>
    <x v="0"/>
    <s v="No"/>
    <x v="9"/>
    <x v="10"/>
    <x v="0"/>
    <s v="Q3"/>
  </r>
  <r>
    <n v="1499602"/>
    <x v="144"/>
    <x v="5"/>
    <x v="12"/>
    <x v="0"/>
    <x v="0"/>
    <x v="1184"/>
    <d v="2015-03-08T00:00:00"/>
    <x v="0"/>
    <s v="No"/>
    <x v="0"/>
    <x v="0"/>
    <x v="0"/>
    <s v="Q1"/>
  </r>
  <r>
    <n v="1074842"/>
    <x v="10"/>
    <x v="0"/>
    <x v="0"/>
    <x v="31"/>
    <x v="0"/>
    <x v="939"/>
    <d v="2014-10-17T00:00:00"/>
    <x v="0"/>
    <s v="No"/>
    <x v="31"/>
    <x v="0"/>
    <x v="1"/>
    <s v="Q4"/>
  </r>
  <r>
    <n v="1707068"/>
    <x v="28"/>
    <x v="5"/>
    <x v="15"/>
    <x v="9"/>
    <x v="0"/>
    <x v="464"/>
    <d v="2015-12-16T00:00:00"/>
    <x v="0"/>
    <s v="No"/>
    <x v="9"/>
    <x v="0"/>
    <x v="0"/>
    <s v="Q4"/>
  </r>
  <r>
    <n v="1580676"/>
    <x v="6"/>
    <x v="0"/>
    <x v="0"/>
    <x v="0"/>
    <x v="1"/>
    <x v="1131"/>
    <d v="2015-09-30T00:00:00"/>
    <x v="0"/>
    <s v="No"/>
    <x v="0"/>
    <x v="2"/>
    <x v="0"/>
    <s v="Q3"/>
  </r>
  <r>
    <n v="2046452"/>
    <x v="948"/>
    <x v="1"/>
    <x v="13"/>
    <x v="48"/>
    <x v="0"/>
    <x v="886"/>
    <d v="2016-05-08T00:00:00"/>
    <x v="0"/>
    <s v="No"/>
    <x v="47"/>
    <x v="0"/>
    <x v="2"/>
    <s v="Q2"/>
  </r>
  <r>
    <n v="1811966"/>
    <x v="222"/>
    <x v="1"/>
    <x v="1"/>
    <x v="13"/>
    <x v="0"/>
    <x v="449"/>
    <d v="2016-01-03T00:00:00"/>
    <x v="0"/>
    <s v="No"/>
    <x v="13"/>
    <x v="0"/>
    <x v="2"/>
    <s v="Q1"/>
  </r>
  <r>
    <n v="697211"/>
    <x v="11"/>
    <x v="1"/>
    <x v="1"/>
    <x v="13"/>
    <x v="0"/>
    <x v="1109"/>
    <d v="2014-03-02T00:00:00"/>
    <x v="0"/>
    <s v="No"/>
    <x v="13"/>
    <x v="0"/>
    <x v="1"/>
    <s v="Q1"/>
  </r>
  <r>
    <n v="221933"/>
    <x v="17"/>
    <x v="3"/>
    <x v="25"/>
    <x v="26"/>
    <x v="0"/>
    <x v="26"/>
    <d v="2013-04-01T00:00:00"/>
    <x v="0"/>
    <s v="No"/>
    <x v="26"/>
    <x v="0"/>
    <x v="3"/>
    <s v="Q2"/>
  </r>
  <r>
    <n v="1934524"/>
    <x v="19"/>
    <x v="5"/>
    <x v="12"/>
    <x v="7"/>
    <x v="1"/>
    <x v="889"/>
    <d v="2016-05-25T00:00:00"/>
    <x v="0"/>
    <s v="Yes"/>
    <x v="7"/>
    <x v="2"/>
    <x v="2"/>
    <s v="Q2"/>
  </r>
  <r>
    <n v="1776294"/>
    <x v="10"/>
    <x v="2"/>
    <x v="31"/>
    <x v="7"/>
    <x v="0"/>
    <x v="919"/>
    <d v="2016-06-02T00:00:00"/>
    <x v="0"/>
    <s v="No"/>
    <x v="7"/>
    <x v="0"/>
    <x v="2"/>
    <s v="Q2"/>
  </r>
  <r>
    <n v="1846755"/>
    <x v="267"/>
    <x v="7"/>
    <x v="19"/>
    <x v="31"/>
    <x v="0"/>
    <x v="1051"/>
    <d v="2016-03-24T00:00:00"/>
    <x v="1"/>
    <s v="No"/>
    <x v="31"/>
    <x v="1"/>
    <x v="2"/>
    <s v="Q1"/>
  </r>
  <r>
    <n v="1040522"/>
    <x v="10"/>
    <x v="5"/>
    <x v="12"/>
    <x v="30"/>
    <x v="0"/>
    <x v="922"/>
    <d v="2014-09-23T00:00:00"/>
    <x v="0"/>
    <s v="Yes"/>
    <x v="30"/>
    <x v="0"/>
    <x v="1"/>
    <s v="Q3"/>
  </r>
  <r>
    <n v="1663927"/>
    <x v="14"/>
    <x v="0"/>
    <x v="0"/>
    <x v="16"/>
    <x v="0"/>
    <x v="389"/>
    <d v="2015-11-19T00:00:00"/>
    <x v="0"/>
    <s v="No"/>
    <x v="16"/>
    <x v="0"/>
    <x v="0"/>
    <s v="Q4"/>
  </r>
  <r>
    <n v="860905"/>
    <x v="32"/>
    <x v="5"/>
    <x v="12"/>
    <x v="25"/>
    <x v="1"/>
    <x v="172"/>
    <d v="2014-05-21T00:00:00"/>
    <x v="0"/>
    <s v="No"/>
    <x v="25"/>
    <x v="1"/>
    <x v="1"/>
    <s v="Q2"/>
  </r>
  <r>
    <n v="1848276"/>
    <x v="171"/>
    <x v="9"/>
    <x v="55"/>
    <x v="7"/>
    <x v="3"/>
    <x v="183"/>
    <d v="2016-03-24T00:00:00"/>
    <x v="0"/>
    <s v="No"/>
    <x v="7"/>
    <x v="0"/>
    <x v="2"/>
    <s v="Q1"/>
  </r>
  <r>
    <n v="1885995"/>
    <x v="19"/>
    <x v="2"/>
    <x v="59"/>
    <x v="8"/>
    <x v="0"/>
    <x v="508"/>
    <d v="2016-04-19T00:00:00"/>
    <x v="0"/>
    <s v="No"/>
    <x v="8"/>
    <x v="0"/>
    <x v="2"/>
    <s v="Q2"/>
  </r>
  <r>
    <n v="532527"/>
    <x v="19"/>
    <x v="5"/>
    <x v="14"/>
    <x v="12"/>
    <x v="1"/>
    <x v="145"/>
    <d v="2013-09-19T00:00:00"/>
    <x v="0"/>
    <s v="No"/>
    <x v="12"/>
    <x v="1"/>
    <x v="3"/>
    <s v="Q3"/>
  </r>
  <r>
    <n v="1142127"/>
    <x v="19"/>
    <x v="4"/>
    <x v="6"/>
    <x v="14"/>
    <x v="0"/>
    <x v="2"/>
    <d v="2014-04-12T00:00:00"/>
    <x v="0"/>
    <s v="No"/>
    <x v="14"/>
    <x v="0"/>
    <x v="1"/>
    <s v="Q2"/>
  </r>
  <r>
    <n v="936852"/>
    <x v="4"/>
    <x v="3"/>
    <x v="3"/>
    <x v="0"/>
    <x v="0"/>
    <x v="561"/>
    <d v="2014-07-15T00:00:00"/>
    <x v="0"/>
    <s v="No"/>
    <x v="0"/>
    <x v="0"/>
    <x v="1"/>
    <s v="Q3"/>
  </r>
  <r>
    <n v="1784379"/>
    <x v="19"/>
    <x v="0"/>
    <x v="0"/>
    <x v="42"/>
    <x v="0"/>
    <x v="844"/>
    <d v="2016-11-02T00:00:00"/>
    <x v="0"/>
    <s v="No"/>
    <x v="42"/>
    <x v="0"/>
    <x v="2"/>
    <s v="Q4"/>
  </r>
  <r>
    <n v="231779"/>
    <x v="10"/>
    <x v="2"/>
    <x v="35"/>
    <x v="20"/>
    <x v="0"/>
    <x v="1338"/>
    <d v="2013-01-14T00:00:00"/>
    <x v="0"/>
    <s v="No"/>
    <x v="20"/>
    <x v="0"/>
    <x v="3"/>
    <s v="Q1"/>
  </r>
  <r>
    <n v="434759"/>
    <x v="23"/>
    <x v="2"/>
    <x v="24"/>
    <x v="13"/>
    <x v="0"/>
    <x v="97"/>
    <d v="2013-06-18T00:00:00"/>
    <x v="0"/>
    <s v="No"/>
    <x v="13"/>
    <x v="0"/>
    <x v="3"/>
    <s v="Q2"/>
  </r>
  <r>
    <n v="694138"/>
    <x v="48"/>
    <x v="1"/>
    <x v="1"/>
    <x v="28"/>
    <x v="0"/>
    <x v="72"/>
    <d v="2014-02-20T00:00:00"/>
    <x v="0"/>
    <s v="No"/>
    <x v="28"/>
    <x v="62"/>
    <x v="1"/>
    <s v="Q1"/>
  </r>
  <r>
    <n v="632166"/>
    <x v="19"/>
    <x v="5"/>
    <x v="14"/>
    <x v="1"/>
    <x v="2"/>
    <x v="901"/>
    <d v="2013-12-13T00:00:00"/>
    <x v="0"/>
    <s v="No"/>
    <x v="1"/>
    <x v="1"/>
    <x v="3"/>
    <s v="Q4"/>
  </r>
  <r>
    <n v="2114643"/>
    <x v="21"/>
    <x v="2"/>
    <x v="59"/>
    <x v="7"/>
    <x v="0"/>
    <x v="852"/>
    <d v="2016-09-15T00:00:00"/>
    <x v="0"/>
    <s v="No"/>
    <x v="7"/>
    <x v="0"/>
    <x v="2"/>
    <s v="Q3"/>
  </r>
  <r>
    <n v="1819867"/>
    <x v="125"/>
    <x v="4"/>
    <x v="26"/>
    <x v="20"/>
    <x v="0"/>
    <x v="1035"/>
    <d v="2016-08-03T00:00:00"/>
    <x v="0"/>
    <s v="No"/>
    <x v="20"/>
    <x v="0"/>
    <x v="2"/>
    <s v="Q3"/>
  </r>
  <r>
    <n v="907679"/>
    <x v="82"/>
    <x v="1"/>
    <x v="1"/>
    <x v="13"/>
    <x v="2"/>
    <x v="634"/>
    <d v="2014-07-28T00:00:00"/>
    <x v="0"/>
    <s v="No"/>
    <x v="13"/>
    <x v="29"/>
    <x v="1"/>
    <s v="Q2"/>
  </r>
  <r>
    <n v="1795475"/>
    <x v="9"/>
    <x v="3"/>
    <x v="3"/>
    <x v="7"/>
    <x v="0"/>
    <x v="480"/>
    <d v="2016-02-22T00:00:00"/>
    <x v="0"/>
    <s v="No"/>
    <x v="7"/>
    <x v="9"/>
    <x v="2"/>
    <s v="Q1"/>
  </r>
  <r>
    <n v="1963487"/>
    <x v="250"/>
    <x v="5"/>
    <x v="12"/>
    <x v="7"/>
    <x v="0"/>
    <x v="76"/>
    <d v="2016-10-06T00:00:00"/>
    <x v="0"/>
    <s v="Yes"/>
    <x v="7"/>
    <x v="0"/>
    <x v="2"/>
    <s v="Q4"/>
  </r>
  <r>
    <n v="1416688"/>
    <x v="35"/>
    <x v="0"/>
    <x v="37"/>
    <x v="5"/>
    <x v="0"/>
    <x v="1001"/>
    <d v="2015-11-06T00:00:00"/>
    <x v="0"/>
    <s v="No"/>
    <x v="5"/>
    <x v="0"/>
    <x v="0"/>
    <s v="Q4"/>
  </r>
  <r>
    <n v="1781791"/>
    <x v="8"/>
    <x v="7"/>
    <x v="39"/>
    <x v="20"/>
    <x v="0"/>
    <x v="370"/>
    <d v="2016-10-02T00:00:00"/>
    <x v="0"/>
    <s v="No"/>
    <x v="20"/>
    <x v="0"/>
    <x v="2"/>
    <s v="Q4"/>
  </r>
  <r>
    <n v="1063756"/>
    <x v="17"/>
    <x v="3"/>
    <x v="44"/>
    <x v="44"/>
    <x v="0"/>
    <x v="653"/>
    <d v="2014-08-10T00:00:00"/>
    <x v="0"/>
    <s v="Yes"/>
    <x v="43"/>
    <x v="0"/>
    <x v="1"/>
    <s v="Q3"/>
  </r>
  <r>
    <n v="577044"/>
    <x v="16"/>
    <x v="2"/>
    <x v="24"/>
    <x v="5"/>
    <x v="0"/>
    <x v="811"/>
    <d v="2013-10-29T00:00:00"/>
    <x v="0"/>
    <s v="No"/>
    <x v="5"/>
    <x v="0"/>
    <x v="3"/>
    <s v="Q4"/>
  </r>
  <r>
    <n v="926734"/>
    <x v="1"/>
    <x v="0"/>
    <x v="0"/>
    <x v="27"/>
    <x v="0"/>
    <x v="472"/>
    <d v="2014-08-07T00:00:00"/>
    <x v="0"/>
    <s v="Yes"/>
    <x v="27"/>
    <x v="0"/>
    <x v="1"/>
    <s v="Q3"/>
  </r>
  <r>
    <n v="1888953"/>
    <x v="26"/>
    <x v="0"/>
    <x v="0"/>
    <x v="5"/>
    <x v="0"/>
    <x v="66"/>
    <d v="2016-04-20T00:00:00"/>
    <x v="0"/>
    <s v="No"/>
    <x v="5"/>
    <x v="0"/>
    <x v="2"/>
    <s v="Q2"/>
  </r>
  <r>
    <n v="521396"/>
    <x v="134"/>
    <x v="0"/>
    <x v="0"/>
    <x v="9"/>
    <x v="0"/>
    <x v="419"/>
    <d v="2013-10-09T00:00:00"/>
    <x v="0"/>
    <s v="No"/>
    <x v="9"/>
    <x v="0"/>
    <x v="3"/>
    <s v="Q4"/>
  </r>
  <r>
    <n v="1933112"/>
    <x v="20"/>
    <x v="5"/>
    <x v="12"/>
    <x v="26"/>
    <x v="3"/>
    <x v="623"/>
    <d v="2016-05-19T00:00:00"/>
    <x v="0"/>
    <s v="No"/>
    <x v="26"/>
    <x v="0"/>
    <x v="2"/>
    <s v="Q2"/>
  </r>
  <r>
    <n v="1875889"/>
    <x v="48"/>
    <x v="4"/>
    <x v="6"/>
    <x v="7"/>
    <x v="0"/>
    <x v="417"/>
    <d v="2016-12-04T00:00:00"/>
    <x v="0"/>
    <s v="Yes"/>
    <x v="7"/>
    <x v="0"/>
    <x v="2"/>
    <s v="Q4"/>
  </r>
  <r>
    <n v="1641858"/>
    <x v="8"/>
    <x v="5"/>
    <x v="9"/>
    <x v="14"/>
    <x v="0"/>
    <x v="495"/>
    <d v="2015-05-11T00:00:00"/>
    <x v="0"/>
    <s v="Yes"/>
    <x v="14"/>
    <x v="0"/>
    <x v="0"/>
    <s v="Q2"/>
  </r>
  <r>
    <n v="1495477"/>
    <x v="949"/>
    <x v="1"/>
    <x v="22"/>
    <x v="2"/>
    <x v="0"/>
    <x v="505"/>
    <d v="2015-07-30T00:00:00"/>
    <x v="1"/>
    <s v="No"/>
    <x v="2"/>
    <x v="0"/>
    <x v="0"/>
    <s v="Q3"/>
  </r>
  <r>
    <n v="2029755"/>
    <x v="14"/>
    <x v="2"/>
    <x v="16"/>
    <x v="7"/>
    <x v="2"/>
    <x v="455"/>
    <d v="2016-07-29T00:00:00"/>
    <x v="0"/>
    <s v="No"/>
    <x v="7"/>
    <x v="9"/>
    <x v="2"/>
    <s v="Q3"/>
  </r>
  <r>
    <n v="1765734"/>
    <x v="9"/>
    <x v="3"/>
    <x v="3"/>
    <x v="25"/>
    <x v="0"/>
    <x v="61"/>
    <d v="2016-01-30T00:00:00"/>
    <x v="0"/>
    <s v="No"/>
    <x v="25"/>
    <x v="0"/>
    <x v="2"/>
    <s v="Q1"/>
  </r>
  <r>
    <n v="1413075"/>
    <x v="19"/>
    <x v="5"/>
    <x v="9"/>
    <x v="8"/>
    <x v="3"/>
    <x v="318"/>
    <d v="2015-10-06T00:00:00"/>
    <x v="0"/>
    <s v="Yes"/>
    <x v="8"/>
    <x v="15"/>
    <x v="0"/>
    <s v="Q3"/>
  </r>
  <r>
    <n v="1977815"/>
    <x v="1"/>
    <x v="0"/>
    <x v="0"/>
    <x v="27"/>
    <x v="0"/>
    <x v="201"/>
    <d v="2016-06-21T00:00:00"/>
    <x v="0"/>
    <s v="No"/>
    <x v="27"/>
    <x v="0"/>
    <x v="2"/>
    <s v="Q2"/>
  </r>
  <r>
    <n v="1747135"/>
    <x v="4"/>
    <x v="3"/>
    <x v="8"/>
    <x v="0"/>
    <x v="0"/>
    <x v="319"/>
    <d v="2016-01-19T00:00:00"/>
    <x v="0"/>
    <s v="No"/>
    <x v="0"/>
    <x v="0"/>
    <x v="2"/>
    <s v="Q1"/>
  </r>
  <r>
    <n v="482471"/>
    <x v="19"/>
    <x v="5"/>
    <x v="12"/>
    <x v="14"/>
    <x v="0"/>
    <x v="221"/>
    <d v="2013-09-08T00:00:00"/>
    <x v="0"/>
    <s v="Yes"/>
    <x v="14"/>
    <x v="14"/>
    <x v="3"/>
    <s v="Q3"/>
  </r>
  <r>
    <n v="823583"/>
    <x v="772"/>
    <x v="1"/>
    <x v="22"/>
    <x v="17"/>
    <x v="0"/>
    <x v="607"/>
    <d v="2014-04-24T00:00:00"/>
    <x v="0"/>
    <s v="No"/>
    <x v="17"/>
    <x v="0"/>
    <x v="1"/>
    <s v="Q2"/>
  </r>
  <r>
    <n v="1612679"/>
    <x v="9"/>
    <x v="3"/>
    <x v="8"/>
    <x v="4"/>
    <x v="0"/>
    <x v="1038"/>
    <d v="2015-10-19T00:00:00"/>
    <x v="0"/>
    <s v="Yes"/>
    <x v="4"/>
    <x v="0"/>
    <x v="0"/>
    <s v="Q4"/>
  </r>
  <r>
    <n v="1733555"/>
    <x v="19"/>
    <x v="0"/>
    <x v="5"/>
    <x v="9"/>
    <x v="0"/>
    <x v="9"/>
    <d v="2016-11-01T00:00:00"/>
    <x v="0"/>
    <s v="Yes"/>
    <x v="9"/>
    <x v="20"/>
    <x v="2"/>
    <s v="Q3"/>
  </r>
  <r>
    <n v="453597"/>
    <x v="18"/>
    <x v="0"/>
    <x v="0"/>
    <x v="7"/>
    <x v="0"/>
    <x v="467"/>
    <d v="2013-11-07T00:00:00"/>
    <x v="0"/>
    <s v="No"/>
    <x v="7"/>
    <x v="13"/>
    <x v="3"/>
    <s v="Q4"/>
  </r>
  <r>
    <n v="1409683"/>
    <x v="50"/>
    <x v="7"/>
    <x v="21"/>
    <x v="25"/>
    <x v="0"/>
    <x v="1316"/>
    <d v="2015-07-06T00:00:00"/>
    <x v="0"/>
    <s v="No"/>
    <x v="25"/>
    <x v="0"/>
    <x v="0"/>
    <s v="Q3"/>
  </r>
  <r>
    <n v="1434731"/>
    <x v="10"/>
    <x v="0"/>
    <x v="0"/>
    <x v="42"/>
    <x v="0"/>
    <x v="500"/>
    <d v="2015-06-23T00:00:00"/>
    <x v="0"/>
    <s v="No"/>
    <x v="42"/>
    <x v="0"/>
    <x v="0"/>
    <s v="Q2"/>
  </r>
  <r>
    <n v="1581642"/>
    <x v="10"/>
    <x v="2"/>
    <x v="23"/>
    <x v="8"/>
    <x v="0"/>
    <x v="144"/>
    <d v="2015-09-29T00:00:00"/>
    <x v="0"/>
    <s v="Yes"/>
    <x v="8"/>
    <x v="9"/>
    <x v="0"/>
    <s v="Q3"/>
  </r>
  <r>
    <n v="1473355"/>
    <x v="47"/>
    <x v="5"/>
    <x v="12"/>
    <x v="38"/>
    <x v="1"/>
    <x v="920"/>
    <d v="2015-07-20T00:00:00"/>
    <x v="0"/>
    <s v="No"/>
    <x v="38"/>
    <x v="1"/>
    <x v="0"/>
    <s v="Q3"/>
  </r>
  <r>
    <n v="2102501"/>
    <x v="10"/>
    <x v="5"/>
    <x v="9"/>
    <x v="41"/>
    <x v="0"/>
    <x v="1107"/>
    <d v="2016-08-09T00:00:00"/>
    <x v="0"/>
    <s v="Yes"/>
    <x v="41"/>
    <x v="0"/>
    <x v="2"/>
    <s v="Q3"/>
  </r>
  <r>
    <n v="1601794"/>
    <x v="10"/>
    <x v="0"/>
    <x v="5"/>
    <x v="33"/>
    <x v="3"/>
    <x v="382"/>
    <d v="2015-09-10T00:00:00"/>
    <x v="0"/>
    <s v="No"/>
    <x v="33"/>
    <x v="0"/>
    <x v="0"/>
    <s v="Q3"/>
  </r>
  <r>
    <n v="898705"/>
    <x v="8"/>
    <x v="5"/>
    <x v="9"/>
    <x v="9"/>
    <x v="3"/>
    <x v="565"/>
    <d v="2014-06-19T00:00:00"/>
    <x v="0"/>
    <s v="No"/>
    <x v="9"/>
    <x v="4"/>
    <x v="1"/>
    <s v="Q2"/>
  </r>
  <r>
    <n v="1966912"/>
    <x v="14"/>
    <x v="2"/>
    <x v="24"/>
    <x v="9"/>
    <x v="3"/>
    <x v="298"/>
    <d v="2016-06-14T00:00:00"/>
    <x v="0"/>
    <s v="No"/>
    <x v="9"/>
    <x v="1"/>
    <x v="2"/>
    <s v="Q2"/>
  </r>
  <r>
    <n v="2007616"/>
    <x v="8"/>
    <x v="1"/>
    <x v="13"/>
    <x v="1"/>
    <x v="3"/>
    <x v="658"/>
    <d v="2016-07-13T00:00:00"/>
    <x v="0"/>
    <s v="No"/>
    <x v="1"/>
    <x v="0"/>
    <x v="2"/>
    <s v="Q3"/>
  </r>
  <r>
    <n v="1267785"/>
    <x v="134"/>
    <x v="0"/>
    <x v="42"/>
    <x v="1"/>
    <x v="3"/>
    <x v="722"/>
    <d v="2015-05-03T00:00:00"/>
    <x v="0"/>
    <s v="No"/>
    <x v="1"/>
    <x v="15"/>
    <x v="0"/>
    <s v="Q2"/>
  </r>
  <r>
    <n v="815323"/>
    <x v="19"/>
    <x v="0"/>
    <x v="0"/>
    <x v="4"/>
    <x v="3"/>
    <x v="932"/>
    <d v="2014-04-23T00:00:00"/>
    <x v="0"/>
    <s v="No"/>
    <x v="4"/>
    <x v="2"/>
    <x v="1"/>
    <s v="Q2"/>
  </r>
  <r>
    <n v="1230560"/>
    <x v="18"/>
    <x v="0"/>
    <x v="0"/>
    <x v="7"/>
    <x v="0"/>
    <x v="1032"/>
    <d v="2015-08-02T00:00:00"/>
    <x v="0"/>
    <s v="No"/>
    <x v="7"/>
    <x v="0"/>
    <x v="0"/>
    <s v="Q3"/>
  </r>
  <r>
    <n v="978161"/>
    <x v="5"/>
    <x v="1"/>
    <x v="13"/>
    <x v="27"/>
    <x v="0"/>
    <x v="460"/>
    <d v="2014-11-08T00:00:00"/>
    <x v="0"/>
    <s v="No"/>
    <x v="27"/>
    <x v="0"/>
    <x v="1"/>
    <s v="Q4"/>
  </r>
  <r>
    <n v="1778556"/>
    <x v="4"/>
    <x v="3"/>
    <x v="25"/>
    <x v="7"/>
    <x v="0"/>
    <x v="374"/>
    <d v="2016-08-02T00:00:00"/>
    <x v="0"/>
    <s v="Yes"/>
    <x v="7"/>
    <x v="0"/>
    <x v="2"/>
    <s v="Q3"/>
  </r>
  <r>
    <n v="1298165"/>
    <x v="472"/>
    <x v="2"/>
    <x v="40"/>
    <x v="2"/>
    <x v="3"/>
    <x v="361"/>
    <d v="2015-03-30T00:00:00"/>
    <x v="0"/>
    <s v="No"/>
    <x v="2"/>
    <x v="19"/>
    <x v="0"/>
    <s v="Q1"/>
  </r>
  <r>
    <n v="1602377"/>
    <x v="14"/>
    <x v="1"/>
    <x v="22"/>
    <x v="13"/>
    <x v="0"/>
    <x v="839"/>
    <d v="2015-10-10T00:00:00"/>
    <x v="0"/>
    <s v="No"/>
    <x v="13"/>
    <x v="0"/>
    <x v="0"/>
    <s v="Q4"/>
  </r>
  <r>
    <n v="1718228"/>
    <x v="17"/>
    <x v="3"/>
    <x v="8"/>
    <x v="18"/>
    <x v="0"/>
    <x v="114"/>
    <d v="2015-12-28T00:00:00"/>
    <x v="0"/>
    <s v="No"/>
    <x v="18"/>
    <x v="0"/>
    <x v="0"/>
    <s v="Q4"/>
  </r>
  <r>
    <n v="1535497"/>
    <x v="14"/>
    <x v="0"/>
    <x v="0"/>
    <x v="20"/>
    <x v="3"/>
    <x v="109"/>
    <d v="2015-08-26T00:00:00"/>
    <x v="0"/>
    <s v="No"/>
    <x v="20"/>
    <x v="1"/>
    <x v="0"/>
    <s v="Q3"/>
  </r>
  <r>
    <n v="334482"/>
    <x v="1"/>
    <x v="0"/>
    <x v="37"/>
    <x v="5"/>
    <x v="0"/>
    <x v="696"/>
    <d v="2013-02-27T00:00:00"/>
    <x v="0"/>
    <s v="No"/>
    <x v="5"/>
    <x v="1"/>
    <x v="3"/>
    <s v="Q1"/>
  </r>
  <r>
    <n v="1642385"/>
    <x v="1"/>
    <x v="0"/>
    <x v="37"/>
    <x v="9"/>
    <x v="0"/>
    <x v="495"/>
    <d v="2015-05-11T00:00:00"/>
    <x v="0"/>
    <s v="No"/>
    <x v="9"/>
    <x v="0"/>
    <x v="0"/>
    <s v="Q2"/>
  </r>
  <r>
    <n v="1990261"/>
    <x v="99"/>
    <x v="10"/>
    <x v="35"/>
    <x v="45"/>
    <x v="0"/>
    <x v="408"/>
    <d v="2016-06-30T00:00:00"/>
    <x v="0"/>
    <s v="Yes"/>
    <x v="44"/>
    <x v="1"/>
    <x v="2"/>
    <s v="Q2"/>
  </r>
  <r>
    <n v="1532027"/>
    <x v="25"/>
    <x v="2"/>
    <x v="24"/>
    <x v="13"/>
    <x v="0"/>
    <x v="570"/>
    <d v="2015-08-23T00:00:00"/>
    <x v="0"/>
    <s v="No"/>
    <x v="13"/>
    <x v="0"/>
    <x v="0"/>
    <s v="Q3"/>
  </r>
  <r>
    <n v="736210"/>
    <x v="19"/>
    <x v="5"/>
    <x v="12"/>
    <x v="8"/>
    <x v="1"/>
    <x v="468"/>
    <d v="2014-05-03T00:00:00"/>
    <x v="0"/>
    <s v="Yes"/>
    <x v="8"/>
    <x v="5"/>
    <x v="1"/>
    <s v="Q1"/>
  </r>
  <r>
    <n v="1392558"/>
    <x v="25"/>
    <x v="5"/>
    <x v="14"/>
    <x v="7"/>
    <x v="1"/>
    <x v="113"/>
    <d v="2015-05-29T00:00:00"/>
    <x v="0"/>
    <s v="No"/>
    <x v="7"/>
    <x v="9"/>
    <x v="0"/>
    <s v="Q2"/>
  </r>
  <r>
    <n v="1904993"/>
    <x v="51"/>
    <x v="5"/>
    <x v="12"/>
    <x v="0"/>
    <x v="0"/>
    <x v="352"/>
    <d v="2016-03-05T00:00:00"/>
    <x v="0"/>
    <s v="No"/>
    <x v="0"/>
    <x v="3"/>
    <x v="2"/>
    <s v="Q1"/>
  </r>
  <r>
    <n v="1672623"/>
    <x v="38"/>
    <x v="5"/>
    <x v="36"/>
    <x v="12"/>
    <x v="0"/>
    <x v="627"/>
    <d v="2015-11-25T00:00:00"/>
    <x v="0"/>
    <s v="Yes"/>
    <x v="12"/>
    <x v="0"/>
    <x v="0"/>
    <s v="Q4"/>
  </r>
  <r>
    <n v="1266628"/>
    <x v="515"/>
    <x v="1"/>
    <x v="22"/>
    <x v="10"/>
    <x v="0"/>
    <x v="722"/>
    <d v="2015-04-03T00:00:00"/>
    <x v="0"/>
    <s v="No"/>
    <x v="10"/>
    <x v="0"/>
    <x v="0"/>
    <s v="Q2"/>
  </r>
  <r>
    <n v="1704948"/>
    <x v="382"/>
    <x v="7"/>
    <x v="21"/>
    <x v="14"/>
    <x v="0"/>
    <x v="464"/>
    <d v="2015-12-16T00:00:00"/>
    <x v="0"/>
    <s v="No"/>
    <x v="14"/>
    <x v="0"/>
    <x v="0"/>
    <s v="Q4"/>
  </r>
  <r>
    <n v="1615955"/>
    <x v="234"/>
    <x v="7"/>
    <x v="19"/>
    <x v="3"/>
    <x v="0"/>
    <x v="0"/>
    <d v="2015-10-22T00:00:00"/>
    <x v="0"/>
    <s v="No"/>
    <x v="3"/>
    <x v="4"/>
    <x v="0"/>
    <s v="Q4"/>
  </r>
  <r>
    <n v="1349997"/>
    <x v="19"/>
    <x v="0"/>
    <x v="0"/>
    <x v="13"/>
    <x v="0"/>
    <x v="1009"/>
    <d v="2015-04-28T00:00:00"/>
    <x v="0"/>
    <s v="No"/>
    <x v="13"/>
    <x v="0"/>
    <x v="0"/>
    <s v="Q2"/>
  </r>
  <r>
    <n v="1387366"/>
    <x v="19"/>
    <x v="2"/>
    <x v="24"/>
    <x v="19"/>
    <x v="1"/>
    <x v="444"/>
    <d v="2015-05-29T00:00:00"/>
    <x v="0"/>
    <s v="No"/>
    <x v="19"/>
    <x v="10"/>
    <x v="0"/>
    <s v="Q2"/>
  </r>
  <r>
    <n v="2023078"/>
    <x v="19"/>
    <x v="0"/>
    <x v="0"/>
    <x v="4"/>
    <x v="0"/>
    <x v="192"/>
    <d v="2016-07-21T00:00:00"/>
    <x v="0"/>
    <s v="No"/>
    <x v="4"/>
    <x v="0"/>
    <x v="2"/>
    <s v="Q3"/>
  </r>
  <r>
    <n v="817093"/>
    <x v="14"/>
    <x v="7"/>
    <x v="21"/>
    <x v="18"/>
    <x v="1"/>
    <x v="396"/>
    <d v="2014-04-24T00:00:00"/>
    <x v="0"/>
    <s v="No"/>
    <x v="18"/>
    <x v="9"/>
    <x v="1"/>
    <s v="Q2"/>
  </r>
  <r>
    <n v="1727274"/>
    <x v="14"/>
    <x v="5"/>
    <x v="12"/>
    <x v="29"/>
    <x v="0"/>
    <x v="745"/>
    <d v="2016-07-01T00:00:00"/>
    <x v="0"/>
    <s v="Yes"/>
    <x v="29"/>
    <x v="7"/>
    <x v="2"/>
    <s v="Q2"/>
  </r>
  <r>
    <n v="1846325"/>
    <x v="48"/>
    <x v="4"/>
    <x v="6"/>
    <x v="13"/>
    <x v="0"/>
    <x v="1051"/>
    <d v="2016-03-23T00:00:00"/>
    <x v="0"/>
    <s v="No"/>
    <x v="13"/>
    <x v="0"/>
    <x v="2"/>
    <s v="Q1"/>
  </r>
  <r>
    <n v="2013343"/>
    <x v="1"/>
    <x v="0"/>
    <x v="0"/>
    <x v="7"/>
    <x v="0"/>
    <x v="252"/>
    <d v="2016-07-15T00:00:00"/>
    <x v="0"/>
    <s v="Yes"/>
    <x v="7"/>
    <x v="0"/>
    <x v="2"/>
    <s v="Q3"/>
  </r>
  <r>
    <n v="1880600"/>
    <x v="62"/>
    <x v="2"/>
    <x v="31"/>
    <x v="13"/>
    <x v="1"/>
    <x v="250"/>
    <d v="2016-04-19T00:00:00"/>
    <x v="0"/>
    <s v="No"/>
    <x v="13"/>
    <x v="2"/>
    <x v="2"/>
    <s v="Q2"/>
  </r>
  <r>
    <n v="2067470"/>
    <x v="9"/>
    <x v="3"/>
    <x v="25"/>
    <x v="28"/>
    <x v="3"/>
    <x v="33"/>
    <d v="2016-08-17T00:00:00"/>
    <x v="0"/>
    <s v="No"/>
    <x v="28"/>
    <x v="0"/>
    <x v="2"/>
    <s v="Q3"/>
  </r>
  <r>
    <n v="1078460"/>
    <x v="535"/>
    <x v="1"/>
    <x v="22"/>
    <x v="15"/>
    <x v="2"/>
    <x v="648"/>
    <d v="2014-10-24T00:00:00"/>
    <x v="0"/>
    <s v="Yes"/>
    <x v="15"/>
    <x v="6"/>
    <x v="1"/>
    <s v="Q4"/>
  </r>
  <r>
    <n v="230223"/>
    <x v="6"/>
    <x v="2"/>
    <x v="34"/>
    <x v="4"/>
    <x v="1"/>
    <x v="1338"/>
    <d v="2013-01-15T00:00:00"/>
    <x v="0"/>
    <s v="No"/>
    <x v="4"/>
    <x v="1"/>
    <x v="3"/>
    <s v="Q1"/>
  </r>
  <r>
    <n v="1028005"/>
    <x v="1"/>
    <x v="0"/>
    <x v="0"/>
    <x v="7"/>
    <x v="0"/>
    <x v="769"/>
    <d v="2014-09-14T00:00:00"/>
    <x v="0"/>
    <s v="Yes"/>
    <x v="7"/>
    <x v="0"/>
    <x v="1"/>
    <s v="Q3"/>
  </r>
  <r>
    <n v="2084593"/>
    <x v="14"/>
    <x v="1"/>
    <x v="22"/>
    <x v="7"/>
    <x v="0"/>
    <x v="348"/>
    <d v="2016-08-28T00:00:00"/>
    <x v="0"/>
    <s v="No"/>
    <x v="7"/>
    <x v="0"/>
    <x v="2"/>
    <s v="Q3"/>
  </r>
  <r>
    <n v="1951563"/>
    <x v="20"/>
    <x v="1"/>
    <x v="13"/>
    <x v="37"/>
    <x v="0"/>
    <x v="491"/>
    <d v="2016-02-06T00:00:00"/>
    <x v="0"/>
    <s v="No"/>
    <x v="37"/>
    <x v="0"/>
    <x v="2"/>
    <s v="Q1"/>
  </r>
  <r>
    <n v="1849414"/>
    <x v="950"/>
    <x v="1"/>
    <x v="27"/>
    <x v="51"/>
    <x v="0"/>
    <x v="1328"/>
    <d v="2016-03-26T00:00:00"/>
    <x v="0"/>
    <s v="No"/>
    <x v="49"/>
    <x v="0"/>
    <x v="2"/>
    <s v="Q1"/>
  </r>
  <r>
    <n v="1554571"/>
    <x v="747"/>
    <x v="1"/>
    <x v="4"/>
    <x v="7"/>
    <x v="0"/>
    <x v="1027"/>
    <d v="2015-08-09T00:00:00"/>
    <x v="0"/>
    <s v="Yes"/>
    <x v="7"/>
    <x v="0"/>
    <x v="0"/>
    <s v="Q3"/>
  </r>
  <r>
    <n v="359768"/>
    <x v="8"/>
    <x v="2"/>
    <x v="7"/>
    <x v="24"/>
    <x v="0"/>
    <x v="354"/>
    <d v="2013-03-20T00:00:00"/>
    <x v="0"/>
    <s v="No"/>
    <x v="24"/>
    <x v="1"/>
    <x v="3"/>
    <s v="Q1"/>
  </r>
  <r>
    <n v="1592408"/>
    <x v="313"/>
    <x v="1"/>
    <x v="22"/>
    <x v="24"/>
    <x v="0"/>
    <x v="94"/>
    <d v="2015-05-10T00:00:00"/>
    <x v="0"/>
    <s v="No"/>
    <x v="24"/>
    <x v="0"/>
    <x v="0"/>
    <s v="Q2"/>
  </r>
  <r>
    <n v="720962"/>
    <x v="313"/>
    <x v="1"/>
    <x v="22"/>
    <x v="13"/>
    <x v="0"/>
    <x v="725"/>
    <d v="2014-02-20T00:00:00"/>
    <x v="0"/>
    <s v="No"/>
    <x v="13"/>
    <x v="1"/>
    <x v="1"/>
    <s v="Q1"/>
  </r>
  <r>
    <n v="1637727"/>
    <x v="172"/>
    <x v="5"/>
    <x v="12"/>
    <x v="3"/>
    <x v="0"/>
    <x v="202"/>
    <d v="2015-03-11T00:00:00"/>
    <x v="0"/>
    <s v="No"/>
    <x v="3"/>
    <x v="0"/>
    <x v="0"/>
    <s v="Q1"/>
  </r>
  <r>
    <n v="555294"/>
    <x v="33"/>
    <x v="4"/>
    <x v="29"/>
    <x v="0"/>
    <x v="0"/>
    <x v="167"/>
    <d v="2013-09-10T00:00:00"/>
    <x v="0"/>
    <s v="No"/>
    <x v="0"/>
    <x v="13"/>
    <x v="3"/>
    <s v="Q3"/>
  </r>
  <r>
    <n v="1045828"/>
    <x v="17"/>
    <x v="3"/>
    <x v="3"/>
    <x v="7"/>
    <x v="4"/>
    <x v="1096"/>
    <d v="2014-09-30T00:00:00"/>
    <x v="0"/>
    <s v="No"/>
    <x v="7"/>
    <x v="2"/>
    <x v="1"/>
    <s v="Q3"/>
  </r>
  <r>
    <n v="531143"/>
    <x v="10"/>
    <x v="5"/>
    <x v="9"/>
    <x v="7"/>
    <x v="3"/>
    <x v="288"/>
    <d v="2013-09-18T00:00:00"/>
    <x v="0"/>
    <s v="No"/>
    <x v="7"/>
    <x v="1"/>
    <x v="3"/>
    <s v="Q3"/>
  </r>
  <r>
    <n v="2077047"/>
    <x v="25"/>
    <x v="2"/>
    <x v="10"/>
    <x v="13"/>
    <x v="0"/>
    <x v="456"/>
    <d v="2016-08-24T00:00:00"/>
    <x v="0"/>
    <s v="No"/>
    <x v="13"/>
    <x v="0"/>
    <x v="2"/>
    <s v="Q3"/>
  </r>
  <r>
    <n v="1755289"/>
    <x v="1"/>
    <x v="0"/>
    <x v="0"/>
    <x v="4"/>
    <x v="0"/>
    <x v="1200"/>
    <d v="2016-01-24T00:00:00"/>
    <x v="0"/>
    <s v="Yes"/>
    <x v="4"/>
    <x v="0"/>
    <x v="2"/>
    <s v="Q1"/>
  </r>
  <r>
    <n v="405143"/>
    <x v="1"/>
    <x v="0"/>
    <x v="0"/>
    <x v="18"/>
    <x v="0"/>
    <x v="735"/>
    <d v="2013-05-14T00:00:00"/>
    <x v="0"/>
    <s v="No"/>
    <x v="18"/>
    <x v="1"/>
    <x v="3"/>
    <s v="Q2"/>
  </r>
  <r>
    <n v="1247476"/>
    <x v="19"/>
    <x v="5"/>
    <x v="12"/>
    <x v="12"/>
    <x v="1"/>
    <x v="127"/>
    <d v="2015-02-23T00:00:00"/>
    <x v="0"/>
    <s v="No"/>
    <x v="12"/>
    <x v="6"/>
    <x v="0"/>
    <s v="Q1"/>
  </r>
  <r>
    <n v="2073068"/>
    <x v="21"/>
    <x v="2"/>
    <x v="31"/>
    <x v="3"/>
    <x v="0"/>
    <x v="681"/>
    <d v="2016-08-20T00:00:00"/>
    <x v="0"/>
    <s v="No"/>
    <x v="3"/>
    <x v="0"/>
    <x v="2"/>
    <s v="Q3"/>
  </r>
  <r>
    <n v="1973410"/>
    <x v="14"/>
    <x v="2"/>
    <x v="24"/>
    <x v="4"/>
    <x v="4"/>
    <x v="582"/>
    <d v="2016-06-20T00:00:00"/>
    <x v="0"/>
    <s v="No"/>
    <x v="4"/>
    <x v="9"/>
    <x v="2"/>
    <s v="Q2"/>
  </r>
  <r>
    <n v="1554939"/>
    <x v="10"/>
    <x v="0"/>
    <x v="0"/>
    <x v="45"/>
    <x v="0"/>
    <x v="1027"/>
    <d v="2015-08-09T00:00:00"/>
    <x v="0"/>
    <s v="No"/>
    <x v="44"/>
    <x v="0"/>
    <x v="0"/>
    <s v="Q3"/>
  </r>
  <r>
    <n v="618923"/>
    <x v="6"/>
    <x v="0"/>
    <x v="0"/>
    <x v="0"/>
    <x v="1"/>
    <x v="340"/>
    <d v="2013-03-12T00:00:00"/>
    <x v="0"/>
    <s v="Yes"/>
    <x v="0"/>
    <x v="0"/>
    <x v="3"/>
    <s v="Q1"/>
  </r>
  <r>
    <n v="1619795"/>
    <x v="748"/>
    <x v="1"/>
    <x v="22"/>
    <x v="14"/>
    <x v="1"/>
    <x v="129"/>
    <d v="2015-10-26T00:00:00"/>
    <x v="0"/>
    <s v="No"/>
    <x v="14"/>
    <x v="6"/>
    <x v="0"/>
    <s v="Q4"/>
  </r>
  <r>
    <n v="366086"/>
    <x v="8"/>
    <x v="2"/>
    <x v="24"/>
    <x v="12"/>
    <x v="1"/>
    <x v="693"/>
    <d v="2013-03-27T00:00:00"/>
    <x v="0"/>
    <s v="No"/>
    <x v="12"/>
    <x v="1"/>
    <x v="3"/>
    <s v="Q1"/>
  </r>
  <r>
    <n v="1819616"/>
    <x v="28"/>
    <x v="2"/>
    <x v="57"/>
    <x v="9"/>
    <x v="0"/>
    <x v="351"/>
    <d v="2016-07-03T00:00:00"/>
    <x v="0"/>
    <s v="No"/>
    <x v="9"/>
    <x v="0"/>
    <x v="2"/>
    <s v="Q3"/>
  </r>
  <r>
    <n v="1390071"/>
    <x v="193"/>
    <x v="10"/>
    <x v="55"/>
    <x v="20"/>
    <x v="0"/>
    <x v="5"/>
    <d v="2015-05-28T00:00:00"/>
    <x v="0"/>
    <s v="No"/>
    <x v="20"/>
    <x v="2"/>
    <x v="0"/>
    <s v="Q2"/>
  </r>
  <r>
    <n v="585577"/>
    <x v="10"/>
    <x v="5"/>
    <x v="14"/>
    <x v="0"/>
    <x v="0"/>
    <x v="791"/>
    <d v="2013-05-11T00:00:00"/>
    <x v="0"/>
    <s v="No"/>
    <x v="0"/>
    <x v="0"/>
    <x v="3"/>
    <s v="Q2"/>
  </r>
  <r>
    <n v="1860242"/>
    <x v="254"/>
    <x v="0"/>
    <x v="0"/>
    <x v="27"/>
    <x v="0"/>
    <x v="303"/>
    <d v="2016-04-04T00:00:00"/>
    <x v="0"/>
    <s v="Yes"/>
    <x v="27"/>
    <x v="7"/>
    <x v="2"/>
    <s v="Q1"/>
  </r>
  <r>
    <n v="1669452"/>
    <x v="28"/>
    <x v="5"/>
    <x v="36"/>
    <x v="18"/>
    <x v="0"/>
    <x v="546"/>
    <d v="2015-11-24T00:00:00"/>
    <x v="0"/>
    <s v="No"/>
    <x v="18"/>
    <x v="0"/>
    <x v="0"/>
    <s v="Q4"/>
  </r>
  <r>
    <n v="1259574"/>
    <x v="9"/>
    <x v="3"/>
    <x v="44"/>
    <x v="9"/>
    <x v="0"/>
    <x v="131"/>
    <d v="2015-02-26T00:00:00"/>
    <x v="0"/>
    <s v="No"/>
    <x v="9"/>
    <x v="0"/>
    <x v="0"/>
    <s v="Q1"/>
  </r>
  <r>
    <n v="1052778"/>
    <x v="16"/>
    <x v="2"/>
    <x v="24"/>
    <x v="9"/>
    <x v="0"/>
    <x v="941"/>
    <d v="2014-01-10T00:00:00"/>
    <x v="0"/>
    <s v="No"/>
    <x v="9"/>
    <x v="0"/>
    <x v="1"/>
    <s v="Q1"/>
  </r>
  <r>
    <n v="2079916"/>
    <x v="10"/>
    <x v="0"/>
    <x v="0"/>
    <x v="35"/>
    <x v="1"/>
    <x v="456"/>
    <d v="2016-08-26T00:00:00"/>
    <x v="0"/>
    <s v="No"/>
    <x v="35"/>
    <x v="4"/>
    <x v="2"/>
    <s v="Q3"/>
  </r>
  <r>
    <n v="586383"/>
    <x v="10"/>
    <x v="2"/>
    <x v="31"/>
    <x v="4"/>
    <x v="1"/>
    <x v="791"/>
    <d v="2013-07-11T00:00:00"/>
    <x v="0"/>
    <s v="No"/>
    <x v="4"/>
    <x v="18"/>
    <x v="3"/>
    <s v="Q2"/>
  </r>
  <r>
    <n v="1206536"/>
    <x v="607"/>
    <x v="6"/>
    <x v="46"/>
    <x v="17"/>
    <x v="0"/>
    <x v="314"/>
    <d v="2015-01-28T00:00:00"/>
    <x v="0"/>
    <s v="No"/>
    <x v="17"/>
    <x v="2"/>
    <x v="0"/>
    <s v="Q1"/>
  </r>
  <r>
    <n v="1364463"/>
    <x v="19"/>
    <x v="0"/>
    <x v="5"/>
    <x v="0"/>
    <x v="1"/>
    <x v="64"/>
    <d v="2015-07-05T00:00:00"/>
    <x v="0"/>
    <s v="Yes"/>
    <x v="0"/>
    <x v="0"/>
    <x v="0"/>
    <s v="Q3"/>
  </r>
  <r>
    <n v="1399360"/>
    <x v="9"/>
    <x v="3"/>
    <x v="8"/>
    <x v="14"/>
    <x v="0"/>
    <x v="1355"/>
    <d v="2015-05-31T00:00:00"/>
    <x v="0"/>
    <s v="No"/>
    <x v="14"/>
    <x v="0"/>
    <x v="0"/>
    <s v="Q2"/>
  </r>
  <r>
    <n v="1422973"/>
    <x v="10"/>
    <x v="1"/>
    <x v="4"/>
    <x v="7"/>
    <x v="0"/>
    <x v="672"/>
    <d v="2015-06-16T00:00:00"/>
    <x v="0"/>
    <s v="Yes"/>
    <x v="7"/>
    <x v="0"/>
    <x v="0"/>
    <s v="Q2"/>
  </r>
  <r>
    <n v="1422823"/>
    <x v="112"/>
    <x v="0"/>
    <x v="0"/>
    <x v="4"/>
    <x v="0"/>
    <x v="672"/>
    <d v="2015-06-16T00:00:00"/>
    <x v="0"/>
    <s v="No"/>
    <x v="4"/>
    <x v="0"/>
    <x v="0"/>
    <s v="Q2"/>
  </r>
  <r>
    <n v="908934"/>
    <x v="28"/>
    <x v="5"/>
    <x v="36"/>
    <x v="9"/>
    <x v="0"/>
    <x v="634"/>
    <d v="2014-06-24T00:00:00"/>
    <x v="0"/>
    <s v="Yes"/>
    <x v="9"/>
    <x v="0"/>
    <x v="1"/>
    <s v="Q2"/>
  </r>
  <r>
    <n v="1904659"/>
    <x v="14"/>
    <x v="2"/>
    <x v="34"/>
    <x v="14"/>
    <x v="0"/>
    <x v="1315"/>
    <d v="2016-01-05T00:00:00"/>
    <x v="0"/>
    <s v="No"/>
    <x v="14"/>
    <x v="0"/>
    <x v="2"/>
    <s v="Q1"/>
  </r>
  <r>
    <n v="1924778"/>
    <x v="47"/>
    <x v="5"/>
    <x v="15"/>
    <x v="0"/>
    <x v="0"/>
    <x v="1180"/>
    <d v="2016-05-14T00:00:00"/>
    <x v="0"/>
    <s v="No"/>
    <x v="0"/>
    <x v="0"/>
    <x v="2"/>
    <s v="Q2"/>
  </r>
  <r>
    <n v="1119525"/>
    <x v="19"/>
    <x v="5"/>
    <x v="36"/>
    <x v="4"/>
    <x v="1"/>
    <x v="954"/>
    <d v="2014-11-20T00:00:00"/>
    <x v="0"/>
    <s v="Yes"/>
    <x v="4"/>
    <x v="9"/>
    <x v="1"/>
    <s v="Q4"/>
  </r>
  <r>
    <n v="1856484"/>
    <x v="210"/>
    <x v="1"/>
    <x v="27"/>
    <x v="7"/>
    <x v="0"/>
    <x v="191"/>
    <d v="2016-03-30T00:00:00"/>
    <x v="1"/>
    <s v="No"/>
    <x v="7"/>
    <x v="0"/>
    <x v="2"/>
    <s v="Q1"/>
  </r>
  <r>
    <n v="852026"/>
    <x v="380"/>
    <x v="1"/>
    <x v="22"/>
    <x v="37"/>
    <x v="0"/>
    <x v="143"/>
    <d v="2014-05-16T00:00:00"/>
    <x v="0"/>
    <s v="No"/>
    <x v="37"/>
    <x v="4"/>
    <x v="1"/>
    <s v="Q2"/>
  </r>
  <r>
    <n v="1517166"/>
    <x v="20"/>
    <x v="8"/>
    <x v="55"/>
    <x v="20"/>
    <x v="0"/>
    <x v="244"/>
    <d v="2015-08-17T00:00:00"/>
    <x v="0"/>
    <s v="No"/>
    <x v="20"/>
    <x v="6"/>
    <x v="0"/>
    <s v="Q3"/>
  </r>
  <r>
    <n v="843547"/>
    <x v="5"/>
    <x v="1"/>
    <x v="4"/>
    <x v="26"/>
    <x v="0"/>
    <x v="313"/>
    <d v="2014-08-05T00:00:00"/>
    <x v="0"/>
    <s v="No"/>
    <x v="26"/>
    <x v="0"/>
    <x v="1"/>
    <s v="Q3"/>
  </r>
  <r>
    <n v="376977"/>
    <x v="10"/>
    <x v="5"/>
    <x v="12"/>
    <x v="7"/>
    <x v="3"/>
    <x v="513"/>
    <d v="2013-09-04T00:00:00"/>
    <x v="0"/>
    <s v="No"/>
    <x v="7"/>
    <x v="13"/>
    <x v="3"/>
    <s v="Q3"/>
  </r>
  <r>
    <n v="435581"/>
    <x v="127"/>
    <x v="2"/>
    <x v="34"/>
    <x v="14"/>
    <x v="1"/>
    <x v="1151"/>
    <d v="2013-06-18T00:00:00"/>
    <x v="0"/>
    <s v="Yes"/>
    <x v="14"/>
    <x v="1"/>
    <x v="3"/>
    <s v="Q2"/>
  </r>
  <r>
    <n v="1740125"/>
    <x v="30"/>
    <x v="5"/>
    <x v="12"/>
    <x v="30"/>
    <x v="1"/>
    <x v="162"/>
    <d v="2016-01-19T00:00:00"/>
    <x v="0"/>
    <s v="No"/>
    <x v="30"/>
    <x v="2"/>
    <x v="2"/>
    <s v="Q1"/>
  </r>
  <r>
    <n v="536609"/>
    <x v="20"/>
    <x v="0"/>
    <x v="0"/>
    <x v="5"/>
    <x v="0"/>
    <x v="947"/>
    <d v="2013-09-20T00:00:00"/>
    <x v="0"/>
    <s v="No"/>
    <x v="5"/>
    <x v="0"/>
    <x v="3"/>
    <s v="Q3"/>
  </r>
  <r>
    <n v="1712553"/>
    <x v="19"/>
    <x v="7"/>
    <x v="21"/>
    <x v="12"/>
    <x v="1"/>
    <x v="411"/>
    <d v="2015-12-22T00:00:00"/>
    <x v="0"/>
    <s v="No"/>
    <x v="12"/>
    <x v="0"/>
    <x v="0"/>
    <s v="Q4"/>
  </r>
  <r>
    <n v="456136"/>
    <x v="14"/>
    <x v="2"/>
    <x v="47"/>
    <x v="7"/>
    <x v="1"/>
    <x v="894"/>
    <d v="2013-07-08T00:00:00"/>
    <x v="0"/>
    <s v="No"/>
    <x v="7"/>
    <x v="18"/>
    <x v="3"/>
    <s v="Q2"/>
  </r>
  <r>
    <n v="1885202"/>
    <x v="709"/>
    <x v="1"/>
    <x v="22"/>
    <x v="7"/>
    <x v="0"/>
    <x v="757"/>
    <d v="2016-04-18T00:00:00"/>
    <x v="1"/>
    <s v="No"/>
    <x v="7"/>
    <x v="0"/>
    <x v="2"/>
    <s v="Q2"/>
  </r>
  <r>
    <n v="1984275"/>
    <x v="16"/>
    <x v="2"/>
    <x v="17"/>
    <x v="41"/>
    <x v="2"/>
    <x v="212"/>
    <d v="2016-06-27T00:00:00"/>
    <x v="0"/>
    <s v="Yes"/>
    <x v="41"/>
    <x v="9"/>
    <x v="2"/>
    <s v="Q2"/>
  </r>
  <r>
    <n v="1550998"/>
    <x v="10"/>
    <x v="5"/>
    <x v="12"/>
    <x v="7"/>
    <x v="1"/>
    <x v="925"/>
    <d v="2015-04-09T00:00:00"/>
    <x v="0"/>
    <s v="No"/>
    <x v="7"/>
    <x v="13"/>
    <x v="0"/>
    <s v="Q1"/>
  </r>
  <r>
    <n v="438821"/>
    <x v="9"/>
    <x v="3"/>
    <x v="44"/>
    <x v="13"/>
    <x v="0"/>
    <x v="473"/>
    <d v="2013-06-20T00:00:00"/>
    <x v="0"/>
    <s v="No"/>
    <x v="13"/>
    <x v="0"/>
    <x v="3"/>
    <s v="Q2"/>
  </r>
  <r>
    <n v="1621844"/>
    <x v="20"/>
    <x v="0"/>
    <x v="0"/>
    <x v="2"/>
    <x v="3"/>
    <x v="234"/>
    <d v="2015-10-23T00:00:00"/>
    <x v="0"/>
    <s v="Yes"/>
    <x v="2"/>
    <x v="0"/>
    <x v="0"/>
    <s v="Q4"/>
  </r>
  <r>
    <n v="1306571"/>
    <x v="8"/>
    <x v="0"/>
    <x v="37"/>
    <x v="10"/>
    <x v="0"/>
    <x v="1053"/>
    <d v="2015-03-30T00:00:00"/>
    <x v="0"/>
    <s v="No"/>
    <x v="10"/>
    <x v="0"/>
    <x v="0"/>
    <s v="Q1"/>
  </r>
  <r>
    <n v="1912230"/>
    <x v="885"/>
    <x v="1"/>
    <x v="13"/>
    <x v="0"/>
    <x v="0"/>
    <x v="767"/>
    <d v="2016-06-06T00:00:00"/>
    <x v="1"/>
    <s v="No"/>
    <x v="0"/>
    <x v="24"/>
    <x v="2"/>
    <s v="Q2"/>
  </r>
  <r>
    <n v="1961749"/>
    <x v="9"/>
    <x v="3"/>
    <x v="3"/>
    <x v="26"/>
    <x v="0"/>
    <x v="76"/>
    <d v="2016-10-06T00:00:00"/>
    <x v="0"/>
    <s v="No"/>
    <x v="26"/>
    <x v="0"/>
    <x v="2"/>
    <s v="Q4"/>
  </r>
  <r>
    <n v="787330"/>
    <x v="88"/>
    <x v="6"/>
    <x v="11"/>
    <x v="18"/>
    <x v="0"/>
    <x v="1309"/>
    <d v="2014-03-31T00:00:00"/>
    <x v="0"/>
    <s v="No"/>
    <x v="18"/>
    <x v="0"/>
    <x v="1"/>
    <s v="Q1"/>
  </r>
  <r>
    <n v="763532"/>
    <x v="5"/>
    <x v="1"/>
    <x v="13"/>
    <x v="0"/>
    <x v="0"/>
    <x v="836"/>
    <d v="2014-03-17T00:00:00"/>
    <x v="0"/>
    <s v="Yes"/>
    <x v="0"/>
    <x v="0"/>
    <x v="1"/>
    <s v="Q1"/>
  </r>
  <r>
    <n v="264970"/>
    <x v="30"/>
    <x v="7"/>
    <x v="21"/>
    <x v="12"/>
    <x v="1"/>
    <x v="1304"/>
    <d v="2013-01-30T00:00:00"/>
    <x v="0"/>
    <s v="Yes"/>
    <x v="12"/>
    <x v="6"/>
    <x v="3"/>
    <s v="Q1"/>
  </r>
  <r>
    <n v="1991605"/>
    <x v="106"/>
    <x v="0"/>
    <x v="42"/>
    <x v="12"/>
    <x v="0"/>
    <x v="408"/>
    <d v="2016-06-29T00:00:00"/>
    <x v="0"/>
    <s v="No"/>
    <x v="12"/>
    <x v="0"/>
    <x v="2"/>
    <s v="Q2"/>
  </r>
  <r>
    <n v="1552875"/>
    <x v="62"/>
    <x v="2"/>
    <x v="34"/>
    <x v="4"/>
    <x v="0"/>
    <x v="133"/>
    <d v="2015-04-09T00:00:00"/>
    <x v="0"/>
    <s v="No"/>
    <x v="4"/>
    <x v="0"/>
    <x v="0"/>
    <s v="Q2"/>
  </r>
  <r>
    <n v="1343658"/>
    <x v="171"/>
    <x v="9"/>
    <x v="55"/>
    <x v="13"/>
    <x v="0"/>
    <x v="1106"/>
    <d v="2015-04-28T00:00:00"/>
    <x v="0"/>
    <s v="No"/>
    <x v="13"/>
    <x v="2"/>
    <x v="0"/>
    <s v="Q2"/>
  </r>
  <r>
    <n v="1630816"/>
    <x v="33"/>
    <x v="4"/>
    <x v="6"/>
    <x v="14"/>
    <x v="0"/>
    <x v="14"/>
    <d v="2015-10-29T00:00:00"/>
    <x v="0"/>
    <s v="No"/>
    <x v="14"/>
    <x v="0"/>
    <x v="0"/>
    <s v="Q4"/>
  </r>
  <r>
    <n v="1068660"/>
    <x v="378"/>
    <x v="7"/>
    <x v="21"/>
    <x v="16"/>
    <x v="0"/>
    <x v="1110"/>
    <d v="2014-10-17T00:00:00"/>
    <x v="0"/>
    <s v="No"/>
    <x v="16"/>
    <x v="6"/>
    <x v="1"/>
    <s v="Q4"/>
  </r>
  <r>
    <n v="1300467"/>
    <x v="10"/>
    <x v="0"/>
    <x v="0"/>
    <x v="10"/>
    <x v="1"/>
    <x v="159"/>
    <d v="2015-03-31T00:00:00"/>
    <x v="0"/>
    <s v="No"/>
    <x v="10"/>
    <x v="19"/>
    <x v="0"/>
    <s v="Q1"/>
  </r>
  <r>
    <n v="322707"/>
    <x v="47"/>
    <x v="7"/>
    <x v="18"/>
    <x v="20"/>
    <x v="2"/>
    <x v="126"/>
    <d v="2013-02-28T00:00:00"/>
    <x v="0"/>
    <s v="Yes"/>
    <x v="20"/>
    <x v="10"/>
    <x v="3"/>
    <s v="Q1"/>
  </r>
  <r>
    <n v="645370"/>
    <x v="28"/>
    <x v="5"/>
    <x v="36"/>
    <x v="0"/>
    <x v="0"/>
    <x v="1356"/>
    <d v="2013-12-25T00:00:00"/>
    <x v="0"/>
    <s v="No"/>
    <x v="0"/>
    <x v="0"/>
    <x v="3"/>
    <s v="Q4"/>
  </r>
  <r>
    <n v="249153"/>
    <x v="19"/>
    <x v="5"/>
    <x v="36"/>
    <x v="0"/>
    <x v="0"/>
    <x v="1248"/>
    <d v="2013-01-22T00:00:00"/>
    <x v="0"/>
    <s v="No"/>
    <x v="0"/>
    <x v="9"/>
    <x v="3"/>
    <s v="Q1"/>
  </r>
  <r>
    <n v="759932"/>
    <x v="9"/>
    <x v="3"/>
    <x v="25"/>
    <x v="26"/>
    <x v="0"/>
    <x v="836"/>
    <d v="2014-03-17T00:00:00"/>
    <x v="0"/>
    <s v="Yes"/>
    <x v="26"/>
    <x v="0"/>
    <x v="1"/>
    <s v="Q1"/>
  </r>
  <r>
    <n v="1482017"/>
    <x v="74"/>
    <x v="1"/>
    <x v="1"/>
    <x v="25"/>
    <x v="0"/>
    <x v="297"/>
    <d v="2015-07-30T00:00:00"/>
    <x v="0"/>
    <s v="Yes"/>
    <x v="25"/>
    <x v="10"/>
    <x v="0"/>
    <s v="Q3"/>
  </r>
  <r>
    <n v="1668203"/>
    <x v="33"/>
    <x v="4"/>
    <x v="6"/>
    <x v="18"/>
    <x v="0"/>
    <x v="567"/>
    <d v="2015-11-23T00:00:00"/>
    <x v="0"/>
    <s v="No"/>
    <x v="18"/>
    <x v="0"/>
    <x v="0"/>
    <s v="Q4"/>
  </r>
  <r>
    <n v="1861474"/>
    <x v="4"/>
    <x v="3"/>
    <x v="8"/>
    <x v="5"/>
    <x v="0"/>
    <x v="1121"/>
    <d v="2016-03-04T00:00:00"/>
    <x v="0"/>
    <s v="No"/>
    <x v="5"/>
    <x v="0"/>
    <x v="2"/>
    <s v="Q1"/>
  </r>
  <r>
    <n v="1441750"/>
    <x v="4"/>
    <x v="3"/>
    <x v="44"/>
    <x v="9"/>
    <x v="0"/>
    <x v="215"/>
    <d v="2015-06-28T00:00:00"/>
    <x v="0"/>
    <s v="No"/>
    <x v="9"/>
    <x v="0"/>
    <x v="0"/>
    <s v="Q2"/>
  </r>
  <r>
    <n v="832020"/>
    <x v="4"/>
    <x v="3"/>
    <x v="8"/>
    <x v="9"/>
    <x v="0"/>
    <x v="207"/>
    <d v="2014-04-30T00:00:00"/>
    <x v="0"/>
    <s v="No"/>
    <x v="9"/>
    <x v="0"/>
    <x v="1"/>
    <s v="Q2"/>
  </r>
  <r>
    <n v="1195383"/>
    <x v="951"/>
    <x v="1"/>
    <x v="1"/>
    <x v="3"/>
    <x v="0"/>
    <x v="751"/>
    <d v="2015-01-15T00:00:00"/>
    <x v="0"/>
    <s v="Yes"/>
    <x v="3"/>
    <x v="0"/>
    <x v="0"/>
    <s v="Q1"/>
  </r>
  <r>
    <n v="2047129"/>
    <x v="5"/>
    <x v="1"/>
    <x v="13"/>
    <x v="7"/>
    <x v="0"/>
    <x v="652"/>
    <d v="2016-04-08T00:00:00"/>
    <x v="0"/>
    <s v="No"/>
    <x v="7"/>
    <x v="0"/>
    <x v="2"/>
    <s v="Q2"/>
  </r>
  <r>
    <n v="1935283"/>
    <x v="18"/>
    <x v="0"/>
    <x v="0"/>
    <x v="13"/>
    <x v="0"/>
    <x v="889"/>
    <d v="2016-05-20T00:00:00"/>
    <x v="0"/>
    <s v="Yes"/>
    <x v="13"/>
    <x v="0"/>
    <x v="2"/>
    <s v="Q2"/>
  </r>
  <r>
    <n v="1505928"/>
    <x v="24"/>
    <x v="7"/>
    <x v="21"/>
    <x v="10"/>
    <x v="0"/>
    <x v="847"/>
    <d v="2015-06-08T00:00:00"/>
    <x v="0"/>
    <s v="No"/>
    <x v="10"/>
    <x v="0"/>
    <x v="0"/>
    <s v="Q2"/>
  </r>
  <r>
    <n v="831219"/>
    <x v="32"/>
    <x v="5"/>
    <x v="9"/>
    <x v="14"/>
    <x v="1"/>
    <x v="207"/>
    <d v="2014-05-05T00:00:00"/>
    <x v="0"/>
    <s v="Yes"/>
    <x v="14"/>
    <x v="2"/>
    <x v="1"/>
    <s v="Q2"/>
  </r>
  <r>
    <n v="2083536"/>
    <x v="14"/>
    <x v="2"/>
    <x v="24"/>
    <x v="7"/>
    <x v="0"/>
    <x v="306"/>
    <d v="2016-08-26T00:00:00"/>
    <x v="0"/>
    <s v="No"/>
    <x v="7"/>
    <x v="0"/>
    <x v="2"/>
    <s v="Q3"/>
  </r>
  <r>
    <n v="1042992"/>
    <x v="952"/>
    <x v="1"/>
    <x v="22"/>
    <x v="7"/>
    <x v="0"/>
    <x v="1327"/>
    <d v="2014-10-16T00:00:00"/>
    <x v="0"/>
    <s v="No"/>
    <x v="7"/>
    <x v="32"/>
    <x v="1"/>
    <s v="Q3"/>
  </r>
  <r>
    <n v="961187"/>
    <x v="14"/>
    <x v="5"/>
    <x v="12"/>
    <x v="9"/>
    <x v="0"/>
    <x v="860"/>
    <d v="2014-07-30T00:00:00"/>
    <x v="0"/>
    <s v="No"/>
    <x v="9"/>
    <x v="0"/>
    <x v="1"/>
    <s v="Q3"/>
  </r>
  <r>
    <n v="1832520"/>
    <x v="341"/>
    <x v="0"/>
    <x v="0"/>
    <x v="27"/>
    <x v="0"/>
    <x v="200"/>
    <d v="2016-03-15T00:00:00"/>
    <x v="0"/>
    <s v="No"/>
    <x v="27"/>
    <x v="0"/>
    <x v="2"/>
    <s v="Q1"/>
  </r>
  <r>
    <n v="1674621"/>
    <x v="216"/>
    <x v="1"/>
    <x v="1"/>
    <x v="14"/>
    <x v="0"/>
    <x v="1275"/>
    <d v="2015-11-30T00:00:00"/>
    <x v="1"/>
    <s v="No"/>
    <x v="14"/>
    <x v="1"/>
    <x v="0"/>
    <s v="Q4"/>
  </r>
  <r>
    <n v="1294590"/>
    <x v="17"/>
    <x v="3"/>
    <x v="44"/>
    <x v="43"/>
    <x v="0"/>
    <x v="420"/>
    <d v="2015-03-26T00:00:00"/>
    <x v="0"/>
    <s v="No"/>
    <x v="34"/>
    <x v="2"/>
    <x v="0"/>
    <s v="Q1"/>
  </r>
  <r>
    <n v="1423823"/>
    <x v="33"/>
    <x v="4"/>
    <x v="29"/>
    <x v="20"/>
    <x v="0"/>
    <x v="672"/>
    <d v="2015-06-16T00:00:00"/>
    <x v="0"/>
    <s v="Yes"/>
    <x v="20"/>
    <x v="0"/>
    <x v="0"/>
    <s v="Q2"/>
  </r>
  <r>
    <n v="905359"/>
    <x v="92"/>
    <x v="6"/>
    <x v="43"/>
    <x v="0"/>
    <x v="0"/>
    <x v="453"/>
    <d v="2014-06-24T00:00:00"/>
    <x v="0"/>
    <s v="No"/>
    <x v="0"/>
    <x v="9"/>
    <x v="1"/>
    <s v="Q2"/>
  </r>
  <r>
    <n v="1941943"/>
    <x v="14"/>
    <x v="5"/>
    <x v="12"/>
    <x v="7"/>
    <x v="0"/>
    <x v="307"/>
    <d v="2016-05-25T00:00:00"/>
    <x v="0"/>
    <s v="No"/>
    <x v="7"/>
    <x v="0"/>
    <x v="2"/>
    <s v="Q2"/>
  </r>
  <r>
    <n v="603977"/>
    <x v="33"/>
    <x v="4"/>
    <x v="32"/>
    <x v="18"/>
    <x v="0"/>
    <x v="249"/>
    <d v="2013-11-21T00:00:00"/>
    <x v="0"/>
    <s v="No"/>
    <x v="18"/>
    <x v="4"/>
    <x v="3"/>
    <s v="Q4"/>
  </r>
  <r>
    <n v="1299885"/>
    <x v="291"/>
    <x v="1"/>
    <x v="22"/>
    <x v="12"/>
    <x v="0"/>
    <x v="159"/>
    <d v="2015-03-25T00:00:00"/>
    <x v="0"/>
    <s v="Yes"/>
    <x v="12"/>
    <x v="0"/>
    <x v="0"/>
    <s v="Q1"/>
  </r>
  <r>
    <n v="1928931"/>
    <x v="10"/>
    <x v="0"/>
    <x v="0"/>
    <x v="2"/>
    <x v="0"/>
    <x v="521"/>
    <d v="2016-05-17T00:00:00"/>
    <x v="0"/>
    <s v="No"/>
    <x v="2"/>
    <x v="0"/>
    <x v="2"/>
    <s v="Q2"/>
  </r>
  <r>
    <n v="1038230"/>
    <x v="5"/>
    <x v="1"/>
    <x v="13"/>
    <x v="34"/>
    <x v="0"/>
    <x v="598"/>
    <d v="2014-09-22T00:00:00"/>
    <x v="0"/>
    <s v="No"/>
    <x v="34"/>
    <x v="0"/>
    <x v="1"/>
    <s v="Q3"/>
  </r>
  <r>
    <n v="1158201"/>
    <x v="18"/>
    <x v="0"/>
    <x v="0"/>
    <x v="14"/>
    <x v="0"/>
    <x v="576"/>
    <d v="2014-12-16T00:00:00"/>
    <x v="0"/>
    <s v="No"/>
    <x v="14"/>
    <x v="0"/>
    <x v="1"/>
    <s v="Q4"/>
  </r>
  <r>
    <n v="1610712"/>
    <x v="51"/>
    <x v="2"/>
    <x v="24"/>
    <x v="12"/>
    <x v="1"/>
    <x v="148"/>
    <d v="2015-10-20T00:00:00"/>
    <x v="0"/>
    <s v="Yes"/>
    <x v="12"/>
    <x v="6"/>
    <x v="0"/>
    <s v="Q4"/>
  </r>
  <r>
    <n v="541216"/>
    <x v="9"/>
    <x v="3"/>
    <x v="8"/>
    <x v="7"/>
    <x v="0"/>
    <x v="517"/>
    <d v="2013-09-23T00:00:00"/>
    <x v="0"/>
    <s v="Yes"/>
    <x v="7"/>
    <x v="0"/>
    <x v="3"/>
    <s v="Q3"/>
  </r>
  <r>
    <n v="1332044"/>
    <x v="145"/>
    <x v="4"/>
    <x v="26"/>
    <x v="1"/>
    <x v="0"/>
    <x v="47"/>
    <d v="2015-04-17T00:00:00"/>
    <x v="1"/>
    <s v="No"/>
    <x v="1"/>
    <x v="4"/>
    <x v="0"/>
    <s v="Q2"/>
  </r>
  <r>
    <n v="882934"/>
    <x v="19"/>
    <x v="7"/>
    <x v="69"/>
    <x v="28"/>
    <x v="0"/>
    <x v="393"/>
    <d v="2014-05-06T00:00:00"/>
    <x v="0"/>
    <s v="No"/>
    <x v="28"/>
    <x v="0"/>
    <x v="1"/>
    <s v="Q2"/>
  </r>
  <r>
    <n v="779479"/>
    <x v="14"/>
    <x v="5"/>
    <x v="12"/>
    <x v="14"/>
    <x v="3"/>
    <x v="950"/>
    <d v="2014-03-31T00:00:00"/>
    <x v="0"/>
    <s v="No"/>
    <x v="14"/>
    <x v="2"/>
    <x v="1"/>
    <s v="Q1"/>
  </r>
  <r>
    <n v="1996928"/>
    <x v="14"/>
    <x v="5"/>
    <x v="12"/>
    <x v="7"/>
    <x v="0"/>
    <x v="878"/>
    <d v="2016-04-07T00:00:00"/>
    <x v="0"/>
    <s v="No"/>
    <x v="7"/>
    <x v="0"/>
    <x v="2"/>
    <s v="Q2"/>
  </r>
  <r>
    <n v="563266"/>
    <x v="33"/>
    <x v="1"/>
    <x v="27"/>
    <x v="42"/>
    <x v="0"/>
    <x v="259"/>
    <d v="2013-10-22T00:00:00"/>
    <x v="0"/>
    <s v="No"/>
    <x v="42"/>
    <x v="6"/>
    <x v="3"/>
    <s v="Q4"/>
  </r>
  <r>
    <n v="1730941"/>
    <x v="8"/>
    <x v="0"/>
    <x v="0"/>
    <x v="24"/>
    <x v="1"/>
    <x v="225"/>
    <d v="2016-06-01T00:00:00"/>
    <x v="0"/>
    <s v="No"/>
    <x v="24"/>
    <x v="0"/>
    <x v="2"/>
    <s v="Q2"/>
  </r>
  <r>
    <n v="1610205"/>
    <x v="106"/>
    <x v="5"/>
    <x v="12"/>
    <x v="2"/>
    <x v="0"/>
    <x v="148"/>
    <d v="2015-10-20T00:00:00"/>
    <x v="0"/>
    <s v="No"/>
    <x v="2"/>
    <x v="6"/>
    <x v="0"/>
    <s v="Q4"/>
  </r>
  <r>
    <n v="1420389"/>
    <x v="49"/>
    <x v="0"/>
    <x v="0"/>
    <x v="3"/>
    <x v="0"/>
    <x v="169"/>
    <d v="2015-06-14T00:00:00"/>
    <x v="0"/>
    <s v="No"/>
    <x v="3"/>
    <x v="0"/>
    <x v="0"/>
    <s v="Q2"/>
  </r>
  <r>
    <n v="1376356"/>
    <x v="953"/>
    <x v="7"/>
    <x v="19"/>
    <x v="25"/>
    <x v="0"/>
    <x v="106"/>
    <d v="2015-05-19T00:00:00"/>
    <x v="0"/>
    <s v="Yes"/>
    <x v="25"/>
    <x v="2"/>
    <x v="0"/>
    <s v="Q2"/>
  </r>
  <r>
    <n v="1364097"/>
    <x v="9"/>
    <x v="3"/>
    <x v="8"/>
    <x v="46"/>
    <x v="0"/>
    <x v="747"/>
    <d v="2015-06-05T00:00:00"/>
    <x v="0"/>
    <s v="Yes"/>
    <x v="45"/>
    <x v="0"/>
    <x v="0"/>
    <s v="Q2"/>
  </r>
  <r>
    <n v="1212098"/>
    <x v="8"/>
    <x v="2"/>
    <x v="31"/>
    <x v="13"/>
    <x v="1"/>
    <x v="803"/>
    <d v="2015-01-30T00:00:00"/>
    <x v="0"/>
    <s v="Yes"/>
    <x v="13"/>
    <x v="9"/>
    <x v="0"/>
    <s v="Q1"/>
  </r>
  <r>
    <n v="1414309"/>
    <x v="288"/>
    <x v="5"/>
    <x v="12"/>
    <x v="7"/>
    <x v="1"/>
    <x v="318"/>
    <d v="2015-11-06T00:00:00"/>
    <x v="0"/>
    <s v="No"/>
    <x v="7"/>
    <x v="18"/>
    <x v="0"/>
    <s v="Q3"/>
  </r>
  <r>
    <n v="2004044"/>
    <x v="14"/>
    <x v="5"/>
    <x v="12"/>
    <x v="13"/>
    <x v="1"/>
    <x v="378"/>
    <d v="2016-11-07T00:00:00"/>
    <x v="0"/>
    <s v="No"/>
    <x v="13"/>
    <x v="20"/>
    <x v="2"/>
    <s v="Q3"/>
  </r>
  <r>
    <n v="994826"/>
    <x v="14"/>
    <x v="2"/>
    <x v="58"/>
    <x v="12"/>
    <x v="2"/>
    <x v="796"/>
    <d v="2014-09-16T00:00:00"/>
    <x v="0"/>
    <s v="No"/>
    <x v="12"/>
    <x v="42"/>
    <x v="1"/>
    <s v="Q3"/>
  </r>
  <r>
    <n v="505489"/>
    <x v="6"/>
    <x v="5"/>
    <x v="9"/>
    <x v="0"/>
    <x v="1"/>
    <x v="1069"/>
    <d v="2013-08-29T00:00:00"/>
    <x v="0"/>
    <s v="Yes"/>
    <x v="0"/>
    <x v="1"/>
    <x v="3"/>
    <s v="Q3"/>
  </r>
  <r>
    <n v="1373770"/>
    <x v="1"/>
    <x v="0"/>
    <x v="0"/>
    <x v="7"/>
    <x v="4"/>
    <x v="784"/>
    <d v="2015-05-14T00:00:00"/>
    <x v="0"/>
    <s v="No"/>
    <x v="7"/>
    <x v="1"/>
    <x v="0"/>
    <s v="Q2"/>
  </r>
  <r>
    <n v="1304188"/>
    <x v="89"/>
    <x v="1"/>
    <x v="1"/>
    <x v="5"/>
    <x v="0"/>
    <x v="291"/>
    <d v="2015-03-27T00:00:00"/>
    <x v="0"/>
    <s v="No"/>
    <x v="5"/>
    <x v="0"/>
    <x v="0"/>
    <s v="Q1"/>
  </r>
  <r>
    <n v="471135"/>
    <x v="9"/>
    <x v="3"/>
    <x v="3"/>
    <x v="42"/>
    <x v="0"/>
    <x v="292"/>
    <d v="2013-07-26T00:00:00"/>
    <x v="0"/>
    <s v="Yes"/>
    <x v="42"/>
    <x v="0"/>
    <x v="3"/>
    <s v="Q3"/>
  </r>
  <r>
    <n v="1978996"/>
    <x v="8"/>
    <x v="2"/>
    <x v="35"/>
    <x v="13"/>
    <x v="0"/>
    <x v="44"/>
    <d v="2016-06-22T00:00:00"/>
    <x v="0"/>
    <s v="No"/>
    <x v="13"/>
    <x v="0"/>
    <x v="2"/>
    <s v="Q2"/>
  </r>
  <r>
    <n v="1350028"/>
    <x v="20"/>
    <x v="2"/>
    <x v="35"/>
    <x v="7"/>
    <x v="0"/>
    <x v="1009"/>
    <d v="2015-04-28T00:00:00"/>
    <x v="0"/>
    <s v="Yes"/>
    <x v="7"/>
    <x v="0"/>
    <x v="0"/>
    <s v="Q2"/>
  </r>
  <r>
    <n v="1381162"/>
    <x v="358"/>
    <x v="4"/>
    <x v="6"/>
    <x v="7"/>
    <x v="0"/>
    <x v="149"/>
    <d v="2015-05-21T00:00:00"/>
    <x v="0"/>
    <s v="No"/>
    <x v="7"/>
    <x v="9"/>
    <x v="0"/>
    <s v="Q2"/>
  </r>
  <r>
    <n v="1429238"/>
    <x v="10"/>
    <x v="0"/>
    <x v="0"/>
    <x v="7"/>
    <x v="2"/>
    <x v="733"/>
    <d v="2015-06-23T00:00:00"/>
    <x v="0"/>
    <s v="No"/>
    <x v="7"/>
    <x v="6"/>
    <x v="0"/>
    <s v="Q2"/>
  </r>
  <r>
    <n v="1343208"/>
    <x v="430"/>
    <x v="1"/>
    <x v="27"/>
    <x v="40"/>
    <x v="0"/>
    <x v="1106"/>
    <d v="2015-04-27T00:00:00"/>
    <x v="0"/>
    <s v="No"/>
    <x v="40"/>
    <x v="6"/>
    <x v="0"/>
    <s v="Q2"/>
  </r>
  <r>
    <n v="1576856"/>
    <x v="59"/>
    <x v="1"/>
    <x v="1"/>
    <x v="9"/>
    <x v="2"/>
    <x v="13"/>
    <d v="2015-09-28T00:00:00"/>
    <x v="0"/>
    <s v="No"/>
    <x v="9"/>
    <x v="2"/>
    <x v="0"/>
    <s v="Q3"/>
  </r>
  <r>
    <n v="1785770"/>
    <x v="14"/>
    <x v="2"/>
    <x v="2"/>
    <x v="35"/>
    <x v="0"/>
    <x v="248"/>
    <d v="2016-12-02T00:00:00"/>
    <x v="0"/>
    <s v="No"/>
    <x v="35"/>
    <x v="0"/>
    <x v="2"/>
    <s v="Q4"/>
  </r>
  <r>
    <n v="392098"/>
    <x v="18"/>
    <x v="0"/>
    <x v="0"/>
    <x v="37"/>
    <x v="1"/>
    <x v="571"/>
    <d v="2013-04-29T00:00:00"/>
    <x v="0"/>
    <s v="No"/>
    <x v="37"/>
    <x v="6"/>
    <x v="3"/>
    <s v="Q2"/>
  </r>
  <r>
    <n v="1395782"/>
    <x v="96"/>
    <x v="0"/>
    <x v="0"/>
    <x v="7"/>
    <x v="0"/>
    <x v="137"/>
    <d v="2015-05-28T00:00:00"/>
    <x v="0"/>
    <s v="No"/>
    <x v="7"/>
    <x v="0"/>
    <x v="0"/>
    <s v="Q2"/>
  </r>
  <r>
    <n v="1044099"/>
    <x v="46"/>
    <x v="1"/>
    <x v="22"/>
    <x v="4"/>
    <x v="0"/>
    <x v="1096"/>
    <d v="2014-09-25T00:00:00"/>
    <x v="0"/>
    <s v="No"/>
    <x v="4"/>
    <x v="0"/>
    <x v="1"/>
    <s v="Q3"/>
  </r>
  <r>
    <n v="1899603"/>
    <x v="62"/>
    <x v="2"/>
    <x v="17"/>
    <x v="31"/>
    <x v="0"/>
    <x v="70"/>
    <d v="2016-04-27T00:00:00"/>
    <x v="0"/>
    <s v="No"/>
    <x v="31"/>
    <x v="0"/>
    <x v="2"/>
    <s v="Q2"/>
  </r>
  <r>
    <n v="1976898"/>
    <x v="37"/>
    <x v="7"/>
    <x v="21"/>
    <x v="13"/>
    <x v="0"/>
    <x v="201"/>
    <d v="2016-06-22T00:00:00"/>
    <x v="0"/>
    <s v="No"/>
    <x v="13"/>
    <x v="1"/>
    <x v="2"/>
    <s v="Q2"/>
  </r>
  <r>
    <n v="592242"/>
    <x v="713"/>
    <x v="1"/>
    <x v="4"/>
    <x v="0"/>
    <x v="0"/>
    <x v="998"/>
    <d v="2013-11-14T00:00:00"/>
    <x v="0"/>
    <s v="Yes"/>
    <x v="0"/>
    <x v="77"/>
    <x v="3"/>
    <s v="Q3"/>
  </r>
  <r>
    <n v="1538084"/>
    <x v="30"/>
    <x v="5"/>
    <x v="36"/>
    <x v="2"/>
    <x v="1"/>
    <x v="586"/>
    <d v="2015-08-27T00:00:00"/>
    <x v="0"/>
    <s v="No"/>
    <x v="2"/>
    <x v="1"/>
    <x v="0"/>
    <s v="Q3"/>
  </r>
  <r>
    <n v="1914299"/>
    <x v="16"/>
    <x v="2"/>
    <x v="31"/>
    <x v="19"/>
    <x v="0"/>
    <x v="135"/>
    <d v="2016-06-05T00:00:00"/>
    <x v="0"/>
    <s v="No"/>
    <x v="19"/>
    <x v="0"/>
    <x v="2"/>
    <s v="Q2"/>
  </r>
  <r>
    <n v="1610068"/>
    <x v="20"/>
    <x v="5"/>
    <x v="14"/>
    <x v="3"/>
    <x v="0"/>
    <x v="148"/>
    <d v="2015-10-16T00:00:00"/>
    <x v="0"/>
    <s v="No"/>
    <x v="3"/>
    <x v="0"/>
    <x v="0"/>
    <s v="Q4"/>
  </r>
  <r>
    <n v="1417840"/>
    <x v="38"/>
    <x v="1"/>
    <x v="13"/>
    <x v="9"/>
    <x v="0"/>
    <x v="1001"/>
    <d v="2015-11-06T00:00:00"/>
    <x v="0"/>
    <s v="No"/>
    <x v="9"/>
    <x v="0"/>
    <x v="0"/>
    <s v="Q4"/>
  </r>
  <r>
    <n v="2041184"/>
    <x v="266"/>
    <x v="1"/>
    <x v="22"/>
    <x v="4"/>
    <x v="0"/>
    <x v="730"/>
    <d v="2016-04-08T00:00:00"/>
    <x v="0"/>
    <s v="Yes"/>
    <x v="4"/>
    <x v="8"/>
    <x v="2"/>
    <s v="Q1"/>
  </r>
  <r>
    <n v="462177"/>
    <x v="98"/>
    <x v="0"/>
    <x v="5"/>
    <x v="37"/>
    <x v="0"/>
    <x v="390"/>
    <d v="2013-07-25T00:00:00"/>
    <x v="0"/>
    <s v="No"/>
    <x v="37"/>
    <x v="19"/>
    <x v="3"/>
    <s v="Q3"/>
  </r>
  <r>
    <n v="2063794"/>
    <x v="179"/>
    <x v="0"/>
    <x v="0"/>
    <x v="18"/>
    <x v="0"/>
    <x v="251"/>
    <d v="2016-08-15T00:00:00"/>
    <x v="0"/>
    <s v="No"/>
    <x v="18"/>
    <x v="0"/>
    <x v="2"/>
    <s v="Q3"/>
  </r>
  <r>
    <n v="745410"/>
    <x v="1"/>
    <x v="0"/>
    <x v="0"/>
    <x v="5"/>
    <x v="0"/>
    <x v="122"/>
    <d v="2014-05-03T00:00:00"/>
    <x v="0"/>
    <s v="No"/>
    <x v="5"/>
    <x v="0"/>
    <x v="1"/>
    <s v="Q2"/>
  </r>
  <r>
    <n v="1230724"/>
    <x v="14"/>
    <x v="5"/>
    <x v="12"/>
    <x v="7"/>
    <x v="0"/>
    <x v="503"/>
    <d v="2015-09-02T00:00:00"/>
    <x v="0"/>
    <s v="No"/>
    <x v="7"/>
    <x v="0"/>
    <x v="0"/>
    <s v="Q3"/>
  </r>
  <r>
    <n v="695292"/>
    <x v="5"/>
    <x v="1"/>
    <x v="1"/>
    <x v="35"/>
    <x v="3"/>
    <x v="72"/>
    <d v="2014-05-02T00:00:00"/>
    <x v="0"/>
    <s v="No"/>
    <x v="35"/>
    <x v="7"/>
    <x v="1"/>
    <s v="Q1"/>
  </r>
  <r>
    <n v="685578"/>
    <x v="879"/>
    <x v="0"/>
    <x v="5"/>
    <x v="13"/>
    <x v="0"/>
    <x v="478"/>
    <d v="2014-01-30T00:00:00"/>
    <x v="0"/>
    <s v="Yes"/>
    <x v="13"/>
    <x v="2"/>
    <x v="1"/>
    <s v="Q1"/>
  </r>
  <r>
    <n v="1290449"/>
    <x v="35"/>
    <x v="0"/>
    <x v="0"/>
    <x v="13"/>
    <x v="0"/>
    <x v="286"/>
    <d v="2015-03-19T00:00:00"/>
    <x v="0"/>
    <s v="No"/>
    <x v="13"/>
    <x v="0"/>
    <x v="0"/>
    <s v="Q1"/>
  </r>
  <r>
    <n v="685915"/>
    <x v="337"/>
    <x v="1"/>
    <x v="13"/>
    <x v="12"/>
    <x v="0"/>
    <x v="1245"/>
    <d v="2014-01-26T00:00:00"/>
    <x v="0"/>
    <s v="No"/>
    <x v="12"/>
    <x v="0"/>
    <x v="1"/>
    <s v="Q1"/>
  </r>
  <r>
    <n v="1259887"/>
    <x v="18"/>
    <x v="0"/>
    <x v="5"/>
    <x v="7"/>
    <x v="0"/>
    <x v="219"/>
    <d v="2015-02-27T00:00:00"/>
    <x v="0"/>
    <s v="No"/>
    <x v="7"/>
    <x v="0"/>
    <x v="0"/>
    <s v="Q1"/>
  </r>
  <r>
    <n v="1025860"/>
    <x v="6"/>
    <x v="0"/>
    <x v="0"/>
    <x v="30"/>
    <x v="0"/>
    <x v="829"/>
    <d v="2014-12-09T00:00:00"/>
    <x v="0"/>
    <s v="No"/>
    <x v="30"/>
    <x v="0"/>
    <x v="1"/>
    <s v="Q4"/>
  </r>
  <r>
    <n v="1536739"/>
    <x v="125"/>
    <x v="5"/>
    <x v="9"/>
    <x v="23"/>
    <x v="0"/>
    <x v="586"/>
    <d v="2015-08-26T00:00:00"/>
    <x v="0"/>
    <s v="No"/>
    <x v="23"/>
    <x v="0"/>
    <x v="0"/>
    <s v="Q3"/>
  </r>
  <r>
    <n v="1819437"/>
    <x v="51"/>
    <x v="2"/>
    <x v="23"/>
    <x v="7"/>
    <x v="0"/>
    <x v="1035"/>
    <d v="2016-08-03T00:00:00"/>
    <x v="0"/>
    <s v="No"/>
    <x v="7"/>
    <x v="0"/>
    <x v="2"/>
    <s v="Q3"/>
  </r>
  <r>
    <n v="1995754"/>
    <x v="19"/>
    <x v="0"/>
    <x v="42"/>
    <x v="14"/>
    <x v="0"/>
    <x v="936"/>
    <d v="2016-01-07T00:00:00"/>
    <x v="0"/>
    <s v="No"/>
    <x v="14"/>
    <x v="0"/>
    <x v="2"/>
    <s v="Q1"/>
  </r>
  <r>
    <n v="970143"/>
    <x v="368"/>
    <x v="1"/>
    <x v="4"/>
    <x v="0"/>
    <x v="0"/>
    <x v="398"/>
    <d v="2014-05-08T00:00:00"/>
    <x v="0"/>
    <s v="Yes"/>
    <x v="0"/>
    <x v="0"/>
    <x v="1"/>
    <s v="Q2"/>
  </r>
  <r>
    <n v="1764183"/>
    <x v="564"/>
    <x v="1"/>
    <x v="4"/>
    <x v="0"/>
    <x v="0"/>
    <x v="797"/>
    <d v="2016-02-29T00:00:00"/>
    <x v="0"/>
    <s v="No"/>
    <x v="0"/>
    <x v="13"/>
    <x v="2"/>
    <s v="Q1"/>
  </r>
  <r>
    <n v="911637"/>
    <x v="4"/>
    <x v="3"/>
    <x v="25"/>
    <x v="0"/>
    <x v="0"/>
    <x v="876"/>
    <d v="2014-06-26T00:00:00"/>
    <x v="0"/>
    <s v="No"/>
    <x v="0"/>
    <x v="0"/>
    <x v="1"/>
    <s v="Q2"/>
  </r>
  <r>
    <n v="1633564"/>
    <x v="134"/>
    <x v="0"/>
    <x v="0"/>
    <x v="0"/>
    <x v="0"/>
    <x v="39"/>
    <d v="2015-10-30T00:00:00"/>
    <x v="0"/>
    <s v="No"/>
    <x v="0"/>
    <x v="0"/>
    <x v="0"/>
    <s v="Q4"/>
  </r>
  <r>
    <n v="499960"/>
    <x v="10"/>
    <x v="5"/>
    <x v="12"/>
    <x v="13"/>
    <x v="3"/>
    <x v="283"/>
    <d v="2013-08-22T00:00:00"/>
    <x v="0"/>
    <s v="Yes"/>
    <x v="13"/>
    <x v="0"/>
    <x v="3"/>
    <s v="Q3"/>
  </r>
  <r>
    <n v="2042208"/>
    <x v="637"/>
    <x v="1"/>
    <x v="22"/>
    <x v="18"/>
    <x v="0"/>
    <x v="730"/>
    <d v="2016-05-08T00:00:00"/>
    <x v="0"/>
    <s v="Yes"/>
    <x v="18"/>
    <x v="58"/>
    <x v="2"/>
    <s v="Q1"/>
  </r>
  <r>
    <n v="765977"/>
    <x v="19"/>
    <x v="4"/>
    <x v="6"/>
    <x v="4"/>
    <x v="1"/>
    <x v="788"/>
    <d v="2014-03-25T00:00:00"/>
    <x v="0"/>
    <s v="No"/>
    <x v="4"/>
    <x v="19"/>
    <x v="1"/>
    <s v="Q1"/>
  </r>
  <r>
    <n v="1583808"/>
    <x v="68"/>
    <x v="0"/>
    <x v="5"/>
    <x v="14"/>
    <x v="0"/>
    <x v="321"/>
    <d v="2015-09-28T00:00:00"/>
    <x v="0"/>
    <s v="No"/>
    <x v="14"/>
    <x v="0"/>
    <x v="0"/>
    <s v="Q3"/>
  </r>
  <r>
    <n v="1707017"/>
    <x v="954"/>
    <x v="10"/>
    <x v="55"/>
    <x v="7"/>
    <x v="0"/>
    <x v="585"/>
    <d v="2016-03-21T00:00:00"/>
    <x v="0"/>
    <s v="No"/>
    <x v="7"/>
    <x v="77"/>
    <x v="0"/>
    <s v="Q4"/>
  </r>
  <r>
    <n v="1683914"/>
    <x v="1"/>
    <x v="0"/>
    <x v="0"/>
    <x v="20"/>
    <x v="0"/>
    <x v="1160"/>
    <d v="2015-04-12T00:00:00"/>
    <x v="0"/>
    <s v="Yes"/>
    <x v="20"/>
    <x v="0"/>
    <x v="0"/>
    <s v="Q2"/>
  </r>
  <r>
    <n v="2084014"/>
    <x v="895"/>
    <x v="1"/>
    <x v="22"/>
    <x v="13"/>
    <x v="0"/>
    <x v="306"/>
    <d v="2016-08-26T00:00:00"/>
    <x v="0"/>
    <s v="No"/>
    <x v="13"/>
    <x v="0"/>
    <x v="2"/>
    <s v="Q3"/>
  </r>
  <r>
    <n v="1527816"/>
    <x v="82"/>
    <x v="1"/>
    <x v="1"/>
    <x v="32"/>
    <x v="0"/>
    <x v="71"/>
    <d v="2015-08-20T00:00:00"/>
    <x v="0"/>
    <s v="Yes"/>
    <x v="32"/>
    <x v="0"/>
    <x v="0"/>
    <s v="Q3"/>
  </r>
  <r>
    <n v="1122367"/>
    <x v="476"/>
    <x v="7"/>
    <x v="19"/>
    <x v="5"/>
    <x v="0"/>
    <x v="85"/>
    <d v="2014-11-20T00:00:00"/>
    <x v="0"/>
    <s v="No"/>
    <x v="5"/>
    <x v="4"/>
    <x v="1"/>
    <s v="Q4"/>
  </r>
  <r>
    <n v="1117521"/>
    <x v="10"/>
    <x v="0"/>
    <x v="0"/>
    <x v="47"/>
    <x v="1"/>
    <x v="858"/>
    <d v="2014-11-18T00:00:00"/>
    <x v="0"/>
    <s v="No"/>
    <x v="46"/>
    <x v="6"/>
    <x v="1"/>
    <s v="Q4"/>
  </r>
  <r>
    <n v="2017652"/>
    <x v="17"/>
    <x v="3"/>
    <x v="8"/>
    <x v="7"/>
    <x v="0"/>
    <x v="229"/>
    <d v="2016-07-18T00:00:00"/>
    <x v="0"/>
    <s v="No"/>
    <x v="7"/>
    <x v="0"/>
    <x v="2"/>
    <s v="Q3"/>
  </r>
  <r>
    <n v="559920"/>
    <x v="955"/>
    <x v="0"/>
    <x v="42"/>
    <x v="2"/>
    <x v="0"/>
    <x v="1048"/>
    <d v="2013-10-16T00:00:00"/>
    <x v="0"/>
    <s v="No"/>
    <x v="2"/>
    <x v="0"/>
    <x v="3"/>
    <s v="Q4"/>
  </r>
  <r>
    <n v="1273513"/>
    <x v="1"/>
    <x v="0"/>
    <x v="0"/>
    <x v="7"/>
    <x v="2"/>
    <x v="984"/>
    <d v="2015-10-03T00:00:00"/>
    <x v="0"/>
    <s v="No"/>
    <x v="7"/>
    <x v="15"/>
    <x v="0"/>
    <s v="Q3"/>
  </r>
  <r>
    <n v="1145847"/>
    <x v="10"/>
    <x v="2"/>
    <x v="48"/>
    <x v="0"/>
    <x v="3"/>
    <x v="995"/>
    <d v="2014-08-12T00:00:00"/>
    <x v="0"/>
    <s v="Yes"/>
    <x v="0"/>
    <x v="18"/>
    <x v="1"/>
    <s v="Q2"/>
  </r>
  <r>
    <n v="1394085"/>
    <x v="5"/>
    <x v="1"/>
    <x v="27"/>
    <x v="0"/>
    <x v="0"/>
    <x v="211"/>
    <d v="2015-05-29T00:00:00"/>
    <x v="0"/>
    <s v="No"/>
    <x v="0"/>
    <x v="4"/>
    <x v="0"/>
    <s v="Q2"/>
  </r>
  <r>
    <n v="842022"/>
    <x v="515"/>
    <x v="1"/>
    <x v="1"/>
    <x v="17"/>
    <x v="1"/>
    <x v="65"/>
    <d v="2014-09-05T00:00:00"/>
    <x v="0"/>
    <s v="No"/>
    <x v="17"/>
    <x v="14"/>
    <x v="1"/>
    <s v="Q3"/>
  </r>
  <r>
    <n v="1261062"/>
    <x v="10"/>
    <x v="2"/>
    <x v="31"/>
    <x v="30"/>
    <x v="0"/>
    <x v="219"/>
    <d v="2015-02-27T00:00:00"/>
    <x v="0"/>
    <s v="No"/>
    <x v="30"/>
    <x v="0"/>
    <x v="0"/>
    <s v="Q1"/>
  </r>
  <r>
    <n v="1908578"/>
    <x v="0"/>
    <x v="0"/>
    <x v="0"/>
    <x v="10"/>
    <x v="0"/>
    <x v="806"/>
    <d v="2016-06-15T00:00:00"/>
    <x v="0"/>
    <s v="No"/>
    <x v="10"/>
    <x v="68"/>
    <x v="2"/>
    <s v="Q2"/>
  </r>
  <r>
    <n v="1677230"/>
    <x v="253"/>
    <x v="1"/>
    <x v="27"/>
    <x v="14"/>
    <x v="0"/>
    <x v="434"/>
    <d v="2015-01-12T00:00:00"/>
    <x v="0"/>
    <s v="No"/>
    <x v="14"/>
    <x v="0"/>
    <x v="0"/>
    <s v="Q1"/>
  </r>
  <r>
    <n v="2026147"/>
    <x v="19"/>
    <x v="2"/>
    <x v="23"/>
    <x v="7"/>
    <x v="0"/>
    <x v="152"/>
    <d v="2016-07-22T00:00:00"/>
    <x v="0"/>
    <s v="No"/>
    <x v="7"/>
    <x v="0"/>
    <x v="2"/>
    <s v="Q3"/>
  </r>
  <r>
    <n v="1280554"/>
    <x v="9"/>
    <x v="3"/>
    <x v="8"/>
    <x v="14"/>
    <x v="0"/>
    <x v="139"/>
    <d v="2015-12-03T00:00:00"/>
    <x v="0"/>
    <s v="No"/>
    <x v="14"/>
    <x v="0"/>
    <x v="0"/>
    <s v="Q4"/>
  </r>
  <r>
    <n v="1189293"/>
    <x v="16"/>
    <x v="2"/>
    <x v="30"/>
    <x v="31"/>
    <x v="0"/>
    <x v="677"/>
    <d v="2015-10-01T00:00:00"/>
    <x v="0"/>
    <s v="No"/>
    <x v="31"/>
    <x v="0"/>
    <x v="0"/>
    <s v="Q4"/>
  </r>
  <r>
    <n v="1031971"/>
    <x v="16"/>
    <x v="7"/>
    <x v="19"/>
    <x v="7"/>
    <x v="3"/>
    <x v="911"/>
    <d v="2014-09-23T00:00:00"/>
    <x v="0"/>
    <s v="No"/>
    <x v="7"/>
    <x v="19"/>
    <x v="1"/>
    <s v="Q3"/>
  </r>
  <r>
    <n v="1390372"/>
    <x v="177"/>
    <x v="1"/>
    <x v="1"/>
    <x v="20"/>
    <x v="0"/>
    <x v="1057"/>
    <d v="2015-05-24T00:00:00"/>
    <x v="0"/>
    <s v="Yes"/>
    <x v="20"/>
    <x v="0"/>
    <x v="0"/>
    <s v="Q2"/>
  </r>
  <r>
    <n v="1257380"/>
    <x v="30"/>
    <x v="5"/>
    <x v="9"/>
    <x v="10"/>
    <x v="3"/>
    <x v="272"/>
    <d v="2015-02-26T00:00:00"/>
    <x v="0"/>
    <s v="No"/>
    <x v="10"/>
    <x v="1"/>
    <x v="0"/>
    <s v="Q1"/>
  </r>
  <r>
    <n v="905747"/>
    <x v="956"/>
    <x v="1"/>
    <x v="4"/>
    <x v="7"/>
    <x v="0"/>
    <x v="616"/>
    <d v="2014-06-25T00:00:00"/>
    <x v="0"/>
    <s v="No"/>
    <x v="7"/>
    <x v="4"/>
    <x v="1"/>
    <s v="Q2"/>
  </r>
  <r>
    <n v="354213"/>
    <x v="4"/>
    <x v="3"/>
    <x v="25"/>
    <x v="14"/>
    <x v="4"/>
    <x v="855"/>
    <d v="2013-03-15T00:00:00"/>
    <x v="0"/>
    <s v="No"/>
    <x v="14"/>
    <x v="1"/>
    <x v="3"/>
    <s v="Q1"/>
  </r>
  <r>
    <n v="1880401"/>
    <x v="14"/>
    <x v="2"/>
    <x v="17"/>
    <x v="3"/>
    <x v="0"/>
    <x v="250"/>
    <d v="2016-04-21T00:00:00"/>
    <x v="0"/>
    <s v="No"/>
    <x v="3"/>
    <x v="21"/>
    <x v="2"/>
    <s v="Q2"/>
  </r>
  <r>
    <n v="1605515"/>
    <x v="4"/>
    <x v="3"/>
    <x v="25"/>
    <x v="7"/>
    <x v="0"/>
    <x v="170"/>
    <d v="2015-10-14T00:00:00"/>
    <x v="0"/>
    <s v="No"/>
    <x v="7"/>
    <x v="0"/>
    <x v="0"/>
    <s v="Q4"/>
  </r>
  <r>
    <n v="1155822"/>
    <x v="158"/>
    <x v="6"/>
    <x v="43"/>
    <x v="7"/>
    <x v="0"/>
    <x v="409"/>
    <d v="2014-12-16T00:00:00"/>
    <x v="0"/>
    <s v="No"/>
    <x v="7"/>
    <x v="4"/>
    <x v="1"/>
    <s v="Q4"/>
  </r>
  <r>
    <n v="1295139"/>
    <x v="16"/>
    <x v="0"/>
    <x v="0"/>
    <x v="27"/>
    <x v="0"/>
    <x v="841"/>
    <d v="2015-03-27T00:00:00"/>
    <x v="0"/>
    <s v="No"/>
    <x v="27"/>
    <x v="6"/>
    <x v="0"/>
    <s v="Q1"/>
  </r>
  <r>
    <n v="1344757"/>
    <x v="632"/>
    <x v="5"/>
    <x v="14"/>
    <x v="16"/>
    <x v="0"/>
    <x v="1106"/>
    <d v="2015-04-27T00:00:00"/>
    <x v="0"/>
    <s v="Yes"/>
    <x v="16"/>
    <x v="6"/>
    <x v="0"/>
    <s v="Q2"/>
  </r>
  <r>
    <n v="775116"/>
    <x v="82"/>
    <x v="1"/>
    <x v="4"/>
    <x v="0"/>
    <x v="0"/>
    <x v="147"/>
    <d v="2014-03-24T00:00:00"/>
    <x v="0"/>
    <s v="No"/>
    <x v="0"/>
    <x v="0"/>
    <x v="1"/>
    <s v="Q1"/>
  </r>
  <r>
    <n v="1075923"/>
    <x v="5"/>
    <x v="7"/>
    <x v="21"/>
    <x v="0"/>
    <x v="0"/>
    <x v="939"/>
    <d v="2014-10-20T00:00:00"/>
    <x v="0"/>
    <s v="No"/>
    <x v="0"/>
    <x v="9"/>
    <x v="1"/>
    <s v="Q4"/>
  </r>
  <r>
    <n v="1657557"/>
    <x v="19"/>
    <x v="6"/>
    <x v="41"/>
    <x v="27"/>
    <x v="0"/>
    <x v="30"/>
    <d v="2015-11-19T00:00:00"/>
    <x v="0"/>
    <s v="No"/>
    <x v="27"/>
    <x v="9"/>
    <x v="0"/>
    <s v="Q4"/>
  </r>
  <r>
    <n v="1231373"/>
    <x v="19"/>
    <x v="5"/>
    <x v="12"/>
    <x v="18"/>
    <x v="1"/>
    <x v="503"/>
    <d v="2015-11-02T00:00:00"/>
    <x v="0"/>
    <s v="No"/>
    <x v="18"/>
    <x v="18"/>
    <x v="0"/>
    <s v="Q3"/>
  </r>
  <r>
    <n v="515596"/>
    <x v="10"/>
    <x v="0"/>
    <x v="0"/>
    <x v="20"/>
    <x v="0"/>
    <x v="101"/>
    <d v="2013-06-09T00:00:00"/>
    <x v="0"/>
    <s v="No"/>
    <x v="20"/>
    <x v="13"/>
    <x v="3"/>
    <s v="Q2"/>
  </r>
  <r>
    <n v="1806378"/>
    <x v="18"/>
    <x v="0"/>
    <x v="0"/>
    <x v="13"/>
    <x v="0"/>
    <x v="275"/>
    <d v="2016-02-26T00:00:00"/>
    <x v="0"/>
    <s v="No"/>
    <x v="13"/>
    <x v="0"/>
    <x v="2"/>
    <s v="Q1"/>
  </r>
  <r>
    <n v="2011856"/>
    <x v="232"/>
    <x v="1"/>
    <x v="22"/>
    <x v="7"/>
    <x v="0"/>
    <x v="656"/>
    <d v="2016-07-14T00:00:00"/>
    <x v="0"/>
    <s v="Yes"/>
    <x v="7"/>
    <x v="0"/>
    <x v="2"/>
    <s v="Q3"/>
  </r>
  <r>
    <n v="1382727"/>
    <x v="378"/>
    <x v="7"/>
    <x v="21"/>
    <x v="8"/>
    <x v="0"/>
    <x v="120"/>
    <d v="2015-05-19T00:00:00"/>
    <x v="0"/>
    <s v="No"/>
    <x v="8"/>
    <x v="0"/>
    <x v="0"/>
    <s v="Q2"/>
  </r>
  <r>
    <n v="1062790"/>
    <x v="19"/>
    <x v="5"/>
    <x v="9"/>
    <x v="13"/>
    <x v="1"/>
    <x v="653"/>
    <d v="2014-10-15T00:00:00"/>
    <x v="0"/>
    <s v="No"/>
    <x v="13"/>
    <x v="53"/>
    <x v="1"/>
    <s v="Q3"/>
  </r>
  <r>
    <n v="1640304"/>
    <x v="102"/>
    <x v="8"/>
    <x v="33"/>
    <x v="25"/>
    <x v="0"/>
    <x v="206"/>
    <d v="2015-05-11T00:00:00"/>
    <x v="0"/>
    <s v="No"/>
    <x v="25"/>
    <x v="15"/>
    <x v="0"/>
    <s v="Q2"/>
  </r>
  <r>
    <n v="1130317"/>
    <x v="26"/>
    <x v="0"/>
    <x v="0"/>
    <x v="14"/>
    <x v="0"/>
    <x v="89"/>
    <d v="2014-11-20T00:00:00"/>
    <x v="0"/>
    <s v="Yes"/>
    <x v="14"/>
    <x v="1"/>
    <x v="1"/>
    <s v="Q4"/>
  </r>
  <r>
    <n v="1451261"/>
    <x v="62"/>
    <x v="2"/>
    <x v="40"/>
    <x v="6"/>
    <x v="0"/>
    <x v="1112"/>
    <d v="2015-04-07T00:00:00"/>
    <x v="0"/>
    <s v="Yes"/>
    <x v="6"/>
    <x v="0"/>
    <x v="0"/>
    <s v="Q2"/>
  </r>
  <r>
    <n v="1032362"/>
    <x v="51"/>
    <x v="4"/>
    <x v="6"/>
    <x v="16"/>
    <x v="0"/>
    <x v="911"/>
    <d v="2014-09-17T00:00:00"/>
    <x v="0"/>
    <s v="No"/>
    <x v="16"/>
    <x v="0"/>
    <x v="1"/>
    <s v="Q3"/>
  </r>
  <r>
    <n v="757091"/>
    <x v="16"/>
    <x v="2"/>
    <x v="57"/>
    <x v="9"/>
    <x v="0"/>
    <x v="243"/>
    <d v="2014-03-14T00:00:00"/>
    <x v="0"/>
    <s v="No"/>
    <x v="9"/>
    <x v="0"/>
    <x v="1"/>
    <s v="Q1"/>
  </r>
  <r>
    <n v="1974675"/>
    <x v="82"/>
    <x v="1"/>
    <x v="27"/>
    <x v="7"/>
    <x v="0"/>
    <x v="1182"/>
    <d v="2016-06-18T00:00:00"/>
    <x v="0"/>
    <s v="No"/>
    <x v="7"/>
    <x v="0"/>
    <x v="2"/>
    <s v="Q2"/>
  </r>
  <r>
    <n v="803395"/>
    <x v="128"/>
    <x v="5"/>
    <x v="14"/>
    <x v="7"/>
    <x v="0"/>
    <x v="394"/>
    <d v="2014-10-04T00:00:00"/>
    <x v="0"/>
    <s v="No"/>
    <x v="7"/>
    <x v="0"/>
    <x v="1"/>
    <s v="Q4"/>
  </r>
  <r>
    <n v="1284560"/>
    <x v="146"/>
    <x v="9"/>
    <x v="50"/>
    <x v="13"/>
    <x v="3"/>
    <x v="665"/>
    <d v="2015-03-20T00:00:00"/>
    <x v="0"/>
    <s v="No"/>
    <x v="13"/>
    <x v="6"/>
    <x v="0"/>
    <s v="Q1"/>
  </r>
  <r>
    <n v="1625458"/>
    <x v="33"/>
    <x v="4"/>
    <x v="6"/>
    <x v="0"/>
    <x v="3"/>
    <x v="649"/>
    <d v="2015-10-26T00:00:00"/>
    <x v="0"/>
    <s v="No"/>
    <x v="0"/>
    <x v="0"/>
    <x v="0"/>
    <s v="Q4"/>
  </r>
  <r>
    <n v="287229"/>
    <x v="10"/>
    <x v="0"/>
    <x v="0"/>
    <x v="12"/>
    <x v="4"/>
    <x v="1042"/>
    <d v="2013-05-02T00:00:00"/>
    <x v="0"/>
    <s v="Yes"/>
    <x v="12"/>
    <x v="37"/>
    <x v="3"/>
    <s v="Q1"/>
  </r>
  <r>
    <n v="1037750"/>
    <x v="323"/>
    <x v="1"/>
    <x v="22"/>
    <x v="27"/>
    <x v="0"/>
    <x v="638"/>
    <d v="2014-09-20T00:00:00"/>
    <x v="0"/>
    <s v="No"/>
    <x v="27"/>
    <x v="0"/>
    <x v="1"/>
    <s v="Q3"/>
  </r>
  <r>
    <n v="921778"/>
    <x v="19"/>
    <x v="2"/>
    <x v="23"/>
    <x v="21"/>
    <x v="0"/>
    <x v="96"/>
    <d v="2014-02-07T00:00:00"/>
    <x v="0"/>
    <s v="No"/>
    <x v="21"/>
    <x v="0"/>
    <x v="1"/>
    <s v="Q1"/>
  </r>
  <r>
    <n v="658701"/>
    <x v="82"/>
    <x v="1"/>
    <x v="4"/>
    <x v="0"/>
    <x v="0"/>
    <x v="45"/>
    <d v="2014-08-01T00:00:00"/>
    <x v="0"/>
    <s v="No"/>
    <x v="0"/>
    <x v="0"/>
    <x v="1"/>
    <s v="Q3"/>
  </r>
  <r>
    <n v="838164"/>
    <x v="5"/>
    <x v="1"/>
    <x v="1"/>
    <x v="25"/>
    <x v="0"/>
    <x v="765"/>
    <d v="2014-07-05T00:00:00"/>
    <x v="0"/>
    <s v="No"/>
    <x v="25"/>
    <x v="18"/>
    <x v="1"/>
    <s v="Q2"/>
  </r>
  <r>
    <n v="525044"/>
    <x v="16"/>
    <x v="5"/>
    <x v="9"/>
    <x v="10"/>
    <x v="0"/>
    <x v="474"/>
    <d v="2013-12-09T00:00:00"/>
    <x v="0"/>
    <s v="No"/>
    <x v="10"/>
    <x v="0"/>
    <x v="3"/>
    <s v="Q4"/>
  </r>
  <r>
    <n v="1623349"/>
    <x v="102"/>
    <x v="8"/>
    <x v="55"/>
    <x v="16"/>
    <x v="0"/>
    <x v="1022"/>
    <d v="2015-11-13T00:00:00"/>
    <x v="0"/>
    <s v="No"/>
    <x v="16"/>
    <x v="62"/>
    <x v="0"/>
    <s v="Q4"/>
  </r>
  <r>
    <n v="588873"/>
    <x v="10"/>
    <x v="5"/>
    <x v="12"/>
    <x v="26"/>
    <x v="1"/>
    <x v="74"/>
    <d v="2013-07-11T00:00:00"/>
    <x v="0"/>
    <s v="No"/>
    <x v="26"/>
    <x v="15"/>
    <x v="3"/>
    <s v="Q2"/>
  </r>
  <r>
    <n v="1968991"/>
    <x v="172"/>
    <x v="5"/>
    <x v="9"/>
    <x v="9"/>
    <x v="1"/>
    <x v="466"/>
    <d v="2016-06-22T00:00:00"/>
    <x v="0"/>
    <s v="No"/>
    <x v="9"/>
    <x v="10"/>
    <x v="2"/>
    <s v="Q2"/>
  </r>
  <r>
    <n v="772774"/>
    <x v="35"/>
    <x v="0"/>
    <x v="0"/>
    <x v="31"/>
    <x v="3"/>
    <x v="37"/>
    <d v="2014-03-28T00:00:00"/>
    <x v="0"/>
    <s v="No"/>
    <x v="31"/>
    <x v="21"/>
    <x v="1"/>
    <s v="Q1"/>
  </r>
  <r>
    <n v="2060418"/>
    <x v="7"/>
    <x v="4"/>
    <x v="6"/>
    <x v="41"/>
    <x v="0"/>
    <x v="18"/>
    <d v="2016-11-08T00:00:00"/>
    <x v="0"/>
    <s v="Yes"/>
    <x v="41"/>
    <x v="0"/>
    <x v="2"/>
    <s v="Q4"/>
  </r>
  <r>
    <n v="860007"/>
    <x v="4"/>
    <x v="3"/>
    <x v="3"/>
    <x v="14"/>
    <x v="0"/>
    <x v="172"/>
    <d v="2014-05-20T00:00:00"/>
    <x v="0"/>
    <s v="Yes"/>
    <x v="14"/>
    <x v="0"/>
    <x v="1"/>
    <s v="Q2"/>
  </r>
  <r>
    <n v="275960"/>
    <x v="95"/>
    <x v="5"/>
    <x v="12"/>
    <x v="8"/>
    <x v="1"/>
    <x v="423"/>
    <d v="2013-05-02T00:00:00"/>
    <x v="0"/>
    <s v="No"/>
    <x v="8"/>
    <x v="7"/>
    <x v="3"/>
    <s v="Q1"/>
  </r>
  <r>
    <n v="1365475"/>
    <x v="313"/>
    <x v="1"/>
    <x v="27"/>
    <x v="21"/>
    <x v="0"/>
    <x v="64"/>
    <d v="2015-07-05T00:00:00"/>
    <x v="0"/>
    <s v="No"/>
    <x v="21"/>
    <x v="0"/>
    <x v="0"/>
    <s v="Q3"/>
  </r>
  <r>
    <n v="555412"/>
    <x v="1"/>
    <x v="0"/>
    <x v="0"/>
    <x v="45"/>
    <x v="2"/>
    <x v="167"/>
    <d v="2013-09-10T00:00:00"/>
    <x v="0"/>
    <s v="Yes"/>
    <x v="44"/>
    <x v="13"/>
    <x v="3"/>
    <s v="Q3"/>
  </r>
  <r>
    <n v="2144359"/>
    <x v="286"/>
    <x v="1"/>
    <x v="1"/>
    <x v="52"/>
    <x v="0"/>
    <x v="680"/>
    <d v="2016-03-10T00:00:00"/>
    <x v="0"/>
    <s v="Yes"/>
    <x v="50"/>
    <x v="0"/>
    <x v="2"/>
    <s v="Q1"/>
  </r>
  <r>
    <n v="561338"/>
    <x v="1"/>
    <x v="0"/>
    <x v="0"/>
    <x v="0"/>
    <x v="0"/>
    <x v="36"/>
    <d v="2013-10-17T00:00:00"/>
    <x v="0"/>
    <s v="No"/>
    <x v="0"/>
    <x v="0"/>
    <x v="3"/>
    <s v="Q4"/>
  </r>
  <r>
    <n v="2012675"/>
    <x v="8"/>
    <x v="5"/>
    <x v="9"/>
    <x v="7"/>
    <x v="1"/>
    <x v="656"/>
    <d v="2016-07-18T00:00:00"/>
    <x v="0"/>
    <s v="No"/>
    <x v="7"/>
    <x v="6"/>
    <x v="2"/>
    <s v="Q3"/>
  </r>
  <r>
    <n v="1887708"/>
    <x v="129"/>
    <x v="7"/>
    <x v="19"/>
    <x v="10"/>
    <x v="0"/>
    <x v="66"/>
    <d v="2016-04-22T00:00:00"/>
    <x v="0"/>
    <s v="No"/>
    <x v="10"/>
    <x v="4"/>
    <x v="2"/>
    <s v="Q2"/>
  </r>
  <r>
    <n v="1917716"/>
    <x v="127"/>
    <x v="0"/>
    <x v="0"/>
    <x v="40"/>
    <x v="3"/>
    <x v="278"/>
    <d v="2016-12-05T00:00:00"/>
    <x v="0"/>
    <s v="No"/>
    <x v="40"/>
    <x v="18"/>
    <x v="2"/>
    <s v="Q4"/>
  </r>
  <r>
    <n v="973188"/>
    <x v="426"/>
    <x v="1"/>
    <x v="4"/>
    <x v="30"/>
    <x v="0"/>
    <x v="997"/>
    <d v="2014-07-08T00:00:00"/>
    <x v="0"/>
    <s v="No"/>
    <x v="30"/>
    <x v="0"/>
    <x v="1"/>
    <s v="Q3"/>
  </r>
  <r>
    <n v="1977264"/>
    <x v="19"/>
    <x v="2"/>
    <x v="10"/>
    <x v="4"/>
    <x v="0"/>
    <x v="568"/>
    <d v="2016-06-20T00:00:00"/>
    <x v="0"/>
    <s v="Yes"/>
    <x v="4"/>
    <x v="0"/>
    <x v="2"/>
    <s v="Q2"/>
  </r>
  <r>
    <n v="1659354"/>
    <x v="32"/>
    <x v="5"/>
    <x v="12"/>
    <x v="0"/>
    <x v="0"/>
    <x v="620"/>
    <d v="2015-11-17T00:00:00"/>
    <x v="0"/>
    <s v="No"/>
    <x v="0"/>
    <x v="0"/>
    <x v="0"/>
    <s v="Q4"/>
  </r>
  <r>
    <n v="1806976"/>
    <x v="20"/>
    <x v="2"/>
    <x v="24"/>
    <x v="35"/>
    <x v="0"/>
    <x v="1213"/>
    <d v="2016-02-27T00:00:00"/>
    <x v="0"/>
    <s v="Yes"/>
    <x v="35"/>
    <x v="0"/>
    <x v="2"/>
    <s v="Q1"/>
  </r>
  <r>
    <n v="628191"/>
    <x v="19"/>
    <x v="0"/>
    <x v="5"/>
    <x v="0"/>
    <x v="0"/>
    <x v="287"/>
    <d v="2013-10-12T00:00:00"/>
    <x v="0"/>
    <s v="No"/>
    <x v="0"/>
    <x v="0"/>
    <x v="3"/>
    <s v="Q4"/>
  </r>
  <r>
    <n v="1672625"/>
    <x v="256"/>
    <x v="1"/>
    <x v="22"/>
    <x v="7"/>
    <x v="0"/>
    <x v="627"/>
    <d v="2015-11-25T00:00:00"/>
    <x v="0"/>
    <s v="No"/>
    <x v="7"/>
    <x v="0"/>
    <x v="0"/>
    <s v="Q4"/>
  </r>
  <r>
    <n v="505179"/>
    <x v="30"/>
    <x v="0"/>
    <x v="5"/>
    <x v="29"/>
    <x v="0"/>
    <x v="315"/>
    <d v="2013-08-28T00:00:00"/>
    <x v="0"/>
    <s v="No"/>
    <x v="29"/>
    <x v="1"/>
    <x v="3"/>
    <s v="Q3"/>
  </r>
  <r>
    <n v="1591632"/>
    <x v="35"/>
    <x v="0"/>
    <x v="0"/>
    <x v="28"/>
    <x v="0"/>
    <x v="1230"/>
    <d v="2015-03-10T00:00:00"/>
    <x v="0"/>
    <s v="No"/>
    <x v="28"/>
    <x v="0"/>
    <x v="0"/>
    <s v="Q1"/>
  </r>
  <r>
    <n v="1866848"/>
    <x v="8"/>
    <x v="2"/>
    <x v="57"/>
    <x v="0"/>
    <x v="0"/>
    <x v="368"/>
    <d v="2016-06-04T00:00:00"/>
    <x v="0"/>
    <s v="No"/>
    <x v="0"/>
    <x v="0"/>
    <x v="2"/>
    <s v="Q2"/>
  </r>
  <r>
    <n v="1592701"/>
    <x v="0"/>
    <x v="0"/>
    <x v="0"/>
    <x v="31"/>
    <x v="0"/>
    <x v="94"/>
    <d v="2015-05-10T00:00:00"/>
    <x v="0"/>
    <s v="No"/>
    <x v="31"/>
    <x v="0"/>
    <x v="0"/>
    <s v="Q2"/>
  </r>
  <r>
    <n v="2060463"/>
    <x v="17"/>
    <x v="3"/>
    <x v="8"/>
    <x v="18"/>
    <x v="0"/>
    <x v="68"/>
    <d v="2016-12-08T00:00:00"/>
    <x v="0"/>
    <s v="No"/>
    <x v="18"/>
    <x v="0"/>
    <x v="2"/>
    <s v="Q4"/>
  </r>
  <r>
    <n v="1766774"/>
    <x v="125"/>
    <x v="5"/>
    <x v="14"/>
    <x v="3"/>
    <x v="0"/>
    <x v="523"/>
    <d v="2016-02-02T00:00:00"/>
    <x v="0"/>
    <s v="No"/>
    <x v="3"/>
    <x v="0"/>
    <x v="2"/>
    <s v="Q1"/>
  </r>
  <r>
    <n v="1204935"/>
    <x v="10"/>
    <x v="0"/>
    <x v="37"/>
    <x v="13"/>
    <x v="3"/>
    <x v="20"/>
    <d v="2015-01-27T00:00:00"/>
    <x v="0"/>
    <s v="Yes"/>
    <x v="13"/>
    <x v="2"/>
    <x v="0"/>
    <s v="Q1"/>
  </r>
  <r>
    <n v="1708285"/>
    <x v="193"/>
    <x v="1"/>
    <x v="22"/>
    <x v="7"/>
    <x v="0"/>
    <x v="727"/>
    <d v="2015-12-18T00:00:00"/>
    <x v="0"/>
    <s v="No"/>
    <x v="7"/>
    <x v="0"/>
    <x v="0"/>
    <s v="Q4"/>
  </r>
  <r>
    <n v="2123785"/>
    <x v="10"/>
    <x v="2"/>
    <x v="24"/>
    <x v="0"/>
    <x v="2"/>
    <x v="760"/>
    <d v="2016-09-23T00:00:00"/>
    <x v="0"/>
    <s v="Yes"/>
    <x v="0"/>
    <x v="4"/>
    <x v="2"/>
    <s v="Q3"/>
  </r>
  <r>
    <n v="1899570"/>
    <x v="4"/>
    <x v="3"/>
    <x v="25"/>
    <x v="18"/>
    <x v="0"/>
    <x v="70"/>
    <d v="2016-04-27T00:00:00"/>
    <x v="0"/>
    <s v="No"/>
    <x v="18"/>
    <x v="0"/>
    <x v="2"/>
    <s v="Q2"/>
  </r>
  <r>
    <n v="1060287"/>
    <x v="20"/>
    <x v="0"/>
    <x v="0"/>
    <x v="20"/>
    <x v="3"/>
    <x v="433"/>
    <d v="2014-09-10T00:00:00"/>
    <x v="1"/>
    <s v="No"/>
    <x v="20"/>
    <x v="20"/>
    <x v="1"/>
    <s v="Q2"/>
  </r>
  <r>
    <n v="823545"/>
    <x v="33"/>
    <x v="1"/>
    <x v="27"/>
    <x v="9"/>
    <x v="0"/>
    <x v="607"/>
    <d v="2014-04-24T00:00:00"/>
    <x v="0"/>
    <s v="No"/>
    <x v="9"/>
    <x v="0"/>
    <x v="1"/>
    <s v="Q2"/>
  </r>
  <r>
    <n v="1384456"/>
    <x v="14"/>
    <x v="7"/>
    <x v="18"/>
    <x v="5"/>
    <x v="2"/>
    <x v="222"/>
    <d v="2015-05-20T00:00:00"/>
    <x v="0"/>
    <s v="No"/>
    <x v="5"/>
    <x v="0"/>
    <x v="0"/>
    <s v="Q2"/>
  </r>
  <r>
    <n v="638673"/>
    <x v="10"/>
    <x v="5"/>
    <x v="9"/>
    <x v="1"/>
    <x v="0"/>
    <x v="817"/>
    <d v="2013-12-19T00:00:00"/>
    <x v="0"/>
    <s v="No"/>
    <x v="1"/>
    <x v="0"/>
    <x v="3"/>
    <s v="Q4"/>
  </r>
  <r>
    <n v="404603"/>
    <x v="146"/>
    <x v="9"/>
    <x v="55"/>
    <x v="7"/>
    <x v="0"/>
    <x v="1019"/>
    <d v="2013-10-05T00:00:00"/>
    <x v="0"/>
    <s v="No"/>
    <x v="7"/>
    <x v="0"/>
    <x v="3"/>
    <s v="Q4"/>
  </r>
  <r>
    <n v="1690904"/>
    <x v="51"/>
    <x v="2"/>
    <x v="20"/>
    <x v="18"/>
    <x v="1"/>
    <x v="56"/>
    <d v="2015-11-12T00:00:00"/>
    <x v="0"/>
    <s v="No"/>
    <x v="18"/>
    <x v="13"/>
    <x v="0"/>
    <s v="Q4"/>
  </r>
  <r>
    <n v="1449076"/>
    <x v="218"/>
    <x v="5"/>
    <x v="36"/>
    <x v="19"/>
    <x v="0"/>
    <x v="173"/>
    <d v="2015-02-07T00:00:00"/>
    <x v="0"/>
    <s v="Yes"/>
    <x v="19"/>
    <x v="0"/>
    <x v="0"/>
    <s v="Q1"/>
  </r>
  <r>
    <n v="494728"/>
    <x v="19"/>
    <x v="5"/>
    <x v="12"/>
    <x v="1"/>
    <x v="2"/>
    <x v="964"/>
    <d v="2013-08-19T00:00:00"/>
    <x v="0"/>
    <s v="No"/>
    <x v="1"/>
    <x v="4"/>
    <x v="3"/>
    <s v="Q3"/>
  </r>
  <r>
    <n v="508573"/>
    <x v="130"/>
    <x v="5"/>
    <x v="12"/>
    <x v="13"/>
    <x v="2"/>
    <x v="599"/>
    <d v="2013-08-29T00:00:00"/>
    <x v="0"/>
    <s v="No"/>
    <x v="13"/>
    <x v="0"/>
    <x v="3"/>
    <s v="Q3"/>
  </r>
  <r>
    <n v="1637973"/>
    <x v="16"/>
    <x v="0"/>
    <x v="0"/>
    <x v="10"/>
    <x v="0"/>
    <x v="202"/>
    <d v="2015-03-11T00:00:00"/>
    <x v="0"/>
    <s v="No"/>
    <x v="10"/>
    <x v="0"/>
    <x v="0"/>
    <s v="Q1"/>
  </r>
  <r>
    <n v="2104255"/>
    <x v="957"/>
    <x v="1"/>
    <x v="1"/>
    <x v="0"/>
    <x v="0"/>
    <x v="881"/>
    <d v="2016-09-09T00:00:00"/>
    <x v="0"/>
    <s v="Yes"/>
    <x v="0"/>
    <x v="0"/>
    <x v="2"/>
    <s v="Q3"/>
  </r>
  <r>
    <n v="658838"/>
    <x v="30"/>
    <x v="0"/>
    <x v="0"/>
    <x v="7"/>
    <x v="0"/>
    <x v="45"/>
    <d v="2014-08-01T00:00:00"/>
    <x v="0"/>
    <s v="No"/>
    <x v="7"/>
    <x v="0"/>
    <x v="1"/>
    <s v="Q3"/>
  </r>
  <r>
    <n v="1840780"/>
    <x v="211"/>
    <x v="1"/>
    <x v="27"/>
    <x v="46"/>
    <x v="0"/>
    <x v="1105"/>
    <d v="2016-03-20T00:00:00"/>
    <x v="0"/>
    <s v="No"/>
    <x v="45"/>
    <x v="0"/>
    <x v="2"/>
    <s v="Q1"/>
  </r>
  <r>
    <n v="836726"/>
    <x v="185"/>
    <x v="1"/>
    <x v="1"/>
    <x v="7"/>
    <x v="0"/>
    <x v="742"/>
    <d v="2014-03-05T00:00:00"/>
    <x v="0"/>
    <s v="Yes"/>
    <x v="7"/>
    <x v="0"/>
    <x v="1"/>
    <s v="Q1"/>
  </r>
  <r>
    <n v="313086"/>
    <x v="10"/>
    <x v="2"/>
    <x v="17"/>
    <x v="10"/>
    <x v="4"/>
    <x v="8"/>
    <d v="2013-11-02T00:00:00"/>
    <x v="0"/>
    <s v="Yes"/>
    <x v="10"/>
    <x v="20"/>
    <x v="3"/>
    <s v="Q3"/>
  </r>
  <r>
    <n v="602097"/>
    <x v="125"/>
    <x v="5"/>
    <x v="9"/>
    <x v="18"/>
    <x v="1"/>
    <x v="685"/>
    <d v="2013-11-20T00:00:00"/>
    <x v="0"/>
    <s v="No"/>
    <x v="18"/>
    <x v="4"/>
    <x v="3"/>
    <s v="Q4"/>
  </r>
  <r>
    <n v="1558316"/>
    <x v="4"/>
    <x v="3"/>
    <x v="3"/>
    <x v="9"/>
    <x v="2"/>
    <x v="575"/>
    <d v="2015-10-09T00:00:00"/>
    <x v="0"/>
    <s v="No"/>
    <x v="9"/>
    <x v="0"/>
    <x v="0"/>
    <s v="Q4"/>
  </r>
  <r>
    <n v="1239164"/>
    <x v="30"/>
    <x v="0"/>
    <x v="0"/>
    <x v="18"/>
    <x v="2"/>
    <x v="260"/>
    <d v="2015-02-20T00:00:00"/>
    <x v="0"/>
    <s v="No"/>
    <x v="18"/>
    <x v="21"/>
    <x v="0"/>
    <s v="Q1"/>
  </r>
  <r>
    <n v="1247221"/>
    <x v="33"/>
    <x v="4"/>
    <x v="6"/>
    <x v="9"/>
    <x v="0"/>
    <x v="127"/>
    <d v="2015-02-19T00:00:00"/>
    <x v="0"/>
    <s v="No"/>
    <x v="9"/>
    <x v="0"/>
    <x v="0"/>
    <s v="Q1"/>
  </r>
  <r>
    <n v="1795144"/>
    <x v="201"/>
    <x v="0"/>
    <x v="0"/>
    <x v="25"/>
    <x v="0"/>
    <x v="480"/>
    <d v="2016-02-19T00:00:00"/>
    <x v="0"/>
    <s v="No"/>
    <x v="25"/>
    <x v="0"/>
    <x v="2"/>
    <s v="Q1"/>
  </r>
  <r>
    <n v="1256494"/>
    <x v="65"/>
    <x v="1"/>
    <x v="13"/>
    <x v="33"/>
    <x v="0"/>
    <x v="272"/>
    <d v="2015-02-25T00:00:00"/>
    <x v="0"/>
    <s v="No"/>
    <x v="33"/>
    <x v="0"/>
    <x v="0"/>
    <s v="Q1"/>
  </r>
  <r>
    <n v="812890"/>
    <x v="5"/>
    <x v="1"/>
    <x v="27"/>
    <x v="15"/>
    <x v="0"/>
    <x v="194"/>
    <d v="2014-05-21T00:00:00"/>
    <x v="0"/>
    <s v="No"/>
    <x v="15"/>
    <x v="29"/>
    <x v="1"/>
    <s v="Q2"/>
  </r>
  <r>
    <n v="1859842"/>
    <x v="9"/>
    <x v="3"/>
    <x v="44"/>
    <x v="4"/>
    <x v="2"/>
    <x v="303"/>
    <d v="2016-01-04T00:00:00"/>
    <x v="0"/>
    <s v="No"/>
    <x v="4"/>
    <x v="0"/>
    <x v="2"/>
    <s v="Q1"/>
  </r>
  <r>
    <n v="1233396"/>
    <x v="82"/>
    <x v="1"/>
    <x v="22"/>
    <x v="0"/>
    <x v="0"/>
    <x v="350"/>
    <d v="2015-11-02T00:00:00"/>
    <x v="0"/>
    <s v="No"/>
    <x v="0"/>
    <x v="13"/>
    <x v="0"/>
    <s v="Q4"/>
  </r>
  <r>
    <n v="988181"/>
    <x v="93"/>
    <x v="0"/>
    <x v="0"/>
    <x v="10"/>
    <x v="2"/>
    <x v="687"/>
    <d v="2014-08-21T00:00:00"/>
    <x v="0"/>
    <s v="No"/>
    <x v="10"/>
    <x v="9"/>
    <x v="1"/>
    <s v="Q3"/>
  </r>
  <r>
    <n v="468614"/>
    <x v="17"/>
    <x v="3"/>
    <x v="8"/>
    <x v="36"/>
    <x v="0"/>
    <x v="487"/>
    <d v="2013-07-29T00:00:00"/>
    <x v="0"/>
    <s v="No"/>
    <x v="36"/>
    <x v="0"/>
    <x v="3"/>
    <s v="Q3"/>
  </r>
  <r>
    <n v="829292"/>
    <x v="273"/>
    <x v="7"/>
    <x v="21"/>
    <x v="8"/>
    <x v="0"/>
    <x v="231"/>
    <d v="2014-05-13T00:00:00"/>
    <x v="0"/>
    <s v="Yes"/>
    <x v="8"/>
    <x v="36"/>
    <x v="1"/>
    <s v="Q2"/>
  </r>
  <r>
    <n v="1125653"/>
    <x v="1"/>
    <x v="0"/>
    <x v="0"/>
    <x v="5"/>
    <x v="0"/>
    <x v="1288"/>
    <d v="2014-11-23T00:00:00"/>
    <x v="0"/>
    <s v="No"/>
    <x v="5"/>
    <x v="0"/>
    <x v="1"/>
    <s v="Q4"/>
  </r>
  <r>
    <n v="1806321"/>
    <x v="8"/>
    <x v="9"/>
    <x v="50"/>
    <x v="16"/>
    <x v="0"/>
    <x v="275"/>
    <d v="2016-02-26T00:00:00"/>
    <x v="0"/>
    <s v="No"/>
    <x v="16"/>
    <x v="0"/>
    <x v="2"/>
    <s v="Q1"/>
  </r>
  <r>
    <n v="1849187"/>
    <x v="374"/>
    <x v="1"/>
    <x v="22"/>
    <x v="18"/>
    <x v="0"/>
    <x v="183"/>
    <d v="2016-03-24T00:00:00"/>
    <x v="0"/>
    <s v="No"/>
    <x v="18"/>
    <x v="0"/>
    <x v="2"/>
    <s v="Q1"/>
  </r>
  <r>
    <n v="941193"/>
    <x v="62"/>
    <x v="5"/>
    <x v="15"/>
    <x v="25"/>
    <x v="0"/>
    <x v="386"/>
    <d v="2014-07-31T00:00:00"/>
    <x v="0"/>
    <s v="Yes"/>
    <x v="25"/>
    <x v="57"/>
    <x v="1"/>
    <s v="Q3"/>
  </r>
  <r>
    <n v="1673897"/>
    <x v="19"/>
    <x v="2"/>
    <x v="17"/>
    <x v="18"/>
    <x v="0"/>
    <x v="724"/>
    <d v="2015-11-27T00:00:00"/>
    <x v="0"/>
    <s v="No"/>
    <x v="18"/>
    <x v="0"/>
    <x v="0"/>
    <s v="Q4"/>
  </r>
  <r>
    <n v="1859077"/>
    <x v="47"/>
    <x v="5"/>
    <x v="12"/>
    <x v="20"/>
    <x v="0"/>
    <x v="184"/>
    <d v="2016-03-31T00:00:00"/>
    <x v="0"/>
    <s v="No"/>
    <x v="20"/>
    <x v="0"/>
    <x v="2"/>
    <s v="Q1"/>
  </r>
  <r>
    <n v="459938"/>
    <x v="958"/>
    <x v="1"/>
    <x v="22"/>
    <x v="52"/>
    <x v="0"/>
    <x v="711"/>
    <d v="2013-08-16T00:00:00"/>
    <x v="0"/>
    <s v="No"/>
    <x v="50"/>
    <x v="15"/>
    <x v="3"/>
    <s v="Q3"/>
  </r>
  <r>
    <n v="1695118"/>
    <x v="10"/>
    <x v="5"/>
    <x v="12"/>
    <x v="3"/>
    <x v="0"/>
    <x v="888"/>
    <d v="2015-12-13T00:00:00"/>
    <x v="0"/>
    <s v="No"/>
    <x v="3"/>
    <x v="0"/>
    <x v="0"/>
    <s v="Q4"/>
  </r>
  <r>
    <n v="503674"/>
    <x v="4"/>
    <x v="3"/>
    <x v="8"/>
    <x v="13"/>
    <x v="0"/>
    <x v="1179"/>
    <d v="2013-08-25T00:00:00"/>
    <x v="0"/>
    <s v="No"/>
    <x v="13"/>
    <x v="0"/>
    <x v="3"/>
    <s v="Q3"/>
  </r>
  <r>
    <n v="630891"/>
    <x v="62"/>
    <x v="2"/>
    <x v="24"/>
    <x v="40"/>
    <x v="0"/>
    <x v="859"/>
    <d v="2013-11-12T00:00:00"/>
    <x v="0"/>
    <s v="No"/>
    <x v="40"/>
    <x v="0"/>
    <x v="3"/>
    <s v="Q4"/>
  </r>
  <r>
    <n v="986341"/>
    <x v="10"/>
    <x v="0"/>
    <x v="37"/>
    <x v="1"/>
    <x v="0"/>
    <x v="1028"/>
    <d v="2014-08-15T00:00:00"/>
    <x v="0"/>
    <s v="No"/>
    <x v="1"/>
    <x v="0"/>
    <x v="1"/>
    <s v="Q3"/>
  </r>
  <r>
    <n v="1204387"/>
    <x v="30"/>
    <x v="5"/>
    <x v="12"/>
    <x v="38"/>
    <x v="1"/>
    <x v="20"/>
    <d v="2015-01-26T00:00:00"/>
    <x v="0"/>
    <s v="No"/>
    <x v="38"/>
    <x v="6"/>
    <x v="0"/>
    <s v="Q1"/>
  </r>
  <r>
    <n v="399528"/>
    <x v="16"/>
    <x v="2"/>
    <x v="51"/>
    <x v="0"/>
    <x v="2"/>
    <x v="494"/>
    <d v="2013-07-05T00:00:00"/>
    <x v="0"/>
    <s v="No"/>
    <x v="0"/>
    <x v="15"/>
    <x v="3"/>
    <s v="Q2"/>
  </r>
  <r>
    <n v="640969"/>
    <x v="50"/>
    <x v="7"/>
    <x v="21"/>
    <x v="20"/>
    <x v="0"/>
    <x v="223"/>
    <d v="2014-02-01T00:00:00"/>
    <x v="0"/>
    <s v="No"/>
    <x v="20"/>
    <x v="59"/>
    <x v="3"/>
    <s v="Q4"/>
  </r>
  <r>
    <n v="1737660"/>
    <x v="20"/>
    <x v="2"/>
    <x v="16"/>
    <x v="9"/>
    <x v="0"/>
    <x v="921"/>
    <d v="2016-12-01T00:00:00"/>
    <x v="0"/>
    <s v="No"/>
    <x v="9"/>
    <x v="0"/>
    <x v="2"/>
    <s v="Q4"/>
  </r>
  <r>
    <n v="1454464"/>
    <x v="19"/>
    <x v="5"/>
    <x v="12"/>
    <x v="14"/>
    <x v="3"/>
    <x v="782"/>
    <d v="2015-08-07T00:00:00"/>
    <x v="0"/>
    <s v="No"/>
    <x v="14"/>
    <x v="13"/>
    <x v="0"/>
    <s v="Q3"/>
  </r>
  <r>
    <n v="439407"/>
    <x v="16"/>
    <x v="2"/>
    <x v="51"/>
    <x v="5"/>
    <x v="0"/>
    <x v="1128"/>
    <d v="2013-06-24T00:00:00"/>
    <x v="0"/>
    <s v="No"/>
    <x v="5"/>
    <x v="9"/>
    <x v="3"/>
    <s v="Q2"/>
  </r>
  <r>
    <n v="1030215"/>
    <x v="82"/>
    <x v="1"/>
    <x v="13"/>
    <x v="28"/>
    <x v="0"/>
    <x v="95"/>
    <d v="2014-09-16T00:00:00"/>
    <x v="0"/>
    <s v="No"/>
    <x v="28"/>
    <x v="0"/>
    <x v="1"/>
    <s v="Q3"/>
  </r>
  <r>
    <n v="409360"/>
    <x v="19"/>
    <x v="0"/>
    <x v="5"/>
    <x v="0"/>
    <x v="2"/>
    <x v="1047"/>
    <d v="2013-05-21T00:00:00"/>
    <x v="0"/>
    <s v="No"/>
    <x v="0"/>
    <x v="2"/>
    <x v="3"/>
    <s v="Q2"/>
  </r>
  <r>
    <n v="652402"/>
    <x v="410"/>
    <x v="1"/>
    <x v="22"/>
    <x v="13"/>
    <x v="0"/>
    <x v="635"/>
    <d v="2014-02-27T00:00:00"/>
    <x v="0"/>
    <s v="No"/>
    <x v="13"/>
    <x v="42"/>
    <x v="1"/>
    <s v="Q1"/>
  </r>
  <r>
    <n v="1662453"/>
    <x v="1"/>
    <x v="1"/>
    <x v="13"/>
    <x v="1"/>
    <x v="0"/>
    <x v="389"/>
    <d v="2015-11-19T00:00:00"/>
    <x v="0"/>
    <s v="Yes"/>
    <x v="1"/>
    <x v="0"/>
    <x v="0"/>
    <s v="Q4"/>
  </r>
  <r>
    <n v="1283567"/>
    <x v="19"/>
    <x v="7"/>
    <x v="39"/>
    <x v="14"/>
    <x v="0"/>
    <x v="1320"/>
    <d v="2015-03-15T00:00:00"/>
    <x v="0"/>
    <s v="No"/>
    <x v="14"/>
    <x v="0"/>
    <x v="0"/>
    <s v="Q1"/>
  </r>
  <r>
    <n v="1181139"/>
    <x v="23"/>
    <x v="5"/>
    <x v="12"/>
    <x v="34"/>
    <x v="3"/>
    <x v="960"/>
    <d v="2015-06-01T00:00:00"/>
    <x v="0"/>
    <s v="No"/>
    <x v="34"/>
    <x v="13"/>
    <x v="0"/>
    <s v="Q2"/>
  </r>
  <r>
    <n v="1602148"/>
    <x v="10"/>
    <x v="0"/>
    <x v="0"/>
    <x v="7"/>
    <x v="0"/>
    <x v="839"/>
    <d v="2015-10-10T00:00:00"/>
    <x v="0"/>
    <s v="No"/>
    <x v="7"/>
    <x v="0"/>
    <x v="0"/>
    <s v="Q4"/>
  </r>
  <r>
    <n v="2065184"/>
    <x v="19"/>
    <x v="2"/>
    <x v="24"/>
    <x v="4"/>
    <x v="1"/>
    <x v="124"/>
    <d v="2016-08-17T00:00:00"/>
    <x v="0"/>
    <s v="No"/>
    <x v="4"/>
    <x v="1"/>
    <x v="2"/>
    <s v="Q3"/>
  </r>
  <r>
    <n v="1204862"/>
    <x v="959"/>
    <x v="1"/>
    <x v="27"/>
    <x v="41"/>
    <x v="0"/>
    <x v="20"/>
    <d v="2015-01-22T00:00:00"/>
    <x v="0"/>
    <s v="No"/>
    <x v="41"/>
    <x v="0"/>
    <x v="0"/>
    <s v="Q1"/>
  </r>
  <r>
    <n v="982911"/>
    <x v="45"/>
    <x v="2"/>
    <x v="24"/>
    <x v="0"/>
    <x v="0"/>
    <x v="98"/>
    <d v="2014-08-13T00:00:00"/>
    <x v="0"/>
    <s v="No"/>
    <x v="0"/>
    <x v="0"/>
    <x v="1"/>
    <s v="Q3"/>
  </r>
  <r>
    <n v="1001578"/>
    <x v="88"/>
    <x v="7"/>
    <x v="19"/>
    <x v="12"/>
    <x v="0"/>
    <x v="801"/>
    <d v="2014-08-26T00:00:00"/>
    <x v="0"/>
    <s v="No"/>
    <x v="12"/>
    <x v="0"/>
    <x v="1"/>
    <s v="Q3"/>
  </r>
  <r>
    <n v="1776664"/>
    <x v="130"/>
    <x v="1"/>
    <x v="1"/>
    <x v="9"/>
    <x v="0"/>
    <x v="1021"/>
    <d v="2016-07-02T00:00:00"/>
    <x v="0"/>
    <s v="No"/>
    <x v="9"/>
    <x v="0"/>
    <x v="2"/>
    <s v="Q3"/>
  </r>
  <r>
    <n v="762774"/>
    <x v="10"/>
    <x v="2"/>
    <x v="35"/>
    <x v="13"/>
    <x v="0"/>
    <x v="32"/>
    <d v="2014-03-21T00:00:00"/>
    <x v="0"/>
    <s v="No"/>
    <x v="13"/>
    <x v="9"/>
    <x v="1"/>
    <s v="Q1"/>
  </r>
  <r>
    <n v="982254"/>
    <x v="268"/>
    <x v="1"/>
    <x v="22"/>
    <x v="13"/>
    <x v="0"/>
    <x v="98"/>
    <d v="2014-08-15T00:00:00"/>
    <x v="0"/>
    <s v="Yes"/>
    <x v="13"/>
    <x v="4"/>
    <x v="1"/>
    <s v="Q3"/>
  </r>
  <r>
    <n v="381983"/>
    <x v="30"/>
    <x v="5"/>
    <x v="9"/>
    <x v="29"/>
    <x v="2"/>
    <x v="19"/>
    <d v="2013-04-15T00:00:00"/>
    <x v="0"/>
    <s v="No"/>
    <x v="29"/>
    <x v="0"/>
    <x v="3"/>
    <s v="Q2"/>
  </r>
  <r>
    <n v="728713"/>
    <x v="896"/>
    <x v="1"/>
    <x v="27"/>
    <x v="20"/>
    <x v="3"/>
    <x v="835"/>
    <d v="2014-02-25T00:00:00"/>
    <x v="0"/>
    <s v="No"/>
    <x v="20"/>
    <x v="1"/>
    <x v="1"/>
    <s v="Q1"/>
  </r>
  <r>
    <n v="434756"/>
    <x v="14"/>
    <x v="2"/>
    <x v="24"/>
    <x v="13"/>
    <x v="0"/>
    <x v="1151"/>
    <d v="2013-06-17T00:00:00"/>
    <x v="0"/>
    <s v="Yes"/>
    <x v="13"/>
    <x v="0"/>
    <x v="3"/>
    <s v="Q2"/>
  </r>
  <r>
    <n v="2017929"/>
    <x v="51"/>
    <x v="4"/>
    <x v="6"/>
    <x v="2"/>
    <x v="0"/>
    <x v="125"/>
    <d v="2016-07-19T00:00:00"/>
    <x v="0"/>
    <s v="No"/>
    <x v="2"/>
    <x v="0"/>
    <x v="2"/>
    <s v="Q3"/>
  </r>
  <r>
    <n v="454980"/>
    <x v="19"/>
    <x v="0"/>
    <x v="0"/>
    <x v="0"/>
    <x v="1"/>
    <x v="390"/>
    <d v="2013-07-25T00:00:00"/>
    <x v="0"/>
    <s v="No"/>
    <x v="0"/>
    <x v="19"/>
    <x v="3"/>
    <s v="Q3"/>
  </r>
  <r>
    <n v="1581689"/>
    <x v="12"/>
    <x v="6"/>
    <x v="11"/>
    <x v="20"/>
    <x v="0"/>
    <x v="144"/>
    <d v="2015-09-30T00:00:00"/>
    <x v="0"/>
    <s v="No"/>
    <x v="20"/>
    <x v="6"/>
    <x v="0"/>
    <s v="Q3"/>
  </r>
  <r>
    <n v="1007513"/>
    <x v="17"/>
    <x v="3"/>
    <x v="8"/>
    <x v="10"/>
    <x v="0"/>
    <x v="961"/>
    <d v="2014-08-29T00:00:00"/>
    <x v="0"/>
    <s v="No"/>
    <x v="10"/>
    <x v="0"/>
    <x v="1"/>
    <s v="Q3"/>
  </r>
  <r>
    <n v="2117132"/>
    <x v="290"/>
    <x v="4"/>
    <x v="6"/>
    <x v="25"/>
    <x v="0"/>
    <x v="1268"/>
    <d v="2016-09-16T00:00:00"/>
    <x v="0"/>
    <s v="No"/>
    <x v="25"/>
    <x v="0"/>
    <x v="2"/>
    <s v="Q3"/>
  </r>
  <r>
    <n v="1455313"/>
    <x v="17"/>
    <x v="3"/>
    <x v="3"/>
    <x v="8"/>
    <x v="0"/>
    <x v="782"/>
    <d v="2015-07-07T00:00:00"/>
    <x v="0"/>
    <s v="No"/>
    <x v="8"/>
    <x v="0"/>
    <x v="0"/>
    <s v="Q3"/>
  </r>
  <r>
    <n v="524610"/>
    <x v="1"/>
    <x v="0"/>
    <x v="0"/>
    <x v="0"/>
    <x v="0"/>
    <x v="474"/>
    <d v="2013-12-09T00:00:00"/>
    <x v="0"/>
    <s v="No"/>
    <x v="0"/>
    <x v="0"/>
    <x v="3"/>
    <s v="Q4"/>
  </r>
  <r>
    <n v="1194639"/>
    <x v="14"/>
    <x v="2"/>
    <x v="17"/>
    <x v="0"/>
    <x v="0"/>
    <x v="751"/>
    <d v="2015-01-15T00:00:00"/>
    <x v="0"/>
    <s v="No"/>
    <x v="0"/>
    <x v="0"/>
    <x v="0"/>
    <s v="Q1"/>
  </r>
  <r>
    <n v="599234"/>
    <x v="1"/>
    <x v="0"/>
    <x v="0"/>
    <x v="7"/>
    <x v="3"/>
    <x v="927"/>
    <d v="2013-11-21T00:00:00"/>
    <x v="0"/>
    <s v="No"/>
    <x v="7"/>
    <x v="21"/>
    <x v="3"/>
    <s v="Q4"/>
  </r>
  <r>
    <n v="1621502"/>
    <x v="614"/>
    <x v="1"/>
    <x v="13"/>
    <x v="13"/>
    <x v="0"/>
    <x v="234"/>
    <d v="2015-10-23T00:00:00"/>
    <x v="0"/>
    <s v="No"/>
    <x v="13"/>
    <x v="0"/>
    <x v="0"/>
    <s v="Q4"/>
  </r>
  <r>
    <n v="1514697"/>
    <x v="9"/>
    <x v="3"/>
    <x v="8"/>
    <x v="12"/>
    <x v="0"/>
    <x v="1023"/>
    <d v="2015-12-08T00:00:00"/>
    <x v="0"/>
    <s v="No"/>
    <x v="12"/>
    <x v="0"/>
    <x v="0"/>
    <s v="Q4"/>
  </r>
  <r>
    <n v="720130"/>
    <x v="62"/>
    <x v="1"/>
    <x v="22"/>
    <x v="18"/>
    <x v="0"/>
    <x v="725"/>
    <d v="2014-02-20T00:00:00"/>
    <x v="0"/>
    <s v="No"/>
    <x v="18"/>
    <x v="1"/>
    <x v="1"/>
    <s v="Q1"/>
  </r>
  <r>
    <n v="1615484"/>
    <x v="48"/>
    <x v="4"/>
    <x v="6"/>
    <x v="9"/>
    <x v="0"/>
    <x v="0"/>
    <d v="2015-10-22T00:00:00"/>
    <x v="0"/>
    <s v="No"/>
    <x v="9"/>
    <x v="4"/>
    <x v="0"/>
    <s v="Q4"/>
  </r>
  <r>
    <n v="1241684"/>
    <x v="548"/>
    <x v="1"/>
    <x v="13"/>
    <x v="9"/>
    <x v="0"/>
    <x v="281"/>
    <d v="2015-02-16T00:00:00"/>
    <x v="0"/>
    <s v="No"/>
    <x v="9"/>
    <x v="0"/>
    <x v="0"/>
    <s v="Q1"/>
  </r>
  <r>
    <n v="1076231"/>
    <x v="14"/>
    <x v="2"/>
    <x v="48"/>
    <x v="0"/>
    <x v="0"/>
    <x v="939"/>
    <d v="2014-10-17T00:00:00"/>
    <x v="0"/>
    <s v="No"/>
    <x v="0"/>
    <x v="0"/>
    <x v="1"/>
    <s v="Q4"/>
  </r>
  <r>
    <n v="1822733"/>
    <x v="16"/>
    <x v="2"/>
    <x v="40"/>
    <x v="13"/>
    <x v="0"/>
    <x v="1035"/>
    <d v="2016-09-03T00:00:00"/>
    <x v="0"/>
    <s v="No"/>
    <x v="13"/>
    <x v="13"/>
    <x v="2"/>
    <s v="Q3"/>
  </r>
  <r>
    <n v="481002"/>
    <x v="4"/>
    <x v="3"/>
    <x v="3"/>
    <x v="14"/>
    <x v="0"/>
    <x v="822"/>
    <d v="2013-07-31T00:00:00"/>
    <x v="0"/>
    <s v="No"/>
    <x v="14"/>
    <x v="0"/>
    <x v="3"/>
    <s v="Q3"/>
  </r>
  <r>
    <n v="275475"/>
    <x v="8"/>
    <x v="5"/>
    <x v="36"/>
    <x v="0"/>
    <x v="1"/>
    <x v="573"/>
    <d v="2013-01-30T00:00:00"/>
    <x v="0"/>
    <s v="No"/>
    <x v="0"/>
    <x v="1"/>
    <x v="3"/>
    <s v="Q1"/>
  </r>
  <r>
    <n v="625762"/>
    <x v="14"/>
    <x v="1"/>
    <x v="4"/>
    <x v="9"/>
    <x v="0"/>
    <x v="942"/>
    <d v="2013-12-17T00:00:00"/>
    <x v="0"/>
    <s v="No"/>
    <x v="9"/>
    <x v="54"/>
    <x v="3"/>
    <s v="Q3"/>
  </r>
  <r>
    <n v="1213324"/>
    <x v="8"/>
    <x v="0"/>
    <x v="42"/>
    <x v="5"/>
    <x v="1"/>
    <x v="48"/>
    <d v="2015-03-02T00:00:00"/>
    <x v="0"/>
    <s v="Yes"/>
    <x v="5"/>
    <x v="33"/>
    <x v="0"/>
    <s v="Q1"/>
  </r>
  <r>
    <n v="1918724"/>
    <x v="19"/>
    <x v="0"/>
    <x v="0"/>
    <x v="9"/>
    <x v="0"/>
    <x v="278"/>
    <d v="2016-12-05T00:00:00"/>
    <x v="0"/>
    <s v="No"/>
    <x v="9"/>
    <x v="18"/>
    <x v="2"/>
    <s v="Q4"/>
  </r>
  <r>
    <n v="1553896"/>
    <x v="17"/>
    <x v="3"/>
    <x v="44"/>
    <x v="17"/>
    <x v="0"/>
    <x v="337"/>
    <d v="2015-08-09T00:00:00"/>
    <x v="0"/>
    <s v="No"/>
    <x v="17"/>
    <x v="20"/>
    <x v="0"/>
    <s v="Q2"/>
  </r>
  <r>
    <n v="2104797"/>
    <x v="93"/>
    <x v="0"/>
    <x v="0"/>
    <x v="7"/>
    <x v="0"/>
    <x v="881"/>
    <d v="2016-09-09T00:00:00"/>
    <x v="0"/>
    <s v="Yes"/>
    <x v="7"/>
    <x v="0"/>
    <x v="2"/>
    <s v="Q3"/>
  </r>
  <r>
    <n v="372732"/>
    <x v="19"/>
    <x v="5"/>
    <x v="12"/>
    <x v="19"/>
    <x v="1"/>
    <x v="157"/>
    <d v="2013-03-04T00:00:00"/>
    <x v="0"/>
    <s v="Yes"/>
    <x v="19"/>
    <x v="27"/>
    <x v="3"/>
    <s v="Q1"/>
  </r>
  <r>
    <n v="1742524"/>
    <x v="4"/>
    <x v="3"/>
    <x v="25"/>
    <x v="4"/>
    <x v="2"/>
    <x v="162"/>
    <d v="2016-01-14T00:00:00"/>
    <x v="0"/>
    <s v="No"/>
    <x v="4"/>
    <x v="0"/>
    <x v="2"/>
    <s v="Q1"/>
  </r>
  <r>
    <n v="2073754"/>
    <x v="37"/>
    <x v="7"/>
    <x v="56"/>
    <x v="5"/>
    <x v="0"/>
    <x v="681"/>
    <d v="2016-08-24T00:00:00"/>
    <x v="0"/>
    <s v="Yes"/>
    <x v="5"/>
    <x v="6"/>
    <x v="2"/>
    <s v="Q3"/>
  </r>
  <r>
    <n v="1795104"/>
    <x v="33"/>
    <x v="4"/>
    <x v="6"/>
    <x v="0"/>
    <x v="0"/>
    <x v="480"/>
    <d v="2016-02-19T00:00:00"/>
    <x v="0"/>
    <s v="No"/>
    <x v="0"/>
    <x v="0"/>
    <x v="2"/>
    <s v="Q1"/>
  </r>
  <r>
    <n v="2045391"/>
    <x v="6"/>
    <x v="5"/>
    <x v="9"/>
    <x v="9"/>
    <x v="1"/>
    <x v="431"/>
    <d v="2016-05-08T00:00:00"/>
    <x v="0"/>
    <s v="No"/>
    <x v="9"/>
    <x v="18"/>
    <x v="2"/>
    <s v="Q1"/>
  </r>
  <r>
    <n v="748785"/>
    <x v="501"/>
    <x v="1"/>
    <x v="4"/>
    <x v="24"/>
    <x v="0"/>
    <x v="556"/>
    <d v="2014-07-03T00:00:00"/>
    <x v="0"/>
    <s v="No"/>
    <x v="24"/>
    <x v="0"/>
    <x v="1"/>
    <s v="Q3"/>
  </r>
  <r>
    <n v="1485598"/>
    <x v="9"/>
    <x v="3"/>
    <x v="25"/>
    <x v="14"/>
    <x v="1"/>
    <x v="119"/>
    <d v="2015-08-17T00:00:00"/>
    <x v="0"/>
    <s v="No"/>
    <x v="14"/>
    <x v="28"/>
    <x v="0"/>
    <s v="Q3"/>
  </r>
  <r>
    <n v="1111151"/>
    <x v="650"/>
    <x v="1"/>
    <x v="27"/>
    <x v="13"/>
    <x v="0"/>
    <x v="197"/>
    <d v="2014-11-11T00:00:00"/>
    <x v="0"/>
    <s v="No"/>
    <x v="13"/>
    <x v="0"/>
    <x v="1"/>
    <s v="Q4"/>
  </r>
  <r>
    <n v="1370739"/>
    <x v="8"/>
    <x v="5"/>
    <x v="15"/>
    <x v="14"/>
    <x v="0"/>
    <x v="208"/>
    <d v="2015-12-05T00:00:00"/>
    <x v="0"/>
    <s v="No"/>
    <x v="14"/>
    <x v="0"/>
    <x v="0"/>
    <s v="Q4"/>
  </r>
  <r>
    <n v="1306054"/>
    <x v="10"/>
    <x v="2"/>
    <x v="48"/>
    <x v="7"/>
    <x v="0"/>
    <x v="951"/>
    <d v="2015-03-28T00:00:00"/>
    <x v="0"/>
    <s v="No"/>
    <x v="7"/>
    <x v="0"/>
    <x v="0"/>
    <s v="Q1"/>
  </r>
  <r>
    <n v="734757"/>
    <x v="50"/>
    <x v="7"/>
    <x v="39"/>
    <x v="14"/>
    <x v="0"/>
    <x v="468"/>
    <d v="2014-02-27T00:00:00"/>
    <x v="0"/>
    <s v="Yes"/>
    <x v="14"/>
    <x v="0"/>
    <x v="1"/>
    <s v="Q1"/>
  </r>
  <r>
    <n v="1756514"/>
    <x v="179"/>
    <x v="0"/>
    <x v="0"/>
    <x v="26"/>
    <x v="0"/>
    <x v="413"/>
    <d v="2016-01-25T00:00:00"/>
    <x v="0"/>
    <s v="No"/>
    <x v="26"/>
    <x v="0"/>
    <x v="2"/>
    <s v="Q1"/>
  </r>
  <r>
    <n v="1842611"/>
    <x v="291"/>
    <x v="1"/>
    <x v="1"/>
    <x v="9"/>
    <x v="0"/>
    <x v="943"/>
    <d v="2016-03-21T00:00:00"/>
    <x v="0"/>
    <s v="Yes"/>
    <x v="9"/>
    <x v="0"/>
    <x v="2"/>
    <s v="Q1"/>
  </r>
  <r>
    <n v="1742981"/>
    <x v="10"/>
    <x v="5"/>
    <x v="15"/>
    <x v="7"/>
    <x v="1"/>
    <x v="162"/>
    <d v="2016-01-19T00:00:00"/>
    <x v="0"/>
    <s v="No"/>
    <x v="7"/>
    <x v="2"/>
    <x v="2"/>
    <s v="Q1"/>
  </r>
  <r>
    <n v="821188"/>
    <x v="16"/>
    <x v="2"/>
    <x v="24"/>
    <x v="0"/>
    <x v="1"/>
    <x v="51"/>
    <d v="2014-04-25T00:00:00"/>
    <x v="0"/>
    <s v="No"/>
    <x v="0"/>
    <x v="4"/>
    <x v="1"/>
    <s v="Q2"/>
  </r>
  <r>
    <n v="444866"/>
    <x v="8"/>
    <x v="2"/>
    <x v="17"/>
    <x v="5"/>
    <x v="0"/>
    <x v="1357"/>
    <d v="2013-06-28T00:00:00"/>
    <x v="0"/>
    <s v="No"/>
    <x v="5"/>
    <x v="0"/>
    <x v="3"/>
    <s v="Q2"/>
  </r>
  <r>
    <n v="1326284"/>
    <x v="1"/>
    <x v="0"/>
    <x v="0"/>
    <x v="46"/>
    <x v="0"/>
    <x v="151"/>
    <d v="2015-11-04T00:00:00"/>
    <x v="0"/>
    <s v="No"/>
    <x v="45"/>
    <x v="0"/>
    <x v="0"/>
    <s v="Q4"/>
  </r>
  <r>
    <n v="1649209"/>
    <x v="8"/>
    <x v="5"/>
    <x v="9"/>
    <x v="5"/>
    <x v="0"/>
    <x v="362"/>
    <d v="2015-10-11T00:00:00"/>
    <x v="0"/>
    <s v="Yes"/>
    <x v="5"/>
    <x v="0"/>
    <x v="0"/>
    <s v="Q4"/>
  </r>
  <r>
    <n v="1142034"/>
    <x v="62"/>
    <x v="1"/>
    <x v="22"/>
    <x v="8"/>
    <x v="0"/>
    <x v="89"/>
    <d v="2014-11-21T00:00:00"/>
    <x v="0"/>
    <s v="No"/>
    <x v="8"/>
    <x v="4"/>
    <x v="1"/>
    <s v="Q4"/>
  </r>
  <r>
    <n v="627844"/>
    <x v="615"/>
    <x v="5"/>
    <x v="12"/>
    <x v="27"/>
    <x v="1"/>
    <x v="287"/>
    <d v="2013-10-12T00:00:00"/>
    <x v="0"/>
    <s v="No"/>
    <x v="27"/>
    <x v="0"/>
    <x v="3"/>
    <s v="Q4"/>
  </r>
  <r>
    <n v="1310370"/>
    <x v="9"/>
    <x v="3"/>
    <x v="8"/>
    <x v="13"/>
    <x v="0"/>
    <x v="84"/>
    <d v="2015-01-04T00:00:00"/>
    <x v="0"/>
    <s v="No"/>
    <x v="13"/>
    <x v="0"/>
    <x v="0"/>
    <s v="Q1"/>
  </r>
  <r>
    <n v="1098624"/>
    <x v="45"/>
    <x v="5"/>
    <x v="9"/>
    <x v="7"/>
    <x v="0"/>
    <x v="1031"/>
    <d v="2014-03-11T00:00:00"/>
    <x v="0"/>
    <s v="Yes"/>
    <x v="7"/>
    <x v="0"/>
    <x v="1"/>
    <s v="Q1"/>
  </r>
  <r>
    <n v="1039934"/>
    <x v="8"/>
    <x v="5"/>
    <x v="12"/>
    <x v="7"/>
    <x v="1"/>
    <x v="598"/>
    <d v="2014-09-26T00:00:00"/>
    <x v="0"/>
    <s v="No"/>
    <x v="7"/>
    <x v="6"/>
    <x v="1"/>
    <s v="Q3"/>
  </r>
  <r>
    <n v="1521190"/>
    <x v="1"/>
    <x v="0"/>
    <x v="0"/>
    <x v="8"/>
    <x v="0"/>
    <x v="415"/>
    <d v="2015-08-17T00:00:00"/>
    <x v="0"/>
    <s v="No"/>
    <x v="8"/>
    <x v="0"/>
    <x v="0"/>
    <s v="Q3"/>
  </r>
  <r>
    <n v="1414784"/>
    <x v="960"/>
    <x v="0"/>
    <x v="5"/>
    <x v="5"/>
    <x v="0"/>
    <x v="7"/>
    <d v="2015-10-06T00:00:00"/>
    <x v="1"/>
    <s v="No"/>
    <x v="5"/>
    <x v="0"/>
    <x v="0"/>
    <s v="Q4"/>
  </r>
  <r>
    <n v="519938"/>
    <x v="11"/>
    <x v="1"/>
    <x v="22"/>
    <x v="2"/>
    <x v="0"/>
    <x v="406"/>
    <d v="2013-09-09T00:00:00"/>
    <x v="0"/>
    <s v="Yes"/>
    <x v="2"/>
    <x v="0"/>
    <x v="3"/>
    <s v="Q3"/>
  </r>
  <r>
    <n v="1274989"/>
    <x v="14"/>
    <x v="5"/>
    <x v="36"/>
    <x v="7"/>
    <x v="1"/>
    <x v="984"/>
    <d v="2015-11-03T00:00:00"/>
    <x v="0"/>
    <s v="No"/>
    <x v="7"/>
    <x v="18"/>
    <x v="0"/>
    <s v="Q3"/>
  </r>
  <r>
    <n v="1480900"/>
    <x v="35"/>
    <x v="0"/>
    <x v="0"/>
    <x v="18"/>
    <x v="0"/>
    <x v="297"/>
    <d v="2015-07-22T00:00:00"/>
    <x v="0"/>
    <s v="No"/>
    <x v="18"/>
    <x v="0"/>
    <x v="0"/>
    <s v="Q3"/>
  </r>
  <r>
    <n v="366108"/>
    <x v="68"/>
    <x v="0"/>
    <x v="0"/>
    <x v="6"/>
    <x v="0"/>
    <x v="693"/>
    <d v="2013-03-26T00:00:00"/>
    <x v="0"/>
    <s v="No"/>
    <x v="6"/>
    <x v="0"/>
    <x v="3"/>
    <s v="Q1"/>
  </r>
  <r>
    <n v="1853049"/>
    <x v="7"/>
    <x v="4"/>
    <x v="26"/>
    <x v="37"/>
    <x v="0"/>
    <x v="418"/>
    <d v="2016-03-28T00:00:00"/>
    <x v="0"/>
    <s v="No"/>
    <x v="37"/>
    <x v="0"/>
    <x v="2"/>
    <s v="Q1"/>
  </r>
  <r>
    <n v="673797"/>
    <x v="14"/>
    <x v="2"/>
    <x v="31"/>
    <x v="40"/>
    <x v="2"/>
    <x v="78"/>
    <d v="2014-01-27T00:00:00"/>
    <x v="0"/>
    <s v="Yes"/>
    <x v="40"/>
    <x v="16"/>
    <x v="1"/>
    <s v="Q1"/>
  </r>
  <r>
    <n v="458224"/>
    <x v="19"/>
    <x v="0"/>
    <x v="5"/>
    <x v="4"/>
    <x v="0"/>
    <x v="684"/>
    <d v="2013-07-18T00:00:00"/>
    <x v="0"/>
    <s v="No"/>
    <x v="4"/>
    <x v="4"/>
    <x v="3"/>
    <s v="Q3"/>
  </r>
  <r>
    <n v="955552"/>
    <x v="9"/>
    <x v="3"/>
    <x v="3"/>
    <x v="33"/>
    <x v="0"/>
    <x v="591"/>
    <d v="2014-07-26T00:00:00"/>
    <x v="0"/>
    <s v="No"/>
    <x v="33"/>
    <x v="0"/>
    <x v="1"/>
    <s v="Q3"/>
  </r>
  <r>
    <n v="777322"/>
    <x v="1"/>
    <x v="0"/>
    <x v="5"/>
    <x v="25"/>
    <x v="0"/>
    <x v="562"/>
    <d v="2014-03-25T00:00:00"/>
    <x v="0"/>
    <s v="No"/>
    <x v="25"/>
    <x v="0"/>
    <x v="1"/>
    <s v="Q1"/>
  </r>
  <r>
    <n v="1007852"/>
    <x v="17"/>
    <x v="3"/>
    <x v="44"/>
    <x v="20"/>
    <x v="0"/>
    <x v="961"/>
    <d v="2014-08-29T00:00:00"/>
    <x v="0"/>
    <s v="Yes"/>
    <x v="20"/>
    <x v="0"/>
    <x v="1"/>
    <s v="Q3"/>
  </r>
  <r>
    <n v="2053610"/>
    <x v="19"/>
    <x v="0"/>
    <x v="0"/>
    <x v="11"/>
    <x v="0"/>
    <x v="407"/>
    <d v="2016-09-08T00:00:00"/>
    <x v="0"/>
    <s v="No"/>
    <x v="11"/>
    <x v="0"/>
    <x v="2"/>
    <s v="Q3"/>
  </r>
  <r>
    <n v="1359802"/>
    <x v="16"/>
    <x v="2"/>
    <x v="31"/>
    <x v="13"/>
    <x v="0"/>
    <x v="317"/>
    <d v="2015-04-05T00:00:00"/>
    <x v="0"/>
    <s v="No"/>
    <x v="13"/>
    <x v="0"/>
    <x v="0"/>
    <s v="Q2"/>
  </r>
  <r>
    <n v="704578"/>
    <x v="723"/>
    <x v="1"/>
    <x v="13"/>
    <x v="26"/>
    <x v="0"/>
    <x v="917"/>
    <d v="2014-08-02T00:00:00"/>
    <x v="0"/>
    <s v="Yes"/>
    <x v="26"/>
    <x v="0"/>
    <x v="1"/>
    <s v="Q3"/>
  </r>
  <r>
    <n v="683345"/>
    <x v="16"/>
    <x v="2"/>
    <x v="30"/>
    <x v="5"/>
    <x v="0"/>
    <x v="602"/>
    <d v="2014-01-23T00:00:00"/>
    <x v="0"/>
    <s v="No"/>
    <x v="5"/>
    <x v="0"/>
    <x v="1"/>
    <s v="Q1"/>
  </r>
  <r>
    <n v="1485460"/>
    <x v="26"/>
    <x v="0"/>
    <x v="0"/>
    <x v="13"/>
    <x v="0"/>
    <x v="119"/>
    <d v="2015-07-24T00:00:00"/>
    <x v="0"/>
    <s v="No"/>
    <x v="13"/>
    <x v="0"/>
    <x v="0"/>
    <s v="Q3"/>
  </r>
  <r>
    <n v="1081473"/>
    <x v="50"/>
    <x v="7"/>
    <x v="19"/>
    <x v="7"/>
    <x v="0"/>
    <x v="91"/>
    <d v="2014-10-22T00:00:00"/>
    <x v="0"/>
    <s v="No"/>
    <x v="7"/>
    <x v="0"/>
    <x v="1"/>
    <s v="Q4"/>
  </r>
  <r>
    <n v="844407"/>
    <x v="16"/>
    <x v="2"/>
    <x v="30"/>
    <x v="35"/>
    <x v="0"/>
    <x v="313"/>
    <d v="2014-08-05T00:00:00"/>
    <x v="0"/>
    <s v="No"/>
    <x v="35"/>
    <x v="0"/>
    <x v="1"/>
    <s v="Q3"/>
  </r>
  <r>
    <n v="1229212"/>
    <x v="5"/>
    <x v="1"/>
    <x v="1"/>
    <x v="14"/>
    <x v="0"/>
    <x v="190"/>
    <d v="2015-06-02T00:00:00"/>
    <x v="0"/>
    <s v="No"/>
    <x v="14"/>
    <x v="0"/>
    <x v="0"/>
    <s v="Q2"/>
  </r>
  <r>
    <n v="437890"/>
    <x v="19"/>
    <x v="5"/>
    <x v="12"/>
    <x v="7"/>
    <x v="0"/>
    <x v="473"/>
    <d v="2013-06-21T00:00:00"/>
    <x v="0"/>
    <s v="No"/>
    <x v="7"/>
    <x v="1"/>
    <x v="3"/>
    <s v="Q2"/>
  </r>
  <r>
    <n v="751028"/>
    <x v="758"/>
    <x v="5"/>
    <x v="12"/>
    <x v="7"/>
    <x v="2"/>
    <x v="1269"/>
    <d v="2014-10-03T00:00:00"/>
    <x v="0"/>
    <s v="No"/>
    <x v="7"/>
    <x v="18"/>
    <x v="1"/>
    <s v="Q3"/>
  </r>
  <r>
    <n v="1429056"/>
    <x v="20"/>
    <x v="2"/>
    <x v="35"/>
    <x v="13"/>
    <x v="0"/>
    <x v="733"/>
    <d v="2015-06-19T00:00:00"/>
    <x v="0"/>
    <s v="No"/>
    <x v="13"/>
    <x v="0"/>
    <x v="0"/>
    <s v="Q2"/>
  </r>
  <r>
    <n v="1333661"/>
    <x v="1"/>
    <x v="0"/>
    <x v="0"/>
    <x v="8"/>
    <x v="0"/>
    <x v="344"/>
    <d v="2015-04-20T00:00:00"/>
    <x v="0"/>
    <s v="Yes"/>
    <x v="8"/>
    <x v="6"/>
    <x v="0"/>
    <s v="Q2"/>
  </r>
  <r>
    <n v="1117918"/>
    <x v="17"/>
    <x v="3"/>
    <x v="8"/>
    <x v="7"/>
    <x v="0"/>
    <x v="858"/>
    <d v="2014-11-14T00:00:00"/>
    <x v="0"/>
    <s v="No"/>
    <x v="7"/>
    <x v="0"/>
    <x v="1"/>
    <s v="Q4"/>
  </r>
  <r>
    <n v="513549"/>
    <x v="62"/>
    <x v="2"/>
    <x v="24"/>
    <x v="20"/>
    <x v="3"/>
    <x v="1242"/>
    <d v="2013-04-09T00:00:00"/>
    <x v="0"/>
    <s v="No"/>
    <x v="20"/>
    <x v="13"/>
    <x v="3"/>
    <s v="Q1"/>
  </r>
  <r>
    <n v="384179"/>
    <x v="45"/>
    <x v="5"/>
    <x v="12"/>
    <x v="14"/>
    <x v="3"/>
    <x v="346"/>
    <d v="2013-04-18T00:00:00"/>
    <x v="0"/>
    <s v="No"/>
    <x v="14"/>
    <x v="1"/>
    <x v="3"/>
    <s v="Q2"/>
  </r>
  <r>
    <n v="950234"/>
    <x v="20"/>
    <x v="0"/>
    <x v="37"/>
    <x v="53"/>
    <x v="1"/>
    <x v="360"/>
    <d v="2014-07-25T00:00:00"/>
    <x v="0"/>
    <s v="No"/>
    <x v="51"/>
    <x v="4"/>
    <x v="1"/>
    <s v="Q3"/>
  </r>
  <r>
    <n v="2041356"/>
    <x v="961"/>
    <x v="1"/>
    <x v="13"/>
    <x v="53"/>
    <x v="0"/>
    <x v="730"/>
    <d v="2016-02-08T00:00:00"/>
    <x v="0"/>
    <s v="Yes"/>
    <x v="51"/>
    <x v="0"/>
    <x v="2"/>
    <s v="Q1"/>
  </r>
  <r>
    <n v="1893449"/>
    <x v="290"/>
    <x v="4"/>
    <x v="6"/>
    <x v="4"/>
    <x v="0"/>
    <x v="116"/>
    <d v="2016-04-23T00:00:00"/>
    <x v="0"/>
    <s v="No"/>
    <x v="4"/>
    <x v="0"/>
    <x v="2"/>
    <s v="Q2"/>
  </r>
  <r>
    <n v="1227882"/>
    <x v="18"/>
    <x v="0"/>
    <x v="0"/>
    <x v="7"/>
    <x v="0"/>
    <x v="1172"/>
    <d v="2015-05-02T00:00:00"/>
    <x v="0"/>
    <s v="Yes"/>
    <x v="7"/>
    <x v="0"/>
    <x v="0"/>
    <s v="Q2"/>
  </r>
  <r>
    <n v="243267"/>
    <x v="127"/>
    <x v="0"/>
    <x v="0"/>
    <x v="10"/>
    <x v="1"/>
    <x v="493"/>
    <d v="2013-01-22T00:00:00"/>
    <x v="0"/>
    <s v="No"/>
    <x v="10"/>
    <x v="6"/>
    <x v="3"/>
    <s v="Q1"/>
  </r>
  <r>
    <n v="798659"/>
    <x v="19"/>
    <x v="1"/>
    <x v="13"/>
    <x v="0"/>
    <x v="0"/>
    <x v="910"/>
    <d v="2014-08-04T00:00:00"/>
    <x v="0"/>
    <s v="Yes"/>
    <x v="0"/>
    <x v="0"/>
    <x v="1"/>
    <s v="Q3"/>
  </r>
  <r>
    <n v="1083394"/>
    <x v="93"/>
    <x v="0"/>
    <x v="0"/>
    <x v="15"/>
    <x v="1"/>
    <x v="264"/>
    <d v="2014-10-28T00:00:00"/>
    <x v="0"/>
    <s v="Yes"/>
    <x v="15"/>
    <x v="2"/>
    <x v="1"/>
    <s v="Q4"/>
  </r>
  <r>
    <n v="1761008"/>
    <x v="20"/>
    <x v="5"/>
    <x v="14"/>
    <x v="9"/>
    <x v="0"/>
    <x v="263"/>
    <d v="2016-01-27T00:00:00"/>
    <x v="0"/>
    <s v="No"/>
    <x v="9"/>
    <x v="0"/>
    <x v="2"/>
    <s v="Q1"/>
  </r>
  <r>
    <n v="1455578"/>
    <x v="10"/>
    <x v="5"/>
    <x v="12"/>
    <x v="10"/>
    <x v="0"/>
    <x v="782"/>
    <d v="2015-07-07T00:00:00"/>
    <x v="0"/>
    <s v="No"/>
    <x v="10"/>
    <x v="0"/>
    <x v="0"/>
    <s v="Q3"/>
  </r>
  <r>
    <n v="656578"/>
    <x v="250"/>
    <x v="5"/>
    <x v="9"/>
    <x v="5"/>
    <x v="1"/>
    <x v="23"/>
    <d v="2014-07-01T00:00:00"/>
    <x v="0"/>
    <s v="No"/>
    <x v="5"/>
    <x v="15"/>
    <x v="1"/>
    <s v="Q2"/>
  </r>
  <r>
    <n v="1040779"/>
    <x v="20"/>
    <x v="0"/>
    <x v="0"/>
    <x v="5"/>
    <x v="0"/>
    <x v="922"/>
    <d v="2014-09-23T00:00:00"/>
    <x v="0"/>
    <s v="No"/>
    <x v="5"/>
    <x v="0"/>
    <x v="1"/>
    <s v="Q3"/>
  </r>
  <r>
    <n v="495474"/>
    <x v="16"/>
    <x v="5"/>
    <x v="12"/>
    <x v="9"/>
    <x v="3"/>
    <x v="327"/>
    <d v="2013-08-20T00:00:00"/>
    <x v="0"/>
    <s v="No"/>
    <x v="9"/>
    <x v="1"/>
    <x v="3"/>
    <s v="Q3"/>
  </r>
  <r>
    <n v="1945269"/>
    <x v="17"/>
    <x v="3"/>
    <x v="3"/>
    <x v="42"/>
    <x v="0"/>
    <x v="863"/>
    <d v="2016-05-27T00:00:00"/>
    <x v="0"/>
    <s v="No"/>
    <x v="42"/>
    <x v="0"/>
    <x v="2"/>
    <s v="Q2"/>
  </r>
  <r>
    <n v="1023403"/>
    <x v="1"/>
    <x v="0"/>
    <x v="37"/>
    <x v="42"/>
    <x v="0"/>
    <x v="772"/>
    <d v="2014-10-09T00:00:00"/>
    <x v="0"/>
    <s v="Yes"/>
    <x v="42"/>
    <x v="0"/>
    <x v="1"/>
    <s v="Q4"/>
  </r>
  <r>
    <n v="1912547"/>
    <x v="8"/>
    <x v="5"/>
    <x v="9"/>
    <x v="39"/>
    <x v="0"/>
    <x v="767"/>
    <d v="2016-05-05T00:00:00"/>
    <x v="0"/>
    <s v="Yes"/>
    <x v="39"/>
    <x v="0"/>
    <x v="2"/>
    <s v="Q2"/>
  </r>
  <r>
    <n v="1932018"/>
    <x v="76"/>
    <x v="1"/>
    <x v="27"/>
    <x v="9"/>
    <x v="0"/>
    <x v="623"/>
    <d v="2016-05-19T00:00:00"/>
    <x v="0"/>
    <s v="Yes"/>
    <x v="9"/>
    <x v="0"/>
    <x v="2"/>
    <s v="Q2"/>
  </r>
  <r>
    <n v="905372"/>
    <x v="33"/>
    <x v="1"/>
    <x v="27"/>
    <x v="0"/>
    <x v="0"/>
    <x v="453"/>
    <d v="2014-06-25T00:00:00"/>
    <x v="0"/>
    <s v="No"/>
    <x v="0"/>
    <x v="6"/>
    <x v="1"/>
    <s v="Q2"/>
  </r>
  <r>
    <n v="2009966"/>
    <x v="8"/>
    <x v="5"/>
    <x v="12"/>
    <x v="0"/>
    <x v="2"/>
    <x v="658"/>
    <d v="2016-07-14T00:00:00"/>
    <x v="0"/>
    <s v="No"/>
    <x v="0"/>
    <x v="1"/>
    <x v="2"/>
    <s v="Q3"/>
  </r>
  <r>
    <n v="2099514"/>
    <x v="68"/>
    <x v="0"/>
    <x v="0"/>
    <x v="46"/>
    <x v="0"/>
    <x v="549"/>
    <d v="2016-07-09T00:00:00"/>
    <x v="0"/>
    <s v="No"/>
    <x v="45"/>
    <x v="0"/>
    <x v="2"/>
    <s v="Q3"/>
  </r>
  <r>
    <n v="1385783"/>
    <x v="19"/>
    <x v="5"/>
    <x v="12"/>
    <x v="12"/>
    <x v="0"/>
    <x v="222"/>
    <d v="2015-05-20T00:00:00"/>
    <x v="0"/>
    <s v="Yes"/>
    <x v="12"/>
    <x v="0"/>
    <x v="0"/>
    <s v="Q2"/>
  </r>
  <r>
    <n v="304742"/>
    <x v="17"/>
    <x v="3"/>
    <x v="44"/>
    <x v="17"/>
    <x v="0"/>
    <x v="1177"/>
    <d v="2013-06-02T00:00:00"/>
    <x v="0"/>
    <s v="No"/>
    <x v="17"/>
    <x v="0"/>
    <x v="3"/>
    <s v="Q2"/>
  </r>
  <r>
    <n v="270753"/>
    <x v="7"/>
    <x v="4"/>
    <x v="32"/>
    <x v="7"/>
    <x v="0"/>
    <x v="573"/>
    <d v="2013-01-29T00:00:00"/>
    <x v="0"/>
    <s v="No"/>
    <x v="7"/>
    <x v="0"/>
    <x v="3"/>
    <s v="Q1"/>
  </r>
  <r>
    <n v="534574"/>
    <x v="130"/>
    <x v="1"/>
    <x v="1"/>
    <x v="24"/>
    <x v="1"/>
    <x v="773"/>
    <d v="2013-09-20T00:00:00"/>
    <x v="0"/>
    <s v="No"/>
    <x v="24"/>
    <x v="1"/>
    <x v="3"/>
    <s v="Q3"/>
  </r>
  <r>
    <n v="424810"/>
    <x v="26"/>
    <x v="0"/>
    <x v="5"/>
    <x v="15"/>
    <x v="0"/>
    <x v="1020"/>
    <d v="2013-06-06T00:00:00"/>
    <x v="0"/>
    <s v="No"/>
    <x v="15"/>
    <x v="13"/>
    <x v="3"/>
    <s v="Q2"/>
  </r>
  <r>
    <n v="747357"/>
    <x v="4"/>
    <x v="3"/>
    <x v="8"/>
    <x v="9"/>
    <x v="0"/>
    <x v="1150"/>
    <d v="2014-06-03T00:00:00"/>
    <x v="0"/>
    <s v="No"/>
    <x v="9"/>
    <x v="0"/>
    <x v="1"/>
    <s v="Q2"/>
  </r>
  <r>
    <n v="1578567"/>
    <x v="962"/>
    <x v="1"/>
    <x v="4"/>
    <x v="0"/>
    <x v="3"/>
    <x v="236"/>
    <d v="2015-09-29T00:00:00"/>
    <x v="0"/>
    <s v="Yes"/>
    <x v="0"/>
    <x v="2"/>
    <x v="0"/>
    <s v="Q3"/>
  </r>
  <r>
    <n v="1170020"/>
    <x v="33"/>
    <x v="4"/>
    <x v="6"/>
    <x v="10"/>
    <x v="0"/>
    <x v="424"/>
    <d v="2014-12-24T00:00:00"/>
    <x v="0"/>
    <s v="No"/>
    <x v="10"/>
    <x v="0"/>
    <x v="1"/>
    <s v="Q4"/>
  </r>
  <r>
    <n v="1778561"/>
    <x v="16"/>
    <x v="2"/>
    <x v="57"/>
    <x v="18"/>
    <x v="3"/>
    <x v="374"/>
    <d v="2016-08-02T00:00:00"/>
    <x v="0"/>
    <s v="No"/>
    <x v="18"/>
    <x v="0"/>
    <x v="2"/>
    <s v="Q3"/>
  </r>
  <r>
    <n v="1888145"/>
    <x v="405"/>
    <x v="5"/>
    <x v="12"/>
    <x v="0"/>
    <x v="0"/>
    <x v="66"/>
    <d v="2016-04-25T00:00:00"/>
    <x v="0"/>
    <s v="Yes"/>
    <x v="0"/>
    <x v="2"/>
    <x v="2"/>
    <s v="Q2"/>
  </r>
  <r>
    <n v="491228"/>
    <x v="169"/>
    <x v="1"/>
    <x v="1"/>
    <x v="27"/>
    <x v="2"/>
    <x v="569"/>
    <d v="2013-08-15T00:00:00"/>
    <x v="0"/>
    <s v="No"/>
    <x v="27"/>
    <x v="4"/>
    <x v="3"/>
    <s v="Q3"/>
  </r>
  <r>
    <n v="408063"/>
    <x v="16"/>
    <x v="2"/>
    <x v="10"/>
    <x v="12"/>
    <x v="1"/>
    <x v="875"/>
    <d v="2013-05-16T00:00:00"/>
    <x v="0"/>
    <s v="No"/>
    <x v="12"/>
    <x v="1"/>
    <x v="3"/>
    <s v="Q2"/>
  </r>
  <r>
    <n v="1526102"/>
    <x v="17"/>
    <x v="3"/>
    <x v="8"/>
    <x v="13"/>
    <x v="0"/>
    <x v="384"/>
    <d v="2015-08-19T00:00:00"/>
    <x v="0"/>
    <s v="No"/>
    <x v="13"/>
    <x v="0"/>
    <x v="0"/>
    <s v="Q3"/>
  </r>
  <r>
    <n v="1332383"/>
    <x v="100"/>
    <x v="1"/>
    <x v="22"/>
    <x v="14"/>
    <x v="0"/>
    <x v="344"/>
    <d v="2015-04-20T00:00:00"/>
    <x v="0"/>
    <s v="No"/>
    <x v="14"/>
    <x v="6"/>
    <x v="0"/>
    <s v="Q2"/>
  </r>
  <r>
    <n v="1119997"/>
    <x v="103"/>
    <x v="1"/>
    <x v="4"/>
    <x v="7"/>
    <x v="3"/>
    <x v="954"/>
    <d v="2014-11-20T00:00:00"/>
    <x v="0"/>
    <s v="No"/>
    <x v="7"/>
    <x v="9"/>
    <x v="1"/>
    <s v="Q4"/>
  </r>
  <r>
    <n v="1455241"/>
    <x v="340"/>
    <x v="1"/>
    <x v="22"/>
    <x v="7"/>
    <x v="0"/>
    <x v="782"/>
    <d v="2015-07-07T00:00:00"/>
    <x v="0"/>
    <s v="No"/>
    <x v="7"/>
    <x v="0"/>
    <x v="0"/>
    <s v="Q3"/>
  </r>
  <r>
    <n v="1428833"/>
    <x v="633"/>
    <x v="1"/>
    <x v="27"/>
    <x v="14"/>
    <x v="0"/>
    <x v="1249"/>
    <d v="2015-06-20T00:00:00"/>
    <x v="0"/>
    <s v="No"/>
    <x v="14"/>
    <x v="0"/>
    <x v="0"/>
    <s v="Q2"/>
  </r>
  <r>
    <n v="1979458"/>
    <x v="789"/>
    <x v="0"/>
    <x v="0"/>
    <x v="13"/>
    <x v="0"/>
    <x v="44"/>
    <d v="2016-06-22T00:00:00"/>
    <x v="0"/>
    <s v="No"/>
    <x v="13"/>
    <x v="0"/>
    <x v="2"/>
    <s v="Q2"/>
  </r>
  <r>
    <n v="669338"/>
    <x v="9"/>
    <x v="3"/>
    <x v="3"/>
    <x v="13"/>
    <x v="4"/>
    <x v="707"/>
    <d v="2014-01-21T00:00:00"/>
    <x v="0"/>
    <s v="No"/>
    <x v="13"/>
    <x v="19"/>
    <x v="1"/>
    <s v="Q1"/>
  </r>
  <r>
    <n v="1630129"/>
    <x v="93"/>
    <x v="0"/>
    <x v="0"/>
    <x v="7"/>
    <x v="0"/>
    <x v="185"/>
    <d v="2015-10-28T00:00:00"/>
    <x v="0"/>
    <s v="No"/>
    <x v="7"/>
    <x v="0"/>
    <x v="0"/>
    <s v="Q4"/>
  </r>
  <r>
    <n v="529537"/>
    <x v="16"/>
    <x v="2"/>
    <x v="24"/>
    <x v="2"/>
    <x v="1"/>
    <x v="375"/>
    <d v="2013-09-18T00:00:00"/>
    <x v="0"/>
    <s v="Yes"/>
    <x v="2"/>
    <x v="4"/>
    <x v="3"/>
    <s v="Q3"/>
  </r>
  <r>
    <n v="2077500"/>
    <x v="10"/>
    <x v="5"/>
    <x v="36"/>
    <x v="3"/>
    <x v="1"/>
    <x v="795"/>
    <d v="2016-08-24T00:00:00"/>
    <x v="0"/>
    <s v="No"/>
    <x v="3"/>
    <x v="4"/>
    <x v="2"/>
    <s v="Q3"/>
  </r>
  <r>
    <n v="1563094"/>
    <x v="10"/>
    <x v="8"/>
    <x v="33"/>
    <x v="33"/>
    <x v="1"/>
    <x v="470"/>
    <d v="2015-09-17T00:00:00"/>
    <x v="0"/>
    <s v="No"/>
    <x v="33"/>
    <x v="9"/>
    <x v="0"/>
    <s v="Q3"/>
  </r>
  <r>
    <n v="717096"/>
    <x v="10"/>
    <x v="5"/>
    <x v="12"/>
    <x v="44"/>
    <x v="0"/>
    <x v="1143"/>
    <d v="2014-02-16T00:00:00"/>
    <x v="0"/>
    <s v="No"/>
    <x v="43"/>
    <x v="0"/>
    <x v="1"/>
    <s v="Q1"/>
  </r>
  <r>
    <n v="971748"/>
    <x v="51"/>
    <x v="2"/>
    <x v="17"/>
    <x v="2"/>
    <x v="0"/>
    <x v="193"/>
    <d v="2014-08-08T00:00:00"/>
    <x v="0"/>
    <s v="No"/>
    <x v="2"/>
    <x v="18"/>
    <x v="1"/>
    <s v="Q2"/>
  </r>
  <r>
    <n v="546390"/>
    <x v="19"/>
    <x v="0"/>
    <x v="42"/>
    <x v="6"/>
    <x v="2"/>
    <x v="1319"/>
    <d v="2013-09-30T00:00:00"/>
    <x v="0"/>
    <s v="No"/>
    <x v="6"/>
    <x v="4"/>
    <x v="3"/>
    <s v="Q3"/>
  </r>
  <r>
    <n v="1336246"/>
    <x v="19"/>
    <x v="0"/>
    <x v="0"/>
    <x v="9"/>
    <x v="0"/>
    <x v="1123"/>
    <d v="2015-04-18T00:00:00"/>
    <x v="0"/>
    <s v="No"/>
    <x v="9"/>
    <x v="0"/>
    <x v="0"/>
    <s v="Q2"/>
  </r>
  <r>
    <n v="1982461"/>
    <x v="963"/>
    <x v="6"/>
    <x v="11"/>
    <x v="5"/>
    <x v="3"/>
    <x v="24"/>
    <d v="2016-06-30T00:00:00"/>
    <x v="0"/>
    <s v="No"/>
    <x v="5"/>
    <x v="21"/>
    <x v="2"/>
    <s v="Q2"/>
  </r>
  <r>
    <n v="1569098"/>
    <x v="10"/>
    <x v="5"/>
    <x v="12"/>
    <x v="5"/>
    <x v="0"/>
    <x v="541"/>
    <d v="2015-09-17T00:00:00"/>
    <x v="0"/>
    <s v="No"/>
    <x v="5"/>
    <x v="0"/>
    <x v="0"/>
    <s v="Q3"/>
  </r>
  <r>
    <n v="1098471"/>
    <x v="8"/>
    <x v="5"/>
    <x v="12"/>
    <x v="0"/>
    <x v="0"/>
    <x v="1031"/>
    <d v="2014-03-11T00:00:00"/>
    <x v="0"/>
    <s v="Yes"/>
    <x v="0"/>
    <x v="0"/>
    <x v="1"/>
    <s v="Q1"/>
  </r>
  <r>
    <n v="2010398"/>
    <x v="16"/>
    <x v="1"/>
    <x v="27"/>
    <x v="26"/>
    <x v="0"/>
    <x v="658"/>
    <d v="2016-07-13T00:00:00"/>
    <x v="0"/>
    <s v="No"/>
    <x v="26"/>
    <x v="0"/>
    <x v="2"/>
    <s v="Q3"/>
  </r>
  <r>
    <n v="641694"/>
    <x v="9"/>
    <x v="3"/>
    <x v="3"/>
    <x v="13"/>
    <x v="0"/>
    <x v="905"/>
    <d v="2013-12-18T00:00:00"/>
    <x v="0"/>
    <s v="No"/>
    <x v="13"/>
    <x v="0"/>
    <x v="3"/>
    <s v="Q4"/>
  </r>
  <r>
    <n v="1557110"/>
    <x v="489"/>
    <x v="1"/>
    <x v="22"/>
    <x v="25"/>
    <x v="0"/>
    <x v="270"/>
    <d v="2015-09-09T00:00:00"/>
    <x v="0"/>
    <s v="No"/>
    <x v="25"/>
    <x v="0"/>
    <x v="0"/>
    <s v="Q3"/>
  </r>
  <r>
    <n v="1200679"/>
    <x v="8"/>
    <x v="0"/>
    <x v="0"/>
    <x v="4"/>
    <x v="0"/>
    <x v="426"/>
    <d v="2015-01-20T00:00:00"/>
    <x v="0"/>
    <s v="Yes"/>
    <x v="4"/>
    <x v="0"/>
    <x v="0"/>
    <s v="Q1"/>
  </r>
  <r>
    <n v="1239482"/>
    <x v="189"/>
    <x v="7"/>
    <x v="19"/>
    <x v="13"/>
    <x v="0"/>
    <x v="260"/>
    <d v="2015-02-13T00:00:00"/>
    <x v="0"/>
    <s v="Yes"/>
    <x v="13"/>
    <x v="0"/>
    <x v="0"/>
    <s v="Q1"/>
  </r>
  <r>
    <n v="1829796"/>
    <x v="0"/>
    <x v="0"/>
    <x v="0"/>
    <x v="22"/>
    <x v="0"/>
    <x v="421"/>
    <d v="2016-03-13T00:00:00"/>
    <x v="0"/>
    <s v="No"/>
    <x v="22"/>
    <x v="0"/>
    <x v="2"/>
    <s v="Q1"/>
  </r>
  <r>
    <n v="1787073"/>
    <x v="30"/>
    <x v="7"/>
    <x v="21"/>
    <x v="12"/>
    <x v="0"/>
    <x v="670"/>
    <d v="2016-02-13T00:00:00"/>
    <x v="0"/>
    <s v="No"/>
    <x v="12"/>
    <x v="0"/>
    <x v="2"/>
    <s v="Q1"/>
  </r>
  <r>
    <n v="820729"/>
    <x v="608"/>
    <x v="7"/>
    <x v="21"/>
    <x v="20"/>
    <x v="0"/>
    <x v="51"/>
    <d v="2014-04-28T00:00:00"/>
    <x v="0"/>
    <s v="No"/>
    <x v="20"/>
    <x v="2"/>
    <x v="1"/>
    <s v="Q2"/>
  </r>
  <r>
    <n v="661538"/>
    <x v="146"/>
    <x v="9"/>
    <x v="55"/>
    <x v="0"/>
    <x v="3"/>
    <x v="336"/>
    <d v="2014-10-01T00:00:00"/>
    <x v="0"/>
    <s v="No"/>
    <x v="0"/>
    <x v="15"/>
    <x v="1"/>
    <s v="Q3"/>
  </r>
  <r>
    <n v="1621699"/>
    <x v="5"/>
    <x v="1"/>
    <x v="4"/>
    <x v="15"/>
    <x v="0"/>
    <x v="234"/>
    <d v="2015-10-23T00:00:00"/>
    <x v="0"/>
    <s v="No"/>
    <x v="15"/>
    <x v="0"/>
    <x v="0"/>
    <s v="Q4"/>
  </r>
  <r>
    <n v="2084679"/>
    <x v="8"/>
    <x v="2"/>
    <x v="59"/>
    <x v="16"/>
    <x v="0"/>
    <x v="410"/>
    <d v="2016-08-27T00:00:00"/>
    <x v="0"/>
    <s v="No"/>
    <x v="16"/>
    <x v="0"/>
    <x v="2"/>
    <s v="Q3"/>
  </r>
  <r>
    <n v="1589092"/>
    <x v="246"/>
    <x v="0"/>
    <x v="0"/>
    <x v="4"/>
    <x v="3"/>
    <x v="88"/>
    <d v="2015-01-10T00:00:00"/>
    <x v="0"/>
    <s v="No"/>
    <x v="4"/>
    <x v="0"/>
    <x v="0"/>
    <s v="Q1"/>
  </r>
  <r>
    <n v="1281693"/>
    <x v="700"/>
    <x v="0"/>
    <x v="5"/>
    <x v="8"/>
    <x v="0"/>
    <x v="869"/>
    <d v="2015-03-13T00:00:00"/>
    <x v="0"/>
    <s v="Yes"/>
    <x v="8"/>
    <x v="0"/>
    <x v="0"/>
    <s v="Q1"/>
  </r>
  <r>
    <n v="1627428"/>
    <x v="288"/>
    <x v="5"/>
    <x v="9"/>
    <x v="17"/>
    <x v="1"/>
    <x v="4"/>
    <d v="2015-10-29T00:00:00"/>
    <x v="0"/>
    <s v="No"/>
    <x v="17"/>
    <x v="4"/>
    <x v="0"/>
    <s v="Q4"/>
  </r>
  <r>
    <n v="420146"/>
    <x v="4"/>
    <x v="3"/>
    <x v="3"/>
    <x v="20"/>
    <x v="0"/>
    <x v="721"/>
    <d v="2013-05-31T00:00:00"/>
    <x v="0"/>
    <s v="No"/>
    <x v="20"/>
    <x v="1"/>
    <x v="3"/>
    <s v="Q2"/>
  </r>
  <r>
    <n v="1686382"/>
    <x v="16"/>
    <x v="2"/>
    <x v="31"/>
    <x v="7"/>
    <x v="3"/>
    <x v="651"/>
    <d v="2015-09-12T00:00:00"/>
    <x v="0"/>
    <s v="No"/>
    <x v="7"/>
    <x v="14"/>
    <x v="0"/>
    <s v="Q3"/>
  </r>
  <r>
    <n v="955452"/>
    <x v="9"/>
    <x v="3"/>
    <x v="3"/>
    <x v="4"/>
    <x v="0"/>
    <x v="591"/>
    <d v="2014-07-26T00:00:00"/>
    <x v="0"/>
    <s v="No"/>
    <x v="4"/>
    <x v="0"/>
    <x v="1"/>
    <s v="Q3"/>
  </r>
  <r>
    <n v="1881099"/>
    <x v="8"/>
    <x v="2"/>
    <x v="31"/>
    <x v="7"/>
    <x v="1"/>
    <x v="341"/>
    <d v="2016-04-19T00:00:00"/>
    <x v="0"/>
    <s v="No"/>
    <x v="7"/>
    <x v="6"/>
    <x v="2"/>
    <s v="Q2"/>
  </r>
  <r>
    <n v="385630"/>
    <x v="6"/>
    <x v="0"/>
    <x v="5"/>
    <x v="46"/>
    <x v="2"/>
    <x v="346"/>
    <d v="2013-04-17T00:00:00"/>
    <x v="0"/>
    <s v="No"/>
    <x v="45"/>
    <x v="0"/>
    <x v="3"/>
    <s v="Q2"/>
  </r>
  <r>
    <n v="2118525"/>
    <x v="47"/>
    <x v="7"/>
    <x v="39"/>
    <x v="20"/>
    <x v="0"/>
    <x v="743"/>
    <d v="2016-09-20T00:00:00"/>
    <x v="0"/>
    <s v="Yes"/>
    <x v="20"/>
    <x v="1"/>
    <x v="2"/>
    <s v="Q3"/>
  </r>
  <r>
    <n v="615821"/>
    <x v="63"/>
    <x v="1"/>
    <x v="1"/>
    <x v="46"/>
    <x v="0"/>
    <x v="276"/>
    <d v="2013-11-30T00:00:00"/>
    <x v="0"/>
    <s v="Yes"/>
    <x v="45"/>
    <x v="0"/>
    <x v="3"/>
    <s v="Q4"/>
  </r>
  <r>
    <n v="1437574"/>
    <x v="110"/>
    <x v="2"/>
    <x v="48"/>
    <x v="13"/>
    <x v="3"/>
    <x v="736"/>
    <d v="2015-06-29T00:00:00"/>
    <x v="0"/>
    <s v="No"/>
    <x v="13"/>
    <x v="6"/>
    <x v="0"/>
    <s v="Q2"/>
  </r>
  <r>
    <n v="1873043"/>
    <x v="4"/>
    <x v="3"/>
    <x v="25"/>
    <x v="52"/>
    <x v="0"/>
    <x v="417"/>
    <d v="2016-12-04T00:00:00"/>
    <x v="0"/>
    <s v="No"/>
    <x v="50"/>
    <x v="0"/>
    <x v="2"/>
    <s v="Q4"/>
  </r>
  <r>
    <n v="1118443"/>
    <x v="39"/>
    <x v="1"/>
    <x v="27"/>
    <x v="35"/>
    <x v="0"/>
    <x v="1284"/>
    <d v="2014-11-15T00:00:00"/>
    <x v="0"/>
    <s v="Yes"/>
    <x v="35"/>
    <x v="0"/>
    <x v="1"/>
    <s v="Q4"/>
  </r>
  <r>
    <n v="2001170"/>
    <x v="1"/>
    <x v="0"/>
    <x v="0"/>
    <x v="20"/>
    <x v="0"/>
    <x v="138"/>
    <d v="2016-06-07T00:00:00"/>
    <x v="0"/>
    <s v="Yes"/>
    <x v="20"/>
    <x v="0"/>
    <x v="2"/>
    <s v="Q2"/>
  </r>
  <r>
    <n v="969380"/>
    <x v="1"/>
    <x v="0"/>
    <x v="0"/>
    <x v="7"/>
    <x v="0"/>
    <x v="398"/>
    <d v="2014-05-08T00:00:00"/>
    <x v="0"/>
    <s v="No"/>
    <x v="7"/>
    <x v="0"/>
    <x v="1"/>
    <s v="Q2"/>
  </r>
  <r>
    <n v="383048"/>
    <x v="14"/>
    <x v="2"/>
    <x v="31"/>
    <x v="9"/>
    <x v="1"/>
    <x v="300"/>
    <d v="2013-04-17T00:00:00"/>
    <x v="0"/>
    <s v="No"/>
    <x v="9"/>
    <x v="1"/>
    <x v="3"/>
    <s v="Q2"/>
  </r>
  <r>
    <n v="947976"/>
    <x v="964"/>
    <x v="1"/>
    <x v="27"/>
    <x v="13"/>
    <x v="0"/>
    <x v="289"/>
    <d v="2014-07-22T00:00:00"/>
    <x v="0"/>
    <s v="No"/>
    <x v="13"/>
    <x v="0"/>
    <x v="1"/>
    <s v="Q3"/>
  </r>
  <r>
    <n v="1784890"/>
    <x v="19"/>
    <x v="5"/>
    <x v="9"/>
    <x v="17"/>
    <x v="0"/>
    <x v="844"/>
    <d v="2016-11-02T00:00:00"/>
    <x v="0"/>
    <s v="Yes"/>
    <x v="17"/>
    <x v="0"/>
    <x v="2"/>
    <s v="Q4"/>
  </r>
  <r>
    <n v="1923259"/>
    <x v="965"/>
    <x v="1"/>
    <x v="13"/>
    <x v="38"/>
    <x v="0"/>
    <x v="447"/>
    <d v="2016-05-13T00:00:00"/>
    <x v="0"/>
    <s v="No"/>
    <x v="38"/>
    <x v="0"/>
    <x v="2"/>
    <s v="Q2"/>
  </r>
  <r>
    <n v="1806956"/>
    <x v="16"/>
    <x v="2"/>
    <x v="31"/>
    <x v="28"/>
    <x v="0"/>
    <x v="275"/>
    <d v="2016-02-26T00:00:00"/>
    <x v="0"/>
    <s v="Yes"/>
    <x v="28"/>
    <x v="0"/>
    <x v="2"/>
    <s v="Q1"/>
  </r>
  <r>
    <n v="976822"/>
    <x v="10"/>
    <x v="2"/>
    <x v="47"/>
    <x v="9"/>
    <x v="0"/>
    <x v="1292"/>
    <d v="2014-09-08T00:00:00"/>
    <x v="0"/>
    <s v="No"/>
    <x v="9"/>
    <x v="0"/>
    <x v="1"/>
    <s v="Q3"/>
  </r>
  <r>
    <n v="1295941"/>
    <x v="38"/>
    <x v="1"/>
    <x v="4"/>
    <x v="1"/>
    <x v="0"/>
    <x v="841"/>
    <d v="2015-03-23T00:00:00"/>
    <x v="0"/>
    <s v="Yes"/>
    <x v="1"/>
    <x v="0"/>
    <x v="0"/>
    <s v="Q1"/>
  </r>
  <r>
    <n v="1041738"/>
    <x v="758"/>
    <x v="1"/>
    <x v="4"/>
    <x v="7"/>
    <x v="0"/>
    <x v="922"/>
    <d v="2014-09-30T00:00:00"/>
    <x v="0"/>
    <s v="No"/>
    <x v="7"/>
    <x v="21"/>
    <x v="1"/>
    <s v="Q3"/>
  </r>
  <r>
    <n v="2045489"/>
    <x v="25"/>
    <x v="2"/>
    <x v="17"/>
    <x v="7"/>
    <x v="0"/>
    <x v="431"/>
    <d v="2016-03-08T00:00:00"/>
    <x v="0"/>
    <s v="Yes"/>
    <x v="7"/>
    <x v="0"/>
    <x v="2"/>
    <s v="Q1"/>
  </r>
  <r>
    <n v="456894"/>
    <x v="1"/>
    <x v="0"/>
    <x v="0"/>
    <x v="20"/>
    <x v="0"/>
    <x v="292"/>
    <d v="2013-07-29T00:00:00"/>
    <x v="0"/>
    <s v="Yes"/>
    <x v="20"/>
    <x v="9"/>
    <x v="3"/>
    <s v="Q3"/>
  </r>
  <r>
    <n v="1746115"/>
    <x v="19"/>
    <x v="9"/>
    <x v="55"/>
    <x v="1"/>
    <x v="0"/>
    <x v="10"/>
    <d v="2016-01-15T00:00:00"/>
    <x v="0"/>
    <s v="No"/>
    <x v="1"/>
    <x v="0"/>
    <x v="2"/>
    <s v="Q1"/>
  </r>
  <r>
    <n v="399442"/>
    <x v="30"/>
    <x v="5"/>
    <x v="14"/>
    <x v="34"/>
    <x v="1"/>
    <x v="494"/>
    <d v="2013-07-05T00:00:00"/>
    <x v="0"/>
    <s v="No"/>
    <x v="34"/>
    <x v="15"/>
    <x v="3"/>
    <s v="Q2"/>
  </r>
  <r>
    <n v="227954"/>
    <x v="18"/>
    <x v="0"/>
    <x v="0"/>
    <x v="25"/>
    <x v="0"/>
    <x v="673"/>
    <d v="2013-11-01T00:00:00"/>
    <x v="0"/>
    <s v="Yes"/>
    <x v="25"/>
    <x v="0"/>
    <x v="3"/>
    <s v="Q4"/>
  </r>
  <r>
    <n v="712818"/>
    <x v="1"/>
    <x v="0"/>
    <x v="0"/>
    <x v="8"/>
    <x v="0"/>
    <x v="400"/>
    <d v="2014-02-13T00:00:00"/>
    <x v="0"/>
    <s v="No"/>
    <x v="8"/>
    <x v="0"/>
    <x v="1"/>
    <s v="Q1"/>
  </r>
  <r>
    <n v="465313"/>
    <x v="17"/>
    <x v="3"/>
    <x v="8"/>
    <x v="7"/>
    <x v="0"/>
    <x v="292"/>
    <d v="2013-07-26T00:00:00"/>
    <x v="0"/>
    <s v="No"/>
    <x v="7"/>
    <x v="0"/>
    <x v="3"/>
    <s v="Q3"/>
  </r>
  <r>
    <n v="1233321"/>
    <x v="10"/>
    <x v="5"/>
    <x v="12"/>
    <x v="18"/>
    <x v="0"/>
    <x v="350"/>
    <d v="2015-10-02T00:00:00"/>
    <x v="0"/>
    <s v="No"/>
    <x v="18"/>
    <x v="0"/>
    <x v="0"/>
    <s v="Q4"/>
  </r>
  <r>
    <n v="1154452"/>
    <x v="878"/>
    <x v="1"/>
    <x v="22"/>
    <x v="4"/>
    <x v="0"/>
    <x v="11"/>
    <d v="2014-12-15T00:00:00"/>
    <x v="0"/>
    <s v="No"/>
    <x v="4"/>
    <x v="9"/>
    <x v="1"/>
    <s v="Q4"/>
  </r>
  <r>
    <n v="1331809"/>
    <x v="10"/>
    <x v="0"/>
    <x v="0"/>
    <x v="12"/>
    <x v="1"/>
    <x v="47"/>
    <d v="2015-04-17T00:00:00"/>
    <x v="0"/>
    <s v="No"/>
    <x v="12"/>
    <x v="4"/>
    <x v="0"/>
    <s v="Q2"/>
  </r>
  <r>
    <n v="351572"/>
    <x v="127"/>
    <x v="0"/>
    <x v="0"/>
    <x v="4"/>
    <x v="0"/>
    <x v="1254"/>
    <d v="2013-03-13T00:00:00"/>
    <x v="0"/>
    <s v="No"/>
    <x v="4"/>
    <x v="0"/>
    <x v="3"/>
    <s v="Q1"/>
  </r>
  <r>
    <n v="957950"/>
    <x v="5"/>
    <x v="1"/>
    <x v="22"/>
    <x v="7"/>
    <x v="0"/>
    <x v="899"/>
    <d v="2014-07-29T00:00:00"/>
    <x v="0"/>
    <s v="No"/>
    <x v="7"/>
    <x v="0"/>
    <x v="1"/>
    <s v="Q3"/>
  </r>
  <r>
    <n v="1523827"/>
    <x v="10"/>
    <x v="5"/>
    <x v="12"/>
    <x v="14"/>
    <x v="3"/>
    <x v="581"/>
    <d v="2015-08-18T00:00:00"/>
    <x v="0"/>
    <s v="No"/>
    <x v="14"/>
    <x v="0"/>
    <x v="0"/>
    <s v="Q3"/>
  </r>
  <r>
    <n v="2082407"/>
    <x v="19"/>
    <x v="5"/>
    <x v="12"/>
    <x v="13"/>
    <x v="3"/>
    <x v="22"/>
    <d v="2016-08-30T00:00:00"/>
    <x v="0"/>
    <s v="No"/>
    <x v="13"/>
    <x v="2"/>
    <x v="2"/>
    <s v="Q3"/>
  </r>
  <r>
    <n v="364567"/>
    <x v="32"/>
    <x v="5"/>
    <x v="12"/>
    <x v="0"/>
    <x v="1"/>
    <x v="693"/>
    <d v="2013-03-27T00:00:00"/>
    <x v="0"/>
    <s v="No"/>
    <x v="0"/>
    <x v="1"/>
    <x v="3"/>
    <s v="Q1"/>
  </r>
  <r>
    <n v="1230694"/>
    <x v="80"/>
    <x v="0"/>
    <x v="0"/>
    <x v="40"/>
    <x v="0"/>
    <x v="503"/>
    <d v="2015-12-02T00:00:00"/>
    <x v="0"/>
    <s v="No"/>
    <x v="40"/>
    <x v="7"/>
    <x v="0"/>
    <s v="Q3"/>
  </r>
  <r>
    <n v="2069825"/>
    <x v="966"/>
    <x v="1"/>
    <x v="1"/>
    <x v="0"/>
    <x v="0"/>
    <x v="199"/>
    <d v="2016-10-18T00:00:00"/>
    <x v="0"/>
    <s v="Yes"/>
    <x v="0"/>
    <x v="18"/>
    <x v="2"/>
    <s v="Q3"/>
  </r>
  <r>
    <n v="1229584"/>
    <x v="1"/>
    <x v="0"/>
    <x v="0"/>
    <x v="3"/>
    <x v="0"/>
    <x v="190"/>
    <d v="2015-06-02T00:00:00"/>
    <x v="1"/>
    <s v="No"/>
    <x v="3"/>
    <x v="0"/>
    <x v="0"/>
    <s v="Q2"/>
  </r>
  <r>
    <n v="1899038"/>
    <x v="33"/>
    <x v="4"/>
    <x v="6"/>
    <x v="1"/>
    <x v="3"/>
    <x v="70"/>
    <d v="2016-04-27T00:00:00"/>
    <x v="0"/>
    <s v="Yes"/>
    <x v="1"/>
    <x v="0"/>
    <x v="2"/>
    <s v="Q2"/>
  </r>
  <r>
    <n v="1067321"/>
    <x v="8"/>
    <x v="5"/>
    <x v="14"/>
    <x v="13"/>
    <x v="1"/>
    <x v="462"/>
    <d v="2014-12-16T00:00:00"/>
    <x v="0"/>
    <s v="No"/>
    <x v="13"/>
    <x v="45"/>
    <x v="1"/>
    <s v="Q4"/>
  </r>
  <r>
    <n v="1193377"/>
    <x v="14"/>
    <x v="2"/>
    <x v="35"/>
    <x v="9"/>
    <x v="0"/>
    <x v="896"/>
    <d v="2015-01-14T00:00:00"/>
    <x v="0"/>
    <s v="No"/>
    <x v="9"/>
    <x v="0"/>
    <x v="0"/>
    <s v="Q1"/>
  </r>
  <r>
    <n v="1845181"/>
    <x v="16"/>
    <x v="5"/>
    <x v="12"/>
    <x v="10"/>
    <x v="1"/>
    <x v="35"/>
    <d v="2016-03-23T00:00:00"/>
    <x v="0"/>
    <s v="No"/>
    <x v="10"/>
    <x v="1"/>
    <x v="2"/>
    <s v="Q1"/>
  </r>
  <r>
    <n v="455490"/>
    <x v="9"/>
    <x v="3"/>
    <x v="25"/>
    <x v="13"/>
    <x v="0"/>
    <x v="1311"/>
    <d v="2013-11-07T00:00:00"/>
    <x v="0"/>
    <s v="No"/>
    <x v="13"/>
    <x v="0"/>
    <x v="3"/>
    <s v="Q4"/>
  </r>
  <r>
    <n v="1743998"/>
    <x v="753"/>
    <x v="5"/>
    <x v="12"/>
    <x v="9"/>
    <x v="1"/>
    <x v="774"/>
    <d v="2016-01-21T00:00:00"/>
    <x v="0"/>
    <s v="No"/>
    <x v="9"/>
    <x v="2"/>
    <x v="2"/>
    <s v="Q1"/>
  </r>
  <r>
    <n v="1361063"/>
    <x v="8"/>
    <x v="2"/>
    <x v="31"/>
    <x v="0"/>
    <x v="0"/>
    <x v="833"/>
    <d v="2015-05-05T00:00:00"/>
    <x v="0"/>
    <s v="No"/>
    <x v="0"/>
    <x v="0"/>
    <x v="0"/>
    <s v="Q2"/>
  </r>
  <r>
    <n v="379300"/>
    <x v="16"/>
    <x v="2"/>
    <x v="47"/>
    <x v="7"/>
    <x v="1"/>
    <x v="228"/>
    <d v="2013-11-04T00:00:00"/>
    <x v="0"/>
    <s v="No"/>
    <x v="7"/>
    <x v="13"/>
    <x v="3"/>
    <s v="Q4"/>
  </r>
  <r>
    <n v="726530"/>
    <x v="1"/>
    <x v="0"/>
    <x v="0"/>
    <x v="0"/>
    <x v="1"/>
    <x v="553"/>
    <d v="2014-02-24T00:00:00"/>
    <x v="0"/>
    <s v="Yes"/>
    <x v="0"/>
    <x v="4"/>
    <x v="1"/>
    <s v="Q1"/>
  </r>
  <r>
    <n v="781068"/>
    <x v="62"/>
    <x v="1"/>
    <x v="13"/>
    <x v="50"/>
    <x v="0"/>
    <x v="690"/>
    <d v="2014-03-30T00:00:00"/>
    <x v="0"/>
    <s v="No"/>
    <x v="48"/>
    <x v="9"/>
    <x v="1"/>
    <s v="Q1"/>
  </r>
  <r>
    <n v="539688"/>
    <x v="123"/>
    <x v="7"/>
    <x v="19"/>
    <x v="27"/>
    <x v="0"/>
    <x v="57"/>
    <d v="2013-09-25T00:00:00"/>
    <x v="0"/>
    <s v="No"/>
    <x v="27"/>
    <x v="1"/>
    <x v="3"/>
    <s v="Q3"/>
  </r>
  <r>
    <n v="1834824"/>
    <x v="17"/>
    <x v="3"/>
    <x v="44"/>
    <x v="0"/>
    <x v="0"/>
    <x v="524"/>
    <d v="2016-03-18T00:00:00"/>
    <x v="0"/>
    <s v="No"/>
    <x v="0"/>
    <x v="4"/>
    <x v="2"/>
    <s v="Q1"/>
  </r>
  <r>
    <n v="628979"/>
    <x v="10"/>
    <x v="1"/>
    <x v="1"/>
    <x v="12"/>
    <x v="0"/>
    <x v="287"/>
    <d v="2013-12-17T00:00:00"/>
    <x v="0"/>
    <s v="Yes"/>
    <x v="12"/>
    <x v="53"/>
    <x v="3"/>
    <s v="Q4"/>
  </r>
  <r>
    <n v="845820"/>
    <x v="8"/>
    <x v="5"/>
    <x v="12"/>
    <x v="5"/>
    <x v="0"/>
    <x v="1104"/>
    <d v="2014-09-05T00:00:00"/>
    <x v="0"/>
    <s v="No"/>
    <x v="5"/>
    <x v="0"/>
    <x v="1"/>
    <s v="Q3"/>
  </r>
  <r>
    <n v="1846151"/>
    <x v="33"/>
    <x v="4"/>
    <x v="26"/>
    <x v="26"/>
    <x v="0"/>
    <x v="1051"/>
    <d v="2016-03-28T00:00:00"/>
    <x v="0"/>
    <s v="No"/>
    <x v="26"/>
    <x v="2"/>
    <x v="2"/>
    <s v="Q1"/>
  </r>
  <r>
    <n v="552509"/>
    <x v="28"/>
    <x v="5"/>
    <x v="9"/>
    <x v="12"/>
    <x v="1"/>
    <x v="1196"/>
    <d v="2013-04-10T00:00:00"/>
    <x v="0"/>
    <s v="No"/>
    <x v="12"/>
    <x v="0"/>
    <x v="3"/>
    <s v="Q2"/>
  </r>
  <r>
    <n v="1111514"/>
    <x v="60"/>
    <x v="1"/>
    <x v="13"/>
    <x v="21"/>
    <x v="0"/>
    <x v="197"/>
    <d v="2014-11-17T00:00:00"/>
    <x v="0"/>
    <s v="No"/>
    <x v="21"/>
    <x v="19"/>
    <x v="1"/>
    <s v="Q4"/>
  </r>
  <r>
    <n v="1118731"/>
    <x v="777"/>
    <x v="0"/>
    <x v="42"/>
    <x v="7"/>
    <x v="0"/>
    <x v="520"/>
    <d v="2014-11-16T00:00:00"/>
    <x v="0"/>
    <s v="No"/>
    <x v="7"/>
    <x v="0"/>
    <x v="1"/>
    <s v="Q4"/>
  </r>
  <r>
    <n v="418921"/>
    <x v="25"/>
    <x v="5"/>
    <x v="9"/>
    <x v="6"/>
    <x v="3"/>
    <x v="326"/>
    <d v="2013-05-30T00:00:00"/>
    <x v="0"/>
    <s v="No"/>
    <x v="6"/>
    <x v="1"/>
    <x v="3"/>
    <s v="Q2"/>
  </r>
  <r>
    <n v="716652"/>
    <x v="129"/>
    <x v="7"/>
    <x v="21"/>
    <x v="27"/>
    <x v="0"/>
    <x v="1065"/>
    <d v="2014-02-14T00:00:00"/>
    <x v="0"/>
    <s v="No"/>
    <x v="27"/>
    <x v="0"/>
    <x v="1"/>
    <s v="Q1"/>
  </r>
  <r>
    <n v="1561170"/>
    <x v="681"/>
    <x v="1"/>
    <x v="1"/>
    <x v="18"/>
    <x v="0"/>
    <x v="924"/>
    <d v="2015-11-09T00:00:00"/>
    <x v="0"/>
    <s v="Yes"/>
    <x v="18"/>
    <x v="0"/>
    <x v="0"/>
    <s v="Q4"/>
  </r>
  <r>
    <n v="1857037"/>
    <x v="967"/>
    <x v="4"/>
    <x v="6"/>
    <x v="13"/>
    <x v="0"/>
    <x v="191"/>
    <d v="2016-04-04T00:00:00"/>
    <x v="0"/>
    <s v="No"/>
    <x v="13"/>
    <x v="2"/>
    <x v="2"/>
    <s v="Q1"/>
  </r>
  <r>
    <n v="1697674"/>
    <x v="146"/>
    <x v="9"/>
    <x v="50"/>
    <x v="15"/>
    <x v="3"/>
    <x v="40"/>
    <d v="2015-12-17T00:00:00"/>
    <x v="0"/>
    <s v="No"/>
    <x v="15"/>
    <x v="4"/>
    <x v="0"/>
    <s v="Q4"/>
  </r>
  <r>
    <n v="1171471"/>
    <x v="82"/>
    <x v="1"/>
    <x v="1"/>
    <x v="12"/>
    <x v="0"/>
    <x v="775"/>
    <d v="2014-12-26T00:00:00"/>
    <x v="0"/>
    <s v="No"/>
    <x v="12"/>
    <x v="0"/>
    <x v="1"/>
    <s v="Q4"/>
  </r>
  <r>
    <n v="1746120"/>
    <x v="160"/>
    <x v="1"/>
    <x v="1"/>
    <x v="0"/>
    <x v="0"/>
    <x v="1306"/>
    <d v="2016-01-17T00:00:00"/>
    <x v="0"/>
    <s v="No"/>
    <x v="0"/>
    <x v="0"/>
    <x v="2"/>
    <s v="Q1"/>
  </r>
  <r>
    <n v="379904"/>
    <x v="8"/>
    <x v="0"/>
    <x v="0"/>
    <x v="3"/>
    <x v="4"/>
    <x v="1280"/>
    <d v="2013-12-04T00:00:00"/>
    <x v="0"/>
    <s v="No"/>
    <x v="3"/>
    <x v="15"/>
    <x v="3"/>
    <s v="Q4"/>
  </r>
  <r>
    <n v="1326575"/>
    <x v="9"/>
    <x v="3"/>
    <x v="3"/>
    <x v="0"/>
    <x v="0"/>
    <x v="683"/>
    <d v="2015-04-13T00:00:00"/>
    <x v="0"/>
    <s v="Yes"/>
    <x v="0"/>
    <x v="0"/>
    <x v="0"/>
    <s v="Q2"/>
  </r>
  <r>
    <n v="1829492"/>
    <x v="4"/>
    <x v="3"/>
    <x v="8"/>
    <x v="3"/>
    <x v="0"/>
    <x v="1049"/>
    <d v="2016-12-03T00:00:00"/>
    <x v="0"/>
    <s v="No"/>
    <x v="3"/>
    <x v="0"/>
    <x v="2"/>
    <s v="Q4"/>
  </r>
  <r>
    <n v="1560980"/>
    <x v="10"/>
    <x v="0"/>
    <x v="0"/>
    <x v="7"/>
    <x v="0"/>
    <x v="924"/>
    <d v="2015-11-09T00:00:00"/>
    <x v="0"/>
    <s v="Yes"/>
    <x v="7"/>
    <x v="0"/>
    <x v="0"/>
    <s v="Q4"/>
  </r>
  <r>
    <n v="597890"/>
    <x v="968"/>
    <x v="0"/>
    <x v="5"/>
    <x v="36"/>
    <x v="1"/>
    <x v="927"/>
    <d v="2013-11-20T00:00:00"/>
    <x v="0"/>
    <s v="No"/>
    <x v="36"/>
    <x v="19"/>
    <x v="3"/>
    <s v="Q4"/>
  </r>
  <r>
    <n v="964221"/>
    <x v="129"/>
    <x v="7"/>
    <x v="39"/>
    <x v="0"/>
    <x v="0"/>
    <x v="1030"/>
    <d v="2014-01-08T00:00:00"/>
    <x v="0"/>
    <s v="Yes"/>
    <x v="0"/>
    <x v="0"/>
    <x v="1"/>
    <s v="Q1"/>
  </r>
  <r>
    <n v="887842"/>
    <x v="30"/>
    <x v="5"/>
    <x v="12"/>
    <x v="9"/>
    <x v="0"/>
    <x v="58"/>
    <d v="2014-10-06T00:00:00"/>
    <x v="0"/>
    <s v="No"/>
    <x v="9"/>
    <x v="0"/>
    <x v="1"/>
    <s v="Q4"/>
  </r>
  <r>
    <n v="2052811"/>
    <x v="290"/>
    <x v="4"/>
    <x v="26"/>
    <x v="13"/>
    <x v="0"/>
    <x v="407"/>
    <d v="2016-09-08T00:00:00"/>
    <x v="0"/>
    <s v="No"/>
    <x v="13"/>
    <x v="0"/>
    <x v="2"/>
    <s v="Q3"/>
  </r>
  <r>
    <n v="2117253"/>
    <x v="65"/>
    <x v="7"/>
    <x v="19"/>
    <x v="4"/>
    <x v="0"/>
    <x v="1358"/>
    <d v="2016-10-20T00:00:00"/>
    <x v="0"/>
    <s v="Yes"/>
    <x v="4"/>
    <x v="33"/>
    <x v="2"/>
    <s v="Q3"/>
  </r>
  <r>
    <n v="751026"/>
    <x v="8"/>
    <x v="0"/>
    <x v="0"/>
    <x v="13"/>
    <x v="2"/>
    <x v="1269"/>
    <d v="2014-10-03T00:00:00"/>
    <x v="0"/>
    <s v="No"/>
    <x v="13"/>
    <x v="18"/>
    <x v="1"/>
    <s v="Q3"/>
  </r>
  <r>
    <n v="797185"/>
    <x v="680"/>
    <x v="1"/>
    <x v="27"/>
    <x v="13"/>
    <x v="0"/>
    <x v="269"/>
    <d v="2014-07-04T00:00:00"/>
    <x v="0"/>
    <s v="No"/>
    <x v="13"/>
    <x v="0"/>
    <x v="1"/>
    <s v="Q3"/>
  </r>
  <r>
    <n v="1968798"/>
    <x v="10"/>
    <x v="5"/>
    <x v="12"/>
    <x v="7"/>
    <x v="1"/>
    <x v="466"/>
    <d v="2016-06-16T00:00:00"/>
    <x v="0"/>
    <s v="No"/>
    <x v="7"/>
    <x v="4"/>
    <x v="2"/>
    <s v="Q2"/>
  </r>
  <r>
    <n v="1523722"/>
    <x v="14"/>
    <x v="2"/>
    <x v="30"/>
    <x v="15"/>
    <x v="3"/>
    <x v="581"/>
    <d v="2015-08-26T00:00:00"/>
    <x v="0"/>
    <s v="No"/>
    <x v="15"/>
    <x v="10"/>
    <x v="0"/>
    <s v="Q3"/>
  </r>
  <r>
    <n v="817232"/>
    <x v="127"/>
    <x v="5"/>
    <x v="12"/>
    <x v="0"/>
    <x v="3"/>
    <x v="396"/>
    <d v="2014-04-24T00:00:00"/>
    <x v="0"/>
    <s v="Yes"/>
    <x v="0"/>
    <x v="9"/>
    <x v="1"/>
    <s v="Q2"/>
  </r>
  <r>
    <n v="2085809"/>
    <x v="40"/>
    <x v="10"/>
    <x v="35"/>
    <x v="4"/>
    <x v="0"/>
    <x v="164"/>
    <d v="2016-09-20T00:00:00"/>
    <x v="0"/>
    <s v="Yes"/>
    <x v="4"/>
    <x v="32"/>
    <x v="2"/>
    <s v="Q3"/>
  </r>
  <r>
    <n v="1421915"/>
    <x v="8"/>
    <x v="2"/>
    <x v="20"/>
    <x v="2"/>
    <x v="0"/>
    <x v="123"/>
    <d v="2015-06-15T00:00:00"/>
    <x v="0"/>
    <s v="No"/>
    <x v="2"/>
    <x v="0"/>
    <x v="0"/>
    <s v="Q2"/>
  </r>
  <r>
    <n v="1931391"/>
    <x v="47"/>
    <x v="5"/>
    <x v="12"/>
    <x v="5"/>
    <x v="2"/>
    <x v="756"/>
    <d v="2016-05-23T00:00:00"/>
    <x v="0"/>
    <s v="No"/>
    <x v="5"/>
    <x v="2"/>
    <x v="2"/>
    <s v="Q2"/>
  </r>
  <r>
    <n v="695334"/>
    <x v="19"/>
    <x v="1"/>
    <x v="13"/>
    <x v="13"/>
    <x v="0"/>
    <x v="72"/>
    <d v="2014-01-31T00:00:00"/>
    <x v="0"/>
    <s v="No"/>
    <x v="13"/>
    <x v="0"/>
    <x v="1"/>
    <s v="Q1"/>
  </r>
  <r>
    <n v="2037726"/>
    <x v="59"/>
    <x v="1"/>
    <x v="1"/>
    <x v="5"/>
    <x v="0"/>
    <x v="1116"/>
    <d v="2016-07-29T00:00:00"/>
    <x v="0"/>
    <s v="No"/>
    <x v="5"/>
    <x v="0"/>
    <x v="2"/>
    <s v="Q3"/>
  </r>
  <r>
    <n v="1201585"/>
    <x v="399"/>
    <x v="6"/>
    <x v="11"/>
    <x v="38"/>
    <x v="0"/>
    <x v="485"/>
    <d v="2015-01-21T00:00:00"/>
    <x v="0"/>
    <s v="No"/>
    <x v="38"/>
    <x v="0"/>
    <x v="0"/>
    <s v="Q1"/>
  </r>
  <r>
    <n v="695758"/>
    <x v="1"/>
    <x v="0"/>
    <x v="0"/>
    <x v="50"/>
    <x v="0"/>
    <x v="604"/>
    <d v="2014-02-02T00:00:00"/>
    <x v="0"/>
    <s v="No"/>
    <x v="48"/>
    <x v="0"/>
    <x v="1"/>
    <s v="Q1"/>
  </r>
  <r>
    <n v="1819381"/>
    <x v="32"/>
    <x v="5"/>
    <x v="12"/>
    <x v="0"/>
    <x v="3"/>
    <x v="351"/>
    <d v="2016-08-03T00:00:00"/>
    <x v="0"/>
    <s v="Yes"/>
    <x v="0"/>
    <x v="13"/>
    <x v="2"/>
    <s v="Q3"/>
  </r>
  <r>
    <n v="516243"/>
    <x v="527"/>
    <x v="1"/>
    <x v="13"/>
    <x v="4"/>
    <x v="1"/>
    <x v="101"/>
    <d v="2013-06-09T00:00:00"/>
    <x v="0"/>
    <s v="No"/>
    <x v="4"/>
    <x v="13"/>
    <x v="3"/>
    <s v="Q2"/>
  </r>
  <r>
    <n v="1923615"/>
    <x v="6"/>
    <x v="0"/>
    <x v="5"/>
    <x v="0"/>
    <x v="0"/>
    <x v="949"/>
    <d v="2016-05-15T00:00:00"/>
    <x v="0"/>
    <s v="No"/>
    <x v="0"/>
    <x v="0"/>
    <x v="2"/>
    <s v="Q2"/>
  </r>
  <r>
    <n v="1020497"/>
    <x v="25"/>
    <x v="2"/>
    <x v="35"/>
    <x v="14"/>
    <x v="2"/>
    <x v="906"/>
    <d v="2014-12-09T00:00:00"/>
    <x v="0"/>
    <s v="No"/>
    <x v="14"/>
    <x v="7"/>
    <x v="1"/>
    <s v="Q3"/>
  </r>
  <r>
    <n v="1552292"/>
    <x v="33"/>
    <x v="4"/>
    <x v="6"/>
    <x v="7"/>
    <x v="0"/>
    <x v="133"/>
    <d v="2015-04-09T00:00:00"/>
    <x v="0"/>
    <s v="No"/>
    <x v="7"/>
    <x v="0"/>
    <x v="0"/>
    <s v="Q2"/>
  </r>
  <r>
    <n v="736052"/>
    <x v="38"/>
    <x v="1"/>
    <x v="13"/>
    <x v="24"/>
    <x v="0"/>
    <x v="468"/>
    <d v="2014-02-27T00:00:00"/>
    <x v="0"/>
    <s v="No"/>
    <x v="24"/>
    <x v="0"/>
    <x v="1"/>
    <s v="Q1"/>
  </r>
  <r>
    <n v="2005665"/>
    <x v="4"/>
    <x v="3"/>
    <x v="8"/>
    <x v="20"/>
    <x v="0"/>
    <x v="166"/>
    <d v="2016-12-07T00:00:00"/>
    <x v="0"/>
    <s v="No"/>
    <x v="20"/>
    <x v="15"/>
    <x v="2"/>
    <s v="Q4"/>
  </r>
  <r>
    <n v="563259"/>
    <x v="10"/>
    <x v="5"/>
    <x v="15"/>
    <x v="12"/>
    <x v="1"/>
    <x v="259"/>
    <d v="2013-10-18T00:00:00"/>
    <x v="0"/>
    <s v="No"/>
    <x v="12"/>
    <x v="0"/>
    <x v="3"/>
    <s v="Q4"/>
  </r>
  <r>
    <n v="1792850"/>
    <x v="110"/>
    <x v="8"/>
    <x v="49"/>
    <x v="37"/>
    <x v="2"/>
    <x v="165"/>
    <d v="2016-02-23T00:00:00"/>
    <x v="0"/>
    <s v="Yes"/>
    <x v="37"/>
    <x v="2"/>
    <x v="2"/>
    <s v="Q1"/>
  </r>
  <r>
    <n v="1813248"/>
    <x v="969"/>
    <x v="1"/>
    <x v="22"/>
    <x v="27"/>
    <x v="0"/>
    <x v="564"/>
    <d v="2016-03-03T00:00:00"/>
    <x v="0"/>
    <s v="Yes"/>
    <x v="27"/>
    <x v="0"/>
    <x v="2"/>
    <s v="Q1"/>
  </r>
  <r>
    <n v="1969647"/>
    <x v="7"/>
    <x v="4"/>
    <x v="6"/>
    <x v="13"/>
    <x v="0"/>
    <x v="601"/>
    <d v="2016-06-15T00:00:00"/>
    <x v="0"/>
    <s v="No"/>
    <x v="13"/>
    <x v="0"/>
    <x v="2"/>
    <s v="Q2"/>
  </r>
  <r>
    <n v="1998697"/>
    <x v="14"/>
    <x v="2"/>
    <x v="24"/>
    <x v="0"/>
    <x v="3"/>
    <x v="781"/>
    <d v="2016-07-29T00:00:00"/>
    <x v="0"/>
    <s v="No"/>
    <x v="0"/>
    <x v="23"/>
    <x v="2"/>
    <s v="Q2"/>
  </r>
  <r>
    <n v="1794728"/>
    <x v="28"/>
    <x v="2"/>
    <x v="24"/>
    <x v="40"/>
    <x v="3"/>
    <x v="480"/>
    <d v="2016-02-23T00:00:00"/>
    <x v="0"/>
    <s v="No"/>
    <x v="40"/>
    <x v="6"/>
    <x v="2"/>
    <s v="Q1"/>
  </r>
  <r>
    <n v="1955472"/>
    <x v="65"/>
    <x v="6"/>
    <x v="52"/>
    <x v="13"/>
    <x v="0"/>
    <x v="666"/>
    <d v="2016-06-06T00:00:00"/>
    <x v="0"/>
    <s v="No"/>
    <x v="13"/>
    <x v="0"/>
    <x v="2"/>
    <s v="Q2"/>
  </r>
  <r>
    <n v="546559"/>
    <x v="16"/>
    <x v="2"/>
    <x v="76"/>
    <x v="7"/>
    <x v="0"/>
    <x v="1319"/>
    <d v="2013-09-28T00:00:00"/>
    <x v="0"/>
    <s v="No"/>
    <x v="7"/>
    <x v="0"/>
    <x v="3"/>
    <s v="Q3"/>
  </r>
  <r>
    <n v="1582918"/>
    <x v="50"/>
    <x v="7"/>
    <x v="21"/>
    <x v="1"/>
    <x v="0"/>
    <x v="321"/>
    <d v="2015-09-28T00:00:00"/>
    <x v="0"/>
    <s v="No"/>
    <x v="1"/>
    <x v="0"/>
    <x v="0"/>
    <s v="Q3"/>
  </r>
  <r>
    <n v="1788777"/>
    <x v="37"/>
    <x v="7"/>
    <x v="19"/>
    <x v="3"/>
    <x v="0"/>
    <x v="142"/>
    <d v="2016-02-19T00:00:00"/>
    <x v="0"/>
    <s v="No"/>
    <x v="3"/>
    <x v="9"/>
    <x v="2"/>
    <s v="Q1"/>
  </r>
  <r>
    <n v="1587486"/>
    <x v="14"/>
    <x v="7"/>
    <x v="21"/>
    <x v="9"/>
    <x v="0"/>
    <x v="310"/>
    <d v="2015-09-30T00:00:00"/>
    <x v="0"/>
    <s v="No"/>
    <x v="9"/>
    <x v="0"/>
    <x v="0"/>
    <s v="Q3"/>
  </r>
  <r>
    <n v="1649650"/>
    <x v="6"/>
    <x v="5"/>
    <x v="36"/>
    <x v="40"/>
    <x v="1"/>
    <x v="362"/>
    <d v="2015-11-13T00:00:00"/>
    <x v="0"/>
    <s v="No"/>
    <x v="40"/>
    <x v="33"/>
    <x v="0"/>
    <s v="Q4"/>
  </r>
  <r>
    <n v="1785609"/>
    <x v="16"/>
    <x v="5"/>
    <x v="36"/>
    <x v="9"/>
    <x v="0"/>
    <x v="248"/>
    <d v="2016-12-02T00:00:00"/>
    <x v="0"/>
    <s v="No"/>
    <x v="9"/>
    <x v="0"/>
    <x v="2"/>
    <s v="Q4"/>
  </r>
  <r>
    <n v="1111734"/>
    <x v="117"/>
    <x v="0"/>
    <x v="42"/>
    <x v="24"/>
    <x v="0"/>
    <x v="197"/>
    <d v="2014-11-11T00:00:00"/>
    <x v="0"/>
    <s v="No"/>
    <x v="24"/>
    <x v="0"/>
    <x v="1"/>
    <s v="Q4"/>
  </r>
  <r>
    <n v="1039982"/>
    <x v="970"/>
    <x v="1"/>
    <x v="1"/>
    <x v="0"/>
    <x v="0"/>
    <x v="598"/>
    <d v="2014-09-29T00:00:00"/>
    <x v="0"/>
    <s v="No"/>
    <x v="0"/>
    <x v="21"/>
    <x v="1"/>
    <s v="Q3"/>
  </r>
  <r>
    <n v="2038782"/>
    <x v="35"/>
    <x v="0"/>
    <x v="42"/>
    <x v="14"/>
    <x v="0"/>
    <x v="996"/>
    <d v="2016-07-31T00:00:00"/>
    <x v="0"/>
    <s v="No"/>
    <x v="14"/>
    <x v="0"/>
    <x v="2"/>
    <s v="Q3"/>
  </r>
  <r>
    <n v="989933"/>
    <x v="33"/>
    <x v="4"/>
    <x v="6"/>
    <x v="37"/>
    <x v="0"/>
    <x v="274"/>
    <d v="2014-08-22T00:00:00"/>
    <x v="0"/>
    <s v="No"/>
    <x v="37"/>
    <x v="9"/>
    <x v="1"/>
    <s v="Q3"/>
  </r>
  <r>
    <n v="1830936"/>
    <x v="443"/>
    <x v="8"/>
    <x v="55"/>
    <x v="27"/>
    <x v="0"/>
    <x v="1120"/>
    <d v="2016-03-16T00:00:00"/>
    <x v="0"/>
    <s v="No"/>
    <x v="27"/>
    <x v="4"/>
    <x v="2"/>
    <s v="Q1"/>
  </r>
  <r>
    <n v="2073726"/>
    <x v="10"/>
    <x v="5"/>
    <x v="15"/>
    <x v="41"/>
    <x v="0"/>
    <x v="681"/>
    <d v="2016-08-20T00:00:00"/>
    <x v="0"/>
    <s v="No"/>
    <x v="41"/>
    <x v="0"/>
    <x v="2"/>
    <s v="Q3"/>
  </r>
  <r>
    <n v="1666095"/>
    <x v="89"/>
    <x v="1"/>
    <x v="1"/>
    <x v="0"/>
    <x v="0"/>
    <x v="55"/>
    <d v="2015-11-20T00:00:00"/>
    <x v="0"/>
    <s v="No"/>
    <x v="0"/>
    <x v="0"/>
    <x v="0"/>
    <s v="Q4"/>
  </r>
  <r>
    <n v="1735199"/>
    <x v="1"/>
    <x v="0"/>
    <x v="5"/>
    <x v="7"/>
    <x v="0"/>
    <x v="891"/>
    <d v="2016-10-01T00:00:00"/>
    <x v="0"/>
    <s v="No"/>
    <x v="7"/>
    <x v="0"/>
    <x v="2"/>
    <s v="Q4"/>
  </r>
  <r>
    <n v="716720"/>
    <x v="19"/>
    <x v="1"/>
    <x v="22"/>
    <x v="2"/>
    <x v="0"/>
    <x v="1325"/>
    <d v="2014-02-25T00:00:00"/>
    <x v="0"/>
    <s v="No"/>
    <x v="2"/>
    <x v="16"/>
    <x v="1"/>
    <s v="Q1"/>
  </r>
  <r>
    <n v="1832460"/>
    <x v="10"/>
    <x v="2"/>
    <x v="24"/>
    <x v="25"/>
    <x v="1"/>
    <x v="200"/>
    <d v="2016-03-16T00:00:00"/>
    <x v="0"/>
    <s v="Yes"/>
    <x v="25"/>
    <x v="1"/>
    <x v="2"/>
    <s v="Q1"/>
  </r>
  <r>
    <n v="1441393"/>
    <x v="10"/>
    <x v="0"/>
    <x v="0"/>
    <x v="0"/>
    <x v="0"/>
    <x v="779"/>
    <d v="2015-06-27T00:00:00"/>
    <x v="0"/>
    <s v="No"/>
    <x v="0"/>
    <x v="0"/>
    <x v="0"/>
    <s v="Q2"/>
  </r>
  <r>
    <n v="2090243"/>
    <x v="125"/>
    <x v="5"/>
    <x v="12"/>
    <x v="9"/>
    <x v="0"/>
    <x v="110"/>
    <d v="2016-08-31T00:00:00"/>
    <x v="0"/>
    <s v="No"/>
    <x v="9"/>
    <x v="0"/>
    <x v="2"/>
    <s v="Q3"/>
  </r>
  <r>
    <n v="708876"/>
    <x v="241"/>
    <x v="6"/>
    <x v="66"/>
    <x v="13"/>
    <x v="0"/>
    <x v="657"/>
    <d v="2014-12-02T00:00:00"/>
    <x v="0"/>
    <s v="No"/>
    <x v="13"/>
    <x v="15"/>
    <x v="1"/>
    <s v="Q4"/>
  </r>
  <r>
    <n v="1717020"/>
    <x v="689"/>
    <x v="0"/>
    <x v="0"/>
    <x v="10"/>
    <x v="0"/>
    <x v="1234"/>
    <d v="2015-12-26T00:00:00"/>
    <x v="0"/>
    <s v="No"/>
    <x v="10"/>
    <x v="0"/>
    <x v="0"/>
    <s v="Q4"/>
  </r>
  <r>
    <n v="1424760"/>
    <x v="19"/>
    <x v="7"/>
    <x v="21"/>
    <x v="50"/>
    <x v="0"/>
    <x v="672"/>
    <d v="2015-06-16T00:00:00"/>
    <x v="0"/>
    <s v="No"/>
    <x v="48"/>
    <x v="0"/>
    <x v="0"/>
    <s v="Q2"/>
  </r>
  <r>
    <n v="699215"/>
    <x v="408"/>
    <x v="1"/>
    <x v="22"/>
    <x v="18"/>
    <x v="0"/>
    <x v="668"/>
    <d v="2014-04-02T00:00:00"/>
    <x v="0"/>
    <s v="No"/>
    <x v="18"/>
    <x v="0"/>
    <x v="1"/>
    <s v="Q2"/>
  </r>
  <r>
    <n v="818398"/>
    <x v="620"/>
    <x v="5"/>
    <x v="12"/>
    <x v="7"/>
    <x v="1"/>
    <x v="519"/>
    <d v="2014-04-24T00:00:00"/>
    <x v="0"/>
    <s v="Yes"/>
    <x v="7"/>
    <x v="4"/>
    <x v="1"/>
    <s v="Q2"/>
  </r>
  <r>
    <n v="1387148"/>
    <x v="82"/>
    <x v="1"/>
    <x v="1"/>
    <x v="18"/>
    <x v="0"/>
    <x v="444"/>
    <d v="2015-05-21T00:00:00"/>
    <x v="0"/>
    <s v="Yes"/>
    <x v="18"/>
    <x v="0"/>
    <x v="0"/>
    <s v="Q2"/>
  </r>
  <r>
    <n v="1685264"/>
    <x v="8"/>
    <x v="5"/>
    <x v="9"/>
    <x v="8"/>
    <x v="3"/>
    <x v="651"/>
    <d v="2015-08-12T00:00:00"/>
    <x v="0"/>
    <s v="No"/>
    <x v="8"/>
    <x v="13"/>
    <x v="0"/>
    <s v="Q3"/>
  </r>
  <r>
    <n v="1038047"/>
    <x v="88"/>
    <x v="6"/>
    <x v="11"/>
    <x v="12"/>
    <x v="0"/>
    <x v="1265"/>
    <d v="2014-09-26T00:00:00"/>
    <x v="0"/>
    <s v="No"/>
    <x v="12"/>
    <x v="2"/>
    <x v="1"/>
    <s v="Q3"/>
  </r>
  <r>
    <n v="741620"/>
    <x v="46"/>
    <x v="1"/>
    <x v="27"/>
    <x v="52"/>
    <x v="0"/>
    <x v="929"/>
    <d v="2014-04-03T00:00:00"/>
    <x v="0"/>
    <s v="No"/>
    <x v="50"/>
    <x v="0"/>
    <x v="1"/>
    <s v="Q2"/>
  </r>
  <r>
    <n v="1376124"/>
    <x v="340"/>
    <x v="1"/>
    <x v="22"/>
    <x v="7"/>
    <x v="3"/>
    <x v="106"/>
    <d v="2015-05-15T00:00:00"/>
    <x v="0"/>
    <s v="No"/>
    <x v="7"/>
    <x v="1"/>
    <x v="0"/>
    <s v="Q2"/>
  </r>
  <r>
    <n v="1196261"/>
    <x v="8"/>
    <x v="0"/>
    <x v="0"/>
    <x v="26"/>
    <x v="0"/>
    <x v="799"/>
    <d v="2015-01-16T00:00:00"/>
    <x v="0"/>
    <s v="No"/>
    <x v="26"/>
    <x v="0"/>
    <x v="0"/>
    <s v="Q1"/>
  </r>
  <r>
    <n v="1085913"/>
    <x v="10"/>
    <x v="0"/>
    <x v="0"/>
    <x v="27"/>
    <x v="1"/>
    <x v="268"/>
    <d v="2014-10-30T00:00:00"/>
    <x v="0"/>
    <s v="Yes"/>
    <x v="27"/>
    <x v="19"/>
    <x v="1"/>
    <s v="Q4"/>
  </r>
  <r>
    <n v="380069"/>
    <x v="21"/>
    <x v="2"/>
    <x v="54"/>
    <x v="7"/>
    <x v="3"/>
    <x v="1280"/>
    <d v="2013-12-04T00:00:00"/>
    <x v="0"/>
    <s v="No"/>
    <x v="7"/>
    <x v="15"/>
    <x v="3"/>
    <s v="Q4"/>
  </r>
  <r>
    <n v="2094875"/>
    <x v="971"/>
    <x v="6"/>
    <x v="11"/>
    <x v="31"/>
    <x v="0"/>
    <x v="1084"/>
    <d v="2016-03-09T00:00:00"/>
    <x v="0"/>
    <s v="No"/>
    <x v="31"/>
    <x v="0"/>
    <x v="2"/>
    <s v="Q1"/>
  </r>
  <r>
    <n v="799509"/>
    <x v="18"/>
    <x v="0"/>
    <x v="0"/>
    <x v="10"/>
    <x v="0"/>
    <x v="910"/>
    <d v="2014-08-04T00:00:00"/>
    <x v="0"/>
    <s v="No"/>
    <x v="10"/>
    <x v="0"/>
    <x v="1"/>
    <s v="Q3"/>
  </r>
  <r>
    <n v="1619567"/>
    <x v="16"/>
    <x v="2"/>
    <x v="16"/>
    <x v="5"/>
    <x v="0"/>
    <x v="129"/>
    <d v="2015-10-22T00:00:00"/>
    <x v="0"/>
    <s v="No"/>
    <x v="5"/>
    <x v="0"/>
    <x v="0"/>
    <s v="Q4"/>
  </r>
  <r>
    <n v="625590"/>
    <x v="232"/>
    <x v="1"/>
    <x v="27"/>
    <x v="40"/>
    <x v="0"/>
    <x v="942"/>
    <d v="2013-09-12T00:00:00"/>
    <x v="1"/>
    <s v="No"/>
    <x v="40"/>
    <x v="0"/>
    <x v="3"/>
    <s v="Q3"/>
  </r>
  <r>
    <n v="1331002"/>
    <x v="1"/>
    <x v="0"/>
    <x v="0"/>
    <x v="35"/>
    <x v="3"/>
    <x v="47"/>
    <d v="2015-04-20T00:00:00"/>
    <x v="0"/>
    <s v="No"/>
    <x v="35"/>
    <x v="2"/>
    <x v="0"/>
    <s v="Q2"/>
  </r>
  <r>
    <n v="677601"/>
    <x v="10"/>
    <x v="5"/>
    <x v="9"/>
    <x v="0"/>
    <x v="0"/>
    <x v="832"/>
    <d v="2014-01-21T00:00:00"/>
    <x v="0"/>
    <s v="No"/>
    <x v="0"/>
    <x v="0"/>
    <x v="1"/>
    <s v="Q1"/>
  </r>
  <r>
    <n v="695455"/>
    <x v="19"/>
    <x v="1"/>
    <x v="27"/>
    <x v="2"/>
    <x v="0"/>
    <x v="502"/>
    <d v="2014-01-31T00:00:00"/>
    <x v="0"/>
    <s v="Yes"/>
    <x v="2"/>
    <x v="3"/>
    <x v="1"/>
    <s v="Q1"/>
  </r>
  <r>
    <n v="417770"/>
    <x v="16"/>
    <x v="2"/>
    <x v="38"/>
    <x v="1"/>
    <x v="0"/>
    <x v="512"/>
    <d v="2013-05-28T00:00:00"/>
    <x v="0"/>
    <s v="No"/>
    <x v="1"/>
    <x v="0"/>
    <x v="3"/>
    <s v="Q2"/>
  </r>
  <r>
    <n v="443948"/>
    <x v="4"/>
    <x v="4"/>
    <x v="29"/>
    <x v="27"/>
    <x v="0"/>
    <x v="837"/>
    <d v="2013-06-27T00:00:00"/>
    <x v="0"/>
    <s v="No"/>
    <x v="27"/>
    <x v="1"/>
    <x v="3"/>
    <s v="Q2"/>
  </r>
  <r>
    <n v="1923869"/>
    <x v="72"/>
    <x v="6"/>
    <x v="11"/>
    <x v="48"/>
    <x v="0"/>
    <x v="447"/>
    <d v="2016-05-14T00:00:00"/>
    <x v="0"/>
    <s v="No"/>
    <x v="47"/>
    <x v="1"/>
    <x v="2"/>
    <s v="Q2"/>
  </r>
  <r>
    <n v="293079"/>
    <x v="127"/>
    <x v="5"/>
    <x v="12"/>
    <x v="30"/>
    <x v="0"/>
    <x v="1314"/>
    <d v="2013-04-02T00:00:00"/>
    <x v="0"/>
    <s v="Yes"/>
    <x v="30"/>
    <x v="0"/>
    <x v="3"/>
    <s v="Q2"/>
  </r>
  <r>
    <n v="2147510"/>
    <x v="221"/>
    <x v="0"/>
    <x v="5"/>
    <x v="7"/>
    <x v="0"/>
    <x v="1359"/>
    <d v="2016-05-10T00:00:00"/>
    <x v="0"/>
    <s v="Yes"/>
    <x v="7"/>
    <x v="0"/>
    <x v="2"/>
    <s v="Q2"/>
  </r>
  <r>
    <n v="1343156"/>
    <x v="20"/>
    <x v="0"/>
    <x v="0"/>
    <x v="35"/>
    <x v="1"/>
    <x v="218"/>
    <d v="2015-04-27T00:00:00"/>
    <x v="0"/>
    <s v="No"/>
    <x v="35"/>
    <x v="2"/>
    <x v="0"/>
    <s v="Q2"/>
  </r>
  <r>
    <n v="751077"/>
    <x v="19"/>
    <x v="0"/>
    <x v="37"/>
    <x v="5"/>
    <x v="0"/>
    <x v="1134"/>
    <d v="2014-10-03T00:00:00"/>
    <x v="0"/>
    <s v="No"/>
    <x v="5"/>
    <x v="0"/>
    <x v="1"/>
    <s v="Q4"/>
  </r>
  <r>
    <n v="1194682"/>
    <x v="16"/>
    <x v="2"/>
    <x v="31"/>
    <x v="27"/>
    <x v="0"/>
    <x v="751"/>
    <d v="2015-01-15T00:00:00"/>
    <x v="0"/>
    <s v="No"/>
    <x v="27"/>
    <x v="0"/>
    <x v="0"/>
    <s v="Q1"/>
  </r>
  <r>
    <n v="1956769"/>
    <x v="62"/>
    <x v="2"/>
    <x v="48"/>
    <x v="12"/>
    <x v="0"/>
    <x v="69"/>
    <d v="2016-10-06T00:00:00"/>
    <x v="0"/>
    <s v="No"/>
    <x v="12"/>
    <x v="20"/>
    <x v="2"/>
    <s v="Q3"/>
  </r>
  <r>
    <n v="2019814"/>
    <x v="4"/>
    <x v="3"/>
    <x v="44"/>
    <x v="7"/>
    <x v="0"/>
    <x v="125"/>
    <d v="2016-07-19T00:00:00"/>
    <x v="0"/>
    <s v="No"/>
    <x v="7"/>
    <x v="0"/>
    <x v="2"/>
    <s v="Q3"/>
  </r>
  <r>
    <n v="1832228"/>
    <x v="125"/>
    <x v="5"/>
    <x v="9"/>
    <x v="34"/>
    <x v="4"/>
    <x v="200"/>
    <d v="2016-03-17T00:00:00"/>
    <x v="0"/>
    <s v="No"/>
    <x v="34"/>
    <x v="4"/>
    <x v="2"/>
    <s v="Q1"/>
  </r>
  <r>
    <n v="1287501"/>
    <x v="421"/>
    <x v="1"/>
    <x v="1"/>
    <x v="14"/>
    <x v="0"/>
    <x v="499"/>
    <d v="2015-03-17T00:00:00"/>
    <x v="0"/>
    <s v="No"/>
    <x v="14"/>
    <x v="0"/>
    <x v="0"/>
    <s v="Q1"/>
  </r>
  <r>
    <n v="1405763"/>
    <x v="32"/>
    <x v="5"/>
    <x v="12"/>
    <x v="14"/>
    <x v="3"/>
    <x v="593"/>
    <d v="2015-04-06T00:00:00"/>
    <x v="0"/>
    <s v="No"/>
    <x v="14"/>
    <x v="0"/>
    <x v="0"/>
    <s v="Q2"/>
  </r>
  <r>
    <n v="1595874"/>
    <x v="14"/>
    <x v="2"/>
    <x v="16"/>
    <x v="7"/>
    <x v="0"/>
    <x v="67"/>
    <d v="2015-06-10T00:00:00"/>
    <x v="0"/>
    <s v="No"/>
    <x v="7"/>
    <x v="0"/>
    <x v="0"/>
    <s v="Q2"/>
  </r>
  <r>
    <n v="1588972"/>
    <x v="8"/>
    <x v="7"/>
    <x v="19"/>
    <x v="7"/>
    <x v="0"/>
    <x v="88"/>
    <d v="2015-01-10T00:00:00"/>
    <x v="0"/>
    <s v="No"/>
    <x v="7"/>
    <x v="0"/>
    <x v="0"/>
    <s v="Q1"/>
  </r>
  <r>
    <n v="577437"/>
    <x v="810"/>
    <x v="1"/>
    <x v="4"/>
    <x v="30"/>
    <x v="0"/>
    <x v="316"/>
    <d v="2013-11-19T00:00:00"/>
    <x v="0"/>
    <s v="No"/>
    <x v="30"/>
    <x v="62"/>
    <x v="3"/>
    <s v="Q4"/>
  </r>
  <r>
    <n v="1554302"/>
    <x v="93"/>
    <x v="0"/>
    <x v="0"/>
    <x v="14"/>
    <x v="0"/>
    <x v="452"/>
    <d v="2015-09-14T00:00:00"/>
    <x v="0"/>
    <s v="No"/>
    <x v="14"/>
    <x v="45"/>
    <x v="0"/>
    <s v="Q3"/>
  </r>
  <r>
    <n v="2079424"/>
    <x v="20"/>
    <x v="5"/>
    <x v="12"/>
    <x v="14"/>
    <x v="0"/>
    <x v="456"/>
    <d v="2016-08-26T00:00:00"/>
    <x v="0"/>
    <s v="No"/>
    <x v="14"/>
    <x v="4"/>
    <x v="2"/>
    <s v="Q3"/>
  </r>
  <r>
    <n v="2102510"/>
    <x v="94"/>
    <x v="4"/>
    <x v="6"/>
    <x v="33"/>
    <x v="0"/>
    <x v="881"/>
    <d v="2016-09-09T00:00:00"/>
    <x v="0"/>
    <s v="Yes"/>
    <x v="33"/>
    <x v="0"/>
    <x v="2"/>
    <s v="Q3"/>
  </r>
  <r>
    <n v="1041390"/>
    <x v="10"/>
    <x v="2"/>
    <x v="30"/>
    <x v="3"/>
    <x v="0"/>
    <x v="922"/>
    <d v="2014-09-30T00:00:00"/>
    <x v="0"/>
    <s v="No"/>
    <x v="3"/>
    <x v="21"/>
    <x v="1"/>
    <s v="Q3"/>
  </r>
  <r>
    <n v="1936200"/>
    <x v="8"/>
    <x v="7"/>
    <x v="21"/>
    <x v="13"/>
    <x v="0"/>
    <x v="872"/>
    <d v="2016-05-22T00:00:00"/>
    <x v="0"/>
    <s v="No"/>
    <x v="13"/>
    <x v="0"/>
    <x v="2"/>
    <s v="Q2"/>
  </r>
  <r>
    <n v="1994196"/>
    <x v="407"/>
    <x v="1"/>
    <x v="22"/>
    <x v="3"/>
    <x v="0"/>
    <x v="936"/>
    <d v="2016-01-07T00:00:00"/>
    <x v="0"/>
    <s v="No"/>
    <x v="3"/>
    <x v="0"/>
    <x v="2"/>
    <s v="Q1"/>
  </r>
  <r>
    <n v="465545"/>
    <x v="14"/>
    <x v="0"/>
    <x v="5"/>
    <x v="14"/>
    <x v="3"/>
    <x v="17"/>
    <d v="2013-07-26T00:00:00"/>
    <x v="0"/>
    <s v="No"/>
    <x v="14"/>
    <x v="4"/>
    <x v="3"/>
    <s v="Q3"/>
  </r>
  <r>
    <n v="1324655"/>
    <x v="76"/>
    <x v="1"/>
    <x v="27"/>
    <x v="19"/>
    <x v="0"/>
    <x v="425"/>
    <d v="2015-10-04T00:00:00"/>
    <x v="0"/>
    <s v="No"/>
    <x v="19"/>
    <x v="0"/>
    <x v="0"/>
    <s v="Q4"/>
  </r>
  <r>
    <n v="1744836"/>
    <x v="10"/>
    <x v="1"/>
    <x v="27"/>
    <x v="42"/>
    <x v="0"/>
    <x v="774"/>
    <d v="2016-01-16T00:00:00"/>
    <x v="0"/>
    <s v="No"/>
    <x v="42"/>
    <x v="0"/>
    <x v="2"/>
    <s v="Q1"/>
  </r>
  <r>
    <n v="2069223"/>
    <x v="21"/>
    <x v="2"/>
    <x v="24"/>
    <x v="5"/>
    <x v="0"/>
    <x v="33"/>
    <d v="2016-08-17T00:00:00"/>
    <x v="0"/>
    <s v="No"/>
    <x v="5"/>
    <x v="0"/>
    <x v="2"/>
    <s v="Q3"/>
  </r>
  <r>
    <n v="886587"/>
    <x v="527"/>
    <x v="1"/>
    <x v="22"/>
    <x v="13"/>
    <x v="0"/>
    <x v="490"/>
    <d v="2014-11-06T00:00:00"/>
    <x v="0"/>
    <s v="No"/>
    <x v="13"/>
    <x v="18"/>
    <x v="1"/>
    <s v="Q3"/>
  </r>
  <r>
    <n v="522007"/>
    <x v="8"/>
    <x v="7"/>
    <x v="21"/>
    <x v="0"/>
    <x v="0"/>
    <x v="419"/>
    <d v="2013-11-09T00:00:00"/>
    <x v="0"/>
    <s v="No"/>
    <x v="0"/>
    <x v="13"/>
    <x v="3"/>
    <s v="Q4"/>
  </r>
  <r>
    <n v="1954559"/>
    <x v="19"/>
    <x v="7"/>
    <x v="21"/>
    <x v="27"/>
    <x v="0"/>
    <x v="1279"/>
    <d v="2016-04-06T00:00:00"/>
    <x v="0"/>
    <s v="No"/>
    <x v="27"/>
    <x v="0"/>
    <x v="2"/>
    <s v="Q2"/>
  </r>
  <r>
    <n v="1070992"/>
    <x v="323"/>
    <x v="1"/>
    <x v="13"/>
    <x v="10"/>
    <x v="3"/>
    <x v="1122"/>
    <d v="2014-10-20T00:00:00"/>
    <x v="0"/>
    <s v="No"/>
    <x v="10"/>
    <x v="19"/>
    <x v="1"/>
    <s v="Q4"/>
  </r>
  <r>
    <n v="2027624"/>
    <x v="206"/>
    <x v="4"/>
    <x v="6"/>
    <x v="10"/>
    <x v="3"/>
    <x v="544"/>
    <d v="2016-07-25T00:00:00"/>
    <x v="0"/>
    <s v="No"/>
    <x v="10"/>
    <x v="0"/>
    <x v="2"/>
    <s v="Q3"/>
  </r>
  <r>
    <n v="1093144"/>
    <x v="778"/>
    <x v="1"/>
    <x v="1"/>
    <x v="17"/>
    <x v="0"/>
    <x v="43"/>
    <d v="2014-10-30T00:00:00"/>
    <x v="0"/>
    <s v="No"/>
    <x v="17"/>
    <x v="0"/>
    <x v="1"/>
    <s v="Q4"/>
  </r>
  <r>
    <n v="1368349"/>
    <x v="62"/>
    <x v="2"/>
    <x v="20"/>
    <x v="35"/>
    <x v="0"/>
    <x v="916"/>
    <d v="2015-09-05T00:00:00"/>
    <x v="0"/>
    <s v="No"/>
    <x v="35"/>
    <x v="0"/>
    <x v="0"/>
    <s v="Q3"/>
  </r>
  <r>
    <n v="1411199"/>
    <x v="19"/>
    <x v="5"/>
    <x v="15"/>
    <x v="7"/>
    <x v="3"/>
    <x v="794"/>
    <d v="2015-11-06T00:00:00"/>
    <x v="0"/>
    <s v="No"/>
    <x v="7"/>
    <x v="20"/>
    <x v="0"/>
    <s v="Q3"/>
  </r>
  <r>
    <n v="649408"/>
    <x v="10"/>
    <x v="5"/>
    <x v="36"/>
    <x v="7"/>
    <x v="0"/>
    <x v="1141"/>
    <d v="2013-12-30T00:00:00"/>
    <x v="0"/>
    <s v="No"/>
    <x v="7"/>
    <x v="0"/>
    <x v="3"/>
    <s v="Q4"/>
  </r>
  <r>
    <n v="222401"/>
    <x v="9"/>
    <x v="3"/>
    <x v="8"/>
    <x v="4"/>
    <x v="0"/>
    <x v="26"/>
    <d v="2013-07-01T00:00:00"/>
    <x v="0"/>
    <s v="Yes"/>
    <x v="4"/>
    <x v="7"/>
    <x v="3"/>
    <s v="Q2"/>
  </r>
  <r>
    <n v="1199403"/>
    <x v="546"/>
    <x v="0"/>
    <x v="0"/>
    <x v="0"/>
    <x v="0"/>
    <x v="426"/>
    <d v="2015-01-20T00:00:00"/>
    <x v="0"/>
    <s v="Yes"/>
    <x v="0"/>
    <x v="0"/>
    <x v="0"/>
    <s v="Q1"/>
  </r>
  <r>
    <n v="1157785"/>
    <x v="22"/>
    <x v="6"/>
    <x v="11"/>
    <x v="15"/>
    <x v="0"/>
    <x v="576"/>
    <d v="2014-12-17T00:00:00"/>
    <x v="0"/>
    <s v="No"/>
    <x v="15"/>
    <x v="1"/>
    <x v="1"/>
    <s v="Q4"/>
  </r>
  <r>
    <n v="474705"/>
    <x v="1"/>
    <x v="0"/>
    <x v="37"/>
    <x v="15"/>
    <x v="3"/>
    <x v="894"/>
    <d v="2013-08-08T00:00:00"/>
    <x v="0"/>
    <s v="Yes"/>
    <x v="15"/>
    <x v="20"/>
    <x v="3"/>
    <s v="Q2"/>
  </r>
  <r>
    <n v="423665"/>
    <x v="28"/>
    <x v="2"/>
    <x v="51"/>
    <x v="8"/>
    <x v="1"/>
    <x v="778"/>
    <d v="2013-06-13T00:00:00"/>
    <x v="0"/>
    <s v="Yes"/>
    <x v="8"/>
    <x v="31"/>
    <x v="3"/>
    <s v="Q2"/>
  </r>
  <r>
    <n v="1592191"/>
    <x v="130"/>
    <x v="1"/>
    <x v="1"/>
    <x v="14"/>
    <x v="0"/>
    <x v="94"/>
    <d v="2015-05-10T00:00:00"/>
    <x v="0"/>
    <s v="No"/>
    <x v="14"/>
    <x v="0"/>
    <x v="0"/>
    <s v="Q2"/>
  </r>
  <r>
    <n v="1125529"/>
    <x v="51"/>
    <x v="2"/>
    <x v="47"/>
    <x v="15"/>
    <x v="0"/>
    <x v="698"/>
    <d v="2014-11-22T00:00:00"/>
    <x v="0"/>
    <s v="No"/>
    <x v="15"/>
    <x v="0"/>
    <x v="1"/>
    <s v="Q4"/>
  </r>
  <r>
    <n v="950758"/>
    <x v="19"/>
    <x v="5"/>
    <x v="15"/>
    <x v="7"/>
    <x v="3"/>
    <x v="360"/>
    <d v="2014-07-28T00:00:00"/>
    <x v="0"/>
    <s v="No"/>
    <x v="7"/>
    <x v="2"/>
    <x v="1"/>
    <s v="Q3"/>
  </r>
  <r>
    <n v="2010019"/>
    <x v="179"/>
    <x v="0"/>
    <x v="0"/>
    <x v="12"/>
    <x v="0"/>
    <x v="658"/>
    <d v="2016-07-14T00:00:00"/>
    <x v="0"/>
    <s v="No"/>
    <x v="12"/>
    <x v="1"/>
    <x v="2"/>
    <s v="Q3"/>
  </r>
  <r>
    <n v="1849879"/>
    <x v="5"/>
    <x v="1"/>
    <x v="4"/>
    <x v="13"/>
    <x v="0"/>
    <x v="60"/>
    <d v="2016-03-25T00:00:00"/>
    <x v="0"/>
    <s v="No"/>
    <x v="13"/>
    <x v="0"/>
    <x v="2"/>
    <s v="Q1"/>
  </r>
  <r>
    <n v="1215720"/>
    <x v="14"/>
    <x v="7"/>
    <x v="19"/>
    <x v="35"/>
    <x v="0"/>
    <x v="851"/>
    <d v="2015-01-29T00:00:00"/>
    <x v="0"/>
    <s v="No"/>
    <x v="35"/>
    <x v="0"/>
    <x v="0"/>
    <s v="Q1"/>
  </r>
  <r>
    <n v="595986"/>
    <x v="14"/>
    <x v="2"/>
    <x v="35"/>
    <x v="7"/>
    <x v="1"/>
    <x v="789"/>
    <d v="2013-11-20T00:00:00"/>
    <x v="0"/>
    <s v="No"/>
    <x v="7"/>
    <x v="21"/>
    <x v="3"/>
    <s v="Q4"/>
  </r>
  <r>
    <n v="2082797"/>
    <x v="8"/>
    <x v="5"/>
    <x v="9"/>
    <x v="14"/>
    <x v="1"/>
    <x v="306"/>
    <d v="2016-08-30T00:00:00"/>
    <x v="0"/>
    <s v="No"/>
    <x v="14"/>
    <x v="6"/>
    <x v="2"/>
    <s v="Q3"/>
  </r>
  <r>
    <n v="620599"/>
    <x v="146"/>
    <x v="9"/>
    <x v="55"/>
    <x v="15"/>
    <x v="0"/>
    <x v="445"/>
    <d v="2013-04-12T00:00:00"/>
    <x v="0"/>
    <s v="No"/>
    <x v="15"/>
    <x v="0"/>
    <x v="3"/>
    <s v="Q2"/>
  </r>
  <r>
    <n v="1259958"/>
    <x v="358"/>
    <x v="4"/>
    <x v="6"/>
    <x v="7"/>
    <x v="0"/>
    <x v="219"/>
    <d v="2015-02-27T00:00:00"/>
    <x v="0"/>
    <s v="No"/>
    <x v="7"/>
    <x v="0"/>
    <x v="0"/>
    <s v="Q1"/>
  </r>
  <r>
    <n v="465991"/>
    <x v="0"/>
    <x v="0"/>
    <x v="5"/>
    <x v="19"/>
    <x v="0"/>
    <x v="660"/>
    <d v="2013-07-26T00:00:00"/>
    <x v="0"/>
    <s v="Yes"/>
    <x v="19"/>
    <x v="1"/>
    <x v="3"/>
    <s v="Q3"/>
  </r>
  <r>
    <n v="1300806"/>
    <x v="189"/>
    <x v="7"/>
    <x v="39"/>
    <x v="45"/>
    <x v="0"/>
    <x v="159"/>
    <d v="2015-03-25T00:00:00"/>
    <x v="0"/>
    <s v="No"/>
    <x v="44"/>
    <x v="0"/>
    <x v="0"/>
    <s v="Q1"/>
  </r>
  <r>
    <n v="324295"/>
    <x v="8"/>
    <x v="0"/>
    <x v="0"/>
    <x v="9"/>
    <x v="3"/>
    <x v="126"/>
    <d v="2013-02-21T00:00:00"/>
    <x v="0"/>
    <s v="No"/>
    <x v="9"/>
    <x v="1"/>
    <x v="3"/>
    <s v="Q1"/>
  </r>
  <r>
    <n v="307893"/>
    <x v="10"/>
    <x v="2"/>
    <x v="57"/>
    <x v="9"/>
    <x v="1"/>
    <x v="1037"/>
    <d v="2013-08-02T00:00:00"/>
    <x v="0"/>
    <s v="No"/>
    <x v="9"/>
    <x v="13"/>
    <x v="3"/>
    <s v="Q3"/>
  </r>
  <r>
    <n v="896667"/>
    <x v="241"/>
    <x v="1"/>
    <x v="13"/>
    <x v="5"/>
    <x v="0"/>
    <x v="640"/>
    <d v="2014-06-16T00:00:00"/>
    <x v="0"/>
    <s v="No"/>
    <x v="5"/>
    <x v="0"/>
    <x v="1"/>
    <s v="Q2"/>
  </r>
  <r>
    <n v="1029661"/>
    <x v="189"/>
    <x v="7"/>
    <x v="19"/>
    <x v="20"/>
    <x v="0"/>
    <x v="967"/>
    <d v="2014-09-15T00:00:00"/>
    <x v="0"/>
    <s v="Yes"/>
    <x v="20"/>
    <x v="0"/>
    <x v="1"/>
    <s v="Q3"/>
  </r>
  <r>
    <n v="2006206"/>
    <x v="14"/>
    <x v="5"/>
    <x v="12"/>
    <x v="10"/>
    <x v="0"/>
    <x v="166"/>
    <d v="2016-11-07T00:00:00"/>
    <x v="0"/>
    <s v="Yes"/>
    <x v="10"/>
    <x v="0"/>
    <x v="2"/>
    <s v="Q4"/>
  </r>
  <r>
    <n v="1607703"/>
    <x v="5"/>
    <x v="1"/>
    <x v="4"/>
    <x v="14"/>
    <x v="0"/>
    <x v="850"/>
    <d v="2015-10-15T00:00:00"/>
    <x v="0"/>
    <s v="No"/>
    <x v="14"/>
    <x v="0"/>
    <x v="0"/>
    <s v="Q4"/>
  </r>
  <r>
    <n v="426858"/>
    <x v="47"/>
    <x v="2"/>
    <x v="17"/>
    <x v="0"/>
    <x v="0"/>
    <x v="1332"/>
    <d v="2013-08-06T00:00:00"/>
    <x v="0"/>
    <s v="Yes"/>
    <x v="0"/>
    <x v="0"/>
    <x v="3"/>
    <s v="Q3"/>
  </r>
  <r>
    <n v="1271725"/>
    <x v="134"/>
    <x v="0"/>
    <x v="0"/>
    <x v="0"/>
    <x v="0"/>
    <x v="973"/>
    <d v="2015-06-03T00:00:00"/>
    <x v="0"/>
    <s v="No"/>
    <x v="0"/>
    <x v="0"/>
    <x v="0"/>
    <s v="Q2"/>
  </r>
  <r>
    <n v="860197"/>
    <x v="972"/>
    <x v="1"/>
    <x v="13"/>
    <x v="12"/>
    <x v="0"/>
    <x v="172"/>
    <d v="2014-05-20T00:00:00"/>
    <x v="0"/>
    <s v="No"/>
    <x v="12"/>
    <x v="0"/>
    <x v="1"/>
    <s v="Q2"/>
  </r>
  <r>
    <n v="1788743"/>
    <x v="35"/>
    <x v="0"/>
    <x v="5"/>
    <x v="15"/>
    <x v="0"/>
    <x v="142"/>
    <d v="2016-02-16T00:00:00"/>
    <x v="0"/>
    <s v="Yes"/>
    <x v="15"/>
    <x v="0"/>
    <x v="2"/>
    <s v="Q1"/>
  </r>
  <r>
    <n v="1626206"/>
    <x v="51"/>
    <x v="2"/>
    <x v="2"/>
    <x v="30"/>
    <x v="0"/>
    <x v="4"/>
    <d v="2015-10-27T00:00:00"/>
    <x v="0"/>
    <s v="Yes"/>
    <x v="30"/>
    <x v="0"/>
    <x v="0"/>
    <s v="Q4"/>
  </r>
  <r>
    <n v="692344"/>
    <x v="9"/>
    <x v="3"/>
    <x v="8"/>
    <x v="12"/>
    <x v="0"/>
    <x v="217"/>
    <d v="2014-01-30T00:00:00"/>
    <x v="0"/>
    <s v="No"/>
    <x v="12"/>
    <x v="0"/>
    <x v="1"/>
    <s v="Q1"/>
  </r>
  <r>
    <n v="1790665"/>
    <x v="973"/>
    <x v="1"/>
    <x v="13"/>
    <x v="47"/>
    <x v="0"/>
    <x v="342"/>
    <d v="2016-02-22T00:00:00"/>
    <x v="0"/>
    <s v="No"/>
    <x v="46"/>
    <x v="2"/>
    <x v="2"/>
    <s v="Q1"/>
  </r>
  <r>
    <n v="1644386"/>
    <x v="9"/>
    <x v="3"/>
    <x v="25"/>
    <x v="0"/>
    <x v="1"/>
    <x v="816"/>
    <d v="2015-09-11T00:00:00"/>
    <x v="0"/>
    <s v="No"/>
    <x v="0"/>
    <x v="20"/>
    <x v="0"/>
    <s v="Q2"/>
  </r>
  <r>
    <n v="1154496"/>
    <x v="166"/>
    <x v="1"/>
    <x v="1"/>
    <x v="10"/>
    <x v="0"/>
    <x v="11"/>
    <d v="2014-12-12T00:00:00"/>
    <x v="0"/>
    <s v="No"/>
    <x v="10"/>
    <x v="0"/>
    <x v="1"/>
    <s v="Q4"/>
  </r>
  <r>
    <n v="1924547"/>
    <x v="134"/>
    <x v="0"/>
    <x v="0"/>
    <x v="31"/>
    <x v="0"/>
    <x v="447"/>
    <d v="2016-05-16T00:00:00"/>
    <x v="0"/>
    <s v="No"/>
    <x v="31"/>
    <x v="9"/>
    <x v="2"/>
    <s v="Q2"/>
  </r>
  <r>
    <n v="575429"/>
    <x v="46"/>
    <x v="1"/>
    <x v="13"/>
    <x v="27"/>
    <x v="0"/>
    <x v="811"/>
    <d v="2013-10-29T00:00:00"/>
    <x v="0"/>
    <s v="No"/>
    <x v="27"/>
    <x v="0"/>
    <x v="3"/>
    <s v="Q4"/>
  </r>
  <r>
    <n v="1905579"/>
    <x v="35"/>
    <x v="0"/>
    <x v="0"/>
    <x v="8"/>
    <x v="2"/>
    <x v="352"/>
    <d v="2016-03-05T00:00:00"/>
    <x v="0"/>
    <s v="Yes"/>
    <x v="8"/>
    <x v="3"/>
    <x v="2"/>
    <s v="Q1"/>
  </r>
  <r>
    <n v="936977"/>
    <x v="1"/>
    <x v="0"/>
    <x v="0"/>
    <x v="12"/>
    <x v="0"/>
    <x v="561"/>
    <d v="2014-07-15T00:00:00"/>
    <x v="0"/>
    <s v="No"/>
    <x v="12"/>
    <x v="0"/>
    <x v="1"/>
    <s v="Q3"/>
  </r>
  <r>
    <n v="1166470"/>
    <x v="8"/>
    <x v="5"/>
    <x v="9"/>
    <x v="3"/>
    <x v="3"/>
    <x v="746"/>
    <d v="2014-12-24T00:00:00"/>
    <x v="0"/>
    <s v="Yes"/>
    <x v="3"/>
    <x v="4"/>
    <x v="1"/>
    <s v="Q4"/>
  </r>
  <r>
    <n v="814187"/>
    <x v="25"/>
    <x v="2"/>
    <x v="10"/>
    <x v="7"/>
    <x v="1"/>
    <x v="194"/>
    <d v="2014-04-23T00:00:00"/>
    <x v="0"/>
    <s v="Yes"/>
    <x v="7"/>
    <x v="19"/>
    <x v="1"/>
    <s v="Q2"/>
  </r>
  <r>
    <n v="1938904"/>
    <x v="9"/>
    <x v="3"/>
    <x v="8"/>
    <x v="7"/>
    <x v="0"/>
    <x v="307"/>
    <d v="2016-05-25T00:00:00"/>
    <x v="0"/>
    <s v="Yes"/>
    <x v="7"/>
    <x v="0"/>
    <x v="2"/>
    <s v="Q2"/>
  </r>
  <r>
    <n v="1867517"/>
    <x v="35"/>
    <x v="0"/>
    <x v="0"/>
    <x v="13"/>
    <x v="3"/>
    <x v="368"/>
    <d v="2016-07-04T00:00:00"/>
    <x v="0"/>
    <s v="No"/>
    <x v="13"/>
    <x v="15"/>
    <x v="2"/>
    <s v="Q2"/>
  </r>
  <r>
    <n v="1754371"/>
    <x v="18"/>
    <x v="0"/>
    <x v="0"/>
    <x v="7"/>
    <x v="0"/>
    <x v="1135"/>
    <d v="2016-01-23T00:00:00"/>
    <x v="0"/>
    <s v="No"/>
    <x v="7"/>
    <x v="0"/>
    <x v="2"/>
    <s v="Q1"/>
  </r>
  <r>
    <n v="1803884"/>
    <x v="9"/>
    <x v="3"/>
    <x v="3"/>
    <x v="3"/>
    <x v="0"/>
    <x v="412"/>
    <d v="2016-02-25T00:00:00"/>
    <x v="0"/>
    <s v="No"/>
    <x v="3"/>
    <x v="0"/>
    <x v="2"/>
    <s v="Q1"/>
  </r>
  <r>
    <n v="2189932"/>
    <x v="375"/>
    <x v="1"/>
    <x v="1"/>
    <x v="0"/>
    <x v="0"/>
    <x v="1345"/>
    <d v="2016-01-11T00:00:00"/>
    <x v="0"/>
    <s v="Yes"/>
    <x v="0"/>
    <x v="0"/>
    <x v="2"/>
    <s v="Q1"/>
  </r>
  <r>
    <n v="2055048"/>
    <x v="32"/>
    <x v="5"/>
    <x v="9"/>
    <x v="4"/>
    <x v="0"/>
    <x v="1171"/>
    <d v="2016-10-08T00:00:00"/>
    <x v="0"/>
    <s v="No"/>
    <x v="4"/>
    <x v="0"/>
    <x v="2"/>
    <s v="Q4"/>
  </r>
  <r>
    <n v="1394376"/>
    <x v="4"/>
    <x v="3"/>
    <x v="8"/>
    <x v="13"/>
    <x v="0"/>
    <x v="211"/>
    <d v="2015-05-27T00:00:00"/>
    <x v="0"/>
    <s v="No"/>
    <x v="13"/>
    <x v="0"/>
    <x v="0"/>
    <s v="Q2"/>
  </r>
  <r>
    <n v="685005"/>
    <x v="869"/>
    <x v="1"/>
    <x v="27"/>
    <x v="18"/>
    <x v="0"/>
    <x v="461"/>
    <d v="2014-01-30T00:00:00"/>
    <x v="0"/>
    <s v="No"/>
    <x v="18"/>
    <x v="19"/>
    <x v="1"/>
    <s v="Q1"/>
  </r>
  <r>
    <n v="775273"/>
    <x v="109"/>
    <x v="1"/>
    <x v="13"/>
    <x v="18"/>
    <x v="0"/>
    <x v="147"/>
    <d v="2014-03-30T00:00:00"/>
    <x v="0"/>
    <s v="No"/>
    <x v="18"/>
    <x v="19"/>
    <x v="1"/>
    <s v="Q1"/>
  </r>
  <r>
    <n v="1501988"/>
    <x v="14"/>
    <x v="7"/>
    <x v="21"/>
    <x v="31"/>
    <x v="0"/>
    <x v="771"/>
    <d v="2015-05-08T00:00:00"/>
    <x v="0"/>
    <s v="No"/>
    <x v="31"/>
    <x v="15"/>
    <x v="0"/>
    <s v="Q2"/>
  </r>
  <r>
    <n v="1837334"/>
    <x v="5"/>
    <x v="1"/>
    <x v="1"/>
    <x v="9"/>
    <x v="1"/>
    <x v="367"/>
    <d v="2016-03-18T00:00:00"/>
    <x v="0"/>
    <s v="No"/>
    <x v="9"/>
    <x v="1"/>
    <x v="2"/>
    <s v="Q1"/>
  </r>
  <r>
    <n v="466626"/>
    <x v="377"/>
    <x v="0"/>
    <x v="37"/>
    <x v="7"/>
    <x v="0"/>
    <x v="660"/>
    <d v="2013-07-29T00:00:00"/>
    <x v="0"/>
    <s v="No"/>
    <x v="7"/>
    <x v="6"/>
    <x v="3"/>
    <s v="Q3"/>
  </r>
  <r>
    <n v="944277"/>
    <x v="288"/>
    <x v="5"/>
    <x v="15"/>
    <x v="35"/>
    <x v="1"/>
    <x v="205"/>
    <d v="2014-07-23T00:00:00"/>
    <x v="0"/>
    <s v="No"/>
    <x v="35"/>
    <x v="2"/>
    <x v="1"/>
    <s v="Q3"/>
  </r>
  <r>
    <n v="2069793"/>
    <x v="25"/>
    <x v="2"/>
    <x v="10"/>
    <x v="1"/>
    <x v="0"/>
    <x v="242"/>
    <d v="2016-08-19T00:00:00"/>
    <x v="0"/>
    <s v="No"/>
    <x v="1"/>
    <x v="0"/>
    <x v="2"/>
    <s v="Q3"/>
  </r>
  <r>
    <n v="1612104"/>
    <x v="244"/>
    <x v="1"/>
    <x v="13"/>
    <x v="1"/>
    <x v="0"/>
    <x v="786"/>
    <d v="2015-10-21T00:00:00"/>
    <x v="0"/>
    <s v="No"/>
    <x v="1"/>
    <x v="6"/>
    <x v="0"/>
    <s v="Q4"/>
  </r>
  <r>
    <n v="1487015"/>
    <x v="14"/>
    <x v="5"/>
    <x v="12"/>
    <x v="5"/>
    <x v="0"/>
    <x v="479"/>
    <d v="2015-07-25T00:00:00"/>
    <x v="0"/>
    <s v="Yes"/>
    <x v="5"/>
    <x v="0"/>
    <x v="0"/>
    <s v="Q3"/>
  </r>
  <r>
    <n v="1818563"/>
    <x v="5"/>
    <x v="1"/>
    <x v="1"/>
    <x v="16"/>
    <x v="0"/>
    <x v="1181"/>
    <d v="2016-06-03T00:00:00"/>
    <x v="0"/>
    <s v="No"/>
    <x v="16"/>
    <x v="0"/>
    <x v="2"/>
    <s v="Q2"/>
  </r>
  <r>
    <n v="1179674"/>
    <x v="30"/>
    <x v="0"/>
    <x v="37"/>
    <x v="7"/>
    <x v="0"/>
    <x v="768"/>
    <d v="2015-03-01T00:00:00"/>
    <x v="0"/>
    <s v="No"/>
    <x v="7"/>
    <x v="0"/>
    <x v="0"/>
    <s v="Q1"/>
  </r>
  <r>
    <n v="1420414"/>
    <x v="10"/>
    <x v="2"/>
    <x v="31"/>
    <x v="26"/>
    <x v="0"/>
    <x v="169"/>
    <d v="2015-07-20T00:00:00"/>
    <x v="0"/>
    <s v="No"/>
    <x v="26"/>
    <x v="11"/>
    <x v="0"/>
    <s v="Q2"/>
  </r>
  <r>
    <n v="1827125"/>
    <x v="25"/>
    <x v="1"/>
    <x v="1"/>
    <x v="12"/>
    <x v="0"/>
    <x v="1100"/>
    <d v="2016-10-03T00:00:00"/>
    <x v="0"/>
    <s v="Yes"/>
    <x v="12"/>
    <x v="0"/>
    <x v="2"/>
    <s v="Q4"/>
  </r>
  <r>
    <n v="1736679"/>
    <x v="974"/>
    <x v="1"/>
    <x v="13"/>
    <x v="9"/>
    <x v="0"/>
    <x v="921"/>
    <d v="2016-12-01T00:00:00"/>
    <x v="0"/>
    <s v="No"/>
    <x v="9"/>
    <x v="0"/>
    <x v="2"/>
    <s v="Q4"/>
  </r>
  <r>
    <n v="953111"/>
    <x v="390"/>
    <x v="1"/>
    <x v="1"/>
    <x v="33"/>
    <x v="0"/>
    <x v="550"/>
    <d v="2014-07-29T00:00:00"/>
    <x v="0"/>
    <s v="Yes"/>
    <x v="33"/>
    <x v="2"/>
    <x v="1"/>
    <s v="Q3"/>
  </r>
  <r>
    <n v="825807"/>
    <x v="19"/>
    <x v="5"/>
    <x v="12"/>
    <x v="7"/>
    <x v="0"/>
    <x v="584"/>
    <d v="2014-04-25T00:00:00"/>
    <x v="0"/>
    <s v="No"/>
    <x v="7"/>
    <x v="0"/>
    <x v="1"/>
    <s v="Q2"/>
  </r>
  <r>
    <n v="1962702"/>
    <x v="108"/>
    <x v="1"/>
    <x v="1"/>
    <x v="0"/>
    <x v="0"/>
    <x v="323"/>
    <d v="2016-09-06T00:00:00"/>
    <x v="0"/>
    <s v="No"/>
    <x v="0"/>
    <x v="0"/>
    <x v="2"/>
    <s v="Q3"/>
  </r>
  <r>
    <n v="709323"/>
    <x v="62"/>
    <x v="2"/>
    <x v="34"/>
    <x v="1"/>
    <x v="0"/>
    <x v="657"/>
    <d v="2014-11-02T00:00:00"/>
    <x v="0"/>
    <s v="No"/>
    <x v="1"/>
    <x v="0"/>
    <x v="1"/>
    <s v="Q4"/>
  </r>
  <r>
    <n v="1901791"/>
    <x v="45"/>
    <x v="2"/>
    <x v="16"/>
    <x v="31"/>
    <x v="0"/>
    <x v="559"/>
    <d v="2016-04-28T00:00:00"/>
    <x v="0"/>
    <s v="No"/>
    <x v="31"/>
    <x v="0"/>
    <x v="2"/>
    <s v="Q2"/>
  </r>
  <r>
    <n v="1465993"/>
    <x v="33"/>
    <x v="4"/>
    <x v="6"/>
    <x v="9"/>
    <x v="3"/>
    <x v="256"/>
    <d v="2015-07-14T00:00:00"/>
    <x v="0"/>
    <s v="No"/>
    <x v="9"/>
    <x v="1"/>
    <x v="0"/>
    <s v="Q3"/>
  </r>
  <r>
    <n v="612609"/>
    <x v="19"/>
    <x v="0"/>
    <x v="42"/>
    <x v="28"/>
    <x v="0"/>
    <x v="738"/>
    <d v="2013-11-26T00:00:00"/>
    <x v="0"/>
    <s v="No"/>
    <x v="28"/>
    <x v="0"/>
    <x v="3"/>
    <s v="Q4"/>
  </r>
  <r>
    <n v="470924"/>
    <x v="975"/>
    <x v="1"/>
    <x v="1"/>
    <x v="9"/>
    <x v="2"/>
    <x v="822"/>
    <d v="2013-09-30T00:00:00"/>
    <x v="0"/>
    <s v="No"/>
    <x v="9"/>
    <x v="18"/>
    <x v="3"/>
    <s v="Q3"/>
  </r>
  <r>
    <n v="627769"/>
    <x v="976"/>
    <x v="1"/>
    <x v="22"/>
    <x v="9"/>
    <x v="0"/>
    <x v="287"/>
    <d v="2013-12-20T00:00:00"/>
    <x v="0"/>
    <s v="No"/>
    <x v="9"/>
    <x v="87"/>
    <x v="3"/>
    <s v="Q4"/>
  </r>
  <r>
    <n v="1966634"/>
    <x v="8"/>
    <x v="0"/>
    <x v="5"/>
    <x v="10"/>
    <x v="3"/>
    <x v="298"/>
    <d v="2016-06-15T00:00:00"/>
    <x v="0"/>
    <s v="No"/>
    <x v="10"/>
    <x v="4"/>
    <x v="2"/>
    <s v="Q2"/>
  </r>
  <r>
    <n v="721618"/>
    <x v="19"/>
    <x v="0"/>
    <x v="37"/>
    <x v="9"/>
    <x v="0"/>
    <x v="725"/>
    <d v="2014-02-20T00:00:00"/>
    <x v="0"/>
    <s v="No"/>
    <x v="9"/>
    <x v="1"/>
    <x v="1"/>
    <s v="Q1"/>
  </r>
  <r>
    <n v="975199"/>
    <x v="323"/>
    <x v="1"/>
    <x v="4"/>
    <x v="7"/>
    <x v="0"/>
    <x v="1044"/>
    <d v="2014-08-08T00:00:00"/>
    <x v="0"/>
    <s v="No"/>
    <x v="7"/>
    <x v="0"/>
    <x v="1"/>
    <s v="Q3"/>
  </r>
  <r>
    <n v="1523937"/>
    <x v="797"/>
    <x v="1"/>
    <x v="22"/>
    <x v="10"/>
    <x v="0"/>
    <x v="581"/>
    <d v="2015-08-25T00:00:00"/>
    <x v="0"/>
    <s v="Yes"/>
    <x v="10"/>
    <x v="21"/>
    <x v="0"/>
    <s v="Q3"/>
  </r>
  <r>
    <n v="2041409"/>
    <x v="20"/>
    <x v="7"/>
    <x v="21"/>
    <x v="7"/>
    <x v="0"/>
    <x v="730"/>
    <d v="2016-02-08T00:00:00"/>
    <x v="0"/>
    <s v="No"/>
    <x v="7"/>
    <x v="0"/>
    <x v="2"/>
    <s v="Q1"/>
  </r>
  <r>
    <n v="1984920"/>
    <x v="16"/>
    <x v="2"/>
    <x v="70"/>
    <x v="5"/>
    <x v="0"/>
    <x v="662"/>
    <d v="2016-06-25T00:00:00"/>
    <x v="0"/>
    <s v="Yes"/>
    <x v="5"/>
    <x v="0"/>
    <x v="2"/>
    <s v="Q2"/>
  </r>
  <r>
    <n v="1341504"/>
    <x v="19"/>
    <x v="5"/>
    <x v="9"/>
    <x v="8"/>
    <x v="0"/>
    <x v="218"/>
    <d v="2015-04-22T00:00:00"/>
    <x v="0"/>
    <s v="Yes"/>
    <x v="8"/>
    <x v="0"/>
    <x v="0"/>
    <s v="Q2"/>
  </r>
  <r>
    <n v="443174"/>
    <x v="7"/>
    <x v="4"/>
    <x v="19"/>
    <x v="21"/>
    <x v="0"/>
    <x v="837"/>
    <d v="2013-06-27T00:00:00"/>
    <x v="0"/>
    <s v="No"/>
    <x v="21"/>
    <x v="1"/>
    <x v="3"/>
    <s v="Q2"/>
  </r>
  <r>
    <n v="841518"/>
    <x v="436"/>
    <x v="1"/>
    <x v="27"/>
    <x v="22"/>
    <x v="0"/>
    <x v="65"/>
    <d v="2014-07-05T00:00:00"/>
    <x v="0"/>
    <s v="No"/>
    <x v="22"/>
    <x v="0"/>
    <x v="1"/>
    <s v="Q3"/>
  </r>
  <r>
    <n v="767845"/>
    <x v="47"/>
    <x v="7"/>
    <x v="21"/>
    <x v="19"/>
    <x v="3"/>
    <x v="243"/>
    <d v="2014-03-19T00:00:00"/>
    <x v="0"/>
    <s v="No"/>
    <x v="19"/>
    <x v="2"/>
    <x v="1"/>
    <s v="Q1"/>
  </r>
  <r>
    <n v="1780665"/>
    <x v="19"/>
    <x v="0"/>
    <x v="0"/>
    <x v="9"/>
    <x v="0"/>
    <x v="826"/>
    <d v="2016-09-02T00:00:00"/>
    <x v="0"/>
    <s v="Yes"/>
    <x v="9"/>
    <x v="0"/>
    <x v="2"/>
    <s v="Q3"/>
  </r>
  <r>
    <n v="1753123"/>
    <x v="977"/>
    <x v="1"/>
    <x v="1"/>
    <x v="4"/>
    <x v="3"/>
    <x v="987"/>
    <d v="2016-01-28T00:00:00"/>
    <x v="0"/>
    <s v="No"/>
    <x v="4"/>
    <x v="21"/>
    <x v="2"/>
    <s v="Q1"/>
  </r>
  <r>
    <n v="2013610"/>
    <x v="9"/>
    <x v="3"/>
    <x v="3"/>
    <x v="0"/>
    <x v="0"/>
    <x v="656"/>
    <d v="2016-07-14T00:00:00"/>
    <x v="0"/>
    <s v="No"/>
    <x v="0"/>
    <x v="0"/>
    <x v="2"/>
    <s v="Q3"/>
  </r>
  <r>
    <n v="1350031"/>
    <x v="51"/>
    <x v="1"/>
    <x v="4"/>
    <x v="21"/>
    <x v="0"/>
    <x v="1009"/>
    <d v="2015-04-28T00:00:00"/>
    <x v="0"/>
    <s v="Yes"/>
    <x v="21"/>
    <x v="0"/>
    <x v="0"/>
    <s v="Q2"/>
  </r>
  <r>
    <n v="1491386"/>
    <x v="162"/>
    <x v="0"/>
    <x v="0"/>
    <x v="5"/>
    <x v="0"/>
    <x v="103"/>
    <d v="2015-07-28T00:00:00"/>
    <x v="0"/>
    <s v="No"/>
    <x v="5"/>
    <x v="0"/>
    <x v="0"/>
    <s v="Q3"/>
  </r>
  <r>
    <n v="1848594"/>
    <x v="289"/>
    <x v="1"/>
    <x v="4"/>
    <x v="25"/>
    <x v="0"/>
    <x v="183"/>
    <d v="2016-03-24T00:00:00"/>
    <x v="0"/>
    <s v="No"/>
    <x v="25"/>
    <x v="0"/>
    <x v="2"/>
    <s v="Q1"/>
  </r>
  <r>
    <n v="1763844"/>
    <x v="19"/>
    <x v="0"/>
    <x v="5"/>
    <x v="7"/>
    <x v="0"/>
    <x v="61"/>
    <d v="2016-01-30T00:00:00"/>
    <x v="0"/>
    <s v="No"/>
    <x v="7"/>
    <x v="0"/>
    <x v="2"/>
    <s v="Q1"/>
  </r>
  <r>
    <n v="1427241"/>
    <x v="4"/>
    <x v="3"/>
    <x v="3"/>
    <x v="2"/>
    <x v="0"/>
    <x v="220"/>
    <d v="2015-06-18T00:00:00"/>
    <x v="0"/>
    <s v="No"/>
    <x v="2"/>
    <x v="0"/>
    <x v="0"/>
    <s v="Q2"/>
  </r>
  <r>
    <n v="1190908"/>
    <x v="16"/>
    <x v="2"/>
    <x v="16"/>
    <x v="9"/>
    <x v="0"/>
    <x v="438"/>
    <d v="2015-12-01T00:00:00"/>
    <x v="0"/>
    <s v="Yes"/>
    <x v="9"/>
    <x v="0"/>
    <x v="0"/>
    <s v="Q4"/>
  </r>
  <r>
    <n v="988775"/>
    <x v="35"/>
    <x v="0"/>
    <x v="37"/>
    <x v="20"/>
    <x v="0"/>
    <x v="687"/>
    <d v="2014-08-19T00:00:00"/>
    <x v="0"/>
    <s v="No"/>
    <x v="20"/>
    <x v="1"/>
    <x v="1"/>
    <s v="Q3"/>
  </r>
  <r>
    <n v="692647"/>
    <x v="45"/>
    <x v="5"/>
    <x v="12"/>
    <x v="0"/>
    <x v="0"/>
    <x v="217"/>
    <d v="2014-01-31T00:00:00"/>
    <x v="0"/>
    <s v="No"/>
    <x v="0"/>
    <x v="1"/>
    <x v="1"/>
    <s v="Q1"/>
  </r>
  <r>
    <n v="782686"/>
    <x v="171"/>
    <x v="9"/>
    <x v="55"/>
    <x v="12"/>
    <x v="0"/>
    <x v="690"/>
    <d v="2014-03-27T00:00:00"/>
    <x v="0"/>
    <s v="No"/>
    <x v="12"/>
    <x v="0"/>
    <x v="1"/>
    <s v="Q1"/>
  </r>
  <r>
    <n v="1223418"/>
    <x v="8"/>
    <x v="1"/>
    <x v="22"/>
    <x v="16"/>
    <x v="0"/>
    <x v="697"/>
    <d v="2015-03-02T00:00:00"/>
    <x v="0"/>
    <s v="No"/>
    <x v="16"/>
    <x v="0"/>
    <x v="0"/>
    <s v="Q1"/>
  </r>
  <r>
    <n v="2015075"/>
    <x v="290"/>
    <x v="4"/>
    <x v="6"/>
    <x v="13"/>
    <x v="0"/>
    <x v="252"/>
    <d v="2016-07-15T00:00:00"/>
    <x v="0"/>
    <s v="No"/>
    <x v="13"/>
    <x v="0"/>
    <x v="2"/>
    <s v="Q3"/>
  </r>
  <r>
    <n v="646311"/>
    <x v="86"/>
    <x v="0"/>
    <x v="0"/>
    <x v="7"/>
    <x v="3"/>
    <x v="1260"/>
    <d v="2013-12-31T00:00:00"/>
    <x v="0"/>
    <s v="No"/>
    <x v="7"/>
    <x v="21"/>
    <x v="3"/>
    <s v="Q4"/>
  </r>
  <r>
    <n v="276180"/>
    <x v="7"/>
    <x v="4"/>
    <x v="32"/>
    <x v="52"/>
    <x v="0"/>
    <x v="515"/>
    <d v="2013-01-31T00:00:00"/>
    <x v="0"/>
    <s v="No"/>
    <x v="50"/>
    <x v="1"/>
    <x v="3"/>
    <s v="Q1"/>
  </r>
  <r>
    <n v="319692"/>
    <x v="17"/>
    <x v="3"/>
    <x v="44"/>
    <x v="13"/>
    <x v="0"/>
    <x v="583"/>
    <d v="2013-02-20T00:00:00"/>
    <x v="0"/>
    <s v="No"/>
    <x v="13"/>
    <x v="6"/>
    <x v="3"/>
    <s v="Q1"/>
  </r>
  <r>
    <n v="1144065"/>
    <x v="7"/>
    <x v="1"/>
    <x v="22"/>
    <x v="1"/>
    <x v="0"/>
    <x v="870"/>
    <d v="2014-11-21T00:00:00"/>
    <x v="0"/>
    <s v="No"/>
    <x v="1"/>
    <x v="0"/>
    <x v="1"/>
    <s v="Q4"/>
  </r>
  <r>
    <n v="572499"/>
    <x v="978"/>
    <x v="1"/>
    <x v="4"/>
    <x v="7"/>
    <x v="0"/>
    <x v="1191"/>
    <d v="2013-10-26T00:00:00"/>
    <x v="0"/>
    <s v="No"/>
    <x v="7"/>
    <x v="0"/>
    <x v="3"/>
    <s v="Q4"/>
  </r>
  <r>
    <n v="697378"/>
    <x v="1"/>
    <x v="0"/>
    <x v="0"/>
    <x v="7"/>
    <x v="0"/>
    <x v="1109"/>
    <d v="2014-03-02T00:00:00"/>
    <x v="0"/>
    <s v="No"/>
    <x v="7"/>
    <x v="0"/>
    <x v="1"/>
    <s v="Q1"/>
  </r>
  <r>
    <n v="1839133"/>
    <x v="38"/>
    <x v="1"/>
    <x v="4"/>
    <x v="7"/>
    <x v="0"/>
    <x v="325"/>
    <d v="2016-03-18T00:00:00"/>
    <x v="0"/>
    <s v="No"/>
    <x v="7"/>
    <x v="0"/>
    <x v="2"/>
    <s v="Q1"/>
  </r>
  <r>
    <n v="2185784"/>
    <x v="331"/>
    <x v="1"/>
    <x v="1"/>
    <x v="14"/>
    <x v="0"/>
    <x v="1360"/>
    <d v="2016-10-30T00:00:00"/>
    <x v="1"/>
    <s v="Yes"/>
    <x v="14"/>
    <x v="0"/>
    <x v="2"/>
    <s v="Q4"/>
  </r>
  <r>
    <n v="1532433"/>
    <x v="17"/>
    <x v="3"/>
    <x v="3"/>
    <x v="9"/>
    <x v="0"/>
    <x v="322"/>
    <d v="2015-08-24T00:00:00"/>
    <x v="0"/>
    <s v="No"/>
    <x v="9"/>
    <x v="0"/>
    <x v="0"/>
    <s v="Q3"/>
  </r>
  <r>
    <n v="993369"/>
    <x v="30"/>
    <x v="7"/>
    <x v="21"/>
    <x v="12"/>
    <x v="1"/>
    <x v="309"/>
    <d v="2014-08-25T00:00:00"/>
    <x v="0"/>
    <s v="Yes"/>
    <x v="12"/>
    <x v="2"/>
    <x v="1"/>
    <s v="Q3"/>
  </r>
  <r>
    <n v="1356575"/>
    <x v="6"/>
    <x v="5"/>
    <x v="15"/>
    <x v="0"/>
    <x v="0"/>
    <x v="719"/>
    <d v="2015-01-05T00:00:00"/>
    <x v="0"/>
    <s v="No"/>
    <x v="0"/>
    <x v="0"/>
    <x v="0"/>
    <s v="Q1"/>
  </r>
  <r>
    <n v="2063796"/>
    <x v="172"/>
    <x v="5"/>
    <x v="9"/>
    <x v="16"/>
    <x v="4"/>
    <x v="251"/>
    <d v="2016-08-17T00:00:00"/>
    <x v="0"/>
    <s v="No"/>
    <x v="16"/>
    <x v="4"/>
    <x v="2"/>
    <s v="Q3"/>
  </r>
  <r>
    <n v="1258890"/>
    <x v="185"/>
    <x v="1"/>
    <x v="1"/>
    <x v="13"/>
    <x v="0"/>
    <x v="131"/>
    <d v="2015-02-26T00:00:00"/>
    <x v="0"/>
    <s v="No"/>
    <x v="13"/>
    <x v="0"/>
    <x v="0"/>
    <s v="Q1"/>
  </r>
  <r>
    <n v="1954769"/>
    <x v="7"/>
    <x v="4"/>
    <x v="6"/>
    <x v="20"/>
    <x v="0"/>
    <x v="1000"/>
    <d v="2016-05-06T00:00:00"/>
    <x v="0"/>
    <s v="Yes"/>
    <x v="20"/>
    <x v="0"/>
    <x v="2"/>
    <s v="Q2"/>
  </r>
  <r>
    <n v="868207"/>
    <x v="14"/>
    <x v="2"/>
    <x v="24"/>
    <x v="19"/>
    <x v="0"/>
    <x v="554"/>
    <d v="2014-05-27T00:00:00"/>
    <x v="0"/>
    <s v="No"/>
    <x v="19"/>
    <x v="0"/>
    <x v="1"/>
    <s v="Q2"/>
  </r>
  <r>
    <n v="1429031"/>
    <x v="5"/>
    <x v="1"/>
    <x v="1"/>
    <x v="20"/>
    <x v="0"/>
    <x v="733"/>
    <d v="2015-06-26T00:00:00"/>
    <x v="0"/>
    <s v="Yes"/>
    <x v="20"/>
    <x v="21"/>
    <x v="0"/>
    <s v="Q2"/>
  </r>
  <r>
    <n v="1565721"/>
    <x v="979"/>
    <x v="1"/>
    <x v="1"/>
    <x v="7"/>
    <x v="0"/>
    <x v="391"/>
    <d v="2015-09-15T00:00:00"/>
    <x v="0"/>
    <s v="No"/>
    <x v="7"/>
    <x v="0"/>
    <x v="0"/>
    <s v="Q3"/>
  </r>
  <r>
    <n v="1731134"/>
    <x v="51"/>
    <x v="5"/>
    <x v="12"/>
    <x v="8"/>
    <x v="0"/>
    <x v="181"/>
    <d v="2016-07-01T00:00:00"/>
    <x v="0"/>
    <s v="Yes"/>
    <x v="8"/>
    <x v="0"/>
    <x v="2"/>
    <s v="Q3"/>
  </r>
  <r>
    <n v="1120063"/>
    <x v="84"/>
    <x v="0"/>
    <x v="0"/>
    <x v="17"/>
    <x v="0"/>
    <x v="954"/>
    <d v="2014-11-20T00:00:00"/>
    <x v="0"/>
    <s v="No"/>
    <x v="17"/>
    <x v="9"/>
    <x v="1"/>
    <s v="Q4"/>
  </r>
  <r>
    <n v="1985594"/>
    <x v="110"/>
    <x v="5"/>
    <x v="14"/>
    <x v="12"/>
    <x v="0"/>
    <x v="1004"/>
    <d v="2016-06-26T00:00:00"/>
    <x v="0"/>
    <s v="No"/>
    <x v="12"/>
    <x v="0"/>
    <x v="2"/>
    <s v="Q2"/>
  </r>
  <r>
    <n v="1759709"/>
    <x v="33"/>
    <x v="4"/>
    <x v="26"/>
    <x v="25"/>
    <x v="0"/>
    <x v="263"/>
    <d v="2016-01-27T00:00:00"/>
    <x v="0"/>
    <s v="No"/>
    <x v="25"/>
    <x v="0"/>
    <x v="2"/>
    <s v="Q1"/>
  </r>
  <r>
    <n v="1856375"/>
    <x v="156"/>
    <x v="2"/>
    <x v="31"/>
    <x v="0"/>
    <x v="0"/>
    <x v="191"/>
    <d v="2016-03-30T00:00:00"/>
    <x v="0"/>
    <s v="Yes"/>
    <x v="0"/>
    <x v="0"/>
    <x v="2"/>
    <s v="Q1"/>
  </r>
  <r>
    <n v="1533206"/>
    <x v="35"/>
    <x v="0"/>
    <x v="0"/>
    <x v="18"/>
    <x v="3"/>
    <x v="322"/>
    <d v="2015-08-31T00:00:00"/>
    <x v="0"/>
    <s v="No"/>
    <x v="18"/>
    <x v="21"/>
    <x v="0"/>
    <s v="Q3"/>
  </r>
  <r>
    <n v="1032976"/>
    <x v="33"/>
    <x v="4"/>
    <x v="26"/>
    <x v="21"/>
    <x v="0"/>
    <x v="911"/>
    <d v="2014-09-22T00:00:00"/>
    <x v="0"/>
    <s v="No"/>
    <x v="21"/>
    <x v="2"/>
    <x v="1"/>
    <s v="Q3"/>
  </r>
  <r>
    <n v="1774774"/>
    <x v="9"/>
    <x v="3"/>
    <x v="8"/>
    <x v="31"/>
    <x v="0"/>
    <x v="21"/>
    <d v="2016-05-02T00:00:00"/>
    <x v="0"/>
    <s v="Yes"/>
    <x v="31"/>
    <x v="0"/>
    <x v="2"/>
    <s v="Q2"/>
  </r>
  <r>
    <n v="1941012"/>
    <x v="23"/>
    <x v="5"/>
    <x v="9"/>
    <x v="33"/>
    <x v="0"/>
    <x v="307"/>
    <d v="2016-05-25T00:00:00"/>
    <x v="0"/>
    <s v="No"/>
    <x v="33"/>
    <x v="0"/>
    <x v="2"/>
    <s v="Q2"/>
  </r>
  <r>
    <n v="2001212"/>
    <x v="62"/>
    <x v="2"/>
    <x v="24"/>
    <x v="7"/>
    <x v="0"/>
    <x v="534"/>
    <d v="2016-07-07T00:00:00"/>
    <x v="0"/>
    <s v="No"/>
    <x v="7"/>
    <x v="0"/>
    <x v="2"/>
    <s v="Q3"/>
  </r>
  <r>
    <n v="589988"/>
    <x v="25"/>
    <x v="2"/>
    <x v="24"/>
    <x v="15"/>
    <x v="0"/>
    <x v="1202"/>
    <d v="2013-07-11T00:00:00"/>
    <x v="0"/>
    <s v="Yes"/>
    <x v="15"/>
    <x v="0"/>
    <x v="3"/>
    <s v="Q3"/>
  </r>
  <r>
    <n v="1619338"/>
    <x v="20"/>
    <x v="7"/>
    <x v="21"/>
    <x v="7"/>
    <x v="0"/>
    <x v="129"/>
    <d v="2015-10-22T00:00:00"/>
    <x v="0"/>
    <s v="No"/>
    <x v="7"/>
    <x v="0"/>
    <x v="0"/>
    <s v="Q4"/>
  </r>
  <r>
    <n v="2004932"/>
    <x v="30"/>
    <x v="4"/>
    <x v="26"/>
    <x v="13"/>
    <x v="1"/>
    <x v="378"/>
    <d v="2016-11-07T00:00:00"/>
    <x v="0"/>
    <s v="Yes"/>
    <x v="13"/>
    <x v="20"/>
    <x v="2"/>
    <s v="Q3"/>
  </r>
  <r>
    <n v="1278617"/>
    <x v="168"/>
    <x v="5"/>
    <x v="9"/>
    <x v="18"/>
    <x v="0"/>
    <x v="762"/>
    <d v="2015-11-03T00:00:00"/>
    <x v="0"/>
    <s v="No"/>
    <x v="18"/>
    <x v="0"/>
    <x v="0"/>
    <s v="Q4"/>
  </r>
  <r>
    <n v="1163793"/>
    <x v="144"/>
    <x v="3"/>
    <x v="8"/>
    <x v="9"/>
    <x v="0"/>
    <x v="539"/>
    <d v="2014-12-19T00:00:00"/>
    <x v="0"/>
    <s v="No"/>
    <x v="9"/>
    <x v="0"/>
    <x v="1"/>
    <s v="Q4"/>
  </r>
  <r>
    <n v="782747"/>
    <x v="4"/>
    <x v="3"/>
    <x v="3"/>
    <x v="12"/>
    <x v="0"/>
    <x v="959"/>
    <d v="2014-03-28T00:00:00"/>
    <x v="0"/>
    <s v="No"/>
    <x v="12"/>
    <x v="0"/>
    <x v="1"/>
    <s v="Q1"/>
  </r>
  <r>
    <n v="1831709"/>
    <x v="84"/>
    <x v="1"/>
    <x v="4"/>
    <x v="7"/>
    <x v="4"/>
    <x v="1120"/>
    <d v="2016-03-14T00:00:00"/>
    <x v="1"/>
    <s v="No"/>
    <x v="7"/>
    <x v="0"/>
    <x v="2"/>
    <s v="Q1"/>
  </r>
  <r>
    <n v="1032389"/>
    <x v="19"/>
    <x v="5"/>
    <x v="14"/>
    <x v="0"/>
    <x v="3"/>
    <x v="911"/>
    <d v="2014-09-22T00:00:00"/>
    <x v="0"/>
    <s v="No"/>
    <x v="0"/>
    <x v="2"/>
    <x v="1"/>
    <s v="Q3"/>
  </r>
  <r>
    <n v="869351"/>
    <x v="25"/>
    <x v="2"/>
    <x v="20"/>
    <x v="12"/>
    <x v="0"/>
    <x v="554"/>
    <d v="2014-05-27T00:00:00"/>
    <x v="0"/>
    <s v="Yes"/>
    <x v="12"/>
    <x v="0"/>
    <x v="1"/>
    <s v="Q2"/>
  </r>
  <r>
    <n v="2030985"/>
    <x v="8"/>
    <x v="2"/>
    <x v="31"/>
    <x v="1"/>
    <x v="0"/>
    <x v="455"/>
    <d v="2016-07-26T00:00:00"/>
    <x v="0"/>
    <s v="Yes"/>
    <x v="1"/>
    <x v="0"/>
    <x v="2"/>
    <s v="Q3"/>
  </r>
  <r>
    <n v="857163"/>
    <x v="14"/>
    <x v="5"/>
    <x v="15"/>
    <x v="5"/>
    <x v="0"/>
    <x v="246"/>
    <d v="2014-05-17T00:00:00"/>
    <x v="0"/>
    <s v="No"/>
    <x v="5"/>
    <x v="0"/>
    <x v="1"/>
    <s v="Q2"/>
  </r>
  <r>
    <n v="351464"/>
    <x v="8"/>
    <x v="2"/>
    <x v="24"/>
    <x v="0"/>
    <x v="0"/>
    <x v="1254"/>
    <d v="2013-03-13T00:00:00"/>
    <x v="0"/>
    <s v="Yes"/>
    <x v="0"/>
    <x v="0"/>
    <x v="3"/>
    <s v="Q1"/>
  </r>
  <r>
    <n v="1485219"/>
    <x v="23"/>
    <x v="5"/>
    <x v="9"/>
    <x v="26"/>
    <x v="1"/>
    <x v="42"/>
    <d v="2015-07-24T00:00:00"/>
    <x v="0"/>
    <s v="No"/>
    <x v="26"/>
    <x v="1"/>
    <x v="0"/>
    <s v="Q3"/>
  </r>
  <r>
    <n v="731931"/>
    <x v="1"/>
    <x v="0"/>
    <x v="0"/>
    <x v="27"/>
    <x v="1"/>
    <x v="111"/>
    <d v="2014-02-27T00:00:00"/>
    <x v="0"/>
    <s v="No"/>
    <x v="27"/>
    <x v="1"/>
    <x v="1"/>
    <s v="Q1"/>
  </r>
  <r>
    <n v="1035672"/>
    <x v="30"/>
    <x v="0"/>
    <x v="5"/>
    <x v="1"/>
    <x v="3"/>
    <x v="271"/>
    <d v="2014-09-23T00:00:00"/>
    <x v="0"/>
    <s v="No"/>
    <x v="1"/>
    <x v="2"/>
    <x v="1"/>
    <s v="Q3"/>
  </r>
  <r>
    <n v="556467"/>
    <x v="19"/>
    <x v="0"/>
    <x v="0"/>
    <x v="14"/>
    <x v="3"/>
    <x v="442"/>
    <d v="2013-09-10T00:00:00"/>
    <x v="0"/>
    <s v="No"/>
    <x v="14"/>
    <x v="0"/>
    <x v="3"/>
    <s v="Q3"/>
  </r>
  <r>
    <n v="1881685"/>
    <x v="980"/>
    <x v="0"/>
    <x v="0"/>
    <x v="35"/>
    <x v="0"/>
    <x v="1073"/>
    <d v="2016-04-16T00:00:00"/>
    <x v="0"/>
    <s v="Yes"/>
    <x v="35"/>
    <x v="0"/>
    <x v="2"/>
    <s v="Q2"/>
  </r>
  <r>
    <n v="562631"/>
    <x v="8"/>
    <x v="2"/>
    <x v="23"/>
    <x v="4"/>
    <x v="0"/>
    <x v="497"/>
    <d v="2013-10-22T00:00:00"/>
    <x v="0"/>
    <s v="Yes"/>
    <x v="4"/>
    <x v="9"/>
    <x v="3"/>
    <s v="Q4"/>
  </r>
  <r>
    <n v="531919"/>
    <x v="92"/>
    <x v="1"/>
    <x v="13"/>
    <x v="4"/>
    <x v="0"/>
    <x v="145"/>
    <d v="2013-09-19T00:00:00"/>
    <x v="0"/>
    <s v="No"/>
    <x v="4"/>
    <x v="1"/>
    <x v="3"/>
    <s v="Q3"/>
  </r>
  <r>
    <n v="909372"/>
    <x v="48"/>
    <x v="4"/>
    <x v="6"/>
    <x v="20"/>
    <x v="0"/>
    <x v="634"/>
    <d v="2014-06-24T00:00:00"/>
    <x v="0"/>
    <s v="No"/>
    <x v="20"/>
    <x v="0"/>
    <x v="1"/>
    <s v="Q2"/>
  </r>
  <r>
    <n v="1691348"/>
    <x v="17"/>
    <x v="3"/>
    <x v="44"/>
    <x v="1"/>
    <x v="0"/>
    <x v="56"/>
    <d v="2015-10-12T00:00:00"/>
    <x v="0"/>
    <s v="Yes"/>
    <x v="1"/>
    <x v="0"/>
    <x v="0"/>
    <s v="Q4"/>
  </r>
  <r>
    <n v="1354290"/>
    <x v="18"/>
    <x v="0"/>
    <x v="0"/>
    <x v="0"/>
    <x v="0"/>
    <x v="366"/>
    <d v="2015-04-30T00:00:00"/>
    <x v="0"/>
    <s v="No"/>
    <x v="0"/>
    <x v="0"/>
    <x v="0"/>
    <s v="Q2"/>
  </r>
  <r>
    <n v="882383"/>
    <x v="93"/>
    <x v="0"/>
    <x v="37"/>
    <x v="0"/>
    <x v="0"/>
    <x v="393"/>
    <d v="2014-05-06T00:00:00"/>
    <x v="0"/>
    <s v="No"/>
    <x v="0"/>
    <x v="0"/>
    <x v="1"/>
    <s v="Q2"/>
  </r>
  <r>
    <n v="1372296"/>
    <x v="76"/>
    <x v="1"/>
    <x v="22"/>
    <x v="2"/>
    <x v="0"/>
    <x v="208"/>
    <d v="2015-12-05T00:00:00"/>
    <x v="0"/>
    <s v="No"/>
    <x v="2"/>
    <x v="0"/>
    <x v="0"/>
    <s v="Q4"/>
  </r>
  <r>
    <n v="692688"/>
    <x v="22"/>
    <x v="5"/>
    <x v="9"/>
    <x v="15"/>
    <x v="0"/>
    <x v="217"/>
    <d v="2014-01-31T00:00:00"/>
    <x v="0"/>
    <s v="Yes"/>
    <x v="15"/>
    <x v="1"/>
    <x v="1"/>
    <s v="Q1"/>
  </r>
  <r>
    <n v="1563040"/>
    <x v="33"/>
    <x v="4"/>
    <x v="6"/>
    <x v="14"/>
    <x v="0"/>
    <x v="470"/>
    <d v="2015-09-14T00:00:00"/>
    <x v="0"/>
    <s v="No"/>
    <x v="14"/>
    <x v="0"/>
    <x v="0"/>
    <s v="Q3"/>
  </r>
  <r>
    <n v="858539"/>
    <x v="28"/>
    <x v="0"/>
    <x v="0"/>
    <x v="12"/>
    <x v="0"/>
    <x v="188"/>
    <d v="2014-05-19T00:00:00"/>
    <x v="0"/>
    <s v="No"/>
    <x v="12"/>
    <x v="0"/>
    <x v="1"/>
    <s v="Q2"/>
  </r>
  <r>
    <n v="989605"/>
    <x v="19"/>
    <x v="5"/>
    <x v="9"/>
    <x v="7"/>
    <x v="0"/>
    <x v="687"/>
    <d v="2014-08-18T00:00:00"/>
    <x v="0"/>
    <s v="Yes"/>
    <x v="7"/>
    <x v="0"/>
    <x v="1"/>
    <s v="Q3"/>
  </r>
  <r>
    <n v="2012386"/>
    <x v="274"/>
    <x v="0"/>
    <x v="0"/>
    <x v="7"/>
    <x v="0"/>
    <x v="656"/>
    <d v="2016-07-14T00:00:00"/>
    <x v="0"/>
    <s v="No"/>
    <x v="7"/>
    <x v="0"/>
    <x v="2"/>
    <s v="Q3"/>
  </r>
  <r>
    <n v="437267"/>
    <x v="30"/>
    <x v="0"/>
    <x v="0"/>
    <x v="14"/>
    <x v="1"/>
    <x v="823"/>
    <d v="2013-06-20T00:00:00"/>
    <x v="0"/>
    <s v="No"/>
    <x v="14"/>
    <x v="1"/>
    <x v="3"/>
    <s v="Q2"/>
  </r>
  <r>
    <n v="632631"/>
    <x v="565"/>
    <x v="1"/>
    <x v="1"/>
    <x v="9"/>
    <x v="0"/>
    <x v="880"/>
    <d v="2013-12-18T00:00:00"/>
    <x v="0"/>
    <s v="No"/>
    <x v="9"/>
    <x v="2"/>
    <x v="3"/>
    <s v="Q4"/>
  </r>
  <r>
    <n v="1229399"/>
    <x v="169"/>
    <x v="1"/>
    <x v="22"/>
    <x v="27"/>
    <x v="0"/>
    <x v="190"/>
    <d v="2015-06-02T00:00:00"/>
    <x v="0"/>
    <s v="No"/>
    <x v="27"/>
    <x v="0"/>
    <x v="0"/>
    <s v="Q2"/>
  </r>
  <r>
    <n v="1617401"/>
    <x v="20"/>
    <x v="0"/>
    <x v="0"/>
    <x v="8"/>
    <x v="1"/>
    <x v="357"/>
    <d v="2015-10-26T00:00:00"/>
    <x v="0"/>
    <s v="No"/>
    <x v="8"/>
    <x v="2"/>
    <x v="0"/>
    <s v="Q4"/>
  </r>
  <r>
    <n v="1456481"/>
    <x v="19"/>
    <x v="0"/>
    <x v="0"/>
    <x v="0"/>
    <x v="0"/>
    <x v="630"/>
    <d v="2015-08-07T00:00:00"/>
    <x v="0"/>
    <s v="Yes"/>
    <x v="0"/>
    <x v="0"/>
    <x v="0"/>
    <s v="Q3"/>
  </r>
  <r>
    <n v="1030044"/>
    <x v="240"/>
    <x v="1"/>
    <x v="1"/>
    <x v="10"/>
    <x v="0"/>
    <x v="95"/>
    <d v="2014-09-23T00:00:00"/>
    <x v="0"/>
    <s v="Yes"/>
    <x v="10"/>
    <x v="21"/>
    <x v="1"/>
    <s v="Q3"/>
  </r>
  <r>
    <n v="1663388"/>
    <x v="136"/>
    <x v="6"/>
    <x v="11"/>
    <x v="7"/>
    <x v="0"/>
    <x v="389"/>
    <d v="2015-11-30T00:00:00"/>
    <x v="0"/>
    <s v="No"/>
    <x v="7"/>
    <x v="34"/>
    <x v="0"/>
    <s v="Q4"/>
  </r>
  <r>
    <n v="459983"/>
    <x v="28"/>
    <x v="5"/>
    <x v="36"/>
    <x v="12"/>
    <x v="0"/>
    <x v="1225"/>
    <d v="2013-07-22T00:00:00"/>
    <x v="0"/>
    <s v="No"/>
    <x v="12"/>
    <x v="0"/>
    <x v="3"/>
    <s v="Q3"/>
  </r>
  <r>
    <n v="756167"/>
    <x v="5"/>
    <x v="1"/>
    <x v="1"/>
    <x v="7"/>
    <x v="0"/>
    <x v="830"/>
    <d v="2014-03-13T00:00:00"/>
    <x v="0"/>
    <s v="No"/>
    <x v="7"/>
    <x v="0"/>
    <x v="1"/>
    <s v="Q1"/>
  </r>
  <r>
    <n v="1580260"/>
    <x v="9"/>
    <x v="3"/>
    <x v="8"/>
    <x v="9"/>
    <x v="0"/>
    <x v="1131"/>
    <d v="2015-09-25T00:00:00"/>
    <x v="0"/>
    <s v="Yes"/>
    <x v="9"/>
    <x v="0"/>
    <x v="0"/>
    <s v="Q3"/>
  </r>
  <r>
    <n v="1600461"/>
    <x v="82"/>
    <x v="1"/>
    <x v="22"/>
    <x v="9"/>
    <x v="0"/>
    <x v="382"/>
    <d v="2015-09-10T00:00:00"/>
    <x v="0"/>
    <s v="No"/>
    <x v="9"/>
    <x v="0"/>
    <x v="0"/>
    <s v="Q3"/>
  </r>
  <r>
    <n v="2024487"/>
    <x v="51"/>
    <x v="4"/>
    <x v="26"/>
    <x v="18"/>
    <x v="0"/>
    <x v="192"/>
    <d v="2016-07-21T00:00:00"/>
    <x v="0"/>
    <s v="No"/>
    <x v="18"/>
    <x v="0"/>
    <x v="2"/>
    <s v="Q3"/>
  </r>
  <r>
    <n v="897753"/>
    <x v="4"/>
    <x v="3"/>
    <x v="8"/>
    <x v="26"/>
    <x v="0"/>
    <x v="565"/>
    <d v="2014-06-19T00:00:00"/>
    <x v="0"/>
    <s v="No"/>
    <x v="26"/>
    <x v="4"/>
    <x v="1"/>
    <s v="Q2"/>
  </r>
  <r>
    <n v="915934"/>
    <x v="51"/>
    <x v="1"/>
    <x v="22"/>
    <x v="5"/>
    <x v="0"/>
    <x v="1351"/>
    <d v="2014-06-28T00:00:00"/>
    <x v="0"/>
    <s v="No"/>
    <x v="5"/>
    <x v="0"/>
    <x v="1"/>
    <s v="Q2"/>
  </r>
  <r>
    <n v="1316437"/>
    <x v="88"/>
    <x v="6"/>
    <x v="11"/>
    <x v="20"/>
    <x v="2"/>
    <x v="752"/>
    <d v="2015-09-04T00:00:00"/>
    <x v="0"/>
    <s v="No"/>
    <x v="20"/>
    <x v="20"/>
    <x v="0"/>
    <s v="Q2"/>
  </r>
  <r>
    <n v="1202214"/>
    <x v="377"/>
    <x v="0"/>
    <x v="0"/>
    <x v="25"/>
    <x v="0"/>
    <x v="485"/>
    <d v="2015-01-21T00:00:00"/>
    <x v="0"/>
    <s v="No"/>
    <x v="25"/>
    <x v="0"/>
    <x v="0"/>
    <s v="Q1"/>
  </r>
  <r>
    <n v="1649790"/>
    <x v="250"/>
    <x v="5"/>
    <x v="15"/>
    <x v="5"/>
    <x v="1"/>
    <x v="362"/>
    <d v="2015-11-13T00:00:00"/>
    <x v="0"/>
    <s v="No"/>
    <x v="5"/>
    <x v="33"/>
    <x v="0"/>
    <s v="Q4"/>
  </r>
  <r>
    <n v="1147164"/>
    <x v="9"/>
    <x v="3"/>
    <x v="3"/>
    <x v="1"/>
    <x v="0"/>
    <x v="404"/>
    <d v="2014-08-12T00:00:00"/>
    <x v="0"/>
    <s v="No"/>
    <x v="1"/>
    <x v="0"/>
    <x v="1"/>
    <s v="Q3"/>
  </r>
  <r>
    <n v="1861576"/>
    <x v="7"/>
    <x v="4"/>
    <x v="6"/>
    <x v="18"/>
    <x v="0"/>
    <x v="1217"/>
    <d v="2016-02-04T00:00:00"/>
    <x v="0"/>
    <s v="No"/>
    <x v="18"/>
    <x v="0"/>
    <x v="2"/>
    <s v="Q1"/>
  </r>
  <r>
    <n v="1084924"/>
    <x v="19"/>
    <x v="5"/>
    <x v="12"/>
    <x v="0"/>
    <x v="0"/>
    <x v="268"/>
    <d v="2014-10-24T00:00:00"/>
    <x v="0"/>
    <s v="Yes"/>
    <x v="0"/>
    <x v="0"/>
    <x v="1"/>
    <s v="Q4"/>
  </r>
  <r>
    <n v="1311118"/>
    <x v="19"/>
    <x v="0"/>
    <x v="0"/>
    <x v="7"/>
    <x v="0"/>
    <x v="84"/>
    <d v="2015-01-04T00:00:00"/>
    <x v="0"/>
    <s v="No"/>
    <x v="7"/>
    <x v="0"/>
    <x v="0"/>
    <s v="Q1"/>
  </r>
  <r>
    <n v="1573697"/>
    <x v="30"/>
    <x v="0"/>
    <x v="5"/>
    <x v="18"/>
    <x v="0"/>
    <x v="1040"/>
    <d v="2015-09-22T00:00:00"/>
    <x v="0"/>
    <s v="No"/>
    <x v="18"/>
    <x v="0"/>
    <x v="0"/>
    <s v="Q3"/>
  </r>
  <r>
    <n v="1073444"/>
    <x v="19"/>
    <x v="0"/>
    <x v="0"/>
    <x v="18"/>
    <x v="0"/>
    <x v="671"/>
    <d v="2014-10-22T00:00:00"/>
    <x v="0"/>
    <s v="No"/>
    <x v="18"/>
    <x v="19"/>
    <x v="1"/>
    <s v="Q4"/>
  </r>
  <r>
    <n v="2046160"/>
    <x v="14"/>
    <x v="2"/>
    <x v="17"/>
    <x v="25"/>
    <x v="3"/>
    <x v="652"/>
    <d v="2016-04-08T00:00:00"/>
    <x v="0"/>
    <s v="No"/>
    <x v="25"/>
    <x v="0"/>
    <x v="2"/>
    <s v="Q2"/>
  </r>
  <r>
    <n v="1499036"/>
    <x v="1"/>
    <x v="0"/>
    <x v="0"/>
    <x v="1"/>
    <x v="0"/>
    <x v="1184"/>
    <d v="2015-06-08T00:00:00"/>
    <x v="0"/>
    <s v="No"/>
    <x v="1"/>
    <x v="20"/>
    <x v="0"/>
    <s v="Q1"/>
  </r>
  <r>
    <n v="1688975"/>
    <x v="22"/>
    <x v="5"/>
    <x v="9"/>
    <x v="18"/>
    <x v="0"/>
    <x v="708"/>
    <d v="2015-09-12T00:00:00"/>
    <x v="0"/>
    <s v="No"/>
    <x v="18"/>
    <x v="0"/>
    <x v="0"/>
    <s v="Q3"/>
  </r>
  <r>
    <n v="2065421"/>
    <x v="9"/>
    <x v="3"/>
    <x v="8"/>
    <x v="13"/>
    <x v="0"/>
    <x v="124"/>
    <d v="2016-08-16T00:00:00"/>
    <x v="0"/>
    <s v="No"/>
    <x v="13"/>
    <x v="0"/>
    <x v="2"/>
    <s v="Q3"/>
  </r>
  <r>
    <n v="915734"/>
    <x v="19"/>
    <x v="0"/>
    <x v="0"/>
    <x v="18"/>
    <x v="0"/>
    <x v="1351"/>
    <d v="2014-06-28T00:00:00"/>
    <x v="0"/>
    <s v="No"/>
    <x v="18"/>
    <x v="0"/>
    <x v="1"/>
    <s v="Q2"/>
  </r>
  <r>
    <n v="387353"/>
    <x v="122"/>
    <x v="0"/>
    <x v="0"/>
    <x v="7"/>
    <x v="0"/>
    <x v="53"/>
    <d v="2013-04-23T00:00:00"/>
    <x v="0"/>
    <s v="No"/>
    <x v="7"/>
    <x v="1"/>
    <x v="3"/>
    <s v="Q2"/>
  </r>
  <r>
    <n v="1597251"/>
    <x v="8"/>
    <x v="5"/>
    <x v="36"/>
    <x v="5"/>
    <x v="0"/>
    <x v="723"/>
    <d v="2015-07-10T00:00:00"/>
    <x v="0"/>
    <s v="No"/>
    <x v="5"/>
    <x v="0"/>
    <x v="0"/>
    <s v="Q3"/>
  </r>
  <r>
    <n v="618125"/>
    <x v="18"/>
    <x v="0"/>
    <x v="0"/>
    <x v="7"/>
    <x v="0"/>
    <x v="1103"/>
    <d v="2013-02-12T00:00:00"/>
    <x v="0"/>
    <s v="Yes"/>
    <x v="7"/>
    <x v="0"/>
    <x v="3"/>
    <s v="Q1"/>
  </r>
  <r>
    <n v="1312600"/>
    <x v="10"/>
    <x v="2"/>
    <x v="16"/>
    <x v="0"/>
    <x v="0"/>
    <x v="1089"/>
    <d v="2015-02-04T00:00:00"/>
    <x v="0"/>
    <s v="No"/>
    <x v="0"/>
    <x v="0"/>
    <x v="0"/>
    <s v="Q1"/>
  </r>
  <r>
    <n v="731376"/>
    <x v="16"/>
    <x v="2"/>
    <x v="20"/>
    <x v="7"/>
    <x v="0"/>
    <x v="1055"/>
    <d v="2014-02-25T00:00:00"/>
    <x v="0"/>
    <s v="No"/>
    <x v="7"/>
    <x v="0"/>
    <x v="1"/>
    <s v="Q1"/>
  </r>
  <r>
    <n v="823898"/>
    <x v="299"/>
    <x v="0"/>
    <x v="0"/>
    <x v="16"/>
    <x v="0"/>
    <x v="607"/>
    <d v="2014-04-29T00:00:00"/>
    <x v="0"/>
    <s v="No"/>
    <x v="16"/>
    <x v="2"/>
    <x v="1"/>
    <s v="Q2"/>
  </r>
  <r>
    <n v="1847496"/>
    <x v="173"/>
    <x v="1"/>
    <x v="22"/>
    <x v="41"/>
    <x v="1"/>
    <x v="183"/>
    <d v="2016-03-28T00:00:00"/>
    <x v="0"/>
    <s v="No"/>
    <x v="41"/>
    <x v="6"/>
    <x v="2"/>
    <s v="Q1"/>
  </r>
  <r>
    <n v="2083137"/>
    <x v="110"/>
    <x v="9"/>
    <x v="55"/>
    <x v="34"/>
    <x v="0"/>
    <x v="306"/>
    <d v="2016-08-26T00:00:00"/>
    <x v="0"/>
    <s v="No"/>
    <x v="34"/>
    <x v="0"/>
    <x v="2"/>
    <s v="Q3"/>
  </r>
  <r>
    <n v="1974884"/>
    <x v="62"/>
    <x v="1"/>
    <x v="22"/>
    <x v="24"/>
    <x v="0"/>
    <x v="1182"/>
    <d v="2016-06-18T00:00:00"/>
    <x v="0"/>
    <s v="No"/>
    <x v="24"/>
    <x v="0"/>
    <x v="2"/>
    <s v="Q2"/>
  </r>
  <r>
    <n v="1483223"/>
    <x v="14"/>
    <x v="2"/>
    <x v="57"/>
    <x v="7"/>
    <x v="0"/>
    <x v="42"/>
    <d v="2015-07-23T00:00:00"/>
    <x v="0"/>
    <s v="No"/>
    <x v="7"/>
    <x v="0"/>
    <x v="0"/>
    <s v="Q3"/>
  </r>
  <r>
    <n v="1491904"/>
    <x v="25"/>
    <x v="8"/>
    <x v="49"/>
    <x v="9"/>
    <x v="0"/>
    <x v="1029"/>
    <d v="2015-07-29T00:00:00"/>
    <x v="0"/>
    <s v="No"/>
    <x v="9"/>
    <x v="0"/>
    <x v="0"/>
    <s v="Q3"/>
  </r>
  <r>
    <n v="2190774"/>
    <x v="14"/>
    <x v="2"/>
    <x v="17"/>
    <x v="12"/>
    <x v="1"/>
    <x v="1361"/>
    <d v="2016-03-11T00:00:00"/>
    <x v="0"/>
    <s v="Yes"/>
    <x v="12"/>
    <x v="3"/>
    <x v="2"/>
    <s v="Q1"/>
  </r>
  <r>
    <n v="1676967"/>
    <x v="408"/>
    <x v="1"/>
    <x v="22"/>
    <x v="10"/>
    <x v="0"/>
    <x v="339"/>
    <d v="2015-11-30T00:00:00"/>
    <x v="0"/>
    <s v="Yes"/>
    <x v="10"/>
    <x v="0"/>
    <x v="0"/>
    <s v="Q4"/>
  </r>
  <r>
    <n v="1565442"/>
    <x v="10"/>
    <x v="5"/>
    <x v="9"/>
    <x v="3"/>
    <x v="1"/>
    <x v="391"/>
    <d v="2015-09-16T00:00:00"/>
    <x v="0"/>
    <s v="No"/>
    <x v="3"/>
    <x v="1"/>
    <x v="0"/>
    <s v="Q3"/>
  </r>
  <r>
    <n v="1055617"/>
    <x v="18"/>
    <x v="0"/>
    <x v="0"/>
    <x v="8"/>
    <x v="0"/>
    <x v="518"/>
    <d v="2014-02-10T00:00:00"/>
    <x v="0"/>
    <s v="Yes"/>
    <x v="8"/>
    <x v="0"/>
    <x v="1"/>
    <s v="Q1"/>
  </r>
  <r>
    <n v="1599704"/>
    <x v="19"/>
    <x v="0"/>
    <x v="0"/>
    <x v="22"/>
    <x v="0"/>
    <x v="380"/>
    <d v="2015-08-10T00:00:00"/>
    <x v="0"/>
    <s v="No"/>
    <x v="22"/>
    <x v="0"/>
    <x v="0"/>
    <s v="Q3"/>
  </r>
  <r>
    <n v="221735"/>
    <x v="28"/>
    <x v="5"/>
    <x v="9"/>
    <x v="15"/>
    <x v="3"/>
    <x v="915"/>
    <d v="2013-04-01T00:00:00"/>
    <x v="0"/>
    <s v="No"/>
    <x v="15"/>
    <x v="13"/>
    <x v="3"/>
    <s v="Q1"/>
  </r>
  <r>
    <n v="520954"/>
    <x v="8"/>
    <x v="0"/>
    <x v="37"/>
    <x v="26"/>
    <x v="0"/>
    <x v="419"/>
    <d v="2013-12-09T00:00:00"/>
    <x v="0"/>
    <s v="No"/>
    <x v="26"/>
    <x v="18"/>
    <x v="3"/>
    <s v="Q4"/>
  </r>
  <r>
    <n v="1222089"/>
    <x v="110"/>
    <x v="9"/>
    <x v="55"/>
    <x v="12"/>
    <x v="0"/>
    <x v="697"/>
    <d v="2015-06-02T00:00:00"/>
    <x v="0"/>
    <s v="No"/>
    <x v="12"/>
    <x v="20"/>
    <x v="0"/>
    <s v="Q1"/>
  </r>
  <r>
    <n v="368906"/>
    <x v="19"/>
    <x v="4"/>
    <x v="19"/>
    <x v="19"/>
    <x v="0"/>
    <x v="1233"/>
    <d v="2013-03-29T00:00:00"/>
    <x v="0"/>
    <s v="No"/>
    <x v="19"/>
    <x v="0"/>
    <x v="3"/>
    <s v="Q1"/>
  </r>
  <r>
    <n v="1965324"/>
    <x v="580"/>
    <x v="0"/>
    <x v="0"/>
    <x v="27"/>
    <x v="1"/>
    <x v="298"/>
    <d v="2016-06-16T00:00:00"/>
    <x v="0"/>
    <s v="Yes"/>
    <x v="27"/>
    <x v="9"/>
    <x v="2"/>
    <s v="Q2"/>
  </r>
  <r>
    <n v="1315886"/>
    <x v="981"/>
    <x v="1"/>
    <x v="27"/>
    <x v="7"/>
    <x v="0"/>
    <x v="1221"/>
    <d v="2015-04-27T00:00:00"/>
    <x v="0"/>
    <s v="No"/>
    <x v="7"/>
    <x v="65"/>
    <x v="0"/>
    <s v="Q2"/>
  </r>
  <r>
    <n v="1145491"/>
    <x v="21"/>
    <x v="2"/>
    <x v="40"/>
    <x v="13"/>
    <x v="0"/>
    <x v="516"/>
    <d v="2014-05-12T00:00:00"/>
    <x v="0"/>
    <s v="No"/>
    <x v="13"/>
    <x v="0"/>
    <x v="1"/>
    <s v="Q2"/>
  </r>
  <r>
    <n v="404580"/>
    <x v="51"/>
    <x v="2"/>
    <x v="70"/>
    <x v="7"/>
    <x v="0"/>
    <x v="1019"/>
    <d v="2013-10-05T00:00:00"/>
    <x v="0"/>
    <s v="No"/>
    <x v="7"/>
    <x v="0"/>
    <x v="3"/>
    <s v="Q4"/>
  </r>
  <r>
    <n v="881841"/>
    <x v="10"/>
    <x v="2"/>
    <x v="57"/>
    <x v="5"/>
    <x v="0"/>
    <x v="393"/>
    <d v="2014-05-06T00:00:00"/>
    <x v="0"/>
    <s v="Yes"/>
    <x v="5"/>
    <x v="0"/>
    <x v="1"/>
    <s v="Q2"/>
  </r>
  <r>
    <n v="393426"/>
    <x v="21"/>
    <x v="2"/>
    <x v="31"/>
    <x v="7"/>
    <x v="0"/>
    <x v="1251"/>
    <d v="2013-04-28T00:00:00"/>
    <x v="0"/>
    <s v="Yes"/>
    <x v="7"/>
    <x v="0"/>
    <x v="3"/>
    <s v="Q2"/>
  </r>
  <r>
    <n v="1878954"/>
    <x v="648"/>
    <x v="7"/>
    <x v="19"/>
    <x v="33"/>
    <x v="0"/>
    <x v="531"/>
    <d v="2016-04-15T00:00:00"/>
    <x v="0"/>
    <s v="No"/>
    <x v="33"/>
    <x v="4"/>
    <x v="2"/>
    <s v="Q2"/>
  </r>
  <r>
    <n v="2115492"/>
    <x v="19"/>
    <x v="0"/>
    <x v="0"/>
    <x v="7"/>
    <x v="1"/>
    <x v="1268"/>
    <d v="2016-09-20T00:00:00"/>
    <x v="0"/>
    <s v="Yes"/>
    <x v="7"/>
    <x v="6"/>
    <x v="2"/>
    <s v="Q3"/>
  </r>
  <r>
    <n v="1219592"/>
    <x v="982"/>
    <x v="1"/>
    <x v="1"/>
    <x v="35"/>
    <x v="0"/>
    <x v="1323"/>
    <d v="2015-03-02T00:00:00"/>
    <x v="0"/>
    <s v="Yes"/>
    <x v="35"/>
    <x v="17"/>
    <x v="0"/>
    <s v="Q1"/>
  </r>
  <r>
    <n v="788771"/>
    <x v="30"/>
    <x v="5"/>
    <x v="12"/>
    <x v="20"/>
    <x v="1"/>
    <x v="334"/>
    <d v="2014-04-04T00:00:00"/>
    <x v="0"/>
    <s v="No"/>
    <x v="20"/>
    <x v="58"/>
    <x v="1"/>
    <s v="Q1"/>
  </r>
  <r>
    <n v="646051"/>
    <x v="33"/>
    <x v="4"/>
    <x v="6"/>
    <x v="25"/>
    <x v="0"/>
    <x v="1052"/>
    <d v="2013-12-26T00:00:00"/>
    <x v="0"/>
    <s v="Yes"/>
    <x v="25"/>
    <x v="0"/>
    <x v="3"/>
    <s v="Q4"/>
  </r>
  <r>
    <n v="1637465"/>
    <x v="18"/>
    <x v="0"/>
    <x v="0"/>
    <x v="15"/>
    <x v="0"/>
    <x v="202"/>
    <d v="2015-03-11T00:00:00"/>
    <x v="0"/>
    <s v="No"/>
    <x v="15"/>
    <x v="0"/>
    <x v="0"/>
    <s v="Q1"/>
  </r>
  <r>
    <n v="1640876"/>
    <x v="154"/>
    <x v="1"/>
    <x v="1"/>
    <x v="24"/>
    <x v="0"/>
    <x v="495"/>
    <d v="2015-05-11T00:00:00"/>
    <x v="0"/>
    <s v="Yes"/>
    <x v="24"/>
    <x v="0"/>
    <x v="0"/>
    <s v="Q2"/>
  </r>
  <r>
    <n v="2031033"/>
    <x v="679"/>
    <x v="1"/>
    <x v="1"/>
    <x v="7"/>
    <x v="1"/>
    <x v="455"/>
    <d v="2016-07-28T00:00:00"/>
    <x v="0"/>
    <s v="No"/>
    <x v="7"/>
    <x v="4"/>
    <x v="2"/>
    <s v="Q3"/>
  </r>
  <r>
    <n v="809293"/>
    <x v="65"/>
    <x v="1"/>
    <x v="4"/>
    <x v="33"/>
    <x v="0"/>
    <x v="612"/>
    <d v="2014-04-21T00:00:00"/>
    <x v="0"/>
    <s v="No"/>
    <x v="33"/>
    <x v="19"/>
    <x v="1"/>
    <s v="Q2"/>
  </r>
  <r>
    <n v="1273213"/>
    <x v="983"/>
    <x v="1"/>
    <x v="27"/>
    <x v="21"/>
    <x v="0"/>
    <x v="984"/>
    <d v="2015-09-03T00:00:00"/>
    <x v="0"/>
    <s v="No"/>
    <x v="21"/>
    <x v="0"/>
    <x v="0"/>
    <s v="Q3"/>
  </r>
  <r>
    <n v="988352"/>
    <x v="10"/>
    <x v="5"/>
    <x v="12"/>
    <x v="14"/>
    <x v="1"/>
    <x v="687"/>
    <d v="2014-08-20T00:00:00"/>
    <x v="0"/>
    <s v="No"/>
    <x v="14"/>
    <x v="4"/>
    <x v="1"/>
    <s v="Q3"/>
  </r>
  <r>
    <n v="969046"/>
    <x v="10"/>
    <x v="0"/>
    <x v="0"/>
    <x v="1"/>
    <x v="1"/>
    <x v="398"/>
    <d v="2014-07-08T00:00:00"/>
    <x v="0"/>
    <s v="No"/>
    <x v="1"/>
    <x v="18"/>
    <x v="1"/>
    <s v="Q2"/>
  </r>
  <r>
    <n v="692665"/>
    <x v="18"/>
    <x v="0"/>
    <x v="0"/>
    <x v="8"/>
    <x v="0"/>
    <x v="217"/>
    <d v="2014-01-30T00:00:00"/>
    <x v="0"/>
    <s v="No"/>
    <x v="8"/>
    <x v="0"/>
    <x v="1"/>
    <s v="Q1"/>
  </r>
  <r>
    <n v="768222"/>
    <x v="62"/>
    <x v="5"/>
    <x v="14"/>
    <x v="5"/>
    <x v="1"/>
    <x v="243"/>
    <d v="2014-03-19T00:00:00"/>
    <x v="0"/>
    <s v="No"/>
    <x v="5"/>
    <x v="2"/>
    <x v="1"/>
    <s v="Q1"/>
  </r>
  <r>
    <n v="567556"/>
    <x v="0"/>
    <x v="0"/>
    <x v="0"/>
    <x v="4"/>
    <x v="0"/>
    <x v="525"/>
    <d v="2013-10-23T00:00:00"/>
    <x v="0"/>
    <s v="No"/>
    <x v="4"/>
    <x v="1"/>
    <x v="3"/>
    <s v="Q4"/>
  </r>
  <r>
    <n v="1373592"/>
    <x v="223"/>
    <x v="1"/>
    <x v="22"/>
    <x v="12"/>
    <x v="0"/>
    <x v="784"/>
    <d v="2015-05-13T00:00:00"/>
    <x v="0"/>
    <s v="No"/>
    <x v="12"/>
    <x v="0"/>
    <x v="0"/>
    <s v="Q2"/>
  </r>
  <r>
    <n v="1841738"/>
    <x v="22"/>
    <x v="5"/>
    <x v="9"/>
    <x v="18"/>
    <x v="0"/>
    <x v="943"/>
    <d v="2016-03-21T00:00:00"/>
    <x v="0"/>
    <s v="No"/>
    <x v="18"/>
    <x v="0"/>
    <x v="2"/>
    <s v="Q1"/>
  </r>
  <r>
    <n v="666181"/>
    <x v="57"/>
    <x v="1"/>
    <x v="22"/>
    <x v="35"/>
    <x v="3"/>
    <x v="176"/>
    <d v="2014-01-16T00:00:00"/>
    <x v="0"/>
    <s v="No"/>
    <x v="35"/>
    <x v="9"/>
    <x v="1"/>
    <s v="Q1"/>
  </r>
  <r>
    <n v="791152"/>
    <x v="4"/>
    <x v="1"/>
    <x v="4"/>
    <x v="7"/>
    <x v="0"/>
    <x v="619"/>
    <d v="2014-03-04T00:00:00"/>
    <x v="0"/>
    <s v="No"/>
    <x v="7"/>
    <x v="27"/>
    <x v="1"/>
    <s v="Q1"/>
  </r>
  <r>
    <n v="1888753"/>
    <x v="20"/>
    <x v="2"/>
    <x v="35"/>
    <x v="0"/>
    <x v="1"/>
    <x v="66"/>
    <d v="2016-04-25T00:00:00"/>
    <x v="0"/>
    <s v="No"/>
    <x v="0"/>
    <x v="2"/>
    <x v="2"/>
    <s v="Q2"/>
  </r>
  <r>
    <n v="884642"/>
    <x v="411"/>
    <x v="1"/>
    <x v="4"/>
    <x v="13"/>
    <x v="0"/>
    <x v="198"/>
    <d v="2014-06-06T00:00:00"/>
    <x v="0"/>
    <s v="No"/>
    <x v="13"/>
    <x v="0"/>
    <x v="1"/>
    <s v="Q2"/>
  </r>
  <r>
    <n v="1661092"/>
    <x v="211"/>
    <x v="7"/>
    <x v="21"/>
    <x v="20"/>
    <x v="0"/>
    <x v="182"/>
    <d v="2015-11-25T00:00:00"/>
    <x v="0"/>
    <s v="No"/>
    <x v="20"/>
    <x v="21"/>
    <x v="0"/>
    <s v="Q4"/>
  </r>
  <r>
    <n v="1144235"/>
    <x v="172"/>
    <x v="9"/>
    <x v="50"/>
    <x v="9"/>
    <x v="0"/>
    <x v="2"/>
    <d v="2014-04-12T00:00:00"/>
    <x v="0"/>
    <s v="No"/>
    <x v="9"/>
    <x v="0"/>
    <x v="1"/>
    <s v="Q2"/>
  </r>
  <r>
    <n v="1612925"/>
    <x v="10"/>
    <x v="0"/>
    <x v="37"/>
    <x v="7"/>
    <x v="0"/>
    <x v="1038"/>
    <d v="2015-10-19T00:00:00"/>
    <x v="0"/>
    <s v="Yes"/>
    <x v="7"/>
    <x v="0"/>
    <x v="0"/>
    <s v="Q4"/>
  </r>
  <r>
    <n v="1213704"/>
    <x v="10"/>
    <x v="2"/>
    <x v="24"/>
    <x v="9"/>
    <x v="0"/>
    <x v="48"/>
    <d v="2015-01-28T00:00:00"/>
    <x v="0"/>
    <s v="Yes"/>
    <x v="9"/>
    <x v="0"/>
    <x v="0"/>
    <s v="Q1"/>
  </r>
  <r>
    <n v="1161972"/>
    <x v="9"/>
    <x v="3"/>
    <x v="25"/>
    <x v="31"/>
    <x v="0"/>
    <x v="588"/>
    <d v="2014-12-18T00:00:00"/>
    <x v="0"/>
    <s v="Yes"/>
    <x v="31"/>
    <x v="0"/>
    <x v="1"/>
    <s v="Q4"/>
  </r>
  <r>
    <n v="1647208"/>
    <x v="37"/>
    <x v="1"/>
    <x v="22"/>
    <x v="31"/>
    <x v="0"/>
    <x v="511"/>
    <d v="2015-09-11T00:00:00"/>
    <x v="0"/>
    <s v="No"/>
    <x v="31"/>
    <x v="0"/>
    <x v="0"/>
    <s v="Q3"/>
  </r>
  <r>
    <n v="448675"/>
    <x v="17"/>
    <x v="3"/>
    <x v="8"/>
    <x v="25"/>
    <x v="0"/>
    <x v="1146"/>
    <d v="2013-03-07T00:00:00"/>
    <x v="0"/>
    <s v="Yes"/>
    <x v="25"/>
    <x v="0"/>
    <x v="3"/>
    <s v="Q1"/>
  </r>
  <r>
    <n v="1342693"/>
    <x v="16"/>
    <x v="2"/>
    <x v="24"/>
    <x v="7"/>
    <x v="1"/>
    <x v="218"/>
    <d v="2015-04-28T00:00:00"/>
    <x v="0"/>
    <s v="No"/>
    <x v="7"/>
    <x v="19"/>
    <x v="0"/>
    <s v="Q2"/>
  </r>
  <r>
    <n v="567837"/>
    <x v="51"/>
    <x v="1"/>
    <x v="22"/>
    <x v="24"/>
    <x v="0"/>
    <x v="647"/>
    <d v="2013-10-23T00:00:00"/>
    <x v="0"/>
    <s v="No"/>
    <x v="24"/>
    <x v="0"/>
    <x v="3"/>
    <s v="Q4"/>
  </r>
  <r>
    <n v="1562139"/>
    <x v="14"/>
    <x v="1"/>
    <x v="27"/>
    <x v="18"/>
    <x v="0"/>
    <x v="1214"/>
    <d v="2015-12-09T00:00:00"/>
    <x v="0"/>
    <s v="Yes"/>
    <x v="18"/>
    <x v="0"/>
    <x v="0"/>
    <s v="Q4"/>
  </r>
  <r>
    <n v="1818590"/>
    <x v="10"/>
    <x v="0"/>
    <x v="37"/>
    <x v="9"/>
    <x v="0"/>
    <x v="933"/>
    <d v="2016-04-03T00:00:00"/>
    <x v="0"/>
    <s v="No"/>
    <x v="9"/>
    <x v="0"/>
    <x v="2"/>
    <s v="Q2"/>
  </r>
  <r>
    <n v="1021927"/>
    <x v="45"/>
    <x v="0"/>
    <x v="5"/>
    <x v="14"/>
    <x v="0"/>
    <x v="772"/>
    <d v="2014-10-09T00:00:00"/>
    <x v="0"/>
    <s v="No"/>
    <x v="14"/>
    <x v="0"/>
    <x v="1"/>
    <s v="Q4"/>
  </r>
  <r>
    <n v="738466"/>
    <x v="4"/>
    <x v="3"/>
    <x v="25"/>
    <x v="5"/>
    <x v="1"/>
    <x v="237"/>
    <d v="2014-03-18T00:00:00"/>
    <x v="0"/>
    <s v="No"/>
    <x v="5"/>
    <x v="60"/>
    <x v="1"/>
    <s v="Q1"/>
  </r>
  <r>
    <n v="1056869"/>
    <x v="134"/>
    <x v="0"/>
    <x v="0"/>
    <x v="27"/>
    <x v="0"/>
    <x v="1294"/>
    <d v="2014-03-10T00:00:00"/>
    <x v="0"/>
    <s v="No"/>
    <x v="27"/>
    <x v="0"/>
    <x v="1"/>
    <s v="Q1"/>
  </r>
  <r>
    <n v="924513"/>
    <x v="8"/>
    <x v="5"/>
    <x v="14"/>
    <x v="1"/>
    <x v="1"/>
    <x v="700"/>
    <d v="2014-10-07T00:00:00"/>
    <x v="0"/>
    <s v="Yes"/>
    <x v="1"/>
    <x v="20"/>
    <x v="1"/>
    <s v="Q3"/>
  </r>
  <r>
    <n v="1570584"/>
    <x v="19"/>
    <x v="5"/>
    <x v="12"/>
    <x v="8"/>
    <x v="0"/>
    <x v="741"/>
    <d v="2015-09-18T00:00:00"/>
    <x v="0"/>
    <s v="No"/>
    <x v="8"/>
    <x v="0"/>
    <x v="0"/>
    <s v="Q3"/>
  </r>
  <r>
    <n v="936083"/>
    <x v="205"/>
    <x v="7"/>
    <x v="56"/>
    <x v="4"/>
    <x v="0"/>
    <x v="1017"/>
    <d v="2014-07-14T00:00:00"/>
    <x v="0"/>
    <s v="No"/>
    <x v="4"/>
    <x v="0"/>
    <x v="1"/>
    <s v="Q3"/>
  </r>
  <r>
    <n v="2060016"/>
    <x v="984"/>
    <x v="0"/>
    <x v="42"/>
    <x v="37"/>
    <x v="0"/>
    <x v="18"/>
    <d v="2016-11-08T00:00:00"/>
    <x v="0"/>
    <s v="No"/>
    <x v="37"/>
    <x v="0"/>
    <x v="2"/>
    <s v="Q4"/>
  </r>
  <r>
    <n v="745042"/>
    <x v="47"/>
    <x v="5"/>
    <x v="15"/>
    <x v="0"/>
    <x v="2"/>
    <x v="122"/>
    <d v="2014-07-03T00:00:00"/>
    <x v="0"/>
    <s v="No"/>
    <x v="0"/>
    <x v="18"/>
    <x v="1"/>
    <s v="Q2"/>
  </r>
  <r>
    <n v="1603323"/>
    <x v="10"/>
    <x v="0"/>
    <x v="5"/>
    <x v="0"/>
    <x v="0"/>
    <x v="100"/>
    <d v="2015-10-14T00:00:00"/>
    <x v="0"/>
    <s v="No"/>
    <x v="0"/>
    <x v="1"/>
    <x v="0"/>
    <s v="Q4"/>
  </r>
  <r>
    <n v="2000593"/>
    <x v="206"/>
    <x v="4"/>
    <x v="6"/>
    <x v="1"/>
    <x v="1"/>
    <x v="138"/>
    <d v="2016-07-21T00:00:00"/>
    <x v="0"/>
    <s v="No"/>
    <x v="1"/>
    <x v="63"/>
    <x v="2"/>
    <s v="Q2"/>
  </r>
  <r>
    <n v="571391"/>
    <x v="9"/>
    <x v="3"/>
    <x v="8"/>
    <x v="22"/>
    <x v="0"/>
    <x v="86"/>
    <d v="2013-10-25T00:00:00"/>
    <x v="0"/>
    <s v="Yes"/>
    <x v="22"/>
    <x v="0"/>
    <x v="3"/>
    <s v="Q4"/>
  </r>
  <r>
    <n v="1554128"/>
    <x v="33"/>
    <x v="4"/>
    <x v="6"/>
    <x v="14"/>
    <x v="0"/>
    <x v="792"/>
    <d v="2015-06-09T00:00:00"/>
    <x v="0"/>
    <s v="No"/>
    <x v="14"/>
    <x v="0"/>
    <x v="0"/>
    <s v="Q2"/>
  </r>
  <r>
    <n v="497184"/>
    <x v="18"/>
    <x v="0"/>
    <x v="0"/>
    <x v="18"/>
    <x v="0"/>
    <x v="962"/>
    <d v="2013-08-20T00:00:00"/>
    <x v="0"/>
    <s v="Yes"/>
    <x v="18"/>
    <x v="0"/>
    <x v="3"/>
    <s v="Q3"/>
  </r>
  <r>
    <n v="1473331"/>
    <x v="22"/>
    <x v="5"/>
    <x v="15"/>
    <x v="9"/>
    <x v="1"/>
    <x v="920"/>
    <d v="2015-07-24T00:00:00"/>
    <x v="0"/>
    <s v="No"/>
    <x v="9"/>
    <x v="2"/>
    <x v="0"/>
    <s v="Q3"/>
  </r>
  <r>
    <n v="1120696"/>
    <x v="637"/>
    <x v="1"/>
    <x v="22"/>
    <x v="38"/>
    <x v="0"/>
    <x v="954"/>
    <d v="2014-11-18T00:00:00"/>
    <x v="0"/>
    <s v="No"/>
    <x v="38"/>
    <x v="1"/>
    <x v="1"/>
    <s v="Q4"/>
  </r>
  <r>
    <n v="1619568"/>
    <x v="62"/>
    <x v="2"/>
    <x v="16"/>
    <x v="5"/>
    <x v="0"/>
    <x v="129"/>
    <d v="2015-10-26T00:00:00"/>
    <x v="0"/>
    <s v="Yes"/>
    <x v="5"/>
    <x v="6"/>
    <x v="0"/>
    <s v="Q4"/>
  </r>
  <r>
    <n v="1061840"/>
    <x v="10"/>
    <x v="0"/>
    <x v="5"/>
    <x v="9"/>
    <x v="0"/>
    <x v="1077"/>
    <d v="2014-10-14T00:00:00"/>
    <x v="0"/>
    <s v="No"/>
    <x v="9"/>
    <x v="54"/>
    <x v="1"/>
    <s v="Q3"/>
  </r>
  <r>
    <n v="1435828"/>
    <x v="211"/>
    <x v="1"/>
    <x v="4"/>
    <x v="7"/>
    <x v="2"/>
    <x v="540"/>
    <d v="2015-06-29T00:00:00"/>
    <x v="1"/>
    <s v="Yes"/>
    <x v="7"/>
    <x v="2"/>
    <x v="0"/>
    <s v="Q2"/>
  </r>
  <r>
    <n v="992178"/>
    <x v="10"/>
    <x v="5"/>
    <x v="15"/>
    <x v="7"/>
    <x v="0"/>
    <x v="309"/>
    <d v="2014-08-25T00:00:00"/>
    <x v="0"/>
    <s v="No"/>
    <x v="7"/>
    <x v="2"/>
    <x v="1"/>
    <s v="Q3"/>
  </r>
  <r>
    <n v="1603033"/>
    <x v="16"/>
    <x v="0"/>
    <x v="5"/>
    <x v="4"/>
    <x v="0"/>
    <x v="1331"/>
    <d v="2015-12-10T00:00:00"/>
    <x v="0"/>
    <s v="No"/>
    <x v="4"/>
    <x v="0"/>
    <x v="0"/>
    <s v="Q4"/>
  </r>
  <r>
    <n v="1330455"/>
    <x v="20"/>
    <x v="1"/>
    <x v="22"/>
    <x v="34"/>
    <x v="3"/>
    <x v="47"/>
    <d v="2015-04-17T00:00:00"/>
    <x v="0"/>
    <s v="No"/>
    <x v="34"/>
    <x v="4"/>
    <x v="0"/>
    <s v="Q2"/>
  </r>
  <r>
    <n v="1788823"/>
    <x v="8"/>
    <x v="0"/>
    <x v="0"/>
    <x v="7"/>
    <x v="0"/>
    <x v="142"/>
    <d v="2016-02-16T00:00:00"/>
    <x v="0"/>
    <s v="Yes"/>
    <x v="7"/>
    <x v="0"/>
    <x v="2"/>
    <s v="Q1"/>
  </r>
  <r>
    <n v="1101272"/>
    <x v="1"/>
    <x v="0"/>
    <x v="0"/>
    <x v="7"/>
    <x v="0"/>
    <x v="1137"/>
    <d v="2014-04-11T00:00:00"/>
    <x v="0"/>
    <s v="No"/>
    <x v="7"/>
    <x v="0"/>
    <x v="1"/>
    <s v="Q2"/>
  </r>
  <r>
    <n v="1034267"/>
    <x v="51"/>
    <x v="4"/>
    <x v="26"/>
    <x v="33"/>
    <x v="0"/>
    <x v="271"/>
    <d v="2014-09-18T00:00:00"/>
    <x v="0"/>
    <s v="No"/>
    <x v="33"/>
    <x v="0"/>
    <x v="1"/>
    <s v="Q3"/>
  </r>
  <r>
    <n v="1391697"/>
    <x v="217"/>
    <x v="1"/>
    <x v="1"/>
    <x v="0"/>
    <x v="0"/>
    <x v="113"/>
    <d v="2015-05-26T00:00:00"/>
    <x v="0"/>
    <s v="No"/>
    <x v="0"/>
    <x v="0"/>
    <x v="0"/>
    <s v="Q2"/>
  </r>
  <r>
    <n v="1444315"/>
    <x v="9"/>
    <x v="3"/>
    <x v="3"/>
    <x v="16"/>
    <x v="0"/>
    <x v="240"/>
    <d v="2015-06-30T00:00:00"/>
    <x v="0"/>
    <s v="No"/>
    <x v="16"/>
    <x v="0"/>
    <x v="0"/>
    <s v="Q2"/>
  </r>
  <r>
    <n v="936943"/>
    <x v="20"/>
    <x v="5"/>
    <x v="36"/>
    <x v="7"/>
    <x v="0"/>
    <x v="561"/>
    <d v="2014-07-15T00:00:00"/>
    <x v="0"/>
    <s v="No"/>
    <x v="7"/>
    <x v="0"/>
    <x v="1"/>
    <s v="Q3"/>
  </r>
  <r>
    <n v="822771"/>
    <x v="8"/>
    <x v="5"/>
    <x v="12"/>
    <x v="7"/>
    <x v="0"/>
    <x v="607"/>
    <d v="2014-04-24T00:00:00"/>
    <x v="0"/>
    <s v="Yes"/>
    <x v="7"/>
    <x v="0"/>
    <x v="1"/>
    <s v="Q2"/>
  </r>
  <r>
    <n v="1609191"/>
    <x v="51"/>
    <x v="2"/>
    <x v="24"/>
    <x v="9"/>
    <x v="0"/>
    <x v="850"/>
    <d v="2015-10-15T00:00:00"/>
    <x v="0"/>
    <s v="Yes"/>
    <x v="9"/>
    <x v="0"/>
    <x v="0"/>
    <s v="Q4"/>
  </r>
  <r>
    <n v="1001813"/>
    <x v="62"/>
    <x v="5"/>
    <x v="12"/>
    <x v="29"/>
    <x v="0"/>
    <x v="801"/>
    <d v="2014-08-29T00:00:00"/>
    <x v="0"/>
    <s v="No"/>
    <x v="29"/>
    <x v="9"/>
    <x v="1"/>
    <s v="Q3"/>
  </r>
  <r>
    <n v="490896"/>
    <x v="16"/>
    <x v="2"/>
    <x v="24"/>
    <x v="44"/>
    <x v="0"/>
    <x v="709"/>
    <d v="2013-08-15T00:00:00"/>
    <x v="0"/>
    <s v="No"/>
    <x v="43"/>
    <x v="0"/>
    <x v="3"/>
    <s v="Q3"/>
  </r>
  <r>
    <n v="1695260"/>
    <x v="33"/>
    <x v="1"/>
    <x v="27"/>
    <x v="33"/>
    <x v="0"/>
    <x v="302"/>
    <d v="2015-12-14T00:00:00"/>
    <x v="0"/>
    <s v="No"/>
    <x v="33"/>
    <x v="0"/>
    <x v="0"/>
    <s v="Q4"/>
  </r>
  <r>
    <n v="1323623"/>
    <x v="47"/>
    <x v="5"/>
    <x v="9"/>
    <x v="14"/>
    <x v="3"/>
    <x v="819"/>
    <d v="2015-10-04T00:00:00"/>
    <x v="0"/>
    <s v="No"/>
    <x v="14"/>
    <x v="15"/>
    <x v="0"/>
    <s v="Q3"/>
  </r>
  <r>
    <n v="1345479"/>
    <x v="217"/>
    <x v="1"/>
    <x v="4"/>
    <x v="21"/>
    <x v="0"/>
    <x v="674"/>
    <d v="2015-04-24T00:00:00"/>
    <x v="0"/>
    <s v="No"/>
    <x v="21"/>
    <x v="0"/>
    <x v="0"/>
    <s v="Q2"/>
  </r>
  <r>
    <n v="393388"/>
    <x v="9"/>
    <x v="3"/>
    <x v="8"/>
    <x v="24"/>
    <x v="0"/>
    <x v="1251"/>
    <d v="2013-04-28T00:00:00"/>
    <x v="0"/>
    <s v="Yes"/>
    <x v="24"/>
    <x v="0"/>
    <x v="3"/>
    <s v="Q2"/>
  </r>
  <r>
    <n v="1432043"/>
    <x v="2"/>
    <x v="1"/>
    <x v="22"/>
    <x v="13"/>
    <x v="0"/>
    <x v="828"/>
    <d v="2015-06-22T00:00:00"/>
    <x v="0"/>
    <s v="Yes"/>
    <x v="13"/>
    <x v="0"/>
    <x v="0"/>
    <s v="Q2"/>
  </r>
  <r>
    <n v="745484"/>
    <x v="65"/>
    <x v="1"/>
    <x v="27"/>
    <x v="20"/>
    <x v="0"/>
    <x v="122"/>
    <d v="2014-05-03T00:00:00"/>
    <x v="0"/>
    <s v="No"/>
    <x v="20"/>
    <x v="0"/>
    <x v="1"/>
    <s v="Q2"/>
  </r>
  <r>
    <n v="1341849"/>
    <x v="172"/>
    <x v="9"/>
    <x v="65"/>
    <x v="15"/>
    <x v="0"/>
    <x v="218"/>
    <d v="2015-04-22T00:00:00"/>
    <x v="0"/>
    <s v="No"/>
    <x v="15"/>
    <x v="0"/>
    <x v="0"/>
    <s v="Q2"/>
  </r>
  <r>
    <n v="1334891"/>
    <x v="16"/>
    <x v="2"/>
    <x v="17"/>
    <x v="0"/>
    <x v="0"/>
    <x v="1072"/>
    <d v="2015-04-17T00:00:00"/>
    <x v="0"/>
    <s v="No"/>
    <x v="0"/>
    <x v="0"/>
    <x v="0"/>
    <s v="Q2"/>
  </r>
  <r>
    <n v="639562"/>
    <x v="63"/>
    <x v="1"/>
    <x v="22"/>
    <x v="12"/>
    <x v="0"/>
    <x v="817"/>
    <d v="2013-12-19T00:00:00"/>
    <x v="0"/>
    <s v="No"/>
    <x v="12"/>
    <x v="0"/>
    <x v="3"/>
    <s v="Q4"/>
  </r>
  <r>
    <n v="1636516"/>
    <x v="19"/>
    <x v="5"/>
    <x v="9"/>
    <x v="17"/>
    <x v="3"/>
    <x v="79"/>
    <d v="2015-02-11T00:00:00"/>
    <x v="0"/>
    <s v="No"/>
    <x v="17"/>
    <x v="0"/>
    <x v="0"/>
    <s v="Q1"/>
  </r>
  <r>
    <n v="555528"/>
    <x v="46"/>
    <x v="1"/>
    <x v="4"/>
    <x v="4"/>
    <x v="0"/>
    <x v="167"/>
    <d v="2013-08-10T00:00:00"/>
    <x v="0"/>
    <s v="Yes"/>
    <x v="4"/>
    <x v="0"/>
    <x v="3"/>
    <s v="Q3"/>
  </r>
  <r>
    <n v="1915217"/>
    <x v="8"/>
    <x v="2"/>
    <x v="24"/>
    <x v="15"/>
    <x v="0"/>
    <x v="1293"/>
    <d v="2016-08-05T00:00:00"/>
    <x v="0"/>
    <s v="Yes"/>
    <x v="15"/>
    <x v="0"/>
    <x v="2"/>
    <s v="Q3"/>
  </r>
  <r>
    <n v="780915"/>
    <x v="985"/>
    <x v="1"/>
    <x v="13"/>
    <x v="0"/>
    <x v="0"/>
    <x v="690"/>
    <d v="2014-03-27T00:00:00"/>
    <x v="0"/>
    <s v="No"/>
    <x v="0"/>
    <x v="0"/>
    <x v="1"/>
    <s v="Q1"/>
  </r>
  <r>
    <n v="2029268"/>
    <x v="986"/>
    <x v="1"/>
    <x v="1"/>
    <x v="1"/>
    <x v="0"/>
    <x v="544"/>
    <d v="2016-07-25T00:00:00"/>
    <x v="0"/>
    <s v="No"/>
    <x v="1"/>
    <x v="0"/>
    <x v="2"/>
    <s v="Q3"/>
  </r>
  <r>
    <n v="1592346"/>
    <x v="26"/>
    <x v="0"/>
    <x v="0"/>
    <x v="0"/>
    <x v="0"/>
    <x v="94"/>
    <d v="2015-05-10T00:00:00"/>
    <x v="0"/>
    <s v="No"/>
    <x v="0"/>
    <x v="0"/>
    <x v="0"/>
    <s v="Q2"/>
  </r>
  <r>
    <n v="1172056"/>
    <x v="5"/>
    <x v="1"/>
    <x v="27"/>
    <x v="32"/>
    <x v="0"/>
    <x v="1149"/>
    <d v="2014-12-27T00:00:00"/>
    <x v="0"/>
    <s v="No"/>
    <x v="32"/>
    <x v="0"/>
    <x v="1"/>
    <s v="Q4"/>
  </r>
  <r>
    <n v="1778162"/>
    <x v="10"/>
    <x v="5"/>
    <x v="9"/>
    <x v="33"/>
    <x v="1"/>
    <x v="374"/>
    <d v="2016-09-02T00:00:00"/>
    <x v="0"/>
    <s v="No"/>
    <x v="33"/>
    <x v="13"/>
    <x v="2"/>
    <s v="Q3"/>
  </r>
  <r>
    <n v="1261643"/>
    <x v="110"/>
    <x v="7"/>
    <x v="39"/>
    <x v="9"/>
    <x v="0"/>
    <x v="1114"/>
    <d v="2015-06-03T00:00:00"/>
    <x v="0"/>
    <s v="Yes"/>
    <x v="9"/>
    <x v="77"/>
    <x v="0"/>
    <s v="Q1"/>
  </r>
  <r>
    <n v="1903780"/>
    <x v="10"/>
    <x v="0"/>
    <x v="5"/>
    <x v="7"/>
    <x v="0"/>
    <x v="1045"/>
    <d v="2016-04-29T00:00:00"/>
    <x v="0"/>
    <s v="No"/>
    <x v="7"/>
    <x v="0"/>
    <x v="2"/>
    <s v="Q2"/>
  </r>
  <r>
    <n v="1900386"/>
    <x v="9"/>
    <x v="3"/>
    <x v="8"/>
    <x v="9"/>
    <x v="0"/>
    <x v="559"/>
    <d v="2016-04-28T00:00:00"/>
    <x v="0"/>
    <s v="No"/>
    <x v="9"/>
    <x v="0"/>
    <x v="2"/>
    <s v="Q2"/>
  </r>
  <r>
    <n v="1116337"/>
    <x v="16"/>
    <x v="2"/>
    <x v="34"/>
    <x v="13"/>
    <x v="0"/>
    <x v="858"/>
    <d v="2014-11-19T00:00:00"/>
    <x v="0"/>
    <s v="No"/>
    <x v="13"/>
    <x v="2"/>
    <x v="1"/>
    <s v="Q4"/>
  </r>
  <r>
    <n v="1079668"/>
    <x v="1"/>
    <x v="0"/>
    <x v="0"/>
    <x v="13"/>
    <x v="2"/>
    <x v="763"/>
    <d v="2014-10-27T00:00:00"/>
    <x v="0"/>
    <s v="No"/>
    <x v="13"/>
    <x v="19"/>
    <x v="1"/>
    <s v="Q4"/>
  </r>
  <r>
    <n v="2098078"/>
    <x v="90"/>
    <x v="1"/>
    <x v="1"/>
    <x v="0"/>
    <x v="0"/>
    <x v="675"/>
    <d v="2016-06-09T00:00:00"/>
    <x v="0"/>
    <s v="No"/>
    <x v="0"/>
    <x v="0"/>
    <x v="2"/>
    <s v="Q2"/>
  </r>
  <r>
    <n v="1479454"/>
    <x v="22"/>
    <x v="0"/>
    <x v="5"/>
    <x v="9"/>
    <x v="0"/>
    <x v="631"/>
    <d v="2015-07-21T00:00:00"/>
    <x v="0"/>
    <s v="No"/>
    <x v="9"/>
    <x v="0"/>
    <x v="0"/>
    <s v="Q3"/>
  </r>
  <r>
    <n v="1780759"/>
    <x v="17"/>
    <x v="3"/>
    <x v="8"/>
    <x v="14"/>
    <x v="0"/>
    <x v="826"/>
    <d v="2016-09-02T00:00:00"/>
    <x v="0"/>
    <s v="Yes"/>
    <x v="14"/>
    <x v="0"/>
    <x v="2"/>
    <s v="Q3"/>
  </r>
  <r>
    <n v="1282785"/>
    <x v="313"/>
    <x v="1"/>
    <x v="22"/>
    <x v="33"/>
    <x v="0"/>
    <x v="869"/>
    <d v="2015-03-19T00:00:00"/>
    <x v="0"/>
    <s v="No"/>
    <x v="33"/>
    <x v="19"/>
    <x v="0"/>
    <s v="Q1"/>
  </r>
  <r>
    <n v="1986781"/>
    <x v="20"/>
    <x v="5"/>
    <x v="12"/>
    <x v="31"/>
    <x v="0"/>
    <x v="580"/>
    <d v="2016-06-27T00:00:00"/>
    <x v="0"/>
    <s v="No"/>
    <x v="31"/>
    <x v="0"/>
    <x v="2"/>
    <s v="Q2"/>
  </r>
  <r>
    <n v="1856561"/>
    <x v="8"/>
    <x v="0"/>
    <x v="0"/>
    <x v="0"/>
    <x v="3"/>
    <x v="191"/>
    <d v="2016-03-30T00:00:00"/>
    <x v="0"/>
    <s v="No"/>
    <x v="0"/>
    <x v="0"/>
    <x v="2"/>
    <s v="Q1"/>
  </r>
  <r>
    <n v="783938"/>
    <x v="8"/>
    <x v="0"/>
    <x v="0"/>
    <x v="5"/>
    <x v="0"/>
    <x v="959"/>
    <d v="2014-03-28T00:00:00"/>
    <x v="0"/>
    <s v="No"/>
    <x v="5"/>
    <x v="0"/>
    <x v="1"/>
    <s v="Q1"/>
  </r>
  <r>
    <n v="669228"/>
    <x v="10"/>
    <x v="0"/>
    <x v="0"/>
    <x v="18"/>
    <x v="0"/>
    <x v="311"/>
    <d v="2014-01-14T00:00:00"/>
    <x v="0"/>
    <s v="No"/>
    <x v="18"/>
    <x v="0"/>
    <x v="1"/>
    <s v="Q1"/>
  </r>
  <r>
    <n v="1836891"/>
    <x v="8"/>
    <x v="1"/>
    <x v="22"/>
    <x v="13"/>
    <x v="0"/>
    <x v="367"/>
    <d v="2016-03-17T00:00:00"/>
    <x v="0"/>
    <s v="No"/>
    <x v="13"/>
    <x v="0"/>
    <x v="2"/>
    <s v="Q1"/>
  </r>
  <r>
    <n v="1094600"/>
    <x v="18"/>
    <x v="1"/>
    <x v="27"/>
    <x v="7"/>
    <x v="0"/>
    <x v="43"/>
    <d v="2014-10-30T00:00:00"/>
    <x v="0"/>
    <s v="Yes"/>
    <x v="7"/>
    <x v="0"/>
    <x v="1"/>
    <s v="Q4"/>
  </r>
  <r>
    <n v="1410262"/>
    <x v="15"/>
    <x v="1"/>
    <x v="22"/>
    <x v="9"/>
    <x v="1"/>
    <x v="794"/>
    <d v="2015-10-06T00:00:00"/>
    <x v="0"/>
    <s v="No"/>
    <x v="9"/>
    <x v="18"/>
    <x v="0"/>
    <s v="Q3"/>
  </r>
  <r>
    <n v="1790598"/>
    <x v="8"/>
    <x v="5"/>
    <x v="12"/>
    <x v="9"/>
    <x v="0"/>
    <x v="342"/>
    <d v="2016-02-17T00:00:00"/>
    <x v="0"/>
    <s v="No"/>
    <x v="9"/>
    <x v="0"/>
    <x v="2"/>
    <s v="Q1"/>
  </r>
  <r>
    <n v="366323"/>
    <x v="32"/>
    <x v="5"/>
    <x v="15"/>
    <x v="10"/>
    <x v="1"/>
    <x v="693"/>
    <d v="2013-03-28T00:00:00"/>
    <x v="0"/>
    <s v="No"/>
    <x v="10"/>
    <x v="4"/>
    <x v="3"/>
    <s v="Q1"/>
  </r>
  <r>
    <n v="969162"/>
    <x v="8"/>
    <x v="5"/>
    <x v="36"/>
    <x v="13"/>
    <x v="0"/>
    <x v="398"/>
    <d v="2014-07-08T00:00:00"/>
    <x v="0"/>
    <s v="No"/>
    <x v="13"/>
    <x v="18"/>
    <x v="1"/>
    <s v="Q2"/>
  </r>
  <r>
    <n v="2172722"/>
    <x v="9"/>
    <x v="3"/>
    <x v="8"/>
    <x v="24"/>
    <x v="0"/>
    <x v="1111"/>
    <d v="2016-10-20T00:00:00"/>
    <x v="0"/>
    <s v="Yes"/>
    <x v="24"/>
    <x v="0"/>
    <x v="2"/>
    <s v="Q4"/>
  </r>
  <r>
    <n v="606717"/>
    <x v="17"/>
    <x v="3"/>
    <x v="8"/>
    <x v="21"/>
    <x v="2"/>
    <x v="349"/>
    <d v="2013-11-22T00:00:00"/>
    <x v="0"/>
    <s v="No"/>
    <x v="21"/>
    <x v="1"/>
    <x v="3"/>
    <s v="Q4"/>
  </r>
  <r>
    <n v="1792466"/>
    <x v="1"/>
    <x v="0"/>
    <x v="0"/>
    <x v="12"/>
    <x v="1"/>
    <x v="165"/>
    <d v="2016-02-22T00:00:00"/>
    <x v="0"/>
    <s v="No"/>
    <x v="12"/>
    <x v="6"/>
    <x v="2"/>
    <s v="Q1"/>
  </r>
  <r>
    <n v="1358022"/>
    <x v="9"/>
    <x v="3"/>
    <x v="44"/>
    <x v="14"/>
    <x v="0"/>
    <x v="1041"/>
    <d v="2015-05-06T00:00:00"/>
    <x v="0"/>
    <s v="Yes"/>
    <x v="14"/>
    <x v="14"/>
    <x v="0"/>
    <s v="Q1"/>
  </r>
  <r>
    <n v="1262439"/>
    <x v="4"/>
    <x v="3"/>
    <x v="3"/>
    <x v="19"/>
    <x v="0"/>
    <x v="501"/>
    <d v="2015-02-03T00:00:00"/>
    <x v="0"/>
    <s v="No"/>
    <x v="19"/>
    <x v="0"/>
    <x v="0"/>
    <s v="Q1"/>
  </r>
  <r>
    <n v="837586"/>
    <x v="956"/>
    <x v="6"/>
    <x v="11"/>
    <x v="9"/>
    <x v="0"/>
    <x v="765"/>
    <d v="2014-07-05T00:00:00"/>
    <x v="0"/>
    <s v="No"/>
    <x v="9"/>
    <x v="18"/>
    <x v="1"/>
    <s v="Q2"/>
  </r>
  <r>
    <n v="1895125"/>
    <x v="8"/>
    <x v="5"/>
    <x v="15"/>
    <x v="8"/>
    <x v="0"/>
    <x v="1056"/>
    <d v="2016-04-25T00:00:00"/>
    <x v="0"/>
    <s v="Yes"/>
    <x v="8"/>
    <x v="0"/>
    <x v="2"/>
    <s v="Q2"/>
  </r>
  <r>
    <n v="1658363"/>
    <x v="18"/>
    <x v="0"/>
    <x v="0"/>
    <x v="0"/>
    <x v="0"/>
    <x v="620"/>
    <d v="2015-11-17T00:00:00"/>
    <x v="0"/>
    <s v="Yes"/>
    <x v="0"/>
    <x v="0"/>
    <x v="0"/>
    <s v="Q4"/>
  </r>
  <r>
    <n v="1954177"/>
    <x v="189"/>
    <x v="7"/>
    <x v="19"/>
    <x v="24"/>
    <x v="0"/>
    <x v="989"/>
    <d v="2016-03-06T00:00:00"/>
    <x v="0"/>
    <s v="No"/>
    <x v="24"/>
    <x v="0"/>
    <x v="2"/>
    <s v="Q1"/>
  </r>
  <r>
    <n v="1507578"/>
    <x v="8"/>
    <x v="2"/>
    <x v="24"/>
    <x v="9"/>
    <x v="0"/>
    <x v="469"/>
    <d v="2015-10-08T00:00:00"/>
    <x v="0"/>
    <s v="Yes"/>
    <x v="9"/>
    <x v="20"/>
    <x v="0"/>
    <s v="Q3"/>
  </r>
  <r>
    <n v="803492"/>
    <x v="10"/>
    <x v="5"/>
    <x v="9"/>
    <x v="45"/>
    <x v="0"/>
    <x v="394"/>
    <d v="2014-10-04T00:00:00"/>
    <x v="0"/>
    <s v="No"/>
    <x v="44"/>
    <x v="0"/>
    <x v="1"/>
    <s v="Q4"/>
  </r>
  <r>
    <n v="1715221"/>
    <x v="19"/>
    <x v="5"/>
    <x v="12"/>
    <x v="19"/>
    <x v="2"/>
    <x v="54"/>
    <d v="2015-12-23T00:00:00"/>
    <x v="0"/>
    <s v="No"/>
    <x v="19"/>
    <x v="0"/>
    <x v="0"/>
    <s v="Q4"/>
  </r>
  <r>
    <n v="499891"/>
    <x v="4"/>
    <x v="3"/>
    <x v="3"/>
    <x v="25"/>
    <x v="0"/>
    <x v="283"/>
    <d v="2013-08-22T00:00:00"/>
    <x v="0"/>
    <s v="No"/>
    <x v="25"/>
    <x v="0"/>
    <x v="3"/>
    <s v="Q3"/>
  </r>
  <r>
    <n v="1505449"/>
    <x v="51"/>
    <x v="4"/>
    <x v="29"/>
    <x v="21"/>
    <x v="0"/>
    <x v="847"/>
    <d v="2015-06-08T00:00:00"/>
    <x v="0"/>
    <s v="No"/>
    <x v="21"/>
    <x v="0"/>
    <x v="0"/>
    <s v="Q2"/>
  </r>
  <r>
    <n v="1569112"/>
    <x v="8"/>
    <x v="1"/>
    <x v="4"/>
    <x v="5"/>
    <x v="0"/>
    <x v="541"/>
    <d v="2015-09-22T00:00:00"/>
    <x v="0"/>
    <s v="No"/>
    <x v="5"/>
    <x v="2"/>
    <x v="0"/>
    <s v="Q3"/>
  </r>
  <r>
    <n v="1573438"/>
    <x v="7"/>
    <x v="1"/>
    <x v="22"/>
    <x v="12"/>
    <x v="0"/>
    <x v="363"/>
    <d v="2015-09-21T00:00:00"/>
    <x v="0"/>
    <s v="No"/>
    <x v="12"/>
    <x v="0"/>
    <x v="0"/>
    <s v="Q3"/>
  </r>
  <r>
    <n v="1273914"/>
    <x v="18"/>
    <x v="0"/>
    <x v="0"/>
    <x v="8"/>
    <x v="0"/>
    <x v="984"/>
    <d v="2015-09-03T00:00:00"/>
    <x v="0"/>
    <s v="No"/>
    <x v="8"/>
    <x v="0"/>
    <x v="0"/>
    <s v="Q3"/>
  </r>
  <r>
    <n v="317118"/>
    <x v="19"/>
    <x v="5"/>
    <x v="9"/>
    <x v="40"/>
    <x v="3"/>
    <x v="731"/>
    <d v="2013-02-15T00:00:00"/>
    <x v="0"/>
    <s v="No"/>
    <x v="40"/>
    <x v="1"/>
    <x v="3"/>
    <s v="Q1"/>
  </r>
  <r>
    <n v="1631822"/>
    <x v="17"/>
    <x v="3"/>
    <x v="3"/>
    <x v="12"/>
    <x v="0"/>
    <x v="14"/>
    <d v="2015-10-29T00:00:00"/>
    <x v="0"/>
    <s v="No"/>
    <x v="12"/>
    <x v="0"/>
    <x v="0"/>
    <s v="Q4"/>
  </r>
  <r>
    <n v="2065388"/>
    <x v="283"/>
    <x v="4"/>
    <x v="6"/>
    <x v="7"/>
    <x v="0"/>
    <x v="124"/>
    <d v="2016-08-16T00:00:00"/>
    <x v="0"/>
    <s v="No"/>
    <x v="7"/>
    <x v="0"/>
    <x v="2"/>
    <s v="Q3"/>
  </r>
  <r>
    <n v="1951454"/>
    <x v="14"/>
    <x v="2"/>
    <x v="17"/>
    <x v="7"/>
    <x v="0"/>
    <x v="989"/>
    <d v="2016-03-06T00:00:00"/>
    <x v="0"/>
    <s v="No"/>
    <x v="7"/>
    <x v="0"/>
    <x v="2"/>
    <s v="Q1"/>
  </r>
  <r>
    <n v="2160917"/>
    <x v="50"/>
    <x v="7"/>
    <x v="21"/>
    <x v="0"/>
    <x v="0"/>
    <x v="1235"/>
    <d v="2016-10-14T00:00:00"/>
    <x v="0"/>
    <s v="Yes"/>
    <x v="0"/>
    <x v="0"/>
    <x v="2"/>
    <s v="Q4"/>
  </r>
  <r>
    <n v="1729291"/>
    <x v="19"/>
    <x v="5"/>
    <x v="9"/>
    <x v="16"/>
    <x v="0"/>
    <x v="618"/>
    <d v="2016-05-01T00:00:00"/>
    <x v="0"/>
    <s v="No"/>
    <x v="16"/>
    <x v="0"/>
    <x v="2"/>
    <s v="Q2"/>
  </r>
  <r>
    <n v="2111117"/>
    <x v="16"/>
    <x v="7"/>
    <x v="21"/>
    <x v="13"/>
    <x v="0"/>
    <x v="718"/>
    <d v="2016-09-14T00:00:00"/>
    <x v="0"/>
    <s v="Yes"/>
    <x v="13"/>
    <x v="0"/>
    <x v="2"/>
    <s v="Q3"/>
  </r>
  <r>
    <n v="374407"/>
    <x v="17"/>
    <x v="3"/>
    <x v="8"/>
    <x v="13"/>
    <x v="0"/>
    <x v="956"/>
    <d v="2013-05-04T00:00:00"/>
    <x v="0"/>
    <s v="No"/>
    <x v="13"/>
    <x v="15"/>
    <x v="3"/>
    <s v="Q2"/>
  </r>
  <r>
    <n v="1414753"/>
    <x v="987"/>
    <x v="1"/>
    <x v="1"/>
    <x v="3"/>
    <x v="0"/>
    <x v="7"/>
    <d v="2015-10-06T00:00:00"/>
    <x v="0"/>
    <s v="No"/>
    <x v="3"/>
    <x v="0"/>
    <x v="0"/>
    <s v="Q4"/>
  </r>
  <r>
    <n v="1345211"/>
    <x v="23"/>
    <x v="5"/>
    <x v="9"/>
    <x v="5"/>
    <x v="1"/>
    <x v="1106"/>
    <d v="2015-04-27T00:00:00"/>
    <x v="0"/>
    <s v="No"/>
    <x v="5"/>
    <x v="6"/>
    <x v="0"/>
    <s v="Q2"/>
  </r>
  <r>
    <n v="2070052"/>
    <x v="10"/>
    <x v="5"/>
    <x v="12"/>
    <x v="7"/>
    <x v="1"/>
    <x v="199"/>
    <d v="2016-08-22T00:00:00"/>
    <x v="0"/>
    <s v="No"/>
    <x v="7"/>
    <x v="6"/>
    <x v="2"/>
    <s v="Q3"/>
  </r>
  <r>
    <n v="482938"/>
    <x v="33"/>
    <x v="4"/>
    <x v="32"/>
    <x v="30"/>
    <x v="0"/>
    <x v="221"/>
    <d v="2013-08-08T00:00:00"/>
    <x v="0"/>
    <s v="Yes"/>
    <x v="30"/>
    <x v="13"/>
    <x v="3"/>
    <s v="Q3"/>
  </r>
  <r>
    <n v="1533959"/>
    <x v="14"/>
    <x v="2"/>
    <x v="24"/>
    <x v="4"/>
    <x v="0"/>
    <x v="322"/>
    <d v="2015-08-24T00:00:00"/>
    <x v="0"/>
    <s v="No"/>
    <x v="4"/>
    <x v="0"/>
    <x v="0"/>
    <s v="Q3"/>
  </r>
  <r>
    <n v="1686251"/>
    <x v="10"/>
    <x v="5"/>
    <x v="12"/>
    <x v="14"/>
    <x v="0"/>
    <x v="651"/>
    <d v="2015-07-12T00:00:00"/>
    <x v="0"/>
    <s v="Yes"/>
    <x v="14"/>
    <x v="0"/>
    <x v="0"/>
    <s v="Q3"/>
  </r>
  <r>
    <n v="977179"/>
    <x v="19"/>
    <x v="1"/>
    <x v="13"/>
    <x v="7"/>
    <x v="0"/>
    <x v="1297"/>
    <d v="2014-10-08T00:00:00"/>
    <x v="0"/>
    <s v="No"/>
    <x v="7"/>
    <x v="0"/>
    <x v="1"/>
    <s v="Q4"/>
  </r>
  <r>
    <n v="1695232"/>
    <x v="21"/>
    <x v="2"/>
    <x v="31"/>
    <x v="35"/>
    <x v="4"/>
    <x v="302"/>
    <d v="2015-12-16T00:00:00"/>
    <x v="0"/>
    <s v="No"/>
    <x v="35"/>
    <x v="4"/>
    <x v="0"/>
    <s v="Q4"/>
  </r>
  <r>
    <n v="1382617"/>
    <x v="846"/>
    <x v="1"/>
    <x v="1"/>
    <x v="5"/>
    <x v="0"/>
    <x v="120"/>
    <d v="2015-05-21T00:00:00"/>
    <x v="0"/>
    <s v="No"/>
    <x v="5"/>
    <x v="4"/>
    <x v="0"/>
    <s v="Q2"/>
  </r>
  <r>
    <n v="743945"/>
    <x v="20"/>
    <x v="0"/>
    <x v="0"/>
    <x v="17"/>
    <x v="0"/>
    <x v="122"/>
    <d v="2014-05-03T00:00:00"/>
    <x v="0"/>
    <s v="No"/>
    <x v="17"/>
    <x v="0"/>
    <x v="1"/>
    <s v="Q2"/>
  </r>
  <r>
    <n v="1086844"/>
    <x v="189"/>
    <x v="7"/>
    <x v="19"/>
    <x v="31"/>
    <x v="0"/>
    <x v="1296"/>
    <d v="2014-10-25T00:00:00"/>
    <x v="0"/>
    <s v="No"/>
    <x v="31"/>
    <x v="0"/>
    <x v="1"/>
    <s v="Q4"/>
  </r>
  <r>
    <n v="1348446"/>
    <x v="988"/>
    <x v="5"/>
    <x v="12"/>
    <x v="9"/>
    <x v="1"/>
    <x v="226"/>
    <d v="2015-04-30T00:00:00"/>
    <x v="0"/>
    <s v="No"/>
    <x v="9"/>
    <x v="9"/>
    <x v="0"/>
    <s v="Q2"/>
  </r>
  <r>
    <n v="1747644"/>
    <x v="262"/>
    <x v="1"/>
    <x v="27"/>
    <x v="21"/>
    <x v="0"/>
    <x v="134"/>
    <d v="2016-01-20T00:00:00"/>
    <x v="0"/>
    <s v="No"/>
    <x v="21"/>
    <x v="0"/>
    <x v="2"/>
    <s v="Q1"/>
  </r>
  <r>
    <n v="1623851"/>
    <x v="2"/>
    <x v="1"/>
    <x v="1"/>
    <x v="9"/>
    <x v="3"/>
    <x v="649"/>
    <d v="2015-10-28T00:00:00"/>
    <x v="0"/>
    <s v="No"/>
    <x v="9"/>
    <x v="4"/>
    <x v="0"/>
    <s v="Q4"/>
  </r>
  <r>
    <n v="1611385"/>
    <x v="171"/>
    <x v="9"/>
    <x v="55"/>
    <x v="46"/>
    <x v="0"/>
    <x v="148"/>
    <d v="2015-10-16T00:00:00"/>
    <x v="0"/>
    <s v="No"/>
    <x v="45"/>
    <x v="0"/>
    <x v="0"/>
    <s v="Q4"/>
  </r>
  <r>
    <n v="549481"/>
    <x v="675"/>
    <x v="1"/>
    <x v="1"/>
    <x v="24"/>
    <x v="3"/>
    <x v="329"/>
    <d v="2013-02-10T00:00:00"/>
    <x v="0"/>
    <s v="No"/>
    <x v="24"/>
    <x v="13"/>
    <x v="3"/>
    <s v="Q1"/>
  </r>
  <r>
    <n v="415910"/>
    <x v="10"/>
    <x v="0"/>
    <x v="0"/>
    <x v="6"/>
    <x v="0"/>
    <x v="912"/>
    <d v="2013-05-29T00:00:00"/>
    <x v="0"/>
    <s v="No"/>
    <x v="6"/>
    <x v="2"/>
    <x v="3"/>
    <s v="Q2"/>
  </r>
  <r>
    <n v="1923753"/>
    <x v="25"/>
    <x v="2"/>
    <x v="60"/>
    <x v="25"/>
    <x v="2"/>
    <x v="447"/>
    <d v="2016-05-18T00:00:00"/>
    <x v="0"/>
    <s v="Yes"/>
    <x v="25"/>
    <x v="2"/>
    <x v="2"/>
    <s v="Q2"/>
  </r>
  <r>
    <n v="1883422"/>
    <x v="14"/>
    <x v="2"/>
    <x v="23"/>
    <x v="36"/>
    <x v="0"/>
    <x v="1060"/>
    <d v="2016-04-17T00:00:00"/>
    <x v="0"/>
    <s v="No"/>
    <x v="36"/>
    <x v="0"/>
    <x v="2"/>
    <s v="Q2"/>
  </r>
  <r>
    <n v="794295"/>
    <x v="703"/>
    <x v="1"/>
    <x v="27"/>
    <x v="22"/>
    <x v="0"/>
    <x v="1081"/>
    <d v="2014-04-04T00:00:00"/>
    <x v="0"/>
    <s v="No"/>
    <x v="22"/>
    <x v="0"/>
    <x v="1"/>
    <s v="Q2"/>
  </r>
  <r>
    <n v="394257"/>
    <x v="405"/>
    <x v="5"/>
    <x v="12"/>
    <x v="0"/>
    <x v="3"/>
    <x v="1207"/>
    <d v="2013-04-30T00:00:00"/>
    <x v="0"/>
    <s v="No"/>
    <x v="0"/>
    <x v="1"/>
    <x v="3"/>
    <s v="Q2"/>
  </r>
  <r>
    <n v="986496"/>
    <x v="8"/>
    <x v="0"/>
    <x v="0"/>
    <x v="46"/>
    <x v="1"/>
    <x v="1028"/>
    <d v="2014-09-25T00:00:00"/>
    <x v="0"/>
    <s v="No"/>
    <x v="45"/>
    <x v="46"/>
    <x v="1"/>
    <s v="Q3"/>
  </r>
  <r>
    <n v="1022983"/>
    <x v="125"/>
    <x v="5"/>
    <x v="9"/>
    <x v="23"/>
    <x v="0"/>
    <x v="772"/>
    <d v="2014-10-09T00:00:00"/>
    <x v="1"/>
    <s v="No"/>
    <x v="23"/>
    <x v="0"/>
    <x v="1"/>
    <s v="Q4"/>
  </r>
  <r>
    <n v="1422903"/>
    <x v="112"/>
    <x v="0"/>
    <x v="0"/>
    <x v="27"/>
    <x v="0"/>
    <x v="672"/>
    <d v="2015-06-16T00:00:00"/>
    <x v="0"/>
    <s v="No"/>
    <x v="27"/>
    <x v="0"/>
    <x v="0"/>
    <s v="Q2"/>
  </r>
  <r>
    <n v="606370"/>
    <x v="14"/>
    <x v="0"/>
    <x v="5"/>
    <x v="9"/>
    <x v="0"/>
    <x v="622"/>
    <d v="2013-11-26T00:00:00"/>
    <x v="0"/>
    <s v="No"/>
    <x v="9"/>
    <x v="19"/>
    <x v="3"/>
    <s v="Q4"/>
  </r>
  <r>
    <n v="411995"/>
    <x v="64"/>
    <x v="7"/>
    <x v="39"/>
    <x v="14"/>
    <x v="0"/>
    <x v="609"/>
    <d v="2013-05-21T00:00:00"/>
    <x v="0"/>
    <s v="Yes"/>
    <x v="14"/>
    <x v="0"/>
    <x v="3"/>
    <s v="Q2"/>
  </r>
  <r>
    <n v="2127672"/>
    <x v="4"/>
    <x v="3"/>
    <x v="25"/>
    <x v="0"/>
    <x v="0"/>
    <x v="845"/>
    <d v="2016-09-23T00:00:00"/>
    <x v="0"/>
    <s v="Yes"/>
    <x v="0"/>
    <x v="0"/>
    <x v="2"/>
    <s v="Q3"/>
  </r>
  <r>
    <n v="1230071"/>
    <x v="10"/>
    <x v="5"/>
    <x v="36"/>
    <x v="9"/>
    <x v="0"/>
    <x v="699"/>
    <d v="2015-07-02T00:00:00"/>
    <x v="0"/>
    <s v="No"/>
    <x v="9"/>
    <x v="0"/>
    <x v="0"/>
    <s v="Q3"/>
  </r>
  <r>
    <n v="1571483"/>
    <x v="47"/>
    <x v="5"/>
    <x v="12"/>
    <x v="0"/>
    <x v="0"/>
    <x v="814"/>
    <d v="2015-09-19T00:00:00"/>
    <x v="0"/>
    <s v="No"/>
    <x v="0"/>
    <x v="0"/>
    <x v="0"/>
    <s v="Q3"/>
  </r>
  <r>
    <n v="564760"/>
    <x v="1"/>
    <x v="0"/>
    <x v="0"/>
    <x v="7"/>
    <x v="0"/>
    <x v="535"/>
    <d v="2013-10-22T00:00:00"/>
    <x v="0"/>
    <s v="No"/>
    <x v="7"/>
    <x v="1"/>
    <x v="3"/>
    <s v="Q4"/>
  </r>
  <r>
    <n v="762945"/>
    <x v="0"/>
    <x v="0"/>
    <x v="0"/>
    <x v="16"/>
    <x v="0"/>
    <x v="32"/>
    <d v="2014-03-18T00:00:00"/>
    <x v="0"/>
    <s v="No"/>
    <x v="16"/>
    <x v="0"/>
    <x v="1"/>
    <s v="Q1"/>
  </r>
  <r>
    <n v="1533436"/>
    <x v="19"/>
    <x v="0"/>
    <x v="0"/>
    <x v="12"/>
    <x v="0"/>
    <x v="322"/>
    <d v="2015-08-24T00:00:00"/>
    <x v="0"/>
    <s v="No"/>
    <x v="12"/>
    <x v="0"/>
    <x v="0"/>
    <s v="Q3"/>
  </r>
  <r>
    <n v="1399263"/>
    <x v="8"/>
    <x v="2"/>
    <x v="20"/>
    <x v="24"/>
    <x v="0"/>
    <x v="1355"/>
    <d v="2015-05-31T00:00:00"/>
    <x v="0"/>
    <s v="No"/>
    <x v="24"/>
    <x v="0"/>
    <x v="0"/>
    <s v="Q2"/>
  </r>
  <r>
    <n v="482156"/>
    <x v="8"/>
    <x v="7"/>
    <x v="73"/>
    <x v="9"/>
    <x v="0"/>
    <x v="168"/>
    <d v="2013-07-08T00:00:00"/>
    <x v="0"/>
    <s v="No"/>
    <x v="9"/>
    <x v="15"/>
    <x v="3"/>
    <s v="Q2"/>
  </r>
  <r>
    <n v="924186"/>
    <x v="110"/>
    <x v="2"/>
    <x v="24"/>
    <x v="14"/>
    <x v="0"/>
    <x v="1247"/>
    <d v="2014-08-13T00:00:00"/>
    <x v="0"/>
    <s v="No"/>
    <x v="14"/>
    <x v="92"/>
    <x v="1"/>
    <s v="Q2"/>
  </r>
  <r>
    <n v="1444355"/>
    <x v="127"/>
    <x v="7"/>
    <x v="19"/>
    <x v="0"/>
    <x v="0"/>
    <x v="240"/>
    <d v="2015-06-30T00:00:00"/>
    <x v="0"/>
    <s v="No"/>
    <x v="0"/>
    <x v="0"/>
    <x v="0"/>
    <s v="Q2"/>
  </r>
  <r>
    <n v="1438528"/>
    <x v="16"/>
    <x v="1"/>
    <x v="4"/>
    <x v="9"/>
    <x v="0"/>
    <x v="736"/>
    <d v="2015-06-25T00:00:00"/>
    <x v="0"/>
    <s v="No"/>
    <x v="9"/>
    <x v="0"/>
    <x v="0"/>
    <s v="Q2"/>
  </r>
  <r>
    <n v="1203611"/>
    <x v="195"/>
    <x v="1"/>
    <x v="27"/>
    <x v="13"/>
    <x v="0"/>
    <x v="20"/>
    <d v="2015-01-22T00:00:00"/>
    <x v="0"/>
    <s v="No"/>
    <x v="13"/>
    <x v="0"/>
    <x v="0"/>
    <s v="Q1"/>
  </r>
  <r>
    <n v="2065553"/>
    <x v="19"/>
    <x v="5"/>
    <x v="15"/>
    <x v="17"/>
    <x v="0"/>
    <x v="124"/>
    <d v="2016-08-16T00:00:00"/>
    <x v="0"/>
    <s v="Yes"/>
    <x v="17"/>
    <x v="0"/>
    <x v="2"/>
    <s v="Q3"/>
  </r>
  <r>
    <n v="1787442"/>
    <x v="127"/>
    <x v="0"/>
    <x v="5"/>
    <x v="13"/>
    <x v="0"/>
    <x v="1145"/>
    <d v="2016-02-14T00:00:00"/>
    <x v="0"/>
    <s v="No"/>
    <x v="13"/>
    <x v="0"/>
    <x v="2"/>
    <s v="Q1"/>
  </r>
  <r>
    <n v="1814828"/>
    <x v="989"/>
    <x v="1"/>
    <x v="1"/>
    <x v="25"/>
    <x v="1"/>
    <x v="564"/>
    <d v="2016-04-04T00:00:00"/>
    <x v="0"/>
    <s v="No"/>
    <x v="25"/>
    <x v="24"/>
    <x v="2"/>
    <s v="Q1"/>
  </r>
  <r>
    <n v="1906424"/>
    <x v="4"/>
    <x v="3"/>
    <x v="3"/>
    <x v="12"/>
    <x v="0"/>
    <x v="352"/>
    <d v="2016-03-05T00:00:00"/>
    <x v="0"/>
    <s v="No"/>
    <x v="12"/>
    <x v="3"/>
    <x v="2"/>
    <s v="Q1"/>
  </r>
  <r>
    <n v="1121028"/>
    <x v="20"/>
    <x v="5"/>
    <x v="12"/>
    <x v="26"/>
    <x v="3"/>
    <x v="85"/>
    <d v="2014-11-18T00:00:00"/>
    <x v="0"/>
    <s v="No"/>
    <x v="26"/>
    <x v="0"/>
    <x v="1"/>
    <s v="Q4"/>
  </r>
  <r>
    <n v="1687200"/>
    <x v="144"/>
    <x v="3"/>
    <x v="3"/>
    <x v="19"/>
    <x v="0"/>
    <x v="258"/>
    <d v="2015-08-12T00:00:00"/>
    <x v="0"/>
    <s v="No"/>
    <x v="19"/>
    <x v="0"/>
    <x v="0"/>
    <s v="Q3"/>
  </r>
  <r>
    <n v="857159"/>
    <x v="5"/>
    <x v="1"/>
    <x v="1"/>
    <x v="7"/>
    <x v="0"/>
    <x v="246"/>
    <d v="2014-05-17T00:00:00"/>
    <x v="0"/>
    <s v="No"/>
    <x v="7"/>
    <x v="0"/>
    <x v="1"/>
    <s v="Q2"/>
  </r>
  <r>
    <n v="1447445"/>
    <x v="191"/>
    <x v="1"/>
    <x v="22"/>
    <x v="26"/>
    <x v="0"/>
    <x v="1093"/>
    <d v="2015-01-07T00:00:00"/>
    <x v="0"/>
    <s v="No"/>
    <x v="26"/>
    <x v="0"/>
    <x v="0"/>
    <s v="Q1"/>
  </r>
  <r>
    <n v="1839674"/>
    <x v="39"/>
    <x v="1"/>
    <x v="22"/>
    <x v="14"/>
    <x v="2"/>
    <x v="325"/>
    <d v="2016-03-18T00:00:00"/>
    <x v="0"/>
    <s v="No"/>
    <x v="14"/>
    <x v="0"/>
    <x v="2"/>
    <s v="Q1"/>
  </r>
  <r>
    <n v="1780994"/>
    <x v="84"/>
    <x v="1"/>
    <x v="22"/>
    <x v="5"/>
    <x v="0"/>
    <x v="370"/>
    <d v="2016-10-02T00:00:00"/>
    <x v="0"/>
    <s v="Yes"/>
    <x v="5"/>
    <x v="0"/>
    <x v="2"/>
    <s v="Q4"/>
  </r>
  <r>
    <n v="1924245"/>
    <x v="25"/>
    <x v="2"/>
    <x v="24"/>
    <x v="7"/>
    <x v="0"/>
    <x v="1180"/>
    <d v="2016-05-14T00:00:00"/>
    <x v="0"/>
    <s v="Yes"/>
    <x v="7"/>
    <x v="0"/>
    <x v="2"/>
    <s v="Q2"/>
  </r>
  <r>
    <n v="1304051"/>
    <x v="28"/>
    <x v="5"/>
    <x v="14"/>
    <x v="9"/>
    <x v="0"/>
    <x v="291"/>
    <d v="2015-03-27T00:00:00"/>
    <x v="0"/>
    <s v="Yes"/>
    <x v="9"/>
    <x v="0"/>
    <x v="0"/>
    <s v="Q1"/>
  </r>
  <r>
    <n v="1357982"/>
    <x v="20"/>
    <x v="5"/>
    <x v="9"/>
    <x v="7"/>
    <x v="0"/>
    <x v="1041"/>
    <d v="2015-03-05T00:00:00"/>
    <x v="0"/>
    <s v="No"/>
    <x v="7"/>
    <x v="0"/>
    <x v="0"/>
    <s v="Q1"/>
  </r>
  <r>
    <n v="1590056"/>
    <x v="146"/>
    <x v="9"/>
    <x v="50"/>
    <x v="13"/>
    <x v="3"/>
    <x v="83"/>
    <d v="2015-02-10T00:00:00"/>
    <x v="0"/>
    <s v="No"/>
    <x v="13"/>
    <x v="0"/>
    <x v="0"/>
    <s v="Q1"/>
  </r>
  <r>
    <n v="1998453"/>
    <x v="28"/>
    <x v="5"/>
    <x v="9"/>
    <x v="18"/>
    <x v="3"/>
    <x v="781"/>
    <d v="2016-05-07T00:00:00"/>
    <x v="0"/>
    <s v="No"/>
    <x v="18"/>
    <x v="0"/>
    <x v="2"/>
    <s v="Q2"/>
  </r>
  <r>
    <n v="2104515"/>
    <x v="16"/>
    <x v="2"/>
    <x v="20"/>
    <x v="16"/>
    <x v="1"/>
    <x v="881"/>
    <d v="2016-09-13T00:00:00"/>
    <x v="0"/>
    <s v="No"/>
    <x v="16"/>
    <x v="6"/>
    <x v="2"/>
    <s v="Q3"/>
  </r>
  <r>
    <n v="1362428"/>
    <x v="10"/>
    <x v="0"/>
    <x v="0"/>
    <x v="8"/>
    <x v="0"/>
    <x v="747"/>
    <d v="2015-07-05T00:00:00"/>
    <x v="0"/>
    <s v="No"/>
    <x v="8"/>
    <x v="15"/>
    <x v="0"/>
    <s v="Q2"/>
  </r>
  <r>
    <n v="2003312"/>
    <x v="17"/>
    <x v="3"/>
    <x v="8"/>
    <x v="7"/>
    <x v="0"/>
    <x v="378"/>
    <d v="2016-08-07T00:00:00"/>
    <x v="0"/>
    <s v="Yes"/>
    <x v="7"/>
    <x v="0"/>
    <x v="2"/>
    <s v="Q3"/>
  </r>
  <r>
    <n v="1963678"/>
    <x v="217"/>
    <x v="1"/>
    <x v="1"/>
    <x v="20"/>
    <x v="0"/>
    <x v="1015"/>
    <d v="2016-11-06T00:00:00"/>
    <x v="0"/>
    <s v="No"/>
    <x v="20"/>
    <x v="0"/>
    <x v="2"/>
    <s v="Q4"/>
  </r>
  <r>
    <n v="1156221"/>
    <x v="393"/>
    <x v="1"/>
    <x v="1"/>
    <x v="22"/>
    <x v="0"/>
    <x v="330"/>
    <d v="2014-12-16T00:00:00"/>
    <x v="0"/>
    <s v="No"/>
    <x v="22"/>
    <x v="1"/>
    <x v="1"/>
    <s v="Q4"/>
  </r>
  <r>
    <n v="1838786"/>
    <x v="117"/>
    <x v="0"/>
    <x v="0"/>
    <x v="15"/>
    <x v="2"/>
    <x v="325"/>
    <d v="2016-03-18T00:00:00"/>
    <x v="0"/>
    <s v="No"/>
    <x v="15"/>
    <x v="0"/>
    <x v="2"/>
    <s v="Q1"/>
  </r>
  <r>
    <n v="387223"/>
    <x v="35"/>
    <x v="0"/>
    <x v="0"/>
    <x v="20"/>
    <x v="0"/>
    <x v="238"/>
    <d v="2013-04-23T00:00:00"/>
    <x v="0"/>
    <s v="No"/>
    <x v="20"/>
    <x v="9"/>
    <x v="3"/>
    <s v="Q2"/>
  </r>
  <r>
    <n v="1887126"/>
    <x v="990"/>
    <x v="1"/>
    <x v="27"/>
    <x v="33"/>
    <x v="2"/>
    <x v="508"/>
    <d v="2016-04-21T00:00:00"/>
    <x v="0"/>
    <s v="No"/>
    <x v="33"/>
    <x v="4"/>
    <x v="2"/>
    <s v="Q2"/>
  </r>
  <r>
    <n v="1984643"/>
    <x v="4"/>
    <x v="3"/>
    <x v="3"/>
    <x v="7"/>
    <x v="3"/>
    <x v="212"/>
    <d v="2016-06-24T00:00:00"/>
    <x v="0"/>
    <s v="No"/>
    <x v="7"/>
    <x v="0"/>
    <x v="2"/>
    <s v="Q2"/>
  </r>
  <r>
    <n v="1925498"/>
    <x v="10"/>
    <x v="5"/>
    <x v="12"/>
    <x v="25"/>
    <x v="0"/>
    <x v="1180"/>
    <d v="2016-05-14T00:00:00"/>
    <x v="0"/>
    <s v="Yes"/>
    <x v="25"/>
    <x v="0"/>
    <x v="2"/>
    <s v="Q2"/>
  </r>
  <r>
    <n v="1933044"/>
    <x v="171"/>
    <x v="9"/>
    <x v="55"/>
    <x v="18"/>
    <x v="0"/>
    <x v="623"/>
    <d v="2016-05-23T00:00:00"/>
    <x v="0"/>
    <s v="No"/>
    <x v="18"/>
    <x v="6"/>
    <x v="2"/>
    <s v="Q2"/>
  </r>
  <r>
    <n v="1272451"/>
    <x v="4"/>
    <x v="3"/>
    <x v="8"/>
    <x v="12"/>
    <x v="0"/>
    <x v="849"/>
    <d v="2015-08-03T00:00:00"/>
    <x v="0"/>
    <s v="No"/>
    <x v="12"/>
    <x v="0"/>
    <x v="0"/>
    <s v="Q3"/>
  </r>
  <r>
    <n v="552954"/>
    <x v="19"/>
    <x v="5"/>
    <x v="12"/>
    <x v="7"/>
    <x v="3"/>
    <x v="1196"/>
    <d v="2013-07-10T00:00:00"/>
    <x v="0"/>
    <s v="No"/>
    <x v="7"/>
    <x v="7"/>
    <x v="3"/>
    <s v="Q2"/>
  </r>
  <r>
    <n v="1155868"/>
    <x v="35"/>
    <x v="0"/>
    <x v="0"/>
    <x v="35"/>
    <x v="0"/>
    <x v="409"/>
    <d v="2014-12-14T00:00:00"/>
    <x v="0"/>
    <s v="No"/>
    <x v="35"/>
    <x v="0"/>
    <x v="1"/>
    <s v="Q4"/>
  </r>
  <r>
    <n v="1399728"/>
    <x v="18"/>
    <x v="0"/>
    <x v="0"/>
    <x v="37"/>
    <x v="0"/>
    <x v="536"/>
    <d v="2015-01-06T00:00:00"/>
    <x v="0"/>
    <s v="No"/>
    <x v="37"/>
    <x v="0"/>
    <x v="0"/>
    <s v="Q1"/>
  </r>
  <r>
    <n v="1299580"/>
    <x v="991"/>
    <x v="7"/>
    <x v="21"/>
    <x v="5"/>
    <x v="0"/>
    <x v="159"/>
    <d v="2015-04-23T00:00:00"/>
    <x v="0"/>
    <s v="Yes"/>
    <x v="5"/>
    <x v="3"/>
    <x v="0"/>
    <s v="Q1"/>
  </r>
  <r>
    <n v="1019469"/>
    <x v="5"/>
    <x v="1"/>
    <x v="1"/>
    <x v="7"/>
    <x v="0"/>
    <x v="273"/>
    <d v="2014-11-09T00:00:00"/>
    <x v="0"/>
    <s v="Yes"/>
    <x v="7"/>
    <x v="20"/>
    <x v="1"/>
    <s v="Q3"/>
  </r>
  <r>
    <n v="1859105"/>
    <x v="952"/>
    <x v="6"/>
    <x v="46"/>
    <x v="24"/>
    <x v="0"/>
    <x v="184"/>
    <d v="2016-03-31T00:00:00"/>
    <x v="0"/>
    <s v="No"/>
    <x v="24"/>
    <x v="0"/>
    <x v="2"/>
    <s v="Q1"/>
  </r>
  <r>
    <n v="1413642"/>
    <x v="32"/>
    <x v="5"/>
    <x v="9"/>
    <x v="0"/>
    <x v="3"/>
    <x v="318"/>
    <d v="2015-10-06T00:00:00"/>
    <x v="0"/>
    <s v="Yes"/>
    <x v="0"/>
    <x v="15"/>
    <x v="0"/>
    <s v="Q3"/>
  </r>
  <r>
    <n v="1902655"/>
    <x v="9"/>
    <x v="3"/>
    <x v="25"/>
    <x v="0"/>
    <x v="1"/>
    <x v="1045"/>
    <d v="2016-04-29T00:00:00"/>
    <x v="0"/>
    <s v="No"/>
    <x v="0"/>
    <x v="0"/>
    <x v="2"/>
    <s v="Q2"/>
  </r>
  <r>
    <n v="2099005"/>
    <x v="82"/>
    <x v="1"/>
    <x v="27"/>
    <x v="1"/>
    <x v="0"/>
    <x v="1107"/>
    <d v="2016-08-09T00:00:00"/>
    <x v="0"/>
    <s v="Yes"/>
    <x v="1"/>
    <x v="0"/>
    <x v="2"/>
    <s v="Q3"/>
  </r>
  <r>
    <n v="1752978"/>
    <x v="62"/>
    <x v="2"/>
    <x v="31"/>
    <x v="37"/>
    <x v="0"/>
    <x v="987"/>
    <d v="2016-01-21T00:00:00"/>
    <x v="0"/>
    <s v="No"/>
    <x v="37"/>
    <x v="0"/>
    <x v="2"/>
    <s v="Q1"/>
  </r>
  <r>
    <n v="1875775"/>
    <x v="992"/>
    <x v="1"/>
    <x v="4"/>
    <x v="3"/>
    <x v="0"/>
    <x v="417"/>
    <d v="2016-12-04T00:00:00"/>
    <x v="0"/>
    <s v="No"/>
    <x v="3"/>
    <x v="0"/>
    <x v="2"/>
    <s v="Q4"/>
  </r>
  <r>
    <n v="1656328"/>
    <x v="51"/>
    <x v="2"/>
    <x v="10"/>
    <x v="7"/>
    <x v="0"/>
    <x v="30"/>
    <d v="2015-11-16T00:00:00"/>
    <x v="0"/>
    <s v="Yes"/>
    <x v="7"/>
    <x v="0"/>
    <x v="0"/>
    <s v="Q4"/>
  </r>
  <r>
    <n v="1202658"/>
    <x v="14"/>
    <x v="2"/>
    <x v="48"/>
    <x v="1"/>
    <x v="0"/>
    <x v="485"/>
    <d v="2015-01-21T00:00:00"/>
    <x v="0"/>
    <s v="No"/>
    <x v="1"/>
    <x v="0"/>
    <x v="0"/>
    <s v="Q1"/>
  </r>
  <r>
    <n v="1882068"/>
    <x v="993"/>
    <x v="6"/>
    <x v="11"/>
    <x v="14"/>
    <x v="0"/>
    <x v="341"/>
    <d v="2016-04-19T00:00:00"/>
    <x v="0"/>
    <s v="Yes"/>
    <x v="14"/>
    <x v="6"/>
    <x v="2"/>
    <s v="Q2"/>
  </r>
  <r>
    <n v="2059514"/>
    <x v="4"/>
    <x v="3"/>
    <x v="8"/>
    <x v="4"/>
    <x v="0"/>
    <x v="18"/>
    <d v="2016-11-08T00:00:00"/>
    <x v="0"/>
    <s v="Yes"/>
    <x v="4"/>
    <x v="0"/>
    <x v="2"/>
    <s v="Q4"/>
  </r>
  <r>
    <n v="1435328"/>
    <x v="35"/>
    <x v="0"/>
    <x v="37"/>
    <x v="0"/>
    <x v="0"/>
    <x v="540"/>
    <d v="2015-06-24T00:00:00"/>
    <x v="0"/>
    <s v="No"/>
    <x v="0"/>
    <x v="0"/>
    <x v="0"/>
    <s v="Q2"/>
  </r>
  <r>
    <n v="879538"/>
    <x v="8"/>
    <x v="5"/>
    <x v="15"/>
    <x v="33"/>
    <x v="0"/>
    <x v="265"/>
    <d v="2014-03-06T00:00:00"/>
    <x v="0"/>
    <s v="No"/>
    <x v="33"/>
    <x v="0"/>
    <x v="1"/>
    <s v="Q1"/>
  </r>
  <r>
    <n v="393823"/>
    <x v="10"/>
    <x v="0"/>
    <x v="0"/>
    <x v="3"/>
    <x v="0"/>
    <x v="1251"/>
    <d v="2013-04-29T00:00:00"/>
    <x v="0"/>
    <s v="Yes"/>
    <x v="3"/>
    <x v="1"/>
    <x v="3"/>
    <s v="Q2"/>
  </r>
  <r>
    <n v="1632837"/>
    <x v="20"/>
    <x v="5"/>
    <x v="36"/>
    <x v="7"/>
    <x v="0"/>
    <x v="39"/>
    <d v="2015-10-30T00:00:00"/>
    <x v="0"/>
    <s v="Yes"/>
    <x v="7"/>
    <x v="0"/>
    <x v="0"/>
    <s v="Q4"/>
  </r>
  <r>
    <n v="853429"/>
    <x v="32"/>
    <x v="5"/>
    <x v="12"/>
    <x v="0"/>
    <x v="1"/>
    <x v="171"/>
    <d v="2014-05-19T00:00:00"/>
    <x v="0"/>
    <s v="No"/>
    <x v="0"/>
    <x v="6"/>
    <x v="1"/>
    <s v="Q2"/>
  </r>
  <r>
    <n v="808639"/>
    <x v="9"/>
    <x v="3"/>
    <x v="3"/>
    <x v="8"/>
    <x v="0"/>
    <x v="612"/>
    <d v="2014-04-15T00:00:00"/>
    <x v="0"/>
    <s v="No"/>
    <x v="8"/>
    <x v="0"/>
    <x v="1"/>
    <s v="Q2"/>
  </r>
  <r>
    <n v="1739758"/>
    <x v="62"/>
    <x v="2"/>
    <x v="24"/>
    <x v="7"/>
    <x v="0"/>
    <x v="299"/>
    <d v="2016-01-13T00:00:00"/>
    <x v="0"/>
    <s v="No"/>
    <x v="7"/>
    <x v="0"/>
    <x v="2"/>
    <s v="Q1"/>
  </r>
  <r>
    <n v="1884205"/>
    <x v="18"/>
    <x v="0"/>
    <x v="0"/>
    <x v="1"/>
    <x v="0"/>
    <x v="757"/>
    <d v="2016-04-18T00:00:00"/>
    <x v="0"/>
    <s v="No"/>
    <x v="1"/>
    <x v="0"/>
    <x v="2"/>
    <s v="Q2"/>
  </r>
  <r>
    <n v="2044940"/>
    <x v="8"/>
    <x v="5"/>
    <x v="12"/>
    <x v="25"/>
    <x v="0"/>
    <x v="652"/>
    <d v="2016-04-08T00:00:00"/>
    <x v="0"/>
    <s v="No"/>
    <x v="25"/>
    <x v="0"/>
    <x v="2"/>
    <s v="Q2"/>
  </r>
  <r>
    <n v="1621910"/>
    <x v="994"/>
    <x v="0"/>
    <x v="0"/>
    <x v="7"/>
    <x v="0"/>
    <x v="234"/>
    <d v="2015-10-23T00:00:00"/>
    <x v="0"/>
    <s v="No"/>
    <x v="7"/>
    <x v="0"/>
    <x v="0"/>
    <s v="Q4"/>
  </r>
  <r>
    <n v="1898345"/>
    <x v="598"/>
    <x v="1"/>
    <x v="1"/>
    <x v="13"/>
    <x v="0"/>
    <x v="70"/>
    <d v="2016-04-27T00:00:00"/>
    <x v="0"/>
    <s v="No"/>
    <x v="13"/>
    <x v="0"/>
    <x v="2"/>
    <s v="Q2"/>
  </r>
  <r>
    <n v="2025260"/>
    <x v="995"/>
    <x v="2"/>
    <x v="20"/>
    <x v="7"/>
    <x v="0"/>
    <x v="152"/>
    <d v="2016-07-25T00:00:00"/>
    <x v="0"/>
    <s v="No"/>
    <x v="7"/>
    <x v="9"/>
    <x v="2"/>
    <s v="Q3"/>
  </r>
  <r>
    <n v="1714229"/>
    <x v="51"/>
    <x v="2"/>
    <x v="24"/>
    <x v="9"/>
    <x v="0"/>
    <x v="1067"/>
    <d v="2015-12-24T00:00:00"/>
    <x v="0"/>
    <s v="Yes"/>
    <x v="9"/>
    <x v="0"/>
    <x v="0"/>
    <s v="Q4"/>
  </r>
  <r>
    <n v="985846"/>
    <x v="8"/>
    <x v="0"/>
    <x v="0"/>
    <x v="33"/>
    <x v="0"/>
    <x v="1028"/>
    <d v="2014-08-15T00:00:00"/>
    <x v="0"/>
    <s v="No"/>
    <x v="33"/>
    <x v="0"/>
    <x v="1"/>
    <s v="Q3"/>
  </r>
  <r>
    <n v="1468698"/>
    <x v="10"/>
    <x v="0"/>
    <x v="37"/>
    <x v="26"/>
    <x v="0"/>
    <x v="661"/>
    <d v="2015-07-15T00:00:00"/>
    <x v="0"/>
    <s v="Yes"/>
    <x v="26"/>
    <x v="0"/>
    <x v="0"/>
    <s v="Q3"/>
  </r>
  <r>
    <n v="1589210"/>
    <x v="10"/>
    <x v="2"/>
    <x v="57"/>
    <x v="15"/>
    <x v="0"/>
    <x v="88"/>
    <d v="2015-01-10T00:00:00"/>
    <x v="0"/>
    <s v="No"/>
    <x v="15"/>
    <x v="0"/>
    <x v="0"/>
    <s v="Q1"/>
  </r>
  <r>
    <n v="826497"/>
    <x v="996"/>
    <x v="7"/>
    <x v="21"/>
    <x v="13"/>
    <x v="0"/>
    <x v="584"/>
    <d v="2014-04-29T00:00:00"/>
    <x v="0"/>
    <s v="Yes"/>
    <x v="13"/>
    <x v="6"/>
    <x v="1"/>
    <s v="Q2"/>
  </r>
  <r>
    <n v="1544012"/>
    <x v="146"/>
    <x v="9"/>
    <x v="50"/>
    <x v="14"/>
    <x v="0"/>
    <x v="457"/>
    <d v="2015-08-30T00:00:00"/>
    <x v="0"/>
    <s v="No"/>
    <x v="14"/>
    <x v="0"/>
    <x v="0"/>
    <s v="Q3"/>
  </r>
  <r>
    <n v="1485514"/>
    <x v="10"/>
    <x v="5"/>
    <x v="12"/>
    <x v="45"/>
    <x v="1"/>
    <x v="119"/>
    <d v="2015-07-25T00:00:00"/>
    <x v="0"/>
    <s v="No"/>
    <x v="44"/>
    <x v="1"/>
    <x v="0"/>
    <s v="Q3"/>
  </r>
  <r>
    <n v="770755"/>
    <x v="790"/>
    <x v="1"/>
    <x v="22"/>
    <x v="21"/>
    <x v="3"/>
    <x v="403"/>
    <d v="2014-03-26T00:00:00"/>
    <x v="0"/>
    <s v="Yes"/>
    <x v="21"/>
    <x v="19"/>
    <x v="1"/>
    <s v="Q1"/>
  </r>
  <r>
    <n v="897588"/>
    <x v="9"/>
    <x v="3"/>
    <x v="8"/>
    <x v="9"/>
    <x v="0"/>
    <x v="565"/>
    <d v="2014-06-17T00:00:00"/>
    <x v="0"/>
    <s v="No"/>
    <x v="9"/>
    <x v="0"/>
    <x v="1"/>
    <s v="Q2"/>
  </r>
  <r>
    <n v="1399370"/>
    <x v="997"/>
    <x v="1"/>
    <x v="22"/>
    <x v="3"/>
    <x v="0"/>
    <x v="1355"/>
    <d v="2015-05-31T00:00:00"/>
    <x v="0"/>
    <s v="No"/>
    <x v="3"/>
    <x v="0"/>
    <x v="0"/>
    <s v="Q2"/>
  </r>
  <r>
    <n v="685729"/>
    <x v="19"/>
    <x v="2"/>
    <x v="38"/>
    <x v="38"/>
    <x v="0"/>
    <x v="478"/>
    <d v="2014-04-02T00:00:00"/>
    <x v="0"/>
    <s v="No"/>
    <x v="38"/>
    <x v="45"/>
    <x v="1"/>
    <s v="Q1"/>
  </r>
  <r>
    <n v="961380"/>
    <x v="323"/>
    <x v="1"/>
    <x v="22"/>
    <x v="31"/>
    <x v="0"/>
    <x v="860"/>
    <d v="2014-07-30T00:00:00"/>
    <x v="0"/>
    <s v="No"/>
    <x v="31"/>
    <x v="0"/>
    <x v="1"/>
    <s v="Q3"/>
  </r>
  <r>
    <n v="1003133"/>
    <x v="640"/>
    <x v="1"/>
    <x v="1"/>
    <x v="0"/>
    <x v="0"/>
    <x v="804"/>
    <d v="2014-08-27T00:00:00"/>
    <x v="0"/>
    <s v="No"/>
    <x v="0"/>
    <x v="0"/>
    <x v="1"/>
    <s v="Q3"/>
  </r>
  <r>
    <n v="1645730"/>
    <x v="25"/>
    <x v="2"/>
    <x v="47"/>
    <x v="9"/>
    <x v="0"/>
    <x v="511"/>
    <d v="2015-09-11T00:00:00"/>
    <x v="0"/>
    <s v="No"/>
    <x v="9"/>
    <x v="0"/>
    <x v="0"/>
    <s v="Q3"/>
  </r>
  <r>
    <n v="2104362"/>
    <x v="10"/>
    <x v="0"/>
    <x v="37"/>
    <x v="29"/>
    <x v="0"/>
    <x v="881"/>
    <d v="2016-09-09T00:00:00"/>
    <x v="0"/>
    <s v="No"/>
    <x v="29"/>
    <x v="0"/>
    <x v="2"/>
    <s v="Q3"/>
  </r>
  <r>
    <n v="1657734"/>
    <x v="51"/>
    <x v="4"/>
    <x v="26"/>
    <x v="15"/>
    <x v="0"/>
    <x v="30"/>
    <d v="2015-11-16T00:00:00"/>
    <x v="0"/>
    <s v="No"/>
    <x v="15"/>
    <x v="0"/>
    <x v="0"/>
    <s v="Q4"/>
  </r>
  <r>
    <n v="501635"/>
    <x v="896"/>
    <x v="1"/>
    <x v="1"/>
    <x v="8"/>
    <x v="3"/>
    <x v="873"/>
    <d v="2013-08-27T00:00:00"/>
    <x v="0"/>
    <s v="No"/>
    <x v="8"/>
    <x v="1"/>
    <x v="3"/>
    <s v="Q3"/>
  </r>
  <r>
    <n v="1034862"/>
    <x v="378"/>
    <x v="7"/>
    <x v="21"/>
    <x v="0"/>
    <x v="0"/>
    <x v="271"/>
    <d v="2014-09-24T00:00:00"/>
    <x v="0"/>
    <s v="No"/>
    <x v="0"/>
    <x v="19"/>
    <x v="1"/>
    <s v="Q3"/>
  </r>
  <r>
    <n v="1186154"/>
    <x v="25"/>
    <x v="2"/>
    <x v="23"/>
    <x v="25"/>
    <x v="0"/>
    <x v="815"/>
    <d v="2015-08-01T00:00:00"/>
    <x v="0"/>
    <s v="Yes"/>
    <x v="25"/>
    <x v="0"/>
    <x v="0"/>
    <s v="Q3"/>
  </r>
  <r>
    <n v="704059"/>
    <x v="46"/>
    <x v="1"/>
    <x v="4"/>
    <x v="2"/>
    <x v="0"/>
    <x v="1224"/>
    <d v="2014-07-02T00:00:00"/>
    <x v="0"/>
    <s v="No"/>
    <x v="2"/>
    <x v="0"/>
    <x v="1"/>
    <s v="Q3"/>
  </r>
  <r>
    <n v="2064323"/>
    <x v="8"/>
    <x v="5"/>
    <x v="12"/>
    <x v="7"/>
    <x v="0"/>
    <x v="251"/>
    <d v="2016-08-17T00:00:00"/>
    <x v="0"/>
    <s v="No"/>
    <x v="7"/>
    <x v="4"/>
    <x v="2"/>
    <s v="Q3"/>
  </r>
  <r>
    <n v="1277987"/>
    <x v="10"/>
    <x v="0"/>
    <x v="0"/>
    <x v="0"/>
    <x v="0"/>
    <x v="762"/>
    <d v="2015-11-03T00:00:00"/>
    <x v="0"/>
    <s v="No"/>
    <x v="0"/>
    <x v="0"/>
    <x v="0"/>
    <s v="Q4"/>
  </r>
  <r>
    <n v="1394505"/>
    <x v="16"/>
    <x v="2"/>
    <x v="30"/>
    <x v="7"/>
    <x v="0"/>
    <x v="211"/>
    <d v="2015-05-27T00:00:00"/>
    <x v="0"/>
    <s v="No"/>
    <x v="7"/>
    <x v="0"/>
    <x v="0"/>
    <s v="Q2"/>
  </r>
  <r>
    <n v="1339926"/>
    <x v="18"/>
    <x v="0"/>
    <x v="0"/>
    <x v="24"/>
    <x v="0"/>
    <x v="435"/>
    <d v="2015-04-21T00:00:00"/>
    <x v="0"/>
    <s v="No"/>
    <x v="24"/>
    <x v="0"/>
    <x v="0"/>
    <s v="Q2"/>
  </r>
  <r>
    <n v="683020"/>
    <x v="14"/>
    <x v="0"/>
    <x v="0"/>
    <x v="7"/>
    <x v="0"/>
    <x v="602"/>
    <d v="2014-01-25T00:00:00"/>
    <x v="0"/>
    <s v="No"/>
    <x v="7"/>
    <x v="4"/>
    <x v="1"/>
    <s v="Q1"/>
  </r>
  <r>
    <n v="1867165"/>
    <x v="270"/>
    <x v="1"/>
    <x v="22"/>
    <x v="25"/>
    <x v="0"/>
    <x v="368"/>
    <d v="2016-07-04T00:00:00"/>
    <x v="0"/>
    <s v="No"/>
    <x v="25"/>
    <x v="15"/>
    <x v="2"/>
    <s v="Q2"/>
  </r>
  <r>
    <n v="1048729"/>
    <x v="28"/>
    <x v="9"/>
    <x v="65"/>
    <x v="1"/>
    <x v="0"/>
    <x v="80"/>
    <d v="2014-09-29T00:00:00"/>
    <x v="0"/>
    <s v="Yes"/>
    <x v="1"/>
    <x v="0"/>
    <x v="1"/>
    <s v="Q3"/>
  </r>
  <r>
    <n v="1488282"/>
    <x v="127"/>
    <x v="5"/>
    <x v="12"/>
    <x v="1"/>
    <x v="1"/>
    <x v="397"/>
    <d v="2015-07-27T00:00:00"/>
    <x v="0"/>
    <s v="No"/>
    <x v="1"/>
    <x v="0"/>
    <x v="0"/>
    <s v="Q3"/>
  </r>
  <r>
    <n v="1590478"/>
    <x v="182"/>
    <x v="7"/>
    <x v="21"/>
    <x v="12"/>
    <x v="3"/>
    <x v="83"/>
    <d v="2015-02-10T00:00:00"/>
    <x v="0"/>
    <s v="No"/>
    <x v="12"/>
    <x v="0"/>
    <x v="0"/>
    <s v="Q1"/>
  </r>
  <r>
    <n v="911475"/>
    <x v="18"/>
    <x v="0"/>
    <x v="0"/>
    <x v="13"/>
    <x v="1"/>
    <x v="876"/>
    <d v="2014-06-30T00:00:00"/>
    <x v="0"/>
    <s v="No"/>
    <x v="13"/>
    <x v="6"/>
    <x v="1"/>
    <s v="Q2"/>
  </r>
  <r>
    <n v="1519231"/>
    <x v="47"/>
    <x v="5"/>
    <x v="14"/>
    <x v="20"/>
    <x v="1"/>
    <x v="1229"/>
    <d v="2015-08-17T00:00:00"/>
    <x v="0"/>
    <s v="Yes"/>
    <x v="20"/>
    <x v="9"/>
    <x v="0"/>
    <s v="Q3"/>
  </r>
  <r>
    <n v="1751337"/>
    <x v="33"/>
    <x v="4"/>
    <x v="6"/>
    <x v="14"/>
    <x v="0"/>
    <x v="987"/>
    <d v="2016-01-21T00:00:00"/>
    <x v="0"/>
    <s v="No"/>
    <x v="14"/>
    <x v="0"/>
    <x v="2"/>
    <s v="Q1"/>
  </r>
  <r>
    <n v="813795"/>
    <x v="9"/>
    <x v="3"/>
    <x v="3"/>
    <x v="0"/>
    <x v="0"/>
    <x v="194"/>
    <d v="2014-04-17T00:00:00"/>
    <x v="0"/>
    <s v="No"/>
    <x v="0"/>
    <x v="0"/>
    <x v="1"/>
    <s v="Q2"/>
  </r>
  <r>
    <n v="1679182"/>
    <x v="72"/>
    <x v="6"/>
    <x v="52"/>
    <x v="14"/>
    <x v="0"/>
    <x v="802"/>
    <d v="2015-02-12T00:00:00"/>
    <x v="0"/>
    <s v="No"/>
    <x v="14"/>
    <x v="0"/>
    <x v="0"/>
    <s v="Q1"/>
  </r>
  <r>
    <n v="966224"/>
    <x v="33"/>
    <x v="4"/>
    <x v="6"/>
    <x v="9"/>
    <x v="0"/>
    <x v="1324"/>
    <d v="2014-06-08T00:00:00"/>
    <x v="0"/>
    <s v="No"/>
    <x v="9"/>
    <x v="20"/>
    <x v="1"/>
    <s v="Q1"/>
  </r>
  <r>
    <n v="1104616"/>
    <x v="354"/>
    <x v="1"/>
    <x v="4"/>
    <x v="31"/>
    <x v="0"/>
    <x v="805"/>
    <d v="2014-06-11T00:00:00"/>
    <x v="1"/>
    <s v="No"/>
    <x v="31"/>
    <x v="0"/>
    <x v="1"/>
    <s v="Q2"/>
  </r>
  <r>
    <n v="1969858"/>
    <x v="174"/>
    <x v="1"/>
    <x v="1"/>
    <x v="0"/>
    <x v="2"/>
    <x v="601"/>
    <d v="2016-06-17T00:00:00"/>
    <x v="0"/>
    <s v="No"/>
    <x v="0"/>
    <x v="4"/>
    <x v="2"/>
    <s v="Q2"/>
  </r>
  <r>
    <n v="602756"/>
    <x v="312"/>
    <x v="4"/>
    <x v="32"/>
    <x v="13"/>
    <x v="0"/>
    <x v="685"/>
    <d v="2013-11-26T00:00:00"/>
    <x v="0"/>
    <s v="No"/>
    <x v="13"/>
    <x v="10"/>
    <x v="3"/>
    <s v="Q4"/>
  </r>
  <r>
    <n v="1937950"/>
    <x v="998"/>
    <x v="1"/>
    <x v="22"/>
    <x v="7"/>
    <x v="3"/>
    <x v="978"/>
    <d v="2016-05-23T00:00:00"/>
    <x v="0"/>
    <s v="No"/>
    <x v="7"/>
    <x v="0"/>
    <x v="2"/>
    <s v="Q2"/>
  </r>
  <r>
    <n v="772111"/>
    <x v="38"/>
    <x v="1"/>
    <x v="1"/>
    <x v="26"/>
    <x v="0"/>
    <x v="37"/>
    <d v="2014-03-25T00:00:00"/>
    <x v="0"/>
    <s v="No"/>
    <x v="26"/>
    <x v="6"/>
    <x v="1"/>
    <s v="Q1"/>
  </r>
  <r>
    <n v="1211205"/>
    <x v="9"/>
    <x v="3"/>
    <x v="3"/>
    <x v="11"/>
    <x v="0"/>
    <x v="803"/>
    <d v="2015-01-27T00:00:00"/>
    <x v="0"/>
    <s v="No"/>
    <x v="11"/>
    <x v="0"/>
    <x v="0"/>
    <s v="Q1"/>
  </r>
  <r>
    <n v="733009"/>
    <x v="130"/>
    <x v="1"/>
    <x v="1"/>
    <x v="7"/>
    <x v="0"/>
    <x v="111"/>
    <d v="2014-02-26T00:00:00"/>
    <x v="0"/>
    <s v="No"/>
    <x v="7"/>
    <x v="0"/>
    <x v="1"/>
    <s v="Q1"/>
  </r>
  <r>
    <n v="423052"/>
    <x v="367"/>
    <x v="5"/>
    <x v="15"/>
    <x v="12"/>
    <x v="1"/>
    <x v="1033"/>
    <d v="2013-05-06T00:00:00"/>
    <x v="0"/>
    <s v="No"/>
    <x v="12"/>
    <x v="18"/>
    <x v="3"/>
    <s v="Q1"/>
  </r>
  <r>
    <n v="1142171"/>
    <x v="88"/>
    <x v="7"/>
    <x v="19"/>
    <x v="1"/>
    <x v="0"/>
    <x v="2"/>
    <d v="2014-04-12T00:00:00"/>
    <x v="0"/>
    <s v="No"/>
    <x v="1"/>
    <x v="0"/>
    <x v="1"/>
    <s v="Q2"/>
  </r>
  <r>
    <n v="1610174"/>
    <x v="9"/>
    <x v="3"/>
    <x v="44"/>
    <x v="3"/>
    <x v="0"/>
    <x v="148"/>
    <d v="2015-10-16T00:00:00"/>
    <x v="0"/>
    <s v="No"/>
    <x v="3"/>
    <x v="0"/>
    <x v="0"/>
    <s v="Q4"/>
  </r>
  <r>
    <n v="1678518"/>
    <x v="51"/>
    <x v="5"/>
    <x v="12"/>
    <x v="9"/>
    <x v="0"/>
    <x v="434"/>
    <d v="2015-01-12T00:00:00"/>
    <x v="0"/>
    <s v="No"/>
    <x v="9"/>
    <x v="0"/>
    <x v="0"/>
    <s v="Q1"/>
  </r>
  <r>
    <n v="1904406"/>
    <x v="62"/>
    <x v="2"/>
    <x v="31"/>
    <x v="7"/>
    <x v="0"/>
    <x v="1315"/>
    <d v="2016-01-05T00:00:00"/>
    <x v="0"/>
    <s v="No"/>
    <x v="7"/>
    <x v="0"/>
    <x v="2"/>
    <s v="Q1"/>
  </r>
  <r>
    <n v="513706"/>
    <x v="33"/>
    <x v="4"/>
    <x v="32"/>
    <x v="13"/>
    <x v="0"/>
    <x v="885"/>
    <d v="2013-04-09T00:00:00"/>
    <x v="0"/>
    <s v="No"/>
    <x v="13"/>
    <x v="0"/>
    <x v="3"/>
    <s v="Q2"/>
  </r>
  <r>
    <n v="1337744"/>
    <x v="19"/>
    <x v="0"/>
    <x v="42"/>
    <x v="7"/>
    <x v="0"/>
    <x v="1088"/>
    <d v="2015-04-20T00:00:00"/>
    <x v="0"/>
    <s v="Yes"/>
    <x v="7"/>
    <x v="0"/>
    <x v="0"/>
    <s v="Q2"/>
  </r>
  <r>
    <n v="2027971"/>
    <x v="125"/>
    <x v="5"/>
    <x v="14"/>
    <x v="0"/>
    <x v="1"/>
    <x v="544"/>
    <d v="2016-07-26T00:00:00"/>
    <x v="0"/>
    <s v="No"/>
    <x v="0"/>
    <x v="1"/>
    <x v="2"/>
    <s v="Q3"/>
  </r>
  <r>
    <n v="1761410"/>
    <x v="8"/>
    <x v="1"/>
    <x v="1"/>
    <x v="38"/>
    <x v="0"/>
    <x v="263"/>
    <d v="2016-01-27T00:00:00"/>
    <x v="0"/>
    <s v="No"/>
    <x v="38"/>
    <x v="0"/>
    <x v="2"/>
    <s v="Q1"/>
  </r>
  <r>
    <n v="2106065"/>
    <x v="172"/>
    <x v="5"/>
    <x v="12"/>
    <x v="15"/>
    <x v="0"/>
    <x v="695"/>
    <d v="2016-12-09T00:00:00"/>
    <x v="0"/>
    <s v="No"/>
    <x v="15"/>
    <x v="0"/>
    <x v="2"/>
    <s v="Q4"/>
  </r>
  <r>
    <n v="1903248"/>
    <x v="21"/>
    <x v="2"/>
    <x v="24"/>
    <x v="35"/>
    <x v="0"/>
    <x v="1045"/>
    <d v="2016-04-29T00:00:00"/>
    <x v="0"/>
    <s v="No"/>
    <x v="35"/>
    <x v="0"/>
    <x v="2"/>
    <s v="Q2"/>
  </r>
  <r>
    <n v="1935905"/>
    <x v="20"/>
    <x v="0"/>
    <x v="0"/>
    <x v="6"/>
    <x v="0"/>
    <x v="872"/>
    <d v="2016-05-22T00:00:00"/>
    <x v="0"/>
    <s v="No"/>
    <x v="6"/>
    <x v="0"/>
    <x v="2"/>
    <s v="Q2"/>
  </r>
  <r>
    <n v="1892847"/>
    <x v="883"/>
    <x v="6"/>
    <x v="41"/>
    <x v="5"/>
    <x v="3"/>
    <x v="450"/>
    <d v="2016-04-24T00:00:00"/>
    <x v="0"/>
    <s v="No"/>
    <x v="5"/>
    <x v="4"/>
    <x v="2"/>
    <s v="Q2"/>
  </r>
  <r>
    <n v="660454"/>
    <x v="19"/>
    <x v="1"/>
    <x v="13"/>
    <x v="10"/>
    <x v="0"/>
    <x v="45"/>
    <d v="2014-10-01T00:00:00"/>
    <x v="0"/>
    <s v="No"/>
    <x v="10"/>
    <x v="18"/>
    <x v="1"/>
    <s v="Q3"/>
  </r>
  <r>
    <n v="641139"/>
    <x v="35"/>
    <x v="0"/>
    <x v="0"/>
    <x v="13"/>
    <x v="0"/>
    <x v="223"/>
    <d v="2013-12-30T00:00:00"/>
    <x v="0"/>
    <s v="No"/>
    <x v="13"/>
    <x v="16"/>
    <x v="3"/>
    <s v="Q4"/>
  </r>
  <r>
    <n v="1740718"/>
    <x v="437"/>
    <x v="1"/>
    <x v="27"/>
    <x v="12"/>
    <x v="0"/>
    <x v="299"/>
    <d v="2016-01-13T00:00:00"/>
    <x v="0"/>
    <s v="No"/>
    <x v="12"/>
    <x v="0"/>
    <x v="2"/>
    <s v="Q1"/>
  </r>
  <r>
    <n v="2126720"/>
    <x v="14"/>
    <x v="1"/>
    <x v="1"/>
    <x v="13"/>
    <x v="0"/>
    <x v="592"/>
    <d v="2016-09-22T00:00:00"/>
    <x v="0"/>
    <s v="Yes"/>
    <x v="13"/>
    <x v="0"/>
    <x v="2"/>
    <s v="Q3"/>
  </r>
  <r>
    <n v="1816863"/>
    <x v="25"/>
    <x v="5"/>
    <x v="9"/>
    <x v="22"/>
    <x v="1"/>
    <x v="933"/>
    <d v="2016-07-03T00:00:00"/>
    <x v="0"/>
    <s v="Yes"/>
    <x v="22"/>
    <x v="7"/>
    <x v="2"/>
    <s v="Q2"/>
  </r>
  <r>
    <n v="1653315"/>
    <x v="19"/>
    <x v="7"/>
    <x v="56"/>
    <x v="17"/>
    <x v="0"/>
    <x v="1101"/>
    <d v="2015-11-16T00:00:00"/>
    <x v="0"/>
    <s v="Yes"/>
    <x v="17"/>
    <x v="9"/>
    <x v="0"/>
    <s v="Q4"/>
  </r>
  <r>
    <n v="726928"/>
    <x v="35"/>
    <x v="0"/>
    <x v="0"/>
    <x v="16"/>
    <x v="0"/>
    <x v="1185"/>
    <d v="2014-02-23T00:00:00"/>
    <x v="0"/>
    <s v="No"/>
    <x v="16"/>
    <x v="0"/>
    <x v="1"/>
    <s v="Q1"/>
  </r>
  <r>
    <n v="1999984"/>
    <x v="35"/>
    <x v="0"/>
    <x v="0"/>
    <x v="16"/>
    <x v="0"/>
    <x v="138"/>
    <d v="2016-06-07T00:00:00"/>
    <x v="0"/>
    <s v="Yes"/>
    <x v="16"/>
    <x v="0"/>
    <x v="2"/>
    <s v="Q2"/>
  </r>
  <r>
    <n v="1254824"/>
    <x v="62"/>
    <x v="1"/>
    <x v="27"/>
    <x v="25"/>
    <x v="0"/>
    <x v="118"/>
    <d v="2015-02-24T00:00:00"/>
    <x v="0"/>
    <s v="No"/>
    <x v="25"/>
    <x v="0"/>
    <x v="0"/>
    <s v="Q1"/>
  </r>
  <r>
    <n v="1805491"/>
    <x v="20"/>
    <x v="0"/>
    <x v="0"/>
    <x v="13"/>
    <x v="0"/>
    <x v="412"/>
    <d v="2016-02-25T00:00:00"/>
    <x v="0"/>
    <s v="No"/>
    <x v="13"/>
    <x v="0"/>
    <x v="2"/>
    <s v="Q1"/>
  </r>
  <r>
    <n v="1784483"/>
    <x v="9"/>
    <x v="3"/>
    <x v="8"/>
    <x v="48"/>
    <x v="1"/>
    <x v="844"/>
    <d v="2016-11-02T00:00:00"/>
    <x v="0"/>
    <s v="No"/>
    <x v="47"/>
    <x v="0"/>
    <x v="2"/>
    <s v="Q4"/>
  </r>
  <r>
    <n v="1136949"/>
    <x v="30"/>
    <x v="5"/>
    <x v="12"/>
    <x v="10"/>
    <x v="1"/>
    <x v="1253"/>
    <d v="2014-03-12T00:00:00"/>
    <x v="0"/>
    <s v="No"/>
    <x v="10"/>
    <x v="17"/>
    <x v="1"/>
    <s v="Q1"/>
  </r>
  <r>
    <n v="481199"/>
    <x v="217"/>
    <x v="1"/>
    <x v="1"/>
    <x v="40"/>
    <x v="1"/>
    <x v="168"/>
    <d v="2013-09-08T00:00:00"/>
    <x v="0"/>
    <s v="No"/>
    <x v="40"/>
    <x v="20"/>
    <x v="3"/>
    <s v="Q2"/>
  </r>
  <r>
    <n v="1596228"/>
    <x v="32"/>
    <x v="5"/>
    <x v="12"/>
    <x v="14"/>
    <x v="1"/>
    <x v="723"/>
    <d v="2015-08-10T00:00:00"/>
    <x v="0"/>
    <s v="No"/>
    <x v="14"/>
    <x v="13"/>
    <x v="0"/>
    <s v="Q3"/>
  </r>
  <r>
    <n v="1106681"/>
    <x v="1"/>
    <x v="0"/>
    <x v="0"/>
    <x v="7"/>
    <x v="0"/>
    <x v="805"/>
    <d v="2014-06-11T00:00:00"/>
    <x v="0"/>
    <s v="No"/>
    <x v="7"/>
    <x v="0"/>
    <x v="1"/>
    <s v="Q2"/>
  </r>
  <r>
    <n v="1180637"/>
    <x v="33"/>
    <x v="4"/>
    <x v="26"/>
    <x v="7"/>
    <x v="3"/>
    <x v="960"/>
    <d v="2015-07-01T00:00:00"/>
    <x v="0"/>
    <s v="No"/>
    <x v="7"/>
    <x v="18"/>
    <x v="0"/>
    <s v="Q2"/>
  </r>
  <r>
    <n v="2091499"/>
    <x v="82"/>
    <x v="1"/>
    <x v="1"/>
    <x v="33"/>
    <x v="0"/>
    <x v="320"/>
    <d v="2016-01-09T00:00:00"/>
    <x v="0"/>
    <s v="Yes"/>
    <x v="33"/>
    <x v="0"/>
    <x v="2"/>
    <s v="Q1"/>
  </r>
  <r>
    <n v="1487158"/>
    <x v="999"/>
    <x v="1"/>
    <x v="22"/>
    <x v="4"/>
    <x v="0"/>
    <x v="1340"/>
    <d v="2015-07-26T00:00:00"/>
    <x v="0"/>
    <s v="No"/>
    <x v="4"/>
    <x v="0"/>
    <x v="0"/>
    <s v="Q3"/>
  </r>
  <r>
    <n v="918312"/>
    <x v="35"/>
    <x v="0"/>
    <x v="0"/>
    <x v="14"/>
    <x v="0"/>
    <x v="158"/>
    <d v="2014-01-07T00:00:00"/>
    <x v="0"/>
    <s v="No"/>
    <x v="14"/>
    <x v="0"/>
    <x v="1"/>
    <s v="Q1"/>
  </r>
  <r>
    <n v="1201264"/>
    <x v="4"/>
    <x v="3"/>
    <x v="3"/>
    <x v="41"/>
    <x v="0"/>
    <x v="485"/>
    <d v="2015-01-21T00:00:00"/>
    <x v="0"/>
    <s v="No"/>
    <x v="41"/>
    <x v="0"/>
    <x v="0"/>
    <s v="Q1"/>
  </r>
  <r>
    <n v="1805727"/>
    <x v="10"/>
    <x v="0"/>
    <x v="0"/>
    <x v="9"/>
    <x v="0"/>
    <x v="275"/>
    <d v="2016-02-26T00:00:00"/>
    <x v="0"/>
    <s v="No"/>
    <x v="9"/>
    <x v="0"/>
    <x v="2"/>
    <s v="Q1"/>
  </r>
  <r>
    <n v="1666631"/>
    <x v="0"/>
    <x v="0"/>
    <x v="0"/>
    <x v="23"/>
    <x v="0"/>
    <x v="55"/>
    <d v="2015-11-20T00:00:00"/>
    <x v="0"/>
    <s v="No"/>
    <x v="23"/>
    <x v="0"/>
    <x v="0"/>
    <s v="Q4"/>
  </r>
  <r>
    <n v="1633491"/>
    <x v="427"/>
    <x v="0"/>
    <x v="0"/>
    <x v="7"/>
    <x v="3"/>
    <x v="39"/>
    <d v="2015-10-30T00:00:00"/>
    <x v="0"/>
    <s v="No"/>
    <x v="7"/>
    <x v="0"/>
    <x v="0"/>
    <s v="Q4"/>
  </r>
  <r>
    <n v="1534367"/>
    <x v="1000"/>
    <x v="7"/>
    <x v="19"/>
    <x v="13"/>
    <x v="0"/>
    <x v="109"/>
    <d v="2015-09-09T00:00:00"/>
    <x v="0"/>
    <s v="No"/>
    <x v="13"/>
    <x v="36"/>
    <x v="0"/>
    <s v="Q3"/>
  </r>
  <r>
    <n v="2052085"/>
    <x v="127"/>
    <x v="5"/>
    <x v="15"/>
    <x v="0"/>
    <x v="1"/>
    <x v="597"/>
    <d v="2016-10-08T00:00:00"/>
    <x v="0"/>
    <s v="No"/>
    <x v="0"/>
    <x v="18"/>
    <x v="2"/>
    <s v="Q3"/>
  </r>
  <r>
    <n v="799364"/>
    <x v="584"/>
    <x v="1"/>
    <x v="1"/>
    <x v="14"/>
    <x v="0"/>
    <x v="910"/>
    <d v="2014-09-04T00:00:00"/>
    <x v="0"/>
    <s v="Yes"/>
    <x v="14"/>
    <x v="13"/>
    <x v="1"/>
    <s v="Q3"/>
  </r>
  <r>
    <n v="926575"/>
    <x v="16"/>
    <x v="2"/>
    <x v="38"/>
    <x v="46"/>
    <x v="1"/>
    <x v="700"/>
    <d v="2014-10-07T00:00:00"/>
    <x v="0"/>
    <s v="No"/>
    <x v="45"/>
    <x v="20"/>
    <x v="1"/>
    <s v="Q3"/>
  </r>
  <r>
    <n v="1659316"/>
    <x v="51"/>
    <x v="2"/>
    <x v="23"/>
    <x v="7"/>
    <x v="0"/>
    <x v="620"/>
    <d v="2015-11-17T00:00:00"/>
    <x v="0"/>
    <s v="Yes"/>
    <x v="7"/>
    <x v="0"/>
    <x v="0"/>
    <s v="Q4"/>
  </r>
  <r>
    <n v="1741128"/>
    <x v="477"/>
    <x v="1"/>
    <x v="22"/>
    <x v="27"/>
    <x v="0"/>
    <x v="299"/>
    <d v="2016-01-13T00:00:00"/>
    <x v="0"/>
    <s v="No"/>
    <x v="27"/>
    <x v="0"/>
    <x v="2"/>
    <s v="Q1"/>
  </r>
  <r>
    <n v="1285267"/>
    <x v="18"/>
    <x v="0"/>
    <x v="0"/>
    <x v="7"/>
    <x v="0"/>
    <x v="665"/>
    <d v="2015-03-16T00:00:00"/>
    <x v="0"/>
    <s v="Yes"/>
    <x v="7"/>
    <x v="0"/>
    <x v="0"/>
    <s v="Q1"/>
  </r>
  <r>
    <n v="765230"/>
    <x v="17"/>
    <x v="3"/>
    <x v="25"/>
    <x v="25"/>
    <x v="2"/>
    <x v="788"/>
    <d v="2014-04-17T00:00:00"/>
    <x v="0"/>
    <s v="No"/>
    <x v="25"/>
    <x v="3"/>
    <x v="1"/>
    <s v="Q1"/>
  </r>
  <r>
    <n v="1318981"/>
    <x v="33"/>
    <x v="4"/>
    <x v="6"/>
    <x v="9"/>
    <x v="0"/>
    <x v="821"/>
    <d v="2015-07-04T00:00:00"/>
    <x v="0"/>
    <s v="No"/>
    <x v="9"/>
    <x v="0"/>
    <x v="0"/>
    <s v="Q3"/>
  </r>
  <r>
    <n v="1623427"/>
    <x v="20"/>
    <x v="5"/>
    <x v="15"/>
    <x v="19"/>
    <x v="0"/>
    <x v="1022"/>
    <d v="2015-10-24T00:00:00"/>
    <x v="0"/>
    <s v="Yes"/>
    <x v="19"/>
    <x v="0"/>
    <x v="0"/>
    <s v="Q4"/>
  </r>
  <r>
    <n v="609225"/>
    <x v="10"/>
    <x v="0"/>
    <x v="5"/>
    <x v="18"/>
    <x v="0"/>
    <x v="1018"/>
    <d v="2013-11-22T00:00:00"/>
    <x v="0"/>
    <s v="No"/>
    <x v="18"/>
    <x v="0"/>
    <x v="3"/>
    <s v="Q4"/>
  </r>
  <r>
    <n v="992641"/>
    <x v="14"/>
    <x v="7"/>
    <x v="19"/>
    <x v="40"/>
    <x v="1"/>
    <x v="309"/>
    <d v="2014-08-25T00:00:00"/>
    <x v="0"/>
    <s v="No"/>
    <x v="40"/>
    <x v="2"/>
    <x v="1"/>
    <s v="Q3"/>
  </r>
  <r>
    <n v="1633981"/>
    <x v="789"/>
    <x v="0"/>
    <x v="5"/>
    <x v="13"/>
    <x v="0"/>
    <x v="39"/>
    <d v="2015-12-11T00:00:00"/>
    <x v="0"/>
    <s v="No"/>
    <x v="13"/>
    <x v="51"/>
    <x v="0"/>
    <s v="Q4"/>
  </r>
  <r>
    <n v="725275"/>
    <x v="9"/>
    <x v="3"/>
    <x v="3"/>
    <x v="0"/>
    <x v="0"/>
    <x v="428"/>
    <d v="2014-02-21T00:00:00"/>
    <x v="0"/>
    <s v="No"/>
    <x v="0"/>
    <x v="0"/>
    <x v="1"/>
    <s v="Q1"/>
  </r>
  <r>
    <n v="1657247"/>
    <x v="50"/>
    <x v="7"/>
    <x v="21"/>
    <x v="12"/>
    <x v="0"/>
    <x v="30"/>
    <d v="2015-11-16T00:00:00"/>
    <x v="0"/>
    <s v="No"/>
    <x v="12"/>
    <x v="0"/>
    <x v="0"/>
    <s v="Q4"/>
  </r>
  <r>
    <n v="1781647"/>
    <x v="25"/>
    <x v="2"/>
    <x v="17"/>
    <x v="43"/>
    <x v="2"/>
    <x v="370"/>
    <d v="2016-12-02T00:00:00"/>
    <x v="0"/>
    <s v="No"/>
    <x v="34"/>
    <x v="18"/>
    <x v="2"/>
    <s v="Q4"/>
  </r>
  <r>
    <n v="1447858"/>
    <x v="8"/>
    <x v="0"/>
    <x v="0"/>
    <x v="7"/>
    <x v="0"/>
    <x v="1093"/>
    <d v="2015-01-07T00:00:00"/>
    <x v="0"/>
    <s v="No"/>
    <x v="7"/>
    <x v="0"/>
    <x v="0"/>
    <s v="Q1"/>
  </r>
  <r>
    <n v="1825129"/>
    <x v="19"/>
    <x v="0"/>
    <x v="0"/>
    <x v="8"/>
    <x v="0"/>
    <x v="874"/>
    <d v="2016-09-03T00:00:00"/>
    <x v="0"/>
    <s v="No"/>
    <x v="8"/>
    <x v="0"/>
    <x v="2"/>
    <s v="Q3"/>
  </r>
  <r>
    <n v="1321268"/>
    <x v="10"/>
    <x v="5"/>
    <x v="12"/>
    <x v="4"/>
    <x v="2"/>
    <x v="1008"/>
    <d v="2015-10-04T00:00:00"/>
    <x v="0"/>
    <s v="Yes"/>
    <x v="4"/>
    <x v="18"/>
    <x v="0"/>
    <s v="Q3"/>
  </r>
  <r>
    <n v="1539421"/>
    <x v="35"/>
    <x v="0"/>
    <x v="0"/>
    <x v="13"/>
    <x v="0"/>
    <x v="937"/>
    <d v="2015-08-27T00:00:00"/>
    <x v="0"/>
    <s v="Yes"/>
    <x v="13"/>
    <x v="0"/>
    <x v="0"/>
    <s v="Q3"/>
  </r>
  <r>
    <n v="481818"/>
    <x v="10"/>
    <x v="5"/>
    <x v="15"/>
    <x v="5"/>
    <x v="3"/>
    <x v="168"/>
    <d v="2013-07-08T00:00:00"/>
    <x v="0"/>
    <s v="No"/>
    <x v="5"/>
    <x v="15"/>
    <x v="3"/>
    <s v="Q2"/>
  </r>
  <r>
    <n v="479337"/>
    <x v="35"/>
    <x v="0"/>
    <x v="5"/>
    <x v="4"/>
    <x v="3"/>
    <x v="566"/>
    <d v="2013-07-18T00:00:00"/>
    <x v="0"/>
    <s v="No"/>
    <x v="4"/>
    <x v="9"/>
    <x v="3"/>
    <s v="Q3"/>
  </r>
  <r>
    <n v="1770754"/>
    <x v="10"/>
    <x v="2"/>
    <x v="17"/>
    <x v="20"/>
    <x v="3"/>
    <x v="923"/>
    <d v="2016-04-02T00:00:00"/>
    <x v="0"/>
    <s v="No"/>
    <x v="20"/>
    <x v="13"/>
    <x v="2"/>
    <s v="Q1"/>
  </r>
  <r>
    <n v="2034055"/>
    <x v="8"/>
    <x v="0"/>
    <x v="0"/>
    <x v="25"/>
    <x v="1"/>
    <x v="25"/>
    <d v="2016-07-29T00:00:00"/>
    <x v="0"/>
    <s v="No"/>
    <x v="25"/>
    <x v="4"/>
    <x v="2"/>
    <s v="Q3"/>
  </r>
  <r>
    <n v="2073961"/>
    <x v="8"/>
    <x v="5"/>
    <x v="36"/>
    <x v="7"/>
    <x v="0"/>
    <x v="1092"/>
    <d v="2016-08-21T00:00:00"/>
    <x v="0"/>
    <s v="No"/>
    <x v="7"/>
    <x v="0"/>
    <x v="2"/>
    <s v="Q3"/>
  </r>
  <r>
    <n v="542769"/>
    <x v="466"/>
    <x v="0"/>
    <x v="0"/>
    <x v="16"/>
    <x v="1"/>
    <x v="589"/>
    <d v="2013-09-27T00:00:00"/>
    <x v="0"/>
    <s v="No"/>
    <x v="16"/>
    <x v="4"/>
    <x v="3"/>
    <s v="Q3"/>
  </r>
  <r>
    <n v="1948960"/>
    <x v="21"/>
    <x v="2"/>
    <x v="10"/>
    <x v="1"/>
    <x v="0"/>
    <x v="491"/>
    <d v="2016-02-06T00:00:00"/>
    <x v="0"/>
    <s v="No"/>
    <x v="1"/>
    <x v="0"/>
    <x v="2"/>
    <s v="Q1"/>
  </r>
  <r>
    <n v="1149676"/>
    <x v="367"/>
    <x v="2"/>
    <x v="57"/>
    <x v="7"/>
    <x v="0"/>
    <x v="439"/>
    <d v="2014-09-12T00:00:00"/>
    <x v="0"/>
    <s v="No"/>
    <x v="7"/>
    <x v="0"/>
    <x v="1"/>
    <s v="Q3"/>
  </r>
  <r>
    <n v="1314311"/>
    <x v="14"/>
    <x v="2"/>
    <x v="17"/>
    <x v="9"/>
    <x v="0"/>
    <x v="1250"/>
    <d v="2015-05-04T00:00:00"/>
    <x v="0"/>
    <s v="Yes"/>
    <x v="9"/>
    <x v="0"/>
    <x v="0"/>
    <s v="Q2"/>
  </r>
  <r>
    <n v="1617217"/>
    <x v="7"/>
    <x v="4"/>
    <x v="6"/>
    <x v="9"/>
    <x v="0"/>
    <x v="357"/>
    <d v="2015-10-23T00:00:00"/>
    <x v="0"/>
    <s v="No"/>
    <x v="9"/>
    <x v="4"/>
    <x v="0"/>
    <s v="Q4"/>
  </r>
  <r>
    <n v="1739033"/>
    <x v="134"/>
    <x v="0"/>
    <x v="0"/>
    <x v="8"/>
    <x v="0"/>
    <x v="299"/>
    <d v="2016-01-13T00:00:00"/>
    <x v="0"/>
    <s v="No"/>
    <x v="8"/>
    <x v="0"/>
    <x v="2"/>
    <s v="Q1"/>
  </r>
  <r>
    <n v="2099452"/>
    <x v="33"/>
    <x v="4"/>
    <x v="6"/>
    <x v="15"/>
    <x v="0"/>
    <x v="549"/>
    <d v="2016-10-09T00:00:00"/>
    <x v="0"/>
    <s v="Yes"/>
    <x v="15"/>
    <x v="20"/>
    <x v="2"/>
    <s v="Q3"/>
  </r>
  <r>
    <n v="2074550"/>
    <x v="19"/>
    <x v="0"/>
    <x v="0"/>
    <x v="32"/>
    <x v="1"/>
    <x v="510"/>
    <d v="2016-08-25T00:00:00"/>
    <x v="0"/>
    <s v="No"/>
    <x v="32"/>
    <x v="4"/>
    <x v="2"/>
    <s v="Q3"/>
  </r>
  <r>
    <n v="236444"/>
    <x v="33"/>
    <x v="4"/>
    <x v="19"/>
    <x v="9"/>
    <x v="0"/>
    <x v="333"/>
    <d v="2013-01-17T00:00:00"/>
    <x v="0"/>
    <s v="Yes"/>
    <x v="9"/>
    <x v="1"/>
    <x v="3"/>
    <s v="Q1"/>
  </r>
  <r>
    <n v="764178"/>
    <x v="39"/>
    <x v="1"/>
    <x v="22"/>
    <x v="6"/>
    <x v="0"/>
    <x v="32"/>
    <d v="2014-03-18T00:00:00"/>
    <x v="0"/>
    <s v="No"/>
    <x v="6"/>
    <x v="0"/>
    <x v="1"/>
    <s v="Q1"/>
  </r>
  <r>
    <n v="796129"/>
    <x v="20"/>
    <x v="0"/>
    <x v="0"/>
    <x v="37"/>
    <x v="2"/>
    <x v="269"/>
    <d v="2014-07-04T00:00:00"/>
    <x v="0"/>
    <s v="No"/>
    <x v="37"/>
    <x v="0"/>
    <x v="1"/>
    <s v="Q3"/>
  </r>
  <r>
    <n v="1597892"/>
    <x v="8"/>
    <x v="2"/>
    <x v="17"/>
    <x v="20"/>
    <x v="0"/>
    <x v="723"/>
    <d v="2015-07-10T00:00:00"/>
    <x v="0"/>
    <s v="No"/>
    <x v="20"/>
    <x v="0"/>
    <x v="0"/>
    <s v="Q3"/>
  </r>
  <r>
    <n v="1514110"/>
    <x v="16"/>
    <x v="5"/>
    <x v="15"/>
    <x v="13"/>
    <x v="0"/>
    <x v="1080"/>
    <d v="2015-11-08T00:00:00"/>
    <x v="0"/>
    <s v="No"/>
    <x v="13"/>
    <x v="0"/>
    <x v="0"/>
    <s v="Q4"/>
  </r>
  <r>
    <n v="875942"/>
    <x v="10"/>
    <x v="2"/>
    <x v="10"/>
    <x v="9"/>
    <x v="0"/>
    <x v="952"/>
    <d v="2014-05-31T00:00:00"/>
    <x v="0"/>
    <s v="No"/>
    <x v="9"/>
    <x v="0"/>
    <x v="1"/>
    <s v="Q2"/>
  </r>
  <r>
    <n v="797100"/>
    <x v="28"/>
    <x v="5"/>
    <x v="36"/>
    <x v="0"/>
    <x v="3"/>
    <x v="269"/>
    <d v="2014-10-04T00:00:00"/>
    <x v="0"/>
    <s v="No"/>
    <x v="0"/>
    <x v="20"/>
    <x v="1"/>
    <s v="Q3"/>
  </r>
  <r>
    <n v="1462301"/>
    <x v="115"/>
    <x v="1"/>
    <x v="4"/>
    <x v="7"/>
    <x v="0"/>
    <x v="688"/>
    <d v="2015-10-07T00:00:00"/>
    <x v="0"/>
    <s v="No"/>
    <x v="7"/>
    <x v="0"/>
    <x v="0"/>
    <s v="Q4"/>
  </r>
  <r>
    <n v="1287132"/>
    <x v="259"/>
    <x v="7"/>
    <x v="19"/>
    <x v="13"/>
    <x v="0"/>
    <x v="499"/>
    <d v="2015-03-24T00:00:00"/>
    <x v="0"/>
    <s v="No"/>
    <x v="13"/>
    <x v="21"/>
    <x v="0"/>
    <s v="Q1"/>
  </r>
  <r>
    <n v="1230024"/>
    <x v="8"/>
    <x v="0"/>
    <x v="0"/>
    <x v="13"/>
    <x v="0"/>
    <x v="699"/>
    <d v="2015-07-02T00:00:00"/>
    <x v="0"/>
    <s v="Yes"/>
    <x v="13"/>
    <x v="0"/>
    <x v="0"/>
    <s v="Q3"/>
  </r>
  <r>
    <n v="633500"/>
    <x v="211"/>
    <x v="7"/>
    <x v="21"/>
    <x v="51"/>
    <x v="3"/>
    <x v="880"/>
    <d v="2013-12-18T00:00:00"/>
    <x v="0"/>
    <s v="No"/>
    <x v="49"/>
    <x v="2"/>
    <x v="3"/>
    <s v="Q4"/>
  </r>
  <r>
    <n v="1109372"/>
    <x v="23"/>
    <x v="0"/>
    <x v="5"/>
    <x v="15"/>
    <x v="0"/>
    <x v="1133"/>
    <d v="2014-10-11T00:00:00"/>
    <x v="0"/>
    <s v="No"/>
    <x v="15"/>
    <x v="0"/>
    <x v="1"/>
    <s v="Q4"/>
  </r>
  <r>
    <n v="1091111"/>
    <x v="16"/>
    <x v="2"/>
    <x v="35"/>
    <x v="2"/>
    <x v="0"/>
    <x v="1153"/>
    <d v="2014-10-29T00:00:00"/>
    <x v="0"/>
    <s v="No"/>
    <x v="2"/>
    <x v="0"/>
    <x v="1"/>
    <s v="Q4"/>
  </r>
  <r>
    <n v="910853"/>
    <x v="146"/>
    <x v="9"/>
    <x v="55"/>
    <x v="41"/>
    <x v="3"/>
    <x v="842"/>
    <d v="2014-06-27T00:00:00"/>
    <x v="0"/>
    <s v="No"/>
    <x v="41"/>
    <x v="4"/>
    <x v="1"/>
    <s v="Q2"/>
  </r>
  <r>
    <n v="1010086"/>
    <x v="205"/>
    <x v="7"/>
    <x v="39"/>
    <x v="4"/>
    <x v="0"/>
    <x v="422"/>
    <d v="2014-05-09T00:00:00"/>
    <x v="0"/>
    <s v="No"/>
    <x v="4"/>
    <x v="37"/>
    <x v="1"/>
    <s v="Q1"/>
  </r>
  <r>
    <n v="2113762"/>
    <x v="19"/>
    <x v="5"/>
    <x v="12"/>
    <x v="53"/>
    <x v="0"/>
    <x v="852"/>
    <d v="2016-09-16T00:00:00"/>
    <x v="0"/>
    <s v="No"/>
    <x v="51"/>
    <x v="1"/>
    <x v="2"/>
    <s v="Q3"/>
  </r>
  <r>
    <n v="1811752"/>
    <x v="185"/>
    <x v="1"/>
    <x v="1"/>
    <x v="21"/>
    <x v="0"/>
    <x v="449"/>
    <d v="2016-01-03T00:00:00"/>
    <x v="0"/>
    <s v="Yes"/>
    <x v="21"/>
    <x v="0"/>
    <x v="2"/>
    <s v="Q1"/>
  </r>
  <r>
    <n v="1726258"/>
    <x v="14"/>
    <x v="2"/>
    <x v="17"/>
    <x v="27"/>
    <x v="0"/>
    <x v="745"/>
    <d v="2016-04-01T00:00:00"/>
    <x v="0"/>
    <s v="No"/>
    <x v="27"/>
    <x v="0"/>
    <x v="2"/>
    <s v="Q2"/>
  </r>
  <r>
    <n v="1353599"/>
    <x v="18"/>
    <x v="0"/>
    <x v="0"/>
    <x v="7"/>
    <x v="0"/>
    <x v="496"/>
    <d v="2015-04-29T00:00:00"/>
    <x v="0"/>
    <s v="No"/>
    <x v="7"/>
    <x v="0"/>
    <x v="0"/>
    <s v="Q2"/>
  </r>
  <r>
    <n v="1634282"/>
    <x v="84"/>
    <x v="0"/>
    <x v="0"/>
    <x v="7"/>
    <x v="0"/>
    <x v="812"/>
    <d v="2015-10-31T00:00:00"/>
    <x v="0"/>
    <s v="No"/>
    <x v="7"/>
    <x v="0"/>
    <x v="0"/>
    <s v="Q4"/>
  </r>
  <r>
    <n v="949440"/>
    <x v="9"/>
    <x v="3"/>
    <x v="44"/>
    <x v="0"/>
    <x v="0"/>
    <x v="360"/>
    <d v="2014-07-23T00:00:00"/>
    <x v="0"/>
    <s v="Yes"/>
    <x v="0"/>
    <x v="0"/>
    <x v="1"/>
    <s v="Q3"/>
  </r>
  <r>
    <n v="958172"/>
    <x v="93"/>
    <x v="0"/>
    <x v="0"/>
    <x v="10"/>
    <x v="0"/>
    <x v="899"/>
    <d v="2014-07-29T00:00:00"/>
    <x v="0"/>
    <s v="No"/>
    <x v="10"/>
    <x v="0"/>
    <x v="1"/>
    <s v="Q3"/>
  </r>
  <r>
    <n v="896831"/>
    <x v="812"/>
    <x v="1"/>
    <x v="1"/>
    <x v="13"/>
    <x v="0"/>
    <x v="640"/>
    <d v="2014-06-20T00:00:00"/>
    <x v="0"/>
    <s v="No"/>
    <x v="13"/>
    <x v="6"/>
    <x v="1"/>
    <s v="Q2"/>
  </r>
  <r>
    <n v="1796480"/>
    <x v="8"/>
    <x v="4"/>
    <x v="6"/>
    <x v="12"/>
    <x v="0"/>
    <x v="669"/>
    <d v="2016-02-20T00:00:00"/>
    <x v="0"/>
    <s v="No"/>
    <x v="12"/>
    <x v="0"/>
    <x v="2"/>
    <s v="Q1"/>
  </r>
  <r>
    <n v="1299845"/>
    <x v="50"/>
    <x v="7"/>
    <x v="21"/>
    <x v="13"/>
    <x v="0"/>
    <x v="159"/>
    <d v="2015-03-25T00:00:00"/>
    <x v="0"/>
    <s v="No"/>
    <x v="13"/>
    <x v="0"/>
    <x v="0"/>
    <s v="Q1"/>
  </r>
  <r>
    <n v="1217065"/>
    <x v="1001"/>
    <x v="1"/>
    <x v="22"/>
    <x v="0"/>
    <x v="0"/>
    <x v="851"/>
    <d v="2015-01-29T00:00:00"/>
    <x v="1"/>
    <s v="Yes"/>
    <x v="0"/>
    <x v="0"/>
    <x v="0"/>
    <s v="Q1"/>
  </r>
  <r>
    <n v="549841"/>
    <x v="10"/>
    <x v="5"/>
    <x v="12"/>
    <x v="5"/>
    <x v="3"/>
    <x v="329"/>
    <d v="2013-02-10T00:00:00"/>
    <x v="0"/>
    <s v="No"/>
    <x v="5"/>
    <x v="13"/>
    <x v="3"/>
    <s v="Q1"/>
  </r>
  <r>
    <n v="1514665"/>
    <x v="14"/>
    <x v="7"/>
    <x v="19"/>
    <x v="1"/>
    <x v="0"/>
    <x v="1023"/>
    <d v="2015-12-08T00:00:00"/>
    <x v="0"/>
    <s v="No"/>
    <x v="1"/>
    <x v="0"/>
    <x v="0"/>
    <s v="Q4"/>
  </r>
  <r>
    <n v="758880"/>
    <x v="18"/>
    <x v="0"/>
    <x v="0"/>
    <x v="7"/>
    <x v="0"/>
    <x v="1050"/>
    <d v="2014-12-03T00:00:00"/>
    <x v="0"/>
    <s v="No"/>
    <x v="7"/>
    <x v="0"/>
    <x v="1"/>
    <s v="Q4"/>
  </r>
  <r>
    <n v="384820"/>
    <x v="218"/>
    <x v="5"/>
    <x v="9"/>
    <x v="5"/>
    <x v="1"/>
    <x v="346"/>
    <d v="2013-04-18T00:00:00"/>
    <x v="0"/>
    <s v="No"/>
    <x v="5"/>
    <x v="1"/>
    <x v="3"/>
    <s v="Q2"/>
  </r>
  <r>
    <n v="866704"/>
    <x v="20"/>
    <x v="5"/>
    <x v="36"/>
    <x v="26"/>
    <x v="4"/>
    <x v="304"/>
    <d v="2014-05-28T00:00:00"/>
    <x v="0"/>
    <s v="No"/>
    <x v="26"/>
    <x v="2"/>
    <x v="1"/>
    <s v="Q2"/>
  </r>
  <r>
    <n v="1454514"/>
    <x v="8"/>
    <x v="5"/>
    <x v="12"/>
    <x v="13"/>
    <x v="0"/>
    <x v="782"/>
    <d v="2015-07-07T00:00:00"/>
    <x v="0"/>
    <s v="No"/>
    <x v="13"/>
    <x v="0"/>
    <x v="0"/>
    <s v="Q3"/>
  </r>
  <r>
    <n v="1439903"/>
    <x v="8"/>
    <x v="0"/>
    <x v="0"/>
    <x v="13"/>
    <x v="0"/>
    <x v="551"/>
    <d v="2015-06-26T00:00:00"/>
    <x v="0"/>
    <s v="No"/>
    <x v="13"/>
    <x v="0"/>
    <x v="0"/>
    <s v="Q2"/>
  </r>
  <r>
    <n v="1898359"/>
    <x v="127"/>
    <x v="1"/>
    <x v="22"/>
    <x v="13"/>
    <x v="0"/>
    <x v="70"/>
    <d v="2016-04-28T00:00:00"/>
    <x v="0"/>
    <s v="No"/>
    <x v="13"/>
    <x v="1"/>
    <x v="2"/>
    <s v="Q2"/>
  </r>
  <r>
    <n v="1433669"/>
    <x v="82"/>
    <x v="1"/>
    <x v="22"/>
    <x v="7"/>
    <x v="0"/>
    <x v="500"/>
    <d v="2015-06-23T00:00:00"/>
    <x v="0"/>
    <s v="Yes"/>
    <x v="7"/>
    <x v="0"/>
    <x v="0"/>
    <s v="Q2"/>
  </r>
  <r>
    <n v="779533"/>
    <x v="33"/>
    <x v="1"/>
    <x v="4"/>
    <x v="13"/>
    <x v="0"/>
    <x v="950"/>
    <d v="2014-03-27T00:00:00"/>
    <x v="0"/>
    <s v="No"/>
    <x v="13"/>
    <x v="1"/>
    <x v="1"/>
    <s v="Q1"/>
  </r>
  <r>
    <n v="1365541"/>
    <x v="272"/>
    <x v="1"/>
    <x v="13"/>
    <x v="7"/>
    <x v="0"/>
    <x v="64"/>
    <d v="2015-07-05T00:00:00"/>
    <x v="0"/>
    <s v="No"/>
    <x v="7"/>
    <x v="0"/>
    <x v="0"/>
    <s v="Q3"/>
  </r>
  <r>
    <n v="226401"/>
    <x v="10"/>
    <x v="5"/>
    <x v="14"/>
    <x v="10"/>
    <x v="0"/>
    <x v="1227"/>
    <d v="2013-10-01T00:00:00"/>
    <x v="0"/>
    <s v="No"/>
    <x v="10"/>
    <x v="15"/>
    <x v="3"/>
    <s v="Q3"/>
  </r>
  <r>
    <n v="1103028"/>
    <x v="28"/>
    <x v="5"/>
    <x v="12"/>
    <x v="16"/>
    <x v="1"/>
    <x v="624"/>
    <d v="2014-07-11T00:00:00"/>
    <x v="0"/>
    <s v="No"/>
    <x v="16"/>
    <x v="18"/>
    <x v="1"/>
    <s v="Q2"/>
  </r>
  <r>
    <n v="1749939"/>
    <x v="35"/>
    <x v="0"/>
    <x v="0"/>
    <x v="1"/>
    <x v="3"/>
    <x v="134"/>
    <d v="2016-01-20T00:00:00"/>
    <x v="0"/>
    <s v="Yes"/>
    <x v="1"/>
    <x v="0"/>
    <x v="2"/>
    <s v="Q1"/>
  </r>
  <r>
    <n v="1795466"/>
    <x v="129"/>
    <x v="7"/>
    <x v="39"/>
    <x v="25"/>
    <x v="3"/>
    <x v="480"/>
    <d v="2016-02-23T00:00:00"/>
    <x v="0"/>
    <s v="Yes"/>
    <x v="25"/>
    <x v="6"/>
    <x v="2"/>
    <s v="Q1"/>
  </r>
  <r>
    <n v="2077508"/>
    <x v="4"/>
    <x v="3"/>
    <x v="3"/>
    <x v="37"/>
    <x v="0"/>
    <x v="456"/>
    <d v="2016-08-24T00:00:00"/>
    <x v="0"/>
    <s v="No"/>
    <x v="37"/>
    <x v="0"/>
    <x v="2"/>
    <s v="Q3"/>
  </r>
  <r>
    <n v="572520"/>
    <x v="33"/>
    <x v="4"/>
    <x v="32"/>
    <x v="12"/>
    <x v="0"/>
    <x v="1191"/>
    <d v="2013-10-26T00:00:00"/>
    <x v="0"/>
    <s v="No"/>
    <x v="12"/>
    <x v="0"/>
    <x v="3"/>
    <s v="Q4"/>
  </r>
  <r>
    <n v="1692804"/>
    <x v="19"/>
    <x v="0"/>
    <x v="0"/>
    <x v="27"/>
    <x v="1"/>
    <x v="232"/>
    <d v="2015-12-17T00:00:00"/>
    <x v="0"/>
    <s v="No"/>
    <x v="27"/>
    <x v="69"/>
    <x v="0"/>
    <s v="Q4"/>
  </r>
  <r>
    <n v="501479"/>
    <x v="17"/>
    <x v="3"/>
    <x v="3"/>
    <x v="0"/>
    <x v="2"/>
    <x v="1069"/>
    <d v="2013-09-13T00:00:00"/>
    <x v="0"/>
    <s v="Yes"/>
    <x v="0"/>
    <x v="67"/>
    <x v="3"/>
    <s v="Q3"/>
  </r>
  <r>
    <n v="1662549"/>
    <x v="22"/>
    <x v="0"/>
    <x v="0"/>
    <x v="20"/>
    <x v="0"/>
    <x v="389"/>
    <d v="2015-11-19T00:00:00"/>
    <x v="0"/>
    <s v="No"/>
    <x v="20"/>
    <x v="0"/>
    <x v="0"/>
    <s v="Q4"/>
  </r>
  <r>
    <n v="563746"/>
    <x v="1"/>
    <x v="0"/>
    <x v="0"/>
    <x v="13"/>
    <x v="1"/>
    <x v="259"/>
    <d v="2013-10-22T00:00:00"/>
    <x v="0"/>
    <s v="Yes"/>
    <x v="13"/>
    <x v="6"/>
    <x v="3"/>
    <s v="Q4"/>
  </r>
  <r>
    <n v="886306"/>
    <x v="166"/>
    <x v="1"/>
    <x v="27"/>
    <x v="4"/>
    <x v="0"/>
    <x v="490"/>
    <d v="2014-11-06T00:00:00"/>
    <x v="0"/>
    <s v="No"/>
    <x v="4"/>
    <x v="18"/>
    <x v="1"/>
    <s v="Q3"/>
  </r>
  <r>
    <n v="644762"/>
    <x v="32"/>
    <x v="5"/>
    <x v="15"/>
    <x v="31"/>
    <x v="0"/>
    <x v="1260"/>
    <d v="2013-12-24T00:00:00"/>
    <x v="0"/>
    <s v="Yes"/>
    <x v="31"/>
    <x v="0"/>
    <x v="3"/>
    <s v="Q4"/>
  </r>
  <r>
    <n v="1613798"/>
    <x v="17"/>
    <x v="3"/>
    <x v="8"/>
    <x v="13"/>
    <x v="0"/>
    <x v="1038"/>
    <d v="2015-10-19T00:00:00"/>
    <x v="0"/>
    <s v="No"/>
    <x v="13"/>
    <x v="0"/>
    <x v="0"/>
    <s v="Q4"/>
  </r>
  <r>
    <n v="372915"/>
    <x v="7"/>
    <x v="4"/>
    <x v="32"/>
    <x v="7"/>
    <x v="0"/>
    <x v="157"/>
    <d v="2013-03-04T00:00:00"/>
    <x v="0"/>
    <s v="No"/>
    <x v="7"/>
    <x v="27"/>
    <x v="3"/>
    <s v="Q1"/>
  </r>
  <r>
    <n v="1594213"/>
    <x v="168"/>
    <x v="2"/>
    <x v="70"/>
    <x v="20"/>
    <x v="1"/>
    <x v="67"/>
    <d v="2015-08-10T00:00:00"/>
    <x v="0"/>
    <s v="No"/>
    <x v="20"/>
    <x v="18"/>
    <x v="0"/>
    <s v="Q2"/>
  </r>
  <r>
    <n v="1761495"/>
    <x v="274"/>
    <x v="0"/>
    <x v="0"/>
    <x v="9"/>
    <x v="0"/>
    <x v="263"/>
    <d v="2016-01-27T00:00:00"/>
    <x v="0"/>
    <s v="No"/>
    <x v="9"/>
    <x v="0"/>
    <x v="2"/>
    <s v="Q1"/>
  </r>
  <r>
    <n v="1385029"/>
    <x v="35"/>
    <x v="0"/>
    <x v="0"/>
    <x v="4"/>
    <x v="0"/>
    <x v="222"/>
    <d v="2015-05-20T00:00:00"/>
    <x v="0"/>
    <s v="No"/>
    <x v="4"/>
    <x v="0"/>
    <x v="0"/>
    <s v="Q2"/>
  </r>
  <r>
    <n v="831713"/>
    <x v="28"/>
    <x v="5"/>
    <x v="9"/>
    <x v="12"/>
    <x v="0"/>
    <x v="207"/>
    <d v="2014-05-05T00:00:00"/>
    <x v="0"/>
    <s v="No"/>
    <x v="12"/>
    <x v="2"/>
    <x v="1"/>
    <s v="Q2"/>
  </r>
  <r>
    <n v="685773"/>
    <x v="19"/>
    <x v="1"/>
    <x v="1"/>
    <x v="50"/>
    <x v="0"/>
    <x v="478"/>
    <d v="2014-04-02T00:00:00"/>
    <x v="0"/>
    <s v="Yes"/>
    <x v="48"/>
    <x v="45"/>
    <x v="1"/>
    <s v="Q1"/>
  </r>
  <r>
    <n v="2127872"/>
    <x v="1002"/>
    <x v="7"/>
    <x v="21"/>
    <x v="0"/>
    <x v="0"/>
    <x v="845"/>
    <d v="2016-09-27T00:00:00"/>
    <x v="0"/>
    <s v="Yes"/>
    <x v="0"/>
    <x v="6"/>
    <x v="2"/>
    <s v="Q3"/>
  </r>
  <r>
    <n v="1834136"/>
    <x v="223"/>
    <x v="1"/>
    <x v="22"/>
    <x v="2"/>
    <x v="3"/>
    <x v="200"/>
    <d v="2016-03-17T00:00:00"/>
    <x v="0"/>
    <s v="No"/>
    <x v="2"/>
    <x v="4"/>
    <x v="2"/>
    <s v="Q1"/>
  </r>
  <r>
    <n v="818222"/>
    <x v="33"/>
    <x v="1"/>
    <x v="22"/>
    <x v="7"/>
    <x v="0"/>
    <x v="519"/>
    <d v="2014-04-22T00:00:00"/>
    <x v="0"/>
    <s v="Yes"/>
    <x v="7"/>
    <x v="0"/>
    <x v="1"/>
    <s v="Q2"/>
  </r>
  <r>
    <n v="1553788"/>
    <x v="16"/>
    <x v="2"/>
    <x v="24"/>
    <x v="45"/>
    <x v="0"/>
    <x v="337"/>
    <d v="2015-08-09T00:00:00"/>
    <x v="0"/>
    <s v="No"/>
    <x v="44"/>
    <x v="20"/>
    <x v="0"/>
    <s v="Q2"/>
  </r>
  <r>
    <n v="797626"/>
    <x v="10"/>
    <x v="0"/>
    <x v="0"/>
    <x v="0"/>
    <x v="0"/>
    <x v="269"/>
    <d v="2014-07-04T00:00:00"/>
    <x v="0"/>
    <s v="No"/>
    <x v="0"/>
    <x v="0"/>
    <x v="1"/>
    <s v="Q3"/>
  </r>
  <r>
    <n v="1441581"/>
    <x v="117"/>
    <x v="0"/>
    <x v="0"/>
    <x v="9"/>
    <x v="0"/>
    <x v="215"/>
    <d v="2015-06-28T00:00:00"/>
    <x v="0"/>
    <s v="Yes"/>
    <x v="9"/>
    <x v="0"/>
    <x v="0"/>
    <s v="Q2"/>
  </r>
  <r>
    <n v="357915"/>
    <x v="19"/>
    <x v="4"/>
    <x v="32"/>
    <x v="28"/>
    <x v="0"/>
    <x v="1243"/>
    <d v="2013-03-19T00:00:00"/>
    <x v="0"/>
    <s v="Yes"/>
    <x v="28"/>
    <x v="4"/>
    <x v="3"/>
    <s v="Q1"/>
  </r>
  <r>
    <n v="839428"/>
    <x v="35"/>
    <x v="0"/>
    <x v="0"/>
    <x v="5"/>
    <x v="0"/>
    <x v="175"/>
    <d v="2014-06-05T00:00:00"/>
    <x v="0"/>
    <s v="Yes"/>
    <x v="5"/>
    <x v="0"/>
    <x v="1"/>
    <s v="Q2"/>
  </r>
  <r>
    <n v="1683164"/>
    <x v="25"/>
    <x v="2"/>
    <x v="47"/>
    <x v="7"/>
    <x v="0"/>
    <x v="1160"/>
    <d v="2015-04-12T00:00:00"/>
    <x v="0"/>
    <s v="Yes"/>
    <x v="7"/>
    <x v="0"/>
    <x v="0"/>
    <s v="Q2"/>
  </r>
  <r>
    <n v="2068256"/>
    <x v="18"/>
    <x v="0"/>
    <x v="0"/>
    <x v="27"/>
    <x v="1"/>
    <x v="33"/>
    <d v="2016-08-19T00:00:00"/>
    <x v="0"/>
    <s v="No"/>
    <x v="27"/>
    <x v="4"/>
    <x v="2"/>
    <s v="Q3"/>
  </r>
  <r>
    <n v="1063277"/>
    <x v="5"/>
    <x v="1"/>
    <x v="1"/>
    <x v="13"/>
    <x v="0"/>
    <x v="653"/>
    <d v="2014-08-10T00:00:00"/>
    <x v="0"/>
    <s v="No"/>
    <x v="13"/>
    <x v="0"/>
    <x v="1"/>
    <s v="Q3"/>
  </r>
  <r>
    <n v="498306"/>
    <x v="238"/>
    <x v="1"/>
    <x v="4"/>
    <x v="9"/>
    <x v="0"/>
    <x v="749"/>
    <d v="2013-08-21T00:00:00"/>
    <x v="0"/>
    <s v="Yes"/>
    <x v="9"/>
    <x v="0"/>
    <x v="3"/>
    <s v="Q3"/>
  </r>
  <r>
    <n v="1429103"/>
    <x v="51"/>
    <x v="1"/>
    <x v="1"/>
    <x v="9"/>
    <x v="1"/>
    <x v="733"/>
    <d v="2015-06-23T00:00:00"/>
    <x v="0"/>
    <s v="No"/>
    <x v="9"/>
    <x v="6"/>
    <x v="0"/>
    <s v="Q2"/>
  </r>
  <r>
    <n v="459865"/>
    <x v="46"/>
    <x v="4"/>
    <x v="19"/>
    <x v="5"/>
    <x v="0"/>
    <x v="711"/>
    <d v="2013-07-18T00:00:00"/>
    <x v="0"/>
    <s v="No"/>
    <x v="5"/>
    <x v="1"/>
    <x v="3"/>
    <s v="Q3"/>
  </r>
  <r>
    <n v="325647"/>
    <x v="296"/>
    <x v="0"/>
    <x v="5"/>
    <x v="0"/>
    <x v="0"/>
    <x v="358"/>
    <d v="2013-02-25T00:00:00"/>
    <x v="0"/>
    <s v="No"/>
    <x v="0"/>
    <x v="6"/>
    <x v="3"/>
    <s v="Q1"/>
  </r>
  <r>
    <n v="835456"/>
    <x v="168"/>
    <x v="5"/>
    <x v="36"/>
    <x v="20"/>
    <x v="0"/>
    <x v="1115"/>
    <d v="2014-02-05T00:00:00"/>
    <x v="0"/>
    <s v="Yes"/>
    <x v="20"/>
    <x v="0"/>
    <x v="1"/>
    <s v="Q1"/>
  </r>
  <r>
    <n v="1413360"/>
    <x v="288"/>
    <x v="5"/>
    <x v="14"/>
    <x v="13"/>
    <x v="0"/>
    <x v="318"/>
    <d v="2015-12-06T00:00:00"/>
    <x v="0"/>
    <s v="No"/>
    <x v="13"/>
    <x v="7"/>
    <x v="0"/>
    <s v="Q3"/>
  </r>
  <r>
    <n v="1829312"/>
    <x v="9"/>
    <x v="3"/>
    <x v="3"/>
    <x v="42"/>
    <x v="0"/>
    <x v="1129"/>
    <d v="2016-11-03T00:00:00"/>
    <x v="0"/>
    <s v="No"/>
    <x v="42"/>
    <x v="0"/>
    <x v="2"/>
    <s v="Q4"/>
  </r>
  <r>
    <n v="1983759"/>
    <x v="22"/>
    <x v="5"/>
    <x v="9"/>
    <x v="13"/>
    <x v="0"/>
    <x v="212"/>
    <d v="2016-09-07T00:00:00"/>
    <x v="0"/>
    <s v="Yes"/>
    <x v="13"/>
    <x v="80"/>
    <x v="2"/>
    <s v="Q2"/>
  </r>
  <r>
    <n v="1935335"/>
    <x v="33"/>
    <x v="4"/>
    <x v="26"/>
    <x v="9"/>
    <x v="1"/>
    <x v="889"/>
    <d v="2016-05-25T00:00:00"/>
    <x v="0"/>
    <s v="No"/>
    <x v="9"/>
    <x v="2"/>
    <x v="2"/>
    <s v="Q2"/>
  </r>
  <r>
    <n v="1148951"/>
    <x v="182"/>
    <x v="7"/>
    <x v="21"/>
    <x v="34"/>
    <x v="2"/>
    <x v="439"/>
    <d v="2014-11-12T00:00:00"/>
    <x v="0"/>
    <s v="No"/>
    <x v="34"/>
    <x v="18"/>
    <x v="1"/>
    <s v="Q3"/>
  </r>
  <r>
    <n v="1479726"/>
    <x v="217"/>
    <x v="1"/>
    <x v="22"/>
    <x v="14"/>
    <x v="0"/>
    <x v="631"/>
    <d v="2015-07-29T00:00:00"/>
    <x v="0"/>
    <s v="Yes"/>
    <x v="14"/>
    <x v="10"/>
    <x v="0"/>
    <s v="Q3"/>
  </r>
  <r>
    <n v="2029078"/>
    <x v="150"/>
    <x v="0"/>
    <x v="0"/>
    <x v="13"/>
    <x v="0"/>
    <x v="544"/>
    <d v="2016-07-25T00:00:00"/>
    <x v="0"/>
    <s v="No"/>
    <x v="13"/>
    <x v="0"/>
    <x v="2"/>
    <s v="Q3"/>
  </r>
  <r>
    <n v="2106519"/>
    <x v="172"/>
    <x v="0"/>
    <x v="0"/>
    <x v="15"/>
    <x v="0"/>
    <x v="695"/>
    <d v="2016-12-09T00:00:00"/>
    <x v="0"/>
    <s v="No"/>
    <x v="15"/>
    <x v="0"/>
    <x v="2"/>
    <s v="Q4"/>
  </r>
  <r>
    <n v="2050164"/>
    <x v="8"/>
    <x v="0"/>
    <x v="0"/>
    <x v="7"/>
    <x v="0"/>
    <x v="597"/>
    <d v="2016-10-08T00:00:00"/>
    <x v="0"/>
    <s v="No"/>
    <x v="7"/>
    <x v="18"/>
    <x v="2"/>
    <s v="Q3"/>
  </r>
  <r>
    <n v="1509541"/>
    <x v="135"/>
    <x v="7"/>
    <x v="39"/>
    <x v="7"/>
    <x v="0"/>
    <x v="347"/>
    <d v="2015-08-08T00:00:00"/>
    <x v="0"/>
    <s v="No"/>
    <x v="7"/>
    <x v="0"/>
    <x v="0"/>
    <s v="Q3"/>
  </r>
  <r>
    <n v="700388"/>
    <x v="10"/>
    <x v="2"/>
    <x v="31"/>
    <x v="5"/>
    <x v="0"/>
    <x v="401"/>
    <d v="2014-05-02T00:00:00"/>
    <x v="0"/>
    <s v="No"/>
    <x v="5"/>
    <x v="0"/>
    <x v="1"/>
    <s v="Q2"/>
  </r>
  <r>
    <n v="2058868"/>
    <x v="307"/>
    <x v="1"/>
    <x v="13"/>
    <x v="21"/>
    <x v="0"/>
    <x v="68"/>
    <d v="2016-12-08T00:00:00"/>
    <x v="0"/>
    <s v="No"/>
    <x v="21"/>
    <x v="0"/>
    <x v="2"/>
    <s v="Q4"/>
  </r>
  <r>
    <n v="472815"/>
    <x v="4"/>
    <x v="3"/>
    <x v="25"/>
    <x v="1"/>
    <x v="0"/>
    <x v="436"/>
    <d v="2013-02-08T00:00:00"/>
    <x v="0"/>
    <s v="No"/>
    <x v="1"/>
    <x v="0"/>
    <x v="3"/>
    <s v="Q1"/>
  </r>
  <r>
    <n v="1597267"/>
    <x v="10"/>
    <x v="0"/>
    <x v="0"/>
    <x v="19"/>
    <x v="2"/>
    <x v="723"/>
    <d v="2015-09-10T00:00:00"/>
    <x v="0"/>
    <s v="No"/>
    <x v="19"/>
    <x v="14"/>
    <x v="0"/>
    <s v="Q3"/>
  </r>
  <r>
    <n v="1454312"/>
    <x v="9"/>
    <x v="3"/>
    <x v="8"/>
    <x v="13"/>
    <x v="0"/>
    <x v="782"/>
    <d v="2015-07-07T00:00:00"/>
    <x v="0"/>
    <s v="No"/>
    <x v="13"/>
    <x v="0"/>
    <x v="0"/>
    <s v="Q3"/>
  </r>
  <r>
    <n v="1856560"/>
    <x v="10"/>
    <x v="7"/>
    <x v="69"/>
    <x v="24"/>
    <x v="2"/>
    <x v="191"/>
    <d v="2016-03-31T00:00:00"/>
    <x v="0"/>
    <s v="No"/>
    <x v="24"/>
    <x v="1"/>
    <x v="2"/>
    <s v="Q1"/>
  </r>
  <r>
    <n v="1884467"/>
    <x v="1003"/>
    <x v="7"/>
    <x v="21"/>
    <x v="26"/>
    <x v="0"/>
    <x v="757"/>
    <d v="2016-04-18T00:00:00"/>
    <x v="1"/>
    <s v="Yes"/>
    <x v="26"/>
    <x v="0"/>
    <x v="2"/>
    <s v="Q2"/>
  </r>
  <r>
    <n v="390453"/>
    <x v="14"/>
    <x v="2"/>
    <x v="31"/>
    <x v="0"/>
    <x v="0"/>
    <x v="488"/>
    <d v="2013-04-25T00:00:00"/>
    <x v="0"/>
    <s v="No"/>
    <x v="0"/>
    <x v="1"/>
    <x v="3"/>
    <s v="Q2"/>
  </r>
  <r>
    <n v="518482"/>
    <x v="9"/>
    <x v="3"/>
    <x v="8"/>
    <x v="3"/>
    <x v="0"/>
    <x v="356"/>
    <d v="2013-06-09T00:00:00"/>
    <x v="0"/>
    <s v="No"/>
    <x v="3"/>
    <x v="0"/>
    <x v="3"/>
    <s v="Q2"/>
  </r>
  <r>
    <n v="1919163"/>
    <x v="8"/>
    <x v="0"/>
    <x v="0"/>
    <x v="14"/>
    <x v="0"/>
    <x v="489"/>
    <d v="2016-11-05T00:00:00"/>
    <x v="0"/>
    <s v="No"/>
    <x v="14"/>
    <x v="0"/>
    <x v="2"/>
    <s v="Q4"/>
  </r>
  <r>
    <n v="1235201"/>
    <x v="19"/>
    <x v="0"/>
    <x v="5"/>
    <x v="13"/>
    <x v="0"/>
    <x v="729"/>
    <d v="2015-11-02T00:00:00"/>
    <x v="0"/>
    <s v="No"/>
    <x v="13"/>
    <x v="0"/>
    <x v="0"/>
    <s v="Q4"/>
  </r>
  <r>
    <n v="1650936"/>
    <x v="782"/>
    <x v="1"/>
    <x v="22"/>
    <x v="7"/>
    <x v="0"/>
    <x v="1165"/>
    <d v="2015-11-11T00:00:00"/>
    <x v="0"/>
    <s v="Yes"/>
    <x v="7"/>
    <x v="0"/>
    <x v="0"/>
    <s v="Q4"/>
  </r>
  <r>
    <n v="1983035"/>
    <x v="8"/>
    <x v="0"/>
    <x v="0"/>
    <x v="8"/>
    <x v="0"/>
    <x v="24"/>
    <d v="2016-06-23T00:00:00"/>
    <x v="0"/>
    <s v="No"/>
    <x v="8"/>
    <x v="0"/>
    <x v="2"/>
    <s v="Q2"/>
  </r>
  <r>
    <n v="1923788"/>
    <x v="14"/>
    <x v="1"/>
    <x v="22"/>
    <x v="25"/>
    <x v="0"/>
    <x v="1180"/>
    <d v="2016-05-14T00:00:00"/>
    <x v="0"/>
    <s v="No"/>
    <x v="25"/>
    <x v="0"/>
    <x v="2"/>
    <s v="Q2"/>
  </r>
  <r>
    <n v="950368"/>
    <x v="25"/>
    <x v="8"/>
    <x v="33"/>
    <x v="20"/>
    <x v="3"/>
    <x v="360"/>
    <d v="2014-07-28T00:00:00"/>
    <x v="0"/>
    <s v="No"/>
    <x v="20"/>
    <x v="2"/>
    <x v="1"/>
    <s v="Q3"/>
  </r>
  <r>
    <n v="1287512"/>
    <x v="25"/>
    <x v="2"/>
    <x v="57"/>
    <x v="1"/>
    <x v="0"/>
    <x v="499"/>
    <d v="2015-03-17T00:00:00"/>
    <x v="0"/>
    <s v="No"/>
    <x v="1"/>
    <x v="0"/>
    <x v="0"/>
    <s v="Q1"/>
  </r>
  <r>
    <n v="318950"/>
    <x v="16"/>
    <x v="2"/>
    <x v="7"/>
    <x v="17"/>
    <x v="0"/>
    <x v="178"/>
    <d v="2013-02-18T00:00:00"/>
    <x v="0"/>
    <s v="Yes"/>
    <x v="17"/>
    <x v="0"/>
    <x v="3"/>
    <s v="Q1"/>
  </r>
  <r>
    <n v="1487361"/>
    <x v="10"/>
    <x v="0"/>
    <x v="0"/>
    <x v="25"/>
    <x v="0"/>
    <x v="1340"/>
    <d v="2015-07-27T00:00:00"/>
    <x v="0"/>
    <s v="No"/>
    <x v="25"/>
    <x v="1"/>
    <x v="0"/>
    <s v="Q3"/>
  </r>
  <r>
    <n v="1697682"/>
    <x v="14"/>
    <x v="1"/>
    <x v="13"/>
    <x v="34"/>
    <x v="0"/>
    <x v="40"/>
    <d v="2015-12-15T00:00:00"/>
    <x v="0"/>
    <s v="No"/>
    <x v="34"/>
    <x v="0"/>
    <x v="0"/>
    <s v="Q4"/>
  </r>
  <r>
    <n v="1715281"/>
    <x v="890"/>
    <x v="1"/>
    <x v="22"/>
    <x v="21"/>
    <x v="0"/>
    <x v="54"/>
    <d v="2015-12-23T00:00:00"/>
    <x v="0"/>
    <s v="No"/>
    <x v="21"/>
    <x v="0"/>
    <x v="0"/>
    <s v="Q4"/>
  </r>
  <r>
    <n v="1291595"/>
    <x v="18"/>
    <x v="0"/>
    <x v="0"/>
    <x v="28"/>
    <x v="1"/>
    <x v="286"/>
    <d v="2015-03-25T00:00:00"/>
    <x v="0"/>
    <s v="No"/>
    <x v="28"/>
    <x v="19"/>
    <x v="0"/>
    <s v="Q1"/>
  </r>
  <r>
    <n v="1554688"/>
    <x v="10"/>
    <x v="5"/>
    <x v="15"/>
    <x v="7"/>
    <x v="1"/>
    <x v="1027"/>
    <d v="2015-09-09T00:00:00"/>
    <x v="0"/>
    <s v="Yes"/>
    <x v="7"/>
    <x v="13"/>
    <x v="0"/>
    <s v="Q3"/>
  </r>
  <r>
    <n v="852966"/>
    <x v="1"/>
    <x v="0"/>
    <x v="0"/>
    <x v="36"/>
    <x v="0"/>
    <x v="143"/>
    <d v="2014-05-16T00:00:00"/>
    <x v="0"/>
    <s v="Yes"/>
    <x v="36"/>
    <x v="4"/>
    <x v="1"/>
    <s v="Q2"/>
  </r>
  <r>
    <n v="2088032"/>
    <x v="21"/>
    <x v="2"/>
    <x v="48"/>
    <x v="8"/>
    <x v="0"/>
    <x v="448"/>
    <d v="2016-08-30T00:00:00"/>
    <x v="0"/>
    <s v="No"/>
    <x v="8"/>
    <x v="0"/>
    <x v="2"/>
    <s v="Q3"/>
  </r>
  <r>
    <n v="1946138"/>
    <x v="47"/>
    <x v="1"/>
    <x v="22"/>
    <x v="20"/>
    <x v="0"/>
    <x v="1246"/>
    <d v="2016-05-29T00:00:00"/>
    <x v="0"/>
    <s v="No"/>
    <x v="20"/>
    <x v="1"/>
    <x v="2"/>
    <s v="Q2"/>
  </r>
  <r>
    <n v="1419423"/>
    <x v="4"/>
    <x v="3"/>
    <x v="8"/>
    <x v="7"/>
    <x v="0"/>
    <x v="966"/>
    <d v="2015-12-06T00:00:00"/>
    <x v="0"/>
    <s v="No"/>
    <x v="7"/>
    <x v="0"/>
    <x v="0"/>
    <s v="Q4"/>
  </r>
  <r>
    <n v="1335300"/>
    <x v="313"/>
    <x v="1"/>
    <x v="22"/>
    <x v="42"/>
    <x v="0"/>
    <x v="1072"/>
    <d v="2015-04-17T00:00:00"/>
    <x v="0"/>
    <s v="No"/>
    <x v="42"/>
    <x v="0"/>
    <x v="0"/>
    <s v="Q2"/>
  </r>
  <r>
    <n v="1613088"/>
    <x v="268"/>
    <x v="2"/>
    <x v="57"/>
    <x v="0"/>
    <x v="0"/>
    <x v="1038"/>
    <d v="2015-10-19T00:00:00"/>
    <x v="0"/>
    <s v="No"/>
    <x v="0"/>
    <x v="0"/>
    <x v="0"/>
    <s v="Q4"/>
  </r>
  <r>
    <n v="1321861"/>
    <x v="197"/>
    <x v="5"/>
    <x v="14"/>
    <x v="27"/>
    <x v="3"/>
    <x v="1008"/>
    <d v="2015-10-04T00:00:00"/>
    <x v="0"/>
    <s v="No"/>
    <x v="27"/>
    <x v="18"/>
    <x v="0"/>
    <s v="Q3"/>
  </r>
  <r>
    <n v="1529676"/>
    <x v="515"/>
    <x v="2"/>
    <x v="31"/>
    <x v="7"/>
    <x v="0"/>
    <x v="376"/>
    <d v="2015-08-23T00:00:00"/>
    <x v="0"/>
    <s v="No"/>
    <x v="7"/>
    <x v="4"/>
    <x v="0"/>
    <s v="Q3"/>
  </r>
  <r>
    <n v="489790"/>
    <x v="51"/>
    <x v="2"/>
    <x v="57"/>
    <x v="9"/>
    <x v="1"/>
    <x v="907"/>
    <d v="2013-08-16T00:00:00"/>
    <x v="0"/>
    <s v="No"/>
    <x v="9"/>
    <x v="4"/>
    <x v="3"/>
    <s v="Q3"/>
  </r>
  <r>
    <n v="1691553"/>
    <x v="9"/>
    <x v="3"/>
    <x v="8"/>
    <x v="24"/>
    <x v="0"/>
    <x v="56"/>
    <d v="2015-10-12T00:00:00"/>
    <x v="0"/>
    <s v="No"/>
    <x v="24"/>
    <x v="0"/>
    <x v="0"/>
    <s v="Q4"/>
  </r>
  <r>
    <n v="1539216"/>
    <x v="21"/>
    <x v="2"/>
    <x v="17"/>
    <x v="2"/>
    <x v="1"/>
    <x v="937"/>
    <d v="2015-11-09T00:00:00"/>
    <x v="0"/>
    <s v="No"/>
    <x v="2"/>
    <x v="52"/>
    <x v="0"/>
    <s v="Q3"/>
  </r>
  <r>
    <n v="1282985"/>
    <x v="5"/>
    <x v="1"/>
    <x v="4"/>
    <x v="6"/>
    <x v="0"/>
    <x v="869"/>
    <d v="2015-03-20T00:00:00"/>
    <x v="0"/>
    <s v="No"/>
    <x v="6"/>
    <x v="21"/>
    <x v="0"/>
    <s v="Q1"/>
  </r>
  <r>
    <n v="316133"/>
    <x v="8"/>
    <x v="0"/>
    <x v="0"/>
    <x v="12"/>
    <x v="1"/>
    <x v="650"/>
    <d v="2013-02-14T00:00:00"/>
    <x v="0"/>
    <s v="No"/>
    <x v="12"/>
    <x v="1"/>
    <x v="3"/>
    <s v="Q1"/>
  </r>
  <r>
    <n v="840099"/>
    <x v="1"/>
    <x v="0"/>
    <x v="0"/>
    <x v="8"/>
    <x v="3"/>
    <x v="175"/>
    <d v="2014-09-05T00:00:00"/>
    <x v="0"/>
    <s v="No"/>
    <x v="8"/>
    <x v="20"/>
    <x v="1"/>
    <s v="Q2"/>
  </r>
  <r>
    <n v="318122"/>
    <x v="19"/>
    <x v="0"/>
    <x v="37"/>
    <x v="52"/>
    <x v="0"/>
    <x v="178"/>
    <d v="2013-02-19T00:00:00"/>
    <x v="0"/>
    <s v="No"/>
    <x v="50"/>
    <x v="1"/>
    <x v="3"/>
    <s v="Q1"/>
  </r>
  <r>
    <n v="1926462"/>
    <x v="17"/>
    <x v="3"/>
    <x v="8"/>
    <x v="9"/>
    <x v="0"/>
    <x v="132"/>
    <d v="2016-05-16T00:00:00"/>
    <x v="0"/>
    <s v="No"/>
    <x v="9"/>
    <x v="0"/>
    <x v="2"/>
    <s v="Q2"/>
  </r>
  <r>
    <n v="1900993"/>
    <x v="333"/>
    <x v="1"/>
    <x v="1"/>
    <x v="0"/>
    <x v="0"/>
    <x v="559"/>
    <d v="2016-04-28T00:00:00"/>
    <x v="0"/>
    <s v="No"/>
    <x v="0"/>
    <x v="0"/>
    <x v="2"/>
    <s v="Q2"/>
  </r>
  <r>
    <n v="2127281"/>
    <x v="14"/>
    <x v="2"/>
    <x v="30"/>
    <x v="12"/>
    <x v="0"/>
    <x v="592"/>
    <d v="2016-09-22T00:00:00"/>
    <x v="0"/>
    <s v="Yes"/>
    <x v="12"/>
    <x v="0"/>
    <x v="2"/>
    <s v="Q3"/>
  </r>
  <r>
    <n v="778079"/>
    <x v="51"/>
    <x v="2"/>
    <x v="24"/>
    <x v="9"/>
    <x v="0"/>
    <x v="562"/>
    <d v="2014-03-25T00:00:00"/>
    <x v="0"/>
    <s v="No"/>
    <x v="9"/>
    <x v="0"/>
    <x v="1"/>
    <s v="Q1"/>
  </r>
  <r>
    <n v="737604"/>
    <x v="5"/>
    <x v="1"/>
    <x v="22"/>
    <x v="7"/>
    <x v="1"/>
    <x v="237"/>
    <d v="2014-04-03T00:00:00"/>
    <x v="0"/>
    <s v="No"/>
    <x v="7"/>
    <x v="29"/>
    <x v="1"/>
    <s v="Q1"/>
  </r>
  <r>
    <n v="732153"/>
    <x v="4"/>
    <x v="3"/>
    <x v="3"/>
    <x v="0"/>
    <x v="0"/>
    <x v="111"/>
    <d v="2014-02-26T00:00:00"/>
    <x v="0"/>
    <s v="No"/>
    <x v="0"/>
    <x v="0"/>
    <x v="1"/>
    <s v="Q1"/>
  </r>
  <r>
    <n v="2044006"/>
    <x v="33"/>
    <x v="4"/>
    <x v="6"/>
    <x v="38"/>
    <x v="0"/>
    <x v="431"/>
    <d v="2016-03-08T00:00:00"/>
    <x v="0"/>
    <s v="No"/>
    <x v="38"/>
    <x v="0"/>
    <x v="2"/>
    <s v="Q1"/>
  </r>
  <r>
    <n v="1596530"/>
    <x v="25"/>
    <x v="2"/>
    <x v="60"/>
    <x v="28"/>
    <x v="0"/>
    <x v="723"/>
    <d v="2015-07-10T00:00:00"/>
    <x v="0"/>
    <s v="No"/>
    <x v="28"/>
    <x v="0"/>
    <x v="0"/>
    <s v="Q3"/>
  </r>
  <r>
    <n v="1027929"/>
    <x v="262"/>
    <x v="1"/>
    <x v="27"/>
    <x v="18"/>
    <x v="0"/>
    <x v="769"/>
    <d v="2014-09-18T00:00:00"/>
    <x v="0"/>
    <s v="No"/>
    <x v="18"/>
    <x v="6"/>
    <x v="1"/>
    <s v="Q3"/>
  </r>
  <r>
    <n v="1637332"/>
    <x v="48"/>
    <x v="4"/>
    <x v="26"/>
    <x v="7"/>
    <x v="0"/>
    <x v="202"/>
    <d v="2015-03-11T00:00:00"/>
    <x v="0"/>
    <s v="No"/>
    <x v="7"/>
    <x v="0"/>
    <x v="0"/>
    <s v="Q1"/>
  </r>
  <r>
    <n v="1611204"/>
    <x v="33"/>
    <x v="4"/>
    <x v="6"/>
    <x v="0"/>
    <x v="3"/>
    <x v="148"/>
    <d v="2015-10-16T00:00:00"/>
    <x v="0"/>
    <s v="No"/>
    <x v="0"/>
    <x v="0"/>
    <x v="0"/>
    <s v="Q4"/>
  </r>
  <r>
    <n v="1444812"/>
    <x v="10"/>
    <x v="0"/>
    <x v="37"/>
    <x v="13"/>
    <x v="0"/>
    <x v="240"/>
    <d v="2015-07-07T00:00:00"/>
    <x v="0"/>
    <s v="No"/>
    <x v="13"/>
    <x v="21"/>
    <x v="0"/>
    <s v="Q2"/>
  </r>
  <r>
    <n v="372464"/>
    <x v="10"/>
    <x v="2"/>
    <x v="7"/>
    <x v="4"/>
    <x v="0"/>
    <x v="157"/>
    <d v="2013-03-04T00:00:00"/>
    <x v="0"/>
    <s v="No"/>
    <x v="4"/>
    <x v="27"/>
    <x v="3"/>
    <s v="Q1"/>
  </r>
  <r>
    <n v="740825"/>
    <x v="14"/>
    <x v="1"/>
    <x v="1"/>
    <x v="13"/>
    <x v="0"/>
    <x v="1102"/>
    <d v="2014-04-03T00:00:00"/>
    <x v="0"/>
    <s v="No"/>
    <x v="13"/>
    <x v="13"/>
    <x v="1"/>
    <s v="Q1"/>
  </r>
  <r>
    <n v="1040975"/>
    <x v="9"/>
    <x v="3"/>
    <x v="8"/>
    <x v="0"/>
    <x v="0"/>
    <x v="922"/>
    <d v="2014-09-23T00:00:00"/>
    <x v="0"/>
    <s v="No"/>
    <x v="0"/>
    <x v="0"/>
    <x v="1"/>
    <s v="Q3"/>
  </r>
  <r>
    <n v="1834356"/>
    <x v="10"/>
    <x v="0"/>
    <x v="0"/>
    <x v="7"/>
    <x v="4"/>
    <x v="524"/>
    <d v="2016-03-16T00:00:00"/>
    <x v="0"/>
    <s v="No"/>
    <x v="7"/>
    <x v="0"/>
    <x v="2"/>
    <s v="Q1"/>
  </r>
  <r>
    <n v="541609"/>
    <x v="19"/>
    <x v="4"/>
    <x v="32"/>
    <x v="33"/>
    <x v="2"/>
    <x v="589"/>
    <d v="2013-09-26T00:00:00"/>
    <x v="0"/>
    <s v="No"/>
    <x v="33"/>
    <x v="1"/>
    <x v="3"/>
    <s v="Q3"/>
  </r>
  <r>
    <n v="558880"/>
    <x v="8"/>
    <x v="0"/>
    <x v="0"/>
    <x v="9"/>
    <x v="3"/>
    <x v="364"/>
    <d v="2013-10-16T00:00:00"/>
    <x v="0"/>
    <s v="No"/>
    <x v="9"/>
    <x v="1"/>
    <x v="3"/>
    <s v="Q4"/>
  </r>
  <r>
    <n v="1762295"/>
    <x v="1004"/>
    <x v="1"/>
    <x v="27"/>
    <x v="5"/>
    <x v="0"/>
    <x v="780"/>
    <d v="2016-02-02T00:00:00"/>
    <x v="1"/>
    <s v="No"/>
    <x v="5"/>
    <x v="2"/>
    <x v="2"/>
    <s v="Q1"/>
  </r>
  <r>
    <n v="2011749"/>
    <x v="288"/>
    <x v="8"/>
    <x v="49"/>
    <x v="28"/>
    <x v="3"/>
    <x v="656"/>
    <d v="2016-07-18T00:00:00"/>
    <x v="0"/>
    <s v="No"/>
    <x v="28"/>
    <x v="6"/>
    <x v="2"/>
    <s v="Q3"/>
  </r>
  <r>
    <n v="514135"/>
    <x v="127"/>
    <x v="0"/>
    <x v="37"/>
    <x v="14"/>
    <x v="0"/>
    <x v="885"/>
    <d v="2013-05-09T00:00:00"/>
    <x v="0"/>
    <s v="No"/>
    <x v="14"/>
    <x v="15"/>
    <x v="3"/>
    <s v="Q2"/>
  </r>
  <r>
    <n v="1957227"/>
    <x v="1"/>
    <x v="0"/>
    <x v="0"/>
    <x v="7"/>
    <x v="0"/>
    <x v="69"/>
    <d v="2016-10-06T00:00:00"/>
    <x v="0"/>
    <s v="No"/>
    <x v="7"/>
    <x v="20"/>
    <x v="2"/>
    <s v="Q3"/>
  </r>
  <r>
    <n v="372811"/>
    <x v="21"/>
    <x v="2"/>
    <x v="24"/>
    <x v="29"/>
    <x v="0"/>
    <x v="157"/>
    <d v="2013-03-04T00:00:00"/>
    <x v="0"/>
    <s v="No"/>
    <x v="29"/>
    <x v="27"/>
    <x v="3"/>
    <s v="Q1"/>
  </r>
  <r>
    <n v="998229"/>
    <x v="4"/>
    <x v="3"/>
    <x v="3"/>
    <x v="10"/>
    <x v="0"/>
    <x v="180"/>
    <d v="2014-08-23T00:00:00"/>
    <x v="0"/>
    <s v="No"/>
    <x v="10"/>
    <x v="0"/>
    <x v="1"/>
    <s v="Q3"/>
  </r>
  <r>
    <n v="2055598"/>
    <x v="662"/>
    <x v="7"/>
    <x v="21"/>
    <x v="33"/>
    <x v="0"/>
    <x v="1171"/>
    <d v="2016-12-08T00:00:00"/>
    <x v="0"/>
    <s v="No"/>
    <x v="33"/>
    <x v="18"/>
    <x v="2"/>
    <s v="Q4"/>
  </r>
  <r>
    <n v="1839093"/>
    <x v="854"/>
    <x v="1"/>
    <x v="1"/>
    <x v="13"/>
    <x v="0"/>
    <x v="325"/>
    <d v="2016-03-18T00:00:00"/>
    <x v="0"/>
    <s v="No"/>
    <x v="13"/>
    <x v="0"/>
    <x v="2"/>
    <s v="Q1"/>
  </r>
  <r>
    <n v="1780861"/>
    <x v="8"/>
    <x v="5"/>
    <x v="14"/>
    <x v="13"/>
    <x v="1"/>
    <x v="826"/>
    <d v="2016-10-02T00:00:00"/>
    <x v="0"/>
    <s v="Yes"/>
    <x v="13"/>
    <x v="15"/>
    <x v="2"/>
    <s v="Q3"/>
  </r>
  <r>
    <n v="1569567"/>
    <x v="14"/>
    <x v="2"/>
    <x v="30"/>
    <x v="13"/>
    <x v="2"/>
    <x v="541"/>
    <d v="2015-09-22T00:00:00"/>
    <x v="0"/>
    <s v="No"/>
    <x v="13"/>
    <x v="2"/>
    <x v="0"/>
    <s v="Q3"/>
  </r>
  <r>
    <n v="2064874"/>
    <x v="206"/>
    <x v="4"/>
    <x v="6"/>
    <x v="9"/>
    <x v="0"/>
    <x v="124"/>
    <d v="2016-08-16T00:00:00"/>
    <x v="0"/>
    <s v="No"/>
    <x v="9"/>
    <x v="0"/>
    <x v="2"/>
    <s v="Q3"/>
  </r>
  <r>
    <n v="1512397"/>
    <x v="579"/>
    <x v="0"/>
    <x v="37"/>
    <x v="24"/>
    <x v="0"/>
    <x v="1080"/>
    <d v="2015-11-08T00:00:00"/>
    <x v="0"/>
    <s v="No"/>
    <x v="24"/>
    <x v="0"/>
    <x v="0"/>
    <s v="Q4"/>
  </r>
  <r>
    <n v="1796785"/>
    <x v="4"/>
    <x v="3"/>
    <x v="3"/>
    <x v="9"/>
    <x v="0"/>
    <x v="669"/>
    <d v="2016-02-20T00:00:00"/>
    <x v="0"/>
    <s v="No"/>
    <x v="9"/>
    <x v="0"/>
    <x v="2"/>
    <s v="Q1"/>
  </r>
  <r>
    <n v="1594389"/>
    <x v="182"/>
    <x v="7"/>
    <x v="19"/>
    <x v="39"/>
    <x v="0"/>
    <x v="67"/>
    <d v="2015-06-10T00:00:00"/>
    <x v="0"/>
    <s v="Yes"/>
    <x v="39"/>
    <x v="0"/>
    <x v="0"/>
    <s v="Q2"/>
  </r>
  <r>
    <n v="1328239"/>
    <x v="452"/>
    <x v="0"/>
    <x v="0"/>
    <x v="25"/>
    <x v="0"/>
    <x v="683"/>
    <d v="2015-04-13T00:00:00"/>
    <x v="0"/>
    <s v="No"/>
    <x v="25"/>
    <x v="0"/>
    <x v="0"/>
    <s v="Q2"/>
  </r>
  <r>
    <n v="1632421"/>
    <x v="4"/>
    <x v="3"/>
    <x v="8"/>
    <x v="13"/>
    <x v="0"/>
    <x v="39"/>
    <d v="2015-10-30T00:00:00"/>
    <x v="0"/>
    <s v="No"/>
    <x v="13"/>
    <x v="0"/>
    <x v="0"/>
    <s v="Q4"/>
  </r>
  <r>
    <n v="1945118"/>
    <x v="155"/>
    <x v="7"/>
    <x v="19"/>
    <x v="13"/>
    <x v="0"/>
    <x v="863"/>
    <d v="2016-05-27T00:00:00"/>
    <x v="0"/>
    <s v="No"/>
    <x v="13"/>
    <x v="0"/>
    <x v="2"/>
    <s v="Q2"/>
  </r>
  <r>
    <n v="1108963"/>
    <x v="8"/>
    <x v="0"/>
    <x v="0"/>
    <x v="28"/>
    <x v="0"/>
    <x v="1291"/>
    <d v="2014-08-11T00:00:00"/>
    <x v="0"/>
    <s v="Yes"/>
    <x v="28"/>
    <x v="0"/>
    <x v="1"/>
    <s v="Q3"/>
  </r>
  <r>
    <n v="1975437"/>
    <x v="125"/>
    <x v="5"/>
    <x v="12"/>
    <x v="9"/>
    <x v="1"/>
    <x v="568"/>
    <d v="2016-06-21T00:00:00"/>
    <x v="0"/>
    <s v="No"/>
    <x v="9"/>
    <x v="1"/>
    <x v="2"/>
    <s v="Q2"/>
  </r>
  <r>
    <n v="1794555"/>
    <x v="881"/>
    <x v="1"/>
    <x v="27"/>
    <x v="0"/>
    <x v="0"/>
    <x v="165"/>
    <d v="2016-02-18T00:00:00"/>
    <x v="0"/>
    <s v="No"/>
    <x v="0"/>
    <x v="0"/>
    <x v="2"/>
    <s v="Q1"/>
  </r>
  <r>
    <n v="1111939"/>
    <x v="33"/>
    <x v="4"/>
    <x v="26"/>
    <x v="15"/>
    <x v="0"/>
    <x v="615"/>
    <d v="2014-12-11T00:00:00"/>
    <x v="0"/>
    <s v="Yes"/>
    <x v="15"/>
    <x v="0"/>
    <x v="1"/>
    <s v="Q4"/>
  </r>
  <r>
    <n v="1488776"/>
    <x v="1005"/>
    <x v="6"/>
    <x v="46"/>
    <x v="28"/>
    <x v="0"/>
    <x v="397"/>
    <d v="2015-07-27T00:00:00"/>
    <x v="0"/>
    <s v="No"/>
    <x v="28"/>
    <x v="0"/>
    <x v="0"/>
    <s v="Q3"/>
  </r>
  <r>
    <n v="541837"/>
    <x v="8"/>
    <x v="5"/>
    <x v="12"/>
    <x v="7"/>
    <x v="0"/>
    <x v="589"/>
    <d v="2013-09-27T00:00:00"/>
    <x v="0"/>
    <s v="Yes"/>
    <x v="7"/>
    <x v="4"/>
    <x v="3"/>
    <s v="Q3"/>
  </r>
  <r>
    <n v="679250"/>
    <x v="713"/>
    <x v="1"/>
    <x v="13"/>
    <x v="7"/>
    <x v="0"/>
    <x v="498"/>
    <d v="2014-01-22T00:00:00"/>
    <x v="0"/>
    <s v="No"/>
    <x v="7"/>
    <x v="0"/>
    <x v="1"/>
    <s v="Q1"/>
  </r>
  <r>
    <n v="1575130"/>
    <x v="340"/>
    <x v="1"/>
    <x v="22"/>
    <x v="16"/>
    <x v="0"/>
    <x v="1040"/>
    <d v="2015-09-24T00:00:00"/>
    <x v="0"/>
    <s v="No"/>
    <x v="16"/>
    <x v="4"/>
    <x v="0"/>
    <s v="Q3"/>
  </r>
  <r>
    <n v="1205796"/>
    <x v="209"/>
    <x v="1"/>
    <x v="27"/>
    <x v="31"/>
    <x v="0"/>
    <x v="314"/>
    <d v="2015-01-23T00:00:00"/>
    <x v="1"/>
    <s v="No"/>
    <x v="31"/>
    <x v="0"/>
    <x v="0"/>
    <s v="Q1"/>
  </r>
  <r>
    <n v="1595908"/>
    <x v="754"/>
    <x v="7"/>
    <x v="21"/>
    <x v="7"/>
    <x v="0"/>
    <x v="67"/>
    <d v="2015-07-10T00:00:00"/>
    <x v="0"/>
    <s v="No"/>
    <x v="7"/>
    <x v="15"/>
    <x v="0"/>
    <s v="Q2"/>
  </r>
  <r>
    <n v="965823"/>
    <x v="28"/>
    <x v="5"/>
    <x v="9"/>
    <x v="0"/>
    <x v="0"/>
    <x v="1099"/>
    <d v="2014-02-08T00:00:00"/>
    <x v="0"/>
    <s v="No"/>
    <x v="0"/>
    <x v="0"/>
    <x v="1"/>
    <s v="Q1"/>
  </r>
  <r>
    <n v="1742369"/>
    <x v="51"/>
    <x v="4"/>
    <x v="26"/>
    <x v="15"/>
    <x v="1"/>
    <x v="162"/>
    <d v="2016-01-14T00:00:00"/>
    <x v="0"/>
    <s v="No"/>
    <x v="15"/>
    <x v="0"/>
    <x v="2"/>
    <s v="Q1"/>
  </r>
  <r>
    <n v="1850551"/>
    <x v="95"/>
    <x v="5"/>
    <x v="12"/>
    <x v="13"/>
    <x v="0"/>
    <x v="60"/>
    <d v="2016-03-25T00:00:00"/>
    <x v="0"/>
    <s v="Yes"/>
    <x v="13"/>
    <x v="0"/>
    <x v="2"/>
    <s v="Q1"/>
  </r>
  <r>
    <n v="376558"/>
    <x v="10"/>
    <x v="0"/>
    <x v="0"/>
    <x v="14"/>
    <x v="4"/>
    <x v="513"/>
    <d v="2013-09-04T00:00:00"/>
    <x v="0"/>
    <s v="No"/>
    <x v="14"/>
    <x v="13"/>
    <x v="3"/>
    <s v="Q3"/>
  </r>
  <r>
    <n v="887420"/>
    <x v="60"/>
    <x v="1"/>
    <x v="1"/>
    <x v="25"/>
    <x v="0"/>
    <x v="490"/>
    <d v="2014-09-06T00:00:00"/>
    <x v="0"/>
    <s v="No"/>
    <x v="25"/>
    <x v="0"/>
    <x v="1"/>
    <s v="Q3"/>
  </r>
  <r>
    <n v="1348630"/>
    <x v="9"/>
    <x v="3"/>
    <x v="8"/>
    <x v="35"/>
    <x v="0"/>
    <x v="226"/>
    <d v="2015-04-27T00:00:00"/>
    <x v="0"/>
    <s v="No"/>
    <x v="35"/>
    <x v="0"/>
    <x v="0"/>
    <s v="Q2"/>
  </r>
  <r>
    <n v="1584095"/>
    <x v="9"/>
    <x v="3"/>
    <x v="25"/>
    <x v="6"/>
    <x v="1"/>
    <x v="153"/>
    <d v="2015-10-20T00:00:00"/>
    <x v="0"/>
    <s v="No"/>
    <x v="6"/>
    <x v="50"/>
    <x v="0"/>
    <s v="Q3"/>
  </r>
  <r>
    <n v="1016156"/>
    <x v="28"/>
    <x v="7"/>
    <x v="19"/>
    <x v="8"/>
    <x v="0"/>
    <x v="224"/>
    <d v="2014-05-09T00:00:00"/>
    <x v="0"/>
    <s v="Yes"/>
    <x v="8"/>
    <x v="0"/>
    <x v="1"/>
    <s v="Q2"/>
  </r>
  <r>
    <n v="1071889"/>
    <x v="11"/>
    <x v="1"/>
    <x v="22"/>
    <x v="24"/>
    <x v="0"/>
    <x v="27"/>
    <d v="2014-10-15T00:00:00"/>
    <x v="0"/>
    <s v="No"/>
    <x v="24"/>
    <x v="0"/>
    <x v="1"/>
    <s v="Q4"/>
  </r>
  <r>
    <n v="1283510"/>
    <x v="35"/>
    <x v="0"/>
    <x v="0"/>
    <x v="10"/>
    <x v="0"/>
    <x v="1320"/>
    <d v="2015-03-20T00:00:00"/>
    <x v="0"/>
    <s v="No"/>
    <x v="10"/>
    <x v="2"/>
    <x v="0"/>
    <s v="Q1"/>
  </r>
  <r>
    <n v="947411"/>
    <x v="1"/>
    <x v="0"/>
    <x v="42"/>
    <x v="14"/>
    <x v="0"/>
    <x v="289"/>
    <d v="2014-07-25T00:00:00"/>
    <x v="0"/>
    <s v="No"/>
    <x v="14"/>
    <x v="9"/>
    <x v="1"/>
    <s v="Q3"/>
  </r>
  <r>
    <n v="1939512"/>
    <x v="9"/>
    <x v="3"/>
    <x v="8"/>
    <x v="13"/>
    <x v="0"/>
    <x v="399"/>
    <d v="2016-05-24T00:00:00"/>
    <x v="0"/>
    <s v="Yes"/>
    <x v="13"/>
    <x v="0"/>
    <x v="2"/>
    <s v="Q2"/>
  </r>
  <r>
    <n v="1363219"/>
    <x v="35"/>
    <x v="1"/>
    <x v="4"/>
    <x v="30"/>
    <x v="0"/>
    <x v="747"/>
    <d v="2015-06-05T00:00:00"/>
    <x v="0"/>
    <s v="No"/>
    <x v="30"/>
    <x v="0"/>
    <x v="0"/>
    <s v="Q2"/>
  </r>
  <r>
    <n v="1982848"/>
    <x v="8"/>
    <x v="5"/>
    <x v="15"/>
    <x v="35"/>
    <x v="0"/>
    <x v="24"/>
    <d v="2016-06-23T00:00:00"/>
    <x v="0"/>
    <s v="No"/>
    <x v="35"/>
    <x v="0"/>
    <x v="2"/>
    <s v="Q2"/>
  </r>
  <r>
    <n v="1705168"/>
    <x v="483"/>
    <x v="1"/>
    <x v="13"/>
    <x v="0"/>
    <x v="0"/>
    <x v="585"/>
    <d v="2015-12-17T00:00:00"/>
    <x v="0"/>
    <s v="No"/>
    <x v="0"/>
    <x v="0"/>
    <x v="0"/>
    <s v="Q4"/>
  </r>
  <r>
    <n v="221394"/>
    <x v="14"/>
    <x v="0"/>
    <x v="0"/>
    <x v="35"/>
    <x v="0"/>
    <x v="915"/>
    <d v="2013-03-01T00:00:00"/>
    <x v="0"/>
    <s v="Yes"/>
    <x v="35"/>
    <x v="0"/>
    <x v="3"/>
    <s v="Q1"/>
  </r>
  <r>
    <n v="1241406"/>
    <x v="51"/>
    <x v="2"/>
    <x v="31"/>
    <x v="32"/>
    <x v="0"/>
    <x v="813"/>
    <d v="2015-02-15T00:00:00"/>
    <x v="0"/>
    <s v="No"/>
    <x v="32"/>
    <x v="0"/>
    <x v="0"/>
    <s v="Q1"/>
  </r>
  <r>
    <n v="1356446"/>
    <x v="10"/>
    <x v="5"/>
    <x v="15"/>
    <x v="7"/>
    <x v="0"/>
    <x v="719"/>
    <d v="2015-01-05T00:00:00"/>
    <x v="0"/>
    <s v="No"/>
    <x v="7"/>
    <x v="0"/>
    <x v="0"/>
    <s v="Q1"/>
  </r>
  <r>
    <n v="1182664"/>
    <x v="10"/>
    <x v="5"/>
    <x v="9"/>
    <x v="9"/>
    <x v="4"/>
    <x v="146"/>
    <d v="2015-07-01T00:00:00"/>
    <x v="0"/>
    <s v="Yes"/>
    <x v="9"/>
    <x v="15"/>
    <x v="0"/>
    <s v="Q2"/>
  </r>
  <r>
    <n v="2010258"/>
    <x v="82"/>
    <x v="1"/>
    <x v="1"/>
    <x v="20"/>
    <x v="0"/>
    <x v="658"/>
    <d v="2016-07-13T00:00:00"/>
    <x v="0"/>
    <s v="No"/>
    <x v="20"/>
    <x v="0"/>
    <x v="2"/>
    <s v="Q3"/>
  </r>
  <r>
    <n v="2147620"/>
    <x v="20"/>
    <x v="0"/>
    <x v="5"/>
    <x v="7"/>
    <x v="0"/>
    <x v="1359"/>
    <d v="2016-05-10T00:00:00"/>
    <x v="0"/>
    <s v="Yes"/>
    <x v="7"/>
    <x v="0"/>
    <x v="2"/>
    <s v="Q2"/>
  </r>
  <r>
    <n v="629817"/>
    <x v="33"/>
    <x v="4"/>
    <x v="19"/>
    <x v="14"/>
    <x v="3"/>
    <x v="859"/>
    <d v="2013-12-16T00:00:00"/>
    <x v="0"/>
    <s v="No"/>
    <x v="14"/>
    <x v="29"/>
    <x v="3"/>
    <s v="Q4"/>
  </r>
  <r>
    <n v="540372"/>
    <x v="16"/>
    <x v="2"/>
    <x v="17"/>
    <x v="7"/>
    <x v="0"/>
    <x v="57"/>
    <d v="2013-09-24T00:00:00"/>
    <x v="0"/>
    <s v="No"/>
    <x v="7"/>
    <x v="0"/>
    <x v="3"/>
    <s v="Q3"/>
  </r>
  <r>
    <n v="1841565"/>
    <x v="14"/>
    <x v="0"/>
    <x v="42"/>
    <x v="9"/>
    <x v="0"/>
    <x v="943"/>
    <d v="2016-03-21T00:00:00"/>
    <x v="0"/>
    <s v="No"/>
    <x v="9"/>
    <x v="0"/>
    <x v="2"/>
    <s v="Q1"/>
  </r>
  <r>
    <n v="806563"/>
    <x v="88"/>
    <x v="1"/>
    <x v="4"/>
    <x v="52"/>
    <x v="0"/>
    <x v="1362"/>
    <d v="2014-04-13T00:00:00"/>
    <x v="0"/>
    <s v="No"/>
    <x v="50"/>
    <x v="0"/>
    <x v="1"/>
    <s v="Q2"/>
  </r>
  <r>
    <n v="440722"/>
    <x v="1"/>
    <x v="0"/>
    <x v="0"/>
    <x v="9"/>
    <x v="0"/>
    <x v="838"/>
    <d v="2013-06-25T00:00:00"/>
    <x v="0"/>
    <s v="No"/>
    <x v="9"/>
    <x v="1"/>
    <x v="3"/>
    <s v="Q2"/>
  </r>
  <r>
    <n v="1679846"/>
    <x v="62"/>
    <x v="2"/>
    <x v="35"/>
    <x v="5"/>
    <x v="0"/>
    <x v="802"/>
    <d v="2015-02-12T00:00:00"/>
    <x v="0"/>
    <s v="No"/>
    <x v="5"/>
    <x v="0"/>
    <x v="0"/>
    <s v="Q1"/>
  </r>
  <r>
    <n v="1485753"/>
    <x v="23"/>
    <x v="9"/>
    <x v="50"/>
    <x v="14"/>
    <x v="0"/>
    <x v="119"/>
    <d v="2015-07-24T00:00:00"/>
    <x v="0"/>
    <s v="No"/>
    <x v="14"/>
    <x v="0"/>
    <x v="0"/>
    <s v="Q3"/>
  </r>
  <r>
    <n v="1728981"/>
    <x v="367"/>
    <x v="2"/>
    <x v="24"/>
    <x v="13"/>
    <x v="0"/>
    <x v="618"/>
    <d v="2016-08-01T00:00:00"/>
    <x v="0"/>
    <s v="No"/>
    <x v="13"/>
    <x v="20"/>
    <x v="2"/>
    <s v="Q2"/>
  </r>
  <r>
    <n v="2044302"/>
    <x v="860"/>
    <x v="7"/>
    <x v="21"/>
    <x v="7"/>
    <x v="0"/>
    <x v="652"/>
    <d v="2016-04-08T00:00:00"/>
    <x v="0"/>
    <s v="Yes"/>
    <x v="7"/>
    <x v="0"/>
    <x v="2"/>
    <s v="Q2"/>
  </r>
  <r>
    <n v="1170358"/>
    <x v="35"/>
    <x v="0"/>
    <x v="0"/>
    <x v="10"/>
    <x v="0"/>
    <x v="424"/>
    <d v="2014-12-24T00:00:00"/>
    <x v="0"/>
    <s v="Yes"/>
    <x v="10"/>
    <x v="0"/>
    <x v="1"/>
    <s v="Q4"/>
  </r>
  <r>
    <n v="1292842"/>
    <x v="5"/>
    <x v="1"/>
    <x v="22"/>
    <x v="13"/>
    <x v="1"/>
    <x v="458"/>
    <d v="2015-03-26T00:00:00"/>
    <x v="0"/>
    <s v="No"/>
    <x v="13"/>
    <x v="19"/>
    <x v="0"/>
    <s v="Q1"/>
  </r>
  <r>
    <n v="2059914"/>
    <x v="19"/>
    <x v="5"/>
    <x v="14"/>
    <x v="27"/>
    <x v="0"/>
    <x v="18"/>
    <d v="2016-11-08T00:00:00"/>
    <x v="1"/>
    <s v="No"/>
    <x v="27"/>
    <x v="0"/>
    <x v="2"/>
    <s v="Q4"/>
  </r>
  <r>
    <n v="644273"/>
    <x v="19"/>
    <x v="5"/>
    <x v="15"/>
    <x v="0"/>
    <x v="0"/>
    <x v="1260"/>
    <d v="2013-12-30T00:00:00"/>
    <x v="0"/>
    <s v="Yes"/>
    <x v="0"/>
    <x v="19"/>
    <x v="3"/>
    <s v="Q4"/>
  </r>
  <r>
    <n v="1958045"/>
    <x v="60"/>
    <x v="1"/>
    <x v="22"/>
    <x v="13"/>
    <x v="0"/>
    <x v="69"/>
    <d v="2016-07-06T00:00:00"/>
    <x v="0"/>
    <s v="Yes"/>
    <x v="13"/>
    <x v="0"/>
    <x v="2"/>
    <s v="Q3"/>
  </r>
  <r>
    <n v="1801115"/>
    <x v="20"/>
    <x v="0"/>
    <x v="0"/>
    <x v="26"/>
    <x v="1"/>
    <x v="482"/>
    <d v="2016-02-26T00:00:00"/>
    <x v="0"/>
    <s v="No"/>
    <x v="26"/>
    <x v="4"/>
    <x v="2"/>
    <s v="Q1"/>
  </r>
  <r>
    <n v="1968334"/>
    <x v="95"/>
    <x v="2"/>
    <x v="24"/>
    <x v="40"/>
    <x v="0"/>
    <x v="466"/>
    <d v="2016-06-14T00:00:00"/>
    <x v="0"/>
    <s v="No"/>
    <x v="40"/>
    <x v="0"/>
    <x v="2"/>
    <s v="Q2"/>
  </r>
  <r>
    <n v="866624"/>
    <x v="10"/>
    <x v="5"/>
    <x v="15"/>
    <x v="25"/>
    <x v="3"/>
    <x v="304"/>
    <d v="2014-05-28T00:00:00"/>
    <x v="0"/>
    <s v="No"/>
    <x v="25"/>
    <x v="2"/>
    <x v="1"/>
    <s v="Q2"/>
  </r>
  <r>
    <n v="1159925"/>
    <x v="1"/>
    <x v="0"/>
    <x v="5"/>
    <x v="1"/>
    <x v="2"/>
    <x v="451"/>
    <d v="2014-12-18T00:00:00"/>
    <x v="0"/>
    <s v="No"/>
    <x v="1"/>
    <x v="1"/>
    <x v="1"/>
    <s v="Q4"/>
  </r>
  <r>
    <n v="1591607"/>
    <x v="232"/>
    <x v="1"/>
    <x v="4"/>
    <x v="20"/>
    <x v="0"/>
    <x v="1230"/>
    <d v="2015-03-10T00:00:00"/>
    <x v="0"/>
    <s v="No"/>
    <x v="20"/>
    <x v="0"/>
    <x v="0"/>
    <s v="Q1"/>
  </r>
  <r>
    <n v="1077259"/>
    <x v="45"/>
    <x v="2"/>
    <x v="57"/>
    <x v="1"/>
    <x v="0"/>
    <x v="648"/>
    <d v="2014-10-24T00:00:00"/>
    <x v="0"/>
    <s v="No"/>
    <x v="1"/>
    <x v="6"/>
    <x v="1"/>
    <s v="Q4"/>
  </r>
  <r>
    <n v="1086638"/>
    <x v="14"/>
    <x v="2"/>
    <x v="17"/>
    <x v="24"/>
    <x v="0"/>
    <x v="1296"/>
    <d v="2014-10-25T00:00:00"/>
    <x v="0"/>
    <s v="No"/>
    <x v="24"/>
    <x v="0"/>
    <x v="1"/>
    <s v="Q4"/>
  </r>
  <r>
    <n v="860524"/>
    <x v="1006"/>
    <x v="1"/>
    <x v="22"/>
    <x v="24"/>
    <x v="3"/>
    <x v="172"/>
    <d v="2014-05-21T00:00:00"/>
    <x v="0"/>
    <s v="No"/>
    <x v="24"/>
    <x v="1"/>
    <x v="1"/>
    <s v="Q2"/>
  </r>
  <r>
    <n v="1825899"/>
    <x v="95"/>
    <x v="0"/>
    <x v="0"/>
    <x v="13"/>
    <x v="0"/>
    <x v="1100"/>
    <d v="2016-10-03T00:00:00"/>
    <x v="0"/>
    <s v="No"/>
    <x v="13"/>
    <x v="0"/>
    <x v="2"/>
    <s v="Q4"/>
  </r>
  <r>
    <n v="986257"/>
    <x v="18"/>
    <x v="0"/>
    <x v="0"/>
    <x v="38"/>
    <x v="2"/>
    <x v="1028"/>
    <d v="2014-08-19T00:00:00"/>
    <x v="0"/>
    <s v="No"/>
    <x v="38"/>
    <x v="6"/>
    <x v="1"/>
    <s v="Q3"/>
  </r>
  <r>
    <n v="1069748"/>
    <x v="33"/>
    <x v="4"/>
    <x v="6"/>
    <x v="7"/>
    <x v="0"/>
    <x v="1122"/>
    <d v="2014-10-14T00:00:00"/>
    <x v="0"/>
    <s v="No"/>
    <x v="7"/>
    <x v="0"/>
    <x v="1"/>
    <s v="Q4"/>
  </r>
  <r>
    <n v="356035"/>
    <x v="19"/>
    <x v="5"/>
    <x v="9"/>
    <x v="1"/>
    <x v="1"/>
    <x v="663"/>
    <d v="2013-03-18T00:00:00"/>
    <x v="0"/>
    <s v="No"/>
    <x v="1"/>
    <x v="9"/>
    <x v="3"/>
    <s v="Q1"/>
  </r>
  <r>
    <n v="1111502"/>
    <x v="19"/>
    <x v="0"/>
    <x v="42"/>
    <x v="18"/>
    <x v="0"/>
    <x v="197"/>
    <d v="2014-11-11T00:00:00"/>
    <x v="0"/>
    <s v="No"/>
    <x v="18"/>
    <x v="0"/>
    <x v="1"/>
    <s v="Q4"/>
  </r>
  <r>
    <n v="1452732"/>
    <x v="16"/>
    <x v="7"/>
    <x v="21"/>
    <x v="1"/>
    <x v="0"/>
    <x v="196"/>
    <d v="2015-09-07T00:00:00"/>
    <x v="0"/>
    <s v="No"/>
    <x v="1"/>
    <x v="20"/>
    <x v="0"/>
    <s v="Q2"/>
  </r>
  <r>
    <n v="712839"/>
    <x v="62"/>
    <x v="5"/>
    <x v="12"/>
    <x v="9"/>
    <x v="2"/>
    <x v="400"/>
    <d v="2014-02-21T00:00:00"/>
    <x v="0"/>
    <s v="No"/>
    <x v="9"/>
    <x v="10"/>
    <x v="1"/>
    <s v="Q1"/>
  </r>
  <r>
    <n v="657262"/>
    <x v="17"/>
    <x v="3"/>
    <x v="8"/>
    <x v="13"/>
    <x v="0"/>
    <x v="861"/>
    <d v="2014-07-01T00:00:00"/>
    <x v="0"/>
    <s v="Yes"/>
    <x v="13"/>
    <x v="0"/>
    <x v="1"/>
    <s v="Q3"/>
  </r>
  <r>
    <n v="1127909"/>
    <x v="19"/>
    <x v="0"/>
    <x v="0"/>
    <x v="28"/>
    <x v="1"/>
    <x v="89"/>
    <d v="2014-11-24T00:00:00"/>
    <x v="0"/>
    <s v="Yes"/>
    <x v="28"/>
    <x v="2"/>
    <x v="1"/>
    <s v="Q4"/>
  </r>
  <r>
    <n v="708069"/>
    <x v="168"/>
    <x v="5"/>
    <x v="12"/>
    <x v="20"/>
    <x v="0"/>
    <x v="657"/>
    <d v="2014-11-02T00:00:00"/>
    <x v="0"/>
    <s v="No"/>
    <x v="20"/>
    <x v="0"/>
    <x v="1"/>
    <s v="Q4"/>
  </r>
  <r>
    <n v="812180"/>
    <x v="10"/>
    <x v="5"/>
    <x v="14"/>
    <x v="7"/>
    <x v="0"/>
    <x v="179"/>
    <d v="2014-04-22T00:00:00"/>
    <x v="0"/>
    <s v="No"/>
    <x v="7"/>
    <x v="19"/>
    <x v="1"/>
    <s v="Q2"/>
  </r>
  <r>
    <n v="838723"/>
    <x v="117"/>
    <x v="0"/>
    <x v="0"/>
    <x v="8"/>
    <x v="0"/>
    <x v="765"/>
    <d v="2014-05-05T00:00:00"/>
    <x v="0"/>
    <s v="No"/>
    <x v="8"/>
    <x v="0"/>
    <x v="1"/>
    <s v="Q2"/>
  </r>
  <r>
    <n v="978622"/>
    <x v="21"/>
    <x v="2"/>
    <x v="30"/>
    <x v="8"/>
    <x v="0"/>
    <x v="460"/>
    <d v="2014-11-08T00:00:00"/>
    <x v="0"/>
    <s v="No"/>
    <x v="8"/>
    <x v="0"/>
    <x v="1"/>
    <s v="Q4"/>
  </r>
  <r>
    <n v="1649795"/>
    <x v="1"/>
    <x v="0"/>
    <x v="0"/>
    <x v="21"/>
    <x v="1"/>
    <x v="362"/>
    <d v="2015-11-13T00:00:00"/>
    <x v="0"/>
    <s v="No"/>
    <x v="21"/>
    <x v="33"/>
    <x v="0"/>
    <s v="Q4"/>
  </r>
  <r>
    <n v="1826918"/>
    <x v="9"/>
    <x v="3"/>
    <x v="3"/>
    <x v="7"/>
    <x v="0"/>
    <x v="1100"/>
    <d v="2016-10-03T00:00:00"/>
    <x v="0"/>
    <s v="No"/>
    <x v="7"/>
    <x v="0"/>
    <x v="2"/>
    <s v="Q4"/>
  </r>
  <r>
    <n v="1872609"/>
    <x v="933"/>
    <x v="5"/>
    <x v="12"/>
    <x v="14"/>
    <x v="0"/>
    <x v="189"/>
    <d v="2016-11-04T00:00:00"/>
    <x v="0"/>
    <s v="Yes"/>
    <x v="14"/>
    <x v="13"/>
    <x v="2"/>
    <s v="Q4"/>
  </r>
  <r>
    <n v="1111709"/>
    <x v="14"/>
    <x v="2"/>
    <x v="2"/>
    <x v="26"/>
    <x v="0"/>
    <x v="197"/>
    <d v="2014-11-11T00:00:00"/>
    <x v="0"/>
    <s v="Yes"/>
    <x v="26"/>
    <x v="0"/>
    <x v="1"/>
    <s v="Q4"/>
  </r>
  <r>
    <n v="1640653"/>
    <x v="62"/>
    <x v="5"/>
    <x v="12"/>
    <x v="7"/>
    <x v="3"/>
    <x v="206"/>
    <d v="2015-05-11T00:00:00"/>
    <x v="0"/>
    <s v="No"/>
    <x v="7"/>
    <x v="15"/>
    <x v="0"/>
    <s v="Q2"/>
  </r>
  <r>
    <n v="1993306"/>
    <x v="17"/>
    <x v="3"/>
    <x v="3"/>
    <x v="18"/>
    <x v="0"/>
    <x v="15"/>
    <d v="2016-06-30T00:00:00"/>
    <x v="0"/>
    <s v="No"/>
    <x v="18"/>
    <x v="0"/>
    <x v="2"/>
    <s v="Q2"/>
  </r>
  <r>
    <n v="2037737"/>
    <x v="0"/>
    <x v="0"/>
    <x v="0"/>
    <x v="5"/>
    <x v="0"/>
    <x v="1116"/>
    <d v="2016-07-29T00:00:00"/>
    <x v="0"/>
    <s v="No"/>
    <x v="5"/>
    <x v="0"/>
    <x v="2"/>
    <s v="Q3"/>
  </r>
  <r>
    <n v="1159989"/>
    <x v="288"/>
    <x v="5"/>
    <x v="9"/>
    <x v="0"/>
    <x v="0"/>
    <x v="576"/>
    <d v="2014-12-16T00:00:00"/>
    <x v="0"/>
    <s v="Yes"/>
    <x v="0"/>
    <x v="0"/>
    <x v="1"/>
    <s v="Q4"/>
  </r>
  <r>
    <n v="1106068"/>
    <x v="88"/>
    <x v="7"/>
    <x v="21"/>
    <x v="13"/>
    <x v="0"/>
    <x v="805"/>
    <d v="2014-06-11T00:00:00"/>
    <x v="0"/>
    <s v="Yes"/>
    <x v="13"/>
    <x v="0"/>
    <x v="1"/>
    <s v="Q2"/>
  </r>
  <r>
    <n v="1959255"/>
    <x v="229"/>
    <x v="1"/>
    <x v="22"/>
    <x v="13"/>
    <x v="0"/>
    <x v="871"/>
    <d v="2016-08-06T00:00:00"/>
    <x v="0"/>
    <s v="Yes"/>
    <x v="13"/>
    <x v="0"/>
    <x v="2"/>
    <s v="Q3"/>
  </r>
  <r>
    <n v="1795189"/>
    <x v="22"/>
    <x v="5"/>
    <x v="15"/>
    <x v="25"/>
    <x v="1"/>
    <x v="480"/>
    <d v="2016-02-24T00:00:00"/>
    <x v="0"/>
    <s v="No"/>
    <x v="25"/>
    <x v="2"/>
    <x v="2"/>
    <s v="Q1"/>
  </r>
  <r>
    <n v="461538"/>
    <x v="1007"/>
    <x v="0"/>
    <x v="5"/>
    <x v="13"/>
    <x v="0"/>
    <x v="390"/>
    <d v="2013-07-24T00:00:00"/>
    <x v="0"/>
    <s v="No"/>
    <x v="13"/>
    <x v="2"/>
    <x v="3"/>
    <s v="Q3"/>
  </r>
  <r>
    <n v="416297"/>
    <x v="10"/>
    <x v="2"/>
    <x v="38"/>
    <x v="5"/>
    <x v="0"/>
    <x v="912"/>
    <d v="2013-05-24T00:00:00"/>
    <x v="0"/>
    <s v="Yes"/>
    <x v="5"/>
    <x v="0"/>
    <x v="3"/>
    <s v="Q2"/>
  </r>
  <r>
    <n v="378154"/>
    <x v="1"/>
    <x v="0"/>
    <x v="0"/>
    <x v="13"/>
    <x v="1"/>
    <x v="902"/>
    <d v="2013-10-04T00:00:00"/>
    <x v="0"/>
    <s v="No"/>
    <x v="13"/>
    <x v="15"/>
    <x v="3"/>
    <s v="Q3"/>
  </r>
  <r>
    <n v="1604195"/>
    <x v="14"/>
    <x v="5"/>
    <x v="12"/>
    <x v="35"/>
    <x v="3"/>
    <x v="100"/>
    <d v="2015-10-15T00:00:00"/>
    <x v="0"/>
    <s v="No"/>
    <x v="35"/>
    <x v="4"/>
    <x v="0"/>
    <s v="Q4"/>
  </r>
  <r>
    <n v="535069"/>
    <x v="9"/>
    <x v="3"/>
    <x v="8"/>
    <x v="1"/>
    <x v="0"/>
    <x v="773"/>
    <d v="2013-09-19T00:00:00"/>
    <x v="0"/>
    <s v="No"/>
    <x v="1"/>
    <x v="0"/>
    <x v="3"/>
    <s v="Q3"/>
  </r>
  <r>
    <n v="1252776"/>
    <x v="912"/>
    <x v="0"/>
    <x v="0"/>
    <x v="4"/>
    <x v="0"/>
    <x v="710"/>
    <d v="2015-02-23T00:00:00"/>
    <x v="0"/>
    <s v="No"/>
    <x v="4"/>
    <x v="0"/>
    <x v="0"/>
    <s v="Q1"/>
  </r>
  <r>
    <n v="797119"/>
    <x v="642"/>
    <x v="1"/>
    <x v="4"/>
    <x v="7"/>
    <x v="0"/>
    <x v="269"/>
    <d v="2014-10-04T00:00:00"/>
    <x v="0"/>
    <s v="No"/>
    <x v="7"/>
    <x v="20"/>
    <x v="1"/>
    <s v="Q3"/>
  </r>
  <r>
    <n v="1886499"/>
    <x v="21"/>
    <x v="2"/>
    <x v="31"/>
    <x v="24"/>
    <x v="0"/>
    <x v="508"/>
    <d v="2016-04-19T00:00:00"/>
    <x v="0"/>
    <s v="No"/>
    <x v="24"/>
    <x v="0"/>
    <x v="2"/>
    <s v="Q2"/>
  </r>
  <r>
    <n v="467815"/>
    <x v="10"/>
    <x v="5"/>
    <x v="9"/>
    <x v="4"/>
    <x v="0"/>
    <x v="292"/>
    <d v="2013-07-29T00:00:00"/>
    <x v="0"/>
    <s v="No"/>
    <x v="4"/>
    <x v="9"/>
    <x v="3"/>
    <s v="Q3"/>
  </r>
  <r>
    <n v="1729544"/>
    <x v="233"/>
    <x v="1"/>
    <x v="27"/>
    <x v="41"/>
    <x v="0"/>
    <x v="225"/>
    <d v="2016-06-01T00:00:00"/>
    <x v="0"/>
    <s v="Yes"/>
    <x v="41"/>
    <x v="0"/>
    <x v="2"/>
    <s v="Q2"/>
  </r>
  <r>
    <n v="1481162"/>
    <x v="1"/>
    <x v="0"/>
    <x v="0"/>
    <x v="4"/>
    <x v="0"/>
    <x v="297"/>
    <d v="2015-07-22T00:00:00"/>
    <x v="0"/>
    <s v="Yes"/>
    <x v="4"/>
    <x v="0"/>
    <x v="0"/>
    <s v="Q3"/>
  </r>
  <r>
    <n v="1098100"/>
    <x v="5"/>
    <x v="1"/>
    <x v="22"/>
    <x v="40"/>
    <x v="0"/>
    <x v="1031"/>
    <d v="2014-06-11T00:00:00"/>
    <x v="0"/>
    <s v="No"/>
    <x v="40"/>
    <x v="20"/>
    <x v="1"/>
    <s v="Q1"/>
  </r>
  <r>
    <n v="447940"/>
    <x v="16"/>
    <x v="2"/>
    <x v="54"/>
    <x v="22"/>
    <x v="1"/>
    <x v="1074"/>
    <d v="2013-05-07T00:00:00"/>
    <x v="0"/>
    <s v="No"/>
    <x v="22"/>
    <x v="37"/>
    <x v="3"/>
    <s v="Q1"/>
  </r>
  <r>
    <n v="1829604"/>
    <x v="25"/>
    <x v="1"/>
    <x v="4"/>
    <x v="10"/>
    <x v="0"/>
    <x v="1049"/>
    <d v="2016-12-03T00:00:00"/>
    <x v="0"/>
    <s v="Yes"/>
    <x v="10"/>
    <x v="0"/>
    <x v="2"/>
    <s v="Q4"/>
  </r>
  <r>
    <n v="1706701"/>
    <x v="8"/>
    <x v="0"/>
    <x v="0"/>
    <x v="9"/>
    <x v="0"/>
    <x v="585"/>
    <d v="2015-12-18T00:00:00"/>
    <x v="0"/>
    <s v="No"/>
    <x v="9"/>
    <x v="1"/>
    <x v="0"/>
    <s v="Q4"/>
  </r>
  <r>
    <n v="543480"/>
    <x v="4"/>
    <x v="3"/>
    <x v="25"/>
    <x v="0"/>
    <x v="0"/>
    <x v="614"/>
    <d v="2013-09-26T00:00:00"/>
    <x v="0"/>
    <s v="No"/>
    <x v="0"/>
    <x v="0"/>
    <x v="3"/>
    <s v="Q3"/>
  </r>
  <r>
    <n v="367268"/>
    <x v="16"/>
    <x v="2"/>
    <x v="54"/>
    <x v="35"/>
    <x v="0"/>
    <x v="1166"/>
    <d v="2013-03-27T00:00:00"/>
    <x v="0"/>
    <s v="Yes"/>
    <x v="35"/>
    <x v="0"/>
    <x v="3"/>
    <s v="Q1"/>
  </r>
  <r>
    <n v="1565718"/>
    <x v="51"/>
    <x v="1"/>
    <x v="13"/>
    <x v="7"/>
    <x v="0"/>
    <x v="391"/>
    <d v="2015-09-15T00:00:00"/>
    <x v="0"/>
    <s v="Yes"/>
    <x v="7"/>
    <x v="0"/>
    <x v="0"/>
    <s v="Q3"/>
  </r>
  <r>
    <n v="879319"/>
    <x v="25"/>
    <x v="2"/>
    <x v="62"/>
    <x v="7"/>
    <x v="0"/>
    <x v="265"/>
    <d v="2014-03-06T00:00:00"/>
    <x v="0"/>
    <s v="No"/>
    <x v="7"/>
    <x v="0"/>
    <x v="1"/>
    <s v="Q1"/>
  </r>
  <r>
    <n v="428851"/>
    <x v="22"/>
    <x v="0"/>
    <x v="0"/>
    <x v="20"/>
    <x v="0"/>
    <x v="509"/>
    <d v="2013-12-06T00:00:00"/>
    <x v="0"/>
    <s v="No"/>
    <x v="20"/>
    <x v="15"/>
    <x v="3"/>
    <s v="Q4"/>
  </r>
  <r>
    <n v="1893396"/>
    <x v="9"/>
    <x v="3"/>
    <x v="25"/>
    <x v="52"/>
    <x v="0"/>
    <x v="1363"/>
    <d v="2016-04-24T00:00:00"/>
    <x v="0"/>
    <s v="No"/>
    <x v="50"/>
    <x v="0"/>
    <x v="2"/>
    <s v="Q2"/>
  </r>
  <r>
    <n v="673989"/>
    <x v="1008"/>
    <x v="4"/>
    <x v="6"/>
    <x v="0"/>
    <x v="0"/>
    <x v="1124"/>
    <d v="2014-01-18T00:00:00"/>
    <x v="0"/>
    <s v="Yes"/>
    <x v="0"/>
    <x v="0"/>
    <x v="1"/>
    <s v="Q1"/>
  </r>
  <r>
    <n v="1047030"/>
    <x v="8"/>
    <x v="0"/>
    <x v="0"/>
    <x v="25"/>
    <x v="0"/>
    <x v="359"/>
    <d v="2014-09-26T00:00:00"/>
    <x v="0"/>
    <s v="Yes"/>
    <x v="25"/>
    <x v="0"/>
    <x v="1"/>
    <s v="Q3"/>
  </r>
  <r>
    <n v="1411465"/>
    <x v="223"/>
    <x v="1"/>
    <x v="1"/>
    <x v="47"/>
    <x v="0"/>
    <x v="794"/>
    <d v="2015-08-06T00:00:00"/>
    <x v="0"/>
    <s v="Yes"/>
    <x v="46"/>
    <x v="0"/>
    <x v="0"/>
    <s v="Q3"/>
  </r>
  <r>
    <n v="2021970"/>
    <x v="563"/>
    <x v="1"/>
    <x v="22"/>
    <x v="17"/>
    <x v="0"/>
    <x v="214"/>
    <d v="2016-07-20T00:00:00"/>
    <x v="0"/>
    <s v="Yes"/>
    <x v="17"/>
    <x v="0"/>
    <x v="2"/>
    <s v="Q3"/>
  </r>
  <r>
    <n v="1336103"/>
    <x v="10"/>
    <x v="0"/>
    <x v="0"/>
    <x v="3"/>
    <x v="0"/>
    <x v="1123"/>
    <d v="2015-04-18T00:00:00"/>
    <x v="0"/>
    <s v="No"/>
    <x v="3"/>
    <x v="0"/>
    <x v="0"/>
    <s v="Q2"/>
  </r>
  <r>
    <n v="1861463"/>
    <x v="39"/>
    <x v="1"/>
    <x v="22"/>
    <x v="5"/>
    <x v="0"/>
    <x v="1217"/>
    <d v="2016-02-04T00:00:00"/>
    <x v="0"/>
    <s v="No"/>
    <x v="5"/>
    <x v="0"/>
    <x v="2"/>
    <s v="Q1"/>
  </r>
  <r>
    <n v="1215836"/>
    <x v="1"/>
    <x v="0"/>
    <x v="37"/>
    <x v="32"/>
    <x v="0"/>
    <x v="851"/>
    <d v="2015-01-29T00:00:00"/>
    <x v="0"/>
    <s v="Yes"/>
    <x v="32"/>
    <x v="0"/>
    <x v="0"/>
    <s v="Q1"/>
  </r>
  <r>
    <n v="397017"/>
    <x v="259"/>
    <x v="7"/>
    <x v="39"/>
    <x v="20"/>
    <x v="1"/>
    <x v="879"/>
    <d v="2013-02-05T00:00:00"/>
    <x v="0"/>
    <s v="No"/>
    <x v="20"/>
    <x v="0"/>
    <x v="3"/>
    <s v="Q1"/>
  </r>
  <r>
    <n v="1882414"/>
    <x v="16"/>
    <x v="2"/>
    <x v="34"/>
    <x v="1"/>
    <x v="0"/>
    <x v="1073"/>
    <d v="2016-04-16T00:00:00"/>
    <x v="0"/>
    <s v="No"/>
    <x v="1"/>
    <x v="0"/>
    <x v="2"/>
    <s v="Q2"/>
  </r>
  <r>
    <n v="452395"/>
    <x v="19"/>
    <x v="5"/>
    <x v="12"/>
    <x v="7"/>
    <x v="0"/>
    <x v="1148"/>
    <d v="2013-11-07T00:00:00"/>
    <x v="0"/>
    <s v="No"/>
    <x v="7"/>
    <x v="18"/>
    <x v="3"/>
    <s v="Q3"/>
  </r>
  <r>
    <n v="1795141"/>
    <x v="1"/>
    <x v="0"/>
    <x v="0"/>
    <x v="0"/>
    <x v="0"/>
    <x v="480"/>
    <d v="2016-02-19T00:00:00"/>
    <x v="0"/>
    <s v="No"/>
    <x v="0"/>
    <x v="0"/>
    <x v="2"/>
    <s v="Q1"/>
  </r>
  <r>
    <n v="1334413"/>
    <x v="980"/>
    <x v="0"/>
    <x v="5"/>
    <x v="7"/>
    <x v="0"/>
    <x v="1072"/>
    <d v="2015-04-17T00:00:00"/>
    <x v="0"/>
    <s v="No"/>
    <x v="7"/>
    <x v="0"/>
    <x v="0"/>
    <s v="Q2"/>
  </r>
  <r>
    <n v="318693"/>
    <x v="28"/>
    <x v="5"/>
    <x v="15"/>
    <x v="0"/>
    <x v="1"/>
    <x v="583"/>
    <d v="2013-02-19T00:00:00"/>
    <x v="0"/>
    <s v="No"/>
    <x v="0"/>
    <x v="9"/>
    <x v="3"/>
    <s v="Q1"/>
  </r>
  <r>
    <n v="503304"/>
    <x v="28"/>
    <x v="5"/>
    <x v="9"/>
    <x v="24"/>
    <x v="0"/>
    <x v="128"/>
    <d v="2013-08-26T00:00:00"/>
    <x v="0"/>
    <s v="No"/>
    <x v="24"/>
    <x v="4"/>
    <x v="3"/>
    <s v="Q3"/>
  </r>
  <r>
    <n v="1799886"/>
    <x v="3"/>
    <x v="2"/>
    <x v="57"/>
    <x v="21"/>
    <x v="0"/>
    <x v="459"/>
    <d v="2016-02-23T00:00:00"/>
    <x v="0"/>
    <s v="No"/>
    <x v="21"/>
    <x v="0"/>
    <x v="2"/>
    <s v="Q1"/>
  </r>
  <r>
    <n v="963634"/>
    <x v="604"/>
    <x v="1"/>
    <x v="1"/>
    <x v="7"/>
    <x v="0"/>
    <x v="1298"/>
    <d v="2014-07-31T00:00:00"/>
    <x v="0"/>
    <s v="No"/>
    <x v="7"/>
    <x v="0"/>
    <x v="1"/>
    <s v="Q3"/>
  </r>
  <r>
    <n v="717716"/>
    <x v="313"/>
    <x v="1"/>
    <x v="27"/>
    <x v="13"/>
    <x v="0"/>
    <x v="395"/>
    <d v="2014-02-18T00:00:00"/>
    <x v="0"/>
    <s v="No"/>
    <x v="13"/>
    <x v="0"/>
    <x v="1"/>
    <s v="Q1"/>
  </r>
  <r>
    <n v="864100"/>
    <x v="20"/>
    <x v="7"/>
    <x v="21"/>
    <x v="10"/>
    <x v="0"/>
    <x v="537"/>
    <d v="2014-05-22T00:00:00"/>
    <x v="0"/>
    <s v="No"/>
    <x v="10"/>
    <x v="0"/>
    <x v="1"/>
    <s v="Q2"/>
  </r>
  <r>
    <n v="1768679"/>
    <x v="893"/>
    <x v="4"/>
    <x v="6"/>
    <x v="9"/>
    <x v="0"/>
    <x v="523"/>
    <d v="2016-02-02T00:00:00"/>
    <x v="0"/>
    <s v="No"/>
    <x v="9"/>
    <x v="0"/>
    <x v="2"/>
    <s v="Q1"/>
  </r>
  <r>
    <n v="422274"/>
    <x v="6"/>
    <x v="5"/>
    <x v="9"/>
    <x v="0"/>
    <x v="0"/>
    <x v="667"/>
    <d v="2013-03-06T00:00:00"/>
    <x v="0"/>
    <s v="No"/>
    <x v="0"/>
    <x v="27"/>
    <x v="3"/>
    <s v="Q1"/>
  </r>
  <r>
    <n v="685320"/>
    <x v="19"/>
    <x v="2"/>
    <x v="31"/>
    <x v="7"/>
    <x v="3"/>
    <x v="461"/>
    <d v="2014-04-02T00:00:00"/>
    <x v="0"/>
    <s v="No"/>
    <x v="7"/>
    <x v="31"/>
    <x v="1"/>
    <s v="Q1"/>
  </r>
  <r>
    <n v="1331784"/>
    <x v="90"/>
    <x v="1"/>
    <x v="1"/>
    <x v="8"/>
    <x v="0"/>
    <x v="47"/>
    <d v="2015-04-17T00:00:00"/>
    <x v="0"/>
    <s v="No"/>
    <x v="8"/>
    <x v="4"/>
    <x v="0"/>
    <s v="Q2"/>
  </r>
  <r>
    <n v="1959534"/>
    <x v="614"/>
    <x v="7"/>
    <x v="21"/>
    <x v="0"/>
    <x v="0"/>
    <x v="871"/>
    <d v="2016-08-06T00:00:00"/>
    <x v="0"/>
    <s v="Yes"/>
    <x v="0"/>
    <x v="0"/>
    <x v="2"/>
    <s v="Q3"/>
  </r>
  <r>
    <n v="2089096"/>
    <x v="21"/>
    <x v="1"/>
    <x v="1"/>
    <x v="52"/>
    <x v="1"/>
    <x v="448"/>
    <d v="2016-08-30T00:00:00"/>
    <x v="0"/>
    <s v="No"/>
    <x v="50"/>
    <x v="0"/>
    <x v="2"/>
    <s v="Q3"/>
  </r>
  <r>
    <n v="1382973"/>
    <x v="10"/>
    <x v="5"/>
    <x v="12"/>
    <x v="0"/>
    <x v="0"/>
    <x v="120"/>
    <d v="2015-05-19T00:00:00"/>
    <x v="0"/>
    <s v="No"/>
    <x v="0"/>
    <x v="0"/>
    <x v="0"/>
    <s v="Q2"/>
  </r>
  <r>
    <n v="1520068"/>
    <x v="20"/>
    <x v="7"/>
    <x v="21"/>
    <x v="3"/>
    <x v="0"/>
    <x v="1229"/>
    <d v="2015-08-17T00:00:00"/>
    <x v="0"/>
    <s v="No"/>
    <x v="3"/>
    <x v="9"/>
    <x v="0"/>
    <s v="Q3"/>
  </r>
  <r>
    <n v="644375"/>
    <x v="10"/>
    <x v="5"/>
    <x v="12"/>
    <x v="7"/>
    <x v="1"/>
    <x v="1052"/>
    <d v="2013-12-31T00:00:00"/>
    <x v="0"/>
    <s v="Yes"/>
    <x v="7"/>
    <x v="2"/>
    <x v="3"/>
    <s v="Q4"/>
  </r>
  <r>
    <n v="1398248"/>
    <x v="41"/>
    <x v="1"/>
    <x v="22"/>
    <x v="4"/>
    <x v="0"/>
    <x v="1223"/>
    <d v="2015-05-29T00:00:00"/>
    <x v="0"/>
    <s v="No"/>
    <x v="4"/>
    <x v="0"/>
    <x v="0"/>
    <s v="Q2"/>
  </r>
  <r>
    <n v="1562882"/>
    <x v="14"/>
    <x v="2"/>
    <x v="34"/>
    <x v="12"/>
    <x v="1"/>
    <x v="470"/>
    <d v="2015-09-17T00:00:00"/>
    <x v="0"/>
    <s v="No"/>
    <x v="12"/>
    <x v="9"/>
    <x v="0"/>
    <s v="Q3"/>
  </r>
  <r>
    <n v="1721980"/>
    <x v="14"/>
    <x v="1"/>
    <x v="27"/>
    <x v="15"/>
    <x v="0"/>
    <x v="416"/>
    <d v="2015-12-30T00:00:00"/>
    <x v="0"/>
    <s v="No"/>
    <x v="15"/>
    <x v="0"/>
    <x v="0"/>
    <s v="Q4"/>
  </r>
  <r>
    <n v="342936"/>
    <x v="8"/>
    <x v="0"/>
    <x v="0"/>
    <x v="0"/>
    <x v="1"/>
    <x v="1197"/>
    <d v="2013-07-03T00:00:00"/>
    <x v="0"/>
    <s v="No"/>
    <x v="0"/>
    <x v="15"/>
    <x v="3"/>
    <s v="Q2"/>
  </r>
  <r>
    <n v="1894223"/>
    <x v="4"/>
    <x v="3"/>
    <x v="8"/>
    <x v="5"/>
    <x v="0"/>
    <x v="1056"/>
    <d v="2016-04-25T00:00:00"/>
    <x v="0"/>
    <s v="No"/>
    <x v="5"/>
    <x v="0"/>
    <x v="2"/>
    <s v="Q2"/>
  </r>
  <r>
    <n v="1075192"/>
    <x v="714"/>
    <x v="1"/>
    <x v="13"/>
    <x v="9"/>
    <x v="0"/>
    <x v="671"/>
    <d v="2014-10-16T00:00:00"/>
    <x v="0"/>
    <s v="No"/>
    <x v="9"/>
    <x v="0"/>
    <x v="1"/>
    <s v="Q4"/>
  </r>
  <r>
    <n v="1705910"/>
    <x v="10"/>
    <x v="0"/>
    <x v="5"/>
    <x v="15"/>
    <x v="3"/>
    <x v="585"/>
    <d v="2015-12-17T00:00:00"/>
    <x v="0"/>
    <s v="Yes"/>
    <x v="15"/>
    <x v="0"/>
    <x v="0"/>
    <s v="Q4"/>
  </r>
  <r>
    <n v="864035"/>
    <x v="5"/>
    <x v="1"/>
    <x v="4"/>
    <x v="12"/>
    <x v="0"/>
    <x v="537"/>
    <d v="2014-05-22T00:00:00"/>
    <x v="0"/>
    <s v="No"/>
    <x v="12"/>
    <x v="0"/>
    <x v="1"/>
    <s v="Q2"/>
  </r>
  <r>
    <n v="1326542"/>
    <x v="33"/>
    <x v="4"/>
    <x v="6"/>
    <x v="7"/>
    <x v="0"/>
    <x v="683"/>
    <d v="2015-04-13T00:00:00"/>
    <x v="0"/>
    <s v="No"/>
    <x v="7"/>
    <x v="0"/>
    <x v="0"/>
    <s v="Q2"/>
  </r>
  <r>
    <n v="406617"/>
    <x v="1009"/>
    <x v="0"/>
    <x v="5"/>
    <x v="13"/>
    <x v="0"/>
    <x v="371"/>
    <d v="2013-06-19T00:00:00"/>
    <x v="0"/>
    <s v="Yes"/>
    <x v="13"/>
    <x v="11"/>
    <x v="3"/>
    <s v="Q2"/>
  </r>
  <r>
    <n v="1160492"/>
    <x v="115"/>
    <x v="1"/>
    <x v="1"/>
    <x v="9"/>
    <x v="0"/>
    <x v="451"/>
    <d v="2014-12-17T00:00:00"/>
    <x v="0"/>
    <s v="No"/>
    <x v="9"/>
    <x v="0"/>
    <x v="1"/>
    <s v="Q4"/>
  </r>
  <r>
    <n v="357724"/>
    <x v="16"/>
    <x v="2"/>
    <x v="20"/>
    <x v="9"/>
    <x v="1"/>
    <x v="663"/>
    <d v="2013-03-18T00:00:00"/>
    <x v="0"/>
    <s v="Yes"/>
    <x v="9"/>
    <x v="9"/>
    <x v="3"/>
    <s v="Q1"/>
  </r>
  <r>
    <n v="505862"/>
    <x v="741"/>
    <x v="0"/>
    <x v="5"/>
    <x v="40"/>
    <x v="0"/>
    <x v="315"/>
    <d v="2013-08-28T00:00:00"/>
    <x v="0"/>
    <s v="No"/>
    <x v="40"/>
    <x v="1"/>
    <x v="3"/>
    <s v="Q3"/>
  </r>
  <r>
    <n v="1265975"/>
    <x v="20"/>
    <x v="1"/>
    <x v="13"/>
    <x v="4"/>
    <x v="0"/>
    <x v="1025"/>
    <d v="2015-03-03T00:00:00"/>
    <x v="0"/>
    <s v="No"/>
    <x v="4"/>
    <x v="0"/>
    <x v="0"/>
    <s v="Q1"/>
  </r>
  <r>
    <n v="702849"/>
    <x v="19"/>
    <x v="5"/>
    <x v="36"/>
    <x v="1"/>
    <x v="1"/>
    <x v="401"/>
    <d v="2014-07-02T00:00:00"/>
    <x v="0"/>
    <s v="Yes"/>
    <x v="1"/>
    <x v="18"/>
    <x v="1"/>
    <s v="Q2"/>
  </r>
  <r>
    <n v="1504895"/>
    <x v="623"/>
    <x v="1"/>
    <x v="1"/>
    <x v="3"/>
    <x v="0"/>
    <x v="980"/>
    <d v="2015-05-08T00:00:00"/>
    <x v="0"/>
    <s v="No"/>
    <x v="3"/>
    <x v="0"/>
    <x v="0"/>
    <s v="Q2"/>
  </r>
  <r>
    <n v="1578203"/>
    <x v="90"/>
    <x v="1"/>
    <x v="22"/>
    <x v="0"/>
    <x v="1"/>
    <x v="236"/>
    <d v="2015-09-28T00:00:00"/>
    <x v="0"/>
    <s v="No"/>
    <x v="0"/>
    <x v="6"/>
    <x v="0"/>
    <s v="Q3"/>
  </r>
  <r>
    <n v="634530"/>
    <x v="18"/>
    <x v="0"/>
    <x v="0"/>
    <x v="14"/>
    <x v="0"/>
    <x v="1108"/>
    <d v="2013-12-14T00:00:00"/>
    <x v="0"/>
    <s v="No"/>
    <x v="14"/>
    <x v="0"/>
    <x v="3"/>
    <s v="Q4"/>
  </r>
  <r>
    <n v="854119"/>
    <x v="19"/>
    <x v="5"/>
    <x v="15"/>
    <x v="13"/>
    <x v="0"/>
    <x v="171"/>
    <d v="2014-05-15T00:00:00"/>
    <x v="0"/>
    <s v="No"/>
    <x v="13"/>
    <x v="0"/>
    <x v="1"/>
    <s v="Q2"/>
  </r>
  <r>
    <n v="330656"/>
    <x v="35"/>
    <x v="0"/>
    <x v="0"/>
    <x v="2"/>
    <x v="0"/>
    <x v="1003"/>
    <d v="2013-02-26T00:00:00"/>
    <x v="0"/>
    <s v="Yes"/>
    <x v="2"/>
    <x v="1"/>
    <x v="3"/>
    <s v="Q1"/>
  </r>
  <r>
    <n v="1463642"/>
    <x v="82"/>
    <x v="1"/>
    <x v="27"/>
    <x v="1"/>
    <x v="0"/>
    <x v="1059"/>
    <d v="2015-11-07T00:00:00"/>
    <x v="0"/>
    <s v="No"/>
    <x v="1"/>
    <x v="0"/>
    <x v="0"/>
    <s v="Q4"/>
  </r>
  <r>
    <n v="1329147"/>
    <x v="1"/>
    <x v="0"/>
    <x v="0"/>
    <x v="16"/>
    <x v="0"/>
    <x v="161"/>
    <d v="2015-04-14T00:00:00"/>
    <x v="0"/>
    <s v="Yes"/>
    <x v="16"/>
    <x v="0"/>
    <x v="0"/>
    <s v="Q2"/>
  </r>
  <r>
    <n v="1424220"/>
    <x v="35"/>
    <x v="0"/>
    <x v="0"/>
    <x v="27"/>
    <x v="0"/>
    <x v="672"/>
    <d v="2015-06-16T00:00:00"/>
    <x v="0"/>
    <s v="No"/>
    <x v="27"/>
    <x v="0"/>
    <x v="0"/>
    <s v="Q2"/>
  </r>
  <r>
    <n v="857124"/>
    <x v="14"/>
    <x v="5"/>
    <x v="12"/>
    <x v="0"/>
    <x v="0"/>
    <x v="246"/>
    <d v="2014-05-17T00:00:00"/>
    <x v="0"/>
    <s v="No"/>
    <x v="0"/>
    <x v="0"/>
    <x v="1"/>
    <s v="Q2"/>
  </r>
  <r>
    <n v="855787"/>
    <x v="1010"/>
    <x v="1"/>
    <x v="1"/>
    <x v="4"/>
    <x v="2"/>
    <x v="1215"/>
    <d v="2014-05-20T00:00:00"/>
    <x v="0"/>
    <s v="No"/>
    <x v="4"/>
    <x v="6"/>
    <x v="1"/>
    <s v="Q2"/>
  </r>
  <r>
    <n v="1946127"/>
    <x v="8"/>
    <x v="2"/>
    <x v="34"/>
    <x v="23"/>
    <x v="0"/>
    <x v="1246"/>
    <d v="2016-05-28T00:00:00"/>
    <x v="0"/>
    <s v="No"/>
    <x v="23"/>
    <x v="0"/>
    <x v="2"/>
    <s v="Q2"/>
  </r>
  <r>
    <n v="1320554"/>
    <x v="4"/>
    <x v="3"/>
    <x v="8"/>
    <x v="5"/>
    <x v="0"/>
    <x v="1008"/>
    <d v="2015-10-04T00:00:00"/>
    <x v="0"/>
    <s v="Yes"/>
    <x v="5"/>
    <x v="18"/>
    <x v="0"/>
    <s v="Q3"/>
  </r>
  <r>
    <n v="1903168"/>
    <x v="4"/>
    <x v="3"/>
    <x v="44"/>
    <x v="13"/>
    <x v="4"/>
    <x v="1045"/>
    <d v="2016-04-29T00:00:00"/>
    <x v="0"/>
    <s v="No"/>
    <x v="13"/>
    <x v="0"/>
    <x v="2"/>
    <s v="Q2"/>
  </r>
  <r>
    <n v="374158"/>
    <x v="25"/>
    <x v="2"/>
    <x v="24"/>
    <x v="9"/>
    <x v="0"/>
    <x v="956"/>
    <d v="2013-04-04T00:00:00"/>
    <x v="0"/>
    <s v="Yes"/>
    <x v="9"/>
    <x v="0"/>
    <x v="3"/>
    <s v="Q2"/>
  </r>
  <r>
    <n v="1760035"/>
    <x v="33"/>
    <x v="4"/>
    <x v="26"/>
    <x v="45"/>
    <x v="0"/>
    <x v="263"/>
    <d v="2016-01-27T00:00:00"/>
    <x v="0"/>
    <s v="Yes"/>
    <x v="44"/>
    <x v="0"/>
    <x v="2"/>
    <s v="Q1"/>
  </r>
  <r>
    <n v="1566370"/>
    <x v="7"/>
    <x v="4"/>
    <x v="26"/>
    <x v="18"/>
    <x v="0"/>
    <x v="391"/>
    <d v="2015-09-15T00:00:00"/>
    <x v="0"/>
    <s v="No"/>
    <x v="18"/>
    <x v="0"/>
    <x v="0"/>
    <s v="Q3"/>
  </r>
  <r>
    <n v="1938120"/>
    <x v="368"/>
    <x v="1"/>
    <x v="4"/>
    <x v="7"/>
    <x v="0"/>
    <x v="978"/>
    <d v="2016-05-26T00:00:00"/>
    <x v="0"/>
    <s v="No"/>
    <x v="7"/>
    <x v="9"/>
    <x v="2"/>
    <s v="Q2"/>
  </r>
  <r>
    <n v="1163933"/>
    <x v="165"/>
    <x v="0"/>
    <x v="5"/>
    <x v="0"/>
    <x v="0"/>
    <x v="539"/>
    <d v="2015-01-13T00:00:00"/>
    <x v="0"/>
    <s v="No"/>
    <x v="0"/>
    <x v="55"/>
    <x v="1"/>
    <s v="Q4"/>
  </r>
  <r>
    <n v="1468365"/>
    <x v="427"/>
    <x v="0"/>
    <x v="5"/>
    <x v="12"/>
    <x v="0"/>
    <x v="87"/>
    <d v="2015-07-14T00:00:00"/>
    <x v="0"/>
    <s v="No"/>
    <x v="12"/>
    <x v="0"/>
    <x v="0"/>
    <s v="Q3"/>
  </r>
  <r>
    <n v="2101430"/>
    <x v="28"/>
    <x v="5"/>
    <x v="9"/>
    <x v="12"/>
    <x v="0"/>
    <x v="1107"/>
    <d v="2016-09-09T00:00:00"/>
    <x v="0"/>
    <s v="No"/>
    <x v="12"/>
    <x v="13"/>
    <x v="2"/>
    <s v="Q3"/>
  </r>
  <r>
    <n v="1110698"/>
    <x v="41"/>
    <x v="4"/>
    <x v="6"/>
    <x v="7"/>
    <x v="0"/>
    <x v="1133"/>
    <d v="2014-12-15T00:00:00"/>
    <x v="0"/>
    <s v="No"/>
    <x v="7"/>
    <x v="5"/>
    <x v="1"/>
    <s v="Q4"/>
  </r>
  <r>
    <n v="1729435"/>
    <x v="19"/>
    <x v="0"/>
    <x v="0"/>
    <x v="7"/>
    <x v="0"/>
    <x v="225"/>
    <d v="2016-06-01T00:00:00"/>
    <x v="0"/>
    <s v="No"/>
    <x v="7"/>
    <x v="0"/>
    <x v="2"/>
    <s v="Q2"/>
  </r>
  <r>
    <n v="1361134"/>
    <x v="19"/>
    <x v="0"/>
    <x v="0"/>
    <x v="18"/>
    <x v="0"/>
    <x v="833"/>
    <d v="2015-05-05T00:00:00"/>
    <x v="0"/>
    <s v="No"/>
    <x v="18"/>
    <x v="0"/>
    <x v="0"/>
    <s v="Q2"/>
  </r>
  <r>
    <n v="2036353"/>
    <x v="273"/>
    <x v="7"/>
    <x v="19"/>
    <x v="7"/>
    <x v="0"/>
    <x v="904"/>
    <d v="2016-07-28T00:00:00"/>
    <x v="0"/>
    <s v="No"/>
    <x v="7"/>
    <x v="0"/>
    <x v="2"/>
    <s v="Q3"/>
  </r>
  <r>
    <n v="616466"/>
    <x v="33"/>
    <x v="4"/>
    <x v="32"/>
    <x v="20"/>
    <x v="0"/>
    <x v="276"/>
    <d v="2013-11-30T00:00:00"/>
    <x v="0"/>
    <s v="No"/>
    <x v="20"/>
    <x v="0"/>
    <x v="3"/>
    <s v="Q4"/>
  </r>
  <r>
    <n v="1821469"/>
    <x v="82"/>
    <x v="1"/>
    <x v="22"/>
    <x v="15"/>
    <x v="0"/>
    <x v="874"/>
    <d v="2016-09-03T00:00:00"/>
    <x v="0"/>
    <s v="No"/>
    <x v="15"/>
    <x v="0"/>
    <x v="2"/>
    <s v="Q3"/>
  </r>
  <r>
    <n v="223654"/>
    <x v="6"/>
    <x v="5"/>
    <x v="12"/>
    <x v="24"/>
    <x v="1"/>
    <x v="552"/>
    <d v="2013-09-01T00:00:00"/>
    <x v="0"/>
    <s v="No"/>
    <x v="24"/>
    <x v="13"/>
    <x v="3"/>
    <s v="Q3"/>
  </r>
  <r>
    <n v="2010615"/>
    <x v="30"/>
    <x v="0"/>
    <x v="0"/>
    <x v="8"/>
    <x v="1"/>
    <x v="658"/>
    <d v="2016-07-14T00:00:00"/>
    <x v="0"/>
    <s v="No"/>
    <x v="8"/>
    <x v="1"/>
    <x v="2"/>
    <s v="Q3"/>
  </r>
  <r>
    <n v="1366811"/>
    <x v="296"/>
    <x v="5"/>
    <x v="12"/>
    <x v="36"/>
    <x v="1"/>
    <x v="64"/>
    <d v="2015-08-05T00:00:00"/>
    <x v="0"/>
    <s v="No"/>
    <x v="36"/>
    <x v="13"/>
    <x v="0"/>
    <s v="Q3"/>
  </r>
  <r>
    <n v="1479543"/>
    <x v="21"/>
    <x v="2"/>
    <x v="2"/>
    <x v="21"/>
    <x v="0"/>
    <x v="631"/>
    <d v="2015-07-21T00:00:00"/>
    <x v="0"/>
    <s v="No"/>
    <x v="21"/>
    <x v="0"/>
    <x v="0"/>
    <s v="Q3"/>
  </r>
  <r>
    <n v="2004019"/>
    <x v="4"/>
    <x v="3"/>
    <x v="25"/>
    <x v="0"/>
    <x v="0"/>
    <x v="378"/>
    <d v="2016-08-07T00:00:00"/>
    <x v="0"/>
    <s v="Yes"/>
    <x v="0"/>
    <x v="0"/>
    <x v="2"/>
    <s v="Q3"/>
  </r>
  <r>
    <n v="851983"/>
    <x v="5"/>
    <x v="1"/>
    <x v="1"/>
    <x v="9"/>
    <x v="1"/>
    <x v="143"/>
    <d v="2014-05-16T00:00:00"/>
    <x v="0"/>
    <s v="No"/>
    <x v="9"/>
    <x v="4"/>
    <x v="1"/>
    <s v="Q2"/>
  </r>
  <r>
    <n v="2061848"/>
    <x v="129"/>
    <x v="7"/>
    <x v="39"/>
    <x v="31"/>
    <x v="0"/>
    <x v="68"/>
    <d v="2016-12-08T00:00:00"/>
    <x v="0"/>
    <s v="No"/>
    <x v="31"/>
    <x v="0"/>
    <x v="2"/>
    <s v="Q4"/>
  </r>
  <r>
    <n v="1667097"/>
    <x v="17"/>
    <x v="3"/>
    <x v="25"/>
    <x v="7"/>
    <x v="0"/>
    <x v="664"/>
    <d v="2015-11-22T00:00:00"/>
    <x v="0"/>
    <s v="Yes"/>
    <x v="7"/>
    <x v="0"/>
    <x v="0"/>
    <s v="Q4"/>
  </r>
  <r>
    <n v="582592"/>
    <x v="19"/>
    <x v="5"/>
    <x v="15"/>
    <x v="18"/>
    <x v="0"/>
    <x v="1364"/>
    <d v="2013-02-11T00:00:00"/>
    <x v="0"/>
    <s v="No"/>
    <x v="18"/>
    <x v="0"/>
    <x v="3"/>
    <s v="Q1"/>
  </r>
  <r>
    <n v="1622621"/>
    <x v="688"/>
    <x v="1"/>
    <x v="1"/>
    <x v="7"/>
    <x v="0"/>
    <x v="234"/>
    <d v="2015-10-23T00:00:00"/>
    <x v="0"/>
    <s v="No"/>
    <x v="7"/>
    <x v="0"/>
    <x v="0"/>
    <s v="Q4"/>
  </r>
  <r>
    <n v="878999"/>
    <x v="4"/>
    <x v="3"/>
    <x v="3"/>
    <x v="10"/>
    <x v="0"/>
    <x v="265"/>
    <d v="2014-03-06T00:00:00"/>
    <x v="0"/>
    <s v="No"/>
    <x v="10"/>
    <x v="0"/>
    <x v="1"/>
    <s v="Q1"/>
  </r>
  <r>
    <n v="909149"/>
    <x v="47"/>
    <x v="5"/>
    <x v="14"/>
    <x v="5"/>
    <x v="0"/>
    <x v="634"/>
    <d v="2014-06-24T00:00:00"/>
    <x v="0"/>
    <s v="No"/>
    <x v="5"/>
    <x v="0"/>
    <x v="1"/>
    <s v="Q2"/>
  </r>
  <r>
    <n v="368353"/>
    <x v="19"/>
    <x v="2"/>
    <x v="24"/>
    <x v="31"/>
    <x v="0"/>
    <x v="49"/>
    <d v="2013-03-29T00:00:00"/>
    <x v="0"/>
    <s v="Yes"/>
    <x v="31"/>
    <x v="1"/>
    <x v="3"/>
    <s v="Q1"/>
  </r>
  <r>
    <n v="632667"/>
    <x v="4"/>
    <x v="3"/>
    <x v="8"/>
    <x v="33"/>
    <x v="0"/>
    <x v="880"/>
    <d v="2013-12-19T00:00:00"/>
    <x v="0"/>
    <s v="No"/>
    <x v="33"/>
    <x v="19"/>
    <x v="3"/>
    <s v="Q4"/>
  </r>
  <r>
    <n v="426126"/>
    <x v="8"/>
    <x v="0"/>
    <x v="0"/>
    <x v="12"/>
    <x v="3"/>
    <x v="744"/>
    <d v="2013-07-06T00:00:00"/>
    <x v="0"/>
    <s v="No"/>
    <x v="12"/>
    <x v="15"/>
    <x v="3"/>
    <s v="Q2"/>
  </r>
  <r>
    <n v="1773910"/>
    <x v="4"/>
    <x v="3"/>
    <x v="3"/>
    <x v="5"/>
    <x v="0"/>
    <x v="686"/>
    <d v="2016-04-02T00:00:00"/>
    <x v="0"/>
    <s v="No"/>
    <x v="5"/>
    <x v="0"/>
    <x v="2"/>
    <s v="Q2"/>
  </r>
  <r>
    <n v="1916387"/>
    <x v="86"/>
    <x v="5"/>
    <x v="9"/>
    <x v="34"/>
    <x v="1"/>
    <x v="606"/>
    <d v="2016-11-05T00:00:00"/>
    <x v="0"/>
    <s v="No"/>
    <x v="34"/>
    <x v="18"/>
    <x v="2"/>
    <s v="Q3"/>
  </r>
  <r>
    <n v="1071305"/>
    <x v="9"/>
    <x v="3"/>
    <x v="25"/>
    <x v="8"/>
    <x v="0"/>
    <x v="27"/>
    <d v="2014-10-15T00:00:00"/>
    <x v="0"/>
    <s v="No"/>
    <x v="8"/>
    <x v="0"/>
    <x v="1"/>
    <s v="Q4"/>
  </r>
  <r>
    <n v="1642810"/>
    <x v="35"/>
    <x v="0"/>
    <x v="0"/>
    <x v="25"/>
    <x v="1"/>
    <x v="816"/>
    <d v="2015-06-11T00:00:00"/>
    <x v="0"/>
    <s v="Yes"/>
    <x v="25"/>
    <x v="0"/>
    <x v="0"/>
    <s v="Q2"/>
  </r>
  <r>
    <n v="1295017"/>
    <x v="10"/>
    <x v="2"/>
    <x v="20"/>
    <x v="10"/>
    <x v="0"/>
    <x v="1240"/>
    <d v="2015-03-22T00:00:00"/>
    <x v="0"/>
    <s v="No"/>
    <x v="10"/>
    <x v="0"/>
    <x v="0"/>
    <s v="Q1"/>
  </r>
  <r>
    <n v="1949515"/>
    <x v="32"/>
    <x v="5"/>
    <x v="9"/>
    <x v="14"/>
    <x v="1"/>
    <x v="177"/>
    <d v="2016-03-06T00:00:00"/>
    <x v="0"/>
    <s v="No"/>
    <x v="14"/>
    <x v="8"/>
    <x v="2"/>
    <s v="Q1"/>
  </r>
  <r>
    <n v="1657446"/>
    <x v="19"/>
    <x v="0"/>
    <x v="0"/>
    <x v="3"/>
    <x v="0"/>
    <x v="30"/>
    <d v="2015-11-16T00:00:00"/>
    <x v="0"/>
    <s v="No"/>
    <x v="3"/>
    <x v="0"/>
    <x v="0"/>
    <s v="Q4"/>
  </r>
  <r>
    <n v="800529"/>
    <x v="1011"/>
    <x v="5"/>
    <x v="12"/>
    <x v="13"/>
    <x v="2"/>
    <x v="476"/>
    <d v="2014-11-04T00:00:00"/>
    <x v="0"/>
    <s v="No"/>
    <x v="13"/>
    <x v="18"/>
    <x v="1"/>
    <s v="Q3"/>
  </r>
  <r>
    <n v="1342884"/>
    <x v="112"/>
    <x v="0"/>
    <x v="0"/>
    <x v="36"/>
    <x v="0"/>
    <x v="218"/>
    <d v="2015-04-22T00:00:00"/>
    <x v="0"/>
    <s v="Yes"/>
    <x v="36"/>
    <x v="0"/>
    <x v="0"/>
    <s v="Q2"/>
  </r>
  <r>
    <n v="1397704"/>
    <x v="723"/>
    <x v="1"/>
    <x v="4"/>
    <x v="27"/>
    <x v="0"/>
    <x v="1223"/>
    <d v="2015-05-29T00:00:00"/>
    <x v="0"/>
    <s v="No"/>
    <x v="27"/>
    <x v="0"/>
    <x v="0"/>
    <s v="Q2"/>
  </r>
  <r>
    <n v="1503652"/>
    <x v="50"/>
    <x v="7"/>
    <x v="21"/>
    <x v="13"/>
    <x v="0"/>
    <x v="980"/>
    <d v="2015-05-08T00:00:00"/>
    <x v="0"/>
    <s v="No"/>
    <x v="13"/>
    <x v="0"/>
    <x v="0"/>
    <s v="Q2"/>
  </r>
  <r>
    <n v="1570773"/>
    <x v="4"/>
    <x v="3"/>
    <x v="8"/>
    <x v="3"/>
    <x v="0"/>
    <x v="741"/>
    <d v="2015-09-18T00:00:00"/>
    <x v="0"/>
    <s v="No"/>
    <x v="3"/>
    <x v="0"/>
    <x v="0"/>
    <s v="Q3"/>
  </r>
  <r>
    <n v="1082229"/>
    <x v="28"/>
    <x v="5"/>
    <x v="9"/>
    <x v="12"/>
    <x v="1"/>
    <x v="91"/>
    <d v="2014-10-28T00:00:00"/>
    <x v="0"/>
    <s v="No"/>
    <x v="12"/>
    <x v="19"/>
    <x v="1"/>
    <s v="Q4"/>
  </r>
  <r>
    <n v="942522"/>
    <x v="86"/>
    <x v="5"/>
    <x v="15"/>
    <x v="10"/>
    <x v="1"/>
    <x v="386"/>
    <d v="2014-07-23T00:00:00"/>
    <x v="0"/>
    <s v="No"/>
    <x v="10"/>
    <x v="19"/>
    <x v="1"/>
    <s v="Q3"/>
  </r>
  <r>
    <n v="1194657"/>
    <x v="129"/>
    <x v="7"/>
    <x v="39"/>
    <x v="13"/>
    <x v="0"/>
    <x v="751"/>
    <d v="2015-01-15T00:00:00"/>
    <x v="0"/>
    <s v="No"/>
    <x v="13"/>
    <x v="0"/>
    <x v="0"/>
    <s v="Q1"/>
  </r>
  <r>
    <n v="1109293"/>
    <x v="1012"/>
    <x v="0"/>
    <x v="0"/>
    <x v="12"/>
    <x v="0"/>
    <x v="1133"/>
    <d v="2014-10-11T00:00:00"/>
    <x v="0"/>
    <s v="No"/>
    <x v="12"/>
    <x v="0"/>
    <x v="1"/>
    <s v="Q4"/>
  </r>
  <r>
    <n v="784796"/>
    <x v="20"/>
    <x v="5"/>
    <x v="14"/>
    <x v="7"/>
    <x v="0"/>
    <x v="1354"/>
    <d v="2014-03-29T00:00:00"/>
    <x v="0"/>
    <s v="No"/>
    <x v="7"/>
    <x v="0"/>
    <x v="1"/>
    <s v="Q1"/>
  </r>
  <r>
    <n v="610887"/>
    <x v="8"/>
    <x v="5"/>
    <x v="12"/>
    <x v="8"/>
    <x v="1"/>
    <x v="331"/>
    <d v="2013-11-27T00:00:00"/>
    <x v="0"/>
    <s v="Yes"/>
    <x v="8"/>
    <x v="4"/>
    <x v="3"/>
    <s v="Q4"/>
  </r>
  <r>
    <n v="869953"/>
    <x v="62"/>
    <x v="2"/>
    <x v="47"/>
    <x v="2"/>
    <x v="0"/>
    <x v="787"/>
    <d v="2014-05-28T00:00:00"/>
    <x v="0"/>
    <s v="No"/>
    <x v="2"/>
    <x v="0"/>
    <x v="1"/>
    <s v="Q2"/>
  </r>
  <r>
    <n v="1612846"/>
    <x v="35"/>
    <x v="1"/>
    <x v="22"/>
    <x v="25"/>
    <x v="2"/>
    <x v="1038"/>
    <d v="2015-10-21T00:00:00"/>
    <x v="0"/>
    <s v="No"/>
    <x v="25"/>
    <x v="4"/>
    <x v="0"/>
    <s v="Q4"/>
  </r>
  <r>
    <n v="1682305"/>
    <x v="62"/>
    <x v="1"/>
    <x v="4"/>
    <x v="13"/>
    <x v="0"/>
    <x v="645"/>
    <d v="2015-03-12T00:00:00"/>
    <x v="0"/>
    <s v="Yes"/>
    <x v="13"/>
    <x v="0"/>
    <x v="0"/>
    <s v="Q1"/>
  </r>
  <r>
    <n v="702815"/>
    <x v="19"/>
    <x v="7"/>
    <x v="19"/>
    <x v="7"/>
    <x v="0"/>
    <x v="401"/>
    <d v="2014-06-02T00:00:00"/>
    <x v="0"/>
    <s v="No"/>
    <x v="7"/>
    <x v="13"/>
    <x v="1"/>
    <s v="Q2"/>
  </r>
  <r>
    <n v="1377181"/>
    <x v="19"/>
    <x v="0"/>
    <x v="0"/>
    <x v="7"/>
    <x v="0"/>
    <x v="968"/>
    <d v="2015-05-15T00:00:00"/>
    <x v="0"/>
    <s v="No"/>
    <x v="7"/>
    <x v="0"/>
    <x v="0"/>
    <s v="Q2"/>
  </r>
  <r>
    <n v="1537517"/>
    <x v="33"/>
    <x v="4"/>
    <x v="6"/>
    <x v="0"/>
    <x v="0"/>
    <x v="586"/>
    <d v="2015-08-26T00:00:00"/>
    <x v="0"/>
    <s v="No"/>
    <x v="0"/>
    <x v="0"/>
    <x v="0"/>
    <s v="Q3"/>
  </r>
  <r>
    <n v="1298349"/>
    <x v="16"/>
    <x v="2"/>
    <x v="24"/>
    <x v="12"/>
    <x v="3"/>
    <x v="361"/>
    <d v="2015-03-24T00:00:00"/>
    <x v="0"/>
    <s v="No"/>
    <x v="12"/>
    <x v="0"/>
    <x v="0"/>
    <s v="Q1"/>
  </r>
  <r>
    <n v="380099"/>
    <x v="127"/>
    <x v="7"/>
    <x v="21"/>
    <x v="38"/>
    <x v="3"/>
    <x v="1280"/>
    <d v="2013-12-04T00:00:00"/>
    <x v="0"/>
    <s v="No"/>
    <x v="38"/>
    <x v="15"/>
    <x v="3"/>
    <s v="Q4"/>
  </r>
  <r>
    <n v="592577"/>
    <x v="482"/>
    <x v="4"/>
    <x v="32"/>
    <x v="5"/>
    <x v="0"/>
    <x v="1228"/>
    <d v="2013-11-14T00:00:00"/>
    <x v="0"/>
    <s v="No"/>
    <x v="5"/>
    <x v="38"/>
    <x v="3"/>
    <s v="Q3"/>
  </r>
  <r>
    <n v="1078673"/>
    <x v="82"/>
    <x v="1"/>
    <x v="4"/>
    <x v="26"/>
    <x v="0"/>
    <x v="648"/>
    <d v="2014-10-20T00:00:00"/>
    <x v="0"/>
    <s v="No"/>
    <x v="26"/>
    <x v="0"/>
    <x v="1"/>
    <s v="Q4"/>
  </r>
  <r>
    <n v="2112907"/>
    <x v="19"/>
    <x v="2"/>
    <x v="35"/>
    <x v="15"/>
    <x v="0"/>
    <x v="852"/>
    <d v="2016-09-15T00:00:00"/>
    <x v="0"/>
    <s v="Yes"/>
    <x v="15"/>
    <x v="0"/>
    <x v="2"/>
    <s v="Q3"/>
  </r>
  <r>
    <n v="265258"/>
    <x v="14"/>
    <x v="0"/>
    <x v="5"/>
    <x v="21"/>
    <x v="0"/>
    <x v="1353"/>
    <d v="2013-01-29T00:00:00"/>
    <x v="0"/>
    <s v="Yes"/>
    <x v="21"/>
    <x v="4"/>
    <x v="3"/>
    <s v="Q1"/>
  </r>
  <r>
    <n v="1066334"/>
    <x v="14"/>
    <x v="4"/>
    <x v="26"/>
    <x v="9"/>
    <x v="1"/>
    <x v="462"/>
    <d v="2014-10-16T00:00:00"/>
    <x v="0"/>
    <s v="No"/>
    <x v="9"/>
    <x v="19"/>
    <x v="1"/>
    <s v="Q4"/>
  </r>
  <r>
    <n v="1471133"/>
    <x v="82"/>
    <x v="1"/>
    <x v="1"/>
    <x v="40"/>
    <x v="0"/>
    <x v="29"/>
    <d v="2015-07-16T00:00:00"/>
    <x v="0"/>
    <s v="Yes"/>
    <x v="40"/>
    <x v="0"/>
    <x v="0"/>
    <s v="Q3"/>
  </r>
  <r>
    <n v="1830454"/>
    <x v="16"/>
    <x v="5"/>
    <x v="12"/>
    <x v="0"/>
    <x v="0"/>
    <x v="200"/>
    <d v="2016-03-16T00:00:00"/>
    <x v="0"/>
    <s v="No"/>
    <x v="0"/>
    <x v="1"/>
    <x v="2"/>
    <s v="Q1"/>
  </r>
  <r>
    <n v="893478"/>
    <x v="10"/>
    <x v="5"/>
    <x v="12"/>
    <x v="0"/>
    <x v="2"/>
    <x v="257"/>
    <d v="2014-07-30T00:00:00"/>
    <x v="0"/>
    <s v="Yes"/>
    <x v="0"/>
    <x v="22"/>
    <x v="1"/>
    <s v="Q2"/>
  </r>
  <r>
    <n v="1436249"/>
    <x v="95"/>
    <x v="5"/>
    <x v="9"/>
    <x v="13"/>
    <x v="1"/>
    <x v="540"/>
    <d v="2015-06-25T00:00:00"/>
    <x v="0"/>
    <s v="No"/>
    <x v="13"/>
    <x v="1"/>
    <x v="0"/>
    <s v="Q2"/>
  </r>
  <r>
    <n v="1662794"/>
    <x v="16"/>
    <x v="1"/>
    <x v="22"/>
    <x v="4"/>
    <x v="0"/>
    <x v="389"/>
    <d v="2015-11-19T00:00:00"/>
    <x v="0"/>
    <s v="No"/>
    <x v="4"/>
    <x v="0"/>
    <x v="0"/>
    <s v="Q4"/>
  </r>
  <r>
    <n v="1823633"/>
    <x v="1"/>
    <x v="0"/>
    <x v="0"/>
    <x v="14"/>
    <x v="0"/>
    <x v="874"/>
    <d v="2016-09-03T00:00:00"/>
    <x v="0"/>
    <s v="Yes"/>
    <x v="14"/>
    <x v="0"/>
    <x v="2"/>
    <s v="Q3"/>
  </r>
  <r>
    <n v="991608"/>
    <x v="329"/>
    <x v="1"/>
    <x v="22"/>
    <x v="7"/>
    <x v="0"/>
    <x v="274"/>
    <d v="2014-08-19T00:00:00"/>
    <x v="0"/>
    <s v="No"/>
    <x v="7"/>
    <x v="0"/>
    <x v="1"/>
    <s v="Q3"/>
  </r>
  <r>
    <n v="1258856"/>
    <x v="650"/>
    <x v="1"/>
    <x v="22"/>
    <x v="19"/>
    <x v="0"/>
    <x v="131"/>
    <d v="2015-02-26T00:00:00"/>
    <x v="0"/>
    <s v="No"/>
    <x v="19"/>
    <x v="0"/>
    <x v="0"/>
    <s v="Q1"/>
  </r>
  <r>
    <n v="1617579"/>
    <x v="16"/>
    <x v="2"/>
    <x v="24"/>
    <x v="7"/>
    <x v="0"/>
    <x v="357"/>
    <d v="2015-10-23T00:00:00"/>
    <x v="0"/>
    <s v="No"/>
    <x v="7"/>
    <x v="4"/>
    <x v="0"/>
    <s v="Q4"/>
  </r>
  <r>
    <n v="410512"/>
    <x v="16"/>
    <x v="2"/>
    <x v="31"/>
    <x v="13"/>
    <x v="3"/>
    <x v="1064"/>
    <d v="2013-05-21T00:00:00"/>
    <x v="0"/>
    <s v="No"/>
    <x v="13"/>
    <x v="6"/>
    <x v="3"/>
    <s v="Q2"/>
  </r>
  <r>
    <n v="1217733"/>
    <x v="8"/>
    <x v="5"/>
    <x v="9"/>
    <x v="7"/>
    <x v="0"/>
    <x v="999"/>
    <d v="2015-01-30T00:00:00"/>
    <x v="0"/>
    <s v="Yes"/>
    <x v="7"/>
    <x v="0"/>
    <x v="0"/>
    <s v="Q1"/>
  </r>
  <r>
    <n v="692883"/>
    <x v="14"/>
    <x v="1"/>
    <x v="4"/>
    <x v="24"/>
    <x v="0"/>
    <x v="217"/>
    <d v="2014-01-30T00:00:00"/>
    <x v="0"/>
    <s v="No"/>
    <x v="24"/>
    <x v="0"/>
    <x v="1"/>
    <s v="Q1"/>
  </r>
  <r>
    <n v="1724168"/>
    <x v="18"/>
    <x v="0"/>
    <x v="5"/>
    <x v="13"/>
    <x v="0"/>
    <x v="216"/>
    <d v="2015-12-31T00:00:00"/>
    <x v="0"/>
    <s v="No"/>
    <x v="13"/>
    <x v="0"/>
    <x v="0"/>
    <s v="Q4"/>
  </r>
  <r>
    <n v="1081515"/>
    <x v="643"/>
    <x v="0"/>
    <x v="0"/>
    <x v="8"/>
    <x v="0"/>
    <x v="91"/>
    <d v="2014-10-22T00:00:00"/>
    <x v="0"/>
    <s v="No"/>
    <x v="8"/>
    <x v="0"/>
    <x v="1"/>
    <s v="Q4"/>
  </r>
  <r>
    <n v="1175742"/>
    <x v="8"/>
    <x v="2"/>
    <x v="60"/>
    <x v="26"/>
    <x v="0"/>
    <x v="262"/>
    <d v="2014-12-30T00:00:00"/>
    <x v="0"/>
    <s v="Yes"/>
    <x v="26"/>
    <x v="0"/>
    <x v="1"/>
    <s v="Q4"/>
  </r>
  <r>
    <n v="1805477"/>
    <x v="38"/>
    <x v="0"/>
    <x v="0"/>
    <x v="20"/>
    <x v="0"/>
    <x v="412"/>
    <d v="2016-02-25T00:00:00"/>
    <x v="0"/>
    <s v="Yes"/>
    <x v="20"/>
    <x v="0"/>
    <x v="2"/>
    <s v="Q1"/>
  </r>
  <r>
    <n v="447450"/>
    <x v="4"/>
    <x v="3"/>
    <x v="3"/>
    <x v="10"/>
    <x v="1"/>
    <x v="1074"/>
    <d v="2013-02-07T00:00:00"/>
    <x v="0"/>
    <s v="No"/>
    <x v="10"/>
    <x v="0"/>
    <x v="3"/>
    <s v="Q1"/>
  </r>
  <r>
    <n v="896639"/>
    <x v="14"/>
    <x v="2"/>
    <x v="23"/>
    <x v="13"/>
    <x v="0"/>
    <x v="640"/>
    <d v="2014-06-16T00:00:00"/>
    <x v="0"/>
    <s v="No"/>
    <x v="13"/>
    <x v="0"/>
    <x v="1"/>
    <s v="Q2"/>
  </r>
  <r>
    <n v="1321134"/>
    <x v="168"/>
    <x v="5"/>
    <x v="12"/>
    <x v="20"/>
    <x v="1"/>
    <x v="1008"/>
    <d v="2015-10-04T00:00:00"/>
    <x v="0"/>
    <s v="No"/>
    <x v="20"/>
    <x v="18"/>
    <x v="0"/>
    <s v="Q3"/>
  </r>
  <r>
    <n v="1341265"/>
    <x v="1"/>
    <x v="0"/>
    <x v="0"/>
    <x v="40"/>
    <x v="0"/>
    <x v="218"/>
    <d v="2015-04-22T00:00:00"/>
    <x v="0"/>
    <s v="No"/>
    <x v="40"/>
    <x v="0"/>
    <x v="0"/>
    <s v="Q2"/>
  </r>
  <r>
    <n v="1706145"/>
    <x v="18"/>
    <x v="0"/>
    <x v="0"/>
    <x v="7"/>
    <x v="3"/>
    <x v="585"/>
    <d v="2015-12-18T00:00:00"/>
    <x v="0"/>
    <s v="No"/>
    <x v="7"/>
    <x v="1"/>
    <x v="0"/>
    <s v="Q4"/>
  </r>
  <r>
    <n v="351843"/>
    <x v="62"/>
    <x v="2"/>
    <x v="7"/>
    <x v="17"/>
    <x v="1"/>
    <x v="1254"/>
    <d v="2013-03-14T00:00:00"/>
    <x v="0"/>
    <s v="No"/>
    <x v="17"/>
    <x v="1"/>
    <x v="3"/>
    <s v="Q1"/>
  </r>
  <r>
    <n v="1439421"/>
    <x v="21"/>
    <x v="2"/>
    <x v="35"/>
    <x v="28"/>
    <x v="0"/>
    <x v="551"/>
    <d v="2015-06-26T00:00:00"/>
    <x v="0"/>
    <s v="No"/>
    <x v="28"/>
    <x v="0"/>
    <x v="0"/>
    <s v="Q2"/>
  </r>
  <r>
    <n v="1126070"/>
    <x v="390"/>
    <x v="1"/>
    <x v="1"/>
    <x v="9"/>
    <x v="0"/>
    <x v="89"/>
    <d v="2014-11-19T00:00:00"/>
    <x v="0"/>
    <s v="No"/>
    <x v="9"/>
    <x v="0"/>
    <x v="1"/>
    <s v="Q4"/>
  </r>
  <r>
    <n v="1358250"/>
    <x v="8"/>
    <x v="4"/>
    <x v="6"/>
    <x v="40"/>
    <x v="0"/>
    <x v="317"/>
    <d v="2015-04-05T00:00:00"/>
    <x v="0"/>
    <s v="No"/>
    <x v="40"/>
    <x v="0"/>
    <x v="0"/>
    <s v="Q2"/>
  </r>
  <r>
    <n v="1363021"/>
    <x v="9"/>
    <x v="3"/>
    <x v="8"/>
    <x v="40"/>
    <x v="0"/>
    <x v="747"/>
    <d v="2015-06-05T00:00:00"/>
    <x v="0"/>
    <s v="No"/>
    <x v="40"/>
    <x v="0"/>
    <x v="0"/>
    <s v="Q2"/>
  </r>
  <r>
    <n v="1668412"/>
    <x v="20"/>
    <x v="5"/>
    <x v="9"/>
    <x v="3"/>
    <x v="3"/>
    <x v="567"/>
    <d v="2015-11-30T00:00:00"/>
    <x v="0"/>
    <s v="No"/>
    <x v="3"/>
    <x v="21"/>
    <x v="0"/>
    <s v="Q4"/>
  </r>
  <r>
    <n v="427893"/>
    <x v="33"/>
    <x v="4"/>
    <x v="32"/>
    <x v="13"/>
    <x v="0"/>
    <x v="994"/>
    <d v="2013-11-06T00:00:00"/>
    <x v="0"/>
    <s v="No"/>
    <x v="13"/>
    <x v="13"/>
    <x v="3"/>
    <s v="Q4"/>
  </r>
  <r>
    <n v="1377371"/>
    <x v="10"/>
    <x v="2"/>
    <x v="30"/>
    <x v="15"/>
    <x v="0"/>
    <x v="968"/>
    <d v="2015-05-15T00:00:00"/>
    <x v="0"/>
    <s v="No"/>
    <x v="15"/>
    <x v="0"/>
    <x v="0"/>
    <s v="Q2"/>
  </r>
  <r>
    <n v="717672"/>
    <x v="456"/>
    <x v="1"/>
    <x v="27"/>
    <x v="14"/>
    <x v="0"/>
    <x v="395"/>
    <d v="2014-02-21T00:00:00"/>
    <x v="0"/>
    <s v="No"/>
    <x v="14"/>
    <x v="9"/>
    <x v="1"/>
    <s v="Q1"/>
  </r>
  <r>
    <n v="1617646"/>
    <x v="103"/>
    <x v="1"/>
    <x v="1"/>
    <x v="13"/>
    <x v="0"/>
    <x v="357"/>
    <d v="2015-10-21T00:00:00"/>
    <x v="0"/>
    <s v="No"/>
    <x v="13"/>
    <x v="0"/>
    <x v="0"/>
    <s v="Q4"/>
  </r>
  <r>
    <n v="401787"/>
    <x v="218"/>
    <x v="5"/>
    <x v="15"/>
    <x v="19"/>
    <x v="1"/>
    <x v="290"/>
    <d v="2013-09-05T00:00:00"/>
    <x v="0"/>
    <s v="No"/>
    <x v="19"/>
    <x v="14"/>
    <x v="3"/>
    <s v="Q3"/>
  </r>
  <r>
    <n v="1908210"/>
    <x v="9"/>
    <x v="3"/>
    <x v="8"/>
    <x v="7"/>
    <x v="3"/>
    <x v="241"/>
    <d v="2016-06-05T00:00:00"/>
    <x v="0"/>
    <s v="No"/>
    <x v="7"/>
    <x v="20"/>
    <x v="2"/>
    <s v="Q1"/>
  </r>
  <r>
    <n v="767906"/>
    <x v="129"/>
    <x v="7"/>
    <x v="21"/>
    <x v="15"/>
    <x v="4"/>
    <x v="243"/>
    <d v="2014-03-19T00:00:00"/>
    <x v="0"/>
    <s v="No"/>
    <x v="15"/>
    <x v="2"/>
    <x v="1"/>
    <s v="Q1"/>
  </r>
  <r>
    <n v="772743"/>
    <x v="1"/>
    <x v="0"/>
    <x v="0"/>
    <x v="14"/>
    <x v="0"/>
    <x v="37"/>
    <d v="2014-03-28T00:00:00"/>
    <x v="0"/>
    <s v="Yes"/>
    <x v="14"/>
    <x v="21"/>
    <x v="1"/>
    <s v="Q1"/>
  </r>
  <r>
    <n v="526434"/>
    <x v="5"/>
    <x v="1"/>
    <x v="4"/>
    <x v="14"/>
    <x v="0"/>
    <x v="46"/>
    <d v="2013-09-17T00:00:00"/>
    <x v="0"/>
    <s v="Yes"/>
    <x v="14"/>
    <x v="4"/>
    <x v="3"/>
    <s v="Q3"/>
  </r>
  <r>
    <n v="420328"/>
    <x v="9"/>
    <x v="3"/>
    <x v="8"/>
    <x v="0"/>
    <x v="0"/>
    <x v="721"/>
    <d v="2013-05-30T00:00:00"/>
    <x v="0"/>
    <s v="No"/>
    <x v="0"/>
    <x v="0"/>
    <x v="3"/>
    <s v="Q2"/>
  </r>
  <r>
    <n v="1032061"/>
    <x v="19"/>
    <x v="9"/>
    <x v="55"/>
    <x v="8"/>
    <x v="0"/>
    <x v="95"/>
    <d v="2014-09-16T00:00:00"/>
    <x v="0"/>
    <s v="No"/>
    <x v="8"/>
    <x v="0"/>
    <x v="1"/>
    <s v="Q3"/>
  </r>
  <r>
    <n v="1493910"/>
    <x v="336"/>
    <x v="1"/>
    <x v="1"/>
    <x v="7"/>
    <x v="0"/>
    <x v="505"/>
    <d v="2015-07-30T00:00:00"/>
    <x v="0"/>
    <s v="Yes"/>
    <x v="7"/>
    <x v="0"/>
    <x v="0"/>
    <s v="Q3"/>
  </r>
  <r>
    <n v="1520565"/>
    <x v="1013"/>
    <x v="9"/>
    <x v="65"/>
    <x v="20"/>
    <x v="0"/>
    <x v="862"/>
    <d v="2015-08-15T00:00:00"/>
    <x v="0"/>
    <s v="No"/>
    <x v="20"/>
    <x v="0"/>
    <x v="0"/>
    <s v="Q3"/>
  </r>
  <r>
    <n v="1161217"/>
    <x v="86"/>
    <x v="7"/>
    <x v="21"/>
    <x v="15"/>
    <x v="0"/>
    <x v="451"/>
    <d v="2014-12-17T00:00:00"/>
    <x v="0"/>
    <s v="No"/>
    <x v="15"/>
    <x v="0"/>
    <x v="1"/>
    <s v="Q4"/>
  </r>
  <r>
    <n v="423800"/>
    <x v="14"/>
    <x v="2"/>
    <x v="38"/>
    <x v="4"/>
    <x v="0"/>
    <x v="778"/>
    <d v="2013-04-06T00:00:00"/>
    <x v="0"/>
    <s v="No"/>
    <x v="4"/>
    <x v="0"/>
    <x v="3"/>
    <s v="Q2"/>
  </r>
  <r>
    <n v="222457"/>
    <x v="84"/>
    <x v="0"/>
    <x v="0"/>
    <x v="7"/>
    <x v="0"/>
    <x v="77"/>
    <d v="2013-07-01T00:00:00"/>
    <x v="0"/>
    <s v="No"/>
    <x v="7"/>
    <x v="15"/>
    <x v="3"/>
    <s v="Q2"/>
  </r>
  <r>
    <n v="1025886"/>
    <x v="312"/>
    <x v="4"/>
    <x v="6"/>
    <x v="4"/>
    <x v="0"/>
    <x v="829"/>
    <d v="2014-12-09T00:00:00"/>
    <x v="0"/>
    <s v="Yes"/>
    <x v="4"/>
    <x v="0"/>
    <x v="1"/>
    <s v="Q4"/>
  </r>
  <r>
    <n v="1554791"/>
    <x v="14"/>
    <x v="2"/>
    <x v="17"/>
    <x v="0"/>
    <x v="0"/>
    <x v="452"/>
    <d v="2015-07-09T00:00:00"/>
    <x v="0"/>
    <s v="No"/>
    <x v="0"/>
    <x v="0"/>
    <x v="0"/>
    <s v="Q3"/>
  </r>
  <r>
    <n v="279778"/>
    <x v="21"/>
    <x v="2"/>
    <x v="76"/>
    <x v="5"/>
    <x v="3"/>
    <x v="423"/>
    <d v="2013-01-31T00:00:00"/>
    <x v="0"/>
    <s v="Yes"/>
    <x v="5"/>
    <x v="0"/>
    <x v="3"/>
    <s v="Q1"/>
  </r>
  <r>
    <n v="1002087"/>
    <x v="1"/>
    <x v="0"/>
    <x v="0"/>
    <x v="7"/>
    <x v="0"/>
    <x v="801"/>
    <d v="2014-08-26T00:00:00"/>
    <x v="0"/>
    <s v="No"/>
    <x v="7"/>
    <x v="0"/>
    <x v="1"/>
    <s v="Q3"/>
  </r>
  <r>
    <n v="503328"/>
    <x v="191"/>
    <x v="1"/>
    <x v="1"/>
    <x v="5"/>
    <x v="1"/>
    <x v="128"/>
    <d v="2013-08-26T00:00:00"/>
    <x v="0"/>
    <s v="Yes"/>
    <x v="5"/>
    <x v="4"/>
    <x v="3"/>
    <s v="Q3"/>
  </r>
  <r>
    <n v="1625036"/>
    <x v="1"/>
    <x v="0"/>
    <x v="0"/>
    <x v="18"/>
    <x v="0"/>
    <x v="649"/>
    <d v="2015-10-26T00:00:00"/>
    <x v="0"/>
    <s v="No"/>
    <x v="18"/>
    <x v="0"/>
    <x v="0"/>
    <s v="Q4"/>
  </r>
  <r>
    <n v="1756835"/>
    <x v="32"/>
    <x v="5"/>
    <x v="36"/>
    <x v="0"/>
    <x v="0"/>
    <x v="413"/>
    <d v="2016-01-25T00:00:00"/>
    <x v="0"/>
    <s v="Yes"/>
    <x v="0"/>
    <x v="0"/>
    <x v="2"/>
    <s v="Q1"/>
  </r>
  <r>
    <n v="1379556"/>
    <x v="17"/>
    <x v="3"/>
    <x v="8"/>
    <x v="28"/>
    <x v="0"/>
    <x v="1337"/>
    <d v="2015-05-17T00:00:00"/>
    <x v="0"/>
    <s v="No"/>
    <x v="28"/>
    <x v="0"/>
    <x v="0"/>
    <s v="Q2"/>
  </r>
  <r>
    <n v="2042346"/>
    <x v="26"/>
    <x v="0"/>
    <x v="0"/>
    <x v="19"/>
    <x v="0"/>
    <x v="730"/>
    <d v="2016-02-08T00:00:00"/>
    <x v="0"/>
    <s v="No"/>
    <x v="19"/>
    <x v="0"/>
    <x v="2"/>
    <s v="Q1"/>
  </r>
  <r>
    <n v="1090711"/>
    <x v="10"/>
    <x v="5"/>
    <x v="12"/>
    <x v="13"/>
    <x v="1"/>
    <x v="1043"/>
    <d v="2014-10-30T00:00:00"/>
    <x v="0"/>
    <s v="Yes"/>
    <x v="13"/>
    <x v="9"/>
    <x v="1"/>
    <s v="Q4"/>
  </r>
  <r>
    <n v="1249479"/>
    <x v="127"/>
    <x v="5"/>
    <x v="12"/>
    <x v="1"/>
    <x v="0"/>
    <x v="279"/>
    <d v="2015-02-20T00:00:00"/>
    <x v="0"/>
    <s v="No"/>
    <x v="1"/>
    <x v="0"/>
    <x v="0"/>
    <s v="Q1"/>
  </r>
  <r>
    <n v="1216349"/>
    <x v="20"/>
    <x v="5"/>
    <x v="15"/>
    <x v="5"/>
    <x v="1"/>
    <x v="851"/>
    <d v="2015-02-02T00:00:00"/>
    <x v="0"/>
    <s v="No"/>
    <x v="5"/>
    <x v="6"/>
    <x v="0"/>
    <s v="Q1"/>
  </r>
  <r>
    <n v="1093281"/>
    <x v="39"/>
    <x v="1"/>
    <x v="22"/>
    <x v="45"/>
    <x v="0"/>
    <x v="43"/>
    <d v="2014-10-30T00:00:00"/>
    <x v="0"/>
    <s v="No"/>
    <x v="44"/>
    <x v="0"/>
    <x v="1"/>
    <s v="Q4"/>
  </r>
  <r>
    <n v="1226375"/>
    <x v="10"/>
    <x v="2"/>
    <x v="16"/>
    <x v="8"/>
    <x v="2"/>
    <x v="1172"/>
    <d v="2015-06-02T00:00:00"/>
    <x v="0"/>
    <s v="No"/>
    <x v="8"/>
    <x v="13"/>
    <x v="0"/>
    <s v="Q2"/>
  </r>
  <r>
    <n v="563219"/>
    <x v="19"/>
    <x v="0"/>
    <x v="5"/>
    <x v="8"/>
    <x v="0"/>
    <x v="259"/>
    <d v="2013-10-21T00:00:00"/>
    <x v="0"/>
    <s v="Yes"/>
    <x v="8"/>
    <x v="9"/>
    <x v="3"/>
    <s v="Q4"/>
  </r>
  <r>
    <n v="2042918"/>
    <x v="9"/>
    <x v="3"/>
    <x v="3"/>
    <x v="12"/>
    <x v="2"/>
    <x v="730"/>
    <d v="2016-04-08T00:00:00"/>
    <x v="0"/>
    <s v="No"/>
    <x v="12"/>
    <x v="8"/>
    <x v="2"/>
    <s v="Q1"/>
  </r>
  <r>
    <n v="1240389"/>
    <x v="19"/>
    <x v="0"/>
    <x v="37"/>
    <x v="18"/>
    <x v="1"/>
    <x v="260"/>
    <d v="2015-02-20T00:00:00"/>
    <x v="0"/>
    <s v="No"/>
    <x v="18"/>
    <x v="21"/>
    <x v="0"/>
    <s v="Q1"/>
  </r>
  <r>
    <n v="1575692"/>
    <x v="32"/>
    <x v="5"/>
    <x v="12"/>
    <x v="0"/>
    <x v="1"/>
    <x v="1040"/>
    <d v="2015-09-25T00:00:00"/>
    <x v="0"/>
    <s v="Yes"/>
    <x v="0"/>
    <x v="9"/>
    <x v="0"/>
    <s v="Q3"/>
  </r>
  <r>
    <n v="1301460"/>
    <x v="16"/>
    <x v="2"/>
    <x v="20"/>
    <x v="13"/>
    <x v="0"/>
    <x v="159"/>
    <d v="2015-03-25T00:00:00"/>
    <x v="0"/>
    <s v="Yes"/>
    <x v="13"/>
    <x v="0"/>
    <x v="0"/>
    <s v="Q1"/>
  </r>
  <r>
    <n v="1400201"/>
    <x v="117"/>
    <x v="0"/>
    <x v="0"/>
    <x v="0"/>
    <x v="1"/>
    <x v="536"/>
    <d v="2015-03-06T00:00:00"/>
    <x v="0"/>
    <s v="No"/>
    <x v="0"/>
    <x v="17"/>
    <x v="0"/>
    <s v="Q1"/>
  </r>
  <r>
    <n v="651187"/>
    <x v="33"/>
    <x v="4"/>
    <x v="6"/>
    <x v="12"/>
    <x v="4"/>
    <x v="702"/>
    <d v="2014-02-01T00:00:00"/>
    <x v="0"/>
    <s v="No"/>
    <x v="12"/>
    <x v="24"/>
    <x v="3"/>
    <s v="Q4"/>
  </r>
  <r>
    <n v="422004"/>
    <x v="14"/>
    <x v="2"/>
    <x v="24"/>
    <x v="0"/>
    <x v="0"/>
    <x v="1365"/>
    <d v="2013-01-06T00:00:00"/>
    <x v="0"/>
    <s v="Yes"/>
    <x v="0"/>
    <x v="0"/>
    <x v="3"/>
    <s v="Q1"/>
  </r>
  <r>
    <n v="1012063"/>
    <x v="19"/>
    <x v="5"/>
    <x v="14"/>
    <x v="11"/>
    <x v="0"/>
    <x v="903"/>
    <d v="2014-03-09T00:00:00"/>
    <x v="0"/>
    <s v="No"/>
    <x v="11"/>
    <x v="0"/>
    <x v="1"/>
    <s v="Q1"/>
  </r>
  <r>
    <n v="1316427"/>
    <x v="135"/>
    <x v="7"/>
    <x v="19"/>
    <x v="16"/>
    <x v="0"/>
    <x v="752"/>
    <d v="2015-06-04T00:00:00"/>
    <x v="0"/>
    <s v="No"/>
    <x v="16"/>
    <x v="0"/>
    <x v="0"/>
    <s v="Q2"/>
  </r>
  <r>
    <n v="272881"/>
    <x v="250"/>
    <x v="0"/>
    <x v="0"/>
    <x v="35"/>
    <x v="0"/>
    <x v="573"/>
    <d v="2013-01-29T00:00:00"/>
    <x v="0"/>
    <s v="No"/>
    <x v="35"/>
    <x v="0"/>
    <x v="3"/>
    <s v="Q1"/>
  </r>
  <r>
    <n v="1061444"/>
    <x v="896"/>
    <x v="1"/>
    <x v="22"/>
    <x v="14"/>
    <x v="3"/>
    <x v="1077"/>
    <d v="2014-10-14T00:00:00"/>
    <x v="0"/>
    <s v="No"/>
    <x v="14"/>
    <x v="54"/>
    <x v="1"/>
    <s v="Q3"/>
  </r>
  <r>
    <n v="1465391"/>
    <x v="19"/>
    <x v="5"/>
    <x v="9"/>
    <x v="12"/>
    <x v="1"/>
    <x v="256"/>
    <d v="2015-07-14T00:00:00"/>
    <x v="0"/>
    <s v="No"/>
    <x v="12"/>
    <x v="1"/>
    <x v="0"/>
    <s v="Q3"/>
  </r>
  <r>
    <n v="1439481"/>
    <x v="110"/>
    <x v="7"/>
    <x v="39"/>
    <x v="2"/>
    <x v="0"/>
    <x v="551"/>
    <d v="2015-06-26T00:00:00"/>
    <x v="0"/>
    <s v="Yes"/>
    <x v="2"/>
    <x v="0"/>
    <x v="0"/>
    <s v="Q2"/>
  </r>
  <r>
    <n v="1735198"/>
    <x v="17"/>
    <x v="3"/>
    <x v="3"/>
    <x v="7"/>
    <x v="0"/>
    <x v="891"/>
    <d v="2016-10-01T00:00:00"/>
    <x v="0"/>
    <s v="Yes"/>
    <x v="7"/>
    <x v="0"/>
    <x v="2"/>
    <s v="Q4"/>
  </r>
  <r>
    <n v="2025247"/>
    <x v="10"/>
    <x v="5"/>
    <x v="9"/>
    <x v="18"/>
    <x v="1"/>
    <x v="152"/>
    <d v="2016-07-22T00:00:00"/>
    <x v="0"/>
    <s v="No"/>
    <x v="18"/>
    <x v="0"/>
    <x v="2"/>
    <s v="Q3"/>
  </r>
  <r>
    <n v="2006995"/>
    <x v="41"/>
    <x v="4"/>
    <x v="6"/>
    <x v="7"/>
    <x v="0"/>
    <x v="166"/>
    <d v="2016-11-07T00:00:00"/>
    <x v="0"/>
    <s v="No"/>
    <x v="7"/>
    <x v="0"/>
    <x v="2"/>
    <s v="Q4"/>
  </r>
  <r>
    <n v="799337"/>
    <x v="46"/>
    <x v="1"/>
    <x v="22"/>
    <x v="7"/>
    <x v="0"/>
    <x v="910"/>
    <d v="2014-09-04T00:00:00"/>
    <x v="0"/>
    <s v="No"/>
    <x v="7"/>
    <x v="13"/>
    <x v="1"/>
    <s v="Q3"/>
  </r>
  <r>
    <n v="1385729"/>
    <x v="82"/>
    <x v="1"/>
    <x v="27"/>
    <x v="3"/>
    <x v="0"/>
    <x v="222"/>
    <d v="2015-05-20T00:00:00"/>
    <x v="0"/>
    <s v="No"/>
    <x v="3"/>
    <x v="0"/>
    <x v="0"/>
    <s v="Q2"/>
  </r>
  <r>
    <n v="769285"/>
    <x v="5"/>
    <x v="1"/>
    <x v="27"/>
    <x v="25"/>
    <x v="0"/>
    <x v="403"/>
    <d v="2014-03-20T00:00:00"/>
    <x v="0"/>
    <s v="No"/>
    <x v="25"/>
    <x v="0"/>
    <x v="1"/>
    <s v="Q1"/>
  </r>
  <r>
    <n v="686878"/>
    <x v="14"/>
    <x v="2"/>
    <x v="40"/>
    <x v="14"/>
    <x v="0"/>
    <x v="1097"/>
    <d v="2014-01-27T00:00:00"/>
    <x v="0"/>
    <s v="No"/>
    <x v="14"/>
    <x v="0"/>
    <x v="1"/>
    <s v="Q1"/>
  </r>
  <r>
    <n v="1198730"/>
    <x v="19"/>
    <x v="2"/>
    <x v="34"/>
    <x v="4"/>
    <x v="0"/>
    <x v="644"/>
    <d v="2015-01-19T00:00:00"/>
    <x v="0"/>
    <s v="No"/>
    <x v="4"/>
    <x v="0"/>
    <x v="0"/>
    <s v="Q1"/>
  </r>
  <r>
    <n v="1670811"/>
    <x v="51"/>
    <x v="2"/>
    <x v="16"/>
    <x v="7"/>
    <x v="0"/>
    <x v="546"/>
    <d v="2015-11-24T00:00:00"/>
    <x v="0"/>
    <s v="No"/>
    <x v="7"/>
    <x v="0"/>
    <x v="0"/>
    <s v="Q4"/>
  </r>
  <r>
    <n v="342927"/>
    <x v="10"/>
    <x v="0"/>
    <x v="0"/>
    <x v="33"/>
    <x v="1"/>
    <x v="1197"/>
    <d v="2013-07-03T00:00:00"/>
    <x v="0"/>
    <s v="No"/>
    <x v="33"/>
    <x v="15"/>
    <x v="3"/>
    <s v="Q2"/>
  </r>
  <r>
    <n v="1235152"/>
    <x v="410"/>
    <x v="1"/>
    <x v="22"/>
    <x v="6"/>
    <x v="0"/>
    <x v="729"/>
    <d v="2015-11-02T00:00:00"/>
    <x v="0"/>
    <s v="No"/>
    <x v="6"/>
    <x v="0"/>
    <x v="0"/>
    <s v="Q4"/>
  </r>
  <r>
    <n v="1454570"/>
    <x v="16"/>
    <x v="5"/>
    <x v="9"/>
    <x v="13"/>
    <x v="0"/>
    <x v="782"/>
    <d v="2015-07-07T00:00:00"/>
    <x v="0"/>
    <s v="No"/>
    <x v="13"/>
    <x v="0"/>
    <x v="0"/>
    <s v="Q3"/>
  </r>
  <r>
    <n v="676110"/>
    <x v="16"/>
    <x v="2"/>
    <x v="20"/>
    <x v="12"/>
    <x v="0"/>
    <x v="1124"/>
    <d v="2014-01-18T00:00:00"/>
    <x v="0"/>
    <s v="Yes"/>
    <x v="12"/>
    <x v="0"/>
    <x v="1"/>
    <s v="Q1"/>
  </r>
  <r>
    <n v="387065"/>
    <x v="18"/>
    <x v="0"/>
    <x v="0"/>
    <x v="32"/>
    <x v="0"/>
    <x v="195"/>
    <d v="2013-04-22T00:00:00"/>
    <x v="0"/>
    <s v="No"/>
    <x v="32"/>
    <x v="9"/>
    <x v="3"/>
    <s v="Q2"/>
  </r>
  <r>
    <n v="871891"/>
    <x v="5"/>
    <x v="1"/>
    <x v="1"/>
    <x v="7"/>
    <x v="0"/>
    <x v="750"/>
    <d v="2014-05-29T00:00:00"/>
    <x v="0"/>
    <s v="No"/>
    <x v="7"/>
    <x v="0"/>
    <x v="1"/>
    <s v="Q2"/>
  </r>
  <r>
    <n v="878201"/>
    <x v="63"/>
    <x v="1"/>
    <x v="1"/>
    <x v="13"/>
    <x v="0"/>
    <x v="265"/>
    <d v="2014-05-06T00:00:00"/>
    <x v="0"/>
    <s v="No"/>
    <x v="13"/>
    <x v="18"/>
    <x v="1"/>
    <s v="Q1"/>
  </r>
  <r>
    <n v="1070729"/>
    <x v="8"/>
    <x v="5"/>
    <x v="12"/>
    <x v="12"/>
    <x v="1"/>
    <x v="1122"/>
    <d v="2014-10-20T00:00:00"/>
    <x v="0"/>
    <s v="No"/>
    <x v="12"/>
    <x v="19"/>
    <x v="1"/>
    <s v="Q4"/>
  </r>
  <r>
    <n v="431012"/>
    <x v="16"/>
    <x v="2"/>
    <x v="30"/>
    <x v="9"/>
    <x v="3"/>
    <x v="744"/>
    <d v="2013-07-06T00:00:00"/>
    <x v="0"/>
    <s v="No"/>
    <x v="9"/>
    <x v="15"/>
    <x v="3"/>
    <s v="Q2"/>
  </r>
  <r>
    <n v="757607"/>
    <x v="802"/>
    <x v="1"/>
    <x v="4"/>
    <x v="3"/>
    <x v="0"/>
    <x v="213"/>
    <d v="2014-12-03T00:00:00"/>
    <x v="0"/>
    <s v="Yes"/>
    <x v="3"/>
    <x v="15"/>
    <x v="1"/>
    <s v="Q4"/>
  </r>
  <r>
    <n v="1814414"/>
    <x v="1014"/>
    <x v="0"/>
    <x v="5"/>
    <x v="23"/>
    <x v="3"/>
    <x v="564"/>
    <d v="2016-04-22T00:00:00"/>
    <x v="0"/>
    <s v="No"/>
    <x v="23"/>
    <x v="83"/>
    <x v="2"/>
    <s v="Q1"/>
  </r>
  <r>
    <n v="1038385"/>
    <x v="4"/>
    <x v="3"/>
    <x v="3"/>
    <x v="7"/>
    <x v="0"/>
    <x v="598"/>
    <d v="2014-09-24T00:00:00"/>
    <x v="0"/>
    <s v="No"/>
    <x v="7"/>
    <x v="4"/>
    <x v="1"/>
    <s v="Q3"/>
  </r>
  <r>
    <n v="332456"/>
    <x v="98"/>
    <x v="0"/>
    <x v="0"/>
    <x v="18"/>
    <x v="0"/>
    <x v="696"/>
    <d v="2013-02-26T00:00:00"/>
    <x v="0"/>
    <s v="No"/>
    <x v="18"/>
    <x v="0"/>
    <x v="3"/>
    <s v="Q1"/>
  </r>
  <r>
    <n v="812660"/>
    <x v="1"/>
    <x v="0"/>
    <x v="0"/>
    <x v="3"/>
    <x v="2"/>
    <x v="194"/>
    <d v="2014-04-22T00:00:00"/>
    <x v="0"/>
    <s v="No"/>
    <x v="3"/>
    <x v="2"/>
    <x v="1"/>
    <s v="Q2"/>
  </r>
  <r>
    <n v="386674"/>
    <x v="7"/>
    <x v="4"/>
    <x v="32"/>
    <x v="9"/>
    <x v="3"/>
    <x v="993"/>
    <d v="2013-04-22T00:00:00"/>
    <x v="0"/>
    <s v="Yes"/>
    <x v="9"/>
    <x v="6"/>
    <x v="3"/>
    <s v="Q2"/>
  </r>
  <r>
    <n v="1151072"/>
    <x v="51"/>
    <x v="2"/>
    <x v="38"/>
    <x v="16"/>
    <x v="0"/>
    <x v="203"/>
    <d v="2014-10-12T00:00:00"/>
    <x v="0"/>
    <s v="No"/>
    <x v="16"/>
    <x v="0"/>
    <x v="1"/>
    <s v="Q4"/>
  </r>
  <r>
    <n v="2059275"/>
    <x v="130"/>
    <x v="1"/>
    <x v="1"/>
    <x v="24"/>
    <x v="0"/>
    <x v="18"/>
    <d v="2016-11-08T00:00:00"/>
    <x v="0"/>
    <s v="No"/>
    <x v="24"/>
    <x v="0"/>
    <x v="2"/>
    <s v="Q4"/>
  </r>
  <r>
    <n v="1776389"/>
    <x v="38"/>
    <x v="0"/>
    <x v="0"/>
    <x v="7"/>
    <x v="0"/>
    <x v="1021"/>
    <d v="2016-07-02T00:00:00"/>
    <x v="0"/>
    <s v="Yes"/>
    <x v="7"/>
    <x v="0"/>
    <x v="2"/>
    <s v="Q3"/>
  </r>
  <r>
    <n v="1146303"/>
    <x v="4"/>
    <x v="3"/>
    <x v="44"/>
    <x v="13"/>
    <x v="0"/>
    <x v="935"/>
    <d v="2014-10-12T00:00:00"/>
    <x v="0"/>
    <s v="No"/>
    <x v="13"/>
    <x v="20"/>
    <x v="1"/>
    <s v="Q3"/>
  </r>
  <r>
    <n v="1773806"/>
    <x v="50"/>
    <x v="7"/>
    <x v="39"/>
    <x v="13"/>
    <x v="0"/>
    <x v="686"/>
    <d v="2016-04-02T00:00:00"/>
    <x v="0"/>
    <s v="No"/>
    <x v="13"/>
    <x v="0"/>
    <x v="2"/>
    <s v="Q2"/>
  </r>
  <r>
    <n v="882473"/>
    <x v="32"/>
    <x v="7"/>
    <x v="21"/>
    <x v="4"/>
    <x v="0"/>
    <x v="393"/>
    <d v="2014-05-06T00:00:00"/>
    <x v="0"/>
    <s v="No"/>
    <x v="4"/>
    <x v="0"/>
    <x v="1"/>
    <s v="Q2"/>
  </r>
  <r>
    <n v="2031747"/>
    <x v="17"/>
    <x v="3"/>
    <x v="8"/>
    <x v="45"/>
    <x v="2"/>
    <x v="455"/>
    <d v="2016-07-28T00:00:00"/>
    <x v="0"/>
    <s v="No"/>
    <x v="44"/>
    <x v="4"/>
    <x v="2"/>
    <s v="Q3"/>
  </r>
  <r>
    <n v="2169117"/>
    <x v="38"/>
    <x v="5"/>
    <x v="9"/>
    <x v="8"/>
    <x v="0"/>
    <x v="596"/>
    <d v="2016-10-19T00:00:00"/>
    <x v="0"/>
    <s v="Yes"/>
    <x v="8"/>
    <x v="0"/>
    <x v="2"/>
    <s v="Q4"/>
  </r>
  <r>
    <n v="330721"/>
    <x v="19"/>
    <x v="5"/>
    <x v="12"/>
    <x v="26"/>
    <x v="1"/>
    <x v="1003"/>
    <d v="2013-02-26T00:00:00"/>
    <x v="0"/>
    <s v="Yes"/>
    <x v="26"/>
    <x v="1"/>
    <x v="3"/>
    <s v="Q1"/>
  </r>
  <r>
    <n v="1868438"/>
    <x v="429"/>
    <x v="1"/>
    <x v="27"/>
    <x v="14"/>
    <x v="0"/>
    <x v="611"/>
    <d v="2016-09-04T00:00:00"/>
    <x v="0"/>
    <s v="No"/>
    <x v="14"/>
    <x v="14"/>
    <x v="2"/>
    <s v="Q3"/>
  </r>
  <r>
    <n v="1927455"/>
    <x v="678"/>
    <x v="4"/>
    <x v="26"/>
    <x v="7"/>
    <x v="0"/>
    <x v="132"/>
    <d v="2016-05-16T00:00:00"/>
    <x v="0"/>
    <s v="No"/>
    <x v="7"/>
    <x v="0"/>
    <x v="2"/>
    <s v="Q2"/>
  </r>
  <r>
    <n v="1468756"/>
    <x v="8"/>
    <x v="1"/>
    <x v="1"/>
    <x v="7"/>
    <x v="0"/>
    <x v="661"/>
    <d v="2015-07-15T00:00:00"/>
    <x v="0"/>
    <s v="No"/>
    <x v="7"/>
    <x v="0"/>
    <x v="0"/>
    <s v="Q3"/>
  </r>
  <r>
    <n v="1676443"/>
    <x v="8"/>
    <x v="5"/>
    <x v="15"/>
    <x v="7"/>
    <x v="0"/>
    <x v="339"/>
    <d v="2015-11-30T00:00:00"/>
    <x v="0"/>
    <s v="Yes"/>
    <x v="7"/>
    <x v="0"/>
    <x v="0"/>
    <s v="Q4"/>
  </r>
  <r>
    <n v="2002442"/>
    <x v="286"/>
    <x v="6"/>
    <x v="11"/>
    <x v="38"/>
    <x v="0"/>
    <x v="534"/>
    <d v="2016-07-17T00:00:00"/>
    <x v="0"/>
    <s v="No"/>
    <x v="38"/>
    <x v="16"/>
    <x v="2"/>
    <s v="Q3"/>
  </r>
  <r>
    <n v="1996979"/>
    <x v="17"/>
    <x v="3"/>
    <x v="25"/>
    <x v="17"/>
    <x v="0"/>
    <x v="878"/>
    <d v="2016-06-07T00:00:00"/>
    <x v="0"/>
    <s v="No"/>
    <x v="17"/>
    <x v="18"/>
    <x v="2"/>
    <s v="Q2"/>
  </r>
  <r>
    <n v="1164635"/>
    <x v="935"/>
    <x v="1"/>
    <x v="22"/>
    <x v="7"/>
    <x v="0"/>
    <x v="539"/>
    <d v="2014-12-19T00:00:00"/>
    <x v="0"/>
    <s v="No"/>
    <x v="7"/>
    <x v="0"/>
    <x v="1"/>
    <s v="Q4"/>
  </r>
  <r>
    <n v="503137"/>
    <x v="48"/>
    <x v="4"/>
    <x v="32"/>
    <x v="30"/>
    <x v="0"/>
    <x v="983"/>
    <d v="2013-08-27T00:00:00"/>
    <x v="0"/>
    <s v="Yes"/>
    <x v="30"/>
    <x v="6"/>
    <x v="3"/>
    <s v="Q3"/>
  </r>
  <r>
    <n v="1920171"/>
    <x v="8"/>
    <x v="1"/>
    <x v="1"/>
    <x v="9"/>
    <x v="0"/>
    <x v="489"/>
    <d v="2016-11-05T00:00:00"/>
    <x v="0"/>
    <s v="No"/>
    <x v="9"/>
    <x v="0"/>
    <x v="2"/>
    <s v="Q4"/>
  </r>
  <r>
    <n v="1902659"/>
    <x v="290"/>
    <x v="4"/>
    <x v="6"/>
    <x v="24"/>
    <x v="0"/>
    <x v="1045"/>
    <d v="2016-04-29T00:00:00"/>
    <x v="0"/>
    <s v="No"/>
    <x v="24"/>
    <x v="0"/>
    <x v="2"/>
    <s v="Q2"/>
  </r>
  <r>
    <n v="1975443"/>
    <x v="41"/>
    <x v="4"/>
    <x v="6"/>
    <x v="0"/>
    <x v="0"/>
    <x v="568"/>
    <d v="2016-06-22T00:00:00"/>
    <x v="0"/>
    <s v="No"/>
    <x v="0"/>
    <x v="4"/>
    <x v="2"/>
    <s v="Q2"/>
  </r>
  <r>
    <n v="415195"/>
    <x v="16"/>
    <x v="2"/>
    <x v="59"/>
    <x v="30"/>
    <x v="0"/>
    <x v="843"/>
    <d v="2013-05-24T00:00:00"/>
    <x v="0"/>
    <s v="No"/>
    <x v="30"/>
    <x v="1"/>
    <x v="3"/>
    <s v="Q2"/>
  </r>
  <r>
    <n v="1617389"/>
    <x v="19"/>
    <x v="5"/>
    <x v="9"/>
    <x v="35"/>
    <x v="1"/>
    <x v="357"/>
    <d v="2015-10-26T00:00:00"/>
    <x v="0"/>
    <s v="No"/>
    <x v="35"/>
    <x v="2"/>
    <x v="0"/>
    <s v="Q4"/>
  </r>
  <r>
    <n v="1386925"/>
    <x v="217"/>
    <x v="1"/>
    <x v="1"/>
    <x v="13"/>
    <x v="0"/>
    <x v="444"/>
    <d v="2015-05-21T00:00:00"/>
    <x v="0"/>
    <s v="No"/>
    <x v="13"/>
    <x v="0"/>
    <x v="0"/>
    <s v="Q2"/>
  </r>
  <r>
    <n v="641463"/>
    <x v="9"/>
    <x v="3"/>
    <x v="3"/>
    <x v="5"/>
    <x v="0"/>
    <x v="600"/>
    <d v="2013-12-21T00:00:00"/>
    <x v="0"/>
    <s v="No"/>
    <x v="5"/>
    <x v="0"/>
    <x v="3"/>
    <s v="Q4"/>
  </r>
  <r>
    <n v="1591066"/>
    <x v="8"/>
    <x v="5"/>
    <x v="12"/>
    <x v="7"/>
    <x v="3"/>
    <x v="83"/>
    <d v="2015-02-10T00:00:00"/>
    <x v="0"/>
    <s v="No"/>
    <x v="7"/>
    <x v="0"/>
    <x v="0"/>
    <s v="Q1"/>
  </r>
  <r>
    <n v="1016911"/>
    <x v="620"/>
    <x v="5"/>
    <x v="9"/>
    <x v="1"/>
    <x v="0"/>
    <x v="224"/>
    <d v="2014-05-09T00:00:00"/>
    <x v="0"/>
    <s v="No"/>
    <x v="1"/>
    <x v="0"/>
    <x v="1"/>
    <s v="Q2"/>
  </r>
  <r>
    <n v="1235395"/>
    <x v="802"/>
    <x v="1"/>
    <x v="27"/>
    <x v="7"/>
    <x v="0"/>
    <x v="729"/>
    <d v="2015-11-24T00:00:00"/>
    <x v="0"/>
    <s v="No"/>
    <x v="7"/>
    <x v="32"/>
    <x v="0"/>
    <s v="Q4"/>
  </r>
  <r>
    <n v="834725"/>
    <x v="127"/>
    <x v="7"/>
    <x v="19"/>
    <x v="5"/>
    <x v="0"/>
    <x v="247"/>
    <d v="2014-01-05T00:00:00"/>
    <x v="0"/>
    <s v="No"/>
    <x v="5"/>
    <x v="0"/>
    <x v="1"/>
    <s v="Q1"/>
  </r>
  <r>
    <n v="1557917"/>
    <x v="134"/>
    <x v="0"/>
    <x v="0"/>
    <x v="7"/>
    <x v="0"/>
    <x v="270"/>
    <d v="2015-09-09T00:00:00"/>
    <x v="0"/>
    <s v="No"/>
    <x v="7"/>
    <x v="0"/>
    <x v="0"/>
    <s v="Q3"/>
  </r>
  <r>
    <n v="371451"/>
    <x v="14"/>
    <x v="2"/>
    <x v="24"/>
    <x v="18"/>
    <x v="0"/>
    <x v="157"/>
    <d v="2013-02-04T00:00:00"/>
    <x v="0"/>
    <s v="Yes"/>
    <x v="18"/>
    <x v="0"/>
    <x v="3"/>
    <s v="Q1"/>
  </r>
  <r>
    <n v="416356"/>
    <x v="10"/>
    <x v="5"/>
    <x v="15"/>
    <x v="14"/>
    <x v="0"/>
    <x v="912"/>
    <d v="2013-05-28T00:00:00"/>
    <x v="0"/>
    <s v="Yes"/>
    <x v="14"/>
    <x v="6"/>
    <x v="3"/>
    <s v="Q2"/>
  </r>
  <r>
    <n v="1211162"/>
    <x v="249"/>
    <x v="1"/>
    <x v="22"/>
    <x v="1"/>
    <x v="0"/>
    <x v="803"/>
    <d v="2015-02-02T00:00:00"/>
    <x v="0"/>
    <s v="No"/>
    <x v="1"/>
    <x v="19"/>
    <x v="0"/>
    <s v="Q1"/>
  </r>
  <r>
    <n v="1331524"/>
    <x v="18"/>
    <x v="0"/>
    <x v="5"/>
    <x v="9"/>
    <x v="3"/>
    <x v="47"/>
    <d v="2015-04-17T00:00:00"/>
    <x v="0"/>
    <s v="No"/>
    <x v="9"/>
    <x v="4"/>
    <x v="0"/>
    <s v="Q2"/>
  </r>
  <r>
    <n v="1477049"/>
    <x v="563"/>
    <x v="1"/>
    <x v="1"/>
    <x v="3"/>
    <x v="0"/>
    <x v="633"/>
    <d v="2015-07-17T00:00:00"/>
    <x v="0"/>
    <s v="Yes"/>
    <x v="3"/>
    <x v="0"/>
    <x v="0"/>
    <s v="Q3"/>
  </r>
  <r>
    <n v="978438"/>
    <x v="19"/>
    <x v="5"/>
    <x v="9"/>
    <x v="7"/>
    <x v="0"/>
    <x v="460"/>
    <d v="2014-11-08T00:00:00"/>
    <x v="0"/>
    <s v="No"/>
    <x v="7"/>
    <x v="0"/>
    <x v="1"/>
    <s v="Q4"/>
  </r>
  <r>
    <n v="702160"/>
    <x v="9"/>
    <x v="3"/>
    <x v="3"/>
    <x v="7"/>
    <x v="0"/>
    <x v="401"/>
    <d v="2014-06-02T00:00:00"/>
    <x v="0"/>
    <s v="No"/>
    <x v="7"/>
    <x v="13"/>
    <x v="1"/>
    <s v="Q2"/>
  </r>
  <r>
    <n v="1778368"/>
    <x v="50"/>
    <x v="7"/>
    <x v="21"/>
    <x v="14"/>
    <x v="0"/>
    <x v="374"/>
    <d v="2016-08-02T00:00:00"/>
    <x v="0"/>
    <s v="No"/>
    <x v="14"/>
    <x v="0"/>
    <x v="2"/>
    <s v="Q3"/>
  </r>
  <r>
    <n v="878585"/>
    <x v="30"/>
    <x v="0"/>
    <x v="37"/>
    <x v="18"/>
    <x v="3"/>
    <x v="265"/>
    <d v="2014-05-06T00:00:00"/>
    <x v="0"/>
    <s v="No"/>
    <x v="18"/>
    <x v="18"/>
    <x v="1"/>
    <s v="Q1"/>
  </r>
  <r>
    <n v="1626927"/>
    <x v="9"/>
    <x v="3"/>
    <x v="8"/>
    <x v="27"/>
    <x v="0"/>
    <x v="4"/>
    <d v="2015-10-27T00:00:00"/>
    <x v="0"/>
    <s v="No"/>
    <x v="27"/>
    <x v="0"/>
    <x v="0"/>
    <s v="Q4"/>
  </r>
  <r>
    <n v="1973027"/>
    <x v="18"/>
    <x v="0"/>
    <x v="0"/>
    <x v="7"/>
    <x v="1"/>
    <x v="381"/>
    <d v="2016-06-20T00:00:00"/>
    <x v="0"/>
    <s v="Yes"/>
    <x v="7"/>
    <x v="6"/>
    <x v="2"/>
    <s v="Q2"/>
  </r>
  <r>
    <n v="2207193"/>
    <x v="8"/>
    <x v="2"/>
    <x v="24"/>
    <x v="16"/>
    <x v="0"/>
    <x v="1366"/>
    <d v="2016-11-15T00:00:00"/>
    <x v="0"/>
    <s v="Yes"/>
    <x v="16"/>
    <x v="0"/>
    <x v="2"/>
    <s v="Q4"/>
  </r>
  <r>
    <n v="392337"/>
    <x v="51"/>
    <x v="2"/>
    <x v="34"/>
    <x v="20"/>
    <x v="4"/>
    <x v="571"/>
    <d v="2013-04-26T00:00:00"/>
    <x v="0"/>
    <s v="No"/>
    <x v="20"/>
    <x v="1"/>
    <x v="3"/>
    <s v="Q2"/>
  </r>
  <r>
    <n v="1311993"/>
    <x v="9"/>
    <x v="3"/>
    <x v="3"/>
    <x v="23"/>
    <x v="0"/>
    <x v="84"/>
    <d v="2015-03-04T00:00:00"/>
    <x v="0"/>
    <s v="No"/>
    <x v="23"/>
    <x v="17"/>
    <x v="0"/>
    <s v="Q1"/>
  </r>
  <r>
    <n v="1914523"/>
    <x v="127"/>
    <x v="0"/>
    <x v="0"/>
    <x v="1"/>
    <x v="0"/>
    <x v="135"/>
    <d v="2016-08-05T00:00:00"/>
    <x v="0"/>
    <s v="No"/>
    <x v="1"/>
    <x v="18"/>
    <x v="2"/>
    <s v="Q2"/>
  </r>
  <r>
    <n v="1878481"/>
    <x v="7"/>
    <x v="4"/>
    <x v="6"/>
    <x v="7"/>
    <x v="0"/>
    <x v="531"/>
    <d v="2016-04-13T00:00:00"/>
    <x v="0"/>
    <s v="Yes"/>
    <x v="7"/>
    <x v="0"/>
    <x v="2"/>
    <s v="Q2"/>
  </r>
  <r>
    <n v="349672"/>
    <x v="19"/>
    <x v="2"/>
    <x v="34"/>
    <x v="35"/>
    <x v="0"/>
    <x v="28"/>
    <d v="2013-12-03T00:00:00"/>
    <x v="0"/>
    <s v="No"/>
    <x v="35"/>
    <x v="15"/>
    <x v="3"/>
    <s v="Q4"/>
  </r>
  <r>
    <n v="816051"/>
    <x v="10"/>
    <x v="5"/>
    <x v="15"/>
    <x v="12"/>
    <x v="0"/>
    <x v="1367"/>
    <d v="2014-04-19T00:00:00"/>
    <x v="0"/>
    <s v="No"/>
    <x v="12"/>
    <x v="0"/>
    <x v="1"/>
    <s v="Q2"/>
  </r>
  <r>
    <n v="1634148"/>
    <x v="18"/>
    <x v="0"/>
    <x v="37"/>
    <x v="13"/>
    <x v="0"/>
    <x v="812"/>
    <d v="2015-10-31T00:00:00"/>
    <x v="0"/>
    <s v="No"/>
    <x v="13"/>
    <x v="0"/>
    <x v="0"/>
    <s v="Q4"/>
  </r>
  <r>
    <n v="599862"/>
    <x v="10"/>
    <x v="0"/>
    <x v="0"/>
    <x v="0"/>
    <x v="2"/>
    <x v="927"/>
    <d v="2013-11-14T00:00:00"/>
    <x v="0"/>
    <s v="No"/>
    <x v="0"/>
    <x v="0"/>
    <x v="3"/>
    <s v="Q4"/>
  </r>
  <r>
    <n v="508533"/>
    <x v="1"/>
    <x v="0"/>
    <x v="0"/>
    <x v="19"/>
    <x v="0"/>
    <x v="599"/>
    <d v="2013-08-30T00:00:00"/>
    <x v="0"/>
    <s v="No"/>
    <x v="19"/>
    <x v="1"/>
    <x v="3"/>
    <s v="Q3"/>
  </r>
  <r>
    <n v="719058"/>
    <x v="1015"/>
    <x v="1"/>
    <x v="22"/>
    <x v="14"/>
    <x v="0"/>
    <x v="395"/>
    <d v="2014-02-25T00:00:00"/>
    <x v="0"/>
    <s v="Yes"/>
    <x v="14"/>
    <x v="21"/>
    <x v="1"/>
    <s v="Q1"/>
  </r>
  <r>
    <n v="1752480"/>
    <x v="580"/>
    <x v="5"/>
    <x v="9"/>
    <x v="17"/>
    <x v="1"/>
    <x v="987"/>
    <d v="2016-01-28T00:00:00"/>
    <x v="0"/>
    <s v="No"/>
    <x v="17"/>
    <x v="21"/>
    <x v="2"/>
    <s v="Q1"/>
  </r>
  <r>
    <n v="2044570"/>
    <x v="9"/>
    <x v="3"/>
    <x v="3"/>
    <x v="0"/>
    <x v="2"/>
    <x v="431"/>
    <d v="2016-04-08T00:00:00"/>
    <x v="0"/>
    <s v="No"/>
    <x v="0"/>
    <x v="13"/>
    <x v="2"/>
    <s v="Q1"/>
  </r>
  <r>
    <n v="1864147"/>
    <x v="1"/>
    <x v="0"/>
    <x v="0"/>
    <x v="14"/>
    <x v="0"/>
    <x v="373"/>
    <d v="2016-05-04T00:00:00"/>
    <x v="0"/>
    <s v="No"/>
    <x v="14"/>
    <x v="0"/>
    <x v="2"/>
    <s v="Q2"/>
  </r>
  <r>
    <n v="1642225"/>
    <x v="4"/>
    <x v="3"/>
    <x v="44"/>
    <x v="0"/>
    <x v="0"/>
    <x v="495"/>
    <d v="2015-05-11T00:00:00"/>
    <x v="0"/>
    <s v="No"/>
    <x v="0"/>
    <x v="0"/>
    <x v="0"/>
    <s v="Q2"/>
  </r>
  <r>
    <n v="412280"/>
    <x v="16"/>
    <x v="2"/>
    <x v="23"/>
    <x v="11"/>
    <x v="1"/>
    <x v="609"/>
    <d v="2013-05-23T00:00:00"/>
    <x v="0"/>
    <s v="No"/>
    <x v="11"/>
    <x v="4"/>
    <x v="3"/>
    <s v="Q2"/>
  </r>
  <r>
    <n v="905905"/>
    <x v="62"/>
    <x v="1"/>
    <x v="1"/>
    <x v="14"/>
    <x v="0"/>
    <x v="616"/>
    <d v="2014-06-25T00:00:00"/>
    <x v="0"/>
    <s v="No"/>
    <x v="14"/>
    <x v="4"/>
    <x v="1"/>
    <s v="Q2"/>
  </r>
  <r>
    <n v="661391"/>
    <x v="5"/>
    <x v="1"/>
    <x v="1"/>
    <x v="4"/>
    <x v="1"/>
    <x v="336"/>
    <d v="2014-09-01T00:00:00"/>
    <x v="0"/>
    <s v="No"/>
    <x v="4"/>
    <x v="0"/>
    <x v="1"/>
    <s v="Q3"/>
  </r>
  <r>
    <n v="1491571"/>
    <x v="20"/>
    <x v="5"/>
    <x v="12"/>
    <x v="26"/>
    <x v="0"/>
    <x v="103"/>
    <d v="2015-07-28T00:00:00"/>
    <x v="0"/>
    <s v="Yes"/>
    <x v="26"/>
    <x v="0"/>
    <x v="0"/>
    <s v="Q3"/>
  </r>
  <r>
    <n v="1484331"/>
    <x v="10"/>
    <x v="5"/>
    <x v="9"/>
    <x v="4"/>
    <x v="0"/>
    <x v="42"/>
    <d v="2015-07-23T00:00:00"/>
    <x v="0"/>
    <s v="Yes"/>
    <x v="4"/>
    <x v="0"/>
    <x v="0"/>
    <s v="Q3"/>
  </r>
  <r>
    <n v="2084308"/>
    <x v="232"/>
    <x v="1"/>
    <x v="1"/>
    <x v="5"/>
    <x v="0"/>
    <x v="410"/>
    <d v="2016-08-27T00:00:00"/>
    <x v="0"/>
    <s v="No"/>
    <x v="5"/>
    <x v="0"/>
    <x v="2"/>
    <s v="Q3"/>
  </r>
  <r>
    <n v="1167427"/>
    <x v="106"/>
    <x v="1"/>
    <x v="22"/>
    <x v="45"/>
    <x v="1"/>
    <x v="746"/>
    <d v="2014-12-29T00:00:00"/>
    <x v="0"/>
    <s v="No"/>
    <x v="44"/>
    <x v="21"/>
    <x v="1"/>
    <s v="Q4"/>
  </r>
  <r>
    <n v="1944207"/>
    <x v="17"/>
    <x v="3"/>
    <x v="44"/>
    <x v="4"/>
    <x v="2"/>
    <x v="783"/>
    <d v="2016-08-06T00:00:00"/>
    <x v="0"/>
    <s v="Yes"/>
    <x v="4"/>
    <x v="74"/>
    <x v="2"/>
    <s v="Q2"/>
  </r>
  <r>
    <n v="2061496"/>
    <x v="45"/>
    <x v="5"/>
    <x v="12"/>
    <x v="14"/>
    <x v="3"/>
    <x v="68"/>
    <d v="2016-12-08T00:00:00"/>
    <x v="0"/>
    <s v="No"/>
    <x v="14"/>
    <x v="0"/>
    <x v="2"/>
    <s v="Q4"/>
  </r>
  <r>
    <n v="2098320"/>
    <x v="25"/>
    <x v="2"/>
    <x v="10"/>
    <x v="7"/>
    <x v="0"/>
    <x v="549"/>
    <d v="2016-07-09T00:00:00"/>
    <x v="0"/>
    <s v="No"/>
    <x v="7"/>
    <x v="0"/>
    <x v="2"/>
    <s v="Q3"/>
  </r>
  <r>
    <n v="596267"/>
    <x v="207"/>
    <x v="1"/>
    <x v="27"/>
    <x v="13"/>
    <x v="0"/>
    <x v="789"/>
    <d v="2013-11-13T00:00:00"/>
    <x v="0"/>
    <s v="No"/>
    <x v="13"/>
    <x v="0"/>
    <x v="3"/>
    <s v="Q4"/>
  </r>
  <r>
    <n v="937935"/>
    <x v="62"/>
    <x v="7"/>
    <x v="21"/>
    <x v="0"/>
    <x v="0"/>
    <x v="561"/>
    <d v="2014-07-15T00:00:00"/>
    <x v="0"/>
    <s v="No"/>
    <x v="0"/>
    <x v="0"/>
    <x v="1"/>
    <s v="Q3"/>
  </r>
  <r>
    <n v="995512"/>
    <x v="1016"/>
    <x v="1"/>
    <x v="27"/>
    <x v="4"/>
    <x v="0"/>
    <x v="796"/>
    <d v="2014-08-21T00:00:00"/>
    <x v="0"/>
    <s v="No"/>
    <x v="4"/>
    <x v="0"/>
    <x v="1"/>
    <s v="Q3"/>
  </r>
  <r>
    <n v="437722"/>
    <x v="32"/>
    <x v="0"/>
    <x v="0"/>
    <x v="14"/>
    <x v="0"/>
    <x v="473"/>
    <d v="2013-06-20T00:00:00"/>
    <x v="0"/>
    <s v="No"/>
    <x v="14"/>
    <x v="0"/>
    <x v="3"/>
    <s v="Q2"/>
  </r>
  <r>
    <n v="573224"/>
    <x v="1017"/>
    <x v="1"/>
    <x v="22"/>
    <x v="8"/>
    <x v="2"/>
    <x v="115"/>
    <d v="2013-10-29T00:00:00"/>
    <x v="0"/>
    <s v="No"/>
    <x v="8"/>
    <x v="1"/>
    <x v="3"/>
    <s v="Q4"/>
  </r>
  <r>
    <n v="737228"/>
    <x v="9"/>
    <x v="3"/>
    <x v="44"/>
    <x v="35"/>
    <x v="0"/>
    <x v="237"/>
    <d v="2014-04-03T00:00:00"/>
    <x v="0"/>
    <s v="No"/>
    <x v="35"/>
    <x v="29"/>
    <x v="1"/>
    <s v="Q1"/>
  </r>
  <r>
    <n v="432535"/>
    <x v="30"/>
    <x v="5"/>
    <x v="12"/>
    <x v="34"/>
    <x v="3"/>
    <x v="1164"/>
    <d v="2013-06-18T00:00:00"/>
    <x v="0"/>
    <s v="No"/>
    <x v="34"/>
    <x v="6"/>
    <x v="3"/>
    <s v="Q2"/>
  </r>
  <r>
    <n v="1675201"/>
    <x v="33"/>
    <x v="4"/>
    <x v="26"/>
    <x v="0"/>
    <x v="0"/>
    <x v="339"/>
    <d v="2015-11-30T00:00:00"/>
    <x v="0"/>
    <s v="No"/>
    <x v="0"/>
    <x v="0"/>
    <x v="0"/>
    <s v="Q4"/>
  </r>
  <r>
    <n v="535628"/>
    <x v="598"/>
    <x v="1"/>
    <x v="27"/>
    <x v="5"/>
    <x v="0"/>
    <x v="694"/>
    <d v="2013-09-21T00:00:00"/>
    <x v="0"/>
    <s v="Yes"/>
    <x v="5"/>
    <x v="0"/>
    <x v="3"/>
    <s v="Q3"/>
  </r>
  <r>
    <n v="1420596"/>
    <x v="505"/>
    <x v="1"/>
    <x v="1"/>
    <x v="27"/>
    <x v="0"/>
    <x v="123"/>
    <d v="2015-06-17T00:00:00"/>
    <x v="1"/>
    <s v="Yes"/>
    <x v="27"/>
    <x v="4"/>
    <x v="0"/>
    <s v="Q2"/>
  </r>
  <r>
    <n v="1885962"/>
    <x v="18"/>
    <x v="0"/>
    <x v="0"/>
    <x v="15"/>
    <x v="0"/>
    <x v="508"/>
    <d v="2016-04-21T00:00:00"/>
    <x v="0"/>
    <s v="No"/>
    <x v="15"/>
    <x v="4"/>
    <x v="2"/>
    <s v="Q2"/>
  </r>
  <r>
    <n v="1823090"/>
    <x v="8"/>
    <x v="0"/>
    <x v="0"/>
    <x v="8"/>
    <x v="4"/>
    <x v="1035"/>
    <d v="2016-09-03T00:00:00"/>
    <x v="0"/>
    <s v="No"/>
    <x v="8"/>
    <x v="13"/>
    <x v="2"/>
    <s v="Q3"/>
  </r>
  <r>
    <n v="1616626"/>
    <x v="28"/>
    <x v="1"/>
    <x v="4"/>
    <x v="27"/>
    <x v="0"/>
    <x v="0"/>
    <d v="2015-10-23T00:00:00"/>
    <x v="0"/>
    <s v="No"/>
    <x v="27"/>
    <x v="9"/>
    <x v="0"/>
    <s v="Q4"/>
  </r>
  <r>
    <n v="1167710"/>
    <x v="1018"/>
    <x v="1"/>
    <x v="4"/>
    <x v="0"/>
    <x v="2"/>
    <x v="946"/>
    <d v="2014-12-31T00:00:00"/>
    <x v="1"/>
    <s v="No"/>
    <x v="0"/>
    <x v="10"/>
    <x v="1"/>
    <s v="Q4"/>
  </r>
  <r>
    <n v="1981977"/>
    <x v="14"/>
    <x v="2"/>
    <x v="10"/>
    <x v="5"/>
    <x v="0"/>
    <x v="24"/>
    <d v="2016-06-23T00:00:00"/>
    <x v="0"/>
    <s v="No"/>
    <x v="5"/>
    <x v="0"/>
    <x v="2"/>
    <s v="Q2"/>
  </r>
  <r>
    <n v="1318618"/>
    <x v="19"/>
    <x v="5"/>
    <x v="36"/>
    <x v="7"/>
    <x v="1"/>
    <x v="752"/>
    <d v="2015-08-04T00:00:00"/>
    <x v="0"/>
    <s v="No"/>
    <x v="7"/>
    <x v="18"/>
    <x v="0"/>
    <s v="Q2"/>
  </r>
  <r>
    <n v="585751"/>
    <x v="1"/>
    <x v="0"/>
    <x v="0"/>
    <x v="18"/>
    <x v="0"/>
    <x v="791"/>
    <d v="2013-05-11T00:00:00"/>
    <x v="0"/>
    <s v="No"/>
    <x v="18"/>
    <x v="0"/>
    <x v="3"/>
    <s v="Q2"/>
  </r>
  <r>
    <n v="827042"/>
    <x v="341"/>
    <x v="0"/>
    <x v="5"/>
    <x v="9"/>
    <x v="0"/>
    <x v="231"/>
    <d v="2014-04-28T00:00:00"/>
    <x v="1"/>
    <s v="No"/>
    <x v="9"/>
    <x v="0"/>
    <x v="1"/>
    <s v="Q2"/>
  </r>
  <r>
    <n v="1410921"/>
    <x v="502"/>
    <x v="0"/>
    <x v="5"/>
    <x v="13"/>
    <x v="0"/>
    <x v="794"/>
    <d v="2015-08-06T00:00:00"/>
    <x v="0"/>
    <s v="Yes"/>
    <x v="13"/>
    <x v="0"/>
    <x v="0"/>
    <s v="Q3"/>
  </r>
  <r>
    <n v="1924485"/>
    <x v="45"/>
    <x v="7"/>
    <x v="21"/>
    <x v="10"/>
    <x v="0"/>
    <x v="949"/>
    <d v="2016-05-18T00:00:00"/>
    <x v="0"/>
    <s v="No"/>
    <x v="10"/>
    <x v="9"/>
    <x v="2"/>
    <s v="Q2"/>
  </r>
  <r>
    <n v="314099"/>
    <x v="4"/>
    <x v="3"/>
    <x v="3"/>
    <x v="37"/>
    <x v="0"/>
    <x v="1301"/>
    <d v="2013-12-02T00:00:00"/>
    <x v="0"/>
    <s v="Yes"/>
    <x v="37"/>
    <x v="0"/>
    <x v="3"/>
    <s v="Q4"/>
  </r>
  <r>
    <n v="998752"/>
    <x v="14"/>
    <x v="2"/>
    <x v="38"/>
    <x v="0"/>
    <x v="0"/>
    <x v="853"/>
    <d v="2014-08-25T00:00:00"/>
    <x v="0"/>
    <s v="Yes"/>
    <x v="0"/>
    <x v="0"/>
    <x v="1"/>
    <s v="Q3"/>
  </r>
  <r>
    <n v="1336047"/>
    <x v="10"/>
    <x v="5"/>
    <x v="9"/>
    <x v="0"/>
    <x v="0"/>
    <x v="1072"/>
    <d v="2015-04-17T00:00:00"/>
    <x v="0"/>
    <s v="Yes"/>
    <x v="0"/>
    <x v="0"/>
    <x v="0"/>
    <s v="Q2"/>
  </r>
  <r>
    <n v="855166"/>
    <x v="7"/>
    <x v="1"/>
    <x v="22"/>
    <x v="26"/>
    <x v="0"/>
    <x v="171"/>
    <d v="2014-05-15T00:00:00"/>
    <x v="0"/>
    <s v="Yes"/>
    <x v="26"/>
    <x v="0"/>
    <x v="1"/>
    <s v="Q2"/>
  </r>
  <r>
    <n v="1978327"/>
    <x v="1019"/>
    <x v="7"/>
    <x v="21"/>
    <x v="18"/>
    <x v="0"/>
    <x v="201"/>
    <d v="2016-06-26T00:00:00"/>
    <x v="0"/>
    <s v="No"/>
    <x v="18"/>
    <x v="2"/>
    <x v="2"/>
    <s v="Q2"/>
  </r>
  <r>
    <n v="985459"/>
    <x v="758"/>
    <x v="1"/>
    <x v="4"/>
    <x v="26"/>
    <x v="0"/>
    <x v="136"/>
    <d v="2014-08-14T00:00:00"/>
    <x v="0"/>
    <s v="No"/>
    <x v="26"/>
    <x v="0"/>
    <x v="1"/>
    <s v="Q3"/>
  </r>
  <r>
    <n v="1584061"/>
    <x v="22"/>
    <x v="0"/>
    <x v="5"/>
    <x v="7"/>
    <x v="0"/>
    <x v="153"/>
    <d v="2015-09-30T00:00:00"/>
    <x v="0"/>
    <s v="No"/>
    <x v="7"/>
    <x v="1"/>
    <x v="0"/>
    <s v="Q3"/>
  </r>
  <r>
    <n v="2028899"/>
    <x v="69"/>
    <x v="0"/>
    <x v="0"/>
    <x v="1"/>
    <x v="1"/>
    <x v="544"/>
    <d v="2016-07-27T00:00:00"/>
    <x v="0"/>
    <s v="No"/>
    <x v="1"/>
    <x v="4"/>
    <x v="2"/>
    <s v="Q3"/>
  </r>
  <r>
    <n v="2084746"/>
    <x v="1020"/>
    <x v="1"/>
    <x v="1"/>
    <x v="27"/>
    <x v="0"/>
    <x v="410"/>
    <d v="2016-08-27T00:00:00"/>
    <x v="0"/>
    <s v="No"/>
    <x v="27"/>
    <x v="0"/>
    <x v="2"/>
    <s v="Q3"/>
  </r>
  <r>
    <n v="1762045"/>
    <x v="988"/>
    <x v="5"/>
    <x v="12"/>
    <x v="7"/>
    <x v="1"/>
    <x v="780"/>
    <d v="2016-02-02T00:00:00"/>
    <x v="0"/>
    <s v="Yes"/>
    <x v="7"/>
    <x v="2"/>
    <x v="2"/>
    <s v="Q1"/>
  </r>
  <r>
    <n v="1466321"/>
    <x v="25"/>
    <x v="2"/>
    <x v="24"/>
    <x v="9"/>
    <x v="0"/>
    <x v="87"/>
    <d v="2015-07-20T00:00:00"/>
    <x v="0"/>
    <s v="Yes"/>
    <x v="9"/>
    <x v="19"/>
    <x v="0"/>
    <s v="Q3"/>
  </r>
  <r>
    <n v="1966868"/>
    <x v="288"/>
    <x v="5"/>
    <x v="12"/>
    <x v="7"/>
    <x v="3"/>
    <x v="466"/>
    <d v="2016-06-14T00:00:00"/>
    <x v="0"/>
    <s v="No"/>
    <x v="7"/>
    <x v="0"/>
    <x v="2"/>
    <s v="Q2"/>
  </r>
  <r>
    <n v="1406084"/>
    <x v="4"/>
    <x v="3"/>
    <x v="8"/>
    <x v="41"/>
    <x v="0"/>
    <x v="593"/>
    <d v="2015-04-06T00:00:00"/>
    <x v="0"/>
    <s v="Yes"/>
    <x v="41"/>
    <x v="0"/>
    <x v="0"/>
    <s v="Q2"/>
  </r>
  <r>
    <n v="1607785"/>
    <x v="47"/>
    <x v="0"/>
    <x v="0"/>
    <x v="7"/>
    <x v="1"/>
    <x v="850"/>
    <d v="2015-10-19T00:00:00"/>
    <x v="0"/>
    <s v="No"/>
    <x v="7"/>
    <x v="6"/>
    <x v="0"/>
    <s v="Q4"/>
  </r>
  <r>
    <n v="1618209"/>
    <x v="342"/>
    <x v="1"/>
    <x v="27"/>
    <x v="7"/>
    <x v="0"/>
    <x v="357"/>
    <d v="2015-10-21T00:00:00"/>
    <x v="0"/>
    <s v="No"/>
    <x v="7"/>
    <x v="0"/>
    <x v="0"/>
    <s v="Q4"/>
  </r>
  <r>
    <n v="1155628"/>
    <x v="117"/>
    <x v="0"/>
    <x v="37"/>
    <x v="0"/>
    <x v="0"/>
    <x v="1267"/>
    <d v="2014-12-13T00:00:00"/>
    <x v="0"/>
    <s v="No"/>
    <x v="0"/>
    <x v="0"/>
    <x v="1"/>
    <s v="Q4"/>
  </r>
  <r>
    <n v="1016570"/>
    <x v="19"/>
    <x v="0"/>
    <x v="5"/>
    <x v="9"/>
    <x v="0"/>
    <x v="224"/>
    <d v="2014-05-09T00:00:00"/>
    <x v="0"/>
    <s v="No"/>
    <x v="9"/>
    <x v="0"/>
    <x v="1"/>
    <s v="Q2"/>
  </r>
  <r>
    <n v="447195"/>
    <x v="35"/>
    <x v="0"/>
    <x v="0"/>
    <x v="13"/>
    <x v="0"/>
    <x v="187"/>
    <d v="2013-03-07T00:00:00"/>
    <x v="0"/>
    <s v="No"/>
    <x v="13"/>
    <x v="17"/>
    <x v="3"/>
    <s v="Q1"/>
  </r>
  <r>
    <n v="1181904"/>
    <x v="798"/>
    <x v="1"/>
    <x v="4"/>
    <x v="31"/>
    <x v="0"/>
    <x v="146"/>
    <d v="2015-06-01T00:00:00"/>
    <x v="0"/>
    <s v="No"/>
    <x v="31"/>
    <x v="0"/>
    <x v="0"/>
    <s v="Q2"/>
  </r>
  <r>
    <n v="1183301"/>
    <x v="244"/>
    <x v="2"/>
    <x v="58"/>
    <x v="46"/>
    <x v="0"/>
    <x v="146"/>
    <d v="2015-06-01T00:00:00"/>
    <x v="0"/>
    <s v="No"/>
    <x v="45"/>
    <x v="0"/>
    <x v="0"/>
    <s v="Q2"/>
  </r>
  <r>
    <n v="1269467"/>
    <x v="19"/>
    <x v="0"/>
    <x v="37"/>
    <x v="35"/>
    <x v="0"/>
    <x v="280"/>
    <d v="2015-05-03T00:00:00"/>
    <x v="0"/>
    <s v="No"/>
    <x v="35"/>
    <x v="0"/>
    <x v="0"/>
    <s v="Q2"/>
  </r>
  <r>
    <n v="1010180"/>
    <x v="69"/>
    <x v="5"/>
    <x v="12"/>
    <x v="43"/>
    <x v="4"/>
    <x v="422"/>
    <d v="2014-05-09T00:00:00"/>
    <x v="0"/>
    <s v="No"/>
    <x v="34"/>
    <x v="37"/>
    <x v="1"/>
    <s v="Q1"/>
  </r>
  <r>
    <n v="1059169"/>
    <x v="28"/>
    <x v="2"/>
    <x v="31"/>
    <x v="9"/>
    <x v="0"/>
    <x v="433"/>
    <d v="2014-06-10T00:00:00"/>
    <x v="0"/>
    <s v="No"/>
    <x v="9"/>
    <x v="0"/>
    <x v="1"/>
    <s v="Q2"/>
  </r>
  <r>
    <n v="1431959"/>
    <x v="30"/>
    <x v="5"/>
    <x v="15"/>
    <x v="1"/>
    <x v="0"/>
    <x v="828"/>
    <d v="2015-06-22T00:00:00"/>
    <x v="0"/>
    <s v="No"/>
    <x v="1"/>
    <x v="0"/>
    <x v="0"/>
    <s v="Q2"/>
  </r>
  <r>
    <n v="2076216"/>
    <x v="10"/>
    <x v="0"/>
    <x v="5"/>
    <x v="0"/>
    <x v="0"/>
    <x v="510"/>
    <d v="2016-08-23T00:00:00"/>
    <x v="0"/>
    <s v="No"/>
    <x v="0"/>
    <x v="0"/>
    <x v="2"/>
    <s v="Q3"/>
  </r>
  <r>
    <n v="797272"/>
    <x v="790"/>
    <x v="4"/>
    <x v="26"/>
    <x v="3"/>
    <x v="1"/>
    <x v="269"/>
    <d v="2014-10-04T00:00:00"/>
    <x v="0"/>
    <s v="No"/>
    <x v="3"/>
    <x v="20"/>
    <x v="1"/>
    <s v="Q3"/>
  </r>
  <r>
    <n v="1413472"/>
    <x v="35"/>
    <x v="0"/>
    <x v="0"/>
    <x v="28"/>
    <x v="4"/>
    <x v="318"/>
    <d v="2015-12-06T00:00:00"/>
    <x v="0"/>
    <s v="No"/>
    <x v="28"/>
    <x v="7"/>
    <x v="0"/>
    <s v="Q3"/>
  </r>
  <r>
    <n v="1474522"/>
    <x v="1021"/>
    <x v="6"/>
    <x v="52"/>
    <x v="38"/>
    <x v="0"/>
    <x v="1244"/>
    <d v="2015-07-18T00:00:00"/>
    <x v="0"/>
    <s v="No"/>
    <x v="38"/>
    <x v="0"/>
    <x v="0"/>
    <s v="Q3"/>
  </r>
  <r>
    <n v="1114230"/>
    <x v="8"/>
    <x v="1"/>
    <x v="1"/>
    <x v="15"/>
    <x v="0"/>
    <x v="437"/>
    <d v="2014-11-13T00:00:00"/>
    <x v="0"/>
    <s v="No"/>
    <x v="15"/>
    <x v="0"/>
    <x v="1"/>
    <s v="Q4"/>
  </r>
  <r>
    <n v="905401"/>
    <x v="83"/>
    <x v="5"/>
    <x v="15"/>
    <x v="6"/>
    <x v="0"/>
    <x v="1082"/>
    <d v="2014-06-22T00:00:00"/>
    <x v="0"/>
    <s v="No"/>
    <x v="6"/>
    <x v="0"/>
    <x v="1"/>
    <s v="Q2"/>
  </r>
  <r>
    <n v="439193"/>
    <x v="35"/>
    <x v="0"/>
    <x v="0"/>
    <x v="18"/>
    <x v="0"/>
    <x v="1128"/>
    <d v="2013-06-24T00:00:00"/>
    <x v="0"/>
    <s v="No"/>
    <x v="18"/>
    <x v="9"/>
    <x v="3"/>
    <s v="Q2"/>
  </r>
  <r>
    <n v="879846"/>
    <x v="10"/>
    <x v="0"/>
    <x v="0"/>
    <x v="25"/>
    <x v="3"/>
    <x v="253"/>
    <d v="2014-06-06T00:00:00"/>
    <x v="0"/>
    <s v="Yes"/>
    <x v="25"/>
    <x v="18"/>
    <x v="1"/>
    <s v="Q2"/>
  </r>
  <r>
    <n v="795654"/>
    <x v="14"/>
    <x v="1"/>
    <x v="22"/>
    <x v="36"/>
    <x v="0"/>
    <x v="1212"/>
    <d v="2014-05-04T00:00:00"/>
    <x v="0"/>
    <s v="No"/>
    <x v="36"/>
    <x v="0"/>
    <x v="1"/>
    <s v="Q2"/>
  </r>
  <r>
    <n v="1992167"/>
    <x v="1022"/>
    <x v="0"/>
    <x v="0"/>
    <x v="24"/>
    <x v="1"/>
    <x v="408"/>
    <d v="2016-07-25T00:00:00"/>
    <x v="0"/>
    <s v="No"/>
    <x v="24"/>
    <x v="42"/>
    <x v="2"/>
    <s v="Q2"/>
  </r>
  <r>
    <n v="531694"/>
    <x v="816"/>
    <x v="1"/>
    <x v="1"/>
    <x v="9"/>
    <x v="0"/>
    <x v="288"/>
    <d v="2013-11-10T00:00:00"/>
    <x v="0"/>
    <s v="No"/>
    <x v="9"/>
    <x v="93"/>
    <x v="3"/>
    <s v="Q3"/>
  </r>
  <r>
    <n v="1834995"/>
    <x v="8"/>
    <x v="5"/>
    <x v="12"/>
    <x v="9"/>
    <x v="3"/>
    <x v="524"/>
    <d v="2016-03-16T00:00:00"/>
    <x v="0"/>
    <s v="No"/>
    <x v="9"/>
    <x v="0"/>
    <x v="2"/>
    <s v="Q1"/>
  </r>
  <r>
    <n v="1069588"/>
    <x v="33"/>
    <x v="4"/>
    <x v="6"/>
    <x v="10"/>
    <x v="0"/>
    <x v="1122"/>
    <d v="2014-10-14T00:00:00"/>
    <x v="0"/>
    <s v="No"/>
    <x v="10"/>
    <x v="0"/>
    <x v="1"/>
    <s v="Q4"/>
  </r>
  <r>
    <n v="1822127"/>
    <x v="14"/>
    <x v="2"/>
    <x v="58"/>
    <x v="5"/>
    <x v="0"/>
    <x v="1035"/>
    <d v="2016-08-03T00:00:00"/>
    <x v="0"/>
    <s v="Yes"/>
    <x v="5"/>
    <x v="0"/>
    <x v="2"/>
    <s v="Q3"/>
  </r>
  <r>
    <n v="2050169"/>
    <x v="9"/>
    <x v="3"/>
    <x v="44"/>
    <x v="13"/>
    <x v="0"/>
    <x v="597"/>
    <d v="2016-08-08T00:00:00"/>
    <x v="0"/>
    <s v="Yes"/>
    <x v="13"/>
    <x v="0"/>
    <x v="2"/>
    <s v="Q3"/>
  </r>
  <r>
    <n v="1771995"/>
    <x v="312"/>
    <x v="4"/>
    <x v="26"/>
    <x v="18"/>
    <x v="2"/>
    <x v="923"/>
    <d v="2016-03-02T00:00:00"/>
    <x v="0"/>
    <s v="No"/>
    <x v="18"/>
    <x v="0"/>
    <x v="2"/>
    <s v="Q1"/>
  </r>
  <r>
    <n v="1452758"/>
    <x v="19"/>
    <x v="2"/>
    <x v="16"/>
    <x v="33"/>
    <x v="0"/>
    <x v="196"/>
    <d v="2015-08-07T00:00:00"/>
    <x v="0"/>
    <s v="No"/>
    <x v="33"/>
    <x v="18"/>
    <x v="0"/>
    <s v="Q2"/>
  </r>
  <r>
    <n v="385312"/>
    <x v="30"/>
    <x v="7"/>
    <x v="56"/>
    <x v="30"/>
    <x v="0"/>
    <x v="993"/>
    <d v="2013-04-18T00:00:00"/>
    <x v="0"/>
    <s v="No"/>
    <x v="30"/>
    <x v="0"/>
    <x v="3"/>
    <s v="Q2"/>
  </r>
  <r>
    <n v="1198859"/>
    <x v="8"/>
    <x v="5"/>
    <x v="15"/>
    <x v="5"/>
    <x v="0"/>
    <x v="770"/>
    <d v="2015-01-13T00:00:00"/>
    <x v="0"/>
    <s v="No"/>
    <x v="5"/>
    <x v="0"/>
    <x v="0"/>
    <s v="Q1"/>
  </r>
  <r>
    <n v="506784"/>
    <x v="1023"/>
    <x v="1"/>
    <x v="22"/>
    <x v="7"/>
    <x v="3"/>
    <x v="1069"/>
    <d v="2013-08-29T00:00:00"/>
    <x v="0"/>
    <s v="No"/>
    <x v="7"/>
    <x v="1"/>
    <x v="3"/>
    <s v="Q3"/>
  </r>
  <r>
    <n v="1623312"/>
    <x v="18"/>
    <x v="0"/>
    <x v="0"/>
    <x v="0"/>
    <x v="0"/>
    <x v="1022"/>
    <d v="2015-10-24T00:00:00"/>
    <x v="0"/>
    <s v="No"/>
    <x v="0"/>
    <x v="0"/>
    <x v="0"/>
    <s v="Q4"/>
  </r>
  <r>
    <n v="970811"/>
    <x v="35"/>
    <x v="0"/>
    <x v="37"/>
    <x v="7"/>
    <x v="0"/>
    <x v="398"/>
    <d v="2014-06-08T00:00:00"/>
    <x v="0"/>
    <s v="No"/>
    <x v="7"/>
    <x v="13"/>
    <x v="1"/>
    <s v="Q2"/>
  </r>
  <r>
    <n v="445330"/>
    <x v="8"/>
    <x v="0"/>
    <x v="37"/>
    <x v="13"/>
    <x v="1"/>
    <x v="893"/>
    <d v="2013-08-22T00:00:00"/>
    <x v="0"/>
    <s v="No"/>
    <x v="13"/>
    <x v="94"/>
    <x v="3"/>
    <s v="Q2"/>
  </r>
  <r>
    <n v="1219884"/>
    <x v="10"/>
    <x v="5"/>
    <x v="15"/>
    <x v="13"/>
    <x v="0"/>
    <x v="75"/>
    <d v="2015-03-02T00:00:00"/>
    <x v="0"/>
    <s v="No"/>
    <x v="13"/>
    <x v="27"/>
    <x v="0"/>
    <s v="Q1"/>
  </r>
  <r>
    <n v="1726719"/>
    <x v="20"/>
    <x v="5"/>
    <x v="14"/>
    <x v="0"/>
    <x v="1"/>
    <x v="745"/>
    <d v="2016-04-01T00:00:00"/>
    <x v="0"/>
    <s v="No"/>
    <x v="0"/>
    <x v="0"/>
    <x v="2"/>
    <s v="Q2"/>
  </r>
  <r>
    <n v="2001242"/>
    <x v="33"/>
    <x v="4"/>
    <x v="26"/>
    <x v="20"/>
    <x v="0"/>
    <x v="534"/>
    <d v="2016-07-07T00:00:00"/>
    <x v="0"/>
    <s v="Yes"/>
    <x v="20"/>
    <x v="0"/>
    <x v="2"/>
    <s v="Q3"/>
  </r>
  <r>
    <n v="603428"/>
    <x v="1024"/>
    <x v="1"/>
    <x v="22"/>
    <x v="51"/>
    <x v="0"/>
    <x v="249"/>
    <d v="2013-11-19T00:00:00"/>
    <x v="0"/>
    <s v="No"/>
    <x v="49"/>
    <x v="0"/>
    <x v="3"/>
    <s v="Q4"/>
  </r>
  <r>
    <n v="785943"/>
    <x v="4"/>
    <x v="3"/>
    <x v="8"/>
    <x v="9"/>
    <x v="0"/>
    <x v="1309"/>
    <d v="2014-03-31T00:00:00"/>
    <x v="0"/>
    <s v="No"/>
    <x v="9"/>
    <x v="0"/>
    <x v="1"/>
    <s v="Q1"/>
  </r>
  <r>
    <n v="1069994"/>
    <x v="86"/>
    <x v="0"/>
    <x v="0"/>
    <x v="9"/>
    <x v="1"/>
    <x v="1122"/>
    <d v="2014-10-20T00:00:00"/>
    <x v="0"/>
    <s v="No"/>
    <x v="9"/>
    <x v="19"/>
    <x v="1"/>
    <s v="Q4"/>
  </r>
  <r>
    <n v="225337"/>
    <x v="62"/>
    <x v="2"/>
    <x v="31"/>
    <x v="14"/>
    <x v="0"/>
    <x v="1227"/>
    <d v="2013-09-01T00:00:00"/>
    <x v="0"/>
    <s v="No"/>
    <x v="14"/>
    <x v="0"/>
    <x v="3"/>
    <s v="Q3"/>
  </r>
  <r>
    <n v="1632782"/>
    <x v="14"/>
    <x v="2"/>
    <x v="59"/>
    <x v="10"/>
    <x v="0"/>
    <x v="812"/>
    <d v="2015-10-31T00:00:00"/>
    <x v="0"/>
    <s v="No"/>
    <x v="10"/>
    <x v="0"/>
    <x v="0"/>
    <s v="Q4"/>
  </r>
  <r>
    <n v="1161973"/>
    <x v="50"/>
    <x v="7"/>
    <x v="21"/>
    <x v="31"/>
    <x v="1"/>
    <x v="588"/>
    <d v="2014-12-19T00:00:00"/>
    <x v="0"/>
    <s v="Yes"/>
    <x v="31"/>
    <x v="1"/>
    <x v="1"/>
    <s v="Q4"/>
  </r>
  <r>
    <n v="1849263"/>
    <x v="1"/>
    <x v="0"/>
    <x v="0"/>
    <x v="12"/>
    <x v="1"/>
    <x v="183"/>
    <d v="2016-03-28T00:00:00"/>
    <x v="0"/>
    <s v="No"/>
    <x v="12"/>
    <x v="6"/>
    <x v="2"/>
    <s v="Q1"/>
  </r>
  <r>
    <n v="767356"/>
    <x v="8"/>
    <x v="1"/>
    <x v="1"/>
    <x v="0"/>
    <x v="2"/>
    <x v="830"/>
    <d v="2014-03-18T00:00:00"/>
    <x v="0"/>
    <s v="No"/>
    <x v="0"/>
    <x v="2"/>
    <x v="1"/>
    <s v="Q1"/>
  </r>
  <r>
    <n v="1861508"/>
    <x v="45"/>
    <x v="0"/>
    <x v="5"/>
    <x v="0"/>
    <x v="0"/>
    <x v="1121"/>
    <d v="2016-03-04T00:00:00"/>
    <x v="0"/>
    <s v="No"/>
    <x v="0"/>
    <x v="0"/>
    <x v="2"/>
    <s v="Q1"/>
  </r>
  <r>
    <n v="990862"/>
    <x v="130"/>
    <x v="1"/>
    <x v="4"/>
    <x v="14"/>
    <x v="0"/>
    <x v="274"/>
    <d v="2014-08-19T00:00:00"/>
    <x v="0"/>
    <s v="No"/>
    <x v="14"/>
    <x v="0"/>
    <x v="1"/>
    <s v="Q3"/>
  </r>
  <r>
    <n v="1032185"/>
    <x v="7"/>
    <x v="4"/>
    <x v="26"/>
    <x v="9"/>
    <x v="0"/>
    <x v="911"/>
    <d v="2014-09-17T00:00:00"/>
    <x v="0"/>
    <s v="No"/>
    <x v="9"/>
    <x v="0"/>
    <x v="1"/>
    <s v="Q3"/>
  </r>
  <r>
    <n v="2005329"/>
    <x v="62"/>
    <x v="1"/>
    <x v="22"/>
    <x v="9"/>
    <x v="0"/>
    <x v="557"/>
    <d v="2016-10-07T00:00:00"/>
    <x v="0"/>
    <s v="No"/>
    <x v="9"/>
    <x v="0"/>
    <x v="2"/>
    <s v="Q4"/>
  </r>
  <r>
    <n v="715462"/>
    <x v="19"/>
    <x v="0"/>
    <x v="5"/>
    <x v="5"/>
    <x v="0"/>
    <x v="230"/>
    <d v="2014-02-17T00:00:00"/>
    <x v="0"/>
    <s v="No"/>
    <x v="5"/>
    <x v="0"/>
    <x v="1"/>
    <s v="Q1"/>
  </r>
  <r>
    <n v="957577"/>
    <x v="20"/>
    <x v="2"/>
    <x v="17"/>
    <x v="2"/>
    <x v="1"/>
    <x v="856"/>
    <d v="2014-07-30T00:00:00"/>
    <x v="0"/>
    <s v="No"/>
    <x v="2"/>
    <x v="4"/>
    <x v="1"/>
    <s v="Q3"/>
  </r>
  <r>
    <n v="279784"/>
    <x v="19"/>
    <x v="0"/>
    <x v="5"/>
    <x v="0"/>
    <x v="1"/>
    <x v="423"/>
    <d v="2013-01-31T00:00:00"/>
    <x v="0"/>
    <s v="No"/>
    <x v="0"/>
    <x v="0"/>
    <x v="3"/>
    <s v="Q1"/>
  </r>
  <r>
    <n v="1924819"/>
    <x v="20"/>
    <x v="5"/>
    <x v="14"/>
    <x v="27"/>
    <x v="0"/>
    <x v="447"/>
    <d v="2016-05-13T00:00:00"/>
    <x v="0"/>
    <s v="No"/>
    <x v="27"/>
    <x v="0"/>
    <x v="2"/>
    <s v="Q2"/>
  </r>
  <r>
    <n v="1057446"/>
    <x v="16"/>
    <x v="1"/>
    <x v="13"/>
    <x v="7"/>
    <x v="0"/>
    <x v="1294"/>
    <d v="2014-03-10T00:00:00"/>
    <x v="0"/>
    <s v="No"/>
    <x v="7"/>
    <x v="0"/>
    <x v="1"/>
    <s v="Q1"/>
  </r>
  <r>
    <n v="615070"/>
    <x v="4"/>
    <x v="3"/>
    <x v="44"/>
    <x v="4"/>
    <x v="0"/>
    <x v="800"/>
    <d v="2013-11-27T00:00:00"/>
    <x v="0"/>
    <s v="No"/>
    <x v="4"/>
    <x v="0"/>
    <x v="3"/>
    <s v="Q4"/>
  </r>
  <r>
    <n v="1881631"/>
    <x v="7"/>
    <x v="4"/>
    <x v="6"/>
    <x v="0"/>
    <x v="0"/>
    <x v="341"/>
    <d v="2016-04-15T00:00:00"/>
    <x v="0"/>
    <s v="No"/>
    <x v="0"/>
    <x v="0"/>
    <x v="2"/>
    <s v="Q2"/>
  </r>
  <r>
    <n v="2065921"/>
    <x v="38"/>
    <x v="1"/>
    <x v="22"/>
    <x v="20"/>
    <x v="3"/>
    <x v="124"/>
    <d v="2016-08-17T00:00:00"/>
    <x v="0"/>
    <s v="No"/>
    <x v="20"/>
    <x v="1"/>
    <x v="2"/>
    <s v="Q3"/>
  </r>
  <r>
    <n v="1579738"/>
    <x v="8"/>
    <x v="2"/>
    <x v="54"/>
    <x v="7"/>
    <x v="0"/>
    <x v="236"/>
    <d v="2015-09-24T00:00:00"/>
    <x v="0"/>
    <s v="No"/>
    <x v="7"/>
    <x v="0"/>
    <x v="0"/>
    <s v="Q3"/>
  </r>
  <r>
    <n v="247177"/>
    <x v="17"/>
    <x v="3"/>
    <x v="3"/>
    <x v="7"/>
    <x v="0"/>
    <x v="117"/>
    <d v="2013-01-17T00:00:00"/>
    <x v="0"/>
    <s v="No"/>
    <x v="7"/>
    <x v="0"/>
    <x v="3"/>
    <s v="Q1"/>
  </r>
  <r>
    <n v="877425"/>
    <x v="14"/>
    <x v="2"/>
    <x v="35"/>
    <x v="7"/>
    <x v="0"/>
    <x v="174"/>
    <d v="2014-02-06T00:00:00"/>
    <x v="0"/>
    <s v="No"/>
    <x v="7"/>
    <x v="0"/>
    <x v="1"/>
    <s v="Q1"/>
  </r>
  <r>
    <n v="585999"/>
    <x v="16"/>
    <x v="2"/>
    <x v="31"/>
    <x v="36"/>
    <x v="2"/>
    <x v="791"/>
    <d v="2013-06-11T00:00:00"/>
    <x v="0"/>
    <s v="No"/>
    <x v="36"/>
    <x v="13"/>
    <x v="3"/>
    <s v="Q2"/>
  </r>
  <r>
    <n v="1303530"/>
    <x v="1025"/>
    <x v="1"/>
    <x v="22"/>
    <x v="13"/>
    <x v="0"/>
    <x v="3"/>
    <d v="2015-03-26T00:00:00"/>
    <x v="0"/>
    <s v="No"/>
    <x v="13"/>
    <x v="0"/>
    <x v="0"/>
    <s v="Q1"/>
  </r>
  <r>
    <n v="444052"/>
    <x v="22"/>
    <x v="7"/>
    <x v="21"/>
    <x v="4"/>
    <x v="0"/>
    <x v="893"/>
    <d v="2013-06-27T00:00:00"/>
    <x v="0"/>
    <s v="No"/>
    <x v="4"/>
    <x v="0"/>
    <x v="3"/>
    <s v="Q2"/>
  </r>
  <r>
    <n v="1066529"/>
    <x v="368"/>
    <x v="1"/>
    <x v="22"/>
    <x v="26"/>
    <x v="0"/>
    <x v="462"/>
    <d v="2014-10-24T00:00:00"/>
    <x v="0"/>
    <s v="No"/>
    <x v="26"/>
    <x v="57"/>
    <x v="1"/>
    <s v="Q4"/>
  </r>
  <r>
    <n v="1811989"/>
    <x v="8"/>
    <x v="7"/>
    <x v="39"/>
    <x v="40"/>
    <x v="3"/>
    <x v="449"/>
    <d v="2016-02-03T00:00:00"/>
    <x v="0"/>
    <s v="No"/>
    <x v="40"/>
    <x v="13"/>
    <x v="2"/>
    <s v="Q1"/>
  </r>
  <r>
    <n v="1531645"/>
    <x v="14"/>
    <x v="2"/>
    <x v="16"/>
    <x v="19"/>
    <x v="0"/>
    <x v="1194"/>
    <d v="2015-08-22T00:00:00"/>
    <x v="0"/>
    <s v="No"/>
    <x v="19"/>
    <x v="0"/>
    <x v="0"/>
    <s v="Q3"/>
  </r>
  <r>
    <n v="1424039"/>
    <x v="512"/>
    <x v="1"/>
    <x v="22"/>
    <x v="27"/>
    <x v="0"/>
    <x v="672"/>
    <d v="2015-06-16T00:00:00"/>
    <x v="0"/>
    <s v="No"/>
    <x v="27"/>
    <x v="0"/>
    <x v="0"/>
    <s v="Q2"/>
  </r>
  <r>
    <n v="2009373"/>
    <x v="14"/>
    <x v="2"/>
    <x v="20"/>
    <x v="52"/>
    <x v="0"/>
    <x v="277"/>
    <d v="2016-12-07T00:00:00"/>
    <x v="0"/>
    <s v="No"/>
    <x v="50"/>
    <x v="0"/>
    <x v="2"/>
    <s v="Q4"/>
  </r>
  <r>
    <n v="2125554"/>
    <x v="4"/>
    <x v="3"/>
    <x v="8"/>
    <x v="7"/>
    <x v="0"/>
    <x v="592"/>
    <d v="2016-09-22T00:00:00"/>
    <x v="0"/>
    <s v="Yes"/>
    <x v="7"/>
    <x v="0"/>
    <x v="2"/>
    <s v="Q3"/>
  </r>
  <r>
    <n v="1368954"/>
    <x v="669"/>
    <x v="1"/>
    <x v="1"/>
    <x v="20"/>
    <x v="3"/>
    <x v="1068"/>
    <d v="2015-12-05T00:00:00"/>
    <x v="0"/>
    <s v="No"/>
    <x v="20"/>
    <x v="15"/>
    <x v="0"/>
    <s v="Q4"/>
  </r>
  <r>
    <n v="1997805"/>
    <x v="10"/>
    <x v="5"/>
    <x v="12"/>
    <x v="8"/>
    <x v="0"/>
    <x v="781"/>
    <d v="2016-05-07T00:00:00"/>
    <x v="0"/>
    <s v="Yes"/>
    <x v="8"/>
    <x v="0"/>
    <x v="2"/>
    <s v="Q2"/>
  </r>
  <r>
    <n v="1124715"/>
    <x v="1026"/>
    <x v="1"/>
    <x v="1"/>
    <x v="14"/>
    <x v="0"/>
    <x v="870"/>
    <d v="2014-11-21T00:00:00"/>
    <x v="0"/>
    <s v="Yes"/>
    <x v="14"/>
    <x v="0"/>
    <x v="1"/>
    <s v="Q4"/>
  </r>
  <r>
    <n v="1788993"/>
    <x v="1027"/>
    <x v="0"/>
    <x v="5"/>
    <x v="9"/>
    <x v="0"/>
    <x v="142"/>
    <d v="2016-02-16T00:00:00"/>
    <x v="0"/>
    <s v="No"/>
    <x v="9"/>
    <x v="0"/>
    <x v="2"/>
    <s v="Q1"/>
  </r>
  <r>
    <n v="942569"/>
    <x v="8"/>
    <x v="5"/>
    <x v="14"/>
    <x v="5"/>
    <x v="0"/>
    <x v="386"/>
    <d v="2014-07-17T00:00:00"/>
    <x v="0"/>
    <s v="No"/>
    <x v="5"/>
    <x v="0"/>
    <x v="1"/>
    <s v="Q3"/>
  </r>
  <r>
    <n v="1695755"/>
    <x v="14"/>
    <x v="2"/>
    <x v="16"/>
    <x v="26"/>
    <x v="0"/>
    <x v="302"/>
    <d v="2015-12-14T00:00:00"/>
    <x v="0"/>
    <s v="No"/>
    <x v="26"/>
    <x v="0"/>
    <x v="0"/>
    <s v="Q4"/>
  </r>
  <r>
    <n v="2082012"/>
    <x v="129"/>
    <x v="7"/>
    <x v="19"/>
    <x v="32"/>
    <x v="0"/>
    <x v="22"/>
    <d v="2016-08-25T00:00:00"/>
    <x v="0"/>
    <s v="No"/>
    <x v="32"/>
    <x v="0"/>
    <x v="2"/>
    <s v="Q3"/>
  </r>
  <r>
    <n v="371600"/>
    <x v="8"/>
    <x v="0"/>
    <x v="5"/>
    <x v="53"/>
    <x v="1"/>
    <x v="157"/>
    <d v="2013-02-04T00:00:00"/>
    <x v="0"/>
    <s v="No"/>
    <x v="51"/>
    <x v="0"/>
    <x v="3"/>
    <s v="Q1"/>
  </r>
  <r>
    <n v="563593"/>
    <x v="14"/>
    <x v="2"/>
    <x v="35"/>
    <x v="0"/>
    <x v="0"/>
    <x v="259"/>
    <d v="2013-10-18T00:00:00"/>
    <x v="0"/>
    <s v="No"/>
    <x v="0"/>
    <x v="0"/>
    <x v="3"/>
    <s v="Q4"/>
  </r>
  <r>
    <n v="1515615"/>
    <x v="20"/>
    <x v="2"/>
    <x v="47"/>
    <x v="3"/>
    <x v="0"/>
    <x v="1023"/>
    <d v="2015-12-08T00:00:00"/>
    <x v="0"/>
    <s v="No"/>
    <x v="3"/>
    <x v="0"/>
    <x v="0"/>
    <s v="Q4"/>
  </r>
  <r>
    <n v="466883"/>
    <x v="189"/>
    <x v="7"/>
    <x v="21"/>
    <x v="7"/>
    <x v="0"/>
    <x v="660"/>
    <d v="2013-07-26T00:00:00"/>
    <x v="0"/>
    <s v="No"/>
    <x v="7"/>
    <x v="1"/>
    <x v="3"/>
    <s v="Q3"/>
  </r>
  <r>
    <n v="1598746"/>
    <x v="146"/>
    <x v="9"/>
    <x v="55"/>
    <x v="27"/>
    <x v="3"/>
    <x v="380"/>
    <d v="2015-10-13T00:00:00"/>
    <x v="0"/>
    <s v="No"/>
    <x v="27"/>
    <x v="38"/>
    <x v="0"/>
    <s v="Q3"/>
  </r>
  <r>
    <n v="1466305"/>
    <x v="110"/>
    <x v="7"/>
    <x v="21"/>
    <x v="42"/>
    <x v="0"/>
    <x v="256"/>
    <d v="2015-07-14T00:00:00"/>
    <x v="0"/>
    <s v="No"/>
    <x v="42"/>
    <x v="1"/>
    <x v="0"/>
    <s v="Q3"/>
  </r>
  <r>
    <n v="1889845"/>
    <x v="14"/>
    <x v="2"/>
    <x v="57"/>
    <x v="9"/>
    <x v="4"/>
    <x v="34"/>
    <d v="2016-04-25T00:00:00"/>
    <x v="0"/>
    <s v="No"/>
    <x v="9"/>
    <x v="6"/>
    <x v="2"/>
    <s v="Q2"/>
  </r>
  <r>
    <n v="1937919"/>
    <x v="62"/>
    <x v="2"/>
    <x v="20"/>
    <x v="18"/>
    <x v="0"/>
    <x v="978"/>
    <d v="2016-05-23T00:00:00"/>
    <x v="0"/>
    <s v="No"/>
    <x v="18"/>
    <x v="0"/>
    <x v="2"/>
    <s v="Q2"/>
  </r>
  <r>
    <n v="1361626"/>
    <x v="19"/>
    <x v="9"/>
    <x v="55"/>
    <x v="46"/>
    <x v="3"/>
    <x v="833"/>
    <d v="2015-06-05T00:00:00"/>
    <x v="0"/>
    <s v="No"/>
    <x v="45"/>
    <x v="13"/>
    <x v="0"/>
    <s v="Q2"/>
  </r>
  <r>
    <n v="1463528"/>
    <x v="197"/>
    <x v="7"/>
    <x v="21"/>
    <x v="42"/>
    <x v="0"/>
    <x v="1059"/>
    <d v="2015-11-07T00:00:00"/>
    <x v="0"/>
    <s v="No"/>
    <x v="42"/>
    <x v="0"/>
    <x v="0"/>
    <s v="Q4"/>
  </r>
  <r>
    <n v="665927"/>
    <x v="190"/>
    <x v="1"/>
    <x v="22"/>
    <x v="18"/>
    <x v="0"/>
    <x v="176"/>
    <d v="2014-01-16T00:00:00"/>
    <x v="0"/>
    <s v="No"/>
    <x v="18"/>
    <x v="9"/>
    <x v="1"/>
    <s v="Q1"/>
  </r>
  <r>
    <n v="1217138"/>
    <x v="28"/>
    <x v="0"/>
    <x v="0"/>
    <x v="12"/>
    <x v="1"/>
    <x v="851"/>
    <d v="2015-03-02T00:00:00"/>
    <x v="0"/>
    <s v="No"/>
    <x v="12"/>
    <x v="24"/>
    <x v="0"/>
    <s v="Q1"/>
  </r>
  <r>
    <n v="222746"/>
    <x v="19"/>
    <x v="0"/>
    <x v="42"/>
    <x v="10"/>
    <x v="0"/>
    <x v="26"/>
    <d v="2013-04-01T00:00:00"/>
    <x v="0"/>
    <s v="No"/>
    <x v="10"/>
    <x v="0"/>
    <x v="3"/>
    <s v="Q2"/>
  </r>
  <r>
    <n v="1841308"/>
    <x v="19"/>
    <x v="0"/>
    <x v="0"/>
    <x v="10"/>
    <x v="0"/>
    <x v="943"/>
    <d v="2016-03-21T00:00:00"/>
    <x v="0"/>
    <s v="No"/>
    <x v="10"/>
    <x v="0"/>
    <x v="2"/>
    <s v="Q1"/>
  </r>
  <r>
    <n v="1724079"/>
    <x v="10"/>
    <x v="5"/>
    <x v="14"/>
    <x v="0"/>
    <x v="3"/>
    <x v="216"/>
    <d v="2016-04-01T00:00:00"/>
    <x v="0"/>
    <s v="No"/>
    <x v="0"/>
    <x v="20"/>
    <x v="0"/>
    <s v="Q4"/>
  </r>
  <r>
    <n v="595616"/>
    <x v="10"/>
    <x v="2"/>
    <x v="45"/>
    <x v="3"/>
    <x v="0"/>
    <x v="789"/>
    <d v="2013-11-13T00:00:00"/>
    <x v="0"/>
    <s v="No"/>
    <x v="3"/>
    <x v="0"/>
    <x v="3"/>
    <s v="Q4"/>
  </r>
  <r>
    <n v="1589877"/>
    <x v="9"/>
    <x v="3"/>
    <x v="44"/>
    <x v="9"/>
    <x v="0"/>
    <x v="83"/>
    <d v="2015-02-10T00:00:00"/>
    <x v="0"/>
    <s v="Yes"/>
    <x v="9"/>
    <x v="0"/>
    <x v="0"/>
    <s v="Q1"/>
  </r>
  <r>
    <n v="1366542"/>
    <x v="33"/>
    <x v="4"/>
    <x v="26"/>
    <x v="4"/>
    <x v="0"/>
    <x v="64"/>
    <d v="2015-08-05T00:00:00"/>
    <x v="0"/>
    <s v="No"/>
    <x v="4"/>
    <x v="13"/>
    <x v="0"/>
    <s v="Q3"/>
  </r>
  <r>
    <n v="388767"/>
    <x v="18"/>
    <x v="0"/>
    <x v="0"/>
    <x v="31"/>
    <x v="0"/>
    <x v="53"/>
    <d v="2013-04-23T00:00:00"/>
    <x v="0"/>
    <s v="No"/>
    <x v="31"/>
    <x v="1"/>
    <x v="3"/>
    <s v="Q2"/>
  </r>
  <r>
    <n v="2140330"/>
    <x v="17"/>
    <x v="3"/>
    <x v="8"/>
    <x v="14"/>
    <x v="0"/>
    <x v="680"/>
    <d v="2016-03-10T00:00:00"/>
    <x v="0"/>
    <s v="Yes"/>
    <x v="14"/>
    <x v="0"/>
    <x v="2"/>
    <s v="Q1"/>
  </r>
  <r>
    <n v="502813"/>
    <x v="59"/>
    <x v="1"/>
    <x v="1"/>
    <x v="0"/>
    <x v="1"/>
    <x v="983"/>
    <d v="2013-08-26T00:00:00"/>
    <x v="0"/>
    <s v="No"/>
    <x v="0"/>
    <x v="9"/>
    <x v="3"/>
    <s v="Q3"/>
  </r>
  <r>
    <n v="1347464"/>
    <x v="4"/>
    <x v="3"/>
    <x v="8"/>
    <x v="21"/>
    <x v="0"/>
    <x v="740"/>
    <d v="2015-04-26T00:00:00"/>
    <x v="0"/>
    <s v="Yes"/>
    <x v="21"/>
    <x v="0"/>
    <x v="0"/>
    <s v="Q2"/>
  </r>
  <r>
    <n v="804838"/>
    <x v="17"/>
    <x v="3"/>
    <x v="8"/>
    <x v="33"/>
    <x v="0"/>
    <x v="1222"/>
    <d v="2014-11-04T00:00:00"/>
    <x v="0"/>
    <s v="Yes"/>
    <x v="33"/>
    <x v="0"/>
    <x v="1"/>
    <s v="Q4"/>
  </r>
  <r>
    <n v="1436152"/>
    <x v="9"/>
    <x v="3"/>
    <x v="8"/>
    <x v="3"/>
    <x v="0"/>
    <x v="540"/>
    <d v="2015-06-24T00:00:00"/>
    <x v="0"/>
    <s v="No"/>
    <x v="3"/>
    <x v="0"/>
    <x v="0"/>
    <s v="Q2"/>
  </r>
  <r>
    <n v="568663"/>
    <x v="9"/>
    <x v="3"/>
    <x v="44"/>
    <x v="9"/>
    <x v="0"/>
    <x v="647"/>
    <d v="2013-10-25T00:00:00"/>
    <x v="0"/>
    <s v="Yes"/>
    <x v="9"/>
    <x v="4"/>
    <x v="3"/>
    <s v="Q4"/>
  </r>
  <r>
    <n v="1001981"/>
    <x v="28"/>
    <x v="2"/>
    <x v="17"/>
    <x v="7"/>
    <x v="2"/>
    <x v="801"/>
    <d v="2014-08-29T00:00:00"/>
    <x v="0"/>
    <s v="No"/>
    <x v="7"/>
    <x v="9"/>
    <x v="1"/>
    <s v="Q3"/>
  </r>
  <r>
    <n v="1776704"/>
    <x v="421"/>
    <x v="1"/>
    <x v="4"/>
    <x v="13"/>
    <x v="0"/>
    <x v="1021"/>
    <d v="2016-07-02T00:00:00"/>
    <x v="0"/>
    <s v="Yes"/>
    <x v="13"/>
    <x v="0"/>
    <x v="2"/>
    <s v="Q3"/>
  </r>
  <r>
    <n v="683545"/>
    <x v="715"/>
    <x v="5"/>
    <x v="12"/>
    <x v="25"/>
    <x v="0"/>
    <x v="478"/>
    <d v="2014-01-31T00:00:00"/>
    <x v="0"/>
    <s v="No"/>
    <x v="25"/>
    <x v="19"/>
    <x v="1"/>
    <s v="Q1"/>
  </r>
  <r>
    <n v="2007042"/>
    <x v="1028"/>
    <x v="1"/>
    <x v="1"/>
    <x v="14"/>
    <x v="0"/>
    <x v="166"/>
    <d v="2016-12-07T00:00:00"/>
    <x v="1"/>
    <s v="No"/>
    <x v="14"/>
    <x v="15"/>
    <x v="2"/>
    <s v="Q4"/>
  </r>
  <r>
    <n v="1096264"/>
    <x v="23"/>
    <x v="5"/>
    <x v="12"/>
    <x v="4"/>
    <x v="0"/>
    <x v="867"/>
    <d v="2014-10-31T00:00:00"/>
    <x v="0"/>
    <s v="No"/>
    <x v="4"/>
    <x v="0"/>
    <x v="1"/>
    <s v="Q4"/>
  </r>
  <r>
    <n v="601978"/>
    <x v="413"/>
    <x v="1"/>
    <x v="4"/>
    <x v="5"/>
    <x v="3"/>
    <x v="685"/>
    <d v="2013-11-19T00:00:00"/>
    <x v="0"/>
    <s v="No"/>
    <x v="5"/>
    <x v="1"/>
    <x v="3"/>
    <s v="Q4"/>
  </r>
  <r>
    <n v="1287064"/>
    <x v="256"/>
    <x v="1"/>
    <x v="22"/>
    <x v="20"/>
    <x v="0"/>
    <x v="499"/>
    <d v="2015-03-24T00:00:00"/>
    <x v="0"/>
    <s v="No"/>
    <x v="20"/>
    <x v="21"/>
    <x v="0"/>
    <s v="Q1"/>
  </r>
  <r>
    <n v="1687384"/>
    <x v="33"/>
    <x v="1"/>
    <x v="22"/>
    <x v="9"/>
    <x v="0"/>
    <x v="258"/>
    <d v="2015-08-12T00:00:00"/>
    <x v="0"/>
    <s v="No"/>
    <x v="9"/>
    <x v="0"/>
    <x v="0"/>
    <s v="Q3"/>
  </r>
  <r>
    <n v="893844"/>
    <x v="448"/>
    <x v="1"/>
    <x v="1"/>
    <x v="9"/>
    <x v="1"/>
    <x v="257"/>
    <d v="2014-06-17T00:00:00"/>
    <x v="0"/>
    <s v="No"/>
    <x v="9"/>
    <x v="6"/>
    <x v="1"/>
    <s v="Q2"/>
  </r>
  <r>
    <n v="240678"/>
    <x v="8"/>
    <x v="0"/>
    <x v="5"/>
    <x v="31"/>
    <x v="0"/>
    <x v="117"/>
    <d v="2013-01-22T00:00:00"/>
    <x v="0"/>
    <s v="No"/>
    <x v="31"/>
    <x v="2"/>
    <x v="3"/>
    <s v="Q1"/>
  </r>
  <r>
    <n v="392934"/>
    <x v="10"/>
    <x v="0"/>
    <x v="0"/>
    <x v="7"/>
    <x v="1"/>
    <x v="1167"/>
    <d v="2013-04-29T00:00:00"/>
    <x v="0"/>
    <s v="No"/>
    <x v="7"/>
    <x v="9"/>
    <x v="3"/>
    <s v="Q2"/>
  </r>
  <r>
    <n v="1930096"/>
    <x v="4"/>
    <x v="3"/>
    <x v="8"/>
    <x v="32"/>
    <x v="0"/>
    <x v="623"/>
    <d v="2016-05-19T00:00:00"/>
    <x v="0"/>
    <s v="No"/>
    <x v="32"/>
    <x v="0"/>
    <x v="2"/>
    <s v="Q2"/>
  </r>
  <r>
    <n v="783412"/>
    <x v="8"/>
    <x v="1"/>
    <x v="4"/>
    <x v="8"/>
    <x v="0"/>
    <x v="959"/>
    <d v="2014-03-28T00:00:00"/>
    <x v="0"/>
    <s v="No"/>
    <x v="8"/>
    <x v="0"/>
    <x v="1"/>
    <s v="Q1"/>
  </r>
  <r>
    <n v="1752809"/>
    <x v="45"/>
    <x v="1"/>
    <x v="22"/>
    <x v="1"/>
    <x v="0"/>
    <x v="987"/>
    <d v="2016-01-21T00:00:00"/>
    <x v="0"/>
    <s v="No"/>
    <x v="1"/>
    <x v="0"/>
    <x v="2"/>
    <s v="Q1"/>
  </r>
  <r>
    <n v="377792"/>
    <x v="299"/>
    <x v="5"/>
    <x v="12"/>
    <x v="18"/>
    <x v="0"/>
    <x v="902"/>
    <d v="2013-10-04T00:00:00"/>
    <x v="0"/>
    <s v="No"/>
    <x v="18"/>
    <x v="15"/>
    <x v="3"/>
    <s v="Q3"/>
  </r>
  <r>
    <n v="537821"/>
    <x v="172"/>
    <x v="5"/>
    <x v="12"/>
    <x v="15"/>
    <x v="0"/>
    <x v="517"/>
    <d v="2013-09-23T00:00:00"/>
    <x v="0"/>
    <s v="No"/>
    <x v="15"/>
    <x v="0"/>
    <x v="3"/>
    <s v="Q3"/>
  </r>
  <r>
    <n v="737251"/>
    <x v="20"/>
    <x v="0"/>
    <x v="0"/>
    <x v="13"/>
    <x v="0"/>
    <x v="237"/>
    <d v="2014-02-28T00:00:00"/>
    <x v="0"/>
    <s v="No"/>
    <x v="13"/>
    <x v="0"/>
    <x v="1"/>
    <s v="Q1"/>
  </r>
  <r>
    <n v="1897294"/>
    <x v="8"/>
    <x v="2"/>
    <x v="24"/>
    <x v="5"/>
    <x v="0"/>
    <x v="655"/>
    <d v="2016-04-26T00:00:00"/>
    <x v="0"/>
    <s v="No"/>
    <x v="5"/>
    <x v="0"/>
    <x v="2"/>
    <s v="Q2"/>
  </r>
  <r>
    <n v="1231269"/>
    <x v="143"/>
    <x v="1"/>
    <x v="27"/>
    <x v="42"/>
    <x v="0"/>
    <x v="503"/>
    <d v="2015-09-02T00:00:00"/>
    <x v="0"/>
    <s v="No"/>
    <x v="42"/>
    <x v="0"/>
    <x v="0"/>
    <s v="Q3"/>
  </r>
  <r>
    <n v="391945"/>
    <x v="189"/>
    <x v="7"/>
    <x v="19"/>
    <x v="18"/>
    <x v="0"/>
    <x v="571"/>
    <d v="2013-04-26T00:00:00"/>
    <x v="0"/>
    <s v="Yes"/>
    <x v="18"/>
    <x v="1"/>
    <x v="3"/>
    <s v="Q2"/>
  </r>
  <r>
    <n v="1974743"/>
    <x v="10"/>
    <x v="0"/>
    <x v="37"/>
    <x v="0"/>
    <x v="0"/>
    <x v="1182"/>
    <d v="2016-06-21T00:00:00"/>
    <x v="0"/>
    <s v="Yes"/>
    <x v="0"/>
    <x v="9"/>
    <x v="2"/>
    <s v="Q2"/>
  </r>
  <r>
    <n v="527073"/>
    <x v="19"/>
    <x v="5"/>
    <x v="15"/>
    <x v="1"/>
    <x v="3"/>
    <x v="312"/>
    <d v="2013-09-17T00:00:00"/>
    <x v="0"/>
    <s v="No"/>
    <x v="1"/>
    <x v="6"/>
    <x v="3"/>
    <s v="Q3"/>
  </r>
  <r>
    <n v="2038674"/>
    <x v="4"/>
    <x v="3"/>
    <x v="3"/>
    <x v="18"/>
    <x v="0"/>
    <x v="547"/>
    <d v="2016-07-30T00:00:00"/>
    <x v="0"/>
    <s v="No"/>
    <x v="18"/>
    <x v="0"/>
    <x v="2"/>
    <s v="Q3"/>
  </r>
  <r>
    <n v="1005921"/>
    <x v="416"/>
    <x v="1"/>
    <x v="1"/>
    <x v="9"/>
    <x v="0"/>
    <x v="1046"/>
    <d v="2014-08-28T00:00:00"/>
    <x v="0"/>
    <s v="No"/>
    <x v="9"/>
    <x v="0"/>
    <x v="1"/>
    <s v="Q3"/>
  </r>
  <r>
    <n v="2003397"/>
    <x v="205"/>
    <x v="7"/>
    <x v="21"/>
    <x v="26"/>
    <x v="0"/>
    <x v="429"/>
    <d v="2016-11-07T00:00:00"/>
    <x v="0"/>
    <s v="No"/>
    <x v="26"/>
    <x v="18"/>
    <x v="2"/>
    <s v="Q3"/>
  </r>
  <r>
    <n v="1815084"/>
    <x v="5"/>
    <x v="1"/>
    <x v="1"/>
    <x v="4"/>
    <x v="0"/>
    <x v="564"/>
    <d v="2016-03-03T00:00:00"/>
    <x v="0"/>
    <s v="No"/>
    <x v="4"/>
    <x v="0"/>
    <x v="2"/>
    <s v="Q1"/>
  </r>
  <r>
    <n v="827903"/>
    <x v="62"/>
    <x v="2"/>
    <x v="34"/>
    <x v="12"/>
    <x v="1"/>
    <x v="231"/>
    <d v="2014-04-30T00:00:00"/>
    <x v="0"/>
    <s v="No"/>
    <x v="12"/>
    <x v="4"/>
    <x v="1"/>
    <s v="Q2"/>
  </r>
  <r>
    <n v="459174"/>
    <x v="9"/>
    <x v="3"/>
    <x v="3"/>
    <x v="1"/>
    <x v="0"/>
    <x v="711"/>
    <d v="2013-07-26T00:00:00"/>
    <x v="0"/>
    <s v="Yes"/>
    <x v="1"/>
    <x v="26"/>
    <x v="3"/>
    <s v="Q3"/>
  </r>
  <r>
    <n v="643211"/>
    <x v="50"/>
    <x v="7"/>
    <x v="19"/>
    <x v="5"/>
    <x v="0"/>
    <x v="255"/>
    <d v="2013-12-30T00:00:00"/>
    <x v="0"/>
    <s v="No"/>
    <x v="5"/>
    <x v="21"/>
    <x v="3"/>
    <s v="Q4"/>
  </r>
  <r>
    <n v="412261"/>
    <x v="1"/>
    <x v="0"/>
    <x v="5"/>
    <x v="15"/>
    <x v="0"/>
    <x v="609"/>
    <d v="2013-05-22T00:00:00"/>
    <x v="0"/>
    <s v="Yes"/>
    <x v="15"/>
    <x v="1"/>
    <x v="3"/>
    <s v="Q2"/>
  </r>
  <r>
    <n v="1831658"/>
    <x v="62"/>
    <x v="2"/>
    <x v="38"/>
    <x v="52"/>
    <x v="0"/>
    <x v="200"/>
    <d v="2016-03-16T00:00:00"/>
    <x v="0"/>
    <s v="No"/>
    <x v="50"/>
    <x v="1"/>
    <x v="2"/>
    <s v="Q1"/>
  </r>
  <r>
    <n v="1085247"/>
    <x v="14"/>
    <x v="2"/>
    <x v="30"/>
    <x v="12"/>
    <x v="1"/>
    <x v="268"/>
    <d v="2014-10-29T00:00:00"/>
    <x v="0"/>
    <s v="No"/>
    <x v="12"/>
    <x v="2"/>
    <x v="1"/>
    <s v="Q4"/>
  </r>
  <r>
    <n v="1837621"/>
    <x v="9"/>
    <x v="3"/>
    <x v="8"/>
    <x v="0"/>
    <x v="0"/>
    <x v="367"/>
    <d v="2016-03-18T00:00:00"/>
    <x v="0"/>
    <s v="No"/>
    <x v="0"/>
    <x v="1"/>
    <x v="2"/>
    <s v="Q1"/>
  </r>
  <r>
    <n v="816484"/>
    <x v="51"/>
    <x v="2"/>
    <x v="2"/>
    <x v="15"/>
    <x v="1"/>
    <x v="396"/>
    <d v="2014-04-24T00:00:00"/>
    <x v="0"/>
    <s v="No"/>
    <x v="15"/>
    <x v="9"/>
    <x v="1"/>
    <s v="Q2"/>
  </r>
  <r>
    <n v="579746"/>
    <x v="9"/>
    <x v="3"/>
    <x v="3"/>
    <x v="4"/>
    <x v="0"/>
    <x v="1205"/>
    <d v="2013-10-31T00:00:00"/>
    <x v="0"/>
    <s v="No"/>
    <x v="4"/>
    <x v="0"/>
    <x v="3"/>
    <s v="Q4"/>
  </r>
  <r>
    <n v="673442"/>
    <x v="16"/>
    <x v="5"/>
    <x v="12"/>
    <x v="5"/>
    <x v="3"/>
    <x v="261"/>
    <d v="2014-01-24T00:00:00"/>
    <x v="0"/>
    <s v="Yes"/>
    <x v="5"/>
    <x v="10"/>
    <x v="1"/>
    <s v="Q1"/>
  </r>
  <r>
    <n v="712419"/>
    <x v="1029"/>
    <x v="0"/>
    <x v="5"/>
    <x v="8"/>
    <x v="0"/>
    <x v="400"/>
    <d v="2014-02-13T00:00:00"/>
    <x v="0"/>
    <s v="No"/>
    <x v="8"/>
    <x v="0"/>
    <x v="1"/>
    <s v="Q1"/>
  </r>
  <r>
    <n v="1759486"/>
    <x v="1021"/>
    <x v="6"/>
    <x v="46"/>
    <x v="31"/>
    <x v="0"/>
    <x v="678"/>
    <d v="2016-01-27T00:00:00"/>
    <x v="0"/>
    <s v="Yes"/>
    <x v="31"/>
    <x v="1"/>
    <x v="2"/>
    <s v="Q1"/>
  </r>
  <r>
    <n v="1932532"/>
    <x v="16"/>
    <x v="2"/>
    <x v="30"/>
    <x v="13"/>
    <x v="0"/>
    <x v="623"/>
    <d v="2016-05-24T00:00:00"/>
    <x v="0"/>
    <s v="No"/>
    <x v="13"/>
    <x v="2"/>
    <x v="2"/>
    <s v="Q2"/>
  </r>
  <r>
    <n v="1228283"/>
    <x v="752"/>
    <x v="1"/>
    <x v="13"/>
    <x v="18"/>
    <x v="0"/>
    <x v="190"/>
    <d v="2015-06-02T00:00:00"/>
    <x v="0"/>
    <s v="No"/>
    <x v="18"/>
    <x v="0"/>
    <x v="0"/>
    <s v="Q2"/>
  </r>
  <r>
    <n v="643640"/>
    <x v="442"/>
    <x v="1"/>
    <x v="22"/>
    <x v="0"/>
    <x v="0"/>
    <x v="255"/>
    <d v="2013-12-23T00:00:00"/>
    <x v="0"/>
    <s v="No"/>
    <x v="0"/>
    <x v="0"/>
    <x v="3"/>
    <s v="Q4"/>
  </r>
  <r>
    <n v="364036"/>
    <x v="128"/>
    <x v="5"/>
    <x v="14"/>
    <x v="7"/>
    <x v="1"/>
    <x v="1039"/>
    <d v="2013-03-27T00:00:00"/>
    <x v="0"/>
    <s v="No"/>
    <x v="7"/>
    <x v="4"/>
    <x v="3"/>
    <s v="Q1"/>
  </r>
  <r>
    <n v="1896206"/>
    <x v="33"/>
    <x v="4"/>
    <x v="6"/>
    <x v="42"/>
    <x v="0"/>
    <x v="655"/>
    <d v="2016-04-26T00:00:00"/>
    <x v="0"/>
    <s v="No"/>
    <x v="42"/>
    <x v="0"/>
    <x v="2"/>
    <s v="Q2"/>
  </r>
  <r>
    <n v="934920"/>
    <x v="46"/>
    <x v="1"/>
    <x v="22"/>
    <x v="18"/>
    <x v="3"/>
    <x v="1017"/>
    <d v="2014-07-17T00:00:00"/>
    <x v="0"/>
    <s v="No"/>
    <x v="18"/>
    <x v="9"/>
    <x v="1"/>
    <s v="Q3"/>
  </r>
  <r>
    <n v="1583019"/>
    <x v="8"/>
    <x v="5"/>
    <x v="36"/>
    <x v="7"/>
    <x v="0"/>
    <x v="321"/>
    <d v="2015-09-28T00:00:00"/>
    <x v="0"/>
    <s v="Yes"/>
    <x v="7"/>
    <x v="0"/>
    <x v="0"/>
    <s v="Q3"/>
  </r>
  <r>
    <n v="550484"/>
    <x v="47"/>
    <x v="5"/>
    <x v="9"/>
    <x v="14"/>
    <x v="0"/>
    <x v="646"/>
    <d v="2013-04-10T00:00:00"/>
    <x v="0"/>
    <s v="No"/>
    <x v="14"/>
    <x v="17"/>
    <x v="3"/>
    <s v="Q1"/>
  </r>
  <r>
    <n v="635401"/>
    <x v="17"/>
    <x v="3"/>
    <x v="25"/>
    <x v="25"/>
    <x v="0"/>
    <x v="1144"/>
    <d v="2013-12-16T00:00:00"/>
    <x v="0"/>
    <s v="No"/>
    <x v="25"/>
    <x v="0"/>
    <x v="3"/>
    <s v="Q4"/>
  </r>
  <r>
    <n v="1797546"/>
    <x v="87"/>
    <x v="1"/>
    <x v="1"/>
    <x v="21"/>
    <x v="0"/>
    <x v="41"/>
    <d v="2016-02-22T00:00:00"/>
    <x v="0"/>
    <s v="No"/>
    <x v="21"/>
    <x v="0"/>
    <x v="2"/>
    <s v="Q1"/>
  </r>
  <r>
    <n v="1390843"/>
    <x v="82"/>
    <x v="1"/>
    <x v="22"/>
    <x v="7"/>
    <x v="0"/>
    <x v="113"/>
    <d v="2015-05-26T00:00:00"/>
    <x v="0"/>
    <s v="No"/>
    <x v="7"/>
    <x v="0"/>
    <x v="0"/>
    <s v="Q2"/>
  </r>
  <r>
    <n v="712957"/>
    <x v="19"/>
    <x v="5"/>
    <x v="12"/>
    <x v="17"/>
    <x v="0"/>
    <x v="400"/>
    <d v="2014-02-13T00:00:00"/>
    <x v="0"/>
    <s v="No"/>
    <x v="17"/>
    <x v="0"/>
    <x v="1"/>
    <s v="Q1"/>
  </r>
  <r>
    <n v="684560"/>
    <x v="0"/>
    <x v="0"/>
    <x v="0"/>
    <x v="20"/>
    <x v="0"/>
    <x v="461"/>
    <d v="2014-01-24T00:00:00"/>
    <x v="0"/>
    <s v="No"/>
    <x v="20"/>
    <x v="0"/>
    <x v="1"/>
    <s v="Q1"/>
  </r>
  <r>
    <n v="1212378"/>
    <x v="155"/>
    <x v="1"/>
    <x v="22"/>
    <x v="10"/>
    <x v="3"/>
    <x v="803"/>
    <d v="2015-01-28T00:00:00"/>
    <x v="0"/>
    <s v="No"/>
    <x v="10"/>
    <x v="1"/>
    <x v="0"/>
    <s v="Q1"/>
  </r>
  <r>
    <n v="1533126"/>
    <x v="68"/>
    <x v="0"/>
    <x v="0"/>
    <x v="0"/>
    <x v="0"/>
    <x v="322"/>
    <d v="2015-08-24T00:00:00"/>
    <x v="0"/>
    <s v="No"/>
    <x v="0"/>
    <x v="0"/>
    <x v="0"/>
    <s v="Q3"/>
  </r>
  <r>
    <n v="1067487"/>
    <x v="1030"/>
    <x v="1"/>
    <x v="22"/>
    <x v="7"/>
    <x v="0"/>
    <x v="462"/>
    <d v="2014-10-28T00:00:00"/>
    <x v="0"/>
    <s v="No"/>
    <x v="7"/>
    <x v="60"/>
    <x v="1"/>
    <s v="Q4"/>
  </r>
  <r>
    <n v="846692"/>
    <x v="130"/>
    <x v="1"/>
    <x v="1"/>
    <x v="19"/>
    <x v="0"/>
    <x v="1282"/>
    <d v="2014-10-05T00:00:00"/>
    <x v="0"/>
    <s v="No"/>
    <x v="19"/>
    <x v="0"/>
    <x v="1"/>
    <s v="Q4"/>
  </r>
  <r>
    <n v="981521"/>
    <x v="19"/>
    <x v="5"/>
    <x v="12"/>
    <x v="9"/>
    <x v="2"/>
    <x v="98"/>
    <d v="2014-08-27T00:00:00"/>
    <x v="0"/>
    <s v="Yes"/>
    <x v="9"/>
    <x v="57"/>
    <x v="1"/>
    <s v="Q3"/>
  </r>
  <r>
    <n v="1307546"/>
    <x v="553"/>
    <x v="1"/>
    <x v="1"/>
    <x v="10"/>
    <x v="4"/>
    <x v="1053"/>
    <d v="2015-06-04T00:00:00"/>
    <x v="0"/>
    <s v="No"/>
    <x v="10"/>
    <x v="53"/>
    <x v="0"/>
    <s v="Q1"/>
  </r>
  <r>
    <n v="441371"/>
    <x v="8"/>
    <x v="0"/>
    <x v="42"/>
    <x v="7"/>
    <x v="3"/>
    <x v="838"/>
    <d v="2013-06-28T00:00:00"/>
    <x v="0"/>
    <s v="Yes"/>
    <x v="7"/>
    <x v="6"/>
    <x v="3"/>
    <s v="Q2"/>
  </r>
  <r>
    <n v="1581939"/>
    <x v="9"/>
    <x v="3"/>
    <x v="8"/>
    <x v="5"/>
    <x v="0"/>
    <x v="807"/>
    <d v="2015-09-27T00:00:00"/>
    <x v="0"/>
    <s v="No"/>
    <x v="5"/>
    <x v="0"/>
    <x v="0"/>
    <s v="Q3"/>
  </r>
  <r>
    <n v="1719915"/>
    <x v="76"/>
    <x v="1"/>
    <x v="27"/>
    <x v="12"/>
    <x v="0"/>
    <x v="689"/>
    <d v="2015-12-29T00:00:00"/>
    <x v="0"/>
    <s v="Yes"/>
    <x v="12"/>
    <x v="0"/>
    <x v="0"/>
    <s v="Q4"/>
  </r>
  <r>
    <n v="240268"/>
    <x v="19"/>
    <x v="5"/>
    <x v="9"/>
    <x v="17"/>
    <x v="1"/>
    <x v="117"/>
    <d v="2013-01-18T00:00:00"/>
    <x v="0"/>
    <s v="No"/>
    <x v="17"/>
    <x v="1"/>
    <x v="3"/>
    <s v="Q1"/>
  </r>
  <r>
    <n v="419939"/>
    <x v="30"/>
    <x v="5"/>
    <x v="14"/>
    <x v="12"/>
    <x v="1"/>
    <x v="721"/>
    <d v="2013-05-31T00:00:00"/>
    <x v="0"/>
    <s v="No"/>
    <x v="12"/>
    <x v="1"/>
    <x v="3"/>
    <s v="Q2"/>
  </r>
  <r>
    <n v="1303905"/>
    <x v="14"/>
    <x v="2"/>
    <x v="47"/>
    <x v="9"/>
    <x v="0"/>
    <x v="291"/>
    <d v="2015-03-27T00:00:00"/>
    <x v="0"/>
    <s v="Yes"/>
    <x v="9"/>
    <x v="0"/>
    <x v="0"/>
    <s v="Q1"/>
  </r>
  <r>
    <n v="1090936"/>
    <x v="20"/>
    <x v="5"/>
    <x v="12"/>
    <x v="52"/>
    <x v="1"/>
    <x v="1043"/>
    <d v="2014-10-31T00:00:00"/>
    <x v="0"/>
    <s v="No"/>
    <x v="50"/>
    <x v="6"/>
    <x v="1"/>
    <s v="Q4"/>
  </r>
  <r>
    <n v="1571575"/>
    <x v="8"/>
    <x v="0"/>
    <x v="0"/>
    <x v="5"/>
    <x v="0"/>
    <x v="814"/>
    <d v="2015-09-19T00:00:00"/>
    <x v="0"/>
    <s v="No"/>
    <x v="5"/>
    <x v="0"/>
    <x v="0"/>
    <s v="Q3"/>
  </r>
  <r>
    <n v="766122"/>
    <x v="59"/>
    <x v="1"/>
    <x v="1"/>
    <x v="0"/>
    <x v="1"/>
    <x v="243"/>
    <d v="2014-03-20T00:00:00"/>
    <x v="0"/>
    <s v="No"/>
    <x v="0"/>
    <x v="19"/>
    <x v="1"/>
    <s v="Q1"/>
  </r>
  <r>
    <n v="1248193"/>
    <x v="4"/>
    <x v="3"/>
    <x v="8"/>
    <x v="7"/>
    <x v="0"/>
    <x v="127"/>
    <d v="2015-02-25T00:00:00"/>
    <x v="0"/>
    <s v="No"/>
    <x v="7"/>
    <x v="19"/>
    <x v="0"/>
    <s v="Q1"/>
  </r>
  <r>
    <n v="2045158"/>
    <x v="14"/>
    <x v="2"/>
    <x v="24"/>
    <x v="0"/>
    <x v="4"/>
    <x v="431"/>
    <d v="2016-03-08T00:00:00"/>
    <x v="0"/>
    <s v="No"/>
    <x v="0"/>
    <x v="0"/>
    <x v="2"/>
    <s v="Q1"/>
  </r>
  <r>
    <n v="609374"/>
    <x v="19"/>
    <x v="4"/>
    <x v="32"/>
    <x v="0"/>
    <x v="0"/>
    <x v="1018"/>
    <d v="2013-11-25T00:00:00"/>
    <x v="0"/>
    <s v="No"/>
    <x v="0"/>
    <x v="9"/>
    <x v="3"/>
    <s v="Q4"/>
  </r>
  <r>
    <n v="1246858"/>
    <x v="648"/>
    <x v="7"/>
    <x v="19"/>
    <x v="46"/>
    <x v="0"/>
    <x v="127"/>
    <d v="2015-02-25T00:00:00"/>
    <x v="0"/>
    <s v="No"/>
    <x v="45"/>
    <x v="19"/>
    <x v="0"/>
    <s v="Q1"/>
  </r>
  <r>
    <n v="1212892"/>
    <x v="127"/>
    <x v="5"/>
    <x v="15"/>
    <x v="0"/>
    <x v="0"/>
    <x v="803"/>
    <d v="2015-01-27T00:00:00"/>
    <x v="0"/>
    <s v="No"/>
    <x v="0"/>
    <x v="0"/>
    <x v="0"/>
    <s v="Q1"/>
  </r>
  <r>
    <n v="1924832"/>
    <x v="9"/>
    <x v="3"/>
    <x v="25"/>
    <x v="33"/>
    <x v="0"/>
    <x v="949"/>
    <d v="2016-05-18T00:00:00"/>
    <x v="0"/>
    <s v="Yes"/>
    <x v="33"/>
    <x v="9"/>
    <x v="2"/>
    <s v="Q2"/>
  </r>
  <r>
    <n v="1469337"/>
    <x v="1"/>
    <x v="1"/>
    <x v="22"/>
    <x v="1"/>
    <x v="0"/>
    <x v="661"/>
    <d v="2015-07-15T00:00:00"/>
    <x v="0"/>
    <s v="Yes"/>
    <x v="1"/>
    <x v="0"/>
    <x v="0"/>
    <s v="Q3"/>
  </r>
  <r>
    <n v="2106701"/>
    <x v="14"/>
    <x v="0"/>
    <x v="0"/>
    <x v="31"/>
    <x v="0"/>
    <x v="383"/>
    <d v="2016-09-13T00:00:00"/>
    <x v="0"/>
    <s v="Yes"/>
    <x v="31"/>
    <x v="0"/>
    <x v="2"/>
    <s v="Q3"/>
  </r>
  <r>
    <n v="558571"/>
    <x v="33"/>
    <x v="4"/>
    <x v="32"/>
    <x v="45"/>
    <x v="0"/>
    <x v="1062"/>
    <d v="2013-10-16T00:00:00"/>
    <x v="0"/>
    <s v="No"/>
    <x v="44"/>
    <x v="4"/>
    <x v="3"/>
    <s v="Q4"/>
  </r>
  <r>
    <n v="1221324"/>
    <x v="1031"/>
    <x v="1"/>
    <x v="1"/>
    <x v="10"/>
    <x v="0"/>
    <x v="75"/>
    <d v="2015-02-27T00:00:00"/>
    <x v="0"/>
    <s v="No"/>
    <x v="10"/>
    <x v="55"/>
    <x v="0"/>
    <s v="Q1"/>
  </r>
  <r>
    <n v="837054"/>
    <x v="19"/>
    <x v="2"/>
    <x v="57"/>
    <x v="14"/>
    <x v="0"/>
    <x v="1330"/>
    <d v="2014-05-13T00:00:00"/>
    <x v="0"/>
    <s v="No"/>
    <x v="14"/>
    <x v="81"/>
    <x v="1"/>
    <s v="Q2"/>
  </r>
  <r>
    <n v="340076"/>
    <x v="30"/>
    <x v="0"/>
    <x v="0"/>
    <x v="19"/>
    <x v="1"/>
    <x v="542"/>
    <d v="2013-04-03T00:00:00"/>
    <x v="0"/>
    <s v="No"/>
    <x v="19"/>
    <x v="0"/>
    <x v="3"/>
    <s v="Q2"/>
  </r>
  <r>
    <n v="1796226"/>
    <x v="4"/>
    <x v="3"/>
    <x v="25"/>
    <x v="5"/>
    <x v="0"/>
    <x v="480"/>
    <d v="2016-02-19T00:00:00"/>
    <x v="0"/>
    <s v="No"/>
    <x v="5"/>
    <x v="0"/>
    <x v="2"/>
    <s v="Q1"/>
  </r>
  <r>
    <n v="902484"/>
    <x v="146"/>
    <x v="9"/>
    <x v="50"/>
    <x v="13"/>
    <x v="3"/>
    <x v="353"/>
    <d v="2014-06-23T00:00:00"/>
    <x v="0"/>
    <s v="No"/>
    <x v="13"/>
    <x v="6"/>
    <x v="1"/>
    <s v="Q2"/>
  </r>
  <r>
    <n v="1831093"/>
    <x v="45"/>
    <x v="2"/>
    <x v="24"/>
    <x v="7"/>
    <x v="0"/>
    <x v="1120"/>
    <d v="2016-03-14T00:00:00"/>
    <x v="0"/>
    <s v="No"/>
    <x v="7"/>
    <x v="0"/>
    <x v="2"/>
    <s v="Q1"/>
  </r>
  <r>
    <n v="1761919"/>
    <x v="285"/>
    <x v="1"/>
    <x v="1"/>
    <x v="7"/>
    <x v="3"/>
    <x v="780"/>
    <d v="2016-04-02T00:00:00"/>
    <x v="0"/>
    <s v="No"/>
    <x v="7"/>
    <x v="5"/>
    <x v="2"/>
    <s v="Q1"/>
  </r>
  <r>
    <n v="314611"/>
    <x v="86"/>
    <x v="5"/>
    <x v="12"/>
    <x v="9"/>
    <x v="0"/>
    <x v="898"/>
    <d v="2013-12-02T00:00:00"/>
    <x v="0"/>
    <s v="No"/>
    <x v="9"/>
    <x v="15"/>
    <x v="3"/>
    <s v="Q4"/>
  </r>
  <r>
    <n v="555351"/>
    <x v="20"/>
    <x v="0"/>
    <x v="0"/>
    <x v="16"/>
    <x v="2"/>
    <x v="167"/>
    <d v="2013-09-10T00:00:00"/>
    <x v="0"/>
    <s v="Yes"/>
    <x v="16"/>
    <x v="13"/>
    <x v="3"/>
    <s v="Q3"/>
  </r>
  <r>
    <n v="1159860"/>
    <x v="61"/>
    <x v="1"/>
    <x v="22"/>
    <x v="35"/>
    <x v="3"/>
    <x v="451"/>
    <d v="2014-12-18T00:00:00"/>
    <x v="0"/>
    <s v="No"/>
    <x v="35"/>
    <x v="1"/>
    <x v="1"/>
    <s v="Q4"/>
  </r>
  <r>
    <n v="1420960"/>
    <x v="9"/>
    <x v="3"/>
    <x v="8"/>
    <x v="20"/>
    <x v="0"/>
    <x v="123"/>
    <d v="2015-06-15T00:00:00"/>
    <x v="0"/>
    <s v="No"/>
    <x v="20"/>
    <x v="0"/>
    <x v="0"/>
    <s v="Q2"/>
  </r>
  <r>
    <n v="899532"/>
    <x v="30"/>
    <x v="5"/>
    <x v="9"/>
    <x v="18"/>
    <x v="1"/>
    <x v="163"/>
    <d v="2014-06-23T00:00:00"/>
    <x v="0"/>
    <s v="No"/>
    <x v="18"/>
    <x v="2"/>
    <x v="1"/>
    <s v="Q2"/>
  </r>
  <r>
    <n v="243074"/>
    <x v="38"/>
    <x v="0"/>
    <x v="0"/>
    <x v="0"/>
    <x v="0"/>
    <x v="493"/>
    <d v="2013-01-23T00:00:00"/>
    <x v="0"/>
    <s v="Yes"/>
    <x v="0"/>
    <x v="2"/>
    <x v="3"/>
    <s v="Q1"/>
  </r>
  <r>
    <n v="1928149"/>
    <x v="8"/>
    <x v="5"/>
    <x v="14"/>
    <x v="33"/>
    <x v="3"/>
    <x v="521"/>
    <d v="2016-05-17T00:00:00"/>
    <x v="0"/>
    <s v="No"/>
    <x v="33"/>
    <x v="0"/>
    <x v="2"/>
    <s v="Q2"/>
  </r>
  <r>
    <n v="1252150"/>
    <x v="8"/>
    <x v="0"/>
    <x v="37"/>
    <x v="9"/>
    <x v="3"/>
    <x v="710"/>
    <d v="2015-02-24T00:00:00"/>
    <x v="0"/>
    <s v="No"/>
    <x v="9"/>
    <x v="1"/>
    <x v="0"/>
    <s v="Q1"/>
  </r>
  <r>
    <n v="1388691"/>
    <x v="714"/>
    <x v="1"/>
    <x v="13"/>
    <x v="3"/>
    <x v="0"/>
    <x v="545"/>
    <d v="2015-05-22T00:00:00"/>
    <x v="0"/>
    <s v="No"/>
    <x v="3"/>
    <x v="0"/>
    <x v="0"/>
    <s v="Q2"/>
  </r>
  <r>
    <n v="627797"/>
    <x v="76"/>
    <x v="1"/>
    <x v="27"/>
    <x v="24"/>
    <x v="0"/>
    <x v="287"/>
    <d v="2013-12-13T00:00:00"/>
    <x v="0"/>
    <s v="No"/>
    <x v="24"/>
    <x v="14"/>
    <x v="3"/>
    <s v="Q4"/>
  </r>
  <r>
    <n v="934821"/>
    <x v="146"/>
    <x v="9"/>
    <x v="50"/>
    <x v="7"/>
    <x v="0"/>
    <x v="1017"/>
    <d v="2014-07-14T00:00:00"/>
    <x v="0"/>
    <s v="No"/>
    <x v="7"/>
    <x v="0"/>
    <x v="1"/>
    <s v="Q3"/>
  </r>
  <r>
    <n v="961966"/>
    <x v="84"/>
    <x v="0"/>
    <x v="37"/>
    <x v="7"/>
    <x v="0"/>
    <x v="1298"/>
    <d v="2014-07-31T00:00:00"/>
    <x v="0"/>
    <s v="Yes"/>
    <x v="7"/>
    <x v="0"/>
    <x v="1"/>
    <s v="Q3"/>
  </r>
  <r>
    <n v="1243105"/>
    <x v="244"/>
    <x v="5"/>
    <x v="36"/>
    <x v="46"/>
    <x v="0"/>
    <x v="636"/>
    <d v="2015-02-17T00:00:00"/>
    <x v="0"/>
    <s v="Yes"/>
    <x v="45"/>
    <x v="0"/>
    <x v="0"/>
    <s v="Q1"/>
  </r>
  <r>
    <n v="1588574"/>
    <x v="86"/>
    <x v="0"/>
    <x v="42"/>
    <x v="5"/>
    <x v="0"/>
    <x v="88"/>
    <d v="2015-01-10T00:00:00"/>
    <x v="0"/>
    <s v="No"/>
    <x v="5"/>
    <x v="0"/>
    <x v="0"/>
    <s v="Q1"/>
  </r>
  <r>
    <n v="1684950"/>
    <x v="35"/>
    <x v="0"/>
    <x v="0"/>
    <x v="15"/>
    <x v="0"/>
    <x v="1368"/>
    <d v="2015-06-12T00:00:00"/>
    <x v="0"/>
    <s v="No"/>
    <x v="15"/>
    <x v="0"/>
    <x v="0"/>
    <s v="Q2"/>
  </r>
  <r>
    <n v="1401902"/>
    <x v="35"/>
    <x v="0"/>
    <x v="0"/>
    <x v="13"/>
    <x v="0"/>
    <x v="533"/>
    <d v="2015-02-06T00:00:00"/>
    <x v="0"/>
    <s v="No"/>
    <x v="13"/>
    <x v="0"/>
    <x v="0"/>
    <s v="Q1"/>
  </r>
  <r>
    <n v="1132831"/>
    <x v="38"/>
    <x v="0"/>
    <x v="0"/>
    <x v="24"/>
    <x v="0"/>
    <x v="1158"/>
    <d v="2014-11-26T00:00:00"/>
    <x v="0"/>
    <s v="No"/>
    <x v="24"/>
    <x v="0"/>
    <x v="1"/>
    <s v="Q4"/>
  </r>
  <r>
    <n v="1937526"/>
    <x v="30"/>
    <x v="5"/>
    <x v="12"/>
    <x v="10"/>
    <x v="1"/>
    <x v="978"/>
    <d v="2016-05-27T00:00:00"/>
    <x v="0"/>
    <s v="No"/>
    <x v="10"/>
    <x v="6"/>
    <x v="2"/>
    <s v="Q2"/>
  </r>
  <r>
    <n v="1809785"/>
    <x v="14"/>
    <x v="5"/>
    <x v="12"/>
    <x v="9"/>
    <x v="0"/>
    <x v="107"/>
    <d v="2016-02-29T00:00:00"/>
    <x v="0"/>
    <s v="No"/>
    <x v="9"/>
    <x v="0"/>
    <x v="2"/>
    <s v="Q1"/>
  </r>
  <r>
    <n v="1548519"/>
    <x v="193"/>
    <x v="5"/>
    <x v="12"/>
    <x v="4"/>
    <x v="0"/>
    <x v="372"/>
    <d v="2015-02-09T00:00:00"/>
    <x v="0"/>
    <s v="No"/>
    <x v="4"/>
    <x v="0"/>
    <x v="0"/>
    <s v="Q1"/>
  </r>
  <r>
    <n v="1475047"/>
    <x v="25"/>
    <x v="2"/>
    <x v="30"/>
    <x v="41"/>
    <x v="0"/>
    <x v="335"/>
    <d v="2015-07-20T00:00:00"/>
    <x v="0"/>
    <s v="No"/>
    <x v="41"/>
    <x v="0"/>
    <x v="0"/>
    <s v="Q3"/>
  </r>
  <r>
    <n v="1306628"/>
    <x v="130"/>
    <x v="1"/>
    <x v="1"/>
    <x v="9"/>
    <x v="0"/>
    <x v="1053"/>
    <d v="2015-03-30T00:00:00"/>
    <x v="0"/>
    <s v="No"/>
    <x v="9"/>
    <x v="0"/>
    <x v="0"/>
    <s v="Q1"/>
  </r>
  <r>
    <n v="829400"/>
    <x v="62"/>
    <x v="2"/>
    <x v="23"/>
    <x v="12"/>
    <x v="1"/>
    <x v="231"/>
    <d v="2014-04-29T00:00:00"/>
    <x v="0"/>
    <s v="No"/>
    <x v="12"/>
    <x v="1"/>
    <x v="1"/>
    <s v="Q2"/>
  </r>
  <r>
    <n v="1845179"/>
    <x v="4"/>
    <x v="3"/>
    <x v="8"/>
    <x v="7"/>
    <x v="0"/>
    <x v="35"/>
    <d v="2016-03-22T00:00:00"/>
    <x v="0"/>
    <s v="No"/>
    <x v="7"/>
    <x v="0"/>
    <x v="2"/>
    <s v="Q1"/>
  </r>
  <r>
    <n v="667956"/>
    <x v="8"/>
    <x v="2"/>
    <x v="17"/>
    <x v="8"/>
    <x v="0"/>
    <x v="311"/>
    <d v="2014-01-14T00:00:00"/>
    <x v="0"/>
    <s v="No"/>
    <x v="8"/>
    <x v="0"/>
    <x v="1"/>
    <s v="Q1"/>
  </r>
  <r>
    <n v="1937558"/>
    <x v="1032"/>
    <x v="0"/>
    <x v="5"/>
    <x v="7"/>
    <x v="0"/>
    <x v="978"/>
    <d v="2016-07-06T00:00:00"/>
    <x v="0"/>
    <s v="Yes"/>
    <x v="7"/>
    <x v="63"/>
    <x v="2"/>
    <s v="Q2"/>
  </r>
  <r>
    <n v="1763174"/>
    <x v="319"/>
    <x v="1"/>
    <x v="1"/>
    <x v="10"/>
    <x v="2"/>
    <x v="780"/>
    <d v="2016-02-02T00:00:00"/>
    <x v="0"/>
    <s v="No"/>
    <x v="10"/>
    <x v="2"/>
    <x v="2"/>
    <s v="Q1"/>
  </r>
  <r>
    <n v="2027715"/>
    <x v="25"/>
    <x v="2"/>
    <x v="24"/>
    <x v="13"/>
    <x v="0"/>
    <x v="544"/>
    <d v="2016-07-25T00:00:00"/>
    <x v="0"/>
    <s v="No"/>
    <x v="13"/>
    <x v="0"/>
    <x v="2"/>
    <s v="Q3"/>
  </r>
  <r>
    <n v="1709639"/>
    <x v="10"/>
    <x v="5"/>
    <x v="12"/>
    <x v="0"/>
    <x v="0"/>
    <x v="1201"/>
    <d v="2015-12-20T00:00:00"/>
    <x v="0"/>
    <s v="No"/>
    <x v="0"/>
    <x v="0"/>
    <x v="0"/>
    <s v="Q4"/>
  </r>
  <r>
    <n v="1028035"/>
    <x v="8"/>
    <x v="2"/>
    <x v="17"/>
    <x v="26"/>
    <x v="0"/>
    <x v="769"/>
    <d v="2014-09-14T00:00:00"/>
    <x v="0"/>
    <s v="No"/>
    <x v="26"/>
    <x v="0"/>
    <x v="1"/>
    <s v="Q3"/>
  </r>
  <r>
    <n v="457974"/>
    <x v="10"/>
    <x v="0"/>
    <x v="5"/>
    <x v="4"/>
    <x v="0"/>
    <x v="566"/>
    <d v="2013-07-17T00:00:00"/>
    <x v="0"/>
    <s v="Yes"/>
    <x v="4"/>
    <x v="4"/>
    <x v="3"/>
    <s v="Q3"/>
  </r>
  <r>
    <n v="1011902"/>
    <x v="515"/>
    <x v="1"/>
    <x v="22"/>
    <x v="9"/>
    <x v="0"/>
    <x v="903"/>
    <d v="2014-03-09T00:00:00"/>
    <x v="0"/>
    <s v="Yes"/>
    <x v="9"/>
    <x v="0"/>
    <x v="1"/>
    <s v="Q1"/>
  </r>
  <r>
    <n v="930233"/>
    <x v="19"/>
    <x v="5"/>
    <x v="12"/>
    <x v="1"/>
    <x v="0"/>
    <x v="913"/>
    <d v="2014-09-07T00:00:00"/>
    <x v="0"/>
    <s v="Yes"/>
    <x v="1"/>
    <x v="0"/>
    <x v="1"/>
    <s v="Q3"/>
  </r>
  <r>
    <n v="1738315"/>
    <x v="1004"/>
    <x v="1"/>
    <x v="22"/>
    <x v="2"/>
    <x v="0"/>
    <x v="921"/>
    <d v="2016-12-01T00:00:00"/>
    <x v="0"/>
    <s v="No"/>
    <x v="2"/>
    <x v="0"/>
    <x v="2"/>
    <s v="Q4"/>
  </r>
  <r>
    <n v="2175135"/>
    <x v="32"/>
    <x v="5"/>
    <x v="12"/>
    <x v="18"/>
    <x v="3"/>
    <x v="1231"/>
    <d v="2016-10-24T00:00:00"/>
    <x v="0"/>
    <s v="Yes"/>
    <x v="18"/>
    <x v="0"/>
    <x v="2"/>
    <s v="Q4"/>
  </r>
  <r>
    <n v="1933078"/>
    <x v="1033"/>
    <x v="1"/>
    <x v="4"/>
    <x v="3"/>
    <x v="0"/>
    <x v="623"/>
    <d v="2016-05-19T00:00:00"/>
    <x v="0"/>
    <s v="No"/>
    <x v="3"/>
    <x v="0"/>
    <x v="2"/>
    <s v="Q2"/>
  </r>
  <r>
    <n v="1922631"/>
    <x v="14"/>
    <x v="5"/>
    <x v="12"/>
    <x v="13"/>
    <x v="0"/>
    <x v="577"/>
    <d v="2016-12-05T00:00:00"/>
    <x v="0"/>
    <s v="No"/>
    <x v="13"/>
    <x v="0"/>
    <x v="2"/>
    <s v="Q4"/>
  </r>
  <r>
    <n v="1191653"/>
    <x v="18"/>
    <x v="0"/>
    <x v="5"/>
    <x v="37"/>
    <x v="0"/>
    <x v="896"/>
    <d v="2015-01-14T00:00:00"/>
    <x v="0"/>
    <s v="Yes"/>
    <x v="37"/>
    <x v="0"/>
    <x v="0"/>
    <s v="Q1"/>
  </r>
  <r>
    <n v="1164184"/>
    <x v="1"/>
    <x v="0"/>
    <x v="0"/>
    <x v="12"/>
    <x v="0"/>
    <x v="539"/>
    <d v="2014-12-19T00:00:00"/>
    <x v="0"/>
    <s v="No"/>
    <x v="12"/>
    <x v="0"/>
    <x v="1"/>
    <s v="Q4"/>
  </r>
  <r>
    <n v="1032676"/>
    <x v="19"/>
    <x v="0"/>
    <x v="5"/>
    <x v="30"/>
    <x v="2"/>
    <x v="911"/>
    <d v="2014-09-22T00:00:00"/>
    <x v="0"/>
    <s v="No"/>
    <x v="30"/>
    <x v="2"/>
    <x v="1"/>
    <s v="Q3"/>
  </r>
  <r>
    <n v="1451806"/>
    <x v="68"/>
    <x v="0"/>
    <x v="5"/>
    <x v="7"/>
    <x v="0"/>
    <x v="196"/>
    <d v="2015-06-07T00:00:00"/>
    <x v="0"/>
    <s v="No"/>
    <x v="7"/>
    <x v="0"/>
    <x v="0"/>
    <s v="Q2"/>
  </r>
  <r>
    <n v="924011"/>
    <x v="1"/>
    <x v="0"/>
    <x v="0"/>
    <x v="9"/>
    <x v="0"/>
    <x v="1130"/>
    <d v="2014-04-07T00:00:00"/>
    <x v="0"/>
    <s v="No"/>
    <x v="9"/>
    <x v="0"/>
    <x v="1"/>
    <s v="Q2"/>
  </r>
  <r>
    <n v="1981569"/>
    <x v="47"/>
    <x v="5"/>
    <x v="9"/>
    <x v="39"/>
    <x v="1"/>
    <x v="24"/>
    <d v="2016-06-27T00:00:00"/>
    <x v="0"/>
    <s v="No"/>
    <x v="39"/>
    <x v="6"/>
    <x v="2"/>
    <s v="Q2"/>
  </r>
  <r>
    <n v="1211905"/>
    <x v="4"/>
    <x v="3"/>
    <x v="8"/>
    <x v="4"/>
    <x v="0"/>
    <x v="803"/>
    <d v="2015-01-27T00:00:00"/>
    <x v="0"/>
    <s v="No"/>
    <x v="4"/>
    <x v="0"/>
    <x v="0"/>
    <s v="Q1"/>
  </r>
  <r>
    <n v="1708391"/>
    <x v="16"/>
    <x v="2"/>
    <x v="47"/>
    <x v="29"/>
    <x v="0"/>
    <x v="727"/>
    <d v="2015-12-18T00:00:00"/>
    <x v="0"/>
    <s v="No"/>
    <x v="29"/>
    <x v="0"/>
    <x v="0"/>
    <s v="Q4"/>
  </r>
  <r>
    <n v="1285489"/>
    <x v="1"/>
    <x v="0"/>
    <x v="42"/>
    <x v="7"/>
    <x v="0"/>
    <x v="665"/>
    <d v="2015-03-23T00:00:00"/>
    <x v="0"/>
    <s v="No"/>
    <x v="7"/>
    <x v="21"/>
    <x v="0"/>
    <s v="Q1"/>
  </r>
  <r>
    <n v="1399980"/>
    <x v="113"/>
    <x v="1"/>
    <x v="1"/>
    <x v="20"/>
    <x v="0"/>
    <x v="536"/>
    <d v="2015-03-06T00:00:00"/>
    <x v="0"/>
    <s v="Yes"/>
    <x v="20"/>
    <x v="17"/>
    <x v="0"/>
    <s v="Q1"/>
  </r>
  <r>
    <n v="2078698"/>
    <x v="8"/>
    <x v="1"/>
    <x v="1"/>
    <x v="15"/>
    <x v="2"/>
    <x v="456"/>
    <d v="2016-08-29T00:00:00"/>
    <x v="0"/>
    <s v="No"/>
    <x v="15"/>
    <x v="2"/>
    <x v="2"/>
    <s v="Q3"/>
  </r>
  <r>
    <n v="1189579"/>
    <x v="17"/>
    <x v="3"/>
    <x v="8"/>
    <x v="31"/>
    <x v="0"/>
    <x v="1266"/>
    <d v="2015-11-01T00:00:00"/>
    <x v="0"/>
    <s v="No"/>
    <x v="31"/>
    <x v="0"/>
    <x v="0"/>
    <s v="Q4"/>
  </r>
  <r>
    <n v="640520"/>
    <x v="10"/>
    <x v="5"/>
    <x v="12"/>
    <x v="14"/>
    <x v="0"/>
    <x v="223"/>
    <d v="2013-12-20T00:00:00"/>
    <x v="0"/>
    <s v="No"/>
    <x v="14"/>
    <x v="0"/>
    <x v="3"/>
    <s v="Q4"/>
  </r>
  <r>
    <n v="1187549"/>
    <x v="30"/>
    <x v="4"/>
    <x v="6"/>
    <x v="13"/>
    <x v="0"/>
    <x v="815"/>
    <d v="2015-08-01T00:00:00"/>
    <x v="0"/>
    <s v="No"/>
    <x v="13"/>
    <x v="0"/>
    <x v="0"/>
    <s v="Q3"/>
  </r>
  <r>
    <n v="1930699"/>
    <x v="21"/>
    <x v="5"/>
    <x v="12"/>
    <x v="0"/>
    <x v="1"/>
    <x v="756"/>
    <d v="2016-05-23T00:00:00"/>
    <x v="0"/>
    <s v="No"/>
    <x v="0"/>
    <x v="2"/>
    <x v="2"/>
    <s v="Q2"/>
  </r>
  <r>
    <n v="770483"/>
    <x v="30"/>
    <x v="0"/>
    <x v="42"/>
    <x v="27"/>
    <x v="0"/>
    <x v="403"/>
    <d v="2014-03-27T00:00:00"/>
    <x v="0"/>
    <s v="No"/>
    <x v="27"/>
    <x v="21"/>
    <x v="1"/>
    <s v="Q1"/>
  </r>
  <r>
    <n v="1339051"/>
    <x v="358"/>
    <x v="4"/>
    <x v="29"/>
    <x v="25"/>
    <x v="3"/>
    <x v="435"/>
    <d v="2015-04-23T00:00:00"/>
    <x v="0"/>
    <s v="No"/>
    <x v="25"/>
    <x v="4"/>
    <x v="0"/>
    <s v="Q2"/>
  </r>
  <r>
    <n v="554206"/>
    <x v="16"/>
    <x v="2"/>
    <x v="24"/>
    <x v="7"/>
    <x v="0"/>
    <x v="245"/>
    <d v="2013-07-10T00:00:00"/>
    <x v="0"/>
    <s v="Yes"/>
    <x v="7"/>
    <x v="0"/>
    <x v="3"/>
    <s v="Q3"/>
  </r>
  <r>
    <n v="1492771"/>
    <x v="33"/>
    <x v="1"/>
    <x v="13"/>
    <x v="1"/>
    <x v="0"/>
    <x v="1029"/>
    <d v="2015-07-30T00:00:00"/>
    <x v="0"/>
    <s v="No"/>
    <x v="1"/>
    <x v="1"/>
    <x v="0"/>
    <s v="Q3"/>
  </r>
  <r>
    <n v="2004169"/>
    <x v="19"/>
    <x v="5"/>
    <x v="14"/>
    <x v="8"/>
    <x v="0"/>
    <x v="378"/>
    <d v="2016-08-07T00:00:00"/>
    <x v="0"/>
    <s v="No"/>
    <x v="8"/>
    <x v="0"/>
    <x v="2"/>
    <s v="Q3"/>
  </r>
  <r>
    <n v="1580272"/>
    <x v="4"/>
    <x v="3"/>
    <x v="8"/>
    <x v="1"/>
    <x v="0"/>
    <x v="1131"/>
    <d v="2015-09-25T00:00:00"/>
    <x v="0"/>
    <s v="No"/>
    <x v="1"/>
    <x v="0"/>
    <x v="0"/>
    <s v="Q3"/>
  </r>
  <r>
    <n v="1367957"/>
    <x v="33"/>
    <x v="1"/>
    <x v="22"/>
    <x v="7"/>
    <x v="0"/>
    <x v="548"/>
    <d v="2015-11-05T00:00:00"/>
    <x v="0"/>
    <s v="No"/>
    <x v="7"/>
    <x v="20"/>
    <x v="0"/>
    <s v="Q3"/>
  </r>
  <r>
    <n v="552360"/>
    <x v="288"/>
    <x v="2"/>
    <x v="57"/>
    <x v="7"/>
    <x v="0"/>
    <x v="574"/>
    <d v="2013-04-10T00:00:00"/>
    <x v="0"/>
    <s v="No"/>
    <x v="7"/>
    <x v="13"/>
    <x v="3"/>
    <s v="Q1"/>
  </r>
  <r>
    <n v="1327340"/>
    <x v="14"/>
    <x v="0"/>
    <x v="0"/>
    <x v="13"/>
    <x v="0"/>
    <x v="683"/>
    <d v="2015-04-13T00:00:00"/>
    <x v="0"/>
    <s v="No"/>
    <x v="13"/>
    <x v="0"/>
    <x v="0"/>
    <s v="Q2"/>
  </r>
  <r>
    <n v="1723742"/>
    <x v="8"/>
    <x v="5"/>
    <x v="9"/>
    <x v="7"/>
    <x v="0"/>
    <x v="216"/>
    <d v="2015-12-31T00:00:00"/>
    <x v="0"/>
    <s v="Yes"/>
    <x v="7"/>
    <x v="0"/>
    <x v="0"/>
    <s v="Q4"/>
  </r>
  <r>
    <n v="1993622"/>
    <x v="33"/>
    <x v="4"/>
    <x v="6"/>
    <x v="40"/>
    <x v="0"/>
    <x v="15"/>
    <d v="2016-06-30T00:00:00"/>
    <x v="0"/>
    <s v="No"/>
    <x v="40"/>
    <x v="0"/>
    <x v="2"/>
    <s v="Q2"/>
  </r>
  <r>
    <n v="576580"/>
    <x v="144"/>
    <x v="5"/>
    <x v="15"/>
    <x v="14"/>
    <x v="0"/>
    <x v="811"/>
    <d v="2013-10-30T00:00:00"/>
    <x v="0"/>
    <s v="No"/>
    <x v="14"/>
    <x v="1"/>
    <x v="3"/>
    <s v="Q4"/>
  </r>
  <r>
    <n v="1966055"/>
    <x v="10"/>
    <x v="1"/>
    <x v="1"/>
    <x v="7"/>
    <x v="4"/>
    <x v="298"/>
    <d v="2016-06-15T00:00:00"/>
    <x v="0"/>
    <s v="Yes"/>
    <x v="7"/>
    <x v="4"/>
    <x v="2"/>
    <s v="Q2"/>
  </r>
  <r>
    <n v="1397324"/>
    <x v="8"/>
    <x v="1"/>
    <x v="1"/>
    <x v="24"/>
    <x v="0"/>
    <x v="1223"/>
    <d v="2015-05-29T00:00:00"/>
    <x v="0"/>
    <s v="No"/>
    <x v="24"/>
    <x v="0"/>
    <x v="0"/>
    <s v="Q2"/>
  </r>
  <r>
    <n v="503220"/>
    <x v="10"/>
    <x v="5"/>
    <x v="12"/>
    <x v="7"/>
    <x v="0"/>
    <x v="983"/>
    <d v="2013-08-26T00:00:00"/>
    <x v="0"/>
    <s v="No"/>
    <x v="7"/>
    <x v="9"/>
    <x v="3"/>
    <s v="Q3"/>
  </r>
  <r>
    <n v="2016562"/>
    <x v="218"/>
    <x v="5"/>
    <x v="36"/>
    <x v="19"/>
    <x v="3"/>
    <x v="229"/>
    <d v="2016-07-20T00:00:00"/>
    <x v="0"/>
    <s v="Yes"/>
    <x v="19"/>
    <x v="4"/>
    <x v="2"/>
    <s v="Q3"/>
  </r>
  <r>
    <n v="1650046"/>
    <x v="173"/>
    <x v="7"/>
    <x v="21"/>
    <x v="9"/>
    <x v="3"/>
    <x v="362"/>
    <d v="2015-10-11T00:00:00"/>
    <x v="0"/>
    <s v="Yes"/>
    <x v="9"/>
    <x v="0"/>
    <x v="0"/>
    <s v="Q4"/>
  </r>
  <r>
    <n v="1647943"/>
    <x v="4"/>
    <x v="3"/>
    <x v="25"/>
    <x v="7"/>
    <x v="0"/>
    <x v="362"/>
    <d v="2015-10-11T00:00:00"/>
    <x v="0"/>
    <s v="No"/>
    <x v="7"/>
    <x v="0"/>
    <x v="0"/>
    <s v="Q4"/>
  </r>
  <r>
    <n v="1466780"/>
    <x v="14"/>
    <x v="1"/>
    <x v="22"/>
    <x v="24"/>
    <x v="0"/>
    <x v="87"/>
    <d v="2015-07-14T00:00:00"/>
    <x v="0"/>
    <s v="No"/>
    <x v="24"/>
    <x v="0"/>
    <x v="0"/>
    <s v="Q3"/>
  </r>
  <r>
    <n v="1397001"/>
    <x v="1"/>
    <x v="0"/>
    <x v="0"/>
    <x v="14"/>
    <x v="0"/>
    <x v="1223"/>
    <d v="2015-05-29T00:00:00"/>
    <x v="0"/>
    <s v="No"/>
    <x v="14"/>
    <x v="0"/>
    <x v="0"/>
    <s v="Q2"/>
  </r>
  <r>
    <n v="1879986"/>
    <x v="398"/>
    <x v="1"/>
    <x v="1"/>
    <x v="6"/>
    <x v="0"/>
    <x v="250"/>
    <d v="2016-04-14T00:00:00"/>
    <x v="0"/>
    <s v="No"/>
    <x v="6"/>
    <x v="0"/>
    <x v="2"/>
    <s v="Q2"/>
  </r>
  <r>
    <n v="1706216"/>
    <x v="20"/>
    <x v="7"/>
    <x v="19"/>
    <x v="25"/>
    <x v="2"/>
    <x v="585"/>
    <d v="2015-12-18T00:00:00"/>
    <x v="0"/>
    <s v="No"/>
    <x v="25"/>
    <x v="1"/>
    <x v="0"/>
    <s v="Q4"/>
  </r>
  <r>
    <n v="936244"/>
    <x v="1"/>
    <x v="0"/>
    <x v="0"/>
    <x v="10"/>
    <x v="0"/>
    <x v="1017"/>
    <d v="2014-07-14T00:00:00"/>
    <x v="0"/>
    <s v="No"/>
    <x v="10"/>
    <x v="0"/>
    <x v="1"/>
    <s v="Q3"/>
  </r>
  <r>
    <n v="1644865"/>
    <x v="14"/>
    <x v="2"/>
    <x v="10"/>
    <x v="1"/>
    <x v="0"/>
    <x v="713"/>
    <d v="2015-07-11T00:00:00"/>
    <x v="0"/>
    <s v="Yes"/>
    <x v="1"/>
    <x v="0"/>
    <x v="0"/>
    <s v="Q3"/>
  </r>
  <r>
    <n v="1082588"/>
    <x v="39"/>
    <x v="1"/>
    <x v="22"/>
    <x v="0"/>
    <x v="1"/>
    <x v="91"/>
    <d v="2014-10-28T00:00:00"/>
    <x v="0"/>
    <s v="No"/>
    <x v="0"/>
    <x v="19"/>
    <x v="1"/>
    <s v="Q4"/>
  </r>
  <r>
    <n v="1782658"/>
    <x v="110"/>
    <x v="9"/>
    <x v="55"/>
    <x v="0"/>
    <x v="0"/>
    <x v="370"/>
    <d v="2016-10-02T00:00:00"/>
    <x v="0"/>
    <s v="No"/>
    <x v="0"/>
    <x v="0"/>
    <x v="2"/>
    <s v="Q4"/>
  </r>
  <r>
    <n v="313190"/>
    <x v="38"/>
    <x v="5"/>
    <x v="12"/>
    <x v="45"/>
    <x v="2"/>
    <x v="898"/>
    <d v="2013-12-02T00:00:00"/>
    <x v="0"/>
    <s v="No"/>
    <x v="44"/>
    <x v="15"/>
    <x v="3"/>
    <s v="Q4"/>
  </r>
  <r>
    <n v="1950456"/>
    <x v="10"/>
    <x v="2"/>
    <x v="24"/>
    <x v="9"/>
    <x v="0"/>
    <x v="177"/>
    <d v="2016-01-06T00:00:00"/>
    <x v="0"/>
    <s v="Yes"/>
    <x v="9"/>
    <x v="0"/>
    <x v="2"/>
    <s v="Q1"/>
  </r>
  <r>
    <n v="657573"/>
    <x v="50"/>
    <x v="5"/>
    <x v="12"/>
    <x v="27"/>
    <x v="0"/>
    <x v="861"/>
    <d v="2014-07-01T00:00:00"/>
    <x v="0"/>
    <s v="No"/>
    <x v="27"/>
    <x v="0"/>
    <x v="1"/>
    <s v="Q3"/>
  </r>
  <r>
    <n v="1078459"/>
    <x v="905"/>
    <x v="1"/>
    <x v="22"/>
    <x v="15"/>
    <x v="2"/>
    <x v="648"/>
    <d v="2014-10-24T00:00:00"/>
    <x v="0"/>
    <s v="Yes"/>
    <x v="15"/>
    <x v="6"/>
    <x v="1"/>
    <s v="Q4"/>
  </r>
  <r>
    <n v="226444"/>
    <x v="25"/>
    <x v="2"/>
    <x v="20"/>
    <x v="13"/>
    <x v="0"/>
    <x v="1227"/>
    <d v="2013-10-01T00:00:00"/>
    <x v="0"/>
    <s v="No"/>
    <x v="13"/>
    <x v="15"/>
    <x v="3"/>
    <s v="Q3"/>
  </r>
  <r>
    <n v="733202"/>
    <x v="16"/>
    <x v="2"/>
    <x v="24"/>
    <x v="7"/>
    <x v="3"/>
    <x v="111"/>
    <d v="2014-02-28T00:00:00"/>
    <x v="0"/>
    <s v="No"/>
    <x v="7"/>
    <x v="4"/>
    <x v="1"/>
    <s v="Q1"/>
  </r>
  <r>
    <n v="462979"/>
    <x v="22"/>
    <x v="5"/>
    <x v="12"/>
    <x v="18"/>
    <x v="1"/>
    <x v="1225"/>
    <d v="2013-07-24T00:00:00"/>
    <x v="0"/>
    <s v="No"/>
    <x v="18"/>
    <x v="4"/>
    <x v="3"/>
    <s v="Q3"/>
  </r>
  <r>
    <n v="728973"/>
    <x v="5"/>
    <x v="1"/>
    <x v="22"/>
    <x v="0"/>
    <x v="3"/>
    <x v="835"/>
    <d v="2014-02-25T00:00:00"/>
    <x v="0"/>
    <s v="No"/>
    <x v="0"/>
    <x v="1"/>
    <x v="1"/>
    <s v="Q1"/>
  </r>
  <r>
    <n v="1320577"/>
    <x v="20"/>
    <x v="5"/>
    <x v="36"/>
    <x v="5"/>
    <x v="1"/>
    <x v="1008"/>
    <d v="2015-10-04T00:00:00"/>
    <x v="0"/>
    <s v="No"/>
    <x v="5"/>
    <x v="18"/>
    <x v="0"/>
    <s v="Q3"/>
  </r>
  <r>
    <n v="958754"/>
    <x v="10"/>
    <x v="5"/>
    <x v="15"/>
    <x v="12"/>
    <x v="3"/>
    <x v="899"/>
    <d v="2014-07-31T00:00:00"/>
    <x v="0"/>
    <s v="No"/>
    <x v="12"/>
    <x v="4"/>
    <x v="1"/>
    <s v="Q3"/>
  </r>
  <r>
    <n v="955407"/>
    <x v="10"/>
    <x v="0"/>
    <x v="37"/>
    <x v="7"/>
    <x v="0"/>
    <x v="591"/>
    <d v="2014-07-26T00:00:00"/>
    <x v="0"/>
    <s v="No"/>
    <x v="7"/>
    <x v="0"/>
    <x v="1"/>
    <s v="Q3"/>
  </r>
  <r>
    <n v="1773603"/>
    <x v="134"/>
    <x v="0"/>
    <x v="37"/>
    <x v="45"/>
    <x v="0"/>
    <x v="686"/>
    <d v="2016-04-02T00:00:00"/>
    <x v="0"/>
    <s v="No"/>
    <x v="44"/>
    <x v="0"/>
    <x v="2"/>
    <s v="Q2"/>
  </r>
  <r>
    <n v="1531142"/>
    <x v="9"/>
    <x v="3"/>
    <x v="8"/>
    <x v="26"/>
    <x v="0"/>
    <x v="376"/>
    <d v="2015-08-21T00:00:00"/>
    <x v="0"/>
    <s v="No"/>
    <x v="26"/>
    <x v="0"/>
    <x v="0"/>
    <s v="Q3"/>
  </r>
  <r>
    <n v="514622"/>
    <x v="16"/>
    <x v="2"/>
    <x v="31"/>
    <x v="4"/>
    <x v="0"/>
    <x v="885"/>
    <d v="2013-05-09T00:00:00"/>
    <x v="0"/>
    <s v="No"/>
    <x v="4"/>
    <x v="15"/>
    <x v="3"/>
    <s v="Q2"/>
  </r>
  <r>
    <n v="1803959"/>
    <x v="62"/>
    <x v="2"/>
    <x v="10"/>
    <x v="9"/>
    <x v="0"/>
    <x v="412"/>
    <d v="2016-02-25T00:00:00"/>
    <x v="0"/>
    <s v="No"/>
    <x v="9"/>
    <x v="0"/>
    <x v="2"/>
    <s v="Q1"/>
  </r>
  <r>
    <n v="732841"/>
    <x v="422"/>
    <x v="1"/>
    <x v="22"/>
    <x v="3"/>
    <x v="0"/>
    <x v="111"/>
    <d v="2014-02-26T00:00:00"/>
    <x v="0"/>
    <s v="No"/>
    <x v="3"/>
    <x v="0"/>
    <x v="1"/>
    <s v="Q1"/>
  </r>
  <r>
    <n v="1297562"/>
    <x v="9"/>
    <x v="3"/>
    <x v="44"/>
    <x v="19"/>
    <x v="0"/>
    <x v="361"/>
    <d v="2015-03-24T00:00:00"/>
    <x v="0"/>
    <s v="Yes"/>
    <x v="19"/>
    <x v="0"/>
    <x v="0"/>
    <s v="Q1"/>
  </r>
  <r>
    <n v="1493127"/>
    <x v="1034"/>
    <x v="0"/>
    <x v="42"/>
    <x v="7"/>
    <x v="0"/>
    <x v="1029"/>
    <d v="2015-07-29T00:00:00"/>
    <x v="1"/>
    <s v="No"/>
    <x v="7"/>
    <x v="0"/>
    <x v="0"/>
    <s v="Q3"/>
  </r>
  <r>
    <n v="1412538"/>
    <x v="106"/>
    <x v="0"/>
    <x v="0"/>
    <x v="7"/>
    <x v="0"/>
    <x v="318"/>
    <d v="2015-12-06T00:00:00"/>
    <x v="0"/>
    <s v="Yes"/>
    <x v="7"/>
    <x v="7"/>
    <x v="0"/>
    <s v="Q3"/>
  </r>
  <r>
    <n v="1384245"/>
    <x v="1"/>
    <x v="0"/>
    <x v="0"/>
    <x v="29"/>
    <x v="2"/>
    <x v="222"/>
    <d v="2015-05-28T00:00:00"/>
    <x v="0"/>
    <s v="No"/>
    <x v="29"/>
    <x v="10"/>
    <x v="0"/>
    <s v="Q2"/>
  </r>
  <r>
    <n v="845550"/>
    <x v="14"/>
    <x v="2"/>
    <x v="35"/>
    <x v="35"/>
    <x v="0"/>
    <x v="1104"/>
    <d v="2014-09-05T00:00:00"/>
    <x v="0"/>
    <s v="No"/>
    <x v="35"/>
    <x v="0"/>
    <x v="1"/>
    <s v="Q3"/>
  </r>
  <r>
    <n v="619615"/>
    <x v="527"/>
    <x v="1"/>
    <x v="4"/>
    <x v="38"/>
    <x v="0"/>
    <x v="340"/>
    <d v="2013-03-12T00:00:00"/>
    <x v="0"/>
    <s v="No"/>
    <x v="38"/>
    <x v="0"/>
    <x v="3"/>
    <s v="Q1"/>
  </r>
  <r>
    <n v="2169065"/>
    <x v="1035"/>
    <x v="1"/>
    <x v="1"/>
    <x v="7"/>
    <x v="0"/>
    <x v="596"/>
    <d v="2016-10-19T00:00:00"/>
    <x v="0"/>
    <s v="Yes"/>
    <x v="7"/>
    <x v="0"/>
    <x v="2"/>
    <s v="Q4"/>
  </r>
  <r>
    <n v="675036"/>
    <x v="130"/>
    <x v="1"/>
    <x v="4"/>
    <x v="13"/>
    <x v="2"/>
    <x v="78"/>
    <d v="2014-01-27T00:00:00"/>
    <x v="0"/>
    <s v="No"/>
    <x v="13"/>
    <x v="16"/>
    <x v="1"/>
    <s v="Q1"/>
  </r>
  <r>
    <n v="1208148"/>
    <x v="22"/>
    <x v="0"/>
    <x v="5"/>
    <x v="18"/>
    <x v="0"/>
    <x v="985"/>
    <d v="2015-01-29T00:00:00"/>
    <x v="0"/>
    <s v="No"/>
    <x v="18"/>
    <x v="6"/>
    <x v="0"/>
    <s v="Q1"/>
  </r>
  <r>
    <n v="665133"/>
    <x v="4"/>
    <x v="3"/>
    <x v="8"/>
    <x v="35"/>
    <x v="0"/>
    <x v="1281"/>
    <d v="2014-10-01T00:00:00"/>
    <x v="0"/>
    <s v="No"/>
    <x v="35"/>
    <x v="0"/>
    <x v="1"/>
    <s v="Q4"/>
  </r>
  <r>
    <n v="1278375"/>
    <x v="4"/>
    <x v="3"/>
    <x v="8"/>
    <x v="7"/>
    <x v="0"/>
    <x v="762"/>
    <d v="2015-11-03T00:00:00"/>
    <x v="0"/>
    <s v="No"/>
    <x v="7"/>
    <x v="0"/>
    <x v="0"/>
    <s v="Q4"/>
  </r>
  <r>
    <n v="970563"/>
    <x v="1036"/>
    <x v="1"/>
    <x v="1"/>
    <x v="3"/>
    <x v="0"/>
    <x v="193"/>
    <d v="2014-08-08T00:00:00"/>
    <x v="0"/>
    <s v="No"/>
    <x v="3"/>
    <x v="18"/>
    <x v="1"/>
    <s v="Q2"/>
  </r>
  <r>
    <n v="1882073"/>
    <x v="10"/>
    <x v="0"/>
    <x v="0"/>
    <x v="22"/>
    <x v="0"/>
    <x v="341"/>
    <d v="2016-04-15T00:00:00"/>
    <x v="0"/>
    <s v="Yes"/>
    <x v="22"/>
    <x v="0"/>
    <x v="2"/>
    <s v="Q2"/>
  </r>
  <r>
    <n v="1746317"/>
    <x v="16"/>
    <x v="7"/>
    <x v="19"/>
    <x v="13"/>
    <x v="0"/>
    <x v="1306"/>
    <d v="2016-01-17T00:00:00"/>
    <x v="0"/>
    <s v="Yes"/>
    <x v="13"/>
    <x v="0"/>
    <x v="2"/>
    <s v="Q1"/>
  </r>
  <r>
    <n v="1836796"/>
    <x v="886"/>
    <x v="7"/>
    <x v="56"/>
    <x v="24"/>
    <x v="1"/>
    <x v="367"/>
    <d v="2016-03-18T00:00:00"/>
    <x v="0"/>
    <s v="No"/>
    <x v="24"/>
    <x v="1"/>
    <x v="2"/>
    <s v="Q1"/>
  </r>
  <r>
    <n v="761075"/>
    <x v="1000"/>
    <x v="1"/>
    <x v="22"/>
    <x v="8"/>
    <x v="0"/>
    <x v="836"/>
    <d v="2014-03-17T00:00:00"/>
    <x v="0"/>
    <s v="Yes"/>
    <x v="8"/>
    <x v="0"/>
    <x v="1"/>
    <s v="Q1"/>
  </r>
  <r>
    <n v="2021824"/>
    <x v="4"/>
    <x v="3"/>
    <x v="8"/>
    <x v="7"/>
    <x v="0"/>
    <x v="192"/>
    <d v="2016-07-21T00:00:00"/>
    <x v="0"/>
    <s v="No"/>
    <x v="7"/>
    <x v="0"/>
    <x v="2"/>
    <s v="Q3"/>
  </r>
  <r>
    <n v="1270745"/>
    <x v="4"/>
    <x v="3"/>
    <x v="8"/>
    <x v="12"/>
    <x v="0"/>
    <x v="973"/>
    <d v="2015-06-03T00:00:00"/>
    <x v="0"/>
    <s v="No"/>
    <x v="12"/>
    <x v="0"/>
    <x v="0"/>
    <s v="Q2"/>
  </r>
  <r>
    <n v="1559834"/>
    <x v="1"/>
    <x v="0"/>
    <x v="0"/>
    <x v="17"/>
    <x v="0"/>
    <x v="575"/>
    <d v="2015-10-09T00:00:00"/>
    <x v="0"/>
    <s v="No"/>
    <x v="17"/>
    <x v="0"/>
    <x v="0"/>
    <s v="Q4"/>
  </r>
  <r>
    <n v="538674"/>
    <x v="509"/>
    <x v="1"/>
    <x v="22"/>
    <x v="18"/>
    <x v="3"/>
    <x v="517"/>
    <d v="2013-09-24T00:00:00"/>
    <x v="0"/>
    <s v="No"/>
    <x v="18"/>
    <x v="1"/>
    <x v="3"/>
    <s v="Q3"/>
  </r>
  <r>
    <n v="1341577"/>
    <x v="10"/>
    <x v="5"/>
    <x v="15"/>
    <x v="10"/>
    <x v="0"/>
    <x v="218"/>
    <d v="2015-04-22T00:00:00"/>
    <x v="0"/>
    <s v="No"/>
    <x v="10"/>
    <x v="0"/>
    <x v="0"/>
    <s v="Q2"/>
  </r>
  <r>
    <n v="554025"/>
    <x v="18"/>
    <x v="0"/>
    <x v="0"/>
    <x v="0"/>
    <x v="0"/>
    <x v="245"/>
    <d v="2013-08-10T00:00:00"/>
    <x v="0"/>
    <s v="Yes"/>
    <x v="0"/>
    <x v="13"/>
    <x v="3"/>
    <s v="Q3"/>
  </r>
  <r>
    <n v="638964"/>
    <x v="14"/>
    <x v="2"/>
    <x v="24"/>
    <x v="13"/>
    <x v="1"/>
    <x v="817"/>
    <d v="2013-12-30T00:00:00"/>
    <x v="0"/>
    <s v="No"/>
    <x v="13"/>
    <x v="34"/>
    <x v="3"/>
    <s v="Q4"/>
  </r>
  <r>
    <n v="2002389"/>
    <x v="22"/>
    <x v="5"/>
    <x v="9"/>
    <x v="36"/>
    <x v="0"/>
    <x v="534"/>
    <d v="2016-07-07T00:00:00"/>
    <x v="0"/>
    <s v="No"/>
    <x v="36"/>
    <x v="0"/>
    <x v="2"/>
    <s v="Q3"/>
  </r>
  <r>
    <n v="1996516"/>
    <x v="487"/>
    <x v="0"/>
    <x v="0"/>
    <x v="0"/>
    <x v="0"/>
    <x v="676"/>
    <d v="2016-03-07T00:00:00"/>
    <x v="0"/>
    <s v="Yes"/>
    <x v="0"/>
    <x v="0"/>
    <x v="2"/>
    <s v="Q1"/>
  </r>
  <r>
    <n v="600792"/>
    <x v="258"/>
    <x v="5"/>
    <x v="9"/>
    <x v="6"/>
    <x v="2"/>
    <x v="685"/>
    <d v="2013-11-19T00:00:00"/>
    <x v="0"/>
    <s v="No"/>
    <x v="6"/>
    <x v="1"/>
    <x v="3"/>
    <s v="Q4"/>
  </r>
  <r>
    <n v="685098"/>
    <x v="588"/>
    <x v="1"/>
    <x v="1"/>
    <x v="13"/>
    <x v="0"/>
    <x v="461"/>
    <d v="2014-01-27T00:00:00"/>
    <x v="0"/>
    <s v="Yes"/>
    <x v="13"/>
    <x v="9"/>
    <x v="1"/>
    <s v="Q1"/>
  </r>
  <r>
    <n v="412325"/>
    <x v="218"/>
    <x v="5"/>
    <x v="15"/>
    <x v="25"/>
    <x v="1"/>
    <x v="609"/>
    <d v="2013-05-22T00:00:00"/>
    <x v="0"/>
    <s v="No"/>
    <x v="25"/>
    <x v="1"/>
    <x v="3"/>
    <s v="Q2"/>
  </r>
  <r>
    <n v="2026722"/>
    <x v="14"/>
    <x v="5"/>
    <x v="12"/>
    <x v="20"/>
    <x v="0"/>
    <x v="918"/>
    <d v="2016-07-23T00:00:00"/>
    <x v="0"/>
    <s v="No"/>
    <x v="20"/>
    <x v="0"/>
    <x v="2"/>
    <s v="Q3"/>
  </r>
  <r>
    <n v="742148"/>
    <x v="9"/>
    <x v="3"/>
    <x v="3"/>
    <x v="36"/>
    <x v="0"/>
    <x v="929"/>
    <d v="2014-04-03T00:00:00"/>
    <x v="0"/>
    <s v="No"/>
    <x v="36"/>
    <x v="0"/>
    <x v="1"/>
    <s v="Q2"/>
  </r>
  <r>
    <n v="1935229"/>
    <x v="14"/>
    <x v="5"/>
    <x v="12"/>
    <x v="4"/>
    <x v="0"/>
    <x v="889"/>
    <d v="2016-05-20T00:00:00"/>
    <x v="0"/>
    <s v="No"/>
    <x v="4"/>
    <x v="0"/>
    <x v="2"/>
    <s v="Q2"/>
  </r>
  <r>
    <n v="1165374"/>
    <x v="68"/>
    <x v="0"/>
    <x v="37"/>
    <x v="3"/>
    <x v="0"/>
    <x v="529"/>
    <d v="2014-12-24T00:00:00"/>
    <x v="0"/>
    <s v="No"/>
    <x v="3"/>
    <x v="6"/>
    <x v="1"/>
    <s v="Q4"/>
  </r>
  <r>
    <n v="1160686"/>
    <x v="1"/>
    <x v="0"/>
    <x v="0"/>
    <x v="24"/>
    <x v="0"/>
    <x v="451"/>
    <d v="2014-12-17T00:00:00"/>
    <x v="0"/>
    <s v="No"/>
    <x v="24"/>
    <x v="0"/>
    <x v="1"/>
    <s v="Q4"/>
  </r>
  <r>
    <n v="521736"/>
    <x v="16"/>
    <x v="2"/>
    <x v="30"/>
    <x v="1"/>
    <x v="2"/>
    <x v="419"/>
    <d v="2013-10-23T00:00:00"/>
    <x v="0"/>
    <s v="No"/>
    <x v="1"/>
    <x v="57"/>
    <x v="3"/>
    <s v="Q4"/>
  </r>
  <r>
    <n v="372335"/>
    <x v="8"/>
    <x v="2"/>
    <x v="38"/>
    <x v="35"/>
    <x v="0"/>
    <x v="235"/>
    <d v="2013-04-04T00:00:00"/>
    <x v="0"/>
    <s v="No"/>
    <x v="35"/>
    <x v="13"/>
    <x v="3"/>
    <s v="Q1"/>
  </r>
  <r>
    <n v="332823"/>
    <x v="10"/>
    <x v="5"/>
    <x v="9"/>
    <x v="3"/>
    <x v="0"/>
    <x v="696"/>
    <d v="2013-02-26T00:00:00"/>
    <x v="0"/>
    <s v="No"/>
    <x v="3"/>
    <x v="0"/>
    <x v="3"/>
    <s v="Q1"/>
  </r>
  <r>
    <n v="414780"/>
    <x v="4"/>
    <x v="3"/>
    <x v="44"/>
    <x v="33"/>
    <x v="0"/>
    <x v="912"/>
    <d v="2013-05-28T00:00:00"/>
    <x v="0"/>
    <s v="Yes"/>
    <x v="33"/>
    <x v="6"/>
    <x v="3"/>
    <s v="Q2"/>
  </r>
  <r>
    <n v="408969"/>
    <x v="10"/>
    <x v="5"/>
    <x v="15"/>
    <x v="13"/>
    <x v="0"/>
    <x v="1047"/>
    <d v="2013-05-17T00:00:00"/>
    <x v="0"/>
    <s v="Yes"/>
    <x v="13"/>
    <x v="1"/>
    <x v="3"/>
    <s v="Q2"/>
  </r>
  <r>
    <n v="1111512"/>
    <x v="364"/>
    <x v="1"/>
    <x v="22"/>
    <x v="7"/>
    <x v="0"/>
    <x v="197"/>
    <d v="2014-11-11T00:00:00"/>
    <x v="0"/>
    <s v="No"/>
    <x v="7"/>
    <x v="0"/>
    <x v="1"/>
    <s v="Q4"/>
  </r>
  <r>
    <n v="1730110"/>
    <x v="4"/>
    <x v="3"/>
    <x v="8"/>
    <x v="12"/>
    <x v="0"/>
    <x v="225"/>
    <d v="2016-06-01T00:00:00"/>
    <x v="0"/>
    <s v="No"/>
    <x v="12"/>
    <x v="0"/>
    <x v="2"/>
    <s v="Q2"/>
  </r>
  <r>
    <n v="1401671"/>
    <x v="9"/>
    <x v="3"/>
    <x v="8"/>
    <x v="6"/>
    <x v="0"/>
    <x v="533"/>
    <d v="2015-02-06T00:00:00"/>
    <x v="0"/>
    <s v="Yes"/>
    <x v="6"/>
    <x v="0"/>
    <x v="0"/>
    <s v="Q1"/>
  </r>
  <r>
    <n v="1557137"/>
    <x v="155"/>
    <x v="1"/>
    <x v="13"/>
    <x v="13"/>
    <x v="0"/>
    <x v="270"/>
    <d v="2015-09-09T00:00:00"/>
    <x v="1"/>
    <s v="No"/>
    <x v="13"/>
    <x v="0"/>
    <x v="0"/>
    <s v="Q3"/>
  </r>
  <r>
    <n v="411978"/>
    <x v="1"/>
    <x v="0"/>
    <x v="0"/>
    <x v="7"/>
    <x v="0"/>
    <x v="609"/>
    <d v="2013-05-21T00:00:00"/>
    <x v="0"/>
    <s v="Yes"/>
    <x v="7"/>
    <x v="0"/>
    <x v="3"/>
    <s v="Q2"/>
  </r>
  <r>
    <n v="787420"/>
    <x v="8"/>
    <x v="1"/>
    <x v="13"/>
    <x v="52"/>
    <x v="0"/>
    <x v="334"/>
    <d v="2014-04-04T00:00:00"/>
    <x v="0"/>
    <s v="No"/>
    <x v="50"/>
    <x v="58"/>
    <x v="1"/>
    <s v="Q1"/>
  </r>
  <r>
    <n v="1639884"/>
    <x v="102"/>
    <x v="8"/>
    <x v="33"/>
    <x v="7"/>
    <x v="3"/>
    <x v="202"/>
    <d v="2015-04-11T00:00:00"/>
    <x v="0"/>
    <s v="No"/>
    <x v="7"/>
    <x v="13"/>
    <x v="0"/>
    <s v="Q1"/>
  </r>
  <r>
    <n v="1316082"/>
    <x v="253"/>
    <x v="1"/>
    <x v="22"/>
    <x v="35"/>
    <x v="0"/>
    <x v="1250"/>
    <d v="2015-05-04T00:00:00"/>
    <x v="0"/>
    <s v="No"/>
    <x v="35"/>
    <x v="0"/>
    <x v="0"/>
    <s v="Q2"/>
  </r>
  <r>
    <n v="358638"/>
    <x v="35"/>
    <x v="0"/>
    <x v="0"/>
    <x v="14"/>
    <x v="1"/>
    <x v="527"/>
    <d v="2013-03-18T00:00:00"/>
    <x v="0"/>
    <s v="No"/>
    <x v="14"/>
    <x v="0"/>
    <x v="3"/>
    <s v="Q1"/>
  </r>
  <r>
    <n v="959123"/>
    <x v="1"/>
    <x v="0"/>
    <x v="0"/>
    <x v="37"/>
    <x v="1"/>
    <x v="899"/>
    <d v="2014-07-29T00:00:00"/>
    <x v="0"/>
    <s v="Yes"/>
    <x v="37"/>
    <x v="0"/>
    <x v="1"/>
    <s v="Q3"/>
  </r>
  <r>
    <n v="1469804"/>
    <x v="19"/>
    <x v="4"/>
    <x v="6"/>
    <x v="4"/>
    <x v="0"/>
    <x v="661"/>
    <d v="2015-07-15T00:00:00"/>
    <x v="0"/>
    <s v="Yes"/>
    <x v="4"/>
    <x v="0"/>
    <x v="0"/>
    <s v="Q3"/>
  </r>
  <r>
    <n v="1242230"/>
    <x v="16"/>
    <x v="2"/>
    <x v="24"/>
    <x v="7"/>
    <x v="0"/>
    <x v="636"/>
    <d v="2015-02-17T00:00:00"/>
    <x v="0"/>
    <s v="No"/>
    <x v="7"/>
    <x v="0"/>
    <x v="0"/>
    <s v="Q1"/>
  </r>
  <r>
    <n v="1946165"/>
    <x v="916"/>
    <x v="1"/>
    <x v="1"/>
    <x v="13"/>
    <x v="0"/>
    <x v="1246"/>
    <d v="2016-05-29T00:00:00"/>
    <x v="0"/>
    <s v="Yes"/>
    <x v="13"/>
    <x v="1"/>
    <x v="2"/>
    <s v="Q2"/>
  </r>
  <r>
    <n v="1996277"/>
    <x v="14"/>
    <x v="5"/>
    <x v="12"/>
    <x v="15"/>
    <x v="0"/>
    <x v="282"/>
    <d v="2016-02-07T00:00:00"/>
    <x v="0"/>
    <s v="No"/>
    <x v="15"/>
    <x v="0"/>
    <x v="2"/>
    <s v="Q1"/>
  </r>
  <r>
    <n v="927950"/>
    <x v="5"/>
    <x v="1"/>
    <x v="1"/>
    <x v="36"/>
    <x v="0"/>
    <x v="472"/>
    <d v="2014-08-07T00:00:00"/>
    <x v="0"/>
    <s v="No"/>
    <x v="36"/>
    <x v="0"/>
    <x v="1"/>
    <s v="Q3"/>
  </r>
  <r>
    <n v="1649082"/>
    <x v="14"/>
    <x v="2"/>
    <x v="24"/>
    <x v="23"/>
    <x v="1"/>
    <x v="362"/>
    <d v="2015-11-13T00:00:00"/>
    <x v="0"/>
    <s v="No"/>
    <x v="23"/>
    <x v="33"/>
    <x v="0"/>
    <s v="Q4"/>
  </r>
  <r>
    <n v="1654842"/>
    <x v="35"/>
    <x v="0"/>
    <x v="0"/>
    <x v="15"/>
    <x v="0"/>
    <x v="1101"/>
    <d v="2015-11-13T00:00:00"/>
    <x v="1"/>
    <s v="No"/>
    <x v="15"/>
    <x v="0"/>
    <x v="0"/>
    <s v="Q4"/>
  </r>
  <r>
    <n v="1968674"/>
    <x v="14"/>
    <x v="5"/>
    <x v="12"/>
    <x v="7"/>
    <x v="0"/>
    <x v="466"/>
    <d v="2016-06-14T00:00:00"/>
    <x v="0"/>
    <s v="No"/>
    <x v="7"/>
    <x v="0"/>
    <x v="2"/>
    <s v="Q2"/>
  </r>
  <r>
    <n v="1917644"/>
    <x v="1"/>
    <x v="0"/>
    <x v="0"/>
    <x v="9"/>
    <x v="0"/>
    <x v="278"/>
    <d v="2016-10-05T00:00:00"/>
    <x v="0"/>
    <s v="Yes"/>
    <x v="9"/>
    <x v="0"/>
    <x v="2"/>
    <s v="Q4"/>
  </r>
  <r>
    <n v="773374"/>
    <x v="563"/>
    <x v="1"/>
    <x v="27"/>
    <x v="3"/>
    <x v="0"/>
    <x v="608"/>
    <d v="2014-03-22T00:00:00"/>
    <x v="0"/>
    <s v="No"/>
    <x v="3"/>
    <x v="0"/>
    <x v="1"/>
    <s v="Q1"/>
  </r>
  <r>
    <n v="363965"/>
    <x v="8"/>
    <x v="5"/>
    <x v="36"/>
    <x v="9"/>
    <x v="0"/>
    <x v="1339"/>
    <d v="2013-03-25T00:00:00"/>
    <x v="0"/>
    <s v="No"/>
    <x v="9"/>
    <x v="1"/>
    <x v="3"/>
    <s v="Q1"/>
  </r>
  <r>
    <n v="1803142"/>
    <x v="9"/>
    <x v="3"/>
    <x v="8"/>
    <x v="25"/>
    <x v="0"/>
    <x v="482"/>
    <d v="2016-02-24T00:00:00"/>
    <x v="0"/>
    <s v="No"/>
    <x v="25"/>
    <x v="0"/>
    <x v="2"/>
    <s v="Q1"/>
  </r>
  <r>
    <n v="1794451"/>
    <x v="20"/>
    <x v="5"/>
    <x v="12"/>
    <x v="2"/>
    <x v="1"/>
    <x v="165"/>
    <d v="2016-02-26T00:00:00"/>
    <x v="0"/>
    <s v="No"/>
    <x v="2"/>
    <x v="10"/>
    <x v="2"/>
    <s v="Q1"/>
  </r>
  <r>
    <n v="1260135"/>
    <x v="1037"/>
    <x v="1"/>
    <x v="4"/>
    <x v="24"/>
    <x v="0"/>
    <x v="219"/>
    <d v="2015-02-27T00:00:00"/>
    <x v="1"/>
    <s v="No"/>
    <x v="24"/>
    <x v="0"/>
    <x v="0"/>
    <s v="Q1"/>
  </r>
  <r>
    <n v="1424145"/>
    <x v="62"/>
    <x v="2"/>
    <x v="31"/>
    <x v="29"/>
    <x v="0"/>
    <x v="672"/>
    <d v="2015-06-16T00:00:00"/>
    <x v="0"/>
    <s v="Yes"/>
    <x v="29"/>
    <x v="0"/>
    <x v="0"/>
    <s v="Q2"/>
  </r>
  <r>
    <n v="1539172"/>
    <x v="83"/>
    <x v="0"/>
    <x v="0"/>
    <x v="13"/>
    <x v="1"/>
    <x v="937"/>
    <d v="2015-09-16T00:00:00"/>
    <x v="0"/>
    <s v="No"/>
    <x v="13"/>
    <x v="62"/>
    <x v="0"/>
    <s v="Q3"/>
  </r>
  <r>
    <n v="1419643"/>
    <x v="89"/>
    <x v="1"/>
    <x v="1"/>
    <x v="13"/>
    <x v="0"/>
    <x v="966"/>
    <d v="2015-12-06T00:00:00"/>
    <x v="0"/>
    <s v="Yes"/>
    <x v="13"/>
    <x v="0"/>
    <x v="0"/>
    <s v="Q4"/>
  </r>
  <r>
    <n v="1468078"/>
    <x v="1038"/>
    <x v="1"/>
    <x v="22"/>
    <x v="7"/>
    <x v="3"/>
    <x v="87"/>
    <d v="2015-07-22T00:00:00"/>
    <x v="0"/>
    <s v="No"/>
    <x v="7"/>
    <x v="10"/>
    <x v="0"/>
    <s v="Q3"/>
  </r>
  <r>
    <n v="678747"/>
    <x v="5"/>
    <x v="1"/>
    <x v="22"/>
    <x v="7"/>
    <x v="0"/>
    <x v="498"/>
    <d v="2014-01-23T00:00:00"/>
    <x v="0"/>
    <s v="Yes"/>
    <x v="7"/>
    <x v="1"/>
    <x v="1"/>
    <s v="Q1"/>
  </r>
  <r>
    <n v="2177419"/>
    <x v="68"/>
    <x v="0"/>
    <x v="5"/>
    <x v="25"/>
    <x v="0"/>
    <x v="892"/>
    <d v="2016-10-25T00:00:00"/>
    <x v="0"/>
    <s v="Yes"/>
    <x v="25"/>
    <x v="0"/>
    <x v="2"/>
    <s v="Q4"/>
  </r>
  <r>
    <n v="1914720"/>
    <x v="8"/>
    <x v="5"/>
    <x v="14"/>
    <x v="7"/>
    <x v="0"/>
    <x v="522"/>
    <d v="2016-07-05T00:00:00"/>
    <x v="0"/>
    <s v="No"/>
    <x v="7"/>
    <x v="0"/>
    <x v="2"/>
    <s v="Q3"/>
  </r>
  <r>
    <n v="673407"/>
    <x v="232"/>
    <x v="1"/>
    <x v="22"/>
    <x v="2"/>
    <x v="0"/>
    <x v="261"/>
    <d v="2014-01-22T00:00:00"/>
    <x v="0"/>
    <s v="No"/>
    <x v="2"/>
    <x v="19"/>
    <x v="1"/>
    <s v="Q1"/>
  </r>
  <r>
    <n v="1301014"/>
    <x v="10"/>
    <x v="2"/>
    <x v="24"/>
    <x v="9"/>
    <x v="3"/>
    <x v="159"/>
    <d v="2015-03-30T00:00:00"/>
    <x v="0"/>
    <s v="No"/>
    <x v="9"/>
    <x v="2"/>
    <x v="0"/>
    <s v="Q1"/>
  </r>
  <r>
    <n v="665941"/>
    <x v="25"/>
    <x v="2"/>
    <x v="47"/>
    <x v="30"/>
    <x v="1"/>
    <x v="176"/>
    <d v="2014-01-16T00:00:00"/>
    <x v="0"/>
    <s v="Yes"/>
    <x v="30"/>
    <x v="9"/>
    <x v="1"/>
    <s v="Q1"/>
  </r>
  <r>
    <n v="2059401"/>
    <x v="17"/>
    <x v="3"/>
    <x v="44"/>
    <x v="18"/>
    <x v="0"/>
    <x v="68"/>
    <d v="2016-12-08T00:00:00"/>
    <x v="0"/>
    <s v="No"/>
    <x v="18"/>
    <x v="0"/>
    <x v="2"/>
    <s v="Q4"/>
  </r>
  <r>
    <n v="1080803"/>
    <x v="20"/>
    <x v="5"/>
    <x v="12"/>
    <x v="20"/>
    <x v="0"/>
    <x v="763"/>
    <d v="2014-10-21T00:00:00"/>
    <x v="0"/>
    <s v="Yes"/>
    <x v="20"/>
    <x v="0"/>
    <x v="1"/>
    <s v="Q4"/>
  </r>
  <r>
    <n v="1543440"/>
    <x v="1"/>
    <x v="0"/>
    <x v="5"/>
    <x v="5"/>
    <x v="0"/>
    <x v="884"/>
    <d v="2015-08-29T00:00:00"/>
    <x v="0"/>
    <s v="Yes"/>
    <x v="5"/>
    <x v="0"/>
    <x v="0"/>
    <s v="Q3"/>
  </r>
  <r>
    <n v="1248003"/>
    <x v="62"/>
    <x v="2"/>
    <x v="24"/>
    <x v="25"/>
    <x v="0"/>
    <x v="127"/>
    <d v="2015-02-19T00:00:00"/>
    <x v="0"/>
    <s v="No"/>
    <x v="25"/>
    <x v="0"/>
    <x v="0"/>
    <s v="Q1"/>
  </r>
  <r>
    <n v="1964728"/>
    <x v="5"/>
    <x v="1"/>
    <x v="1"/>
    <x v="16"/>
    <x v="0"/>
    <x v="753"/>
    <d v="2016-12-06T00:00:00"/>
    <x v="0"/>
    <s v="No"/>
    <x v="16"/>
    <x v="0"/>
    <x v="2"/>
    <s v="Q4"/>
  </r>
  <r>
    <n v="375891"/>
    <x v="19"/>
    <x v="5"/>
    <x v="9"/>
    <x v="7"/>
    <x v="0"/>
    <x v="379"/>
    <d v="2013-08-04T00:00:00"/>
    <x v="0"/>
    <s v="No"/>
    <x v="7"/>
    <x v="18"/>
    <x v="3"/>
    <s v="Q2"/>
  </r>
  <r>
    <n v="521335"/>
    <x v="8"/>
    <x v="0"/>
    <x v="42"/>
    <x v="8"/>
    <x v="0"/>
    <x v="419"/>
    <d v="2013-11-09T00:00:00"/>
    <x v="0"/>
    <s v="No"/>
    <x v="8"/>
    <x v="13"/>
    <x v="3"/>
    <s v="Q4"/>
  </r>
  <r>
    <n v="1817817"/>
    <x v="86"/>
    <x v="0"/>
    <x v="0"/>
    <x v="12"/>
    <x v="0"/>
    <x v="1181"/>
    <d v="2016-08-03T00:00:00"/>
    <x v="0"/>
    <s v="Yes"/>
    <x v="12"/>
    <x v="18"/>
    <x v="2"/>
    <s v="Q2"/>
  </r>
  <r>
    <n v="906238"/>
    <x v="62"/>
    <x v="2"/>
    <x v="2"/>
    <x v="0"/>
    <x v="0"/>
    <x v="616"/>
    <d v="2014-06-23T00:00:00"/>
    <x v="0"/>
    <s v="No"/>
    <x v="0"/>
    <x v="0"/>
    <x v="1"/>
    <s v="Q2"/>
  </r>
  <r>
    <n v="1994713"/>
    <x v="19"/>
    <x v="0"/>
    <x v="5"/>
    <x v="7"/>
    <x v="0"/>
    <x v="282"/>
    <d v="2016-02-07T00:00:00"/>
    <x v="0"/>
    <s v="No"/>
    <x v="7"/>
    <x v="0"/>
    <x v="2"/>
    <s v="Q1"/>
  </r>
  <r>
    <n v="1934737"/>
    <x v="25"/>
    <x v="2"/>
    <x v="24"/>
    <x v="9"/>
    <x v="0"/>
    <x v="889"/>
    <d v="2016-05-20T00:00:00"/>
    <x v="0"/>
    <s v="Yes"/>
    <x v="9"/>
    <x v="0"/>
    <x v="2"/>
    <s v="Q2"/>
  </r>
  <r>
    <n v="1302076"/>
    <x v="8"/>
    <x v="0"/>
    <x v="0"/>
    <x v="7"/>
    <x v="0"/>
    <x v="3"/>
    <d v="2015-03-26T00:00:00"/>
    <x v="0"/>
    <s v="No"/>
    <x v="7"/>
    <x v="0"/>
    <x v="0"/>
    <s v="Q1"/>
  </r>
  <r>
    <n v="360233"/>
    <x v="14"/>
    <x v="0"/>
    <x v="0"/>
    <x v="0"/>
    <x v="0"/>
    <x v="354"/>
    <d v="2013-03-20T00:00:00"/>
    <x v="0"/>
    <s v="No"/>
    <x v="0"/>
    <x v="1"/>
    <x v="3"/>
    <s v="Q1"/>
  </r>
  <r>
    <n v="1245566"/>
    <x v="18"/>
    <x v="0"/>
    <x v="37"/>
    <x v="34"/>
    <x v="3"/>
    <x v="305"/>
    <d v="2015-02-23T00:00:00"/>
    <x v="0"/>
    <s v="No"/>
    <x v="34"/>
    <x v="2"/>
    <x v="0"/>
    <s v="Q1"/>
  </r>
  <r>
    <n v="1706940"/>
    <x v="1039"/>
    <x v="6"/>
    <x v="46"/>
    <x v="41"/>
    <x v="0"/>
    <x v="464"/>
    <d v="2015-12-24T00:00:00"/>
    <x v="1"/>
    <s v="No"/>
    <x v="41"/>
    <x v="10"/>
    <x v="0"/>
    <s v="Q4"/>
  </r>
  <r>
    <n v="1213981"/>
    <x v="62"/>
    <x v="2"/>
    <x v="24"/>
    <x v="8"/>
    <x v="0"/>
    <x v="48"/>
    <d v="2015-02-02T00:00:00"/>
    <x v="0"/>
    <s v="Yes"/>
    <x v="8"/>
    <x v="2"/>
    <x v="0"/>
    <s v="Q1"/>
  </r>
  <r>
    <n v="1360688"/>
    <x v="288"/>
    <x v="8"/>
    <x v="33"/>
    <x v="1"/>
    <x v="3"/>
    <x v="833"/>
    <d v="2015-06-05T00:00:00"/>
    <x v="0"/>
    <s v="No"/>
    <x v="1"/>
    <x v="13"/>
    <x v="0"/>
    <s v="Q2"/>
  </r>
  <r>
    <n v="1685350"/>
    <x v="14"/>
    <x v="2"/>
    <x v="16"/>
    <x v="18"/>
    <x v="0"/>
    <x v="651"/>
    <d v="2015-07-12T00:00:00"/>
    <x v="0"/>
    <s v="No"/>
    <x v="18"/>
    <x v="0"/>
    <x v="0"/>
    <s v="Q3"/>
  </r>
  <r>
    <n v="1951819"/>
    <x v="17"/>
    <x v="3"/>
    <x v="25"/>
    <x v="17"/>
    <x v="0"/>
    <x v="491"/>
    <d v="2016-02-06T00:00:00"/>
    <x v="0"/>
    <s v="Yes"/>
    <x v="17"/>
    <x v="0"/>
    <x v="2"/>
    <s v="Q1"/>
  </r>
  <r>
    <n v="831375"/>
    <x v="82"/>
    <x v="1"/>
    <x v="1"/>
    <x v="24"/>
    <x v="0"/>
    <x v="207"/>
    <d v="2014-04-30T00:00:00"/>
    <x v="0"/>
    <s v="Yes"/>
    <x v="24"/>
    <x v="0"/>
    <x v="1"/>
    <s v="Q2"/>
  </r>
  <r>
    <n v="1459367"/>
    <x v="32"/>
    <x v="5"/>
    <x v="14"/>
    <x v="14"/>
    <x v="3"/>
    <x v="405"/>
    <d v="2015-09-07T00:00:00"/>
    <x v="0"/>
    <s v="No"/>
    <x v="14"/>
    <x v="0"/>
    <x v="0"/>
    <s v="Q3"/>
  </r>
  <r>
    <n v="1764098"/>
    <x v="1040"/>
    <x v="1"/>
    <x v="22"/>
    <x v="13"/>
    <x v="0"/>
    <x v="797"/>
    <d v="2016-01-29T00:00:00"/>
    <x v="0"/>
    <s v="Yes"/>
    <x v="13"/>
    <x v="0"/>
    <x v="2"/>
    <s v="Q1"/>
  </r>
  <r>
    <n v="1601547"/>
    <x v="182"/>
    <x v="7"/>
    <x v="56"/>
    <x v="9"/>
    <x v="0"/>
    <x v="382"/>
    <d v="2015-09-10T00:00:00"/>
    <x v="0"/>
    <s v="Yes"/>
    <x v="9"/>
    <x v="0"/>
    <x v="0"/>
    <s v="Q3"/>
  </r>
  <r>
    <n v="2074710"/>
    <x v="16"/>
    <x v="2"/>
    <x v="48"/>
    <x v="20"/>
    <x v="2"/>
    <x v="795"/>
    <d v="2016-08-24T00:00:00"/>
    <x v="0"/>
    <s v="No"/>
    <x v="20"/>
    <x v="4"/>
    <x v="2"/>
    <s v="Q3"/>
  </r>
  <r>
    <n v="1488524"/>
    <x v="218"/>
    <x v="5"/>
    <x v="12"/>
    <x v="25"/>
    <x v="1"/>
    <x v="397"/>
    <d v="2015-07-29T00:00:00"/>
    <x v="0"/>
    <s v="Yes"/>
    <x v="25"/>
    <x v="4"/>
    <x v="0"/>
    <s v="Q3"/>
  </r>
  <r>
    <n v="1072212"/>
    <x v="14"/>
    <x v="1"/>
    <x v="22"/>
    <x v="12"/>
    <x v="0"/>
    <x v="27"/>
    <d v="2014-10-15T00:00:00"/>
    <x v="0"/>
    <s v="No"/>
    <x v="12"/>
    <x v="0"/>
    <x v="1"/>
    <s v="Q4"/>
  </r>
  <r>
    <n v="1393932"/>
    <x v="19"/>
    <x v="7"/>
    <x v="69"/>
    <x v="35"/>
    <x v="1"/>
    <x v="211"/>
    <d v="2015-05-29T00:00:00"/>
    <x v="0"/>
    <s v="No"/>
    <x v="35"/>
    <x v="4"/>
    <x v="0"/>
    <s v="Q2"/>
  </r>
  <r>
    <n v="759165"/>
    <x v="16"/>
    <x v="1"/>
    <x v="13"/>
    <x v="4"/>
    <x v="0"/>
    <x v="1283"/>
    <d v="2014-03-20T00:00:00"/>
    <x v="0"/>
    <s v="No"/>
    <x v="4"/>
    <x v="6"/>
    <x v="1"/>
    <s v="Q1"/>
  </r>
  <r>
    <n v="1172870"/>
    <x v="118"/>
    <x v="1"/>
    <x v="4"/>
    <x v="14"/>
    <x v="0"/>
    <x v="854"/>
    <d v="2014-12-29T00:00:00"/>
    <x v="0"/>
    <s v="No"/>
    <x v="14"/>
    <x v="0"/>
    <x v="1"/>
    <s v="Q4"/>
  </r>
  <r>
    <n v="1974447"/>
    <x v="14"/>
    <x v="5"/>
    <x v="12"/>
    <x v="4"/>
    <x v="0"/>
    <x v="1182"/>
    <d v="2016-06-18T00:00:00"/>
    <x v="0"/>
    <s v="No"/>
    <x v="4"/>
    <x v="0"/>
    <x v="2"/>
    <s v="Q2"/>
  </r>
  <r>
    <n v="503354"/>
    <x v="45"/>
    <x v="5"/>
    <x v="12"/>
    <x v="13"/>
    <x v="2"/>
    <x v="128"/>
    <d v="2013-08-26T00:00:00"/>
    <x v="0"/>
    <s v="No"/>
    <x v="13"/>
    <x v="4"/>
    <x v="3"/>
    <s v="Q3"/>
  </r>
  <r>
    <n v="785979"/>
    <x v="33"/>
    <x v="4"/>
    <x v="6"/>
    <x v="24"/>
    <x v="0"/>
    <x v="1309"/>
    <d v="2014-03-31T00:00:00"/>
    <x v="0"/>
    <s v="No"/>
    <x v="24"/>
    <x v="0"/>
    <x v="1"/>
    <s v="Q1"/>
  </r>
  <r>
    <n v="1978475"/>
    <x v="62"/>
    <x v="2"/>
    <x v="38"/>
    <x v="0"/>
    <x v="2"/>
    <x v="201"/>
    <d v="2016-06-22T00:00:00"/>
    <x v="0"/>
    <s v="Yes"/>
    <x v="0"/>
    <x v="1"/>
    <x v="2"/>
    <s v="Q2"/>
  </r>
  <r>
    <n v="410748"/>
    <x v="22"/>
    <x v="5"/>
    <x v="12"/>
    <x v="5"/>
    <x v="0"/>
    <x v="1343"/>
    <d v="2013-05-20T00:00:00"/>
    <x v="0"/>
    <s v="No"/>
    <x v="5"/>
    <x v="1"/>
    <x v="3"/>
    <s v="Q2"/>
  </r>
  <r>
    <n v="2005713"/>
    <x v="14"/>
    <x v="2"/>
    <x v="48"/>
    <x v="9"/>
    <x v="0"/>
    <x v="277"/>
    <d v="2016-12-07T00:00:00"/>
    <x v="0"/>
    <s v="No"/>
    <x v="9"/>
    <x v="0"/>
    <x v="2"/>
    <s v="Q4"/>
  </r>
  <r>
    <n v="926363"/>
    <x v="4"/>
    <x v="3"/>
    <x v="3"/>
    <x v="19"/>
    <x v="2"/>
    <x v="700"/>
    <d v="2014-10-07T00:00:00"/>
    <x v="0"/>
    <s v="No"/>
    <x v="19"/>
    <x v="20"/>
    <x v="1"/>
    <s v="Q3"/>
  </r>
  <r>
    <n v="1051761"/>
    <x v="1041"/>
    <x v="1"/>
    <x v="1"/>
    <x v="23"/>
    <x v="0"/>
    <x v="755"/>
    <d v="2014-09-30T00:00:00"/>
    <x v="0"/>
    <s v="No"/>
    <x v="23"/>
    <x v="0"/>
    <x v="1"/>
    <s v="Q3"/>
  </r>
  <r>
    <n v="1251686"/>
    <x v="47"/>
    <x v="2"/>
    <x v="59"/>
    <x v="5"/>
    <x v="3"/>
    <x v="710"/>
    <d v="2015-02-27T00:00:00"/>
    <x v="0"/>
    <s v="No"/>
    <x v="5"/>
    <x v="6"/>
    <x v="0"/>
    <s v="Q1"/>
  </r>
  <r>
    <n v="510356"/>
    <x v="1042"/>
    <x v="0"/>
    <x v="0"/>
    <x v="7"/>
    <x v="0"/>
    <x v="1170"/>
    <d v="2013-08-30T00:00:00"/>
    <x v="0"/>
    <s v="No"/>
    <x v="7"/>
    <x v="0"/>
    <x v="3"/>
    <s v="Q3"/>
  </r>
  <r>
    <n v="221862"/>
    <x v="332"/>
    <x v="5"/>
    <x v="9"/>
    <x v="7"/>
    <x v="1"/>
    <x v="26"/>
    <d v="2013-07-01T00:00:00"/>
    <x v="0"/>
    <s v="No"/>
    <x v="7"/>
    <x v="7"/>
    <x v="3"/>
    <s v="Q2"/>
  </r>
  <r>
    <n v="1157776"/>
    <x v="552"/>
    <x v="7"/>
    <x v="56"/>
    <x v="25"/>
    <x v="0"/>
    <x v="576"/>
    <d v="2014-12-17T00:00:00"/>
    <x v="0"/>
    <s v="No"/>
    <x v="25"/>
    <x v="1"/>
    <x v="1"/>
    <s v="Q4"/>
  </r>
  <r>
    <n v="1071944"/>
    <x v="154"/>
    <x v="1"/>
    <x v="27"/>
    <x v="38"/>
    <x v="0"/>
    <x v="27"/>
    <d v="2014-10-15T00:00:00"/>
    <x v="0"/>
    <s v="Yes"/>
    <x v="38"/>
    <x v="0"/>
    <x v="1"/>
    <s v="Q4"/>
  </r>
  <r>
    <n v="390726"/>
    <x v="32"/>
    <x v="5"/>
    <x v="36"/>
    <x v="0"/>
    <x v="0"/>
    <x v="571"/>
    <d v="2013-04-26T00:00:00"/>
    <x v="0"/>
    <s v="No"/>
    <x v="0"/>
    <x v="1"/>
    <x v="3"/>
    <s v="Q2"/>
  </r>
  <r>
    <n v="1085326"/>
    <x v="5"/>
    <x v="1"/>
    <x v="13"/>
    <x v="29"/>
    <x v="0"/>
    <x v="268"/>
    <d v="2014-10-29T00:00:00"/>
    <x v="0"/>
    <s v="Yes"/>
    <x v="29"/>
    <x v="2"/>
    <x v="1"/>
    <s v="Q4"/>
  </r>
  <r>
    <n v="1250333"/>
    <x v="604"/>
    <x v="1"/>
    <x v="27"/>
    <x v="15"/>
    <x v="0"/>
    <x v="279"/>
    <d v="2015-02-20T00:00:00"/>
    <x v="0"/>
    <s v="No"/>
    <x v="15"/>
    <x v="0"/>
    <x v="0"/>
    <s v="Q1"/>
  </r>
  <r>
    <n v="787872"/>
    <x v="4"/>
    <x v="3"/>
    <x v="8"/>
    <x v="40"/>
    <x v="0"/>
    <x v="334"/>
    <d v="2014-01-04T00:00:00"/>
    <x v="0"/>
    <s v="No"/>
    <x v="40"/>
    <x v="0"/>
    <x v="1"/>
    <s v="Q1"/>
  </r>
  <r>
    <n v="1844819"/>
    <x v="51"/>
    <x v="1"/>
    <x v="1"/>
    <x v="1"/>
    <x v="0"/>
    <x v="35"/>
    <d v="2016-03-22T00:00:00"/>
    <x v="0"/>
    <s v="No"/>
    <x v="1"/>
    <x v="0"/>
    <x v="2"/>
    <s v="Q1"/>
  </r>
  <r>
    <n v="1617416"/>
    <x v="8"/>
    <x v="5"/>
    <x v="36"/>
    <x v="9"/>
    <x v="1"/>
    <x v="357"/>
    <d v="2015-10-26T00:00:00"/>
    <x v="0"/>
    <s v="No"/>
    <x v="9"/>
    <x v="2"/>
    <x v="0"/>
    <s v="Q4"/>
  </r>
  <r>
    <n v="504803"/>
    <x v="20"/>
    <x v="5"/>
    <x v="12"/>
    <x v="44"/>
    <x v="3"/>
    <x v="873"/>
    <d v="2013-08-27T00:00:00"/>
    <x v="0"/>
    <s v="Yes"/>
    <x v="43"/>
    <x v="1"/>
    <x v="3"/>
    <s v="Q3"/>
  </r>
  <r>
    <n v="1892254"/>
    <x v="10"/>
    <x v="5"/>
    <x v="12"/>
    <x v="7"/>
    <x v="0"/>
    <x v="450"/>
    <d v="2016-04-22T00:00:00"/>
    <x v="0"/>
    <s v="No"/>
    <x v="7"/>
    <x v="0"/>
    <x v="2"/>
    <s v="Q2"/>
  </r>
  <r>
    <n v="433029"/>
    <x v="19"/>
    <x v="5"/>
    <x v="9"/>
    <x v="7"/>
    <x v="1"/>
    <x v="840"/>
    <d v="2013-06-18T00:00:00"/>
    <x v="0"/>
    <s v="No"/>
    <x v="7"/>
    <x v="9"/>
    <x v="3"/>
    <s v="Q2"/>
  </r>
  <r>
    <n v="1337398"/>
    <x v="489"/>
    <x v="1"/>
    <x v="22"/>
    <x v="2"/>
    <x v="0"/>
    <x v="1088"/>
    <d v="2015-04-20T00:00:00"/>
    <x v="0"/>
    <s v="No"/>
    <x v="2"/>
    <x v="0"/>
    <x v="0"/>
    <s v="Q2"/>
  </r>
  <r>
    <n v="649686"/>
    <x v="117"/>
    <x v="0"/>
    <x v="0"/>
    <x v="4"/>
    <x v="0"/>
    <x v="1141"/>
    <d v="2013-12-31T00:00:00"/>
    <x v="0"/>
    <s v="Yes"/>
    <x v="4"/>
    <x v="1"/>
    <x v="3"/>
    <s v="Q4"/>
  </r>
  <r>
    <n v="1508663"/>
    <x v="326"/>
    <x v="0"/>
    <x v="0"/>
    <x v="18"/>
    <x v="0"/>
    <x v="469"/>
    <d v="2015-07-08T00:00:00"/>
    <x v="0"/>
    <s v="No"/>
    <x v="18"/>
    <x v="0"/>
    <x v="0"/>
    <s v="Q3"/>
  </r>
  <r>
    <n v="1769753"/>
    <x v="1"/>
    <x v="0"/>
    <x v="0"/>
    <x v="0"/>
    <x v="0"/>
    <x v="523"/>
    <d v="2016-04-02T00:00:00"/>
    <x v="0"/>
    <s v="Yes"/>
    <x v="0"/>
    <x v="8"/>
    <x v="2"/>
    <s v="Q1"/>
  </r>
  <r>
    <n v="1009631"/>
    <x v="1"/>
    <x v="0"/>
    <x v="0"/>
    <x v="14"/>
    <x v="0"/>
    <x v="422"/>
    <d v="2014-02-09T00:00:00"/>
    <x v="0"/>
    <s v="No"/>
    <x v="14"/>
    <x v="0"/>
    <x v="1"/>
    <s v="Q1"/>
  </r>
  <r>
    <n v="349665"/>
    <x v="19"/>
    <x v="7"/>
    <x v="19"/>
    <x v="38"/>
    <x v="3"/>
    <x v="28"/>
    <d v="2013-12-03T00:00:00"/>
    <x v="0"/>
    <s v="No"/>
    <x v="38"/>
    <x v="15"/>
    <x v="3"/>
    <s v="Q4"/>
  </r>
  <r>
    <n v="1384173"/>
    <x v="4"/>
    <x v="3"/>
    <x v="8"/>
    <x v="20"/>
    <x v="0"/>
    <x v="222"/>
    <d v="2015-05-20T00:00:00"/>
    <x v="0"/>
    <s v="No"/>
    <x v="20"/>
    <x v="0"/>
    <x v="0"/>
    <s v="Q2"/>
  </r>
  <r>
    <n v="2067447"/>
    <x v="39"/>
    <x v="1"/>
    <x v="22"/>
    <x v="0"/>
    <x v="0"/>
    <x v="33"/>
    <d v="2016-08-17T00:00:00"/>
    <x v="0"/>
    <s v="No"/>
    <x v="0"/>
    <x v="0"/>
    <x v="2"/>
    <s v="Q3"/>
  </r>
  <r>
    <n v="2083762"/>
    <x v="10"/>
    <x v="0"/>
    <x v="0"/>
    <x v="12"/>
    <x v="0"/>
    <x v="410"/>
    <d v="2016-08-27T00:00:00"/>
    <x v="0"/>
    <s v="No"/>
    <x v="12"/>
    <x v="0"/>
    <x v="2"/>
    <s v="Q3"/>
  </r>
  <r>
    <n v="2158955"/>
    <x v="9"/>
    <x v="3"/>
    <x v="8"/>
    <x v="9"/>
    <x v="0"/>
    <x v="1257"/>
    <d v="2016-10-13T00:00:00"/>
    <x v="0"/>
    <s v="Yes"/>
    <x v="9"/>
    <x v="0"/>
    <x v="2"/>
    <s v="Q4"/>
  </r>
  <r>
    <n v="465888"/>
    <x v="35"/>
    <x v="0"/>
    <x v="0"/>
    <x v="25"/>
    <x v="3"/>
    <x v="17"/>
    <d v="2013-07-25T00:00:00"/>
    <x v="0"/>
    <s v="No"/>
    <x v="25"/>
    <x v="1"/>
    <x v="3"/>
    <s v="Q3"/>
  </r>
  <r>
    <n v="1619071"/>
    <x v="105"/>
    <x v="5"/>
    <x v="12"/>
    <x v="7"/>
    <x v="0"/>
    <x v="357"/>
    <d v="2015-10-21T00:00:00"/>
    <x v="0"/>
    <s v="Yes"/>
    <x v="7"/>
    <x v="0"/>
    <x v="0"/>
    <s v="Q4"/>
  </r>
  <r>
    <n v="1682201"/>
    <x v="93"/>
    <x v="0"/>
    <x v="0"/>
    <x v="5"/>
    <x v="0"/>
    <x v="645"/>
    <d v="2015-03-12T00:00:00"/>
    <x v="0"/>
    <s v="No"/>
    <x v="5"/>
    <x v="0"/>
    <x v="0"/>
    <s v="Q1"/>
  </r>
  <r>
    <n v="1744909"/>
    <x v="0"/>
    <x v="0"/>
    <x v="0"/>
    <x v="6"/>
    <x v="0"/>
    <x v="774"/>
    <d v="2016-01-16T00:00:00"/>
    <x v="0"/>
    <s v="Yes"/>
    <x v="6"/>
    <x v="0"/>
    <x v="2"/>
    <s v="Q1"/>
  </r>
  <r>
    <n v="260916"/>
    <x v="25"/>
    <x v="2"/>
    <x v="35"/>
    <x v="9"/>
    <x v="0"/>
    <x v="104"/>
    <d v="2013-01-25T00:00:00"/>
    <x v="0"/>
    <s v="No"/>
    <x v="9"/>
    <x v="1"/>
    <x v="3"/>
    <s v="Q1"/>
  </r>
  <r>
    <n v="1818367"/>
    <x v="5"/>
    <x v="1"/>
    <x v="22"/>
    <x v="14"/>
    <x v="0"/>
    <x v="1181"/>
    <d v="2016-06-03T00:00:00"/>
    <x v="0"/>
    <s v="No"/>
    <x v="14"/>
    <x v="0"/>
    <x v="2"/>
    <s v="Q2"/>
  </r>
  <r>
    <n v="1018750"/>
    <x v="82"/>
    <x v="1"/>
    <x v="4"/>
    <x v="20"/>
    <x v="0"/>
    <x v="273"/>
    <d v="2014-08-09T00:00:00"/>
    <x v="0"/>
    <s v="Yes"/>
    <x v="20"/>
    <x v="0"/>
    <x v="1"/>
    <s v="Q3"/>
  </r>
  <r>
    <n v="1433135"/>
    <x v="4"/>
    <x v="3"/>
    <x v="8"/>
    <x v="7"/>
    <x v="0"/>
    <x v="500"/>
    <d v="2015-06-23T00:00:00"/>
    <x v="0"/>
    <s v="Yes"/>
    <x v="7"/>
    <x v="0"/>
    <x v="0"/>
    <s v="Q2"/>
  </r>
  <r>
    <n v="663111"/>
    <x v="8"/>
    <x v="5"/>
    <x v="12"/>
    <x v="39"/>
    <x v="0"/>
    <x v="1281"/>
    <d v="2014-10-01T00:00:00"/>
    <x v="0"/>
    <s v="Yes"/>
    <x v="39"/>
    <x v="0"/>
    <x v="1"/>
    <s v="Q4"/>
  </r>
  <r>
    <n v="855657"/>
    <x v="46"/>
    <x v="1"/>
    <x v="27"/>
    <x v="20"/>
    <x v="0"/>
    <x v="1215"/>
    <d v="2014-05-16T00:00:00"/>
    <x v="0"/>
    <s v="No"/>
    <x v="20"/>
    <x v="0"/>
    <x v="1"/>
    <s v="Q2"/>
  </r>
  <r>
    <n v="1367334"/>
    <x v="19"/>
    <x v="0"/>
    <x v="5"/>
    <x v="13"/>
    <x v="0"/>
    <x v="548"/>
    <d v="2015-08-05T00:00:00"/>
    <x v="0"/>
    <s v="No"/>
    <x v="13"/>
    <x v="0"/>
    <x v="0"/>
    <s v="Q3"/>
  </r>
  <r>
    <n v="331140"/>
    <x v="47"/>
    <x v="0"/>
    <x v="42"/>
    <x v="25"/>
    <x v="0"/>
    <x v="1003"/>
    <d v="2013-02-27T00:00:00"/>
    <x v="0"/>
    <s v="No"/>
    <x v="25"/>
    <x v="4"/>
    <x v="3"/>
    <s v="Q1"/>
  </r>
  <r>
    <n v="403858"/>
    <x v="125"/>
    <x v="5"/>
    <x v="14"/>
    <x v="20"/>
    <x v="1"/>
    <x v="1139"/>
    <d v="2013-10-05T00:00:00"/>
    <x v="0"/>
    <s v="No"/>
    <x v="20"/>
    <x v="15"/>
    <x v="3"/>
    <s v="Q3"/>
  </r>
  <r>
    <n v="2089526"/>
    <x v="19"/>
    <x v="2"/>
    <x v="10"/>
    <x v="30"/>
    <x v="0"/>
    <x v="320"/>
    <d v="2016-01-09T00:00:00"/>
    <x v="0"/>
    <s v="Yes"/>
    <x v="30"/>
    <x v="0"/>
    <x v="2"/>
    <s v="Q1"/>
  </r>
  <r>
    <n v="527888"/>
    <x v="22"/>
    <x v="0"/>
    <x v="0"/>
    <x v="5"/>
    <x v="0"/>
    <x v="312"/>
    <d v="2013-09-17T00:00:00"/>
    <x v="0"/>
    <s v="No"/>
    <x v="5"/>
    <x v="6"/>
    <x v="3"/>
    <s v="Q3"/>
  </r>
  <r>
    <n v="1384483"/>
    <x v="4"/>
    <x v="3"/>
    <x v="3"/>
    <x v="41"/>
    <x v="0"/>
    <x v="222"/>
    <d v="2015-05-20T00:00:00"/>
    <x v="0"/>
    <s v="No"/>
    <x v="41"/>
    <x v="0"/>
    <x v="0"/>
    <s v="Q2"/>
  </r>
  <r>
    <n v="942777"/>
    <x v="8"/>
    <x v="2"/>
    <x v="31"/>
    <x v="7"/>
    <x v="3"/>
    <x v="386"/>
    <d v="2014-07-22T00:00:00"/>
    <x v="0"/>
    <s v="Yes"/>
    <x v="7"/>
    <x v="2"/>
    <x v="1"/>
    <s v="Q3"/>
  </r>
  <r>
    <n v="532879"/>
    <x v="20"/>
    <x v="5"/>
    <x v="12"/>
    <x v="26"/>
    <x v="0"/>
    <x v="145"/>
    <d v="2013-09-19T00:00:00"/>
    <x v="0"/>
    <s v="No"/>
    <x v="26"/>
    <x v="1"/>
    <x v="3"/>
    <s v="Q3"/>
  </r>
  <r>
    <n v="749168"/>
    <x v="88"/>
    <x v="5"/>
    <x v="9"/>
    <x v="31"/>
    <x v="0"/>
    <x v="556"/>
    <d v="2014-07-03T00:00:00"/>
    <x v="0"/>
    <s v="No"/>
    <x v="31"/>
    <x v="0"/>
    <x v="1"/>
    <s v="Q3"/>
  </r>
  <r>
    <n v="1083287"/>
    <x v="22"/>
    <x v="5"/>
    <x v="15"/>
    <x v="18"/>
    <x v="1"/>
    <x v="264"/>
    <d v="2014-10-27T00:00:00"/>
    <x v="0"/>
    <s v="No"/>
    <x v="18"/>
    <x v="6"/>
    <x v="1"/>
    <s v="Q4"/>
  </r>
  <r>
    <n v="867703"/>
    <x v="166"/>
    <x v="1"/>
    <x v="4"/>
    <x v="13"/>
    <x v="0"/>
    <x v="610"/>
    <d v="2014-05-29T00:00:00"/>
    <x v="0"/>
    <s v="Yes"/>
    <x v="13"/>
    <x v="6"/>
    <x v="1"/>
    <s v="Q2"/>
  </r>
  <r>
    <n v="222038"/>
    <x v="7"/>
    <x v="4"/>
    <x v="32"/>
    <x v="12"/>
    <x v="0"/>
    <x v="26"/>
    <d v="2013-04-01T00:00:00"/>
    <x v="0"/>
    <s v="No"/>
    <x v="12"/>
    <x v="0"/>
    <x v="3"/>
    <s v="Q2"/>
  </r>
  <r>
    <n v="1424152"/>
    <x v="84"/>
    <x v="0"/>
    <x v="0"/>
    <x v="12"/>
    <x v="0"/>
    <x v="672"/>
    <d v="2015-06-16T00:00:00"/>
    <x v="0"/>
    <s v="No"/>
    <x v="12"/>
    <x v="0"/>
    <x v="0"/>
    <s v="Q2"/>
  </r>
  <r>
    <n v="1959107"/>
    <x v="14"/>
    <x v="10"/>
    <x v="63"/>
    <x v="20"/>
    <x v="2"/>
    <x v="871"/>
    <d v="2016-10-06T00:00:00"/>
    <x v="0"/>
    <s v="No"/>
    <x v="20"/>
    <x v="18"/>
    <x v="2"/>
    <s v="Q3"/>
  </r>
  <r>
    <n v="1531113"/>
    <x v="171"/>
    <x v="9"/>
    <x v="55"/>
    <x v="7"/>
    <x v="3"/>
    <x v="376"/>
    <d v="2015-08-23T00:00:00"/>
    <x v="0"/>
    <s v="No"/>
    <x v="7"/>
    <x v="4"/>
    <x v="0"/>
    <s v="Q3"/>
  </r>
  <r>
    <n v="1193516"/>
    <x v="33"/>
    <x v="4"/>
    <x v="6"/>
    <x v="45"/>
    <x v="0"/>
    <x v="896"/>
    <d v="2015-01-14T00:00:00"/>
    <x v="0"/>
    <s v="Yes"/>
    <x v="44"/>
    <x v="0"/>
    <x v="0"/>
    <s v="Q1"/>
  </r>
  <r>
    <n v="1338920"/>
    <x v="32"/>
    <x v="5"/>
    <x v="9"/>
    <x v="34"/>
    <x v="1"/>
    <x v="1088"/>
    <d v="2015-04-22T00:00:00"/>
    <x v="0"/>
    <s v="No"/>
    <x v="34"/>
    <x v="4"/>
    <x v="0"/>
    <s v="Q2"/>
  </r>
  <r>
    <n v="1692937"/>
    <x v="127"/>
    <x v="0"/>
    <x v="37"/>
    <x v="24"/>
    <x v="0"/>
    <x v="232"/>
    <d v="2015-11-12T00:00:00"/>
    <x v="0"/>
    <s v="Yes"/>
    <x v="24"/>
    <x v="0"/>
    <x v="0"/>
    <s v="Q4"/>
  </r>
  <r>
    <n v="516756"/>
    <x v="10"/>
    <x v="0"/>
    <x v="0"/>
    <x v="0"/>
    <x v="0"/>
    <x v="720"/>
    <d v="2013-09-09T00:00:00"/>
    <x v="0"/>
    <s v="Yes"/>
    <x v="0"/>
    <x v="14"/>
    <x v="3"/>
    <s v="Q3"/>
  </r>
  <r>
    <n v="2056576"/>
    <x v="18"/>
    <x v="0"/>
    <x v="0"/>
    <x v="39"/>
    <x v="1"/>
    <x v="1171"/>
    <d v="2016-12-08T00:00:00"/>
    <x v="0"/>
    <s v="No"/>
    <x v="39"/>
    <x v="18"/>
    <x v="2"/>
    <s v="Q4"/>
  </r>
  <r>
    <n v="1285497"/>
    <x v="30"/>
    <x v="0"/>
    <x v="0"/>
    <x v="3"/>
    <x v="0"/>
    <x v="665"/>
    <d v="2015-03-16T00:00:00"/>
    <x v="0"/>
    <s v="No"/>
    <x v="3"/>
    <x v="0"/>
    <x v="0"/>
    <s v="Q1"/>
  </r>
  <r>
    <n v="1157499"/>
    <x v="171"/>
    <x v="9"/>
    <x v="50"/>
    <x v="14"/>
    <x v="3"/>
    <x v="330"/>
    <d v="2014-12-15T00:00:00"/>
    <x v="0"/>
    <s v="Yes"/>
    <x v="14"/>
    <x v="0"/>
    <x v="1"/>
    <s v="Q4"/>
  </r>
  <r>
    <n v="526294"/>
    <x v="8"/>
    <x v="2"/>
    <x v="48"/>
    <x v="9"/>
    <x v="0"/>
    <x v="975"/>
    <d v="2013-09-17T00:00:00"/>
    <x v="0"/>
    <s v="Yes"/>
    <x v="9"/>
    <x v="9"/>
    <x v="3"/>
    <s v="Q3"/>
  </r>
  <r>
    <n v="1765785"/>
    <x v="1043"/>
    <x v="5"/>
    <x v="12"/>
    <x v="18"/>
    <x v="0"/>
    <x v="1007"/>
    <d v="2016-01-31T00:00:00"/>
    <x v="0"/>
    <s v="Yes"/>
    <x v="18"/>
    <x v="0"/>
    <x v="2"/>
    <s v="Q1"/>
  </r>
  <r>
    <n v="360926"/>
    <x v="580"/>
    <x v="5"/>
    <x v="9"/>
    <x v="37"/>
    <x v="2"/>
    <x v="365"/>
    <d v="2013-03-22T00:00:00"/>
    <x v="0"/>
    <s v="Yes"/>
    <x v="37"/>
    <x v="1"/>
    <x v="3"/>
    <s v="Q1"/>
  </r>
  <r>
    <n v="435369"/>
    <x v="213"/>
    <x v="0"/>
    <x v="5"/>
    <x v="7"/>
    <x v="0"/>
    <x v="97"/>
    <d v="2013-06-19T00:00:00"/>
    <x v="0"/>
    <s v="No"/>
    <x v="7"/>
    <x v="1"/>
    <x v="3"/>
    <s v="Q2"/>
  </r>
  <r>
    <n v="1395903"/>
    <x v="16"/>
    <x v="2"/>
    <x v="20"/>
    <x v="4"/>
    <x v="0"/>
    <x v="137"/>
    <d v="2015-05-28T00:00:00"/>
    <x v="0"/>
    <s v="Yes"/>
    <x v="4"/>
    <x v="0"/>
    <x v="0"/>
    <s v="Q2"/>
  </r>
  <r>
    <n v="645445"/>
    <x v="1"/>
    <x v="0"/>
    <x v="37"/>
    <x v="12"/>
    <x v="0"/>
    <x v="1052"/>
    <d v="2013-12-26T00:00:00"/>
    <x v="0"/>
    <s v="Yes"/>
    <x v="12"/>
    <x v="0"/>
    <x v="3"/>
    <s v="Q4"/>
  </r>
  <r>
    <n v="1166086"/>
    <x v="123"/>
    <x v="1"/>
    <x v="1"/>
    <x v="25"/>
    <x v="0"/>
    <x v="746"/>
    <d v="2014-12-22T00:00:00"/>
    <x v="0"/>
    <s v="No"/>
    <x v="25"/>
    <x v="0"/>
    <x v="1"/>
    <s v="Q4"/>
  </r>
  <r>
    <n v="926427"/>
    <x v="117"/>
    <x v="0"/>
    <x v="0"/>
    <x v="3"/>
    <x v="1"/>
    <x v="700"/>
    <d v="2014-10-07T00:00:00"/>
    <x v="0"/>
    <s v="No"/>
    <x v="3"/>
    <x v="20"/>
    <x v="1"/>
    <s v="Q3"/>
  </r>
  <r>
    <n v="2051030"/>
    <x v="392"/>
    <x v="7"/>
    <x v="56"/>
    <x v="13"/>
    <x v="0"/>
    <x v="597"/>
    <d v="2016-09-08T00:00:00"/>
    <x v="0"/>
    <s v="No"/>
    <x v="13"/>
    <x v="13"/>
    <x v="2"/>
    <s v="Q3"/>
  </r>
  <r>
    <n v="2105983"/>
    <x v="165"/>
    <x v="0"/>
    <x v="0"/>
    <x v="7"/>
    <x v="0"/>
    <x v="695"/>
    <d v="2016-12-09T00:00:00"/>
    <x v="0"/>
    <s v="Yes"/>
    <x v="7"/>
    <x v="0"/>
    <x v="2"/>
    <s v="Q4"/>
  </r>
  <r>
    <n v="1685382"/>
    <x v="14"/>
    <x v="2"/>
    <x v="17"/>
    <x v="0"/>
    <x v="0"/>
    <x v="651"/>
    <d v="2015-07-12T00:00:00"/>
    <x v="0"/>
    <s v="Yes"/>
    <x v="0"/>
    <x v="0"/>
    <x v="0"/>
    <s v="Q3"/>
  </r>
  <r>
    <n v="447277"/>
    <x v="14"/>
    <x v="0"/>
    <x v="0"/>
    <x v="9"/>
    <x v="0"/>
    <x v="187"/>
    <d v="2013-03-07T00:00:00"/>
    <x v="0"/>
    <s v="No"/>
    <x v="9"/>
    <x v="17"/>
    <x v="3"/>
    <s v="Q1"/>
  </r>
  <r>
    <n v="1685450"/>
    <x v="4"/>
    <x v="3"/>
    <x v="8"/>
    <x v="5"/>
    <x v="0"/>
    <x v="651"/>
    <d v="2015-07-12T00:00:00"/>
    <x v="0"/>
    <s v="No"/>
    <x v="5"/>
    <x v="0"/>
    <x v="0"/>
    <s v="Q3"/>
  </r>
  <r>
    <n v="530147"/>
    <x v="136"/>
    <x v="1"/>
    <x v="13"/>
    <x v="24"/>
    <x v="0"/>
    <x v="288"/>
    <d v="2013-09-17T00:00:00"/>
    <x v="0"/>
    <s v="No"/>
    <x v="24"/>
    <x v="0"/>
    <x v="3"/>
    <s v="Q3"/>
  </r>
  <r>
    <n v="1203678"/>
    <x v="8"/>
    <x v="0"/>
    <x v="0"/>
    <x v="7"/>
    <x v="1"/>
    <x v="20"/>
    <d v="2015-01-26T00:00:00"/>
    <x v="0"/>
    <s v="No"/>
    <x v="7"/>
    <x v="6"/>
    <x v="0"/>
    <s v="Q1"/>
  </r>
  <r>
    <n v="1403977"/>
    <x v="60"/>
    <x v="1"/>
    <x v="1"/>
    <x v="18"/>
    <x v="3"/>
    <x v="908"/>
    <d v="2015-05-06T00:00:00"/>
    <x v="0"/>
    <s v="Yes"/>
    <x v="18"/>
    <x v="18"/>
    <x v="0"/>
    <s v="Q1"/>
  </r>
  <r>
    <n v="1135674"/>
    <x v="8"/>
    <x v="5"/>
    <x v="12"/>
    <x v="13"/>
    <x v="0"/>
    <x v="1119"/>
    <d v="2014-11-29T00:00:00"/>
    <x v="0"/>
    <s v="No"/>
    <x v="13"/>
    <x v="0"/>
    <x v="1"/>
    <s v="Q4"/>
  </r>
  <r>
    <n v="544551"/>
    <x v="125"/>
    <x v="5"/>
    <x v="12"/>
    <x v="9"/>
    <x v="0"/>
    <x v="614"/>
    <d v="2013-09-27T00:00:00"/>
    <x v="0"/>
    <s v="No"/>
    <x v="9"/>
    <x v="1"/>
    <x v="3"/>
    <s v="Q3"/>
  </r>
  <r>
    <n v="1560119"/>
    <x v="10"/>
    <x v="0"/>
    <x v="37"/>
    <x v="30"/>
    <x v="0"/>
    <x v="924"/>
    <d v="2015-11-09T00:00:00"/>
    <x v="0"/>
    <s v="Yes"/>
    <x v="30"/>
    <x v="0"/>
    <x v="0"/>
    <s v="Q4"/>
  </r>
  <r>
    <n v="1353575"/>
    <x v="10"/>
    <x v="1"/>
    <x v="4"/>
    <x v="10"/>
    <x v="0"/>
    <x v="496"/>
    <d v="2015-04-29T00:00:00"/>
    <x v="0"/>
    <s v="Yes"/>
    <x v="10"/>
    <x v="0"/>
    <x v="0"/>
    <s v="Q2"/>
  </r>
  <r>
    <n v="1483012"/>
    <x v="32"/>
    <x v="0"/>
    <x v="37"/>
    <x v="7"/>
    <x v="0"/>
    <x v="42"/>
    <d v="2015-07-23T00:00:00"/>
    <x v="0"/>
    <s v="No"/>
    <x v="7"/>
    <x v="0"/>
    <x v="0"/>
    <s v="Q3"/>
  </r>
  <r>
    <n v="715974"/>
    <x v="62"/>
    <x v="2"/>
    <x v="23"/>
    <x v="4"/>
    <x v="0"/>
    <x v="1325"/>
    <d v="2014-02-15T00:00:00"/>
    <x v="0"/>
    <s v="No"/>
    <x v="4"/>
    <x v="0"/>
    <x v="1"/>
    <s v="Q1"/>
  </r>
  <r>
    <n v="1051984"/>
    <x v="33"/>
    <x v="4"/>
    <x v="6"/>
    <x v="10"/>
    <x v="0"/>
    <x v="755"/>
    <d v="2014-09-30T00:00:00"/>
    <x v="0"/>
    <s v="No"/>
    <x v="10"/>
    <x v="0"/>
    <x v="1"/>
    <s v="Q3"/>
  </r>
  <r>
    <n v="1887575"/>
    <x v="19"/>
    <x v="0"/>
    <x v="0"/>
    <x v="0"/>
    <x v="0"/>
    <x v="508"/>
    <d v="2016-04-22T00:00:00"/>
    <x v="0"/>
    <s v="No"/>
    <x v="0"/>
    <x v="9"/>
    <x v="2"/>
    <s v="Q2"/>
  </r>
  <r>
    <n v="1375429"/>
    <x v="110"/>
    <x v="5"/>
    <x v="12"/>
    <x v="34"/>
    <x v="1"/>
    <x v="784"/>
    <d v="2015-05-14T00:00:00"/>
    <x v="0"/>
    <s v="No"/>
    <x v="34"/>
    <x v="1"/>
    <x v="0"/>
    <s v="Q2"/>
  </r>
  <r>
    <n v="2002554"/>
    <x v="64"/>
    <x v="1"/>
    <x v="1"/>
    <x v="7"/>
    <x v="0"/>
    <x v="534"/>
    <d v="2016-07-07T00:00:00"/>
    <x v="0"/>
    <s v="Yes"/>
    <x v="7"/>
    <x v="0"/>
    <x v="2"/>
    <s v="Q3"/>
  </r>
  <r>
    <n v="1569028"/>
    <x v="146"/>
    <x v="9"/>
    <x v="67"/>
    <x v="13"/>
    <x v="3"/>
    <x v="541"/>
    <d v="2015-09-18T00:00:00"/>
    <x v="1"/>
    <s v="No"/>
    <x v="13"/>
    <x v="1"/>
    <x v="0"/>
    <s v="Q3"/>
  </r>
  <r>
    <n v="1031210"/>
    <x v="19"/>
    <x v="5"/>
    <x v="36"/>
    <x v="4"/>
    <x v="0"/>
    <x v="95"/>
    <d v="2014-09-16T00:00:00"/>
    <x v="0"/>
    <s v="Yes"/>
    <x v="4"/>
    <x v="0"/>
    <x v="1"/>
    <s v="Q3"/>
  </r>
  <r>
    <n v="1530035"/>
    <x v="146"/>
    <x v="9"/>
    <x v="50"/>
    <x v="9"/>
    <x v="3"/>
    <x v="376"/>
    <d v="2015-08-23T00:00:00"/>
    <x v="0"/>
    <s v="No"/>
    <x v="9"/>
    <x v="4"/>
    <x v="0"/>
    <s v="Q3"/>
  </r>
  <r>
    <n v="2025614"/>
    <x v="7"/>
    <x v="4"/>
    <x v="6"/>
    <x v="4"/>
    <x v="0"/>
    <x v="152"/>
    <d v="2016-07-22T00:00:00"/>
    <x v="0"/>
    <s v="No"/>
    <x v="4"/>
    <x v="0"/>
    <x v="2"/>
    <s v="Q3"/>
  </r>
  <r>
    <n v="1740089"/>
    <x v="84"/>
    <x v="0"/>
    <x v="0"/>
    <x v="7"/>
    <x v="1"/>
    <x v="162"/>
    <d v="2016-01-19T00:00:00"/>
    <x v="0"/>
    <s v="No"/>
    <x v="7"/>
    <x v="2"/>
    <x v="2"/>
    <s v="Q1"/>
  </r>
  <r>
    <n v="1813708"/>
    <x v="19"/>
    <x v="4"/>
    <x v="26"/>
    <x v="19"/>
    <x v="0"/>
    <x v="31"/>
    <d v="2016-04-03T00:00:00"/>
    <x v="0"/>
    <s v="No"/>
    <x v="19"/>
    <x v="8"/>
    <x v="2"/>
    <s v="Q1"/>
  </r>
  <r>
    <n v="550244"/>
    <x v="17"/>
    <x v="3"/>
    <x v="25"/>
    <x v="9"/>
    <x v="4"/>
    <x v="329"/>
    <d v="2013-02-10T00:00:00"/>
    <x v="0"/>
    <s v="No"/>
    <x v="9"/>
    <x v="13"/>
    <x v="3"/>
    <s v="Q1"/>
  </r>
  <r>
    <n v="1901374"/>
    <x v="668"/>
    <x v="1"/>
    <x v="1"/>
    <x v="20"/>
    <x v="0"/>
    <x v="559"/>
    <d v="2016-04-28T00:00:00"/>
    <x v="0"/>
    <s v="No"/>
    <x v="20"/>
    <x v="0"/>
    <x v="2"/>
    <s v="Q2"/>
  </r>
  <r>
    <n v="1959178"/>
    <x v="28"/>
    <x v="5"/>
    <x v="12"/>
    <x v="16"/>
    <x v="2"/>
    <x v="871"/>
    <d v="2016-10-06T00:00:00"/>
    <x v="0"/>
    <s v="Yes"/>
    <x v="16"/>
    <x v="18"/>
    <x v="2"/>
    <s v="Q3"/>
  </r>
  <r>
    <n v="1746344"/>
    <x v="1044"/>
    <x v="6"/>
    <x v="46"/>
    <x v="42"/>
    <x v="0"/>
    <x v="10"/>
    <d v="2016-02-23T00:00:00"/>
    <x v="1"/>
    <s v="Yes"/>
    <x v="42"/>
    <x v="61"/>
    <x v="2"/>
    <s v="Q1"/>
  </r>
  <r>
    <n v="1238974"/>
    <x v="8"/>
    <x v="5"/>
    <x v="12"/>
    <x v="0"/>
    <x v="3"/>
    <x v="260"/>
    <d v="2015-02-18T00:00:00"/>
    <x v="0"/>
    <s v="Yes"/>
    <x v="0"/>
    <x v="2"/>
    <x v="0"/>
    <s v="Q1"/>
  </r>
  <r>
    <n v="1922102"/>
    <x v="283"/>
    <x v="1"/>
    <x v="4"/>
    <x v="45"/>
    <x v="0"/>
    <x v="577"/>
    <d v="2016-12-05T00:00:00"/>
    <x v="0"/>
    <s v="Yes"/>
    <x v="44"/>
    <x v="0"/>
    <x v="2"/>
    <s v="Q4"/>
  </r>
  <r>
    <n v="1562912"/>
    <x v="14"/>
    <x v="2"/>
    <x v="17"/>
    <x v="9"/>
    <x v="0"/>
    <x v="470"/>
    <d v="2015-09-14T00:00:00"/>
    <x v="0"/>
    <s v="No"/>
    <x v="9"/>
    <x v="0"/>
    <x v="0"/>
    <s v="Q3"/>
  </r>
  <r>
    <n v="2020119"/>
    <x v="4"/>
    <x v="3"/>
    <x v="8"/>
    <x v="7"/>
    <x v="0"/>
    <x v="125"/>
    <d v="2016-07-19T00:00:00"/>
    <x v="0"/>
    <s v="No"/>
    <x v="7"/>
    <x v="0"/>
    <x v="2"/>
    <s v="Q3"/>
  </r>
  <r>
    <n v="1623404"/>
    <x v="1045"/>
    <x v="7"/>
    <x v="19"/>
    <x v="13"/>
    <x v="0"/>
    <x v="1022"/>
    <d v="2015-10-28T00:00:00"/>
    <x v="1"/>
    <s v="No"/>
    <x v="13"/>
    <x v="6"/>
    <x v="0"/>
    <s v="Q4"/>
  </r>
  <r>
    <n v="1950841"/>
    <x v="38"/>
    <x v="2"/>
    <x v="17"/>
    <x v="34"/>
    <x v="0"/>
    <x v="989"/>
    <d v="2016-03-06T00:00:00"/>
    <x v="0"/>
    <s v="Yes"/>
    <x v="34"/>
    <x v="0"/>
    <x v="2"/>
    <s v="Q1"/>
  </r>
  <r>
    <n v="742815"/>
    <x v="4"/>
    <x v="3"/>
    <x v="8"/>
    <x v="9"/>
    <x v="0"/>
    <x v="929"/>
    <d v="2014-04-03T00:00:00"/>
    <x v="0"/>
    <s v="No"/>
    <x v="9"/>
    <x v="0"/>
    <x v="1"/>
    <s v="Q2"/>
  </r>
  <r>
    <n v="1242335"/>
    <x v="32"/>
    <x v="5"/>
    <x v="12"/>
    <x v="14"/>
    <x v="0"/>
    <x v="636"/>
    <d v="2015-02-17T00:00:00"/>
    <x v="0"/>
    <s v="Yes"/>
    <x v="14"/>
    <x v="0"/>
    <x v="0"/>
    <s v="Q1"/>
  </r>
  <r>
    <n v="2007790"/>
    <x v="10"/>
    <x v="5"/>
    <x v="15"/>
    <x v="1"/>
    <x v="0"/>
    <x v="277"/>
    <d v="2016-12-07T00:00:00"/>
    <x v="0"/>
    <s v="No"/>
    <x v="1"/>
    <x v="0"/>
    <x v="2"/>
    <s v="Q4"/>
  </r>
  <r>
    <n v="1746355"/>
    <x v="32"/>
    <x v="7"/>
    <x v="21"/>
    <x v="1"/>
    <x v="0"/>
    <x v="10"/>
    <d v="2016-01-15T00:00:00"/>
    <x v="0"/>
    <s v="No"/>
    <x v="1"/>
    <x v="0"/>
    <x v="2"/>
    <s v="Q1"/>
  </r>
  <r>
    <n v="714728"/>
    <x v="62"/>
    <x v="2"/>
    <x v="16"/>
    <x v="7"/>
    <x v="1"/>
    <x v="1065"/>
    <d v="2014-02-19T00:00:00"/>
    <x v="0"/>
    <s v="No"/>
    <x v="7"/>
    <x v="2"/>
    <x v="1"/>
    <s v="Q1"/>
  </r>
  <r>
    <n v="2062355"/>
    <x v="723"/>
    <x v="1"/>
    <x v="27"/>
    <x v="26"/>
    <x v="0"/>
    <x v="1011"/>
    <d v="2016-08-18T00:00:00"/>
    <x v="0"/>
    <s v="No"/>
    <x v="26"/>
    <x v="2"/>
    <x v="2"/>
    <s v="Q3"/>
  </r>
  <r>
    <n v="289853"/>
    <x v="9"/>
    <x v="3"/>
    <x v="3"/>
    <x v="13"/>
    <x v="0"/>
    <x v="1369"/>
    <d v="2013-06-02T00:00:00"/>
    <x v="0"/>
    <s v="No"/>
    <x v="13"/>
    <x v="20"/>
    <x v="3"/>
    <s v="Q1"/>
  </r>
  <r>
    <n v="598200"/>
    <x v="16"/>
    <x v="2"/>
    <x v="31"/>
    <x v="7"/>
    <x v="0"/>
    <x v="927"/>
    <d v="2013-11-14T00:00:00"/>
    <x v="0"/>
    <s v="No"/>
    <x v="7"/>
    <x v="0"/>
    <x v="3"/>
    <s v="Q4"/>
  </r>
  <r>
    <n v="1814974"/>
    <x v="41"/>
    <x v="1"/>
    <x v="13"/>
    <x v="37"/>
    <x v="0"/>
    <x v="933"/>
    <d v="2016-04-03T00:00:00"/>
    <x v="0"/>
    <s v="No"/>
    <x v="37"/>
    <x v="0"/>
    <x v="2"/>
    <s v="Q2"/>
  </r>
  <r>
    <n v="398412"/>
    <x v="9"/>
    <x v="3"/>
    <x v="8"/>
    <x v="1"/>
    <x v="0"/>
    <x v="578"/>
    <d v="2013-03-05T00:00:00"/>
    <x v="0"/>
    <s v="Yes"/>
    <x v="1"/>
    <x v="0"/>
    <x v="3"/>
    <s v="Q1"/>
  </r>
  <r>
    <n v="970542"/>
    <x v="14"/>
    <x v="5"/>
    <x v="12"/>
    <x v="7"/>
    <x v="0"/>
    <x v="193"/>
    <d v="2014-08-25T00:00:00"/>
    <x v="0"/>
    <s v="No"/>
    <x v="7"/>
    <x v="84"/>
    <x v="1"/>
    <s v="Q2"/>
  </r>
  <r>
    <n v="922445"/>
    <x v="614"/>
    <x v="7"/>
    <x v="21"/>
    <x v="20"/>
    <x v="0"/>
    <x v="790"/>
    <d v="2014-03-07T00:00:00"/>
    <x v="0"/>
    <s v="Yes"/>
    <x v="20"/>
    <x v="0"/>
    <x v="1"/>
    <s v="Q1"/>
  </r>
  <r>
    <n v="265282"/>
    <x v="16"/>
    <x v="2"/>
    <x v="58"/>
    <x v="26"/>
    <x v="0"/>
    <x v="1353"/>
    <d v="2013-01-30T00:00:00"/>
    <x v="0"/>
    <s v="No"/>
    <x v="26"/>
    <x v="9"/>
    <x v="3"/>
    <s v="Q1"/>
  </r>
  <r>
    <n v="1673039"/>
    <x v="713"/>
    <x v="1"/>
    <x v="4"/>
    <x v="17"/>
    <x v="0"/>
    <x v="703"/>
    <d v="2015-11-26T00:00:00"/>
    <x v="0"/>
    <s v="No"/>
    <x v="17"/>
    <x v="0"/>
    <x v="0"/>
    <s v="Q4"/>
  </r>
  <r>
    <n v="231705"/>
    <x v="44"/>
    <x v="0"/>
    <x v="0"/>
    <x v="37"/>
    <x v="0"/>
    <x v="1338"/>
    <d v="2013-01-15T00:00:00"/>
    <x v="0"/>
    <s v="No"/>
    <x v="37"/>
    <x v="1"/>
    <x v="3"/>
    <s v="Q1"/>
  </r>
  <r>
    <n v="381913"/>
    <x v="1"/>
    <x v="0"/>
    <x v="0"/>
    <x v="12"/>
    <x v="1"/>
    <x v="19"/>
    <d v="2013-04-16T00:00:00"/>
    <x v="0"/>
    <s v="No"/>
    <x v="12"/>
    <x v="1"/>
    <x v="3"/>
    <s v="Q2"/>
  </r>
  <r>
    <n v="902594"/>
    <x v="610"/>
    <x v="7"/>
    <x v="21"/>
    <x v="24"/>
    <x v="1"/>
    <x v="353"/>
    <d v="2014-06-23T00:00:00"/>
    <x v="0"/>
    <s v="No"/>
    <x v="24"/>
    <x v="6"/>
    <x v="1"/>
    <s v="Q2"/>
  </r>
  <r>
    <n v="2009772"/>
    <x v="9"/>
    <x v="1"/>
    <x v="1"/>
    <x v="13"/>
    <x v="0"/>
    <x v="658"/>
    <d v="2016-07-15T00:00:00"/>
    <x v="0"/>
    <s v="No"/>
    <x v="13"/>
    <x v="4"/>
    <x v="2"/>
    <s v="Q3"/>
  </r>
  <r>
    <n v="911579"/>
    <x v="268"/>
    <x v="1"/>
    <x v="13"/>
    <x v="33"/>
    <x v="0"/>
    <x v="876"/>
    <d v="2014-07-07T00:00:00"/>
    <x v="0"/>
    <s v="No"/>
    <x v="33"/>
    <x v="34"/>
    <x v="1"/>
    <s v="Q2"/>
  </r>
  <r>
    <n v="1548506"/>
    <x v="217"/>
    <x v="1"/>
    <x v="1"/>
    <x v="38"/>
    <x v="0"/>
    <x v="372"/>
    <d v="2015-02-09T00:00:00"/>
    <x v="0"/>
    <s v="No"/>
    <x v="38"/>
    <x v="0"/>
    <x v="0"/>
    <s v="Q1"/>
  </r>
  <r>
    <n v="676862"/>
    <x v="1046"/>
    <x v="1"/>
    <x v="27"/>
    <x v="18"/>
    <x v="0"/>
    <x v="832"/>
    <d v="2014-01-29T00:00:00"/>
    <x v="0"/>
    <s v="Yes"/>
    <x v="18"/>
    <x v="10"/>
    <x v="1"/>
    <s v="Q1"/>
  </r>
  <r>
    <n v="944923"/>
    <x v="19"/>
    <x v="0"/>
    <x v="0"/>
    <x v="2"/>
    <x v="0"/>
    <x v="141"/>
    <d v="2014-07-20T00:00:00"/>
    <x v="0"/>
    <s v="No"/>
    <x v="2"/>
    <x v="0"/>
    <x v="1"/>
    <s v="Q3"/>
  </r>
  <r>
    <n v="327000"/>
    <x v="16"/>
    <x v="2"/>
    <x v="51"/>
    <x v="5"/>
    <x v="0"/>
    <x v="692"/>
    <d v="2013-02-22T00:00:00"/>
    <x v="0"/>
    <s v="No"/>
    <x v="5"/>
    <x v="0"/>
    <x v="3"/>
    <s v="Q1"/>
  </r>
  <r>
    <n v="932876"/>
    <x v="312"/>
    <x v="4"/>
    <x v="26"/>
    <x v="10"/>
    <x v="0"/>
    <x v="301"/>
    <d v="2014-11-07T00:00:00"/>
    <x v="0"/>
    <s v="No"/>
    <x v="10"/>
    <x v="0"/>
    <x v="1"/>
    <s v="Q4"/>
  </r>
  <r>
    <n v="1609255"/>
    <x v="10"/>
    <x v="0"/>
    <x v="37"/>
    <x v="10"/>
    <x v="0"/>
    <x v="850"/>
    <d v="2015-10-15T00:00:00"/>
    <x v="0"/>
    <s v="No"/>
    <x v="10"/>
    <x v="0"/>
    <x v="0"/>
    <s v="Q4"/>
  </r>
  <r>
    <n v="1130553"/>
    <x v="923"/>
    <x v="1"/>
    <x v="1"/>
    <x v="9"/>
    <x v="0"/>
    <x v="154"/>
    <d v="2014-11-25T00:00:00"/>
    <x v="0"/>
    <s v="No"/>
    <x v="9"/>
    <x v="0"/>
    <x v="1"/>
    <s v="Q4"/>
  </r>
  <r>
    <n v="1718806"/>
    <x v="193"/>
    <x v="5"/>
    <x v="9"/>
    <x v="4"/>
    <x v="3"/>
    <x v="114"/>
    <d v="2015-12-30T00:00:00"/>
    <x v="0"/>
    <s v="No"/>
    <x v="4"/>
    <x v="4"/>
    <x v="0"/>
    <s v="Q4"/>
  </r>
  <r>
    <n v="535809"/>
    <x v="125"/>
    <x v="7"/>
    <x v="69"/>
    <x v="18"/>
    <x v="0"/>
    <x v="947"/>
    <d v="2013-09-20T00:00:00"/>
    <x v="0"/>
    <s v="No"/>
    <x v="18"/>
    <x v="0"/>
    <x v="3"/>
    <s v="Q3"/>
  </r>
  <r>
    <n v="874958"/>
    <x v="19"/>
    <x v="1"/>
    <x v="1"/>
    <x v="26"/>
    <x v="0"/>
    <x v="105"/>
    <d v="2014-05-30T00:00:00"/>
    <x v="0"/>
    <s v="No"/>
    <x v="26"/>
    <x v="0"/>
    <x v="1"/>
    <s v="Q2"/>
  </r>
  <r>
    <n v="1032649"/>
    <x v="117"/>
    <x v="0"/>
    <x v="0"/>
    <x v="25"/>
    <x v="1"/>
    <x v="911"/>
    <d v="2014-09-22T00:00:00"/>
    <x v="0"/>
    <s v="No"/>
    <x v="25"/>
    <x v="2"/>
    <x v="1"/>
    <s v="Q3"/>
  </r>
  <r>
    <n v="443507"/>
    <x v="14"/>
    <x v="2"/>
    <x v="47"/>
    <x v="9"/>
    <x v="1"/>
    <x v="893"/>
    <d v="2013-06-28T00:00:00"/>
    <x v="0"/>
    <s v="Yes"/>
    <x v="9"/>
    <x v="1"/>
    <x v="3"/>
    <s v="Q2"/>
  </r>
  <r>
    <n v="1941325"/>
    <x v="16"/>
    <x v="2"/>
    <x v="31"/>
    <x v="7"/>
    <x v="0"/>
    <x v="783"/>
    <d v="2016-05-26T00:00:00"/>
    <x v="0"/>
    <s v="No"/>
    <x v="7"/>
    <x v="0"/>
    <x v="2"/>
    <s v="Q2"/>
  </r>
  <r>
    <n v="317829"/>
    <x v="30"/>
    <x v="5"/>
    <x v="15"/>
    <x v="4"/>
    <x v="0"/>
    <x v="731"/>
    <d v="2013-02-15T00:00:00"/>
    <x v="0"/>
    <s v="No"/>
    <x v="4"/>
    <x v="1"/>
    <x v="3"/>
    <s v="Q1"/>
  </r>
  <r>
    <n v="1442092"/>
    <x v="456"/>
    <x v="7"/>
    <x v="19"/>
    <x v="31"/>
    <x v="0"/>
    <x v="928"/>
    <d v="2015-06-29T00:00:00"/>
    <x v="1"/>
    <s v="No"/>
    <x v="31"/>
    <x v="0"/>
    <x v="0"/>
    <s v="Q2"/>
  </r>
  <r>
    <n v="785170"/>
    <x v="88"/>
    <x v="6"/>
    <x v="11"/>
    <x v="4"/>
    <x v="0"/>
    <x v="1309"/>
    <d v="2014-03-31T00:00:00"/>
    <x v="0"/>
    <s v="No"/>
    <x v="4"/>
    <x v="0"/>
    <x v="1"/>
    <s v="Q1"/>
  </r>
  <r>
    <n v="319691"/>
    <x v="4"/>
    <x v="3"/>
    <x v="44"/>
    <x v="13"/>
    <x v="0"/>
    <x v="583"/>
    <d v="2013-02-20T00:00:00"/>
    <x v="0"/>
    <s v="No"/>
    <x v="13"/>
    <x v="6"/>
    <x v="3"/>
    <s v="Q1"/>
  </r>
  <r>
    <n v="1906493"/>
    <x v="33"/>
    <x v="1"/>
    <x v="22"/>
    <x v="16"/>
    <x v="0"/>
    <x v="352"/>
    <d v="2016-02-05T00:00:00"/>
    <x v="0"/>
    <s v="Yes"/>
    <x v="16"/>
    <x v="0"/>
    <x v="2"/>
    <s v="Q1"/>
  </r>
  <r>
    <n v="829636"/>
    <x v="8"/>
    <x v="1"/>
    <x v="1"/>
    <x v="1"/>
    <x v="0"/>
    <x v="1098"/>
    <d v="2014-04-29T00:00:00"/>
    <x v="0"/>
    <s v="Yes"/>
    <x v="1"/>
    <x v="0"/>
    <x v="1"/>
    <s v="Q2"/>
  </r>
  <r>
    <n v="2027550"/>
    <x v="1047"/>
    <x v="1"/>
    <x v="27"/>
    <x v="25"/>
    <x v="0"/>
    <x v="544"/>
    <d v="2016-07-25T00:00:00"/>
    <x v="0"/>
    <s v="No"/>
    <x v="25"/>
    <x v="0"/>
    <x v="2"/>
    <s v="Q3"/>
  </r>
  <r>
    <n v="1510526"/>
    <x v="35"/>
    <x v="0"/>
    <x v="0"/>
    <x v="24"/>
    <x v="0"/>
    <x v="484"/>
    <d v="2015-10-08T00:00:00"/>
    <x v="0"/>
    <s v="No"/>
    <x v="24"/>
    <x v="0"/>
    <x v="0"/>
    <s v="Q4"/>
  </r>
  <r>
    <n v="1140747"/>
    <x v="390"/>
    <x v="1"/>
    <x v="1"/>
    <x v="39"/>
    <x v="3"/>
    <x v="328"/>
    <d v="2014-03-12T00:00:00"/>
    <x v="0"/>
    <s v="No"/>
    <x v="39"/>
    <x v="0"/>
    <x v="1"/>
    <s v="Q1"/>
  </r>
  <r>
    <n v="363937"/>
    <x v="64"/>
    <x v="7"/>
    <x v="21"/>
    <x v="38"/>
    <x v="0"/>
    <x v="1339"/>
    <d v="2013-03-25T00:00:00"/>
    <x v="0"/>
    <s v="Yes"/>
    <x v="38"/>
    <x v="1"/>
    <x v="3"/>
    <s v="Q1"/>
  </r>
  <r>
    <n v="670468"/>
    <x v="14"/>
    <x v="2"/>
    <x v="47"/>
    <x v="5"/>
    <x v="0"/>
    <x v="707"/>
    <d v="2014-01-15T00:00:00"/>
    <x v="0"/>
    <s v="No"/>
    <x v="5"/>
    <x v="0"/>
    <x v="1"/>
    <s v="Q1"/>
  </r>
  <r>
    <n v="664577"/>
    <x v="191"/>
    <x v="1"/>
    <x v="22"/>
    <x v="17"/>
    <x v="0"/>
    <x v="1132"/>
    <d v="2014-11-01T00:00:00"/>
    <x v="0"/>
    <s v="Yes"/>
    <x v="17"/>
    <x v="0"/>
    <x v="1"/>
    <s v="Q4"/>
  </r>
  <r>
    <n v="1597660"/>
    <x v="441"/>
    <x v="0"/>
    <x v="37"/>
    <x v="3"/>
    <x v="0"/>
    <x v="723"/>
    <d v="2015-09-10T00:00:00"/>
    <x v="0"/>
    <s v="No"/>
    <x v="3"/>
    <x v="14"/>
    <x v="0"/>
    <s v="Q3"/>
  </r>
  <r>
    <n v="572655"/>
    <x v="10"/>
    <x v="1"/>
    <x v="22"/>
    <x v="15"/>
    <x v="0"/>
    <x v="887"/>
    <d v="2013-10-28T00:00:00"/>
    <x v="0"/>
    <s v="No"/>
    <x v="15"/>
    <x v="1"/>
    <x v="3"/>
    <s v="Q4"/>
  </r>
  <r>
    <n v="1238168"/>
    <x v="1048"/>
    <x v="1"/>
    <x v="4"/>
    <x v="5"/>
    <x v="0"/>
    <x v="808"/>
    <d v="2015-12-03T00:00:00"/>
    <x v="0"/>
    <s v="No"/>
    <x v="5"/>
    <x v="1"/>
    <x v="0"/>
    <s v="Q4"/>
  </r>
  <r>
    <n v="1578307"/>
    <x v="7"/>
    <x v="4"/>
    <x v="6"/>
    <x v="20"/>
    <x v="0"/>
    <x v="236"/>
    <d v="2015-09-24T00:00:00"/>
    <x v="0"/>
    <s v="Yes"/>
    <x v="20"/>
    <x v="0"/>
    <x v="0"/>
    <s v="Q3"/>
  </r>
  <r>
    <n v="851891"/>
    <x v="19"/>
    <x v="0"/>
    <x v="0"/>
    <x v="10"/>
    <x v="1"/>
    <x v="143"/>
    <d v="2014-05-16T00:00:00"/>
    <x v="0"/>
    <s v="No"/>
    <x v="10"/>
    <x v="4"/>
    <x v="1"/>
    <s v="Q2"/>
  </r>
  <r>
    <n v="1165881"/>
    <x v="10"/>
    <x v="0"/>
    <x v="5"/>
    <x v="7"/>
    <x v="0"/>
    <x v="746"/>
    <d v="2014-12-22T00:00:00"/>
    <x v="0"/>
    <s v="Yes"/>
    <x v="7"/>
    <x v="0"/>
    <x v="1"/>
    <s v="Q4"/>
  </r>
  <r>
    <n v="678210"/>
    <x v="18"/>
    <x v="0"/>
    <x v="0"/>
    <x v="8"/>
    <x v="0"/>
    <x v="832"/>
    <d v="2014-01-21T00:00:00"/>
    <x v="0"/>
    <s v="No"/>
    <x v="8"/>
    <x v="0"/>
    <x v="1"/>
    <s v="Q1"/>
  </r>
  <r>
    <n v="1196149"/>
    <x v="45"/>
    <x v="5"/>
    <x v="15"/>
    <x v="33"/>
    <x v="1"/>
    <x v="770"/>
    <d v="2015-01-16T00:00:00"/>
    <x v="0"/>
    <s v="Yes"/>
    <x v="33"/>
    <x v="9"/>
    <x v="0"/>
    <s v="Q1"/>
  </r>
  <r>
    <n v="1227105"/>
    <x v="8"/>
    <x v="5"/>
    <x v="12"/>
    <x v="13"/>
    <x v="0"/>
    <x v="1172"/>
    <d v="2015-05-02T00:00:00"/>
    <x v="0"/>
    <s v="No"/>
    <x v="13"/>
    <x v="0"/>
    <x v="0"/>
    <s v="Q2"/>
  </r>
  <r>
    <n v="860537"/>
    <x v="1049"/>
    <x v="1"/>
    <x v="1"/>
    <x v="36"/>
    <x v="2"/>
    <x v="172"/>
    <d v="2014-05-21T00:00:00"/>
    <x v="0"/>
    <s v="No"/>
    <x v="36"/>
    <x v="1"/>
    <x v="1"/>
    <s v="Q2"/>
  </r>
  <r>
    <n v="1882372"/>
    <x v="9"/>
    <x v="3"/>
    <x v="25"/>
    <x v="9"/>
    <x v="3"/>
    <x v="341"/>
    <d v="2016-04-15T00:00:00"/>
    <x v="0"/>
    <s v="No"/>
    <x v="9"/>
    <x v="0"/>
    <x v="2"/>
    <s v="Q2"/>
  </r>
  <r>
    <n v="993682"/>
    <x v="18"/>
    <x v="0"/>
    <x v="0"/>
    <x v="27"/>
    <x v="0"/>
    <x v="309"/>
    <d v="2014-08-25T00:00:00"/>
    <x v="0"/>
    <s v="No"/>
    <x v="27"/>
    <x v="2"/>
    <x v="1"/>
    <s v="Q3"/>
  </r>
  <r>
    <n v="755521"/>
    <x v="10"/>
    <x v="5"/>
    <x v="15"/>
    <x v="0"/>
    <x v="0"/>
    <x v="1134"/>
    <d v="2014-10-03T00:00:00"/>
    <x v="0"/>
    <s v="Yes"/>
    <x v="0"/>
    <x v="0"/>
    <x v="1"/>
    <s v="Q4"/>
  </r>
  <r>
    <n v="379314"/>
    <x v="360"/>
    <x v="0"/>
    <x v="5"/>
    <x v="36"/>
    <x v="0"/>
    <x v="228"/>
    <d v="2013-11-04T00:00:00"/>
    <x v="0"/>
    <s v="No"/>
    <x v="36"/>
    <x v="13"/>
    <x v="3"/>
    <s v="Q4"/>
  </r>
  <r>
    <n v="1638144"/>
    <x v="14"/>
    <x v="7"/>
    <x v="21"/>
    <x v="0"/>
    <x v="0"/>
    <x v="202"/>
    <d v="2015-04-11T00:00:00"/>
    <x v="0"/>
    <s v="No"/>
    <x v="0"/>
    <x v="13"/>
    <x v="0"/>
    <s v="Q1"/>
  </r>
  <r>
    <n v="826929"/>
    <x v="29"/>
    <x v="7"/>
    <x v="19"/>
    <x v="13"/>
    <x v="0"/>
    <x v="587"/>
    <d v="2014-04-26T00:00:00"/>
    <x v="0"/>
    <s v="Yes"/>
    <x v="13"/>
    <x v="0"/>
    <x v="1"/>
    <s v="Q2"/>
  </r>
  <r>
    <n v="956809"/>
    <x v="10"/>
    <x v="0"/>
    <x v="5"/>
    <x v="10"/>
    <x v="0"/>
    <x v="856"/>
    <d v="2014-07-31T00:00:00"/>
    <x v="0"/>
    <s v="No"/>
    <x v="10"/>
    <x v="9"/>
    <x v="1"/>
    <s v="Q3"/>
  </r>
  <r>
    <n v="1778257"/>
    <x v="243"/>
    <x v="1"/>
    <x v="1"/>
    <x v="13"/>
    <x v="0"/>
    <x v="374"/>
    <d v="2016-08-02T00:00:00"/>
    <x v="0"/>
    <s v="Yes"/>
    <x v="13"/>
    <x v="0"/>
    <x v="2"/>
    <s v="Q3"/>
  </r>
  <r>
    <n v="564605"/>
    <x v="4"/>
    <x v="3"/>
    <x v="3"/>
    <x v="3"/>
    <x v="0"/>
    <x v="535"/>
    <d v="2013-10-21T00:00:00"/>
    <x v="0"/>
    <s v="No"/>
    <x v="3"/>
    <x v="0"/>
    <x v="3"/>
    <s v="Q4"/>
  </r>
  <r>
    <n v="527989"/>
    <x v="127"/>
    <x v="5"/>
    <x v="9"/>
    <x v="12"/>
    <x v="0"/>
    <x v="312"/>
    <d v="2013-09-17T00:00:00"/>
    <x v="0"/>
    <s v="No"/>
    <x v="12"/>
    <x v="6"/>
    <x v="3"/>
    <s v="Q3"/>
  </r>
  <r>
    <n v="1883814"/>
    <x v="62"/>
    <x v="2"/>
    <x v="34"/>
    <x v="20"/>
    <x v="1"/>
    <x v="757"/>
    <d v="2016-05-05T00:00:00"/>
    <x v="0"/>
    <s v="No"/>
    <x v="20"/>
    <x v="44"/>
    <x v="2"/>
    <s v="Q2"/>
  </r>
  <r>
    <n v="1893702"/>
    <x v="17"/>
    <x v="3"/>
    <x v="44"/>
    <x v="9"/>
    <x v="0"/>
    <x v="1363"/>
    <d v="2016-04-24T00:00:00"/>
    <x v="0"/>
    <s v="No"/>
    <x v="9"/>
    <x v="0"/>
    <x v="2"/>
    <s v="Q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EA61D2-5E0D-4551-8C82-BC717FF3683D}"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B17" firstHeaderRow="1" firstDataRow="1" firstDataCol="1" rowPageCount="1" colPageCount="1"/>
  <pivotFields count="16">
    <pivotField dataField="1" showAll="0"/>
    <pivotField showAll="0"/>
    <pivotField showAll="0"/>
    <pivotField showAll="0"/>
    <pivotField axis="axisRow" showAll="0">
      <items count="61">
        <item x="59"/>
        <item x="55"/>
        <item x="11"/>
        <item x="40"/>
        <item x="49"/>
        <item x="22"/>
        <item x="56"/>
        <item x="8"/>
        <item x="7"/>
        <item x="27"/>
        <item x="16"/>
        <item x="45"/>
        <item x="30"/>
        <item x="0"/>
        <item x="14"/>
        <item x="57"/>
        <item x="44"/>
        <item x="52"/>
        <item x="29"/>
        <item x="5"/>
        <item x="21"/>
        <item x="42"/>
        <item x="38"/>
        <item x="33"/>
        <item x="15"/>
        <item x="10"/>
        <item x="23"/>
        <item x="25"/>
        <item x="19"/>
        <item x="2"/>
        <item x="58"/>
        <item x="46"/>
        <item x="51"/>
        <item x="1"/>
        <item x="48"/>
        <item x="32"/>
        <item x="36"/>
        <item x="12"/>
        <item x="28"/>
        <item x="17"/>
        <item x="9"/>
        <item x="20"/>
        <item x="6"/>
        <item x="26"/>
        <item x="18"/>
        <item x="43"/>
        <item x="41"/>
        <item x="24"/>
        <item x="53"/>
        <item x="31"/>
        <item x="13"/>
        <item x="37"/>
        <item x="4"/>
        <item x="54"/>
        <item x="47"/>
        <item x="3"/>
        <item x="35"/>
        <item x="39"/>
        <item x="50"/>
        <item x="34"/>
        <item t="default"/>
      </items>
    </pivotField>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axis="axisPage" multipleItemSelectionAllowed="1" showAll="0">
      <items count="53">
        <item h="1" x="40"/>
        <item h="1" x="11"/>
        <item h="1" x="8"/>
        <item h="1" x="22"/>
        <item h="1" x="7"/>
        <item h="1" x="27"/>
        <item h="1" x="16"/>
        <item h="1" x="30"/>
        <item h="1" x="44"/>
        <item h="1" x="0"/>
        <item h="1" x="14"/>
        <item h="1" x="43"/>
        <item h="1" x="29"/>
        <item h="1" x="5"/>
        <item h="1" x="21"/>
        <item h="1" x="50"/>
        <item h="1" x="42"/>
        <item h="1" x="38"/>
        <item h="1" x="33"/>
        <item h="1" x="23"/>
        <item h="1" x="10"/>
        <item h="1" x="15"/>
        <item h="1" x="25"/>
        <item h="1" x="19"/>
        <item h="1" x="45"/>
        <item h="1" x="2"/>
        <item h="1" x="49"/>
        <item h="1" x="32"/>
        <item h="1" x="17"/>
        <item h="1" x="36"/>
        <item h="1" x="12"/>
        <item h="1" x="28"/>
        <item h="1" x="9"/>
        <item h="1" x="1"/>
        <item h="1" x="47"/>
        <item h="1" x="20"/>
        <item h="1" x="6"/>
        <item h="1" x="26"/>
        <item h="1" x="18"/>
        <item h="1" x="41"/>
        <item h="1" x="24"/>
        <item h="1" x="51"/>
        <item h="1" x="31"/>
        <item h="1" x="13"/>
        <item h="1" x="37"/>
        <item h="1" x="46"/>
        <item h="1" x="4"/>
        <item h="1" x="3"/>
        <item h="1" x="39"/>
        <item h="1" x="35"/>
        <item h="1" x="48"/>
        <item x="34"/>
        <item t="default"/>
      </items>
    </pivotField>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0">
    <i>
      <x/>
    </i>
    <i>
      <x v="1"/>
    </i>
    <i>
      <x v="4"/>
    </i>
    <i>
      <x v="6"/>
    </i>
    <i>
      <x v="15"/>
    </i>
    <i>
      <x v="30"/>
    </i>
    <i>
      <x v="45"/>
    </i>
    <i>
      <x v="53"/>
    </i>
    <i>
      <x v="59"/>
    </i>
    <i t="grand">
      <x/>
    </i>
  </rowItems>
  <colItems count="1">
    <i/>
  </colItems>
  <pageFields count="1">
    <pageField fld="10" hier="-1"/>
  </pageFields>
  <dataFields count="1">
    <dataField name="Count of Complaint ID" fld="0" subtotal="count" baseField="0" baseItem="3556668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857876-6BBF-43FD-881A-A7BA801BDB92}" name="PivotTable3"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6">
  <location ref="A21:E34" firstHeaderRow="1" firstDataRow="2" firstDataCol="1"/>
  <pivotFields count="16">
    <pivotField dataField="1" showAll="0"/>
    <pivotField showAll="0" measureFilter="1" sortType="descending">
      <items count="1051">
        <item x="452"/>
        <item x="921"/>
        <item x="767"/>
        <item x="1023"/>
        <item x="961"/>
        <item x="551"/>
        <item x="359"/>
        <item x="591"/>
        <item x="700"/>
        <item x="1036"/>
        <item x="283"/>
        <item x="944"/>
        <item x="436"/>
        <item x="705"/>
        <item x="666"/>
        <item x="568"/>
        <item x="704"/>
        <item x="810"/>
        <item x="155"/>
        <item x="467"/>
        <item x="850"/>
        <item x="248"/>
        <item x="48"/>
        <item x="455"/>
        <item x="140"/>
        <item x="798"/>
        <item x="439"/>
        <item x="92"/>
        <item x="281"/>
        <item x="557"/>
        <item x="7"/>
        <item x="699"/>
        <item x="298"/>
        <item x="185"/>
        <item x="445"/>
        <item x="1008"/>
        <item x="421"/>
        <item x="735"/>
        <item x="152"/>
        <item x="563"/>
        <item x="564"/>
        <item x="347"/>
        <item x="39"/>
        <item x="50"/>
        <item x="63"/>
        <item x="597"/>
        <item x="190"/>
        <item x="786"/>
        <item x="398"/>
        <item x="692"/>
        <item x="684"/>
        <item x="275"/>
        <item x="547"/>
        <item x="164"/>
        <item x="282"/>
        <item x="908"/>
        <item x="838"/>
        <item x="1029"/>
        <item x="866"/>
        <item x="409"/>
        <item x="182"/>
        <item x="539"/>
        <item x="870"/>
        <item x="963"/>
        <item x="276"/>
        <item x="490"/>
        <item x="213"/>
        <item x="25"/>
        <item x="408"/>
        <item x="825"/>
        <item x="345"/>
        <item x="742"/>
        <item x="931"/>
        <item x="291"/>
        <item x="96"/>
        <item x="570"/>
        <item x="883"/>
        <item x="764"/>
        <item x="231"/>
        <item x="656"/>
        <item x="268"/>
        <item x="119"/>
        <item x="868"/>
        <item x="258"/>
        <item x="716"/>
        <item x="572"/>
        <item x="837"/>
        <item x="819"/>
        <item x="322"/>
        <item x="75"/>
        <item x="70"/>
        <item x="395"/>
        <item x="314"/>
        <item x="556"/>
        <item x="907"/>
        <item x="362"/>
        <item x="947"/>
        <item x="489"/>
        <item x="541"/>
        <item x="363"/>
        <item x="1026"/>
        <item x="261"/>
        <item x="932"/>
        <item x="849"/>
        <item x="518"/>
        <item x="992"/>
        <item x="245"/>
        <item x="637"/>
        <item x="1045"/>
        <item x="293"/>
        <item x="234"/>
        <item x="590"/>
        <item x="69"/>
        <item x="753"/>
        <item x="682"/>
        <item x="315"/>
        <item x="10"/>
        <item x="141"/>
        <item x="221"/>
        <item x="21"/>
        <item x="208"/>
        <item x="897"/>
        <item x="165"/>
        <item x="127"/>
        <item x="95"/>
        <item x="72"/>
        <item x="472"/>
        <item x="157"/>
        <item x="754"/>
        <item x="841"/>
        <item x="286"/>
        <item x="972"/>
        <item x="250"/>
        <item x="273"/>
        <item x="34"/>
        <item x="594"/>
        <item x="330"/>
        <item x="83"/>
        <item x="379"/>
        <item x="839"/>
        <item x="978"/>
        <item x="1010"/>
        <item x="708"/>
        <item x="1001"/>
        <item x="949"/>
        <item x="108"/>
        <item x="983"/>
        <item x="449"/>
        <item x="1018"/>
        <item x="87"/>
        <item x="558"/>
        <item x="259"/>
        <item x="321"/>
        <item x="975"/>
        <item x="970"/>
        <item x="981"/>
        <item x="598"/>
        <item x="106"/>
        <item x="642"/>
        <item x="678"/>
        <item x="333"/>
        <item x="488"/>
        <item x="745"/>
        <item x="188"/>
        <item x="16"/>
        <item x="138"/>
        <item x="441"/>
        <item x="911"/>
        <item x="860"/>
        <item x="13"/>
        <item x="554"/>
        <item x="1021"/>
        <item x="64"/>
        <item x="913"/>
        <item x="115"/>
        <item x="805"/>
        <item x="814"/>
        <item x="74"/>
        <item x="790"/>
        <item x="133"/>
        <item x="498"/>
        <item x="950"/>
        <item x="912"/>
        <item x="808"/>
        <item x="991"/>
        <item x="880"/>
        <item x="796"/>
        <item x="555"/>
        <item x="42"/>
        <item x="696"/>
        <item x="722"/>
        <item x="668"/>
        <item x="901"/>
        <item x="122"/>
        <item x="1038"/>
        <item x="14"/>
        <item x="22"/>
        <item x="1014"/>
        <item x="715"/>
        <item x="36"/>
        <item x="493"/>
        <item x="226"/>
        <item x="627"/>
        <item x="432"/>
        <item x="174"/>
        <item x="241"/>
        <item x="756"/>
        <item x="693"/>
        <item x="469"/>
        <item x="670"/>
        <item x="703"/>
        <item x="593"/>
        <item x="774"/>
        <item x="235"/>
        <item x="356"/>
        <item x="1046"/>
        <item x="778"/>
        <item x="289"/>
        <item x="720"/>
        <item x="638"/>
        <item x="1019"/>
        <item x="454"/>
        <item x="288"/>
        <item x="197"/>
        <item x="435"/>
        <item x="460"/>
        <item x="89"/>
        <item x="207"/>
        <item x="721"/>
        <item x="793"/>
        <item x="697"/>
        <item x="664"/>
        <item x="392"/>
        <item x="143"/>
        <item x="641"/>
        <item x="430"/>
        <item x="633"/>
        <item x="1004"/>
        <item x="24"/>
        <item x="496"/>
        <item x="3"/>
        <item x="587"/>
        <item x="675"/>
        <item x="303"/>
        <item x="59"/>
        <item x="412"/>
        <item x="142"/>
        <item x="955"/>
        <item x="229"/>
        <item x="355"/>
        <item x="1007"/>
        <item x="748"/>
        <item x="909"/>
        <item x="85"/>
        <item x="123"/>
        <item x="160"/>
        <item x="54"/>
        <item x="350"/>
        <item x="636"/>
        <item x="456"/>
        <item x="1000"/>
        <item x="99"/>
        <item x="691"/>
        <item x="318"/>
        <item x="527"/>
        <item x="969"/>
        <item x="471"/>
        <item x="440"/>
        <item x="457"/>
        <item x="375"/>
        <item x="718"/>
        <item x="934"/>
        <item x="968"/>
        <item x="885"/>
        <item x="928"/>
        <item x="263"/>
        <item x="247"/>
        <item x="634"/>
        <item x="612"/>
        <item x="492"/>
        <item x="709"/>
        <item x="645"/>
        <item x="795"/>
        <item x="998"/>
        <item x="946"/>
        <item x="339"/>
        <item x="826"/>
        <item x="88"/>
        <item x="426"/>
        <item x="482"/>
        <item x="317"/>
        <item x="260"/>
        <item x="613"/>
        <item x="635"/>
        <item x="203"/>
        <item x="139"/>
        <item x="926"/>
        <item x="51"/>
        <item x="35"/>
        <item x="925"/>
        <item x="194"/>
        <item x="232"/>
        <item x="607"/>
        <item x="370"/>
        <item x="861"/>
        <item x="546"/>
        <item x="382"/>
        <item x="686"/>
        <item x="513"/>
        <item x="180"/>
        <item x="737"/>
        <item x="325"/>
        <item x="847"/>
        <item x="515"/>
        <item x="474"/>
        <item x="809"/>
        <item x="936"/>
        <item x="988"/>
        <item x="835"/>
        <item x="97"/>
        <item x="665"/>
        <item x="762"/>
        <item x="758"/>
        <item x="53"/>
        <item x="116"/>
        <item x="204"/>
        <item x="869"/>
        <item x="102"/>
        <item x="5"/>
        <item x="538"/>
        <item x="65"/>
        <item x="579"/>
        <item x="223"/>
        <item x="9"/>
        <item x="760"/>
        <item x="217"/>
        <item x="521"/>
        <item x="220"/>
        <item x="976"/>
        <item x="784"/>
        <item x="447"/>
        <item x="57"/>
        <item x="4"/>
        <item x="46"/>
        <item x="486"/>
        <item x="939"/>
        <item x="389"/>
        <item x="67"/>
        <item x="914"/>
        <item x="681"/>
        <item x="711"/>
        <item x="328"/>
        <item x="427"/>
        <item x="320"/>
        <item x="415"/>
        <item x="582"/>
        <item x="900"/>
        <item x="712"/>
        <item x="255"/>
        <item x="343"/>
        <item x="331"/>
        <item x="278"/>
        <item x="144"/>
        <item x="945"/>
        <item x="47"/>
        <item x="918"/>
        <item x="396"/>
        <item x="477"/>
        <item x="827"/>
        <item x="285"/>
        <item x="446"/>
        <item x="935"/>
        <item x="243"/>
        <item x="249"/>
        <item x="411"/>
        <item x="797"/>
        <item x="420"/>
        <item x="461"/>
        <item x="848"/>
        <item x="788"/>
        <item x="94"/>
        <item x="685"/>
        <item x="242"/>
        <item x="620"/>
        <item x="986"/>
        <item x="193"/>
        <item x="177"/>
        <item x="625"/>
        <item x="200"/>
        <item x="552"/>
        <item x="225"/>
        <item x="673"/>
        <item x="367"/>
        <item x="1013"/>
        <item x="323"/>
        <item x="702"/>
        <item x="49"/>
        <item x="615"/>
        <item x="58"/>
        <item x="994"/>
        <item x="646"/>
        <item x="571"/>
        <item x="246"/>
        <item x="280"/>
        <item x="510"/>
        <item x="512"/>
        <item x="999"/>
        <item x="173"/>
        <item x="817"/>
        <item x="326"/>
        <item x="307"/>
        <item x="589"/>
        <item x="100"/>
        <item x="201"/>
        <item x="927"/>
        <item x="252"/>
        <item x="920"/>
        <item x="233"/>
        <item x="875"/>
        <item x="228"/>
        <item x="605"/>
        <item x="503"/>
        <item x="979"/>
        <item x="747"/>
        <item x="738"/>
        <item x="358"/>
        <item x="743"/>
        <item x="529"/>
        <item x="953"/>
        <item x="154"/>
        <item x="865"/>
        <item x="131"/>
        <item x="380"/>
        <item x="782"/>
        <item x="677"/>
        <item x="189"/>
        <item x="859"/>
        <item x="923"/>
        <item x="397"/>
        <item x="525"/>
        <item x="632"/>
        <item x="183"/>
        <item x="450"/>
        <item x="290"/>
        <item x="600"/>
        <item x="573"/>
        <item x="898"/>
        <item x="680"/>
        <item x="240"/>
        <item x="444"/>
        <item x="202"/>
        <item x="494"/>
        <item x="1005"/>
        <item x="77"/>
        <item x="640"/>
        <item x="792"/>
        <item x="346"/>
        <item x="603"/>
        <item x="256"/>
        <item x="785"/>
        <item x="614"/>
        <item x="971"/>
        <item x="277"/>
        <item x="319"/>
        <item x="413"/>
        <item x="462"/>
        <item x="683"/>
        <item x="893"/>
        <item x="418"/>
        <item x="483"/>
        <item x="830"/>
        <item x="661"/>
        <item x="279"/>
        <item x="561"/>
        <item x="550"/>
        <item x="821"/>
        <item x="631"/>
        <item x="789"/>
        <item x="960"/>
        <item x="609"/>
        <item x="595"/>
        <item x="876"/>
        <item x="731"/>
        <item x="508"/>
        <item x="209"/>
        <item x="38"/>
        <item x="361"/>
        <item x="163"/>
        <item x="196"/>
        <item x="378"/>
        <item x="90"/>
        <item x="191"/>
        <item x="602"/>
        <item x="804"/>
        <item x="962"/>
        <item x="310"/>
        <item x="967"/>
        <item x="549"/>
        <item x="66"/>
        <item x="574"/>
        <item x="101"/>
        <item x="833"/>
        <item x="210"/>
        <item x="61"/>
        <item x="365"/>
        <item x="519"/>
        <item x="624"/>
        <item x="877"/>
        <item x="852"/>
        <item x="818"/>
        <item x="800"/>
        <item x="507"/>
        <item x="406"/>
        <item x="438"/>
        <item x="43"/>
        <item x="501"/>
        <item x="349"/>
        <item x="465"/>
        <item x="781"/>
        <item x="543"/>
        <item x="8"/>
        <item x="996"/>
        <item x="433"/>
        <item x="264"/>
        <item x="126"/>
        <item x="464"/>
        <item x="768"/>
        <item x="787"/>
        <item x="125"/>
        <item x="1033"/>
        <item x="674"/>
        <item x="688"/>
        <item x="1040"/>
        <item x="644"/>
        <item x="829"/>
        <item x="567"/>
        <item x="706"/>
        <item x="740"/>
        <item x="463"/>
        <item x="1022"/>
        <item x="783"/>
        <item x="689"/>
        <item x="990"/>
        <item x="843"/>
        <item x="1017"/>
        <item x="1041"/>
        <item x="915"/>
        <item x="888"/>
        <item x="734"/>
        <item x="12"/>
        <item x="423"/>
        <item x="523"/>
        <item x="801"/>
        <item x="227"/>
        <item x="1009"/>
        <item x="1002"/>
        <item x="660"/>
        <item x="672"/>
        <item x="610"/>
        <item x="1020"/>
        <item x="773"/>
        <item x="965"/>
        <item x="134"/>
        <item x="922"/>
        <item x="360"/>
        <item x="596"/>
        <item x="107"/>
        <item x="300"/>
        <item x="806"/>
        <item x="905"/>
        <item x="86"/>
        <item x="881"/>
        <item x="867"/>
        <item x="724"/>
        <item x="364"/>
        <item x="761"/>
        <item x="690"/>
        <item x="919"/>
        <item x="749"/>
        <item x="864"/>
        <item x="384"/>
        <item x="858"/>
        <item x="854"/>
        <item x="417"/>
        <item x="537"/>
        <item x="434"/>
        <item x="663"/>
        <item x="776"/>
        <item x="113"/>
        <item x="533"/>
        <item x="824"/>
        <item x="987"/>
        <item x="416"/>
        <item x="266"/>
        <item x="746"/>
        <item x="344"/>
        <item x="794"/>
        <item x="453"/>
        <item x="816"/>
        <item x="265"/>
        <item x="989"/>
        <item x="916"/>
        <item x="884"/>
        <item x="917"/>
        <item x="951"/>
        <item x="601"/>
        <item x="111"/>
        <item x="542"/>
        <item x="948"/>
        <item x="855"/>
        <item x="478"/>
        <item x="654"/>
        <item x="324"/>
        <item x="306"/>
        <item x="334"/>
        <item x="399"/>
        <item x="294"/>
        <item x="535"/>
        <item x="514"/>
        <item x="171"/>
        <item x="79"/>
        <item x="368"/>
        <item x="466"/>
        <item x="840"/>
        <item x="239"/>
        <item x="647"/>
        <item x="874"/>
        <item x="676"/>
        <item x="530"/>
        <item x="741"/>
        <item x="342"/>
        <item x="755"/>
        <item x="585"/>
        <item x="302"/>
        <item x="1030"/>
        <item x="733"/>
        <item x="301"/>
        <item x="621"/>
        <item x="964"/>
        <item x="1024"/>
        <item x="937"/>
        <item x="313"/>
        <item x="195"/>
        <item x="238"/>
        <item x="952"/>
        <item x="479"/>
        <item x="186"/>
        <item x="799"/>
        <item x="308"/>
        <item x="18"/>
        <item x="658"/>
        <item x="938"/>
        <item x="274"/>
        <item x="611"/>
        <item x="351"/>
        <item x="1006"/>
        <item x="33"/>
        <item x="45"/>
        <item x="374"/>
        <item x="222"/>
        <item x="71"/>
        <item x="206"/>
        <item x="889"/>
        <item x="170"/>
        <item x="980"/>
        <item x="671"/>
        <item x="566"/>
        <item x="836"/>
        <item x="903"/>
        <item x="405"/>
        <item x="828"/>
        <item x="813"/>
        <item x="842"/>
        <item x="135"/>
        <item x="532"/>
        <item x="385"/>
        <item x="775"/>
        <item x="497"/>
        <item x="522"/>
        <item x="973"/>
        <item x="387"/>
        <item x="169"/>
        <item x="198"/>
        <item x="846"/>
        <item x="599"/>
        <item x="565"/>
        <item x="626"/>
        <item x="1"/>
        <item x="559"/>
        <item x="327"/>
        <item x="536"/>
        <item x="930"/>
        <item x="37"/>
        <item x="52"/>
        <item x="544"/>
        <item x="933"/>
        <item x="352"/>
        <item x="369"/>
        <item x="224"/>
        <item x="372"/>
        <item x="890"/>
        <item x="714"/>
        <item x="442"/>
        <item x="623"/>
        <item x="892"/>
        <item x="162"/>
        <item x="820"/>
        <item x="957"/>
        <item x="1011"/>
        <item x="524"/>
        <item x="887"/>
        <item x="153"/>
        <item x="373"/>
        <item x="713"/>
        <item x="726"/>
        <item x="904"/>
        <item x="110"/>
        <item x="1048"/>
        <item x="771"/>
        <item x="109"/>
        <item x="112"/>
        <item x="296"/>
        <item x="299"/>
        <item x="76"/>
        <item x="553"/>
        <item x="31"/>
        <item x="401"/>
        <item x="0"/>
        <item x="548"/>
        <item x="736"/>
        <item x="422"/>
        <item x="80"/>
        <item x="390"/>
        <item x="214"/>
        <item x="502"/>
        <item x="1044"/>
        <item x="136"/>
        <item x="583"/>
        <item x="977"/>
        <item x="30"/>
        <item x="82"/>
        <item x="473"/>
        <item x="184"/>
        <item x="752"/>
        <item x="120"/>
        <item x="770"/>
        <item x="588"/>
        <item x="357"/>
        <item x="458"/>
        <item x="371"/>
        <item x="895"/>
        <item x="425"/>
        <item x="1028"/>
        <item x="393"/>
        <item x="118"/>
        <item x="431"/>
        <item x="732"/>
        <item x="148"/>
        <item x="531"/>
        <item x="151"/>
        <item x="1042"/>
        <item x="329"/>
        <item x="739"/>
        <item x="78"/>
        <item x="941"/>
        <item x="942"/>
        <item x="98"/>
        <item x="924"/>
        <item x="1027"/>
        <item x="606"/>
        <item x="780"/>
        <item x="437"/>
        <item x="679"/>
        <item x="176"/>
        <item x="857"/>
        <item x="698"/>
        <item x="68"/>
        <item x="1016"/>
        <item x="297"/>
        <item x="272"/>
        <item x="394"/>
        <item x="619"/>
        <item x="332"/>
        <item x="340"/>
        <item x="336"/>
        <item x="617"/>
        <item x="723"/>
        <item x="822"/>
        <item x="377"/>
        <item x="271"/>
        <item x="60"/>
        <item x="403"/>
        <item x="410"/>
        <item x="520"/>
        <item x="653"/>
        <item x="56"/>
        <item x="516"/>
        <item x="257"/>
        <item x="6"/>
        <item x="495"/>
        <item x="1003"/>
        <item x="381"/>
        <item x="348"/>
        <item x="906"/>
        <item x="407"/>
        <item x="400"/>
        <item x="341"/>
        <item x="769"/>
        <item x="526"/>
        <item x="130"/>
        <item x="354"/>
        <item x="669"/>
        <item x="584"/>
        <item x="149"/>
        <item x="662"/>
        <item x="577"/>
        <item x="491"/>
        <item x="158"/>
        <item x="896"/>
        <item x="863"/>
        <item x="468"/>
        <item x="305"/>
        <item x="26"/>
        <item x="873"/>
        <item x="500"/>
        <item x="287"/>
        <item x="199"/>
        <item x="1047"/>
        <item x="560"/>
        <item x="312"/>
        <item x="1039"/>
        <item x="172"/>
        <item x="129"/>
        <item x="899"/>
        <item x="269"/>
        <item x="639"/>
        <item x="929"/>
        <item x="744"/>
        <item x="105"/>
        <item x="1025"/>
        <item x="791"/>
        <item x="161"/>
        <item x="765"/>
        <item x="304"/>
        <item x="253"/>
        <item x="725"/>
        <item x="316"/>
        <item x="93"/>
        <item x="44"/>
        <item x="15"/>
        <item x="717"/>
        <item x="772"/>
        <item x="309"/>
        <item x="545"/>
        <item x="254"/>
        <item x="117"/>
        <item x="956"/>
        <item x="179"/>
        <item x="528"/>
        <item x="845"/>
        <item x="137"/>
        <item x="338"/>
        <item x="284"/>
        <item x="954"/>
        <item x="766"/>
        <item x="578"/>
        <item x="404"/>
        <item x="803"/>
        <item x="575"/>
        <item x="831"/>
        <item x="832"/>
        <item x="40"/>
        <item x="511"/>
        <item x="974"/>
        <item x="592"/>
        <item x="757"/>
        <item x="267"/>
        <item x="104"/>
        <item x="2"/>
        <item x="851"/>
        <item x="1034"/>
        <item x="84"/>
        <item x="103"/>
        <item x="727"/>
        <item x="506"/>
        <item x="910"/>
        <item x="166"/>
        <item x="27"/>
        <item x="540"/>
        <item x="982"/>
        <item x="428"/>
        <item x="219"/>
        <item x="386"/>
        <item x="487"/>
        <item x="779"/>
        <item x="150"/>
        <item x="11"/>
        <item x="121"/>
        <item x="156"/>
        <item x="728"/>
        <item x="652"/>
        <item x="311"/>
        <item x="337"/>
        <item x="534"/>
        <item x="480"/>
        <item x="451"/>
        <item x="175"/>
        <item x="878"/>
        <item x="823"/>
        <item x="815"/>
        <item x="424"/>
        <item x="236"/>
        <item x="429"/>
        <item x="649"/>
        <item x="32"/>
        <item x="628"/>
        <item x="81"/>
        <item x="215"/>
        <item x="62"/>
        <item x="655"/>
        <item x="295"/>
        <item x="218"/>
        <item x="28"/>
        <item x="959"/>
        <item x="216"/>
        <item x="834"/>
        <item x="856"/>
        <item x="402"/>
        <item x="657"/>
        <item x="448"/>
        <item x="604"/>
        <item x="168"/>
        <item x="943"/>
        <item x="576"/>
        <item x="1031"/>
        <item x="751"/>
        <item x="586"/>
        <item x="181"/>
        <item x="517"/>
        <item x="701"/>
        <item x="335"/>
        <item x="132"/>
        <item x="811"/>
        <item x="694"/>
        <item x="812"/>
        <item x="1049"/>
        <item x="504"/>
        <item x="146"/>
        <item x="651"/>
        <item x="844"/>
        <item x="29"/>
        <item x="509"/>
        <item x="995"/>
        <item x="648"/>
        <item x="205"/>
        <item x="993"/>
        <item x="966"/>
        <item x="17"/>
        <item x="41"/>
        <item x="443"/>
        <item x="481"/>
        <item x="622"/>
        <item x="710"/>
        <item x="114"/>
        <item x="1012"/>
        <item x="244"/>
        <item x="459"/>
        <item x="650"/>
        <item x="882"/>
        <item x="20"/>
        <item x="853"/>
        <item x="1043"/>
        <item x="667"/>
        <item x="1035"/>
        <item x="128"/>
        <item x="759"/>
        <item x="802"/>
        <item x="730"/>
        <item x="230"/>
        <item x="862"/>
        <item x="608"/>
        <item x="958"/>
        <item x="562"/>
        <item x="687"/>
        <item x="750"/>
        <item x="581"/>
        <item x="73"/>
        <item x="616"/>
        <item x="383"/>
        <item x="159"/>
        <item x="707"/>
        <item x="1037"/>
        <item x="1015"/>
        <item x="270"/>
        <item x="872"/>
        <item x="23"/>
        <item x="729"/>
        <item x="484"/>
        <item x="475"/>
        <item x="470"/>
        <item x="91"/>
        <item x="167"/>
        <item x="55"/>
        <item x="419"/>
        <item x="629"/>
        <item x="902"/>
        <item x="719"/>
        <item x="984"/>
        <item x="212"/>
        <item x="763"/>
        <item x="147"/>
        <item x="569"/>
        <item x="807"/>
        <item x="353"/>
        <item x="505"/>
        <item x="659"/>
        <item x="292"/>
        <item x="618"/>
        <item x="643"/>
        <item x="388"/>
        <item x="262"/>
        <item x="485"/>
        <item x="192"/>
        <item x="19"/>
        <item x="145"/>
        <item x="886"/>
        <item x="211"/>
        <item x="879"/>
        <item x="124"/>
        <item x="187"/>
        <item x="376"/>
        <item x="391"/>
        <item x="178"/>
        <item x="251"/>
        <item x="414"/>
        <item x="476"/>
        <item x="499"/>
        <item x="985"/>
        <item x="630"/>
        <item x="894"/>
        <item x="777"/>
        <item x="695"/>
        <item x="997"/>
        <item x="891"/>
        <item x="940"/>
        <item x="1032"/>
        <item x="366"/>
        <item x="237"/>
        <item x="580"/>
        <item x="871"/>
        <item t="default"/>
      </items>
      <autoSortScope>
        <pivotArea dataOnly="0" outline="0" fieldPosition="0">
          <references count="1">
            <reference field="4294967294" count="1" selected="0">
              <x v="0"/>
            </reference>
          </references>
        </pivotArea>
      </autoSortScope>
    </pivotField>
    <pivotField showAll="0"/>
    <pivotField showAll="0" measureFilter="1" sortType="descending">
      <items count="82">
        <item x="12"/>
        <item x="73"/>
        <item x="53"/>
        <item x="35"/>
        <item x="72"/>
        <item x="70"/>
        <item x="5"/>
        <item x="41"/>
        <item x="30"/>
        <item x="58"/>
        <item x="59"/>
        <item x="61"/>
        <item x="54"/>
        <item x="24"/>
        <item x="2"/>
        <item x="46"/>
        <item x="26"/>
        <item x="43"/>
        <item x="62"/>
        <item x="74"/>
        <item x="68"/>
        <item x="11"/>
        <item x="31"/>
        <item x="51"/>
        <item x="28"/>
        <item x="22"/>
        <item x="76"/>
        <item x="57"/>
        <item x="42"/>
        <item x="23"/>
        <item x="38"/>
        <item x="25"/>
        <item x="7"/>
        <item x="8"/>
        <item x="20"/>
        <item x="63"/>
        <item x="6"/>
        <item x="16"/>
        <item x="9"/>
        <item x="71"/>
        <item x="4"/>
        <item x="78"/>
        <item x="45"/>
        <item x="55"/>
        <item x="29"/>
        <item x="17"/>
        <item x="27"/>
        <item x="44"/>
        <item x="80"/>
        <item x="67"/>
        <item x="47"/>
        <item x="64"/>
        <item x="1"/>
        <item x="0"/>
        <item x="79"/>
        <item x="14"/>
        <item x="69"/>
        <item x="21"/>
        <item x="49"/>
        <item x="50"/>
        <item x="77"/>
        <item x="66"/>
        <item x="34"/>
        <item x="60"/>
        <item x="15"/>
        <item x="19"/>
        <item x="52"/>
        <item x="32"/>
        <item x="10"/>
        <item x="75"/>
        <item x="37"/>
        <item x="18"/>
        <item x="56"/>
        <item x="39"/>
        <item x="13"/>
        <item x="48"/>
        <item x="3"/>
        <item x="33"/>
        <item x="40"/>
        <item x="36"/>
        <item x="65"/>
        <item t="default"/>
      </items>
      <autoSortScope>
        <pivotArea dataOnly="0" outline="0" fieldPosition="0">
          <references count="1">
            <reference field="4294967294" count="1" selected="0">
              <x v="0"/>
            </reference>
          </references>
        </pivotArea>
      </autoSortScope>
    </pivotField>
    <pivotField showAll="0"/>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items count="7">
        <item sd="0" x="0"/>
        <item sd="0" x="1"/>
        <item sd="0" x="2"/>
        <item sd="0" x="3"/>
        <item sd="0" x="4"/>
        <item sd="0" x="5"/>
        <item t="default"/>
      </items>
    </pivotField>
    <pivotField axis="axisCol" showAll="0">
      <items count="7">
        <item sd="0" x="0"/>
        <item x="1"/>
        <item x="2"/>
        <item x="3"/>
        <item x="4"/>
        <item sd="0" x="5"/>
        <item t="default"/>
      </items>
    </pivotField>
  </pivotFields>
  <rowFields count="1">
    <field x="6"/>
  </rowFields>
  <rowItems count="12">
    <i>
      <x v="1"/>
    </i>
    <i>
      <x v="2"/>
    </i>
    <i>
      <x v="3"/>
    </i>
    <i>
      <x v="4"/>
    </i>
    <i>
      <x v="5"/>
    </i>
    <i>
      <x v="6"/>
    </i>
    <i>
      <x v="7"/>
    </i>
    <i>
      <x v="8"/>
    </i>
    <i>
      <x v="9"/>
    </i>
    <i>
      <x v="10"/>
    </i>
    <i>
      <x v="11"/>
    </i>
    <i>
      <x v="12"/>
    </i>
  </rowItems>
  <colFields count="1">
    <field x="15"/>
  </colFields>
  <colItems count="4">
    <i>
      <x v="1"/>
    </i>
    <i>
      <x v="2"/>
    </i>
    <i>
      <x v="3"/>
    </i>
    <i>
      <x v="4"/>
    </i>
  </colItems>
  <dataFields count="1">
    <dataField name="Count of Complaint ID" fld="0" subtotal="count" baseField="1" baseItem="0"/>
  </dataFields>
  <formats count="4">
    <format dxfId="46">
      <pivotArea type="all" dataOnly="0" outline="0" fieldPosition="0"/>
    </format>
    <format dxfId="45">
      <pivotArea outline="0" collapsedLevelsAreSubtotals="1" fieldPosition="0"/>
    </format>
    <format dxfId="44">
      <pivotArea field="3" type="button" dataOnly="0" labelOnly="1" outline="0"/>
    </format>
    <format dxfId="43">
      <pivotArea dataOnly="0" labelOnly="1" outline="0" axis="axisValues" fieldPosition="0"/>
    </format>
  </formats>
  <chartFormats count="4">
    <chartFormat chart="15" format="0" series="1">
      <pivotArea type="data" outline="0" fieldPosition="0">
        <references count="2">
          <reference field="4294967294" count="1" selected="0">
            <x v="0"/>
          </reference>
          <reference field="15" count="1" selected="0">
            <x v="1"/>
          </reference>
        </references>
      </pivotArea>
    </chartFormat>
    <chartFormat chart="15" format="1" series="1">
      <pivotArea type="data" outline="0" fieldPosition="0">
        <references count="2">
          <reference field="4294967294" count="1" selected="0">
            <x v="0"/>
          </reference>
          <reference field="15" count="1" selected="0">
            <x v="2"/>
          </reference>
        </references>
      </pivotArea>
    </chartFormat>
    <chartFormat chart="15" format="2" series="1">
      <pivotArea type="data" outline="0" fieldPosition="0">
        <references count="2">
          <reference field="4294967294" count="1" selected="0">
            <x v="0"/>
          </reference>
          <reference field="15" count="1" selected="0">
            <x v="3"/>
          </reference>
        </references>
      </pivotArea>
    </chartFormat>
    <chartFormat chart="15" format="3"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4BDC78-A78C-4A0D-9AC0-BF37568EBB72}" name="PivotTable2"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12:B17" firstHeaderRow="1" firstDataRow="1" firstDataCol="1"/>
  <pivotFields count="16">
    <pivotField dataField="1" showAll="0"/>
    <pivotField showAll="0" measureFilter="1" sortType="descending">
      <items count="1051">
        <item x="452"/>
        <item x="921"/>
        <item x="767"/>
        <item x="1023"/>
        <item x="961"/>
        <item x="551"/>
        <item x="359"/>
        <item x="591"/>
        <item x="700"/>
        <item x="1036"/>
        <item x="283"/>
        <item x="944"/>
        <item x="436"/>
        <item x="705"/>
        <item x="666"/>
        <item x="568"/>
        <item x="704"/>
        <item x="810"/>
        <item x="155"/>
        <item x="467"/>
        <item x="850"/>
        <item x="248"/>
        <item x="48"/>
        <item x="455"/>
        <item x="140"/>
        <item x="798"/>
        <item x="439"/>
        <item x="92"/>
        <item x="281"/>
        <item x="557"/>
        <item x="7"/>
        <item x="699"/>
        <item x="298"/>
        <item x="185"/>
        <item x="445"/>
        <item x="1008"/>
        <item x="421"/>
        <item x="735"/>
        <item x="152"/>
        <item x="563"/>
        <item x="564"/>
        <item x="347"/>
        <item x="39"/>
        <item x="50"/>
        <item x="63"/>
        <item x="597"/>
        <item x="190"/>
        <item x="786"/>
        <item x="398"/>
        <item x="692"/>
        <item x="684"/>
        <item x="275"/>
        <item x="547"/>
        <item x="164"/>
        <item x="282"/>
        <item x="908"/>
        <item x="838"/>
        <item x="1029"/>
        <item x="866"/>
        <item x="409"/>
        <item x="182"/>
        <item x="539"/>
        <item x="870"/>
        <item x="963"/>
        <item x="276"/>
        <item x="490"/>
        <item x="213"/>
        <item x="25"/>
        <item x="408"/>
        <item x="825"/>
        <item x="345"/>
        <item x="742"/>
        <item x="931"/>
        <item x="291"/>
        <item x="96"/>
        <item x="570"/>
        <item x="883"/>
        <item x="764"/>
        <item x="231"/>
        <item x="656"/>
        <item x="268"/>
        <item x="119"/>
        <item x="868"/>
        <item x="258"/>
        <item x="716"/>
        <item x="572"/>
        <item x="837"/>
        <item x="819"/>
        <item x="322"/>
        <item x="75"/>
        <item x="70"/>
        <item x="395"/>
        <item x="314"/>
        <item x="556"/>
        <item x="907"/>
        <item x="362"/>
        <item x="947"/>
        <item x="489"/>
        <item x="541"/>
        <item x="363"/>
        <item x="1026"/>
        <item x="261"/>
        <item x="932"/>
        <item x="849"/>
        <item x="518"/>
        <item x="992"/>
        <item x="245"/>
        <item x="637"/>
        <item x="1045"/>
        <item x="293"/>
        <item x="234"/>
        <item x="590"/>
        <item x="69"/>
        <item x="753"/>
        <item x="682"/>
        <item x="315"/>
        <item x="10"/>
        <item x="141"/>
        <item x="221"/>
        <item x="21"/>
        <item x="208"/>
        <item x="897"/>
        <item x="165"/>
        <item x="127"/>
        <item x="95"/>
        <item x="72"/>
        <item x="472"/>
        <item x="157"/>
        <item x="754"/>
        <item x="841"/>
        <item x="286"/>
        <item x="972"/>
        <item x="250"/>
        <item x="273"/>
        <item x="34"/>
        <item x="594"/>
        <item x="330"/>
        <item x="83"/>
        <item x="379"/>
        <item x="839"/>
        <item x="978"/>
        <item x="1010"/>
        <item x="708"/>
        <item x="1001"/>
        <item x="949"/>
        <item x="108"/>
        <item x="983"/>
        <item x="449"/>
        <item x="1018"/>
        <item x="87"/>
        <item x="558"/>
        <item x="259"/>
        <item x="321"/>
        <item x="975"/>
        <item x="970"/>
        <item x="981"/>
        <item x="598"/>
        <item x="106"/>
        <item x="642"/>
        <item x="678"/>
        <item x="333"/>
        <item x="488"/>
        <item x="745"/>
        <item x="188"/>
        <item x="16"/>
        <item x="138"/>
        <item x="441"/>
        <item x="911"/>
        <item x="860"/>
        <item x="13"/>
        <item x="554"/>
        <item x="1021"/>
        <item x="64"/>
        <item x="913"/>
        <item x="115"/>
        <item x="805"/>
        <item x="814"/>
        <item x="74"/>
        <item x="790"/>
        <item x="133"/>
        <item x="498"/>
        <item x="950"/>
        <item x="912"/>
        <item x="808"/>
        <item x="991"/>
        <item x="880"/>
        <item x="796"/>
        <item x="555"/>
        <item x="42"/>
        <item x="696"/>
        <item x="722"/>
        <item x="668"/>
        <item x="901"/>
        <item x="122"/>
        <item x="1038"/>
        <item x="14"/>
        <item x="22"/>
        <item x="1014"/>
        <item x="715"/>
        <item x="36"/>
        <item x="493"/>
        <item x="226"/>
        <item x="627"/>
        <item x="432"/>
        <item x="174"/>
        <item x="241"/>
        <item x="756"/>
        <item x="693"/>
        <item x="469"/>
        <item x="670"/>
        <item x="703"/>
        <item x="593"/>
        <item x="774"/>
        <item x="235"/>
        <item x="356"/>
        <item x="1046"/>
        <item x="778"/>
        <item x="289"/>
        <item x="720"/>
        <item x="638"/>
        <item x="1019"/>
        <item x="454"/>
        <item x="288"/>
        <item x="197"/>
        <item x="435"/>
        <item x="460"/>
        <item x="89"/>
        <item x="207"/>
        <item x="721"/>
        <item x="793"/>
        <item x="697"/>
        <item x="664"/>
        <item x="392"/>
        <item x="143"/>
        <item x="641"/>
        <item x="430"/>
        <item x="633"/>
        <item x="1004"/>
        <item x="24"/>
        <item x="496"/>
        <item x="3"/>
        <item x="587"/>
        <item x="675"/>
        <item x="303"/>
        <item x="59"/>
        <item x="412"/>
        <item x="142"/>
        <item x="955"/>
        <item x="229"/>
        <item x="355"/>
        <item x="1007"/>
        <item x="748"/>
        <item x="909"/>
        <item x="85"/>
        <item x="123"/>
        <item x="160"/>
        <item x="54"/>
        <item x="350"/>
        <item x="636"/>
        <item x="456"/>
        <item x="1000"/>
        <item x="99"/>
        <item x="691"/>
        <item x="318"/>
        <item x="527"/>
        <item x="969"/>
        <item x="471"/>
        <item x="440"/>
        <item x="457"/>
        <item x="375"/>
        <item x="718"/>
        <item x="934"/>
        <item x="968"/>
        <item x="885"/>
        <item x="928"/>
        <item x="263"/>
        <item x="247"/>
        <item x="634"/>
        <item x="612"/>
        <item x="492"/>
        <item x="709"/>
        <item x="645"/>
        <item x="795"/>
        <item x="998"/>
        <item x="946"/>
        <item x="339"/>
        <item x="826"/>
        <item x="88"/>
        <item x="426"/>
        <item x="482"/>
        <item x="317"/>
        <item x="260"/>
        <item x="613"/>
        <item x="635"/>
        <item x="203"/>
        <item x="139"/>
        <item x="926"/>
        <item x="51"/>
        <item x="35"/>
        <item x="925"/>
        <item x="194"/>
        <item x="232"/>
        <item x="607"/>
        <item x="370"/>
        <item x="861"/>
        <item x="546"/>
        <item x="382"/>
        <item x="686"/>
        <item x="513"/>
        <item x="180"/>
        <item x="737"/>
        <item x="325"/>
        <item x="847"/>
        <item x="515"/>
        <item x="474"/>
        <item x="809"/>
        <item x="936"/>
        <item x="988"/>
        <item x="835"/>
        <item x="97"/>
        <item x="665"/>
        <item x="762"/>
        <item x="758"/>
        <item x="53"/>
        <item x="116"/>
        <item x="204"/>
        <item x="869"/>
        <item x="102"/>
        <item x="5"/>
        <item x="538"/>
        <item x="65"/>
        <item x="579"/>
        <item x="223"/>
        <item x="9"/>
        <item x="760"/>
        <item x="217"/>
        <item x="521"/>
        <item x="220"/>
        <item x="976"/>
        <item x="784"/>
        <item x="447"/>
        <item x="57"/>
        <item x="4"/>
        <item x="46"/>
        <item x="486"/>
        <item x="939"/>
        <item x="389"/>
        <item x="67"/>
        <item x="914"/>
        <item x="681"/>
        <item x="711"/>
        <item x="328"/>
        <item x="427"/>
        <item x="320"/>
        <item x="415"/>
        <item x="582"/>
        <item x="900"/>
        <item x="712"/>
        <item x="255"/>
        <item x="343"/>
        <item x="331"/>
        <item x="278"/>
        <item x="144"/>
        <item x="945"/>
        <item x="47"/>
        <item x="918"/>
        <item x="396"/>
        <item x="477"/>
        <item x="827"/>
        <item x="285"/>
        <item x="446"/>
        <item x="935"/>
        <item x="243"/>
        <item x="249"/>
        <item x="411"/>
        <item x="797"/>
        <item x="420"/>
        <item x="461"/>
        <item x="848"/>
        <item x="788"/>
        <item x="94"/>
        <item x="685"/>
        <item x="242"/>
        <item x="620"/>
        <item x="986"/>
        <item x="193"/>
        <item x="177"/>
        <item x="625"/>
        <item x="200"/>
        <item x="552"/>
        <item x="225"/>
        <item x="673"/>
        <item x="367"/>
        <item x="1013"/>
        <item x="323"/>
        <item x="702"/>
        <item x="49"/>
        <item x="615"/>
        <item x="58"/>
        <item x="994"/>
        <item x="646"/>
        <item x="571"/>
        <item x="246"/>
        <item x="280"/>
        <item x="510"/>
        <item x="512"/>
        <item x="999"/>
        <item x="173"/>
        <item x="817"/>
        <item x="326"/>
        <item x="307"/>
        <item x="589"/>
        <item x="100"/>
        <item x="201"/>
        <item x="927"/>
        <item x="252"/>
        <item x="920"/>
        <item x="233"/>
        <item x="875"/>
        <item x="228"/>
        <item x="605"/>
        <item x="503"/>
        <item x="979"/>
        <item x="747"/>
        <item x="738"/>
        <item x="358"/>
        <item x="743"/>
        <item x="529"/>
        <item x="953"/>
        <item x="154"/>
        <item x="865"/>
        <item x="131"/>
        <item x="380"/>
        <item x="782"/>
        <item x="677"/>
        <item x="189"/>
        <item x="859"/>
        <item x="923"/>
        <item x="397"/>
        <item x="525"/>
        <item x="632"/>
        <item x="183"/>
        <item x="450"/>
        <item x="290"/>
        <item x="600"/>
        <item x="573"/>
        <item x="898"/>
        <item x="680"/>
        <item x="240"/>
        <item x="444"/>
        <item x="202"/>
        <item x="494"/>
        <item x="1005"/>
        <item x="77"/>
        <item x="640"/>
        <item x="792"/>
        <item x="346"/>
        <item x="603"/>
        <item x="256"/>
        <item x="785"/>
        <item x="614"/>
        <item x="971"/>
        <item x="277"/>
        <item x="319"/>
        <item x="413"/>
        <item x="462"/>
        <item x="683"/>
        <item x="893"/>
        <item x="418"/>
        <item x="483"/>
        <item x="830"/>
        <item x="661"/>
        <item x="279"/>
        <item x="561"/>
        <item x="550"/>
        <item x="821"/>
        <item x="631"/>
        <item x="789"/>
        <item x="960"/>
        <item x="609"/>
        <item x="595"/>
        <item x="876"/>
        <item x="731"/>
        <item x="508"/>
        <item x="209"/>
        <item x="38"/>
        <item x="361"/>
        <item x="163"/>
        <item x="196"/>
        <item x="378"/>
        <item x="90"/>
        <item x="191"/>
        <item x="602"/>
        <item x="804"/>
        <item x="962"/>
        <item x="310"/>
        <item x="967"/>
        <item x="549"/>
        <item x="66"/>
        <item x="574"/>
        <item x="101"/>
        <item x="833"/>
        <item x="210"/>
        <item x="61"/>
        <item x="365"/>
        <item x="519"/>
        <item x="624"/>
        <item x="877"/>
        <item x="852"/>
        <item x="818"/>
        <item x="800"/>
        <item x="507"/>
        <item x="406"/>
        <item x="438"/>
        <item x="43"/>
        <item x="501"/>
        <item x="349"/>
        <item x="465"/>
        <item x="781"/>
        <item x="543"/>
        <item x="8"/>
        <item x="996"/>
        <item x="433"/>
        <item x="264"/>
        <item x="126"/>
        <item x="464"/>
        <item x="768"/>
        <item x="787"/>
        <item x="125"/>
        <item x="1033"/>
        <item x="674"/>
        <item x="688"/>
        <item x="1040"/>
        <item x="644"/>
        <item x="829"/>
        <item x="567"/>
        <item x="706"/>
        <item x="740"/>
        <item x="463"/>
        <item x="1022"/>
        <item x="783"/>
        <item x="689"/>
        <item x="990"/>
        <item x="843"/>
        <item x="1017"/>
        <item x="1041"/>
        <item x="915"/>
        <item x="888"/>
        <item x="734"/>
        <item x="12"/>
        <item x="423"/>
        <item x="523"/>
        <item x="801"/>
        <item x="227"/>
        <item x="1009"/>
        <item x="1002"/>
        <item x="660"/>
        <item x="672"/>
        <item x="610"/>
        <item x="1020"/>
        <item x="773"/>
        <item x="965"/>
        <item x="134"/>
        <item x="922"/>
        <item x="360"/>
        <item x="596"/>
        <item x="107"/>
        <item x="300"/>
        <item x="806"/>
        <item x="905"/>
        <item x="86"/>
        <item x="881"/>
        <item x="867"/>
        <item x="724"/>
        <item x="364"/>
        <item x="761"/>
        <item x="690"/>
        <item x="919"/>
        <item x="749"/>
        <item x="864"/>
        <item x="384"/>
        <item x="858"/>
        <item x="854"/>
        <item x="417"/>
        <item x="537"/>
        <item x="434"/>
        <item x="663"/>
        <item x="776"/>
        <item x="113"/>
        <item x="533"/>
        <item x="824"/>
        <item x="987"/>
        <item x="416"/>
        <item x="266"/>
        <item x="746"/>
        <item x="344"/>
        <item x="794"/>
        <item x="453"/>
        <item x="816"/>
        <item x="265"/>
        <item x="989"/>
        <item x="916"/>
        <item x="884"/>
        <item x="917"/>
        <item x="951"/>
        <item x="601"/>
        <item x="111"/>
        <item x="542"/>
        <item x="948"/>
        <item x="855"/>
        <item x="478"/>
        <item x="654"/>
        <item x="324"/>
        <item x="306"/>
        <item x="334"/>
        <item x="399"/>
        <item x="294"/>
        <item x="535"/>
        <item x="514"/>
        <item x="171"/>
        <item x="79"/>
        <item x="368"/>
        <item x="466"/>
        <item x="840"/>
        <item x="239"/>
        <item x="647"/>
        <item x="874"/>
        <item x="676"/>
        <item x="530"/>
        <item x="741"/>
        <item x="342"/>
        <item x="755"/>
        <item x="585"/>
        <item x="302"/>
        <item x="1030"/>
        <item x="733"/>
        <item x="301"/>
        <item x="621"/>
        <item x="964"/>
        <item x="1024"/>
        <item x="937"/>
        <item x="313"/>
        <item x="195"/>
        <item x="238"/>
        <item x="952"/>
        <item x="479"/>
        <item x="186"/>
        <item x="799"/>
        <item x="308"/>
        <item x="18"/>
        <item x="658"/>
        <item x="938"/>
        <item x="274"/>
        <item x="611"/>
        <item x="351"/>
        <item x="1006"/>
        <item x="33"/>
        <item x="45"/>
        <item x="374"/>
        <item x="222"/>
        <item x="71"/>
        <item x="206"/>
        <item x="889"/>
        <item x="170"/>
        <item x="980"/>
        <item x="671"/>
        <item x="566"/>
        <item x="836"/>
        <item x="903"/>
        <item x="405"/>
        <item x="828"/>
        <item x="813"/>
        <item x="842"/>
        <item x="135"/>
        <item x="532"/>
        <item x="385"/>
        <item x="775"/>
        <item x="497"/>
        <item x="522"/>
        <item x="973"/>
        <item x="387"/>
        <item x="169"/>
        <item x="198"/>
        <item x="846"/>
        <item x="599"/>
        <item x="565"/>
        <item x="626"/>
        <item x="1"/>
        <item x="559"/>
        <item x="327"/>
        <item x="536"/>
        <item x="930"/>
        <item x="37"/>
        <item x="52"/>
        <item x="544"/>
        <item x="933"/>
        <item x="352"/>
        <item x="369"/>
        <item x="224"/>
        <item x="372"/>
        <item x="890"/>
        <item x="714"/>
        <item x="442"/>
        <item x="623"/>
        <item x="892"/>
        <item x="162"/>
        <item x="820"/>
        <item x="957"/>
        <item x="1011"/>
        <item x="524"/>
        <item x="887"/>
        <item x="153"/>
        <item x="373"/>
        <item x="713"/>
        <item x="726"/>
        <item x="904"/>
        <item x="110"/>
        <item x="1048"/>
        <item x="771"/>
        <item x="109"/>
        <item x="112"/>
        <item x="296"/>
        <item x="299"/>
        <item x="76"/>
        <item x="553"/>
        <item x="31"/>
        <item x="401"/>
        <item x="0"/>
        <item x="548"/>
        <item x="736"/>
        <item x="422"/>
        <item x="80"/>
        <item x="390"/>
        <item x="214"/>
        <item x="502"/>
        <item x="1044"/>
        <item x="136"/>
        <item x="583"/>
        <item x="977"/>
        <item x="30"/>
        <item x="82"/>
        <item x="473"/>
        <item x="184"/>
        <item x="752"/>
        <item x="120"/>
        <item x="770"/>
        <item x="588"/>
        <item x="357"/>
        <item x="458"/>
        <item x="371"/>
        <item x="895"/>
        <item x="425"/>
        <item x="1028"/>
        <item x="393"/>
        <item x="118"/>
        <item x="431"/>
        <item x="732"/>
        <item x="148"/>
        <item x="531"/>
        <item x="151"/>
        <item x="1042"/>
        <item x="329"/>
        <item x="739"/>
        <item x="78"/>
        <item x="941"/>
        <item x="942"/>
        <item x="98"/>
        <item x="924"/>
        <item x="1027"/>
        <item x="606"/>
        <item x="780"/>
        <item x="437"/>
        <item x="679"/>
        <item x="176"/>
        <item x="857"/>
        <item x="698"/>
        <item x="68"/>
        <item x="1016"/>
        <item x="297"/>
        <item x="272"/>
        <item x="394"/>
        <item x="619"/>
        <item x="332"/>
        <item x="340"/>
        <item x="336"/>
        <item x="617"/>
        <item x="723"/>
        <item x="822"/>
        <item x="377"/>
        <item x="271"/>
        <item x="60"/>
        <item x="403"/>
        <item x="410"/>
        <item x="520"/>
        <item x="653"/>
        <item x="56"/>
        <item x="516"/>
        <item x="257"/>
        <item x="6"/>
        <item x="495"/>
        <item x="1003"/>
        <item x="381"/>
        <item x="348"/>
        <item x="906"/>
        <item x="407"/>
        <item x="400"/>
        <item x="341"/>
        <item x="769"/>
        <item x="526"/>
        <item x="130"/>
        <item x="354"/>
        <item x="669"/>
        <item x="584"/>
        <item x="149"/>
        <item x="662"/>
        <item x="577"/>
        <item x="491"/>
        <item x="158"/>
        <item x="896"/>
        <item x="863"/>
        <item x="468"/>
        <item x="305"/>
        <item x="26"/>
        <item x="873"/>
        <item x="500"/>
        <item x="287"/>
        <item x="199"/>
        <item x="1047"/>
        <item x="560"/>
        <item x="312"/>
        <item x="1039"/>
        <item x="172"/>
        <item x="129"/>
        <item x="899"/>
        <item x="269"/>
        <item x="639"/>
        <item x="929"/>
        <item x="744"/>
        <item x="105"/>
        <item x="1025"/>
        <item x="791"/>
        <item x="161"/>
        <item x="765"/>
        <item x="304"/>
        <item x="253"/>
        <item x="725"/>
        <item x="316"/>
        <item x="93"/>
        <item x="44"/>
        <item x="15"/>
        <item x="717"/>
        <item x="772"/>
        <item x="309"/>
        <item x="545"/>
        <item x="254"/>
        <item x="117"/>
        <item x="956"/>
        <item x="179"/>
        <item x="528"/>
        <item x="845"/>
        <item x="137"/>
        <item x="338"/>
        <item x="284"/>
        <item x="954"/>
        <item x="766"/>
        <item x="578"/>
        <item x="404"/>
        <item x="803"/>
        <item x="575"/>
        <item x="831"/>
        <item x="832"/>
        <item x="40"/>
        <item x="511"/>
        <item x="974"/>
        <item x="592"/>
        <item x="757"/>
        <item x="267"/>
        <item x="104"/>
        <item x="2"/>
        <item x="851"/>
        <item x="1034"/>
        <item x="84"/>
        <item x="103"/>
        <item x="727"/>
        <item x="506"/>
        <item x="910"/>
        <item x="166"/>
        <item x="27"/>
        <item x="540"/>
        <item x="982"/>
        <item x="428"/>
        <item x="219"/>
        <item x="386"/>
        <item x="487"/>
        <item x="779"/>
        <item x="150"/>
        <item x="11"/>
        <item x="121"/>
        <item x="156"/>
        <item x="728"/>
        <item x="652"/>
        <item x="311"/>
        <item x="337"/>
        <item x="534"/>
        <item x="480"/>
        <item x="451"/>
        <item x="175"/>
        <item x="878"/>
        <item x="823"/>
        <item x="815"/>
        <item x="424"/>
        <item x="236"/>
        <item x="429"/>
        <item x="649"/>
        <item x="32"/>
        <item x="628"/>
        <item x="81"/>
        <item x="215"/>
        <item x="62"/>
        <item x="655"/>
        <item x="295"/>
        <item x="218"/>
        <item x="28"/>
        <item x="959"/>
        <item x="216"/>
        <item x="834"/>
        <item x="856"/>
        <item x="402"/>
        <item x="657"/>
        <item x="448"/>
        <item x="604"/>
        <item x="168"/>
        <item x="943"/>
        <item x="576"/>
        <item x="1031"/>
        <item x="751"/>
        <item x="586"/>
        <item x="181"/>
        <item x="517"/>
        <item x="701"/>
        <item x="335"/>
        <item x="132"/>
        <item x="811"/>
        <item x="694"/>
        <item x="812"/>
        <item x="1049"/>
        <item x="504"/>
        <item x="146"/>
        <item x="651"/>
        <item x="844"/>
        <item x="29"/>
        <item x="509"/>
        <item x="995"/>
        <item x="648"/>
        <item x="205"/>
        <item x="993"/>
        <item x="966"/>
        <item x="17"/>
        <item x="41"/>
        <item x="443"/>
        <item x="481"/>
        <item x="622"/>
        <item x="710"/>
        <item x="114"/>
        <item x="1012"/>
        <item x="244"/>
        <item x="459"/>
        <item x="650"/>
        <item x="882"/>
        <item x="20"/>
        <item x="853"/>
        <item x="1043"/>
        <item x="667"/>
        <item x="1035"/>
        <item x="128"/>
        <item x="759"/>
        <item x="802"/>
        <item x="730"/>
        <item x="230"/>
        <item x="862"/>
        <item x="608"/>
        <item x="958"/>
        <item x="562"/>
        <item x="687"/>
        <item x="750"/>
        <item x="581"/>
        <item x="73"/>
        <item x="616"/>
        <item x="383"/>
        <item x="159"/>
        <item x="707"/>
        <item x="1037"/>
        <item x="1015"/>
        <item x="270"/>
        <item x="872"/>
        <item x="23"/>
        <item x="729"/>
        <item x="484"/>
        <item x="475"/>
        <item x="470"/>
        <item x="91"/>
        <item x="167"/>
        <item x="55"/>
        <item x="419"/>
        <item x="629"/>
        <item x="902"/>
        <item x="719"/>
        <item x="984"/>
        <item x="212"/>
        <item x="763"/>
        <item x="147"/>
        <item x="569"/>
        <item x="807"/>
        <item x="353"/>
        <item x="505"/>
        <item x="659"/>
        <item x="292"/>
        <item x="618"/>
        <item x="643"/>
        <item x="388"/>
        <item x="262"/>
        <item x="485"/>
        <item x="192"/>
        <item x="19"/>
        <item x="145"/>
        <item x="886"/>
        <item x="211"/>
        <item x="879"/>
        <item x="124"/>
        <item x="187"/>
        <item x="376"/>
        <item x="391"/>
        <item x="178"/>
        <item x="251"/>
        <item x="414"/>
        <item x="476"/>
        <item x="499"/>
        <item x="985"/>
        <item x="630"/>
        <item x="894"/>
        <item x="777"/>
        <item x="695"/>
        <item x="997"/>
        <item x="891"/>
        <item x="940"/>
        <item x="1032"/>
        <item x="366"/>
        <item x="237"/>
        <item x="580"/>
        <item x="871"/>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82">
        <item x="12"/>
        <item x="73"/>
        <item x="53"/>
        <item x="35"/>
        <item x="72"/>
        <item x="70"/>
        <item x="5"/>
        <item x="41"/>
        <item x="30"/>
        <item x="58"/>
        <item x="59"/>
        <item x="61"/>
        <item x="54"/>
        <item x="24"/>
        <item x="2"/>
        <item x="46"/>
        <item x="26"/>
        <item x="43"/>
        <item x="62"/>
        <item x="74"/>
        <item x="68"/>
        <item x="11"/>
        <item x="31"/>
        <item x="51"/>
        <item x="28"/>
        <item x="22"/>
        <item x="76"/>
        <item x="57"/>
        <item x="42"/>
        <item x="23"/>
        <item x="38"/>
        <item x="25"/>
        <item x="7"/>
        <item x="8"/>
        <item x="20"/>
        <item x="63"/>
        <item x="6"/>
        <item x="16"/>
        <item x="9"/>
        <item x="71"/>
        <item x="4"/>
        <item x="78"/>
        <item x="45"/>
        <item x="55"/>
        <item x="29"/>
        <item x="17"/>
        <item x="27"/>
        <item x="44"/>
        <item x="80"/>
        <item x="67"/>
        <item x="47"/>
        <item x="64"/>
        <item x="1"/>
        <item x="0"/>
        <item x="79"/>
        <item x="14"/>
        <item x="69"/>
        <item x="21"/>
        <item x="49"/>
        <item x="50"/>
        <item x="77"/>
        <item x="66"/>
        <item x="34"/>
        <item x="60"/>
        <item x="15"/>
        <item x="19"/>
        <item x="52"/>
        <item x="32"/>
        <item x="10"/>
        <item x="75"/>
        <item x="37"/>
        <item x="18"/>
        <item x="56"/>
        <item x="39"/>
        <item x="13"/>
        <item x="48"/>
        <item x="3"/>
        <item x="33"/>
        <item x="40"/>
        <item x="36"/>
        <item x="65"/>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v="53"/>
    </i>
    <i>
      <x/>
    </i>
    <i>
      <x v="52"/>
    </i>
    <i>
      <x v="25"/>
    </i>
    <i>
      <x v="38"/>
    </i>
  </rowItems>
  <colItems count="1">
    <i/>
  </colItems>
  <dataFields count="1">
    <dataField name="Count of Complaint ID" fld="0" subtotal="count" baseField="1" baseItem="0"/>
  </dataFields>
  <formats count="5">
    <format dxfId="51">
      <pivotArea type="all" dataOnly="0" outline="0" fieldPosition="0"/>
    </format>
    <format dxfId="50">
      <pivotArea outline="0" collapsedLevelsAreSubtotals="1" fieldPosition="0"/>
    </format>
    <format dxfId="49">
      <pivotArea field="3" type="button" dataOnly="0" labelOnly="1" outline="0" axis="axisRow" fieldPosition="0"/>
    </format>
    <format dxfId="48">
      <pivotArea dataOnly="0" labelOnly="1" fieldPosition="0">
        <references count="1">
          <reference field="3" count="5">
            <x v="0"/>
            <x v="25"/>
            <x v="38"/>
            <x v="52"/>
            <x v="53"/>
          </reference>
        </references>
      </pivotArea>
    </format>
    <format dxfId="47">
      <pivotArea dataOnly="0" labelOnly="1" outline="0" axis="axisValues" fieldPosition="0"/>
    </format>
  </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C0200C-DCE0-49FE-A5D0-C8C5D8A9588B}" name="PivotTable1"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B8" firstHeaderRow="1" firstDataRow="1" firstDataCol="1"/>
  <pivotFields count="16">
    <pivotField dataField="1" showAll="0"/>
    <pivotField axis="axisRow" showAll="0" measureFilter="1" sortType="descending">
      <items count="1051">
        <item x="452"/>
        <item x="921"/>
        <item x="767"/>
        <item x="1023"/>
        <item x="961"/>
        <item x="551"/>
        <item x="359"/>
        <item x="591"/>
        <item x="700"/>
        <item x="1036"/>
        <item x="283"/>
        <item x="944"/>
        <item x="436"/>
        <item x="705"/>
        <item x="666"/>
        <item x="568"/>
        <item x="704"/>
        <item x="810"/>
        <item x="155"/>
        <item x="467"/>
        <item x="850"/>
        <item x="248"/>
        <item x="48"/>
        <item x="455"/>
        <item x="140"/>
        <item x="798"/>
        <item x="439"/>
        <item x="92"/>
        <item x="281"/>
        <item x="557"/>
        <item x="7"/>
        <item x="699"/>
        <item x="298"/>
        <item x="185"/>
        <item x="445"/>
        <item x="1008"/>
        <item x="421"/>
        <item x="735"/>
        <item x="152"/>
        <item x="563"/>
        <item x="564"/>
        <item x="347"/>
        <item x="39"/>
        <item x="50"/>
        <item x="63"/>
        <item x="597"/>
        <item x="190"/>
        <item x="786"/>
        <item x="398"/>
        <item x="692"/>
        <item x="684"/>
        <item x="275"/>
        <item x="547"/>
        <item x="164"/>
        <item x="282"/>
        <item x="908"/>
        <item x="838"/>
        <item x="1029"/>
        <item x="866"/>
        <item x="409"/>
        <item x="182"/>
        <item x="539"/>
        <item x="870"/>
        <item x="963"/>
        <item x="276"/>
        <item x="490"/>
        <item x="213"/>
        <item x="25"/>
        <item x="408"/>
        <item x="825"/>
        <item x="345"/>
        <item x="742"/>
        <item x="931"/>
        <item x="291"/>
        <item x="96"/>
        <item x="570"/>
        <item x="883"/>
        <item x="764"/>
        <item x="231"/>
        <item x="656"/>
        <item x="268"/>
        <item x="119"/>
        <item x="868"/>
        <item x="258"/>
        <item x="716"/>
        <item x="572"/>
        <item x="837"/>
        <item x="819"/>
        <item x="322"/>
        <item x="75"/>
        <item x="70"/>
        <item x="395"/>
        <item x="314"/>
        <item x="556"/>
        <item x="907"/>
        <item x="362"/>
        <item x="947"/>
        <item x="489"/>
        <item x="541"/>
        <item x="363"/>
        <item x="1026"/>
        <item x="261"/>
        <item x="932"/>
        <item x="849"/>
        <item x="518"/>
        <item x="992"/>
        <item x="245"/>
        <item x="637"/>
        <item x="1045"/>
        <item x="293"/>
        <item x="234"/>
        <item x="590"/>
        <item x="69"/>
        <item x="753"/>
        <item x="682"/>
        <item x="315"/>
        <item x="10"/>
        <item x="141"/>
        <item x="221"/>
        <item x="21"/>
        <item x="208"/>
        <item x="897"/>
        <item x="165"/>
        <item x="127"/>
        <item x="95"/>
        <item x="72"/>
        <item x="472"/>
        <item x="157"/>
        <item x="754"/>
        <item x="841"/>
        <item x="286"/>
        <item x="972"/>
        <item x="250"/>
        <item x="273"/>
        <item x="34"/>
        <item x="594"/>
        <item x="330"/>
        <item x="83"/>
        <item x="379"/>
        <item x="839"/>
        <item x="978"/>
        <item x="1010"/>
        <item x="708"/>
        <item x="1001"/>
        <item x="949"/>
        <item x="108"/>
        <item x="983"/>
        <item x="449"/>
        <item x="1018"/>
        <item x="87"/>
        <item x="558"/>
        <item x="259"/>
        <item x="321"/>
        <item x="975"/>
        <item x="970"/>
        <item x="981"/>
        <item x="598"/>
        <item x="106"/>
        <item x="642"/>
        <item x="678"/>
        <item x="333"/>
        <item x="488"/>
        <item x="745"/>
        <item x="188"/>
        <item x="16"/>
        <item x="138"/>
        <item x="441"/>
        <item x="911"/>
        <item x="860"/>
        <item x="13"/>
        <item x="554"/>
        <item x="1021"/>
        <item x="64"/>
        <item x="913"/>
        <item x="115"/>
        <item x="805"/>
        <item x="814"/>
        <item x="74"/>
        <item x="790"/>
        <item x="133"/>
        <item x="498"/>
        <item x="950"/>
        <item x="912"/>
        <item x="808"/>
        <item x="991"/>
        <item x="880"/>
        <item x="796"/>
        <item x="555"/>
        <item x="42"/>
        <item x="696"/>
        <item x="722"/>
        <item x="668"/>
        <item x="901"/>
        <item x="122"/>
        <item x="1038"/>
        <item x="14"/>
        <item x="22"/>
        <item x="1014"/>
        <item x="715"/>
        <item x="36"/>
        <item x="493"/>
        <item x="226"/>
        <item x="627"/>
        <item x="432"/>
        <item x="174"/>
        <item x="241"/>
        <item x="756"/>
        <item x="693"/>
        <item x="469"/>
        <item x="670"/>
        <item x="703"/>
        <item x="593"/>
        <item x="774"/>
        <item x="235"/>
        <item x="356"/>
        <item x="1046"/>
        <item x="778"/>
        <item x="289"/>
        <item x="720"/>
        <item x="638"/>
        <item x="1019"/>
        <item x="454"/>
        <item x="288"/>
        <item x="197"/>
        <item x="435"/>
        <item x="460"/>
        <item x="89"/>
        <item x="207"/>
        <item x="721"/>
        <item x="793"/>
        <item x="697"/>
        <item x="664"/>
        <item x="392"/>
        <item x="143"/>
        <item x="641"/>
        <item x="430"/>
        <item x="633"/>
        <item x="1004"/>
        <item x="24"/>
        <item x="496"/>
        <item x="3"/>
        <item x="587"/>
        <item x="675"/>
        <item x="303"/>
        <item x="59"/>
        <item x="412"/>
        <item x="142"/>
        <item x="955"/>
        <item x="229"/>
        <item x="355"/>
        <item x="1007"/>
        <item x="748"/>
        <item x="909"/>
        <item x="85"/>
        <item x="123"/>
        <item x="160"/>
        <item x="54"/>
        <item x="350"/>
        <item x="636"/>
        <item x="456"/>
        <item x="1000"/>
        <item x="99"/>
        <item x="691"/>
        <item x="318"/>
        <item x="527"/>
        <item x="969"/>
        <item x="471"/>
        <item x="440"/>
        <item x="457"/>
        <item x="375"/>
        <item x="718"/>
        <item x="934"/>
        <item x="968"/>
        <item x="885"/>
        <item x="928"/>
        <item x="263"/>
        <item x="247"/>
        <item x="634"/>
        <item x="612"/>
        <item x="492"/>
        <item x="709"/>
        <item x="645"/>
        <item x="795"/>
        <item x="998"/>
        <item x="946"/>
        <item x="339"/>
        <item x="826"/>
        <item x="88"/>
        <item x="426"/>
        <item x="482"/>
        <item x="317"/>
        <item x="260"/>
        <item x="613"/>
        <item x="635"/>
        <item x="203"/>
        <item x="139"/>
        <item x="926"/>
        <item x="51"/>
        <item x="35"/>
        <item x="925"/>
        <item x="194"/>
        <item x="232"/>
        <item x="607"/>
        <item x="370"/>
        <item x="861"/>
        <item x="546"/>
        <item x="382"/>
        <item x="686"/>
        <item x="513"/>
        <item x="180"/>
        <item x="737"/>
        <item x="325"/>
        <item x="847"/>
        <item x="515"/>
        <item x="474"/>
        <item x="809"/>
        <item x="936"/>
        <item x="988"/>
        <item x="835"/>
        <item x="97"/>
        <item x="665"/>
        <item x="762"/>
        <item x="758"/>
        <item x="53"/>
        <item x="116"/>
        <item x="204"/>
        <item x="869"/>
        <item x="102"/>
        <item x="5"/>
        <item x="538"/>
        <item x="65"/>
        <item x="579"/>
        <item x="223"/>
        <item x="9"/>
        <item x="760"/>
        <item x="217"/>
        <item x="521"/>
        <item x="220"/>
        <item x="976"/>
        <item x="784"/>
        <item x="447"/>
        <item x="57"/>
        <item x="4"/>
        <item x="46"/>
        <item x="486"/>
        <item x="939"/>
        <item x="389"/>
        <item x="67"/>
        <item x="914"/>
        <item x="681"/>
        <item x="711"/>
        <item x="328"/>
        <item x="427"/>
        <item x="320"/>
        <item x="415"/>
        <item x="582"/>
        <item x="900"/>
        <item x="712"/>
        <item x="255"/>
        <item x="343"/>
        <item x="331"/>
        <item x="278"/>
        <item x="144"/>
        <item x="945"/>
        <item x="47"/>
        <item x="918"/>
        <item x="396"/>
        <item x="477"/>
        <item x="827"/>
        <item x="285"/>
        <item x="446"/>
        <item x="935"/>
        <item x="243"/>
        <item x="249"/>
        <item x="411"/>
        <item x="797"/>
        <item x="420"/>
        <item x="461"/>
        <item x="848"/>
        <item x="788"/>
        <item x="94"/>
        <item x="685"/>
        <item x="242"/>
        <item x="620"/>
        <item x="986"/>
        <item x="193"/>
        <item x="177"/>
        <item x="625"/>
        <item x="200"/>
        <item x="552"/>
        <item x="225"/>
        <item x="673"/>
        <item x="367"/>
        <item x="1013"/>
        <item x="323"/>
        <item x="702"/>
        <item x="49"/>
        <item x="615"/>
        <item x="58"/>
        <item x="994"/>
        <item x="646"/>
        <item x="571"/>
        <item x="246"/>
        <item x="280"/>
        <item x="510"/>
        <item x="512"/>
        <item x="999"/>
        <item x="173"/>
        <item x="817"/>
        <item x="326"/>
        <item x="307"/>
        <item x="589"/>
        <item x="100"/>
        <item x="201"/>
        <item x="927"/>
        <item x="252"/>
        <item x="920"/>
        <item x="233"/>
        <item x="875"/>
        <item x="228"/>
        <item x="605"/>
        <item x="503"/>
        <item x="979"/>
        <item x="747"/>
        <item x="738"/>
        <item x="358"/>
        <item x="743"/>
        <item x="529"/>
        <item x="953"/>
        <item x="154"/>
        <item x="865"/>
        <item x="131"/>
        <item x="380"/>
        <item x="782"/>
        <item x="677"/>
        <item x="189"/>
        <item x="859"/>
        <item x="923"/>
        <item x="397"/>
        <item x="525"/>
        <item x="632"/>
        <item x="183"/>
        <item x="450"/>
        <item x="290"/>
        <item x="600"/>
        <item x="573"/>
        <item x="898"/>
        <item x="680"/>
        <item x="240"/>
        <item x="444"/>
        <item x="202"/>
        <item x="494"/>
        <item x="1005"/>
        <item x="77"/>
        <item x="640"/>
        <item x="792"/>
        <item x="346"/>
        <item x="603"/>
        <item x="256"/>
        <item x="785"/>
        <item x="614"/>
        <item x="971"/>
        <item x="277"/>
        <item x="319"/>
        <item x="413"/>
        <item x="462"/>
        <item x="683"/>
        <item x="893"/>
        <item x="418"/>
        <item x="483"/>
        <item x="830"/>
        <item x="661"/>
        <item x="279"/>
        <item x="561"/>
        <item x="550"/>
        <item x="821"/>
        <item x="631"/>
        <item x="789"/>
        <item x="960"/>
        <item x="609"/>
        <item x="595"/>
        <item x="876"/>
        <item x="731"/>
        <item x="508"/>
        <item x="209"/>
        <item x="38"/>
        <item x="361"/>
        <item x="163"/>
        <item x="196"/>
        <item x="378"/>
        <item x="90"/>
        <item x="191"/>
        <item x="602"/>
        <item x="804"/>
        <item x="962"/>
        <item x="310"/>
        <item x="967"/>
        <item x="549"/>
        <item x="66"/>
        <item x="574"/>
        <item x="101"/>
        <item x="833"/>
        <item x="210"/>
        <item x="61"/>
        <item x="365"/>
        <item x="519"/>
        <item x="624"/>
        <item x="877"/>
        <item x="852"/>
        <item x="818"/>
        <item x="800"/>
        <item x="507"/>
        <item x="406"/>
        <item x="438"/>
        <item x="43"/>
        <item x="501"/>
        <item x="349"/>
        <item x="465"/>
        <item x="781"/>
        <item x="543"/>
        <item x="8"/>
        <item x="996"/>
        <item x="433"/>
        <item x="264"/>
        <item x="126"/>
        <item x="464"/>
        <item x="768"/>
        <item x="787"/>
        <item x="125"/>
        <item x="1033"/>
        <item x="674"/>
        <item x="688"/>
        <item x="1040"/>
        <item x="644"/>
        <item x="829"/>
        <item x="567"/>
        <item x="706"/>
        <item x="740"/>
        <item x="463"/>
        <item x="1022"/>
        <item x="783"/>
        <item x="689"/>
        <item x="990"/>
        <item x="843"/>
        <item x="1017"/>
        <item x="1041"/>
        <item x="915"/>
        <item x="888"/>
        <item x="734"/>
        <item x="12"/>
        <item x="423"/>
        <item x="523"/>
        <item x="801"/>
        <item x="227"/>
        <item x="1009"/>
        <item x="1002"/>
        <item x="660"/>
        <item x="672"/>
        <item x="610"/>
        <item x="1020"/>
        <item x="773"/>
        <item x="965"/>
        <item x="134"/>
        <item x="922"/>
        <item x="360"/>
        <item x="596"/>
        <item x="107"/>
        <item x="300"/>
        <item x="806"/>
        <item x="905"/>
        <item x="86"/>
        <item x="881"/>
        <item x="867"/>
        <item x="724"/>
        <item x="364"/>
        <item x="761"/>
        <item x="690"/>
        <item x="919"/>
        <item x="749"/>
        <item x="864"/>
        <item x="384"/>
        <item x="858"/>
        <item x="854"/>
        <item x="417"/>
        <item x="537"/>
        <item x="434"/>
        <item x="663"/>
        <item x="776"/>
        <item x="113"/>
        <item x="533"/>
        <item x="824"/>
        <item x="987"/>
        <item x="416"/>
        <item x="266"/>
        <item x="746"/>
        <item x="344"/>
        <item x="794"/>
        <item x="453"/>
        <item x="816"/>
        <item x="265"/>
        <item x="989"/>
        <item x="916"/>
        <item x="884"/>
        <item x="917"/>
        <item x="951"/>
        <item x="601"/>
        <item x="111"/>
        <item x="542"/>
        <item x="948"/>
        <item x="855"/>
        <item x="478"/>
        <item x="654"/>
        <item x="324"/>
        <item x="306"/>
        <item x="334"/>
        <item x="399"/>
        <item x="294"/>
        <item x="535"/>
        <item x="514"/>
        <item x="171"/>
        <item x="79"/>
        <item x="368"/>
        <item x="466"/>
        <item x="840"/>
        <item x="239"/>
        <item x="647"/>
        <item x="874"/>
        <item x="676"/>
        <item x="530"/>
        <item x="741"/>
        <item x="342"/>
        <item x="755"/>
        <item x="585"/>
        <item x="302"/>
        <item x="1030"/>
        <item x="733"/>
        <item x="301"/>
        <item x="621"/>
        <item x="964"/>
        <item x="1024"/>
        <item x="937"/>
        <item x="313"/>
        <item x="195"/>
        <item x="238"/>
        <item x="952"/>
        <item x="479"/>
        <item x="186"/>
        <item x="799"/>
        <item x="308"/>
        <item x="18"/>
        <item x="658"/>
        <item x="938"/>
        <item x="274"/>
        <item x="611"/>
        <item x="351"/>
        <item x="1006"/>
        <item x="33"/>
        <item x="45"/>
        <item x="374"/>
        <item x="222"/>
        <item x="71"/>
        <item x="206"/>
        <item x="889"/>
        <item x="170"/>
        <item x="980"/>
        <item x="671"/>
        <item x="566"/>
        <item x="836"/>
        <item x="903"/>
        <item x="405"/>
        <item x="828"/>
        <item x="813"/>
        <item x="842"/>
        <item x="135"/>
        <item x="532"/>
        <item x="385"/>
        <item x="775"/>
        <item x="497"/>
        <item x="522"/>
        <item x="973"/>
        <item x="387"/>
        <item x="169"/>
        <item x="198"/>
        <item x="846"/>
        <item x="599"/>
        <item x="565"/>
        <item x="626"/>
        <item x="1"/>
        <item x="559"/>
        <item x="327"/>
        <item x="536"/>
        <item x="930"/>
        <item x="37"/>
        <item x="52"/>
        <item x="544"/>
        <item x="933"/>
        <item x="352"/>
        <item x="369"/>
        <item x="224"/>
        <item x="372"/>
        <item x="890"/>
        <item x="714"/>
        <item x="442"/>
        <item x="623"/>
        <item x="892"/>
        <item x="162"/>
        <item x="820"/>
        <item x="957"/>
        <item x="1011"/>
        <item x="524"/>
        <item x="887"/>
        <item x="153"/>
        <item x="373"/>
        <item x="713"/>
        <item x="726"/>
        <item x="904"/>
        <item x="110"/>
        <item x="1048"/>
        <item x="771"/>
        <item x="109"/>
        <item x="112"/>
        <item x="296"/>
        <item x="299"/>
        <item x="76"/>
        <item x="553"/>
        <item x="31"/>
        <item x="401"/>
        <item x="0"/>
        <item x="548"/>
        <item x="736"/>
        <item x="422"/>
        <item x="80"/>
        <item x="390"/>
        <item x="214"/>
        <item x="502"/>
        <item x="1044"/>
        <item x="136"/>
        <item x="583"/>
        <item x="977"/>
        <item x="30"/>
        <item x="82"/>
        <item x="473"/>
        <item x="184"/>
        <item x="752"/>
        <item x="120"/>
        <item x="770"/>
        <item x="588"/>
        <item x="357"/>
        <item x="458"/>
        <item x="371"/>
        <item x="895"/>
        <item x="425"/>
        <item x="1028"/>
        <item x="393"/>
        <item x="118"/>
        <item x="431"/>
        <item x="732"/>
        <item x="148"/>
        <item x="531"/>
        <item x="151"/>
        <item x="1042"/>
        <item x="329"/>
        <item x="739"/>
        <item x="78"/>
        <item x="941"/>
        <item x="942"/>
        <item x="98"/>
        <item x="924"/>
        <item x="1027"/>
        <item x="606"/>
        <item x="780"/>
        <item x="437"/>
        <item x="679"/>
        <item x="176"/>
        <item x="857"/>
        <item x="698"/>
        <item x="68"/>
        <item x="1016"/>
        <item x="297"/>
        <item x="272"/>
        <item x="394"/>
        <item x="619"/>
        <item x="332"/>
        <item x="340"/>
        <item x="336"/>
        <item x="617"/>
        <item x="723"/>
        <item x="822"/>
        <item x="377"/>
        <item x="271"/>
        <item x="60"/>
        <item x="403"/>
        <item x="410"/>
        <item x="520"/>
        <item x="653"/>
        <item x="56"/>
        <item x="516"/>
        <item x="257"/>
        <item x="6"/>
        <item x="495"/>
        <item x="1003"/>
        <item x="381"/>
        <item x="348"/>
        <item x="906"/>
        <item x="407"/>
        <item x="400"/>
        <item x="341"/>
        <item x="769"/>
        <item x="526"/>
        <item x="130"/>
        <item x="354"/>
        <item x="669"/>
        <item x="584"/>
        <item x="149"/>
        <item x="662"/>
        <item x="577"/>
        <item x="491"/>
        <item x="158"/>
        <item x="896"/>
        <item x="863"/>
        <item x="468"/>
        <item x="305"/>
        <item x="26"/>
        <item x="873"/>
        <item x="500"/>
        <item x="287"/>
        <item x="199"/>
        <item x="1047"/>
        <item x="560"/>
        <item x="312"/>
        <item x="1039"/>
        <item x="172"/>
        <item x="129"/>
        <item x="899"/>
        <item x="269"/>
        <item x="639"/>
        <item x="929"/>
        <item x="744"/>
        <item x="105"/>
        <item x="1025"/>
        <item x="791"/>
        <item x="161"/>
        <item x="765"/>
        <item x="304"/>
        <item x="253"/>
        <item x="725"/>
        <item x="316"/>
        <item x="93"/>
        <item x="44"/>
        <item x="15"/>
        <item x="717"/>
        <item x="772"/>
        <item x="309"/>
        <item x="545"/>
        <item x="254"/>
        <item x="117"/>
        <item x="956"/>
        <item x="179"/>
        <item x="528"/>
        <item x="845"/>
        <item x="137"/>
        <item x="338"/>
        <item x="284"/>
        <item x="954"/>
        <item x="766"/>
        <item x="578"/>
        <item x="404"/>
        <item x="803"/>
        <item x="575"/>
        <item x="831"/>
        <item x="832"/>
        <item x="40"/>
        <item x="511"/>
        <item x="974"/>
        <item x="592"/>
        <item x="757"/>
        <item x="267"/>
        <item x="104"/>
        <item x="2"/>
        <item x="851"/>
        <item x="1034"/>
        <item x="84"/>
        <item x="103"/>
        <item x="727"/>
        <item x="506"/>
        <item x="910"/>
        <item x="166"/>
        <item x="27"/>
        <item x="540"/>
        <item x="982"/>
        <item x="428"/>
        <item x="219"/>
        <item x="386"/>
        <item x="487"/>
        <item x="779"/>
        <item x="150"/>
        <item x="11"/>
        <item x="121"/>
        <item x="156"/>
        <item x="728"/>
        <item x="652"/>
        <item x="311"/>
        <item x="337"/>
        <item x="534"/>
        <item x="480"/>
        <item x="451"/>
        <item x="175"/>
        <item x="878"/>
        <item x="823"/>
        <item x="815"/>
        <item x="424"/>
        <item x="236"/>
        <item x="429"/>
        <item x="649"/>
        <item x="32"/>
        <item x="628"/>
        <item x="81"/>
        <item x="215"/>
        <item x="62"/>
        <item x="655"/>
        <item x="295"/>
        <item x="218"/>
        <item x="28"/>
        <item x="959"/>
        <item x="216"/>
        <item x="834"/>
        <item x="856"/>
        <item x="402"/>
        <item x="657"/>
        <item x="448"/>
        <item x="604"/>
        <item x="168"/>
        <item x="943"/>
        <item x="576"/>
        <item x="1031"/>
        <item x="751"/>
        <item x="586"/>
        <item x="181"/>
        <item x="517"/>
        <item x="701"/>
        <item x="335"/>
        <item x="132"/>
        <item x="811"/>
        <item x="694"/>
        <item x="812"/>
        <item x="1049"/>
        <item x="504"/>
        <item x="146"/>
        <item x="651"/>
        <item x="844"/>
        <item x="29"/>
        <item x="509"/>
        <item x="995"/>
        <item x="648"/>
        <item x="205"/>
        <item x="993"/>
        <item x="966"/>
        <item x="17"/>
        <item x="41"/>
        <item x="443"/>
        <item x="481"/>
        <item x="622"/>
        <item x="710"/>
        <item x="114"/>
        <item x="1012"/>
        <item x="244"/>
        <item x="459"/>
        <item x="650"/>
        <item x="882"/>
        <item x="20"/>
        <item x="853"/>
        <item x="1043"/>
        <item x="667"/>
        <item x="1035"/>
        <item x="128"/>
        <item x="759"/>
        <item x="802"/>
        <item x="730"/>
        <item x="230"/>
        <item x="862"/>
        <item x="608"/>
        <item x="958"/>
        <item x="562"/>
        <item x="687"/>
        <item x="750"/>
        <item x="581"/>
        <item x="73"/>
        <item x="616"/>
        <item x="383"/>
        <item x="159"/>
        <item x="707"/>
        <item x="1037"/>
        <item x="1015"/>
        <item x="270"/>
        <item x="872"/>
        <item x="23"/>
        <item x="729"/>
        <item x="484"/>
        <item x="475"/>
        <item x="470"/>
        <item x="91"/>
        <item x="167"/>
        <item x="55"/>
        <item x="419"/>
        <item x="629"/>
        <item x="902"/>
        <item x="719"/>
        <item x="984"/>
        <item x="212"/>
        <item x="763"/>
        <item x="147"/>
        <item x="569"/>
        <item x="807"/>
        <item x="353"/>
        <item x="505"/>
        <item x="659"/>
        <item x="292"/>
        <item x="618"/>
        <item x="643"/>
        <item x="388"/>
        <item x="262"/>
        <item x="485"/>
        <item x="192"/>
        <item x="19"/>
        <item x="145"/>
        <item x="886"/>
        <item x="211"/>
        <item x="879"/>
        <item x="124"/>
        <item x="187"/>
        <item x="376"/>
        <item x="391"/>
        <item x="178"/>
        <item x="251"/>
        <item x="414"/>
        <item x="476"/>
        <item x="499"/>
        <item x="985"/>
        <item x="630"/>
        <item x="894"/>
        <item x="777"/>
        <item x="695"/>
        <item x="997"/>
        <item x="891"/>
        <item x="940"/>
        <item x="1032"/>
        <item x="366"/>
        <item x="237"/>
        <item x="580"/>
        <item x="87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v="116"/>
    </i>
    <i>
      <x v="1023"/>
    </i>
    <i>
      <x v="520"/>
    </i>
    <i>
      <x v="195"/>
    </i>
    <i>
      <x v="333"/>
    </i>
  </rowItems>
  <colItems count="1">
    <i/>
  </colItems>
  <dataFields count="1">
    <dataField name="Count of Complaint ID" fld="0" subtotal="count" baseField="1" baseItem="0"/>
  </dataFields>
  <formats count="5">
    <format dxfId="56">
      <pivotArea type="all" dataOnly="0" outline="0" fieldPosition="0"/>
    </format>
    <format dxfId="55">
      <pivotArea outline="0" collapsedLevelsAreSubtotals="1" fieldPosition="0"/>
    </format>
    <format dxfId="54">
      <pivotArea field="1" type="button" dataOnly="0" labelOnly="1" outline="0" axis="axisRow" fieldPosition="0"/>
    </format>
    <format dxfId="53">
      <pivotArea dataOnly="0" labelOnly="1" fieldPosition="0">
        <references count="1">
          <reference field="1" count="5">
            <x v="116"/>
            <x v="195"/>
            <x v="333"/>
            <x v="520"/>
            <x v="1023"/>
          </reference>
        </references>
      </pivotArea>
    </format>
    <format dxfId="52">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AD47B2-F9CA-4918-97AF-6E24971C5036}" name="PivotTable10"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location ref="AN3:AR16" firstHeaderRow="1" firstDataRow="2" firstDataCol="1"/>
  <pivotFields count="16">
    <pivotField dataField="1" showAll="0"/>
    <pivotField showAll="0"/>
    <pivotField showAll="0"/>
    <pivotField showAll="0"/>
    <pivotField showAll="0"/>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items count="5">
        <item x="3"/>
        <item x="1"/>
        <item x="0"/>
        <item x="2"/>
        <item t="default"/>
      </items>
    </pivotField>
    <pivotField showAll="0"/>
    <pivotField showAll="0" defaultSubtotal="0">
      <items count="6">
        <item sd="0" x="0"/>
        <item sd="0" x="1"/>
        <item sd="0" x="2"/>
        <item sd="0" x="3"/>
        <item sd="0" x="4"/>
        <item sd="0" x="5"/>
      </items>
    </pivotField>
    <pivotField axis="axisCol" showAll="0" defaultSubtotal="0">
      <items count="6">
        <item sd="0" x="0"/>
        <item sd="0" x="1"/>
        <item sd="0" x="2"/>
        <item sd="0" x="3"/>
        <item sd="0" x="4"/>
        <item sd="0" x="5"/>
      </items>
    </pivotField>
  </pivotFields>
  <rowFields count="1">
    <field x="6"/>
  </rowFields>
  <rowItems count="12">
    <i>
      <x v="1"/>
    </i>
    <i>
      <x v="2"/>
    </i>
    <i>
      <x v="3"/>
    </i>
    <i>
      <x v="4"/>
    </i>
    <i>
      <x v="5"/>
    </i>
    <i>
      <x v="6"/>
    </i>
    <i>
      <x v="7"/>
    </i>
    <i>
      <x v="8"/>
    </i>
    <i>
      <x v="9"/>
    </i>
    <i>
      <x v="10"/>
    </i>
    <i>
      <x v="11"/>
    </i>
    <i>
      <x v="12"/>
    </i>
  </rowItems>
  <colFields count="1">
    <field x="15"/>
  </colFields>
  <colItems count="4">
    <i>
      <x v="1"/>
    </i>
    <i>
      <x v="2"/>
    </i>
    <i>
      <x v="3"/>
    </i>
    <i>
      <x v="4"/>
    </i>
  </colItems>
  <dataFields count="1">
    <dataField name="Count of Complaint ID" fld="0" subtotal="count" baseField="15" baseItem="1"/>
  </dataFields>
  <chartFormats count="5">
    <chartFormat chart="1" format="0" series="1">
      <pivotArea type="data" outline="0" fieldPosition="0">
        <references count="2">
          <reference field="4294967294" count="1" selected="0">
            <x v="0"/>
          </reference>
          <reference field="15" count="1" selected="0">
            <x v="1"/>
          </reference>
        </references>
      </pivotArea>
    </chartFormat>
    <chartFormat chart="1" format="1" series="1">
      <pivotArea type="data" outline="0" fieldPosition="0">
        <references count="2">
          <reference field="4294967294" count="1" selected="0">
            <x v="0"/>
          </reference>
          <reference field="15" count="1" selected="0">
            <x v="2"/>
          </reference>
        </references>
      </pivotArea>
    </chartFormat>
    <chartFormat chart="1" format="2" series="1">
      <pivotArea type="data" outline="0" fieldPosition="0">
        <references count="2">
          <reference field="4294967294" count="1" selected="0">
            <x v="0"/>
          </reference>
          <reference field="15" count="1" selected="0">
            <x v="3"/>
          </reference>
        </references>
      </pivotArea>
    </chartFormat>
    <chartFormat chart="1" format="3" series="1">
      <pivotArea type="data" outline="0" fieldPosition="0">
        <references count="2">
          <reference field="4294967294" count="1" selected="0">
            <x v="0"/>
          </reference>
          <reference field="15" count="1" selected="0">
            <x v="4"/>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CAEC9A-77C6-422D-914A-3485D1F46A49}" name="PivotTable4"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rowHeaderCaption="Total number of complaints">
  <location ref="AD3:AE7" firstHeaderRow="1" firstDataRow="1" firstDataCol="1"/>
  <pivotFields count="16">
    <pivotField dataField="1" showAll="0"/>
    <pivotField showAll="0"/>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items count="5">
        <item x="3"/>
        <item x="1"/>
        <item x="0"/>
        <item x="2"/>
        <item t="default"/>
      </items>
    </pivotField>
    <pivotField showAll="0"/>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15"/>
  </rowFields>
  <rowItems count="4">
    <i>
      <x v="1"/>
    </i>
    <i>
      <x v="2"/>
    </i>
    <i>
      <x v="3"/>
    </i>
    <i>
      <x v="4"/>
    </i>
  </rowItems>
  <colItems count="1">
    <i/>
  </colItems>
  <dataFields count="1">
    <dataField name="Count of Complaint ID" fld="0" subtotal="count" showDataAs="percentOfTotal" baseField="15" baseItem="1"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7E9EFB-7AE7-4773-A27F-A3CC823FC130}" name="PivotTable8"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AD37:AH43" firstHeaderRow="1" firstDataRow="2" firstDataCol="1"/>
  <pivotFields count="16">
    <pivotField dataField="1" showAll="0"/>
    <pivotField showAll="0"/>
    <pivotField showAll="0">
      <items count="13">
        <item x="5"/>
        <item x="7"/>
        <item x="2"/>
        <item x="3"/>
        <item x="1"/>
        <item x="9"/>
        <item x="0"/>
        <item x="10"/>
        <item x="6"/>
        <item x="8"/>
        <item x="4"/>
        <item x="11"/>
        <item t="default"/>
      </items>
    </pivotField>
    <pivotField showAll="0"/>
    <pivotField showAll="0"/>
    <pivotField axis="axisRow" showAll="0">
      <items count="6">
        <item x="1"/>
        <item x="4"/>
        <item x="3"/>
        <item x="2"/>
        <item x="0"/>
        <item t="default"/>
      </items>
    </pivotField>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items count="5">
        <item x="3"/>
        <item x="1"/>
        <item x="0"/>
        <item x="2"/>
        <item t="default"/>
      </items>
    </pivotField>
    <pivotField showAll="0"/>
    <pivotField showAll="0" defaultSubtotal="0">
      <items count="6">
        <item sd="0" x="0"/>
        <item sd="0" x="1"/>
        <item sd="0" x="2"/>
        <item sd="0" x="3"/>
        <item sd="0" x="4"/>
        <item sd="0" x="5"/>
      </items>
    </pivotField>
    <pivotField axis="axisCol" showAll="0" defaultSubtotal="0">
      <items count="6">
        <item sd="0" x="0"/>
        <item sd="0" x="1"/>
        <item sd="0" x="2"/>
        <item sd="0" x="3"/>
        <item sd="0" x="4"/>
        <item sd="0" x="5"/>
      </items>
    </pivotField>
  </pivotFields>
  <rowFields count="1">
    <field x="5"/>
  </rowFields>
  <rowItems count="5">
    <i>
      <x/>
    </i>
    <i>
      <x v="1"/>
    </i>
    <i>
      <x v="2"/>
    </i>
    <i>
      <x v="3"/>
    </i>
    <i>
      <x v="4"/>
    </i>
  </rowItems>
  <colFields count="1">
    <field x="15"/>
  </colFields>
  <colItems count="4">
    <i>
      <x v="1"/>
    </i>
    <i>
      <x v="2"/>
    </i>
    <i>
      <x v="3"/>
    </i>
    <i>
      <x v="4"/>
    </i>
  </colItems>
  <dataFields count="1">
    <dataField name="Count of Complaint ID" fld="0" subtotal="count" baseField="15" baseItem="1"/>
  </dataFields>
  <chartFormats count="5">
    <chartFormat chart="0" format="0" series="1">
      <pivotArea type="data" outline="0" fieldPosition="0">
        <references count="2">
          <reference field="4294967294" count="1" selected="0">
            <x v="0"/>
          </reference>
          <reference field="15" count="1" selected="0">
            <x v="1"/>
          </reference>
        </references>
      </pivotArea>
    </chartFormat>
    <chartFormat chart="0" format="1" series="1">
      <pivotArea type="data" outline="0" fieldPosition="0">
        <references count="2">
          <reference field="4294967294" count="1" selected="0">
            <x v="0"/>
          </reference>
          <reference field="15" count="1" selected="0">
            <x v="2"/>
          </reference>
        </references>
      </pivotArea>
    </chartFormat>
    <chartFormat chart="0" format="2" series="1">
      <pivotArea type="data" outline="0" fieldPosition="0">
        <references count="2">
          <reference field="4294967294" count="1" selected="0">
            <x v="0"/>
          </reference>
          <reference field="15" count="1" selected="0">
            <x v="3"/>
          </reference>
        </references>
      </pivotArea>
    </chartFormat>
    <chartFormat chart="0" format="3" series="1">
      <pivotArea type="data" outline="0" fieldPosition="0">
        <references count="2">
          <reference field="4294967294" count="1" selected="0">
            <x v="0"/>
          </reference>
          <reference field="15" count="1" selected="0">
            <x v="4"/>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580816-0C4A-4432-8D25-79E9748FFF2F}" name="PivotTable7"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location ref="AD21:AH34" firstHeaderRow="1" firstDataRow="2" firstDataCol="1"/>
  <pivotFields count="16">
    <pivotField dataField="1" showAll="0"/>
    <pivotField showAll="0"/>
    <pivotField axis="axisRow" showAll="0">
      <items count="13">
        <item x="5"/>
        <item x="7"/>
        <item x="2"/>
        <item x="3"/>
        <item x="1"/>
        <item x="9"/>
        <item x="0"/>
        <item x="10"/>
        <item x="6"/>
        <item x="8"/>
        <item x="4"/>
        <item x="11"/>
        <item t="default"/>
      </items>
    </pivotField>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items count="5">
        <item x="3"/>
        <item x="1"/>
        <item x="0"/>
        <item x="2"/>
        <item t="default"/>
      </items>
    </pivotField>
    <pivotField showAll="0"/>
    <pivotField showAll="0" defaultSubtotal="0">
      <items count="6">
        <item sd="0" x="0"/>
        <item sd="0" x="1"/>
        <item sd="0" x="2"/>
        <item sd="0" x="3"/>
        <item sd="0" x="4"/>
        <item sd="0" x="5"/>
      </items>
    </pivotField>
    <pivotField axis="axisCol" showAll="0" defaultSubtotal="0">
      <items count="6">
        <item sd="0" x="0"/>
        <item sd="0" x="1"/>
        <item sd="0" x="2"/>
        <item sd="0" x="3"/>
        <item sd="0" x="4"/>
        <item sd="0" x="5"/>
      </items>
    </pivotField>
  </pivotFields>
  <rowFields count="1">
    <field x="2"/>
  </rowFields>
  <rowItems count="12">
    <i>
      <x/>
    </i>
    <i>
      <x v="1"/>
    </i>
    <i>
      <x v="2"/>
    </i>
    <i>
      <x v="3"/>
    </i>
    <i>
      <x v="4"/>
    </i>
    <i>
      <x v="5"/>
    </i>
    <i>
      <x v="6"/>
    </i>
    <i>
      <x v="7"/>
    </i>
    <i>
      <x v="8"/>
    </i>
    <i>
      <x v="9"/>
    </i>
    <i>
      <x v="10"/>
    </i>
    <i>
      <x v="11"/>
    </i>
  </rowItems>
  <colFields count="1">
    <field x="15"/>
  </colFields>
  <colItems count="4">
    <i>
      <x v="1"/>
    </i>
    <i>
      <x v="2"/>
    </i>
    <i>
      <x v="3"/>
    </i>
    <i>
      <x v="4"/>
    </i>
  </colItems>
  <dataFields count="1">
    <dataField name="Count of Complaint ID" fld="0" subtotal="count" baseField="15" baseItem="1"/>
  </dataFields>
  <chartFormats count="5">
    <chartFormat chart="1" format="0" series="1">
      <pivotArea type="data" outline="0" fieldPosition="0">
        <references count="2">
          <reference field="4294967294" count="1" selected="0">
            <x v="0"/>
          </reference>
          <reference field="15" count="1" selected="0">
            <x v="1"/>
          </reference>
        </references>
      </pivotArea>
    </chartFormat>
    <chartFormat chart="1" format="1" series="1">
      <pivotArea type="data" outline="0" fieldPosition="0">
        <references count="2">
          <reference field="4294967294" count="1" selected="0">
            <x v="0"/>
          </reference>
          <reference field="15" count="1" selected="0">
            <x v="2"/>
          </reference>
        </references>
      </pivotArea>
    </chartFormat>
    <chartFormat chart="1" format="2" series="1">
      <pivotArea type="data" outline="0" fieldPosition="0">
        <references count="2">
          <reference field="4294967294" count="1" selected="0">
            <x v="0"/>
          </reference>
          <reference field="15" count="1" selected="0">
            <x v="3"/>
          </reference>
        </references>
      </pivotArea>
    </chartFormat>
    <chartFormat chart="1" format="3" series="1">
      <pivotArea type="data" outline="0" fieldPosition="0">
        <references count="2">
          <reference field="4294967294" count="1" selected="0">
            <x v="0"/>
          </reference>
          <reference field="15" count="1" selected="0">
            <x v="4"/>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AAF20E-C075-47AE-A493-AA83A03AE937}" name="PivotTable6"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AD16:AH18" firstHeaderRow="1" firstDataRow="2" firstDataCol="1"/>
  <pivotFields count="16">
    <pivotField showAll="0"/>
    <pivotField showAll="0"/>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3">
        <item h="1" x="1"/>
        <item x="0"/>
        <item t="default"/>
      </items>
    </pivotField>
    <pivotField showAll="0"/>
    <pivotField showAll="0"/>
    <pivotField dataField="1" showAll="0">
      <items count="96">
        <item x="0"/>
        <item x="1"/>
        <item x="4"/>
        <item x="9"/>
        <item x="6"/>
        <item x="2"/>
        <item x="19"/>
        <item x="21"/>
        <item x="10"/>
        <item x="26"/>
        <item x="16"/>
        <item x="34"/>
        <item x="56"/>
        <item x="49"/>
        <item x="57"/>
        <item x="36"/>
        <item x="67"/>
        <item x="44"/>
        <item x="60"/>
        <item x="25"/>
        <item x="62"/>
        <item x="50"/>
        <item x="32"/>
        <item x="65"/>
        <item x="28"/>
        <item x="55"/>
        <item x="42"/>
        <item x="48"/>
        <item x="27"/>
        <item x="3"/>
        <item x="15"/>
        <item x="13"/>
        <item x="24"/>
        <item x="33"/>
        <item x="29"/>
        <item x="69"/>
        <item x="11"/>
        <item x="43"/>
        <item x="81"/>
        <item x="61"/>
        <item x="64"/>
        <item x="46"/>
        <item x="51"/>
        <item x="59"/>
        <item x="63"/>
        <item x="70"/>
        <item x="40"/>
        <item x="22"/>
        <item x="35"/>
        <item x="39"/>
        <item x="83"/>
        <item x="41"/>
        <item x="78"/>
        <item x="88"/>
        <item x="93"/>
        <item x="47"/>
        <item x="94"/>
        <item x="89"/>
        <item x="17"/>
        <item x="8"/>
        <item x="18"/>
        <item x="14"/>
        <item x="12"/>
        <item x="38"/>
        <item x="5"/>
        <item x="53"/>
        <item x="45"/>
        <item x="31"/>
        <item x="87"/>
        <item x="71"/>
        <item x="68"/>
        <item x="74"/>
        <item x="30"/>
        <item x="52"/>
        <item x="80"/>
        <item x="79"/>
        <item x="73"/>
        <item x="84"/>
        <item x="82"/>
        <item x="76"/>
        <item x="85"/>
        <item x="23"/>
        <item x="91"/>
        <item x="86"/>
        <item x="37"/>
        <item x="58"/>
        <item x="7"/>
        <item x="20"/>
        <item x="75"/>
        <item x="72"/>
        <item x="77"/>
        <item x="54"/>
        <item x="92"/>
        <item x="90"/>
        <item x="66"/>
        <item t="default"/>
      </items>
    </pivotField>
    <pivotField showAll="0">
      <items count="5">
        <item x="3"/>
        <item x="1"/>
        <item x="0"/>
        <item x="2"/>
        <item t="default"/>
      </items>
    </pivotField>
    <pivotField showAll="0"/>
    <pivotField showAll="0" defaultSubtotal="0">
      <items count="6">
        <item sd="0" x="0"/>
        <item sd="0" x="1"/>
        <item sd="0" x="2"/>
        <item sd="0" x="3"/>
        <item sd="0" x="4"/>
        <item sd="0" x="5"/>
      </items>
    </pivotField>
    <pivotField axis="axisCol" showAll="0" defaultSubtotal="0">
      <items count="6">
        <item sd="0" x="0"/>
        <item sd="0" x="1"/>
        <item sd="0" x="2"/>
        <item sd="0" x="3"/>
        <item sd="0" x="4"/>
        <item sd="0" x="5"/>
      </items>
    </pivotField>
  </pivotFields>
  <rowItems count="1">
    <i/>
  </rowItems>
  <colFields count="1">
    <field x="15"/>
  </colFields>
  <colItems count="4">
    <i>
      <x v="1"/>
    </i>
    <i>
      <x v="2"/>
    </i>
    <i>
      <x v="3"/>
    </i>
    <i>
      <x v="4"/>
    </i>
  </colItems>
  <dataFields count="1">
    <dataField name="Average of Resolution_Time" fld="11" subtotal="average" baseField="15" baseItem="1" numFmtId="1"/>
  </dataFields>
  <formats count="1">
    <format dxfId="42">
      <pivotArea outline="0" collapsedLevelsAreSubtotals="1" fieldPosition="0"/>
    </format>
  </formats>
  <chartFormats count="5">
    <chartFormat chart="0" format="0" series="1">
      <pivotArea type="data" outline="0" fieldPosition="0">
        <references count="2">
          <reference field="4294967294" count="1" selected="0">
            <x v="0"/>
          </reference>
          <reference field="15" count="1" selected="0">
            <x v="1"/>
          </reference>
        </references>
      </pivotArea>
    </chartFormat>
    <chartFormat chart="0" format="1" series="1">
      <pivotArea type="data" outline="0" fieldPosition="0">
        <references count="2">
          <reference field="4294967294" count="1" selected="0">
            <x v="0"/>
          </reference>
          <reference field="15" count="1" selected="0">
            <x v="2"/>
          </reference>
        </references>
      </pivotArea>
    </chartFormat>
    <chartFormat chart="0" format="2" series="1">
      <pivotArea type="data" outline="0" fieldPosition="0">
        <references count="2">
          <reference field="4294967294" count="1" selected="0">
            <x v="0"/>
          </reference>
          <reference field="15" count="1" selected="0">
            <x v="3"/>
          </reference>
        </references>
      </pivotArea>
    </chartFormat>
    <chartFormat chart="0" format="3" series="1">
      <pivotArea type="data" outline="0" fieldPosition="0">
        <references count="2">
          <reference field="4294967294" count="1" selected="0">
            <x v="0"/>
          </reference>
          <reference field="15" count="1" selected="0">
            <x v="4"/>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107AFE-0E6F-45C4-8EB6-E0DAA81DDA1B}" name="PivotTable5"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rowHeaderCaption="Time Response?">
  <location ref="AD11:AH13" firstHeaderRow="1" firstDataRow="2" firstDataCol="1"/>
  <pivotFields count="16">
    <pivotField dataField="1" showAll="0"/>
    <pivotField showAll="0"/>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axis="axisRow" showAll="0">
      <items count="3">
        <item h="1" x="1"/>
        <item x="0"/>
        <item t="default"/>
      </items>
    </pivotField>
    <pivotField showAll="0"/>
    <pivotField showAll="0"/>
    <pivotField showAll="0"/>
    <pivotField showAll="0">
      <items count="5">
        <item x="3"/>
        <item x="1"/>
        <item x="0"/>
        <item x="2"/>
        <item t="default"/>
      </items>
    </pivotField>
    <pivotField showAll="0"/>
    <pivotField showAll="0" defaultSubtotal="0">
      <items count="6">
        <item sd="0" x="0"/>
        <item sd="0" x="1"/>
        <item sd="0" x="2"/>
        <item sd="0" x="3"/>
        <item sd="0" x="4"/>
        <item sd="0" x="5"/>
      </items>
    </pivotField>
    <pivotField axis="axisCol" showAll="0" defaultSubtotal="0">
      <items count="6">
        <item sd="0" x="0"/>
        <item sd="0" x="1"/>
        <item sd="0" x="2"/>
        <item sd="0" x="3"/>
        <item sd="0" x="4"/>
        <item sd="0" x="5"/>
      </items>
    </pivotField>
  </pivotFields>
  <rowFields count="1">
    <field x="8"/>
  </rowFields>
  <rowItems count="1">
    <i>
      <x v="1"/>
    </i>
  </rowItems>
  <colFields count="1">
    <field x="15"/>
  </colFields>
  <colItems count="4">
    <i>
      <x v="1"/>
    </i>
    <i>
      <x v="2"/>
    </i>
    <i>
      <x v="3"/>
    </i>
    <i>
      <x v="4"/>
    </i>
  </colItems>
  <dataFields count="1">
    <dataField name="Count of Complaint ID" fld="0" subtotal="count" baseField="15" baseItem="1"/>
  </dataFields>
  <chartFormats count="5">
    <chartFormat chart="0" format="0" series="1">
      <pivotArea type="data" outline="0" fieldPosition="0">
        <references count="2">
          <reference field="4294967294" count="1" selected="0">
            <x v="0"/>
          </reference>
          <reference field="15" count="1" selected="0">
            <x v="1"/>
          </reference>
        </references>
      </pivotArea>
    </chartFormat>
    <chartFormat chart="0" format="1" series="1">
      <pivotArea type="data" outline="0" fieldPosition="0">
        <references count="2">
          <reference field="4294967294" count="1" selected="0">
            <x v="0"/>
          </reference>
          <reference field="15" count="1" selected="0">
            <x v="2"/>
          </reference>
        </references>
      </pivotArea>
    </chartFormat>
    <chartFormat chart="0" format="2" series="1">
      <pivotArea type="data" outline="0" fieldPosition="0">
        <references count="2">
          <reference field="4294967294" count="1" selected="0">
            <x v="0"/>
          </reference>
          <reference field="15" count="1" selected="0">
            <x v="3"/>
          </reference>
        </references>
      </pivotArea>
    </chartFormat>
    <chartFormat chart="0" format="3" series="1">
      <pivotArea type="data" outline="0" fieldPosition="0">
        <references count="2">
          <reference field="4294967294" count="1" selected="0">
            <x v="0"/>
          </reference>
          <reference field="15" count="1" selected="0">
            <x v="4"/>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EE3B3C0-ED86-40A8-AE24-D4E43AE21C00}" sourceName="YEAR">
  <pivotTables>
    <pivotTable tabId="19" name="PivotTable4"/>
    <pivotTable tabId="19" name="PivotTable10"/>
    <pivotTable tabId="19" name="PivotTable5"/>
    <pivotTable tabId="19" name="PivotTable6"/>
    <pivotTable tabId="19" name="PivotTable7"/>
    <pivotTable tabId="19" name="PivotTable8"/>
  </pivotTables>
  <data>
    <tabular pivotCacheId="115817943">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6E4314D-0446-4EB4-892F-448A80EC2766}" cache="Slicer_YEAR" caption="YEAR" style="SlicerStyleLight4" rowHeight="402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D989E0-4E47-4161-BA9F-A557825595F2}" name="Table1" displayName="Table1" ref="A1:G1051" totalsRowShown="0" headerRowDxfId="0">
  <autoFilter ref="A1:G1051" xr:uid="{96D989E0-4E47-4161-BA9F-A557825595F2}"/>
  <tableColumns count="7">
    <tableColumn id="1" xr3:uid="{137D95E6-4A43-426E-875B-83986F93BC39}" name="Company" dataDxfId="60"/>
    <tableColumn id="2" xr3:uid="{7A3D24A7-8027-48BE-BA0E-6FC09FBCD679}" name="Number of Complaints">
      <calculatedColumnFormula>COUNTIF(Consumer_Complaints!A:B,Report_Task3!A2)</calculatedColumnFormula>
    </tableColumn>
    <tableColumn id="3" xr3:uid="{6D97A18B-8743-46C3-9152-BADFC390963B}" name="Number of Complaints with No timely response">
      <calculatedColumnFormula>COUNTIFS(Consumer_Complaints!B:B,Report_Task3!A2,Consumer_Complaints!I:I,"No")</calculatedColumnFormula>
    </tableColumn>
    <tableColumn id="4" xr3:uid="{96C36932-FA5E-4470-AB0F-5D93684CF4D5}" name="% of Complaints with No timely response" dataDxfId="59" dataCellStyle="Percent">
      <calculatedColumnFormula>C2/B2</calculatedColumnFormula>
    </tableColumn>
    <tableColumn id="5" xr3:uid="{F5B514C7-2786-481C-A7BE-8BE6B265728D}" name="Number of Complaints Disputed">
      <calculatedColumnFormula>COUNTIFS(Consumer_Complaints!B:B,Report_Task3!A2,Consumer_Complaints!J:J,"Yes")</calculatedColumnFormula>
    </tableColumn>
    <tableColumn id="6" xr3:uid="{C03D64D5-E160-4232-9518-C669C9BABF29}" name="% of Complaints Disputed" dataDxfId="58" dataCellStyle="Percent">
      <calculatedColumnFormula>E2/B2</calculatedColumnFormula>
    </tableColumn>
    <tableColumn id="7" xr3:uid="{2B1FA735-8320-420A-98A7-6B9C525D39C3}" name="Average Delay (Days)" dataDxfId="57">
      <calculatedColumnFormula>IFERROR(ROUND(AVERAGEIFS(Consumer_Complaints!L:L,Consumer_Complaints!B:B,Table1[[#This Row],[Company]],Consumer_Complaints!L:L,"&gt;0"),0),"No Delay")</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3BD0A0-A0E5-4AE6-A099-2F4739731DBF}" name="Table2" displayName="Table2" ref="AJ3:AK84" totalsRowShown="0">
  <autoFilter ref="AJ3:AK84" xr:uid="{CF3BD0A0-A0E5-4AE6-A099-2F4739731DBF}"/>
  <tableColumns count="2">
    <tableColumn id="1" xr3:uid="{5EEA4481-5409-4CC6-A86B-C77175631E19}" name="Complaints"/>
    <tableColumn id="2" xr3:uid="{23394540-63F1-40B4-8AA3-854EA57923E6}" name="No. of Complai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7.xml"/><Relationship Id="rId7"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36097"/>
  <sheetViews>
    <sheetView tabSelected="1" zoomScale="110" zoomScaleNormal="110" workbookViewId="0"/>
  </sheetViews>
  <sheetFormatPr defaultRowHeight="14.5" x14ac:dyDescent="0.35"/>
  <cols>
    <col min="1" max="1" width="9.1796875" customWidth="1"/>
    <col min="2" max="2" width="10.54296875" customWidth="1"/>
    <col min="3" max="3" width="8.7265625" customWidth="1"/>
    <col min="4" max="4" width="39.26953125" customWidth="1"/>
    <col min="5" max="5" width="7.26953125" customWidth="1"/>
    <col min="6" max="6" width="13.453125" bestFit="1" customWidth="1"/>
    <col min="7" max="7" width="13.453125" style="10" bestFit="1" customWidth="1"/>
    <col min="8" max="8" width="13.453125" style="11" bestFit="1" customWidth="1"/>
    <col min="9" max="9" width="15.36328125" bestFit="1" customWidth="1"/>
    <col min="10" max="10" width="18.1796875" bestFit="1" customWidth="1"/>
    <col min="11" max="11" width="17.36328125" bestFit="1" customWidth="1"/>
    <col min="12" max="12" width="17.36328125" customWidth="1"/>
  </cols>
  <sheetData>
    <row r="1" spans="1:14" x14ac:dyDescent="0.35">
      <c r="A1" t="s">
        <v>8</v>
      </c>
      <c r="B1" t="s">
        <v>3</v>
      </c>
      <c r="C1" t="s">
        <v>1</v>
      </c>
      <c r="D1" t="s">
        <v>2</v>
      </c>
      <c r="E1" t="s">
        <v>4</v>
      </c>
      <c r="F1" t="s">
        <v>5</v>
      </c>
      <c r="G1" s="10" t="s">
        <v>0</v>
      </c>
      <c r="H1" s="10" t="s">
        <v>1287</v>
      </c>
      <c r="I1" t="s">
        <v>6</v>
      </c>
      <c r="J1" t="s">
        <v>7</v>
      </c>
      <c r="K1" t="s">
        <v>1367</v>
      </c>
      <c r="L1" t="s">
        <v>1370</v>
      </c>
      <c r="M1" t="s">
        <v>1368</v>
      </c>
      <c r="N1" t="s">
        <v>1369</v>
      </c>
    </row>
    <row r="2" spans="1:14" x14ac:dyDescent="0.35">
      <c r="A2">
        <v>1615767</v>
      </c>
      <c r="B2" t="s">
        <v>229</v>
      </c>
      <c r="C2" t="s">
        <v>26</v>
      </c>
      <c r="D2" t="s">
        <v>27</v>
      </c>
      <c r="E2" t="s">
        <v>35</v>
      </c>
      <c r="F2" t="s">
        <v>19</v>
      </c>
      <c r="G2" s="10">
        <v>42297</v>
      </c>
      <c r="H2" s="10">
        <v>42297</v>
      </c>
      <c r="I2" t="s">
        <v>14</v>
      </c>
      <c r="J2" t="s">
        <v>15</v>
      </c>
      <c r="K2" t="str">
        <f>INDEX(State_Code_Name!B:B,MATCH(Consumer_Complaints!E2,State_Code_Name!C:C,0))</f>
        <v>Florida</v>
      </c>
      <c r="L2">
        <f>H2-G2</f>
        <v>0</v>
      </c>
      <c r="M2">
        <f>YEAR(G2)</f>
        <v>2015</v>
      </c>
      <c r="N2" t="str">
        <f>IF(MONTH(G2)&lt;=3,"Q1",IF(MONTH(G2)&lt;=6,"Q2",IF(MONTH(G2)&lt;=9,"Q3","Q4")))</f>
        <v>Q4</v>
      </c>
    </row>
    <row r="3" spans="1:14" x14ac:dyDescent="0.35">
      <c r="A3">
        <v>654223</v>
      </c>
      <c r="B3" t="s">
        <v>47</v>
      </c>
      <c r="C3" t="s">
        <v>26</v>
      </c>
      <c r="D3" t="s">
        <v>27</v>
      </c>
      <c r="E3" t="s">
        <v>42</v>
      </c>
      <c r="F3" t="s">
        <v>19</v>
      </c>
      <c r="G3" s="10">
        <v>41699</v>
      </c>
      <c r="H3" s="10">
        <v>41699</v>
      </c>
      <c r="I3" t="s">
        <v>14</v>
      </c>
      <c r="J3" t="s">
        <v>15</v>
      </c>
      <c r="K3" t="str">
        <f>INDEX(State_Code_Name!B:B,MATCH(Consumer_Complaints!E3,State_Code_Name!C:C,0))</f>
        <v>North Carolina</v>
      </c>
      <c r="L3">
        <f t="shared" ref="L3:L66" si="0">H3-G3</f>
        <v>0</v>
      </c>
      <c r="M3">
        <f t="shared" ref="M3:M66" si="1">YEAR(G3)</f>
        <v>2014</v>
      </c>
      <c r="N3" t="str">
        <f t="shared" ref="N3:N66" si="2">IF(MONTH(G3)&lt;=3,"Q1",IF(MONTH(G3)&lt;=6,"Q2",IF(MONTH(G3)&lt;=9,"Q3","Q4")))</f>
        <v>Q1</v>
      </c>
    </row>
    <row r="4" spans="1:14" x14ac:dyDescent="0.35">
      <c r="A4">
        <v>1143398</v>
      </c>
      <c r="B4" t="s">
        <v>131</v>
      </c>
      <c r="C4" t="s">
        <v>32</v>
      </c>
      <c r="D4" t="s">
        <v>41</v>
      </c>
      <c r="E4" t="s">
        <v>77</v>
      </c>
      <c r="F4" t="s">
        <v>19</v>
      </c>
      <c r="G4" s="10">
        <v>41741</v>
      </c>
      <c r="H4" s="10">
        <v>41741</v>
      </c>
      <c r="I4" t="s">
        <v>14</v>
      </c>
      <c r="J4" t="s">
        <v>15</v>
      </c>
      <c r="K4" t="str">
        <f>INDEX(State_Code_Name!B:B,MATCH(Consumer_Complaints!E4,State_Code_Name!C:C,0))</f>
        <v>Missouri</v>
      </c>
      <c r="L4">
        <f t="shared" si="0"/>
        <v>0</v>
      </c>
      <c r="M4">
        <f t="shared" si="1"/>
        <v>2014</v>
      </c>
      <c r="N4" t="str">
        <f t="shared" si="2"/>
        <v>Q2</v>
      </c>
    </row>
    <row r="5" spans="1:14" x14ac:dyDescent="0.35">
      <c r="A5">
        <v>1303679</v>
      </c>
      <c r="B5" t="s">
        <v>756</v>
      </c>
      <c r="C5" t="s">
        <v>36</v>
      </c>
      <c r="D5" t="s">
        <v>37</v>
      </c>
      <c r="E5" t="s">
        <v>51</v>
      </c>
      <c r="F5" t="s">
        <v>19</v>
      </c>
      <c r="G5" s="10">
        <v>42089</v>
      </c>
      <c r="H5" s="10">
        <v>42089</v>
      </c>
      <c r="I5" t="s">
        <v>14</v>
      </c>
      <c r="J5" t="s">
        <v>15</v>
      </c>
      <c r="K5" t="str">
        <f>INDEX(State_Code_Name!B:B,MATCH(Consumer_Complaints!E5,State_Code_Name!C:C,0))</f>
        <v>Washington</v>
      </c>
      <c r="L5">
        <f t="shared" si="0"/>
        <v>0</v>
      </c>
      <c r="M5">
        <f t="shared" si="1"/>
        <v>2015</v>
      </c>
      <c r="N5" t="str">
        <f t="shared" si="2"/>
        <v>Q1</v>
      </c>
    </row>
    <row r="6" spans="1:14" x14ac:dyDescent="0.35">
      <c r="A6">
        <v>1627370</v>
      </c>
      <c r="B6" t="s">
        <v>54</v>
      </c>
      <c r="C6" t="s">
        <v>52</v>
      </c>
      <c r="D6" t="s">
        <v>96</v>
      </c>
      <c r="E6" t="s">
        <v>12</v>
      </c>
      <c r="F6" t="s">
        <v>19</v>
      </c>
      <c r="G6" s="10">
        <v>42304</v>
      </c>
      <c r="H6" s="10">
        <v>42304</v>
      </c>
      <c r="I6" t="s">
        <v>14</v>
      </c>
      <c r="J6" t="s">
        <v>15</v>
      </c>
      <c r="K6" t="str">
        <f>INDEX(State_Code_Name!B:B,MATCH(Consumer_Complaints!E6,State_Code_Name!C:C,0))</f>
        <v>Virginia</v>
      </c>
      <c r="L6">
        <f t="shared" si="0"/>
        <v>0</v>
      </c>
      <c r="M6">
        <f t="shared" si="1"/>
        <v>2015</v>
      </c>
      <c r="N6" t="str">
        <f t="shared" si="2"/>
        <v>Q4</v>
      </c>
    </row>
    <row r="7" spans="1:14" x14ac:dyDescent="0.35">
      <c r="A7">
        <v>1390231</v>
      </c>
      <c r="B7" t="s">
        <v>105</v>
      </c>
      <c r="C7" t="s">
        <v>32</v>
      </c>
      <c r="D7" t="s">
        <v>161</v>
      </c>
      <c r="E7" t="s">
        <v>59</v>
      </c>
      <c r="F7" t="s">
        <v>19</v>
      </c>
      <c r="G7" s="10">
        <v>42147</v>
      </c>
      <c r="H7" s="10">
        <v>42147</v>
      </c>
      <c r="I7" t="s">
        <v>14</v>
      </c>
      <c r="J7" t="s">
        <v>15</v>
      </c>
      <c r="K7" t="str">
        <f>INDEX(State_Code_Name!B:B,MATCH(Consumer_Complaints!E7,State_Code_Name!C:C,0))</f>
        <v>Illinois</v>
      </c>
      <c r="L7">
        <f t="shared" si="0"/>
        <v>0</v>
      </c>
      <c r="M7">
        <f t="shared" si="1"/>
        <v>2015</v>
      </c>
      <c r="N7" t="str">
        <f t="shared" si="2"/>
        <v>Q2</v>
      </c>
    </row>
    <row r="8" spans="1:14" x14ac:dyDescent="0.35">
      <c r="A8">
        <v>1946542</v>
      </c>
      <c r="B8" t="s">
        <v>143</v>
      </c>
      <c r="C8" t="s">
        <v>26</v>
      </c>
      <c r="D8" t="s">
        <v>56</v>
      </c>
      <c r="E8" t="s">
        <v>35</v>
      </c>
      <c r="F8" t="s">
        <v>19</v>
      </c>
      <c r="G8" s="10">
        <v>42520</v>
      </c>
      <c r="H8" s="10">
        <v>42521</v>
      </c>
      <c r="I8" t="s">
        <v>14</v>
      </c>
      <c r="J8" t="s">
        <v>15</v>
      </c>
      <c r="K8" t="str">
        <f>INDEX(State_Code_Name!B:B,MATCH(Consumer_Complaints!E8,State_Code_Name!C:C,0))</f>
        <v>Florida</v>
      </c>
      <c r="L8">
        <f t="shared" si="0"/>
        <v>1</v>
      </c>
      <c r="M8">
        <f t="shared" si="1"/>
        <v>2016</v>
      </c>
      <c r="N8" t="str">
        <f t="shared" si="2"/>
        <v>Q2</v>
      </c>
    </row>
    <row r="9" spans="1:14" x14ac:dyDescent="0.35">
      <c r="A9">
        <v>1414270</v>
      </c>
      <c r="B9" t="s">
        <v>240</v>
      </c>
      <c r="C9" t="s">
        <v>61</v>
      </c>
      <c r="D9" t="s">
        <v>282</v>
      </c>
      <c r="E9" t="s">
        <v>126</v>
      </c>
      <c r="F9" t="s">
        <v>19</v>
      </c>
      <c r="G9" s="10">
        <v>42283</v>
      </c>
      <c r="H9" s="10">
        <v>42283</v>
      </c>
      <c r="I9" t="s">
        <v>14</v>
      </c>
      <c r="J9" t="s">
        <v>15</v>
      </c>
      <c r="K9" t="str">
        <f>INDEX(State_Code_Name!B:B,MATCH(Consumer_Complaints!E9,State_Code_Name!C:C,0))</f>
        <v>Oklahoma</v>
      </c>
      <c r="L9">
        <f t="shared" si="0"/>
        <v>0</v>
      </c>
      <c r="M9">
        <f t="shared" si="1"/>
        <v>2015</v>
      </c>
      <c r="N9" t="str">
        <f t="shared" si="2"/>
        <v>Q4</v>
      </c>
    </row>
    <row r="10" spans="1:14" x14ac:dyDescent="0.35">
      <c r="A10">
        <v>310830</v>
      </c>
      <c r="B10" t="s">
        <v>43</v>
      </c>
      <c r="C10" t="s">
        <v>36</v>
      </c>
      <c r="D10" t="s">
        <v>52</v>
      </c>
      <c r="E10" t="s">
        <v>18</v>
      </c>
      <c r="F10" t="s">
        <v>19</v>
      </c>
      <c r="G10" s="10">
        <v>41488</v>
      </c>
      <c r="H10" s="10">
        <v>41488</v>
      </c>
      <c r="I10" t="s">
        <v>14</v>
      </c>
      <c r="J10" t="s">
        <v>15</v>
      </c>
      <c r="K10" t="str">
        <f>INDEX(State_Code_Name!B:B,MATCH(Consumer_Complaints!E10,State_Code_Name!C:C,0))</f>
        <v>California</v>
      </c>
      <c r="L10">
        <f t="shared" si="0"/>
        <v>0</v>
      </c>
      <c r="M10">
        <f t="shared" si="1"/>
        <v>2013</v>
      </c>
      <c r="N10" t="str">
        <f t="shared" si="2"/>
        <v>Q3</v>
      </c>
    </row>
    <row r="11" spans="1:14" x14ac:dyDescent="0.35">
      <c r="A11">
        <v>1734499</v>
      </c>
      <c r="B11" t="s">
        <v>60</v>
      </c>
      <c r="C11" t="s">
        <v>52</v>
      </c>
      <c r="D11" t="s">
        <v>103</v>
      </c>
      <c r="E11" t="s">
        <v>18</v>
      </c>
      <c r="F11" t="s">
        <v>19</v>
      </c>
      <c r="G11" s="10">
        <v>42583</v>
      </c>
      <c r="H11" s="10">
        <v>42583</v>
      </c>
      <c r="I11" t="s">
        <v>14</v>
      </c>
      <c r="J11" t="s">
        <v>15</v>
      </c>
      <c r="K11" t="str">
        <f>INDEX(State_Code_Name!B:B,MATCH(Consumer_Complaints!E11,State_Code_Name!C:C,0))</f>
        <v>California</v>
      </c>
      <c r="L11">
        <f t="shared" si="0"/>
        <v>0</v>
      </c>
      <c r="M11">
        <f t="shared" si="1"/>
        <v>2016</v>
      </c>
      <c r="N11" t="str">
        <f t="shared" si="2"/>
        <v>Q3</v>
      </c>
    </row>
    <row r="12" spans="1:14" x14ac:dyDescent="0.35">
      <c r="A12">
        <v>1744309</v>
      </c>
      <c r="B12" t="s">
        <v>43</v>
      </c>
      <c r="C12" t="s">
        <v>16</v>
      </c>
      <c r="D12" t="s">
        <v>24</v>
      </c>
      <c r="E12" t="s">
        <v>100</v>
      </c>
      <c r="F12" t="s">
        <v>305</v>
      </c>
      <c r="G12" s="10">
        <v>42384</v>
      </c>
      <c r="H12" s="10">
        <v>42389</v>
      </c>
      <c r="I12" t="s">
        <v>14</v>
      </c>
      <c r="J12" t="s">
        <v>15</v>
      </c>
      <c r="K12" t="str">
        <f>INDEX(State_Code_Name!B:B,MATCH(Consumer_Complaints!E12,State_Code_Name!C:C,0))</f>
        <v>Arizona</v>
      </c>
      <c r="L12">
        <f t="shared" si="0"/>
        <v>5</v>
      </c>
      <c r="M12">
        <f t="shared" si="1"/>
        <v>2016</v>
      </c>
      <c r="N12" t="str">
        <f t="shared" si="2"/>
        <v>Q1</v>
      </c>
    </row>
    <row r="13" spans="1:14" x14ac:dyDescent="0.35">
      <c r="A13">
        <v>1154103</v>
      </c>
      <c r="B13" t="s">
        <v>30</v>
      </c>
      <c r="C13" t="s">
        <v>36</v>
      </c>
      <c r="D13" t="s">
        <v>281</v>
      </c>
      <c r="E13" t="s">
        <v>77</v>
      </c>
      <c r="F13" t="s">
        <v>19</v>
      </c>
      <c r="G13" s="10">
        <v>41985</v>
      </c>
      <c r="H13" s="10">
        <v>41985</v>
      </c>
      <c r="I13" t="s">
        <v>14</v>
      </c>
      <c r="J13" t="s">
        <v>15</v>
      </c>
      <c r="K13" t="str">
        <f>INDEX(State_Code_Name!B:B,MATCH(Consumer_Complaints!E13,State_Code_Name!C:C,0))</f>
        <v>Missouri</v>
      </c>
      <c r="L13">
        <f t="shared" si="0"/>
        <v>0</v>
      </c>
      <c r="M13">
        <f t="shared" si="1"/>
        <v>2014</v>
      </c>
      <c r="N13" t="str">
        <f t="shared" si="2"/>
        <v>Q4</v>
      </c>
    </row>
    <row r="14" spans="1:14" x14ac:dyDescent="0.35">
      <c r="A14">
        <v>581301</v>
      </c>
      <c r="B14" t="s">
        <v>189</v>
      </c>
      <c r="C14" t="s">
        <v>32</v>
      </c>
      <c r="D14" t="s">
        <v>41</v>
      </c>
      <c r="E14" t="s">
        <v>22</v>
      </c>
      <c r="F14" t="s">
        <v>305</v>
      </c>
      <c r="G14" s="10">
        <v>41285</v>
      </c>
      <c r="H14" s="10">
        <v>41285</v>
      </c>
      <c r="I14" t="s">
        <v>14</v>
      </c>
      <c r="J14" t="s">
        <v>14</v>
      </c>
      <c r="K14" t="str">
        <f>INDEX(State_Code_Name!B:B,MATCH(Consumer_Complaints!E14,State_Code_Name!C:C,0))</f>
        <v>New York</v>
      </c>
      <c r="L14">
        <f t="shared" si="0"/>
        <v>0</v>
      </c>
      <c r="M14">
        <f t="shared" si="1"/>
        <v>2013</v>
      </c>
      <c r="N14" t="str">
        <f t="shared" si="2"/>
        <v>Q1</v>
      </c>
    </row>
    <row r="15" spans="1:14" x14ac:dyDescent="0.35">
      <c r="A15">
        <v>1577224</v>
      </c>
      <c r="B15" t="s">
        <v>1000</v>
      </c>
      <c r="C15" t="s">
        <v>531</v>
      </c>
      <c r="D15" t="s">
        <v>532</v>
      </c>
      <c r="E15" t="s">
        <v>122</v>
      </c>
      <c r="F15" t="s">
        <v>19</v>
      </c>
      <c r="G15" s="10">
        <v>42270</v>
      </c>
      <c r="H15" s="10">
        <v>42299</v>
      </c>
      <c r="I15" t="s">
        <v>14</v>
      </c>
      <c r="J15" t="s">
        <v>15</v>
      </c>
      <c r="K15" t="str">
        <f>INDEX(State_Code_Name!B:B,MATCH(Consumer_Complaints!E15,State_Code_Name!C:C,0))</f>
        <v>Maryland</v>
      </c>
      <c r="L15">
        <f t="shared" si="0"/>
        <v>29</v>
      </c>
      <c r="M15">
        <f t="shared" si="1"/>
        <v>2015</v>
      </c>
      <c r="N15" t="str">
        <f t="shared" si="2"/>
        <v>Q3</v>
      </c>
    </row>
    <row r="16" spans="1:14" x14ac:dyDescent="0.35">
      <c r="A16">
        <v>1631370</v>
      </c>
      <c r="B16" t="s">
        <v>135</v>
      </c>
      <c r="C16" t="s">
        <v>26</v>
      </c>
      <c r="D16" t="s">
        <v>27</v>
      </c>
      <c r="E16" t="s">
        <v>35</v>
      </c>
      <c r="F16" t="s">
        <v>19</v>
      </c>
      <c r="G16" s="10">
        <v>42306</v>
      </c>
      <c r="H16" s="10">
        <v>42306</v>
      </c>
      <c r="I16" t="s">
        <v>14</v>
      </c>
      <c r="J16" t="s">
        <v>15</v>
      </c>
      <c r="K16" t="str">
        <f>INDEX(State_Code_Name!B:B,MATCH(Consumer_Complaints!E16,State_Code_Name!C:C,0))</f>
        <v>Florida</v>
      </c>
      <c r="L16">
        <f t="shared" si="0"/>
        <v>0</v>
      </c>
      <c r="M16">
        <f t="shared" si="1"/>
        <v>2015</v>
      </c>
      <c r="N16" t="str">
        <f t="shared" si="2"/>
        <v>Q4</v>
      </c>
    </row>
    <row r="17" spans="1:14" x14ac:dyDescent="0.35">
      <c r="A17">
        <v>1994209</v>
      </c>
      <c r="B17" t="s">
        <v>38</v>
      </c>
      <c r="C17" t="s">
        <v>16</v>
      </c>
      <c r="D17" t="s">
        <v>20</v>
      </c>
      <c r="E17" t="s">
        <v>77</v>
      </c>
      <c r="F17" t="s">
        <v>19</v>
      </c>
      <c r="G17" s="10">
        <v>42551</v>
      </c>
      <c r="H17" s="10">
        <v>42551</v>
      </c>
      <c r="I17" t="s">
        <v>14</v>
      </c>
      <c r="J17" t="s">
        <v>15</v>
      </c>
      <c r="K17" t="str">
        <f>INDEX(State_Code_Name!B:B,MATCH(Consumer_Complaints!E17,State_Code_Name!C:C,0))</f>
        <v>Missouri</v>
      </c>
      <c r="L17">
        <f t="shared" si="0"/>
        <v>0</v>
      </c>
      <c r="M17">
        <f t="shared" si="1"/>
        <v>2016</v>
      </c>
      <c r="N17" t="str">
        <f t="shared" si="2"/>
        <v>Q2</v>
      </c>
    </row>
    <row r="18" spans="1:14" x14ac:dyDescent="0.35">
      <c r="A18">
        <v>2152909</v>
      </c>
      <c r="B18" t="s">
        <v>493</v>
      </c>
      <c r="C18" t="s">
        <v>32</v>
      </c>
      <c r="D18" t="s">
        <v>104</v>
      </c>
      <c r="E18" t="s">
        <v>22</v>
      </c>
      <c r="F18" t="s">
        <v>19</v>
      </c>
      <c r="G18" s="10">
        <v>42623</v>
      </c>
      <c r="H18" s="10">
        <v>42623</v>
      </c>
      <c r="I18" t="s">
        <v>14</v>
      </c>
      <c r="J18" t="s">
        <v>14</v>
      </c>
      <c r="K18" t="str">
        <f>INDEX(State_Code_Name!B:B,MATCH(Consumer_Complaints!E18,State_Code_Name!C:C,0))</f>
        <v>New York</v>
      </c>
      <c r="L18">
        <f t="shared" si="0"/>
        <v>0</v>
      </c>
      <c r="M18">
        <f t="shared" si="1"/>
        <v>2016</v>
      </c>
      <c r="N18" t="str">
        <f t="shared" si="2"/>
        <v>Q3</v>
      </c>
    </row>
    <row r="19" spans="1:14" x14ac:dyDescent="0.35">
      <c r="A19">
        <v>465476</v>
      </c>
      <c r="B19" t="s">
        <v>81</v>
      </c>
      <c r="C19" t="s">
        <v>16</v>
      </c>
      <c r="D19" t="s">
        <v>20</v>
      </c>
      <c r="E19" t="s">
        <v>261</v>
      </c>
      <c r="F19" t="s">
        <v>19</v>
      </c>
      <c r="G19" s="10">
        <v>41479</v>
      </c>
      <c r="H19" s="10">
        <v>41481</v>
      </c>
      <c r="I19" t="s">
        <v>14</v>
      </c>
      <c r="J19" t="s">
        <v>15</v>
      </c>
      <c r="K19" t="str">
        <f>INDEX(State_Code_Name!B:B,MATCH(Consumer_Complaints!E19,State_Code_Name!C:C,0))</f>
        <v>Alaska</v>
      </c>
      <c r="L19">
        <f t="shared" si="0"/>
        <v>2</v>
      </c>
      <c r="M19">
        <f t="shared" si="1"/>
        <v>2013</v>
      </c>
      <c r="N19" t="str">
        <f t="shared" si="2"/>
        <v>Q3</v>
      </c>
    </row>
    <row r="20" spans="1:14" x14ac:dyDescent="0.35">
      <c r="A20">
        <v>2055350</v>
      </c>
      <c r="B20" t="s">
        <v>97</v>
      </c>
      <c r="C20" t="s">
        <v>52</v>
      </c>
      <c r="D20" t="s">
        <v>103</v>
      </c>
      <c r="E20" t="s">
        <v>42</v>
      </c>
      <c r="F20" t="s">
        <v>19</v>
      </c>
      <c r="G20" s="10">
        <v>42682</v>
      </c>
      <c r="H20" s="10">
        <v>42682</v>
      </c>
      <c r="I20" t="s">
        <v>14</v>
      </c>
      <c r="J20" t="s">
        <v>15</v>
      </c>
      <c r="K20" t="str">
        <f>INDEX(State_Code_Name!B:B,MATCH(Consumer_Complaints!E20,State_Code_Name!C:C,0))</f>
        <v>North Carolina</v>
      </c>
      <c r="L20">
        <f t="shared" si="0"/>
        <v>0</v>
      </c>
      <c r="M20">
        <f t="shared" si="1"/>
        <v>2016</v>
      </c>
      <c r="N20" t="str">
        <f t="shared" si="2"/>
        <v>Q4</v>
      </c>
    </row>
    <row r="21" spans="1:14" x14ac:dyDescent="0.35">
      <c r="A21">
        <v>382848</v>
      </c>
      <c r="B21" t="s">
        <v>69</v>
      </c>
      <c r="C21" t="s">
        <v>26</v>
      </c>
      <c r="D21" t="s">
        <v>27</v>
      </c>
      <c r="E21" t="s">
        <v>18</v>
      </c>
      <c r="F21" t="s">
        <v>19</v>
      </c>
      <c r="G21" s="10">
        <v>41379</v>
      </c>
      <c r="H21" s="10">
        <v>41444</v>
      </c>
      <c r="I21" t="s">
        <v>14</v>
      </c>
      <c r="J21" t="s">
        <v>15</v>
      </c>
      <c r="K21" t="str">
        <f>INDEX(State_Code_Name!B:B,MATCH(Consumer_Complaints!E21,State_Code_Name!C:C,0))</f>
        <v>California</v>
      </c>
      <c r="L21">
        <f t="shared" si="0"/>
        <v>65</v>
      </c>
      <c r="M21">
        <f t="shared" si="1"/>
        <v>2013</v>
      </c>
      <c r="N21" t="str">
        <f t="shared" si="2"/>
        <v>Q2</v>
      </c>
    </row>
    <row r="22" spans="1:14" x14ac:dyDescent="0.35">
      <c r="A22">
        <v>1204170</v>
      </c>
      <c r="B22" t="s">
        <v>38</v>
      </c>
      <c r="C22" t="s">
        <v>26</v>
      </c>
      <c r="D22" t="s">
        <v>27</v>
      </c>
      <c r="E22" t="s">
        <v>48</v>
      </c>
      <c r="F22" t="s">
        <v>305</v>
      </c>
      <c r="G22" s="10">
        <v>42026</v>
      </c>
      <c r="H22" s="10">
        <v>42031</v>
      </c>
      <c r="I22" t="s">
        <v>14</v>
      </c>
      <c r="J22" t="s">
        <v>15</v>
      </c>
      <c r="K22" t="str">
        <f>INDEX(State_Code_Name!B:B,MATCH(Consumer_Complaints!E22,State_Code_Name!C:C,0))</f>
        <v>New Jersey</v>
      </c>
      <c r="L22">
        <f t="shared" si="0"/>
        <v>5</v>
      </c>
      <c r="M22">
        <f t="shared" si="1"/>
        <v>2015</v>
      </c>
      <c r="N22" t="str">
        <f t="shared" si="2"/>
        <v>Q1</v>
      </c>
    </row>
    <row r="23" spans="1:14" x14ac:dyDescent="0.35">
      <c r="A23">
        <v>1774653</v>
      </c>
      <c r="B23" t="s">
        <v>11</v>
      </c>
      <c r="C23" t="s">
        <v>26</v>
      </c>
      <c r="D23" t="s">
        <v>27</v>
      </c>
      <c r="E23" t="s">
        <v>31</v>
      </c>
      <c r="F23" t="s">
        <v>57</v>
      </c>
      <c r="G23" s="10">
        <v>42492</v>
      </c>
      <c r="H23" s="10">
        <v>42492</v>
      </c>
      <c r="I23" t="s">
        <v>14</v>
      </c>
      <c r="J23" t="s">
        <v>15</v>
      </c>
      <c r="K23" t="str">
        <f>INDEX(State_Code_Name!B:B,MATCH(Consumer_Complaints!E23,State_Code_Name!C:C,0))</f>
        <v>Texas</v>
      </c>
      <c r="L23">
        <f t="shared" si="0"/>
        <v>0</v>
      </c>
      <c r="M23">
        <f t="shared" si="1"/>
        <v>2016</v>
      </c>
      <c r="N23" t="str">
        <f t="shared" si="2"/>
        <v>Q2</v>
      </c>
    </row>
    <row r="24" spans="1:14" x14ac:dyDescent="0.35">
      <c r="A24">
        <v>2079223</v>
      </c>
      <c r="B24" t="s">
        <v>58</v>
      </c>
      <c r="C24" t="s">
        <v>16</v>
      </c>
      <c r="D24" t="s">
        <v>144</v>
      </c>
      <c r="E24" t="s">
        <v>18</v>
      </c>
      <c r="F24" t="s">
        <v>19</v>
      </c>
      <c r="G24" s="10">
        <v>42607</v>
      </c>
      <c r="H24" s="10">
        <v>42607</v>
      </c>
      <c r="I24" t="s">
        <v>14</v>
      </c>
      <c r="J24" t="s">
        <v>15</v>
      </c>
      <c r="K24" t="str">
        <f>INDEX(State_Code_Name!B:B,MATCH(Consumer_Complaints!E24,State_Code_Name!C:C,0))</f>
        <v>California</v>
      </c>
      <c r="L24">
        <f t="shared" si="0"/>
        <v>0</v>
      </c>
      <c r="M24">
        <f t="shared" si="1"/>
        <v>2016</v>
      </c>
      <c r="N24" t="str">
        <f t="shared" si="2"/>
        <v>Q3</v>
      </c>
    </row>
    <row r="25" spans="1:14" x14ac:dyDescent="0.35">
      <c r="A25">
        <v>656295</v>
      </c>
      <c r="B25" t="s">
        <v>30</v>
      </c>
      <c r="C25" t="s">
        <v>16</v>
      </c>
      <c r="D25" t="s">
        <v>75</v>
      </c>
      <c r="E25" t="s">
        <v>25</v>
      </c>
      <c r="F25" t="s">
        <v>19</v>
      </c>
      <c r="G25" s="10">
        <v>41791</v>
      </c>
      <c r="H25" s="10">
        <v>41791</v>
      </c>
      <c r="I25" t="s">
        <v>14</v>
      </c>
      <c r="J25" t="s">
        <v>15</v>
      </c>
      <c r="K25" t="str">
        <f>INDEX(State_Code_Name!B:B,MATCH(Consumer_Complaints!E25,State_Code_Name!C:C,0))</f>
        <v>Georgia</v>
      </c>
      <c r="L25">
        <f t="shared" si="0"/>
        <v>0</v>
      </c>
      <c r="M25">
        <f t="shared" si="1"/>
        <v>2014</v>
      </c>
      <c r="N25" t="str">
        <f t="shared" si="2"/>
        <v>Q2</v>
      </c>
    </row>
    <row r="26" spans="1:14" x14ac:dyDescent="0.35">
      <c r="A26">
        <v>1983337</v>
      </c>
      <c r="B26" t="s">
        <v>113</v>
      </c>
      <c r="C26" t="s">
        <v>32</v>
      </c>
      <c r="D26" t="s">
        <v>41</v>
      </c>
      <c r="E26" t="s">
        <v>18</v>
      </c>
      <c r="F26" t="s">
        <v>305</v>
      </c>
      <c r="G26" s="10">
        <v>42544</v>
      </c>
      <c r="H26" s="10">
        <v>42548</v>
      </c>
      <c r="I26" t="s">
        <v>14</v>
      </c>
      <c r="J26" t="s">
        <v>15</v>
      </c>
      <c r="K26" t="str">
        <f>INDEX(State_Code_Name!B:B,MATCH(Consumer_Complaints!E26,State_Code_Name!C:C,0))</f>
        <v>California</v>
      </c>
      <c r="L26">
        <f t="shared" si="0"/>
        <v>4</v>
      </c>
      <c r="M26">
        <f t="shared" si="1"/>
        <v>2016</v>
      </c>
      <c r="N26" t="str">
        <f t="shared" si="2"/>
        <v>Q2</v>
      </c>
    </row>
    <row r="27" spans="1:14" x14ac:dyDescent="0.35">
      <c r="A27">
        <v>2033162</v>
      </c>
      <c r="B27" t="s">
        <v>90</v>
      </c>
      <c r="C27" t="s">
        <v>16</v>
      </c>
      <c r="D27" t="s">
        <v>24</v>
      </c>
      <c r="E27" t="s">
        <v>70</v>
      </c>
      <c r="F27" t="s">
        <v>13</v>
      </c>
      <c r="G27" s="10">
        <v>42578</v>
      </c>
      <c r="H27" s="10">
        <v>42578</v>
      </c>
      <c r="I27" t="s">
        <v>14</v>
      </c>
      <c r="J27" t="s">
        <v>15</v>
      </c>
      <c r="K27" t="str">
        <f>INDEX(State_Code_Name!B:B,MATCH(Consumer_Complaints!E27,State_Code_Name!C:C,0))</f>
        <v>Massachusetts</v>
      </c>
      <c r="L27">
        <f t="shared" si="0"/>
        <v>0</v>
      </c>
      <c r="M27">
        <f t="shared" si="1"/>
        <v>2016</v>
      </c>
      <c r="N27" t="str">
        <f t="shared" si="2"/>
        <v>Q3</v>
      </c>
    </row>
    <row r="28" spans="1:14" x14ac:dyDescent="0.35">
      <c r="A28">
        <v>223088</v>
      </c>
      <c r="B28" t="s">
        <v>30</v>
      </c>
      <c r="C28" t="s">
        <v>16</v>
      </c>
      <c r="D28" t="s">
        <v>20</v>
      </c>
      <c r="E28" t="s">
        <v>29</v>
      </c>
      <c r="F28" t="s">
        <v>305</v>
      </c>
      <c r="G28" s="10">
        <v>41365</v>
      </c>
      <c r="H28" s="10">
        <v>41456</v>
      </c>
      <c r="I28" t="s">
        <v>14</v>
      </c>
      <c r="J28" t="s">
        <v>15</v>
      </c>
      <c r="K28" t="str">
        <f>INDEX(State_Code_Name!B:B,MATCH(Consumer_Complaints!E28,State_Code_Name!C:C,0))</f>
        <v>Connecticut</v>
      </c>
      <c r="L28">
        <f t="shared" si="0"/>
        <v>91</v>
      </c>
      <c r="M28">
        <f t="shared" si="1"/>
        <v>2013</v>
      </c>
      <c r="N28" t="str">
        <f t="shared" si="2"/>
        <v>Q2</v>
      </c>
    </row>
    <row r="29" spans="1:14" x14ac:dyDescent="0.35">
      <c r="A29">
        <v>1072492</v>
      </c>
      <c r="B29" t="s">
        <v>81</v>
      </c>
      <c r="C29" t="s">
        <v>36</v>
      </c>
      <c r="D29" t="s">
        <v>67</v>
      </c>
      <c r="E29" t="s">
        <v>31</v>
      </c>
      <c r="F29" t="s">
        <v>19</v>
      </c>
      <c r="G29" s="10">
        <v>41927</v>
      </c>
      <c r="H29" s="10">
        <v>41927</v>
      </c>
      <c r="I29" t="s">
        <v>14</v>
      </c>
      <c r="J29" t="s">
        <v>15</v>
      </c>
      <c r="K29" t="str">
        <f>INDEX(State_Code_Name!B:B,MATCH(Consumer_Complaints!E29,State_Code_Name!C:C,0))</f>
        <v>Texas</v>
      </c>
      <c r="L29">
        <f t="shared" si="0"/>
        <v>0</v>
      </c>
      <c r="M29">
        <f t="shared" si="1"/>
        <v>2014</v>
      </c>
      <c r="N29" t="str">
        <f t="shared" si="2"/>
        <v>Q4</v>
      </c>
    </row>
    <row r="30" spans="1:14" x14ac:dyDescent="0.35">
      <c r="A30">
        <v>348693</v>
      </c>
      <c r="B30" t="s">
        <v>60</v>
      </c>
      <c r="C30" t="s">
        <v>52</v>
      </c>
      <c r="D30" t="s">
        <v>103</v>
      </c>
      <c r="E30" t="s">
        <v>31</v>
      </c>
      <c r="F30" t="s">
        <v>19</v>
      </c>
      <c r="G30" s="10">
        <v>41581</v>
      </c>
      <c r="H30" s="10">
        <v>41581</v>
      </c>
      <c r="I30" t="s">
        <v>14</v>
      </c>
      <c r="J30" t="s">
        <v>14</v>
      </c>
      <c r="K30" t="str">
        <f>INDEX(State_Code_Name!B:B,MATCH(Consumer_Complaints!E30,State_Code_Name!C:C,0))</f>
        <v>Texas</v>
      </c>
      <c r="L30">
        <f t="shared" si="0"/>
        <v>0</v>
      </c>
      <c r="M30">
        <f t="shared" si="1"/>
        <v>2013</v>
      </c>
      <c r="N30" t="str">
        <f t="shared" si="2"/>
        <v>Q4</v>
      </c>
    </row>
    <row r="31" spans="1:14" x14ac:dyDescent="0.35">
      <c r="A31">
        <v>1472565</v>
      </c>
      <c r="B31" t="s">
        <v>30</v>
      </c>
      <c r="C31" t="s">
        <v>16</v>
      </c>
      <c r="D31" t="s">
        <v>20</v>
      </c>
      <c r="E31" t="s">
        <v>40</v>
      </c>
      <c r="F31" t="s">
        <v>305</v>
      </c>
      <c r="G31" s="10">
        <v>42201</v>
      </c>
      <c r="H31" s="10">
        <v>42205</v>
      </c>
      <c r="I31" t="s">
        <v>14</v>
      </c>
      <c r="J31" t="s">
        <v>15</v>
      </c>
      <c r="K31" t="str">
        <f>INDEX(State_Code_Name!B:B,MATCH(Consumer_Complaints!E31,State_Code_Name!C:C,0))</f>
        <v>Nevada</v>
      </c>
      <c r="L31">
        <f t="shared" si="0"/>
        <v>4</v>
      </c>
      <c r="M31">
        <f t="shared" si="1"/>
        <v>2015</v>
      </c>
      <c r="N31" t="str">
        <f t="shared" si="2"/>
        <v>Q3</v>
      </c>
    </row>
    <row r="32" spans="1:14" x14ac:dyDescent="0.35">
      <c r="A32">
        <v>1656259</v>
      </c>
      <c r="B32" t="s">
        <v>81</v>
      </c>
      <c r="C32" t="s">
        <v>36</v>
      </c>
      <c r="D32" t="s">
        <v>112</v>
      </c>
      <c r="E32" t="s">
        <v>22</v>
      </c>
      <c r="F32" t="s">
        <v>19</v>
      </c>
      <c r="G32" s="10">
        <v>42324</v>
      </c>
      <c r="H32" s="10">
        <v>42324</v>
      </c>
      <c r="I32" t="s">
        <v>14</v>
      </c>
      <c r="J32" t="s">
        <v>15</v>
      </c>
      <c r="K32" t="str">
        <f>INDEX(State_Code_Name!B:B,MATCH(Consumer_Complaints!E32,State_Code_Name!C:C,0))</f>
        <v>New York</v>
      </c>
      <c r="L32">
        <f t="shared" si="0"/>
        <v>0</v>
      </c>
      <c r="M32">
        <f t="shared" si="1"/>
        <v>2015</v>
      </c>
      <c r="N32" t="str">
        <f t="shared" si="2"/>
        <v>Q4</v>
      </c>
    </row>
    <row r="33" spans="1:14" x14ac:dyDescent="0.35">
      <c r="A33">
        <v>1814311</v>
      </c>
      <c r="B33" t="s">
        <v>230</v>
      </c>
      <c r="C33" t="s">
        <v>16</v>
      </c>
      <c r="D33" t="s">
        <v>20</v>
      </c>
      <c r="E33" t="s">
        <v>35</v>
      </c>
      <c r="F33" t="s">
        <v>305</v>
      </c>
      <c r="G33" s="10">
        <v>42403</v>
      </c>
      <c r="H33" s="10">
        <v>42463</v>
      </c>
      <c r="I33" t="s">
        <v>14</v>
      </c>
      <c r="J33" t="s">
        <v>15</v>
      </c>
      <c r="K33" t="str">
        <f>INDEX(State_Code_Name!B:B,MATCH(Consumer_Complaints!E33,State_Code_Name!C:C,0))</f>
        <v>Florida</v>
      </c>
      <c r="L33">
        <f t="shared" si="0"/>
        <v>60</v>
      </c>
      <c r="M33">
        <f t="shared" si="1"/>
        <v>2016</v>
      </c>
      <c r="N33" t="str">
        <f t="shared" si="2"/>
        <v>Q1</v>
      </c>
    </row>
    <row r="34" spans="1:14" x14ac:dyDescent="0.35">
      <c r="A34">
        <v>764305</v>
      </c>
      <c r="B34" t="s">
        <v>230</v>
      </c>
      <c r="C34" t="s">
        <v>16</v>
      </c>
      <c r="D34" t="s">
        <v>24</v>
      </c>
      <c r="E34" t="s">
        <v>51</v>
      </c>
      <c r="F34" t="s">
        <v>305</v>
      </c>
      <c r="G34" s="10">
        <v>41716</v>
      </c>
      <c r="H34" s="10">
        <v>41719</v>
      </c>
      <c r="I34" t="s">
        <v>14</v>
      </c>
      <c r="J34" t="s">
        <v>15</v>
      </c>
      <c r="K34" t="str">
        <f>INDEX(State_Code_Name!B:B,MATCH(Consumer_Complaints!E34,State_Code_Name!C:C,0))</f>
        <v>Washington</v>
      </c>
      <c r="L34">
        <f t="shared" si="0"/>
        <v>3</v>
      </c>
      <c r="M34">
        <f t="shared" si="1"/>
        <v>2014</v>
      </c>
      <c r="N34" t="str">
        <f t="shared" si="2"/>
        <v>Q1</v>
      </c>
    </row>
    <row r="35" spans="1:14" x14ac:dyDescent="0.35">
      <c r="A35">
        <v>2067896</v>
      </c>
      <c r="B35" t="s">
        <v>11</v>
      </c>
      <c r="C35" t="s">
        <v>9</v>
      </c>
      <c r="D35" t="s">
        <v>288</v>
      </c>
      <c r="E35" t="s">
        <v>40</v>
      </c>
      <c r="F35" t="s">
        <v>305</v>
      </c>
      <c r="G35" s="10">
        <v>42599</v>
      </c>
      <c r="H35" s="10">
        <v>42607</v>
      </c>
      <c r="I35" t="s">
        <v>14</v>
      </c>
      <c r="J35" t="s">
        <v>15</v>
      </c>
      <c r="K35" t="str">
        <f>INDEX(State_Code_Name!B:B,MATCH(Consumer_Complaints!E35,State_Code_Name!C:C,0))</f>
        <v>Nevada</v>
      </c>
      <c r="L35">
        <f t="shared" si="0"/>
        <v>8</v>
      </c>
      <c r="M35">
        <f t="shared" si="1"/>
        <v>2016</v>
      </c>
      <c r="N35" t="str">
        <f t="shared" si="2"/>
        <v>Q3</v>
      </c>
    </row>
    <row r="36" spans="1:14" x14ac:dyDescent="0.35">
      <c r="A36">
        <v>1891280</v>
      </c>
      <c r="B36" t="s">
        <v>795</v>
      </c>
      <c r="C36" t="s">
        <v>9</v>
      </c>
      <c r="D36" t="s">
        <v>132</v>
      </c>
      <c r="E36" t="s">
        <v>46</v>
      </c>
      <c r="F36" t="s">
        <v>19</v>
      </c>
      <c r="G36" s="10">
        <v>42481</v>
      </c>
      <c r="H36" s="10">
        <v>42486</v>
      </c>
      <c r="I36" t="s">
        <v>14</v>
      </c>
      <c r="J36" t="s">
        <v>15</v>
      </c>
      <c r="K36" t="str">
        <f>INDEX(State_Code_Name!B:B,MATCH(Consumer_Complaints!E36,State_Code_Name!C:C,0))</f>
        <v>Pennsylvania</v>
      </c>
      <c r="L36">
        <f t="shared" si="0"/>
        <v>5</v>
      </c>
      <c r="M36">
        <f t="shared" si="1"/>
        <v>2016</v>
      </c>
      <c r="N36" t="str">
        <f t="shared" si="2"/>
        <v>Q2</v>
      </c>
    </row>
    <row r="37" spans="1:14" x14ac:dyDescent="0.35">
      <c r="A37">
        <v>1844051</v>
      </c>
      <c r="B37" t="s">
        <v>11</v>
      </c>
      <c r="C37" t="s">
        <v>26</v>
      </c>
      <c r="D37" t="s">
        <v>27</v>
      </c>
      <c r="E37" t="s">
        <v>79</v>
      </c>
      <c r="F37" t="s">
        <v>305</v>
      </c>
      <c r="G37" s="10">
        <v>42451</v>
      </c>
      <c r="H37" s="10">
        <v>42452</v>
      </c>
      <c r="I37" t="s">
        <v>14</v>
      </c>
      <c r="J37" t="s">
        <v>15</v>
      </c>
      <c r="K37" t="str">
        <f>INDEX(State_Code_Name!B:B,MATCH(Consumer_Complaints!E37,State_Code_Name!C:C,0))</f>
        <v>Minnesota</v>
      </c>
      <c r="L37">
        <f t="shared" si="0"/>
        <v>1</v>
      </c>
      <c r="M37">
        <f t="shared" si="1"/>
        <v>2016</v>
      </c>
      <c r="N37" t="str">
        <f t="shared" si="2"/>
        <v>Q1</v>
      </c>
    </row>
    <row r="38" spans="1:14" x14ac:dyDescent="0.35">
      <c r="A38">
        <v>561593</v>
      </c>
      <c r="B38" t="s">
        <v>11</v>
      </c>
      <c r="C38" t="s">
        <v>16</v>
      </c>
      <c r="D38" t="s">
        <v>75</v>
      </c>
      <c r="E38" t="s">
        <v>35</v>
      </c>
      <c r="F38" t="s">
        <v>13</v>
      </c>
      <c r="G38" s="10">
        <v>41564</v>
      </c>
      <c r="H38" s="10">
        <v>41565</v>
      </c>
      <c r="I38" t="s">
        <v>14</v>
      </c>
      <c r="J38" t="s">
        <v>15</v>
      </c>
      <c r="K38" t="str">
        <f>INDEX(State_Code_Name!B:B,MATCH(Consumer_Complaints!E38,State_Code_Name!C:C,0))</f>
        <v>Florida</v>
      </c>
      <c r="L38">
        <f t="shared" si="0"/>
        <v>1</v>
      </c>
      <c r="M38">
        <f t="shared" si="1"/>
        <v>2013</v>
      </c>
      <c r="N38" t="str">
        <f t="shared" si="2"/>
        <v>Q4</v>
      </c>
    </row>
    <row r="39" spans="1:14" x14ac:dyDescent="0.35">
      <c r="A39">
        <v>771659</v>
      </c>
      <c r="B39" t="s">
        <v>30</v>
      </c>
      <c r="C39" t="s">
        <v>16</v>
      </c>
      <c r="D39" t="s">
        <v>24</v>
      </c>
      <c r="E39" t="s">
        <v>18</v>
      </c>
      <c r="F39" t="s">
        <v>19</v>
      </c>
      <c r="G39" s="10">
        <v>41719</v>
      </c>
      <c r="H39" s="10">
        <v>41719</v>
      </c>
      <c r="I39" t="s">
        <v>14</v>
      </c>
      <c r="J39" t="s">
        <v>15</v>
      </c>
      <c r="K39" t="str">
        <f>INDEX(State_Code_Name!B:B,MATCH(Consumer_Complaints!E39,State_Code_Name!C:C,0))</f>
        <v>California</v>
      </c>
      <c r="L39">
        <f t="shared" si="0"/>
        <v>0</v>
      </c>
      <c r="M39">
        <f t="shared" si="1"/>
        <v>2014</v>
      </c>
      <c r="N39" t="str">
        <f t="shared" si="2"/>
        <v>Q1</v>
      </c>
    </row>
    <row r="40" spans="1:14" x14ac:dyDescent="0.35">
      <c r="A40">
        <v>711888</v>
      </c>
      <c r="B40" t="s">
        <v>11</v>
      </c>
      <c r="C40" t="s">
        <v>61</v>
      </c>
      <c r="D40" t="s">
        <v>282</v>
      </c>
      <c r="E40" t="s">
        <v>59</v>
      </c>
      <c r="F40" t="s">
        <v>19</v>
      </c>
      <c r="G40" s="10">
        <v>41975</v>
      </c>
      <c r="H40" s="10">
        <v>41975</v>
      </c>
      <c r="I40" t="s">
        <v>14</v>
      </c>
      <c r="J40" t="s">
        <v>15</v>
      </c>
      <c r="K40" t="str">
        <f>INDEX(State_Code_Name!B:B,MATCH(Consumer_Complaints!E40,State_Code_Name!C:C,0))</f>
        <v>Illinois</v>
      </c>
      <c r="L40">
        <f t="shared" si="0"/>
        <v>0</v>
      </c>
      <c r="M40">
        <f t="shared" si="1"/>
        <v>2014</v>
      </c>
      <c r="N40" t="str">
        <f t="shared" si="2"/>
        <v>Q4</v>
      </c>
    </row>
    <row r="41" spans="1:14" x14ac:dyDescent="0.35">
      <c r="A41">
        <v>1633385</v>
      </c>
      <c r="B41" t="s">
        <v>11</v>
      </c>
      <c r="C41" t="s">
        <v>16</v>
      </c>
      <c r="D41" t="s">
        <v>20</v>
      </c>
      <c r="E41" t="s">
        <v>46</v>
      </c>
      <c r="F41" t="s">
        <v>13</v>
      </c>
      <c r="G41" s="10">
        <v>42307</v>
      </c>
      <c r="H41" s="10">
        <v>42307</v>
      </c>
      <c r="I41" t="s">
        <v>15</v>
      </c>
      <c r="J41" t="s">
        <v>15</v>
      </c>
      <c r="K41" t="str">
        <f>INDEX(State_Code_Name!B:B,MATCH(Consumer_Complaints!E41,State_Code_Name!C:C,0))</f>
        <v>Pennsylvania</v>
      </c>
      <c r="L41">
        <f t="shared" si="0"/>
        <v>0</v>
      </c>
      <c r="M41">
        <f t="shared" si="1"/>
        <v>2015</v>
      </c>
      <c r="N41" t="str">
        <f t="shared" si="2"/>
        <v>Q4</v>
      </c>
    </row>
    <row r="42" spans="1:14" x14ac:dyDescent="0.35">
      <c r="A42">
        <v>1697127</v>
      </c>
      <c r="B42" t="s">
        <v>68</v>
      </c>
      <c r="C42" t="s">
        <v>36</v>
      </c>
      <c r="D42" t="s">
        <v>170</v>
      </c>
      <c r="E42" t="s">
        <v>18</v>
      </c>
      <c r="F42" t="s">
        <v>13</v>
      </c>
      <c r="G42" s="10">
        <v>42353</v>
      </c>
      <c r="H42" s="10">
        <v>42354</v>
      </c>
      <c r="I42" t="s">
        <v>14</v>
      </c>
      <c r="J42" t="s">
        <v>15</v>
      </c>
      <c r="K42" t="str">
        <f>INDEX(State_Code_Name!B:B,MATCH(Consumer_Complaints!E42,State_Code_Name!C:C,0))</f>
        <v>California</v>
      </c>
      <c r="L42">
        <f t="shared" si="0"/>
        <v>1</v>
      </c>
      <c r="M42">
        <f t="shared" si="1"/>
        <v>2015</v>
      </c>
      <c r="N42" t="str">
        <f t="shared" si="2"/>
        <v>Q4</v>
      </c>
    </row>
    <row r="43" spans="1:14" x14ac:dyDescent="0.35">
      <c r="A43">
        <v>1798854</v>
      </c>
      <c r="B43" t="s">
        <v>11</v>
      </c>
      <c r="C43" t="s">
        <v>9</v>
      </c>
      <c r="D43" t="s">
        <v>10</v>
      </c>
      <c r="E43" t="s">
        <v>39</v>
      </c>
      <c r="F43" t="s">
        <v>13</v>
      </c>
      <c r="G43" s="10">
        <v>42422</v>
      </c>
      <c r="H43" s="10">
        <v>42423</v>
      </c>
      <c r="I43" t="s">
        <v>14</v>
      </c>
      <c r="J43" t="s">
        <v>15</v>
      </c>
      <c r="K43" t="str">
        <f>INDEX(State_Code_Name!B:B,MATCH(Consumer_Complaints!E43,State_Code_Name!C:C,0))</f>
        <v>Ohio</v>
      </c>
      <c r="L43">
        <f t="shared" si="0"/>
        <v>1</v>
      </c>
      <c r="M43">
        <f t="shared" si="1"/>
        <v>2016</v>
      </c>
      <c r="N43" t="str">
        <f t="shared" si="2"/>
        <v>Q1</v>
      </c>
    </row>
    <row r="44" spans="1:14" x14ac:dyDescent="0.35">
      <c r="A44">
        <v>1482773</v>
      </c>
      <c r="B44" t="s">
        <v>105</v>
      </c>
      <c r="C44" t="s">
        <v>32</v>
      </c>
      <c r="D44" t="s">
        <v>44</v>
      </c>
      <c r="E44" t="s">
        <v>106</v>
      </c>
      <c r="F44" t="s">
        <v>13</v>
      </c>
      <c r="G44" s="10">
        <v>42208</v>
      </c>
      <c r="H44" s="10">
        <v>42212</v>
      </c>
      <c r="I44" t="s">
        <v>14</v>
      </c>
      <c r="J44" t="s">
        <v>15</v>
      </c>
      <c r="K44" t="str">
        <f>INDEX(State_Code_Name!B:B,MATCH(Consumer_Complaints!E44,State_Code_Name!C:C,0))</f>
        <v>Indiana</v>
      </c>
      <c r="L44">
        <f t="shared" si="0"/>
        <v>4</v>
      </c>
      <c r="M44">
        <f t="shared" si="1"/>
        <v>2015</v>
      </c>
      <c r="N44" t="str">
        <f t="shared" si="2"/>
        <v>Q3</v>
      </c>
    </row>
    <row r="45" spans="1:14" x14ac:dyDescent="0.35">
      <c r="A45">
        <v>1093866</v>
      </c>
      <c r="B45" t="s">
        <v>378</v>
      </c>
      <c r="C45" t="s">
        <v>26</v>
      </c>
      <c r="D45" t="s">
        <v>27</v>
      </c>
      <c r="E45" t="s">
        <v>186</v>
      </c>
      <c r="F45" t="s">
        <v>19</v>
      </c>
      <c r="G45" s="10">
        <v>41942</v>
      </c>
      <c r="H45" s="10">
        <v>41942</v>
      </c>
      <c r="I45" t="s">
        <v>14</v>
      </c>
      <c r="J45" t="s">
        <v>15</v>
      </c>
      <c r="K45" t="str">
        <f>INDEX(State_Code_Name!B:B,MATCH(Consumer_Complaints!E45,State_Code_Name!C:C,0))</f>
        <v>Arkansas</v>
      </c>
      <c r="L45">
        <f t="shared" si="0"/>
        <v>0</v>
      </c>
      <c r="M45">
        <f t="shared" si="1"/>
        <v>2014</v>
      </c>
      <c r="N45" t="str">
        <f t="shared" si="2"/>
        <v>Q4</v>
      </c>
    </row>
    <row r="46" spans="1:14" x14ac:dyDescent="0.35">
      <c r="A46">
        <v>1980723</v>
      </c>
      <c r="B46" t="s">
        <v>391</v>
      </c>
      <c r="C46" t="s">
        <v>32</v>
      </c>
      <c r="D46" t="s">
        <v>44</v>
      </c>
      <c r="E46" t="s">
        <v>18</v>
      </c>
      <c r="F46" t="s">
        <v>13</v>
      </c>
      <c r="G46" s="10">
        <v>42543</v>
      </c>
      <c r="H46" s="10">
        <v>42547</v>
      </c>
      <c r="I46" t="s">
        <v>14</v>
      </c>
      <c r="J46" t="s">
        <v>15</v>
      </c>
      <c r="K46" t="str">
        <f>INDEX(State_Code_Name!B:B,MATCH(Consumer_Complaints!E46,State_Code_Name!C:C,0))</f>
        <v>California</v>
      </c>
      <c r="L46">
        <f t="shared" si="0"/>
        <v>4</v>
      </c>
      <c r="M46">
        <f t="shared" si="1"/>
        <v>2016</v>
      </c>
      <c r="N46" t="str">
        <f t="shared" si="2"/>
        <v>Q2</v>
      </c>
    </row>
    <row r="47" spans="1:14" x14ac:dyDescent="0.35">
      <c r="A47">
        <v>658682</v>
      </c>
      <c r="B47" t="s">
        <v>11</v>
      </c>
      <c r="C47" t="s">
        <v>26</v>
      </c>
      <c r="D47" t="s">
        <v>56</v>
      </c>
      <c r="E47" t="s">
        <v>70</v>
      </c>
      <c r="F47" t="s">
        <v>305</v>
      </c>
      <c r="G47" s="10">
        <v>41852</v>
      </c>
      <c r="H47" s="10">
        <v>41852</v>
      </c>
      <c r="I47" t="s">
        <v>14</v>
      </c>
      <c r="J47" t="s">
        <v>14</v>
      </c>
      <c r="K47" t="str">
        <f>INDEX(State_Code_Name!B:B,MATCH(Consumer_Complaints!E47,State_Code_Name!C:C,0))</f>
        <v>Massachusetts</v>
      </c>
      <c r="L47">
        <f t="shared" si="0"/>
        <v>0</v>
      </c>
      <c r="M47">
        <f t="shared" si="1"/>
        <v>2014</v>
      </c>
      <c r="N47" t="str">
        <f t="shared" si="2"/>
        <v>Q3</v>
      </c>
    </row>
    <row r="48" spans="1:14" x14ac:dyDescent="0.35">
      <c r="A48">
        <v>526491</v>
      </c>
      <c r="B48" t="s">
        <v>30</v>
      </c>
      <c r="C48" t="s">
        <v>16</v>
      </c>
      <c r="D48" t="s">
        <v>75</v>
      </c>
      <c r="E48" t="s">
        <v>25</v>
      </c>
      <c r="F48" t="s">
        <v>19</v>
      </c>
      <c r="G48" s="10">
        <v>41532</v>
      </c>
      <c r="H48" s="10">
        <v>41533</v>
      </c>
      <c r="I48" t="s">
        <v>14</v>
      </c>
      <c r="J48" t="s">
        <v>15</v>
      </c>
      <c r="K48" t="str">
        <f>INDEX(State_Code_Name!B:B,MATCH(Consumer_Complaints!E48,State_Code_Name!C:C,0))</f>
        <v>Georgia</v>
      </c>
      <c r="L48">
        <f t="shared" si="0"/>
        <v>1</v>
      </c>
      <c r="M48">
        <f t="shared" si="1"/>
        <v>2013</v>
      </c>
      <c r="N48" t="str">
        <f t="shared" si="2"/>
        <v>Q3</v>
      </c>
    </row>
    <row r="49" spans="1:14" x14ac:dyDescent="0.35">
      <c r="A49">
        <v>1334119</v>
      </c>
      <c r="B49" t="s">
        <v>30</v>
      </c>
      <c r="C49" t="s">
        <v>26</v>
      </c>
      <c r="D49" t="s">
        <v>27</v>
      </c>
      <c r="E49" t="s">
        <v>79</v>
      </c>
      <c r="F49" t="s">
        <v>19</v>
      </c>
      <c r="G49" s="10">
        <v>42109</v>
      </c>
      <c r="H49" s="10">
        <v>42109</v>
      </c>
      <c r="I49" t="s">
        <v>14</v>
      </c>
      <c r="J49" t="s">
        <v>15</v>
      </c>
      <c r="K49" t="str">
        <f>INDEX(State_Code_Name!B:B,MATCH(Consumer_Complaints!E49,State_Code_Name!C:C,0))</f>
        <v>Minnesota</v>
      </c>
      <c r="L49">
        <f t="shared" si="0"/>
        <v>0</v>
      </c>
      <c r="M49">
        <f t="shared" si="1"/>
        <v>2015</v>
      </c>
      <c r="N49" t="str">
        <f t="shared" si="2"/>
        <v>Q2</v>
      </c>
    </row>
    <row r="50" spans="1:14" x14ac:dyDescent="0.35">
      <c r="A50">
        <v>2069081</v>
      </c>
      <c r="B50" t="s">
        <v>95</v>
      </c>
      <c r="C50" t="s">
        <v>36</v>
      </c>
      <c r="D50" t="s">
        <v>109</v>
      </c>
      <c r="E50" t="s">
        <v>31</v>
      </c>
      <c r="F50" t="s">
        <v>19</v>
      </c>
      <c r="G50" s="10">
        <v>42599</v>
      </c>
      <c r="H50" s="10">
        <v>42599</v>
      </c>
      <c r="I50" t="s">
        <v>14</v>
      </c>
      <c r="J50" t="s">
        <v>15</v>
      </c>
      <c r="K50" t="str">
        <f>INDEX(State_Code_Name!B:B,MATCH(Consumer_Complaints!E50,State_Code_Name!C:C,0))</f>
        <v>Texas</v>
      </c>
      <c r="L50">
        <f t="shared" si="0"/>
        <v>0</v>
      </c>
      <c r="M50">
        <f t="shared" si="1"/>
        <v>2016</v>
      </c>
      <c r="N50" t="str">
        <f t="shared" si="2"/>
        <v>Q3</v>
      </c>
    </row>
    <row r="51" spans="1:14" x14ac:dyDescent="0.35">
      <c r="A51">
        <v>1213555</v>
      </c>
      <c r="B51" t="s">
        <v>143</v>
      </c>
      <c r="C51" t="s">
        <v>26</v>
      </c>
      <c r="D51" t="s">
        <v>27</v>
      </c>
      <c r="E51" t="s">
        <v>186</v>
      </c>
      <c r="F51" t="s">
        <v>19</v>
      </c>
      <c r="G51" s="10">
        <v>42032</v>
      </c>
      <c r="H51" s="10">
        <v>42037</v>
      </c>
      <c r="I51" t="s">
        <v>14</v>
      </c>
      <c r="J51" t="s">
        <v>14</v>
      </c>
      <c r="K51" t="str">
        <f>INDEX(State_Code_Name!B:B,MATCH(Consumer_Complaints!E51,State_Code_Name!C:C,0))</f>
        <v>Arkansas</v>
      </c>
      <c r="L51">
        <f t="shared" si="0"/>
        <v>5</v>
      </c>
      <c r="M51">
        <f t="shared" si="1"/>
        <v>2015</v>
      </c>
      <c r="N51" t="str">
        <f t="shared" si="2"/>
        <v>Q1</v>
      </c>
    </row>
    <row r="52" spans="1:14" x14ac:dyDescent="0.35">
      <c r="A52">
        <v>368624</v>
      </c>
      <c r="B52" t="s">
        <v>30</v>
      </c>
      <c r="C52" t="s">
        <v>26</v>
      </c>
      <c r="D52" t="s">
        <v>27</v>
      </c>
      <c r="E52" t="s">
        <v>140</v>
      </c>
      <c r="F52" t="s">
        <v>305</v>
      </c>
      <c r="G52" s="10">
        <v>41361</v>
      </c>
      <c r="H52" s="10">
        <v>41362</v>
      </c>
      <c r="I52" t="s">
        <v>14</v>
      </c>
      <c r="J52" t="s">
        <v>14</v>
      </c>
      <c r="K52" t="str">
        <f>INDEX(State_Code_Name!B:B,MATCH(Consumer_Complaints!E52,State_Code_Name!C:C,0))</f>
        <v>Maine</v>
      </c>
      <c r="L52">
        <f t="shared" si="0"/>
        <v>1</v>
      </c>
      <c r="M52">
        <f t="shared" si="1"/>
        <v>2013</v>
      </c>
      <c r="N52" t="str">
        <f t="shared" si="2"/>
        <v>Q1</v>
      </c>
    </row>
    <row r="53" spans="1:14" x14ac:dyDescent="0.35">
      <c r="A53">
        <v>862683</v>
      </c>
      <c r="B53" t="s">
        <v>353</v>
      </c>
      <c r="C53" t="s">
        <v>531</v>
      </c>
      <c r="D53" t="s">
        <v>532</v>
      </c>
      <c r="E53" t="s">
        <v>31</v>
      </c>
      <c r="F53" t="s">
        <v>13</v>
      </c>
      <c r="G53" s="10">
        <v>41780</v>
      </c>
      <c r="H53" s="10">
        <v>41781</v>
      </c>
      <c r="I53" t="s">
        <v>14</v>
      </c>
      <c r="J53" t="s">
        <v>15</v>
      </c>
      <c r="K53" t="str">
        <f>INDEX(State_Code_Name!B:B,MATCH(Consumer_Complaints!E53,State_Code_Name!C:C,0))</f>
        <v>Texas</v>
      </c>
      <c r="L53">
        <f t="shared" si="0"/>
        <v>1</v>
      </c>
      <c r="M53">
        <f t="shared" si="1"/>
        <v>2014</v>
      </c>
      <c r="N53" t="str">
        <f t="shared" si="2"/>
        <v>Q2</v>
      </c>
    </row>
    <row r="54" spans="1:14" x14ac:dyDescent="0.35">
      <c r="A54">
        <v>821215</v>
      </c>
      <c r="B54" t="s">
        <v>134</v>
      </c>
      <c r="C54" t="s">
        <v>32</v>
      </c>
      <c r="D54" t="s">
        <v>104</v>
      </c>
      <c r="E54" t="s">
        <v>12</v>
      </c>
      <c r="F54" t="s">
        <v>19</v>
      </c>
      <c r="G54" s="10">
        <v>41752</v>
      </c>
      <c r="H54" s="10">
        <v>41752</v>
      </c>
      <c r="I54" t="s">
        <v>14</v>
      </c>
      <c r="J54" t="s">
        <v>15</v>
      </c>
      <c r="K54" t="str">
        <f>INDEX(State_Code_Name!B:B,MATCH(Consumer_Complaints!E54,State_Code_Name!C:C,0))</f>
        <v>Virginia</v>
      </c>
      <c r="L54">
        <f t="shared" si="0"/>
        <v>0</v>
      </c>
      <c r="M54">
        <f t="shared" si="1"/>
        <v>2014</v>
      </c>
      <c r="N54" t="str">
        <f t="shared" si="2"/>
        <v>Q2</v>
      </c>
    </row>
    <row r="55" spans="1:14" x14ac:dyDescent="0.35">
      <c r="A55">
        <v>253867</v>
      </c>
      <c r="B55" t="s">
        <v>30</v>
      </c>
      <c r="C55" t="s">
        <v>16</v>
      </c>
      <c r="D55" t="s">
        <v>144</v>
      </c>
      <c r="E55" t="s">
        <v>18</v>
      </c>
      <c r="F55" t="s">
        <v>305</v>
      </c>
      <c r="G55" s="10">
        <v>41297</v>
      </c>
      <c r="H55" s="10">
        <v>41297</v>
      </c>
      <c r="I55" t="s">
        <v>14</v>
      </c>
      <c r="J55" t="s">
        <v>15</v>
      </c>
      <c r="K55" t="str">
        <f>INDEX(State_Code_Name!B:B,MATCH(Consumer_Complaints!E55,State_Code_Name!C:C,0))</f>
        <v>California</v>
      </c>
      <c r="L55">
        <f t="shared" si="0"/>
        <v>0</v>
      </c>
      <c r="M55">
        <f t="shared" si="1"/>
        <v>2013</v>
      </c>
      <c r="N55" t="str">
        <f t="shared" si="2"/>
        <v>Q1</v>
      </c>
    </row>
    <row r="56" spans="1:14" x14ac:dyDescent="0.35">
      <c r="A56">
        <v>389147</v>
      </c>
      <c r="B56" t="s">
        <v>95</v>
      </c>
      <c r="C56" t="s">
        <v>36</v>
      </c>
      <c r="D56" t="s">
        <v>80</v>
      </c>
      <c r="E56" t="s">
        <v>114</v>
      </c>
      <c r="F56" t="s">
        <v>19</v>
      </c>
      <c r="G56" s="10">
        <v>41386</v>
      </c>
      <c r="H56" s="10">
        <v>41387</v>
      </c>
      <c r="I56" t="s">
        <v>14</v>
      </c>
      <c r="J56" t="s">
        <v>15</v>
      </c>
      <c r="K56" t="str">
        <f>INDEX(State_Code_Name!B:B,MATCH(Consumer_Complaints!E56,State_Code_Name!C:C,0))</f>
        <v>South Carolina</v>
      </c>
      <c r="L56">
        <f t="shared" si="0"/>
        <v>1</v>
      </c>
      <c r="M56">
        <f t="shared" si="1"/>
        <v>2013</v>
      </c>
      <c r="N56" t="str">
        <f t="shared" si="2"/>
        <v>Q2</v>
      </c>
    </row>
    <row r="57" spans="1:14" x14ac:dyDescent="0.35">
      <c r="A57">
        <v>1715858</v>
      </c>
      <c r="B57" t="s">
        <v>1149</v>
      </c>
      <c r="C57" t="s">
        <v>52</v>
      </c>
      <c r="D57" t="s">
        <v>103</v>
      </c>
      <c r="E57" t="s">
        <v>70</v>
      </c>
      <c r="F57" t="s">
        <v>19</v>
      </c>
      <c r="G57" s="10">
        <v>42361</v>
      </c>
      <c r="H57" s="10">
        <v>42397</v>
      </c>
      <c r="I57" t="s">
        <v>15</v>
      </c>
      <c r="J57" t="s">
        <v>15</v>
      </c>
      <c r="K57" t="str">
        <f>INDEX(State_Code_Name!B:B,MATCH(Consumer_Complaints!E57,State_Code_Name!C:C,0))</f>
        <v>Massachusetts</v>
      </c>
      <c r="L57">
        <f t="shared" si="0"/>
        <v>36</v>
      </c>
      <c r="M57">
        <f t="shared" si="1"/>
        <v>2015</v>
      </c>
      <c r="N57" t="str">
        <f t="shared" si="2"/>
        <v>Q4</v>
      </c>
    </row>
    <row r="58" spans="1:14" x14ac:dyDescent="0.35">
      <c r="A58">
        <v>1665697</v>
      </c>
      <c r="B58" t="s">
        <v>34</v>
      </c>
      <c r="C58" t="s">
        <v>16</v>
      </c>
      <c r="D58" t="s">
        <v>24</v>
      </c>
      <c r="E58" t="s">
        <v>42</v>
      </c>
      <c r="F58" t="s">
        <v>13</v>
      </c>
      <c r="G58" s="10">
        <v>42328</v>
      </c>
      <c r="H58" s="10">
        <v>42332</v>
      </c>
      <c r="I58" t="s">
        <v>14</v>
      </c>
      <c r="J58" t="s">
        <v>15</v>
      </c>
      <c r="K58" t="str">
        <f>INDEX(State_Code_Name!B:B,MATCH(Consumer_Complaints!E58,State_Code_Name!C:C,0))</f>
        <v>North Carolina</v>
      </c>
      <c r="L58">
        <f t="shared" si="0"/>
        <v>4</v>
      </c>
      <c r="M58">
        <f t="shared" si="1"/>
        <v>2015</v>
      </c>
      <c r="N58" t="str">
        <f t="shared" si="2"/>
        <v>Q4</v>
      </c>
    </row>
    <row r="59" spans="1:14" x14ac:dyDescent="0.35">
      <c r="A59">
        <v>1691503</v>
      </c>
      <c r="B59" t="s">
        <v>11</v>
      </c>
      <c r="C59" t="s">
        <v>32</v>
      </c>
      <c r="D59" t="s">
        <v>41</v>
      </c>
      <c r="E59" t="s">
        <v>42</v>
      </c>
      <c r="F59" t="s">
        <v>305</v>
      </c>
      <c r="G59" s="10">
        <v>42289</v>
      </c>
      <c r="H59" s="10">
        <v>42352</v>
      </c>
      <c r="I59" t="s">
        <v>14</v>
      </c>
      <c r="J59" t="s">
        <v>15</v>
      </c>
      <c r="K59" t="str">
        <f>INDEX(State_Code_Name!B:B,MATCH(Consumer_Complaints!E59,State_Code_Name!C:C,0))</f>
        <v>North Carolina</v>
      </c>
      <c r="L59">
        <f t="shared" si="0"/>
        <v>63</v>
      </c>
      <c r="M59">
        <f t="shared" si="1"/>
        <v>2015</v>
      </c>
      <c r="N59" t="str">
        <f t="shared" si="2"/>
        <v>Q4</v>
      </c>
    </row>
    <row r="60" spans="1:14" x14ac:dyDescent="0.35">
      <c r="A60">
        <v>539418</v>
      </c>
      <c r="B60" t="s">
        <v>60</v>
      </c>
      <c r="C60" t="s">
        <v>52</v>
      </c>
      <c r="D60" t="s">
        <v>103</v>
      </c>
      <c r="E60" t="s">
        <v>66</v>
      </c>
      <c r="F60" t="s">
        <v>19</v>
      </c>
      <c r="G60" s="10">
        <v>41541</v>
      </c>
      <c r="H60" s="10">
        <v>41543</v>
      </c>
      <c r="I60" t="s">
        <v>14</v>
      </c>
      <c r="J60" t="s">
        <v>15</v>
      </c>
      <c r="K60" t="str">
        <f>INDEX(State_Code_Name!B:B,MATCH(Consumer_Complaints!E60,State_Code_Name!C:C,0))</f>
        <v>Michigan</v>
      </c>
      <c r="L60">
        <f t="shared" si="0"/>
        <v>2</v>
      </c>
      <c r="M60">
        <f t="shared" si="1"/>
        <v>2013</v>
      </c>
      <c r="N60" t="str">
        <f t="shared" si="2"/>
        <v>Q3</v>
      </c>
    </row>
    <row r="61" spans="1:14" x14ac:dyDescent="0.35">
      <c r="A61">
        <v>887716</v>
      </c>
      <c r="B61" t="s">
        <v>54</v>
      </c>
      <c r="C61" t="s">
        <v>52</v>
      </c>
      <c r="D61" t="s">
        <v>53</v>
      </c>
      <c r="E61" t="s">
        <v>121</v>
      </c>
      <c r="F61" t="s">
        <v>19</v>
      </c>
      <c r="G61" s="10">
        <v>41918</v>
      </c>
      <c r="H61" s="10">
        <v>41918</v>
      </c>
      <c r="I61" t="s">
        <v>14</v>
      </c>
      <c r="J61" t="s">
        <v>15</v>
      </c>
      <c r="K61" t="str">
        <f>INDEX(State_Code_Name!B:B,MATCH(Consumer_Complaints!E61,State_Code_Name!C:C,0))</f>
        <v>Oregon</v>
      </c>
      <c r="L61">
        <f t="shared" si="0"/>
        <v>0</v>
      </c>
      <c r="M61">
        <f t="shared" si="1"/>
        <v>2014</v>
      </c>
      <c r="N61" t="str">
        <f t="shared" si="2"/>
        <v>Q4</v>
      </c>
    </row>
    <row r="62" spans="1:14" x14ac:dyDescent="0.35">
      <c r="A62">
        <v>1451002</v>
      </c>
      <c r="B62" t="s">
        <v>63</v>
      </c>
      <c r="C62" t="s">
        <v>61</v>
      </c>
      <c r="D62" t="s">
        <v>459</v>
      </c>
      <c r="E62" t="s">
        <v>31</v>
      </c>
      <c r="F62" t="s">
        <v>19</v>
      </c>
      <c r="G62" s="10">
        <v>42070</v>
      </c>
      <c r="H62" s="10">
        <v>42070</v>
      </c>
      <c r="I62" t="s">
        <v>14</v>
      </c>
      <c r="J62" t="s">
        <v>15</v>
      </c>
      <c r="K62" t="str">
        <f>INDEX(State_Code_Name!B:B,MATCH(Consumer_Complaints!E62,State_Code_Name!C:C,0))</f>
        <v>Texas</v>
      </c>
      <c r="L62">
        <f t="shared" si="0"/>
        <v>0</v>
      </c>
      <c r="M62">
        <f t="shared" si="1"/>
        <v>2015</v>
      </c>
      <c r="N62" t="str">
        <f t="shared" si="2"/>
        <v>Q1</v>
      </c>
    </row>
    <row r="63" spans="1:14" x14ac:dyDescent="0.35">
      <c r="A63">
        <v>1849946</v>
      </c>
      <c r="B63" t="s">
        <v>38</v>
      </c>
      <c r="C63" t="s">
        <v>36</v>
      </c>
      <c r="D63" t="s">
        <v>109</v>
      </c>
      <c r="E63" t="s">
        <v>35</v>
      </c>
      <c r="F63" t="s">
        <v>19</v>
      </c>
      <c r="G63" s="10">
        <v>42454</v>
      </c>
      <c r="H63" s="10">
        <v>42454</v>
      </c>
      <c r="I63" t="s">
        <v>14</v>
      </c>
      <c r="J63" t="s">
        <v>15</v>
      </c>
      <c r="K63" t="str">
        <f>INDEX(State_Code_Name!B:B,MATCH(Consumer_Complaints!E63,State_Code_Name!C:C,0))</f>
        <v>Florida</v>
      </c>
      <c r="L63">
        <f t="shared" si="0"/>
        <v>0</v>
      </c>
      <c r="M63">
        <f t="shared" si="1"/>
        <v>2016</v>
      </c>
      <c r="N63" t="str">
        <f t="shared" si="2"/>
        <v>Q1</v>
      </c>
    </row>
    <row r="64" spans="1:14" x14ac:dyDescent="0.35">
      <c r="A64">
        <v>1765234</v>
      </c>
      <c r="B64" t="s">
        <v>30</v>
      </c>
      <c r="C64" t="s">
        <v>26</v>
      </c>
      <c r="D64" t="s">
        <v>56</v>
      </c>
      <c r="E64" t="s">
        <v>29</v>
      </c>
      <c r="F64" t="s">
        <v>19</v>
      </c>
      <c r="G64" s="10">
        <v>42399</v>
      </c>
      <c r="H64" s="10">
        <v>42399</v>
      </c>
      <c r="I64" t="s">
        <v>14</v>
      </c>
      <c r="J64" t="s">
        <v>14</v>
      </c>
      <c r="K64" t="str">
        <f>INDEX(State_Code_Name!B:B,MATCH(Consumer_Complaints!E64,State_Code_Name!C:C,0))</f>
        <v>Connecticut</v>
      </c>
      <c r="L64">
        <f t="shared" si="0"/>
        <v>0</v>
      </c>
      <c r="M64">
        <f t="shared" si="1"/>
        <v>2016</v>
      </c>
      <c r="N64" t="str">
        <f t="shared" si="2"/>
        <v>Q1</v>
      </c>
    </row>
    <row r="65" spans="1:14" x14ac:dyDescent="0.35">
      <c r="A65">
        <v>807403</v>
      </c>
      <c r="B65" t="s">
        <v>134</v>
      </c>
      <c r="C65" t="s">
        <v>61</v>
      </c>
      <c r="D65" t="s">
        <v>459</v>
      </c>
      <c r="E65" t="s">
        <v>46</v>
      </c>
      <c r="F65" t="s">
        <v>19</v>
      </c>
      <c r="G65" s="10">
        <v>41743</v>
      </c>
      <c r="H65" s="10">
        <v>41743</v>
      </c>
      <c r="I65" t="s">
        <v>14</v>
      </c>
      <c r="J65" t="s">
        <v>15</v>
      </c>
      <c r="K65" t="str">
        <f>INDEX(State_Code_Name!B:B,MATCH(Consumer_Complaints!E65,State_Code_Name!C:C,0))</f>
        <v>Pennsylvania</v>
      </c>
      <c r="L65">
        <f t="shared" si="0"/>
        <v>0</v>
      </c>
      <c r="M65">
        <f t="shared" si="1"/>
        <v>2014</v>
      </c>
      <c r="N65" t="str">
        <f t="shared" si="2"/>
        <v>Q2</v>
      </c>
    </row>
    <row r="66" spans="1:14" x14ac:dyDescent="0.35">
      <c r="A66">
        <v>336727</v>
      </c>
      <c r="B66" t="s">
        <v>254</v>
      </c>
      <c r="C66" t="s">
        <v>16</v>
      </c>
      <c r="D66" t="s">
        <v>75</v>
      </c>
      <c r="E66" t="s">
        <v>42</v>
      </c>
      <c r="F66" t="s">
        <v>19</v>
      </c>
      <c r="G66" s="10">
        <v>41332</v>
      </c>
      <c r="H66" s="10">
        <v>41333</v>
      </c>
      <c r="I66" t="s">
        <v>14</v>
      </c>
      <c r="J66" t="s">
        <v>15</v>
      </c>
      <c r="K66" t="str">
        <f>INDEX(State_Code_Name!B:B,MATCH(Consumer_Complaints!E66,State_Code_Name!C:C,0))</f>
        <v>North Carolina</v>
      </c>
      <c r="L66">
        <f t="shared" si="0"/>
        <v>1</v>
      </c>
      <c r="M66">
        <f t="shared" si="1"/>
        <v>2013</v>
      </c>
      <c r="N66" t="str">
        <f t="shared" si="2"/>
        <v>Q1</v>
      </c>
    </row>
    <row r="67" spans="1:14" x14ac:dyDescent="0.35">
      <c r="A67">
        <v>1631732</v>
      </c>
      <c r="B67" t="s">
        <v>60</v>
      </c>
      <c r="C67" t="s">
        <v>52</v>
      </c>
      <c r="D67" t="s">
        <v>103</v>
      </c>
      <c r="E67" t="s">
        <v>18</v>
      </c>
      <c r="F67" t="s">
        <v>19</v>
      </c>
      <c r="G67" s="10">
        <v>42306</v>
      </c>
      <c r="H67" s="10">
        <v>42306</v>
      </c>
      <c r="I67" t="s">
        <v>14</v>
      </c>
      <c r="J67" t="s">
        <v>14</v>
      </c>
      <c r="K67" t="str">
        <f>INDEX(State_Code_Name!B:B,MATCH(Consumer_Complaints!E67,State_Code_Name!C:C,0))</f>
        <v>California</v>
      </c>
      <c r="L67">
        <f t="shared" ref="L67:L130" si="3">H67-G67</f>
        <v>0</v>
      </c>
      <c r="M67">
        <f t="shared" ref="M67:M130" si="4">YEAR(G67)</f>
        <v>2015</v>
      </c>
      <c r="N67" t="str">
        <f t="shared" ref="N67:N130" si="5">IF(MONTH(G67)&lt;=3,"Q1",IF(MONTH(G67)&lt;=6,"Q2",IF(MONTH(G67)&lt;=9,"Q3","Q4")))</f>
        <v>Q4</v>
      </c>
    </row>
    <row r="68" spans="1:14" x14ac:dyDescent="0.35">
      <c r="A68">
        <v>1365694</v>
      </c>
      <c r="B68" t="s">
        <v>58</v>
      </c>
      <c r="C68" t="s">
        <v>26</v>
      </c>
      <c r="D68" t="s">
        <v>27</v>
      </c>
      <c r="E68" t="s">
        <v>40</v>
      </c>
      <c r="F68" t="s">
        <v>19</v>
      </c>
      <c r="G68" s="10">
        <v>42190</v>
      </c>
      <c r="H68" s="10">
        <v>42221</v>
      </c>
      <c r="I68" t="s">
        <v>14</v>
      </c>
      <c r="J68" t="s">
        <v>15</v>
      </c>
      <c r="K68" t="str">
        <f>INDEX(State_Code_Name!B:B,MATCH(Consumer_Complaints!E68,State_Code_Name!C:C,0))</f>
        <v>Nevada</v>
      </c>
      <c r="L68">
        <f t="shared" si="3"/>
        <v>31</v>
      </c>
      <c r="M68">
        <f t="shared" si="4"/>
        <v>2015</v>
      </c>
      <c r="N68" t="str">
        <f t="shared" si="5"/>
        <v>Q3</v>
      </c>
    </row>
    <row r="69" spans="1:14" x14ac:dyDescent="0.35">
      <c r="A69">
        <v>842184</v>
      </c>
      <c r="B69" t="s">
        <v>95</v>
      </c>
      <c r="C69" t="s">
        <v>32</v>
      </c>
      <c r="D69" t="s">
        <v>161</v>
      </c>
      <c r="E69" t="s">
        <v>31</v>
      </c>
      <c r="F69" t="s">
        <v>19</v>
      </c>
      <c r="G69" s="10">
        <v>41825</v>
      </c>
      <c r="H69" s="10">
        <v>41825</v>
      </c>
      <c r="I69" t="s">
        <v>14</v>
      </c>
      <c r="J69" t="s">
        <v>14</v>
      </c>
      <c r="K69" t="str">
        <f>INDEX(State_Code_Name!B:B,MATCH(Consumer_Complaints!E69,State_Code_Name!C:C,0))</f>
        <v>Texas</v>
      </c>
      <c r="L69">
        <f t="shared" si="3"/>
        <v>0</v>
      </c>
      <c r="M69">
        <f t="shared" si="4"/>
        <v>2014</v>
      </c>
      <c r="N69" t="str">
        <f t="shared" si="5"/>
        <v>Q3</v>
      </c>
    </row>
    <row r="70" spans="1:14" x14ac:dyDescent="0.35">
      <c r="A70">
        <v>1887802</v>
      </c>
      <c r="B70" t="s">
        <v>30</v>
      </c>
      <c r="C70" t="s">
        <v>26</v>
      </c>
      <c r="D70" t="s">
        <v>27</v>
      </c>
      <c r="E70" t="s">
        <v>18</v>
      </c>
      <c r="F70" t="s">
        <v>305</v>
      </c>
      <c r="G70" s="10">
        <v>42480</v>
      </c>
      <c r="H70" s="10">
        <v>42481</v>
      </c>
      <c r="I70" t="s">
        <v>14</v>
      </c>
      <c r="J70" t="s">
        <v>15</v>
      </c>
      <c r="K70" t="str">
        <f>INDEX(State_Code_Name!B:B,MATCH(Consumer_Complaints!E70,State_Code_Name!C:C,0))</f>
        <v>California</v>
      </c>
      <c r="L70">
        <f t="shared" si="3"/>
        <v>1</v>
      </c>
      <c r="M70">
        <f t="shared" si="4"/>
        <v>2016</v>
      </c>
      <c r="N70" t="str">
        <f t="shared" si="5"/>
        <v>Q2</v>
      </c>
    </row>
    <row r="71" spans="1:14" x14ac:dyDescent="0.35">
      <c r="A71">
        <v>1595239</v>
      </c>
      <c r="B71" t="s">
        <v>240</v>
      </c>
      <c r="C71" t="s">
        <v>61</v>
      </c>
      <c r="D71" t="s">
        <v>459</v>
      </c>
      <c r="E71" t="s">
        <v>106</v>
      </c>
      <c r="F71" t="s">
        <v>19</v>
      </c>
      <c r="G71" s="10">
        <v>42165</v>
      </c>
      <c r="H71" s="10">
        <v>42165</v>
      </c>
      <c r="I71" t="s">
        <v>14</v>
      </c>
      <c r="J71" t="s">
        <v>15</v>
      </c>
      <c r="K71" t="str">
        <f>INDEX(State_Code_Name!B:B,MATCH(Consumer_Complaints!E71,State_Code_Name!C:C,0))</f>
        <v>Indiana</v>
      </c>
      <c r="L71">
        <f t="shared" si="3"/>
        <v>0</v>
      </c>
      <c r="M71">
        <f t="shared" si="4"/>
        <v>2015</v>
      </c>
      <c r="N71" t="str">
        <f t="shared" si="5"/>
        <v>Q2</v>
      </c>
    </row>
    <row r="72" spans="1:14" x14ac:dyDescent="0.35">
      <c r="A72">
        <v>2059334</v>
      </c>
      <c r="B72" t="s">
        <v>73</v>
      </c>
      <c r="C72" t="s">
        <v>26</v>
      </c>
      <c r="D72" t="s">
        <v>27</v>
      </c>
      <c r="E72" t="s">
        <v>100</v>
      </c>
      <c r="F72" t="s">
        <v>19</v>
      </c>
      <c r="G72" s="10">
        <v>42712</v>
      </c>
      <c r="H72" s="10">
        <v>42712</v>
      </c>
      <c r="I72" t="s">
        <v>14</v>
      </c>
      <c r="J72" t="s">
        <v>15</v>
      </c>
      <c r="K72" t="str">
        <f>INDEX(State_Code_Name!B:B,MATCH(Consumer_Complaints!E72,State_Code_Name!C:C,0))</f>
        <v>Arizona</v>
      </c>
      <c r="L72">
        <f t="shared" si="3"/>
        <v>0</v>
      </c>
      <c r="M72">
        <f t="shared" si="4"/>
        <v>2016</v>
      </c>
      <c r="N72" t="str">
        <f t="shared" si="5"/>
        <v>Q4</v>
      </c>
    </row>
    <row r="73" spans="1:14" x14ac:dyDescent="0.35">
      <c r="A73">
        <v>1958110</v>
      </c>
      <c r="B73" t="s">
        <v>43</v>
      </c>
      <c r="C73" t="s">
        <v>36</v>
      </c>
      <c r="D73" t="s">
        <v>80</v>
      </c>
      <c r="E73" t="s">
        <v>35</v>
      </c>
      <c r="F73" t="s">
        <v>305</v>
      </c>
      <c r="G73" s="10">
        <v>42557</v>
      </c>
      <c r="H73" s="10">
        <v>42619</v>
      </c>
      <c r="I73" t="s">
        <v>14</v>
      </c>
      <c r="J73" t="s">
        <v>15</v>
      </c>
      <c r="K73" t="str">
        <f>INDEX(State_Code_Name!B:B,MATCH(Consumer_Complaints!E73,State_Code_Name!C:C,0))</f>
        <v>Florida</v>
      </c>
      <c r="L73">
        <f t="shared" si="3"/>
        <v>62</v>
      </c>
      <c r="M73">
        <f t="shared" si="4"/>
        <v>2016</v>
      </c>
      <c r="N73" t="str">
        <f t="shared" si="5"/>
        <v>Q3</v>
      </c>
    </row>
    <row r="74" spans="1:14" x14ac:dyDescent="0.35">
      <c r="A74">
        <v>1899238</v>
      </c>
      <c r="B74" t="s">
        <v>389</v>
      </c>
      <c r="C74" t="s">
        <v>32</v>
      </c>
      <c r="D74" t="s">
        <v>116</v>
      </c>
      <c r="E74" t="s">
        <v>51</v>
      </c>
      <c r="F74" t="s">
        <v>19</v>
      </c>
      <c r="G74" s="10">
        <v>42487</v>
      </c>
      <c r="H74" s="10">
        <v>42487</v>
      </c>
      <c r="I74" t="s">
        <v>14</v>
      </c>
      <c r="J74" t="s">
        <v>15</v>
      </c>
      <c r="K74" t="str">
        <f>INDEX(State_Code_Name!B:B,MATCH(Consumer_Complaints!E74,State_Code_Name!C:C,0))</f>
        <v>Washington</v>
      </c>
      <c r="L74">
        <f t="shared" si="3"/>
        <v>0</v>
      </c>
      <c r="M74">
        <f t="shared" si="4"/>
        <v>2016</v>
      </c>
      <c r="N74" t="str">
        <f t="shared" si="5"/>
        <v>Q2</v>
      </c>
    </row>
    <row r="75" spans="1:14" x14ac:dyDescent="0.35">
      <c r="A75">
        <v>1528263</v>
      </c>
      <c r="B75" t="s">
        <v>43</v>
      </c>
      <c r="C75" t="s">
        <v>61</v>
      </c>
      <c r="D75" t="s">
        <v>459</v>
      </c>
      <c r="E75" t="s">
        <v>42</v>
      </c>
      <c r="F75" t="s">
        <v>19</v>
      </c>
      <c r="G75" s="10">
        <v>42236</v>
      </c>
      <c r="H75" s="10">
        <v>42236</v>
      </c>
      <c r="I75" t="s">
        <v>14</v>
      </c>
      <c r="J75" t="s">
        <v>15</v>
      </c>
      <c r="K75" t="str">
        <f>INDEX(State_Code_Name!B:B,MATCH(Consumer_Complaints!E75,State_Code_Name!C:C,0))</f>
        <v>North Carolina</v>
      </c>
      <c r="L75">
        <f t="shared" si="3"/>
        <v>0</v>
      </c>
      <c r="M75">
        <f t="shared" si="4"/>
        <v>2015</v>
      </c>
      <c r="N75" t="str">
        <f t="shared" si="5"/>
        <v>Q3</v>
      </c>
    </row>
    <row r="76" spans="1:14" x14ac:dyDescent="0.35">
      <c r="A76">
        <v>694264</v>
      </c>
      <c r="B76" t="s">
        <v>69</v>
      </c>
      <c r="C76" t="s">
        <v>26</v>
      </c>
      <c r="D76" t="s">
        <v>27</v>
      </c>
      <c r="E76" t="s">
        <v>12</v>
      </c>
      <c r="F76" t="s">
        <v>19</v>
      </c>
      <c r="G76" s="10">
        <v>41670</v>
      </c>
      <c r="H76" s="10">
        <v>41670</v>
      </c>
      <c r="I76" t="s">
        <v>14</v>
      </c>
      <c r="J76" t="s">
        <v>15</v>
      </c>
      <c r="K76" t="str">
        <f>INDEX(State_Code_Name!B:B,MATCH(Consumer_Complaints!E76,State_Code_Name!C:C,0))</f>
        <v>Virginia</v>
      </c>
      <c r="L76">
        <f t="shared" si="3"/>
        <v>0</v>
      </c>
      <c r="M76">
        <f t="shared" si="4"/>
        <v>2014</v>
      </c>
      <c r="N76" t="str">
        <f t="shared" si="5"/>
        <v>Q1</v>
      </c>
    </row>
    <row r="77" spans="1:14" x14ac:dyDescent="0.35">
      <c r="A77">
        <v>370880</v>
      </c>
      <c r="B77" t="s">
        <v>38</v>
      </c>
      <c r="C77" t="s">
        <v>36</v>
      </c>
      <c r="D77" t="s">
        <v>1097</v>
      </c>
      <c r="E77" t="s">
        <v>98</v>
      </c>
      <c r="F77" t="s">
        <v>13</v>
      </c>
      <c r="G77" s="10">
        <v>41278</v>
      </c>
      <c r="H77" s="10">
        <v>41309</v>
      </c>
      <c r="I77" t="s">
        <v>14</v>
      </c>
      <c r="J77" t="s">
        <v>15</v>
      </c>
      <c r="K77" t="str">
        <f>INDEX(State_Code_Name!B:B,MATCH(Consumer_Complaints!E77,State_Code_Name!C:C,0))</f>
        <v>Colorado</v>
      </c>
      <c r="L77">
        <f t="shared" si="3"/>
        <v>31</v>
      </c>
      <c r="M77">
        <f t="shared" si="4"/>
        <v>2013</v>
      </c>
      <c r="N77" t="str">
        <f t="shared" si="5"/>
        <v>Q1</v>
      </c>
    </row>
    <row r="78" spans="1:14" x14ac:dyDescent="0.35">
      <c r="A78">
        <v>587945</v>
      </c>
      <c r="B78" t="s">
        <v>60</v>
      </c>
      <c r="C78" t="s">
        <v>52</v>
      </c>
      <c r="D78" t="s">
        <v>103</v>
      </c>
      <c r="E78" t="s">
        <v>31</v>
      </c>
      <c r="F78" t="s">
        <v>19</v>
      </c>
      <c r="G78" s="10">
        <v>41436</v>
      </c>
      <c r="H78" s="10">
        <v>41436</v>
      </c>
      <c r="I78" t="s">
        <v>14</v>
      </c>
      <c r="J78" t="s">
        <v>15</v>
      </c>
      <c r="K78" t="str">
        <f>INDEX(State_Code_Name!B:B,MATCH(Consumer_Complaints!E78,State_Code_Name!C:C,0))</f>
        <v>Texas</v>
      </c>
      <c r="L78">
        <f t="shared" si="3"/>
        <v>0</v>
      </c>
      <c r="M78">
        <f t="shared" si="4"/>
        <v>2013</v>
      </c>
      <c r="N78" t="str">
        <f t="shared" si="5"/>
        <v>Q2</v>
      </c>
    </row>
    <row r="79" spans="1:14" x14ac:dyDescent="0.35">
      <c r="A79">
        <v>1219874</v>
      </c>
      <c r="B79" t="s">
        <v>287</v>
      </c>
      <c r="C79" t="s">
        <v>32</v>
      </c>
      <c r="D79" t="s">
        <v>116</v>
      </c>
      <c r="E79" t="s">
        <v>158</v>
      </c>
      <c r="F79" t="s">
        <v>19</v>
      </c>
      <c r="G79" s="10">
        <v>42037</v>
      </c>
      <c r="H79" s="10">
        <v>42037</v>
      </c>
      <c r="I79" t="s">
        <v>14</v>
      </c>
      <c r="J79" t="s">
        <v>15</v>
      </c>
      <c r="K79" t="str">
        <f>INDEX(State_Code_Name!B:B,MATCH(Consumer_Complaints!E79,State_Code_Name!C:C,0))</f>
        <v>New Mexico</v>
      </c>
      <c r="L79">
        <f t="shared" si="3"/>
        <v>0</v>
      </c>
      <c r="M79">
        <f t="shared" si="4"/>
        <v>2015</v>
      </c>
      <c r="N79" t="str">
        <f t="shared" si="5"/>
        <v>Q1</v>
      </c>
    </row>
    <row r="80" spans="1:14" x14ac:dyDescent="0.35">
      <c r="A80">
        <v>1961748</v>
      </c>
      <c r="B80" t="s">
        <v>58</v>
      </c>
      <c r="C80" t="s">
        <v>36</v>
      </c>
      <c r="D80" t="s">
        <v>80</v>
      </c>
      <c r="E80" t="s">
        <v>151</v>
      </c>
      <c r="F80" t="s">
        <v>19</v>
      </c>
      <c r="G80" s="10">
        <v>42649</v>
      </c>
      <c r="H80" s="10">
        <v>42649</v>
      </c>
      <c r="I80" t="s">
        <v>14</v>
      </c>
      <c r="J80" t="s">
        <v>15</v>
      </c>
      <c r="K80" t="str">
        <f>INDEX(State_Code_Name!B:B,MATCH(Consumer_Complaints!E80,State_Code_Name!C:C,0))</f>
        <v>Idaho</v>
      </c>
      <c r="L80">
        <f t="shared" si="3"/>
        <v>0</v>
      </c>
      <c r="M80">
        <f t="shared" si="4"/>
        <v>2016</v>
      </c>
      <c r="N80" t="str">
        <f t="shared" si="5"/>
        <v>Q4</v>
      </c>
    </row>
    <row r="81" spans="1:14" x14ac:dyDescent="0.35">
      <c r="A81">
        <v>222989</v>
      </c>
      <c r="B81" t="s">
        <v>102</v>
      </c>
      <c r="C81" t="s">
        <v>9</v>
      </c>
      <c r="D81" t="s">
        <v>132</v>
      </c>
      <c r="E81" t="s">
        <v>39</v>
      </c>
      <c r="F81" t="s">
        <v>19</v>
      </c>
      <c r="G81" s="10">
        <v>41426</v>
      </c>
      <c r="H81" s="10">
        <v>41456</v>
      </c>
      <c r="I81" t="s">
        <v>14</v>
      </c>
      <c r="J81" t="s">
        <v>15</v>
      </c>
      <c r="K81" t="str">
        <f>INDEX(State_Code_Name!B:B,MATCH(Consumer_Complaints!E81,State_Code_Name!C:C,0))</f>
        <v>Ohio</v>
      </c>
      <c r="L81">
        <f t="shared" si="3"/>
        <v>30</v>
      </c>
      <c r="M81">
        <f t="shared" si="4"/>
        <v>2013</v>
      </c>
      <c r="N81" t="str">
        <f t="shared" si="5"/>
        <v>Q2</v>
      </c>
    </row>
    <row r="82" spans="1:14" x14ac:dyDescent="0.35">
      <c r="A82">
        <v>674946</v>
      </c>
      <c r="B82" t="s">
        <v>238</v>
      </c>
      <c r="C82" t="s">
        <v>32</v>
      </c>
      <c r="D82" t="s">
        <v>44</v>
      </c>
      <c r="E82" t="s">
        <v>98</v>
      </c>
      <c r="F82" t="s">
        <v>13</v>
      </c>
      <c r="G82" s="10">
        <v>41656</v>
      </c>
      <c r="H82" s="10">
        <v>41666</v>
      </c>
      <c r="I82" t="s">
        <v>14</v>
      </c>
      <c r="J82" t="s">
        <v>15</v>
      </c>
      <c r="K82" t="str">
        <f>INDEX(State_Code_Name!B:B,MATCH(Consumer_Complaints!E82,State_Code_Name!C:C,0))</f>
        <v>Colorado</v>
      </c>
      <c r="L82">
        <f t="shared" si="3"/>
        <v>10</v>
      </c>
      <c r="M82">
        <f t="shared" si="4"/>
        <v>2014</v>
      </c>
      <c r="N82" t="str">
        <f t="shared" si="5"/>
        <v>Q1</v>
      </c>
    </row>
    <row r="83" spans="1:14" x14ac:dyDescent="0.35">
      <c r="A83">
        <v>1636323</v>
      </c>
      <c r="B83" t="s">
        <v>30</v>
      </c>
      <c r="C83" t="s">
        <v>36</v>
      </c>
      <c r="D83" t="s">
        <v>281</v>
      </c>
      <c r="E83" t="s">
        <v>42</v>
      </c>
      <c r="F83" t="s">
        <v>19</v>
      </c>
      <c r="G83" s="10">
        <v>42046</v>
      </c>
      <c r="H83" s="10">
        <v>42046</v>
      </c>
      <c r="I83" t="s">
        <v>14</v>
      </c>
      <c r="J83" t="s">
        <v>15</v>
      </c>
      <c r="K83" t="str">
        <f>INDEX(State_Code_Name!B:B,MATCH(Consumer_Complaints!E83,State_Code_Name!C:C,0))</f>
        <v>North Carolina</v>
      </c>
      <c r="L83">
        <f t="shared" si="3"/>
        <v>0</v>
      </c>
      <c r="M83">
        <f t="shared" si="4"/>
        <v>2015</v>
      </c>
      <c r="N83" t="str">
        <f t="shared" si="5"/>
        <v>Q1</v>
      </c>
    </row>
    <row r="84" spans="1:14" x14ac:dyDescent="0.35">
      <c r="A84">
        <v>1049168</v>
      </c>
      <c r="B84" t="s">
        <v>54</v>
      </c>
      <c r="C84" t="s">
        <v>52</v>
      </c>
      <c r="D84" t="s">
        <v>103</v>
      </c>
      <c r="E84" t="s">
        <v>29</v>
      </c>
      <c r="F84" t="s">
        <v>19</v>
      </c>
      <c r="G84" s="10">
        <v>41911</v>
      </c>
      <c r="H84" s="10">
        <v>41911</v>
      </c>
      <c r="I84" t="s">
        <v>14</v>
      </c>
      <c r="J84" t="s">
        <v>15</v>
      </c>
      <c r="K84" t="str">
        <f>INDEX(State_Code_Name!B:B,MATCH(Consumer_Complaints!E84,State_Code_Name!C:C,0))</f>
        <v>Connecticut</v>
      </c>
      <c r="L84">
        <f t="shared" si="3"/>
        <v>0</v>
      </c>
      <c r="M84">
        <f t="shared" si="4"/>
        <v>2014</v>
      </c>
      <c r="N84" t="str">
        <f t="shared" si="5"/>
        <v>Q3</v>
      </c>
    </row>
    <row r="85" spans="1:14" x14ac:dyDescent="0.35">
      <c r="A85">
        <v>1623653</v>
      </c>
      <c r="B85" t="s">
        <v>73</v>
      </c>
      <c r="C85" t="s">
        <v>26</v>
      </c>
      <c r="D85" t="s">
        <v>27</v>
      </c>
      <c r="E85" t="s">
        <v>25</v>
      </c>
      <c r="F85" t="s">
        <v>19</v>
      </c>
      <c r="G85" s="10">
        <v>42302</v>
      </c>
      <c r="H85" s="10">
        <v>42304</v>
      </c>
      <c r="I85" t="s">
        <v>14</v>
      </c>
      <c r="J85" t="s">
        <v>14</v>
      </c>
      <c r="K85" t="str">
        <f>INDEX(State_Code_Name!B:B,MATCH(Consumer_Complaints!E85,State_Code_Name!C:C,0))</f>
        <v>Georgia</v>
      </c>
      <c r="L85">
        <f t="shared" si="3"/>
        <v>2</v>
      </c>
      <c r="M85">
        <f t="shared" si="4"/>
        <v>2015</v>
      </c>
      <c r="N85" t="str">
        <f t="shared" si="5"/>
        <v>Q4</v>
      </c>
    </row>
    <row r="86" spans="1:14" x14ac:dyDescent="0.35">
      <c r="A86">
        <v>792452</v>
      </c>
      <c r="B86" t="s">
        <v>81</v>
      </c>
      <c r="C86" t="s">
        <v>26</v>
      </c>
      <c r="D86" t="s">
        <v>27</v>
      </c>
      <c r="E86" t="s">
        <v>22</v>
      </c>
      <c r="F86" t="s">
        <v>19</v>
      </c>
      <c r="G86" s="10">
        <v>41702</v>
      </c>
      <c r="H86" s="10">
        <v>41702</v>
      </c>
      <c r="I86" t="s">
        <v>14</v>
      </c>
      <c r="J86" t="s">
        <v>15</v>
      </c>
      <c r="K86" t="str">
        <f>INDEX(State_Code_Name!B:B,MATCH(Consumer_Complaints!E86,State_Code_Name!C:C,0))</f>
        <v>New York</v>
      </c>
      <c r="L86">
        <f t="shared" si="3"/>
        <v>0</v>
      </c>
      <c r="M86">
        <f t="shared" si="4"/>
        <v>2014</v>
      </c>
      <c r="N86" t="str">
        <f t="shared" si="5"/>
        <v>Q1</v>
      </c>
    </row>
    <row r="87" spans="1:14" x14ac:dyDescent="0.35">
      <c r="A87">
        <v>1589800</v>
      </c>
      <c r="B87" t="s">
        <v>757</v>
      </c>
      <c r="C87" t="s">
        <v>61</v>
      </c>
      <c r="D87" t="s">
        <v>199</v>
      </c>
      <c r="E87" t="s">
        <v>101</v>
      </c>
      <c r="F87" t="s">
        <v>19</v>
      </c>
      <c r="G87" s="10">
        <v>42045</v>
      </c>
      <c r="H87" s="10">
        <v>42045</v>
      </c>
      <c r="I87" t="s">
        <v>14</v>
      </c>
      <c r="J87" t="s">
        <v>14</v>
      </c>
      <c r="K87" t="str">
        <f>INDEX(State_Code_Name!B:B,MATCH(Consumer_Complaints!E87,State_Code_Name!C:C,0))</f>
        <v>Delaware</v>
      </c>
      <c r="L87">
        <f t="shared" si="3"/>
        <v>0</v>
      </c>
      <c r="M87">
        <f t="shared" si="4"/>
        <v>2015</v>
      </c>
      <c r="N87" t="str">
        <f t="shared" si="5"/>
        <v>Q1</v>
      </c>
    </row>
    <row r="88" spans="1:14" x14ac:dyDescent="0.35">
      <c r="A88">
        <v>1310422</v>
      </c>
      <c r="B88" t="s">
        <v>969</v>
      </c>
      <c r="C88" t="s">
        <v>61</v>
      </c>
      <c r="D88" t="s">
        <v>282</v>
      </c>
      <c r="E88" t="s">
        <v>74</v>
      </c>
      <c r="F88" t="s">
        <v>19</v>
      </c>
      <c r="G88" s="10">
        <v>42008</v>
      </c>
      <c r="H88" s="10">
        <v>42067</v>
      </c>
      <c r="I88" t="s">
        <v>14</v>
      </c>
      <c r="J88" t="s">
        <v>15</v>
      </c>
      <c r="K88" t="str">
        <f>INDEX(State_Code_Name!B:B,MATCH(Consumer_Complaints!E88,State_Code_Name!C:C,0))</f>
        <v>Tennessee</v>
      </c>
      <c r="L88">
        <f t="shared" si="3"/>
        <v>59</v>
      </c>
      <c r="M88">
        <f t="shared" si="4"/>
        <v>2015</v>
      </c>
      <c r="N88" t="str">
        <f t="shared" si="5"/>
        <v>Q1</v>
      </c>
    </row>
    <row r="89" spans="1:14" x14ac:dyDescent="0.35">
      <c r="A89">
        <v>1121022</v>
      </c>
      <c r="B89" t="s">
        <v>63</v>
      </c>
      <c r="C89" t="s">
        <v>61</v>
      </c>
      <c r="D89" t="s">
        <v>282</v>
      </c>
      <c r="E89" t="s">
        <v>70</v>
      </c>
      <c r="F89" t="s">
        <v>19</v>
      </c>
      <c r="G89" s="10">
        <v>41961</v>
      </c>
      <c r="H89" s="10">
        <v>41961</v>
      </c>
      <c r="I89" t="s">
        <v>14</v>
      </c>
      <c r="J89" t="s">
        <v>15</v>
      </c>
      <c r="K89" t="str">
        <f>INDEX(State_Code_Name!B:B,MATCH(Consumer_Complaints!E89,State_Code_Name!C:C,0))</f>
        <v>Massachusetts</v>
      </c>
      <c r="L89">
        <f t="shared" si="3"/>
        <v>0</v>
      </c>
      <c r="M89">
        <f t="shared" si="4"/>
        <v>2014</v>
      </c>
      <c r="N89" t="str">
        <f t="shared" si="5"/>
        <v>Q4</v>
      </c>
    </row>
    <row r="90" spans="1:14" x14ac:dyDescent="0.35">
      <c r="A90">
        <v>1715430</v>
      </c>
      <c r="B90" t="s">
        <v>68</v>
      </c>
      <c r="C90" t="s">
        <v>16</v>
      </c>
      <c r="D90" t="s">
        <v>20</v>
      </c>
      <c r="E90" t="s">
        <v>18</v>
      </c>
      <c r="F90" t="s">
        <v>23</v>
      </c>
      <c r="G90" s="10">
        <v>42361</v>
      </c>
      <c r="H90" s="10">
        <v>42361</v>
      </c>
      <c r="I90" t="s">
        <v>14</v>
      </c>
      <c r="J90" t="s">
        <v>15</v>
      </c>
      <c r="K90" t="str">
        <f>INDEX(State_Code_Name!B:B,MATCH(Consumer_Complaints!E90,State_Code_Name!C:C,0))</f>
        <v>California</v>
      </c>
      <c r="L90">
        <f t="shared" si="3"/>
        <v>0</v>
      </c>
      <c r="M90">
        <f t="shared" si="4"/>
        <v>2015</v>
      </c>
      <c r="N90" t="str">
        <f t="shared" si="5"/>
        <v>Q4</v>
      </c>
    </row>
    <row r="91" spans="1:14" x14ac:dyDescent="0.35">
      <c r="A91">
        <v>572948</v>
      </c>
      <c r="B91" t="s">
        <v>359</v>
      </c>
      <c r="C91" t="s">
        <v>9</v>
      </c>
      <c r="D91" t="s">
        <v>132</v>
      </c>
      <c r="E91" t="s">
        <v>31</v>
      </c>
      <c r="F91" t="s">
        <v>19</v>
      </c>
      <c r="G91" s="10">
        <v>41572</v>
      </c>
      <c r="H91" s="10">
        <v>41572</v>
      </c>
      <c r="I91" t="s">
        <v>14</v>
      </c>
      <c r="J91" t="s">
        <v>14</v>
      </c>
      <c r="K91" t="str">
        <f>INDEX(State_Code_Name!B:B,MATCH(Consumer_Complaints!E91,State_Code_Name!C:C,0))</f>
        <v>Texas</v>
      </c>
      <c r="L91">
        <f t="shared" si="3"/>
        <v>0</v>
      </c>
      <c r="M91">
        <f t="shared" si="4"/>
        <v>2013</v>
      </c>
      <c r="N91" t="str">
        <f t="shared" si="5"/>
        <v>Q4</v>
      </c>
    </row>
    <row r="92" spans="1:14" x14ac:dyDescent="0.35">
      <c r="A92">
        <v>1466821</v>
      </c>
      <c r="B92" t="s">
        <v>81</v>
      </c>
      <c r="C92" t="s">
        <v>36</v>
      </c>
      <c r="D92" t="s">
        <v>49</v>
      </c>
      <c r="E92" t="s">
        <v>31</v>
      </c>
      <c r="F92" t="s">
        <v>19</v>
      </c>
      <c r="G92" s="10">
        <v>42199</v>
      </c>
      <c r="H92" s="10">
        <v>42199</v>
      </c>
      <c r="I92" t="s">
        <v>14</v>
      </c>
      <c r="J92" t="s">
        <v>15</v>
      </c>
      <c r="K92" t="str">
        <f>INDEX(State_Code_Name!B:B,MATCH(Consumer_Complaints!E92,State_Code_Name!C:C,0))</f>
        <v>Texas</v>
      </c>
      <c r="L92">
        <f t="shared" si="3"/>
        <v>0</v>
      </c>
      <c r="M92">
        <f t="shared" si="4"/>
        <v>2015</v>
      </c>
      <c r="N92" t="str">
        <f t="shared" si="5"/>
        <v>Q3</v>
      </c>
    </row>
    <row r="93" spans="1:14" x14ac:dyDescent="0.35">
      <c r="A93">
        <v>1591465</v>
      </c>
      <c r="B93" t="s">
        <v>431</v>
      </c>
      <c r="C93" t="s">
        <v>32</v>
      </c>
      <c r="D93" t="s">
        <v>41</v>
      </c>
      <c r="E93" t="s">
        <v>59</v>
      </c>
      <c r="F93" t="s">
        <v>19</v>
      </c>
      <c r="G93" s="10">
        <v>42014</v>
      </c>
      <c r="H93" s="10">
        <v>42014</v>
      </c>
      <c r="I93" t="s">
        <v>14</v>
      </c>
      <c r="J93" t="s">
        <v>14</v>
      </c>
      <c r="K93" t="str">
        <f>INDEX(State_Code_Name!B:B,MATCH(Consumer_Complaints!E93,State_Code_Name!C:C,0))</f>
        <v>Illinois</v>
      </c>
      <c r="L93">
        <f t="shared" si="3"/>
        <v>0</v>
      </c>
      <c r="M93">
        <f t="shared" si="4"/>
        <v>2015</v>
      </c>
      <c r="N93" t="str">
        <f t="shared" si="5"/>
        <v>Q1</v>
      </c>
    </row>
    <row r="94" spans="1:14" x14ac:dyDescent="0.35">
      <c r="A94">
        <v>1200520</v>
      </c>
      <c r="B94" t="s">
        <v>60</v>
      </c>
      <c r="C94" t="s">
        <v>52</v>
      </c>
      <c r="D94" t="s">
        <v>96</v>
      </c>
      <c r="E94" t="s">
        <v>18</v>
      </c>
      <c r="F94" t="s">
        <v>19</v>
      </c>
      <c r="G94" s="10">
        <v>41962</v>
      </c>
      <c r="H94" s="10">
        <v>41962</v>
      </c>
      <c r="I94" t="s">
        <v>14</v>
      </c>
      <c r="J94" t="s">
        <v>15</v>
      </c>
      <c r="K94" t="str">
        <f>INDEX(State_Code_Name!B:B,MATCH(Consumer_Complaints!E94,State_Code_Name!C:C,0))</f>
        <v>California</v>
      </c>
      <c r="L94">
        <f t="shared" si="3"/>
        <v>0</v>
      </c>
      <c r="M94">
        <f t="shared" si="4"/>
        <v>2014</v>
      </c>
      <c r="N94" t="str">
        <f t="shared" si="5"/>
        <v>Q4</v>
      </c>
    </row>
    <row r="95" spans="1:14" x14ac:dyDescent="0.35">
      <c r="A95">
        <v>265330</v>
      </c>
      <c r="B95" t="s">
        <v>30</v>
      </c>
      <c r="C95" t="s">
        <v>26</v>
      </c>
      <c r="D95" t="s">
        <v>56</v>
      </c>
      <c r="E95" t="s">
        <v>35</v>
      </c>
      <c r="F95" t="s">
        <v>19</v>
      </c>
      <c r="G95" s="10">
        <v>41302</v>
      </c>
      <c r="H95" s="10">
        <v>41302</v>
      </c>
      <c r="I95" t="s">
        <v>14</v>
      </c>
      <c r="J95" t="s">
        <v>14</v>
      </c>
      <c r="K95" t="str">
        <f>INDEX(State_Code_Name!B:B,MATCH(Consumer_Complaints!E95,State_Code_Name!C:C,0))</f>
        <v>Florida</v>
      </c>
      <c r="L95">
        <f t="shared" si="3"/>
        <v>0</v>
      </c>
      <c r="M95">
        <f t="shared" si="4"/>
        <v>2013</v>
      </c>
      <c r="N95" t="str">
        <f t="shared" si="5"/>
        <v>Q1</v>
      </c>
    </row>
    <row r="96" spans="1:14" x14ac:dyDescent="0.35">
      <c r="A96">
        <v>1081527</v>
      </c>
      <c r="B96" t="s">
        <v>217</v>
      </c>
      <c r="C96" t="s">
        <v>26</v>
      </c>
      <c r="D96" t="s">
        <v>27</v>
      </c>
      <c r="E96" t="s">
        <v>126</v>
      </c>
      <c r="F96" t="s">
        <v>19</v>
      </c>
      <c r="G96" s="10">
        <v>41934</v>
      </c>
      <c r="H96" s="10">
        <v>41934</v>
      </c>
      <c r="I96" t="s">
        <v>14</v>
      </c>
      <c r="J96" t="s">
        <v>15</v>
      </c>
      <c r="K96" t="str">
        <f>INDEX(State_Code_Name!B:B,MATCH(Consumer_Complaints!E96,State_Code_Name!C:C,0))</f>
        <v>Oklahoma</v>
      </c>
      <c r="L96">
        <f t="shared" si="3"/>
        <v>0</v>
      </c>
      <c r="M96">
        <f t="shared" si="4"/>
        <v>2014</v>
      </c>
      <c r="N96" t="str">
        <f t="shared" si="5"/>
        <v>Q4</v>
      </c>
    </row>
    <row r="97" spans="1:14" x14ac:dyDescent="0.35">
      <c r="A97">
        <v>1874290</v>
      </c>
      <c r="B97" t="s">
        <v>43</v>
      </c>
      <c r="C97" t="s">
        <v>26</v>
      </c>
      <c r="D97" t="s">
        <v>27</v>
      </c>
      <c r="E97" t="s">
        <v>77</v>
      </c>
      <c r="F97" t="s">
        <v>305</v>
      </c>
      <c r="G97" s="10">
        <v>42678</v>
      </c>
      <c r="H97" s="10">
        <v>42708</v>
      </c>
      <c r="I97" t="s">
        <v>14</v>
      </c>
      <c r="J97" t="s">
        <v>14</v>
      </c>
      <c r="K97" t="str">
        <f>INDEX(State_Code_Name!B:B,MATCH(Consumer_Complaints!E97,State_Code_Name!C:C,0))</f>
        <v>Missouri</v>
      </c>
      <c r="L97">
        <f t="shared" si="3"/>
        <v>30</v>
      </c>
      <c r="M97">
        <f t="shared" si="4"/>
        <v>2016</v>
      </c>
      <c r="N97" t="str">
        <f t="shared" si="5"/>
        <v>Q4</v>
      </c>
    </row>
    <row r="98" spans="1:14" x14ac:dyDescent="0.35">
      <c r="A98">
        <v>1178182</v>
      </c>
      <c r="B98" t="s">
        <v>143</v>
      </c>
      <c r="C98" t="s">
        <v>26</v>
      </c>
      <c r="D98" t="s">
        <v>27</v>
      </c>
      <c r="E98" t="s">
        <v>79</v>
      </c>
      <c r="F98" t="s">
        <v>19</v>
      </c>
      <c r="G98" s="10">
        <v>42036</v>
      </c>
      <c r="H98" s="10">
        <v>42036</v>
      </c>
      <c r="I98" t="s">
        <v>14</v>
      </c>
      <c r="J98" t="s">
        <v>15</v>
      </c>
      <c r="K98" t="str">
        <f>INDEX(State_Code_Name!B:B,MATCH(Consumer_Complaints!E98,State_Code_Name!C:C,0))</f>
        <v>Minnesota</v>
      </c>
      <c r="L98">
        <f t="shared" si="3"/>
        <v>0</v>
      </c>
      <c r="M98">
        <f t="shared" si="4"/>
        <v>2015</v>
      </c>
      <c r="N98" t="str">
        <f t="shared" si="5"/>
        <v>Q1</v>
      </c>
    </row>
    <row r="99" spans="1:14" x14ac:dyDescent="0.35">
      <c r="A99">
        <v>1593714</v>
      </c>
      <c r="B99" t="s">
        <v>164</v>
      </c>
      <c r="C99" t="s">
        <v>16</v>
      </c>
      <c r="D99" t="s">
        <v>144</v>
      </c>
      <c r="E99" t="s">
        <v>48</v>
      </c>
      <c r="F99" t="s">
        <v>305</v>
      </c>
      <c r="G99" s="10">
        <v>42134</v>
      </c>
      <c r="H99" s="10">
        <v>42195</v>
      </c>
      <c r="I99" t="s">
        <v>14</v>
      </c>
      <c r="J99" t="s">
        <v>15</v>
      </c>
      <c r="K99" t="str">
        <f>INDEX(State_Code_Name!B:B,MATCH(Consumer_Complaints!E99,State_Code_Name!C:C,0))</f>
        <v>New Jersey</v>
      </c>
      <c r="L99">
        <f t="shared" si="3"/>
        <v>61</v>
      </c>
      <c r="M99">
        <f t="shared" si="4"/>
        <v>2015</v>
      </c>
      <c r="N99" t="str">
        <f t="shared" si="5"/>
        <v>Q2</v>
      </c>
    </row>
    <row r="100" spans="1:14" x14ac:dyDescent="0.35">
      <c r="A100">
        <v>1031512</v>
      </c>
      <c r="B100" t="s">
        <v>169</v>
      </c>
      <c r="C100" t="s">
        <v>32</v>
      </c>
      <c r="D100" t="s">
        <v>116</v>
      </c>
      <c r="E100" t="s">
        <v>39</v>
      </c>
      <c r="F100" t="s">
        <v>19</v>
      </c>
      <c r="G100" s="10">
        <v>41898</v>
      </c>
      <c r="H100" s="10">
        <v>41904</v>
      </c>
      <c r="I100" t="s">
        <v>14</v>
      </c>
      <c r="J100" t="s">
        <v>15</v>
      </c>
      <c r="K100" t="str">
        <f>INDEX(State_Code_Name!B:B,MATCH(Consumer_Complaints!E100,State_Code_Name!C:C,0))</f>
        <v>Ohio</v>
      </c>
      <c r="L100">
        <f t="shared" si="3"/>
        <v>6</v>
      </c>
      <c r="M100">
        <f t="shared" si="4"/>
        <v>2014</v>
      </c>
      <c r="N100" t="str">
        <f t="shared" si="5"/>
        <v>Q3</v>
      </c>
    </row>
    <row r="101" spans="1:14" x14ac:dyDescent="0.35">
      <c r="A101">
        <v>921997</v>
      </c>
      <c r="B101" t="s">
        <v>43</v>
      </c>
      <c r="C101" t="s">
        <v>26</v>
      </c>
      <c r="D101" t="s">
        <v>27</v>
      </c>
      <c r="E101" t="s">
        <v>39</v>
      </c>
      <c r="F101" t="s">
        <v>19</v>
      </c>
      <c r="G101" s="10">
        <v>41677</v>
      </c>
      <c r="H101" s="10">
        <v>41677</v>
      </c>
      <c r="I101" t="s">
        <v>14</v>
      </c>
      <c r="J101" t="s">
        <v>15</v>
      </c>
      <c r="K101" t="str">
        <f>INDEX(State_Code_Name!B:B,MATCH(Consumer_Complaints!E101,State_Code_Name!C:C,0))</f>
        <v>Ohio</v>
      </c>
      <c r="L101">
        <f t="shared" si="3"/>
        <v>0</v>
      </c>
      <c r="M101">
        <f t="shared" si="4"/>
        <v>2014</v>
      </c>
      <c r="N101" t="str">
        <f t="shared" si="5"/>
        <v>Q1</v>
      </c>
    </row>
    <row r="102" spans="1:14" x14ac:dyDescent="0.35">
      <c r="A102">
        <v>435370</v>
      </c>
      <c r="B102" t="s">
        <v>38</v>
      </c>
      <c r="C102" t="s">
        <v>36</v>
      </c>
      <c r="D102" t="s">
        <v>99</v>
      </c>
      <c r="E102" t="s">
        <v>35</v>
      </c>
      <c r="F102" t="s">
        <v>19</v>
      </c>
      <c r="G102" s="10">
        <v>41443</v>
      </c>
      <c r="H102" s="10">
        <v>41443</v>
      </c>
      <c r="I102" t="s">
        <v>14</v>
      </c>
      <c r="J102" t="s">
        <v>15</v>
      </c>
      <c r="K102" t="str">
        <f>INDEX(State_Code_Name!B:B,MATCH(Consumer_Complaints!E102,State_Code_Name!C:C,0))</f>
        <v>Florida</v>
      </c>
      <c r="L102">
        <f t="shared" si="3"/>
        <v>0</v>
      </c>
      <c r="M102">
        <f t="shared" si="4"/>
        <v>2013</v>
      </c>
      <c r="N102" t="str">
        <f t="shared" si="5"/>
        <v>Q2</v>
      </c>
    </row>
    <row r="103" spans="1:14" x14ac:dyDescent="0.35">
      <c r="A103">
        <v>982625</v>
      </c>
      <c r="B103" t="s">
        <v>163</v>
      </c>
      <c r="C103" t="s">
        <v>16</v>
      </c>
      <c r="D103" t="s">
        <v>20</v>
      </c>
      <c r="E103" t="s">
        <v>59</v>
      </c>
      <c r="F103" t="s">
        <v>19</v>
      </c>
      <c r="G103" s="10">
        <v>41864</v>
      </c>
      <c r="H103" s="10">
        <v>41866</v>
      </c>
      <c r="I103" t="s">
        <v>14</v>
      </c>
      <c r="J103" t="s">
        <v>15</v>
      </c>
      <c r="K103" t="str">
        <f>INDEX(State_Code_Name!B:B,MATCH(Consumer_Complaints!E103,State_Code_Name!C:C,0))</f>
        <v>Illinois</v>
      </c>
      <c r="L103">
        <f t="shared" si="3"/>
        <v>2</v>
      </c>
      <c r="M103">
        <f t="shared" si="4"/>
        <v>2014</v>
      </c>
      <c r="N103" t="str">
        <f t="shared" si="5"/>
        <v>Q3</v>
      </c>
    </row>
    <row r="104" spans="1:14" x14ac:dyDescent="0.35">
      <c r="A104">
        <v>1065625</v>
      </c>
      <c r="B104" t="s">
        <v>95</v>
      </c>
      <c r="C104" t="s">
        <v>16</v>
      </c>
      <c r="D104" t="s">
        <v>24</v>
      </c>
      <c r="E104" t="s">
        <v>46</v>
      </c>
      <c r="F104" t="s">
        <v>19</v>
      </c>
      <c r="G104" s="10">
        <v>41892</v>
      </c>
      <c r="H104" s="10">
        <v>41928</v>
      </c>
      <c r="I104" t="s">
        <v>14</v>
      </c>
      <c r="J104" t="s">
        <v>15</v>
      </c>
      <c r="K104" t="str">
        <f>INDEX(State_Code_Name!B:B,MATCH(Consumer_Complaints!E104,State_Code_Name!C:C,0))</f>
        <v>Pennsylvania</v>
      </c>
      <c r="L104">
        <f t="shared" si="3"/>
        <v>36</v>
      </c>
      <c r="M104">
        <f t="shared" si="4"/>
        <v>2014</v>
      </c>
      <c r="N104" t="str">
        <f t="shared" si="5"/>
        <v>Q3</v>
      </c>
    </row>
    <row r="105" spans="1:14" x14ac:dyDescent="0.35">
      <c r="A105">
        <v>1604563</v>
      </c>
      <c r="B105" t="s">
        <v>11</v>
      </c>
      <c r="C105" t="s">
        <v>16</v>
      </c>
      <c r="D105" t="s">
        <v>24</v>
      </c>
      <c r="E105" t="s">
        <v>51</v>
      </c>
      <c r="F105" t="s">
        <v>305</v>
      </c>
      <c r="G105" s="10">
        <v>42290</v>
      </c>
      <c r="H105" s="10">
        <v>42292</v>
      </c>
      <c r="I105" t="s">
        <v>14</v>
      </c>
      <c r="J105" t="s">
        <v>15</v>
      </c>
      <c r="K105" t="str">
        <f>INDEX(State_Code_Name!B:B,MATCH(Consumer_Complaints!E105,State_Code_Name!C:C,0))</f>
        <v>Washington</v>
      </c>
      <c r="L105">
        <f t="shared" si="3"/>
        <v>2</v>
      </c>
      <c r="M105">
        <f t="shared" si="4"/>
        <v>2015</v>
      </c>
      <c r="N105" t="str">
        <f t="shared" si="5"/>
        <v>Q4</v>
      </c>
    </row>
    <row r="106" spans="1:14" x14ac:dyDescent="0.35">
      <c r="A106">
        <v>1633661</v>
      </c>
      <c r="B106" t="s">
        <v>348</v>
      </c>
      <c r="C106" t="s">
        <v>61</v>
      </c>
      <c r="D106" t="s">
        <v>459</v>
      </c>
      <c r="E106" t="s">
        <v>39</v>
      </c>
      <c r="F106" t="s">
        <v>19</v>
      </c>
      <c r="G106" s="10">
        <v>42307</v>
      </c>
      <c r="H106" s="10">
        <v>42307</v>
      </c>
      <c r="I106" t="s">
        <v>14</v>
      </c>
      <c r="J106" t="s">
        <v>14</v>
      </c>
      <c r="K106" t="str">
        <f>INDEX(State_Code_Name!B:B,MATCH(Consumer_Complaints!E106,State_Code_Name!C:C,0))</f>
        <v>Ohio</v>
      </c>
      <c r="L106">
        <f t="shared" si="3"/>
        <v>0</v>
      </c>
      <c r="M106">
        <f t="shared" si="4"/>
        <v>2015</v>
      </c>
      <c r="N106" t="str">
        <f t="shared" si="5"/>
        <v>Q4</v>
      </c>
    </row>
    <row r="107" spans="1:14" x14ac:dyDescent="0.35">
      <c r="A107">
        <v>514970</v>
      </c>
      <c r="B107" t="s">
        <v>82</v>
      </c>
      <c r="C107" t="s">
        <v>16</v>
      </c>
      <c r="D107" t="s">
        <v>75</v>
      </c>
      <c r="E107" t="s">
        <v>74</v>
      </c>
      <c r="F107" t="s">
        <v>57</v>
      </c>
      <c r="G107" s="10">
        <v>41403</v>
      </c>
      <c r="H107" s="10">
        <v>41434</v>
      </c>
      <c r="I107" t="s">
        <v>14</v>
      </c>
      <c r="J107" t="s">
        <v>15</v>
      </c>
      <c r="K107" t="str">
        <f>INDEX(State_Code_Name!B:B,MATCH(Consumer_Complaints!E107,State_Code_Name!C:C,0))</f>
        <v>Tennessee</v>
      </c>
      <c r="L107">
        <f t="shared" si="3"/>
        <v>31</v>
      </c>
      <c r="M107">
        <f t="shared" si="4"/>
        <v>2013</v>
      </c>
      <c r="N107" t="str">
        <f t="shared" si="5"/>
        <v>Q2</v>
      </c>
    </row>
    <row r="108" spans="1:14" x14ac:dyDescent="0.35">
      <c r="A108">
        <v>600176</v>
      </c>
      <c r="B108" t="s">
        <v>43</v>
      </c>
      <c r="C108" t="s">
        <v>16</v>
      </c>
      <c r="D108" t="s">
        <v>20</v>
      </c>
      <c r="E108" t="s">
        <v>46</v>
      </c>
      <c r="F108" t="s">
        <v>57</v>
      </c>
      <c r="G108" s="10">
        <v>41593</v>
      </c>
      <c r="H108" s="10">
        <v>41596</v>
      </c>
      <c r="I108" t="s">
        <v>14</v>
      </c>
      <c r="J108" t="s">
        <v>15</v>
      </c>
      <c r="K108" t="str">
        <f>INDEX(State_Code_Name!B:B,MATCH(Consumer_Complaints!E108,State_Code_Name!C:C,0))</f>
        <v>Pennsylvania</v>
      </c>
      <c r="L108">
        <f t="shared" si="3"/>
        <v>3</v>
      </c>
      <c r="M108">
        <f t="shared" si="4"/>
        <v>2013</v>
      </c>
      <c r="N108" t="str">
        <f t="shared" si="5"/>
        <v>Q4</v>
      </c>
    </row>
    <row r="109" spans="1:14" x14ac:dyDescent="0.35">
      <c r="A109">
        <v>1490126</v>
      </c>
      <c r="B109" t="s">
        <v>92</v>
      </c>
      <c r="C109" t="s">
        <v>9</v>
      </c>
      <c r="D109" t="s">
        <v>132</v>
      </c>
      <c r="E109" t="s">
        <v>46</v>
      </c>
      <c r="F109" t="s">
        <v>19</v>
      </c>
      <c r="G109" s="10">
        <v>42213</v>
      </c>
      <c r="H109" s="10">
        <v>42213</v>
      </c>
      <c r="I109" t="s">
        <v>14</v>
      </c>
      <c r="J109" t="s">
        <v>15</v>
      </c>
      <c r="K109" t="str">
        <f>INDEX(State_Code_Name!B:B,MATCH(Consumer_Complaints!E109,State_Code_Name!C:C,0))</f>
        <v>Pennsylvania</v>
      </c>
      <c r="L109">
        <f t="shared" si="3"/>
        <v>0</v>
      </c>
      <c r="M109">
        <f t="shared" si="4"/>
        <v>2015</v>
      </c>
      <c r="N109" t="str">
        <f t="shared" si="5"/>
        <v>Q3</v>
      </c>
    </row>
    <row r="110" spans="1:14" x14ac:dyDescent="0.35">
      <c r="A110">
        <v>371175</v>
      </c>
      <c r="B110" t="s">
        <v>240</v>
      </c>
      <c r="C110" t="s">
        <v>61</v>
      </c>
      <c r="D110" t="s">
        <v>62</v>
      </c>
      <c r="E110" t="s">
        <v>46</v>
      </c>
      <c r="F110" t="s">
        <v>19</v>
      </c>
      <c r="G110" s="10">
        <v>41278</v>
      </c>
      <c r="H110" s="10">
        <v>41309</v>
      </c>
      <c r="I110" t="s">
        <v>14</v>
      </c>
      <c r="J110" t="s">
        <v>15</v>
      </c>
      <c r="K110" t="str">
        <f>INDEX(State_Code_Name!B:B,MATCH(Consumer_Complaints!E110,State_Code_Name!C:C,0))</f>
        <v>Pennsylvania</v>
      </c>
      <c r="L110">
        <f t="shared" si="3"/>
        <v>31</v>
      </c>
      <c r="M110">
        <f t="shared" si="4"/>
        <v>2013</v>
      </c>
      <c r="N110" t="str">
        <f t="shared" si="5"/>
        <v>Q1</v>
      </c>
    </row>
    <row r="111" spans="1:14" x14ac:dyDescent="0.35">
      <c r="A111">
        <v>268387</v>
      </c>
      <c r="B111" t="s">
        <v>83</v>
      </c>
      <c r="C111" t="s">
        <v>36</v>
      </c>
      <c r="D111" t="s">
        <v>80</v>
      </c>
      <c r="E111" t="s">
        <v>39</v>
      </c>
      <c r="F111" t="s">
        <v>19</v>
      </c>
      <c r="G111" s="10">
        <v>41298</v>
      </c>
      <c r="H111" s="10">
        <v>41299</v>
      </c>
      <c r="I111" t="s">
        <v>14</v>
      </c>
      <c r="J111" t="s">
        <v>15</v>
      </c>
      <c r="K111" t="str">
        <f>INDEX(State_Code_Name!B:B,MATCH(Consumer_Complaints!E111,State_Code_Name!C:C,0))</f>
        <v>Ohio</v>
      </c>
      <c r="L111">
        <f t="shared" si="3"/>
        <v>1</v>
      </c>
      <c r="M111">
        <f t="shared" si="4"/>
        <v>2013</v>
      </c>
      <c r="N111" t="str">
        <f t="shared" si="5"/>
        <v>Q1</v>
      </c>
    </row>
    <row r="112" spans="1:14" x14ac:dyDescent="0.35">
      <c r="A112">
        <v>875041</v>
      </c>
      <c r="B112" t="s">
        <v>30</v>
      </c>
      <c r="C112" t="s">
        <v>32</v>
      </c>
      <c r="D112" t="s">
        <v>116</v>
      </c>
      <c r="E112" t="s">
        <v>70</v>
      </c>
      <c r="F112" t="s">
        <v>19</v>
      </c>
      <c r="G112" s="10">
        <v>41789</v>
      </c>
      <c r="H112" s="10">
        <v>41789</v>
      </c>
      <c r="I112" t="s">
        <v>14</v>
      </c>
      <c r="J112" t="s">
        <v>14</v>
      </c>
      <c r="K112" t="str">
        <f>INDEX(State_Code_Name!B:B,MATCH(Consumer_Complaints!E112,State_Code_Name!C:C,0))</f>
        <v>Massachusetts</v>
      </c>
      <c r="L112">
        <f t="shared" si="3"/>
        <v>0</v>
      </c>
      <c r="M112">
        <f t="shared" si="4"/>
        <v>2014</v>
      </c>
      <c r="N112" t="str">
        <f t="shared" si="5"/>
        <v>Q2</v>
      </c>
    </row>
    <row r="113" spans="1:14" x14ac:dyDescent="0.35">
      <c r="A113">
        <v>1376295</v>
      </c>
      <c r="B113" t="s">
        <v>38</v>
      </c>
      <c r="C113" t="s">
        <v>879</v>
      </c>
      <c r="D113" t="s">
        <v>880</v>
      </c>
      <c r="E113" t="s">
        <v>126</v>
      </c>
      <c r="F113" t="s">
        <v>19</v>
      </c>
      <c r="G113" s="10">
        <v>42138</v>
      </c>
      <c r="H113" s="10">
        <v>42139</v>
      </c>
      <c r="I113" t="s">
        <v>14</v>
      </c>
      <c r="J113" t="s">
        <v>15</v>
      </c>
      <c r="K113" t="str">
        <f>INDEX(State_Code_Name!B:B,MATCH(Consumer_Complaints!E113,State_Code_Name!C:C,0))</f>
        <v>Oklahoma</v>
      </c>
      <c r="L113">
        <f t="shared" si="3"/>
        <v>1</v>
      </c>
      <c r="M113">
        <f t="shared" si="4"/>
        <v>2015</v>
      </c>
      <c r="N113" t="str">
        <f t="shared" si="5"/>
        <v>Q2</v>
      </c>
    </row>
    <row r="114" spans="1:14" x14ac:dyDescent="0.35">
      <c r="A114">
        <v>1808365</v>
      </c>
      <c r="B114" t="s">
        <v>38</v>
      </c>
      <c r="C114" t="s">
        <v>36</v>
      </c>
      <c r="D114" t="s">
        <v>37</v>
      </c>
      <c r="E114" t="s">
        <v>101</v>
      </c>
      <c r="F114" t="s">
        <v>19</v>
      </c>
      <c r="G114" s="10">
        <v>42429</v>
      </c>
      <c r="H114" s="10">
        <v>42429</v>
      </c>
      <c r="I114" t="s">
        <v>14</v>
      </c>
      <c r="J114" t="s">
        <v>15</v>
      </c>
      <c r="K114" t="str">
        <f>INDEX(State_Code_Name!B:B,MATCH(Consumer_Complaints!E114,State_Code_Name!C:C,0))</f>
        <v>Delaware</v>
      </c>
      <c r="L114">
        <f t="shared" si="3"/>
        <v>0</v>
      </c>
      <c r="M114">
        <f t="shared" si="4"/>
        <v>2016</v>
      </c>
      <c r="N114" t="str">
        <f t="shared" si="5"/>
        <v>Q1</v>
      </c>
    </row>
    <row r="115" spans="1:14" x14ac:dyDescent="0.35">
      <c r="A115">
        <v>1863347</v>
      </c>
      <c r="B115" t="s">
        <v>47</v>
      </c>
      <c r="C115" t="s">
        <v>26</v>
      </c>
      <c r="D115" t="s">
        <v>27</v>
      </c>
      <c r="E115" t="s">
        <v>18</v>
      </c>
      <c r="F115" t="s">
        <v>13</v>
      </c>
      <c r="G115" s="10">
        <v>42464</v>
      </c>
      <c r="H115" s="10">
        <v>42525</v>
      </c>
      <c r="I115" t="s">
        <v>14</v>
      </c>
      <c r="J115" t="s">
        <v>14</v>
      </c>
      <c r="K115" t="str">
        <f>INDEX(State_Code_Name!B:B,MATCH(Consumer_Complaints!E115,State_Code_Name!C:C,0))</f>
        <v>California</v>
      </c>
      <c r="L115">
        <f t="shared" si="3"/>
        <v>61</v>
      </c>
      <c r="M115">
        <f t="shared" si="4"/>
        <v>2016</v>
      </c>
      <c r="N115" t="str">
        <f t="shared" si="5"/>
        <v>Q2</v>
      </c>
    </row>
    <row r="116" spans="1:14" x14ac:dyDescent="0.35">
      <c r="A116">
        <v>1534651</v>
      </c>
      <c r="B116" t="s">
        <v>38</v>
      </c>
      <c r="C116" t="s">
        <v>36</v>
      </c>
      <c r="D116" t="s">
        <v>94</v>
      </c>
      <c r="E116" t="s">
        <v>100</v>
      </c>
      <c r="F116" t="s">
        <v>19</v>
      </c>
      <c r="G116" s="10">
        <v>42241</v>
      </c>
      <c r="H116" s="10">
        <v>42241</v>
      </c>
      <c r="I116" t="s">
        <v>14</v>
      </c>
      <c r="J116" t="s">
        <v>15</v>
      </c>
      <c r="K116" t="str">
        <f>INDEX(State_Code_Name!B:B,MATCH(Consumer_Complaints!E116,State_Code_Name!C:C,0))</f>
        <v>Arizona</v>
      </c>
      <c r="L116">
        <f t="shared" si="3"/>
        <v>0</v>
      </c>
      <c r="M116">
        <f t="shared" si="4"/>
        <v>2015</v>
      </c>
      <c r="N116" t="str">
        <f t="shared" si="5"/>
        <v>Q3</v>
      </c>
    </row>
    <row r="117" spans="1:14" x14ac:dyDescent="0.35">
      <c r="A117">
        <v>2089664</v>
      </c>
      <c r="B117" t="s">
        <v>585</v>
      </c>
      <c r="C117" t="s">
        <v>32</v>
      </c>
      <c r="D117" t="s">
        <v>41</v>
      </c>
      <c r="E117" t="s">
        <v>122</v>
      </c>
      <c r="F117" t="s">
        <v>19</v>
      </c>
      <c r="G117" s="10">
        <v>42613</v>
      </c>
      <c r="H117" s="10">
        <v>42613</v>
      </c>
      <c r="I117" t="s">
        <v>14</v>
      </c>
      <c r="J117" t="s">
        <v>15</v>
      </c>
      <c r="K117" t="str">
        <f>INDEX(State_Code_Name!B:B,MATCH(Consumer_Complaints!E117,State_Code_Name!C:C,0))</f>
        <v>Maryland</v>
      </c>
      <c r="L117">
        <f t="shared" si="3"/>
        <v>0</v>
      </c>
      <c r="M117">
        <f t="shared" si="4"/>
        <v>2016</v>
      </c>
      <c r="N117" t="str">
        <f t="shared" si="5"/>
        <v>Q3</v>
      </c>
    </row>
    <row r="118" spans="1:14" x14ac:dyDescent="0.35">
      <c r="A118">
        <v>732373</v>
      </c>
      <c r="B118" t="s">
        <v>378</v>
      </c>
      <c r="C118" t="s">
        <v>26</v>
      </c>
      <c r="D118" t="s">
        <v>27</v>
      </c>
      <c r="E118" t="s">
        <v>25</v>
      </c>
      <c r="F118" t="s">
        <v>19</v>
      </c>
      <c r="G118" s="10">
        <v>41696</v>
      </c>
      <c r="H118" s="10">
        <v>41698</v>
      </c>
      <c r="I118" t="s">
        <v>14</v>
      </c>
      <c r="J118" t="s">
        <v>15</v>
      </c>
      <c r="K118" t="str">
        <f>INDEX(State_Code_Name!B:B,MATCH(Consumer_Complaints!E118,State_Code_Name!C:C,0))</f>
        <v>Georgia</v>
      </c>
      <c r="L118">
        <f t="shared" si="3"/>
        <v>2</v>
      </c>
      <c r="M118">
        <f t="shared" si="4"/>
        <v>2014</v>
      </c>
      <c r="N118" t="str">
        <f t="shared" si="5"/>
        <v>Q1</v>
      </c>
    </row>
    <row r="119" spans="1:14" x14ac:dyDescent="0.35">
      <c r="A119">
        <v>361260</v>
      </c>
      <c r="B119" t="s">
        <v>47</v>
      </c>
      <c r="C119" t="s">
        <v>26</v>
      </c>
      <c r="D119" t="s">
        <v>27</v>
      </c>
      <c r="E119" t="s">
        <v>42</v>
      </c>
      <c r="F119" t="s">
        <v>13</v>
      </c>
      <c r="G119" s="10">
        <v>41353</v>
      </c>
      <c r="H119" s="10">
        <v>41354</v>
      </c>
      <c r="I119" t="s">
        <v>14</v>
      </c>
      <c r="J119" t="s">
        <v>14</v>
      </c>
      <c r="K119" t="str">
        <f>INDEX(State_Code_Name!B:B,MATCH(Consumer_Complaints!E119,State_Code_Name!C:C,0))</f>
        <v>North Carolina</v>
      </c>
      <c r="L119">
        <f t="shared" si="3"/>
        <v>1</v>
      </c>
      <c r="M119">
        <f t="shared" si="4"/>
        <v>2013</v>
      </c>
      <c r="N119" t="str">
        <f t="shared" si="5"/>
        <v>Q1</v>
      </c>
    </row>
    <row r="120" spans="1:14" x14ac:dyDescent="0.35">
      <c r="A120">
        <v>1391553</v>
      </c>
      <c r="B120" t="s">
        <v>857</v>
      </c>
      <c r="C120" t="s">
        <v>61</v>
      </c>
      <c r="D120" t="s">
        <v>199</v>
      </c>
      <c r="E120" t="s">
        <v>79</v>
      </c>
      <c r="F120" t="s">
        <v>19</v>
      </c>
      <c r="G120" s="10">
        <v>42150</v>
      </c>
      <c r="H120" s="10">
        <v>42150</v>
      </c>
      <c r="I120" t="s">
        <v>14</v>
      </c>
      <c r="J120" t="s">
        <v>14</v>
      </c>
      <c r="K120" t="str">
        <f>INDEX(State_Code_Name!B:B,MATCH(Consumer_Complaints!E120,State_Code_Name!C:C,0))</f>
        <v>Minnesota</v>
      </c>
      <c r="L120">
        <f t="shared" si="3"/>
        <v>0</v>
      </c>
      <c r="M120">
        <f t="shared" si="4"/>
        <v>2015</v>
      </c>
      <c r="N120" t="str">
        <f t="shared" si="5"/>
        <v>Q2</v>
      </c>
    </row>
    <row r="121" spans="1:14" x14ac:dyDescent="0.35">
      <c r="A121">
        <v>1717985</v>
      </c>
      <c r="B121" t="s">
        <v>336</v>
      </c>
      <c r="C121" t="s">
        <v>32</v>
      </c>
      <c r="D121" t="s">
        <v>161</v>
      </c>
      <c r="E121" t="s">
        <v>12</v>
      </c>
      <c r="F121" t="s">
        <v>19</v>
      </c>
      <c r="G121" s="10">
        <v>42366</v>
      </c>
      <c r="H121" s="10">
        <v>42368</v>
      </c>
      <c r="I121" t="s">
        <v>14</v>
      </c>
      <c r="J121" t="s">
        <v>15</v>
      </c>
      <c r="K121" t="str">
        <f>INDEX(State_Code_Name!B:B,MATCH(Consumer_Complaints!E121,State_Code_Name!C:C,0))</f>
        <v>Virginia</v>
      </c>
      <c r="L121">
        <f t="shared" si="3"/>
        <v>2</v>
      </c>
      <c r="M121">
        <f t="shared" si="4"/>
        <v>2015</v>
      </c>
      <c r="N121" t="str">
        <f t="shared" si="5"/>
        <v>Q4</v>
      </c>
    </row>
    <row r="122" spans="1:14" x14ac:dyDescent="0.35">
      <c r="A122">
        <v>573460</v>
      </c>
      <c r="B122" t="s">
        <v>105</v>
      </c>
      <c r="C122" t="s">
        <v>32</v>
      </c>
      <c r="D122" t="s">
        <v>44</v>
      </c>
      <c r="E122" t="s">
        <v>66</v>
      </c>
      <c r="F122" t="s">
        <v>19</v>
      </c>
      <c r="G122" s="10">
        <v>41575</v>
      </c>
      <c r="H122" s="10">
        <v>41575</v>
      </c>
      <c r="I122" t="s">
        <v>14</v>
      </c>
      <c r="J122" t="s">
        <v>15</v>
      </c>
      <c r="K122" t="str">
        <f>INDEX(State_Code_Name!B:B,MATCH(Consumer_Complaints!E122,State_Code_Name!C:C,0))</f>
        <v>Michigan</v>
      </c>
      <c r="L122">
        <f t="shared" si="3"/>
        <v>0</v>
      </c>
      <c r="M122">
        <f t="shared" si="4"/>
        <v>2013</v>
      </c>
      <c r="N122" t="str">
        <f t="shared" si="5"/>
        <v>Q4</v>
      </c>
    </row>
    <row r="123" spans="1:14" x14ac:dyDescent="0.35">
      <c r="A123">
        <v>1893503</v>
      </c>
      <c r="B123" t="s">
        <v>393</v>
      </c>
      <c r="C123" t="s">
        <v>32</v>
      </c>
      <c r="D123" t="s">
        <v>161</v>
      </c>
      <c r="E123" t="s">
        <v>18</v>
      </c>
      <c r="F123" t="s">
        <v>19</v>
      </c>
      <c r="G123" s="10">
        <v>42483</v>
      </c>
      <c r="H123" s="10">
        <v>42483</v>
      </c>
      <c r="I123" t="s">
        <v>14</v>
      </c>
      <c r="J123" t="s">
        <v>15</v>
      </c>
      <c r="K123" t="str">
        <f>INDEX(State_Code_Name!B:B,MATCH(Consumer_Complaints!E123,State_Code_Name!C:C,0))</f>
        <v>California</v>
      </c>
      <c r="L123">
        <f t="shared" si="3"/>
        <v>0</v>
      </c>
      <c r="M123">
        <f t="shared" si="4"/>
        <v>2016</v>
      </c>
      <c r="N123" t="str">
        <f t="shared" si="5"/>
        <v>Q2</v>
      </c>
    </row>
    <row r="124" spans="1:14" x14ac:dyDescent="0.35">
      <c r="A124">
        <v>247190</v>
      </c>
      <c r="B124" t="s">
        <v>47</v>
      </c>
      <c r="C124" t="s">
        <v>26</v>
      </c>
      <c r="D124" t="s">
        <v>27</v>
      </c>
      <c r="E124" t="s">
        <v>25</v>
      </c>
      <c r="F124" t="s">
        <v>19</v>
      </c>
      <c r="G124" s="10">
        <v>41291</v>
      </c>
      <c r="H124" s="10">
        <v>41296</v>
      </c>
      <c r="I124" t="s">
        <v>14</v>
      </c>
      <c r="J124" t="s">
        <v>14</v>
      </c>
      <c r="K124" t="str">
        <f>INDEX(State_Code_Name!B:B,MATCH(Consumer_Complaints!E124,State_Code_Name!C:C,0))</f>
        <v>Georgia</v>
      </c>
      <c r="L124">
        <f t="shared" si="3"/>
        <v>5</v>
      </c>
      <c r="M124">
        <f t="shared" si="4"/>
        <v>2013</v>
      </c>
      <c r="N124" t="str">
        <f t="shared" si="5"/>
        <v>Q1</v>
      </c>
    </row>
    <row r="125" spans="1:14" x14ac:dyDescent="0.35">
      <c r="A125">
        <v>1890512</v>
      </c>
      <c r="B125" t="s">
        <v>73</v>
      </c>
      <c r="C125" t="s">
        <v>9</v>
      </c>
      <c r="D125" t="s">
        <v>10</v>
      </c>
      <c r="E125" t="s">
        <v>114</v>
      </c>
      <c r="F125" t="s">
        <v>19</v>
      </c>
      <c r="G125" s="10">
        <v>42481</v>
      </c>
      <c r="H125" s="10">
        <v>42485</v>
      </c>
      <c r="I125" t="s">
        <v>14</v>
      </c>
      <c r="J125" t="s">
        <v>15</v>
      </c>
      <c r="K125" t="str">
        <f>INDEX(State_Code_Name!B:B,MATCH(Consumer_Complaints!E125,State_Code_Name!C:C,0))</f>
        <v>South Carolina</v>
      </c>
      <c r="L125">
        <f t="shared" si="3"/>
        <v>4</v>
      </c>
      <c r="M125">
        <f t="shared" si="4"/>
        <v>2016</v>
      </c>
      <c r="N125" t="str">
        <f t="shared" si="5"/>
        <v>Q2</v>
      </c>
    </row>
    <row r="126" spans="1:14" x14ac:dyDescent="0.35">
      <c r="A126">
        <v>1253564</v>
      </c>
      <c r="B126" t="s">
        <v>925</v>
      </c>
      <c r="C126" t="s">
        <v>32</v>
      </c>
      <c r="D126" t="s">
        <v>116</v>
      </c>
      <c r="E126" t="s">
        <v>39</v>
      </c>
      <c r="F126" t="s">
        <v>19</v>
      </c>
      <c r="G126" s="10">
        <v>42059</v>
      </c>
      <c r="H126" s="10">
        <v>42059</v>
      </c>
      <c r="I126" t="s">
        <v>14</v>
      </c>
      <c r="J126" t="s">
        <v>15</v>
      </c>
      <c r="K126" t="str">
        <f>INDEX(State_Code_Name!B:B,MATCH(Consumer_Complaints!E126,State_Code_Name!C:C,0))</f>
        <v>Ohio</v>
      </c>
      <c r="L126">
        <f t="shared" si="3"/>
        <v>0</v>
      </c>
      <c r="M126">
        <f t="shared" si="4"/>
        <v>2015</v>
      </c>
      <c r="N126" t="str">
        <f t="shared" si="5"/>
        <v>Q1</v>
      </c>
    </row>
    <row r="127" spans="1:14" x14ac:dyDescent="0.35">
      <c r="A127">
        <v>1486351</v>
      </c>
      <c r="B127" t="s">
        <v>63</v>
      </c>
      <c r="C127" t="s">
        <v>61</v>
      </c>
      <c r="D127" t="s">
        <v>282</v>
      </c>
      <c r="E127" t="s">
        <v>195</v>
      </c>
      <c r="F127" t="s">
        <v>19</v>
      </c>
      <c r="G127" s="10">
        <v>42209</v>
      </c>
      <c r="H127" s="10">
        <v>42209</v>
      </c>
      <c r="I127" t="s">
        <v>14</v>
      </c>
      <c r="J127" t="s">
        <v>15</v>
      </c>
      <c r="K127" t="str">
        <f>INDEX(State_Code_Name!B:B,MATCH(Consumer_Complaints!E127,State_Code_Name!C:C,0))</f>
        <v>Nebraska</v>
      </c>
      <c r="L127">
        <f t="shared" si="3"/>
        <v>0</v>
      </c>
      <c r="M127">
        <f t="shared" si="4"/>
        <v>2015</v>
      </c>
      <c r="N127" t="str">
        <f t="shared" si="5"/>
        <v>Q3</v>
      </c>
    </row>
    <row r="128" spans="1:14" x14ac:dyDescent="0.35">
      <c r="A128">
        <v>1382081</v>
      </c>
      <c r="B128" t="s">
        <v>240</v>
      </c>
      <c r="C128" t="s">
        <v>61</v>
      </c>
      <c r="D128" t="s">
        <v>282</v>
      </c>
      <c r="E128" t="s">
        <v>39</v>
      </c>
      <c r="F128" t="s">
        <v>19</v>
      </c>
      <c r="G128" s="10">
        <v>42143</v>
      </c>
      <c r="H128" s="10">
        <v>42143</v>
      </c>
      <c r="I128" t="s">
        <v>14</v>
      </c>
      <c r="J128" t="s">
        <v>15</v>
      </c>
      <c r="K128" t="str">
        <f>INDEX(State_Code_Name!B:B,MATCH(Consumer_Complaints!E128,State_Code_Name!C:C,0))</f>
        <v>Ohio</v>
      </c>
      <c r="L128">
        <f t="shared" si="3"/>
        <v>0</v>
      </c>
      <c r="M128">
        <f t="shared" si="4"/>
        <v>2015</v>
      </c>
      <c r="N128" t="str">
        <f t="shared" si="5"/>
        <v>Q2</v>
      </c>
    </row>
    <row r="129" spans="1:14" x14ac:dyDescent="0.35">
      <c r="A129">
        <v>570126</v>
      </c>
      <c r="B129" t="s">
        <v>69</v>
      </c>
      <c r="C129" t="s">
        <v>26</v>
      </c>
      <c r="D129" t="s">
        <v>27</v>
      </c>
      <c r="E129" t="s">
        <v>12</v>
      </c>
      <c r="F129" t="s">
        <v>305</v>
      </c>
      <c r="G129" s="10">
        <v>41571</v>
      </c>
      <c r="H129" s="10">
        <v>41572</v>
      </c>
      <c r="I129" t="s">
        <v>14</v>
      </c>
      <c r="J129" t="s">
        <v>15</v>
      </c>
      <c r="K129" t="str">
        <f>INDEX(State_Code_Name!B:B,MATCH(Consumer_Complaints!E129,State_Code_Name!C:C,0))</f>
        <v>Virginia</v>
      </c>
      <c r="L129">
        <f t="shared" si="3"/>
        <v>1</v>
      </c>
      <c r="M129">
        <f t="shared" si="4"/>
        <v>2013</v>
      </c>
      <c r="N129" t="str">
        <f t="shared" si="5"/>
        <v>Q4</v>
      </c>
    </row>
    <row r="130" spans="1:14" x14ac:dyDescent="0.35">
      <c r="A130">
        <v>743861</v>
      </c>
      <c r="B130" t="s">
        <v>308</v>
      </c>
      <c r="C130" t="s">
        <v>9</v>
      </c>
      <c r="D130" t="s">
        <v>132</v>
      </c>
      <c r="E130" t="s">
        <v>22</v>
      </c>
      <c r="F130" t="s">
        <v>19</v>
      </c>
      <c r="G130" s="10">
        <v>41762</v>
      </c>
      <c r="H130" s="10">
        <v>41762</v>
      </c>
      <c r="I130" t="s">
        <v>14</v>
      </c>
      <c r="J130" t="s">
        <v>15</v>
      </c>
      <c r="K130" t="str">
        <f>INDEX(State_Code_Name!B:B,MATCH(Consumer_Complaints!E130,State_Code_Name!C:C,0))</f>
        <v>New York</v>
      </c>
      <c r="L130">
        <f t="shared" si="3"/>
        <v>0</v>
      </c>
      <c r="M130">
        <f t="shared" si="4"/>
        <v>2014</v>
      </c>
      <c r="N130" t="str">
        <f t="shared" si="5"/>
        <v>Q2</v>
      </c>
    </row>
    <row r="131" spans="1:14" x14ac:dyDescent="0.35">
      <c r="A131">
        <v>1421255</v>
      </c>
      <c r="B131" t="s">
        <v>472</v>
      </c>
      <c r="C131" t="s">
        <v>16</v>
      </c>
      <c r="D131" t="s">
        <v>20</v>
      </c>
      <c r="E131" t="s">
        <v>35</v>
      </c>
      <c r="F131" t="s">
        <v>305</v>
      </c>
      <c r="G131" s="10">
        <v>42170</v>
      </c>
      <c r="H131" s="10">
        <v>42174</v>
      </c>
      <c r="I131" t="s">
        <v>15</v>
      </c>
      <c r="J131" t="s">
        <v>15</v>
      </c>
      <c r="K131" t="str">
        <f>INDEX(State_Code_Name!B:B,MATCH(Consumer_Complaints!E131,State_Code_Name!C:C,0))</f>
        <v>Florida</v>
      </c>
      <c r="L131">
        <f t="shared" ref="L131:L194" si="6">H131-G131</f>
        <v>4</v>
      </c>
      <c r="M131">
        <f t="shared" ref="M131:M194" si="7">YEAR(G131)</f>
        <v>2015</v>
      </c>
      <c r="N131" t="str">
        <f t="shared" ref="N131:N194" si="8">IF(MONTH(G131)&lt;=3,"Q1",IF(MONTH(G131)&lt;=6,"Q2",IF(MONTH(G131)&lt;=9,"Q3","Q4")))</f>
        <v>Q2</v>
      </c>
    </row>
    <row r="132" spans="1:14" x14ac:dyDescent="0.35">
      <c r="A132">
        <v>1813220</v>
      </c>
      <c r="B132" t="s">
        <v>69</v>
      </c>
      <c r="C132" t="s">
        <v>26</v>
      </c>
      <c r="D132" t="s">
        <v>56</v>
      </c>
      <c r="E132" t="s">
        <v>22</v>
      </c>
      <c r="F132" t="s">
        <v>19</v>
      </c>
      <c r="G132" s="10">
        <v>42403</v>
      </c>
      <c r="H132" s="10">
        <v>42403</v>
      </c>
      <c r="I132" t="s">
        <v>14</v>
      </c>
      <c r="J132" t="s">
        <v>15</v>
      </c>
      <c r="K132" t="str">
        <f>INDEX(State_Code_Name!B:B,MATCH(Consumer_Complaints!E132,State_Code_Name!C:C,0))</f>
        <v>New York</v>
      </c>
      <c r="L132">
        <f t="shared" si="6"/>
        <v>0</v>
      </c>
      <c r="M132">
        <f t="shared" si="7"/>
        <v>2016</v>
      </c>
      <c r="N132" t="str">
        <f t="shared" si="8"/>
        <v>Q1</v>
      </c>
    </row>
    <row r="133" spans="1:14" x14ac:dyDescent="0.35">
      <c r="A133">
        <v>2065159</v>
      </c>
      <c r="B133" t="s">
        <v>60</v>
      </c>
      <c r="C133" t="s">
        <v>52</v>
      </c>
      <c r="D133" t="s">
        <v>103</v>
      </c>
      <c r="E133" t="s">
        <v>100</v>
      </c>
      <c r="F133" t="s">
        <v>19</v>
      </c>
      <c r="G133" s="10">
        <v>42598</v>
      </c>
      <c r="H133" s="10">
        <v>42598</v>
      </c>
      <c r="I133" t="s">
        <v>14</v>
      </c>
      <c r="J133" t="s">
        <v>15</v>
      </c>
      <c r="K133" t="str">
        <f>INDEX(State_Code_Name!B:B,MATCH(Consumer_Complaints!E133,State_Code_Name!C:C,0))</f>
        <v>Arizona</v>
      </c>
      <c r="L133">
        <f t="shared" si="6"/>
        <v>0</v>
      </c>
      <c r="M133">
        <f t="shared" si="7"/>
        <v>2016</v>
      </c>
      <c r="N133" t="str">
        <f t="shared" si="8"/>
        <v>Q3</v>
      </c>
    </row>
    <row r="134" spans="1:14" x14ac:dyDescent="0.35">
      <c r="A134">
        <v>2019593</v>
      </c>
      <c r="B134" t="s">
        <v>38</v>
      </c>
      <c r="C134" t="s">
        <v>36</v>
      </c>
      <c r="D134" t="s">
        <v>149</v>
      </c>
      <c r="E134" t="s">
        <v>171</v>
      </c>
      <c r="F134" t="s">
        <v>19</v>
      </c>
      <c r="G134" s="10">
        <v>42570</v>
      </c>
      <c r="H134" s="10">
        <v>42570</v>
      </c>
      <c r="I134" t="s">
        <v>14</v>
      </c>
      <c r="J134" t="s">
        <v>15</v>
      </c>
      <c r="K134" t="str">
        <f>INDEX(State_Code_Name!B:B,MATCH(Consumer_Complaints!E134,State_Code_Name!C:C,0))</f>
        <v>Louisiana</v>
      </c>
      <c r="L134">
        <f t="shared" si="6"/>
        <v>0</v>
      </c>
      <c r="M134">
        <f t="shared" si="7"/>
        <v>2016</v>
      </c>
      <c r="N134" t="str">
        <f t="shared" si="8"/>
        <v>Q3</v>
      </c>
    </row>
    <row r="135" spans="1:14" x14ac:dyDescent="0.35">
      <c r="A135">
        <v>322953</v>
      </c>
      <c r="B135" t="s">
        <v>38</v>
      </c>
      <c r="C135" t="s">
        <v>16</v>
      </c>
      <c r="D135" t="s">
        <v>20</v>
      </c>
      <c r="E135" t="s">
        <v>22</v>
      </c>
      <c r="F135" t="s">
        <v>13</v>
      </c>
      <c r="G135" s="10">
        <v>41325</v>
      </c>
      <c r="H135" s="10">
        <v>41326</v>
      </c>
      <c r="I135" t="s">
        <v>14</v>
      </c>
      <c r="J135" t="s">
        <v>15</v>
      </c>
      <c r="K135" t="str">
        <f>INDEX(State_Code_Name!B:B,MATCH(Consumer_Complaints!E135,State_Code_Name!C:C,0))</f>
        <v>New York</v>
      </c>
      <c r="L135">
        <f t="shared" si="6"/>
        <v>1</v>
      </c>
      <c r="M135">
        <f t="shared" si="7"/>
        <v>2013</v>
      </c>
      <c r="N135" t="str">
        <f t="shared" si="8"/>
        <v>Q1</v>
      </c>
    </row>
    <row r="136" spans="1:14" x14ac:dyDescent="0.35">
      <c r="A136">
        <v>1247480</v>
      </c>
      <c r="B136" t="s">
        <v>30</v>
      </c>
      <c r="C136" t="s">
        <v>16</v>
      </c>
      <c r="D136" t="s">
        <v>17</v>
      </c>
      <c r="E136" t="s">
        <v>18</v>
      </c>
      <c r="F136" t="s">
        <v>305</v>
      </c>
      <c r="G136" s="10">
        <v>42054</v>
      </c>
      <c r="H136" s="10">
        <v>42055</v>
      </c>
      <c r="I136" t="s">
        <v>14</v>
      </c>
      <c r="J136" t="s">
        <v>14</v>
      </c>
      <c r="K136" t="str">
        <f>INDEX(State_Code_Name!B:B,MATCH(Consumer_Complaints!E136,State_Code_Name!C:C,0))</f>
        <v>California</v>
      </c>
      <c r="L136">
        <f t="shared" si="6"/>
        <v>1</v>
      </c>
      <c r="M136">
        <f t="shared" si="7"/>
        <v>2015</v>
      </c>
      <c r="N136" t="str">
        <f t="shared" si="8"/>
        <v>Q1</v>
      </c>
    </row>
    <row r="137" spans="1:14" x14ac:dyDescent="0.35">
      <c r="A137">
        <v>503590</v>
      </c>
      <c r="B137" t="s">
        <v>47</v>
      </c>
      <c r="C137" t="s">
        <v>26</v>
      </c>
      <c r="D137" t="s">
        <v>78</v>
      </c>
      <c r="E137" t="s">
        <v>51</v>
      </c>
      <c r="F137" t="s">
        <v>19</v>
      </c>
      <c r="G137" s="10">
        <v>41510</v>
      </c>
      <c r="H137" s="10">
        <v>41512</v>
      </c>
      <c r="I137" t="s">
        <v>14</v>
      </c>
      <c r="J137" t="s">
        <v>14</v>
      </c>
      <c r="K137" t="str">
        <f>INDEX(State_Code_Name!B:B,MATCH(Consumer_Complaints!E137,State_Code_Name!C:C,0))</f>
        <v>Washington</v>
      </c>
      <c r="L137">
        <f t="shared" si="6"/>
        <v>2</v>
      </c>
      <c r="M137">
        <f t="shared" si="7"/>
        <v>2013</v>
      </c>
      <c r="N137" t="str">
        <f t="shared" si="8"/>
        <v>Q3</v>
      </c>
    </row>
    <row r="138" spans="1:14" x14ac:dyDescent="0.35">
      <c r="A138">
        <v>1619442</v>
      </c>
      <c r="B138" t="s">
        <v>119</v>
      </c>
      <c r="C138" t="s">
        <v>32</v>
      </c>
      <c r="D138" t="s">
        <v>104</v>
      </c>
      <c r="E138" t="s">
        <v>31</v>
      </c>
      <c r="F138" t="s">
        <v>19</v>
      </c>
      <c r="G138" s="10">
        <v>42299</v>
      </c>
      <c r="H138" s="10">
        <v>42299</v>
      </c>
      <c r="I138" t="s">
        <v>14</v>
      </c>
      <c r="J138" t="s">
        <v>14</v>
      </c>
      <c r="K138" t="str">
        <f>INDEX(State_Code_Name!B:B,MATCH(Consumer_Complaints!E138,State_Code_Name!C:C,0))</f>
        <v>Texas</v>
      </c>
      <c r="L138">
        <f t="shared" si="6"/>
        <v>0</v>
      </c>
      <c r="M138">
        <f t="shared" si="7"/>
        <v>2015</v>
      </c>
      <c r="N138" t="str">
        <f t="shared" si="8"/>
        <v>Q4</v>
      </c>
    </row>
    <row r="139" spans="1:14" x14ac:dyDescent="0.35">
      <c r="A139">
        <v>557861</v>
      </c>
      <c r="B139" t="s">
        <v>73</v>
      </c>
      <c r="C139" t="s">
        <v>32</v>
      </c>
      <c r="D139" t="s">
        <v>44</v>
      </c>
      <c r="E139" t="s">
        <v>186</v>
      </c>
      <c r="F139" t="s">
        <v>19</v>
      </c>
      <c r="G139" s="10">
        <v>41588</v>
      </c>
      <c r="H139" s="10">
        <v>41588</v>
      </c>
      <c r="I139" t="s">
        <v>14</v>
      </c>
      <c r="J139" t="s">
        <v>14</v>
      </c>
      <c r="K139" t="str">
        <f>INDEX(State_Code_Name!B:B,MATCH(Consumer_Complaints!E139,State_Code_Name!C:C,0))</f>
        <v>Arkansas</v>
      </c>
      <c r="L139">
        <f t="shared" si="6"/>
        <v>0</v>
      </c>
      <c r="M139">
        <f t="shared" si="7"/>
        <v>2013</v>
      </c>
      <c r="N139" t="str">
        <f t="shared" si="8"/>
        <v>Q4</v>
      </c>
    </row>
    <row r="140" spans="1:14" x14ac:dyDescent="0.35">
      <c r="A140">
        <v>1257853</v>
      </c>
      <c r="B140" t="s">
        <v>197</v>
      </c>
      <c r="C140" t="s">
        <v>32</v>
      </c>
      <c r="D140" t="s">
        <v>41</v>
      </c>
      <c r="E140" t="s">
        <v>122</v>
      </c>
      <c r="F140" t="s">
        <v>13</v>
      </c>
      <c r="G140" s="10">
        <v>42061</v>
      </c>
      <c r="H140" s="10">
        <v>42066</v>
      </c>
      <c r="I140" t="s">
        <v>14</v>
      </c>
      <c r="J140" t="s">
        <v>15</v>
      </c>
      <c r="K140" t="str">
        <f>INDEX(State_Code_Name!B:B,MATCH(Consumer_Complaints!E140,State_Code_Name!C:C,0))</f>
        <v>Maryland</v>
      </c>
      <c r="L140">
        <f t="shared" si="6"/>
        <v>5</v>
      </c>
      <c r="M140">
        <f t="shared" si="7"/>
        <v>2015</v>
      </c>
      <c r="N140" t="str">
        <f t="shared" si="8"/>
        <v>Q1</v>
      </c>
    </row>
    <row r="141" spans="1:14" x14ac:dyDescent="0.35">
      <c r="A141">
        <v>1926083</v>
      </c>
      <c r="B141" t="s">
        <v>134</v>
      </c>
      <c r="C141" t="s">
        <v>26</v>
      </c>
      <c r="D141" t="s">
        <v>27</v>
      </c>
      <c r="E141" t="s">
        <v>98</v>
      </c>
      <c r="F141" t="s">
        <v>19</v>
      </c>
      <c r="G141" s="10">
        <v>42506</v>
      </c>
      <c r="H141" s="10">
        <v>42506</v>
      </c>
      <c r="I141" t="s">
        <v>14</v>
      </c>
      <c r="J141" t="s">
        <v>15</v>
      </c>
      <c r="K141" t="str">
        <f>INDEX(State_Code_Name!B:B,MATCH(Consumer_Complaints!E141,State_Code_Name!C:C,0))</f>
        <v>Colorado</v>
      </c>
      <c r="L141">
        <f t="shared" si="6"/>
        <v>0</v>
      </c>
      <c r="M141">
        <f t="shared" si="7"/>
        <v>2016</v>
      </c>
      <c r="N141" t="str">
        <f t="shared" si="8"/>
        <v>Q2</v>
      </c>
    </row>
    <row r="142" spans="1:14" x14ac:dyDescent="0.35">
      <c r="A142">
        <v>1552721</v>
      </c>
      <c r="B142" t="s">
        <v>47</v>
      </c>
      <c r="C142" t="s">
        <v>26</v>
      </c>
      <c r="D142" t="s">
        <v>27</v>
      </c>
      <c r="E142" t="s">
        <v>35</v>
      </c>
      <c r="F142" t="s">
        <v>19</v>
      </c>
      <c r="G142" s="10">
        <v>42103</v>
      </c>
      <c r="H142" s="10">
        <v>42103</v>
      </c>
      <c r="I142" t="s">
        <v>14</v>
      </c>
      <c r="J142" t="s">
        <v>15</v>
      </c>
      <c r="K142" t="str">
        <f>INDEX(State_Code_Name!B:B,MATCH(Consumer_Complaints!E142,State_Code_Name!C:C,0))</f>
        <v>Florida</v>
      </c>
      <c r="L142">
        <f t="shared" si="6"/>
        <v>0</v>
      </c>
      <c r="M142">
        <f t="shared" si="7"/>
        <v>2015</v>
      </c>
      <c r="N142" t="str">
        <f t="shared" si="8"/>
        <v>Q2</v>
      </c>
    </row>
    <row r="143" spans="1:14" x14ac:dyDescent="0.35">
      <c r="A143">
        <v>1749949</v>
      </c>
      <c r="B143" t="s">
        <v>30</v>
      </c>
      <c r="C143" t="s">
        <v>16</v>
      </c>
      <c r="D143" t="s">
        <v>20</v>
      </c>
      <c r="E143" t="s">
        <v>35</v>
      </c>
      <c r="F143" t="s">
        <v>13</v>
      </c>
      <c r="G143" s="10">
        <v>42389</v>
      </c>
      <c r="H143" s="10">
        <v>42389</v>
      </c>
      <c r="I143" t="s">
        <v>14</v>
      </c>
      <c r="J143" t="s">
        <v>15</v>
      </c>
      <c r="K143" t="str">
        <f>INDEX(State_Code_Name!B:B,MATCH(Consumer_Complaints!E143,State_Code_Name!C:C,0))</f>
        <v>Florida</v>
      </c>
      <c r="L143">
        <f t="shared" si="6"/>
        <v>0</v>
      </c>
      <c r="M143">
        <f t="shared" si="7"/>
        <v>2016</v>
      </c>
      <c r="N143" t="str">
        <f t="shared" si="8"/>
        <v>Q1</v>
      </c>
    </row>
    <row r="144" spans="1:14" x14ac:dyDescent="0.35">
      <c r="A144">
        <v>1914214</v>
      </c>
      <c r="B144" t="s">
        <v>73</v>
      </c>
      <c r="C144" t="s">
        <v>26</v>
      </c>
      <c r="D144" t="s">
        <v>27</v>
      </c>
      <c r="E144" t="s">
        <v>121</v>
      </c>
      <c r="F144" t="s">
        <v>19</v>
      </c>
      <c r="G144" s="10">
        <v>42526</v>
      </c>
      <c r="H144" s="10">
        <v>42526</v>
      </c>
      <c r="I144" t="s">
        <v>14</v>
      </c>
      <c r="J144" t="s">
        <v>15</v>
      </c>
      <c r="K144" t="str">
        <f>INDEX(State_Code_Name!B:B,MATCH(Consumer_Complaints!E144,State_Code_Name!C:C,0))</f>
        <v>Oregon</v>
      </c>
      <c r="L144">
        <f t="shared" si="6"/>
        <v>0</v>
      </c>
      <c r="M144">
        <f t="shared" si="7"/>
        <v>2016</v>
      </c>
      <c r="N144" t="str">
        <f t="shared" si="8"/>
        <v>Q2</v>
      </c>
    </row>
    <row r="145" spans="1:14" x14ac:dyDescent="0.35">
      <c r="A145">
        <v>985207</v>
      </c>
      <c r="B145" t="s">
        <v>385</v>
      </c>
      <c r="C145" t="s">
        <v>32</v>
      </c>
      <c r="D145" t="s">
        <v>44</v>
      </c>
      <c r="E145" t="s">
        <v>74</v>
      </c>
      <c r="F145" t="s">
        <v>19</v>
      </c>
      <c r="G145" s="10">
        <v>41865</v>
      </c>
      <c r="H145" s="10">
        <v>41865</v>
      </c>
      <c r="I145" t="s">
        <v>14</v>
      </c>
      <c r="J145" t="s">
        <v>15</v>
      </c>
      <c r="K145" t="str">
        <f>INDEX(State_Code_Name!B:B,MATCH(Consumer_Complaints!E145,State_Code_Name!C:C,0))</f>
        <v>Tennessee</v>
      </c>
      <c r="L145">
        <f t="shared" si="6"/>
        <v>0</v>
      </c>
      <c r="M145">
        <f t="shared" si="7"/>
        <v>2014</v>
      </c>
      <c r="N145" t="str">
        <f t="shared" si="8"/>
        <v>Q3</v>
      </c>
    </row>
    <row r="146" spans="1:14" x14ac:dyDescent="0.35">
      <c r="A146">
        <v>1396602</v>
      </c>
      <c r="B146" t="s">
        <v>287</v>
      </c>
      <c r="C146" t="s">
        <v>9</v>
      </c>
      <c r="D146" t="s">
        <v>132</v>
      </c>
      <c r="E146" t="s">
        <v>18</v>
      </c>
      <c r="F146" t="s">
        <v>19</v>
      </c>
      <c r="G146" s="10">
        <v>42152</v>
      </c>
      <c r="H146" s="10">
        <v>42153</v>
      </c>
      <c r="I146" t="s">
        <v>14</v>
      </c>
      <c r="J146" t="s">
        <v>15</v>
      </c>
      <c r="K146" t="str">
        <f>INDEX(State_Code_Name!B:B,MATCH(Consumer_Complaints!E146,State_Code_Name!C:C,0))</f>
        <v>California</v>
      </c>
      <c r="L146">
        <f t="shared" si="6"/>
        <v>1</v>
      </c>
      <c r="M146">
        <f t="shared" si="7"/>
        <v>2015</v>
      </c>
      <c r="N146" t="str">
        <f t="shared" si="8"/>
        <v>Q2</v>
      </c>
    </row>
    <row r="147" spans="1:14" x14ac:dyDescent="0.35">
      <c r="A147">
        <v>1999311</v>
      </c>
      <c r="B147" t="s">
        <v>63</v>
      </c>
      <c r="C147" t="s">
        <v>61</v>
      </c>
      <c r="D147" t="s">
        <v>459</v>
      </c>
      <c r="E147" t="s">
        <v>31</v>
      </c>
      <c r="F147" t="s">
        <v>19</v>
      </c>
      <c r="G147" s="10">
        <v>42528</v>
      </c>
      <c r="H147" s="10">
        <v>42528</v>
      </c>
      <c r="I147" t="s">
        <v>14</v>
      </c>
      <c r="J147" t="s">
        <v>14</v>
      </c>
      <c r="K147" t="str">
        <f>INDEX(State_Code_Name!B:B,MATCH(Consumer_Complaints!E147,State_Code_Name!C:C,0))</f>
        <v>Texas</v>
      </c>
      <c r="L147">
        <f t="shared" si="6"/>
        <v>0</v>
      </c>
      <c r="M147">
        <f t="shared" si="7"/>
        <v>2016</v>
      </c>
      <c r="N147" t="str">
        <f t="shared" si="8"/>
        <v>Q2</v>
      </c>
    </row>
    <row r="148" spans="1:14" x14ac:dyDescent="0.35">
      <c r="A148">
        <v>1279112</v>
      </c>
      <c r="B148" t="s">
        <v>81</v>
      </c>
      <c r="C148" t="s">
        <v>36</v>
      </c>
      <c r="D148" t="s">
        <v>112</v>
      </c>
      <c r="E148" t="s">
        <v>12</v>
      </c>
      <c r="F148" t="s">
        <v>19</v>
      </c>
      <c r="G148" s="10">
        <v>42341</v>
      </c>
      <c r="H148" s="10">
        <v>42341</v>
      </c>
      <c r="I148" t="s">
        <v>14</v>
      </c>
      <c r="J148" t="s">
        <v>15</v>
      </c>
      <c r="K148" t="str">
        <f>INDEX(State_Code_Name!B:B,MATCH(Consumer_Complaints!E148,State_Code_Name!C:C,0))</f>
        <v>Virginia</v>
      </c>
      <c r="L148">
        <f t="shared" si="6"/>
        <v>0</v>
      </c>
      <c r="M148">
        <f t="shared" si="7"/>
        <v>2015</v>
      </c>
      <c r="N148" t="str">
        <f t="shared" si="8"/>
        <v>Q4</v>
      </c>
    </row>
    <row r="149" spans="1:14" x14ac:dyDescent="0.35">
      <c r="A149">
        <v>1219481</v>
      </c>
      <c r="B149" t="s">
        <v>50</v>
      </c>
      <c r="C149" t="s">
        <v>36</v>
      </c>
      <c r="D149" t="s">
        <v>84</v>
      </c>
      <c r="E149" t="s">
        <v>18</v>
      </c>
      <c r="F149" t="s">
        <v>19</v>
      </c>
      <c r="G149" s="10">
        <v>42035</v>
      </c>
      <c r="H149" s="10">
        <v>42035</v>
      </c>
      <c r="I149" t="s">
        <v>14</v>
      </c>
      <c r="J149" t="s">
        <v>15</v>
      </c>
      <c r="K149" t="str">
        <f>INDEX(State_Code_Name!B:B,MATCH(Consumer_Complaints!E149,State_Code_Name!C:C,0))</f>
        <v>California</v>
      </c>
      <c r="L149">
        <f t="shared" si="6"/>
        <v>0</v>
      </c>
      <c r="M149">
        <f t="shared" si="7"/>
        <v>2015</v>
      </c>
      <c r="N149" t="str">
        <f t="shared" si="8"/>
        <v>Q1</v>
      </c>
    </row>
    <row r="150" spans="1:14" x14ac:dyDescent="0.35">
      <c r="A150">
        <v>944744</v>
      </c>
      <c r="B150" t="s">
        <v>302</v>
      </c>
      <c r="C150" t="s">
        <v>32</v>
      </c>
      <c r="D150" t="s">
        <v>41</v>
      </c>
      <c r="E150" t="s">
        <v>74</v>
      </c>
      <c r="F150" t="s">
        <v>19</v>
      </c>
      <c r="G150" s="10">
        <v>41840</v>
      </c>
      <c r="H150" s="10">
        <v>41840</v>
      </c>
      <c r="I150" t="s">
        <v>14</v>
      </c>
      <c r="J150" t="s">
        <v>15</v>
      </c>
      <c r="K150" t="str">
        <f>INDEX(State_Code_Name!B:B,MATCH(Consumer_Complaints!E150,State_Code_Name!C:C,0))</f>
        <v>Tennessee</v>
      </c>
      <c r="L150">
        <f t="shared" si="6"/>
        <v>0</v>
      </c>
      <c r="M150">
        <f t="shared" si="7"/>
        <v>2014</v>
      </c>
      <c r="N150" t="str">
        <f t="shared" si="8"/>
        <v>Q3</v>
      </c>
    </row>
    <row r="151" spans="1:14" x14ac:dyDescent="0.35">
      <c r="A151">
        <v>1788438</v>
      </c>
      <c r="B151" t="s">
        <v>58</v>
      </c>
      <c r="C151" t="s">
        <v>16</v>
      </c>
      <c r="D151" t="s">
        <v>75</v>
      </c>
      <c r="E151" t="s">
        <v>59</v>
      </c>
      <c r="F151" t="s">
        <v>19</v>
      </c>
      <c r="G151" s="10">
        <v>42416</v>
      </c>
      <c r="H151" s="10">
        <v>42416</v>
      </c>
      <c r="I151" t="s">
        <v>14</v>
      </c>
      <c r="J151" t="s">
        <v>14</v>
      </c>
      <c r="K151" t="str">
        <f>INDEX(State_Code_Name!B:B,MATCH(Consumer_Complaints!E151,State_Code_Name!C:C,0))</f>
        <v>Illinois</v>
      </c>
      <c r="L151">
        <f t="shared" si="6"/>
        <v>0</v>
      </c>
      <c r="M151">
        <f t="shared" si="7"/>
        <v>2016</v>
      </c>
      <c r="N151" t="str">
        <f t="shared" si="8"/>
        <v>Q1</v>
      </c>
    </row>
    <row r="152" spans="1:14" x14ac:dyDescent="0.35">
      <c r="A152">
        <v>852401</v>
      </c>
      <c r="B152" t="s">
        <v>238</v>
      </c>
      <c r="C152" t="s">
        <v>32</v>
      </c>
      <c r="D152" t="s">
        <v>116</v>
      </c>
      <c r="E152" t="s">
        <v>39</v>
      </c>
      <c r="F152" t="s">
        <v>19</v>
      </c>
      <c r="G152" s="10">
        <v>41773</v>
      </c>
      <c r="H152" s="10">
        <v>41773</v>
      </c>
      <c r="I152" t="s">
        <v>14</v>
      </c>
      <c r="J152" t="s">
        <v>14</v>
      </c>
      <c r="K152" t="str">
        <f>INDEX(State_Code_Name!B:B,MATCH(Consumer_Complaints!E152,State_Code_Name!C:C,0))</f>
        <v>Ohio</v>
      </c>
      <c r="L152">
        <f t="shared" si="6"/>
        <v>0</v>
      </c>
      <c r="M152">
        <f t="shared" si="7"/>
        <v>2014</v>
      </c>
      <c r="N152" t="str">
        <f t="shared" si="8"/>
        <v>Q2</v>
      </c>
    </row>
    <row r="153" spans="1:14" x14ac:dyDescent="0.35">
      <c r="A153">
        <v>1581553</v>
      </c>
      <c r="B153" t="s">
        <v>81</v>
      </c>
      <c r="C153" t="s">
        <v>36</v>
      </c>
      <c r="D153" t="s">
        <v>67</v>
      </c>
      <c r="E153" t="s">
        <v>18</v>
      </c>
      <c r="F153" t="s">
        <v>19</v>
      </c>
      <c r="G153" s="10">
        <v>42273</v>
      </c>
      <c r="H153" s="10">
        <v>42273</v>
      </c>
      <c r="I153" t="s">
        <v>14</v>
      </c>
      <c r="J153" t="s">
        <v>14</v>
      </c>
      <c r="K153" t="str">
        <f>INDEX(State_Code_Name!B:B,MATCH(Consumer_Complaints!E153,State_Code_Name!C:C,0))</f>
        <v>California</v>
      </c>
      <c r="L153">
        <f t="shared" si="6"/>
        <v>0</v>
      </c>
      <c r="M153">
        <f t="shared" si="7"/>
        <v>2015</v>
      </c>
      <c r="N153" t="str">
        <f t="shared" si="8"/>
        <v>Q3</v>
      </c>
    </row>
    <row r="154" spans="1:14" x14ac:dyDescent="0.35">
      <c r="A154">
        <v>532623</v>
      </c>
      <c r="B154" t="s">
        <v>81</v>
      </c>
      <c r="C154" t="s">
        <v>36</v>
      </c>
      <c r="D154" t="s">
        <v>49</v>
      </c>
      <c r="E154" t="s">
        <v>18</v>
      </c>
      <c r="F154" t="s">
        <v>19</v>
      </c>
      <c r="G154" s="10">
        <v>41535</v>
      </c>
      <c r="H154" s="10">
        <v>41535</v>
      </c>
      <c r="I154" t="s">
        <v>14</v>
      </c>
      <c r="J154" t="s">
        <v>15</v>
      </c>
      <c r="K154" t="str">
        <f>INDEX(State_Code_Name!B:B,MATCH(Consumer_Complaints!E154,State_Code_Name!C:C,0))</f>
        <v>California</v>
      </c>
      <c r="L154">
        <f t="shared" si="6"/>
        <v>0</v>
      </c>
      <c r="M154">
        <f t="shared" si="7"/>
        <v>2013</v>
      </c>
      <c r="N154" t="str">
        <f t="shared" si="8"/>
        <v>Q3</v>
      </c>
    </row>
    <row r="155" spans="1:14" x14ac:dyDescent="0.35">
      <c r="A155">
        <v>1181789</v>
      </c>
      <c r="B155" t="s">
        <v>795</v>
      </c>
      <c r="C155" t="s">
        <v>9</v>
      </c>
      <c r="D155" t="s">
        <v>132</v>
      </c>
      <c r="E155" t="s">
        <v>46</v>
      </c>
      <c r="F155" t="s">
        <v>19</v>
      </c>
      <c r="G155" s="10">
        <v>42156</v>
      </c>
      <c r="H155" s="10">
        <v>42248</v>
      </c>
      <c r="I155" t="s">
        <v>14</v>
      </c>
      <c r="J155" t="s">
        <v>14</v>
      </c>
      <c r="K155" t="str">
        <f>INDEX(State_Code_Name!B:B,MATCH(Consumer_Complaints!E155,State_Code_Name!C:C,0))</f>
        <v>Pennsylvania</v>
      </c>
      <c r="L155">
        <f t="shared" si="6"/>
        <v>92</v>
      </c>
      <c r="M155">
        <f t="shared" si="7"/>
        <v>2015</v>
      </c>
      <c r="N155" t="str">
        <f t="shared" si="8"/>
        <v>Q2</v>
      </c>
    </row>
    <row r="156" spans="1:14" x14ac:dyDescent="0.35">
      <c r="A156">
        <v>775390</v>
      </c>
      <c r="B156" t="s">
        <v>92</v>
      </c>
      <c r="C156" t="s">
        <v>9</v>
      </c>
      <c r="D156" t="s">
        <v>10</v>
      </c>
      <c r="E156" t="s">
        <v>22</v>
      </c>
      <c r="F156" t="s">
        <v>305</v>
      </c>
      <c r="G156" s="10">
        <v>41722</v>
      </c>
      <c r="H156" s="10">
        <v>41729</v>
      </c>
      <c r="I156" t="s">
        <v>14</v>
      </c>
      <c r="J156" t="s">
        <v>15</v>
      </c>
      <c r="K156" t="str">
        <f>INDEX(State_Code_Name!B:B,MATCH(Consumer_Complaints!E156,State_Code_Name!C:C,0))</f>
        <v>New York</v>
      </c>
      <c r="L156">
        <f t="shared" si="6"/>
        <v>7</v>
      </c>
      <c r="M156">
        <f t="shared" si="7"/>
        <v>2014</v>
      </c>
      <c r="N156" t="str">
        <f t="shared" si="8"/>
        <v>Q1</v>
      </c>
    </row>
    <row r="157" spans="1:14" x14ac:dyDescent="0.35">
      <c r="A157">
        <v>921380</v>
      </c>
      <c r="B157" t="s">
        <v>43</v>
      </c>
      <c r="C157" t="s">
        <v>26</v>
      </c>
      <c r="D157" t="s">
        <v>27</v>
      </c>
      <c r="E157" t="s">
        <v>70</v>
      </c>
      <c r="F157" t="s">
        <v>19</v>
      </c>
      <c r="G157" s="10">
        <v>41677</v>
      </c>
      <c r="H157" s="10">
        <v>41677</v>
      </c>
      <c r="I157" t="s">
        <v>14</v>
      </c>
      <c r="J157" t="s">
        <v>14</v>
      </c>
      <c r="K157" t="str">
        <f>INDEX(State_Code_Name!B:B,MATCH(Consumer_Complaints!E157,State_Code_Name!C:C,0))</f>
        <v>Massachusetts</v>
      </c>
      <c r="L157">
        <f t="shared" si="6"/>
        <v>0</v>
      </c>
      <c r="M157">
        <f t="shared" si="7"/>
        <v>2014</v>
      </c>
      <c r="N157" t="str">
        <f t="shared" si="8"/>
        <v>Q1</v>
      </c>
    </row>
    <row r="158" spans="1:14" x14ac:dyDescent="0.35">
      <c r="A158">
        <v>1611503</v>
      </c>
      <c r="B158" t="s">
        <v>43</v>
      </c>
      <c r="C158" t="s">
        <v>36</v>
      </c>
      <c r="D158" t="s">
        <v>94</v>
      </c>
      <c r="E158" t="s">
        <v>51</v>
      </c>
      <c r="F158" t="s">
        <v>19</v>
      </c>
      <c r="G158" s="10">
        <v>42293</v>
      </c>
      <c r="H158" s="10">
        <v>42293</v>
      </c>
      <c r="I158" t="s">
        <v>14</v>
      </c>
      <c r="J158" t="s">
        <v>15</v>
      </c>
      <c r="K158" t="str">
        <f>INDEX(State_Code_Name!B:B,MATCH(Consumer_Complaints!E158,State_Code_Name!C:C,0))</f>
        <v>Washington</v>
      </c>
      <c r="L158">
        <f t="shared" si="6"/>
        <v>0</v>
      </c>
      <c r="M158">
        <f t="shared" si="7"/>
        <v>2015</v>
      </c>
      <c r="N158" t="str">
        <f t="shared" si="8"/>
        <v>Q4</v>
      </c>
    </row>
    <row r="159" spans="1:14" x14ac:dyDescent="0.35">
      <c r="A159">
        <v>600425</v>
      </c>
      <c r="B159" t="s">
        <v>81</v>
      </c>
      <c r="C159" t="s">
        <v>36</v>
      </c>
      <c r="D159" t="s">
        <v>84</v>
      </c>
      <c r="E159" t="s">
        <v>70</v>
      </c>
      <c r="F159" t="s">
        <v>19</v>
      </c>
      <c r="G159" s="10">
        <v>41593</v>
      </c>
      <c r="H159" s="10">
        <v>41593</v>
      </c>
      <c r="I159" t="s">
        <v>14</v>
      </c>
      <c r="J159" t="s">
        <v>15</v>
      </c>
      <c r="K159" t="str">
        <f>INDEX(State_Code_Name!B:B,MATCH(Consumer_Complaints!E159,State_Code_Name!C:C,0))</f>
        <v>Massachusetts</v>
      </c>
      <c r="L159">
        <f t="shared" si="6"/>
        <v>0</v>
      </c>
      <c r="M159">
        <f t="shared" si="7"/>
        <v>2013</v>
      </c>
      <c r="N159" t="str">
        <f t="shared" si="8"/>
        <v>Q4</v>
      </c>
    </row>
    <row r="160" spans="1:14" x14ac:dyDescent="0.35">
      <c r="A160">
        <v>1379997</v>
      </c>
      <c r="B160" t="s">
        <v>226</v>
      </c>
      <c r="C160" t="s">
        <v>9</v>
      </c>
      <c r="D160" t="s">
        <v>183</v>
      </c>
      <c r="E160" t="s">
        <v>35</v>
      </c>
      <c r="F160" t="s">
        <v>19</v>
      </c>
      <c r="G160" s="10">
        <v>42142</v>
      </c>
      <c r="H160" s="10">
        <v>42143</v>
      </c>
      <c r="I160" t="s">
        <v>14</v>
      </c>
      <c r="J160" t="s">
        <v>15</v>
      </c>
      <c r="K160" t="str">
        <f>INDEX(State_Code_Name!B:B,MATCH(Consumer_Complaints!E160,State_Code_Name!C:C,0))</f>
        <v>Florida</v>
      </c>
      <c r="L160">
        <f t="shared" si="6"/>
        <v>1</v>
      </c>
      <c r="M160">
        <f t="shared" si="7"/>
        <v>2015</v>
      </c>
      <c r="N160" t="str">
        <f t="shared" si="8"/>
        <v>Q2</v>
      </c>
    </row>
    <row r="161" spans="1:14" x14ac:dyDescent="0.35">
      <c r="A161">
        <v>338072</v>
      </c>
      <c r="B161" t="s">
        <v>68</v>
      </c>
      <c r="C161" t="s">
        <v>36</v>
      </c>
      <c r="D161" t="s">
        <v>80</v>
      </c>
      <c r="E161" t="s">
        <v>12</v>
      </c>
      <c r="F161" t="s">
        <v>19</v>
      </c>
      <c r="G161" s="10">
        <v>41333</v>
      </c>
      <c r="H161" s="10">
        <v>41333</v>
      </c>
      <c r="I161" t="s">
        <v>14</v>
      </c>
      <c r="J161" t="s">
        <v>15</v>
      </c>
      <c r="K161" t="str">
        <f>INDEX(State_Code_Name!B:B,MATCH(Consumer_Complaints!E161,State_Code_Name!C:C,0))</f>
        <v>Virginia</v>
      </c>
      <c r="L161">
        <f t="shared" si="6"/>
        <v>0</v>
      </c>
      <c r="M161">
        <f t="shared" si="7"/>
        <v>2013</v>
      </c>
      <c r="N161" t="str">
        <f t="shared" si="8"/>
        <v>Q1</v>
      </c>
    </row>
    <row r="162" spans="1:14" x14ac:dyDescent="0.35">
      <c r="A162">
        <v>1030017</v>
      </c>
      <c r="B162" t="s">
        <v>69</v>
      </c>
      <c r="C162" t="s">
        <v>26</v>
      </c>
      <c r="D162" t="s">
        <v>27</v>
      </c>
      <c r="E162" t="s">
        <v>35</v>
      </c>
      <c r="F162" t="s">
        <v>19</v>
      </c>
      <c r="G162" s="10">
        <v>41898</v>
      </c>
      <c r="H162" s="10">
        <v>41904</v>
      </c>
      <c r="I162" t="s">
        <v>14</v>
      </c>
      <c r="J162" t="s">
        <v>15</v>
      </c>
      <c r="K162" t="str">
        <f>INDEX(State_Code_Name!B:B,MATCH(Consumer_Complaints!E162,State_Code_Name!C:C,0))</f>
        <v>Florida</v>
      </c>
      <c r="L162">
        <f t="shared" si="6"/>
        <v>6</v>
      </c>
      <c r="M162">
        <f t="shared" si="7"/>
        <v>2014</v>
      </c>
      <c r="N162" t="str">
        <f t="shared" si="8"/>
        <v>Q3</v>
      </c>
    </row>
    <row r="163" spans="1:14" x14ac:dyDescent="0.35">
      <c r="A163">
        <v>1326243</v>
      </c>
      <c r="B163" t="s">
        <v>392</v>
      </c>
      <c r="C163" t="s">
        <v>531</v>
      </c>
      <c r="D163" t="s">
        <v>532</v>
      </c>
      <c r="E163" t="s">
        <v>122</v>
      </c>
      <c r="F163" t="s">
        <v>19</v>
      </c>
      <c r="G163" s="10">
        <v>42312</v>
      </c>
      <c r="H163" s="10">
        <v>42312</v>
      </c>
      <c r="I163" t="s">
        <v>14</v>
      </c>
      <c r="J163" t="s">
        <v>15</v>
      </c>
      <c r="K163" t="str">
        <f>INDEX(State_Code_Name!B:B,MATCH(Consumer_Complaints!E163,State_Code_Name!C:C,0))</f>
        <v>Maryland</v>
      </c>
      <c r="L163">
        <f t="shared" si="6"/>
        <v>0</v>
      </c>
      <c r="M163">
        <f t="shared" si="7"/>
        <v>2015</v>
      </c>
      <c r="N163" t="str">
        <f t="shared" si="8"/>
        <v>Q4</v>
      </c>
    </row>
    <row r="164" spans="1:14" x14ac:dyDescent="0.35">
      <c r="A164">
        <v>2025196</v>
      </c>
      <c r="B164" t="s">
        <v>1103</v>
      </c>
      <c r="C164" t="s">
        <v>879</v>
      </c>
      <c r="D164" t="s">
        <v>880</v>
      </c>
      <c r="E164" t="s">
        <v>18</v>
      </c>
      <c r="F164" t="s">
        <v>19</v>
      </c>
      <c r="G164" s="10">
        <v>42573</v>
      </c>
      <c r="H164" s="10">
        <v>42576</v>
      </c>
      <c r="I164" t="s">
        <v>14</v>
      </c>
      <c r="J164" t="s">
        <v>15</v>
      </c>
      <c r="K164" t="str">
        <f>INDEX(State_Code_Name!B:B,MATCH(Consumer_Complaints!E164,State_Code_Name!C:C,0))</f>
        <v>California</v>
      </c>
      <c r="L164">
        <f t="shared" si="6"/>
        <v>3</v>
      </c>
      <c r="M164">
        <f t="shared" si="7"/>
        <v>2016</v>
      </c>
      <c r="N164" t="str">
        <f t="shared" si="8"/>
        <v>Q3</v>
      </c>
    </row>
    <row r="165" spans="1:14" x14ac:dyDescent="0.35">
      <c r="A165">
        <v>1584746</v>
      </c>
      <c r="B165" t="s">
        <v>34</v>
      </c>
      <c r="C165" t="s">
        <v>26</v>
      </c>
      <c r="D165" t="s">
        <v>56</v>
      </c>
      <c r="E165" t="s">
        <v>74</v>
      </c>
      <c r="F165" t="s">
        <v>19</v>
      </c>
      <c r="G165" s="10">
        <v>42276</v>
      </c>
      <c r="H165" s="10">
        <v>42276</v>
      </c>
      <c r="I165" t="s">
        <v>14</v>
      </c>
      <c r="J165" t="s">
        <v>15</v>
      </c>
      <c r="K165" t="str">
        <f>INDEX(State_Code_Name!B:B,MATCH(Consumer_Complaints!E165,State_Code_Name!C:C,0))</f>
        <v>Tennessee</v>
      </c>
      <c r="L165">
        <f t="shared" si="6"/>
        <v>0</v>
      </c>
      <c r="M165">
        <f t="shared" si="7"/>
        <v>2015</v>
      </c>
      <c r="N165" t="str">
        <f t="shared" si="8"/>
        <v>Q3</v>
      </c>
    </row>
    <row r="166" spans="1:14" x14ac:dyDescent="0.35">
      <c r="A166">
        <v>1131943</v>
      </c>
      <c r="B166" t="s">
        <v>83</v>
      </c>
      <c r="C166" t="s">
        <v>36</v>
      </c>
      <c r="D166" t="s">
        <v>49</v>
      </c>
      <c r="E166" t="s">
        <v>22</v>
      </c>
      <c r="F166" t="s">
        <v>19</v>
      </c>
      <c r="G166" s="10">
        <v>41968</v>
      </c>
      <c r="H166" s="10">
        <v>41968</v>
      </c>
      <c r="I166" t="s">
        <v>14</v>
      </c>
      <c r="J166" t="s">
        <v>15</v>
      </c>
      <c r="K166" t="str">
        <f>INDEX(State_Code_Name!B:B,MATCH(Consumer_Complaints!E166,State_Code_Name!C:C,0))</f>
        <v>New York</v>
      </c>
      <c r="L166">
        <f t="shared" si="6"/>
        <v>0</v>
      </c>
      <c r="M166">
        <f t="shared" si="7"/>
        <v>2014</v>
      </c>
      <c r="N166" t="str">
        <f t="shared" si="8"/>
        <v>Q4</v>
      </c>
    </row>
    <row r="167" spans="1:14" x14ac:dyDescent="0.35">
      <c r="A167">
        <v>1224201</v>
      </c>
      <c r="B167" t="s">
        <v>43</v>
      </c>
      <c r="C167" t="s">
        <v>61</v>
      </c>
      <c r="D167" t="s">
        <v>282</v>
      </c>
      <c r="E167" t="s">
        <v>114</v>
      </c>
      <c r="F167" t="s">
        <v>19</v>
      </c>
      <c r="G167" s="10">
        <v>42096</v>
      </c>
      <c r="H167" s="10">
        <v>42096</v>
      </c>
      <c r="I167" t="s">
        <v>14</v>
      </c>
      <c r="J167" t="s">
        <v>15</v>
      </c>
      <c r="K167" t="str">
        <f>INDEX(State_Code_Name!B:B,MATCH(Consumer_Complaints!E167,State_Code_Name!C:C,0))</f>
        <v>South Carolina</v>
      </c>
      <c r="L167">
        <f t="shared" si="6"/>
        <v>0</v>
      </c>
      <c r="M167">
        <f t="shared" si="7"/>
        <v>2015</v>
      </c>
      <c r="N167" t="str">
        <f t="shared" si="8"/>
        <v>Q2</v>
      </c>
    </row>
    <row r="168" spans="1:14" x14ac:dyDescent="0.35">
      <c r="A168">
        <v>1407857</v>
      </c>
      <c r="B168" t="s">
        <v>473</v>
      </c>
      <c r="C168" t="s">
        <v>32</v>
      </c>
      <c r="D168" t="s">
        <v>44</v>
      </c>
      <c r="E168" t="s">
        <v>31</v>
      </c>
      <c r="F168" t="s">
        <v>19</v>
      </c>
      <c r="G168" s="10">
        <v>42130</v>
      </c>
      <c r="H168" s="10">
        <v>42177</v>
      </c>
      <c r="I168" t="s">
        <v>15</v>
      </c>
      <c r="J168" t="s">
        <v>14</v>
      </c>
      <c r="K168" t="str">
        <f>INDEX(State_Code_Name!B:B,MATCH(Consumer_Complaints!E168,State_Code_Name!C:C,0))</f>
        <v>Texas</v>
      </c>
      <c r="L168">
        <f t="shared" si="6"/>
        <v>47</v>
      </c>
      <c r="M168">
        <f t="shared" si="7"/>
        <v>2015</v>
      </c>
      <c r="N168" t="str">
        <f t="shared" si="8"/>
        <v>Q2</v>
      </c>
    </row>
    <row r="169" spans="1:14" x14ac:dyDescent="0.35">
      <c r="A169">
        <v>1626530</v>
      </c>
      <c r="B169" t="s">
        <v>38</v>
      </c>
      <c r="C169" t="s">
        <v>32</v>
      </c>
      <c r="D169" t="s">
        <v>161</v>
      </c>
      <c r="E169" t="s">
        <v>42</v>
      </c>
      <c r="F169" t="s">
        <v>19</v>
      </c>
      <c r="G169" s="10">
        <v>42304</v>
      </c>
      <c r="H169" s="10">
        <v>42304</v>
      </c>
      <c r="I169" t="s">
        <v>14</v>
      </c>
      <c r="J169" t="s">
        <v>15</v>
      </c>
      <c r="K169" t="str">
        <f>INDEX(State_Code_Name!B:B,MATCH(Consumer_Complaints!E169,State_Code_Name!C:C,0))</f>
        <v>North Carolina</v>
      </c>
      <c r="L169">
        <f t="shared" si="6"/>
        <v>0</v>
      </c>
      <c r="M169">
        <f t="shared" si="7"/>
        <v>2015</v>
      </c>
      <c r="N169" t="str">
        <f t="shared" si="8"/>
        <v>Q4</v>
      </c>
    </row>
    <row r="170" spans="1:14" x14ac:dyDescent="0.35">
      <c r="A170">
        <v>371443</v>
      </c>
      <c r="B170" t="s">
        <v>211</v>
      </c>
      <c r="C170" t="s">
        <v>26</v>
      </c>
      <c r="D170" t="s">
        <v>56</v>
      </c>
      <c r="E170" t="s">
        <v>122</v>
      </c>
      <c r="F170" t="s">
        <v>19</v>
      </c>
      <c r="G170" s="10">
        <v>41309</v>
      </c>
      <c r="H170" s="10">
        <v>41309</v>
      </c>
      <c r="I170" t="s">
        <v>14</v>
      </c>
      <c r="J170" t="s">
        <v>15</v>
      </c>
      <c r="K170" t="str">
        <f>INDEX(State_Code_Name!B:B,MATCH(Consumer_Complaints!E170,State_Code_Name!C:C,0))</f>
        <v>Maryland</v>
      </c>
      <c r="L170">
        <f t="shared" si="6"/>
        <v>0</v>
      </c>
      <c r="M170">
        <f t="shared" si="7"/>
        <v>2013</v>
      </c>
      <c r="N170" t="str">
        <f t="shared" si="8"/>
        <v>Q1</v>
      </c>
    </row>
    <row r="171" spans="1:14" x14ac:dyDescent="0.35">
      <c r="A171">
        <v>918867</v>
      </c>
      <c r="B171" t="s">
        <v>60</v>
      </c>
      <c r="C171" t="s">
        <v>52</v>
      </c>
      <c r="D171" t="s">
        <v>53</v>
      </c>
      <c r="E171" t="s">
        <v>18</v>
      </c>
      <c r="F171" t="s">
        <v>19</v>
      </c>
      <c r="G171" s="10">
        <v>41646</v>
      </c>
      <c r="H171" s="10">
        <v>41646</v>
      </c>
      <c r="I171" t="s">
        <v>14</v>
      </c>
      <c r="J171" t="s">
        <v>15</v>
      </c>
      <c r="K171" t="str">
        <f>INDEX(State_Code_Name!B:B,MATCH(Consumer_Complaints!E171,State_Code_Name!C:C,0))</f>
        <v>California</v>
      </c>
      <c r="L171">
        <f t="shared" si="6"/>
        <v>0</v>
      </c>
      <c r="M171">
        <f t="shared" si="7"/>
        <v>2014</v>
      </c>
      <c r="N171" t="str">
        <f t="shared" si="8"/>
        <v>Q1</v>
      </c>
    </row>
    <row r="172" spans="1:14" x14ac:dyDescent="0.35">
      <c r="A172">
        <v>1300773</v>
      </c>
      <c r="B172" t="s">
        <v>11</v>
      </c>
      <c r="C172" t="s">
        <v>26</v>
      </c>
      <c r="D172" t="s">
        <v>27</v>
      </c>
      <c r="E172" t="s">
        <v>18</v>
      </c>
      <c r="F172" t="s">
        <v>19</v>
      </c>
      <c r="G172" s="10">
        <v>42088</v>
      </c>
      <c r="H172" s="10">
        <v>42088</v>
      </c>
      <c r="I172" t="s">
        <v>14</v>
      </c>
      <c r="J172" t="s">
        <v>15</v>
      </c>
      <c r="K172" t="str">
        <f>INDEX(State_Code_Name!B:B,MATCH(Consumer_Complaints!E172,State_Code_Name!C:C,0))</f>
        <v>California</v>
      </c>
      <c r="L172">
        <f t="shared" si="6"/>
        <v>0</v>
      </c>
      <c r="M172">
        <f t="shared" si="7"/>
        <v>2015</v>
      </c>
      <c r="N172" t="str">
        <f t="shared" si="8"/>
        <v>Q1</v>
      </c>
    </row>
    <row r="173" spans="1:14" x14ac:dyDescent="0.35">
      <c r="A173">
        <v>707306</v>
      </c>
      <c r="B173" t="s">
        <v>63</v>
      </c>
      <c r="C173" t="s">
        <v>61</v>
      </c>
      <c r="D173" t="s">
        <v>282</v>
      </c>
      <c r="E173" t="s">
        <v>35</v>
      </c>
      <c r="F173" t="s">
        <v>305</v>
      </c>
      <c r="G173" s="10">
        <v>41914</v>
      </c>
      <c r="H173" s="10">
        <v>41945</v>
      </c>
      <c r="I173" t="s">
        <v>14</v>
      </c>
      <c r="J173" t="s">
        <v>14</v>
      </c>
      <c r="K173" t="str">
        <f>INDEX(State_Code_Name!B:B,MATCH(Consumer_Complaints!E173,State_Code_Name!C:C,0))</f>
        <v>Florida</v>
      </c>
      <c r="L173">
        <f t="shared" si="6"/>
        <v>31</v>
      </c>
      <c r="M173">
        <f t="shared" si="7"/>
        <v>2014</v>
      </c>
      <c r="N173" t="str">
        <f t="shared" si="8"/>
        <v>Q4</v>
      </c>
    </row>
    <row r="174" spans="1:14" x14ac:dyDescent="0.35">
      <c r="A174">
        <v>1328578</v>
      </c>
      <c r="B174" t="s">
        <v>311</v>
      </c>
      <c r="C174" t="s">
        <v>16</v>
      </c>
      <c r="D174" t="s">
        <v>24</v>
      </c>
      <c r="F174" t="s">
        <v>305</v>
      </c>
      <c r="G174" s="10">
        <v>42108</v>
      </c>
      <c r="H174" s="10">
        <v>42115</v>
      </c>
      <c r="I174" t="s">
        <v>14</v>
      </c>
      <c r="J174" t="s">
        <v>15</v>
      </c>
      <c r="K174" t="e">
        <f>INDEX(State_Code_Name!B:B,MATCH(Consumer_Complaints!E174,State_Code_Name!C:C,0))</f>
        <v>#N/A</v>
      </c>
      <c r="L174">
        <f t="shared" si="6"/>
        <v>7</v>
      </c>
      <c r="M174">
        <f t="shared" si="7"/>
        <v>2015</v>
      </c>
      <c r="N174" t="str">
        <f t="shared" si="8"/>
        <v>Q2</v>
      </c>
    </row>
    <row r="175" spans="1:14" x14ac:dyDescent="0.35">
      <c r="A175">
        <v>1741675</v>
      </c>
      <c r="B175" t="s">
        <v>502</v>
      </c>
      <c r="C175" t="s">
        <v>16</v>
      </c>
      <c r="D175" t="s">
        <v>20</v>
      </c>
      <c r="E175" t="s">
        <v>85</v>
      </c>
      <c r="F175" t="s">
        <v>13</v>
      </c>
      <c r="G175" s="10">
        <v>42383</v>
      </c>
      <c r="H175" s="10">
        <v>42389</v>
      </c>
      <c r="I175" t="s">
        <v>14</v>
      </c>
      <c r="J175" t="s">
        <v>15</v>
      </c>
      <c r="K175" t="str">
        <f>INDEX(State_Code_Name!B:B,MATCH(Consumer_Complaints!E175,State_Code_Name!C:C,0))</f>
        <v>Wisconsin</v>
      </c>
      <c r="L175">
        <f t="shared" si="6"/>
        <v>6</v>
      </c>
      <c r="M175">
        <f t="shared" si="7"/>
        <v>2016</v>
      </c>
      <c r="N175" t="str">
        <f t="shared" si="8"/>
        <v>Q1</v>
      </c>
    </row>
    <row r="176" spans="1:14" x14ac:dyDescent="0.35">
      <c r="A176">
        <v>900637</v>
      </c>
      <c r="B176" t="s">
        <v>81</v>
      </c>
      <c r="C176" t="s">
        <v>36</v>
      </c>
      <c r="D176" t="s">
        <v>112</v>
      </c>
      <c r="E176" t="s">
        <v>25</v>
      </c>
      <c r="F176" t="s">
        <v>19</v>
      </c>
      <c r="G176" s="10">
        <v>41808</v>
      </c>
      <c r="H176" s="10">
        <v>41810</v>
      </c>
      <c r="I176" t="s">
        <v>14</v>
      </c>
      <c r="J176" t="s">
        <v>14</v>
      </c>
      <c r="K176" t="str">
        <f>INDEX(State_Code_Name!B:B,MATCH(Consumer_Complaints!E176,State_Code_Name!C:C,0))</f>
        <v>Georgia</v>
      </c>
      <c r="L176">
        <f t="shared" si="6"/>
        <v>2</v>
      </c>
      <c r="M176">
        <f t="shared" si="7"/>
        <v>2014</v>
      </c>
      <c r="N176" t="str">
        <f t="shared" si="8"/>
        <v>Q2</v>
      </c>
    </row>
    <row r="177" spans="1:14" x14ac:dyDescent="0.35">
      <c r="A177">
        <v>2086524</v>
      </c>
      <c r="B177" t="s">
        <v>50</v>
      </c>
      <c r="C177" t="s">
        <v>36</v>
      </c>
      <c r="D177" t="s">
        <v>202</v>
      </c>
      <c r="E177" t="s">
        <v>22</v>
      </c>
      <c r="F177" t="s">
        <v>19</v>
      </c>
      <c r="G177" s="10">
        <v>42611</v>
      </c>
      <c r="H177" s="10">
        <v>42611</v>
      </c>
      <c r="I177" t="s">
        <v>14</v>
      </c>
      <c r="J177" t="s">
        <v>15</v>
      </c>
      <c r="K177" t="str">
        <f>INDEX(State_Code_Name!B:B,MATCH(Consumer_Complaints!E177,State_Code_Name!C:C,0))</f>
        <v>New York</v>
      </c>
      <c r="L177">
        <f t="shared" si="6"/>
        <v>0</v>
      </c>
      <c r="M177">
        <f t="shared" si="7"/>
        <v>2016</v>
      </c>
      <c r="N177" t="str">
        <f t="shared" si="8"/>
        <v>Q3</v>
      </c>
    </row>
    <row r="178" spans="1:14" x14ac:dyDescent="0.35">
      <c r="A178">
        <v>1790269</v>
      </c>
      <c r="B178" t="s">
        <v>333</v>
      </c>
      <c r="C178" t="s">
        <v>32</v>
      </c>
      <c r="D178" t="s">
        <v>41</v>
      </c>
      <c r="E178" t="s">
        <v>39</v>
      </c>
      <c r="F178" t="s">
        <v>19</v>
      </c>
      <c r="G178" s="10">
        <v>42418</v>
      </c>
      <c r="H178" s="10">
        <v>42418</v>
      </c>
      <c r="I178" t="s">
        <v>14</v>
      </c>
      <c r="J178" t="s">
        <v>15</v>
      </c>
      <c r="K178" t="str">
        <f>INDEX(State_Code_Name!B:B,MATCH(Consumer_Complaints!E178,State_Code_Name!C:C,0))</f>
        <v>Ohio</v>
      </c>
      <c r="L178">
        <f t="shared" si="6"/>
        <v>0</v>
      </c>
      <c r="M178">
        <f t="shared" si="7"/>
        <v>2016</v>
      </c>
      <c r="N178" t="str">
        <f t="shared" si="8"/>
        <v>Q1</v>
      </c>
    </row>
    <row r="179" spans="1:14" x14ac:dyDescent="0.35">
      <c r="A179">
        <v>2005535</v>
      </c>
      <c r="B179" t="s">
        <v>839</v>
      </c>
      <c r="C179" t="s">
        <v>531</v>
      </c>
      <c r="D179" t="s">
        <v>532</v>
      </c>
      <c r="E179" t="s">
        <v>106</v>
      </c>
      <c r="F179" t="s">
        <v>19</v>
      </c>
      <c r="G179" s="10">
        <v>42681</v>
      </c>
      <c r="H179" s="10">
        <v>42681</v>
      </c>
      <c r="I179" t="s">
        <v>14</v>
      </c>
      <c r="J179" t="s">
        <v>15</v>
      </c>
      <c r="K179" t="str">
        <f>INDEX(State_Code_Name!B:B,MATCH(Consumer_Complaints!E179,State_Code_Name!C:C,0))</f>
        <v>Indiana</v>
      </c>
      <c r="L179">
        <f t="shared" si="6"/>
        <v>0</v>
      </c>
      <c r="M179">
        <f t="shared" si="7"/>
        <v>2016</v>
      </c>
      <c r="N179" t="str">
        <f t="shared" si="8"/>
        <v>Q4</v>
      </c>
    </row>
    <row r="180" spans="1:14" x14ac:dyDescent="0.35">
      <c r="A180">
        <v>555665</v>
      </c>
      <c r="B180" t="s">
        <v>11</v>
      </c>
      <c r="C180" t="s">
        <v>26</v>
      </c>
      <c r="D180" t="s">
        <v>27</v>
      </c>
      <c r="E180" t="s">
        <v>25</v>
      </c>
      <c r="F180" t="s">
        <v>19</v>
      </c>
      <c r="G180" s="10">
        <v>41496</v>
      </c>
      <c r="H180" s="10">
        <v>41527</v>
      </c>
      <c r="I180" t="s">
        <v>14</v>
      </c>
      <c r="J180" t="s">
        <v>15</v>
      </c>
      <c r="K180" t="str">
        <f>INDEX(State_Code_Name!B:B,MATCH(Consumer_Complaints!E180,State_Code_Name!C:C,0))</f>
        <v>Georgia</v>
      </c>
      <c r="L180">
        <f t="shared" si="6"/>
        <v>31</v>
      </c>
      <c r="M180">
        <f t="shared" si="7"/>
        <v>2013</v>
      </c>
      <c r="N180" t="str">
        <f t="shared" si="8"/>
        <v>Q3</v>
      </c>
    </row>
    <row r="181" spans="1:14" x14ac:dyDescent="0.35">
      <c r="A181">
        <v>481253</v>
      </c>
      <c r="B181" t="s">
        <v>30</v>
      </c>
      <c r="C181" t="s">
        <v>26</v>
      </c>
      <c r="D181" t="s">
        <v>27</v>
      </c>
      <c r="E181" t="s">
        <v>128</v>
      </c>
      <c r="F181" t="s">
        <v>19</v>
      </c>
      <c r="G181" s="10">
        <v>41433</v>
      </c>
      <c r="H181" s="10">
        <v>41463</v>
      </c>
      <c r="I181" t="s">
        <v>14</v>
      </c>
      <c r="J181" t="s">
        <v>15</v>
      </c>
      <c r="K181" t="str">
        <f>INDEX(State_Code_Name!B:B,MATCH(Consumer_Complaints!E181,State_Code_Name!C:C,0))</f>
        <v>New Hampshire</v>
      </c>
      <c r="L181">
        <f t="shared" si="6"/>
        <v>30</v>
      </c>
      <c r="M181">
        <f t="shared" si="7"/>
        <v>2013</v>
      </c>
      <c r="N181" t="str">
        <f t="shared" si="8"/>
        <v>Q2</v>
      </c>
    </row>
    <row r="182" spans="1:14" x14ac:dyDescent="0.35">
      <c r="A182">
        <v>1420515</v>
      </c>
      <c r="B182" t="s">
        <v>430</v>
      </c>
      <c r="C182" t="s">
        <v>26</v>
      </c>
      <c r="D182" t="s">
        <v>27</v>
      </c>
      <c r="E182" t="s">
        <v>35</v>
      </c>
      <c r="F182" t="s">
        <v>19</v>
      </c>
      <c r="G182" s="10">
        <v>42169</v>
      </c>
      <c r="H182" s="10">
        <v>42169</v>
      </c>
      <c r="I182" t="s">
        <v>14</v>
      </c>
      <c r="J182" t="s">
        <v>15</v>
      </c>
      <c r="K182" t="str">
        <f>INDEX(State_Code_Name!B:B,MATCH(Consumer_Complaints!E182,State_Code_Name!C:C,0))</f>
        <v>Florida</v>
      </c>
      <c r="L182">
        <f t="shared" si="6"/>
        <v>0</v>
      </c>
      <c r="M182">
        <f t="shared" si="7"/>
        <v>2015</v>
      </c>
      <c r="N182" t="str">
        <f t="shared" si="8"/>
        <v>Q2</v>
      </c>
    </row>
    <row r="183" spans="1:14" x14ac:dyDescent="0.35">
      <c r="A183">
        <v>1606563</v>
      </c>
      <c r="B183" t="s">
        <v>240</v>
      </c>
      <c r="C183" t="s">
        <v>61</v>
      </c>
      <c r="D183" t="s">
        <v>459</v>
      </c>
      <c r="E183" t="s">
        <v>51</v>
      </c>
      <c r="F183" t="s">
        <v>305</v>
      </c>
      <c r="G183" s="10">
        <v>42291</v>
      </c>
      <c r="H183" s="10">
        <v>42293</v>
      </c>
      <c r="I183" t="s">
        <v>14</v>
      </c>
      <c r="J183" t="s">
        <v>15</v>
      </c>
      <c r="K183" t="str">
        <f>INDEX(State_Code_Name!B:B,MATCH(Consumer_Complaints!E183,State_Code_Name!C:C,0))</f>
        <v>Washington</v>
      </c>
      <c r="L183">
        <f t="shared" si="6"/>
        <v>2</v>
      </c>
      <c r="M183">
        <f t="shared" si="7"/>
        <v>2015</v>
      </c>
      <c r="N183" t="str">
        <f t="shared" si="8"/>
        <v>Q4</v>
      </c>
    </row>
    <row r="184" spans="1:14" x14ac:dyDescent="0.35">
      <c r="A184">
        <v>854592</v>
      </c>
      <c r="B184" t="s">
        <v>240</v>
      </c>
      <c r="C184" t="s">
        <v>61</v>
      </c>
      <c r="D184" t="s">
        <v>282</v>
      </c>
      <c r="E184" t="s">
        <v>12</v>
      </c>
      <c r="F184" t="s">
        <v>13</v>
      </c>
      <c r="G184" s="10">
        <v>41774</v>
      </c>
      <c r="H184" s="10">
        <v>41778</v>
      </c>
      <c r="I184" t="s">
        <v>14</v>
      </c>
      <c r="J184" t="s">
        <v>15</v>
      </c>
      <c r="K184" t="str">
        <f>INDEX(State_Code_Name!B:B,MATCH(Consumer_Complaints!E184,State_Code_Name!C:C,0))</f>
        <v>Virginia</v>
      </c>
      <c r="L184">
        <f t="shared" si="6"/>
        <v>4</v>
      </c>
      <c r="M184">
        <f t="shared" si="7"/>
        <v>2014</v>
      </c>
      <c r="N184" t="str">
        <f t="shared" si="8"/>
        <v>Q2</v>
      </c>
    </row>
    <row r="185" spans="1:14" x14ac:dyDescent="0.35">
      <c r="A185">
        <v>859984</v>
      </c>
      <c r="B185" t="s">
        <v>392</v>
      </c>
      <c r="C185" t="s">
        <v>531</v>
      </c>
      <c r="D185" t="s">
        <v>549</v>
      </c>
      <c r="E185" t="s">
        <v>18</v>
      </c>
      <c r="F185" t="s">
        <v>19</v>
      </c>
      <c r="G185" s="10">
        <v>41779</v>
      </c>
      <c r="H185" s="10">
        <v>41779</v>
      </c>
      <c r="I185" t="s">
        <v>14</v>
      </c>
      <c r="J185" t="s">
        <v>15</v>
      </c>
      <c r="K185" t="str">
        <f>INDEX(State_Code_Name!B:B,MATCH(Consumer_Complaints!E185,State_Code_Name!C:C,0))</f>
        <v>California</v>
      </c>
      <c r="L185">
        <f t="shared" si="6"/>
        <v>0</v>
      </c>
      <c r="M185">
        <f t="shared" si="7"/>
        <v>2014</v>
      </c>
      <c r="N185" t="str">
        <f t="shared" si="8"/>
        <v>Q2</v>
      </c>
    </row>
    <row r="186" spans="1:14" x14ac:dyDescent="0.35">
      <c r="A186">
        <v>222470</v>
      </c>
      <c r="B186" t="s">
        <v>11</v>
      </c>
      <c r="C186" t="s">
        <v>26</v>
      </c>
      <c r="D186" t="s">
        <v>27</v>
      </c>
      <c r="E186" t="s">
        <v>35</v>
      </c>
      <c r="F186" t="s">
        <v>57</v>
      </c>
      <c r="G186" s="10">
        <v>41365</v>
      </c>
      <c r="H186" s="10">
        <v>41456</v>
      </c>
      <c r="I186" t="s">
        <v>14</v>
      </c>
      <c r="J186" t="s">
        <v>14</v>
      </c>
      <c r="K186" t="str">
        <f>INDEX(State_Code_Name!B:B,MATCH(Consumer_Complaints!E186,State_Code_Name!C:C,0))</f>
        <v>Florida</v>
      </c>
      <c r="L186">
        <f t="shared" si="6"/>
        <v>91</v>
      </c>
      <c r="M186">
        <f t="shared" si="7"/>
        <v>2013</v>
      </c>
      <c r="N186" t="str">
        <f t="shared" si="8"/>
        <v>Q2</v>
      </c>
    </row>
    <row r="187" spans="1:14" x14ac:dyDescent="0.35">
      <c r="A187">
        <v>1448681</v>
      </c>
      <c r="B187" t="s">
        <v>43</v>
      </c>
      <c r="C187" t="s">
        <v>26</v>
      </c>
      <c r="D187" t="s">
        <v>27</v>
      </c>
      <c r="E187" t="s">
        <v>46</v>
      </c>
      <c r="F187" t="s">
        <v>19</v>
      </c>
      <c r="G187" s="10">
        <v>42042</v>
      </c>
      <c r="H187" s="10">
        <v>42042</v>
      </c>
      <c r="I187" t="s">
        <v>14</v>
      </c>
      <c r="J187" t="s">
        <v>15</v>
      </c>
      <c r="K187" t="str">
        <f>INDEX(State_Code_Name!B:B,MATCH(Consumer_Complaints!E187,State_Code_Name!C:C,0))</f>
        <v>Pennsylvania</v>
      </c>
      <c r="L187">
        <f t="shared" si="6"/>
        <v>0</v>
      </c>
      <c r="M187">
        <f t="shared" si="7"/>
        <v>2015</v>
      </c>
      <c r="N187" t="str">
        <f t="shared" si="8"/>
        <v>Q1</v>
      </c>
    </row>
    <row r="188" spans="1:14" x14ac:dyDescent="0.35">
      <c r="A188">
        <v>876434</v>
      </c>
      <c r="B188" t="s">
        <v>47</v>
      </c>
      <c r="C188" t="s">
        <v>26</v>
      </c>
      <c r="D188" t="s">
        <v>159</v>
      </c>
      <c r="E188" t="s">
        <v>46</v>
      </c>
      <c r="F188" t="s">
        <v>19</v>
      </c>
      <c r="G188" s="10">
        <v>41676</v>
      </c>
      <c r="H188" s="10">
        <v>41676</v>
      </c>
      <c r="I188" t="s">
        <v>14</v>
      </c>
      <c r="J188" t="s">
        <v>15</v>
      </c>
      <c r="K188" t="str">
        <f>INDEX(State_Code_Name!B:B,MATCH(Consumer_Complaints!E188,State_Code_Name!C:C,0))</f>
        <v>Pennsylvania</v>
      </c>
      <c r="L188">
        <f t="shared" si="6"/>
        <v>0</v>
      </c>
      <c r="M188">
        <f t="shared" si="7"/>
        <v>2014</v>
      </c>
      <c r="N188" t="str">
        <f t="shared" si="8"/>
        <v>Q1</v>
      </c>
    </row>
    <row r="189" spans="1:14" x14ac:dyDescent="0.35">
      <c r="A189">
        <v>840248</v>
      </c>
      <c r="B189" t="s">
        <v>208</v>
      </c>
      <c r="C189" t="s">
        <v>32</v>
      </c>
      <c r="D189" t="s">
        <v>41</v>
      </c>
      <c r="E189" t="s">
        <v>40</v>
      </c>
      <c r="F189" t="s">
        <v>19</v>
      </c>
      <c r="G189" s="10">
        <v>41795</v>
      </c>
      <c r="H189" s="10">
        <v>41825</v>
      </c>
      <c r="I189" t="s">
        <v>14</v>
      </c>
      <c r="J189" t="s">
        <v>15</v>
      </c>
      <c r="K189" t="str">
        <f>INDEX(State_Code_Name!B:B,MATCH(Consumer_Complaints!E189,State_Code_Name!C:C,0))</f>
        <v>Nevada</v>
      </c>
      <c r="L189">
        <f t="shared" si="6"/>
        <v>30</v>
      </c>
      <c r="M189">
        <f t="shared" si="7"/>
        <v>2014</v>
      </c>
      <c r="N189" t="str">
        <f t="shared" si="8"/>
        <v>Q2</v>
      </c>
    </row>
    <row r="190" spans="1:14" x14ac:dyDescent="0.35">
      <c r="A190">
        <v>666634</v>
      </c>
      <c r="B190" t="s">
        <v>390</v>
      </c>
      <c r="C190" t="s">
        <v>32</v>
      </c>
      <c r="D190" t="s">
        <v>116</v>
      </c>
      <c r="E190" t="s">
        <v>22</v>
      </c>
      <c r="F190" t="s">
        <v>19</v>
      </c>
      <c r="G190" s="10">
        <v>41652</v>
      </c>
      <c r="H190" s="10">
        <v>41652</v>
      </c>
      <c r="I190" t="s">
        <v>14</v>
      </c>
      <c r="J190" t="s">
        <v>15</v>
      </c>
      <c r="K190" t="str">
        <f>INDEX(State_Code_Name!B:B,MATCH(Consumer_Complaints!E190,State_Code_Name!C:C,0))</f>
        <v>New York</v>
      </c>
      <c r="L190">
        <f t="shared" si="6"/>
        <v>0</v>
      </c>
      <c r="M190">
        <f t="shared" si="7"/>
        <v>2014</v>
      </c>
      <c r="N190" t="str">
        <f t="shared" si="8"/>
        <v>Q1</v>
      </c>
    </row>
    <row r="191" spans="1:14" x14ac:dyDescent="0.35">
      <c r="A191">
        <v>1950659</v>
      </c>
      <c r="B191" t="s">
        <v>378</v>
      </c>
      <c r="C191" t="s">
        <v>26</v>
      </c>
      <c r="D191" t="s">
        <v>27</v>
      </c>
      <c r="E191" t="s">
        <v>12</v>
      </c>
      <c r="F191" t="s">
        <v>19</v>
      </c>
      <c r="G191" s="10">
        <v>42375</v>
      </c>
      <c r="H191" s="10">
        <v>42375</v>
      </c>
      <c r="I191" t="s">
        <v>14</v>
      </c>
      <c r="J191" t="s">
        <v>14</v>
      </c>
      <c r="K191" t="str">
        <f>INDEX(State_Code_Name!B:B,MATCH(Consumer_Complaints!E191,State_Code_Name!C:C,0))</f>
        <v>Virginia</v>
      </c>
      <c r="L191">
        <f t="shared" si="6"/>
        <v>0</v>
      </c>
      <c r="M191">
        <f t="shared" si="7"/>
        <v>2016</v>
      </c>
      <c r="N191" t="str">
        <f t="shared" si="8"/>
        <v>Q1</v>
      </c>
    </row>
    <row r="192" spans="1:14" x14ac:dyDescent="0.35">
      <c r="A192">
        <v>319693</v>
      </c>
      <c r="B192" t="s">
        <v>81</v>
      </c>
      <c r="C192" t="s">
        <v>36</v>
      </c>
      <c r="D192" t="s">
        <v>52</v>
      </c>
      <c r="E192" t="s">
        <v>31</v>
      </c>
      <c r="F192" t="s">
        <v>19</v>
      </c>
      <c r="G192" s="10">
        <v>41323</v>
      </c>
      <c r="H192" s="10">
        <v>41324</v>
      </c>
      <c r="I192" t="s">
        <v>14</v>
      </c>
      <c r="J192" t="s">
        <v>15</v>
      </c>
      <c r="K192" t="str">
        <f>INDEX(State_Code_Name!B:B,MATCH(Consumer_Complaints!E192,State_Code_Name!C:C,0))</f>
        <v>Texas</v>
      </c>
      <c r="L192">
        <f t="shared" si="6"/>
        <v>1</v>
      </c>
      <c r="M192">
        <f t="shared" si="7"/>
        <v>2013</v>
      </c>
      <c r="N192" t="str">
        <f t="shared" si="8"/>
        <v>Q1</v>
      </c>
    </row>
    <row r="193" spans="1:14" x14ac:dyDescent="0.35">
      <c r="A193">
        <v>811013</v>
      </c>
      <c r="B193" t="s">
        <v>291</v>
      </c>
      <c r="C193" t="s">
        <v>32</v>
      </c>
      <c r="D193" t="s">
        <v>44</v>
      </c>
      <c r="E193" t="s">
        <v>31</v>
      </c>
      <c r="F193" t="s">
        <v>19</v>
      </c>
      <c r="G193" s="10">
        <v>41745</v>
      </c>
      <c r="H193" s="10">
        <v>41745</v>
      </c>
      <c r="I193" t="s">
        <v>14</v>
      </c>
      <c r="J193" t="s">
        <v>15</v>
      </c>
      <c r="K193" t="str">
        <f>INDEX(State_Code_Name!B:B,MATCH(Consumer_Complaints!E193,State_Code_Name!C:C,0))</f>
        <v>Texas</v>
      </c>
      <c r="L193">
        <f t="shared" si="6"/>
        <v>0</v>
      </c>
      <c r="M193">
        <f t="shared" si="7"/>
        <v>2014</v>
      </c>
      <c r="N193" t="str">
        <f t="shared" si="8"/>
        <v>Q2</v>
      </c>
    </row>
    <row r="194" spans="1:14" x14ac:dyDescent="0.35">
      <c r="A194">
        <v>998492</v>
      </c>
      <c r="B194" t="s">
        <v>669</v>
      </c>
      <c r="C194" t="s">
        <v>26</v>
      </c>
      <c r="D194" t="s">
        <v>27</v>
      </c>
      <c r="E194" t="s">
        <v>178</v>
      </c>
      <c r="F194" t="s">
        <v>19</v>
      </c>
      <c r="G194" s="10">
        <v>41874</v>
      </c>
      <c r="H194" s="10">
        <v>41874</v>
      </c>
      <c r="I194" t="s">
        <v>14</v>
      </c>
      <c r="J194" t="s">
        <v>15</v>
      </c>
      <c r="K194" t="str">
        <f>INDEX(State_Code_Name!B:B,MATCH(Consumer_Complaints!E194,State_Code_Name!C:C,0))</f>
        <v>Utah</v>
      </c>
      <c r="L194">
        <f t="shared" si="6"/>
        <v>0</v>
      </c>
      <c r="M194">
        <f t="shared" si="7"/>
        <v>2014</v>
      </c>
      <c r="N194" t="str">
        <f t="shared" si="8"/>
        <v>Q3</v>
      </c>
    </row>
    <row r="195" spans="1:14" x14ac:dyDescent="0.35">
      <c r="A195">
        <v>1732252</v>
      </c>
      <c r="B195" t="s">
        <v>11</v>
      </c>
      <c r="C195" t="s">
        <v>26</v>
      </c>
      <c r="D195" t="s">
        <v>27</v>
      </c>
      <c r="E195" t="s">
        <v>35</v>
      </c>
      <c r="F195" t="s">
        <v>19</v>
      </c>
      <c r="G195" s="10">
        <v>42552</v>
      </c>
      <c r="H195" s="10">
        <v>42552</v>
      </c>
      <c r="I195" t="s">
        <v>14</v>
      </c>
      <c r="J195" t="s">
        <v>15</v>
      </c>
      <c r="K195" t="str">
        <f>INDEX(State_Code_Name!B:B,MATCH(Consumer_Complaints!E195,State_Code_Name!C:C,0))</f>
        <v>Florida</v>
      </c>
      <c r="L195">
        <f t="shared" ref="L195:L258" si="9">H195-G195</f>
        <v>0</v>
      </c>
      <c r="M195">
        <f t="shared" ref="M195:M258" si="10">YEAR(G195)</f>
        <v>2016</v>
      </c>
      <c r="N195" t="str">
        <f t="shared" ref="N195:N258" si="11">IF(MONTH(G195)&lt;=3,"Q1",IF(MONTH(G195)&lt;=6,"Q2",IF(MONTH(G195)&lt;=9,"Q3","Q4")))</f>
        <v>Q3</v>
      </c>
    </row>
    <row r="196" spans="1:14" x14ac:dyDescent="0.35">
      <c r="A196">
        <v>570267</v>
      </c>
      <c r="B196" t="s">
        <v>229</v>
      </c>
      <c r="C196" t="s">
        <v>26</v>
      </c>
      <c r="D196" t="s">
        <v>159</v>
      </c>
      <c r="E196" t="s">
        <v>59</v>
      </c>
      <c r="F196" t="s">
        <v>19</v>
      </c>
      <c r="G196" s="10">
        <v>41571</v>
      </c>
      <c r="H196" s="10">
        <v>41631</v>
      </c>
      <c r="I196" t="s">
        <v>14</v>
      </c>
      <c r="J196" t="s">
        <v>15</v>
      </c>
      <c r="K196" t="str">
        <f>INDEX(State_Code_Name!B:B,MATCH(Consumer_Complaints!E196,State_Code_Name!C:C,0))</f>
        <v>Illinois</v>
      </c>
      <c r="L196">
        <f t="shared" si="9"/>
        <v>60</v>
      </c>
      <c r="M196">
        <f t="shared" si="10"/>
        <v>2013</v>
      </c>
      <c r="N196" t="str">
        <f t="shared" si="11"/>
        <v>Q4</v>
      </c>
    </row>
    <row r="197" spans="1:14" x14ac:dyDescent="0.35">
      <c r="A197">
        <v>1258407</v>
      </c>
      <c r="B197" t="s">
        <v>30</v>
      </c>
      <c r="C197" t="s">
        <v>32</v>
      </c>
      <c r="D197" t="s">
        <v>44</v>
      </c>
      <c r="E197" t="s">
        <v>35</v>
      </c>
      <c r="F197" t="s">
        <v>305</v>
      </c>
      <c r="G197" s="10">
        <v>42061</v>
      </c>
      <c r="H197" s="10">
        <v>42097</v>
      </c>
      <c r="I197" t="s">
        <v>14</v>
      </c>
      <c r="J197" t="s">
        <v>15</v>
      </c>
      <c r="K197" t="str">
        <f>INDEX(State_Code_Name!B:B,MATCH(Consumer_Complaints!E197,State_Code_Name!C:C,0))</f>
        <v>Florida</v>
      </c>
      <c r="L197">
        <f t="shared" si="9"/>
        <v>36</v>
      </c>
      <c r="M197">
        <f t="shared" si="10"/>
        <v>2015</v>
      </c>
      <c r="N197" t="str">
        <f t="shared" si="11"/>
        <v>Q1</v>
      </c>
    </row>
    <row r="198" spans="1:14" x14ac:dyDescent="0.35">
      <c r="A198">
        <v>1662214</v>
      </c>
      <c r="B198" t="s">
        <v>50</v>
      </c>
      <c r="C198" t="s">
        <v>9</v>
      </c>
      <c r="D198" t="s">
        <v>183</v>
      </c>
      <c r="E198" t="s">
        <v>35</v>
      </c>
      <c r="F198" t="s">
        <v>19</v>
      </c>
      <c r="G198" s="10">
        <v>42326</v>
      </c>
      <c r="H198" s="10">
        <v>42327</v>
      </c>
      <c r="I198" t="s">
        <v>14</v>
      </c>
      <c r="J198" t="s">
        <v>14</v>
      </c>
      <c r="K198" t="str">
        <f>INDEX(State_Code_Name!B:B,MATCH(Consumer_Complaints!E198,State_Code_Name!C:C,0))</f>
        <v>Florida</v>
      </c>
      <c r="L198">
        <f t="shared" si="9"/>
        <v>1</v>
      </c>
      <c r="M198">
        <f t="shared" si="10"/>
        <v>2015</v>
      </c>
      <c r="N198" t="str">
        <f t="shared" si="11"/>
        <v>Q4</v>
      </c>
    </row>
    <row r="199" spans="1:14" x14ac:dyDescent="0.35">
      <c r="A199">
        <v>1848145</v>
      </c>
      <c r="B199" t="s">
        <v>1108</v>
      </c>
      <c r="C199" t="s">
        <v>9</v>
      </c>
      <c r="D199" t="s">
        <v>10</v>
      </c>
      <c r="E199" t="s">
        <v>22</v>
      </c>
      <c r="F199" t="s">
        <v>13</v>
      </c>
      <c r="G199" s="10">
        <v>42453</v>
      </c>
      <c r="H199" s="10">
        <v>42453</v>
      </c>
      <c r="I199" t="s">
        <v>14</v>
      </c>
      <c r="J199" t="s">
        <v>15</v>
      </c>
      <c r="K199" t="str">
        <f>INDEX(State_Code_Name!B:B,MATCH(Consumer_Complaints!E199,State_Code_Name!C:C,0))</f>
        <v>New York</v>
      </c>
      <c r="L199">
        <f t="shared" si="9"/>
        <v>0</v>
      </c>
      <c r="M199">
        <f t="shared" si="10"/>
        <v>2016</v>
      </c>
      <c r="N199" t="str">
        <f t="shared" si="11"/>
        <v>Q1</v>
      </c>
    </row>
    <row r="200" spans="1:14" x14ac:dyDescent="0.35">
      <c r="A200">
        <v>1856694</v>
      </c>
      <c r="B200" t="s">
        <v>1199</v>
      </c>
      <c r="C200" t="s">
        <v>531</v>
      </c>
      <c r="D200" t="s">
        <v>541</v>
      </c>
      <c r="E200" t="s">
        <v>77</v>
      </c>
      <c r="F200" t="s">
        <v>19</v>
      </c>
      <c r="G200" s="10">
        <v>42460</v>
      </c>
      <c r="H200" s="10">
        <v>42543</v>
      </c>
      <c r="I200" t="s">
        <v>14</v>
      </c>
      <c r="J200" t="s">
        <v>15</v>
      </c>
      <c r="K200" t="str">
        <f>INDEX(State_Code_Name!B:B,MATCH(Consumer_Complaints!E200,State_Code_Name!C:C,0))</f>
        <v>Missouri</v>
      </c>
      <c r="L200">
        <f t="shared" si="9"/>
        <v>83</v>
      </c>
      <c r="M200">
        <f t="shared" si="10"/>
        <v>2016</v>
      </c>
      <c r="N200" t="str">
        <f t="shared" si="11"/>
        <v>Q1</v>
      </c>
    </row>
    <row r="201" spans="1:14" x14ac:dyDescent="0.35">
      <c r="A201">
        <v>1629931</v>
      </c>
      <c r="B201" t="s">
        <v>1011</v>
      </c>
      <c r="C201" t="s">
        <v>26</v>
      </c>
      <c r="D201" t="s">
        <v>56</v>
      </c>
      <c r="E201" t="s">
        <v>39</v>
      </c>
      <c r="F201" t="s">
        <v>19</v>
      </c>
      <c r="G201" s="10">
        <v>42305</v>
      </c>
      <c r="H201" s="10">
        <v>42305</v>
      </c>
      <c r="I201" t="s">
        <v>14</v>
      </c>
      <c r="J201" t="s">
        <v>15</v>
      </c>
      <c r="K201" t="str">
        <f>INDEX(State_Code_Name!B:B,MATCH(Consumer_Complaints!E201,State_Code_Name!C:C,0))</f>
        <v>Ohio</v>
      </c>
      <c r="L201">
        <f t="shared" si="9"/>
        <v>0</v>
      </c>
      <c r="M201">
        <f t="shared" si="10"/>
        <v>2015</v>
      </c>
      <c r="N201" t="str">
        <f t="shared" si="11"/>
        <v>Q4</v>
      </c>
    </row>
    <row r="202" spans="1:14" x14ac:dyDescent="0.35">
      <c r="A202">
        <v>1008733</v>
      </c>
      <c r="B202" t="s">
        <v>38</v>
      </c>
      <c r="C202" t="s">
        <v>32</v>
      </c>
      <c r="D202" t="s">
        <v>44</v>
      </c>
      <c r="E202" t="s">
        <v>39</v>
      </c>
      <c r="F202" t="s">
        <v>19</v>
      </c>
      <c r="G202" s="10">
        <v>41881</v>
      </c>
      <c r="H202" s="10">
        <v>41881</v>
      </c>
      <c r="I202" t="s">
        <v>14</v>
      </c>
      <c r="J202" t="s">
        <v>15</v>
      </c>
      <c r="K202" t="str">
        <f>INDEX(State_Code_Name!B:B,MATCH(Consumer_Complaints!E202,State_Code_Name!C:C,0))</f>
        <v>Ohio</v>
      </c>
      <c r="L202">
        <f t="shared" si="9"/>
        <v>0</v>
      </c>
      <c r="M202">
        <f t="shared" si="10"/>
        <v>2014</v>
      </c>
      <c r="N202" t="str">
        <f t="shared" si="11"/>
        <v>Q3</v>
      </c>
    </row>
    <row r="203" spans="1:14" x14ac:dyDescent="0.35">
      <c r="A203">
        <v>446570</v>
      </c>
      <c r="B203" t="s">
        <v>1175</v>
      </c>
      <c r="C203" t="s">
        <v>26</v>
      </c>
      <c r="D203" t="s">
        <v>56</v>
      </c>
      <c r="E203" t="s">
        <v>72</v>
      </c>
      <c r="F203" t="s">
        <v>19</v>
      </c>
      <c r="G203" s="10">
        <v>41281</v>
      </c>
      <c r="H203" s="10">
        <v>41313</v>
      </c>
      <c r="I203" t="s">
        <v>14</v>
      </c>
      <c r="J203" t="s">
        <v>15</v>
      </c>
      <c r="K203" t="str">
        <f>INDEX(State_Code_Name!B:B,MATCH(Consumer_Complaints!E203,State_Code_Name!C:C,0))</f>
        <v>Kentucky</v>
      </c>
      <c r="L203">
        <f t="shared" si="9"/>
        <v>32</v>
      </c>
      <c r="M203">
        <f t="shared" si="10"/>
        <v>2013</v>
      </c>
      <c r="N203" t="str">
        <f t="shared" si="11"/>
        <v>Q1</v>
      </c>
    </row>
    <row r="204" spans="1:14" x14ac:dyDescent="0.35">
      <c r="A204">
        <v>859888</v>
      </c>
      <c r="B204" t="s">
        <v>181</v>
      </c>
      <c r="C204" t="s">
        <v>32</v>
      </c>
      <c r="D204" t="s">
        <v>41</v>
      </c>
      <c r="E204" t="s">
        <v>18</v>
      </c>
      <c r="F204" t="s">
        <v>19</v>
      </c>
      <c r="G204" s="10">
        <v>41778</v>
      </c>
      <c r="H204" s="10">
        <v>41778</v>
      </c>
      <c r="I204" t="s">
        <v>14</v>
      </c>
      <c r="J204" t="s">
        <v>15</v>
      </c>
      <c r="K204" t="str">
        <f>INDEX(State_Code_Name!B:B,MATCH(Consumer_Complaints!E204,State_Code_Name!C:C,0))</f>
        <v>California</v>
      </c>
      <c r="L204">
        <f t="shared" si="9"/>
        <v>0</v>
      </c>
      <c r="M204">
        <f t="shared" si="10"/>
        <v>2014</v>
      </c>
      <c r="N204" t="str">
        <f t="shared" si="11"/>
        <v>Q2</v>
      </c>
    </row>
    <row r="205" spans="1:14" x14ac:dyDescent="0.35">
      <c r="A205">
        <v>2017587</v>
      </c>
      <c r="B205" t="s">
        <v>47</v>
      </c>
      <c r="C205" t="s">
        <v>26</v>
      </c>
      <c r="D205" t="s">
        <v>27</v>
      </c>
      <c r="E205" t="s">
        <v>35</v>
      </c>
      <c r="F205" t="s">
        <v>19</v>
      </c>
      <c r="G205" s="10">
        <v>42570</v>
      </c>
      <c r="H205" s="10">
        <v>42570</v>
      </c>
      <c r="I205" t="s">
        <v>14</v>
      </c>
      <c r="J205" t="s">
        <v>15</v>
      </c>
      <c r="K205" t="str">
        <f>INDEX(State_Code_Name!B:B,MATCH(Consumer_Complaints!E205,State_Code_Name!C:C,0))</f>
        <v>Florida</v>
      </c>
      <c r="L205">
        <f t="shared" si="9"/>
        <v>0</v>
      </c>
      <c r="M205">
        <f t="shared" si="10"/>
        <v>2016</v>
      </c>
      <c r="N205" t="str">
        <f t="shared" si="11"/>
        <v>Q3</v>
      </c>
    </row>
    <row r="206" spans="1:14" x14ac:dyDescent="0.35">
      <c r="A206">
        <v>1872187</v>
      </c>
      <c r="B206" t="s">
        <v>181</v>
      </c>
      <c r="C206" t="s">
        <v>32</v>
      </c>
      <c r="D206" t="s">
        <v>116</v>
      </c>
      <c r="E206" t="s">
        <v>66</v>
      </c>
      <c r="F206" t="s">
        <v>19</v>
      </c>
      <c r="G206" s="10">
        <v>42647</v>
      </c>
      <c r="H206" s="10">
        <v>42647</v>
      </c>
      <c r="I206" t="s">
        <v>14</v>
      </c>
      <c r="J206" t="s">
        <v>14</v>
      </c>
      <c r="K206" t="str">
        <f>INDEX(State_Code_Name!B:B,MATCH(Consumer_Complaints!E206,State_Code_Name!C:C,0))</f>
        <v>Michigan</v>
      </c>
      <c r="L206">
        <f t="shared" si="9"/>
        <v>0</v>
      </c>
      <c r="M206">
        <f t="shared" si="10"/>
        <v>2016</v>
      </c>
      <c r="N206" t="str">
        <f t="shared" si="11"/>
        <v>Q4</v>
      </c>
    </row>
    <row r="207" spans="1:14" x14ac:dyDescent="0.35">
      <c r="A207">
        <v>1229667</v>
      </c>
      <c r="B207" t="s">
        <v>54</v>
      </c>
      <c r="C207" t="s">
        <v>52</v>
      </c>
      <c r="D207" t="s">
        <v>96</v>
      </c>
      <c r="E207" t="s">
        <v>85</v>
      </c>
      <c r="F207" t="s">
        <v>19</v>
      </c>
      <c r="G207" s="10">
        <v>42157</v>
      </c>
      <c r="H207" s="10">
        <v>42157</v>
      </c>
      <c r="I207" t="s">
        <v>14</v>
      </c>
      <c r="J207" t="s">
        <v>15</v>
      </c>
      <c r="K207" t="str">
        <f>INDEX(State_Code_Name!B:B,MATCH(Consumer_Complaints!E207,State_Code_Name!C:C,0))</f>
        <v>Wisconsin</v>
      </c>
      <c r="L207">
        <f t="shared" si="9"/>
        <v>0</v>
      </c>
      <c r="M207">
        <f t="shared" si="10"/>
        <v>2015</v>
      </c>
      <c r="N207" t="str">
        <f t="shared" si="11"/>
        <v>Q2</v>
      </c>
    </row>
    <row r="208" spans="1:14" x14ac:dyDescent="0.35">
      <c r="A208">
        <v>1857086</v>
      </c>
      <c r="B208" t="s">
        <v>63</v>
      </c>
      <c r="C208" t="s">
        <v>61</v>
      </c>
      <c r="D208" t="s">
        <v>282</v>
      </c>
      <c r="E208" t="s">
        <v>77</v>
      </c>
      <c r="F208" t="s">
        <v>13</v>
      </c>
      <c r="G208" s="10">
        <v>42459</v>
      </c>
      <c r="H208" s="10">
        <v>42459</v>
      </c>
      <c r="I208" t="s">
        <v>14</v>
      </c>
      <c r="J208" t="s">
        <v>15</v>
      </c>
      <c r="K208" t="str">
        <f>INDEX(State_Code_Name!B:B,MATCH(Consumer_Complaints!E208,State_Code_Name!C:C,0))</f>
        <v>Missouri</v>
      </c>
      <c r="L208">
        <f t="shared" si="9"/>
        <v>0</v>
      </c>
      <c r="M208">
        <f t="shared" si="10"/>
        <v>2016</v>
      </c>
      <c r="N208" t="str">
        <f t="shared" si="11"/>
        <v>Q1</v>
      </c>
    </row>
    <row r="209" spans="1:14" x14ac:dyDescent="0.35">
      <c r="A209">
        <v>1407286</v>
      </c>
      <c r="B209" t="s">
        <v>425</v>
      </c>
      <c r="C209" t="s">
        <v>16</v>
      </c>
      <c r="D209" t="s">
        <v>20</v>
      </c>
      <c r="E209" t="s">
        <v>98</v>
      </c>
      <c r="F209" t="s">
        <v>19</v>
      </c>
      <c r="G209" s="10">
        <v>42130</v>
      </c>
      <c r="H209" s="10">
        <v>42130</v>
      </c>
      <c r="I209" t="s">
        <v>14</v>
      </c>
      <c r="J209" t="s">
        <v>15</v>
      </c>
      <c r="K209" t="str">
        <f>INDEX(State_Code_Name!B:B,MATCH(Consumer_Complaints!E209,State_Code_Name!C:C,0))</f>
        <v>Colorado</v>
      </c>
      <c r="L209">
        <f t="shared" si="9"/>
        <v>0</v>
      </c>
      <c r="M209">
        <f t="shared" si="10"/>
        <v>2015</v>
      </c>
      <c r="N209" t="str">
        <f t="shared" si="11"/>
        <v>Q2</v>
      </c>
    </row>
    <row r="210" spans="1:14" x14ac:dyDescent="0.35">
      <c r="A210">
        <v>1587958</v>
      </c>
      <c r="B210" t="s">
        <v>125</v>
      </c>
      <c r="C210" t="s">
        <v>26</v>
      </c>
      <c r="D210" t="s">
        <v>27</v>
      </c>
      <c r="E210" t="s">
        <v>66</v>
      </c>
      <c r="F210" t="s">
        <v>19</v>
      </c>
      <c r="G210" s="10">
        <v>42014</v>
      </c>
      <c r="H210" s="10">
        <v>42014</v>
      </c>
      <c r="I210" t="s">
        <v>14</v>
      </c>
      <c r="J210" t="s">
        <v>15</v>
      </c>
      <c r="K210" t="str">
        <f>INDEX(State_Code_Name!B:B,MATCH(Consumer_Complaints!E210,State_Code_Name!C:C,0))</f>
        <v>Michigan</v>
      </c>
      <c r="L210">
        <f t="shared" si="9"/>
        <v>0</v>
      </c>
      <c r="M210">
        <f t="shared" si="10"/>
        <v>2015</v>
      </c>
      <c r="N210" t="str">
        <f t="shared" si="11"/>
        <v>Q1</v>
      </c>
    </row>
    <row r="211" spans="1:14" x14ac:dyDescent="0.35">
      <c r="A211">
        <v>2024465</v>
      </c>
      <c r="B211" t="s">
        <v>54</v>
      </c>
      <c r="C211" t="s">
        <v>52</v>
      </c>
      <c r="D211" t="s">
        <v>103</v>
      </c>
      <c r="E211" t="s">
        <v>35</v>
      </c>
      <c r="F211" t="s">
        <v>19</v>
      </c>
      <c r="G211" s="10">
        <v>42572</v>
      </c>
      <c r="H211" s="10">
        <v>42572</v>
      </c>
      <c r="I211" t="s">
        <v>14</v>
      </c>
      <c r="J211" t="s">
        <v>15</v>
      </c>
      <c r="K211" t="str">
        <f>INDEX(State_Code_Name!B:B,MATCH(Consumer_Complaints!E211,State_Code_Name!C:C,0))</f>
        <v>Florida</v>
      </c>
      <c r="L211">
        <f t="shared" si="9"/>
        <v>0</v>
      </c>
      <c r="M211">
        <f t="shared" si="10"/>
        <v>2016</v>
      </c>
      <c r="N211" t="str">
        <f t="shared" si="11"/>
        <v>Q3</v>
      </c>
    </row>
    <row r="212" spans="1:14" x14ac:dyDescent="0.35">
      <c r="A212">
        <v>970980</v>
      </c>
      <c r="B212" t="s">
        <v>97</v>
      </c>
      <c r="C212" t="s">
        <v>52</v>
      </c>
      <c r="D212" t="s">
        <v>76</v>
      </c>
      <c r="E212" t="s">
        <v>212</v>
      </c>
      <c r="F212" t="s">
        <v>19</v>
      </c>
      <c r="G212" s="10">
        <v>41798</v>
      </c>
      <c r="H212" s="10">
        <v>41798</v>
      </c>
      <c r="I212" t="s">
        <v>14</v>
      </c>
      <c r="J212" t="s">
        <v>15</v>
      </c>
      <c r="K212" t="str">
        <f>INDEX(State_Code_Name!B:B,MATCH(Consumer_Complaints!E212,State_Code_Name!C:C,0))</f>
        <v>West Virginia</v>
      </c>
      <c r="L212">
        <f t="shared" si="9"/>
        <v>0</v>
      </c>
      <c r="M212">
        <f t="shared" si="10"/>
        <v>2014</v>
      </c>
      <c r="N212" t="str">
        <f t="shared" si="11"/>
        <v>Q2</v>
      </c>
    </row>
    <row r="213" spans="1:14" x14ac:dyDescent="0.35">
      <c r="A213">
        <v>813779</v>
      </c>
      <c r="B213" t="s">
        <v>105</v>
      </c>
      <c r="C213" t="s">
        <v>32</v>
      </c>
      <c r="D213" t="s">
        <v>161</v>
      </c>
      <c r="E213" t="s">
        <v>106</v>
      </c>
      <c r="F213" t="s">
        <v>19</v>
      </c>
      <c r="G213" s="10">
        <v>41746</v>
      </c>
      <c r="H213" s="10">
        <v>41746</v>
      </c>
      <c r="I213" t="s">
        <v>14</v>
      </c>
      <c r="J213" t="s">
        <v>15</v>
      </c>
      <c r="K213" t="str">
        <f>INDEX(State_Code_Name!B:B,MATCH(Consumer_Complaints!E213,State_Code_Name!C:C,0))</f>
        <v>Indiana</v>
      </c>
      <c r="L213">
        <f t="shared" si="9"/>
        <v>0</v>
      </c>
      <c r="M213">
        <f t="shared" si="10"/>
        <v>2014</v>
      </c>
      <c r="N213" t="str">
        <f t="shared" si="11"/>
        <v>Q2</v>
      </c>
    </row>
    <row r="214" spans="1:14" x14ac:dyDescent="0.35">
      <c r="A214">
        <v>1957621</v>
      </c>
      <c r="B214" t="s">
        <v>1176</v>
      </c>
      <c r="C214" t="s">
        <v>32</v>
      </c>
      <c r="D214" t="s">
        <v>41</v>
      </c>
      <c r="E214" t="s">
        <v>118</v>
      </c>
      <c r="F214" t="s">
        <v>19</v>
      </c>
      <c r="G214" s="10">
        <v>42557</v>
      </c>
      <c r="H214" s="10">
        <v>42557</v>
      </c>
      <c r="I214" t="s">
        <v>14</v>
      </c>
      <c r="J214" t="s">
        <v>15</v>
      </c>
      <c r="K214" t="str">
        <f>INDEX(State_Code_Name!B:B,MATCH(Consumer_Complaints!E214,State_Code_Name!C:C,0))</f>
        <v>Alabama</v>
      </c>
      <c r="L214">
        <f t="shared" si="9"/>
        <v>0</v>
      </c>
      <c r="M214">
        <f t="shared" si="10"/>
        <v>2016</v>
      </c>
      <c r="N214" t="str">
        <f t="shared" si="11"/>
        <v>Q3</v>
      </c>
    </row>
    <row r="215" spans="1:14" x14ac:dyDescent="0.35">
      <c r="A215">
        <v>387811</v>
      </c>
      <c r="B215" t="s">
        <v>201</v>
      </c>
      <c r="C215" t="s">
        <v>16</v>
      </c>
      <c r="D215" t="s">
        <v>20</v>
      </c>
      <c r="E215" t="s">
        <v>46</v>
      </c>
      <c r="F215" t="s">
        <v>305</v>
      </c>
      <c r="G215" s="10">
        <v>41383</v>
      </c>
      <c r="H215" s="10">
        <v>41386</v>
      </c>
      <c r="I215" t="s">
        <v>14</v>
      </c>
      <c r="J215" t="s">
        <v>14</v>
      </c>
      <c r="K215" t="str">
        <f>INDEX(State_Code_Name!B:B,MATCH(Consumer_Complaints!E215,State_Code_Name!C:C,0))</f>
        <v>Pennsylvania</v>
      </c>
      <c r="L215">
        <f t="shared" si="9"/>
        <v>3</v>
      </c>
      <c r="M215">
        <f t="shared" si="10"/>
        <v>2013</v>
      </c>
      <c r="N215" t="str">
        <f t="shared" si="11"/>
        <v>Q2</v>
      </c>
    </row>
    <row r="216" spans="1:14" x14ac:dyDescent="0.35">
      <c r="A216">
        <v>1486084</v>
      </c>
      <c r="B216" t="s">
        <v>43</v>
      </c>
      <c r="C216" t="s">
        <v>16</v>
      </c>
      <c r="D216" t="s">
        <v>20</v>
      </c>
      <c r="E216" t="s">
        <v>40</v>
      </c>
      <c r="F216" t="s">
        <v>19</v>
      </c>
      <c r="G216" s="10">
        <v>42209</v>
      </c>
      <c r="H216" s="10">
        <v>42209</v>
      </c>
      <c r="I216" t="s">
        <v>14</v>
      </c>
      <c r="J216" t="s">
        <v>15</v>
      </c>
      <c r="K216" t="str">
        <f>INDEX(State_Code_Name!B:B,MATCH(Consumer_Complaints!E216,State_Code_Name!C:C,0))</f>
        <v>Nevada</v>
      </c>
      <c r="L216">
        <f t="shared" si="9"/>
        <v>0</v>
      </c>
      <c r="M216">
        <f t="shared" si="10"/>
        <v>2015</v>
      </c>
      <c r="N216" t="str">
        <f t="shared" si="11"/>
        <v>Q3</v>
      </c>
    </row>
    <row r="217" spans="1:14" x14ac:dyDescent="0.35">
      <c r="A217">
        <v>1452821</v>
      </c>
      <c r="B217" t="s">
        <v>230</v>
      </c>
      <c r="C217" t="s">
        <v>26</v>
      </c>
      <c r="D217" t="s">
        <v>27</v>
      </c>
      <c r="E217" t="s">
        <v>18</v>
      </c>
      <c r="F217" t="s">
        <v>19</v>
      </c>
      <c r="G217" s="10">
        <v>42162</v>
      </c>
      <c r="H217" s="10">
        <v>42162</v>
      </c>
      <c r="I217" t="s">
        <v>14</v>
      </c>
      <c r="J217" t="s">
        <v>15</v>
      </c>
      <c r="K217" t="str">
        <f>INDEX(State_Code_Name!B:B,MATCH(Consumer_Complaints!E217,State_Code_Name!C:C,0))</f>
        <v>California</v>
      </c>
      <c r="L217">
        <f t="shared" si="9"/>
        <v>0</v>
      </c>
      <c r="M217">
        <f t="shared" si="10"/>
        <v>2015</v>
      </c>
      <c r="N217" t="str">
        <f t="shared" si="11"/>
        <v>Q2</v>
      </c>
    </row>
    <row r="218" spans="1:14" x14ac:dyDescent="0.35">
      <c r="A218">
        <v>1111674</v>
      </c>
      <c r="B218" t="s">
        <v>68</v>
      </c>
      <c r="C218" t="s">
        <v>36</v>
      </c>
      <c r="D218" t="s">
        <v>279</v>
      </c>
      <c r="E218" t="s">
        <v>153</v>
      </c>
      <c r="F218" t="s">
        <v>19</v>
      </c>
      <c r="G218" s="10">
        <v>41954</v>
      </c>
      <c r="H218" s="10">
        <v>41954</v>
      </c>
      <c r="I218" t="s">
        <v>14</v>
      </c>
      <c r="J218" t="s">
        <v>15</v>
      </c>
      <c r="K218" t="str">
        <f>INDEX(State_Code_Name!B:B,MATCH(Consumer_Complaints!E218,State_Code_Name!C:C,0))</f>
        <v>Rhode Island</v>
      </c>
      <c r="L218">
        <f t="shared" si="9"/>
        <v>0</v>
      </c>
      <c r="M218">
        <f t="shared" si="10"/>
        <v>2014</v>
      </c>
      <c r="N218" t="str">
        <f t="shared" si="11"/>
        <v>Q4</v>
      </c>
    </row>
    <row r="219" spans="1:14" x14ac:dyDescent="0.35">
      <c r="A219">
        <v>883855</v>
      </c>
      <c r="B219" t="s">
        <v>90</v>
      </c>
      <c r="C219" t="s">
        <v>16</v>
      </c>
      <c r="D219" t="s">
        <v>75</v>
      </c>
      <c r="E219" t="s">
        <v>153</v>
      </c>
      <c r="F219" t="s">
        <v>19</v>
      </c>
      <c r="G219" s="10">
        <v>41796</v>
      </c>
      <c r="H219" s="10">
        <v>41796</v>
      </c>
      <c r="I219" t="s">
        <v>14</v>
      </c>
      <c r="J219" t="s">
        <v>15</v>
      </c>
      <c r="K219" t="str">
        <f>INDEX(State_Code_Name!B:B,MATCH(Consumer_Complaints!E219,State_Code_Name!C:C,0))</f>
        <v>Rhode Island</v>
      </c>
      <c r="L219">
        <f t="shared" si="9"/>
        <v>0</v>
      </c>
      <c r="M219">
        <f t="shared" si="10"/>
        <v>2014</v>
      </c>
      <c r="N219" t="str">
        <f t="shared" si="11"/>
        <v>Q2</v>
      </c>
    </row>
    <row r="220" spans="1:14" x14ac:dyDescent="0.35">
      <c r="A220">
        <v>2069860</v>
      </c>
      <c r="B220" t="s">
        <v>30</v>
      </c>
      <c r="C220" t="s">
        <v>32</v>
      </c>
      <c r="D220" t="s">
        <v>41</v>
      </c>
      <c r="E220" t="s">
        <v>31</v>
      </c>
      <c r="F220" t="s">
        <v>305</v>
      </c>
      <c r="G220" s="10">
        <v>42600</v>
      </c>
      <c r="H220" s="10">
        <v>42604</v>
      </c>
      <c r="I220" t="s">
        <v>14</v>
      </c>
      <c r="J220" t="s">
        <v>15</v>
      </c>
      <c r="K220" t="str">
        <f>INDEX(State_Code_Name!B:B,MATCH(Consumer_Complaints!E220,State_Code_Name!C:C,0))</f>
        <v>Texas</v>
      </c>
      <c r="L220">
        <f t="shared" si="9"/>
        <v>4</v>
      </c>
      <c r="M220">
        <f t="shared" si="10"/>
        <v>2016</v>
      </c>
      <c r="N220" t="str">
        <f t="shared" si="11"/>
        <v>Q3</v>
      </c>
    </row>
    <row r="221" spans="1:14" x14ac:dyDescent="0.35">
      <c r="A221">
        <v>1833764</v>
      </c>
      <c r="B221" t="s">
        <v>30</v>
      </c>
      <c r="C221" t="s">
        <v>16</v>
      </c>
      <c r="D221" t="s">
        <v>17</v>
      </c>
      <c r="E221" t="s">
        <v>46</v>
      </c>
      <c r="F221" t="s">
        <v>19</v>
      </c>
      <c r="G221" s="10">
        <v>42444</v>
      </c>
      <c r="H221" s="10">
        <v>42444</v>
      </c>
      <c r="I221" t="s">
        <v>14</v>
      </c>
      <c r="J221" t="s">
        <v>15</v>
      </c>
      <c r="K221" t="str">
        <f>INDEX(State_Code_Name!B:B,MATCH(Consumer_Complaints!E221,State_Code_Name!C:C,0))</f>
        <v>Pennsylvania</v>
      </c>
      <c r="L221">
        <f t="shared" si="9"/>
        <v>0</v>
      </c>
      <c r="M221">
        <f t="shared" si="10"/>
        <v>2016</v>
      </c>
      <c r="N221" t="str">
        <f t="shared" si="11"/>
        <v>Q1</v>
      </c>
    </row>
    <row r="222" spans="1:14" x14ac:dyDescent="0.35">
      <c r="A222">
        <v>1976942</v>
      </c>
      <c r="B222" t="s">
        <v>81</v>
      </c>
      <c r="C222" t="s">
        <v>36</v>
      </c>
      <c r="D222" t="s">
        <v>84</v>
      </c>
      <c r="E222" t="s">
        <v>22</v>
      </c>
      <c r="F222" t="s">
        <v>13</v>
      </c>
      <c r="G222" s="10">
        <v>42542</v>
      </c>
      <c r="H222" s="10">
        <v>42542</v>
      </c>
      <c r="I222" t="s">
        <v>14</v>
      </c>
      <c r="J222" t="s">
        <v>15</v>
      </c>
      <c r="K222" t="str">
        <f>INDEX(State_Code_Name!B:B,MATCH(Consumer_Complaints!E222,State_Code_Name!C:C,0))</f>
        <v>New York</v>
      </c>
      <c r="L222">
        <f t="shared" si="9"/>
        <v>0</v>
      </c>
      <c r="M222">
        <f t="shared" si="10"/>
        <v>2016</v>
      </c>
      <c r="N222" t="str">
        <f t="shared" si="11"/>
        <v>Q2</v>
      </c>
    </row>
    <row r="223" spans="1:14" x14ac:dyDescent="0.35">
      <c r="A223">
        <v>1637606</v>
      </c>
      <c r="B223" t="s">
        <v>11</v>
      </c>
      <c r="C223" t="s">
        <v>9</v>
      </c>
      <c r="D223" t="s">
        <v>183</v>
      </c>
      <c r="E223" t="s">
        <v>35</v>
      </c>
      <c r="F223" t="s">
        <v>57</v>
      </c>
      <c r="G223" s="10">
        <v>42074</v>
      </c>
      <c r="H223" s="10">
        <v>42105</v>
      </c>
      <c r="I223" t="s">
        <v>14</v>
      </c>
      <c r="J223" t="s">
        <v>15</v>
      </c>
      <c r="K223" t="str">
        <f>INDEX(State_Code_Name!B:B,MATCH(Consumer_Complaints!E223,State_Code_Name!C:C,0))</f>
        <v>Florida</v>
      </c>
      <c r="L223">
        <f t="shared" si="9"/>
        <v>31</v>
      </c>
      <c r="M223">
        <f t="shared" si="10"/>
        <v>2015</v>
      </c>
      <c r="N223" t="str">
        <f t="shared" si="11"/>
        <v>Q1</v>
      </c>
    </row>
    <row r="224" spans="1:14" x14ac:dyDescent="0.35">
      <c r="A224">
        <v>1797290</v>
      </c>
      <c r="B224" t="s">
        <v>765</v>
      </c>
      <c r="C224" t="s">
        <v>32</v>
      </c>
      <c r="D224" t="s">
        <v>41</v>
      </c>
      <c r="E224" t="s">
        <v>106</v>
      </c>
      <c r="F224" t="s">
        <v>19</v>
      </c>
      <c r="G224" s="10">
        <v>42422</v>
      </c>
      <c r="H224" s="10">
        <v>42422</v>
      </c>
      <c r="I224" t="s">
        <v>14</v>
      </c>
      <c r="J224" t="s">
        <v>15</v>
      </c>
      <c r="K224" t="str">
        <f>INDEX(State_Code_Name!B:B,MATCH(Consumer_Complaints!E224,State_Code_Name!C:C,0))</f>
        <v>Indiana</v>
      </c>
      <c r="L224">
        <f t="shared" si="9"/>
        <v>0</v>
      </c>
      <c r="M224">
        <f t="shared" si="10"/>
        <v>2016</v>
      </c>
      <c r="N224" t="str">
        <f t="shared" si="11"/>
        <v>Q1</v>
      </c>
    </row>
    <row r="225" spans="1:14" x14ac:dyDescent="0.35">
      <c r="A225">
        <v>1151172</v>
      </c>
      <c r="B225" t="s">
        <v>514</v>
      </c>
      <c r="C225" t="s">
        <v>9</v>
      </c>
      <c r="D225" t="s">
        <v>10</v>
      </c>
      <c r="E225" t="s">
        <v>59</v>
      </c>
      <c r="F225" t="s">
        <v>19</v>
      </c>
      <c r="G225" s="10">
        <v>41924</v>
      </c>
      <c r="H225" s="10">
        <v>41924</v>
      </c>
      <c r="I225" t="s">
        <v>14</v>
      </c>
      <c r="J225" t="s">
        <v>15</v>
      </c>
      <c r="K225" t="str">
        <f>INDEX(State_Code_Name!B:B,MATCH(Consumer_Complaints!E225,State_Code_Name!C:C,0))</f>
        <v>Illinois</v>
      </c>
      <c r="L225">
        <f t="shared" si="9"/>
        <v>0</v>
      </c>
      <c r="M225">
        <f t="shared" si="10"/>
        <v>2014</v>
      </c>
      <c r="N225" t="str">
        <f t="shared" si="11"/>
        <v>Q4</v>
      </c>
    </row>
    <row r="226" spans="1:14" x14ac:dyDescent="0.35">
      <c r="A226">
        <v>1198235</v>
      </c>
      <c r="B226" t="s">
        <v>435</v>
      </c>
      <c r="C226" t="s">
        <v>32</v>
      </c>
      <c r="D226" t="s">
        <v>41</v>
      </c>
      <c r="E226" t="s">
        <v>31</v>
      </c>
      <c r="F226" t="s">
        <v>19</v>
      </c>
      <c r="G226" s="10">
        <v>42022</v>
      </c>
      <c r="H226" s="10">
        <v>42022</v>
      </c>
      <c r="I226" t="s">
        <v>14</v>
      </c>
      <c r="J226" t="s">
        <v>14</v>
      </c>
      <c r="K226" t="str">
        <f>INDEX(State_Code_Name!B:B,MATCH(Consumer_Complaints!E226,State_Code_Name!C:C,0))</f>
        <v>Texas</v>
      </c>
      <c r="L226">
        <f t="shared" si="9"/>
        <v>0</v>
      </c>
      <c r="M226">
        <f t="shared" si="10"/>
        <v>2015</v>
      </c>
      <c r="N226" t="str">
        <f t="shared" si="11"/>
        <v>Q1</v>
      </c>
    </row>
    <row r="227" spans="1:14" x14ac:dyDescent="0.35">
      <c r="A227">
        <v>2085038</v>
      </c>
      <c r="B227" t="s">
        <v>11</v>
      </c>
      <c r="C227" t="s">
        <v>26</v>
      </c>
      <c r="D227" t="s">
        <v>27</v>
      </c>
      <c r="E227" t="s">
        <v>72</v>
      </c>
      <c r="F227" t="s">
        <v>19</v>
      </c>
      <c r="G227" s="10">
        <v>42611</v>
      </c>
      <c r="H227" s="10">
        <v>42611</v>
      </c>
      <c r="I227" t="s">
        <v>14</v>
      </c>
      <c r="J227" t="s">
        <v>14</v>
      </c>
      <c r="K227" t="str">
        <f>INDEX(State_Code_Name!B:B,MATCH(Consumer_Complaints!E227,State_Code_Name!C:C,0))</f>
        <v>Kentucky</v>
      </c>
      <c r="L227">
        <f t="shared" si="9"/>
        <v>0</v>
      </c>
      <c r="M227">
        <f t="shared" si="10"/>
        <v>2016</v>
      </c>
      <c r="N227" t="str">
        <f t="shared" si="11"/>
        <v>Q3</v>
      </c>
    </row>
    <row r="228" spans="1:14" x14ac:dyDescent="0.35">
      <c r="A228">
        <v>943125</v>
      </c>
      <c r="B228" t="s">
        <v>90</v>
      </c>
      <c r="C228" t="s">
        <v>36</v>
      </c>
      <c r="D228" t="s">
        <v>109</v>
      </c>
      <c r="E228" t="s">
        <v>18</v>
      </c>
      <c r="F228" t="s">
        <v>19</v>
      </c>
      <c r="G228" s="10">
        <v>41838</v>
      </c>
      <c r="H228" s="10">
        <v>41843</v>
      </c>
      <c r="I228" t="s">
        <v>14</v>
      </c>
      <c r="J228" t="s">
        <v>14</v>
      </c>
      <c r="K228" t="str">
        <f>INDEX(State_Code_Name!B:B,MATCH(Consumer_Complaints!E228,State_Code_Name!C:C,0))</f>
        <v>California</v>
      </c>
      <c r="L228">
        <f t="shared" si="9"/>
        <v>5</v>
      </c>
      <c r="M228">
        <f t="shared" si="10"/>
        <v>2014</v>
      </c>
      <c r="N228" t="str">
        <f t="shared" si="11"/>
        <v>Q3</v>
      </c>
    </row>
    <row r="229" spans="1:14" x14ac:dyDescent="0.35">
      <c r="A229">
        <v>1980247</v>
      </c>
      <c r="B229" t="s">
        <v>47</v>
      </c>
      <c r="C229" t="s">
        <v>26</v>
      </c>
      <c r="D229" t="s">
        <v>27</v>
      </c>
      <c r="E229" t="s">
        <v>106</v>
      </c>
      <c r="F229" t="s">
        <v>19</v>
      </c>
      <c r="G229" s="10">
        <v>42543</v>
      </c>
      <c r="H229" s="10">
        <v>42543</v>
      </c>
      <c r="I229" t="s">
        <v>14</v>
      </c>
      <c r="J229" t="s">
        <v>15</v>
      </c>
      <c r="K229" t="str">
        <f>INDEX(State_Code_Name!B:B,MATCH(Consumer_Complaints!E229,State_Code_Name!C:C,0))</f>
        <v>Indiana</v>
      </c>
      <c r="L229">
        <f t="shared" si="9"/>
        <v>0</v>
      </c>
      <c r="M229">
        <f t="shared" si="10"/>
        <v>2016</v>
      </c>
      <c r="N229" t="str">
        <f t="shared" si="11"/>
        <v>Q2</v>
      </c>
    </row>
    <row r="230" spans="1:14" x14ac:dyDescent="0.35">
      <c r="A230">
        <v>1301819</v>
      </c>
      <c r="B230" t="s">
        <v>30</v>
      </c>
      <c r="C230" t="s">
        <v>16</v>
      </c>
      <c r="D230" t="s">
        <v>24</v>
      </c>
      <c r="E230" t="s">
        <v>18</v>
      </c>
      <c r="F230" t="s">
        <v>23</v>
      </c>
      <c r="G230" s="10">
        <v>42089</v>
      </c>
      <c r="H230" s="10">
        <v>42093</v>
      </c>
      <c r="I230" t="s">
        <v>14</v>
      </c>
      <c r="J230" t="s">
        <v>14</v>
      </c>
      <c r="K230" t="str">
        <f>INDEX(State_Code_Name!B:B,MATCH(Consumer_Complaints!E230,State_Code_Name!C:C,0))</f>
        <v>California</v>
      </c>
      <c r="L230">
        <f t="shared" si="9"/>
        <v>4</v>
      </c>
      <c r="M230">
        <f t="shared" si="10"/>
        <v>2015</v>
      </c>
      <c r="N230" t="str">
        <f t="shared" si="11"/>
        <v>Q1</v>
      </c>
    </row>
    <row r="231" spans="1:14" x14ac:dyDescent="0.35">
      <c r="A231">
        <v>1639991</v>
      </c>
      <c r="B231" t="s">
        <v>263</v>
      </c>
      <c r="C231" t="s">
        <v>32</v>
      </c>
      <c r="D231" t="s">
        <v>41</v>
      </c>
      <c r="E231" t="s">
        <v>18</v>
      </c>
      <c r="F231" t="s">
        <v>19</v>
      </c>
      <c r="G231" s="10">
        <v>42105</v>
      </c>
      <c r="H231" s="10">
        <v>42105</v>
      </c>
      <c r="I231" t="s">
        <v>14</v>
      </c>
      <c r="J231" t="s">
        <v>15</v>
      </c>
      <c r="K231" t="str">
        <f>INDEX(State_Code_Name!B:B,MATCH(Consumer_Complaints!E231,State_Code_Name!C:C,0))</f>
        <v>California</v>
      </c>
      <c r="L231">
        <f t="shared" si="9"/>
        <v>0</v>
      </c>
      <c r="M231">
        <f t="shared" si="10"/>
        <v>2015</v>
      </c>
      <c r="N231" t="str">
        <f t="shared" si="11"/>
        <v>Q2</v>
      </c>
    </row>
    <row r="232" spans="1:14" x14ac:dyDescent="0.35">
      <c r="A232">
        <v>831352</v>
      </c>
      <c r="B232" t="s">
        <v>30</v>
      </c>
      <c r="C232" t="s">
        <v>26</v>
      </c>
      <c r="D232" t="s">
        <v>56</v>
      </c>
      <c r="E232" t="s">
        <v>31</v>
      </c>
      <c r="F232" t="s">
        <v>19</v>
      </c>
      <c r="G232" s="10">
        <v>41759</v>
      </c>
      <c r="H232" s="10">
        <v>41759</v>
      </c>
      <c r="I232" t="s">
        <v>14</v>
      </c>
      <c r="J232" t="s">
        <v>15</v>
      </c>
      <c r="K232" t="str">
        <f>INDEX(State_Code_Name!B:B,MATCH(Consumer_Complaints!E232,State_Code_Name!C:C,0))</f>
        <v>Texas</v>
      </c>
      <c r="L232">
        <f t="shared" si="9"/>
        <v>0</v>
      </c>
      <c r="M232">
        <f t="shared" si="10"/>
        <v>2014</v>
      </c>
      <c r="N232" t="str">
        <f t="shared" si="11"/>
        <v>Q2</v>
      </c>
    </row>
    <row r="233" spans="1:14" x14ac:dyDescent="0.35">
      <c r="A233">
        <v>1371702</v>
      </c>
      <c r="B233" t="s">
        <v>700</v>
      </c>
      <c r="C233" t="s">
        <v>32</v>
      </c>
      <c r="D233" t="s">
        <v>41</v>
      </c>
      <c r="E233" t="s">
        <v>171</v>
      </c>
      <c r="F233" t="s">
        <v>19</v>
      </c>
      <c r="G233" s="10">
        <v>42343</v>
      </c>
      <c r="H233" s="10">
        <v>42343</v>
      </c>
      <c r="I233" t="s">
        <v>14</v>
      </c>
      <c r="J233" t="s">
        <v>15</v>
      </c>
      <c r="K233" t="str">
        <f>INDEX(State_Code_Name!B:B,MATCH(Consumer_Complaints!E233,State_Code_Name!C:C,0))</f>
        <v>Louisiana</v>
      </c>
      <c r="L233">
        <f t="shared" si="9"/>
        <v>0</v>
      </c>
      <c r="M233">
        <f t="shared" si="10"/>
        <v>2015</v>
      </c>
      <c r="N233" t="str">
        <f t="shared" si="11"/>
        <v>Q4</v>
      </c>
    </row>
    <row r="234" spans="1:14" x14ac:dyDescent="0.35">
      <c r="A234">
        <v>450307</v>
      </c>
      <c r="B234" t="s">
        <v>73</v>
      </c>
      <c r="C234" t="s">
        <v>26</v>
      </c>
      <c r="D234" t="s">
        <v>27</v>
      </c>
      <c r="F234" t="s">
        <v>19</v>
      </c>
      <c r="G234" s="10">
        <v>41432</v>
      </c>
      <c r="H234" s="10">
        <v>41493</v>
      </c>
      <c r="I234" t="s">
        <v>14</v>
      </c>
      <c r="J234" t="s">
        <v>14</v>
      </c>
      <c r="K234" t="e">
        <f>INDEX(State_Code_Name!B:B,MATCH(Consumer_Complaints!E234,State_Code_Name!C:C,0))</f>
        <v>#N/A</v>
      </c>
      <c r="L234">
        <f t="shared" si="9"/>
        <v>61</v>
      </c>
      <c r="M234">
        <f t="shared" si="10"/>
        <v>2013</v>
      </c>
      <c r="N234" t="str">
        <f t="shared" si="11"/>
        <v>Q2</v>
      </c>
    </row>
    <row r="235" spans="1:14" x14ac:dyDescent="0.35">
      <c r="A235">
        <v>414197</v>
      </c>
      <c r="B235" t="s">
        <v>11</v>
      </c>
      <c r="C235" t="s">
        <v>26</v>
      </c>
      <c r="D235" t="s">
        <v>159</v>
      </c>
      <c r="E235" t="s">
        <v>195</v>
      </c>
      <c r="F235" t="s">
        <v>19</v>
      </c>
      <c r="G235" s="10">
        <v>41416</v>
      </c>
      <c r="H235" s="10">
        <v>41417</v>
      </c>
      <c r="I235" t="s">
        <v>14</v>
      </c>
      <c r="J235" t="s">
        <v>14</v>
      </c>
      <c r="K235" t="str">
        <f>INDEX(State_Code_Name!B:B,MATCH(Consumer_Complaints!E235,State_Code_Name!C:C,0))</f>
        <v>Nebraska</v>
      </c>
      <c r="L235">
        <f t="shared" si="9"/>
        <v>1</v>
      </c>
      <c r="M235">
        <f t="shared" si="10"/>
        <v>2013</v>
      </c>
      <c r="N235" t="str">
        <f t="shared" si="11"/>
        <v>Q2</v>
      </c>
    </row>
    <row r="236" spans="1:14" x14ac:dyDescent="0.35">
      <c r="A236">
        <v>1394214</v>
      </c>
      <c r="B236" t="s">
        <v>43</v>
      </c>
      <c r="C236" t="s">
        <v>36</v>
      </c>
      <c r="D236" t="s">
        <v>80</v>
      </c>
      <c r="E236" t="s">
        <v>59</v>
      </c>
      <c r="F236" t="s">
        <v>13</v>
      </c>
      <c r="G236" s="10">
        <v>42151</v>
      </c>
      <c r="H236" s="10">
        <v>42153</v>
      </c>
      <c r="I236" t="s">
        <v>14</v>
      </c>
      <c r="J236" t="s">
        <v>14</v>
      </c>
      <c r="K236" t="str">
        <f>INDEX(State_Code_Name!B:B,MATCH(Consumer_Complaints!E236,State_Code_Name!C:C,0))</f>
        <v>Illinois</v>
      </c>
      <c r="L236">
        <f t="shared" si="9"/>
        <v>2</v>
      </c>
      <c r="M236">
        <f t="shared" si="10"/>
        <v>2015</v>
      </c>
      <c r="N236" t="str">
        <f t="shared" si="11"/>
        <v>Q2</v>
      </c>
    </row>
    <row r="237" spans="1:14" x14ac:dyDescent="0.35">
      <c r="A237">
        <v>1984786</v>
      </c>
      <c r="B237" t="s">
        <v>38</v>
      </c>
      <c r="C237" t="s">
        <v>36</v>
      </c>
      <c r="D237" t="s">
        <v>80</v>
      </c>
      <c r="E237" t="s">
        <v>40</v>
      </c>
      <c r="F237" t="s">
        <v>19</v>
      </c>
      <c r="G237" s="10">
        <v>42545</v>
      </c>
      <c r="H237" s="10">
        <v>42545</v>
      </c>
      <c r="I237" t="s">
        <v>14</v>
      </c>
      <c r="J237" t="s">
        <v>15</v>
      </c>
      <c r="K237" t="str">
        <f>INDEX(State_Code_Name!B:B,MATCH(Consumer_Complaints!E237,State_Code_Name!C:C,0))</f>
        <v>Nevada</v>
      </c>
      <c r="L237">
        <f t="shared" si="9"/>
        <v>0</v>
      </c>
      <c r="M237">
        <f t="shared" si="10"/>
        <v>2016</v>
      </c>
      <c r="N237" t="str">
        <f t="shared" si="11"/>
        <v>Q2</v>
      </c>
    </row>
    <row r="238" spans="1:14" x14ac:dyDescent="0.35">
      <c r="A238">
        <v>767081</v>
      </c>
      <c r="B238" t="s">
        <v>434</v>
      </c>
      <c r="C238" t="s">
        <v>32</v>
      </c>
      <c r="D238" t="s">
        <v>104</v>
      </c>
      <c r="E238" t="s">
        <v>31</v>
      </c>
      <c r="F238" t="s">
        <v>19</v>
      </c>
      <c r="G238" s="10">
        <v>41946</v>
      </c>
      <c r="H238" s="10">
        <v>41946</v>
      </c>
      <c r="I238" t="s">
        <v>14</v>
      </c>
      <c r="J238" t="s">
        <v>15</v>
      </c>
      <c r="K238" t="str">
        <f>INDEX(State_Code_Name!B:B,MATCH(Consumer_Complaints!E238,State_Code_Name!C:C,0))</f>
        <v>Texas</v>
      </c>
      <c r="L238">
        <f t="shared" si="9"/>
        <v>0</v>
      </c>
      <c r="M238">
        <f t="shared" si="10"/>
        <v>2014</v>
      </c>
      <c r="N238" t="str">
        <f t="shared" si="11"/>
        <v>Q4</v>
      </c>
    </row>
    <row r="239" spans="1:14" x14ac:dyDescent="0.35">
      <c r="A239">
        <v>2020879</v>
      </c>
      <c r="B239" t="s">
        <v>111</v>
      </c>
      <c r="C239" t="s">
        <v>26</v>
      </c>
      <c r="D239" t="s">
        <v>27</v>
      </c>
      <c r="E239" t="s">
        <v>70</v>
      </c>
      <c r="F239" t="s">
        <v>19</v>
      </c>
      <c r="G239" s="10">
        <v>42571</v>
      </c>
      <c r="H239" s="10">
        <v>42571</v>
      </c>
      <c r="I239" t="s">
        <v>14</v>
      </c>
      <c r="J239" t="s">
        <v>14</v>
      </c>
      <c r="K239" t="str">
        <f>INDEX(State_Code_Name!B:B,MATCH(Consumer_Complaints!E239,State_Code_Name!C:C,0))</f>
        <v>Massachusetts</v>
      </c>
      <c r="L239">
        <f t="shared" si="9"/>
        <v>0</v>
      </c>
      <c r="M239">
        <f t="shared" si="10"/>
        <v>2016</v>
      </c>
      <c r="N239" t="str">
        <f t="shared" si="11"/>
        <v>Q3</v>
      </c>
    </row>
    <row r="240" spans="1:14" x14ac:dyDescent="0.35">
      <c r="A240">
        <v>1441771</v>
      </c>
      <c r="B240" t="s">
        <v>500</v>
      </c>
      <c r="C240" t="s">
        <v>61</v>
      </c>
      <c r="D240" t="s">
        <v>459</v>
      </c>
      <c r="E240" t="s">
        <v>31</v>
      </c>
      <c r="F240" t="s">
        <v>19</v>
      </c>
      <c r="G240" s="10">
        <v>42183</v>
      </c>
      <c r="H240" s="10">
        <v>42183</v>
      </c>
      <c r="I240" t="s">
        <v>14</v>
      </c>
      <c r="J240" t="s">
        <v>15</v>
      </c>
      <c r="K240" t="str">
        <f>INDEX(State_Code_Name!B:B,MATCH(Consumer_Complaints!E240,State_Code_Name!C:C,0))</f>
        <v>Texas</v>
      </c>
      <c r="L240">
        <f t="shared" si="9"/>
        <v>0</v>
      </c>
      <c r="M240">
        <f t="shared" si="10"/>
        <v>2015</v>
      </c>
      <c r="N240" t="str">
        <f t="shared" si="11"/>
        <v>Q2</v>
      </c>
    </row>
    <row r="241" spans="1:14" x14ac:dyDescent="0.35">
      <c r="A241">
        <v>1723768</v>
      </c>
      <c r="B241" t="s">
        <v>92</v>
      </c>
      <c r="C241" t="s">
        <v>9</v>
      </c>
      <c r="D241" t="s">
        <v>10</v>
      </c>
      <c r="E241" t="s">
        <v>72</v>
      </c>
      <c r="F241" t="s">
        <v>19</v>
      </c>
      <c r="G241" s="10">
        <v>42369</v>
      </c>
      <c r="H241" s="10">
        <v>42369</v>
      </c>
      <c r="I241" t="s">
        <v>14</v>
      </c>
      <c r="J241" t="s">
        <v>15</v>
      </c>
      <c r="K241" t="str">
        <f>INDEX(State_Code_Name!B:B,MATCH(Consumer_Complaints!E241,State_Code_Name!C:C,0))</f>
        <v>Kentucky</v>
      </c>
      <c r="L241">
        <f t="shared" si="9"/>
        <v>0</v>
      </c>
      <c r="M241">
        <f t="shared" si="10"/>
        <v>2015</v>
      </c>
      <c r="N241" t="str">
        <f t="shared" si="11"/>
        <v>Q4</v>
      </c>
    </row>
    <row r="242" spans="1:14" x14ac:dyDescent="0.35">
      <c r="A242">
        <v>692391</v>
      </c>
      <c r="B242" t="s">
        <v>97</v>
      </c>
      <c r="C242" t="s">
        <v>52</v>
      </c>
      <c r="D242" t="s">
        <v>76</v>
      </c>
      <c r="E242" t="s">
        <v>31</v>
      </c>
      <c r="F242" t="s">
        <v>19</v>
      </c>
      <c r="G242" s="10">
        <v>41669</v>
      </c>
      <c r="H242" s="10">
        <v>41669</v>
      </c>
      <c r="I242" t="s">
        <v>14</v>
      </c>
      <c r="J242" t="s">
        <v>15</v>
      </c>
      <c r="K242" t="str">
        <f>INDEX(State_Code_Name!B:B,MATCH(Consumer_Complaints!E242,State_Code_Name!C:C,0))</f>
        <v>Texas</v>
      </c>
      <c r="L242">
        <f t="shared" si="9"/>
        <v>0</v>
      </c>
      <c r="M242">
        <f t="shared" si="10"/>
        <v>2014</v>
      </c>
      <c r="N242" t="str">
        <f t="shared" si="11"/>
        <v>Q1</v>
      </c>
    </row>
    <row r="243" spans="1:14" x14ac:dyDescent="0.35">
      <c r="A243">
        <v>1341628</v>
      </c>
      <c r="B243" t="s">
        <v>148</v>
      </c>
      <c r="C243" t="s">
        <v>16</v>
      </c>
      <c r="D243" t="s">
        <v>24</v>
      </c>
      <c r="E243" t="s">
        <v>31</v>
      </c>
      <c r="F243" t="s">
        <v>305</v>
      </c>
      <c r="G243" s="10">
        <v>42116</v>
      </c>
      <c r="H243" s="10">
        <v>42121</v>
      </c>
      <c r="I243" t="s">
        <v>14</v>
      </c>
      <c r="J243" t="s">
        <v>15</v>
      </c>
      <c r="K243" t="str">
        <f>INDEX(State_Code_Name!B:B,MATCH(Consumer_Complaints!E243,State_Code_Name!C:C,0))</f>
        <v>Texas</v>
      </c>
      <c r="L243">
        <f t="shared" si="9"/>
        <v>5</v>
      </c>
      <c r="M243">
        <f t="shared" si="10"/>
        <v>2015</v>
      </c>
      <c r="N243" t="str">
        <f t="shared" si="11"/>
        <v>Q2</v>
      </c>
    </row>
    <row r="244" spans="1:14" x14ac:dyDescent="0.35">
      <c r="A244">
        <v>1261270</v>
      </c>
      <c r="B244" t="s">
        <v>102</v>
      </c>
      <c r="C244" t="s">
        <v>16</v>
      </c>
      <c r="D244" t="s">
        <v>20</v>
      </c>
      <c r="E244" t="s">
        <v>39</v>
      </c>
      <c r="F244" t="s">
        <v>305</v>
      </c>
      <c r="G244" s="10">
        <v>42062</v>
      </c>
      <c r="H244" s="10">
        <v>42066</v>
      </c>
      <c r="I244" t="s">
        <v>14</v>
      </c>
      <c r="J244" t="s">
        <v>14</v>
      </c>
      <c r="K244" t="str">
        <f>INDEX(State_Code_Name!B:B,MATCH(Consumer_Complaints!E244,State_Code_Name!C:C,0))</f>
        <v>Ohio</v>
      </c>
      <c r="L244">
        <f t="shared" si="9"/>
        <v>4</v>
      </c>
      <c r="M244">
        <f t="shared" si="10"/>
        <v>2015</v>
      </c>
      <c r="N244" t="str">
        <f t="shared" si="11"/>
        <v>Q1</v>
      </c>
    </row>
    <row r="245" spans="1:14" x14ac:dyDescent="0.35">
      <c r="A245">
        <v>1342464</v>
      </c>
      <c r="B245" t="s">
        <v>260</v>
      </c>
      <c r="C245" t="s">
        <v>26</v>
      </c>
      <c r="D245" t="s">
        <v>27</v>
      </c>
      <c r="E245" t="s">
        <v>121</v>
      </c>
      <c r="F245" t="s">
        <v>19</v>
      </c>
      <c r="G245" s="10">
        <v>42116</v>
      </c>
      <c r="H245" s="10">
        <v>42116</v>
      </c>
      <c r="I245" t="s">
        <v>14</v>
      </c>
      <c r="J245" t="s">
        <v>15</v>
      </c>
      <c r="K245" t="str">
        <f>INDEX(State_Code_Name!B:B,MATCH(Consumer_Complaints!E245,State_Code_Name!C:C,0))</f>
        <v>Oregon</v>
      </c>
      <c r="L245">
        <f t="shared" si="9"/>
        <v>0</v>
      </c>
      <c r="M245">
        <f t="shared" si="10"/>
        <v>2015</v>
      </c>
      <c r="N245" t="str">
        <f t="shared" si="11"/>
        <v>Q2</v>
      </c>
    </row>
    <row r="246" spans="1:14" x14ac:dyDescent="0.35">
      <c r="A246">
        <v>1428092</v>
      </c>
      <c r="B246" t="s">
        <v>73</v>
      </c>
      <c r="C246" t="s">
        <v>26</v>
      </c>
      <c r="D246" t="s">
        <v>27</v>
      </c>
      <c r="E246" t="s">
        <v>59</v>
      </c>
      <c r="F246" t="s">
        <v>19</v>
      </c>
      <c r="G246" s="10">
        <v>42173</v>
      </c>
      <c r="H246" s="10">
        <v>42173</v>
      </c>
      <c r="I246" t="s">
        <v>14</v>
      </c>
      <c r="J246" t="s">
        <v>15</v>
      </c>
      <c r="K246" t="str">
        <f>INDEX(State_Code_Name!B:B,MATCH(Consumer_Complaints!E246,State_Code_Name!C:C,0))</f>
        <v>Illinois</v>
      </c>
      <c r="L246">
        <f t="shared" si="9"/>
        <v>0</v>
      </c>
      <c r="M246">
        <f t="shared" si="10"/>
        <v>2015</v>
      </c>
      <c r="N246" t="str">
        <f t="shared" si="11"/>
        <v>Q2</v>
      </c>
    </row>
    <row r="247" spans="1:14" x14ac:dyDescent="0.35">
      <c r="A247">
        <v>482952</v>
      </c>
      <c r="B247" t="s">
        <v>254</v>
      </c>
      <c r="C247" t="s">
        <v>16</v>
      </c>
      <c r="D247" t="s">
        <v>17</v>
      </c>
      <c r="E247" t="s">
        <v>18</v>
      </c>
      <c r="F247" t="s">
        <v>19</v>
      </c>
      <c r="G247" s="10">
        <v>41463</v>
      </c>
      <c r="H247" s="10">
        <v>41494</v>
      </c>
      <c r="I247" t="s">
        <v>14</v>
      </c>
      <c r="J247" t="s">
        <v>14</v>
      </c>
      <c r="K247" t="str">
        <f>INDEX(State_Code_Name!B:B,MATCH(Consumer_Complaints!E247,State_Code_Name!C:C,0))</f>
        <v>California</v>
      </c>
      <c r="L247">
        <f t="shared" si="9"/>
        <v>31</v>
      </c>
      <c r="M247">
        <f t="shared" si="10"/>
        <v>2013</v>
      </c>
      <c r="N247" t="str">
        <f t="shared" si="11"/>
        <v>Q3</v>
      </c>
    </row>
    <row r="248" spans="1:14" x14ac:dyDescent="0.35">
      <c r="A248">
        <v>1386309</v>
      </c>
      <c r="B248" t="s">
        <v>1058</v>
      </c>
      <c r="C248" t="s">
        <v>32</v>
      </c>
      <c r="D248" t="s">
        <v>104</v>
      </c>
      <c r="E248" t="s">
        <v>46</v>
      </c>
      <c r="F248" t="s">
        <v>19</v>
      </c>
      <c r="G248" s="10">
        <v>42144</v>
      </c>
      <c r="H248" s="10">
        <v>42144</v>
      </c>
      <c r="I248" t="s">
        <v>15</v>
      </c>
      <c r="J248" t="s">
        <v>15</v>
      </c>
      <c r="K248" t="str">
        <f>INDEX(State_Code_Name!B:B,MATCH(Consumer_Complaints!E248,State_Code_Name!C:C,0))</f>
        <v>Pennsylvania</v>
      </c>
      <c r="L248">
        <f t="shared" si="9"/>
        <v>0</v>
      </c>
      <c r="M248">
        <f t="shared" si="10"/>
        <v>2015</v>
      </c>
      <c r="N248" t="str">
        <f t="shared" si="11"/>
        <v>Q2</v>
      </c>
    </row>
    <row r="249" spans="1:14" x14ac:dyDescent="0.35">
      <c r="A249">
        <v>388167</v>
      </c>
      <c r="B249" t="s">
        <v>43</v>
      </c>
      <c r="C249" t="s">
        <v>36</v>
      </c>
      <c r="D249" t="s">
        <v>1097</v>
      </c>
      <c r="E249" t="s">
        <v>22</v>
      </c>
      <c r="F249" t="s">
        <v>305</v>
      </c>
      <c r="G249" s="10">
        <v>41386</v>
      </c>
      <c r="H249" s="10">
        <v>41422</v>
      </c>
      <c r="I249" t="s">
        <v>14</v>
      </c>
      <c r="J249" t="s">
        <v>15</v>
      </c>
      <c r="K249" t="str">
        <f>INDEX(State_Code_Name!B:B,MATCH(Consumer_Complaints!E249,State_Code_Name!C:C,0))</f>
        <v>New York</v>
      </c>
      <c r="L249">
        <f t="shared" si="9"/>
        <v>36</v>
      </c>
      <c r="M249">
        <f t="shared" si="10"/>
        <v>2013</v>
      </c>
      <c r="N249" t="str">
        <f t="shared" si="11"/>
        <v>Q2</v>
      </c>
    </row>
    <row r="250" spans="1:14" x14ac:dyDescent="0.35">
      <c r="A250">
        <v>774069</v>
      </c>
      <c r="B250" t="s">
        <v>181</v>
      </c>
      <c r="C250" t="s">
        <v>32</v>
      </c>
      <c r="D250" t="s">
        <v>41</v>
      </c>
      <c r="E250" t="s">
        <v>42</v>
      </c>
      <c r="F250" t="s">
        <v>19</v>
      </c>
      <c r="G250" s="10">
        <v>41722</v>
      </c>
      <c r="H250" s="10">
        <v>41722</v>
      </c>
      <c r="I250" t="s">
        <v>14</v>
      </c>
      <c r="J250" t="s">
        <v>15</v>
      </c>
      <c r="K250" t="str">
        <f>INDEX(State_Code_Name!B:B,MATCH(Consumer_Complaints!E250,State_Code_Name!C:C,0))</f>
        <v>North Carolina</v>
      </c>
      <c r="L250">
        <f t="shared" si="9"/>
        <v>0</v>
      </c>
      <c r="M250">
        <f t="shared" si="10"/>
        <v>2014</v>
      </c>
      <c r="N250" t="str">
        <f t="shared" si="11"/>
        <v>Q1</v>
      </c>
    </row>
    <row r="251" spans="1:14" x14ac:dyDescent="0.35">
      <c r="A251">
        <v>640503</v>
      </c>
      <c r="B251" t="s">
        <v>123</v>
      </c>
      <c r="C251" t="s">
        <v>26</v>
      </c>
      <c r="D251" t="s">
        <v>27</v>
      </c>
      <c r="E251" t="s">
        <v>35</v>
      </c>
      <c r="F251" t="s">
        <v>19</v>
      </c>
      <c r="G251" s="10">
        <v>41628</v>
      </c>
      <c r="H251" s="10">
        <v>41628</v>
      </c>
      <c r="I251" t="s">
        <v>14</v>
      </c>
      <c r="J251" t="s">
        <v>14</v>
      </c>
      <c r="K251" t="str">
        <f>INDEX(State_Code_Name!B:B,MATCH(Consumer_Complaints!E251,State_Code_Name!C:C,0))</f>
        <v>Florida</v>
      </c>
      <c r="L251">
        <f t="shared" si="9"/>
        <v>0</v>
      </c>
      <c r="M251">
        <f t="shared" si="10"/>
        <v>2013</v>
      </c>
      <c r="N251" t="str">
        <f t="shared" si="11"/>
        <v>Q4</v>
      </c>
    </row>
    <row r="252" spans="1:14" x14ac:dyDescent="0.35">
      <c r="A252">
        <v>1016487</v>
      </c>
      <c r="B252" t="s">
        <v>102</v>
      </c>
      <c r="C252" t="s">
        <v>26</v>
      </c>
      <c r="D252" t="s">
        <v>27</v>
      </c>
      <c r="E252" t="s">
        <v>178</v>
      </c>
      <c r="F252" t="s">
        <v>19</v>
      </c>
      <c r="G252" s="10">
        <v>41768</v>
      </c>
      <c r="H252" s="10">
        <v>41768</v>
      </c>
      <c r="I252" t="s">
        <v>14</v>
      </c>
      <c r="J252" t="s">
        <v>15</v>
      </c>
      <c r="K252" t="str">
        <f>INDEX(State_Code_Name!B:B,MATCH(Consumer_Complaints!E252,State_Code_Name!C:C,0))</f>
        <v>Utah</v>
      </c>
      <c r="L252">
        <f t="shared" si="9"/>
        <v>0</v>
      </c>
      <c r="M252">
        <f t="shared" si="10"/>
        <v>2014</v>
      </c>
      <c r="N252" t="str">
        <f t="shared" si="11"/>
        <v>Q2</v>
      </c>
    </row>
    <row r="253" spans="1:14" x14ac:dyDescent="0.35">
      <c r="A253">
        <v>1730206</v>
      </c>
      <c r="B253" t="s">
        <v>1094</v>
      </c>
      <c r="C253" t="s">
        <v>52</v>
      </c>
      <c r="D253" t="s">
        <v>53</v>
      </c>
      <c r="E253" t="s">
        <v>35</v>
      </c>
      <c r="F253" t="s">
        <v>19</v>
      </c>
      <c r="G253" s="10">
        <v>42522</v>
      </c>
      <c r="H253" s="10">
        <v>42522</v>
      </c>
      <c r="I253" t="s">
        <v>14</v>
      </c>
      <c r="J253" t="s">
        <v>15</v>
      </c>
      <c r="K253" t="str">
        <f>INDEX(State_Code_Name!B:B,MATCH(Consumer_Complaints!E253,State_Code_Name!C:C,0))</f>
        <v>Florida</v>
      </c>
      <c r="L253">
        <f t="shared" si="9"/>
        <v>0</v>
      </c>
      <c r="M253">
        <f t="shared" si="10"/>
        <v>2016</v>
      </c>
      <c r="N253" t="str">
        <f t="shared" si="11"/>
        <v>Q2</v>
      </c>
    </row>
    <row r="254" spans="1:14" x14ac:dyDescent="0.35">
      <c r="A254">
        <v>944801</v>
      </c>
      <c r="B254" t="s">
        <v>1216</v>
      </c>
      <c r="C254" t="s">
        <v>32</v>
      </c>
      <c r="D254" t="s">
        <v>161</v>
      </c>
      <c r="E254" t="s">
        <v>25</v>
      </c>
      <c r="F254" t="s">
        <v>19</v>
      </c>
      <c r="G254" s="10">
        <v>41840</v>
      </c>
      <c r="H254" s="10">
        <v>41840</v>
      </c>
      <c r="I254" t="s">
        <v>14</v>
      </c>
      <c r="J254" t="s">
        <v>15</v>
      </c>
      <c r="K254" t="str">
        <f>INDEX(State_Code_Name!B:B,MATCH(Consumer_Complaints!E254,State_Code_Name!C:C,0))</f>
        <v>Georgia</v>
      </c>
      <c r="L254">
        <f t="shared" si="9"/>
        <v>0</v>
      </c>
      <c r="M254">
        <f t="shared" si="10"/>
        <v>2014</v>
      </c>
      <c r="N254" t="str">
        <f t="shared" si="11"/>
        <v>Q3</v>
      </c>
    </row>
    <row r="255" spans="1:14" x14ac:dyDescent="0.35">
      <c r="A255">
        <v>1348370</v>
      </c>
      <c r="B255" t="s">
        <v>230</v>
      </c>
      <c r="C255" t="s">
        <v>26</v>
      </c>
      <c r="D255" t="s">
        <v>56</v>
      </c>
      <c r="E255" t="s">
        <v>121</v>
      </c>
      <c r="F255" t="s">
        <v>19</v>
      </c>
      <c r="G255" s="10">
        <v>42121</v>
      </c>
      <c r="H255" s="10">
        <v>42121</v>
      </c>
      <c r="I255" t="s">
        <v>14</v>
      </c>
      <c r="J255" t="s">
        <v>15</v>
      </c>
      <c r="K255" t="str">
        <f>INDEX(State_Code_Name!B:B,MATCH(Consumer_Complaints!E255,State_Code_Name!C:C,0))</f>
        <v>Oregon</v>
      </c>
      <c r="L255">
        <f t="shared" si="9"/>
        <v>0</v>
      </c>
      <c r="M255">
        <f t="shared" si="10"/>
        <v>2015</v>
      </c>
      <c r="N255" t="str">
        <f t="shared" si="11"/>
        <v>Q2</v>
      </c>
    </row>
    <row r="256" spans="1:14" x14ac:dyDescent="0.35">
      <c r="A256">
        <v>483592</v>
      </c>
      <c r="B256" t="s">
        <v>489</v>
      </c>
      <c r="C256" t="s">
        <v>52</v>
      </c>
      <c r="D256" t="s">
        <v>76</v>
      </c>
      <c r="E256" t="s">
        <v>12</v>
      </c>
      <c r="F256" t="s">
        <v>19</v>
      </c>
      <c r="G256" s="10">
        <v>41494</v>
      </c>
      <c r="H256" s="10">
        <v>41513</v>
      </c>
      <c r="I256" t="s">
        <v>14</v>
      </c>
      <c r="J256" t="s">
        <v>15</v>
      </c>
      <c r="K256" t="str">
        <f>INDEX(State_Code_Name!B:B,MATCH(Consumer_Complaints!E256,State_Code_Name!C:C,0))</f>
        <v>Virginia</v>
      </c>
      <c r="L256">
        <f t="shared" si="9"/>
        <v>19</v>
      </c>
      <c r="M256">
        <f t="shared" si="10"/>
        <v>2013</v>
      </c>
      <c r="N256" t="str">
        <f t="shared" si="11"/>
        <v>Q3</v>
      </c>
    </row>
    <row r="257" spans="1:14" x14ac:dyDescent="0.35">
      <c r="A257">
        <v>1927427</v>
      </c>
      <c r="B257" t="s">
        <v>1092</v>
      </c>
      <c r="C257" t="s">
        <v>879</v>
      </c>
      <c r="D257" t="s">
        <v>880</v>
      </c>
      <c r="E257" t="s">
        <v>42</v>
      </c>
      <c r="F257" t="s">
        <v>19</v>
      </c>
      <c r="G257" s="10">
        <v>42506</v>
      </c>
      <c r="H257" s="10">
        <v>42508</v>
      </c>
      <c r="I257" t="s">
        <v>14</v>
      </c>
      <c r="J257" t="s">
        <v>15</v>
      </c>
      <c r="K257" t="str">
        <f>INDEX(State_Code_Name!B:B,MATCH(Consumer_Complaints!E257,State_Code_Name!C:C,0))</f>
        <v>North Carolina</v>
      </c>
      <c r="L257">
        <f t="shared" si="9"/>
        <v>2</v>
      </c>
      <c r="M257">
        <f t="shared" si="10"/>
        <v>2016</v>
      </c>
      <c r="N257" t="str">
        <f t="shared" si="11"/>
        <v>Q2</v>
      </c>
    </row>
    <row r="258" spans="1:14" x14ac:dyDescent="0.35">
      <c r="A258">
        <v>378701</v>
      </c>
      <c r="B258" t="s">
        <v>38</v>
      </c>
      <c r="C258" t="s">
        <v>26</v>
      </c>
      <c r="D258" t="s">
        <v>159</v>
      </c>
      <c r="E258" t="s">
        <v>46</v>
      </c>
      <c r="F258" t="s">
        <v>19</v>
      </c>
      <c r="G258" s="10">
        <v>41551</v>
      </c>
      <c r="H258" s="10">
        <v>41582</v>
      </c>
      <c r="I258" t="s">
        <v>14</v>
      </c>
      <c r="J258" t="s">
        <v>15</v>
      </c>
      <c r="K258" t="str">
        <f>INDEX(State_Code_Name!B:B,MATCH(Consumer_Complaints!E258,State_Code_Name!C:C,0))</f>
        <v>Pennsylvania</v>
      </c>
      <c r="L258">
        <f t="shared" si="9"/>
        <v>31</v>
      </c>
      <c r="M258">
        <f t="shared" si="10"/>
        <v>2013</v>
      </c>
      <c r="N258" t="str">
        <f t="shared" si="11"/>
        <v>Q4</v>
      </c>
    </row>
    <row r="259" spans="1:14" x14ac:dyDescent="0.35">
      <c r="A259">
        <v>574101</v>
      </c>
      <c r="B259" t="s">
        <v>230</v>
      </c>
      <c r="C259" t="s">
        <v>16</v>
      </c>
      <c r="D259" t="s">
        <v>20</v>
      </c>
      <c r="E259" t="s">
        <v>18</v>
      </c>
      <c r="F259" t="s">
        <v>13</v>
      </c>
      <c r="G259" s="10">
        <v>41575</v>
      </c>
      <c r="H259" s="10">
        <v>41575</v>
      </c>
      <c r="I259" t="s">
        <v>14</v>
      </c>
      <c r="J259" t="s">
        <v>15</v>
      </c>
      <c r="K259" t="str">
        <f>INDEX(State_Code_Name!B:B,MATCH(Consumer_Complaints!E259,State_Code_Name!C:C,0))</f>
        <v>California</v>
      </c>
      <c r="L259">
        <f t="shared" ref="L259:L322" si="12">H259-G259</f>
        <v>0</v>
      </c>
      <c r="M259">
        <f t="shared" ref="M259:M322" si="13">YEAR(G259)</f>
        <v>2013</v>
      </c>
      <c r="N259" t="str">
        <f t="shared" ref="N259:N322" si="14">IF(MONTH(G259)&lt;=3,"Q1",IF(MONTH(G259)&lt;=6,"Q2",IF(MONTH(G259)&lt;=9,"Q3","Q4")))</f>
        <v>Q4</v>
      </c>
    </row>
    <row r="260" spans="1:14" x14ac:dyDescent="0.35">
      <c r="A260">
        <v>1527834</v>
      </c>
      <c r="B260" t="s">
        <v>551</v>
      </c>
      <c r="C260" t="s">
        <v>531</v>
      </c>
      <c r="D260" t="s">
        <v>544</v>
      </c>
      <c r="E260" t="s">
        <v>137</v>
      </c>
      <c r="F260" t="s">
        <v>19</v>
      </c>
      <c r="G260" s="10">
        <v>42236</v>
      </c>
      <c r="H260" s="10">
        <v>42236</v>
      </c>
      <c r="I260" t="s">
        <v>14</v>
      </c>
      <c r="J260" t="s">
        <v>15</v>
      </c>
      <c r="K260" t="str">
        <f>INDEX(State_Code_Name!B:B,MATCH(Consumer_Complaints!E260,State_Code_Name!C:C,0))</f>
        <v>Kansas</v>
      </c>
      <c r="L260">
        <f t="shared" si="12"/>
        <v>0</v>
      </c>
      <c r="M260">
        <f t="shared" si="13"/>
        <v>2015</v>
      </c>
      <c r="N260" t="str">
        <f t="shared" si="14"/>
        <v>Q3</v>
      </c>
    </row>
    <row r="261" spans="1:14" x14ac:dyDescent="0.35">
      <c r="A261">
        <v>2017772</v>
      </c>
      <c r="B261" t="s">
        <v>43</v>
      </c>
      <c r="C261" t="s">
        <v>36</v>
      </c>
      <c r="D261" t="s">
        <v>99</v>
      </c>
      <c r="E261" t="s">
        <v>22</v>
      </c>
      <c r="F261" t="s">
        <v>19</v>
      </c>
      <c r="G261" s="10">
        <v>42569</v>
      </c>
      <c r="H261" s="10">
        <v>42569</v>
      </c>
      <c r="I261" t="s">
        <v>14</v>
      </c>
      <c r="J261" t="s">
        <v>15</v>
      </c>
      <c r="K261" t="str">
        <f>INDEX(State_Code_Name!B:B,MATCH(Consumer_Complaints!E261,State_Code_Name!C:C,0))</f>
        <v>New York</v>
      </c>
      <c r="L261">
        <f t="shared" si="12"/>
        <v>0</v>
      </c>
      <c r="M261">
        <f t="shared" si="13"/>
        <v>2016</v>
      </c>
      <c r="N261" t="str">
        <f t="shared" si="14"/>
        <v>Q3</v>
      </c>
    </row>
    <row r="262" spans="1:14" x14ac:dyDescent="0.35">
      <c r="A262">
        <v>716489</v>
      </c>
      <c r="B262" t="s">
        <v>38</v>
      </c>
      <c r="C262" t="s">
        <v>36</v>
      </c>
      <c r="D262" t="s">
        <v>145</v>
      </c>
      <c r="E262" t="s">
        <v>195</v>
      </c>
      <c r="F262" t="s">
        <v>19</v>
      </c>
      <c r="G262" s="10">
        <v>41687</v>
      </c>
      <c r="H262" s="10">
        <v>41696</v>
      </c>
      <c r="I262" t="s">
        <v>14</v>
      </c>
      <c r="J262" t="s">
        <v>15</v>
      </c>
      <c r="K262" t="str">
        <f>INDEX(State_Code_Name!B:B,MATCH(Consumer_Complaints!E262,State_Code_Name!C:C,0))</f>
        <v>Nebraska</v>
      </c>
      <c r="L262">
        <f t="shared" si="12"/>
        <v>9</v>
      </c>
      <c r="M262">
        <f t="shared" si="13"/>
        <v>2014</v>
      </c>
      <c r="N262" t="str">
        <f t="shared" si="14"/>
        <v>Q1</v>
      </c>
    </row>
    <row r="263" spans="1:14" x14ac:dyDescent="0.35">
      <c r="A263">
        <v>2085116</v>
      </c>
      <c r="B263" t="s">
        <v>90</v>
      </c>
      <c r="C263" t="s">
        <v>16</v>
      </c>
      <c r="D263" t="s">
        <v>75</v>
      </c>
      <c r="E263" t="s">
        <v>46</v>
      </c>
      <c r="F263" t="s">
        <v>19</v>
      </c>
      <c r="G263" s="10">
        <v>42611</v>
      </c>
      <c r="H263" s="10">
        <v>42611</v>
      </c>
      <c r="I263" t="s">
        <v>14</v>
      </c>
      <c r="J263" t="s">
        <v>15</v>
      </c>
      <c r="K263" t="str">
        <f>INDEX(State_Code_Name!B:B,MATCH(Consumer_Complaints!E263,State_Code_Name!C:C,0))</f>
        <v>Pennsylvania</v>
      </c>
      <c r="L263">
        <f t="shared" si="12"/>
        <v>0</v>
      </c>
      <c r="M263">
        <f t="shared" si="13"/>
        <v>2016</v>
      </c>
      <c r="N263" t="str">
        <f t="shared" si="14"/>
        <v>Q3</v>
      </c>
    </row>
    <row r="264" spans="1:14" x14ac:dyDescent="0.35">
      <c r="A264">
        <v>827873</v>
      </c>
      <c r="B264" t="s">
        <v>47</v>
      </c>
      <c r="C264" t="s">
        <v>26</v>
      </c>
      <c r="D264" t="s">
        <v>27</v>
      </c>
      <c r="E264" t="s">
        <v>18</v>
      </c>
      <c r="F264" t="s">
        <v>305</v>
      </c>
      <c r="G264" s="10">
        <v>41757</v>
      </c>
      <c r="H264" s="10">
        <v>41759</v>
      </c>
      <c r="I264" t="s">
        <v>14</v>
      </c>
      <c r="J264" t="s">
        <v>14</v>
      </c>
      <c r="K264" t="str">
        <f>INDEX(State_Code_Name!B:B,MATCH(Consumer_Complaints!E264,State_Code_Name!C:C,0))</f>
        <v>California</v>
      </c>
      <c r="L264">
        <f t="shared" si="12"/>
        <v>2</v>
      </c>
      <c r="M264">
        <f t="shared" si="13"/>
        <v>2014</v>
      </c>
      <c r="N264" t="str">
        <f t="shared" si="14"/>
        <v>Q2</v>
      </c>
    </row>
    <row r="265" spans="1:14" x14ac:dyDescent="0.35">
      <c r="A265">
        <v>1693007</v>
      </c>
      <c r="B265" t="s">
        <v>83</v>
      </c>
      <c r="C265" t="s">
        <v>36</v>
      </c>
      <c r="D265" t="s">
        <v>120</v>
      </c>
      <c r="E265" t="s">
        <v>126</v>
      </c>
      <c r="F265" t="s">
        <v>19</v>
      </c>
      <c r="G265" s="10">
        <v>42320</v>
      </c>
      <c r="H265" s="10">
        <v>42320</v>
      </c>
      <c r="I265" t="s">
        <v>14</v>
      </c>
      <c r="J265" t="s">
        <v>15</v>
      </c>
      <c r="K265" t="str">
        <f>INDEX(State_Code_Name!B:B,MATCH(Consumer_Complaints!E265,State_Code_Name!C:C,0))</f>
        <v>Oklahoma</v>
      </c>
      <c r="L265">
        <f t="shared" si="12"/>
        <v>0</v>
      </c>
      <c r="M265">
        <f t="shared" si="13"/>
        <v>2015</v>
      </c>
      <c r="N265" t="str">
        <f t="shared" si="14"/>
        <v>Q4</v>
      </c>
    </row>
    <row r="266" spans="1:14" x14ac:dyDescent="0.35">
      <c r="A266">
        <v>219725</v>
      </c>
      <c r="B266" t="s">
        <v>50</v>
      </c>
      <c r="C266" t="s">
        <v>36</v>
      </c>
      <c r="D266" t="s">
        <v>109</v>
      </c>
      <c r="E266" t="s">
        <v>35</v>
      </c>
      <c r="F266" t="s">
        <v>305</v>
      </c>
      <c r="G266" s="10">
        <v>41306</v>
      </c>
      <c r="H266" s="10">
        <v>41334</v>
      </c>
      <c r="I266" t="s">
        <v>14</v>
      </c>
      <c r="J266" t="s">
        <v>15</v>
      </c>
      <c r="K266" t="str">
        <f>INDEX(State_Code_Name!B:B,MATCH(Consumer_Complaints!E266,State_Code_Name!C:C,0))</f>
        <v>Florida</v>
      </c>
      <c r="L266">
        <f t="shared" si="12"/>
        <v>28</v>
      </c>
      <c r="M266">
        <f t="shared" si="13"/>
        <v>2013</v>
      </c>
      <c r="N266" t="str">
        <f t="shared" si="14"/>
        <v>Q1</v>
      </c>
    </row>
    <row r="267" spans="1:14" x14ac:dyDescent="0.35">
      <c r="A267">
        <v>1622638</v>
      </c>
      <c r="B267" t="s">
        <v>592</v>
      </c>
      <c r="C267" t="s">
        <v>61</v>
      </c>
      <c r="D267" t="s">
        <v>282</v>
      </c>
      <c r="E267" t="s">
        <v>22</v>
      </c>
      <c r="F267" t="s">
        <v>19</v>
      </c>
      <c r="G267" s="10">
        <v>42300</v>
      </c>
      <c r="H267" s="10">
        <v>42324</v>
      </c>
      <c r="I267" t="s">
        <v>14</v>
      </c>
      <c r="J267" t="s">
        <v>15</v>
      </c>
      <c r="K267" t="str">
        <f>INDEX(State_Code_Name!B:B,MATCH(Consumer_Complaints!E267,State_Code_Name!C:C,0))</f>
        <v>New York</v>
      </c>
      <c r="L267">
        <f t="shared" si="12"/>
        <v>24</v>
      </c>
      <c r="M267">
        <f t="shared" si="13"/>
        <v>2015</v>
      </c>
      <c r="N267" t="str">
        <f t="shared" si="14"/>
        <v>Q4</v>
      </c>
    </row>
    <row r="268" spans="1:14" x14ac:dyDescent="0.35">
      <c r="A268">
        <v>373136</v>
      </c>
      <c r="B268" t="s">
        <v>30</v>
      </c>
      <c r="C268" t="s">
        <v>26</v>
      </c>
      <c r="D268" t="s">
        <v>27</v>
      </c>
      <c r="E268" t="s">
        <v>18</v>
      </c>
      <c r="F268" t="s">
        <v>19</v>
      </c>
      <c r="G268" s="10">
        <v>41337</v>
      </c>
      <c r="H268" s="10">
        <v>41337</v>
      </c>
      <c r="I268" t="s">
        <v>14</v>
      </c>
      <c r="J268" t="s">
        <v>15</v>
      </c>
      <c r="K268" t="str">
        <f>INDEX(State_Code_Name!B:B,MATCH(Consumer_Complaints!E268,State_Code_Name!C:C,0))</f>
        <v>California</v>
      </c>
      <c r="L268">
        <f t="shared" si="12"/>
        <v>0</v>
      </c>
      <c r="M268">
        <f t="shared" si="13"/>
        <v>2013</v>
      </c>
      <c r="N268" t="str">
        <f t="shared" si="14"/>
        <v>Q1</v>
      </c>
    </row>
    <row r="269" spans="1:14" x14ac:dyDescent="0.35">
      <c r="A269">
        <v>1579578</v>
      </c>
      <c r="B269" t="s">
        <v>1043</v>
      </c>
      <c r="C269" t="s">
        <v>16</v>
      </c>
      <c r="D269" t="s">
        <v>20</v>
      </c>
      <c r="E269" t="s">
        <v>18</v>
      </c>
      <c r="F269" t="s">
        <v>19</v>
      </c>
      <c r="G269" s="10">
        <v>42271</v>
      </c>
      <c r="H269" s="10">
        <v>42275</v>
      </c>
      <c r="I269" t="s">
        <v>14</v>
      </c>
      <c r="J269" t="s">
        <v>14</v>
      </c>
      <c r="K269" t="str">
        <f>INDEX(State_Code_Name!B:B,MATCH(Consumer_Complaints!E269,State_Code_Name!C:C,0))</f>
        <v>California</v>
      </c>
      <c r="L269">
        <f t="shared" si="12"/>
        <v>4</v>
      </c>
      <c r="M269">
        <f t="shared" si="13"/>
        <v>2015</v>
      </c>
      <c r="N269" t="str">
        <f t="shared" si="14"/>
        <v>Q3</v>
      </c>
    </row>
    <row r="270" spans="1:14" x14ac:dyDescent="0.35">
      <c r="A270">
        <v>738296</v>
      </c>
      <c r="B270" t="s">
        <v>206</v>
      </c>
      <c r="C270" t="s">
        <v>32</v>
      </c>
      <c r="D270" t="s">
        <v>41</v>
      </c>
      <c r="E270" t="s">
        <v>25</v>
      </c>
      <c r="F270" t="s">
        <v>305</v>
      </c>
      <c r="G270" s="10">
        <v>41698</v>
      </c>
      <c r="H270" s="10">
        <v>41732</v>
      </c>
      <c r="I270" t="s">
        <v>14</v>
      </c>
      <c r="J270" t="s">
        <v>15</v>
      </c>
      <c r="K270" t="str">
        <f>INDEX(State_Code_Name!B:B,MATCH(Consumer_Complaints!E270,State_Code_Name!C:C,0))</f>
        <v>Georgia</v>
      </c>
      <c r="L270">
        <f t="shared" si="12"/>
        <v>34</v>
      </c>
      <c r="M270">
        <f t="shared" si="13"/>
        <v>2014</v>
      </c>
      <c r="N270" t="str">
        <f t="shared" si="14"/>
        <v>Q1</v>
      </c>
    </row>
    <row r="271" spans="1:14" x14ac:dyDescent="0.35">
      <c r="A271">
        <v>387801</v>
      </c>
      <c r="B271" t="s">
        <v>54</v>
      </c>
      <c r="C271" t="s">
        <v>52</v>
      </c>
      <c r="D271" t="s">
        <v>76</v>
      </c>
      <c r="E271" t="s">
        <v>31</v>
      </c>
      <c r="F271" t="s">
        <v>19</v>
      </c>
      <c r="G271" s="10">
        <v>41384</v>
      </c>
      <c r="H271" s="10">
        <v>41386</v>
      </c>
      <c r="I271" t="s">
        <v>14</v>
      </c>
      <c r="J271" t="s">
        <v>15</v>
      </c>
      <c r="K271" t="str">
        <f>INDEX(State_Code_Name!B:B,MATCH(Consumer_Complaints!E271,State_Code_Name!C:C,0))</f>
        <v>Texas</v>
      </c>
      <c r="L271">
        <f t="shared" si="12"/>
        <v>2</v>
      </c>
      <c r="M271">
        <f t="shared" si="13"/>
        <v>2013</v>
      </c>
      <c r="N271" t="str">
        <f t="shared" si="14"/>
        <v>Q2</v>
      </c>
    </row>
    <row r="272" spans="1:14" x14ac:dyDescent="0.35">
      <c r="A272">
        <v>2015645</v>
      </c>
      <c r="B272" t="s">
        <v>58</v>
      </c>
      <c r="C272" t="s">
        <v>36</v>
      </c>
      <c r="D272" t="s">
        <v>149</v>
      </c>
      <c r="E272" t="s">
        <v>31</v>
      </c>
      <c r="F272" t="s">
        <v>19</v>
      </c>
      <c r="G272" s="10">
        <v>42567</v>
      </c>
      <c r="H272" s="10">
        <v>42567</v>
      </c>
      <c r="I272" t="s">
        <v>14</v>
      </c>
      <c r="J272" t="s">
        <v>15</v>
      </c>
      <c r="K272" t="str">
        <f>INDEX(State_Code_Name!B:B,MATCH(Consumer_Complaints!E272,State_Code_Name!C:C,0))</f>
        <v>Texas</v>
      </c>
      <c r="L272">
        <f t="shared" si="12"/>
        <v>0</v>
      </c>
      <c r="M272">
        <f t="shared" si="13"/>
        <v>2016</v>
      </c>
      <c r="N272" t="str">
        <f t="shared" si="14"/>
        <v>Q3</v>
      </c>
    </row>
    <row r="273" spans="1:14" x14ac:dyDescent="0.35">
      <c r="A273">
        <v>1529304</v>
      </c>
      <c r="B273" t="s">
        <v>90</v>
      </c>
      <c r="C273" t="s">
        <v>36</v>
      </c>
      <c r="D273" t="s">
        <v>112</v>
      </c>
      <c r="E273" t="s">
        <v>39</v>
      </c>
      <c r="F273" t="s">
        <v>305</v>
      </c>
      <c r="G273" s="10">
        <v>42236</v>
      </c>
      <c r="H273" s="10">
        <v>42246</v>
      </c>
      <c r="I273" t="s">
        <v>14</v>
      </c>
      <c r="J273" t="s">
        <v>15</v>
      </c>
      <c r="K273" t="str">
        <f>INDEX(State_Code_Name!B:B,MATCH(Consumer_Complaints!E273,State_Code_Name!C:C,0))</f>
        <v>Ohio</v>
      </c>
      <c r="L273">
        <f t="shared" si="12"/>
        <v>10</v>
      </c>
      <c r="M273">
        <f t="shared" si="13"/>
        <v>2015</v>
      </c>
      <c r="N273" t="str">
        <f t="shared" si="14"/>
        <v>Q3</v>
      </c>
    </row>
    <row r="274" spans="1:14" x14ac:dyDescent="0.35">
      <c r="A274">
        <v>1793125</v>
      </c>
      <c r="B274" t="s">
        <v>1128</v>
      </c>
      <c r="C274" t="s">
        <v>32</v>
      </c>
      <c r="D274" t="s">
        <v>116</v>
      </c>
      <c r="E274" t="s">
        <v>35</v>
      </c>
      <c r="F274" t="s">
        <v>19</v>
      </c>
      <c r="G274" s="10">
        <v>42418</v>
      </c>
      <c r="H274" s="10">
        <v>42423</v>
      </c>
      <c r="I274" t="s">
        <v>14</v>
      </c>
      <c r="J274" t="s">
        <v>15</v>
      </c>
      <c r="K274" t="str">
        <f>INDEX(State_Code_Name!B:B,MATCH(Consumer_Complaints!E274,State_Code_Name!C:C,0))</f>
        <v>Florida</v>
      </c>
      <c r="L274">
        <f t="shared" si="12"/>
        <v>5</v>
      </c>
      <c r="M274">
        <f t="shared" si="13"/>
        <v>2016</v>
      </c>
      <c r="N274" t="str">
        <f t="shared" si="14"/>
        <v>Q1</v>
      </c>
    </row>
    <row r="275" spans="1:14" x14ac:dyDescent="0.35">
      <c r="A275">
        <v>1446026</v>
      </c>
      <c r="B275" t="s">
        <v>69</v>
      </c>
      <c r="C275" t="s">
        <v>26</v>
      </c>
      <c r="D275" t="s">
        <v>27</v>
      </c>
      <c r="E275" t="s">
        <v>59</v>
      </c>
      <c r="F275" t="s">
        <v>19</v>
      </c>
      <c r="G275" s="10">
        <v>42185</v>
      </c>
      <c r="H275" s="10">
        <v>42185</v>
      </c>
      <c r="I275" t="s">
        <v>14</v>
      </c>
      <c r="J275" t="s">
        <v>15</v>
      </c>
      <c r="K275" t="str">
        <f>INDEX(State_Code_Name!B:B,MATCH(Consumer_Complaints!E275,State_Code_Name!C:C,0))</f>
        <v>Illinois</v>
      </c>
      <c r="L275">
        <f t="shared" si="12"/>
        <v>0</v>
      </c>
      <c r="M275">
        <f t="shared" si="13"/>
        <v>2015</v>
      </c>
      <c r="N275" t="str">
        <f t="shared" si="14"/>
        <v>Q2</v>
      </c>
    </row>
    <row r="276" spans="1:14" x14ac:dyDescent="0.35">
      <c r="A276">
        <v>1907113</v>
      </c>
      <c r="B276" t="s">
        <v>83</v>
      </c>
      <c r="C276" t="s">
        <v>36</v>
      </c>
      <c r="D276" t="s">
        <v>112</v>
      </c>
      <c r="E276" t="s">
        <v>85</v>
      </c>
      <c r="F276" t="s">
        <v>19</v>
      </c>
      <c r="G276" s="10">
        <v>42434</v>
      </c>
      <c r="H276" s="10">
        <v>42434</v>
      </c>
      <c r="I276" t="s">
        <v>14</v>
      </c>
      <c r="J276" t="s">
        <v>15</v>
      </c>
      <c r="K276" t="str">
        <f>INDEX(State_Code_Name!B:B,MATCH(Consumer_Complaints!E276,State_Code_Name!C:C,0))</f>
        <v>Wisconsin</v>
      </c>
      <c r="L276">
        <f t="shared" si="12"/>
        <v>0</v>
      </c>
      <c r="M276">
        <f t="shared" si="13"/>
        <v>2016</v>
      </c>
      <c r="N276" t="str">
        <f t="shared" si="14"/>
        <v>Q1</v>
      </c>
    </row>
    <row r="277" spans="1:14" x14ac:dyDescent="0.35">
      <c r="A277">
        <v>2072504</v>
      </c>
      <c r="B277" t="s">
        <v>34</v>
      </c>
      <c r="C277" t="s">
        <v>16</v>
      </c>
      <c r="D277" t="s">
        <v>24</v>
      </c>
      <c r="E277" t="s">
        <v>35</v>
      </c>
      <c r="F277" t="s">
        <v>305</v>
      </c>
      <c r="G277" s="10">
        <v>42601</v>
      </c>
      <c r="H277" s="10">
        <v>42607</v>
      </c>
      <c r="I277" t="s">
        <v>14</v>
      </c>
      <c r="J277" t="s">
        <v>15</v>
      </c>
      <c r="K277" t="str">
        <f>INDEX(State_Code_Name!B:B,MATCH(Consumer_Complaints!E277,State_Code_Name!C:C,0))</f>
        <v>Florida</v>
      </c>
      <c r="L277">
        <f t="shared" si="12"/>
        <v>6</v>
      </c>
      <c r="M277">
        <f t="shared" si="13"/>
        <v>2016</v>
      </c>
      <c r="N277" t="str">
        <f t="shared" si="14"/>
        <v>Q3</v>
      </c>
    </row>
    <row r="278" spans="1:14" x14ac:dyDescent="0.35">
      <c r="A278">
        <v>763265</v>
      </c>
      <c r="B278" t="s">
        <v>498</v>
      </c>
      <c r="C278" t="s">
        <v>32</v>
      </c>
      <c r="D278" t="s">
        <v>41</v>
      </c>
      <c r="E278" t="s">
        <v>12</v>
      </c>
      <c r="F278" t="s">
        <v>19</v>
      </c>
      <c r="G278" s="10">
        <v>41712</v>
      </c>
      <c r="H278" s="10">
        <v>41712</v>
      </c>
      <c r="I278" t="s">
        <v>14</v>
      </c>
      <c r="J278" t="s">
        <v>15</v>
      </c>
      <c r="K278" t="str">
        <f>INDEX(State_Code_Name!B:B,MATCH(Consumer_Complaints!E278,State_Code_Name!C:C,0))</f>
        <v>Virginia</v>
      </c>
      <c r="L278">
        <f t="shared" si="12"/>
        <v>0</v>
      </c>
      <c r="M278">
        <f t="shared" si="13"/>
        <v>2014</v>
      </c>
      <c r="N278" t="str">
        <f t="shared" si="14"/>
        <v>Q1</v>
      </c>
    </row>
    <row r="279" spans="1:14" x14ac:dyDescent="0.35">
      <c r="A279">
        <v>1697636</v>
      </c>
      <c r="B279" t="s">
        <v>105</v>
      </c>
      <c r="C279" t="s">
        <v>32</v>
      </c>
      <c r="D279" t="s">
        <v>161</v>
      </c>
      <c r="E279" t="s">
        <v>66</v>
      </c>
      <c r="F279" t="s">
        <v>19</v>
      </c>
      <c r="G279" s="10">
        <v>42353</v>
      </c>
      <c r="H279" s="10">
        <v>42353</v>
      </c>
      <c r="I279" t="s">
        <v>14</v>
      </c>
      <c r="J279" t="s">
        <v>14</v>
      </c>
      <c r="K279" t="str">
        <f>INDEX(State_Code_Name!B:B,MATCH(Consumer_Complaints!E279,State_Code_Name!C:C,0))</f>
        <v>Michigan</v>
      </c>
      <c r="L279">
        <f t="shared" si="12"/>
        <v>0</v>
      </c>
      <c r="M279">
        <f t="shared" si="13"/>
        <v>2015</v>
      </c>
      <c r="N279" t="str">
        <f t="shared" si="14"/>
        <v>Q4</v>
      </c>
    </row>
    <row r="280" spans="1:14" x14ac:dyDescent="0.35">
      <c r="A280">
        <v>1518335</v>
      </c>
      <c r="B280" t="s">
        <v>43</v>
      </c>
      <c r="C280" t="s">
        <v>16</v>
      </c>
      <c r="D280" t="s">
        <v>24</v>
      </c>
      <c r="E280" t="s">
        <v>22</v>
      </c>
      <c r="F280" t="s">
        <v>19</v>
      </c>
      <c r="G280" s="10">
        <v>42229</v>
      </c>
      <c r="H280" s="10">
        <v>42229</v>
      </c>
      <c r="I280" t="s">
        <v>14</v>
      </c>
      <c r="J280" t="s">
        <v>15</v>
      </c>
      <c r="K280" t="str">
        <f>INDEX(State_Code_Name!B:B,MATCH(Consumer_Complaints!E280,State_Code_Name!C:C,0))</f>
        <v>New York</v>
      </c>
      <c r="L280">
        <f t="shared" si="12"/>
        <v>0</v>
      </c>
      <c r="M280">
        <f t="shared" si="13"/>
        <v>2015</v>
      </c>
      <c r="N280" t="str">
        <f t="shared" si="14"/>
        <v>Q3</v>
      </c>
    </row>
    <row r="281" spans="1:14" x14ac:dyDescent="0.35">
      <c r="A281">
        <v>554022</v>
      </c>
      <c r="B281" t="s">
        <v>73</v>
      </c>
      <c r="C281" t="s">
        <v>26</v>
      </c>
      <c r="D281" t="s">
        <v>27</v>
      </c>
      <c r="E281" t="s">
        <v>40</v>
      </c>
      <c r="F281" t="s">
        <v>13</v>
      </c>
      <c r="G281" s="10">
        <v>41465</v>
      </c>
      <c r="H281" s="10">
        <v>41465</v>
      </c>
      <c r="I281" t="s">
        <v>14</v>
      </c>
      <c r="J281" t="s">
        <v>14</v>
      </c>
      <c r="K281" t="str">
        <f>INDEX(State_Code_Name!B:B,MATCH(Consumer_Complaints!E281,State_Code_Name!C:C,0))</f>
        <v>Nevada</v>
      </c>
      <c r="L281">
        <f t="shared" si="12"/>
        <v>0</v>
      </c>
      <c r="M281">
        <f t="shared" si="13"/>
        <v>2013</v>
      </c>
      <c r="N281" t="str">
        <f t="shared" si="14"/>
        <v>Q3</v>
      </c>
    </row>
    <row r="282" spans="1:14" x14ac:dyDescent="0.35">
      <c r="A282">
        <v>1980876</v>
      </c>
      <c r="B282" t="s">
        <v>54</v>
      </c>
      <c r="C282" t="s">
        <v>52</v>
      </c>
      <c r="D282" t="s">
        <v>103</v>
      </c>
      <c r="E282" t="s">
        <v>70</v>
      </c>
      <c r="F282" t="s">
        <v>19</v>
      </c>
      <c r="G282" s="10">
        <v>42543</v>
      </c>
      <c r="H282" s="10">
        <v>42543</v>
      </c>
      <c r="I282" t="s">
        <v>14</v>
      </c>
      <c r="J282" t="s">
        <v>15</v>
      </c>
      <c r="K282" t="str">
        <f>INDEX(State_Code_Name!B:B,MATCH(Consumer_Complaints!E282,State_Code_Name!C:C,0))</f>
        <v>Massachusetts</v>
      </c>
      <c r="L282">
        <f t="shared" si="12"/>
        <v>0</v>
      </c>
      <c r="M282">
        <f t="shared" si="13"/>
        <v>2016</v>
      </c>
      <c r="N282" t="str">
        <f t="shared" si="14"/>
        <v>Q2</v>
      </c>
    </row>
    <row r="283" spans="1:14" x14ac:dyDescent="0.35">
      <c r="A283">
        <v>857340</v>
      </c>
      <c r="B283" t="s">
        <v>38</v>
      </c>
      <c r="C283" t="s">
        <v>26</v>
      </c>
      <c r="D283" t="s">
        <v>27</v>
      </c>
      <c r="E283" t="s">
        <v>42</v>
      </c>
      <c r="F283" t="s">
        <v>19</v>
      </c>
      <c r="G283" s="10">
        <v>41776</v>
      </c>
      <c r="H283" s="10">
        <v>41776</v>
      </c>
      <c r="I283" t="s">
        <v>14</v>
      </c>
      <c r="J283" t="s">
        <v>15</v>
      </c>
      <c r="K283" t="str">
        <f>INDEX(State_Code_Name!B:B,MATCH(Consumer_Complaints!E283,State_Code_Name!C:C,0))</f>
        <v>North Carolina</v>
      </c>
      <c r="L283">
        <f t="shared" si="12"/>
        <v>0</v>
      </c>
      <c r="M283">
        <f t="shared" si="13"/>
        <v>2014</v>
      </c>
      <c r="N283" t="str">
        <f t="shared" si="14"/>
        <v>Q2</v>
      </c>
    </row>
    <row r="284" spans="1:14" x14ac:dyDescent="0.35">
      <c r="A284">
        <v>834299</v>
      </c>
      <c r="B284" t="s">
        <v>392</v>
      </c>
      <c r="C284" t="s">
        <v>531</v>
      </c>
      <c r="D284" t="s">
        <v>532</v>
      </c>
      <c r="E284" t="s">
        <v>122</v>
      </c>
      <c r="F284" t="s">
        <v>19</v>
      </c>
      <c r="G284" s="10">
        <v>41644</v>
      </c>
      <c r="H284" s="10">
        <v>41644</v>
      </c>
      <c r="I284" t="s">
        <v>14</v>
      </c>
      <c r="J284" t="s">
        <v>15</v>
      </c>
      <c r="K284" t="str">
        <f>INDEX(State_Code_Name!B:B,MATCH(Consumer_Complaints!E284,State_Code_Name!C:C,0))</f>
        <v>Maryland</v>
      </c>
      <c r="L284">
        <f t="shared" si="12"/>
        <v>0</v>
      </c>
      <c r="M284">
        <f t="shared" si="13"/>
        <v>2014</v>
      </c>
      <c r="N284" t="str">
        <f t="shared" si="14"/>
        <v>Q1</v>
      </c>
    </row>
    <row r="285" spans="1:14" x14ac:dyDescent="0.35">
      <c r="A285">
        <v>1786179</v>
      </c>
      <c r="B285" t="s">
        <v>413</v>
      </c>
      <c r="C285" t="s">
        <v>32</v>
      </c>
      <c r="D285" t="s">
        <v>161</v>
      </c>
      <c r="E285" t="s">
        <v>48</v>
      </c>
      <c r="F285" t="s">
        <v>19</v>
      </c>
      <c r="G285" s="10">
        <v>42706</v>
      </c>
      <c r="H285" s="10">
        <v>42706</v>
      </c>
      <c r="I285" t="s">
        <v>14</v>
      </c>
      <c r="J285" t="s">
        <v>15</v>
      </c>
      <c r="K285" t="str">
        <f>INDEX(State_Code_Name!B:B,MATCH(Consumer_Complaints!E285,State_Code_Name!C:C,0))</f>
        <v>New Jersey</v>
      </c>
      <c r="L285">
        <f t="shared" si="12"/>
        <v>0</v>
      </c>
      <c r="M285">
        <f t="shared" si="13"/>
        <v>2016</v>
      </c>
      <c r="N285" t="str">
        <f t="shared" si="14"/>
        <v>Q4</v>
      </c>
    </row>
    <row r="286" spans="1:14" x14ac:dyDescent="0.35">
      <c r="A286">
        <v>603446</v>
      </c>
      <c r="B286" t="s">
        <v>113</v>
      </c>
      <c r="C286" t="s">
        <v>36</v>
      </c>
      <c r="D286" t="s">
        <v>109</v>
      </c>
      <c r="E286" t="s">
        <v>77</v>
      </c>
      <c r="F286" t="s">
        <v>57</v>
      </c>
      <c r="G286" s="10">
        <v>41597</v>
      </c>
      <c r="H286" s="10">
        <v>41599</v>
      </c>
      <c r="I286" t="s">
        <v>14</v>
      </c>
      <c r="J286" t="s">
        <v>15</v>
      </c>
      <c r="K286" t="str">
        <f>INDEX(State_Code_Name!B:B,MATCH(Consumer_Complaints!E286,State_Code_Name!C:C,0))</f>
        <v>Missouri</v>
      </c>
      <c r="L286">
        <f t="shared" si="12"/>
        <v>2</v>
      </c>
      <c r="M286">
        <f t="shared" si="13"/>
        <v>2013</v>
      </c>
      <c r="N286" t="str">
        <f t="shared" si="14"/>
        <v>Q4</v>
      </c>
    </row>
    <row r="287" spans="1:14" x14ac:dyDescent="0.35">
      <c r="A287">
        <v>1880808</v>
      </c>
      <c r="B287" t="s">
        <v>83</v>
      </c>
      <c r="C287" t="s">
        <v>36</v>
      </c>
      <c r="D287" t="s">
        <v>281</v>
      </c>
      <c r="E287" t="s">
        <v>100</v>
      </c>
      <c r="F287" t="s">
        <v>19</v>
      </c>
      <c r="G287" s="10">
        <v>42474</v>
      </c>
      <c r="H287" s="10">
        <v>42474</v>
      </c>
      <c r="I287" t="s">
        <v>14</v>
      </c>
      <c r="J287" t="s">
        <v>14</v>
      </c>
      <c r="K287" t="str">
        <f>INDEX(State_Code_Name!B:B,MATCH(Consumer_Complaints!E287,State_Code_Name!C:C,0))</f>
        <v>Arizona</v>
      </c>
      <c r="L287">
        <f t="shared" si="12"/>
        <v>0</v>
      </c>
      <c r="M287">
        <f t="shared" si="13"/>
        <v>2016</v>
      </c>
      <c r="N287" t="str">
        <f t="shared" si="14"/>
        <v>Q2</v>
      </c>
    </row>
    <row r="288" spans="1:14" x14ac:dyDescent="0.35">
      <c r="A288">
        <v>2062779</v>
      </c>
      <c r="B288" t="s">
        <v>54</v>
      </c>
      <c r="C288" t="s">
        <v>52</v>
      </c>
      <c r="D288" t="s">
        <v>103</v>
      </c>
      <c r="E288" t="s">
        <v>85</v>
      </c>
      <c r="F288" t="s">
        <v>19</v>
      </c>
      <c r="G288" s="10">
        <v>42597</v>
      </c>
      <c r="H288" s="10">
        <v>42597</v>
      </c>
      <c r="I288" t="s">
        <v>14</v>
      </c>
      <c r="J288" t="s">
        <v>14</v>
      </c>
      <c r="K288" t="str">
        <f>INDEX(State_Code_Name!B:B,MATCH(Consumer_Complaints!E288,State_Code_Name!C:C,0))</f>
        <v>Wisconsin</v>
      </c>
      <c r="L288">
        <f t="shared" si="12"/>
        <v>0</v>
      </c>
      <c r="M288">
        <f t="shared" si="13"/>
        <v>2016</v>
      </c>
      <c r="N288" t="str">
        <f t="shared" si="14"/>
        <v>Q3</v>
      </c>
    </row>
    <row r="289" spans="1:14" x14ac:dyDescent="0.35">
      <c r="A289">
        <v>2014713</v>
      </c>
      <c r="B289" t="s">
        <v>43</v>
      </c>
      <c r="C289" t="s">
        <v>16</v>
      </c>
      <c r="D289" t="s">
        <v>20</v>
      </c>
      <c r="E289" t="s">
        <v>22</v>
      </c>
      <c r="F289" t="s">
        <v>13</v>
      </c>
      <c r="G289" s="10">
        <v>42566</v>
      </c>
      <c r="H289" s="10">
        <v>42566</v>
      </c>
      <c r="I289" t="s">
        <v>14</v>
      </c>
      <c r="J289" t="s">
        <v>15</v>
      </c>
      <c r="K289" t="str">
        <f>INDEX(State_Code_Name!B:B,MATCH(Consumer_Complaints!E289,State_Code_Name!C:C,0))</f>
        <v>New York</v>
      </c>
      <c r="L289">
        <f t="shared" si="12"/>
        <v>0</v>
      </c>
      <c r="M289">
        <f t="shared" si="13"/>
        <v>2016</v>
      </c>
      <c r="N289" t="str">
        <f t="shared" si="14"/>
        <v>Q3</v>
      </c>
    </row>
    <row r="290" spans="1:14" x14ac:dyDescent="0.35">
      <c r="A290">
        <v>880540</v>
      </c>
      <c r="B290" t="s">
        <v>472</v>
      </c>
      <c r="C290" t="s">
        <v>16</v>
      </c>
      <c r="D290" t="s">
        <v>20</v>
      </c>
      <c r="E290" t="s">
        <v>155</v>
      </c>
      <c r="F290" t="s">
        <v>57</v>
      </c>
      <c r="G290" s="10">
        <v>41735</v>
      </c>
      <c r="H290" s="10">
        <v>41808</v>
      </c>
      <c r="I290" t="s">
        <v>14</v>
      </c>
      <c r="J290" t="s">
        <v>15</v>
      </c>
      <c r="K290" t="e">
        <f>INDEX(State_Code_Name!B:B,MATCH(Consumer_Complaints!E290,State_Code_Name!C:C,0))</f>
        <v>#N/A</v>
      </c>
      <c r="L290">
        <f t="shared" si="12"/>
        <v>73</v>
      </c>
      <c r="M290">
        <f t="shared" si="13"/>
        <v>2014</v>
      </c>
      <c r="N290" t="str">
        <f t="shared" si="14"/>
        <v>Q2</v>
      </c>
    </row>
    <row r="291" spans="1:14" x14ac:dyDescent="0.35">
      <c r="A291">
        <v>1240863</v>
      </c>
      <c r="B291" t="s">
        <v>514</v>
      </c>
      <c r="C291" t="s">
        <v>9</v>
      </c>
      <c r="D291" t="s">
        <v>10</v>
      </c>
      <c r="E291" t="s">
        <v>55</v>
      </c>
      <c r="F291" t="s">
        <v>19</v>
      </c>
      <c r="G291" s="10">
        <v>42049</v>
      </c>
      <c r="H291" s="10">
        <v>42049</v>
      </c>
      <c r="I291" t="s">
        <v>14</v>
      </c>
      <c r="J291" t="s">
        <v>14</v>
      </c>
      <c r="K291" t="str">
        <f>INDEX(State_Code_Name!B:B,MATCH(Consumer_Complaints!E291,State_Code_Name!C:C,0))</f>
        <v>Hawaii</v>
      </c>
      <c r="L291">
        <f t="shared" si="12"/>
        <v>0</v>
      </c>
      <c r="M291">
        <f t="shared" si="13"/>
        <v>2015</v>
      </c>
      <c r="N291" t="str">
        <f t="shared" si="14"/>
        <v>Q1</v>
      </c>
    </row>
    <row r="292" spans="1:14" x14ac:dyDescent="0.35">
      <c r="A292">
        <v>642352</v>
      </c>
      <c r="B292" t="s">
        <v>148</v>
      </c>
      <c r="C292" t="s">
        <v>16</v>
      </c>
      <c r="D292" t="s">
        <v>24</v>
      </c>
      <c r="E292" t="s">
        <v>18</v>
      </c>
      <c r="F292" t="s">
        <v>13</v>
      </c>
      <c r="G292" s="10">
        <v>41631</v>
      </c>
      <c r="H292" s="10">
        <v>41699</v>
      </c>
      <c r="I292" t="s">
        <v>14</v>
      </c>
      <c r="J292" t="s">
        <v>15</v>
      </c>
      <c r="K292" t="str">
        <f>INDEX(State_Code_Name!B:B,MATCH(Consumer_Complaints!E292,State_Code_Name!C:C,0))</f>
        <v>California</v>
      </c>
      <c r="L292">
        <f t="shared" si="12"/>
        <v>68</v>
      </c>
      <c r="M292">
        <f t="shared" si="13"/>
        <v>2013</v>
      </c>
      <c r="N292" t="str">
        <f t="shared" si="14"/>
        <v>Q4</v>
      </c>
    </row>
    <row r="293" spans="1:14" x14ac:dyDescent="0.35">
      <c r="A293">
        <v>1465954</v>
      </c>
      <c r="B293" t="s">
        <v>11</v>
      </c>
      <c r="C293" t="s">
        <v>16</v>
      </c>
      <c r="D293" t="s">
        <v>24</v>
      </c>
      <c r="E293" t="s">
        <v>35</v>
      </c>
      <c r="F293" t="s">
        <v>305</v>
      </c>
      <c r="G293" s="10">
        <v>42198</v>
      </c>
      <c r="H293" s="10">
        <v>42199</v>
      </c>
      <c r="I293" t="s">
        <v>14</v>
      </c>
      <c r="J293" t="s">
        <v>15</v>
      </c>
      <c r="K293" t="str">
        <f>INDEX(State_Code_Name!B:B,MATCH(Consumer_Complaints!E293,State_Code_Name!C:C,0))</f>
        <v>Florida</v>
      </c>
      <c r="L293">
        <f t="shared" si="12"/>
        <v>1</v>
      </c>
      <c r="M293">
        <f t="shared" si="13"/>
        <v>2015</v>
      </c>
      <c r="N293" t="str">
        <f t="shared" si="14"/>
        <v>Q3</v>
      </c>
    </row>
    <row r="294" spans="1:14" x14ac:dyDescent="0.35">
      <c r="A294">
        <v>893977</v>
      </c>
      <c r="B294" t="s">
        <v>169</v>
      </c>
      <c r="C294" t="s">
        <v>32</v>
      </c>
      <c r="D294" t="s">
        <v>44</v>
      </c>
      <c r="E294" t="s">
        <v>46</v>
      </c>
      <c r="F294" t="s">
        <v>19</v>
      </c>
      <c r="G294" s="10">
        <v>41803</v>
      </c>
      <c r="H294" s="10">
        <v>41803</v>
      </c>
      <c r="I294" t="s">
        <v>14</v>
      </c>
      <c r="J294" t="s">
        <v>15</v>
      </c>
      <c r="K294" t="str">
        <f>INDEX(State_Code_Name!B:B,MATCH(Consumer_Complaints!E294,State_Code_Name!C:C,0))</f>
        <v>Pennsylvania</v>
      </c>
      <c r="L294">
        <f t="shared" si="12"/>
        <v>0</v>
      </c>
      <c r="M294">
        <f t="shared" si="13"/>
        <v>2014</v>
      </c>
      <c r="N294" t="str">
        <f t="shared" si="14"/>
        <v>Q2</v>
      </c>
    </row>
    <row r="295" spans="1:14" x14ac:dyDescent="0.35">
      <c r="A295">
        <v>1687216</v>
      </c>
      <c r="B295" t="s">
        <v>30</v>
      </c>
      <c r="C295" t="s">
        <v>26</v>
      </c>
      <c r="D295" t="s">
        <v>27</v>
      </c>
      <c r="E295" t="s">
        <v>40</v>
      </c>
      <c r="F295" t="s">
        <v>19</v>
      </c>
      <c r="G295" s="10">
        <v>42228</v>
      </c>
      <c r="H295" s="10">
        <v>42259</v>
      </c>
      <c r="I295" t="s">
        <v>14</v>
      </c>
      <c r="J295" t="s">
        <v>15</v>
      </c>
      <c r="K295" t="str">
        <f>INDEX(State_Code_Name!B:B,MATCH(Consumer_Complaints!E295,State_Code_Name!C:C,0))</f>
        <v>Nevada</v>
      </c>
      <c r="L295">
        <f t="shared" si="12"/>
        <v>31</v>
      </c>
      <c r="M295">
        <f t="shared" si="13"/>
        <v>2015</v>
      </c>
      <c r="N295" t="str">
        <f t="shared" si="14"/>
        <v>Q3</v>
      </c>
    </row>
    <row r="296" spans="1:14" x14ac:dyDescent="0.35">
      <c r="A296">
        <v>563571</v>
      </c>
      <c r="B296" t="s">
        <v>169</v>
      </c>
      <c r="C296" t="s">
        <v>32</v>
      </c>
      <c r="D296" t="s">
        <v>116</v>
      </c>
      <c r="E296" t="s">
        <v>126</v>
      </c>
      <c r="F296" t="s">
        <v>19</v>
      </c>
      <c r="G296" s="10">
        <v>41565</v>
      </c>
      <c r="H296" s="10">
        <v>41565</v>
      </c>
      <c r="I296" t="s">
        <v>14</v>
      </c>
      <c r="J296" t="s">
        <v>15</v>
      </c>
      <c r="K296" t="str">
        <f>INDEX(State_Code_Name!B:B,MATCH(Consumer_Complaints!E296,State_Code_Name!C:C,0))</f>
        <v>Oklahoma</v>
      </c>
      <c r="L296">
        <f t="shared" si="12"/>
        <v>0</v>
      </c>
      <c r="M296">
        <f t="shared" si="13"/>
        <v>2013</v>
      </c>
      <c r="N296" t="str">
        <f t="shared" si="14"/>
        <v>Q4</v>
      </c>
    </row>
    <row r="297" spans="1:14" x14ac:dyDescent="0.35">
      <c r="A297">
        <v>1240339</v>
      </c>
      <c r="B297" t="s">
        <v>119</v>
      </c>
      <c r="C297" t="s">
        <v>32</v>
      </c>
      <c r="D297" t="s">
        <v>44</v>
      </c>
      <c r="E297" t="s">
        <v>18</v>
      </c>
      <c r="F297" t="s">
        <v>13</v>
      </c>
      <c r="G297" s="10">
        <v>42048</v>
      </c>
      <c r="H297" s="10">
        <v>42053</v>
      </c>
      <c r="I297" t="s">
        <v>14</v>
      </c>
      <c r="J297" t="s">
        <v>15</v>
      </c>
      <c r="K297" t="str">
        <f>INDEX(State_Code_Name!B:B,MATCH(Consumer_Complaints!E297,State_Code_Name!C:C,0))</f>
        <v>California</v>
      </c>
      <c r="L297">
        <f t="shared" si="12"/>
        <v>5</v>
      </c>
      <c r="M297">
        <f t="shared" si="13"/>
        <v>2015</v>
      </c>
      <c r="N297" t="str">
        <f t="shared" si="14"/>
        <v>Q1</v>
      </c>
    </row>
    <row r="298" spans="1:14" x14ac:dyDescent="0.35">
      <c r="A298">
        <v>671661</v>
      </c>
      <c r="B298" t="s">
        <v>11</v>
      </c>
      <c r="C298" t="s">
        <v>26</v>
      </c>
      <c r="D298" t="s">
        <v>56</v>
      </c>
      <c r="E298" t="s">
        <v>35</v>
      </c>
      <c r="F298" t="s">
        <v>305</v>
      </c>
      <c r="G298" s="10">
        <v>41655</v>
      </c>
      <c r="H298" s="10">
        <v>41663</v>
      </c>
      <c r="I298" t="s">
        <v>14</v>
      </c>
      <c r="J298" t="s">
        <v>15</v>
      </c>
      <c r="K298" t="str">
        <f>INDEX(State_Code_Name!B:B,MATCH(Consumer_Complaints!E298,State_Code_Name!C:C,0))</f>
        <v>Florida</v>
      </c>
      <c r="L298">
        <f t="shared" si="12"/>
        <v>8</v>
      </c>
      <c r="M298">
        <f t="shared" si="13"/>
        <v>2014</v>
      </c>
      <c r="N298" t="str">
        <f t="shared" si="14"/>
        <v>Q1</v>
      </c>
    </row>
    <row r="299" spans="1:14" x14ac:dyDescent="0.35">
      <c r="A299">
        <v>1175850</v>
      </c>
      <c r="B299" t="s">
        <v>73</v>
      </c>
      <c r="C299" t="s">
        <v>26</v>
      </c>
      <c r="D299" t="s">
        <v>27</v>
      </c>
      <c r="E299" t="s">
        <v>66</v>
      </c>
      <c r="F299" t="s">
        <v>19</v>
      </c>
      <c r="G299" s="10">
        <v>42003</v>
      </c>
      <c r="H299" s="10">
        <v>42003</v>
      </c>
      <c r="I299" t="s">
        <v>14</v>
      </c>
      <c r="J299" t="s">
        <v>15</v>
      </c>
      <c r="K299" t="str">
        <f>INDEX(State_Code_Name!B:B,MATCH(Consumer_Complaints!E299,State_Code_Name!C:C,0))</f>
        <v>Michigan</v>
      </c>
      <c r="L299">
        <f t="shared" si="12"/>
        <v>0</v>
      </c>
      <c r="M299">
        <f t="shared" si="13"/>
        <v>2014</v>
      </c>
      <c r="N299" t="str">
        <f t="shared" si="14"/>
        <v>Q4</v>
      </c>
    </row>
    <row r="300" spans="1:14" x14ac:dyDescent="0.35">
      <c r="A300">
        <v>1759947</v>
      </c>
      <c r="B300" t="s">
        <v>147</v>
      </c>
      <c r="C300" t="s">
        <v>879</v>
      </c>
      <c r="D300" t="s">
        <v>883</v>
      </c>
      <c r="E300" t="s">
        <v>18</v>
      </c>
      <c r="F300" t="s">
        <v>305</v>
      </c>
      <c r="G300" s="10">
        <v>42396</v>
      </c>
      <c r="H300" s="10">
        <v>42402</v>
      </c>
      <c r="I300" t="s">
        <v>14</v>
      </c>
      <c r="J300" t="s">
        <v>15</v>
      </c>
      <c r="K300" t="str">
        <f>INDEX(State_Code_Name!B:B,MATCH(Consumer_Complaints!E300,State_Code_Name!C:C,0))</f>
        <v>California</v>
      </c>
      <c r="L300">
        <f t="shared" si="12"/>
        <v>6</v>
      </c>
      <c r="M300">
        <f t="shared" si="13"/>
        <v>2016</v>
      </c>
      <c r="N300" t="str">
        <f t="shared" si="14"/>
        <v>Q1</v>
      </c>
    </row>
    <row r="301" spans="1:14" x14ac:dyDescent="0.35">
      <c r="A301">
        <v>571438</v>
      </c>
      <c r="B301" t="s">
        <v>69</v>
      </c>
      <c r="C301" t="s">
        <v>26</v>
      </c>
      <c r="D301" t="s">
        <v>27</v>
      </c>
      <c r="E301" t="s">
        <v>12</v>
      </c>
      <c r="F301" t="s">
        <v>57</v>
      </c>
      <c r="G301" s="10">
        <v>41572</v>
      </c>
      <c r="H301" s="10">
        <v>41572</v>
      </c>
      <c r="I301" t="s">
        <v>14</v>
      </c>
      <c r="J301" t="s">
        <v>15</v>
      </c>
      <c r="K301" t="str">
        <f>INDEX(State_Code_Name!B:B,MATCH(Consumer_Complaints!E301,State_Code_Name!C:C,0))</f>
        <v>Virginia</v>
      </c>
      <c r="L301">
        <f t="shared" si="12"/>
        <v>0</v>
      </c>
      <c r="M301">
        <f t="shared" si="13"/>
        <v>2013</v>
      </c>
      <c r="N301" t="str">
        <f t="shared" si="14"/>
        <v>Q4</v>
      </c>
    </row>
    <row r="302" spans="1:14" x14ac:dyDescent="0.35">
      <c r="A302">
        <v>1084179</v>
      </c>
      <c r="B302" t="s">
        <v>147</v>
      </c>
      <c r="C302" t="s">
        <v>36</v>
      </c>
      <c r="D302" t="s">
        <v>149</v>
      </c>
      <c r="E302" t="s">
        <v>18</v>
      </c>
      <c r="F302" t="s">
        <v>19</v>
      </c>
      <c r="G302" s="10">
        <v>41935</v>
      </c>
      <c r="H302" s="10">
        <v>41941</v>
      </c>
      <c r="I302" t="s">
        <v>14</v>
      </c>
      <c r="J302" t="s">
        <v>15</v>
      </c>
      <c r="K302" t="str">
        <f>INDEX(State_Code_Name!B:B,MATCH(Consumer_Complaints!E302,State_Code_Name!C:C,0))</f>
        <v>California</v>
      </c>
      <c r="L302">
        <f t="shared" si="12"/>
        <v>6</v>
      </c>
      <c r="M302">
        <f t="shared" si="13"/>
        <v>2014</v>
      </c>
      <c r="N302" t="str">
        <f t="shared" si="14"/>
        <v>Q4</v>
      </c>
    </row>
    <row r="303" spans="1:14" x14ac:dyDescent="0.35">
      <c r="A303">
        <v>1484818</v>
      </c>
      <c r="B303" t="s">
        <v>81</v>
      </c>
      <c r="C303" t="s">
        <v>36</v>
      </c>
      <c r="D303" t="s">
        <v>112</v>
      </c>
      <c r="E303" t="s">
        <v>79</v>
      </c>
      <c r="F303" t="s">
        <v>19</v>
      </c>
      <c r="G303" s="10">
        <v>42209</v>
      </c>
      <c r="H303" s="10">
        <v>42209</v>
      </c>
      <c r="I303" t="s">
        <v>14</v>
      </c>
      <c r="J303" t="s">
        <v>15</v>
      </c>
      <c r="K303" t="str">
        <f>INDEX(State_Code_Name!B:B,MATCH(Consumer_Complaints!E303,State_Code_Name!C:C,0))</f>
        <v>Minnesota</v>
      </c>
      <c r="L303">
        <f t="shared" si="12"/>
        <v>0</v>
      </c>
      <c r="M303">
        <f t="shared" si="13"/>
        <v>2015</v>
      </c>
      <c r="N303" t="str">
        <f t="shared" si="14"/>
        <v>Q3</v>
      </c>
    </row>
    <row r="304" spans="1:14" x14ac:dyDescent="0.35">
      <c r="A304">
        <v>878889</v>
      </c>
      <c r="B304" t="s">
        <v>11</v>
      </c>
      <c r="C304" t="s">
        <v>16</v>
      </c>
      <c r="D304" t="s">
        <v>20</v>
      </c>
      <c r="E304" t="s">
        <v>18</v>
      </c>
      <c r="F304" t="s">
        <v>19</v>
      </c>
      <c r="G304" s="10">
        <v>41704</v>
      </c>
      <c r="H304" s="10">
        <v>41704</v>
      </c>
      <c r="I304" t="s">
        <v>14</v>
      </c>
      <c r="J304" t="s">
        <v>15</v>
      </c>
      <c r="K304" t="str">
        <f>INDEX(State_Code_Name!B:B,MATCH(Consumer_Complaints!E304,State_Code_Name!C:C,0))</f>
        <v>California</v>
      </c>
      <c r="L304">
        <f t="shared" si="12"/>
        <v>0</v>
      </c>
      <c r="M304">
        <f t="shared" si="13"/>
        <v>2014</v>
      </c>
      <c r="N304" t="str">
        <f t="shared" si="14"/>
        <v>Q1</v>
      </c>
    </row>
    <row r="305" spans="1:14" x14ac:dyDescent="0.35">
      <c r="A305">
        <v>1379244</v>
      </c>
      <c r="B305" t="s">
        <v>163</v>
      </c>
      <c r="C305" t="s">
        <v>9</v>
      </c>
      <c r="D305" t="s">
        <v>183</v>
      </c>
      <c r="E305" t="s">
        <v>18</v>
      </c>
      <c r="F305" t="s">
        <v>19</v>
      </c>
      <c r="G305" s="10">
        <v>42140</v>
      </c>
      <c r="H305" s="10">
        <v>42140</v>
      </c>
      <c r="I305" t="s">
        <v>14</v>
      </c>
      <c r="J305" t="s">
        <v>15</v>
      </c>
      <c r="K305" t="str">
        <f>INDEX(State_Code_Name!B:B,MATCH(Consumer_Complaints!E305,State_Code_Name!C:C,0))</f>
        <v>California</v>
      </c>
      <c r="L305">
        <f t="shared" si="12"/>
        <v>0</v>
      </c>
      <c r="M305">
        <f t="shared" si="13"/>
        <v>2015</v>
      </c>
      <c r="N305" t="str">
        <f t="shared" si="14"/>
        <v>Q2</v>
      </c>
    </row>
    <row r="306" spans="1:14" x14ac:dyDescent="0.35">
      <c r="A306">
        <v>885446</v>
      </c>
      <c r="B306" t="s">
        <v>697</v>
      </c>
      <c r="C306" t="s">
        <v>32</v>
      </c>
      <c r="D306" t="s">
        <v>161</v>
      </c>
      <c r="E306" t="s">
        <v>114</v>
      </c>
      <c r="F306" t="s">
        <v>19</v>
      </c>
      <c r="G306" s="10">
        <v>41826</v>
      </c>
      <c r="H306" s="10">
        <v>41826</v>
      </c>
      <c r="I306" t="s">
        <v>14</v>
      </c>
      <c r="J306" t="s">
        <v>15</v>
      </c>
      <c r="K306" t="str">
        <f>INDEX(State_Code_Name!B:B,MATCH(Consumer_Complaints!E306,State_Code_Name!C:C,0))</f>
        <v>South Carolina</v>
      </c>
      <c r="L306">
        <f t="shared" si="12"/>
        <v>0</v>
      </c>
      <c r="M306">
        <f t="shared" si="13"/>
        <v>2014</v>
      </c>
      <c r="N306" t="str">
        <f t="shared" si="14"/>
        <v>Q3</v>
      </c>
    </row>
    <row r="307" spans="1:14" x14ac:dyDescent="0.35">
      <c r="A307">
        <v>1084925</v>
      </c>
      <c r="B307" t="s">
        <v>238</v>
      </c>
      <c r="C307" t="s">
        <v>32</v>
      </c>
      <c r="D307" t="s">
        <v>161</v>
      </c>
      <c r="E307" t="s">
        <v>70</v>
      </c>
      <c r="F307" t="s">
        <v>19</v>
      </c>
      <c r="G307" s="10">
        <v>41936</v>
      </c>
      <c r="H307" s="10">
        <v>41936</v>
      </c>
      <c r="I307" t="s">
        <v>14</v>
      </c>
      <c r="J307" t="s">
        <v>15</v>
      </c>
      <c r="K307" t="str">
        <f>INDEX(State_Code_Name!B:B,MATCH(Consumer_Complaints!E307,State_Code_Name!C:C,0))</f>
        <v>Massachusetts</v>
      </c>
      <c r="L307">
        <f t="shared" si="12"/>
        <v>0</v>
      </c>
      <c r="M307">
        <f t="shared" si="13"/>
        <v>2014</v>
      </c>
      <c r="N307" t="str">
        <f t="shared" si="14"/>
        <v>Q4</v>
      </c>
    </row>
    <row r="308" spans="1:14" x14ac:dyDescent="0.35">
      <c r="A308">
        <v>1381617</v>
      </c>
      <c r="B308" t="s">
        <v>201</v>
      </c>
      <c r="C308" t="s">
        <v>9</v>
      </c>
      <c r="D308" t="s">
        <v>10</v>
      </c>
      <c r="E308" t="s">
        <v>59</v>
      </c>
      <c r="F308" t="s">
        <v>19</v>
      </c>
      <c r="G308" s="10">
        <v>42143</v>
      </c>
      <c r="H308" s="10">
        <v>42143</v>
      </c>
      <c r="I308" t="s">
        <v>14</v>
      </c>
      <c r="J308" t="s">
        <v>14</v>
      </c>
      <c r="K308" t="str">
        <f>INDEX(State_Code_Name!B:B,MATCH(Consumer_Complaints!E308,State_Code_Name!C:C,0))</f>
        <v>Illinois</v>
      </c>
      <c r="L308">
        <f t="shared" si="12"/>
        <v>0</v>
      </c>
      <c r="M308">
        <f t="shared" si="13"/>
        <v>2015</v>
      </c>
      <c r="N308" t="str">
        <f t="shared" si="14"/>
        <v>Q2</v>
      </c>
    </row>
    <row r="309" spans="1:14" x14ac:dyDescent="0.35">
      <c r="A309">
        <v>797466</v>
      </c>
      <c r="B309" t="s">
        <v>60</v>
      </c>
      <c r="C309" t="s">
        <v>52</v>
      </c>
      <c r="D309" t="s">
        <v>53</v>
      </c>
      <c r="E309" t="s">
        <v>42</v>
      </c>
      <c r="F309" t="s">
        <v>19</v>
      </c>
      <c r="G309" s="10">
        <v>41824</v>
      </c>
      <c r="H309" s="10">
        <v>41824</v>
      </c>
      <c r="I309" t="s">
        <v>14</v>
      </c>
      <c r="J309" t="s">
        <v>15</v>
      </c>
      <c r="K309" t="str">
        <f>INDEX(State_Code_Name!B:B,MATCH(Consumer_Complaints!E309,State_Code_Name!C:C,0))</f>
        <v>North Carolina</v>
      </c>
      <c r="L309">
        <f t="shared" si="12"/>
        <v>0</v>
      </c>
      <c r="M309">
        <f t="shared" si="13"/>
        <v>2014</v>
      </c>
      <c r="N309" t="str">
        <f t="shared" si="14"/>
        <v>Q3</v>
      </c>
    </row>
    <row r="310" spans="1:14" x14ac:dyDescent="0.35">
      <c r="A310">
        <v>1556427</v>
      </c>
      <c r="B310" t="s">
        <v>134</v>
      </c>
      <c r="C310" t="s">
        <v>16</v>
      </c>
      <c r="D310" t="s">
        <v>20</v>
      </c>
      <c r="E310" t="s">
        <v>48</v>
      </c>
      <c r="F310" t="s">
        <v>305</v>
      </c>
      <c r="G310" s="10">
        <v>42256</v>
      </c>
      <c r="H310" s="10">
        <v>42262</v>
      </c>
      <c r="I310" t="s">
        <v>14</v>
      </c>
      <c r="J310" t="s">
        <v>15</v>
      </c>
      <c r="K310" t="str">
        <f>INDEX(State_Code_Name!B:B,MATCH(Consumer_Complaints!E310,State_Code_Name!C:C,0))</f>
        <v>New Jersey</v>
      </c>
      <c r="L310">
        <f t="shared" si="12"/>
        <v>6</v>
      </c>
      <c r="M310">
        <f t="shared" si="13"/>
        <v>2015</v>
      </c>
      <c r="N310" t="str">
        <f t="shared" si="14"/>
        <v>Q3</v>
      </c>
    </row>
    <row r="311" spans="1:14" x14ac:dyDescent="0.35">
      <c r="A311">
        <v>1862811</v>
      </c>
      <c r="B311" t="s">
        <v>399</v>
      </c>
      <c r="C311" t="s">
        <v>26</v>
      </c>
      <c r="D311" t="s">
        <v>56</v>
      </c>
      <c r="E311" t="s">
        <v>18</v>
      </c>
      <c r="F311" t="s">
        <v>305</v>
      </c>
      <c r="G311" s="10">
        <v>42464</v>
      </c>
      <c r="H311" s="10">
        <v>42525</v>
      </c>
      <c r="I311" t="s">
        <v>14</v>
      </c>
      <c r="J311" t="s">
        <v>15</v>
      </c>
      <c r="K311" t="str">
        <f>INDEX(State_Code_Name!B:B,MATCH(Consumer_Complaints!E311,State_Code_Name!C:C,0))</f>
        <v>California</v>
      </c>
      <c r="L311">
        <f t="shared" si="12"/>
        <v>61</v>
      </c>
      <c r="M311">
        <f t="shared" si="13"/>
        <v>2016</v>
      </c>
      <c r="N311" t="str">
        <f t="shared" si="14"/>
        <v>Q2</v>
      </c>
    </row>
    <row r="312" spans="1:14" x14ac:dyDescent="0.35">
      <c r="A312">
        <v>858293</v>
      </c>
      <c r="B312" t="s">
        <v>63</v>
      </c>
      <c r="C312" t="s">
        <v>61</v>
      </c>
      <c r="D312" t="s">
        <v>459</v>
      </c>
      <c r="E312" t="s">
        <v>46</v>
      </c>
      <c r="F312" t="s">
        <v>19</v>
      </c>
      <c r="G312" s="10">
        <v>41778</v>
      </c>
      <c r="H312" s="10">
        <v>41780</v>
      </c>
      <c r="I312" t="s">
        <v>14</v>
      </c>
      <c r="J312" t="s">
        <v>15</v>
      </c>
      <c r="K312" t="str">
        <f>INDEX(State_Code_Name!B:B,MATCH(Consumer_Complaints!E312,State_Code_Name!C:C,0))</f>
        <v>Pennsylvania</v>
      </c>
      <c r="L312">
        <f t="shared" si="12"/>
        <v>2</v>
      </c>
      <c r="M312">
        <f t="shared" si="13"/>
        <v>2014</v>
      </c>
      <c r="N312" t="str">
        <f t="shared" si="14"/>
        <v>Q2</v>
      </c>
    </row>
    <row r="313" spans="1:14" x14ac:dyDescent="0.35">
      <c r="A313">
        <v>1034239</v>
      </c>
      <c r="B313" t="s">
        <v>30</v>
      </c>
      <c r="C313" t="s">
        <v>36</v>
      </c>
      <c r="D313" t="s">
        <v>94</v>
      </c>
      <c r="E313" t="s">
        <v>70</v>
      </c>
      <c r="F313" t="s">
        <v>19</v>
      </c>
      <c r="G313" s="10">
        <v>41900</v>
      </c>
      <c r="H313" s="10">
        <v>41907</v>
      </c>
      <c r="I313" t="s">
        <v>14</v>
      </c>
      <c r="J313" t="s">
        <v>15</v>
      </c>
      <c r="K313" t="str">
        <f>INDEX(State_Code_Name!B:B,MATCH(Consumer_Complaints!E313,State_Code_Name!C:C,0))</f>
        <v>Massachusetts</v>
      </c>
      <c r="L313">
        <f t="shared" si="12"/>
        <v>7</v>
      </c>
      <c r="M313">
        <f t="shared" si="13"/>
        <v>2014</v>
      </c>
      <c r="N313" t="str">
        <f t="shared" si="14"/>
        <v>Q3</v>
      </c>
    </row>
    <row r="314" spans="1:14" x14ac:dyDescent="0.35">
      <c r="A314">
        <v>1256245</v>
      </c>
      <c r="B314" t="s">
        <v>517</v>
      </c>
      <c r="C314" t="s">
        <v>32</v>
      </c>
      <c r="D314" t="s">
        <v>44</v>
      </c>
      <c r="E314" t="s">
        <v>39</v>
      </c>
      <c r="F314" t="s">
        <v>19</v>
      </c>
      <c r="G314" s="10">
        <v>42060</v>
      </c>
      <c r="H314" s="10">
        <v>42066</v>
      </c>
      <c r="I314" t="s">
        <v>14</v>
      </c>
      <c r="J314" t="s">
        <v>15</v>
      </c>
      <c r="K314" t="str">
        <f>INDEX(State_Code_Name!B:B,MATCH(Consumer_Complaints!E314,State_Code_Name!C:C,0))</f>
        <v>Ohio</v>
      </c>
      <c r="L314">
        <f t="shared" si="12"/>
        <v>6</v>
      </c>
      <c r="M314">
        <f t="shared" si="13"/>
        <v>2015</v>
      </c>
      <c r="N314" t="str">
        <f t="shared" si="14"/>
        <v>Q1</v>
      </c>
    </row>
    <row r="315" spans="1:14" x14ac:dyDescent="0.35">
      <c r="A315">
        <v>1018527</v>
      </c>
      <c r="B315" t="s">
        <v>169</v>
      </c>
      <c r="C315" t="s">
        <v>32</v>
      </c>
      <c r="D315" t="s">
        <v>41</v>
      </c>
      <c r="E315" t="s">
        <v>31</v>
      </c>
      <c r="F315" t="s">
        <v>19</v>
      </c>
      <c r="G315" s="10">
        <v>41860</v>
      </c>
      <c r="H315" s="10">
        <v>41952</v>
      </c>
      <c r="I315" t="s">
        <v>14</v>
      </c>
      <c r="J315" t="s">
        <v>15</v>
      </c>
      <c r="K315" t="str">
        <f>INDEX(State_Code_Name!B:B,MATCH(Consumer_Complaints!E315,State_Code_Name!C:C,0))</f>
        <v>Texas</v>
      </c>
      <c r="L315">
        <f t="shared" si="12"/>
        <v>92</v>
      </c>
      <c r="M315">
        <f t="shared" si="13"/>
        <v>2014</v>
      </c>
      <c r="N315" t="str">
        <f t="shared" si="14"/>
        <v>Q3</v>
      </c>
    </row>
    <row r="316" spans="1:14" x14ac:dyDescent="0.35">
      <c r="A316">
        <v>1444351</v>
      </c>
      <c r="B316" t="s">
        <v>912</v>
      </c>
      <c r="C316" t="s">
        <v>32</v>
      </c>
      <c r="D316" t="s">
        <v>44</v>
      </c>
      <c r="E316" t="s">
        <v>42</v>
      </c>
      <c r="F316" t="s">
        <v>19</v>
      </c>
      <c r="G316" s="10">
        <v>42185</v>
      </c>
      <c r="H316" s="10">
        <v>42185</v>
      </c>
      <c r="I316" t="s">
        <v>14</v>
      </c>
      <c r="J316" t="s">
        <v>14</v>
      </c>
      <c r="K316" t="str">
        <f>INDEX(State_Code_Name!B:B,MATCH(Consumer_Complaints!E316,State_Code_Name!C:C,0))</f>
        <v>North Carolina</v>
      </c>
      <c r="L316">
        <f t="shared" si="12"/>
        <v>0</v>
      </c>
      <c r="M316">
        <f t="shared" si="13"/>
        <v>2015</v>
      </c>
      <c r="N316" t="str">
        <f t="shared" si="14"/>
        <v>Q2</v>
      </c>
    </row>
    <row r="317" spans="1:14" x14ac:dyDescent="0.35">
      <c r="A317">
        <v>992520</v>
      </c>
      <c r="B317" t="s">
        <v>227</v>
      </c>
      <c r="C317" t="s">
        <v>32</v>
      </c>
      <c r="D317" t="s">
        <v>161</v>
      </c>
      <c r="E317" t="s">
        <v>25</v>
      </c>
      <c r="F317" t="s">
        <v>19</v>
      </c>
      <c r="G317" s="10">
        <v>41870</v>
      </c>
      <c r="H317" s="10">
        <v>41871</v>
      </c>
      <c r="I317" t="s">
        <v>14</v>
      </c>
      <c r="J317" t="s">
        <v>15</v>
      </c>
      <c r="K317" t="str">
        <f>INDEX(State_Code_Name!B:B,MATCH(Consumer_Complaints!E317,State_Code_Name!C:C,0))</f>
        <v>Georgia</v>
      </c>
      <c r="L317">
        <f t="shared" si="12"/>
        <v>1</v>
      </c>
      <c r="M317">
        <f t="shared" si="13"/>
        <v>2014</v>
      </c>
      <c r="N317" t="str">
        <f t="shared" si="14"/>
        <v>Q3</v>
      </c>
    </row>
    <row r="318" spans="1:14" x14ac:dyDescent="0.35">
      <c r="A318">
        <v>1806547</v>
      </c>
      <c r="B318" t="s">
        <v>628</v>
      </c>
      <c r="C318" t="s">
        <v>32</v>
      </c>
      <c r="D318" t="s">
        <v>41</v>
      </c>
      <c r="E318" t="s">
        <v>48</v>
      </c>
      <c r="F318" t="s">
        <v>19</v>
      </c>
      <c r="G318" s="10">
        <v>42426</v>
      </c>
      <c r="H318" s="10">
        <v>42450</v>
      </c>
      <c r="I318" t="s">
        <v>14</v>
      </c>
      <c r="J318" t="s">
        <v>14</v>
      </c>
      <c r="K318" t="str">
        <f>INDEX(State_Code_Name!B:B,MATCH(Consumer_Complaints!E318,State_Code_Name!C:C,0))</f>
        <v>New Jersey</v>
      </c>
      <c r="L318">
        <f t="shared" si="12"/>
        <v>24</v>
      </c>
      <c r="M318">
        <f t="shared" si="13"/>
        <v>2016</v>
      </c>
      <c r="N318" t="str">
        <f t="shared" si="14"/>
        <v>Q1</v>
      </c>
    </row>
    <row r="319" spans="1:14" x14ac:dyDescent="0.35">
      <c r="A319">
        <v>616688</v>
      </c>
      <c r="B319" t="s">
        <v>47</v>
      </c>
      <c r="C319" t="s">
        <v>26</v>
      </c>
      <c r="D319" t="s">
        <v>27</v>
      </c>
      <c r="E319" t="s">
        <v>40</v>
      </c>
      <c r="F319" t="s">
        <v>19</v>
      </c>
      <c r="G319" s="10">
        <v>41608</v>
      </c>
      <c r="H319" s="10">
        <v>41608</v>
      </c>
      <c r="I319" t="s">
        <v>14</v>
      </c>
      <c r="J319" t="s">
        <v>14</v>
      </c>
      <c r="K319" t="str">
        <f>INDEX(State_Code_Name!B:B,MATCH(Consumer_Complaints!E319,State_Code_Name!C:C,0))</f>
        <v>Nevada</v>
      </c>
      <c r="L319">
        <f t="shared" si="12"/>
        <v>0</v>
      </c>
      <c r="M319">
        <f t="shared" si="13"/>
        <v>2013</v>
      </c>
      <c r="N319" t="str">
        <f t="shared" si="14"/>
        <v>Q4</v>
      </c>
    </row>
    <row r="320" spans="1:14" x14ac:dyDescent="0.35">
      <c r="A320">
        <v>2006257</v>
      </c>
      <c r="B320" t="s">
        <v>58</v>
      </c>
      <c r="C320" t="s">
        <v>16</v>
      </c>
      <c r="D320" t="s">
        <v>24</v>
      </c>
      <c r="E320" t="s">
        <v>77</v>
      </c>
      <c r="F320" t="s">
        <v>19</v>
      </c>
      <c r="G320" s="10">
        <v>42711</v>
      </c>
      <c r="H320" s="10">
        <v>42711</v>
      </c>
      <c r="I320" t="s">
        <v>14</v>
      </c>
      <c r="J320" t="s">
        <v>15</v>
      </c>
      <c r="K320" t="str">
        <f>INDEX(State_Code_Name!B:B,MATCH(Consumer_Complaints!E320,State_Code_Name!C:C,0))</f>
        <v>Missouri</v>
      </c>
      <c r="L320">
        <f t="shared" si="12"/>
        <v>0</v>
      </c>
      <c r="M320">
        <f t="shared" si="13"/>
        <v>2016</v>
      </c>
      <c r="N320" t="str">
        <f t="shared" si="14"/>
        <v>Q4</v>
      </c>
    </row>
    <row r="321" spans="1:14" x14ac:dyDescent="0.35">
      <c r="A321">
        <v>1918732</v>
      </c>
      <c r="B321" t="s">
        <v>141</v>
      </c>
      <c r="C321" t="s">
        <v>26</v>
      </c>
      <c r="D321" t="s">
        <v>27</v>
      </c>
      <c r="E321" t="s">
        <v>39</v>
      </c>
      <c r="F321" t="s">
        <v>19</v>
      </c>
      <c r="G321" s="10">
        <v>42648</v>
      </c>
      <c r="H321" s="10">
        <v>42648</v>
      </c>
      <c r="I321" t="s">
        <v>14</v>
      </c>
      <c r="J321" t="s">
        <v>15</v>
      </c>
      <c r="K321" t="str">
        <f>INDEX(State_Code_Name!B:B,MATCH(Consumer_Complaints!E321,State_Code_Name!C:C,0))</f>
        <v>Ohio</v>
      </c>
      <c r="L321">
        <f t="shared" si="12"/>
        <v>0</v>
      </c>
      <c r="M321">
        <f t="shared" si="13"/>
        <v>2016</v>
      </c>
      <c r="N321" t="str">
        <f t="shared" si="14"/>
        <v>Q4</v>
      </c>
    </row>
    <row r="322" spans="1:14" x14ac:dyDescent="0.35">
      <c r="A322">
        <v>1249472</v>
      </c>
      <c r="B322" t="s">
        <v>83</v>
      </c>
      <c r="C322" t="s">
        <v>36</v>
      </c>
      <c r="D322" t="s">
        <v>99</v>
      </c>
      <c r="E322" t="s">
        <v>39</v>
      </c>
      <c r="F322" t="s">
        <v>19</v>
      </c>
      <c r="G322" s="10">
        <v>42055</v>
      </c>
      <c r="H322" s="10">
        <v>42055</v>
      </c>
      <c r="I322" t="s">
        <v>14</v>
      </c>
      <c r="J322" t="s">
        <v>15</v>
      </c>
      <c r="K322" t="str">
        <f>INDEX(State_Code_Name!B:B,MATCH(Consumer_Complaints!E322,State_Code_Name!C:C,0))</f>
        <v>Ohio</v>
      </c>
      <c r="L322">
        <f t="shared" si="12"/>
        <v>0</v>
      </c>
      <c r="M322">
        <f t="shared" si="13"/>
        <v>2015</v>
      </c>
      <c r="N322" t="str">
        <f t="shared" si="14"/>
        <v>Q1</v>
      </c>
    </row>
    <row r="323" spans="1:14" x14ac:dyDescent="0.35">
      <c r="A323">
        <v>1269620</v>
      </c>
      <c r="B323" t="s">
        <v>148</v>
      </c>
      <c r="C323" t="s">
        <v>16</v>
      </c>
      <c r="D323" t="s">
        <v>17</v>
      </c>
      <c r="E323" t="s">
        <v>100</v>
      </c>
      <c r="F323" t="s">
        <v>19</v>
      </c>
      <c r="G323" s="10">
        <v>42127</v>
      </c>
      <c r="H323" s="10">
        <v>42127</v>
      </c>
      <c r="I323" t="s">
        <v>14</v>
      </c>
      <c r="J323" t="s">
        <v>14</v>
      </c>
      <c r="K323" t="str">
        <f>INDEX(State_Code_Name!B:B,MATCH(Consumer_Complaints!E323,State_Code_Name!C:C,0))</f>
        <v>Arizona</v>
      </c>
      <c r="L323">
        <f t="shared" ref="L323:L386" si="15">H323-G323</f>
        <v>0</v>
      </c>
      <c r="M323">
        <f t="shared" ref="M323:M386" si="16">YEAR(G323)</f>
        <v>2015</v>
      </c>
      <c r="N323" t="str">
        <f t="shared" ref="N323:N386" si="17">IF(MONTH(G323)&lt;=3,"Q1",IF(MONTH(G323)&lt;=6,"Q2",IF(MONTH(G323)&lt;=9,"Q3","Q4")))</f>
        <v>Q2</v>
      </c>
    </row>
    <row r="324" spans="1:14" x14ac:dyDescent="0.35">
      <c r="A324">
        <v>1241682</v>
      </c>
      <c r="B324" t="s">
        <v>110</v>
      </c>
      <c r="C324" t="s">
        <v>32</v>
      </c>
      <c r="D324" t="s">
        <v>44</v>
      </c>
      <c r="E324" t="s">
        <v>35</v>
      </c>
      <c r="F324" t="s">
        <v>19</v>
      </c>
      <c r="G324" s="10">
        <v>42051</v>
      </c>
      <c r="H324" s="10">
        <v>42051</v>
      </c>
      <c r="I324" t="s">
        <v>14</v>
      </c>
      <c r="J324" t="s">
        <v>15</v>
      </c>
      <c r="K324" t="str">
        <f>INDEX(State_Code_Name!B:B,MATCH(Consumer_Complaints!E324,State_Code_Name!C:C,0))</f>
        <v>Florida</v>
      </c>
      <c r="L324">
        <f t="shared" si="15"/>
        <v>0</v>
      </c>
      <c r="M324">
        <f t="shared" si="16"/>
        <v>2015</v>
      </c>
      <c r="N324" t="str">
        <f t="shared" si="17"/>
        <v>Q1</v>
      </c>
    </row>
    <row r="325" spans="1:14" x14ac:dyDescent="0.35">
      <c r="A325">
        <v>1831728</v>
      </c>
      <c r="B325" t="s">
        <v>38</v>
      </c>
      <c r="C325" t="s">
        <v>32</v>
      </c>
      <c r="D325" t="s">
        <v>44</v>
      </c>
      <c r="E325" t="s">
        <v>18</v>
      </c>
      <c r="F325" t="s">
        <v>19</v>
      </c>
      <c r="G325" s="10">
        <v>42444</v>
      </c>
      <c r="H325" s="10">
        <v>42444</v>
      </c>
      <c r="I325" t="s">
        <v>14</v>
      </c>
      <c r="J325" t="s">
        <v>15</v>
      </c>
      <c r="K325" t="str">
        <f>INDEX(State_Code_Name!B:B,MATCH(Consumer_Complaints!E325,State_Code_Name!C:C,0))</f>
        <v>California</v>
      </c>
      <c r="L325">
        <f t="shared" si="15"/>
        <v>0</v>
      </c>
      <c r="M325">
        <f t="shared" si="16"/>
        <v>2016</v>
      </c>
      <c r="N325" t="str">
        <f t="shared" si="17"/>
        <v>Q1</v>
      </c>
    </row>
    <row r="326" spans="1:14" x14ac:dyDescent="0.35">
      <c r="A326">
        <v>1996149</v>
      </c>
      <c r="B326" t="s">
        <v>58</v>
      </c>
      <c r="C326" t="s">
        <v>26</v>
      </c>
      <c r="D326" t="s">
        <v>27</v>
      </c>
      <c r="E326" t="s">
        <v>74</v>
      </c>
      <c r="F326" t="s">
        <v>19</v>
      </c>
      <c r="G326" s="10">
        <v>42407</v>
      </c>
      <c r="H326" s="10">
        <v>42407</v>
      </c>
      <c r="I326" t="s">
        <v>14</v>
      </c>
      <c r="J326" t="s">
        <v>15</v>
      </c>
      <c r="K326" t="str">
        <f>INDEX(State_Code_Name!B:B,MATCH(Consumer_Complaints!E326,State_Code_Name!C:C,0))</f>
        <v>Tennessee</v>
      </c>
      <c r="L326">
        <f t="shared" si="15"/>
        <v>0</v>
      </c>
      <c r="M326">
        <f t="shared" si="16"/>
        <v>2016</v>
      </c>
      <c r="N326" t="str">
        <f t="shared" si="17"/>
        <v>Q1</v>
      </c>
    </row>
    <row r="327" spans="1:14" x14ac:dyDescent="0.35">
      <c r="A327">
        <v>500824</v>
      </c>
      <c r="B327" t="s">
        <v>43</v>
      </c>
      <c r="C327" t="s">
        <v>26</v>
      </c>
      <c r="D327" t="s">
        <v>159</v>
      </c>
      <c r="E327" t="s">
        <v>51</v>
      </c>
      <c r="F327" t="s">
        <v>305</v>
      </c>
      <c r="G327" s="10">
        <v>41508</v>
      </c>
      <c r="H327" s="10">
        <v>41509</v>
      </c>
      <c r="I327" t="s">
        <v>14</v>
      </c>
      <c r="J327" t="s">
        <v>14</v>
      </c>
      <c r="K327" t="str">
        <f>INDEX(State_Code_Name!B:B,MATCH(Consumer_Complaints!E327,State_Code_Name!C:C,0))</f>
        <v>Washington</v>
      </c>
      <c r="L327">
        <f t="shared" si="15"/>
        <v>1</v>
      </c>
      <c r="M327">
        <f t="shared" si="16"/>
        <v>2013</v>
      </c>
      <c r="N327" t="str">
        <f t="shared" si="17"/>
        <v>Q3</v>
      </c>
    </row>
    <row r="328" spans="1:14" x14ac:dyDescent="0.35">
      <c r="A328">
        <v>987821</v>
      </c>
      <c r="B328" t="s">
        <v>615</v>
      </c>
      <c r="C328" t="s">
        <v>32</v>
      </c>
      <c r="D328" t="s">
        <v>41</v>
      </c>
      <c r="E328" t="s">
        <v>59</v>
      </c>
      <c r="F328" t="s">
        <v>19</v>
      </c>
      <c r="G328" s="10">
        <v>41867</v>
      </c>
      <c r="H328" s="10">
        <v>41868</v>
      </c>
      <c r="I328" t="s">
        <v>14</v>
      </c>
      <c r="J328" t="s">
        <v>15</v>
      </c>
      <c r="K328" t="str">
        <f>INDEX(State_Code_Name!B:B,MATCH(Consumer_Complaints!E328,State_Code_Name!C:C,0))</f>
        <v>Illinois</v>
      </c>
      <c r="L328">
        <f t="shared" si="15"/>
        <v>1</v>
      </c>
      <c r="M328">
        <f t="shared" si="16"/>
        <v>2014</v>
      </c>
      <c r="N328" t="str">
        <f t="shared" si="17"/>
        <v>Q3</v>
      </c>
    </row>
    <row r="329" spans="1:14" x14ac:dyDescent="0.35">
      <c r="A329">
        <v>2142633</v>
      </c>
      <c r="B329" t="s">
        <v>68</v>
      </c>
      <c r="C329" t="s">
        <v>36</v>
      </c>
      <c r="D329" t="s">
        <v>109</v>
      </c>
      <c r="E329" t="s">
        <v>25</v>
      </c>
      <c r="F329" t="s">
        <v>19</v>
      </c>
      <c r="G329" s="10">
        <v>42379</v>
      </c>
      <c r="H329" s="10">
        <v>42379</v>
      </c>
      <c r="I329" t="s">
        <v>14</v>
      </c>
      <c r="J329" t="s">
        <v>14</v>
      </c>
      <c r="K329" t="str">
        <f>INDEX(State_Code_Name!B:B,MATCH(Consumer_Complaints!E329,State_Code_Name!C:C,0))</f>
        <v>Georgia</v>
      </c>
      <c r="L329">
        <f t="shared" si="15"/>
        <v>0</v>
      </c>
      <c r="M329">
        <f t="shared" si="16"/>
        <v>2016</v>
      </c>
      <c r="N329" t="str">
        <f t="shared" si="17"/>
        <v>Q1</v>
      </c>
    </row>
    <row r="330" spans="1:14" x14ac:dyDescent="0.35">
      <c r="A330">
        <v>1290968</v>
      </c>
      <c r="B330" t="s">
        <v>95</v>
      </c>
      <c r="C330" t="s">
        <v>9</v>
      </c>
      <c r="D330" t="s">
        <v>10</v>
      </c>
      <c r="E330" t="s">
        <v>74</v>
      </c>
      <c r="F330" t="s">
        <v>19</v>
      </c>
      <c r="G330" s="10">
        <v>42082</v>
      </c>
      <c r="H330" s="10">
        <v>42088</v>
      </c>
      <c r="I330" t="s">
        <v>14</v>
      </c>
      <c r="J330" t="s">
        <v>14</v>
      </c>
      <c r="K330" t="str">
        <f>INDEX(State_Code_Name!B:B,MATCH(Consumer_Complaints!E330,State_Code_Name!C:C,0))</f>
        <v>Tennessee</v>
      </c>
      <c r="L330">
        <f t="shared" si="15"/>
        <v>6</v>
      </c>
      <c r="M330">
        <f t="shared" si="16"/>
        <v>2015</v>
      </c>
      <c r="N330" t="str">
        <f t="shared" si="17"/>
        <v>Q1</v>
      </c>
    </row>
    <row r="331" spans="1:14" x14ac:dyDescent="0.35">
      <c r="A331">
        <v>628904</v>
      </c>
      <c r="B331" t="s">
        <v>11</v>
      </c>
      <c r="C331" t="s">
        <v>16</v>
      </c>
      <c r="D331" t="s">
        <v>24</v>
      </c>
      <c r="E331" t="s">
        <v>101</v>
      </c>
      <c r="F331" t="s">
        <v>13</v>
      </c>
      <c r="G331" s="10">
        <v>41559</v>
      </c>
      <c r="H331" s="10">
        <v>41621</v>
      </c>
      <c r="I331" t="s">
        <v>14</v>
      </c>
      <c r="J331" t="s">
        <v>15</v>
      </c>
      <c r="K331" t="str">
        <f>INDEX(State_Code_Name!B:B,MATCH(Consumer_Complaints!E331,State_Code_Name!C:C,0))</f>
        <v>Delaware</v>
      </c>
      <c r="L331">
        <f t="shared" si="15"/>
        <v>62</v>
      </c>
      <c r="M331">
        <f t="shared" si="16"/>
        <v>2013</v>
      </c>
      <c r="N331" t="str">
        <f t="shared" si="17"/>
        <v>Q4</v>
      </c>
    </row>
    <row r="332" spans="1:14" x14ac:dyDescent="0.35">
      <c r="A332">
        <v>530355</v>
      </c>
      <c r="B332" t="s">
        <v>402</v>
      </c>
      <c r="C332" t="s">
        <v>9</v>
      </c>
      <c r="D332" t="s">
        <v>132</v>
      </c>
      <c r="E332" t="s">
        <v>158</v>
      </c>
      <c r="F332" t="s">
        <v>19</v>
      </c>
      <c r="G332" s="10">
        <v>41534</v>
      </c>
      <c r="H332" s="10">
        <v>41535</v>
      </c>
      <c r="I332" t="s">
        <v>14</v>
      </c>
      <c r="J332" t="s">
        <v>15</v>
      </c>
      <c r="K332" t="str">
        <f>INDEX(State_Code_Name!B:B,MATCH(Consumer_Complaints!E332,State_Code_Name!C:C,0))</f>
        <v>New Mexico</v>
      </c>
      <c r="L332">
        <f t="shared" si="15"/>
        <v>1</v>
      </c>
      <c r="M332">
        <f t="shared" si="16"/>
        <v>2013</v>
      </c>
      <c r="N332" t="str">
        <f t="shared" si="17"/>
        <v>Q3</v>
      </c>
    </row>
    <row r="333" spans="1:14" x14ac:dyDescent="0.35">
      <c r="A333">
        <v>947810</v>
      </c>
      <c r="B333" t="s">
        <v>30</v>
      </c>
      <c r="C333" t="s">
        <v>36</v>
      </c>
      <c r="D333" t="s">
        <v>37</v>
      </c>
      <c r="E333" t="s">
        <v>22</v>
      </c>
      <c r="F333" t="s">
        <v>19</v>
      </c>
      <c r="G333" s="10">
        <v>41842</v>
      </c>
      <c r="H333" s="10">
        <v>41842</v>
      </c>
      <c r="I333" t="s">
        <v>14</v>
      </c>
      <c r="J333" t="s">
        <v>15</v>
      </c>
      <c r="K333" t="str">
        <f>INDEX(State_Code_Name!B:B,MATCH(Consumer_Complaints!E333,State_Code_Name!C:C,0))</f>
        <v>New York</v>
      </c>
      <c r="L333">
        <f t="shared" si="15"/>
        <v>0</v>
      </c>
      <c r="M333">
        <f t="shared" si="16"/>
        <v>2014</v>
      </c>
      <c r="N333" t="str">
        <f t="shared" si="17"/>
        <v>Q3</v>
      </c>
    </row>
    <row r="334" spans="1:14" x14ac:dyDescent="0.35">
      <c r="A334">
        <v>401019</v>
      </c>
      <c r="B334" t="s">
        <v>188</v>
      </c>
      <c r="C334" t="s">
        <v>52</v>
      </c>
      <c r="D334" t="s">
        <v>76</v>
      </c>
      <c r="E334" t="s">
        <v>98</v>
      </c>
      <c r="F334" t="s">
        <v>19</v>
      </c>
      <c r="G334" s="10">
        <v>41460</v>
      </c>
      <c r="H334" s="10">
        <v>41522</v>
      </c>
      <c r="I334" t="s">
        <v>14</v>
      </c>
      <c r="J334" t="s">
        <v>15</v>
      </c>
      <c r="K334" t="str">
        <f>INDEX(State_Code_Name!B:B,MATCH(Consumer_Complaints!E334,State_Code_Name!C:C,0))</f>
        <v>Colorado</v>
      </c>
      <c r="L334">
        <f t="shared" si="15"/>
        <v>62</v>
      </c>
      <c r="M334">
        <f t="shared" si="16"/>
        <v>2013</v>
      </c>
      <c r="N334" t="str">
        <f t="shared" si="17"/>
        <v>Q3</v>
      </c>
    </row>
    <row r="335" spans="1:14" x14ac:dyDescent="0.35">
      <c r="A335">
        <v>1305593</v>
      </c>
      <c r="B335" t="s">
        <v>30</v>
      </c>
      <c r="C335" t="s">
        <v>16</v>
      </c>
      <c r="D335" t="s">
        <v>17</v>
      </c>
      <c r="E335" t="s">
        <v>25</v>
      </c>
      <c r="F335" t="s">
        <v>23</v>
      </c>
      <c r="G335" s="10">
        <v>42090</v>
      </c>
      <c r="H335" s="10">
        <v>42093</v>
      </c>
      <c r="I335" t="s">
        <v>14</v>
      </c>
      <c r="J335" t="s">
        <v>14</v>
      </c>
      <c r="K335" t="str">
        <f>INDEX(State_Code_Name!B:B,MATCH(Consumer_Complaints!E335,State_Code_Name!C:C,0))</f>
        <v>Georgia</v>
      </c>
      <c r="L335">
        <f t="shared" si="15"/>
        <v>3</v>
      </c>
      <c r="M335">
        <f t="shared" si="16"/>
        <v>2015</v>
      </c>
      <c r="N335" t="str">
        <f t="shared" si="17"/>
        <v>Q1</v>
      </c>
    </row>
    <row r="336" spans="1:14" x14ac:dyDescent="0.35">
      <c r="A336">
        <v>467780</v>
      </c>
      <c r="B336" t="s">
        <v>71</v>
      </c>
      <c r="C336" t="s">
        <v>26</v>
      </c>
      <c r="D336" t="s">
        <v>27</v>
      </c>
      <c r="E336" t="s">
        <v>59</v>
      </c>
      <c r="F336" t="s">
        <v>19</v>
      </c>
      <c r="G336" s="10">
        <v>41481</v>
      </c>
      <c r="H336" s="10">
        <v>41484</v>
      </c>
      <c r="I336" t="s">
        <v>14</v>
      </c>
      <c r="J336" t="s">
        <v>15</v>
      </c>
      <c r="K336" t="str">
        <f>INDEX(State_Code_Name!B:B,MATCH(Consumer_Complaints!E336,State_Code_Name!C:C,0))</f>
        <v>Illinois</v>
      </c>
      <c r="L336">
        <f t="shared" si="15"/>
        <v>3</v>
      </c>
      <c r="M336">
        <f t="shared" si="16"/>
        <v>2013</v>
      </c>
      <c r="N336" t="str">
        <f t="shared" si="17"/>
        <v>Q3</v>
      </c>
    </row>
    <row r="337" spans="1:14" x14ac:dyDescent="0.35">
      <c r="A337">
        <v>890937</v>
      </c>
      <c r="B337" t="s">
        <v>133</v>
      </c>
      <c r="C337" t="s">
        <v>9</v>
      </c>
      <c r="D337" t="s">
        <v>132</v>
      </c>
      <c r="E337" t="s">
        <v>106</v>
      </c>
      <c r="F337" t="s">
        <v>19</v>
      </c>
      <c r="G337" s="10">
        <v>41949</v>
      </c>
      <c r="H337" s="10">
        <v>41949</v>
      </c>
      <c r="I337" t="s">
        <v>14</v>
      </c>
      <c r="J337" t="s">
        <v>15</v>
      </c>
      <c r="K337" t="str">
        <f>INDEX(State_Code_Name!B:B,MATCH(Consumer_Complaints!E337,State_Code_Name!C:C,0))</f>
        <v>Indiana</v>
      </c>
      <c r="L337">
        <f t="shared" si="15"/>
        <v>0</v>
      </c>
      <c r="M337">
        <f t="shared" si="16"/>
        <v>2014</v>
      </c>
      <c r="N337" t="str">
        <f t="shared" si="17"/>
        <v>Q4</v>
      </c>
    </row>
    <row r="338" spans="1:14" x14ac:dyDescent="0.35">
      <c r="A338">
        <v>820279</v>
      </c>
      <c r="B338" t="s">
        <v>431</v>
      </c>
      <c r="C338" t="s">
        <v>32</v>
      </c>
      <c r="D338" t="s">
        <v>116</v>
      </c>
      <c r="E338" t="s">
        <v>118</v>
      </c>
      <c r="F338" t="s">
        <v>19</v>
      </c>
      <c r="G338" s="10">
        <v>41756</v>
      </c>
      <c r="H338" s="10">
        <v>41778</v>
      </c>
      <c r="I338" t="s">
        <v>14</v>
      </c>
      <c r="J338" t="s">
        <v>15</v>
      </c>
      <c r="K338" t="str">
        <f>INDEX(State_Code_Name!B:B,MATCH(Consumer_Complaints!E338,State_Code_Name!C:C,0))</f>
        <v>Alabama</v>
      </c>
      <c r="L338">
        <f t="shared" si="15"/>
        <v>22</v>
      </c>
      <c r="M338">
        <f t="shared" si="16"/>
        <v>2014</v>
      </c>
      <c r="N338" t="str">
        <f t="shared" si="17"/>
        <v>Q2</v>
      </c>
    </row>
    <row r="339" spans="1:14" x14ac:dyDescent="0.35">
      <c r="A339">
        <v>1315632</v>
      </c>
      <c r="B339" t="s">
        <v>69</v>
      </c>
      <c r="C339" t="s">
        <v>26</v>
      </c>
      <c r="D339" t="s">
        <v>27</v>
      </c>
      <c r="E339" t="s">
        <v>122</v>
      </c>
      <c r="F339" t="s">
        <v>19</v>
      </c>
      <c r="G339" s="10">
        <v>42067</v>
      </c>
      <c r="H339" s="10">
        <v>42067</v>
      </c>
      <c r="I339" t="s">
        <v>14</v>
      </c>
      <c r="J339" t="s">
        <v>15</v>
      </c>
      <c r="K339" t="str">
        <f>INDEX(State_Code_Name!B:B,MATCH(Consumer_Complaints!E339,State_Code_Name!C:C,0))</f>
        <v>Maryland</v>
      </c>
      <c r="L339">
        <f t="shared" si="15"/>
        <v>0</v>
      </c>
      <c r="M339">
        <f t="shared" si="16"/>
        <v>2015</v>
      </c>
      <c r="N339" t="str">
        <f t="shared" si="17"/>
        <v>Q1</v>
      </c>
    </row>
    <row r="340" spans="1:14" x14ac:dyDescent="0.35">
      <c r="A340">
        <v>1567022</v>
      </c>
      <c r="B340" t="s">
        <v>43</v>
      </c>
      <c r="C340" t="s">
        <v>36</v>
      </c>
      <c r="D340" t="s">
        <v>112</v>
      </c>
      <c r="E340" t="s">
        <v>176</v>
      </c>
      <c r="F340" t="s">
        <v>19</v>
      </c>
      <c r="G340" s="10">
        <v>42263</v>
      </c>
      <c r="H340" s="10">
        <v>42263</v>
      </c>
      <c r="I340" t="s">
        <v>14</v>
      </c>
      <c r="J340" t="s">
        <v>15</v>
      </c>
      <c r="K340" t="str">
        <f>INDEX(State_Code_Name!B:B,MATCH(Consumer_Complaints!E340,State_Code_Name!C:C,0))</f>
        <v>District of Columbia</v>
      </c>
      <c r="L340">
        <f t="shared" si="15"/>
        <v>0</v>
      </c>
      <c r="M340">
        <f t="shared" si="16"/>
        <v>2015</v>
      </c>
      <c r="N340" t="str">
        <f t="shared" si="17"/>
        <v>Q3</v>
      </c>
    </row>
    <row r="341" spans="1:14" x14ac:dyDescent="0.35">
      <c r="A341">
        <v>1482507</v>
      </c>
      <c r="B341" t="s">
        <v>58</v>
      </c>
      <c r="C341" t="s">
        <v>16</v>
      </c>
      <c r="D341" t="s">
        <v>24</v>
      </c>
      <c r="E341" t="s">
        <v>121</v>
      </c>
      <c r="F341" t="s">
        <v>19</v>
      </c>
      <c r="G341" s="10">
        <v>42207</v>
      </c>
      <c r="H341" s="10">
        <v>42207</v>
      </c>
      <c r="I341" t="s">
        <v>14</v>
      </c>
      <c r="J341" t="s">
        <v>14</v>
      </c>
      <c r="K341" t="str">
        <f>INDEX(State_Code_Name!B:B,MATCH(Consumer_Complaints!E341,State_Code_Name!C:C,0))</f>
        <v>Oregon</v>
      </c>
      <c r="L341">
        <f t="shared" si="15"/>
        <v>0</v>
      </c>
      <c r="M341">
        <f t="shared" si="16"/>
        <v>2015</v>
      </c>
      <c r="N341" t="str">
        <f t="shared" si="17"/>
        <v>Q3</v>
      </c>
    </row>
    <row r="342" spans="1:14" x14ac:dyDescent="0.35">
      <c r="A342">
        <v>1967230</v>
      </c>
      <c r="B342" t="s">
        <v>43</v>
      </c>
      <c r="C342" t="s">
        <v>26</v>
      </c>
      <c r="D342" t="s">
        <v>27</v>
      </c>
      <c r="E342" t="s">
        <v>18</v>
      </c>
      <c r="F342" t="s">
        <v>19</v>
      </c>
      <c r="G342" s="10">
        <v>42534</v>
      </c>
      <c r="H342" s="10">
        <v>42534</v>
      </c>
      <c r="I342" t="s">
        <v>14</v>
      </c>
      <c r="J342" t="s">
        <v>15</v>
      </c>
      <c r="K342" t="str">
        <f>INDEX(State_Code_Name!B:B,MATCH(Consumer_Complaints!E342,State_Code_Name!C:C,0))</f>
        <v>California</v>
      </c>
      <c r="L342">
        <f t="shared" si="15"/>
        <v>0</v>
      </c>
      <c r="M342">
        <f t="shared" si="16"/>
        <v>2016</v>
      </c>
      <c r="N342" t="str">
        <f t="shared" si="17"/>
        <v>Q2</v>
      </c>
    </row>
    <row r="343" spans="1:14" x14ac:dyDescent="0.35">
      <c r="A343">
        <v>1888291</v>
      </c>
      <c r="B343" t="s">
        <v>595</v>
      </c>
      <c r="C343" t="s">
        <v>16</v>
      </c>
      <c r="D343" t="s">
        <v>20</v>
      </c>
      <c r="E343" t="s">
        <v>184</v>
      </c>
      <c r="F343" t="s">
        <v>305</v>
      </c>
      <c r="G343" s="10">
        <v>42480</v>
      </c>
      <c r="H343" s="10">
        <v>42486</v>
      </c>
      <c r="I343" t="s">
        <v>14</v>
      </c>
      <c r="J343" t="s">
        <v>14</v>
      </c>
      <c r="K343" t="str">
        <f>INDEX(State_Code_Name!B:B,MATCH(Consumer_Complaints!E343,State_Code_Name!C:C,0))</f>
        <v>Mississippi</v>
      </c>
      <c r="L343">
        <f t="shared" si="15"/>
        <v>6</v>
      </c>
      <c r="M343">
        <f t="shared" si="16"/>
        <v>2016</v>
      </c>
      <c r="N343" t="str">
        <f t="shared" si="17"/>
        <v>Q2</v>
      </c>
    </row>
    <row r="344" spans="1:14" x14ac:dyDescent="0.35">
      <c r="A344">
        <v>1737969</v>
      </c>
      <c r="B344" t="s">
        <v>43</v>
      </c>
      <c r="C344" t="s">
        <v>26</v>
      </c>
      <c r="D344" t="s">
        <v>27</v>
      </c>
      <c r="E344" t="s">
        <v>35</v>
      </c>
      <c r="F344" t="s">
        <v>305</v>
      </c>
      <c r="G344" s="10">
        <v>42382</v>
      </c>
      <c r="H344" s="10">
        <v>42383</v>
      </c>
      <c r="I344" t="s">
        <v>14</v>
      </c>
      <c r="J344" t="s">
        <v>14</v>
      </c>
      <c r="K344" t="str">
        <f>INDEX(State_Code_Name!B:B,MATCH(Consumer_Complaints!E344,State_Code_Name!C:C,0))</f>
        <v>Florida</v>
      </c>
      <c r="L344">
        <f t="shared" si="15"/>
        <v>1</v>
      </c>
      <c r="M344">
        <f t="shared" si="16"/>
        <v>2016</v>
      </c>
      <c r="N344" t="str">
        <f t="shared" si="17"/>
        <v>Q1</v>
      </c>
    </row>
    <row r="345" spans="1:14" x14ac:dyDescent="0.35">
      <c r="A345">
        <v>1630719</v>
      </c>
      <c r="B345" t="s">
        <v>58</v>
      </c>
      <c r="C345" t="s">
        <v>26</v>
      </c>
      <c r="D345" t="s">
        <v>56</v>
      </c>
      <c r="E345" t="s">
        <v>39</v>
      </c>
      <c r="F345" t="s">
        <v>13</v>
      </c>
      <c r="G345" s="10">
        <v>42306</v>
      </c>
      <c r="H345" s="10">
        <v>42306</v>
      </c>
      <c r="I345" t="s">
        <v>14</v>
      </c>
      <c r="J345" t="s">
        <v>15</v>
      </c>
      <c r="K345" t="str">
        <f>INDEX(State_Code_Name!B:B,MATCH(Consumer_Complaints!E345,State_Code_Name!C:C,0))</f>
        <v>Ohio</v>
      </c>
      <c r="L345">
        <f t="shared" si="15"/>
        <v>0</v>
      </c>
      <c r="M345">
        <f t="shared" si="16"/>
        <v>2015</v>
      </c>
      <c r="N345" t="str">
        <f t="shared" si="17"/>
        <v>Q4</v>
      </c>
    </row>
    <row r="346" spans="1:14" x14ac:dyDescent="0.35">
      <c r="A346">
        <v>383754</v>
      </c>
      <c r="B346" t="s">
        <v>1208</v>
      </c>
      <c r="C346" t="s">
        <v>16</v>
      </c>
      <c r="D346" t="s">
        <v>75</v>
      </c>
      <c r="E346" t="s">
        <v>91</v>
      </c>
      <c r="F346" t="s">
        <v>19</v>
      </c>
      <c r="G346" s="10">
        <v>41380</v>
      </c>
      <c r="H346" s="10">
        <v>41381</v>
      </c>
      <c r="I346" t="s">
        <v>14</v>
      </c>
      <c r="J346" t="s">
        <v>15</v>
      </c>
      <c r="K346" t="str">
        <f>INDEX(State_Code_Name!B:B,MATCH(Consumer_Complaints!E346,State_Code_Name!C:C,0))</f>
        <v>Vermont</v>
      </c>
      <c r="L346">
        <f t="shared" si="15"/>
        <v>1</v>
      </c>
      <c r="M346">
        <f t="shared" si="16"/>
        <v>2013</v>
      </c>
      <c r="N346" t="str">
        <f t="shared" si="17"/>
        <v>Q2</v>
      </c>
    </row>
    <row r="347" spans="1:14" x14ac:dyDescent="0.35">
      <c r="A347">
        <v>933999</v>
      </c>
      <c r="B347" t="s">
        <v>60</v>
      </c>
      <c r="C347" t="s">
        <v>52</v>
      </c>
      <c r="D347" t="s">
        <v>103</v>
      </c>
      <c r="E347" t="s">
        <v>85</v>
      </c>
      <c r="F347" t="s">
        <v>19</v>
      </c>
      <c r="G347" s="10">
        <v>41950</v>
      </c>
      <c r="H347" s="10">
        <v>41950</v>
      </c>
      <c r="I347" t="s">
        <v>14</v>
      </c>
      <c r="J347" t="s">
        <v>15</v>
      </c>
      <c r="K347" t="str">
        <f>INDEX(State_Code_Name!B:B,MATCH(Consumer_Complaints!E347,State_Code_Name!C:C,0))</f>
        <v>Wisconsin</v>
      </c>
      <c r="L347">
        <f t="shared" si="15"/>
        <v>0</v>
      </c>
      <c r="M347">
        <f t="shared" si="16"/>
        <v>2014</v>
      </c>
      <c r="N347" t="str">
        <f t="shared" si="17"/>
        <v>Q4</v>
      </c>
    </row>
    <row r="348" spans="1:14" x14ac:dyDescent="0.35">
      <c r="A348">
        <v>1695655</v>
      </c>
      <c r="B348" t="s">
        <v>11</v>
      </c>
      <c r="C348" t="s">
        <v>9</v>
      </c>
      <c r="D348" t="s">
        <v>10</v>
      </c>
      <c r="E348" t="s">
        <v>59</v>
      </c>
      <c r="F348" t="s">
        <v>19</v>
      </c>
      <c r="G348" s="10">
        <v>42352</v>
      </c>
      <c r="H348" s="10">
        <v>42352</v>
      </c>
      <c r="I348" t="s">
        <v>14</v>
      </c>
      <c r="J348" t="s">
        <v>14</v>
      </c>
      <c r="K348" t="str">
        <f>INDEX(State_Code_Name!B:B,MATCH(Consumer_Complaints!E348,State_Code_Name!C:C,0))</f>
        <v>Illinois</v>
      </c>
      <c r="L348">
        <f t="shared" si="15"/>
        <v>0</v>
      </c>
      <c r="M348">
        <f t="shared" si="16"/>
        <v>2015</v>
      </c>
      <c r="N348" t="str">
        <f t="shared" si="17"/>
        <v>Q4</v>
      </c>
    </row>
    <row r="349" spans="1:14" x14ac:dyDescent="0.35">
      <c r="A349">
        <v>1859906</v>
      </c>
      <c r="B349" t="s">
        <v>323</v>
      </c>
      <c r="C349" t="s">
        <v>32</v>
      </c>
      <c r="D349" t="s">
        <v>41</v>
      </c>
      <c r="E349" t="s">
        <v>77</v>
      </c>
      <c r="F349" t="s">
        <v>19</v>
      </c>
      <c r="G349" s="10">
        <v>42373</v>
      </c>
      <c r="H349" s="10">
        <v>42373</v>
      </c>
      <c r="I349" t="s">
        <v>14</v>
      </c>
      <c r="J349" t="s">
        <v>14</v>
      </c>
      <c r="K349" t="str">
        <f>INDEX(State_Code_Name!B:B,MATCH(Consumer_Complaints!E349,State_Code_Name!C:C,0))</f>
        <v>Missouri</v>
      </c>
      <c r="L349">
        <f t="shared" si="15"/>
        <v>0</v>
      </c>
      <c r="M349">
        <f t="shared" si="16"/>
        <v>2016</v>
      </c>
      <c r="N349" t="str">
        <f t="shared" si="17"/>
        <v>Q1</v>
      </c>
    </row>
    <row r="350" spans="1:14" x14ac:dyDescent="0.35">
      <c r="A350">
        <v>842845</v>
      </c>
      <c r="B350" t="s">
        <v>63</v>
      </c>
      <c r="C350" t="s">
        <v>61</v>
      </c>
      <c r="D350" t="s">
        <v>282</v>
      </c>
      <c r="E350" t="s">
        <v>121</v>
      </c>
      <c r="F350" t="s">
        <v>19</v>
      </c>
      <c r="G350" s="10">
        <v>41825</v>
      </c>
      <c r="H350" s="10">
        <v>41825</v>
      </c>
      <c r="I350" t="s">
        <v>14</v>
      </c>
      <c r="J350" t="s">
        <v>15</v>
      </c>
      <c r="K350" t="str">
        <f>INDEX(State_Code_Name!B:B,MATCH(Consumer_Complaints!E350,State_Code_Name!C:C,0))</f>
        <v>Oregon</v>
      </c>
      <c r="L350">
        <f t="shared" si="15"/>
        <v>0</v>
      </c>
      <c r="M350">
        <f t="shared" si="16"/>
        <v>2014</v>
      </c>
      <c r="N350" t="str">
        <f t="shared" si="17"/>
        <v>Q3</v>
      </c>
    </row>
    <row r="351" spans="1:14" x14ac:dyDescent="0.35">
      <c r="A351">
        <v>1249648</v>
      </c>
      <c r="B351" t="s">
        <v>47</v>
      </c>
      <c r="C351" t="s">
        <v>26</v>
      </c>
      <c r="D351" t="s">
        <v>27</v>
      </c>
      <c r="E351" t="s">
        <v>35</v>
      </c>
      <c r="F351" t="s">
        <v>305</v>
      </c>
      <c r="G351" s="10">
        <v>42055</v>
      </c>
      <c r="H351" s="10">
        <v>42061</v>
      </c>
      <c r="I351" t="s">
        <v>14</v>
      </c>
      <c r="J351" t="s">
        <v>15</v>
      </c>
      <c r="K351" t="str">
        <f>INDEX(State_Code_Name!B:B,MATCH(Consumer_Complaints!E351,State_Code_Name!C:C,0))</f>
        <v>Florida</v>
      </c>
      <c r="L351">
        <f t="shared" si="15"/>
        <v>6</v>
      </c>
      <c r="M351">
        <f t="shared" si="16"/>
        <v>2015</v>
      </c>
      <c r="N351" t="str">
        <f t="shared" si="17"/>
        <v>Q1</v>
      </c>
    </row>
    <row r="352" spans="1:14" x14ac:dyDescent="0.35">
      <c r="A352">
        <v>1371467</v>
      </c>
      <c r="B352" t="s">
        <v>38</v>
      </c>
      <c r="C352" t="s">
        <v>36</v>
      </c>
      <c r="D352" t="s">
        <v>99</v>
      </c>
      <c r="E352" t="s">
        <v>98</v>
      </c>
      <c r="F352" t="s">
        <v>19</v>
      </c>
      <c r="G352" s="10">
        <v>42343</v>
      </c>
      <c r="H352" s="10">
        <v>42343</v>
      </c>
      <c r="I352" t="s">
        <v>14</v>
      </c>
      <c r="J352" t="s">
        <v>15</v>
      </c>
      <c r="K352" t="str">
        <f>INDEX(State_Code_Name!B:B,MATCH(Consumer_Complaints!E352,State_Code_Name!C:C,0))</f>
        <v>Colorado</v>
      </c>
      <c r="L352">
        <f t="shared" si="15"/>
        <v>0</v>
      </c>
      <c r="M352">
        <f t="shared" si="16"/>
        <v>2015</v>
      </c>
      <c r="N352" t="str">
        <f t="shared" si="17"/>
        <v>Q4</v>
      </c>
    </row>
    <row r="353" spans="1:14" x14ac:dyDescent="0.35">
      <c r="A353">
        <v>1329767</v>
      </c>
      <c r="B353" t="s">
        <v>63</v>
      </c>
      <c r="C353" t="s">
        <v>61</v>
      </c>
      <c r="D353" t="s">
        <v>282</v>
      </c>
      <c r="E353" t="s">
        <v>46</v>
      </c>
      <c r="F353" t="s">
        <v>19</v>
      </c>
      <c r="G353" s="10">
        <v>42108</v>
      </c>
      <c r="H353" s="10">
        <v>42108</v>
      </c>
      <c r="I353" t="s">
        <v>14</v>
      </c>
      <c r="J353" t="s">
        <v>14</v>
      </c>
      <c r="K353" t="str">
        <f>INDEX(State_Code_Name!B:B,MATCH(Consumer_Complaints!E353,State_Code_Name!C:C,0))</f>
        <v>Pennsylvania</v>
      </c>
      <c r="L353">
        <f t="shared" si="15"/>
        <v>0</v>
      </c>
      <c r="M353">
        <f t="shared" si="16"/>
        <v>2015</v>
      </c>
      <c r="N353" t="str">
        <f t="shared" si="17"/>
        <v>Q2</v>
      </c>
    </row>
    <row r="354" spans="1:14" x14ac:dyDescent="0.35">
      <c r="A354">
        <v>866830</v>
      </c>
      <c r="B354" t="s">
        <v>38</v>
      </c>
      <c r="C354" t="s">
        <v>36</v>
      </c>
      <c r="D354" t="s">
        <v>49</v>
      </c>
      <c r="E354" t="s">
        <v>66</v>
      </c>
      <c r="F354" t="s">
        <v>57</v>
      </c>
      <c r="G354" s="10">
        <v>41782</v>
      </c>
      <c r="H354" s="10">
        <v>41788</v>
      </c>
      <c r="I354" t="s">
        <v>14</v>
      </c>
      <c r="J354" t="s">
        <v>15</v>
      </c>
      <c r="K354" t="str">
        <f>INDEX(State_Code_Name!B:B,MATCH(Consumer_Complaints!E354,State_Code_Name!C:C,0))</f>
        <v>Michigan</v>
      </c>
      <c r="L354">
        <f t="shared" si="15"/>
        <v>6</v>
      </c>
      <c r="M354">
        <f t="shared" si="16"/>
        <v>2014</v>
      </c>
      <c r="N354" t="str">
        <f t="shared" si="17"/>
        <v>Q2</v>
      </c>
    </row>
    <row r="355" spans="1:14" x14ac:dyDescent="0.35">
      <c r="A355">
        <v>1245208</v>
      </c>
      <c r="B355" t="s">
        <v>30</v>
      </c>
      <c r="C355" t="s">
        <v>26</v>
      </c>
      <c r="D355" t="s">
        <v>27</v>
      </c>
      <c r="E355" t="s">
        <v>25</v>
      </c>
      <c r="F355" t="s">
        <v>19</v>
      </c>
      <c r="G355" s="10">
        <v>42053</v>
      </c>
      <c r="H355" s="10">
        <v>42053</v>
      </c>
      <c r="I355" t="s">
        <v>14</v>
      </c>
      <c r="J355" t="s">
        <v>15</v>
      </c>
      <c r="K355" t="str">
        <f>INDEX(State_Code_Name!B:B,MATCH(Consumer_Complaints!E355,State_Code_Name!C:C,0))</f>
        <v>Georgia</v>
      </c>
      <c r="L355">
        <f t="shared" si="15"/>
        <v>0</v>
      </c>
      <c r="M355">
        <f t="shared" si="16"/>
        <v>2015</v>
      </c>
      <c r="N355" t="str">
        <f t="shared" si="17"/>
        <v>Q1</v>
      </c>
    </row>
    <row r="356" spans="1:14" x14ac:dyDescent="0.35">
      <c r="A356">
        <v>2083032</v>
      </c>
      <c r="B356" t="s">
        <v>50</v>
      </c>
      <c r="C356" t="s">
        <v>36</v>
      </c>
      <c r="D356" t="s">
        <v>67</v>
      </c>
      <c r="E356" t="s">
        <v>70</v>
      </c>
      <c r="F356" t="s">
        <v>19</v>
      </c>
      <c r="G356" s="10">
        <v>42608</v>
      </c>
      <c r="H356" s="10">
        <v>42612</v>
      </c>
      <c r="I356" t="s">
        <v>14</v>
      </c>
      <c r="J356" t="s">
        <v>15</v>
      </c>
      <c r="K356" t="str">
        <f>INDEX(State_Code_Name!B:B,MATCH(Consumer_Complaints!E356,State_Code_Name!C:C,0))</f>
        <v>Massachusetts</v>
      </c>
      <c r="L356">
        <f t="shared" si="15"/>
        <v>4</v>
      </c>
      <c r="M356">
        <f t="shared" si="16"/>
        <v>2016</v>
      </c>
      <c r="N356" t="str">
        <f t="shared" si="17"/>
        <v>Q3</v>
      </c>
    </row>
    <row r="357" spans="1:14" x14ac:dyDescent="0.35">
      <c r="A357">
        <v>1941662</v>
      </c>
      <c r="B357" t="s">
        <v>263</v>
      </c>
      <c r="C357" t="s">
        <v>32</v>
      </c>
      <c r="D357" t="s">
        <v>41</v>
      </c>
      <c r="E357" t="s">
        <v>31</v>
      </c>
      <c r="F357" t="s">
        <v>19</v>
      </c>
      <c r="G357" s="10">
        <v>42515</v>
      </c>
      <c r="H357" s="10">
        <v>42515</v>
      </c>
      <c r="I357" t="s">
        <v>14</v>
      </c>
      <c r="J357" t="s">
        <v>15</v>
      </c>
      <c r="K357" t="str">
        <f>INDEX(State_Code_Name!B:B,MATCH(Consumer_Complaints!E357,State_Code_Name!C:C,0))</f>
        <v>Texas</v>
      </c>
      <c r="L357">
        <f t="shared" si="15"/>
        <v>0</v>
      </c>
      <c r="M357">
        <f t="shared" si="16"/>
        <v>2016</v>
      </c>
      <c r="N357" t="str">
        <f t="shared" si="17"/>
        <v>Q2</v>
      </c>
    </row>
    <row r="358" spans="1:14" x14ac:dyDescent="0.35">
      <c r="A358">
        <v>914719</v>
      </c>
      <c r="B358" t="s">
        <v>60</v>
      </c>
      <c r="C358" t="s">
        <v>52</v>
      </c>
      <c r="D358" t="s">
        <v>76</v>
      </c>
      <c r="E358" t="s">
        <v>39</v>
      </c>
      <c r="F358" t="s">
        <v>19</v>
      </c>
      <c r="G358" s="10">
        <v>41817</v>
      </c>
      <c r="H358" s="10">
        <v>41864</v>
      </c>
      <c r="I358" t="s">
        <v>14</v>
      </c>
      <c r="J358" t="s">
        <v>15</v>
      </c>
      <c r="K358" t="str">
        <f>INDEX(State_Code_Name!B:B,MATCH(Consumer_Complaints!E358,State_Code_Name!C:C,0))</f>
        <v>Ohio</v>
      </c>
      <c r="L358">
        <f t="shared" si="15"/>
        <v>47</v>
      </c>
      <c r="M358">
        <f t="shared" si="16"/>
        <v>2014</v>
      </c>
      <c r="N358" t="str">
        <f t="shared" si="17"/>
        <v>Q2</v>
      </c>
    </row>
    <row r="359" spans="1:14" x14ac:dyDescent="0.35">
      <c r="A359">
        <v>1713352</v>
      </c>
      <c r="B359" t="s">
        <v>11</v>
      </c>
      <c r="C359" t="s">
        <v>26</v>
      </c>
      <c r="D359" t="s">
        <v>78</v>
      </c>
      <c r="E359" t="s">
        <v>122</v>
      </c>
      <c r="F359" t="s">
        <v>19</v>
      </c>
      <c r="G359" s="10">
        <v>42361</v>
      </c>
      <c r="H359" s="10">
        <v>42361</v>
      </c>
      <c r="I359" t="s">
        <v>14</v>
      </c>
      <c r="J359" t="s">
        <v>15</v>
      </c>
      <c r="K359" t="str">
        <f>INDEX(State_Code_Name!B:B,MATCH(Consumer_Complaints!E359,State_Code_Name!C:C,0))</f>
        <v>Maryland</v>
      </c>
      <c r="L359">
        <f t="shared" si="15"/>
        <v>0</v>
      </c>
      <c r="M359">
        <f t="shared" si="16"/>
        <v>2015</v>
      </c>
      <c r="N359" t="str">
        <f t="shared" si="17"/>
        <v>Q4</v>
      </c>
    </row>
    <row r="360" spans="1:14" x14ac:dyDescent="0.35">
      <c r="A360">
        <v>993777</v>
      </c>
      <c r="B360" t="s">
        <v>83</v>
      </c>
      <c r="C360" t="s">
        <v>36</v>
      </c>
      <c r="D360" t="s">
        <v>94</v>
      </c>
      <c r="E360" t="s">
        <v>126</v>
      </c>
      <c r="F360" t="s">
        <v>19</v>
      </c>
      <c r="G360" s="10">
        <v>41871</v>
      </c>
      <c r="H360" s="10">
        <v>41871</v>
      </c>
      <c r="I360" t="s">
        <v>14</v>
      </c>
      <c r="J360" t="s">
        <v>15</v>
      </c>
      <c r="K360" t="str">
        <f>INDEX(State_Code_Name!B:B,MATCH(Consumer_Complaints!E360,State_Code_Name!C:C,0))</f>
        <v>Oklahoma</v>
      </c>
      <c r="L360">
        <f t="shared" si="15"/>
        <v>0</v>
      </c>
      <c r="M360">
        <f t="shared" si="16"/>
        <v>2014</v>
      </c>
      <c r="N360" t="str">
        <f t="shared" si="17"/>
        <v>Q3</v>
      </c>
    </row>
    <row r="361" spans="1:14" x14ac:dyDescent="0.35">
      <c r="A361">
        <v>1586240</v>
      </c>
      <c r="B361" t="s">
        <v>54</v>
      </c>
      <c r="C361" t="s">
        <v>52</v>
      </c>
      <c r="D361" t="s">
        <v>103</v>
      </c>
      <c r="E361" t="s">
        <v>18</v>
      </c>
      <c r="F361" t="s">
        <v>19</v>
      </c>
      <c r="G361" s="10">
        <v>42277</v>
      </c>
      <c r="H361" s="10">
        <v>42277</v>
      </c>
      <c r="I361" t="s">
        <v>14</v>
      </c>
      <c r="J361" t="s">
        <v>15</v>
      </c>
      <c r="K361" t="str">
        <f>INDEX(State_Code_Name!B:B,MATCH(Consumer_Complaints!E361,State_Code_Name!C:C,0))</f>
        <v>California</v>
      </c>
      <c r="L361">
        <f t="shared" si="15"/>
        <v>0</v>
      </c>
      <c r="M361">
        <f t="shared" si="16"/>
        <v>2015</v>
      </c>
      <c r="N361" t="str">
        <f t="shared" si="17"/>
        <v>Q3</v>
      </c>
    </row>
    <row r="362" spans="1:14" x14ac:dyDescent="0.35">
      <c r="A362">
        <v>667931</v>
      </c>
      <c r="B362" t="s">
        <v>147</v>
      </c>
      <c r="C362" t="s">
        <v>16</v>
      </c>
      <c r="D362" t="s">
        <v>144</v>
      </c>
      <c r="E362" t="s">
        <v>25</v>
      </c>
      <c r="F362" t="s">
        <v>19</v>
      </c>
      <c r="G362" s="10">
        <v>41653</v>
      </c>
      <c r="H362" s="10">
        <v>41655</v>
      </c>
      <c r="I362" t="s">
        <v>14</v>
      </c>
      <c r="J362" t="s">
        <v>15</v>
      </c>
      <c r="K362" t="str">
        <f>INDEX(State_Code_Name!B:B,MATCH(Consumer_Complaints!E362,State_Code_Name!C:C,0))</f>
        <v>Georgia</v>
      </c>
      <c r="L362">
        <f t="shared" si="15"/>
        <v>2</v>
      </c>
      <c r="M362">
        <f t="shared" si="16"/>
        <v>2014</v>
      </c>
      <c r="N362" t="str">
        <f t="shared" si="17"/>
        <v>Q1</v>
      </c>
    </row>
    <row r="363" spans="1:14" x14ac:dyDescent="0.35">
      <c r="A363">
        <v>526545</v>
      </c>
      <c r="B363" t="s">
        <v>43</v>
      </c>
      <c r="C363" t="s">
        <v>32</v>
      </c>
      <c r="D363" t="s">
        <v>44</v>
      </c>
      <c r="E363" t="s">
        <v>18</v>
      </c>
      <c r="F363" t="s">
        <v>19</v>
      </c>
      <c r="G363" s="10">
        <v>41530</v>
      </c>
      <c r="H363" s="10">
        <v>41533</v>
      </c>
      <c r="I363" t="s">
        <v>14</v>
      </c>
      <c r="J363" t="s">
        <v>15</v>
      </c>
      <c r="K363" t="str">
        <f>INDEX(State_Code_Name!B:B,MATCH(Consumer_Complaints!E363,State_Code_Name!C:C,0))</f>
        <v>California</v>
      </c>
      <c r="L363">
        <f t="shared" si="15"/>
        <v>3</v>
      </c>
      <c r="M363">
        <f t="shared" si="16"/>
        <v>2013</v>
      </c>
      <c r="N363" t="str">
        <f t="shared" si="17"/>
        <v>Q3</v>
      </c>
    </row>
    <row r="364" spans="1:14" x14ac:dyDescent="0.35">
      <c r="A364">
        <v>843615</v>
      </c>
      <c r="B364" t="s">
        <v>54</v>
      </c>
      <c r="C364" t="s">
        <v>52</v>
      </c>
      <c r="D364" t="s">
        <v>96</v>
      </c>
      <c r="E364" t="s">
        <v>184</v>
      </c>
      <c r="F364" t="s">
        <v>19</v>
      </c>
      <c r="G364" s="10">
        <v>41856</v>
      </c>
      <c r="H364" s="10">
        <v>41856</v>
      </c>
      <c r="I364" t="s">
        <v>14</v>
      </c>
      <c r="J364" t="s">
        <v>15</v>
      </c>
      <c r="K364" t="str">
        <f>INDEX(State_Code_Name!B:B,MATCH(Consumer_Complaints!E364,State_Code_Name!C:C,0))</f>
        <v>Mississippi</v>
      </c>
      <c r="L364">
        <f t="shared" si="15"/>
        <v>0</v>
      </c>
      <c r="M364">
        <f t="shared" si="16"/>
        <v>2014</v>
      </c>
      <c r="N364" t="str">
        <f t="shared" si="17"/>
        <v>Q3</v>
      </c>
    </row>
    <row r="365" spans="1:14" x14ac:dyDescent="0.35">
      <c r="A365">
        <v>1205859</v>
      </c>
      <c r="B365" t="s">
        <v>181</v>
      </c>
      <c r="C365" t="s">
        <v>32</v>
      </c>
      <c r="D365" t="s">
        <v>116</v>
      </c>
      <c r="E365" t="s">
        <v>22</v>
      </c>
      <c r="F365" t="s">
        <v>19</v>
      </c>
      <c r="G365" s="10">
        <v>42027</v>
      </c>
      <c r="H365" s="10">
        <v>42027</v>
      </c>
      <c r="I365" t="s">
        <v>14</v>
      </c>
      <c r="J365" t="s">
        <v>15</v>
      </c>
      <c r="K365" t="str">
        <f>INDEX(State_Code_Name!B:B,MATCH(Consumer_Complaints!E365,State_Code_Name!C:C,0))</f>
        <v>New York</v>
      </c>
      <c r="L365">
        <f t="shared" si="15"/>
        <v>0</v>
      </c>
      <c r="M365">
        <f t="shared" si="16"/>
        <v>2015</v>
      </c>
      <c r="N365" t="str">
        <f t="shared" si="17"/>
        <v>Q1</v>
      </c>
    </row>
    <row r="366" spans="1:14" x14ac:dyDescent="0.35">
      <c r="A366">
        <v>505375</v>
      </c>
      <c r="B366" t="s">
        <v>11</v>
      </c>
      <c r="C366" t="s">
        <v>61</v>
      </c>
      <c r="D366" t="s">
        <v>62</v>
      </c>
      <c r="E366" t="s">
        <v>121</v>
      </c>
      <c r="F366" t="s">
        <v>19</v>
      </c>
      <c r="G366" s="10">
        <v>41513</v>
      </c>
      <c r="H366" s="10">
        <v>41515</v>
      </c>
      <c r="I366" t="s">
        <v>14</v>
      </c>
      <c r="J366" t="s">
        <v>15</v>
      </c>
      <c r="K366" t="str">
        <f>INDEX(State_Code_Name!B:B,MATCH(Consumer_Complaints!E366,State_Code_Name!C:C,0))</f>
        <v>Oregon</v>
      </c>
      <c r="L366">
        <f t="shared" si="15"/>
        <v>2</v>
      </c>
      <c r="M366">
        <f t="shared" si="16"/>
        <v>2013</v>
      </c>
      <c r="N366" t="str">
        <f t="shared" si="17"/>
        <v>Q3</v>
      </c>
    </row>
    <row r="367" spans="1:14" x14ac:dyDescent="0.35">
      <c r="A367">
        <v>990682</v>
      </c>
      <c r="B367" t="s">
        <v>43</v>
      </c>
      <c r="C367" t="s">
        <v>16</v>
      </c>
      <c r="D367" t="s">
        <v>20</v>
      </c>
      <c r="F367" t="s">
        <v>305</v>
      </c>
      <c r="G367" s="10">
        <v>41870</v>
      </c>
      <c r="H367" s="10">
        <v>41872</v>
      </c>
      <c r="I367" t="s">
        <v>14</v>
      </c>
      <c r="J367" t="s">
        <v>15</v>
      </c>
      <c r="K367" t="e">
        <f>INDEX(State_Code_Name!B:B,MATCH(Consumer_Complaints!E367,State_Code_Name!C:C,0))</f>
        <v>#N/A</v>
      </c>
      <c r="L367">
        <f t="shared" si="15"/>
        <v>2</v>
      </c>
      <c r="M367">
        <f t="shared" si="16"/>
        <v>2014</v>
      </c>
      <c r="N367" t="str">
        <f t="shared" si="17"/>
        <v>Q3</v>
      </c>
    </row>
    <row r="368" spans="1:14" x14ac:dyDescent="0.35">
      <c r="A368">
        <v>577422</v>
      </c>
      <c r="B368" t="s">
        <v>54</v>
      </c>
      <c r="C368" t="s">
        <v>52</v>
      </c>
      <c r="D368" t="s">
        <v>96</v>
      </c>
      <c r="E368" t="s">
        <v>100</v>
      </c>
      <c r="F368" t="s">
        <v>19</v>
      </c>
      <c r="G368" s="10">
        <v>41577</v>
      </c>
      <c r="H368" s="10">
        <v>41577</v>
      </c>
      <c r="I368" t="s">
        <v>14</v>
      </c>
      <c r="J368" t="s">
        <v>15</v>
      </c>
      <c r="K368" t="str">
        <f>INDEX(State_Code_Name!B:B,MATCH(Consumer_Complaints!E368,State_Code_Name!C:C,0))</f>
        <v>Arizona</v>
      </c>
      <c r="L368">
        <f t="shared" si="15"/>
        <v>0</v>
      </c>
      <c r="M368">
        <f t="shared" si="16"/>
        <v>2013</v>
      </c>
      <c r="N368" t="str">
        <f t="shared" si="17"/>
        <v>Q4</v>
      </c>
    </row>
    <row r="369" spans="1:14" x14ac:dyDescent="0.35">
      <c r="A369">
        <v>1358394</v>
      </c>
      <c r="B369" t="s">
        <v>136</v>
      </c>
      <c r="C369" t="s">
        <v>172</v>
      </c>
      <c r="D369" t="s">
        <v>190</v>
      </c>
      <c r="E369" t="s">
        <v>42</v>
      </c>
      <c r="F369" t="s">
        <v>19</v>
      </c>
      <c r="G369" s="10">
        <v>42099</v>
      </c>
      <c r="H369" s="10">
        <v>42099</v>
      </c>
      <c r="I369" t="s">
        <v>14</v>
      </c>
      <c r="J369" t="s">
        <v>15</v>
      </c>
      <c r="K369" t="str">
        <f>INDEX(State_Code_Name!B:B,MATCH(Consumer_Complaints!E369,State_Code_Name!C:C,0))</f>
        <v>North Carolina</v>
      </c>
      <c r="L369">
        <f t="shared" si="15"/>
        <v>0</v>
      </c>
      <c r="M369">
        <f t="shared" si="16"/>
        <v>2015</v>
      </c>
      <c r="N369" t="str">
        <f t="shared" si="17"/>
        <v>Q2</v>
      </c>
    </row>
    <row r="370" spans="1:14" x14ac:dyDescent="0.35">
      <c r="A370">
        <v>1413724</v>
      </c>
      <c r="B370" t="s">
        <v>43</v>
      </c>
      <c r="C370" t="s">
        <v>26</v>
      </c>
      <c r="D370" t="s">
        <v>27</v>
      </c>
      <c r="E370" t="s">
        <v>18</v>
      </c>
      <c r="F370" t="s">
        <v>19</v>
      </c>
      <c r="G370" s="10">
        <v>42253</v>
      </c>
      <c r="H370" s="10">
        <v>42253</v>
      </c>
      <c r="I370" t="s">
        <v>14</v>
      </c>
      <c r="J370" t="s">
        <v>14</v>
      </c>
      <c r="K370" t="str">
        <f>INDEX(State_Code_Name!B:B,MATCH(Consumer_Complaints!E370,State_Code_Name!C:C,0))</f>
        <v>California</v>
      </c>
      <c r="L370">
        <f t="shared" si="15"/>
        <v>0</v>
      </c>
      <c r="M370">
        <f t="shared" si="16"/>
        <v>2015</v>
      </c>
      <c r="N370" t="str">
        <f t="shared" si="17"/>
        <v>Q3</v>
      </c>
    </row>
    <row r="371" spans="1:14" x14ac:dyDescent="0.35">
      <c r="A371">
        <v>1747095</v>
      </c>
      <c r="B371" t="s">
        <v>38</v>
      </c>
      <c r="C371" t="s">
        <v>32</v>
      </c>
      <c r="D371" t="s">
        <v>116</v>
      </c>
      <c r="E371" t="s">
        <v>18</v>
      </c>
      <c r="F371" t="s">
        <v>19</v>
      </c>
      <c r="G371" s="10">
        <v>42388</v>
      </c>
      <c r="H371" s="10">
        <v>42388</v>
      </c>
      <c r="I371" t="s">
        <v>14</v>
      </c>
      <c r="J371" t="s">
        <v>14</v>
      </c>
      <c r="K371" t="str">
        <f>INDEX(State_Code_Name!B:B,MATCH(Consumer_Complaints!E371,State_Code_Name!C:C,0))</f>
        <v>California</v>
      </c>
      <c r="L371">
        <f t="shared" si="15"/>
        <v>0</v>
      </c>
      <c r="M371">
        <f t="shared" si="16"/>
        <v>2016</v>
      </c>
      <c r="N371" t="str">
        <f t="shared" si="17"/>
        <v>Q1</v>
      </c>
    </row>
    <row r="372" spans="1:14" x14ac:dyDescent="0.35">
      <c r="A372">
        <v>2092172</v>
      </c>
      <c r="B372" t="s">
        <v>221</v>
      </c>
      <c r="C372" t="s">
        <v>16</v>
      </c>
      <c r="D372" t="s">
        <v>20</v>
      </c>
      <c r="E372" t="s">
        <v>18</v>
      </c>
      <c r="F372" t="s">
        <v>19</v>
      </c>
      <c r="G372" s="10">
        <v>42378</v>
      </c>
      <c r="H372" s="10">
        <v>42378</v>
      </c>
      <c r="I372" t="s">
        <v>14</v>
      </c>
      <c r="J372" t="s">
        <v>14</v>
      </c>
      <c r="K372" t="str">
        <f>INDEX(State_Code_Name!B:B,MATCH(Consumer_Complaints!E372,State_Code_Name!C:C,0))</f>
        <v>California</v>
      </c>
      <c r="L372">
        <f t="shared" si="15"/>
        <v>0</v>
      </c>
      <c r="M372">
        <f t="shared" si="16"/>
        <v>2016</v>
      </c>
      <c r="N372" t="str">
        <f t="shared" si="17"/>
        <v>Q1</v>
      </c>
    </row>
    <row r="373" spans="1:14" x14ac:dyDescent="0.35">
      <c r="A373">
        <v>2064507</v>
      </c>
      <c r="B373" t="s">
        <v>65</v>
      </c>
      <c r="C373" t="s">
        <v>9</v>
      </c>
      <c r="D373" t="s">
        <v>183</v>
      </c>
      <c r="E373" t="s">
        <v>22</v>
      </c>
      <c r="F373" t="s">
        <v>23</v>
      </c>
      <c r="G373" s="10">
        <v>42597</v>
      </c>
      <c r="H373" s="10">
        <v>42599</v>
      </c>
      <c r="I373" t="s">
        <v>14</v>
      </c>
      <c r="J373" t="s">
        <v>15</v>
      </c>
      <c r="K373" t="str">
        <f>INDEX(State_Code_Name!B:B,MATCH(Consumer_Complaints!E373,State_Code_Name!C:C,0))</f>
        <v>New York</v>
      </c>
      <c r="L373">
        <f t="shared" si="15"/>
        <v>2</v>
      </c>
      <c r="M373">
        <f t="shared" si="16"/>
        <v>2016</v>
      </c>
      <c r="N373" t="str">
        <f t="shared" si="17"/>
        <v>Q3</v>
      </c>
    </row>
    <row r="374" spans="1:14" x14ac:dyDescent="0.35">
      <c r="A374">
        <v>1535164</v>
      </c>
      <c r="B374" t="s">
        <v>60</v>
      </c>
      <c r="C374" t="s">
        <v>52</v>
      </c>
      <c r="D374" t="s">
        <v>96</v>
      </c>
      <c r="E374" t="s">
        <v>121</v>
      </c>
      <c r="F374" t="s">
        <v>19</v>
      </c>
      <c r="G374" s="10">
        <v>42241</v>
      </c>
      <c r="H374" s="10">
        <v>42241</v>
      </c>
      <c r="I374" t="s">
        <v>14</v>
      </c>
      <c r="J374" t="s">
        <v>15</v>
      </c>
      <c r="K374" t="str">
        <f>INDEX(State_Code_Name!B:B,MATCH(Consumer_Complaints!E374,State_Code_Name!C:C,0))</f>
        <v>Oregon</v>
      </c>
      <c r="L374">
        <f t="shared" si="15"/>
        <v>0</v>
      </c>
      <c r="M374">
        <f t="shared" si="16"/>
        <v>2015</v>
      </c>
      <c r="N374" t="str">
        <f t="shared" si="17"/>
        <v>Q3</v>
      </c>
    </row>
    <row r="375" spans="1:14" x14ac:dyDescent="0.35">
      <c r="A375">
        <v>1582476</v>
      </c>
      <c r="B375" t="s">
        <v>156</v>
      </c>
      <c r="C375" t="s">
        <v>32</v>
      </c>
      <c r="D375" t="s">
        <v>41</v>
      </c>
      <c r="E375" t="s">
        <v>35</v>
      </c>
      <c r="F375" t="s">
        <v>19</v>
      </c>
      <c r="G375" s="10">
        <v>42275</v>
      </c>
      <c r="H375" s="10">
        <v>42275</v>
      </c>
      <c r="I375" t="s">
        <v>14</v>
      </c>
      <c r="J375" t="s">
        <v>15</v>
      </c>
      <c r="K375" t="str">
        <f>INDEX(State_Code_Name!B:B,MATCH(Consumer_Complaints!E375,State_Code_Name!C:C,0))</f>
        <v>Florida</v>
      </c>
      <c r="L375">
        <f t="shared" si="15"/>
        <v>0</v>
      </c>
      <c r="M375">
        <f t="shared" si="16"/>
        <v>2015</v>
      </c>
      <c r="N375" t="str">
        <f t="shared" si="17"/>
        <v>Q3</v>
      </c>
    </row>
    <row r="376" spans="1:14" x14ac:dyDescent="0.35">
      <c r="A376">
        <v>2019176</v>
      </c>
      <c r="B376" t="s">
        <v>263</v>
      </c>
      <c r="C376" t="s">
        <v>32</v>
      </c>
      <c r="D376" t="s">
        <v>161</v>
      </c>
      <c r="E376" t="s">
        <v>25</v>
      </c>
      <c r="F376" t="s">
        <v>19</v>
      </c>
      <c r="G376" s="10">
        <v>42570</v>
      </c>
      <c r="H376" s="10">
        <v>42570</v>
      </c>
      <c r="I376" t="s">
        <v>14</v>
      </c>
      <c r="J376" t="s">
        <v>15</v>
      </c>
      <c r="K376" t="str">
        <f>INDEX(State_Code_Name!B:B,MATCH(Consumer_Complaints!E376,State_Code_Name!C:C,0))</f>
        <v>Georgia</v>
      </c>
      <c r="L376">
        <f t="shared" si="15"/>
        <v>0</v>
      </c>
      <c r="M376">
        <f t="shared" si="16"/>
        <v>2016</v>
      </c>
      <c r="N376" t="str">
        <f t="shared" si="17"/>
        <v>Q3</v>
      </c>
    </row>
    <row r="377" spans="1:14" x14ac:dyDescent="0.35">
      <c r="A377">
        <v>1609950</v>
      </c>
      <c r="B377" t="s">
        <v>54</v>
      </c>
      <c r="C377" t="s">
        <v>52</v>
      </c>
      <c r="D377" t="s">
        <v>96</v>
      </c>
      <c r="E377" t="s">
        <v>12</v>
      </c>
      <c r="F377" t="s">
        <v>305</v>
      </c>
      <c r="G377" s="10">
        <v>42293</v>
      </c>
      <c r="H377" s="10">
        <v>42293</v>
      </c>
      <c r="I377" t="s">
        <v>14</v>
      </c>
      <c r="J377" t="s">
        <v>15</v>
      </c>
      <c r="K377" t="str">
        <f>INDEX(State_Code_Name!B:B,MATCH(Consumer_Complaints!E377,State_Code_Name!C:C,0))</f>
        <v>Virginia</v>
      </c>
      <c r="L377">
        <f t="shared" si="15"/>
        <v>0</v>
      </c>
      <c r="M377">
        <f t="shared" si="16"/>
        <v>2015</v>
      </c>
      <c r="N377" t="str">
        <f t="shared" si="17"/>
        <v>Q4</v>
      </c>
    </row>
    <row r="378" spans="1:14" x14ac:dyDescent="0.35">
      <c r="A378">
        <v>1604883</v>
      </c>
      <c r="B378" t="s">
        <v>514</v>
      </c>
      <c r="C378" t="s">
        <v>9</v>
      </c>
      <c r="D378" t="s">
        <v>288</v>
      </c>
      <c r="E378" t="s">
        <v>114</v>
      </c>
      <c r="F378" t="s">
        <v>19</v>
      </c>
      <c r="G378" s="10">
        <v>42290</v>
      </c>
      <c r="H378" s="10">
        <v>42290</v>
      </c>
      <c r="I378" t="s">
        <v>14</v>
      </c>
      <c r="J378" t="s">
        <v>15</v>
      </c>
      <c r="K378" t="str">
        <f>INDEX(State_Code_Name!B:B,MATCH(Consumer_Complaints!E378,State_Code_Name!C:C,0))</f>
        <v>South Carolina</v>
      </c>
      <c r="L378">
        <f t="shared" si="15"/>
        <v>0</v>
      </c>
      <c r="M378">
        <f t="shared" si="16"/>
        <v>2015</v>
      </c>
      <c r="N378" t="str">
        <f t="shared" si="17"/>
        <v>Q4</v>
      </c>
    </row>
    <row r="379" spans="1:14" x14ac:dyDescent="0.35">
      <c r="A379">
        <v>1305386</v>
      </c>
      <c r="B379" t="s">
        <v>71</v>
      </c>
      <c r="C379" t="s">
        <v>26</v>
      </c>
      <c r="D379" t="s">
        <v>56</v>
      </c>
      <c r="E379" t="s">
        <v>40</v>
      </c>
      <c r="F379" t="s">
        <v>19</v>
      </c>
      <c r="G379" s="10">
        <v>42090</v>
      </c>
      <c r="H379" s="10">
        <v>42090</v>
      </c>
      <c r="I379" t="s">
        <v>14</v>
      </c>
      <c r="J379" t="s">
        <v>15</v>
      </c>
      <c r="K379" t="str">
        <f>INDEX(State_Code_Name!B:B,MATCH(Consumer_Complaints!E379,State_Code_Name!C:C,0))</f>
        <v>Nevada</v>
      </c>
      <c r="L379">
        <f t="shared" si="15"/>
        <v>0</v>
      </c>
      <c r="M379">
        <f t="shared" si="16"/>
        <v>2015</v>
      </c>
      <c r="N379" t="str">
        <f t="shared" si="17"/>
        <v>Q1</v>
      </c>
    </row>
    <row r="380" spans="1:14" x14ac:dyDescent="0.35">
      <c r="A380">
        <v>2032629</v>
      </c>
      <c r="B380" t="s">
        <v>423</v>
      </c>
      <c r="C380" t="s">
        <v>32</v>
      </c>
      <c r="D380" t="s">
        <v>44</v>
      </c>
      <c r="E380" t="s">
        <v>22</v>
      </c>
      <c r="F380" t="s">
        <v>13</v>
      </c>
      <c r="G380" s="10">
        <v>42578</v>
      </c>
      <c r="H380" s="10">
        <v>42611</v>
      </c>
      <c r="I380" t="s">
        <v>14</v>
      </c>
      <c r="J380" t="s">
        <v>15</v>
      </c>
      <c r="K380" t="str">
        <f>INDEX(State_Code_Name!B:B,MATCH(Consumer_Complaints!E380,State_Code_Name!C:C,0))</f>
        <v>New York</v>
      </c>
      <c r="L380">
        <f t="shared" si="15"/>
        <v>33</v>
      </c>
      <c r="M380">
        <f t="shared" si="16"/>
        <v>2016</v>
      </c>
      <c r="N380" t="str">
        <f t="shared" si="17"/>
        <v>Q3</v>
      </c>
    </row>
    <row r="381" spans="1:14" x14ac:dyDescent="0.35">
      <c r="A381">
        <v>1533482</v>
      </c>
      <c r="B381" t="s">
        <v>58</v>
      </c>
      <c r="C381" t="s">
        <v>26</v>
      </c>
      <c r="D381" t="s">
        <v>27</v>
      </c>
      <c r="E381" t="s">
        <v>126</v>
      </c>
      <c r="F381" t="s">
        <v>19</v>
      </c>
      <c r="G381" s="10">
        <v>42240</v>
      </c>
      <c r="H381" s="10">
        <v>42240</v>
      </c>
      <c r="I381" t="s">
        <v>14</v>
      </c>
      <c r="J381" t="s">
        <v>15</v>
      </c>
      <c r="K381" t="str">
        <f>INDEX(State_Code_Name!B:B,MATCH(Consumer_Complaints!E381,State_Code_Name!C:C,0))</f>
        <v>Oklahoma</v>
      </c>
      <c r="L381">
        <f t="shared" si="15"/>
        <v>0</v>
      </c>
      <c r="M381">
        <f t="shared" si="16"/>
        <v>2015</v>
      </c>
      <c r="N381" t="str">
        <f t="shared" si="17"/>
        <v>Q3</v>
      </c>
    </row>
    <row r="382" spans="1:14" x14ac:dyDescent="0.35">
      <c r="A382">
        <v>1962537</v>
      </c>
      <c r="B382" t="s">
        <v>60</v>
      </c>
      <c r="C382" t="s">
        <v>52</v>
      </c>
      <c r="D382" t="s">
        <v>76</v>
      </c>
      <c r="E382" t="s">
        <v>18</v>
      </c>
      <c r="F382" t="s">
        <v>19</v>
      </c>
      <c r="G382" s="10">
        <v>42619</v>
      </c>
      <c r="H382" s="10">
        <v>42619</v>
      </c>
      <c r="I382" t="s">
        <v>14</v>
      </c>
      <c r="J382" t="s">
        <v>15</v>
      </c>
      <c r="K382" t="str">
        <f>INDEX(State_Code_Name!B:B,MATCH(Consumer_Complaints!E382,State_Code_Name!C:C,0))</f>
        <v>California</v>
      </c>
      <c r="L382">
        <f t="shared" si="15"/>
        <v>0</v>
      </c>
      <c r="M382">
        <f t="shared" si="16"/>
        <v>2016</v>
      </c>
      <c r="N382" t="str">
        <f t="shared" si="17"/>
        <v>Q3</v>
      </c>
    </row>
    <row r="383" spans="1:14" x14ac:dyDescent="0.35">
      <c r="A383">
        <v>1730876</v>
      </c>
      <c r="B383" t="s">
        <v>969</v>
      </c>
      <c r="C383" t="s">
        <v>32</v>
      </c>
      <c r="D383" t="s">
        <v>41</v>
      </c>
      <c r="E383" t="s">
        <v>74</v>
      </c>
      <c r="F383" t="s">
        <v>13</v>
      </c>
      <c r="G383" s="10">
        <v>42522</v>
      </c>
      <c r="H383" s="10">
        <v>42522</v>
      </c>
      <c r="I383" t="s">
        <v>14</v>
      </c>
      <c r="J383" t="s">
        <v>15</v>
      </c>
      <c r="K383" t="str">
        <f>INDEX(State_Code_Name!B:B,MATCH(Consumer_Complaints!E383,State_Code_Name!C:C,0))</f>
        <v>Tennessee</v>
      </c>
      <c r="L383">
        <f t="shared" si="15"/>
        <v>0</v>
      </c>
      <c r="M383">
        <f t="shared" si="16"/>
        <v>2016</v>
      </c>
      <c r="N383" t="str">
        <f t="shared" si="17"/>
        <v>Q2</v>
      </c>
    </row>
    <row r="384" spans="1:14" x14ac:dyDescent="0.35">
      <c r="A384">
        <v>2191904</v>
      </c>
      <c r="B384" t="s">
        <v>38</v>
      </c>
      <c r="C384" t="s">
        <v>36</v>
      </c>
      <c r="D384" t="s">
        <v>80</v>
      </c>
      <c r="E384" t="s">
        <v>46</v>
      </c>
      <c r="F384" t="s">
        <v>19</v>
      </c>
      <c r="G384" s="10">
        <v>42440</v>
      </c>
      <c r="H384" s="10">
        <v>42440</v>
      </c>
      <c r="I384" t="s">
        <v>14</v>
      </c>
      <c r="J384" t="s">
        <v>14</v>
      </c>
      <c r="K384" t="str">
        <f>INDEX(State_Code_Name!B:B,MATCH(Consumer_Complaints!E384,State_Code_Name!C:C,0))</f>
        <v>Pennsylvania</v>
      </c>
      <c r="L384">
        <f t="shared" si="15"/>
        <v>0</v>
      </c>
      <c r="M384">
        <f t="shared" si="16"/>
        <v>2016</v>
      </c>
      <c r="N384" t="str">
        <f t="shared" si="17"/>
        <v>Q1</v>
      </c>
    </row>
    <row r="385" spans="1:14" x14ac:dyDescent="0.35">
      <c r="A385">
        <v>1838397</v>
      </c>
      <c r="B385" t="s">
        <v>60</v>
      </c>
      <c r="C385" t="s">
        <v>52</v>
      </c>
      <c r="D385" t="s">
        <v>53</v>
      </c>
      <c r="E385" t="s">
        <v>25</v>
      </c>
      <c r="F385" t="s">
        <v>305</v>
      </c>
      <c r="G385" s="10">
        <v>42447</v>
      </c>
      <c r="H385" s="10">
        <v>42447</v>
      </c>
      <c r="I385" t="s">
        <v>14</v>
      </c>
      <c r="J385" t="s">
        <v>15</v>
      </c>
      <c r="K385" t="str">
        <f>INDEX(State_Code_Name!B:B,MATCH(Consumer_Complaints!E385,State_Code_Name!C:C,0))</f>
        <v>Georgia</v>
      </c>
      <c r="L385">
        <f t="shared" si="15"/>
        <v>0</v>
      </c>
      <c r="M385">
        <f t="shared" si="16"/>
        <v>2016</v>
      </c>
      <c r="N385" t="str">
        <f t="shared" si="17"/>
        <v>Q1</v>
      </c>
    </row>
    <row r="386" spans="1:14" x14ac:dyDescent="0.35">
      <c r="A386">
        <v>419097</v>
      </c>
      <c r="B386" t="s">
        <v>11</v>
      </c>
      <c r="C386" t="s">
        <v>26</v>
      </c>
      <c r="D386" t="s">
        <v>56</v>
      </c>
      <c r="E386" t="s">
        <v>12</v>
      </c>
      <c r="F386" t="s">
        <v>19</v>
      </c>
      <c r="G386" s="10">
        <v>41423</v>
      </c>
      <c r="H386" s="10">
        <v>41425</v>
      </c>
      <c r="I386" t="s">
        <v>14</v>
      </c>
      <c r="J386" t="s">
        <v>15</v>
      </c>
      <c r="K386" t="str">
        <f>INDEX(State_Code_Name!B:B,MATCH(Consumer_Complaints!E386,State_Code_Name!C:C,0))</f>
        <v>Virginia</v>
      </c>
      <c r="L386">
        <f t="shared" si="15"/>
        <v>2</v>
      </c>
      <c r="M386">
        <f t="shared" si="16"/>
        <v>2013</v>
      </c>
      <c r="N386" t="str">
        <f t="shared" si="17"/>
        <v>Q2</v>
      </c>
    </row>
    <row r="387" spans="1:14" x14ac:dyDescent="0.35">
      <c r="A387">
        <v>1238997</v>
      </c>
      <c r="B387" t="s">
        <v>54</v>
      </c>
      <c r="C387" t="s">
        <v>52</v>
      </c>
      <c r="D387" t="s">
        <v>53</v>
      </c>
      <c r="E387" t="s">
        <v>35</v>
      </c>
      <c r="F387" t="s">
        <v>57</v>
      </c>
      <c r="G387" s="10">
        <v>42048</v>
      </c>
      <c r="H387" s="10">
        <v>42059</v>
      </c>
      <c r="I387" t="s">
        <v>14</v>
      </c>
      <c r="J387" t="s">
        <v>15</v>
      </c>
      <c r="K387" t="str">
        <f>INDEX(State_Code_Name!B:B,MATCH(Consumer_Complaints!E387,State_Code_Name!C:C,0))</f>
        <v>Florida</v>
      </c>
      <c r="L387">
        <f t="shared" ref="L387:L450" si="18">H387-G387</f>
        <v>11</v>
      </c>
      <c r="M387">
        <f t="shared" ref="M387:M450" si="19">YEAR(G387)</f>
        <v>2015</v>
      </c>
      <c r="N387" t="str">
        <f t="shared" ref="N387:N450" si="20">IF(MONTH(G387)&lt;=3,"Q1",IF(MONTH(G387)&lt;=6,"Q2",IF(MONTH(G387)&lt;=9,"Q3","Q4")))</f>
        <v>Q1</v>
      </c>
    </row>
    <row r="388" spans="1:14" x14ac:dyDescent="0.35">
      <c r="A388">
        <v>495024</v>
      </c>
      <c r="B388" t="s">
        <v>240</v>
      </c>
      <c r="C388" t="s">
        <v>61</v>
      </c>
      <c r="D388" t="s">
        <v>62</v>
      </c>
      <c r="E388" t="s">
        <v>74</v>
      </c>
      <c r="F388" t="s">
        <v>19</v>
      </c>
      <c r="G388" s="10">
        <v>41505</v>
      </c>
      <c r="H388" s="10">
        <v>41506</v>
      </c>
      <c r="I388" t="s">
        <v>14</v>
      </c>
      <c r="J388" t="s">
        <v>15</v>
      </c>
      <c r="K388" t="str">
        <f>INDEX(State_Code_Name!B:B,MATCH(Consumer_Complaints!E388,State_Code_Name!C:C,0))</f>
        <v>Tennessee</v>
      </c>
      <c r="L388">
        <f t="shared" si="18"/>
        <v>1</v>
      </c>
      <c r="M388">
        <f t="shared" si="19"/>
        <v>2013</v>
      </c>
      <c r="N388" t="str">
        <f t="shared" si="20"/>
        <v>Q3</v>
      </c>
    </row>
    <row r="389" spans="1:14" x14ac:dyDescent="0.35">
      <c r="A389">
        <v>1140711</v>
      </c>
      <c r="B389" t="s">
        <v>58</v>
      </c>
      <c r="C389" t="s">
        <v>16</v>
      </c>
      <c r="D389" t="s">
        <v>24</v>
      </c>
      <c r="E389" t="s">
        <v>151</v>
      </c>
      <c r="F389" t="s">
        <v>57</v>
      </c>
      <c r="G389" s="10">
        <v>41710</v>
      </c>
      <c r="H389" s="10">
        <v>41710</v>
      </c>
      <c r="I389" t="s">
        <v>14</v>
      </c>
      <c r="J389" t="s">
        <v>15</v>
      </c>
      <c r="K389" t="str">
        <f>INDEX(State_Code_Name!B:B,MATCH(Consumer_Complaints!E389,State_Code_Name!C:C,0))</f>
        <v>Idaho</v>
      </c>
      <c r="L389">
        <f t="shared" si="18"/>
        <v>0</v>
      </c>
      <c r="M389">
        <f t="shared" si="19"/>
        <v>2014</v>
      </c>
      <c r="N389" t="str">
        <f t="shared" si="20"/>
        <v>Q1</v>
      </c>
    </row>
    <row r="390" spans="1:14" x14ac:dyDescent="0.35">
      <c r="A390">
        <v>549986</v>
      </c>
      <c r="B390" t="s">
        <v>156</v>
      </c>
      <c r="C390" t="s">
        <v>32</v>
      </c>
      <c r="D390" t="s">
        <v>41</v>
      </c>
      <c r="E390" t="s">
        <v>66</v>
      </c>
      <c r="F390" t="s">
        <v>57</v>
      </c>
      <c r="G390" s="10">
        <v>41284</v>
      </c>
      <c r="H390" s="10">
        <v>41284</v>
      </c>
      <c r="I390" t="s">
        <v>14</v>
      </c>
      <c r="J390" t="s">
        <v>15</v>
      </c>
      <c r="K390" t="str">
        <f>INDEX(State_Code_Name!B:B,MATCH(Consumer_Complaints!E390,State_Code_Name!C:C,0))</f>
        <v>Michigan</v>
      </c>
      <c r="L390">
        <f t="shared" si="18"/>
        <v>0</v>
      </c>
      <c r="M390">
        <f t="shared" si="19"/>
        <v>2013</v>
      </c>
      <c r="N390" t="str">
        <f t="shared" si="20"/>
        <v>Q1</v>
      </c>
    </row>
    <row r="391" spans="1:14" x14ac:dyDescent="0.35">
      <c r="A391">
        <v>1156629</v>
      </c>
      <c r="B391" t="s">
        <v>11</v>
      </c>
      <c r="C391" t="s">
        <v>16</v>
      </c>
      <c r="D391" t="s">
        <v>20</v>
      </c>
      <c r="E391" t="s">
        <v>35</v>
      </c>
      <c r="F391" t="s">
        <v>57</v>
      </c>
      <c r="G391" s="10">
        <v>41988</v>
      </c>
      <c r="H391" s="10">
        <v>41989</v>
      </c>
      <c r="I391" t="s">
        <v>14</v>
      </c>
      <c r="J391" t="s">
        <v>15</v>
      </c>
      <c r="K391" t="str">
        <f>INDEX(State_Code_Name!B:B,MATCH(Consumer_Complaints!E391,State_Code_Name!C:C,0))</f>
        <v>Florida</v>
      </c>
      <c r="L391">
        <f t="shared" si="18"/>
        <v>1</v>
      </c>
      <c r="M391">
        <f t="shared" si="19"/>
        <v>2014</v>
      </c>
      <c r="N391" t="str">
        <f t="shared" si="20"/>
        <v>Q4</v>
      </c>
    </row>
    <row r="392" spans="1:14" x14ac:dyDescent="0.35">
      <c r="A392">
        <v>610548</v>
      </c>
      <c r="B392" t="s">
        <v>81</v>
      </c>
      <c r="C392" t="s">
        <v>32</v>
      </c>
      <c r="D392" t="s">
        <v>44</v>
      </c>
      <c r="E392" t="s">
        <v>85</v>
      </c>
      <c r="F392" t="s">
        <v>13</v>
      </c>
      <c r="G392" s="10">
        <v>41603</v>
      </c>
      <c r="H392" s="10">
        <v>41603</v>
      </c>
      <c r="I392" t="s">
        <v>14</v>
      </c>
      <c r="J392" t="s">
        <v>15</v>
      </c>
      <c r="K392" t="str">
        <f>INDEX(State_Code_Name!B:B,MATCH(Consumer_Complaints!E392,State_Code_Name!C:C,0))</f>
        <v>Wisconsin</v>
      </c>
      <c r="L392">
        <f t="shared" si="18"/>
        <v>0</v>
      </c>
      <c r="M392">
        <f t="shared" si="19"/>
        <v>2013</v>
      </c>
      <c r="N392" t="str">
        <f t="shared" si="20"/>
        <v>Q4</v>
      </c>
    </row>
    <row r="393" spans="1:14" x14ac:dyDescent="0.35">
      <c r="A393">
        <v>690829</v>
      </c>
      <c r="B393" t="s">
        <v>11</v>
      </c>
      <c r="C393" t="s">
        <v>16</v>
      </c>
      <c r="D393" t="s">
        <v>24</v>
      </c>
      <c r="E393" t="s">
        <v>31</v>
      </c>
      <c r="F393" t="s">
        <v>19</v>
      </c>
      <c r="G393" s="10">
        <v>41668</v>
      </c>
      <c r="H393" s="10">
        <v>41668</v>
      </c>
      <c r="I393" t="s">
        <v>14</v>
      </c>
      <c r="J393" t="s">
        <v>15</v>
      </c>
      <c r="K393" t="str">
        <f>INDEX(State_Code_Name!B:B,MATCH(Consumer_Complaints!E393,State_Code_Name!C:C,0))</f>
        <v>Texas</v>
      </c>
      <c r="L393">
        <f t="shared" si="18"/>
        <v>0</v>
      </c>
      <c r="M393">
        <f t="shared" si="19"/>
        <v>2014</v>
      </c>
      <c r="N393" t="str">
        <f t="shared" si="20"/>
        <v>Q1</v>
      </c>
    </row>
    <row r="394" spans="1:14" x14ac:dyDescent="0.35">
      <c r="A394">
        <v>1426682</v>
      </c>
      <c r="B394" t="s">
        <v>81</v>
      </c>
      <c r="C394" t="s">
        <v>36</v>
      </c>
      <c r="D394" t="s">
        <v>112</v>
      </c>
      <c r="E394" t="s">
        <v>122</v>
      </c>
      <c r="F394" t="s">
        <v>19</v>
      </c>
      <c r="G394" s="10">
        <v>42173</v>
      </c>
      <c r="H394" s="10">
        <v>42173</v>
      </c>
      <c r="I394" t="s">
        <v>14</v>
      </c>
      <c r="J394" t="s">
        <v>15</v>
      </c>
      <c r="K394" t="str">
        <f>INDEX(State_Code_Name!B:B,MATCH(Consumer_Complaints!E394,State_Code_Name!C:C,0))</f>
        <v>Maryland</v>
      </c>
      <c r="L394">
        <f t="shared" si="18"/>
        <v>0</v>
      </c>
      <c r="M394">
        <f t="shared" si="19"/>
        <v>2015</v>
      </c>
      <c r="N394" t="str">
        <f t="shared" si="20"/>
        <v>Q2</v>
      </c>
    </row>
    <row r="395" spans="1:14" x14ac:dyDescent="0.35">
      <c r="A395">
        <v>234329</v>
      </c>
      <c r="B395" t="s">
        <v>81</v>
      </c>
      <c r="C395" t="s">
        <v>36</v>
      </c>
      <c r="D395" t="s">
        <v>1104</v>
      </c>
      <c r="E395" t="s">
        <v>46</v>
      </c>
      <c r="F395" t="s">
        <v>19</v>
      </c>
      <c r="G395" s="10">
        <v>41290</v>
      </c>
      <c r="H395" s="10">
        <v>41290</v>
      </c>
      <c r="I395" t="s">
        <v>14</v>
      </c>
      <c r="J395" t="s">
        <v>14</v>
      </c>
      <c r="K395" t="str">
        <f>INDEX(State_Code_Name!B:B,MATCH(Consumer_Complaints!E395,State_Code_Name!C:C,0))</f>
        <v>Pennsylvania</v>
      </c>
      <c r="L395">
        <f t="shared" si="18"/>
        <v>0</v>
      </c>
      <c r="M395">
        <f t="shared" si="19"/>
        <v>2013</v>
      </c>
      <c r="N395" t="str">
        <f t="shared" si="20"/>
        <v>Q1</v>
      </c>
    </row>
    <row r="396" spans="1:14" x14ac:dyDescent="0.35">
      <c r="A396">
        <v>789151</v>
      </c>
      <c r="B396" t="s">
        <v>598</v>
      </c>
      <c r="C396" t="s">
        <v>32</v>
      </c>
      <c r="D396" t="s">
        <v>41</v>
      </c>
      <c r="E396" t="s">
        <v>74</v>
      </c>
      <c r="F396" t="s">
        <v>19</v>
      </c>
      <c r="G396" s="10">
        <v>41643</v>
      </c>
      <c r="H396" s="10">
        <v>41643</v>
      </c>
      <c r="I396" t="s">
        <v>14</v>
      </c>
      <c r="J396" t="s">
        <v>14</v>
      </c>
      <c r="K396" t="str">
        <f>INDEX(State_Code_Name!B:B,MATCH(Consumer_Complaints!E396,State_Code_Name!C:C,0))</f>
        <v>Tennessee</v>
      </c>
      <c r="L396">
        <f t="shared" si="18"/>
        <v>0</v>
      </c>
      <c r="M396">
        <f t="shared" si="19"/>
        <v>2014</v>
      </c>
      <c r="N396" t="str">
        <f t="shared" si="20"/>
        <v>Q1</v>
      </c>
    </row>
    <row r="397" spans="1:14" x14ac:dyDescent="0.35">
      <c r="A397">
        <v>1476146</v>
      </c>
      <c r="B397" t="s">
        <v>95</v>
      </c>
      <c r="C397" t="s">
        <v>16</v>
      </c>
      <c r="D397" t="s">
        <v>17</v>
      </c>
      <c r="E397" t="s">
        <v>25</v>
      </c>
      <c r="F397" t="s">
        <v>19</v>
      </c>
      <c r="G397" s="10">
        <v>42205</v>
      </c>
      <c r="H397" s="10">
        <v>42205</v>
      </c>
      <c r="I397" t="s">
        <v>14</v>
      </c>
      <c r="J397" t="s">
        <v>14</v>
      </c>
      <c r="K397" t="str">
        <f>INDEX(State_Code_Name!B:B,MATCH(Consumer_Complaints!E397,State_Code_Name!C:C,0))</f>
        <v>Georgia</v>
      </c>
      <c r="L397">
        <f t="shared" si="18"/>
        <v>0</v>
      </c>
      <c r="M397">
        <f t="shared" si="19"/>
        <v>2015</v>
      </c>
      <c r="N397" t="str">
        <f t="shared" si="20"/>
        <v>Q3</v>
      </c>
    </row>
    <row r="398" spans="1:14" x14ac:dyDescent="0.35">
      <c r="A398">
        <v>1744507</v>
      </c>
      <c r="B398" t="s">
        <v>136</v>
      </c>
      <c r="C398" t="s">
        <v>9</v>
      </c>
      <c r="D398" t="s">
        <v>10</v>
      </c>
      <c r="E398" t="s">
        <v>42</v>
      </c>
      <c r="F398" t="s">
        <v>19</v>
      </c>
      <c r="G398" s="10">
        <v>42384</v>
      </c>
      <c r="H398" s="10">
        <v>42384</v>
      </c>
      <c r="I398" t="s">
        <v>14</v>
      </c>
      <c r="J398" t="s">
        <v>15</v>
      </c>
      <c r="K398" t="str">
        <f>INDEX(State_Code_Name!B:B,MATCH(Consumer_Complaints!E398,State_Code_Name!C:C,0))</f>
        <v>North Carolina</v>
      </c>
      <c r="L398">
        <f t="shared" si="18"/>
        <v>0</v>
      </c>
      <c r="M398">
        <f t="shared" si="19"/>
        <v>2016</v>
      </c>
      <c r="N398" t="str">
        <f t="shared" si="20"/>
        <v>Q1</v>
      </c>
    </row>
    <row r="399" spans="1:14" x14ac:dyDescent="0.35">
      <c r="A399">
        <v>660727</v>
      </c>
      <c r="B399" t="s">
        <v>30</v>
      </c>
      <c r="C399" t="s">
        <v>26</v>
      </c>
      <c r="D399" t="s">
        <v>27</v>
      </c>
      <c r="E399" t="s">
        <v>114</v>
      </c>
      <c r="F399" t="s">
        <v>305</v>
      </c>
      <c r="G399" s="10">
        <v>41883</v>
      </c>
      <c r="H399" s="10">
        <v>41883</v>
      </c>
      <c r="I399" t="s">
        <v>14</v>
      </c>
      <c r="J399" t="s">
        <v>15</v>
      </c>
      <c r="K399" t="str">
        <f>INDEX(State_Code_Name!B:B,MATCH(Consumer_Complaints!E399,State_Code_Name!C:C,0))</f>
        <v>South Carolina</v>
      </c>
      <c r="L399">
        <f t="shared" si="18"/>
        <v>0</v>
      </c>
      <c r="M399">
        <f t="shared" si="19"/>
        <v>2014</v>
      </c>
      <c r="N399" t="str">
        <f t="shared" si="20"/>
        <v>Q3</v>
      </c>
    </row>
    <row r="400" spans="1:14" x14ac:dyDescent="0.35">
      <c r="A400">
        <v>1553762</v>
      </c>
      <c r="B400" t="s">
        <v>141</v>
      </c>
      <c r="C400" t="s">
        <v>26</v>
      </c>
      <c r="D400" t="s">
        <v>27</v>
      </c>
      <c r="E400" t="s">
        <v>18</v>
      </c>
      <c r="F400" t="s">
        <v>19</v>
      </c>
      <c r="G400" s="10">
        <v>42133</v>
      </c>
      <c r="H400" s="10">
        <v>42133</v>
      </c>
      <c r="I400" t="s">
        <v>14</v>
      </c>
      <c r="J400" t="s">
        <v>15</v>
      </c>
      <c r="K400" t="str">
        <f>INDEX(State_Code_Name!B:B,MATCH(Consumer_Complaints!E400,State_Code_Name!C:C,0))</f>
        <v>California</v>
      </c>
      <c r="L400">
        <f t="shared" si="18"/>
        <v>0</v>
      </c>
      <c r="M400">
        <f t="shared" si="19"/>
        <v>2015</v>
      </c>
      <c r="N400" t="str">
        <f t="shared" si="20"/>
        <v>Q2</v>
      </c>
    </row>
    <row r="401" spans="1:14" x14ac:dyDescent="0.35">
      <c r="A401">
        <v>1129160</v>
      </c>
      <c r="B401" t="s">
        <v>689</v>
      </c>
      <c r="C401" t="s">
        <v>32</v>
      </c>
      <c r="D401" t="s">
        <v>44</v>
      </c>
      <c r="F401" t="s">
        <v>13</v>
      </c>
      <c r="G401" s="10">
        <v>41967</v>
      </c>
      <c r="H401" s="10">
        <v>41968</v>
      </c>
      <c r="I401" t="s">
        <v>14</v>
      </c>
      <c r="J401" t="s">
        <v>15</v>
      </c>
      <c r="K401" t="e">
        <f>INDEX(State_Code_Name!B:B,MATCH(Consumer_Complaints!E401,State_Code_Name!C:C,0))</f>
        <v>#N/A</v>
      </c>
      <c r="L401">
        <f t="shared" si="18"/>
        <v>1</v>
      </c>
      <c r="M401">
        <f t="shared" si="19"/>
        <v>2014</v>
      </c>
      <c r="N401" t="str">
        <f t="shared" si="20"/>
        <v>Q4</v>
      </c>
    </row>
    <row r="402" spans="1:14" x14ac:dyDescent="0.35">
      <c r="A402">
        <v>1676431</v>
      </c>
      <c r="B402" t="s">
        <v>50</v>
      </c>
      <c r="C402" t="s">
        <v>36</v>
      </c>
      <c r="D402" t="s">
        <v>80</v>
      </c>
      <c r="E402" t="s">
        <v>22</v>
      </c>
      <c r="F402" t="s">
        <v>19</v>
      </c>
      <c r="G402" s="10">
        <v>42338</v>
      </c>
      <c r="H402" s="10">
        <v>42338</v>
      </c>
      <c r="I402" t="s">
        <v>14</v>
      </c>
      <c r="J402" t="s">
        <v>15</v>
      </c>
      <c r="K402" t="str">
        <f>INDEX(State_Code_Name!B:B,MATCH(Consumer_Complaints!E402,State_Code_Name!C:C,0))</f>
        <v>New York</v>
      </c>
      <c r="L402">
        <f t="shared" si="18"/>
        <v>0</v>
      </c>
      <c r="M402">
        <f t="shared" si="19"/>
        <v>2015</v>
      </c>
      <c r="N402" t="str">
        <f t="shared" si="20"/>
        <v>Q4</v>
      </c>
    </row>
    <row r="403" spans="1:14" x14ac:dyDescent="0.35">
      <c r="A403">
        <v>619974</v>
      </c>
      <c r="B403" t="s">
        <v>38</v>
      </c>
      <c r="C403" t="s">
        <v>36</v>
      </c>
      <c r="D403" t="s">
        <v>109</v>
      </c>
      <c r="E403" t="s">
        <v>22</v>
      </c>
      <c r="F403" t="s">
        <v>57</v>
      </c>
      <c r="G403" s="10">
        <v>41345</v>
      </c>
      <c r="H403" s="10">
        <v>41345</v>
      </c>
      <c r="I403" t="s">
        <v>14</v>
      </c>
      <c r="J403" t="s">
        <v>15</v>
      </c>
      <c r="K403" t="str">
        <f>INDEX(State_Code_Name!B:B,MATCH(Consumer_Complaints!E403,State_Code_Name!C:C,0))</f>
        <v>New York</v>
      </c>
      <c r="L403">
        <f t="shared" si="18"/>
        <v>0</v>
      </c>
      <c r="M403">
        <f t="shared" si="19"/>
        <v>2013</v>
      </c>
      <c r="N403" t="str">
        <f t="shared" si="20"/>
        <v>Q1</v>
      </c>
    </row>
    <row r="404" spans="1:14" x14ac:dyDescent="0.35">
      <c r="A404">
        <v>1880668</v>
      </c>
      <c r="B404" t="s">
        <v>97</v>
      </c>
      <c r="C404" t="s">
        <v>52</v>
      </c>
      <c r="D404" t="s">
        <v>53</v>
      </c>
      <c r="E404" t="s">
        <v>40</v>
      </c>
      <c r="F404" t="s">
        <v>19</v>
      </c>
      <c r="G404" s="10">
        <v>42475</v>
      </c>
      <c r="H404" s="10">
        <v>42475</v>
      </c>
      <c r="I404" t="s">
        <v>14</v>
      </c>
      <c r="J404" t="s">
        <v>15</v>
      </c>
      <c r="K404" t="str">
        <f>INDEX(State_Code_Name!B:B,MATCH(Consumer_Complaints!E404,State_Code_Name!C:C,0))</f>
        <v>Nevada</v>
      </c>
      <c r="L404">
        <f t="shared" si="18"/>
        <v>0</v>
      </c>
      <c r="M404">
        <f t="shared" si="19"/>
        <v>2016</v>
      </c>
      <c r="N404" t="str">
        <f t="shared" si="20"/>
        <v>Q2</v>
      </c>
    </row>
    <row r="405" spans="1:14" x14ac:dyDescent="0.35">
      <c r="A405">
        <v>1791764</v>
      </c>
      <c r="B405" t="s">
        <v>273</v>
      </c>
      <c r="C405" t="s">
        <v>26</v>
      </c>
      <c r="D405" t="s">
        <v>27</v>
      </c>
      <c r="E405" t="s">
        <v>31</v>
      </c>
      <c r="F405" t="s">
        <v>19</v>
      </c>
      <c r="G405" s="10">
        <v>42417</v>
      </c>
      <c r="H405" s="10">
        <v>42417</v>
      </c>
      <c r="I405" t="s">
        <v>14</v>
      </c>
      <c r="J405" t="s">
        <v>15</v>
      </c>
      <c r="K405" t="str">
        <f>INDEX(State_Code_Name!B:B,MATCH(Consumer_Complaints!E405,State_Code_Name!C:C,0))</f>
        <v>Texas</v>
      </c>
      <c r="L405">
        <f t="shared" si="18"/>
        <v>0</v>
      </c>
      <c r="M405">
        <f t="shared" si="19"/>
        <v>2016</v>
      </c>
      <c r="N405" t="str">
        <f t="shared" si="20"/>
        <v>Q1</v>
      </c>
    </row>
    <row r="406" spans="1:14" x14ac:dyDescent="0.35">
      <c r="A406">
        <v>229572</v>
      </c>
      <c r="B406" t="s">
        <v>54</v>
      </c>
      <c r="C406" t="s">
        <v>52</v>
      </c>
      <c r="D406" t="s">
        <v>103</v>
      </c>
      <c r="E406" t="s">
        <v>18</v>
      </c>
      <c r="F406" t="s">
        <v>19</v>
      </c>
      <c r="G406" s="10">
        <v>41609</v>
      </c>
      <c r="H406" s="10">
        <v>41609</v>
      </c>
      <c r="I406" t="s">
        <v>14</v>
      </c>
      <c r="J406" t="s">
        <v>14</v>
      </c>
      <c r="K406" t="str">
        <f>INDEX(State_Code_Name!B:B,MATCH(Consumer_Complaints!E406,State_Code_Name!C:C,0))</f>
        <v>California</v>
      </c>
      <c r="L406">
        <f t="shared" si="18"/>
        <v>0</v>
      </c>
      <c r="M406">
        <f t="shared" si="19"/>
        <v>2013</v>
      </c>
      <c r="N406" t="str">
        <f t="shared" si="20"/>
        <v>Q4</v>
      </c>
    </row>
    <row r="407" spans="1:14" x14ac:dyDescent="0.35">
      <c r="A407">
        <v>1332700</v>
      </c>
      <c r="B407" t="s">
        <v>163</v>
      </c>
      <c r="C407" t="s">
        <v>36</v>
      </c>
      <c r="D407" t="s">
        <v>281</v>
      </c>
      <c r="E407" t="s">
        <v>39</v>
      </c>
      <c r="F407" t="s">
        <v>19</v>
      </c>
      <c r="G407" s="10">
        <v>42110</v>
      </c>
      <c r="H407" s="10">
        <v>42110</v>
      </c>
      <c r="I407" t="s">
        <v>14</v>
      </c>
      <c r="J407" t="s">
        <v>14</v>
      </c>
      <c r="K407" t="str">
        <f>INDEX(State_Code_Name!B:B,MATCH(Consumer_Complaints!E407,State_Code_Name!C:C,0))</f>
        <v>Ohio</v>
      </c>
      <c r="L407">
        <f t="shared" si="18"/>
        <v>0</v>
      </c>
      <c r="M407">
        <f t="shared" si="19"/>
        <v>2015</v>
      </c>
      <c r="N407" t="str">
        <f t="shared" si="20"/>
        <v>Q2</v>
      </c>
    </row>
    <row r="408" spans="1:14" x14ac:dyDescent="0.35">
      <c r="A408">
        <v>931046</v>
      </c>
      <c r="B408" t="s">
        <v>54</v>
      </c>
      <c r="C408" t="s">
        <v>52</v>
      </c>
      <c r="D408" t="s">
        <v>53</v>
      </c>
      <c r="E408" t="s">
        <v>114</v>
      </c>
      <c r="F408" t="s">
        <v>19</v>
      </c>
      <c r="G408" s="10">
        <v>41919</v>
      </c>
      <c r="H408" s="10">
        <v>41919</v>
      </c>
      <c r="I408" t="s">
        <v>14</v>
      </c>
      <c r="J408" t="s">
        <v>15</v>
      </c>
      <c r="K408" t="str">
        <f>INDEX(State_Code_Name!B:B,MATCH(Consumer_Complaints!E408,State_Code_Name!C:C,0))</f>
        <v>South Carolina</v>
      </c>
      <c r="L408">
        <f t="shared" si="18"/>
        <v>0</v>
      </c>
      <c r="M408">
        <f t="shared" si="19"/>
        <v>2014</v>
      </c>
      <c r="N408" t="str">
        <f t="shared" si="20"/>
        <v>Q4</v>
      </c>
    </row>
    <row r="409" spans="1:14" x14ac:dyDescent="0.35">
      <c r="A409">
        <v>258939</v>
      </c>
      <c r="B409" t="s">
        <v>43</v>
      </c>
      <c r="C409" t="s">
        <v>9</v>
      </c>
      <c r="D409" t="s">
        <v>183</v>
      </c>
      <c r="E409" t="s">
        <v>212</v>
      </c>
      <c r="F409" t="s">
        <v>19</v>
      </c>
      <c r="G409" s="10">
        <v>41298</v>
      </c>
      <c r="H409" s="10">
        <v>41298</v>
      </c>
      <c r="I409" t="s">
        <v>14</v>
      </c>
      <c r="J409" t="s">
        <v>15</v>
      </c>
      <c r="K409" t="str">
        <f>INDEX(State_Code_Name!B:B,MATCH(Consumer_Complaints!E409,State_Code_Name!C:C,0))</f>
        <v>West Virginia</v>
      </c>
      <c r="L409">
        <f t="shared" si="18"/>
        <v>0</v>
      </c>
      <c r="M409">
        <f t="shared" si="19"/>
        <v>2013</v>
      </c>
      <c r="N409" t="str">
        <f t="shared" si="20"/>
        <v>Q1</v>
      </c>
    </row>
    <row r="410" spans="1:14" x14ac:dyDescent="0.35">
      <c r="A410">
        <v>1452746</v>
      </c>
      <c r="B410" t="s">
        <v>83</v>
      </c>
      <c r="C410" t="s">
        <v>36</v>
      </c>
      <c r="D410" t="s">
        <v>99</v>
      </c>
      <c r="E410" t="s">
        <v>100</v>
      </c>
      <c r="F410" t="s">
        <v>19</v>
      </c>
      <c r="G410" s="10">
        <v>42162</v>
      </c>
      <c r="H410" s="10">
        <v>42162</v>
      </c>
      <c r="I410" t="s">
        <v>14</v>
      </c>
      <c r="J410" t="s">
        <v>15</v>
      </c>
      <c r="K410" t="str">
        <f>INDEX(State_Code_Name!B:B,MATCH(Consumer_Complaints!E410,State_Code_Name!C:C,0))</f>
        <v>Arizona</v>
      </c>
      <c r="L410">
        <f t="shared" si="18"/>
        <v>0</v>
      </c>
      <c r="M410">
        <f t="shared" si="19"/>
        <v>2015</v>
      </c>
      <c r="N410" t="str">
        <f t="shared" si="20"/>
        <v>Q2</v>
      </c>
    </row>
    <row r="411" spans="1:14" x14ac:dyDescent="0.35">
      <c r="A411">
        <v>385179</v>
      </c>
      <c r="B411" t="s">
        <v>97</v>
      </c>
      <c r="C411" t="s">
        <v>52</v>
      </c>
      <c r="D411" t="s">
        <v>96</v>
      </c>
      <c r="E411" t="s">
        <v>79</v>
      </c>
      <c r="F411" t="s">
        <v>57</v>
      </c>
      <c r="G411" s="10">
        <v>41381</v>
      </c>
      <c r="H411" s="10">
        <v>41382</v>
      </c>
      <c r="I411" t="s">
        <v>14</v>
      </c>
      <c r="J411" t="s">
        <v>15</v>
      </c>
      <c r="K411" t="str">
        <f>INDEX(State_Code_Name!B:B,MATCH(Consumer_Complaints!E411,State_Code_Name!C:C,0))</f>
        <v>Minnesota</v>
      </c>
      <c r="L411">
        <f t="shared" si="18"/>
        <v>1</v>
      </c>
      <c r="M411">
        <f t="shared" si="19"/>
        <v>2013</v>
      </c>
      <c r="N411" t="str">
        <f t="shared" si="20"/>
        <v>Q2</v>
      </c>
    </row>
    <row r="412" spans="1:14" x14ac:dyDescent="0.35">
      <c r="A412">
        <v>1509816</v>
      </c>
      <c r="B412" t="s">
        <v>97</v>
      </c>
      <c r="C412" t="s">
        <v>52</v>
      </c>
      <c r="D412" t="s">
        <v>76</v>
      </c>
      <c r="E412" t="s">
        <v>18</v>
      </c>
      <c r="F412" t="s">
        <v>19</v>
      </c>
      <c r="G412" s="10">
        <v>42224</v>
      </c>
      <c r="H412" s="10">
        <v>42285</v>
      </c>
      <c r="I412" t="s">
        <v>14</v>
      </c>
      <c r="J412" t="s">
        <v>15</v>
      </c>
      <c r="K412" t="str">
        <f>INDEX(State_Code_Name!B:B,MATCH(Consumer_Complaints!E412,State_Code_Name!C:C,0))</f>
        <v>California</v>
      </c>
      <c r="L412">
        <f t="shared" si="18"/>
        <v>61</v>
      </c>
      <c r="M412">
        <f t="shared" si="19"/>
        <v>2015</v>
      </c>
      <c r="N412" t="str">
        <f t="shared" si="20"/>
        <v>Q3</v>
      </c>
    </row>
    <row r="413" spans="1:14" x14ac:dyDescent="0.35">
      <c r="A413">
        <v>2084625</v>
      </c>
      <c r="B413" t="s">
        <v>54</v>
      </c>
      <c r="C413" t="s">
        <v>52</v>
      </c>
      <c r="D413" t="s">
        <v>96</v>
      </c>
      <c r="E413" t="s">
        <v>85</v>
      </c>
      <c r="F413" t="s">
        <v>19</v>
      </c>
      <c r="G413" s="10">
        <v>42610</v>
      </c>
      <c r="H413" s="10">
        <v>42613</v>
      </c>
      <c r="I413" t="s">
        <v>14</v>
      </c>
      <c r="J413" t="s">
        <v>15</v>
      </c>
      <c r="K413" t="str">
        <f>INDEX(State_Code_Name!B:B,MATCH(Consumer_Complaints!E413,State_Code_Name!C:C,0))</f>
        <v>Wisconsin</v>
      </c>
      <c r="L413">
        <f t="shared" si="18"/>
        <v>3</v>
      </c>
      <c r="M413">
        <f t="shared" si="19"/>
        <v>2016</v>
      </c>
      <c r="N413" t="str">
        <f t="shared" si="20"/>
        <v>Q3</v>
      </c>
    </row>
    <row r="414" spans="1:14" x14ac:dyDescent="0.35">
      <c r="A414">
        <v>335877</v>
      </c>
      <c r="B414" t="s">
        <v>163</v>
      </c>
      <c r="C414" t="s">
        <v>16</v>
      </c>
      <c r="D414" t="s">
        <v>17</v>
      </c>
      <c r="E414" t="s">
        <v>35</v>
      </c>
      <c r="F414" t="s">
        <v>305</v>
      </c>
      <c r="G414" s="10">
        <v>41332</v>
      </c>
      <c r="H414" s="10">
        <v>41332</v>
      </c>
      <c r="I414" t="s">
        <v>14</v>
      </c>
      <c r="J414" t="s">
        <v>15</v>
      </c>
      <c r="K414" t="str">
        <f>INDEX(State_Code_Name!B:B,MATCH(Consumer_Complaints!E414,State_Code_Name!C:C,0))</f>
        <v>Florida</v>
      </c>
      <c r="L414">
        <f t="shared" si="18"/>
        <v>0</v>
      </c>
      <c r="M414">
        <f t="shared" si="19"/>
        <v>2013</v>
      </c>
      <c r="N414" t="str">
        <f t="shared" si="20"/>
        <v>Q1</v>
      </c>
    </row>
    <row r="415" spans="1:14" x14ac:dyDescent="0.35">
      <c r="A415">
        <v>607486</v>
      </c>
      <c r="B415" t="s">
        <v>58</v>
      </c>
      <c r="C415" t="s">
        <v>16</v>
      </c>
      <c r="D415" t="s">
        <v>75</v>
      </c>
      <c r="E415" t="s">
        <v>51</v>
      </c>
      <c r="F415" t="s">
        <v>305</v>
      </c>
      <c r="G415" s="10">
        <v>41599</v>
      </c>
      <c r="H415" s="10">
        <v>41600</v>
      </c>
      <c r="I415" t="s">
        <v>14</v>
      </c>
      <c r="J415" t="s">
        <v>15</v>
      </c>
      <c r="K415" t="str">
        <f>INDEX(State_Code_Name!B:B,MATCH(Consumer_Complaints!E415,State_Code_Name!C:C,0))</f>
        <v>Washington</v>
      </c>
      <c r="L415">
        <f t="shared" si="18"/>
        <v>1</v>
      </c>
      <c r="M415">
        <f t="shared" si="19"/>
        <v>2013</v>
      </c>
      <c r="N415" t="str">
        <f t="shared" si="20"/>
        <v>Q4</v>
      </c>
    </row>
    <row r="416" spans="1:14" x14ac:dyDescent="0.35">
      <c r="A416">
        <v>1621626</v>
      </c>
      <c r="B416" t="s">
        <v>136</v>
      </c>
      <c r="C416" t="s">
        <v>16</v>
      </c>
      <c r="D416" t="s">
        <v>24</v>
      </c>
      <c r="E416" t="s">
        <v>46</v>
      </c>
      <c r="F416" t="s">
        <v>305</v>
      </c>
      <c r="G416" s="10">
        <v>42300</v>
      </c>
      <c r="H416" s="10">
        <v>42304</v>
      </c>
      <c r="I416" t="s">
        <v>14</v>
      </c>
      <c r="J416" t="s">
        <v>15</v>
      </c>
      <c r="K416" t="str">
        <f>INDEX(State_Code_Name!B:B,MATCH(Consumer_Complaints!E416,State_Code_Name!C:C,0))</f>
        <v>Pennsylvania</v>
      </c>
      <c r="L416">
        <f t="shared" si="18"/>
        <v>4</v>
      </c>
      <c r="M416">
        <f t="shared" si="19"/>
        <v>2015</v>
      </c>
      <c r="N416" t="str">
        <f t="shared" si="20"/>
        <v>Q4</v>
      </c>
    </row>
    <row r="417" spans="1:14" x14ac:dyDescent="0.35">
      <c r="A417">
        <v>1232966</v>
      </c>
      <c r="B417" t="s">
        <v>432</v>
      </c>
      <c r="C417" t="s">
        <v>9</v>
      </c>
      <c r="D417" t="s">
        <v>10</v>
      </c>
      <c r="E417" t="s">
        <v>31</v>
      </c>
      <c r="F417" t="s">
        <v>19</v>
      </c>
      <c r="G417" s="10">
        <v>42279</v>
      </c>
      <c r="H417" s="10">
        <v>42279</v>
      </c>
      <c r="I417" t="s">
        <v>14</v>
      </c>
      <c r="J417" t="s">
        <v>14</v>
      </c>
      <c r="K417" t="str">
        <f>INDEX(State_Code_Name!B:B,MATCH(Consumer_Complaints!E417,State_Code_Name!C:C,0))</f>
        <v>Texas</v>
      </c>
      <c r="L417">
        <f t="shared" si="18"/>
        <v>0</v>
      </c>
      <c r="M417">
        <f t="shared" si="19"/>
        <v>2015</v>
      </c>
      <c r="N417" t="str">
        <f t="shared" si="20"/>
        <v>Q4</v>
      </c>
    </row>
    <row r="418" spans="1:14" x14ac:dyDescent="0.35">
      <c r="A418">
        <v>1575929</v>
      </c>
      <c r="B418" t="s">
        <v>1000</v>
      </c>
      <c r="C418" t="s">
        <v>531</v>
      </c>
      <c r="D418" t="s">
        <v>587</v>
      </c>
      <c r="E418" t="s">
        <v>79</v>
      </c>
      <c r="F418" t="s">
        <v>19</v>
      </c>
      <c r="G418" s="10">
        <v>42270</v>
      </c>
      <c r="H418" s="10">
        <v>42298</v>
      </c>
      <c r="I418" t="s">
        <v>14</v>
      </c>
      <c r="J418" t="s">
        <v>15</v>
      </c>
      <c r="K418" t="str">
        <f>INDEX(State_Code_Name!B:B,MATCH(Consumer_Complaints!E418,State_Code_Name!C:C,0))</f>
        <v>Minnesota</v>
      </c>
      <c r="L418">
        <f t="shared" si="18"/>
        <v>28</v>
      </c>
      <c r="M418">
        <f t="shared" si="19"/>
        <v>2015</v>
      </c>
      <c r="N418" t="str">
        <f t="shared" si="20"/>
        <v>Q3</v>
      </c>
    </row>
    <row r="419" spans="1:14" x14ac:dyDescent="0.35">
      <c r="A419">
        <v>1517619</v>
      </c>
      <c r="B419" t="s">
        <v>11</v>
      </c>
      <c r="C419" t="s">
        <v>26</v>
      </c>
      <c r="D419" t="s">
        <v>78</v>
      </c>
      <c r="E419" t="s">
        <v>39</v>
      </c>
      <c r="F419" t="s">
        <v>19</v>
      </c>
      <c r="G419" s="10">
        <v>42229</v>
      </c>
      <c r="H419" s="10">
        <v>42229</v>
      </c>
      <c r="I419" t="s">
        <v>14</v>
      </c>
      <c r="J419" t="s">
        <v>15</v>
      </c>
      <c r="K419" t="str">
        <f>INDEX(State_Code_Name!B:B,MATCH(Consumer_Complaints!E419,State_Code_Name!C:C,0))</f>
        <v>Ohio</v>
      </c>
      <c r="L419">
        <f t="shared" si="18"/>
        <v>0</v>
      </c>
      <c r="M419">
        <f t="shared" si="19"/>
        <v>2015</v>
      </c>
      <c r="N419" t="str">
        <f t="shared" si="20"/>
        <v>Q3</v>
      </c>
    </row>
    <row r="420" spans="1:14" x14ac:dyDescent="0.35">
      <c r="A420">
        <v>842916</v>
      </c>
      <c r="B420" t="s">
        <v>139</v>
      </c>
      <c r="C420" t="s">
        <v>32</v>
      </c>
      <c r="D420" t="s">
        <v>44</v>
      </c>
      <c r="E420" t="s">
        <v>18</v>
      </c>
      <c r="F420" t="s">
        <v>19</v>
      </c>
      <c r="G420" s="10">
        <v>41825</v>
      </c>
      <c r="H420" s="10">
        <v>41825</v>
      </c>
      <c r="I420" t="s">
        <v>14</v>
      </c>
      <c r="J420" t="s">
        <v>14</v>
      </c>
      <c r="K420" t="str">
        <f>INDEX(State_Code_Name!B:B,MATCH(Consumer_Complaints!E420,State_Code_Name!C:C,0))</f>
        <v>California</v>
      </c>
      <c r="L420">
        <f t="shared" si="18"/>
        <v>0</v>
      </c>
      <c r="M420">
        <f t="shared" si="19"/>
        <v>2014</v>
      </c>
      <c r="N420" t="str">
        <f t="shared" si="20"/>
        <v>Q3</v>
      </c>
    </row>
    <row r="421" spans="1:14" x14ac:dyDescent="0.35">
      <c r="A421">
        <v>1630454</v>
      </c>
      <c r="B421" t="s">
        <v>1103</v>
      </c>
      <c r="C421" t="s">
        <v>879</v>
      </c>
      <c r="D421" t="s">
        <v>910</v>
      </c>
      <c r="E421" t="s">
        <v>18</v>
      </c>
      <c r="F421" t="s">
        <v>19</v>
      </c>
      <c r="G421" s="10">
        <v>42306</v>
      </c>
      <c r="H421" s="10">
        <v>42354</v>
      </c>
      <c r="I421" t="s">
        <v>15</v>
      </c>
      <c r="J421" t="s">
        <v>14</v>
      </c>
      <c r="K421" t="str">
        <f>INDEX(State_Code_Name!B:B,MATCH(Consumer_Complaints!E421,State_Code_Name!C:C,0))</f>
        <v>California</v>
      </c>
      <c r="L421">
        <f t="shared" si="18"/>
        <v>48</v>
      </c>
      <c r="M421">
        <f t="shared" si="19"/>
        <v>2015</v>
      </c>
      <c r="N421" t="str">
        <f t="shared" si="20"/>
        <v>Q4</v>
      </c>
    </row>
    <row r="422" spans="1:14" x14ac:dyDescent="0.35">
      <c r="A422">
        <v>1821010</v>
      </c>
      <c r="B422" t="s">
        <v>60</v>
      </c>
      <c r="C422" t="s">
        <v>52</v>
      </c>
      <c r="D422" t="s">
        <v>103</v>
      </c>
      <c r="E422" t="s">
        <v>25</v>
      </c>
      <c r="F422" t="s">
        <v>19</v>
      </c>
      <c r="G422" s="10">
        <v>42554</v>
      </c>
      <c r="H422" s="10">
        <v>42554</v>
      </c>
      <c r="I422" t="s">
        <v>14</v>
      </c>
      <c r="J422" t="s">
        <v>15</v>
      </c>
      <c r="K422" t="str">
        <f>INDEX(State_Code_Name!B:B,MATCH(Consumer_Complaints!E422,State_Code_Name!C:C,0))</f>
        <v>Georgia</v>
      </c>
      <c r="L422">
        <f t="shared" si="18"/>
        <v>0</v>
      </c>
      <c r="M422">
        <f t="shared" si="19"/>
        <v>2016</v>
      </c>
      <c r="N422" t="str">
        <f t="shared" si="20"/>
        <v>Q3</v>
      </c>
    </row>
    <row r="423" spans="1:14" x14ac:dyDescent="0.35">
      <c r="A423">
        <v>1906318</v>
      </c>
      <c r="B423" t="s">
        <v>38</v>
      </c>
      <c r="C423" t="s">
        <v>36</v>
      </c>
      <c r="D423" t="s">
        <v>112</v>
      </c>
      <c r="E423" t="s">
        <v>186</v>
      </c>
      <c r="F423" t="s">
        <v>19</v>
      </c>
      <c r="G423" s="10">
        <v>42405</v>
      </c>
      <c r="H423" s="10">
        <v>42405</v>
      </c>
      <c r="I423" t="s">
        <v>14</v>
      </c>
      <c r="J423" t="s">
        <v>15</v>
      </c>
      <c r="K423" t="str">
        <f>INDEX(State_Code_Name!B:B,MATCH(Consumer_Complaints!E423,State_Code_Name!C:C,0))</f>
        <v>Arkansas</v>
      </c>
      <c r="L423">
        <f t="shared" si="18"/>
        <v>0</v>
      </c>
      <c r="M423">
        <f t="shared" si="19"/>
        <v>2016</v>
      </c>
      <c r="N423" t="str">
        <f t="shared" si="20"/>
        <v>Q1</v>
      </c>
    </row>
    <row r="424" spans="1:14" x14ac:dyDescent="0.35">
      <c r="A424">
        <v>901509</v>
      </c>
      <c r="B424" t="s">
        <v>163</v>
      </c>
      <c r="C424" t="s">
        <v>9</v>
      </c>
      <c r="D424" t="s">
        <v>10</v>
      </c>
      <c r="E424" t="s">
        <v>31</v>
      </c>
      <c r="F424" t="s">
        <v>305</v>
      </c>
      <c r="G424" s="10">
        <v>41809</v>
      </c>
      <c r="H424" s="10">
        <v>41813</v>
      </c>
      <c r="I424" t="s">
        <v>14</v>
      </c>
      <c r="J424" t="s">
        <v>14</v>
      </c>
      <c r="K424" t="str">
        <f>INDEX(State_Code_Name!B:B,MATCH(Consumer_Complaints!E424,State_Code_Name!C:C,0))</f>
        <v>Texas</v>
      </c>
      <c r="L424">
        <f t="shared" si="18"/>
        <v>4</v>
      </c>
      <c r="M424">
        <f t="shared" si="19"/>
        <v>2014</v>
      </c>
      <c r="N424" t="str">
        <f t="shared" si="20"/>
        <v>Q2</v>
      </c>
    </row>
    <row r="425" spans="1:14" x14ac:dyDescent="0.35">
      <c r="A425">
        <v>359325</v>
      </c>
      <c r="B425" t="s">
        <v>826</v>
      </c>
      <c r="C425" t="s">
        <v>26</v>
      </c>
      <c r="D425" t="s">
        <v>56</v>
      </c>
      <c r="E425" t="s">
        <v>12</v>
      </c>
      <c r="F425" t="s">
        <v>19</v>
      </c>
      <c r="G425" s="10">
        <v>41352</v>
      </c>
      <c r="H425" s="10">
        <v>41353</v>
      </c>
      <c r="I425" t="s">
        <v>14</v>
      </c>
      <c r="J425" t="s">
        <v>15</v>
      </c>
      <c r="K425" t="str">
        <f>INDEX(State_Code_Name!B:B,MATCH(Consumer_Complaints!E425,State_Code_Name!C:C,0))</f>
        <v>Virginia</v>
      </c>
      <c r="L425">
        <f t="shared" si="18"/>
        <v>1</v>
      </c>
      <c r="M425">
        <f t="shared" si="19"/>
        <v>2013</v>
      </c>
      <c r="N425" t="str">
        <f t="shared" si="20"/>
        <v>Q1</v>
      </c>
    </row>
    <row r="426" spans="1:14" x14ac:dyDescent="0.35">
      <c r="A426">
        <v>498169</v>
      </c>
      <c r="B426" t="s">
        <v>30</v>
      </c>
      <c r="C426" t="s">
        <v>36</v>
      </c>
      <c r="D426" t="s">
        <v>204</v>
      </c>
      <c r="E426" t="s">
        <v>18</v>
      </c>
      <c r="F426" t="s">
        <v>19</v>
      </c>
      <c r="G426" s="10">
        <v>41463</v>
      </c>
      <c r="H426" s="10">
        <v>41463</v>
      </c>
      <c r="I426" t="s">
        <v>14</v>
      </c>
      <c r="J426" t="s">
        <v>15</v>
      </c>
      <c r="K426" t="str">
        <f>INDEX(State_Code_Name!B:B,MATCH(Consumer_Complaints!E426,State_Code_Name!C:C,0))</f>
        <v>California</v>
      </c>
      <c r="L426">
        <f t="shared" si="18"/>
        <v>0</v>
      </c>
      <c r="M426">
        <f t="shared" si="19"/>
        <v>2013</v>
      </c>
      <c r="N426" t="str">
        <f t="shared" si="20"/>
        <v>Q3</v>
      </c>
    </row>
    <row r="427" spans="1:14" x14ac:dyDescent="0.35">
      <c r="A427">
        <v>889738</v>
      </c>
      <c r="B427" t="s">
        <v>1132</v>
      </c>
      <c r="C427" t="s">
        <v>32</v>
      </c>
      <c r="D427" t="s">
        <v>44</v>
      </c>
      <c r="E427" t="s">
        <v>18</v>
      </c>
      <c r="F427" t="s">
        <v>19</v>
      </c>
      <c r="G427" s="10">
        <v>41949</v>
      </c>
      <c r="H427" s="10">
        <v>41949</v>
      </c>
      <c r="I427" t="s">
        <v>14</v>
      </c>
      <c r="J427" t="s">
        <v>15</v>
      </c>
      <c r="K427" t="str">
        <f>INDEX(State_Code_Name!B:B,MATCH(Consumer_Complaints!E427,State_Code_Name!C:C,0))</f>
        <v>California</v>
      </c>
      <c r="L427">
        <f t="shared" si="18"/>
        <v>0</v>
      </c>
      <c r="M427">
        <f t="shared" si="19"/>
        <v>2014</v>
      </c>
      <c r="N427" t="str">
        <f t="shared" si="20"/>
        <v>Q4</v>
      </c>
    </row>
    <row r="428" spans="1:14" x14ac:dyDescent="0.35">
      <c r="A428">
        <v>1657045</v>
      </c>
      <c r="B428" t="s">
        <v>43</v>
      </c>
      <c r="C428" t="s">
        <v>16</v>
      </c>
      <c r="D428" t="s">
        <v>75</v>
      </c>
      <c r="E428" t="s">
        <v>59</v>
      </c>
      <c r="F428" t="s">
        <v>19</v>
      </c>
      <c r="G428" s="10">
        <v>42324</v>
      </c>
      <c r="H428" s="10">
        <v>42324</v>
      </c>
      <c r="I428" t="s">
        <v>14</v>
      </c>
      <c r="J428" t="s">
        <v>15</v>
      </c>
      <c r="K428" t="str">
        <f>INDEX(State_Code_Name!B:B,MATCH(Consumer_Complaints!E428,State_Code_Name!C:C,0))</f>
        <v>Illinois</v>
      </c>
      <c r="L428">
        <f t="shared" si="18"/>
        <v>0</v>
      </c>
      <c r="M428">
        <f t="shared" si="19"/>
        <v>2015</v>
      </c>
      <c r="N428" t="str">
        <f t="shared" si="20"/>
        <v>Q4</v>
      </c>
    </row>
    <row r="429" spans="1:14" x14ac:dyDescent="0.35">
      <c r="A429">
        <v>2135223</v>
      </c>
      <c r="B429" t="s">
        <v>1061</v>
      </c>
      <c r="C429" t="s">
        <v>531</v>
      </c>
      <c r="D429" t="s">
        <v>532</v>
      </c>
      <c r="E429" t="s">
        <v>18</v>
      </c>
      <c r="F429" t="s">
        <v>19</v>
      </c>
      <c r="G429" s="10">
        <v>42640</v>
      </c>
      <c r="H429" s="10">
        <v>42642</v>
      </c>
      <c r="I429" t="s">
        <v>15</v>
      </c>
      <c r="J429" t="s">
        <v>14</v>
      </c>
      <c r="K429" t="str">
        <f>INDEX(State_Code_Name!B:B,MATCH(Consumer_Complaints!E429,State_Code_Name!C:C,0))</f>
        <v>California</v>
      </c>
      <c r="L429">
        <f t="shared" si="18"/>
        <v>2</v>
      </c>
      <c r="M429">
        <f t="shared" si="19"/>
        <v>2016</v>
      </c>
      <c r="N429" t="str">
        <f t="shared" si="20"/>
        <v>Q3</v>
      </c>
    </row>
    <row r="430" spans="1:14" x14ac:dyDescent="0.35">
      <c r="A430">
        <v>1745743</v>
      </c>
      <c r="B430" t="s">
        <v>83</v>
      </c>
      <c r="C430" t="s">
        <v>61</v>
      </c>
      <c r="D430" t="s">
        <v>459</v>
      </c>
      <c r="E430" t="s">
        <v>59</v>
      </c>
      <c r="F430" t="s">
        <v>19</v>
      </c>
      <c r="G430" s="10">
        <v>42384</v>
      </c>
      <c r="H430" s="10">
        <v>42384</v>
      </c>
      <c r="I430" t="s">
        <v>14</v>
      </c>
      <c r="J430" t="s">
        <v>15</v>
      </c>
      <c r="K430" t="str">
        <f>INDEX(State_Code_Name!B:B,MATCH(Consumer_Complaints!E430,State_Code_Name!C:C,0))</f>
        <v>Illinois</v>
      </c>
      <c r="L430">
        <f t="shared" si="18"/>
        <v>0</v>
      </c>
      <c r="M430">
        <f t="shared" si="19"/>
        <v>2016</v>
      </c>
      <c r="N430" t="str">
        <f t="shared" si="20"/>
        <v>Q1</v>
      </c>
    </row>
    <row r="431" spans="1:14" x14ac:dyDescent="0.35">
      <c r="A431">
        <v>516962</v>
      </c>
      <c r="B431" t="s">
        <v>65</v>
      </c>
      <c r="C431" t="s">
        <v>9</v>
      </c>
      <c r="D431" t="s">
        <v>10</v>
      </c>
      <c r="E431" t="s">
        <v>31</v>
      </c>
      <c r="F431" t="s">
        <v>19</v>
      </c>
      <c r="G431" s="10">
        <v>41434</v>
      </c>
      <c r="H431" s="10">
        <v>41434</v>
      </c>
      <c r="I431" t="s">
        <v>14</v>
      </c>
      <c r="J431" t="s">
        <v>15</v>
      </c>
      <c r="K431" t="str">
        <f>INDEX(State_Code_Name!B:B,MATCH(Consumer_Complaints!E431,State_Code_Name!C:C,0))</f>
        <v>Texas</v>
      </c>
      <c r="L431">
        <f t="shared" si="18"/>
        <v>0</v>
      </c>
      <c r="M431">
        <f t="shared" si="19"/>
        <v>2013</v>
      </c>
      <c r="N431" t="str">
        <f t="shared" si="20"/>
        <v>Q2</v>
      </c>
    </row>
    <row r="432" spans="1:14" x14ac:dyDescent="0.35">
      <c r="A432">
        <v>1617645</v>
      </c>
      <c r="B432" t="s">
        <v>330</v>
      </c>
      <c r="C432" t="s">
        <v>32</v>
      </c>
      <c r="D432" t="s">
        <v>41</v>
      </c>
      <c r="E432" t="s">
        <v>31</v>
      </c>
      <c r="F432" t="s">
        <v>19</v>
      </c>
      <c r="G432" s="10">
        <v>42298</v>
      </c>
      <c r="H432" s="10">
        <v>42298</v>
      </c>
      <c r="I432" t="s">
        <v>14</v>
      </c>
      <c r="J432" t="s">
        <v>15</v>
      </c>
      <c r="K432" t="str">
        <f>INDEX(State_Code_Name!B:B,MATCH(Consumer_Complaints!E432,State_Code_Name!C:C,0))</f>
        <v>Texas</v>
      </c>
      <c r="L432">
        <f t="shared" si="18"/>
        <v>0</v>
      </c>
      <c r="M432">
        <f t="shared" si="19"/>
        <v>2015</v>
      </c>
      <c r="N432" t="str">
        <f t="shared" si="20"/>
        <v>Q4</v>
      </c>
    </row>
    <row r="433" spans="1:14" x14ac:dyDescent="0.35">
      <c r="A433">
        <v>334706</v>
      </c>
      <c r="B433" t="s">
        <v>81</v>
      </c>
      <c r="C433" t="s">
        <v>36</v>
      </c>
      <c r="D433" t="s">
        <v>1097</v>
      </c>
      <c r="E433" t="s">
        <v>48</v>
      </c>
      <c r="F433" t="s">
        <v>19</v>
      </c>
      <c r="G433" s="10">
        <v>41332</v>
      </c>
      <c r="H433" s="10">
        <v>41332</v>
      </c>
      <c r="I433" t="s">
        <v>14</v>
      </c>
      <c r="J433" t="s">
        <v>15</v>
      </c>
      <c r="K433" t="str">
        <f>INDEX(State_Code_Name!B:B,MATCH(Consumer_Complaints!E433,State_Code_Name!C:C,0))</f>
        <v>New Jersey</v>
      </c>
      <c r="L433">
        <f t="shared" si="18"/>
        <v>0</v>
      </c>
      <c r="M433">
        <f t="shared" si="19"/>
        <v>2013</v>
      </c>
      <c r="N433" t="str">
        <f t="shared" si="20"/>
        <v>Q1</v>
      </c>
    </row>
    <row r="434" spans="1:14" x14ac:dyDescent="0.35">
      <c r="A434">
        <v>324375</v>
      </c>
      <c r="B434" t="s">
        <v>81</v>
      </c>
      <c r="C434" t="s">
        <v>16</v>
      </c>
      <c r="D434" t="s">
        <v>20</v>
      </c>
      <c r="E434" t="s">
        <v>22</v>
      </c>
      <c r="F434" t="s">
        <v>19</v>
      </c>
      <c r="G434" s="10">
        <v>41326</v>
      </c>
      <c r="H434" s="10">
        <v>41326</v>
      </c>
      <c r="I434" t="s">
        <v>14</v>
      </c>
      <c r="J434" t="s">
        <v>15</v>
      </c>
      <c r="K434" t="str">
        <f>INDEX(State_Code_Name!B:B,MATCH(Consumer_Complaints!E434,State_Code_Name!C:C,0))</f>
        <v>New York</v>
      </c>
      <c r="L434">
        <f t="shared" si="18"/>
        <v>0</v>
      </c>
      <c r="M434">
        <f t="shared" si="19"/>
        <v>2013</v>
      </c>
      <c r="N434" t="str">
        <f t="shared" si="20"/>
        <v>Q1</v>
      </c>
    </row>
    <row r="435" spans="1:14" x14ac:dyDescent="0.35">
      <c r="A435">
        <v>1047501</v>
      </c>
      <c r="B435" t="s">
        <v>81</v>
      </c>
      <c r="C435" t="s">
        <v>36</v>
      </c>
      <c r="D435" t="s">
        <v>149</v>
      </c>
      <c r="E435" t="s">
        <v>42</v>
      </c>
      <c r="F435" t="s">
        <v>19</v>
      </c>
      <c r="G435" s="10">
        <v>41908</v>
      </c>
      <c r="H435" s="10">
        <v>41908</v>
      </c>
      <c r="I435" t="s">
        <v>14</v>
      </c>
      <c r="J435" t="s">
        <v>15</v>
      </c>
      <c r="K435" t="str">
        <f>INDEX(State_Code_Name!B:B,MATCH(Consumer_Complaints!E435,State_Code_Name!C:C,0))</f>
        <v>North Carolina</v>
      </c>
      <c r="L435">
        <f t="shared" si="18"/>
        <v>0</v>
      </c>
      <c r="M435">
        <f t="shared" si="19"/>
        <v>2014</v>
      </c>
      <c r="N435" t="str">
        <f t="shared" si="20"/>
        <v>Q3</v>
      </c>
    </row>
    <row r="436" spans="1:14" x14ac:dyDescent="0.35">
      <c r="A436">
        <v>949453</v>
      </c>
      <c r="B436" t="s">
        <v>163</v>
      </c>
      <c r="C436" t="s">
        <v>16</v>
      </c>
      <c r="D436" t="s">
        <v>20</v>
      </c>
      <c r="E436" t="s">
        <v>101</v>
      </c>
      <c r="F436" t="s">
        <v>19</v>
      </c>
      <c r="G436" s="10">
        <v>41843</v>
      </c>
      <c r="H436" s="10">
        <v>41845</v>
      </c>
      <c r="I436" t="s">
        <v>14</v>
      </c>
      <c r="J436" t="s">
        <v>15</v>
      </c>
      <c r="K436" t="str">
        <f>INDEX(State_Code_Name!B:B,MATCH(Consumer_Complaints!E436,State_Code_Name!C:C,0))</f>
        <v>Delaware</v>
      </c>
      <c r="L436">
        <f t="shared" si="18"/>
        <v>2</v>
      </c>
      <c r="M436">
        <f t="shared" si="19"/>
        <v>2014</v>
      </c>
      <c r="N436" t="str">
        <f t="shared" si="20"/>
        <v>Q3</v>
      </c>
    </row>
    <row r="437" spans="1:14" x14ac:dyDescent="0.35">
      <c r="A437">
        <v>1593335</v>
      </c>
      <c r="B437" t="s">
        <v>95</v>
      </c>
      <c r="C437" t="s">
        <v>16</v>
      </c>
      <c r="D437" t="s">
        <v>75</v>
      </c>
      <c r="E437" t="s">
        <v>46</v>
      </c>
      <c r="F437" t="s">
        <v>305</v>
      </c>
      <c r="G437" s="10">
        <v>42134</v>
      </c>
      <c r="H437" s="10">
        <v>42195</v>
      </c>
      <c r="I437" t="s">
        <v>14</v>
      </c>
      <c r="J437" t="s">
        <v>15</v>
      </c>
      <c r="K437" t="str">
        <f>INDEX(State_Code_Name!B:B,MATCH(Consumer_Complaints!E437,State_Code_Name!C:C,0))</f>
        <v>Pennsylvania</v>
      </c>
      <c r="L437">
        <f t="shared" si="18"/>
        <v>61</v>
      </c>
      <c r="M437">
        <f t="shared" si="19"/>
        <v>2015</v>
      </c>
      <c r="N437" t="str">
        <f t="shared" si="20"/>
        <v>Q2</v>
      </c>
    </row>
    <row r="438" spans="1:14" x14ac:dyDescent="0.35">
      <c r="A438">
        <v>1298250</v>
      </c>
      <c r="B438" t="s">
        <v>81</v>
      </c>
      <c r="C438" t="s">
        <v>16</v>
      </c>
      <c r="D438" t="s">
        <v>24</v>
      </c>
      <c r="E438" t="s">
        <v>22</v>
      </c>
      <c r="F438" t="s">
        <v>13</v>
      </c>
      <c r="G438" s="10">
        <v>42087</v>
      </c>
      <c r="H438" s="10">
        <v>42088</v>
      </c>
      <c r="I438" t="s">
        <v>14</v>
      </c>
      <c r="J438" t="s">
        <v>15</v>
      </c>
      <c r="K438" t="str">
        <f>INDEX(State_Code_Name!B:B,MATCH(Consumer_Complaints!E438,State_Code_Name!C:C,0))</f>
        <v>New York</v>
      </c>
      <c r="L438">
        <f t="shared" si="18"/>
        <v>1</v>
      </c>
      <c r="M438">
        <f t="shared" si="19"/>
        <v>2015</v>
      </c>
      <c r="N438" t="str">
        <f t="shared" si="20"/>
        <v>Q1</v>
      </c>
    </row>
    <row r="439" spans="1:14" x14ac:dyDescent="0.35">
      <c r="A439">
        <v>1648406</v>
      </c>
      <c r="B439" t="s">
        <v>576</v>
      </c>
      <c r="C439" t="s">
        <v>16</v>
      </c>
      <c r="D439" t="s">
        <v>24</v>
      </c>
      <c r="F439" t="s">
        <v>305</v>
      </c>
      <c r="G439" s="10">
        <v>42288</v>
      </c>
      <c r="H439" s="10">
        <v>42335</v>
      </c>
      <c r="I439" t="s">
        <v>14</v>
      </c>
      <c r="J439" t="s">
        <v>15</v>
      </c>
      <c r="K439" t="e">
        <f>INDEX(State_Code_Name!B:B,MATCH(Consumer_Complaints!E439,State_Code_Name!C:C,0))</f>
        <v>#N/A</v>
      </c>
      <c r="L439">
        <f t="shared" si="18"/>
        <v>47</v>
      </c>
      <c r="M439">
        <f t="shared" si="19"/>
        <v>2015</v>
      </c>
      <c r="N439" t="str">
        <f t="shared" si="20"/>
        <v>Q4</v>
      </c>
    </row>
    <row r="440" spans="1:14" x14ac:dyDescent="0.35">
      <c r="A440">
        <v>2091606</v>
      </c>
      <c r="B440" t="s">
        <v>38</v>
      </c>
      <c r="C440" t="s">
        <v>36</v>
      </c>
      <c r="D440" t="s">
        <v>94</v>
      </c>
      <c r="E440" t="s">
        <v>22</v>
      </c>
      <c r="F440" t="s">
        <v>19</v>
      </c>
      <c r="G440" s="10">
        <v>42378</v>
      </c>
      <c r="H440" s="10">
        <v>42378</v>
      </c>
      <c r="I440" t="s">
        <v>14</v>
      </c>
      <c r="J440" t="s">
        <v>14</v>
      </c>
      <c r="K440" t="str">
        <f>INDEX(State_Code_Name!B:B,MATCH(Consumer_Complaints!E440,State_Code_Name!C:C,0))</f>
        <v>New York</v>
      </c>
      <c r="L440">
        <f t="shared" si="18"/>
        <v>0</v>
      </c>
      <c r="M440">
        <f t="shared" si="19"/>
        <v>2016</v>
      </c>
      <c r="N440" t="str">
        <f t="shared" si="20"/>
        <v>Q1</v>
      </c>
    </row>
    <row r="441" spans="1:14" x14ac:dyDescent="0.35">
      <c r="A441">
        <v>1572393</v>
      </c>
      <c r="B441" t="s">
        <v>11</v>
      </c>
      <c r="C441" t="s">
        <v>26</v>
      </c>
      <c r="D441" t="s">
        <v>159</v>
      </c>
      <c r="E441" t="s">
        <v>171</v>
      </c>
      <c r="F441" t="s">
        <v>19</v>
      </c>
      <c r="G441" s="10">
        <v>42268</v>
      </c>
      <c r="H441" s="10">
        <v>42268</v>
      </c>
      <c r="I441" t="s">
        <v>14</v>
      </c>
      <c r="J441" t="s">
        <v>15</v>
      </c>
      <c r="K441" t="str">
        <f>INDEX(State_Code_Name!B:B,MATCH(Consumer_Complaints!E441,State_Code_Name!C:C,0))</f>
        <v>Louisiana</v>
      </c>
      <c r="L441">
        <f t="shared" si="18"/>
        <v>0</v>
      </c>
      <c r="M441">
        <f t="shared" si="19"/>
        <v>2015</v>
      </c>
      <c r="N441" t="str">
        <f t="shared" si="20"/>
        <v>Q3</v>
      </c>
    </row>
    <row r="442" spans="1:14" x14ac:dyDescent="0.35">
      <c r="A442">
        <v>559485</v>
      </c>
      <c r="B442" t="s">
        <v>11</v>
      </c>
      <c r="C442" t="s">
        <v>26</v>
      </c>
      <c r="D442" t="s">
        <v>27</v>
      </c>
      <c r="E442" t="s">
        <v>46</v>
      </c>
      <c r="F442" t="s">
        <v>19</v>
      </c>
      <c r="G442" s="10">
        <v>41562</v>
      </c>
      <c r="H442" s="10">
        <v>41565</v>
      </c>
      <c r="I442" t="s">
        <v>14</v>
      </c>
      <c r="J442" t="s">
        <v>14</v>
      </c>
      <c r="K442" t="str">
        <f>INDEX(State_Code_Name!B:B,MATCH(Consumer_Complaints!E442,State_Code_Name!C:C,0))</f>
        <v>Pennsylvania</v>
      </c>
      <c r="L442">
        <f t="shared" si="18"/>
        <v>3</v>
      </c>
      <c r="M442">
        <f t="shared" si="19"/>
        <v>2013</v>
      </c>
      <c r="N442" t="str">
        <f t="shared" si="20"/>
        <v>Q4</v>
      </c>
    </row>
    <row r="443" spans="1:14" x14ac:dyDescent="0.35">
      <c r="A443">
        <v>361753</v>
      </c>
      <c r="B443" t="s">
        <v>11</v>
      </c>
      <c r="C443" t="s">
        <v>16</v>
      </c>
      <c r="D443" t="s">
        <v>20</v>
      </c>
      <c r="E443" t="s">
        <v>48</v>
      </c>
      <c r="F443" t="s">
        <v>305</v>
      </c>
      <c r="G443" s="10">
        <v>41354</v>
      </c>
      <c r="H443" s="10">
        <v>41358</v>
      </c>
      <c r="I443" t="s">
        <v>14</v>
      </c>
      <c r="J443" t="s">
        <v>14</v>
      </c>
      <c r="K443" t="str">
        <f>INDEX(State_Code_Name!B:B,MATCH(Consumer_Complaints!E443,State_Code_Name!C:C,0))</f>
        <v>New Jersey</v>
      </c>
      <c r="L443">
        <f t="shared" si="18"/>
        <v>4</v>
      </c>
      <c r="M443">
        <f t="shared" si="19"/>
        <v>2013</v>
      </c>
      <c r="N443" t="str">
        <f t="shared" si="20"/>
        <v>Q1</v>
      </c>
    </row>
    <row r="444" spans="1:14" x14ac:dyDescent="0.35">
      <c r="A444">
        <v>1072715</v>
      </c>
      <c r="B444" t="s">
        <v>60</v>
      </c>
      <c r="C444" t="s">
        <v>52</v>
      </c>
      <c r="D444" t="s">
        <v>96</v>
      </c>
      <c r="E444" t="s">
        <v>70</v>
      </c>
      <c r="F444" t="s">
        <v>19</v>
      </c>
      <c r="G444" s="10">
        <v>41927</v>
      </c>
      <c r="H444" s="10">
        <v>41927</v>
      </c>
      <c r="I444" t="s">
        <v>14</v>
      </c>
      <c r="J444" t="s">
        <v>14</v>
      </c>
      <c r="K444" t="str">
        <f>INDEX(State_Code_Name!B:B,MATCH(Consumer_Complaints!E444,State_Code_Name!C:C,0))</f>
        <v>Massachusetts</v>
      </c>
      <c r="L444">
        <f t="shared" si="18"/>
        <v>0</v>
      </c>
      <c r="M444">
        <f t="shared" si="19"/>
        <v>2014</v>
      </c>
      <c r="N444" t="str">
        <f t="shared" si="20"/>
        <v>Q4</v>
      </c>
    </row>
    <row r="445" spans="1:14" x14ac:dyDescent="0.35">
      <c r="A445">
        <v>2025015</v>
      </c>
      <c r="B445" t="s">
        <v>38</v>
      </c>
      <c r="C445" t="s">
        <v>36</v>
      </c>
      <c r="D445" t="s">
        <v>145</v>
      </c>
      <c r="E445" t="s">
        <v>59</v>
      </c>
      <c r="F445" t="s">
        <v>305</v>
      </c>
      <c r="G445" s="10">
        <v>42573</v>
      </c>
      <c r="H445" s="10">
        <v>42576</v>
      </c>
      <c r="I445" t="s">
        <v>14</v>
      </c>
      <c r="J445" t="s">
        <v>14</v>
      </c>
      <c r="K445" t="str">
        <f>INDEX(State_Code_Name!B:B,MATCH(Consumer_Complaints!E445,State_Code_Name!C:C,0))</f>
        <v>Illinois</v>
      </c>
      <c r="L445">
        <f t="shared" si="18"/>
        <v>3</v>
      </c>
      <c r="M445">
        <f t="shared" si="19"/>
        <v>2016</v>
      </c>
      <c r="N445" t="str">
        <f t="shared" si="20"/>
        <v>Q3</v>
      </c>
    </row>
    <row r="446" spans="1:14" x14ac:dyDescent="0.35">
      <c r="A446">
        <v>1354267</v>
      </c>
      <c r="B446" t="s">
        <v>63</v>
      </c>
      <c r="C446" t="s">
        <v>32</v>
      </c>
      <c r="D446" t="s">
        <v>161</v>
      </c>
      <c r="E446" t="s">
        <v>59</v>
      </c>
      <c r="F446" t="s">
        <v>19</v>
      </c>
      <c r="G446" s="10">
        <v>42124</v>
      </c>
      <c r="H446" s="10">
        <v>42124</v>
      </c>
      <c r="I446" t="s">
        <v>14</v>
      </c>
      <c r="J446" t="s">
        <v>15</v>
      </c>
      <c r="K446" t="str">
        <f>INDEX(State_Code_Name!B:B,MATCH(Consumer_Complaints!E446,State_Code_Name!C:C,0))</f>
        <v>Illinois</v>
      </c>
      <c r="L446">
        <f t="shared" si="18"/>
        <v>0</v>
      </c>
      <c r="M446">
        <f t="shared" si="19"/>
        <v>2015</v>
      </c>
      <c r="N446" t="str">
        <f t="shared" si="20"/>
        <v>Q2</v>
      </c>
    </row>
    <row r="447" spans="1:14" x14ac:dyDescent="0.35">
      <c r="A447">
        <v>2024363</v>
      </c>
      <c r="B447" t="s">
        <v>660</v>
      </c>
      <c r="C447" t="s">
        <v>52</v>
      </c>
      <c r="D447" t="s">
        <v>76</v>
      </c>
      <c r="E447" t="s">
        <v>171</v>
      </c>
      <c r="F447" t="s">
        <v>57</v>
      </c>
      <c r="G447" s="10">
        <v>42572</v>
      </c>
      <c r="H447" s="10">
        <v>42573</v>
      </c>
      <c r="I447" t="s">
        <v>14</v>
      </c>
      <c r="J447" t="s">
        <v>15</v>
      </c>
      <c r="K447" t="str">
        <f>INDEX(State_Code_Name!B:B,MATCH(Consumer_Complaints!E447,State_Code_Name!C:C,0))</f>
        <v>Louisiana</v>
      </c>
      <c r="L447">
        <f t="shared" si="18"/>
        <v>1</v>
      </c>
      <c r="M447">
        <f t="shared" si="19"/>
        <v>2016</v>
      </c>
      <c r="N447" t="str">
        <f t="shared" si="20"/>
        <v>Q3</v>
      </c>
    </row>
    <row r="448" spans="1:14" x14ac:dyDescent="0.35">
      <c r="A448">
        <v>1844588</v>
      </c>
      <c r="B448" t="s">
        <v>38</v>
      </c>
      <c r="C448" t="s">
        <v>26</v>
      </c>
      <c r="D448" t="s">
        <v>27</v>
      </c>
      <c r="E448" t="s">
        <v>70</v>
      </c>
      <c r="F448" t="s">
        <v>13</v>
      </c>
      <c r="G448" s="10">
        <v>42451</v>
      </c>
      <c r="H448" s="10">
        <v>42451</v>
      </c>
      <c r="I448" t="s">
        <v>14</v>
      </c>
      <c r="J448" t="s">
        <v>15</v>
      </c>
      <c r="K448" t="str">
        <f>INDEX(State_Code_Name!B:B,MATCH(Consumer_Complaints!E448,State_Code_Name!C:C,0))</f>
        <v>Massachusetts</v>
      </c>
      <c r="L448">
        <f t="shared" si="18"/>
        <v>0</v>
      </c>
      <c r="M448">
        <f t="shared" si="19"/>
        <v>2016</v>
      </c>
      <c r="N448" t="str">
        <f t="shared" si="20"/>
        <v>Q1</v>
      </c>
    </row>
    <row r="449" spans="1:14" x14ac:dyDescent="0.35">
      <c r="A449">
        <v>1837443</v>
      </c>
      <c r="B449" t="s">
        <v>83</v>
      </c>
      <c r="C449" t="s">
        <v>32</v>
      </c>
      <c r="D449" t="s">
        <v>41</v>
      </c>
      <c r="E449" t="s">
        <v>79</v>
      </c>
      <c r="F449" t="s">
        <v>305</v>
      </c>
      <c r="G449" s="10">
        <v>42446</v>
      </c>
      <c r="H449" s="10">
        <v>42447</v>
      </c>
      <c r="I449" t="s">
        <v>14</v>
      </c>
      <c r="J449" t="s">
        <v>15</v>
      </c>
      <c r="K449" t="str">
        <f>INDEX(State_Code_Name!B:B,MATCH(Consumer_Complaints!E449,State_Code_Name!C:C,0))</f>
        <v>Minnesota</v>
      </c>
      <c r="L449">
        <f t="shared" si="18"/>
        <v>1</v>
      </c>
      <c r="M449">
        <f t="shared" si="19"/>
        <v>2016</v>
      </c>
      <c r="N449" t="str">
        <f t="shared" si="20"/>
        <v>Q1</v>
      </c>
    </row>
    <row r="450" spans="1:14" x14ac:dyDescent="0.35">
      <c r="A450">
        <v>1866698</v>
      </c>
      <c r="B450" t="s">
        <v>73</v>
      </c>
      <c r="C450" t="s">
        <v>26</v>
      </c>
      <c r="D450" t="s">
        <v>27</v>
      </c>
      <c r="E450" t="s">
        <v>46</v>
      </c>
      <c r="F450" t="s">
        <v>19</v>
      </c>
      <c r="G450" s="10">
        <v>42525</v>
      </c>
      <c r="H450" s="10">
        <v>42525</v>
      </c>
      <c r="I450" t="s">
        <v>14</v>
      </c>
      <c r="J450" t="s">
        <v>15</v>
      </c>
      <c r="K450" t="str">
        <f>INDEX(State_Code_Name!B:B,MATCH(Consumer_Complaints!E450,State_Code_Name!C:C,0))</f>
        <v>Pennsylvania</v>
      </c>
      <c r="L450">
        <f t="shared" si="18"/>
        <v>0</v>
      </c>
      <c r="M450">
        <f t="shared" si="19"/>
        <v>2016</v>
      </c>
      <c r="N450" t="str">
        <f t="shared" si="20"/>
        <v>Q2</v>
      </c>
    </row>
    <row r="451" spans="1:14" x14ac:dyDescent="0.35">
      <c r="A451">
        <v>1630877</v>
      </c>
      <c r="B451" t="s">
        <v>1092</v>
      </c>
      <c r="C451" t="s">
        <v>879</v>
      </c>
      <c r="D451" t="s">
        <v>883</v>
      </c>
      <c r="E451" t="s">
        <v>66</v>
      </c>
      <c r="F451" t="s">
        <v>19</v>
      </c>
      <c r="G451" s="10">
        <v>42306</v>
      </c>
      <c r="H451" s="10">
        <v>42321</v>
      </c>
      <c r="I451" t="s">
        <v>14</v>
      </c>
      <c r="J451" t="s">
        <v>15</v>
      </c>
      <c r="K451" t="str">
        <f>INDEX(State_Code_Name!B:B,MATCH(Consumer_Complaints!E451,State_Code_Name!C:C,0))</f>
        <v>Michigan</v>
      </c>
      <c r="L451">
        <f t="shared" ref="L451:L514" si="21">H451-G451</f>
        <v>15</v>
      </c>
      <c r="M451">
        <f t="shared" ref="M451:M514" si="22">YEAR(G451)</f>
        <v>2015</v>
      </c>
      <c r="N451" t="str">
        <f t="shared" ref="N451:N514" si="23">IF(MONTH(G451)&lt;=3,"Q1",IF(MONTH(G451)&lt;=6,"Q2",IF(MONTH(G451)&lt;=9,"Q3","Q4")))</f>
        <v>Q4</v>
      </c>
    </row>
    <row r="452" spans="1:14" x14ac:dyDescent="0.35">
      <c r="A452">
        <v>587634</v>
      </c>
      <c r="B452" t="s">
        <v>247</v>
      </c>
      <c r="C452" t="s">
        <v>32</v>
      </c>
      <c r="D452" t="s">
        <v>116</v>
      </c>
      <c r="E452" t="s">
        <v>122</v>
      </c>
      <c r="F452" t="s">
        <v>19</v>
      </c>
      <c r="G452" s="10">
        <v>41436</v>
      </c>
      <c r="H452" s="10">
        <v>41436</v>
      </c>
      <c r="I452" t="s">
        <v>14</v>
      </c>
      <c r="J452" t="s">
        <v>15</v>
      </c>
      <c r="K452" t="str">
        <f>INDEX(State_Code_Name!B:B,MATCH(Consumer_Complaints!E452,State_Code_Name!C:C,0))</f>
        <v>Maryland</v>
      </c>
      <c r="L452">
        <f t="shared" si="21"/>
        <v>0</v>
      </c>
      <c r="M452">
        <f t="shared" si="22"/>
        <v>2013</v>
      </c>
      <c r="N452" t="str">
        <f t="shared" si="23"/>
        <v>Q2</v>
      </c>
    </row>
    <row r="453" spans="1:14" x14ac:dyDescent="0.35">
      <c r="A453">
        <v>564032</v>
      </c>
      <c r="B453" t="s">
        <v>95</v>
      </c>
      <c r="C453" t="s">
        <v>36</v>
      </c>
      <c r="D453" t="s">
        <v>145</v>
      </c>
      <c r="E453" t="s">
        <v>12</v>
      </c>
      <c r="F453" t="s">
        <v>19</v>
      </c>
      <c r="G453" s="10">
        <v>41567</v>
      </c>
      <c r="H453" s="10">
        <v>41571</v>
      </c>
      <c r="I453" t="s">
        <v>14</v>
      </c>
      <c r="J453" t="s">
        <v>15</v>
      </c>
      <c r="K453" t="str">
        <f>INDEX(State_Code_Name!B:B,MATCH(Consumer_Complaints!E453,State_Code_Name!C:C,0))</f>
        <v>Virginia</v>
      </c>
      <c r="L453">
        <f t="shared" si="21"/>
        <v>4</v>
      </c>
      <c r="M453">
        <f t="shared" si="22"/>
        <v>2013</v>
      </c>
      <c r="N453" t="str">
        <f t="shared" si="23"/>
        <v>Q4</v>
      </c>
    </row>
    <row r="454" spans="1:14" x14ac:dyDescent="0.35">
      <c r="A454">
        <v>1779891</v>
      </c>
      <c r="B454" t="s">
        <v>43</v>
      </c>
      <c r="C454" t="s">
        <v>16</v>
      </c>
      <c r="D454" t="s">
        <v>75</v>
      </c>
      <c r="E454" t="s">
        <v>22</v>
      </c>
      <c r="F454" t="s">
        <v>19</v>
      </c>
      <c r="G454" s="10">
        <v>42645</v>
      </c>
      <c r="H454" s="10">
        <v>42645</v>
      </c>
      <c r="I454" t="s">
        <v>14</v>
      </c>
      <c r="J454" t="s">
        <v>15</v>
      </c>
      <c r="K454" t="str">
        <f>INDEX(State_Code_Name!B:B,MATCH(Consumer_Complaints!E454,State_Code_Name!C:C,0))</f>
        <v>New York</v>
      </c>
      <c r="L454">
        <f t="shared" si="21"/>
        <v>0</v>
      </c>
      <c r="M454">
        <f t="shared" si="22"/>
        <v>2016</v>
      </c>
      <c r="N454" t="str">
        <f t="shared" si="23"/>
        <v>Q4</v>
      </c>
    </row>
    <row r="455" spans="1:14" x14ac:dyDescent="0.35">
      <c r="A455">
        <v>899317</v>
      </c>
      <c r="B455" t="s">
        <v>30</v>
      </c>
      <c r="C455" t="s">
        <v>26</v>
      </c>
      <c r="D455" t="s">
        <v>27</v>
      </c>
      <c r="E455" t="s">
        <v>114</v>
      </c>
      <c r="F455" t="s">
        <v>23</v>
      </c>
      <c r="G455" s="10">
        <v>41808</v>
      </c>
      <c r="H455" s="10">
        <v>41813</v>
      </c>
      <c r="I455" t="s">
        <v>14</v>
      </c>
      <c r="J455" t="s">
        <v>14</v>
      </c>
      <c r="K455" t="str">
        <f>INDEX(State_Code_Name!B:B,MATCH(Consumer_Complaints!E455,State_Code_Name!C:C,0))</f>
        <v>South Carolina</v>
      </c>
      <c r="L455">
        <f t="shared" si="21"/>
        <v>5</v>
      </c>
      <c r="M455">
        <f t="shared" si="22"/>
        <v>2014</v>
      </c>
      <c r="N455" t="str">
        <f t="shared" si="23"/>
        <v>Q2</v>
      </c>
    </row>
    <row r="456" spans="1:14" x14ac:dyDescent="0.35">
      <c r="A456">
        <v>407445</v>
      </c>
      <c r="B456" t="s">
        <v>58</v>
      </c>
      <c r="C456" t="s">
        <v>26</v>
      </c>
      <c r="D456" t="s">
        <v>27</v>
      </c>
      <c r="E456" t="s">
        <v>31</v>
      </c>
      <c r="F456" t="s">
        <v>19</v>
      </c>
      <c r="G456" s="10">
        <v>41408</v>
      </c>
      <c r="H456" s="10">
        <v>41409</v>
      </c>
      <c r="I456" t="s">
        <v>14</v>
      </c>
      <c r="J456" t="s">
        <v>15</v>
      </c>
      <c r="K456" t="str">
        <f>INDEX(State_Code_Name!B:B,MATCH(Consumer_Complaints!E456,State_Code_Name!C:C,0))</f>
        <v>Texas</v>
      </c>
      <c r="L456">
        <f t="shared" si="21"/>
        <v>1</v>
      </c>
      <c r="M456">
        <f t="shared" si="22"/>
        <v>2013</v>
      </c>
      <c r="N456" t="str">
        <f t="shared" si="23"/>
        <v>Q2</v>
      </c>
    </row>
    <row r="457" spans="1:14" x14ac:dyDescent="0.35">
      <c r="A457">
        <v>2082384</v>
      </c>
      <c r="B457" t="s">
        <v>113</v>
      </c>
      <c r="C457" t="s">
        <v>32</v>
      </c>
      <c r="D457" t="s">
        <v>41</v>
      </c>
      <c r="E457" t="s">
        <v>51</v>
      </c>
      <c r="F457" t="s">
        <v>305</v>
      </c>
      <c r="G457" s="10">
        <v>42607</v>
      </c>
      <c r="H457" s="10">
        <v>42611</v>
      </c>
      <c r="I457" t="s">
        <v>14</v>
      </c>
      <c r="J457" t="s">
        <v>15</v>
      </c>
      <c r="K457" t="str">
        <f>INDEX(State_Code_Name!B:B,MATCH(Consumer_Complaints!E457,State_Code_Name!C:C,0))</f>
        <v>Washington</v>
      </c>
      <c r="L457">
        <f t="shared" si="21"/>
        <v>4</v>
      </c>
      <c r="M457">
        <f t="shared" si="22"/>
        <v>2016</v>
      </c>
      <c r="N457" t="str">
        <f t="shared" si="23"/>
        <v>Q3</v>
      </c>
    </row>
    <row r="458" spans="1:14" x14ac:dyDescent="0.35">
      <c r="A458">
        <v>1548298</v>
      </c>
      <c r="B458" t="s">
        <v>43</v>
      </c>
      <c r="C458" t="s">
        <v>36</v>
      </c>
      <c r="D458" t="s">
        <v>99</v>
      </c>
      <c r="E458" t="s">
        <v>18</v>
      </c>
      <c r="F458" t="s">
        <v>305</v>
      </c>
      <c r="G458" s="10">
        <v>42044</v>
      </c>
      <c r="H458" s="10">
        <v>42133</v>
      </c>
      <c r="I458" t="s">
        <v>14</v>
      </c>
      <c r="J458" t="s">
        <v>15</v>
      </c>
      <c r="K458" t="str">
        <f>INDEX(State_Code_Name!B:B,MATCH(Consumer_Complaints!E458,State_Code_Name!C:C,0))</f>
        <v>California</v>
      </c>
      <c r="L458">
        <f t="shared" si="21"/>
        <v>89</v>
      </c>
      <c r="M458">
        <f t="shared" si="22"/>
        <v>2015</v>
      </c>
      <c r="N458" t="str">
        <f t="shared" si="23"/>
        <v>Q1</v>
      </c>
    </row>
    <row r="459" spans="1:14" x14ac:dyDescent="0.35">
      <c r="A459">
        <v>1865343</v>
      </c>
      <c r="B459" t="s">
        <v>95</v>
      </c>
      <c r="C459" t="s">
        <v>16</v>
      </c>
      <c r="D459" t="s">
        <v>75</v>
      </c>
      <c r="E459" t="s">
        <v>48</v>
      </c>
      <c r="F459" t="s">
        <v>305</v>
      </c>
      <c r="G459" s="10">
        <v>42494</v>
      </c>
      <c r="H459" s="10">
        <v>42555</v>
      </c>
      <c r="I459" t="s">
        <v>14</v>
      </c>
      <c r="J459" t="s">
        <v>15</v>
      </c>
      <c r="K459" t="str">
        <f>INDEX(State_Code_Name!B:B,MATCH(Consumer_Complaints!E459,State_Code_Name!C:C,0))</f>
        <v>New Jersey</v>
      </c>
      <c r="L459">
        <f t="shared" si="21"/>
        <v>61</v>
      </c>
      <c r="M459">
        <f t="shared" si="22"/>
        <v>2016</v>
      </c>
      <c r="N459" t="str">
        <f t="shared" si="23"/>
        <v>Q2</v>
      </c>
    </row>
    <row r="460" spans="1:14" x14ac:dyDescent="0.35">
      <c r="A460">
        <v>1778387</v>
      </c>
      <c r="B460" t="s">
        <v>88</v>
      </c>
      <c r="C460" t="s">
        <v>32</v>
      </c>
      <c r="D460" t="s">
        <v>116</v>
      </c>
      <c r="E460" t="s">
        <v>39</v>
      </c>
      <c r="F460" t="s">
        <v>19</v>
      </c>
      <c r="G460" s="10">
        <v>42584</v>
      </c>
      <c r="H460" s="10">
        <v>42584</v>
      </c>
      <c r="I460" t="s">
        <v>14</v>
      </c>
      <c r="J460" t="s">
        <v>15</v>
      </c>
      <c r="K460" t="str">
        <f>INDEX(State_Code_Name!B:B,MATCH(Consumer_Complaints!E460,State_Code_Name!C:C,0))</f>
        <v>Ohio</v>
      </c>
      <c r="L460">
        <f t="shared" si="21"/>
        <v>0</v>
      </c>
      <c r="M460">
        <f t="shared" si="22"/>
        <v>2016</v>
      </c>
      <c r="N460" t="str">
        <f t="shared" si="23"/>
        <v>Q3</v>
      </c>
    </row>
    <row r="461" spans="1:14" x14ac:dyDescent="0.35">
      <c r="A461">
        <v>1581645</v>
      </c>
      <c r="B461" t="s">
        <v>81</v>
      </c>
      <c r="C461" t="s">
        <v>36</v>
      </c>
      <c r="D461" t="s">
        <v>145</v>
      </c>
      <c r="E461" t="s">
        <v>51</v>
      </c>
      <c r="F461" t="s">
        <v>19</v>
      </c>
      <c r="G461" s="10">
        <v>42273</v>
      </c>
      <c r="H461" s="10">
        <v>42273</v>
      </c>
      <c r="I461" t="s">
        <v>14</v>
      </c>
      <c r="J461" t="s">
        <v>15</v>
      </c>
      <c r="K461" t="str">
        <f>INDEX(State_Code_Name!B:B,MATCH(Consumer_Complaints!E461,State_Code_Name!C:C,0))</f>
        <v>Washington</v>
      </c>
      <c r="L461">
        <f t="shared" si="21"/>
        <v>0</v>
      </c>
      <c r="M461">
        <f t="shared" si="22"/>
        <v>2015</v>
      </c>
      <c r="N461" t="str">
        <f t="shared" si="23"/>
        <v>Q3</v>
      </c>
    </row>
    <row r="462" spans="1:14" x14ac:dyDescent="0.35">
      <c r="A462">
        <v>758386</v>
      </c>
      <c r="B462" t="s">
        <v>105</v>
      </c>
      <c r="C462" t="s">
        <v>32</v>
      </c>
      <c r="D462" t="s">
        <v>41</v>
      </c>
      <c r="E462" t="s">
        <v>40</v>
      </c>
      <c r="F462" t="s">
        <v>19</v>
      </c>
      <c r="G462" s="10">
        <v>41712</v>
      </c>
      <c r="H462" s="10">
        <v>41712</v>
      </c>
      <c r="I462" t="s">
        <v>14</v>
      </c>
      <c r="J462" t="s">
        <v>14</v>
      </c>
      <c r="K462" t="str">
        <f>INDEX(State_Code_Name!B:B,MATCH(Consumer_Complaints!E462,State_Code_Name!C:C,0))</f>
        <v>Nevada</v>
      </c>
      <c r="L462">
        <f t="shared" si="21"/>
        <v>0</v>
      </c>
      <c r="M462">
        <f t="shared" si="22"/>
        <v>2014</v>
      </c>
      <c r="N462" t="str">
        <f t="shared" si="23"/>
        <v>Q1</v>
      </c>
    </row>
    <row r="463" spans="1:14" x14ac:dyDescent="0.35">
      <c r="A463">
        <v>529041</v>
      </c>
      <c r="B463" t="s">
        <v>30</v>
      </c>
      <c r="C463" t="s">
        <v>36</v>
      </c>
      <c r="D463" t="s">
        <v>80</v>
      </c>
      <c r="E463" t="s">
        <v>42</v>
      </c>
      <c r="F463" t="s">
        <v>13</v>
      </c>
      <c r="G463" s="10">
        <v>41533</v>
      </c>
      <c r="H463" s="10">
        <v>41534</v>
      </c>
      <c r="I463" t="s">
        <v>14</v>
      </c>
      <c r="J463" t="s">
        <v>15</v>
      </c>
      <c r="K463" t="str">
        <f>INDEX(State_Code_Name!B:B,MATCH(Consumer_Complaints!E463,State_Code_Name!C:C,0))</f>
        <v>North Carolina</v>
      </c>
      <c r="L463">
        <f t="shared" si="21"/>
        <v>1</v>
      </c>
      <c r="M463">
        <f t="shared" si="22"/>
        <v>2013</v>
      </c>
      <c r="N463" t="str">
        <f t="shared" si="23"/>
        <v>Q3</v>
      </c>
    </row>
    <row r="464" spans="1:14" x14ac:dyDescent="0.35">
      <c r="A464">
        <v>1531221</v>
      </c>
      <c r="B464" t="s">
        <v>73</v>
      </c>
      <c r="C464" t="s">
        <v>26</v>
      </c>
      <c r="D464" t="s">
        <v>27</v>
      </c>
      <c r="E464" t="s">
        <v>12</v>
      </c>
      <c r="F464" t="s">
        <v>19</v>
      </c>
      <c r="G464" s="10">
        <v>42237</v>
      </c>
      <c r="H464" s="10">
        <v>42239</v>
      </c>
      <c r="I464" t="s">
        <v>14</v>
      </c>
      <c r="J464" t="s">
        <v>15</v>
      </c>
      <c r="K464" t="str">
        <f>INDEX(State_Code_Name!B:B,MATCH(Consumer_Complaints!E464,State_Code_Name!C:C,0))</f>
        <v>Virginia</v>
      </c>
      <c r="L464">
        <f t="shared" si="21"/>
        <v>2</v>
      </c>
      <c r="M464">
        <f t="shared" si="22"/>
        <v>2015</v>
      </c>
      <c r="N464" t="str">
        <f t="shared" si="23"/>
        <v>Q3</v>
      </c>
    </row>
    <row r="465" spans="1:14" x14ac:dyDescent="0.35">
      <c r="A465">
        <v>1544400</v>
      </c>
      <c r="B465" t="s">
        <v>147</v>
      </c>
      <c r="C465" t="s">
        <v>36</v>
      </c>
      <c r="D465" t="s">
        <v>202</v>
      </c>
      <c r="E465" t="s">
        <v>79</v>
      </c>
      <c r="F465" t="s">
        <v>19</v>
      </c>
      <c r="G465" s="10">
        <v>42247</v>
      </c>
      <c r="H465" s="10">
        <v>42247</v>
      </c>
      <c r="I465" t="s">
        <v>14</v>
      </c>
      <c r="J465" t="s">
        <v>15</v>
      </c>
      <c r="K465" t="str">
        <f>INDEX(State_Code_Name!B:B,MATCH(Consumer_Complaints!E465,State_Code_Name!C:C,0))</f>
        <v>Minnesota</v>
      </c>
      <c r="L465">
        <f t="shared" si="21"/>
        <v>0</v>
      </c>
      <c r="M465">
        <f t="shared" si="22"/>
        <v>2015</v>
      </c>
      <c r="N465" t="str">
        <f t="shared" si="23"/>
        <v>Q3</v>
      </c>
    </row>
    <row r="466" spans="1:14" x14ac:dyDescent="0.35">
      <c r="A466">
        <v>571970</v>
      </c>
      <c r="B466" t="s">
        <v>50</v>
      </c>
      <c r="C466" t="s">
        <v>16</v>
      </c>
      <c r="D466" t="s">
        <v>144</v>
      </c>
      <c r="E466" t="s">
        <v>46</v>
      </c>
      <c r="F466" t="s">
        <v>19</v>
      </c>
      <c r="G466" s="10">
        <v>41572</v>
      </c>
      <c r="H466" s="10">
        <v>41591</v>
      </c>
      <c r="I466" t="s">
        <v>14</v>
      </c>
      <c r="J466" t="s">
        <v>14</v>
      </c>
      <c r="K466" t="str">
        <f>INDEX(State_Code_Name!B:B,MATCH(Consumer_Complaints!E466,State_Code_Name!C:C,0))</f>
        <v>Pennsylvania</v>
      </c>
      <c r="L466">
        <f t="shared" si="21"/>
        <v>19</v>
      </c>
      <c r="M466">
        <f t="shared" si="22"/>
        <v>2013</v>
      </c>
      <c r="N466" t="str">
        <f t="shared" si="23"/>
        <v>Q4</v>
      </c>
    </row>
    <row r="467" spans="1:14" x14ac:dyDescent="0.35">
      <c r="A467">
        <v>2003351</v>
      </c>
      <c r="B467" t="s">
        <v>156</v>
      </c>
      <c r="C467" t="s">
        <v>32</v>
      </c>
      <c r="D467" t="s">
        <v>41</v>
      </c>
      <c r="E467" t="s">
        <v>126</v>
      </c>
      <c r="F467" t="s">
        <v>23</v>
      </c>
      <c r="G467" s="10">
        <v>42589</v>
      </c>
      <c r="H467" s="10">
        <v>42681</v>
      </c>
      <c r="I467" t="s">
        <v>14</v>
      </c>
      <c r="J467" t="s">
        <v>15</v>
      </c>
      <c r="K467" t="str">
        <f>INDEX(State_Code_Name!B:B,MATCH(Consumer_Complaints!E467,State_Code_Name!C:C,0))</f>
        <v>Oklahoma</v>
      </c>
      <c r="L467">
        <f t="shared" si="21"/>
        <v>92</v>
      </c>
      <c r="M467">
        <f t="shared" si="22"/>
        <v>2016</v>
      </c>
      <c r="N467" t="str">
        <f t="shared" si="23"/>
        <v>Q3</v>
      </c>
    </row>
    <row r="468" spans="1:14" x14ac:dyDescent="0.35">
      <c r="A468">
        <v>375931</v>
      </c>
      <c r="B468" t="s">
        <v>81</v>
      </c>
      <c r="C468" t="s">
        <v>36</v>
      </c>
      <c r="D468" t="s">
        <v>52</v>
      </c>
      <c r="E468" t="s">
        <v>39</v>
      </c>
      <c r="F468" t="s">
        <v>19</v>
      </c>
      <c r="G468" s="10">
        <v>41429</v>
      </c>
      <c r="H468" s="10">
        <v>41429</v>
      </c>
      <c r="I468" t="s">
        <v>14</v>
      </c>
      <c r="J468" t="s">
        <v>15</v>
      </c>
      <c r="K468" t="str">
        <f>INDEX(State_Code_Name!B:B,MATCH(Consumer_Complaints!E468,State_Code_Name!C:C,0))</f>
        <v>Ohio</v>
      </c>
      <c r="L468">
        <f t="shared" si="21"/>
        <v>0</v>
      </c>
      <c r="M468">
        <f t="shared" si="22"/>
        <v>2013</v>
      </c>
      <c r="N468" t="str">
        <f t="shared" si="23"/>
        <v>Q2</v>
      </c>
    </row>
    <row r="469" spans="1:14" x14ac:dyDescent="0.35">
      <c r="A469">
        <v>1599616</v>
      </c>
      <c r="B469" t="s">
        <v>54</v>
      </c>
      <c r="C469" t="s">
        <v>52</v>
      </c>
      <c r="D469" t="s">
        <v>96</v>
      </c>
      <c r="E469" t="s">
        <v>35</v>
      </c>
      <c r="F469" t="s">
        <v>19</v>
      </c>
      <c r="G469" s="10">
        <v>42226</v>
      </c>
      <c r="H469" s="10">
        <v>42290</v>
      </c>
      <c r="I469" t="s">
        <v>14</v>
      </c>
      <c r="J469" t="s">
        <v>15</v>
      </c>
      <c r="K469" t="str">
        <f>INDEX(State_Code_Name!B:B,MATCH(Consumer_Complaints!E469,State_Code_Name!C:C,0))</f>
        <v>Florida</v>
      </c>
      <c r="L469">
        <f t="shared" si="21"/>
        <v>64</v>
      </c>
      <c r="M469">
        <f t="shared" si="22"/>
        <v>2015</v>
      </c>
      <c r="N469" t="str">
        <f t="shared" si="23"/>
        <v>Q3</v>
      </c>
    </row>
    <row r="470" spans="1:14" x14ac:dyDescent="0.35">
      <c r="A470">
        <v>1973160</v>
      </c>
      <c r="B470" t="s">
        <v>30</v>
      </c>
      <c r="C470" t="s">
        <v>36</v>
      </c>
      <c r="D470" t="s">
        <v>202</v>
      </c>
      <c r="E470" t="s">
        <v>18</v>
      </c>
      <c r="F470" t="s">
        <v>19</v>
      </c>
      <c r="G470" s="10">
        <v>42537</v>
      </c>
      <c r="H470" s="10">
        <v>42537</v>
      </c>
      <c r="I470" t="s">
        <v>14</v>
      </c>
      <c r="J470" t="s">
        <v>15</v>
      </c>
      <c r="K470" t="str">
        <f>INDEX(State_Code_Name!B:B,MATCH(Consumer_Complaints!E470,State_Code_Name!C:C,0))</f>
        <v>California</v>
      </c>
      <c r="L470">
        <f t="shared" si="21"/>
        <v>0</v>
      </c>
      <c r="M470">
        <f t="shared" si="22"/>
        <v>2016</v>
      </c>
      <c r="N470" t="str">
        <f t="shared" si="23"/>
        <v>Q2</v>
      </c>
    </row>
    <row r="471" spans="1:14" x14ac:dyDescent="0.35">
      <c r="A471">
        <v>1601851</v>
      </c>
      <c r="B471" t="s">
        <v>11</v>
      </c>
      <c r="C471" t="s">
        <v>16</v>
      </c>
      <c r="D471" t="s">
        <v>144</v>
      </c>
      <c r="E471" t="s">
        <v>31</v>
      </c>
      <c r="F471" t="s">
        <v>305</v>
      </c>
      <c r="G471" s="10">
        <v>42257</v>
      </c>
      <c r="H471" s="10">
        <v>42291</v>
      </c>
      <c r="I471" t="s">
        <v>14</v>
      </c>
      <c r="J471" t="s">
        <v>15</v>
      </c>
      <c r="K471" t="str">
        <f>INDEX(State_Code_Name!B:B,MATCH(Consumer_Complaints!E471,State_Code_Name!C:C,0))</f>
        <v>Texas</v>
      </c>
      <c r="L471">
        <f t="shared" si="21"/>
        <v>34</v>
      </c>
      <c r="M471">
        <f t="shared" si="22"/>
        <v>2015</v>
      </c>
      <c r="N471" t="str">
        <f t="shared" si="23"/>
        <v>Q3</v>
      </c>
    </row>
    <row r="472" spans="1:14" x14ac:dyDescent="0.35">
      <c r="A472">
        <v>2110032</v>
      </c>
      <c r="B472" t="s">
        <v>462</v>
      </c>
      <c r="C472" t="s">
        <v>32</v>
      </c>
      <c r="D472" t="s">
        <v>44</v>
      </c>
      <c r="E472" t="s">
        <v>51</v>
      </c>
      <c r="F472" t="s">
        <v>19</v>
      </c>
      <c r="G472" s="10">
        <v>42626</v>
      </c>
      <c r="H472" s="10">
        <v>42626</v>
      </c>
      <c r="I472" t="s">
        <v>14</v>
      </c>
      <c r="J472" t="s">
        <v>15</v>
      </c>
      <c r="K472" t="str">
        <f>INDEX(State_Code_Name!B:B,MATCH(Consumer_Complaints!E472,State_Code_Name!C:C,0))</f>
        <v>Washington</v>
      </c>
      <c r="L472">
        <f t="shared" si="21"/>
        <v>0</v>
      </c>
      <c r="M472">
        <f t="shared" si="22"/>
        <v>2016</v>
      </c>
      <c r="N472" t="str">
        <f t="shared" si="23"/>
        <v>Q3</v>
      </c>
    </row>
    <row r="473" spans="1:14" x14ac:dyDescent="0.35">
      <c r="A473">
        <v>1525423</v>
      </c>
      <c r="B473" t="s">
        <v>11</v>
      </c>
      <c r="C473" t="s">
        <v>16</v>
      </c>
      <c r="D473" t="s">
        <v>20</v>
      </c>
      <c r="E473" t="s">
        <v>98</v>
      </c>
      <c r="F473" t="s">
        <v>13</v>
      </c>
      <c r="G473" s="10">
        <v>42235</v>
      </c>
      <c r="H473" s="10">
        <v>42236</v>
      </c>
      <c r="I473" t="s">
        <v>14</v>
      </c>
      <c r="J473" t="s">
        <v>15</v>
      </c>
      <c r="K473" t="str">
        <f>INDEX(State_Code_Name!B:B,MATCH(Consumer_Complaints!E473,State_Code_Name!C:C,0))</f>
        <v>Colorado</v>
      </c>
      <c r="L473">
        <f t="shared" si="21"/>
        <v>1</v>
      </c>
      <c r="M473">
        <f t="shared" si="22"/>
        <v>2015</v>
      </c>
      <c r="N473" t="str">
        <f t="shared" si="23"/>
        <v>Q3</v>
      </c>
    </row>
    <row r="474" spans="1:14" x14ac:dyDescent="0.35">
      <c r="A474">
        <v>1409329</v>
      </c>
      <c r="B474" t="s">
        <v>11</v>
      </c>
      <c r="C474" t="s">
        <v>16</v>
      </c>
      <c r="D474" t="s">
        <v>20</v>
      </c>
      <c r="E474" t="s">
        <v>35</v>
      </c>
      <c r="F474" t="s">
        <v>19</v>
      </c>
      <c r="G474" s="10">
        <v>42161</v>
      </c>
      <c r="H474" s="10">
        <v>42161</v>
      </c>
      <c r="I474" t="s">
        <v>14</v>
      </c>
      <c r="J474" t="s">
        <v>15</v>
      </c>
      <c r="K474" t="str">
        <f>INDEX(State_Code_Name!B:B,MATCH(Consumer_Complaints!E474,State_Code_Name!C:C,0))</f>
        <v>Florida</v>
      </c>
      <c r="L474">
        <f t="shared" si="21"/>
        <v>0</v>
      </c>
      <c r="M474">
        <f t="shared" si="22"/>
        <v>2015</v>
      </c>
      <c r="N474" t="str">
        <f t="shared" si="23"/>
        <v>Q2</v>
      </c>
    </row>
    <row r="475" spans="1:14" x14ac:dyDescent="0.35">
      <c r="A475">
        <v>400396</v>
      </c>
      <c r="B475" t="s">
        <v>69</v>
      </c>
      <c r="C475" t="s">
        <v>26</v>
      </c>
      <c r="D475" t="s">
        <v>27</v>
      </c>
      <c r="E475" t="s">
        <v>18</v>
      </c>
      <c r="F475" t="s">
        <v>13</v>
      </c>
      <c r="G475" s="10">
        <v>41460</v>
      </c>
      <c r="H475" s="10">
        <v>41491</v>
      </c>
      <c r="I475" t="s">
        <v>14</v>
      </c>
      <c r="J475" t="s">
        <v>15</v>
      </c>
      <c r="K475" t="str">
        <f>INDEX(State_Code_Name!B:B,MATCH(Consumer_Complaints!E475,State_Code_Name!C:C,0))</f>
        <v>California</v>
      </c>
      <c r="L475">
        <f t="shared" si="21"/>
        <v>31</v>
      </c>
      <c r="M475">
        <f t="shared" si="22"/>
        <v>2013</v>
      </c>
      <c r="N475" t="str">
        <f t="shared" si="23"/>
        <v>Q3</v>
      </c>
    </row>
    <row r="476" spans="1:14" x14ac:dyDescent="0.35">
      <c r="A476">
        <v>941834</v>
      </c>
      <c r="B476" t="s">
        <v>73</v>
      </c>
      <c r="C476" t="s">
        <v>26</v>
      </c>
      <c r="D476" t="s">
        <v>27</v>
      </c>
      <c r="E476" t="s">
        <v>18</v>
      </c>
      <c r="F476" t="s">
        <v>19</v>
      </c>
      <c r="G476" s="10">
        <v>41837</v>
      </c>
      <c r="H476" s="10">
        <v>41842</v>
      </c>
      <c r="I476" t="s">
        <v>14</v>
      </c>
      <c r="J476" t="s">
        <v>14</v>
      </c>
      <c r="K476" t="str">
        <f>INDEX(State_Code_Name!B:B,MATCH(Consumer_Complaints!E476,State_Code_Name!C:C,0))</f>
        <v>California</v>
      </c>
      <c r="L476">
        <f t="shared" si="21"/>
        <v>5</v>
      </c>
      <c r="M476">
        <f t="shared" si="22"/>
        <v>2014</v>
      </c>
      <c r="N476" t="str">
        <f t="shared" si="23"/>
        <v>Q3</v>
      </c>
    </row>
    <row r="477" spans="1:14" x14ac:dyDescent="0.35">
      <c r="A477">
        <v>1413221</v>
      </c>
      <c r="B477" t="s">
        <v>11</v>
      </c>
      <c r="C477" t="s">
        <v>36</v>
      </c>
      <c r="D477" t="s">
        <v>112</v>
      </c>
      <c r="E477" t="s">
        <v>31</v>
      </c>
      <c r="F477" t="s">
        <v>19</v>
      </c>
      <c r="G477" s="10">
        <v>42253</v>
      </c>
      <c r="H477" s="10">
        <v>42253</v>
      </c>
      <c r="I477" t="s">
        <v>14</v>
      </c>
      <c r="J477" t="s">
        <v>15</v>
      </c>
      <c r="K477" t="str">
        <f>INDEX(State_Code_Name!B:B,MATCH(Consumer_Complaints!E477,State_Code_Name!C:C,0))</f>
        <v>Texas</v>
      </c>
      <c r="L477">
        <f t="shared" si="21"/>
        <v>0</v>
      </c>
      <c r="M477">
        <f t="shared" si="22"/>
        <v>2015</v>
      </c>
      <c r="N477" t="str">
        <f t="shared" si="23"/>
        <v>Q3</v>
      </c>
    </row>
    <row r="478" spans="1:14" x14ac:dyDescent="0.35">
      <c r="A478">
        <v>1275554</v>
      </c>
      <c r="B478" t="s">
        <v>81</v>
      </c>
      <c r="C478" t="s">
        <v>36</v>
      </c>
      <c r="D478" t="s">
        <v>149</v>
      </c>
      <c r="E478" t="s">
        <v>22</v>
      </c>
      <c r="F478" t="s">
        <v>19</v>
      </c>
      <c r="G478" s="10">
        <v>42280</v>
      </c>
      <c r="H478" s="10">
        <v>42280</v>
      </c>
      <c r="I478" t="s">
        <v>14</v>
      </c>
      <c r="J478" t="s">
        <v>15</v>
      </c>
      <c r="K478" t="str">
        <f>INDEX(State_Code_Name!B:B,MATCH(Consumer_Complaints!E478,State_Code_Name!C:C,0))</f>
        <v>New York</v>
      </c>
      <c r="L478">
        <f t="shared" si="21"/>
        <v>0</v>
      </c>
      <c r="M478">
        <f t="shared" si="22"/>
        <v>2015</v>
      </c>
      <c r="N478" t="str">
        <f t="shared" si="23"/>
        <v>Q4</v>
      </c>
    </row>
    <row r="479" spans="1:14" x14ac:dyDescent="0.35">
      <c r="A479">
        <v>594264</v>
      </c>
      <c r="B479" t="s">
        <v>43</v>
      </c>
      <c r="C479" t="s">
        <v>26</v>
      </c>
      <c r="D479" t="s">
        <v>27</v>
      </c>
      <c r="E479" t="s">
        <v>48</v>
      </c>
      <c r="F479" t="s">
        <v>305</v>
      </c>
      <c r="G479" s="10">
        <v>41619</v>
      </c>
      <c r="H479" s="10">
        <v>41619</v>
      </c>
      <c r="I479" t="s">
        <v>14</v>
      </c>
      <c r="J479" t="s">
        <v>14</v>
      </c>
      <c r="K479" t="str">
        <f>INDEX(State_Code_Name!B:B,MATCH(Consumer_Complaints!E479,State_Code_Name!C:C,0))</f>
        <v>New Jersey</v>
      </c>
      <c r="L479">
        <f t="shared" si="21"/>
        <v>0</v>
      </c>
      <c r="M479">
        <f t="shared" si="22"/>
        <v>2013</v>
      </c>
      <c r="N479" t="str">
        <f t="shared" si="23"/>
        <v>Q4</v>
      </c>
    </row>
    <row r="480" spans="1:14" x14ac:dyDescent="0.35">
      <c r="A480">
        <v>981896</v>
      </c>
      <c r="B480" t="s">
        <v>73</v>
      </c>
      <c r="C480" t="s">
        <v>26</v>
      </c>
      <c r="D480" t="s">
        <v>27</v>
      </c>
      <c r="E480" t="s">
        <v>42</v>
      </c>
      <c r="F480" t="s">
        <v>19</v>
      </c>
      <c r="G480" s="10">
        <v>41864</v>
      </c>
      <c r="H480" s="10">
        <v>41864</v>
      </c>
      <c r="I480" t="s">
        <v>14</v>
      </c>
      <c r="J480" t="s">
        <v>14</v>
      </c>
      <c r="K480" t="str">
        <f>INDEX(State_Code_Name!B:B,MATCH(Consumer_Complaints!E480,State_Code_Name!C:C,0))</f>
        <v>North Carolina</v>
      </c>
      <c r="L480">
        <f t="shared" si="21"/>
        <v>0</v>
      </c>
      <c r="M480">
        <f t="shared" si="22"/>
        <v>2014</v>
      </c>
      <c r="N480" t="str">
        <f t="shared" si="23"/>
        <v>Q3</v>
      </c>
    </row>
    <row r="481" spans="1:14" x14ac:dyDescent="0.35">
      <c r="A481">
        <v>1662542</v>
      </c>
      <c r="B481" t="s">
        <v>180</v>
      </c>
      <c r="C481" t="s">
        <v>172</v>
      </c>
      <c r="D481" t="s">
        <v>190</v>
      </c>
      <c r="E481" t="s">
        <v>31</v>
      </c>
      <c r="F481" t="s">
        <v>13</v>
      </c>
      <c r="G481" s="10">
        <v>42327</v>
      </c>
      <c r="H481" s="10">
        <v>42331</v>
      </c>
      <c r="I481" t="s">
        <v>14</v>
      </c>
      <c r="J481" t="s">
        <v>15</v>
      </c>
      <c r="K481" t="str">
        <f>INDEX(State_Code_Name!B:B,MATCH(Consumer_Complaints!E481,State_Code_Name!C:C,0))</f>
        <v>Texas</v>
      </c>
      <c r="L481">
        <f t="shared" si="21"/>
        <v>4</v>
      </c>
      <c r="M481">
        <f t="shared" si="22"/>
        <v>2015</v>
      </c>
      <c r="N481" t="str">
        <f t="shared" si="23"/>
        <v>Q4</v>
      </c>
    </row>
    <row r="482" spans="1:14" x14ac:dyDescent="0.35">
      <c r="A482">
        <v>1548313</v>
      </c>
      <c r="B482" t="s">
        <v>30</v>
      </c>
      <c r="C482" t="s">
        <v>26</v>
      </c>
      <c r="D482" t="s">
        <v>27</v>
      </c>
      <c r="E482" t="s">
        <v>55</v>
      </c>
      <c r="F482" t="s">
        <v>305</v>
      </c>
      <c r="G482" s="10">
        <v>42044</v>
      </c>
      <c r="H482" s="10">
        <v>42133</v>
      </c>
      <c r="I482" t="s">
        <v>14</v>
      </c>
      <c r="J482" t="s">
        <v>15</v>
      </c>
      <c r="K482" t="str">
        <f>INDEX(State_Code_Name!B:B,MATCH(Consumer_Complaints!E482,State_Code_Name!C:C,0))</f>
        <v>Hawaii</v>
      </c>
      <c r="L482">
        <f t="shared" si="21"/>
        <v>89</v>
      </c>
      <c r="M482">
        <f t="shared" si="22"/>
        <v>2015</v>
      </c>
      <c r="N482" t="str">
        <f t="shared" si="23"/>
        <v>Q1</v>
      </c>
    </row>
    <row r="483" spans="1:14" x14ac:dyDescent="0.35">
      <c r="A483">
        <v>840709</v>
      </c>
      <c r="B483" t="s">
        <v>416</v>
      </c>
      <c r="C483" t="s">
        <v>32</v>
      </c>
      <c r="D483" t="s">
        <v>44</v>
      </c>
      <c r="E483" t="s">
        <v>121</v>
      </c>
      <c r="F483" t="s">
        <v>19</v>
      </c>
      <c r="G483" s="10">
        <v>41795</v>
      </c>
      <c r="H483" s="10">
        <v>41887</v>
      </c>
      <c r="I483" t="s">
        <v>14</v>
      </c>
      <c r="J483" t="s">
        <v>15</v>
      </c>
      <c r="K483" t="str">
        <f>INDEX(State_Code_Name!B:B,MATCH(Consumer_Complaints!E483,State_Code_Name!C:C,0))</f>
        <v>Oregon</v>
      </c>
      <c r="L483">
        <f t="shared" si="21"/>
        <v>92</v>
      </c>
      <c r="M483">
        <f t="shared" si="22"/>
        <v>2014</v>
      </c>
      <c r="N483" t="str">
        <f t="shared" si="23"/>
        <v>Q2</v>
      </c>
    </row>
    <row r="484" spans="1:14" x14ac:dyDescent="0.35">
      <c r="A484">
        <v>480091</v>
      </c>
      <c r="B484" t="s">
        <v>136</v>
      </c>
      <c r="C484" t="s">
        <v>16</v>
      </c>
      <c r="D484" t="s">
        <v>20</v>
      </c>
      <c r="E484" t="s">
        <v>114</v>
      </c>
      <c r="F484" t="s">
        <v>19</v>
      </c>
      <c r="G484" s="10">
        <v>41474</v>
      </c>
      <c r="H484" s="10">
        <v>41479</v>
      </c>
      <c r="I484" t="s">
        <v>14</v>
      </c>
      <c r="J484" t="s">
        <v>14</v>
      </c>
      <c r="K484" t="str">
        <f>INDEX(State_Code_Name!B:B,MATCH(Consumer_Complaints!E484,State_Code_Name!C:C,0))</f>
        <v>South Carolina</v>
      </c>
      <c r="L484">
        <f t="shared" si="21"/>
        <v>5</v>
      </c>
      <c r="M484">
        <f t="shared" si="22"/>
        <v>2013</v>
      </c>
      <c r="N484" t="str">
        <f t="shared" si="23"/>
        <v>Q3</v>
      </c>
    </row>
    <row r="485" spans="1:14" x14ac:dyDescent="0.35">
      <c r="A485">
        <v>1565475</v>
      </c>
      <c r="B485" t="s">
        <v>211</v>
      </c>
      <c r="C485" t="s">
        <v>26</v>
      </c>
      <c r="D485" t="s">
        <v>159</v>
      </c>
      <c r="E485" t="s">
        <v>22</v>
      </c>
      <c r="F485" t="s">
        <v>19</v>
      </c>
      <c r="G485" s="10">
        <v>42262</v>
      </c>
      <c r="H485" s="10">
        <v>42262</v>
      </c>
      <c r="I485" t="s">
        <v>14</v>
      </c>
      <c r="J485" t="s">
        <v>15</v>
      </c>
      <c r="K485" t="str">
        <f>INDEX(State_Code_Name!B:B,MATCH(Consumer_Complaints!E485,State_Code_Name!C:C,0))</f>
        <v>New York</v>
      </c>
      <c r="L485">
        <f t="shared" si="21"/>
        <v>0</v>
      </c>
      <c r="M485">
        <f t="shared" si="22"/>
        <v>2015</v>
      </c>
      <c r="N485" t="str">
        <f t="shared" si="23"/>
        <v>Q3</v>
      </c>
    </row>
    <row r="486" spans="1:14" x14ac:dyDescent="0.35">
      <c r="A486">
        <v>773672</v>
      </c>
      <c r="B486" t="s">
        <v>667</v>
      </c>
      <c r="C486" t="s">
        <v>32</v>
      </c>
      <c r="D486" t="s">
        <v>44</v>
      </c>
      <c r="E486" t="s">
        <v>48</v>
      </c>
      <c r="F486" t="s">
        <v>19</v>
      </c>
      <c r="G486" s="10">
        <v>41721</v>
      </c>
      <c r="H486" s="10">
        <v>41721</v>
      </c>
      <c r="I486" t="s">
        <v>14</v>
      </c>
      <c r="J486" t="s">
        <v>14</v>
      </c>
      <c r="K486" t="str">
        <f>INDEX(State_Code_Name!B:B,MATCH(Consumer_Complaints!E486,State_Code_Name!C:C,0))</f>
        <v>New Jersey</v>
      </c>
      <c r="L486">
        <f t="shared" si="21"/>
        <v>0</v>
      </c>
      <c r="M486">
        <f t="shared" si="22"/>
        <v>2014</v>
      </c>
      <c r="N486" t="str">
        <f t="shared" si="23"/>
        <v>Q1</v>
      </c>
    </row>
    <row r="487" spans="1:14" x14ac:dyDescent="0.35">
      <c r="A487">
        <v>2067852</v>
      </c>
      <c r="B487" t="s">
        <v>60</v>
      </c>
      <c r="C487" t="s">
        <v>52</v>
      </c>
      <c r="D487" t="s">
        <v>96</v>
      </c>
      <c r="E487" t="s">
        <v>122</v>
      </c>
      <c r="F487" t="s">
        <v>57</v>
      </c>
      <c r="G487" s="10">
        <v>42599</v>
      </c>
      <c r="H487" s="10">
        <v>42601</v>
      </c>
      <c r="I487" t="s">
        <v>14</v>
      </c>
      <c r="J487" t="s">
        <v>15</v>
      </c>
      <c r="K487" t="str">
        <f>INDEX(State_Code_Name!B:B,MATCH(Consumer_Complaints!E487,State_Code_Name!C:C,0))</f>
        <v>Maryland</v>
      </c>
      <c r="L487">
        <f t="shared" si="21"/>
        <v>2</v>
      </c>
      <c r="M487">
        <f t="shared" si="22"/>
        <v>2016</v>
      </c>
      <c r="N487" t="str">
        <f t="shared" si="23"/>
        <v>Q3</v>
      </c>
    </row>
    <row r="488" spans="1:14" x14ac:dyDescent="0.35">
      <c r="A488">
        <v>950012</v>
      </c>
      <c r="B488" t="s">
        <v>69</v>
      </c>
      <c r="C488" t="s">
        <v>26</v>
      </c>
      <c r="D488" t="s">
        <v>27</v>
      </c>
      <c r="E488" t="s">
        <v>12</v>
      </c>
      <c r="F488" t="s">
        <v>305</v>
      </c>
      <c r="G488" s="10">
        <v>41843</v>
      </c>
      <c r="H488" s="10">
        <v>41848</v>
      </c>
      <c r="I488" t="s">
        <v>14</v>
      </c>
      <c r="J488" t="s">
        <v>15</v>
      </c>
      <c r="K488" t="str">
        <f>INDEX(State_Code_Name!B:B,MATCH(Consumer_Complaints!E488,State_Code_Name!C:C,0))</f>
        <v>Virginia</v>
      </c>
      <c r="L488">
        <f t="shared" si="21"/>
        <v>5</v>
      </c>
      <c r="M488">
        <f t="shared" si="22"/>
        <v>2014</v>
      </c>
      <c r="N488" t="str">
        <f t="shared" si="23"/>
        <v>Q3</v>
      </c>
    </row>
    <row r="489" spans="1:14" x14ac:dyDescent="0.35">
      <c r="A489">
        <v>1393654</v>
      </c>
      <c r="B489" t="s">
        <v>50</v>
      </c>
      <c r="C489" t="s">
        <v>9</v>
      </c>
      <c r="D489" t="s">
        <v>183</v>
      </c>
      <c r="E489" t="s">
        <v>48</v>
      </c>
      <c r="F489" t="s">
        <v>19</v>
      </c>
      <c r="G489" s="10">
        <v>42151</v>
      </c>
      <c r="H489" s="10">
        <v>42153</v>
      </c>
      <c r="I489" t="s">
        <v>14</v>
      </c>
      <c r="J489" t="s">
        <v>15</v>
      </c>
      <c r="K489" t="str">
        <f>INDEX(State_Code_Name!B:B,MATCH(Consumer_Complaints!E489,State_Code_Name!C:C,0))</f>
        <v>New Jersey</v>
      </c>
      <c r="L489">
        <f t="shared" si="21"/>
        <v>2</v>
      </c>
      <c r="M489">
        <f t="shared" si="22"/>
        <v>2015</v>
      </c>
      <c r="N489" t="str">
        <f t="shared" si="23"/>
        <v>Q2</v>
      </c>
    </row>
    <row r="490" spans="1:14" x14ac:dyDescent="0.35">
      <c r="A490">
        <v>1744692</v>
      </c>
      <c r="B490" t="s">
        <v>507</v>
      </c>
      <c r="C490" t="s">
        <v>26</v>
      </c>
      <c r="D490" t="s">
        <v>27</v>
      </c>
      <c r="E490" t="s">
        <v>18</v>
      </c>
      <c r="F490" t="s">
        <v>57</v>
      </c>
      <c r="G490" s="10">
        <v>42384</v>
      </c>
      <c r="H490" s="10">
        <v>42389</v>
      </c>
      <c r="I490" t="s">
        <v>14</v>
      </c>
      <c r="J490" t="s">
        <v>15</v>
      </c>
      <c r="K490" t="str">
        <f>INDEX(State_Code_Name!B:B,MATCH(Consumer_Complaints!E490,State_Code_Name!C:C,0))</f>
        <v>California</v>
      </c>
      <c r="L490">
        <f t="shared" si="21"/>
        <v>5</v>
      </c>
      <c r="M490">
        <f t="shared" si="22"/>
        <v>2016</v>
      </c>
      <c r="N490" t="str">
        <f t="shared" si="23"/>
        <v>Q1</v>
      </c>
    </row>
    <row r="491" spans="1:14" x14ac:dyDescent="0.35">
      <c r="A491">
        <v>1949508</v>
      </c>
      <c r="B491" t="s">
        <v>58</v>
      </c>
      <c r="C491" t="s">
        <v>16</v>
      </c>
      <c r="D491" t="s">
        <v>24</v>
      </c>
      <c r="E491" t="s">
        <v>186</v>
      </c>
      <c r="F491" t="s">
        <v>305</v>
      </c>
      <c r="G491" s="10">
        <v>42375</v>
      </c>
      <c r="H491" s="10">
        <v>42406</v>
      </c>
      <c r="I491" t="s">
        <v>14</v>
      </c>
      <c r="J491" t="s">
        <v>15</v>
      </c>
      <c r="K491" t="str">
        <f>INDEX(State_Code_Name!B:B,MATCH(Consumer_Complaints!E491,State_Code_Name!C:C,0))</f>
        <v>Arkansas</v>
      </c>
      <c r="L491">
        <f t="shared" si="21"/>
        <v>31</v>
      </c>
      <c r="M491">
        <f t="shared" si="22"/>
        <v>2016</v>
      </c>
      <c r="N491" t="str">
        <f t="shared" si="23"/>
        <v>Q1</v>
      </c>
    </row>
    <row r="492" spans="1:14" x14ac:dyDescent="0.35">
      <c r="A492">
        <v>881727</v>
      </c>
      <c r="B492" t="s">
        <v>60</v>
      </c>
      <c r="C492" t="s">
        <v>52</v>
      </c>
      <c r="D492" t="s">
        <v>103</v>
      </c>
      <c r="E492" t="s">
        <v>35</v>
      </c>
      <c r="F492" t="s">
        <v>19</v>
      </c>
      <c r="G492" s="10">
        <v>41765</v>
      </c>
      <c r="H492" s="10">
        <v>41765</v>
      </c>
      <c r="I492" t="s">
        <v>14</v>
      </c>
      <c r="J492" t="s">
        <v>15</v>
      </c>
      <c r="K492" t="str">
        <f>INDEX(State_Code_Name!B:B,MATCH(Consumer_Complaints!E492,State_Code_Name!C:C,0))</f>
        <v>Florida</v>
      </c>
      <c r="L492">
        <f t="shared" si="21"/>
        <v>0</v>
      </c>
      <c r="M492">
        <f t="shared" si="22"/>
        <v>2014</v>
      </c>
      <c r="N492" t="str">
        <f t="shared" si="23"/>
        <v>Q2</v>
      </c>
    </row>
    <row r="493" spans="1:14" x14ac:dyDescent="0.35">
      <c r="A493">
        <v>2069217</v>
      </c>
      <c r="B493" t="s">
        <v>526</v>
      </c>
      <c r="C493" t="s">
        <v>26</v>
      </c>
      <c r="D493" t="s">
        <v>27</v>
      </c>
      <c r="E493" t="s">
        <v>18</v>
      </c>
      <c r="F493" t="s">
        <v>19</v>
      </c>
      <c r="G493" s="10">
        <v>42600</v>
      </c>
      <c r="H493" s="10">
        <v>42600</v>
      </c>
      <c r="I493" t="s">
        <v>14</v>
      </c>
      <c r="J493" t="s">
        <v>15</v>
      </c>
      <c r="K493" t="str">
        <f>INDEX(State_Code_Name!B:B,MATCH(Consumer_Complaints!E493,State_Code_Name!C:C,0))</f>
        <v>California</v>
      </c>
      <c r="L493">
        <f t="shared" si="21"/>
        <v>0</v>
      </c>
      <c r="M493">
        <f t="shared" si="22"/>
        <v>2016</v>
      </c>
      <c r="N493" t="str">
        <f t="shared" si="23"/>
        <v>Q3</v>
      </c>
    </row>
    <row r="494" spans="1:14" x14ac:dyDescent="0.35">
      <c r="A494">
        <v>803866</v>
      </c>
      <c r="B494" t="s">
        <v>30</v>
      </c>
      <c r="C494" t="s">
        <v>26</v>
      </c>
      <c r="D494" t="s">
        <v>78</v>
      </c>
      <c r="E494" t="s">
        <v>122</v>
      </c>
      <c r="F494" t="s">
        <v>19</v>
      </c>
      <c r="G494" s="10">
        <v>41916</v>
      </c>
      <c r="H494" s="10">
        <v>41916</v>
      </c>
      <c r="I494" t="s">
        <v>14</v>
      </c>
      <c r="J494" t="s">
        <v>14</v>
      </c>
      <c r="K494" t="str">
        <f>INDEX(State_Code_Name!B:B,MATCH(Consumer_Complaints!E494,State_Code_Name!C:C,0))</f>
        <v>Maryland</v>
      </c>
      <c r="L494">
        <f t="shared" si="21"/>
        <v>0</v>
      </c>
      <c r="M494">
        <f t="shared" si="22"/>
        <v>2014</v>
      </c>
      <c r="N494" t="str">
        <f t="shared" si="23"/>
        <v>Q4</v>
      </c>
    </row>
    <row r="495" spans="1:14" x14ac:dyDescent="0.35">
      <c r="A495">
        <v>718602</v>
      </c>
      <c r="B495" t="s">
        <v>1169</v>
      </c>
      <c r="C495" t="s">
        <v>32</v>
      </c>
      <c r="D495" t="s">
        <v>44</v>
      </c>
      <c r="E495" t="s">
        <v>101</v>
      </c>
      <c r="F495" t="s">
        <v>19</v>
      </c>
      <c r="G495" s="10">
        <v>41688</v>
      </c>
      <c r="H495" s="10">
        <v>41690</v>
      </c>
      <c r="I495" t="s">
        <v>14</v>
      </c>
      <c r="J495" t="s">
        <v>15</v>
      </c>
      <c r="K495" t="str">
        <f>INDEX(State_Code_Name!B:B,MATCH(Consumer_Complaints!E495,State_Code_Name!C:C,0))</f>
        <v>Delaware</v>
      </c>
      <c r="L495">
        <f t="shared" si="21"/>
        <v>2</v>
      </c>
      <c r="M495">
        <f t="shared" si="22"/>
        <v>2014</v>
      </c>
      <c r="N495" t="str">
        <f t="shared" si="23"/>
        <v>Q1</v>
      </c>
    </row>
    <row r="496" spans="1:14" x14ac:dyDescent="0.35">
      <c r="A496">
        <v>817152</v>
      </c>
      <c r="B496" t="s">
        <v>69</v>
      </c>
      <c r="C496" t="s">
        <v>26</v>
      </c>
      <c r="D496" t="s">
        <v>27</v>
      </c>
      <c r="E496" t="s">
        <v>178</v>
      </c>
      <c r="F496" t="s">
        <v>19</v>
      </c>
      <c r="G496" s="10">
        <v>41750</v>
      </c>
      <c r="H496" s="10">
        <v>41750</v>
      </c>
      <c r="I496" t="s">
        <v>14</v>
      </c>
      <c r="J496" t="s">
        <v>15</v>
      </c>
      <c r="K496" t="str">
        <f>INDEX(State_Code_Name!B:B,MATCH(Consumer_Complaints!E496,State_Code_Name!C:C,0))</f>
        <v>Utah</v>
      </c>
      <c r="L496">
        <f t="shared" si="21"/>
        <v>0</v>
      </c>
      <c r="M496">
        <f t="shared" si="22"/>
        <v>2014</v>
      </c>
      <c r="N496" t="str">
        <f t="shared" si="23"/>
        <v>Q2</v>
      </c>
    </row>
    <row r="497" spans="1:14" x14ac:dyDescent="0.35">
      <c r="A497">
        <v>1488889</v>
      </c>
      <c r="B497" t="s">
        <v>527</v>
      </c>
      <c r="C497" t="s">
        <v>32</v>
      </c>
      <c r="D497" t="s">
        <v>41</v>
      </c>
      <c r="E497" t="s">
        <v>25</v>
      </c>
      <c r="F497" t="s">
        <v>19</v>
      </c>
      <c r="G497" s="10">
        <v>42212</v>
      </c>
      <c r="H497" s="10">
        <v>42261</v>
      </c>
      <c r="I497" t="s">
        <v>14</v>
      </c>
      <c r="J497" t="s">
        <v>15</v>
      </c>
      <c r="K497" t="str">
        <f>INDEX(State_Code_Name!B:B,MATCH(Consumer_Complaints!E497,State_Code_Name!C:C,0))</f>
        <v>Georgia</v>
      </c>
      <c r="L497">
        <f t="shared" si="21"/>
        <v>49</v>
      </c>
      <c r="M497">
        <f t="shared" si="22"/>
        <v>2015</v>
      </c>
      <c r="N497" t="str">
        <f t="shared" si="23"/>
        <v>Q3</v>
      </c>
    </row>
    <row r="498" spans="1:14" x14ac:dyDescent="0.35">
      <c r="A498">
        <v>969976</v>
      </c>
      <c r="B498" t="s">
        <v>349</v>
      </c>
      <c r="C498" t="s">
        <v>32</v>
      </c>
      <c r="D498" t="s">
        <v>116</v>
      </c>
      <c r="E498" t="s">
        <v>18</v>
      </c>
      <c r="F498" t="s">
        <v>19</v>
      </c>
      <c r="G498" s="10">
        <v>41767</v>
      </c>
      <c r="H498" s="10">
        <v>41767</v>
      </c>
      <c r="I498" t="s">
        <v>14</v>
      </c>
      <c r="J498" t="s">
        <v>15</v>
      </c>
      <c r="K498" t="str">
        <f>INDEX(State_Code_Name!B:B,MATCH(Consumer_Complaints!E498,State_Code_Name!C:C,0))</f>
        <v>California</v>
      </c>
      <c r="L498">
        <f t="shared" si="21"/>
        <v>0</v>
      </c>
      <c r="M498">
        <f t="shared" si="22"/>
        <v>2014</v>
      </c>
      <c r="N498" t="str">
        <f t="shared" si="23"/>
        <v>Q2</v>
      </c>
    </row>
    <row r="499" spans="1:14" x14ac:dyDescent="0.35">
      <c r="A499">
        <v>1938546</v>
      </c>
      <c r="B499" t="s">
        <v>644</v>
      </c>
      <c r="C499" t="s">
        <v>32</v>
      </c>
      <c r="D499" t="s">
        <v>41</v>
      </c>
      <c r="E499" t="s">
        <v>106</v>
      </c>
      <c r="F499" t="s">
        <v>19</v>
      </c>
      <c r="G499" s="10">
        <v>42514</v>
      </c>
      <c r="H499" s="10">
        <v>42514</v>
      </c>
      <c r="I499" t="s">
        <v>14</v>
      </c>
      <c r="J499" t="s">
        <v>14</v>
      </c>
      <c r="K499" t="str">
        <f>INDEX(State_Code_Name!B:B,MATCH(Consumer_Complaints!E499,State_Code_Name!C:C,0))</f>
        <v>Indiana</v>
      </c>
      <c r="L499">
        <f t="shared" si="21"/>
        <v>0</v>
      </c>
      <c r="M499">
        <f t="shared" si="22"/>
        <v>2016</v>
      </c>
      <c r="N499" t="str">
        <f t="shared" si="23"/>
        <v>Q2</v>
      </c>
    </row>
    <row r="500" spans="1:14" x14ac:dyDescent="0.35">
      <c r="A500">
        <v>712757</v>
      </c>
      <c r="B500" t="s">
        <v>335</v>
      </c>
      <c r="C500" t="s">
        <v>32</v>
      </c>
      <c r="D500" t="s">
        <v>104</v>
      </c>
      <c r="E500" t="s">
        <v>31</v>
      </c>
      <c r="F500" t="s">
        <v>19</v>
      </c>
      <c r="G500" s="10">
        <v>41683</v>
      </c>
      <c r="H500" s="10">
        <v>41683</v>
      </c>
      <c r="I500" t="s">
        <v>14</v>
      </c>
      <c r="J500" t="s">
        <v>15</v>
      </c>
      <c r="K500" t="str">
        <f>INDEX(State_Code_Name!B:B,MATCH(Consumer_Complaints!E500,State_Code_Name!C:C,0))</f>
        <v>Texas</v>
      </c>
      <c r="L500">
        <f t="shared" si="21"/>
        <v>0</v>
      </c>
      <c r="M500">
        <f t="shared" si="22"/>
        <v>2014</v>
      </c>
      <c r="N500" t="str">
        <f t="shared" si="23"/>
        <v>Q1</v>
      </c>
    </row>
    <row r="501" spans="1:14" x14ac:dyDescent="0.35">
      <c r="A501">
        <v>2033577</v>
      </c>
      <c r="B501" t="s">
        <v>510</v>
      </c>
      <c r="C501" t="s">
        <v>32</v>
      </c>
      <c r="D501" t="s">
        <v>104</v>
      </c>
      <c r="E501" t="s">
        <v>59</v>
      </c>
      <c r="F501" t="s">
        <v>19</v>
      </c>
      <c r="G501" s="10">
        <v>42578</v>
      </c>
      <c r="H501" s="10">
        <v>42578</v>
      </c>
      <c r="I501" t="s">
        <v>14</v>
      </c>
      <c r="J501" t="s">
        <v>15</v>
      </c>
      <c r="K501" t="str">
        <f>INDEX(State_Code_Name!B:B,MATCH(Consumer_Complaints!E501,State_Code_Name!C:C,0))</f>
        <v>Illinois</v>
      </c>
      <c r="L501">
        <f t="shared" si="21"/>
        <v>0</v>
      </c>
      <c r="M501">
        <f t="shared" si="22"/>
        <v>2016</v>
      </c>
      <c r="N501" t="str">
        <f t="shared" si="23"/>
        <v>Q3</v>
      </c>
    </row>
    <row r="502" spans="1:14" x14ac:dyDescent="0.35">
      <c r="A502">
        <v>705575</v>
      </c>
      <c r="B502" t="s">
        <v>60</v>
      </c>
      <c r="C502" t="s">
        <v>52</v>
      </c>
      <c r="D502" t="s">
        <v>96</v>
      </c>
      <c r="E502" t="s">
        <v>31</v>
      </c>
      <c r="F502" t="s">
        <v>19</v>
      </c>
      <c r="G502" s="10">
        <v>41761</v>
      </c>
      <c r="H502" s="10">
        <v>41761</v>
      </c>
      <c r="I502" t="s">
        <v>14</v>
      </c>
      <c r="J502" t="s">
        <v>15</v>
      </c>
      <c r="K502" t="str">
        <f>INDEX(State_Code_Name!B:B,MATCH(Consumer_Complaints!E502,State_Code_Name!C:C,0))</f>
        <v>Texas</v>
      </c>
      <c r="L502">
        <f t="shared" si="21"/>
        <v>0</v>
      </c>
      <c r="M502">
        <f t="shared" si="22"/>
        <v>2014</v>
      </c>
      <c r="N502" t="str">
        <f t="shared" si="23"/>
        <v>Q2</v>
      </c>
    </row>
    <row r="503" spans="1:14" x14ac:dyDescent="0.35">
      <c r="A503">
        <v>1718218</v>
      </c>
      <c r="B503" t="s">
        <v>511</v>
      </c>
      <c r="C503" t="s">
        <v>32</v>
      </c>
      <c r="D503" t="s">
        <v>104</v>
      </c>
      <c r="E503" t="s">
        <v>59</v>
      </c>
      <c r="F503" t="s">
        <v>19</v>
      </c>
      <c r="G503" s="10">
        <v>42366</v>
      </c>
      <c r="H503" s="10">
        <v>42366</v>
      </c>
      <c r="I503" t="s">
        <v>14</v>
      </c>
      <c r="J503" t="s">
        <v>15</v>
      </c>
      <c r="K503" t="str">
        <f>INDEX(State_Code_Name!B:B,MATCH(Consumer_Complaints!E503,State_Code_Name!C:C,0))</f>
        <v>Illinois</v>
      </c>
      <c r="L503">
        <f t="shared" si="21"/>
        <v>0</v>
      </c>
      <c r="M503">
        <f t="shared" si="22"/>
        <v>2015</v>
      </c>
      <c r="N503" t="str">
        <f t="shared" si="23"/>
        <v>Q4</v>
      </c>
    </row>
    <row r="504" spans="1:14" x14ac:dyDescent="0.35">
      <c r="A504">
        <v>2148360</v>
      </c>
      <c r="B504" t="s">
        <v>795</v>
      </c>
      <c r="C504" t="s">
        <v>32</v>
      </c>
      <c r="D504" t="s">
        <v>116</v>
      </c>
      <c r="E504" t="s">
        <v>18</v>
      </c>
      <c r="F504" t="s">
        <v>19</v>
      </c>
      <c r="G504" s="10">
        <v>42531</v>
      </c>
      <c r="H504" s="10">
        <v>42531</v>
      </c>
      <c r="I504" t="s">
        <v>14</v>
      </c>
      <c r="J504" t="s">
        <v>14</v>
      </c>
      <c r="K504" t="str">
        <f>INDEX(State_Code_Name!B:B,MATCH(Consumer_Complaints!E504,State_Code_Name!C:C,0))</f>
        <v>California</v>
      </c>
      <c r="L504">
        <f t="shared" si="21"/>
        <v>0</v>
      </c>
      <c r="M504">
        <f t="shared" si="22"/>
        <v>2016</v>
      </c>
      <c r="N504" t="str">
        <f t="shared" si="23"/>
        <v>Q2</v>
      </c>
    </row>
    <row r="505" spans="1:14" x14ac:dyDescent="0.35">
      <c r="A505">
        <v>770074</v>
      </c>
      <c r="B505" t="s">
        <v>721</v>
      </c>
      <c r="C505" t="s">
        <v>36</v>
      </c>
      <c r="D505" t="s">
        <v>149</v>
      </c>
      <c r="E505" t="s">
        <v>18</v>
      </c>
      <c r="F505" t="s">
        <v>19</v>
      </c>
      <c r="G505" s="10">
        <v>41718</v>
      </c>
      <c r="H505" s="10">
        <v>41724</v>
      </c>
      <c r="I505" t="s">
        <v>14</v>
      </c>
      <c r="J505" t="s">
        <v>15</v>
      </c>
      <c r="K505" t="str">
        <f>INDEX(State_Code_Name!B:B,MATCH(Consumer_Complaints!E505,State_Code_Name!C:C,0))</f>
        <v>California</v>
      </c>
      <c r="L505">
        <f t="shared" si="21"/>
        <v>6</v>
      </c>
      <c r="M505">
        <f t="shared" si="22"/>
        <v>2014</v>
      </c>
      <c r="N505" t="str">
        <f t="shared" si="23"/>
        <v>Q1</v>
      </c>
    </row>
    <row r="506" spans="1:14" x14ac:dyDescent="0.35">
      <c r="A506">
        <v>1147775</v>
      </c>
      <c r="B506" t="s">
        <v>102</v>
      </c>
      <c r="C506" t="s">
        <v>26</v>
      </c>
      <c r="D506" t="s">
        <v>27</v>
      </c>
      <c r="E506" t="s">
        <v>22</v>
      </c>
      <c r="F506" t="s">
        <v>19</v>
      </c>
      <c r="G506" s="10">
        <v>41863</v>
      </c>
      <c r="H506" s="10">
        <v>41863</v>
      </c>
      <c r="I506" t="s">
        <v>14</v>
      </c>
      <c r="J506" t="s">
        <v>15</v>
      </c>
      <c r="K506" t="str">
        <f>INDEX(State_Code_Name!B:B,MATCH(Consumer_Complaints!E506,State_Code_Name!C:C,0))</f>
        <v>New York</v>
      </c>
      <c r="L506">
        <f t="shared" si="21"/>
        <v>0</v>
      </c>
      <c r="M506">
        <f t="shared" si="22"/>
        <v>2014</v>
      </c>
      <c r="N506" t="str">
        <f t="shared" si="23"/>
        <v>Q3</v>
      </c>
    </row>
    <row r="507" spans="1:14" x14ac:dyDescent="0.35">
      <c r="A507">
        <v>1459437</v>
      </c>
      <c r="B507" t="s">
        <v>181</v>
      </c>
      <c r="C507" t="s">
        <v>32</v>
      </c>
      <c r="D507" t="s">
        <v>44</v>
      </c>
      <c r="E507" t="s">
        <v>46</v>
      </c>
      <c r="F507" t="s">
        <v>19</v>
      </c>
      <c r="G507" s="10">
        <v>42254</v>
      </c>
      <c r="H507" s="10">
        <v>42254</v>
      </c>
      <c r="I507" t="s">
        <v>14</v>
      </c>
      <c r="J507" t="s">
        <v>15</v>
      </c>
      <c r="K507" t="str">
        <f>INDEX(State_Code_Name!B:B,MATCH(Consumer_Complaints!E507,State_Code_Name!C:C,0))</f>
        <v>Pennsylvania</v>
      </c>
      <c r="L507">
        <f t="shared" si="21"/>
        <v>0</v>
      </c>
      <c r="M507">
        <f t="shared" si="22"/>
        <v>2015</v>
      </c>
      <c r="N507" t="str">
        <f t="shared" si="23"/>
        <v>Q3</v>
      </c>
    </row>
    <row r="508" spans="1:14" x14ac:dyDescent="0.35">
      <c r="A508">
        <v>1979223</v>
      </c>
      <c r="B508" t="s">
        <v>143</v>
      </c>
      <c r="C508" t="s">
        <v>16</v>
      </c>
      <c r="D508" t="s">
        <v>24</v>
      </c>
      <c r="E508" t="s">
        <v>118</v>
      </c>
      <c r="F508" t="s">
        <v>19</v>
      </c>
      <c r="G508" s="10">
        <v>42542</v>
      </c>
      <c r="H508" s="10">
        <v>42544</v>
      </c>
      <c r="I508" t="s">
        <v>14</v>
      </c>
      <c r="J508" t="s">
        <v>15</v>
      </c>
      <c r="K508" t="str">
        <f>INDEX(State_Code_Name!B:B,MATCH(Consumer_Complaints!E508,State_Code_Name!C:C,0))</f>
        <v>Alabama</v>
      </c>
      <c r="L508">
        <f t="shared" si="21"/>
        <v>2</v>
      </c>
      <c r="M508">
        <f t="shared" si="22"/>
        <v>2016</v>
      </c>
      <c r="N508" t="str">
        <f t="shared" si="23"/>
        <v>Q2</v>
      </c>
    </row>
    <row r="509" spans="1:14" x14ac:dyDescent="0.35">
      <c r="A509">
        <v>519449</v>
      </c>
      <c r="B509" t="s">
        <v>54</v>
      </c>
      <c r="C509" t="s">
        <v>52</v>
      </c>
      <c r="D509" t="s">
        <v>96</v>
      </c>
      <c r="E509" t="s">
        <v>70</v>
      </c>
      <c r="F509" t="s">
        <v>19</v>
      </c>
      <c r="G509" s="10">
        <v>41526</v>
      </c>
      <c r="H509" s="10">
        <v>41530</v>
      </c>
      <c r="I509" t="s">
        <v>14</v>
      </c>
      <c r="J509" t="s">
        <v>15</v>
      </c>
      <c r="K509" t="str">
        <f>INDEX(State_Code_Name!B:B,MATCH(Consumer_Complaints!E509,State_Code_Name!C:C,0))</f>
        <v>Massachusetts</v>
      </c>
      <c r="L509">
        <f t="shared" si="21"/>
        <v>4</v>
      </c>
      <c r="M509">
        <f t="shared" si="22"/>
        <v>2013</v>
      </c>
      <c r="N509" t="str">
        <f t="shared" si="23"/>
        <v>Q3</v>
      </c>
    </row>
    <row r="510" spans="1:14" x14ac:dyDescent="0.35">
      <c r="A510">
        <v>2054118</v>
      </c>
      <c r="B510" t="s">
        <v>147</v>
      </c>
      <c r="C510" t="s">
        <v>879</v>
      </c>
      <c r="D510" t="s">
        <v>266</v>
      </c>
      <c r="E510" t="s">
        <v>31</v>
      </c>
      <c r="F510" t="s">
        <v>305</v>
      </c>
      <c r="G510" s="10">
        <v>42621</v>
      </c>
      <c r="H510" s="10">
        <v>42682</v>
      </c>
      <c r="I510" t="s">
        <v>14</v>
      </c>
      <c r="J510" t="s">
        <v>15</v>
      </c>
      <c r="K510" t="str">
        <f>INDEX(State_Code_Name!B:B,MATCH(Consumer_Complaints!E510,State_Code_Name!C:C,0))</f>
        <v>Texas</v>
      </c>
      <c r="L510">
        <f t="shared" si="21"/>
        <v>61</v>
      </c>
      <c r="M510">
        <f t="shared" si="22"/>
        <v>2016</v>
      </c>
      <c r="N510" t="str">
        <f t="shared" si="23"/>
        <v>Q3</v>
      </c>
    </row>
    <row r="511" spans="1:14" x14ac:dyDescent="0.35">
      <c r="A511">
        <v>828599</v>
      </c>
      <c r="B511" t="s">
        <v>701</v>
      </c>
      <c r="C511" t="s">
        <v>26</v>
      </c>
      <c r="D511" t="s">
        <v>56</v>
      </c>
      <c r="E511" t="s">
        <v>98</v>
      </c>
      <c r="F511" t="s">
        <v>13</v>
      </c>
      <c r="G511" s="10">
        <v>41757</v>
      </c>
      <c r="H511" s="10">
        <v>41759</v>
      </c>
      <c r="I511" t="s">
        <v>14</v>
      </c>
      <c r="J511" t="s">
        <v>15</v>
      </c>
      <c r="K511" t="str">
        <f>INDEX(State_Code_Name!B:B,MATCH(Consumer_Complaints!E511,State_Code_Name!C:C,0))</f>
        <v>Colorado</v>
      </c>
      <c r="L511">
        <f t="shared" si="21"/>
        <v>2</v>
      </c>
      <c r="M511">
        <f t="shared" si="22"/>
        <v>2014</v>
      </c>
      <c r="N511" t="str">
        <f t="shared" si="23"/>
        <v>Q2</v>
      </c>
    </row>
    <row r="512" spans="1:14" x14ac:dyDescent="0.35">
      <c r="A512">
        <v>2000298</v>
      </c>
      <c r="B512" t="s">
        <v>105</v>
      </c>
      <c r="C512" t="s">
        <v>32</v>
      </c>
      <c r="D512" t="s">
        <v>44</v>
      </c>
      <c r="E512" t="s">
        <v>98</v>
      </c>
      <c r="F512" t="s">
        <v>19</v>
      </c>
      <c r="G512" s="10">
        <v>42528</v>
      </c>
      <c r="H512" s="10">
        <v>42528</v>
      </c>
      <c r="I512" t="s">
        <v>14</v>
      </c>
      <c r="J512" t="s">
        <v>14</v>
      </c>
      <c r="K512" t="str">
        <f>INDEX(State_Code_Name!B:B,MATCH(Consumer_Complaints!E512,State_Code_Name!C:C,0))</f>
        <v>Colorado</v>
      </c>
      <c r="L512">
        <f t="shared" si="21"/>
        <v>0</v>
      </c>
      <c r="M512">
        <f t="shared" si="22"/>
        <v>2016</v>
      </c>
      <c r="N512" t="str">
        <f t="shared" si="23"/>
        <v>Q2</v>
      </c>
    </row>
    <row r="513" spans="1:14" x14ac:dyDescent="0.35">
      <c r="A513">
        <v>362646</v>
      </c>
      <c r="B513" t="s">
        <v>43</v>
      </c>
      <c r="C513" t="s">
        <v>26</v>
      </c>
      <c r="D513" t="s">
        <v>27</v>
      </c>
      <c r="E513" t="s">
        <v>35</v>
      </c>
      <c r="F513" t="s">
        <v>305</v>
      </c>
      <c r="G513" s="10">
        <v>41354</v>
      </c>
      <c r="H513" s="10">
        <v>41358</v>
      </c>
      <c r="I513" t="s">
        <v>14</v>
      </c>
      <c r="J513" t="s">
        <v>15</v>
      </c>
      <c r="K513" t="str">
        <f>INDEX(State_Code_Name!B:B,MATCH(Consumer_Complaints!E513,State_Code_Name!C:C,0))</f>
        <v>Florida</v>
      </c>
      <c r="L513">
        <f t="shared" si="21"/>
        <v>4</v>
      </c>
      <c r="M513">
        <f t="shared" si="22"/>
        <v>2013</v>
      </c>
      <c r="N513" t="str">
        <f t="shared" si="23"/>
        <v>Q1</v>
      </c>
    </row>
    <row r="514" spans="1:14" x14ac:dyDescent="0.35">
      <c r="A514">
        <v>2021524</v>
      </c>
      <c r="B514" t="s">
        <v>136</v>
      </c>
      <c r="C514" t="s">
        <v>9</v>
      </c>
      <c r="D514" t="s">
        <v>10</v>
      </c>
      <c r="E514" t="s">
        <v>77</v>
      </c>
      <c r="F514" t="s">
        <v>13</v>
      </c>
      <c r="G514" s="10">
        <v>42571</v>
      </c>
      <c r="H514" s="10">
        <v>42572</v>
      </c>
      <c r="I514" t="s">
        <v>14</v>
      </c>
      <c r="J514" t="s">
        <v>15</v>
      </c>
      <c r="K514" t="str">
        <f>INDEX(State_Code_Name!B:B,MATCH(Consumer_Complaints!E514,State_Code_Name!C:C,0))</f>
        <v>Missouri</v>
      </c>
      <c r="L514">
        <f t="shared" si="21"/>
        <v>1</v>
      </c>
      <c r="M514">
        <f t="shared" si="22"/>
        <v>2016</v>
      </c>
      <c r="N514" t="str">
        <f t="shared" si="23"/>
        <v>Q3</v>
      </c>
    </row>
    <row r="515" spans="1:14" x14ac:dyDescent="0.35">
      <c r="A515">
        <v>764962</v>
      </c>
      <c r="B515" t="s">
        <v>47</v>
      </c>
      <c r="C515" t="s">
        <v>26</v>
      </c>
      <c r="D515" t="s">
        <v>27</v>
      </c>
      <c r="E515" t="s">
        <v>18</v>
      </c>
      <c r="F515" t="s">
        <v>13</v>
      </c>
      <c r="G515" s="10">
        <v>41716</v>
      </c>
      <c r="H515" s="10">
        <v>41722</v>
      </c>
      <c r="I515" t="s">
        <v>14</v>
      </c>
      <c r="J515" t="s">
        <v>15</v>
      </c>
      <c r="K515" t="str">
        <f>INDEX(State_Code_Name!B:B,MATCH(Consumer_Complaints!E515,State_Code_Name!C:C,0))</f>
        <v>California</v>
      </c>
      <c r="L515">
        <f t="shared" ref="L515:L578" si="24">H515-G515</f>
        <v>6</v>
      </c>
      <c r="M515">
        <f t="shared" ref="M515:M578" si="25">YEAR(G515)</f>
        <v>2014</v>
      </c>
      <c r="N515" t="str">
        <f t="shared" ref="N515:N578" si="26">IF(MONTH(G515)&lt;=3,"Q1",IF(MONTH(G515)&lt;=6,"Q2",IF(MONTH(G515)&lt;=9,"Q3","Q4")))</f>
        <v>Q1</v>
      </c>
    </row>
    <row r="516" spans="1:14" x14ac:dyDescent="0.35">
      <c r="A516">
        <v>1990396</v>
      </c>
      <c r="B516" t="s">
        <v>148</v>
      </c>
      <c r="C516" t="s">
        <v>16</v>
      </c>
      <c r="D516" t="s">
        <v>20</v>
      </c>
      <c r="E516" t="s">
        <v>31</v>
      </c>
      <c r="F516" t="s">
        <v>305</v>
      </c>
      <c r="G516" s="10">
        <v>42550</v>
      </c>
      <c r="H516" s="10">
        <v>42551</v>
      </c>
      <c r="I516" t="s">
        <v>14</v>
      </c>
      <c r="J516" t="s">
        <v>15</v>
      </c>
      <c r="K516" t="str">
        <f>INDEX(State_Code_Name!B:B,MATCH(Consumer_Complaints!E516,State_Code_Name!C:C,0))</f>
        <v>Texas</v>
      </c>
      <c r="L516">
        <f t="shared" si="24"/>
        <v>1</v>
      </c>
      <c r="M516">
        <f t="shared" si="25"/>
        <v>2016</v>
      </c>
      <c r="N516" t="str">
        <f t="shared" si="26"/>
        <v>Q2</v>
      </c>
    </row>
    <row r="517" spans="1:14" x14ac:dyDescent="0.35">
      <c r="A517">
        <v>1806112</v>
      </c>
      <c r="B517" t="s">
        <v>43</v>
      </c>
      <c r="C517" t="s">
        <v>36</v>
      </c>
      <c r="D517" t="s">
        <v>80</v>
      </c>
      <c r="E517" t="s">
        <v>100</v>
      </c>
      <c r="F517" t="s">
        <v>19</v>
      </c>
      <c r="G517" s="10">
        <v>42426</v>
      </c>
      <c r="H517" s="10">
        <v>42426</v>
      </c>
      <c r="I517" t="s">
        <v>14</v>
      </c>
      <c r="J517" t="s">
        <v>14</v>
      </c>
      <c r="K517" t="str">
        <f>INDEX(State_Code_Name!B:B,MATCH(Consumer_Complaints!E517,State_Code_Name!C:C,0))</f>
        <v>Arizona</v>
      </c>
      <c r="L517">
        <f t="shared" si="24"/>
        <v>0</v>
      </c>
      <c r="M517">
        <f t="shared" si="25"/>
        <v>2016</v>
      </c>
      <c r="N517" t="str">
        <f t="shared" si="26"/>
        <v>Q1</v>
      </c>
    </row>
    <row r="518" spans="1:14" x14ac:dyDescent="0.35">
      <c r="A518">
        <v>1155867</v>
      </c>
      <c r="B518" t="s">
        <v>73</v>
      </c>
      <c r="C518" t="s">
        <v>26</v>
      </c>
      <c r="D518" t="s">
        <v>27</v>
      </c>
      <c r="E518" t="s">
        <v>66</v>
      </c>
      <c r="F518" t="s">
        <v>19</v>
      </c>
      <c r="G518" s="10">
        <v>41987</v>
      </c>
      <c r="H518" s="10">
        <v>41987</v>
      </c>
      <c r="I518" t="s">
        <v>14</v>
      </c>
      <c r="J518" t="s">
        <v>15</v>
      </c>
      <c r="K518" t="str">
        <f>INDEX(State_Code_Name!B:B,MATCH(Consumer_Complaints!E518,State_Code_Name!C:C,0))</f>
        <v>Michigan</v>
      </c>
      <c r="L518">
        <f t="shared" si="24"/>
        <v>0</v>
      </c>
      <c r="M518">
        <f t="shared" si="25"/>
        <v>2014</v>
      </c>
      <c r="N518" t="str">
        <f t="shared" si="26"/>
        <v>Q4</v>
      </c>
    </row>
    <row r="519" spans="1:14" x14ac:dyDescent="0.35">
      <c r="A519">
        <v>2084562</v>
      </c>
      <c r="B519" t="s">
        <v>30</v>
      </c>
      <c r="C519" t="s">
        <v>531</v>
      </c>
      <c r="D519" t="s">
        <v>587</v>
      </c>
      <c r="E519" t="s">
        <v>25</v>
      </c>
      <c r="F519" t="s">
        <v>19</v>
      </c>
      <c r="G519" s="10">
        <v>42609</v>
      </c>
      <c r="H519" s="10">
        <v>42613</v>
      </c>
      <c r="I519" t="s">
        <v>14</v>
      </c>
      <c r="J519" t="s">
        <v>15</v>
      </c>
      <c r="K519" t="str">
        <f>INDEX(State_Code_Name!B:B,MATCH(Consumer_Complaints!E519,State_Code_Name!C:C,0))</f>
        <v>Georgia</v>
      </c>
      <c r="L519">
        <f t="shared" si="24"/>
        <v>4</v>
      </c>
      <c r="M519">
        <f t="shared" si="25"/>
        <v>2016</v>
      </c>
      <c r="N519" t="str">
        <f t="shared" si="26"/>
        <v>Q3</v>
      </c>
    </row>
    <row r="520" spans="1:14" x14ac:dyDescent="0.35">
      <c r="A520">
        <v>1833904</v>
      </c>
      <c r="B520" t="s">
        <v>136</v>
      </c>
      <c r="C520" t="s">
        <v>16</v>
      </c>
      <c r="D520" t="s">
        <v>24</v>
      </c>
      <c r="E520" t="s">
        <v>46</v>
      </c>
      <c r="F520" t="s">
        <v>305</v>
      </c>
      <c r="G520" s="10">
        <v>42444</v>
      </c>
      <c r="H520" s="10">
        <v>42444</v>
      </c>
      <c r="I520" t="s">
        <v>14</v>
      </c>
      <c r="J520" t="s">
        <v>15</v>
      </c>
      <c r="K520" t="str">
        <f>INDEX(State_Code_Name!B:B,MATCH(Consumer_Complaints!E520,State_Code_Name!C:C,0))</f>
        <v>Pennsylvania</v>
      </c>
      <c r="L520">
        <f t="shared" si="24"/>
        <v>0</v>
      </c>
      <c r="M520">
        <f t="shared" si="25"/>
        <v>2016</v>
      </c>
      <c r="N520" t="str">
        <f t="shared" si="26"/>
        <v>Q1</v>
      </c>
    </row>
    <row r="521" spans="1:14" x14ac:dyDescent="0.35">
      <c r="A521">
        <v>1631620</v>
      </c>
      <c r="B521" t="s">
        <v>273</v>
      </c>
      <c r="C521" t="s">
        <v>26</v>
      </c>
      <c r="D521" t="s">
        <v>27</v>
      </c>
      <c r="E521" t="s">
        <v>178</v>
      </c>
      <c r="F521" t="s">
        <v>19</v>
      </c>
      <c r="G521" s="10">
        <v>42306</v>
      </c>
      <c r="H521" s="10">
        <v>42306</v>
      </c>
      <c r="I521" t="s">
        <v>14</v>
      </c>
      <c r="J521" t="s">
        <v>15</v>
      </c>
      <c r="K521" t="str">
        <f>INDEX(State_Code_Name!B:B,MATCH(Consumer_Complaints!E521,State_Code_Name!C:C,0))</f>
        <v>Utah</v>
      </c>
      <c r="L521">
        <f t="shared" si="24"/>
        <v>0</v>
      </c>
      <c r="M521">
        <f t="shared" si="25"/>
        <v>2015</v>
      </c>
      <c r="N521" t="str">
        <f t="shared" si="26"/>
        <v>Q4</v>
      </c>
    </row>
    <row r="522" spans="1:14" x14ac:dyDescent="0.35">
      <c r="A522">
        <v>1712665</v>
      </c>
      <c r="B522" t="s">
        <v>38</v>
      </c>
      <c r="C522" t="s">
        <v>16</v>
      </c>
      <c r="D522" t="s">
        <v>20</v>
      </c>
      <c r="E522" t="s">
        <v>59</v>
      </c>
      <c r="F522" t="s">
        <v>19</v>
      </c>
      <c r="G522" s="10">
        <v>42360</v>
      </c>
      <c r="H522" s="10">
        <v>42360</v>
      </c>
      <c r="I522" t="s">
        <v>14</v>
      </c>
      <c r="J522" t="s">
        <v>15</v>
      </c>
      <c r="K522" t="str">
        <f>INDEX(State_Code_Name!B:B,MATCH(Consumer_Complaints!E522,State_Code_Name!C:C,0))</f>
        <v>Illinois</v>
      </c>
      <c r="L522">
        <f t="shared" si="24"/>
        <v>0</v>
      </c>
      <c r="M522">
        <f t="shared" si="25"/>
        <v>2015</v>
      </c>
      <c r="N522" t="str">
        <f t="shared" si="26"/>
        <v>Q4</v>
      </c>
    </row>
    <row r="523" spans="1:14" x14ac:dyDescent="0.35">
      <c r="A523">
        <v>1413279</v>
      </c>
      <c r="B523" t="s">
        <v>30</v>
      </c>
      <c r="C523" t="s">
        <v>26</v>
      </c>
      <c r="D523" t="s">
        <v>56</v>
      </c>
      <c r="E523" t="s">
        <v>22</v>
      </c>
      <c r="F523" t="s">
        <v>305</v>
      </c>
      <c r="G523" s="10">
        <v>42253</v>
      </c>
      <c r="H523" s="10">
        <v>42314</v>
      </c>
      <c r="I523" t="s">
        <v>14</v>
      </c>
      <c r="J523" t="s">
        <v>14</v>
      </c>
      <c r="K523" t="str">
        <f>INDEX(State_Code_Name!B:B,MATCH(Consumer_Complaints!E523,State_Code_Name!C:C,0))</f>
        <v>New York</v>
      </c>
      <c r="L523">
        <f t="shared" si="24"/>
        <v>61</v>
      </c>
      <c r="M523">
        <f t="shared" si="25"/>
        <v>2015</v>
      </c>
      <c r="N523" t="str">
        <f t="shared" si="26"/>
        <v>Q3</v>
      </c>
    </row>
    <row r="524" spans="1:14" x14ac:dyDescent="0.35">
      <c r="A524">
        <v>1805379</v>
      </c>
      <c r="B524" t="s">
        <v>105</v>
      </c>
      <c r="C524" t="s">
        <v>32</v>
      </c>
      <c r="D524" t="s">
        <v>41</v>
      </c>
      <c r="E524" t="s">
        <v>12</v>
      </c>
      <c r="F524" t="s">
        <v>19</v>
      </c>
      <c r="G524" s="10">
        <v>42425</v>
      </c>
      <c r="H524" s="10">
        <v>42425</v>
      </c>
      <c r="I524" t="s">
        <v>14</v>
      </c>
      <c r="J524" t="s">
        <v>15</v>
      </c>
      <c r="K524" t="str">
        <f>INDEX(State_Code_Name!B:B,MATCH(Consumer_Complaints!E524,State_Code_Name!C:C,0))</f>
        <v>Virginia</v>
      </c>
      <c r="L524">
        <f t="shared" si="24"/>
        <v>0</v>
      </c>
      <c r="M524">
        <f t="shared" si="25"/>
        <v>2016</v>
      </c>
      <c r="N524" t="str">
        <f t="shared" si="26"/>
        <v>Q1</v>
      </c>
    </row>
    <row r="525" spans="1:14" x14ac:dyDescent="0.35">
      <c r="A525">
        <v>1757352</v>
      </c>
      <c r="B525" t="s">
        <v>457</v>
      </c>
      <c r="C525" t="s">
        <v>32</v>
      </c>
      <c r="D525" t="s">
        <v>161</v>
      </c>
      <c r="E525" t="s">
        <v>66</v>
      </c>
      <c r="F525" t="s">
        <v>19</v>
      </c>
      <c r="G525" s="10">
        <v>42394</v>
      </c>
      <c r="H525" s="10">
        <v>42394</v>
      </c>
      <c r="I525" t="s">
        <v>14</v>
      </c>
      <c r="J525" t="s">
        <v>15</v>
      </c>
      <c r="K525" t="str">
        <f>INDEX(State_Code_Name!B:B,MATCH(Consumer_Complaints!E525,State_Code_Name!C:C,0))</f>
        <v>Michigan</v>
      </c>
      <c r="L525">
        <f t="shared" si="24"/>
        <v>0</v>
      </c>
      <c r="M525">
        <f t="shared" si="25"/>
        <v>2016</v>
      </c>
      <c r="N525" t="str">
        <f t="shared" si="26"/>
        <v>Q1</v>
      </c>
    </row>
    <row r="526" spans="1:14" x14ac:dyDescent="0.35">
      <c r="A526">
        <v>1782268</v>
      </c>
      <c r="B526" t="s">
        <v>38</v>
      </c>
      <c r="C526" t="s">
        <v>26</v>
      </c>
      <c r="D526" t="s">
        <v>27</v>
      </c>
      <c r="E526" t="s">
        <v>25</v>
      </c>
      <c r="F526" t="s">
        <v>305</v>
      </c>
      <c r="G526" s="10">
        <v>42645</v>
      </c>
      <c r="H526" s="10">
        <v>42706</v>
      </c>
      <c r="I526" t="s">
        <v>14</v>
      </c>
      <c r="J526" t="s">
        <v>14</v>
      </c>
      <c r="K526" t="str">
        <f>INDEX(State_Code_Name!B:B,MATCH(Consumer_Complaints!E526,State_Code_Name!C:C,0))</f>
        <v>Georgia</v>
      </c>
      <c r="L526">
        <f t="shared" si="24"/>
        <v>61</v>
      </c>
      <c r="M526">
        <f t="shared" si="25"/>
        <v>2016</v>
      </c>
      <c r="N526" t="str">
        <f t="shared" si="26"/>
        <v>Q4</v>
      </c>
    </row>
    <row r="527" spans="1:14" x14ac:dyDescent="0.35">
      <c r="A527">
        <v>945880</v>
      </c>
      <c r="B527" t="s">
        <v>50</v>
      </c>
      <c r="C527" t="s">
        <v>9</v>
      </c>
      <c r="D527" t="s">
        <v>132</v>
      </c>
      <c r="E527" t="s">
        <v>18</v>
      </c>
      <c r="F527" t="s">
        <v>19</v>
      </c>
      <c r="G527" s="10">
        <v>41841</v>
      </c>
      <c r="H527" s="10">
        <v>41850</v>
      </c>
      <c r="I527" t="s">
        <v>14</v>
      </c>
      <c r="J527" t="s">
        <v>15</v>
      </c>
      <c r="K527" t="str">
        <f>INDEX(State_Code_Name!B:B,MATCH(Consumer_Complaints!E527,State_Code_Name!C:C,0))</f>
        <v>California</v>
      </c>
      <c r="L527">
        <f t="shared" si="24"/>
        <v>9</v>
      </c>
      <c r="M527">
        <f t="shared" si="25"/>
        <v>2014</v>
      </c>
      <c r="N527" t="str">
        <f t="shared" si="26"/>
        <v>Q3</v>
      </c>
    </row>
    <row r="528" spans="1:14" x14ac:dyDescent="0.35">
      <c r="A528">
        <v>1775841</v>
      </c>
      <c r="B528" t="s">
        <v>30</v>
      </c>
      <c r="C528" t="s">
        <v>16</v>
      </c>
      <c r="D528" t="s">
        <v>20</v>
      </c>
      <c r="E528" t="s">
        <v>40</v>
      </c>
      <c r="F528" t="s">
        <v>13</v>
      </c>
      <c r="G528" s="10">
        <v>42492</v>
      </c>
      <c r="H528" s="10">
        <v>42584</v>
      </c>
      <c r="I528" t="s">
        <v>14</v>
      </c>
      <c r="J528" t="s">
        <v>15</v>
      </c>
      <c r="K528" t="str">
        <f>INDEX(State_Code_Name!B:B,MATCH(Consumer_Complaints!E528,State_Code_Name!C:C,0))</f>
        <v>Nevada</v>
      </c>
      <c r="L528">
        <f t="shared" si="24"/>
        <v>92</v>
      </c>
      <c r="M528">
        <f t="shared" si="25"/>
        <v>2016</v>
      </c>
      <c r="N528" t="str">
        <f t="shared" si="26"/>
        <v>Q2</v>
      </c>
    </row>
    <row r="529" spans="1:14" x14ac:dyDescent="0.35">
      <c r="A529">
        <v>1522366</v>
      </c>
      <c r="B529" t="s">
        <v>164</v>
      </c>
      <c r="C529" t="s">
        <v>16</v>
      </c>
      <c r="D529" t="s">
        <v>20</v>
      </c>
      <c r="E529" t="s">
        <v>12</v>
      </c>
      <c r="F529" t="s">
        <v>19</v>
      </c>
      <c r="G529" s="10">
        <v>42233</v>
      </c>
      <c r="H529" s="10">
        <v>42233</v>
      </c>
      <c r="I529" t="s">
        <v>14</v>
      </c>
      <c r="J529" t="s">
        <v>15</v>
      </c>
      <c r="K529" t="str">
        <f>INDEX(State_Code_Name!B:B,MATCH(Consumer_Complaints!E529,State_Code_Name!C:C,0))</f>
        <v>Virginia</v>
      </c>
      <c r="L529">
        <f t="shared" si="24"/>
        <v>0</v>
      </c>
      <c r="M529">
        <f t="shared" si="25"/>
        <v>2015</v>
      </c>
      <c r="N529" t="str">
        <f t="shared" si="26"/>
        <v>Q3</v>
      </c>
    </row>
    <row r="530" spans="1:14" x14ac:dyDescent="0.35">
      <c r="A530">
        <v>1721745</v>
      </c>
      <c r="B530" t="s">
        <v>11</v>
      </c>
      <c r="C530" t="s">
        <v>9</v>
      </c>
      <c r="D530" t="s">
        <v>10</v>
      </c>
      <c r="E530" t="s">
        <v>12</v>
      </c>
      <c r="F530" t="s">
        <v>19</v>
      </c>
      <c r="G530" s="10">
        <v>42368</v>
      </c>
      <c r="H530" s="10">
        <v>42368</v>
      </c>
      <c r="I530" t="s">
        <v>14</v>
      </c>
      <c r="J530" t="s">
        <v>15</v>
      </c>
      <c r="K530" t="str">
        <f>INDEX(State_Code_Name!B:B,MATCH(Consumer_Complaints!E530,State_Code_Name!C:C,0))</f>
        <v>Virginia</v>
      </c>
      <c r="L530">
        <f t="shared" si="24"/>
        <v>0</v>
      </c>
      <c r="M530">
        <f t="shared" si="25"/>
        <v>2015</v>
      </c>
      <c r="N530" t="str">
        <f t="shared" si="26"/>
        <v>Q4</v>
      </c>
    </row>
    <row r="531" spans="1:14" x14ac:dyDescent="0.35">
      <c r="A531">
        <v>1875613</v>
      </c>
      <c r="B531" t="s">
        <v>641</v>
      </c>
      <c r="C531" t="s">
        <v>32</v>
      </c>
      <c r="D531" t="s">
        <v>44</v>
      </c>
      <c r="E531" t="s">
        <v>35</v>
      </c>
      <c r="F531" t="s">
        <v>19</v>
      </c>
      <c r="G531" s="10">
        <v>42708</v>
      </c>
      <c r="H531" s="10">
        <v>42708</v>
      </c>
      <c r="I531" t="s">
        <v>14</v>
      </c>
      <c r="J531" t="s">
        <v>15</v>
      </c>
      <c r="K531" t="str">
        <f>INDEX(State_Code_Name!B:B,MATCH(Consumer_Complaints!E531,State_Code_Name!C:C,0))</f>
        <v>Florida</v>
      </c>
      <c r="L531">
        <f t="shared" si="24"/>
        <v>0</v>
      </c>
      <c r="M531">
        <f t="shared" si="25"/>
        <v>2016</v>
      </c>
      <c r="N531" t="str">
        <f t="shared" si="26"/>
        <v>Q4</v>
      </c>
    </row>
    <row r="532" spans="1:14" x14ac:dyDescent="0.35">
      <c r="A532">
        <v>1611540</v>
      </c>
      <c r="B532" t="s">
        <v>134</v>
      </c>
      <c r="C532" t="s">
        <v>16</v>
      </c>
      <c r="D532" t="s">
        <v>75</v>
      </c>
      <c r="E532" t="s">
        <v>176</v>
      </c>
      <c r="F532" t="s">
        <v>19</v>
      </c>
      <c r="G532" s="10">
        <v>42293</v>
      </c>
      <c r="H532" s="10">
        <v>42293</v>
      </c>
      <c r="I532" t="s">
        <v>14</v>
      </c>
      <c r="J532" t="s">
        <v>15</v>
      </c>
      <c r="K532" t="str">
        <f>INDEX(State_Code_Name!B:B,MATCH(Consumer_Complaints!E532,State_Code_Name!C:C,0))</f>
        <v>District of Columbia</v>
      </c>
      <c r="L532">
        <f t="shared" si="24"/>
        <v>0</v>
      </c>
      <c r="M532">
        <f t="shared" si="25"/>
        <v>2015</v>
      </c>
      <c r="N532" t="str">
        <f t="shared" si="26"/>
        <v>Q4</v>
      </c>
    </row>
    <row r="533" spans="1:14" x14ac:dyDescent="0.35">
      <c r="A533">
        <v>1851803</v>
      </c>
      <c r="B533" t="s">
        <v>69</v>
      </c>
      <c r="C533" t="s">
        <v>26</v>
      </c>
      <c r="D533" t="s">
        <v>27</v>
      </c>
      <c r="E533" t="s">
        <v>178</v>
      </c>
      <c r="F533" t="s">
        <v>19</v>
      </c>
      <c r="G533" s="10">
        <v>42457</v>
      </c>
      <c r="H533" s="10">
        <v>42457</v>
      </c>
      <c r="I533" t="s">
        <v>14</v>
      </c>
      <c r="J533" t="s">
        <v>15</v>
      </c>
      <c r="K533" t="str">
        <f>INDEX(State_Code_Name!B:B,MATCH(Consumer_Complaints!E533,State_Code_Name!C:C,0))</f>
        <v>Utah</v>
      </c>
      <c r="L533">
        <f t="shared" si="24"/>
        <v>0</v>
      </c>
      <c r="M533">
        <f t="shared" si="25"/>
        <v>2016</v>
      </c>
      <c r="N533" t="str">
        <f t="shared" si="26"/>
        <v>Q1</v>
      </c>
    </row>
    <row r="534" spans="1:14" x14ac:dyDescent="0.35">
      <c r="A534">
        <v>520861</v>
      </c>
      <c r="B534" t="s">
        <v>54</v>
      </c>
      <c r="C534" t="s">
        <v>52</v>
      </c>
      <c r="D534" t="s">
        <v>96</v>
      </c>
      <c r="E534" t="s">
        <v>35</v>
      </c>
      <c r="F534" t="s">
        <v>19</v>
      </c>
      <c r="G534" s="10">
        <v>41556</v>
      </c>
      <c r="H534" s="10">
        <v>41556</v>
      </c>
      <c r="I534" t="s">
        <v>14</v>
      </c>
      <c r="J534" t="s">
        <v>15</v>
      </c>
      <c r="K534" t="str">
        <f>INDEX(State_Code_Name!B:B,MATCH(Consumer_Complaints!E534,State_Code_Name!C:C,0))</f>
        <v>Florida</v>
      </c>
      <c r="L534">
        <f t="shared" si="24"/>
        <v>0</v>
      </c>
      <c r="M534">
        <f t="shared" si="25"/>
        <v>2013</v>
      </c>
      <c r="N534" t="str">
        <f t="shared" si="26"/>
        <v>Q4</v>
      </c>
    </row>
    <row r="535" spans="1:14" x14ac:dyDescent="0.35">
      <c r="A535">
        <v>998241</v>
      </c>
      <c r="B535" t="s">
        <v>113</v>
      </c>
      <c r="C535" t="s">
        <v>36</v>
      </c>
      <c r="D535" t="s">
        <v>112</v>
      </c>
      <c r="E535" t="s">
        <v>77</v>
      </c>
      <c r="F535" t="s">
        <v>19</v>
      </c>
      <c r="G535" s="10">
        <v>41874</v>
      </c>
      <c r="H535" s="10">
        <v>41874</v>
      </c>
      <c r="I535" t="s">
        <v>14</v>
      </c>
      <c r="J535" t="s">
        <v>15</v>
      </c>
      <c r="K535" t="str">
        <f>INDEX(State_Code_Name!B:B,MATCH(Consumer_Complaints!E535,State_Code_Name!C:C,0))</f>
        <v>Missouri</v>
      </c>
      <c r="L535">
        <f t="shared" si="24"/>
        <v>0</v>
      </c>
      <c r="M535">
        <f t="shared" si="25"/>
        <v>2014</v>
      </c>
      <c r="N535" t="str">
        <f t="shared" si="26"/>
        <v>Q3</v>
      </c>
    </row>
    <row r="536" spans="1:14" x14ac:dyDescent="0.35">
      <c r="A536">
        <v>1294763</v>
      </c>
      <c r="B536" t="s">
        <v>125</v>
      </c>
      <c r="C536" t="s">
        <v>26</v>
      </c>
      <c r="D536" t="s">
        <v>27</v>
      </c>
      <c r="E536" t="s">
        <v>186</v>
      </c>
      <c r="F536" t="s">
        <v>19</v>
      </c>
      <c r="G536" s="10">
        <v>42084</v>
      </c>
      <c r="H536" s="10">
        <v>42084</v>
      </c>
      <c r="I536" t="s">
        <v>14</v>
      </c>
      <c r="J536" t="s">
        <v>15</v>
      </c>
      <c r="K536" t="str">
        <f>INDEX(State_Code_Name!B:B,MATCH(Consumer_Complaints!E536,State_Code_Name!C:C,0))</f>
        <v>Arkansas</v>
      </c>
      <c r="L536">
        <f t="shared" si="24"/>
        <v>0</v>
      </c>
      <c r="M536">
        <f t="shared" si="25"/>
        <v>2015</v>
      </c>
      <c r="N536" t="str">
        <f t="shared" si="26"/>
        <v>Q1</v>
      </c>
    </row>
    <row r="537" spans="1:14" x14ac:dyDescent="0.35">
      <c r="A537">
        <v>1829906</v>
      </c>
      <c r="B537" t="s">
        <v>708</v>
      </c>
      <c r="C537" t="s">
        <v>26</v>
      </c>
      <c r="D537" t="s">
        <v>27</v>
      </c>
      <c r="E537" t="s">
        <v>25</v>
      </c>
      <c r="F537" t="s">
        <v>19</v>
      </c>
      <c r="G537" s="10">
        <v>42442</v>
      </c>
      <c r="H537" s="10">
        <v>42488</v>
      </c>
      <c r="I537" t="s">
        <v>14</v>
      </c>
      <c r="J537" t="s">
        <v>15</v>
      </c>
      <c r="K537" t="str">
        <f>INDEX(State_Code_Name!B:B,MATCH(Consumer_Complaints!E537,State_Code_Name!C:C,0))</f>
        <v>Georgia</v>
      </c>
      <c r="L537">
        <f t="shared" si="24"/>
        <v>46</v>
      </c>
      <c r="M537">
        <f t="shared" si="25"/>
        <v>2016</v>
      </c>
      <c r="N537" t="str">
        <f t="shared" si="26"/>
        <v>Q1</v>
      </c>
    </row>
    <row r="538" spans="1:14" x14ac:dyDescent="0.35">
      <c r="A538">
        <v>1010735</v>
      </c>
      <c r="B538" t="s">
        <v>102</v>
      </c>
      <c r="C538" t="s">
        <v>26</v>
      </c>
      <c r="D538" t="s">
        <v>27</v>
      </c>
      <c r="E538" t="s">
        <v>12</v>
      </c>
      <c r="F538" t="s">
        <v>57</v>
      </c>
      <c r="G538" s="10">
        <v>41679</v>
      </c>
      <c r="H538" s="10">
        <v>41768</v>
      </c>
      <c r="I538" t="s">
        <v>14</v>
      </c>
      <c r="J538" t="s">
        <v>15</v>
      </c>
      <c r="K538" t="str">
        <f>INDEX(State_Code_Name!B:B,MATCH(Consumer_Complaints!E538,State_Code_Name!C:C,0))</f>
        <v>Virginia</v>
      </c>
      <c r="L538">
        <f t="shared" si="24"/>
        <v>89</v>
      </c>
      <c r="M538">
        <f t="shared" si="25"/>
        <v>2014</v>
      </c>
      <c r="N538" t="str">
        <f t="shared" si="26"/>
        <v>Q1</v>
      </c>
    </row>
    <row r="539" spans="1:14" x14ac:dyDescent="0.35">
      <c r="A539">
        <v>278690</v>
      </c>
      <c r="B539" t="s">
        <v>43</v>
      </c>
      <c r="C539" t="s">
        <v>26</v>
      </c>
      <c r="D539" t="s">
        <v>27</v>
      </c>
      <c r="E539" t="s">
        <v>35</v>
      </c>
      <c r="F539" t="s">
        <v>305</v>
      </c>
      <c r="G539" s="10">
        <v>41305</v>
      </c>
      <c r="H539" s="10">
        <v>41305</v>
      </c>
      <c r="I539" t="s">
        <v>14</v>
      </c>
      <c r="J539" t="s">
        <v>15</v>
      </c>
      <c r="K539" t="str">
        <f>INDEX(State_Code_Name!B:B,MATCH(Consumer_Complaints!E539,State_Code_Name!C:C,0))</f>
        <v>Florida</v>
      </c>
      <c r="L539">
        <f t="shared" si="24"/>
        <v>0</v>
      </c>
      <c r="M539">
        <f t="shared" si="25"/>
        <v>2013</v>
      </c>
      <c r="N539" t="str">
        <f t="shared" si="26"/>
        <v>Q1</v>
      </c>
    </row>
    <row r="540" spans="1:14" x14ac:dyDescent="0.35">
      <c r="A540">
        <v>1030366</v>
      </c>
      <c r="B540" t="s">
        <v>768</v>
      </c>
      <c r="C540" t="s">
        <v>32</v>
      </c>
      <c r="D540" t="s">
        <v>44</v>
      </c>
      <c r="E540" t="s">
        <v>35</v>
      </c>
      <c r="F540" t="s">
        <v>19</v>
      </c>
      <c r="G540" s="10">
        <v>41898</v>
      </c>
      <c r="H540" s="10">
        <v>41901</v>
      </c>
      <c r="I540" t="s">
        <v>15</v>
      </c>
      <c r="J540" t="s">
        <v>15</v>
      </c>
      <c r="K540" t="str">
        <f>INDEX(State_Code_Name!B:B,MATCH(Consumer_Complaints!E540,State_Code_Name!C:C,0))</f>
        <v>Florida</v>
      </c>
      <c r="L540">
        <f t="shared" si="24"/>
        <v>3</v>
      </c>
      <c r="M540">
        <f t="shared" si="25"/>
        <v>2014</v>
      </c>
      <c r="N540" t="str">
        <f t="shared" si="26"/>
        <v>Q3</v>
      </c>
    </row>
    <row r="541" spans="1:14" x14ac:dyDescent="0.35">
      <c r="A541">
        <v>1169739</v>
      </c>
      <c r="B541" t="s">
        <v>338</v>
      </c>
      <c r="C541" t="s">
        <v>32</v>
      </c>
      <c r="D541" t="s">
        <v>44</v>
      </c>
      <c r="E541" t="s">
        <v>39</v>
      </c>
      <c r="F541" t="s">
        <v>19</v>
      </c>
      <c r="G541" s="10">
        <v>41997</v>
      </c>
      <c r="H541" s="10">
        <v>41997</v>
      </c>
      <c r="I541" t="s">
        <v>14</v>
      </c>
      <c r="J541" t="s">
        <v>15</v>
      </c>
      <c r="K541" t="str">
        <f>INDEX(State_Code_Name!B:B,MATCH(Consumer_Complaints!E541,State_Code_Name!C:C,0))</f>
        <v>Ohio</v>
      </c>
      <c r="L541">
        <f t="shared" si="24"/>
        <v>0</v>
      </c>
      <c r="M541">
        <f t="shared" si="25"/>
        <v>2014</v>
      </c>
      <c r="N541" t="str">
        <f t="shared" si="26"/>
        <v>Q4</v>
      </c>
    </row>
    <row r="542" spans="1:14" x14ac:dyDescent="0.35">
      <c r="A542">
        <v>1324595</v>
      </c>
      <c r="B542" t="s">
        <v>30</v>
      </c>
      <c r="C542" t="s">
        <v>16</v>
      </c>
      <c r="D542" t="s">
        <v>24</v>
      </c>
      <c r="E542" t="s">
        <v>12</v>
      </c>
      <c r="F542" t="s">
        <v>19</v>
      </c>
      <c r="G542" s="10">
        <v>42281</v>
      </c>
      <c r="H542" s="10">
        <v>42281</v>
      </c>
      <c r="I542" t="s">
        <v>14</v>
      </c>
      <c r="J542" t="s">
        <v>15</v>
      </c>
      <c r="K542" t="str">
        <f>INDEX(State_Code_Name!B:B,MATCH(Consumer_Complaints!E542,State_Code_Name!C:C,0))</f>
        <v>Virginia</v>
      </c>
      <c r="L542">
        <f t="shared" si="24"/>
        <v>0</v>
      </c>
      <c r="M542">
        <f t="shared" si="25"/>
        <v>2015</v>
      </c>
      <c r="N542" t="str">
        <f t="shared" si="26"/>
        <v>Q4</v>
      </c>
    </row>
    <row r="543" spans="1:14" x14ac:dyDescent="0.35">
      <c r="A543">
        <v>1199344</v>
      </c>
      <c r="B543" t="s">
        <v>138</v>
      </c>
      <c r="C543" t="s">
        <v>26</v>
      </c>
      <c r="D543" t="s">
        <v>27</v>
      </c>
      <c r="E543" t="s">
        <v>35</v>
      </c>
      <c r="F543" t="s">
        <v>19</v>
      </c>
      <c r="G543" s="10">
        <v>42024</v>
      </c>
      <c r="H543" s="10">
        <v>42032</v>
      </c>
      <c r="I543" t="s">
        <v>14</v>
      </c>
      <c r="J543" t="s">
        <v>15</v>
      </c>
      <c r="K543" t="str">
        <f>INDEX(State_Code_Name!B:B,MATCH(Consumer_Complaints!E543,State_Code_Name!C:C,0))</f>
        <v>Florida</v>
      </c>
      <c r="L543">
        <f t="shared" si="24"/>
        <v>8</v>
      </c>
      <c r="M543">
        <f t="shared" si="25"/>
        <v>2015</v>
      </c>
      <c r="N543" t="str">
        <f t="shared" si="26"/>
        <v>Q1</v>
      </c>
    </row>
    <row r="544" spans="1:14" x14ac:dyDescent="0.35">
      <c r="A544">
        <v>1760331</v>
      </c>
      <c r="B544" t="s">
        <v>63</v>
      </c>
      <c r="C544" t="s">
        <v>61</v>
      </c>
      <c r="D544" t="s">
        <v>282</v>
      </c>
      <c r="E544" t="s">
        <v>35</v>
      </c>
      <c r="F544" t="s">
        <v>19</v>
      </c>
      <c r="G544" s="10">
        <v>42396</v>
      </c>
      <c r="H544" s="10">
        <v>42396</v>
      </c>
      <c r="I544" t="s">
        <v>14</v>
      </c>
      <c r="J544" t="s">
        <v>15</v>
      </c>
      <c r="K544" t="str">
        <f>INDEX(State_Code_Name!B:B,MATCH(Consumer_Complaints!E544,State_Code_Name!C:C,0))</f>
        <v>Florida</v>
      </c>
      <c r="L544">
        <f t="shared" si="24"/>
        <v>0</v>
      </c>
      <c r="M544">
        <f t="shared" si="25"/>
        <v>2016</v>
      </c>
      <c r="N544" t="str">
        <f t="shared" si="26"/>
        <v>Q1</v>
      </c>
    </row>
    <row r="545" spans="1:14" x14ac:dyDescent="0.35">
      <c r="A545">
        <v>1485561</v>
      </c>
      <c r="B545" t="s">
        <v>30</v>
      </c>
      <c r="C545" t="s">
        <v>36</v>
      </c>
      <c r="D545" t="s">
        <v>80</v>
      </c>
      <c r="E545" t="s">
        <v>18</v>
      </c>
      <c r="F545" t="s">
        <v>19</v>
      </c>
      <c r="G545" s="10">
        <v>42209</v>
      </c>
      <c r="H545" s="10">
        <v>42209</v>
      </c>
      <c r="I545" t="s">
        <v>14</v>
      </c>
      <c r="J545" t="s">
        <v>15</v>
      </c>
      <c r="K545" t="str">
        <f>INDEX(State_Code_Name!B:B,MATCH(Consumer_Complaints!E545,State_Code_Name!C:C,0))</f>
        <v>California</v>
      </c>
      <c r="L545">
        <f t="shared" si="24"/>
        <v>0</v>
      </c>
      <c r="M545">
        <f t="shared" si="25"/>
        <v>2015</v>
      </c>
      <c r="N545" t="str">
        <f t="shared" si="26"/>
        <v>Q3</v>
      </c>
    </row>
    <row r="546" spans="1:14" x14ac:dyDescent="0.35">
      <c r="A546">
        <v>1874763</v>
      </c>
      <c r="B546" t="s">
        <v>435</v>
      </c>
      <c r="C546" t="s">
        <v>32</v>
      </c>
      <c r="D546" t="s">
        <v>41</v>
      </c>
      <c r="E546" t="s">
        <v>31</v>
      </c>
      <c r="F546" t="s">
        <v>19</v>
      </c>
      <c r="G546" s="10">
        <v>42708</v>
      </c>
      <c r="H546" s="10">
        <v>42708</v>
      </c>
      <c r="I546" t="s">
        <v>14</v>
      </c>
      <c r="J546" t="s">
        <v>15</v>
      </c>
      <c r="K546" t="str">
        <f>INDEX(State_Code_Name!B:B,MATCH(Consumer_Complaints!E546,State_Code_Name!C:C,0))</f>
        <v>Texas</v>
      </c>
      <c r="L546">
        <f t="shared" si="24"/>
        <v>0</v>
      </c>
      <c r="M546">
        <f t="shared" si="25"/>
        <v>2016</v>
      </c>
      <c r="N546" t="str">
        <f t="shared" si="26"/>
        <v>Q4</v>
      </c>
    </row>
    <row r="547" spans="1:14" x14ac:dyDescent="0.35">
      <c r="A547">
        <v>1853841</v>
      </c>
      <c r="B547" t="s">
        <v>280</v>
      </c>
      <c r="C547" t="s">
        <v>32</v>
      </c>
      <c r="D547" t="s">
        <v>161</v>
      </c>
      <c r="F547" t="s">
        <v>19</v>
      </c>
      <c r="G547" s="10">
        <v>42458</v>
      </c>
      <c r="H547" s="10">
        <v>42458</v>
      </c>
      <c r="I547" t="s">
        <v>14</v>
      </c>
      <c r="J547" t="s">
        <v>15</v>
      </c>
      <c r="K547" t="e">
        <f>INDEX(State_Code_Name!B:B,MATCH(Consumer_Complaints!E547,State_Code_Name!C:C,0))</f>
        <v>#N/A</v>
      </c>
      <c r="L547">
        <f t="shared" si="24"/>
        <v>0</v>
      </c>
      <c r="M547">
        <f t="shared" si="25"/>
        <v>2016</v>
      </c>
      <c r="N547" t="str">
        <f t="shared" si="26"/>
        <v>Q1</v>
      </c>
    </row>
    <row r="548" spans="1:14" x14ac:dyDescent="0.35">
      <c r="A548">
        <v>726229</v>
      </c>
      <c r="B548" t="s">
        <v>359</v>
      </c>
      <c r="C548" t="s">
        <v>32</v>
      </c>
      <c r="D548" t="s">
        <v>44</v>
      </c>
      <c r="E548" t="s">
        <v>18</v>
      </c>
      <c r="F548" t="s">
        <v>13</v>
      </c>
      <c r="G548" s="10">
        <v>41691</v>
      </c>
      <c r="H548" s="10">
        <v>41694</v>
      </c>
      <c r="I548" t="s">
        <v>14</v>
      </c>
      <c r="J548" t="s">
        <v>15</v>
      </c>
      <c r="K548" t="str">
        <f>INDEX(State_Code_Name!B:B,MATCH(Consumer_Complaints!E548,State_Code_Name!C:C,0))</f>
        <v>California</v>
      </c>
      <c r="L548">
        <f t="shared" si="24"/>
        <v>3</v>
      </c>
      <c r="M548">
        <f t="shared" si="25"/>
        <v>2014</v>
      </c>
      <c r="N548" t="str">
        <f t="shared" si="26"/>
        <v>Q1</v>
      </c>
    </row>
    <row r="549" spans="1:14" x14ac:dyDescent="0.35">
      <c r="A549">
        <v>2005158</v>
      </c>
      <c r="B549" t="s">
        <v>43</v>
      </c>
      <c r="C549" t="s">
        <v>16</v>
      </c>
      <c r="D549" t="s">
        <v>75</v>
      </c>
      <c r="E549" t="s">
        <v>59</v>
      </c>
      <c r="F549" t="s">
        <v>19</v>
      </c>
      <c r="G549" s="10">
        <v>42620</v>
      </c>
      <c r="H549" s="10">
        <v>42620</v>
      </c>
      <c r="I549" t="s">
        <v>14</v>
      </c>
      <c r="J549" t="s">
        <v>15</v>
      </c>
      <c r="K549" t="str">
        <f>INDEX(State_Code_Name!B:B,MATCH(Consumer_Complaints!E549,State_Code_Name!C:C,0))</f>
        <v>Illinois</v>
      </c>
      <c r="L549">
        <f t="shared" si="24"/>
        <v>0</v>
      </c>
      <c r="M549">
        <f t="shared" si="25"/>
        <v>2016</v>
      </c>
      <c r="N549" t="str">
        <f t="shared" si="26"/>
        <v>Q3</v>
      </c>
    </row>
    <row r="550" spans="1:14" x14ac:dyDescent="0.35">
      <c r="A550">
        <v>636688</v>
      </c>
      <c r="B550" t="s">
        <v>454</v>
      </c>
      <c r="C550" t="s">
        <v>16</v>
      </c>
      <c r="D550" t="s">
        <v>75</v>
      </c>
      <c r="E550" t="s">
        <v>22</v>
      </c>
      <c r="F550" t="s">
        <v>305</v>
      </c>
      <c r="G550" s="10">
        <v>41625</v>
      </c>
      <c r="H550" s="10">
        <v>41628</v>
      </c>
      <c r="I550" t="s">
        <v>14</v>
      </c>
      <c r="J550" t="s">
        <v>15</v>
      </c>
      <c r="K550" t="str">
        <f>INDEX(State_Code_Name!B:B,MATCH(Consumer_Complaints!E550,State_Code_Name!C:C,0))</f>
        <v>New York</v>
      </c>
      <c r="L550">
        <f t="shared" si="24"/>
        <v>3</v>
      </c>
      <c r="M550">
        <f t="shared" si="25"/>
        <v>2013</v>
      </c>
      <c r="N550" t="str">
        <f t="shared" si="26"/>
        <v>Q4</v>
      </c>
    </row>
    <row r="551" spans="1:14" x14ac:dyDescent="0.35">
      <c r="A551">
        <v>2044495</v>
      </c>
      <c r="B551" t="s">
        <v>220</v>
      </c>
      <c r="C551" t="s">
        <v>16</v>
      </c>
      <c r="D551" t="s">
        <v>20</v>
      </c>
      <c r="E551" t="s">
        <v>39</v>
      </c>
      <c r="F551" t="s">
        <v>19</v>
      </c>
      <c r="G551" s="10">
        <v>42437</v>
      </c>
      <c r="H551" s="10">
        <v>42437</v>
      </c>
      <c r="I551" t="s">
        <v>14</v>
      </c>
      <c r="J551" t="s">
        <v>15</v>
      </c>
      <c r="K551" t="str">
        <f>INDEX(State_Code_Name!B:B,MATCH(Consumer_Complaints!E551,State_Code_Name!C:C,0))</f>
        <v>Ohio</v>
      </c>
      <c r="L551">
        <f t="shared" si="24"/>
        <v>0</v>
      </c>
      <c r="M551">
        <f t="shared" si="25"/>
        <v>2016</v>
      </c>
      <c r="N551" t="str">
        <f t="shared" si="26"/>
        <v>Q1</v>
      </c>
    </row>
    <row r="552" spans="1:14" x14ac:dyDescent="0.35">
      <c r="A552">
        <v>2164077</v>
      </c>
      <c r="B552" t="s">
        <v>90</v>
      </c>
      <c r="C552" t="s">
        <v>16</v>
      </c>
      <c r="D552" t="s">
        <v>144</v>
      </c>
      <c r="E552" t="s">
        <v>66</v>
      </c>
      <c r="F552" t="s">
        <v>19</v>
      </c>
      <c r="G552" s="10">
        <v>42660</v>
      </c>
      <c r="H552" s="10">
        <v>42660</v>
      </c>
      <c r="I552" t="s">
        <v>14</v>
      </c>
      <c r="J552" t="s">
        <v>14</v>
      </c>
      <c r="K552" t="str">
        <f>INDEX(State_Code_Name!B:B,MATCH(Consumer_Complaints!E552,State_Code_Name!C:C,0))</f>
        <v>Michigan</v>
      </c>
      <c r="L552">
        <f t="shared" si="24"/>
        <v>0</v>
      </c>
      <c r="M552">
        <f t="shared" si="25"/>
        <v>2016</v>
      </c>
      <c r="N552" t="str">
        <f t="shared" si="26"/>
        <v>Q4</v>
      </c>
    </row>
    <row r="553" spans="1:14" x14ac:dyDescent="0.35">
      <c r="A553">
        <v>1058876</v>
      </c>
      <c r="B553" t="s">
        <v>102</v>
      </c>
      <c r="C553" t="s">
        <v>26</v>
      </c>
      <c r="D553" t="s">
        <v>56</v>
      </c>
      <c r="E553" t="s">
        <v>22</v>
      </c>
      <c r="F553" t="s">
        <v>19</v>
      </c>
      <c r="G553" s="10">
        <v>41800</v>
      </c>
      <c r="H553" s="10">
        <v>41800</v>
      </c>
      <c r="I553" t="s">
        <v>14</v>
      </c>
      <c r="J553" t="s">
        <v>14</v>
      </c>
      <c r="K553" t="str">
        <f>INDEX(State_Code_Name!B:B,MATCH(Consumer_Complaints!E553,State_Code_Name!C:C,0))</f>
        <v>New York</v>
      </c>
      <c r="L553">
        <f t="shared" si="24"/>
        <v>0</v>
      </c>
      <c r="M553">
        <f t="shared" si="25"/>
        <v>2014</v>
      </c>
      <c r="N553" t="str">
        <f t="shared" si="26"/>
        <v>Q2</v>
      </c>
    </row>
    <row r="554" spans="1:14" x14ac:dyDescent="0.35">
      <c r="A554">
        <v>1677812</v>
      </c>
      <c r="B554" t="s">
        <v>64</v>
      </c>
      <c r="C554" t="s">
        <v>32</v>
      </c>
      <c r="D554" t="s">
        <v>44</v>
      </c>
      <c r="E554" t="s">
        <v>39</v>
      </c>
      <c r="F554" t="s">
        <v>19</v>
      </c>
      <c r="G554" s="10">
        <v>42016</v>
      </c>
      <c r="H554" s="10">
        <v>42016</v>
      </c>
      <c r="I554" t="s">
        <v>14</v>
      </c>
      <c r="J554" t="s">
        <v>15</v>
      </c>
      <c r="K554" t="str">
        <f>INDEX(State_Code_Name!B:B,MATCH(Consumer_Complaints!E554,State_Code_Name!C:C,0))</f>
        <v>Ohio</v>
      </c>
      <c r="L554">
        <f t="shared" si="24"/>
        <v>0</v>
      </c>
      <c r="M554">
        <f t="shared" si="25"/>
        <v>2015</v>
      </c>
      <c r="N554" t="str">
        <f t="shared" si="26"/>
        <v>Q1</v>
      </c>
    </row>
    <row r="555" spans="1:14" x14ac:dyDescent="0.35">
      <c r="A555">
        <v>1339584</v>
      </c>
      <c r="B555" t="s">
        <v>942</v>
      </c>
      <c r="C555" t="s">
        <v>879</v>
      </c>
      <c r="D555" t="s">
        <v>910</v>
      </c>
      <c r="E555" t="s">
        <v>42</v>
      </c>
      <c r="F555" t="s">
        <v>19</v>
      </c>
      <c r="G555" s="10">
        <v>42115</v>
      </c>
      <c r="H555" s="10">
        <v>42118</v>
      </c>
      <c r="I555" t="s">
        <v>14</v>
      </c>
      <c r="J555" t="s">
        <v>15</v>
      </c>
      <c r="K555" t="str">
        <f>INDEX(State_Code_Name!B:B,MATCH(Consumer_Complaints!E555,State_Code_Name!C:C,0))</f>
        <v>North Carolina</v>
      </c>
      <c r="L555">
        <f t="shared" si="24"/>
        <v>3</v>
      </c>
      <c r="M555">
        <f t="shared" si="25"/>
        <v>2015</v>
      </c>
      <c r="N555" t="str">
        <f t="shared" si="26"/>
        <v>Q2</v>
      </c>
    </row>
    <row r="556" spans="1:14" x14ac:dyDescent="0.35">
      <c r="A556">
        <v>1833492</v>
      </c>
      <c r="B556" t="s">
        <v>322</v>
      </c>
      <c r="C556" t="s">
        <v>172</v>
      </c>
      <c r="D556" t="s">
        <v>190</v>
      </c>
      <c r="E556" t="s">
        <v>18</v>
      </c>
      <c r="F556" t="s">
        <v>57</v>
      </c>
      <c r="G556" s="10">
        <v>42444</v>
      </c>
      <c r="H556" s="10">
        <v>42454</v>
      </c>
      <c r="I556" t="s">
        <v>14</v>
      </c>
      <c r="J556" t="s">
        <v>15</v>
      </c>
      <c r="K556" t="str">
        <f>INDEX(State_Code_Name!B:B,MATCH(Consumer_Complaints!E556,State_Code_Name!C:C,0))</f>
        <v>California</v>
      </c>
      <c r="L556">
        <f t="shared" si="24"/>
        <v>10</v>
      </c>
      <c r="M556">
        <f t="shared" si="25"/>
        <v>2016</v>
      </c>
      <c r="N556" t="str">
        <f t="shared" si="26"/>
        <v>Q1</v>
      </c>
    </row>
    <row r="557" spans="1:14" x14ac:dyDescent="0.35">
      <c r="A557">
        <v>472813</v>
      </c>
      <c r="B557" t="s">
        <v>63</v>
      </c>
      <c r="C557" t="s">
        <v>61</v>
      </c>
      <c r="D557" t="s">
        <v>62</v>
      </c>
      <c r="E557" t="s">
        <v>22</v>
      </c>
      <c r="F557" t="s">
        <v>19</v>
      </c>
      <c r="G557" s="10">
        <v>41313</v>
      </c>
      <c r="H557" s="10">
        <v>41402</v>
      </c>
      <c r="I557" t="s">
        <v>14</v>
      </c>
      <c r="J557" t="s">
        <v>14</v>
      </c>
      <c r="K557" t="str">
        <f>INDEX(State_Code_Name!B:B,MATCH(Consumer_Complaints!E557,State_Code_Name!C:C,0))</f>
        <v>New York</v>
      </c>
      <c r="L557">
        <f t="shared" si="24"/>
        <v>89</v>
      </c>
      <c r="M557">
        <f t="shared" si="25"/>
        <v>2013</v>
      </c>
      <c r="N557" t="str">
        <f t="shared" si="26"/>
        <v>Q1</v>
      </c>
    </row>
    <row r="558" spans="1:14" x14ac:dyDescent="0.35">
      <c r="A558">
        <v>1114757</v>
      </c>
      <c r="B558" t="s">
        <v>21</v>
      </c>
      <c r="C558" t="s">
        <v>26</v>
      </c>
      <c r="D558" t="s">
        <v>27</v>
      </c>
      <c r="E558" t="s">
        <v>48</v>
      </c>
      <c r="F558" t="s">
        <v>305</v>
      </c>
      <c r="G558" s="10">
        <v>41956</v>
      </c>
      <c r="H558" s="10">
        <v>41962</v>
      </c>
      <c r="I558" t="s">
        <v>14</v>
      </c>
      <c r="J558" t="s">
        <v>15</v>
      </c>
      <c r="K558" t="str">
        <f>INDEX(State_Code_Name!B:B,MATCH(Consumer_Complaints!E558,State_Code_Name!C:C,0))</f>
        <v>New Jersey</v>
      </c>
      <c r="L558">
        <f t="shared" si="24"/>
        <v>6</v>
      </c>
      <c r="M558">
        <f t="shared" si="25"/>
        <v>2014</v>
      </c>
      <c r="N558" t="str">
        <f t="shared" si="26"/>
        <v>Q4</v>
      </c>
    </row>
    <row r="559" spans="1:14" x14ac:dyDescent="0.35">
      <c r="A559">
        <v>1303948</v>
      </c>
      <c r="B559" t="s">
        <v>73</v>
      </c>
      <c r="C559" t="s">
        <v>32</v>
      </c>
      <c r="D559" t="s">
        <v>44</v>
      </c>
      <c r="E559" t="s">
        <v>31</v>
      </c>
      <c r="F559" t="s">
        <v>19</v>
      </c>
      <c r="G559" s="10">
        <v>42090</v>
      </c>
      <c r="H559" s="10">
        <v>42090</v>
      </c>
      <c r="I559" t="s">
        <v>14</v>
      </c>
      <c r="J559" t="s">
        <v>15</v>
      </c>
      <c r="K559" t="str">
        <f>INDEX(State_Code_Name!B:B,MATCH(Consumer_Complaints!E559,State_Code_Name!C:C,0))</f>
        <v>Texas</v>
      </c>
      <c r="L559">
        <f t="shared" si="24"/>
        <v>0</v>
      </c>
      <c r="M559">
        <f t="shared" si="25"/>
        <v>2015</v>
      </c>
      <c r="N559" t="str">
        <f t="shared" si="26"/>
        <v>Q1</v>
      </c>
    </row>
    <row r="560" spans="1:14" x14ac:dyDescent="0.35">
      <c r="A560">
        <v>1191159</v>
      </c>
      <c r="B560" t="s">
        <v>43</v>
      </c>
      <c r="C560" t="s">
        <v>26</v>
      </c>
      <c r="D560" t="s">
        <v>27</v>
      </c>
      <c r="E560" t="s">
        <v>70</v>
      </c>
      <c r="F560" t="s">
        <v>19</v>
      </c>
      <c r="G560" s="10">
        <v>42339</v>
      </c>
      <c r="H560" s="10">
        <v>42339</v>
      </c>
      <c r="I560" t="s">
        <v>14</v>
      </c>
      <c r="J560" t="s">
        <v>15</v>
      </c>
      <c r="K560" t="str">
        <f>INDEX(State_Code_Name!B:B,MATCH(Consumer_Complaints!E560,State_Code_Name!C:C,0))</f>
        <v>Massachusetts</v>
      </c>
      <c r="L560">
        <f t="shared" si="24"/>
        <v>0</v>
      </c>
      <c r="M560">
        <f t="shared" si="25"/>
        <v>2015</v>
      </c>
      <c r="N560" t="str">
        <f t="shared" si="26"/>
        <v>Q4</v>
      </c>
    </row>
    <row r="561" spans="1:14" x14ac:dyDescent="0.35">
      <c r="A561">
        <v>1148292</v>
      </c>
      <c r="B561" t="s">
        <v>47</v>
      </c>
      <c r="C561" t="s">
        <v>26</v>
      </c>
      <c r="D561" t="s">
        <v>27</v>
      </c>
      <c r="E561" t="s">
        <v>98</v>
      </c>
      <c r="F561" t="s">
        <v>19</v>
      </c>
      <c r="G561" s="10">
        <v>41894</v>
      </c>
      <c r="H561" s="10">
        <v>41894</v>
      </c>
      <c r="I561" t="s">
        <v>14</v>
      </c>
      <c r="J561" t="s">
        <v>15</v>
      </c>
      <c r="K561" t="str">
        <f>INDEX(State_Code_Name!B:B,MATCH(Consumer_Complaints!E561,State_Code_Name!C:C,0))</f>
        <v>Colorado</v>
      </c>
      <c r="L561">
        <f t="shared" si="24"/>
        <v>0</v>
      </c>
      <c r="M561">
        <f t="shared" si="25"/>
        <v>2014</v>
      </c>
      <c r="N561" t="str">
        <f t="shared" si="26"/>
        <v>Q3</v>
      </c>
    </row>
    <row r="562" spans="1:14" x14ac:dyDescent="0.35">
      <c r="A562">
        <v>1209351</v>
      </c>
      <c r="B562" t="s">
        <v>458</v>
      </c>
      <c r="C562" t="s">
        <v>9</v>
      </c>
      <c r="D562" t="s">
        <v>132</v>
      </c>
      <c r="E562" t="s">
        <v>22</v>
      </c>
      <c r="F562" t="s">
        <v>19</v>
      </c>
      <c r="G562" s="10">
        <v>42030</v>
      </c>
      <c r="H562" s="10">
        <v>42034</v>
      </c>
      <c r="I562" t="s">
        <v>14</v>
      </c>
      <c r="J562" t="s">
        <v>15</v>
      </c>
      <c r="K562" t="str">
        <f>INDEX(State_Code_Name!B:B,MATCH(Consumer_Complaints!E562,State_Code_Name!C:C,0))</f>
        <v>New York</v>
      </c>
      <c r="L562">
        <f t="shared" si="24"/>
        <v>4</v>
      </c>
      <c r="M562">
        <f t="shared" si="25"/>
        <v>2015</v>
      </c>
      <c r="N562" t="str">
        <f t="shared" si="26"/>
        <v>Q1</v>
      </c>
    </row>
    <row r="563" spans="1:14" x14ac:dyDescent="0.35">
      <c r="A563">
        <v>1753221</v>
      </c>
      <c r="B563" t="s">
        <v>763</v>
      </c>
      <c r="C563" t="s">
        <v>32</v>
      </c>
      <c r="D563" t="s">
        <v>104</v>
      </c>
      <c r="E563" t="s">
        <v>18</v>
      </c>
      <c r="F563" t="s">
        <v>19</v>
      </c>
      <c r="G563" s="10">
        <v>42391</v>
      </c>
      <c r="H563" s="10">
        <v>42391</v>
      </c>
      <c r="I563" t="s">
        <v>14</v>
      </c>
      <c r="J563" t="s">
        <v>15</v>
      </c>
      <c r="K563" t="str">
        <f>INDEX(State_Code_Name!B:B,MATCH(Consumer_Complaints!E563,State_Code_Name!C:C,0))</f>
        <v>California</v>
      </c>
      <c r="L563">
        <f t="shared" si="24"/>
        <v>0</v>
      </c>
      <c r="M563">
        <f t="shared" si="25"/>
        <v>2016</v>
      </c>
      <c r="N563" t="str">
        <f t="shared" si="26"/>
        <v>Q1</v>
      </c>
    </row>
    <row r="564" spans="1:14" x14ac:dyDescent="0.35">
      <c r="A564">
        <v>556249</v>
      </c>
      <c r="B564" t="s">
        <v>554</v>
      </c>
      <c r="C564" t="s">
        <v>61</v>
      </c>
      <c r="D564" t="s">
        <v>199</v>
      </c>
      <c r="E564" t="s">
        <v>22</v>
      </c>
      <c r="F564" t="s">
        <v>19</v>
      </c>
      <c r="G564" s="10">
        <v>41527</v>
      </c>
      <c r="H564" s="10">
        <v>41578</v>
      </c>
      <c r="I564" t="s">
        <v>14</v>
      </c>
      <c r="J564" t="s">
        <v>15</v>
      </c>
      <c r="K564" t="str">
        <f>INDEX(State_Code_Name!B:B,MATCH(Consumer_Complaints!E564,State_Code_Name!C:C,0))</f>
        <v>New York</v>
      </c>
      <c r="L564">
        <f t="shared" si="24"/>
        <v>51</v>
      </c>
      <c r="M564">
        <f t="shared" si="25"/>
        <v>2013</v>
      </c>
      <c r="N564" t="str">
        <f t="shared" si="26"/>
        <v>Q3</v>
      </c>
    </row>
    <row r="565" spans="1:14" x14ac:dyDescent="0.35">
      <c r="A565">
        <v>1254625</v>
      </c>
      <c r="B565" t="s">
        <v>1071</v>
      </c>
      <c r="C565" t="s">
        <v>32</v>
      </c>
      <c r="D565" t="s">
        <v>41</v>
      </c>
      <c r="E565" t="s">
        <v>18</v>
      </c>
      <c r="F565" t="s">
        <v>19</v>
      </c>
      <c r="G565" s="10">
        <v>42059</v>
      </c>
      <c r="H565" s="10">
        <v>42059</v>
      </c>
      <c r="I565" t="s">
        <v>15</v>
      </c>
      <c r="J565" t="s">
        <v>14</v>
      </c>
      <c r="K565" t="str">
        <f>INDEX(State_Code_Name!B:B,MATCH(Consumer_Complaints!E565,State_Code_Name!C:C,0))</f>
        <v>California</v>
      </c>
      <c r="L565">
        <f t="shared" si="24"/>
        <v>0</v>
      </c>
      <c r="M565">
        <f t="shared" si="25"/>
        <v>2015</v>
      </c>
      <c r="N565" t="str">
        <f t="shared" si="26"/>
        <v>Q1</v>
      </c>
    </row>
    <row r="566" spans="1:14" x14ac:dyDescent="0.35">
      <c r="A566">
        <v>401649</v>
      </c>
      <c r="B566" t="s">
        <v>43</v>
      </c>
      <c r="C566" t="s">
        <v>26</v>
      </c>
      <c r="D566" t="s">
        <v>27</v>
      </c>
      <c r="E566" t="s">
        <v>186</v>
      </c>
      <c r="F566" t="s">
        <v>305</v>
      </c>
      <c r="G566" s="10">
        <v>41491</v>
      </c>
      <c r="H566" s="10">
        <v>41491</v>
      </c>
      <c r="I566" t="s">
        <v>14</v>
      </c>
      <c r="J566" t="s">
        <v>15</v>
      </c>
      <c r="K566" t="str">
        <f>INDEX(State_Code_Name!B:B,MATCH(Consumer_Complaints!E566,State_Code_Name!C:C,0))</f>
        <v>Arkansas</v>
      </c>
      <c r="L566">
        <f t="shared" si="24"/>
        <v>0</v>
      </c>
      <c r="M566">
        <f t="shared" si="25"/>
        <v>2013</v>
      </c>
      <c r="N566" t="str">
        <f t="shared" si="26"/>
        <v>Q3</v>
      </c>
    </row>
    <row r="567" spans="1:14" x14ac:dyDescent="0.35">
      <c r="A567">
        <v>1386686</v>
      </c>
      <c r="B567" t="s">
        <v>34</v>
      </c>
      <c r="C567" t="s">
        <v>9</v>
      </c>
      <c r="D567" t="s">
        <v>175</v>
      </c>
      <c r="E567" t="s">
        <v>12</v>
      </c>
      <c r="F567" t="s">
        <v>19</v>
      </c>
      <c r="G567" s="10">
        <v>42145</v>
      </c>
      <c r="H567" s="10">
        <v>42145</v>
      </c>
      <c r="I567" t="s">
        <v>14</v>
      </c>
      <c r="J567" t="s">
        <v>14</v>
      </c>
      <c r="K567" t="str">
        <f>INDEX(State_Code_Name!B:B,MATCH(Consumer_Complaints!E567,State_Code_Name!C:C,0))</f>
        <v>Virginia</v>
      </c>
      <c r="L567">
        <f t="shared" si="24"/>
        <v>0</v>
      </c>
      <c r="M567">
        <f t="shared" si="25"/>
        <v>2015</v>
      </c>
      <c r="N567" t="str">
        <f t="shared" si="26"/>
        <v>Q2</v>
      </c>
    </row>
    <row r="568" spans="1:14" x14ac:dyDescent="0.35">
      <c r="A568">
        <v>1566850</v>
      </c>
      <c r="B568" t="s">
        <v>392</v>
      </c>
      <c r="C568" t="s">
        <v>9</v>
      </c>
      <c r="D568" t="s">
        <v>10</v>
      </c>
      <c r="E568" t="s">
        <v>12</v>
      </c>
      <c r="F568" t="s">
        <v>19</v>
      </c>
      <c r="G568" s="10">
        <v>42263</v>
      </c>
      <c r="H568" s="10">
        <v>42263</v>
      </c>
      <c r="I568" t="s">
        <v>14</v>
      </c>
      <c r="J568" t="s">
        <v>15</v>
      </c>
      <c r="K568" t="str">
        <f>INDEX(State_Code_Name!B:B,MATCH(Consumer_Complaints!E568,State_Code_Name!C:C,0))</f>
        <v>Virginia</v>
      </c>
      <c r="L568">
        <f t="shared" si="24"/>
        <v>0</v>
      </c>
      <c r="M568">
        <f t="shared" si="25"/>
        <v>2015</v>
      </c>
      <c r="N568" t="str">
        <f t="shared" si="26"/>
        <v>Q3</v>
      </c>
    </row>
    <row r="569" spans="1:14" x14ac:dyDescent="0.35">
      <c r="A569">
        <v>1030544</v>
      </c>
      <c r="B569" t="s">
        <v>713</v>
      </c>
      <c r="C569" t="s">
        <v>32</v>
      </c>
      <c r="D569" t="s">
        <v>161</v>
      </c>
      <c r="E569" t="s">
        <v>39</v>
      </c>
      <c r="F569" t="s">
        <v>13</v>
      </c>
      <c r="G569" s="10">
        <v>41898</v>
      </c>
      <c r="H569" s="10">
        <v>41901</v>
      </c>
      <c r="I569" t="s">
        <v>14</v>
      </c>
      <c r="J569" t="s">
        <v>15</v>
      </c>
      <c r="K569" t="str">
        <f>INDEX(State_Code_Name!B:B,MATCH(Consumer_Complaints!E569,State_Code_Name!C:C,0))</f>
        <v>Ohio</v>
      </c>
      <c r="L569">
        <f t="shared" si="24"/>
        <v>3</v>
      </c>
      <c r="M569">
        <f t="shared" si="25"/>
        <v>2014</v>
      </c>
      <c r="N569" t="str">
        <f t="shared" si="26"/>
        <v>Q3</v>
      </c>
    </row>
    <row r="570" spans="1:14" x14ac:dyDescent="0.35">
      <c r="A570">
        <v>621479</v>
      </c>
      <c r="B570" t="s">
        <v>573</v>
      </c>
      <c r="C570" t="s">
        <v>32</v>
      </c>
      <c r="D570" t="s">
        <v>44</v>
      </c>
      <c r="E570" t="s">
        <v>35</v>
      </c>
      <c r="F570" t="s">
        <v>13</v>
      </c>
      <c r="G570" s="10">
        <v>41376</v>
      </c>
      <c r="H570" s="10">
        <v>41406</v>
      </c>
      <c r="I570" t="s">
        <v>14</v>
      </c>
      <c r="J570" t="s">
        <v>15</v>
      </c>
      <c r="K570" t="str">
        <f>INDEX(State_Code_Name!B:B,MATCH(Consumer_Complaints!E570,State_Code_Name!C:C,0))</f>
        <v>Florida</v>
      </c>
      <c r="L570">
        <f t="shared" si="24"/>
        <v>30</v>
      </c>
      <c r="M570">
        <f t="shared" si="25"/>
        <v>2013</v>
      </c>
      <c r="N570" t="str">
        <f t="shared" si="26"/>
        <v>Q2</v>
      </c>
    </row>
    <row r="571" spans="1:14" x14ac:dyDescent="0.35">
      <c r="A571">
        <v>2167053</v>
      </c>
      <c r="B571" t="s">
        <v>788</v>
      </c>
      <c r="C571" t="s">
        <v>26</v>
      </c>
      <c r="D571" t="s">
        <v>27</v>
      </c>
      <c r="E571" t="s">
        <v>18</v>
      </c>
      <c r="F571" t="s">
        <v>19</v>
      </c>
      <c r="G571" s="10">
        <v>42661</v>
      </c>
      <c r="H571" s="10">
        <v>42661</v>
      </c>
      <c r="I571" t="s">
        <v>14</v>
      </c>
      <c r="J571" t="s">
        <v>14</v>
      </c>
      <c r="K571" t="str">
        <f>INDEX(State_Code_Name!B:B,MATCH(Consumer_Complaints!E571,State_Code_Name!C:C,0))</f>
        <v>California</v>
      </c>
      <c r="L571">
        <f t="shared" si="24"/>
        <v>0</v>
      </c>
      <c r="M571">
        <f t="shared" si="25"/>
        <v>2016</v>
      </c>
      <c r="N571" t="str">
        <f t="shared" si="26"/>
        <v>Q4</v>
      </c>
    </row>
    <row r="572" spans="1:14" x14ac:dyDescent="0.35">
      <c r="A572">
        <v>1923859</v>
      </c>
      <c r="B572" t="s">
        <v>1012</v>
      </c>
      <c r="C572" t="s">
        <v>32</v>
      </c>
      <c r="D572" t="s">
        <v>161</v>
      </c>
      <c r="E572" t="s">
        <v>122</v>
      </c>
      <c r="F572" t="s">
        <v>19</v>
      </c>
      <c r="G572" s="10">
        <v>42503</v>
      </c>
      <c r="H572" s="10">
        <v>42504</v>
      </c>
      <c r="I572" t="s">
        <v>14</v>
      </c>
      <c r="J572" t="s">
        <v>15</v>
      </c>
      <c r="K572" t="str">
        <f>INDEX(State_Code_Name!B:B,MATCH(Consumer_Complaints!E572,State_Code_Name!C:C,0))</f>
        <v>Maryland</v>
      </c>
      <c r="L572">
        <f t="shared" si="24"/>
        <v>1</v>
      </c>
      <c r="M572">
        <f t="shared" si="25"/>
        <v>2016</v>
      </c>
      <c r="N572" t="str">
        <f t="shared" si="26"/>
        <v>Q2</v>
      </c>
    </row>
    <row r="573" spans="1:14" x14ac:dyDescent="0.35">
      <c r="A573">
        <v>2087658</v>
      </c>
      <c r="B573" t="s">
        <v>1084</v>
      </c>
      <c r="C573" t="s">
        <v>32</v>
      </c>
      <c r="D573" t="s">
        <v>44</v>
      </c>
      <c r="E573" t="s">
        <v>18</v>
      </c>
      <c r="F573" t="s">
        <v>19</v>
      </c>
      <c r="G573" s="10">
        <v>42612</v>
      </c>
      <c r="H573" s="10">
        <v>42612</v>
      </c>
      <c r="I573" t="s">
        <v>14</v>
      </c>
      <c r="J573" t="s">
        <v>15</v>
      </c>
      <c r="K573" t="str">
        <f>INDEX(State_Code_Name!B:B,MATCH(Consumer_Complaints!E573,State_Code_Name!C:C,0))</f>
        <v>California</v>
      </c>
      <c r="L573">
        <f t="shared" si="24"/>
        <v>0</v>
      </c>
      <c r="M573">
        <f t="shared" si="25"/>
        <v>2016</v>
      </c>
      <c r="N573" t="str">
        <f t="shared" si="26"/>
        <v>Q3</v>
      </c>
    </row>
    <row r="574" spans="1:14" x14ac:dyDescent="0.35">
      <c r="A574">
        <v>1809777</v>
      </c>
      <c r="B574" t="s">
        <v>969</v>
      </c>
      <c r="C574" t="s">
        <v>32</v>
      </c>
      <c r="D574" t="s">
        <v>161</v>
      </c>
      <c r="E574" t="s">
        <v>35</v>
      </c>
      <c r="F574" t="s">
        <v>19</v>
      </c>
      <c r="G574" s="10">
        <v>42372</v>
      </c>
      <c r="H574" s="10">
        <v>42372</v>
      </c>
      <c r="I574" t="s">
        <v>14</v>
      </c>
      <c r="J574" t="s">
        <v>14</v>
      </c>
      <c r="K574" t="str">
        <f>INDEX(State_Code_Name!B:B,MATCH(Consumer_Complaints!E574,State_Code_Name!C:C,0))</f>
        <v>Florida</v>
      </c>
      <c r="L574">
        <f t="shared" si="24"/>
        <v>0</v>
      </c>
      <c r="M574">
        <f t="shared" si="25"/>
        <v>2016</v>
      </c>
      <c r="N574" t="str">
        <f t="shared" si="26"/>
        <v>Q1</v>
      </c>
    </row>
    <row r="575" spans="1:14" x14ac:dyDescent="0.35">
      <c r="A575">
        <v>1837209</v>
      </c>
      <c r="B575" t="s">
        <v>293</v>
      </c>
      <c r="C575" t="s">
        <v>9</v>
      </c>
      <c r="D575" t="s">
        <v>10</v>
      </c>
      <c r="E575" t="s">
        <v>66</v>
      </c>
      <c r="F575" t="s">
        <v>19</v>
      </c>
      <c r="G575" s="10">
        <v>42447</v>
      </c>
      <c r="H575" s="10">
        <v>42447</v>
      </c>
      <c r="I575" t="s">
        <v>14</v>
      </c>
      <c r="J575" t="s">
        <v>14</v>
      </c>
      <c r="K575" t="str">
        <f>INDEX(State_Code_Name!B:B,MATCH(Consumer_Complaints!E575,State_Code_Name!C:C,0))</f>
        <v>Michigan</v>
      </c>
      <c r="L575">
        <f t="shared" si="24"/>
        <v>0</v>
      </c>
      <c r="M575">
        <f t="shared" si="25"/>
        <v>2016</v>
      </c>
      <c r="N575" t="str">
        <f t="shared" si="26"/>
        <v>Q1</v>
      </c>
    </row>
    <row r="576" spans="1:14" x14ac:dyDescent="0.35">
      <c r="A576">
        <v>1890224</v>
      </c>
      <c r="B576" t="s">
        <v>287</v>
      </c>
      <c r="C576" t="s">
        <v>9</v>
      </c>
      <c r="D576" t="s">
        <v>10</v>
      </c>
      <c r="E576" t="s">
        <v>114</v>
      </c>
      <c r="F576" t="s">
        <v>19</v>
      </c>
      <c r="G576" s="10">
        <v>42482</v>
      </c>
      <c r="H576" s="10">
        <v>42508</v>
      </c>
      <c r="I576" t="s">
        <v>14</v>
      </c>
      <c r="J576" t="s">
        <v>15</v>
      </c>
      <c r="K576" t="str">
        <f>INDEX(State_Code_Name!B:B,MATCH(Consumer_Complaints!E576,State_Code_Name!C:C,0))</f>
        <v>South Carolina</v>
      </c>
      <c r="L576">
        <f t="shared" si="24"/>
        <v>26</v>
      </c>
      <c r="M576">
        <f t="shared" si="25"/>
        <v>2016</v>
      </c>
      <c r="N576" t="str">
        <f t="shared" si="26"/>
        <v>Q2</v>
      </c>
    </row>
    <row r="577" spans="1:14" x14ac:dyDescent="0.35">
      <c r="A577">
        <v>1677590</v>
      </c>
      <c r="B577" t="s">
        <v>401</v>
      </c>
      <c r="C577" t="s">
        <v>32</v>
      </c>
      <c r="D577" t="s">
        <v>104</v>
      </c>
      <c r="E577" t="s">
        <v>100</v>
      </c>
      <c r="F577" t="s">
        <v>19</v>
      </c>
      <c r="G577" s="10">
        <v>42016</v>
      </c>
      <c r="H577" s="10">
        <v>42016</v>
      </c>
      <c r="I577" t="s">
        <v>14</v>
      </c>
      <c r="J577" t="s">
        <v>15</v>
      </c>
      <c r="K577" t="str">
        <f>INDEX(State_Code_Name!B:B,MATCH(Consumer_Complaints!E577,State_Code_Name!C:C,0))</f>
        <v>Arizona</v>
      </c>
      <c r="L577">
        <f t="shared" si="24"/>
        <v>0</v>
      </c>
      <c r="M577">
        <f t="shared" si="25"/>
        <v>2015</v>
      </c>
      <c r="N577" t="str">
        <f t="shared" si="26"/>
        <v>Q1</v>
      </c>
    </row>
    <row r="578" spans="1:14" x14ac:dyDescent="0.35">
      <c r="A578">
        <v>1160552</v>
      </c>
      <c r="B578" t="s">
        <v>143</v>
      </c>
      <c r="C578" t="s">
        <v>16</v>
      </c>
      <c r="D578" t="s">
        <v>24</v>
      </c>
      <c r="E578" t="s">
        <v>25</v>
      </c>
      <c r="F578" t="s">
        <v>305</v>
      </c>
      <c r="G578" s="10">
        <v>41990</v>
      </c>
      <c r="H578" s="10">
        <v>41990</v>
      </c>
      <c r="I578" t="s">
        <v>14</v>
      </c>
      <c r="J578" t="s">
        <v>15</v>
      </c>
      <c r="K578" t="str">
        <f>INDEX(State_Code_Name!B:B,MATCH(Consumer_Complaints!E578,State_Code_Name!C:C,0))</f>
        <v>Georgia</v>
      </c>
      <c r="L578">
        <f t="shared" si="24"/>
        <v>0</v>
      </c>
      <c r="M578">
        <f t="shared" si="25"/>
        <v>2014</v>
      </c>
      <c r="N578" t="str">
        <f t="shared" si="26"/>
        <v>Q4</v>
      </c>
    </row>
    <row r="579" spans="1:14" x14ac:dyDescent="0.35">
      <c r="A579">
        <v>1554172</v>
      </c>
      <c r="B579" t="s">
        <v>69</v>
      </c>
      <c r="C579" t="s">
        <v>26</v>
      </c>
      <c r="D579" t="s">
        <v>27</v>
      </c>
      <c r="E579" t="s">
        <v>98</v>
      </c>
      <c r="F579" t="s">
        <v>19</v>
      </c>
      <c r="G579" s="10">
        <v>42194</v>
      </c>
      <c r="H579" s="10">
        <v>42225</v>
      </c>
      <c r="I579" t="s">
        <v>14</v>
      </c>
      <c r="J579" t="s">
        <v>14</v>
      </c>
      <c r="K579" t="str">
        <f>INDEX(State_Code_Name!B:B,MATCH(Consumer_Complaints!E579,State_Code_Name!C:C,0))</f>
        <v>Colorado</v>
      </c>
      <c r="L579">
        <f t="shared" ref="L579:L642" si="27">H579-G579</f>
        <v>31</v>
      </c>
      <c r="M579">
        <f t="shared" ref="M579:M642" si="28">YEAR(G579)</f>
        <v>2015</v>
      </c>
      <c r="N579" t="str">
        <f t="shared" ref="N579:N642" si="29">IF(MONTH(G579)&lt;=3,"Q1",IF(MONTH(G579)&lt;=6,"Q2",IF(MONTH(G579)&lt;=9,"Q3","Q4")))</f>
        <v>Q3</v>
      </c>
    </row>
    <row r="580" spans="1:14" x14ac:dyDescent="0.35">
      <c r="A580">
        <v>1527932</v>
      </c>
      <c r="B580" t="s">
        <v>111</v>
      </c>
      <c r="C580" t="s">
        <v>26</v>
      </c>
      <c r="D580" t="s">
        <v>27</v>
      </c>
      <c r="E580" t="s">
        <v>35</v>
      </c>
      <c r="F580" t="s">
        <v>19</v>
      </c>
      <c r="G580" s="10">
        <v>42236</v>
      </c>
      <c r="H580" s="10">
        <v>42236</v>
      </c>
      <c r="I580" t="s">
        <v>14</v>
      </c>
      <c r="J580" t="s">
        <v>15</v>
      </c>
      <c r="K580" t="str">
        <f>INDEX(State_Code_Name!B:B,MATCH(Consumer_Complaints!E580,State_Code_Name!C:C,0))</f>
        <v>Florida</v>
      </c>
      <c r="L580">
        <f t="shared" si="27"/>
        <v>0</v>
      </c>
      <c r="M580">
        <f t="shared" si="28"/>
        <v>2015</v>
      </c>
      <c r="N580" t="str">
        <f t="shared" si="29"/>
        <v>Q3</v>
      </c>
    </row>
    <row r="581" spans="1:14" x14ac:dyDescent="0.35">
      <c r="A581">
        <v>905393</v>
      </c>
      <c r="B581" t="s">
        <v>38</v>
      </c>
      <c r="C581" t="s">
        <v>36</v>
      </c>
      <c r="D581" t="s">
        <v>109</v>
      </c>
      <c r="E581" t="s">
        <v>18</v>
      </c>
      <c r="F581" t="s">
        <v>19</v>
      </c>
      <c r="G581" s="10">
        <v>41811</v>
      </c>
      <c r="H581" s="10">
        <v>41811</v>
      </c>
      <c r="I581" t="s">
        <v>14</v>
      </c>
      <c r="J581" t="s">
        <v>14</v>
      </c>
      <c r="K581" t="str">
        <f>INDEX(State_Code_Name!B:B,MATCH(Consumer_Complaints!E581,State_Code_Name!C:C,0))</f>
        <v>California</v>
      </c>
      <c r="L581">
        <f t="shared" si="27"/>
        <v>0</v>
      </c>
      <c r="M581">
        <f t="shared" si="28"/>
        <v>2014</v>
      </c>
      <c r="N581" t="str">
        <f t="shared" si="29"/>
        <v>Q2</v>
      </c>
    </row>
    <row r="582" spans="1:14" x14ac:dyDescent="0.35">
      <c r="A582">
        <v>621265</v>
      </c>
      <c r="B582" t="s">
        <v>11</v>
      </c>
      <c r="C582" t="s">
        <v>16</v>
      </c>
      <c r="D582" t="s">
        <v>75</v>
      </c>
      <c r="E582" t="s">
        <v>59</v>
      </c>
      <c r="F582" t="s">
        <v>13</v>
      </c>
      <c r="G582" s="10">
        <v>41376</v>
      </c>
      <c r="H582" s="10">
        <v>41406</v>
      </c>
      <c r="I582" t="s">
        <v>14</v>
      </c>
      <c r="J582" t="s">
        <v>15</v>
      </c>
      <c r="K582" t="str">
        <f>INDEX(State_Code_Name!B:B,MATCH(Consumer_Complaints!E582,State_Code_Name!C:C,0))</f>
        <v>Illinois</v>
      </c>
      <c r="L582">
        <f t="shared" si="27"/>
        <v>30</v>
      </c>
      <c r="M582">
        <f t="shared" si="28"/>
        <v>2013</v>
      </c>
      <c r="N582" t="str">
        <f t="shared" si="29"/>
        <v>Q2</v>
      </c>
    </row>
    <row r="583" spans="1:14" x14ac:dyDescent="0.35">
      <c r="A583">
        <v>1872074</v>
      </c>
      <c r="B583" t="s">
        <v>69</v>
      </c>
      <c r="C583" t="s">
        <v>26</v>
      </c>
      <c r="D583" t="s">
        <v>27</v>
      </c>
      <c r="E583" t="s">
        <v>31</v>
      </c>
      <c r="F583" t="s">
        <v>19</v>
      </c>
      <c r="G583" s="10">
        <v>42617</v>
      </c>
      <c r="H583" s="10">
        <v>42617</v>
      </c>
      <c r="I583" t="s">
        <v>14</v>
      </c>
      <c r="J583" t="s">
        <v>15</v>
      </c>
      <c r="K583" t="str">
        <f>INDEX(State_Code_Name!B:B,MATCH(Consumer_Complaints!E583,State_Code_Name!C:C,0))</f>
        <v>Texas</v>
      </c>
      <c r="L583">
        <f t="shared" si="27"/>
        <v>0</v>
      </c>
      <c r="M583">
        <f t="shared" si="28"/>
        <v>2016</v>
      </c>
      <c r="N583" t="str">
        <f t="shared" si="29"/>
        <v>Q3</v>
      </c>
    </row>
    <row r="584" spans="1:14" x14ac:dyDescent="0.35">
      <c r="A584">
        <v>2029751</v>
      </c>
      <c r="B584" t="s">
        <v>43</v>
      </c>
      <c r="C584" t="s">
        <v>26</v>
      </c>
      <c r="D584" t="s">
        <v>56</v>
      </c>
      <c r="E584" t="s">
        <v>29</v>
      </c>
      <c r="F584" t="s">
        <v>19</v>
      </c>
      <c r="G584" s="10">
        <v>42577</v>
      </c>
      <c r="H584" s="10">
        <v>42577</v>
      </c>
      <c r="I584" t="s">
        <v>14</v>
      </c>
      <c r="J584" t="s">
        <v>14</v>
      </c>
      <c r="K584" t="str">
        <f>INDEX(State_Code_Name!B:B,MATCH(Consumer_Complaints!E584,State_Code_Name!C:C,0))</f>
        <v>Connecticut</v>
      </c>
      <c r="L584">
        <f t="shared" si="27"/>
        <v>0</v>
      </c>
      <c r="M584">
        <f t="shared" si="28"/>
        <v>2016</v>
      </c>
      <c r="N584" t="str">
        <f t="shared" si="29"/>
        <v>Q3</v>
      </c>
    </row>
    <row r="585" spans="1:14" x14ac:dyDescent="0.35">
      <c r="A585">
        <v>1421877</v>
      </c>
      <c r="B585" t="s">
        <v>934</v>
      </c>
      <c r="C585" t="s">
        <v>32</v>
      </c>
      <c r="D585" t="s">
        <v>104</v>
      </c>
      <c r="E585" t="s">
        <v>31</v>
      </c>
      <c r="F585" t="s">
        <v>19</v>
      </c>
      <c r="G585" s="10">
        <v>42170</v>
      </c>
      <c r="H585" s="10">
        <v>42170</v>
      </c>
      <c r="I585" t="s">
        <v>15</v>
      </c>
      <c r="J585" t="s">
        <v>15</v>
      </c>
      <c r="K585" t="str">
        <f>INDEX(State_Code_Name!B:B,MATCH(Consumer_Complaints!E585,State_Code_Name!C:C,0))</f>
        <v>Texas</v>
      </c>
      <c r="L585">
        <f t="shared" si="27"/>
        <v>0</v>
      </c>
      <c r="M585">
        <f t="shared" si="28"/>
        <v>2015</v>
      </c>
      <c r="N585" t="str">
        <f t="shared" si="29"/>
        <v>Q2</v>
      </c>
    </row>
    <row r="586" spans="1:14" x14ac:dyDescent="0.35">
      <c r="A586">
        <v>806788</v>
      </c>
      <c r="B586" t="s">
        <v>102</v>
      </c>
      <c r="C586" t="s">
        <v>36</v>
      </c>
      <c r="D586" t="s">
        <v>49</v>
      </c>
      <c r="E586" t="s">
        <v>85</v>
      </c>
      <c r="F586" t="s">
        <v>305</v>
      </c>
      <c r="G586" s="10">
        <v>41743</v>
      </c>
      <c r="H586" s="10">
        <v>41746</v>
      </c>
      <c r="I586" t="s">
        <v>14</v>
      </c>
      <c r="J586" t="s">
        <v>15</v>
      </c>
      <c r="K586" t="str">
        <f>INDEX(State_Code_Name!B:B,MATCH(Consumer_Complaints!E586,State_Code_Name!C:C,0))</f>
        <v>Wisconsin</v>
      </c>
      <c r="L586">
        <f t="shared" si="27"/>
        <v>3</v>
      </c>
      <c r="M586">
        <f t="shared" si="28"/>
        <v>2014</v>
      </c>
      <c r="N586" t="str">
        <f t="shared" si="29"/>
        <v>Q2</v>
      </c>
    </row>
    <row r="587" spans="1:14" x14ac:dyDescent="0.35">
      <c r="A587">
        <v>744930</v>
      </c>
      <c r="B587" t="s">
        <v>30</v>
      </c>
      <c r="C587" t="s">
        <v>36</v>
      </c>
      <c r="D587" t="s">
        <v>80</v>
      </c>
      <c r="E587" t="s">
        <v>18</v>
      </c>
      <c r="F587" t="s">
        <v>19</v>
      </c>
      <c r="G587" s="10">
        <v>41762</v>
      </c>
      <c r="H587" s="10">
        <v>41762</v>
      </c>
      <c r="I587" t="s">
        <v>14</v>
      </c>
      <c r="J587" t="s">
        <v>15</v>
      </c>
      <c r="K587" t="str">
        <f>INDEX(State_Code_Name!B:B,MATCH(Consumer_Complaints!E587,State_Code_Name!C:C,0))</f>
        <v>California</v>
      </c>
      <c r="L587">
        <f t="shared" si="27"/>
        <v>0</v>
      </c>
      <c r="M587">
        <f t="shared" si="28"/>
        <v>2014</v>
      </c>
      <c r="N587" t="str">
        <f t="shared" si="29"/>
        <v>Q2</v>
      </c>
    </row>
    <row r="588" spans="1:14" x14ac:dyDescent="0.35">
      <c r="A588">
        <v>883821</v>
      </c>
      <c r="B588" t="s">
        <v>50</v>
      </c>
      <c r="C588" t="s">
        <v>36</v>
      </c>
      <c r="D588" t="s">
        <v>202</v>
      </c>
      <c r="E588" t="s">
        <v>22</v>
      </c>
      <c r="F588" t="s">
        <v>19</v>
      </c>
      <c r="G588" s="10">
        <v>41796</v>
      </c>
      <c r="H588" s="10">
        <v>41796</v>
      </c>
      <c r="I588" t="s">
        <v>14</v>
      </c>
      <c r="J588" t="s">
        <v>15</v>
      </c>
      <c r="K588" t="str">
        <f>INDEX(State_Code_Name!B:B,MATCH(Consumer_Complaints!E588,State_Code_Name!C:C,0))</f>
        <v>New York</v>
      </c>
      <c r="L588">
        <f t="shared" si="27"/>
        <v>0</v>
      </c>
      <c r="M588">
        <f t="shared" si="28"/>
        <v>2014</v>
      </c>
      <c r="N588" t="str">
        <f t="shared" si="29"/>
        <v>Q2</v>
      </c>
    </row>
    <row r="589" spans="1:14" x14ac:dyDescent="0.35">
      <c r="A589">
        <v>1984194</v>
      </c>
      <c r="B589" t="s">
        <v>240</v>
      </c>
      <c r="C589" t="s">
        <v>61</v>
      </c>
      <c r="D589" t="s">
        <v>282</v>
      </c>
      <c r="E589" t="s">
        <v>98</v>
      </c>
      <c r="F589" t="s">
        <v>19</v>
      </c>
      <c r="G589" s="10">
        <v>42545</v>
      </c>
      <c r="H589" s="10">
        <v>42545</v>
      </c>
      <c r="I589" t="s">
        <v>14</v>
      </c>
      <c r="J589" t="s">
        <v>14</v>
      </c>
      <c r="K589" t="str">
        <f>INDEX(State_Code_Name!B:B,MATCH(Consumer_Complaints!E589,State_Code_Name!C:C,0))</f>
        <v>Colorado</v>
      </c>
      <c r="L589">
        <f t="shared" si="27"/>
        <v>0</v>
      </c>
      <c r="M589">
        <f t="shared" si="28"/>
        <v>2016</v>
      </c>
      <c r="N589" t="str">
        <f t="shared" si="29"/>
        <v>Q2</v>
      </c>
    </row>
    <row r="590" spans="1:14" x14ac:dyDescent="0.35">
      <c r="A590">
        <v>2079543</v>
      </c>
      <c r="B590" t="s">
        <v>163</v>
      </c>
      <c r="C590" t="s">
        <v>32</v>
      </c>
      <c r="D590" t="s">
        <v>41</v>
      </c>
      <c r="E590" t="s">
        <v>184</v>
      </c>
      <c r="F590" t="s">
        <v>57</v>
      </c>
      <c r="G590" s="10">
        <v>42606</v>
      </c>
      <c r="H590" s="10">
        <v>42611</v>
      </c>
      <c r="I590" t="s">
        <v>14</v>
      </c>
      <c r="J590" t="s">
        <v>15</v>
      </c>
      <c r="K590" t="str">
        <f>INDEX(State_Code_Name!B:B,MATCH(Consumer_Complaints!E590,State_Code_Name!C:C,0))</f>
        <v>Mississippi</v>
      </c>
      <c r="L590">
        <f t="shared" si="27"/>
        <v>5</v>
      </c>
      <c r="M590">
        <f t="shared" si="28"/>
        <v>2016</v>
      </c>
      <c r="N590" t="str">
        <f t="shared" si="29"/>
        <v>Q3</v>
      </c>
    </row>
    <row r="591" spans="1:14" x14ac:dyDescent="0.35">
      <c r="A591">
        <v>971911</v>
      </c>
      <c r="B591" t="s">
        <v>11</v>
      </c>
      <c r="C591" t="s">
        <v>61</v>
      </c>
      <c r="D591" t="s">
        <v>282</v>
      </c>
      <c r="E591" t="s">
        <v>195</v>
      </c>
      <c r="F591" t="s">
        <v>19</v>
      </c>
      <c r="G591" s="10">
        <v>41798</v>
      </c>
      <c r="H591" s="10">
        <v>41798</v>
      </c>
      <c r="I591" t="s">
        <v>14</v>
      </c>
      <c r="J591" t="s">
        <v>15</v>
      </c>
      <c r="K591" t="str">
        <f>INDEX(State_Code_Name!B:B,MATCH(Consumer_Complaints!E591,State_Code_Name!C:C,0))</f>
        <v>Nebraska</v>
      </c>
      <c r="L591">
        <f t="shared" si="27"/>
        <v>0</v>
      </c>
      <c r="M591">
        <f t="shared" si="28"/>
        <v>2014</v>
      </c>
      <c r="N591" t="str">
        <f t="shared" si="29"/>
        <v>Q2</v>
      </c>
    </row>
    <row r="592" spans="1:14" x14ac:dyDescent="0.35">
      <c r="A592">
        <v>1544033</v>
      </c>
      <c r="B592" t="s">
        <v>38</v>
      </c>
      <c r="C592" t="s">
        <v>36</v>
      </c>
      <c r="D592" t="s">
        <v>80</v>
      </c>
      <c r="E592" t="s">
        <v>39</v>
      </c>
      <c r="F592" t="s">
        <v>19</v>
      </c>
      <c r="G592" s="10">
        <v>42246</v>
      </c>
      <c r="H592" s="10">
        <v>42246</v>
      </c>
      <c r="I592" t="s">
        <v>14</v>
      </c>
      <c r="J592" t="s">
        <v>15</v>
      </c>
      <c r="K592" t="str">
        <f>INDEX(State_Code_Name!B:B,MATCH(Consumer_Complaints!E592,State_Code_Name!C:C,0))</f>
        <v>Ohio</v>
      </c>
      <c r="L592">
        <f t="shared" si="27"/>
        <v>0</v>
      </c>
      <c r="M592">
        <f t="shared" si="28"/>
        <v>2015</v>
      </c>
      <c r="N592" t="str">
        <f t="shared" si="29"/>
        <v>Q3</v>
      </c>
    </row>
    <row r="593" spans="1:14" x14ac:dyDescent="0.35">
      <c r="A593">
        <v>1293765</v>
      </c>
      <c r="B593" t="s">
        <v>102</v>
      </c>
      <c r="C593" t="s">
        <v>26</v>
      </c>
      <c r="D593" t="s">
        <v>27</v>
      </c>
      <c r="E593" t="s">
        <v>22</v>
      </c>
      <c r="F593" t="s">
        <v>19</v>
      </c>
      <c r="G593" s="10">
        <v>42083</v>
      </c>
      <c r="H593" s="10">
        <v>42086</v>
      </c>
      <c r="I593" t="s">
        <v>14</v>
      </c>
      <c r="J593" t="s">
        <v>15</v>
      </c>
      <c r="K593" t="str">
        <f>INDEX(State_Code_Name!B:B,MATCH(Consumer_Complaints!E593,State_Code_Name!C:C,0))</f>
        <v>New York</v>
      </c>
      <c r="L593">
        <f t="shared" si="27"/>
        <v>3</v>
      </c>
      <c r="M593">
        <f t="shared" si="28"/>
        <v>2015</v>
      </c>
      <c r="N593" t="str">
        <f t="shared" si="29"/>
        <v>Q1</v>
      </c>
    </row>
    <row r="594" spans="1:14" x14ac:dyDescent="0.35">
      <c r="A594">
        <v>2067965</v>
      </c>
      <c r="B594" t="s">
        <v>129</v>
      </c>
      <c r="C594" t="s">
        <v>32</v>
      </c>
      <c r="D594" t="s">
        <v>41</v>
      </c>
      <c r="E594" t="s">
        <v>184</v>
      </c>
      <c r="F594" t="s">
        <v>19</v>
      </c>
      <c r="G594" s="10">
        <v>42599</v>
      </c>
      <c r="H594" s="10">
        <v>42599</v>
      </c>
      <c r="I594" t="s">
        <v>14</v>
      </c>
      <c r="J594" t="s">
        <v>15</v>
      </c>
      <c r="K594" t="str">
        <f>INDEX(State_Code_Name!B:B,MATCH(Consumer_Complaints!E594,State_Code_Name!C:C,0))</f>
        <v>Mississippi</v>
      </c>
      <c r="L594">
        <f t="shared" si="27"/>
        <v>0</v>
      </c>
      <c r="M594">
        <f t="shared" si="28"/>
        <v>2016</v>
      </c>
      <c r="N594" t="str">
        <f t="shared" si="29"/>
        <v>Q3</v>
      </c>
    </row>
    <row r="595" spans="1:14" x14ac:dyDescent="0.35">
      <c r="A595">
        <v>1743208</v>
      </c>
      <c r="B595" t="s">
        <v>38</v>
      </c>
      <c r="C595" t="s">
        <v>26</v>
      </c>
      <c r="D595" t="s">
        <v>27</v>
      </c>
      <c r="E595" t="s">
        <v>59</v>
      </c>
      <c r="F595" t="s">
        <v>305</v>
      </c>
      <c r="G595" s="10">
        <v>42384</v>
      </c>
      <c r="H595" s="10">
        <v>42389</v>
      </c>
      <c r="I595" t="s">
        <v>14</v>
      </c>
      <c r="J595" t="s">
        <v>15</v>
      </c>
      <c r="K595" t="str">
        <f>INDEX(State_Code_Name!B:B,MATCH(Consumer_Complaints!E595,State_Code_Name!C:C,0))</f>
        <v>Illinois</v>
      </c>
      <c r="L595">
        <f t="shared" si="27"/>
        <v>5</v>
      </c>
      <c r="M595">
        <f t="shared" si="28"/>
        <v>2016</v>
      </c>
      <c r="N595" t="str">
        <f t="shared" si="29"/>
        <v>Q1</v>
      </c>
    </row>
    <row r="596" spans="1:14" x14ac:dyDescent="0.35">
      <c r="A596">
        <v>1798510</v>
      </c>
      <c r="B596" t="s">
        <v>47</v>
      </c>
      <c r="C596" t="s">
        <v>26</v>
      </c>
      <c r="D596" t="s">
        <v>27</v>
      </c>
      <c r="E596" t="s">
        <v>18</v>
      </c>
      <c r="F596" t="s">
        <v>305</v>
      </c>
      <c r="G596" s="10">
        <v>42423</v>
      </c>
      <c r="H596" s="10">
        <v>42425</v>
      </c>
      <c r="I596" t="s">
        <v>14</v>
      </c>
      <c r="J596" t="s">
        <v>15</v>
      </c>
      <c r="K596" t="str">
        <f>INDEX(State_Code_Name!B:B,MATCH(Consumer_Complaints!E596,State_Code_Name!C:C,0))</f>
        <v>California</v>
      </c>
      <c r="L596">
        <f t="shared" si="27"/>
        <v>2</v>
      </c>
      <c r="M596">
        <f t="shared" si="28"/>
        <v>2016</v>
      </c>
      <c r="N596" t="str">
        <f t="shared" si="29"/>
        <v>Q1</v>
      </c>
    </row>
    <row r="597" spans="1:14" x14ac:dyDescent="0.35">
      <c r="A597">
        <v>978265</v>
      </c>
      <c r="B597" t="s">
        <v>392</v>
      </c>
      <c r="C597" t="s">
        <v>531</v>
      </c>
      <c r="D597" t="s">
        <v>544</v>
      </c>
      <c r="E597" t="s">
        <v>98</v>
      </c>
      <c r="F597" t="s">
        <v>19</v>
      </c>
      <c r="G597" s="10">
        <v>41951</v>
      </c>
      <c r="H597" s="10">
        <v>41951</v>
      </c>
      <c r="I597" t="s">
        <v>14</v>
      </c>
      <c r="J597" t="s">
        <v>15</v>
      </c>
      <c r="K597" t="str">
        <f>INDEX(State_Code_Name!B:B,MATCH(Consumer_Complaints!E597,State_Code_Name!C:C,0))</f>
        <v>Colorado</v>
      </c>
      <c r="L597">
        <f t="shared" si="27"/>
        <v>0</v>
      </c>
      <c r="M597">
        <f t="shared" si="28"/>
        <v>2014</v>
      </c>
      <c r="N597" t="str">
        <f t="shared" si="29"/>
        <v>Q4</v>
      </c>
    </row>
    <row r="598" spans="1:14" x14ac:dyDescent="0.35">
      <c r="A598">
        <v>561102</v>
      </c>
      <c r="B598" t="s">
        <v>95</v>
      </c>
      <c r="C598" t="s">
        <v>26</v>
      </c>
      <c r="D598" t="s">
        <v>56</v>
      </c>
      <c r="E598" t="s">
        <v>46</v>
      </c>
      <c r="F598" t="s">
        <v>19</v>
      </c>
      <c r="G598" s="10">
        <v>41564</v>
      </c>
      <c r="H598" s="10">
        <v>41568</v>
      </c>
      <c r="I598" t="s">
        <v>14</v>
      </c>
      <c r="J598" t="s">
        <v>15</v>
      </c>
      <c r="K598" t="str">
        <f>INDEX(State_Code_Name!B:B,MATCH(Consumer_Complaints!E598,State_Code_Name!C:C,0))</f>
        <v>Pennsylvania</v>
      </c>
      <c r="L598">
        <f t="shared" si="27"/>
        <v>4</v>
      </c>
      <c r="M598">
        <f t="shared" si="28"/>
        <v>2013</v>
      </c>
      <c r="N598" t="str">
        <f t="shared" si="29"/>
        <v>Q4</v>
      </c>
    </row>
    <row r="599" spans="1:14" x14ac:dyDescent="0.35">
      <c r="A599">
        <v>685453</v>
      </c>
      <c r="B599" t="s">
        <v>34</v>
      </c>
      <c r="C599" t="s">
        <v>16</v>
      </c>
      <c r="D599" t="s">
        <v>20</v>
      </c>
      <c r="E599" t="s">
        <v>25</v>
      </c>
      <c r="F599" t="s">
        <v>305</v>
      </c>
      <c r="G599" s="10">
        <v>41663</v>
      </c>
      <c r="H599" s="10">
        <v>41700</v>
      </c>
      <c r="I599" t="s">
        <v>14</v>
      </c>
      <c r="J599" t="s">
        <v>15</v>
      </c>
      <c r="K599" t="str">
        <f>INDEX(State_Code_Name!B:B,MATCH(Consumer_Complaints!E599,State_Code_Name!C:C,0))</f>
        <v>Georgia</v>
      </c>
      <c r="L599">
        <f t="shared" si="27"/>
        <v>37</v>
      </c>
      <c r="M599">
        <f t="shared" si="28"/>
        <v>2014</v>
      </c>
      <c r="N599" t="str">
        <f t="shared" si="29"/>
        <v>Q1</v>
      </c>
    </row>
    <row r="600" spans="1:14" x14ac:dyDescent="0.35">
      <c r="A600">
        <v>1734485</v>
      </c>
      <c r="B600" t="s">
        <v>30</v>
      </c>
      <c r="C600" t="s">
        <v>16</v>
      </c>
      <c r="D600" t="s">
        <v>20</v>
      </c>
      <c r="E600" t="s">
        <v>176</v>
      </c>
      <c r="F600" t="s">
        <v>305</v>
      </c>
      <c r="G600" s="10">
        <v>42583</v>
      </c>
      <c r="H600" s="10">
        <v>42675</v>
      </c>
      <c r="I600" t="s">
        <v>14</v>
      </c>
      <c r="J600" t="s">
        <v>15</v>
      </c>
      <c r="K600" t="str">
        <f>INDEX(State_Code_Name!B:B,MATCH(Consumer_Complaints!E600,State_Code_Name!C:C,0))</f>
        <v>District of Columbia</v>
      </c>
      <c r="L600">
        <f t="shared" si="27"/>
        <v>92</v>
      </c>
      <c r="M600">
        <f t="shared" si="28"/>
        <v>2016</v>
      </c>
      <c r="N600" t="str">
        <f t="shared" si="29"/>
        <v>Q3</v>
      </c>
    </row>
    <row r="601" spans="1:14" x14ac:dyDescent="0.35">
      <c r="A601">
        <v>1066793</v>
      </c>
      <c r="B601" t="s">
        <v>50</v>
      </c>
      <c r="C601" t="s">
        <v>36</v>
      </c>
      <c r="D601" t="s">
        <v>149</v>
      </c>
      <c r="E601" t="s">
        <v>39</v>
      </c>
      <c r="F601" t="s">
        <v>13</v>
      </c>
      <c r="G601" s="10">
        <v>41922</v>
      </c>
      <c r="H601" s="10">
        <v>41928</v>
      </c>
      <c r="I601" t="s">
        <v>14</v>
      </c>
      <c r="J601" t="s">
        <v>15</v>
      </c>
      <c r="K601" t="str">
        <f>INDEX(State_Code_Name!B:B,MATCH(Consumer_Complaints!E601,State_Code_Name!C:C,0))</f>
        <v>Ohio</v>
      </c>
      <c r="L601">
        <f t="shared" si="27"/>
        <v>6</v>
      </c>
      <c r="M601">
        <f t="shared" si="28"/>
        <v>2014</v>
      </c>
      <c r="N601" t="str">
        <f t="shared" si="29"/>
        <v>Q4</v>
      </c>
    </row>
    <row r="602" spans="1:14" x14ac:dyDescent="0.35">
      <c r="A602">
        <v>647048</v>
      </c>
      <c r="B602" t="s">
        <v>47</v>
      </c>
      <c r="C602" t="s">
        <v>26</v>
      </c>
      <c r="D602" t="s">
        <v>27</v>
      </c>
      <c r="E602" t="s">
        <v>100</v>
      </c>
      <c r="F602" t="s">
        <v>19</v>
      </c>
      <c r="G602" s="10">
        <v>41635</v>
      </c>
      <c r="H602" s="10">
        <v>41652</v>
      </c>
      <c r="I602" t="s">
        <v>14</v>
      </c>
      <c r="J602" t="s">
        <v>14</v>
      </c>
      <c r="K602" t="str">
        <f>INDEX(State_Code_Name!B:B,MATCH(Consumer_Complaints!E602,State_Code_Name!C:C,0))</f>
        <v>Arizona</v>
      </c>
      <c r="L602">
        <f t="shared" si="27"/>
        <v>17</v>
      </c>
      <c r="M602">
        <f t="shared" si="28"/>
        <v>2013</v>
      </c>
      <c r="N602" t="str">
        <f t="shared" si="29"/>
        <v>Q4</v>
      </c>
    </row>
    <row r="603" spans="1:14" x14ac:dyDescent="0.35">
      <c r="A603">
        <v>1705490</v>
      </c>
      <c r="B603" t="s">
        <v>1121</v>
      </c>
      <c r="C603" t="s">
        <v>26</v>
      </c>
      <c r="D603" t="s">
        <v>56</v>
      </c>
      <c r="E603" t="s">
        <v>18</v>
      </c>
      <c r="F603" t="s">
        <v>19</v>
      </c>
      <c r="G603" s="10">
        <v>42354</v>
      </c>
      <c r="H603" s="10">
        <v>42354</v>
      </c>
      <c r="I603" t="s">
        <v>14</v>
      </c>
      <c r="J603" t="s">
        <v>14</v>
      </c>
      <c r="K603" t="str">
        <f>INDEX(State_Code_Name!B:B,MATCH(Consumer_Complaints!E603,State_Code_Name!C:C,0))</f>
        <v>California</v>
      </c>
      <c r="L603">
        <f t="shared" si="27"/>
        <v>0</v>
      </c>
      <c r="M603">
        <f t="shared" si="28"/>
        <v>2015</v>
      </c>
      <c r="N603" t="str">
        <f t="shared" si="29"/>
        <v>Q4</v>
      </c>
    </row>
    <row r="604" spans="1:14" x14ac:dyDescent="0.35">
      <c r="A604">
        <v>1376467</v>
      </c>
      <c r="B604" t="s">
        <v>1013</v>
      </c>
      <c r="C604" t="s">
        <v>32</v>
      </c>
      <c r="D604" t="s">
        <v>44</v>
      </c>
      <c r="E604" t="s">
        <v>51</v>
      </c>
      <c r="F604" t="s">
        <v>19</v>
      </c>
      <c r="G604" s="10">
        <v>42138</v>
      </c>
      <c r="H604" s="10">
        <v>42138</v>
      </c>
      <c r="I604" t="s">
        <v>14</v>
      </c>
      <c r="J604" t="s">
        <v>15</v>
      </c>
      <c r="K604" t="str">
        <f>INDEX(State_Code_Name!B:B,MATCH(Consumer_Complaints!E604,State_Code_Name!C:C,0))</f>
        <v>Washington</v>
      </c>
      <c r="L604">
        <f t="shared" si="27"/>
        <v>0</v>
      </c>
      <c r="M604">
        <f t="shared" si="28"/>
        <v>2015</v>
      </c>
      <c r="N604" t="str">
        <f t="shared" si="29"/>
        <v>Q2</v>
      </c>
    </row>
    <row r="605" spans="1:14" x14ac:dyDescent="0.35">
      <c r="A605">
        <v>1924944</v>
      </c>
      <c r="B605" t="s">
        <v>310</v>
      </c>
      <c r="C605" t="s">
        <v>32</v>
      </c>
      <c r="D605" t="s">
        <v>41</v>
      </c>
      <c r="E605" t="s">
        <v>42</v>
      </c>
      <c r="F605" t="s">
        <v>305</v>
      </c>
      <c r="G605" s="10">
        <v>42503</v>
      </c>
      <c r="H605" s="10">
        <v>42503</v>
      </c>
      <c r="I605" t="s">
        <v>14</v>
      </c>
      <c r="J605" t="s">
        <v>15</v>
      </c>
      <c r="K605" t="str">
        <f>INDEX(State_Code_Name!B:B,MATCH(Consumer_Complaints!E605,State_Code_Name!C:C,0))</f>
        <v>North Carolina</v>
      </c>
      <c r="L605">
        <f t="shared" si="27"/>
        <v>0</v>
      </c>
      <c r="M605">
        <f t="shared" si="28"/>
        <v>2016</v>
      </c>
      <c r="N605" t="str">
        <f t="shared" si="29"/>
        <v>Q2</v>
      </c>
    </row>
    <row r="606" spans="1:14" x14ac:dyDescent="0.35">
      <c r="A606">
        <v>1262273</v>
      </c>
      <c r="B606" t="s">
        <v>92</v>
      </c>
      <c r="C606" t="s">
        <v>9</v>
      </c>
      <c r="D606" t="s">
        <v>183</v>
      </c>
      <c r="E606" t="s">
        <v>74</v>
      </c>
      <c r="F606" t="s">
        <v>19</v>
      </c>
      <c r="G606" s="10">
        <v>42007</v>
      </c>
      <c r="H606" s="10">
        <v>42007</v>
      </c>
      <c r="I606" t="s">
        <v>14</v>
      </c>
      <c r="J606" t="s">
        <v>15</v>
      </c>
      <c r="K606" t="str">
        <f>INDEX(State_Code_Name!B:B,MATCH(Consumer_Complaints!E606,State_Code_Name!C:C,0))</f>
        <v>Tennessee</v>
      </c>
      <c r="L606">
        <f t="shared" si="27"/>
        <v>0</v>
      </c>
      <c r="M606">
        <f t="shared" si="28"/>
        <v>2015</v>
      </c>
      <c r="N606" t="str">
        <f t="shared" si="29"/>
        <v>Q1</v>
      </c>
    </row>
    <row r="607" spans="1:14" x14ac:dyDescent="0.35">
      <c r="A607">
        <v>1530756</v>
      </c>
      <c r="B607" t="s">
        <v>11</v>
      </c>
      <c r="C607" t="s">
        <v>16</v>
      </c>
      <c r="D607" t="s">
        <v>20</v>
      </c>
      <c r="E607" t="s">
        <v>31</v>
      </c>
      <c r="F607" t="s">
        <v>13</v>
      </c>
      <c r="G607" s="10">
        <v>42237</v>
      </c>
      <c r="H607" s="10">
        <v>42240</v>
      </c>
      <c r="I607" t="s">
        <v>14</v>
      </c>
      <c r="J607" t="s">
        <v>15</v>
      </c>
      <c r="K607" t="str">
        <f>INDEX(State_Code_Name!B:B,MATCH(Consumer_Complaints!E607,State_Code_Name!C:C,0))</f>
        <v>Texas</v>
      </c>
      <c r="L607">
        <f t="shared" si="27"/>
        <v>3</v>
      </c>
      <c r="M607">
        <f t="shared" si="28"/>
        <v>2015</v>
      </c>
      <c r="N607" t="str">
        <f t="shared" si="29"/>
        <v>Q3</v>
      </c>
    </row>
    <row r="608" spans="1:14" x14ac:dyDescent="0.35">
      <c r="A608">
        <v>1966309</v>
      </c>
      <c r="B608" t="s">
        <v>30</v>
      </c>
      <c r="C608" t="s">
        <v>16</v>
      </c>
      <c r="D608" t="s">
        <v>17</v>
      </c>
      <c r="E608" t="s">
        <v>18</v>
      </c>
      <c r="F608" t="s">
        <v>19</v>
      </c>
      <c r="G608" s="10">
        <v>42535</v>
      </c>
      <c r="H608" s="10">
        <v>42535</v>
      </c>
      <c r="I608" t="s">
        <v>14</v>
      </c>
      <c r="J608" t="s">
        <v>14</v>
      </c>
      <c r="K608" t="str">
        <f>INDEX(State_Code_Name!B:B,MATCH(Consumer_Complaints!E608,State_Code_Name!C:C,0))</f>
        <v>California</v>
      </c>
      <c r="L608">
        <f t="shared" si="27"/>
        <v>0</v>
      </c>
      <c r="M608">
        <f t="shared" si="28"/>
        <v>2016</v>
      </c>
      <c r="N608" t="str">
        <f t="shared" si="29"/>
        <v>Q2</v>
      </c>
    </row>
    <row r="609" spans="1:14" x14ac:dyDescent="0.35">
      <c r="A609">
        <v>1380641</v>
      </c>
      <c r="B609" t="s">
        <v>63</v>
      </c>
      <c r="C609" t="s">
        <v>32</v>
      </c>
      <c r="D609" t="s">
        <v>44</v>
      </c>
      <c r="E609" t="s">
        <v>369</v>
      </c>
      <c r="F609" t="s">
        <v>19</v>
      </c>
      <c r="G609" s="10">
        <v>42142</v>
      </c>
      <c r="H609" s="10">
        <v>42143</v>
      </c>
      <c r="I609" t="s">
        <v>14</v>
      </c>
      <c r="J609" t="s">
        <v>14</v>
      </c>
      <c r="K609" t="str">
        <f>INDEX(State_Code_Name!B:B,MATCH(Consumer_Complaints!E609,State_Code_Name!C:C,0))</f>
        <v>North Dakota</v>
      </c>
      <c r="L609">
        <f t="shared" si="27"/>
        <v>1</v>
      </c>
      <c r="M609">
        <f t="shared" si="28"/>
        <v>2015</v>
      </c>
      <c r="N609" t="str">
        <f t="shared" si="29"/>
        <v>Q2</v>
      </c>
    </row>
    <row r="610" spans="1:14" x14ac:dyDescent="0.35">
      <c r="A610">
        <v>453314</v>
      </c>
      <c r="B610" t="s">
        <v>43</v>
      </c>
      <c r="C610" t="s">
        <v>26</v>
      </c>
      <c r="D610" t="s">
        <v>78</v>
      </c>
      <c r="E610" t="s">
        <v>121</v>
      </c>
      <c r="F610" t="s">
        <v>19</v>
      </c>
      <c r="G610" s="10">
        <v>41554</v>
      </c>
      <c r="H610" s="10">
        <v>41585</v>
      </c>
      <c r="I610" t="s">
        <v>14</v>
      </c>
      <c r="J610" t="s">
        <v>15</v>
      </c>
      <c r="K610" t="str">
        <f>INDEX(State_Code_Name!B:B,MATCH(Consumer_Complaints!E610,State_Code_Name!C:C,0))</f>
        <v>Oregon</v>
      </c>
      <c r="L610">
        <f t="shared" si="27"/>
        <v>31</v>
      </c>
      <c r="M610">
        <f t="shared" si="28"/>
        <v>2013</v>
      </c>
      <c r="N610" t="str">
        <f t="shared" si="29"/>
        <v>Q4</v>
      </c>
    </row>
    <row r="611" spans="1:14" x14ac:dyDescent="0.35">
      <c r="A611">
        <v>1836876</v>
      </c>
      <c r="B611" t="s">
        <v>38</v>
      </c>
      <c r="C611" t="s">
        <v>36</v>
      </c>
      <c r="D611" t="s">
        <v>150</v>
      </c>
      <c r="E611" t="s">
        <v>40</v>
      </c>
      <c r="F611" t="s">
        <v>19</v>
      </c>
      <c r="G611" s="10">
        <v>42446</v>
      </c>
      <c r="H611" s="10">
        <v>42450</v>
      </c>
      <c r="I611" t="s">
        <v>14</v>
      </c>
      <c r="J611" t="s">
        <v>14</v>
      </c>
      <c r="K611" t="str">
        <f>INDEX(State_Code_Name!B:B,MATCH(Consumer_Complaints!E611,State_Code_Name!C:C,0))</f>
        <v>Nevada</v>
      </c>
      <c r="L611">
        <f t="shared" si="27"/>
        <v>4</v>
      </c>
      <c r="M611">
        <f t="shared" si="28"/>
        <v>2016</v>
      </c>
      <c r="N611" t="str">
        <f t="shared" si="29"/>
        <v>Q1</v>
      </c>
    </row>
    <row r="612" spans="1:14" x14ac:dyDescent="0.35">
      <c r="A612">
        <v>2066047</v>
      </c>
      <c r="B612" t="s">
        <v>942</v>
      </c>
      <c r="C612" t="s">
        <v>879</v>
      </c>
      <c r="D612" t="s">
        <v>880</v>
      </c>
      <c r="E612" t="s">
        <v>31</v>
      </c>
      <c r="F612" t="s">
        <v>19</v>
      </c>
      <c r="G612" s="10">
        <v>42598</v>
      </c>
      <c r="H612" s="10">
        <v>42600</v>
      </c>
      <c r="I612" t="s">
        <v>14</v>
      </c>
      <c r="J612" t="s">
        <v>15</v>
      </c>
      <c r="K612" t="str">
        <f>INDEX(State_Code_Name!B:B,MATCH(Consumer_Complaints!E612,State_Code_Name!C:C,0))</f>
        <v>Texas</v>
      </c>
      <c r="L612">
        <f t="shared" si="27"/>
        <v>2</v>
      </c>
      <c r="M612">
        <f t="shared" si="28"/>
        <v>2016</v>
      </c>
      <c r="N612" t="str">
        <f t="shared" si="29"/>
        <v>Q3</v>
      </c>
    </row>
    <row r="613" spans="1:14" x14ac:dyDescent="0.35">
      <c r="A613">
        <v>1149275</v>
      </c>
      <c r="B613" t="s">
        <v>69</v>
      </c>
      <c r="C613" t="s">
        <v>26</v>
      </c>
      <c r="D613" t="s">
        <v>27</v>
      </c>
      <c r="E613" t="s">
        <v>18</v>
      </c>
      <c r="F613" t="s">
        <v>19</v>
      </c>
      <c r="G613" s="10">
        <v>41894</v>
      </c>
      <c r="H613" s="10">
        <v>41894</v>
      </c>
      <c r="I613" t="s">
        <v>14</v>
      </c>
      <c r="J613" t="s">
        <v>15</v>
      </c>
      <c r="K613" t="str">
        <f>INDEX(State_Code_Name!B:B,MATCH(Consumer_Complaints!E613,State_Code_Name!C:C,0))</f>
        <v>California</v>
      </c>
      <c r="L613">
        <f t="shared" si="27"/>
        <v>0</v>
      </c>
      <c r="M613">
        <f t="shared" si="28"/>
        <v>2014</v>
      </c>
      <c r="N613" t="str">
        <f t="shared" si="29"/>
        <v>Q3</v>
      </c>
    </row>
    <row r="614" spans="1:14" x14ac:dyDescent="0.35">
      <c r="A614">
        <v>736012</v>
      </c>
      <c r="B614" t="s">
        <v>47</v>
      </c>
      <c r="C614" t="s">
        <v>26</v>
      </c>
      <c r="D614" t="s">
        <v>27</v>
      </c>
      <c r="E614" t="s">
        <v>176</v>
      </c>
      <c r="F614" t="s">
        <v>19</v>
      </c>
      <c r="G614" s="10">
        <v>41697</v>
      </c>
      <c r="H614" s="10">
        <v>41697</v>
      </c>
      <c r="I614" t="s">
        <v>14</v>
      </c>
      <c r="J614" t="s">
        <v>15</v>
      </c>
      <c r="K614" t="str">
        <f>INDEX(State_Code_Name!B:B,MATCH(Consumer_Complaints!E614,State_Code_Name!C:C,0))</f>
        <v>District of Columbia</v>
      </c>
      <c r="L614">
        <f t="shared" si="27"/>
        <v>0</v>
      </c>
      <c r="M614">
        <f t="shared" si="28"/>
        <v>2014</v>
      </c>
      <c r="N614" t="str">
        <f t="shared" si="29"/>
        <v>Q1</v>
      </c>
    </row>
    <row r="615" spans="1:14" x14ac:dyDescent="0.35">
      <c r="A615">
        <v>1507600</v>
      </c>
      <c r="B615" t="s">
        <v>47</v>
      </c>
      <c r="C615" t="s">
        <v>32</v>
      </c>
      <c r="D615" t="s">
        <v>44</v>
      </c>
      <c r="E615" t="s">
        <v>35</v>
      </c>
      <c r="F615" t="s">
        <v>19</v>
      </c>
      <c r="G615" s="10">
        <v>42193</v>
      </c>
      <c r="H615" s="10">
        <v>42230</v>
      </c>
      <c r="I615" t="s">
        <v>14</v>
      </c>
      <c r="J615" t="s">
        <v>14</v>
      </c>
      <c r="K615" t="str">
        <f>INDEX(State_Code_Name!B:B,MATCH(Consumer_Complaints!E615,State_Code_Name!C:C,0))</f>
        <v>Florida</v>
      </c>
      <c r="L615">
        <f t="shared" si="27"/>
        <v>37</v>
      </c>
      <c r="M615">
        <f t="shared" si="28"/>
        <v>2015</v>
      </c>
      <c r="N615" t="str">
        <f t="shared" si="29"/>
        <v>Q3</v>
      </c>
    </row>
    <row r="616" spans="1:14" x14ac:dyDescent="0.35">
      <c r="A616">
        <v>1562995</v>
      </c>
      <c r="B616" t="s">
        <v>90</v>
      </c>
      <c r="C616" t="s">
        <v>16</v>
      </c>
      <c r="D616" t="s">
        <v>20</v>
      </c>
      <c r="E616" t="s">
        <v>12</v>
      </c>
      <c r="F616" t="s">
        <v>19</v>
      </c>
      <c r="G616" s="10">
        <v>42261</v>
      </c>
      <c r="H616" s="10">
        <v>42261</v>
      </c>
      <c r="I616" t="s">
        <v>14</v>
      </c>
      <c r="J616" t="s">
        <v>15</v>
      </c>
      <c r="K616" t="str">
        <f>INDEX(State_Code_Name!B:B,MATCH(Consumer_Complaints!E616,State_Code_Name!C:C,0))</f>
        <v>Virginia</v>
      </c>
      <c r="L616">
        <f t="shared" si="27"/>
        <v>0</v>
      </c>
      <c r="M616">
        <f t="shared" si="28"/>
        <v>2015</v>
      </c>
      <c r="N616" t="str">
        <f t="shared" si="29"/>
        <v>Q3</v>
      </c>
    </row>
    <row r="617" spans="1:14" x14ac:dyDescent="0.35">
      <c r="A617">
        <v>2049720</v>
      </c>
      <c r="B617" t="s">
        <v>38</v>
      </c>
      <c r="C617" t="s">
        <v>16</v>
      </c>
      <c r="D617" t="s">
        <v>20</v>
      </c>
      <c r="E617" t="s">
        <v>18</v>
      </c>
      <c r="F617" t="s">
        <v>19</v>
      </c>
      <c r="G617" s="10">
        <v>42529</v>
      </c>
      <c r="H617" s="10">
        <v>42529</v>
      </c>
      <c r="I617" t="s">
        <v>14</v>
      </c>
      <c r="J617" t="s">
        <v>15</v>
      </c>
      <c r="K617" t="str">
        <f>INDEX(State_Code_Name!B:B,MATCH(Consumer_Complaints!E617,State_Code_Name!C:C,0))</f>
        <v>California</v>
      </c>
      <c r="L617">
        <f t="shared" si="27"/>
        <v>0</v>
      </c>
      <c r="M617">
        <f t="shared" si="28"/>
        <v>2016</v>
      </c>
      <c r="N617" t="str">
        <f t="shared" si="29"/>
        <v>Q2</v>
      </c>
    </row>
    <row r="618" spans="1:14" x14ac:dyDescent="0.35">
      <c r="A618">
        <v>927680</v>
      </c>
      <c r="B618" t="s">
        <v>227</v>
      </c>
      <c r="C618" t="s">
        <v>32</v>
      </c>
      <c r="D618" t="s">
        <v>161</v>
      </c>
      <c r="E618" t="s">
        <v>22</v>
      </c>
      <c r="F618" t="s">
        <v>19</v>
      </c>
      <c r="G618" s="10">
        <v>41858</v>
      </c>
      <c r="H618" s="10">
        <v>41858</v>
      </c>
      <c r="I618" t="s">
        <v>14</v>
      </c>
      <c r="J618" t="s">
        <v>14</v>
      </c>
      <c r="K618" t="str">
        <f>INDEX(State_Code_Name!B:B,MATCH(Consumer_Complaints!E618,State_Code_Name!C:C,0))</f>
        <v>New York</v>
      </c>
      <c r="L618">
        <f t="shared" si="27"/>
        <v>0</v>
      </c>
      <c r="M618">
        <f t="shared" si="28"/>
        <v>2014</v>
      </c>
      <c r="N618" t="str">
        <f t="shared" si="29"/>
        <v>Q3</v>
      </c>
    </row>
    <row r="619" spans="1:14" x14ac:dyDescent="0.35">
      <c r="A619">
        <v>438463</v>
      </c>
      <c r="B619" t="s">
        <v>30</v>
      </c>
      <c r="C619" t="s">
        <v>16</v>
      </c>
      <c r="D619" t="s">
        <v>75</v>
      </c>
      <c r="E619" t="s">
        <v>46</v>
      </c>
      <c r="F619" t="s">
        <v>19</v>
      </c>
      <c r="G619" s="10">
        <v>41445</v>
      </c>
      <c r="H619" s="10">
        <v>41493</v>
      </c>
      <c r="I619" t="s">
        <v>14</v>
      </c>
      <c r="J619" t="s">
        <v>15</v>
      </c>
      <c r="K619" t="str">
        <f>INDEX(State_Code_Name!B:B,MATCH(Consumer_Complaints!E619,State_Code_Name!C:C,0))</f>
        <v>Pennsylvania</v>
      </c>
      <c r="L619">
        <f t="shared" si="27"/>
        <v>48</v>
      </c>
      <c r="M619">
        <f t="shared" si="28"/>
        <v>2013</v>
      </c>
      <c r="N619" t="str">
        <f t="shared" si="29"/>
        <v>Q2</v>
      </c>
    </row>
    <row r="620" spans="1:14" x14ac:dyDescent="0.35">
      <c r="A620">
        <v>524977</v>
      </c>
      <c r="B620" t="s">
        <v>43</v>
      </c>
      <c r="C620" t="s">
        <v>9</v>
      </c>
      <c r="D620" t="s">
        <v>10</v>
      </c>
      <c r="E620" t="s">
        <v>18</v>
      </c>
      <c r="F620" t="s">
        <v>305</v>
      </c>
      <c r="G620" s="10">
        <v>41617</v>
      </c>
      <c r="H620" s="10">
        <v>41617</v>
      </c>
      <c r="I620" t="s">
        <v>14</v>
      </c>
      <c r="J620" t="s">
        <v>15</v>
      </c>
      <c r="K620" t="str">
        <f>INDEX(State_Code_Name!B:B,MATCH(Consumer_Complaints!E620,State_Code_Name!C:C,0))</f>
        <v>California</v>
      </c>
      <c r="L620">
        <f t="shared" si="27"/>
        <v>0</v>
      </c>
      <c r="M620">
        <f t="shared" si="28"/>
        <v>2013</v>
      </c>
      <c r="N620" t="str">
        <f t="shared" si="29"/>
        <v>Q4</v>
      </c>
    </row>
    <row r="621" spans="1:14" x14ac:dyDescent="0.35">
      <c r="A621">
        <v>1097248</v>
      </c>
      <c r="B621" t="s">
        <v>68</v>
      </c>
      <c r="C621" t="s">
        <v>36</v>
      </c>
      <c r="D621" t="s">
        <v>80</v>
      </c>
      <c r="E621" t="s">
        <v>35</v>
      </c>
      <c r="F621" t="s">
        <v>19</v>
      </c>
      <c r="G621" s="10">
        <v>41650</v>
      </c>
      <c r="H621" s="10">
        <v>41650</v>
      </c>
      <c r="I621" t="s">
        <v>14</v>
      </c>
      <c r="J621" t="s">
        <v>14</v>
      </c>
      <c r="K621" t="str">
        <f>INDEX(State_Code_Name!B:B,MATCH(Consumer_Complaints!E621,State_Code_Name!C:C,0))</f>
        <v>Florida</v>
      </c>
      <c r="L621">
        <f t="shared" si="27"/>
        <v>0</v>
      </c>
      <c r="M621">
        <f t="shared" si="28"/>
        <v>2014</v>
      </c>
      <c r="N621" t="str">
        <f t="shared" si="29"/>
        <v>Q1</v>
      </c>
    </row>
    <row r="622" spans="1:14" x14ac:dyDescent="0.35">
      <c r="A622">
        <v>482855</v>
      </c>
      <c r="B622" t="s">
        <v>11</v>
      </c>
      <c r="C622" t="s">
        <v>16</v>
      </c>
      <c r="D622" t="s">
        <v>24</v>
      </c>
      <c r="E622" t="s">
        <v>31</v>
      </c>
      <c r="F622" t="s">
        <v>13</v>
      </c>
      <c r="G622" s="10">
        <v>41463</v>
      </c>
      <c r="H622" s="10">
        <v>41494</v>
      </c>
      <c r="I622" t="s">
        <v>14</v>
      </c>
      <c r="J622" t="s">
        <v>15</v>
      </c>
      <c r="K622" t="str">
        <f>INDEX(State_Code_Name!B:B,MATCH(Consumer_Complaints!E622,State_Code_Name!C:C,0))</f>
        <v>Texas</v>
      </c>
      <c r="L622">
        <f t="shared" si="27"/>
        <v>31</v>
      </c>
      <c r="M622">
        <f t="shared" si="28"/>
        <v>2013</v>
      </c>
      <c r="N622" t="str">
        <f t="shared" si="29"/>
        <v>Q3</v>
      </c>
    </row>
    <row r="623" spans="1:14" x14ac:dyDescent="0.35">
      <c r="A623">
        <v>384884</v>
      </c>
      <c r="B623" t="s">
        <v>345</v>
      </c>
      <c r="C623" t="s">
        <v>9</v>
      </c>
      <c r="D623" t="s">
        <v>175</v>
      </c>
      <c r="E623" t="s">
        <v>186</v>
      </c>
      <c r="F623" t="s">
        <v>19</v>
      </c>
      <c r="G623" s="10">
        <v>41381</v>
      </c>
      <c r="H623" s="10">
        <v>41382</v>
      </c>
      <c r="I623" t="s">
        <v>14</v>
      </c>
      <c r="J623" t="s">
        <v>15</v>
      </c>
      <c r="K623" t="str">
        <f>INDEX(State_Code_Name!B:B,MATCH(Consumer_Complaints!E623,State_Code_Name!C:C,0))</f>
        <v>Arkansas</v>
      </c>
      <c r="L623">
        <f t="shared" si="27"/>
        <v>1</v>
      </c>
      <c r="M623">
        <f t="shared" si="28"/>
        <v>2013</v>
      </c>
      <c r="N623" t="str">
        <f t="shared" si="29"/>
        <v>Q2</v>
      </c>
    </row>
    <row r="624" spans="1:14" x14ac:dyDescent="0.35">
      <c r="A624">
        <v>801519</v>
      </c>
      <c r="B624" t="s">
        <v>69</v>
      </c>
      <c r="C624" t="s">
        <v>26</v>
      </c>
      <c r="D624" t="s">
        <v>27</v>
      </c>
      <c r="E624" t="s">
        <v>137</v>
      </c>
      <c r="F624" t="s">
        <v>19</v>
      </c>
      <c r="G624" s="10">
        <v>41886</v>
      </c>
      <c r="H624" s="10">
        <v>41886</v>
      </c>
      <c r="I624" t="s">
        <v>14</v>
      </c>
      <c r="J624" t="s">
        <v>15</v>
      </c>
      <c r="K624" t="str">
        <f>INDEX(State_Code_Name!B:B,MATCH(Consumer_Complaints!E624,State_Code_Name!C:C,0))</f>
        <v>Kansas</v>
      </c>
      <c r="L624">
        <f t="shared" si="27"/>
        <v>0</v>
      </c>
      <c r="M624">
        <f t="shared" si="28"/>
        <v>2014</v>
      </c>
      <c r="N624" t="str">
        <f t="shared" si="29"/>
        <v>Q3</v>
      </c>
    </row>
    <row r="625" spans="1:14" x14ac:dyDescent="0.35">
      <c r="A625">
        <v>1533175</v>
      </c>
      <c r="B625" t="s">
        <v>30</v>
      </c>
      <c r="C625" t="s">
        <v>26</v>
      </c>
      <c r="D625" t="s">
        <v>27</v>
      </c>
      <c r="E625" t="s">
        <v>29</v>
      </c>
      <c r="F625" t="s">
        <v>19</v>
      </c>
      <c r="G625" s="10">
        <v>42240</v>
      </c>
      <c r="H625" s="10">
        <v>42243</v>
      </c>
      <c r="I625" t="s">
        <v>14</v>
      </c>
      <c r="J625" t="s">
        <v>14</v>
      </c>
      <c r="K625" t="str">
        <f>INDEX(State_Code_Name!B:B,MATCH(Consumer_Complaints!E625,State_Code_Name!C:C,0))</f>
        <v>Connecticut</v>
      </c>
      <c r="L625">
        <f t="shared" si="27"/>
        <v>3</v>
      </c>
      <c r="M625">
        <f t="shared" si="28"/>
        <v>2015</v>
      </c>
      <c r="N625" t="str">
        <f t="shared" si="29"/>
        <v>Q3</v>
      </c>
    </row>
    <row r="626" spans="1:14" x14ac:dyDescent="0.35">
      <c r="A626">
        <v>1375816</v>
      </c>
      <c r="B626" t="s">
        <v>378</v>
      </c>
      <c r="C626" t="s">
        <v>26</v>
      </c>
      <c r="D626" t="s">
        <v>27</v>
      </c>
      <c r="E626" t="s">
        <v>51</v>
      </c>
      <c r="F626" t="s">
        <v>13</v>
      </c>
      <c r="G626" s="10">
        <v>42138</v>
      </c>
      <c r="H626" s="10">
        <v>42138</v>
      </c>
      <c r="I626" t="s">
        <v>14</v>
      </c>
      <c r="J626" t="s">
        <v>14</v>
      </c>
      <c r="K626" t="str">
        <f>INDEX(State_Code_Name!B:B,MATCH(Consumer_Complaints!E626,State_Code_Name!C:C,0))</f>
        <v>Washington</v>
      </c>
      <c r="L626">
        <f t="shared" si="27"/>
        <v>0</v>
      </c>
      <c r="M626">
        <f t="shared" si="28"/>
        <v>2015</v>
      </c>
      <c r="N626" t="str">
        <f t="shared" si="29"/>
        <v>Q2</v>
      </c>
    </row>
    <row r="627" spans="1:14" x14ac:dyDescent="0.35">
      <c r="A627">
        <v>441162</v>
      </c>
      <c r="B627" t="s">
        <v>47</v>
      </c>
      <c r="C627" t="s">
        <v>26</v>
      </c>
      <c r="D627" t="s">
        <v>27</v>
      </c>
      <c r="E627" t="s">
        <v>122</v>
      </c>
      <c r="F627" t="s">
        <v>19</v>
      </c>
      <c r="G627" s="10">
        <v>41450</v>
      </c>
      <c r="H627" s="10">
        <v>41452</v>
      </c>
      <c r="I627" t="s">
        <v>14</v>
      </c>
      <c r="J627" t="s">
        <v>15</v>
      </c>
      <c r="K627" t="str">
        <f>INDEX(State_Code_Name!B:B,MATCH(Consumer_Complaints!E627,State_Code_Name!C:C,0))</f>
        <v>Maryland</v>
      </c>
      <c r="L627">
        <f t="shared" si="27"/>
        <v>2</v>
      </c>
      <c r="M627">
        <f t="shared" si="28"/>
        <v>2013</v>
      </c>
      <c r="N627" t="str">
        <f t="shared" si="29"/>
        <v>Q2</v>
      </c>
    </row>
    <row r="628" spans="1:14" x14ac:dyDescent="0.35">
      <c r="A628">
        <v>516039</v>
      </c>
      <c r="B628" t="s">
        <v>30</v>
      </c>
      <c r="C628" t="s">
        <v>36</v>
      </c>
      <c r="D628" t="s">
        <v>112</v>
      </c>
      <c r="E628" t="s">
        <v>18</v>
      </c>
      <c r="F628" t="s">
        <v>19</v>
      </c>
      <c r="G628" s="10">
        <v>41403</v>
      </c>
      <c r="H628" s="10">
        <v>41403</v>
      </c>
      <c r="I628" t="s">
        <v>14</v>
      </c>
      <c r="J628" t="s">
        <v>15</v>
      </c>
      <c r="K628" t="str">
        <f>INDEX(State_Code_Name!B:B,MATCH(Consumer_Complaints!E628,State_Code_Name!C:C,0))</f>
        <v>California</v>
      </c>
      <c r="L628">
        <f t="shared" si="27"/>
        <v>0</v>
      </c>
      <c r="M628">
        <f t="shared" si="28"/>
        <v>2013</v>
      </c>
      <c r="N628" t="str">
        <f t="shared" si="29"/>
        <v>Q2</v>
      </c>
    </row>
    <row r="629" spans="1:14" x14ac:dyDescent="0.35">
      <c r="A629">
        <v>685494</v>
      </c>
      <c r="B629" t="s">
        <v>90</v>
      </c>
      <c r="C629" t="s">
        <v>16</v>
      </c>
      <c r="D629" t="s">
        <v>20</v>
      </c>
      <c r="E629" t="s">
        <v>59</v>
      </c>
      <c r="F629" t="s">
        <v>305</v>
      </c>
      <c r="G629" s="10">
        <v>41664</v>
      </c>
      <c r="H629" s="10">
        <v>41731</v>
      </c>
      <c r="I629" t="s">
        <v>14</v>
      </c>
      <c r="J629" t="s">
        <v>14</v>
      </c>
      <c r="K629" t="str">
        <f>INDEX(State_Code_Name!B:B,MATCH(Consumer_Complaints!E629,State_Code_Name!C:C,0))</f>
        <v>Illinois</v>
      </c>
      <c r="L629">
        <f t="shared" si="27"/>
        <v>67</v>
      </c>
      <c r="M629">
        <f t="shared" si="28"/>
        <v>2014</v>
      </c>
      <c r="N629" t="str">
        <f t="shared" si="29"/>
        <v>Q1</v>
      </c>
    </row>
    <row r="630" spans="1:14" x14ac:dyDescent="0.35">
      <c r="A630">
        <v>368073</v>
      </c>
      <c r="B630" t="s">
        <v>43</v>
      </c>
      <c r="C630" t="s">
        <v>26</v>
      </c>
      <c r="D630" t="s">
        <v>27</v>
      </c>
      <c r="E630" t="s">
        <v>18</v>
      </c>
      <c r="F630" t="s">
        <v>305</v>
      </c>
      <c r="G630" s="10">
        <v>41361</v>
      </c>
      <c r="H630" s="10">
        <v>41362</v>
      </c>
      <c r="I630" t="s">
        <v>14</v>
      </c>
      <c r="J630" t="s">
        <v>15</v>
      </c>
      <c r="K630" t="str">
        <f>INDEX(State_Code_Name!B:B,MATCH(Consumer_Complaints!E630,State_Code_Name!C:C,0))</f>
        <v>California</v>
      </c>
      <c r="L630">
        <f t="shared" si="27"/>
        <v>1</v>
      </c>
      <c r="M630">
        <f t="shared" si="28"/>
        <v>2013</v>
      </c>
      <c r="N630" t="str">
        <f t="shared" si="29"/>
        <v>Q1</v>
      </c>
    </row>
    <row r="631" spans="1:14" x14ac:dyDescent="0.35">
      <c r="A631">
        <v>1638275</v>
      </c>
      <c r="B631" t="s">
        <v>1188</v>
      </c>
      <c r="C631" t="s">
        <v>26</v>
      </c>
      <c r="D631" t="s">
        <v>159</v>
      </c>
      <c r="E631" t="s">
        <v>18</v>
      </c>
      <c r="F631" t="s">
        <v>19</v>
      </c>
      <c r="G631" s="10">
        <v>42074</v>
      </c>
      <c r="H631" s="10">
        <v>42105</v>
      </c>
      <c r="I631" t="s">
        <v>14</v>
      </c>
      <c r="J631" t="s">
        <v>15</v>
      </c>
      <c r="K631" t="str">
        <f>INDEX(State_Code_Name!B:B,MATCH(Consumer_Complaints!E631,State_Code_Name!C:C,0))</f>
        <v>California</v>
      </c>
      <c r="L631">
        <f t="shared" si="27"/>
        <v>31</v>
      </c>
      <c r="M631">
        <f t="shared" si="28"/>
        <v>2015</v>
      </c>
      <c r="N631" t="str">
        <f t="shared" si="29"/>
        <v>Q1</v>
      </c>
    </row>
    <row r="632" spans="1:14" x14ac:dyDescent="0.35">
      <c r="A632">
        <v>572454</v>
      </c>
      <c r="B632" t="s">
        <v>30</v>
      </c>
      <c r="C632" t="s">
        <v>16</v>
      </c>
      <c r="D632" t="s">
        <v>75</v>
      </c>
      <c r="E632" t="s">
        <v>31</v>
      </c>
      <c r="F632" t="s">
        <v>19</v>
      </c>
      <c r="G632" s="10">
        <v>41572</v>
      </c>
      <c r="H632" s="10">
        <v>41572</v>
      </c>
      <c r="I632" t="s">
        <v>14</v>
      </c>
      <c r="J632" t="s">
        <v>14</v>
      </c>
      <c r="K632" t="str">
        <f>INDEX(State_Code_Name!B:B,MATCH(Consumer_Complaints!E632,State_Code_Name!C:C,0))</f>
        <v>Texas</v>
      </c>
      <c r="L632">
        <f t="shared" si="27"/>
        <v>0</v>
      </c>
      <c r="M632">
        <f t="shared" si="28"/>
        <v>2013</v>
      </c>
      <c r="N632" t="str">
        <f t="shared" si="29"/>
        <v>Q4</v>
      </c>
    </row>
    <row r="633" spans="1:14" x14ac:dyDescent="0.35">
      <c r="A633">
        <v>1486931</v>
      </c>
      <c r="B633" t="s">
        <v>284</v>
      </c>
      <c r="C633" t="s">
        <v>32</v>
      </c>
      <c r="D633" t="s">
        <v>161</v>
      </c>
      <c r="E633" t="s">
        <v>98</v>
      </c>
      <c r="F633" t="s">
        <v>19</v>
      </c>
      <c r="G633" s="10">
        <v>42210</v>
      </c>
      <c r="H633" s="10">
        <v>42210</v>
      </c>
      <c r="I633" t="s">
        <v>14</v>
      </c>
      <c r="J633" t="s">
        <v>15</v>
      </c>
      <c r="K633" t="str">
        <f>INDEX(State_Code_Name!B:B,MATCH(Consumer_Complaints!E633,State_Code_Name!C:C,0))</f>
        <v>Colorado</v>
      </c>
      <c r="L633">
        <f t="shared" si="27"/>
        <v>0</v>
      </c>
      <c r="M633">
        <f t="shared" si="28"/>
        <v>2015</v>
      </c>
      <c r="N633" t="str">
        <f t="shared" si="29"/>
        <v>Q3</v>
      </c>
    </row>
    <row r="634" spans="1:14" x14ac:dyDescent="0.35">
      <c r="A634">
        <v>808122</v>
      </c>
      <c r="B634" t="s">
        <v>30</v>
      </c>
      <c r="C634" t="s">
        <v>26</v>
      </c>
      <c r="D634" t="s">
        <v>27</v>
      </c>
      <c r="E634" t="s">
        <v>100</v>
      </c>
      <c r="F634" t="s">
        <v>305</v>
      </c>
      <c r="G634" s="10">
        <v>41743</v>
      </c>
      <c r="H634" s="10">
        <v>41746</v>
      </c>
      <c r="I634" t="s">
        <v>14</v>
      </c>
      <c r="J634" t="s">
        <v>15</v>
      </c>
      <c r="K634" t="str">
        <f>INDEX(State_Code_Name!B:B,MATCH(Consumer_Complaints!E634,State_Code_Name!C:C,0))</f>
        <v>Arizona</v>
      </c>
      <c r="L634">
        <f t="shared" si="27"/>
        <v>3</v>
      </c>
      <c r="M634">
        <f t="shared" si="28"/>
        <v>2014</v>
      </c>
      <c r="N634" t="str">
        <f t="shared" si="29"/>
        <v>Q2</v>
      </c>
    </row>
    <row r="635" spans="1:14" x14ac:dyDescent="0.35">
      <c r="A635">
        <v>1275793</v>
      </c>
      <c r="B635" t="s">
        <v>134</v>
      </c>
      <c r="C635" t="s">
        <v>26</v>
      </c>
      <c r="D635" t="s">
        <v>27</v>
      </c>
      <c r="E635" t="s">
        <v>137</v>
      </c>
      <c r="F635" t="s">
        <v>19</v>
      </c>
      <c r="G635" s="10">
        <v>42280</v>
      </c>
      <c r="H635" s="10">
        <v>42280</v>
      </c>
      <c r="I635" t="s">
        <v>14</v>
      </c>
      <c r="J635" t="s">
        <v>15</v>
      </c>
      <c r="K635" t="str">
        <f>INDEX(State_Code_Name!B:B,MATCH(Consumer_Complaints!E635,State_Code_Name!C:C,0))</f>
        <v>Kansas</v>
      </c>
      <c r="L635">
        <f t="shared" si="27"/>
        <v>0</v>
      </c>
      <c r="M635">
        <f t="shared" si="28"/>
        <v>2015</v>
      </c>
      <c r="N635" t="str">
        <f t="shared" si="29"/>
        <v>Q4</v>
      </c>
    </row>
    <row r="636" spans="1:14" x14ac:dyDescent="0.35">
      <c r="A636">
        <v>1543830</v>
      </c>
      <c r="B636" t="s">
        <v>43</v>
      </c>
      <c r="C636" t="s">
        <v>16</v>
      </c>
      <c r="D636" t="s">
        <v>17</v>
      </c>
      <c r="E636" t="s">
        <v>186</v>
      </c>
      <c r="F636" t="s">
        <v>305</v>
      </c>
      <c r="G636" s="10">
        <v>42246</v>
      </c>
      <c r="H636" s="10">
        <v>42247</v>
      </c>
      <c r="I636" t="s">
        <v>14</v>
      </c>
      <c r="J636" t="s">
        <v>15</v>
      </c>
      <c r="K636" t="str">
        <f>INDEX(State_Code_Name!B:B,MATCH(Consumer_Complaints!E636,State_Code_Name!C:C,0))</f>
        <v>Arkansas</v>
      </c>
      <c r="L636">
        <f t="shared" si="27"/>
        <v>1</v>
      </c>
      <c r="M636">
        <f t="shared" si="28"/>
        <v>2015</v>
      </c>
      <c r="N636" t="str">
        <f t="shared" si="29"/>
        <v>Q3</v>
      </c>
    </row>
    <row r="637" spans="1:14" x14ac:dyDescent="0.35">
      <c r="A637">
        <v>1548485</v>
      </c>
      <c r="B637" t="s">
        <v>229</v>
      </c>
      <c r="C637" t="s">
        <v>26</v>
      </c>
      <c r="D637" t="s">
        <v>27</v>
      </c>
      <c r="E637" t="s">
        <v>12</v>
      </c>
      <c r="F637" t="s">
        <v>19</v>
      </c>
      <c r="G637" s="10">
        <v>42044</v>
      </c>
      <c r="H637" s="10">
        <v>42044</v>
      </c>
      <c r="I637" t="s">
        <v>14</v>
      </c>
      <c r="J637" t="s">
        <v>14</v>
      </c>
      <c r="K637" t="str">
        <f>INDEX(State_Code_Name!B:B,MATCH(Consumer_Complaints!E637,State_Code_Name!C:C,0))</f>
        <v>Virginia</v>
      </c>
      <c r="L637">
        <f t="shared" si="27"/>
        <v>0</v>
      </c>
      <c r="M637">
        <f t="shared" si="28"/>
        <v>2015</v>
      </c>
      <c r="N637" t="str">
        <f t="shared" si="29"/>
        <v>Q1</v>
      </c>
    </row>
    <row r="638" spans="1:14" x14ac:dyDescent="0.35">
      <c r="A638">
        <v>1796083</v>
      </c>
      <c r="B638" t="s">
        <v>68</v>
      </c>
      <c r="C638" t="s">
        <v>16</v>
      </c>
      <c r="D638" t="s">
        <v>144</v>
      </c>
      <c r="E638" t="s">
        <v>77</v>
      </c>
      <c r="F638" t="s">
        <v>13</v>
      </c>
      <c r="G638" s="10">
        <v>42419</v>
      </c>
      <c r="H638" s="10">
        <v>42422</v>
      </c>
      <c r="I638" t="s">
        <v>14</v>
      </c>
      <c r="J638" t="s">
        <v>15</v>
      </c>
      <c r="K638" t="str">
        <f>INDEX(State_Code_Name!B:B,MATCH(Consumer_Complaints!E638,State_Code_Name!C:C,0))</f>
        <v>Missouri</v>
      </c>
      <c r="L638">
        <f t="shared" si="27"/>
        <v>3</v>
      </c>
      <c r="M638">
        <f t="shared" si="28"/>
        <v>2016</v>
      </c>
      <c r="N638" t="str">
        <f t="shared" si="29"/>
        <v>Q1</v>
      </c>
    </row>
    <row r="639" spans="1:14" x14ac:dyDescent="0.35">
      <c r="A639">
        <v>2003836</v>
      </c>
      <c r="B639" t="s">
        <v>83</v>
      </c>
      <c r="C639" t="s">
        <v>36</v>
      </c>
      <c r="D639" t="s">
        <v>120</v>
      </c>
      <c r="E639" t="s">
        <v>39</v>
      </c>
      <c r="F639" t="s">
        <v>305</v>
      </c>
      <c r="G639" s="10">
        <v>42589</v>
      </c>
      <c r="H639" s="10">
        <v>42681</v>
      </c>
      <c r="I639" t="s">
        <v>14</v>
      </c>
      <c r="J639" t="s">
        <v>15</v>
      </c>
      <c r="K639" t="str">
        <f>INDEX(State_Code_Name!B:B,MATCH(Consumer_Complaints!E639,State_Code_Name!C:C,0))</f>
        <v>Ohio</v>
      </c>
      <c r="L639">
        <f t="shared" si="27"/>
        <v>92</v>
      </c>
      <c r="M639">
        <f t="shared" si="28"/>
        <v>2016</v>
      </c>
      <c r="N639" t="str">
        <f t="shared" si="29"/>
        <v>Q3</v>
      </c>
    </row>
    <row r="640" spans="1:14" x14ac:dyDescent="0.35">
      <c r="A640">
        <v>844573</v>
      </c>
      <c r="B640" t="s">
        <v>47</v>
      </c>
      <c r="C640" t="s">
        <v>26</v>
      </c>
      <c r="D640" t="s">
        <v>27</v>
      </c>
      <c r="E640" t="s">
        <v>31</v>
      </c>
      <c r="F640" t="s">
        <v>19</v>
      </c>
      <c r="G640" s="10">
        <v>41856</v>
      </c>
      <c r="H640" s="10">
        <v>41856</v>
      </c>
      <c r="I640" t="s">
        <v>14</v>
      </c>
      <c r="J640" t="s">
        <v>15</v>
      </c>
      <c r="K640" t="str">
        <f>INDEX(State_Code_Name!B:B,MATCH(Consumer_Complaints!E640,State_Code_Name!C:C,0))</f>
        <v>Texas</v>
      </c>
      <c r="L640">
        <f t="shared" si="27"/>
        <v>0</v>
      </c>
      <c r="M640">
        <f t="shared" si="28"/>
        <v>2014</v>
      </c>
      <c r="N640" t="str">
        <f t="shared" si="29"/>
        <v>Q3</v>
      </c>
    </row>
    <row r="641" spans="1:14" x14ac:dyDescent="0.35">
      <c r="A641">
        <v>464378</v>
      </c>
      <c r="B641" t="s">
        <v>43</v>
      </c>
      <c r="C641" t="s">
        <v>26</v>
      </c>
      <c r="D641" t="s">
        <v>27</v>
      </c>
      <c r="E641" t="s">
        <v>18</v>
      </c>
      <c r="F641" t="s">
        <v>19</v>
      </c>
      <c r="G641" s="10">
        <v>41478</v>
      </c>
      <c r="H641" s="10">
        <v>41480</v>
      </c>
      <c r="I641" t="s">
        <v>14</v>
      </c>
      <c r="J641" t="s">
        <v>15</v>
      </c>
      <c r="K641" t="str">
        <f>INDEX(State_Code_Name!B:B,MATCH(Consumer_Complaints!E641,State_Code_Name!C:C,0))</f>
        <v>California</v>
      </c>
      <c r="L641">
        <f t="shared" si="27"/>
        <v>2</v>
      </c>
      <c r="M641">
        <f t="shared" si="28"/>
        <v>2013</v>
      </c>
      <c r="N641" t="str">
        <f t="shared" si="29"/>
        <v>Q3</v>
      </c>
    </row>
    <row r="642" spans="1:14" x14ac:dyDescent="0.35">
      <c r="A642">
        <v>1799299</v>
      </c>
      <c r="B642" t="s">
        <v>30</v>
      </c>
      <c r="C642" t="s">
        <v>16</v>
      </c>
      <c r="D642" t="s">
        <v>75</v>
      </c>
      <c r="E642" t="s">
        <v>42</v>
      </c>
      <c r="F642" t="s">
        <v>305</v>
      </c>
      <c r="G642" s="10">
        <v>42424</v>
      </c>
      <c r="H642" s="10">
        <v>42424</v>
      </c>
      <c r="I642" t="s">
        <v>14</v>
      </c>
      <c r="J642" t="s">
        <v>15</v>
      </c>
      <c r="K642" t="str">
        <f>INDEX(State_Code_Name!B:B,MATCH(Consumer_Complaints!E642,State_Code_Name!C:C,0))</f>
        <v>North Carolina</v>
      </c>
      <c r="L642">
        <f t="shared" si="27"/>
        <v>0</v>
      </c>
      <c r="M642">
        <f t="shared" si="28"/>
        <v>2016</v>
      </c>
      <c r="N642" t="str">
        <f t="shared" si="29"/>
        <v>Q1</v>
      </c>
    </row>
    <row r="643" spans="1:14" x14ac:dyDescent="0.35">
      <c r="A643">
        <v>1547619</v>
      </c>
      <c r="B643" t="s">
        <v>30</v>
      </c>
      <c r="C643" t="s">
        <v>16</v>
      </c>
      <c r="D643" t="s">
        <v>24</v>
      </c>
      <c r="E643" t="s">
        <v>25</v>
      </c>
      <c r="F643" t="s">
        <v>19</v>
      </c>
      <c r="G643" s="10">
        <v>42013</v>
      </c>
      <c r="H643" s="10">
        <v>42013</v>
      </c>
      <c r="I643" t="s">
        <v>14</v>
      </c>
      <c r="J643" t="s">
        <v>15</v>
      </c>
      <c r="K643" t="str">
        <f>INDEX(State_Code_Name!B:B,MATCH(Consumer_Complaints!E643,State_Code_Name!C:C,0))</f>
        <v>Georgia</v>
      </c>
      <c r="L643">
        <f t="shared" ref="L643:L706" si="30">H643-G643</f>
        <v>0</v>
      </c>
      <c r="M643">
        <f t="shared" ref="M643:M706" si="31">YEAR(G643)</f>
        <v>2015</v>
      </c>
      <c r="N643" t="str">
        <f t="shared" ref="N643:N706" si="32">IF(MONTH(G643)&lt;=3,"Q1",IF(MONTH(G643)&lt;=6,"Q2",IF(MONTH(G643)&lt;=9,"Q3","Q4")))</f>
        <v>Q1</v>
      </c>
    </row>
    <row r="644" spans="1:14" x14ac:dyDescent="0.35">
      <c r="A644">
        <v>1511099</v>
      </c>
      <c r="B644" t="s">
        <v>81</v>
      </c>
      <c r="C644" t="s">
        <v>32</v>
      </c>
      <c r="D644" t="s">
        <v>41</v>
      </c>
      <c r="E644" t="s">
        <v>31</v>
      </c>
      <c r="F644" t="s">
        <v>19</v>
      </c>
      <c r="G644" s="10">
        <v>42285</v>
      </c>
      <c r="H644" s="10">
        <v>42285</v>
      </c>
      <c r="I644" t="s">
        <v>14</v>
      </c>
      <c r="J644" t="s">
        <v>15</v>
      </c>
      <c r="K644" t="str">
        <f>INDEX(State_Code_Name!B:B,MATCH(Consumer_Complaints!E644,State_Code_Name!C:C,0))</f>
        <v>Texas</v>
      </c>
      <c r="L644">
        <f t="shared" si="30"/>
        <v>0</v>
      </c>
      <c r="M644">
        <f t="shared" si="31"/>
        <v>2015</v>
      </c>
      <c r="N644" t="str">
        <f t="shared" si="32"/>
        <v>Q4</v>
      </c>
    </row>
    <row r="645" spans="1:14" x14ac:dyDescent="0.35">
      <c r="A645">
        <v>1255833</v>
      </c>
      <c r="B645" t="s">
        <v>97</v>
      </c>
      <c r="C645" t="s">
        <v>52</v>
      </c>
      <c r="D645" t="s">
        <v>103</v>
      </c>
      <c r="E645" t="s">
        <v>101</v>
      </c>
      <c r="F645" t="s">
        <v>19</v>
      </c>
      <c r="G645" s="10">
        <v>42060</v>
      </c>
      <c r="H645" s="10">
        <v>42060</v>
      </c>
      <c r="I645" t="s">
        <v>14</v>
      </c>
      <c r="J645" t="s">
        <v>15</v>
      </c>
      <c r="K645" t="str">
        <f>INDEX(State_Code_Name!B:B,MATCH(Consumer_Complaints!E645,State_Code_Name!C:C,0))</f>
        <v>Delaware</v>
      </c>
      <c r="L645">
        <f t="shared" si="30"/>
        <v>0</v>
      </c>
      <c r="M645">
        <f t="shared" si="31"/>
        <v>2015</v>
      </c>
      <c r="N645" t="str">
        <f t="shared" si="32"/>
        <v>Q1</v>
      </c>
    </row>
    <row r="646" spans="1:14" x14ac:dyDescent="0.35">
      <c r="A646">
        <v>1201342</v>
      </c>
      <c r="B646" t="s">
        <v>69</v>
      </c>
      <c r="C646" t="s">
        <v>26</v>
      </c>
      <c r="D646" t="s">
        <v>27</v>
      </c>
      <c r="E646" t="s">
        <v>195</v>
      </c>
      <c r="F646" t="s">
        <v>19</v>
      </c>
      <c r="G646" s="10">
        <v>42025</v>
      </c>
      <c r="H646" s="10">
        <v>42025</v>
      </c>
      <c r="I646" t="s">
        <v>14</v>
      </c>
      <c r="J646" t="s">
        <v>15</v>
      </c>
      <c r="K646" t="str">
        <f>INDEX(State_Code_Name!B:B,MATCH(Consumer_Complaints!E646,State_Code_Name!C:C,0))</f>
        <v>Nebraska</v>
      </c>
      <c r="L646">
        <f t="shared" si="30"/>
        <v>0</v>
      </c>
      <c r="M646">
        <f t="shared" si="31"/>
        <v>2015</v>
      </c>
      <c r="N646" t="str">
        <f t="shared" si="32"/>
        <v>Q1</v>
      </c>
    </row>
    <row r="647" spans="1:14" x14ac:dyDescent="0.35">
      <c r="A647">
        <v>2039612</v>
      </c>
      <c r="B647" t="s">
        <v>441</v>
      </c>
      <c r="C647" t="s">
        <v>16</v>
      </c>
      <c r="D647" t="s">
        <v>75</v>
      </c>
      <c r="E647" t="s">
        <v>70</v>
      </c>
      <c r="F647" t="s">
        <v>13</v>
      </c>
      <c r="G647" s="10">
        <v>42377</v>
      </c>
      <c r="H647" s="10">
        <v>42377</v>
      </c>
      <c r="I647" t="s">
        <v>14</v>
      </c>
      <c r="J647" t="s">
        <v>15</v>
      </c>
      <c r="K647" t="str">
        <f>INDEX(State_Code_Name!B:B,MATCH(Consumer_Complaints!E647,State_Code_Name!C:C,0))</f>
        <v>Massachusetts</v>
      </c>
      <c r="L647">
        <f t="shared" si="30"/>
        <v>0</v>
      </c>
      <c r="M647">
        <f t="shared" si="31"/>
        <v>2016</v>
      </c>
      <c r="N647" t="str">
        <f t="shared" si="32"/>
        <v>Q1</v>
      </c>
    </row>
    <row r="648" spans="1:14" x14ac:dyDescent="0.35">
      <c r="A648">
        <v>474204</v>
      </c>
      <c r="B648" t="s">
        <v>54</v>
      </c>
      <c r="C648" t="s">
        <v>52</v>
      </c>
      <c r="D648" t="s">
        <v>53</v>
      </c>
      <c r="E648" t="s">
        <v>18</v>
      </c>
      <c r="F648" t="s">
        <v>19</v>
      </c>
      <c r="G648" s="10">
        <v>41484</v>
      </c>
      <c r="H648" s="10">
        <v>41484</v>
      </c>
      <c r="I648" t="s">
        <v>14</v>
      </c>
      <c r="J648" t="s">
        <v>15</v>
      </c>
      <c r="K648" t="str">
        <f>INDEX(State_Code_Name!B:B,MATCH(Consumer_Complaints!E648,State_Code_Name!C:C,0))</f>
        <v>California</v>
      </c>
      <c r="L648">
        <f t="shared" si="30"/>
        <v>0</v>
      </c>
      <c r="M648">
        <f t="shared" si="31"/>
        <v>2013</v>
      </c>
      <c r="N648" t="str">
        <f t="shared" si="32"/>
        <v>Q3</v>
      </c>
    </row>
    <row r="649" spans="1:14" x14ac:dyDescent="0.35">
      <c r="A649">
        <v>1292860</v>
      </c>
      <c r="B649" t="s">
        <v>238</v>
      </c>
      <c r="C649" t="s">
        <v>32</v>
      </c>
      <c r="D649" t="s">
        <v>44</v>
      </c>
      <c r="E649" t="s">
        <v>31</v>
      </c>
      <c r="F649" t="s">
        <v>305</v>
      </c>
      <c r="G649" s="10">
        <v>42083</v>
      </c>
      <c r="H649" s="10">
        <v>42089</v>
      </c>
      <c r="I649" t="s">
        <v>14</v>
      </c>
      <c r="J649" t="s">
        <v>15</v>
      </c>
      <c r="K649" t="str">
        <f>INDEX(State_Code_Name!B:B,MATCH(Consumer_Complaints!E649,State_Code_Name!C:C,0))</f>
        <v>Texas</v>
      </c>
      <c r="L649">
        <f t="shared" si="30"/>
        <v>6</v>
      </c>
      <c r="M649">
        <f t="shared" si="31"/>
        <v>2015</v>
      </c>
      <c r="N649" t="str">
        <f t="shared" si="32"/>
        <v>Q1</v>
      </c>
    </row>
    <row r="650" spans="1:14" x14ac:dyDescent="0.35">
      <c r="A650">
        <v>390784</v>
      </c>
      <c r="B650" t="s">
        <v>43</v>
      </c>
      <c r="C650" t="s">
        <v>36</v>
      </c>
      <c r="D650" t="s">
        <v>281</v>
      </c>
      <c r="E650" t="s">
        <v>18</v>
      </c>
      <c r="F650" t="s">
        <v>19</v>
      </c>
      <c r="G650" s="10">
        <v>41388</v>
      </c>
      <c r="H650" s="10">
        <v>41389</v>
      </c>
      <c r="I650" t="s">
        <v>14</v>
      </c>
      <c r="J650" t="s">
        <v>14</v>
      </c>
      <c r="K650" t="str">
        <f>INDEX(State_Code_Name!B:B,MATCH(Consumer_Complaints!E650,State_Code_Name!C:C,0))</f>
        <v>California</v>
      </c>
      <c r="L650">
        <f t="shared" si="30"/>
        <v>1</v>
      </c>
      <c r="M650">
        <f t="shared" si="31"/>
        <v>2013</v>
      </c>
      <c r="N650" t="str">
        <f t="shared" si="32"/>
        <v>Q2</v>
      </c>
    </row>
    <row r="651" spans="1:14" x14ac:dyDescent="0.35">
      <c r="A651">
        <v>1920906</v>
      </c>
      <c r="B651" t="s">
        <v>147</v>
      </c>
      <c r="C651" t="s">
        <v>16</v>
      </c>
      <c r="D651" t="s">
        <v>20</v>
      </c>
      <c r="E651" t="s">
        <v>59</v>
      </c>
      <c r="F651" t="s">
        <v>19</v>
      </c>
      <c r="G651" s="10">
        <v>42679</v>
      </c>
      <c r="H651" s="10">
        <v>42679</v>
      </c>
      <c r="I651" t="s">
        <v>14</v>
      </c>
      <c r="J651" t="s">
        <v>15</v>
      </c>
      <c r="K651" t="str">
        <f>INDEX(State_Code_Name!B:B,MATCH(Consumer_Complaints!E651,State_Code_Name!C:C,0))</f>
        <v>Illinois</v>
      </c>
      <c r="L651">
        <f t="shared" si="30"/>
        <v>0</v>
      </c>
      <c r="M651">
        <f t="shared" si="31"/>
        <v>2016</v>
      </c>
      <c r="N651" t="str">
        <f t="shared" si="32"/>
        <v>Q4</v>
      </c>
    </row>
    <row r="652" spans="1:14" x14ac:dyDescent="0.35">
      <c r="A652">
        <v>886512</v>
      </c>
      <c r="B652" t="s">
        <v>377</v>
      </c>
      <c r="C652" t="s">
        <v>16</v>
      </c>
      <c r="D652" t="s">
        <v>20</v>
      </c>
      <c r="E652" t="s">
        <v>261</v>
      </c>
      <c r="F652" t="s">
        <v>13</v>
      </c>
      <c r="G652" s="10">
        <v>41888</v>
      </c>
      <c r="H652" s="10">
        <v>41949</v>
      </c>
      <c r="I652" t="s">
        <v>14</v>
      </c>
      <c r="J652" t="s">
        <v>15</v>
      </c>
      <c r="K652" t="str">
        <f>INDEX(State_Code_Name!B:B,MATCH(Consumer_Complaints!E652,State_Code_Name!C:C,0))</f>
        <v>Alaska</v>
      </c>
      <c r="L652">
        <f t="shared" si="30"/>
        <v>61</v>
      </c>
      <c r="M652">
        <f t="shared" si="31"/>
        <v>2014</v>
      </c>
      <c r="N652" t="str">
        <f t="shared" si="32"/>
        <v>Q3</v>
      </c>
    </row>
    <row r="653" spans="1:14" x14ac:dyDescent="0.35">
      <c r="A653">
        <v>1950969</v>
      </c>
      <c r="B653" t="s">
        <v>38</v>
      </c>
      <c r="C653" t="s">
        <v>16</v>
      </c>
      <c r="D653" t="s">
        <v>20</v>
      </c>
      <c r="E653" t="s">
        <v>18</v>
      </c>
      <c r="F653" t="s">
        <v>19</v>
      </c>
      <c r="G653" s="10">
        <v>42406</v>
      </c>
      <c r="H653" s="10">
        <v>42406</v>
      </c>
      <c r="I653" t="s">
        <v>14</v>
      </c>
      <c r="J653" t="s">
        <v>14</v>
      </c>
      <c r="K653" t="str">
        <f>INDEX(State_Code_Name!B:B,MATCH(Consumer_Complaints!E653,State_Code_Name!C:C,0))</f>
        <v>California</v>
      </c>
      <c r="L653">
        <f t="shared" si="30"/>
        <v>0</v>
      </c>
      <c r="M653">
        <f t="shared" si="31"/>
        <v>2016</v>
      </c>
      <c r="N653" t="str">
        <f t="shared" si="32"/>
        <v>Q1</v>
      </c>
    </row>
    <row r="654" spans="1:14" x14ac:dyDescent="0.35">
      <c r="A654">
        <v>1792559</v>
      </c>
      <c r="B654" t="s">
        <v>11</v>
      </c>
      <c r="C654" t="s">
        <v>16</v>
      </c>
      <c r="D654" t="s">
        <v>24</v>
      </c>
      <c r="E654" t="s">
        <v>184</v>
      </c>
      <c r="F654" t="s">
        <v>305</v>
      </c>
      <c r="G654" s="10">
        <v>42418</v>
      </c>
      <c r="H654" s="10">
        <v>42422</v>
      </c>
      <c r="I654" t="s">
        <v>14</v>
      </c>
      <c r="J654" t="s">
        <v>15</v>
      </c>
      <c r="K654" t="str">
        <f>INDEX(State_Code_Name!B:B,MATCH(Consumer_Complaints!E654,State_Code_Name!C:C,0))</f>
        <v>Mississippi</v>
      </c>
      <c r="L654">
        <f t="shared" si="30"/>
        <v>4</v>
      </c>
      <c r="M654">
        <f t="shared" si="31"/>
        <v>2016</v>
      </c>
      <c r="N654" t="str">
        <f t="shared" si="32"/>
        <v>Q1</v>
      </c>
    </row>
    <row r="655" spans="1:14" x14ac:dyDescent="0.35">
      <c r="A655">
        <v>895524</v>
      </c>
      <c r="B655" t="s">
        <v>360</v>
      </c>
      <c r="C655" t="s">
        <v>32</v>
      </c>
      <c r="D655" t="s">
        <v>44</v>
      </c>
      <c r="E655" t="s">
        <v>85</v>
      </c>
      <c r="F655" t="s">
        <v>19</v>
      </c>
      <c r="G655" s="10">
        <v>41804</v>
      </c>
      <c r="H655" s="10">
        <v>41804</v>
      </c>
      <c r="I655" t="s">
        <v>14</v>
      </c>
      <c r="J655" t="s">
        <v>15</v>
      </c>
      <c r="K655" t="str">
        <f>INDEX(State_Code_Name!B:B,MATCH(Consumer_Complaints!E655,State_Code_Name!C:C,0))</f>
        <v>Wisconsin</v>
      </c>
      <c r="L655">
        <f t="shared" si="30"/>
        <v>0</v>
      </c>
      <c r="M655">
        <f t="shared" si="31"/>
        <v>2014</v>
      </c>
      <c r="N655" t="str">
        <f t="shared" si="32"/>
        <v>Q2</v>
      </c>
    </row>
    <row r="656" spans="1:14" x14ac:dyDescent="0.35">
      <c r="A656">
        <v>243272</v>
      </c>
      <c r="B656" t="s">
        <v>30</v>
      </c>
      <c r="C656" t="s">
        <v>36</v>
      </c>
      <c r="D656" t="s">
        <v>80</v>
      </c>
      <c r="E656" t="s">
        <v>39</v>
      </c>
      <c r="F656" t="s">
        <v>305</v>
      </c>
      <c r="G656" s="10">
        <v>41292</v>
      </c>
      <c r="H656" s="10">
        <v>41296</v>
      </c>
      <c r="I656" t="s">
        <v>14</v>
      </c>
      <c r="J656" t="s">
        <v>14</v>
      </c>
      <c r="K656" t="str">
        <f>INDEX(State_Code_Name!B:B,MATCH(Consumer_Complaints!E656,State_Code_Name!C:C,0))</f>
        <v>Ohio</v>
      </c>
      <c r="L656">
        <f t="shared" si="30"/>
        <v>4</v>
      </c>
      <c r="M656">
        <f t="shared" si="31"/>
        <v>2013</v>
      </c>
      <c r="N656" t="str">
        <f t="shared" si="32"/>
        <v>Q1</v>
      </c>
    </row>
    <row r="657" spans="1:14" x14ac:dyDescent="0.35">
      <c r="A657">
        <v>399143</v>
      </c>
      <c r="B657" t="s">
        <v>63</v>
      </c>
      <c r="C657" t="s">
        <v>61</v>
      </c>
      <c r="D657" t="s">
        <v>132</v>
      </c>
      <c r="E657" t="s">
        <v>122</v>
      </c>
      <c r="F657" t="s">
        <v>19</v>
      </c>
      <c r="G657" s="10">
        <v>41430</v>
      </c>
      <c r="H657" s="10">
        <v>41430</v>
      </c>
      <c r="I657" t="s">
        <v>14</v>
      </c>
      <c r="J657" t="s">
        <v>15</v>
      </c>
      <c r="K657" t="str">
        <f>INDEX(State_Code_Name!B:B,MATCH(Consumer_Complaints!E657,State_Code_Name!C:C,0))</f>
        <v>Maryland</v>
      </c>
      <c r="L657">
        <f t="shared" si="30"/>
        <v>0</v>
      </c>
      <c r="M657">
        <f t="shared" si="31"/>
        <v>2013</v>
      </c>
      <c r="N657" t="str">
        <f t="shared" si="32"/>
        <v>Q2</v>
      </c>
    </row>
    <row r="658" spans="1:14" x14ac:dyDescent="0.35">
      <c r="A658">
        <v>1641374</v>
      </c>
      <c r="B658" t="s">
        <v>472</v>
      </c>
      <c r="C658" t="s">
        <v>16</v>
      </c>
      <c r="D658" t="s">
        <v>144</v>
      </c>
      <c r="E658" t="s">
        <v>35</v>
      </c>
      <c r="F658" t="s">
        <v>305</v>
      </c>
      <c r="G658" s="10">
        <v>42135</v>
      </c>
      <c r="H658" s="10">
        <v>42166</v>
      </c>
      <c r="I658" t="s">
        <v>14</v>
      </c>
      <c r="J658" t="s">
        <v>15</v>
      </c>
      <c r="K658" t="str">
        <f>INDEX(State_Code_Name!B:B,MATCH(Consumer_Complaints!E658,State_Code_Name!C:C,0))</f>
        <v>Florida</v>
      </c>
      <c r="L658">
        <f t="shared" si="30"/>
        <v>31</v>
      </c>
      <c r="M658">
        <f t="shared" si="31"/>
        <v>2015</v>
      </c>
      <c r="N658" t="str">
        <f t="shared" si="32"/>
        <v>Q2</v>
      </c>
    </row>
    <row r="659" spans="1:14" x14ac:dyDescent="0.35">
      <c r="A659">
        <v>1353737</v>
      </c>
      <c r="B659" t="s">
        <v>136</v>
      </c>
      <c r="C659" t="s">
        <v>26</v>
      </c>
      <c r="D659" t="s">
        <v>27</v>
      </c>
      <c r="E659" t="s">
        <v>12</v>
      </c>
      <c r="F659" t="s">
        <v>19</v>
      </c>
      <c r="G659" s="10">
        <v>42123</v>
      </c>
      <c r="H659" s="10">
        <v>42123</v>
      </c>
      <c r="I659" t="s">
        <v>14</v>
      </c>
      <c r="J659" t="s">
        <v>15</v>
      </c>
      <c r="K659" t="str">
        <f>INDEX(State_Code_Name!B:B,MATCH(Consumer_Complaints!E659,State_Code_Name!C:C,0))</f>
        <v>Virginia</v>
      </c>
      <c r="L659">
        <f t="shared" si="30"/>
        <v>0</v>
      </c>
      <c r="M659">
        <f t="shared" si="31"/>
        <v>2015</v>
      </c>
      <c r="N659" t="str">
        <f t="shared" si="32"/>
        <v>Q2</v>
      </c>
    </row>
    <row r="660" spans="1:14" x14ac:dyDescent="0.35">
      <c r="A660">
        <v>563907</v>
      </c>
      <c r="B660" t="s">
        <v>43</v>
      </c>
      <c r="C660" t="s">
        <v>16</v>
      </c>
      <c r="D660" t="s">
        <v>20</v>
      </c>
      <c r="E660" t="s">
        <v>18</v>
      </c>
      <c r="F660" t="s">
        <v>19</v>
      </c>
      <c r="G660" s="10">
        <v>41566</v>
      </c>
      <c r="H660" s="10">
        <v>41568</v>
      </c>
      <c r="I660" t="s">
        <v>14</v>
      </c>
      <c r="J660" t="s">
        <v>14</v>
      </c>
      <c r="K660" t="str">
        <f>INDEX(State_Code_Name!B:B,MATCH(Consumer_Complaints!E660,State_Code_Name!C:C,0))</f>
        <v>California</v>
      </c>
      <c r="L660">
        <f t="shared" si="30"/>
        <v>2</v>
      </c>
      <c r="M660">
        <f t="shared" si="31"/>
        <v>2013</v>
      </c>
      <c r="N660" t="str">
        <f t="shared" si="32"/>
        <v>Q4</v>
      </c>
    </row>
    <row r="661" spans="1:14" x14ac:dyDescent="0.35">
      <c r="A661">
        <v>2069158</v>
      </c>
      <c r="B661" t="s">
        <v>284</v>
      </c>
      <c r="C661" t="s">
        <v>32</v>
      </c>
      <c r="D661" t="s">
        <v>44</v>
      </c>
      <c r="E661" t="s">
        <v>25</v>
      </c>
      <c r="F661" t="s">
        <v>19</v>
      </c>
      <c r="G661" s="10">
        <v>42599</v>
      </c>
      <c r="H661" s="10">
        <v>42609</v>
      </c>
      <c r="I661" t="s">
        <v>14</v>
      </c>
      <c r="J661" t="s">
        <v>15</v>
      </c>
      <c r="K661" t="str">
        <f>INDEX(State_Code_Name!B:B,MATCH(Consumer_Complaints!E661,State_Code_Name!C:C,0))</f>
        <v>Georgia</v>
      </c>
      <c r="L661">
        <f t="shared" si="30"/>
        <v>10</v>
      </c>
      <c r="M661">
        <f t="shared" si="31"/>
        <v>2016</v>
      </c>
      <c r="N661" t="str">
        <f t="shared" si="32"/>
        <v>Q3</v>
      </c>
    </row>
    <row r="662" spans="1:14" x14ac:dyDescent="0.35">
      <c r="A662">
        <v>1579570</v>
      </c>
      <c r="B662" t="s">
        <v>30</v>
      </c>
      <c r="C662" t="s">
        <v>36</v>
      </c>
      <c r="D662" t="s">
        <v>80</v>
      </c>
      <c r="E662" t="s">
        <v>22</v>
      </c>
      <c r="F662" t="s">
        <v>19</v>
      </c>
      <c r="G662" s="10">
        <v>42271</v>
      </c>
      <c r="H662" s="10">
        <v>42272</v>
      </c>
      <c r="I662" t="s">
        <v>14</v>
      </c>
      <c r="J662" t="s">
        <v>14</v>
      </c>
      <c r="K662" t="str">
        <f>INDEX(State_Code_Name!B:B,MATCH(Consumer_Complaints!E662,State_Code_Name!C:C,0))</f>
        <v>New York</v>
      </c>
      <c r="L662">
        <f t="shared" si="30"/>
        <v>1</v>
      </c>
      <c r="M662">
        <f t="shared" si="31"/>
        <v>2015</v>
      </c>
      <c r="N662" t="str">
        <f t="shared" si="32"/>
        <v>Q3</v>
      </c>
    </row>
    <row r="663" spans="1:14" x14ac:dyDescent="0.35">
      <c r="A663">
        <v>679673</v>
      </c>
      <c r="B663" t="s">
        <v>68</v>
      </c>
      <c r="C663" t="s">
        <v>36</v>
      </c>
      <c r="D663" t="s">
        <v>84</v>
      </c>
      <c r="E663" t="s">
        <v>77</v>
      </c>
      <c r="F663" t="s">
        <v>19</v>
      </c>
      <c r="G663" s="10">
        <v>41661</v>
      </c>
      <c r="H663" s="10">
        <v>41661</v>
      </c>
      <c r="I663" t="s">
        <v>14</v>
      </c>
      <c r="J663" t="s">
        <v>15</v>
      </c>
      <c r="K663" t="str">
        <f>INDEX(State_Code_Name!B:B,MATCH(Consumer_Complaints!E663,State_Code_Name!C:C,0))</f>
        <v>Missouri</v>
      </c>
      <c r="L663">
        <f t="shared" si="30"/>
        <v>0</v>
      </c>
      <c r="M663">
        <f t="shared" si="31"/>
        <v>2014</v>
      </c>
      <c r="N663" t="str">
        <f t="shared" si="32"/>
        <v>Q1</v>
      </c>
    </row>
    <row r="664" spans="1:14" x14ac:dyDescent="0.35">
      <c r="A664">
        <v>1968882</v>
      </c>
      <c r="B664" t="s">
        <v>30</v>
      </c>
      <c r="C664" t="s">
        <v>26</v>
      </c>
      <c r="D664" t="s">
        <v>78</v>
      </c>
      <c r="E664" t="s">
        <v>31</v>
      </c>
      <c r="F664" t="s">
        <v>19</v>
      </c>
      <c r="G664" s="10">
        <v>42535</v>
      </c>
      <c r="H664" s="10">
        <v>42535</v>
      </c>
      <c r="I664" t="s">
        <v>14</v>
      </c>
      <c r="J664" t="s">
        <v>15</v>
      </c>
      <c r="K664" t="str">
        <f>INDEX(State_Code_Name!B:B,MATCH(Consumer_Complaints!E664,State_Code_Name!C:C,0))</f>
        <v>Texas</v>
      </c>
      <c r="L664">
        <f t="shared" si="30"/>
        <v>0</v>
      </c>
      <c r="M664">
        <f t="shared" si="31"/>
        <v>2016</v>
      </c>
      <c r="N664" t="str">
        <f t="shared" si="32"/>
        <v>Q2</v>
      </c>
    </row>
    <row r="665" spans="1:14" x14ac:dyDescent="0.35">
      <c r="A665">
        <v>772259</v>
      </c>
      <c r="B665" t="s">
        <v>69</v>
      </c>
      <c r="C665" t="s">
        <v>26</v>
      </c>
      <c r="D665" t="s">
        <v>27</v>
      </c>
      <c r="E665" t="s">
        <v>18</v>
      </c>
      <c r="F665" t="s">
        <v>19</v>
      </c>
      <c r="G665" s="10">
        <v>41719</v>
      </c>
      <c r="H665" s="10">
        <v>41719</v>
      </c>
      <c r="I665" t="s">
        <v>14</v>
      </c>
      <c r="J665" t="s">
        <v>15</v>
      </c>
      <c r="K665" t="str">
        <f>INDEX(State_Code_Name!B:B,MATCH(Consumer_Complaints!E665,State_Code_Name!C:C,0))</f>
        <v>California</v>
      </c>
      <c r="L665">
        <f t="shared" si="30"/>
        <v>0</v>
      </c>
      <c r="M665">
        <f t="shared" si="31"/>
        <v>2014</v>
      </c>
      <c r="N665" t="str">
        <f t="shared" si="32"/>
        <v>Q1</v>
      </c>
    </row>
    <row r="666" spans="1:14" x14ac:dyDescent="0.35">
      <c r="A666">
        <v>1285881</v>
      </c>
      <c r="B666" t="s">
        <v>60</v>
      </c>
      <c r="C666" t="s">
        <v>52</v>
      </c>
      <c r="D666" t="s">
        <v>103</v>
      </c>
      <c r="E666" t="s">
        <v>48</v>
      </c>
      <c r="F666" t="s">
        <v>19</v>
      </c>
      <c r="G666" s="10">
        <v>42080</v>
      </c>
      <c r="H666" s="10">
        <v>42086</v>
      </c>
      <c r="I666" t="s">
        <v>14</v>
      </c>
      <c r="J666" t="s">
        <v>15</v>
      </c>
      <c r="K666" t="str">
        <f>INDEX(State_Code_Name!B:B,MATCH(Consumer_Complaints!E666,State_Code_Name!C:C,0))</f>
        <v>New Jersey</v>
      </c>
      <c r="L666">
        <f t="shared" si="30"/>
        <v>6</v>
      </c>
      <c r="M666">
        <f t="shared" si="31"/>
        <v>2015</v>
      </c>
      <c r="N666" t="str">
        <f t="shared" si="32"/>
        <v>Q1</v>
      </c>
    </row>
    <row r="667" spans="1:14" x14ac:dyDescent="0.35">
      <c r="A667">
        <v>1434781</v>
      </c>
      <c r="B667" t="s">
        <v>60</v>
      </c>
      <c r="C667" t="s">
        <v>52</v>
      </c>
      <c r="D667" t="s">
        <v>96</v>
      </c>
      <c r="E667" t="s">
        <v>12</v>
      </c>
      <c r="F667" t="s">
        <v>57</v>
      </c>
      <c r="G667" s="10">
        <v>42178</v>
      </c>
      <c r="H667" s="10">
        <v>42181</v>
      </c>
      <c r="I667" t="s">
        <v>14</v>
      </c>
      <c r="J667" t="s">
        <v>15</v>
      </c>
      <c r="K667" t="str">
        <f>INDEX(State_Code_Name!B:B,MATCH(Consumer_Complaints!E667,State_Code_Name!C:C,0))</f>
        <v>Virginia</v>
      </c>
      <c r="L667">
        <f t="shared" si="30"/>
        <v>3</v>
      </c>
      <c r="M667">
        <f t="shared" si="31"/>
        <v>2015</v>
      </c>
      <c r="N667" t="str">
        <f t="shared" si="32"/>
        <v>Q2</v>
      </c>
    </row>
    <row r="668" spans="1:14" x14ac:dyDescent="0.35">
      <c r="A668">
        <v>879523</v>
      </c>
      <c r="B668" t="s">
        <v>60</v>
      </c>
      <c r="C668" t="s">
        <v>52</v>
      </c>
      <c r="D668" t="s">
        <v>103</v>
      </c>
      <c r="E668" t="s">
        <v>122</v>
      </c>
      <c r="F668" t="s">
        <v>19</v>
      </c>
      <c r="G668" s="10">
        <v>41704</v>
      </c>
      <c r="H668" s="10">
        <v>41704</v>
      </c>
      <c r="I668" t="s">
        <v>14</v>
      </c>
      <c r="J668" t="s">
        <v>15</v>
      </c>
      <c r="K668" t="str">
        <f>INDEX(State_Code_Name!B:B,MATCH(Consumer_Complaints!E668,State_Code_Name!C:C,0))</f>
        <v>Maryland</v>
      </c>
      <c r="L668">
        <f t="shared" si="30"/>
        <v>0</v>
      </c>
      <c r="M668">
        <f t="shared" si="31"/>
        <v>2014</v>
      </c>
      <c r="N668" t="str">
        <f t="shared" si="32"/>
        <v>Q1</v>
      </c>
    </row>
    <row r="669" spans="1:14" x14ac:dyDescent="0.35">
      <c r="A669">
        <v>1263061</v>
      </c>
      <c r="B669" t="s">
        <v>329</v>
      </c>
      <c r="C669" t="s">
        <v>32</v>
      </c>
      <c r="D669" t="s">
        <v>161</v>
      </c>
      <c r="E669" t="s">
        <v>25</v>
      </c>
      <c r="F669" t="s">
        <v>57</v>
      </c>
      <c r="G669" s="10">
        <v>42038</v>
      </c>
      <c r="H669" s="10">
        <v>42079</v>
      </c>
      <c r="I669" t="s">
        <v>14</v>
      </c>
      <c r="J669" t="s">
        <v>15</v>
      </c>
      <c r="K669" t="str">
        <f>INDEX(State_Code_Name!B:B,MATCH(Consumer_Complaints!E669,State_Code_Name!C:C,0))</f>
        <v>Georgia</v>
      </c>
      <c r="L669">
        <f t="shared" si="30"/>
        <v>41</v>
      </c>
      <c r="M669">
        <f t="shared" si="31"/>
        <v>2015</v>
      </c>
      <c r="N669" t="str">
        <f t="shared" si="32"/>
        <v>Q1</v>
      </c>
    </row>
    <row r="670" spans="1:14" x14ac:dyDescent="0.35">
      <c r="A670">
        <v>1487569</v>
      </c>
      <c r="B670" t="s">
        <v>30</v>
      </c>
      <c r="C670" t="s">
        <v>26</v>
      </c>
      <c r="D670" t="s">
        <v>27</v>
      </c>
      <c r="E670" t="s">
        <v>22</v>
      </c>
      <c r="F670" t="s">
        <v>19</v>
      </c>
      <c r="G670" s="10">
        <v>42212</v>
      </c>
      <c r="H670" s="10">
        <v>42213</v>
      </c>
      <c r="I670" t="s">
        <v>14</v>
      </c>
      <c r="J670" t="s">
        <v>14</v>
      </c>
      <c r="K670" t="str">
        <f>INDEX(State_Code_Name!B:B,MATCH(Consumer_Complaints!E670,State_Code_Name!C:C,0))</f>
        <v>New York</v>
      </c>
      <c r="L670">
        <f t="shared" si="30"/>
        <v>1</v>
      </c>
      <c r="M670">
        <f t="shared" si="31"/>
        <v>2015</v>
      </c>
      <c r="N670" t="str">
        <f t="shared" si="32"/>
        <v>Q3</v>
      </c>
    </row>
    <row r="671" spans="1:14" x14ac:dyDescent="0.35">
      <c r="A671">
        <v>772388</v>
      </c>
      <c r="B671" t="s">
        <v>43</v>
      </c>
      <c r="C671" t="s">
        <v>9</v>
      </c>
      <c r="D671" t="s">
        <v>10</v>
      </c>
      <c r="E671" t="s">
        <v>126</v>
      </c>
      <c r="F671" t="s">
        <v>19</v>
      </c>
      <c r="G671" s="10">
        <v>41719</v>
      </c>
      <c r="H671" s="10">
        <v>41726</v>
      </c>
      <c r="I671" t="s">
        <v>14</v>
      </c>
      <c r="J671" t="s">
        <v>15</v>
      </c>
      <c r="K671" t="str">
        <f>INDEX(State_Code_Name!B:B,MATCH(Consumer_Complaints!E671,State_Code_Name!C:C,0))</f>
        <v>Oklahoma</v>
      </c>
      <c r="L671">
        <f t="shared" si="30"/>
        <v>7</v>
      </c>
      <c r="M671">
        <f t="shared" si="31"/>
        <v>2014</v>
      </c>
      <c r="N671" t="str">
        <f t="shared" si="32"/>
        <v>Q1</v>
      </c>
    </row>
    <row r="672" spans="1:14" x14ac:dyDescent="0.35">
      <c r="A672">
        <v>695445</v>
      </c>
      <c r="B672" t="s">
        <v>81</v>
      </c>
      <c r="C672" t="s">
        <v>36</v>
      </c>
      <c r="D672" t="s">
        <v>306</v>
      </c>
      <c r="E672" t="s">
        <v>18</v>
      </c>
      <c r="F672" t="s">
        <v>19</v>
      </c>
      <c r="G672" s="10">
        <v>41641</v>
      </c>
      <c r="H672" s="10">
        <v>41670</v>
      </c>
      <c r="I672" t="s">
        <v>14</v>
      </c>
      <c r="J672" t="s">
        <v>15</v>
      </c>
      <c r="K672" t="str">
        <f>INDEX(State_Code_Name!B:B,MATCH(Consumer_Complaints!E672,State_Code_Name!C:C,0))</f>
        <v>California</v>
      </c>
      <c r="L672">
        <f t="shared" si="30"/>
        <v>29</v>
      </c>
      <c r="M672">
        <f t="shared" si="31"/>
        <v>2014</v>
      </c>
      <c r="N672" t="str">
        <f t="shared" si="32"/>
        <v>Q1</v>
      </c>
    </row>
    <row r="673" spans="1:14" x14ac:dyDescent="0.35">
      <c r="A673">
        <v>1949741</v>
      </c>
      <c r="B673" t="s">
        <v>237</v>
      </c>
      <c r="C673" t="s">
        <v>32</v>
      </c>
      <c r="D673" t="s">
        <v>41</v>
      </c>
      <c r="E673" t="s">
        <v>122</v>
      </c>
      <c r="F673" t="s">
        <v>19</v>
      </c>
      <c r="G673" s="10">
        <v>42375</v>
      </c>
      <c r="H673" s="10">
        <v>42375</v>
      </c>
      <c r="I673" t="s">
        <v>14</v>
      </c>
      <c r="J673" t="s">
        <v>14</v>
      </c>
      <c r="K673" t="str">
        <f>INDEX(State_Code_Name!B:B,MATCH(Consumer_Complaints!E673,State_Code_Name!C:C,0))</f>
        <v>Maryland</v>
      </c>
      <c r="L673">
        <f t="shared" si="30"/>
        <v>0</v>
      </c>
      <c r="M673">
        <f t="shared" si="31"/>
        <v>2016</v>
      </c>
      <c r="N673" t="str">
        <f t="shared" si="32"/>
        <v>Q1</v>
      </c>
    </row>
    <row r="674" spans="1:14" x14ac:dyDescent="0.35">
      <c r="A674">
        <v>1231545</v>
      </c>
      <c r="B674" t="s">
        <v>43</v>
      </c>
      <c r="C674" t="s">
        <v>36</v>
      </c>
      <c r="D674" t="s">
        <v>262</v>
      </c>
      <c r="E674" t="s">
        <v>18</v>
      </c>
      <c r="F674" t="s">
        <v>305</v>
      </c>
      <c r="G674" s="10">
        <v>42249</v>
      </c>
      <c r="H674" s="10">
        <v>42279</v>
      </c>
      <c r="I674" t="s">
        <v>14</v>
      </c>
      <c r="J674" t="s">
        <v>15</v>
      </c>
      <c r="K674" t="str">
        <f>INDEX(State_Code_Name!B:B,MATCH(Consumer_Complaints!E674,State_Code_Name!C:C,0))</f>
        <v>California</v>
      </c>
      <c r="L674">
        <f t="shared" si="30"/>
        <v>30</v>
      </c>
      <c r="M674">
        <f t="shared" si="31"/>
        <v>2015</v>
      </c>
      <c r="N674" t="str">
        <f t="shared" si="32"/>
        <v>Q3</v>
      </c>
    </row>
    <row r="675" spans="1:14" x14ac:dyDescent="0.35">
      <c r="A675">
        <v>381434</v>
      </c>
      <c r="B675" t="s">
        <v>63</v>
      </c>
      <c r="C675" t="s">
        <v>61</v>
      </c>
      <c r="D675" t="s">
        <v>62</v>
      </c>
      <c r="E675" t="s">
        <v>100</v>
      </c>
      <c r="F675" t="s">
        <v>19</v>
      </c>
      <c r="G675" s="10">
        <v>41377</v>
      </c>
      <c r="H675" s="10">
        <v>41380</v>
      </c>
      <c r="I675" t="s">
        <v>14</v>
      </c>
      <c r="J675" t="s">
        <v>14</v>
      </c>
      <c r="K675" t="str">
        <f>INDEX(State_Code_Name!B:B,MATCH(Consumer_Complaints!E675,State_Code_Name!C:C,0))</f>
        <v>Arizona</v>
      </c>
      <c r="L675">
        <f t="shared" si="30"/>
        <v>3</v>
      </c>
      <c r="M675">
        <f t="shared" si="31"/>
        <v>2013</v>
      </c>
      <c r="N675" t="str">
        <f t="shared" si="32"/>
        <v>Q2</v>
      </c>
    </row>
    <row r="676" spans="1:14" x14ac:dyDescent="0.35">
      <c r="A676">
        <v>1494123</v>
      </c>
      <c r="B676" t="s">
        <v>83</v>
      </c>
      <c r="C676" t="s">
        <v>36</v>
      </c>
      <c r="D676" t="s">
        <v>170</v>
      </c>
      <c r="E676" t="s">
        <v>48</v>
      </c>
      <c r="F676" t="s">
        <v>19</v>
      </c>
      <c r="G676" s="10">
        <v>42215</v>
      </c>
      <c r="H676" s="10">
        <v>42215</v>
      </c>
      <c r="I676" t="s">
        <v>14</v>
      </c>
      <c r="J676" t="s">
        <v>14</v>
      </c>
      <c r="K676" t="str">
        <f>INDEX(State_Code_Name!B:B,MATCH(Consumer_Complaints!E676,State_Code_Name!C:C,0))</f>
        <v>New Jersey</v>
      </c>
      <c r="L676">
        <f t="shared" si="30"/>
        <v>0</v>
      </c>
      <c r="M676">
        <f t="shared" si="31"/>
        <v>2015</v>
      </c>
      <c r="N676" t="str">
        <f t="shared" si="32"/>
        <v>Q3</v>
      </c>
    </row>
    <row r="677" spans="1:14" x14ac:dyDescent="0.35">
      <c r="A677">
        <v>1332451</v>
      </c>
      <c r="B677" t="s">
        <v>38</v>
      </c>
      <c r="C677" t="s">
        <v>16</v>
      </c>
      <c r="D677" t="s">
        <v>75</v>
      </c>
      <c r="E677" t="s">
        <v>22</v>
      </c>
      <c r="F677" t="s">
        <v>19</v>
      </c>
      <c r="G677" s="10">
        <v>42110</v>
      </c>
      <c r="H677" s="10">
        <v>42110</v>
      </c>
      <c r="I677" t="s">
        <v>14</v>
      </c>
      <c r="J677" t="s">
        <v>15</v>
      </c>
      <c r="K677" t="str">
        <f>INDEX(State_Code_Name!B:B,MATCH(Consumer_Complaints!E677,State_Code_Name!C:C,0))</f>
        <v>New York</v>
      </c>
      <c r="L677">
        <f t="shared" si="30"/>
        <v>0</v>
      </c>
      <c r="M677">
        <f t="shared" si="31"/>
        <v>2015</v>
      </c>
      <c r="N677" t="str">
        <f t="shared" si="32"/>
        <v>Q2</v>
      </c>
    </row>
    <row r="678" spans="1:14" x14ac:dyDescent="0.35">
      <c r="A678">
        <v>553154</v>
      </c>
      <c r="B678" t="s">
        <v>323</v>
      </c>
      <c r="C678" t="s">
        <v>32</v>
      </c>
      <c r="D678" t="s">
        <v>44</v>
      </c>
      <c r="E678" t="s">
        <v>126</v>
      </c>
      <c r="F678" t="s">
        <v>19</v>
      </c>
      <c r="G678" s="10">
        <v>41404</v>
      </c>
      <c r="H678" s="10">
        <v>41465</v>
      </c>
      <c r="I678" t="s">
        <v>14</v>
      </c>
      <c r="J678" t="s">
        <v>14</v>
      </c>
      <c r="K678" t="str">
        <f>INDEX(State_Code_Name!B:B,MATCH(Consumer_Complaints!E678,State_Code_Name!C:C,0))</f>
        <v>Oklahoma</v>
      </c>
      <c r="L678">
        <f t="shared" si="30"/>
        <v>61</v>
      </c>
      <c r="M678">
        <f t="shared" si="31"/>
        <v>2013</v>
      </c>
      <c r="N678" t="str">
        <f t="shared" si="32"/>
        <v>Q2</v>
      </c>
    </row>
    <row r="679" spans="1:14" x14ac:dyDescent="0.35">
      <c r="A679">
        <v>480011</v>
      </c>
      <c r="B679" t="s">
        <v>97</v>
      </c>
      <c r="C679" t="s">
        <v>52</v>
      </c>
      <c r="D679" t="s">
        <v>103</v>
      </c>
      <c r="E679" t="s">
        <v>35</v>
      </c>
      <c r="F679" t="s">
        <v>19</v>
      </c>
      <c r="G679" s="10">
        <v>41474</v>
      </c>
      <c r="H679" s="10">
        <v>41474</v>
      </c>
      <c r="I679" t="s">
        <v>14</v>
      </c>
      <c r="J679" t="s">
        <v>14</v>
      </c>
      <c r="K679" t="str">
        <f>INDEX(State_Code_Name!B:B,MATCH(Consumer_Complaints!E679,State_Code_Name!C:C,0))</f>
        <v>Florida</v>
      </c>
      <c r="L679">
        <f t="shared" si="30"/>
        <v>0</v>
      </c>
      <c r="M679">
        <f t="shared" si="31"/>
        <v>2013</v>
      </c>
      <c r="N679" t="str">
        <f t="shared" si="32"/>
        <v>Q3</v>
      </c>
    </row>
    <row r="680" spans="1:14" x14ac:dyDescent="0.35">
      <c r="A680">
        <v>1809721</v>
      </c>
      <c r="B680" t="s">
        <v>135</v>
      </c>
      <c r="C680" t="s">
        <v>26</v>
      </c>
      <c r="D680" t="s">
        <v>27</v>
      </c>
      <c r="E680" t="s">
        <v>59</v>
      </c>
      <c r="F680" t="s">
        <v>19</v>
      </c>
      <c r="G680" s="10">
        <v>42372</v>
      </c>
      <c r="H680" s="10">
        <v>42372</v>
      </c>
      <c r="I680" t="s">
        <v>14</v>
      </c>
      <c r="J680" t="s">
        <v>15</v>
      </c>
      <c r="K680" t="str">
        <f>INDEX(State_Code_Name!B:B,MATCH(Consumer_Complaints!E680,State_Code_Name!C:C,0))</f>
        <v>Illinois</v>
      </c>
      <c r="L680">
        <f t="shared" si="30"/>
        <v>0</v>
      </c>
      <c r="M680">
        <f t="shared" si="31"/>
        <v>2016</v>
      </c>
      <c r="N680" t="str">
        <f t="shared" si="32"/>
        <v>Q1</v>
      </c>
    </row>
    <row r="681" spans="1:14" x14ac:dyDescent="0.35">
      <c r="A681">
        <v>414274</v>
      </c>
      <c r="B681" t="s">
        <v>11</v>
      </c>
      <c r="C681" t="s">
        <v>26</v>
      </c>
      <c r="D681" t="s">
        <v>27</v>
      </c>
      <c r="F681" t="s">
        <v>23</v>
      </c>
      <c r="G681" s="10">
        <v>41416</v>
      </c>
      <c r="H681" s="10">
        <v>41418</v>
      </c>
      <c r="I681" t="s">
        <v>14</v>
      </c>
      <c r="J681" t="s">
        <v>15</v>
      </c>
      <c r="K681" t="e">
        <f>INDEX(State_Code_Name!B:B,MATCH(Consumer_Complaints!E681,State_Code_Name!C:C,0))</f>
        <v>#N/A</v>
      </c>
      <c r="L681">
        <f t="shared" si="30"/>
        <v>2</v>
      </c>
      <c r="M681">
        <f t="shared" si="31"/>
        <v>2013</v>
      </c>
      <c r="N681" t="str">
        <f t="shared" si="32"/>
        <v>Q2</v>
      </c>
    </row>
    <row r="682" spans="1:14" x14ac:dyDescent="0.35">
      <c r="A682">
        <v>2022255</v>
      </c>
      <c r="B682" t="s">
        <v>293</v>
      </c>
      <c r="C682" t="s">
        <v>9</v>
      </c>
      <c r="D682" t="s">
        <v>10</v>
      </c>
      <c r="E682" t="s">
        <v>48</v>
      </c>
      <c r="F682" t="s">
        <v>19</v>
      </c>
      <c r="G682" s="10">
        <v>42571</v>
      </c>
      <c r="H682" s="10">
        <v>42571</v>
      </c>
      <c r="I682" t="s">
        <v>14</v>
      </c>
      <c r="J682" t="s">
        <v>15</v>
      </c>
      <c r="K682" t="str">
        <f>INDEX(State_Code_Name!B:B,MATCH(Consumer_Complaints!E682,State_Code_Name!C:C,0))</f>
        <v>New Jersey</v>
      </c>
      <c r="L682">
        <f t="shared" si="30"/>
        <v>0</v>
      </c>
      <c r="M682">
        <f t="shared" si="31"/>
        <v>2016</v>
      </c>
      <c r="N682" t="str">
        <f t="shared" si="32"/>
        <v>Q3</v>
      </c>
    </row>
    <row r="683" spans="1:14" x14ac:dyDescent="0.35">
      <c r="A683">
        <v>1734442</v>
      </c>
      <c r="B683" t="s">
        <v>406</v>
      </c>
      <c r="C683" t="s">
        <v>16</v>
      </c>
      <c r="D683" t="s">
        <v>24</v>
      </c>
      <c r="E683" t="s">
        <v>77</v>
      </c>
      <c r="F683" t="s">
        <v>19</v>
      </c>
      <c r="G683" s="10">
        <v>42583</v>
      </c>
      <c r="H683" s="10">
        <v>42583</v>
      </c>
      <c r="I683" t="s">
        <v>14</v>
      </c>
      <c r="J683" t="s">
        <v>15</v>
      </c>
      <c r="K683" t="str">
        <f>INDEX(State_Code_Name!B:B,MATCH(Consumer_Complaints!E683,State_Code_Name!C:C,0))</f>
        <v>Missouri</v>
      </c>
      <c r="L683">
        <f t="shared" si="30"/>
        <v>0</v>
      </c>
      <c r="M683">
        <f t="shared" si="31"/>
        <v>2016</v>
      </c>
      <c r="N683" t="str">
        <f t="shared" si="32"/>
        <v>Q3</v>
      </c>
    </row>
    <row r="684" spans="1:14" x14ac:dyDescent="0.35">
      <c r="A684">
        <v>1083291</v>
      </c>
      <c r="B684" t="s">
        <v>134</v>
      </c>
      <c r="C684" t="s">
        <v>16</v>
      </c>
      <c r="D684" t="s">
        <v>20</v>
      </c>
      <c r="E684" t="s">
        <v>22</v>
      </c>
      <c r="F684" t="s">
        <v>305</v>
      </c>
      <c r="G684" s="10">
        <v>41935</v>
      </c>
      <c r="H684" s="10">
        <v>41939</v>
      </c>
      <c r="I684" t="s">
        <v>14</v>
      </c>
      <c r="J684" t="s">
        <v>15</v>
      </c>
      <c r="K684" t="str">
        <f>INDEX(State_Code_Name!B:B,MATCH(Consumer_Complaints!E684,State_Code_Name!C:C,0))</f>
        <v>New York</v>
      </c>
      <c r="L684">
        <f t="shared" si="30"/>
        <v>4</v>
      </c>
      <c r="M684">
        <f t="shared" si="31"/>
        <v>2014</v>
      </c>
      <c r="N684" t="str">
        <f t="shared" si="32"/>
        <v>Q4</v>
      </c>
    </row>
    <row r="685" spans="1:14" x14ac:dyDescent="0.35">
      <c r="A685">
        <v>493186</v>
      </c>
      <c r="B685" t="s">
        <v>58</v>
      </c>
      <c r="C685" t="s">
        <v>26</v>
      </c>
      <c r="D685" t="s">
        <v>27</v>
      </c>
      <c r="E685" t="s">
        <v>42</v>
      </c>
      <c r="F685" t="s">
        <v>13</v>
      </c>
      <c r="G685" s="10">
        <v>41502</v>
      </c>
      <c r="H685" s="10">
        <v>41505</v>
      </c>
      <c r="I685" t="s">
        <v>14</v>
      </c>
      <c r="J685" t="s">
        <v>14</v>
      </c>
      <c r="K685" t="str">
        <f>INDEX(State_Code_Name!B:B,MATCH(Consumer_Complaints!E685,State_Code_Name!C:C,0))</f>
        <v>North Carolina</v>
      </c>
      <c r="L685">
        <f t="shared" si="30"/>
        <v>3</v>
      </c>
      <c r="M685">
        <f t="shared" si="31"/>
        <v>2013</v>
      </c>
      <c r="N685" t="str">
        <f t="shared" si="32"/>
        <v>Q3</v>
      </c>
    </row>
    <row r="686" spans="1:14" x14ac:dyDescent="0.35">
      <c r="A686">
        <v>1886039</v>
      </c>
      <c r="B686" t="s">
        <v>69</v>
      </c>
      <c r="C686" t="s">
        <v>26</v>
      </c>
      <c r="D686" t="s">
        <v>27</v>
      </c>
      <c r="E686" t="s">
        <v>18</v>
      </c>
      <c r="F686" t="s">
        <v>19</v>
      </c>
      <c r="G686" s="10">
        <v>42479</v>
      </c>
      <c r="H686" s="10">
        <v>42479</v>
      </c>
      <c r="I686" t="s">
        <v>14</v>
      </c>
      <c r="J686" t="s">
        <v>15</v>
      </c>
      <c r="K686" t="str">
        <f>INDEX(State_Code_Name!B:B,MATCH(Consumer_Complaints!E686,State_Code_Name!C:C,0))</f>
        <v>California</v>
      </c>
      <c r="L686">
        <f t="shared" si="30"/>
        <v>0</v>
      </c>
      <c r="M686">
        <f t="shared" si="31"/>
        <v>2016</v>
      </c>
      <c r="N686" t="str">
        <f t="shared" si="32"/>
        <v>Q2</v>
      </c>
    </row>
    <row r="687" spans="1:14" x14ac:dyDescent="0.35">
      <c r="A687">
        <v>1293540</v>
      </c>
      <c r="B687" t="s">
        <v>366</v>
      </c>
      <c r="C687" t="s">
        <v>32</v>
      </c>
      <c r="D687" t="s">
        <v>116</v>
      </c>
      <c r="E687" t="s">
        <v>35</v>
      </c>
      <c r="F687" t="s">
        <v>19</v>
      </c>
      <c r="G687" s="10">
        <v>42083</v>
      </c>
      <c r="H687" s="10">
        <v>42083</v>
      </c>
      <c r="I687" t="s">
        <v>14</v>
      </c>
      <c r="J687" t="s">
        <v>15</v>
      </c>
      <c r="K687" t="str">
        <f>INDEX(State_Code_Name!B:B,MATCH(Consumer_Complaints!E687,State_Code_Name!C:C,0))</f>
        <v>Florida</v>
      </c>
      <c r="L687">
        <f t="shared" si="30"/>
        <v>0</v>
      </c>
      <c r="M687">
        <f t="shared" si="31"/>
        <v>2015</v>
      </c>
      <c r="N687" t="str">
        <f t="shared" si="32"/>
        <v>Q1</v>
      </c>
    </row>
    <row r="688" spans="1:14" x14ac:dyDescent="0.35">
      <c r="A688">
        <v>428813</v>
      </c>
      <c r="B688" t="s">
        <v>136</v>
      </c>
      <c r="C688" t="s">
        <v>16</v>
      </c>
      <c r="D688" t="s">
        <v>20</v>
      </c>
      <c r="E688" t="s">
        <v>42</v>
      </c>
      <c r="F688" t="s">
        <v>19</v>
      </c>
      <c r="G688" s="10">
        <v>41584</v>
      </c>
      <c r="H688" s="10">
        <v>41614</v>
      </c>
      <c r="I688" t="s">
        <v>14</v>
      </c>
      <c r="J688" t="s">
        <v>15</v>
      </c>
      <c r="K688" t="str">
        <f>INDEX(State_Code_Name!B:B,MATCH(Consumer_Complaints!E688,State_Code_Name!C:C,0))</f>
        <v>North Carolina</v>
      </c>
      <c r="L688">
        <f t="shared" si="30"/>
        <v>30</v>
      </c>
      <c r="M688">
        <f t="shared" si="31"/>
        <v>2013</v>
      </c>
      <c r="N688" t="str">
        <f t="shared" si="32"/>
        <v>Q4</v>
      </c>
    </row>
    <row r="689" spans="1:14" x14ac:dyDescent="0.35">
      <c r="A689">
        <v>1622478</v>
      </c>
      <c r="B689" t="s">
        <v>311</v>
      </c>
      <c r="C689" t="s">
        <v>32</v>
      </c>
      <c r="D689" t="s">
        <v>41</v>
      </c>
      <c r="E689" t="s">
        <v>51</v>
      </c>
      <c r="F689" t="s">
        <v>19</v>
      </c>
      <c r="G689" s="10">
        <v>42300</v>
      </c>
      <c r="H689" s="10">
        <v>42300</v>
      </c>
      <c r="I689" t="s">
        <v>14</v>
      </c>
      <c r="J689" t="s">
        <v>15</v>
      </c>
      <c r="K689" t="str">
        <f>INDEX(State_Code_Name!B:B,MATCH(Consumer_Complaints!E689,State_Code_Name!C:C,0))</f>
        <v>Washington</v>
      </c>
      <c r="L689">
        <f t="shared" si="30"/>
        <v>0</v>
      </c>
      <c r="M689">
        <f t="shared" si="31"/>
        <v>2015</v>
      </c>
      <c r="N689" t="str">
        <f t="shared" si="32"/>
        <v>Q4</v>
      </c>
    </row>
    <row r="690" spans="1:14" x14ac:dyDescent="0.35">
      <c r="A690">
        <v>2075259</v>
      </c>
      <c r="B690" t="s">
        <v>38</v>
      </c>
      <c r="C690" t="s">
        <v>32</v>
      </c>
      <c r="D690" t="s">
        <v>41</v>
      </c>
      <c r="E690" t="s">
        <v>70</v>
      </c>
      <c r="F690" t="s">
        <v>305</v>
      </c>
      <c r="G690" s="10">
        <v>42605</v>
      </c>
      <c r="H690" s="10">
        <v>42606</v>
      </c>
      <c r="I690" t="s">
        <v>14</v>
      </c>
      <c r="J690" t="s">
        <v>15</v>
      </c>
      <c r="K690" t="str">
        <f>INDEX(State_Code_Name!B:B,MATCH(Consumer_Complaints!E690,State_Code_Name!C:C,0))</f>
        <v>Massachusetts</v>
      </c>
      <c r="L690">
        <f t="shared" si="30"/>
        <v>1</v>
      </c>
      <c r="M690">
        <f t="shared" si="31"/>
        <v>2016</v>
      </c>
      <c r="N690" t="str">
        <f t="shared" si="32"/>
        <v>Q3</v>
      </c>
    </row>
    <row r="691" spans="1:14" x14ac:dyDescent="0.35">
      <c r="A691">
        <v>1646190</v>
      </c>
      <c r="B691" t="s">
        <v>788</v>
      </c>
      <c r="C691" t="s">
        <v>26</v>
      </c>
      <c r="D691" t="s">
        <v>27</v>
      </c>
      <c r="E691" t="s">
        <v>25</v>
      </c>
      <c r="F691" t="s">
        <v>19</v>
      </c>
      <c r="G691" s="10">
        <v>42258</v>
      </c>
      <c r="H691" s="10">
        <v>42258</v>
      </c>
      <c r="I691" t="s">
        <v>14</v>
      </c>
      <c r="J691" t="s">
        <v>15</v>
      </c>
      <c r="K691" t="str">
        <f>INDEX(State_Code_Name!B:B,MATCH(Consumer_Complaints!E691,State_Code_Name!C:C,0))</f>
        <v>Georgia</v>
      </c>
      <c r="L691">
        <f t="shared" si="30"/>
        <v>0</v>
      </c>
      <c r="M691">
        <f t="shared" si="31"/>
        <v>2015</v>
      </c>
      <c r="N691" t="str">
        <f t="shared" si="32"/>
        <v>Q3</v>
      </c>
    </row>
    <row r="692" spans="1:14" x14ac:dyDescent="0.35">
      <c r="A692">
        <v>998427</v>
      </c>
      <c r="B692" t="s">
        <v>788</v>
      </c>
      <c r="C692" t="s">
        <v>26</v>
      </c>
      <c r="D692" t="s">
        <v>27</v>
      </c>
      <c r="E692" t="s">
        <v>12</v>
      </c>
      <c r="F692" t="s">
        <v>19</v>
      </c>
      <c r="G692" s="10">
        <v>41874</v>
      </c>
      <c r="H692" s="10">
        <v>41874</v>
      </c>
      <c r="I692" t="s">
        <v>14</v>
      </c>
      <c r="J692" t="s">
        <v>14</v>
      </c>
      <c r="K692" t="str">
        <f>INDEX(State_Code_Name!B:B,MATCH(Consumer_Complaints!E692,State_Code_Name!C:C,0))</f>
        <v>Virginia</v>
      </c>
      <c r="L692">
        <f t="shared" si="30"/>
        <v>0</v>
      </c>
      <c r="M692">
        <f t="shared" si="31"/>
        <v>2014</v>
      </c>
      <c r="N692" t="str">
        <f t="shared" si="32"/>
        <v>Q3</v>
      </c>
    </row>
    <row r="693" spans="1:14" x14ac:dyDescent="0.35">
      <c r="A693">
        <v>417694</v>
      </c>
      <c r="B693" t="s">
        <v>60</v>
      </c>
      <c r="C693" t="s">
        <v>52</v>
      </c>
      <c r="D693" t="s">
        <v>96</v>
      </c>
      <c r="E693" t="s">
        <v>22</v>
      </c>
      <c r="F693" t="s">
        <v>19</v>
      </c>
      <c r="G693" s="10">
        <v>41422</v>
      </c>
      <c r="H693" s="10">
        <v>41422</v>
      </c>
      <c r="I693" t="s">
        <v>14</v>
      </c>
      <c r="J693" t="s">
        <v>15</v>
      </c>
      <c r="K693" t="str">
        <f>INDEX(State_Code_Name!B:B,MATCH(Consumer_Complaints!E693,State_Code_Name!C:C,0))</f>
        <v>New York</v>
      </c>
      <c r="L693">
        <f t="shared" si="30"/>
        <v>0</v>
      </c>
      <c r="M693">
        <f t="shared" si="31"/>
        <v>2013</v>
      </c>
      <c r="N693" t="str">
        <f t="shared" si="32"/>
        <v>Q2</v>
      </c>
    </row>
    <row r="694" spans="1:14" x14ac:dyDescent="0.35">
      <c r="A694">
        <v>376086</v>
      </c>
      <c r="B694" t="s">
        <v>441</v>
      </c>
      <c r="C694" t="s">
        <v>16</v>
      </c>
      <c r="D694" t="s">
        <v>24</v>
      </c>
      <c r="E694" t="s">
        <v>29</v>
      </c>
      <c r="F694" t="s">
        <v>305</v>
      </c>
      <c r="G694" s="10">
        <v>41490</v>
      </c>
      <c r="H694" s="10">
        <v>41521</v>
      </c>
      <c r="I694" t="s">
        <v>14</v>
      </c>
      <c r="J694" t="s">
        <v>15</v>
      </c>
      <c r="K694" t="str">
        <f>INDEX(State_Code_Name!B:B,MATCH(Consumer_Complaints!E694,State_Code_Name!C:C,0))</f>
        <v>Connecticut</v>
      </c>
      <c r="L694">
        <f t="shared" si="30"/>
        <v>31</v>
      </c>
      <c r="M694">
        <f t="shared" si="31"/>
        <v>2013</v>
      </c>
      <c r="N694" t="str">
        <f t="shared" si="32"/>
        <v>Q3</v>
      </c>
    </row>
    <row r="695" spans="1:14" x14ac:dyDescent="0.35">
      <c r="A695">
        <v>1651645</v>
      </c>
      <c r="B695" t="s">
        <v>11</v>
      </c>
      <c r="C695" t="s">
        <v>16</v>
      </c>
      <c r="D695" t="s">
        <v>20</v>
      </c>
      <c r="E695" t="s">
        <v>18</v>
      </c>
      <c r="F695" t="s">
        <v>13</v>
      </c>
      <c r="G695" s="10">
        <v>42349</v>
      </c>
      <c r="H695" s="10">
        <v>42349</v>
      </c>
      <c r="I695" t="s">
        <v>14</v>
      </c>
      <c r="J695" t="s">
        <v>14</v>
      </c>
      <c r="K695" t="str">
        <f>INDEX(State_Code_Name!B:B,MATCH(Consumer_Complaints!E695,State_Code_Name!C:C,0))</f>
        <v>California</v>
      </c>
      <c r="L695">
        <f t="shared" si="30"/>
        <v>0</v>
      </c>
      <c r="M695">
        <f t="shared" si="31"/>
        <v>2015</v>
      </c>
      <c r="N695" t="str">
        <f t="shared" si="32"/>
        <v>Q4</v>
      </c>
    </row>
    <row r="696" spans="1:14" x14ac:dyDescent="0.35">
      <c r="A696">
        <v>2089418</v>
      </c>
      <c r="B696" t="s">
        <v>11</v>
      </c>
      <c r="C696" t="s">
        <v>16</v>
      </c>
      <c r="D696" t="s">
        <v>24</v>
      </c>
      <c r="E696" t="s">
        <v>18</v>
      </c>
      <c r="F696" t="s">
        <v>13</v>
      </c>
      <c r="G696" s="10">
        <v>42613</v>
      </c>
      <c r="H696" s="10">
        <v>42613</v>
      </c>
      <c r="I696" t="s">
        <v>14</v>
      </c>
      <c r="J696" t="s">
        <v>15</v>
      </c>
      <c r="K696" t="str">
        <f>INDEX(State_Code_Name!B:B,MATCH(Consumer_Complaints!E696,State_Code_Name!C:C,0))</f>
        <v>California</v>
      </c>
      <c r="L696">
        <f t="shared" si="30"/>
        <v>0</v>
      </c>
      <c r="M696">
        <f t="shared" si="31"/>
        <v>2016</v>
      </c>
      <c r="N696" t="str">
        <f t="shared" si="32"/>
        <v>Q3</v>
      </c>
    </row>
    <row r="697" spans="1:14" x14ac:dyDescent="0.35">
      <c r="A697">
        <v>280558</v>
      </c>
      <c r="B697" t="s">
        <v>164</v>
      </c>
      <c r="C697" t="s">
        <v>16</v>
      </c>
      <c r="D697" t="s">
        <v>144</v>
      </c>
      <c r="E697" t="s">
        <v>40</v>
      </c>
      <c r="F697" t="s">
        <v>305</v>
      </c>
      <c r="G697" s="10">
        <v>41304</v>
      </c>
      <c r="H697" s="10">
        <v>41305</v>
      </c>
      <c r="I697" t="s">
        <v>14</v>
      </c>
      <c r="J697" t="s">
        <v>15</v>
      </c>
      <c r="K697" t="str">
        <f>INDEX(State_Code_Name!B:B,MATCH(Consumer_Complaints!E697,State_Code_Name!C:C,0))</f>
        <v>Nevada</v>
      </c>
      <c r="L697">
        <f t="shared" si="30"/>
        <v>1</v>
      </c>
      <c r="M697">
        <f t="shared" si="31"/>
        <v>2013</v>
      </c>
      <c r="N697" t="str">
        <f t="shared" si="32"/>
        <v>Q1</v>
      </c>
    </row>
    <row r="698" spans="1:14" x14ac:dyDescent="0.35">
      <c r="A698">
        <v>1145398</v>
      </c>
      <c r="B698" t="s">
        <v>514</v>
      </c>
      <c r="C698" t="s">
        <v>531</v>
      </c>
      <c r="D698" t="s">
        <v>532</v>
      </c>
      <c r="E698" t="s">
        <v>48</v>
      </c>
      <c r="F698" t="s">
        <v>19</v>
      </c>
      <c r="G698" s="10">
        <v>41771</v>
      </c>
      <c r="H698" s="10">
        <v>41771</v>
      </c>
      <c r="I698" t="s">
        <v>14</v>
      </c>
      <c r="J698" t="s">
        <v>14</v>
      </c>
      <c r="K698" t="str">
        <f>INDEX(State_Code_Name!B:B,MATCH(Consumer_Complaints!E698,State_Code_Name!C:C,0))</f>
        <v>New Jersey</v>
      </c>
      <c r="L698">
        <f t="shared" si="30"/>
        <v>0</v>
      </c>
      <c r="M698">
        <f t="shared" si="31"/>
        <v>2014</v>
      </c>
      <c r="N698" t="str">
        <f t="shared" si="32"/>
        <v>Q2</v>
      </c>
    </row>
    <row r="699" spans="1:14" x14ac:dyDescent="0.35">
      <c r="A699">
        <v>1199508</v>
      </c>
      <c r="B699" t="s">
        <v>445</v>
      </c>
      <c r="C699" t="s">
        <v>26</v>
      </c>
      <c r="D699" t="s">
        <v>56</v>
      </c>
      <c r="E699" t="s">
        <v>31</v>
      </c>
      <c r="F699" t="s">
        <v>19</v>
      </c>
      <c r="G699" s="10">
        <v>42024</v>
      </c>
      <c r="H699" s="10">
        <v>42027</v>
      </c>
      <c r="I699" t="s">
        <v>14</v>
      </c>
      <c r="J699" t="s">
        <v>15</v>
      </c>
      <c r="K699" t="str">
        <f>INDEX(State_Code_Name!B:B,MATCH(Consumer_Complaints!E699,State_Code_Name!C:C,0))</f>
        <v>Texas</v>
      </c>
      <c r="L699">
        <f t="shared" si="30"/>
        <v>3</v>
      </c>
      <c r="M699">
        <f t="shared" si="31"/>
        <v>2015</v>
      </c>
      <c r="N699" t="str">
        <f t="shared" si="32"/>
        <v>Q1</v>
      </c>
    </row>
    <row r="700" spans="1:14" x14ac:dyDescent="0.35">
      <c r="A700">
        <v>2054773</v>
      </c>
      <c r="B700" t="s">
        <v>81</v>
      </c>
      <c r="C700" t="s">
        <v>36</v>
      </c>
      <c r="D700" t="s">
        <v>80</v>
      </c>
      <c r="E700" t="s">
        <v>25</v>
      </c>
      <c r="F700" t="s">
        <v>19</v>
      </c>
      <c r="G700" s="10">
        <v>42621</v>
      </c>
      <c r="H700" s="10">
        <v>42621</v>
      </c>
      <c r="I700" t="s">
        <v>14</v>
      </c>
      <c r="J700" t="s">
        <v>14</v>
      </c>
      <c r="K700" t="str">
        <f>INDEX(State_Code_Name!B:B,MATCH(Consumer_Complaints!E700,State_Code_Name!C:C,0))</f>
        <v>Georgia</v>
      </c>
      <c r="L700">
        <f t="shared" si="30"/>
        <v>0</v>
      </c>
      <c r="M700">
        <f t="shared" si="31"/>
        <v>2016</v>
      </c>
      <c r="N700" t="str">
        <f t="shared" si="32"/>
        <v>Q3</v>
      </c>
    </row>
    <row r="701" spans="1:14" x14ac:dyDescent="0.35">
      <c r="A701">
        <v>1582423</v>
      </c>
      <c r="B701" t="s">
        <v>922</v>
      </c>
      <c r="C701" t="s">
        <v>9</v>
      </c>
      <c r="D701" t="s">
        <v>10</v>
      </c>
      <c r="E701" t="s">
        <v>74</v>
      </c>
      <c r="F701" t="s">
        <v>19</v>
      </c>
      <c r="G701" s="10">
        <v>42275</v>
      </c>
      <c r="H701" s="10">
        <v>42277</v>
      </c>
      <c r="I701" t="s">
        <v>14</v>
      </c>
      <c r="J701" t="s">
        <v>15</v>
      </c>
      <c r="K701" t="str">
        <f>INDEX(State_Code_Name!B:B,MATCH(Consumer_Complaints!E701,State_Code_Name!C:C,0))</f>
        <v>Tennessee</v>
      </c>
      <c r="L701">
        <f t="shared" si="30"/>
        <v>2</v>
      </c>
      <c r="M701">
        <f t="shared" si="31"/>
        <v>2015</v>
      </c>
      <c r="N701" t="str">
        <f t="shared" si="32"/>
        <v>Q3</v>
      </c>
    </row>
    <row r="702" spans="1:14" x14ac:dyDescent="0.35">
      <c r="A702">
        <v>538625</v>
      </c>
      <c r="B702" t="s">
        <v>311</v>
      </c>
      <c r="C702" t="s">
        <v>16</v>
      </c>
      <c r="D702" t="s">
        <v>20</v>
      </c>
      <c r="E702" t="s">
        <v>155</v>
      </c>
      <c r="F702" t="s">
        <v>57</v>
      </c>
      <c r="G702" s="10">
        <v>41540</v>
      </c>
      <c r="H702" s="10">
        <v>41541</v>
      </c>
      <c r="I702" t="s">
        <v>14</v>
      </c>
      <c r="J702" t="s">
        <v>14</v>
      </c>
      <c r="K702" t="e">
        <f>INDEX(State_Code_Name!B:B,MATCH(Consumer_Complaints!E702,State_Code_Name!C:C,0))</f>
        <v>#N/A</v>
      </c>
      <c r="L702">
        <f t="shared" si="30"/>
        <v>1</v>
      </c>
      <c r="M702">
        <f t="shared" si="31"/>
        <v>2013</v>
      </c>
      <c r="N702" t="str">
        <f t="shared" si="32"/>
        <v>Q3</v>
      </c>
    </row>
    <row r="703" spans="1:14" x14ac:dyDescent="0.35">
      <c r="A703">
        <v>1054473</v>
      </c>
      <c r="B703" t="s">
        <v>83</v>
      </c>
      <c r="C703" t="s">
        <v>36</v>
      </c>
      <c r="D703" t="s">
        <v>80</v>
      </c>
      <c r="E703" t="s">
        <v>18</v>
      </c>
      <c r="F703" t="s">
        <v>19</v>
      </c>
      <c r="G703" s="10">
        <v>41680</v>
      </c>
      <c r="H703" s="10">
        <v>41680</v>
      </c>
      <c r="I703" t="s">
        <v>14</v>
      </c>
      <c r="J703" t="s">
        <v>14</v>
      </c>
      <c r="K703" t="str">
        <f>INDEX(State_Code_Name!B:B,MATCH(Consumer_Complaints!E703,State_Code_Name!C:C,0))</f>
        <v>California</v>
      </c>
      <c r="L703">
        <f t="shared" si="30"/>
        <v>0</v>
      </c>
      <c r="M703">
        <f t="shared" si="31"/>
        <v>2014</v>
      </c>
      <c r="N703" t="str">
        <f t="shared" si="32"/>
        <v>Q1</v>
      </c>
    </row>
    <row r="704" spans="1:14" x14ac:dyDescent="0.35">
      <c r="A704">
        <v>818403</v>
      </c>
      <c r="B704" t="s">
        <v>156</v>
      </c>
      <c r="C704" t="s">
        <v>32</v>
      </c>
      <c r="D704" t="s">
        <v>104</v>
      </c>
      <c r="E704" t="s">
        <v>70</v>
      </c>
      <c r="F704" t="s">
        <v>19</v>
      </c>
      <c r="G704" s="10">
        <v>41751</v>
      </c>
      <c r="H704" s="10">
        <v>41751</v>
      </c>
      <c r="I704" t="s">
        <v>14</v>
      </c>
      <c r="J704" t="s">
        <v>14</v>
      </c>
      <c r="K704" t="str">
        <f>INDEX(State_Code_Name!B:B,MATCH(Consumer_Complaints!E704,State_Code_Name!C:C,0))</f>
        <v>Massachusetts</v>
      </c>
      <c r="L704">
        <f t="shared" si="30"/>
        <v>0</v>
      </c>
      <c r="M704">
        <f t="shared" si="31"/>
        <v>2014</v>
      </c>
      <c r="N704" t="str">
        <f t="shared" si="32"/>
        <v>Q2</v>
      </c>
    </row>
    <row r="705" spans="1:14" x14ac:dyDescent="0.35">
      <c r="A705">
        <v>1118713</v>
      </c>
      <c r="B705" t="s">
        <v>73</v>
      </c>
      <c r="C705" t="s">
        <v>26</v>
      </c>
      <c r="D705" t="s">
        <v>27</v>
      </c>
      <c r="E705" t="s">
        <v>122</v>
      </c>
      <c r="F705" t="s">
        <v>19</v>
      </c>
      <c r="G705" s="10">
        <v>41959</v>
      </c>
      <c r="H705" s="10">
        <v>41959</v>
      </c>
      <c r="I705" t="s">
        <v>14</v>
      </c>
      <c r="J705" t="s">
        <v>15</v>
      </c>
      <c r="K705" t="str">
        <f>INDEX(State_Code_Name!B:B,MATCH(Consumer_Complaints!E705,State_Code_Name!C:C,0))</f>
        <v>Maryland</v>
      </c>
      <c r="L705">
        <f t="shared" si="30"/>
        <v>0</v>
      </c>
      <c r="M705">
        <f t="shared" si="31"/>
        <v>2014</v>
      </c>
      <c r="N705" t="str">
        <f t="shared" si="32"/>
        <v>Q4</v>
      </c>
    </row>
    <row r="706" spans="1:14" x14ac:dyDescent="0.35">
      <c r="A706">
        <v>1928844</v>
      </c>
      <c r="B706" t="s">
        <v>259</v>
      </c>
      <c r="C706" t="s">
        <v>26</v>
      </c>
      <c r="D706" t="s">
        <v>56</v>
      </c>
      <c r="E706" t="s">
        <v>22</v>
      </c>
      <c r="F706" t="s">
        <v>19</v>
      </c>
      <c r="G706" s="10">
        <v>42507</v>
      </c>
      <c r="H706" s="10">
        <v>42507</v>
      </c>
      <c r="I706" t="s">
        <v>14</v>
      </c>
      <c r="J706" t="s">
        <v>15</v>
      </c>
      <c r="K706" t="str">
        <f>INDEX(State_Code_Name!B:B,MATCH(Consumer_Complaints!E706,State_Code_Name!C:C,0))</f>
        <v>New York</v>
      </c>
      <c r="L706">
        <f t="shared" si="30"/>
        <v>0</v>
      </c>
      <c r="M706">
        <f t="shared" si="31"/>
        <v>2016</v>
      </c>
      <c r="N706" t="str">
        <f t="shared" si="32"/>
        <v>Q2</v>
      </c>
    </row>
    <row r="707" spans="1:14" x14ac:dyDescent="0.35">
      <c r="A707">
        <v>499972</v>
      </c>
      <c r="B707" t="s">
        <v>642</v>
      </c>
      <c r="C707" t="s">
        <v>26</v>
      </c>
      <c r="D707" t="s">
        <v>56</v>
      </c>
      <c r="E707" t="s">
        <v>22</v>
      </c>
      <c r="F707" t="s">
        <v>19</v>
      </c>
      <c r="G707" s="10">
        <v>41508</v>
      </c>
      <c r="H707" s="10">
        <v>41508</v>
      </c>
      <c r="I707" t="s">
        <v>14</v>
      </c>
      <c r="J707" t="s">
        <v>14</v>
      </c>
      <c r="K707" t="str">
        <f>INDEX(State_Code_Name!B:B,MATCH(Consumer_Complaints!E707,State_Code_Name!C:C,0))</f>
        <v>New York</v>
      </c>
      <c r="L707">
        <f t="shared" ref="L707:L770" si="33">H707-G707</f>
        <v>0</v>
      </c>
      <c r="M707">
        <f t="shared" ref="M707:M770" si="34">YEAR(G707)</f>
        <v>2013</v>
      </c>
      <c r="N707" t="str">
        <f t="shared" ref="N707:N770" si="35">IF(MONTH(G707)&lt;=3,"Q1",IF(MONTH(G707)&lt;=6,"Q2",IF(MONTH(G707)&lt;=9,"Q3","Q4")))</f>
        <v>Q3</v>
      </c>
    </row>
    <row r="708" spans="1:14" x14ac:dyDescent="0.35">
      <c r="A708">
        <v>517719</v>
      </c>
      <c r="B708" t="s">
        <v>909</v>
      </c>
      <c r="C708" t="s">
        <v>26</v>
      </c>
      <c r="D708" t="s">
        <v>27</v>
      </c>
      <c r="E708" t="s">
        <v>35</v>
      </c>
      <c r="F708" t="s">
        <v>305</v>
      </c>
      <c r="G708" s="10">
        <v>41434</v>
      </c>
      <c r="H708" s="10">
        <v>41434</v>
      </c>
      <c r="I708" t="s">
        <v>14</v>
      </c>
      <c r="J708" t="s">
        <v>15</v>
      </c>
      <c r="K708" t="str">
        <f>INDEX(State_Code_Name!B:B,MATCH(Consumer_Complaints!E708,State_Code_Name!C:C,0))</f>
        <v>Florida</v>
      </c>
      <c r="L708">
        <f t="shared" si="33"/>
        <v>0</v>
      </c>
      <c r="M708">
        <f t="shared" si="34"/>
        <v>2013</v>
      </c>
      <c r="N708" t="str">
        <f t="shared" si="35"/>
        <v>Q2</v>
      </c>
    </row>
    <row r="709" spans="1:14" x14ac:dyDescent="0.35">
      <c r="A709">
        <v>807745</v>
      </c>
      <c r="B709" t="s">
        <v>142</v>
      </c>
      <c r="C709" t="s">
        <v>26</v>
      </c>
      <c r="D709" t="s">
        <v>27</v>
      </c>
      <c r="E709" t="s">
        <v>48</v>
      </c>
      <c r="F709" t="s">
        <v>13</v>
      </c>
      <c r="G709" s="10">
        <v>41743</v>
      </c>
      <c r="H709" s="10">
        <v>41746</v>
      </c>
      <c r="I709" t="s">
        <v>14</v>
      </c>
      <c r="J709" t="s">
        <v>15</v>
      </c>
      <c r="K709" t="str">
        <f>INDEX(State_Code_Name!B:B,MATCH(Consumer_Complaints!E709,State_Code_Name!C:C,0))</f>
        <v>New Jersey</v>
      </c>
      <c r="L709">
        <f t="shared" si="33"/>
        <v>3</v>
      </c>
      <c r="M709">
        <f t="shared" si="34"/>
        <v>2014</v>
      </c>
      <c r="N709" t="str">
        <f t="shared" si="35"/>
        <v>Q2</v>
      </c>
    </row>
    <row r="710" spans="1:14" x14ac:dyDescent="0.35">
      <c r="A710">
        <v>1913125</v>
      </c>
      <c r="B710" t="s">
        <v>60</v>
      </c>
      <c r="C710" t="s">
        <v>52</v>
      </c>
      <c r="D710" t="s">
        <v>96</v>
      </c>
      <c r="E710" t="s">
        <v>12</v>
      </c>
      <c r="F710" t="s">
        <v>19</v>
      </c>
      <c r="G710" s="10">
        <v>42556</v>
      </c>
      <c r="H710" s="10">
        <v>42556</v>
      </c>
      <c r="I710" t="s">
        <v>14</v>
      </c>
      <c r="J710" t="s">
        <v>15</v>
      </c>
      <c r="K710" t="str">
        <f>INDEX(State_Code_Name!B:B,MATCH(Consumer_Complaints!E710,State_Code_Name!C:C,0))</f>
        <v>Virginia</v>
      </c>
      <c r="L710">
        <f t="shared" si="33"/>
        <v>0</v>
      </c>
      <c r="M710">
        <f t="shared" si="34"/>
        <v>2016</v>
      </c>
      <c r="N710" t="str">
        <f t="shared" si="35"/>
        <v>Q3</v>
      </c>
    </row>
    <row r="711" spans="1:14" x14ac:dyDescent="0.35">
      <c r="A711">
        <v>1768667</v>
      </c>
      <c r="B711" t="s">
        <v>81</v>
      </c>
      <c r="C711" t="s">
        <v>36</v>
      </c>
      <c r="D711" t="s">
        <v>80</v>
      </c>
      <c r="E711" t="s">
        <v>59</v>
      </c>
      <c r="F711" t="s">
        <v>19</v>
      </c>
      <c r="G711" s="10">
        <v>42402</v>
      </c>
      <c r="H711" s="10">
        <v>42402</v>
      </c>
      <c r="I711" t="s">
        <v>14</v>
      </c>
      <c r="J711" t="s">
        <v>15</v>
      </c>
      <c r="K711" t="str">
        <f>INDEX(State_Code_Name!B:B,MATCH(Consumer_Complaints!E711,State_Code_Name!C:C,0))</f>
        <v>Illinois</v>
      </c>
      <c r="L711">
        <f t="shared" si="33"/>
        <v>0</v>
      </c>
      <c r="M711">
        <f t="shared" si="34"/>
        <v>2016</v>
      </c>
      <c r="N711" t="str">
        <f t="shared" si="35"/>
        <v>Q1</v>
      </c>
    </row>
    <row r="712" spans="1:14" x14ac:dyDescent="0.35">
      <c r="A712">
        <v>419123</v>
      </c>
      <c r="B712" t="s">
        <v>11</v>
      </c>
      <c r="C712" t="s">
        <v>36</v>
      </c>
      <c r="D712" t="s">
        <v>99</v>
      </c>
      <c r="E712" t="s">
        <v>25</v>
      </c>
      <c r="F712" t="s">
        <v>19</v>
      </c>
      <c r="G712" s="10">
        <v>41423</v>
      </c>
      <c r="H712" s="10">
        <v>41424</v>
      </c>
      <c r="I712" t="s">
        <v>14</v>
      </c>
      <c r="J712" t="s">
        <v>15</v>
      </c>
      <c r="K712" t="str">
        <f>INDEX(State_Code_Name!B:B,MATCH(Consumer_Complaints!E712,State_Code_Name!C:C,0))</f>
        <v>Georgia</v>
      </c>
      <c r="L712">
        <f t="shared" si="33"/>
        <v>1</v>
      </c>
      <c r="M712">
        <f t="shared" si="34"/>
        <v>2013</v>
      </c>
      <c r="N712" t="str">
        <f t="shared" si="35"/>
        <v>Q2</v>
      </c>
    </row>
    <row r="713" spans="1:14" x14ac:dyDescent="0.35">
      <c r="A713">
        <v>927458</v>
      </c>
      <c r="B713" t="s">
        <v>30</v>
      </c>
      <c r="C713" t="s">
        <v>16</v>
      </c>
      <c r="D713" t="s">
        <v>24</v>
      </c>
      <c r="E713" t="s">
        <v>70</v>
      </c>
      <c r="F713" t="s">
        <v>305</v>
      </c>
      <c r="G713" s="10">
        <v>41858</v>
      </c>
      <c r="H713" s="10">
        <v>41950</v>
      </c>
      <c r="I713" t="s">
        <v>14</v>
      </c>
      <c r="J713" t="s">
        <v>15</v>
      </c>
      <c r="K713" t="str">
        <f>INDEX(State_Code_Name!B:B,MATCH(Consumer_Complaints!E713,State_Code_Name!C:C,0))</f>
        <v>Massachusetts</v>
      </c>
      <c r="L713">
        <f t="shared" si="33"/>
        <v>92</v>
      </c>
      <c r="M713">
        <f t="shared" si="34"/>
        <v>2014</v>
      </c>
      <c r="N713" t="str">
        <f t="shared" si="35"/>
        <v>Q3</v>
      </c>
    </row>
    <row r="714" spans="1:14" x14ac:dyDescent="0.35">
      <c r="A714">
        <v>1836097</v>
      </c>
      <c r="B714" t="s">
        <v>60</v>
      </c>
      <c r="C714" t="s">
        <v>52</v>
      </c>
      <c r="D714" t="s">
        <v>53</v>
      </c>
      <c r="E714" t="s">
        <v>77</v>
      </c>
      <c r="F714" t="s">
        <v>57</v>
      </c>
      <c r="G714" s="10">
        <v>42445</v>
      </c>
      <c r="H714" s="10">
        <v>42446</v>
      </c>
      <c r="I714" t="s">
        <v>14</v>
      </c>
      <c r="J714" t="s">
        <v>15</v>
      </c>
      <c r="K714" t="str">
        <f>INDEX(State_Code_Name!B:B,MATCH(Consumer_Complaints!E714,State_Code_Name!C:C,0))</f>
        <v>Missouri</v>
      </c>
      <c r="L714">
        <f t="shared" si="33"/>
        <v>1</v>
      </c>
      <c r="M714">
        <f t="shared" si="34"/>
        <v>2016</v>
      </c>
      <c r="N714" t="str">
        <f t="shared" si="35"/>
        <v>Q1</v>
      </c>
    </row>
    <row r="715" spans="1:14" x14ac:dyDescent="0.35">
      <c r="A715">
        <v>566669</v>
      </c>
      <c r="B715" t="s">
        <v>285</v>
      </c>
      <c r="C715" t="s">
        <v>32</v>
      </c>
      <c r="D715" t="s">
        <v>44</v>
      </c>
      <c r="E715" t="s">
        <v>18</v>
      </c>
      <c r="F715" t="s">
        <v>57</v>
      </c>
      <c r="G715" s="10">
        <v>41569</v>
      </c>
      <c r="H715" s="10">
        <v>41570</v>
      </c>
      <c r="I715" t="s">
        <v>14</v>
      </c>
      <c r="J715" t="s">
        <v>15</v>
      </c>
      <c r="K715" t="str">
        <f>INDEX(State_Code_Name!B:B,MATCH(Consumer_Complaints!E715,State_Code_Name!C:C,0))</f>
        <v>California</v>
      </c>
      <c r="L715">
        <f t="shared" si="33"/>
        <v>1</v>
      </c>
      <c r="M715">
        <f t="shared" si="34"/>
        <v>2013</v>
      </c>
      <c r="N715" t="str">
        <f t="shared" si="35"/>
        <v>Q4</v>
      </c>
    </row>
    <row r="716" spans="1:14" x14ac:dyDescent="0.35">
      <c r="A716">
        <v>570530</v>
      </c>
      <c r="B716" t="s">
        <v>73</v>
      </c>
      <c r="C716" t="s">
        <v>26</v>
      </c>
      <c r="D716" t="s">
        <v>27</v>
      </c>
      <c r="E716" t="s">
        <v>25</v>
      </c>
      <c r="F716" t="s">
        <v>57</v>
      </c>
      <c r="G716" s="10">
        <v>41571</v>
      </c>
      <c r="H716" s="10">
        <v>41572</v>
      </c>
      <c r="I716" t="s">
        <v>14</v>
      </c>
      <c r="J716" t="s">
        <v>15</v>
      </c>
      <c r="K716" t="str">
        <f>INDEX(State_Code_Name!B:B,MATCH(Consumer_Complaints!E716,State_Code_Name!C:C,0))</f>
        <v>Georgia</v>
      </c>
      <c r="L716">
        <f t="shared" si="33"/>
        <v>1</v>
      </c>
      <c r="M716">
        <f t="shared" si="34"/>
        <v>2013</v>
      </c>
      <c r="N716" t="str">
        <f t="shared" si="35"/>
        <v>Q4</v>
      </c>
    </row>
    <row r="717" spans="1:14" x14ac:dyDescent="0.35">
      <c r="A717">
        <v>1272787</v>
      </c>
      <c r="B717" t="s">
        <v>95</v>
      </c>
      <c r="C717" t="s">
        <v>36</v>
      </c>
      <c r="D717" t="s">
        <v>49</v>
      </c>
      <c r="E717" t="s">
        <v>55</v>
      </c>
      <c r="F717" t="s">
        <v>19</v>
      </c>
      <c r="G717" s="10">
        <v>42188</v>
      </c>
      <c r="H717" s="10">
        <v>42188</v>
      </c>
      <c r="I717" t="s">
        <v>14</v>
      </c>
      <c r="J717" t="s">
        <v>15</v>
      </c>
      <c r="K717" t="str">
        <f>INDEX(State_Code_Name!B:B,MATCH(Consumer_Complaints!E717,State_Code_Name!C:C,0))</f>
        <v>Hawaii</v>
      </c>
      <c r="L717">
        <f t="shared" si="33"/>
        <v>0</v>
      </c>
      <c r="M717">
        <f t="shared" si="34"/>
        <v>2015</v>
      </c>
      <c r="N717" t="str">
        <f t="shared" si="35"/>
        <v>Q3</v>
      </c>
    </row>
    <row r="718" spans="1:14" x14ac:dyDescent="0.35">
      <c r="A718">
        <v>358921</v>
      </c>
      <c r="B718" t="s">
        <v>30</v>
      </c>
      <c r="C718" t="s">
        <v>36</v>
      </c>
      <c r="D718" t="s">
        <v>1097</v>
      </c>
      <c r="E718" t="s">
        <v>25</v>
      </c>
      <c r="F718" t="s">
        <v>19</v>
      </c>
      <c r="G718" s="10">
        <v>41351</v>
      </c>
      <c r="H718" s="10">
        <v>41352</v>
      </c>
      <c r="I718" t="s">
        <v>14</v>
      </c>
      <c r="J718" t="s">
        <v>14</v>
      </c>
      <c r="K718" t="str">
        <f>INDEX(State_Code_Name!B:B,MATCH(Consumer_Complaints!E718,State_Code_Name!C:C,0))</f>
        <v>Georgia</v>
      </c>
      <c r="L718">
        <f t="shared" si="33"/>
        <v>1</v>
      </c>
      <c r="M718">
        <f t="shared" si="34"/>
        <v>2013</v>
      </c>
      <c r="N718" t="str">
        <f t="shared" si="35"/>
        <v>Q1</v>
      </c>
    </row>
    <row r="719" spans="1:14" x14ac:dyDescent="0.35">
      <c r="A719">
        <v>1229228</v>
      </c>
      <c r="B719" t="s">
        <v>30</v>
      </c>
      <c r="C719" t="s">
        <v>16</v>
      </c>
      <c r="D719" t="s">
        <v>20</v>
      </c>
      <c r="E719" t="s">
        <v>59</v>
      </c>
      <c r="F719" t="s">
        <v>19</v>
      </c>
      <c r="G719" s="10">
        <v>42157</v>
      </c>
      <c r="H719" s="10">
        <v>42157</v>
      </c>
      <c r="I719" t="s">
        <v>14</v>
      </c>
      <c r="J719" t="s">
        <v>15</v>
      </c>
      <c r="K719" t="str">
        <f>INDEX(State_Code_Name!B:B,MATCH(Consumer_Complaints!E719,State_Code_Name!C:C,0))</f>
        <v>Illinois</v>
      </c>
      <c r="L719">
        <f t="shared" si="33"/>
        <v>0</v>
      </c>
      <c r="M719">
        <f t="shared" si="34"/>
        <v>2015</v>
      </c>
      <c r="N719" t="str">
        <f t="shared" si="35"/>
        <v>Q2</v>
      </c>
    </row>
    <row r="720" spans="1:14" x14ac:dyDescent="0.35">
      <c r="A720">
        <v>375840</v>
      </c>
      <c r="B720" t="s">
        <v>134</v>
      </c>
      <c r="C720" t="s">
        <v>16</v>
      </c>
      <c r="D720" t="s">
        <v>75</v>
      </c>
      <c r="E720" t="s">
        <v>25</v>
      </c>
      <c r="F720" t="s">
        <v>305</v>
      </c>
      <c r="G720" s="10">
        <v>41398</v>
      </c>
      <c r="H720" s="10">
        <v>41490</v>
      </c>
      <c r="I720" t="s">
        <v>14</v>
      </c>
      <c r="J720" t="s">
        <v>15</v>
      </c>
      <c r="K720" t="str">
        <f>INDEX(State_Code_Name!B:B,MATCH(Consumer_Complaints!E720,State_Code_Name!C:C,0))</f>
        <v>Georgia</v>
      </c>
      <c r="L720">
        <f t="shared" si="33"/>
        <v>92</v>
      </c>
      <c r="M720">
        <f t="shared" si="34"/>
        <v>2013</v>
      </c>
      <c r="N720" t="str">
        <f t="shared" si="35"/>
        <v>Q2</v>
      </c>
    </row>
    <row r="721" spans="1:14" x14ac:dyDescent="0.35">
      <c r="A721">
        <v>1165405</v>
      </c>
      <c r="B721" t="s">
        <v>11</v>
      </c>
      <c r="C721" t="s">
        <v>26</v>
      </c>
      <c r="D721" t="s">
        <v>27</v>
      </c>
      <c r="E721" t="s">
        <v>18</v>
      </c>
      <c r="F721" t="s">
        <v>19</v>
      </c>
      <c r="G721" s="10">
        <v>41993</v>
      </c>
      <c r="H721" s="10">
        <v>41993</v>
      </c>
      <c r="I721" t="s">
        <v>14</v>
      </c>
      <c r="J721" t="s">
        <v>15</v>
      </c>
      <c r="K721" t="str">
        <f>INDEX(State_Code_Name!B:B,MATCH(Consumer_Complaints!E721,State_Code_Name!C:C,0))</f>
        <v>California</v>
      </c>
      <c r="L721">
        <f t="shared" si="33"/>
        <v>0</v>
      </c>
      <c r="M721">
        <f t="shared" si="34"/>
        <v>2014</v>
      </c>
      <c r="N721" t="str">
        <f t="shared" si="35"/>
        <v>Q4</v>
      </c>
    </row>
    <row r="722" spans="1:14" x14ac:dyDescent="0.35">
      <c r="A722">
        <v>2016904</v>
      </c>
      <c r="B722" t="s">
        <v>60</v>
      </c>
      <c r="C722" t="s">
        <v>52</v>
      </c>
      <c r="D722" t="s">
        <v>103</v>
      </c>
      <c r="E722" t="s">
        <v>118</v>
      </c>
      <c r="F722" t="s">
        <v>19</v>
      </c>
      <c r="G722" s="10">
        <v>42569</v>
      </c>
      <c r="H722" s="10">
        <v>42570</v>
      </c>
      <c r="I722" t="s">
        <v>14</v>
      </c>
      <c r="J722" t="s">
        <v>15</v>
      </c>
      <c r="K722" t="str">
        <f>INDEX(State_Code_Name!B:B,MATCH(Consumer_Complaints!E722,State_Code_Name!C:C,0))</f>
        <v>Alabama</v>
      </c>
      <c r="L722">
        <f t="shared" si="33"/>
        <v>1</v>
      </c>
      <c r="M722">
        <f t="shared" si="34"/>
        <v>2016</v>
      </c>
      <c r="N722" t="str">
        <f t="shared" si="35"/>
        <v>Q3</v>
      </c>
    </row>
    <row r="723" spans="1:14" x14ac:dyDescent="0.35">
      <c r="A723">
        <v>1999391</v>
      </c>
      <c r="B723" t="s">
        <v>303</v>
      </c>
      <c r="C723" t="s">
        <v>61</v>
      </c>
      <c r="D723" t="s">
        <v>282</v>
      </c>
      <c r="E723" t="s">
        <v>122</v>
      </c>
      <c r="F723" t="s">
        <v>19</v>
      </c>
      <c r="G723" s="10">
        <v>42528</v>
      </c>
      <c r="H723" s="10">
        <v>42589</v>
      </c>
      <c r="I723" t="s">
        <v>14</v>
      </c>
      <c r="J723" t="s">
        <v>15</v>
      </c>
      <c r="K723" t="str">
        <f>INDEX(State_Code_Name!B:B,MATCH(Consumer_Complaints!E723,State_Code_Name!C:C,0))</f>
        <v>Maryland</v>
      </c>
      <c r="L723">
        <f t="shared" si="33"/>
        <v>61</v>
      </c>
      <c r="M723">
        <f t="shared" si="34"/>
        <v>2016</v>
      </c>
      <c r="N723" t="str">
        <f t="shared" si="35"/>
        <v>Q2</v>
      </c>
    </row>
    <row r="724" spans="1:14" x14ac:dyDescent="0.35">
      <c r="A724">
        <v>2040434</v>
      </c>
      <c r="B724" t="s">
        <v>54</v>
      </c>
      <c r="C724" t="s">
        <v>52</v>
      </c>
      <c r="D724" t="s">
        <v>103</v>
      </c>
      <c r="E724" t="s">
        <v>72</v>
      </c>
      <c r="F724" t="s">
        <v>19</v>
      </c>
      <c r="G724" s="10">
        <v>42377</v>
      </c>
      <c r="H724" s="10">
        <v>42377</v>
      </c>
      <c r="I724" t="s">
        <v>14</v>
      </c>
      <c r="J724" t="s">
        <v>15</v>
      </c>
      <c r="K724" t="str">
        <f>INDEX(State_Code_Name!B:B,MATCH(Consumer_Complaints!E724,State_Code_Name!C:C,0))</f>
        <v>Kentucky</v>
      </c>
      <c r="L724">
        <f t="shared" si="33"/>
        <v>0</v>
      </c>
      <c r="M724">
        <f t="shared" si="34"/>
        <v>2016</v>
      </c>
      <c r="N724" t="str">
        <f t="shared" si="35"/>
        <v>Q1</v>
      </c>
    </row>
    <row r="725" spans="1:14" x14ac:dyDescent="0.35">
      <c r="A725">
        <v>347396</v>
      </c>
      <c r="B725" t="s">
        <v>30</v>
      </c>
      <c r="C725" t="s">
        <v>16</v>
      </c>
      <c r="D725" t="s">
        <v>20</v>
      </c>
      <c r="E725" t="s">
        <v>48</v>
      </c>
      <c r="F725" t="s">
        <v>13</v>
      </c>
      <c r="G725" s="10">
        <v>41489</v>
      </c>
      <c r="H725" s="10">
        <v>41581</v>
      </c>
      <c r="I725" t="s">
        <v>14</v>
      </c>
      <c r="J725" t="s">
        <v>15</v>
      </c>
      <c r="K725" t="str">
        <f>INDEX(State_Code_Name!B:B,MATCH(Consumer_Complaints!E725,State_Code_Name!C:C,0))</f>
        <v>New Jersey</v>
      </c>
      <c r="L725">
        <f t="shared" si="33"/>
        <v>92</v>
      </c>
      <c r="M725">
        <f t="shared" si="34"/>
        <v>2013</v>
      </c>
      <c r="N725" t="str">
        <f t="shared" si="35"/>
        <v>Q3</v>
      </c>
    </row>
    <row r="726" spans="1:14" x14ac:dyDescent="0.35">
      <c r="A726">
        <v>796752</v>
      </c>
      <c r="B726" t="s">
        <v>380</v>
      </c>
      <c r="C726" t="s">
        <v>32</v>
      </c>
      <c r="D726" t="s">
        <v>116</v>
      </c>
      <c r="E726" t="s">
        <v>12</v>
      </c>
      <c r="F726" t="s">
        <v>19</v>
      </c>
      <c r="G726" s="10">
        <v>41824</v>
      </c>
      <c r="H726" s="10">
        <v>41824</v>
      </c>
      <c r="I726" t="s">
        <v>14</v>
      </c>
      <c r="J726" t="s">
        <v>15</v>
      </c>
      <c r="K726" t="str">
        <f>INDEX(State_Code_Name!B:B,MATCH(Consumer_Complaints!E726,State_Code_Name!C:C,0))</f>
        <v>Virginia</v>
      </c>
      <c r="L726">
        <f t="shared" si="33"/>
        <v>0</v>
      </c>
      <c r="M726">
        <f t="shared" si="34"/>
        <v>2014</v>
      </c>
      <c r="N726" t="str">
        <f t="shared" si="35"/>
        <v>Q3</v>
      </c>
    </row>
    <row r="727" spans="1:14" x14ac:dyDescent="0.35">
      <c r="A727">
        <v>1878512</v>
      </c>
      <c r="B727" t="s">
        <v>431</v>
      </c>
      <c r="C727" t="s">
        <v>32</v>
      </c>
      <c r="D727" t="s">
        <v>161</v>
      </c>
      <c r="E727" t="s">
        <v>35</v>
      </c>
      <c r="F727" t="s">
        <v>19</v>
      </c>
      <c r="G727" s="10">
        <v>42473</v>
      </c>
      <c r="H727" s="10">
        <v>42473</v>
      </c>
      <c r="I727" t="s">
        <v>14</v>
      </c>
      <c r="J727" t="s">
        <v>15</v>
      </c>
      <c r="K727" t="str">
        <f>INDEX(State_Code_Name!B:B,MATCH(Consumer_Complaints!E727,State_Code_Name!C:C,0))</f>
        <v>Florida</v>
      </c>
      <c r="L727">
        <f t="shared" si="33"/>
        <v>0</v>
      </c>
      <c r="M727">
        <f t="shared" si="34"/>
        <v>2016</v>
      </c>
      <c r="N727" t="str">
        <f t="shared" si="35"/>
        <v>Q2</v>
      </c>
    </row>
    <row r="728" spans="1:14" x14ac:dyDescent="0.35">
      <c r="A728">
        <v>363083</v>
      </c>
      <c r="B728" t="s">
        <v>73</v>
      </c>
      <c r="C728" t="s">
        <v>26</v>
      </c>
      <c r="D728" t="s">
        <v>27</v>
      </c>
      <c r="E728" t="s">
        <v>48</v>
      </c>
      <c r="F728" t="s">
        <v>19</v>
      </c>
      <c r="G728" s="10">
        <v>41355</v>
      </c>
      <c r="H728" s="10">
        <v>41358</v>
      </c>
      <c r="I728" t="s">
        <v>14</v>
      </c>
      <c r="J728" t="s">
        <v>15</v>
      </c>
      <c r="K728" t="str">
        <f>INDEX(State_Code_Name!B:B,MATCH(Consumer_Complaints!E728,State_Code_Name!C:C,0))</f>
        <v>New Jersey</v>
      </c>
      <c r="L728">
        <f t="shared" si="33"/>
        <v>3</v>
      </c>
      <c r="M728">
        <f t="shared" si="34"/>
        <v>2013</v>
      </c>
      <c r="N728" t="str">
        <f t="shared" si="35"/>
        <v>Q1</v>
      </c>
    </row>
    <row r="729" spans="1:14" x14ac:dyDescent="0.35">
      <c r="A729">
        <v>1401489</v>
      </c>
      <c r="B729" t="s">
        <v>43</v>
      </c>
      <c r="C729" t="s">
        <v>61</v>
      </c>
      <c r="D729" t="s">
        <v>282</v>
      </c>
      <c r="E729" t="s">
        <v>106</v>
      </c>
      <c r="F729" t="s">
        <v>19</v>
      </c>
      <c r="G729" s="10">
        <v>42041</v>
      </c>
      <c r="H729" s="10">
        <v>42041</v>
      </c>
      <c r="I729" t="s">
        <v>14</v>
      </c>
      <c r="J729" t="s">
        <v>15</v>
      </c>
      <c r="K729" t="str">
        <f>INDEX(State_Code_Name!B:B,MATCH(Consumer_Complaints!E729,State_Code_Name!C:C,0))</f>
        <v>Indiana</v>
      </c>
      <c r="L729">
        <f t="shared" si="33"/>
        <v>0</v>
      </c>
      <c r="M729">
        <f t="shared" si="34"/>
        <v>2015</v>
      </c>
      <c r="N729" t="str">
        <f t="shared" si="35"/>
        <v>Q1</v>
      </c>
    </row>
    <row r="730" spans="1:14" x14ac:dyDescent="0.35">
      <c r="A730">
        <v>2001691</v>
      </c>
      <c r="B730" t="s">
        <v>1203</v>
      </c>
      <c r="C730" t="s">
        <v>26</v>
      </c>
      <c r="D730" t="s">
        <v>56</v>
      </c>
      <c r="E730" t="s">
        <v>100</v>
      </c>
      <c r="F730" t="s">
        <v>19</v>
      </c>
      <c r="G730" s="10">
        <v>42558</v>
      </c>
      <c r="H730" s="10">
        <v>42613</v>
      </c>
      <c r="I730" t="s">
        <v>14</v>
      </c>
      <c r="J730" t="s">
        <v>15</v>
      </c>
      <c r="K730" t="str">
        <f>INDEX(State_Code_Name!B:B,MATCH(Consumer_Complaints!E730,State_Code_Name!C:C,0))</f>
        <v>Arizona</v>
      </c>
      <c r="L730">
        <f t="shared" si="33"/>
        <v>55</v>
      </c>
      <c r="M730">
        <f t="shared" si="34"/>
        <v>2016</v>
      </c>
      <c r="N730" t="str">
        <f t="shared" si="35"/>
        <v>Q3</v>
      </c>
    </row>
    <row r="731" spans="1:14" x14ac:dyDescent="0.35">
      <c r="A731">
        <v>565091</v>
      </c>
      <c r="B731" t="s">
        <v>389</v>
      </c>
      <c r="C731" t="s">
        <v>32</v>
      </c>
      <c r="D731" t="s">
        <v>41</v>
      </c>
      <c r="E731" t="s">
        <v>35</v>
      </c>
      <c r="F731" t="s">
        <v>19</v>
      </c>
      <c r="G731" s="10">
        <v>41568</v>
      </c>
      <c r="H731" s="10">
        <v>41568</v>
      </c>
      <c r="I731" t="s">
        <v>14</v>
      </c>
      <c r="J731" t="s">
        <v>15</v>
      </c>
      <c r="K731" t="str">
        <f>INDEX(State_Code_Name!B:B,MATCH(Consumer_Complaints!E731,State_Code_Name!C:C,0))</f>
        <v>Florida</v>
      </c>
      <c r="L731">
        <f t="shared" si="33"/>
        <v>0</v>
      </c>
      <c r="M731">
        <f t="shared" si="34"/>
        <v>2013</v>
      </c>
      <c r="N731" t="str">
        <f t="shared" si="35"/>
        <v>Q4</v>
      </c>
    </row>
    <row r="732" spans="1:14" x14ac:dyDescent="0.35">
      <c r="A732">
        <v>1400653</v>
      </c>
      <c r="B732" t="s">
        <v>30</v>
      </c>
      <c r="C732" t="s">
        <v>26</v>
      </c>
      <c r="D732" t="s">
        <v>159</v>
      </c>
      <c r="E732" t="s">
        <v>18</v>
      </c>
      <c r="F732" t="s">
        <v>19</v>
      </c>
      <c r="G732" s="10">
        <v>42010</v>
      </c>
      <c r="H732" s="10">
        <v>42010</v>
      </c>
      <c r="I732" t="s">
        <v>14</v>
      </c>
      <c r="J732" t="s">
        <v>15</v>
      </c>
      <c r="K732" t="str">
        <f>INDEX(State_Code_Name!B:B,MATCH(Consumer_Complaints!E732,State_Code_Name!C:C,0))</f>
        <v>California</v>
      </c>
      <c r="L732">
        <f t="shared" si="33"/>
        <v>0</v>
      </c>
      <c r="M732">
        <f t="shared" si="34"/>
        <v>2015</v>
      </c>
      <c r="N732" t="str">
        <f t="shared" si="35"/>
        <v>Q1</v>
      </c>
    </row>
    <row r="733" spans="1:14" x14ac:dyDescent="0.35">
      <c r="A733">
        <v>865110</v>
      </c>
      <c r="B733" t="s">
        <v>50</v>
      </c>
      <c r="C733" t="s">
        <v>32</v>
      </c>
      <c r="D733" t="s">
        <v>41</v>
      </c>
      <c r="E733" t="s">
        <v>31</v>
      </c>
      <c r="F733" t="s">
        <v>19</v>
      </c>
      <c r="G733" s="10">
        <v>41781</v>
      </c>
      <c r="H733" s="10">
        <v>41781</v>
      </c>
      <c r="I733" t="s">
        <v>14</v>
      </c>
      <c r="J733" t="s">
        <v>15</v>
      </c>
      <c r="K733" t="str">
        <f>INDEX(State_Code_Name!B:B,MATCH(Consumer_Complaints!E733,State_Code_Name!C:C,0))</f>
        <v>Texas</v>
      </c>
      <c r="L733">
        <f t="shared" si="33"/>
        <v>0</v>
      </c>
      <c r="M733">
        <f t="shared" si="34"/>
        <v>2014</v>
      </c>
      <c r="N733" t="str">
        <f t="shared" si="35"/>
        <v>Q2</v>
      </c>
    </row>
    <row r="734" spans="1:14" x14ac:dyDescent="0.35">
      <c r="A734">
        <v>546765</v>
      </c>
      <c r="B734" t="s">
        <v>395</v>
      </c>
      <c r="C734" t="s">
        <v>32</v>
      </c>
      <c r="D734" t="s">
        <v>44</v>
      </c>
      <c r="E734" t="s">
        <v>40</v>
      </c>
      <c r="F734" t="s">
        <v>19</v>
      </c>
      <c r="G734" s="10">
        <v>41544</v>
      </c>
      <c r="H734" s="10">
        <v>41544</v>
      </c>
      <c r="I734" t="s">
        <v>14</v>
      </c>
      <c r="J734" t="s">
        <v>15</v>
      </c>
      <c r="K734" t="str">
        <f>INDEX(State_Code_Name!B:B,MATCH(Consumer_Complaints!E734,State_Code_Name!C:C,0))</f>
        <v>Nevada</v>
      </c>
      <c r="L734">
        <f t="shared" si="33"/>
        <v>0</v>
      </c>
      <c r="M734">
        <f t="shared" si="34"/>
        <v>2013</v>
      </c>
      <c r="N734" t="str">
        <f t="shared" si="35"/>
        <v>Q3</v>
      </c>
    </row>
    <row r="735" spans="1:14" x14ac:dyDescent="0.35">
      <c r="A735">
        <v>1163772</v>
      </c>
      <c r="B735" t="s">
        <v>181</v>
      </c>
      <c r="C735" t="s">
        <v>32</v>
      </c>
      <c r="D735" t="s">
        <v>41</v>
      </c>
      <c r="E735" t="s">
        <v>25</v>
      </c>
      <c r="F735" t="s">
        <v>19</v>
      </c>
      <c r="G735" s="10">
        <v>41992</v>
      </c>
      <c r="H735" s="10">
        <v>41992</v>
      </c>
      <c r="I735" t="s">
        <v>14</v>
      </c>
      <c r="J735" t="s">
        <v>14</v>
      </c>
      <c r="K735" t="str">
        <f>INDEX(State_Code_Name!B:B,MATCH(Consumer_Complaints!E735,State_Code_Name!C:C,0))</f>
        <v>Georgia</v>
      </c>
      <c r="L735">
        <f t="shared" si="33"/>
        <v>0</v>
      </c>
      <c r="M735">
        <f t="shared" si="34"/>
        <v>2014</v>
      </c>
      <c r="N735" t="str">
        <f t="shared" si="35"/>
        <v>Q4</v>
      </c>
    </row>
    <row r="736" spans="1:14" x14ac:dyDescent="0.35">
      <c r="A736">
        <v>1436902</v>
      </c>
      <c r="B736" t="s">
        <v>30</v>
      </c>
      <c r="C736" t="s">
        <v>16</v>
      </c>
      <c r="D736" t="s">
        <v>20</v>
      </c>
      <c r="E736" t="s">
        <v>18</v>
      </c>
      <c r="F736" t="s">
        <v>305</v>
      </c>
      <c r="G736" s="10">
        <v>42179</v>
      </c>
      <c r="H736" s="10">
        <v>42181</v>
      </c>
      <c r="I736" t="s">
        <v>14</v>
      </c>
      <c r="J736" t="s">
        <v>15</v>
      </c>
      <c r="K736" t="str">
        <f>INDEX(State_Code_Name!B:B,MATCH(Consumer_Complaints!E736,State_Code_Name!C:C,0))</f>
        <v>California</v>
      </c>
      <c r="L736">
        <f t="shared" si="33"/>
        <v>2</v>
      </c>
      <c r="M736">
        <f t="shared" si="34"/>
        <v>2015</v>
      </c>
      <c r="N736" t="str">
        <f t="shared" si="35"/>
        <v>Q2</v>
      </c>
    </row>
    <row r="737" spans="1:14" x14ac:dyDescent="0.35">
      <c r="A737">
        <v>1568925</v>
      </c>
      <c r="B737" t="s">
        <v>988</v>
      </c>
      <c r="C737" t="s">
        <v>32</v>
      </c>
      <c r="D737" t="s">
        <v>116</v>
      </c>
      <c r="E737" t="s">
        <v>18</v>
      </c>
      <c r="F737" t="s">
        <v>19</v>
      </c>
      <c r="G737" s="10">
        <v>42264</v>
      </c>
      <c r="H737" s="10">
        <v>42264</v>
      </c>
      <c r="I737" t="s">
        <v>15</v>
      </c>
      <c r="J737" t="s">
        <v>15</v>
      </c>
      <c r="K737" t="str">
        <f>INDEX(State_Code_Name!B:B,MATCH(Consumer_Complaints!E737,State_Code_Name!C:C,0))</f>
        <v>California</v>
      </c>
      <c r="L737">
        <f t="shared" si="33"/>
        <v>0</v>
      </c>
      <c r="M737">
        <f t="shared" si="34"/>
        <v>2015</v>
      </c>
      <c r="N737" t="str">
        <f t="shared" si="35"/>
        <v>Q3</v>
      </c>
    </row>
    <row r="738" spans="1:14" x14ac:dyDescent="0.35">
      <c r="A738">
        <v>2072206</v>
      </c>
      <c r="B738" t="s">
        <v>215</v>
      </c>
      <c r="C738" t="s">
        <v>9</v>
      </c>
      <c r="D738" t="s">
        <v>183</v>
      </c>
      <c r="E738" t="s">
        <v>46</v>
      </c>
      <c r="F738" t="s">
        <v>19</v>
      </c>
      <c r="G738" s="10">
        <v>42601</v>
      </c>
      <c r="H738" s="10">
        <v>42604</v>
      </c>
      <c r="I738" t="s">
        <v>14</v>
      </c>
      <c r="J738" t="s">
        <v>15</v>
      </c>
      <c r="K738" t="str">
        <f>INDEX(State_Code_Name!B:B,MATCH(Consumer_Complaints!E738,State_Code_Name!C:C,0))</f>
        <v>Pennsylvania</v>
      </c>
      <c r="L738">
        <f t="shared" si="33"/>
        <v>3</v>
      </c>
      <c r="M738">
        <f t="shared" si="34"/>
        <v>2016</v>
      </c>
      <c r="N738" t="str">
        <f t="shared" si="35"/>
        <v>Q3</v>
      </c>
    </row>
    <row r="739" spans="1:14" x14ac:dyDescent="0.35">
      <c r="A739">
        <v>340851</v>
      </c>
      <c r="B739" t="s">
        <v>47</v>
      </c>
      <c r="C739" t="s">
        <v>26</v>
      </c>
      <c r="D739" t="s">
        <v>27</v>
      </c>
      <c r="E739" t="s">
        <v>18</v>
      </c>
      <c r="F739" t="s">
        <v>19</v>
      </c>
      <c r="G739" s="10">
        <v>41367</v>
      </c>
      <c r="H739" s="10">
        <v>41367</v>
      </c>
      <c r="I739" t="s">
        <v>14</v>
      </c>
      <c r="J739" t="s">
        <v>15</v>
      </c>
      <c r="K739" t="str">
        <f>INDEX(State_Code_Name!B:B,MATCH(Consumer_Complaints!E739,State_Code_Name!C:C,0))</f>
        <v>California</v>
      </c>
      <c r="L739">
        <f t="shared" si="33"/>
        <v>0</v>
      </c>
      <c r="M739">
        <f t="shared" si="34"/>
        <v>2013</v>
      </c>
      <c r="N739" t="str">
        <f t="shared" si="35"/>
        <v>Q2</v>
      </c>
    </row>
    <row r="740" spans="1:14" x14ac:dyDescent="0.35">
      <c r="A740">
        <v>553239</v>
      </c>
      <c r="B740" t="s">
        <v>30</v>
      </c>
      <c r="C740" t="s">
        <v>16</v>
      </c>
      <c r="D740" t="s">
        <v>24</v>
      </c>
      <c r="E740" t="s">
        <v>22</v>
      </c>
      <c r="F740" t="s">
        <v>19</v>
      </c>
      <c r="G740" s="10">
        <v>41435</v>
      </c>
      <c r="H740" s="10">
        <v>41465</v>
      </c>
      <c r="I740" t="s">
        <v>14</v>
      </c>
      <c r="J740" t="s">
        <v>15</v>
      </c>
      <c r="K740" t="str">
        <f>INDEX(State_Code_Name!B:B,MATCH(Consumer_Complaints!E740,State_Code_Name!C:C,0))</f>
        <v>New York</v>
      </c>
      <c r="L740">
        <f t="shared" si="33"/>
        <v>30</v>
      </c>
      <c r="M740">
        <f t="shared" si="34"/>
        <v>2013</v>
      </c>
      <c r="N740" t="str">
        <f t="shared" si="35"/>
        <v>Q2</v>
      </c>
    </row>
    <row r="741" spans="1:14" x14ac:dyDescent="0.35">
      <c r="A741">
        <v>1083416</v>
      </c>
      <c r="B741" t="s">
        <v>92</v>
      </c>
      <c r="C741" t="s">
        <v>16</v>
      </c>
      <c r="D741" t="s">
        <v>17</v>
      </c>
      <c r="E741" t="s">
        <v>118</v>
      </c>
      <c r="F741" t="s">
        <v>19</v>
      </c>
      <c r="G741" s="10">
        <v>41935</v>
      </c>
      <c r="H741" s="10">
        <v>41935</v>
      </c>
      <c r="I741" t="s">
        <v>14</v>
      </c>
      <c r="J741" t="s">
        <v>14</v>
      </c>
      <c r="K741" t="str">
        <f>INDEX(State_Code_Name!B:B,MATCH(Consumer_Complaints!E741,State_Code_Name!C:C,0))</f>
        <v>Alabama</v>
      </c>
      <c r="L741">
        <f t="shared" si="33"/>
        <v>0</v>
      </c>
      <c r="M741">
        <f t="shared" si="34"/>
        <v>2014</v>
      </c>
      <c r="N741" t="str">
        <f t="shared" si="35"/>
        <v>Q4</v>
      </c>
    </row>
    <row r="742" spans="1:14" x14ac:dyDescent="0.35">
      <c r="A742">
        <v>2029381</v>
      </c>
      <c r="B742" t="s">
        <v>60</v>
      </c>
      <c r="C742" t="s">
        <v>52</v>
      </c>
      <c r="D742" t="s">
        <v>103</v>
      </c>
      <c r="E742" t="s">
        <v>48</v>
      </c>
      <c r="F742" t="s">
        <v>19</v>
      </c>
      <c r="G742" s="10">
        <v>42576</v>
      </c>
      <c r="H742" s="10">
        <v>42576</v>
      </c>
      <c r="I742" t="s">
        <v>14</v>
      </c>
      <c r="J742" t="s">
        <v>15</v>
      </c>
      <c r="K742" t="str">
        <f>INDEX(State_Code_Name!B:B,MATCH(Consumer_Complaints!E742,State_Code_Name!C:C,0))</f>
        <v>New Jersey</v>
      </c>
      <c r="L742">
        <f t="shared" si="33"/>
        <v>0</v>
      </c>
      <c r="M742">
        <f t="shared" si="34"/>
        <v>2016</v>
      </c>
      <c r="N742" t="str">
        <f t="shared" si="35"/>
        <v>Q3</v>
      </c>
    </row>
    <row r="743" spans="1:14" x14ac:dyDescent="0.35">
      <c r="A743">
        <v>1388505</v>
      </c>
      <c r="B743" t="s">
        <v>30</v>
      </c>
      <c r="C743" t="s">
        <v>16</v>
      </c>
      <c r="D743" t="s">
        <v>75</v>
      </c>
      <c r="E743" t="s">
        <v>25</v>
      </c>
      <c r="F743" t="s">
        <v>19</v>
      </c>
      <c r="G743" s="10">
        <v>42146</v>
      </c>
      <c r="H743" s="10">
        <v>42146</v>
      </c>
      <c r="I743" t="s">
        <v>14</v>
      </c>
      <c r="J743" t="s">
        <v>15</v>
      </c>
      <c r="K743" t="str">
        <f>INDEX(State_Code_Name!B:B,MATCH(Consumer_Complaints!E743,State_Code_Name!C:C,0))</f>
        <v>Georgia</v>
      </c>
      <c r="L743">
        <f t="shared" si="33"/>
        <v>0</v>
      </c>
      <c r="M743">
        <f t="shared" si="34"/>
        <v>2015</v>
      </c>
      <c r="N743" t="str">
        <f t="shared" si="35"/>
        <v>Q2</v>
      </c>
    </row>
    <row r="744" spans="1:14" x14ac:dyDescent="0.35">
      <c r="A744">
        <v>2134843</v>
      </c>
      <c r="B744" t="s">
        <v>1075</v>
      </c>
      <c r="C744" t="s">
        <v>61</v>
      </c>
      <c r="D744" t="s">
        <v>459</v>
      </c>
      <c r="E744" t="s">
        <v>91</v>
      </c>
      <c r="F744" t="s">
        <v>19</v>
      </c>
      <c r="G744" s="10">
        <v>42640</v>
      </c>
      <c r="H744" s="10">
        <v>42640</v>
      </c>
      <c r="I744" t="s">
        <v>14</v>
      </c>
      <c r="J744" t="s">
        <v>14</v>
      </c>
      <c r="K744" t="str">
        <f>INDEX(State_Code_Name!B:B,MATCH(Consumer_Complaints!E744,State_Code_Name!C:C,0))</f>
        <v>Vermont</v>
      </c>
      <c r="L744">
        <f t="shared" si="33"/>
        <v>0</v>
      </c>
      <c r="M744">
        <f t="shared" si="34"/>
        <v>2016</v>
      </c>
      <c r="N744" t="str">
        <f t="shared" si="35"/>
        <v>Q3</v>
      </c>
    </row>
    <row r="745" spans="1:14" x14ac:dyDescent="0.35">
      <c r="A745">
        <v>1232865</v>
      </c>
      <c r="B745" t="s">
        <v>60</v>
      </c>
      <c r="C745" t="s">
        <v>52</v>
      </c>
      <c r="D745" t="s">
        <v>96</v>
      </c>
      <c r="E745" t="s">
        <v>186</v>
      </c>
      <c r="F745" t="s">
        <v>19</v>
      </c>
      <c r="G745" s="10">
        <v>42279</v>
      </c>
      <c r="H745" s="10">
        <v>42279</v>
      </c>
      <c r="I745" t="s">
        <v>14</v>
      </c>
      <c r="J745" t="s">
        <v>15</v>
      </c>
      <c r="K745" t="str">
        <f>INDEX(State_Code_Name!B:B,MATCH(Consumer_Complaints!E745,State_Code_Name!C:C,0))</f>
        <v>Arkansas</v>
      </c>
      <c r="L745">
        <f t="shared" si="33"/>
        <v>0</v>
      </c>
      <c r="M745">
        <f t="shared" si="34"/>
        <v>2015</v>
      </c>
      <c r="N745" t="str">
        <f t="shared" si="35"/>
        <v>Q4</v>
      </c>
    </row>
    <row r="746" spans="1:14" x14ac:dyDescent="0.35">
      <c r="A746">
        <v>1670563</v>
      </c>
      <c r="B746" t="s">
        <v>43</v>
      </c>
      <c r="C746" t="s">
        <v>16</v>
      </c>
      <c r="D746" t="s">
        <v>75</v>
      </c>
      <c r="E746" t="s">
        <v>100</v>
      </c>
      <c r="F746" t="s">
        <v>19</v>
      </c>
      <c r="G746" s="10">
        <v>42332</v>
      </c>
      <c r="H746" s="10">
        <v>42332</v>
      </c>
      <c r="I746" t="s">
        <v>14</v>
      </c>
      <c r="J746" t="s">
        <v>15</v>
      </c>
      <c r="K746" t="str">
        <f>INDEX(State_Code_Name!B:B,MATCH(Consumer_Complaints!E746,State_Code_Name!C:C,0))</f>
        <v>Arizona</v>
      </c>
      <c r="L746">
        <f t="shared" si="33"/>
        <v>0</v>
      </c>
      <c r="M746">
        <f t="shared" si="34"/>
        <v>2015</v>
      </c>
      <c r="N746" t="str">
        <f t="shared" si="35"/>
        <v>Q4</v>
      </c>
    </row>
    <row r="747" spans="1:14" x14ac:dyDescent="0.35">
      <c r="A747">
        <v>2038597</v>
      </c>
      <c r="B747" t="s">
        <v>95</v>
      </c>
      <c r="C747" t="s">
        <v>9</v>
      </c>
      <c r="D747" t="s">
        <v>10</v>
      </c>
      <c r="E747" t="s">
        <v>98</v>
      </c>
      <c r="F747" t="s">
        <v>19</v>
      </c>
      <c r="G747" s="10">
        <v>42581</v>
      </c>
      <c r="H747" s="10">
        <v>42581</v>
      </c>
      <c r="I747" t="s">
        <v>14</v>
      </c>
      <c r="J747" t="s">
        <v>15</v>
      </c>
      <c r="K747" t="str">
        <f>INDEX(State_Code_Name!B:B,MATCH(Consumer_Complaints!E747,State_Code_Name!C:C,0))</f>
        <v>Colorado</v>
      </c>
      <c r="L747">
        <f t="shared" si="33"/>
        <v>0</v>
      </c>
      <c r="M747">
        <f t="shared" si="34"/>
        <v>2016</v>
      </c>
      <c r="N747" t="str">
        <f t="shared" si="35"/>
        <v>Q3</v>
      </c>
    </row>
    <row r="748" spans="1:14" x14ac:dyDescent="0.35">
      <c r="A748">
        <v>1488600</v>
      </c>
      <c r="B748" t="s">
        <v>329</v>
      </c>
      <c r="C748" t="s">
        <v>32</v>
      </c>
      <c r="D748" t="s">
        <v>41</v>
      </c>
      <c r="E748" t="s">
        <v>122</v>
      </c>
      <c r="F748" t="s">
        <v>13</v>
      </c>
      <c r="G748" s="10">
        <v>42212</v>
      </c>
      <c r="H748" s="10">
        <v>42214</v>
      </c>
      <c r="I748" t="s">
        <v>14</v>
      </c>
      <c r="J748" t="s">
        <v>15</v>
      </c>
      <c r="K748" t="str">
        <f>INDEX(State_Code_Name!B:B,MATCH(Consumer_Complaints!E748,State_Code_Name!C:C,0))</f>
        <v>Maryland</v>
      </c>
      <c r="L748">
        <f t="shared" si="33"/>
        <v>2</v>
      </c>
      <c r="M748">
        <f t="shared" si="34"/>
        <v>2015</v>
      </c>
      <c r="N748" t="str">
        <f t="shared" si="35"/>
        <v>Q3</v>
      </c>
    </row>
    <row r="749" spans="1:14" x14ac:dyDescent="0.35">
      <c r="A749">
        <v>1366683</v>
      </c>
      <c r="B749" t="s">
        <v>11</v>
      </c>
      <c r="C749" t="s">
        <v>26</v>
      </c>
      <c r="D749" t="s">
        <v>159</v>
      </c>
      <c r="E749" t="s">
        <v>18</v>
      </c>
      <c r="F749" t="s">
        <v>19</v>
      </c>
      <c r="G749" s="10">
        <v>42221</v>
      </c>
      <c r="H749" s="10">
        <v>42221</v>
      </c>
      <c r="I749" t="s">
        <v>14</v>
      </c>
      <c r="J749" t="s">
        <v>15</v>
      </c>
      <c r="K749" t="str">
        <f>INDEX(State_Code_Name!B:B,MATCH(Consumer_Complaints!E749,State_Code_Name!C:C,0))</f>
        <v>California</v>
      </c>
      <c r="L749">
        <f t="shared" si="33"/>
        <v>0</v>
      </c>
      <c r="M749">
        <f t="shared" si="34"/>
        <v>2015</v>
      </c>
      <c r="N749" t="str">
        <f t="shared" si="35"/>
        <v>Q3</v>
      </c>
    </row>
    <row r="750" spans="1:14" x14ac:dyDescent="0.35">
      <c r="A750">
        <v>1781313</v>
      </c>
      <c r="B750" t="s">
        <v>102</v>
      </c>
      <c r="C750" t="s">
        <v>26</v>
      </c>
      <c r="D750" t="s">
        <v>27</v>
      </c>
      <c r="E750" t="s">
        <v>72</v>
      </c>
      <c r="F750" t="s">
        <v>305</v>
      </c>
      <c r="G750" s="10">
        <v>42645</v>
      </c>
      <c r="H750" s="10">
        <v>42706</v>
      </c>
      <c r="I750" t="s">
        <v>14</v>
      </c>
      <c r="J750" t="s">
        <v>14</v>
      </c>
      <c r="K750" t="str">
        <f>INDEX(State_Code_Name!B:B,MATCH(Consumer_Complaints!E750,State_Code_Name!C:C,0))</f>
        <v>Kentucky</v>
      </c>
      <c r="L750">
        <f t="shared" si="33"/>
        <v>61</v>
      </c>
      <c r="M750">
        <f t="shared" si="34"/>
        <v>2016</v>
      </c>
      <c r="N750" t="str">
        <f t="shared" si="35"/>
        <v>Q4</v>
      </c>
    </row>
    <row r="751" spans="1:14" x14ac:dyDescent="0.35">
      <c r="A751">
        <v>886287</v>
      </c>
      <c r="B751" t="s">
        <v>38</v>
      </c>
      <c r="C751" t="s">
        <v>26</v>
      </c>
      <c r="D751" t="s">
        <v>78</v>
      </c>
      <c r="E751" t="s">
        <v>66</v>
      </c>
      <c r="F751" t="s">
        <v>19</v>
      </c>
      <c r="G751" s="10">
        <v>41888</v>
      </c>
      <c r="H751" s="10">
        <v>41949</v>
      </c>
      <c r="I751" t="s">
        <v>14</v>
      </c>
      <c r="J751" t="s">
        <v>14</v>
      </c>
      <c r="K751" t="str">
        <f>INDEX(State_Code_Name!B:B,MATCH(Consumer_Complaints!E751,State_Code_Name!C:C,0))</f>
        <v>Michigan</v>
      </c>
      <c r="L751">
        <f t="shared" si="33"/>
        <v>61</v>
      </c>
      <c r="M751">
        <f t="shared" si="34"/>
        <v>2014</v>
      </c>
      <c r="N751" t="str">
        <f t="shared" si="35"/>
        <v>Q3</v>
      </c>
    </row>
    <row r="752" spans="1:14" x14ac:dyDescent="0.35">
      <c r="A752">
        <v>2099899</v>
      </c>
      <c r="B752" t="s">
        <v>450</v>
      </c>
      <c r="C752" t="s">
        <v>26</v>
      </c>
      <c r="D752" t="s">
        <v>56</v>
      </c>
      <c r="E752" t="s">
        <v>25</v>
      </c>
      <c r="F752" t="s">
        <v>19</v>
      </c>
      <c r="G752" s="10">
        <v>42560</v>
      </c>
      <c r="H752" s="10">
        <v>42560</v>
      </c>
      <c r="I752" t="s">
        <v>14</v>
      </c>
      <c r="J752" t="s">
        <v>14</v>
      </c>
      <c r="K752" t="str">
        <f>INDEX(State_Code_Name!B:B,MATCH(Consumer_Complaints!E752,State_Code_Name!C:C,0))</f>
        <v>Georgia</v>
      </c>
      <c r="L752">
        <f t="shared" si="33"/>
        <v>0</v>
      </c>
      <c r="M752">
        <f t="shared" si="34"/>
        <v>2016</v>
      </c>
      <c r="N752" t="str">
        <f t="shared" si="35"/>
        <v>Q3</v>
      </c>
    </row>
    <row r="753" spans="1:14" x14ac:dyDescent="0.35">
      <c r="A753">
        <v>952271</v>
      </c>
      <c r="B753" t="s">
        <v>181</v>
      </c>
      <c r="C753" t="s">
        <v>32</v>
      </c>
      <c r="D753" t="s">
        <v>161</v>
      </c>
      <c r="E753" t="s">
        <v>12</v>
      </c>
      <c r="F753" t="s">
        <v>305</v>
      </c>
      <c r="G753" s="10">
        <v>41844</v>
      </c>
      <c r="H753" s="10">
        <v>41848</v>
      </c>
      <c r="I753" t="s">
        <v>14</v>
      </c>
      <c r="J753" t="s">
        <v>15</v>
      </c>
      <c r="K753" t="str">
        <f>INDEX(State_Code_Name!B:B,MATCH(Consumer_Complaints!E753,State_Code_Name!C:C,0))</f>
        <v>Virginia</v>
      </c>
      <c r="L753">
        <f t="shared" si="33"/>
        <v>4</v>
      </c>
      <c r="M753">
        <f t="shared" si="34"/>
        <v>2014</v>
      </c>
      <c r="N753" t="str">
        <f t="shared" si="35"/>
        <v>Q3</v>
      </c>
    </row>
    <row r="754" spans="1:14" x14ac:dyDescent="0.35">
      <c r="A754">
        <v>1439901</v>
      </c>
      <c r="B754" t="s">
        <v>181</v>
      </c>
      <c r="C754" t="s">
        <v>32</v>
      </c>
      <c r="D754" t="s">
        <v>44</v>
      </c>
      <c r="E754" t="s">
        <v>31</v>
      </c>
      <c r="F754" t="s">
        <v>19</v>
      </c>
      <c r="G754" s="10">
        <v>42181</v>
      </c>
      <c r="H754" s="10">
        <v>42181</v>
      </c>
      <c r="I754" t="s">
        <v>14</v>
      </c>
      <c r="J754" t="s">
        <v>15</v>
      </c>
      <c r="K754" t="str">
        <f>INDEX(State_Code_Name!B:B,MATCH(Consumer_Complaints!E754,State_Code_Name!C:C,0))</f>
        <v>Texas</v>
      </c>
      <c r="L754">
        <f t="shared" si="33"/>
        <v>0</v>
      </c>
      <c r="M754">
        <f t="shared" si="34"/>
        <v>2015</v>
      </c>
      <c r="N754" t="str">
        <f t="shared" si="35"/>
        <v>Q2</v>
      </c>
    </row>
    <row r="755" spans="1:14" x14ac:dyDescent="0.35">
      <c r="A755">
        <v>224171</v>
      </c>
      <c r="B755" t="s">
        <v>30</v>
      </c>
      <c r="C755" t="s">
        <v>16</v>
      </c>
      <c r="D755" t="s">
        <v>75</v>
      </c>
      <c r="E755" t="s">
        <v>25</v>
      </c>
      <c r="F755" t="s">
        <v>305</v>
      </c>
      <c r="G755" s="10">
        <v>41487</v>
      </c>
      <c r="H755" s="10">
        <v>41518</v>
      </c>
      <c r="I755" t="s">
        <v>14</v>
      </c>
      <c r="J755" t="s">
        <v>15</v>
      </c>
      <c r="K755" t="str">
        <f>INDEX(State_Code_Name!B:B,MATCH(Consumer_Complaints!E755,State_Code_Name!C:C,0))</f>
        <v>Georgia</v>
      </c>
      <c r="L755">
        <f t="shared" si="33"/>
        <v>31</v>
      </c>
      <c r="M755">
        <f t="shared" si="34"/>
        <v>2013</v>
      </c>
      <c r="N755" t="str">
        <f t="shared" si="35"/>
        <v>Q3</v>
      </c>
    </row>
    <row r="756" spans="1:14" x14ac:dyDescent="0.35">
      <c r="A756">
        <v>1536166</v>
      </c>
      <c r="B756" t="s">
        <v>468</v>
      </c>
      <c r="C756" t="s">
        <v>32</v>
      </c>
      <c r="D756" t="s">
        <v>44</v>
      </c>
      <c r="E756" t="s">
        <v>18</v>
      </c>
      <c r="F756" t="s">
        <v>19</v>
      </c>
      <c r="G756" s="10">
        <v>42241</v>
      </c>
      <c r="H756" s="10">
        <v>42241</v>
      </c>
      <c r="I756" t="s">
        <v>14</v>
      </c>
      <c r="J756" t="s">
        <v>15</v>
      </c>
      <c r="K756" t="str">
        <f>INDEX(State_Code_Name!B:B,MATCH(Consumer_Complaints!E756,State_Code_Name!C:C,0))</f>
        <v>California</v>
      </c>
      <c r="L756">
        <f t="shared" si="33"/>
        <v>0</v>
      </c>
      <c r="M756">
        <f t="shared" si="34"/>
        <v>2015</v>
      </c>
      <c r="N756" t="str">
        <f t="shared" si="35"/>
        <v>Q3</v>
      </c>
    </row>
    <row r="757" spans="1:14" x14ac:dyDescent="0.35">
      <c r="A757">
        <v>1656723</v>
      </c>
      <c r="B757" t="s">
        <v>230</v>
      </c>
      <c r="C757" t="s">
        <v>172</v>
      </c>
      <c r="D757" t="s">
        <v>266</v>
      </c>
      <c r="E757" t="s">
        <v>35</v>
      </c>
      <c r="F757" t="s">
        <v>19</v>
      </c>
      <c r="G757" s="10">
        <v>42324</v>
      </c>
      <c r="H757" s="10">
        <v>42324</v>
      </c>
      <c r="I757" t="s">
        <v>14</v>
      </c>
      <c r="J757" t="s">
        <v>15</v>
      </c>
      <c r="K757" t="str">
        <f>INDEX(State_Code_Name!B:B,MATCH(Consumer_Complaints!E757,State_Code_Name!C:C,0))</f>
        <v>Florida</v>
      </c>
      <c r="L757">
        <f t="shared" si="33"/>
        <v>0</v>
      </c>
      <c r="M757">
        <f t="shared" si="34"/>
        <v>2015</v>
      </c>
      <c r="N757" t="str">
        <f t="shared" si="35"/>
        <v>Q4</v>
      </c>
    </row>
    <row r="758" spans="1:14" x14ac:dyDescent="0.35">
      <c r="A758">
        <v>724885</v>
      </c>
      <c r="B758" t="s">
        <v>43</v>
      </c>
      <c r="C758" t="s">
        <v>36</v>
      </c>
      <c r="D758" t="s">
        <v>170</v>
      </c>
      <c r="E758" t="s">
        <v>22</v>
      </c>
      <c r="F758" t="s">
        <v>19</v>
      </c>
      <c r="G758" s="10">
        <v>41692</v>
      </c>
      <c r="H758" s="10">
        <v>41692</v>
      </c>
      <c r="I758" t="s">
        <v>14</v>
      </c>
      <c r="J758" t="s">
        <v>15</v>
      </c>
      <c r="K758" t="str">
        <f>INDEX(State_Code_Name!B:B,MATCH(Consumer_Complaints!E758,State_Code_Name!C:C,0))</f>
        <v>New York</v>
      </c>
      <c r="L758">
        <f t="shared" si="33"/>
        <v>0</v>
      </c>
      <c r="M758">
        <f t="shared" si="34"/>
        <v>2014</v>
      </c>
      <c r="N758" t="str">
        <f t="shared" si="35"/>
        <v>Q1</v>
      </c>
    </row>
    <row r="759" spans="1:14" x14ac:dyDescent="0.35">
      <c r="A759">
        <v>1339383</v>
      </c>
      <c r="B759" t="s">
        <v>1057</v>
      </c>
      <c r="C759" t="s">
        <v>26</v>
      </c>
      <c r="D759" t="s">
        <v>27</v>
      </c>
      <c r="E759" t="s">
        <v>122</v>
      </c>
      <c r="F759" t="s">
        <v>13</v>
      </c>
      <c r="G759" s="10">
        <v>42115</v>
      </c>
      <c r="H759" s="10">
        <v>42117</v>
      </c>
      <c r="I759" t="s">
        <v>14</v>
      </c>
      <c r="J759" t="s">
        <v>15</v>
      </c>
      <c r="K759" t="str">
        <f>INDEX(State_Code_Name!B:B,MATCH(Consumer_Complaints!E759,State_Code_Name!C:C,0))</f>
        <v>Maryland</v>
      </c>
      <c r="L759">
        <f t="shared" si="33"/>
        <v>2</v>
      </c>
      <c r="M759">
        <f t="shared" si="34"/>
        <v>2015</v>
      </c>
      <c r="N759" t="str">
        <f t="shared" si="35"/>
        <v>Q2</v>
      </c>
    </row>
    <row r="760" spans="1:14" x14ac:dyDescent="0.35">
      <c r="A760">
        <v>869057</v>
      </c>
      <c r="B760" t="s">
        <v>240</v>
      </c>
      <c r="C760" t="s">
        <v>61</v>
      </c>
      <c r="D760" t="s">
        <v>282</v>
      </c>
      <c r="E760" t="s">
        <v>66</v>
      </c>
      <c r="F760" t="s">
        <v>19</v>
      </c>
      <c r="G760" s="10">
        <v>41786</v>
      </c>
      <c r="H760" s="10">
        <v>41786</v>
      </c>
      <c r="I760" t="s">
        <v>14</v>
      </c>
      <c r="J760" t="s">
        <v>14</v>
      </c>
      <c r="K760" t="str">
        <f>INDEX(State_Code_Name!B:B,MATCH(Consumer_Complaints!E760,State_Code_Name!C:C,0))</f>
        <v>Michigan</v>
      </c>
      <c r="L760">
        <f t="shared" si="33"/>
        <v>0</v>
      </c>
      <c r="M760">
        <f t="shared" si="34"/>
        <v>2014</v>
      </c>
      <c r="N760" t="str">
        <f t="shared" si="35"/>
        <v>Q2</v>
      </c>
    </row>
    <row r="761" spans="1:14" x14ac:dyDescent="0.35">
      <c r="A761">
        <v>1357877</v>
      </c>
      <c r="B761" t="s">
        <v>30</v>
      </c>
      <c r="C761" t="s">
        <v>26</v>
      </c>
      <c r="D761" t="s">
        <v>27</v>
      </c>
      <c r="E761" t="s">
        <v>70</v>
      </c>
      <c r="F761" t="s">
        <v>19</v>
      </c>
      <c r="G761" s="10">
        <v>42040</v>
      </c>
      <c r="H761" s="10">
        <v>42040</v>
      </c>
      <c r="I761" t="s">
        <v>14</v>
      </c>
      <c r="J761" t="s">
        <v>15</v>
      </c>
      <c r="K761" t="str">
        <f>INDEX(State_Code_Name!B:B,MATCH(Consumer_Complaints!E761,State_Code_Name!C:C,0))</f>
        <v>Massachusetts</v>
      </c>
      <c r="L761">
        <f t="shared" si="33"/>
        <v>0</v>
      </c>
      <c r="M761">
        <f t="shared" si="34"/>
        <v>2015</v>
      </c>
      <c r="N761" t="str">
        <f t="shared" si="35"/>
        <v>Q1</v>
      </c>
    </row>
    <row r="762" spans="1:14" x14ac:dyDescent="0.35">
      <c r="A762">
        <v>749520</v>
      </c>
      <c r="B762" t="s">
        <v>58</v>
      </c>
      <c r="C762" t="s">
        <v>36</v>
      </c>
      <c r="D762" t="s">
        <v>202</v>
      </c>
      <c r="E762" t="s">
        <v>40</v>
      </c>
      <c r="F762" t="s">
        <v>19</v>
      </c>
      <c r="G762" s="10">
        <v>41823</v>
      </c>
      <c r="H762" s="10">
        <v>41823</v>
      </c>
      <c r="I762" t="s">
        <v>14</v>
      </c>
      <c r="J762" t="s">
        <v>15</v>
      </c>
      <c r="K762" t="str">
        <f>INDEX(State_Code_Name!B:B,MATCH(Consumer_Complaints!E762,State_Code_Name!C:C,0))</f>
        <v>Nevada</v>
      </c>
      <c r="L762">
        <f t="shared" si="33"/>
        <v>0</v>
      </c>
      <c r="M762">
        <f t="shared" si="34"/>
        <v>2014</v>
      </c>
      <c r="N762" t="str">
        <f t="shared" si="35"/>
        <v>Q3</v>
      </c>
    </row>
    <row r="763" spans="1:14" x14ac:dyDescent="0.35">
      <c r="A763">
        <v>2005500</v>
      </c>
      <c r="B763" t="s">
        <v>30</v>
      </c>
      <c r="C763" t="s">
        <v>16</v>
      </c>
      <c r="D763" t="s">
        <v>20</v>
      </c>
      <c r="E763" t="s">
        <v>18</v>
      </c>
      <c r="F763" t="s">
        <v>19</v>
      </c>
      <c r="G763" s="10">
        <v>42650</v>
      </c>
      <c r="H763" s="10">
        <v>42650</v>
      </c>
      <c r="I763" t="s">
        <v>14</v>
      </c>
      <c r="J763" t="s">
        <v>15</v>
      </c>
      <c r="K763" t="str">
        <f>INDEX(State_Code_Name!B:B,MATCH(Consumer_Complaints!E763,State_Code_Name!C:C,0))</f>
        <v>California</v>
      </c>
      <c r="L763">
        <f t="shared" si="33"/>
        <v>0</v>
      </c>
      <c r="M763">
        <f t="shared" si="34"/>
        <v>2016</v>
      </c>
      <c r="N763" t="str">
        <f t="shared" si="35"/>
        <v>Q4</v>
      </c>
    </row>
    <row r="764" spans="1:14" x14ac:dyDescent="0.35">
      <c r="A764">
        <v>1963910</v>
      </c>
      <c r="B764" t="s">
        <v>43</v>
      </c>
      <c r="C764" t="s">
        <v>16</v>
      </c>
      <c r="D764" t="s">
        <v>20</v>
      </c>
      <c r="E764" t="s">
        <v>18</v>
      </c>
      <c r="F764" t="s">
        <v>19</v>
      </c>
      <c r="G764" s="10">
        <v>42649</v>
      </c>
      <c r="H764" s="10">
        <v>42649</v>
      </c>
      <c r="I764" t="s">
        <v>14</v>
      </c>
      <c r="J764" t="s">
        <v>14</v>
      </c>
      <c r="K764" t="str">
        <f>INDEX(State_Code_Name!B:B,MATCH(Consumer_Complaints!E764,State_Code_Name!C:C,0))</f>
        <v>California</v>
      </c>
      <c r="L764">
        <f t="shared" si="33"/>
        <v>0</v>
      </c>
      <c r="M764">
        <f t="shared" si="34"/>
        <v>2016</v>
      </c>
      <c r="N764" t="str">
        <f t="shared" si="35"/>
        <v>Q4</v>
      </c>
    </row>
    <row r="765" spans="1:14" x14ac:dyDescent="0.35">
      <c r="A765">
        <v>1037226</v>
      </c>
      <c r="B765" t="s">
        <v>38</v>
      </c>
      <c r="C765" t="s">
        <v>36</v>
      </c>
      <c r="D765" t="s">
        <v>37</v>
      </c>
      <c r="E765" t="s">
        <v>42</v>
      </c>
      <c r="F765" t="s">
        <v>19</v>
      </c>
      <c r="G765" s="10">
        <v>41901</v>
      </c>
      <c r="H765" s="10">
        <v>41907</v>
      </c>
      <c r="I765" t="s">
        <v>14</v>
      </c>
      <c r="J765" t="s">
        <v>14</v>
      </c>
      <c r="K765" t="str">
        <f>INDEX(State_Code_Name!B:B,MATCH(Consumer_Complaints!E765,State_Code_Name!C:C,0))</f>
        <v>North Carolina</v>
      </c>
      <c r="L765">
        <f t="shared" si="33"/>
        <v>6</v>
      </c>
      <c r="M765">
        <f t="shared" si="34"/>
        <v>2014</v>
      </c>
      <c r="N765" t="str">
        <f t="shared" si="35"/>
        <v>Q3</v>
      </c>
    </row>
    <row r="766" spans="1:14" x14ac:dyDescent="0.35">
      <c r="A766">
        <v>1901589</v>
      </c>
      <c r="B766" t="s">
        <v>81</v>
      </c>
      <c r="C766" t="s">
        <v>36</v>
      </c>
      <c r="D766" t="s">
        <v>99</v>
      </c>
      <c r="E766" t="s">
        <v>22</v>
      </c>
      <c r="F766" t="s">
        <v>19</v>
      </c>
      <c r="G766" s="10">
        <v>42488</v>
      </c>
      <c r="H766" s="10">
        <v>42488</v>
      </c>
      <c r="I766" t="s">
        <v>14</v>
      </c>
      <c r="J766" t="s">
        <v>15</v>
      </c>
      <c r="K766" t="str">
        <f>INDEX(State_Code_Name!B:B,MATCH(Consumer_Complaints!E766,State_Code_Name!C:C,0))</f>
        <v>New York</v>
      </c>
      <c r="L766">
        <f t="shared" si="33"/>
        <v>0</v>
      </c>
      <c r="M766">
        <f t="shared" si="34"/>
        <v>2016</v>
      </c>
      <c r="N766" t="str">
        <f t="shared" si="35"/>
        <v>Q2</v>
      </c>
    </row>
    <row r="767" spans="1:14" x14ac:dyDescent="0.35">
      <c r="A767">
        <v>564164</v>
      </c>
      <c r="B767" t="s">
        <v>458</v>
      </c>
      <c r="C767" t="s">
        <v>32</v>
      </c>
      <c r="D767" t="s">
        <v>44</v>
      </c>
      <c r="E767" t="s">
        <v>18</v>
      </c>
      <c r="F767" t="s">
        <v>19</v>
      </c>
      <c r="G767" s="10">
        <v>41565</v>
      </c>
      <c r="H767" s="10">
        <v>41565</v>
      </c>
      <c r="I767" t="s">
        <v>14</v>
      </c>
      <c r="J767" t="s">
        <v>14</v>
      </c>
      <c r="K767" t="str">
        <f>INDEX(State_Code_Name!B:B,MATCH(Consumer_Complaints!E767,State_Code_Name!C:C,0))</f>
        <v>California</v>
      </c>
      <c r="L767">
        <f t="shared" si="33"/>
        <v>0</v>
      </c>
      <c r="M767">
        <f t="shared" si="34"/>
        <v>2013</v>
      </c>
      <c r="N767" t="str">
        <f t="shared" si="35"/>
        <v>Q4</v>
      </c>
    </row>
    <row r="768" spans="1:14" x14ac:dyDescent="0.35">
      <c r="A768">
        <v>1766970</v>
      </c>
      <c r="B768" t="s">
        <v>181</v>
      </c>
      <c r="C768" t="s">
        <v>32</v>
      </c>
      <c r="D768" t="s">
        <v>44</v>
      </c>
      <c r="E768" t="s">
        <v>31</v>
      </c>
      <c r="F768" t="s">
        <v>19</v>
      </c>
      <c r="G768" s="10">
        <v>42371</v>
      </c>
      <c r="H768" s="10">
        <v>42371</v>
      </c>
      <c r="I768" t="s">
        <v>14</v>
      </c>
      <c r="J768" t="s">
        <v>15</v>
      </c>
      <c r="K768" t="str">
        <f>INDEX(State_Code_Name!B:B,MATCH(Consumer_Complaints!E768,State_Code_Name!C:C,0))</f>
        <v>Texas</v>
      </c>
      <c r="L768">
        <f t="shared" si="33"/>
        <v>0</v>
      </c>
      <c r="M768">
        <f t="shared" si="34"/>
        <v>2016</v>
      </c>
      <c r="N768" t="str">
        <f t="shared" si="35"/>
        <v>Q1</v>
      </c>
    </row>
    <row r="769" spans="1:14" x14ac:dyDescent="0.35">
      <c r="A769">
        <v>1254309</v>
      </c>
      <c r="B769" t="s">
        <v>58</v>
      </c>
      <c r="C769" t="s">
        <v>16</v>
      </c>
      <c r="D769" t="s">
        <v>20</v>
      </c>
      <c r="E769" t="s">
        <v>18</v>
      </c>
      <c r="F769" t="s">
        <v>305</v>
      </c>
      <c r="G769" s="10">
        <v>42059</v>
      </c>
      <c r="H769" s="10">
        <v>42066</v>
      </c>
      <c r="I769" t="s">
        <v>14</v>
      </c>
      <c r="J769" t="s">
        <v>15</v>
      </c>
      <c r="K769" t="str">
        <f>INDEX(State_Code_Name!B:B,MATCH(Consumer_Complaints!E769,State_Code_Name!C:C,0))</f>
        <v>California</v>
      </c>
      <c r="L769">
        <f t="shared" si="33"/>
        <v>7</v>
      </c>
      <c r="M769">
        <f t="shared" si="34"/>
        <v>2015</v>
      </c>
      <c r="N769" t="str">
        <f t="shared" si="35"/>
        <v>Q1</v>
      </c>
    </row>
    <row r="770" spans="1:14" x14ac:dyDescent="0.35">
      <c r="A770">
        <v>938296</v>
      </c>
      <c r="B770" t="s">
        <v>50</v>
      </c>
      <c r="C770" t="s">
        <v>36</v>
      </c>
      <c r="D770" t="s">
        <v>84</v>
      </c>
      <c r="E770" t="s">
        <v>106</v>
      </c>
      <c r="F770" t="s">
        <v>19</v>
      </c>
      <c r="G770" s="10">
        <v>41835</v>
      </c>
      <c r="H770" s="10">
        <v>41835</v>
      </c>
      <c r="I770" t="s">
        <v>14</v>
      </c>
      <c r="J770" t="s">
        <v>15</v>
      </c>
      <c r="K770" t="str">
        <f>INDEX(State_Code_Name!B:B,MATCH(Consumer_Complaints!E770,State_Code_Name!C:C,0))</f>
        <v>Indiana</v>
      </c>
      <c r="L770">
        <f t="shared" si="33"/>
        <v>0</v>
      </c>
      <c r="M770">
        <f t="shared" si="34"/>
        <v>2014</v>
      </c>
      <c r="N770" t="str">
        <f t="shared" si="35"/>
        <v>Q3</v>
      </c>
    </row>
    <row r="771" spans="1:14" x14ac:dyDescent="0.35">
      <c r="A771">
        <v>862001</v>
      </c>
      <c r="B771" t="s">
        <v>43</v>
      </c>
      <c r="C771" t="s">
        <v>26</v>
      </c>
      <c r="D771" t="s">
        <v>27</v>
      </c>
      <c r="E771" t="s">
        <v>42</v>
      </c>
      <c r="F771" t="s">
        <v>19</v>
      </c>
      <c r="G771" s="10">
        <v>41780</v>
      </c>
      <c r="H771" s="10">
        <v>41780</v>
      </c>
      <c r="I771" t="s">
        <v>14</v>
      </c>
      <c r="J771" t="s">
        <v>15</v>
      </c>
      <c r="K771" t="str">
        <f>INDEX(State_Code_Name!B:B,MATCH(Consumer_Complaints!E771,State_Code_Name!C:C,0))</f>
        <v>North Carolina</v>
      </c>
      <c r="L771">
        <f t="shared" ref="L771:L834" si="36">H771-G771</f>
        <v>0</v>
      </c>
      <c r="M771">
        <f t="shared" ref="M771:M834" si="37">YEAR(G771)</f>
        <v>2014</v>
      </c>
      <c r="N771" t="str">
        <f t="shared" ref="N771:N834" si="38">IF(MONTH(G771)&lt;=3,"Q1",IF(MONTH(G771)&lt;=6,"Q2",IF(MONTH(G771)&lt;=9,"Q3","Q4")))</f>
        <v>Q2</v>
      </c>
    </row>
    <row r="772" spans="1:14" x14ac:dyDescent="0.35">
      <c r="A772">
        <v>1548972</v>
      </c>
      <c r="B772" t="s">
        <v>335</v>
      </c>
      <c r="C772" t="s">
        <v>531</v>
      </c>
      <c r="D772" t="s">
        <v>587</v>
      </c>
      <c r="E772" t="s">
        <v>22</v>
      </c>
      <c r="F772" t="s">
        <v>19</v>
      </c>
      <c r="G772" s="10">
        <v>42044</v>
      </c>
      <c r="H772" s="10">
        <v>42044</v>
      </c>
      <c r="I772" t="s">
        <v>14</v>
      </c>
      <c r="J772" t="s">
        <v>15</v>
      </c>
      <c r="K772" t="str">
        <f>INDEX(State_Code_Name!B:B,MATCH(Consumer_Complaints!E772,State_Code_Name!C:C,0))</f>
        <v>New York</v>
      </c>
      <c r="L772">
        <f t="shared" si="36"/>
        <v>0</v>
      </c>
      <c r="M772">
        <f t="shared" si="37"/>
        <v>2015</v>
      </c>
      <c r="N772" t="str">
        <f t="shared" si="38"/>
        <v>Q1</v>
      </c>
    </row>
    <row r="773" spans="1:14" x14ac:dyDescent="0.35">
      <c r="A773">
        <v>1552070</v>
      </c>
      <c r="B773" t="s">
        <v>63</v>
      </c>
      <c r="C773" t="s">
        <v>61</v>
      </c>
      <c r="D773" t="s">
        <v>282</v>
      </c>
      <c r="E773" t="s">
        <v>22</v>
      </c>
      <c r="F773" t="s">
        <v>19</v>
      </c>
      <c r="G773" s="10">
        <v>42103</v>
      </c>
      <c r="H773" s="10">
        <v>42103</v>
      </c>
      <c r="I773" t="s">
        <v>14</v>
      </c>
      <c r="J773" t="s">
        <v>15</v>
      </c>
      <c r="K773" t="str">
        <f>INDEX(State_Code_Name!B:B,MATCH(Consumer_Complaints!E773,State_Code_Name!C:C,0))</f>
        <v>New York</v>
      </c>
      <c r="L773">
        <f t="shared" si="36"/>
        <v>0</v>
      </c>
      <c r="M773">
        <f t="shared" si="37"/>
        <v>2015</v>
      </c>
      <c r="N773" t="str">
        <f t="shared" si="38"/>
        <v>Q2</v>
      </c>
    </row>
    <row r="774" spans="1:14" x14ac:dyDescent="0.35">
      <c r="A774">
        <v>776109</v>
      </c>
      <c r="B774" t="s">
        <v>148</v>
      </c>
      <c r="C774" t="s">
        <v>36</v>
      </c>
      <c r="D774" t="s">
        <v>150</v>
      </c>
      <c r="E774" t="s">
        <v>100</v>
      </c>
      <c r="F774" t="s">
        <v>19</v>
      </c>
      <c r="G774" s="10">
        <v>41723</v>
      </c>
      <c r="H774" s="10">
        <v>41723</v>
      </c>
      <c r="I774" t="s">
        <v>14</v>
      </c>
      <c r="J774" t="s">
        <v>15</v>
      </c>
      <c r="K774" t="str">
        <f>INDEX(State_Code_Name!B:B,MATCH(Consumer_Complaints!E774,State_Code_Name!C:C,0))</f>
        <v>Arizona</v>
      </c>
      <c r="L774">
        <f t="shared" si="36"/>
        <v>0</v>
      </c>
      <c r="M774">
        <f t="shared" si="37"/>
        <v>2014</v>
      </c>
      <c r="N774" t="str">
        <f t="shared" si="38"/>
        <v>Q1</v>
      </c>
    </row>
    <row r="775" spans="1:14" x14ac:dyDescent="0.35">
      <c r="A775">
        <v>2157278</v>
      </c>
      <c r="B775" t="s">
        <v>11</v>
      </c>
      <c r="C775" t="s">
        <v>36</v>
      </c>
      <c r="D775" t="s">
        <v>49</v>
      </c>
      <c r="E775" t="s">
        <v>79</v>
      </c>
      <c r="F775" t="s">
        <v>19</v>
      </c>
      <c r="G775" s="10">
        <v>42714</v>
      </c>
      <c r="H775" s="10">
        <v>42714</v>
      </c>
      <c r="I775" t="s">
        <v>14</v>
      </c>
      <c r="J775" t="s">
        <v>14</v>
      </c>
      <c r="K775" t="str">
        <f>INDEX(State_Code_Name!B:B,MATCH(Consumer_Complaints!E775,State_Code_Name!C:C,0))</f>
        <v>Minnesota</v>
      </c>
      <c r="L775">
        <f t="shared" si="36"/>
        <v>0</v>
      </c>
      <c r="M775">
        <f t="shared" si="37"/>
        <v>2016</v>
      </c>
      <c r="N775" t="str">
        <f t="shared" si="38"/>
        <v>Q4</v>
      </c>
    </row>
    <row r="776" spans="1:14" x14ac:dyDescent="0.35">
      <c r="A776">
        <v>636461</v>
      </c>
      <c r="B776" t="s">
        <v>58</v>
      </c>
      <c r="C776" t="s">
        <v>32</v>
      </c>
      <c r="D776" t="s">
        <v>44</v>
      </c>
      <c r="F776" t="s">
        <v>13</v>
      </c>
      <c r="G776" s="10">
        <v>41625</v>
      </c>
      <c r="H776" s="10">
        <v>41631</v>
      </c>
      <c r="I776" t="s">
        <v>14</v>
      </c>
      <c r="J776" t="s">
        <v>15</v>
      </c>
      <c r="K776" t="e">
        <f>INDEX(State_Code_Name!B:B,MATCH(Consumer_Complaints!E776,State_Code_Name!C:C,0))</f>
        <v>#N/A</v>
      </c>
      <c r="L776">
        <f t="shared" si="36"/>
        <v>6</v>
      </c>
      <c r="M776">
        <f t="shared" si="37"/>
        <v>2013</v>
      </c>
      <c r="N776" t="str">
        <f t="shared" si="38"/>
        <v>Q4</v>
      </c>
    </row>
    <row r="777" spans="1:14" x14ac:dyDescent="0.35">
      <c r="A777">
        <v>436016</v>
      </c>
      <c r="B777" t="s">
        <v>63</v>
      </c>
      <c r="C777" t="s">
        <v>61</v>
      </c>
      <c r="D777" t="s">
        <v>62</v>
      </c>
      <c r="E777" t="s">
        <v>46</v>
      </c>
      <c r="F777" t="s">
        <v>19</v>
      </c>
      <c r="G777" s="10">
        <v>41443</v>
      </c>
      <c r="H777" s="10">
        <v>41444</v>
      </c>
      <c r="I777" t="s">
        <v>14</v>
      </c>
      <c r="J777" t="s">
        <v>15</v>
      </c>
      <c r="K777" t="str">
        <f>INDEX(State_Code_Name!B:B,MATCH(Consumer_Complaints!E777,State_Code_Name!C:C,0))</f>
        <v>Pennsylvania</v>
      </c>
      <c r="L777">
        <f t="shared" si="36"/>
        <v>1</v>
      </c>
      <c r="M777">
        <f t="shared" si="37"/>
        <v>2013</v>
      </c>
      <c r="N777" t="str">
        <f t="shared" si="38"/>
        <v>Q2</v>
      </c>
    </row>
    <row r="778" spans="1:14" x14ac:dyDescent="0.35">
      <c r="A778">
        <v>1950134</v>
      </c>
      <c r="B778" t="s">
        <v>38</v>
      </c>
      <c r="C778" t="s">
        <v>16</v>
      </c>
      <c r="D778" t="s">
        <v>20</v>
      </c>
      <c r="E778" t="s">
        <v>12</v>
      </c>
      <c r="F778" t="s">
        <v>19</v>
      </c>
      <c r="G778" s="10">
        <v>42406</v>
      </c>
      <c r="H778" s="10">
        <v>42406</v>
      </c>
      <c r="I778" t="s">
        <v>14</v>
      </c>
      <c r="J778" t="s">
        <v>15</v>
      </c>
      <c r="K778" t="str">
        <f>INDEX(State_Code_Name!B:B,MATCH(Consumer_Complaints!E778,State_Code_Name!C:C,0))</f>
        <v>Virginia</v>
      </c>
      <c r="L778">
        <f t="shared" si="36"/>
        <v>0</v>
      </c>
      <c r="M778">
        <f t="shared" si="37"/>
        <v>2016</v>
      </c>
      <c r="N778" t="str">
        <f t="shared" si="38"/>
        <v>Q1</v>
      </c>
    </row>
    <row r="779" spans="1:14" x14ac:dyDescent="0.35">
      <c r="A779">
        <v>1816225</v>
      </c>
      <c r="B779" t="s">
        <v>286</v>
      </c>
      <c r="C779" t="s">
        <v>32</v>
      </c>
      <c r="D779" t="s">
        <v>41</v>
      </c>
      <c r="E779" t="s">
        <v>25</v>
      </c>
      <c r="F779" t="s">
        <v>19</v>
      </c>
      <c r="G779" s="10">
        <v>42432</v>
      </c>
      <c r="H779" s="10">
        <v>42432</v>
      </c>
      <c r="I779" t="s">
        <v>14</v>
      </c>
      <c r="J779" t="s">
        <v>15</v>
      </c>
      <c r="K779" t="str">
        <f>INDEX(State_Code_Name!B:B,MATCH(Consumer_Complaints!E779,State_Code_Name!C:C,0))</f>
        <v>Georgia</v>
      </c>
      <c r="L779">
        <f t="shared" si="36"/>
        <v>0</v>
      </c>
      <c r="M779">
        <f t="shared" si="37"/>
        <v>2016</v>
      </c>
      <c r="N779" t="str">
        <f t="shared" si="38"/>
        <v>Q1</v>
      </c>
    </row>
    <row r="780" spans="1:14" x14ac:dyDescent="0.35">
      <c r="A780">
        <v>898755</v>
      </c>
      <c r="B780" t="s">
        <v>54</v>
      </c>
      <c r="C780" t="s">
        <v>52</v>
      </c>
      <c r="D780" t="s">
        <v>96</v>
      </c>
      <c r="E780" t="s">
        <v>18</v>
      </c>
      <c r="F780" t="s">
        <v>19</v>
      </c>
      <c r="G780" s="10">
        <v>41807</v>
      </c>
      <c r="H780" s="10">
        <v>41807</v>
      </c>
      <c r="I780" t="s">
        <v>14</v>
      </c>
      <c r="J780" t="s">
        <v>15</v>
      </c>
      <c r="K780" t="str">
        <f>INDEX(State_Code_Name!B:B,MATCH(Consumer_Complaints!E780,State_Code_Name!C:C,0))</f>
        <v>California</v>
      </c>
      <c r="L780">
        <f t="shared" si="36"/>
        <v>0</v>
      </c>
      <c r="M780">
        <f t="shared" si="37"/>
        <v>2014</v>
      </c>
      <c r="N780" t="str">
        <f t="shared" si="38"/>
        <v>Q2</v>
      </c>
    </row>
    <row r="781" spans="1:14" x14ac:dyDescent="0.35">
      <c r="A781">
        <v>458058</v>
      </c>
      <c r="B781" t="s">
        <v>34</v>
      </c>
      <c r="C781" t="s">
        <v>16</v>
      </c>
      <c r="D781" t="s">
        <v>24</v>
      </c>
      <c r="E781" t="s">
        <v>35</v>
      </c>
      <c r="F781" t="s">
        <v>305</v>
      </c>
      <c r="G781" s="10">
        <v>41470</v>
      </c>
      <c r="H781" s="10">
        <v>41472</v>
      </c>
      <c r="I781" t="s">
        <v>14</v>
      </c>
      <c r="J781" t="s">
        <v>15</v>
      </c>
      <c r="K781" t="str">
        <f>INDEX(State_Code_Name!B:B,MATCH(Consumer_Complaints!E781,State_Code_Name!C:C,0))</f>
        <v>Florida</v>
      </c>
      <c r="L781">
        <f t="shared" si="36"/>
        <v>2</v>
      </c>
      <c r="M781">
        <f t="shared" si="37"/>
        <v>2013</v>
      </c>
      <c r="N781" t="str">
        <f t="shared" si="38"/>
        <v>Q3</v>
      </c>
    </row>
    <row r="782" spans="1:14" x14ac:dyDescent="0.35">
      <c r="A782">
        <v>1838017</v>
      </c>
      <c r="B782" t="s">
        <v>441</v>
      </c>
      <c r="C782" t="s">
        <v>16</v>
      </c>
      <c r="D782" t="s">
        <v>20</v>
      </c>
      <c r="E782" t="s">
        <v>51</v>
      </c>
      <c r="F782" t="s">
        <v>305</v>
      </c>
      <c r="G782" s="10">
        <v>42446</v>
      </c>
      <c r="H782" s="10">
        <v>42450</v>
      </c>
      <c r="I782" t="s">
        <v>14</v>
      </c>
      <c r="J782" t="s">
        <v>15</v>
      </c>
      <c r="K782" t="str">
        <f>INDEX(State_Code_Name!B:B,MATCH(Consumer_Complaints!E782,State_Code_Name!C:C,0))</f>
        <v>Washington</v>
      </c>
      <c r="L782">
        <f t="shared" si="36"/>
        <v>4</v>
      </c>
      <c r="M782">
        <f t="shared" si="37"/>
        <v>2016</v>
      </c>
      <c r="N782" t="str">
        <f t="shared" si="38"/>
        <v>Q1</v>
      </c>
    </row>
    <row r="783" spans="1:14" x14ac:dyDescent="0.35">
      <c r="A783">
        <v>1433130</v>
      </c>
      <c r="B783" t="s">
        <v>177</v>
      </c>
      <c r="C783" t="s">
        <v>32</v>
      </c>
      <c r="D783" t="s">
        <v>41</v>
      </c>
      <c r="E783" t="s">
        <v>31</v>
      </c>
      <c r="F783" t="s">
        <v>23</v>
      </c>
      <c r="G783" s="10">
        <v>42178</v>
      </c>
      <c r="H783" s="10">
        <v>42181</v>
      </c>
      <c r="I783" t="s">
        <v>14</v>
      </c>
      <c r="J783" t="s">
        <v>15</v>
      </c>
      <c r="K783" t="str">
        <f>INDEX(State_Code_Name!B:B,MATCH(Consumer_Complaints!E783,State_Code_Name!C:C,0))</f>
        <v>Texas</v>
      </c>
      <c r="L783">
        <f t="shared" si="36"/>
        <v>3</v>
      </c>
      <c r="M783">
        <f t="shared" si="37"/>
        <v>2015</v>
      </c>
      <c r="N783" t="str">
        <f t="shared" si="38"/>
        <v>Q2</v>
      </c>
    </row>
    <row r="784" spans="1:14" x14ac:dyDescent="0.35">
      <c r="A784">
        <v>853602</v>
      </c>
      <c r="B784" t="s">
        <v>30</v>
      </c>
      <c r="C784" t="s">
        <v>16</v>
      </c>
      <c r="D784" t="s">
        <v>20</v>
      </c>
      <c r="E784" t="s">
        <v>35</v>
      </c>
      <c r="F784" t="s">
        <v>13</v>
      </c>
      <c r="G784" s="10">
        <v>41774</v>
      </c>
      <c r="H784" s="10">
        <v>41778</v>
      </c>
      <c r="I784" t="s">
        <v>14</v>
      </c>
      <c r="J784" t="s">
        <v>15</v>
      </c>
      <c r="K784" t="str">
        <f>INDEX(State_Code_Name!B:B,MATCH(Consumer_Complaints!E784,State_Code_Name!C:C,0))</f>
        <v>Florida</v>
      </c>
      <c r="L784">
        <f t="shared" si="36"/>
        <v>4</v>
      </c>
      <c r="M784">
        <f t="shared" si="37"/>
        <v>2014</v>
      </c>
      <c r="N784" t="str">
        <f t="shared" si="38"/>
        <v>Q2</v>
      </c>
    </row>
    <row r="785" spans="1:14" x14ac:dyDescent="0.35">
      <c r="A785">
        <v>1668560</v>
      </c>
      <c r="B785" t="s">
        <v>157</v>
      </c>
      <c r="C785" t="s">
        <v>16</v>
      </c>
      <c r="D785" t="s">
        <v>24</v>
      </c>
      <c r="E785" t="s">
        <v>79</v>
      </c>
      <c r="F785" t="s">
        <v>13</v>
      </c>
      <c r="G785" s="10">
        <v>42331</v>
      </c>
      <c r="H785" s="10">
        <v>42338</v>
      </c>
      <c r="I785" t="s">
        <v>14</v>
      </c>
      <c r="J785" t="s">
        <v>15</v>
      </c>
      <c r="K785" t="str">
        <f>INDEX(State_Code_Name!B:B,MATCH(Consumer_Complaints!E785,State_Code_Name!C:C,0))</f>
        <v>Minnesota</v>
      </c>
      <c r="L785">
        <f t="shared" si="36"/>
        <v>7</v>
      </c>
      <c r="M785">
        <f t="shared" si="37"/>
        <v>2015</v>
      </c>
      <c r="N785" t="str">
        <f t="shared" si="38"/>
        <v>Q4</v>
      </c>
    </row>
    <row r="786" spans="1:14" x14ac:dyDescent="0.35">
      <c r="A786">
        <v>1460636</v>
      </c>
      <c r="B786" t="s">
        <v>181</v>
      </c>
      <c r="C786" t="s">
        <v>32</v>
      </c>
      <c r="D786" t="s">
        <v>161</v>
      </c>
      <c r="E786" t="s">
        <v>35</v>
      </c>
      <c r="F786" t="s">
        <v>19</v>
      </c>
      <c r="G786" s="10">
        <v>42254</v>
      </c>
      <c r="H786" s="10">
        <v>42254</v>
      </c>
      <c r="I786" t="s">
        <v>14</v>
      </c>
      <c r="J786" t="s">
        <v>14</v>
      </c>
      <c r="K786" t="str">
        <f>INDEX(State_Code_Name!B:B,MATCH(Consumer_Complaints!E786,State_Code_Name!C:C,0))</f>
        <v>Florida</v>
      </c>
      <c r="L786">
        <f t="shared" si="36"/>
        <v>0</v>
      </c>
      <c r="M786">
        <f t="shared" si="37"/>
        <v>2015</v>
      </c>
      <c r="N786" t="str">
        <f t="shared" si="38"/>
        <v>Q3</v>
      </c>
    </row>
    <row r="787" spans="1:14" x14ac:dyDescent="0.35">
      <c r="A787">
        <v>1975174</v>
      </c>
      <c r="B787" t="s">
        <v>38</v>
      </c>
      <c r="C787" t="s">
        <v>16</v>
      </c>
      <c r="D787" t="s">
        <v>20</v>
      </c>
      <c r="E787" t="s">
        <v>66</v>
      </c>
      <c r="F787" t="s">
        <v>19</v>
      </c>
      <c r="G787" s="10">
        <v>42541</v>
      </c>
      <c r="H787" s="10">
        <v>42541</v>
      </c>
      <c r="I787" t="s">
        <v>14</v>
      </c>
      <c r="J787" t="s">
        <v>15</v>
      </c>
      <c r="K787" t="str">
        <f>INDEX(State_Code_Name!B:B,MATCH(Consumer_Complaints!E787,State_Code_Name!C:C,0))</f>
        <v>Michigan</v>
      </c>
      <c r="L787">
        <f t="shared" si="36"/>
        <v>0</v>
      </c>
      <c r="M787">
        <f t="shared" si="37"/>
        <v>2016</v>
      </c>
      <c r="N787" t="str">
        <f t="shared" si="38"/>
        <v>Q2</v>
      </c>
    </row>
    <row r="788" spans="1:14" x14ac:dyDescent="0.35">
      <c r="A788">
        <v>2088640</v>
      </c>
      <c r="B788" t="s">
        <v>38</v>
      </c>
      <c r="C788" t="s">
        <v>36</v>
      </c>
      <c r="D788" t="s">
        <v>84</v>
      </c>
      <c r="E788" t="s">
        <v>22</v>
      </c>
      <c r="F788" t="s">
        <v>19</v>
      </c>
      <c r="G788" s="10">
        <v>42612</v>
      </c>
      <c r="H788" s="10">
        <v>42612</v>
      </c>
      <c r="I788" t="s">
        <v>14</v>
      </c>
      <c r="J788" t="s">
        <v>14</v>
      </c>
      <c r="K788" t="str">
        <f>INDEX(State_Code_Name!B:B,MATCH(Consumer_Complaints!E788,State_Code_Name!C:C,0))</f>
        <v>New York</v>
      </c>
      <c r="L788">
        <f t="shared" si="36"/>
        <v>0</v>
      </c>
      <c r="M788">
        <f t="shared" si="37"/>
        <v>2016</v>
      </c>
      <c r="N788" t="str">
        <f t="shared" si="38"/>
        <v>Q3</v>
      </c>
    </row>
    <row r="789" spans="1:14" x14ac:dyDescent="0.35">
      <c r="A789">
        <v>489215</v>
      </c>
      <c r="B789" t="s">
        <v>169</v>
      </c>
      <c r="C789" t="s">
        <v>61</v>
      </c>
      <c r="D789" t="s">
        <v>132</v>
      </c>
      <c r="E789" t="s">
        <v>42</v>
      </c>
      <c r="F789" t="s">
        <v>305</v>
      </c>
      <c r="G789" s="10">
        <v>41499</v>
      </c>
      <c r="H789" s="10">
        <v>41526</v>
      </c>
      <c r="I789" t="s">
        <v>14</v>
      </c>
      <c r="J789" t="s">
        <v>14</v>
      </c>
      <c r="K789" t="str">
        <f>INDEX(State_Code_Name!B:B,MATCH(Consumer_Complaints!E789,State_Code_Name!C:C,0))</f>
        <v>North Carolina</v>
      </c>
      <c r="L789">
        <f t="shared" si="36"/>
        <v>27</v>
      </c>
      <c r="M789">
        <f t="shared" si="37"/>
        <v>2013</v>
      </c>
      <c r="N789" t="str">
        <f t="shared" si="38"/>
        <v>Q3</v>
      </c>
    </row>
    <row r="790" spans="1:14" x14ac:dyDescent="0.35">
      <c r="A790">
        <v>1214635</v>
      </c>
      <c r="B790" t="s">
        <v>81</v>
      </c>
      <c r="C790" t="s">
        <v>36</v>
      </c>
      <c r="D790" t="s">
        <v>99</v>
      </c>
      <c r="E790" t="s">
        <v>35</v>
      </c>
      <c r="F790" t="s">
        <v>19</v>
      </c>
      <c r="G790" s="10">
        <v>42032</v>
      </c>
      <c r="H790" s="10">
        <v>42032</v>
      </c>
      <c r="I790" t="s">
        <v>14</v>
      </c>
      <c r="J790" t="s">
        <v>15</v>
      </c>
      <c r="K790" t="str">
        <f>INDEX(State_Code_Name!B:B,MATCH(Consumer_Complaints!E790,State_Code_Name!C:C,0))</f>
        <v>Florida</v>
      </c>
      <c r="L790">
        <f t="shared" si="36"/>
        <v>0</v>
      </c>
      <c r="M790">
        <f t="shared" si="37"/>
        <v>2015</v>
      </c>
      <c r="N790" t="str">
        <f t="shared" si="38"/>
        <v>Q1</v>
      </c>
    </row>
    <row r="791" spans="1:14" x14ac:dyDescent="0.35">
      <c r="A791">
        <v>1341039</v>
      </c>
      <c r="B791" t="s">
        <v>50</v>
      </c>
      <c r="C791" t="s">
        <v>36</v>
      </c>
      <c r="D791" t="s">
        <v>145</v>
      </c>
      <c r="E791" t="s">
        <v>22</v>
      </c>
      <c r="F791" t="s">
        <v>19</v>
      </c>
      <c r="G791" s="10">
        <v>42116</v>
      </c>
      <c r="H791" s="10">
        <v>42116</v>
      </c>
      <c r="I791" t="s">
        <v>14</v>
      </c>
      <c r="J791" t="s">
        <v>15</v>
      </c>
      <c r="K791" t="str">
        <f>INDEX(State_Code_Name!B:B,MATCH(Consumer_Complaints!E791,State_Code_Name!C:C,0))</f>
        <v>New York</v>
      </c>
      <c r="L791">
        <f t="shared" si="36"/>
        <v>0</v>
      </c>
      <c r="M791">
        <f t="shared" si="37"/>
        <v>2015</v>
      </c>
      <c r="N791" t="str">
        <f t="shared" si="38"/>
        <v>Q2</v>
      </c>
    </row>
    <row r="792" spans="1:14" x14ac:dyDescent="0.35">
      <c r="A792">
        <v>1789318</v>
      </c>
      <c r="B792" t="s">
        <v>50</v>
      </c>
      <c r="C792" t="s">
        <v>36</v>
      </c>
      <c r="D792" t="s">
        <v>80</v>
      </c>
      <c r="F792" t="s">
        <v>23</v>
      </c>
      <c r="G792" s="10">
        <v>42416</v>
      </c>
      <c r="H792" s="10">
        <v>42417</v>
      </c>
      <c r="I792" t="s">
        <v>14</v>
      </c>
      <c r="J792" t="s">
        <v>15</v>
      </c>
      <c r="K792" t="e">
        <f>INDEX(State_Code_Name!B:B,MATCH(Consumer_Complaints!E792,State_Code_Name!C:C,0))</f>
        <v>#N/A</v>
      </c>
      <c r="L792">
        <f t="shared" si="36"/>
        <v>1</v>
      </c>
      <c r="M792">
        <f t="shared" si="37"/>
        <v>2016</v>
      </c>
      <c r="N792" t="str">
        <f t="shared" si="38"/>
        <v>Q1</v>
      </c>
    </row>
    <row r="793" spans="1:14" x14ac:dyDescent="0.35">
      <c r="A793">
        <v>2083122</v>
      </c>
      <c r="B793" t="s">
        <v>68</v>
      </c>
      <c r="C793" t="s">
        <v>36</v>
      </c>
      <c r="D793" t="s">
        <v>281</v>
      </c>
      <c r="E793" t="s">
        <v>59</v>
      </c>
      <c r="F793" t="s">
        <v>19</v>
      </c>
      <c r="G793" s="10">
        <v>42608</v>
      </c>
      <c r="H793" s="10">
        <v>42608</v>
      </c>
      <c r="I793" t="s">
        <v>14</v>
      </c>
      <c r="J793" t="s">
        <v>15</v>
      </c>
      <c r="K793" t="str">
        <f>INDEX(State_Code_Name!B:B,MATCH(Consumer_Complaints!E793,State_Code_Name!C:C,0))</f>
        <v>Illinois</v>
      </c>
      <c r="L793">
        <f t="shared" si="36"/>
        <v>0</v>
      </c>
      <c r="M793">
        <f t="shared" si="37"/>
        <v>2016</v>
      </c>
      <c r="N793" t="str">
        <f t="shared" si="38"/>
        <v>Q3</v>
      </c>
    </row>
    <row r="794" spans="1:14" x14ac:dyDescent="0.35">
      <c r="A794">
        <v>1532045</v>
      </c>
      <c r="B794" t="s">
        <v>58</v>
      </c>
      <c r="C794" t="s">
        <v>26</v>
      </c>
      <c r="D794" t="s">
        <v>56</v>
      </c>
      <c r="E794" t="s">
        <v>79</v>
      </c>
      <c r="F794" t="s">
        <v>19</v>
      </c>
      <c r="G794" s="10">
        <v>42239</v>
      </c>
      <c r="H794" s="10">
        <v>42239</v>
      </c>
      <c r="I794" t="s">
        <v>14</v>
      </c>
      <c r="J794" t="s">
        <v>15</v>
      </c>
      <c r="K794" t="str">
        <f>INDEX(State_Code_Name!B:B,MATCH(Consumer_Complaints!E794,State_Code_Name!C:C,0))</f>
        <v>Minnesota</v>
      </c>
      <c r="L794">
        <f t="shared" si="36"/>
        <v>0</v>
      </c>
      <c r="M794">
        <f t="shared" si="37"/>
        <v>2015</v>
      </c>
      <c r="N794" t="str">
        <f t="shared" si="38"/>
        <v>Q3</v>
      </c>
    </row>
    <row r="795" spans="1:14" x14ac:dyDescent="0.35">
      <c r="A795">
        <v>390425</v>
      </c>
      <c r="B795" t="s">
        <v>141</v>
      </c>
      <c r="C795" t="s">
        <v>26</v>
      </c>
      <c r="D795" t="s">
        <v>27</v>
      </c>
      <c r="E795" t="s">
        <v>35</v>
      </c>
      <c r="F795" t="s">
        <v>19</v>
      </c>
      <c r="G795" s="10">
        <v>41389</v>
      </c>
      <c r="H795" s="10">
        <v>41389</v>
      </c>
      <c r="I795" t="s">
        <v>14</v>
      </c>
      <c r="J795" t="s">
        <v>15</v>
      </c>
      <c r="K795" t="str">
        <f>INDEX(State_Code_Name!B:B,MATCH(Consumer_Complaints!E795,State_Code_Name!C:C,0))</f>
        <v>Florida</v>
      </c>
      <c r="L795">
        <f t="shared" si="36"/>
        <v>0</v>
      </c>
      <c r="M795">
        <f t="shared" si="37"/>
        <v>2013</v>
      </c>
      <c r="N795" t="str">
        <f t="shared" si="38"/>
        <v>Q2</v>
      </c>
    </row>
    <row r="796" spans="1:14" x14ac:dyDescent="0.35">
      <c r="A796">
        <v>1989648</v>
      </c>
      <c r="B796" t="s">
        <v>417</v>
      </c>
      <c r="C796" t="s">
        <v>26</v>
      </c>
      <c r="D796" t="s">
        <v>159</v>
      </c>
      <c r="E796" t="s">
        <v>18</v>
      </c>
      <c r="F796" t="s">
        <v>19</v>
      </c>
      <c r="G796" s="10">
        <v>42549</v>
      </c>
      <c r="H796" s="10">
        <v>42550</v>
      </c>
      <c r="I796" t="s">
        <v>14</v>
      </c>
      <c r="J796" t="s">
        <v>15</v>
      </c>
      <c r="K796" t="str">
        <f>INDEX(State_Code_Name!B:B,MATCH(Consumer_Complaints!E796,State_Code_Name!C:C,0))</f>
        <v>California</v>
      </c>
      <c r="L796">
        <f t="shared" si="36"/>
        <v>1</v>
      </c>
      <c r="M796">
        <f t="shared" si="37"/>
        <v>2016</v>
      </c>
      <c r="N796" t="str">
        <f t="shared" si="38"/>
        <v>Q2</v>
      </c>
    </row>
    <row r="797" spans="1:14" x14ac:dyDescent="0.35">
      <c r="A797">
        <v>270389</v>
      </c>
      <c r="B797" t="s">
        <v>11</v>
      </c>
      <c r="C797" t="s">
        <v>16</v>
      </c>
      <c r="D797" t="s">
        <v>17</v>
      </c>
      <c r="E797" t="s">
        <v>195</v>
      </c>
      <c r="F797" t="s">
        <v>305</v>
      </c>
      <c r="G797" s="10">
        <v>41303</v>
      </c>
      <c r="H797" s="10">
        <v>41305</v>
      </c>
      <c r="I797" t="s">
        <v>14</v>
      </c>
      <c r="J797" t="s">
        <v>15</v>
      </c>
      <c r="K797" t="str">
        <f>INDEX(State_Code_Name!B:B,MATCH(Consumer_Complaints!E797,State_Code_Name!C:C,0))</f>
        <v>Nebraska</v>
      </c>
      <c r="L797">
        <f t="shared" si="36"/>
        <v>2</v>
      </c>
      <c r="M797">
        <f t="shared" si="37"/>
        <v>2013</v>
      </c>
      <c r="N797" t="str">
        <f t="shared" si="38"/>
        <v>Q1</v>
      </c>
    </row>
    <row r="798" spans="1:14" x14ac:dyDescent="0.35">
      <c r="A798">
        <v>551461</v>
      </c>
      <c r="B798" t="s">
        <v>108</v>
      </c>
      <c r="C798" t="s">
        <v>26</v>
      </c>
      <c r="D798" t="s">
        <v>27</v>
      </c>
      <c r="E798" t="s">
        <v>29</v>
      </c>
      <c r="F798" t="s">
        <v>19</v>
      </c>
      <c r="G798" s="10">
        <v>41343</v>
      </c>
      <c r="H798" s="10">
        <v>41343</v>
      </c>
      <c r="I798" t="s">
        <v>14</v>
      </c>
      <c r="J798" t="s">
        <v>15</v>
      </c>
      <c r="K798" t="str">
        <f>INDEX(State_Code_Name!B:B,MATCH(Consumer_Complaints!E798,State_Code_Name!C:C,0))</f>
        <v>Connecticut</v>
      </c>
      <c r="L798">
        <f t="shared" si="36"/>
        <v>0</v>
      </c>
      <c r="M798">
        <f t="shared" si="37"/>
        <v>2013</v>
      </c>
      <c r="N798" t="str">
        <f t="shared" si="38"/>
        <v>Q1</v>
      </c>
    </row>
    <row r="799" spans="1:14" x14ac:dyDescent="0.35">
      <c r="A799">
        <v>1837953</v>
      </c>
      <c r="B799" t="s">
        <v>95</v>
      </c>
      <c r="C799" t="s">
        <v>36</v>
      </c>
      <c r="D799" t="s">
        <v>80</v>
      </c>
      <c r="E799" t="s">
        <v>70</v>
      </c>
      <c r="F799" t="s">
        <v>19</v>
      </c>
      <c r="G799" s="10">
        <v>42446</v>
      </c>
      <c r="H799" s="10">
        <v>42446</v>
      </c>
      <c r="I799" t="s">
        <v>14</v>
      </c>
      <c r="J799" t="s">
        <v>15</v>
      </c>
      <c r="K799" t="str">
        <f>INDEX(State_Code_Name!B:B,MATCH(Consumer_Complaints!E799,State_Code_Name!C:C,0))</f>
        <v>Massachusetts</v>
      </c>
      <c r="L799">
        <f t="shared" si="36"/>
        <v>0</v>
      </c>
      <c r="M799">
        <f t="shared" si="37"/>
        <v>2016</v>
      </c>
      <c r="N799" t="str">
        <f t="shared" si="38"/>
        <v>Q1</v>
      </c>
    </row>
    <row r="800" spans="1:14" x14ac:dyDescent="0.35">
      <c r="A800">
        <v>1793231</v>
      </c>
      <c r="B800" t="s">
        <v>81</v>
      </c>
      <c r="C800" t="s">
        <v>36</v>
      </c>
      <c r="D800" t="s">
        <v>37</v>
      </c>
      <c r="E800" t="s">
        <v>18</v>
      </c>
      <c r="F800" t="s">
        <v>19</v>
      </c>
      <c r="G800" s="10">
        <v>42419</v>
      </c>
      <c r="H800" s="10">
        <v>42419</v>
      </c>
      <c r="I800" t="s">
        <v>14</v>
      </c>
      <c r="J800" t="s">
        <v>15</v>
      </c>
      <c r="K800" t="str">
        <f>INDEX(State_Code_Name!B:B,MATCH(Consumer_Complaints!E800,State_Code_Name!C:C,0))</f>
        <v>California</v>
      </c>
      <c r="L800">
        <f t="shared" si="36"/>
        <v>0</v>
      </c>
      <c r="M800">
        <f t="shared" si="37"/>
        <v>2016</v>
      </c>
      <c r="N800" t="str">
        <f t="shared" si="38"/>
        <v>Q1</v>
      </c>
    </row>
    <row r="801" spans="1:14" x14ac:dyDescent="0.35">
      <c r="A801">
        <v>362287</v>
      </c>
      <c r="B801" t="s">
        <v>34</v>
      </c>
      <c r="C801" t="s">
        <v>26</v>
      </c>
      <c r="D801" t="s">
        <v>56</v>
      </c>
      <c r="E801" t="s">
        <v>12</v>
      </c>
      <c r="F801" t="s">
        <v>19</v>
      </c>
      <c r="G801" s="10">
        <v>41354</v>
      </c>
      <c r="H801" s="10">
        <v>41355</v>
      </c>
      <c r="I801" t="s">
        <v>14</v>
      </c>
      <c r="J801" t="s">
        <v>14</v>
      </c>
      <c r="K801" t="str">
        <f>INDEX(State_Code_Name!B:B,MATCH(Consumer_Complaints!E801,State_Code_Name!C:C,0))</f>
        <v>Virginia</v>
      </c>
      <c r="L801">
        <f t="shared" si="36"/>
        <v>1</v>
      </c>
      <c r="M801">
        <f t="shared" si="37"/>
        <v>2013</v>
      </c>
      <c r="N801" t="str">
        <f t="shared" si="38"/>
        <v>Q1</v>
      </c>
    </row>
    <row r="802" spans="1:14" x14ac:dyDescent="0.35">
      <c r="A802">
        <v>1558490</v>
      </c>
      <c r="B802" t="s">
        <v>230</v>
      </c>
      <c r="C802" t="s">
        <v>16</v>
      </c>
      <c r="D802" t="s">
        <v>20</v>
      </c>
      <c r="E802" t="s">
        <v>446</v>
      </c>
      <c r="F802" t="s">
        <v>19</v>
      </c>
      <c r="G802" s="10">
        <v>42286</v>
      </c>
      <c r="H802" s="10">
        <v>42286</v>
      </c>
      <c r="I802" t="s">
        <v>14</v>
      </c>
      <c r="J802" t="s">
        <v>15</v>
      </c>
      <c r="K802" t="e">
        <f>INDEX(State_Code_Name!B:B,MATCH(Consumer_Complaints!E802,State_Code_Name!C:C,0))</f>
        <v>#N/A</v>
      </c>
      <c r="L802">
        <f t="shared" si="36"/>
        <v>0</v>
      </c>
      <c r="M802">
        <f t="shared" si="37"/>
        <v>2015</v>
      </c>
      <c r="N802" t="str">
        <f t="shared" si="38"/>
        <v>Q4</v>
      </c>
    </row>
    <row r="803" spans="1:14" x14ac:dyDescent="0.35">
      <c r="A803">
        <v>1450922</v>
      </c>
      <c r="B803" t="s">
        <v>68</v>
      </c>
      <c r="C803" t="s">
        <v>36</v>
      </c>
      <c r="D803" t="s">
        <v>281</v>
      </c>
      <c r="E803" t="s">
        <v>176</v>
      </c>
      <c r="F803" t="s">
        <v>19</v>
      </c>
      <c r="G803" s="10">
        <v>42070</v>
      </c>
      <c r="H803" s="10">
        <v>42070</v>
      </c>
      <c r="I803" t="s">
        <v>14</v>
      </c>
      <c r="J803" t="s">
        <v>15</v>
      </c>
      <c r="K803" t="str">
        <f>INDEX(State_Code_Name!B:B,MATCH(Consumer_Complaints!E803,State_Code_Name!C:C,0))</f>
        <v>District of Columbia</v>
      </c>
      <c r="L803">
        <f t="shared" si="36"/>
        <v>0</v>
      </c>
      <c r="M803">
        <f t="shared" si="37"/>
        <v>2015</v>
      </c>
      <c r="N803" t="str">
        <f t="shared" si="38"/>
        <v>Q1</v>
      </c>
    </row>
    <row r="804" spans="1:14" x14ac:dyDescent="0.35">
      <c r="A804">
        <v>1159621</v>
      </c>
      <c r="B804" t="s">
        <v>435</v>
      </c>
      <c r="C804" t="s">
        <v>32</v>
      </c>
      <c r="D804" t="s">
        <v>44</v>
      </c>
      <c r="F804" t="s">
        <v>57</v>
      </c>
      <c r="G804" s="10">
        <v>41989</v>
      </c>
      <c r="H804" s="10">
        <v>41990</v>
      </c>
      <c r="I804" t="s">
        <v>14</v>
      </c>
      <c r="J804" t="s">
        <v>15</v>
      </c>
      <c r="K804" t="e">
        <f>INDEX(State_Code_Name!B:B,MATCH(Consumer_Complaints!E804,State_Code_Name!C:C,0))</f>
        <v>#N/A</v>
      </c>
      <c r="L804">
        <f t="shared" si="36"/>
        <v>1</v>
      </c>
      <c r="M804">
        <f t="shared" si="37"/>
        <v>2014</v>
      </c>
      <c r="N804" t="str">
        <f t="shared" si="38"/>
        <v>Q4</v>
      </c>
    </row>
    <row r="805" spans="1:14" x14ac:dyDescent="0.35">
      <c r="A805">
        <v>1923587</v>
      </c>
      <c r="B805" t="s">
        <v>399</v>
      </c>
      <c r="C805" t="s">
        <v>26</v>
      </c>
      <c r="D805" t="s">
        <v>27</v>
      </c>
      <c r="E805" t="s">
        <v>22</v>
      </c>
      <c r="F805" t="s">
        <v>19</v>
      </c>
      <c r="G805" s="10">
        <v>42709</v>
      </c>
      <c r="H805" s="10">
        <v>42709</v>
      </c>
      <c r="I805" t="s">
        <v>14</v>
      </c>
      <c r="J805" t="s">
        <v>15</v>
      </c>
      <c r="K805" t="str">
        <f>INDEX(State_Code_Name!B:B,MATCH(Consumer_Complaints!E805,State_Code_Name!C:C,0))</f>
        <v>New York</v>
      </c>
      <c r="L805">
        <f t="shared" si="36"/>
        <v>0</v>
      </c>
      <c r="M805">
        <f t="shared" si="37"/>
        <v>2016</v>
      </c>
      <c r="N805" t="str">
        <f t="shared" si="38"/>
        <v>Q4</v>
      </c>
    </row>
    <row r="806" spans="1:14" x14ac:dyDescent="0.35">
      <c r="A806">
        <v>1804449</v>
      </c>
      <c r="B806" t="s">
        <v>105</v>
      </c>
      <c r="C806" t="s">
        <v>32</v>
      </c>
      <c r="D806" t="s">
        <v>44</v>
      </c>
      <c r="E806" t="s">
        <v>18</v>
      </c>
      <c r="F806" t="s">
        <v>13</v>
      </c>
      <c r="G806" s="10">
        <v>42425</v>
      </c>
      <c r="H806" s="10">
        <v>42429</v>
      </c>
      <c r="I806" t="s">
        <v>14</v>
      </c>
      <c r="J806" t="s">
        <v>15</v>
      </c>
      <c r="K806" t="str">
        <f>INDEX(State_Code_Name!B:B,MATCH(Consumer_Complaints!E806,State_Code_Name!C:C,0))</f>
        <v>California</v>
      </c>
      <c r="L806">
        <f t="shared" si="36"/>
        <v>4</v>
      </c>
      <c r="M806">
        <f t="shared" si="37"/>
        <v>2016</v>
      </c>
      <c r="N806" t="str">
        <f t="shared" si="38"/>
        <v>Q1</v>
      </c>
    </row>
    <row r="807" spans="1:14" x14ac:dyDescent="0.35">
      <c r="A807">
        <v>398655</v>
      </c>
      <c r="B807" t="s">
        <v>43</v>
      </c>
      <c r="C807" t="s">
        <v>16</v>
      </c>
      <c r="D807" t="s">
        <v>20</v>
      </c>
      <c r="E807" t="s">
        <v>48</v>
      </c>
      <c r="F807" t="s">
        <v>13</v>
      </c>
      <c r="G807" s="10">
        <v>41338</v>
      </c>
      <c r="H807" s="10">
        <v>41338</v>
      </c>
      <c r="I807" t="s">
        <v>14</v>
      </c>
      <c r="J807" t="s">
        <v>14</v>
      </c>
      <c r="K807" t="str">
        <f>INDEX(State_Code_Name!B:B,MATCH(Consumer_Complaints!E807,State_Code_Name!C:C,0))</f>
        <v>New Jersey</v>
      </c>
      <c r="L807">
        <f t="shared" si="36"/>
        <v>0</v>
      </c>
      <c r="M807">
        <f t="shared" si="37"/>
        <v>2013</v>
      </c>
      <c r="N807" t="str">
        <f t="shared" si="38"/>
        <v>Q1</v>
      </c>
    </row>
    <row r="808" spans="1:14" x14ac:dyDescent="0.35">
      <c r="A808">
        <v>1744454</v>
      </c>
      <c r="B808" t="s">
        <v>34</v>
      </c>
      <c r="C808" t="s">
        <v>16</v>
      </c>
      <c r="D808" t="s">
        <v>24</v>
      </c>
      <c r="E808" t="s">
        <v>35</v>
      </c>
      <c r="F808" t="s">
        <v>305</v>
      </c>
      <c r="G808" s="10">
        <v>42384</v>
      </c>
      <c r="H808" s="10">
        <v>42389</v>
      </c>
      <c r="I808" t="s">
        <v>14</v>
      </c>
      <c r="J808" t="s">
        <v>15</v>
      </c>
      <c r="K808" t="str">
        <f>INDEX(State_Code_Name!B:B,MATCH(Consumer_Complaints!E808,State_Code_Name!C:C,0))</f>
        <v>Florida</v>
      </c>
      <c r="L808">
        <f t="shared" si="36"/>
        <v>5</v>
      </c>
      <c r="M808">
        <f t="shared" si="37"/>
        <v>2016</v>
      </c>
      <c r="N808" t="str">
        <f t="shared" si="38"/>
        <v>Q1</v>
      </c>
    </row>
    <row r="809" spans="1:14" x14ac:dyDescent="0.35">
      <c r="A809">
        <v>1440593</v>
      </c>
      <c r="B809" t="s">
        <v>63</v>
      </c>
      <c r="C809" t="s">
        <v>61</v>
      </c>
      <c r="D809" t="s">
        <v>282</v>
      </c>
      <c r="E809" t="s">
        <v>18</v>
      </c>
      <c r="F809" t="s">
        <v>19</v>
      </c>
      <c r="G809" s="10">
        <v>42181</v>
      </c>
      <c r="H809" s="10">
        <v>42181</v>
      </c>
      <c r="I809" t="s">
        <v>14</v>
      </c>
      <c r="J809" t="s">
        <v>14</v>
      </c>
      <c r="K809" t="str">
        <f>INDEX(State_Code_Name!B:B,MATCH(Consumer_Complaints!E809,State_Code_Name!C:C,0))</f>
        <v>California</v>
      </c>
      <c r="L809">
        <f t="shared" si="36"/>
        <v>0</v>
      </c>
      <c r="M809">
        <f t="shared" si="37"/>
        <v>2015</v>
      </c>
      <c r="N809" t="str">
        <f t="shared" si="38"/>
        <v>Q2</v>
      </c>
    </row>
    <row r="810" spans="1:14" x14ac:dyDescent="0.35">
      <c r="A810">
        <v>253426</v>
      </c>
      <c r="B810" t="s">
        <v>38</v>
      </c>
      <c r="C810" t="s">
        <v>36</v>
      </c>
      <c r="D810" t="s">
        <v>52</v>
      </c>
      <c r="E810" t="s">
        <v>40</v>
      </c>
      <c r="F810" t="s">
        <v>19</v>
      </c>
      <c r="G810" s="10">
        <v>41296</v>
      </c>
      <c r="H810" s="10">
        <v>41296</v>
      </c>
      <c r="I810" t="s">
        <v>14</v>
      </c>
      <c r="J810" t="s">
        <v>15</v>
      </c>
      <c r="K810" t="str">
        <f>INDEX(State_Code_Name!B:B,MATCH(Consumer_Complaints!E810,State_Code_Name!C:C,0))</f>
        <v>Nevada</v>
      </c>
      <c r="L810">
        <f t="shared" si="36"/>
        <v>0</v>
      </c>
      <c r="M810">
        <f t="shared" si="37"/>
        <v>2013</v>
      </c>
      <c r="N810" t="str">
        <f t="shared" si="38"/>
        <v>Q1</v>
      </c>
    </row>
    <row r="811" spans="1:14" x14ac:dyDescent="0.35">
      <c r="A811">
        <v>2163171</v>
      </c>
      <c r="B811" t="s">
        <v>163</v>
      </c>
      <c r="C811" t="s">
        <v>16</v>
      </c>
      <c r="D811" t="s">
        <v>24</v>
      </c>
      <c r="E811" t="s">
        <v>39</v>
      </c>
      <c r="F811" t="s">
        <v>13</v>
      </c>
      <c r="G811" s="10">
        <v>42660</v>
      </c>
      <c r="H811" s="10">
        <v>42663</v>
      </c>
      <c r="I811" t="s">
        <v>14</v>
      </c>
      <c r="J811" t="s">
        <v>14</v>
      </c>
      <c r="K811" t="str">
        <f>INDEX(State_Code_Name!B:B,MATCH(Consumer_Complaints!E811,State_Code_Name!C:C,0))</f>
        <v>Ohio</v>
      </c>
      <c r="L811">
        <f t="shared" si="36"/>
        <v>3</v>
      </c>
      <c r="M811">
        <f t="shared" si="37"/>
        <v>2016</v>
      </c>
      <c r="N811" t="str">
        <f t="shared" si="38"/>
        <v>Q4</v>
      </c>
    </row>
    <row r="812" spans="1:14" x14ac:dyDescent="0.35">
      <c r="A812">
        <v>921754</v>
      </c>
      <c r="B812" t="s">
        <v>60</v>
      </c>
      <c r="C812" t="s">
        <v>52</v>
      </c>
      <c r="D812" t="s">
        <v>103</v>
      </c>
      <c r="E812" t="s">
        <v>31</v>
      </c>
      <c r="F812" t="s">
        <v>19</v>
      </c>
      <c r="G812" s="10">
        <v>41677</v>
      </c>
      <c r="H812" s="10">
        <v>41677</v>
      </c>
      <c r="I812" t="s">
        <v>14</v>
      </c>
      <c r="J812" t="s">
        <v>15</v>
      </c>
      <c r="K812" t="str">
        <f>INDEX(State_Code_Name!B:B,MATCH(Consumer_Complaints!E812,State_Code_Name!C:C,0))</f>
        <v>Texas</v>
      </c>
      <c r="L812">
        <f t="shared" si="36"/>
        <v>0</v>
      </c>
      <c r="M812">
        <f t="shared" si="37"/>
        <v>2014</v>
      </c>
      <c r="N812" t="str">
        <f t="shared" si="38"/>
        <v>Q1</v>
      </c>
    </row>
    <row r="813" spans="1:14" x14ac:dyDescent="0.35">
      <c r="A813">
        <v>1986574</v>
      </c>
      <c r="B813" t="s">
        <v>30</v>
      </c>
      <c r="C813" t="s">
        <v>36</v>
      </c>
      <c r="D813" t="s">
        <v>112</v>
      </c>
      <c r="E813" t="s">
        <v>18</v>
      </c>
      <c r="F813" t="s">
        <v>19</v>
      </c>
      <c r="G813" s="10">
        <v>42548</v>
      </c>
      <c r="H813" s="10">
        <v>42550</v>
      </c>
      <c r="I813" t="s">
        <v>14</v>
      </c>
      <c r="J813" t="s">
        <v>14</v>
      </c>
      <c r="K813" t="str">
        <f>INDEX(State_Code_Name!B:B,MATCH(Consumer_Complaints!E813,State_Code_Name!C:C,0))</f>
        <v>California</v>
      </c>
      <c r="L813">
        <f t="shared" si="36"/>
        <v>2</v>
      </c>
      <c r="M813">
        <f t="shared" si="37"/>
        <v>2016</v>
      </c>
      <c r="N813" t="str">
        <f t="shared" si="38"/>
        <v>Q2</v>
      </c>
    </row>
    <row r="814" spans="1:14" x14ac:dyDescent="0.35">
      <c r="A814">
        <v>1524881</v>
      </c>
      <c r="B814" t="s">
        <v>60</v>
      </c>
      <c r="C814" t="s">
        <v>52</v>
      </c>
      <c r="D814" t="s">
        <v>103</v>
      </c>
      <c r="E814" t="s">
        <v>114</v>
      </c>
      <c r="F814" t="s">
        <v>19</v>
      </c>
      <c r="G814" s="10">
        <v>42234</v>
      </c>
      <c r="H814" s="10">
        <v>42234</v>
      </c>
      <c r="I814" t="s">
        <v>14</v>
      </c>
      <c r="J814" t="s">
        <v>15</v>
      </c>
      <c r="K814" t="str">
        <f>INDEX(State_Code_Name!B:B,MATCH(Consumer_Complaints!E814,State_Code_Name!C:C,0))</f>
        <v>South Carolina</v>
      </c>
      <c r="L814">
        <f t="shared" si="36"/>
        <v>0</v>
      </c>
      <c r="M814">
        <f t="shared" si="37"/>
        <v>2015</v>
      </c>
      <c r="N814" t="str">
        <f t="shared" si="38"/>
        <v>Q3</v>
      </c>
    </row>
    <row r="815" spans="1:14" x14ac:dyDescent="0.35">
      <c r="A815">
        <v>1898664</v>
      </c>
      <c r="B815" t="s">
        <v>105</v>
      </c>
      <c r="C815" t="s">
        <v>32</v>
      </c>
      <c r="D815" t="s">
        <v>41</v>
      </c>
      <c r="E815" t="s">
        <v>121</v>
      </c>
      <c r="F815" t="s">
        <v>19</v>
      </c>
      <c r="G815" s="10">
        <v>42487</v>
      </c>
      <c r="H815" s="10">
        <v>42487</v>
      </c>
      <c r="I815" t="s">
        <v>14</v>
      </c>
      <c r="J815" t="s">
        <v>14</v>
      </c>
      <c r="K815" t="str">
        <f>INDEX(State_Code_Name!B:B,MATCH(Consumer_Complaints!E815,State_Code_Name!C:C,0))</f>
        <v>Oregon</v>
      </c>
      <c r="L815">
        <f t="shared" si="36"/>
        <v>0</v>
      </c>
      <c r="M815">
        <f t="shared" si="37"/>
        <v>2016</v>
      </c>
      <c r="N815" t="str">
        <f t="shared" si="38"/>
        <v>Q2</v>
      </c>
    </row>
    <row r="816" spans="1:14" x14ac:dyDescent="0.35">
      <c r="A816">
        <v>1966531</v>
      </c>
      <c r="B816" t="s">
        <v>68</v>
      </c>
      <c r="C816" t="s">
        <v>36</v>
      </c>
      <c r="D816" t="s">
        <v>203</v>
      </c>
      <c r="E816" t="s">
        <v>12</v>
      </c>
      <c r="F816" t="s">
        <v>19</v>
      </c>
      <c r="G816" s="10">
        <v>42534</v>
      </c>
      <c r="H816" s="10">
        <v>42534</v>
      </c>
      <c r="I816" t="s">
        <v>14</v>
      </c>
      <c r="J816" t="s">
        <v>15</v>
      </c>
      <c r="K816" t="str">
        <f>INDEX(State_Code_Name!B:B,MATCH(Consumer_Complaints!E816,State_Code_Name!C:C,0))</f>
        <v>Virginia</v>
      </c>
      <c r="L816">
        <f t="shared" si="36"/>
        <v>0</v>
      </c>
      <c r="M816">
        <f t="shared" si="37"/>
        <v>2016</v>
      </c>
      <c r="N816" t="str">
        <f t="shared" si="38"/>
        <v>Q2</v>
      </c>
    </row>
    <row r="817" spans="1:14" x14ac:dyDescent="0.35">
      <c r="A817">
        <v>2005352</v>
      </c>
      <c r="B817" t="s">
        <v>30</v>
      </c>
      <c r="C817" t="s">
        <v>61</v>
      </c>
      <c r="D817" t="s">
        <v>459</v>
      </c>
      <c r="E817" t="s">
        <v>77</v>
      </c>
      <c r="F817" t="s">
        <v>19</v>
      </c>
      <c r="G817" s="10">
        <v>42650</v>
      </c>
      <c r="H817" s="10">
        <v>42650</v>
      </c>
      <c r="I817" t="s">
        <v>14</v>
      </c>
      <c r="J817" t="s">
        <v>15</v>
      </c>
      <c r="K817" t="str">
        <f>INDEX(State_Code_Name!B:B,MATCH(Consumer_Complaints!E817,State_Code_Name!C:C,0))</f>
        <v>Missouri</v>
      </c>
      <c r="L817">
        <f t="shared" si="36"/>
        <v>0</v>
      </c>
      <c r="M817">
        <f t="shared" si="37"/>
        <v>2016</v>
      </c>
      <c r="N817" t="str">
        <f t="shared" si="38"/>
        <v>Q4</v>
      </c>
    </row>
    <row r="818" spans="1:14" x14ac:dyDescent="0.35">
      <c r="A818">
        <v>358871</v>
      </c>
      <c r="B818" t="s">
        <v>141</v>
      </c>
      <c r="C818" t="s">
        <v>26</v>
      </c>
      <c r="D818" t="s">
        <v>27</v>
      </c>
      <c r="E818" t="s">
        <v>35</v>
      </c>
      <c r="F818" t="s">
        <v>305</v>
      </c>
      <c r="G818" s="10">
        <v>41351</v>
      </c>
      <c r="H818" s="10">
        <v>41352</v>
      </c>
      <c r="I818" t="s">
        <v>14</v>
      </c>
      <c r="J818" t="s">
        <v>15</v>
      </c>
      <c r="K818" t="str">
        <f>INDEX(State_Code_Name!B:B,MATCH(Consumer_Complaints!E818,State_Code_Name!C:C,0))</f>
        <v>Florida</v>
      </c>
      <c r="L818">
        <f t="shared" si="36"/>
        <v>1</v>
      </c>
      <c r="M818">
        <f t="shared" si="37"/>
        <v>2013</v>
      </c>
      <c r="N818" t="str">
        <f t="shared" si="38"/>
        <v>Q1</v>
      </c>
    </row>
    <row r="819" spans="1:14" x14ac:dyDescent="0.35">
      <c r="A819">
        <v>1972770</v>
      </c>
      <c r="B819" t="s">
        <v>165</v>
      </c>
      <c r="C819" t="s">
        <v>26</v>
      </c>
      <c r="D819" t="s">
        <v>27</v>
      </c>
      <c r="E819" t="s">
        <v>98</v>
      </c>
      <c r="F819" t="s">
        <v>19</v>
      </c>
      <c r="G819" s="10">
        <v>42538</v>
      </c>
      <c r="H819" s="10">
        <v>42538</v>
      </c>
      <c r="I819" t="s">
        <v>14</v>
      </c>
      <c r="J819" t="s">
        <v>14</v>
      </c>
      <c r="K819" t="str">
        <f>INDEX(State_Code_Name!B:B,MATCH(Consumer_Complaints!E819,State_Code_Name!C:C,0))</f>
        <v>Colorado</v>
      </c>
      <c r="L819">
        <f t="shared" si="36"/>
        <v>0</v>
      </c>
      <c r="M819">
        <f t="shared" si="37"/>
        <v>2016</v>
      </c>
      <c r="N819" t="str">
        <f t="shared" si="38"/>
        <v>Q2</v>
      </c>
    </row>
    <row r="820" spans="1:14" x14ac:dyDescent="0.35">
      <c r="A820">
        <v>854112</v>
      </c>
      <c r="B820" t="s">
        <v>60</v>
      </c>
      <c r="C820" t="s">
        <v>52</v>
      </c>
      <c r="D820" t="s">
        <v>103</v>
      </c>
      <c r="E820" t="s">
        <v>35</v>
      </c>
      <c r="F820" t="s">
        <v>305</v>
      </c>
      <c r="G820" s="10">
        <v>41774</v>
      </c>
      <c r="H820" s="10">
        <v>41787</v>
      </c>
      <c r="I820" t="s">
        <v>14</v>
      </c>
      <c r="J820" t="s">
        <v>15</v>
      </c>
      <c r="K820" t="str">
        <f>INDEX(State_Code_Name!B:B,MATCH(Consumer_Complaints!E820,State_Code_Name!C:C,0))</f>
        <v>Florida</v>
      </c>
      <c r="L820">
        <f t="shared" si="36"/>
        <v>13</v>
      </c>
      <c r="M820">
        <f t="shared" si="37"/>
        <v>2014</v>
      </c>
      <c r="N820" t="str">
        <f t="shared" si="38"/>
        <v>Q2</v>
      </c>
    </row>
    <row r="821" spans="1:14" x14ac:dyDescent="0.35">
      <c r="A821">
        <v>1552069</v>
      </c>
      <c r="B821" t="s">
        <v>21</v>
      </c>
      <c r="C821" t="s">
        <v>36</v>
      </c>
      <c r="D821" t="s">
        <v>124</v>
      </c>
      <c r="E821" t="s">
        <v>22</v>
      </c>
      <c r="F821" t="s">
        <v>19</v>
      </c>
      <c r="G821" s="10">
        <v>42103</v>
      </c>
      <c r="H821" s="10">
        <v>42103</v>
      </c>
      <c r="I821" t="s">
        <v>14</v>
      </c>
      <c r="J821" t="s">
        <v>15</v>
      </c>
      <c r="K821" t="str">
        <f>INDEX(State_Code_Name!B:B,MATCH(Consumer_Complaints!E821,State_Code_Name!C:C,0))</f>
        <v>New York</v>
      </c>
      <c r="L821">
        <f t="shared" si="36"/>
        <v>0</v>
      </c>
      <c r="M821">
        <f t="shared" si="37"/>
        <v>2015</v>
      </c>
      <c r="N821" t="str">
        <f t="shared" si="38"/>
        <v>Q2</v>
      </c>
    </row>
    <row r="822" spans="1:14" x14ac:dyDescent="0.35">
      <c r="A822">
        <v>318714</v>
      </c>
      <c r="B822" t="s">
        <v>11</v>
      </c>
      <c r="C822" t="s">
        <v>26</v>
      </c>
      <c r="D822" t="s">
        <v>78</v>
      </c>
      <c r="E822" t="s">
        <v>46</v>
      </c>
      <c r="F822" t="s">
        <v>19</v>
      </c>
      <c r="G822" s="10">
        <v>41321</v>
      </c>
      <c r="H822" s="10">
        <v>41325</v>
      </c>
      <c r="I822" t="s">
        <v>14</v>
      </c>
      <c r="J822" t="s">
        <v>14</v>
      </c>
      <c r="K822" t="str">
        <f>INDEX(State_Code_Name!B:B,MATCH(Consumer_Complaints!E822,State_Code_Name!C:C,0))</f>
        <v>Pennsylvania</v>
      </c>
      <c r="L822">
        <f t="shared" si="36"/>
        <v>4</v>
      </c>
      <c r="M822">
        <f t="shared" si="37"/>
        <v>2013</v>
      </c>
      <c r="N822" t="str">
        <f t="shared" si="38"/>
        <v>Q1</v>
      </c>
    </row>
    <row r="823" spans="1:14" x14ac:dyDescent="0.35">
      <c r="A823">
        <v>825194</v>
      </c>
      <c r="B823" t="s">
        <v>237</v>
      </c>
      <c r="C823" t="s">
        <v>32</v>
      </c>
      <c r="D823" t="s">
        <v>41</v>
      </c>
      <c r="E823" t="s">
        <v>35</v>
      </c>
      <c r="F823" t="s">
        <v>19</v>
      </c>
      <c r="G823" s="10">
        <v>41754</v>
      </c>
      <c r="H823" s="10">
        <v>41754</v>
      </c>
      <c r="I823" t="s">
        <v>14</v>
      </c>
      <c r="J823" t="s">
        <v>15</v>
      </c>
      <c r="K823" t="str">
        <f>INDEX(State_Code_Name!B:B,MATCH(Consumer_Complaints!E823,State_Code_Name!C:C,0))</f>
        <v>Florida</v>
      </c>
      <c r="L823">
        <f t="shared" si="36"/>
        <v>0</v>
      </c>
      <c r="M823">
        <f t="shared" si="37"/>
        <v>2014</v>
      </c>
      <c r="N823" t="str">
        <f t="shared" si="38"/>
        <v>Q2</v>
      </c>
    </row>
    <row r="824" spans="1:14" x14ac:dyDescent="0.35">
      <c r="A824">
        <v>1706528</v>
      </c>
      <c r="B824" t="s">
        <v>111</v>
      </c>
      <c r="C824" t="s">
        <v>26</v>
      </c>
      <c r="D824" t="s">
        <v>27</v>
      </c>
      <c r="E824" t="s">
        <v>42</v>
      </c>
      <c r="F824" t="s">
        <v>13</v>
      </c>
      <c r="G824" s="10">
        <v>42355</v>
      </c>
      <c r="H824" s="10">
        <v>42356</v>
      </c>
      <c r="I824" t="s">
        <v>14</v>
      </c>
      <c r="J824" t="s">
        <v>15</v>
      </c>
      <c r="K824" t="str">
        <f>INDEX(State_Code_Name!B:B,MATCH(Consumer_Complaints!E824,State_Code_Name!C:C,0))</f>
        <v>North Carolina</v>
      </c>
      <c r="L824">
        <f t="shared" si="36"/>
        <v>1</v>
      </c>
      <c r="M824">
        <f t="shared" si="37"/>
        <v>2015</v>
      </c>
      <c r="N824" t="str">
        <f t="shared" si="38"/>
        <v>Q4</v>
      </c>
    </row>
    <row r="825" spans="1:14" x14ac:dyDescent="0.35">
      <c r="A825">
        <v>1750801</v>
      </c>
      <c r="B825" t="s">
        <v>11</v>
      </c>
      <c r="C825" t="s">
        <v>16</v>
      </c>
      <c r="D825" t="s">
        <v>20</v>
      </c>
      <c r="E825" t="s">
        <v>18</v>
      </c>
      <c r="F825" t="s">
        <v>305</v>
      </c>
      <c r="G825" s="10">
        <v>42389</v>
      </c>
      <c r="H825" s="10">
        <v>42391</v>
      </c>
      <c r="I825" t="s">
        <v>14</v>
      </c>
      <c r="J825" t="s">
        <v>15</v>
      </c>
      <c r="K825" t="str">
        <f>INDEX(State_Code_Name!B:B,MATCH(Consumer_Complaints!E825,State_Code_Name!C:C,0))</f>
        <v>California</v>
      </c>
      <c r="L825">
        <f t="shared" si="36"/>
        <v>2</v>
      </c>
      <c r="M825">
        <f t="shared" si="37"/>
        <v>2016</v>
      </c>
      <c r="N825" t="str">
        <f t="shared" si="38"/>
        <v>Q1</v>
      </c>
    </row>
    <row r="826" spans="1:14" x14ac:dyDescent="0.35">
      <c r="A826">
        <v>1538504</v>
      </c>
      <c r="B826" t="s">
        <v>298</v>
      </c>
      <c r="C826" t="s">
        <v>32</v>
      </c>
      <c r="D826" t="s">
        <v>161</v>
      </c>
      <c r="E826" t="s">
        <v>35</v>
      </c>
      <c r="F826" t="s">
        <v>19</v>
      </c>
      <c r="G826" s="10">
        <v>42242</v>
      </c>
      <c r="H826" s="10">
        <v>42242</v>
      </c>
      <c r="I826" t="s">
        <v>14</v>
      </c>
      <c r="J826" t="s">
        <v>15</v>
      </c>
      <c r="K826" t="str">
        <f>INDEX(State_Code_Name!B:B,MATCH(Consumer_Complaints!E826,State_Code_Name!C:C,0))</f>
        <v>Florida</v>
      </c>
      <c r="L826">
        <f t="shared" si="36"/>
        <v>0</v>
      </c>
      <c r="M826">
        <f t="shared" si="37"/>
        <v>2015</v>
      </c>
      <c r="N826" t="str">
        <f t="shared" si="38"/>
        <v>Q3</v>
      </c>
    </row>
    <row r="827" spans="1:14" x14ac:dyDescent="0.35">
      <c r="A827">
        <v>1521086</v>
      </c>
      <c r="B827" t="s">
        <v>30</v>
      </c>
      <c r="C827" t="s">
        <v>36</v>
      </c>
      <c r="D827" t="s">
        <v>149</v>
      </c>
      <c r="E827" t="s">
        <v>18</v>
      </c>
      <c r="F827" t="s">
        <v>19</v>
      </c>
      <c r="G827" s="10">
        <v>42233</v>
      </c>
      <c r="H827" s="10">
        <v>42233</v>
      </c>
      <c r="I827" t="s">
        <v>14</v>
      </c>
      <c r="J827" t="s">
        <v>14</v>
      </c>
      <c r="K827" t="str">
        <f>INDEX(State_Code_Name!B:B,MATCH(Consumer_Complaints!E827,State_Code_Name!C:C,0))</f>
        <v>California</v>
      </c>
      <c r="L827">
        <f t="shared" si="36"/>
        <v>0</v>
      </c>
      <c r="M827">
        <f t="shared" si="37"/>
        <v>2015</v>
      </c>
      <c r="N827" t="str">
        <f t="shared" si="38"/>
        <v>Q3</v>
      </c>
    </row>
    <row r="828" spans="1:14" x14ac:dyDescent="0.35">
      <c r="A828">
        <v>1384355</v>
      </c>
      <c r="B828" t="s">
        <v>111</v>
      </c>
      <c r="C828" t="s">
        <v>26</v>
      </c>
      <c r="D828" t="s">
        <v>56</v>
      </c>
      <c r="E828" t="s">
        <v>31</v>
      </c>
      <c r="F828" t="s">
        <v>19</v>
      </c>
      <c r="G828" s="10">
        <v>42144</v>
      </c>
      <c r="H828" s="10">
        <v>42144</v>
      </c>
      <c r="I828" t="s">
        <v>14</v>
      </c>
      <c r="J828" t="s">
        <v>15</v>
      </c>
      <c r="K828" t="str">
        <f>INDEX(State_Code_Name!B:B,MATCH(Consumer_Complaints!E828,State_Code_Name!C:C,0))</f>
        <v>Texas</v>
      </c>
      <c r="L828">
        <f t="shared" si="36"/>
        <v>0</v>
      </c>
      <c r="M828">
        <f t="shared" si="37"/>
        <v>2015</v>
      </c>
      <c r="N828" t="str">
        <f t="shared" si="38"/>
        <v>Q2</v>
      </c>
    </row>
    <row r="829" spans="1:14" x14ac:dyDescent="0.35">
      <c r="A829">
        <v>826981</v>
      </c>
      <c r="B829" t="s">
        <v>242</v>
      </c>
      <c r="C829" t="s">
        <v>32</v>
      </c>
      <c r="D829" t="s">
        <v>161</v>
      </c>
      <c r="E829" t="s">
        <v>122</v>
      </c>
      <c r="F829" t="s">
        <v>19</v>
      </c>
      <c r="G829" s="10">
        <v>41755</v>
      </c>
      <c r="H829" s="10">
        <v>41755</v>
      </c>
      <c r="I829" t="s">
        <v>14</v>
      </c>
      <c r="J829" t="s">
        <v>15</v>
      </c>
      <c r="K829" t="str">
        <f>INDEX(State_Code_Name!B:B,MATCH(Consumer_Complaints!E829,State_Code_Name!C:C,0))</f>
        <v>Maryland</v>
      </c>
      <c r="L829">
        <f t="shared" si="36"/>
        <v>0</v>
      </c>
      <c r="M829">
        <f t="shared" si="37"/>
        <v>2014</v>
      </c>
      <c r="N829" t="str">
        <f t="shared" si="38"/>
        <v>Q2</v>
      </c>
    </row>
    <row r="830" spans="1:14" x14ac:dyDescent="0.35">
      <c r="A830">
        <v>879858</v>
      </c>
      <c r="B830" t="s">
        <v>136</v>
      </c>
      <c r="C830" t="s">
        <v>16</v>
      </c>
      <c r="D830" t="s">
        <v>20</v>
      </c>
      <c r="E830" t="s">
        <v>42</v>
      </c>
      <c r="F830" t="s">
        <v>19</v>
      </c>
      <c r="G830" s="10">
        <v>41735</v>
      </c>
      <c r="H830" s="10">
        <v>41735</v>
      </c>
      <c r="I830" t="s">
        <v>14</v>
      </c>
      <c r="J830" t="s">
        <v>14</v>
      </c>
      <c r="K830" t="str">
        <f>INDEX(State_Code_Name!B:B,MATCH(Consumer_Complaints!E830,State_Code_Name!C:C,0))</f>
        <v>North Carolina</v>
      </c>
      <c r="L830">
        <f t="shared" si="36"/>
        <v>0</v>
      </c>
      <c r="M830">
        <f t="shared" si="37"/>
        <v>2014</v>
      </c>
      <c r="N830" t="str">
        <f t="shared" si="38"/>
        <v>Q2</v>
      </c>
    </row>
    <row r="831" spans="1:14" x14ac:dyDescent="0.35">
      <c r="A831">
        <v>1472799</v>
      </c>
      <c r="B831" t="s">
        <v>11</v>
      </c>
      <c r="C831" t="s">
        <v>36</v>
      </c>
      <c r="D831" t="s">
        <v>67</v>
      </c>
      <c r="E831" t="s">
        <v>25</v>
      </c>
      <c r="F831" t="s">
        <v>19</v>
      </c>
      <c r="G831" s="10">
        <v>42201</v>
      </c>
      <c r="H831" s="10">
        <v>42212</v>
      </c>
      <c r="I831" t="s">
        <v>14</v>
      </c>
      <c r="J831" t="s">
        <v>14</v>
      </c>
      <c r="K831" t="str">
        <f>INDEX(State_Code_Name!B:B,MATCH(Consumer_Complaints!E831,State_Code_Name!C:C,0))</f>
        <v>Georgia</v>
      </c>
      <c r="L831">
        <f t="shared" si="36"/>
        <v>11</v>
      </c>
      <c r="M831">
        <f t="shared" si="37"/>
        <v>2015</v>
      </c>
      <c r="N831" t="str">
        <f t="shared" si="38"/>
        <v>Q3</v>
      </c>
    </row>
    <row r="832" spans="1:14" x14ac:dyDescent="0.35">
      <c r="A832">
        <v>1163239</v>
      </c>
      <c r="B832" t="s">
        <v>969</v>
      </c>
      <c r="C832" t="s">
        <v>32</v>
      </c>
      <c r="D832" t="s">
        <v>44</v>
      </c>
      <c r="F832" t="s">
        <v>13</v>
      </c>
      <c r="G832" s="10">
        <v>41991</v>
      </c>
      <c r="H832" s="10">
        <v>41992</v>
      </c>
      <c r="I832" t="s">
        <v>14</v>
      </c>
      <c r="J832" t="s">
        <v>15</v>
      </c>
      <c r="K832" t="e">
        <f>INDEX(State_Code_Name!B:B,MATCH(Consumer_Complaints!E832,State_Code_Name!C:C,0))</f>
        <v>#N/A</v>
      </c>
      <c r="L832">
        <f t="shared" si="36"/>
        <v>1</v>
      </c>
      <c r="M832">
        <f t="shared" si="37"/>
        <v>2014</v>
      </c>
      <c r="N832" t="str">
        <f t="shared" si="38"/>
        <v>Q4</v>
      </c>
    </row>
    <row r="833" spans="1:14" x14ac:dyDescent="0.35">
      <c r="A833">
        <v>542749</v>
      </c>
      <c r="B833" t="s">
        <v>63</v>
      </c>
      <c r="C833" t="s">
        <v>61</v>
      </c>
      <c r="D833" t="s">
        <v>132</v>
      </c>
      <c r="E833" t="s">
        <v>176</v>
      </c>
      <c r="F833" t="s">
        <v>19</v>
      </c>
      <c r="G833" s="10">
        <v>41542</v>
      </c>
      <c r="H833" s="10">
        <v>41542</v>
      </c>
      <c r="I833" t="s">
        <v>14</v>
      </c>
      <c r="J833" t="s">
        <v>15</v>
      </c>
      <c r="K833" t="str">
        <f>INDEX(State_Code_Name!B:B,MATCH(Consumer_Complaints!E833,State_Code_Name!C:C,0))</f>
        <v>District of Columbia</v>
      </c>
      <c r="L833">
        <f t="shared" si="36"/>
        <v>0</v>
      </c>
      <c r="M833">
        <f t="shared" si="37"/>
        <v>2013</v>
      </c>
      <c r="N833" t="str">
        <f t="shared" si="38"/>
        <v>Q3</v>
      </c>
    </row>
    <row r="834" spans="1:14" x14ac:dyDescent="0.35">
      <c r="A834">
        <v>924305</v>
      </c>
      <c r="B834" t="s">
        <v>81</v>
      </c>
      <c r="C834" t="s">
        <v>36</v>
      </c>
      <c r="D834" t="s">
        <v>94</v>
      </c>
      <c r="E834" t="s">
        <v>74</v>
      </c>
      <c r="F834" t="s">
        <v>19</v>
      </c>
      <c r="G834" s="10">
        <v>41797</v>
      </c>
      <c r="H834" s="10">
        <v>41797</v>
      </c>
      <c r="I834" t="s">
        <v>14</v>
      </c>
      <c r="J834" t="s">
        <v>15</v>
      </c>
      <c r="K834" t="str">
        <f>INDEX(State_Code_Name!B:B,MATCH(Consumer_Complaints!E834,State_Code_Name!C:C,0))</f>
        <v>Tennessee</v>
      </c>
      <c r="L834">
        <f t="shared" si="36"/>
        <v>0</v>
      </c>
      <c r="M834">
        <f t="shared" si="37"/>
        <v>2014</v>
      </c>
      <c r="N834" t="str">
        <f t="shared" si="38"/>
        <v>Q2</v>
      </c>
    </row>
    <row r="835" spans="1:14" x14ac:dyDescent="0.35">
      <c r="A835">
        <v>1421421</v>
      </c>
      <c r="B835" t="s">
        <v>30</v>
      </c>
      <c r="C835" t="s">
        <v>16</v>
      </c>
      <c r="D835" t="s">
        <v>24</v>
      </c>
      <c r="E835" t="s">
        <v>18</v>
      </c>
      <c r="F835" t="s">
        <v>19</v>
      </c>
      <c r="G835" s="10">
        <v>42170</v>
      </c>
      <c r="H835" s="10">
        <v>42170</v>
      </c>
      <c r="I835" t="s">
        <v>14</v>
      </c>
      <c r="J835" t="s">
        <v>15</v>
      </c>
      <c r="K835" t="str">
        <f>INDEX(State_Code_Name!B:B,MATCH(Consumer_Complaints!E835,State_Code_Name!C:C,0))</f>
        <v>California</v>
      </c>
      <c r="L835">
        <f t="shared" ref="L835:L898" si="39">H835-G835</f>
        <v>0</v>
      </c>
      <c r="M835">
        <f t="shared" ref="M835:M898" si="40">YEAR(G835)</f>
        <v>2015</v>
      </c>
      <c r="N835" t="str">
        <f t="shared" ref="N835:N898" si="41">IF(MONTH(G835)&lt;=3,"Q1",IF(MONTH(G835)&lt;=6,"Q2",IF(MONTH(G835)&lt;=9,"Q3","Q4")))</f>
        <v>Q2</v>
      </c>
    </row>
    <row r="836" spans="1:14" x14ac:dyDescent="0.35">
      <c r="A836">
        <v>388429</v>
      </c>
      <c r="B836" t="s">
        <v>83</v>
      </c>
      <c r="C836" t="s">
        <v>36</v>
      </c>
      <c r="D836" t="s">
        <v>150</v>
      </c>
      <c r="E836" t="s">
        <v>46</v>
      </c>
      <c r="F836" t="s">
        <v>19</v>
      </c>
      <c r="G836" s="10">
        <v>41386</v>
      </c>
      <c r="H836" s="10">
        <v>41386</v>
      </c>
      <c r="I836" t="s">
        <v>14</v>
      </c>
      <c r="J836" t="s">
        <v>15</v>
      </c>
      <c r="K836" t="str">
        <f>INDEX(State_Code_Name!B:B,MATCH(Consumer_Complaints!E836,State_Code_Name!C:C,0))</f>
        <v>Pennsylvania</v>
      </c>
      <c r="L836">
        <f t="shared" si="39"/>
        <v>0</v>
      </c>
      <c r="M836">
        <f t="shared" si="40"/>
        <v>2013</v>
      </c>
      <c r="N836" t="str">
        <f t="shared" si="41"/>
        <v>Q2</v>
      </c>
    </row>
    <row r="837" spans="1:14" x14ac:dyDescent="0.35">
      <c r="A837">
        <v>955488</v>
      </c>
      <c r="B837" t="s">
        <v>637</v>
      </c>
      <c r="C837" t="s">
        <v>32</v>
      </c>
      <c r="D837" t="s">
        <v>161</v>
      </c>
      <c r="E837" t="s">
        <v>42</v>
      </c>
      <c r="F837" t="s">
        <v>19</v>
      </c>
      <c r="G837" s="10">
        <v>41846</v>
      </c>
      <c r="H837" s="10">
        <v>41846</v>
      </c>
      <c r="I837" t="s">
        <v>14</v>
      </c>
      <c r="J837" t="s">
        <v>15</v>
      </c>
      <c r="K837" t="str">
        <f>INDEX(State_Code_Name!B:B,MATCH(Consumer_Complaints!E837,State_Code_Name!C:C,0))</f>
        <v>North Carolina</v>
      </c>
      <c r="L837">
        <f t="shared" si="39"/>
        <v>0</v>
      </c>
      <c r="M837">
        <f t="shared" si="40"/>
        <v>2014</v>
      </c>
      <c r="N837" t="str">
        <f t="shared" si="41"/>
        <v>Q3</v>
      </c>
    </row>
    <row r="838" spans="1:14" x14ac:dyDescent="0.35">
      <c r="A838">
        <v>1697356</v>
      </c>
      <c r="B838" t="s">
        <v>73</v>
      </c>
      <c r="C838" t="s">
        <v>32</v>
      </c>
      <c r="D838" t="s">
        <v>116</v>
      </c>
      <c r="E838" t="s">
        <v>79</v>
      </c>
      <c r="F838" t="s">
        <v>19</v>
      </c>
      <c r="G838" s="10">
        <v>42353</v>
      </c>
      <c r="H838" s="10">
        <v>42353</v>
      </c>
      <c r="I838" t="s">
        <v>14</v>
      </c>
      <c r="J838" t="s">
        <v>15</v>
      </c>
      <c r="K838" t="str">
        <f>INDEX(State_Code_Name!B:B,MATCH(Consumer_Complaints!E838,State_Code_Name!C:C,0))</f>
        <v>Minnesota</v>
      </c>
      <c r="L838">
        <f t="shared" si="39"/>
        <v>0</v>
      </c>
      <c r="M838">
        <f t="shared" si="40"/>
        <v>2015</v>
      </c>
      <c r="N838" t="str">
        <f t="shared" si="41"/>
        <v>Q4</v>
      </c>
    </row>
    <row r="839" spans="1:14" x14ac:dyDescent="0.35">
      <c r="A839">
        <v>1262431</v>
      </c>
      <c r="B839" t="s">
        <v>113</v>
      </c>
      <c r="C839" t="s">
        <v>36</v>
      </c>
      <c r="D839" t="s">
        <v>170</v>
      </c>
      <c r="E839" t="s">
        <v>42</v>
      </c>
      <c r="F839" t="s">
        <v>19</v>
      </c>
      <c r="G839" s="10">
        <v>42038</v>
      </c>
      <c r="H839" s="10">
        <v>42038</v>
      </c>
      <c r="I839" t="s">
        <v>14</v>
      </c>
      <c r="J839" t="s">
        <v>15</v>
      </c>
      <c r="K839" t="str">
        <f>INDEX(State_Code_Name!B:B,MATCH(Consumer_Complaints!E839,State_Code_Name!C:C,0))</f>
        <v>North Carolina</v>
      </c>
      <c r="L839">
        <f t="shared" si="39"/>
        <v>0</v>
      </c>
      <c r="M839">
        <f t="shared" si="40"/>
        <v>2015</v>
      </c>
      <c r="N839" t="str">
        <f t="shared" si="41"/>
        <v>Q1</v>
      </c>
    </row>
    <row r="840" spans="1:14" x14ac:dyDescent="0.35">
      <c r="A840">
        <v>2124359</v>
      </c>
      <c r="B840" t="s">
        <v>181</v>
      </c>
      <c r="C840" t="s">
        <v>32</v>
      </c>
      <c r="D840" t="s">
        <v>41</v>
      </c>
      <c r="E840" t="s">
        <v>39</v>
      </c>
      <c r="F840" t="s">
        <v>19</v>
      </c>
      <c r="G840" s="10">
        <v>42635</v>
      </c>
      <c r="H840" s="10">
        <v>42635</v>
      </c>
      <c r="I840" t="s">
        <v>14</v>
      </c>
      <c r="J840" t="s">
        <v>14</v>
      </c>
      <c r="K840" t="str">
        <f>INDEX(State_Code_Name!B:B,MATCH(Consumer_Complaints!E840,State_Code_Name!C:C,0))</f>
        <v>Ohio</v>
      </c>
      <c r="L840">
        <f t="shared" si="39"/>
        <v>0</v>
      </c>
      <c r="M840">
        <f t="shared" si="40"/>
        <v>2016</v>
      </c>
      <c r="N840" t="str">
        <f t="shared" si="41"/>
        <v>Q3</v>
      </c>
    </row>
    <row r="841" spans="1:14" x14ac:dyDescent="0.35">
      <c r="A841">
        <v>2084310</v>
      </c>
      <c r="B841" t="s">
        <v>38</v>
      </c>
      <c r="C841" t="s">
        <v>26</v>
      </c>
      <c r="D841" t="s">
        <v>27</v>
      </c>
      <c r="E841" t="s">
        <v>18</v>
      </c>
      <c r="F841" t="s">
        <v>19</v>
      </c>
      <c r="G841" s="10">
        <v>42609</v>
      </c>
      <c r="H841" s="10">
        <v>42609</v>
      </c>
      <c r="I841" t="s">
        <v>14</v>
      </c>
      <c r="J841" t="s">
        <v>15</v>
      </c>
      <c r="K841" t="str">
        <f>INDEX(State_Code_Name!B:B,MATCH(Consumer_Complaints!E841,State_Code_Name!C:C,0))</f>
        <v>California</v>
      </c>
      <c r="L841">
        <f t="shared" si="39"/>
        <v>0</v>
      </c>
      <c r="M841">
        <f t="shared" si="40"/>
        <v>2016</v>
      </c>
      <c r="N841" t="str">
        <f t="shared" si="41"/>
        <v>Q3</v>
      </c>
    </row>
    <row r="842" spans="1:14" x14ac:dyDescent="0.35">
      <c r="A842">
        <v>1406935</v>
      </c>
      <c r="B842" t="s">
        <v>30</v>
      </c>
      <c r="C842" t="s">
        <v>26</v>
      </c>
      <c r="D842" t="s">
        <v>159</v>
      </c>
      <c r="E842" t="s">
        <v>122</v>
      </c>
      <c r="F842" t="s">
        <v>19</v>
      </c>
      <c r="G842" s="10">
        <v>42100</v>
      </c>
      <c r="H842" s="10">
        <v>42100</v>
      </c>
      <c r="I842" t="s">
        <v>14</v>
      </c>
      <c r="J842" t="s">
        <v>15</v>
      </c>
      <c r="K842" t="str">
        <f>INDEX(State_Code_Name!B:B,MATCH(Consumer_Complaints!E842,State_Code_Name!C:C,0))</f>
        <v>Maryland</v>
      </c>
      <c r="L842">
        <f t="shared" si="39"/>
        <v>0</v>
      </c>
      <c r="M842">
        <f t="shared" si="40"/>
        <v>2015</v>
      </c>
      <c r="N842" t="str">
        <f t="shared" si="41"/>
        <v>Q2</v>
      </c>
    </row>
    <row r="843" spans="1:14" x14ac:dyDescent="0.35">
      <c r="A843">
        <v>1420356</v>
      </c>
      <c r="B843" t="s">
        <v>43</v>
      </c>
      <c r="C843" t="s">
        <v>26</v>
      </c>
      <c r="D843" t="s">
        <v>56</v>
      </c>
      <c r="E843" t="s">
        <v>22</v>
      </c>
      <c r="F843" t="s">
        <v>19</v>
      </c>
      <c r="G843" s="10">
        <v>42168</v>
      </c>
      <c r="H843" s="10">
        <v>42172</v>
      </c>
      <c r="I843" t="s">
        <v>14</v>
      </c>
      <c r="J843" t="s">
        <v>14</v>
      </c>
      <c r="K843" t="str">
        <f>INDEX(State_Code_Name!B:B,MATCH(Consumer_Complaints!E843,State_Code_Name!C:C,0))</f>
        <v>New York</v>
      </c>
      <c r="L843">
        <f t="shared" si="39"/>
        <v>4</v>
      </c>
      <c r="M843">
        <f t="shared" si="40"/>
        <v>2015</v>
      </c>
      <c r="N843" t="str">
        <f t="shared" si="41"/>
        <v>Q2</v>
      </c>
    </row>
    <row r="844" spans="1:14" x14ac:dyDescent="0.35">
      <c r="A844">
        <v>1592620</v>
      </c>
      <c r="B844" t="s">
        <v>95</v>
      </c>
      <c r="C844" t="s">
        <v>36</v>
      </c>
      <c r="D844" t="s">
        <v>145</v>
      </c>
      <c r="E844" t="s">
        <v>29</v>
      </c>
      <c r="F844" t="s">
        <v>13</v>
      </c>
      <c r="G844" s="10">
        <v>42134</v>
      </c>
      <c r="H844" s="10">
        <v>42134</v>
      </c>
      <c r="I844" t="s">
        <v>14</v>
      </c>
      <c r="J844" t="s">
        <v>14</v>
      </c>
      <c r="K844" t="str">
        <f>INDEX(State_Code_Name!B:B,MATCH(Consumer_Complaints!E844,State_Code_Name!C:C,0))</f>
        <v>Connecticut</v>
      </c>
      <c r="L844">
        <f t="shared" si="39"/>
        <v>0</v>
      </c>
      <c r="M844">
        <f t="shared" si="40"/>
        <v>2015</v>
      </c>
      <c r="N844" t="str">
        <f t="shared" si="41"/>
        <v>Q2</v>
      </c>
    </row>
    <row r="845" spans="1:14" x14ac:dyDescent="0.35">
      <c r="A845">
        <v>1134673</v>
      </c>
      <c r="B845" t="s">
        <v>38</v>
      </c>
      <c r="C845" t="s">
        <v>36</v>
      </c>
      <c r="D845" t="s">
        <v>67</v>
      </c>
      <c r="E845" t="s">
        <v>18</v>
      </c>
      <c r="F845" t="s">
        <v>19</v>
      </c>
      <c r="G845" s="10">
        <v>41971</v>
      </c>
      <c r="H845" s="10">
        <v>41971</v>
      </c>
      <c r="I845" t="s">
        <v>14</v>
      </c>
      <c r="J845" t="s">
        <v>15</v>
      </c>
      <c r="K845" t="str">
        <f>INDEX(State_Code_Name!B:B,MATCH(Consumer_Complaints!E845,State_Code_Name!C:C,0))</f>
        <v>California</v>
      </c>
      <c r="L845">
        <f t="shared" si="39"/>
        <v>0</v>
      </c>
      <c r="M845">
        <f t="shared" si="40"/>
        <v>2014</v>
      </c>
      <c r="N845" t="str">
        <f t="shared" si="41"/>
        <v>Q4</v>
      </c>
    </row>
    <row r="846" spans="1:14" x14ac:dyDescent="0.35">
      <c r="A846">
        <v>2167489</v>
      </c>
      <c r="B846" t="s">
        <v>392</v>
      </c>
      <c r="C846" t="s">
        <v>531</v>
      </c>
      <c r="D846" t="s">
        <v>532</v>
      </c>
      <c r="E846" t="s">
        <v>77</v>
      </c>
      <c r="F846" t="s">
        <v>19</v>
      </c>
      <c r="G846" s="10">
        <v>42662</v>
      </c>
      <c r="H846" s="10">
        <v>42664</v>
      </c>
      <c r="I846" t="s">
        <v>14</v>
      </c>
      <c r="J846" t="s">
        <v>14</v>
      </c>
      <c r="K846" t="str">
        <f>INDEX(State_Code_Name!B:B,MATCH(Consumer_Complaints!E846,State_Code_Name!C:C,0))</f>
        <v>Missouri</v>
      </c>
      <c r="L846">
        <f t="shared" si="39"/>
        <v>2</v>
      </c>
      <c r="M846">
        <f t="shared" si="40"/>
        <v>2016</v>
      </c>
      <c r="N846" t="str">
        <f t="shared" si="41"/>
        <v>Q4</v>
      </c>
    </row>
    <row r="847" spans="1:14" x14ac:dyDescent="0.35">
      <c r="A847">
        <v>2051929</v>
      </c>
      <c r="B847" t="s">
        <v>105</v>
      </c>
      <c r="C847" t="s">
        <v>32</v>
      </c>
      <c r="D847" t="s">
        <v>116</v>
      </c>
      <c r="E847" t="s">
        <v>31</v>
      </c>
      <c r="F847" t="s">
        <v>19</v>
      </c>
      <c r="G847" s="10">
        <v>42590</v>
      </c>
      <c r="H847" s="10">
        <v>42590</v>
      </c>
      <c r="I847" t="s">
        <v>14</v>
      </c>
      <c r="J847" t="s">
        <v>15</v>
      </c>
      <c r="K847" t="str">
        <f>INDEX(State_Code_Name!B:B,MATCH(Consumer_Complaints!E847,State_Code_Name!C:C,0))</f>
        <v>Texas</v>
      </c>
      <c r="L847">
        <f t="shared" si="39"/>
        <v>0</v>
      </c>
      <c r="M847">
        <f t="shared" si="40"/>
        <v>2016</v>
      </c>
      <c r="N847" t="str">
        <f t="shared" si="41"/>
        <v>Q3</v>
      </c>
    </row>
    <row r="848" spans="1:14" x14ac:dyDescent="0.35">
      <c r="A848">
        <v>1038505</v>
      </c>
      <c r="B848" t="s">
        <v>43</v>
      </c>
      <c r="C848" t="s">
        <v>26</v>
      </c>
      <c r="D848" t="s">
        <v>27</v>
      </c>
      <c r="E848" t="s">
        <v>18</v>
      </c>
      <c r="F848" t="s">
        <v>305</v>
      </c>
      <c r="G848" s="10">
        <v>41904</v>
      </c>
      <c r="H848" s="10">
        <v>41904</v>
      </c>
      <c r="I848" t="s">
        <v>14</v>
      </c>
      <c r="J848" t="s">
        <v>15</v>
      </c>
      <c r="K848" t="str">
        <f>INDEX(State_Code_Name!B:B,MATCH(Consumer_Complaints!E848,State_Code_Name!C:C,0))</f>
        <v>California</v>
      </c>
      <c r="L848">
        <f t="shared" si="39"/>
        <v>0</v>
      </c>
      <c r="M848">
        <f t="shared" si="40"/>
        <v>2014</v>
      </c>
      <c r="N848" t="str">
        <f t="shared" si="41"/>
        <v>Q3</v>
      </c>
    </row>
    <row r="849" spans="1:14" x14ac:dyDescent="0.35">
      <c r="A849">
        <v>817579</v>
      </c>
      <c r="B849" t="s">
        <v>514</v>
      </c>
      <c r="C849" t="s">
        <v>531</v>
      </c>
      <c r="D849" t="s">
        <v>532</v>
      </c>
      <c r="E849" t="s">
        <v>176</v>
      </c>
      <c r="F849" t="s">
        <v>19</v>
      </c>
      <c r="G849" s="10">
        <v>41750</v>
      </c>
      <c r="H849" s="10">
        <v>41751</v>
      </c>
      <c r="I849" t="s">
        <v>14</v>
      </c>
      <c r="J849" t="s">
        <v>15</v>
      </c>
      <c r="K849" t="str">
        <f>INDEX(State_Code_Name!B:B,MATCH(Consumer_Complaints!E849,State_Code_Name!C:C,0))</f>
        <v>District of Columbia</v>
      </c>
      <c r="L849">
        <f t="shared" si="39"/>
        <v>1</v>
      </c>
      <c r="M849">
        <f t="shared" si="40"/>
        <v>2014</v>
      </c>
      <c r="N849" t="str">
        <f t="shared" si="41"/>
        <v>Q2</v>
      </c>
    </row>
    <row r="850" spans="1:14" x14ac:dyDescent="0.35">
      <c r="A850">
        <v>509715</v>
      </c>
      <c r="B850" t="s">
        <v>952</v>
      </c>
      <c r="C850" t="s">
        <v>61</v>
      </c>
      <c r="D850" t="s">
        <v>62</v>
      </c>
      <c r="E850" t="s">
        <v>35</v>
      </c>
      <c r="F850" t="s">
        <v>19</v>
      </c>
      <c r="G850" s="10">
        <v>41515</v>
      </c>
      <c r="H850" s="10">
        <v>41536</v>
      </c>
      <c r="I850" t="s">
        <v>14</v>
      </c>
      <c r="J850" t="s">
        <v>15</v>
      </c>
      <c r="K850" t="str">
        <f>INDEX(State_Code_Name!B:B,MATCH(Consumer_Complaints!E850,State_Code_Name!C:C,0))</f>
        <v>Florida</v>
      </c>
      <c r="L850">
        <f t="shared" si="39"/>
        <v>21</v>
      </c>
      <c r="M850">
        <f t="shared" si="40"/>
        <v>2013</v>
      </c>
      <c r="N850" t="str">
        <f t="shared" si="41"/>
        <v>Q3</v>
      </c>
    </row>
    <row r="851" spans="1:14" x14ac:dyDescent="0.35">
      <c r="A851">
        <v>641445</v>
      </c>
      <c r="B851" t="s">
        <v>92</v>
      </c>
      <c r="C851" t="s">
        <v>9</v>
      </c>
      <c r="D851" t="s">
        <v>183</v>
      </c>
      <c r="E851" t="s">
        <v>186</v>
      </c>
      <c r="F851" t="s">
        <v>19</v>
      </c>
      <c r="G851" s="10">
        <v>41629</v>
      </c>
      <c r="H851" s="10">
        <v>41629</v>
      </c>
      <c r="I851" t="s">
        <v>14</v>
      </c>
      <c r="J851" t="s">
        <v>15</v>
      </c>
      <c r="K851" t="str">
        <f>INDEX(State_Code_Name!B:B,MATCH(Consumer_Complaints!E851,State_Code_Name!C:C,0))</f>
        <v>Arkansas</v>
      </c>
      <c r="L851">
        <f t="shared" si="39"/>
        <v>0</v>
      </c>
      <c r="M851">
        <f t="shared" si="40"/>
        <v>2013</v>
      </c>
      <c r="N851" t="str">
        <f t="shared" si="41"/>
        <v>Q4</v>
      </c>
    </row>
    <row r="852" spans="1:14" x14ac:dyDescent="0.35">
      <c r="A852">
        <v>1464701</v>
      </c>
      <c r="B852" t="s">
        <v>95</v>
      </c>
      <c r="C852" t="s">
        <v>16</v>
      </c>
      <c r="D852" t="s">
        <v>20</v>
      </c>
      <c r="E852" t="s">
        <v>22</v>
      </c>
      <c r="F852" t="s">
        <v>305</v>
      </c>
      <c r="G852" s="10">
        <v>42198</v>
      </c>
      <c r="H852" s="10">
        <v>42198</v>
      </c>
      <c r="I852" t="s">
        <v>14</v>
      </c>
      <c r="J852" t="s">
        <v>14</v>
      </c>
      <c r="K852" t="str">
        <f>INDEX(State_Code_Name!B:B,MATCH(Consumer_Complaints!E852,State_Code_Name!C:C,0))</f>
        <v>New York</v>
      </c>
      <c r="L852">
        <f t="shared" si="39"/>
        <v>0</v>
      </c>
      <c r="M852">
        <f t="shared" si="40"/>
        <v>2015</v>
      </c>
      <c r="N852" t="str">
        <f t="shared" si="41"/>
        <v>Q3</v>
      </c>
    </row>
    <row r="853" spans="1:14" x14ac:dyDescent="0.35">
      <c r="A853">
        <v>1969116</v>
      </c>
      <c r="B853" t="s">
        <v>69</v>
      </c>
      <c r="C853" t="s">
        <v>26</v>
      </c>
      <c r="D853" t="s">
        <v>27</v>
      </c>
      <c r="E853" t="s">
        <v>18</v>
      </c>
      <c r="F853" t="s">
        <v>19</v>
      </c>
      <c r="G853" s="10">
        <v>42536</v>
      </c>
      <c r="H853" s="10">
        <v>42536</v>
      </c>
      <c r="I853" t="s">
        <v>14</v>
      </c>
      <c r="J853" t="s">
        <v>15</v>
      </c>
      <c r="K853" t="str">
        <f>INDEX(State_Code_Name!B:B,MATCH(Consumer_Complaints!E853,State_Code_Name!C:C,0))</f>
        <v>California</v>
      </c>
      <c r="L853">
        <f t="shared" si="39"/>
        <v>0</v>
      </c>
      <c r="M853">
        <f t="shared" si="40"/>
        <v>2016</v>
      </c>
      <c r="N853" t="str">
        <f t="shared" si="41"/>
        <v>Q2</v>
      </c>
    </row>
    <row r="854" spans="1:14" x14ac:dyDescent="0.35">
      <c r="A854">
        <v>1966996</v>
      </c>
      <c r="B854" t="s">
        <v>464</v>
      </c>
      <c r="C854" t="s">
        <v>26</v>
      </c>
      <c r="D854" t="s">
        <v>27</v>
      </c>
      <c r="E854" t="s">
        <v>18</v>
      </c>
      <c r="F854" t="s">
        <v>19</v>
      </c>
      <c r="G854" s="10">
        <v>42534</v>
      </c>
      <c r="H854" s="10">
        <v>42534</v>
      </c>
      <c r="I854" t="s">
        <v>14</v>
      </c>
      <c r="J854" t="s">
        <v>15</v>
      </c>
      <c r="K854" t="str">
        <f>INDEX(State_Code_Name!B:B,MATCH(Consumer_Complaints!E854,State_Code_Name!C:C,0))</f>
        <v>California</v>
      </c>
      <c r="L854">
        <f t="shared" si="39"/>
        <v>0</v>
      </c>
      <c r="M854">
        <f t="shared" si="40"/>
        <v>2016</v>
      </c>
      <c r="N854" t="str">
        <f t="shared" si="41"/>
        <v>Q2</v>
      </c>
    </row>
    <row r="855" spans="1:14" x14ac:dyDescent="0.35">
      <c r="A855">
        <v>682140</v>
      </c>
      <c r="B855" t="s">
        <v>230</v>
      </c>
      <c r="C855" t="s">
        <v>16</v>
      </c>
      <c r="D855" t="s">
        <v>20</v>
      </c>
      <c r="E855" t="s">
        <v>18</v>
      </c>
      <c r="F855" t="s">
        <v>305</v>
      </c>
      <c r="G855" s="10">
        <v>41662</v>
      </c>
      <c r="H855" s="10">
        <v>41669</v>
      </c>
      <c r="I855" t="s">
        <v>14</v>
      </c>
      <c r="J855" t="s">
        <v>14</v>
      </c>
      <c r="K855" t="str">
        <f>INDEX(State_Code_Name!B:B,MATCH(Consumer_Complaints!E855,State_Code_Name!C:C,0))</f>
        <v>California</v>
      </c>
      <c r="L855">
        <f t="shared" si="39"/>
        <v>7</v>
      </c>
      <c r="M855">
        <f t="shared" si="40"/>
        <v>2014</v>
      </c>
      <c r="N855" t="str">
        <f t="shared" si="41"/>
        <v>Q1</v>
      </c>
    </row>
    <row r="856" spans="1:14" x14ac:dyDescent="0.35">
      <c r="A856">
        <v>402182</v>
      </c>
      <c r="B856" t="s">
        <v>43</v>
      </c>
      <c r="C856" t="s">
        <v>26</v>
      </c>
      <c r="D856" t="s">
        <v>27</v>
      </c>
      <c r="E856" t="s">
        <v>18</v>
      </c>
      <c r="F856" t="s">
        <v>305</v>
      </c>
      <c r="G856" s="10">
        <v>41491</v>
      </c>
      <c r="H856" s="10">
        <v>41522</v>
      </c>
      <c r="I856" t="s">
        <v>14</v>
      </c>
      <c r="J856" t="s">
        <v>15</v>
      </c>
      <c r="K856" t="str">
        <f>INDEX(State_Code_Name!B:B,MATCH(Consumer_Complaints!E856,State_Code_Name!C:C,0))</f>
        <v>California</v>
      </c>
      <c r="L856">
        <f t="shared" si="39"/>
        <v>31</v>
      </c>
      <c r="M856">
        <f t="shared" si="40"/>
        <v>2013</v>
      </c>
      <c r="N856" t="str">
        <f t="shared" si="41"/>
        <v>Q3</v>
      </c>
    </row>
    <row r="857" spans="1:14" x14ac:dyDescent="0.35">
      <c r="A857">
        <v>451146</v>
      </c>
      <c r="B857" t="s">
        <v>54</v>
      </c>
      <c r="C857" t="s">
        <v>52</v>
      </c>
      <c r="D857" t="s">
        <v>103</v>
      </c>
      <c r="E857" t="s">
        <v>66</v>
      </c>
      <c r="F857" t="s">
        <v>19</v>
      </c>
      <c r="G857" s="10">
        <v>41493</v>
      </c>
      <c r="H857" s="10">
        <v>41493</v>
      </c>
      <c r="I857" t="s">
        <v>14</v>
      </c>
      <c r="J857" t="s">
        <v>14</v>
      </c>
      <c r="K857" t="str">
        <f>INDEX(State_Code_Name!B:B,MATCH(Consumer_Complaints!E857,State_Code_Name!C:C,0))</f>
        <v>Michigan</v>
      </c>
      <c r="L857">
        <f t="shared" si="39"/>
        <v>0</v>
      </c>
      <c r="M857">
        <f t="shared" si="40"/>
        <v>2013</v>
      </c>
      <c r="N857" t="str">
        <f t="shared" si="41"/>
        <v>Q3</v>
      </c>
    </row>
    <row r="858" spans="1:14" x14ac:dyDescent="0.35">
      <c r="A858">
        <v>1604211</v>
      </c>
      <c r="B858" t="s">
        <v>38</v>
      </c>
      <c r="C858" t="s">
        <v>36</v>
      </c>
      <c r="D858" t="s">
        <v>94</v>
      </c>
      <c r="E858" t="s">
        <v>122</v>
      </c>
      <c r="F858" t="s">
        <v>305</v>
      </c>
      <c r="G858" s="10">
        <v>42290</v>
      </c>
      <c r="H858" s="10">
        <v>42292</v>
      </c>
      <c r="I858" t="s">
        <v>14</v>
      </c>
      <c r="J858" t="s">
        <v>15</v>
      </c>
      <c r="K858" t="str">
        <f>INDEX(State_Code_Name!B:B,MATCH(Consumer_Complaints!E858,State_Code_Name!C:C,0))</f>
        <v>Maryland</v>
      </c>
      <c r="L858">
        <f t="shared" si="39"/>
        <v>2</v>
      </c>
      <c r="M858">
        <f t="shared" si="40"/>
        <v>2015</v>
      </c>
      <c r="N858" t="str">
        <f t="shared" si="41"/>
        <v>Q4</v>
      </c>
    </row>
    <row r="859" spans="1:14" x14ac:dyDescent="0.35">
      <c r="A859">
        <v>1484929</v>
      </c>
      <c r="B859" t="s">
        <v>30</v>
      </c>
      <c r="C859" t="s">
        <v>26</v>
      </c>
      <c r="D859" t="s">
        <v>27</v>
      </c>
      <c r="E859" t="s">
        <v>42</v>
      </c>
      <c r="F859" t="s">
        <v>19</v>
      </c>
      <c r="G859" s="10">
        <v>42209</v>
      </c>
      <c r="H859" s="10">
        <v>42209</v>
      </c>
      <c r="I859" t="s">
        <v>14</v>
      </c>
      <c r="J859" t="s">
        <v>15</v>
      </c>
      <c r="K859" t="str">
        <f>INDEX(State_Code_Name!B:B,MATCH(Consumer_Complaints!E859,State_Code_Name!C:C,0))</f>
        <v>North Carolina</v>
      </c>
      <c r="L859">
        <f t="shared" si="39"/>
        <v>0</v>
      </c>
      <c r="M859">
        <f t="shared" si="40"/>
        <v>2015</v>
      </c>
      <c r="N859" t="str">
        <f t="shared" si="41"/>
        <v>Q3</v>
      </c>
    </row>
    <row r="860" spans="1:14" x14ac:dyDescent="0.35">
      <c r="A860">
        <v>695752</v>
      </c>
      <c r="B860" t="s">
        <v>50</v>
      </c>
      <c r="C860" t="s">
        <v>32</v>
      </c>
      <c r="D860" t="s">
        <v>116</v>
      </c>
      <c r="E860" t="s">
        <v>106</v>
      </c>
      <c r="F860" t="s">
        <v>19</v>
      </c>
      <c r="G860" s="10">
        <v>41672</v>
      </c>
      <c r="H860" s="10">
        <v>41672</v>
      </c>
      <c r="I860" t="s">
        <v>14</v>
      </c>
      <c r="J860" t="s">
        <v>15</v>
      </c>
      <c r="K860" t="str">
        <f>INDEX(State_Code_Name!B:B,MATCH(Consumer_Complaints!E860,State_Code_Name!C:C,0))</f>
        <v>Indiana</v>
      </c>
      <c r="L860">
        <f t="shared" si="39"/>
        <v>0</v>
      </c>
      <c r="M860">
        <f t="shared" si="40"/>
        <v>2014</v>
      </c>
      <c r="N860" t="str">
        <f t="shared" si="41"/>
        <v>Q1</v>
      </c>
    </row>
    <row r="861" spans="1:14" x14ac:dyDescent="0.35">
      <c r="A861">
        <v>1572481</v>
      </c>
      <c r="B861" t="s">
        <v>767</v>
      </c>
      <c r="C861" t="s">
        <v>26</v>
      </c>
      <c r="D861" t="s">
        <v>27</v>
      </c>
      <c r="E861" t="s">
        <v>51</v>
      </c>
      <c r="F861" t="s">
        <v>19</v>
      </c>
      <c r="G861" s="10">
        <v>42268</v>
      </c>
      <c r="H861" s="10">
        <v>42268</v>
      </c>
      <c r="I861" t="s">
        <v>14</v>
      </c>
      <c r="J861" t="s">
        <v>14</v>
      </c>
      <c r="K861" t="str">
        <f>INDEX(State_Code_Name!B:B,MATCH(Consumer_Complaints!E861,State_Code_Name!C:C,0))</f>
        <v>Washington</v>
      </c>
      <c r="L861">
        <f t="shared" si="39"/>
        <v>0</v>
      </c>
      <c r="M861">
        <f t="shared" si="40"/>
        <v>2015</v>
      </c>
      <c r="N861" t="str">
        <f t="shared" si="41"/>
        <v>Q3</v>
      </c>
    </row>
    <row r="862" spans="1:14" x14ac:dyDescent="0.35">
      <c r="A862">
        <v>1058621</v>
      </c>
      <c r="B862" t="s">
        <v>97</v>
      </c>
      <c r="C862" t="s">
        <v>52</v>
      </c>
      <c r="D862" t="s">
        <v>96</v>
      </c>
      <c r="E862" t="s">
        <v>18</v>
      </c>
      <c r="F862" t="s">
        <v>19</v>
      </c>
      <c r="G862" s="10">
        <v>41769</v>
      </c>
      <c r="H862" s="10">
        <v>41769</v>
      </c>
      <c r="I862" t="s">
        <v>14</v>
      </c>
      <c r="J862" t="s">
        <v>15</v>
      </c>
      <c r="K862" t="str">
        <f>INDEX(State_Code_Name!B:B,MATCH(Consumer_Complaints!E862,State_Code_Name!C:C,0))</f>
        <v>California</v>
      </c>
      <c r="L862">
        <f t="shared" si="39"/>
        <v>0</v>
      </c>
      <c r="M862">
        <f t="shared" si="40"/>
        <v>2014</v>
      </c>
      <c r="N862" t="str">
        <f t="shared" si="41"/>
        <v>Q2</v>
      </c>
    </row>
    <row r="863" spans="1:14" x14ac:dyDescent="0.35">
      <c r="A863">
        <v>1916617</v>
      </c>
      <c r="B863" t="s">
        <v>95</v>
      </c>
      <c r="C863" t="s">
        <v>36</v>
      </c>
      <c r="D863" t="s">
        <v>99</v>
      </c>
      <c r="E863" t="s">
        <v>18</v>
      </c>
      <c r="F863" t="s">
        <v>19</v>
      </c>
      <c r="G863" s="10">
        <v>42618</v>
      </c>
      <c r="H863" s="10">
        <v>42618</v>
      </c>
      <c r="I863" t="s">
        <v>14</v>
      </c>
      <c r="J863" t="s">
        <v>15</v>
      </c>
      <c r="K863" t="str">
        <f>INDEX(State_Code_Name!B:B,MATCH(Consumer_Complaints!E863,State_Code_Name!C:C,0))</f>
        <v>California</v>
      </c>
      <c r="L863">
        <f t="shared" si="39"/>
        <v>0</v>
      </c>
      <c r="M863">
        <f t="shared" si="40"/>
        <v>2016</v>
      </c>
      <c r="N863" t="str">
        <f t="shared" si="41"/>
        <v>Q3</v>
      </c>
    </row>
    <row r="864" spans="1:14" x14ac:dyDescent="0.35">
      <c r="A864">
        <v>824457</v>
      </c>
      <c r="B864" t="s">
        <v>30</v>
      </c>
      <c r="C864" t="s">
        <v>26</v>
      </c>
      <c r="D864" t="s">
        <v>27</v>
      </c>
      <c r="E864" t="s">
        <v>98</v>
      </c>
      <c r="F864" t="s">
        <v>305</v>
      </c>
      <c r="G864" s="10">
        <v>41753</v>
      </c>
      <c r="H864" s="10">
        <v>41795</v>
      </c>
      <c r="I864" t="s">
        <v>14</v>
      </c>
      <c r="J864" t="s">
        <v>14</v>
      </c>
      <c r="K864" t="str">
        <f>INDEX(State_Code_Name!B:B,MATCH(Consumer_Complaints!E864,State_Code_Name!C:C,0))</f>
        <v>Colorado</v>
      </c>
      <c r="L864">
        <f t="shared" si="39"/>
        <v>42</v>
      </c>
      <c r="M864">
        <f t="shared" si="40"/>
        <v>2014</v>
      </c>
      <c r="N864" t="str">
        <f t="shared" si="41"/>
        <v>Q2</v>
      </c>
    </row>
    <row r="865" spans="1:14" x14ac:dyDescent="0.35">
      <c r="A865">
        <v>773405</v>
      </c>
      <c r="B865" t="s">
        <v>141</v>
      </c>
      <c r="C865" t="s">
        <v>26</v>
      </c>
      <c r="D865" t="s">
        <v>27</v>
      </c>
      <c r="E865" t="s">
        <v>35</v>
      </c>
      <c r="F865" t="s">
        <v>19</v>
      </c>
      <c r="G865" s="10">
        <v>41720</v>
      </c>
      <c r="H865" s="10">
        <v>41720</v>
      </c>
      <c r="I865" t="s">
        <v>14</v>
      </c>
      <c r="J865" t="s">
        <v>15</v>
      </c>
      <c r="K865" t="str">
        <f>INDEX(State_Code_Name!B:B,MATCH(Consumer_Complaints!E865,State_Code_Name!C:C,0))</f>
        <v>Florida</v>
      </c>
      <c r="L865">
        <f t="shared" si="39"/>
        <v>0</v>
      </c>
      <c r="M865">
        <f t="shared" si="40"/>
        <v>2014</v>
      </c>
      <c r="N865" t="str">
        <f t="shared" si="41"/>
        <v>Q1</v>
      </c>
    </row>
    <row r="866" spans="1:14" x14ac:dyDescent="0.35">
      <c r="A866">
        <v>413641</v>
      </c>
      <c r="B866" t="s">
        <v>34</v>
      </c>
      <c r="C866" t="s">
        <v>16</v>
      </c>
      <c r="D866" t="s">
        <v>24</v>
      </c>
      <c r="E866" t="s">
        <v>42</v>
      </c>
      <c r="F866" t="s">
        <v>305</v>
      </c>
      <c r="G866" s="10">
        <v>41415</v>
      </c>
      <c r="H866" s="10">
        <v>41417</v>
      </c>
      <c r="I866" t="s">
        <v>14</v>
      </c>
      <c r="J866" t="s">
        <v>15</v>
      </c>
      <c r="K866" t="str">
        <f>INDEX(State_Code_Name!B:B,MATCH(Consumer_Complaints!E866,State_Code_Name!C:C,0))</f>
        <v>North Carolina</v>
      </c>
      <c r="L866">
        <f t="shared" si="39"/>
        <v>2</v>
      </c>
      <c r="M866">
        <f t="shared" si="40"/>
        <v>2013</v>
      </c>
      <c r="N866" t="str">
        <f t="shared" si="41"/>
        <v>Q2</v>
      </c>
    </row>
    <row r="867" spans="1:14" x14ac:dyDescent="0.35">
      <c r="A867">
        <v>1154045</v>
      </c>
      <c r="B867" t="s">
        <v>252</v>
      </c>
      <c r="C867" t="s">
        <v>32</v>
      </c>
      <c r="D867" t="s">
        <v>44</v>
      </c>
      <c r="E867" t="s">
        <v>42</v>
      </c>
      <c r="F867" t="s">
        <v>19</v>
      </c>
      <c r="G867" s="10">
        <v>41985</v>
      </c>
      <c r="H867" s="10">
        <v>41985</v>
      </c>
      <c r="I867" t="s">
        <v>14</v>
      </c>
      <c r="J867" t="s">
        <v>15</v>
      </c>
      <c r="K867" t="str">
        <f>INDEX(State_Code_Name!B:B,MATCH(Consumer_Complaints!E867,State_Code_Name!C:C,0))</f>
        <v>North Carolina</v>
      </c>
      <c r="L867">
        <f t="shared" si="39"/>
        <v>0</v>
      </c>
      <c r="M867">
        <f t="shared" si="40"/>
        <v>2014</v>
      </c>
      <c r="N867" t="str">
        <f t="shared" si="41"/>
        <v>Q4</v>
      </c>
    </row>
    <row r="868" spans="1:14" x14ac:dyDescent="0.35">
      <c r="A868">
        <v>1712560</v>
      </c>
      <c r="B868" t="s">
        <v>944</v>
      </c>
      <c r="C868" t="s">
        <v>531</v>
      </c>
      <c r="D868" t="s">
        <v>541</v>
      </c>
      <c r="E868" t="s">
        <v>31</v>
      </c>
      <c r="F868" t="s">
        <v>19</v>
      </c>
      <c r="G868" s="10">
        <v>42360</v>
      </c>
      <c r="H868" s="10">
        <v>42360</v>
      </c>
      <c r="I868" t="s">
        <v>14</v>
      </c>
      <c r="J868" t="s">
        <v>15</v>
      </c>
      <c r="K868" t="str">
        <f>INDEX(State_Code_Name!B:B,MATCH(Consumer_Complaints!E868,State_Code_Name!C:C,0))</f>
        <v>Texas</v>
      </c>
      <c r="L868">
        <f t="shared" si="39"/>
        <v>0</v>
      </c>
      <c r="M868">
        <f t="shared" si="40"/>
        <v>2015</v>
      </c>
      <c r="N868" t="str">
        <f t="shared" si="41"/>
        <v>Q4</v>
      </c>
    </row>
    <row r="869" spans="1:14" x14ac:dyDescent="0.35">
      <c r="A869">
        <v>867736</v>
      </c>
      <c r="B869" t="s">
        <v>97</v>
      </c>
      <c r="C869" t="s">
        <v>52</v>
      </c>
      <c r="D869" t="s">
        <v>96</v>
      </c>
      <c r="E869" t="s">
        <v>74</v>
      </c>
      <c r="F869" t="s">
        <v>19</v>
      </c>
      <c r="G869" s="10">
        <v>41784</v>
      </c>
      <c r="H869" s="10">
        <v>41784</v>
      </c>
      <c r="I869" t="s">
        <v>14</v>
      </c>
      <c r="J869" t="s">
        <v>15</v>
      </c>
      <c r="K869" t="str">
        <f>INDEX(State_Code_Name!B:B,MATCH(Consumer_Complaints!E869,State_Code_Name!C:C,0))</f>
        <v>Tennessee</v>
      </c>
      <c r="L869">
        <f t="shared" si="39"/>
        <v>0</v>
      </c>
      <c r="M869">
        <f t="shared" si="40"/>
        <v>2014</v>
      </c>
      <c r="N869" t="str">
        <f t="shared" si="41"/>
        <v>Q2</v>
      </c>
    </row>
    <row r="870" spans="1:14" x14ac:dyDescent="0.35">
      <c r="A870">
        <v>1869477</v>
      </c>
      <c r="B870" t="s">
        <v>827</v>
      </c>
      <c r="C870" t="s">
        <v>9</v>
      </c>
      <c r="D870" t="s">
        <v>10</v>
      </c>
      <c r="E870" t="s">
        <v>40</v>
      </c>
      <c r="F870" t="s">
        <v>13</v>
      </c>
      <c r="G870" s="10">
        <v>42555</v>
      </c>
      <c r="H870" s="10">
        <v>42555</v>
      </c>
      <c r="I870" t="s">
        <v>14</v>
      </c>
      <c r="J870" t="s">
        <v>15</v>
      </c>
      <c r="K870" t="str">
        <f>INDEX(State_Code_Name!B:B,MATCH(Consumer_Complaints!E870,State_Code_Name!C:C,0))</f>
        <v>Nevada</v>
      </c>
      <c r="L870">
        <f t="shared" si="39"/>
        <v>0</v>
      </c>
      <c r="M870">
        <f t="shared" si="40"/>
        <v>2016</v>
      </c>
      <c r="N870" t="str">
        <f t="shared" si="41"/>
        <v>Q3</v>
      </c>
    </row>
    <row r="871" spans="1:14" x14ac:dyDescent="0.35">
      <c r="A871">
        <v>810518</v>
      </c>
      <c r="B871" t="s">
        <v>81</v>
      </c>
      <c r="C871" t="s">
        <v>32</v>
      </c>
      <c r="D871" t="s">
        <v>44</v>
      </c>
      <c r="E871" t="s">
        <v>122</v>
      </c>
      <c r="F871" t="s">
        <v>305</v>
      </c>
      <c r="G871" s="10">
        <v>41744</v>
      </c>
      <c r="H871" s="10">
        <v>41746</v>
      </c>
      <c r="I871" t="s">
        <v>14</v>
      </c>
      <c r="J871" t="s">
        <v>15</v>
      </c>
      <c r="K871" t="str">
        <f>INDEX(State_Code_Name!B:B,MATCH(Consumer_Complaints!E871,State_Code_Name!C:C,0))</f>
        <v>Maryland</v>
      </c>
      <c r="L871">
        <f t="shared" si="39"/>
        <v>2</v>
      </c>
      <c r="M871">
        <f t="shared" si="40"/>
        <v>2014</v>
      </c>
      <c r="N871" t="str">
        <f t="shared" si="41"/>
        <v>Q2</v>
      </c>
    </row>
    <row r="872" spans="1:14" x14ac:dyDescent="0.35">
      <c r="A872">
        <v>527446</v>
      </c>
      <c r="B872" t="s">
        <v>21</v>
      </c>
      <c r="C872" t="s">
        <v>16</v>
      </c>
      <c r="D872" t="s">
        <v>20</v>
      </c>
      <c r="E872" t="s">
        <v>70</v>
      </c>
      <c r="F872" t="s">
        <v>305</v>
      </c>
      <c r="G872" s="10">
        <v>41530</v>
      </c>
      <c r="H872" s="10">
        <v>41534</v>
      </c>
      <c r="I872" t="s">
        <v>14</v>
      </c>
      <c r="J872" t="s">
        <v>15</v>
      </c>
      <c r="K872" t="str">
        <f>INDEX(State_Code_Name!B:B,MATCH(Consumer_Complaints!E872,State_Code_Name!C:C,0))</f>
        <v>Massachusetts</v>
      </c>
      <c r="L872">
        <f t="shared" si="39"/>
        <v>4</v>
      </c>
      <c r="M872">
        <f t="shared" si="40"/>
        <v>2013</v>
      </c>
      <c r="N872" t="str">
        <f t="shared" si="41"/>
        <v>Q3</v>
      </c>
    </row>
    <row r="873" spans="1:14" x14ac:dyDescent="0.35">
      <c r="A873">
        <v>2069401</v>
      </c>
      <c r="B873" t="s">
        <v>113</v>
      </c>
      <c r="C873" t="s">
        <v>36</v>
      </c>
      <c r="D873" t="s">
        <v>281</v>
      </c>
      <c r="E873" t="s">
        <v>42</v>
      </c>
      <c r="F873" t="s">
        <v>19</v>
      </c>
      <c r="G873" s="10">
        <v>42599</v>
      </c>
      <c r="H873" s="10">
        <v>42599</v>
      </c>
      <c r="I873" t="s">
        <v>14</v>
      </c>
      <c r="J873" t="s">
        <v>15</v>
      </c>
      <c r="K873" t="str">
        <f>INDEX(State_Code_Name!B:B,MATCH(Consumer_Complaints!E873,State_Code_Name!C:C,0))</f>
        <v>North Carolina</v>
      </c>
      <c r="L873">
        <f t="shared" si="39"/>
        <v>0</v>
      </c>
      <c r="M873">
        <f t="shared" si="40"/>
        <v>2016</v>
      </c>
      <c r="N873" t="str">
        <f t="shared" si="41"/>
        <v>Q3</v>
      </c>
    </row>
    <row r="874" spans="1:14" x14ac:dyDescent="0.35">
      <c r="A874">
        <v>1480373</v>
      </c>
      <c r="B874" t="s">
        <v>856</v>
      </c>
      <c r="C874" t="s">
        <v>32</v>
      </c>
      <c r="D874" t="s">
        <v>41</v>
      </c>
      <c r="E874" t="s">
        <v>40</v>
      </c>
      <c r="F874" t="s">
        <v>19</v>
      </c>
      <c r="G874" s="10">
        <v>42207</v>
      </c>
      <c r="H874" s="10">
        <v>42207</v>
      </c>
      <c r="I874" t="s">
        <v>14</v>
      </c>
      <c r="J874" t="s">
        <v>15</v>
      </c>
      <c r="K874" t="str">
        <f>INDEX(State_Code_Name!B:B,MATCH(Consumer_Complaints!E874,State_Code_Name!C:C,0))</f>
        <v>Nevada</v>
      </c>
      <c r="L874">
        <f t="shared" si="39"/>
        <v>0</v>
      </c>
      <c r="M874">
        <f t="shared" si="40"/>
        <v>2015</v>
      </c>
      <c r="N874" t="str">
        <f t="shared" si="41"/>
        <v>Q3</v>
      </c>
    </row>
    <row r="875" spans="1:14" x14ac:dyDescent="0.35">
      <c r="A875">
        <v>2164126</v>
      </c>
      <c r="B875" t="s">
        <v>38</v>
      </c>
      <c r="C875" t="s">
        <v>36</v>
      </c>
      <c r="D875" t="s">
        <v>145</v>
      </c>
      <c r="E875" t="s">
        <v>48</v>
      </c>
      <c r="F875" t="s">
        <v>57</v>
      </c>
      <c r="G875" s="10">
        <v>42660</v>
      </c>
      <c r="H875" s="10">
        <v>42668</v>
      </c>
      <c r="I875" t="s">
        <v>14</v>
      </c>
      <c r="J875" t="s">
        <v>14</v>
      </c>
      <c r="K875" t="str">
        <f>INDEX(State_Code_Name!B:B,MATCH(Consumer_Complaints!E875,State_Code_Name!C:C,0))</f>
        <v>New Jersey</v>
      </c>
      <c r="L875">
        <f t="shared" si="39"/>
        <v>8</v>
      </c>
      <c r="M875">
        <f t="shared" si="40"/>
        <v>2016</v>
      </c>
      <c r="N875" t="str">
        <f t="shared" si="41"/>
        <v>Q4</v>
      </c>
    </row>
    <row r="876" spans="1:14" x14ac:dyDescent="0.35">
      <c r="A876">
        <v>1904283</v>
      </c>
      <c r="B876" t="s">
        <v>73</v>
      </c>
      <c r="C876" t="s">
        <v>26</v>
      </c>
      <c r="D876" t="s">
        <v>27</v>
      </c>
      <c r="E876" t="s">
        <v>18</v>
      </c>
      <c r="F876" t="s">
        <v>19</v>
      </c>
      <c r="G876" s="10">
        <v>42490</v>
      </c>
      <c r="H876" s="10">
        <v>42490</v>
      </c>
      <c r="I876" t="s">
        <v>14</v>
      </c>
      <c r="J876" t="s">
        <v>14</v>
      </c>
      <c r="K876" t="str">
        <f>INDEX(State_Code_Name!B:B,MATCH(Consumer_Complaints!E876,State_Code_Name!C:C,0))</f>
        <v>California</v>
      </c>
      <c r="L876">
        <f t="shared" si="39"/>
        <v>0</v>
      </c>
      <c r="M876">
        <f t="shared" si="40"/>
        <v>2016</v>
      </c>
      <c r="N876" t="str">
        <f t="shared" si="41"/>
        <v>Q2</v>
      </c>
    </row>
    <row r="877" spans="1:14" x14ac:dyDescent="0.35">
      <c r="A877">
        <v>1628193</v>
      </c>
      <c r="B877" t="s">
        <v>50</v>
      </c>
      <c r="C877" t="s">
        <v>16</v>
      </c>
      <c r="D877" t="s">
        <v>20</v>
      </c>
      <c r="E877" t="s">
        <v>18</v>
      </c>
      <c r="F877" t="s">
        <v>57</v>
      </c>
      <c r="G877" s="10">
        <v>42305</v>
      </c>
      <c r="H877" s="10">
        <v>42306</v>
      </c>
      <c r="I877" t="s">
        <v>14</v>
      </c>
      <c r="J877" t="s">
        <v>15</v>
      </c>
      <c r="K877" t="str">
        <f>INDEX(State_Code_Name!B:B,MATCH(Consumer_Complaints!E877,State_Code_Name!C:C,0))</f>
        <v>California</v>
      </c>
      <c r="L877">
        <f t="shared" si="39"/>
        <v>1</v>
      </c>
      <c r="M877">
        <f t="shared" si="40"/>
        <v>2015</v>
      </c>
      <c r="N877" t="str">
        <f t="shared" si="41"/>
        <v>Q4</v>
      </c>
    </row>
    <row r="878" spans="1:14" x14ac:dyDescent="0.35">
      <c r="A878">
        <v>1081260</v>
      </c>
      <c r="B878" t="s">
        <v>43</v>
      </c>
      <c r="C878" t="s">
        <v>26</v>
      </c>
      <c r="D878" t="s">
        <v>27</v>
      </c>
      <c r="E878" t="s">
        <v>18</v>
      </c>
      <c r="F878" t="s">
        <v>19</v>
      </c>
      <c r="G878" s="10">
        <v>41934</v>
      </c>
      <c r="H878" s="10">
        <v>41940</v>
      </c>
      <c r="I878" t="s">
        <v>14</v>
      </c>
      <c r="J878" t="s">
        <v>15</v>
      </c>
      <c r="K878" t="str">
        <f>INDEX(State_Code_Name!B:B,MATCH(Consumer_Complaints!E878,State_Code_Name!C:C,0))</f>
        <v>California</v>
      </c>
      <c r="L878">
        <f t="shared" si="39"/>
        <v>6</v>
      </c>
      <c r="M878">
        <f t="shared" si="40"/>
        <v>2014</v>
      </c>
      <c r="N878" t="str">
        <f t="shared" si="41"/>
        <v>Q4</v>
      </c>
    </row>
    <row r="879" spans="1:14" x14ac:dyDescent="0.35">
      <c r="A879">
        <v>543610</v>
      </c>
      <c r="B879" t="s">
        <v>43</v>
      </c>
      <c r="C879" t="s">
        <v>16</v>
      </c>
      <c r="D879" t="s">
        <v>24</v>
      </c>
      <c r="E879" t="s">
        <v>35</v>
      </c>
      <c r="F879" t="s">
        <v>13</v>
      </c>
      <c r="G879" s="10">
        <v>41543</v>
      </c>
      <c r="H879" s="10">
        <v>41543</v>
      </c>
      <c r="I879" t="s">
        <v>14</v>
      </c>
      <c r="J879" t="s">
        <v>14</v>
      </c>
      <c r="K879" t="str">
        <f>INDEX(State_Code_Name!B:B,MATCH(Consumer_Complaints!E879,State_Code_Name!C:C,0))</f>
        <v>Florida</v>
      </c>
      <c r="L879">
        <f t="shared" si="39"/>
        <v>0</v>
      </c>
      <c r="M879">
        <f t="shared" si="40"/>
        <v>2013</v>
      </c>
      <c r="N879" t="str">
        <f t="shared" si="41"/>
        <v>Q3</v>
      </c>
    </row>
    <row r="880" spans="1:14" x14ac:dyDescent="0.35">
      <c r="A880">
        <v>1986530</v>
      </c>
      <c r="B880" t="s">
        <v>148</v>
      </c>
      <c r="C880" t="s">
        <v>16</v>
      </c>
      <c r="D880" t="s">
        <v>17</v>
      </c>
      <c r="E880" t="s">
        <v>31</v>
      </c>
      <c r="F880" t="s">
        <v>19</v>
      </c>
      <c r="G880" s="10">
        <v>42548</v>
      </c>
      <c r="H880" s="10">
        <v>42548</v>
      </c>
      <c r="I880" t="s">
        <v>14</v>
      </c>
      <c r="J880" t="s">
        <v>15</v>
      </c>
      <c r="K880" t="str">
        <f>INDEX(State_Code_Name!B:B,MATCH(Consumer_Complaints!E880,State_Code_Name!C:C,0))</f>
        <v>Texas</v>
      </c>
      <c r="L880">
        <f t="shared" si="39"/>
        <v>0</v>
      </c>
      <c r="M880">
        <f t="shared" si="40"/>
        <v>2016</v>
      </c>
      <c r="N880" t="str">
        <f t="shared" si="41"/>
        <v>Q2</v>
      </c>
    </row>
    <row r="881" spans="1:14" x14ac:dyDescent="0.35">
      <c r="A881">
        <v>2006403</v>
      </c>
      <c r="B881" t="s">
        <v>38</v>
      </c>
      <c r="C881" t="s">
        <v>36</v>
      </c>
      <c r="D881" t="s">
        <v>80</v>
      </c>
      <c r="E881" t="s">
        <v>176</v>
      </c>
      <c r="F881" t="s">
        <v>19</v>
      </c>
      <c r="G881" s="10">
        <v>42681</v>
      </c>
      <c r="H881" s="10">
        <v>42681</v>
      </c>
      <c r="I881" t="s">
        <v>14</v>
      </c>
      <c r="J881" t="s">
        <v>15</v>
      </c>
      <c r="K881" t="str">
        <f>INDEX(State_Code_Name!B:B,MATCH(Consumer_Complaints!E881,State_Code_Name!C:C,0))</f>
        <v>District of Columbia</v>
      </c>
      <c r="L881">
        <f t="shared" si="39"/>
        <v>0</v>
      </c>
      <c r="M881">
        <f t="shared" si="40"/>
        <v>2016</v>
      </c>
      <c r="N881" t="str">
        <f t="shared" si="41"/>
        <v>Q4</v>
      </c>
    </row>
    <row r="882" spans="1:14" x14ac:dyDescent="0.35">
      <c r="A882">
        <v>1113476</v>
      </c>
      <c r="B882" t="s">
        <v>206</v>
      </c>
      <c r="C882" t="s">
        <v>26</v>
      </c>
      <c r="D882" t="s">
        <v>27</v>
      </c>
      <c r="E882" t="s">
        <v>184</v>
      </c>
      <c r="F882" t="s">
        <v>19</v>
      </c>
      <c r="G882" s="10">
        <v>41984</v>
      </c>
      <c r="H882" s="10">
        <v>41984</v>
      </c>
      <c r="I882" t="s">
        <v>14</v>
      </c>
      <c r="J882" t="s">
        <v>15</v>
      </c>
      <c r="K882" t="str">
        <f>INDEX(State_Code_Name!B:B,MATCH(Consumer_Complaints!E882,State_Code_Name!C:C,0))</f>
        <v>Mississippi</v>
      </c>
      <c r="L882">
        <f t="shared" si="39"/>
        <v>0</v>
      </c>
      <c r="M882">
        <f t="shared" si="40"/>
        <v>2014</v>
      </c>
      <c r="N882" t="str">
        <f t="shared" si="41"/>
        <v>Q4</v>
      </c>
    </row>
    <row r="883" spans="1:14" x14ac:dyDescent="0.35">
      <c r="A883">
        <v>1667461</v>
      </c>
      <c r="B883" t="s">
        <v>326</v>
      </c>
      <c r="C883" t="s">
        <v>32</v>
      </c>
      <c r="D883" t="s">
        <v>41</v>
      </c>
      <c r="E883" t="s">
        <v>39</v>
      </c>
      <c r="F883" t="s">
        <v>19</v>
      </c>
      <c r="G883" s="10">
        <v>42331</v>
      </c>
      <c r="H883" s="10">
        <v>42331</v>
      </c>
      <c r="I883" t="s">
        <v>14</v>
      </c>
      <c r="J883" t="s">
        <v>15</v>
      </c>
      <c r="K883" t="str">
        <f>INDEX(State_Code_Name!B:B,MATCH(Consumer_Complaints!E883,State_Code_Name!C:C,0))</f>
        <v>Ohio</v>
      </c>
      <c r="L883">
        <f t="shared" si="39"/>
        <v>0</v>
      </c>
      <c r="M883">
        <f t="shared" si="40"/>
        <v>2015</v>
      </c>
      <c r="N883" t="str">
        <f t="shared" si="41"/>
        <v>Q4</v>
      </c>
    </row>
    <row r="884" spans="1:14" x14ac:dyDescent="0.35">
      <c r="A884">
        <v>905761</v>
      </c>
      <c r="B884" t="s">
        <v>11</v>
      </c>
      <c r="C884" t="s">
        <v>16</v>
      </c>
      <c r="D884" t="s">
        <v>20</v>
      </c>
      <c r="E884" t="s">
        <v>151</v>
      </c>
      <c r="F884" t="s">
        <v>57</v>
      </c>
      <c r="G884" s="10">
        <v>41813</v>
      </c>
      <c r="H884" s="10">
        <v>41815</v>
      </c>
      <c r="I884" t="s">
        <v>14</v>
      </c>
      <c r="J884" t="s">
        <v>15</v>
      </c>
      <c r="K884" t="str">
        <f>INDEX(State_Code_Name!B:B,MATCH(Consumer_Complaints!E884,State_Code_Name!C:C,0))</f>
        <v>Idaho</v>
      </c>
      <c r="L884">
        <f t="shared" si="39"/>
        <v>2</v>
      </c>
      <c r="M884">
        <f t="shared" si="40"/>
        <v>2014</v>
      </c>
      <c r="N884" t="str">
        <f t="shared" si="41"/>
        <v>Q2</v>
      </c>
    </row>
    <row r="885" spans="1:14" x14ac:dyDescent="0.35">
      <c r="A885">
        <v>1256635</v>
      </c>
      <c r="B885" t="s">
        <v>30</v>
      </c>
      <c r="C885" t="s">
        <v>16</v>
      </c>
      <c r="D885" t="s">
        <v>20</v>
      </c>
      <c r="E885" t="s">
        <v>35</v>
      </c>
      <c r="F885" t="s">
        <v>305</v>
      </c>
      <c r="G885" s="10">
        <v>42060</v>
      </c>
      <c r="H885" s="10">
        <v>42061</v>
      </c>
      <c r="I885" t="s">
        <v>14</v>
      </c>
      <c r="J885" t="s">
        <v>15</v>
      </c>
      <c r="K885" t="str">
        <f>INDEX(State_Code_Name!B:B,MATCH(Consumer_Complaints!E885,State_Code_Name!C:C,0))</f>
        <v>Florida</v>
      </c>
      <c r="L885">
        <f t="shared" si="39"/>
        <v>1</v>
      </c>
      <c r="M885">
        <f t="shared" si="40"/>
        <v>2015</v>
      </c>
      <c r="N885" t="str">
        <f t="shared" si="41"/>
        <v>Q1</v>
      </c>
    </row>
    <row r="886" spans="1:14" x14ac:dyDescent="0.35">
      <c r="A886">
        <v>1971201</v>
      </c>
      <c r="B886" t="s">
        <v>73</v>
      </c>
      <c r="C886" t="s">
        <v>26</v>
      </c>
      <c r="D886" t="s">
        <v>27</v>
      </c>
      <c r="E886" t="s">
        <v>122</v>
      </c>
      <c r="F886" t="s">
        <v>19</v>
      </c>
      <c r="G886" s="10">
        <v>42536</v>
      </c>
      <c r="H886" s="10">
        <v>42538</v>
      </c>
      <c r="I886" t="s">
        <v>14</v>
      </c>
      <c r="J886" t="s">
        <v>15</v>
      </c>
      <c r="K886" t="str">
        <f>INDEX(State_Code_Name!B:B,MATCH(Consumer_Complaints!E886,State_Code_Name!C:C,0))</f>
        <v>Maryland</v>
      </c>
      <c r="L886">
        <f t="shared" si="39"/>
        <v>2</v>
      </c>
      <c r="M886">
        <f t="shared" si="40"/>
        <v>2016</v>
      </c>
      <c r="N886" t="str">
        <f t="shared" si="41"/>
        <v>Q2</v>
      </c>
    </row>
    <row r="887" spans="1:14" x14ac:dyDescent="0.35">
      <c r="A887">
        <v>234890</v>
      </c>
      <c r="B887" t="s">
        <v>83</v>
      </c>
      <c r="C887" t="s">
        <v>61</v>
      </c>
      <c r="D887" t="s">
        <v>62</v>
      </c>
      <c r="E887" t="s">
        <v>122</v>
      </c>
      <c r="F887" t="s">
        <v>19</v>
      </c>
      <c r="G887" s="10">
        <v>41289</v>
      </c>
      <c r="H887" s="10">
        <v>41291</v>
      </c>
      <c r="I887" t="s">
        <v>14</v>
      </c>
      <c r="J887" t="s">
        <v>15</v>
      </c>
      <c r="K887" t="str">
        <f>INDEX(State_Code_Name!B:B,MATCH(Consumer_Complaints!E887,State_Code_Name!C:C,0))</f>
        <v>Maryland</v>
      </c>
      <c r="L887">
        <f t="shared" si="39"/>
        <v>2</v>
      </c>
      <c r="M887">
        <f t="shared" si="40"/>
        <v>2013</v>
      </c>
      <c r="N887" t="str">
        <f t="shared" si="41"/>
        <v>Q1</v>
      </c>
    </row>
    <row r="888" spans="1:14" x14ac:dyDescent="0.35">
      <c r="A888">
        <v>1727263</v>
      </c>
      <c r="B888" t="s">
        <v>11</v>
      </c>
      <c r="C888" t="s">
        <v>16</v>
      </c>
      <c r="D888" t="s">
        <v>24</v>
      </c>
      <c r="E888" t="s">
        <v>18</v>
      </c>
      <c r="F888" t="s">
        <v>19</v>
      </c>
      <c r="G888" s="10">
        <v>42491</v>
      </c>
      <c r="H888" s="10">
        <v>42491</v>
      </c>
      <c r="I888" t="s">
        <v>14</v>
      </c>
      <c r="J888" t="s">
        <v>15</v>
      </c>
      <c r="K888" t="str">
        <f>INDEX(State_Code_Name!B:B,MATCH(Consumer_Complaints!E888,State_Code_Name!C:C,0))</f>
        <v>California</v>
      </c>
      <c r="L888">
        <f t="shared" si="39"/>
        <v>0</v>
      </c>
      <c r="M888">
        <f t="shared" si="40"/>
        <v>2016</v>
      </c>
      <c r="N888" t="str">
        <f t="shared" si="41"/>
        <v>Q2</v>
      </c>
    </row>
    <row r="889" spans="1:14" x14ac:dyDescent="0.35">
      <c r="A889">
        <v>1704148</v>
      </c>
      <c r="B889" t="s">
        <v>81</v>
      </c>
      <c r="C889" t="s">
        <v>36</v>
      </c>
      <c r="D889" t="s">
        <v>109</v>
      </c>
      <c r="E889" t="s">
        <v>18</v>
      </c>
      <c r="F889" t="s">
        <v>19</v>
      </c>
      <c r="G889" s="10">
        <v>42355</v>
      </c>
      <c r="H889" s="10">
        <v>42362</v>
      </c>
      <c r="I889" t="s">
        <v>14</v>
      </c>
      <c r="J889" t="s">
        <v>15</v>
      </c>
      <c r="K889" t="str">
        <f>INDEX(State_Code_Name!B:B,MATCH(Consumer_Complaints!E889,State_Code_Name!C:C,0))</f>
        <v>California</v>
      </c>
      <c r="L889">
        <f t="shared" si="39"/>
        <v>7</v>
      </c>
      <c r="M889">
        <f t="shared" si="40"/>
        <v>2015</v>
      </c>
      <c r="N889" t="str">
        <f t="shared" si="41"/>
        <v>Q4</v>
      </c>
    </row>
    <row r="890" spans="1:14" x14ac:dyDescent="0.35">
      <c r="A890">
        <v>1767412</v>
      </c>
      <c r="B890" t="s">
        <v>81</v>
      </c>
      <c r="C890" t="s">
        <v>36</v>
      </c>
      <c r="D890" t="s">
        <v>145</v>
      </c>
      <c r="E890" t="s">
        <v>74</v>
      </c>
      <c r="F890" t="s">
        <v>305</v>
      </c>
      <c r="G890" s="10">
        <v>42402</v>
      </c>
      <c r="H890" s="10">
        <v>42462</v>
      </c>
      <c r="I890" t="s">
        <v>14</v>
      </c>
      <c r="J890" t="s">
        <v>15</v>
      </c>
      <c r="K890" t="str">
        <f>INDEX(State_Code_Name!B:B,MATCH(Consumer_Complaints!E890,State_Code_Name!C:C,0))</f>
        <v>Tennessee</v>
      </c>
      <c r="L890">
        <f t="shared" si="39"/>
        <v>60</v>
      </c>
      <c r="M890">
        <f t="shared" si="40"/>
        <v>2016</v>
      </c>
      <c r="N890" t="str">
        <f t="shared" si="41"/>
        <v>Q1</v>
      </c>
    </row>
    <row r="891" spans="1:14" x14ac:dyDescent="0.35">
      <c r="A891">
        <v>1691332</v>
      </c>
      <c r="B891" t="s">
        <v>113</v>
      </c>
      <c r="C891" t="s">
        <v>36</v>
      </c>
      <c r="D891" t="s">
        <v>84</v>
      </c>
      <c r="E891" t="s">
        <v>46</v>
      </c>
      <c r="F891" t="s">
        <v>305</v>
      </c>
      <c r="G891" s="10">
        <v>42289</v>
      </c>
      <c r="H891" s="10">
        <v>42353</v>
      </c>
      <c r="I891" t="s">
        <v>14</v>
      </c>
      <c r="J891" t="s">
        <v>15</v>
      </c>
      <c r="K891" t="str">
        <f>INDEX(State_Code_Name!B:B,MATCH(Consumer_Complaints!E891,State_Code_Name!C:C,0))</f>
        <v>Pennsylvania</v>
      </c>
      <c r="L891">
        <f t="shared" si="39"/>
        <v>64</v>
      </c>
      <c r="M891">
        <f t="shared" si="40"/>
        <v>2015</v>
      </c>
      <c r="N891" t="str">
        <f t="shared" si="41"/>
        <v>Q4</v>
      </c>
    </row>
    <row r="892" spans="1:14" x14ac:dyDescent="0.35">
      <c r="A892">
        <v>790797</v>
      </c>
      <c r="B892" t="s">
        <v>348</v>
      </c>
      <c r="C892" t="s">
        <v>61</v>
      </c>
      <c r="D892" t="s">
        <v>459</v>
      </c>
      <c r="E892" t="s">
        <v>122</v>
      </c>
      <c r="F892" t="s">
        <v>19</v>
      </c>
      <c r="G892" s="10">
        <v>41674</v>
      </c>
      <c r="H892" s="10">
        <v>41674</v>
      </c>
      <c r="I892" t="s">
        <v>14</v>
      </c>
      <c r="J892" t="s">
        <v>15</v>
      </c>
      <c r="K892" t="str">
        <f>INDEX(State_Code_Name!B:B,MATCH(Consumer_Complaints!E892,State_Code_Name!C:C,0))</f>
        <v>Maryland</v>
      </c>
      <c r="L892">
        <f t="shared" si="39"/>
        <v>0</v>
      </c>
      <c r="M892">
        <f t="shared" si="40"/>
        <v>2014</v>
      </c>
      <c r="N892" t="str">
        <f t="shared" si="41"/>
        <v>Q1</v>
      </c>
    </row>
    <row r="893" spans="1:14" x14ac:dyDescent="0.35">
      <c r="A893">
        <v>1658926</v>
      </c>
      <c r="B893" t="s">
        <v>1208</v>
      </c>
      <c r="C893" t="s">
        <v>26</v>
      </c>
      <c r="D893" t="s">
        <v>27</v>
      </c>
      <c r="E893" t="s">
        <v>46</v>
      </c>
      <c r="F893" t="s">
        <v>305</v>
      </c>
      <c r="G893" s="10">
        <v>42325</v>
      </c>
      <c r="H893" s="10">
        <v>42338</v>
      </c>
      <c r="I893" t="s">
        <v>14</v>
      </c>
      <c r="J893" t="s">
        <v>15</v>
      </c>
      <c r="K893" t="str">
        <f>INDEX(State_Code_Name!B:B,MATCH(Consumer_Complaints!E893,State_Code_Name!C:C,0))</f>
        <v>Pennsylvania</v>
      </c>
      <c r="L893">
        <f t="shared" si="39"/>
        <v>13</v>
      </c>
      <c r="M893">
        <f t="shared" si="40"/>
        <v>2015</v>
      </c>
      <c r="N893" t="str">
        <f t="shared" si="41"/>
        <v>Q4</v>
      </c>
    </row>
    <row r="894" spans="1:14" x14ac:dyDescent="0.35">
      <c r="A894">
        <v>906925</v>
      </c>
      <c r="B894" t="s">
        <v>215</v>
      </c>
      <c r="C894" t="s">
        <v>32</v>
      </c>
      <c r="D894" t="s">
        <v>44</v>
      </c>
      <c r="E894" t="s">
        <v>31</v>
      </c>
      <c r="F894" t="s">
        <v>13</v>
      </c>
      <c r="G894" s="10">
        <v>41813</v>
      </c>
      <c r="H894" s="10">
        <v>41849</v>
      </c>
      <c r="I894" t="s">
        <v>14</v>
      </c>
      <c r="J894" t="s">
        <v>15</v>
      </c>
      <c r="K894" t="str">
        <f>INDEX(State_Code_Name!B:B,MATCH(Consumer_Complaints!E894,State_Code_Name!C:C,0))</f>
        <v>Texas</v>
      </c>
      <c r="L894">
        <f t="shared" si="39"/>
        <v>36</v>
      </c>
      <c r="M894">
        <f t="shared" si="40"/>
        <v>2014</v>
      </c>
      <c r="N894" t="str">
        <f t="shared" si="41"/>
        <v>Q2</v>
      </c>
    </row>
    <row r="895" spans="1:14" x14ac:dyDescent="0.35">
      <c r="A895">
        <v>1055167</v>
      </c>
      <c r="B895" t="s">
        <v>69</v>
      </c>
      <c r="C895" t="s">
        <v>26</v>
      </c>
      <c r="D895" t="s">
        <v>56</v>
      </c>
      <c r="E895" t="s">
        <v>48</v>
      </c>
      <c r="F895" t="s">
        <v>19</v>
      </c>
      <c r="G895" s="10">
        <v>41680</v>
      </c>
      <c r="H895" s="10">
        <v>41680</v>
      </c>
      <c r="I895" t="s">
        <v>14</v>
      </c>
      <c r="J895" t="s">
        <v>15</v>
      </c>
      <c r="K895" t="str">
        <f>INDEX(State_Code_Name!B:B,MATCH(Consumer_Complaints!E895,State_Code_Name!C:C,0))</f>
        <v>New Jersey</v>
      </c>
      <c r="L895">
        <f t="shared" si="39"/>
        <v>0</v>
      </c>
      <c r="M895">
        <f t="shared" si="40"/>
        <v>2014</v>
      </c>
      <c r="N895" t="str">
        <f t="shared" si="41"/>
        <v>Q1</v>
      </c>
    </row>
    <row r="896" spans="1:14" x14ac:dyDescent="0.35">
      <c r="A896">
        <v>1541439</v>
      </c>
      <c r="B896" t="s">
        <v>43</v>
      </c>
      <c r="C896" t="s">
        <v>16</v>
      </c>
      <c r="D896" t="s">
        <v>24</v>
      </c>
      <c r="E896" t="s">
        <v>22</v>
      </c>
      <c r="F896" t="s">
        <v>305</v>
      </c>
      <c r="G896" s="10">
        <v>42244</v>
      </c>
      <c r="H896" s="10">
        <v>42247</v>
      </c>
      <c r="I896" t="s">
        <v>14</v>
      </c>
      <c r="J896" t="s">
        <v>15</v>
      </c>
      <c r="K896" t="str">
        <f>INDEX(State_Code_Name!B:B,MATCH(Consumer_Complaints!E896,State_Code_Name!C:C,0))</f>
        <v>New York</v>
      </c>
      <c r="L896">
        <f t="shared" si="39"/>
        <v>3</v>
      </c>
      <c r="M896">
        <f t="shared" si="40"/>
        <v>2015</v>
      </c>
      <c r="N896" t="str">
        <f t="shared" si="41"/>
        <v>Q3</v>
      </c>
    </row>
    <row r="897" spans="1:14" x14ac:dyDescent="0.35">
      <c r="A897">
        <v>605492</v>
      </c>
      <c r="B897" t="s">
        <v>11</v>
      </c>
      <c r="C897" t="s">
        <v>36</v>
      </c>
      <c r="D897" t="s">
        <v>49</v>
      </c>
      <c r="E897" t="s">
        <v>35</v>
      </c>
      <c r="F897" t="s">
        <v>19</v>
      </c>
      <c r="G897" s="10">
        <v>41598</v>
      </c>
      <c r="H897" s="10">
        <v>41598</v>
      </c>
      <c r="I897" t="s">
        <v>14</v>
      </c>
      <c r="J897" t="s">
        <v>14</v>
      </c>
      <c r="K897" t="str">
        <f>INDEX(State_Code_Name!B:B,MATCH(Consumer_Complaints!E897,State_Code_Name!C:C,0))</f>
        <v>Florida</v>
      </c>
      <c r="L897">
        <f t="shared" si="39"/>
        <v>0</v>
      </c>
      <c r="M897">
        <f t="shared" si="40"/>
        <v>2013</v>
      </c>
      <c r="N897" t="str">
        <f t="shared" si="41"/>
        <v>Q4</v>
      </c>
    </row>
    <row r="898" spans="1:14" x14ac:dyDescent="0.35">
      <c r="A898">
        <v>685501</v>
      </c>
      <c r="B898" t="s">
        <v>30</v>
      </c>
      <c r="C898" t="s">
        <v>26</v>
      </c>
      <c r="D898" t="s">
        <v>27</v>
      </c>
      <c r="E898" t="s">
        <v>18</v>
      </c>
      <c r="F898" t="s">
        <v>305</v>
      </c>
      <c r="G898" s="10">
        <v>41664</v>
      </c>
      <c r="H898" s="10">
        <v>41731</v>
      </c>
      <c r="I898" t="s">
        <v>14</v>
      </c>
      <c r="J898" t="s">
        <v>15</v>
      </c>
      <c r="K898" t="str">
        <f>INDEX(State_Code_Name!B:B,MATCH(Consumer_Complaints!E898,State_Code_Name!C:C,0))</f>
        <v>California</v>
      </c>
      <c r="L898">
        <f t="shared" si="39"/>
        <v>67</v>
      </c>
      <c r="M898">
        <f t="shared" si="40"/>
        <v>2014</v>
      </c>
      <c r="N898" t="str">
        <f t="shared" si="41"/>
        <v>Q1</v>
      </c>
    </row>
    <row r="899" spans="1:14" x14ac:dyDescent="0.35">
      <c r="A899">
        <v>1181814</v>
      </c>
      <c r="B899" t="s">
        <v>11</v>
      </c>
      <c r="C899" t="s">
        <v>26</v>
      </c>
      <c r="D899" t="s">
        <v>27</v>
      </c>
      <c r="E899" t="s">
        <v>137</v>
      </c>
      <c r="F899" t="s">
        <v>19</v>
      </c>
      <c r="G899" s="10">
        <v>42156</v>
      </c>
      <c r="H899" s="10">
        <v>42156</v>
      </c>
      <c r="I899" t="s">
        <v>14</v>
      </c>
      <c r="J899" t="s">
        <v>15</v>
      </c>
      <c r="K899" t="str">
        <f>INDEX(State_Code_Name!B:B,MATCH(Consumer_Complaints!E899,State_Code_Name!C:C,0))</f>
        <v>Kansas</v>
      </c>
      <c r="L899">
        <f t="shared" ref="L899:L962" si="42">H899-G899</f>
        <v>0</v>
      </c>
      <c r="M899">
        <f t="shared" ref="M899:M962" si="43">YEAR(G899)</f>
        <v>2015</v>
      </c>
      <c r="N899" t="str">
        <f t="shared" ref="N899:N962" si="44">IF(MONTH(G899)&lt;=3,"Q1",IF(MONTH(G899)&lt;=6,"Q2",IF(MONTH(G899)&lt;=9,"Q3","Q4")))</f>
        <v>Q2</v>
      </c>
    </row>
    <row r="900" spans="1:14" x14ac:dyDescent="0.35">
      <c r="A900">
        <v>1933700</v>
      </c>
      <c r="B900" t="s">
        <v>598</v>
      </c>
      <c r="C900" t="s">
        <v>32</v>
      </c>
      <c r="D900" t="s">
        <v>41</v>
      </c>
      <c r="E900" t="s">
        <v>31</v>
      </c>
      <c r="F900" t="s">
        <v>19</v>
      </c>
      <c r="G900" s="10">
        <v>42509</v>
      </c>
      <c r="H900" s="10">
        <v>42509</v>
      </c>
      <c r="I900" t="s">
        <v>15</v>
      </c>
      <c r="J900" t="s">
        <v>15</v>
      </c>
      <c r="K900" t="str">
        <f>INDEX(State_Code_Name!B:B,MATCH(Consumer_Complaints!E900,State_Code_Name!C:C,0))</f>
        <v>Texas</v>
      </c>
      <c r="L900">
        <f t="shared" si="42"/>
        <v>0</v>
      </c>
      <c r="M900">
        <f t="shared" si="43"/>
        <v>2016</v>
      </c>
      <c r="N900" t="str">
        <f t="shared" si="44"/>
        <v>Q2</v>
      </c>
    </row>
    <row r="901" spans="1:14" x14ac:dyDescent="0.35">
      <c r="A901">
        <v>1103710</v>
      </c>
      <c r="B901" t="s">
        <v>453</v>
      </c>
      <c r="C901" t="s">
        <v>32</v>
      </c>
      <c r="D901" t="s">
        <v>44</v>
      </c>
      <c r="E901" t="s">
        <v>70</v>
      </c>
      <c r="F901" t="s">
        <v>19</v>
      </c>
      <c r="G901" s="10">
        <v>41770</v>
      </c>
      <c r="H901" s="10">
        <v>41770</v>
      </c>
      <c r="I901" t="s">
        <v>14</v>
      </c>
      <c r="J901" t="s">
        <v>15</v>
      </c>
      <c r="K901" t="str">
        <f>INDEX(State_Code_Name!B:B,MATCH(Consumer_Complaints!E901,State_Code_Name!C:C,0))</f>
        <v>Massachusetts</v>
      </c>
      <c r="L901">
        <f t="shared" si="42"/>
        <v>0</v>
      </c>
      <c r="M901">
        <f t="shared" si="43"/>
        <v>2014</v>
      </c>
      <c r="N901" t="str">
        <f t="shared" si="44"/>
        <v>Q2</v>
      </c>
    </row>
    <row r="902" spans="1:14" x14ac:dyDescent="0.35">
      <c r="A902">
        <v>1591979</v>
      </c>
      <c r="B902" t="s">
        <v>169</v>
      </c>
      <c r="C902" t="s">
        <v>32</v>
      </c>
      <c r="D902" t="s">
        <v>44</v>
      </c>
      <c r="E902" t="s">
        <v>128</v>
      </c>
      <c r="F902" t="s">
        <v>19</v>
      </c>
      <c r="G902" s="10">
        <v>42104</v>
      </c>
      <c r="H902" s="10">
        <v>42104</v>
      </c>
      <c r="I902" t="s">
        <v>14</v>
      </c>
      <c r="J902" t="s">
        <v>15</v>
      </c>
      <c r="K902" t="str">
        <f>INDEX(State_Code_Name!B:B,MATCH(Consumer_Complaints!E902,State_Code_Name!C:C,0))</f>
        <v>New Hampshire</v>
      </c>
      <c r="L902">
        <f t="shared" si="42"/>
        <v>0</v>
      </c>
      <c r="M902">
        <f t="shared" si="43"/>
        <v>2015</v>
      </c>
      <c r="N902" t="str">
        <f t="shared" si="44"/>
        <v>Q2</v>
      </c>
    </row>
    <row r="903" spans="1:14" x14ac:dyDescent="0.35">
      <c r="A903">
        <v>564084</v>
      </c>
      <c r="B903" t="s">
        <v>982</v>
      </c>
      <c r="C903" t="s">
        <v>32</v>
      </c>
      <c r="D903" t="s">
        <v>44</v>
      </c>
      <c r="E903" t="s">
        <v>12</v>
      </c>
      <c r="F903" t="s">
        <v>19</v>
      </c>
      <c r="G903" s="10">
        <v>41567</v>
      </c>
      <c r="H903" s="10">
        <v>41570</v>
      </c>
      <c r="I903" t="s">
        <v>14</v>
      </c>
      <c r="J903" t="s">
        <v>15</v>
      </c>
      <c r="K903" t="str">
        <f>INDEX(State_Code_Name!B:B,MATCH(Consumer_Complaints!E903,State_Code_Name!C:C,0))</f>
        <v>Virginia</v>
      </c>
      <c r="L903">
        <f t="shared" si="42"/>
        <v>3</v>
      </c>
      <c r="M903">
        <f t="shared" si="43"/>
        <v>2013</v>
      </c>
      <c r="N903" t="str">
        <f t="shared" si="44"/>
        <v>Q4</v>
      </c>
    </row>
    <row r="904" spans="1:14" x14ac:dyDescent="0.35">
      <c r="A904">
        <v>1544738</v>
      </c>
      <c r="B904" t="s">
        <v>11</v>
      </c>
      <c r="C904" t="s">
        <v>26</v>
      </c>
      <c r="D904" t="s">
        <v>56</v>
      </c>
      <c r="E904" t="s">
        <v>42</v>
      </c>
      <c r="F904" t="s">
        <v>19</v>
      </c>
      <c r="G904" s="10">
        <v>42247</v>
      </c>
      <c r="H904" s="10">
        <v>42247</v>
      </c>
      <c r="I904" t="s">
        <v>14</v>
      </c>
      <c r="J904" t="s">
        <v>15</v>
      </c>
      <c r="K904" t="str">
        <f>INDEX(State_Code_Name!B:B,MATCH(Consumer_Complaints!E904,State_Code_Name!C:C,0))</f>
        <v>North Carolina</v>
      </c>
      <c r="L904">
        <f t="shared" si="42"/>
        <v>0</v>
      </c>
      <c r="M904">
        <f t="shared" si="43"/>
        <v>2015</v>
      </c>
      <c r="N904" t="str">
        <f t="shared" si="44"/>
        <v>Q3</v>
      </c>
    </row>
    <row r="905" spans="1:14" x14ac:dyDescent="0.35">
      <c r="A905">
        <v>486630</v>
      </c>
      <c r="B905" t="s">
        <v>54</v>
      </c>
      <c r="C905" t="s">
        <v>52</v>
      </c>
      <c r="D905" t="s">
        <v>76</v>
      </c>
      <c r="E905" t="s">
        <v>186</v>
      </c>
      <c r="F905" t="s">
        <v>19</v>
      </c>
      <c r="G905" s="10">
        <v>41525</v>
      </c>
      <c r="H905" s="10">
        <v>41525</v>
      </c>
      <c r="I905" t="s">
        <v>14</v>
      </c>
      <c r="J905" t="s">
        <v>15</v>
      </c>
      <c r="K905" t="str">
        <f>INDEX(State_Code_Name!B:B,MATCH(Consumer_Complaints!E905,State_Code_Name!C:C,0))</f>
        <v>Arkansas</v>
      </c>
      <c r="L905">
        <f t="shared" si="42"/>
        <v>0</v>
      </c>
      <c r="M905">
        <f t="shared" si="43"/>
        <v>2013</v>
      </c>
      <c r="N905" t="str">
        <f t="shared" si="44"/>
        <v>Q3</v>
      </c>
    </row>
    <row r="906" spans="1:14" x14ac:dyDescent="0.35">
      <c r="A906">
        <v>1232895</v>
      </c>
      <c r="B906" t="s">
        <v>226</v>
      </c>
      <c r="C906" t="s">
        <v>531</v>
      </c>
      <c r="D906" t="s">
        <v>541</v>
      </c>
      <c r="E906" t="s">
        <v>114</v>
      </c>
      <c r="F906" t="s">
        <v>19</v>
      </c>
      <c r="G906" s="10">
        <v>42279</v>
      </c>
      <c r="H906" s="10">
        <v>42279</v>
      </c>
      <c r="I906" t="s">
        <v>14</v>
      </c>
      <c r="J906" t="s">
        <v>15</v>
      </c>
      <c r="K906" t="str">
        <f>INDEX(State_Code_Name!B:B,MATCH(Consumer_Complaints!E906,State_Code_Name!C:C,0))</f>
        <v>South Carolina</v>
      </c>
      <c r="L906">
        <f t="shared" si="42"/>
        <v>0</v>
      </c>
      <c r="M906">
        <f t="shared" si="43"/>
        <v>2015</v>
      </c>
      <c r="N906" t="str">
        <f t="shared" si="44"/>
        <v>Q4</v>
      </c>
    </row>
    <row r="907" spans="1:14" x14ac:dyDescent="0.35">
      <c r="A907">
        <v>1793555</v>
      </c>
      <c r="B907" t="s">
        <v>211</v>
      </c>
      <c r="C907" t="s">
        <v>26</v>
      </c>
      <c r="D907" t="s">
        <v>27</v>
      </c>
      <c r="E907" t="s">
        <v>55</v>
      </c>
      <c r="F907" t="s">
        <v>19</v>
      </c>
      <c r="G907" s="10">
        <v>42418</v>
      </c>
      <c r="H907" s="10">
        <v>42423</v>
      </c>
      <c r="I907" t="s">
        <v>14</v>
      </c>
      <c r="J907" t="s">
        <v>15</v>
      </c>
      <c r="K907" t="str">
        <f>INDEX(State_Code_Name!B:B,MATCH(Consumer_Complaints!E907,State_Code_Name!C:C,0))</f>
        <v>Hawaii</v>
      </c>
      <c r="L907">
        <f t="shared" si="42"/>
        <v>5</v>
      </c>
      <c r="M907">
        <f t="shared" si="43"/>
        <v>2016</v>
      </c>
      <c r="N907" t="str">
        <f t="shared" si="44"/>
        <v>Q1</v>
      </c>
    </row>
    <row r="908" spans="1:14" x14ac:dyDescent="0.35">
      <c r="A908">
        <v>1671414</v>
      </c>
      <c r="B908" t="s">
        <v>813</v>
      </c>
      <c r="C908" t="s">
        <v>32</v>
      </c>
      <c r="D908" t="s">
        <v>161</v>
      </c>
      <c r="E908" t="s">
        <v>18</v>
      </c>
      <c r="F908" t="s">
        <v>19</v>
      </c>
      <c r="G908" s="10">
        <v>42333</v>
      </c>
      <c r="H908" s="10">
        <v>42333</v>
      </c>
      <c r="I908" t="s">
        <v>14</v>
      </c>
      <c r="J908" t="s">
        <v>15</v>
      </c>
      <c r="K908" t="str">
        <f>INDEX(State_Code_Name!B:B,MATCH(Consumer_Complaints!E908,State_Code_Name!C:C,0))</f>
        <v>California</v>
      </c>
      <c r="L908">
        <f t="shared" si="42"/>
        <v>0</v>
      </c>
      <c r="M908">
        <f t="shared" si="43"/>
        <v>2015</v>
      </c>
      <c r="N908" t="str">
        <f t="shared" si="44"/>
        <v>Q4</v>
      </c>
    </row>
    <row r="909" spans="1:14" x14ac:dyDescent="0.35">
      <c r="A909">
        <v>1840382</v>
      </c>
      <c r="B909" t="s">
        <v>163</v>
      </c>
      <c r="C909" t="s">
        <v>16</v>
      </c>
      <c r="D909" t="s">
        <v>75</v>
      </c>
      <c r="E909" t="s">
        <v>42</v>
      </c>
      <c r="F909" t="s">
        <v>305</v>
      </c>
      <c r="G909" s="10">
        <v>42448</v>
      </c>
      <c r="H909" s="10">
        <v>42451</v>
      </c>
      <c r="I909" t="s">
        <v>14</v>
      </c>
      <c r="J909" t="s">
        <v>15</v>
      </c>
      <c r="K909" t="str">
        <f>INDEX(State_Code_Name!B:B,MATCH(Consumer_Complaints!E909,State_Code_Name!C:C,0))</f>
        <v>North Carolina</v>
      </c>
      <c r="L909">
        <f t="shared" si="42"/>
        <v>3</v>
      </c>
      <c r="M909">
        <f t="shared" si="43"/>
        <v>2016</v>
      </c>
      <c r="N909" t="str">
        <f t="shared" si="44"/>
        <v>Q1</v>
      </c>
    </row>
    <row r="910" spans="1:14" x14ac:dyDescent="0.35">
      <c r="A910">
        <v>1517590</v>
      </c>
      <c r="B910" t="s">
        <v>226</v>
      </c>
      <c r="C910" t="s">
        <v>32</v>
      </c>
      <c r="D910" t="s">
        <v>44</v>
      </c>
      <c r="E910" t="s">
        <v>18</v>
      </c>
      <c r="F910" t="s">
        <v>19</v>
      </c>
      <c r="G910" s="10">
        <v>42229</v>
      </c>
      <c r="H910" s="10">
        <v>42229</v>
      </c>
      <c r="I910" t="s">
        <v>14</v>
      </c>
      <c r="J910" t="s">
        <v>15</v>
      </c>
      <c r="K910" t="str">
        <f>INDEX(State_Code_Name!B:B,MATCH(Consumer_Complaints!E910,State_Code_Name!C:C,0))</f>
        <v>California</v>
      </c>
      <c r="L910">
        <f t="shared" si="42"/>
        <v>0</v>
      </c>
      <c r="M910">
        <f t="shared" si="43"/>
        <v>2015</v>
      </c>
      <c r="N910" t="str">
        <f t="shared" si="44"/>
        <v>Q3</v>
      </c>
    </row>
    <row r="911" spans="1:14" x14ac:dyDescent="0.35">
      <c r="A911">
        <v>428927</v>
      </c>
      <c r="B911" t="s">
        <v>236</v>
      </c>
      <c r="C911" t="s">
        <v>26</v>
      </c>
      <c r="D911" t="s">
        <v>27</v>
      </c>
      <c r="E911" t="s">
        <v>35</v>
      </c>
      <c r="F911" t="s">
        <v>13</v>
      </c>
      <c r="G911" s="10">
        <v>41584</v>
      </c>
      <c r="H911" s="10">
        <v>41614</v>
      </c>
      <c r="I911" t="s">
        <v>14</v>
      </c>
      <c r="J911" t="s">
        <v>15</v>
      </c>
      <c r="K911" t="str">
        <f>INDEX(State_Code_Name!B:B,MATCH(Consumer_Complaints!E911,State_Code_Name!C:C,0))</f>
        <v>Florida</v>
      </c>
      <c r="L911">
        <f t="shared" si="42"/>
        <v>30</v>
      </c>
      <c r="M911">
        <f t="shared" si="43"/>
        <v>2013</v>
      </c>
      <c r="N911" t="str">
        <f t="shared" si="44"/>
        <v>Q4</v>
      </c>
    </row>
    <row r="912" spans="1:14" x14ac:dyDescent="0.35">
      <c r="A912">
        <v>850075</v>
      </c>
      <c r="B912" t="s">
        <v>34</v>
      </c>
      <c r="C912" t="s">
        <v>26</v>
      </c>
      <c r="D912" t="s">
        <v>159</v>
      </c>
      <c r="E912" t="s">
        <v>25</v>
      </c>
      <c r="F912" t="s">
        <v>13</v>
      </c>
      <c r="G912" s="10">
        <v>41772</v>
      </c>
      <c r="H912" s="10">
        <v>41774</v>
      </c>
      <c r="I912" t="s">
        <v>14</v>
      </c>
      <c r="J912" t="s">
        <v>15</v>
      </c>
      <c r="K912" t="str">
        <f>INDEX(State_Code_Name!B:B,MATCH(Consumer_Complaints!E912,State_Code_Name!C:C,0))</f>
        <v>Georgia</v>
      </c>
      <c r="L912">
        <f t="shared" si="42"/>
        <v>2</v>
      </c>
      <c r="M912">
        <f t="shared" si="43"/>
        <v>2014</v>
      </c>
      <c r="N912" t="str">
        <f t="shared" si="44"/>
        <v>Q2</v>
      </c>
    </row>
    <row r="913" spans="1:14" x14ac:dyDescent="0.35">
      <c r="A913">
        <v>1457510</v>
      </c>
      <c r="B913" t="s">
        <v>68</v>
      </c>
      <c r="C913" t="s">
        <v>36</v>
      </c>
      <c r="D913" t="s">
        <v>49</v>
      </c>
      <c r="E913" t="s">
        <v>12</v>
      </c>
      <c r="F913" t="s">
        <v>19</v>
      </c>
      <c r="G913" s="10">
        <v>42223</v>
      </c>
      <c r="H913" s="10">
        <v>42223</v>
      </c>
      <c r="I913" t="s">
        <v>14</v>
      </c>
      <c r="J913" t="s">
        <v>15</v>
      </c>
      <c r="K913" t="str">
        <f>INDEX(State_Code_Name!B:B,MATCH(Consumer_Complaints!E913,State_Code_Name!C:C,0))</f>
        <v>Virginia</v>
      </c>
      <c r="L913">
        <f t="shared" si="42"/>
        <v>0</v>
      </c>
      <c r="M913">
        <f t="shared" si="43"/>
        <v>2015</v>
      </c>
      <c r="N913" t="str">
        <f t="shared" si="44"/>
        <v>Q3</v>
      </c>
    </row>
    <row r="914" spans="1:14" x14ac:dyDescent="0.35">
      <c r="A914">
        <v>1569251</v>
      </c>
      <c r="B914" t="s">
        <v>1146</v>
      </c>
      <c r="C914" t="s">
        <v>32</v>
      </c>
      <c r="D914" t="s">
        <v>161</v>
      </c>
      <c r="E914" t="s">
        <v>31</v>
      </c>
      <c r="F914" t="s">
        <v>19</v>
      </c>
      <c r="G914" s="10">
        <v>42264</v>
      </c>
      <c r="H914" s="10">
        <v>42269</v>
      </c>
      <c r="I914" t="s">
        <v>15</v>
      </c>
      <c r="J914" t="s">
        <v>15</v>
      </c>
      <c r="K914" t="str">
        <f>INDEX(State_Code_Name!B:B,MATCH(Consumer_Complaints!E914,State_Code_Name!C:C,0))</f>
        <v>Texas</v>
      </c>
      <c r="L914">
        <f t="shared" si="42"/>
        <v>5</v>
      </c>
      <c r="M914">
        <f t="shared" si="43"/>
        <v>2015</v>
      </c>
      <c r="N914" t="str">
        <f t="shared" si="44"/>
        <v>Q3</v>
      </c>
    </row>
    <row r="915" spans="1:14" x14ac:dyDescent="0.35">
      <c r="A915">
        <v>1103176</v>
      </c>
      <c r="B915" t="s">
        <v>43</v>
      </c>
      <c r="C915" t="s">
        <v>36</v>
      </c>
      <c r="D915" t="s">
        <v>49</v>
      </c>
      <c r="E915" t="s">
        <v>122</v>
      </c>
      <c r="F915" t="s">
        <v>19</v>
      </c>
      <c r="G915" s="10">
        <v>41770</v>
      </c>
      <c r="H915" s="10">
        <v>41770</v>
      </c>
      <c r="I915" t="s">
        <v>14</v>
      </c>
      <c r="J915" t="s">
        <v>15</v>
      </c>
      <c r="K915" t="str">
        <f>INDEX(State_Code_Name!B:B,MATCH(Consumer_Complaints!E915,State_Code_Name!C:C,0))</f>
        <v>Maryland</v>
      </c>
      <c r="L915">
        <f t="shared" si="42"/>
        <v>0</v>
      </c>
      <c r="M915">
        <f t="shared" si="43"/>
        <v>2014</v>
      </c>
      <c r="N915" t="str">
        <f t="shared" si="44"/>
        <v>Q2</v>
      </c>
    </row>
    <row r="916" spans="1:14" x14ac:dyDescent="0.35">
      <c r="A916">
        <v>1480265</v>
      </c>
      <c r="B916" t="s">
        <v>38</v>
      </c>
      <c r="C916" t="s">
        <v>26</v>
      </c>
      <c r="D916" t="s">
        <v>27</v>
      </c>
      <c r="E916" t="s">
        <v>12</v>
      </c>
      <c r="F916" t="s">
        <v>19</v>
      </c>
      <c r="G916" s="10">
        <v>42206</v>
      </c>
      <c r="H916" s="10">
        <v>42206</v>
      </c>
      <c r="I916" t="s">
        <v>14</v>
      </c>
      <c r="J916" t="s">
        <v>15</v>
      </c>
      <c r="K916" t="str">
        <f>INDEX(State_Code_Name!B:B,MATCH(Consumer_Complaints!E916,State_Code_Name!C:C,0))</f>
        <v>Virginia</v>
      </c>
      <c r="L916">
        <f t="shared" si="42"/>
        <v>0</v>
      </c>
      <c r="M916">
        <f t="shared" si="43"/>
        <v>2015</v>
      </c>
      <c r="N916" t="str">
        <f t="shared" si="44"/>
        <v>Q3</v>
      </c>
    </row>
    <row r="917" spans="1:14" x14ac:dyDescent="0.35">
      <c r="A917">
        <v>816725</v>
      </c>
      <c r="B917" t="s">
        <v>309</v>
      </c>
      <c r="C917" t="s">
        <v>32</v>
      </c>
      <c r="D917" t="s">
        <v>116</v>
      </c>
      <c r="E917" t="s">
        <v>35</v>
      </c>
      <c r="F917" t="s">
        <v>19</v>
      </c>
      <c r="G917" s="10">
        <v>41750</v>
      </c>
      <c r="H917" s="10">
        <v>41750</v>
      </c>
      <c r="I917" t="s">
        <v>14</v>
      </c>
      <c r="J917" t="s">
        <v>14</v>
      </c>
      <c r="K917" t="str">
        <f>INDEX(State_Code_Name!B:B,MATCH(Consumer_Complaints!E917,State_Code_Name!C:C,0))</f>
        <v>Florida</v>
      </c>
      <c r="L917">
        <f t="shared" si="42"/>
        <v>0</v>
      </c>
      <c r="M917">
        <f t="shared" si="43"/>
        <v>2014</v>
      </c>
      <c r="N917" t="str">
        <f t="shared" si="44"/>
        <v>Q2</v>
      </c>
    </row>
    <row r="918" spans="1:14" x14ac:dyDescent="0.35">
      <c r="A918">
        <v>1959337</v>
      </c>
      <c r="B918" t="s">
        <v>60</v>
      </c>
      <c r="C918" t="s">
        <v>52</v>
      </c>
      <c r="D918" t="s">
        <v>96</v>
      </c>
      <c r="E918" t="s">
        <v>35</v>
      </c>
      <c r="F918" t="s">
        <v>19</v>
      </c>
      <c r="G918" s="10">
        <v>42619</v>
      </c>
      <c r="H918" s="10">
        <v>42619</v>
      </c>
      <c r="I918" t="s">
        <v>14</v>
      </c>
      <c r="J918" t="s">
        <v>15</v>
      </c>
      <c r="K918" t="str">
        <f>INDEX(State_Code_Name!B:B,MATCH(Consumer_Complaints!E918,State_Code_Name!C:C,0))</f>
        <v>Florida</v>
      </c>
      <c r="L918">
        <f t="shared" si="42"/>
        <v>0</v>
      </c>
      <c r="M918">
        <f t="shared" si="43"/>
        <v>2016</v>
      </c>
      <c r="N918" t="str">
        <f t="shared" si="44"/>
        <v>Q3</v>
      </c>
    </row>
    <row r="919" spans="1:14" x14ac:dyDescent="0.35">
      <c r="A919">
        <v>2080310</v>
      </c>
      <c r="B919" t="s">
        <v>43</v>
      </c>
      <c r="C919" t="s">
        <v>36</v>
      </c>
      <c r="D919" t="s">
        <v>149</v>
      </c>
      <c r="E919" t="s">
        <v>77</v>
      </c>
      <c r="F919" t="s">
        <v>19</v>
      </c>
      <c r="G919" s="10">
        <v>42606</v>
      </c>
      <c r="H919" s="10">
        <v>42606</v>
      </c>
      <c r="I919" t="s">
        <v>14</v>
      </c>
      <c r="J919" t="s">
        <v>14</v>
      </c>
      <c r="K919" t="str">
        <f>INDEX(State_Code_Name!B:B,MATCH(Consumer_Complaints!E919,State_Code_Name!C:C,0))</f>
        <v>Missouri</v>
      </c>
      <c r="L919">
        <f t="shared" si="42"/>
        <v>0</v>
      </c>
      <c r="M919">
        <f t="shared" si="43"/>
        <v>2016</v>
      </c>
      <c r="N919" t="str">
        <f t="shared" si="44"/>
        <v>Q3</v>
      </c>
    </row>
    <row r="920" spans="1:14" x14ac:dyDescent="0.35">
      <c r="A920">
        <v>863927</v>
      </c>
      <c r="B920" t="s">
        <v>38</v>
      </c>
      <c r="C920" t="s">
        <v>16</v>
      </c>
      <c r="D920" t="s">
        <v>24</v>
      </c>
      <c r="E920" t="s">
        <v>18</v>
      </c>
      <c r="F920" t="s">
        <v>19</v>
      </c>
      <c r="G920" s="10">
        <v>41781</v>
      </c>
      <c r="H920" s="10">
        <v>41781</v>
      </c>
      <c r="I920" t="s">
        <v>14</v>
      </c>
      <c r="J920" t="s">
        <v>15</v>
      </c>
      <c r="K920" t="str">
        <f>INDEX(State_Code_Name!B:B,MATCH(Consumer_Complaints!E920,State_Code_Name!C:C,0))</f>
        <v>California</v>
      </c>
      <c r="L920">
        <f t="shared" si="42"/>
        <v>0</v>
      </c>
      <c r="M920">
        <f t="shared" si="43"/>
        <v>2014</v>
      </c>
      <c r="N920" t="str">
        <f t="shared" si="44"/>
        <v>Q2</v>
      </c>
    </row>
    <row r="921" spans="1:14" x14ac:dyDescent="0.35">
      <c r="A921">
        <v>2132135</v>
      </c>
      <c r="B921" t="s">
        <v>30</v>
      </c>
      <c r="C921" t="s">
        <v>16</v>
      </c>
      <c r="D921" t="s">
        <v>17</v>
      </c>
      <c r="E921" t="s">
        <v>48</v>
      </c>
      <c r="F921" t="s">
        <v>19</v>
      </c>
      <c r="G921" s="10">
        <v>42639</v>
      </c>
      <c r="H921" s="10">
        <v>42639</v>
      </c>
      <c r="I921" t="s">
        <v>14</v>
      </c>
      <c r="J921" t="s">
        <v>14</v>
      </c>
      <c r="K921" t="str">
        <f>INDEX(State_Code_Name!B:B,MATCH(Consumer_Complaints!E921,State_Code_Name!C:C,0))</f>
        <v>New Jersey</v>
      </c>
      <c r="L921">
        <f t="shared" si="42"/>
        <v>0</v>
      </c>
      <c r="M921">
        <f t="shared" si="43"/>
        <v>2016</v>
      </c>
      <c r="N921" t="str">
        <f t="shared" si="44"/>
        <v>Q3</v>
      </c>
    </row>
    <row r="922" spans="1:14" x14ac:dyDescent="0.35">
      <c r="A922">
        <v>1474364</v>
      </c>
      <c r="B922" t="s">
        <v>47</v>
      </c>
      <c r="C922" t="s">
        <v>26</v>
      </c>
      <c r="D922" t="s">
        <v>78</v>
      </c>
      <c r="E922" t="s">
        <v>31</v>
      </c>
      <c r="F922" t="s">
        <v>19</v>
      </c>
      <c r="G922" s="10">
        <v>42202</v>
      </c>
      <c r="H922" s="10">
        <v>42208</v>
      </c>
      <c r="I922" t="s">
        <v>14</v>
      </c>
      <c r="J922" t="s">
        <v>15</v>
      </c>
      <c r="K922" t="str">
        <f>INDEX(State_Code_Name!B:B,MATCH(Consumer_Complaints!E922,State_Code_Name!C:C,0))</f>
        <v>Texas</v>
      </c>
      <c r="L922">
        <f t="shared" si="42"/>
        <v>6</v>
      </c>
      <c r="M922">
        <f t="shared" si="43"/>
        <v>2015</v>
      </c>
      <c r="N922" t="str">
        <f t="shared" si="44"/>
        <v>Q3</v>
      </c>
    </row>
    <row r="923" spans="1:14" x14ac:dyDescent="0.35">
      <c r="A923">
        <v>909516</v>
      </c>
      <c r="B923" t="s">
        <v>11</v>
      </c>
      <c r="C923" t="s">
        <v>61</v>
      </c>
      <c r="D923" t="s">
        <v>459</v>
      </c>
      <c r="E923" t="s">
        <v>25</v>
      </c>
      <c r="F923" t="s">
        <v>19</v>
      </c>
      <c r="G923" s="10">
        <v>41814</v>
      </c>
      <c r="H923" s="10">
        <v>41816</v>
      </c>
      <c r="I923" t="s">
        <v>14</v>
      </c>
      <c r="J923" t="s">
        <v>15</v>
      </c>
      <c r="K923" t="str">
        <f>INDEX(State_Code_Name!B:B,MATCH(Consumer_Complaints!E923,State_Code_Name!C:C,0))</f>
        <v>Georgia</v>
      </c>
      <c r="L923">
        <f t="shared" si="42"/>
        <v>2</v>
      </c>
      <c r="M923">
        <f t="shared" si="43"/>
        <v>2014</v>
      </c>
      <c r="N923" t="str">
        <f t="shared" si="44"/>
        <v>Q2</v>
      </c>
    </row>
    <row r="924" spans="1:14" x14ac:dyDescent="0.35">
      <c r="A924">
        <v>652614</v>
      </c>
      <c r="B924" t="s">
        <v>43</v>
      </c>
      <c r="C924" t="s">
        <v>26</v>
      </c>
      <c r="D924" t="s">
        <v>78</v>
      </c>
      <c r="E924" t="s">
        <v>35</v>
      </c>
      <c r="F924" t="s">
        <v>19</v>
      </c>
      <c r="G924" s="10">
        <v>41671</v>
      </c>
      <c r="H924" s="10">
        <v>41671</v>
      </c>
      <c r="I924" t="s">
        <v>14</v>
      </c>
      <c r="J924" t="s">
        <v>15</v>
      </c>
      <c r="K924" t="str">
        <f>INDEX(State_Code_Name!B:B,MATCH(Consumer_Complaints!E924,State_Code_Name!C:C,0))</f>
        <v>Florida</v>
      </c>
      <c r="L924">
        <f t="shared" si="42"/>
        <v>0</v>
      </c>
      <c r="M924">
        <f t="shared" si="43"/>
        <v>2014</v>
      </c>
      <c r="N924" t="str">
        <f t="shared" si="44"/>
        <v>Q1</v>
      </c>
    </row>
    <row r="925" spans="1:14" x14ac:dyDescent="0.35">
      <c r="A925">
        <v>1485446</v>
      </c>
      <c r="B925" t="s">
        <v>50</v>
      </c>
      <c r="C925" t="s">
        <v>32</v>
      </c>
      <c r="D925" t="s">
        <v>41</v>
      </c>
      <c r="F925" t="s">
        <v>13</v>
      </c>
      <c r="G925" s="10">
        <v>42209</v>
      </c>
      <c r="H925" s="10">
        <v>42214</v>
      </c>
      <c r="I925" t="s">
        <v>14</v>
      </c>
      <c r="J925" t="s">
        <v>14</v>
      </c>
      <c r="K925" t="e">
        <f>INDEX(State_Code_Name!B:B,MATCH(Consumer_Complaints!E925,State_Code_Name!C:C,0))</f>
        <v>#N/A</v>
      </c>
      <c r="L925">
        <f t="shared" si="42"/>
        <v>5</v>
      </c>
      <c r="M925">
        <f t="shared" si="43"/>
        <v>2015</v>
      </c>
      <c r="N925" t="str">
        <f t="shared" si="44"/>
        <v>Q3</v>
      </c>
    </row>
    <row r="926" spans="1:14" x14ac:dyDescent="0.35">
      <c r="A926">
        <v>1811781</v>
      </c>
      <c r="B926" t="s">
        <v>11</v>
      </c>
      <c r="C926" t="s">
        <v>61</v>
      </c>
      <c r="D926" t="s">
        <v>459</v>
      </c>
      <c r="E926" t="s">
        <v>42</v>
      </c>
      <c r="F926" t="s">
        <v>19</v>
      </c>
      <c r="G926" s="10">
        <v>42372</v>
      </c>
      <c r="H926" s="10">
        <v>42432</v>
      </c>
      <c r="I926" t="s">
        <v>14</v>
      </c>
      <c r="J926" t="s">
        <v>15</v>
      </c>
      <c r="K926" t="str">
        <f>INDEX(State_Code_Name!B:B,MATCH(Consumer_Complaints!E926,State_Code_Name!C:C,0))</f>
        <v>North Carolina</v>
      </c>
      <c r="L926">
        <f t="shared" si="42"/>
        <v>60</v>
      </c>
      <c r="M926">
        <f t="shared" si="43"/>
        <v>2016</v>
      </c>
      <c r="N926" t="str">
        <f t="shared" si="44"/>
        <v>Q1</v>
      </c>
    </row>
    <row r="927" spans="1:14" x14ac:dyDescent="0.35">
      <c r="A927">
        <v>1243357</v>
      </c>
      <c r="B927" t="s">
        <v>60</v>
      </c>
      <c r="C927" t="s">
        <v>52</v>
      </c>
      <c r="D927" t="s">
        <v>76</v>
      </c>
      <c r="E927" t="s">
        <v>39</v>
      </c>
      <c r="F927" t="s">
        <v>19</v>
      </c>
      <c r="G927" s="10">
        <v>42052</v>
      </c>
      <c r="H927" s="10">
        <v>42052</v>
      </c>
      <c r="I927" t="s">
        <v>14</v>
      </c>
      <c r="J927" t="s">
        <v>14</v>
      </c>
      <c r="K927" t="str">
        <f>INDEX(State_Code_Name!B:B,MATCH(Consumer_Complaints!E927,State_Code_Name!C:C,0))</f>
        <v>Ohio</v>
      </c>
      <c r="L927">
        <f t="shared" si="42"/>
        <v>0</v>
      </c>
      <c r="M927">
        <f t="shared" si="43"/>
        <v>2015</v>
      </c>
      <c r="N927" t="str">
        <f t="shared" si="44"/>
        <v>Q1</v>
      </c>
    </row>
    <row r="928" spans="1:14" x14ac:dyDescent="0.35">
      <c r="A928">
        <v>1106809</v>
      </c>
      <c r="B928" t="s">
        <v>252</v>
      </c>
      <c r="C928" t="s">
        <v>32</v>
      </c>
      <c r="D928" t="s">
        <v>44</v>
      </c>
      <c r="E928" t="s">
        <v>18</v>
      </c>
      <c r="F928" t="s">
        <v>19</v>
      </c>
      <c r="G928" s="10">
        <v>41831</v>
      </c>
      <c r="H928" s="10">
        <v>41831</v>
      </c>
      <c r="I928" t="s">
        <v>14</v>
      </c>
      <c r="J928" t="s">
        <v>15</v>
      </c>
      <c r="K928" t="str">
        <f>INDEX(State_Code_Name!B:B,MATCH(Consumer_Complaints!E928,State_Code_Name!C:C,0))</f>
        <v>California</v>
      </c>
      <c r="L928">
        <f t="shared" si="42"/>
        <v>0</v>
      </c>
      <c r="M928">
        <f t="shared" si="43"/>
        <v>2014</v>
      </c>
      <c r="N928" t="str">
        <f t="shared" si="44"/>
        <v>Q3</v>
      </c>
    </row>
    <row r="929" spans="1:14" x14ac:dyDescent="0.35">
      <c r="A929">
        <v>1108179</v>
      </c>
      <c r="B929" t="s">
        <v>60</v>
      </c>
      <c r="C929" t="s">
        <v>52</v>
      </c>
      <c r="D929" t="s">
        <v>96</v>
      </c>
      <c r="E929" t="s">
        <v>35</v>
      </c>
      <c r="F929" t="s">
        <v>19</v>
      </c>
      <c r="G929" s="10">
        <v>41831</v>
      </c>
      <c r="H929" s="10">
        <v>41831</v>
      </c>
      <c r="I929" t="s">
        <v>14</v>
      </c>
      <c r="J929" t="s">
        <v>14</v>
      </c>
      <c r="K929" t="str">
        <f>INDEX(State_Code_Name!B:B,MATCH(Consumer_Complaints!E929,State_Code_Name!C:C,0))</f>
        <v>Florida</v>
      </c>
      <c r="L929">
        <f t="shared" si="42"/>
        <v>0</v>
      </c>
      <c r="M929">
        <f t="shared" si="43"/>
        <v>2014</v>
      </c>
      <c r="N929" t="str">
        <f t="shared" si="44"/>
        <v>Q3</v>
      </c>
    </row>
    <row r="930" spans="1:14" x14ac:dyDescent="0.35">
      <c r="A930">
        <v>1037767</v>
      </c>
      <c r="B930" t="s">
        <v>38</v>
      </c>
      <c r="C930" t="s">
        <v>36</v>
      </c>
      <c r="D930" t="s">
        <v>120</v>
      </c>
      <c r="E930" t="s">
        <v>106</v>
      </c>
      <c r="F930" t="s">
        <v>19</v>
      </c>
      <c r="G930" s="10">
        <v>41902</v>
      </c>
      <c r="H930" s="10">
        <v>41902</v>
      </c>
      <c r="I930" t="s">
        <v>14</v>
      </c>
      <c r="J930" t="s">
        <v>14</v>
      </c>
      <c r="K930" t="str">
        <f>INDEX(State_Code_Name!B:B,MATCH(Consumer_Complaints!E930,State_Code_Name!C:C,0))</f>
        <v>Indiana</v>
      </c>
      <c r="L930">
        <f t="shared" si="42"/>
        <v>0</v>
      </c>
      <c r="M930">
        <f t="shared" si="43"/>
        <v>2014</v>
      </c>
      <c r="N930" t="str">
        <f t="shared" si="44"/>
        <v>Q3</v>
      </c>
    </row>
    <row r="931" spans="1:14" x14ac:dyDescent="0.35">
      <c r="A931">
        <v>1871033</v>
      </c>
      <c r="B931" t="s">
        <v>50</v>
      </c>
      <c r="C931" t="s">
        <v>36</v>
      </c>
      <c r="D931" t="s">
        <v>37</v>
      </c>
      <c r="E931" t="s">
        <v>31</v>
      </c>
      <c r="F931" t="s">
        <v>19</v>
      </c>
      <c r="G931" s="10">
        <v>42586</v>
      </c>
      <c r="H931" s="10">
        <v>42586</v>
      </c>
      <c r="I931" t="s">
        <v>14</v>
      </c>
      <c r="J931" t="s">
        <v>15</v>
      </c>
      <c r="K931" t="str">
        <f>INDEX(State_Code_Name!B:B,MATCH(Consumer_Complaints!E931,State_Code_Name!C:C,0))</f>
        <v>Texas</v>
      </c>
      <c r="L931">
        <f t="shared" si="42"/>
        <v>0</v>
      </c>
      <c r="M931">
        <f t="shared" si="43"/>
        <v>2016</v>
      </c>
      <c r="N931" t="str">
        <f t="shared" si="44"/>
        <v>Q3</v>
      </c>
    </row>
    <row r="932" spans="1:14" x14ac:dyDescent="0.35">
      <c r="A932">
        <v>896765</v>
      </c>
      <c r="B932" t="s">
        <v>181</v>
      </c>
      <c r="C932" t="s">
        <v>32</v>
      </c>
      <c r="D932" t="s">
        <v>161</v>
      </c>
      <c r="E932" t="s">
        <v>12</v>
      </c>
      <c r="F932" t="s">
        <v>19</v>
      </c>
      <c r="G932" s="10">
        <v>41806</v>
      </c>
      <c r="H932" s="10">
        <v>41806</v>
      </c>
      <c r="I932" t="s">
        <v>14</v>
      </c>
      <c r="J932" t="s">
        <v>15</v>
      </c>
      <c r="K932" t="str">
        <f>INDEX(State_Code_Name!B:B,MATCH(Consumer_Complaints!E932,State_Code_Name!C:C,0))</f>
        <v>Virginia</v>
      </c>
      <c r="L932">
        <f t="shared" si="42"/>
        <v>0</v>
      </c>
      <c r="M932">
        <f t="shared" si="43"/>
        <v>2014</v>
      </c>
      <c r="N932" t="str">
        <f t="shared" si="44"/>
        <v>Q2</v>
      </c>
    </row>
    <row r="933" spans="1:14" x14ac:dyDescent="0.35">
      <c r="A933">
        <v>1245083</v>
      </c>
      <c r="B933" t="s">
        <v>134</v>
      </c>
      <c r="C933" t="s">
        <v>26</v>
      </c>
      <c r="D933" t="s">
        <v>27</v>
      </c>
      <c r="E933" t="s">
        <v>48</v>
      </c>
      <c r="F933" t="s">
        <v>305</v>
      </c>
      <c r="G933" s="10">
        <v>42053</v>
      </c>
      <c r="H933" s="10">
        <v>42059</v>
      </c>
      <c r="I933" t="s">
        <v>14</v>
      </c>
      <c r="J933" t="s">
        <v>15</v>
      </c>
      <c r="K933" t="str">
        <f>INDEX(State_Code_Name!B:B,MATCH(Consumer_Complaints!E933,State_Code_Name!C:C,0))</f>
        <v>New Jersey</v>
      </c>
      <c r="L933">
        <f t="shared" si="42"/>
        <v>6</v>
      </c>
      <c r="M933">
        <f t="shared" si="43"/>
        <v>2015</v>
      </c>
      <c r="N933" t="str">
        <f t="shared" si="44"/>
        <v>Q1</v>
      </c>
    </row>
    <row r="934" spans="1:14" x14ac:dyDescent="0.35">
      <c r="A934">
        <v>610117</v>
      </c>
      <c r="B934" t="s">
        <v>60</v>
      </c>
      <c r="C934" t="s">
        <v>52</v>
      </c>
      <c r="D934" t="s">
        <v>103</v>
      </c>
      <c r="E934" t="s">
        <v>18</v>
      </c>
      <c r="F934" t="s">
        <v>19</v>
      </c>
      <c r="G934" s="10">
        <v>41601</v>
      </c>
      <c r="H934" s="10">
        <v>41601</v>
      </c>
      <c r="I934" t="s">
        <v>14</v>
      </c>
      <c r="J934" t="s">
        <v>14</v>
      </c>
      <c r="K934" t="str">
        <f>INDEX(State_Code_Name!B:B,MATCH(Consumer_Complaints!E934,State_Code_Name!C:C,0))</f>
        <v>California</v>
      </c>
      <c r="L934">
        <f t="shared" si="42"/>
        <v>0</v>
      </c>
      <c r="M934">
        <f t="shared" si="43"/>
        <v>2013</v>
      </c>
      <c r="N934" t="str">
        <f t="shared" si="44"/>
        <v>Q4</v>
      </c>
    </row>
    <row r="935" spans="1:14" x14ac:dyDescent="0.35">
      <c r="A935">
        <v>734377</v>
      </c>
      <c r="B935" t="s">
        <v>392</v>
      </c>
      <c r="C935" t="s">
        <v>531</v>
      </c>
      <c r="D935" t="s">
        <v>532</v>
      </c>
      <c r="E935" t="s">
        <v>171</v>
      </c>
      <c r="F935" t="s">
        <v>305</v>
      </c>
      <c r="G935" s="10">
        <v>41697</v>
      </c>
      <c r="H935" s="10">
        <v>41697</v>
      </c>
      <c r="I935" t="s">
        <v>14</v>
      </c>
      <c r="J935" t="s">
        <v>15</v>
      </c>
      <c r="K935" t="str">
        <f>INDEX(State_Code_Name!B:B,MATCH(Consumer_Complaints!E935,State_Code_Name!C:C,0))</f>
        <v>Louisiana</v>
      </c>
      <c r="L935">
        <f t="shared" si="42"/>
        <v>0</v>
      </c>
      <c r="M935">
        <f t="shared" si="43"/>
        <v>2014</v>
      </c>
      <c r="N935" t="str">
        <f t="shared" si="44"/>
        <v>Q1</v>
      </c>
    </row>
    <row r="936" spans="1:14" x14ac:dyDescent="0.35">
      <c r="A936">
        <v>386871</v>
      </c>
      <c r="B936" t="s">
        <v>68</v>
      </c>
      <c r="C936" t="s">
        <v>36</v>
      </c>
      <c r="D936" t="s">
        <v>37</v>
      </c>
      <c r="E936" t="s">
        <v>18</v>
      </c>
      <c r="F936" t="s">
        <v>57</v>
      </c>
      <c r="G936" s="10">
        <v>41383</v>
      </c>
      <c r="H936" s="10">
        <v>41386</v>
      </c>
      <c r="I936" t="s">
        <v>14</v>
      </c>
      <c r="J936" t="s">
        <v>14</v>
      </c>
      <c r="K936" t="str">
        <f>INDEX(State_Code_Name!B:B,MATCH(Consumer_Complaints!E936,State_Code_Name!C:C,0))</f>
        <v>California</v>
      </c>
      <c r="L936">
        <f t="shared" si="42"/>
        <v>3</v>
      </c>
      <c r="M936">
        <f t="shared" si="43"/>
        <v>2013</v>
      </c>
      <c r="N936" t="str">
        <f t="shared" si="44"/>
        <v>Q2</v>
      </c>
    </row>
    <row r="937" spans="1:14" x14ac:dyDescent="0.35">
      <c r="A937">
        <v>1636627</v>
      </c>
      <c r="B937" t="s">
        <v>134</v>
      </c>
      <c r="C937" t="s">
        <v>16</v>
      </c>
      <c r="D937" t="s">
        <v>75</v>
      </c>
      <c r="E937" t="s">
        <v>46</v>
      </c>
      <c r="F937" t="s">
        <v>19</v>
      </c>
      <c r="G937" s="10">
        <v>42074</v>
      </c>
      <c r="H937" s="10">
        <v>42074</v>
      </c>
      <c r="I937" t="s">
        <v>14</v>
      </c>
      <c r="J937" t="s">
        <v>14</v>
      </c>
      <c r="K937" t="str">
        <f>INDEX(State_Code_Name!B:B,MATCH(Consumer_Complaints!E937,State_Code_Name!C:C,0))</f>
        <v>Pennsylvania</v>
      </c>
      <c r="L937">
        <f t="shared" si="42"/>
        <v>0</v>
      </c>
      <c r="M937">
        <f t="shared" si="43"/>
        <v>2015</v>
      </c>
      <c r="N937" t="str">
        <f t="shared" si="44"/>
        <v>Q1</v>
      </c>
    </row>
    <row r="938" spans="1:14" x14ac:dyDescent="0.35">
      <c r="A938">
        <v>1661720</v>
      </c>
      <c r="B938" t="s">
        <v>201</v>
      </c>
      <c r="C938" t="s">
        <v>26</v>
      </c>
      <c r="D938" t="s">
        <v>27</v>
      </c>
      <c r="E938" t="s">
        <v>35</v>
      </c>
      <c r="F938" t="s">
        <v>19</v>
      </c>
      <c r="G938" s="10">
        <v>42326</v>
      </c>
      <c r="H938" s="10">
        <v>42331</v>
      </c>
      <c r="I938" t="s">
        <v>14</v>
      </c>
      <c r="J938" t="s">
        <v>15</v>
      </c>
      <c r="K938" t="str">
        <f>INDEX(State_Code_Name!B:B,MATCH(Consumer_Complaints!E938,State_Code_Name!C:C,0))</f>
        <v>Florida</v>
      </c>
      <c r="L938">
        <f t="shared" si="42"/>
        <v>5</v>
      </c>
      <c r="M938">
        <f t="shared" si="43"/>
        <v>2015</v>
      </c>
      <c r="N938" t="str">
        <f t="shared" si="44"/>
        <v>Q4</v>
      </c>
    </row>
    <row r="939" spans="1:14" x14ac:dyDescent="0.35">
      <c r="A939">
        <v>447920</v>
      </c>
      <c r="B939" t="s">
        <v>11</v>
      </c>
      <c r="C939" t="s">
        <v>16</v>
      </c>
      <c r="D939" t="s">
        <v>20</v>
      </c>
      <c r="E939" t="s">
        <v>46</v>
      </c>
      <c r="F939" t="s">
        <v>19</v>
      </c>
      <c r="G939" s="10">
        <v>41281</v>
      </c>
      <c r="H939" s="10">
        <v>41340</v>
      </c>
      <c r="I939" t="s">
        <v>14</v>
      </c>
      <c r="J939" t="s">
        <v>14</v>
      </c>
      <c r="K939" t="str">
        <f>INDEX(State_Code_Name!B:B,MATCH(Consumer_Complaints!E939,State_Code_Name!C:C,0))</f>
        <v>Pennsylvania</v>
      </c>
      <c r="L939">
        <f t="shared" si="42"/>
        <v>59</v>
      </c>
      <c r="M939">
        <f t="shared" si="43"/>
        <v>2013</v>
      </c>
      <c r="N939" t="str">
        <f t="shared" si="44"/>
        <v>Q1</v>
      </c>
    </row>
    <row r="940" spans="1:14" x14ac:dyDescent="0.35">
      <c r="A940">
        <v>2041115</v>
      </c>
      <c r="B940" t="s">
        <v>54</v>
      </c>
      <c r="C940" t="s">
        <v>52</v>
      </c>
      <c r="D940" t="s">
        <v>103</v>
      </c>
      <c r="E940" t="s">
        <v>35</v>
      </c>
      <c r="F940" t="s">
        <v>19</v>
      </c>
      <c r="G940" s="10">
        <v>42437</v>
      </c>
      <c r="H940" s="10">
        <v>42437</v>
      </c>
      <c r="I940" t="s">
        <v>14</v>
      </c>
      <c r="J940" t="s">
        <v>14</v>
      </c>
      <c r="K940" t="str">
        <f>INDEX(State_Code_Name!B:B,MATCH(Consumer_Complaints!E940,State_Code_Name!C:C,0))</f>
        <v>Florida</v>
      </c>
      <c r="L940">
        <f t="shared" si="42"/>
        <v>0</v>
      </c>
      <c r="M940">
        <f t="shared" si="43"/>
        <v>2016</v>
      </c>
      <c r="N940" t="str">
        <f t="shared" si="44"/>
        <v>Q1</v>
      </c>
    </row>
    <row r="941" spans="1:14" x14ac:dyDescent="0.35">
      <c r="A941">
        <v>943214</v>
      </c>
      <c r="B941" t="s">
        <v>856</v>
      </c>
      <c r="C941" t="s">
        <v>32</v>
      </c>
      <c r="D941" t="s">
        <v>41</v>
      </c>
      <c r="E941" t="s">
        <v>51</v>
      </c>
      <c r="F941" t="s">
        <v>19</v>
      </c>
      <c r="G941" s="10">
        <v>41838</v>
      </c>
      <c r="H941" s="10">
        <v>41838</v>
      </c>
      <c r="I941" t="s">
        <v>14</v>
      </c>
      <c r="J941" t="s">
        <v>14</v>
      </c>
      <c r="K941" t="str">
        <f>INDEX(State_Code_Name!B:B,MATCH(Consumer_Complaints!E941,State_Code_Name!C:C,0))</f>
        <v>Washington</v>
      </c>
      <c r="L941">
        <f t="shared" si="42"/>
        <v>0</v>
      </c>
      <c r="M941">
        <f t="shared" si="43"/>
        <v>2014</v>
      </c>
      <c r="N941" t="str">
        <f t="shared" si="44"/>
        <v>Q3</v>
      </c>
    </row>
    <row r="942" spans="1:14" x14ac:dyDescent="0.35">
      <c r="A942">
        <v>383653</v>
      </c>
      <c r="B942" t="s">
        <v>579</v>
      </c>
      <c r="C942" t="s">
        <v>26</v>
      </c>
      <c r="D942" t="s">
        <v>56</v>
      </c>
      <c r="E942" t="s">
        <v>85</v>
      </c>
      <c r="F942" t="s">
        <v>19</v>
      </c>
      <c r="G942" s="10">
        <v>41380</v>
      </c>
      <c r="H942" s="10">
        <v>41381</v>
      </c>
      <c r="I942" t="s">
        <v>14</v>
      </c>
      <c r="J942" t="s">
        <v>15</v>
      </c>
      <c r="K942" t="str">
        <f>INDEX(State_Code_Name!B:B,MATCH(Consumer_Complaints!E942,State_Code_Name!C:C,0))</f>
        <v>Wisconsin</v>
      </c>
      <c r="L942">
        <f t="shared" si="42"/>
        <v>1</v>
      </c>
      <c r="M942">
        <f t="shared" si="43"/>
        <v>2013</v>
      </c>
      <c r="N942" t="str">
        <f t="shared" si="44"/>
        <v>Q2</v>
      </c>
    </row>
    <row r="943" spans="1:14" x14ac:dyDescent="0.35">
      <c r="A943">
        <v>2031544</v>
      </c>
      <c r="B943" t="s">
        <v>303</v>
      </c>
      <c r="C943" t="s">
        <v>61</v>
      </c>
      <c r="D943" t="s">
        <v>282</v>
      </c>
      <c r="E943" t="s">
        <v>18</v>
      </c>
      <c r="F943" t="s">
        <v>305</v>
      </c>
      <c r="G943" s="10">
        <v>42577</v>
      </c>
      <c r="H943" s="10">
        <v>42579</v>
      </c>
      <c r="I943" t="s">
        <v>14</v>
      </c>
      <c r="J943" t="s">
        <v>15</v>
      </c>
      <c r="K943" t="str">
        <f>INDEX(State_Code_Name!B:B,MATCH(Consumer_Complaints!E943,State_Code_Name!C:C,0))</f>
        <v>California</v>
      </c>
      <c r="L943">
        <f t="shared" si="42"/>
        <v>2</v>
      </c>
      <c r="M943">
        <f t="shared" si="43"/>
        <v>2016</v>
      </c>
      <c r="N943" t="str">
        <f t="shared" si="44"/>
        <v>Q3</v>
      </c>
    </row>
    <row r="944" spans="1:14" x14ac:dyDescent="0.35">
      <c r="A944">
        <v>1745308</v>
      </c>
      <c r="B944" t="s">
        <v>60</v>
      </c>
      <c r="C944" t="s">
        <v>52</v>
      </c>
      <c r="D944" t="s">
        <v>96</v>
      </c>
      <c r="E944" t="s">
        <v>35</v>
      </c>
      <c r="F944" t="s">
        <v>19</v>
      </c>
      <c r="G944" s="10">
        <v>42384</v>
      </c>
      <c r="H944" s="10">
        <v>42384</v>
      </c>
      <c r="I944" t="s">
        <v>14</v>
      </c>
      <c r="J944" t="s">
        <v>15</v>
      </c>
      <c r="K944" t="str">
        <f>INDEX(State_Code_Name!B:B,MATCH(Consumer_Complaints!E944,State_Code_Name!C:C,0))</f>
        <v>Florida</v>
      </c>
      <c r="L944">
        <f t="shared" si="42"/>
        <v>0</v>
      </c>
      <c r="M944">
        <f t="shared" si="43"/>
        <v>2016</v>
      </c>
      <c r="N944" t="str">
        <f t="shared" si="44"/>
        <v>Q1</v>
      </c>
    </row>
    <row r="945" spans="1:14" x14ac:dyDescent="0.35">
      <c r="A945">
        <v>1575996</v>
      </c>
      <c r="B945" t="s">
        <v>47</v>
      </c>
      <c r="C945" t="s">
        <v>26</v>
      </c>
      <c r="D945" t="s">
        <v>27</v>
      </c>
      <c r="E945" t="s">
        <v>35</v>
      </c>
      <c r="F945" t="s">
        <v>19</v>
      </c>
      <c r="G945" s="10">
        <v>42270</v>
      </c>
      <c r="H945" s="10">
        <v>42270</v>
      </c>
      <c r="I945" t="s">
        <v>14</v>
      </c>
      <c r="J945" t="s">
        <v>15</v>
      </c>
      <c r="K945" t="str">
        <f>INDEX(State_Code_Name!B:B,MATCH(Consumer_Complaints!E945,State_Code_Name!C:C,0))</f>
        <v>Florida</v>
      </c>
      <c r="L945">
        <f t="shared" si="42"/>
        <v>0</v>
      </c>
      <c r="M945">
        <f t="shared" si="43"/>
        <v>2015</v>
      </c>
      <c r="N945" t="str">
        <f t="shared" si="44"/>
        <v>Q3</v>
      </c>
    </row>
    <row r="946" spans="1:14" x14ac:dyDescent="0.35">
      <c r="A946">
        <v>1210795</v>
      </c>
      <c r="B946" t="s">
        <v>201</v>
      </c>
      <c r="C946" t="s">
        <v>16</v>
      </c>
      <c r="D946" t="s">
        <v>20</v>
      </c>
      <c r="E946" t="s">
        <v>12</v>
      </c>
      <c r="F946" t="s">
        <v>305</v>
      </c>
      <c r="G946" s="10">
        <v>42030</v>
      </c>
      <c r="H946" s="10">
        <v>42030</v>
      </c>
      <c r="I946" t="s">
        <v>14</v>
      </c>
      <c r="J946" t="s">
        <v>14</v>
      </c>
      <c r="K946" t="str">
        <f>INDEX(State_Code_Name!B:B,MATCH(Consumer_Complaints!E946,State_Code_Name!C:C,0))</f>
        <v>Virginia</v>
      </c>
      <c r="L946">
        <f t="shared" si="42"/>
        <v>0</v>
      </c>
      <c r="M946">
        <f t="shared" si="43"/>
        <v>2015</v>
      </c>
      <c r="N946" t="str">
        <f t="shared" si="44"/>
        <v>Q1</v>
      </c>
    </row>
    <row r="947" spans="1:14" x14ac:dyDescent="0.35">
      <c r="A947">
        <v>2058543</v>
      </c>
      <c r="B947" t="s">
        <v>969</v>
      </c>
      <c r="C947" t="s">
        <v>32</v>
      </c>
      <c r="D947" t="s">
        <v>161</v>
      </c>
      <c r="F947" t="s">
        <v>19</v>
      </c>
      <c r="G947" s="10">
        <v>42682</v>
      </c>
      <c r="H947" s="10">
        <v>42712</v>
      </c>
      <c r="I947" t="s">
        <v>14</v>
      </c>
      <c r="J947" t="s">
        <v>14</v>
      </c>
      <c r="K947" t="e">
        <f>INDEX(State_Code_Name!B:B,MATCH(Consumer_Complaints!E947,State_Code_Name!C:C,0))</f>
        <v>#N/A</v>
      </c>
      <c r="L947">
        <f t="shared" si="42"/>
        <v>30</v>
      </c>
      <c r="M947">
        <f t="shared" si="43"/>
        <v>2016</v>
      </c>
      <c r="N947" t="str">
        <f t="shared" si="44"/>
        <v>Q4</v>
      </c>
    </row>
    <row r="948" spans="1:14" x14ac:dyDescent="0.35">
      <c r="A948">
        <v>1471129</v>
      </c>
      <c r="B948" t="s">
        <v>54</v>
      </c>
      <c r="C948" t="s">
        <v>52</v>
      </c>
      <c r="D948" t="s">
        <v>53</v>
      </c>
      <c r="E948" t="s">
        <v>31</v>
      </c>
      <c r="F948" t="s">
        <v>57</v>
      </c>
      <c r="G948" s="10">
        <v>42201</v>
      </c>
      <c r="H948" s="10">
        <v>42206</v>
      </c>
      <c r="I948" t="s">
        <v>14</v>
      </c>
      <c r="J948" t="s">
        <v>15</v>
      </c>
      <c r="K948" t="str">
        <f>INDEX(State_Code_Name!B:B,MATCH(Consumer_Complaints!E948,State_Code_Name!C:C,0))</f>
        <v>Texas</v>
      </c>
      <c r="L948">
        <f t="shared" si="42"/>
        <v>5</v>
      </c>
      <c r="M948">
        <f t="shared" si="43"/>
        <v>2015</v>
      </c>
      <c r="N948" t="str">
        <f t="shared" si="44"/>
        <v>Q3</v>
      </c>
    </row>
    <row r="949" spans="1:14" x14ac:dyDescent="0.35">
      <c r="A949">
        <v>1746452</v>
      </c>
      <c r="B949" t="s">
        <v>396</v>
      </c>
      <c r="C949" t="s">
        <v>32</v>
      </c>
      <c r="D949" t="s">
        <v>161</v>
      </c>
      <c r="E949" t="s">
        <v>18</v>
      </c>
      <c r="F949" t="s">
        <v>19</v>
      </c>
      <c r="G949" s="10">
        <v>42387</v>
      </c>
      <c r="H949" s="10">
        <v>42387</v>
      </c>
      <c r="I949" t="s">
        <v>14</v>
      </c>
      <c r="J949" t="s">
        <v>14</v>
      </c>
      <c r="K949" t="str">
        <f>INDEX(State_Code_Name!B:B,MATCH(Consumer_Complaints!E949,State_Code_Name!C:C,0))</f>
        <v>California</v>
      </c>
      <c r="L949">
        <f t="shared" si="42"/>
        <v>0</v>
      </c>
      <c r="M949">
        <f t="shared" si="43"/>
        <v>2016</v>
      </c>
      <c r="N949" t="str">
        <f t="shared" si="44"/>
        <v>Q1</v>
      </c>
    </row>
    <row r="950" spans="1:14" x14ac:dyDescent="0.35">
      <c r="A950">
        <v>2126711</v>
      </c>
      <c r="B950" t="s">
        <v>11</v>
      </c>
      <c r="C950" t="s">
        <v>26</v>
      </c>
      <c r="D950" t="s">
        <v>27</v>
      </c>
      <c r="E950" t="s">
        <v>40</v>
      </c>
      <c r="F950" t="s">
        <v>19</v>
      </c>
      <c r="G950" s="10">
        <v>42635</v>
      </c>
      <c r="H950" s="10">
        <v>42635</v>
      </c>
      <c r="I950" t="s">
        <v>14</v>
      </c>
      <c r="J950" t="s">
        <v>14</v>
      </c>
      <c r="K950" t="str">
        <f>INDEX(State_Code_Name!B:B,MATCH(Consumer_Complaints!E950,State_Code_Name!C:C,0))</f>
        <v>Nevada</v>
      </c>
      <c r="L950">
        <f t="shared" si="42"/>
        <v>0</v>
      </c>
      <c r="M950">
        <f t="shared" si="43"/>
        <v>2016</v>
      </c>
      <c r="N950" t="str">
        <f t="shared" si="44"/>
        <v>Q3</v>
      </c>
    </row>
    <row r="951" spans="1:14" x14ac:dyDescent="0.35">
      <c r="A951">
        <v>1877172</v>
      </c>
      <c r="B951" t="s">
        <v>60</v>
      </c>
      <c r="C951" t="s">
        <v>52</v>
      </c>
      <c r="D951" t="s">
        <v>96</v>
      </c>
      <c r="E951" t="s">
        <v>40</v>
      </c>
      <c r="F951" t="s">
        <v>19</v>
      </c>
      <c r="G951" s="10">
        <v>42473</v>
      </c>
      <c r="H951" s="10">
        <v>42473</v>
      </c>
      <c r="I951" t="s">
        <v>14</v>
      </c>
      <c r="J951" t="s">
        <v>15</v>
      </c>
      <c r="K951" t="str">
        <f>INDEX(State_Code_Name!B:B,MATCH(Consumer_Complaints!E951,State_Code_Name!C:C,0))</f>
        <v>Nevada</v>
      </c>
      <c r="L951">
        <f t="shared" si="42"/>
        <v>0</v>
      </c>
      <c r="M951">
        <f t="shared" si="43"/>
        <v>2016</v>
      </c>
      <c r="N951" t="str">
        <f t="shared" si="44"/>
        <v>Q2</v>
      </c>
    </row>
    <row r="952" spans="1:14" x14ac:dyDescent="0.35">
      <c r="A952">
        <v>318871</v>
      </c>
      <c r="B952" t="s">
        <v>47</v>
      </c>
      <c r="C952" t="s">
        <v>26</v>
      </c>
      <c r="D952" t="s">
        <v>56</v>
      </c>
      <c r="E952" t="s">
        <v>25</v>
      </c>
      <c r="F952" t="s">
        <v>19</v>
      </c>
      <c r="G952" s="10">
        <v>41322</v>
      </c>
      <c r="H952" s="10">
        <v>41325</v>
      </c>
      <c r="I952" t="s">
        <v>14</v>
      </c>
      <c r="J952" t="s">
        <v>15</v>
      </c>
      <c r="K952" t="str">
        <f>INDEX(State_Code_Name!B:B,MATCH(Consumer_Complaints!E952,State_Code_Name!C:C,0))</f>
        <v>Georgia</v>
      </c>
      <c r="L952">
        <f t="shared" si="42"/>
        <v>3</v>
      </c>
      <c r="M952">
        <f t="shared" si="43"/>
        <v>2013</v>
      </c>
      <c r="N952" t="str">
        <f t="shared" si="44"/>
        <v>Q1</v>
      </c>
    </row>
    <row r="953" spans="1:14" x14ac:dyDescent="0.35">
      <c r="A953">
        <v>1198632</v>
      </c>
      <c r="B953" t="s">
        <v>102</v>
      </c>
      <c r="C953" t="s">
        <v>26</v>
      </c>
      <c r="D953" t="s">
        <v>56</v>
      </c>
      <c r="E953" t="s">
        <v>39</v>
      </c>
      <c r="F953" t="s">
        <v>19</v>
      </c>
      <c r="G953" s="10">
        <v>42023</v>
      </c>
      <c r="H953" s="10">
        <v>42023</v>
      </c>
      <c r="I953" t="s">
        <v>14</v>
      </c>
      <c r="J953" t="s">
        <v>15</v>
      </c>
      <c r="K953" t="str">
        <f>INDEX(State_Code_Name!B:B,MATCH(Consumer_Complaints!E953,State_Code_Name!C:C,0))</f>
        <v>Ohio</v>
      </c>
      <c r="L953">
        <f t="shared" si="42"/>
        <v>0</v>
      </c>
      <c r="M953">
        <f t="shared" si="43"/>
        <v>2015</v>
      </c>
      <c r="N953" t="str">
        <f t="shared" si="44"/>
        <v>Q1</v>
      </c>
    </row>
    <row r="954" spans="1:14" x14ac:dyDescent="0.35">
      <c r="A954">
        <v>1590612</v>
      </c>
      <c r="B954" t="s">
        <v>11</v>
      </c>
      <c r="C954" t="s">
        <v>26</v>
      </c>
      <c r="D954" t="s">
        <v>27</v>
      </c>
      <c r="E954" t="s">
        <v>46</v>
      </c>
      <c r="F954" t="s">
        <v>19</v>
      </c>
      <c r="G954" s="10">
        <v>42045</v>
      </c>
      <c r="H954" s="10">
        <v>42045</v>
      </c>
      <c r="I954" t="s">
        <v>14</v>
      </c>
      <c r="J954" t="s">
        <v>15</v>
      </c>
      <c r="K954" t="str">
        <f>INDEX(State_Code_Name!B:B,MATCH(Consumer_Complaints!E954,State_Code_Name!C:C,0))</f>
        <v>Pennsylvania</v>
      </c>
      <c r="L954">
        <f t="shared" si="42"/>
        <v>0</v>
      </c>
      <c r="M954">
        <f t="shared" si="43"/>
        <v>2015</v>
      </c>
      <c r="N954" t="str">
        <f t="shared" si="44"/>
        <v>Q1</v>
      </c>
    </row>
    <row r="955" spans="1:14" x14ac:dyDescent="0.35">
      <c r="A955">
        <v>1681909</v>
      </c>
      <c r="B955" t="s">
        <v>206</v>
      </c>
      <c r="C955" t="s">
        <v>26</v>
      </c>
      <c r="D955" t="s">
        <v>27</v>
      </c>
      <c r="E955" t="s">
        <v>35</v>
      </c>
      <c r="F955" t="s">
        <v>19</v>
      </c>
      <c r="G955" s="10">
        <v>42075</v>
      </c>
      <c r="H955" s="10">
        <v>42075</v>
      </c>
      <c r="I955" t="s">
        <v>14</v>
      </c>
      <c r="J955" t="s">
        <v>15</v>
      </c>
      <c r="K955" t="str">
        <f>INDEX(State_Code_Name!B:B,MATCH(Consumer_Complaints!E955,State_Code_Name!C:C,0))</f>
        <v>Florida</v>
      </c>
      <c r="L955">
        <f t="shared" si="42"/>
        <v>0</v>
      </c>
      <c r="M955">
        <f t="shared" si="43"/>
        <v>2015</v>
      </c>
      <c r="N955" t="str">
        <f t="shared" si="44"/>
        <v>Q1</v>
      </c>
    </row>
    <row r="956" spans="1:14" x14ac:dyDescent="0.35">
      <c r="A956">
        <v>1936797</v>
      </c>
      <c r="B956" t="s">
        <v>81</v>
      </c>
      <c r="C956" t="s">
        <v>36</v>
      </c>
      <c r="D956" t="s">
        <v>109</v>
      </c>
      <c r="E956" t="s">
        <v>121</v>
      </c>
      <c r="F956" t="s">
        <v>19</v>
      </c>
      <c r="G956" s="10">
        <v>42514</v>
      </c>
      <c r="H956" s="10">
        <v>42514</v>
      </c>
      <c r="I956" t="s">
        <v>14</v>
      </c>
      <c r="J956" t="s">
        <v>14</v>
      </c>
      <c r="K956" t="str">
        <f>INDEX(State_Code_Name!B:B,MATCH(Consumer_Complaints!E956,State_Code_Name!C:C,0))</f>
        <v>Oregon</v>
      </c>
      <c r="L956">
        <f t="shared" si="42"/>
        <v>0</v>
      </c>
      <c r="M956">
        <f t="shared" si="43"/>
        <v>2016</v>
      </c>
      <c r="N956" t="str">
        <f t="shared" si="44"/>
        <v>Q2</v>
      </c>
    </row>
    <row r="957" spans="1:14" x14ac:dyDescent="0.35">
      <c r="A957">
        <v>1926541</v>
      </c>
      <c r="B957" t="s">
        <v>297</v>
      </c>
      <c r="C957" t="s">
        <v>32</v>
      </c>
      <c r="D957" t="s">
        <v>116</v>
      </c>
      <c r="E957" t="s">
        <v>59</v>
      </c>
      <c r="F957" t="s">
        <v>19</v>
      </c>
      <c r="G957" s="10">
        <v>42506</v>
      </c>
      <c r="H957" s="10">
        <v>42506</v>
      </c>
      <c r="I957" t="s">
        <v>14</v>
      </c>
      <c r="J957" t="s">
        <v>14</v>
      </c>
      <c r="K957" t="str">
        <f>INDEX(State_Code_Name!B:B,MATCH(Consumer_Complaints!E957,State_Code_Name!C:C,0))</f>
        <v>Illinois</v>
      </c>
      <c r="L957">
        <f t="shared" si="42"/>
        <v>0</v>
      </c>
      <c r="M957">
        <f t="shared" si="43"/>
        <v>2016</v>
      </c>
      <c r="N957" t="str">
        <f t="shared" si="44"/>
        <v>Q2</v>
      </c>
    </row>
    <row r="958" spans="1:14" x14ac:dyDescent="0.35">
      <c r="A958">
        <v>550709</v>
      </c>
      <c r="B958" t="s">
        <v>95</v>
      </c>
      <c r="C958" t="s">
        <v>16</v>
      </c>
      <c r="D958" t="s">
        <v>20</v>
      </c>
      <c r="E958" t="s">
        <v>128</v>
      </c>
      <c r="F958" t="s">
        <v>305</v>
      </c>
      <c r="G958" s="10">
        <v>41315</v>
      </c>
      <c r="H958" s="10">
        <v>41315</v>
      </c>
      <c r="I958" t="s">
        <v>14</v>
      </c>
      <c r="J958" t="s">
        <v>15</v>
      </c>
      <c r="K958" t="str">
        <f>INDEX(State_Code_Name!B:B,MATCH(Consumer_Complaints!E958,State_Code_Name!C:C,0))</f>
        <v>New Hampshire</v>
      </c>
      <c r="L958">
        <f t="shared" si="42"/>
        <v>0</v>
      </c>
      <c r="M958">
        <f t="shared" si="43"/>
        <v>2013</v>
      </c>
      <c r="N958" t="str">
        <f t="shared" si="44"/>
        <v>Q1</v>
      </c>
    </row>
    <row r="959" spans="1:14" x14ac:dyDescent="0.35">
      <c r="A959">
        <v>1881964</v>
      </c>
      <c r="B959" t="s">
        <v>58</v>
      </c>
      <c r="C959" t="s">
        <v>9</v>
      </c>
      <c r="D959" t="s">
        <v>132</v>
      </c>
      <c r="E959" t="s">
        <v>59</v>
      </c>
      <c r="F959" t="s">
        <v>19</v>
      </c>
      <c r="G959" s="10">
        <v>42475</v>
      </c>
      <c r="H959" s="10">
        <v>42478</v>
      </c>
      <c r="I959" t="s">
        <v>14</v>
      </c>
      <c r="J959" t="s">
        <v>15</v>
      </c>
      <c r="K959" t="str">
        <f>INDEX(State_Code_Name!B:B,MATCH(Consumer_Complaints!E959,State_Code_Name!C:C,0))</f>
        <v>Illinois</v>
      </c>
      <c r="L959">
        <f t="shared" si="42"/>
        <v>3</v>
      </c>
      <c r="M959">
        <f t="shared" si="43"/>
        <v>2016</v>
      </c>
      <c r="N959" t="str">
        <f t="shared" si="44"/>
        <v>Q2</v>
      </c>
    </row>
    <row r="960" spans="1:14" x14ac:dyDescent="0.35">
      <c r="A960">
        <v>2058560</v>
      </c>
      <c r="B960" t="s">
        <v>237</v>
      </c>
      <c r="C960" t="s">
        <v>32</v>
      </c>
      <c r="D960" t="s">
        <v>161</v>
      </c>
      <c r="E960" t="s">
        <v>31</v>
      </c>
      <c r="F960" t="s">
        <v>19</v>
      </c>
      <c r="G960" s="10">
        <v>42682</v>
      </c>
      <c r="H960" s="10">
        <v>42682</v>
      </c>
      <c r="I960" t="s">
        <v>14</v>
      </c>
      <c r="J960" t="s">
        <v>15</v>
      </c>
      <c r="K960" t="str">
        <f>INDEX(State_Code_Name!B:B,MATCH(Consumer_Complaints!E960,State_Code_Name!C:C,0))</f>
        <v>Texas</v>
      </c>
      <c r="L960">
        <f t="shared" si="42"/>
        <v>0</v>
      </c>
      <c r="M960">
        <f t="shared" si="43"/>
        <v>2016</v>
      </c>
      <c r="N960" t="str">
        <f t="shared" si="44"/>
        <v>Q4</v>
      </c>
    </row>
    <row r="961" spans="1:14" x14ac:dyDescent="0.35">
      <c r="A961">
        <v>1872808</v>
      </c>
      <c r="B961" t="s">
        <v>11</v>
      </c>
      <c r="C961" t="s">
        <v>36</v>
      </c>
      <c r="D961" t="s">
        <v>67</v>
      </c>
      <c r="E961" t="s">
        <v>42</v>
      </c>
      <c r="F961" t="s">
        <v>19</v>
      </c>
      <c r="G961" s="10">
        <v>42708</v>
      </c>
      <c r="H961" s="10">
        <v>42708</v>
      </c>
      <c r="I961" t="s">
        <v>14</v>
      </c>
      <c r="J961" t="s">
        <v>15</v>
      </c>
      <c r="K961" t="str">
        <f>INDEX(State_Code_Name!B:B,MATCH(Consumer_Complaints!E961,State_Code_Name!C:C,0))</f>
        <v>North Carolina</v>
      </c>
      <c r="L961">
        <f t="shared" si="42"/>
        <v>0</v>
      </c>
      <c r="M961">
        <f t="shared" si="43"/>
        <v>2016</v>
      </c>
      <c r="N961" t="str">
        <f t="shared" si="44"/>
        <v>Q4</v>
      </c>
    </row>
    <row r="962" spans="1:14" x14ac:dyDescent="0.35">
      <c r="A962">
        <v>568108</v>
      </c>
      <c r="B962" t="s">
        <v>136</v>
      </c>
      <c r="C962" t="s">
        <v>26</v>
      </c>
      <c r="D962" t="s">
        <v>27</v>
      </c>
      <c r="E962" t="s">
        <v>51</v>
      </c>
      <c r="F962" t="s">
        <v>305</v>
      </c>
      <c r="G962" s="10">
        <v>41570</v>
      </c>
      <c r="H962" s="10">
        <v>41570</v>
      </c>
      <c r="I962" t="s">
        <v>14</v>
      </c>
      <c r="J962" t="s">
        <v>15</v>
      </c>
      <c r="K962" t="str">
        <f>INDEX(State_Code_Name!B:B,MATCH(Consumer_Complaints!E962,State_Code_Name!C:C,0))</f>
        <v>Washington</v>
      </c>
      <c r="L962">
        <f t="shared" si="42"/>
        <v>0</v>
      </c>
      <c r="M962">
        <f t="shared" si="43"/>
        <v>2013</v>
      </c>
      <c r="N962" t="str">
        <f t="shared" si="44"/>
        <v>Q4</v>
      </c>
    </row>
    <row r="963" spans="1:14" x14ac:dyDescent="0.35">
      <c r="A963">
        <v>1078486</v>
      </c>
      <c r="B963" t="s">
        <v>58</v>
      </c>
      <c r="C963" t="s">
        <v>16</v>
      </c>
      <c r="D963" t="s">
        <v>24</v>
      </c>
      <c r="E963" t="s">
        <v>18</v>
      </c>
      <c r="F963" t="s">
        <v>13</v>
      </c>
      <c r="G963" s="10">
        <v>41932</v>
      </c>
      <c r="H963" s="10">
        <v>41936</v>
      </c>
      <c r="I963" t="s">
        <v>14</v>
      </c>
      <c r="J963" t="s">
        <v>15</v>
      </c>
      <c r="K963" t="str">
        <f>INDEX(State_Code_Name!B:B,MATCH(Consumer_Complaints!E963,State_Code_Name!C:C,0))</f>
        <v>California</v>
      </c>
      <c r="L963">
        <f t="shared" ref="L963:L1026" si="45">H963-G963</f>
        <v>4</v>
      </c>
      <c r="M963">
        <f t="shared" ref="M963:M1026" si="46">YEAR(G963)</f>
        <v>2014</v>
      </c>
      <c r="N963" t="str">
        <f t="shared" ref="N963:N1026" si="47">IF(MONTH(G963)&lt;=3,"Q1",IF(MONTH(G963)&lt;=6,"Q2",IF(MONTH(G963)&lt;=9,"Q3","Q4")))</f>
        <v>Q4</v>
      </c>
    </row>
    <row r="964" spans="1:14" x14ac:dyDescent="0.35">
      <c r="A964">
        <v>792386</v>
      </c>
      <c r="B964" t="s">
        <v>47</v>
      </c>
      <c r="C964" t="s">
        <v>26</v>
      </c>
      <c r="D964" t="s">
        <v>27</v>
      </c>
      <c r="E964" t="s">
        <v>18</v>
      </c>
      <c r="F964" t="s">
        <v>19</v>
      </c>
      <c r="G964" s="10">
        <v>41702</v>
      </c>
      <c r="H964" s="10">
        <v>41702</v>
      </c>
      <c r="I964" t="s">
        <v>15</v>
      </c>
      <c r="J964" t="s">
        <v>15</v>
      </c>
      <c r="K964" t="str">
        <f>INDEX(State_Code_Name!B:B,MATCH(Consumer_Complaints!E964,State_Code_Name!C:C,0))</f>
        <v>California</v>
      </c>
      <c r="L964">
        <f t="shared" si="45"/>
        <v>0</v>
      </c>
      <c r="M964">
        <f t="shared" si="46"/>
        <v>2014</v>
      </c>
      <c r="N964" t="str">
        <f t="shared" si="47"/>
        <v>Q1</v>
      </c>
    </row>
    <row r="965" spans="1:14" x14ac:dyDescent="0.35">
      <c r="A965">
        <v>1077520</v>
      </c>
      <c r="B965" t="s">
        <v>43</v>
      </c>
      <c r="C965" t="s">
        <v>16</v>
      </c>
      <c r="D965" t="s">
        <v>17</v>
      </c>
      <c r="E965" t="s">
        <v>98</v>
      </c>
      <c r="F965" t="s">
        <v>19</v>
      </c>
      <c r="G965" s="10">
        <v>41932</v>
      </c>
      <c r="H965" s="10">
        <v>41932</v>
      </c>
      <c r="I965" t="s">
        <v>14</v>
      </c>
      <c r="J965" t="s">
        <v>15</v>
      </c>
      <c r="K965" t="str">
        <f>INDEX(State_Code_Name!B:B,MATCH(Consumer_Complaints!E965,State_Code_Name!C:C,0))</f>
        <v>Colorado</v>
      </c>
      <c r="L965">
        <f t="shared" si="45"/>
        <v>0</v>
      </c>
      <c r="M965">
        <f t="shared" si="46"/>
        <v>2014</v>
      </c>
      <c r="N965" t="str">
        <f t="shared" si="47"/>
        <v>Q4</v>
      </c>
    </row>
    <row r="966" spans="1:14" x14ac:dyDescent="0.35">
      <c r="A966">
        <v>1625494</v>
      </c>
      <c r="B966" t="s">
        <v>839</v>
      </c>
      <c r="C966" t="s">
        <v>531</v>
      </c>
      <c r="D966" t="s">
        <v>532</v>
      </c>
      <c r="E966" t="s">
        <v>59</v>
      </c>
      <c r="F966" t="s">
        <v>19</v>
      </c>
      <c r="G966" s="10">
        <v>42303</v>
      </c>
      <c r="H966" s="10">
        <v>42303</v>
      </c>
      <c r="I966" t="s">
        <v>14</v>
      </c>
      <c r="J966" t="s">
        <v>15</v>
      </c>
      <c r="K966" t="str">
        <f>INDEX(State_Code_Name!B:B,MATCH(Consumer_Complaints!E966,State_Code_Name!C:C,0))</f>
        <v>Illinois</v>
      </c>
      <c r="L966">
        <f t="shared" si="45"/>
        <v>0</v>
      </c>
      <c r="M966">
        <f t="shared" si="46"/>
        <v>2015</v>
      </c>
      <c r="N966" t="str">
        <f t="shared" si="47"/>
        <v>Q4</v>
      </c>
    </row>
    <row r="967" spans="1:14" x14ac:dyDescent="0.35">
      <c r="A967">
        <v>1836238</v>
      </c>
      <c r="B967" t="s">
        <v>666</v>
      </c>
      <c r="C967" t="s">
        <v>32</v>
      </c>
      <c r="D967" t="s">
        <v>44</v>
      </c>
      <c r="E967" t="s">
        <v>18</v>
      </c>
      <c r="F967" t="s">
        <v>19</v>
      </c>
      <c r="G967" s="10">
        <v>42445</v>
      </c>
      <c r="H967" s="10">
        <v>42445</v>
      </c>
      <c r="I967" t="s">
        <v>14</v>
      </c>
      <c r="J967" t="s">
        <v>15</v>
      </c>
      <c r="K967" t="str">
        <f>INDEX(State_Code_Name!B:B,MATCH(Consumer_Complaints!E967,State_Code_Name!C:C,0))</f>
        <v>California</v>
      </c>
      <c r="L967">
        <f t="shared" si="45"/>
        <v>0</v>
      </c>
      <c r="M967">
        <f t="shared" si="46"/>
        <v>2016</v>
      </c>
      <c r="N967" t="str">
        <f t="shared" si="47"/>
        <v>Q1</v>
      </c>
    </row>
    <row r="968" spans="1:14" x14ac:dyDescent="0.35">
      <c r="A968">
        <v>1659835</v>
      </c>
      <c r="B968" t="s">
        <v>38</v>
      </c>
      <c r="C968" t="s">
        <v>36</v>
      </c>
      <c r="D968" t="s">
        <v>84</v>
      </c>
      <c r="E968" t="s">
        <v>18</v>
      </c>
      <c r="F968" t="s">
        <v>19</v>
      </c>
      <c r="G968" s="10">
        <v>42325</v>
      </c>
      <c r="H968" s="10">
        <v>42325</v>
      </c>
      <c r="I968" t="s">
        <v>14</v>
      </c>
      <c r="J968" t="s">
        <v>14</v>
      </c>
      <c r="K968" t="str">
        <f>INDEX(State_Code_Name!B:B,MATCH(Consumer_Complaints!E968,State_Code_Name!C:C,0))</f>
        <v>California</v>
      </c>
      <c r="L968">
        <f t="shared" si="45"/>
        <v>0</v>
      </c>
      <c r="M968">
        <f t="shared" si="46"/>
        <v>2015</v>
      </c>
      <c r="N968" t="str">
        <f t="shared" si="47"/>
        <v>Q4</v>
      </c>
    </row>
    <row r="969" spans="1:14" x14ac:dyDescent="0.35">
      <c r="A969">
        <v>1471695</v>
      </c>
      <c r="B969" t="s">
        <v>445</v>
      </c>
      <c r="C969" t="s">
        <v>26</v>
      </c>
      <c r="D969" t="s">
        <v>27</v>
      </c>
      <c r="E969" t="s">
        <v>29</v>
      </c>
      <c r="F969" t="s">
        <v>305</v>
      </c>
      <c r="G969" s="10">
        <v>42201</v>
      </c>
      <c r="H969" s="10">
        <v>42207</v>
      </c>
      <c r="I969" t="s">
        <v>14</v>
      </c>
      <c r="J969" t="s">
        <v>15</v>
      </c>
      <c r="K969" t="str">
        <f>INDEX(State_Code_Name!B:B,MATCH(Consumer_Complaints!E969,State_Code_Name!C:C,0))</f>
        <v>Connecticut</v>
      </c>
      <c r="L969">
        <f t="shared" si="45"/>
        <v>6</v>
      </c>
      <c r="M969">
        <f t="shared" si="46"/>
        <v>2015</v>
      </c>
      <c r="N969" t="str">
        <f t="shared" si="47"/>
        <v>Q3</v>
      </c>
    </row>
    <row r="970" spans="1:14" x14ac:dyDescent="0.35">
      <c r="A970">
        <v>316158</v>
      </c>
      <c r="B970" t="s">
        <v>11</v>
      </c>
      <c r="C970" t="s">
        <v>16</v>
      </c>
      <c r="D970" t="s">
        <v>20</v>
      </c>
      <c r="E970" t="s">
        <v>48</v>
      </c>
      <c r="F970" t="s">
        <v>305</v>
      </c>
      <c r="G970" s="10">
        <v>41318</v>
      </c>
      <c r="H970" s="10">
        <v>41319</v>
      </c>
      <c r="I970" t="s">
        <v>14</v>
      </c>
      <c r="J970" t="s">
        <v>15</v>
      </c>
      <c r="K970" t="str">
        <f>INDEX(State_Code_Name!B:B,MATCH(Consumer_Complaints!E970,State_Code_Name!C:C,0))</f>
        <v>New Jersey</v>
      </c>
      <c r="L970">
        <f t="shared" si="45"/>
        <v>1</v>
      </c>
      <c r="M970">
        <f t="shared" si="46"/>
        <v>2013</v>
      </c>
      <c r="N970" t="str">
        <f t="shared" si="47"/>
        <v>Q1</v>
      </c>
    </row>
    <row r="971" spans="1:14" x14ac:dyDescent="0.35">
      <c r="A971">
        <v>1875899</v>
      </c>
      <c r="B971" t="s">
        <v>54</v>
      </c>
      <c r="C971" t="s">
        <v>52</v>
      </c>
      <c r="D971" t="s">
        <v>96</v>
      </c>
      <c r="E971" t="s">
        <v>35</v>
      </c>
      <c r="F971" t="s">
        <v>19</v>
      </c>
      <c r="G971" s="10">
        <v>42708</v>
      </c>
      <c r="H971" s="10">
        <v>42708</v>
      </c>
      <c r="I971" t="s">
        <v>14</v>
      </c>
      <c r="J971" t="s">
        <v>15</v>
      </c>
      <c r="K971" t="str">
        <f>INDEX(State_Code_Name!B:B,MATCH(Consumer_Complaints!E971,State_Code_Name!C:C,0))</f>
        <v>Florida</v>
      </c>
      <c r="L971">
        <f t="shared" si="45"/>
        <v>0</v>
      </c>
      <c r="M971">
        <f t="shared" si="46"/>
        <v>2016</v>
      </c>
      <c r="N971" t="str">
        <f t="shared" si="47"/>
        <v>Q4</v>
      </c>
    </row>
    <row r="972" spans="1:14" x14ac:dyDescent="0.35">
      <c r="A972">
        <v>820785</v>
      </c>
      <c r="B972" t="s">
        <v>595</v>
      </c>
      <c r="C972" t="s">
        <v>16</v>
      </c>
      <c r="D972" t="s">
        <v>75</v>
      </c>
      <c r="E972" t="s">
        <v>171</v>
      </c>
      <c r="F972" t="s">
        <v>305</v>
      </c>
      <c r="G972" s="10">
        <v>41752</v>
      </c>
      <c r="H972" s="10">
        <v>41757</v>
      </c>
      <c r="I972" t="s">
        <v>14</v>
      </c>
      <c r="J972" t="s">
        <v>15</v>
      </c>
      <c r="K972" t="str">
        <f>INDEX(State_Code_Name!B:B,MATCH(Consumer_Complaints!E972,State_Code_Name!C:C,0))</f>
        <v>Louisiana</v>
      </c>
      <c r="L972">
        <f t="shared" si="45"/>
        <v>5</v>
      </c>
      <c r="M972">
        <f t="shared" si="46"/>
        <v>2014</v>
      </c>
      <c r="N972" t="str">
        <f t="shared" si="47"/>
        <v>Q2</v>
      </c>
    </row>
    <row r="973" spans="1:14" x14ac:dyDescent="0.35">
      <c r="A973">
        <v>1988461</v>
      </c>
      <c r="B973" t="s">
        <v>636</v>
      </c>
      <c r="C973" t="s">
        <v>32</v>
      </c>
      <c r="D973" t="s">
        <v>104</v>
      </c>
      <c r="E973" t="s">
        <v>18</v>
      </c>
      <c r="F973" t="s">
        <v>19</v>
      </c>
      <c r="G973" s="10">
        <v>42549</v>
      </c>
      <c r="H973" s="10">
        <v>42549</v>
      </c>
      <c r="I973" t="s">
        <v>14</v>
      </c>
      <c r="J973" t="s">
        <v>15</v>
      </c>
      <c r="K973" t="str">
        <f>INDEX(State_Code_Name!B:B,MATCH(Consumer_Complaints!E973,State_Code_Name!C:C,0))</f>
        <v>California</v>
      </c>
      <c r="L973">
        <f t="shared" si="45"/>
        <v>0</v>
      </c>
      <c r="M973">
        <f t="shared" si="46"/>
        <v>2016</v>
      </c>
      <c r="N973" t="str">
        <f t="shared" si="47"/>
        <v>Q2</v>
      </c>
    </row>
    <row r="974" spans="1:14" x14ac:dyDescent="0.35">
      <c r="A974">
        <v>1111374</v>
      </c>
      <c r="B974" t="s">
        <v>43</v>
      </c>
      <c r="C974" t="s">
        <v>26</v>
      </c>
      <c r="D974" t="s">
        <v>27</v>
      </c>
      <c r="E974" t="s">
        <v>59</v>
      </c>
      <c r="F974" t="s">
        <v>19</v>
      </c>
      <c r="G974" s="10">
        <v>41954</v>
      </c>
      <c r="H974" s="10">
        <v>41954</v>
      </c>
      <c r="I974" t="s">
        <v>14</v>
      </c>
      <c r="J974" t="s">
        <v>15</v>
      </c>
      <c r="K974" t="str">
        <f>INDEX(State_Code_Name!B:B,MATCH(Consumer_Complaints!E974,State_Code_Name!C:C,0))</f>
        <v>Illinois</v>
      </c>
      <c r="L974">
        <f t="shared" si="45"/>
        <v>0</v>
      </c>
      <c r="M974">
        <f t="shared" si="46"/>
        <v>2014</v>
      </c>
      <c r="N974" t="str">
        <f t="shared" si="47"/>
        <v>Q4</v>
      </c>
    </row>
    <row r="975" spans="1:14" x14ac:dyDescent="0.35">
      <c r="A975">
        <v>1084517</v>
      </c>
      <c r="B975" t="s">
        <v>11</v>
      </c>
      <c r="C975" t="s">
        <v>36</v>
      </c>
      <c r="D975" t="s">
        <v>149</v>
      </c>
      <c r="E975" t="s">
        <v>51</v>
      </c>
      <c r="F975" t="s">
        <v>13</v>
      </c>
      <c r="G975" s="10">
        <v>41935</v>
      </c>
      <c r="H975" s="10">
        <v>41941</v>
      </c>
      <c r="I975" t="s">
        <v>14</v>
      </c>
      <c r="J975" t="s">
        <v>15</v>
      </c>
      <c r="K975" t="str">
        <f>INDEX(State_Code_Name!B:B,MATCH(Consumer_Complaints!E975,State_Code_Name!C:C,0))</f>
        <v>Washington</v>
      </c>
      <c r="L975">
        <f t="shared" si="45"/>
        <v>6</v>
      </c>
      <c r="M975">
        <f t="shared" si="46"/>
        <v>2014</v>
      </c>
      <c r="N975" t="str">
        <f t="shared" si="47"/>
        <v>Q4</v>
      </c>
    </row>
    <row r="976" spans="1:14" x14ac:dyDescent="0.35">
      <c r="A976">
        <v>495749</v>
      </c>
      <c r="B976" t="s">
        <v>30</v>
      </c>
      <c r="C976" t="s">
        <v>26</v>
      </c>
      <c r="D976" t="s">
        <v>78</v>
      </c>
      <c r="E976" t="s">
        <v>35</v>
      </c>
      <c r="F976" t="s">
        <v>13</v>
      </c>
      <c r="G976" s="10">
        <v>41505</v>
      </c>
      <c r="H976" s="10">
        <v>41506</v>
      </c>
      <c r="I976" t="s">
        <v>14</v>
      </c>
      <c r="J976" t="s">
        <v>15</v>
      </c>
      <c r="K976" t="str">
        <f>INDEX(State_Code_Name!B:B,MATCH(Consumer_Complaints!E976,State_Code_Name!C:C,0))</f>
        <v>Florida</v>
      </c>
      <c r="L976">
        <f t="shared" si="45"/>
        <v>1</v>
      </c>
      <c r="M976">
        <f t="shared" si="46"/>
        <v>2013</v>
      </c>
      <c r="N976" t="str">
        <f t="shared" si="47"/>
        <v>Q3</v>
      </c>
    </row>
    <row r="977" spans="1:14" x14ac:dyDescent="0.35">
      <c r="A977">
        <v>1866037</v>
      </c>
      <c r="B977" t="s">
        <v>38</v>
      </c>
      <c r="C977" t="s">
        <v>36</v>
      </c>
      <c r="D977" t="s">
        <v>145</v>
      </c>
      <c r="E977" t="s">
        <v>31</v>
      </c>
      <c r="F977" t="s">
        <v>19</v>
      </c>
      <c r="G977" s="10">
        <v>42494</v>
      </c>
      <c r="H977" s="10">
        <v>42494</v>
      </c>
      <c r="I977" t="s">
        <v>14</v>
      </c>
      <c r="J977" t="s">
        <v>15</v>
      </c>
      <c r="K977" t="str">
        <f>INDEX(State_Code_Name!B:B,MATCH(Consumer_Complaints!E977,State_Code_Name!C:C,0))</f>
        <v>Texas</v>
      </c>
      <c r="L977">
        <f t="shared" si="45"/>
        <v>0</v>
      </c>
      <c r="M977">
        <f t="shared" si="46"/>
        <v>2016</v>
      </c>
      <c r="N977" t="str">
        <f t="shared" si="47"/>
        <v>Q2</v>
      </c>
    </row>
    <row r="978" spans="1:14" x14ac:dyDescent="0.35">
      <c r="A978">
        <v>1685121</v>
      </c>
      <c r="B978" t="s">
        <v>105</v>
      </c>
      <c r="C978" t="s">
        <v>32</v>
      </c>
      <c r="D978" t="s">
        <v>104</v>
      </c>
      <c r="E978" t="s">
        <v>66</v>
      </c>
      <c r="F978" t="s">
        <v>57</v>
      </c>
      <c r="G978" s="10">
        <v>42197</v>
      </c>
      <c r="H978" s="10">
        <v>42259</v>
      </c>
      <c r="I978" t="s">
        <v>14</v>
      </c>
      <c r="J978" t="s">
        <v>15</v>
      </c>
      <c r="K978" t="str">
        <f>INDEX(State_Code_Name!B:B,MATCH(Consumer_Complaints!E978,State_Code_Name!C:C,0))</f>
        <v>Michigan</v>
      </c>
      <c r="L978">
        <f t="shared" si="45"/>
        <v>62</v>
      </c>
      <c r="M978">
        <f t="shared" si="46"/>
        <v>2015</v>
      </c>
      <c r="N978" t="str">
        <f t="shared" si="47"/>
        <v>Q3</v>
      </c>
    </row>
    <row r="979" spans="1:14" x14ac:dyDescent="0.35">
      <c r="A979">
        <v>831681</v>
      </c>
      <c r="B979" t="s">
        <v>180</v>
      </c>
      <c r="C979" t="s">
        <v>172</v>
      </c>
      <c r="D979" t="s">
        <v>190</v>
      </c>
      <c r="E979" t="s">
        <v>51</v>
      </c>
      <c r="F979" t="s">
        <v>19</v>
      </c>
      <c r="G979" s="10">
        <v>41759</v>
      </c>
      <c r="H979" s="10">
        <v>41759</v>
      </c>
      <c r="I979" t="s">
        <v>14</v>
      </c>
      <c r="J979" t="s">
        <v>14</v>
      </c>
      <c r="K979" t="str">
        <f>INDEX(State_Code_Name!B:B,MATCH(Consumer_Complaints!E979,State_Code_Name!C:C,0))</f>
        <v>Washington</v>
      </c>
      <c r="L979">
        <f t="shared" si="45"/>
        <v>0</v>
      </c>
      <c r="M979">
        <f t="shared" si="46"/>
        <v>2014</v>
      </c>
      <c r="N979" t="str">
        <f t="shared" si="47"/>
        <v>Q2</v>
      </c>
    </row>
    <row r="980" spans="1:14" x14ac:dyDescent="0.35">
      <c r="A980">
        <v>1417862</v>
      </c>
      <c r="B980" t="s">
        <v>208</v>
      </c>
      <c r="C980" t="s">
        <v>32</v>
      </c>
      <c r="D980" t="s">
        <v>161</v>
      </c>
      <c r="E980" t="s">
        <v>46</v>
      </c>
      <c r="F980" t="s">
        <v>19</v>
      </c>
      <c r="G980" s="10">
        <v>42283</v>
      </c>
      <c r="H980" s="10">
        <v>42283</v>
      </c>
      <c r="I980" t="s">
        <v>15</v>
      </c>
      <c r="J980" t="s">
        <v>15</v>
      </c>
      <c r="K980" t="str">
        <f>INDEX(State_Code_Name!B:B,MATCH(Consumer_Complaints!E980,State_Code_Name!C:C,0))</f>
        <v>Pennsylvania</v>
      </c>
      <c r="L980">
        <f t="shared" si="45"/>
        <v>0</v>
      </c>
      <c r="M980">
        <f t="shared" si="46"/>
        <v>2015</v>
      </c>
      <c r="N980" t="str">
        <f t="shared" si="47"/>
        <v>Q4</v>
      </c>
    </row>
    <row r="981" spans="1:14" x14ac:dyDescent="0.35">
      <c r="A981">
        <v>1632851</v>
      </c>
      <c r="B981" t="s">
        <v>88</v>
      </c>
      <c r="C981" t="s">
        <v>52</v>
      </c>
      <c r="D981" t="s">
        <v>103</v>
      </c>
      <c r="E981" t="s">
        <v>18</v>
      </c>
      <c r="F981" t="s">
        <v>19</v>
      </c>
      <c r="G981" s="10">
        <v>42307</v>
      </c>
      <c r="H981" s="10">
        <v>42307</v>
      </c>
      <c r="I981" t="s">
        <v>14</v>
      </c>
      <c r="J981" t="s">
        <v>14</v>
      </c>
      <c r="K981" t="str">
        <f>INDEX(State_Code_Name!B:B,MATCH(Consumer_Complaints!E981,State_Code_Name!C:C,0))</f>
        <v>California</v>
      </c>
      <c r="L981">
        <f t="shared" si="45"/>
        <v>0</v>
      </c>
      <c r="M981">
        <f t="shared" si="46"/>
        <v>2015</v>
      </c>
      <c r="N981" t="str">
        <f t="shared" si="47"/>
        <v>Q4</v>
      </c>
    </row>
    <row r="982" spans="1:14" x14ac:dyDescent="0.35">
      <c r="A982">
        <v>2020665</v>
      </c>
      <c r="B982" t="s">
        <v>217</v>
      </c>
      <c r="C982" t="s">
        <v>26</v>
      </c>
      <c r="D982" t="s">
        <v>27</v>
      </c>
      <c r="E982" t="s">
        <v>22</v>
      </c>
      <c r="F982" t="s">
        <v>19</v>
      </c>
      <c r="G982" s="10">
        <v>42571</v>
      </c>
      <c r="H982" s="10">
        <v>42572</v>
      </c>
      <c r="I982" t="s">
        <v>14</v>
      </c>
      <c r="J982" t="s">
        <v>15</v>
      </c>
      <c r="K982" t="str">
        <f>INDEX(State_Code_Name!B:B,MATCH(Consumer_Complaints!E982,State_Code_Name!C:C,0))</f>
        <v>New York</v>
      </c>
      <c r="L982">
        <f t="shared" si="45"/>
        <v>1</v>
      </c>
      <c r="M982">
        <f t="shared" si="46"/>
        <v>2016</v>
      </c>
      <c r="N982" t="str">
        <f t="shared" si="47"/>
        <v>Q3</v>
      </c>
    </row>
    <row r="983" spans="1:14" x14ac:dyDescent="0.35">
      <c r="A983">
        <v>2047409</v>
      </c>
      <c r="B983" t="s">
        <v>11</v>
      </c>
      <c r="C983" t="s">
        <v>26</v>
      </c>
      <c r="D983" t="s">
        <v>27</v>
      </c>
      <c r="E983" t="s">
        <v>18</v>
      </c>
      <c r="F983" t="s">
        <v>19</v>
      </c>
      <c r="G983" s="10">
        <v>42468</v>
      </c>
      <c r="H983" s="10">
        <v>42468</v>
      </c>
      <c r="I983" t="s">
        <v>14</v>
      </c>
      <c r="J983" t="s">
        <v>15</v>
      </c>
      <c r="K983" t="str">
        <f>INDEX(State_Code_Name!B:B,MATCH(Consumer_Complaints!E983,State_Code_Name!C:C,0))</f>
        <v>California</v>
      </c>
      <c r="L983">
        <f t="shared" si="45"/>
        <v>0</v>
      </c>
      <c r="M983">
        <f t="shared" si="46"/>
        <v>2016</v>
      </c>
      <c r="N983" t="str">
        <f t="shared" si="47"/>
        <v>Q2</v>
      </c>
    </row>
    <row r="984" spans="1:14" x14ac:dyDescent="0.35">
      <c r="A984">
        <v>1286476</v>
      </c>
      <c r="B984" t="s">
        <v>30</v>
      </c>
      <c r="C984" t="s">
        <v>26</v>
      </c>
      <c r="D984" t="s">
        <v>56</v>
      </c>
      <c r="E984" t="s">
        <v>128</v>
      </c>
      <c r="F984" t="s">
        <v>19</v>
      </c>
      <c r="G984" s="10">
        <v>42080</v>
      </c>
      <c r="H984" s="10">
        <v>42080</v>
      </c>
      <c r="I984" t="s">
        <v>14</v>
      </c>
      <c r="J984" t="s">
        <v>15</v>
      </c>
      <c r="K984" t="str">
        <f>INDEX(State_Code_Name!B:B,MATCH(Consumer_Complaints!E984,State_Code_Name!C:C,0))</f>
        <v>New Hampshire</v>
      </c>
      <c r="L984">
        <f t="shared" si="45"/>
        <v>0</v>
      </c>
      <c r="M984">
        <f t="shared" si="46"/>
        <v>2015</v>
      </c>
      <c r="N984" t="str">
        <f t="shared" si="47"/>
        <v>Q1</v>
      </c>
    </row>
    <row r="985" spans="1:14" x14ac:dyDescent="0.35">
      <c r="A985">
        <v>1837264</v>
      </c>
      <c r="B985" t="s">
        <v>873</v>
      </c>
      <c r="C985" t="s">
        <v>16</v>
      </c>
      <c r="D985" t="s">
        <v>24</v>
      </c>
      <c r="E985" t="s">
        <v>184</v>
      </c>
      <c r="F985" t="s">
        <v>305</v>
      </c>
      <c r="G985" s="10">
        <v>42446</v>
      </c>
      <c r="H985" s="10">
        <v>42450</v>
      </c>
      <c r="I985" t="s">
        <v>14</v>
      </c>
      <c r="J985" t="s">
        <v>15</v>
      </c>
      <c r="K985" t="str">
        <f>INDEX(State_Code_Name!B:B,MATCH(Consumer_Complaints!E985,State_Code_Name!C:C,0))</f>
        <v>Mississippi</v>
      </c>
      <c r="L985">
        <f t="shared" si="45"/>
        <v>4</v>
      </c>
      <c r="M985">
        <f t="shared" si="46"/>
        <v>2016</v>
      </c>
      <c r="N985" t="str">
        <f t="shared" si="47"/>
        <v>Q1</v>
      </c>
    </row>
    <row r="986" spans="1:14" x14ac:dyDescent="0.35">
      <c r="A986">
        <v>1567422</v>
      </c>
      <c r="B986" t="s">
        <v>95</v>
      </c>
      <c r="C986" t="s">
        <v>36</v>
      </c>
      <c r="D986" t="s">
        <v>145</v>
      </c>
      <c r="E986" t="s">
        <v>12</v>
      </c>
      <c r="F986" t="s">
        <v>13</v>
      </c>
      <c r="G986" s="10">
        <v>42263</v>
      </c>
      <c r="H986" s="10">
        <v>42264</v>
      </c>
      <c r="I986" t="s">
        <v>14</v>
      </c>
      <c r="J986" t="s">
        <v>15</v>
      </c>
      <c r="K986" t="str">
        <f>INDEX(State_Code_Name!B:B,MATCH(Consumer_Complaints!E986,State_Code_Name!C:C,0))</f>
        <v>Virginia</v>
      </c>
      <c r="L986">
        <f t="shared" si="45"/>
        <v>1</v>
      </c>
      <c r="M986">
        <f t="shared" si="46"/>
        <v>2015</v>
      </c>
      <c r="N986" t="str">
        <f t="shared" si="47"/>
        <v>Q3</v>
      </c>
    </row>
    <row r="987" spans="1:14" x14ac:dyDescent="0.35">
      <c r="A987">
        <v>1260725</v>
      </c>
      <c r="B987" t="s">
        <v>63</v>
      </c>
      <c r="C987" t="s">
        <v>61</v>
      </c>
      <c r="D987" t="s">
        <v>282</v>
      </c>
      <c r="E987" t="s">
        <v>70</v>
      </c>
      <c r="F987" t="s">
        <v>19</v>
      </c>
      <c r="G987" s="10">
        <v>42062</v>
      </c>
      <c r="H987" s="10">
        <v>42062</v>
      </c>
      <c r="I987" t="s">
        <v>14</v>
      </c>
      <c r="J987" t="s">
        <v>15</v>
      </c>
      <c r="K987" t="str">
        <f>INDEX(State_Code_Name!B:B,MATCH(Consumer_Complaints!E987,State_Code_Name!C:C,0))</f>
        <v>Massachusetts</v>
      </c>
      <c r="L987">
        <f t="shared" si="45"/>
        <v>0</v>
      </c>
      <c r="M987">
        <f t="shared" si="46"/>
        <v>2015</v>
      </c>
      <c r="N987" t="str">
        <f t="shared" si="47"/>
        <v>Q1</v>
      </c>
    </row>
    <row r="988" spans="1:14" x14ac:dyDescent="0.35">
      <c r="A988">
        <v>1063644</v>
      </c>
      <c r="B988" t="s">
        <v>959</v>
      </c>
      <c r="C988" t="s">
        <v>9</v>
      </c>
      <c r="D988" t="s">
        <v>183</v>
      </c>
      <c r="E988" t="s">
        <v>18</v>
      </c>
      <c r="F988" t="s">
        <v>19</v>
      </c>
      <c r="G988" s="10">
        <v>41861</v>
      </c>
      <c r="H988" s="10">
        <v>41935</v>
      </c>
      <c r="I988" t="s">
        <v>14</v>
      </c>
      <c r="J988" t="s">
        <v>14</v>
      </c>
      <c r="K988" t="str">
        <f>INDEX(State_Code_Name!B:B,MATCH(Consumer_Complaints!E988,State_Code_Name!C:C,0))</f>
        <v>California</v>
      </c>
      <c r="L988">
        <f t="shared" si="45"/>
        <v>74</v>
      </c>
      <c r="M988">
        <f t="shared" si="46"/>
        <v>2014</v>
      </c>
      <c r="N988" t="str">
        <f t="shared" si="47"/>
        <v>Q3</v>
      </c>
    </row>
    <row r="989" spans="1:14" x14ac:dyDescent="0.35">
      <c r="A989">
        <v>616398</v>
      </c>
      <c r="B989" t="s">
        <v>11</v>
      </c>
      <c r="C989" t="s">
        <v>36</v>
      </c>
      <c r="D989" t="s">
        <v>170</v>
      </c>
      <c r="E989" t="s">
        <v>18</v>
      </c>
      <c r="F989" t="s">
        <v>19</v>
      </c>
      <c r="G989" s="10">
        <v>41607</v>
      </c>
      <c r="H989" s="10">
        <v>41607</v>
      </c>
      <c r="I989" t="s">
        <v>14</v>
      </c>
      <c r="J989" t="s">
        <v>15</v>
      </c>
      <c r="K989" t="str">
        <f>INDEX(State_Code_Name!B:B,MATCH(Consumer_Complaints!E989,State_Code_Name!C:C,0))</f>
        <v>California</v>
      </c>
      <c r="L989">
        <f t="shared" si="45"/>
        <v>0</v>
      </c>
      <c r="M989">
        <f t="shared" si="46"/>
        <v>2013</v>
      </c>
      <c r="N989" t="str">
        <f t="shared" si="47"/>
        <v>Q4</v>
      </c>
    </row>
    <row r="990" spans="1:14" x14ac:dyDescent="0.35">
      <c r="A990">
        <v>2031343</v>
      </c>
      <c r="B990" t="s">
        <v>229</v>
      </c>
      <c r="C990" t="s">
        <v>26</v>
      </c>
      <c r="D990" t="s">
        <v>27</v>
      </c>
      <c r="E990" t="s">
        <v>158</v>
      </c>
      <c r="F990" t="s">
        <v>19</v>
      </c>
      <c r="G990" s="10">
        <v>42577</v>
      </c>
      <c r="H990" s="10">
        <v>42577</v>
      </c>
      <c r="I990" t="s">
        <v>14</v>
      </c>
      <c r="J990" t="s">
        <v>15</v>
      </c>
      <c r="K990" t="str">
        <f>INDEX(State_Code_Name!B:B,MATCH(Consumer_Complaints!E990,State_Code_Name!C:C,0))</f>
        <v>New Mexico</v>
      </c>
      <c r="L990">
        <f t="shared" si="45"/>
        <v>0</v>
      </c>
      <c r="M990">
        <f t="shared" si="46"/>
        <v>2016</v>
      </c>
      <c r="N990" t="str">
        <f t="shared" si="47"/>
        <v>Q3</v>
      </c>
    </row>
    <row r="991" spans="1:14" x14ac:dyDescent="0.35">
      <c r="A991">
        <v>1894625</v>
      </c>
      <c r="B991" t="s">
        <v>30</v>
      </c>
      <c r="C991" t="s">
        <v>16</v>
      </c>
      <c r="D991" t="s">
        <v>24</v>
      </c>
      <c r="E991" t="s">
        <v>66</v>
      </c>
      <c r="F991" t="s">
        <v>19</v>
      </c>
      <c r="G991" s="10">
        <v>42486</v>
      </c>
      <c r="H991" s="10">
        <v>42486</v>
      </c>
      <c r="I991" t="s">
        <v>14</v>
      </c>
      <c r="J991" t="s">
        <v>15</v>
      </c>
      <c r="K991" t="str">
        <f>INDEX(State_Code_Name!B:B,MATCH(Consumer_Complaints!E991,State_Code_Name!C:C,0))</f>
        <v>Michigan</v>
      </c>
      <c r="L991">
        <f t="shared" si="45"/>
        <v>0</v>
      </c>
      <c r="M991">
        <f t="shared" si="46"/>
        <v>2016</v>
      </c>
      <c r="N991" t="str">
        <f t="shared" si="47"/>
        <v>Q2</v>
      </c>
    </row>
    <row r="992" spans="1:14" x14ac:dyDescent="0.35">
      <c r="A992">
        <v>2011917</v>
      </c>
      <c r="B992" t="s">
        <v>54</v>
      </c>
      <c r="C992" t="s">
        <v>52</v>
      </c>
      <c r="D992" t="s">
        <v>76</v>
      </c>
      <c r="E992" t="s">
        <v>106</v>
      </c>
      <c r="F992" t="s">
        <v>57</v>
      </c>
      <c r="G992" s="10">
        <v>42565</v>
      </c>
      <c r="H992" s="10">
        <v>42566</v>
      </c>
      <c r="I992" t="s">
        <v>14</v>
      </c>
      <c r="J992" t="s">
        <v>15</v>
      </c>
      <c r="K992" t="str">
        <f>INDEX(State_Code_Name!B:B,MATCH(Consumer_Complaints!E992,State_Code_Name!C:C,0))</f>
        <v>Indiana</v>
      </c>
      <c r="L992">
        <f t="shared" si="45"/>
        <v>1</v>
      </c>
      <c r="M992">
        <f t="shared" si="46"/>
        <v>2016</v>
      </c>
      <c r="N992" t="str">
        <f t="shared" si="47"/>
        <v>Q3</v>
      </c>
    </row>
    <row r="993" spans="1:14" x14ac:dyDescent="0.35">
      <c r="A993">
        <v>1232926</v>
      </c>
      <c r="B993" t="s">
        <v>220</v>
      </c>
      <c r="C993" t="s">
        <v>32</v>
      </c>
      <c r="D993" t="s">
        <v>116</v>
      </c>
      <c r="E993" t="s">
        <v>39</v>
      </c>
      <c r="F993" t="s">
        <v>13</v>
      </c>
      <c r="G993" s="10">
        <v>42249</v>
      </c>
      <c r="H993" s="10">
        <v>42279</v>
      </c>
      <c r="I993" t="s">
        <v>14</v>
      </c>
      <c r="J993" t="s">
        <v>15</v>
      </c>
      <c r="K993" t="str">
        <f>INDEX(State_Code_Name!B:B,MATCH(Consumer_Complaints!E993,State_Code_Name!C:C,0))</f>
        <v>Ohio</v>
      </c>
      <c r="L993">
        <f t="shared" si="45"/>
        <v>30</v>
      </c>
      <c r="M993">
        <f t="shared" si="46"/>
        <v>2015</v>
      </c>
      <c r="N993" t="str">
        <f t="shared" si="47"/>
        <v>Q3</v>
      </c>
    </row>
    <row r="994" spans="1:14" x14ac:dyDescent="0.35">
      <c r="A994">
        <v>755699</v>
      </c>
      <c r="B994" t="s">
        <v>179</v>
      </c>
      <c r="C994" t="s">
        <v>26</v>
      </c>
      <c r="D994" t="s">
        <v>27</v>
      </c>
      <c r="E994" t="s">
        <v>122</v>
      </c>
      <c r="F994" t="s">
        <v>19</v>
      </c>
      <c r="G994" s="10">
        <v>41946</v>
      </c>
      <c r="H994" s="10">
        <v>41976</v>
      </c>
      <c r="I994" t="s">
        <v>14</v>
      </c>
      <c r="J994" t="s">
        <v>14</v>
      </c>
      <c r="K994" t="str">
        <f>INDEX(State_Code_Name!B:B,MATCH(Consumer_Complaints!E994,State_Code_Name!C:C,0))</f>
        <v>Maryland</v>
      </c>
      <c r="L994">
        <f t="shared" si="45"/>
        <v>30</v>
      </c>
      <c r="M994">
        <f t="shared" si="46"/>
        <v>2014</v>
      </c>
      <c r="N994" t="str">
        <f t="shared" si="47"/>
        <v>Q4</v>
      </c>
    </row>
    <row r="995" spans="1:14" x14ac:dyDescent="0.35">
      <c r="A995">
        <v>708517</v>
      </c>
      <c r="B995" t="s">
        <v>291</v>
      </c>
      <c r="C995" t="s">
        <v>32</v>
      </c>
      <c r="D995" t="s">
        <v>41</v>
      </c>
      <c r="E995" t="s">
        <v>22</v>
      </c>
      <c r="F995" t="s">
        <v>57</v>
      </c>
      <c r="G995" s="10">
        <v>41945</v>
      </c>
      <c r="H995" s="10">
        <v>41975</v>
      </c>
      <c r="I995" t="s">
        <v>14</v>
      </c>
      <c r="J995" t="s">
        <v>15</v>
      </c>
      <c r="K995" t="str">
        <f>INDEX(State_Code_Name!B:B,MATCH(Consumer_Complaints!E995,State_Code_Name!C:C,0))</f>
        <v>New York</v>
      </c>
      <c r="L995">
        <f t="shared" si="45"/>
        <v>30</v>
      </c>
      <c r="M995">
        <f t="shared" si="46"/>
        <v>2014</v>
      </c>
      <c r="N995" t="str">
        <f t="shared" si="47"/>
        <v>Q4</v>
      </c>
    </row>
    <row r="996" spans="1:14" x14ac:dyDescent="0.35">
      <c r="A996">
        <v>2011160</v>
      </c>
      <c r="B996" t="s">
        <v>11</v>
      </c>
      <c r="C996" t="s">
        <v>9</v>
      </c>
      <c r="D996" t="s">
        <v>175</v>
      </c>
      <c r="E996" t="s">
        <v>18</v>
      </c>
      <c r="F996" t="s">
        <v>19</v>
      </c>
      <c r="G996" s="10">
        <v>42564</v>
      </c>
      <c r="H996" s="10">
        <v>42565</v>
      </c>
      <c r="I996" t="s">
        <v>14</v>
      </c>
      <c r="J996" t="s">
        <v>14</v>
      </c>
      <c r="K996" t="str">
        <f>INDEX(State_Code_Name!B:B,MATCH(Consumer_Complaints!E996,State_Code_Name!C:C,0))</f>
        <v>California</v>
      </c>
      <c r="L996">
        <f t="shared" si="45"/>
        <v>1</v>
      </c>
      <c r="M996">
        <f t="shared" si="46"/>
        <v>2016</v>
      </c>
      <c r="N996" t="str">
        <f t="shared" si="47"/>
        <v>Q3</v>
      </c>
    </row>
    <row r="997" spans="1:14" x14ac:dyDescent="0.35">
      <c r="A997">
        <v>1877605</v>
      </c>
      <c r="B997" t="s">
        <v>286</v>
      </c>
      <c r="C997" t="s">
        <v>32</v>
      </c>
      <c r="D997" t="s">
        <v>41</v>
      </c>
      <c r="E997" t="s">
        <v>31</v>
      </c>
      <c r="F997" t="s">
        <v>19</v>
      </c>
      <c r="G997" s="10">
        <v>42473</v>
      </c>
      <c r="H997" s="10">
        <v>42473</v>
      </c>
      <c r="I997" t="s">
        <v>14</v>
      </c>
      <c r="J997" t="s">
        <v>15</v>
      </c>
      <c r="K997" t="str">
        <f>INDEX(State_Code_Name!B:B,MATCH(Consumer_Complaints!E997,State_Code_Name!C:C,0))</f>
        <v>Texas</v>
      </c>
      <c r="L997">
        <f t="shared" si="45"/>
        <v>0</v>
      </c>
      <c r="M997">
        <f t="shared" si="46"/>
        <v>2016</v>
      </c>
      <c r="N997" t="str">
        <f t="shared" si="47"/>
        <v>Q2</v>
      </c>
    </row>
    <row r="998" spans="1:14" x14ac:dyDescent="0.35">
      <c r="A998">
        <v>947082</v>
      </c>
      <c r="B998" t="s">
        <v>164</v>
      </c>
      <c r="C998" t="s">
        <v>36</v>
      </c>
      <c r="D998" t="s">
        <v>80</v>
      </c>
      <c r="E998" t="s">
        <v>35</v>
      </c>
      <c r="F998" t="s">
        <v>13</v>
      </c>
      <c r="G998" s="10">
        <v>41841</v>
      </c>
      <c r="H998" s="10">
        <v>41844</v>
      </c>
      <c r="I998" t="s">
        <v>14</v>
      </c>
      <c r="J998" t="s">
        <v>15</v>
      </c>
      <c r="K998" t="str">
        <f>INDEX(State_Code_Name!B:B,MATCH(Consumer_Complaints!E998,State_Code_Name!C:C,0))</f>
        <v>Florida</v>
      </c>
      <c r="L998">
        <f t="shared" si="45"/>
        <v>3</v>
      </c>
      <c r="M998">
        <f t="shared" si="46"/>
        <v>2014</v>
      </c>
      <c r="N998" t="str">
        <f t="shared" si="47"/>
        <v>Q3</v>
      </c>
    </row>
    <row r="999" spans="1:14" x14ac:dyDescent="0.35">
      <c r="A999">
        <v>2066089</v>
      </c>
      <c r="B999" t="s">
        <v>229</v>
      </c>
      <c r="C999" t="s">
        <v>26</v>
      </c>
      <c r="D999" t="s">
        <v>27</v>
      </c>
      <c r="E999" t="s">
        <v>100</v>
      </c>
      <c r="F999" t="s">
        <v>19</v>
      </c>
      <c r="G999" s="10">
        <v>42598</v>
      </c>
      <c r="H999" s="10">
        <v>42598</v>
      </c>
      <c r="I999" t="s">
        <v>14</v>
      </c>
      <c r="J999" t="s">
        <v>15</v>
      </c>
      <c r="K999" t="str">
        <f>INDEX(State_Code_Name!B:B,MATCH(Consumer_Complaints!E999,State_Code_Name!C:C,0))</f>
        <v>Arizona</v>
      </c>
      <c r="L999">
        <f t="shared" si="45"/>
        <v>0</v>
      </c>
      <c r="M999">
        <f t="shared" si="46"/>
        <v>2016</v>
      </c>
      <c r="N999" t="str">
        <f t="shared" si="47"/>
        <v>Q3</v>
      </c>
    </row>
    <row r="1000" spans="1:14" x14ac:dyDescent="0.35">
      <c r="A1000">
        <v>1947057</v>
      </c>
      <c r="B1000" t="s">
        <v>50</v>
      </c>
      <c r="C1000" t="s">
        <v>36</v>
      </c>
      <c r="D1000" t="s">
        <v>67</v>
      </c>
      <c r="E1000" t="s">
        <v>46</v>
      </c>
      <c r="F1000" t="s">
        <v>19</v>
      </c>
      <c r="G1000" s="10">
        <v>42521</v>
      </c>
      <c r="H1000" s="10">
        <v>42521</v>
      </c>
      <c r="I1000" t="s">
        <v>14</v>
      </c>
      <c r="J1000" t="s">
        <v>15</v>
      </c>
      <c r="K1000" t="str">
        <f>INDEX(State_Code_Name!B:B,MATCH(Consumer_Complaints!E1000,State_Code_Name!C:C,0))</f>
        <v>Pennsylvania</v>
      </c>
      <c r="L1000">
        <f t="shared" si="45"/>
        <v>0</v>
      </c>
      <c r="M1000">
        <f t="shared" si="46"/>
        <v>2016</v>
      </c>
      <c r="N1000" t="str">
        <f t="shared" si="47"/>
        <v>Q2</v>
      </c>
    </row>
    <row r="1001" spans="1:14" x14ac:dyDescent="0.35">
      <c r="A1001">
        <v>465918</v>
      </c>
      <c r="B1001" t="s">
        <v>30</v>
      </c>
      <c r="C1001" t="s">
        <v>26</v>
      </c>
      <c r="D1001" t="s">
        <v>27</v>
      </c>
      <c r="E1001" t="s">
        <v>18</v>
      </c>
      <c r="F1001" t="s">
        <v>19</v>
      </c>
      <c r="G1001" s="10">
        <v>41480</v>
      </c>
      <c r="H1001" s="10">
        <v>41480</v>
      </c>
      <c r="I1001" t="s">
        <v>14</v>
      </c>
      <c r="J1001" t="s">
        <v>14</v>
      </c>
      <c r="K1001" t="str">
        <f>INDEX(State_Code_Name!B:B,MATCH(Consumer_Complaints!E1001,State_Code_Name!C:C,0))</f>
        <v>California</v>
      </c>
      <c r="L1001">
        <f t="shared" si="45"/>
        <v>0</v>
      </c>
      <c r="M1001">
        <f t="shared" si="46"/>
        <v>2013</v>
      </c>
      <c r="N1001" t="str">
        <f t="shared" si="47"/>
        <v>Q3</v>
      </c>
    </row>
    <row r="1002" spans="1:14" x14ac:dyDescent="0.35">
      <c r="A1002">
        <v>1595397</v>
      </c>
      <c r="B1002" t="s">
        <v>73</v>
      </c>
      <c r="C1002" t="s">
        <v>26</v>
      </c>
      <c r="D1002" t="s">
        <v>27</v>
      </c>
      <c r="E1002" t="s">
        <v>114</v>
      </c>
      <c r="F1002" t="s">
        <v>13</v>
      </c>
      <c r="G1002" s="10">
        <v>42165</v>
      </c>
      <c r="H1002" s="10">
        <v>42165</v>
      </c>
      <c r="I1002" t="s">
        <v>14</v>
      </c>
      <c r="J1002" t="s">
        <v>15</v>
      </c>
      <c r="K1002" t="str">
        <f>INDEX(State_Code_Name!B:B,MATCH(Consumer_Complaints!E1002,State_Code_Name!C:C,0))</f>
        <v>South Carolina</v>
      </c>
      <c r="L1002">
        <f t="shared" si="45"/>
        <v>0</v>
      </c>
      <c r="M1002">
        <f t="shared" si="46"/>
        <v>2015</v>
      </c>
      <c r="N1002" t="str">
        <f t="shared" si="47"/>
        <v>Q2</v>
      </c>
    </row>
    <row r="1003" spans="1:14" x14ac:dyDescent="0.35">
      <c r="A1003">
        <v>1469048</v>
      </c>
      <c r="B1003" t="s">
        <v>872</v>
      </c>
      <c r="C1003" t="s">
        <v>32</v>
      </c>
      <c r="D1003" t="s">
        <v>44</v>
      </c>
      <c r="E1003" t="s">
        <v>77</v>
      </c>
      <c r="F1003" t="s">
        <v>19</v>
      </c>
      <c r="G1003" s="10">
        <v>42200</v>
      </c>
      <c r="H1003" s="10">
        <v>42200</v>
      </c>
      <c r="I1003" t="s">
        <v>14</v>
      </c>
      <c r="J1003" t="s">
        <v>15</v>
      </c>
      <c r="K1003" t="str">
        <f>INDEX(State_Code_Name!B:B,MATCH(Consumer_Complaints!E1003,State_Code_Name!C:C,0))</f>
        <v>Missouri</v>
      </c>
      <c r="L1003">
        <f t="shared" si="45"/>
        <v>0</v>
      </c>
      <c r="M1003">
        <f t="shared" si="46"/>
        <v>2015</v>
      </c>
      <c r="N1003" t="str">
        <f t="shared" si="47"/>
        <v>Q3</v>
      </c>
    </row>
    <row r="1004" spans="1:14" x14ac:dyDescent="0.35">
      <c r="A1004">
        <v>2157640</v>
      </c>
      <c r="B1004" t="s">
        <v>868</v>
      </c>
      <c r="C1004" t="s">
        <v>32</v>
      </c>
      <c r="D1004" t="s">
        <v>41</v>
      </c>
      <c r="E1004" t="s">
        <v>59</v>
      </c>
      <c r="F1004" t="s">
        <v>19</v>
      </c>
      <c r="G1004" s="10">
        <v>42714</v>
      </c>
      <c r="H1004" s="10">
        <v>42714</v>
      </c>
      <c r="I1004" t="s">
        <v>14</v>
      </c>
      <c r="J1004" t="s">
        <v>14</v>
      </c>
      <c r="K1004" t="str">
        <f>INDEX(State_Code_Name!B:B,MATCH(Consumer_Complaints!E1004,State_Code_Name!C:C,0))</f>
        <v>Illinois</v>
      </c>
      <c r="L1004">
        <f t="shared" si="45"/>
        <v>0</v>
      </c>
      <c r="M1004">
        <f t="shared" si="46"/>
        <v>2016</v>
      </c>
      <c r="N1004" t="str">
        <f t="shared" si="47"/>
        <v>Q4</v>
      </c>
    </row>
    <row r="1005" spans="1:14" x14ac:dyDescent="0.35">
      <c r="A1005">
        <v>1984845</v>
      </c>
      <c r="B1005" t="s">
        <v>960</v>
      </c>
      <c r="C1005" t="s">
        <v>32</v>
      </c>
      <c r="D1005" t="s">
        <v>41</v>
      </c>
      <c r="E1005" t="s">
        <v>12</v>
      </c>
      <c r="F1005" t="s">
        <v>19</v>
      </c>
      <c r="G1005" s="10">
        <v>42546</v>
      </c>
      <c r="H1005" s="10">
        <v>42546</v>
      </c>
      <c r="I1005" t="s">
        <v>14</v>
      </c>
      <c r="J1005" t="s">
        <v>15</v>
      </c>
      <c r="K1005" t="str">
        <f>INDEX(State_Code_Name!B:B,MATCH(Consumer_Complaints!E1005,State_Code_Name!C:C,0))</f>
        <v>Virginia</v>
      </c>
      <c r="L1005">
        <f t="shared" si="45"/>
        <v>0</v>
      </c>
      <c r="M1005">
        <f t="shared" si="46"/>
        <v>2016</v>
      </c>
      <c r="N1005" t="str">
        <f t="shared" si="47"/>
        <v>Q2</v>
      </c>
    </row>
    <row r="1006" spans="1:14" x14ac:dyDescent="0.35">
      <c r="A1006">
        <v>356001</v>
      </c>
      <c r="B1006" t="s">
        <v>143</v>
      </c>
      <c r="C1006" t="s">
        <v>16</v>
      </c>
      <c r="D1006" t="s">
        <v>24</v>
      </c>
      <c r="E1006" t="s">
        <v>171</v>
      </c>
      <c r="F1006" t="s">
        <v>305</v>
      </c>
      <c r="G1006" s="10">
        <v>41348</v>
      </c>
      <c r="H1006" s="10">
        <v>41351</v>
      </c>
      <c r="I1006" t="s">
        <v>14</v>
      </c>
      <c r="J1006" t="s">
        <v>15</v>
      </c>
      <c r="K1006" t="str">
        <f>INDEX(State_Code_Name!B:B,MATCH(Consumer_Complaints!E1006,State_Code_Name!C:C,0))</f>
        <v>Louisiana</v>
      </c>
      <c r="L1006">
        <f t="shared" si="45"/>
        <v>3</v>
      </c>
      <c r="M1006">
        <f t="shared" si="46"/>
        <v>2013</v>
      </c>
      <c r="N1006" t="str">
        <f t="shared" si="47"/>
        <v>Q1</v>
      </c>
    </row>
    <row r="1007" spans="1:14" x14ac:dyDescent="0.35">
      <c r="A1007">
        <v>1667259</v>
      </c>
      <c r="B1007" t="s">
        <v>60</v>
      </c>
      <c r="C1007" t="s">
        <v>52</v>
      </c>
      <c r="D1007" t="s">
        <v>76</v>
      </c>
      <c r="E1007" t="s">
        <v>51</v>
      </c>
      <c r="F1007" t="s">
        <v>19</v>
      </c>
      <c r="G1007" s="10">
        <v>42330</v>
      </c>
      <c r="H1007" s="10">
        <v>42330</v>
      </c>
      <c r="I1007" t="s">
        <v>14</v>
      </c>
      <c r="J1007" t="s">
        <v>14</v>
      </c>
      <c r="K1007" t="str">
        <f>INDEX(State_Code_Name!B:B,MATCH(Consumer_Complaints!E1007,State_Code_Name!C:C,0))</f>
        <v>Washington</v>
      </c>
      <c r="L1007">
        <f t="shared" si="45"/>
        <v>0</v>
      </c>
      <c r="M1007">
        <f t="shared" si="46"/>
        <v>2015</v>
      </c>
      <c r="N1007" t="str">
        <f t="shared" si="47"/>
        <v>Q4</v>
      </c>
    </row>
    <row r="1008" spans="1:14" x14ac:dyDescent="0.35">
      <c r="A1008">
        <v>1284230</v>
      </c>
      <c r="B1008" t="s">
        <v>136</v>
      </c>
      <c r="C1008" t="s">
        <v>9</v>
      </c>
      <c r="D1008" t="s">
        <v>10</v>
      </c>
      <c r="E1008" t="s">
        <v>42</v>
      </c>
      <c r="F1008" t="s">
        <v>19</v>
      </c>
      <c r="G1008" s="10">
        <v>42079</v>
      </c>
      <c r="H1008" s="10">
        <v>42079</v>
      </c>
      <c r="I1008" t="s">
        <v>14</v>
      </c>
      <c r="J1008" t="s">
        <v>15</v>
      </c>
      <c r="K1008" t="str">
        <f>INDEX(State_Code_Name!B:B,MATCH(Consumer_Complaints!E1008,State_Code_Name!C:C,0))</f>
        <v>North Carolina</v>
      </c>
      <c r="L1008">
        <f t="shared" si="45"/>
        <v>0</v>
      </c>
      <c r="M1008">
        <f t="shared" si="46"/>
        <v>2015</v>
      </c>
      <c r="N1008" t="str">
        <f t="shared" si="47"/>
        <v>Q1</v>
      </c>
    </row>
    <row r="1009" spans="1:14" x14ac:dyDescent="0.35">
      <c r="A1009">
        <v>1077501</v>
      </c>
      <c r="B1009" t="s">
        <v>38</v>
      </c>
      <c r="C1009" t="s">
        <v>32</v>
      </c>
      <c r="D1009" t="s">
        <v>104</v>
      </c>
      <c r="E1009" t="s">
        <v>22</v>
      </c>
      <c r="F1009" t="s">
        <v>19</v>
      </c>
      <c r="G1009" s="10">
        <v>41932</v>
      </c>
      <c r="H1009" s="10">
        <v>41936</v>
      </c>
      <c r="I1009" t="s">
        <v>14</v>
      </c>
      <c r="J1009" t="s">
        <v>15</v>
      </c>
      <c r="K1009" t="str">
        <f>INDEX(State_Code_Name!B:B,MATCH(Consumer_Complaints!E1009,State_Code_Name!C:C,0))</f>
        <v>New York</v>
      </c>
      <c r="L1009">
        <f t="shared" si="45"/>
        <v>4</v>
      </c>
      <c r="M1009">
        <f t="shared" si="46"/>
        <v>2014</v>
      </c>
      <c r="N1009" t="str">
        <f t="shared" si="47"/>
        <v>Q4</v>
      </c>
    </row>
    <row r="1010" spans="1:14" x14ac:dyDescent="0.35">
      <c r="A1010">
        <v>860116</v>
      </c>
      <c r="B1010" t="s">
        <v>50</v>
      </c>
      <c r="C1010" t="s">
        <v>36</v>
      </c>
      <c r="D1010" t="s">
        <v>67</v>
      </c>
      <c r="E1010" t="s">
        <v>46</v>
      </c>
      <c r="F1010" t="s">
        <v>19</v>
      </c>
      <c r="G1010" s="10">
        <v>41779</v>
      </c>
      <c r="H1010" s="10">
        <v>41779</v>
      </c>
      <c r="I1010" t="s">
        <v>14</v>
      </c>
      <c r="J1010" t="s">
        <v>15</v>
      </c>
      <c r="K1010" t="str">
        <f>INDEX(State_Code_Name!B:B,MATCH(Consumer_Complaints!E1010,State_Code_Name!C:C,0))</f>
        <v>Pennsylvania</v>
      </c>
      <c r="L1010">
        <f t="shared" si="45"/>
        <v>0</v>
      </c>
      <c r="M1010">
        <f t="shared" si="46"/>
        <v>2014</v>
      </c>
      <c r="N1010" t="str">
        <f t="shared" si="47"/>
        <v>Q2</v>
      </c>
    </row>
    <row r="1011" spans="1:14" x14ac:dyDescent="0.35">
      <c r="A1011">
        <v>545383</v>
      </c>
      <c r="B1011" t="s">
        <v>182</v>
      </c>
      <c r="C1011" t="s">
        <v>32</v>
      </c>
      <c r="D1011" t="s">
        <v>44</v>
      </c>
      <c r="E1011" t="s">
        <v>100</v>
      </c>
      <c r="F1011" t="s">
        <v>13</v>
      </c>
      <c r="G1011" s="10">
        <v>41544</v>
      </c>
      <c r="H1011" s="10">
        <v>41547</v>
      </c>
      <c r="I1011" t="s">
        <v>14</v>
      </c>
      <c r="J1011" t="s">
        <v>15</v>
      </c>
      <c r="K1011" t="str">
        <f>INDEX(State_Code_Name!B:B,MATCH(Consumer_Complaints!E1011,State_Code_Name!C:C,0))</f>
        <v>Arizona</v>
      </c>
      <c r="L1011">
        <f t="shared" si="45"/>
        <v>3</v>
      </c>
      <c r="M1011">
        <f t="shared" si="46"/>
        <v>2013</v>
      </c>
      <c r="N1011" t="str">
        <f t="shared" si="47"/>
        <v>Q3</v>
      </c>
    </row>
    <row r="1012" spans="1:14" x14ac:dyDescent="0.35">
      <c r="A1012">
        <v>1248797</v>
      </c>
      <c r="B1012" t="s">
        <v>38</v>
      </c>
      <c r="C1012" t="s">
        <v>36</v>
      </c>
      <c r="D1012" t="s">
        <v>99</v>
      </c>
      <c r="E1012" t="s">
        <v>25</v>
      </c>
      <c r="F1012" t="s">
        <v>305</v>
      </c>
      <c r="G1012" s="10">
        <v>42054</v>
      </c>
      <c r="H1012" s="10">
        <v>42060</v>
      </c>
      <c r="I1012" t="s">
        <v>14</v>
      </c>
      <c r="J1012" t="s">
        <v>15</v>
      </c>
      <c r="K1012" t="str">
        <f>INDEX(State_Code_Name!B:B,MATCH(Consumer_Complaints!E1012,State_Code_Name!C:C,0))</f>
        <v>Georgia</v>
      </c>
      <c r="L1012">
        <f t="shared" si="45"/>
        <v>6</v>
      </c>
      <c r="M1012">
        <f t="shared" si="46"/>
        <v>2015</v>
      </c>
      <c r="N1012" t="str">
        <f t="shared" si="47"/>
        <v>Q1</v>
      </c>
    </row>
    <row r="1013" spans="1:14" x14ac:dyDescent="0.35">
      <c r="A1013">
        <v>1956761</v>
      </c>
      <c r="B1013" t="s">
        <v>839</v>
      </c>
      <c r="C1013" t="s">
        <v>531</v>
      </c>
      <c r="D1013" t="s">
        <v>532</v>
      </c>
      <c r="E1013" t="s">
        <v>51</v>
      </c>
      <c r="F1013" t="s">
        <v>19</v>
      </c>
      <c r="G1013" s="10">
        <v>42527</v>
      </c>
      <c r="H1013" s="10">
        <v>42588</v>
      </c>
      <c r="I1013" t="s">
        <v>14</v>
      </c>
      <c r="J1013" t="s">
        <v>15</v>
      </c>
      <c r="K1013" t="str">
        <f>INDEX(State_Code_Name!B:B,MATCH(Consumer_Complaints!E1013,State_Code_Name!C:C,0))</f>
        <v>Washington</v>
      </c>
      <c r="L1013">
        <f t="shared" si="45"/>
        <v>61</v>
      </c>
      <c r="M1013">
        <f t="shared" si="46"/>
        <v>2016</v>
      </c>
      <c r="N1013" t="str">
        <f t="shared" si="47"/>
        <v>Q2</v>
      </c>
    </row>
    <row r="1014" spans="1:14" x14ac:dyDescent="0.35">
      <c r="A1014">
        <v>1412126</v>
      </c>
      <c r="B1014" t="s">
        <v>50</v>
      </c>
      <c r="C1014" t="s">
        <v>36</v>
      </c>
      <c r="D1014" t="s">
        <v>150</v>
      </c>
      <c r="E1014" t="s">
        <v>46</v>
      </c>
      <c r="F1014" t="s">
        <v>19</v>
      </c>
      <c r="G1014" s="10">
        <v>42253</v>
      </c>
      <c r="H1014" s="10">
        <v>42253</v>
      </c>
      <c r="I1014" t="s">
        <v>14</v>
      </c>
      <c r="J1014" t="s">
        <v>15</v>
      </c>
      <c r="K1014" t="str">
        <f>INDEX(State_Code_Name!B:B,MATCH(Consumer_Complaints!E1014,State_Code_Name!C:C,0))</f>
        <v>Pennsylvania</v>
      </c>
      <c r="L1014">
        <f t="shared" si="45"/>
        <v>0</v>
      </c>
      <c r="M1014">
        <f t="shared" si="46"/>
        <v>2015</v>
      </c>
      <c r="N1014" t="str">
        <f t="shared" si="47"/>
        <v>Q3</v>
      </c>
    </row>
    <row r="1015" spans="1:14" x14ac:dyDescent="0.35">
      <c r="A1015">
        <v>1707006</v>
      </c>
      <c r="B1015" t="s">
        <v>788</v>
      </c>
      <c r="C1015" t="s">
        <v>26</v>
      </c>
      <c r="D1015" t="s">
        <v>27</v>
      </c>
      <c r="E1015" t="s">
        <v>100</v>
      </c>
      <c r="F1015" t="s">
        <v>19</v>
      </c>
      <c r="G1015" s="10">
        <v>42355</v>
      </c>
      <c r="H1015" s="10">
        <v>42355</v>
      </c>
      <c r="I1015" t="s">
        <v>14</v>
      </c>
      <c r="J1015" t="s">
        <v>15</v>
      </c>
      <c r="K1015" t="str">
        <f>INDEX(State_Code_Name!B:B,MATCH(Consumer_Complaints!E1015,State_Code_Name!C:C,0))</f>
        <v>Arizona</v>
      </c>
      <c r="L1015">
        <f t="shared" si="45"/>
        <v>0</v>
      </c>
      <c r="M1015">
        <f t="shared" si="46"/>
        <v>2015</v>
      </c>
      <c r="N1015" t="str">
        <f t="shared" si="47"/>
        <v>Q4</v>
      </c>
    </row>
    <row r="1016" spans="1:14" x14ac:dyDescent="0.35">
      <c r="A1016">
        <v>422259</v>
      </c>
      <c r="B1016" t="s">
        <v>11</v>
      </c>
      <c r="C1016" t="s">
        <v>16</v>
      </c>
      <c r="D1016" t="s">
        <v>17</v>
      </c>
      <c r="E1016" t="s">
        <v>25</v>
      </c>
      <c r="F1016" t="s">
        <v>19</v>
      </c>
      <c r="G1016" s="10">
        <v>41311</v>
      </c>
      <c r="H1016" s="10">
        <v>41339</v>
      </c>
      <c r="I1016" t="s">
        <v>14</v>
      </c>
      <c r="J1016" t="s">
        <v>15</v>
      </c>
      <c r="K1016" t="str">
        <f>INDEX(State_Code_Name!B:B,MATCH(Consumer_Complaints!E1016,State_Code_Name!C:C,0))</f>
        <v>Georgia</v>
      </c>
      <c r="L1016">
        <f t="shared" si="45"/>
        <v>28</v>
      </c>
      <c r="M1016">
        <f t="shared" si="46"/>
        <v>2013</v>
      </c>
      <c r="N1016" t="str">
        <f t="shared" si="47"/>
        <v>Q1</v>
      </c>
    </row>
    <row r="1017" spans="1:14" x14ac:dyDescent="0.35">
      <c r="A1017">
        <v>1118740</v>
      </c>
      <c r="B1017" t="s">
        <v>136</v>
      </c>
      <c r="C1017" t="s">
        <v>9</v>
      </c>
      <c r="D1017" t="s">
        <v>132</v>
      </c>
      <c r="E1017" t="s">
        <v>31</v>
      </c>
      <c r="F1017" t="s">
        <v>19</v>
      </c>
      <c r="G1017" s="10">
        <v>41959</v>
      </c>
      <c r="H1017" s="10">
        <v>41959</v>
      </c>
      <c r="I1017" t="s">
        <v>14</v>
      </c>
      <c r="J1017" t="s">
        <v>15</v>
      </c>
      <c r="K1017" t="str">
        <f>INDEX(State_Code_Name!B:B,MATCH(Consumer_Complaints!E1017,State_Code_Name!C:C,0))</f>
        <v>Texas</v>
      </c>
      <c r="L1017">
        <f t="shared" si="45"/>
        <v>0</v>
      </c>
      <c r="M1017">
        <f t="shared" si="46"/>
        <v>2014</v>
      </c>
      <c r="N1017" t="str">
        <f t="shared" si="47"/>
        <v>Q4</v>
      </c>
    </row>
    <row r="1018" spans="1:14" x14ac:dyDescent="0.35">
      <c r="A1018">
        <v>1629381</v>
      </c>
      <c r="B1018" t="s">
        <v>38</v>
      </c>
      <c r="C1018" t="s">
        <v>36</v>
      </c>
      <c r="D1018" t="s">
        <v>80</v>
      </c>
      <c r="E1018" t="s">
        <v>25</v>
      </c>
      <c r="F1018" t="s">
        <v>305</v>
      </c>
      <c r="G1018" s="10">
        <v>42305</v>
      </c>
      <c r="H1018" s="10">
        <v>42306</v>
      </c>
      <c r="I1018" t="s">
        <v>14</v>
      </c>
      <c r="J1018" t="s">
        <v>15</v>
      </c>
      <c r="K1018" t="str">
        <f>INDEX(State_Code_Name!B:B,MATCH(Consumer_Complaints!E1018,State_Code_Name!C:C,0))</f>
        <v>Georgia</v>
      </c>
      <c r="L1018">
        <f t="shared" si="45"/>
        <v>1</v>
      </c>
      <c r="M1018">
        <f t="shared" si="46"/>
        <v>2015</v>
      </c>
      <c r="N1018" t="str">
        <f t="shared" si="47"/>
        <v>Q4</v>
      </c>
    </row>
    <row r="1019" spans="1:14" x14ac:dyDescent="0.35">
      <c r="A1019">
        <v>451051</v>
      </c>
      <c r="B1019" t="s">
        <v>95</v>
      </c>
      <c r="C1019" t="s">
        <v>26</v>
      </c>
      <c r="D1019" t="s">
        <v>27</v>
      </c>
      <c r="E1019" t="s">
        <v>153</v>
      </c>
      <c r="F1019" t="s">
        <v>19</v>
      </c>
      <c r="G1019" s="10">
        <v>41493</v>
      </c>
      <c r="H1019" s="10">
        <v>41524</v>
      </c>
      <c r="I1019" t="s">
        <v>14</v>
      </c>
      <c r="J1019" t="s">
        <v>15</v>
      </c>
      <c r="K1019" t="str">
        <f>INDEX(State_Code_Name!B:B,MATCH(Consumer_Complaints!E1019,State_Code_Name!C:C,0))</f>
        <v>Rhode Island</v>
      </c>
      <c r="L1019">
        <f t="shared" si="45"/>
        <v>31</v>
      </c>
      <c r="M1019">
        <f t="shared" si="46"/>
        <v>2013</v>
      </c>
      <c r="N1019" t="str">
        <f t="shared" si="47"/>
        <v>Q3</v>
      </c>
    </row>
    <row r="1020" spans="1:14" x14ac:dyDescent="0.35">
      <c r="A1020">
        <v>1881561</v>
      </c>
      <c r="B1020" t="s">
        <v>83</v>
      </c>
      <c r="C1020" t="s">
        <v>36</v>
      </c>
      <c r="D1020" t="s">
        <v>281</v>
      </c>
      <c r="E1020" t="s">
        <v>22</v>
      </c>
      <c r="F1020" t="s">
        <v>19</v>
      </c>
      <c r="G1020" s="10">
        <v>42475</v>
      </c>
      <c r="H1020" s="10">
        <v>42475</v>
      </c>
      <c r="I1020" t="s">
        <v>14</v>
      </c>
      <c r="J1020" t="s">
        <v>14</v>
      </c>
      <c r="K1020" t="str">
        <f>INDEX(State_Code_Name!B:B,MATCH(Consumer_Complaints!E1020,State_Code_Name!C:C,0))</f>
        <v>New York</v>
      </c>
      <c r="L1020">
        <f t="shared" si="45"/>
        <v>0</v>
      </c>
      <c r="M1020">
        <f t="shared" si="46"/>
        <v>2016</v>
      </c>
      <c r="N1020" t="str">
        <f t="shared" si="47"/>
        <v>Q2</v>
      </c>
    </row>
    <row r="1021" spans="1:14" x14ac:dyDescent="0.35">
      <c r="A1021">
        <v>698753</v>
      </c>
      <c r="B1021" t="s">
        <v>287</v>
      </c>
      <c r="C1021" t="s">
        <v>36</v>
      </c>
      <c r="D1021" t="s">
        <v>120</v>
      </c>
      <c r="E1021" t="s">
        <v>22</v>
      </c>
      <c r="F1021" t="s">
        <v>13</v>
      </c>
      <c r="G1021" s="10">
        <v>41731</v>
      </c>
      <c r="H1021" s="10">
        <v>41792</v>
      </c>
      <c r="I1021" t="s">
        <v>14</v>
      </c>
      <c r="J1021" t="s">
        <v>15</v>
      </c>
      <c r="K1021" t="str">
        <f>INDEX(State_Code_Name!B:B,MATCH(Consumer_Complaints!E1021,State_Code_Name!C:C,0))</f>
        <v>New York</v>
      </c>
      <c r="L1021">
        <f t="shared" si="45"/>
        <v>61</v>
      </c>
      <c r="M1021">
        <f t="shared" si="46"/>
        <v>2014</v>
      </c>
      <c r="N1021" t="str">
        <f t="shared" si="47"/>
        <v>Q2</v>
      </c>
    </row>
    <row r="1022" spans="1:14" x14ac:dyDescent="0.35">
      <c r="A1022">
        <v>1833699</v>
      </c>
      <c r="B1022" t="s">
        <v>180</v>
      </c>
      <c r="C1022" t="s">
        <v>26</v>
      </c>
      <c r="D1022" t="s">
        <v>27</v>
      </c>
      <c r="E1022" t="s">
        <v>31</v>
      </c>
      <c r="F1022" t="s">
        <v>19</v>
      </c>
      <c r="G1022" s="10">
        <v>42444</v>
      </c>
      <c r="H1022" s="10">
        <v>42453</v>
      </c>
      <c r="I1022" t="s">
        <v>14</v>
      </c>
      <c r="J1022" t="s">
        <v>15</v>
      </c>
      <c r="K1022" t="str">
        <f>INDEX(State_Code_Name!B:B,MATCH(Consumer_Complaints!E1022,State_Code_Name!C:C,0))</f>
        <v>Texas</v>
      </c>
      <c r="L1022">
        <f t="shared" si="45"/>
        <v>9</v>
      </c>
      <c r="M1022">
        <f t="shared" si="46"/>
        <v>2016</v>
      </c>
      <c r="N1022" t="str">
        <f t="shared" si="47"/>
        <v>Q1</v>
      </c>
    </row>
    <row r="1023" spans="1:14" x14ac:dyDescent="0.35">
      <c r="A1023">
        <v>1717678</v>
      </c>
      <c r="B1023" t="s">
        <v>1027</v>
      </c>
      <c r="C1023" t="s">
        <v>531</v>
      </c>
      <c r="D1023" t="s">
        <v>532</v>
      </c>
      <c r="E1023" t="s">
        <v>35</v>
      </c>
      <c r="F1023" t="s">
        <v>19</v>
      </c>
      <c r="G1023" s="10">
        <v>42366</v>
      </c>
      <c r="H1023" s="10">
        <v>42366</v>
      </c>
      <c r="I1023" t="s">
        <v>14</v>
      </c>
      <c r="J1023" t="s">
        <v>15</v>
      </c>
      <c r="K1023" t="str">
        <f>INDEX(State_Code_Name!B:B,MATCH(Consumer_Complaints!E1023,State_Code_Name!C:C,0))</f>
        <v>Florida</v>
      </c>
      <c r="L1023">
        <f t="shared" si="45"/>
        <v>0</v>
      </c>
      <c r="M1023">
        <f t="shared" si="46"/>
        <v>2015</v>
      </c>
      <c r="N1023" t="str">
        <f t="shared" si="47"/>
        <v>Q4</v>
      </c>
    </row>
    <row r="1024" spans="1:14" x14ac:dyDescent="0.35">
      <c r="A1024">
        <v>1796609</v>
      </c>
      <c r="B1024" t="s">
        <v>47</v>
      </c>
      <c r="C1024" t="s">
        <v>32</v>
      </c>
      <c r="D1024" t="s">
        <v>44</v>
      </c>
      <c r="E1024" t="s">
        <v>122</v>
      </c>
      <c r="F1024" t="s">
        <v>19</v>
      </c>
      <c r="G1024" s="10">
        <v>42420</v>
      </c>
      <c r="H1024" s="10">
        <v>42420</v>
      </c>
      <c r="I1024" t="s">
        <v>14</v>
      </c>
      <c r="J1024" t="s">
        <v>15</v>
      </c>
      <c r="K1024" t="str">
        <f>INDEX(State_Code_Name!B:B,MATCH(Consumer_Complaints!E1024,State_Code_Name!C:C,0))</f>
        <v>Maryland</v>
      </c>
      <c r="L1024">
        <f t="shared" si="45"/>
        <v>0</v>
      </c>
      <c r="M1024">
        <f t="shared" si="46"/>
        <v>2016</v>
      </c>
      <c r="N1024" t="str">
        <f t="shared" si="47"/>
        <v>Q1</v>
      </c>
    </row>
    <row r="1025" spans="1:14" x14ac:dyDescent="0.35">
      <c r="A1025">
        <v>1456107</v>
      </c>
      <c r="B1025" t="s">
        <v>164</v>
      </c>
      <c r="C1025" t="s">
        <v>16</v>
      </c>
      <c r="D1025" t="s">
        <v>20</v>
      </c>
      <c r="E1025" t="s">
        <v>48</v>
      </c>
      <c r="F1025" t="s">
        <v>19</v>
      </c>
      <c r="G1025" s="10">
        <v>42223</v>
      </c>
      <c r="H1025" s="10">
        <v>42223</v>
      </c>
      <c r="I1025" t="s">
        <v>14</v>
      </c>
      <c r="J1025" t="s">
        <v>15</v>
      </c>
      <c r="K1025" t="str">
        <f>INDEX(State_Code_Name!B:B,MATCH(Consumer_Complaints!E1025,State_Code_Name!C:C,0))</f>
        <v>New Jersey</v>
      </c>
      <c r="L1025">
        <f t="shared" si="45"/>
        <v>0</v>
      </c>
      <c r="M1025">
        <f t="shared" si="46"/>
        <v>2015</v>
      </c>
      <c r="N1025" t="str">
        <f t="shared" si="47"/>
        <v>Q3</v>
      </c>
    </row>
    <row r="1026" spans="1:14" x14ac:dyDescent="0.35">
      <c r="A1026">
        <v>1787118</v>
      </c>
      <c r="B1026" t="s">
        <v>60</v>
      </c>
      <c r="C1026" t="s">
        <v>52</v>
      </c>
      <c r="D1026" t="s">
        <v>103</v>
      </c>
      <c r="E1026" t="s">
        <v>31</v>
      </c>
      <c r="F1026" t="s">
        <v>19</v>
      </c>
      <c r="G1026" s="10">
        <v>42413</v>
      </c>
      <c r="H1026" s="10">
        <v>42417</v>
      </c>
      <c r="I1026" t="s">
        <v>14</v>
      </c>
      <c r="J1026" t="s">
        <v>14</v>
      </c>
      <c r="K1026" t="str">
        <f>INDEX(State_Code_Name!B:B,MATCH(Consumer_Complaints!E1026,State_Code_Name!C:C,0))</f>
        <v>Texas</v>
      </c>
      <c r="L1026">
        <f t="shared" si="45"/>
        <v>4</v>
      </c>
      <c r="M1026">
        <f t="shared" si="46"/>
        <v>2016</v>
      </c>
      <c r="N1026" t="str">
        <f t="shared" si="47"/>
        <v>Q1</v>
      </c>
    </row>
    <row r="1027" spans="1:14" x14ac:dyDescent="0.35">
      <c r="A1027">
        <v>1642268</v>
      </c>
      <c r="B1027" t="s">
        <v>756</v>
      </c>
      <c r="C1027" t="s">
        <v>32</v>
      </c>
      <c r="D1027" t="s">
        <v>41</v>
      </c>
      <c r="E1027" t="s">
        <v>122</v>
      </c>
      <c r="F1027" t="s">
        <v>19</v>
      </c>
      <c r="G1027" s="10">
        <v>42135</v>
      </c>
      <c r="H1027" s="10">
        <v>42135</v>
      </c>
      <c r="I1027" t="s">
        <v>14</v>
      </c>
      <c r="J1027" t="s">
        <v>14</v>
      </c>
      <c r="K1027" t="str">
        <f>INDEX(State_Code_Name!B:B,MATCH(Consumer_Complaints!E1027,State_Code_Name!C:C,0))</f>
        <v>Maryland</v>
      </c>
      <c r="L1027">
        <f t="shared" ref="L1027:L1090" si="48">H1027-G1027</f>
        <v>0</v>
      </c>
      <c r="M1027">
        <f t="shared" ref="M1027:M1090" si="49">YEAR(G1027)</f>
        <v>2015</v>
      </c>
      <c r="N1027" t="str">
        <f t="shared" ref="N1027:N1090" si="50">IF(MONTH(G1027)&lt;=3,"Q1",IF(MONTH(G1027)&lt;=6,"Q2",IF(MONTH(G1027)&lt;=9,"Q3","Q4")))</f>
        <v>Q2</v>
      </c>
    </row>
    <row r="1028" spans="1:14" x14ac:dyDescent="0.35">
      <c r="A1028">
        <v>1077456</v>
      </c>
      <c r="B1028" t="s">
        <v>47</v>
      </c>
      <c r="C1028" t="s">
        <v>26</v>
      </c>
      <c r="D1028" t="s">
        <v>27</v>
      </c>
      <c r="E1028" t="s">
        <v>59</v>
      </c>
      <c r="F1028" t="s">
        <v>19</v>
      </c>
      <c r="G1028" s="10">
        <v>41928</v>
      </c>
      <c r="H1028" s="10">
        <v>41939</v>
      </c>
      <c r="I1028" t="s">
        <v>14</v>
      </c>
      <c r="J1028" t="s">
        <v>15</v>
      </c>
      <c r="K1028" t="str">
        <f>INDEX(State_Code_Name!B:B,MATCH(Consumer_Complaints!E1028,State_Code_Name!C:C,0))</f>
        <v>Illinois</v>
      </c>
      <c r="L1028">
        <f t="shared" si="48"/>
        <v>11</v>
      </c>
      <c r="M1028">
        <f t="shared" si="49"/>
        <v>2014</v>
      </c>
      <c r="N1028" t="str">
        <f t="shared" si="50"/>
        <v>Q4</v>
      </c>
    </row>
    <row r="1029" spans="1:14" x14ac:dyDescent="0.35">
      <c r="A1029">
        <v>1423566</v>
      </c>
      <c r="B1029" t="s">
        <v>361</v>
      </c>
      <c r="C1029" t="s">
        <v>32</v>
      </c>
      <c r="D1029" t="s">
        <v>161</v>
      </c>
      <c r="E1029" t="s">
        <v>35</v>
      </c>
      <c r="F1029" t="s">
        <v>19</v>
      </c>
      <c r="G1029" s="10">
        <v>42171</v>
      </c>
      <c r="H1029" s="10">
        <v>42173</v>
      </c>
      <c r="I1029" t="s">
        <v>14</v>
      </c>
      <c r="J1029" t="s">
        <v>15</v>
      </c>
      <c r="K1029" t="str">
        <f>INDEX(State_Code_Name!B:B,MATCH(Consumer_Complaints!E1029,State_Code_Name!C:C,0))</f>
        <v>Florida</v>
      </c>
      <c r="L1029">
        <f t="shared" si="48"/>
        <v>2</v>
      </c>
      <c r="M1029">
        <f t="shared" si="49"/>
        <v>2015</v>
      </c>
      <c r="N1029" t="str">
        <f t="shared" si="50"/>
        <v>Q2</v>
      </c>
    </row>
    <row r="1030" spans="1:14" x14ac:dyDescent="0.35">
      <c r="A1030">
        <v>1931940</v>
      </c>
      <c r="B1030" t="s">
        <v>405</v>
      </c>
      <c r="C1030" t="s">
        <v>531</v>
      </c>
      <c r="D1030" t="s">
        <v>544</v>
      </c>
      <c r="E1030" t="s">
        <v>40</v>
      </c>
      <c r="F1030" t="s">
        <v>19</v>
      </c>
      <c r="G1030" s="10">
        <v>42509</v>
      </c>
      <c r="H1030" s="10">
        <v>42514</v>
      </c>
      <c r="I1030" t="s">
        <v>14</v>
      </c>
      <c r="J1030" t="s">
        <v>15</v>
      </c>
      <c r="K1030" t="str">
        <f>INDEX(State_Code_Name!B:B,MATCH(Consumer_Complaints!E1030,State_Code_Name!C:C,0))</f>
        <v>Nevada</v>
      </c>
      <c r="L1030">
        <f t="shared" si="48"/>
        <v>5</v>
      </c>
      <c r="M1030">
        <f t="shared" si="49"/>
        <v>2016</v>
      </c>
      <c r="N1030" t="str">
        <f t="shared" si="50"/>
        <v>Q2</v>
      </c>
    </row>
    <row r="1031" spans="1:14" x14ac:dyDescent="0.35">
      <c r="A1031">
        <v>227907</v>
      </c>
      <c r="B1031" t="s">
        <v>11</v>
      </c>
      <c r="C1031" t="s">
        <v>26</v>
      </c>
      <c r="D1031" t="s">
        <v>27</v>
      </c>
      <c r="E1031" t="s">
        <v>18</v>
      </c>
      <c r="F1031" t="s">
        <v>305</v>
      </c>
      <c r="G1031" s="10">
        <v>41579</v>
      </c>
      <c r="H1031" s="10">
        <v>41579</v>
      </c>
      <c r="I1031" t="s">
        <v>14</v>
      </c>
      <c r="J1031" t="s">
        <v>15</v>
      </c>
      <c r="K1031" t="str">
        <f>INDEX(State_Code_Name!B:B,MATCH(Consumer_Complaints!E1031,State_Code_Name!C:C,0))</f>
        <v>California</v>
      </c>
      <c r="L1031">
        <f t="shared" si="48"/>
        <v>0</v>
      </c>
      <c r="M1031">
        <f t="shared" si="49"/>
        <v>2013</v>
      </c>
      <c r="N1031" t="str">
        <f t="shared" si="50"/>
        <v>Q4</v>
      </c>
    </row>
    <row r="1032" spans="1:14" x14ac:dyDescent="0.35">
      <c r="A1032">
        <v>675359</v>
      </c>
      <c r="B1032" t="s">
        <v>335</v>
      </c>
      <c r="C1032" t="s">
        <v>32</v>
      </c>
      <c r="D1032" t="s">
        <v>44</v>
      </c>
      <c r="E1032" t="s">
        <v>18</v>
      </c>
      <c r="F1032" t="s">
        <v>19</v>
      </c>
      <c r="G1032" s="10">
        <v>41656</v>
      </c>
      <c r="H1032" s="10">
        <v>41662</v>
      </c>
      <c r="I1032" t="s">
        <v>14</v>
      </c>
      <c r="J1032" t="s">
        <v>15</v>
      </c>
      <c r="K1032" t="str">
        <f>INDEX(State_Code_Name!B:B,MATCH(Consumer_Complaints!E1032,State_Code_Name!C:C,0))</f>
        <v>California</v>
      </c>
      <c r="L1032">
        <f t="shared" si="48"/>
        <v>6</v>
      </c>
      <c r="M1032">
        <f t="shared" si="49"/>
        <v>2014</v>
      </c>
      <c r="N1032" t="str">
        <f t="shared" si="50"/>
        <v>Q1</v>
      </c>
    </row>
    <row r="1033" spans="1:14" x14ac:dyDescent="0.35">
      <c r="A1033">
        <v>1778235</v>
      </c>
      <c r="B1033" t="s">
        <v>11</v>
      </c>
      <c r="C1033" t="s">
        <v>16</v>
      </c>
      <c r="D1033" t="s">
        <v>20</v>
      </c>
      <c r="E1033" t="s">
        <v>74</v>
      </c>
      <c r="F1033" t="s">
        <v>19</v>
      </c>
      <c r="G1033" s="10">
        <v>42584</v>
      </c>
      <c r="H1033" s="10">
        <v>42584</v>
      </c>
      <c r="I1033" t="s">
        <v>14</v>
      </c>
      <c r="J1033" t="s">
        <v>15</v>
      </c>
      <c r="K1033" t="str">
        <f>INDEX(State_Code_Name!B:B,MATCH(Consumer_Complaints!E1033,State_Code_Name!C:C,0))</f>
        <v>Tennessee</v>
      </c>
      <c r="L1033">
        <f t="shared" si="48"/>
        <v>0</v>
      </c>
      <c r="M1033">
        <f t="shared" si="49"/>
        <v>2016</v>
      </c>
      <c r="N1033" t="str">
        <f t="shared" si="50"/>
        <v>Q3</v>
      </c>
    </row>
    <row r="1034" spans="1:14" x14ac:dyDescent="0.35">
      <c r="A1034">
        <v>1990152</v>
      </c>
      <c r="B1034" t="s">
        <v>47</v>
      </c>
      <c r="C1034" t="s">
        <v>32</v>
      </c>
      <c r="D1034" t="s">
        <v>41</v>
      </c>
      <c r="E1034" t="s">
        <v>118</v>
      </c>
      <c r="F1034" t="s">
        <v>305</v>
      </c>
      <c r="G1034" s="10">
        <v>42550</v>
      </c>
      <c r="H1034" s="10">
        <v>42551</v>
      </c>
      <c r="I1034" t="s">
        <v>14</v>
      </c>
      <c r="J1034" t="s">
        <v>15</v>
      </c>
      <c r="K1034" t="str">
        <f>INDEX(State_Code_Name!B:B,MATCH(Consumer_Complaints!E1034,State_Code_Name!C:C,0))</f>
        <v>Alabama</v>
      </c>
      <c r="L1034">
        <f t="shared" si="48"/>
        <v>1</v>
      </c>
      <c r="M1034">
        <f t="shared" si="49"/>
        <v>2016</v>
      </c>
      <c r="N1034" t="str">
        <f t="shared" si="50"/>
        <v>Q2</v>
      </c>
    </row>
    <row r="1035" spans="1:14" x14ac:dyDescent="0.35">
      <c r="A1035">
        <v>1345124</v>
      </c>
      <c r="B1035" t="s">
        <v>60</v>
      </c>
      <c r="C1035" t="s">
        <v>52</v>
      </c>
      <c r="D1035" t="s">
        <v>103</v>
      </c>
      <c r="E1035" t="s">
        <v>25</v>
      </c>
      <c r="F1035" t="s">
        <v>19</v>
      </c>
      <c r="G1035" s="10">
        <v>42118</v>
      </c>
      <c r="H1035" s="10">
        <v>42118</v>
      </c>
      <c r="I1035" t="s">
        <v>14</v>
      </c>
      <c r="J1035" t="s">
        <v>14</v>
      </c>
      <c r="K1035" t="str">
        <f>INDEX(State_Code_Name!B:B,MATCH(Consumer_Complaints!E1035,State_Code_Name!C:C,0))</f>
        <v>Georgia</v>
      </c>
      <c r="L1035">
        <f t="shared" si="48"/>
        <v>0</v>
      </c>
      <c r="M1035">
        <f t="shared" si="49"/>
        <v>2015</v>
      </c>
      <c r="N1035" t="str">
        <f t="shared" si="50"/>
        <v>Q2</v>
      </c>
    </row>
    <row r="1036" spans="1:14" x14ac:dyDescent="0.35">
      <c r="A1036">
        <v>620881</v>
      </c>
      <c r="B1036" t="s">
        <v>38</v>
      </c>
      <c r="C1036" t="s">
        <v>36</v>
      </c>
      <c r="D1036" t="s">
        <v>150</v>
      </c>
      <c r="E1036" t="s">
        <v>39</v>
      </c>
      <c r="F1036" t="s">
        <v>13</v>
      </c>
      <c r="G1036" s="10">
        <v>41376</v>
      </c>
      <c r="H1036" s="10">
        <v>41406</v>
      </c>
      <c r="I1036" t="s">
        <v>14</v>
      </c>
      <c r="J1036" t="s">
        <v>15</v>
      </c>
      <c r="K1036" t="str">
        <f>INDEX(State_Code_Name!B:B,MATCH(Consumer_Complaints!E1036,State_Code_Name!C:C,0))</f>
        <v>Ohio</v>
      </c>
      <c r="L1036">
        <f t="shared" si="48"/>
        <v>30</v>
      </c>
      <c r="M1036">
        <f t="shared" si="49"/>
        <v>2013</v>
      </c>
      <c r="N1036" t="str">
        <f t="shared" si="50"/>
        <v>Q2</v>
      </c>
    </row>
    <row r="1037" spans="1:14" x14ac:dyDescent="0.35">
      <c r="A1037">
        <v>2097826</v>
      </c>
      <c r="B1037" t="s">
        <v>38</v>
      </c>
      <c r="C1037" t="s">
        <v>16</v>
      </c>
      <c r="D1037" t="s">
        <v>20</v>
      </c>
      <c r="E1037" t="s">
        <v>121</v>
      </c>
      <c r="F1037" t="s">
        <v>19</v>
      </c>
      <c r="G1037" s="10">
        <v>42530</v>
      </c>
      <c r="H1037" s="10">
        <v>42530</v>
      </c>
      <c r="I1037" t="s">
        <v>14</v>
      </c>
      <c r="J1037" t="s">
        <v>15</v>
      </c>
      <c r="K1037" t="str">
        <f>INDEX(State_Code_Name!B:B,MATCH(Consumer_Complaints!E1037,State_Code_Name!C:C,0))</f>
        <v>Oregon</v>
      </c>
      <c r="L1037">
        <f t="shared" si="48"/>
        <v>0</v>
      </c>
      <c r="M1037">
        <f t="shared" si="49"/>
        <v>2016</v>
      </c>
      <c r="N1037" t="str">
        <f t="shared" si="50"/>
        <v>Q2</v>
      </c>
    </row>
    <row r="1038" spans="1:14" x14ac:dyDescent="0.35">
      <c r="A1038">
        <v>1996531</v>
      </c>
      <c r="B1038" t="s">
        <v>560</v>
      </c>
      <c r="C1038" t="s">
        <v>26</v>
      </c>
      <c r="D1038" t="s">
        <v>27</v>
      </c>
      <c r="E1038" t="s">
        <v>25</v>
      </c>
      <c r="F1038" t="s">
        <v>19</v>
      </c>
      <c r="G1038" s="10">
        <v>42436</v>
      </c>
      <c r="H1038" s="10">
        <v>42436</v>
      </c>
      <c r="I1038" t="s">
        <v>14</v>
      </c>
      <c r="J1038" t="s">
        <v>15</v>
      </c>
      <c r="K1038" t="str">
        <f>INDEX(State_Code_Name!B:B,MATCH(Consumer_Complaints!E1038,State_Code_Name!C:C,0))</f>
        <v>Georgia</v>
      </c>
      <c r="L1038">
        <f t="shared" si="48"/>
        <v>0</v>
      </c>
      <c r="M1038">
        <f t="shared" si="49"/>
        <v>2016</v>
      </c>
      <c r="N1038" t="str">
        <f t="shared" si="50"/>
        <v>Q1</v>
      </c>
    </row>
    <row r="1039" spans="1:14" x14ac:dyDescent="0.35">
      <c r="A1039">
        <v>1975479</v>
      </c>
      <c r="B1039" t="s">
        <v>1089</v>
      </c>
      <c r="C1039" t="s">
        <v>32</v>
      </c>
      <c r="D1039" t="s">
        <v>104</v>
      </c>
      <c r="E1039" t="s">
        <v>18</v>
      </c>
      <c r="F1039" t="s">
        <v>19</v>
      </c>
      <c r="G1039" s="10">
        <v>42541</v>
      </c>
      <c r="H1039" s="10">
        <v>42541</v>
      </c>
      <c r="I1039" t="s">
        <v>14</v>
      </c>
      <c r="J1039" t="s">
        <v>15</v>
      </c>
      <c r="K1039" t="str">
        <f>INDEX(State_Code_Name!B:B,MATCH(Consumer_Complaints!E1039,State_Code_Name!C:C,0))</f>
        <v>California</v>
      </c>
      <c r="L1039">
        <f t="shared" si="48"/>
        <v>0</v>
      </c>
      <c r="M1039">
        <f t="shared" si="49"/>
        <v>2016</v>
      </c>
      <c r="N1039" t="str">
        <f t="shared" si="50"/>
        <v>Q2</v>
      </c>
    </row>
    <row r="1040" spans="1:14" x14ac:dyDescent="0.35">
      <c r="A1040">
        <v>1189223</v>
      </c>
      <c r="B1040" t="s">
        <v>43</v>
      </c>
      <c r="C1040" t="s">
        <v>36</v>
      </c>
      <c r="D1040" t="s">
        <v>80</v>
      </c>
      <c r="E1040" t="s">
        <v>18</v>
      </c>
      <c r="F1040" t="s">
        <v>19</v>
      </c>
      <c r="G1040" s="10">
        <v>42278</v>
      </c>
      <c r="H1040" s="10">
        <v>42278</v>
      </c>
      <c r="I1040" t="s">
        <v>14</v>
      </c>
      <c r="J1040" t="s">
        <v>14</v>
      </c>
      <c r="K1040" t="str">
        <f>INDEX(State_Code_Name!B:B,MATCH(Consumer_Complaints!E1040,State_Code_Name!C:C,0))</f>
        <v>California</v>
      </c>
      <c r="L1040">
        <f t="shared" si="48"/>
        <v>0</v>
      </c>
      <c r="M1040">
        <f t="shared" si="49"/>
        <v>2015</v>
      </c>
      <c r="N1040" t="str">
        <f t="shared" si="50"/>
        <v>Q4</v>
      </c>
    </row>
    <row r="1041" spans="1:14" x14ac:dyDescent="0.35">
      <c r="A1041">
        <v>1241742</v>
      </c>
      <c r="B1041" t="s">
        <v>716</v>
      </c>
      <c r="C1041" t="s">
        <v>32</v>
      </c>
      <c r="D1041" t="s">
        <v>44</v>
      </c>
      <c r="E1041" t="s">
        <v>59</v>
      </c>
      <c r="F1041" t="s">
        <v>19</v>
      </c>
      <c r="G1041" s="10">
        <v>42051</v>
      </c>
      <c r="H1041" s="10">
        <v>42051</v>
      </c>
      <c r="I1041" t="s">
        <v>14</v>
      </c>
      <c r="J1041" t="s">
        <v>15</v>
      </c>
      <c r="K1041" t="str">
        <f>INDEX(State_Code_Name!B:B,MATCH(Consumer_Complaints!E1041,State_Code_Name!C:C,0))</f>
        <v>Illinois</v>
      </c>
      <c r="L1041">
        <f t="shared" si="48"/>
        <v>0</v>
      </c>
      <c r="M1041">
        <f t="shared" si="49"/>
        <v>2015</v>
      </c>
      <c r="N1041" t="str">
        <f t="shared" si="50"/>
        <v>Q1</v>
      </c>
    </row>
    <row r="1042" spans="1:14" x14ac:dyDescent="0.35">
      <c r="A1042">
        <v>1758269</v>
      </c>
      <c r="B1042" t="s">
        <v>30</v>
      </c>
      <c r="C1042" t="s">
        <v>16</v>
      </c>
      <c r="D1042" t="s">
        <v>75</v>
      </c>
      <c r="E1042" t="s">
        <v>22</v>
      </c>
      <c r="F1042" t="s">
        <v>305</v>
      </c>
      <c r="G1042" s="10">
        <v>42395</v>
      </c>
      <c r="H1042" s="10">
        <v>42398</v>
      </c>
      <c r="I1042" t="s">
        <v>14</v>
      </c>
      <c r="J1042" t="s">
        <v>15</v>
      </c>
      <c r="K1042" t="str">
        <f>INDEX(State_Code_Name!B:B,MATCH(Consumer_Complaints!E1042,State_Code_Name!C:C,0))</f>
        <v>New York</v>
      </c>
      <c r="L1042">
        <f t="shared" si="48"/>
        <v>3</v>
      </c>
      <c r="M1042">
        <f t="shared" si="49"/>
        <v>2016</v>
      </c>
      <c r="N1042" t="str">
        <f t="shared" si="50"/>
        <v>Q1</v>
      </c>
    </row>
    <row r="1043" spans="1:14" x14ac:dyDescent="0.35">
      <c r="A1043">
        <v>1469024</v>
      </c>
      <c r="B1043" t="s">
        <v>68</v>
      </c>
      <c r="C1043" t="s">
        <v>36</v>
      </c>
      <c r="D1043" t="s">
        <v>202</v>
      </c>
      <c r="E1043" t="s">
        <v>22</v>
      </c>
      <c r="F1043" t="s">
        <v>19</v>
      </c>
      <c r="G1043" s="10">
        <v>42200</v>
      </c>
      <c r="H1043" s="10">
        <v>42200</v>
      </c>
      <c r="I1043" t="s">
        <v>14</v>
      </c>
      <c r="J1043" t="s">
        <v>15</v>
      </c>
      <c r="K1043" t="str">
        <f>INDEX(State_Code_Name!B:B,MATCH(Consumer_Complaints!E1043,State_Code_Name!C:C,0))</f>
        <v>New York</v>
      </c>
      <c r="L1043">
        <f t="shared" si="48"/>
        <v>0</v>
      </c>
      <c r="M1043">
        <f t="shared" si="49"/>
        <v>2015</v>
      </c>
      <c r="N1043" t="str">
        <f t="shared" si="50"/>
        <v>Q3</v>
      </c>
    </row>
    <row r="1044" spans="1:14" x14ac:dyDescent="0.35">
      <c r="A1044">
        <v>1451961</v>
      </c>
      <c r="B1044" t="s">
        <v>438</v>
      </c>
      <c r="C1044" t="s">
        <v>9</v>
      </c>
      <c r="D1044" t="s">
        <v>132</v>
      </c>
      <c r="E1044" t="s">
        <v>114</v>
      </c>
      <c r="F1044" t="s">
        <v>13</v>
      </c>
      <c r="G1044" s="10">
        <v>42162</v>
      </c>
      <c r="H1044" s="10">
        <v>42223</v>
      </c>
      <c r="I1044" t="s">
        <v>14</v>
      </c>
      <c r="J1044" t="s">
        <v>15</v>
      </c>
      <c r="K1044" t="str">
        <f>INDEX(State_Code_Name!B:B,MATCH(Consumer_Complaints!E1044,State_Code_Name!C:C,0))</f>
        <v>South Carolina</v>
      </c>
      <c r="L1044">
        <f t="shared" si="48"/>
        <v>61</v>
      </c>
      <c r="M1044">
        <f t="shared" si="49"/>
        <v>2015</v>
      </c>
      <c r="N1044" t="str">
        <f t="shared" si="50"/>
        <v>Q2</v>
      </c>
    </row>
    <row r="1045" spans="1:14" x14ac:dyDescent="0.35">
      <c r="A1045">
        <v>1076900</v>
      </c>
      <c r="B1045" t="s">
        <v>163</v>
      </c>
      <c r="C1045" t="s">
        <v>9</v>
      </c>
      <c r="D1045" t="s">
        <v>183</v>
      </c>
      <c r="E1045" t="s">
        <v>48</v>
      </c>
      <c r="F1045" t="s">
        <v>19</v>
      </c>
      <c r="G1045" s="10">
        <v>41930</v>
      </c>
      <c r="H1045" s="10">
        <v>41930</v>
      </c>
      <c r="I1045" t="s">
        <v>14</v>
      </c>
      <c r="J1045" t="s">
        <v>14</v>
      </c>
      <c r="K1045" t="str">
        <f>INDEX(State_Code_Name!B:B,MATCH(Consumer_Complaints!E1045,State_Code_Name!C:C,0))</f>
        <v>New Jersey</v>
      </c>
      <c r="L1045">
        <f t="shared" si="48"/>
        <v>0</v>
      </c>
      <c r="M1045">
        <f t="shared" si="49"/>
        <v>2014</v>
      </c>
      <c r="N1045" t="str">
        <f t="shared" si="50"/>
        <v>Q4</v>
      </c>
    </row>
    <row r="1046" spans="1:14" x14ac:dyDescent="0.35">
      <c r="A1046">
        <v>707379</v>
      </c>
      <c r="B1046" t="s">
        <v>181</v>
      </c>
      <c r="C1046" t="s">
        <v>32</v>
      </c>
      <c r="D1046" t="s">
        <v>161</v>
      </c>
      <c r="E1046" t="s">
        <v>59</v>
      </c>
      <c r="F1046" t="s">
        <v>57</v>
      </c>
      <c r="G1046" s="10">
        <v>41914</v>
      </c>
      <c r="H1046" s="10">
        <v>41945</v>
      </c>
      <c r="I1046" t="s">
        <v>14</v>
      </c>
      <c r="J1046" t="s">
        <v>15</v>
      </c>
      <c r="K1046" t="str">
        <f>INDEX(State_Code_Name!B:B,MATCH(Consumer_Complaints!E1046,State_Code_Name!C:C,0))</f>
        <v>Illinois</v>
      </c>
      <c r="L1046">
        <f t="shared" si="48"/>
        <v>31</v>
      </c>
      <c r="M1046">
        <f t="shared" si="49"/>
        <v>2014</v>
      </c>
      <c r="N1046" t="str">
        <f t="shared" si="50"/>
        <v>Q4</v>
      </c>
    </row>
    <row r="1047" spans="1:14" x14ac:dyDescent="0.35">
      <c r="A1047">
        <v>1233398</v>
      </c>
      <c r="B1047" t="s">
        <v>231</v>
      </c>
      <c r="C1047" t="s">
        <v>26</v>
      </c>
      <c r="D1047" t="s">
        <v>27</v>
      </c>
      <c r="E1047" t="s">
        <v>66</v>
      </c>
      <c r="F1047" t="s">
        <v>19</v>
      </c>
      <c r="G1047" s="10">
        <v>42279</v>
      </c>
      <c r="H1047" s="10">
        <v>42279</v>
      </c>
      <c r="I1047" t="s">
        <v>14</v>
      </c>
      <c r="J1047" t="s">
        <v>15</v>
      </c>
      <c r="K1047" t="str">
        <f>INDEX(State_Code_Name!B:B,MATCH(Consumer_Complaints!E1047,State_Code_Name!C:C,0))</f>
        <v>Michigan</v>
      </c>
      <c r="L1047">
        <f t="shared" si="48"/>
        <v>0</v>
      </c>
      <c r="M1047">
        <f t="shared" si="49"/>
        <v>2015</v>
      </c>
      <c r="N1047" t="str">
        <f t="shared" si="50"/>
        <v>Q4</v>
      </c>
    </row>
    <row r="1048" spans="1:14" x14ac:dyDescent="0.35">
      <c r="A1048">
        <v>493054</v>
      </c>
      <c r="B1048" t="s">
        <v>481</v>
      </c>
      <c r="C1048" t="s">
        <v>9</v>
      </c>
      <c r="D1048" t="s">
        <v>175</v>
      </c>
      <c r="E1048" t="s">
        <v>39</v>
      </c>
      <c r="F1048" t="s">
        <v>57</v>
      </c>
      <c r="G1048" s="10">
        <v>41502</v>
      </c>
      <c r="H1048" s="10">
        <v>41533</v>
      </c>
      <c r="I1048" t="s">
        <v>14</v>
      </c>
      <c r="J1048" t="s">
        <v>15</v>
      </c>
      <c r="K1048" t="str">
        <f>INDEX(State_Code_Name!B:B,MATCH(Consumer_Complaints!E1048,State_Code_Name!C:C,0))</f>
        <v>Ohio</v>
      </c>
      <c r="L1048">
        <f t="shared" si="48"/>
        <v>31</v>
      </c>
      <c r="M1048">
        <f t="shared" si="49"/>
        <v>2013</v>
      </c>
      <c r="N1048" t="str">
        <f t="shared" si="50"/>
        <v>Q3</v>
      </c>
    </row>
    <row r="1049" spans="1:14" x14ac:dyDescent="0.35">
      <c r="A1049">
        <v>1063811</v>
      </c>
      <c r="B1049" t="s">
        <v>972</v>
      </c>
      <c r="C1049" t="s">
        <v>32</v>
      </c>
      <c r="D1049" t="s">
        <v>44</v>
      </c>
      <c r="E1049" t="s">
        <v>40</v>
      </c>
      <c r="F1049" t="s">
        <v>19</v>
      </c>
      <c r="G1049" s="10">
        <v>41861</v>
      </c>
      <c r="H1049" s="10">
        <v>41861</v>
      </c>
      <c r="I1049" t="s">
        <v>14</v>
      </c>
      <c r="J1049" t="s">
        <v>15</v>
      </c>
      <c r="K1049" t="str">
        <f>INDEX(State_Code_Name!B:B,MATCH(Consumer_Complaints!E1049,State_Code_Name!C:C,0))</f>
        <v>Nevada</v>
      </c>
      <c r="L1049">
        <f t="shared" si="48"/>
        <v>0</v>
      </c>
      <c r="M1049">
        <f t="shared" si="49"/>
        <v>2014</v>
      </c>
      <c r="N1049" t="str">
        <f t="shared" si="50"/>
        <v>Q3</v>
      </c>
    </row>
    <row r="1050" spans="1:14" x14ac:dyDescent="0.35">
      <c r="A1050">
        <v>2140604</v>
      </c>
      <c r="B1050" t="s">
        <v>43</v>
      </c>
      <c r="C1050" t="s">
        <v>36</v>
      </c>
      <c r="D1050" t="s">
        <v>202</v>
      </c>
      <c r="E1050" t="s">
        <v>85</v>
      </c>
      <c r="F1050" t="s">
        <v>19</v>
      </c>
      <c r="G1050" s="10">
        <v>42439</v>
      </c>
      <c r="H1050" s="10">
        <v>42439</v>
      </c>
      <c r="I1050" t="s">
        <v>14</v>
      </c>
      <c r="J1050" t="s">
        <v>14</v>
      </c>
      <c r="K1050" t="str">
        <f>INDEX(State_Code_Name!B:B,MATCH(Consumer_Complaints!E1050,State_Code_Name!C:C,0))</f>
        <v>Wisconsin</v>
      </c>
      <c r="L1050">
        <f t="shared" si="48"/>
        <v>0</v>
      </c>
      <c r="M1050">
        <f t="shared" si="49"/>
        <v>2016</v>
      </c>
      <c r="N1050" t="str">
        <f t="shared" si="50"/>
        <v>Q1</v>
      </c>
    </row>
    <row r="1051" spans="1:14" x14ac:dyDescent="0.35">
      <c r="A1051">
        <v>1302703</v>
      </c>
      <c r="B1051" t="s">
        <v>30</v>
      </c>
      <c r="C1051" t="s">
        <v>16</v>
      </c>
      <c r="D1051" t="s">
        <v>20</v>
      </c>
      <c r="E1051" t="s">
        <v>31</v>
      </c>
      <c r="F1051" t="s">
        <v>305</v>
      </c>
      <c r="G1051" s="10">
        <v>42089</v>
      </c>
      <c r="H1051" s="10">
        <v>42093</v>
      </c>
      <c r="I1051" t="s">
        <v>14</v>
      </c>
      <c r="J1051" t="s">
        <v>14</v>
      </c>
      <c r="K1051" t="str">
        <f>INDEX(State_Code_Name!B:B,MATCH(Consumer_Complaints!E1051,State_Code_Name!C:C,0))</f>
        <v>Texas</v>
      </c>
      <c r="L1051">
        <f t="shared" si="48"/>
        <v>4</v>
      </c>
      <c r="M1051">
        <f t="shared" si="49"/>
        <v>2015</v>
      </c>
      <c r="N1051" t="str">
        <f t="shared" si="50"/>
        <v>Q1</v>
      </c>
    </row>
    <row r="1052" spans="1:14" x14ac:dyDescent="0.35">
      <c r="A1052">
        <v>1667229</v>
      </c>
      <c r="B1052" t="s">
        <v>182</v>
      </c>
      <c r="C1052" t="s">
        <v>26</v>
      </c>
      <c r="D1052" t="s">
        <v>27</v>
      </c>
      <c r="E1052" t="s">
        <v>100</v>
      </c>
      <c r="F1052" t="s">
        <v>19</v>
      </c>
      <c r="G1052" s="10">
        <v>42330</v>
      </c>
      <c r="H1052" s="10">
        <v>42330</v>
      </c>
      <c r="I1052" t="s">
        <v>14</v>
      </c>
      <c r="J1052" t="s">
        <v>15</v>
      </c>
      <c r="K1052" t="str">
        <f>INDEX(State_Code_Name!B:B,MATCH(Consumer_Complaints!E1052,State_Code_Name!C:C,0))</f>
        <v>Arizona</v>
      </c>
      <c r="L1052">
        <f t="shared" si="48"/>
        <v>0</v>
      </c>
      <c r="M1052">
        <f t="shared" si="49"/>
        <v>2015</v>
      </c>
      <c r="N1052" t="str">
        <f t="shared" si="50"/>
        <v>Q4</v>
      </c>
    </row>
    <row r="1053" spans="1:14" x14ac:dyDescent="0.35">
      <c r="A1053">
        <v>371035</v>
      </c>
      <c r="B1053" t="s">
        <v>845</v>
      </c>
      <c r="C1053" t="s">
        <v>26</v>
      </c>
      <c r="D1053" t="s">
        <v>27</v>
      </c>
      <c r="E1053" t="s">
        <v>48</v>
      </c>
      <c r="F1053" t="s">
        <v>19</v>
      </c>
      <c r="G1053" s="10">
        <v>41278</v>
      </c>
      <c r="H1053" s="10">
        <v>41309</v>
      </c>
      <c r="I1053" t="s">
        <v>14</v>
      </c>
      <c r="J1053" t="s">
        <v>15</v>
      </c>
      <c r="K1053" t="str">
        <f>INDEX(State_Code_Name!B:B,MATCH(Consumer_Complaints!E1053,State_Code_Name!C:C,0))</f>
        <v>New Jersey</v>
      </c>
      <c r="L1053">
        <f t="shared" si="48"/>
        <v>31</v>
      </c>
      <c r="M1053">
        <f t="shared" si="49"/>
        <v>2013</v>
      </c>
      <c r="N1053" t="str">
        <f t="shared" si="50"/>
        <v>Q1</v>
      </c>
    </row>
    <row r="1054" spans="1:14" x14ac:dyDescent="0.35">
      <c r="A1054">
        <v>1618866</v>
      </c>
      <c r="B1054" t="s">
        <v>335</v>
      </c>
      <c r="C1054" t="s">
        <v>531</v>
      </c>
      <c r="D1054" t="s">
        <v>587</v>
      </c>
      <c r="E1054" t="s">
        <v>86</v>
      </c>
      <c r="F1054" t="s">
        <v>19</v>
      </c>
      <c r="G1054" s="10">
        <v>42298</v>
      </c>
      <c r="H1054" s="10">
        <v>42307</v>
      </c>
      <c r="I1054" t="s">
        <v>15</v>
      </c>
      <c r="J1054" t="s">
        <v>15</v>
      </c>
      <c r="K1054" t="str">
        <f>INDEX(State_Code_Name!B:B,MATCH(Consumer_Complaints!E1054,State_Code_Name!C:C,0))</f>
        <v>Wyoming</v>
      </c>
      <c r="L1054">
        <f t="shared" si="48"/>
        <v>9</v>
      </c>
      <c r="M1054">
        <f t="shared" si="49"/>
        <v>2015</v>
      </c>
      <c r="N1054" t="str">
        <f t="shared" si="50"/>
        <v>Q4</v>
      </c>
    </row>
    <row r="1055" spans="1:14" x14ac:dyDescent="0.35">
      <c r="A1055">
        <v>1805885</v>
      </c>
      <c r="B1055" t="s">
        <v>34</v>
      </c>
      <c r="C1055" t="s">
        <v>16</v>
      </c>
      <c r="D1055" t="s">
        <v>20</v>
      </c>
      <c r="E1055" t="s">
        <v>25</v>
      </c>
      <c r="F1055" t="s">
        <v>19</v>
      </c>
      <c r="G1055" s="10">
        <v>42426</v>
      </c>
      <c r="H1055" s="10">
        <v>42426</v>
      </c>
      <c r="I1055" t="s">
        <v>14</v>
      </c>
      <c r="J1055" t="s">
        <v>14</v>
      </c>
      <c r="K1055" t="str">
        <f>INDEX(State_Code_Name!B:B,MATCH(Consumer_Complaints!E1055,State_Code_Name!C:C,0))</f>
        <v>Georgia</v>
      </c>
      <c r="L1055">
        <f t="shared" si="48"/>
        <v>0</v>
      </c>
      <c r="M1055">
        <f t="shared" si="49"/>
        <v>2016</v>
      </c>
      <c r="N1055" t="str">
        <f t="shared" si="50"/>
        <v>Q1</v>
      </c>
    </row>
    <row r="1056" spans="1:14" x14ac:dyDescent="0.35">
      <c r="A1056">
        <v>370143</v>
      </c>
      <c r="B1056" t="s">
        <v>38</v>
      </c>
      <c r="C1056" t="s">
        <v>16</v>
      </c>
      <c r="D1056" t="s">
        <v>144</v>
      </c>
      <c r="E1056" t="s">
        <v>18</v>
      </c>
      <c r="F1056" t="s">
        <v>19</v>
      </c>
      <c r="G1056" s="10">
        <v>41278</v>
      </c>
      <c r="H1056" s="10">
        <v>41309</v>
      </c>
      <c r="I1056" t="s">
        <v>14</v>
      </c>
      <c r="J1056" t="s">
        <v>15</v>
      </c>
      <c r="K1056" t="str">
        <f>INDEX(State_Code_Name!B:B,MATCH(Consumer_Complaints!E1056,State_Code_Name!C:C,0))</f>
        <v>California</v>
      </c>
      <c r="L1056">
        <f t="shared" si="48"/>
        <v>31</v>
      </c>
      <c r="M1056">
        <f t="shared" si="49"/>
        <v>2013</v>
      </c>
      <c r="N1056" t="str">
        <f t="shared" si="50"/>
        <v>Q1</v>
      </c>
    </row>
    <row r="1057" spans="1:14" x14ac:dyDescent="0.35">
      <c r="A1057">
        <v>1837110</v>
      </c>
      <c r="B1057" t="s">
        <v>105</v>
      </c>
      <c r="C1057" t="s">
        <v>32</v>
      </c>
      <c r="D1057" t="s">
        <v>41</v>
      </c>
      <c r="E1057" t="s">
        <v>25</v>
      </c>
      <c r="F1057" t="s">
        <v>305</v>
      </c>
      <c r="G1057" s="10">
        <v>42446</v>
      </c>
      <c r="H1057" s="10">
        <v>42447</v>
      </c>
      <c r="I1057" t="s">
        <v>14</v>
      </c>
      <c r="J1057" t="s">
        <v>15</v>
      </c>
      <c r="K1057" t="str">
        <f>INDEX(State_Code_Name!B:B,MATCH(Consumer_Complaints!E1057,State_Code_Name!C:C,0))</f>
        <v>Georgia</v>
      </c>
      <c r="L1057">
        <f t="shared" si="48"/>
        <v>1</v>
      </c>
      <c r="M1057">
        <f t="shared" si="49"/>
        <v>2016</v>
      </c>
      <c r="N1057" t="str">
        <f t="shared" si="50"/>
        <v>Q1</v>
      </c>
    </row>
    <row r="1058" spans="1:14" x14ac:dyDescent="0.35">
      <c r="A1058">
        <v>681215</v>
      </c>
      <c r="B1058" t="s">
        <v>568</v>
      </c>
      <c r="C1058" t="s">
        <v>32</v>
      </c>
      <c r="D1058" t="s">
        <v>116</v>
      </c>
      <c r="E1058" t="s">
        <v>46</v>
      </c>
      <c r="F1058" t="s">
        <v>19</v>
      </c>
      <c r="G1058" s="10">
        <v>41662</v>
      </c>
      <c r="H1058" s="10">
        <v>41662</v>
      </c>
      <c r="I1058" t="s">
        <v>14</v>
      </c>
      <c r="J1058" t="s">
        <v>14</v>
      </c>
      <c r="K1058" t="str">
        <f>INDEX(State_Code_Name!B:B,MATCH(Consumer_Complaints!E1058,State_Code_Name!C:C,0))</f>
        <v>Pennsylvania</v>
      </c>
      <c r="L1058">
        <f t="shared" si="48"/>
        <v>0</v>
      </c>
      <c r="M1058">
        <f t="shared" si="49"/>
        <v>2014</v>
      </c>
      <c r="N1058" t="str">
        <f t="shared" si="50"/>
        <v>Q1</v>
      </c>
    </row>
    <row r="1059" spans="1:14" x14ac:dyDescent="0.35">
      <c r="A1059">
        <v>1692664</v>
      </c>
      <c r="B1059" t="s">
        <v>60</v>
      </c>
      <c r="C1059" t="s">
        <v>52</v>
      </c>
      <c r="D1059" t="s">
        <v>96</v>
      </c>
      <c r="E1059" t="s">
        <v>48</v>
      </c>
      <c r="F1059" t="s">
        <v>19</v>
      </c>
      <c r="G1059" s="10">
        <v>42320</v>
      </c>
      <c r="H1059" s="10">
        <v>42320</v>
      </c>
      <c r="I1059" t="s">
        <v>14</v>
      </c>
      <c r="J1059" t="s">
        <v>14</v>
      </c>
      <c r="K1059" t="str">
        <f>INDEX(State_Code_Name!B:B,MATCH(Consumer_Complaints!E1059,State_Code_Name!C:C,0))</f>
        <v>New Jersey</v>
      </c>
      <c r="L1059">
        <f t="shared" si="48"/>
        <v>0</v>
      </c>
      <c r="M1059">
        <f t="shared" si="49"/>
        <v>2015</v>
      </c>
      <c r="N1059" t="str">
        <f t="shared" si="50"/>
        <v>Q4</v>
      </c>
    </row>
    <row r="1060" spans="1:14" x14ac:dyDescent="0.35">
      <c r="A1060">
        <v>1522375</v>
      </c>
      <c r="B1060" t="s">
        <v>54</v>
      </c>
      <c r="C1060" t="s">
        <v>52</v>
      </c>
      <c r="D1060" t="s">
        <v>53</v>
      </c>
      <c r="E1060" t="s">
        <v>184</v>
      </c>
      <c r="F1060" t="s">
        <v>19</v>
      </c>
      <c r="G1060" s="10">
        <v>42233</v>
      </c>
      <c r="H1060" s="10">
        <v>42233</v>
      </c>
      <c r="I1060" t="s">
        <v>14</v>
      </c>
      <c r="J1060" t="s">
        <v>15</v>
      </c>
      <c r="K1060" t="str">
        <f>INDEX(State_Code_Name!B:B,MATCH(Consumer_Complaints!E1060,State_Code_Name!C:C,0))</f>
        <v>Mississippi</v>
      </c>
      <c r="L1060">
        <f t="shared" si="48"/>
        <v>0</v>
      </c>
      <c r="M1060">
        <f t="shared" si="49"/>
        <v>2015</v>
      </c>
      <c r="N1060" t="str">
        <f t="shared" si="50"/>
        <v>Q3</v>
      </c>
    </row>
    <row r="1061" spans="1:14" x14ac:dyDescent="0.35">
      <c r="A1061">
        <v>2073692</v>
      </c>
      <c r="B1061" t="s">
        <v>63</v>
      </c>
      <c r="C1061" t="s">
        <v>61</v>
      </c>
      <c r="D1061" t="s">
        <v>282</v>
      </c>
      <c r="E1061" t="s">
        <v>70</v>
      </c>
      <c r="F1061" t="s">
        <v>19</v>
      </c>
      <c r="G1061" s="10">
        <v>42602</v>
      </c>
      <c r="H1061" s="10">
        <v>42602</v>
      </c>
      <c r="I1061" t="s">
        <v>14</v>
      </c>
      <c r="J1061" t="s">
        <v>14</v>
      </c>
      <c r="K1061" t="str">
        <f>INDEX(State_Code_Name!B:B,MATCH(Consumer_Complaints!E1061,State_Code_Name!C:C,0))</f>
        <v>Massachusetts</v>
      </c>
      <c r="L1061">
        <f t="shared" si="48"/>
        <v>0</v>
      </c>
      <c r="M1061">
        <f t="shared" si="49"/>
        <v>2016</v>
      </c>
      <c r="N1061" t="str">
        <f t="shared" si="50"/>
        <v>Q3</v>
      </c>
    </row>
    <row r="1062" spans="1:14" x14ac:dyDescent="0.35">
      <c r="A1062">
        <v>470343</v>
      </c>
      <c r="B1062" t="s">
        <v>134</v>
      </c>
      <c r="C1062" t="s">
        <v>26</v>
      </c>
      <c r="D1062" t="s">
        <v>27</v>
      </c>
      <c r="E1062" t="s">
        <v>48</v>
      </c>
      <c r="F1062" t="s">
        <v>19</v>
      </c>
      <c r="G1062" s="10">
        <v>41479</v>
      </c>
      <c r="H1062" s="10">
        <v>41484</v>
      </c>
      <c r="I1062" t="s">
        <v>14</v>
      </c>
      <c r="J1062" t="s">
        <v>15</v>
      </c>
      <c r="K1062" t="str">
        <f>INDEX(State_Code_Name!B:B,MATCH(Consumer_Complaints!E1062,State_Code_Name!C:C,0))</f>
        <v>New Jersey</v>
      </c>
      <c r="L1062">
        <f t="shared" si="48"/>
        <v>5</v>
      </c>
      <c r="M1062">
        <f t="shared" si="49"/>
        <v>2013</v>
      </c>
      <c r="N1062" t="str">
        <f t="shared" si="50"/>
        <v>Q3</v>
      </c>
    </row>
    <row r="1063" spans="1:14" x14ac:dyDescent="0.35">
      <c r="A1063">
        <v>772005</v>
      </c>
      <c r="B1063" t="s">
        <v>238</v>
      </c>
      <c r="C1063" t="s">
        <v>32</v>
      </c>
      <c r="D1063" t="s">
        <v>44</v>
      </c>
      <c r="E1063" t="s">
        <v>35</v>
      </c>
      <c r="F1063" t="s">
        <v>19</v>
      </c>
      <c r="G1063" s="10">
        <v>41719</v>
      </c>
      <c r="H1063" s="10">
        <v>41719</v>
      </c>
      <c r="I1063" t="s">
        <v>14</v>
      </c>
      <c r="J1063" t="s">
        <v>14</v>
      </c>
      <c r="K1063" t="str">
        <f>INDEX(State_Code_Name!B:B,MATCH(Consumer_Complaints!E1063,State_Code_Name!C:C,0))</f>
        <v>Florida</v>
      </c>
      <c r="L1063">
        <f t="shared" si="48"/>
        <v>0</v>
      </c>
      <c r="M1063">
        <f t="shared" si="49"/>
        <v>2014</v>
      </c>
      <c r="N1063" t="str">
        <f t="shared" si="50"/>
        <v>Q1</v>
      </c>
    </row>
    <row r="1064" spans="1:14" x14ac:dyDescent="0.35">
      <c r="A1064">
        <v>879343</v>
      </c>
      <c r="B1064" t="s">
        <v>38</v>
      </c>
      <c r="C1064" t="s">
        <v>36</v>
      </c>
      <c r="D1064" t="s">
        <v>49</v>
      </c>
      <c r="E1064" t="s">
        <v>195</v>
      </c>
      <c r="F1064" t="s">
        <v>19</v>
      </c>
      <c r="G1064" s="10">
        <v>41704</v>
      </c>
      <c r="H1064" s="10">
        <v>41704</v>
      </c>
      <c r="I1064" t="s">
        <v>14</v>
      </c>
      <c r="J1064" t="s">
        <v>15</v>
      </c>
      <c r="K1064" t="str">
        <f>INDEX(State_Code_Name!B:B,MATCH(Consumer_Complaints!E1064,State_Code_Name!C:C,0))</f>
        <v>Nebraska</v>
      </c>
      <c r="L1064">
        <f t="shared" si="48"/>
        <v>0</v>
      </c>
      <c r="M1064">
        <f t="shared" si="49"/>
        <v>2014</v>
      </c>
      <c r="N1064" t="str">
        <f t="shared" si="50"/>
        <v>Q1</v>
      </c>
    </row>
    <row r="1065" spans="1:14" x14ac:dyDescent="0.35">
      <c r="A1065">
        <v>416804</v>
      </c>
      <c r="B1065" t="s">
        <v>11</v>
      </c>
      <c r="C1065" t="s">
        <v>26</v>
      </c>
      <c r="D1065" t="s">
        <v>78</v>
      </c>
      <c r="E1065" t="s">
        <v>42</v>
      </c>
      <c r="F1065" t="s">
        <v>305</v>
      </c>
      <c r="G1065" s="10">
        <v>41421</v>
      </c>
      <c r="H1065" s="10">
        <v>41423</v>
      </c>
      <c r="I1065" t="s">
        <v>14</v>
      </c>
      <c r="J1065" t="s">
        <v>15</v>
      </c>
      <c r="K1065" t="str">
        <f>INDEX(State_Code_Name!B:B,MATCH(Consumer_Complaints!E1065,State_Code_Name!C:C,0))</f>
        <v>North Carolina</v>
      </c>
      <c r="L1065">
        <f t="shared" si="48"/>
        <v>2</v>
      </c>
      <c r="M1065">
        <f t="shared" si="49"/>
        <v>2013</v>
      </c>
      <c r="N1065" t="str">
        <f t="shared" si="50"/>
        <v>Q2</v>
      </c>
    </row>
    <row r="1066" spans="1:14" x14ac:dyDescent="0.35">
      <c r="A1066">
        <v>1063334</v>
      </c>
      <c r="B1066" t="s">
        <v>30</v>
      </c>
      <c r="C1066" t="s">
        <v>36</v>
      </c>
      <c r="D1066" t="s">
        <v>112</v>
      </c>
      <c r="E1066" t="s">
        <v>31</v>
      </c>
      <c r="F1066" t="s">
        <v>19</v>
      </c>
      <c r="G1066" s="10">
        <v>41861</v>
      </c>
      <c r="H1066" s="10">
        <v>41927</v>
      </c>
      <c r="I1066" t="s">
        <v>14</v>
      </c>
      <c r="J1066" t="s">
        <v>15</v>
      </c>
      <c r="K1066" t="str">
        <f>INDEX(State_Code_Name!B:B,MATCH(Consumer_Complaints!E1066,State_Code_Name!C:C,0))</f>
        <v>Texas</v>
      </c>
      <c r="L1066">
        <f t="shared" si="48"/>
        <v>66</v>
      </c>
      <c r="M1066">
        <f t="shared" si="49"/>
        <v>2014</v>
      </c>
      <c r="N1066" t="str">
        <f t="shared" si="50"/>
        <v>Q3</v>
      </c>
    </row>
    <row r="1067" spans="1:14" x14ac:dyDescent="0.35">
      <c r="A1067">
        <v>1792988</v>
      </c>
      <c r="B1067" t="s">
        <v>97</v>
      </c>
      <c r="C1067" t="s">
        <v>52</v>
      </c>
      <c r="D1067" t="s">
        <v>103</v>
      </c>
      <c r="E1067" t="s">
        <v>18</v>
      </c>
      <c r="F1067" t="s">
        <v>19</v>
      </c>
      <c r="G1067" s="10">
        <v>42418</v>
      </c>
      <c r="H1067" s="10">
        <v>42418</v>
      </c>
      <c r="I1067" t="s">
        <v>14</v>
      </c>
      <c r="J1067" t="s">
        <v>15</v>
      </c>
      <c r="K1067" t="str">
        <f>INDEX(State_Code_Name!B:B,MATCH(Consumer_Complaints!E1067,State_Code_Name!C:C,0))</f>
        <v>California</v>
      </c>
      <c r="L1067">
        <f t="shared" si="48"/>
        <v>0</v>
      </c>
      <c r="M1067">
        <f t="shared" si="49"/>
        <v>2016</v>
      </c>
      <c r="N1067" t="str">
        <f t="shared" si="50"/>
        <v>Q1</v>
      </c>
    </row>
    <row r="1068" spans="1:14" x14ac:dyDescent="0.35">
      <c r="A1068">
        <v>1291665</v>
      </c>
      <c r="B1068" t="s">
        <v>141</v>
      </c>
      <c r="C1068" t="s">
        <v>26</v>
      </c>
      <c r="D1068" t="s">
        <v>56</v>
      </c>
      <c r="E1068" t="s">
        <v>126</v>
      </c>
      <c r="F1068" t="s">
        <v>13</v>
      </c>
      <c r="G1068" s="10">
        <v>42082</v>
      </c>
      <c r="H1068" s="10">
        <v>42086</v>
      </c>
      <c r="I1068" t="s">
        <v>14</v>
      </c>
      <c r="J1068" t="s">
        <v>15</v>
      </c>
      <c r="K1068" t="str">
        <f>INDEX(State_Code_Name!B:B,MATCH(Consumer_Complaints!E1068,State_Code_Name!C:C,0))</f>
        <v>Oklahoma</v>
      </c>
      <c r="L1068">
        <f t="shared" si="48"/>
        <v>4</v>
      </c>
      <c r="M1068">
        <f t="shared" si="49"/>
        <v>2015</v>
      </c>
      <c r="N1068" t="str">
        <f t="shared" si="50"/>
        <v>Q1</v>
      </c>
    </row>
    <row r="1069" spans="1:14" x14ac:dyDescent="0.35">
      <c r="A1069">
        <v>1072566</v>
      </c>
      <c r="B1069" t="s">
        <v>50</v>
      </c>
      <c r="C1069" t="s">
        <v>16</v>
      </c>
      <c r="D1069" t="s">
        <v>144</v>
      </c>
      <c r="E1069" t="s">
        <v>122</v>
      </c>
      <c r="F1069" t="s">
        <v>13</v>
      </c>
      <c r="G1069" s="10">
        <v>41927</v>
      </c>
      <c r="H1069" s="10">
        <v>41934</v>
      </c>
      <c r="I1069" t="s">
        <v>14</v>
      </c>
      <c r="J1069" t="s">
        <v>15</v>
      </c>
      <c r="K1069" t="str">
        <f>INDEX(State_Code_Name!B:B,MATCH(Consumer_Complaints!E1069,State_Code_Name!C:C,0))</f>
        <v>Maryland</v>
      </c>
      <c r="L1069">
        <f t="shared" si="48"/>
        <v>7</v>
      </c>
      <c r="M1069">
        <f t="shared" si="49"/>
        <v>2014</v>
      </c>
      <c r="N1069" t="str">
        <f t="shared" si="50"/>
        <v>Q4</v>
      </c>
    </row>
    <row r="1070" spans="1:14" x14ac:dyDescent="0.35">
      <c r="A1070">
        <v>1326692</v>
      </c>
      <c r="B1070" t="s">
        <v>60</v>
      </c>
      <c r="C1070" t="s">
        <v>52</v>
      </c>
      <c r="D1070" t="s">
        <v>103</v>
      </c>
      <c r="E1070" t="s">
        <v>22</v>
      </c>
      <c r="F1070" t="s">
        <v>19</v>
      </c>
      <c r="G1070" s="10">
        <v>42107</v>
      </c>
      <c r="H1070" s="10">
        <v>42107</v>
      </c>
      <c r="I1070" t="s">
        <v>14</v>
      </c>
      <c r="J1070" t="s">
        <v>14</v>
      </c>
      <c r="K1070" t="str">
        <f>INDEX(State_Code_Name!B:B,MATCH(Consumer_Complaints!E1070,State_Code_Name!C:C,0))</f>
        <v>New York</v>
      </c>
      <c r="L1070">
        <f t="shared" si="48"/>
        <v>0</v>
      </c>
      <c r="M1070">
        <f t="shared" si="49"/>
        <v>2015</v>
      </c>
      <c r="N1070" t="str">
        <f t="shared" si="50"/>
        <v>Q2</v>
      </c>
    </row>
    <row r="1071" spans="1:14" x14ac:dyDescent="0.35">
      <c r="A1071">
        <v>418266</v>
      </c>
      <c r="B1071" t="s">
        <v>97</v>
      </c>
      <c r="C1071" t="s">
        <v>52</v>
      </c>
      <c r="D1071" t="s">
        <v>103</v>
      </c>
      <c r="E1071" t="s">
        <v>18</v>
      </c>
      <c r="F1071" t="s">
        <v>19</v>
      </c>
      <c r="G1071" s="10">
        <v>41422</v>
      </c>
      <c r="H1071" s="10">
        <v>41424</v>
      </c>
      <c r="I1071" t="s">
        <v>14</v>
      </c>
      <c r="J1071" t="s">
        <v>15</v>
      </c>
      <c r="K1071" t="str">
        <f>INDEX(State_Code_Name!B:B,MATCH(Consumer_Complaints!E1071,State_Code_Name!C:C,0))</f>
        <v>California</v>
      </c>
      <c r="L1071">
        <f t="shared" si="48"/>
        <v>2</v>
      </c>
      <c r="M1071">
        <f t="shared" si="49"/>
        <v>2013</v>
      </c>
      <c r="N1071" t="str">
        <f t="shared" si="50"/>
        <v>Q2</v>
      </c>
    </row>
    <row r="1072" spans="1:14" x14ac:dyDescent="0.35">
      <c r="A1072">
        <v>475039</v>
      </c>
      <c r="B1072" t="s">
        <v>92</v>
      </c>
      <c r="C1072" t="s">
        <v>16</v>
      </c>
      <c r="D1072" t="s">
        <v>24</v>
      </c>
      <c r="E1072" t="s">
        <v>18</v>
      </c>
      <c r="F1072" t="s">
        <v>57</v>
      </c>
      <c r="G1072" s="10">
        <v>41471</v>
      </c>
      <c r="H1072" s="10">
        <v>41474</v>
      </c>
      <c r="I1072" t="s">
        <v>14</v>
      </c>
      <c r="J1072" t="s">
        <v>15</v>
      </c>
      <c r="K1072" t="str">
        <f>INDEX(State_Code_Name!B:B,MATCH(Consumer_Complaints!E1072,State_Code_Name!C:C,0))</f>
        <v>California</v>
      </c>
      <c r="L1072">
        <f t="shared" si="48"/>
        <v>3</v>
      </c>
      <c r="M1072">
        <f t="shared" si="49"/>
        <v>2013</v>
      </c>
      <c r="N1072" t="str">
        <f t="shared" si="50"/>
        <v>Q3</v>
      </c>
    </row>
    <row r="1073" spans="1:14" x14ac:dyDescent="0.35">
      <c r="A1073">
        <v>982670</v>
      </c>
      <c r="B1073" t="s">
        <v>163</v>
      </c>
      <c r="C1073" t="s">
        <v>26</v>
      </c>
      <c r="D1073" t="s">
        <v>27</v>
      </c>
      <c r="E1073" t="s">
        <v>212</v>
      </c>
      <c r="F1073" t="s">
        <v>19</v>
      </c>
      <c r="G1073" s="10">
        <v>41864</v>
      </c>
      <c r="H1073" s="10">
        <v>41864</v>
      </c>
      <c r="I1073" t="s">
        <v>14</v>
      </c>
      <c r="J1073" t="s">
        <v>15</v>
      </c>
      <c r="K1073" t="str">
        <f>INDEX(State_Code_Name!B:B,MATCH(Consumer_Complaints!E1073,State_Code_Name!C:C,0))</f>
        <v>West Virginia</v>
      </c>
      <c r="L1073">
        <f t="shared" si="48"/>
        <v>0</v>
      </c>
      <c r="M1073">
        <f t="shared" si="49"/>
        <v>2014</v>
      </c>
      <c r="N1073" t="str">
        <f t="shared" si="50"/>
        <v>Q3</v>
      </c>
    </row>
    <row r="1074" spans="1:14" x14ac:dyDescent="0.35">
      <c r="A1074">
        <v>1710107</v>
      </c>
      <c r="B1074" t="s">
        <v>97</v>
      </c>
      <c r="C1074" t="s">
        <v>52</v>
      </c>
      <c r="D1074" t="s">
        <v>76</v>
      </c>
      <c r="E1074" t="s">
        <v>39</v>
      </c>
      <c r="F1074" t="s">
        <v>19</v>
      </c>
      <c r="G1074" s="10">
        <v>42360</v>
      </c>
      <c r="H1074" s="10">
        <v>42360</v>
      </c>
      <c r="I1074" t="s">
        <v>14</v>
      </c>
      <c r="J1074" t="s">
        <v>15</v>
      </c>
      <c r="K1074" t="str">
        <f>INDEX(State_Code_Name!B:B,MATCH(Consumer_Complaints!E1074,State_Code_Name!C:C,0))</f>
        <v>Ohio</v>
      </c>
      <c r="L1074">
        <f t="shared" si="48"/>
        <v>0</v>
      </c>
      <c r="M1074">
        <f t="shared" si="49"/>
        <v>2015</v>
      </c>
      <c r="N1074" t="str">
        <f t="shared" si="50"/>
        <v>Q4</v>
      </c>
    </row>
    <row r="1075" spans="1:14" x14ac:dyDescent="0.35">
      <c r="A1075">
        <v>602750</v>
      </c>
      <c r="B1075" t="s">
        <v>163</v>
      </c>
      <c r="C1075" t="s">
        <v>26</v>
      </c>
      <c r="D1075" t="s">
        <v>27</v>
      </c>
      <c r="E1075" t="s">
        <v>12</v>
      </c>
      <c r="F1075" t="s">
        <v>19</v>
      </c>
      <c r="G1075" s="10">
        <v>41596</v>
      </c>
      <c r="H1075" s="10">
        <v>41600</v>
      </c>
      <c r="I1075" t="s">
        <v>14</v>
      </c>
      <c r="J1075" t="s">
        <v>15</v>
      </c>
      <c r="K1075" t="str">
        <f>INDEX(State_Code_Name!B:B,MATCH(Consumer_Complaints!E1075,State_Code_Name!C:C,0))</f>
        <v>Virginia</v>
      </c>
      <c r="L1075">
        <f t="shared" si="48"/>
        <v>4</v>
      </c>
      <c r="M1075">
        <f t="shared" si="49"/>
        <v>2013</v>
      </c>
      <c r="N1075" t="str">
        <f t="shared" si="50"/>
        <v>Q4</v>
      </c>
    </row>
    <row r="1076" spans="1:14" x14ac:dyDescent="0.35">
      <c r="A1076">
        <v>1774033</v>
      </c>
      <c r="B1076" t="s">
        <v>63</v>
      </c>
      <c r="C1076" t="s">
        <v>61</v>
      </c>
      <c r="D1076" t="s">
        <v>282</v>
      </c>
      <c r="E1076" t="s">
        <v>48</v>
      </c>
      <c r="F1076" t="s">
        <v>19</v>
      </c>
      <c r="G1076" s="10">
        <v>42462</v>
      </c>
      <c r="H1076" s="10">
        <v>42462</v>
      </c>
      <c r="I1076" t="s">
        <v>14</v>
      </c>
      <c r="J1076" t="s">
        <v>15</v>
      </c>
      <c r="K1076" t="str">
        <f>INDEX(State_Code_Name!B:B,MATCH(Consumer_Complaints!E1076,State_Code_Name!C:C,0))</f>
        <v>New Jersey</v>
      </c>
      <c r="L1076">
        <f t="shared" si="48"/>
        <v>0</v>
      </c>
      <c r="M1076">
        <f t="shared" si="49"/>
        <v>2016</v>
      </c>
      <c r="N1076" t="str">
        <f t="shared" si="50"/>
        <v>Q2</v>
      </c>
    </row>
    <row r="1077" spans="1:14" x14ac:dyDescent="0.35">
      <c r="A1077">
        <v>1625315</v>
      </c>
      <c r="B1077" t="s">
        <v>181</v>
      </c>
      <c r="C1077" t="s">
        <v>32</v>
      </c>
      <c r="D1077" t="s">
        <v>44</v>
      </c>
      <c r="E1077" t="s">
        <v>35</v>
      </c>
      <c r="F1077" t="s">
        <v>19</v>
      </c>
      <c r="G1077" s="10">
        <v>42303</v>
      </c>
      <c r="H1077" s="10">
        <v>42303</v>
      </c>
      <c r="I1077" t="s">
        <v>14</v>
      </c>
      <c r="J1077" t="s">
        <v>14</v>
      </c>
      <c r="K1077" t="str">
        <f>INDEX(State_Code_Name!B:B,MATCH(Consumer_Complaints!E1077,State_Code_Name!C:C,0))</f>
        <v>Florida</v>
      </c>
      <c r="L1077">
        <f t="shared" si="48"/>
        <v>0</v>
      </c>
      <c r="M1077">
        <f t="shared" si="49"/>
        <v>2015</v>
      </c>
      <c r="N1077" t="str">
        <f t="shared" si="50"/>
        <v>Q4</v>
      </c>
    </row>
    <row r="1078" spans="1:14" x14ac:dyDescent="0.35">
      <c r="A1078">
        <v>989529</v>
      </c>
      <c r="B1078" t="s">
        <v>399</v>
      </c>
      <c r="C1078" t="s">
        <v>26</v>
      </c>
      <c r="D1078" t="s">
        <v>27</v>
      </c>
      <c r="E1078" t="s">
        <v>46</v>
      </c>
      <c r="F1078" t="s">
        <v>19</v>
      </c>
      <c r="G1078" s="10">
        <v>41869</v>
      </c>
      <c r="H1078" s="10">
        <v>41869</v>
      </c>
      <c r="I1078" t="s">
        <v>14</v>
      </c>
      <c r="J1078" t="s">
        <v>15</v>
      </c>
      <c r="K1078" t="str">
        <f>INDEX(State_Code_Name!B:B,MATCH(Consumer_Complaints!E1078,State_Code_Name!C:C,0))</f>
        <v>Pennsylvania</v>
      </c>
      <c r="L1078">
        <f t="shared" si="48"/>
        <v>0</v>
      </c>
      <c r="M1078">
        <f t="shared" si="49"/>
        <v>2014</v>
      </c>
      <c r="N1078" t="str">
        <f t="shared" si="50"/>
        <v>Q3</v>
      </c>
    </row>
    <row r="1079" spans="1:14" x14ac:dyDescent="0.35">
      <c r="A1079">
        <v>1715235</v>
      </c>
      <c r="B1079" t="s">
        <v>30</v>
      </c>
      <c r="C1079" t="s">
        <v>16</v>
      </c>
      <c r="D1079" t="s">
        <v>75</v>
      </c>
      <c r="E1079" t="s">
        <v>25</v>
      </c>
      <c r="F1079" t="s">
        <v>305</v>
      </c>
      <c r="G1079" s="10">
        <v>42361</v>
      </c>
      <c r="H1079" s="10">
        <v>42361</v>
      </c>
      <c r="I1079" t="s">
        <v>14</v>
      </c>
      <c r="J1079" t="s">
        <v>15</v>
      </c>
      <c r="K1079" t="str">
        <f>INDEX(State_Code_Name!B:B,MATCH(Consumer_Complaints!E1079,State_Code_Name!C:C,0))</f>
        <v>Georgia</v>
      </c>
      <c r="L1079">
        <f t="shared" si="48"/>
        <v>0</v>
      </c>
      <c r="M1079">
        <f t="shared" si="49"/>
        <v>2015</v>
      </c>
      <c r="N1079" t="str">
        <f t="shared" si="50"/>
        <v>Q4</v>
      </c>
    </row>
    <row r="1080" spans="1:14" x14ac:dyDescent="0.35">
      <c r="A1080">
        <v>428795</v>
      </c>
      <c r="B1080" t="s">
        <v>63</v>
      </c>
      <c r="C1080" t="s">
        <v>61</v>
      </c>
      <c r="D1080" t="s">
        <v>62</v>
      </c>
      <c r="E1080" t="s">
        <v>46</v>
      </c>
      <c r="F1080" t="s">
        <v>19</v>
      </c>
      <c r="G1080" s="10">
        <v>41584</v>
      </c>
      <c r="H1080" s="10">
        <v>41584</v>
      </c>
      <c r="I1080" t="s">
        <v>14</v>
      </c>
      <c r="J1080" t="s">
        <v>15</v>
      </c>
      <c r="K1080" t="str">
        <f>INDEX(State_Code_Name!B:B,MATCH(Consumer_Complaints!E1080,State_Code_Name!C:C,0))</f>
        <v>Pennsylvania</v>
      </c>
      <c r="L1080">
        <f t="shared" si="48"/>
        <v>0</v>
      </c>
      <c r="M1080">
        <f t="shared" si="49"/>
        <v>2013</v>
      </c>
      <c r="N1080" t="str">
        <f t="shared" si="50"/>
        <v>Q4</v>
      </c>
    </row>
    <row r="1081" spans="1:14" x14ac:dyDescent="0.35">
      <c r="A1081">
        <v>1462209</v>
      </c>
      <c r="B1081" t="s">
        <v>47</v>
      </c>
      <c r="C1081" t="s">
        <v>26</v>
      </c>
      <c r="D1081" t="s">
        <v>27</v>
      </c>
      <c r="E1081" t="s">
        <v>51</v>
      </c>
      <c r="F1081" t="s">
        <v>19</v>
      </c>
      <c r="G1081" s="10">
        <v>42284</v>
      </c>
      <c r="H1081" s="10">
        <v>42284</v>
      </c>
      <c r="I1081" t="s">
        <v>14</v>
      </c>
      <c r="J1081" t="s">
        <v>15</v>
      </c>
      <c r="K1081" t="str">
        <f>INDEX(State_Code_Name!B:B,MATCH(Consumer_Complaints!E1081,State_Code_Name!C:C,0))</f>
        <v>Washington</v>
      </c>
      <c r="L1081">
        <f t="shared" si="48"/>
        <v>0</v>
      </c>
      <c r="M1081">
        <f t="shared" si="49"/>
        <v>2015</v>
      </c>
      <c r="N1081" t="str">
        <f t="shared" si="50"/>
        <v>Q4</v>
      </c>
    </row>
    <row r="1082" spans="1:14" x14ac:dyDescent="0.35">
      <c r="A1082">
        <v>1720564</v>
      </c>
      <c r="B1082" t="s">
        <v>50</v>
      </c>
      <c r="C1082" t="s">
        <v>36</v>
      </c>
      <c r="D1082" t="s">
        <v>37</v>
      </c>
      <c r="E1082" t="s">
        <v>31</v>
      </c>
      <c r="F1082" t="s">
        <v>19</v>
      </c>
      <c r="G1082" s="10">
        <v>42367</v>
      </c>
      <c r="H1082" s="10">
        <v>42369</v>
      </c>
      <c r="I1082" t="s">
        <v>14</v>
      </c>
      <c r="J1082" t="s">
        <v>15</v>
      </c>
      <c r="K1082" t="str">
        <f>INDEX(State_Code_Name!B:B,MATCH(Consumer_Complaints!E1082,State_Code_Name!C:C,0))</f>
        <v>Texas</v>
      </c>
      <c r="L1082">
        <f t="shared" si="48"/>
        <v>2</v>
      </c>
      <c r="M1082">
        <f t="shared" si="49"/>
        <v>2015</v>
      </c>
      <c r="N1082" t="str">
        <f t="shared" si="50"/>
        <v>Q4</v>
      </c>
    </row>
    <row r="1083" spans="1:14" x14ac:dyDescent="0.35">
      <c r="A1083">
        <v>781535</v>
      </c>
      <c r="B1083" t="s">
        <v>201</v>
      </c>
      <c r="C1083" t="s">
        <v>16</v>
      </c>
      <c r="D1083" t="s">
        <v>20</v>
      </c>
      <c r="E1083" t="s">
        <v>48</v>
      </c>
      <c r="F1083" t="s">
        <v>13</v>
      </c>
      <c r="G1083" s="10">
        <v>41725</v>
      </c>
      <c r="H1083" s="10">
        <v>41729</v>
      </c>
      <c r="I1083" t="s">
        <v>14</v>
      </c>
      <c r="J1083" t="s">
        <v>15</v>
      </c>
      <c r="K1083" t="str">
        <f>INDEX(State_Code_Name!B:B,MATCH(Consumer_Complaints!E1083,State_Code_Name!C:C,0))</f>
        <v>New Jersey</v>
      </c>
      <c r="L1083">
        <f t="shared" si="48"/>
        <v>4</v>
      </c>
      <c r="M1083">
        <f t="shared" si="49"/>
        <v>2014</v>
      </c>
      <c r="N1083" t="str">
        <f t="shared" si="50"/>
        <v>Q1</v>
      </c>
    </row>
    <row r="1084" spans="1:14" x14ac:dyDescent="0.35">
      <c r="A1084">
        <v>1842243</v>
      </c>
      <c r="B1084" t="s">
        <v>113</v>
      </c>
      <c r="C1084" t="s">
        <v>36</v>
      </c>
      <c r="D1084" t="s">
        <v>170</v>
      </c>
      <c r="E1084" t="s">
        <v>18</v>
      </c>
      <c r="F1084" t="s">
        <v>19</v>
      </c>
      <c r="G1084" s="10">
        <v>42451</v>
      </c>
      <c r="H1084" s="10">
        <v>42451</v>
      </c>
      <c r="I1084" t="s">
        <v>14</v>
      </c>
      <c r="J1084" t="s">
        <v>15</v>
      </c>
      <c r="K1084" t="str">
        <f>INDEX(State_Code_Name!B:B,MATCH(Consumer_Complaints!E1084,State_Code_Name!C:C,0))</f>
        <v>California</v>
      </c>
      <c r="L1084">
        <f t="shared" si="48"/>
        <v>0</v>
      </c>
      <c r="M1084">
        <f t="shared" si="49"/>
        <v>2016</v>
      </c>
      <c r="N1084" t="str">
        <f t="shared" si="50"/>
        <v>Q1</v>
      </c>
    </row>
    <row r="1085" spans="1:14" x14ac:dyDescent="0.35">
      <c r="A1085">
        <v>1735580</v>
      </c>
      <c r="B1085" t="s">
        <v>211</v>
      </c>
      <c r="C1085" t="s">
        <v>26</v>
      </c>
      <c r="D1085" t="s">
        <v>78</v>
      </c>
      <c r="E1085" t="s">
        <v>42</v>
      </c>
      <c r="F1085" t="s">
        <v>19</v>
      </c>
      <c r="G1085" s="10">
        <v>42675</v>
      </c>
      <c r="H1085" s="10">
        <v>42675</v>
      </c>
      <c r="I1085" t="s">
        <v>14</v>
      </c>
      <c r="J1085" t="s">
        <v>15</v>
      </c>
      <c r="K1085" t="str">
        <f>INDEX(State_Code_Name!B:B,MATCH(Consumer_Complaints!E1085,State_Code_Name!C:C,0))</f>
        <v>North Carolina</v>
      </c>
      <c r="L1085">
        <f t="shared" si="48"/>
        <v>0</v>
      </c>
      <c r="M1085">
        <f t="shared" si="49"/>
        <v>2016</v>
      </c>
      <c r="N1085" t="str">
        <f t="shared" si="50"/>
        <v>Q4</v>
      </c>
    </row>
    <row r="1086" spans="1:14" x14ac:dyDescent="0.35">
      <c r="A1086">
        <v>326150</v>
      </c>
      <c r="B1086" t="s">
        <v>30</v>
      </c>
      <c r="C1086" t="s">
        <v>9</v>
      </c>
      <c r="D1086" t="s">
        <v>183</v>
      </c>
      <c r="E1086" t="s">
        <v>46</v>
      </c>
      <c r="F1086" t="s">
        <v>19</v>
      </c>
      <c r="G1086" s="10">
        <v>41327</v>
      </c>
      <c r="H1086" s="10">
        <v>41327</v>
      </c>
      <c r="I1086" t="s">
        <v>14</v>
      </c>
      <c r="J1086" t="s">
        <v>15</v>
      </c>
      <c r="K1086" t="str">
        <f>INDEX(State_Code_Name!B:B,MATCH(Consumer_Complaints!E1086,State_Code_Name!C:C,0))</f>
        <v>Pennsylvania</v>
      </c>
      <c r="L1086">
        <f t="shared" si="48"/>
        <v>0</v>
      </c>
      <c r="M1086">
        <f t="shared" si="49"/>
        <v>2013</v>
      </c>
      <c r="N1086" t="str">
        <f t="shared" si="50"/>
        <v>Q1</v>
      </c>
    </row>
    <row r="1087" spans="1:14" x14ac:dyDescent="0.35">
      <c r="A1087">
        <v>365351</v>
      </c>
      <c r="B1087" t="s">
        <v>11</v>
      </c>
      <c r="C1087" t="s">
        <v>16</v>
      </c>
      <c r="D1087" t="s">
        <v>20</v>
      </c>
      <c r="E1087" t="s">
        <v>40</v>
      </c>
      <c r="F1087" t="s">
        <v>19</v>
      </c>
      <c r="G1087" s="10">
        <v>41359</v>
      </c>
      <c r="H1087" s="10">
        <v>41360</v>
      </c>
      <c r="I1087" t="s">
        <v>14</v>
      </c>
      <c r="J1087" t="s">
        <v>14</v>
      </c>
      <c r="K1087" t="str">
        <f>INDEX(State_Code_Name!B:B,MATCH(Consumer_Complaints!E1087,State_Code_Name!C:C,0))</f>
        <v>Nevada</v>
      </c>
      <c r="L1087">
        <f t="shared" si="48"/>
        <v>1</v>
      </c>
      <c r="M1087">
        <f t="shared" si="49"/>
        <v>2013</v>
      </c>
      <c r="N1087" t="str">
        <f t="shared" si="50"/>
        <v>Q1</v>
      </c>
    </row>
    <row r="1088" spans="1:14" x14ac:dyDescent="0.35">
      <c r="A1088">
        <v>1893301</v>
      </c>
      <c r="B1088" t="s">
        <v>147</v>
      </c>
      <c r="C1088" t="s">
        <v>9</v>
      </c>
      <c r="D1088" t="s">
        <v>175</v>
      </c>
      <c r="E1088" t="s">
        <v>79</v>
      </c>
      <c r="F1088" t="s">
        <v>19</v>
      </c>
      <c r="G1088" s="10">
        <v>42483</v>
      </c>
      <c r="H1088" s="10">
        <v>42484</v>
      </c>
      <c r="I1088" t="s">
        <v>14</v>
      </c>
      <c r="J1088" t="s">
        <v>15</v>
      </c>
      <c r="K1088" t="str">
        <f>INDEX(State_Code_Name!B:B,MATCH(Consumer_Complaints!E1088,State_Code_Name!C:C,0))</f>
        <v>Minnesota</v>
      </c>
      <c r="L1088">
        <f t="shared" si="48"/>
        <v>1</v>
      </c>
      <c r="M1088">
        <f t="shared" si="49"/>
        <v>2016</v>
      </c>
      <c r="N1088" t="str">
        <f t="shared" si="50"/>
        <v>Q2</v>
      </c>
    </row>
    <row r="1089" spans="1:14" x14ac:dyDescent="0.35">
      <c r="A1089">
        <v>537103</v>
      </c>
      <c r="B1089" t="s">
        <v>68</v>
      </c>
      <c r="C1089" t="s">
        <v>36</v>
      </c>
      <c r="D1089" t="s">
        <v>112</v>
      </c>
      <c r="E1089" t="s">
        <v>70</v>
      </c>
      <c r="F1089" t="s">
        <v>19</v>
      </c>
      <c r="G1089" s="10">
        <v>41538</v>
      </c>
      <c r="H1089" s="10">
        <v>41538</v>
      </c>
      <c r="I1089" t="s">
        <v>14</v>
      </c>
      <c r="J1089" t="s">
        <v>15</v>
      </c>
      <c r="K1089" t="str">
        <f>INDEX(State_Code_Name!B:B,MATCH(Consumer_Complaints!E1089,State_Code_Name!C:C,0))</f>
        <v>Massachusetts</v>
      </c>
      <c r="L1089">
        <f t="shared" si="48"/>
        <v>0</v>
      </c>
      <c r="M1089">
        <f t="shared" si="49"/>
        <v>2013</v>
      </c>
      <c r="N1089" t="str">
        <f t="shared" si="50"/>
        <v>Q3</v>
      </c>
    </row>
    <row r="1090" spans="1:14" x14ac:dyDescent="0.35">
      <c r="A1090">
        <v>1260974</v>
      </c>
      <c r="B1090" t="s">
        <v>43</v>
      </c>
      <c r="C1090" t="s">
        <v>26</v>
      </c>
      <c r="D1090" t="s">
        <v>27</v>
      </c>
      <c r="E1090" t="s">
        <v>46</v>
      </c>
      <c r="F1090" t="s">
        <v>57</v>
      </c>
      <c r="G1090" s="10">
        <v>42062</v>
      </c>
      <c r="H1090" s="10">
        <v>42158</v>
      </c>
      <c r="I1090" t="s">
        <v>14</v>
      </c>
      <c r="J1090" t="s">
        <v>15</v>
      </c>
      <c r="K1090" t="str">
        <f>INDEX(State_Code_Name!B:B,MATCH(Consumer_Complaints!E1090,State_Code_Name!C:C,0))</f>
        <v>Pennsylvania</v>
      </c>
      <c r="L1090">
        <f t="shared" si="48"/>
        <v>96</v>
      </c>
      <c r="M1090">
        <f t="shared" si="49"/>
        <v>2015</v>
      </c>
      <c r="N1090" t="str">
        <f t="shared" si="50"/>
        <v>Q1</v>
      </c>
    </row>
    <row r="1091" spans="1:14" x14ac:dyDescent="0.35">
      <c r="A1091">
        <v>2105966</v>
      </c>
      <c r="B1091" t="s">
        <v>197</v>
      </c>
      <c r="C1091" t="s">
        <v>32</v>
      </c>
      <c r="D1091" t="s">
        <v>41</v>
      </c>
      <c r="E1091" t="s">
        <v>66</v>
      </c>
      <c r="F1091" t="s">
        <v>19</v>
      </c>
      <c r="G1091" s="10">
        <v>42713</v>
      </c>
      <c r="H1091" s="10">
        <v>42713</v>
      </c>
      <c r="I1091" t="s">
        <v>14</v>
      </c>
      <c r="J1091" t="s">
        <v>14</v>
      </c>
      <c r="K1091" t="str">
        <f>INDEX(State_Code_Name!B:B,MATCH(Consumer_Complaints!E1091,State_Code_Name!C:C,0))</f>
        <v>Michigan</v>
      </c>
      <c r="L1091">
        <f t="shared" ref="L1091:L1154" si="51">H1091-G1091</f>
        <v>0</v>
      </c>
      <c r="M1091">
        <f t="shared" ref="M1091:M1154" si="52">YEAR(G1091)</f>
        <v>2016</v>
      </c>
      <c r="N1091" t="str">
        <f t="shared" ref="N1091:N1154" si="53">IF(MONTH(G1091)&lt;=3,"Q1",IF(MONTH(G1091)&lt;=6,"Q2",IF(MONTH(G1091)&lt;=9,"Q3","Q4")))</f>
        <v>Q4</v>
      </c>
    </row>
    <row r="1092" spans="1:14" x14ac:dyDescent="0.35">
      <c r="A1092">
        <v>333163</v>
      </c>
      <c r="B1092" t="s">
        <v>65</v>
      </c>
      <c r="C1092" t="s">
        <v>9</v>
      </c>
      <c r="D1092" t="s">
        <v>183</v>
      </c>
      <c r="E1092" t="s">
        <v>42</v>
      </c>
      <c r="F1092" t="s">
        <v>305</v>
      </c>
      <c r="G1092" s="10">
        <v>41331</v>
      </c>
      <c r="H1092" s="10">
        <v>41332</v>
      </c>
      <c r="I1092" t="s">
        <v>14</v>
      </c>
      <c r="J1092" t="s">
        <v>14</v>
      </c>
      <c r="K1092" t="str">
        <f>INDEX(State_Code_Name!B:B,MATCH(Consumer_Complaints!E1092,State_Code_Name!C:C,0))</f>
        <v>North Carolina</v>
      </c>
      <c r="L1092">
        <f t="shared" si="51"/>
        <v>1</v>
      </c>
      <c r="M1092">
        <f t="shared" si="52"/>
        <v>2013</v>
      </c>
      <c r="N1092" t="str">
        <f t="shared" si="53"/>
        <v>Q1</v>
      </c>
    </row>
    <row r="1093" spans="1:14" x14ac:dyDescent="0.35">
      <c r="A1093">
        <v>417752</v>
      </c>
      <c r="B1093" t="s">
        <v>273</v>
      </c>
      <c r="C1093" t="s">
        <v>26</v>
      </c>
      <c r="D1093" t="s">
        <v>27</v>
      </c>
      <c r="E1093" t="s">
        <v>122</v>
      </c>
      <c r="F1093" t="s">
        <v>19</v>
      </c>
      <c r="G1093" s="10">
        <v>41422</v>
      </c>
      <c r="H1093" s="10">
        <v>41423</v>
      </c>
      <c r="I1093" t="s">
        <v>14</v>
      </c>
      <c r="J1093" t="s">
        <v>14</v>
      </c>
      <c r="K1093" t="str">
        <f>INDEX(State_Code_Name!B:B,MATCH(Consumer_Complaints!E1093,State_Code_Name!C:C,0))</f>
        <v>Maryland</v>
      </c>
      <c r="L1093">
        <f t="shared" si="51"/>
        <v>1</v>
      </c>
      <c r="M1093">
        <f t="shared" si="52"/>
        <v>2013</v>
      </c>
      <c r="N1093" t="str">
        <f t="shared" si="53"/>
        <v>Q2</v>
      </c>
    </row>
    <row r="1094" spans="1:14" x14ac:dyDescent="0.35">
      <c r="A1094">
        <v>2083902</v>
      </c>
      <c r="B1094" t="s">
        <v>60</v>
      </c>
      <c r="C1094" t="s">
        <v>52</v>
      </c>
      <c r="D1094" t="s">
        <v>103</v>
      </c>
      <c r="E1094" t="s">
        <v>35</v>
      </c>
      <c r="F1094" t="s">
        <v>19</v>
      </c>
      <c r="G1094" s="10">
        <v>42608</v>
      </c>
      <c r="H1094" s="10">
        <v>42608</v>
      </c>
      <c r="I1094" t="s">
        <v>14</v>
      </c>
      <c r="J1094" t="s">
        <v>14</v>
      </c>
      <c r="K1094" t="str">
        <f>INDEX(State_Code_Name!B:B,MATCH(Consumer_Complaints!E1094,State_Code_Name!C:C,0))</f>
        <v>Florida</v>
      </c>
      <c r="L1094">
        <f t="shared" si="51"/>
        <v>0</v>
      </c>
      <c r="M1094">
        <f t="shared" si="52"/>
        <v>2016</v>
      </c>
      <c r="N1094" t="str">
        <f t="shared" si="53"/>
        <v>Q3</v>
      </c>
    </row>
    <row r="1095" spans="1:14" x14ac:dyDescent="0.35">
      <c r="A1095">
        <v>1877714</v>
      </c>
      <c r="B1095" t="s">
        <v>30</v>
      </c>
      <c r="C1095" t="s">
        <v>32</v>
      </c>
      <c r="D1095" t="s">
        <v>41</v>
      </c>
      <c r="E1095" t="s">
        <v>48</v>
      </c>
      <c r="F1095" t="s">
        <v>57</v>
      </c>
      <c r="G1095" s="10">
        <v>42473</v>
      </c>
      <c r="H1095" s="10">
        <v>42473</v>
      </c>
      <c r="I1095" t="s">
        <v>14</v>
      </c>
      <c r="J1095" t="s">
        <v>15</v>
      </c>
      <c r="K1095" t="str">
        <f>INDEX(State_Code_Name!B:B,MATCH(Consumer_Complaints!E1095,State_Code_Name!C:C,0))</f>
        <v>New Jersey</v>
      </c>
      <c r="L1095">
        <f t="shared" si="51"/>
        <v>0</v>
      </c>
      <c r="M1095">
        <f t="shared" si="52"/>
        <v>2016</v>
      </c>
      <c r="N1095" t="str">
        <f t="shared" si="53"/>
        <v>Q2</v>
      </c>
    </row>
    <row r="1096" spans="1:14" x14ac:dyDescent="0.35">
      <c r="A1096">
        <v>1221812</v>
      </c>
      <c r="B1096" t="s">
        <v>95</v>
      </c>
      <c r="C1096" t="s">
        <v>26</v>
      </c>
      <c r="D1096" t="s">
        <v>27</v>
      </c>
      <c r="E1096" t="s">
        <v>70</v>
      </c>
      <c r="F1096" t="s">
        <v>19</v>
      </c>
      <c r="G1096" s="10">
        <v>42065</v>
      </c>
      <c r="H1096" s="10">
        <v>42157</v>
      </c>
      <c r="I1096" t="s">
        <v>14</v>
      </c>
      <c r="J1096" t="s">
        <v>15</v>
      </c>
      <c r="K1096" t="str">
        <f>INDEX(State_Code_Name!B:B,MATCH(Consumer_Complaints!E1096,State_Code_Name!C:C,0))</f>
        <v>Massachusetts</v>
      </c>
      <c r="L1096">
        <f t="shared" si="51"/>
        <v>92</v>
      </c>
      <c r="M1096">
        <f t="shared" si="52"/>
        <v>2015</v>
      </c>
      <c r="N1096" t="str">
        <f t="shared" si="53"/>
        <v>Q1</v>
      </c>
    </row>
    <row r="1097" spans="1:14" x14ac:dyDescent="0.35">
      <c r="A1097">
        <v>1073837</v>
      </c>
      <c r="B1097" t="s">
        <v>81</v>
      </c>
      <c r="C1097" t="s">
        <v>36</v>
      </c>
      <c r="D1097" t="s">
        <v>149</v>
      </c>
      <c r="E1097" t="s">
        <v>140</v>
      </c>
      <c r="F1097" t="s">
        <v>19</v>
      </c>
      <c r="G1097" s="10">
        <v>41928</v>
      </c>
      <c r="H1097" s="10">
        <v>41928</v>
      </c>
      <c r="I1097" t="s">
        <v>14</v>
      </c>
      <c r="J1097" t="s">
        <v>14</v>
      </c>
      <c r="K1097" t="str">
        <f>INDEX(State_Code_Name!B:B,MATCH(Consumer_Complaints!E1097,State_Code_Name!C:C,0))</f>
        <v>Maine</v>
      </c>
      <c r="L1097">
        <f t="shared" si="51"/>
        <v>0</v>
      </c>
      <c r="M1097">
        <f t="shared" si="52"/>
        <v>2014</v>
      </c>
      <c r="N1097" t="str">
        <f t="shared" si="53"/>
        <v>Q4</v>
      </c>
    </row>
    <row r="1098" spans="1:14" x14ac:dyDescent="0.35">
      <c r="A1098">
        <v>1125562</v>
      </c>
      <c r="B1098" t="s">
        <v>685</v>
      </c>
      <c r="C1098" t="s">
        <v>32</v>
      </c>
      <c r="D1098" t="s">
        <v>116</v>
      </c>
      <c r="E1098" t="s">
        <v>42</v>
      </c>
      <c r="F1098" t="s">
        <v>19</v>
      </c>
      <c r="G1098" s="10">
        <v>41965</v>
      </c>
      <c r="H1098" s="10">
        <v>41965</v>
      </c>
      <c r="I1098" t="s">
        <v>14</v>
      </c>
      <c r="J1098" t="s">
        <v>15</v>
      </c>
      <c r="K1098" t="str">
        <f>INDEX(State_Code_Name!B:B,MATCH(Consumer_Complaints!E1098,State_Code_Name!C:C,0))</f>
        <v>North Carolina</v>
      </c>
      <c r="L1098">
        <f t="shared" si="51"/>
        <v>0</v>
      </c>
      <c r="M1098">
        <f t="shared" si="52"/>
        <v>2014</v>
      </c>
      <c r="N1098" t="str">
        <f t="shared" si="53"/>
        <v>Q4</v>
      </c>
    </row>
    <row r="1099" spans="1:14" x14ac:dyDescent="0.35">
      <c r="A1099">
        <v>1230238</v>
      </c>
      <c r="B1099" t="s">
        <v>30</v>
      </c>
      <c r="C1099" t="s">
        <v>36</v>
      </c>
      <c r="D1099" t="s">
        <v>174</v>
      </c>
      <c r="E1099" t="s">
        <v>18</v>
      </c>
      <c r="F1099" t="s">
        <v>19</v>
      </c>
      <c r="G1099" s="10">
        <v>42187</v>
      </c>
      <c r="H1099" s="10">
        <v>42187</v>
      </c>
      <c r="I1099" t="s">
        <v>14</v>
      </c>
      <c r="J1099" t="s">
        <v>15</v>
      </c>
      <c r="K1099" t="str">
        <f>INDEX(State_Code_Name!B:B,MATCH(Consumer_Complaints!E1099,State_Code_Name!C:C,0))</f>
        <v>California</v>
      </c>
      <c r="L1099">
        <f t="shared" si="51"/>
        <v>0</v>
      </c>
      <c r="M1099">
        <f t="shared" si="52"/>
        <v>2015</v>
      </c>
      <c r="N1099" t="str">
        <f t="shared" si="53"/>
        <v>Q3</v>
      </c>
    </row>
    <row r="1100" spans="1:14" x14ac:dyDescent="0.35">
      <c r="A1100">
        <v>1472779</v>
      </c>
      <c r="B1100" t="s">
        <v>69</v>
      </c>
      <c r="C1100" t="s">
        <v>26</v>
      </c>
      <c r="D1100" t="s">
        <v>159</v>
      </c>
      <c r="E1100" t="s">
        <v>100</v>
      </c>
      <c r="F1100" t="s">
        <v>19</v>
      </c>
      <c r="G1100" s="10">
        <v>42201</v>
      </c>
      <c r="H1100" s="10">
        <v>42201</v>
      </c>
      <c r="I1100" t="s">
        <v>14</v>
      </c>
      <c r="J1100" t="s">
        <v>15</v>
      </c>
      <c r="K1100" t="str">
        <f>INDEX(State_Code_Name!B:B,MATCH(Consumer_Complaints!E1100,State_Code_Name!C:C,0))</f>
        <v>Arizona</v>
      </c>
      <c r="L1100">
        <f t="shared" si="51"/>
        <v>0</v>
      </c>
      <c r="M1100">
        <f t="shared" si="52"/>
        <v>2015</v>
      </c>
      <c r="N1100" t="str">
        <f t="shared" si="53"/>
        <v>Q3</v>
      </c>
    </row>
    <row r="1101" spans="1:14" x14ac:dyDescent="0.35">
      <c r="A1101">
        <v>924705</v>
      </c>
      <c r="B1101" t="s">
        <v>345</v>
      </c>
      <c r="C1101" t="s">
        <v>16</v>
      </c>
      <c r="D1101" t="s">
        <v>20</v>
      </c>
      <c r="E1101" t="s">
        <v>186</v>
      </c>
      <c r="F1101" t="s">
        <v>19</v>
      </c>
      <c r="G1101" s="10">
        <v>41827</v>
      </c>
      <c r="H1101" s="10">
        <v>41919</v>
      </c>
      <c r="I1101" t="s">
        <v>14</v>
      </c>
      <c r="J1101" t="s">
        <v>14</v>
      </c>
      <c r="K1101" t="str">
        <f>INDEX(State_Code_Name!B:B,MATCH(Consumer_Complaints!E1101,State_Code_Name!C:C,0))</f>
        <v>Arkansas</v>
      </c>
      <c r="L1101">
        <f t="shared" si="51"/>
        <v>92</v>
      </c>
      <c r="M1101">
        <f t="shared" si="52"/>
        <v>2014</v>
      </c>
      <c r="N1101" t="str">
        <f t="shared" si="53"/>
        <v>Q3</v>
      </c>
    </row>
    <row r="1102" spans="1:14" x14ac:dyDescent="0.35">
      <c r="A1102">
        <v>249306</v>
      </c>
      <c r="B1102" t="s">
        <v>111</v>
      </c>
      <c r="C1102" t="s">
        <v>26</v>
      </c>
      <c r="D1102" t="s">
        <v>27</v>
      </c>
      <c r="E1102" t="s">
        <v>35</v>
      </c>
      <c r="F1102" t="s">
        <v>19</v>
      </c>
      <c r="G1102" s="10">
        <v>41294</v>
      </c>
      <c r="H1102" s="10">
        <v>41297</v>
      </c>
      <c r="I1102" t="s">
        <v>14</v>
      </c>
      <c r="J1102" t="s">
        <v>14</v>
      </c>
      <c r="K1102" t="str">
        <f>INDEX(State_Code_Name!B:B,MATCH(Consumer_Complaints!E1102,State_Code_Name!C:C,0))</f>
        <v>Florida</v>
      </c>
      <c r="L1102">
        <f t="shared" si="51"/>
        <v>3</v>
      </c>
      <c r="M1102">
        <f t="shared" si="52"/>
        <v>2013</v>
      </c>
      <c r="N1102" t="str">
        <f t="shared" si="53"/>
        <v>Q1</v>
      </c>
    </row>
    <row r="1103" spans="1:14" x14ac:dyDescent="0.35">
      <c r="A1103">
        <v>1144695</v>
      </c>
      <c r="B1103" t="s">
        <v>11</v>
      </c>
      <c r="C1103" t="s">
        <v>16</v>
      </c>
      <c r="D1103" t="s">
        <v>20</v>
      </c>
      <c r="E1103" t="s">
        <v>18</v>
      </c>
      <c r="F1103" t="s">
        <v>305</v>
      </c>
      <c r="G1103" s="10">
        <v>41771</v>
      </c>
      <c r="H1103" s="10">
        <v>41863</v>
      </c>
      <c r="I1103" t="s">
        <v>14</v>
      </c>
      <c r="J1103" t="s">
        <v>15</v>
      </c>
      <c r="K1103" t="str">
        <f>INDEX(State_Code_Name!B:B,MATCH(Consumer_Complaints!E1103,State_Code_Name!C:C,0))</f>
        <v>California</v>
      </c>
      <c r="L1103">
        <f t="shared" si="51"/>
        <v>92</v>
      </c>
      <c r="M1103">
        <f t="shared" si="52"/>
        <v>2014</v>
      </c>
      <c r="N1103" t="str">
        <f t="shared" si="53"/>
        <v>Q2</v>
      </c>
    </row>
    <row r="1104" spans="1:14" x14ac:dyDescent="0.35">
      <c r="A1104">
        <v>1253647</v>
      </c>
      <c r="B1104" t="s">
        <v>392</v>
      </c>
      <c r="C1104" t="s">
        <v>9</v>
      </c>
      <c r="D1104" t="s">
        <v>10</v>
      </c>
      <c r="E1104" t="s">
        <v>18</v>
      </c>
      <c r="F1104" t="s">
        <v>19</v>
      </c>
      <c r="G1104" s="10">
        <v>42059</v>
      </c>
      <c r="H1104" s="10">
        <v>42059</v>
      </c>
      <c r="I1104" t="s">
        <v>14</v>
      </c>
      <c r="J1104" t="s">
        <v>15</v>
      </c>
      <c r="K1104" t="str">
        <f>INDEX(State_Code_Name!B:B,MATCH(Consumer_Complaints!E1104,State_Code_Name!C:C,0))</f>
        <v>California</v>
      </c>
      <c r="L1104">
        <f t="shared" si="51"/>
        <v>0</v>
      </c>
      <c r="M1104">
        <f t="shared" si="52"/>
        <v>2015</v>
      </c>
      <c r="N1104" t="str">
        <f t="shared" si="53"/>
        <v>Q1</v>
      </c>
    </row>
    <row r="1105" spans="1:14" x14ac:dyDescent="0.35">
      <c r="A1105">
        <v>1526813</v>
      </c>
      <c r="B1105" t="s">
        <v>54</v>
      </c>
      <c r="C1105" t="s">
        <v>52</v>
      </c>
      <c r="D1105" t="s">
        <v>96</v>
      </c>
      <c r="E1105" t="s">
        <v>178</v>
      </c>
      <c r="F1105" t="s">
        <v>19</v>
      </c>
      <c r="G1105" s="10">
        <v>42235</v>
      </c>
      <c r="H1105" s="10">
        <v>42235</v>
      </c>
      <c r="I1105" t="s">
        <v>14</v>
      </c>
      <c r="J1105" t="s">
        <v>15</v>
      </c>
      <c r="K1105" t="str">
        <f>INDEX(State_Code_Name!B:B,MATCH(Consumer_Complaints!E1105,State_Code_Name!C:C,0))</f>
        <v>Utah</v>
      </c>
      <c r="L1105">
        <f t="shared" si="51"/>
        <v>0</v>
      </c>
      <c r="M1105">
        <f t="shared" si="52"/>
        <v>2015</v>
      </c>
      <c r="N1105" t="str">
        <f t="shared" si="53"/>
        <v>Q3</v>
      </c>
    </row>
    <row r="1106" spans="1:14" x14ac:dyDescent="0.35">
      <c r="A1106">
        <v>684514</v>
      </c>
      <c r="B1106" t="s">
        <v>135</v>
      </c>
      <c r="C1106" t="s">
        <v>26</v>
      </c>
      <c r="D1106" t="s">
        <v>27</v>
      </c>
      <c r="E1106" t="s">
        <v>128</v>
      </c>
      <c r="F1106" t="s">
        <v>19</v>
      </c>
      <c r="G1106" s="10">
        <v>41663</v>
      </c>
      <c r="H1106" s="10">
        <v>41663</v>
      </c>
      <c r="I1106" t="s">
        <v>14</v>
      </c>
      <c r="J1106" t="s">
        <v>15</v>
      </c>
      <c r="K1106" t="str">
        <f>INDEX(State_Code_Name!B:B,MATCH(Consumer_Complaints!E1106,State_Code_Name!C:C,0))</f>
        <v>New Hampshire</v>
      </c>
      <c r="L1106">
        <f t="shared" si="51"/>
        <v>0</v>
      </c>
      <c r="M1106">
        <f t="shared" si="52"/>
        <v>2014</v>
      </c>
      <c r="N1106" t="str">
        <f t="shared" si="53"/>
        <v>Q1</v>
      </c>
    </row>
    <row r="1107" spans="1:14" x14ac:dyDescent="0.35">
      <c r="A1107">
        <v>1388842</v>
      </c>
      <c r="B1107" t="s">
        <v>63</v>
      </c>
      <c r="C1107" t="s">
        <v>61</v>
      </c>
      <c r="D1107" t="s">
        <v>282</v>
      </c>
      <c r="E1107" t="s">
        <v>171</v>
      </c>
      <c r="F1107" t="s">
        <v>19</v>
      </c>
      <c r="G1107" s="10">
        <v>42146</v>
      </c>
      <c r="H1107" s="10">
        <v>42146</v>
      </c>
      <c r="I1107" t="s">
        <v>14</v>
      </c>
      <c r="J1107" t="s">
        <v>14</v>
      </c>
      <c r="K1107" t="str">
        <f>INDEX(State_Code_Name!B:B,MATCH(Consumer_Complaints!E1107,State_Code_Name!C:C,0))</f>
        <v>Louisiana</v>
      </c>
      <c r="L1107">
        <f t="shared" si="51"/>
        <v>0</v>
      </c>
      <c r="M1107">
        <f t="shared" si="52"/>
        <v>2015</v>
      </c>
      <c r="N1107" t="str">
        <f t="shared" si="53"/>
        <v>Q2</v>
      </c>
    </row>
    <row r="1108" spans="1:14" x14ac:dyDescent="0.35">
      <c r="A1108">
        <v>650665</v>
      </c>
      <c r="B1108" t="s">
        <v>58</v>
      </c>
      <c r="C1108" t="s">
        <v>36</v>
      </c>
      <c r="D1108" t="s">
        <v>99</v>
      </c>
      <c r="E1108" t="s">
        <v>40</v>
      </c>
      <c r="F1108" t="s">
        <v>19</v>
      </c>
      <c r="G1108" s="10">
        <v>41639</v>
      </c>
      <c r="H1108" s="10">
        <v>41639</v>
      </c>
      <c r="I1108" t="s">
        <v>14</v>
      </c>
      <c r="J1108" t="s">
        <v>14</v>
      </c>
      <c r="K1108" t="str">
        <f>INDEX(State_Code_Name!B:B,MATCH(Consumer_Complaints!E1108,State_Code_Name!C:C,0))</f>
        <v>Nevada</v>
      </c>
      <c r="L1108">
        <f t="shared" si="51"/>
        <v>0</v>
      </c>
      <c r="M1108">
        <f t="shared" si="52"/>
        <v>2013</v>
      </c>
      <c r="N1108" t="str">
        <f t="shared" si="53"/>
        <v>Q4</v>
      </c>
    </row>
    <row r="1109" spans="1:14" x14ac:dyDescent="0.35">
      <c r="A1109">
        <v>2065859</v>
      </c>
      <c r="B1109" t="s">
        <v>30</v>
      </c>
      <c r="C1109" t="s">
        <v>32</v>
      </c>
      <c r="D1109" t="s">
        <v>41</v>
      </c>
      <c r="E1109" t="s">
        <v>22</v>
      </c>
      <c r="F1109" t="s">
        <v>305</v>
      </c>
      <c r="G1109" s="10">
        <v>42598</v>
      </c>
      <c r="H1109" s="10">
        <v>42601</v>
      </c>
      <c r="I1109" t="s">
        <v>14</v>
      </c>
      <c r="J1109" t="s">
        <v>15</v>
      </c>
      <c r="K1109" t="str">
        <f>INDEX(State_Code_Name!B:B,MATCH(Consumer_Complaints!E1109,State_Code_Name!C:C,0))</f>
        <v>New York</v>
      </c>
      <c r="L1109">
        <f t="shared" si="51"/>
        <v>3</v>
      </c>
      <c r="M1109">
        <f t="shared" si="52"/>
        <v>2016</v>
      </c>
      <c r="N1109" t="str">
        <f t="shared" si="53"/>
        <v>Q3</v>
      </c>
    </row>
    <row r="1110" spans="1:14" x14ac:dyDescent="0.35">
      <c r="A1110">
        <v>1673064</v>
      </c>
      <c r="B1110" t="s">
        <v>134</v>
      </c>
      <c r="C1110" t="s">
        <v>26</v>
      </c>
      <c r="D1110" t="s">
        <v>78</v>
      </c>
      <c r="E1110" t="s">
        <v>66</v>
      </c>
      <c r="F1110" t="s">
        <v>19</v>
      </c>
      <c r="G1110" s="10">
        <v>42334</v>
      </c>
      <c r="H1110" s="10">
        <v>42334</v>
      </c>
      <c r="I1110" t="s">
        <v>14</v>
      </c>
      <c r="J1110" t="s">
        <v>15</v>
      </c>
      <c r="K1110" t="str">
        <f>INDEX(State_Code_Name!B:B,MATCH(Consumer_Complaints!E1110,State_Code_Name!C:C,0))</f>
        <v>Michigan</v>
      </c>
      <c r="L1110">
        <f t="shared" si="51"/>
        <v>0</v>
      </c>
      <c r="M1110">
        <f t="shared" si="52"/>
        <v>2015</v>
      </c>
      <c r="N1110" t="str">
        <f t="shared" si="53"/>
        <v>Q4</v>
      </c>
    </row>
    <row r="1111" spans="1:14" x14ac:dyDescent="0.35">
      <c r="A1111">
        <v>1753507</v>
      </c>
      <c r="B1111" t="s">
        <v>83</v>
      </c>
      <c r="C1111" t="s">
        <v>36</v>
      </c>
      <c r="D1111" t="s">
        <v>99</v>
      </c>
      <c r="E1111" t="s">
        <v>178</v>
      </c>
      <c r="F1111" t="s">
        <v>19</v>
      </c>
      <c r="G1111" s="10">
        <v>42391</v>
      </c>
      <c r="H1111" s="10">
        <v>42391</v>
      </c>
      <c r="I1111" t="s">
        <v>14</v>
      </c>
      <c r="J1111" t="s">
        <v>15</v>
      </c>
      <c r="K1111" t="str">
        <f>INDEX(State_Code_Name!B:B,MATCH(Consumer_Complaints!E1111,State_Code_Name!C:C,0))</f>
        <v>Utah</v>
      </c>
      <c r="L1111">
        <f t="shared" si="51"/>
        <v>0</v>
      </c>
      <c r="M1111">
        <f t="shared" si="52"/>
        <v>2016</v>
      </c>
      <c r="N1111" t="str">
        <f t="shared" si="53"/>
        <v>Q1</v>
      </c>
    </row>
    <row r="1112" spans="1:14" x14ac:dyDescent="0.35">
      <c r="A1112">
        <v>1399494</v>
      </c>
      <c r="B1112" t="s">
        <v>58</v>
      </c>
      <c r="C1112" t="s">
        <v>36</v>
      </c>
      <c r="D1112" t="s">
        <v>67</v>
      </c>
      <c r="E1112" t="s">
        <v>35</v>
      </c>
      <c r="F1112" t="s">
        <v>13</v>
      </c>
      <c r="G1112" s="10">
        <v>42010</v>
      </c>
      <c r="H1112" s="10">
        <v>42041</v>
      </c>
      <c r="I1112" t="s">
        <v>14</v>
      </c>
      <c r="J1112" t="s">
        <v>14</v>
      </c>
      <c r="K1112" t="str">
        <f>INDEX(State_Code_Name!B:B,MATCH(Consumer_Complaints!E1112,State_Code_Name!C:C,0))</f>
        <v>Florida</v>
      </c>
      <c r="L1112">
        <f t="shared" si="51"/>
        <v>31</v>
      </c>
      <c r="M1112">
        <f t="shared" si="52"/>
        <v>2015</v>
      </c>
      <c r="N1112" t="str">
        <f t="shared" si="53"/>
        <v>Q1</v>
      </c>
    </row>
    <row r="1113" spans="1:14" x14ac:dyDescent="0.35">
      <c r="A1113">
        <v>1138471</v>
      </c>
      <c r="B1113" t="s">
        <v>30</v>
      </c>
      <c r="C1113" t="s">
        <v>26</v>
      </c>
      <c r="D1113" t="s">
        <v>27</v>
      </c>
      <c r="E1113" t="s">
        <v>121</v>
      </c>
      <c r="F1113" t="s">
        <v>57</v>
      </c>
      <c r="G1113" s="10">
        <v>41682</v>
      </c>
      <c r="H1113" s="10">
        <v>41771</v>
      </c>
      <c r="I1113" t="s">
        <v>14</v>
      </c>
      <c r="J1113" t="s">
        <v>15</v>
      </c>
      <c r="K1113" t="str">
        <f>INDEX(State_Code_Name!B:B,MATCH(Consumer_Complaints!E1113,State_Code_Name!C:C,0))</f>
        <v>Oregon</v>
      </c>
      <c r="L1113">
        <f t="shared" si="51"/>
        <v>89</v>
      </c>
      <c r="M1113">
        <f t="shared" si="52"/>
        <v>2014</v>
      </c>
      <c r="N1113" t="str">
        <f t="shared" si="53"/>
        <v>Q1</v>
      </c>
    </row>
    <row r="1114" spans="1:14" x14ac:dyDescent="0.35">
      <c r="A1114">
        <v>2002009</v>
      </c>
      <c r="B1114" t="s">
        <v>38</v>
      </c>
      <c r="C1114" t="s">
        <v>26</v>
      </c>
      <c r="D1114" t="s">
        <v>27</v>
      </c>
      <c r="E1114" t="s">
        <v>35</v>
      </c>
      <c r="F1114" t="s">
        <v>13</v>
      </c>
      <c r="G1114" s="10">
        <v>42558</v>
      </c>
      <c r="H1114" s="10">
        <v>42589</v>
      </c>
      <c r="I1114" t="s">
        <v>14</v>
      </c>
      <c r="J1114" t="s">
        <v>15</v>
      </c>
      <c r="K1114" t="str">
        <f>INDEX(State_Code_Name!B:B,MATCH(Consumer_Complaints!E1114,State_Code_Name!C:C,0))</f>
        <v>Florida</v>
      </c>
      <c r="L1114">
        <f t="shared" si="51"/>
        <v>31</v>
      </c>
      <c r="M1114">
        <f t="shared" si="52"/>
        <v>2016</v>
      </c>
      <c r="N1114" t="str">
        <f t="shared" si="53"/>
        <v>Q3</v>
      </c>
    </row>
    <row r="1115" spans="1:14" x14ac:dyDescent="0.35">
      <c r="A1115">
        <v>410725</v>
      </c>
      <c r="B1115" t="s">
        <v>54</v>
      </c>
      <c r="C1115" t="s">
        <v>52</v>
      </c>
      <c r="D1115" t="s">
        <v>103</v>
      </c>
      <c r="E1115" t="s">
        <v>42</v>
      </c>
      <c r="F1115" t="s">
        <v>19</v>
      </c>
      <c r="G1115" s="10">
        <v>41412</v>
      </c>
      <c r="H1115" s="10">
        <v>41412</v>
      </c>
      <c r="I1115" t="s">
        <v>14</v>
      </c>
      <c r="J1115" t="s">
        <v>15</v>
      </c>
      <c r="K1115" t="str">
        <f>INDEX(State_Code_Name!B:B,MATCH(Consumer_Complaints!E1115,State_Code_Name!C:C,0))</f>
        <v>North Carolina</v>
      </c>
      <c r="L1115">
        <f t="shared" si="51"/>
        <v>0</v>
      </c>
      <c r="M1115">
        <f t="shared" si="52"/>
        <v>2013</v>
      </c>
      <c r="N1115" t="str">
        <f t="shared" si="53"/>
        <v>Q2</v>
      </c>
    </row>
    <row r="1116" spans="1:14" x14ac:dyDescent="0.35">
      <c r="A1116">
        <v>1730134</v>
      </c>
      <c r="B1116" t="s">
        <v>81</v>
      </c>
      <c r="C1116" t="s">
        <v>36</v>
      </c>
      <c r="D1116" t="s">
        <v>112</v>
      </c>
      <c r="E1116" t="s">
        <v>31</v>
      </c>
      <c r="F1116" t="s">
        <v>19</v>
      </c>
      <c r="G1116" s="10">
        <v>42522</v>
      </c>
      <c r="H1116" s="10">
        <v>42522</v>
      </c>
      <c r="I1116" t="s">
        <v>14</v>
      </c>
      <c r="J1116" t="s">
        <v>15</v>
      </c>
      <c r="K1116" t="str">
        <f>INDEX(State_Code_Name!B:B,MATCH(Consumer_Complaints!E1116,State_Code_Name!C:C,0))</f>
        <v>Texas</v>
      </c>
      <c r="L1116">
        <f t="shared" si="51"/>
        <v>0</v>
      </c>
      <c r="M1116">
        <f t="shared" si="52"/>
        <v>2016</v>
      </c>
      <c r="N1116" t="str">
        <f t="shared" si="53"/>
        <v>Q2</v>
      </c>
    </row>
    <row r="1117" spans="1:14" x14ac:dyDescent="0.35">
      <c r="A1117">
        <v>1571711</v>
      </c>
      <c r="B1117" t="s">
        <v>43</v>
      </c>
      <c r="C1117" t="s">
        <v>26</v>
      </c>
      <c r="D1117" t="s">
        <v>27</v>
      </c>
      <c r="E1117" t="s">
        <v>39</v>
      </c>
      <c r="F1117" t="s">
        <v>19</v>
      </c>
      <c r="G1117" s="10">
        <v>42267</v>
      </c>
      <c r="H1117" s="10">
        <v>42267</v>
      </c>
      <c r="I1117" t="s">
        <v>14</v>
      </c>
      <c r="J1117" t="s">
        <v>15</v>
      </c>
      <c r="K1117" t="str">
        <f>INDEX(State_Code_Name!B:B,MATCH(Consumer_Complaints!E1117,State_Code_Name!C:C,0))</f>
        <v>Ohio</v>
      </c>
      <c r="L1117">
        <f t="shared" si="51"/>
        <v>0</v>
      </c>
      <c r="M1117">
        <f t="shared" si="52"/>
        <v>2015</v>
      </c>
      <c r="N1117" t="str">
        <f t="shared" si="53"/>
        <v>Q3</v>
      </c>
    </row>
    <row r="1118" spans="1:14" x14ac:dyDescent="0.35">
      <c r="A1118">
        <v>876336</v>
      </c>
      <c r="B1118" t="s">
        <v>63</v>
      </c>
      <c r="C1118" t="s">
        <v>61</v>
      </c>
      <c r="D1118" t="s">
        <v>459</v>
      </c>
      <c r="E1118" t="s">
        <v>18</v>
      </c>
      <c r="F1118" t="s">
        <v>19</v>
      </c>
      <c r="G1118" s="10">
        <v>41676</v>
      </c>
      <c r="H1118" s="10">
        <v>41676</v>
      </c>
      <c r="I1118" t="s">
        <v>14</v>
      </c>
      <c r="J1118" t="s">
        <v>14</v>
      </c>
      <c r="K1118" t="str">
        <f>INDEX(State_Code_Name!B:B,MATCH(Consumer_Complaints!E1118,State_Code_Name!C:C,0))</f>
        <v>California</v>
      </c>
      <c r="L1118">
        <f t="shared" si="51"/>
        <v>0</v>
      </c>
      <c r="M1118">
        <f t="shared" si="52"/>
        <v>2014</v>
      </c>
      <c r="N1118" t="str">
        <f t="shared" si="53"/>
        <v>Q1</v>
      </c>
    </row>
    <row r="1119" spans="1:14" x14ac:dyDescent="0.35">
      <c r="A1119">
        <v>823528</v>
      </c>
      <c r="B1119" t="s">
        <v>465</v>
      </c>
      <c r="C1119" t="s">
        <v>9</v>
      </c>
      <c r="D1119" t="s">
        <v>10</v>
      </c>
      <c r="E1119" t="s">
        <v>122</v>
      </c>
      <c r="F1119" t="s">
        <v>19</v>
      </c>
      <c r="G1119" s="10">
        <v>41753</v>
      </c>
      <c r="H1119" s="10">
        <v>41778</v>
      </c>
      <c r="I1119" t="s">
        <v>14</v>
      </c>
      <c r="J1119" t="s">
        <v>15</v>
      </c>
      <c r="K1119" t="str">
        <f>INDEX(State_Code_Name!B:B,MATCH(Consumer_Complaints!E1119,State_Code_Name!C:C,0))</f>
        <v>Maryland</v>
      </c>
      <c r="L1119">
        <f t="shared" si="51"/>
        <v>25</v>
      </c>
      <c r="M1119">
        <f t="shared" si="52"/>
        <v>2014</v>
      </c>
      <c r="N1119" t="str">
        <f t="shared" si="53"/>
        <v>Q2</v>
      </c>
    </row>
    <row r="1120" spans="1:14" x14ac:dyDescent="0.35">
      <c r="A1120">
        <v>557809</v>
      </c>
      <c r="B1120" t="s">
        <v>230</v>
      </c>
      <c r="C1120" t="s">
        <v>16</v>
      </c>
      <c r="D1120" t="s">
        <v>75</v>
      </c>
      <c r="E1120" t="s">
        <v>176</v>
      </c>
      <c r="F1120" t="s">
        <v>19</v>
      </c>
      <c r="G1120" s="10">
        <v>41588</v>
      </c>
      <c r="H1120" s="10">
        <v>41588</v>
      </c>
      <c r="I1120" t="s">
        <v>14</v>
      </c>
      <c r="J1120" t="s">
        <v>15</v>
      </c>
      <c r="K1120" t="str">
        <f>INDEX(State_Code_Name!B:B,MATCH(Consumer_Complaints!E1120,State_Code_Name!C:C,0))</f>
        <v>District of Columbia</v>
      </c>
      <c r="L1120">
        <f t="shared" si="51"/>
        <v>0</v>
      </c>
      <c r="M1120">
        <f t="shared" si="52"/>
        <v>2013</v>
      </c>
      <c r="N1120" t="str">
        <f t="shared" si="53"/>
        <v>Q4</v>
      </c>
    </row>
    <row r="1121" spans="1:14" x14ac:dyDescent="0.35">
      <c r="A1121">
        <v>1972710</v>
      </c>
      <c r="B1121" t="s">
        <v>181</v>
      </c>
      <c r="C1121" t="s">
        <v>32</v>
      </c>
      <c r="D1121" t="s">
        <v>41</v>
      </c>
      <c r="E1121" t="s">
        <v>22</v>
      </c>
      <c r="F1121" t="s">
        <v>19</v>
      </c>
      <c r="G1121" s="10">
        <v>42537</v>
      </c>
      <c r="H1121" s="10">
        <v>42537</v>
      </c>
      <c r="I1121" t="s">
        <v>14</v>
      </c>
      <c r="J1121" t="s">
        <v>15</v>
      </c>
      <c r="K1121" t="str">
        <f>INDEX(State_Code_Name!B:B,MATCH(Consumer_Complaints!E1121,State_Code_Name!C:C,0))</f>
        <v>New York</v>
      </c>
      <c r="L1121">
        <f t="shared" si="51"/>
        <v>0</v>
      </c>
      <c r="M1121">
        <f t="shared" si="52"/>
        <v>2016</v>
      </c>
      <c r="N1121" t="str">
        <f t="shared" si="53"/>
        <v>Q2</v>
      </c>
    </row>
    <row r="1122" spans="1:14" x14ac:dyDescent="0.35">
      <c r="A1122">
        <v>669383</v>
      </c>
      <c r="B1122" t="s">
        <v>546</v>
      </c>
      <c r="C1122" t="s">
        <v>32</v>
      </c>
      <c r="D1122" t="s">
        <v>104</v>
      </c>
      <c r="E1122" t="s">
        <v>66</v>
      </c>
      <c r="F1122" t="s">
        <v>19</v>
      </c>
      <c r="G1122" s="10">
        <v>41654</v>
      </c>
      <c r="H1122" s="10">
        <v>41654</v>
      </c>
      <c r="I1122" t="s">
        <v>14</v>
      </c>
      <c r="J1122" t="s">
        <v>15</v>
      </c>
      <c r="K1122" t="str">
        <f>INDEX(State_Code_Name!B:B,MATCH(Consumer_Complaints!E1122,State_Code_Name!C:C,0))</f>
        <v>Michigan</v>
      </c>
      <c r="L1122">
        <f t="shared" si="51"/>
        <v>0</v>
      </c>
      <c r="M1122">
        <f t="shared" si="52"/>
        <v>2014</v>
      </c>
      <c r="N1122" t="str">
        <f t="shared" si="53"/>
        <v>Q1</v>
      </c>
    </row>
    <row r="1123" spans="1:14" x14ac:dyDescent="0.35">
      <c r="A1123">
        <v>862291</v>
      </c>
      <c r="B1123" t="s">
        <v>436</v>
      </c>
      <c r="C1123" t="s">
        <v>32</v>
      </c>
      <c r="D1123" t="s">
        <v>41</v>
      </c>
      <c r="E1123" t="s">
        <v>25</v>
      </c>
      <c r="F1123" t="s">
        <v>19</v>
      </c>
      <c r="G1123" s="10">
        <v>41780</v>
      </c>
      <c r="H1123" s="10">
        <v>41780</v>
      </c>
      <c r="I1123" t="s">
        <v>15</v>
      </c>
      <c r="J1123" t="s">
        <v>14</v>
      </c>
      <c r="K1123" t="str">
        <f>INDEX(State_Code_Name!B:B,MATCH(Consumer_Complaints!E1123,State_Code_Name!C:C,0))</f>
        <v>Georgia</v>
      </c>
      <c r="L1123">
        <f t="shared" si="51"/>
        <v>0</v>
      </c>
      <c r="M1123">
        <f t="shared" si="52"/>
        <v>2014</v>
      </c>
      <c r="N1123" t="str">
        <f t="shared" si="53"/>
        <v>Q2</v>
      </c>
    </row>
    <row r="1124" spans="1:14" x14ac:dyDescent="0.35">
      <c r="A1124">
        <v>1690011</v>
      </c>
      <c r="B1124" t="s">
        <v>147</v>
      </c>
      <c r="C1124" t="s">
        <v>16</v>
      </c>
      <c r="D1124" t="s">
        <v>144</v>
      </c>
      <c r="E1124" t="s">
        <v>59</v>
      </c>
      <c r="F1124" t="s">
        <v>19</v>
      </c>
      <c r="G1124" s="10">
        <v>42259</v>
      </c>
      <c r="H1124" s="10">
        <v>42259</v>
      </c>
      <c r="I1124" t="s">
        <v>14</v>
      </c>
      <c r="J1124" t="s">
        <v>15</v>
      </c>
      <c r="K1124" t="str">
        <f>INDEX(State_Code_Name!B:B,MATCH(Consumer_Complaints!E1124,State_Code_Name!C:C,0))</f>
        <v>Illinois</v>
      </c>
      <c r="L1124">
        <f t="shared" si="51"/>
        <v>0</v>
      </c>
      <c r="M1124">
        <f t="shared" si="52"/>
        <v>2015</v>
      </c>
      <c r="N1124" t="str">
        <f t="shared" si="53"/>
        <v>Q3</v>
      </c>
    </row>
    <row r="1125" spans="1:14" x14ac:dyDescent="0.35">
      <c r="A1125">
        <v>1686507</v>
      </c>
      <c r="B1125" t="s">
        <v>11</v>
      </c>
      <c r="C1125" t="s">
        <v>26</v>
      </c>
      <c r="D1125" t="s">
        <v>27</v>
      </c>
      <c r="E1125" t="s">
        <v>55</v>
      </c>
      <c r="F1125" t="s">
        <v>19</v>
      </c>
      <c r="G1125" s="10">
        <v>42197</v>
      </c>
      <c r="H1125" s="10">
        <v>42197</v>
      </c>
      <c r="I1125" t="s">
        <v>14</v>
      </c>
      <c r="J1125" t="s">
        <v>14</v>
      </c>
      <c r="K1125" t="str">
        <f>INDEX(State_Code_Name!B:B,MATCH(Consumer_Complaints!E1125,State_Code_Name!C:C,0))</f>
        <v>Hawaii</v>
      </c>
      <c r="L1125">
        <f t="shared" si="51"/>
        <v>0</v>
      </c>
      <c r="M1125">
        <f t="shared" si="52"/>
        <v>2015</v>
      </c>
      <c r="N1125" t="str">
        <f t="shared" si="53"/>
        <v>Q3</v>
      </c>
    </row>
    <row r="1126" spans="1:14" x14ac:dyDescent="0.35">
      <c r="A1126">
        <v>1848702</v>
      </c>
      <c r="B1126" t="s">
        <v>63</v>
      </c>
      <c r="C1126" t="s">
        <v>61</v>
      </c>
      <c r="D1126" t="s">
        <v>282</v>
      </c>
      <c r="E1126" t="s">
        <v>66</v>
      </c>
      <c r="F1126" t="s">
        <v>19</v>
      </c>
      <c r="G1126" s="10">
        <v>42453</v>
      </c>
      <c r="H1126" s="10">
        <v>42453</v>
      </c>
      <c r="I1126" t="s">
        <v>14</v>
      </c>
      <c r="J1126" t="s">
        <v>15</v>
      </c>
      <c r="K1126" t="str">
        <f>INDEX(State_Code_Name!B:B,MATCH(Consumer_Complaints!E1126,State_Code_Name!C:C,0))</f>
        <v>Michigan</v>
      </c>
      <c r="L1126">
        <f t="shared" si="51"/>
        <v>0</v>
      </c>
      <c r="M1126">
        <f t="shared" si="52"/>
        <v>2016</v>
      </c>
      <c r="N1126" t="str">
        <f t="shared" si="53"/>
        <v>Q1</v>
      </c>
    </row>
    <row r="1127" spans="1:14" x14ac:dyDescent="0.35">
      <c r="A1127">
        <v>1521737</v>
      </c>
      <c r="B1127" t="s">
        <v>147</v>
      </c>
      <c r="C1127" t="s">
        <v>36</v>
      </c>
      <c r="D1127" t="s">
        <v>80</v>
      </c>
      <c r="E1127" t="s">
        <v>18</v>
      </c>
      <c r="F1127" t="s">
        <v>19</v>
      </c>
      <c r="G1127" s="10">
        <v>42233</v>
      </c>
      <c r="H1127" s="10">
        <v>42233</v>
      </c>
      <c r="I1127" t="s">
        <v>14</v>
      </c>
      <c r="J1127" t="s">
        <v>14</v>
      </c>
      <c r="K1127" t="str">
        <f>INDEX(State_Code_Name!B:B,MATCH(Consumer_Complaints!E1127,State_Code_Name!C:C,0))</f>
        <v>California</v>
      </c>
      <c r="L1127">
        <f t="shared" si="51"/>
        <v>0</v>
      </c>
      <c r="M1127">
        <f t="shared" si="52"/>
        <v>2015</v>
      </c>
      <c r="N1127" t="str">
        <f t="shared" si="53"/>
        <v>Q3</v>
      </c>
    </row>
    <row r="1128" spans="1:14" x14ac:dyDescent="0.35">
      <c r="A1128">
        <v>605945</v>
      </c>
      <c r="B1128" t="s">
        <v>385</v>
      </c>
      <c r="C1128" t="s">
        <v>32</v>
      </c>
      <c r="D1128" t="s">
        <v>44</v>
      </c>
      <c r="E1128" t="s">
        <v>35</v>
      </c>
      <c r="F1128" t="s">
        <v>19</v>
      </c>
      <c r="G1128" s="10">
        <v>41598</v>
      </c>
      <c r="H1128" s="10">
        <v>41598</v>
      </c>
      <c r="I1128" t="s">
        <v>14</v>
      </c>
      <c r="J1128" t="s">
        <v>15</v>
      </c>
      <c r="K1128" t="str">
        <f>INDEX(State_Code_Name!B:B,MATCH(Consumer_Complaints!E1128,State_Code_Name!C:C,0))</f>
        <v>Florida</v>
      </c>
      <c r="L1128">
        <f t="shared" si="51"/>
        <v>0</v>
      </c>
      <c r="M1128">
        <f t="shared" si="52"/>
        <v>2013</v>
      </c>
      <c r="N1128" t="str">
        <f t="shared" si="53"/>
        <v>Q4</v>
      </c>
    </row>
    <row r="1129" spans="1:14" x14ac:dyDescent="0.35">
      <c r="A1129">
        <v>491188</v>
      </c>
      <c r="B1129" t="s">
        <v>60</v>
      </c>
      <c r="C1129" t="s">
        <v>52</v>
      </c>
      <c r="D1129" t="s">
        <v>76</v>
      </c>
      <c r="E1129" t="s">
        <v>126</v>
      </c>
      <c r="F1129" t="s">
        <v>19</v>
      </c>
      <c r="G1129" s="10">
        <v>41501</v>
      </c>
      <c r="H1129" s="10">
        <v>41505</v>
      </c>
      <c r="I1129" t="s">
        <v>14</v>
      </c>
      <c r="J1129" t="s">
        <v>14</v>
      </c>
      <c r="K1129" t="str">
        <f>INDEX(State_Code_Name!B:B,MATCH(Consumer_Complaints!E1129,State_Code_Name!C:C,0))</f>
        <v>Oklahoma</v>
      </c>
      <c r="L1129">
        <f t="shared" si="51"/>
        <v>4</v>
      </c>
      <c r="M1129">
        <f t="shared" si="52"/>
        <v>2013</v>
      </c>
      <c r="N1129" t="str">
        <f t="shared" si="53"/>
        <v>Q3</v>
      </c>
    </row>
    <row r="1130" spans="1:14" x14ac:dyDescent="0.35">
      <c r="A1130">
        <v>1253162</v>
      </c>
      <c r="B1130" t="s">
        <v>30</v>
      </c>
      <c r="C1130" t="s">
        <v>16</v>
      </c>
      <c r="D1130" t="s">
        <v>144</v>
      </c>
      <c r="E1130" t="s">
        <v>12</v>
      </c>
      <c r="F1130" t="s">
        <v>19</v>
      </c>
      <c r="G1130" s="10">
        <v>42058</v>
      </c>
      <c r="H1130" s="10">
        <v>42060</v>
      </c>
      <c r="I1130" t="s">
        <v>14</v>
      </c>
      <c r="J1130" t="s">
        <v>15</v>
      </c>
      <c r="K1130" t="str">
        <f>INDEX(State_Code_Name!B:B,MATCH(Consumer_Complaints!E1130,State_Code_Name!C:C,0))</f>
        <v>Virginia</v>
      </c>
      <c r="L1130">
        <f t="shared" si="51"/>
        <v>2</v>
      </c>
      <c r="M1130">
        <f t="shared" si="52"/>
        <v>2015</v>
      </c>
      <c r="N1130" t="str">
        <f t="shared" si="53"/>
        <v>Q1</v>
      </c>
    </row>
    <row r="1131" spans="1:14" x14ac:dyDescent="0.35">
      <c r="A1131">
        <v>1592542</v>
      </c>
      <c r="B1131" t="s">
        <v>484</v>
      </c>
      <c r="C1131" t="s">
        <v>32</v>
      </c>
      <c r="D1131" t="s">
        <v>44</v>
      </c>
      <c r="E1131" t="s">
        <v>31</v>
      </c>
      <c r="F1131" t="s">
        <v>19</v>
      </c>
      <c r="G1131" s="10">
        <v>42134</v>
      </c>
      <c r="H1131" s="10">
        <v>42195</v>
      </c>
      <c r="I1131" t="s">
        <v>14</v>
      </c>
      <c r="J1131" t="s">
        <v>15</v>
      </c>
      <c r="K1131" t="str">
        <f>INDEX(State_Code_Name!B:B,MATCH(Consumer_Complaints!E1131,State_Code_Name!C:C,0))</f>
        <v>Texas</v>
      </c>
      <c r="L1131">
        <f t="shared" si="51"/>
        <v>61</v>
      </c>
      <c r="M1131">
        <f t="shared" si="52"/>
        <v>2015</v>
      </c>
      <c r="N1131" t="str">
        <f t="shared" si="53"/>
        <v>Q2</v>
      </c>
    </row>
    <row r="1132" spans="1:14" x14ac:dyDescent="0.35">
      <c r="A1132">
        <v>459767</v>
      </c>
      <c r="B1132" t="s">
        <v>43</v>
      </c>
      <c r="C1132" t="s">
        <v>16</v>
      </c>
      <c r="D1132" t="s">
        <v>17</v>
      </c>
      <c r="E1132" t="s">
        <v>29</v>
      </c>
      <c r="F1132" t="s">
        <v>13</v>
      </c>
      <c r="G1132" s="10">
        <v>41472</v>
      </c>
      <c r="H1132" s="10">
        <v>41484</v>
      </c>
      <c r="I1132" t="s">
        <v>14</v>
      </c>
      <c r="J1132" t="s">
        <v>15</v>
      </c>
      <c r="K1132" t="str">
        <f>INDEX(State_Code_Name!B:B,MATCH(Consumer_Complaints!E1132,State_Code_Name!C:C,0))</f>
        <v>Connecticut</v>
      </c>
      <c r="L1132">
        <f t="shared" si="51"/>
        <v>12</v>
      </c>
      <c r="M1132">
        <f t="shared" si="52"/>
        <v>2013</v>
      </c>
      <c r="N1132" t="str">
        <f t="shared" si="53"/>
        <v>Q3</v>
      </c>
    </row>
    <row r="1133" spans="1:14" x14ac:dyDescent="0.35">
      <c r="A1133">
        <v>1046317</v>
      </c>
      <c r="B1133" t="s">
        <v>95</v>
      </c>
      <c r="C1133" t="s">
        <v>9</v>
      </c>
      <c r="D1133" t="s">
        <v>10</v>
      </c>
      <c r="E1133" t="s">
        <v>35</v>
      </c>
      <c r="F1133" t="s">
        <v>19</v>
      </c>
      <c r="G1133" s="10">
        <v>41908</v>
      </c>
      <c r="H1133" s="10">
        <v>41922</v>
      </c>
      <c r="I1133" t="s">
        <v>14</v>
      </c>
      <c r="J1133" t="s">
        <v>15</v>
      </c>
      <c r="K1133" t="str">
        <f>INDEX(State_Code_Name!B:B,MATCH(Consumer_Complaints!E1133,State_Code_Name!C:C,0))</f>
        <v>Florida</v>
      </c>
      <c r="L1133">
        <f t="shared" si="51"/>
        <v>14</v>
      </c>
      <c r="M1133">
        <f t="shared" si="52"/>
        <v>2014</v>
      </c>
      <c r="N1133" t="str">
        <f t="shared" si="53"/>
        <v>Q3</v>
      </c>
    </row>
    <row r="1134" spans="1:14" x14ac:dyDescent="0.35">
      <c r="A1134">
        <v>1230170</v>
      </c>
      <c r="B1134" t="s">
        <v>11</v>
      </c>
      <c r="C1134" t="s">
        <v>36</v>
      </c>
      <c r="D1134" t="s">
        <v>281</v>
      </c>
      <c r="E1134" t="s">
        <v>22</v>
      </c>
      <c r="F1134" t="s">
        <v>19</v>
      </c>
      <c r="G1134" s="10">
        <v>42187</v>
      </c>
      <c r="H1134" s="10">
        <v>42187</v>
      </c>
      <c r="I1134" t="s">
        <v>14</v>
      </c>
      <c r="J1134" t="s">
        <v>14</v>
      </c>
      <c r="K1134" t="str">
        <f>INDEX(State_Code_Name!B:B,MATCH(Consumer_Complaints!E1134,State_Code_Name!C:C,0))</f>
        <v>New York</v>
      </c>
      <c r="L1134">
        <f t="shared" si="51"/>
        <v>0</v>
      </c>
      <c r="M1134">
        <f t="shared" si="52"/>
        <v>2015</v>
      </c>
      <c r="N1134" t="str">
        <f t="shared" si="53"/>
        <v>Q3</v>
      </c>
    </row>
    <row r="1135" spans="1:14" x14ac:dyDescent="0.35">
      <c r="A1135">
        <v>473300</v>
      </c>
      <c r="B1135" t="s">
        <v>58</v>
      </c>
      <c r="C1135" t="s">
        <v>36</v>
      </c>
      <c r="D1135" t="s">
        <v>281</v>
      </c>
      <c r="E1135" t="s">
        <v>66</v>
      </c>
      <c r="F1135" t="s">
        <v>19</v>
      </c>
      <c r="G1135" s="10">
        <v>41313</v>
      </c>
      <c r="H1135" s="10">
        <v>41313</v>
      </c>
      <c r="I1135" t="s">
        <v>14</v>
      </c>
      <c r="J1135" t="s">
        <v>14</v>
      </c>
      <c r="K1135" t="str">
        <f>INDEX(State_Code_Name!B:B,MATCH(Consumer_Complaints!E1135,State_Code_Name!C:C,0))</f>
        <v>Michigan</v>
      </c>
      <c r="L1135">
        <f t="shared" si="51"/>
        <v>0</v>
      </c>
      <c r="M1135">
        <f t="shared" si="52"/>
        <v>2013</v>
      </c>
      <c r="N1135" t="str">
        <f t="shared" si="53"/>
        <v>Q1</v>
      </c>
    </row>
    <row r="1136" spans="1:14" x14ac:dyDescent="0.35">
      <c r="A1136">
        <v>1184151</v>
      </c>
      <c r="B1136" t="s">
        <v>60</v>
      </c>
      <c r="C1136" t="s">
        <v>52</v>
      </c>
      <c r="D1136" t="s">
        <v>103</v>
      </c>
      <c r="E1136" t="s">
        <v>12</v>
      </c>
      <c r="F1136" t="s">
        <v>19</v>
      </c>
      <c r="G1136" s="10">
        <v>42186</v>
      </c>
      <c r="H1136" s="10">
        <v>42186</v>
      </c>
      <c r="I1136" t="s">
        <v>14</v>
      </c>
      <c r="J1136" t="s">
        <v>15</v>
      </c>
      <c r="K1136" t="str">
        <f>INDEX(State_Code_Name!B:B,MATCH(Consumer_Complaints!E1136,State_Code_Name!C:C,0))</f>
        <v>Virginia</v>
      </c>
      <c r="L1136">
        <f t="shared" si="51"/>
        <v>0</v>
      </c>
      <c r="M1136">
        <f t="shared" si="52"/>
        <v>2015</v>
      </c>
      <c r="N1136" t="str">
        <f t="shared" si="53"/>
        <v>Q3</v>
      </c>
    </row>
    <row r="1137" spans="1:14" x14ac:dyDescent="0.35">
      <c r="A1137">
        <v>1644963</v>
      </c>
      <c r="B1137" t="s">
        <v>210</v>
      </c>
      <c r="C1137" t="s">
        <v>36</v>
      </c>
      <c r="D1137" t="s">
        <v>99</v>
      </c>
      <c r="E1137" t="s">
        <v>66</v>
      </c>
      <c r="F1137" t="s">
        <v>19</v>
      </c>
      <c r="G1137" s="10">
        <v>42196</v>
      </c>
      <c r="H1137" s="10">
        <v>42196</v>
      </c>
      <c r="I1137" t="s">
        <v>14</v>
      </c>
      <c r="J1137" t="s">
        <v>15</v>
      </c>
      <c r="K1137" t="str">
        <f>INDEX(State_Code_Name!B:B,MATCH(Consumer_Complaints!E1137,State_Code_Name!C:C,0))</f>
        <v>Michigan</v>
      </c>
      <c r="L1137">
        <f t="shared" si="51"/>
        <v>0</v>
      </c>
      <c r="M1137">
        <f t="shared" si="52"/>
        <v>2015</v>
      </c>
      <c r="N1137" t="str">
        <f t="shared" si="53"/>
        <v>Q3</v>
      </c>
    </row>
    <row r="1138" spans="1:14" x14ac:dyDescent="0.35">
      <c r="A1138">
        <v>1710713</v>
      </c>
      <c r="B1138" t="s">
        <v>177</v>
      </c>
      <c r="C1138" t="s">
        <v>32</v>
      </c>
      <c r="D1138" t="s">
        <v>41</v>
      </c>
      <c r="E1138" t="s">
        <v>25</v>
      </c>
      <c r="F1138" t="s">
        <v>19</v>
      </c>
      <c r="G1138" s="10">
        <v>42359</v>
      </c>
      <c r="H1138" s="10">
        <v>42360</v>
      </c>
      <c r="I1138" t="s">
        <v>14</v>
      </c>
      <c r="J1138" t="s">
        <v>15</v>
      </c>
      <c r="K1138" t="str">
        <f>INDEX(State_Code_Name!B:B,MATCH(Consumer_Complaints!E1138,State_Code_Name!C:C,0))</f>
        <v>Georgia</v>
      </c>
      <c r="L1138">
        <f t="shared" si="51"/>
        <v>1</v>
      </c>
      <c r="M1138">
        <f t="shared" si="52"/>
        <v>2015</v>
      </c>
      <c r="N1138" t="str">
        <f t="shared" si="53"/>
        <v>Q4</v>
      </c>
    </row>
    <row r="1139" spans="1:14" x14ac:dyDescent="0.35">
      <c r="A1139">
        <v>1376492</v>
      </c>
      <c r="B1139" t="s">
        <v>335</v>
      </c>
      <c r="C1139" t="s">
        <v>531</v>
      </c>
      <c r="D1139" t="s">
        <v>532</v>
      </c>
      <c r="E1139" t="s">
        <v>18</v>
      </c>
      <c r="F1139" t="s">
        <v>19</v>
      </c>
      <c r="G1139" s="10">
        <v>42138</v>
      </c>
      <c r="H1139" s="10">
        <v>42139</v>
      </c>
      <c r="I1139" t="s">
        <v>14</v>
      </c>
      <c r="J1139" t="s">
        <v>15</v>
      </c>
      <c r="K1139" t="str">
        <f>INDEX(State_Code_Name!B:B,MATCH(Consumer_Complaints!E1139,State_Code_Name!C:C,0))</f>
        <v>California</v>
      </c>
      <c r="L1139">
        <f t="shared" si="51"/>
        <v>1</v>
      </c>
      <c r="M1139">
        <f t="shared" si="52"/>
        <v>2015</v>
      </c>
      <c r="N1139" t="str">
        <f t="shared" si="53"/>
        <v>Q2</v>
      </c>
    </row>
    <row r="1140" spans="1:14" x14ac:dyDescent="0.35">
      <c r="A1140">
        <v>1164780</v>
      </c>
      <c r="B1140" t="s">
        <v>38</v>
      </c>
      <c r="C1140" t="s">
        <v>9</v>
      </c>
      <c r="D1140" t="s">
        <v>132</v>
      </c>
      <c r="E1140" t="s">
        <v>46</v>
      </c>
      <c r="F1140" t="s">
        <v>13</v>
      </c>
      <c r="G1140" s="10">
        <v>41992</v>
      </c>
      <c r="H1140" s="10">
        <v>41995</v>
      </c>
      <c r="I1140" t="s">
        <v>14</v>
      </c>
      <c r="J1140" t="s">
        <v>15</v>
      </c>
      <c r="K1140" t="str">
        <f>INDEX(State_Code_Name!B:B,MATCH(Consumer_Complaints!E1140,State_Code_Name!C:C,0))</f>
        <v>Pennsylvania</v>
      </c>
      <c r="L1140">
        <f t="shared" si="51"/>
        <v>3</v>
      </c>
      <c r="M1140">
        <f t="shared" si="52"/>
        <v>2014</v>
      </c>
      <c r="N1140" t="str">
        <f t="shared" si="53"/>
        <v>Q4</v>
      </c>
    </row>
    <row r="1141" spans="1:14" x14ac:dyDescent="0.35">
      <c r="A1141">
        <v>726241</v>
      </c>
      <c r="B1141" t="s">
        <v>43</v>
      </c>
      <c r="C1141" t="s">
        <v>26</v>
      </c>
      <c r="D1141" t="s">
        <v>56</v>
      </c>
      <c r="E1141" t="s">
        <v>18</v>
      </c>
      <c r="F1141" t="s">
        <v>19</v>
      </c>
      <c r="G1141" s="10">
        <v>41691</v>
      </c>
      <c r="H1141" s="10">
        <v>41691</v>
      </c>
      <c r="I1141" t="s">
        <v>14</v>
      </c>
      <c r="J1141" t="s">
        <v>15</v>
      </c>
      <c r="K1141" t="str">
        <f>INDEX(State_Code_Name!B:B,MATCH(Consumer_Complaints!E1141,State_Code_Name!C:C,0))</f>
        <v>California</v>
      </c>
      <c r="L1141">
        <f t="shared" si="51"/>
        <v>0</v>
      </c>
      <c r="M1141">
        <f t="shared" si="52"/>
        <v>2014</v>
      </c>
      <c r="N1141" t="str">
        <f t="shared" si="53"/>
        <v>Q1</v>
      </c>
    </row>
    <row r="1142" spans="1:14" x14ac:dyDescent="0.35">
      <c r="A1142">
        <v>690899</v>
      </c>
      <c r="B1142" t="s">
        <v>169</v>
      </c>
      <c r="C1142" t="s">
        <v>32</v>
      </c>
      <c r="D1142" t="s">
        <v>161</v>
      </c>
      <c r="E1142" t="s">
        <v>122</v>
      </c>
      <c r="F1142" t="s">
        <v>19</v>
      </c>
      <c r="G1142" s="10">
        <v>41668</v>
      </c>
      <c r="H1142" s="10">
        <v>41668</v>
      </c>
      <c r="I1142" t="s">
        <v>14</v>
      </c>
      <c r="J1142" t="s">
        <v>15</v>
      </c>
      <c r="K1142" t="str">
        <f>INDEX(State_Code_Name!B:B,MATCH(Consumer_Complaints!E1142,State_Code_Name!C:C,0))</f>
        <v>Maryland</v>
      </c>
      <c r="L1142">
        <f t="shared" si="51"/>
        <v>0</v>
      </c>
      <c r="M1142">
        <f t="shared" si="52"/>
        <v>2014</v>
      </c>
      <c r="N1142" t="str">
        <f t="shared" si="53"/>
        <v>Q1</v>
      </c>
    </row>
    <row r="1143" spans="1:14" x14ac:dyDescent="0.35">
      <c r="A1143">
        <v>2024467</v>
      </c>
      <c r="B1143" t="s">
        <v>43</v>
      </c>
      <c r="C1143" t="s">
        <v>36</v>
      </c>
      <c r="D1143" t="s">
        <v>120</v>
      </c>
      <c r="E1143" t="s">
        <v>79</v>
      </c>
      <c r="F1143" t="s">
        <v>19</v>
      </c>
      <c r="G1143" s="10">
        <v>42573</v>
      </c>
      <c r="H1143" s="10">
        <v>42573</v>
      </c>
      <c r="I1143" t="s">
        <v>14</v>
      </c>
      <c r="J1143" t="s">
        <v>15</v>
      </c>
      <c r="K1143" t="str">
        <f>INDEX(State_Code_Name!B:B,MATCH(Consumer_Complaints!E1143,State_Code_Name!C:C,0))</f>
        <v>Minnesota</v>
      </c>
      <c r="L1143">
        <f t="shared" si="51"/>
        <v>0</v>
      </c>
      <c r="M1143">
        <f t="shared" si="52"/>
        <v>2016</v>
      </c>
      <c r="N1143" t="str">
        <f t="shared" si="53"/>
        <v>Q3</v>
      </c>
    </row>
    <row r="1144" spans="1:14" x14ac:dyDescent="0.35">
      <c r="A1144">
        <v>554158</v>
      </c>
      <c r="B1144" t="s">
        <v>30</v>
      </c>
      <c r="C1144" t="s">
        <v>26</v>
      </c>
      <c r="D1144" t="s">
        <v>27</v>
      </c>
      <c r="E1144" t="s">
        <v>18</v>
      </c>
      <c r="F1144" t="s">
        <v>19</v>
      </c>
      <c r="G1144" s="10">
        <v>41465</v>
      </c>
      <c r="H1144" s="10">
        <v>41496</v>
      </c>
      <c r="I1144" t="s">
        <v>14</v>
      </c>
      <c r="J1144" t="s">
        <v>15</v>
      </c>
      <c r="K1144" t="str">
        <f>INDEX(State_Code_Name!B:B,MATCH(Consumer_Complaints!E1144,State_Code_Name!C:C,0))</f>
        <v>California</v>
      </c>
      <c r="L1144">
        <f t="shared" si="51"/>
        <v>31</v>
      </c>
      <c r="M1144">
        <f t="shared" si="52"/>
        <v>2013</v>
      </c>
      <c r="N1144" t="str">
        <f t="shared" si="53"/>
        <v>Q3</v>
      </c>
    </row>
    <row r="1145" spans="1:14" x14ac:dyDescent="0.35">
      <c r="A1145">
        <v>2028012</v>
      </c>
      <c r="B1145" t="s">
        <v>906</v>
      </c>
      <c r="C1145" t="s">
        <v>32</v>
      </c>
      <c r="D1145" t="s">
        <v>41</v>
      </c>
      <c r="E1145" t="s">
        <v>18</v>
      </c>
      <c r="F1145" t="s">
        <v>19</v>
      </c>
      <c r="G1145" s="10">
        <v>42576</v>
      </c>
      <c r="H1145" s="10">
        <v>42576</v>
      </c>
      <c r="I1145" t="s">
        <v>14</v>
      </c>
      <c r="J1145" t="s">
        <v>15</v>
      </c>
      <c r="K1145" t="str">
        <f>INDEX(State_Code_Name!B:B,MATCH(Consumer_Complaints!E1145,State_Code_Name!C:C,0))</f>
        <v>California</v>
      </c>
      <c r="L1145">
        <f t="shared" si="51"/>
        <v>0</v>
      </c>
      <c r="M1145">
        <f t="shared" si="52"/>
        <v>2016</v>
      </c>
      <c r="N1145" t="str">
        <f t="shared" si="53"/>
        <v>Q3</v>
      </c>
    </row>
    <row r="1146" spans="1:14" x14ac:dyDescent="0.35">
      <c r="A1146">
        <v>460961</v>
      </c>
      <c r="B1146" t="s">
        <v>348</v>
      </c>
      <c r="C1146" t="s">
        <v>61</v>
      </c>
      <c r="D1146" t="s">
        <v>62</v>
      </c>
      <c r="E1146" t="s">
        <v>46</v>
      </c>
      <c r="F1146" t="s">
        <v>19</v>
      </c>
      <c r="G1146" s="10">
        <v>41473</v>
      </c>
      <c r="H1146" s="10">
        <v>41474</v>
      </c>
      <c r="I1146" t="s">
        <v>14</v>
      </c>
      <c r="J1146" t="s">
        <v>15</v>
      </c>
      <c r="K1146" t="str">
        <f>INDEX(State_Code_Name!B:B,MATCH(Consumer_Complaints!E1146,State_Code_Name!C:C,0))</f>
        <v>Pennsylvania</v>
      </c>
      <c r="L1146">
        <f t="shared" si="51"/>
        <v>1</v>
      </c>
      <c r="M1146">
        <f t="shared" si="52"/>
        <v>2013</v>
      </c>
      <c r="N1146" t="str">
        <f t="shared" si="53"/>
        <v>Q3</v>
      </c>
    </row>
    <row r="1147" spans="1:14" x14ac:dyDescent="0.35">
      <c r="A1147">
        <v>1190119</v>
      </c>
      <c r="B1147" t="s">
        <v>211</v>
      </c>
      <c r="C1147" t="s">
        <v>26</v>
      </c>
      <c r="D1147" t="s">
        <v>27</v>
      </c>
      <c r="E1147" t="s">
        <v>70</v>
      </c>
      <c r="F1147" t="s">
        <v>19</v>
      </c>
      <c r="G1147" s="10">
        <v>42339</v>
      </c>
      <c r="H1147" s="10">
        <v>42339</v>
      </c>
      <c r="I1147" t="s">
        <v>14</v>
      </c>
      <c r="J1147" t="s">
        <v>15</v>
      </c>
      <c r="K1147" t="str">
        <f>INDEX(State_Code_Name!B:B,MATCH(Consumer_Complaints!E1147,State_Code_Name!C:C,0))</f>
        <v>Massachusetts</v>
      </c>
      <c r="L1147">
        <f t="shared" si="51"/>
        <v>0</v>
      </c>
      <c r="M1147">
        <f t="shared" si="52"/>
        <v>2015</v>
      </c>
      <c r="N1147" t="str">
        <f t="shared" si="53"/>
        <v>Q4</v>
      </c>
    </row>
    <row r="1148" spans="1:14" x14ac:dyDescent="0.35">
      <c r="A1148">
        <v>1772437</v>
      </c>
      <c r="B1148" t="s">
        <v>441</v>
      </c>
      <c r="C1148" t="s">
        <v>16</v>
      </c>
      <c r="D1148" t="s">
        <v>20</v>
      </c>
      <c r="E1148" t="s">
        <v>29</v>
      </c>
      <c r="F1148" t="s">
        <v>13</v>
      </c>
      <c r="G1148" s="10">
        <v>42462</v>
      </c>
      <c r="H1148" s="10">
        <v>42462</v>
      </c>
      <c r="I1148" t="s">
        <v>14</v>
      </c>
      <c r="J1148" t="s">
        <v>14</v>
      </c>
      <c r="K1148" t="str">
        <f>INDEX(State_Code_Name!B:B,MATCH(Consumer_Complaints!E1148,State_Code_Name!C:C,0))</f>
        <v>Connecticut</v>
      </c>
      <c r="L1148">
        <f t="shared" si="51"/>
        <v>0</v>
      </c>
      <c r="M1148">
        <f t="shared" si="52"/>
        <v>2016</v>
      </c>
      <c r="N1148" t="str">
        <f t="shared" si="53"/>
        <v>Q2</v>
      </c>
    </row>
    <row r="1149" spans="1:14" x14ac:dyDescent="0.35">
      <c r="A1149">
        <v>361577</v>
      </c>
      <c r="B1149" t="s">
        <v>43</v>
      </c>
      <c r="C1149" t="s">
        <v>16</v>
      </c>
      <c r="D1149" t="s">
        <v>24</v>
      </c>
      <c r="E1149" t="s">
        <v>66</v>
      </c>
      <c r="F1149" t="s">
        <v>305</v>
      </c>
      <c r="G1149" s="10">
        <v>41353</v>
      </c>
      <c r="H1149" s="10">
        <v>41354</v>
      </c>
      <c r="I1149" t="s">
        <v>14</v>
      </c>
      <c r="J1149" t="s">
        <v>15</v>
      </c>
      <c r="K1149" t="str">
        <f>INDEX(State_Code_Name!B:B,MATCH(Consumer_Complaints!E1149,State_Code_Name!C:C,0))</f>
        <v>Michigan</v>
      </c>
      <c r="L1149">
        <f t="shared" si="51"/>
        <v>1</v>
      </c>
      <c r="M1149">
        <f t="shared" si="52"/>
        <v>2013</v>
      </c>
      <c r="N1149" t="str">
        <f t="shared" si="53"/>
        <v>Q1</v>
      </c>
    </row>
    <row r="1150" spans="1:14" x14ac:dyDescent="0.35">
      <c r="A1150">
        <v>1637334</v>
      </c>
      <c r="B1150" t="s">
        <v>329</v>
      </c>
      <c r="C1150" t="s">
        <v>32</v>
      </c>
      <c r="D1150" t="s">
        <v>104</v>
      </c>
      <c r="E1150" t="s">
        <v>18</v>
      </c>
      <c r="F1150" t="s">
        <v>19</v>
      </c>
      <c r="G1150" s="10">
        <v>42074</v>
      </c>
      <c r="H1150" s="10">
        <v>42074</v>
      </c>
      <c r="I1150" t="s">
        <v>14</v>
      </c>
      <c r="J1150" t="s">
        <v>15</v>
      </c>
      <c r="K1150" t="str">
        <f>INDEX(State_Code_Name!B:B,MATCH(Consumer_Complaints!E1150,State_Code_Name!C:C,0))</f>
        <v>California</v>
      </c>
      <c r="L1150">
        <f t="shared" si="51"/>
        <v>0</v>
      </c>
      <c r="M1150">
        <f t="shared" si="52"/>
        <v>2015</v>
      </c>
      <c r="N1150" t="str">
        <f t="shared" si="53"/>
        <v>Q1</v>
      </c>
    </row>
    <row r="1151" spans="1:14" x14ac:dyDescent="0.35">
      <c r="A1151">
        <v>1263312</v>
      </c>
      <c r="B1151" t="s">
        <v>30</v>
      </c>
      <c r="C1151" t="s">
        <v>16</v>
      </c>
      <c r="D1151" t="s">
        <v>144</v>
      </c>
      <c r="E1151" t="s">
        <v>66</v>
      </c>
      <c r="F1151" t="s">
        <v>305</v>
      </c>
      <c r="G1151" s="10">
        <v>42038</v>
      </c>
      <c r="H1151" s="10">
        <v>42097</v>
      </c>
      <c r="I1151" t="s">
        <v>14</v>
      </c>
      <c r="J1151" t="s">
        <v>14</v>
      </c>
      <c r="K1151" t="str">
        <f>INDEX(State_Code_Name!B:B,MATCH(Consumer_Complaints!E1151,State_Code_Name!C:C,0))</f>
        <v>Michigan</v>
      </c>
      <c r="L1151">
        <f t="shared" si="51"/>
        <v>59</v>
      </c>
      <c r="M1151">
        <f t="shared" si="52"/>
        <v>2015</v>
      </c>
      <c r="N1151" t="str">
        <f t="shared" si="53"/>
        <v>Q1</v>
      </c>
    </row>
    <row r="1152" spans="1:14" x14ac:dyDescent="0.35">
      <c r="A1152">
        <v>1838002</v>
      </c>
      <c r="B1152" t="s">
        <v>463</v>
      </c>
      <c r="C1152" t="s">
        <v>32</v>
      </c>
      <c r="D1152" t="s">
        <v>41</v>
      </c>
      <c r="E1152" t="s">
        <v>35</v>
      </c>
      <c r="F1152" t="s">
        <v>305</v>
      </c>
      <c r="G1152" s="10">
        <v>42446</v>
      </c>
      <c r="H1152" s="10">
        <v>42447</v>
      </c>
      <c r="I1152" t="s">
        <v>14</v>
      </c>
      <c r="J1152" t="s">
        <v>15</v>
      </c>
      <c r="K1152" t="str">
        <f>INDEX(State_Code_Name!B:B,MATCH(Consumer_Complaints!E1152,State_Code_Name!C:C,0))</f>
        <v>Florida</v>
      </c>
      <c r="L1152">
        <f t="shared" si="51"/>
        <v>1</v>
      </c>
      <c r="M1152">
        <f t="shared" si="52"/>
        <v>2016</v>
      </c>
      <c r="N1152" t="str">
        <f t="shared" si="53"/>
        <v>Q1</v>
      </c>
    </row>
    <row r="1153" spans="1:14" x14ac:dyDescent="0.35">
      <c r="A1153">
        <v>1390650</v>
      </c>
      <c r="B1153" t="s">
        <v>50</v>
      </c>
      <c r="C1153" t="s">
        <v>9</v>
      </c>
      <c r="D1153" t="s">
        <v>10</v>
      </c>
      <c r="E1153" t="s">
        <v>59</v>
      </c>
      <c r="F1153" t="s">
        <v>19</v>
      </c>
      <c r="G1153" s="10">
        <v>42149</v>
      </c>
      <c r="H1153" s="10">
        <v>42152</v>
      </c>
      <c r="I1153" t="s">
        <v>14</v>
      </c>
      <c r="J1153" t="s">
        <v>15</v>
      </c>
      <c r="K1153" t="str">
        <f>INDEX(State_Code_Name!B:B,MATCH(Consumer_Complaints!E1153,State_Code_Name!C:C,0))</f>
        <v>Illinois</v>
      </c>
      <c r="L1153">
        <f t="shared" si="51"/>
        <v>3</v>
      </c>
      <c r="M1153">
        <f t="shared" si="52"/>
        <v>2015</v>
      </c>
      <c r="N1153" t="str">
        <f t="shared" si="53"/>
        <v>Q2</v>
      </c>
    </row>
    <row r="1154" spans="1:14" x14ac:dyDescent="0.35">
      <c r="A1154">
        <v>543631</v>
      </c>
      <c r="B1154" t="s">
        <v>134</v>
      </c>
      <c r="C1154" t="s">
        <v>26</v>
      </c>
      <c r="D1154" t="s">
        <v>56</v>
      </c>
      <c r="E1154" t="s">
        <v>39</v>
      </c>
      <c r="F1154" t="s">
        <v>19</v>
      </c>
      <c r="G1154" s="10">
        <v>41543</v>
      </c>
      <c r="H1154" s="10">
        <v>41544</v>
      </c>
      <c r="I1154" t="s">
        <v>14</v>
      </c>
      <c r="J1154" t="s">
        <v>15</v>
      </c>
      <c r="K1154" t="str">
        <f>INDEX(State_Code_Name!B:B,MATCH(Consumer_Complaints!E1154,State_Code_Name!C:C,0))</f>
        <v>Ohio</v>
      </c>
      <c r="L1154">
        <f t="shared" si="51"/>
        <v>1</v>
      </c>
      <c r="M1154">
        <f t="shared" si="52"/>
        <v>2013</v>
      </c>
      <c r="N1154" t="str">
        <f t="shared" si="53"/>
        <v>Q3</v>
      </c>
    </row>
    <row r="1155" spans="1:14" x14ac:dyDescent="0.35">
      <c r="A1155">
        <v>2098326</v>
      </c>
      <c r="B1155" t="s">
        <v>102</v>
      </c>
      <c r="C1155" t="s">
        <v>16</v>
      </c>
      <c r="D1155" t="s">
        <v>20</v>
      </c>
      <c r="E1155" t="s">
        <v>22</v>
      </c>
      <c r="F1155" t="s">
        <v>19</v>
      </c>
      <c r="G1155" s="10">
        <v>42560</v>
      </c>
      <c r="H1155" s="10">
        <v>42560</v>
      </c>
      <c r="I1155" t="s">
        <v>14</v>
      </c>
      <c r="J1155" t="s">
        <v>15</v>
      </c>
      <c r="K1155" t="str">
        <f>INDEX(State_Code_Name!B:B,MATCH(Consumer_Complaints!E1155,State_Code_Name!C:C,0))</f>
        <v>New York</v>
      </c>
      <c r="L1155">
        <f t="shared" ref="L1155:L1218" si="54">H1155-G1155</f>
        <v>0</v>
      </c>
      <c r="M1155">
        <f t="shared" ref="M1155:M1218" si="55">YEAR(G1155)</f>
        <v>2016</v>
      </c>
      <c r="N1155" t="str">
        <f t="shared" ref="N1155:N1218" si="56">IF(MONTH(G1155)&lt;=3,"Q1",IF(MONTH(G1155)&lt;=6,"Q2",IF(MONTH(G1155)&lt;=9,"Q3","Q4")))</f>
        <v>Q3</v>
      </c>
    </row>
    <row r="1156" spans="1:14" x14ac:dyDescent="0.35">
      <c r="A1156">
        <v>624374</v>
      </c>
      <c r="B1156" t="s">
        <v>58</v>
      </c>
      <c r="C1156" t="s">
        <v>36</v>
      </c>
      <c r="D1156" t="s">
        <v>150</v>
      </c>
      <c r="E1156" t="s">
        <v>18</v>
      </c>
      <c r="F1156" t="s">
        <v>19</v>
      </c>
      <c r="G1156" s="10">
        <v>41437</v>
      </c>
      <c r="H1156" s="10">
        <v>41437</v>
      </c>
      <c r="I1156" t="s">
        <v>14</v>
      </c>
      <c r="J1156" t="s">
        <v>15</v>
      </c>
      <c r="K1156" t="str">
        <f>INDEX(State_Code_Name!B:B,MATCH(Consumer_Complaints!E1156,State_Code_Name!C:C,0))</f>
        <v>California</v>
      </c>
      <c r="L1156">
        <f t="shared" si="54"/>
        <v>0</v>
      </c>
      <c r="M1156">
        <f t="shared" si="55"/>
        <v>2013</v>
      </c>
      <c r="N1156" t="str">
        <f t="shared" si="56"/>
        <v>Q2</v>
      </c>
    </row>
    <row r="1157" spans="1:14" x14ac:dyDescent="0.35">
      <c r="A1157">
        <v>2111110</v>
      </c>
      <c r="B1157" t="s">
        <v>764</v>
      </c>
      <c r="C1157" t="s">
        <v>32</v>
      </c>
      <c r="D1157" t="s">
        <v>161</v>
      </c>
      <c r="E1157" t="s">
        <v>114</v>
      </c>
      <c r="F1157" t="s">
        <v>19</v>
      </c>
      <c r="G1157" s="10">
        <v>42627</v>
      </c>
      <c r="H1157" s="10">
        <v>42627</v>
      </c>
      <c r="I1157" t="s">
        <v>14</v>
      </c>
      <c r="J1157" t="s">
        <v>14</v>
      </c>
      <c r="K1157" t="str">
        <f>INDEX(State_Code_Name!B:B,MATCH(Consumer_Complaints!E1157,State_Code_Name!C:C,0))</f>
        <v>South Carolina</v>
      </c>
      <c r="L1157">
        <f t="shared" si="54"/>
        <v>0</v>
      </c>
      <c r="M1157">
        <f t="shared" si="55"/>
        <v>2016</v>
      </c>
      <c r="N1157" t="str">
        <f t="shared" si="56"/>
        <v>Q3</v>
      </c>
    </row>
    <row r="1158" spans="1:14" x14ac:dyDescent="0.35">
      <c r="A1158">
        <v>1569526</v>
      </c>
      <c r="B1158" t="s">
        <v>68</v>
      </c>
      <c r="C1158" t="s">
        <v>36</v>
      </c>
      <c r="D1158" t="s">
        <v>80</v>
      </c>
      <c r="E1158" t="s">
        <v>66</v>
      </c>
      <c r="F1158" t="s">
        <v>19</v>
      </c>
      <c r="G1158" s="10">
        <v>42264</v>
      </c>
      <c r="H1158" s="10">
        <v>42265</v>
      </c>
      <c r="I1158" t="s">
        <v>14</v>
      </c>
      <c r="J1158" t="s">
        <v>14</v>
      </c>
      <c r="K1158" t="str">
        <f>INDEX(State_Code_Name!B:B,MATCH(Consumer_Complaints!E1158,State_Code_Name!C:C,0))</f>
        <v>Michigan</v>
      </c>
      <c r="L1158">
        <f t="shared" si="54"/>
        <v>1</v>
      </c>
      <c r="M1158">
        <f t="shared" si="55"/>
        <v>2015</v>
      </c>
      <c r="N1158" t="str">
        <f t="shared" si="56"/>
        <v>Q3</v>
      </c>
    </row>
    <row r="1159" spans="1:14" x14ac:dyDescent="0.35">
      <c r="A1159">
        <v>667259</v>
      </c>
      <c r="B1159" t="s">
        <v>526</v>
      </c>
      <c r="C1159" t="s">
        <v>26</v>
      </c>
      <c r="D1159" t="s">
        <v>27</v>
      </c>
      <c r="E1159" t="s">
        <v>46</v>
      </c>
      <c r="F1159" t="s">
        <v>19</v>
      </c>
      <c r="G1159" s="10">
        <v>41653</v>
      </c>
      <c r="H1159" s="10">
        <v>41656</v>
      </c>
      <c r="I1159" t="s">
        <v>14</v>
      </c>
      <c r="J1159" t="s">
        <v>15</v>
      </c>
      <c r="K1159" t="str">
        <f>INDEX(State_Code_Name!B:B,MATCH(Consumer_Complaints!E1159,State_Code_Name!C:C,0))</f>
        <v>Pennsylvania</v>
      </c>
      <c r="L1159">
        <f t="shared" si="54"/>
        <v>3</v>
      </c>
      <c r="M1159">
        <f t="shared" si="55"/>
        <v>2014</v>
      </c>
      <c r="N1159" t="str">
        <f t="shared" si="56"/>
        <v>Q1</v>
      </c>
    </row>
    <row r="1160" spans="1:14" x14ac:dyDescent="0.35">
      <c r="A1160">
        <v>2079166</v>
      </c>
      <c r="B1160" t="s">
        <v>83</v>
      </c>
      <c r="C1160" t="s">
        <v>36</v>
      </c>
      <c r="D1160" t="s">
        <v>170</v>
      </c>
      <c r="E1160" t="s">
        <v>122</v>
      </c>
      <c r="F1160" t="s">
        <v>19</v>
      </c>
      <c r="G1160" s="10">
        <v>42606</v>
      </c>
      <c r="H1160" s="10">
        <v>42606</v>
      </c>
      <c r="I1160" t="s">
        <v>14</v>
      </c>
      <c r="J1160" t="s">
        <v>15</v>
      </c>
      <c r="K1160" t="str">
        <f>INDEX(State_Code_Name!B:B,MATCH(Consumer_Complaints!E1160,State_Code_Name!C:C,0))</f>
        <v>Maryland</v>
      </c>
      <c r="L1160">
        <f t="shared" si="54"/>
        <v>0</v>
      </c>
      <c r="M1160">
        <f t="shared" si="55"/>
        <v>2016</v>
      </c>
      <c r="N1160" t="str">
        <f t="shared" si="56"/>
        <v>Q3</v>
      </c>
    </row>
    <row r="1161" spans="1:14" x14ac:dyDescent="0.35">
      <c r="A1161">
        <v>1356437</v>
      </c>
      <c r="B1161" t="s">
        <v>1208</v>
      </c>
      <c r="C1161" t="s">
        <v>36</v>
      </c>
      <c r="D1161" t="s">
        <v>37</v>
      </c>
      <c r="E1161" t="s">
        <v>91</v>
      </c>
      <c r="F1161" t="s">
        <v>305</v>
      </c>
      <c r="G1161" s="10">
        <v>42009</v>
      </c>
      <c r="H1161" s="10">
        <v>42099</v>
      </c>
      <c r="I1161" t="s">
        <v>14</v>
      </c>
      <c r="J1161" t="s">
        <v>15</v>
      </c>
      <c r="K1161" t="str">
        <f>INDEX(State_Code_Name!B:B,MATCH(Consumer_Complaints!E1161,State_Code_Name!C:C,0))</f>
        <v>Vermont</v>
      </c>
      <c r="L1161">
        <f t="shared" si="54"/>
        <v>90</v>
      </c>
      <c r="M1161">
        <f t="shared" si="55"/>
        <v>2015</v>
      </c>
      <c r="N1161" t="str">
        <f t="shared" si="56"/>
        <v>Q1</v>
      </c>
    </row>
    <row r="1162" spans="1:14" x14ac:dyDescent="0.35">
      <c r="A1162">
        <v>561469</v>
      </c>
      <c r="B1162" t="s">
        <v>92</v>
      </c>
      <c r="C1162" t="s">
        <v>16</v>
      </c>
      <c r="D1162" t="s">
        <v>144</v>
      </c>
      <c r="E1162" t="s">
        <v>31</v>
      </c>
      <c r="F1162" t="s">
        <v>305</v>
      </c>
      <c r="G1162" s="10">
        <v>41564</v>
      </c>
      <c r="H1162" s="10">
        <v>41565</v>
      </c>
      <c r="I1162" t="s">
        <v>14</v>
      </c>
      <c r="J1162" t="s">
        <v>15</v>
      </c>
      <c r="K1162" t="str">
        <f>INDEX(State_Code_Name!B:B,MATCH(Consumer_Complaints!E1162,State_Code_Name!C:C,0))</f>
        <v>Texas</v>
      </c>
      <c r="L1162">
        <f t="shared" si="54"/>
        <v>1</v>
      </c>
      <c r="M1162">
        <f t="shared" si="55"/>
        <v>2013</v>
      </c>
      <c r="N1162" t="str">
        <f t="shared" si="56"/>
        <v>Q4</v>
      </c>
    </row>
    <row r="1163" spans="1:14" x14ac:dyDescent="0.35">
      <c r="A1163">
        <v>1233893</v>
      </c>
      <c r="B1163" t="s">
        <v>143</v>
      </c>
      <c r="C1163" t="s">
        <v>16</v>
      </c>
      <c r="D1163" t="s">
        <v>75</v>
      </c>
      <c r="E1163" t="s">
        <v>25</v>
      </c>
      <c r="F1163" t="s">
        <v>305</v>
      </c>
      <c r="G1163" s="10">
        <v>42279</v>
      </c>
      <c r="H1163" s="10">
        <v>42310</v>
      </c>
      <c r="I1163" t="s">
        <v>14</v>
      </c>
      <c r="J1163" t="s">
        <v>14</v>
      </c>
      <c r="K1163" t="str">
        <f>INDEX(State_Code_Name!B:B,MATCH(Consumer_Complaints!E1163,State_Code_Name!C:C,0))</f>
        <v>Georgia</v>
      </c>
      <c r="L1163">
        <f t="shared" si="54"/>
        <v>31</v>
      </c>
      <c r="M1163">
        <f t="shared" si="55"/>
        <v>2015</v>
      </c>
      <c r="N1163" t="str">
        <f t="shared" si="56"/>
        <v>Q4</v>
      </c>
    </row>
    <row r="1164" spans="1:14" x14ac:dyDescent="0.35">
      <c r="A1164">
        <v>1553730</v>
      </c>
      <c r="B1164" t="s">
        <v>11</v>
      </c>
      <c r="C1164" t="s">
        <v>16</v>
      </c>
      <c r="D1164" t="s">
        <v>75</v>
      </c>
      <c r="E1164" t="s">
        <v>18</v>
      </c>
      <c r="F1164" t="s">
        <v>19</v>
      </c>
      <c r="G1164" s="10">
        <v>42133</v>
      </c>
      <c r="H1164" s="10">
        <v>42133</v>
      </c>
      <c r="I1164" t="s">
        <v>14</v>
      </c>
      <c r="J1164" t="s">
        <v>14</v>
      </c>
      <c r="K1164" t="str">
        <f>INDEX(State_Code_Name!B:B,MATCH(Consumer_Complaints!E1164,State_Code_Name!C:C,0))</f>
        <v>California</v>
      </c>
      <c r="L1164">
        <f t="shared" si="54"/>
        <v>0</v>
      </c>
      <c r="M1164">
        <f t="shared" si="55"/>
        <v>2015</v>
      </c>
      <c r="N1164" t="str">
        <f t="shared" si="56"/>
        <v>Q2</v>
      </c>
    </row>
    <row r="1165" spans="1:14" x14ac:dyDescent="0.35">
      <c r="A1165">
        <v>1792760</v>
      </c>
      <c r="B1165" t="s">
        <v>58</v>
      </c>
      <c r="C1165" t="s">
        <v>26</v>
      </c>
      <c r="D1165" t="s">
        <v>56</v>
      </c>
      <c r="E1165" t="s">
        <v>79</v>
      </c>
      <c r="F1165" t="s">
        <v>19</v>
      </c>
      <c r="G1165" s="10">
        <v>42418</v>
      </c>
      <c r="H1165" s="10">
        <v>42418</v>
      </c>
      <c r="I1165" t="s">
        <v>14</v>
      </c>
      <c r="J1165" t="s">
        <v>15</v>
      </c>
      <c r="K1165" t="str">
        <f>INDEX(State_Code_Name!B:B,MATCH(Consumer_Complaints!E1165,State_Code_Name!C:C,0))</f>
        <v>Minnesota</v>
      </c>
      <c r="L1165">
        <f t="shared" si="54"/>
        <v>0</v>
      </c>
      <c r="M1165">
        <f t="shared" si="55"/>
        <v>2016</v>
      </c>
      <c r="N1165" t="str">
        <f t="shared" si="56"/>
        <v>Q1</v>
      </c>
    </row>
    <row r="1166" spans="1:14" x14ac:dyDescent="0.35">
      <c r="A1166">
        <v>518649</v>
      </c>
      <c r="B1166" t="s">
        <v>63</v>
      </c>
      <c r="C1166" t="s">
        <v>61</v>
      </c>
      <c r="D1166" t="s">
        <v>62</v>
      </c>
      <c r="E1166" t="s">
        <v>18</v>
      </c>
      <c r="F1166" t="s">
        <v>19</v>
      </c>
      <c r="G1166" s="10">
        <v>41464</v>
      </c>
      <c r="H1166" s="10">
        <v>41526</v>
      </c>
      <c r="I1166" t="s">
        <v>14</v>
      </c>
      <c r="J1166" t="s">
        <v>15</v>
      </c>
      <c r="K1166" t="str">
        <f>INDEX(State_Code_Name!B:B,MATCH(Consumer_Complaints!E1166,State_Code_Name!C:C,0))</f>
        <v>California</v>
      </c>
      <c r="L1166">
        <f t="shared" si="54"/>
        <v>62</v>
      </c>
      <c r="M1166">
        <f t="shared" si="55"/>
        <v>2013</v>
      </c>
      <c r="N1166" t="str">
        <f t="shared" si="56"/>
        <v>Q3</v>
      </c>
    </row>
    <row r="1167" spans="1:14" x14ac:dyDescent="0.35">
      <c r="A1167">
        <v>420168</v>
      </c>
      <c r="B1167" t="s">
        <v>11</v>
      </c>
      <c r="C1167" t="s">
        <v>16</v>
      </c>
      <c r="D1167" t="s">
        <v>144</v>
      </c>
      <c r="E1167" t="s">
        <v>79</v>
      </c>
      <c r="F1167" t="s">
        <v>19</v>
      </c>
      <c r="G1167" s="10">
        <v>41424</v>
      </c>
      <c r="H1167" s="10">
        <v>41425</v>
      </c>
      <c r="I1167" t="s">
        <v>14</v>
      </c>
      <c r="J1167" t="s">
        <v>14</v>
      </c>
      <c r="K1167" t="str">
        <f>INDEX(State_Code_Name!B:B,MATCH(Consumer_Complaints!E1167,State_Code_Name!C:C,0))</f>
        <v>Minnesota</v>
      </c>
      <c r="L1167">
        <f t="shared" si="54"/>
        <v>1</v>
      </c>
      <c r="M1167">
        <f t="shared" si="55"/>
        <v>2013</v>
      </c>
      <c r="N1167" t="str">
        <f t="shared" si="56"/>
        <v>Q2</v>
      </c>
    </row>
    <row r="1168" spans="1:14" x14ac:dyDescent="0.35">
      <c r="A1168">
        <v>1266738</v>
      </c>
      <c r="B1168" t="s">
        <v>584</v>
      </c>
      <c r="C1168" t="s">
        <v>32</v>
      </c>
      <c r="D1168" t="s">
        <v>161</v>
      </c>
      <c r="E1168" t="s">
        <v>18</v>
      </c>
      <c r="F1168" t="s">
        <v>19</v>
      </c>
      <c r="G1168" s="10">
        <v>42097</v>
      </c>
      <c r="H1168" s="10">
        <v>42097</v>
      </c>
      <c r="I1168" t="s">
        <v>14</v>
      </c>
      <c r="J1168" t="s">
        <v>15</v>
      </c>
      <c r="K1168" t="str">
        <f>INDEX(State_Code_Name!B:B,MATCH(Consumer_Complaints!E1168,State_Code_Name!C:C,0))</f>
        <v>California</v>
      </c>
      <c r="L1168">
        <f t="shared" si="54"/>
        <v>0</v>
      </c>
      <c r="M1168">
        <f t="shared" si="55"/>
        <v>2015</v>
      </c>
      <c r="N1168" t="str">
        <f t="shared" si="56"/>
        <v>Q2</v>
      </c>
    </row>
    <row r="1169" spans="1:14" x14ac:dyDescent="0.35">
      <c r="A1169">
        <v>2020341</v>
      </c>
      <c r="B1169" t="s">
        <v>326</v>
      </c>
      <c r="C1169" t="s">
        <v>32</v>
      </c>
      <c r="D1169" t="s">
        <v>41</v>
      </c>
      <c r="E1169" t="s">
        <v>22</v>
      </c>
      <c r="F1169" t="s">
        <v>19</v>
      </c>
      <c r="G1169" s="10">
        <v>42570</v>
      </c>
      <c r="H1169" s="10">
        <v>42570</v>
      </c>
      <c r="I1169" t="s">
        <v>14</v>
      </c>
      <c r="J1169" t="s">
        <v>14</v>
      </c>
      <c r="K1169" t="str">
        <f>INDEX(State_Code_Name!B:B,MATCH(Consumer_Complaints!E1169,State_Code_Name!C:C,0))</f>
        <v>New York</v>
      </c>
      <c r="L1169">
        <f t="shared" si="54"/>
        <v>0</v>
      </c>
      <c r="M1169">
        <f t="shared" si="55"/>
        <v>2016</v>
      </c>
      <c r="N1169" t="str">
        <f t="shared" si="56"/>
        <v>Q3</v>
      </c>
    </row>
    <row r="1170" spans="1:14" x14ac:dyDescent="0.35">
      <c r="A1170">
        <v>671701</v>
      </c>
      <c r="B1170" t="s">
        <v>47</v>
      </c>
      <c r="C1170" t="s">
        <v>26</v>
      </c>
      <c r="D1170" t="s">
        <v>27</v>
      </c>
      <c r="E1170" t="s">
        <v>12</v>
      </c>
      <c r="F1170" t="s">
        <v>13</v>
      </c>
      <c r="G1170" s="10">
        <v>41655</v>
      </c>
      <c r="H1170" s="10">
        <v>41662</v>
      </c>
      <c r="I1170" t="s">
        <v>14</v>
      </c>
      <c r="J1170" t="s">
        <v>15</v>
      </c>
      <c r="K1170" t="str">
        <f>INDEX(State_Code_Name!B:B,MATCH(Consumer_Complaints!E1170,State_Code_Name!C:C,0))</f>
        <v>Virginia</v>
      </c>
      <c r="L1170">
        <f t="shared" si="54"/>
        <v>7</v>
      </c>
      <c r="M1170">
        <f t="shared" si="55"/>
        <v>2014</v>
      </c>
      <c r="N1170" t="str">
        <f t="shared" si="56"/>
        <v>Q1</v>
      </c>
    </row>
    <row r="1171" spans="1:14" x14ac:dyDescent="0.35">
      <c r="A1171">
        <v>1596453</v>
      </c>
      <c r="B1171" t="s">
        <v>47</v>
      </c>
      <c r="C1171" t="s">
        <v>26</v>
      </c>
      <c r="D1171" t="s">
        <v>27</v>
      </c>
      <c r="E1171" t="s">
        <v>18</v>
      </c>
      <c r="F1171" t="s">
        <v>19</v>
      </c>
      <c r="G1171" s="10">
        <v>42195</v>
      </c>
      <c r="H1171" s="10">
        <v>42195</v>
      </c>
      <c r="I1171" t="s">
        <v>14</v>
      </c>
      <c r="J1171" t="s">
        <v>15</v>
      </c>
      <c r="K1171" t="str">
        <f>INDEX(State_Code_Name!B:B,MATCH(Consumer_Complaints!E1171,State_Code_Name!C:C,0))</f>
        <v>California</v>
      </c>
      <c r="L1171">
        <f t="shared" si="54"/>
        <v>0</v>
      </c>
      <c r="M1171">
        <f t="shared" si="55"/>
        <v>2015</v>
      </c>
      <c r="N1171" t="str">
        <f t="shared" si="56"/>
        <v>Q3</v>
      </c>
    </row>
    <row r="1172" spans="1:14" x14ac:dyDescent="0.35">
      <c r="A1172">
        <v>909419</v>
      </c>
      <c r="B1172" t="s">
        <v>130</v>
      </c>
      <c r="C1172" t="s">
        <v>32</v>
      </c>
      <c r="D1172" t="s">
        <v>41</v>
      </c>
      <c r="E1172" t="s">
        <v>40</v>
      </c>
      <c r="F1172" t="s">
        <v>19</v>
      </c>
      <c r="G1172" s="10">
        <v>41814</v>
      </c>
      <c r="H1172" s="10">
        <v>41817</v>
      </c>
      <c r="I1172" t="s">
        <v>14</v>
      </c>
      <c r="J1172" t="s">
        <v>15</v>
      </c>
      <c r="K1172" t="str">
        <f>INDEX(State_Code_Name!B:B,MATCH(Consumer_Complaints!E1172,State_Code_Name!C:C,0))</f>
        <v>Nevada</v>
      </c>
      <c r="L1172">
        <f t="shared" si="54"/>
        <v>3</v>
      </c>
      <c r="M1172">
        <f t="shared" si="55"/>
        <v>2014</v>
      </c>
      <c r="N1172" t="str">
        <f t="shared" si="56"/>
        <v>Q2</v>
      </c>
    </row>
    <row r="1173" spans="1:14" x14ac:dyDescent="0.35">
      <c r="A1173">
        <v>517644</v>
      </c>
      <c r="B1173" t="s">
        <v>69</v>
      </c>
      <c r="C1173" t="s">
        <v>16</v>
      </c>
      <c r="D1173" t="s">
        <v>144</v>
      </c>
      <c r="E1173" t="s">
        <v>22</v>
      </c>
      <c r="F1173" t="s">
        <v>19</v>
      </c>
      <c r="G1173" s="10">
        <v>41434</v>
      </c>
      <c r="H1173" s="10">
        <v>41434</v>
      </c>
      <c r="I1173" t="s">
        <v>14</v>
      </c>
      <c r="J1173" t="s">
        <v>15</v>
      </c>
      <c r="K1173" t="str">
        <f>INDEX(State_Code_Name!B:B,MATCH(Consumer_Complaints!E1173,State_Code_Name!C:C,0))</f>
        <v>New York</v>
      </c>
      <c r="L1173">
        <f t="shared" si="54"/>
        <v>0</v>
      </c>
      <c r="M1173">
        <f t="shared" si="55"/>
        <v>2013</v>
      </c>
      <c r="N1173" t="str">
        <f t="shared" si="56"/>
        <v>Q2</v>
      </c>
    </row>
    <row r="1174" spans="1:14" x14ac:dyDescent="0.35">
      <c r="A1174">
        <v>1673945</v>
      </c>
      <c r="B1174" t="s">
        <v>90</v>
      </c>
      <c r="C1174" t="s">
        <v>16</v>
      </c>
      <c r="D1174" t="s">
        <v>20</v>
      </c>
      <c r="E1174" t="s">
        <v>39</v>
      </c>
      <c r="F1174" t="s">
        <v>19</v>
      </c>
      <c r="G1174" s="10">
        <v>42335</v>
      </c>
      <c r="H1174" s="10">
        <v>42335</v>
      </c>
      <c r="I1174" t="s">
        <v>14</v>
      </c>
      <c r="J1174" t="s">
        <v>15</v>
      </c>
      <c r="K1174" t="str">
        <f>INDEX(State_Code_Name!B:B,MATCH(Consumer_Complaints!E1174,State_Code_Name!C:C,0))</f>
        <v>Ohio</v>
      </c>
      <c r="L1174">
        <f t="shared" si="54"/>
        <v>0</v>
      </c>
      <c r="M1174">
        <f t="shared" si="55"/>
        <v>2015</v>
      </c>
      <c r="N1174" t="str">
        <f t="shared" si="56"/>
        <v>Q4</v>
      </c>
    </row>
    <row r="1175" spans="1:14" x14ac:dyDescent="0.35">
      <c r="A1175">
        <v>672569</v>
      </c>
      <c r="B1175" t="s">
        <v>30</v>
      </c>
      <c r="C1175" t="s">
        <v>36</v>
      </c>
      <c r="D1175" t="s">
        <v>120</v>
      </c>
      <c r="E1175" t="s">
        <v>46</v>
      </c>
      <c r="F1175" t="s">
        <v>19</v>
      </c>
      <c r="G1175" s="10">
        <v>41655</v>
      </c>
      <c r="H1175" s="10">
        <v>41655</v>
      </c>
      <c r="I1175" t="s">
        <v>14</v>
      </c>
      <c r="J1175" t="s">
        <v>15</v>
      </c>
      <c r="K1175" t="str">
        <f>INDEX(State_Code_Name!B:B,MATCH(Consumer_Complaints!E1175,State_Code_Name!C:C,0))</f>
        <v>Pennsylvania</v>
      </c>
      <c r="L1175">
        <f t="shared" si="54"/>
        <v>0</v>
      </c>
      <c r="M1175">
        <f t="shared" si="55"/>
        <v>2014</v>
      </c>
      <c r="N1175" t="str">
        <f t="shared" si="56"/>
        <v>Q1</v>
      </c>
    </row>
    <row r="1176" spans="1:14" x14ac:dyDescent="0.35">
      <c r="A1176">
        <v>1999329</v>
      </c>
      <c r="B1176" t="s">
        <v>81</v>
      </c>
      <c r="C1176" t="s">
        <v>36</v>
      </c>
      <c r="D1176" t="s">
        <v>80</v>
      </c>
      <c r="E1176" t="s">
        <v>48</v>
      </c>
      <c r="F1176" t="s">
        <v>13</v>
      </c>
      <c r="G1176" s="10">
        <v>42528</v>
      </c>
      <c r="H1176" s="10">
        <v>42528</v>
      </c>
      <c r="I1176" t="s">
        <v>14</v>
      </c>
      <c r="J1176" t="s">
        <v>14</v>
      </c>
      <c r="K1176" t="str">
        <f>INDEX(State_Code_Name!B:B,MATCH(Consumer_Complaints!E1176,State_Code_Name!C:C,0))</f>
        <v>New Jersey</v>
      </c>
      <c r="L1176">
        <f t="shared" si="54"/>
        <v>0</v>
      </c>
      <c r="M1176">
        <f t="shared" si="55"/>
        <v>2016</v>
      </c>
      <c r="N1176" t="str">
        <f t="shared" si="56"/>
        <v>Q2</v>
      </c>
    </row>
    <row r="1177" spans="1:14" x14ac:dyDescent="0.35">
      <c r="A1177">
        <v>519911</v>
      </c>
      <c r="B1177" t="s">
        <v>30</v>
      </c>
      <c r="C1177" t="s">
        <v>16</v>
      </c>
      <c r="D1177" t="s">
        <v>24</v>
      </c>
      <c r="E1177" t="s">
        <v>22</v>
      </c>
      <c r="F1177" t="s">
        <v>19</v>
      </c>
      <c r="G1177" s="10">
        <v>41526</v>
      </c>
      <c r="H1177" s="10">
        <v>41526</v>
      </c>
      <c r="I1177" t="s">
        <v>14</v>
      </c>
      <c r="J1177" t="s">
        <v>15</v>
      </c>
      <c r="K1177" t="str">
        <f>INDEX(State_Code_Name!B:B,MATCH(Consumer_Complaints!E1177,State_Code_Name!C:C,0))</f>
        <v>New York</v>
      </c>
      <c r="L1177">
        <f t="shared" si="54"/>
        <v>0</v>
      </c>
      <c r="M1177">
        <f t="shared" si="55"/>
        <v>2013</v>
      </c>
      <c r="N1177" t="str">
        <f t="shared" si="56"/>
        <v>Q3</v>
      </c>
    </row>
    <row r="1178" spans="1:14" x14ac:dyDescent="0.35">
      <c r="A1178">
        <v>1771019</v>
      </c>
      <c r="B1178" t="s">
        <v>129</v>
      </c>
      <c r="C1178" t="s">
        <v>32</v>
      </c>
      <c r="D1178" t="s">
        <v>41</v>
      </c>
      <c r="E1178" t="s">
        <v>31</v>
      </c>
      <c r="F1178" t="s">
        <v>19</v>
      </c>
      <c r="G1178" s="10">
        <v>42462</v>
      </c>
      <c r="H1178" s="10">
        <v>42462</v>
      </c>
      <c r="I1178" t="s">
        <v>14</v>
      </c>
      <c r="J1178" t="s">
        <v>15</v>
      </c>
      <c r="K1178" t="str">
        <f>INDEX(State_Code_Name!B:B,MATCH(Consumer_Complaints!E1178,State_Code_Name!C:C,0))</f>
        <v>Texas</v>
      </c>
      <c r="L1178">
        <f t="shared" si="54"/>
        <v>0</v>
      </c>
      <c r="M1178">
        <f t="shared" si="55"/>
        <v>2016</v>
      </c>
      <c r="N1178" t="str">
        <f t="shared" si="56"/>
        <v>Q2</v>
      </c>
    </row>
    <row r="1179" spans="1:14" x14ac:dyDescent="0.35">
      <c r="A1179">
        <v>720348</v>
      </c>
      <c r="B1179" t="s">
        <v>138</v>
      </c>
      <c r="C1179" t="s">
        <v>26</v>
      </c>
      <c r="D1179" t="s">
        <v>27</v>
      </c>
      <c r="E1179" t="s">
        <v>18</v>
      </c>
      <c r="F1179" t="s">
        <v>19</v>
      </c>
      <c r="G1179" s="10">
        <v>41689</v>
      </c>
      <c r="H1179" s="10">
        <v>41689</v>
      </c>
      <c r="I1179" t="s">
        <v>14</v>
      </c>
      <c r="J1179" t="s">
        <v>14</v>
      </c>
      <c r="K1179" t="str">
        <f>INDEX(State_Code_Name!B:B,MATCH(Consumer_Complaints!E1179,State_Code_Name!C:C,0))</f>
        <v>California</v>
      </c>
      <c r="L1179">
        <f t="shared" si="54"/>
        <v>0</v>
      </c>
      <c r="M1179">
        <f t="shared" si="55"/>
        <v>2014</v>
      </c>
      <c r="N1179" t="str">
        <f t="shared" si="56"/>
        <v>Q1</v>
      </c>
    </row>
    <row r="1180" spans="1:14" x14ac:dyDescent="0.35">
      <c r="A1180">
        <v>2140787</v>
      </c>
      <c r="B1180" t="s">
        <v>60</v>
      </c>
      <c r="C1180" t="s">
        <v>52</v>
      </c>
      <c r="D1180" t="s">
        <v>103</v>
      </c>
      <c r="E1180" t="s">
        <v>25</v>
      </c>
      <c r="F1180" t="s">
        <v>19</v>
      </c>
      <c r="G1180" s="10">
        <v>42410</v>
      </c>
      <c r="H1180" s="10">
        <v>42410</v>
      </c>
      <c r="I1180" t="s">
        <v>14</v>
      </c>
      <c r="J1180" t="s">
        <v>14</v>
      </c>
      <c r="K1180" t="str">
        <f>INDEX(State_Code_Name!B:B,MATCH(Consumer_Complaints!E1180,State_Code_Name!C:C,0))</f>
        <v>Georgia</v>
      </c>
      <c r="L1180">
        <f t="shared" si="54"/>
        <v>0</v>
      </c>
      <c r="M1180">
        <f t="shared" si="55"/>
        <v>2016</v>
      </c>
      <c r="N1180" t="str">
        <f t="shared" si="56"/>
        <v>Q1</v>
      </c>
    </row>
    <row r="1181" spans="1:14" x14ac:dyDescent="0.35">
      <c r="A1181">
        <v>1848818</v>
      </c>
      <c r="B1181" t="s">
        <v>38</v>
      </c>
      <c r="C1181" t="s">
        <v>36</v>
      </c>
      <c r="D1181" t="s">
        <v>80</v>
      </c>
      <c r="E1181" t="s">
        <v>22</v>
      </c>
      <c r="F1181" t="s">
        <v>19</v>
      </c>
      <c r="G1181" s="10">
        <v>42453</v>
      </c>
      <c r="H1181" s="10">
        <v>42454</v>
      </c>
      <c r="I1181" t="s">
        <v>14</v>
      </c>
      <c r="J1181" t="s">
        <v>15</v>
      </c>
      <c r="K1181" t="str">
        <f>INDEX(State_Code_Name!B:B,MATCH(Consumer_Complaints!E1181,State_Code_Name!C:C,0))</f>
        <v>New York</v>
      </c>
      <c r="L1181">
        <f t="shared" si="54"/>
        <v>1</v>
      </c>
      <c r="M1181">
        <f t="shared" si="55"/>
        <v>2016</v>
      </c>
      <c r="N1181" t="str">
        <f t="shared" si="56"/>
        <v>Q1</v>
      </c>
    </row>
    <row r="1182" spans="1:14" x14ac:dyDescent="0.35">
      <c r="A1182">
        <v>1707707</v>
      </c>
      <c r="B1182" t="s">
        <v>614</v>
      </c>
      <c r="C1182" t="s">
        <v>26</v>
      </c>
      <c r="D1182" t="s">
        <v>27</v>
      </c>
      <c r="E1182" t="s">
        <v>39</v>
      </c>
      <c r="F1182" t="s">
        <v>13</v>
      </c>
      <c r="G1182" s="10">
        <v>42356</v>
      </c>
      <c r="H1182" s="10">
        <v>42359</v>
      </c>
      <c r="I1182" t="s">
        <v>14</v>
      </c>
      <c r="J1182" t="s">
        <v>15</v>
      </c>
      <c r="K1182" t="str">
        <f>INDEX(State_Code_Name!B:B,MATCH(Consumer_Complaints!E1182,State_Code_Name!C:C,0))</f>
        <v>Ohio</v>
      </c>
      <c r="L1182">
        <f t="shared" si="54"/>
        <v>3</v>
      </c>
      <c r="M1182">
        <f t="shared" si="55"/>
        <v>2015</v>
      </c>
      <c r="N1182" t="str">
        <f t="shared" si="56"/>
        <v>Q4</v>
      </c>
    </row>
    <row r="1183" spans="1:14" x14ac:dyDescent="0.35">
      <c r="A1183">
        <v>1521024</v>
      </c>
      <c r="B1183" t="s">
        <v>136</v>
      </c>
      <c r="C1183" t="s">
        <v>16</v>
      </c>
      <c r="D1183" t="s">
        <v>75</v>
      </c>
      <c r="E1183" t="s">
        <v>42</v>
      </c>
      <c r="F1183" t="s">
        <v>19</v>
      </c>
      <c r="G1183" s="10">
        <v>42232</v>
      </c>
      <c r="H1183" s="10">
        <v>42232</v>
      </c>
      <c r="I1183" t="s">
        <v>14</v>
      </c>
      <c r="J1183" t="s">
        <v>14</v>
      </c>
      <c r="K1183" t="str">
        <f>INDEX(State_Code_Name!B:B,MATCH(Consumer_Complaints!E1183,State_Code_Name!C:C,0))</f>
        <v>North Carolina</v>
      </c>
      <c r="L1183">
        <f t="shared" si="54"/>
        <v>0</v>
      </c>
      <c r="M1183">
        <f t="shared" si="55"/>
        <v>2015</v>
      </c>
      <c r="N1183" t="str">
        <f t="shared" si="56"/>
        <v>Q3</v>
      </c>
    </row>
    <row r="1184" spans="1:14" x14ac:dyDescent="0.35">
      <c r="A1184">
        <v>1236137</v>
      </c>
      <c r="B1184" t="s">
        <v>43</v>
      </c>
      <c r="C1184" t="s">
        <v>32</v>
      </c>
      <c r="D1184" t="s">
        <v>41</v>
      </c>
      <c r="E1184" t="s">
        <v>59</v>
      </c>
      <c r="F1184" t="s">
        <v>19</v>
      </c>
      <c r="G1184" s="10">
        <v>42310</v>
      </c>
      <c r="H1184" s="10">
        <v>42310</v>
      </c>
      <c r="I1184" t="s">
        <v>14</v>
      </c>
      <c r="J1184" t="s">
        <v>15</v>
      </c>
      <c r="K1184" t="str">
        <f>INDEX(State_Code_Name!B:B,MATCH(Consumer_Complaints!E1184,State_Code_Name!C:C,0))</f>
        <v>Illinois</v>
      </c>
      <c r="L1184">
        <f t="shared" si="54"/>
        <v>0</v>
      </c>
      <c r="M1184">
        <f t="shared" si="55"/>
        <v>2015</v>
      </c>
      <c r="N1184" t="str">
        <f t="shared" si="56"/>
        <v>Q4</v>
      </c>
    </row>
    <row r="1185" spans="1:14" x14ac:dyDescent="0.35">
      <c r="A1185">
        <v>2041298</v>
      </c>
      <c r="B1185" t="s">
        <v>105</v>
      </c>
      <c r="C1185" t="s">
        <v>32</v>
      </c>
      <c r="D1185" t="s">
        <v>104</v>
      </c>
      <c r="E1185" t="s">
        <v>77</v>
      </c>
      <c r="F1185" t="s">
        <v>19</v>
      </c>
      <c r="G1185" s="10">
        <v>42408</v>
      </c>
      <c r="H1185" s="10">
        <v>42468</v>
      </c>
      <c r="I1185" t="s">
        <v>14</v>
      </c>
      <c r="J1185" t="s">
        <v>15</v>
      </c>
      <c r="K1185" t="str">
        <f>INDEX(State_Code_Name!B:B,MATCH(Consumer_Complaints!E1185,State_Code_Name!C:C,0))</f>
        <v>Missouri</v>
      </c>
      <c r="L1185">
        <f t="shared" si="54"/>
        <v>60</v>
      </c>
      <c r="M1185">
        <f t="shared" si="55"/>
        <v>2016</v>
      </c>
      <c r="N1185" t="str">
        <f t="shared" si="56"/>
        <v>Q1</v>
      </c>
    </row>
    <row r="1186" spans="1:14" x14ac:dyDescent="0.35">
      <c r="A1186">
        <v>1387154</v>
      </c>
      <c r="B1186" t="s">
        <v>301</v>
      </c>
      <c r="C1186" t="s">
        <v>26</v>
      </c>
      <c r="D1186" t="s">
        <v>56</v>
      </c>
      <c r="E1186" t="s">
        <v>22</v>
      </c>
      <c r="F1186" t="s">
        <v>19</v>
      </c>
      <c r="G1186" s="10">
        <v>42145</v>
      </c>
      <c r="H1186" s="10">
        <v>42151</v>
      </c>
      <c r="I1186" t="s">
        <v>14</v>
      </c>
      <c r="J1186" t="s">
        <v>15</v>
      </c>
      <c r="K1186" t="str">
        <f>INDEX(State_Code_Name!B:B,MATCH(Consumer_Complaints!E1186,State_Code_Name!C:C,0))</f>
        <v>New York</v>
      </c>
      <c r="L1186">
        <f t="shared" si="54"/>
        <v>6</v>
      </c>
      <c r="M1186">
        <f t="shared" si="55"/>
        <v>2015</v>
      </c>
      <c r="N1186" t="str">
        <f t="shared" si="56"/>
        <v>Q2</v>
      </c>
    </row>
    <row r="1187" spans="1:14" x14ac:dyDescent="0.35">
      <c r="A1187">
        <v>439280</v>
      </c>
      <c r="B1187" t="s">
        <v>148</v>
      </c>
      <c r="C1187" t="s">
        <v>16</v>
      </c>
      <c r="D1187" t="s">
        <v>20</v>
      </c>
      <c r="E1187" t="s">
        <v>100</v>
      </c>
      <c r="F1187" t="s">
        <v>305</v>
      </c>
      <c r="G1187" s="10">
        <v>41445</v>
      </c>
      <c r="H1187" s="10">
        <v>41450</v>
      </c>
      <c r="I1187" t="s">
        <v>14</v>
      </c>
      <c r="J1187" t="s">
        <v>15</v>
      </c>
      <c r="K1187" t="str">
        <f>INDEX(State_Code_Name!B:B,MATCH(Consumer_Complaints!E1187,State_Code_Name!C:C,0))</f>
        <v>Arizona</v>
      </c>
      <c r="L1187">
        <f t="shared" si="54"/>
        <v>5</v>
      </c>
      <c r="M1187">
        <f t="shared" si="55"/>
        <v>2013</v>
      </c>
      <c r="N1187" t="str">
        <f t="shared" si="56"/>
        <v>Q2</v>
      </c>
    </row>
    <row r="1188" spans="1:14" x14ac:dyDescent="0.35">
      <c r="A1188">
        <v>886037</v>
      </c>
      <c r="B1188" t="s">
        <v>30</v>
      </c>
      <c r="C1188" t="s">
        <v>26</v>
      </c>
      <c r="D1188" t="s">
        <v>159</v>
      </c>
      <c r="E1188" t="s">
        <v>35</v>
      </c>
      <c r="F1188" t="s">
        <v>19</v>
      </c>
      <c r="G1188" s="10">
        <v>41888</v>
      </c>
      <c r="H1188" s="10">
        <v>41888</v>
      </c>
      <c r="I1188" t="s">
        <v>14</v>
      </c>
      <c r="J1188" t="s">
        <v>15</v>
      </c>
      <c r="K1188" t="str">
        <f>INDEX(State_Code_Name!B:B,MATCH(Consumer_Complaints!E1188,State_Code_Name!C:C,0))</f>
        <v>Florida</v>
      </c>
      <c r="L1188">
        <f t="shared" si="54"/>
        <v>0</v>
      </c>
      <c r="M1188">
        <f t="shared" si="55"/>
        <v>2014</v>
      </c>
      <c r="N1188" t="str">
        <f t="shared" si="56"/>
        <v>Q3</v>
      </c>
    </row>
    <row r="1189" spans="1:14" x14ac:dyDescent="0.35">
      <c r="A1189">
        <v>317078</v>
      </c>
      <c r="B1189" t="s">
        <v>81</v>
      </c>
      <c r="C1189" t="s">
        <v>36</v>
      </c>
      <c r="D1189" t="s">
        <v>112</v>
      </c>
      <c r="E1189" t="s">
        <v>22</v>
      </c>
      <c r="F1189" t="s">
        <v>19</v>
      </c>
      <c r="G1189" s="10">
        <v>41319</v>
      </c>
      <c r="H1189" s="10">
        <v>41351</v>
      </c>
      <c r="I1189" t="s">
        <v>14</v>
      </c>
      <c r="J1189" t="s">
        <v>15</v>
      </c>
      <c r="K1189" t="str">
        <f>INDEX(State_Code_Name!B:B,MATCH(Consumer_Complaints!E1189,State_Code_Name!C:C,0))</f>
        <v>New York</v>
      </c>
      <c r="L1189">
        <f t="shared" si="54"/>
        <v>32</v>
      </c>
      <c r="M1189">
        <f t="shared" si="55"/>
        <v>2013</v>
      </c>
      <c r="N1189" t="str">
        <f t="shared" si="56"/>
        <v>Q1</v>
      </c>
    </row>
    <row r="1190" spans="1:14" x14ac:dyDescent="0.35">
      <c r="A1190">
        <v>1724635</v>
      </c>
      <c r="B1190" t="s">
        <v>147</v>
      </c>
      <c r="C1190" t="s">
        <v>172</v>
      </c>
      <c r="D1190" t="s">
        <v>266</v>
      </c>
      <c r="E1190" t="s">
        <v>22</v>
      </c>
      <c r="F1190" t="s">
        <v>19</v>
      </c>
      <c r="G1190" s="10">
        <v>42370</v>
      </c>
      <c r="H1190" s="10">
        <v>42370</v>
      </c>
      <c r="I1190" t="s">
        <v>14</v>
      </c>
      <c r="J1190" t="s">
        <v>15</v>
      </c>
      <c r="K1190" t="str">
        <f>INDEX(State_Code_Name!B:B,MATCH(Consumer_Complaints!E1190,State_Code_Name!C:C,0))</f>
        <v>New York</v>
      </c>
      <c r="L1190">
        <f t="shared" si="54"/>
        <v>0</v>
      </c>
      <c r="M1190">
        <f t="shared" si="55"/>
        <v>2016</v>
      </c>
      <c r="N1190" t="str">
        <f t="shared" si="56"/>
        <v>Q1</v>
      </c>
    </row>
    <row r="1191" spans="1:14" x14ac:dyDescent="0.35">
      <c r="A1191">
        <v>1429429</v>
      </c>
      <c r="B1191" t="s">
        <v>164</v>
      </c>
      <c r="C1191" t="s">
        <v>26</v>
      </c>
      <c r="D1191" t="s">
        <v>56</v>
      </c>
      <c r="E1191" t="s">
        <v>35</v>
      </c>
      <c r="F1191" t="s">
        <v>19</v>
      </c>
      <c r="G1191" s="10">
        <v>42174</v>
      </c>
      <c r="H1191" s="10">
        <v>42179</v>
      </c>
      <c r="I1191" t="s">
        <v>14</v>
      </c>
      <c r="J1191" t="s">
        <v>15</v>
      </c>
      <c r="K1191" t="str">
        <f>INDEX(State_Code_Name!B:B,MATCH(Consumer_Complaints!E1191,State_Code_Name!C:C,0))</f>
        <v>Florida</v>
      </c>
      <c r="L1191">
        <f t="shared" si="54"/>
        <v>5</v>
      </c>
      <c r="M1191">
        <f t="shared" si="55"/>
        <v>2015</v>
      </c>
      <c r="N1191" t="str">
        <f t="shared" si="56"/>
        <v>Q2</v>
      </c>
    </row>
    <row r="1192" spans="1:14" x14ac:dyDescent="0.35">
      <c r="A1192">
        <v>997878</v>
      </c>
      <c r="B1192" t="s">
        <v>664</v>
      </c>
      <c r="C1192" t="s">
        <v>32</v>
      </c>
      <c r="D1192" t="s">
        <v>41</v>
      </c>
      <c r="E1192" t="s">
        <v>31</v>
      </c>
      <c r="F1192" t="s">
        <v>19</v>
      </c>
      <c r="G1192" s="10">
        <v>41873</v>
      </c>
      <c r="H1192" s="10">
        <v>41873</v>
      </c>
      <c r="I1192" t="s">
        <v>14</v>
      </c>
      <c r="J1192" t="s">
        <v>14</v>
      </c>
      <c r="K1192" t="str">
        <f>INDEX(State_Code_Name!B:B,MATCH(Consumer_Complaints!E1192,State_Code_Name!C:C,0))</f>
        <v>Texas</v>
      </c>
      <c r="L1192">
        <f t="shared" si="54"/>
        <v>0</v>
      </c>
      <c r="M1192">
        <f t="shared" si="55"/>
        <v>2014</v>
      </c>
      <c r="N1192" t="str">
        <f t="shared" si="56"/>
        <v>Q3</v>
      </c>
    </row>
    <row r="1193" spans="1:14" x14ac:dyDescent="0.35">
      <c r="A1193">
        <v>216299</v>
      </c>
      <c r="B1193" t="s">
        <v>11</v>
      </c>
      <c r="C1193" t="s">
        <v>16</v>
      </c>
      <c r="D1193" t="s">
        <v>20</v>
      </c>
      <c r="E1193" t="s">
        <v>31</v>
      </c>
      <c r="F1193" t="s">
        <v>13</v>
      </c>
      <c r="G1193" s="10">
        <v>41306</v>
      </c>
      <c r="H1193" s="10">
        <v>41334</v>
      </c>
      <c r="I1193" t="s">
        <v>14</v>
      </c>
      <c r="J1193" t="s">
        <v>15</v>
      </c>
      <c r="K1193" t="str">
        <f>INDEX(State_Code_Name!B:B,MATCH(Consumer_Complaints!E1193,State_Code_Name!C:C,0))</f>
        <v>Texas</v>
      </c>
      <c r="L1193">
        <f t="shared" si="54"/>
        <v>28</v>
      </c>
      <c r="M1193">
        <f t="shared" si="55"/>
        <v>2013</v>
      </c>
      <c r="N1193" t="str">
        <f t="shared" si="56"/>
        <v>Q1</v>
      </c>
    </row>
    <row r="1194" spans="1:14" x14ac:dyDescent="0.35">
      <c r="A1194">
        <v>615912</v>
      </c>
      <c r="B1194" t="s">
        <v>11</v>
      </c>
      <c r="C1194" t="s">
        <v>61</v>
      </c>
      <c r="D1194" t="s">
        <v>199</v>
      </c>
      <c r="E1194" t="s">
        <v>46</v>
      </c>
      <c r="F1194" t="s">
        <v>19</v>
      </c>
      <c r="G1194" s="10">
        <v>41607</v>
      </c>
      <c r="H1194" s="10">
        <v>41607</v>
      </c>
      <c r="I1194" t="s">
        <v>14</v>
      </c>
      <c r="J1194" t="s">
        <v>15</v>
      </c>
      <c r="K1194" t="str">
        <f>INDEX(State_Code_Name!B:B,MATCH(Consumer_Complaints!E1194,State_Code_Name!C:C,0))</f>
        <v>Pennsylvania</v>
      </c>
      <c r="L1194">
        <f t="shared" si="54"/>
        <v>0</v>
      </c>
      <c r="M1194">
        <f t="shared" si="55"/>
        <v>2013</v>
      </c>
      <c r="N1194" t="str">
        <f t="shared" si="56"/>
        <v>Q4</v>
      </c>
    </row>
    <row r="1195" spans="1:14" x14ac:dyDescent="0.35">
      <c r="A1195">
        <v>405887</v>
      </c>
      <c r="B1195" t="s">
        <v>95</v>
      </c>
      <c r="C1195" t="s">
        <v>16</v>
      </c>
      <c r="D1195" t="s">
        <v>20</v>
      </c>
      <c r="E1195" t="s">
        <v>48</v>
      </c>
      <c r="F1195" t="s">
        <v>13</v>
      </c>
      <c r="G1195" s="10">
        <v>41407</v>
      </c>
      <c r="H1195" s="10">
        <v>41409</v>
      </c>
      <c r="I1195" t="s">
        <v>14</v>
      </c>
      <c r="J1195" t="s">
        <v>15</v>
      </c>
      <c r="K1195" t="str">
        <f>INDEX(State_Code_Name!B:B,MATCH(Consumer_Complaints!E1195,State_Code_Name!C:C,0))</f>
        <v>New Jersey</v>
      </c>
      <c r="L1195">
        <f t="shared" si="54"/>
        <v>2</v>
      </c>
      <c r="M1195">
        <f t="shared" si="55"/>
        <v>2013</v>
      </c>
      <c r="N1195" t="str">
        <f t="shared" si="56"/>
        <v>Q2</v>
      </c>
    </row>
    <row r="1196" spans="1:14" x14ac:dyDescent="0.35">
      <c r="A1196">
        <v>648010</v>
      </c>
      <c r="B1196" t="s">
        <v>97</v>
      </c>
      <c r="C1196" t="s">
        <v>52</v>
      </c>
      <c r="D1196" t="s">
        <v>103</v>
      </c>
      <c r="E1196" t="s">
        <v>59</v>
      </c>
      <c r="F1196" t="s">
        <v>19</v>
      </c>
      <c r="G1196" s="10">
        <v>41635</v>
      </c>
      <c r="H1196" s="10">
        <v>41652</v>
      </c>
      <c r="I1196" t="s">
        <v>14</v>
      </c>
      <c r="J1196" t="s">
        <v>14</v>
      </c>
      <c r="K1196" t="str">
        <f>INDEX(State_Code_Name!B:B,MATCH(Consumer_Complaints!E1196,State_Code_Name!C:C,0))</f>
        <v>Illinois</v>
      </c>
      <c r="L1196">
        <f t="shared" si="54"/>
        <v>17</v>
      </c>
      <c r="M1196">
        <f t="shared" si="55"/>
        <v>2013</v>
      </c>
      <c r="N1196" t="str">
        <f t="shared" si="56"/>
        <v>Q4</v>
      </c>
    </row>
    <row r="1197" spans="1:14" x14ac:dyDescent="0.35">
      <c r="A1197">
        <v>1929189</v>
      </c>
      <c r="B1197" t="s">
        <v>11</v>
      </c>
      <c r="C1197" t="s">
        <v>52</v>
      </c>
      <c r="D1197" t="s">
        <v>76</v>
      </c>
      <c r="E1197" t="s">
        <v>12</v>
      </c>
      <c r="F1197" t="s">
        <v>57</v>
      </c>
      <c r="G1197" s="10">
        <v>42507</v>
      </c>
      <c r="H1197" s="10">
        <v>42509</v>
      </c>
      <c r="I1197" t="s">
        <v>15</v>
      </c>
      <c r="J1197" t="s">
        <v>15</v>
      </c>
      <c r="K1197" t="str">
        <f>INDEX(State_Code_Name!B:B,MATCH(Consumer_Complaints!E1197,State_Code_Name!C:C,0))</f>
        <v>Virginia</v>
      </c>
      <c r="L1197">
        <f t="shared" si="54"/>
        <v>2</v>
      </c>
      <c r="M1197">
        <f t="shared" si="55"/>
        <v>2016</v>
      </c>
      <c r="N1197" t="str">
        <f t="shared" si="56"/>
        <v>Q2</v>
      </c>
    </row>
    <row r="1198" spans="1:14" x14ac:dyDescent="0.35">
      <c r="A1198">
        <v>503383</v>
      </c>
      <c r="B1198" t="s">
        <v>1208</v>
      </c>
      <c r="C1198" t="s">
        <v>16</v>
      </c>
      <c r="D1198" t="s">
        <v>24</v>
      </c>
      <c r="E1198" t="s">
        <v>29</v>
      </c>
      <c r="F1198" t="s">
        <v>305</v>
      </c>
      <c r="G1198" s="10">
        <v>41510</v>
      </c>
      <c r="H1198" s="10">
        <v>41512</v>
      </c>
      <c r="I1198" t="s">
        <v>14</v>
      </c>
      <c r="J1198" t="s">
        <v>14</v>
      </c>
      <c r="K1198" t="str">
        <f>INDEX(State_Code_Name!B:B,MATCH(Consumer_Complaints!E1198,State_Code_Name!C:C,0))</f>
        <v>Connecticut</v>
      </c>
      <c r="L1198">
        <f t="shared" si="54"/>
        <v>2</v>
      </c>
      <c r="M1198">
        <f t="shared" si="55"/>
        <v>2013</v>
      </c>
      <c r="N1198" t="str">
        <f t="shared" si="56"/>
        <v>Q3</v>
      </c>
    </row>
    <row r="1199" spans="1:14" x14ac:dyDescent="0.35">
      <c r="A1199">
        <v>1977959</v>
      </c>
      <c r="B1199" t="s">
        <v>69</v>
      </c>
      <c r="C1199" t="s">
        <v>26</v>
      </c>
      <c r="D1199" t="s">
        <v>27</v>
      </c>
      <c r="E1199" t="s">
        <v>127</v>
      </c>
      <c r="F1199" t="s">
        <v>19</v>
      </c>
      <c r="G1199" s="10">
        <v>42542</v>
      </c>
      <c r="H1199" s="10">
        <v>42542</v>
      </c>
      <c r="I1199" t="s">
        <v>14</v>
      </c>
      <c r="J1199" t="s">
        <v>15</v>
      </c>
      <c r="K1199" t="str">
        <f>INDEX(State_Code_Name!B:B,MATCH(Consumer_Complaints!E1199,State_Code_Name!C:C,0))</f>
        <v>Montana</v>
      </c>
      <c r="L1199">
        <f t="shared" si="54"/>
        <v>0</v>
      </c>
      <c r="M1199">
        <f t="shared" si="55"/>
        <v>2016</v>
      </c>
      <c r="N1199" t="str">
        <f t="shared" si="56"/>
        <v>Q2</v>
      </c>
    </row>
    <row r="1200" spans="1:14" x14ac:dyDescent="0.35">
      <c r="A1200">
        <v>1577396</v>
      </c>
      <c r="B1200" t="s">
        <v>60</v>
      </c>
      <c r="C1200" t="s">
        <v>52</v>
      </c>
      <c r="D1200" t="s">
        <v>103</v>
      </c>
      <c r="E1200" t="s">
        <v>31</v>
      </c>
      <c r="F1200" t="s">
        <v>19</v>
      </c>
      <c r="G1200" s="10">
        <v>42270</v>
      </c>
      <c r="H1200" s="10">
        <v>42270</v>
      </c>
      <c r="I1200" t="s">
        <v>14</v>
      </c>
      <c r="J1200" t="s">
        <v>15</v>
      </c>
      <c r="K1200" t="str">
        <f>INDEX(State_Code_Name!B:B,MATCH(Consumer_Complaints!E1200,State_Code_Name!C:C,0))</f>
        <v>Texas</v>
      </c>
      <c r="L1200">
        <f t="shared" si="54"/>
        <v>0</v>
      </c>
      <c r="M1200">
        <f t="shared" si="55"/>
        <v>2015</v>
      </c>
      <c r="N1200" t="str">
        <f t="shared" si="56"/>
        <v>Q3</v>
      </c>
    </row>
    <row r="1201" spans="1:14" x14ac:dyDescent="0.35">
      <c r="A1201">
        <v>1623966</v>
      </c>
      <c r="B1201" t="s">
        <v>54</v>
      </c>
      <c r="C1201" t="s">
        <v>52</v>
      </c>
      <c r="D1201" t="s">
        <v>103</v>
      </c>
      <c r="E1201" t="s">
        <v>91</v>
      </c>
      <c r="F1201" t="s">
        <v>19</v>
      </c>
      <c r="G1201" s="10">
        <v>42303</v>
      </c>
      <c r="H1201" s="10">
        <v>42303</v>
      </c>
      <c r="I1201" t="s">
        <v>14</v>
      </c>
      <c r="J1201" t="s">
        <v>15</v>
      </c>
      <c r="K1201" t="str">
        <f>INDEX(State_Code_Name!B:B,MATCH(Consumer_Complaints!E1201,State_Code_Name!C:C,0))</f>
        <v>Vermont</v>
      </c>
      <c r="L1201">
        <f t="shared" si="54"/>
        <v>0</v>
      </c>
      <c r="M1201">
        <f t="shared" si="55"/>
        <v>2015</v>
      </c>
      <c r="N1201" t="str">
        <f t="shared" si="56"/>
        <v>Q4</v>
      </c>
    </row>
    <row r="1202" spans="1:14" x14ac:dyDescent="0.35">
      <c r="A1202">
        <v>1932659</v>
      </c>
      <c r="B1202" t="s">
        <v>1197</v>
      </c>
      <c r="C1202" t="s">
        <v>32</v>
      </c>
      <c r="D1202" t="s">
        <v>104</v>
      </c>
      <c r="E1202" t="s">
        <v>121</v>
      </c>
      <c r="F1202" t="s">
        <v>19</v>
      </c>
      <c r="G1202" s="10">
        <v>42509</v>
      </c>
      <c r="H1202" s="10">
        <v>42515</v>
      </c>
      <c r="I1202" t="s">
        <v>15</v>
      </c>
      <c r="J1202" t="s">
        <v>15</v>
      </c>
      <c r="K1202" t="str">
        <f>INDEX(State_Code_Name!B:B,MATCH(Consumer_Complaints!E1202,State_Code_Name!C:C,0))</f>
        <v>Oregon</v>
      </c>
      <c r="L1202">
        <f t="shared" si="54"/>
        <v>6</v>
      </c>
      <c r="M1202">
        <f t="shared" si="55"/>
        <v>2016</v>
      </c>
      <c r="N1202" t="str">
        <f t="shared" si="56"/>
        <v>Q2</v>
      </c>
    </row>
    <row r="1203" spans="1:14" x14ac:dyDescent="0.35">
      <c r="A1203">
        <v>1697391</v>
      </c>
      <c r="B1203" t="s">
        <v>82</v>
      </c>
      <c r="C1203" t="s">
        <v>16</v>
      </c>
      <c r="D1203" t="s">
        <v>17</v>
      </c>
      <c r="E1203" t="s">
        <v>74</v>
      </c>
      <c r="F1203" t="s">
        <v>19</v>
      </c>
      <c r="G1203" s="10">
        <v>42353</v>
      </c>
      <c r="H1203" s="10">
        <v>42353</v>
      </c>
      <c r="I1203" t="s">
        <v>14</v>
      </c>
      <c r="J1203" t="s">
        <v>15</v>
      </c>
      <c r="K1203" t="str">
        <f>INDEX(State_Code_Name!B:B,MATCH(Consumer_Complaints!E1203,State_Code_Name!C:C,0))</f>
        <v>Tennessee</v>
      </c>
      <c r="L1203">
        <f t="shared" si="54"/>
        <v>0</v>
      </c>
      <c r="M1203">
        <f t="shared" si="55"/>
        <v>2015</v>
      </c>
      <c r="N1203" t="str">
        <f t="shared" si="56"/>
        <v>Q4</v>
      </c>
    </row>
    <row r="1204" spans="1:14" x14ac:dyDescent="0.35">
      <c r="A1204">
        <v>970978</v>
      </c>
      <c r="B1204" t="s">
        <v>54</v>
      </c>
      <c r="C1204" t="s">
        <v>52</v>
      </c>
      <c r="D1204" t="s">
        <v>53</v>
      </c>
      <c r="E1204" t="s">
        <v>212</v>
      </c>
      <c r="F1204" t="s">
        <v>19</v>
      </c>
      <c r="G1204" s="10">
        <v>41798</v>
      </c>
      <c r="H1204" s="10">
        <v>41798</v>
      </c>
      <c r="I1204" t="s">
        <v>14</v>
      </c>
      <c r="J1204" t="s">
        <v>15</v>
      </c>
      <c r="K1204" t="str">
        <f>INDEX(State_Code_Name!B:B,MATCH(Consumer_Complaints!E1204,State_Code_Name!C:C,0))</f>
        <v>West Virginia</v>
      </c>
      <c r="L1204">
        <f t="shared" si="54"/>
        <v>0</v>
      </c>
      <c r="M1204">
        <f t="shared" si="55"/>
        <v>2014</v>
      </c>
      <c r="N1204" t="str">
        <f t="shared" si="56"/>
        <v>Q2</v>
      </c>
    </row>
    <row r="1205" spans="1:14" x14ac:dyDescent="0.35">
      <c r="A1205">
        <v>1669685</v>
      </c>
      <c r="B1205" t="s">
        <v>43</v>
      </c>
      <c r="C1205" t="s">
        <v>36</v>
      </c>
      <c r="D1205" t="s">
        <v>49</v>
      </c>
      <c r="E1205" t="s">
        <v>66</v>
      </c>
      <c r="F1205" t="s">
        <v>19</v>
      </c>
      <c r="G1205" s="10">
        <v>42332</v>
      </c>
      <c r="H1205" s="10">
        <v>42332</v>
      </c>
      <c r="I1205" t="s">
        <v>14</v>
      </c>
      <c r="J1205" t="s">
        <v>14</v>
      </c>
      <c r="K1205" t="str">
        <f>INDEX(State_Code_Name!B:B,MATCH(Consumer_Complaints!E1205,State_Code_Name!C:C,0))</f>
        <v>Michigan</v>
      </c>
      <c r="L1205">
        <f t="shared" si="54"/>
        <v>0</v>
      </c>
      <c r="M1205">
        <f t="shared" si="55"/>
        <v>2015</v>
      </c>
      <c r="N1205" t="str">
        <f t="shared" si="56"/>
        <v>Q4</v>
      </c>
    </row>
    <row r="1206" spans="1:14" x14ac:dyDescent="0.35">
      <c r="A1206">
        <v>1081763</v>
      </c>
      <c r="B1206" t="s">
        <v>134</v>
      </c>
      <c r="C1206" t="s">
        <v>16</v>
      </c>
      <c r="D1206" t="s">
        <v>17</v>
      </c>
      <c r="E1206" t="s">
        <v>66</v>
      </c>
      <c r="F1206" t="s">
        <v>305</v>
      </c>
      <c r="G1206" s="10">
        <v>41934</v>
      </c>
      <c r="H1206" s="10">
        <v>41939</v>
      </c>
      <c r="I1206" t="s">
        <v>14</v>
      </c>
      <c r="J1206" t="s">
        <v>14</v>
      </c>
      <c r="K1206" t="str">
        <f>INDEX(State_Code_Name!B:B,MATCH(Consumer_Complaints!E1206,State_Code_Name!C:C,0))</f>
        <v>Michigan</v>
      </c>
      <c r="L1206">
        <f t="shared" si="54"/>
        <v>5</v>
      </c>
      <c r="M1206">
        <f t="shared" si="55"/>
        <v>2014</v>
      </c>
      <c r="N1206" t="str">
        <f t="shared" si="56"/>
        <v>Q4</v>
      </c>
    </row>
    <row r="1207" spans="1:14" x14ac:dyDescent="0.35">
      <c r="A1207">
        <v>1438727</v>
      </c>
      <c r="B1207" t="s">
        <v>308</v>
      </c>
      <c r="C1207" t="s">
        <v>9</v>
      </c>
      <c r="D1207" t="s">
        <v>10</v>
      </c>
      <c r="E1207" t="s">
        <v>51</v>
      </c>
      <c r="F1207" t="s">
        <v>19</v>
      </c>
      <c r="G1207" s="10">
        <v>42180</v>
      </c>
      <c r="H1207" s="10">
        <v>42185</v>
      </c>
      <c r="I1207" t="s">
        <v>14</v>
      </c>
      <c r="J1207" t="s">
        <v>15</v>
      </c>
      <c r="K1207" t="str">
        <f>INDEX(State_Code_Name!B:B,MATCH(Consumer_Complaints!E1207,State_Code_Name!C:C,0))</f>
        <v>Washington</v>
      </c>
      <c r="L1207">
        <f t="shared" si="54"/>
        <v>5</v>
      </c>
      <c r="M1207">
        <f t="shared" si="55"/>
        <v>2015</v>
      </c>
      <c r="N1207" t="str">
        <f t="shared" si="56"/>
        <v>Q2</v>
      </c>
    </row>
    <row r="1208" spans="1:14" x14ac:dyDescent="0.35">
      <c r="A1208">
        <v>1289047</v>
      </c>
      <c r="B1208" t="s">
        <v>134</v>
      </c>
      <c r="C1208" t="s">
        <v>26</v>
      </c>
      <c r="D1208" t="s">
        <v>27</v>
      </c>
      <c r="E1208" t="s">
        <v>18</v>
      </c>
      <c r="F1208" t="s">
        <v>13</v>
      </c>
      <c r="G1208" s="10">
        <v>42081</v>
      </c>
      <c r="H1208" s="10">
        <v>42082</v>
      </c>
      <c r="I1208" t="s">
        <v>14</v>
      </c>
      <c r="J1208" t="s">
        <v>15</v>
      </c>
      <c r="K1208" t="str">
        <f>INDEX(State_Code_Name!B:B,MATCH(Consumer_Complaints!E1208,State_Code_Name!C:C,0))</f>
        <v>California</v>
      </c>
      <c r="L1208">
        <f t="shared" si="54"/>
        <v>1</v>
      </c>
      <c r="M1208">
        <f t="shared" si="55"/>
        <v>2015</v>
      </c>
      <c r="N1208" t="str">
        <f t="shared" si="56"/>
        <v>Q1</v>
      </c>
    </row>
    <row r="1209" spans="1:14" x14ac:dyDescent="0.35">
      <c r="A1209">
        <v>1922660</v>
      </c>
      <c r="B1209" t="s">
        <v>60</v>
      </c>
      <c r="C1209" t="s">
        <v>52</v>
      </c>
      <c r="D1209" t="s">
        <v>96</v>
      </c>
      <c r="E1209" t="s">
        <v>66</v>
      </c>
      <c r="F1209" t="s">
        <v>19</v>
      </c>
      <c r="G1209" s="10">
        <v>42709</v>
      </c>
      <c r="H1209" s="10">
        <v>42709</v>
      </c>
      <c r="I1209" t="s">
        <v>14</v>
      </c>
      <c r="J1209" t="s">
        <v>15</v>
      </c>
      <c r="K1209" t="str">
        <f>INDEX(State_Code_Name!B:B,MATCH(Consumer_Complaints!E1209,State_Code_Name!C:C,0))</f>
        <v>Michigan</v>
      </c>
      <c r="L1209">
        <f t="shared" si="54"/>
        <v>0</v>
      </c>
      <c r="M1209">
        <f t="shared" si="55"/>
        <v>2016</v>
      </c>
      <c r="N1209" t="str">
        <f t="shared" si="56"/>
        <v>Q4</v>
      </c>
    </row>
    <row r="1210" spans="1:14" x14ac:dyDescent="0.35">
      <c r="A1210">
        <v>1553876</v>
      </c>
      <c r="B1210" t="s">
        <v>211</v>
      </c>
      <c r="C1210" t="s">
        <v>26</v>
      </c>
      <c r="D1210" t="s">
        <v>56</v>
      </c>
      <c r="E1210" t="s">
        <v>31</v>
      </c>
      <c r="F1210" t="s">
        <v>19</v>
      </c>
      <c r="G1210" s="10">
        <v>42133</v>
      </c>
      <c r="H1210" s="10">
        <v>42133</v>
      </c>
      <c r="I1210" t="s">
        <v>14</v>
      </c>
      <c r="J1210" t="s">
        <v>15</v>
      </c>
      <c r="K1210" t="str">
        <f>INDEX(State_Code_Name!B:B,MATCH(Consumer_Complaints!E1210,State_Code_Name!C:C,0))</f>
        <v>Texas</v>
      </c>
      <c r="L1210">
        <f t="shared" si="54"/>
        <v>0</v>
      </c>
      <c r="M1210">
        <f t="shared" si="55"/>
        <v>2015</v>
      </c>
      <c r="N1210" t="str">
        <f t="shared" si="56"/>
        <v>Q2</v>
      </c>
    </row>
    <row r="1211" spans="1:14" x14ac:dyDescent="0.35">
      <c r="A1211">
        <v>612501</v>
      </c>
      <c r="B1211" t="s">
        <v>11</v>
      </c>
      <c r="C1211" t="s">
        <v>9</v>
      </c>
      <c r="D1211" t="s">
        <v>10</v>
      </c>
      <c r="E1211" t="s">
        <v>126</v>
      </c>
      <c r="F1211" t="s">
        <v>13</v>
      </c>
      <c r="G1211" s="10">
        <v>41604</v>
      </c>
      <c r="H1211" s="10">
        <v>41605</v>
      </c>
      <c r="I1211" t="s">
        <v>14</v>
      </c>
      <c r="J1211" t="s">
        <v>15</v>
      </c>
      <c r="K1211" t="str">
        <f>INDEX(State_Code_Name!B:B,MATCH(Consumer_Complaints!E1211,State_Code_Name!C:C,0))</f>
        <v>Oklahoma</v>
      </c>
      <c r="L1211">
        <f t="shared" si="54"/>
        <v>1</v>
      </c>
      <c r="M1211">
        <f t="shared" si="55"/>
        <v>2013</v>
      </c>
      <c r="N1211" t="str">
        <f t="shared" si="56"/>
        <v>Q4</v>
      </c>
    </row>
    <row r="1212" spans="1:14" x14ac:dyDescent="0.35">
      <c r="A1212">
        <v>1866892</v>
      </c>
      <c r="B1212" t="s">
        <v>485</v>
      </c>
      <c r="C1212" t="s">
        <v>26</v>
      </c>
      <c r="D1212" t="s">
        <v>27</v>
      </c>
      <c r="E1212" t="s">
        <v>100</v>
      </c>
      <c r="F1212" t="s">
        <v>13</v>
      </c>
      <c r="G1212" s="10">
        <v>42525</v>
      </c>
      <c r="H1212" s="10">
        <v>42586</v>
      </c>
      <c r="I1212" t="s">
        <v>14</v>
      </c>
      <c r="J1212" t="s">
        <v>15</v>
      </c>
      <c r="K1212" t="str">
        <f>INDEX(State_Code_Name!B:B,MATCH(Consumer_Complaints!E1212,State_Code_Name!C:C,0))</f>
        <v>Arizona</v>
      </c>
      <c r="L1212">
        <f t="shared" si="54"/>
        <v>61</v>
      </c>
      <c r="M1212">
        <f t="shared" si="55"/>
        <v>2016</v>
      </c>
      <c r="N1212" t="str">
        <f t="shared" si="56"/>
        <v>Q2</v>
      </c>
    </row>
    <row r="1213" spans="1:14" x14ac:dyDescent="0.35">
      <c r="A1213">
        <v>1689184</v>
      </c>
      <c r="B1213" t="s">
        <v>92</v>
      </c>
      <c r="C1213" t="s">
        <v>16</v>
      </c>
      <c r="D1213" t="s">
        <v>20</v>
      </c>
      <c r="E1213" t="s">
        <v>18</v>
      </c>
      <c r="F1213" t="s">
        <v>305</v>
      </c>
      <c r="G1213" s="10">
        <v>42259</v>
      </c>
      <c r="H1213" s="10">
        <v>42289</v>
      </c>
      <c r="I1213" t="s">
        <v>14</v>
      </c>
      <c r="J1213" t="s">
        <v>15</v>
      </c>
      <c r="K1213" t="str">
        <f>INDEX(State_Code_Name!B:B,MATCH(Consumer_Complaints!E1213,State_Code_Name!C:C,0))</f>
        <v>California</v>
      </c>
      <c r="L1213">
        <f t="shared" si="54"/>
        <v>30</v>
      </c>
      <c r="M1213">
        <f t="shared" si="55"/>
        <v>2015</v>
      </c>
      <c r="N1213" t="str">
        <f t="shared" si="56"/>
        <v>Q3</v>
      </c>
    </row>
    <row r="1214" spans="1:14" x14ac:dyDescent="0.35">
      <c r="A1214">
        <v>1612390</v>
      </c>
      <c r="B1214" t="s">
        <v>715</v>
      </c>
      <c r="C1214" t="s">
        <v>32</v>
      </c>
      <c r="D1214" t="s">
        <v>161</v>
      </c>
      <c r="E1214" t="s">
        <v>77</v>
      </c>
      <c r="F1214" t="s">
        <v>19</v>
      </c>
      <c r="G1214" s="10">
        <v>42295</v>
      </c>
      <c r="H1214" s="10">
        <v>42295</v>
      </c>
      <c r="I1214" t="s">
        <v>15</v>
      </c>
      <c r="J1214" t="s">
        <v>15</v>
      </c>
      <c r="K1214" t="str">
        <f>INDEX(State_Code_Name!B:B,MATCH(Consumer_Complaints!E1214,State_Code_Name!C:C,0))</f>
        <v>Missouri</v>
      </c>
      <c r="L1214">
        <f t="shared" si="54"/>
        <v>0</v>
      </c>
      <c r="M1214">
        <f t="shared" si="55"/>
        <v>2015</v>
      </c>
      <c r="N1214" t="str">
        <f t="shared" si="56"/>
        <v>Q4</v>
      </c>
    </row>
    <row r="1215" spans="1:14" x14ac:dyDescent="0.35">
      <c r="A1215">
        <v>2054621</v>
      </c>
      <c r="B1215" t="s">
        <v>728</v>
      </c>
      <c r="C1215" t="s">
        <v>32</v>
      </c>
      <c r="D1215" t="s">
        <v>41</v>
      </c>
      <c r="E1215" t="s">
        <v>31</v>
      </c>
      <c r="F1215" t="s">
        <v>19</v>
      </c>
      <c r="G1215" s="10">
        <v>42621</v>
      </c>
      <c r="H1215" s="10">
        <v>42621</v>
      </c>
      <c r="I1215" t="s">
        <v>14</v>
      </c>
      <c r="J1215" t="s">
        <v>15</v>
      </c>
      <c r="K1215" t="str">
        <f>INDEX(State_Code_Name!B:B,MATCH(Consumer_Complaints!E1215,State_Code_Name!C:C,0))</f>
        <v>Texas</v>
      </c>
      <c r="L1215">
        <f t="shared" si="54"/>
        <v>0</v>
      </c>
      <c r="M1215">
        <f t="shared" si="55"/>
        <v>2016</v>
      </c>
      <c r="N1215" t="str">
        <f t="shared" si="56"/>
        <v>Q3</v>
      </c>
    </row>
    <row r="1216" spans="1:14" x14ac:dyDescent="0.35">
      <c r="A1216">
        <v>636638</v>
      </c>
      <c r="B1216" t="s">
        <v>143</v>
      </c>
      <c r="C1216" t="s">
        <v>26</v>
      </c>
      <c r="D1216" t="s">
        <v>56</v>
      </c>
      <c r="E1216" t="s">
        <v>35</v>
      </c>
      <c r="F1216" t="s">
        <v>19</v>
      </c>
      <c r="G1216" s="10">
        <v>41625</v>
      </c>
      <c r="H1216" s="10">
        <v>41625</v>
      </c>
      <c r="I1216" t="s">
        <v>14</v>
      </c>
      <c r="J1216" t="s">
        <v>14</v>
      </c>
      <c r="K1216" t="str">
        <f>INDEX(State_Code_Name!B:B,MATCH(Consumer_Complaints!E1216,State_Code_Name!C:C,0))</f>
        <v>Florida</v>
      </c>
      <c r="L1216">
        <f t="shared" si="54"/>
        <v>0</v>
      </c>
      <c r="M1216">
        <f t="shared" si="55"/>
        <v>2013</v>
      </c>
      <c r="N1216" t="str">
        <f t="shared" si="56"/>
        <v>Q4</v>
      </c>
    </row>
    <row r="1217" spans="1:14" x14ac:dyDescent="0.35">
      <c r="A1217">
        <v>1347488</v>
      </c>
      <c r="B1217" t="s">
        <v>54</v>
      </c>
      <c r="C1217" t="s">
        <v>52</v>
      </c>
      <c r="D1217" t="s">
        <v>53</v>
      </c>
      <c r="E1217" t="s">
        <v>31</v>
      </c>
      <c r="F1217" t="s">
        <v>19</v>
      </c>
      <c r="G1217" s="10">
        <v>42120</v>
      </c>
      <c r="H1217" s="10">
        <v>42120</v>
      </c>
      <c r="I1217" t="s">
        <v>14</v>
      </c>
      <c r="J1217" t="s">
        <v>15</v>
      </c>
      <c r="K1217" t="str">
        <f>INDEX(State_Code_Name!B:B,MATCH(Consumer_Complaints!E1217,State_Code_Name!C:C,0))</f>
        <v>Texas</v>
      </c>
      <c r="L1217">
        <f t="shared" si="54"/>
        <v>0</v>
      </c>
      <c r="M1217">
        <f t="shared" si="55"/>
        <v>2015</v>
      </c>
      <c r="N1217" t="str">
        <f t="shared" si="56"/>
        <v>Q2</v>
      </c>
    </row>
    <row r="1218" spans="1:14" x14ac:dyDescent="0.35">
      <c r="A1218">
        <v>1522592</v>
      </c>
      <c r="B1218" t="s">
        <v>38</v>
      </c>
      <c r="C1218" t="s">
        <v>36</v>
      </c>
      <c r="D1218" t="s">
        <v>37</v>
      </c>
      <c r="E1218" t="s">
        <v>46</v>
      </c>
      <c r="F1218" t="s">
        <v>13</v>
      </c>
      <c r="G1218" s="10">
        <v>42233</v>
      </c>
      <c r="H1218" s="10">
        <v>42234</v>
      </c>
      <c r="I1218" t="s">
        <v>14</v>
      </c>
      <c r="J1218" t="s">
        <v>15</v>
      </c>
      <c r="K1218" t="str">
        <f>INDEX(State_Code_Name!B:B,MATCH(Consumer_Complaints!E1218,State_Code_Name!C:C,0))</f>
        <v>Pennsylvania</v>
      </c>
      <c r="L1218">
        <f t="shared" si="54"/>
        <v>1</v>
      </c>
      <c r="M1218">
        <f t="shared" si="55"/>
        <v>2015</v>
      </c>
      <c r="N1218" t="str">
        <f t="shared" si="56"/>
        <v>Q3</v>
      </c>
    </row>
    <row r="1219" spans="1:14" x14ac:dyDescent="0.35">
      <c r="A1219">
        <v>1571037</v>
      </c>
      <c r="B1219" t="s">
        <v>181</v>
      </c>
      <c r="C1219" t="s">
        <v>32</v>
      </c>
      <c r="D1219" t="s">
        <v>41</v>
      </c>
      <c r="E1219" t="s">
        <v>51</v>
      </c>
      <c r="F1219" t="s">
        <v>19</v>
      </c>
      <c r="G1219" s="10">
        <v>42265</v>
      </c>
      <c r="H1219" s="10">
        <v>42265</v>
      </c>
      <c r="I1219" t="s">
        <v>14</v>
      </c>
      <c r="J1219" t="s">
        <v>15</v>
      </c>
      <c r="K1219" t="str">
        <f>INDEX(State_Code_Name!B:B,MATCH(Consumer_Complaints!E1219,State_Code_Name!C:C,0))</f>
        <v>Washington</v>
      </c>
      <c r="L1219">
        <f t="shared" ref="L1219:L1282" si="57">H1219-G1219</f>
        <v>0</v>
      </c>
      <c r="M1219">
        <f t="shared" ref="M1219:M1282" si="58">YEAR(G1219)</f>
        <v>2015</v>
      </c>
      <c r="N1219" t="str">
        <f t="shared" ref="N1219:N1282" si="59">IF(MONTH(G1219)&lt;=3,"Q1",IF(MONTH(G1219)&lt;=6,"Q2",IF(MONTH(G1219)&lt;=9,"Q3","Q4")))</f>
        <v>Q3</v>
      </c>
    </row>
    <row r="1220" spans="1:14" x14ac:dyDescent="0.35">
      <c r="A1220">
        <v>836649</v>
      </c>
      <c r="B1220" t="s">
        <v>69</v>
      </c>
      <c r="C1220" t="s">
        <v>26</v>
      </c>
      <c r="D1220" t="s">
        <v>78</v>
      </c>
      <c r="E1220" t="s">
        <v>18</v>
      </c>
      <c r="F1220" t="s">
        <v>19</v>
      </c>
      <c r="G1220" s="10">
        <v>41703</v>
      </c>
      <c r="H1220" s="10">
        <v>41703</v>
      </c>
      <c r="I1220" t="s">
        <v>14</v>
      </c>
      <c r="J1220" t="s">
        <v>14</v>
      </c>
      <c r="K1220" t="str">
        <f>INDEX(State_Code_Name!B:B,MATCH(Consumer_Complaints!E1220,State_Code_Name!C:C,0))</f>
        <v>California</v>
      </c>
      <c r="L1220">
        <f t="shared" si="57"/>
        <v>0</v>
      </c>
      <c r="M1220">
        <f t="shared" si="58"/>
        <v>2014</v>
      </c>
      <c r="N1220" t="str">
        <f t="shared" si="59"/>
        <v>Q1</v>
      </c>
    </row>
    <row r="1221" spans="1:14" x14ac:dyDescent="0.35">
      <c r="A1221">
        <v>2118322</v>
      </c>
      <c r="B1221" t="s">
        <v>500</v>
      </c>
      <c r="C1221" t="s">
        <v>32</v>
      </c>
      <c r="D1221" t="s">
        <v>161</v>
      </c>
      <c r="E1221" t="s">
        <v>66</v>
      </c>
      <c r="F1221" t="s">
        <v>19</v>
      </c>
      <c r="G1221" s="10">
        <v>42632</v>
      </c>
      <c r="H1221" s="10">
        <v>42634</v>
      </c>
      <c r="I1221" t="s">
        <v>14</v>
      </c>
      <c r="J1221" t="s">
        <v>15</v>
      </c>
      <c r="K1221" t="str">
        <f>INDEX(State_Code_Name!B:B,MATCH(Consumer_Complaints!E1221,State_Code_Name!C:C,0))</f>
        <v>Michigan</v>
      </c>
      <c r="L1221">
        <f t="shared" si="57"/>
        <v>2</v>
      </c>
      <c r="M1221">
        <f t="shared" si="58"/>
        <v>2016</v>
      </c>
      <c r="N1221" t="str">
        <f t="shared" si="59"/>
        <v>Q3</v>
      </c>
    </row>
    <row r="1222" spans="1:14" x14ac:dyDescent="0.35">
      <c r="A1222">
        <v>1161175</v>
      </c>
      <c r="B1222" t="s">
        <v>911</v>
      </c>
      <c r="C1222" t="s">
        <v>32</v>
      </c>
      <c r="D1222" t="s">
        <v>104</v>
      </c>
      <c r="E1222" t="s">
        <v>184</v>
      </c>
      <c r="F1222" t="s">
        <v>19</v>
      </c>
      <c r="G1222" s="10">
        <v>41990</v>
      </c>
      <c r="H1222" s="10">
        <v>41992</v>
      </c>
      <c r="I1222" t="s">
        <v>14</v>
      </c>
      <c r="J1222" t="s">
        <v>15</v>
      </c>
      <c r="K1222" t="str">
        <f>INDEX(State_Code_Name!B:B,MATCH(Consumer_Complaints!E1222,State_Code_Name!C:C,0))</f>
        <v>Mississippi</v>
      </c>
      <c r="L1222">
        <f t="shared" si="57"/>
        <v>2</v>
      </c>
      <c r="M1222">
        <f t="shared" si="58"/>
        <v>2014</v>
      </c>
      <c r="N1222" t="str">
        <f t="shared" si="59"/>
        <v>Q4</v>
      </c>
    </row>
    <row r="1223" spans="1:14" x14ac:dyDescent="0.35">
      <c r="A1223">
        <v>426011</v>
      </c>
      <c r="B1223" t="s">
        <v>83</v>
      </c>
      <c r="C1223" t="s">
        <v>36</v>
      </c>
      <c r="D1223" t="s">
        <v>99</v>
      </c>
      <c r="E1223" t="s">
        <v>31</v>
      </c>
      <c r="F1223" t="s">
        <v>305</v>
      </c>
      <c r="G1223" s="10">
        <v>41431</v>
      </c>
      <c r="H1223" s="10">
        <v>41461</v>
      </c>
      <c r="I1223" t="s">
        <v>14</v>
      </c>
      <c r="J1223" t="s">
        <v>15</v>
      </c>
      <c r="K1223" t="str">
        <f>INDEX(State_Code_Name!B:B,MATCH(Consumer_Complaints!E1223,State_Code_Name!C:C,0))</f>
        <v>Texas</v>
      </c>
      <c r="L1223">
        <f t="shared" si="57"/>
        <v>30</v>
      </c>
      <c r="M1223">
        <f t="shared" si="58"/>
        <v>2013</v>
      </c>
      <c r="N1223" t="str">
        <f t="shared" si="59"/>
        <v>Q2</v>
      </c>
    </row>
    <row r="1224" spans="1:14" x14ac:dyDescent="0.35">
      <c r="A1224">
        <v>1577292</v>
      </c>
      <c r="B1224" t="s">
        <v>54</v>
      </c>
      <c r="C1224" t="s">
        <v>52</v>
      </c>
      <c r="D1224" t="s">
        <v>76</v>
      </c>
      <c r="E1224" t="s">
        <v>101</v>
      </c>
      <c r="F1224" t="s">
        <v>19</v>
      </c>
      <c r="G1224" s="10">
        <v>42270</v>
      </c>
      <c r="H1224" s="10">
        <v>42272</v>
      </c>
      <c r="I1224" t="s">
        <v>14</v>
      </c>
      <c r="J1224" t="s">
        <v>15</v>
      </c>
      <c r="K1224" t="str">
        <f>INDEX(State_Code_Name!B:B,MATCH(Consumer_Complaints!E1224,State_Code_Name!C:C,0))</f>
        <v>Delaware</v>
      </c>
      <c r="L1224">
        <f t="shared" si="57"/>
        <v>2</v>
      </c>
      <c r="M1224">
        <f t="shared" si="58"/>
        <v>2015</v>
      </c>
      <c r="N1224" t="str">
        <f t="shared" si="59"/>
        <v>Q3</v>
      </c>
    </row>
    <row r="1225" spans="1:14" x14ac:dyDescent="0.35">
      <c r="A1225">
        <v>1726526</v>
      </c>
      <c r="B1225" t="s">
        <v>239</v>
      </c>
      <c r="C1225" t="s">
        <v>9</v>
      </c>
      <c r="D1225" t="s">
        <v>10</v>
      </c>
      <c r="E1225" t="s">
        <v>122</v>
      </c>
      <c r="F1225" t="s">
        <v>19</v>
      </c>
      <c r="G1225" s="10">
        <v>42461</v>
      </c>
      <c r="H1225" s="10">
        <v>42552</v>
      </c>
      <c r="I1225" t="s">
        <v>14</v>
      </c>
      <c r="J1225" t="s">
        <v>15</v>
      </c>
      <c r="K1225" t="str">
        <f>INDEX(State_Code_Name!B:B,MATCH(Consumer_Complaints!E1225,State_Code_Name!C:C,0))</f>
        <v>Maryland</v>
      </c>
      <c r="L1225">
        <f t="shared" si="57"/>
        <v>91</v>
      </c>
      <c r="M1225">
        <f t="shared" si="58"/>
        <v>2016</v>
      </c>
      <c r="N1225" t="str">
        <f t="shared" si="59"/>
        <v>Q2</v>
      </c>
    </row>
    <row r="1226" spans="1:14" x14ac:dyDescent="0.35">
      <c r="A1226">
        <v>1167399</v>
      </c>
      <c r="B1226" t="s">
        <v>43</v>
      </c>
      <c r="C1226" t="s">
        <v>61</v>
      </c>
      <c r="D1226" t="s">
        <v>282</v>
      </c>
      <c r="E1226" t="s">
        <v>22</v>
      </c>
      <c r="F1226" t="s">
        <v>19</v>
      </c>
      <c r="G1226" s="10">
        <v>41995</v>
      </c>
      <c r="H1226" s="10">
        <v>41995</v>
      </c>
      <c r="I1226" t="s">
        <v>14</v>
      </c>
      <c r="J1226" t="s">
        <v>15</v>
      </c>
      <c r="K1226" t="str">
        <f>INDEX(State_Code_Name!B:B,MATCH(Consumer_Complaints!E1226,State_Code_Name!C:C,0))</f>
        <v>New York</v>
      </c>
      <c r="L1226">
        <f t="shared" si="57"/>
        <v>0</v>
      </c>
      <c r="M1226">
        <f t="shared" si="58"/>
        <v>2014</v>
      </c>
      <c r="N1226" t="str">
        <f t="shared" si="59"/>
        <v>Q4</v>
      </c>
    </row>
    <row r="1227" spans="1:14" x14ac:dyDescent="0.35">
      <c r="A1227">
        <v>1950413</v>
      </c>
      <c r="B1227" t="s">
        <v>129</v>
      </c>
      <c r="C1227" t="s">
        <v>32</v>
      </c>
      <c r="D1227" t="s">
        <v>161</v>
      </c>
      <c r="E1227" t="s">
        <v>66</v>
      </c>
      <c r="F1227" t="s">
        <v>19</v>
      </c>
      <c r="G1227" s="10">
        <v>42406</v>
      </c>
      <c r="H1227" s="10">
        <v>42406</v>
      </c>
      <c r="I1227" t="s">
        <v>14</v>
      </c>
      <c r="J1227" t="s">
        <v>15</v>
      </c>
      <c r="K1227" t="str">
        <f>INDEX(State_Code_Name!B:B,MATCH(Consumer_Complaints!E1227,State_Code_Name!C:C,0))</f>
        <v>Michigan</v>
      </c>
      <c r="L1227">
        <f t="shared" si="57"/>
        <v>0</v>
      </c>
      <c r="M1227">
        <f t="shared" si="58"/>
        <v>2016</v>
      </c>
      <c r="N1227" t="str">
        <f t="shared" si="59"/>
        <v>Q1</v>
      </c>
    </row>
    <row r="1228" spans="1:14" x14ac:dyDescent="0.35">
      <c r="A1228">
        <v>1363109</v>
      </c>
      <c r="B1228" t="s">
        <v>331</v>
      </c>
      <c r="C1228" t="s">
        <v>61</v>
      </c>
      <c r="D1228" t="s">
        <v>282</v>
      </c>
      <c r="E1228" t="s">
        <v>18</v>
      </c>
      <c r="F1228" t="s">
        <v>19</v>
      </c>
      <c r="G1228" s="10">
        <v>42160</v>
      </c>
      <c r="H1228" s="10">
        <v>42160</v>
      </c>
      <c r="I1228" t="s">
        <v>14</v>
      </c>
      <c r="J1228" t="s">
        <v>15</v>
      </c>
      <c r="K1228" t="str">
        <f>INDEX(State_Code_Name!B:B,MATCH(Consumer_Complaints!E1228,State_Code_Name!C:C,0))</f>
        <v>California</v>
      </c>
      <c r="L1228">
        <f t="shared" si="57"/>
        <v>0</v>
      </c>
      <c r="M1228">
        <f t="shared" si="58"/>
        <v>2015</v>
      </c>
      <c r="N1228" t="str">
        <f t="shared" si="59"/>
        <v>Q2</v>
      </c>
    </row>
    <row r="1229" spans="1:14" x14ac:dyDescent="0.35">
      <c r="A1229">
        <v>1162226</v>
      </c>
      <c r="B1229" t="s">
        <v>223</v>
      </c>
      <c r="C1229" t="s">
        <v>32</v>
      </c>
      <c r="D1229" t="s">
        <v>44</v>
      </c>
      <c r="E1229" t="s">
        <v>70</v>
      </c>
      <c r="F1229" t="s">
        <v>19</v>
      </c>
      <c r="G1229" s="10">
        <v>41991</v>
      </c>
      <c r="H1229" s="10">
        <v>41995</v>
      </c>
      <c r="I1229" t="s">
        <v>14</v>
      </c>
      <c r="J1229" t="s">
        <v>15</v>
      </c>
      <c r="K1229" t="str">
        <f>INDEX(State_Code_Name!B:B,MATCH(Consumer_Complaints!E1229,State_Code_Name!C:C,0))</f>
        <v>Massachusetts</v>
      </c>
      <c r="L1229">
        <f t="shared" si="57"/>
        <v>4</v>
      </c>
      <c r="M1229">
        <f t="shared" si="58"/>
        <v>2014</v>
      </c>
      <c r="N1229" t="str">
        <f t="shared" si="59"/>
        <v>Q4</v>
      </c>
    </row>
    <row r="1230" spans="1:14" x14ac:dyDescent="0.35">
      <c r="A1230">
        <v>1244030</v>
      </c>
      <c r="B1230" t="s">
        <v>54</v>
      </c>
      <c r="C1230" t="s">
        <v>52</v>
      </c>
      <c r="D1230" t="s">
        <v>96</v>
      </c>
      <c r="E1230" t="s">
        <v>18</v>
      </c>
      <c r="F1230" t="s">
        <v>19</v>
      </c>
      <c r="G1230" s="10">
        <v>42053</v>
      </c>
      <c r="H1230" s="10">
        <v>42053</v>
      </c>
      <c r="I1230" t="s">
        <v>14</v>
      </c>
      <c r="J1230" t="s">
        <v>15</v>
      </c>
      <c r="K1230" t="str">
        <f>INDEX(State_Code_Name!B:B,MATCH(Consumer_Complaints!E1230,State_Code_Name!C:C,0))</f>
        <v>California</v>
      </c>
      <c r="L1230">
        <f t="shared" si="57"/>
        <v>0</v>
      </c>
      <c r="M1230">
        <f t="shared" si="58"/>
        <v>2015</v>
      </c>
      <c r="N1230" t="str">
        <f t="shared" si="59"/>
        <v>Q1</v>
      </c>
    </row>
    <row r="1231" spans="1:14" x14ac:dyDescent="0.35">
      <c r="A1231">
        <v>863252</v>
      </c>
      <c r="B1231" t="s">
        <v>220</v>
      </c>
      <c r="C1231" t="s">
        <v>16</v>
      </c>
      <c r="D1231" t="s">
        <v>24</v>
      </c>
      <c r="E1231" t="s">
        <v>39</v>
      </c>
      <c r="F1231" t="s">
        <v>305</v>
      </c>
      <c r="G1231" s="10">
        <v>41780</v>
      </c>
      <c r="H1231" s="10">
        <v>41782</v>
      </c>
      <c r="I1231" t="s">
        <v>14</v>
      </c>
      <c r="J1231" t="s">
        <v>15</v>
      </c>
      <c r="K1231" t="str">
        <f>INDEX(State_Code_Name!B:B,MATCH(Consumer_Complaints!E1231,State_Code_Name!C:C,0))</f>
        <v>Ohio</v>
      </c>
      <c r="L1231">
        <f t="shared" si="57"/>
        <v>2</v>
      </c>
      <c r="M1231">
        <f t="shared" si="58"/>
        <v>2014</v>
      </c>
      <c r="N1231" t="str">
        <f t="shared" si="59"/>
        <v>Q2</v>
      </c>
    </row>
    <row r="1232" spans="1:14" x14ac:dyDescent="0.35">
      <c r="A1232">
        <v>2120622</v>
      </c>
      <c r="B1232" t="s">
        <v>92</v>
      </c>
      <c r="C1232" t="s">
        <v>9</v>
      </c>
      <c r="D1232" t="s">
        <v>183</v>
      </c>
      <c r="E1232" t="s">
        <v>122</v>
      </c>
      <c r="F1232" t="s">
        <v>19</v>
      </c>
      <c r="G1232" s="10">
        <v>42633</v>
      </c>
      <c r="H1232" s="10">
        <v>42633</v>
      </c>
      <c r="I1232" t="s">
        <v>14</v>
      </c>
      <c r="J1232" t="s">
        <v>14</v>
      </c>
      <c r="K1232" t="str">
        <f>INDEX(State_Code_Name!B:B,MATCH(Consumer_Complaints!E1232,State_Code_Name!C:C,0))</f>
        <v>Maryland</v>
      </c>
      <c r="L1232">
        <f t="shared" si="57"/>
        <v>0</v>
      </c>
      <c r="M1232">
        <f t="shared" si="58"/>
        <v>2016</v>
      </c>
      <c r="N1232" t="str">
        <f t="shared" si="59"/>
        <v>Q3</v>
      </c>
    </row>
    <row r="1233" spans="1:14" x14ac:dyDescent="0.35">
      <c r="A1233">
        <v>499774</v>
      </c>
      <c r="B1233" t="s">
        <v>63</v>
      </c>
      <c r="C1233" t="s">
        <v>32</v>
      </c>
      <c r="D1233" t="s">
        <v>44</v>
      </c>
      <c r="E1233" t="s">
        <v>29</v>
      </c>
      <c r="F1233" t="s">
        <v>19</v>
      </c>
      <c r="G1233" s="10">
        <v>41507</v>
      </c>
      <c r="H1233" s="10">
        <v>41507</v>
      </c>
      <c r="I1233" t="s">
        <v>14</v>
      </c>
      <c r="J1233" t="s">
        <v>15</v>
      </c>
      <c r="K1233" t="str">
        <f>INDEX(State_Code_Name!B:B,MATCH(Consumer_Complaints!E1233,State_Code_Name!C:C,0))</f>
        <v>Connecticut</v>
      </c>
      <c r="L1233">
        <f t="shared" si="57"/>
        <v>0</v>
      </c>
      <c r="M1233">
        <f t="shared" si="58"/>
        <v>2013</v>
      </c>
      <c r="N1233" t="str">
        <f t="shared" si="59"/>
        <v>Q3</v>
      </c>
    </row>
    <row r="1234" spans="1:14" x14ac:dyDescent="0.35">
      <c r="A1234">
        <v>872889</v>
      </c>
      <c r="B1234" t="s">
        <v>63</v>
      </c>
      <c r="C1234" t="s">
        <v>32</v>
      </c>
      <c r="D1234" t="s">
        <v>116</v>
      </c>
      <c r="E1234" t="s">
        <v>122</v>
      </c>
      <c r="F1234" t="s">
        <v>19</v>
      </c>
      <c r="G1234" s="10">
        <v>41788</v>
      </c>
      <c r="H1234" s="10">
        <v>41809</v>
      </c>
      <c r="I1234" t="s">
        <v>14</v>
      </c>
      <c r="J1234" t="s">
        <v>15</v>
      </c>
      <c r="K1234" t="str">
        <f>INDEX(State_Code_Name!B:B,MATCH(Consumer_Complaints!E1234,State_Code_Name!C:C,0))</f>
        <v>Maryland</v>
      </c>
      <c r="L1234">
        <f t="shared" si="57"/>
        <v>21</v>
      </c>
      <c r="M1234">
        <f t="shared" si="58"/>
        <v>2014</v>
      </c>
      <c r="N1234" t="str">
        <f t="shared" si="59"/>
        <v>Q2</v>
      </c>
    </row>
    <row r="1235" spans="1:14" x14ac:dyDescent="0.35">
      <c r="A1235">
        <v>493455</v>
      </c>
      <c r="B1235" t="s">
        <v>285</v>
      </c>
      <c r="C1235" t="s">
        <v>9</v>
      </c>
      <c r="D1235" t="s">
        <v>10</v>
      </c>
      <c r="E1235" t="s">
        <v>29</v>
      </c>
      <c r="F1235" t="s">
        <v>19</v>
      </c>
      <c r="G1235" s="10">
        <v>41502</v>
      </c>
      <c r="H1235" s="10">
        <v>41502</v>
      </c>
      <c r="I1235" t="s">
        <v>14</v>
      </c>
      <c r="J1235" t="s">
        <v>15</v>
      </c>
      <c r="K1235" t="str">
        <f>INDEX(State_Code_Name!B:B,MATCH(Consumer_Complaints!E1235,State_Code_Name!C:C,0))</f>
        <v>Connecticut</v>
      </c>
      <c r="L1235">
        <f t="shared" si="57"/>
        <v>0</v>
      </c>
      <c r="M1235">
        <f t="shared" si="58"/>
        <v>2013</v>
      </c>
      <c r="N1235" t="str">
        <f t="shared" si="59"/>
        <v>Q3</v>
      </c>
    </row>
    <row r="1236" spans="1:14" x14ac:dyDescent="0.35">
      <c r="A1236">
        <v>549458</v>
      </c>
      <c r="B1236" t="s">
        <v>343</v>
      </c>
      <c r="C1236" t="s">
        <v>32</v>
      </c>
      <c r="D1236" t="s">
        <v>41</v>
      </c>
      <c r="E1236" t="s">
        <v>31</v>
      </c>
      <c r="F1236" t="s">
        <v>19</v>
      </c>
      <c r="G1236" s="10">
        <v>41284</v>
      </c>
      <c r="H1236" s="10">
        <v>41284</v>
      </c>
      <c r="I1236" t="s">
        <v>14</v>
      </c>
      <c r="J1236" t="s">
        <v>14</v>
      </c>
      <c r="K1236" t="str">
        <f>INDEX(State_Code_Name!B:B,MATCH(Consumer_Complaints!E1236,State_Code_Name!C:C,0))</f>
        <v>Texas</v>
      </c>
      <c r="L1236">
        <f t="shared" si="57"/>
        <v>0</v>
      </c>
      <c r="M1236">
        <f t="shared" si="58"/>
        <v>2013</v>
      </c>
      <c r="N1236" t="str">
        <f t="shared" si="59"/>
        <v>Q1</v>
      </c>
    </row>
    <row r="1237" spans="1:14" x14ac:dyDescent="0.35">
      <c r="A1237">
        <v>1415214</v>
      </c>
      <c r="B1237" t="s">
        <v>11</v>
      </c>
      <c r="C1237" t="s">
        <v>16</v>
      </c>
      <c r="D1237" t="s">
        <v>24</v>
      </c>
      <c r="E1237" t="s">
        <v>18</v>
      </c>
      <c r="F1237" t="s">
        <v>19</v>
      </c>
      <c r="G1237" s="10">
        <v>42283</v>
      </c>
      <c r="H1237" s="10">
        <v>42283</v>
      </c>
      <c r="I1237" t="s">
        <v>14</v>
      </c>
      <c r="J1237" t="s">
        <v>15</v>
      </c>
      <c r="K1237" t="str">
        <f>INDEX(State_Code_Name!B:B,MATCH(Consumer_Complaints!E1237,State_Code_Name!C:C,0))</f>
        <v>California</v>
      </c>
      <c r="L1237">
        <f t="shared" si="57"/>
        <v>0</v>
      </c>
      <c r="M1237">
        <f t="shared" si="58"/>
        <v>2015</v>
      </c>
      <c r="N1237" t="str">
        <f t="shared" si="59"/>
        <v>Q4</v>
      </c>
    </row>
    <row r="1238" spans="1:14" x14ac:dyDescent="0.35">
      <c r="A1238">
        <v>725134</v>
      </c>
      <c r="B1238" t="s">
        <v>747</v>
      </c>
      <c r="C1238" t="s">
        <v>32</v>
      </c>
      <c r="D1238" t="s">
        <v>116</v>
      </c>
      <c r="E1238" t="s">
        <v>25</v>
      </c>
      <c r="F1238" t="s">
        <v>19</v>
      </c>
      <c r="G1238" s="10">
        <v>41691</v>
      </c>
      <c r="H1238" s="10">
        <v>41695</v>
      </c>
      <c r="I1238" t="s">
        <v>14</v>
      </c>
      <c r="J1238" t="s">
        <v>15</v>
      </c>
      <c r="K1238" t="str">
        <f>INDEX(State_Code_Name!B:B,MATCH(Consumer_Complaints!E1238,State_Code_Name!C:C,0))</f>
        <v>Georgia</v>
      </c>
      <c r="L1238">
        <f t="shared" si="57"/>
        <v>4</v>
      </c>
      <c r="M1238">
        <f t="shared" si="58"/>
        <v>2014</v>
      </c>
      <c r="N1238" t="str">
        <f t="shared" si="59"/>
        <v>Q1</v>
      </c>
    </row>
    <row r="1239" spans="1:14" x14ac:dyDescent="0.35">
      <c r="A1239">
        <v>1194320</v>
      </c>
      <c r="B1239" t="s">
        <v>147</v>
      </c>
      <c r="C1239" t="s">
        <v>16</v>
      </c>
      <c r="D1239" t="s">
        <v>20</v>
      </c>
      <c r="E1239" t="s">
        <v>18</v>
      </c>
      <c r="F1239" t="s">
        <v>19</v>
      </c>
      <c r="G1239" s="10">
        <v>42019</v>
      </c>
      <c r="H1239" s="10">
        <v>42024</v>
      </c>
      <c r="I1239" t="s">
        <v>14</v>
      </c>
      <c r="J1239" t="s">
        <v>14</v>
      </c>
      <c r="K1239" t="str">
        <f>INDEX(State_Code_Name!B:B,MATCH(Consumer_Complaints!E1239,State_Code_Name!C:C,0))</f>
        <v>California</v>
      </c>
      <c r="L1239">
        <f t="shared" si="57"/>
        <v>5</v>
      </c>
      <c r="M1239">
        <f t="shared" si="58"/>
        <v>2015</v>
      </c>
      <c r="N1239" t="str">
        <f t="shared" si="59"/>
        <v>Q1</v>
      </c>
    </row>
    <row r="1240" spans="1:14" x14ac:dyDescent="0.35">
      <c r="A1240">
        <v>1247196</v>
      </c>
      <c r="B1240" t="s">
        <v>69</v>
      </c>
      <c r="C1240" t="s">
        <v>26</v>
      </c>
      <c r="D1240" t="s">
        <v>27</v>
      </c>
      <c r="E1240" t="s">
        <v>29</v>
      </c>
      <c r="F1240" t="s">
        <v>19</v>
      </c>
      <c r="G1240" s="10">
        <v>42054</v>
      </c>
      <c r="H1240" s="10">
        <v>42054</v>
      </c>
      <c r="I1240" t="s">
        <v>14</v>
      </c>
      <c r="J1240" t="s">
        <v>14</v>
      </c>
      <c r="K1240" t="str">
        <f>INDEX(State_Code_Name!B:B,MATCH(Consumer_Complaints!E1240,State_Code_Name!C:C,0))</f>
        <v>Connecticut</v>
      </c>
      <c r="L1240">
        <f t="shared" si="57"/>
        <v>0</v>
      </c>
      <c r="M1240">
        <f t="shared" si="58"/>
        <v>2015</v>
      </c>
      <c r="N1240" t="str">
        <f t="shared" si="59"/>
        <v>Q1</v>
      </c>
    </row>
    <row r="1241" spans="1:14" x14ac:dyDescent="0.35">
      <c r="A1241">
        <v>464803</v>
      </c>
      <c r="B1241" t="s">
        <v>43</v>
      </c>
      <c r="C1241" t="s">
        <v>16</v>
      </c>
      <c r="D1241" t="s">
        <v>75</v>
      </c>
      <c r="E1241" t="s">
        <v>31</v>
      </c>
      <c r="F1241" t="s">
        <v>19</v>
      </c>
      <c r="G1241" s="10">
        <v>41479</v>
      </c>
      <c r="H1241" s="10">
        <v>41479</v>
      </c>
      <c r="I1241" t="s">
        <v>14</v>
      </c>
      <c r="J1241" t="s">
        <v>15</v>
      </c>
      <c r="K1241" t="str">
        <f>INDEX(State_Code_Name!B:B,MATCH(Consumer_Complaints!E1241,State_Code_Name!C:C,0))</f>
        <v>Texas</v>
      </c>
      <c r="L1241">
        <f t="shared" si="57"/>
        <v>0</v>
      </c>
      <c r="M1241">
        <f t="shared" si="58"/>
        <v>2013</v>
      </c>
      <c r="N1241" t="str">
        <f t="shared" si="59"/>
        <v>Q3</v>
      </c>
    </row>
    <row r="1242" spans="1:14" x14ac:dyDescent="0.35">
      <c r="A1242">
        <v>1317305</v>
      </c>
      <c r="B1242" t="s">
        <v>43</v>
      </c>
      <c r="C1242" t="s">
        <v>16</v>
      </c>
      <c r="D1242" t="s">
        <v>17</v>
      </c>
      <c r="E1242" t="s">
        <v>22</v>
      </c>
      <c r="F1242" t="s">
        <v>19</v>
      </c>
      <c r="G1242" s="10">
        <v>42159</v>
      </c>
      <c r="H1242" s="10">
        <v>42159</v>
      </c>
      <c r="I1242" t="s">
        <v>14</v>
      </c>
      <c r="J1242" t="s">
        <v>14</v>
      </c>
      <c r="K1242" t="str">
        <f>INDEX(State_Code_Name!B:B,MATCH(Consumer_Complaints!E1242,State_Code_Name!C:C,0))</f>
        <v>New York</v>
      </c>
      <c r="L1242">
        <f t="shared" si="57"/>
        <v>0</v>
      </c>
      <c r="M1242">
        <f t="shared" si="58"/>
        <v>2015</v>
      </c>
      <c r="N1242" t="str">
        <f t="shared" si="59"/>
        <v>Q2</v>
      </c>
    </row>
    <row r="1243" spans="1:14" x14ac:dyDescent="0.35">
      <c r="A1243">
        <v>1965701</v>
      </c>
      <c r="B1243" t="s">
        <v>164</v>
      </c>
      <c r="C1243" t="s">
        <v>16</v>
      </c>
      <c r="D1243" t="s">
        <v>24</v>
      </c>
      <c r="E1243" t="s">
        <v>100</v>
      </c>
      <c r="F1243" t="s">
        <v>19</v>
      </c>
      <c r="G1243" s="10">
        <v>42710</v>
      </c>
      <c r="H1243" s="10">
        <v>42710</v>
      </c>
      <c r="I1243" t="s">
        <v>14</v>
      </c>
      <c r="J1243" t="s">
        <v>14</v>
      </c>
      <c r="K1243" t="str">
        <f>INDEX(State_Code_Name!B:B,MATCH(Consumer_Complaints!E1243,State_Code_Name!C:C,0))</f>
        <v>Arizona</v>
      </c>
      <c r="L1243">
        <f t="shared" si="57"/>
        <v>0</v>
      </c>
      <c r="M1243">
        <f t="shared" si="58"/>
        <v>2016</v>
      </c>
      <c r="N1243" t="str">
        <f t="shared" si="59"/>
        <v>Q4</v>
      </c>
    </row>
    <row r="1244" spans="1:14" x14ac:dyDescent="0.35">
      <c r="A1244">
        <v>1211130</v>
      </c>
      <c r="B1244" t="s">
        <v>131</v>
      </c>
      <c r="C1244" t="s">
        <v>32</v>
      </c>
      <c r="D1244" t="s">
        <v>161</v>
      </c>
      <c r="E1244" t="s">
        <v>25</v>
      </c>
      <c r="F1244" t="s">
        <v>19</v>
      </c>
      <c r="G1244" s="10">
        <v>42030</v>
      </c>
      <c r="H1244" s="10">
        <v>42030</v>
      </c>
      <c r="I1244" t="s">
        <v>14</v>
      </c>
      <c r="J1244" t="s">
        <v>15</v>
      </c>
      <c r="K1244" t="str">
        <f>INDEX(State_Code_Name!B:B,MATCH(Consumer_Complaints!E1244,State_Code_Name!C:C,0))</f>
        <v>Georgia</v>
      </c>
      <c r="L1244">
        <f t="shared" si="57"/>
        <v>0</v>
      </c>
      <c r="M1244">
        <f t="shared" si="58"/>
        <v>2015</v>
      </c>
      <c r="N1244" t="str">
        <f t="shared" si="59"/>
        <v>Q1</v>
      </c>
    </row>
    <row r="1245" spans="1:14" x14ac:dyDescent="0.35">
      <c r="A1245">
        <v>1979283</v>
      </c>
      <c r="B1245" t="s">
        <v>482</v>
      </c>
      <c r="C1245" t="s">
        <v>32</v>
      </c>
      <c r="D1245" t="s">
        <v>161</v>
      </c>
      <c r="E1245" t="s">
        <v>22</v>
      </c>
      <c r="F1245" t="s">
        <v>19</v>
      </c>
      <c r="G1245" s="10">
        <v>42542</v>
      </c>
      <c r="H1245" s="10">
        <v>42542</v>
      </c>
      <c r="I1245" t="s">
        <v>14</v>
      </c>
      <c r="J1245" t="s">
        <v>15</v>
      </c>
      <c r="K1245" t="str">
        <f>INDEX(State_Code_Name!B:B,MATCH(Consumer_Complaints!E1245,State_Code_Name!C:C,0))</f>
        <v>New York</v>
      </c>
      <c r="L1245">
        <f t="shared" si="57"/>
        <v>0</v>
      </c>
      <c r="M1245">
        <f t="shared" si="58"/>
        <v>2016</v>
      </c>
      <c r="N1245" t="str">
        <f t="shared" si="59"/>
        <v>Q2</v>
      </c>
    </row>
    <row r="1246" spans="1:14" x14ac:dyDescent="0.35">
      <c r="A1246">
        <v>1848096</v>
      </c>
      <c r="B1246" t="s">
        <v>11</v>
      </c>
      <c r="C1246" t="s">
        <v>26</v>
      </c>
      <c r="D1246" t="s">
        <v>27</v>
      </c>
      <c r="E1246" t="s">
        <v>48</v>
      </c>
      <c r="F1246" t="s">
        <v>305</v>
      </c>
      <c r="G1246" s="10">
        <v>42453</v>
      </c>
      <c r="H1246" s="10">
        <v>42457</v>
      </c>
      <c r="I1246" t="s">
        <v>14</v>
      </c>
      <c r="J1246" t="s">
        <v>15</v>
      </c>
      <c r="K1246" t="str">
        <f>INDEX(State_Code_Name!B:B,MATCH(Consumer_Complaints!E1246,State_Code_Name!C:C,0))</f>
        <v>New Jersey</v>
      </c>
      <c r="L1246">
        <f t="shared" si="57"/>
        <v>4</v>
      </c>
      <c r="M1246">
        <f t="shared" si="58"/>
        <v>2016</v>
      </c>
      <c r="N1246" t="str">
        <f t="shared" si="59"/>
        <v>Q1</v>
      </c>
    </row>
    <row r="1247" spans="1:14" x14ac:dyDescent="0.35">
      <c r="A1247">
        <v>1544365</v>
      </c>
      <c r="B1247" t="s">
        <v>11</v>
      </c>
      <c r="C1247" t="s">
        <v>36</v>
      </c>
      <c r="D1247" t="s">
        <v>112</v>
      </c>
      <c r="E1247" t="s">
        <v>31</v>
      </c>
      <c r="F1247" t="s">
        <v>19</v>
      </c>
      <c r="G1247" s="10">
        <v>42247</v>
      </c>
      <c r="H1247" s="10">
        <v>42247</v>
      </c>
      <c r="I1247" t="s">
        <v>14</v>
      </c>
      <c r="J1247" t="s">
        <v>15</v>
      </c>
      <c r="K1247" t="str">
        <f>INDEX(State_Code_Name!B:B,MATCH(Consumer_Complaints!E1247,State_Code_Name!C:C,0))</f>
        <v>Texas</v>
      </c>
      <c r="L1247">
        <f t="shared" si="57"/>
        <v>0</v>
      </c>
      <c r="M1247">
        <f t="shared" si="58"/>
        <v>2015</v>
      </c>
      <c r="N1247" t="str">
        <f t="shared" si="59"/>
        <v>Q3</v>
      </c>
    </row>
    <row r="1248" spans="1:14" x14ac:dyDescent="0.35">
      <c r="A1248">
        <v>318276</v>
      </c>
      <c r="B1248" t="s">
        <v>179</v>
      </c>
      <c r="C1248" t="s">
        <v>26</v>
      </c>
      <c r="D1248" t="s">
        <v>56</v>
      </c>
      <c r="E1248" t="s">
        <v>115</v>
      </c>
      <c r="F1248" t="s">
        <v>19</v>
      </c>
      <c r="G1248" s="10">
        <v>41320</v>
      </c>
      <c r="H1248" s="10">
        <v>41321</v>
      </c>
      <c r="I1248" t="s">
        <v>14</v>
      </c>
      <c r="J1248" t="s">
        <v>15</v>
      </c>
      <c r="K1248" t="str">
        <f>INDEX(State_Code_Name!B:B,MATCH(Consumer_Complaints!E1248,State_Code_Name!C:C,0))</f>
        <v>Iowa</v>
      </c>
      <c r="L1248">
        <f t="shared" si="57"/>
        <v>1</v>
      </c>
      <c r="M1248">
        <f t="shared" si="58"/>
        <v>2013</v>
      </c>
      <c r="N1248" t="str">
        <f t="shared" si="59"/>
        <v>Q1</v>
      </c>
    </row>
    <row r="1249" spans="1:14" x14ac:dyDescent="0.35">
      <c r="A1249">
        <v>1977136</v>
      </c>
      <c r="B1249" t="s">
        <v>258</v>
      </c>
      <c r="C1249" t="s">
        <v>16</v>
      </c>
      <c r="D1249" t="s">
        <v>20</v>
      </c>
      <c r="E1249" t="s">
        <v>212</v>
      </c>
      <c r="F1249" t="s">
        <v>305</v>
      </c>
      <c r="G1249" s="10">
        <v>42541</v>
      </c>
      <c r="H1249" s="10">
        <v>42543</v>
      </c>
      <c r="I1249" t="s">
        <v>14</v>
      </c>
      <c r="J1249" t="s">
        <v>15</v>
      </c>
      <c r="K1249" t="str">
        <f>INDEX(State_Code_Name!B:B,MATCH(Consumer_Complaints!E1249,State_Code_Name!C:C,0))</f>
        <v>West Virginia</v>
      </c>
      <c r="L1249">
        <f t="shared" si="57"/>
        <v>2</v>
      </c>
      <c r="M1249">
        <f t="shared" si="58"/>
        <v>2016</v>
      </c>
      <c r="N1249" t="str">
        <f t="shared" si="59"/>
        <v>Q2</v>
      </c>
    </row>
    <row r="1250" spans="1:14" x14ac:dyDescent="0.35">
      <c r="A1250">
        <v>1358181</v>
      </c>
      <c r="B1250" t="s">
        <v>141</v>
      </c>
      <c r="C1250" t="s">
        <v>26</v>
      </c>
      <c r="D1250" t="s">
        <v>27</v>
      </c>
      <c r="E1250" t="s">
        <v>121</v>
      </c>
      <c r="F1250" t="s">
        <v>19</v>
      </c>
      <c r="G1250" s="10">
        <v>42099</v>
      </c>
      <c r="H1250" s="10">
        <v>42099</v>
      </c>
      <c r="I1250" t="s">
        <v>14</v>
      </c>
      <c r="J1250" t="s">
        <v>15</v>
      </c>
      <c r="K1250" t="str">
        <f>INDEX(State_Code_Name!B:B,MATCH(Consumer_Complaints!E1250,State_Code_Name!C:C,0))</f>
        <v>Oregon</v>
      </c>
      <c r="L1250">
        <f t="shared" si="57"/>
        <v>0</v>
      </c>
      <c r="M1250">
        <f t="shared" si="58"/>
        <v>2015</v>
      </c>
      <c r="N1250" t="str">
        <f t="shared" si="59"/>
        <v>Q2</v>
      </c>
    </row>
    <row r="1251" spans="1:14" x14ac:dyDescent="0.35">
      <c r="A1251">
        <v>1836035</v>
      </c>
      <c r="B1251" t="s">
        <v>287</v>
      </c>
      <c r="C1251" t="s">
        <v>9</v>
      </c>
      <c r="D1251" t="s">
        <v>532</v>
      </c>
      <c r="E1251" t="s">
        <v>39</v>
      </c>
      <c r="F1251" t="s">
        <v>19</v>
      </c>
      <c r="G1251" s="10">
        <v>42445</v>
      </c>
      <c r="H1251" s="10">
        <v>42451</v>
      </c>
      <c r="I1251" t="s">
        <v>14</v>
      </c>
      <c r="J1251" t="s">
        <v>15</v>
      </c>
      <c r="K1251" t="str">
        <f>INDEX(State_Code_Name!B:B,MATCH(Consumer_Complaints!E1251,State_Code_Name!C:C,0))</f>
        <v>Ohio</v>
      </c>
      <c r="L1251">
        <f t="shared" si="57"/>
        <v>6</v>
      </c>
      <c r="M1251">
        <f t="shared" si="58"/>
        <v>2016</v>
      </c>
      <c r="N1251" t="str">
        <f t="shared" si="59"/>
        <v>Q1</v>
      </c>
    </row>
    <row r="1252" spans="1:14" x14ac:dyDescent="0.35">
      <c r="A1252">
        <v>824400</v>
      </c>
      <c r="B1252" t="s">
        <v>81</v>
      </c>
      <c r="C1252" t="s">
        <v>32</v>
      </c>
      <c r="D1252" t="s">
        <v>104</v>
      </c>
      <c r="E1252" t="s">
        <v>31</v>
      </c>
      <c r="F1252" t="s">
        <v>19</v>
      </c>
      <c r="G1252" s="10">
        <v>41753</v>
      </c>
      <c r="H1252" s="10">
        <v>41753</v>
      </c>
      <c r="I1252" t="s">
        <v>14</v>
      </c>
      <c r="J1252" t="s">
        <v>15</v>
      </c>
      <c r="K1252" t="str">
        <f>INDEX(State_Code_Name!B:B,MATCH(Consumer_Complaints!E1252,State_Code_Name!C:C,0))</f>
        <v>Texas</v>
      </c>
      <c r="L1252">
        <f t="shared" si="57"/>
        <v>0</v>
      </c>
      <c r="M1252">
        <f t="shared" si="58"/>
        <v>2014</v>
      </c>
      <c r="N1252" t="str">
        <f t="shared" si="59"/>
        <v>Q2</v>
      </c>
    </row>
    <row r="1253" spans="1:14" x14ac:dyDescent="0.35">
      <c r="A1253">
        <v>685669</v>
      </c>
      <c r="B1253" t="s">
        <v>58</v>
      </c>
      <c r="C1253" t="s">
        <v>16</v>
      </c>
      <c r="D1253" t="s">
        <v>24</v>
      </c>
      <c r="E1253" t="s">
        <v>195</v>
      </c>
      <c r="F1253" t="s">
        <v>19</v>
      </c>
      <c r="G1253" s="10">
        <v>41664</v>
      </c>
      <c r="H1253" s="10">
        <v>41670</v>
      </c>
      <c r="I1253" t="s">
        <v>14</v>
      </c>
      <c r="J1253" t="s">
        <v>15</v>
      </c>
      <c r="K1253" t="str">
        <f>INDEX(State_Code_Name!B:B,MATCH(Consumer_Complaints!E1253,State_Code_Name!C:C,0))</f>
        <v>Nebraska</v>
      </c>
      <c r="L1253">
        <f t="shared" si="57"/>
        <v>6</v>
      </c>
      <c r="M1253">
        <f t="shared" si="58"/>
        <v>2014</v>
      </c>
      <c r="N1253" t="str">
        <f t="shared" si="59"/>
        <v>Q1</v>
      </c>
    </row>
    <row r="1254" spans="1:14" x14ac:dyDescent="0.35">
      <c r="A1254">
        <v>1451604</v>
      </c>
      <c r="B1254" t="s">
        <v>43</v>
      </c>
      <c r="C1254" t="s">
        <v>26</v>
      </c>
      <c r="D1254" t="s">
        <v>27</v>
      </c>
      <c r="E1254" t="s">
        <v>153</v>
      </c>
      <c r="F1254" t="s">
        <v>305</v>
      </c>
      <c r="G1254" s="10">
        <v>42162</v>
      </c>
      <c r="H1254" s="10">
        <v>42254</v>
      </c>
      <c r="I1254" t="s">
        <v>14</v>
      </c>
      <c r="J1254" t="s">
        <v>15</v>
      </c>
      <c r="K1254" t="str">
        <f>INDEX(State_Code_Name!B:B,MATCH(Consumer_Complaints!E1254,State_Code_Name!C:C,0))</f>
        <v>Rhode Island</v>
      </c>
      <c r="L1254">
        <f t="shared" si="57"/>
        <v>92</v>
      </c>
      <c r="M1254">
        <f t="shared" si="58"/>
        <v>2015</v>
      </c>
      <c r="N1254" t="str">
        <f t="shared" si="59"/>
        <v>Q2</v>
      </c>
    </row>
    <row r="1255" spans="1:14" x14ac:dyDescent="0.35">
      <c r="A1255">
        <v>883080</v>
      </c>
      <c r="B1255" t="s">
        <v>1208</v>
      </c>
      <c r="C1255" t="s">
        <v>9</v>
      </c>
      <c r="D1255" t="s">
        <v>10</v>
      </c>
      <c r="E1255" t="s">
        <v>31</v>
      </c>
      <c r="F1255" t="s">
        <v>19</v>
      </c>
      <c r="G1255" s="10">
        <v>41765</v>
      </c>
      <c r="H1255" s="10">
        <v>41765</v>
      </c>
      <c r="I1255" t="s">
        <v>14</v>
      </c>
      <c r="J1255" t="s">
        <v>15</v>
      </c>
      <c r="K1255" t="str">
        <f>INDEX(State_Code_Name!B:B,MATCH(Consumer_Complaints!E1255,State_Code_Name!C:C,0))</f>
        <v>Texas</v>
      </c>
      <c r="L1255">
        <f t="shared" si="57"/>
        <v>0</v>
      </c>
      <c r="M1255">
        <f t="shared" si="58"/>
        <v>2014</v>
      </c>
      <c r="N1255" t="str">
        <f t="shared" si="59"/>
        <v>Q2</v>
      </c>
    </row>
    <row r="1256" spans="1:14" x14ac:dyDescent="0.35">
      <c r="A1256">
        <v>1050977</v>
      </c>
      <c r="B1256" t="s">
        <v>722</v>
      </c>
      <c r="C1256" t="s">
        <v>61</v>
      </c>
      <c r="D1256" t="s">
        <v>459</v>
      </c>
      <c r="E1256" t="s">
        <v>31</v>
      </c>
      <c r="F1256" t="s">
        <v>305</v>
      </c>
      <c r="G1256" s="10">
        <v>41912</v>
      </c>
      <c r="H1256" s="10">
        <v>41934</v>
      </c>
      <c r="I1256" t="s">
        <v>14</v>
      </c>
      <c r="J1256" t="s">
        <v>15</v>
      </c>
      <c r="K1256" t="str">
        <f>INDEX(State_Code_Name!B:B,MATCH(Consumer_Complaints!E1256,State_Code_Name!C:C,0))</f>
        <v>Texas</v>
      </c>
      <c r="L1256">
        <f t="shared" si="57"/>
        <v>22</v>
      </c>
      <c r="M1256">
        <f t="shared" si="58"/>
        <v>2014</v>
      </c>
      <c r="N1256" t="str">
        <f t="shared" si="59"/>
        <v>Q3</v>
      </c>
    </row>
    <row r="1257" spans="1:14" x14ac:dyDescent="0.35">
      <c r="A1257">
        <v>446959</v>
      </c>
      <c r="B1257" t="s">
        <v>30</v>
      </c>
      <c r="C1257" t="s">
        <v>26</v>
      </c>
      <c r="D1257" t="s">
        <v>159</v>
      </c>
      <c r="E1257" t="s">
        <v>25</v>
      </c>
      <c r="F1257" t="s">
        <v>19</v>
      </c>
      <c r="G1257" s="10">
        <v>41281</v>
      </c>
      <c r="H1257" s="10">
        <v>41340</v>
      </c>
      <c r="I1257" t="s">
        <v>14</v>
      </c>
      <c r="J1257" t="s">
        <v>15</v>
      </c>
      <c r="K1257" t="str">
        <f>INDEX(State_Code_Name!B:B,MATCH(Consumer_Complaints!E1257,State_Code_Name!C:C,0))</f>
        <v>Georgia</v>
      </c>
      <c r="L1257">
        <f t="shared" si="57"/>
        <v>59</v>
      </c>
      <c r="M1257">
        <f t="shared" si="58"/>
        <v>2013</v>
      </c>
      <c r="N1257" t="str">
        <f t="shared" si="59"/>
        <v>Q1</v>
      </c>
    </row>
    <row r="1258" spans="1:14" x14ac:dyDescent="0.35">
      <c r="A1258">
        <v>1930104</v>
      </c>
      <c r="B1258" t="s">
        <v>97</v>
      </c>
      <c r="C1258" t="s">
        <v>52</v>
      </c>
      <c r="D1258" t="s">
        <v>96</v>
      </c>
      <c r="E1258" t="s">
        <v>184</v>
      </c>
      <c r="F1258" t="s">
        <v>19</v>
      </c>
      <c r="G1258" s="10">
        <v>42508</v>
      </c>
      <c r="H1258" s="10">
        <v>42508</v>
      </c>
      <c r="I1258" t="s">
        <v>14</v>
      </c>
      <c r="J1258" t="s">
        <v>15</v>
      </c>
      <c r="K1258" t="str">
        <f>INDEX(State_Code_Name!B:B,MATCH(Consumer_Complaints!E1258,State_Code_Name!C:C,0))</f>
        <v>Mississippi</v>
      </c>
      <c r="L1258">
        <f t="shared" si="57"/>
        <v>0</v>
      </c>
      <c r="M1258">
        <f t="shared" si="58"/>
        <v>2016</v>
      </c>
      <c r="N1258" t="str">
        <f t="shared" si="59"/>
        <v>Q2</v>
      </c>
    </row>
    <row r="1259" spans="1:14" x14ac:dyDescent="0.35">
      <c r="A1259">
        <v>1086471</v>
      </c>
      <c r="B1259" t="s">
        <v>788</v>
      </c>
      <c r="C1259" t="s">
        <v>26</v>
      </c>
      <c r="D1259" t="s">
        <v>27</v>
      </c>
      <c r="E1259" t="s">
        <v>46</v>
      </c>
      <c r="F1259" t="s">
        <v>19</v>
      </c>
      <c r="G1259" s="10">
        <v>41936</v>
      </c>
      <c r="H1259" s="10">
        <v>41936</v>
      </c>
      <c r="I1259" t="s">
        <v>14</v>
      </c>
      <c r="J1259" t="s">
        <v>15</v>
      </c>
      <c r="K1259" t="str">
        <f>INDEX(State_Code_Name!B:B,MATCH(Consumer_Complaints!E1259,State_Code_Name!C:C,0))</f>
        <v>Pennsylvania</v>
      </c>
      <c r="L1259">
        <f t="shared" si="57"/>
        <v>0</v>
      </c>
      <c r="M1259">
        <f t="shared" si="58"/>
        <v>2014</v>
      </c>
      <c r="N1259" t="str">
        <f t="shared" si="59"/>
        <v>Q4</v>
      </c>
    </row>
    <row r="1260" spans="1:14" x14ac:dyDescent="0.35">
      <c r="A1260">
        <v>390000</v>
      </c>
      <c r="B1260" t="s">
        <v>38</v>
      </c>
      <c r="C1260" t="s">
        <v>36</v>
      </c>
      <c r="D1260" t="s">
        <v>80</v>
      </c>
      <c r="E1260" t="s">
        <v>100</v>
      </c>
      <c r="F1260" t="s">
        <v>57</v>
      </c>
      <c r="G1260" s="10">
        <v>41388</v>
      </c>
      <c r="H1260" s="10">
        <v>41389</v>
      </c>
      <c r="I1260" t="s">
        <v>14</v>
      </c>
      <c r="J1260" t="s">
        <v>14</v>
      </c>
      <c r="K1260" t="str">
        <f>INDEX(State_Code_Name!B:B,MATCH(Consumer_Complaints!E1260,State_Code_Name!C:C,0))</f>
        <v>Arizona</v>
      </c>
      <c r="L1260">
        <f t="shared" si="57"/>
        <v>1</v>
      </c>
      <c r="M1260">
        <f t="shared" si="58"/>
        <v>2013</v>
      </c>
      <c r="N1260" t="str">
        <f t="shared" si="59"/>
        <v>Q2</v>
      </c>
    </row>
    <row r="1261" spans="1:14" x14ac:dyDescent="0.35">
      <c r="A1261">
        <v>1414163</v>
      </c>
      <c r="B1261" t="s">
        <v>63</v>
      </c>
      <c r="C1261" t="s">
        <v>61</v>
      </c>
      <c r="D1261" t="s">
        <v>459</v>
      </c>
      <c r="E1261" t="s">
        <v>74</v>
      </c>
      <c r="F1261" t="s">
        <v>19</v>
      </c>
      <c r="G1261" s="10">
        <v>42283</v>
      </c>
      <c r="H1261" s="10">
        <v>42283</v>
      </c>
      <c r="I1261" t="s">
        <v>14</v>
      </c>
      <c r="J1261" t="s">
        <v>14</v>
      </c>
      <c r="K1261" t="str">
        <f>INDEX(State_Code_Name!B:B,MATCH(Consumer_Complaints!E1261,State_Code_Name!C:C,0))</f>
        <v>Tennessee</v>
      </c>
      <c r="L1261">
        <f t="shared" si="57"/>
        <v>0</v>
      </c>
      <c r="M1261">
        <f t="shared" si="58"/>
        <v>2015</v>
      </c>
      <c r="N1261" t="str">
        <f t="shared" si="59"/>
        <v>Q4</v>
      </c>
    </row>
    <row r="1262" spans="1:14" x14ac:dyDescent="0.35">
      <c r="A1262">
        <v>1523344</v>
      </c>
      <c r="B1262" t="s">
        <v>47</v>
      </c>
      <c r="C1262" t="s">
        <v>26</v>
      </c>
      <c r="D1262" t="s">
        <v>27</v>
      </c>
      <c r="E1262" t="s">
        <v>22</v>
      </c>
      <c r="F1262" t="s">
        <v>57</v>
      </c>
      <c r="G1262" s="10">
        <v>42234</v>
      </c>
      <c r="H1262" s="10">
        <v>42242</v>
      </c>
      <c r="I1262" t="s">
        <v>14</v>
      </c>
      <c r="J1262" t="s">
        <v>15</v>
      </c>
      <c r="K1262" t="str">
        <f>INDEX(State_Code_Name!B:B,MATCH(Consumer_Complaints!E1262,State_Code_Name!C:C,0))</f>
        <v>New York</v>
      </c>
      <c r="L1262">
        <f t="shared" si="57"/>
        <v>8</v>
      </c>
      <c r="M1262">
        <f t="shared" si="58"/>
        <v>2015</v>
      </c>
      <c r="N1262" t="str">
        <f t="shared" si="59"/>
        <v>Q3</v>
      </c>
    </row>
    <row r="1263" spans="1:14" x14ac:dyDescent="0.35">
      <c r="A1263">
        <v>1885425</v>
      </c>
      <c r="B1263" t="s">
        <v>566</v>
      </c>
      <c r="C1263" t="s">
        <v>16</v>
      </c>
      <c r="D1263" t="s">
        <v>20</v>
      </c>
      <c r="E1263" t="s">
        <v>35</v>
      </c>
      <c r="F1263" t="s">
        <v>305</v>
      </c>
      <c r="G1263" s="10">
        <v>42478</v>
      </c>
      <c r="H1263" s="10">
        <v>42521</v>
      </c>
      <c r="I1263" t="s">
        <v>14</v>
      </c>
      <c r="J1263" t="s">
        <v>15</v>
      </c>
      <c r="K1263" t="str">
        <f>INDEX(State_Code_Name!B:B,MATCH(Consumer_Complaints!E1263,State_Code_Name!C:C,0))</f>
        <v>Florida</v>
      </c>
      <c r="L1263">
        <f t="shared" si="57"/>
        <v>43</v>
      </c>
      <c r="M1263">
        <f t="shared" si="58"/>
        <v>2016</v>
      </c>
      <c r="N1263" t="str">
        <f t="shared" si="59"/>
        <v>Q2</v>
      </c>
    </row>
    <row r="1264" spans="1:14" x14ac:dyDescent="0.35">
      <c r="A1264">
        <v>1855773</v>
      </c>
      <c r="B1264" t="s">
        <v>147</v>
      </c>
      <c r="C1264" t="s">
        <v>36</v>
      </c>
      <c r="D1264" t="s">
        <v>112</v>
      </c>
      <c r="E1264" t="s">
        <v>18</v>
      </c>
      <c r="F1264" t="s">
        <v>305</v>
      </c>
      <c r="G1264" s="10">
        <v>42459</v>
      </c>
      <c r="H1264" s="10">
        <v>42464</v>
      </c>
      <c r="I1264" t="s">
        <v>14</v>
      </c>
      <c r="J1264" t="s">
        <v>14</v>
      </c>
      <c r="K1264" t="str">
        <f>INDEX(State_Code_Name!B:B,MATCH(Consumer_Complaints!E1264,State_Code_Name!C:C,0))</f>
        <v>California</v>
      </c>
      <c r="L1264">
        <f t="shared" si="57"/>
        <v>5</v>
      </c>
      <c r="M1264">
        <f t="shared" si="58"/>
        <v>2016</v>
      </c>
      <c r="N1264" t="str">
        <f t="shared" si="59"/>
        <v>Q1</v>
      </c>
    </row>
    <row r="1265" spans="1:14" x14ac:dyDescent="0.35">
      <c r="A1265">
        <v>321348</v>
      </c>
      <c r="B1265" t="s">
        <v>30</v>
      </c>
      <c r="C1265" t="s">
        <v>26</v>
      </c>
      <c r="D1265" t="s">
        <v>159</v>
      </c>
      <c r="E1265" t="s">
        <v>70</v>
      </c>
      <c r="F1265" t="s">
        <v>19</v>
      </c>
      <c r="G1265" s="10">
        <v>41324</v>
      </c>
      <c r="H1265" s="10">
        <v>41325</v>
      </c>
      <c r="I1265" t="s">
        <v>14</v>
      </c>
      <c r="J1265" t="s">
        <v>15</v>
      </c>
      <c r="K1265" t="str">
        <f>INDEX(State_Code_Name!B:B,MATCH(Consumer_Complaints!E1265,State_Code_Name!C:C,0))</f>
        <v>Massachusetts</v>
      </c>
      <c r="L1265">
        <f t="shared" si="57"/>
        <v>1</v>
      </c>
      <c r="M1265">
        <f t="shared" si="58"/>
        <v>2013</v>
      </c>
      <c r="N1265" t="str">
        <f t="shared" si="59"/>
        <v>Q1</v>
      </c>
    </row>
    <row r="1266" spans="1:14" x14ac:dyDescent="0.35">
      <c r="A1266">
        <v>885614</v>
      </c>
      <c r="B1266" t="s">
        <v>43</v>
      </c>
      <c r="C1266" t="s">
        <v>36</v>
      </c>
      <c r="D1266" t="s">
        <v>94</v>
      </c>
      <c r="E1266" t="s">
        <v>31</v>
      </c>
      <c r="F1266" t="s">
        <v>19</v>
      </c>
      <c r="G1266" s="10">
        <v>41857</v>
      </c>
      <c r="H1266" s="10">
        <v>41857</v>
      </c>
      <c r="I1266" t="s">
        <v>14</v>
      </c>
      <c r="J1266" t="s">
        <v>15</v>
      </c>
      <c r="K1266" t="str">
        <f>INDEX(State_Code_Name!B:B,MATCH(Consumer_Complaints!E1266,State_Code_Name!C:C,0))</f>
        <v>Texas</v>
      </c>
      <c r="L1266">
        <f t="shared" si="57"/>
        <v>0</v>
      </c>
      <c r="M1266">
        <f t="shared" si="58"/>
        <v>2014</v>
      </c>
      <c r="N1266" t="str">
        <f t="shared" si="59"/>
        <v>Q3</v>
      </c>
    </row>
    <row r="1267" spans="1:14" x14ac:dyDescent="0.35">
      <c r="A1267">
        <v>2123428</v>
      </c>
      <c r="B1267" t="s">
        <v>560</v>
      </c>
      <c r="C1267" t="s">
        <v>26</v>
      </c>
      <c r="D1267" t="s">
        <v>27</v>
      </c>
      <c r="E1267" t="s">
        <v>22</v>
      </c>
      <c r="F1267" t="s">
        <v>19</v>
      </c>
      <c r="G1267" s="10">
        <v>42634</v>
      </c>
      <c r="H1267" s="10">
        <v>42636</v>
      </c>
      <c r="I1267" t="s">
        <v>14</v>
      </c>
      <c r="J1267" t="s">
        <v>14</v>
      </c>
      <c r="K1267" t="str">
        <f>INDEX(State_Code_Name!B:B,MATCH(Consumer_Complaints!E1267,State_Code_Name!C:C,0))</f>
        <v>New York</v>
      </c>
      <c r="L1267">
        <f t="shared" si="57"/>
        <v>2</v>
      </c>
      <c r="M1267">
        <f t="shared" si="58"/>
        <v>2016</v>
      </c>
      <c r="N1267" t="str">
        <f t="shared" si="59"/>
        <v>Q3</v>
      </c>
    </row>
    <row r="1268" spans="1:14" x14ac:dyDescent="0.35">
      <c r="A1268">
        <v>227486</v>
      </c>
      <c r="B1268" t="s">
        <v>11</v>
      </c>
      <c r="C1268" t="s">
        <v>26</v>
      </c>
      <c r="D1268" t="s">
        <v>27</v>
      </c>
      <c r="E1268" t="s">
        <v>25</v>
      </c>
      <c r="F1268" t="s">
        <v>305</v>
      </c>
      <c r="G1268" s="10">
        <v>41548</v>
      </c>
      <c r="H1268" s="10">
        <v>41579</v>
      </c>
      <c r="I1268" t="s">
        <v>14</v>
      </c>
      <c r="J1268" t="s">
        <v>15</v>
      </c>
      <c r="K1268" t="str">
        <f>INDEX(State_Code_Name!B:B,MATCH(Consumer_Complaints!E1268,State_Code_Name!C:C,0))</f>
        <v>Georgia</v>
      </c>
      <c r="L1268">
        <f t="shared" si="57"/>
        <v>31</v>
      </c>
      <c r="M1268">
        <f t="shared" si="58"/>
        <v>2013</v>
      </c>
      <c r="N1268" t="str">
        <f t="shared" si="59"/>
        <v>Q4</v>
      </c>
    </row>
    <row r="1269" spans="1:14" x14ac:dyDescent="0.35">
      <c r="A1269">
        <v>1170481</v>
      </c>
      <c r="B1269" t="s">
        <v>30</v>
      </c>
      <c r="C1269" t="s">
        <v>36</v>
      </c>
      <c r="D1269" t="s">
        <v>170</v>
      </c>
      <c r="E1269" t="s">
        <v>126</v>
      </c>
      <c r="F1269" t="s">
        <v>19</v>
      </c>
      <c r="G1269" s="10">
        <v>41997</v>
      </c>
      <c r="H1269" s="10">
        <v>41997</v>
      </c>
      <c r="I1269" t="s">
        <v>14</v>
      </c>
      <c r="J1269" t="s">
        <v>15</v>
      </c>
      <c r="K1269" t="str">
        <f>INDEX(State_Code_Name!B:B,MATCH(Consumer_Complaints!E1269,State_Code_Name!C:C,0))</f>
        <v>Oklahoma</v>
      </c>
      <c r="L1269">
        <f t="shared" si="57"/>
        <v>0</v>
      </c>
      <c r="M1269">
        <f t="shared" si="58"/>
        <v>2014</v>
      </c>
      <c r="N1269" t="str">
        <f t="shared" si="59"/>
        <v>Q4</v>
      </c>
    </row>
    <row r="1270" spans="1:14" x14ac:dyDescent="0.35">
      <c r="A1270">
        <v>1147879</v>
      </c>
      <c r="B1270" t="s">
        <v>102</v>
      </c>
      <c r="C1270" t="s">
        <v>16</v>
      </c>
      <c r="D1270" t="s">
        <v>144</v>
      </c>
      <c r="F1270" t="s">
        <v>19</v>
      </c>
      <c r="G1270" s="10">
        <v>41863</v>
      </c>
      <c r="H1270" s="10">
        <v>41863</v>
      </c>
      <c r="I1270" t="s">
        <v>14</v>
      </c>
      <c r="J1270" t="s">
        <v>15</v>
      </c>
      <c r="K1270" t="e">
        <f>INDEX(State_Code_Name!B:B,MATCH(Consumer_Complaints!E1270,State_Code_Name!C:C,0))</f>
        <v>#N/A</v>
      </c>
      <c r="L1270">
        <f t="shared" si="57"/>
        <v>0</v>
      </c>
      <c r="M1270">
        <f t="shared" si="58"/>
        <v>2014</v>
      </c>
      <c r="N1270" t="str">
        <f t="shared" si="59"/>
        <v>Q3</v>
      </c>
    </row>
    <row r="1271" spans="1:14" x14ac:dyDescent="0.35">
      <c r="A1271">
        <v>1290963</v>
      </c>
      <c r="B1271" t="s">
        <v>30</v>
      </c>
      <c r="C1271" t="s">
        <v>26</v>
      </c>
      <c r="D1271" t="s">
        <v>78</v>
      </c>
      <c r="E1271" t="s">
        <v>18</v>
      </c>
      <c r="F1271" t="s">
        <v>19</v>
      </c>
      <c r="G1271" s="10">
        <v>42082</v>
      </c>
      <c r="H1271" s="10">
        <v>42088</v>
      </c>
      <c r="I1271" t="s">
        <v>14</v>
      </c>
      <c r="J1271" t="s">
        <v>15</v>
      </c>
      <c r="K1271" t="str">
        <f>INDEX(State_Code_Name!B:B,MATCH(Consumer_Complaints!E1271,State_Code_Name!C:C,0))</f>
        <v>California</v>
      </c>
      <c r="L1271">
        <f t="shared" si="57"/>
        <v>6</v>
      </c>
      <c r="M1271">
        <f t="shared" si="58"/>
        <v>2015</v>
      </c>
      <c r="N1271" t="str">
        <f t="shared" si="59"/>
        <v>Q1</v>
      </c>
    </row>
    <row r="1272" spans="1:14" x14ac:dyDescent="0.35">
      <c r="A1272">
        <v>1852627</v>
      </c>
      <c r="B1272" t="s">
        <v>11</v>
      </c>
      <c r="C1272" t="s">
        <v>9</v>
      </c>
      <c r="D1272" t="s">
        <v>10</v>
      </c>
      <c r="E1272" t="s">
        <v>327</v>
      </c>
      <c r="F1272" t="s">
        <v>19</v>
      </c>
      <c r="G1272" s="10">
        <v>42457</v>
      </c>
      <c r="H1272" s="10">
        <v>42459</v>
      </c>
      <c r="I1272" t="s">
        <v>14</v>
      </c>
      <c r="J1272" t="s">
        <v>15</v>
      </c>
      <c r="K1272" t="str">
        <f>INDEX(State_Code_Name!B:B,MATCH(Consumer_Complaints!E1272,State_Code_Name!C:C,0))</f>
        <v>South Dakota</v>
      </c>
      <c r="L1272">
        <f t="shared" si="57"/>
        <v>2</v>
      </c>
      <c r="M1272">
        <f t="shared" si="58"/>
        <v>2016</v>
      </c>
      <c r="N1272" t="str">
        <f t="shared" si="59"/>
        <v>Q1</v>
      </c>
    </row>
    <row r="1273" spans="1:14" x14ac:dyDescent="0.35">
      <c r="A1273">
        <v>1670523</v>
      </c>
      <c r="B1273" t="s">
        <v>65</v>
      </c>
      <c r="C1273" t="s">
        <v>9</v>
      </c>
      <c r="D1273" t="s">
        <v>175</v>
      </c>
      <c r="E1273" t="s">
        <v>74</v>
      </c>
      <c r="F1273" t="s">
        <v>19</v>
      </c>
      <c r="G1273" s="10">
        <v>42332</v>
      </c>
      <c r="H1273" s="10">
        <v>42332</v>
      </c>
      <c r="I1273" t="s">
        <v>14</v>
      </c>
      <c r="J1273" t="s">
        <v>14</v>
      </c>
      <c r="K1273" t="str">
        <f>INDEX(State_Code_Name!B:B,MATCH(Consumer_Complaints!E1273,State_Code_Name!C:C,0))</f>
        <v>Tennessee</v>
      </c>
      <c r="L1273">
        <f t="shared" si="57"/>
        <v>0</v>
      </c>
      <c r="M1273">
        <f t="shared" si="58"/>
        <v>2015</v>
      </c>
      <c r="N1273" t="str">
        <f t="shared" si="59"/>
        <v>Q4</v>
      </c>
    </row>
    <row r="1274" spans="1:14" x14ac:dyDescent="0.35">
      <c r="A1274">
        <v>1278734</v>
      </c>
      <c r="B1274" t="s">
        <v>730</v>
      </c>
      <c r="C1274" t="s">
        <v>32</v>
      </c>
      <c r="D1274" t="s">
        <v>41</v>
      </c>
      <c r="E1274" t="s">
        <v>31</v>
      </c>
      <c r="F1274" t="s">
        <v>19</v>
      </c>
      <c r="G1274" s="10">
        <v>42311</v>
      </c>
      <c r="H1274" s="10">
        <v>42311</v>
      </c>
      <c r="I1274" t="s">
        <v>14</v>
      </c>
      <c r="J1274" t="s">
        <v>15</v>
      </c>
      <c r="K1274" t="str">
        <f>INDEX(State_Code_Name!B:B,MATCH(Consumer_Complaints!E1274,State_Code_Name!C:C,0))</f>
        <v>Texas</v>
      </c>
      <c r="L1274">
        <f t="shared" si="57"/>
        <v>0</v>
      </c>
      <c r="M1274">
        <f t="shared" si="58"/>
        <v>2015</v>
      </c>
      <c r="N1274" t="str">
        <f t="shared" si="59"/>
        <v>Q4</v>
      </c>
    </row>
    <row r="1275" spans="1:14" x14ac:dyDescent="0.35">
      <c r="A1275">
        <v>1347443</v>
      </c>
      <c r="B1275" t="s">
        <v>322</v>
      </c>
      <c r="C1275" t="s">
        <v>172</v>
      </c>
      <c r="D1275" t="s">
        <v>266</v>
      </c>
      <c r="E1275" t="s">
        <v>18</v>
      </c>
      <c r="F1275" t="s">
        <v>19</v>
      </c>
      <c r="G1275" s="10">
        <v>42120</v>
      </c>
      <c r="H1275" s="10">
        <v>42120</v>
      </c>
      <c r="I1275" t="s">
        <v>14</v>
      </c>
      <c r="J1275" t="s">
        <v>15</v>
      </c>
      <c r="K1275" t="str">
        <f>INDEX(State_Code_Name!B:B,MATCH(Consumer_Complaints!E1275,State_Code_Name!C:C,0))</f>
        <v>California</v>
      </c>
      <c r="L1275">
        <f t="shared" si="57"/>
        <v>0</v>
      </c>
      <c r="M1275">
        <f t="shared" si="58"/>
        <v>2015</v>
      </c>
      <c r="N1275" t="str">
        <f t="shared" si="59"/>
        <v>Q2</v>
      </c>
    </row>
    <row r="1276" spans="1:14" x14ac:dyDescent="0.35">
      <c r="A1276">
        <v>1080081</v>
      </c>
      <c r="B1276" t="s">
        <v>30</v>
      </c>
      <c r="C1276" t="s">
        <v>16</v>
      </c>
      <c r="D1276" t="s">
        <v>24</v>
      </c>
      <c r="E1276" t="s">
        <v>12</v>
      </c>
      <c r="F1276" t="s">
        <v>13</v>
      </c>
      <c r="G1276" s="10">
        <v>41933</v>
      </c>
      <c r="H1276" s="10">
        <v>41939</v>
      </c>
      <c r="I1276" t="s">
        <v>14</v>
      </c>
      <c r="J1276" t="s">
        <v>15</v>
      </c>
      <c r="K1276" t="str">
        <f>INDEX(State_Code_Name!B:B,MATCH(Consumer_Complaints!E1276,State_Code_Name!C:C,0))</f>
        <v>Virginia</v>
      </c>
      <c r="L1276">
        <f t="shared" si="57"/>
        <v>6</v>
      </c>
      <c r="M1276">
        <f t="shared" si="58"/>
        <v>2014</v>
      </c>
      <c r="N1276" t="str">
        <f t="shared" si="59"/>
        <v>Q4</v>
      </c>
    </row>
    <row r="1277" spans="1:14" x14ac:dyDescent="0.35">
      <c r="A1277">
        <v>1300292</v>
      </c>
      <c r="B1277" t="s">
        <v>50</v>
      </c>
      <c r="C1277" t="s">
        <v>36</v>
      </c>
      <c r="D1277" t="s">
        <v>170</v>
      </c>
      <c r="E1277" t="s">
        <v>59</v>
      </c>
      <c r="F1277" t="s">
        <v>19</v>
      </c>
      <c r="G1277" s="10">
        <v>42088</v>
      </c>
      <c r="H1277" s="10">
        <v>42088</v>
      </c>
      <c r="I1277" t="s">
        <v>14</v>
      </c>
      <c r="J1277" t="s">
        <v>15</v>
      </c>
      <c r="K1277" t="str">
        <f>INDEX(State_Code_Name!B:B,MATCH(Consumer_Complaints!E1277,State_Code_Name!C:C,0))</f>
        <v>Illinois</v>
      </c>
      <c r="L1277">
        <f t="shared" si="57"/>
        <v>0</v>
      </c>
      <c r="M1277">
        <f t="shared" si="58"/>
        <v>2015</v>
      </c>
      <c r="N1277" t="str">
        <f t="shared" si="59"/>
        <v>Q1</v>
      </c>
    </row>
    <row r="1278" spans="1:14" x14ac:dyDescent="0.35">
      <c r="A1278">
        <v>1980253</v>
      </c>
      <c r="B1278" t="s">
        <v>43</v>
      </c>
      <c r="C1278" t="s">
        <v>876</v>
      </c>
      <c r="D1278" t="s">
        <v>877</v>
      </c>
      <c r="E1278" t="s">
        <v>106</v>
      </c>
      <c r="F1278" t="s">
        <v>305</v>
      </c>
      <c r="G1278" s="10">
        <v>42543</v>
      </c>
      <c r="H1278" s="10">
        <v>42546</v>
      </c>
      <c r="I1278" t="s">
        <v>14</v>
      </c>
      <c r="J1278" t="s">
        <v>14</v>
      </c>
      <c r="K1278" t="str">
        <f>INDEX(State_Code_Name!B:B,MATCH(Consumer_Complaints!E1278,State_Code_Name!C:C,0))</f>
        <v>Indiana</v>
      </c>
      <c r="L1278">
        <f t="shared" si="57"/>
        <v>3</v>
      </c>
      <c r="M1278">
        <f t="shared" si="58"/>
        <v>2016</v>
      </c>
      <c r="N1278" t="str">
        <f t="shared" si="59"/>
        <v>Q2</v>
      </c>
    </row>
    <row r="1279" spans="1:14" x14ac:dyDescent="0.35">
      <c r="A1279">
        <v>524446</v>
      </c>
      <c r="B1279" t="s">
        <v>134</v>
      </c>
      <c r="C1279" t="s">
        <v>26</v>
      </c>
      <c r="D1279" t="s">
        <v>27</v>
      </c>
      <c r="E1279" t="s">
        <v>98</v>
      </c>
      <c r="F1279" t="s">
        <v>19</v>
      </c>
      <c r="G1279" s="10">
        <v>41587</v>
      </c>
      <c r="H1279" s="10">
        <v>41617</v>
      </c>
      <c r="I1279" t="s">
        <v>14</v>
      </c>
      <c r="J1279" t="s">
        <v>15</v>
      </c>
      <c r="K1279" t="str">
        <f>INDEX(State_Code_Name!B:B,MATCH(Consumer_Complaints!E1279,State_Code_Name!C:C,0))</f>
        <v>Colorado</v>
      </c>
      <c r="L1279">
        <f t="shared" si="57"/>
        <v>30</v>
      </c>
      <c r="M1279">
        <f t="shared" si="58"/>
        <v>2013</v>
      </c>
      <c r="N1279" t="str">
        <f t="shared" si="59"/>
        <v>Q4</v>
      </c>
    </row>
    <row r="1280" spans="1:14" x14ac:dyDescent="0.35">
      <c r="A1280">
        <v>1611206</v>
      </c>
      <c r="B1280" t="s">
        <v>47</v>
      </c>
      <c r="C1280" t="s">
        <v>26</v>
      </c>
      <c r="D1280" t="s">
        <v>27</v>
      </c>
      <c r="E1280" t="s">
        <v>66</v>
      </c>
      <c r="F1280" t="s">
        <v>19</v>
      </c>
      <c r="G1280" s="10">
        <v>42293</v>
      </c>
      <c r="H1280" s="10">
        <v>42293</v>
      </c>
      <c r="I1280" t="s">
        <v>14</v>
      </c>
      <c r="J1280" t="s">
        <v>15</v>
      </c>
      <c r="K1280" t="str">
        <f>INDEX(State_Code_Name!B:B,MATCH(Consumer_Complaints!E1280,State_Code_Name!C:C,0))</f>
        <v>Michigan</v>
      </c>
      <c r="L1280">
        <f t="shared" si="57"/>
        <v>0</v>
      </c>
      <c r="M1280">
        <f t="shared" si="58"/>
        <v>2015</v>
      </c>
      <c r="N1280" t="str">
        <f t="shared" si="59"/>
        <v>Q4</v>
      </c>
    </row>
    <row r="1281" spans="1:14" x14ac:dyDescent="0.35">
      <c r="A1281">
        <v>838645</v>
      </c>
      <c r="B1281" t="s">
        <v>11</v>
      </c>
      <c r="C1281" t="s">
        <v>26</v>
      </c>
      <c r="D1281" t="s">
        <v>27</v>
      </c>
      <c r="E1281" t="s">
        <v>72</v>
      </c>
      <c r="F1281" t="s">
        <v>19</v>
      </c>
      <c r="G1281" s="10">
        <v>41764</v>
      </c>
      <c r="H1281" s="10">
        <v>41764</v>
      </c>
      <c r="I1281" t="s">
        <v>14</v>
      </c>
      <c r="J1281" t="s">
        <v>15</v>
      </c>
      <c r="K1281" t="str">
        <f>INDEX(State_Code_Name!B:B,MATCH(Consumer_Complaints!E1281,State_Code_Name!C:C,0))</f>
        <v>Kentucky</v>
      </c>
      <c r="L1281">
        <f t="shared" si="57"/>
        <v>0</v>
      </c>
      <c r="M1281">
        <f t="shared" si="58"/>
        <v>2014</v>
      </c>
      <c r="N1281" t="str">
        <f t="shared" si="59"/>
        <v>Q2</v>
      </c>
    </row>
    <row r="1282" spans="1:14" x14ac:dyDescent="0.35">
      <c r="A1282">
        <v>494677</v>
      </c>
      <c r="B1282" t="s">
        <v>105</v>
      </c>
      <c r="C1282" t="s">
        <v>32</v>
      </c>
      <c r="D1282" t="s">
        <v>104</v>
      </c>
      <c r="E1282" t="s">
        <v>18</v>
      </c>
      <c r="F1282" t="s">
        <v>19</v>
      </c>
      <c r="G1282" s="10">
        <v>41504</v>
      </c>
      <c r="H1282" s="10">
        <v>41504</v>
      </c>
      <c r="I1282" t="s">
        <v>14</v>
      </c>
      <c r="J1282" t="s">
        <v>15</v>
      </c>
      <c r="K1282" t="str">
        <f>INDEX(State_Code_Name!B:B,MATCH(Consumer_Complaints!E1282,State_Code_Name!C:C,0))</f>
        <v>California</v>
      </c>
      <c r="L1282">
        <f t="shared" si="57"/>
        <v>0</v>
      </c>
      <c r="M1282">
        <f t="shared" si="58"/>
        <v>2013</v>
      </c>
      <c r="N1282" t="str">
        <f t="shared" si="59"/>
        <v>Q3</v>
      </c>
    </row>
    <row r="1283" spans="1:14" x14ac:dyDescent="0.35">
      <c r="A1283">
        <v>1912197</v>
      </c>
      <c r="B1283" t="s">
        <v>60</v>
      </c>
      <c r="C1283" t="s">
        <v>52</v>
      </c>
      <c r="D1283" t="s">
        <v>103</v>
      </c>
      <c r="E1283" t="s">
        <v>59</v>
      </c>
      <c r="F1283" t="s">
        <v>19</v>
      </c>
      <c r="G1283" s="10">
        <v>42495</v>
      </c>
      <c r="H1283" s="10">
        <v>42495</v>
      </c>
      <c r="I1283" t="s">
        <v>14</v>
      </c>
      <c r="J1283" t="s">
        <v>15</v>
      </c>
      <c r="K1283" t="str">
        <f>INDEX(State_Code_Name!B:B,MATCH(Consumer_Complaints!E1283,State_Code_Name!C:C,0))</f>
        <v>Illinois</v>
      </c>
      <c r="L1283">
        <f t="shared" ref="L1283:L1346" si="60">H1283-G1283</f>
        <v>0</v>
      </c>
      <c r="M1283">
        <f t="shared" ref="M1283:M1346" si="61">YEAR(G1283)</f>
        <v>2016</v>
      </c>
      <c r="N1283" t="str">
        <f t="shared" ref="N1283:N1346" si="62">IF(MONTH(G1283)&lt;=3,"Q1",IF(MONTH(G1283)&lt;=6,"Q2",IF(MONTH(G1283)&lt;=9,"Q3","Q4")))</f>
        <v>Q2</v>
      </c>
    </row>
    <row r="1284" spans="1:14" x14ac:dyDescent="0.35">
      <c r="A1284">
        <v>1179667</v>
      </c>
      <c r="B1284" t="s">
        <v>11</v>
      </c>
      <c r="C1284" t="s">
        <v>16</v>
      </c>
      <c r="D1284" t="s">
        <v>24</v>
      </c>
      <c r="E1284" t="s">
        <v>39</v>
      </c>
      <c r="F1284" t="s">
        <v>19</v>
      </c>
      <c r="G1284" s="10">
        <v>42064</v>
      </c>
      <c r="H1284" s="10">
        <v>42064</v>
      </c>
      <c r="I1284" t="s">
        <v>14</v>
      </c>
      <c r="J1284" t="s">
        <v>15</v>
      </c>
      <c r="K1284" t="str">
        <f>INDEX(State_Code_Name!B:B,MATCH(Consumer_Complaints!E1284,State_Code_Name!C:C,0))</f>
        <v>Ohio</v>
      </c>
      <c r="L1284">
        <f t="shared" si="60"/>
        <v>0</v>
      </c>
      <c r="M1284">
        <f t="shared" si="61"/>
        <v>2015</v>
      </c>
      <c r="N1284" t="str">
        <f t="shared" si="62"/>
        <v>Q1</v>
      </c>
    </row>
    <row r="1285" spans="1:14" x14ac:dyDescent="0.35">
      <c r="A1285">
        <v>1027984</v>
      </c>
      <c r="B1285" t="s">
        <v>935</v>
      </c>
      <c r="C1285" t="s">
        <v>32</v>
      </c>
      <c r="D1285" t="s">
        <v>44</v>
      </c>
      <c r="E1285" t="s">
        <v>18</v>
      </c>
      <c r="F1285" t="s">
        <v>19</v>
      </c>
      <c r="G1285" s="10">
        <v>41896</v>
      </c>
      <c r="H1285" s="10">
        <v>41900</v>
      </c>
      <c r="I1285" t="s">
        <v>14</v>
      </c>
      <c r="J1285" t="s">
        <v>14</v>
      </c>
      <c r="K1285" t="str">
        <f>INDEX(State_Code_Name!B:B,MATCH(Consumer_Complaints!E1285,State_Code_Name!C:C,0))</f>
        <v>California</v>
      </c>
      <c r="L1285">
        <f t="shared" si="60"/>
        <v>4</v>
      </c>
      <c r="M1285">
        <f t="shared" si="61"/>
        <v>2014</v>
      </c>
      <c r="N1285" t="str">
        <f t="shared" si="62"/>
        <v>Q3</v>
      </c>
    </row>
    <row r="1286" spans="1:14" x14ac:dyDescent="0.35">
      <c r="A1286">
        <v>1195983</v>
      </c>
      <c r="B1286" t="s">
        <v>50</v>
      </c>
      <c r="C1286" t="s">
        <v>36</v>
      </c>
      <c r="D1286" t="s">
        <v>80</v>
      </c>
      <c r="E1286" t="s">
        <v>39</v>
      </c>
      <c r="F1286" t="s">
        <v>19</v>
      </c>
      <c r="G1286" s="10">
        <v>42017</v>
      </c>
      <c r="H1286" s="10">
        <v>42017</v>
      </c>
      <c r="I1286" t="s">
        <v>14</v>
      </c>
      <c r="J1286" t="s">
        <v>15</v>
      </c>
      <c r="K1286" t="str">
        <f>INDEX(State_Code_Name!B:B,MATCH(Consumer_Complaints!E1286,State_Code_Name!C:C,0))</f>
        <v>Ohio</v>
      </c>
      <c r="L1286">
        <f t="shared" si="60"/>
        <v>0</v>
      </c>
      <c r="M1286">
        <f t="shared" si="61"/>
        <v>2015</v>
      </c>
      <c r="N1286" t="str">
        <f t="shared" si="62"/>
        <v>Q1</v>
      </c>
    </row>
    <row r="1287" spans="1:14" x14ac:dyDescent="0.35">
      <c r="A1287">
        <v>971875</v>
      </c>
      <c r="B1287" t="s">
        <v>30</v>
      </c>
      <c r="C1287" t="s">
        <v>16</v>
      </c>
      <c r="D1287" t="s">
        <v>24</v>
      </c>
      <c r="E1287" t="s">
        <v>46</v>
      </c>
      <c r="F1287" t="s">
        <v>19</v>
      </c>
      <c r="G1287" s="10">
        <v>41798</v>
      </c>
      <c r="H1287" s="10">
        <v>41798</v>
      </c>
      <c r="I1287" t="s">
        <v>14</v>
      </c>
      <c r="J1287" t="s">
        <v>15</v>
      </c>
      <c r="K1287" t="str">
        <f>INDEX(State_Code_Name!B:B,MATCH(Consumer_Complaints!E1287,State_Code_Name!C:C,0))</f>
        <v>Pennsylvania</v>
      </c>
      <c r="L1287">
        <f t="shared" si="60"/>
        <v>0</v>
      </c>
      <c r="M1287">
        <f t="shared" si="61"/>
        <v>2014</v>
      </c>
      <c r="N1287" t="str">
        <f t="shared" si="62"/>
        <v>Q2</v>
      </c>
    </row>
    <row r="1288" spans="1:14" x14ac:dyDescent="0.35">
      <c r="A1288">
        <v>1500787</v>
      </c>
      <c r="B1288" t="s">
        <v>60</v>
      </c>
      <c r="C1288" t="s">
        <v>52</v>
      </c>
      <c r="D1288" t="s">
        <v>103</v>
      </c>
      <c r="E1288" t="s">
        <v>46</v>
      </c>
      <c r="F1288" t="s">
        <v>19</v>
      </c>
      <c r="G1288" s="10">
        <v>42102</v>
      </c>
      <c r="H1288" s="10">
        <v>42102</v>
      </c>
      <c r="I1288" t="s">
        <v>14</v>
      </c>
      <c r="J1288" t="s">
        <v>15</v>
      </c>
      <c r="K1288" t="str">
        <f>INDEX(State_Code_Name!B:B,MATCH(Consumer_Complaints!E1288,State_Code_Name!C:C,0))</f>
        <v>Pennsylvania</v>
      </c>
      <c r="L1288">
        <f t="shared" si="60"/>
        <v>0</v>
      </c>
      <c r="M1288">
        <f t="shared" si="61"/>
        <v>2015</v>
      </c>
      <c r="N1288" t="str">
        <f t="shared" si="62"/>
        <v>Q2</v>
      </c>
    </row>
    <row r="1289" spans="1:14" x14ac:dyDescent="0.35">
      <c r="A1289">
        <v>1021955</v>
      </c>
      <c r="B1289" t="s">
        <v>38</v>
      </c>
      <c r="C1289" t="s">
        <v>36</v>
      </c>
      <c r="D1289" t="s">
        <v>49</v>
      </c>
      <c r="E1289" t="s">
        <v>171</v>
      </c>
      <c r="F1289" t="s">
        <v>19</v>
      </c>
      <c r="G1289" s="10">
        <v>41921</v>
      </c>
      <c r="H1289" s="10">
        <v>41921</v>
      </c>
      <c r="I1289" t="s">
        <v>14</v>
      </c>
      <c r="J1289" t="s">
        <v>14</v>
      </c>
      <c r="K1289" t="str">
        <f>INDEX(State_Code_Name!B:B,MATCH(Consumer_Complaints!E1289,State_Code_Name!C:C,0))</f>
        <v>Louisiana</v>
      </c>
      <c r="L1289">
        <f t="shared" si="60"/>
        <v>0</v>
      </c>
      <c r="M1289">
        <f t="shared" si="61"/>
        <v>2014</v>
      </c>
      <c r="N1289" t="str">
        <f t="shared" si="62"/>
        <v>Q4</v>
      </c>
    </row>
    <row r="1290" spans="1:14" x14ac:dyDescent="0.35">
      <c r="A1290">
        <v>534425</v>
      </c>
      <c r="B1290" t="s">
        <v>169</v>
      </c>
      <c r="C1290" t="s">
        <v>32</v>
      </c>
      <c r="D1290" t="s">
        <v>161</v>
      </c>
      <c r="E1290" t="s">
        <v>115</v>
      </c>
      <c r="F1290" t="s">
        <v>19</v>
      </c>
      <c r="G1290" s="10">
        <v>41536</v>
      </c>
      <c r="H1290" s="10">
        <v>41536</v>
      </c>
      <c r="I1290" t="s">
        <v>14</v>
      </c>
      <c r="J1290" t="s">
        <v>15</v>
      </c>
      <c r="K1290" t="str">
        <f>INDEX(State_Code_Name!B:B,MATCH(Consumer_Complaints!E1290,State_Code_Name!C:C,0))</f>
        <v>Iowa</v>
      </c>
      <c r="L1290">
        <f t="shared" si="60"/>
        <v>0</v>
      </c>
      <c r="M1290">
        <f t="shared" si="61"/>
        <v>2013</v>
      </c>
      <c r="N1290" t="str">
        <f t="shared" si="62"/>
        <v>Q3</v>
      </c>
    </row>
    <row r="1291" spans="1:14" x14ac:dyDescent="0.35">
      <c r="A1291">
        <v>607398</v>
      </c>
      <c r="B1291" t="s">
        <v>81</v>
      </c>
      <c r="C1291" t="s">
        <v>16</v>
      </c>
      <c r="D1291" t="s">
        <v>24</v>
      </c>
      <c r="E1291" t="s">
        <v>46</v>
      </c>
      <c r="F1291" t="s">
        <v>305</v>
      </c>
      <c r="G1291" s="10">
        <v>41599</v>
      </c>
      <c r="H1291" s="10">
        <v>41599</v>
      </c>
      <c r="I1291" t="s">
        <v>14</v>
      </c>
      <c r="J1291" t="s">
        <v>15</v>
      </c>
      <c r="K1291" t="str">
        <f>INDEX(State_Code_Name!B:B,MATCH(Consumer_Complaints!E1291,State_Code_Name!C:C,0))</f>
        <v>Pennsylvania</v>
      </c>
      <c r="L1291">
        <f t="shared" si="60"/>
        <v>0</v>
      </c>
      <c r="M1291">
        <f t="shared" si="61"/>
        <v>2013</v>
      </c>
      <c r="N1291" t="str">
        <f t="shared" si="62"/>
        <v>Q4</v>
      </c>
    </row>
    <row r="1292" spans="1:14" x14ac:dyDescent="0.35">
      <c r="A1292">
        <v>1478379</v>
      </c>
      <c r="B1292" t="s">
        <v>714</v>
      </c>
      <c r="C1292" t="s">
        <v>32</v>
      </c>
      <c r="D1292" t="s">
        <v>44</v>
      </c>
      <c r="E1292" t="s">
        <v>70</v>
      </c>
      <c r="F1292" t="s">
        <v>19</v>
      </c>
      <c r="G1292" s="10">
        <v>42206</v>
      </c>
      <c r="H1292" s="10">
        <v>42214</v>
      </c>
      <c r="I1292" t="s">
        <v>15</v>
      </c>
      <c r="J1292" t="s">
        <v>15</v>
      </c>
      <c r="K1292" t="str">
        <f>INDEX(State_Code_Name!B:B,MATCH(Consumer_Complaints!E1292,State_Code_Name!C:C,0))</f>
        <v>Massachusetts</v>
      </c>
      <c r="L1292">
        <f t="shared" si="60"/>
        <v>8</v>
      </c>
      <c r="M1292">
        <f t="shared" si="61"/>
        <v>2015</v>
      </c>
      <c r="N1292" t="str">
        <f t="shared" si="62"/>
        <v>Q3</v>
      </c>
    </row>
    <row r="1293" spans="1:14" x14ac:dyDescent="0.35">
      <c r="A1293">
        <v>1115525</v>
      </c>
      <c r="B1293" t="s">
        <v>524</v>
      </c>
      <c r="C1293" t="s">
        <v>61</v>
      </c>
      <c r="D1293" t="s">
        <v>459</v>
      </c>
      <c r="E1293" t="s">
        <v>79</v>
      </c>
      <c r="F1293" t="s">
        <v>19</v>
      </c>
      <c r="G1293" s="10">
        <v>41956</v>
      </c>
      <c r="H1293" s="10">
        <v>41956</v>
      </c>
      <c r="I1293" t="s">
        <v>14</v>
      </c>
      <c r="J1293" t="s">
        <v>15</v>
      </c>
      <c r="K1293" t="str">
        <f>INDEX(State_Code_Name!B:B,MATCH(Consumer_Complaints!E1293,State_Code_Name!C:C,0))</f>
        <v>Minnesota</v>
      </c>
      <c r="L1293">
        <f t="shared" si="60"/>
        <v>0</v>
      </c>
      <c r="M1293">
        <f t="shared" si="61"/>
        <v>2014</v>
      </c>
      <c r="N1293" t="str">
        <f t="shared" si="62"/>
        <v>Q4</v>
      </c>
    </row>
    <row r="1294" spans="1:14" x14ac:dyDescent="0.35">
      <c r="A1294">
        <v>1753372</v>
      </c>
      <c r="B1294" t="s">
        <v>147</v>
      </c>
      <c r="C1294" t="s">
        <v>172</v>
      </c>
      <c r="D1294" t="s">
        <v>266</v>
      </c>
      <c r="E1294" t="s">
        <v>18</v>
      </c>
      <c r="F1294" t="s">
        <v>19</v>
      </c>
      <c r="G1294" s="10">
        <v>42391</v>
      </c>
      <c r="H1294" s="10">
        <v>42397</v>
      </c>
      <c r="I1294" t="s">
        <v>14</v>
      </c>
      <c r="J1294" t="s">
        <v>15</v>
      </c>
      <c r="K1294" t="str">
        <f>INDEX(State_Code_Name!B:B,MATCH(Consumer_Complaints!E1294,State_Code_Name!C:C,0))</f>
        <v>California</v>
      </c>
      <c r="L1294">
        <f t="shared" si="60"/>
        <v>6</v>
      </c>
      <c r="M1294">
        <f t="shared" si="61"/>
        <v>2016</v>
      </c>
      <c r="N1294" t="str">
        <f t="shared" si="62"/>
        <v>Q1</v>
      </c>
    </row>
    <row r="1295" spans="1:14" x14ac:dyDescent="0.35">
      <c r="A1295">
        <v>523832</v>
      </c>
      <c r="B1295" t="s">
        <v>92</v>
      </c>
      <c r="C1295" t="s">
        <v>9</v>
      </c>
      <c r="D1295" t="s">
        <v>10</v>
      </c>
      <c r="E1295" t="s">
        <v>100</v>
      </c>
      <c r="F1295" t="s">
        <v>19</v>
      </c>
      <c r="G1295" s="10">
        <v>41587</v>
      </c>
      <c r="H1295" s="10">
        <v>41617</v>
      </c>
      <c r="I1295" t="s">
        <v>14</v>
      </c>
      <c r="J1295" t="s">
        <v>15</v>
      </c>
      <c r="K1295" t="str">
        <f>INDEX(State_Code_Name!B:B,MATCH(Consumer_Complaints!E1295,State_Code_Name!C:C,0))</f>
        <v>Arizona</v>
      </c>
      <c r="L1295">
        <f t="shared" si="60"/>
        <v>30</v>
      </c>
      <c r="M1295">
        <f t="shared" si="61"/>
        <v>2013</v>
      </c>
      <c r="N1295" t="str">
        <f t="shared" si="62"/>
        <v>Q4</v>
      </c>
    </row>
    <row r="1296" spans="1:14" x14ac:dyDescent="0.35">
      <c r="A1296">
        <v>1686039</v>
      </c>
      <c r="B1296" t="s">
        <v>63</v>
      </c>
      <c r="C1296" t="s">
        <v>61</v>
      </c>
      <c r="D1296" t="s">
        <v>282</v>
      </c>
      <c r="E1296" t="s">
        <v>18</v>
      </c>
      <c r="F1296" t="s">
        <v>19</v>
      </c>
      <c r="G1296" s="10">
        <v>42197</v>
      </c>
      <c r="H1296" s="10">
        <v>42197</v>
      </c>
      <c r="I1296" t="s">
        <v>14</v>
      </c>
      <c r="J1296" t="s">
        <v>15</v>
      </c>
      <c r="K1296" t="str">
        <f>INDEX(State_Code_Name!B:B,MATCH(Consumer_Complaints!E1296,State_Code_Name!C:C,0))</f>
        <v>California</v>
      </c>
      <c r="L1296">
        <f t="shared" si="60"/>
        <v>0</v>
      </c>
      <c r="M1296">
        <f t="shared" si="61"/>
        <v>2015</v>
      </c>
      <c r="N1296" t="str">
        <f t="shared" si="62"/>
        <v>Q3</v>
      </c>
    </row>
    <row r="1297" spans="1:14" x14ac:dyDescent="0.35">
      <c r="A1297">
        <v>530011</v>
      </c>
      <c r="B1297" t="s">
        <v>252</v>
      </c>
      <c r="C1297" t="s">
        <v>32</v>
      </c>
      <c r="D1297" t="s">
        <v>44</v>
      </c>
      <c r="E1297" t="s">
        <v>12</v>
      </c>
      <c r="F1297" t="s">
        <v>23</v>
      </c>
      <c r="G1297" s="10">
        <v>41533</v>
      </c>
      <c r="H1297" s="10">
        <v>41534</v>
      </c>
      <c r="I1297" t="s">
        <v>14</v>
      </c>
      <c r="J1297" t="s">
        <v>15</v>
      </c>
      <c r="K1297" t="str">
        <f>INDEX(State_Code_Name!B:B,MATCH(Consumer_Complaints!E1297,State_Code_Name!C:C,0))</f>
        <v>Virginia</v>
      </c>
      <c r="L1297">
        <f t="shared" si="60"/>
        <v>1</v>
      </c>
      <c r="M1297">
        <f t="shared" si="61"/>
        <v>2013</v>
      </c>
      <c r="N1297" t="str">
        <f t="shared" si="62"/>
        <v>Q3</v>
      </c>
    </row>
    <row r="1298" spans="1:14" x14ac:dyDescent="0.35">
      <c r="A1298">
        <v>789136</v>
      </c>
      <c r="B1298" t="s">
        <v>60</v>
      </c>
      <c r="C1298" t="s">
        <v>52</v>
      </c>
      <c r="D1298" t="s">
        <v>76</v>
      </c>
      <c r="E1298" t="s">
        <v>31</v>
      </c>
      <c r="F1298" t="s">
        <v>19</v>
      </c>
      <c r="G1298" s="10">
        <v>41643</v>
      </c>
      <c r="H1298" s="10">
        <v>41643</v>
      </c>
      <c r="I1298" t="s">
        <v>14</v>
      </c>
      <c r="J1298" t="s">
        <v>15</v>
      </c>
      <c r="K1298" t="str">
        <f>INDEX(State_Code_Name!B:B,MATCH(Consumer_Complaints!E1298,State_Code_Name!C:C,0))</f>
        <v>Texas</v>
      </c>
      <c r="L1298">
        <f t="shared" si="60"/>
        <v>0</v>
      </c>
      <c r="M1298">
        <f t="shared" si="61"/>
        <v>2014</v>
      </c>
      <c r="N1298" t="str">
        <f t="shared" si="62"/>
        <v>Q1</v>
      </c>
    </row>
    <row r="1299" spans="1:14" x14ac:dyDescent="0.35">
      <c r="A1299">
        <v>1745818</v>
      </c>
      <c r="B1299" t="s">
        <v>136</v>
      </c>
      <c r="C1299" t="s">
        <v>16</v>
      </c>
      <c r="D1299" t="s">
        <v>20</v>
      </c>
      <c r="E1299" t="s">
        <v>12</v>
      </c>
      <c r="F1299" t="s">
        <v>305</v>
      </c>
      <c r="G1299" s="10">
        <v>42385</v>
      </c>
      <c r="H1299" s="10">
        <v>42389</v>
      </c>
      <c r="I1299" t="s">
        <v>14</v>
      </c>
      <c r="J1299" t="s">
        <v>14</v>
      </c>
      <c r="K1299" t="str">
        <f>INDEX(State_Code_Name!B:B,MATCH(Consumer_Complaints!E1299,State_Code_Name!C:C,0))</f>
        <v>Virginia</v>
      </c>
      <c r="L1299">
        <f t="shared" si="60"/>
        <v>4</v>
      </c>
      <c r="M1299">
        <f t="shared" si="61"/>
        <v>2016</v>
      </c>
      <c r="N1299" t="str">
        <f t="shared" si="62"/>
        <v>Q1</v>
      </c>
    </row>
    <row r="1300" spans="1:14" x14ac:dyDescent="0.35">
      <c r="A1300">
        <v>1367897</v>
      </c>
      <c r="B1300" t="s">
        <v>68</v>
      </c>
      <c r="C1300" t="s">
        <v>36</v>
      </c>
      <c r="D1300" t="s">
        <v>99</v>
      </c>
      <c r="E1300" t="s">
        <v>18</v>
      </c>
      <c r="F1300" t="s">
        <v>19</v>
      </c>
      <c r="G1300" s="10">
        <v>42221</v>
      </c>
      <c r="H1300" s="10">
        <v>42221</v>
      </c>
      <c r="I1300" t="s">
        <v>14</v>
      </c>
      <c r="J1300" t="s">
        <v>14</v>
      </c>
      <c r="K1300" t="str">
        <f>INDEX(State_Code_Name!B:B,MATCH(Consumer_Complaints!E1300,State_Code_Name!C:C,0))</f>
        <v>California</v>
      </c>
      <c r="L1300">
        <f t="shared" si="60"/>
        <v>0</v>
      </c>
      <c r="M1300">
        <f t="shared" si="61"/>
        <v>2015</v>
      </c>
      <c r="N1300" t="str">
        <f t="shared" si="62"/>
        <v>Q3</v>
      </c>
    </row>
    <row r="1301" spans="1:14" x14ac:dyDescent="0.35">
      <c r="A1301">
        <v>603467</v>
      </c>
      <c r="B1301" t="s">
        <v>38</v>
      </c>
      <c r="C1301" t="s">
        <v>36</v>
      </c>
      <c r="D1301" t="s">
        <v>94</v>
      </c>
      <c r="E1301" t="s">
        <v>155</v>
      </c>
      <c r="F1301" t="s">
        <v>57</v>
      </c>
      <c r="G1301" s="10">
        <v>41597</v>
      </c>
      <c r="H1301" s="10">
        <v>41598</v>
      </c>
      <c r="I1301" t="s">
        <v>14</v>
      </c>
      <c r="J1301" t="s">
        <v>15</v>
      </c>
      <c r="K1301" t="e">
        <f>INDEX(State_Code_Name!B:B,MATCH(Consumer_Complaints!E1301,State_Code_Name!C:C,0))</f>
        <v>#N/A</v>
      </c>
      <c r="L1301">
        <f t="shared" si="60"/>
        <v>1</v>
      </c>
      <c r="M1301">
        <f t="shared" si="61"/>
        <v>2013</v>
      </c>
      <c r="N1301" t="str">
        <f t="shared" si="62"/>
        <v>Q4</v>
      </c>
    </row>
    <row r="1302" spans="1:14" x14ac:dyDescent="0.35">
      <c r="A1302">
        <v>1986262</v>
      </c>
      <c r="B1302" t="s">
        <v>38</v>
      </c>
      <c r="C1302" t="s">
        <v>16</v>
      </c>
      <c r="D1302" t="s">
        <v>20</v>
      </c>
      <c r="E1302" t="s">
        <v>18</v>
      </c>
      <c r="F1302" t="s">
        <v>19</v>
      </c>
      <c r="G1302" s="10">
        <v>42548</v>
      </c>
      <c r="H1302" s="10">
        <v>42548</v>
      </c>
      <c r="I1302" t="s">
        <v>14</v>
      </c>
      <c r="J1302" t="s">
        <v>15</v>
      </c>
      <c r="K1302" t="str">
        <f>INDEX(State_Code_Name!B:B,MATCH(Consumer_Complaints!E1302,State_Code_Name!C:C,0))</f>
        <v>California</v>
      </c>
      <c r="L1302">
        <f t="shared" si="60"/>
        <v>0</v>
      </c>
      <c r="M1302">
        <f t="shared" si="61"/>
        <v>2016</v>
      </c>
      <c r="N1302" t="str">
        <f t="shared" si="62"/>
        <v>Q2</v>
      </c>
    </row>
    <row r="1303" spans="1:14" x14ac:dyDescent="0.35">
      <c r="A1303">
        <v>748398</v>
      </c>
      <c r="B1303" t="s">
        <v>69</v>
      </c>
      <c r="C1303" t="s">
        <v>26</v>
      </c>
      <c r="D1303" t="s">
        <v>27</v>
      </c>
      <c r="E1303" t="s">
        <v>35</v>
      </c>
      <c r="F1303" t="s">
        <v>19</v>
      </c>
      <c r="G1303" s="10">
        <v>41823</v>
      </c>
      <c r="H1303" s="10">
        <v>41823</v>
      </c>
      <c r="I1303" t="s">
        <v>14</v>
      </c>
      <c r="J1303" t="s">
        <v>15</v>
      </c>
      <c r="K1303" t="str">
        <f>INDEX(State_Code_Name!B:B,MATCH(Consumer_Complaints!E1303,State_Code_Name!C:C,0))</f>
        <v>Florida</v>
      </c>
      <c r="L1303">
        <f t="shared" si="60"/>
        <v>0</v>
      </c>
      <c r="M1303">
        <f t="shared" si="61"/>
        <v>2014</v>
      </c>
      <c r="N1303" t="str">
        <f t="shared" si="62"/>
        <v>Q3</v>
      </c>
    </row>
    <row r="1304" spans="1:14" x14ac:dyDescent="0.35">
      <c r="A1304">
        <v>1171619</v>
      </c>
      <c r="B1304" t="s">
        <v>133</v>
      </c>
      <c r="C1304" t="s">
        <v>9</v>
      </c>
      <c r="D1304" t="s">
        <v>132</v>
      </c>
      <c r="E1304" t="s">
        <v>31</v>
      </c>
      <c r="F1304" t="s">
        <v>19</v>
      </c>
      <c r="G1304" s="10">
        <v>41999</v>
      </c>
      <c r="H1304" s="10">
        <v>41999</v>
      </c>
      <c r="I1304" t="s">
        <v>14</v>
      </c>
      <c r="J1304" t="s">
        <v>15</v>
      </c>
      <c r="K1304" t="str">
        <f>INDEX(State_Code_Name!B:B,MATCH(Consumer_Complaints!E1304,State_Code_Name!C:C,0))</f>
        <v>Texas</v>
      </c>
      <c r="L1304">
        <f t="shared" si="60"/>
        <v>0</v>
      </c>
      <c r="M1304">
        <f t="shared" si="61"/>
        <v>2014</v>
      </c>
      <c r="N1304" t="str">
        <f t="shared" si="62"/>
        <v>Q4</v>
      </c>
    </row>
    <row r="1305" spans="1:14" x14ac:dyDescent="0.35">
      <c r="A1305">
        <v>722308</v>
      </c>
      <c r="B1305" t="s">
        <v>30</v>
      </c>
      <c r="C1305" t="s">
        <v>26</v>
      </c>
      <c r="D1305" t="s">
        <v>27</v>
      </c>
      <c r="E1305" t="s">
        <v>18</v>
      </c>
      <c r="F1305" t="s">
        <v>305</v>
      </c>
      <c r="G1305" s="10">
        <v>41690</v>
      </c>
      <c r="H1305" s="10">
        <v>41694</v>
      </c>
      <c r="I1305" t="s">
        <v>14</v>
      </c>
      <c r="J1305" t="s">
        <v>15</v>
      </c>
      <c r="K1305" t="str">
        <f>INDEX(State_Code_Name!B:B,MATCH(Consumer_Complaints!E1305,State_Code_Name!C:C,0))</f>
        <v>California</v>
      </c>
      <c r="L1305">
        <f t="shared" si="60"/>
        <v>4</v>
      </c>
      <c r="M1305">
        <f t="shared" si="61"/>
        <v>2014</v>
      </c>
      <c r="N1305" t="str">
        <f t="shared" si="62"/>
        <v>Q1</v>
      </c>
    </row>
    <row r="1306" spans="1:14" x14ac:dyDescent="0.35">
      <c r="A1306">
        <v>1049165</v>
      </c>
      <c r="B1306" t="s">
        <v>546</v>
      </c>
      <c r="C1306" t="s">
        <v>9</v>
      </c>
      <c r="D1306" t="s">
        <v>10</v>
      </c>
      <c r="E1306" t="s">
        <v>29</v>
      </c>
      <c r="F1306" t="s">
        <v>19</v>
      </c>
      <c r="G1306" s="10">
        <v>41911</v>
      </c>
      <c r="H1306" s="10">
        <v>41911</v>
      </c>
      <c r="I1306" t="s">
        <v>14</v>
      </c>
      <c r="J1306" t="s">
        <v>14</v>
      </c>
      <c r="K1306" t="str">
        <f>INDEX(State_Code_Name!B:B,MATCH(Consumer_Complaints!E1306,State_Code_Name!C:C,0))</f>
        <v>Connecticut</v>
      </c>
      <c r="L1306">
        <f t="shared" si="60"/>
        <v>0</v>
      </c>
      <c r="M1306">
        <f t="shared" si="61"/>
        <v>2014</v>
      </c>
      <c r="N1306" t="str">
        <f t="shared" si="62"/>
        <v>Q3</v>
      </c>
    </row>
    <row r="1307" spans="1:14" x14ac:dyDescent="0.35">
      <c r="A1307">
        <v>1649482</v>
      </c>
      <c r="B1307" t="s">
        <v>388</v>
      </c>
      <c r="C1307" t="s">
        <v>36</v>
      </c>
      <c r="D1307" t="s">
        <v>67</v>
      </c>
      <c r="E1307" t="s">
        <v>100</v>
      </c>
      <c r="F1307" t="s">
        <v>19</v>
      </c>
      <c r="G1307" s="10">
        <v>42288</v>
      </c>
      <c r="H1307" s="10">
        <v>42288</v>
      </c>
      <c r="I1307" t="s">
        <v>14</v>
      </c>
      <c r="J1307" t="s">
        <v>15</v>
      </c>
      <c r="K1307" t="str">
        <f>INDEX(State_Code_Name!B:B,MATCH(Consumer_Complaints!E1307,State_Code_Name!C:C,0))</f>
        <v>Arizona</v>
      </c>
      <c r="L1307">
        <f t="shared" si="60"/>
        <v>0</v>
      </c>
      <c r="M1307">
        <f t="shared" si="61"/>
        <v>2015</v>
      </c>
      <c r="N1307" t="str">
        <f t="shared" si="62"/>
        <v>Q4</v>
      </c>
    </row>
    <row r="1308" spans="1:14" x14ac:dyDescent="0.35">
      <c r="A1308">
        <v>348080</v>
      </c>
      <c r="B1308" t="s">
        <v>30</v>
      </c>
      <c r="C1308" t="s">
        <v>26</v>
      </c>
      <c r="D1308" t="s">
        <v>27</v>
      </c>
      <c r="E1308" t="s">
        <v>46</v>
      </c>
      <c r="F1308" t="s">
        <v>19</v>
      </c>
      <c r="G1308" s="10">
        <v>41550</v>
      </c>
      <c r="H1308" s="10">
        <v>41581</v>
      </c>
      <c r="I1308" t="s">
        <v>14</v>
      </c>
      <c r="J1308" t="s">
        <v>15</v>
      </c>
      <c r="K1308" t="str">
        <f>INDEX(State_Code_Name!B:B,MATCH(Consumer_Complaints!E1308,State_Code_Name!C:C,0))</f>
        <v>Pennsylvania</v>
      </c>
      <c r="L1308">
        <f t="shared" si="60"/>
        <v>31</v>
      </c>
      <c r="M1308">
        <f t="shared" si="61"/>
        <v>2013</v>
      </c>
      <c r="N1308" t="str">
        <f t="shared" si="62"/>
        <v>Q4</v>
      </c>
    </row>
    <row r="1309" spans="1:14" x14ac:dyDescent="0.35">
      <c r="A1309">
        <v>1718271</v>
      </c>
      <c r="B1309" t="s">
        <v>58</v>
      </c>
      <c r="C1309" t="s">
        <v>16</v>
      </c>
      <c r="D1309" t="s">
        <v>20</v>
      </c>
      <c r="E1309" t="s">
        <v>18</v>
      </c>
      <c r="F1309" t="s">
        <v>57</v>
      </c>
      <c r="G1309" s="10">
        <v>42366</v>
      </c>
      <c r="H1309" s="10">
        <v>42366</v>
      </c>
      <c r="I1309" t="s">
        <v>14</v>
      </c>
      <c r="J1309" t="s">
        <v>15</v>
      </c>
      <c r="K1309" t="str">
        <f>INDEX(State_Code_Name!B:B,MATCH(Consumer_Complaints!E1309,State_Code_Name!C:C,0))</f>
        <v>California</v>
      </c>
      <c r="L1309">
        <f t="shared" si="60"/>
        <v>0</v>
      </c>
      <c r="M1309">
        <f t="shared" si="61"/>
        <v>2015</v>
      </c>
      <c r="N1309" t="str">
        <f t="shared" si="62"/>
        <v>Q4</v>
      </c>
    </row>
    <row r="1310" spans="1:14" x14ac:dyDescent="0.35">
      <c r="A1310">
        <v>1460067</v>
      </c>
      <c r="B1310" t="s">
        <v>73</v>
      </c>
      <c r="C1310" t="s">
        <v>26</v>
      </c>
      <c r="D1310" t="s">
        <v>27</v>
      </c>
      <c r="E1310" t="s">
        <v>35</v>
      </c>
      <c r="F1310" t="s">
        <v>19</v>
      </c>
      <c r="G1310" s="10">
        <v>42254</v>
      </c>
      <c r="H1310" s="10">
        <v>42254</v>
      </c>
      <c r="I1310" t="s">
        <v>14</v>
      </c>
      <c r="J1310" t="s">
        <v>15</v>
      </c>
      <c r="K1310" t="str">
        <f>INDEX(State_Code_Name!B:B,MATCH(Consumer_Complaints!E1310,State_Code_Name!C:C,0))</f>
        <v>Florida</v>
      </c>
      <c r="L1310">
        <f t="shared" si="60"/>
        <v>0</v>
      </c>
      <c r="M1310">
        <f t="shared" si="61"/>
        <v>2015</v>
      </c>
      <c r="N1310" t="str">
        <f t="shared" si="62"/>
        <v>Q3</v>
      </c>
    </row>
    <row r="1311" spans="1:14" x14ac:dyDescent="0.35">
      <c r="A1311">
        <v>423761</v>
      </c>
      <c r="B1311" t="s">
        <v>73</v>
      </c>
      <c r="C1311" t="s">
        <v>26</v>
      </c>
      <c r="D1311" t="s">
        <v>27</v>
      </c>
      <c r="E1311" t="s">
        <v>22</v>
      </c>
      <c r="F1311" t="s">
        <v>19</v>
      </c>
      <c r="G1311" s="10">
        <v>41370</v>
      </c>
      <c r="H1311" s="10">
        <v>41400</v>
      </c>
      <c r="I1311" t="s">
        <v>14</v>
      </c>
      <c r="J1311" t="s">
        <v>15</v>
      </c>
      <c r="K1311" t="str">
        <f>INDEX(State_Code_Name!B:B,MATCH(Consumer_Complaints!E1311,State_Code_Name!C:C,0))</f>
        <v>New York</v>
      </c>
      <c r="L1311">
        <f t="shared" si="60"/>
        <v>30</v>
      </c>
      <c r="M1311">
        <f t="shared" si="61"/>
        <v>2013</v>
      </c>
      <c r="N1311" t="str">
        <f t="shared" si="62"/>
        <v>Q2</v>
      </c>
    </row>
    <row r="1312" spans="1:14" x14ac:dyDescent="0.35">
      <c r="A1312">
        <v>1441234</v>
      </c>
      <c r="B1312" t="s">
        <v>136</v>
      </c>
      <c r="C1312" t="s">
        <v>26</v>
      </c>
      <c r="D1312" t="s">
        <v>27</v>
      </c>
      <c r="E1312" t="s">
        <v>42</v>
      </c>
      <c r="F1312" t="s">
        <v>19</v>
      </c>
      <c r="G1312" s="10">
        <v>42182</v>
      </c>
      <c r="H1312" s="10">
        <v>42182</v>
      </c>
      <c r="I1312" t="s">
        <v>14</v>
      </c>
      <c r="J1312" t="s">
        <v>15</v>
      </c>
      <c r="K1312" t="str">
        <f>INDEX(State_Code_Name!B:B,MATCH(Consumer_Complaints!E1312,State_Code_Name!C:C,0))</f>
        <v>North Carolina</v>
      </c>
      <c r="L1312">
        <f t="shared" si="60"/>
        <v>0</v>
      </c>
      <c r="M1312">
        <f t="shared" si="61"/>
        <v>2015</v>
      </c>
      <c r="N1312" t="str">
        <f t="shared" si="62"/>
        <v>Q2</v>
      </c>
    </row>
    <row r="1313" spans="1:14" x14ac:dyDescent="0.35">
      <c r="A1313">
        <v>611668</v>
      </c>
      <c r="B1313" t="s">
        <v>69</v>
      </c>
      <c r="C1313" t="s">
        <v>26</v>
      </c>
      <c r="D1313" t="s">
        <v>27</v>
      </c>
      <c r="E1313" t="s">
        <v>18</v>
      </c>
      <c r="F1313" t="s">
        <v>19</v>
      </c>
      <c r="G1313" s="10">
        <v>41603</v>
      </c>
      <c r="H1313" s="10">
        <v>41603</v>
      </c>
      <c r="I1313" t="s">
        <v>14</v>
      </c>
      <c r="J1313" t="s">
        <v>14</v>
      </c>
      <c r="K1313" t="str">
        <f>INDEX(State_Code_Name!B:B,MATCH(Consumer_Complaints!E1313,State_Code_Name!C:C,0))</f>
        <v>California</v>
      </c>
      <c r="L1313">
        <f t="shared" si="60"/>
        <v>0</v>
      </c>
      <c r="M1313">
        <f t="shared" si="61"/>
        <v>2013</v>
      </c>
      <c r="N1313" t="str">
        <f t="shared" si="62"/>
        <v>Q4</v>
      </c>
    </row>
    <row r="1314" spans="1:14" x14ac:dyDescent="0.35">
      <c r="A1314">
        <v>755701</v>
      </c>
      <c r="B1314" t="s">
        <v>168</v>
      </c>
      <c r="C1314" t="s">
        <v>26</v>
      </c>
      <c r="D1314" t="s">
        <v>56</v>
      </c>
      <c r="E1314" t="s">
        <v>18</v>
      </c>
      <c r="F1314" t="s">
        <v>19</v>
      </c>
      <c r="G1314" s="10">
        <v>41946</v>
      </c>
      <c r="H1314" s="10">
        <v>41976</v>
      </c>
      <c r="I1314" t="s">
        <v>14</v>
      </c>
      <c r="J1314" t="s">
        <v>15</v>
      </c>
      <c r="K1314" t="str">
        <f>INDEX(State_Code_Name!B:B,MATCH(Consumer_Complaints!E1314,State_Code_Name!C:C,0))</f>
        <v>California</v>
      </c>
      <c r="L1314">
        <f t="shared" si="60"/>
        <v>30</v>
      </c>
      <c r="M1314">
        <f t="shared" si="61"/>
        <v>2014</v>
      </c>
      <c r="N1314" t="str">
        <f t="shared" si="62"/>
        <v>Q4</v>
      </c>
    </row>
    <row r="1315" spans="1:14" x14ac:dyDescent="0.35">
      <c r="A1315">
        <v>1796714</v>
      </c>
      <c r="B1315" t="s">
        <v>69</v>
      </c>
      <c r="C1315" t="s">
        <v>26</v>
      </c>
      <c r="D1315" t="s">
        <v>78</v>
      </c>
      <c r="E1315" t="s">
        <v>51</v>
      </c>
      <c r="F1315" t="s">
        <v>19</v>
      </c>
      <c r="G1315" s="10">
        <v>42420</v>
      </c>
      <c r="H1315" s="10">
        <v>42420</v>
      </c>
      <c r="I1315" t="s">
        <v>14</v>
      </c>
      <c r="J1315" t="s">
        <v>14</v>
      </c>
      <c r="K1315" t="str">
        <f>INDEX(State_Code_Name!B:B,MATCH(Consumer_Complaints!E1315,State_Code_Name!C:C,0))</f>
        <v>Washington</v>
      </c>
      <c r="L1315">
        <f t="shared" si="60"/>
        <v>0</v>
      </c>
      <c r="M1315">
        <f t="shared" si="61"/>
        <v>2016</v>
      </c>
      <c r="N1315" t="str">
        <f t="shared" si="62"/>
        <v>Q1</v>
      </c>
    </row>
    <row r="1316" spans="1:14" x14ac:dyDescent="0.35">
      <c r="A1316">
        <v>1763220</v>
      </c>
      <c r="B1316" t="s">
        <v>434</v>
      </c>
      <c r="C1316" t="s">
        <v>32</v>
      </c>
      <c r="D1316" t="s">
        <v>44</v>
      </c>
      <c r="E1316" t="s">
        <v>115</v>
      </c>
      <c r="F1316" t="s">
        <v>19</v>
      </c>
      <c r="G1316" s="10">
        <v>42397</v>
      </c>
      <c r="H1316" s="10">
        <v>42397</v>
      </c>
      <c r="I1316" t="s">
        <v>14</v>
      </c>
      <c r="J1316" t="s">
        <v>15</v>
      </c>
      <c r="K1316" t="str">
        <f>INDEX(State_Code_Name!B:B,MATCH(Consumer_Complaints!E1316,State_Code_Name!C:C,0))</f>
        <v>Iowa</v>
      </c>
      <c r="L1316">
        <f t="shared" si="60"/>
        <v>0</v>
      </c>
      <c r="M1316">
        <f t="shared" si="61"/>
        <v>2016</v>
      </c>
      <c r="N1316" t="str">
        <f t="shared" si="62"/>
        <v>Q1</v>
      </c>
    </row>
    <row r="1317" spans="1:14" x14ac:dyDescent="0.35">
      <c r="A1317">
        <v>1997933</v>
      </c>
      <c r="B1317" t="s">
        <v>238</v>
      </c>
      <c r="C1317" t="s">
        <v>61</v>
      </c>
      <c r="D1317" t="s">
        <v>282</v>
      </c>
      <c r="E1317" t="s">
        <v>155</v>
      </c>
      <c r="F1317" t="s">
        <v>57</v>
      </c>
      <c r="G1317" s="10">
        <v>42497</v>
      </c>
      <c r="H1317" s="10">
        <v>42528</v>
      </c>
      <c r="I1317" t="s">
        <v>14</v>
      </c>
      <c r="J1317" t="s">
        <v>15</v>
      </c>
      <c r="K1317" t="e">
        <f>INDEX(State_Code_Name!B:B,MATCH(Consumer_Complaints!E1317,State_Code_Name!C:C,0))</f>
        <v>#N/A</v>
      </c>
      <c r="L1317">
        <f t="shared" si="60"/>
        <v>31</v>
      </c>
      <c r="M1317">
        <f t="shared" si="61"/>
        <v>2016</v>
      </c>
      <c r="N1317" t="str">
        <f t="shared" si="62"/>
        <v>Q2</v>
      </c>
    </row>
    <row r="1318" spans="1:14" x14ac:dyDescent="0.35">
      <c r="A1318">
        <v>1454701</v>
      </c>
      <c r="B1318" t="s">
        <v>54</v>
      </c>
      <c r="C1318" t="s">
        <v>52</v>
      </c>
      <c r="D1318" t="s">
        <v>103</v>
      </c>
      <c r="E1318" t="s">
        <v>35</v>
      </c>
      <c r="F1318" t="s">
        <v>19</v>
      </c>
      <c r="G1318" s="10">
        <v>42192</v>
      </c>
      <c r="H1318" s="10">
        <v>42192</v>
      </c>
      <c r="I1318" t="s">
        <v>14</v>
      </c>
      <c r="J1318" t="s">
        <v>15</v>
      </c>
      <c r="K1318" t="str">
        <f>INDEX(State_Code_Name!B:B,MATCH(Consumer_Complaints!E1318,State_Code_Name!C:C,0))</f>
        <v>Florida</v>
      </c>
      <c r="L1318">
        <f t="shared" si="60"/>
        <v>0</v>
      </c>
      <c r="M1318">
        <f t="shared" si="61"/>
        <v>2015</v>
      </c>
      <c r="N1318" t="str">
        <f t="shared" si="62"/>
        <v>Q3</v>
      </c>
    </row>
    <row r="1319" spans="1:14" x14ac:dyDescent="0.35">
      <c r="A1319">
        <v>1974161</v>
      </c>
      <c r="B1319" t="s">
        <v>329</v>
      </c>
      <c r="C1319" t="s">
        <v>32</v>
      </c>
      <c r="D1319" t="s">
        <v>41</v>
      </c>
      <c r="E1319" t="s">
        <v>35</v>
      </c>
      <c r="F1319" t="s">
        <v>19</v>
      </c>
      <c r="G1319" s="10">
        <v>42538</v>
      </c>
      <c r="H1319" s="10">
        <v>42541</v>
      </c>
      <c r="I1319" t="s">
        <v>14</v>
      </c>
      <c r="J1319" t="s">
        <v>15</v>
      </c>
      <c r="K1319" t="str">
        <f>INDEX(State_Code_Name!B:B,MATCH(Consumer_Complaints!E1319,State_Code_Name!C:C,0))</f>
        <v>Florida</v>
      </c>
      <c r="L1319">
        <f t="shared" si="60"/>
        <v>3</v>
      </c>
      <c r="M1319">
        <f t="shared" si="61"/>
        <v>2016</v>
      </c>
      <c r="N1319" t="str">
        <f t="shared" si="62"/>
        <v>Q2</v>
      </c>
    </row>
    <row r="1320" spans="1:14" x14ac:dyDescent="0.35">
      <c r="A1320">
        <v>1942710</v>
      </c>
      <c r="B1320" t="s">
        <v>125</v>
      </c>
      <c r="C1320" t="s">
        <v>26</v>
      </c>
      <c r="D1320" t="s">
        <v>27</v>
      </c>
      <c r="E1320" t="s">
        <v>18</v>
      </c>
      <c r="F1320" t="s">
        <v>19</v>
      </c>
      <c r="G1320" s="10">
        <v>42516</v>
      </c>
      <c r="H1320" s="10">
        <v>42516</v>
      </c>
      <c r="I1320" t="s">
        <v>14</v>
      </c>
      <c r="J1320" t="s">
        <v>14</v>
      </c>
      <c r="K1320" t="str">
        <f>INDEX(State_Code_Name!B:B,MATCH(Consumer_Complaints!E1320,State_Code_Name!C:C,0))</f>
        <v>California</v>
      </c>
      <c r="L1320">
        <f t="shared" si="60"/>
        <v>0</v>
      </c>
      <c r="M1320">
        <f t="shared" si="61"/>
        <v>2016</v>
      </c>
      <c r="N1320" t="str">
        <f t="shared" si="62"/>
        <v>Q2</v>
      </c>
    </row>
    <row r="1321" spans="1:14" x14ac:dyDescent="0.35">
      <c r="A1321">
        <v>1375142</v>
      </c>
      <c r="B1321" t="s">
        <v>227</v>
      </c>
      <c r="C1321" t="s">
        <v>32</v>
      </c>
      <c r="D1321" t="s">
        <v>41</v>
      </c>
      <c r="E1321" t="s">
        <v>22</v>
      </c>
      <c r="F1321" t="s">
        <v>13</v>
      </c>
      <c r="G1321" s="10">
        <v>42137</v>
      </c>
      <c r="H1321" s="10">
        <v>42138</v>
      </c>
      <c r="I1321" t="s">
        <v>14</v>
      </c>
      <c r="J1321" t="s">
        <v>15</v>
      </c>
      <c r="K1321" t="str">
        <f>INDEX(State_Code_Name!B:B,MATCH(Consumer_Complaints!E1321,State_Code_Name!C:C,0))</f>
        <v>New York</v>
      </c>
      <c r="L1321">
        <f t="shared" si="60"/>
        <v>1</v>
      </c>
      <c r="M1321">
        <f t="shared" si="61"/>
        <v>2015</v>
      </c>
      <c r="N1321" t="str">
        <f t="shared" si="62"/>
        <v>Q2</v>
      </c>
    </row>
    <row r="1322" spans="1:14" x14ac:dyDescent="0.35">
      <c r="A1322">
        <v>1471574</v>
      </c>
      <c r="B1322" t="s">
        <v>353</v>
      </c>
      <c r="C1322" t="s">
        <v>9</v>
      </c>
      <c r="D1322" t="s">
        <v>10</v>
      </c>
      <c r="E1322" t="s">
        <v>35</v>
      </c>
      <c r="F1322" t="s">
        <v>305</v>
      </c>
      <c r="G1322" s="10">
        <v>42201</v>
      </c>
      <c r="H1322" s="10">
        <v>42207</v>
      </c>
      <c r="I1322" t="s">
        <v>14</v>
      </c>
      <c r="J1322" t="s">
        <v>15</v>
      </c>
      <c r="K1322" t="str">
        <f>INDEX(State_Code_Name!B:B,MATCH(Consumer_Complaints!E1322,State_Code_Name!C:C,0))</f>
        <v>Florida</v>
      </c>
      <c r="L1322">
        <f t="shared" si="60"/>
        <v>6</v>
      </c>
      <c r="M1322">
        <f t="shared" si="61"/>
        <v>2015</v>
      </c>
      <c r="N1322" t="str">
        <f t="shared" si="62"/>
        <v>Q3</v>
      </c>
    </row>
    <row r="1323" spans="1:14" x14ac:dyDescent="0.35">
      <c r="A1323">
        <v>1806733</v>
      </c>
      <c r="B1323" t="s">
        <v>50</v>
      </c>
      <c r="C1323" t="s">
        <v>32</v>
      </c>
      <c r="D1323" t="s">
        <v>44</v>
      </c>
      <c r="E1323" t="s">
        <v>25</v>
      </c>
      <c r="F1323" t="s">
        <v>19</v>
      </c>
      <c r="G1323" s="10">
        <v>42426</v>
      </c>
      <c r="H1323" s="10">
        <v>42426</v>
      </c>
      <c r="I1323" t="s">
        <v>14</v>
      </c>
      <c r="J1323" t="s">
        <v>15</v>
      </c>
      <c r="K1323" t="str">
        <f>INDEX(State_Code_Name!B:B,MATCH(Consumer_Complaints!E1323,State_Code_Name!C:C,0))</f>
        <v>Georgia</v>
      </c>
      <c r="L1323">
        <f t="shared" si="60"/>
        <v>0</v>
      </c>
      <c r="M1323">
        <f t="shared" si="61"/>
        <v>2016</v>
      </c>
      <c r="N1323" t="str">
        <f t="shared" si="62"/>
        <v>Q1</v>
      </c>
    </row>
    <row r="1324" spans="1:14" x14ac:dyDescent="0.35">
      <c r="A1324">
        <v>1399106</v>
      </c>
      <c r="B1324" t="s">
        <v>102</v>
      </c>
      <c r="C1324" t="s">
        <v>16</v>
      </c>
      <c r="D1324" t="s">
        <v>75</v>
      </c>
      <c r="E1324" t="s">
        <v>12</v>
      </c>
      <c r="F1324" t="s">
        <v>19</v>
      </c>
      <c r="G1324" s="10">
        <v>42154</v>
      </c>
      <c r="H1324" s="10">
        <v>42154</v>
      </c>
      <c r="I1324" t="s">
        <v>14</v>
      </c>
      <c r="J1324" t="s">
        <v>14</v>
      </c>
      <c r="K1324" t="str">
        <f>INDEX(State_Code_Name!B:B,MATCH(Consumer_Complaints!E1324,State_Code_Name!C:C,0))</f>
        <v>Virginia</v>
      </c>
      <c r="L1324">
        <f t="shared" si="60"/>
        <v>0</v>
      </c>
      <c r="M1324">
        <f t="shared" si="61"/>
        <v>2015</v>
      </c>
      <c r="N1324" t="str">
        <f t="shared" si="62"/>
        <v>Q2</v>
      </c>
    </row>
    <row r="1325" spans="1:14" x14ac:dyDescent="0.35">
      <c r="A1325">
        <v>880584</v>
      </c>
      <c r="B1325" t="s">
        <v>849</v>
      </c>
      <c r="C1325" t="s">
        <v>32</v>
      </c>
      <c r="D1325" t="s">
        <v>41</v>
      </c>
      <c r="E1325" t="s">
        <v>42</v>
      </c>
      <c r="F1325" t="s">
        <v>19</v>
      </c>
      <c r="G1325" s="10">
        <v>41735</v>
      </c>
      <c r="H1325" s="10">
        <v>41796</v>
      </c>
      <c r="I1325" t="s">
        <v>14</v>
      </c>
      <c r="J1325" t="s">
        <v>15</v>
      </c>
      <c r="K1325" t="str">
        <f>INDEX(State_Code_Name!B:B,MATCH(Consumer_Complaints!E1325,State_Code_Name!C:C,0))</f>
        <v>North Carolina</v>
      </c>
      <c r="L1325">
        <f t="shared" si="60"/>
        <v>61</v>
      </c>
      <c r="M1325">
        <f t="shared" si="61"/>
        <v>2014</v>
      </c>
      <c r="N1325" t="str">
        <f t="shared" si="62"/>
        <v>Q2</v>
      </c>
    </row>
    <row r="1326" spans="1:14" x14ac:dyDescent="0.35">
      <c r="A1326">
        <v>1899542</v>
      </c>
      <c r="B1326" t="s">
        <v>1168</v>
      </c>
      <c r="C1326" t="s">
        <v>32</v>
      </c>
      <c r="D1326" t="s">
        <v>44</v>
      </c>
      <c r="E1326" t="s">
        <v>77</v>
      </c>
      <c r="F1326" t="s">
        <v>19</v>
      </c>
      <c r="G1326" s="10">
        <v>42487</v>
      </c>
      <c r="H1326" s="10">
        <v>42487</v>
      </c>
      <c r="I1326" t="s">
        <v>15</v>
      </c>
      <c r="J1326" t="s">
        <v>15</v>
      </c>
      <c r="K1326" t="str">
        <f>INDEX(State_Code_Name!B:B,MATCH(Consumer_Complaints!E1326,State_Code_Name!C:C,0))</f>
        <v>Missouri</v>
      </c>
      <c r="L1326">
        <f t="shared" si="60"/>
        <v>0</v>
      </c>
      <c r="M1326">
        <f t="shared" si="61"/>
        <v>2016</v>
      </c>
      <c r="N1326" t="str">
        <f t="shared" si="62"/>
        <v>Q2</v>
      </c>
    </row>
    <row r="1327" spans="1:14" x14ac:dyDescent="0.35">
      <c r="A1327">
        <v>406131</v>
      </c>
      <c r="B1327" t="s">
        <v>38</v>
      </c>
      <c r="C1327" t="s">
        <v>36</v>
      </c>
      <c r="D1327" t="s">
        <v>99</v>
      </c>
      <c r="E1327" t="s">
        <v>25</v>
      </c>
      <c r="F1327" t="s">
        <v>57</v>
      </c>
      <c r="G1327" s="10">
        <v>41407</v>
      </c>
      <c r="H1327" s="10">
        <v>41408</v>
      </c>
      <c r="I1327" t="s">
        <v>14</v>
      </c>
      <c r="J1327" t="s">
        <v>15</v>
      </c>
      <c r="K1327" t="str">
        <f>INDEX(State_Code_Name!B:B,MATCH(Consumer_Complaints!E1327,State_Code_Name!C:C,0))</f>
        <v>Georgia</v>
      </c>
      <c r="L1327">
        <f t="shared" si="60"/>
        <v>1</v>
      </c>
      <c r="M1327">
        <f t="shared" si="61"/>
        <v>2013</v>
      </c>
      <c r="N1327" t="str">
        <f t="shared" si="62"/>
        <v>Q2</v>
      </c>
    </row>
    <row r="1328" spans="1:14" x14ac:dyDescent="0.35">
      <c r="A1328">
        <v>1918975</v>
      </c>
      <c r="B1328" t="s">
        <v>54</v>
      </c>
      <c r="C1328" t="s">
        <v>52</v>
      </c>
      <c r="D1328" t="s">
        <v>76</v>
      </c>
      <c r="E1328" t="s">
        <v>18</v>
      </c>
      <c r="F1328" t="s">
        <v>57</v>
      </c>
      <c r="G1328" s="10">
        <v>42648</v>
      </c>
      <c r="H1328" s="10">
        <v>42709</v>
      </c>
      <c r="I1328" t="s">
        <v>14</v>
      </c>
      <c r="J1328" t="s">
        <v>15</v>
      </c>
      <c r="K1328" t="str">
        <f>INDEX(State_Code_Name!B:B,MATCH(Consumer_Complaints!E1328,State_Code_Name!C:C,0))</f>
        <v>California</v>
      </c>
      <c r="L1328">
        <f t="shared" si="60"/>
        <v>61</v>
      </c>
      <c r="M1328">
        <f t="shared" si="61"/>
        <v>2016</v>
      </c>
      <c r="N1328" t="str">
        <f t="shared" si="62"/>
        <v>Q4</v>
      </c>
    </row>
    <row r="1329" spans="1:14" x14ac:dyDescent="0.35">
      <c r="A1329">
        <v>1692665</v>
      </c>
      <c r="B1329" t="s">
        <v>89</v>
      </c>
      <c r="C1329" t="s">
        <v>16</v>
      </c>
      <c r="D1329" t="s">
        <v>20</v>
      </c>
      <c r="E1329" t="s">
        <v>70</v>
      </c>
      <c r="F1329" t="s">
        <v>19</v>
      </c>
      <c r="G1329" s="10">
        <v>42320</v>
      </c>
      <c r="H1329" s="10">
        <v>42353</v>
      </c>
      <c r="I1329" t="s">
        <v>14</v>
      </c>
      <c r="J1329" t="s">
        <v>14</v>
      </c>
      <c r="K1329" t="str">
        <f>INDEX(State_Code_Name!B:B,MATCH(Consumer_Complaints!E1329,State_Code_Name!C:C,0))</f>
        <v>Massachusetts</v>
      </c>
      <c r="L1329">
        <f t="shared" si="60"/>
        <v>33</v>
      </c>
      <c r="M1329">
        <f t="shared" si="61"/>
        <v>2015</v>
      </c>
      <c r="N1329" t="str">
        <f t="shared" si="62"/>
        <v>Q4</v>
      </c>
    </row>
    <row r="1330" spans="1:14" x14ac:dyDescent="0.35">
      <c r="A1330">
        <v>1533963</v>
      </c>
      <c r="B1330" t="s">
        <v>326</v>
      </c>
      <c r="C1330" t="s">
        <v>32</v>
      </c>
      <c r="D1330" t="s">
        <v>161</v>
      </c>
      <c r="E1330" t="s">
        <v>35</v>
      </c>
      <c r="F1330" t="s">
        <v>19</v>
      </c>
      <c r="G1330" s="10">
        <v>42240</v>
      </c>
      <c r="H1330" s="10">
        <v>42241</v>
      </c>
      <c r="I1330" t="s">
        <v>14</v>
      </c>
      <c r="J1330" t="s">
        <v>15</v>
      </c>
      <c r="K1330" t="str">
        <f>INDEX(State_Code_Name!B:B,MATCH(Consumer_Complaints!E1330,State_Code_Name!C:C,0))</f>
        <v>Florida</v>
      </c>
      <c r="L1330">
        <f t="shared" si="60"/>
        <v>1</v>
      </c>
      <c r="M1330">
        <f t="shared" si="61"/>
        <v>2015</v>
      </c>
      <c r="N1330" t="str">
        <f t="shared" si="62"/>
        <v>Q3</v>
      </c>
    </row>
    <row r="1331" spans="1:14" x14ac:dyDescent="0.35">
      <c r="A1331">
        <v>2011611</v>
      </c>
      <c r="B1331" t="s">
        <v>240</v>
      </c>
      <c r="C1331" t="s">
        <v>61</v>
      </c>
      <c r="D1331" t="s">
        <v>282</v>
      </c>
      <c r="E1331" t="s">
        <v>51</v>
      </c>
      <c r="F1331" t="s">
        <v>19</v>
      </c>
      <c r="G1331" s="10">
        <v>42564</v>
      </c>
      <c r="H1331" s="10">
        <v>42564</v>
      </c>
      <c r="I1331" t="s">
        <v>14</v>
      </c>
      <c r="J1331" t="s">
        <v>15</v>
      </c>
      <c r="K1331" t="str">
        <f>INDEX(State_Code_Name!B:B,MATCH(Consumer_Complaints!E1331,State_Code_Name!C:C,0))</f>
        <v>Washington</v>
      </c>
      <c r="L1331">
        <f t="shared" si="60"/>
        <v>0</v>
      </c>
      <c r="M1331">
        <f t="shared" si="61"/>
        <v>2016</v>
      </c>
      <c r="N1331" t="str">
        <f t="shared" si="62"/>
        <v>Q3</v>
      </c>
    </row>
    <row r="1332" spans="1:14" x14ac:dyDescent="0.35">
      <c r="A1332">
        <v>1435271</v>
      </c>
      <c r="B1332" t="s">
        <v>47</v>
      </c>
      <c r="C1332" t="s">
        <v>26</v>
      </c>
      <c r="D1332" t="s">
        <v>56</v>
      </c>
      <c r="E1332" t="s">
        <v>35</v>
      </c>
      <c r="F1332" t="s">
        <v>19</v>
      </c>
      <c r="G1332" s="10">
        <v>42179</v>
      </c>
      <c r="H1332" s="10">
        <v>42184</v>
      </c>
      <c r="I1332" t="s">
        <v>14</v>
      </c>
      <c r="J1332" t="s">
        <v>15</v>
      </c>
      <c r="K1332" t="str">
        <f>INDEX(State_Code_Name!B:B,MATCH(Consumer_Complaints!E1332,State_Code_Name!C:C,0))</f>
        <v>Florida</v>
      </c>
      <c r="L1332">
        <f t="shared" si="60"/>
        <v>5</v>
      </c>
      <c r="M1332">
        <f t="shared" si="61"/>
        <v>2015</v>
      </c>
      <c r="N1332" t="str">
        <f t="shared" si="62"/>
        <v>Q2</v>
      </c>
    </row>
    <row r="1333" spans="1:14" x14ac:dyDescent="0.35">
      <c r="A1333">
        <v>1612177</v>
      </c>
      <c r="B1333" t="s">
        <v>105</v>
      </c>
      <c r="C1333" t="s">
        <v>32</v>
      </c>
      <c r="D1333" t="s">
        <v>41</v>
      </c>
      <c r="E1333" t="s">
        <v>100</v>
      </c>
      <c r="F1333" t="s">
        <v>19</v>
      </c>
      <c r="G1333" s="10">
        <v>42294</v>
      </c>
      <c r="H1333" s="10">
        <v>42294</v>
      </c>
      <c r="I1333" t="s">
        <v>14</v>
      </c>
      <c r="J1333" t="s">
        <v>15</v>
      </c>
      <c r="K1333" t="str">
        <f>INDEX(State_Code_Name!B:B,MATCH(Consumer_Complaints!E1333,State_Code_Name!C:C,0))</f>
        <v>Arizona</v>
      </c>
      <c r="L1333">
        <f t="shared" si="60"/>
        <v>0</v>
      </c>
      <c r="M1333">
        <f t="shared" si="61"/>
        <v>2015</v>
      </c>
      <c r="N1333" t="str">
        <f t="shared" si="62"/>
        <v>Q4</v>
      </c>
    </row>
    <row r="1334" spans="1:14" x14ac:dyDescent="0.35">
      <c r="A1334">
        <v>871681</v>
      </c>
      <c r="B1334" t="s">
        <v>211</v>
      </c>
      <c r="C1334" t="s">
        <v>26</v>
      </c>
      <c r="D1334" t="s">
        <v>159</v>
      </c>
      <c r="E1334" t="s">
        <v>77</v>
      </c>
      <c r="F1334" t="s">
        <v>19</v>
      </c>
      <c r="G1334" s="10">
        <v>41787</v>
      </c>
      <c r="H1334" s="10">
        <v>41787</v>
      </c>
      <c r="I1334" t="s">
        <v>14</v>
      </c>
      <c r="J1334" t="s">
        <v>15</v>
      </c>
      <c r="K1334" t="str">
        <f>INDEX(State_Code_Name!B:B,MATCH(Consumer_Complaints!E1334,State_Code_Name!C:C,0))</f>
        <v>Missouri</v>
      </c>
      <c r="L1334">
        <f t="shared" si="60"/>
        <v>0</v>
      </c>
      <c r="M1334">
        <f t="shared" si="61"/>
        <v>2014</v>
      </c>
      <c r="N1334" t="str">
        <f t="shared" si="62"/>
        <v>Q2</v>
      </c>
    </row>
    <row r="1335" spans="1:14" x14ac:dyDescent="0.35">
      <c r="A1335">
        <v>765996</v>
      </c>
      <c r="B1335" t="s">
        <v>43</v>
      </c>
      <c r="C1335" t="s">
        <v>16</v>
      </c>
      <c r="D1335" t="s">
        <v>24</v>
      </c>
      <c r="E1335" t="s">
        <v>59</v>
      </c>
      <c r="F1335" t="s">
        <v>19</v>
      </c>
      <c r="G1335" s="10">
        <v>41717</v>
      </c>
      <c r="H1335" s="10">
        <v>41717</v>
      </c>
      <c r="I1335" t="s">
        <v>14</v>
      </c>
      <c r="J1335" t="s">
        <v>15</v>
      </c>
      <c r="K1335" t="str">
        <f>INDEX(State_Code_Name!B:B,MATCH(Consumer_Complaints!E1335,State_Code_Name!C:C,0))</f>
        <v>Illinois</v>
      </c>
      <c r="L1335">
        <f t="shared" si="60"/>
        <v>0</v>
      </c>
      <c r="M1335">
        <f t="shared" si="61"/>
        <v>2014</v>
      </c>
      <c r="N1335" t="str">
        <f t="shared" si="62"/>
        <v>Q1</v>
      </c>
    </row>
    <row r="1336" spans="1:14" x14ac:dyDescent="0.35">
      <c r="A1336">
        <v>1791202</v>
      </c>
      <c r="B1336" t="s">
        <v>801</v>
      </c>
      <c r="C1336" t="s">
        <v>32</v>
      </c>
      <c r="D1336" t="s">
        <v>161</v>
      </c>
      <c r="E1336" t="s">
        <v>35</v>
      </c>
      <c r="F1336" t="s">
        <v>305</v>
      </c>
      <c r="G1336" s="10">
        <v>42417</v>
      </c>
      <c r="H1336" s="10">
        <v>42423</v>
      </c>
      <c r="I1336" t="s">
        <v>14</v>
      </c>
      <c r="J1336" t="s">
        <v>14</v>
      </c>
      <c r="K1336" t="str">
        <f>INDEX(State_Code_Name!B:B,MATCH(Consumer_Complaints!E1336,State_Code_Name!C:C,0))</f>
        <v>Florida</v>
      </c>
      <c r="L1336">
        <f t="shared" si="60"/>
        <v>6</v>
      </c>
      <c r="M1336">
        <f t="shared" si="61"/>
        <v>2016</v>
      </c>
      <c r="N1336" t="str">
        <f t="shared" si="62"/>
        <v>Q1</v>
      </c>
    </row>
    <row r="1337" spans="1:14" x14ac:dyDescent="0.35">
      <c r="A1337">
        <v>1590715</v>
      </c>
      <c r="B1337" t="s">
        <v>11</v>
      </c>
      <c r="C1337" t="s">
        <v>26</v>
      </c>
      <c r="D1337" t="s">
        <v>27</v>
      </c>
      <c r="E1337" t="s">
        <v>18</v>
      </c>
      <c r="F1337" t="s">
        <v>19</v>
      </c>
      <c r="G1337" s="10">
        <v>42045</v>
      </c>
      <c r="H1337" s="10">
        <v>42045</v>
      </c>
      <c r="I1337" t="s">
        <v>14</v>
      </c>
      <c r="J1337" t="s">
        <v>15</v>
      </c>
      <c r="K1337" t="str">
        <f>INDEX(State_Code_Name!B:B,MATCH(Consumer_Complaints!E1337,State_Code_Name!C:C,0))</f>
        <v>California</v>
      </c>
      <c r="L1337">
        <f t="shared" si="60"/>
        <v>0</v>
      </c>
      <c r="M1337">
        <f t="shared" si="61"/>
        <v>2015</v>
      </c>
      <c r="N1337" t="str">
        <f t="shared" si="62"/>
        <v>Q1</v>
      </c>
    </row>
    <row r="1338" spans="1:14" x14ac:dyDescent="0.35">
      <c r="A1338">
        <v>596445</v>
      </c>
      <c r="B1338" t="s">
        <v>134</v>
      </c>
      <c r="C1338" t="s">
        <v>172</v>
      </c>
      <c r="D1338" t="s">
        <v>190</v>
      </c>
      <c r="E1338" t="s">
        <v>48</v>
      </c>
      <c r="F1338" t="s">
        <v>19</v>
      </c>
      <c r="G1338" s="10">
        <v>41591</v>
      </c>
      <c r="H1338" s="10">
        <v>41591</v>
      </c>
      <c r="I1338" t="s">
        <v>14</v>
      </c>
      <c r="J1338" t="s">
        <v>15</v>
      </c>
      <c r="K1338" t="str">
        <f>INDEX(State_Code_Name!B:B,MATCH(Consumer_Complaints!E1338,State_Code_Name!C:C,0))</f>
        <v>New Jersey</v>
      </c>
      <c r="L1338">
        <f t="shared" si="60"/>
        <v>0</v>
      </c>
      <c r="M1338">
        <f t="shared" si="61"/>
        <v>2013</v>
      </c>
      <c r="N1338" t="str">
        <f t="shared" si="62"/>
        <v>Q4</v>
      </c>
    </row>
    <row r="1339" spans="1:14" x14ac:dyDescent="0.35">
      <c r="A1339">
        <v>1079698</v>
      </c>
      <c r="B1339" t="s">
        <v>58</v>
      </c>
      <c r="C1339" t="s">
        <v>26</v>
      </c>
      <c r="D1339" t="s">
        <v>78</v>
      </c>
      <c r="E1339" t="s">
        <v>122</v>
      </c>
      <c r="F1339" t="s">
        <v>19</v>
      </c>
      <c r="G1339" s="10">
        <v>41933</v>
      </c>
      <c r="H1339" s="10">
        <v>41933</v>
      </c>
      <c r="I1339" t="s">
        <v>14</v>
      </c>
      <c r="J1339" t="s">
        <v>15</v>
      </c>
      <c r="K1339" t="str">
        <f>INDEX(State_Code_Name!B:B,MATCH(Consumer_Complaints!E1339,State_Code_Name!C:C,0))</f>
        <v>Maryland</v>
      </c>
      <c r="L1339">
        <f t="shared" si="60"/>
        <v>0</v>
      </c>
      <c r="M1339">
        <f t="shared" si="61"/>
        <v>2014</v>
      </c>
      <c r="N1339" t="str">
        <f t="shared" si="62"/>
        <v>Q4</v>
      </c>
    </row>
    <row r="1340" spans="1:14" x14ac:dyDescent="0.35">
      <c r="A1340">
        <v>2025416</v>
      </c>
      <c r="B1340" t="s">
        <v>81</v>
      </c>
      <c r="C1340" t="s">
        <v>36</v>
      </c>
      <c r="D1340" t="s">
        <v>49</v>
      </c>
      <c r="E1340" t="s">
        <v>22</v>
      </c>
      <c r="F1340" t="s">
        <v>19</v>
      </c>
      <c r="G1340" s="10">
        <v>42573</v>
      </c>
      <c r="H1340" s="10">
        <v>42573</v>
      </c>
      <c r="I1340" t="s">
        <v>15</v>
      </c>
      <c r="J1340" t="s">
        <v>15</v>
      </c>
      <c r="K1340" t="str">
        <f>INDEX(State_Code_Name!B:B,MATCH(Consumer_Complaints!E1340,State_Code_Name!C:C,0))</f>
        <v>New York</v>
      </c>
      <c r="L1340">
        <f t="shared" si="60"/>
        <v>0</v>
      </c>
      <c r="M1340">
        <f t="shared" si="61"/>
        <v>2016</v>
      </c>
      <c r="N1340" t="str">
        <f t="shared" si="62"/>
        <v>Q3</v>
      </c>
    </row>
    <row r="1341" spans="1:14" x14ac:dyDescent="0.35">
      <c r="A1341">
        <v>1471172</v>
      </c>
      <c r="B1341" t="s">
        <v>1014</v>
      </c>
      <c r="C1341" t="s">
        <v>32</v>
      </c>
      <c r="D1341" t="s">
        <v>44</v>
      </c>
      <c r="E1341" t="s">
        <v>100</v>
      </c>
      <c r="F1341" t="s">
        <v>19</v>
      </c>
      <c r="G1341" s="10">
        <v>42201</v>
      </c>
      <c r="H1341" s="10">
        <v>42209</v>
      </c>
      <c r="I1341" t="s">
        <v>15</v>
      </c>
      <c r="J1341" t="s">
        <v>15</v>
      </c>
      <c r="K1341" t="str">
        <f>INDEX(State_Code_Name!B:B,MATCH(Consumer_Complaints!E1341,State_Code_Name!C:C,0))</f>
        <v>Arizona</v>
      </c>
      <c r="L1341">
        <f t="shared" si="60"/>
        <v>8</v>
      </c>
      <c r="M1341">
        <f t="shared" si="61"/>
        <v>2015</v>
      </c>
      <c r="N1341" t="str">
        <f t="shared" si="62"/>
        <v>Q3</v>
      </c>
    </row>
    <row r="1342" spans="1:14" x14ac:dyDescent="0.35">
      <c r="A1342">
        <v>549603</v>
      </c>
      <c r="B1342" t="s">
        <v>163</v>
      </c>
      <c r="C1342" t="s">
        <v>16</v>
      </c>
      <c r="D1342" t="s">
        <v>24</v>
      </c>
      <c r="E1342" t="s">
        <v>39</v>
      </c>
      <c r="F1342" t="s">
        <v>305</v>
      </c>
      <c r="G1342" s="10">
        <v>41284</v>
      </c>
      <c r="H1342" s="10">
        <v>41315</v>
      </c>
      <c r="I1342" t="s">
        <v>14</v>
      </c>
      <c r="J1342" t="s">
        <v>15</v>
      </c>
      <c r="K1342" t="str">
        <f>INDEX(State_Code_Name!B:B,MATCH(Consumer_Complaints!E1342,State_Code_Name!C:C,0))</f>
        <v>Ohio</v>
      </c>
      <c r="L1342">
        <f t="shared" si="60"/>
        <v>31</v>
      </c>
      <c r="M1342">
        <f t="shared" si="61"/>
        <v>2013</v>
      </c>
      <c r="N1342" t="str">
        <f t="shared" si="62"/>
        <v>Q1</v>
      </c>
    </row>
    <row r="1343" spans="1:14" x14ac:dyDescent="0.35">
      <c r="A1343">
        <v>923470</v>
      </c>
      <c r="B1343" t="s">
        <v>105</v>
      </c>
      <c r="C1343" t="s">
        <v>32</v>
      </c>
      <c r="D1343" t="s">
        <v>161</v>
      </c>
      <c r="E1343" t="s">
        <v>22</v>
      </c>
      <c r="F1343" t="s">
        <v>19</v>
      </c>
      <c r="G1343" s="10">
        <v>41705</v>
      </c>
      <c r="H1343" s="10">
        <v>41705</v>
      </c>
      <c r="I1343" t="s">
        <v>14</v>
      </c>
      <c r="J1343" t="s">
        <v>15</v>
      </c>
      <c r="K1343" t="str">
        <f>INDEX(State_Code_Name!B:B,MATCH(Consumer_Complaints!E1343,State_Code_Name!C:C,0))</f>
        <v>New York</v>
      </c>
      <c r="L1343">
        <f t="shared" si="60"/>
        <v>0</v>
      </c>
      <c r="M1343">
        <f t="shared" si="61"/>
        <v>2014</v>
      </c>
      <c r="N1343" t="str">
        <f t="shared" si="62"/>
        <v>Q1</v>
      </c>
    </row>
    <row r="1344" spans="1:14" x14ac:dyDescent="0.35">
      <c r="A1344">
        <v>1201330</v>
      </c>
      <c r="B1344" t="s">
        <v>30</v>
      </c>
      <c r="C1344" t="s">
        <v>172</v>
      </c>
      <c r="D1344" t="s">
        <v>190</v>
      </c>
      <c r="E1344" t="s">
        <v>22</v>
      </c>
      <c r="F1344" t="s">
        <v>19</v>
      </c>
      <c r="G1344" s="10">
        <v>42025</v>
      </c>
      <c r="H1344" s="10">
        <v>42025</v>
      </c>
      <c r="I1344" t="s">
        <v>14</v>
      </c>
      <c r="J1344" t="s">
        <v>14</v>
      </c>
      <c r="K1344" t="str">
        <f>INDEX(State_Code_Name!B:B,MATCH(Consumer_Complaints!E1344,State_Code_Name!C:C,0))</f>
        <v>New York</v>
      </c>
      <c r="L1344">
        <f t="shared" si="60"/>
        <v>0</v>
      </c>
      <c r="M1344">
        <f t="shared" si="61"/>
        <v>2015</v>
      </c>
      <c r="N1344" t="str">
        <f t="shared" si="62"/>
        <v>Q1</v>
      </c>
    </row>
    <row r="1345" spans="1:14" x14ac:dyDescent="0.35">
      <c r="A1345">
        <v>792351</v>
      </c>
      <c r="B1345" t="s">
        <v>97</v>
      </c>
      <c r="C1345" t="s">
        <v>52</v>
      </c>
      <c r="D1345" t="s">
        <v>53</v>
      </c>
      <c r="E1345" t="s">
        <v>127</v>
      </c>
      <c r="F1345" t="s">
        <v>19</v>
      </c>
      <c r="G1345" s="10">
        <v>41702</v>
      </c>
      <c r="H1345" s="10">
        <v>41702</v>
      </c>
      <c r="I1345" t="s">
        <v>14</v>
      </c>
      <c r="J1345" t="s">
        <v>15</v>
      </c>
      <c r="K1345" t="str">
        <f>INDEX(State_Code_Name!B:B,MATCH(Consumer_Complaints!E1345,State_Code_Name!C:C,0))</f>
        <v>Montana</v>
      </c>
      <c r="L1345">
        <f t="shared" si="60"/>
        <v>0</v>
      </c>
      <c r="M1345">
        <f t="shared" si="61"/>
        <v>2014</v>
      </c>
      <c r="N1345" t="str">
        <f t="shared" si="62"/>
        <v>Q1</v>
      </c>
    </row>
    <row r="1346" spans="1:14" x14ac:dyDescent="0.35">
      <c r="A1346">
        <v>1254952</v>
      </c>
      <c r="B1346" t="s">
        <v>723</v>
      </c>
      <c r="C1346" t="s">
        <v>32</v>
      </c>
      <c r="D1346" t="s">
        <v>41</v>
      </c>
      <c r="E1346" t="s">
        <v>114</v>
      </c>
      <c r="F1346" t="s">
        <v>19</v>
      </c>
      <c r="G1346" s="10">
        <v>42059</v>
      </c>
      <c r="H1346" s="10">
        <v>42059</v>
      </c>
      <c r="I1346" t="s">
        <v>14</v>
      </c>
      <c r="J1346" t="s">
        <v>14</v>
      </c>
      <c r="K1346" t="str">
        <f>INDEX(State_Code_Name!B:B,MATCH(Consumer_Complaints!E1346,State_Code_Name!C:C,0))</f>
        <v>South Carolina</v>
      </c>
      <c r="L1346">
        <f t="shared" si="60"/>
        <v>0</v>
      </c>
      <c r="M1346">
        <f t="shared" si="61"/>
        <v>2015</v>
      </c>
      <c r="N1346" t="str">
        <f t="shared" si="62"/>
        <v>Q1</v>
      </c>
    </row>
    <row r="1347" spans="1:14" x14ac:dyDescent="0.35">
      <c r="A1347">
        <v>586289</v>
      </c>
      <c r="B1347" t="s">
        <v>238</v>
      </c>
      <c r="C1347" t="s">
        <v>32</v>
      </c>
      <c r="D1347" t="s">
        <v>41</v>
      </c>
      <c r="E1347" t="s">
        <v>638</v>
      </c>
      <c r="F1347" t="s">
        <v>13</v>
      </c>
      <c r="G1347" s="10">
        <v>41405</v>
      </c>
      <c r="H1347" s="10">
        <v>41436</v>
      </c>
      <c r="I1347" t="s">
        <v>14</v>
      </c>
      <c r="J1347" t="s">
        <v>15</v>
      </c>
      <c r="K1347" t="e">
        <f>INDEX(State_Code_Name!B:B,MATCH(Consumer_Complaints!E1347,State_Code_Name!C:C,0))</f>
        <v>#N/A</v>
      </c>
      <c r="L1347">
        <f t="shared" ref="L1347:L1410" si="63">H1347-G1347</f>
        <v>31</v>
      </c>
      <c r="M1347">
        <f t="shared" ref="M1347:M1410" si="64">YEAR(G1347)</f>
        <v>2013</v>
      </c>
      <c r="N1347" t="str">
        <f t="shared" ref="N1347:N1410" si="65">IF(MONTH(G1347)&lt;=3,"Q1",IF(MONTH(G1347)&lt;=6,"Q2",IF(MONTH(G1347)&lt;=9,"Q3","Q4")))</f>
        <v>Q2</v>
      </c>
    </row>
    <row r="1348" spans="1:14" x14ac:dyDescent="0.35">
      <c r="A1348">
        <v>1554118</v>
      </c>
      <c r="B1348" t="s">
        <v>30</v>
      </c>
      <c r="C1348" t="s">
        <v>9</v>
      </c>
      <c r="D1348" t="s">
        <v>183</v>
      </c>
      <c r="E1348" t="s">
        <v>22</v>
      </c>
      <c r="F1348" t="s">
        <v>19</v>
      </c>
      <c r="G1348" s="10">
        <v>42164</v>
      </c>
      <c r="H1348" s="10">
        <v>42225</v>
      </c>
      <c r="I1348" t="s">
        <v>14</v>
      </c>
      <c r="J1348" t="s">
        <v>15</v>
      </c>
      <c r="K1348" t="str">
        <f>INDEX(State_Code_Name!B:B,MATCH(Consumer_Complaints!E1348,State_Code_Name!C:C,0))</f>
        <v>New York</v>
      </c>
      <c r="L1348">
        <f t="shared" si="63"/>
        <v>61</v>
      </c>
      <c r="M1348">
        <f t="shared" si="64"/>
        <v>2015</v>
      </c>
      <c r="N1348" t="str">
        <f t="shared" si="65"/>
        <v>Q2</v>
      </c>
    </row>
    <row r="1349" spans="1:14" x14ac:dyDescent="0.35">
      <c r="A1349">
        <v>396995</v>
      </c>
      <c r="B1349" t="s">
        <v>11</v>
      </c>
      <c r="C1349" t="s">
        <v>16</v>
      </c>
      <c r="D1349" t="s">
        <v>20</v>
      </c>
      <c r="E1349" t="s">
        <v>79</v>
      </c>
      <c r="F1349" t="s">
        <v>305</v>
      </c>
      <c r="G1349" s="10">
        <v>41279</v>
      </c>
      <c r="H1349" s="10">
        <v>41310</v>
      </c>
      <c r="I1349" t="s">
        <v>14</v>
      </c>
      <c r="J1349" t="s">
        <v>14</v>
      </c>
      <c r="K1349" t="str">
        <f>INDEX(State_Code_Name!B:B,MATCH(Consumer_Complaints!E1349,State_Code_Name!C:C,0))</f>
        <v>Minnesota</v>
      </c>
      <c r="L1349">
        <f t="shared" si="63"/>
        <v>31</v>
      </c>
      <c r="M1349">
        <f t="shared" si="64"/>
        <v>2013</v>
      </c>
      <c r="N1349" t="str">
        <f t="shared" si="65"/>
        <v>Q1</v>
      </c>
    </row>
    <row r="1350" spans="1:14" x14ac:dyDescent="0.35">
      <c r="A1350">
        <v>568550</v>
      </c>
      <c r="B1350" t="s">
        <v>50</v>
      </c>
      <c r="C1350" t="s">
        <v>32</v>
      </c>
      <c r="D1350" t="s">
        <v>104</v>
      </c>
      <c r="E1350" t="s">
        <v>40</v>
      </c>
      <c r="F1350" t="s">
        <v>19</v>
      </c>
      <c r="G1350" s="10">
        <v>41570</v>
      </c>
      <c r="H1350" s="10">
        <v>41570</v>
      </c>
      <c r="I1350" t="s">
        <v>14</v>
      </c>
      <c r="J1350" t="s">
        <v>15</v>
      </c>
      <c r="K1350" t="str">
        <f>INDEX(State_Code_Name!B:B,MATCH(Consumer_Complaints!E1350,State_Code_Name!C:C,0))</f>
        <v>Nevada</v>
      </c>
      <c r="L1350">
        <f t="shared" si="63"/>
        <v>0</v>
      </c>
      <c r="M1350">
        <f t="shared" si="64"/>
        <v>2013</v>
      </c>
      <c r="N1350" t="str">
        <f t="shared" si="65"/>
        <v>Q4</v>
      </c>
    </row>
    <row r="1351" spans="1:14" x14ac:dyDescent="0.35">
      <c r="A1351">
        <v>1440385</v>
      </c>
      <c r="B1351" t="s">
        <v>11</v>
      </c>
      <c r="C1351" t="s">
        <v>26</v>
      </c>
      <c r="D1351" t="s">
        <v>78</v>
      </c>
      <c r="E1351" t="s">
        <v>18</v>
      </c>
      <c r="F1351" t="s">
        <v>19</v>
      </c>
      <c r="G1351" s="10">
        <v>42181</v>
      </c>
      <c r="H1351" s="10">
        <v>42181</v>
      </c>
      <c r="I1351" t="s">
        <v>14</v>
      </c>
      <c r="J1351" t="s">
        <v>15</v>
      </c>
      <c r="K1351" t="str">
        <f>INDEX(State_Code_Name!B:B,MATCH(Consumer_Complaints!E1351,State_Code_Name!C:C,0))</f>
        <v>California</v>
      </c>
      <c r="L1351">
        <f t="shared" si="63"/>
        <v>0</v>
      </c>
      <c r="M1351">
        <f t="shared" si="64"/>
        <v>2015</v>
      </c>
      <c r="N1351" t="str">
        <f t="shared" si="65"/>
        <v>Q2</v>
      </c>
    </row>
    <row r="1352" spans="1:14" x14ac:dyDescent="0.35">
      <c r="A1352">
        <v>1892284</v>
      </c>
      <c r="B1352" t="s">
        <v>60</v>
      </c>
      <c r="C1352" t="s">
        <v>52</v>
      </c>
      <c r="D1352" t="s">
        <v>96</v>
      </c>
      <c r="E1352" t="s">
        <v>212</v>
      </c>
      <c r="F1352" t="s">
        <v>19</v>
      </c>
      <c r="G1352" s="10">
        <v>42482</v>
      </c>
      <c r="H1352" s="10">
        <v>42485</v>
      </c>
      <c r="I1352" t="s">
        <v>14</v>
      </c>
      <c r="J1352" t="s">
        <v>15</v>
      </c>
      <c r="K1352" t="str">
        <f>INDEX(State_Code_Name!B:B,MATCH(Consumer_Complaints!E1352,State_Code_Name!C:C,0))</f>
        <v>West Virginia</v>
      </c>
      <c r="L1352">
        <f t="shared" si="63"/>
        <v>3</v>
      </c>
      <c r="M1352">
        <f t="shared" si="64"/>
        <v>2016</v>
      </c>
      <c r="N1352" t="str">
        <f t="shared" si="65"/>
        <v>Q2</v>
      </c>
    </row>
    <row r="1353" spans="1:14" x14ac:dyDescent="0.35">
      <c r="A1353">
        <v>571828</v>
      </c>
      <c r="B1353" t="s">
        <v>69</v>
      </c>
      <c r="C1353" t="s">
        <v>26</v>
      </c>
      <c r="D1353" t="s">
        <v>27</v>
      </c>
      <c r="E1353" t="s">
        <v>39</v>
      </c>
      <c r="F1353" t="s">
        <v>23</v>
      </c>
      <c r="G1353" s="10">
        <v>41572</v>
      </c>
      <c r="H1353" s="10">
        <v>41575</v>
      </c>
      <c r="I1353" t="s">
        <v>14</v>
      </c>
      <c r="J1353" t="s">
        <v>15</v>
      </c>
      <c r="K1353" t="str">
        <f>INDEX(State_Code_Name!B:B,MATCH(Consumer_Complaints!E1353,State_Code_Name!C:C,0))</f>
        <v>Ohio</v>
      </c>
      <c r="L1353">
        <f t="shared" si="63"/>
        <v>3</v>
      </c>
      <c r="M1353">
        <f t="shared" si="64"/>
        <v>2013</v>
      </c>
      <c r="N1353" t="str">
        <f t="shared" si="65"/>
        <v>Q4</v>
      </c>
    </row>
    <row r="1354" spans="1:14" x14ac:dyDescent="0.35">
      <c r="A1354">
        <v>1145083</v>
      </c>
      <c r="B1354" t="s">
        <v>113</v>
      </c>
      <c r="C1354" t="s">
        <v>36</v>
      </c>
      <c r="D1354" t="s">
        <v>203</v>
      </c>
      <c r="E1354" t="s">
        <v>59</v>
      </c>
      <c r="F1354" t="s">
        <v>19</v>
      </c>
      <c r="G1354" s="10">
        <v>41771</v>
      </c>
      <c r="H1354" s="10">
        <v>41771</v>
      </c>
      <c r="I1354" t="s">
        <v>14</v>
      </c>
      <c r="J1354" t="s">
        <v>15</v>
      </c>
      <c r="K1354" t="str">
        <f>INDEX(State_Code_Name!B:B,MATCH(Consumer_Complaints!E1354,State_Code_Name!C:C,0))</f>
        <v>Illinois</v>
      </c>
      <c r="L1354">
        <f t="shared" si="63"/>
        <v>0</v>
      </c>
      <c r="M1354">
        <f t="shared" si="64"/>
        <v>2014</v>
      </c>
      <c r="N1354" t="str">
        <f t="shared" si="65"/>
        <v>Q2</v>
      </c>
    </row>
    <row r="1355" spans="1:14" x14ac:dyDescent="0.35">
      <c r="A1355">
        <v>1409915</v>
      </c>
      <c r="B1355" t="s">
        <v>38</v>
      </c>
      <c r="C1355" t="s">
        <v>36</v>
      </c>
      <c r="D1355" t="s">
        <v>279</v>
      </c>
      <c r="E1355" t="s">
        <v>77</v>
      </c>
      <c r="F1355" t="s">
        <v>305</v>
      </c>
      <c r="G1355" s="10">
        <v>42222</v>
      </c>
      <c r="H1355" s="10">
        <v>42283</v>
      </c>
      <c r="I1355" t="s">
        <v>14</v>
      </c>
      <c r="J1355" t="s">
        <v>15</v>
      </c>
      <c r="K1355" t="str">
        <f>INDEX(State_Code_Name!B:B,MATCH(Consumer_Complaints!E1355,State_Code_Name!C:C,0))</f>
        <v>Missouri</v>
      </c>
      <c r="L1355">
        <f t="shared" si="63"/>
        <v>61</v>
      </c>
      <c r="M1355">
        <f t="shared" si="64"/>
        <v>2015</v>
      </c>
      <c r="N1355" t="str">
        <f t="shared" si="65"/>
        <v>Q3</v>
      </c>
    </row>
    <row r="1356" spans="1:14" x14ac:dyDescent="0.35">
      <c r="A1356">
        <v>2076854</v>
      </c>
      <c r="B1356" t="s">
        <v>38</v>
      </c>
      <c r="C1356" t="s">
        <v>36</v>
      </c>
      <c r="D1356" t="s">
        <v>80</v>
      </c>
      <c r="E1356" t="s">
        <v>22</v>
      </c>
      <c r="F1356" t="s">
        <v>19</v>
      </c>
      <c r="G1356" s="10">
        <v>42604</v>
      </c>
      <c r="H1356" s="10">
        <v>42612</v>
      </c>
      <c r="I1356" t="s">
        <v>14</v>
      </c>
      <c r="J1356" t="s">
        <v>15</v>
      </c>
      <c r="K1356" t="str">
        <f>INDEX(State_Code_Name!B:B,MATCH(Consumer_Complaints!E1356,State_Code_Name!C:C,0))</f>
        <v>New York</v>
      </c>
      <c r="L1356">
        <f t="shared" si="63"/>
        <v>8</v>
      </c>
      <c r="M1356">
        <f t="shared" si="64"/>
        <v>2016</v>
      </c>
      <c r="N1356" t="str">
        <f t="shared" si="65"/>
        <v>Q3</v>
      </c>
    </row>
    <row r="1357" spans="1:14" x14ac:dyDescent="0.35">
      <c r="A1357">
        <v>1591167</v>
      </c>
      <c r="B1357" t="s">
        <v>113</v>
      </c>
      <c r="C1357" t="s">
        <v>36</v>
      </c>
      <c r="D1357" t="s">
        <v>112</v>
      </c>
      <c r="E1357" t="s">
        <v>22</v>
      </c>
      <c r="F1357" t="s">
        <v>19</v>
      </c>
      <c r="G1357" s="10">
        <v>42045</v>
      </c>
      <c r="H1357" s="10">
        <v>42045</v>
      </c>
      <c r="I1357" t="s">
        <v>14</v>
      </c>
      <c r="J1357" t="s">
        <v>14</v>
      </c>
      <c r="K1357" t="str">
        <f>INDEX(State_Code_Name!B:B,MATCH(Consumer_Complaints!E1357,State_Code_Name!C:C,0))</f>
        <v>New York</v>
      </c>
      <c r="L1357">
        <f t="shared" si="63"/>
        <v>0</v>
      </c>
      <c r="M1357">
        <f t="shared" si="64"/>
        <v>2015</v>
      </c>
      <c r="N1357" t="str">
        <f t="shared" si="65"/>
        <v>Q1</v>
      </c>
    </row>
    <row r="1358" spans="1:14" x14ac:dyDescent="0.35">
      <c r="A1358">
        <v>1904532</v>
      </c>
      <c r="B1358" t="s">
        <v>11</v>
      </c>
      <c r="C1358" t="s">
        <v>26</v>
      </c>
      <c r="D1358" t="s">
        <v>159</v>
      </c>
      <c r="E1358" t="s">
        <v>25</v>
      </c>
      <c r="F1358" t="s">
        <v>19</v>
      </c>
      <c r="G1358" s="10">
        <v>42405</v>
      </c>
      <c r="H1358" s="10">
        <v>42465</v>
      </c>
      <c r="I1358" t="s">
        <v>14</v>
      </c>
      <c r="J1358" t="s">
        <v>14</v>
      </c>
      <c r="K1358" t="str">
        <f>INDEX(State_Code_Name!B:B,MATCH(Consumer_Complaints!E1358,State_Code_Name!C:C,0))</f>
        <v>Georgia</v>
      </c>
      <c r="L1358">
        <f t="shared" si="63"/>
        <v>60</v>
      </c>
      <c r="M1358">
        <f t="shared" si="64"/>
        <v>2016</v>
      </c>
      <c r="N1358" t="str">
        <f t="shared" si="65"/>
        <v>Q1</v>
      </c>
    </row>
    <row r="1359" spans="1:14" x14ac:dyDescent="0.35">
      <c r="A1359">
        <v>995607</v>
      </c>
      <c r="B1359" t="s">
        <v>134</v>
      </c>
      <c r="C1359" t="s">
        <v>16</v>
      </c>
      <c r="D1359" t="s">
        <v>24</v>
      </c>
      <c r="E1359" t="s">
        <v>12</v>
      </c>
      <c r="F1359" t="s">
        <v>19</v>
      </c>
      <c r="G1359" s="10">
        <v>41872</v>
      </c>
      <c r="H1359" s="10">
        <v>41872</v>
      </c>
      <c r="I1359" t="s">
        <v>14</v>
      </c>
      <c r="J1359" t="s">
        <v>14</v>
      </c>
      <c r="K1359" t="str">
        <f>INDEX(State_Code_Name!B:B,MATCH(Consumer_Complaints!E1359,State_Code_Name!C:C,0))</f>
        <v>Virginia</v>
      </c>
      <c r="L1359">
        <f t="shared" si="63"/>
        <v>0</v>
      </c>
      <c r="M1359">
        <f t="shared" si="64"/>
        <v>2014</v>
      </c>
      <c r="N1359" t="str">
        <f t="shared" si="65"/>
        <v>Q3</v>
      </c>
    </row>
    <row r="1360" spans="1:14" x14ac:dyDescent="0.35">
      <c r="A1360">
        <v>1389592</v>
      </c>
      <c r="B1360" t="s">
        <v>30</v>
      </c>
      <c r="C1360" t="s">
        <v>26</v>
      </c>
      <c r="D1360" t="s">
        <v>27</v>
      </c>
      <c r="E1360" t="s">
        <v>18</v>
      </c>
      <c r="F1360" t="s">
        <v>19</v>
      </c>
      <c r="G1360" s="10">
        <v>42146</v>
      </c>
      <c r="H1360" s="10">
        <v>42146</v>
      </c>
      <c r="I1360" t="s">
        <v>14</v>
      </c>
      <c r="J1360" t="s">
        <v>14</v>
      </c>
      <c r="K1360" t="str">
        <f>INDEX(State_Code_Name!B:B,MATCH(Consumer_Complaints!E1360,State_Code_Name!C:C,0))</f>
        <v>California</v>
      </c>
      <c r="L1360">
        <f t="shared" si="63"/>
        <v>0</v>
      </c>
      <c r="M1360">
        <f t="shared" si="64"/>
        <v>2015</v>
      </c>
      <c r="N1360" t="str">
        <f t="shared" si="65"/>
        <v>Q2</v>
      </c>
    </row>
    <row r="1361" spans="1:14" x14ac:dyDescent="0.35">
      <c r="A1361">
        <v>1572002</v>
      </c>
      <c r="B1361" t="s">
        <v>47</v>
      </c>
      <c r="C1361" t="s">
        <v>26</v>
      </c>
      <c r="D1361" t="s">
        <v>27</v>
      </c>
      <c r="E1361" t="s">
        <v>171</v>
      </c>
      <c r="F1361" t="s">
        <v>23</v>
      </c>
      <c r="G1361" s="10">
        <v>42268</v>
      </c>
      <c r="H1361" s="10">
        <v>42271</v>
      </c>
      <c r="I1361" t="s">
        <v>14</v>
      </c>
      <c r="J1361" t="s">
        <v>15</v>
      </c>
      <c r="K1361" t="str">
        <f>INDEX(State_Code_Name!B:B,MATCH(Consumer_Complaints!E1361,State_Code_Name!C:C,0))</f>
        <v>Louisiana</v>
      </c>
      <c r="L1361">
        <f t="shared" si="63"/>
        <v>3</v>
      </c>
      <c r="M1361">
        <f t="shared" si="64"/>
        <v>2015</v>
      </c>
      <c r="N1361" t="str">
        <f t="shared" si="65"/>
        <v>Q3</v>
      </c>
    </row>
    <row r="1362" spans="1:14" x14ac:dyDescent="0.35">
      <c r="A1362">
        <v>1765277</v>
      </c>
      <c r="B1362" t="s">
        <v>69</v>
      </c>
      <c r="C1362" t="s">
        <v>26</v>
      </c>
      <c r="D1362" t="s">
        <v>78</v>
      </c>
      <c r="E1362" t="s">
        <v>35</v>
      </c>
      <c r="F1362" t="s">
        <v>19</v>
      </c>
      <c r="G1362" s="10">
        <v>42398</v>
      </c>
      <c r="H1362" s="10">
        <v>42416</v>
      </c>
      <c r="I1362" t="s">
        <v>14</v>
      </c>
      <c r="J1362" t="s">
        <v>15</v>
      </c>
      <c r="K1362" t="str">
        <f>INDEX(State_Code_Name!B:B,MATCH(Consumer_Complaints!E1362,State_Code_Name!C:C,0))</f>
        <v>Florida</v>
      </c>
      <c r="L1362">
        <f t="shared" si="63"/>
        <v>18</v>
      </c>
      <c r="M1362">
        <f t="shared" si="64"/>
        <v>2016</v>
      </c>
      <c r="N1362" t="str">
        <f t="shared" si="65"/>
        <v>Q1</v>
      </c>
    </row>
    <row r="1363" spans="1:14" x14ac:dyDescent="0.35">
      <c r="A1363">
        <v>846903</v>
      </c>
      <c r="B1363" t="s">
        <v>156</v>
      </c>
      <c r="C1363" t="s">
        <v>32</v>
      </c>
      <c r="D1363" t="s">
        <v>41</v>
      </c>
      <c r="E1363" t="s">
        <v>35</v>
      </c>
      <c r="F1363" t="s">
        <v>19</v>
      </c>
      <c r="G1363" s="10">
        <v>41948</v>
      </c>
      <c r="H1363" s="10">
        <v>41948</v>
      </c>
      <c r="I1363" t="s">
        <v>14</v>
      </c>
      <c r="J1363" t="s">
        <v>15</v>
      </c>
      <c r="K1363" t="str">
        <f>INDEX(State_Code_Name!B:B,MATCH(Consumer_Complaints!E1363,State_Code_Name!C:C,0))</f>
        <v>Florida</v>
      </c>
      <c r="L1363">
        <f t="shared" si="63"/>
        <v>0</v>
      </c>
      <c r="M1363">
        <f t="shared" si="64"/>
        <v>2014</v>
      </c>
      <c r="N1363" t="str">
        <f t="shared" si="65"/>
        <v>Q4</v>
      </c>
    </row>
    <row r="1364" spans="1:14" x14ac:dyDescent="0.35">
      <c r="A1364">
        <v>1196870</v>
      </c>
      <c r="B1364" t="s">
        <v>90</v>
      </c>
      <c r="C1364" t="s">
        <v>16</v>
      </c>
      <c r="D1364" t="s">
        <v>75</v>
      </c>
      <c r="E1364" t="s">
        <v>39</v>
      </c>
      <c r="F1364" t="s">
        <v>19</v>
      </c>
      <c r="G1364" s="10">
        <v>42020</v>
      </c>
      <c r="H1364" s="10">
        <v>42020</v>
      </c>
      <c r="I1364" t="s">
        <v>14</v>
      </c>
      <c r="J1364" t="s">
        <v>15</v>
      </c>
      <c r="K1364" t="str">
        <f>INDEX(State_Code_Name!B:B,MATCH(Consumer_Complaints!E1364,State_Code_Name!C:C,0))</f>
        <v>Ohio</v>
      </c>
      <c r="L1364">
        <f t="shared" si="63"/>
        <v>0</v>
      </c>
      <c r="M1364">
        <f t="shared" si="64"/>
        <v>2015</v>
      </c>
      <c r="N1364" t="str">
        <f t="shared" si="65"/>
        <v>Q1</v>
      </c>
    </row>
    <row r="1365" spans="1:14" x14ac:dyDescent="0.35">
      <c r="A1365">
        <v>615700</v>
      </c>
      <c r="B1365" t="s">
        <v>11</v>
      </c>
      <c r="C1365" t="s">
        <v>32</v>
      </c>
      <c r="D1365" t="s">
        <v>161</v>
      </c>
      <c r="E1365" t="s">
        <v>176</v>
      </c>
      <c r="F1365" t="s">
        <v>19</v>
      </c>
      <c r="G1365" s="10">
        <v>41605</v>
      </c>
      <c r="H1365" s="10">
        <v>41605</v>
      </c>
      <c r="I1365" t="s">
        <v>14</v>
      </c>
      <c r="J1365" t="s">
        <v>15</v>
      </c>
      <c r="K1365" t="str">
        <f>INDEX(State_Code_Name!B:B,MATCH(Consumer_Complaints!E1365,State_Code_Name!C:C,0))</f>
        <v>District of Columbia</v>
      </c>
      <c r="L1365">
        <f t="shared" si="63"/>
        <v>0</v>
      </c>
      <c r="M1365">
        <f t="shared" si="64"/>
        <v>2013</v>
      </c>
      <c r="N1365" t="str">
        <f t="shared" si="65"/>
        <v>Q4</v>
      </c>
    </row>
    <row r="1366" spans="1:14" x14ac:dyDescent="0.35">
      <c r="A1366">
        <v>1790333</v>
      </c>
      <c r="B1366" t="s">
        <v>38</v>
      </c>
      <c r="C1366" t="s">
        <v>36</v>
      </c>
      <c r="D1366" t="s">
        <v>170</v>
      </c>
      <c r="E1366" t="s">
        <v>35</v>
      </c>
      <c r="F1366" t="s">
        <v>305</v>
      </c>
      <c r="G1366" s="10">
        <v>42417</v>
      </c>
      <c r="H1366" s="10">
        <v>42418</v>
      </c>
      <c r="I1366" t="s">
        <v>14</v>
      </c>
      <c r="J1366" t="s">
        <v>15</v>
      </c>
      <c r="K1366" t="str">
        <f>INDEX(State_Code_Name!B:B,MATCH(Consumer_Complaints!E1366,State_Code_Name!C:C,0))</f>
        <v>Florida</v>
      </c>
      <c r="L1366">
        <f t="shared" si="63"/>
        <v>1</v>
      </c>
      <c r="M1366">
        <f t="shared" si="64"/>
        <v>2016</v>
      </c>
      <c r="N1366" t="str">
        <f t="shared" si="65"/>
        <v>Q1</v>
      </c>
    </row>
    <row r="1367" spans="1:14" x14ac:dyDescent="0.35">
      <c r="A1367">
        <v>1423109</v>
      </c>
      <c r="B1367" t="s">
        <v>777</v>
      </c>
      <c r="C1367" t="s">
        <v>32</v>
      </c>
      <c r="D1367" t="s">
        <v>44</v>
      </c>
      <c r="E1367" t="s">
        <v>31</v>
      </c>
      <c r="F1367" t="s">
        <v>19</v>
      </c>
      <c r="G1367" s="10">
        <v>42171</v>
      </c>
      <c r="H1367" s="10">
        <v>42173</v>
      </c>
      <c r="I1367" t="s">
        <v>14</v>
      </c>
      <c r="J1367" t="s">
        <v>15</v>
      </c>
      <c r="K1367" t="str">
        <f>INDEX(State_Code_Name!B:B,MATCH(Consumer_Complaints!E1367,State_Code_Name!C:C,0))</f>
        <v>Texas</v>
      </c>
      <c r="L1367">
        <f t="shared" si="63"/>
        <v>2</v>
      </c>
      <c r="M1367">
        <f t="shared" si="64"/>
        <v>2015</v>
      </c>
      <c r="N1367" t="str">
        <f t="shared" si="65"/>
        <v>Q2</v>
      </c>
    </row>
    <row r="1368" spans="1:14" x14ac:dyDescent="0.35">
      <c r="A1368">
        <v>1251387</v>
      </c>
      <c r="B1368" t="s">
        <v>50</v>
      </c>
      <c r="C1368" t="s">
        <v>36</v>
      </c>
      <c r="D1368" t="s">
        <v>109</v>
      </c>
      <c r="E1368" t="s">
        <v>40</v>
      </c>
      <c r="F1368" t="s">
        <v>57</v>
      </c>
      <c r="G1368" s="10">
        <v>42058</v>
      </c>
      <c r="H1368" s="10">
        <v>42097</v>
      </c>
      <c r="I1368" t="s">
        <v>14</v>
      </c>
      <c r="J1368" t="s">
        <v>15</v>
      </c>
      <c r="K1368" t="str">
        <f>INDEX(State_Code_Name!B:B,MATCH(Consumer_Complaints!E1368,State_Code_Name!C:C,0))</f>
        <v>Nevada</v>
      </c>
      <c r="L1368">
        <f t="shared" si="63"/>
        <v>39</v>
      </c>
      <c r="M1368">
        <f t="shared" si="64"/>
        <v>2015</v>
      </c>
      <c r="N1368" t="str">
        <f t="shared" si="65"/>
        <v>Q1</v>
      </c>
    </row>
    <row r="1369" spans="1:14" x14ac:dyDescent="0.35">
      <c r="A1369">
        <v>2081711</v>
      </c>
      <c r="B1369" t="s">
        <v>181</v>
      </c>
      <c r="C1369" t="s">
        <v>32</v>
      </c>
      <c r="D1369" t="s">
        <v>161</v>
      </c>
      <c r="E1369" t="s">
        <v>18</v>
      </c>
      <c r="F1369" t="s">
        <v>19</v>
      </c>
      <c r="G1369" s="10">
        <v>42607</v>
      </c>
      <c r="H1369" s="10">
        <v>42607</v>
      </c>
      <c r="I1369" t="s">
        <v>14</v>
      </c>
      <c r="J1369" t="s">
        <v>15</v>
      </c>
      <c r="K1369" t="str">
        <f>INDEX(State_Code_Name!B:B,MATCH(Consumer_Complaints!E1369,State_Code_Name!C:C,0))</f>
        <v>California</v>
      </c>
      <c r="L1369">
        <f t="shared" si="63"/>
        <v>0</v>
      </c>
      <c r="M1369">
        <f t="shared" si="64"/>
        <v>2016</v>
      </c>
      <c r="N1369" t="str">
        <f t="shared" si="65"/>
        <v>Q3</v>
      </c>
    </row>
    <row r="1370" spans="1:14" x14ac:dyDescent="0.35">
      <c r="A1370">
        <v>807443</v>
      </c>
      <c r="B1370" t="s">
        <v>43</v>
      </c>
      <c r="C1370" t="s">
        <v>26</v>
      </c>
      <c r="D1370" t="s">
        <v>27</v>
      </c>
      <c r="E1370" t="s">
        <v>151</v>
      </c>
      <c r="F1370" t="s">
        <v>19</v>
      </c>
      <c r="G1370" s="10">
        <v>41743</v>
      </c>
      <c r="H1370" s="10">
        <v>41746</v>
      </c>
      <c r="I1370" t="s">
        <v>14</v>
      </c>
      <c r="J1370" t="s">
        <v>15</v>
      </c>
      <c r="K1370" t="str">
        <f>INDEX(State_Code_Name!B:B,MATCH(Consumer_Complaints!E1370,State_Code_Name!C:C,0))</f>
        <v>Idaho</v>
      </c>
      <c r="L1370">
        <f t="shared" si="63"/>
        <v>3</v>
      </c>
      <c r="M1370">
        <f t="shared" si="64"/>
        <v>2014</v>
      </c>
      <c r="N1370" t="str">
        <f t="shared" si="65"/>
        <v>Q2</v>
      </c>
    </row>
    <row r="1371" spans="1:14" x14ac:dyDescent="0.35">
      <c r="A1371">
        <v>1001269</v>
      </c>
      <c r="B1371" t="s">
        <v>54</v>
      </c>
      <c r="C1371" t="s">
        <v>52</v>
      </c>
      <c r="D1371" t="s">
        <v>103</v>
      </c>
      <c r="E1371" t="s">
        <v>121</v>
      </c>
      <c r="F1371" t="s">
        <v>19</v>
      </c>
      <c r="G1371" s="10">
        <v>41877</v>
      </c>
      <c r="H1371" s="10">
        <v>41877</v>
      </c>
      <c r="I1371" t="s">
        <v>14</v>
      </c>
      <c r="J1371" t="s">
        <v>15</v>
      </c>
      <c r="K1371" t="str">
        <f>INDEX(State_Code_Name!B:B,MATCH(Consumer_Complaints!E1371,State_Code_Name!C:C,0))</f>
        <v>Oregon</v>
      </c>
      <c r="L1371">
        <f t="shared" si="63"/>
        <v>0</v>
      </c>
      <c r="M1371">
        <f t="shared" si="64"/>
        <v>2014</v>
      </c>
      <c r="N1371" t="str">
        <f t="shared" si="65"/>
        <v>Q3</v>
      </c>
    </row>
    <row r="1372" spans="1:14" x14ac:dyDescent="0.35">
      <c r="A1372">
        <v>906336</v>
      </c>
      <c r="B1372" t="s">
        <v>169</v>
      </c>
      <c r="C1372" t="s">
        <v>32</v>
      </c>
      <c r="D1372" t="s">
        <v>44</v>
      </c>
      <c r="E1372" t="s">
        <v>176</v>
      </c>
      <c r="F1372" t="s">
        <v>19</v>
      </c>
      <c r="G1372" s="10">
        <v>41813</v>
      </c>
      <c r="H1372" s="10">
        <v>41815</v>
      </c>
      <c r="I1372" t="s">
        <v>14</v>
      </c>
      <c r="J1372" t="s">
        <v>15</v>
      </c>
      <c r="K1372" t="str">
        <f>INDEX(State_Code_Name!B:B,MATCH(Consumer_Complaints!E1372,State_Code_Name!C:C,0))</f>
        <v>District of Columbia</v>
      </c>
      <c r="L1372">
        <f t="shared" si="63"/>
        <v>2</v>
      </c>
      <c r="M1372">
        <f t="shared" si="64"/>
        <v>2014</v>
      </c>
      <c r="N1372" t="str">
        <f t="shared" si="65"/>
        <v>Q2</v>
      </c>
    </row>
    <row r="1373" spans="1:14" x14ac:dyDescent="0.35">
      <c r="A1373">
        <v>1297718</v>
      </c>
      <c r="B1373" t="s">
        <v>105</v>
      </c>
      <c r="C1373" t="s">
        <v>32</v>
      </c>
      <c r="D1373" t="s">
        <v>161</v>
      </c>
      <c r="E1373" t="s">
        <v>35</v>
      </c>
      <c r="F1373" t="s">
        <v>19</v>
      </c>
      <c r="G1373" s="10">
        <v>42087</v>
      </c>
      <c r="H1373" s="10">
        <v>42087</v>
      </c>
      <c r="I1373" t="s">
        <v>14</v>
      </c>
      <c r="J1373" t="s">
        <v>15</v>
      </c>
      <c r="K1373" t="str">
        <f>INDEX(State_Code_Name!B:B,MATCH(Consumer_Complaints!E1373,State_Code_Name!C:C,0))</f>
        <v>Florida</v>
      </c>
      <c r="L1373">
        <f t="shared" si="63"/>
        <v>0</v>
      </c>
      <c r="M1373">
        <f t="shared" si="64"/>
        <v>2015</v>
      </c>
      <c r="N1373" t="str">
        <f t="shared" si="65"/>
        <v>Q1</v>
      </c>
    </row>
    <row r="1374" spans="1:14" x14ac:dyDescent="0.35">
      <c r="A1374">
        <v>707780</v>
      </c>
      <c r="B1374" t="s">
        <v>97</v>
      </c>
      <c r="C1374" t="s">
        <v>52</v>
      </c>
      <c r="D1374" t="s">
        <v>103</v>
      </c>
      <c r="E1374" t="s">
        <v>86</v>
      </c>
      <c r="F1374" t="s">
        <v>19</v>
      </c>
      <c r="G1374" s="10">
        <v>41914</v>
      </c>
      <c r="H1374" s="10">
        <v>41914</v>
      </c>
      <c r="I1374" t="s">
        <v>14</v>
      </c>
      <c r="J1374" t="s">
        <v>14</v>
      </c>
      <c r="K1374" t="str">
        <f>INDEX(State_Code_Name!B:B,MATCH(Consumer_Complaints!E1374,State_Code_Name!C:C,0))</f>
        <v>Wyoming</v>
      </c>
      <c r="L1374">
        <f t="shared" si="63"/>
        <v>0</v>
      </c>
      <c r="M1374">
        <f t="shared" si="64"/>
        <v>2014</v>
      </c>
      <c r="N1374" t="str">
        <f t="shared" si="65"/>
        <v>Q4</v>
      </c>
    </row>
    <row r="1375" spans="1:14" x14ac:dyDescent="0.35">
      <c r="A1375">
        <v>383591</v>
      </c>
      <c r="B1375" t="s">
        <v>157</v>
      </c>
      <c r="C1375" t="s">
        <v>16</v>
      </c>
      <c r="D1375" t="s">
        <v>75</v>
      </c>
      <c r="E1375" t="s">
        <v>59</v>
      </c>
      <c r="F1375" t="s">
        <v>19</v>
      </c>
      <c r="G1375" s="10">
        <v>41380</v>
      </c>
      <c r="H1375" s="10">
        <v>41381</v>
      </c>
      <c r="I1375" t="s">
        <v>14</v>
      </c>
      <c r="J1375" t="s">
        <v>15</v>
      </c>
      <c r="K1375" t="str">
        <f>INDEX(State_Code_Name!B:B,MATCH(Consumer_Complaints!E1375,State_Code_Name!C:C,0))</f>
        <v>Illinois</v>
      </c>
      <c r="L1375">
        <f t="shared" si="63"/>
        <v>1</v>
      </c>
      <c r="M1375">
        <f t="shared" si="64"/>
        <v>2013</v>
      </c>
      <c r="N1375" t="str">
        <f t="shared" si="65"/>
        <v>Q2</v>
      </c>
    </row>
    <row r="1376" spans="1:14" x14ac:dyDescent="0.35">
      <c r="A1376">
        <v>1332752</v>
      </c>
      <c r="B1376" t="s">
        <v>54</v>
      </c>
      <c r="C1376" t="s">
        <v>52</v>
      </c>
      <c r="D1376" t="s">
        <v>103</v>
      </c>
      <c r="E1376" t="s">
        <v>42</v>
      </c>
      <c r="F1376" t="s">
        <v>19</v>
      </c>
      <c r="G1376" s="10">
        <v>42110</v>
      </c>
      <c r="H1376" s="10">
        <v>42110</v>
      </c>
      <c r="I1376" t="s">
        <v>14</v>
      </c>
      <c r="J1376" t="s">
        <v>15</v>
      </c>
      <c r="K1376" t="str">
        <f>INDEX(State_Code_Name!B:B,MATCH(Consumer_Complaints!E1376,State_Code_Name!C:C,0))</f>
        <v>North Carolina</v>
      </c>
      <c r="L1376">
        <f t="shared" si="63"/>
        <v>0</v>
      </c>
      <c r="M1376">
        <f t="shared" si="64"/>
        <v>2015</v>
      </c>
      <c r="N1376" t="str">
        <f t="shared" si="65"/>
        <v>Q2</v>
      </c>
    </row>
    <row r="1377" spans="1:14" x14ac:dyDescent="0.35">
      <c r="A1377">
        <v>1679942</v>
      </c>
      <c r="B1377" t="s">
        <v>63</v>
      </c>
      <c r="C1377" t="s">
        <v>61</v>
      </c>
      <c r="D1377" t="s">
        <v>282</v>
      </c>
      <c r="E1377" t="s">
        <v>31</v>
      </c>
      <c r="F1377" t="s">
        <v>19</v>
      </c>
      <c r="G1377" s="10">
        <v>42047</v>
      </c>
      <c r="H1377" s="10">
        <v>42047</v>
      </c>
      <c r="I1377" t="s">
        <v>14</v>
      </c>
      <c r="J1377" t="s">
        <v>15</v>
      </c>
      <c r="K1377" t="str">
        <f>INDEX(State_Code_Name!B:B,MATCH(Consumer_Complaints!E1377,State_Code_Name!C:C,0))</f>
        <v>Texas</v>
      </c>
      <c r="L1377">
        <f t="shared" si="63"/>
        <v>0</v>
      </c>
      <c r="M1377">
        <f t="shared" si="64"/>
        <v>2015</v>
      </c>
      <c r="N1377" t="str">
        <f t="shared" si="65"/>
        <v>Q1</v>
      </c>
    </row>
    <row r="1378" spans="1:14" x14ac:dyDescent="0.35">
      <c r="A1378">
        <v>1458792</v>
      </c>
      <c r="B1378" t="s">
        <v>11</v>
      </c>
      <c r="C1378" t="s">
        <v>36</v>
      </c>
      <c r="D1378" t="s">
        <v>112</v>
      </c>
      <c r="E1378" t="s">
        <v>18</v>
      </c>
      <c r="F1378" t="s">
        <v>23</v>
      </c>
      <c r="G1378" s="10">
        <v>42254</v>
      </c>
      <c r="H1378" s="10">
        <v>42254</v>
      </c>
      <c r="I1378" t="s">
        <v>14</v>
      </c>
      <c r="J1378" t="s">
        <v>15</v>
      </c>
      <c r="K1378" t="str">
        <f>INDEX(State_Code_Name!B:B,MATCH(Consumer_Complaints!E1378,State_Code_Name!C:C,0))</f>
        <v>California</v>
      </c>
      <c r="L1378">
        <f t="shared" si="63"/>
        <v>0</v>
      </c>
      <c r="M1378">
        <f t="shared" si="64"/>
        <v>2015</v>
      </c>
      <c r="N1378" t="str">
        <f t="shared" si="65"/>
        <v>Q3</v>
      </c>
    </row>
    <row r="1379" spans="1:14" x14ac:dyDescent="0.35">
      <c r="A1379">
        <v>1976149</v>
      </c>
      <c r="B1379" t="s">
        <v>134</v>
      </c>
      <c r="C1379" t="s">
        <v>16</v>
      </c>
      <c r="D1379" t="s">
        <v>20</v>
      </c>
      <c r="E1379" t="s">
        <v>46</v>
      </c>
      <c r="F1379" t="s">
        <v>19</v>
      </c>
      <c r="G1379" s="10">
        <v>42541</v>
      </c>
      <c r="H1379" s="10">
        <v>42542</v>
      </c>
      <c r="I1379" t="s">
        <v>14</v>
      </c>
      <c r="J1379" t="s">
        <v>15</v>
      </c>
      <c r="K1379" t="str">
        <f>INDEX(State_Code_Name!B:B,MATCH(Consumer_Complaints!E1379,State_Code_Name!C:C,0))</f>
        <v>Pennsylvania</v>
      </c>
      <c r="L1379">
        <f t="shared" si="63"/>
        <v>1</v>
      </c>
      <c r="M1379">
        <f t="shared" si="64"/>
        <v>2016</v>
      </c>
      <c r="N1379" t="str">
        <f t="shared" si="65"/>
        <v>Q2</v>
      </c>
    </row>
    <row r="1380" spans="1:14" x14ac:dyDescent="0.35">
      <c r="A1380">
        <v>943920</v>
      </c>
      <c r="B1380" t="s">
        <v>674</v>
      </c>
      <c r="C1380" t="s">
        <v>32</v>
      </c>
      <c r="D1380" t="s">
        <v>41</v>
      </c>
      <c r="E1380" t="s">
        <v>12</v>
      </c>
      <c r="F1380" t="s">
        <v>19</v>
      </c>
      <c r="G1380" s="10">
        <v>41838</v>
      </c>
      <c r="H1380" s="10">
        <v>41838</v>
      </c>
      <c r="I1380" t="s">
        <v>14</v>
      </c>
      <c r="J1380" t="s">
        <v>14</v>
      </c>
      <c r="K1380" t="str">
        <f>INDEX(State_Code_Name!B:B,MATCH(Consumer_Complaints!E1380,State_Code_Name!C:C,0))</f>
        <v>Virginia</v>
      </c>
      <c r="L1380">
        <f t="shared" si="63"/>
        <v>0</v>
      </c>
      <c r="M1380">
        <f t="shared" si="64"/>
        <v>2014</v>
      </c>
      <c r="N1380" t="str">
        <f t="shared" si="65"/>
        <v>Q3</v>
      </c>
    </row>
    <row r="1381" spans="1:14" x14ac:dyDescent="0.35">
      <c r="A1381">
        <v>1595818</v>
      </c>
      <c r="B1381" t="s">
        <v>81</v>
      </c>
      <c r="C1381" t="s">
        <v>36</v>
      </c>
      <c r="D1381" t="s">
        <v>37</v>
      </c>
      <c r="E1381" t="s">
        <v>46</v>
      </c>
      <c r="F1381" t="s">
        <v>19</v>
      </c>
      <c r="G1381" s="10">
        <v>42165</v>
      </c>
      <c r="H1381" s="10">
        <v>42165</v>
      </c>
      <c r="I1381" t="s">
        <v>14</v>
      </c>
      <c r="J1381" t="s">
        <v>14</v>
      </c>
      <c r="K1381" t="str">
        <f>INDEX(State_Code_Name!B:B,MATCH(Consumer_Complaints!E1381,State_Code_Name!C:C,0))</f>
        <v>Pennsylvania</v>
      </c>
      <c r="L1381">
        <f t="shared" si="63"/>
        <v>0</v>
      </c>
      <c r="M1381">
        <f t="shared" si="64"/>
        <v>2015</v>
      </c>
      <c r="N1381" t="str">
        <f t="shared" si="65"/>
        <v>Q2</v>
      </c>
    </row>
    <row r="1382" spans="1:14" x14ac:dyDescent="0.35">
      <c r="A1382">
        <v>370131</v>
      </c>
      <c r="B1382" t="s">
        <v>30</v>
      </c>
      <c r="C1382" t="s">
        <v>26</v>
      </c>
      <c r="D1382" t="s">
        <v>78</v>
      </c>
      <c r="E1382" t="s">
        <v>25</v>
      </c>
      <c r="F1382" t="s">
        <v>19</v>
      </c>
      <c r="G1382" s="10">
        <v>41278</v>
      </c>
      <c r="H1382" s="10">
        <v>41278</v>
      </c>
      <c r="I1382" t="s">
        <v>14</v>
      </c>
      <c r="J1382" t="s">
        <v>15</v>
      </c>
      <c r="K1382" t="str">
        <f>INDEX(State_Code_Name!B:B,MATCH(Consumer_Complaints!E1382,State_Code_Name!C:C,0))</f>
        <v>Georgia</v>
      </c>
      <c r="L1382">
        <f t="shared" si="63"/>
        <v>0</v>
      </c>
      <c r="M1382">
        <f t="shared" si="64"/>
        <v>2013</v>
      </c>
      <c r="N1382" t="str">
        <f t="shared" si="65"/>
        <v>Q1</v>
      </c>
    </row>
    <row r="1383" spans="1:14" x14ac:dyDescent="0.35">
      <c r="A1383">
        <v>615076</v>
      </c>
      <c r="B1383" t="s">
        <v>43</v>
      </c>
      <c r="C1383" t="s">
        <v>32</v>
      </c>
      <c r="D1383" t="s">
        <v>41</v>
      </c>
      <c r="E1383" t="s">
        <v>48</v>
      </c>
      <c r="F1383" t="s">
        <v>305</v>
      </c>
      <c r="G1383" s="10">
        <v>41605</v>
      </c>
      <c r="H1383" s="10">
        <v>41607</v>
      </c>
      <c r="I1383" t="s">
        <v>14</v>
      </c>
      <c r="J1383" t="s">
        <v>15</v>
      </c>
      <c r="K1383" t="str">
        <f>INDEX(State_Code_Name!B:B,MATCH(Consumer_Complaints!E1383,State_Code_Name!C:C,0))</f>
        <v>New Jersey</v>
      </c>
      <c r="L1383">
        <f t="shared" si="63"/>
        <v>2</v>
      </c>
      <c r="M1383">
        <f t="shared" si="64"/>
        <v>2013</v>
      </c>
      <c r="N1383" t="str">
        <f t="shared" si="65"/>
        <v>Q4</v>
      </c>
    </row>
    <row r="1384" spans="1:14" x14ac:dyDescent="0.35">
      <c r="A1384">
        <v>1211926</v>
      </c>
      <c r="B1384" t="s">
        <v>30</v>
      </c>
      <c r="C1384" t="s">
        <v>16</v>
      </c>
      <c r="D1384" t="s">
        <v>24</v>
      </c>
      <c r="E1384" t="s">
        <v>18</v>
      </c>
      <c r="F1384" t="s">
        <v>305</v>
      </c>
      <c r="G1384" s="10">
        <v>42031</v>
      </c>
      <c r="H1384" s="10">
        <v>42033</v>
      </c>
      <c r="I1384" t="s">
        <v>14</v>
      </c>
      <c r="J1384" t="s">
        <v>15</v>
      </c>
      <c r="K1384" t="str">
        <f>INDEX(State_Code_Name!B:B,MATCH(Consumer_Complaints!E1384,State_Code_Name!C:C,0))</f>
        <v>California</v>
      </c>
      <c r="L1384">
        <f t="shared" si="63"/>
        <v>2</v>
      </c>
      <c r="M1384">
        <f t="shared" si="64"/>
        <v>2015</v>
      </c>
      <c r="N1384" t="str">
        <f t="shared" si="65"/>
        <v>Q1</v>
      </c>
    </row>
    <row r="1385" spans="1:14" x14ac:dyDescent="0.35">
      <c r="A1385">
        <v>2028402</v>
      </c>
      <c r="B1385" t="s">
        <v>69</v>
      </c>
      <c r="C1385" t="s">
        <v>26</v>
      </c>
      <c r="D1385" t="s">
        <v>78</v>
      </c>
      <c r="E1385" t="s">
        <v>18</v>
      </c>
      <c r="F1385" t="s">
        <v>19</v>
      </c>
      <c r="G1385" s="10">
        <v>42577</v>
      </c>
      <c r="H1385" s="10">
        <v>42577</v>
      </c>
      <c r="I1385" t="s">
        <v>14</v>
      </c>
      <c r="J1385" t="s">
        <v>15</v>
      </c>
      <c r="K1385" t="str">
        <f>INDEX(State_Code_Name!B:B,MATCH(Consumer_Complaints!E1385,State_Code_Name!C:C,0))</f>
        <v>California</v>
      </c>
      <c r="L1385">
        <f t="shared" si="63"/>
        <v>0</v>
      </c>
      <c r="M1385">
        <f t="shared" si="64"/>
        <v>2016</v>
      </c>
      <c r="N1385" t="str">
        <f t="shared" si="65"/>
        <v>Q3</v>
      </c>
    </row>
    <row r="1386" spans="1:14" x14ac:dyDescent="0.35">
      <c r="A1386">
        <v>1594097</v>
      </c>
      <c r="B1386" t="s">
        <v>143</v>
      </c>
      <c r="C1386" t="s">
        <v>16</v>
      </c>
      <c r="D1386" t="s">
        <v>144</v>
      </c>
      <c r="E1386" t="s">
        <v>186</v>
      </c>
      <c r="F1386" t="s">
        <v>13</v>
      </c>
      <c r="G1386" s="10">
        <v>42134</v>
      </c>
      <c r="H1386" s="10">
        <v>42195</v>
      </c>
      <c r="I1386" t="s">
        <v>14</v>
      </c>
      <c r="J1386" t="s">
        <v>15</v>
      </c>
      <c r="K1386" t="str">
        <f>INDEX(State_Code_Name!B:B,MATCH(Consumer_Complaints!E1386,State_Code_Name!C:C,0))</f>
        <v>Arkansas</v>
      </c>
      <c r="L1386">
        <f t="shared" si="63"/>
        <v>61</v>
      </c>
      <c r="M1386">
        <f t="shared" si="64"/>
        <v>2015</v>
      </c>
      <c r="N1386" t="str">
        <f t="shared" si="65"/>
        <v>Q2</v>
      </c>
    </row>
    <row r="1387" spans="1:14" x14ac:dyDescent="0.35">
      <c r="A1387">
        <v>1879715</v>
      </c>
      <c r="B1387" t="s">
        <v>58</v>
      </c>
      <c r="C1387" t="s">
        <v>879</v>
      </c>
      <c r="D1387" t="s">
        <v>266</v>
      </c>
      <c r="E1387" t="s">
        <v>18</v>
      </c>
      <c r="F1387" t="s">
        <v>19</v>
      </c>
      <c r="G1387" s="10">
        <v>42475</v>
      </c>
      <c r="H1387" s="10">
        <v>42478</v>
      </c>
      <c r="I1387" t="s">
        <v>14</v>
      </c>
      <c r="J1387" t="s">
        <v>15</v>
      </c>
      <c r="K1387" t="str">
        <f>INDEX(State_Code_Name!B:B,MATCH(Consumer_Complaints!E1387,State_Code_Name!C:C,0))</f>
        <v>California</v>
      </c>
      <c r="L1387">
        <f t="shared" si="63"/>
        <v>3</v>
      </c>
      <c r="M1387">
        <f t="shared" si="64"/>
        <v>2016</v>
      </c>
      <c r="N1387" t="str">
        <f t="shared" si="65"/>
        <v>Q2</v>
      </c>
    </row>
    <row r="1388" spans="1:14" x14ac:dyDescent="0.35">
      <c r="A1388">
        <v>1746819</v>
      </c>
      <c r="B1388" t="s">
        <v>43</v>
      </c>
      <c r="C1388" t="s">
        <v>36</v>
      </c>
      <c r="D1388" t="s">
        <v>67</v>
      </c>
      <c r="E1388" t="s">
        <v>114</v>
      </c>
      <c r="F1388" t="s">
        <v>19</v>
      </c>
      <c r="G1388" s="10">
        <v>42387</v>
      </c>
      <c r="H1388" s="10">
        <v>42390</v>
      </c>
      <c r="I1388" t="s">
        <v>14</v>
      </c>
      <c r="J1388" t="s">
        <v>15</v>
      </c>
      <c r="K1388" t="str">
        <f>INDEX(State_Code_Name!B:B,MATCH(Consumer_Complaints!E1388,State_Code_Name!C:C,0))</f>
        <v>South Carolina</v>
      </c>
      <c r="L1388">
        <f t="shared" si="63"/>
        <v>3</v>
      </c>
      <c r="M1388">
        <f t="shared" si="64"/>
        <v>2016</v>
      </c>
      <c r="N1388" t="str">
        <f t="shared" si="65"/>
        <v>Q1</v>
      </c>
    </row>
    <row r="1389" spans="1:14" x14ac:dyDescent="0.35">
      <c r="A1389">
        <v>1002907</v>
      </c>
      <c r="B1389" t="s">
        <v>47</v>
      </c>
      <c r="C1389" t="s">
        <v>26</v>
      </c>
      <c r="D1389" t="s">
        <v>27</v>
      </c>
      <c r="E1389" t="s">
        <v>18</v>
      </c>
      <c r="F1389" t="s">
        <v>19</v>
      </c>
      <c r="G1389" s="10">
        <v>41878</v>
      </c>
      <c r="H1389" s="10">
        <v>41878</v>
      </c>
      <c r="I1389" t="s">
        <v>14</v>
      </c>
      <c r="J1389" t="s">
        <v>14</v>
      </c>
      <c r="K1389" t="str">
        <f>INDEX(State_Code_Name!B:B,MATCH(Consumer_Complaints!E1389,State_Code_Name!C:C,0))</f>
        <v>California</v>
      </c>
      <c r="L1389">
        <f t="shared" si="63"/>
        <v>0</v>
      </c>
      <c r="M1389">
        <f t="shared" si="64"/>
        <v>2014</v>
      </c>
      <c r="N1389" t="str">
        <f t="shared" si="65"/>
        <v>Q3</v>
      </c>
    </row>
    <row r="1390" spans="1:14" x14ac:dyDescent="0.35">
      <c r="A1390">
        <v>924560</v>
      </c>
      <c r="B1390" t="s">
        <v>50</v>
      </c>
      <c r="C1390" t="s">
        <v>36</v>
      </c>
      <c r="D1390" t="s">
        <v>67</v>
      </c>
      <c r="E1390" t="s">
        <v>176</v>
      </c>
      <c r="F1390" t="s">
        <v>19</v>
      </c>
      <c r="G1390" s="10">
        <v>41827</v>
      </c>
      <c r="H1390" s="10">
        <v>41827</v>
      </c>
      <c r="I1390" t="s">
        <v>14</v>
      </c>
      <c r="J1390" t="s">
        <v>15</v>
      </c>
      <c r="K1390" t="str">
        <f>INDEX(State_Code_Name!B:B,MATCH(Consumer_Complaints!E1390,State_Code_Name!C:C,0))</f>
        <v>District of Columbia</v>
      </c>
      <c r="L1390">
        <f t="shared" si="63"/>
        <v>0</v>
      </c>
      <c r="M1390">
        <f t="shared" si="64"/>
        <v>2014</v>
      </c>
      <c r="N1390" t="str">
        <f t="shared" si="65"/>
        <v>Q3</v>
      </c>
    </row>
    <row r="1391" spans="1:14" x14ac:dyDescent="0.35">
      <c r="A1391">
        <v>1106550</v>
      </c>
      <c r="B1391" t="s">
        <v>1216</v>
      </c>
      <c r="C1391" t="s">
        <v>32</v>
      </c>
      <c r="D1391" t="s">
        <v>104</v>
      </c>
      <c r="E1391" t="s">
        <v>25</v>
      </c>
      <c r="F1391" t="s">
        <v>19</v>
      </c>
      <c r="G1391" s="10">
        <v>41801</v>
      </c>
      <c r="H1391" s="10">
        <v>41801</v>
      </c>
      <c r="I1391" t="s">
        <v>14</v>
      </c>
      <c r="J1391" t="s">
        <v>15</v>
      </c>
      <c r="K1391" t="str">
        <f>INDEX(State_Code_Name!B:B,MATCH(Consumer_Complaints!E1391,State_Code_Name!C:C,0))</f>
        <v>Georgia</v>
      </c>
      <c r="L1391">
        <f t="shared" si="63"/>
        <v>0</v>
      </c>
      <c r="M1391">
        <f t="shared" si="64"/>
        <v>2014</v>
      </c>
      <c r="N1391" t="str">
        <f t="shared" si="65"/>
        <v>Q2</v>
      </c>
    </row>
    <row r="1392" spans="1:14" x14ac:dyDescent="0.35">
      <c r="A1392">
        <v>1691565</v>
      </c>
      <c r="B1392" t="s">
        <v>83</v>
      </c>
      <c r="C1392" t="s">
        <v>36</v>
      </c>
      <c r="D1392" t="s">
        <v>170</v>
      </c>
      <c r="E1392" t="s">
        <v>22</v>
      </c>
      <c r="F1392" t="s">
        <v>305</v>
      </c>
      <c r="G1392" s="10">
        <v>42289</v>
      </c>
      <c r="H1392" s="10">
        <v>42320</v>
      </c>
      <c r="I1392" t="s">
        <v>14</v>
      </c>
      <c r="J1392" t="s">
        <v>15</v>
      </c>
      <c r="K1392" t="str">
        <f>INDEX(State_Code_Name!B:B,MATCH(Consumer_Complaints!E1392,State_Code_Name!C:C,0))</f>
        <v>New York</v>
      </c>
      <c r="L1392">
        <f t="shared" si="63"/>
        <v>31</v>
      </c>
      <c r="M1392">
        <f t="shared" si="64"/>
        <v>2015</v>
      </c>
      <c r="N1392" t="str">
        <f t="shared" si="65"/>
        <v>Q4</v>
      </c>
    </row>
    <row r="1393" spans="1:14" x14ac:dyDescent="0.35">
      <c r="A1393">
        <v>2038365</v>
      </c>
      <c r="B1393" t="s">
        <v>54</v>
      </c>
      <c r="C1393" t="s">
        <v>52</v>
      </c>
      <c r="D1393" t="s">
        <v>96</v>
      </c>
      <c r="E1393" t="s">
        <v>31</v>
      </c>
      <c r="F1393" t="s">
        <v>19</v>
      </c>
      <c r="G1393" s="10">
        <v>42581</v>
      </c>
      <c r="H1393" s="10">
        <v>42601</v>
      </c>
      <c r="I1393" t="s">
        <v>14</v>
      </c>
      <c r="J1393" t="s">
        <v>15</v>
      </c>
      <c r="K1393" t="str">
        <f>INDEX(State_Code_Name!B:B,MATCH(Consumer_Complaints!E1393,State_Code_Name!C:C,0))</f>
        <v>Texas</v>
      </c>
      <c r="L1393">
        <f t="shared" si="63"/>
        <v>20</v>
      </c>
      <c r="M1393">
        <f t="shared" si="64"/>
        <v>2016</v>
      </c>
      <c r="N1393" t="str">
        <f t="shared" si="65"/>
        <v>Q3</v>
      </c>
    </row>
    <row r="1394" spans="1:14" x14ac:dyDescent="0.35">
      <c r="A1394">
        <v>1872744</v>
      </c>
      <c r="B1394" t="s">
        <v>73</v>
      </c>
      <c r="C1394" t="s">
        <v>26</v>
      </c>
      <c r="D1394" t="s">
        <v>27</v>
      </c>
      <c r="E1394" t="s">
        <v>22</v>
      </c>
      <c r="F1394" t="s">
        <v>13</v>
      </c>
      <c r="G1394" s="10">
        <v>42678</v>
      </c>
      <c r="H1394" s="10">
        <v>42678</v>
      </c>
      <c r="I1394" t="s">
        <v>14</v>
      </c>
      <c r="J1394" t="s">
        <v>15</v>
      </c>
      <c r="K1394" t="str">
        <f>INDEX(State_Code_Name!B:B,MATCH(Consumer_Complaints!E1394,State_Code_Name!C:C,0))</f>
        <v>New York</v>
      </c>
      <c r="L1394">
        <f t="shared" si="63"/>
        <v>0</v>
      </c>
      <c r="M1394">
        <f t="shared" si="64"/>
        <v>2016</v>
      </c>
      <c r="N1394" t="str">
        <f t="shared" si="65"/>
        <v>Q4</v>
      </c>
    </row>
    <row r="1395" spans="1:14" x14ac:dyDescent="0.35">
      <c r="A1395">
        <v>1910033</v>
      </c>
      <c r="B1395" t="s">
        <v>102</v>
      </c>
      <c r="C1395" t="s">
        <v>172</v>
      </c>
      <c r="D1395" t="s">
        <v>266</v>
      </c>
      <c r="E1395" t="s">
        <v>122</v>
      </c>
      <c r="F1395" t="s">
        <v>19</v>
      </c>
      <c r="G1395" s="10">
        <v>42465</v>
      </c>
      <c r="H1395" s="10">
        <v>42526</v>
      </c>
      <c r="I1395" t="s">
        <v>14</v>
      </c>
      <c r="J1395" t="s">
        <v>15</v>
      </c>
      <c r="K1395" t="str">
        <f>INDEX(State_Code_Name!B:B,MATCH(Consumer_Complaints!E1395,State_Code_Name!C:C,0))</f>
        <v>Maryland</v>
      </c>
      <c r="L1395">
        <f t="shared" si="63"/>
        <v>61</v>
      </c>
      <c r="M1395">
        <f t="shared" si="64"/>
        <v>2016</v>
      </c>
      <c r="N1395" t="str">
        <f t="shared" si="65"/>
        <v>Q2</v>
      </c>
    </row>
    <row r="1396" spans="1:14" x14ac:dyDescent="0.35">
      <c r="A1396">
        <v>1614919</v>
      </c>
      <c r="B1396" t="s">
        <v>38</v>
      </c>
      <c r="C1396" t="s">
        <v>61</v>
      </c>
      <c r="D1396" t="s">
        <v>459</v>
      </c>
      <c r="E1396" t="s">
        <v>18</v>
      </c>
      <c r="F1396" t="s">
        <v>19</v>
      </c>
      <c r="G1396" s="10">
        <v>42297</v>
      </c>
      <c r="H1396" s="10">
        <v>42297</v>
      </c>
      <c r="I1396" t="s">
        <v>14</v>
      </c>
      <c r="J1396" t="s">
        <v>15</v>
      </c>
      <c r="K1396" t="str">
        <f>INDEX(State_Code_Name!B:B,MATCH(Consumer_Complaints!E1396,State_Code_Name!C:C,0))</f>
        <v>California</v>
      </c>
      <c r="L1396">
        <f t="shared" si="63"/>
        <v>0</v>
      </c>
      <c r="M1396">
        <f t="shared" si="64"/>
        <v>2015</v>
      </c>
      <c r="N1396" t="str">
        <f t="shared" si="65"/>
        <v>Q4</v>
      </c>
    </row>
    <row r="1397" spans="1:14" x14ac:dyDescent="0.35">
      <c r="A1397">
        <v>1582053</v>
      </c>
      <c r="B1397" t="s">
        <v>50</v>
      </c>
      <c r="C1397" t="s">
        <v>32</v>
      </c>
      <c r="D1397" t="s">
        <v>161</v>
      </c>
      <c r="E1397" t="s">
        <v>178</v>
      </c>
      <c r="F1397" t="s">
        <v>19</v>
      </c>
      <c r="G1397" s="10">
        <v>42274</v>
      </c>
      <c r="H1397" s="10">
        <v>42274</v>
      </c>
      <c r="I1397" t="s">
        <v>14</v>
      </c>
      <c r="J1397" t="s">
        <v>15</v>
      </c>
      <c r="K1397" t="str">
        <f>INDEX(State_Code_Name!B:B,MATCH(Consumer_Complaints!E1397,State_Code_Name!C:C,0))</f>
        <v>Utah</v>
      </c>
      <c r="L1397">
        <f t="shared" si="63"/>
        <v>0</v>
      </c>
      <c r="M1397">
        <f t="shared" si="64"/>
        <v>2015</v>
      </c>
      <c r="N1397" t="str">
        <f t="shared" si="65"/>
        <v>Q3</v>
      </c>
    </row>
    <row r="1398" spans="1:14" x14ac:dyDescent="0.35">
      <c r="A1398">
        <v>1802495</v>
      </c>
      <c r="B1398" t="s">
        <v>1120</v>
      </c>
      <c r="C1398" t="s">
        <v>531</v>
      </c>
      <c r="D1398" t="s">
        <v>532</v>
      </c>
      <c r="E1398" t="s">
        <v>77</v>
      </c>
      <c r="F1398" t="s">
        <v>19</v>
      </c>
      <c r="G1398" s="10">
        <v>42424</v>
      </c>
      <c r="H1398" s="10">
        <v>42429</v>
      </c>
      <c r="I1398" t="s">
        <v>14</v>
      </c>
      <c r="J1398" t="s">
        <v>15</v>
      </c>
      <c r="K1398" t="str">
        <f>INDEX(State_Code_Name!B:B,MATCH(Consumer_Complaints!E1398,State_Code_Name!C:C,0))</f>
        <v>Missouri</v>
      </c>
      <c r="L1398">
        <f t="shared" si="63"/>
        <v>5</v>
      </c>
      <c r="M1398">
        <f t="shared" si="64"/>
        <v>2016</v>
      </c>
      <c r="N1398" t="str">
        <f t="shared" si="65"/>
        <v>Q1</v>
      </c>
    </row>
    <row r="1399" spans="1:14" x14ac:dyDescent="0.35">
      <c r="A1399">
        <v>1399865</v>
      </c>
      <c r="B1399" t="s">
        <v>30</v>
      </c>
      <c r="C1399" t="s">
        <v>26</v>
      </c>
      <c r="D1399" t="s">
        <v>56</v>
      </c>
      <c r="E1399" t="s">
        <v>18</v>
      </c>
      <c r="F1399" t="s">
        <v>19</v>
      </c>
      <c r="G1399" s="10">
        <v>42010</v>
      </c>
      <c r="H1399" s="10">
        <v>42010</v>
      </c>
      <c r="I1399" t="s">
        <v>14</v>
      </c>
      <c r="J1399" t="s">
        <v>15</v>
      </c>
      <c r="K1399" t="str">
        <f>INDEX(State_Code_Name!B:B,MATCH(Consumer_Complaints!E1399,State_Code_Name!C:C,0))</f>
        <v>California</v>
      </c>
      <c r="L1399">
        <f t="shared" si="63"/>
        <v>0</v>
      </c>
      <c r="M1399">
        <f t="shared" si="64"/>
        <v>2015</v>
      </c>
      <c r="N1399" t="str">
        <f t="shared" si="65"/>
        <v>Q1</v>
      </c>
    </row>
    <row r="1400" spans="1:14" x14ac:dyDescent="0.35">
      <c r="A1400">
        <v>2024455</v>
      </c>
      <c r="B1400" t="s">
        <v>43</v>
      </c>
      <c r="C1400" t="s">
        <v>32</v>
      </c>
      <c r="D1400" t="s">
        <v>44</v>
      </c>
      <c r="E1400" t="s">
        <v>35</v>
      </c>
      <c r="F1400" t="s">
        <v>19</v>
      </c>
      <c r="G1400" s="10">
        <v>42572</v>
      </c>
      <c r="H1400" s="10">
        <v>42573</v>
      </c>
      <c r="I1400" t="s">
        <v>14</v>
      </c>
      <c r="J1400" t="s">
        <v>15</v>
      </c>
      <c r="K1400" t="str">
        <f>INDEX(State_Code_Name!B:B,MATCH(Consumer_Complaints!E1400,State_Code_Name!C:C,0))</f>
        <v>Florida</v>
      </c>
      <c r="L1400">
        <f t="shared" si="63"/>
        <v>1</v>
      </c>
      <c r="M1400">
        <f t="shared" si="64"/>
        <v>2016</v>
      </c>
      <c r="N1400" t="str">
        <f t="shared" si="65"/>
        <v>Q3</v>
      </c>
    </row>
    <row r="1401" spans="1:14" x14ac:dyDescent="0.35">
      <c r="A1401">
        <v>1238356</v>
      </c>
      <c r="B1401" t="s">
        <v>238</v>
      </c>
      <c r="C1401" t="s">
        <v>32</v>
      </c>
      <c r="D1401" t="s">
        <v>116</v>
      </c>
      <c r="E1401" t="s">
        <v>12</v>
      </c>
      <c r="F1401" t="s">
        <v>19</v>
      </c>
      <c r="G1401" s="10">
        <v>42340</v>
      </c>
      <c r="H1401" s="10">
        <v>42340</v>
      </c>
      <c r="I1401" t="s">
        <v>14</v>
      </c>
      <c r="J1401" t="s">
        <v>14</v>
      </c>
      <c r="K1401" t="str">
        <f>INDEX(State_Code_Name!B:B,MATCH(Consumer_Complaints!E1401,State_Code_Name!C:C,0))</f>
        <v>Virginia</v>
      </c>
      <c r="L1401">
        <f t="shared" si="63"/>
        <v>0</v>
      </c>
      <c r="M1401">
        <f t="shared" si="64"/>
        <v>2015</v>
      </c>
      <c r="N1401" t="str">
        <f t="shared" si="65"/>
        <v>Q4</v>
      </c>
    </row>
    <row r="1402" spans="1:14" x14ac:dyDescent="0.35">
      <c r="A1402">
        <v>1655703</v>
      </c>
      <c r="B1402" t="s">
        <v>30</v>
      </c>
      <c r="C1402" t="s">
        <v>16</v>
      </c>
      <c r="D1402" t="s">
        <v>20</v>
      </c>
      <c r="E1402" t="s">
        <v>31</v>
      </c>
      <c r="F1402" t="s">
        <v>19</v>
      </c>
      <c r="G1402" s="10">
        <v>42322</v>
      </c>
      <c r="H1402" s="10">
        <v>42322</v>
      </c>
      <c r="I1402" t="s">
        <v>14</v>
      </c>
      <c r="J1402" t="s">
        <v>15</v>
      </c>
      <c r="K1402" t="str">
        <f>INDEX(State_Code_Name!B:B,MATCH(Consumer_Complaints!E1402,State_Code_Name!C:C,0))</f>
        <v>Texas</v>
      </c>
      <c r="L1402">
        <f t="shared" si="63"/>
        <v>0</v>
      </c>
      <c r="M1402">
        <f t="shared" si="64"/>
        <v>2015</v>
      </c>
      <c r="N1402" t="str">
        <f t="shared" si="65"/>
        <v>Q4</v>
      </c>
    </row>
    <row r="1403" spans="1:14" x14ac:dyDescent="0.35">
      <c r="A1403">
        <v>684215</v>
      </c>
      <c r="B1403" t="s">
        <v>11</v>
      </c>
      <c r="C1403" t="s">
        <v>26</v>
      </c>
      <c r="D1403" t="s">
        <v>27</v>
      </c>
      <c r="E1403" t="s">
        <v>51</v>
      </c>
      <c r="F1403" t="s">
        <v>19</v>
      </c>
      <c r="G1403" s="10">
        <v>41663</v>
      </c>
      <c r="H1403" s="10">
        <v>41664</v>
      </c>
      <c r="I1403" t="s">
        <v>14</v>
      </c>
      <c r="J1403" t="s">
        <v>15</v>
      </c>
      <c r="K1403" t="str">
        <f>INDEX(State_Code_Name!B:B,MATCH(Consumer_Complaints!E1403,State_Code_Name!C:C,0))</f>
        <v>Washington</v>
      </c>
      <c r="L1403">
        <f t="shared" si="63"/>
        <v>1</v>
      </c>
      <c r="M1403">
        <f t="shared" si="64"/>
        <v>2014</v>
      </c>
      <c r="N1403" t="str">
        <f t="shared" si="65"/>
        <v>Q1</v>
      </c>
    </row>
    <row r="1404" spans="1:14" x14ac:dyDescent="0.35">
      <c r="A1404">
        <v>826847</v>
      </c>
      <c r="B1404" t="s">
        <v>38</v>
      </c>
      <c r="C1404" t="s">
        <v>36</v>
      </c>
      <c r="D1404" t="s">
        <v>99</v>
      </c>
      <c r="E1404" t="s">
        <v>31</v>
      </c>
      <c r="F1404" t="s">
        <v>19</v>
      </c>
      <c r="G1404" s="10">
        <v>41755</v>
      </c>
      <c r="H1404" s="10">
        <v>41755</v>
      </c>
      <c r="I1404" t="s">
        <v>14</v>
      </c>
      <c r="J1404" t="s">
        <v>15</v>
      </c>
      <c r="K1404" t="str">
        <f>INDEX(State_Code_Name!B:B,MATCH(Consumer_Complaints!E1404,State_Code_Name!C:C,0))</f>
        <v>Texas</v>
      </c>
      <c r="L1404">
        <f t="shared" si="63"/>
        <v>0</v>
      </c>
      <c r="M1404">
        <f t="shared" si="64"/>
        <v>2014</v>
      </c>
      <c r="N1404" t="str">
        <f t="shared" si="65"/>
        <v>Q2</v>
      </c>
    </row>
    <row r="1405" spans="1:14" x14ac:dyDescent="0.35">
      <c r="A1405">
        <v>1250929</v>
      </c>
      <c r="B1405" t="s">
        <v>181</v>
      </c>
      <c r="C1405" t="s">
        <v>32</v>
      </c>
      <c r="D1405" t="s">
        <v>41</v>
      </c>
      <c r="E1405" t="s">
        <v>18</v>
      </c>
      <c r="F1405" t="s">
        <v>19</v>
      </c>
      <c r="G1405" s="10">
        <v>42056</v>
      </c>
      <c r="H1405" s="10">
        <v>42056</v>
      </c>
      <c r="I1405" t="s">
        <v>14</v>
      </c>
      <c r="J1405" t="s">
        <v>14</v>
      </c>
      <c r="K1405" t="str">
        <f>INDEX(State_Code_Name!B:B,MATCH(Consumer_Complaints!E1405,State_Code_Name!C:C,0))</f>
        <v>California</v>
      </c>
      <c r="L1405">
        <f t="shared" si="63"/>
        <v>0</v>
      </c>
      <c r="M1405">
        <f t="shared" si="64"/>
        <v>2015</v>
      </c>
      <c r="N1405" t="str">
        <f t="shared" si="65"/>
        <v>Q1</v>
      </c>
    </row>
    <row r="1406" spans="1:14" x14ac:dyDescent="0.35">
      <c r="A1406">
        <v>1278167</v>
      </c>
      <c r="B1406" t="s">
        <v>69</v>
      </c>
      <c r="C1406" t="s">
        <v>26</v>
      </c>
      <c r="D1406" t="s">
        <v>27</v>
      </c>
      <c r="E1406" t="s">
        <v>31</v>
      </c>
      <c r="F1406" t="s">
        <v>19</v>
      </c>
      <c r="G1406" s="10">
        <v>42311</v>
      </c>
      <c r="H1406" s="10">
        <v>42311</v>
      </c>
      <c r="I1406" t="s">
        <v>14</v>
      </c>
      <c r="J1406" t="s">
        <v>15</v>
      </c>
      <c r="K1406" t="str">
        <f>INDEX(State_Code_Name!B:B,MATCH(Consumer_Complaints!E1406,State_Code_Name!C:C,0))</f>
        <v>Texas</v>
      </c>
      <c r="L1406">
        <f t="shared" si="63"/>
        <v>0</v>
      </c>
      <c r="M1406">
        <f t="shared" si="64"/>
        <v>2015</v>
      </c>
      <c r="N1406" t="str">
        <f t="shared" si="65"/>
        <v>Q4</v>
      </c>
    </row>
    <row r="1407" spans="1:14" x14ac:dyDescent="0.35">
      <c r="A1407">
        <v>321546</v>
      </c>
      <c r="B1407" t="s">
        <v>11</v>
      </c>
      <c r="C1407" t="s">
        <v>16</v>
      </c>
      <c r="D1407" t="s">
        <v>75</v>
      </c>
      <c r="E1407" t="s">
        <v>121</v>
      </c>
      <c r="F1407" t="s">
        <v>305</v>
      </c>
      <c r="G1407" s="10">
        <v>41325</v>
      </c>
      <c r="H1407" s="10">
        <v>41326</v>
      </c>
      <c r="I1407" t="s">
        <v>14</v>
      </c>
      <c r="J1407" t="s">
        <v>15</v>
      </c>
      <c r="K1407" t="str">
        <f>INDEX(State_Code_Name!B:B,MATCH(Consumer_Complaints!E1407,State_Code_Name!C:C,0))</f>
        <v>Oregon</v>
      </c>
      <c r="L1407">
        <f t="shared" si="63"/>
        <v>1</v>
      </c>
      <c r="M1407">
        <f t="shared" si="64"/>
        <v>2013</v>
      </c>
      <c r="N1407" t="str">
        <f t="shared" si="65"/>
        <v>Q1</v>
      </c>
    </row>
    <row r="1408" spans="1:14" x14ac:dyDescent="0.35">
      <c r="A1408">
        <v>1907267</v>
      </c>
      <c r="B1408" t="s">
        <v>240</v>
      </c>
      <c r="C1408" t="s">
        <v>61</v>
      </c>
      <c r="D1408" t="s">
        <v>282</v>
      </c>
      <c r="E1408" t="s">
        <v>35</v>
      </c>
      <c r="F1408" t="s">
        <v>19</v>
      </c>
      <c r="G1408" s="10">
        <v>42434</v>
      </c>
      <c r="H1408" s="10">
        <v>42434</v>
      </c>
      <c r="I1408" t="s">
        <v>14</v>
      </c>
      <c r="J1408" t="s">
        <v>15</v>
      </c>
      <c r="K1408" t="str">
        <f>INDEX(State_Code_Name!B:B,MATCH(Consumer_Complaints!E1408,State_Code_Name!C:C,0))</f>
        <v>Florida</v>
      </c>
      <c r="L1408">
        <f t="shared" si="63"/>
        <v>0</v>
      </c>
      <c r="M1408">
        <f t="shared" si="64"/>
        <v>2016</v>
      </c>
      <c r="N1408" t="str">
        <f t="shared" si="65"/>
        <v>Q1</v>
      </c>
    </row>
    <row r="1409" spans="1:14" x14ac:dyDescent="0.35">
      <c r="A1409">
        <v>574965</v>
      </c>
      <c r="B1409" t="s">
        <v>81</v>
      </c>
      <c r="C1409" t="s">
        <v>36</v>
      </c>
      <c r="D1409" t="s">
        <v>80</v>
      </c>
      <c r="E1409" t="s">
        <v>18</v>
      </c>
      <c r="F1409" t="s">
        <v>19</v>
      </c>
      <c r="G1409" s="10">
        <v>41576</v>
      </c>
      <c r="H1409" s="10">
        <v>41576</v>
      </c>
      <c r="I1409" t="s">
        <v>14</v>
      </c>
      <c r="J1409" t="s">
        <v>14</v>
      </c>
      <c r="K1409" t="str">
        <f>INDEX(State_Code_Name!B:B,MATCH(Consumer_Complaints!E1409,State_Code_Name!C:C,0))</f>
        <v>California</v>
      </c>
      <c r="L1409">
        <f t="shared" si="63"/>
        <v>0</v>
      </c>
      <c r="M1409">
        <f t="shared" si="64"/>
        <v>2013</v>
      </c>
      <c r="N1409" t="str">
        <f t="shared" si="65"/>
        <v>Q4</v>
      </c>
    </row>
    <row r="1410" spans="1:14" x14ac:dyDescent="0.35">
      <c r="A1410">
        <v>1294186</v>
      </c>
      <c r="B1410" t="s">
        <v>131</v>
      </c>
      <c r="C1410" t="s">
        <v>32</v>
      </c>
      <c r="D1410" t="s">
        <v>41</v>
      </c>
      <c r="E1410" t="s">
        <v>140</v>
      </c>
      <c r="F1410" t="s">
        <v>19</v>
      </c>
      <c r="G1410" s="10">
        <v>42083</v>
      </c>
      <c r="H1410" s="10">
        <v>42083</v>
      </c>
      <c r="I1410" t="s">
        <v>14</v>
      </c>
      <c r="J1410" t="s">
        <v>14</v>
      </c>
      <c r="K1410" t="str">
        <f>INDEX(State_Code_Name!B:B,MATCH(Consumer_Complaints!E1410,State_Code_Name!C:C,0))</f>
        <v>Maine</v>
      </c>
      <c r="L1410">
        <f t="shared" si="63"/>
        <v>0</v>
      </c>
      <c r="M1410">
        <f t="shared" si="64"/>
        <v>2015</v>
      </c>
      <c r="N1410" t="str">
        <f t="shared" si="65"/>
        <v>Q1</v>
      </c>
    </row>
    <row r="1411" spans="1:14" x14ac:dyDescent="0.35">
      <c r="A1411">
        <v>1612089</v>
      </c>
      <c r="B1411" t="s">
        <v>63</v>
      </c>
      <c r="C1411" t="s">
        <v>61</v>
      </c>
      <c r="D1411" t="s">
        <v>459</v>
      </c>
      <c r="E1411" t="s">
        <v>18</v>
      </c>
      <c r="F1411" t="s">
        <v>19</v>
      </c>
      <c r="G1411" s="10">
        <v>42294</v>
      </c>
      <c r="H1411" s="10">
        <v>42294</v>
      </c>
      <c r="I1411" t="s">
        <v>14</v>
      </c>
      <c r="J1411" t="s">
        <v>15</v>
      </c>
      <c r="K1411" t="str">
        <f>INDEX(State_Code_Name!B:B,MATCH(Consumer_Complaints!E1411,State_Code_Name!C:C,0))</f>
        <v>California</v>
      </c>
      <c r="L1411">
        <f t="shared" ref="L1411:L1474" si="66">H1411-G1411</f>
        <v>0</v>
      </c>
      <c r="M1411">
        <f t="shared" ref="M1411:M1474" si="67">YEAR(G1411)</f>
        <v>2015</v>
      </c>
      <c r="N1411" t="str">
        <f t="shared" ref="N1411:N1474" si="68">IF(MONTH(G1411)&lt;=3,"Q1",IF(MONTH(G1411)&lt;=6,"Q2",IF(MONTH(G1411)&lt;=9,"Q3","Q4")))</f>
        <v>Q4</v>
      </c>
    </row>
    <row r="1412" spans="1:14" x14ac:dyDescent="0.35">
      <c r="A1412">
        <v>1440002</v>
      </c>
      <c r="B1412" t="s">
        <v>433</v>
      </c>
      <c r="C1412" t="s">
        <v>26</v>
      </c>
      <c r="D1412" t="s">
        <v>27</v>
      </c>
      <c r="E1412" t="s">
        <v>18</v>
      </c>
      <c r="F1412" t="s">
        <v>19</v>
      </c>
      <c r="G1412" s="10">
        <v>42181</v>
      </c>
      <c r="H1412" s="10">
        <v>42181</v>
      </c>
      <c r="I1412" t="s">
        <v>14</v>
      </c>
      <c r="J1412" t="s">
        <v>15</v>
      </c>
      <c r="K1412" t="str">
        <f>INDEX(State_Code_Name!B:B,MATCH(Consumer_Complaints!E1412,State_Code_Name!C:C,0))</f>
        <v>California</v>
      </c>
      <c r="L1412">
        <f t="shared" si="66"/>
        <v>0</v>
      </c>
      <c r="M1412">
        <f t="shared" si="67"/>
        <v>2015</v>
      </c>
      <c r="N1412" t="str">
        <f t="shared" si="68"/>
        <v>Q2</v>
      </c>
    </row>
    <row r="1413" spans="1:14" x14ac:dyDescent="0.35">
      <c r="A1413">
        <v>1881295</v>
      </c>
      <c r="B1413" t="s">
        <v>336</v>
      </c>
      <c r="C1413" t="s">
        <v>32</v>
      </c>
      <c r="D1413" t="s">
        <v>41</v>
      </c>
      <c r="E1413" t="s">
        <v>22</v>
      </c>
      <c r="F1413" t="s">
        <v>305</v>
      </c>
      <c r="G1413" s="10">
        <v>42475</v>
      </c>
      <c r="H1413" s="10">
        <v>42475</v>
      </c>
      <c r="I1413" t="s">
        <v>14</v>
      </c>
      <c r="J1413" t="s">
        <v>14</v>
      </c>
      <c r="K1413" t="str">
        <f>INDEX(State_Code_Name!B:B,MATCH(Consumer_Complaints!E1413,State_Code_Name!C:C,0))</f>
        <v>New York</v>
      </c>
      <c r="L1413">
        <f t="shared" si="66"/>
        <v>0</v>
      </c>
      <c r="M1413">
        <f t="shared" si="67"/>
        <v>2016</v>
      </c>
      <c r="N1413" t="str">
        <f t="shared" si="68"/>
        <v>Q2</v>
      </c>
    </row>
    <row r="1414" spans="1:14" x14ac:dyDescent="0.35">
      <c r="A1414">
        <v>1987735</v>
      </c>
      <c r="B1414" t="s">
        <v>303</v>
      </c>
      <c r="C1414" t="s">
        <v>61</v>
      </c>
      <c r="D1414" t="s">
        <v>459</v>
      </c>
      <c r="E1414" t="s">
        <v>59</v>
      </c>
      <c r="F1414" t="s">
        <v>19</v>
      </c>
      <c r="G1414" s="10">
        <v>42548</v>
      </c>
      <c r="H1414" s="10">
        <v>42548</v>
      </c>
      <c r="I1414" t="s">
        <v>14</v>
      </c>
      <c r="J1414" t="s">
        <v>15</v>
      </c>
      <c r="K1414" t="str">
        <f>INDEX(State_Code_Name!B:B,MATCH(Consumer_Complaints!E1414,State_Code_Name!C:C,0))</f>
        <v>Illinois</v>
      </c>
      <c r="L1414">
        <f t="shared" si="66"/>
        <v>0</v>
      </c>
      <c r="M1414">
        <f t="shared" si="67"/>
        <v>2016</v>
      </c>
      <c r="N1414" t="str">
        <f t="shared" si="68"/>
        <v>Q2</v>
      </c>
    </row>
    <row r="1415" spans="1:14" x14ac:dyDescent="0.35">
      <c r="A1415">
        <v>1149272</v>
      </c>
      <c r="B1415" t="s">
        <v>181</v>
      </c>
      <c r="C1415" t="s">
        <v>32</v>
      </c>
      <c r="D1415" t="s">
        <v>41</v>
      </c>
      <c r="E1415" t="s">
        <v>31</v>
      </c>
      <c r="F1415" t="s">
        <v>19</v>
      </c>
      <c r="G1415" s="10">
        <v>41894</v>
      </c>
      <c r="H1415" s="10">
        <v>41894</v>
      </c>
      <c r="I1415" t="s">
        <v>14</v>
      </c>
      <c r="J1415" t="s">
        <v>15</v>
      </c>
      <c r="K1415" t="str">
        <f>INDEX(State_Code_Name!B:B,MATCH(Consumer_Complaints!E1415,State_Code_Name!C:C,0))</f>
        <v>Texas</v>
      </c>
      <c r="L1415">
        <f t="shared" si="66"/>
        <v>0</v>
      </c>
      <c r="M1415">
        <f t="shared" si="67"/>
        <v>2014</v>
      </c>
      <c r="N1415" t="str">
        <f t="shared" si="68"/>
        <v>Q3</v>
      </c>
    </row>
    <row r="1416" spans="1:14" x14ac:dyDescent="0.35">
      <c r="A1416">
        <v>700167</v>
      </c>
      <c r="B1416" t="s">
        <v>68</v>
      </c>
      <c r="C1416" t="s">
        <v>36</v>
      </c>
      <c r="D1416" t="s">
        <v>80</v>
      </c>
      <c r="E1416" t="s">
        <v>176</v>
      </c>
      <c r="F1416" t="s">
        <v>19</v>
      </c>
      <c r="G1416" s="10">
        <v>41731</v>
      </c>
      <c r="H1416" s="10">
        <v>41731</v>
      </c>
      <c r="I1416" t="s">
        <v>14</v>
      </c>
      <c r="J1416" t="s">
        <v>15</v>
      </c>
      <c r="K1416" t="str">
        <f>INDEX(State_Code_Name!B:B,MATCH(Consumer_Complaints!E1416,State_Code_Name!C:C,0))</f>
        <v>District of Columbia</v>
      </c>
      <c r="L1416">
        <f t="shared" si="66"/>
        <v>0</v>
      </c>
      <c r="M1416">
        <f t="shared" si="67"/>
        <v>2014</v>
      </c>
      <c r="N1416" t="str">
        <f t="shared" si="68"/>
        <v>Q2</v>
      </c>
    </row>
    <row r="1417" spans="1:14" x14ac:dyDescent="0.35">
      <c r="A1417">
        <v>1634271</v>
      </c>
      <c r="B1417" t="s">
        <v>81</v>
      </c>
      <c r="C1417" t="s">
        <v>36</v>
      </c>
      <c r="D1417" t="s">
        <v>170</v>
      </c>
      <c r="E1417" t="s">
        <v>12</v>
      </c>
      <c r="F1417" t="s">
        <v>19</v>
      </c>
      <c r="G1417" s="10">
        <v>42308</v>
      </c>
      <c r="H1417" s="10">
        <v>42308</v>
      </c>
      <c r="I1417" t="s">
        <v>14</v>
      </c>
      <c r="J1417" t="s">
        <v>15</v>
      </c>
      <c r="K1417" t="str">
        <f>INDEX(State_Code_Name!B:B,MATCH(Consumer_Complaints!E1417,State_Code_Name!C:C,0))</f>
        <v>Virginia</v>
      </c>
      <c r="L1417">
        <f t="shared" si="66"/>
        <v>0</v>
      </c>
      <c r="M1417">
        <f t="shared" si="67"/>
        <v>2015</v>
      </c>
      <c r="N1417" t="str">
        <f t="shared" si="68"/>
        <v>Q4</v>
      </c>
    </row>
    <row r="1418" spans="1:14" x14ac:dyDescent="0.35">
      <c r="A1418">
        <v>2089484</v>
      </c>
      <c r="B1418" t="s">
        <v>107</v>
      </c>
      <c r="C1418" t="s">
        <v>32</v>
      </c>
      <c r="D1418" t="s">
        <v>161</v>
      </c>
      <c r="E1418" t="s">
        <v>118</v>
      </c>
      <c r="F1418" t="s">
        <v>19</v>
      </c>
      <c r="G1418" s="10">
        <v>42613</v>
      </c>
      <c r="H1418" s="10">
        <v>42613</v>
      </c>
      <c r="I1418" t="s">
        <v>14</v>
      </c>
      <c r="J1418" t="s">
        <v>15</v>
      </c>
      <c r="K1418" t="str">
        <f>INDEX(State_Code_Name!B:B,MATCH(Consumer_Complaints!E1418,State_Code_Name!C:C,0))</f>
        <v>Alabama</v>
      </c>
      <c r="L1418">
        <f t="shared" si="66"/>
        <v>0</v>
      </c>
      <c r="M1418">
        <f t="shared" si="67"/>
        <v>2016</v>
      </c>
      <c r="N1418" t="str">
        <f t="shared" si="68"/>
        <v>Q3</v>
      </c>
    </row>
    <row r="1419" spans="1:14" x14ac:dyDescent="0.35">
      <c r="A1419">
        <v>1331072</v>
      </c>
      <c r="B1419" t="s">
        <v>218</v>
      </c>
      <c r="C1419" t="s">
        <v>32</v>
      </c>
      <c r="D1419" t="s">
        <v>116</v>
      </c>
      <c r="E1419" t="s">
        <v>22</v>
      </c>
      <c r="F1419" t="s">
        <v>19</v>
      </c>
      <c r="G1419" s="10">
        <v>42109</v>
      </c>
      <c r="H1419" s="10">
        <v>42109</v>
      </c>
      <c r="I1419" t="s">
        <v>14</v>
      </c>
      <c r="J1419" t="s">
        <v>15</v>
      </c>
      <c r="K1419" t="str">
        <f>INDEX(State_Code_Name!B:B,MATCH(Consumer_Complaints!E1419,State_Code_Name!C:C,0))</f>
        <v>New York</v>
      </c>
      <c r="L1419">
        <f t="shared" si="66"/>
        <v>0</v>
      </c>
      <c r="M1419">
        <f t="shared" si="67"/>
        <v>2015</v>
      </c>
      <c r="N1419" t="str">
        <f t="shared" si="68"/>
        <v>Q2</v>
      </c>
    </row>
    <row r="1420" spans="1:14" x14ac:dyDescent="0.35">
      <c r="A1420">
        <v>1241233</v>
      </c>
      <c r="B1420" t="s">
        <v>38</v>
      </c>
      <c r="C1420" t="s">
        <v>879</v>
      </c>
      <c r="D1420" t="s">
        <v>266</v>
      </c>
      <c r="E1420" t="s">
        <v>100</v>
      </c>
      <c r="F1420" t="s">
        <v>19</v>
      </c>
      <c r="G1420" s="10">
        <v>42050</v>
      </c>
      <c r="H1420" s="10">
        <v>42058</v>
      </c>
      <c r="I1420" t="s">
        <v>14</v>
      </c>
      <c r="J1420" t="s">
        <v>15</v>
      </c>
      <c r="K1420" t="str">
        <f>INDEX(State_Code_Name!B:B,MATCH(Consumer_Complaints!E1420,State_Code_Name!C:C,0))</f>
        <v>Arizona</v>
      </c>
      <c r="L1420">
        <f t="shared" si="66"/>
        <v>8</v>
      </c>
      <c r="M1420">
        <f t="shared" si="67"/>
        <v>2015</v>
      </c>
      <c r="N1420" t="str">
        <f t="shared" si="68"/>
        <v>Q1</v>
      </c>
    </row>
    <row r="1421" spans="1:14" x14ac:dyDescent="0.35">
      <c r="A1421">
        <v>1571591</v>
      </c>
      <c r="B1421" t="s">
        <v>1043</v>
      </c>
      <c r="C1421" t="s">
        <v>16</v>
      </c>
      <c r="D1421" t="s">
        <v>20</v>
      </c>
      <c r="F1421" t="s">
        <v>19</v>
      </c>
      <c r="G1421" s="10">
        <v>42266</v>
      </c>
      <c r="H1421" s="10">
        <v>42270</v>
      </c>
      <c r="I1421" t="s">
        <v>14</v>
      </c>
      <c r="J1421" t="s">
        <v>15</v>
      </c>
      <c r="K1421" t="e">
        <f>INDEX(State_Code_Name!B:B,MATCH(Consumer_Complaints!E1421,State_Code_Name!C:C,0))</f>
        <v>#N/A</v>
      </c>
      <c r="L1421">
        <f t="shared" si="66"/>
        <v>4</v>
      </c>
      <c r="M1421">
        <f t="shared" si="67"/>
        <v>2015</v>
      </c>
      <c r="N1421" t="str">
        <f t="shared" si="68"/>
        <v>Q3</v>
      </c>
    </row>
    <row r="1422" spans="1:14" x14ac:dyDescent="0.35">
      <c r="A1422">
        <v>1904219</v>
      </c>
      <c r="B1422" t="s">
        <v>97</v>
      </c>
      <c r="C1422" t="s">
        <v>52</v>
      </c>
      <c r="D1422" t="s">
        <v>103</v>
      </c>
      <c r="E1422" t="s">
        <v>51</v>
      </c>
      <c r="F1422" t="s">
        <v>19</v>
      </c>
      <c r="G1422" s="10">
        <v>42490</v>
      </c>
      <c r="H1422" s="10">
        <v>42490</v>
      </c>
      <c r="I1422" t="s">
        <v>14</v>
      </c>
      <c r="J1422" t="s">
        <v>15</v>
      </c>
      <c r="K1422" t="str">
        <f>INDEX(State_Code_Name!B:B,MATCH(Consumer_Complaints!E1422,State_Code_Name!C:C,0))</f>
        <v>Washington</v>
      </c>
      <c r="L1422">
        <f t="shared" si="66"/>
        <v>0</v>
      </c>
      <c r="M1422">
        <f t="shared" si="67"/>
        <v>2016</v>
      </c>
      <c r="N1422" t="str">
        <f t="shared" si="68"/>
        <v>Q2</v>
      </c>
    </row>
    <row r="1423" spans="1:14" x14ac:dyDescent="0.35">
      <c r="A1423">
        <v>1328545</v>
      </c>
      <c r="B1423" t="s">
        <v>842</v>
      </c>
      <c r="C1423" t="s">
        <v>32</v>
      </c>
      <c r="D1423" t="s">
        <v>116</v>
      </c>
      <c r="E1423" t="s">
        <v>51</v>
      </c>
      <c r="F1423" t="s">
        <v>19</v>
      </c>
      <c r="G1423" s="10">
        <v>42108</v>
      </c>
      <c r="H1423" s="10">
        <v>42108</v>
      </c>
      <c r="I1423" t="s">
        <v>14</v>
      </c>
      <c r="J1423" t="s">
        <v>15</v>
      </c>
      <c r="K1423" t="str">
        <f>INDEX(State_Code_Name!B:B,MATCH(Consumer_Complaints!E1423,State_Code_Name!C:C,0))</f>
        <v>Washington</v>
      </c>
      <c r="L1423">
        <f t="shared" si="66"/>
        <v>0</v>
      </c>
      <c r="M1423">
        <f t="shared" si="67"/>
        <v>2015</v>
      </c>
      <c r="N1423" t="str">
        <f t="shared" si="68"/>
        <v>Q2</v>
      </c>
    </row>
    <row r="1424" spans="1:14" x14ac:dyDescent="0.35">
      <c r="A1424">
        <v>398572</v>
      </c>
      <c r="B1424" t="s">
        <v>11</v>
      </c>
      <c r="C1424" t="s">
        <v>9</v>
      </c>
      <c r="D1424" t="s">
        <v>10</v>
      </c>
      <c r="E1424" t="s">
        <v>31</v>
      </c>
      <c r="F1424" t="s">
        <v>305</v>
      </c>
      <c r="G1424" s="10">
        <v>41338</v>
      </c>
      <c r="H1424" s="10">
        <v>41430</v>
      </c>
      <c r="I1424" t="s">
        <v>14</v>
      </c>
      <c r="J1424" t="s">
        <v>15</v>
      </c>
      <c r="K1424" t="str">
        <f>INDEX(State_Code_Name!B:B,MATCH(Consumer_Complaints!E1424,State_Code_Name!C:C,0))</f>
        <v>Texas</v>
      </c>
      <c r="L1424">
        <f t="shared" si="66"/>
        <v>92</v>
      </c>
      <c r="M1424">
        <f t="shared" si="67"/>
        <v>2013</v>
      </c>
      <c r="N1424" t="str">
        <f t="shared" si="68"/>
        <v>Q1</v>
      </c>
    </row>
    <row r="1425" spans="1:14" x14ac:dyDescent="0.35">
      <c r="A1425">
        <v>1187250</v>
      </c>
      <c r="B1425" t="s">
        <v>95</v>
      </c>
      <c r="C1425" t="s">
        <v>9</v>
      </c>
      <c r="D1425" t="s">
        <v>132</v>
      </c>
      <c r="E1425" t="s">
        <v>18</v>
      </c>
      <c r="F1425" t="s">
        <v>19</v>
      </c>
      <c r="G1425" s="10">
        <v>42217</v>
      </c>
      <c r="H1425" s="10">
        <v>42217</v>
      </c>
      <c r="I1425" t="s">
        <v>14</v>
      </c>
      <c r="J1425" t="s">
        <v>15</v>
      </c>
      <c r="K1425" t="str">
        <f>INDEX(State_Code_Name!B:B,MATCH(Consumer_Complaints!E1425,State_Code_Name!C:C,0))</f>
        <v>California</v>
      </c>
      <c r="L1425">
        <f t="shared" si="66"/>
        <v>0</v>
      </c>
      <c r="M1425">
        <f t="shared" si="67"/>
        <v>2015</v>
      </c>
      <c r="N1425" t="str">
        <f t="shared" si="68"/>
        <v>Q3</v>
      </c>
    </row>
    <row r="1426" spans="1:14" x14ac:dyDescent="0.35">
      <c r="A1426">
        <v>1643966</v>
      </c>
      <c r="B1426" t="s">
        <v>514</v>
      </c>
      <c r="C1426" t="s">
        <v>9</v>
      </c>
      <c r="D1426" t="s">
        <v>10</v>
      </c>
      <c r="E1426" t="s">
        <v>186</v>
      </c>
      <c r="F1426" t="s">
        <v>19</v>
      </c>
      <c r="G1426" s="10">
        <v>42166</v>
      </c>
      <c r="H1426" s="10">
        <v>42166</v>
      </c>
      <c r="I1426" t="s">
        <v>14</v>
      </c>
      <c r="J1426" t="s">
        <v>15</v>
      </c>
      <c r="K1426" t="str">
        <f>INDEX(State_Code_Name!B:B,MATCH(Consumer_Complaints!E1426,State_Code_Name!C:C,0))</f>
        <v>Arkansas</v>
      </c>
      <c r="L1426">
        <f t="shared" si="66"/>
        <v>0</v>
      </c>
      <c r="M1426">
        <f t="shared" si="67"/>
        <v>2015</v>
      </c>
      <c r="N1426" t="str">
        <f t="shared" si="68"/>
        <v>Q2</v>
      </c>
    </row>
    <row r="1427" spans="1:14" x14ac:dyDescent="0.35">
      <c r="A1427">
        <v>725706</v>
      </c>
      <c r="B1427" t="s">
        <v>97</v>
      </c>
      <c r="C1427" t="s">
        <v>52</v>
      </c>
      <c r="D1427" t="s">
        <v>53</v>
      </c>
      <c r="E1427" t="s">
        <v>42</v>
      </c>
      <c r="F1427" t="s">
        <v>19</v>
      </c>
      <c r="G1427" s="10">
        <v>41691</v>
      </c>
      <c r="H1427" s="10">
        <v>41691</v>
      </c>
      <c r="I1427" t="s">
        <v>14</v>
      </c>
      <c r="J1427" t="s">
        <v>15</v>
      </c>
      <c r="K1427" t="str">
        <f>INDEX(State_Code_Name!B:B,MATCH(Consumer_Complaints!E1427,State_Code_Name!C:C,0))</f>
        <v>North Carolina</v>
      </c>
      <c r="L1427">
        <f t="shared" si="66"/>
        <v>0</v>
      </c>
      <c r="M1427">
        <f t="shared" si="67"/>
        <v>2014</v>
      </c>
      <c r="N1427" t="str">
        <f t="shared" si="68"/>
        <v>Q1</v>
      </c>
    </row>
    <row r="1428" spans="1:14" x14ac:dyDescent="0.35">
      <c r="A1428">
        <v>1074966</v>
      </c>
      <c r="B1428" t="s">
        <v>65</v>
      </c>
      <c r="C1428" t="s">
        <v>9</v>
      </c>
      <c r="D1428" t="s">
        <v>132</v>
      </c>
      <c r="E1428" t="s">
        <v>25</v>
      </c>
      <c r="F1428" t="s">
        <v>19</v>
      </c>
      <c r="G1428" s="10">
        <v>41927</v>
      </c>
      <c r="H1428" s="10">
        <v>41928</v>
      </c>
      <c r="I1428" t="s">
        <v>14</v>
      </c>
      <c r="J1428" t="s">
        <v>15</v>
      </c>
      <c r="K1428" t="str">
        <f>INDEX(State_Code_Name!B:B,MATCH(Consumer_Complaints!E1428,State_Code_Name!C:C,0))</f>
        <v>Georgia</v>
      </c>
      <c r="L1428">
        <f t="shared" si="66"/>
        <v>1</v>
      </c>
      <c r="M1428">
        <f t="shared" si="67"/>
        <v>2014</v>
      </c>
      <c r="N1428" t="str">
        <f t="shared" si="68"/>
        <v>Q4</v>
      </c>
    </row>
    <row r="1429" spans="1:14" x14ac:dyDescent="0.35">
      <c r="A1429">
        <v>1164505</v>
      </c>
      <c r="B1429" t="s">
        <v>81</v>
      </c>
      <c r="C1429" t="s">
        <v>36</v>
      </c>
      <c r="D1429" t="s">
        <v>112</v>
      </c>
      <c r="E1429" t="s">
        <v>98</v>
      </c>
      <c r="F1429" t="s">
        <v>305</v>
      </c>
      <c r="G1429" s="10">
        <v>41992</v>
      </c>
      <c r="H1429" s="10">
        <v>41995</v>
      </c>
      <c r="I1429" t="s">
        <v>14</v>
      </c>
      <c r="J1429" t="s">
        <v>15</v>
      </c>
      <c r="K1429" t="str">
        <f>INDEX(State_Code_Name!B:B,MATCH(Consumer_Complaints!E1429,State_Code_Name!C:C,0))</f>
        <v>Colorado</v>
      </c>
      <c r="L1429">
        <f t="shared" si="66"/>
        <v>3</v>
      </c>
      <c r="M1429">
        <f t="shared" si="67"/>
        <v>2014</v>
      </c>
      <c r="N1429" t="str">
        <f t="shared" si="68"/>
        <v>Q4</v>
      </c>
    </row>
    <row r="1430" spans="1:14" x14ac:dyDescent="0.35">
      <c r="A1430">
        <v>2098642</v>
      </c>
      <c r="B1430" t="s">
        <v>181</v>
      </c>
      <c r="C1430" t="s">
        <v>32</v>
      </c>
      <c r="D1430" t="s">
        <v>41</v>
      </c>
      <c r="E1430" t="s">
        <v>35</v>
      </c>
      <c r="F1430" t="s">
        <v>19</v>
      </c>
      <c r="G1430" s="10">
        <v>42560</v>
      </c>
      <c r="H1430" s="10">
        <v>42560</v>
      </c>
      <c r="I1430" t="s">
        <v>14</v>
      </c>
      <c r="J1430" t="s">
        <v>15</v>
      </c>
      <c r="K1430" t="str">
        <f>INDEX(State_Code_Name!B:B,MATCH(Consumer_Complaints!E1430,State_Code_Name!C:C,0))</f>
        <v>Florida</v>
      </c>
      <c r="L1430">
        <f t="shared" si="66"/>
        <v>0</v>
      </c>
      <c r="M1430">
        <f t="shared" si="67"/>
        <v>2016</v>
      </c>
      <c r="N1430" t="str">
        <f t="shared" si="68"/>
        <v>Q3</v>
      </c>
    </row>
    <row r="1431" spans="1:14" x14ac:dyDescent="0.35">
      <c r="A1431">
        <v>610880</v>
      </c>
      <c r="B1431" t="s">
        <v>230</v>
      </c>
      <c r="C1431" t="s">
        <v>36</v>
      </c>
      <c r="D1431" t="s">
        <v>204</v>
      </c>
      <c r="E1431" t="s">
        <v>12</v>
      </c>
      <c r="F1431" t="s">
        <v>19</v>
      </c>
      <c r="G1431" s="10">
        <v>41603</v>
      </c>
      <c r="H1431" s="10">
        <v>41603</v>
      </c>
      <c r="I1431" t="s">
        <v>14</v>
      </c>
      <c r="J1431" t="s">
        <v>15</v>
      </c>
      <c r="K1431" t="str">
        <f>INDEX(State_Code_Name!B:B,MATCH(Consumer_Complaints!E1431,State_Code_Name!C:C,0))</f>
        <v>Virginia</v>
      </c>
      <c r="L1431">
        <f t="shared" si="66"/>
        <v>0</v>
      </c>
      <c r="M1431">
        <f t="shared" si="67"/>
        <v>2013</v>
      </c>
      <c r="N1431" t="str">
        <f t="shared" si="68"/>
        <v>Q4</v>
      </c>
    </row>
    <row r="1432" spans="1:14" x14ac:dyDescent="0.35">
      <c r="A1432">
        <v>495762</v>
      </c>
      <c r="B1432" t="s">
        <v>206</v>
      </c>
      <c r="C1432" t="s">
        <v>26</v>
      </c>
      <c r="D1432" t="s">
        <v>27</v>
      </c>
      <c r="E1432" t="s">
        <v>18</v>
      </c>
      <c r="F1432" t="s">
        <v>19</v>
      </c>
      <c r="G1432" s="10">
        <v>41505</v>
      </c>
      <c r="H1432" s="10">
        <v>41506</v>
      </c>
      <c r="I1432" t="s">
        <v>14</v>
      </c>
      <c r="J1432" t="s">
        <v>15</v>
      </c>
      <c r="K1432" t="str">
        <f>INDEX(State_Code_Name!B:B,MATCH(Consumer_Complaints!E1432,State_Code_Name!C:C,0))</f>
        <v>California</v>
      </c>
      <c r="L1432">
        <f t="shared" si="66"/>
        <v>1</v>
      </c>
      <c r="M1432">
        <f t="shared" si="67"/>
        <v>2013</v>
      </c>
      <c r="N1432" t="str">
        <f t="shared" si="68"/>
        <v>Q3</v>
      </c>
    </row>
    <row r="1433" spans="1:14" x14ac:dyDescent="0.35">
      <c r="A1433">
        <v>1302289</v>
      </c>
      <c r="B1433" t="s">
        <v>50</v>
      </c>
      <c r="C1433" t="s">
        <v>36</v>
      </c>
      <c r="D1433" t="s">
        <v>99</v>
      </c>
      <c r="E1433" t="s">
        <v>22</v>
      </c>
      <c r="F1433" t="s">
        <v>19</v>
      </c>
      <c r="G1433" s="10">
        <v>42089</v>
      </c>
      <c r="H1433" s="10">
        <v>42094</v>
      </c>
      <c r="I1433" t="s">
        <v>14</v>
      </c>
      <c r="J1433" t="s">
        <v>15</v>
      </c>
      <c r="K1433" t="str">
        <f>INDEX(State_Code_Name!B:B,MATCH(Consumer_Complaints!E1433,State_Code_Name!C:C,0))</f>
        <v>New York</v>
      </c>
      <c r="L1433">
        <f t="shared" si="66"/>
        <v>5</v>
      </c>
      <c r="M1433">
        <f t="shared" si="67"/>
        <v>2015</v>
      </c>
      <c r="N1433" t="str">
        <f t="shared" si="68"/>
        <v>Q1</v>
      </c>
    </row>
    <row r="1434" spans="1:14" x14ac:dyDescent="0.35">
      <c r="A1434">
        <v>1950617</v>
      </c>
      <c r="B1434" t="s">
        <v>38</v>
      </c>
      <c r="C1434" t="s">
        <v>26</v>
      </c>
      <c r="D1434" t="s">
        <v>27</v>
      </c>
      <c r="E1434" t="s">
        <v>31</v>
      </c>
      <c r="F1434" t="s">
        <v>19</v>
      </c>
      <c r="G1434" s="10">
        <v>42375</v>
      </c>
      <c r="H1434" s="10">
        <v>42375</v>
      </c>
      <c r="I1434" t="s">
        <v>14</v>
      </c>
      <c r="J1434" t="s">
        <v>14</v>
      </c>
      <c r="K1434" t="str">
        <f>INDEX(State_Code_Name!B:B,MATCH(Consumer_Complaints!E1434,State_Code_Name!C:C,0))</f>
        <v>Texas</v>
      </c>
      <c r="L1434">
        <f t="shared" si="66"/>
        <v>0</v>
      </c>
      <c r="M1434">
        <f t="shared" si="67"/>
        <v>2016</v>
      </c>
      <c r="N1434" t="str">
        <f t="shared" si="68"/>
        <v>Q1</v>
      </c>
    </row>
    <row r="1435" spans="1:14" x14ac:dyDescent="0.35">
      <c r="A1435">
        <v>1889212</v>
      </c>
      <c r="B1435" t="s">
        <v>514</v>
      </c>
      <c r="C1435" t="s">
        <v>32</v>
      </c>
      <c r="D1435" t="s">
        <v>41</v>
      </c>
      <c r="E1435" t="s">
        <v>126</v>
      </c>
      <c r="F1435" t="s">
        <v>305</v>
      </c>
      <c r="G1435" s="10">
        <v>42480</v>
      </c>
      <c r="H1435" s="10">
        <v>42485</v>
      </c>
      <c r="I1435" t="s">
        <v>14</v>
      </c>
      <c r="J1435" t="s">
        <v>15</v>
      </c>
      <c r="K1435" t="str">
        <f>INDEX(State_Code_Name!B:B,MATCH(Consumer_Complaints!E1435,State_Code_Name!C:C,0))</f>
        <v>Oklahoma</v>
      </c>
      <c r="L1435">
        <f t="shared" si="66"/>
        <v>5</v>
      </c>
      <c r="M1435">
        <f t="shared" si="67"/>
        <v>2016</v>
      </c>
      <c r="N1435" t="str">
        <f t="shared" si="68"/>
        <v>Q2</v>
      </c>
    </row>
    <row r="1436" spans="1:14" x14ac:dyDescent="0.35">
      <c r="A1436">
        <v>719065</v>
      </c>
      <c r="B1436" t="s">
        <v>226</v>
      </c>
      <c r="C1436" t="s">
        <v>32</v>
      </c>
      <c r="D1436" t="s">
        <v>44</v>
      </c>
      <c r="E1436" t="s">
        <v>18</v>
      </c>
      <c r="F1436" t="s">
        <v>19</v>
      </c>
      <c r="G1436" s="10">
        <v>41688</v>
      </c>
      <c r="H1436" s="10">
        <v>41688</v>
      </c>
      <c r="I1436" t="s">
        <v>14</v>
      </c>
      <c r="J1436" t="s">
        <v>14</v>
      </c>
      <c r="K1436" t="str">
        <f>INDEX(State_Code_Name!B:B,MATCH(Consumer_Complaints!E1436,State_Code_Name!C:C,0))</f>
        <v>California</v>
      </c>
      <c r="L1436">
        <f t="shared" si="66"/>
        <v>0</v>
      </c>
      <c r="M1436">
        <f t="shared" si="67"/>
        <v>2014</v>
      </c>
      <c r="N1436" t="str">
        <f t="shared" si="68"/>
        <v>Q1</v>
      </c>
    </row>
    <row r="1437" spans="1:14" x14ac:dyDescent="0.35">
      <c r="A1437">
        <v>460092</v>
      </c>
      <c r="B1437" t="s">
        <v>835</v>
      </c>
      <c r="C1437" t="s">
        <v>26</v>
      </c>
      <c r="D1437" t="s">
        <v>56</v>
      </c>
      <c r="E1437" t="s">
        <v>12</v>
      </c>
      <c r="F1437" t="s">
        <v>305</v>
      </c>
      <c r="G1437" s="10">
        <v>41472</v>
      </c>
      <c r="H1437" s="10">
        <v>41477</v>
      </c>
      <c r="I1437" t="s">
        <v>14</v>
      </c>
      <c r="J1437" t="s">
        <v>15</v>
      </c>
      <c r="K1437" t="str">
        <f>INDEX(State_Code_Name!B:B,MATCH(Consumer_Complaints!E1437,State_Code_Name!C:C,0))</f>
        <v>Virginia</v>
      </c>
      <c r="L1437">
        <f t="shared" si="66"/>
        <v>5</v>
      </c>
      <c r="M1437">
        <f t="shared" si="67"/>
        <v>2013</v>
      </c>
      <c r="N1437" t="str">
        <f t="shared" si="68"/>
        <v>Q3</v>
      </c>
    </row>
    <row r="1438" spans="1:14" x14ac:dyDescent="0.35">
      <c r="A1438">
        <v>1285915</v>
      </c>
      <c r="B1438" t="s">
        <v>11</v>
      </c>
      <c r="C1438" t="s">
        <v>16</v>
      </c>
      <c r="D1438" t="s">
        <v>144</v>
      </c>
      <c r="E1438" t="s">
        <v>18</v>
      </c>
      <c r="F1438" t="s">
        <v>19</v>
      </c>
      <c r="G1438" s="10">
        <v>42080</v>
      </c>
      <c r="H1438" s="10">
        <v>42080</v>
      </c>
      <c r="I1438" t="s">
        <v>14</v>
      </c>
      <c r="J1438" t="s">
        <v>15</v>
      </c>
      <c r="K1438" t="str">
        <f>INDEX(State_Code_Name!B:B,MATCH(Consumer_Complaints!E1438,State_Code_Name!C:C,0))</f>
        <v>California</v>
      </c>
      <c r="L1438">
        <f t="shared" si="66"/>
        <v>0</v>
      </c>
      <c r="M1438">
        <f t="shared" si="67"/>
        <v>2015</v>
      </c>
      <c r="N1438" t="str">
        <f t="shared" si="68"/>
        <v>Q1</v>
      </c>
    </row>
    <row r="1439" spans="1:14" x14ac:dyDescent="0.35">
      <c r="A1439">
        <v>1966470</v>
      </c>
      <c r="B1439" t="s">
        <v>623</v>
      </c>
      <c r="C1439" t="s">
        <v>26</v>
      </c>
      <c r="D1439" t="s">
        <v>56</v>
      </c>
      <c r="E1439" t="s">
        <v>42</v>
      </c>
      <c r="F1439" t="s">
        <v>19</v>
      </c>
      <c r="G1439" s="10">
        <v>42534</v>
      </c>
      <c r="H1439" s="10">
        <v>42534</v>
      </c>
      <c r="I1439" t="s">
        <v>14</v>
      </c>
      <c r="J1439" t="s">
        <v>15</v>
      </c>
      <c r="K1439" t="str">
        <f>INDEX(State_Code_Name!B:B,MATCH(Consumer_Complaints!E1439,State_Code_Name!C:C,0))</f>
        <v>North Carolina</v>
      </c>
      <c r="L1439">
        <f t="shared" si="66"/>
        <v>0</v>
      </c>
      <c r="M1439">
        <f t="shared" si="67"/>
        <v>2016</v>
      </c>
      <c r="N1439" t="str">
        <f t="shared" si="68"/>
        <v>Q2</v>
      </c>
    </row>
    <row r="1440" spans="1:14" x14ac:dyDescent="0.35">
      <c r="A1440">
        <v>553218</v>
      </c>
      <c r="B1440" t="s">
        <v>224</v>
      </c>
      <c r="C1440" t="s">
        <v>61</v>
      </c>
      <c r="D1440" t="s">
        <v>62</v>
      </c>
      <c r="E1440" t="s">
        <v>39</v>
      </c>
      <c r="F1440" t="s">
        <v>19</v>
      </c>
      <c r="G1440" s="10">
        <v>41435</v>
      </c>
      <c r="H1440" s="10">
        <v>41465</v>
      </c>
      <c r="I1440" t="s">
        <v>14</v>
      </c>
      <c r="J1440" t="s">
        <v>15</v>
      </c>
      <c r="K1440" t="str">
        <f>INDEX(State_Code_Name!B:B,MATCH(Consumer_Complaints!E1440,State_Code_Name!C:C,0))</f>
        <v>Ohio</v>
      </c>
      <c r="L1440">
        <f t="shared" si="66"/>
        <v>30</v>
      </c>
      <c r="M1440">
        <f t="shared" si="67"/>
        <v>2013</v>
      </c>
      <c r="N1440" t="str">
        <f t="shared" si="68"/>
        <v>Q2</v>
      </c>
    </row>
    <row r="1441" spans="1:14" x14ac:dyDescent="0.35">
      <c r="A1441">
        <v>837632</v>
      </c>
      <c r="B1441" t="s">
        <v>328</v>
      </c>
      <c r="C1441" t="s">
        <v>32</v>
      </c>
      <c r="D1441" t="s">
        <v>116</v>
      </c>
      <c r="E1441" t="s">
        <v>35</v>
      </c>
      <c r="F1441" t="s">
        <v>13</v>
      </c>
      <c r="G1441" s="10">
        <v>41764</v>
      </c>
      <c r="H1441" s="10">
        <v>41825</v>
      </c>
      <c r="I1441" t="s">
        <v>14</v>
      </c>
      <c r="J1441" t="s">
        <v>15</v>
      </c>
      <c r="K1441" t="str">
        <f>INDEX(State_Code_Name!B:B,MATCH(Consumer_Complaints!E1441,State_Code_Name!C:C,0))</f>
        <v>Florida</v>
      </c>
      <c r="L1441">
        <f t="shared" si="66"/>
        <v>61</v>
      </c>
      <c r="M1441">
        <f t="shared" si="67"/>
        <v>2014</v>
      </c>
      <c r="N1441" t="str">
        <f t="shared" si="68"/>
        <v>Q2</v>
      </c>
    </row>
    <row r="1442" spans="1:14" x14ac:dyDescent="0.35">
      <c r="A1442">
        <v>1266772</v>
      </c>
      <c r="B1442" t="s">
        <v>615</v>
      </c>
      <c r="C1442" t="s">
        <v>32</v>
      </c>
      <c r="D1442" t="s">
        <v>41</v>
      </c>
      <c r="E1442" t="s">
        <v>74</v>
      </c>
      <c r="F1442" t="s">
        <v>19</v>
      </c>
      <c r="G1442" s="10">
        <v>42097</v>
      </c>
      <c r="H1442" s="10">
        <v>42097</v>
      </c>
      <c r="I1442" t="s">
        <v>14</v>
      </c>
      <c r="J1442" t="s">
        <v>15</v>
      </c>
      <c r="K1442" t="str">
        <f>INDEX(State_Code_Name!B:B,MATCH(Consumer_Complaints!E1442,State_Code_Name!C:C,0))</f>
        <v>Tennessee</v>
      </c>
      <c r="L1442">
        <f t="shared" si="66"/>
        <v>0</v>
      </c>
      <c r="M1442">
        <f t="shared" si="67"/>
        <v>2015</v>
      </c>
      <c r="N1442" t="str">
        <f t="shared" si="68"/>
        <v>Q2</v>
      </c>
    </row>
    <row r="1443" spans="1:14" x14ac:dyDescent="0.35">
      <c r="A1443">
        <v>819217</v>
      </c>
      <c r="B1443" t="s">
        <v>194</v>
      </c>
      <c r="C1443" t="s">
        <v>26</v>
      </c>
      <c r="D1443" t="s">
        <v>27</v>
      </c>
      <c r="E1443" t="s">
        <v>12</v>
      </c>
      <c r="F1443" t="s">
        <v>19</v>
      </c>
      <c r="G1443" s="10">
        <v>41751</v>
      </c>
      <c r="H1443" s="10">
        <v>41754</v>
      </c>
      <c r="I1443" t="s">
        <v>14</v>
      </c>
      <c r="J1443" t="s">
        <v>15</v>
      </c>
      <c r="K1443" t="str">
        <f>INDEX(State_Code_Name!B:B,MATCH(Consumer_Complaints!E1443,State_Code_Name!C:C,0))</f>
        <v>Virginia</v>
      </c>
      <c r="L1443">
        <f t="shared" si="66"/>
        <v>3</v>
      </c>
      <c r="M1443">
        <f t="shared" si="67"/>
        <v>2014</v>
      </c>
      <c r="N1443" t="str">
        <f t="shared" si="68"/>
        <v>Q2</v>
      </c>
    </row>
    <row r="1444" spans="1:14" x14ac:dyDescent="0.35">
      <c r="A1444">
        <v>365933</v>
      </c>
      <c r="B1444" t="s">
        <v>38</v>
      </c>
      <c r="C1444" t="s">
        <v>26</v>
      </c>
      <c r="D1444" t="s">
        <v>27</v>
      </c>
      <c r="E1444" t="s">
        <v>66</v>
      </c>
      <c r="F1444" t="s">
        <v>57</v>
      </c>
      <c r="G1444" s="10">
        <v>41359</v>
      </c>
      <c r="H1444" s="10">
        <v>41359</v>
      </c>
      <c r="I1444" t="s">
        <v>14</v>
      </c>
      <c r="J1444" t="s">
        <v>15</v>
      </c>
      <c r="K1444" t="str">
        <f>INDEX(State_Code_Name!B:B,MATCH(Consumer_Complaints!E1444,State_Code_Name!C:C,0))</f>
        <v>Michigan</v>
      </c>
      <c r="L1444">
        <f t="shared" si="66"/>
        <v>0</v>
      </c>
      <c r="M1444">
        <f t="shared" si="67"/>
        <v>2013</v>
      </c>
      <c r="N1444" t="str">
        <f t="shared" si="68"/>
        <v>Q1</v>
      </c>
    </row>
    <row r="1445" spans="1:14" x14ac:dyDescent="0.35">
      <c r="A1445">
        <v>638300</v>
      </c>
      <c r="B1445" t="s">
        <v>448</v>
      </c>
      <c r="C1445" t="s">
        <v>16</v>
      </c>
      <c r="D1445" t="s">
        <v>20</v>
      </c>
      <c r="E1445" t="s">
        <v>77</v>
      </c>
      <c r="F1445" t="s">
        <v>305</v>
      </c>
      <c r="G1445" s="10">
        <v>41627</v>
      </c>
      <c r="H1445" s="10">
        <v>41671</v>
      </c>
      <c r="I1445" t="s">
        <v>14</v>
      </c>
      <c r="J1445" t="s">
        <v>15</v>
      </c>
      <c r="K1445" t="str">
        <f>INDEX(State_Code_Name!B:B,MATCH(Consumer_Complaints!E1445,State_Code_Name!C:C,0))</f>
        <v>Missouri</v>
      </c>
      <c r="L1445">
        <f t="shared" si="66"/>
        <v>44</v>
      </c>
      <c r="M1445">
        <f t="shared" si="67"/>
        <v>2013</v>
      </c>
      <c r="N1445" t="str">
        <f t="shared" si="68"/>
        <v>Q4</v>
      </c>
    </row>
    <row r="1446" spans="1:14" x14ac:dyDescent="0.35">
      <c r="A1446">
        <v>373669</v>
      </c>
      <c r="B1446" t="s">
        <v>11</v>
      </c>
      <c r="C1446" t="s">
        <v>9</v>
      </c>
      <c r="D1446" t="s">
        <v>132</v>
      </c>
      <c r="E1446" t="s">
        <v>74</v>
      </c>
      <c r="F1446" t="s">
        <v>19</v>
      </c>
      <c r="G1446" s="10">
        <v>41337</v>
      </c>
      <c r="H1446" s="10">
        <v>41368</v>
      </c>
      <c r="I1446" t="s">
        <v>14</v>
      </c>
      <c r="J1446" t="s">
        <v>15</v>
      </c>
      <c r="K1446" t="str">
        <f>INDEX(State_Code_Name!B:B,MATCH(Consumer_Complaints!E1446,State_Code_Name!C:C,0))</f>
        <v>Tennessee</v>
      </c>
      <c r="L1446">
        <f t="shared" si="66"/>
        <v>31</v>
      </c>
      <c r="M1446">
        <f t="shared" si="67"/>
        <v>2013</v>
      </c>
      <c r="N1446" t="str">
        <f t="shared" si="68"/>
        <v>Q1</v>
      </c>
    </row>
    <row r="1447" spans="1:14" x14ac:dyDescent="0.35">
      <c r="A1447">
        <v>1637374</v>
      </c>
      <c r="B1447" t="s">
        <v>60</v>
      </c>
      <c r="C1447" t="s">
        <v>52</v>
      </c>
      <c r="D1447" t="s">
        <v>53</v>
      </c>
      <c r="E1447" t="s">
        <v>85</v>
      </c>
      <c r="F1447" t="s">
        <v>19</v>
      </c>
      <c r="G1447" s="10">
        <v>42074</v>
      </c>
      <c r="H1447" s="10">
        <v>42074</v>
      </c>
      <c r="I1447" t="s">
        <v>14</v>
      </c>
      <c r="J1447" t="s">
        <v>15</v>
      </c>
      <c r="K1447" t="str">
        <f>INDEX(State_Code_Name!B:B,MATCH(Consumer_Complaints!E1447,State_Code_Name!C:C,0))</f>
        <v>Wisconsin</v>
      </c>
      <c r="L1447">
        <f t="shared" si="66"/>
        <v>0</v>
      </c>
      <c r="M1447">
        <f t="shared" si="67"/>
        <v>2015</v>
      </c>
      <c r="N1447" t="str">
        <f t="shared" si="68"/>
        <v>Q1</v>
      </c>
    </row>
    <row r="1448" spans="1:14" x14ac:dyDescent="0.35">
      <c r="A1448">
        <v>1932471</v>
      </c>
      <c r="B1448" t="s">
        <v>840</v>
      </c>
      <c r="C1448" t="s">
        <v>9</v>
      </c>
      <c r="D1448" t="s">
        <v>903</v>
      </c>
      <c r="E1448" t="s">
        <v>12</v>
      </c>
      <c r="F1448" t="s">
        <v>19</v>
      </c>
      <c r="G1448" s="10">
        <v>42509</v>
      </c>
      <c r="H1448" s="10">
        <v>42514</v>
      </c>
      <c r="I1448" t="s">
        <v>14</v>
      </c>
      <c r="J1448" t="s">
        <v>14</v>
      </c>
      <c r="K1448" t="str">
        <f>INDEX(State_Code_Name!B:B,MATCH(Consumer_Complaints!E1448,State_Code_Name!C:C,0))</f>
        <v>Virginia</v>
      </c>
      <c r="L1448">
        <f t="shared" si="66"/>
        <v>5</v>
      </c>
      <c r="M1448">
        <f t="shared" si="67"/>
        <v>2016</v>
      </c>
      <c r="N1448" t="str">
        <f t="shared" si="68"/>
        <v>Q2</v>
      </c>
    </row>
    <row r="1449" spans="1:14" x14ac:dyDescent="0.35">
      <c r="A1449">
        <v>867147</v>
      </c>
      <c r="B1449" t="s">
        <v>43</v>
      </c>
      <c r="C1449" t="s">
        <v>16</v>
      </c>
      <c r="D1449" t="s">
        <v>24</v>
      </c>
      <c r="E1449" t="s">
        <v>39</v>
      </c>
      <c r="F1449" t="s">
        <v>19</v>
      </c>
      <c r="G1449" s="10">
        <v>41782</v>
      </c>
      <c r="H1449" s="10">
        <v>41788</v>
      </c>
      <c r="I1449" t="s">
        <v>14</v>
      </c>
      <c r="J1449" t="s">
        <v>15</v>
      </c>
      <c r="K1449" t="str">
        <f>INDEX(State_Code_Name!B:B,MATCH(Consumer_Complaints!E1449,State_Code_Name!C:C,0))</f>
        <v>Ohio</v>
      </c>
      <c r="L1449">
        <f t="shared" si="66"/>
        <v>6</v>
      </c>
      <c r="M1449">
        <f t="shared" si="67"/>
        <v>2014</v>
      </c>
      <c r="N1449" t="str">
        <f t="shared" si="68"/>
        <v>Q2</v>
      </c>
    </row>
    <row r="1450" spans="1:14" x14ac:dyDescent="0.35">
      <c r="A1450">
        <v>405066</v>
      </c>
      <c r="B1450" t="s">
        <v>58</v>
      </c>
      <c r="C1450" t="s">
        <v>36</v>
      </c>
      <c r="D1450" t="s">
        <v>94</v>
      </c>
      <c r="E1450" t="s">
        <v>18</v>
      </c>
      <c r="F1450" t="s">
        <v>19</v>
      </c>
      <c r="G1450" s="10">
        <v>41613</v>
      </c>
      <c r="H1450" s="10">
        <v>41613</v>
      </c>
      <c r="I1450" t="s">
        <v>14</v>
      </c>
      <c r="J1450" t="s">
        <v>15</v>
      </c>
      <c r="K1450" t="str">
        <f>INDEX(State_Code_Name!B:B,MATCH(Consumer_Complaints!E1450,State_Code_Name!C:C,0))</f>
        <v>California</v>
      </c>
      <c r="L1450">
        <f t="shared" si="66"/>
        <v>0</v>
      </c>
      <c r="M1450">
        <f t="shared" si="67"/>
        <v>2013</v>
      </c>
      <c r="N1450" t="str">
        <f t="shared" si="68"/>
        <v>Q4</v>
      </c>
    </row>
    <row r="1451" spans="1:14" x14ac:dyDescent="0.35">
      <c r="A1451">
        <v>1982534</v>
      </c>
      <c r="B1451" t="s">
        <v>38</v>
      </c>
      <c r="C1451" t="s">
        <v>16</v>
      </c>
      <c r="D1451" t="s">
        <v>20</v>
      </c>
      <c r="E1451" t="s">
        <v>85</v>
      </c>
      <c r="F1451" t="s">
        <v>19</v>
      </c>
      <c r="G1451" s="10">
        <v>42544</v>
      </c>
      <c r="H1451" s="10">
        <v>42544</v>
      </c>
      <c r="I1451" t="s">
        <v>14</v>
      </c>
      <c r="J1451" t="s">
        <v>15</v>
      </c>
      <c r="K1451" t="str">
        <f>INDEX(State_Code_Name!B:B,MATCH(Consumer_Complaints!E1451,State_Code_Name!C:C,0))</f>
        <v>Wisconsin</v>
      </c>
      <c r="L1451">
        <f t="shared" si="66"/>
        <v>0</v>
      </c>
      <c r="M1451">
        <f t="shared" si="67"/>
        <v>2016</v>
      </c>
      <c r="N1451" t="str">
        <f t="shared" si="68"/>
        <v>Q2</v>
      </c>
    </row>
    <row r="1452" spans="1:14" x14ac:dyDescent="0.35">
      <c r="A1452">
        <v>1202432</v>
      </c>
      <c r="B1452" t="s">
        <v>551</v>
      </c>
      <c r="C1452" t="s">
        <v>9</v>
      </c>
      <c r="D1452" t="s">
        <v>183</v>
      </c>
      <c r="E1452" t="s">
        <v>31</v>
      </c>
      <c r="F1452" t="s">
        <v>13</v>
      </c>
      <c r="G1452" s="10">
        <v>42025</v>
      </c>
      <c r="H1452" s="10">
        <v>42030</v>
      </c>
      <c r="I1452" t="s">
        <v>14</v>
      </c>
      <c r="J1452" t="s">
        <v>15</v>
      </c>
      <c r="K1452" t="str">
        <f>INDEX(State_Code_Name!B:B,MATCH(Consumer_Complaints!E1452,State_Code_Name!C:C,0))</f>
        <v>Texas</v>
      </c>
      <c r="L1452">
        <f t="shared" si="66"/>
        <v>5</v>
      </c>
      <c r="M1452">
        <f t="shared" si="67"/>
        <v>2015</v>
      </c>
      <c r="N1452" t="str">
        <f t="shared" si="68"/>
        <v>Q1</v>
      </c>
    </row>
    <row r="1453" spans="1:14" x14ac:dyDescent="0.35">
      <c r="A1453">
        <v>453845</v>
      </c>
      <c r="B1453" t="s">
        <v>97</v>
      </c>
      <c r="C1453" t="s">
        <v>52</v>
      </c>
      <c r="D1453" t="s">
        <v>103</v>
      </c>
      <c r="E1453" t="s">
        <v>51</v>
      </c>
      <c r="F1453" t="s">
        <v>19</v>
      </c>
      <c r="G1453" s="10">
        <v>41554</v>
      </c>
      <c r="H1453" s="10">
        <v>41554</v>
      </c>
      <c r="I1453" t="s">
        <v>14</v>
      </c>
      <c r="J1453" t="s">
        <v>15</v>
      </c>
      <c r="K1453" t="str">
        <f>INDEX(State_Code_Name!B:B,MATCH(Consumer_Complaints!E1453,State_Code_Name!C:C,0))</f>
        <v>Washington</v>
      </c>
      <c r="L1453">
        <f t="shared" si="66"/>
        <v>0</v>
      </c>
      <c r="M1453">
        <f t="shared" si="67"/>
        <v>2013</v>
      </c>
      <c r="N1453" t="str">
        <f t="shared" si="68"/>
        <v>Q4</v>
      </c>
    </row>
    <row r="1454" spans="1:14" x14ac:dyDescent="0.35">
      <c r="A1454">
        <v>2020651</v>
      </c>
      <c r="B1454" t="s">
        <v>30</v>
      </c>
      <c r="C1454" t="s">
        <v>32</v>
      </c>
      <c r="D1454" t="s">
        <v>104</v>
      </c>
      <c r="E1454" t="s">
        <v>18</v>
      </c>
      <c r="F1454" t="s">
        <v>19</v>
      </c>
      <c r="G1454" s="10">
        <v>42571</v>
      </c>
      <c r="H1454" s="10">
        <v>42571</v>
      </c>
      <c r="I1454" t="s">
        <v>14</v>
      </c>
      <c r="J1454" t="s">
        <v>15</v>
      </c>
      <c r="K1454" t="str">
        <f>INDEX(State_Code_Name!B:B,MATCH(Consumer_Complaints!E1454,State_Code_Name!C:C,0))</f>
        <v>California</v>
      </c>
      <c r="L1454">
        <f t="shared" si="66"/>
        <v>0</v>
      </c>
      <c r="M1454">
        <f t="shared" si="67"/>
        <v>2016</v>
      </c>
      <c r="N1454" t="str">
        <f t="shared" si="68"/>
        <v>Q3</v>
      </c>
    </row>
    <row r="1455" spans="1:14" x14ac:dyDescent="0.35">
      <c r="A1455">
        <v>1981916</v>
      </c>
      <c r="B1455" t="s">
        <v>30</v>
      </c>
      <c r="C1455" t="s">
        <v>61</v>
      </c>
      <c r="D1455" t="s">
        <v>282</v>
      </c>
      <c r="E1455" t="s">
        <v>122</v>
      </c>
      <c r="F1455" t="s">
        <v>19</v>
      </c>
      <c r="G1455" s="10">
        <v>42544</v>
      </c>
      <c r="H1455" s="10">
        <v>42544</v>
      </c>
      <c r="I1455" t="s">
        <v>14</v>
      </c>
      <c r="J1455" t="s">
        <v>14</v>
      </c>
      <c r="K1455" t="str">
        <f>INDEX(State_Code_Name!B:B,MATCH(Consumer_Complaints!E1455,State_Code_Name!C:C,0))</f>
        <v>Maryland</v>
      </c>
      <c r="L1455">
        <f t="shared" si="66"/>
        <v>0</v>
      </c>
      <c r="M1455">
        <f t="shared" si="67"/>
        <v>2016</v>
      </c>
      <c r="N1455" t="str">
        <f t="shared" si="68"/>
        <v>Q2</v>
      </c>
    </row>
    <row r="1456" spans="1:14" x14ac:dyDescent="0.35">
      <c r="A1456">
        <v>1322958</v>
      </c>
      <c r="B1456" t="s">
        <v>50</v>
      </c>
      <c r="C1456" t="s">
        <v>32</v>
      </c>
      <c r="D1456" t="s">
        <v>41</v>
      </c>
      <c r="E1456" t="s">
        <v>22</v>
      </c>
      <c r="F1456" t="s">
        <v>305</v>
      </c>
      <c r="G1456" s="10">
        <v>42251</v>
      </c>
      <c r="H1456" s="10">
        <v>42281</v>
      </c>
      <c r="I1456" t="s">
        <v>14</v>
      </c>
      <c r="J1456" t="s">
        <v>15</v>
      </c>
      <c r="K1456" t="str">
        <f>INDEX(State_Code_Name!B:B,MATCH(Consumer_Complaints!E1456,State_Code_Name!C:C,0))</f>
        <v>New York</v>
      </c>
      <c r="L1456">
        <f t="shared" si="66"/>
        <v>30</v>
      </c>
      <c r="M1456">
        <f t="shared" si="67"/>
        <v>2015</v>
      </c>
      <c r="N1456" t="str">
        <f t="shared" si="68"/>
        <v>Q3</v>
      </c>
    </row>
    <row r="1457" spans="1:14" x14ac:dyDescent="0.35">
      <c r="A1457">
        <v>1307908</v>
      </c>
      <c r="B1457" t="s">
        <v>388</v>
      </c>
      <c r="C1457" t="s">
        <v>36</v>
      </c>
      <c r="D1457" t="s">
        <v>80</v>
      </c>
      <c r="E1457" t="s">
        <v>35</v>
      </c>
      <c r="F1457" t="s">
        <v>19</v>
      </c>
      <c r="G1457" s="10">
        <v>42094</v>
      </c>
      <c r="H1457" s="10">
        <v>42094</v>
      </c>
      <c r="I1457" t="s">
        <v>14</v>
      </c>
      <c r="J1457" t="s">
        <v>14</v>
      </c>
      <c r="K1457" t="str">
        <f>INDEX(State_Code_Name!B:B,MATCH(Consumer_Complaints!E1457,State_Code_Name!C:C,0))</f>
        <v>Florida</v>
      </c>
      <c r="L1457">
        <f t="shared" si="66"/>
        <v>0</v>
      </c>
      <c r="M1457">
        <f t="shared" si="67"/>
        <v>2015</v>
      </c>
      <c r="N1457" t="str">
        <f t="shared" si="68"/>
        <v>Q1</v>
      </c>
    </row>
    <row r="1458" spans="1:14" x14ac:dyDescent="0.35">
      <c r="A1458">
        <v>1319613</v>
      </c>
      <c r="B1458" t="s">
        <v>177</v>
      </c>
      <c r="C1458" t="s">
        <v>32</v>
      </c>
      <c r="D1458" t="s">
        <v>41</v>
      </c>
      <c r="E1458" t="s">
        <v>22</v>
      </c>
      <c r="F1458" t="s">
        <v>57</v>
      </c>
      <c r="G1458" s="10">
        <v>42189</v>
      </c>
      <c r="H1458" s="10">
        <v>42251</v>
      </c>
      <c r="I1458" t="s">
        <v>14</v>
      </c>
      <c r="J1458" t="s">
        <v>15</v>
      </c>
      <c r="K1458" t="str">
        <f>INDEX(State_Code_Name!B:B,MATCH(Consumer_Complaints!E1458,State_Code_Name!C:C,0))</f>
        <v>New York</v>
      </c>
      <c r="L1458">
        <f t="shared" si="66"/>
        <v>62</v>
      </c>
      <c r="M1458">
        <f t="shared" si="67"/>
        <v>2015</v>
      </c>
      <c r="N1458" t="str">
        <f t="shared" si="68"/>
        <v>Q3</v>
      </c>
    </row>
    <row r="1459" spans="1:14" x14ac:dyDescent="0.35">
      <c r="A1459">
        <v>1527246</v>
      </c>
      <c r="B1459" t="s">
        <v>30</v>
      </c>
      <c r="C1459" t="s">
        <v>26</v>
      </c>
      <c r="D1459" t="s">
        <v>78</v>
      </c>
      <c r="E1459" t="s">
        <v>18</v>
      </c>
      <c r="F1459" t="s">
        <v>19</v>
      </c>
      <c r="G1459" s="10">
        <v>42235</v>
      </c>
      <c r="H1459" s="10">
        <v>42235</v>
      </c>
      <c r="I1459" t="s">
        <v>14</v>
      </c>
      <c r="J1459" t="s">
        <v>15</v>
      </c>
      <c r="K1459" t="str">
        <f>INDEX(State_Code_Name!B:B,MATCH(Consumer_Complaints!E1459,State_Code_Name!C:C,0))</f>
        <v>California</v>
      </c>
      <c r="L1459">
        <f t="shared" si="66"/>
        <v>0</v>
      </c>
      <c r="M1459">
        <f t="shared" si="67"/>
        <v>2015</v>
      </c>
      <c r="N1459" t="str">
        <f t="shared" si="68"/>
        <v>Q3</v>
      </c>
    </row>
    <row r="1460" spans="1:14" x14ac:dyDescent="0.35">
      <c r="A1460">
        <v>1523845</v>
      </c>
      <c r="B1460" t="s">
        <v>229</v>
      </c>
      <c r="C1460" t="s">
        <v>26</v>
      </c>
      <c r="D1460" t="s">
        <v>27</v>
      </c>
      <c r="E1460" t="s">
        <v>70</v>
      </c>
      <c r="F1460" t="s">
        <v>19</v>
      </c>
      <c r="G1460" s="10">
        <v>42234</v>
      </c>
      <c r="H1460" s="10">
        <v>42234</v>
      </c>
      <c r="I1460" t="s">
        <v>14</v>
      </c>
      <c r="J1460" t="s">
        <v>15</v>
      </c>
      <c r="K1460" t="str">
        <f>INDEX(State_Code_Name!B:B,MATCH(Consumer_Complaints!E1460,State_Code_Name!C:C,0))</f>
        <v>Massachusetts</v>
      </c>
      <c r="L1460">
        <f t="shared" si="66"/>
        <v>0</v>
      </c>
      <c r="M1460">
        <f t="shared" si="67"/>
        <v>2015</v>
      </c>
      <c r="N1460" t="str">
        <f t="shared" si="68"/>
        <v>Q3</v>
      </c>
    </row>
    <row r="1461" spans="1:14" x14ac:dyDescent="0.35">
      <c r="A1461">
        <v>1900452</v>
      </c>
      <c r="B1461" t="s">
        <v>95</v>
      </c>
      <c r="C1461" t="s">
        <v>16</v>
      </c>
      <c r="D1461" t="s">
        <v>144</v>
      </c>
      <c r="E1461" t="s">
        <v>48</v>
      </c>
      <c r="F1461" t="s">
        <v>19</v>
      </c>
      <c r="G1461" s="10">
        <v>42488</v>
      </c>
      <c r="H1461" s="10">
        <v>42488</v>
      </c>
      <c r="I1461" t="s">
        <v>14</v>
      </c>
      <c r="J1461" t="s">
        <v>15</v>
      </c>
      <c r="K1461" t="str">
        <f>INDEX(State_Code_Name!B:B,MATCH(Consumer_Complaints!E1461,State_Code_Name!C:C,0))</f>
        <v>New Jersey</v>
      </c>
      <c r="L1461">
        <f t="shared" si="66"/>
        <v>0</v>
      </c>
      <c r="M1461">
        <f t="shared" si="67"/>
        <v>2016</v>
      </c>
      <c r="N1461" t="str">
        <f t="shared" si="68"/>
        <v>Q2</v>
      </c>
    </row>
    <row r="1462" spans="1:14" x14ac:dyDescent="0.35">
      <c r="A1462">
        <v>471131</v>
      </c>
      <c r="B1462" t="s">
        <v>169</v>
      </c>
      <c r="C1462" t="s">
        <v>61</v>
      </c>
      <c r="D1462" t="s">
        <v>132</v>
      </c>
      <c r="E1462" t="s">
        <v>35</v>
      </c>
      <c r="F1462" t="s">
        <v>19</v>
      </c>
      <c r="G1462" s="10">
        <v>41486</v>
      </c>
      <c r="H1462" s="10">
        <v>41526</v>
      </c>
      <c r="I1462" t="s">
        <v>14</v>
      </c>
      <c r="J1462" t="s">
        <v>15</v>
      </c>
      <c r="K1462" t="str">
        <f>INDEX(State_Code_Name!B:B,MATCH(Consumer_Complaints!E1462,State_Code_Name!C:C,0))</f>
        <v>Florida</v>
      </c>
      <c r="L1462">
        <f t="shared" si="66"/>
        <v>40</v>
      </c>
      <c r="M1462">
        <f t="shared" si="67"/>
        <v>2013</v>
      </c>
      <c r="N1462" t="str">
        <f t="shared" si="68"/>
        <v>Q3</v>
      </c>
    </row>
    <row r="1463" spans="1:14" x14ac:dyDescent="0.35">
      <c r="A1463">
        <v>942713</v>
      </c>
      <c r="B1463" t="s">
        <v>65</v>
      </c>
      <c r="C1463" t="s">
        <v>9</v>
      </c>
      <c r="D1463" t="s">
        <v>10</v>
      </c>
      <c r="E1463" t="s">
        <v>22</v>
      </c>
      <c r="F1463" t="s">
        <v>19</v>
      </c>
      <c r="G1463" s="10">
        <v>41837</v>
      </c>
      <c r="H1463" s="10">
        <v>41842</v>
      </c>
      <c r="I1463" t="s">
        <v>14</v>
      </c>
      <c r="J1463" t="s">
        <v>14</v>
      </c>
      <c r="K1463" t="str">
        <f>INDEX(State_Code_Name!B:B,MATCH(Consumer_Complaints!E1463,State_Code_Name!C:C,0))</f>
        <v>New York</v>
      </c>
      <c r="L1463">
        <f t="shared" si="66"/>
        <v>5</v>
      </c>
      <c r="M1463">
        <f t="shared" si="67"/>
        <v>2014</v>
      </c>
      <c r="N1463" t="str">
        <f t="shared" si="68"/>
        <v>Q3</v>
      </c>
    </row>
    <row r="1464" spans="1:14" x14ac:dyDescent="0.35">
      <c r="A1464">
        <v>990962</v>
      </c>
      <c r="B1464" t="s">
        <v>30</v>
      </c>
      <c r="C1464" t="s">
        <v>172</v>
      </c>
      <c r="D1464" t="s">
        <v>528</v>
      </c>
      <c r="E1464" t="s">
        <v>98</v>
      </c>
      <c r="F1464" t="s">
        <v>305</v>
      </c>
      <c r="G1464" s="10">
        <v>41870</v>
      </c>
      <c r="H1464" s="10">
        <v>41872</v>
      </c>
      <c r="I1464" t="s">
        <v>14</v>
      </c>
      <c r="J1464" t="s">
        <v>15</v>
      </c>
      <c r="K1464" t="str">
        <f>INDEX(State_Code_Name!B:B,MATCH(Consumer_Complaints!E1464,State_Code_Name!C:C,0))</f>
        <v>Colorado</v>
      </c>
      <c r="L1464">
        <f t="shared" si="66"/>
        <v>2</v>
      </c>
      <c r="M1464">
        <f t="shared" si="67"/>
        <v>2014</v>
      </c>
      <c r="N1464" t="str">
        <f t="shared" si="68"/>
        <v>Q3</v>
      </c>
    </row>
    <row r="1465" spans="1:14" x14ac:dyDescent="0.35">
      <c r="A1465">
        <v>438040</v>
      </c>
      <c r="B1465" t="s">
        <v>231</v>
      </c>
      <c r="C1465" t="s">
        <v>16</v>
      </c>
      <c r="D1465" t="s">
        <v>20</v>
      </c>
      <c r="E1465" t="s">
        <v>186</v>
      </c>
      <c r="F1465" t="s">
        <v>305</v>
      </c>
      <c r="G1465" s="10">
        <v>41444</v>
      </c>
      <c r="H1465" s="10">
        <v>41446</v>
      </c>
      <c r="I1465" t="s">
        <v>14</v>
      </c>
      <c r="J1465" t="s">
        <v>15</v>
      </c>
      <c r="K1465" t="str">
        <f>INDEX(State_Code_Name!B:B,MATCH(Consumer_Complaints!E1465,State_Code_Name!C:C,0))</f>
        <v>Arkansas</v>
      </c>
      <c r="L1465">
        <f t="shared" si="66"/>
        <v>2</v>
      </c>
      <c r="M1465">
        <f t="shared" si="67"/>
        <v>2013</v>
      </c>
      <c r="N1465" t="str">
        <f t="shared" si="68"/>
        <v>Q2</v>
      </c>
    </row>
    <row r="1466" spans="1:14" x14ac:dyDescent="0.35">
      <c r="A1466">
        <v>359795</v>
      </c>
      <c r="B1466" t="s">
        <v>90</v>
      </c>
      <c r="C1466" t="s">
        <v>9</v>
      </c>
      <c r="D1466" t="s">
        <v>10</v>
      </c>
      <c r="E1466" t="s">
        <v>48</v>
      </c>
      <c r="F1466" t="s">
        <v>19</v>
      </c>
      <c r="G1466" s="10">
        <v>41352</v>
      </c>
      <c r="H1466" s="10">
        <v>41353</v>
      </c>
      <c r="I1466" t="s">
        <v>14</v>
      </c>
      <c r="J1466" t="s">
        <v>15</v>
      </c>
      <c r="K1466" t="str">
        <f>INDEX(State_Code_Name!B:B,MATCH(Consumer_Complaints!E1466,State_Code_Name!C:C,0))</f>
        <v>New Jersey</v>
      </c>
      <c r="L1466">
        <f t="shared" si="66"/>
        <v>1</v>
      </c>
      <c r="M1466">
        <f t="shared" si="67"/>
        <v>2013</v>
      </c>
      <c r="N1466" t="str">
        <f t="shared" si="68"/>
        <v>Q1</v>
      </c>
    </row>
    <row r="1467" spans="1:14" x14ac:dyDescent="0.35">
      <c r="A1467">
        <v>674816</v>
      </c>
      <c r="B1467" t="s">
        <v>134</v>
      </c>
      <c r="C1467" t="s">
        <v>16</v>
      </c>
      <c r="D1467" t="s">
        <v>20</v>
      </c>
      <c r="E1467" t="s">
        <v>122</v>
      </c>
      <c r="F1467" t="s">
        <v>305</v>
      </c>
      <c r="G1467" s="10">
        <v>41656</v>
      </c>
      <c r="H1467" s="10">
        <v>41690</v>
      </c>
      <c r="I1467" t="s">
        <v>14</v>
      </c>
      <c r="J1467" t="s">
        <v>15</v>
      </c>
      <c r="K1467" t="str">
        <f>INDEX(State_Code_Name!B:B,MATCH(Consumer_Complaints!E1467,State_Code_Name!C:C,0))</f>
        <v>Maryland</v>
      </c>
      <c r="L1467">
        <f t="shared" si="66"/>
        <v>34</v>
      </c>
      <c r="M1467">
        <f t="shared" si="67"/>
        <v>2014</v>
      </c>
      <c r="N1467" t="str">
        <f t="shared" si="68"/>
        <v>Q1</v>
      </c>
    </row>
    <row r="1468" spans="1:14" x14ac:dyDescent="0.35">
      <c r="A1468">
        <v>1750492</v>
      </c>
      <c r="B1468" t="s">
        <v>582</v>
      </c>
      <c r="C1468" t="s">
        <v>32</v>
      </c>
      <c r="D1468" t="s">
        <v>116</v>
      </c>
      <c r="E1468" t="s">
        <v>29</v>
      </c>
      <c r="F1468" t="s">
        <v>19</v>
      </c>
      <c r="G1468" s="10">
        <v>42389</v>
      </c>
      <c r="H1468" s="10">
        <v>42389</v>
      </c>
      <c r="I1468" t="s">
        <v>14</v>
      </c>
      <c r="J1468" t="s">
        <v>15</v>
      </c>
      <c r="K1468" t="str">
        <f>INDEX(State_Code_Name!B:B,MATCH(Consumer_Complaints!E1468,State_Code_Name!C:C,0))</f>
        <v>Connecticut</v>
      </c>
      <c r="L1468">
        <f t="shared" si="66"/>
        <v>0</v>
      </c>
      <c r="M1468">
        <f t="shared" si="67"/>
        <v>2016</v>
      </c>
      <c r="N1468" t="str">
        <f t="shared" si="68"/>
        <v>Q1</v>
      </c>
    </row>
    <row r="1469" spans="1:14" x14ac:dyDescent="0.35">
      <c r="A1469">
        <v>1112618</v>
      </c>
      <c r="B1469" t="s">
        <v>177</v>
      </c>
      <c r="C1469" t="s">
        <v>32</v>
      </c>
      <c r="D1469" t="s">
        <v>41</v>
      </c>
      <c r="E1469" t="s">
        <v>35</v>
      </c>
      <c r="F1469" t="s">
        <v>19</v>
      </c>
      <c r="G1469" s="10">
        <v>41984</v>
      </c>
      <c r="H1469" s="10">
        <v>41984</v>
      </c>
      <c r="I1469" t="s">
        <v>14</v>
      </c>
      <c r="J1469" t="s">
        <v>15</v>
      </c>
      <c r="K1469" t="str">
        <f>INDEX(State_Code_Name!B:B,MATCH(Consumer_Complaints!E1469,State_Code_Name!C:C,0))</f>
        <v>Florida</v>
      </c>
      <c r="L1469">
        <f t="shared" si="66"/>
        <v>0</v>
      </c>
      <c r="M1469">
        <f t="shared" si="67"/>
        <v>2014</v>
      </c>
      <c r="N1469" t="str">
        <f t="shared" si="68"/>
        <v>Q4</v>
      </c>
    </row>
    <row r="1470" spans="1:14" x14ac:dyDescent="0.35">
      <c r="A1470">
        <v>1634696</v>
      </c>
      <c r="B1470" t="s">
        <v>862</v>
      </c>
      <c r="C1470" t="s">
        <v>32</v>
      </c>
      <c r="D1470" t="s">
        <v>104</v>
      </c>
      <c r="E1470" t="s">
        <v>195</v>
      </c>
      <c r="F1470" t="s">
        <v>19</v>
      </c>
      <c r="G1470" s="10">
        <v>42015</v>
      </c>
      <c r="H1470" s="10">
        <v>42015</v>
      </c>
      <c r="I1470" t="s">
        <v>14</v>
      </c>
      <c r="J1470" t="s">
        <v>15</v>
      </c>
      <c r="K1470" t="str">
        <f>INDEX(State_Code_Name!B:B,MATCH(Consumer_Complaints!E1470,State_Code_Name!C:C,0))</f>
        <v>Nebraska</v>
      </c>
      <c r="L1470">
        <f t="shared" si="66"/>
        <v>0</v>
      </c>
      <c r="M1470">
        <f t="shared" si="67"/>
        <v>2015</v>
      </c>
      <c r="N1470" t="str">
        <f t="shared" si="68"/>
        <v>Q1</v>
      </c>
    </row>
    <row r="1471" spans="1:14" x14ac:dyDescent="0.35">
      <c r="A1471">
        <v>518981</v>
      </c>
      <c r="B1471" t="s">
        <v>47</v>
      </c>
      <c r="C1471" t="s">
        <v>26</v>
      </c>
      <c r="D1471" t="s">
        <v>27</v>
      </c>
      <c r="E1471" t="s">
        <v>42</v>
      </c>
      <c r="F1471" t="s">
        <v>19</v>
      </c>
      <c r="G1471" s="10">
        <v>41434</v>
      </c>
      <c r="H1471" s="10">
        <v>41526</v>
      </c>
      <c r="I1471" t="s">
        <v>14</v>
      </c>
      <c r="J1471" t="s">
        <v>14</v>
      </c>
      <c r="K1471" t="str">
        <f>INDEX(State_Code_Name!B:B,MATCH(Consumer_Complaints!E1471,State_Code_Name!C:C,0))</f>
        <v>North Carolina</v>
      </c>
      <c r="L1471">
        <f t="shared" si="66"/>
        <v>92</v>
      </c>
      <c r="M1471">
        <f t="shared" si="67"/>
        <v>2013</v>
      </c>
      <c r="N1471" t="str">
        <f t="shared" si="68"/>
        <v>Q2</v>
      </c>
    </row>
    <row r="1472" spans="1:14" x14ac:dyDescent="0.35">
      <c r="A1472">
        <v>1881087</v>
      </c>
      <c r="B1472" t="s">
        <v>147</v>
      </c>
      <c r="C1472" t="s">
        <v>32</v>
      </c>
      <c r="D1472" t="s">
        <v>116</v>
      </c>
      <c r="E1472" t="s">
        <v>39</v>
      </c>
      <c r="F1472" t="s">
        <v>19</v>
      </c>
      <c r="G1472" s="10">
        <v>42475</v>
      </c>
      <c r="H1472" s="10">
        <v>42479</v>
      </c>
      <c r="I1472" t="s">
        <v>14</v>
      </c>
      <c r="J1472" t="s">
        <v>15</v>
      </c>
      <c r="K1472" t="str">
        <f>INDEX(State_Code_Name!B:B,MATCH(Consumer_Complaints!E1472,State_Code_Name!C:C,0))</f>
        <v>Ohio</v>
      </c>
      <c r="L1472">
        <f t="shared" si="66"/>
        <v>4</v>
      </c>
      <c r="M1472">
        <f t="shared" si="67"/>
        <v>2016</v>
      </c>
      <c r="N1472" t="str">
        <f t="shared" si="68"/>
        <v>Q2</v>
      </c>
    </row>
    <row r="1473" spans="1:14" x14ac:dyDescent="0.35">
      <c r="A1473">
        <v>592772</v>
      </c>
      <c r="B1473" t="s">
        <v>95</v>
      </c>
      <c r="C1473" t="s">
        <v>16</v>
      </c>
      <c r="D1473" t="s">
        <v>24</v>
      </c>
      <c r="E1473" t="s">
        <v>22</v>
      </c>
      <c r="F1473" t="s">
        <v>19</v>
      </c>
      <c r="G1473" s="10">
        <v>41558</v>
      </c>
      <c r="H1473" s="10">
        <v>41558</v>
      </c>
      <c r="I1473" t="s">
        <v>14</v>
      </c>
      <c r="J1473" t="s">
        <v>14</v>
      </c>
      <c r="K1473" t="str">
        <f>INDEX(State_Code_Name!B:B,MATCH(Consumer_Complaints!E1473,State_Code_Name!C:C,0))</f>
        <v>New York</v>
      </c>
      <c r="L1473">
        <f t="shared" si="66"/>
        <v>0</v>
      </c>
      <c r="M1473">
        <f t="shared" si="67"/>
        <v>2013</v>
      </c>
      <c r="N1473" t="str">
        <f t="shared" si="68"/>
        <v>Q4</v>
      </c>
    </row>
    <row r="1474" spans="1:14" x14ac:dyDescent="0.35">
      <c r="A1474">
        <v>1906980</v>
      </c>
      <c r="B1474" t="s">
        <v>38</v>
      </c>
      <c r="C1474" t="s">
        <v>36</v>
      </c>
      <c r="D1474" t="s">
        <v>99</v>
      </c>
      <c r="E1474" t="s">
        <v>59</v>
      </c>
      <c r="F1474" t="s">
        <v>305</v>
      </c>
      <c r="G1474" s="10">
        <v>42434</v>
      </c>
      <c r="H1474" s="10">
        <v>42495</v>
      </c>
      <c r="I1474" t="s">
        <v>14</v>
      </c>
      <c r="J1474" t="s">
        <v>15</v>
      </c>
      <c r="K1474" t="str">
        <f>INDEX(State_Code_Name!B:B,MATCH(Consumer_Complaints!E1474,State_Code_Name!C:C,0))</f>
        <v>Illinois</v>
      </c>
      <c r="L1474">
        <f t="shared" si="66"/>
        <v>61</v>
      </c>
      <c r="M1474">
        <f t="shared" si="67"/>
        <v>2016</v>
      </c>
      <c r="N1474" t="str">
        <f t="shared" si="68"/>
        <v>Q1</v>
      </c>
    </row>
    <row r="1475" spans="1:14" x14ac:dyDescent="0.35">
      <c r="A1475">
        <v>1779505</v>
      </c>
      <c r="B1475" t="s">
        <v>30</v>
      </c>
      <c r="C1475" t="s">
        <v>16</v>
      </c>
      <c r="D1475" t="s">
        <v>75</v>
      </c>
      <c r="E1475" t="s">
        <v>59</v>
      </c>
      <c r="F1475" t="s">
        <v>19</v>
      </c>
      <c r="G1475" s="10">
        <v>42615</v>
      </c>
      <c r="H1475" s="10">
        <v>42615</v>
      </c>
      <c r="I1475" t="s">
        <v>14</v>
      </c>
      <c r="J1475" t="s">
        <v>15</v>
      </c>
      <c r="K1475" t="str">
        <f>INDEX(State_Code_Name!B:B,MATCH(Consumer_Complaints!E1475,State_Code_Name!C:C,0))</f>
        <v>Illinois</v>
      </c>
      <c r="L1475">
        <f t="shared" ref="L1475:L1538" si="69">H1475-G1475</f>
        <v>0</v>
      </c>
      <c r="M1475">
        <f t="shared" ref="M1475:M1538" si="70">YEAR(G1475)</f>
        <v>2016</v>
      </c>
      <c r="N1475" t="str">
        <f t="shared" ref="N1475:N1538" si="71">IF(MONTH(G1475)&lt;=3,"Q1",IF(MONTH(G1475)&lt;=6,"Q2",IF(MONTH(G1475)&lt;=9,"Q3","Q4")))</f>
        <v>Q3</v>
      </c>
    </row>
    <row r="1476" spans="1:14" x14ac:dyDescent="0.35">
      <c r="A1476">
        <v>1891111</v>
      </c>
      <c r="B1476" t="s">
        <v>43</v>
      </c>
      <c r="C1476" t="s">
        <v>16</v>
      </c>
      <c r="D1476" t="s">
        <v>20</v>
      </c>
      <c r="E1476" t="s">
        <v>18</v>
      </c>
      <c r="F1476" t="s">
        <v>13</v>
      </c>
      <c r="G1476" s="10">
        <v>42481</v>
      </c>
      <c r="H1476" s="10">
        <v>42481</v>
      </c>
      <c r="I1476" t="s">
        <v>14</v>
      </c>
      <c r="J1476" t="s">
        <v>15</v>
      </c>
      <c r="K1476" t="str">
        <f>INDEX(State_Code_Name!B:B,MATCH(Consumer_Complaints!E1476,State_Code_Name!C:C,0))</f>
        <v>California</v>
      </c>
      <c r="L1476">
        <f t="shared" si="69"/>
        <v>0</v>
      </c>
      <c r="M1476">
        <f t="shared" si="70"/>
        <v>2016</v>
      </c>
      <c r="N1476" t="str">
        <f t="shared" si="71"/>
        <v>Q2</v>
      </c>
    </row>
    <row r="1477" spans="1:14" x14ac:dyDescent="0.35">
      <c r="A1477">
        <v>1761933</v>
      </c>
      <c r="B1477" t="s">
        <v>43</v>
      </c>
      <c r="C1477" t="s">
        <v>16</v>
      </c>
      <c r="D1477" t="s">
        <v>20</v>
      </c>
      <c r="E1477" t="s">
        <v>66</v>
      </c>
      <c r="F1477" t="s">
        <v>13</v>
      </c>
      <c r="G1477" s="10">
        <v>42397</v>
      </c>
      <c r="H1477" s="10">
        <v>42462</v>
      </c>
      <c r="I1477" t="s">
        <v>14</v>
      </c>
      <c r="J1477" t="s">
        <v>15</v>
      </c>
      <c r="K1477" t="str">
        <f>INDEX(State_Code_Name!B:B,MATCH(Consumer_Complaints!E1477,State_Code_Name!C:C,0))</f>
        <v>Michigan</v>
      </c>
      <c r="L1477">
        <f t="shared" si="69"/>
        <v>65</v>
      </c>
      <c r="M1477">
        <f t="shared" si="70"/>
        <v>2016</v>
      </c>
      <c r="N1477" t="str">
        <f t="shared" si="71"/>
        <v>Q1</v>
      </c>
    </row>
    <row r="1478" spans="1:14" x14ac:dyDescent="0.35">
      <c r="A1478">
        <v>346878</v>
      </c>
      <c r="B1478" t="s">
        <v>43</v>
      </c>
      <c r="C1478" t="s">
        <v>36</v>
      </c>
      <c r="D1478" t="s">
        <v>37</v>
      </c>
      <c r="E1478" t="s">
        <v>22</v>
      </c>
      <c r="F1478" t="s">
        <v>57</v>
      </c>
      <c r="G1478" s="10">
        <v>41581</v>
      </c>
      <c r="H1478" s="10">
        <v>41581</v>
      </c>
      <c r="I1478" t="s">
        <v>14</v>
      </c>
      <c r="J1478" t="s">
        <v>15</v>
      </c>
      <c r="K1478" t="str">
        <f>INDEX(State_Code_Name!B:B,MATCH(Consumer_Complaints!E1478,State_Code_Name!C:C,0))</f>
        <v>New York</v>
      </c>
      <c r="L1478">
        <f t="shared" si="69"/>
        <v>0</v>
      </c>
      <c r="M1478">
        <f t="shared" si="70"/>
        <v>2013</v>
      </c>
      <c r="N1478" t="str">
        <f t="shared" si="71"/>
        <v>Q4</v>
      </c>
    </row>
    <row r="1479" spans="1:14" x14ac:dyDescent="0.35">
      <c r="A1479">
        <v>676163</v>
      </c>
      <c r="B1479" t="s">
        <v>43</v>
      </c>
      <c r="C1479" t="s">
        <v>32</v>
      </c>
      <c r="D1479" t="s">
        <v>116</v>
      </c>
      <c r="E1479" t="s">
        <v>51</v>
      </c>
      <c r="F1479" t="s">
        <v>19</v>
      </c>
      <c r="G1479" s="10">
        <v>41658</v>
      </c>
      <c r="H1479" s="10">
        <v>41664</v>
      </c>
      <c r="I1479" t="s">
        <v>14</v>
      </c>
      <c r="J1479" t="s">
        <v>15</v>
      </c>
      <c r="K1479" t="str">
        <f>INDEX(State_Code_Name!B:B,MATCH(Consumer_Complaints!E1479,State_Code_Name!C:C,0))</f>
        <v>Washington</v>
      </c>
      <c r="L1479">
        <f t="shared" si="69"/>
        <v>6</v>
      </c>
      <c r="M1479">
        <f t="shared" si="70"/>
        <v>2014</v>
      </c>
      <c r="N1479" t="str">
        <f t="shared" si="71"/>
        <v>Q1</v>
      </c>
    </row>
    <row r="1480" spans="1:14" x14ac:dyDescent="0.35">
      <c r="A1480">
        <v>459319</v>
      </c>
      <c r="B1480" t="s">
        <v>43</v>
      </c>
      <c r="C1480" t="s">
        <v>26</v>
      </c>
      <c r="D1480" t="s">
        <v>56</v>
      </c>
      <c r="E1480" t="s">
        <v>22</v>
      </c>
      <c r="F1480" t="s">
        <v>19</v>
      </c>
      <c r="G1480" s="10">
        <v>41472</v>
      </c>
      <c r="H1480" s="10">
        <v>41474</v>
      </c>
      <c r="I1480" t="s">
        <v>14</v>
      </c>
      <c r="J1480" t="s">
        <v>14</v>
      </c>
      <c r="K1480" t="str">
        <f>INDEX(State_Code_Name!B:B,MATCH(Consumer_Complaints!E1480,State_Code_Name!C:C,0))</f>
        <v>New York</v>
      </c>
      <c r="L1480">
        <f t="shared" si="69"/>
        <v>2</v>
      </c>
      <c r="M1480">
        <f t="shared" si="70"/>
        <v>2013</v>
      </c>
      <c r="N1480" t="str">
        <f t="shared" si="71"/>
        <v>Q3</v>
      </c>
    </row>
    <row r="1481" spans="1:14" x14ac:dyDescent="0.35">
      <c r="A1481">
        <v>534655</v>
      </c>
      <c r="B1481" t="s">
        <v>63</v>
      </c>
      <c r="C1481" t="s">
        <v>32</v>
      </c>
      <c r="D1481" t="s">
        <v>41</v>
      </c>
      <c r="E1481" t="s">
        <v>70</v>
      </c>
      <c r="F1481" t="s">
        <v>19</v>
      </c>
      <c r="G1481" s="10">
        <v>41536</v>
      </c>
      <c r="H1481" s="10">
        <v>41536</v>
      </c>
      <c r="I1481" t="s">
        <v>14</v>
      </c>
      <c r="J1481" t="s">
        <v>15</v>
      </c>
      <c r="K1481" t="str">
        <f>INDEX(State_Code_Name!B:B,MATCH(Consumer_Complaints!E1481,State_Code_Name!C:C,0))</f>
        <v>Massachusetts</v>
      </c>
      <c r="L1481">
        <f t="shared" si="69"/>
        <v>0</v>
      </c>
      <c r="M1481">
        <f t="shared" si="70"/>
        <v>2013</v>
      </c>
      <c r="N1481" t="str">
        <f t="shared" si="71"/>
        <v>Q3</v>
      </c>
    </row>
    <row r="1482" spans="1:14" x14ac:dyDescent="0.35">
      <c r="A1482">
        <v>1697067</v>
      </c>
      <c r="B1482" t="s">
        <v>58</v>
      </c>
      <c r="C1482" t="s">
        <v>26</v>
      </c>
      <c r="D1482" t="s">
        <v>27</v>
      </c>
      <c r="E1482" t="s">
        <v>74</v>
      </c>
      <c r="F1482" t="s">
        <v>305</v>
      </c>
      <c r="G1482" s="10">
        <v>42353</v>
      </c>
      <c r="H1482" s="10">
        <v>42359</v>
      </c>
      <c r="I1482" t="s">
        <v>14</v>
      </c>
      <c r="J1482" t="s">
        <v>15</v>
      </c>
      <c r="K1482" t="str">
        <f>INDEX(State_Code_Name!B:B,MATCH(Consumer_Complaints!E1482,State_Code_Name!C:C,0))</f>
        <v>Tennessee</v>
      </c>
      <c r="L1482">
        <f t="shared" si="69"/>
        <v>6</v>
      </c>
      <c r="M1482">
        <f t="shared" si="70"/>
        <v>2015</v>
      </c>
      <c r="N1482" t="str">
        <f t="shared" si="71"/>
        <v>Q4</v>
      </c>
    </row>
    <row r="1483" spans="1:14" x14ac:dyDescent="0.35">
      <c r="A1483">
        <v>406127</v>
      </c>
      <c r="B1483" t="s">
        <v>230</v>
      </c>
      <c r="C1483" t="s">
        <v>36</v>
      </c>
      <c r="D1483" t="s">
        <v>37</v>
      </c>
      <c r="E1483" t="s">
        <v>18</v>
      </c>
      <c r="F1483" t="s">
        <v>19</v>
      </c>
      <c r="G1483" s="10">
        <v>41407</v>
      </c>
      <c r="H1483" s="10">
        <v>41408</v>
      </c>
      <c r="I1483" t="s">
        <v>14</v>
      </c>
      <c r="J1483" t="s">
        <v>15</v>
      </c>
      <c r="K1483" t="str">
        <f>INDEX(State_Code_Name!B:B,MATCH(Consumer_Complaints!E1483,State_Code_Name!C:C,0))</f>
        <v>California</v>
      </c>
      <c r="L1483">
        <f t="shared" si="69"/>
        <v>1</v>
      </c>
      <c r="M1483">
        <f t="shared" si="70"/>
        <v>2013</v>
      </c>
      <c r="N1483" t="str">
        <f t="shared" si="71"/>
        <v>Q2</v>
      </c>
    </row>
    <row r="1484" spans="1:14" x14ac:dyDescent="0.35">
      <c r="A1484">
        <v>1431615</v>
      </c>
      <c r="B1484" t="s">
        <v>30</v>
      </c>
      <c r="C1484" t="s">
        <v>16</v>
      </c>
      <c r="D1484" t="s">
        <v>20</v>
      </c>
      <c r="E1484" t="s">
        <v>29</v>
      </c>
      <c r="F1484" t="s">
        <v>305</v>
      </c>
      <c r="G1484" s="10">
        <v>42177</v>
      </c>
      <c r="H1484" s="10">
        <v>42178</v>
      </c>
      <c r="I1484" t="s">
        <v>14</v>
      </c>
      <c r="J1484" t="s">
        <v>15</v>
      </c>
      <c r="K1484" t="str">
        <f>INDEX(State_Code_Name!B:B,MATCH(Consumer_Complaints!E1484,State_Code_Name!C:C,0))</f>
        <v>Connecticut</v>
      </c>
      <c r="L1484">
        <f t="shared" si="69"/>
        <v>1</v>
      </c>
      <c r="M1484">
        <f t="shared" si="70"/>
        <v>2015</v>
      </c>
      <c r="N1484" t="str">
        <f t="shared" si="71"/>
        <v>Q2</v>
      </c>
    </row>
    <row r="1485" spans="1:14" x14ac:dyDescent="0.35">
      <c r="A1485">
        <v>1839252</v>
      </c>
      <c r="B1485" t="s">
        <v>113</v>
      </c>
      <c r="C1485" t="s">
        <v>36</v>
      </c>
      <c r="D1485" t="s">
        <v>281</v>
      </c>
      <c r="E1485" t="s">
        <v>42</v>
      </c>
      <c r="F1485" t="s">
        <v>305</v>
      </c>
      <c r="G1485" s="10">
        <v>42447</v>
      </c>
      <c r="H1485" s="10">
        <v>42450</v>
      </c>
      <c r="I1485" t="s">
        <v>14</v>
      </c>
      <c r="J1485" t="s">
        <v>15</v>
      </c>
      <c r="K1485" t="str">
        <f>INDEX(State_Code_Name!B:B,MATCH(Consumer_Complaints!E1485,State_Code_Name!C:C,0))</f>
        <v>North Carolina</v>
      </c>
      <c r="L1485">
        <f t="shared" si="69"/>
        <v>3</v>
      </c>
      <c r="M1485">
        <f t="shared" si="70"/>
        <v>2016</v>
      </c>
      <c r="N1485" t="str">
        <f t="shared" si="71"/>
        <v>Q1</v>
      </c>
    </row>
    <row r="1486" spans="1:14" x14ac:dyDescent="0.35">
      <c r="A1486">
        <v>895278</v>
      </c>
      <c r="B1486" t="s">
        <v>73</v>
      </c>
      <c r="C1486" t="s">
        <v>26</v>
      </c>
      <c r="D1486" t="s">
        <v>27</v>
      </c>
      <c r="E1486" t="s">
        <v>122</v>
      </c>
      <c r="F1486" t="s">
        <v>23</v>
      </c>
      <c r="G1486" s="10">
        <v>41803</v>
      </c>
      <c r="H1486" s="10">
        <v>41807</v>
      </c>
      <c r="I1486" t="s">
        <v>14</v>
      </c>
      <c r="J1486" t="s">
        <v>15</v>
      </c>
      <c r="K1486" t="str">
        <f>INDEX(State_Code_Name!B:B,MATCH(Consumer_Complaints!E1486,State_Code_Name!C:C,0))</f>
        <v>Maryland</v>
      </c>
      <c r="L1486">
        <f t="shared" si="69"/>
        <v>4</v>
      </c>
      <c r="M1486">
        <f t="shared" si="70"/>
        <v>2014</v>
      </c>
      <c r="N1486" t="str">
        <f t="shared" si="71"/>
        <v>Q2</v>
      </c>
    </row>
    <row r="1487" spans="1:14" x14ac:dyDescent="0.35">
      <c r="A1487">
        <v>1026361</v>
      </c>
      <c r="B1487" t="s">
        <v>695</v>
      </c>
      <c r="C1487" t="s">
        <v>32</v>
      </c>
      <c r="D1487" t="s">
        <v>44</v>
      </c>
      <c r="E1487" t="s">
        <v>46</v>
      </c>
      <c r="F1487" t="s">
        <v>19</v>
      </c>
      <c r="G1487" s="10">
        <v>41982</v>
      </c>
      <c r="H1487" s="10">
        <v>41982</v>
      </c>
      <c r="I1487" t="s">
        <v>14</v>
      </c>
      <c r="J1487" t="s">
        <v>14</v>
      </c>
      <c r="K1487" t="str">
        <f>INDEX(State_Code_Name!B:B,MATCH(Consumer_Complaints!E1487,State_Code_Name!C:C,0))</f>
        <v>Pennsylvania</v>
      </c>
      <c r="L1487">
        <f t="shared" si="69"/>
        <v>0</v>
      </c>
      <c r="M1487">
        <f t="shared" si="70"/>
        <v>2014</v>
      </c>
      <c r="N1487" t="str">
        <f t="shared" si="71"/>
        <v>Q4</v>
      </c>
    </row>
    <row r="1488" spans="1:14" x14ac:dyDescent="0.35">
      <c r="A1488">
        <v>850260</v>
      </c>
      <c r="B1488" t="s">
        <v>43</v>
      </c>
      <c r="C1488" t="s">
        <v>26</v>
      </c>
      <c r="D1488" t="s">
        <v>56</v>
      </c>
      <c r="E1488" t="s">
        <v>98</v>
      </c>
      <c r="F1488" t="s">
        <v>19</v>
      </c>
      <c r="G1488" s="10">
        <v>41772</v>
      </c>
      <c r="H1488" s="10">
        <v>41772</v>
      </c>
      <c r="I1488" t="s">
        <v>14</v>
      </c>
      <c r="J1488" t="s">
        <v>15</v>
      </c>
      <c r="K1488" t="str">
        <f>INDEX(State_Code_Name!B:B,MATCH(Consumer_Complaints!E1488,State_Code_Name!C:C,0))</f>
        <v>Colorado</v>
      </c>
      <c r="L1488">
        <f t="shared" si="69"/>
        <v>0</v>
      </c>
      <c r="M1488">
        <f t="shared" si="70"/>
        <v>2014</v>
      </c>
      <c r="N1488" t="str">
        <f t="shared" si="71"/>
        <v>Q2</v>
      </c>
    </row>
    <row r="1489" spans="1:14" x14ac:dyDescent="0.35">
      <c r="A1489">
        <v>1912381</v>
      </c>
      <c r="B1489" t="s">
        <v>111</v>
      </c>
      <c r="C1489" t="s">
        <v>26</v>
      </c>
      <c r="D1489" t="s">
        <v>27</v>
      </c>
      <c r="E1489" t="s">
        <v>18</v>
      </c>
      <c r="F1489" t="s">
        <v>19</v>
      </c>
      <c r="G1489" s="10">
        <v>42495</v>
      </c>
      <c r="H1489" s="10">
        <v>42495</v>
      </c>
      <c r="I1489" t="s">
        <v>14</v>
      </c>
      <c r="J1489" t="s">
        <v>15</v>
      </c>
      <c r="K1489" t="str">
        <f>INDEX(State_Code_Name!B:B,MATCH(Consumer_Complaints!E1489,State_Code_Name!C:C,0))</f>
        <v>California</v>
      </c>
      <c r="L1489">
        <f t="shared" si="69"/>
        <v>0</v>
      </c>
      <c r="M1489">
        <f t="shared" si="70"/>
        <v>2016</v>
      </c>
      <c r="N1489" t="str">
        <f t="shared" si="71"/>
        <v>Q2</v>
      </c>
    </row>
    <row r="1490" spans="1:14" x14ac:dyDescent="0.35">
      <c r="A1490">
        <v>1615383</v>
      </c>
      <c r="B1490" t="s">
        <v>852</v>
      </c>
      <c r="C1490" t="s">
        <v>32</v>
      </c>
      <c r="D1490" t="s">
        <v>44</v>
      </c>
      <c r="E1490" t="s">
        <v>35</v>
      </c>
      <c r="F1490" t="s">
        <v>19</v>
      </c>
      <c r="G1490" s="10">
        <v>42297</v>
      </c>
      <c r="H1490" s="10">
        <v>42304</v>
      </c>
      <c r="I1490" t="s">
        <v>14</v>
      </c>
      <c r="J1490" t="s">
        <v>15</v>
      </c>
      <c r="K1490" t="str">
        <f>INDEX(State_Code_Name!B:B,MATCH(Consumer_Complaints!E1490,State_Code_Name!C:C,0))</f>
        <v>Florida</v>
      </c>
      <c r="L1490">
        <f t="shared" si="69"/>
        <v>7</v>
      </c>
      <c r="M1490">
        <f t="shared" si="70"/>
        <v>2015</v>
      </c>
      <c r="N1490" t="str">
        <f t="shared" si="71"/>
        <v>Q4</v>
      </c>
    </row>
    <row r="1491" spans="1:14" x14ac:dyDescent="0.35">
      <c r="A1491">
        <v>767287</v>
      </c>
      <c r="B1491" t="s">
        <v>761</v>
      </c>
      <c r="C1491" t="s">
        <v>9</v>
      </c>
      <c r="D1491" t="s">
        <v>132</v>
      </c>
      <c r="E1491" t="s">
        <v>106</v>
      </c>
      <c r="F1491" t="s">
        <v>19</v>
      </c>
      <c r="G1491" s="10">
        <v>41711</v>
      </c>
      <c r="H1491" s="10">
        <v>41716</v>
      </c>
      <c r="I1491" t="s">
        <v>14</v>
      </c>
      <c r="J1491" t="s">
        <v>14</v>
      </c>
      <c r="K1491" t="str">
        <f>INDEX(State_Code_Name!B:B,MATCH(Consumer_Complaints!E1491,State_Code_Name!C:C,0))</f>
        <v>Indiana</v>
      </c>
      <c r="L1491">
        <f t="shared" si="69"/>
        <v>5</v>
      </c>
      <c r="M1491">
        <f t="shared" si="70"/>
        <v>2014</v>
      </c>
      <c r="N1491" t="str">
        <f t="shared" si="71"/>
        <v>Q1</v>
      </c>
    </row>
    <row r="1492" spans="1:14" x14ac:dyDescent="0.35">
      <c r="A1492">
        <v>1852526</v>
      </c>
      <c r="B1492" t="s">
        <v>54</v>
      </c>
      <c r="C1492" t="s">
        <v>52</v>
      </c>
      <c r="D1492" t="s">
        <v>76</v>
      </c>
      <c r="E1492" t="s">
        <v>18</v>
      </c>
      <c r="F1492" t="s">
        <v>19</v>
      </c>
      <c r="G1492" s="10">
        <v>42458</v>
      </c>
      <c r="H1492" s="10">
        <v>42460</v>
      </c>
      <c r="I1492" t="s">
        <v>14</v>
      </c>
      <c r="J1492" t="s">
        <v>15</v>
      </c>
      <c r="K1492" t="str">
        <f>INDEX(State_Code_Name!B:B,MATCH(Consumer_Complaints!E1492,State_Code_Name!C:C,0))</f>
        <v>California</v>
      </c>
      <c r="L1492">
        <f t="shared" si="69"/>
        <v>2</v>
      </c>
      <c r="M1492">
        <f t="shared" si="70"/>
        <v>2016</v>
      </c>
      <c r="N1492" t="str">
        <f t="shared" si="71"/>
        <v>Q1</v>
      </c>
    </row>
    <row r="1493" spans="1:14" x14ac:dyDescent="0.35">
      <c r="A1493">
        <v>625396</v>
      </c>
      <c r="B1493" t="s">
        <v>457</v>
      </c>
      <c r="C1493" t="s">
        <v>32</v>
      </c>
      <c r="D1493" t="s">
        <v>161</v>
      </c>
      <c r="E1493" t="s">
        <v>22</v>
      </c>
      <c r="F1493" t="s">
        <v>19</v>
      </c>
      <c r="G1493" s="10">
        <v>41467</v>
      </c>
      <c r="H1493" s="10">
        <v>41467</v>
      </c>
      <c r="I1493" t="s">
        <v>14</v>
      </c>
      <c r="J1493" t="s">
        <v>15</v>
      </c>
      <c r="K1493" t="str">
        <f>INDEX(State_Code_Name!B:B,MATCH(Consumer_Complaints!E1493,State_Code_Name!C:C,0))</f>
        <v>New York</v>
      </c>
      <c r="L1493">
        <f t="shared" si="69"/>
        <v>0</v>
      </c>
      <c r="M1493">
        <f t="shared" si="70"/>
        <v>2013</v>
      </c>
      <c r="N1493" t="str">
        <f t="shared" si="71"/>
        <v>Q3</v>
      </c>
    </row>
    <row r="1494" spans="1:14" x14ac:dyDescent="0.35">
      <c r="A1494">
        <v>1113100</v>
      </c>
      <c r="B1494" t="s">
        <v>81</v>
      </c>
      <c r="C1494" t="s">
        <v>36</v>
      </c>
      <c r="D1494" t="s">
        <v>67</v>
      </c>
      <c r="E1494" t="s">
        <v>31</v>
      </c>
      <c r="F1494" t="s">
        <v>19</v>
      </c>
      <c r="G1494" s="10">
        <v>41984</v>
      </c>
      <c r="H1494" s="10">
        <v>41984</v>
      </c>
      <c r="I1494" t="s">
        <v>14</v>
      </c>
      <c r="J1494" t="s">
        <v>15</v>
      </c>
      <c r="K1494" t="str">
        <f>INDEX(State_Code_Name!B:B,MATCH(Consumer_Complaints!E1494,State_Code_Name!C:C,0))</f>
        <v>Texas</v>
      </c>
      <c r="L1494">
        <f t="shared" si="69"/>
        <v>0</v>
      </c>
      <c r="M1494">
        <f t="shared" si="70"/>
        <v>2014</v>
      </c>
      <c r="N1494" t="str">
        <f t="shared" si="71"/>
        <v>Q4</v>
      </c>
    </row>
    <row r="1495" spans="1:14" x14ac:dyDescent="0.35">
      <c r="A1495">
        <v>676803</v>
      </c>
      <c r="B1495" t="s">
        <v>45</v>
      </c>
      <c r="C1495" t="s">
        <v>32</v>
      </c>
      <c r="D1495" t="s">
        <v>44</v>
      </c>
      <c r="E1495" t="s">
        <v>31</v>
      </c>
      <c r="F1495" t="s">
        <v>19</v>
      </c>
      <c r="G1495" s="10">
        <v>41660</v>
      </c>
      <c r="H1495" s="10">
        <v>41660</v>
      </c>
      <c r="I1495" t="s">
        <v>14</v>
      </c>
      <c r="J1495" t="s">
        <v>14</v>
      </c>
      <c r="K1495" t="str">
        <f>INDEX(State_Code_Name!B:B,MATCH(Consumer_Complaints!E1495,State_Code_Name!C:C,0))</f>
        <v>Texas</v>
      </c>
      <c r="L1495">
        <f t="shared" si="69"/>
        <v>0</v>
      </c>
      <c r="M1495">
        <f t="shared" si="70"/>
        <v>2014</v>
      </c>
      <c r="N1495" t="str">
        <f t="shared" si="71"/>
        <v>Q1</v>
      </c>
    </row>
    <row r="1496" spans="1:14" x14ac:dyDescent="0.35">
      <c r="A1496">
        <v>1299193</v>
      </c>
      <c r="B1496" t="s">
        <v>11</v>
      </c>
      <c r="C1496" t="s">
        <v>16</v>
      </c>
      <c r="D1496" t="s">
        <v>144</v>
      </c>
      <c r="E1496" t="s">
        <v>18</v>
      </c>
      <c r="F1496" t="s">
        <v>305</v>
      </c>
      <c r="G1496" s="10">
        <v>42087</v>
      </c>
      <c r="H1496" s="10">
        <v>42089</v>
      </c>
      <c r="I1496" t="s">
        <v>14</v>
      </c>
      <c r="J1496" t="s">
        <v>15</v>
      </c>
      <c r="K1496" t="str">
        <f>INDEX(State_Code_Name!B:B,MATCH(Consumer_Complaints!E1496,State_Code_Name!C:C,0))</f>
        <v>California</v>
      </c>
      <c r="L1496">
        <f t="shared" si="69"/>
        <v>2</v>
      </c>
      <c r="M1496">
        <f t="shared" si="70"/>
        <v>2015</v>
      </c>
      <c r="N1496" t="str">
        <f t="shared" si="71"/>
        <v>Q1</v>
      </c>
    </row>
    <row r="1497" spans="1:14" x14ac:dyDescent="0.35">
      <c r="A1497">
        <v>1462132</v>
      </c>
      <c r="B1497" t="s">
        <v>54</v>
      </c>
      <c r="C1497" t="s">
        <v>52</v>
      </c>
      <c r="D1497" t="s">
        <v>96</v>
      </c>
      <c r="E1497" t="s">
        <v>12</v>
      </c>
      <c r="F1497" t="s">
        <v>19</v>
      </c>
      <c r="G1497" s="10">
        <v>42284</v>
      </c>
      <c r="H1497" s="10">
        <v>42284</v>
      </c>
      <c r="I1497" t="s">
        <v>14</v>
      </c>
      <c r="J1497" t="s">
        <v>15</v>
      </c>
      <c r="K1497" t="str">
        <f>INDEX(State_Code_Name!B:B,MATCH(Consumer_Complaints!E1497,State_Code_Name!C:C,0))</f>
        <v>Virginia</v>
      </c>
      <c r="L1497">
        <f t="shared" si="69"/>
        <v>0</v>
      </c>
      <c r="M1497">
        <f t="shared" si="70"/>
        <v>2015</v>
      </c>
      <c r="N1497" t="str">
        <f t="shared" si="71"/>
        <v>Q4</v>
      </c>
    </row>
    <row r="1498" spans="1:14" x14ac:dyDescent="0.35">
      <c r="A1498">
        <v>1360824</v>
      </c>
      <c r="B1498" t="s">
        <v>69</v>
      </c>
      <c r="C1498" t="s">
        <v>26</v>
      </c>
      <c r="D1498" t="s">
        <v>27</v>
      </c>
      <c r="E1498" t="s">
        <v>59</v>
      </c>
      <c r="F1498" t="s">
        <v>19</v>
      </c>
      <c r="G1498" s="10">
        <v>42129</v>
      </c>
      <c r="H1498" s="10">
        <v>42129</v>
      </c>
      <c r="I1498" t="s">
        <v>14</v>
      </c>
      <c r="J1498" t="s">
        <v>15</v>
      </c>
      <c r="K1498" t="str">
        <f>INDEX(State_Code_Name!B:B,MATCH(Consumer_Complaints!E1498,State_Code_Name!C:C,0))</f>
        <v>Illinois</v>
      </c>
      <c r="L1498">
        <f t="shared" si="69"/>
        <v>0</v>
      </c>
      <c r="M1498">
        <f t="shared" si="70"/>
        <v>2015</v>
      </c>
      <c r="N1498" t="str">
        <f t="shared" si="71"/>
        <v>Q2</v>
      </c>
    </row>
    <row r="1499" spans="1:14" x14ac:dyDescent="0.35">
      <c r="A1499">
        <v>2040401</v>
      </c>
      <c r="B1499" t="s">
        <v>54</v>
      </c>
      <c r="C1499" t="s">
        <v>52</v>
      </c>
      <c r="D1499" t="s">
        <v>103</v>
      </c>
      <c r="E1499" t="s">
        <v>18</v>
      </c>
      <c r="F1499" t="s">
        <v>19</v>
      </c>
      <c r="G1499" s="10">
        <v>42377</v>
      </c>
      <c r="H1499" s="10">
        <v>42377</v>
      </c>
      <c r="I1499" t="s">
        <v>14</v>
      </c>
      <c r="J1499" t="s">
        <v>15</v>
      </c>
      <c r="K1499" t="str">
        <f>INDEX(State_Code_Name!B:B,MATCH(Consumer_Complaints!E1499,State_Code_Name!C:C,0))</f>
        <v>California</v>
      </c>
      <c r="L1499">
        <f t="shared" si="69"/>
        <v>0</v>
      </c>
      <c r="M1499">
        <f t="shared" si="70"/>
        <v>2016</v>
      </c>
      <c r="N1499" t="str">
        <f t="shared" si="71"/>
        <v>Q1</v>
      </c>
    </row>
    <row r="1500" spans="1:14" x14ac:dyDescent="0.35">
      <c r="A1500">
        <v>2080951</v>
      </c>
      <c r="B1500" t="s">
        <v>34</v>
      </c>
      <c r="C1500" t="s">
        <v>26</v>
      </c>
      <c r="D1500" t="s">
        <v>27</v>
      </c>
      <c r="E1500" t="s">
        <v>25</v>
      </c>
      <c r="F1500" t="s">
        <v>19</v>
      </c>
      <c r="G1500" s="10">
        <v>42607</v>
      </c>
      <c r="H1500" s="10">
        <v>42607</v>
      </c>
      <c r="I1500" t="s">
        <v>14</v>
      </c>
      <c r="J1500" t="s">
        <v>15</v>
      </c>
      <c r="K1500" t="str">
        <f>INDEX(State_Code_Name!B:B,MATCH(Consumer_Complaints!E1500,State_Code_Name!C:C,0))</f>
        <v>Georgia</v>
      </c>
      <c r="L1500">
        <f t="shared" si="69"/>
        <v>0</v>
      </c>
      <c r="M1500">
        <f t="shared" si="70"/>
        <v>2016</v>
      </c>
      <c r="N1500" t="str">
        <f t="shared" si="71"/>
        <v>Q3</v>
      </c>
    </row>
    <row r="1501" spans="1:14" x14ac:dyDescent="0.35">
      <c r="A1501">
        <v>1411314</v>
      </c>
      <c r="B1501" t="s">
        <v>564</v>
      </c>
      <c r="C1501" t="s">
        <v>32</v>
      </c>
      <c r="D1501" t="s">
        <v>104</v>
      </c>
      <c r="E1501" t="s">
        <v>79</v>
      </c>
      <c r="F1501" t="s">
        <v>19</v>
      </c>
      <c r="G1501" s="10">
        <v>42222</v>
      </c>
      <c r="H1501" s="10">
        <v>42222</v>
      </c>
      <c r="I1501" t="s">
        <v>14</v>
      </c>
      <c r="J1501" t="s">
        <v>15</v>
      </c>
      <c r="K1501" t="str">
        <f>INDEX(State_Code_Name!B:B,MATCH(Consumer_Complaints!E1501,State_Code_Name!C:C,0))</f>
        <v>Minnesota</v>
      </c>
      <c r="L1501">
        <f t="shared" si="69"/>
        <v>0</v>
      </c>
      <c r="M1501">
        <f t="shared" si="70"/>
        <v>2015</v>
      </c>
      <c r="N1501" t="str">
        <f t="shared" si="71"/>
        <v>Q3</v>
      </c>
    </row>
    <row r="1502" spans="1:14" x14ac:dyDescent="0.35">
      <c r="A1502">
        <v>953791</v>
      </c>
      <c r="B1502" t="s">
        <v>514</v>
      </c>
      <c r="C1502" t="s">
        <v>9</v>
      </c>
      <c r="D1502" t="s">
        <v>10</v>
      </c>
      <c r="E1502" t="s">
        <v>195</v>
      </c>
      <c r="F1502" t="s">
        <v>19</v>
      </c>
      <c r="G1502" s="10">
        <v>41845</v>
      </c>
      <c r="H1502" s="10">
        <v>41845</v>
      </c>
      <c r="I1502" t="s">
        <v>14</v>
      </c>
      <c r="J1502" t="s">
        <v>15</v>
      </c>
      <c r="K1502" t="str">
        <f>INDEX(State_Code_Name!B:B,MATCH(Consumer_Complaints!E1502,State_Code_Name!C:C,0))</f>
        <v>Nebraska</v>
      </c>
      <c r="L1502">
        <f t="shared" si="69"/>
        <v>0</v>
      </c>
      <c r="M1502">
        <f t="shared" si="70"/>
        <v>2014</v>
      </c>
      <c r="N1502" t="str">
        <f t="shared" si="71"/>
        <v>Q3</v>
      </c>
    </row>
    <row r="1503" spans="1:14" x14ac:dyDescent="0.35">
      <c r="A1503">
        <v>1784594</v>
      </c>
      <c r="B1503" t="s">
        <v>30</v>
      </c>
      <c r="C1503" t="s">
        <v>26</v>
      </c>
      <c r="D1503" t="s">
        <v>27</v>
      </c>
      <c r="E1503" t="s">
        <v>31</v>
      </c>
      <c r="F1503" t="s">
        <v>19</v>
      </c>
      <c r="G1503" s="10">
        <v>42706</v>
      </c>
      <c r="H1503" s="10">
        <v>42706</v>
      </c>
      <c r="I1503" t="s">
        <v>14</v>
      </c>
      <c r="J1503" t="s">
        <v>15</v>
      </c>
      <c r="K1503" t="str">
        <f>INDEX(State_Code_Name!B:B,MATCH(Consumer_Complaints!E1503,State_Code_Name!C:C,0))</f>
        <v>Texas</v>
      </c>
      <c r="L1503">
        <f t="shared" si="69"/>
        <v>0</v>
      </c>
      <c r="M1503">
        <f t="shared" si="70"/>
        <v>2016</v>
      </c>
      <c r="N1503" t="str">
        <f t="shared" si="71"/>
        <v>Q4</v>
      </c>
    </row>
    <row r="1504" spans="1:14" x14ac:dyDescent="0.35">
      <c r="A1504">
        <v>1228433</v>
      </c>
      <c r="B1504" t="s">
        <v>113</v>
      </c>
      <c r="C1504" t="s">
        <v>36</v>
      </c>
      <c r="D1504" t="s">
        <v>99</v>
      </c>
      <c r="E1504" t="s">
        <v>22</v>
      </c>
      <c r="F1504" t="s">
        <v>57</v>
      </c>
      <c r="G1504" s="10">
        <v>42157</v>
      </c>
      <c r="H1504" s="10">
        <v>42249</v>
      </c>
      <c r="I1504" t="s">
        <v>14</v>
      </c>
      <c r="J1504" t="s">
        <v>15</v>
      </c>
      <c r="K1504" t="str">
        <f>INDEX(State_Code_Name!B:B,MATCH(Consumer_Complaints!E1504,State_Code_Name!C:C,0))</f>
        <v>New York</v>
      </c>
      <c r="L1504">
        <f t="shared" si="69"/>
        <v>92</v>
      </c>
      <c r="M1504">
        <f t="shared" si="70"/>
        <v>2015</v>
      </c>
      <c r="N1504" t="str">
        <f t="shared" si="71"/>
        <v>Q2</v>
      </c>
    </row>
    <row r="1505" spans="1:14" x14ac:dyDescent="0.35">
      <c r="A1505">
        <v>1465014</v>
      </c>
      <c r="B1505" t="s">
        <v>43</v>
      </c>
      <c r="C1505" t="s">
        <v>16</v>
      </c>
      <c r="D1505" t="s">
        <v>20</v>
      </c>
      <c r="E1505" t="s">
        <v>22</v>
      </c>
      <c r="F1505" t="s">
        <v>13</v>
      </c>
      <c r="G1505" s="10">
        <v>42198</v>
      </c>
      <c r="H1505" s="10">
        <v>42198</v>
      </c>
      <c r="I1505" t="s">
        <v>14</v>
      </c>
      <c r="J1505" t="s">
        <v>14</v>
      </c>
      <c r="K1505" t="str">
        <f>INDEX(State_Code_Name!B:B,MATCH(Consumer_Complaints!E1505,State_Code_Name!C:C,0))</f>
        <v>New York</v>
      </c>
      <c r="L1505">
        <f t="shared" si="69"/>
        <v>0</v>
      </c>
      <c r="M1505">
        <f t="shared" si="70"/>
        <v>2015</v>
      </c>
      <c r="N1505" t="str">
        <f t="shared" si="71"/>
        <v>Q3</v>
      </c>
    </row>
    <row r="1506" spans="1:14" x14ac:dyDescent="0.35">
      <c r="A1506">
        <v>1996192</v>
      </c>
      <c r="B1506" t="s">
        <v>54</v>
      </c>
      <c r="C1506" t="s">
        <v>52</v>
      </c>
      <c r="D1506" t="s">
        <v>103</v>
      </c>
      <c r="E1506" t="s">
        <v>35</v>
      </c>
      <c r="F1506" t="s">
        <v>19</v>
      </c>
      <c r="G1506" s="10">
        <v>42436</v>
      </c>
      <c r="H1506" s="10">
        <v>42436</v>
      </c>
      <c r="I1506" t="s">
        <v>14</v>
      </c>
      <c r="J1506" t="s">
        <v>15</v>
      </c>
      <c r="K1506" t="str">
        <f>INDEX(State_Code_Name!B:B,MATCH(Consumer_Complaints!E1506,State_Code_Name!C:C,0))</f>
        <v>Florida</v>
      </c>
      <c r="L1506">
        <f t="shared" si="69"/>
        <v>0</v>
      </c>
      <c r="M1506">
        <f t="shared" si="70"/>
        <v>2016</v>
      </c>
      <c r="N1506" t="str">
        <f t="shared" si="71"/>
        <v>Q1</v>
      </c>
    </row>
    <row r="1507" spans="1:14" x14ac:dyDescent="0.35">
      <c r="A1507">
        <v>1157816</v>
      </c>
      <c r="B1507" t="s">
        <v>201</v>
      </c>
      <c r="C1507" t="s">
        <v>16</v>
      </c>
      <c r="D1507" t="s">
        <v>20</v>
      </c>
      <c r="E1507" t="s">
        <v>122</v>
      </c>
      <c r="F1507" t="s">
        <v>13</v>
      </c>
      <c r="G1507" s="10">
        <v>41989</v>
      </c>
      <c r="H1507" s="10">
        <v>41990</v>
      </c>
      <c r="I1507" t="s">
        <v>14</v>
      </c>
      <c r="J1507" t="s">
        <v>15</v>
      </c>
      <c r="K1507" t="str">
        <f>INDEX(State_Code_Name!B:B,MATCH(Consumer_Complaints!E1507,State_Code_Name!C:C,0))</f>
        <v>Maryland</v>
      </c>
      <c r="L1507">
        <f t="shared" si="69"/>
        <v>1</v>
      </c>
      <c r="M1507">
        <f t="shared" si="70"/>
        <v>2014</v>
      </c>
      <c r="N1507" t="str">
        <f t="shared" si="71"/>
        <v>Q4</v>
      </c>
    </row>
    <row r="1508" spans="1:14" x14ac:dyDescent="0.35">
      <c r="A1508">
        <v>1584290</v>
      </c>
      <c r="B1508" t="s">
        <v>177</v>
      </c>
      <c r="C1508" t="s">
        <v>32</v>
      </c>
      <c r="D1508" t="s">
        <v>44</v>
      </c>
      <c r="E1508" t="s">
        <v>18</v>
      </c>
      <c r="F1508" t="s">
        <v>19</v>
      </c>
      <c r="G1508" s="10">
        <v>42276</v>
      </c>
      <c r="H1508" s="10">
        <v>42296</v>
      </c>
      <c r="I1508" t="s">
        <v>14</v>
      </c>
      <c r="J1508" t="s">
        <v>14</v>
      </c>
      <c r="K1508" t="str">
        <f>INDEX(State_Code_Name!B:B,MATCH(Consumer_Complaints!E1508,State_Code_Name!C:C,0))</f>
        <v>California</v>
      </c>
      <c r="L1508">
        <f t="shared" si="69"/>
        <v>20</v>
      </c>
      <c r="M1508">
        <f t="shared" si="70"/>
        <v>2015</v>
      </c>
      <c r="N1508" t="str">
        <f t="shared" si="71"/>
        <v>Q3</v>
      </c>
    </row>
    <row r="1509" spans="1:14" x14ac:dyDescent="0.35">
      <c r="A1509">
        <v>1713139</v>
      </c>
      <c r="B1509" t="s">
        <v>38</v>
      </c>
      <c r="C1509" t="s">
        <v>36</v>
      </c>
      <c r="D1509" t="s">
        <v>281</v>
      </c>
      <c r="E1509" t="s">
        <v>18</v>
      </c>
      <c r="F1509" t="s">
        <v>19</v>
      </c>
      <c r="G1509" s="10">
        <v>42360</v>
      </c>
      <c r="H1509" s="10">
        <v>42360</v>
      </c>
      <c r="I1509" t="s">
        <v>14</v>
      </c>
      <c r="J1509" t="s">
        <v>15</v>
      </c>
      <c r="K1509" t="str">
        <f>INDEX(State_Code_Name!B:B,MATCH(Consumer_Complaints!E1509,State_Code_Name!C:C,0))</f>
        <v>California</v>
      </c>
      <c r="L1509">
        <f t="shared" si="69"/>
        <v>0</v>
      </c>
      <c r="M1509">
        <f t="shared" si="70"/>
        <v>2015</v>
      </c>
      <c r="N1509" t="str">
        <f t="shared" si="71"/>
        <v>Q4</v>
      </c>
    </row>
    <row r="1510" spans="1:14" x14ac:dyDescent="0.35">
      <c r="A1510">
        <v>1323221</v>
      </c>
      <c r="B1510" t="s">
        <v>47</v>
      </c>
      <c r="C1510" t="s">
        <v>26</v>
      </c>
      <c r="D1510" t="s">
        <v>27</v>
      </c>
      <c r="E1510" t="s">
        <v>46</v>
      </c>
      <c r="F1510" t="s">
        <v>19</v>
      </c>
      <c r="G1510" s="10">
        <v>42251</v>
      </c>
      <c r="H1510" s="10">
        <v>42251</v>
      </c>
      <c r="I1510" t="s">
        <v>14</v>
      </c>
      <c r="J1510" t="s">
        <v>15</v>
      </c>
      <c r="K1510" t="str">
        <f>INDEX(State_Code_Name!B:B,MATCH(Consumer_Complaints!E1510,State_Code_Name!C:C,0))</f>
        <v>Pennsylvania</v>
      </c>
      <c r="L1510">
        <f t="shared" si="69"/>
        <v>0</v>
      </c>
      <c r="M1510">
        <f t="shared" si="70"/>
        <v>2015</v>
      </c>
      <c r="N1510" t="str">
        <f t="shared" si="71"/>
        <v>Q3</v>
      </c>
    </row>
    <row r="1511" spans="1:14" x14ac:dyDescent="0.35">
      <c r="A1511">
        <v>768534</v>
      </c>
      <c r="B1511" t="s">
        <v>81</v>
      </c>
      <c r="C1511" t="s">
        <v>16</v>
      </c>
      <c r="D1511" t="s">
        <v>20</v>
      </c>
      <c r="E1511" t="s">
        <v>171</v>
      </c>
      <c r="F1511" t="s">
        <v>19</v>
      </c>
      <c r="G1511" s="10">
        <v>41716</v>
      </c>
      <c r="H1511" s="10">
        <v>41716</v>
      </c>
      <c r="I1511" t="s">
        <v>14</v>
      </c>
      <c r="J1511" t="s">
        <v>15</v>
      </c>
      <c r="K1511" t="str">
        <f>INDEX(State_Code_Name!B:B,MATCH(Consumer_Complaints!E1511,State_Code_Name!C:C,0))</f>
        <v>Louisiana</v>
      </c>
      <c r="L1511">
        <f t="shared" si="69"/>
        <v>0</v>
      </c>
      <c r="M1511">
        <f t="shared" si="70"/>
        <v>2014</v>
      </c>
      <c r="N1511" t="str">
        <f t="shared" si="71"/>
        <v>Q1</v>
      </c>
    </row>
    <row r="1512" spans="1:14" x14ac:dyDescent="0.35">
      <c r="A1512">
        <v>1439463</v>
      </c>
      <c r="B1512" t="s">
        <v>30</v>
      </c>
      <c r="C1512" t="s">
        <v>36</v>
      </c>
      <c r="D1512" t="s">
        <v>112</v>
      </c>
      <c r="E1512" t="s">
        <v>115</v>
      </c>
      <c r="F1512" t="s">
        <v>19</v>
      </c>
      <c r="G1512" s="10">
        <v>42181</v>
      </c>
      <c r="H1512" s="10">
        <v>42181</v>
      </c>
      <c r="I1512" t="s">
        <v>14</v>
      </c>
      <c r="J1512" t="s">
        <v>15</v>
      </c>
      <c r="K1512" t="str">
        <f>INDEX(State_Code_Name!B:B,MATCH(Consumer_Complaints!E1512,State_Code_Name!C:C,0))</f>
        <v>Iowa</v>
      </c>
      <c r="L1512">
        <f t="shared" si="69"/>
        <v>0</v>
      </c>
      <c r="M1512">
        <f t="shared" si="70"/>
        <v>2015</v>
      </c>
      <c r="N1512" t="str">
        <f t="shared" si="71"/>
        <v>Q2</v>
      </c>
    </row>
    <row r="1513" spans="1:14" x14ac:dyDescent="0.35">
      <c r="A1513">
        <v>776130</v>
      </c>
      <c r="B1513" t="s">
        <v>68</v>
      </c>
      <c r="C1513" t="s">
        <v>16</v>
      </c>
      <c r="D1513" t="s">
        <v>24</v>
      </c>
      <c r="E1513" t="s">
        <v>18</v>
      </c>
      <c r="F1513" t="s">
        <v>19</v>
      </c>
      <c r="G1513" s="10">
        <v>41723</v>
      </c>
      <c r="H1513" s="10">
        <v>41723</v>
      </c>
      <c r="I1513" t="s">
        <v>14</v>
      </c>
      <c r="J1513" t="s">
        <v>15</v>
      </c>
      <c r="K1513" t="str">
        <f>INDEX(State_Code_Name!B:B,MATCH(Consumer_Complaints!E1513,State_Code_Name!C:C,0))</f>
        <v>California</v>
      </c>
      <c r="L1513">
        <f t="shared" si="69"/>
        <v>0</v>
      </c>
      <c r="M1513">
        <f t="shared" si="70"/>
        <v>2014</v>
      </c>
      <c r="N1513" t="str">
        <f t="shared" si="71"/>
        <v>Q1</v>
      </c>
    </row>
    <row r="1514" spans="1:14" x14ac:dyDescent="0.35">
      <c r="A1514">
        <v>1232376</v>
      </c>
      <c r="B1514" t="s">
        <v>60</v>
      </c>
      <c r="C1514" t="s">
        <v>52</v>
      </c>
      <c r="D1514" t="s">
        <v>96</v>
      </c>
      <c r="E1514" t="s">
        <v>18</v>
      </c>
      <c r="F1514" t="s">
        <v>19</v>
      </c>
      <c r="G1514" s="10">
        <v>42249</v>
      </c>
      <c r="H1514" s="10">
        <v>42249</v>
      </c>
      <c r="I1514" t="s">
        <v>14</v>
      </c>
      <c r="J1514" t="s">
        <v>15</v>
      </c>
      <c r="K1514" t="str">
        <f>INDEX(State_Code_Name!B:B,MATCH(Consumer_Complaints!E1514,State_Code_Name!C:C,0))</f>
        <v>California</v>
      </c>
      <c r="L1514">
        <f t="shared" si="69"/>
        <v>0</v>
      </c>
      <c r="M1514">
        <f t="shared" si="70"/>
        <v>2015</v>
      </c>
      <c r="N1514" t="str">
        <f t="shared" si="71"/>
        <v>Q3</v>
      </c>
    </row>
    <row r="1515" spans="1:14" x14ac:dyDescent="0.35">
      <c r="A1515">
        <v>679252</v>
      </c>
      <c r="B1515" t="s">
        <v>11</v>
      </c>
      <c r="C1515" t="s">
        <v>36</v>
      </c>
      <c r="D1515" t="s">
        <v>145</v>
      </c>
      <c r="E1515" t="s">
        <v>25</v>
      </c>
      <c r="F1515" t="s">
        <v>57</v>
      </c>
      <c r="G1515" s="10">
        <v>41661</v>
      </c>
      <c r="H1515" s="10">
        <v>41669</v>
      </c>
      <c r="I1515" t="s">
        <v>14</v>
      </c>
      <c r="J1515" t="s">
        <v>15</v>
      </c>
      <c r="K1515" t="str">
        <f>INDEX(State_Code_Name!B:B,MATCH(Consumer_Complaints!E1515,State_Code_Name!C:C,0))</f>
        <v>Georgia</v>
      </c>
      <c r="L1515">
        <f t="shared" si="69"/>
        <v>8</v>
      </c>
      <c r="M1515">
        <f t="shared" si="70"/>
        <v>2014</v>
      </c>
      <c r="N1515" t="str">
        <f t="shared" si="71"/>
        <v>Q1</v>
      </c>
    </row>
    <row r="1516" spans="1:14" x14ac:dyDescent="0.35">
      <c r="A1516">
        <v>2075803</v>
      </c>
      <c r="B1516" t="s">
        <v>1122</v>
      </c>
      <c r="C1516" t="s">
        <v>26</v>
      </c>
      <c r="D1516" t="s">
        <v>27</v>
      </c>
      <c r="E1516" t="s">
        <v>195</v>
      </c>
      <c r="F1516" t="s">
        <v>305</v>
      </c>
      <c r="G1516" s="10">
        <v>42605</v>
      </c>
      <c r="H1516" s="10">
        <v>42609</v>
      </c>
      <c r="I1516" t="s">
        <v>14</v>
      </c>
      <c r="J1516" t="s">
        <v>15</v>
      </c>
      <c r="K1516" t="str">
        <f>INDEX(State_Code_Name!B:B,MATCH(Consumer_Complaints!E1516,State_Code_Name!C:C,0))</f>
        <v>Nebraska</v>
      </c>
      <c r="L1516">
        <f t="shared" si="69"/>
        <v>4</v>
      </c>
      <c r="M1516">
        <f t="shared" si="70"/>
        <v>2016</v>
      </c>
      <c r="N1516" t="str">
        <f t="shared" si="71"/>
        <v>Q3</v>
      </c>
    </row>
    <row r="1517" spans="1:14" x14ac:dyDescent="0.35">
      <c r="A1517">
        <v>728130</v>
      </c>
      <c r="B1517" t="s">
        <v>73</v>
      </c>
      <c r="C1517" t="s">
        <v>32</v>
      </c>
      <c r="D1517" t="s">
        <v>44</v>
      </c>
      <c r="E1517" t="s">
        <v>42</v>
      </c>
      <c r="F1517" t="s">
        <v>19</v>
      </c>
      <c r="G1517" s="10">
        <v>41694</v>
      </c>
      <c r="H1517" s="10">
        <v>41694</v>
      </c>
      <c r="I1517" t="s">
        <v>14</v>
      </c>
      <c r="J1517" t="s">
        <v>15</v>
      </c>
      <c r="K1517" t="str">
        <f>INDEX(State_Code_Name!B:B,MATCH(Consumer_Complaints!E1517,State_Code_Name!C:C,0))</f>
        <v>North Carolina</v>
      </c>
      <c r="L1517">
        <f t="shared" si="69"/>
        <v>0</v>
      </c>
      <c r="M1517">
        <f t="shared" si="70"/>
        <v>2014</v>
      </c>
      <c r="N1517" t="str">
        <f t="shared" si="71"/>
        <v>Q1</v>
      </c>
    </row>
    <row r="1518" spans="1:14" x14ac:dyDescent="0.35">
      <c r="A1518">
        <v>666441</v>
      </c>
      <c r="B1518" t="s">
        <v>50</v>
      </c>
      <c r="C1518" t="s">
        <v>36</v>
      </c>
      <c r="D1518" t="s">
        <v>112</v>
      </c>
      <c r="E1518" t="s">
        <v>171</v>
      </c>
      <c r="F1518" t="s">
        <v>57</v>
      </c>
      <c r="G1518" s="10">
        <v>41652</v>
      </c>
      <c r="H1518" s="10">
        <v>41655</v>
      </c>
      <c r="I1518" t="s">
        <v>14</v>
      </c>
      <c r="J1518" t="s">
        <v>15</v>
      </c>
      <c r="K1518" t="str">
        <f>INDEX(State_Code_Name!B:B,MATCH(Consumer_Complaints!E1518,State_Code_Name!C:C,0))</f>
        <v>Louisiana</v>
      </c>
      <c r="L1518">
        <f t="shared" si="69"/>
        <v>3</v>
      </c>
      <c r="M1518">
        <f t="shared" si="70"/>
        <v>2014</v>
      </c>
      <c r="N1518" t="str">
        <f t="shared" si="71"/>
        <v>Q1</v>
      </c>
    </row>
    <row r="1519" spans="1:14" x14ac:dyDescent="0.35">
      <c r="A1519">
        <v>1163962</v>
      </c>
      <c r="B1519" t="s">
        <v>81</v>
      </c>
      <c r="C1519" t="s">
        <v>32</v>
      </c>
      <c r="D1519" t="s">
        <v>161</v>
      </c>
      <c r="E1519" t="s">
        <v>91</v>
      </c>
      <c r="F1519" t="s">
        <v>19</v>
      </c>
      <c r="G1519" s="10">
        <v>41991</v>
      </c>
      <c r="H1519" s="10">
        <v>41991</v>
      </c>
      <c r="I1519" t="s">
        <v>14</v>
      </c>
      <c r="J1519" t="s">
        <v>15</v>
      </c>
      <c r="K1519" t="str">
        <f>INDEX(State_Code_Name!B:B,MATCH(Consumer_Complaints!E1519,State_Code_Name!C:C,0))</f>
        <v>Vermont</v>
      </c>
      <c r="L1519">
        <f t="shared" si="69"/>
        <v>0</v>
      </c>
      <c r="M1519">
        <f t="shared" si="70"/>
        <v>2014</v>
      </c>
      <c r="N1519" t="str">
        <f t="shared" si="71"/>
        <v>Q4</v>
      </c>
    </row>
    <row r="1520" spans="1:14" x14ac:dyDescent="0.35">
      <c r="A1520">
        <v>761757</v>
      </c>
      <c r="B1520" t="s">
        <v>735</v>
      </c>
      <c r="C1520" t="s">
        <v>32</v>
      </c>
      <c r="D1520" t="s">
        <v>44</v>
      </c>
      <c r="E1520" t="s">
        <v>31</v>
      </c>
      <c r="F1520" t="s">
        <v>19</v>
      </c>
      <c r="G1520" s="10">
        <v>41715</v>
      </c>
      <c r="H1520" s="10">
        <v>41719</v>
      </c>
      <c r="I1520" t="s">
        <v>14</v>
      </c>
      <c r="J1520" t="s">
        <v>15</v>
      </c>
      <c r="K1520" t="str">
        <f>INDEX(State_Code_Name!B:B,MATCH(Consumer_Complaints!E1520,State_Code_Name!C:C,0))</f>
        <v>Texas</v>
      </c>
      <c r="L1520">
        <f t="shared" si="69"/>
        <v>4</v>
      </c>
      <c r="M1520">
        <f t="shared" si="70"/>
        <v>2014</v>
      </c>
      <c r="N1520" t="str">
        <f t="shared" si="71"/>
        <v>Q1</v>
      </c>
    </row>
    <row r="1521" spans="1:14" x14ac:dyDescent="0.35">
      <c r="A1521">
        <v>443853</v>
      </c>
      <c r="B1521" t="s">
        <v>54</v>
      </c>
      <c r="C1521" t="s">
        <v>52</v>
      </c>
      <c r="D1521" t="s">
        <v>103</v>
      </c>
      <c r="E1521" t="s">
        <v>127</v>
      </c>
      <c r="F1521" t="s">
        <v>19</v>
      </c>
      <c r="G1521" s="10">
        <v>41451</v>
      </c>
      <c r="H1521" s="10">
        <v>41451</v>
      </c>
      <c r="I1521" t="s">
        <v>14</v>
      </c>
      <c r="J1521" t="s">
        <v>15</v>
      </c>
      <c r="K1521" t="str">
        <f>INDEX(State_Code_Name!B:B,MATCH(Consumer_Complaints!E1521,State_Code_Name!C:C,0))</f>
        <v>Montana</v>
      </c>
      <c r="L1521">
        <f t="shared" si="69"/>
        <v>0</v>
      </c>
      <c r="M1521">
        <f t="shared" si="70"/>
        <v>2013</v>
      </c>
      <c r="N1521" t="str">
        <f t="shared" si="71"/>
        <v>Q2</v>
      </c>
    </row>
    <row r="1522" spans="1:14" x14ac:dyDescent="0.35">
      <c r="A1522">
        <v>2079409</v>
      </c>
      <c r="B1522" t="s">
        <v>30</v>
      </c>
      <c r="C1522" t="s">
        <v>36</v>
      </c>
      <c r="D1522" t="s">
        <v>80</v>
      </c>
      <c r="E1522" t="s">
        <v>59</v>
      </c>
      <c r="F1522" t="s">
        <v>13</v>
      </c>
      <c r="G1522" s="10">
        <v>42606</v>
      </c>
      <c r="H1522" s="10">
        <v>42606</v>
      </c>
      <c r="I1522" t="s">
        <v>14</v>
      </c>
      <c r="J1522" t="s">
        <v>15</v>
      </c>
      <c r="K1522" t="str">
        <f>INDEX(State_Code_Name!B:B,MATCH(Consumer_Complaints!E1522,State_Code_Name!C:C,0))</f>
        <v>Illinois</v>
      </c>
      <c r="L1522">
        <f t="shared" si="69"/>
        <v>0</v>
      </c>
      <c r="M1522">
        <f t="shared" si="70"/>
        <v>2016</v>
      </c>
      <c r="N1522" t="str">
        <f t="shared" si="71"/>
        <v>Q3</v>
      </c>
    </row>
    <row r="1523" spans="1:14" x14ac:dyDescent="0.35">
      <c r="A1523">
        <v>744537</v>
      </c>
      <c r="B1523" t="s">
        <v>11</v>
      </c>
      <c r="C1523" t="s">
        <v>61</v>
      </c>
      <c r="D1523" t="s">
        <v>282</v>
      </c>
      <c r="E1523" t="s">
        <v>115</v>
      </c>
      <c r="F1523" t="s">
        <v>19</v>
      </c>
      <c r="G1523" s="10">
        <v>41762</v>
      </c>
      <c r="H1523" s="10">
        <v>41793</v>
      </c>
      <c r="I1523" t="s">
        <v>14</v>
      </c>
      <c r="J1523" t="s">
        <v>15</v>
      </c>
      <c r="K1523" t="str">
        <f>INDEX(State_Code_Name!B:B,MATCH(Consumer_Complaints!E1523,State_Code_Name!C:C,0))</f>
        <v>Iowa</v>
      </c>
      <c r="L1523">
        <f t="shared" si="69"/>
        <v>31</v>
      </c>
      <c r="M1523">
        <f t="shared" si="70"/>
        <v>2014</v>
      </c>
      <c r="N1523" t="str">
        <f t="shared" si="71"/>
        <v>Q2</v>
      </c>
    </row>
    <row r="1524" spans="1:14" x14ac:dyDescent="0.35">
      <c r="A1524">
        <v>491676</v>
      </c>
      <c r="B1524" t="s">
        <v>38</v>
      </c>
      <c r="C1524" t="s">
        <v>36</v>
      </c>
      <c r="D1524" t="s">
        <v>145</v>
      </c>
      <c r="E1524" t="s">
        <v>122</v>
      </c>
      <c r="F1524" t="s">
        <v>13</v>
      </c>
      <c r="G1524" s="10">
        <v>41499</v>
      </c>
      <c r="H1524" s="10">
        <v>41500</v>
      </c>
      <c r="I1524" t="s">
        <v>14</v>
      </c>
      <c r="J1524" t="s">
        <v>15</v>
      </c>
      <c r="K1524" t="str">
        <f>INDEX(State_Code_Name!B:B,MATCH(Consumer_Complaints!E1524,State_Code_Name!C:C,0))</f>
        <v>Maryland</v>
      </c>
      <c r="L1524">
        <f t="shared" si="69"/>
        <v>1</v>
      </c>
      <c r="M1524">
        <f t="shared" si="70"/>
        <v>2013</v>
      </c>
      <c r="N1524" t="str">
        <f t="shared" si="71"/>
        <v>Q3</v>
      </c>
    </row>
    <row r="1525" spans="1:14" x14ac:dyDescent="0.35">
      <c r="A1525">
        <v>1212841</v>
      </c>
      <c r="B1525" t="s">
        <v>58</v>
      </c>
      <c r="C1525" t="s">
        <v>32</v>
      </c>
      <c r="D1525" t="s">
        <v>161</v>
      </c>
      <c r="E1525" t="s">
        <v>18</v>
      </c>
      <c r="F1525" t="s">
        <v>19</v>
      </c>
      <c r="G1525" s="10">
        <v>42031</v>
      </c>
      <c r="H1525" s="10">
        <v>42031</v>
      </c>
      <c r="I1525" t="s">
        <v>14</v>
      </c>
      <c r="J1525" t="s">
        <v>14</v>
      </c>
      <c r="K1525" t="str">
        <f>INDEX(State_Code_Name!B:B,MATCH(Consumer_Complaints!E1525,State_Code_Name!C:C,0))</f>
        <v>California</v>
      </c>
      <c r="L1525">
        <f t="shared" si="69"/>
        <v>0</v>
      </c>
      <c r="M1525">
        <f t="shared" si="70"/>
        <v>2015</v>
      </c>
      <c r="N1525" t="str">
        <f t="shared" si="71"/>
        <v>Q1</v>
      </c>
    </row>
    <row r="1526" spans="1:14" x14ac:dyDescent="0.35">
      <c r="A1526">
        <v>440956</v>
      </c>
      <c r="B1526" t="s">
        <v>11</v>
      </c>
      <c r="C1526" t="s">
        <v>16</v>
      </c>
      <c r="D1526" t="s">
        <v>75</v>
      </c>
      <c r="E1526" t="s">
        <v>35</v>
      </c>
      <c r="F1526" t="s">
        <v>305</v>
      </c>
      <c r="G1526" s="10">
        <v>41449</v>
      </c>
      <c r="H1526" s="10">
        <v>41450</v>
      </c>
      <c r="I1526" t="s">
        <v>14</v>
      </c>
      <c r="J1526" t="s">
        <v>15</v>
      </c>
      <c r="K1526" t="str">
        <f>INDEX(State_Code_Name!B:B,MATCH(Consumer_Complaints!E1526,State_Code_Name!C:C,0))</f>
        <v>Florida</v>
      </c>
      <c r="L1526">
        <f t="shared" si="69"/>
        <v>1</v>
      </c>
      <c r="M1526">
        <f t="shared" si="70"/>
        <v>2013</v>
      </c>
      <c r="N1526" t="str">
        <f t="shared" si="71"/>
        <v>Q2</v>
      </c>
    </row>
    <row r="1527" spans="1:14" x14ac:dyDescent="0.35">
      <c r="A1527">
        <v>1602285</v>
      </c>
      <c r="B1527" t="s">
        <v>235</v>
      </c>
      <c r="C1527" t="s">
        <v>26</v>
      </c>
      <c r="D1527" t="s">
        <v>27</v>
      </c>
      <c r="E1527" t="s">
        <v>46</v>
      </c>
      <c r="F1527" t="s">
        <v>19</v>
      </c>
      <c r="G1527" s="10">
        <v>42287</v>
      </c>
      <c r="H1527" s="10">
        <v>42287</v>
      </c>
      <c r="I1527" t="s">
        <v>14</v>
      </c>
      <c r="J1527" t="s">
        <v>14</v>
      </c>
      <c r="K1527" t="str">
        <f>INDEX(State_Code_Name!B:B,MATCH(Consumer_Complaints!E1527,State_Code_Name!C:C,0))</f>
        <v>Pennsylvania</v>
      </c>
      <c r="L1527">
        <f t="shared" si="69"/>
        <v>0</v>
      </c>
      <c r="M1527">
        <f t="shared" si="70"/>
        <v>2015</v>
      </c>
      <c r="N1527" t="str">
        <f t="shared" si="71"/>
        <v>Q4</v>
      </c>
    </row>
    <row r="1528" spans="1:14" x14ac:dyDescent="0.35">
      <c r="A1528">
        <v>433083</v>
      </c>
      <c r="B1528" t="s">
        <v>148</v>
      </c>
      <c r="C1528" t="s">
        <v>26</v>
      </c>
      <c r="D1528" t="s">
        <v>27</v>
      </c>
      <c r="E1528" t="s">
        <v>118</v>
      </c>
      <c r="F1528" t="s">
        <v>19</v>
      </c>
      <c r="G1528" s="10">
        <v>41440</v>
      </c>
      <c r="H1528" s="10">
        <v>41442</v>
      </c>
      <c r="I1528" t="s">
        <v>14</v>
      </c>
      <c r="J1528" t="s">
        <v>15</v>
      </c>
      <c r="K1528" t="str">
        <f>INDEX(State_Code_Name!B:B,MATCH(Consumer_Complaints!E1528,State_Code_Name!C:C,0))</f>
        <v>Alabama</v>
      </c>
      <c r="L1528">
        <f t="shared" si="69"/>
        <v>2</v>
      </c>
      <c r="M1528">
        <f t="shared" si="70"/>
        <v>2013</v>
      </c>
      <c r="N1528" t="str">
        <f t="shared" si="71"/>
        <v>Q2</v>
      </c>
    </row>
    <row r="1529" spans="1:14" x14ac:dyDescent="0.35">
      <c r="A1529">
        <v>1295098</v>
      </c>
      <c r="B1529" t="s">
        <v>607</v>
      </c>
      <c r="C1529" t="s">
        <v>531</v>
      </c>
      <c r="D1529" t="s">
        <v>587</v>
      </c>
      <c r="E1529" t="s">
        <v>118</v>
      </c>
      <c r="F1529" t="s">
        <v>19</v>
      </c>
      <c r="G1529" s="10">
        <v>42086</v>
      </c>
      <c r="H1529" s="10">
        <v>42088</v>
      </c>
      <c r="I1529" t="s">
        <v>14</v>
      </c>
      <c r="J1529" t="s">
        <v>15</v>
      </c>
      <c r="K1529" t="str">
        <f>INDEX(State_Code_Name!B:B,MATCH(Consumer_Complaints!E1529,State_Code_Name!C:C,0))</f>
        <v>Alabama</v>
      </c>
      <c r="L1529">
        <f t="shared" si="69"/>
        <v>2</v>
      </c>
      <c r="M1529">
        <f t="shared" si="70"/>
        <v>2015</v>
      </c>
      <c r="N1529" t="str">
        <f t="shared" si="71"/>
        <v>Q1</v>
      </c>
    </row>
    <row r="1530" spans="1:14" x14ac:dyDescent="0.35">
      <c r="A1530">
        <v>1158191</v>
      </c>
      <c r="B1530" t="s">
        <v>976</v>
      </c>
      <c r="C1530" t="s">
        <v>26</v>
      </c>
      <c r="D1530" t="s">
        <v>56</v>
      </c>
      <c r="E1530" t="s">
        <v>98</v>
      </c>
      <c r="F1530" t="s">
        <v>19</v>
      </c>
      <c r="G1530" s="10">
        <v>41989</v>
      </c>
      <c r="H1530" s="10">
        <v>41990</v>
      </c>
      <c r="I1530" t="s">
        <v>14</v>
      </c>
      <c r="J1530" t="s">
        <v>15</v>
      </c>
      <c r="K1530" t="str">
        <f>INDEX(State_Code_Name!B:B,MATCH(Consumer_Complaints!E1530,State_Code_Name!C:C,0))</f>
        <v>Colorado</v>
      </c>
      <c r="L1530">
        <f t="shared" si="69"/>
        <v>1</v>
      </c>
      <c r="M1530">
        <f t="shared" si="70"/>
        <v>2014</v>
      </c>
      <c r="N1530" t="str">
        <f t="shared" si="71"/>
        <v>Q4</v>
      </c>
    </row>
    <row r="1531" spans="1:14" x14ac:dyDescent="0.35">
      <c r="A1531">
        <v>1955733</v>
      </c>
      <c r="B1531" t="s">
        <v>30</v>
      </c>
      <c r="C1531" t="s">
        <v>16</v>
      </c>
      <c r="D1531" t="s">
        <v>24</v>
      </c>
      <c r="E1531" t="s">
        <v>66</v>
      </c>
      <c r="F1531" t="s">
        <v>13</v>
      </c>
      <c r="G1531" s="10">
        <v>42527</v>
      </c>
      <c r="H1531" s="10">
        <v>42527</v>
      </c>
      <c r="I1531" t="s">
        <v>14</v>
      </c>
      <c r="J1531" t="s">
        <v>15</v>
      </c>
      <c r="K1531" t="str">
        <f>INDEX(State_Code_Name!B:B,MATCH(Consumer_Complaints!E1531,State_Code_Name!C:C,0))</f>
        <v>Michigan</v>
      </c>
      <c r="L1531">
        <f t="shared" si="69"/>
        <v>0</v>
      </c>
      <c r="M1531">
        <f t="shared" si="70"/>
        <v>2016</v>
      </c>
      <c r="N1531" t="str">
        <f t="shared" si="71"/>
        <v>Q2</v>
      </c>
    </row>
    <row r="1532" spans="1:14" x14ac:dyDescent="0.35">
      <c r="A1532">
        <v>1967265</v>
      </c>
      <c r="B1532" t="s">
        <v>11</v>
      </c>
      <c r="C1532" t="s">
        <v>16</v>
      </c>
      <c r="D1532" t="s">
        <v>24</v>
      </c>
      <c r="E1532" t="s">
        <v>42</v>
      </c>
      <c r="F1532" t="s">
        <v>19</v>
      </c>
      <c r="G1532" s="10">
        <v>42535</v>
      </c>
      <c r="H1532" s="10">
        <v>42535</v>
      </c>
      <c r="I1532" t="s">
        <v>14</v>
      </c>
      <c r="J1532" t="s">
        <v>15</v>
      </c>
      <c r="K1532" t="str">
        <f>INDEX(State_Code_Name!B:B,MATCH(Consumer_Complaints!E1532,State_Code_Name!C:C,0))</f>
        <v>North Carolina</v>
      </c>
      <c r="L1532">
        <f t="shared" si="69"/>
        <v>0</v>
      </c>
      <c r="M1532">
        <f t="shared" si="70"/>
        <v>2016</v>
      </c>
      <c r="N1532" t="str">
        <f t="shared" si="71"/>
        <v>Q2</v>
      </c>
    </row>
    <row r="1533" spans="1:14" x14ac:dyDescent="0.35">
      <c r="A1533">
        <v>1882038</v>
      </c>
      <c r="B1533" t="s">
        <v>30</v>
      </c>
      <c r="C1533" t="s">
        <v>16</v>
      </c>
      <c r="D1533" t="s">
        <v>17</v>
      </c>
      <c r="E1533" t="s">
        <v>31</v>
      </c>
      <c r="F1533" t="s">
        <v>19</v>
      </c>
      <c r="G1533" s="10">
        <v>42475</v>
      </c>
      <c r="H1533" s="10">
        <v>42475</v>
      </c>
      <c r="I1533" t="s">
        <v>14</v>
      </c>
      <c r="J1533" t="s">
        <v>15</v>
      </c>
      <c r="K1533" t="str">
        <f>INDEX(State_Code_Name!B:B,MATCH(Consumer_Complaints!E1533,State_Code_Name!C:C,0))</f>
        <v>Texas</v>
      </c>
      <c r="L1533">
        <f t="shared" si="69"/>
        <v>0</v>
      </c>
      <c r="M1533">
        <f t="shared" si="70"/>
        <v>2016</v>
      </c>
      <c r="N1533" t="str">
        <f t="shared" si="71"/>
        <v>Q2</v>
      </c>
    </row>
    <row r="1534" spans="1:14" x14ac:dyDescent="0.35">
      <c r="A1534">
        <v>1426772</v>
      </c>
      <c r="B1534" t="s">
        <v>43</v>
      </c>
      <c r="C1534" t="s">
        <v>36</v>
      </c>
      <c r="D1534" t="s">
        <v>99</v>
      </c>
      <c r="E1534" t="s">
        <v>18</v>
      </c>
      <c r="F1534" t="s">
        <v>19</v>
      </c>
      <c r="G1534" s="10">
        <v>42173</v>
      </c>
      <c r="H1534" s="10">
        <v>42173</v>
      </c>
      <c r="I1534" t="s">
        <v>14</v>
      </c>
      <c r="J1534" t="s">
        <v>15</v>
      </c>
      <c r="K1534" t="str">
        <f>INDEX(State_Code_Name!B:B,MATCH(Consumer_Complaints!E1534,State_Code_Name!C:C,0))</f>
        <v>California</v>
      </c>
      <c r="L1534">
        <f t="shared" si="69"/>
        <v>0</v>
      </c>
      <c r="M1534">
        <f t="shared" si="70"/>
        <v>2015</v>
      </c>
      <c r="N1534" t="str">
        <f t="shared" si="71"/>
        <v>Q2</v>
      </c>
    </row>
    <row r="1535" spans="1:14" x14ac:dyDescent="0.35">
      <c r="A1535">
        <v>1983611</v>
      </c>
      <c r="B1535" t="s">
        <v>303</v>
      </c>
      <c r="C1535" t="s">
        <v>61</v>
      </c>
      <c r="D1535" t="s">
        <v>459</v>
      </c>
      <c r="E1535" t="s">
        <v>59</v>
      </c>
      <c r="F1535" t="s">
        <v>19</v>
      </c>
      <c r="G1535" s="10">
        <v>42546</v>
      </c>
      <c r="H1535" s="10">
        <v>42546</v>
      </c>
      <c r="I1535" t="s">
        <v>14</v>
      </c>
      <c r="J1535" t="s">
        <v>14</v>
      </c>
      <c r="K1535" t="str">
        <f>INDEX(State_Code_Name!B:B,MATCH(Consumer_Complaints!E1535,State_Code_Name!C:C,0))</f>
        <v>Illinois</v>
      </c>
      <c r="L1535">
        <f t="shared" si="69"/>
        <v>0</v>
      </c>
      <c r="M1535">
        <f t="shared" si="70"/>
        <v>2016</v>
      </c>
      <c r="N1535" t="str">
        <f t="shared" si="71"/>
        <v>Q2</v>
      </c>
    </row>
    <row r="1536" spans="1:14" x14ac:dyDescent="0.35">
      <c r="A1536">
        <v>1244477</v>
      </c>
      <c r="B1536" t="s">
        <v>43</v>
      </c>
      <c r="C1536" t="s">
        <v>36</v>
      </c>
      <c r="D1536" t="s">
        <v>80</v>
      </c>
      <c r="E1536" t="s">
        <v>35</v>
      </c>
      <c r="F1536" t="s">
        <v>19</v>
      </c>
      <c r="G1536" s="10">
        <v>42053</v>
      </c>
      <c r="H1536" s="10">
        <v>42053</v>
      </c>
      <c r="I1536" t="s">
        <v>14</v>
      </c>
      <c r="J1536" t="s">
        <v>14</v>
      </c>
      <c r="K1536" t="str">
        <f>INDEX(State_Code_Name!B:B,MATCH(Consumer_Complaints!E1536,State_Code_Name!C:C,0))</f>
        <v>Florida</v>
      </c>
      <c r="L1536">
        <f t="shared" si="69"/>
        <v>0</v>
      </c>
      <c r="M1536">
        <f t="shared" si="70"/>
        <v>2015</v>
      </c>
      <c r="N1536" t="str">
        <f t="shared" si="71"/>
        <v>Q1</v>
      </c>
    </row>
    <row r="1537" spans="1:14" x14ac:dyDescent="0.35">
      <c r="A1537">
        <v>1242719</v>
      </c>
      <c r="B1537" t="s">
        <v>90</v>
      </c>
      <c r="C1537" t="s">
        <v>16</v>
      </c>
      <c r="D1537" t="s">
        <v>24</v>
      </c>
      <c r="F1537" t="s">
        <v>13</v>
      </c>
      <c r="G1537" s="10">
        <v>42052</v>
      </c>
      <c r="H1537" s="10">
        <v>42058</v>
      </c>
      <c r="I1537" t="s">
        <v>14</v>
      </c>
      <c r="J1537" t="s">
        <v>15</v>
      </c>
      <c r="K1537" t="e">
        <f>INDEX(State_Code_Name!B:B,MATCH(Consumer_Complaints!E1537,State_Code_Name!C:C,0))</f>
        <v>#N/A</v>
      </c>
      <c r="L1537">
        <f t="shared" si="69"/>
        <v>6</v>
      </c>
      <c r="M1537">
        <f t="shared" si="70"/>
        <v>2015</v>
      </c>
      <c r="N1537" t="str">
        <f t="shared" si="71"/>
        <v>Q1</v>
      </c>
    </row>
    <row r="1538" spans="1:14" x14ac:dyDescent="0.35">
      <c r="A1538">
        <v>1667652</v>
      </c>
      <c r="B1538" t="s">
        <v>43</v>
      </c>
      <c r="C1538" t="s">
        <v>26</v>
      </c>
      <c r="D1538" t="s">
        <v>159</v>
      </c>
      <c r="E1538" t="s">
        <v>66</v>
      </c>
      <c r="F1538" t="s">
        <v>13</v>
      </c>
      <c r="G1538" s="10">
        <v>42331</v>
      </c>
      <c r="H1538" s="10">
        <v>42333</v>
      </c>
      <c r="I1538" t="s">
        <v>14</v>
      </c>
      <c r="J1538" t="s">
        <v>15</v>
      </c>
      <c r="K1538" t="str">
        <f>INDEX(State_Code_Name!B:B,MATCH(Consumer_Complaints!E1538,State_Code_Name!C:C,0))</f>
        <v>Michigan</v>
      </c>
      <c r="L1538">
        <f t="shared" si="69"/>
        <v>2</v>
      </c>
      <c r="M1538">
        <f t="shared" si="70"/>
        <v>2015</v>
      </c>
      <c r="N1538" t="str">
        <f t="shared" si="71"/>
        <v>Q4</v>
      </c>
    </row>
    <row r="1539" spans="1:14" x14ac:dyDescent="0.35">
      <c r="A1539">
        <v>1621316</v>
      </c>
      <c r="B1539" t="s">
        <v>47</v>
      </c>
      <c r="C1539" t="s">
        <v>26</v>
      </c>
      <c r="D1539" t="s">
        <v>27</v>
      </c>
      <c r="E1539" t="s">
        <v>35</v>
      </c>
      <c r="F1539" t="s">
        <v>13</v>
      </c>
      <c r="G1539" s="10">
        <v>42300</v>
      </c>
      <c r="H1539" s="10">
        <v>42300</v>
      </c>
      <c r="I1539" t="s">
        <v>14</v>
      </c>
      <c r="J1539" t="s">
        <v>15</v>
      </c>
      <c r="K1539" t="str">
        <f>INDEX(State_Code_Name!B:B,MATCH(Consumer_Complaints!E1539,State_Code_Name!C:C,0))</f>
        <v>Florida</v>
      </c>
      <c r="L1539">
        <f t="shared" ref="L1539:L1602" si="72">H1539-G1539</f>
        <v>0</v>
      </c>
      <c r="M1539">
        <f t="shared" ref="M1539:M1602" si="73">YEAR(G1539)</f>
        <v>2015</v>
      </c>
      <c r="N1539" t="str">
        <f t="shared" ref="N1539:N1602" si="74">IF(MONTH(G1539)&lt;=3,"Q1",IF(MONTH(G1539)&lt;=6,"Q2",IF(MONTH(G1539)&lt;=9,"Q3","Q4")))</f>
        <v>Q4</v>
      </c>
    </row>
    <row r="1540" spans="1:14" x14ac:dyDescent="0.35">
      <c r="A1540">
        <v>376195</v>
      </c>
      <c r="B1540" t="s">
        <v>38</v>
      </c>
      <c r="C1540" t="s">
        <v>36</v>
      </c>
      <c r="D1540" t="s">
        <v>84</v>
      </c>
      <c r="E1540" t="s">
        <v>31</v>
      </c>
      <c r="F1540" t="s">
        <v>19</v>
      </c>
      <c r="G1540" s="10">
        <v>41490</v>
      </c>
      <c r="H1540" s="10">
        <v>41490</v>
      </c>
      <c r="I1540" t="s">
        <v>14</v>
      </c>
      <c r="J1540" t="s">
        <v>15</v>
      </c>
      <c r="K1540" t="str">
        <f>INDEX(State_Code_Name!B:B,MATCH(Consumer_Complaints!E1540,State_Code_Name!C:C,0))</f>
        <v>Texas</v>
      </c>
      <c r="L1540">
        <f t="shared" si="72"/>
        <v>0</v>
      </c>
      <c r="M1540">
        <f t="shared" si="73"/>
        <v>2013</v>
      </c>
      <c r="N1540" t="str">
        <f t="shared" si="74"/>
        <v>Q3</v>
      </c>
    </row>
    <row r="1541" spans="1:14" x14ac:dyDescent="0.35">
      <c r="A1541">
        <v>2003382</v>
      </c>
      <c r="B1541" t="s">
        <v>69</v>
      </c>
      <c r="C1541" t="s">
        <v>26</v>
      </c>
      <c r="D1541" t="s">
        <v>27</v>
      </c>
      <c r="E1541" t="s">
        <v>100</v>
      </c>
      <c r="F1541" t="s">
        <v>19</v>
      </c>
      <c r="G1541" s="10">
        <v>42589</v>
      </c>
      <c r="H1541" s="10">
        <v>42589</v>
      </c>
      <c r="I1541" t="s">
        <v>14</v>
      </c>
      <c r="J1541" t="s">
        <v>15</v>
      </c>
      <c r="K1541" t="str">
        <f>INDEX(State_Code_Name!B:B,MATCH(Consumer_Complaints!E1541,State_Code_Name!C:C,0))</f>
        <v>Arizona</v>
      </c>
      <c r="L1541">
        <f t="shared" si="72"/>
        <v>0</v>
      </c>
      <c r="M1541">
        <f t="shared" si="73"/>
        <v>2016</v>
      </c>
      <c r="N1541" t="str">
        <f t="shared" si="74"/>
        <v>Q3</v>
      </c>
    </row>
    <row r="1542" spans="1:14" x14ac:dyDescent="0.35">
      <c r="A1542">
        <v>910969</v>
      </c>
      <c r="B1542" t="s">
        <v>217</v>
      </c>
      <c r="C1542" t="s">
        <v>26</v>
      </c>
      <c r="D1542" t="s">
        <v>27</v>
      </c>
      <c r="E1542" t="s">
        <v>31</v>
      </c>
      <c r="F1542" t="s">
        <v>57</v>
      </c>
      <c r="G1542" s="10">
        <v>41815</v>
      </c>
      <c r="H1542" s="10">
        <v>41820</v>
      </c>
      <c r="I1542" t="s">
        <v>14</v>
      </c>
      <c r="J1542" t="s">
        <v>15</v>
      </c>
      <c r="K1542" t="str">
        <f>INDEX(State_Code_Name!B:B,MATCH(Consumer_Complaints!E1542,State_Code_Name!C:C,0))</f>
        <v>Texas</v>
      </c>
      <c r="L1542">
        <f t="shared" si="72"/>
        <v>5</v>
      </c>
      <c r="M1542">
        <f t="shared" si="73"/>
        <v>2014</v>
      </c>
      <c r="N1542" t="str">
        <f t="shared" si="74"/>
        <v>Q2</v>
      </c>
    </row>
    <row r="1543" spans="1:14" x14ac:dyDescent="0.35">
      <c r="A1543">
        <v>414835</v>
      </c>
      <c r="B1543" t="s">
        <v>68</v>
      </c>
      <c r="C1543" t="s">
        <v>36</v>
      </c>
      <c r="D1543" t="s">
        <v>80</v>
      </c>
      <c r="E1543" t="s">
        <v>42</v>
      </c>
      <c r="F1543" t="s">
        <v>305</v>
      </c>
      <c r="G1543" s="10">
        <v>41417</v>
      </c>
      <c r="H1543" s="10">
        <v>41422</v>
      </c>
      <c r="I1543" t="s">
        <v>14</v>
      </c>
      <c r="J1543" t="s">
        <v>15</v>
      </c>
      <c r="K1543" t="str">
        <f>INDEX(State_Code_Name!B:B,MATCH(Consumer_Complaints!E1543,State_Code_Name!C:C,0))</f>
        <v>North Carolina</v>
      </c>
      <c r="L1543">
        <f t="shared" si="72"/>
        <v>5</v>
      </c>
      <c r="M1543">
        <f t="shared" si="73"/>
        <v>2013</v>
      </c>
      <c r="N1543" t="str">
        <f t="shared" si="74"/>
        <v>Q2</v>
      </c>
    </row>
    <row r="1544" spans="1:14" x14ac:dyDescent="0.35">
      <c r="A1544">
        <v>1004712</v>
      </c>
      <c r="B1544" t="s">
        <v>326</v>
      </c>
      <c r="C1544" t="s">
        <v>32</v>
      </c>
      <c r="D1544" t="s">
        <v>116</v>
      </c>
      <c r="E1544" t="s">
        <v>31</v>
      </c>
      <c r="F1544" t="s">
        <v>19</v>
      </c>
      <c r="G1544" s="10">
        <v>41878</v>
      </c>
      <c r="H1544" s="10">
        <v>41878</v>
      </c>
      <c r="I1544" t="s">
        <v>14</v>
      </c>
      <c r="J1544" t="s">
        <v>15</v>
      </c>
      <c r="K1544" t="str">
        <f>INDEX(State_Code_Name!B:B,MATCH(Consumer_Complaints!E1544,State_Code_Name!C:C,0))</f>
        <v>Texas</v>
      </c>
      <c r="L1544">
        <f t="shared" si="72"/>
        <v>0</v>
      </c>
      <c r="M1544">
        <f t="shared" si="73"/>
        <v>2014</v>
      </c>
      <c r="N1544" t="str">
        <f t="shared" si="74"/>
        <v>Q3</v>
      </c>
    </row>
    <row r="1545" spans="1:14" x14ac:dyDescent="0.35">
      <c r="A1545">
        <v>1050173</v>
      </c>
      <c r="B1545" t="s">
        <v>69</v>
      </c>
      <c r="C1545" t="s">
        <v>26</v>
      </c>
      <c r="D1545" t="s">
        <v>27</v>
      </c>
      <c r="E1545" t="s">
        <v>122</v>
      </c>
      <c r="F1545" t="s">
        <v>19</v>
      </c>
      <c r="G1545" s="10">
        <v>41911</v>
      </c>
      <c r="H1545" s="10">
        <v>41911</v>
      </c>
      <c r="I1545" t="s">
        <v>14</v>
      </c>
      <c r="J1545" t="s">
        <v>15</v>
      </c>
      <c r="K1545" t="str">
        <f>INDEX(State_Code_Name!B:B,MATCH(Consumer_Complaints!E1545,State_Code_Name!C:C,0))</f>
        <v>Maryland</v>
      </c>
      <c r="L1545">
        <f t="shared" si="72"/>
        <v>0</v>
      </c>
      <c r="M1545">
        <f t="shared" si="73"/>
        <v>2014</v>
      </c>
      <c r="N1545" t="str">
        <f t="shared" si="74"/>
        <v>Q3</v>
      </c>
    </row>
    <row r="1546" spans="1:14" x14ac:dyDescent="0.35">
      <c r="A1546">
        <v>2045833</v>
      </c>
      <c r="B1546" t="s">
        <v>60</v>
      </c>
      <c r="C1546" t="s">
        <v>52</v>
      </c>
      <c r="D1546" t="s">
        <v>76</v>
      </c>
      <c r="E1546" t="s">
        <v>122</v>
      </c>
      <c r="F1546" t="s">
        <v>19</v>
      </c>
      <c r="G1546" s="10">
        <v>42468</v>
      </c>
      <c r="H1546" s="10">
        <v>42468</v>
      </c>
      <c r="I1546" t="s">
        <v>14</v>
      </c>
      <c r="J1546" t="s">
        <v>15</v>
      </c>
      <c r="K1546" t="str">
        <f>INDEX(State_Code_Name!B:B,MATCH(Consumer_Complaints!E1546,State_Code_Name!C:C,0))</f>
        <v>Maryland</v>
      </c>
      <c r="L1546">
        <f t="shared" si="72"/>
        <v>0</v>
      </c>
      <c r="M1546">
        <f t="shared" si="73"/>
        <v>2016</v>
      </c>
      <c r="N1546" t="str">
        <f t="shared" si="74"/>
        <v>Q2</v>
      </c>
    </row>
    <row r="1547" spans="1:14" x14ac:dyDescent="0.35">
      <c r="A1547">
        <v>458843</v>
      </c>
      <c r="B1547" t="s">
        <v>60</v>
      </c>
      <c r="C1547" t="s">
        <v>52</v>
      </c>
      <c r="D1547" t="s">
        <v>103</v>
      </c>
      <c r="E1547" t="s">
        <v>31</v>
      </c>
      <c r="F1547" t="s">
        <v>19</v>
      </c>
      <c r="G1547" s="10">
        <v>41471</v>
      </c>
      <c r="H1547" s="10">
        <v>41471</v>
      </c>
      <c r="I1547" t="s">
        <v>14</v>
      </c>
      <c r="J1547" t="s">
        <v>15</v>
      </c>
      <c r="K1547" t="str">
        <f>INDEX(State_Code_Name!B:B,MATCH(Consumer_Complaints!E1547,State_Code_Name!C:C,0))</f>
        <v>Texas</v>
      </c>
      <c r="L1547">
        <f t="shared" si="72"/>
        <v>0</v>
      </c>
      <c r="M1547">
        <f t="shared" si="73"/>
        <v>2013</v>
      </c>
      <c r="N1547" t="str">
        <f t="shared" si="74"/>
        <v>Q3</v>
      </c>
    </row>
    <row r="1548" spans="1:14" x14ac:dyDescent="0.35">
      <c r="A1548">
        <v>1522289</v>
      </c>
      <c r="B1548" t="s">
        <v>181</v>
      </c>
      <c r="C1548" t="s">
        <v>32</v>
      </c>
      <c r="D1548" t="s">
        <v>116</v>
      </c>
      <c r="E1548" t="s">
        <v>70</v>
      </c>
      <c r="F1548" t="s">
        <v>19</v>
      </c>
      <c r="G1548" s="10">
        <v>42233</v>
      </c>
      <c r="H1548" s="10">
        <v>42240</v>
      </c>
      <c r="I1548" t="s">
        <v>14</v>
      </c>
      <c r="J1548" t="s">
        <v>15</v>
      </c>
      <c r="K1548" t="str">
        <f>INDEX(State_Code_Name!B:B,MATCH(Consumer_Complaints!E1548,State_Code_Name!C:C,0))</f>
        <v>Massachusetts</v>
      </c>
      <c r="L1548">
        <f t="shared" si="72"/>
        <v>7</v>
      </c>
      <c r="M1548">
        <f t="shared" si="73"/>
        <v>2015</v>
      </c>
      <c r="N1548" t="str">
        <f t="shared" si="74"/>
        <v>Q3</v>
      </c>
    </row>
    <row r="1549" spans="1:14" x14ac:dyDescent="0.35">
      <c r="A1549">
        <v>385685</v>
      </c>
      <c r="B1549" t="s">
        <v>143</v>
      </c>
      <c r="C1549" t="s">
        <v>16</v>
      </c>
      <c r="D1549" t="s">
        <v>20</v>
      </c>
      <c r="E1549" t="s">
        <v>35</v>
      </c>
      <c r="F1549" t="s">
        <v>57</v>
      </c>
      <c r="G1549" s="10">
        <v>41381</v>
      </c>
      <c r="H1549" s="10">
        <v>41382</v>
      </c>
      <c r="I1549" t="s">
        <v>14</v>
      </c>
      <c r="J1549" t="s">
        <v>15</v>
      </c>
      <c r="K1549" t="str">
        <f>INDEX(State_Code_Name!B:B,MATCH(Consumer_Complaints!E1549,State_Code_Name!C:C,0))</f>
        <v>Florida</v>
      </c>
      <c r="L1549">
        <f t="shared" si="72"/>
        <v>1</v>
      </c>
      <c r="M1549">
        <f t="shared" si="73"/>
        <v>2013</v>
      </c>
      <c r="N1549" t="str">
        <f t="shared" si="74"/>
        <v>Q2</v>
      </c>
    </row>
    <row r="1550" spans="1:14" x14ac:dyDescent="0.35">
      <c r="A1550">
        <v>1781486</v>
      </c>
      <c r="B1550" t="s">
        <v>30</v>
      </c>
      <c r="C1550" t="s">
        <v>26</v>
      </c>
      <c r="D1550" t="s">
        <v>27</v>
      </c>
      <c r="E1550" t="s">
        <v>25</v>
      </c>
      <c r="F1550" t="s">
        <v>19</v>
      </c>
      <c r="G1550" s="10">
        <v>42676</v>
      </c>
      <c r="H1550" s="10">
        <v>42676</v>
      </c>
      <c r="I1550" t="s">
        <v>14</v>
      </c>
      <c r="J1550" t="s">
        <v>15</v>
      </c>
      <c r="K1550" t="str">
        <f>INDEX(State_Code_Name!B:B,MATCH(Consumer_Complaints!E1550,State_Code_Name!C:C,0))</f>
        <v>Georgia</v>
      </c>
      <c r="L1550">
        <f t="shared" si="72"/>
        <v>0</v>
      </c>
      <c r="M1550">
        <f t="shared" si="73"/>
        <v>2016</v>
      </c>
      <c r="N1550" t="str">
        <f t="shared" si="74"/>
        <v>Q4</v>
      </c>
    </row>
    <row r="1551" spans="1:14" x14ac:dyDescent="0.35">
      <c r="A1551">
        <v>1262465</v>
      </c>
      <c r="B1551" t="s">
        <v>97</v>
      </c>
      <c r="C1551" t="s">
        <v>52</v>
      </c>
      <c r="D1551" t="s">
        <v>53</v>
      </c>
      <c r="E1551" t="s">
        <v>18</v>
      </c>
      <c r="F1551" t="s">
        <v>19</v>
      </c>
      <c r="G1551" s="10">
        <v>42038</v>
      </c>
      <c r="H1551" s="10">
        <v>42038</v>
      </c>
      <c r="I1551" t="s">
        <v>14</v>
      </c>
      <c r="J1551" t="s">
        <v>15</v>
      </c>
      <c r="K1551" t="str">
        <f>INDEX(State_Code_Name!B:B,MATCH(Consumer_Complaints!E1551,State_Code_Name!C:C,0))</f>
        <v>California</v>
      </c>
      <c r="L1551">
        <f t="shared" si="72"/>
        <v>0</v>
      </c>
      <c r="M1551">
        <f t="shared" si="73"/>
        <v>2015</v>
      </c>
      <c r="N1551" t="str">
        <f t="shared" si="74"/>
        <v>Q1</v>
      </c>
    </row>
    <row r="1552" spans="1:14" x14ac:dyDescent="0.35">
      <c r="A1552">
        <v>2126000</v>
      </c>
      <c r="B1552" t="s">
        <v>38</v>
      </c>
      <c r="C1552" t="s">
        <v>36</v>
      </c>
      <c r="D1552" t="s">
        <v>281</v>
      </c>
      <c r="E1552" t="s">
        <v>31</v>
      </c>
      <c r="F1552" t="s">
        <v>19</v>
      </c>
      <c r="G1552" s="10">
        <v>42636</v>
      </c>
      <c r="H1552" s="10">
        <v>42636</v>
      </c>
      <c r="I1552" t="s">
        <v>14</v>
      </c>
      <c r="J1552" t="s">
        <v>14</v>
      </c>
      <c r="K1552" t="str">
        <f>INDEX(State_Code_Name!B:B,MATCH(Consumer_Complaints!E1552,State_Code_Name!C:C,0))</f>
        <v>Texas</v>
      </c>
      <c r="L1552">
        <f t="shared" si="72"/>
        <v>0</v>
      </c>
      <c r="M1552">
        <f t="shared" si="73"/>
        <v>2016</v>
      </c>
      <c r="N1552" t="str">
        <f t="shared" si="74"/>
        <v>Q3</v>
      </c>
    </row>
    <row r="1553" spans="1:14" x14ac:dyDescent="0.35">
      <c r="A1553">
        <v>980276</v>
      </c>
      <c r="B1553" t="s">
        <v>30</v>
      </c>
      <c r="C1553" t="s">
        <v>26</v>
      </c>
      <c r="D1553" t="s">
        <v>27</v>
      </c>
      <c r="E1553" t="s">
        <v>66</v>
      </c>
      <c r="F1553" t="s">
        <v>19</v>
      </c>
      <c r="G1553" s="10">
        <v>41981</v>
      </c>
      <c r="H1553" s="10">
        <v>41981</v>
      </c>
      <c r="I1553" t="s">
        <v>14</v>
      </c>
      <c r="J1553" t="s">
        <v>14</v>
      </c>
      <c r="K1553" t="str">
        <f>INDEX(State_Code_Name!B:B,MATCH(Consumer_Complaints!E1553,State_Code_Name!C:C,0))</f>
        <v>Michigan</v>
      </c>
      <c r="L1553">
        <f t="shared" si="72"/>
        <v>0</v>
      </c>
      <c r="M1553">
        <f t="shared" si="73"/>
        <v>2014</v>
      </c>
      <c r="N1553" t="str">
        <f t="shared" si="74"/>
        <v>Q4</v>
      </c>
    </row>
    <row r="1554" spans="1:14" x14ac:dyDescent="0.35">
      <c r="A1554">
        <v>1302800</v>
      </c>
      <c r="B1554" t="s">
        <v>230</v>
      </c>
      <c r="C1554" t="s">
        <v>32</v>
      </c>
      <c r="D1554" t="s">
        <v>116</v>
      </c>
      <c r="E1554" t="s">
        <v>39</v>
      </c>
      <c r="F1554" t="s">
        <v>19</v>
      </c>
      <c r="G1554" s="10">
        <v>42089</v>
      </c>
      <c r="H1554" s="10">
        <v>42089</v>
      </c>
      <c r="I1554" t="s">
        <v>14</v>
      </c>
      <c r="J1554" t="s">
        <v>15</v>
      </c>
      <c r="K1554" t="str">
        <f>INDEX(State_Code_Name!B:B,MATCH(Consumer_Complaints!E1554,State_Code_Name!C:C,0))</f>
        <v>Ohio</v>
      </c>
      <c r="L1554">
        <f t="shared" si="72"/>
        <v>0</v>
      </c>
      <c r="M1554">
        <f t="shared" si="73"/>
        <v>2015</v>
      </c>
      <c r="N1554" t="str">
        <f t="shared" si="74"/>
        <v>Q1</v>
      </c>
    </row>
    <row r="1555" spans="1:14" x14ac:dyDescent="0.35">
      <c r="A1555">
        <v>934190</v>
      </c>
      <c r="B1555" t="s">
        <v>43</v>
      </c>
      <c r="C1555" t="s">
        <v>16</v>
      </c>
      <c r="D1555" t="s">
        <v>20</v>
      </c>
      <c r="E1555" t="s">
        <v>66</v>
      </c>
      <c r="F1555" t="s">
        <v>19</v>
      </c>
      <c r="G1555" s="10">
        <v>41950</v>
      </c>
      <c r="H1555" s="10">
        <v>41950</v>
      </c>
      <c r="I1555" t="s">
        <v>14</v>
      </c>
      <c r="J1555" t="s">
        <v>14</v>
      </c>
      <c r="K1555" t="str">
        <f>INDEX(State_Code_Name!B:B,MATCH(Consumer_Complaints!E1555,State_Code_Name!C:C,0))</f>
        <v>Michigan</v>
      </c>
      <c r="L1555">
        <f t="shared" si="72"/>
        <v>0</v>
      </c>
      <c r="M1555">
        <f t="shared" si="73"/>
        <v>2014</v>
      </c>
      <c r="N1555" t="str">
        <f t="shared" si="74"/>
        <v>Q4</v>
      </c>
    </row>
    <row r="1556" spans="1:14" x14ac:dyDescent="0.35">
      <c r="A1556">
        <v>1356388</v>
      </c>
      <c r="B1556" t="s">
        <v>60</v>
      </c>
      <c r="C1556" t="s">
        <v>52</v>
      </c>
      <c r="D1556" t="s">
        <v>96</v>
      </c>
      <c r="E1556" t="s">
        <v>25</v>
      </c>
      <c r="F1556" t="s">
        <v>19</v>
      </c>
      <c r="G1556" s="10">
        <v>42009</v>
      </c>
      <c r="H1556" s="10">
        <v>42009</v>
      </c>
      <c r="I1556" t="s">
        <v>14</v>
      </c>
      <c r="J1556" t="s">
        <v>15</v>
      </c>
      <c r="K1556" t="str">
        <f>INDEX(State_Code_Name!B:B,MATCH(Consumer_Complaints!E1556,State_Code_Name!C:C,0))</f>
        <v>Georgia</v>
      </c>
      <c r="L1556">
        <f t="shared" si="72"/>
        <v>0</v>
      </c>
      <c r="M1556">
        <f t="shared" si="73"/>
        <v>2015</v>
      </c>
      <c r="N1556" t="str">
        <f t="shared" si="74"/>
        <v>Q1</v>
      </c>
    </row>
    <row r="1557" spans="1:14" x14ac:dyDescent="0.35">
      <c r="A1557">
        <v>1507348</v>
      </c>
      <c r="B1557" t="s">
        <v>105</v>
      </c>
      <c r="C1557" t="s">
        <v>32</v>
      </c>
      <c r="D1557" t="s">
        <v>44</v>
      </c>
      <c r="E1557" t="s">
        <v>70</v>
      </c>
      <c r="F1557" t="s">
        <v>57</v>
      </c>
      <c r="G1557" s="10">
        <v>42163</v>
      </c>
      <c r="H1557" s="10">
        <v>42229</v>
      </c>
      <c r="I1557" t="s">
        <v>14</v>
      </c>
      <c r="J1557" t="s">
        <v>15</v>
      </c>
      <c r="K1557" t="str">
        <f>INDEX(State_Code_Name!B:B,MATCH(Consumer_Complaints!E1557,State_Code_Name!C:C,0))</f>
        <v>Massachusetts</v>
      </c>
      <c r="L1557">
        <f t="shared" si="72"/>
        <v>66</v>
      </c>
      <c r="M1557">
        <f t="shared" si="73"/>
        <v>2015</v>
      </c>
      <c r="N1557" t="str">
        <f t="shared" si="74"/>
        <v>Q2</v>
      </c>
    </row>
    <row r="1558" spans="1:14" x14ac:dyDescent="0.35">
      <c r="A1558">
        <v>1578017</v>
      </c>
      <c r="B1558" t="s">
        <v>240</v>
      </c>
      <c r="C1558" t="s">
        <v>61</v>
      </c>
      <c r="D1558" t="s">
        <v>282</v>
      </c>
      <c r="E1558" t="s">
        <v>72</v>
      </c>
      <c r="F1558" t="s">
        <v>19</v>
      </c>
      <c r="G1558" s="10">
        <v>42271</v>
      </c>
      <c r="H1558" s="10">
        <v>42271</v>
      </c>
      <c r="I1558" t="s">
        <v>14</v>
      </c>
      <c r="J1558" t="s">
        <v>15</v>
      </c>
      <c r="K1558" t="str">
        <f>INDEX(State_Code_Name!B:B,MATCH(Consumer_Complaints!E1558,State_Code_Name!C:C,0))</f>
        <v>Kentucky</v>
      </c>
      <c r="L1558">
        <f t="shared" si="72"/>
        <v>0</v>
      </c>
      <c r="M1558">
        <f t="shared" si="73"/>
        <v>2015</v>
      </c>
      <c r="N1558" t="str">
        <f t="shared" si="74"/>
        <v>Q3</v>
      </c>
    </row>
    <row r="1559" spans="1:14" x14ac:dyDescent="0.35">
      <c r="A1559">
        <v>1200971</v>
      </c>
      <c r="B1559" t="s">
        <v>445</v>
      </c>
      <c r="C1559" t="s">
        <v>26</v>
      </c>
      <c r="D1559" t="s">
        <v>27</v>
      </c>
      <c r="E1559" t="s">
        <v>22</v>
      </c>
      <c r="F1559" t="s">
        <v>19</v>
      </c>
      <c r="G1559" s="10">
        <v>42025</v>
      </c>
      <c r="H1559" s="10">
        <v>42030</v>
      </c>
      <c r="I1559" t="s">
        <v>14</v>
      </c>
      <c r="J1559" t="s">
        <v>15</v>
      </c>
      <c r="K1559" t="str">
        <f>INDEX(State_Code_Name!B:B,MATCH(Consumer_Complaints!E1559,State_Code_Name!C:C,0))</f>
        <v>New York</v>
      </c>
      <c r="L1559">
        <f t="shared" si="72"/>
        <v>5</v>
      </c>
      <c r="M1559">
        <f t="shared" si="73"/>
        <v>2015</v>
      </c>
      <c r="N1559" t="str">
        <f t="shared" si="74"/>
        <v>Q1</v>
      </c>
    </row>
    <row r="1560" spans="1:14" x14ac:dyDescent="0.35">
      <c r="A1560">
        <v>1141146</v>
      </c>
      <c r="B1560" t="s">
        <v>43</v>
      </c>
      <c r="C1560" t="s">
        <v>36</v>
      </c>
      <c r="D1560" t="s">
        <v>150</v>
      </c>
      <c r="E1560" t="s">
        <v>18</v>
      </c>
      <c r="F1560" t="s">
        <v>19</v>
      </c>
      <c r="G1560" s="10">
        <v>41710</v>
      </c>
      <c r="H1560" s="10">
        <v>41710</v>
      </c>
      <c r="I1560" t="s">
        <v>14</v>
      </c>
      <c r="J1560" t="s">
        <v>15</v>
      </c>
      <c r="K1560" t="str">
        <f>INDEX(State_Code_Name!B:B,MATCH(Consumer_Complaints!E1560,State_Code_Name!C:C,0))</f>
        <v>California</v>
      </c>
      <c r="L1560">
        <f t="shared" si="72"/>
        <v>0</v>
      </c>
      <c r="M1560">
        <f t="shared" si="73"/>
        <v>2014</v>
      </c>
      <c r="N1560" t="str">
        <f t="shared" si="74"/>
        <v>Q1</v>
      </c>
    </row>
    <row r="1561" spans="1:14" x14ac:dyDescent="0.35">
      <c r="A1561">
        <v>941309</v>
      </c>
      <c r="B1561" t="s">
        <v>90</v>
      </c>
      <c r="C1561" t="s">
        <v>26</v>
      </c>
      <c r="D1561" t="s">
        <v>56</v>
      </c>
      <c r="E1561" t="s">
        <v>46</v>
      </c>
      <c r="F1561" t="s">
        <v>19</v>
      </c>
      <c r="G1561" s="10">
        <v>41837</v>
      </c>
      <c r="H1561" s="10">
        <v>41837</v>
      </c>
      <c r="I1561" t="s">
        <v>14</v>
      </c>
      <c r="J1561" t="s">
        <v>15</v>
      </c>
      <c r="K1561" t="str">
        <f>INDEX(State_Code_Name!B:B,MATCH(Consumer_Complaints!E1561,State_Code_Name!C:C,0))</f>
        <v>Pennsylvania</v>
      </c>
      <c r="L1561">
        <f t="shared" si="72"/>
        <v>0</v>
      </c>
      <c r="M1561">
        <f t="shared" si="73"/>
        <v>2014</v>
      </c>
      <c r="N1561" t="str">
        <f t="shared" si="74"/>
        <v>Q3</v>
      </c>
    </row>
    <row r="1562" spans="1:14" x14ac:dyDescent="0.35">
      <c r="A1562">
        <v>987570</v>
      </c>
      <c r="B1562" t="s">
        <v>11</v>
      </c>
      <c r="C1562" t="s">
        <v>61</v>
      </c>
      <c r="D1562" t="s">
        <v>282</v>
      </c>
      <c r="E1562" t="s">
        <v>100</v>
      </c>
      <c r="F1562" t="s">
        <v>19</v>
      </c>
      <c r="G1562" s="10">
        <v>41867</v>
      </c>
      <c r="H1562" s="10">
        <v>41867</v>
      </c>
      <c r="I1562" t="s">
        <v>14</v>
      </c>
      <c r="J1562" t="s">
        <v>15</v>
      </c>
      <c r="K1562" t="str">
        <f>INDEX(State_Code_Name!B:B,MATCH(Consumer_Complaints!E1562,State_Code_Name!C:C,0))</f>
        <v>Arizona</v>
      </c>
      <c r="L1562">
        <f t="shared" si="72"/>
        <v>0</v>
      </c>
      <c r="M1562">
        <f t="shared" si="73"/>
        <v>2014</v>
      </c>
      <c r="N1562" t="str">
        <f t="shared" si="74"/>
        <v>Q3</v>
      </c>
    </row>
    <row r="1563" spans="1:14" x14ac:dyDescent="0.35">
      <c r="A1563">
        <v>1353087</v>
      </c>
      <c r="B1563" t="s">
        <v>392</v>
      </c>
      <c r="C1563" t="s">
        <v>32</v>
      </c>
      <c r="D1563" t="s">
        <v>104</v>
      </c>
      <c r="E1563" t="s">
        <v>12</v>
      </c>
      <c r="F1563" t="s">
        <v>19</v>
      </c>
      <c r="G1563" s="10">
        <v>42123</v>
      </c>
      <c r="H1563" s="10">
        <v>42123</v>
      </c>
      <c r="I1563" t="s">
        <v>14</v>
      </c>
      <c r="J1563" t="s">
        <v>15</v>
      </c>
      <c r="K1563" t="str">
        <f>INDEX(State_Code_Name!B:B,MATCH(Consumer_Complaints!E1563,State_Code_Name!C:C,0))</f>
        <v>Virginia</v>
      </c>
      <c r="L1563">
        <f t="shared" si="72"/>
        <v>0</v>
      </c>
      <c r="M1563">
        <f t="shared" si="73"/>
        <v>2015</v>
      </c>
      <c r="N1563" t="str">
        <f t="shared" si="74"/>
        <v>Q2</v>
      </c>
    </row>
    <row r="1564" spans="1:14" x14ac:dyDescent="0.35">
      <c r="A1564">
        <v>1871538</v>
      </c>
      <c r="B1564" t="s">
        <v>230</v>
      </c>
      <c r="C1564" t="s">
        <v>16</v>
      </c>
      <c r="D1564" t="s">
        <v>24</v>
      </c>
      <c r="E1564" t="s">
        <v>18</v>
      </c>
      <c r="F1564" t="s">
        <v>19</v>
      </c>
      <c r="G1564" s="10">
        <v>42617</v>
      </c>
      <c r="H1564" s="10">
        <v>42617</v>
      </c>
      <c r="I1564" t="s">
        <v>14</v>
      </c>
      <c r="J1564" t="s">
        <v>15</v>
      </c>
      <c r="K1564" t="str">
        <f>INDEX(State_Code_Name!B:B,MATCH(Consumer_Complaints!E1564,State_Code_Name!C:C,0))</f>
        <v>California</v>
      </c>
      <c r="L1564">
        <f t="shared" si="72"/>
        <v>0</v>
      </c>
      <c r="M1564">
        <f t="shared" si="73"/>
        <v>2016</v>
      </c>
      <c r="N1564" t="str">
        <f t="shared" si="74"/>
        <v>Q3</v>
      </c>
    </row>
    <row r="1565" spans="1:14" x14ac:dyDescent="0.35">
      <c r="A1565">
        <v>1425728</v>
      </c>
      <c r="B1565" t="s">
        <v>11</v>
      </c>
      <c r="C1565" t="s">
        <v>16</v>
      </c>
      <c r="D1565" t="s">
        <v>20</v>
      </c>
      <c r="E1565" t="s">
        <v>18</v>
      </c>
      <c r="F1565" t="s">
        <v>13</v>
      </c>
      <c r="G1565" s="10">
        <v>42172</v>
      </c>
      <c r="H1565" s="10">
        <v>42174</v>
      </c>
      <c r="I1565" t="s">
        <v>14</v>
      </c>
      <c r="J1565" t="s">
        <v>14</v>
      </c>
      <c r="K1565" t="str">
        <f>INDEX(State_Code_Name!B:B,MATCH(Consumer_Complaints!E1565,State_Code_Name!C:C,0))</f>
        <v>California</v>
      </c>
      <c r="L1565">
        <f t="shared" si="72"/>
        <v>2</v>
      </c>
      <c r="M1565">
        <f t="shared" si="73"/>
        <v>2015</v>
      </c>
      <c r="N1565" t="str">
        <f t="shared" si="74"/>
        <v>Q2</v>
      </c>
    </row>
    <row r="1566" spans="1:14" x14ac:dyDescent="0.35">
      <c r="A1566">
        <v>1528199</v>
      </c>
      <c r="B1566" t="s">
        <v>164</v>
      </c>
      <c r="C1566" t="s">
        <v>16</v>
      </c>
      <c r="D1566" t="s">
        <v>24</v>
      </c>
      <c r="E1566" t="s">
        <v>35</v>
      </c>
      <c r="F1566" t="s">
        <v>57</v>
      </c>
      <c r="G1566" s="10">
        <v>42236</v>
      </c>
      <c r="H1566" s="10">
        <v>42240</v>
      </c>
      <c r="I1566" t="s">
        <v>14</v>
      </c>
      <c r="J1566" t="s">
        <v>15</v>
      </c>
      <c r="K1566" t="str">
        <f>INDEX(State_Code_Name!B:B,MATCH(Consumer_Complaints!E1566,State_Code_Name!C:C,0))</f>
        <v>Florida</v>
      </c>
      <c r="L1566">
        <f t="shared" si="72"/>
        <v>4</v>
      </c>
      <c r="M1566">
        <f t="shared" si="73"/>
        <v>2015</v>
      </c>
      <c r="N1566" t="str">
        <f t="shared" si="74"/>
        <v>Q3</v>
      </c>
    </row>
    <row r="1567" spans="1:14" x14ac:dyDescent="0.35">
      <c r="A1567">
        <v>1662624</v>
      </c>
      <c r="B1567" t="s">
        <v>136</v>
      </c>
      <c r="C1567" t="s">
        <v>16</v>
      </c>
      <c r="D1567" t="s">
        <v>20</v>
      </c>
      <c r="E1567" t="s">
        <v>46</v>
      </c>
      <c r="F1567" t="s">
        <v>19</v>
      </c>
      <c r="G1567" s="10">
        <v>42327</v>
      </c>
      <c r="H1567" s="10">
        <v>42327</v>
      </c>
      <c r="I1567" t="s">
        <v>14</v>
      </c>
      <c r="J1567" t="s">
        <v>15</v>
      </c>
      <c r="K1567" t="str">
        <f>INDEX(State_Code_Name!B:B,MATCH(Consumer_Complaints!E1567,State_Code_Name!C:C,0))</f>
        <v>Pennsylvania</v>
      </c>
      <c r="L1567">
        <f t="shared" si="72"/>
        <v>0</v>
      </c>
      <c r="M1567">
        <f t="shared" si="73"/>
        <v>2015</v>
      </c>
      <c r="N1567" t="str">
        <f t="shared" si="74"/>
        <v>Q4</v>
      </c>
    </row>
    <row r="1568" spans="1:14" x14ac:dyDescent="0.35">
      <c r="A1568">
        <v>1997357</v>
      </c>
      <c r="B1568" t="s">
        <v>47</v>
      </c>
      <c r="C1568" t="s">
        <v>26</v>
      </c>
      <c r="D1568" t="s">
        <v>27</v>
      </c>
      <c r="E1568" t="s">
        <v>100</v>
      </c>
      <c r="F1568" t="s">
        <v>19</v>
      </c>
      <c r="G1568" s="10">
        <v>42497</v>
      </c>
      <c r="H1568" s="10">
        <v>42558</v>
      </c>
      <c r="I1568" t="s">
        <v>14</v>
      </c>
      <c r="J1568" t="s">
        <v>15</v>
      </c>
      <c r="K1568" t="str">
        <f>INDEX(State_Code_Name!B:B,MATCH(Consumer_Complaints!E1568,State_Code_Name!C:C,0))</f>
        <v>Arizona</v>
      </c>
      <c r="L1568">
        <f t="shared" si="72"/>
        <v>61</v>
      </c>
      <c r="M1568">
        <f t="shared" si="73"/>
        <v>2016</v>
      </c>
      <c r="N1568" t="str">
        <f t="shared" si="74"/>
        <v>Q2</v>
      </c>
    </row>
    <row r="1569" spans="1:14" x14ac:dyDescent="0.35">
      <c r="A1569">
        <v>1272468</v>
      </c>
      <c r="B1569" t="s">
        <v>177</v>
      </c>
      <c r="C1569" t="s">
        <v>32</v>
      </c>
      <c r="D1569" t="s">
        <v>41</v>
      </c>
      <c r="E1569" t="s">
        <v>18</v>
      </c>
      <c r="F1569" t="s">
        <v>19</v>
      </c>
      <c r="G1569" s="10">
        <v>42219</v>
      </c>
      <c r="H1569" s="10">
        <v>42219</v>
      </c>
      <c r="I1569" t="s">
        <v>14</v>
      </c>
      <c r="J1569" t="s">
        <v>14</v>
      </c>
      <c r="K1569" t="str">
        <f>INDEX(State_Code_Name!B:B,MATCH(Consumer_Complaints!E1569,State_Code_Name!C:C,0))</f>
        <v>California</v>
      </c>
      <c r="L1569">
        <f t="shared" si="72"/>
        <v>0</v>
      </c>
      <c r="M1569">
        <f t="shared" si="73"/>
        <v>2015</v>
      </c>
      <c r="N1569" t="str">
        <f t="shared" si="74"/>
        <v>Q3</v>
      </c>
    </row>
    <row r="1570" spans="1:14" x14ac:dyDescent="0.35">
      <c r="A1570">
        <v>1393155</v>
      </c>
      <c r="B1570" t="s">
        <v>240</v>
      </c>
      <c r="C1570" t="s">
        <v>61</v>
      </c>
      <c r="D1570" t="s">
        <v>282</v>
      </c>
      <c r="E1570" t="s">
        <v>22</v>
      </c>
      <c r="F1570" t="s">
        <v>19</v>
      </c>
      <c r="G1570" s="10">
        <v>42151</v>
      </c>
      <c r="H1570" s="10">
        <v>42151</v>
      </c>
      <c r="I1570" t="s">
        <v>14</v>
      </c>
      <c r="J1570" t="s">
        <v>15</v>
      </c>
      <c r="K1570" t="str">
        <f>INDEX(State_Code_Name!B:B,MATCH(Consumer_Complaints!E1570,State_Code_Name!C:C,0))</f>
        <v>New York</v>
      </c>
      <c r="L1570">
        <f t="shared" si="72"/>
        <v>0</v>
      </c>
      <c r="M1570">
        <f t="shared" si="73"/>
        <v>2015</v>
      </c>
      <c r="N1570" t="str">
        <f t="shared" si="74"/>
        <v>Q2</v>
      </c>
    </row>
    <row r="1571" spans="1:14" x14ac:dyDescent="0.35">
      <c r="A1571">
        <v>816715</v>
      </c>
      <c r="B1571" t="s">
        <v>60</v>
      </c>
      <c r="C1571" t="s">
        <v>52</v>
      </c>
      <c r="D1571" t="s">
        <v>103</v>
      </c>
      <c r="E1571" t="s">
        <v>31</v>
      </c>
      <c r="F1571" t="s">
        <v>19</v>
      </c>
      <c r="G1571" s="10">
        <v>41750</v>
      </c>
      <c r="H1571" s="10">
        <v>41750</v>
      </c>
      <c r="I1571" t="s">
        <v>14</v>
      </c>
      <c r="J1571" t="s">
        <v>15</v>
      </c>
      <c r="K1571" t="str">
        <f>INDEX(State_Code_Name!B:B,MATCH(Consumer_Complaints!E1571,State_Code_Name!C:C,0))</f>
        <v>Texas</v>
      </c>
      <c r="L1571">
        <f t="shared" si="72"/>
        <v>0</v>
      </c>
      <c r="M1571">
        <f t="shared" si="73"/>
        <v>2014</v>
      </c>
      <c r="N1571" t="str">
        <f t="shared" si="74"/>
        <v>Q2</v>
      </c>
    </row>
    <row r="1572" spans="1:14" x14ac:dyDescent="0.35">
      <c r="A1572">
        <v>1778308</v>
      </c>
      <c r="B1572" t="s">
        <v>332</v>
      </c>
      <c r="C1572" t="s">
        <v>32</v>
      </c>
      <c r="D1572" t="s">
        <v>41</v>
      </c>
      <c r="E1572" t="s">
        <v>31</v>
      </c>
      <c r="F1572" t="s">
        <v>19</v>
      </c>
      <c r="G1572" s="10">
        <v>42615</v>
      </c>
      <c r="H1572" s="10">
        <v>42615</v>
      </c>
      <c r="I1572" t="s">
        <v>14</v>
      </c>
      <c r="J1572" t="s">
        <v>15</v>
      </c>
      <c r="K1572" t="str">
        <f>INDEX(State_Code_Name!B:B,MATCH(Consumer_Complaints!E1572,State_Code_Name!C:C,0))</f>
        <v>Texas</v>
      </c>
      <c r="L1572">
        <f t="shared" si="72"/>
        <v>0</v>
      </c>
      <c r="M1572">
        <f t="shared" si="73"/>
        <v>2016</v>
      </c>
      <c r="N1572" t="str">
        <f t="shared" si="74"/>
        <v>Q3</v>
      </c>
    </row>
    <row r="1573" spans="1:14" x14ac:dyDescent="0.35">
      <c r="A1573">
        <v>1889473</v>
      </c>
      <c r="B1573" t="s">
        <v>47</v>
      </c>
      <c r="C1573" t="s">
        <v>26</v>
      </c>
      <c r="D1573" t="s">
        <v>159</v>
      </c>
      <c r="E1573" t="s">
        <v>106</v>
      </c>
      <c r="F1573" t="s">
        <v>19</v>
      </c>
      <c r="G1573" s="10">
        <v>42480</v>
      </c>
      <c r="H1573" s="10">
        <v>42480</v>
      </c>
      <c r="I1573" t="s">
        <v>14</v>
      </c>
      <c r="J1573" t="s">
        <v>15</v>
      </c>
      <c r="K1573" t="str">
        <f>INDEX(State_Code_Name!B:B,MATCH(Consumer_Complaints!E1573,State_Code_Name!C:C,0))</f>
        <v>Indiana</v>
      </c>
      <c r="L1573">
        <f t="shared" si="72"/>
        <v>0</v>
      </c>
      <c r="M1573">
        <f t="shared" si="73"/>
        <v>2016</v>
      </c>
      <c r="N1573" t="str">
        <f t="shared" si="74"/>
        <v>Q2</v>
      </c>
    </row>
    <row r="1574" spans="1:14" x14ac:dyDescent="0.35">
      <c r="A1574">
        <v>1609014</v>
      </c>
      <c r="B1574" t="s">
        <v>38</v>
      </c>
      <c r="C1574" t="s">
        <v>26</v>
      </c>
      <c r="D1574" t="s">
        <v>27</v>
      </c>
      <c r="E1574" t="s">
        <v>66</v>
      </c>
      <c r="F1574" t="s">
        <v>305</v>
      </c>
      <c r="G1574" s="10">
        <v>42292</v>
      </c>
      <c r="H1574" s="10">
        <v>42296</v>
      </c>
      <c r="I1574" t="s">
        <v>14</v>
      </c>
      <c r="J1574" t="s">
        <v>15</v>
      </c>
      <c r="K1574" t="str">
        <f>INDEX(State_Code_Name!B:B,MATCH(Consumer_Complaints!E1574,State_Code_Name!C:C,0))</f>
        <v>Michigan</v>
      </c>
      <c r="L1574">
        <f t="shared" si="72"/>
        <v>4</v>
      </c>
      <c r="M1574">
        <f t="shared" si="73"/>
        <v>2015</v>
      </c>
      <c r="N1574" t="str">
        <f t="shared" si="74"/>
        <v>Q4</v>
      </c>
    </row>
    <row r="1575" spans="1:14" x14ac:dyDescent="0.35">
      <c r="A1575">
        <v>1215852</v>
      </c>
      <c r="B1575" t="s">
        <v>30</v>
      </c>
      <c r="C1575" t="s">
        <v>16</v>
      </c>
      <c r="D1575" t="s">
        <v>24</v>
      </c>
      <c r="E1575" t="s">
        <v>18</v>
      </c>
      <c r="F1575" t="s">
        <v>19</v>
      </c>
      <c r="G1575" s="10">
        <v>42033</v>
      </c>
      <c r="H1575" s="10">
        <v>42033</v>
      </c>
      <c r="I1575" t="s">
        <v>14</v>
      </c>
      <c r="J1575" t="s">
        <v>14</v>
      </c>
      <c r="K1575" t="str">
        <f>INDEX(State_Code_Name!B:B,MATCH(Consumer_Complaints!E1575,State_Code_Name!C:C,0))</f>
        <v>California</v>
      </c>
      <c r="L1575">
        <f t="shared" si="72"/>
        <v>0</v>
      </c>
      <c r="M1575">
        <f t="shared" si="73"/>
        <v>2015</v>
      </c>
      <c r="N1575" t="str">
        <f t="shared" si="74"/>
        <v>Q1</v>
      </c>
    </row>
    <row r="1576" spans="1:14" x14ac:dyDescent="0.35">
      <c r="A1576">
        <v>674715</v>
      </c>
      <c r="B1576" t="s">
        <v>719</v>
      </c>
      <c r="C1576" t="s">
        <v>26</v>
      </c>
      <c r="D1576" t="s">
        <v>27</v>
      </c>
      <c r="E1576" t="s">
        <v>122</v>
      </c>
      <c r="F1576" t="s">
        <v>305</v>
      </c>
      <c r="G1576" s="10">
        <v>41656</v>
      </c>
      <c r="H1576" s="10">
        <v>41663</v>
      </c>
      <c r="I1576" t="s">
        <v>14</v>
      </c>
      <c r="J1576" t="s">
        <v>15</v>
      </c>
      <c r="K1576" t="str">
        <f>INDEX(State_Code_Name!B:B,MATCH(Consumer_Complaints!E1576,State_Code_Name!C:C,0))</f>
        <v>Maryland</v>
      </c>
      <c r="L1576">
        <f t="shared" si="72"/>
        <v>7</v>
      </c>
      <c r="M1576">
        <f t="shared" si="73"/>
        <v>2014</v>
      </c>
      <c r="N1576" t="str">
        <f t="shared" si="74"/>
        <v>Q1</v>
      </c>
    </row>
    <row r="1577" spans="1:14" x14ac:dyDescent="0.35">
      <c r="A1577">
        <v>2114447</v>
      </c>
      <c r="B1577" t="s">
        <v>97</v>
      </c>
      <c r="C1577" t="s">
        <v>52</v>
      </c>
      <c r="D1577" t="s">
        <v>76</v>
      </c>
      <c r="E1577" t="s">
        <v>35</v>
      </c>
      <c r="F1577" t="s">
        <v>19</v>
      </c>
      <c r="G1577" s="10">
        <v>42628</v>
      </c>
      <c r="H1577" s="10">
        <v>42628</v>
      </c>
      <c r="I1577" t="s">
        <v>14</v>
      </c>
      <c r="J1577" t="s">
        <v>14</v>
      </c>
      <c r="K1577" t="str">
        <f>INDEX(State_Code_Name!B:B,MATCH(Consumer_Complaints!E1577,State_Code_Name!C:C,0))</f>
        <v>Florida</v>
      </c>
      <c r="L1577">
        <f t="shared" si="72"/>
        <v>0</v>
      </c>
      <c r="M1577">
        <f t="shared" si="73"/>
        <v>2016</v>
      </c>
      <c r="N1577" t="str">
        <f t="shared" si="74"/>
        <v>Q3</v>
      </c>
    </row>
    <row r="1578" spans="1:14" x14ac:dyDescent="0.35">
      <c r="A1578">
        <v>2000659</v>
      </c>
      <c r="B1578" t="s">
        <v>54</v>
      </c>
      <c r="C1578" t="s">
        <v>52</v>
      </c>
      <c r="D1578" t="s">
        <v>103</v>
      </c>
      <c r="E1578" t="s">
        <v>184</v>
      </c>
      <c r="F1578" t="s">
        <v>57</v>
      </c>
      <c r="G1578" s="10">
        <v>42528</v>
      </c>
      <c r="H1578" s="10">
        <v>42558</v>
      </c>
      <c r="I1578" t="s">
        <v>14</v>
      </c>
      <c r="J1578" t="s">
        <v>15</v>
      </c>
      <c r="K1578" t="str">
        <f>INDEX(State_Code_Name!B:B,MATCH(Consumer_Complaints!E1578,State_Code_Name!C:C,0))</f>
        <v>Mississippi</v>
      </c>
      <c r="L1578">
        <f t="shared" si="72"/>
        <v>30</v>
      </c>
      <c r="M1578">
        <f t="shared" si="73"/>
        <v>2016</v>
      </c>
      <c r="N1578" t="str">
        <f t="shared" si="74"/>
        <v>Q2</v>
      </c>
    </row>
    <row r="1579" spans="1:14" x14ac:dyDescent="0.35">
      <c r="A1579">
        <v>2074886</v>
      </c>
      <c r="B1579" t="s">
        <v>65</v>
      </c>
      <c r="C1579" t="s">
        <v>32</v>
      </c>
      <c r="D1579" t="s">
        <v>116</v>
      </c>
      <c r="E1579" t="s">
        <v>18</v>
      </c>
      <c r="F1579" t="s">
        <v>19</v>
      </c>
      <c r="G1579" s="10">
        <v>42604</v>
      </c>
      <c r="H1579" s="10">
        <v>42604</v>
      </c>
      <c r="I1579" t="s">
        <v>14</v>
      </c>
      <c r="J1579" t="s">
        <v>15</v>
      </c>
      <c r="K1579" t="str">
        <f>INDEX(State_Code_Name!B:B,MATCH(Consumer_Complaints!E1579,State_Code_Name!C:C,0))</f>
        <v>California</v>
      </c>
      <c r="L1579">
        <f t="shared" si="72"/>
        <v>0</v>
      </c>
      <c r="M1579">
        <f t="shared" si="73"/>
        <v>2016</v>
      </c>
      <c r="N1579" t="str">
        <f t="shared" si="74"/>
        <v>Q3</v>
      </c>
    </row>
    <row r="1580" spans="1:14" x14ac:dyDescent="0.35">
      <c r="A1580">
        <v>1266437</v>
      </c>
      <c r="B1580" t="s">
        <v>97</v>
      </c>
      <c r="C1580" t="s">
        <v>52</v>
      </c>
      <c r="D1580" t="s">
        <v>103</v>
      </c>
      <c r="E1580" t="s">
        <v>51</v>
      </c>
      <c r="F1580" t="s">
        <v>19</v>
      </c>
      <c r="G1580" s="10">
        <v>42097</v>
      </c>
      <c r="H1580" s="10">
        <v>42097</v>
      </c>
      <c r="I1580" t="s">
        <v>14</v>
      </c>
      <c r="J1580" t="s">
        <v>15</v>
      </c>
      <c r="K1580" t="str">
        <f>INDEX(State_Code_Name!B:B,MATCH(Consumer_Complaints!E1580,State_Code_Name!C:C,0))</f>
        <v>Washington</v>
      </c>
      <c r="L1580">
        <f t="shared" si="72"/>
        <v>0</v>
      </c>
      <c r="M1580">
        <f t="shared" si="73"/>
        <v>2015</v>
      </c>
      <c r="N1580" t="str">
        <f t="shared" si="74"/>
        <v>Q2</v>
      </c>
    </row>
    <row r="1581" spans="1:14" x14ac:dyDescent="0.35">
      <c r="A1581">
        <v>2080760</v>
      </c>
      <c r="B1581" t="s">
        <v>43</v>
      </c>
      <c r="C1581" t="s">
        <v>36</v>
      </c>
      <c r="D1581" t="s">
        <v>281</v>
      </c>
      <c r="E1581" t="s">
        <v>48</v>
      </c>
      <c r="F1581" t="s">
        <v>19</v>
      </c>
      <c r="G1581" s="10">
        <v>42606</v>
      </c>
      <c r="H1581" s="10">
        <v>42606</v>
      </c>
      <c r="I1581" t="s">
        <v>14</v>
      </c>
      <c r="J1581" t="s">
        <v>15</v>
      </c>
      <c r="K1581" t="str">
        <f>INDEX(State_Code_Name!B:B,MATCH(Consumer_Complaints!E1581,State_Code_Name!C:C,0))</f>
        <v>New Jersey</v>
      </c>
      <c r="L1581">
        <f t="shared" si="72"/>
        <v>0</v>
      </c>
      <c r="M1581">
        <f t="shared" si="73"/>
        <v>2016</v>
      </c>
      <c r="N1581" t="str">
        <f t="shared" si="74"/>
        <v>Q3</v>
      </c>
    </row>
    <row r="1582" spans="1:14" x14ac:dyDescent="0.35">
      <c r="A1582">
        <v>485167</v>
      </c>
      <c r="B1582" t="s">
        <v>43</v>
      </c>
      <c r="C1582" t="s">
        <v>26</v>
      </c>
      <c r="D1582" t="s">
        <v>27</v>
      </c>
      <c r="E1582" t="s">
        <v>18</v>
      </c>
      <c r="F1582" t="s">
        <v>19</v>
      </c>
      <c r="G1582" s="10">
        <v>41525</v>
      </c>
      <c r="H1582" s="10">
        <v>41616</v>
      </c>
      <c r="I1582" t="s">
        <v>14</v>
      </c>
      <c r="J1582" t="s">
        <v>14</v>
      </c>
      <c r="K1582" t="str">
        <f>INDEX(State_Code_Name!B:B,MATCH(Consumer_Complaints!E1582,State_Code_Name!C:C,0))</f>
        <v>California</v>
      </c>
      <c r="L1582">
        <f t="shared" si="72"/>
        <v>91</v>
      </c>
      <c r="M1582">
        <f t="shared" si="73"/>
        <v>2013</v>
      </c>
      <c r="N1582" t="str">
        <f t="shared" si="74"/>
        <v>Q3</v>
      </c>
    </row>
    <row r="1583" spans="1:14" x14ac:dyDescent="0.35">
      <c r="A1583">
        <v>1891283</v>
      </c>
      <c r="B1583" t="s">
        <v>240</v>
      </c>
      <c r="C1583" t="s">
        <v>32</v>
      </c>
      <c r="D1583" t="s">
        <v>44</v>
      </c>
      <c r="E1583" t="s">
        <v>74</v>
      </c>
      <c r="F1583" t="s">
        <v>19</v>
      </c>
      <c r="G1583" s="10">
        <v>42481</v>
      </c>
      <c r="H1583" s="10">
        <v>42481</v>
      </c>
      <c r="I1583" t="s">
        <v>14</v>
      </c>
      <c r="J1583" t="s">
        <v>14</v>
      </c>
      <c r="K1583" t="str">
        <f>INDEX(State_Code_Name!B:B,MATCH(Consumer_Complaints!E1583,State_Code_Name!C:C,0))</f>
        <v>Tennessee</v>
      </c>
      <c r="L1583">
        <f t="shared" si="72"/>
        <v>0</v>
      </c>
      <c r="M1583">
        <f t="shared" si="73"/>
        <v>2016</v>
      </c>
      <c r="N1583" t="str">
        <f t="shared" si="74"/>
        <v>Q2</v>
      </c>
    </row>
    <row r="1584" spans="1:14" x14ac:dyDescent="0.35">
      <c r="A1584">
        <v>2085249</v>
      </c>
      <c r="B1584" t="s">
        <v>263</v>
      </c>
      <c r="C1584" t="s">
        <v>32</v>
      </c>
      <c r="D1584" t="s">
        <v>41</v>
      </c>
      <c r="E1584" t="s">
        <v>31</v>
      </c>
      <c r="F1584" t="s">
        <v>19</v>
      </c>
      <c r="G1584" s="10">
        <v>42612</v>
      </c>
      <c r="H1584" s="10">
        <v>42612</v>
      </c>
      <c r="I1584" t="s">
        <v>14</v>
      </c>
      <c r="J1584" t="s">
        <v>15</v>
      </c>
      <c r="K1584" t="str">
        <f>INDEX(State_Code_Name!B:B,MATCH(Consumer_Complaints!E1584,State_Code_Name!C:C,0))</f>
        <v>Texas</v>
      </c>
      <c r="L1584">
        <f t="shared" si="72"/>
        <v>0</v>
      </c>
      <c r="M1584">
        <f t="shared" si="73"/>
        <v>2016</v>
      </c>
      <c r="N1584" t="str">
        <f t="shared" si="74"/>
        <v>Q3</v>
      </c>
    </row>
    <row r="1585" spans="1:14" x14ac:dyDescent="0.35">
      <c r="A1585">
        <v>400685</v>
      </c>
      <c r="B1585" t="s">
        <v>81</v>
      </c>
      <c r="C1585" t="s">
        <v>36</v>
      </c>
      <c r="D1585" t="s">
        <v>80</v>
      </c>
      <c r="E1585" t="s">
        <v>46</v>
      </c>
      <c r="F1585" t="s">
        <v>305</v>
      </c>
      <c r="G1585" s="10">
        <v>41491</v>
      </c>
      <c r="H1585" s="10">
        <v>41552</v>
      </c>
      <c r="I1585" t="s">
        <v>14</v>
      </c>
      <c r="J1585" t="s">
        <v>15</v>
      </c>
      <c r="K1585" t="str">
        <f>INDEX(State_Code_Name!B:B,MATCH(Consumer_Complaints!E1585,State_Code_Name!C:C,0))</f>
        <v>Pennsylvania</v>
      </c>
      <c r="L1585">
        <f t="shared" si="72"/>
        <v>61</v>
      </c>
      <c r="M1585">
        <f t="shared" si="73"/>
        <v>2013</v>
      </c>
      <c r="N1585" t="str">
        <f t="shared" si="74"/>
        <v>Q3</v>
      </c>
    </row>
    <row r="1586" spans="1:14" x14ac:dyDescent="0.35">
      <c r="A1586">
        <v>999837</v>
      </c>
      <c r="B1586" t="s">
        <v>83</v>
      </c>
      <c r="C1586" t="s">
        <v>32</v>
      </c>
      <c r="D1586" t="s">
        <v>41</v>
      </c>
      <c r="E1586" t="s">
        <v>25</v>
      </c>
      <c r="F1586" t="s">
        <v>13</v>
      </c>
      <c r="G1586" s="10">
        <v>41876</v>
      </c>
      <c r="H1586" s="10">
        <v>41879</v>
      </c>
      <c r="I1586" t="s">
        <v>14</v>
      </c>
      <c r="J1586" t="s">
        <v>15</v>
      </c>
      <c r="K1586" t="str">
        <f>INDEX(State_Code_Name!B:B,MATCH(Consumer_Complaints!E1586,State_Code_Name!C:C,0))</f>
        <v>Georgia</v>
      </c>
      <c r="L1586">
        <f t="shared" si="72"/>
        <v>3</v>
      </c>
      <c r="M1586">
        <f t="shared" si="73"/>
        <v>2014</v>
      </c>
      <c r="N1586" t="str">
        <f t="shared" si="74"/>
        <v>Q3</v>
      </c>
    </row>
    <row r="1587" spans="1:14" x14ac:dyDescent="0.35">
      <c r="A1587">
        <v>1173231</v>
      </c>
      <c r="B1587" t="s">
        <v>545</v>
      </c>
      <c r="C1587" t="s">
        <v>32</v>
      </c>
      <c r="D1587" t="s">
        <v>41</v>
      </c>
      <c r="E1587" t="s">
        <v>25</v>
      </c>
      <c r="F1587" t="s">
        <v>19</v>
      </c>
      <c r="G1587" s="10">
        <v>42002</v>
      </c>
      <c r="H1587" s="10">
        <v>42002</v>
      </c>
      <c r="I1587" t="s">
        <v>15</v>
      </c>
      <c r="J1587" t="s">
        <v>15</v>
      </c>
      <c r="K1587" t="str">
        <f>INDEX(State_Code_Name!B:B,MATCH(Consumer_Complaints!E1587,State_Code_Name!C:C,0))</f>
        <v>Georgia</v>
      </c>
      <c r="L1587">
        <f t="shared" si="72"/>
        <v>0</v>
      </c>
      <c r="M1587">
        <f t="shared" si="73"/>
        <v>2014</v>
      </c>
      <c r="N1587" t="str">
        <f t="shared" si="74"/>
        <v>Q4</v>
      </c>
    </row>
    <row r="1588" spans="1:14" x14ac:dyDescent="0.35">
      <c r="A1588">
        <v>1640778</v>
      </c>
      <c r="B1588" t="s">
        <v>302</v>
      </c>
      <c r="C1588" t="s">
        <v>32</v>
      </c>
      <c r="D1588" t="s">
        <v>41</v>
      </c>
      <c r="E1588" t="s">
        <v>18</v>
      </c>
      <c r="F1588" t="s">
        <v>19</v>
      </c>
      <c r="G1588" s="10">
        <v>42135</v>
      </c>
      <c r="H1588" s="10">
        <v>42135</v>
      </c>
      <c r="I1588" t="s">
        <v>15</v>
      </c>
      <c r="J1588" t="s">
        <v>15</v>
      </c>
      <c r="K1588" t="str">
        <f>INDEX(State_Code_Name!B:B,MATCH(Consumer_Complaints!E1588,State_Code_Name!C:C,0))</f>
        <v>California</v>
      </c>
      <c r="L1588">
        <f t="shared" si="72"/>
        <v>0</v>
      </c>
      <c r="M1588">
        <f t="shared" si="73"/>
        <v>2015</v>
      </c>
      <c r="N1588" t="str">
        <f t="shared" si="74"/>
        <v>Q2</v>
      </c>
    </row>
    <row r="1589" spans="1:14" x14ac:dyDescent="0.35">
      <c r="A1589">
        <v>675205</v>
      </c>
      <c r="B1589" t="s">
        <v>68</v>
      </c>
      <c r="C1589" t="s">
        <v>36</v>
      </c>
      <c r="D1589" t="s">
        <v>80</v>
      </c>
      <c r="E1589" t="s">
        <v>98</v>
      </c>
      <c r="F1589" t="s">
        <v>13</v>
      </c>
      <c r="G1589" s="10">
        <v>41656</v>
      </c>
      <c r="H1589" s="10">
        <v>41666</v>
      </c>
      <c r="I1589" t="s">
        <v>14</v>
      </c>
      <c r="J1589" t="s">
        <v>15</v>
      </c>
      <c r="K1589" t="str">
        <f>INDEX(State_Code_Name!B:B,MATCH(Consumer_Complaints!E1589,State_Code_Name!C:C,0))</f>
        <v>Colorado</v>
      </c>
      <c r="L1589">
        <f t="shared" si="72"/>
        <v>10</v>
      </c>
      <c r="M1589">
        <f t="shared" si="73"/>
        <v>2014</v>
      </c>
      <c r="N1589" t="str">
        <f t="shared" si="74"/>
        <v>Q1</v>
      </c>
    </row>
    <row r="1590" spans="1:14" x14ac:dyDescent="0.35">
      <c r="A1590">
        <v>446809</v>
      </c>
      <c r="B1590" t="s">
        <v>54</v>
      </c>
      <c r="C1590" t="s">
        <v>52</v>
      </c>
      <c r="D1590" t="s">
        <v>103</v>
      </c>
      <c r="E1590" t="s">
        <v>42</v>
      </c>
      <c r="F1590" t="s">
        <v>19</v>
      </c>
      <c r="G1590" s="10">
        <v>41281</v>
      </c>
      <c r="H1590" s="10">
        <v>41281</v>
      </c>
      <c r="I1590" t="s">
        <v>14</v>
      </c>
      <c r="J1590" t="s">
        <v>14</v>
      </c>
      <c r="K1590" t="str">
        <f>INDEX(State_Code_Name!B:B,MATCH(Consumer_Complaints!E1590,State_Code_Name!C:C,0))</f>
        <v>North Carolina</v>
      </c>
      <c r="L1590">
        <f t="shared" si="72"/>
        <v>0</v>
      </c>
      <c r="M1590">
        <f t="shared" si="73"/>
        <v>2013</v>
      </c>
      <c r="N1590" t="str">
        <f t="shared" si="74"/>
        <v>Q1</v>
      </c>
    </row>
    <row r="1591" spans="1:14" x14ac:dyDescent="0.35">
      <c r="A1591">
        <v>668522</v>
      </c>
      <c r="B1591" t="s">
        <v>163</v>
      </c>
      <c r="C1591" t="s">
        <v>36</v>
      </c>
      <c r="D1591" t="s">
        <v>80</v>
      </c>
      <c r="E1591" t="s">
        <v>74</v>
      </c>
      <c r="F1591" t="s">
        <v>305</v>
      </c>
      <c r="G1591" s="10">
        <v>41653</v>
      </c>
      <c r="H1591" s="10">
        <v>41656</v>
      </c>
      <c r="I1591" t="s">
        <v>14</v>
      </c>
      <c r="J1591" t="s">
        <v>15</v>
      </c>
      <c r="K1591" t="str">
        <f>INDEX(State_Code_Name!B:B,MATCH(Consumer_Complaints!E1591,State_Code_Name!C:C,0))</f>
        <v>Tennessee</v>
      </c>
      <c r="L1591">
        <f t="shared" si="72"/>
        <v>3</v>
      </c>
      <c r="M1591">
        <f t="shared" si="73"/>
        <v>2014</v>
      </c>
      <c r="N1591" t="str">
        <f t="shared" si="74"/>
        <v>Q1</v>
      </c>
    </row>
    <row r="1592" spans="1:14" x14ac:dyDescent="0.35">
      <c r="A1592">
        <v>773466</v>
      </c>
      <c r="B1592" t="s">
        <v>147</v>
      </c>
      <c r="C1592" t="s">
        <v>16</v>
      </c>
      <c r="D1592" t="s">
        <v>24</v>
      </c>
      <c r="E1592" t="s">
        <v>55</v>
      </c>
      <c r="F1592" t="s">
        <v>19</v>
      </c>
      <c r="G1592" s="10">
        <v>41720</v>
      </c>
      <c r="H1592" s="10">
        <v>41728</v>
      </c>
      <c r="I1592" t="s">
        <v>14</v>
      </c>
      <c r="J1592" t="s">
        <v>15</v>
      </c>
      <c r="K1592" t="str">
        <f>INDEX(State_Code_Name!B:B,MATCH(Consumer_Complaints!E1592,State_Code_Name!C:C,0))</f>
        <v>Hawaii</v>
      </c>
      <c r="L1592">
        <f t="shared" si="72"/>
        <v>8</v>
      </c>
      <c r="M1592">
        <f t="shared" si="73"/>
        <v>2014</v>
      </c>
      <c r="N1592" t="str">
        <f t="shared" si="74"/>
        <v>Q1</v>
      </c>
    </row>
    <row r="1593" spans="1:14" x14ac:dyDescent="0.35">
      <c r="A1593">
        <v>354816</v>
      </c>
      <c r="B1593" t="s">
        <v>521</v>
      </c>
      <c r="C1593" t="s">
        <v>16</v>
      </c>
      <c r="D1593" t="s">
        <v>24</v>
      </c>
      <c r="E1593" t="s">
        <v>18</v>
      </c>
      <c r="F1593" t="s">
        <v>19</v>
      </c>
      <c r="G1593" s="10">
        <v>41347</v>
      </c>
      <c r="H1593" s="10">
        <v>41348</v>
      </c>
      <c r="I1593" t="s">
        <v>14</v>
      </c>
      <c r="J1593" t="s">
        <v>15</v>
      </c>
      <c r="K1593" t="str">
        <f>INDEX(State_Code_Name!B:B,MATCH(Consumer_Complaints!E1593,State_Code_Name!C:C,0))</f>
        <v>California</v>
      </c>
      <c r="L1593">
        <f t="shared" si="72"/>
        <v>1</v>
      </c>
      <c r="M1593">
        <f t="shared" si="73"/>
        <v>2013</v>
      </c>
      <c r="N1593" t="str">
        <f t="shared" si="74"/>
        <v>Q1</v>
      </c>
    </row>
    <row r="1594" spans="1:14" x14ac:dyDescent="0.35">
      <c r="A1594">
        <v>382598</v>
      </c>
      <c r="B1594" t="s">
        <v>68</v>
      </c>
      <c r="C1594" t="s">
        <v>36</v>
      </c>
      <c r="D1594" t="s">
        <v>281</v>
      </c>
      <c r="E1594" t="s">
        <v>22</v>
      </c>
      <c r="F1594" t="s">
        <v>13</v>
      </c>
      <c r="G1594" s="10">
        <v>41379</v>
      </c>
      <c r="H1594" s="10">
        <v>41380</v>
      </c>
      <c r="I1594" t="s">
        <v>14</v>
      </c>
      <c r="J1594" t="s">
        <v>15</v>
      </c>
      <c r="K1594" t="str">
        <f>INDEX(State_Code_Name!B:B,MATCH(Consumer_Complaints!E1594,State_Code_Name!C:C,0))</f>
        <v>New York</v>
      </c>
      <c r="L1594">
        <f t="shared" si="72"/>
        <v>1</v>
      </c>
      <c r="M1594">
        <f t="shared" si="73"/>
        <v>2013</v>
      </c>
      <c r="N1594" t="str">
        <f t="shared" si="74"/>
        <v>Q2</v>
      </c>
    </row>
    <row r="1595" spans="1:14" x14ac:dyDescent="0.35">
      <c r="A1595">
        <v>956195</v>
      </c>
      <c r="B1595" t="s">
        <v>95</v>
      </c>
      <c r="C1595" t="s">
        <v>16</v>
      </c>
      <c r="D1595" t="s">
        <v>20</v>
      </c>
      <c r="E1595" t="s">
        <v>140</v>
      </c>
      <c r="F1595" t="s">
        <v>23</v>
      </c>
      <c r="G1595" s="10">
        <v>41848</v>
      </c>
      <c r="H1595" s="10">
        <v>41850</v>
      </c>
      <c r="I1595" t="s">
        <v>14</v>
      </c>
      <c r="J1595" t="s">
        <v>15</v>
      </c>
      <c r="K1595" t="str">
        <f>INDEX(State_Code_Name!B:B,MATCH(Consumer_Complaints!E1595,State_Code_Name!C:C,0))</f>
        <v>Maine</v>
      </c>
      <c r="L1595">
        <f t="shared" si="72"/>
        <v>2</v>
      </c>
      <c r="M1595">
        <f t="shared" si="73"/>
        <v>2014</v>
      </c>
      <c r="N1595" t="str">
        <f t="shared" si="74"/>
        <v>Q3</v>
      </c>
    </row>
    <row r="1596" spans="1:14" x14ac:dyDescent="0.35">
      <c r="A1596">
        <v>1543520</v>
      </c>
      <c r="B1596" t="s">
        <v>81</v>
      </c>
      <c r="C1596" t="s">
        <v>16</v>
      </c>
      <c r="D1596" t="s">
        <v>144</v>
      </c>
      <c r="E1596" t="s">
        <v>22</v>
      </c>
      <c r="F1596" t="s">
        <v>305</v>
      </c>
      <c r="G1596" s="10">
        <v>42244</v>
      </c>
      <c r="H1596" s="10">
        <v>42247</v>
      </c>
      <c r="I1596" t="s">
        <v>14</v>
      </c>
      <c r="J1596" t="s">
        <v>15</v>
      </c>
      <c r="K1596" t="str">
        <f>INDEX(State_Code_Name!B:B,MATCH(Consumer_Complaints!E1596,State_Code_Name!C:C,0))</f>
        <v>New York</v>
      </c>
      <c r="L1596">
        <f t="shared" si="72"/>
        <v>3</v>
      </c>
      <c r="M1596">
        <f t="shared" si="73"/>
        <v>2015</v>
      </c>
      <c r="N1596" t="str">
        <f t="shared" si="74"/>
        <v>Q3</v>
      </c>
    </row>
    <row r="1597" spans="1:14" x14ac:dyDescent="0.35">
      <c r="A1597">
        <v>819408</v>
      </c>
      <c r="B1597" t="s">
        <v>95</v>
      </c>
      <c r="C1597" t="s">
        <v>16</v>
      </c>
      <c r="D1597" t="s">
        <v>17</v>
      </c>
      <c r="E1597" t="s">
        <v>153</v>
      </c>
      <c r="F1597" t="s">
        <v>19</v>
      </c>
      <c r="G1597" s="10">
        <v>41751</v>
      </c>
      <c r="H1597" s="10">
        <v>41757</v>
      </c>
      <c r="I1597" t="s">
        <v>14</v>
      </c>
      <c r="J1597" t="s">
        <v>15</v>
      </c>
      <c r="K1597" t="str">
        <f>INDEX(State_Code_Name!B:B,MATCH(Consumer_Complaints!E1597,State_Code_Name!C:C,0))</f>
        <v>Rhode Island</v>
      </c>
      <c r="L1597">
        <f t="shared" si="72"/>
        <v>6</v>
      </c>
      <c r="M1597">
        <f t="shared" si="73"/>
        <v>2014</v>
      </c>
      <c r="N1597" t="str">
        <f t="shared" si="74"/>
        <v>Q2</v>
      </c>
    </row>
    <row r="1598" spans="1:14" x14ac:dyDescent="0.35">
      <c r="A1598">
        <v>899472</v>
      </c>
      <c r="B1598" t="s">
        <v>97</v>
      </c>
      <c r="C1598" t="s">
        <v>52</v>
      </c>
      <c r="D1598" t="s">
        <v>96</v>
      </c>
      <c r="E1598" t="s">
        <v>40</v>
      </c>
      <c r="F1598" t="s">
        <v>19</v>
      </c>
      <c r="G1598" s="10">
        <v>41808</v>
      </c>
      <c r="H1598" s="10">
        <v>41810</v>
      </c>
      <c r="I1598" t="s">
        <v>14</v>
      </c>
      <c r="J1598" t="s">
        <v>14</v>
      </c>
      <c r="K1598" t="str">
        <f>INDEX(State_Code_Name!B:B,MATCH(Consumer_Complaints!E1598,State_Code_Name!C:C,0))</f>
        <v>Nevada</v>
      </c>
      <c r="L1598">
        <f t="shared" si="72"/>
        <v>2</v>
      </c>
      <c r="M1598">
        <f t="shared" si="73"/>
        <v>2014</v>
      </c>
      <c r="N1598" t="str">
        <f t="shared" si="74"/>
        <v>Q2</v>
      </c>
    </row>
    <row r="1599" spans="1:14" x14ac:dyDescent="0.35">
      <c r="A1599">
        <v>1336299</v>
      </c>
      <c r="B1599" t="s">
        <v>38</v>
      </c>
      <c r="C1599" t="s">
        <v>36</v>
      </c>
      <c r="D1599" t="s">
        <v>120</v>
      </c>
      <c r="E1599" t="s">
        <v>70</v>
      </c>
      <c r="F1599" t="s">
        <v>19</v>
      </c>
      <c r="G1599" s="10">
        <v>42113</v>
      </c>
      <c r="H1599" s="10">
        <v>42113</v>
      </c>
      <c r="I1599" t="s">
        <v>14</v>
      </c>
      <c r="J1599" t="s">
        <v>15</v>
      </c>
      <c r="K1599" t="str">
        <f>INDEX(State_Code_Name!B:B,MATCH(Consumer_Complaints!E1599,State_Code_Name!C:C,0))</f>
        <v>Massachusetts</v>
      </c>
      <c r="L1599">
        <f t="shared" si="72"/>
        <v>0</v>
      </c>
      <c r="M1599">
        <f t="shared" si="73"/>
        <v>2015</v>
      </c>
      <c r="N1599" t="str">
        <f t="shared" si="74"/>
        <v>Q2</v>
      </c>
    </row>
    <row r="1600" spans="1:14" x14ac:dyDescent="0.35">
      <c r="A1600">
        <v>1952016</v>
      </c>
      <c r="B1600" t="s">
        <v>38</v>
      </c>
      <c r="C1600" t="s">
        <v>36</v>
      </c>
      <c r="D1600" t="s">
        <v>170</v>
      </c>
      <c r="E1600" t="s">
        <v>18</v>
      </c>
      <c r="F1600" t="s">
        <v>19</v>
      </c>
      <c r="G1600" s="10">
        <v>42406</v>
      </c>
      <c r="H1600" s="10">
        <v>42406</v>
      </c>
      <c r="I1600" t="s">
        <v>14</v>
      </c>
      <c r="J1600" t="s">
        <v>15</v>
      </c>
      <c r="K1600" t="str">
        <f>INDEX(State_Code_Name!B:B,MATCH(Consumer_Complaints!E1600,State_Code_Name!C:C,0))</f>
        <v>California</v>
      </c>
      <c r="L1600">
        <f t="shared" si="72"/>
        <v>0</v>
      </c>
      <c r="M1600">
        <f t="shared" si="73"/>
        <v>2016</v>
      </c>
      <c r="N1600" t="str">
        <f t="shared" si="74"/>
        <v>Q1</v>
      </c>
    </row>
    <row r="1601" spans="1:14" x14ac:dyDescent="0.35">
      <c r="A1601">
        <v>1911461</v>
      </c>
      <c r="B1601" t="s">
        <v>97</v>
      </c>
      <c r="C1601" t="s">
        <v>52</v>
      </c>
      <c r="D1601" t="s">
        <v>96</v>
      </c>
      <c r="E1601" t="s">
        <v>42</v>
      </c>
      <c r="F1601" t="s">
        <v>19</v>
      </c>
      <c r="G1601" s="10">
        <v>42495</v>
      </c>
      <c r="H1601" s="10">
        <v>42495</v>
      </c>
      <c r="I1601" t="s">
        <v>14</v>
      </c>
      <c r="J1601" t="s">
        <v>15</v>
      </c>
      <c r="K1601" t="str">
        <f>INDEX(State_Code_Name!B:B,MATCH(Consumer_Complaints!E1601,State_Code_Name!C:C,0))</f>
        <v>North Carolina</v>
      </c>
      <c r="L1601">
        <f t="shared" si="72"/>
        <v>0</v>
      </c>
      <c r="M1601">
        <f t="shared" si="73"/>
        <v>2016</v>
      </c>
      <c r="N1601" t="str">
        <f t="shared" si="74"/>
        <v>Q2</v>
      </c>
    </row>
    <row r="1602" spans="1:14" x14ac:dyDescent="0.35">
      <c r="A1602">
        <v>1116460</v>
      </c>
      <c r="B1602" t="s">
        <v>157</v>
      </c>
      <c r="C1602" t="s">
        <v>9</v>
      </c>
      <c r="D1602" t="s">
        <v>10</v>
      </c>
      <c r="E1602" t="s">
        <v>31</v>
      </c>
      <c r="F1602" t="s">
        <v>19</v>
      </c>
      <c r="G1602" s="10">
        <v>41957</v>
      </c>
      <c r="H1602" s="10">
        <v>41957</v>
      </c>
      <c r="I1602" t="s">
        <v>14</v>
      </c>
      <c r="J1602" t="s">
        <v>14</v>
      </c>
      <c r="K1602" t="str">
        <f>INDEX(State_Code_Name!B:B,MATCH(Consumer_Complaints!E1602,State_Code_Name!C:C,0))</f>
        <v>Texas</v>
      </c>
      <c r="L1602">
        <f t="shared" si="72"/>
        <v>0</v>
      </c>
      <c r="M1602">
        <f t="shared" si="73"/>
        <v>2014</v>
      </c>
      <c r="N1602" t="str">
        <f t="shared" si="74"/>
        <v>Q4</v>
      </c>
    </row>
    <row r="1603" spans="1:14" x14ac:dyDescent="0.35">
      <c r="A1603">
        <v>829468</v>
      </c>
      <c r="B1603" t="s">
        <v>259</v>
      </c>
      <c r="C1603" t="s">
        <v>26</v>
      </c>
      <c r="D1603" t="s">
        <v>27</v>
      </c>
      <c r="E1603" t="s">
        <v>35</v>
      </c>
      <c r="F1603" t="s">
        <v>19</v>
      </c>
      <c r="G1603" s="10">
        <v>41757</v>
      </c>
      <c r="H1603" s="10">
        <v>41757</v>
      </c>
      <c r="I1603" t="s">
        <v>14</v>
      </c>
      <c r="J1603" t="s">
        <v>14</v>
      </c>
      <c r="K1603" t="str">
        <f>INDEX(State_Code_Name!B:B,MATCH(Consumer_Complaints!E1603,State_Code_Name!C:C,0))</f>
        <v>Florida</v>
      </c>
      <c r="L1603">
        <f t="shared" ref="L1603:L1666" si="75">H1603-G1603</f>
        <v>0</v>
      </c>
      <c r="M1603">
        <f t="shared" ref="M1603:M1666" si="76">YEAR(G1603)</f>
        <v>2014</v>
      </c>
      <c r="N1603" t="str">
        <f t="shared" ref="N1603:N1666" si="77">IF(MONTH(G1603)&lt;=3,"Q1",IF(MONTH(G1603)&lt;=6,"Q2",IF(MONTH(G1603)&lt;=9,"Q3","Q4")))</f>
        <v>Q2</v>
      </c>
    </row>
    <row r="1604" spans="1:14" x14ac:dyDescent="0.35">
      <c r="A1604">
        <v>630502</v>
      </c>
      <c r="B1604" t="s">
        <v>162</v>
      </c>
      <c r="C1604" t="s">
        <v>32</v>
      </c>
      <c r="D1604" t="s">
        <v>41</v>
      </c>
      <c r="E1604" t="s">
        <v>35</v>
      </c>
      <c r="F1604" t="s">
        <v>19</v>
      </c>
      <c r="G1604" s="10">
        <v>41590</v>
      </c>
      <c r="H1604" s="10">
        <v>41590</v>
      </c>
      <c r="I1604" t="s">
        <v>14</v>
      </c>
      <c r="J1604" t="s">
        <v>15</v>
      </c>
      <c r="K1604" t="str">
        <f>INDEX(State_Code_Name!B:B,MATCH(Consumer_Complaints!E1604,State_Code_Name!C:C,0))</f>
        <v>Florida</v>
      </c>
      <c r="L1604">
        <f t="shared" si="75"/>
        <v>0</v>
      </c>
      <c r="M1604">
        <f t="shared" si="76"/>
        <v>2013</v>
      </c>
      <c r="N1604" t="str">
        <f t="shared" si="77"/>
        <v>Q4</v>
      </c>
    </row>
    <row r="1605" spans="1:14" x14ac:dyDescent="0.35">
      <c r="A1605">
        <v>1926429</v>
      </c>
      <c r="B1605" t="s">
        <v>83</v>
      </c>
      <c r="C1605" t="s">
        <v>36</v>
      </c>
      <c r="D1605" t="s">
        <v>80</v>
      </c>
      <c r="E1605" t="s">
        <v>59</v>
      </c>
      <c r="F1605" t="s">
        <v>13</v>
      </c>
      <c r="G1605" s="10">
        <v>42506</v>
      </c>
      <c r="H1605" s="10">
        <v>42509</v>
      </c>
      <c r="I1605" t="s">
        <v>14</v>
      </c>
      <c r="J1605" t="s">
        <v>15</v>
      </c>
      <c r="K1605" t="str">
        <f>INDEX(State_Code_Name!B:B,MATCH(Consumer_Complaints!E1605,State_Code_Name!C:C,0))</f>
        <v>Illinois</v>
      </c>
      <c r="L1605">
        <f t="shared" si="75"/>
        <v>3</v>
      </c>
      <c r="M1605">
        <f t="shared" si="76"/>
        <v>2016</v>
      </c>
      <c r="N1605" t="str">
        <f t="shared" si="77"/>
        <v>Q2</v>
      </c>
    </row>
    <row r="1606" spans="1:14" x14ac:dyDescent="0.35">
      <c r="A1606">
        <v>466979</v>
      </c>
      <c r="B1606" t="s">
        <v>136</v>
      </c>
      <c r="C1606" t="s">
        <v>16</v>
      </c>
      <c r="D1606" t="s">
        <v>17</v>
      </c>
      <c r="E1606" t="s">
        <v>35</v>
      </c>
      <c r="F1606" t="s">
        <v>19</v>
      </c>
      <c r="G1606" s="10">
        <v>41480</v>
      </c>
      <c r="H1606" s="10">
        <v>41484</v>
      </c>
      <c r="I1606" t="s">
        <v>14</v>
      </c>
      <c r="J1606" t="s">
        <v>15</v>
      </c>
      <c r="K1606" t="str">
        <f>INDEX(State_Code_Name!B:B,MATCH(Consumer_Complaints!E1606,State_Code_Name!C:C,0))</f>
        <v>Florida</v>
      </c>
      <c r="L1606">
        <f t="shared" si="75"/>
        <v>4</v>
      </c>
      <c r="M1606">
        <f t="shared" si="76"/>
        <v>2013</v>
      </c>
      <c r="N1606" t="str">
        <f t="shared" si="77"/>
        <v>Q3</v>
      </c>
    </row>
    <row r="1607" spans="1:14" x14ac:dyDescent="0.35">
      <c r="A1607">
        <v>961393</v>
      </c>
      <c r="B1607" t="s">
        <v>391</v>
      </c>
      <c r="C1607" t="s">
        <v>32</v>
      </c>
      <c r="D1607" t="s">
        <v>116</v>
      </c>
      <c r="E1607" t="s">
        <v>122</v>
      </c>
      <c r="F1607" t="s">
        <v>19</v>
      </c>
      <c r="G1607" s="10">
        <v>41850</v>
      </c>
      <c r="H1607" s="10">
        <v>41850</v>
      </c>
      <c r="I1607" t="s">
        <v>14</v>
      </c>
      <c r="J1607" t="s">
        <v>15</v>
      </c>
      <c r="K1607" t="str">
        <f>INDEX(State_Code_Name!B:B,MATCH(Consumer_Complaints!E1607,State_Code_Name!C:C,0))</f>
        <v>Maryland</v>
      </c>
      <c r="L1607">
        <f t="shared" si="75"/>
        <v>0</v>
      </c>
      <c r="M1607">
        <f t="shared" si="76"/>
        <v>2014</v>
      </c>
      <c r="N1607" t="str">
        <f t="shared" si="77"/>
        <v>Q3</v>
      </c>
    </row>
    <row r="1608" spans="1:14" x14ac:dyDescent="0.35">
      <c r="A1608">
        <v>262290</v>
      </c>
      <c r="B1608" t="s">
        <v>43</v>
      </c>
      <c r="C1608" t="s">
        <v>26</v>
      </c>
      <c r="D1608" t="s">
        <v>56</v>
      </c>
      <c r="E1608" t="s">
        <v>42</v>
      </c>
      <c r="F1608" t="s">
        <v>19</v>
      </c>
      <c r="G1608" s="10">
        <v>41298</v>
      </c>
      <c r="H1608" s="10">
        <v>41299</v>
      </c>
      <c r="I1608" t="s">
        <v>14</v>
      </c>
      <c r="J1608" t="s">
        <v>15</v>
      </c>
      <c r="K1608" t="str">
        <f>INDEX(State_Code_Name!B:B,MATCH(Consumer_Complaints!E1608,State_Code_Name!C:C,0))</f>
        <v>North Carolina</v>
      </c>
      <c r="L1608">
        <f t="shared" si="75"/>
        <v>1</v>
      </c>
      <c r="M1608">
        <f t="shared" si="76"/>
        <v>2013</v>
      </c>
      <c r="N1608" t="str">
        <f t="shared" si="77"/>
        <v>Q1</v>
      </c>
    </row>
    <row r="1609" spans="1:14" x14ac:dyDescent="0.35">
      <c r="A1609">
        <v>1657916</v>
      </c>
      <c r="B1609" t="s">
        <v>353</v>
      </c>
      <c r="C1609" t="s">
        <v>9</v>
      </c>
      <c r="D1609" t="s">
        <v>532</v>
      </c>
      <c r="E1609" t="s">
        <v>18</v>
      </c>
      <c r="F1609" t="s">
        <v>305</v>
      </c>
      <c r="G1609" s="10">
        <v>42324</v>
      </c>
      <c r="H1609" s="10">
        <v>42326</v>
      </c>
      <c r="I1609" t="s">
        <v>14</v>
      </c>
      <c r="J1609" t="s">
        <v>15</v>
      </c>
      <c r="K1609" t="str">
        <f>INDEX(State_Code_Name!B:B,MATCH(Consumer_Complaints!E1609,State_Code_Name!C:C,0))</f>
        <v>California</v>
      </c>
      <c r="L1609">
        <f t="shared" si="75"/>
        <v>2</v>
      </c>
      <c r="M1609">
        <f t="shared" si="76"/>
        <v>2015</v>
      </c>
      <c r="N1609" t="str">
        <f t="shared" si="77"/>
        <v>Q4</v>
      </c>
    </row>
    <row r="1610" spans="1:14" x14ac:dyDescent="0.35">
      <c r="A1610">
        <v>400992</v>
      </c>
      <c r="B1610" t="s">
        <v>60</v>
      </c>
      <c r="C1610" t="s">
        <v>52</v>
      </c>
      <c r="D1610" t="s">
        <v>103</v>
      </c>
      <c r="E1610" t="s">
        <v>31</v>
      </c>
      <c r="F1610" t="s">
        <v>19</v>
      </c>
      <c r="G1610" s="10">
        <v>41460</v>
      </c>
      <c r="H1610" s="10">
        <v>41491</v>
      </c>
      <c r="I1610" t="s">
        <v>14</v>
      </c>
      <c r="J1610" t="s">
        <v>15</v>
      </c>
      <c r="K1610" t="str">
        <f>INDEX(State_Code_Name!B:B,MATCH(Consumer_Complaints!E1610,State_Code_Name!C:C,0))</f>
        <v>Texas</v>
      </c>
      <c r="L1610">
        <f t="shared" si="75"/>
        <v>31</v>
      </c>
      <c r="M1610">
        <f t="shared" si="76"/>
        <v>2013</v>
      </c>
      <c r="N1610" t="str">
        <f t="shared" si="77"/>
        <v>Q3</v>
      </c>
    </row>
    <row r="1611" spans="1:14" x14ac:dyDescent="0.35">
      <c r="A1611">
        <v>1097223</v>
      </c>
      <c r="B1611" t="s">
        <v>136</v>
      </c>
      <c r="C1611" t="s">
        <v>16</v>
      </c>
      <c r="D1611" t="s">
        <v>75</v>
      </c>
      <c r="E1611" t="s">
        <v>35</v>
      </c>
      <c r="F1611" t="s">
        <v>19</v>
      </c>
      <c r="G1611" s="10">
        <v>41650</v>
      </c>
      <c r="H1611" s="10">
        <v>41650</v>
      </c>
      <c r="I1611" t="s">
        <v>14</v>
      </c>
      <c r="J1611" t="s">
        <v>15</v>
      </c>
      <c r="K1611" t="str">
        <f>INDEX(State_Code_Name!B:B,MATCH(Consumer_Complaints!E1611,State_Code_Name!C:C,0))</f>
        <v>Florida</v>
      </c>
      <c r="L1611">
        <f t="shared" si="75"/>
        <v>0</v>
      </c>
      <c r="M1611">
        <f t="shared" si="76"/>
        <v>2014</v>
      </c>
      <c r="N1611" t="str">
        <f t="shared" si="77"/>
        <v>Q1</v>
      </c>
    </row>
    <row r="1612" spans="1:14" x14ac:dyDescent="0.35">
      <c r="A1612">
        <v>630229</v>
      </c>
      <c r="B1612" t="s">
        <v>143</v>
      </c>
      <c r="C1612" t="s">
        <v>16</v>
      </c>
      <c r="D1612" t="s">
        <v>75</v>
      </c>
      <c r="E1612" t="s">
        <v>35</v>
      </c>
      <c r="F1612" t="s">
        <v>19</v>
      </c>
      <c r="G1612" s="10">
        <v>41590</v>
      </c>
      <c r="H1612" s="10">
        <v>41590</v>
      </c>
      <c r="I1612" t="s">
        <v>14</v>
      </c>
      <c r="J1612" t="s">
        <v>15</v>
      </c>
      <c r="K1612" t="str">
        <f>INDEX(State_Code_Name!B:B,MATCH(Consumer_Complaints!E1612,State_Code_Name!C:C,0))</f>
        <v>Florida</v>
      </c>
      <c r="L1612">
        <f t="shared" si="75"/>
        <v>0</v>
      </c>
      <c r="M1612">
        <f t="shared" si="76"/>
        <v>2013</v>
      </c>
      <c r="N1612" t="str">
        <f t="shared" si="77"/>
        <v>Q4</v>
      </c>
    </row>
    <row r="1613" spans="1:14" x14ac:dyDescent="0.35">
      <c r="A1613">
        <v>437605</v>
      </c>
      <c r="B1613" t="s">
        <v>34</v>
      </c>
      <c r="C1613" t="s">
        <v>26</v>
      </c>
      <c r="D1613" t="s">
        <v>27</v>
      </c>
      <c r="E1613" t="s">
        <v>12</v>
      </c>
      <c r="F1613" t="s">
        <v>19</v>
      </c>
      <c r="G1613" s="10">
        <v>41444</v>
      </c>
      <c r="H1613" s="10">
        <v>41445</v>
      </c>
      <c r="I1613" t="s">
        <v>14</v>
      </c>
      <c r="J1613" t="s">
        <v>14</v>
      </c>
      <c r="K1613" t="str">
        <f>INDEX(State_Code_Name!B:B,MATCH(Consumer_Complaints!E1613,State_Code_Name!C:C,0))</f>
        <v>Virginia</v>
      </c>
      <c r="L1613">
        <f t="shared" si="75"/>
        <v>1</v>
      </c>
      <c r="M1613">
        <f t="shared" si="76"/>
        <v>2013</v>
      </c>
      <c r="N1613" t="str">
        <f t="shared" si="77"/>
        <v>Q2</v>
      </c>
    </row>
    <row r="1614" spans="1:14" x14ac:dyDescent="0.35">
      <c r="A1614">
        <v>1004601</v>
      </c>
      <c r="B1614" t="s">
        <v>30</v>
      </c>
      <c r="C1614" t="s">
        <v>16</v>
      </c>
      <c r="D1614" t="s">
        <v>20</v>
      </c>
      <c r="E1614" t="s">
        <v>70</v>
      </c>
      <c r="F1614" t="s">
        <v>19</v>
      </c>
      <c r="G1614" s="10">
        <v>41878</v>
      </c>
      <c r="H1614" s="10">
        <v>41878</v>
      </c>
      <c r="I1614" t="s">
        <v>14</v>
      </c>
      <c r="J1614" t="s">
        <v>15</v>
      </c>
      <c r="K1614" t="str">
        <f>INDEX(State_Code_Name!B:B,MATCH(Consumer_Complaints!E1614,State_Code_Name!C:C,0))</f>
        <v>Massachusetts</v>
      </c>
      <c r="L1614">
        <f t="shared" si="75"/>
        <v>0</v>
      </c>
      <c r="M1614">
        <f t="shared" si="76"/>
        <v>2014</v>
      </c>
      <c r="N1614" t="str">
        <f t="shared" si="77"/>
        <v>Q3</v>
      </c>
    </row>
    <row r="1615" spans="1:14" x14ac:dyDescent="0.35">
      <c r="A1615">
        <v>1425470</v>
      </c>
      <c r="B1615" t="s">
        <v>1182</v>
      </c>
      <c r="C1615" t="s">
        <v>26</v>
      </c>
      <c r="D1615" t="s">
        <v>56</v>
      </c>
      <c r="E1615" t="s">
        <v>22</v>
      </c>
      <c r="F1615" t="s">
        <v>19</v>
      </c>
      <c r="G1615" s="10">
        <v>42172</v>
      </c>
      <c r="H1615" s="10">
        <v>42172</v>
      </c>
      <c r="I1615" t="s">
        <v>14</v>
      </c>
      <c r="J1615" t="s">
        <v>15</v>
      </c>
      <c r="K1615" t="str">
        <f>INDEX(State_Code_Name!B:B,MATCH(Consumer_Complaints!E1615,State_Code_Name!C:C,0))</f>
        <v>New York</v>
      </c>
      <c r="L1615">
        <f t="shared" si="75"/>
        <v>0</v>
      </c>
      <c r="M1615">
        <f t="shared" si="76"/>
        <v>2015</v>
      </c>
      <c r="N1615" t="str">
        <f t="shared" si="77"/>
        <v>Q2</v>
      </c>
    </row>
    <row r="1616" spans="1:14" x14ac:dyDescent="0.35">
      <c r="A1616">
        <v>1085363</v>
      </c>
      <c r="B1616" t="s">
        <v>63</v>
      </c>
      <c r="C1616" t="s">
        <v>61</v>
      </c>
      <c r="D1616" t="s">
        <v>282</v>
      </c>
      <c r="E1616" t="s">
        <v>101</v>
      </c>
      <c r="F1616" t="s">
        <v>19</v>
      </c>
      <c r="G1616" s="10">
        <v>41936</v>
      </c>
      <c r="H1616" s="10">
        <v>41936</v>
      </c>
      <c r="I1616" t="s">
        <v>14</v>
      </c>
      <c r="J1616" t="s">
        <v>14</v>
      </c>
      <c r="K1616" t="str">
        <f>INDEX(State_Code_Name!B:B,MATCH(Consumer_Complaints!E1616,State_Code_Name!C:C,0))</f>
        <v>Delaware</v>
      </c>
      <c r="L1616">
        <f t="shared" si="75"/>
        <v>0</v>
      </c>
      <c r="M1616">
        <f t="shared" si="76"/>
        <v>2014</v>
      </c>
      <c r="N1616" t="str">
        <f t="shared" si="77"/>
        <v>Q4</v>
      </c>
    </row>
    <row r="1617" spans="1:14" x14ac:dyDescent="0.35">
      <c r="A1617">
        <v>1852973</v>
      </c>
      <c r="B1617" t="s">
        <v>181</v>
      </c>
      <c r="C1617" t="s">
        <v>36</v>
      </c>
      <c r="D1617" t="s">
        <v>109</v>
      </c>
      <c r="E1617" t="s">
        <v>100</v>
      </c>
      <c r="F1617" t="s">
        <v>19</v>
      </c>
      <c r="G1617" s="10">
        <v>42457</v>
      </c>
      <c r="H1617" s="10">
        <v>42459</v>
      </c>
      <c r="I1617" t="s">
        <v>14</v>
      </c>
      <c r="J1617" t="s">
        <v>15</v>
      </c>
      <c r="K1617" t="str">
        <f>INDEX(State_Code_Name!B:B,MATCH(Consumer_Complaints!E1617,State_Code_Name!C:C,0))</f>
        <v>Arizona</v>
      </c>
      <c r="L1617">
        <f t="shared" si="75"/>
        <v>2</v>
      </c>
      <c r="M1617">
        <f t="shared" si="76"/>
        <v>2016</v>
      </c>
      <c r="N1617" t="str">
        <f t="shared" si="77"/>
        <v>Q1</v>
      </c>
    </row>
    <row r="1618" spans="1:14" x14ac:dyDescent="0.35">
      <c r="A1618">
        <v>425865</v>
      </c>
      <c r="B1618" t="s">
        <v>578</v>
      </c>
      <c r="C1618" t="s">
        <v>26</v>
      </c>
      <c r="D1618" t="s">
        <v>56</v>
      </c>
      <c r="E1618" t="s">
        <v>70</v>
      </c>
      <c r="F1618" t="s">
        <v>19</v>
      </c>
      <c r="G1618" s="10">
        <v>41431</v>
      </c>
      <c r="H1618" s="10">
        <v>41480</v>
      </c>
      <c r="I1618" t="s">
        <v>14</v>
      </c>
      <c r="J1618" t="s">
        <v>15</v>
      </c>
      <c r="K1618" t="str">
        <f>INDEX(State_Code_Name!B:B,MATCH(Consumer_Complaints!E1618,State_Code_Name!C:C,0))</f>
        <v>Massachusetts</v>
      </c>
      <c r="L1618">
        <f t="shared" si="75"/>
        <v>49</v>
      </c>
      <c r="M1618">
        <f t="shared" si="76"/>
        <v>2013</v>
      </c>
      <c r="N1618" t="str">
        <f t="shared" si="77"/>
        <v>Q2</v>
      </c>
    </row>
    <row r="1619" spans="1:14" x14ac:dyDescent="0.35">
      <c r="A1619">
        <v>1713514</v>
      </c>
      <c r="B1619" t="s">
        <v>38</v>
      </c>
      <c r="C1619" t="s">
        <v>36</v>
      </c>
      <c r="D1619" t="s">
        <v>112</v>
      </c>
      <c r="E1619" t="s">
        <v>100</v>
      </c>
      <c r="F1619" t="s">
        <v>19</v>
      </c>
      <c r="G1619" s="10">
        <v>42360</v>
      </c>
      <c r="H1619" s="10">
        <v>42360</v>
      </c>
      <c r="I1619" t="s">
        <v>14</v>
      </c>
      <c r="J1619" t="s">
        <v>15</v>
      </c>
      <c r="K1619" t="str">
        <f>INDEX(State_Code_Name!B:B,MATCH(Consumer_Complaints!E1619,State_Code_Name!C:C,0))</f>
        <v>Arizona</v>
      </c>
      <c r="L1619">
        <f t="shared" si="75"/>
        <v>0</v>
      </c>
      <c r="M1619">
        <f t="shared" si="76"/>
        <v>2015</v>
      </c>
      <c r="N1619" t="str">
        <f t="shared" si="77"/>
        <v>Q4</v>
      </c>
    </row>
    <row r="1620" spans="1:14" x14ac:dyDescent="0.35">
      <c r="A1620">
        <v>657875</v>
      </c>
      <c r="B1620" t="s">
        <v>95</v>
      </c>
      <c r="C1620" t="s">
        <v>26</v>
      </c>
      <c r="D1620" t="s">
        <v>56</v>
      </c>
      <c r="E1620" t="s">
        <v>22</v>
      </c>
      <c r="F1620" t="s">
        <v>19</v>
      </c>
      <c r="G1620" s="10">
        <v>41821</v>
      </c>
      <c r="H1620" s="10">
        <v>41821</v>
      </c>
      <c r="I1620" t="s">
        <v>14</v>
      </c>
      <c r="J1620" t="s">
        <v>14</v>
      </c>
      <c r="K1620" t="str">
        <f>INDEX(State_Code_Name!B:B,MATCH(Consumer_Complaints!E1620,State_Code_Name!C:C,0))</f>
        <v>New York</v>
      </c>
      <c r="L1620">
        <f t="shared" si="75"/>
        <v>0</v>
      </c>
      <c r="M1620">
        <f t="shared" si="76"/>
        <v>2014</v>
      </c>
      <c r="N1620" t="str">
        <f t="shared" si="77"/>
        <v>Q3</v>
      </c>
    </row>
    <row r="1621" spans="1:14" x14ac:dyDescent="0.35">
      <c r="A1621">
        <v>1409219</v>
      </c>
      <c r="B1621" t="s">
        <v>143</v>
      </c>
      <c r="C1621" t="s">
        <v>16</v>
      </c>
      <c r="D1621" t="s">
        <v>17</v>
      </c>
      <c r="E1621" t="s">
        <v>31</v>
      </c>
      <c r="F1621" t="s">
        <v>19</v>
      </c>
      <c r="G1621" s="10">
        <v>42161</v>
      </c>
      <c r="H1621" s="10">
        <v>42161</v>
      </c>
      <c r="I1621" t="s">
        <v>14</v>
      </c>
      <c r="J1621" t="s">
        <v>15</v>
      </c>
      <c r="K1621" t="str">
        <f>INDEX(State_Code_Name!B:B,MATCH(Consumer_Complaints!E1621,State_Code_Name!C:C,0))</f>
        <v>Texas</v>
      </c>
      <c r="L1621">
        <f t="shared" si="75"/>
        <v>0</v>
      </c>
      <c r="M1621">
        <f t="shared" si="76"/>
        <v>2015</v>
      </c>
      <c r="N1621" t="str">
        <f t="shared" si="77"/>
        <v>Q2</v>
      </c>
    </row>
    <row r="1622" spans="1:14" x14ac:dyDescent="0.35">
      <c r="A1622">
        <v>326116</v>
      </c>
      <c r="B1622" t="s">
        <v>30</v>
      </c>
      <c r="C1622" t="s">
        <v>26</v>
      </c>
      <c r="D1622" t="s">
        <v>27</v>
      </c>
      <c r="E1622" t="s">
        <v>18</v>
      </c>
      <c r="F1622" t="s">
        <v>305</v>
      </c>
      <c r="G1622" s="10">
        <v>41327</v>
      </c>
      <c r="H1622" s="10">
        <v>41327</v>
      </c>
      <c r="I1622" t="s">
        <v>14</v>
      </c>
      <c r="J1622" t="s">
        <v>15</v>
      </c>
      <c r="K1622" t="str">
        <f>INDEX(State_Code_Name!B:B,MATCH(Consumer_Complaints!E1622,State_Code_Name!C:C,0))</f>
        <v>California</v>
      </c>
      <c r="L1622">
        <f t="shared" si="75"/>
        <v>0</v>
      </c>
      <c r="M1622">
        <f t="shared" si="76"/>
        <v>2013</v>
      </c>
      <c r="N1622" t="str">
        <f t="shared" si="77"/>
        <v>Q1</v>
      </c>
    </row>
    <row r="1623" spans="1:14" x14ac:dyDescent="0.35">
      <c r="A1623">
        <v>1520781</v>
      </c>
      <c r="B1623" t="s">
        <v>309</v>
      </c>
      <c r="C1623" t="s">
        <v>32</v>
      </c>
      <c r="D1623" t="s">
        <v>161</v>
      </c>
      <c r="E1623" t="s">
        <v>48</v>
      </c>
      <c r="F1623" t="s">
        <v>19</v>
      </c>
      <c r="G1623" s="10">
        <v>42231</v>
      </c>
      <c r="H1623" s="10">
        <v>42231</v>
      </c>
      <c r="I1623" t="s">
        <v>14</v>
      </c>
      <c r="J1623" t="s">
        <v>15</v>
      </c>
      <c r="K1623" t="str">
        <f>INDEX(State_Code_Name!B:B,MATCH(Consumer_Complaints!E1623,State_Code_Name!C:C,0))</f>
        <v>New Jersey</v>
      </c>
      <c r="L1623">
        <f t="shared" si="75"/>
        <v>0</v>
      </c>
      <c r="M1623">
        <f t="shared" si="76"/>
        <v>2015</v>
      </c>
      <c r="N1623" t="str">
        <f t="shared" si="77"/>
        <v>Q3</v>
      </c>
    </row>
    <row r="1624" spans="1:14" x14ac:dyDescent="0.35">
      <c r="A1624">
        <v>761786</v>
      </c>
      <c r="B1624" t="s">
        <v>304</v>
      </c>
      <c r="C1624" t="s">
        <v>32</v>
      </c>
      <c r="D1624" t="s">
        <v>116</v>
      </c>
      <c r="E1624" t="s">
        <v>18</v>
      </c>
      <c r="F1624" t="s">
        <v>19</v>
      </c>
      <c r="G1624" s="10">
        <v>41715</v>
      </c>
      <c r="H1624" s="10">
        <v>41715</v>
      </c>
      <c r="I1624" t="s">
        <v>14</v>
      </c>
      <c r="J1624" t="s">
        <v>15</v>
      </c>
      <c r="K1624" t="str">
        <f>INDEX(State_Code_Name!B:B,MATCH(Consumer_Complaints!E1624,State_Code_Name!C:C,0))</f>
        <v>California</v>
      </c>
      <c r="L1624">
        <f t="shared" si="75"/>
        <v>0</v>
      </c>
      <c r="M1624">
        <f t="shared" si="76"/>
        <v>2014</v>
      </c>
      <c r="N1624" t="str">
        <f t="shared" si="77"/>
        <v>Q1</v>
      </c>
    </row>
    <row r="1625" spans="1:14" x14ac:dyDescent="0.35">
      <c r="A1625">
        <v>1945990</v>
      </c>
      <c r="B1625" t="s">
        <v>230</v>
      </c>
      <c r="C1625" t="s">
        <v>36</v>
      </c>
      <c r="D1625" t="s">
        <v>262</v>
      </c>
      <c r="E1625" t="s">
        <v>118</v>
      </c>
      <c r="F1625" t="s">
        <v>13</v>
      </c>
      <c r="G1625" s="10">
        <v>42517</v>
      </c>
      <c r="H1625" s="10">
        <v>42517</v>
      </c>
      <c r="I1625" t="s">
        <v>14</v>
      </c>
      <c r="J1625" t="s">
        <v>15</v>
      </c>
      <c r="K1625" t="str">
        <f>INDEX(State_Code_Name!B:B,MATCH(Consumer_Complaints!E1625,State_Code_Name!C:C,0))</f>
        <v>Alabama</v>
      </c>
      <c r="L1625">
        <f t="shared" si="75"/>
        <v>0</v>
      </c>
      <c r="M1625">
        <f t="shared" si="76"/>
        <v>2016</v>
      </c>
      <c r="N1625" t="str">
        <f t="shared" si="77"/>
        <v>Q2</v>
      </c>
    </row>
    <row r="1626" spans="1:14" x14ac:dyDescent="0.35">
      <c r="A1626">
        <v>2009675</v>
      </c>
      <c r="B1626" t="s">
        <v>50</v>
      </c>
      <c r="C1626" t="s">
        <v>36</v>
      </c>
      <c r="D1626" t="s">
        <v>84</v>
      </c>
      <c r="E1626" t="s">
        <v>31</v>
      </c>
      <c r="F1626" t="s">
        <v>57</v>
      </c>
      <c r="G1626" s="10">
        <v>42564</v>
      </c>
      <c r="H1626" s="10">
        <v>42565</v>
      </c>
      <c r="I1626" t="s">
        <v>14</v>
      </c>
      <c r="J1626" t="s">
        <v>15</v>
      </c>
      <c r="K1626" t="str">
        <f>INDEX(State_Code_Name!B:B,MATCH(Consumer_Complaints!E1626,State_Code_Name!C:C,0))</f>
        <v>Texas</v>
      </c>
      <c r="L1626">
        <f t="shared" si="75"/>
        <v>1</v>
      </c>
      <c r="M1626">
        <f t="shared" si="76"/>
        <v>2016</v>
      </c>
      <c r="N1626" t="str">
        <f t="shared" si="77"/>
        <v>Q3</v>
      </c>
    </row>
    <row r="1627" spans="1:14" x14ac:dyDescent="0.35">
      <c r="A1627">
        <v>1556569</v>
      </c>
      <c r="B1627" t="s">
        <v>30</v>
      </c>
      <c r="C1627" t="s">
        <v>16</v>
      </c>
      <c r="D1627" t="s">
        <v>144</v>
      </c>
      <c r="E1627" t="s">
        <v>100</v>
      </c>
      <c r="F1627" t="s">
        <v>305</v>
      </c>
      <c r="G1627" s="10">
        <v>42256</v>
      </c>
      <c r="H1627" s="10">
        <v>42265</v>
      </c>
      <c r="I1627" t="s">
        <v>14</v>
      </c>
      <c r="J1627" t="s">
        <v>15</v>
      </c>
      <c r="K1627" t="str">
        <f>INDEX(State_Code_Name!B:B,MATCH(Consumer_Complaints!E1627,State_Code_Name!C:C,0))</f>
        <v>Arizona</v>
      </c>
      <c r="L1627">
        <f t="shared" si="75"/>
        <v>9</v>
      </c>
      <c r="M1627">
        <f t="shared" si="76"/>
        <v>2015</v>
      </c>
      <c r="N1627" t="str">
        <f t="shared" si="77"/>
        <v>Q3</v>
      </c>
    </row>
    <row r="1628" spans="1:14" x14ac:dyDescent="0.35">
      <c r="A1628">
        <v>997160</v>
      </c>
      <c r="B1628" t="s">
        <v>105</v>
      </c>
      <c r="C1628" t="s">
        <v>32</v>
      </c>
      <c r="D1628" t="s">
        <v>44</v>
      </c>
      <c r="E1628" t="s">
        <v>72</v>
      </c>
      <c r="F1628" t="s">
        <v>19</v>
      </c>
      <c r="G1628" s="10">
        <v>41873</v>
      </c>
      <c r="H1628" s="10">
        <v>41873</v>
      </c>
      <c r="I1628" t="s">
        <v>14</v>
      </c>
      <c r="J1628" t="s">
        <v>15</v>
      </c>
      <c r="K1628" t="str">
        <f>INDEX(State_Code_Name!B:B,MATCH(Consumer_Complaints!E1628,State_Code_Name!C:C,0))</f>
        <v>Kentucky</v>
      </c>
      <c r="L1628">
        <f t="shared" si="75"/>
        <v>0</v>
      </c>
      <c r="M1628">
        <f t="shared" si="76"/>
        <v>2014</v>
      </c>
      <c r="N1628" t="str">
        <f t="shared" si="77"/>
        <v>Q3</v>
      </c>
    </row>
    <row r="1629" spans="1:14" x14ac:dyDescent="0.35">
      <c r="A1629">
        <v>2022261</v>
      </c>
      <c r="B1629" t="s">
        <v>81</v>
      </c>
      <c r="C1629" t="s">
        <v>36</v>
      </c>
      <c r="D1629" t="s">
        <v>80</v>
      </c>
      <c r="E1629" t="s">
        <v>25</v>
      </c>
      <c r="F1629" t="s">
        <v>19</v>
      </c>
      <c r="G1629" s="10">
        <v>42571</v>
      </c>
      <c r="H1629" s="10">
        <v>42571</v>
      </c>
      <c r="I1629" t="s">
        <v>14</v>
      </c>
      <c r="J1629" t="s">
        <v>15</v>
      </c>
      <c r="K1629" t="str">
        <f>INDEX(State_Code_Name!B:B,MATCH(Consumer_Complaints!E1629,State_Code_Name!C:C,0))</f>
        <v>Georgia</v>
      </c>
      <c r="L1629">
        <f t="shared" si="75"/>
        <v>0</v>
      </c>
      <c r="M1629">
        <f t="shared" si="76"/>
        <v>2016</v>
      </c>
      <c r="N1629" t="str">
        <f t="shared" si="77"/>
        <v>Q3</v>
      </c>
    </row>
    <row r="1630" spans="1:14" x14ac:dyDescent="0.35">
      <c r="A1630">
        <v>1176866</v>
      </c>
      <c r="B1630" t="s">
        <v>38</v>
      </c>
      <c r="C1630" t="s">
        <v>36</v>
      </c>
      <c r="D1630" t="s">
        <v>67</v>
      </c>
      <c r="E1630" t="s">
        <v>18</v>
      </c>
      <c r="F1630" t="s">
        <v>19</v>
      </c>
      <c r="G1630" s="10">
        <v>42004</v>
      </c>
      <c r="H1630" s="10">
        <v>42004</v>
      </c>
      <c r="I1630" t="s">
        <v>14</v>
      </c>
      <c r="J1630" t="s">
        <v>15</v>
      </c>
      <c r="K1630" t="str">
        <f>INDEX(State_Code_Name!B:B,MATCH(Consumer_Complaints!E1630,State_Code_Name!C:C,0))</f>
        <v>California</v>
      </c>
      <c r="L1630">
        <f t="shared" si="75"/>
        <v>0</v>
      </c>
      <c r="M1630">
        <f t="shared" si="76"/>
        <v>2014</v>
      </c>
      <c r="N1630" t="str">
        <f t="shared" si="77"/>
        <v>Q4</v>
      </c>
    </row>
    <row r="1631" spans="1:14" x14ac:dyDescent="0.35">
      <c r="A1631">
        <v>1603685</v>
      </c>
      <c r="B1631" t="s">
        <v>229</v>
      </c>
      <c r="C1631" t="s">
        <v>26</v>
      </c>
      <c r="D1631" t="s">
        <v>56</v>
      </c>
      <c r="E1631" t="s">
        <v>39</v>
      </c>
      <c r="F1631" t="s">
        <v>19</v>
      </c>
      <c r="G1631" s="10">
        <v>42290</v>
      </c>
      <c r="H1631" s="10">
        <v>42290</v>
      </c>
      <c r="I1631" t="s">
        <v>14</v>
      </c>
      <c r="J1631" t="s">
        <v>15</v>
      </c>
      <c r="K1631" t="str">
        <f>INDEX(State_Code_Name!B:B,MATCH(Consumer_Complaints!E1631,State_Code_Name!C:C,0))</f>
        <v>Ohio</v>
      </c>
      <c r="L1631">
        <f t="shared" si="75"/>
        <v>0</v>
      </c>
      <c r="M1631">
        <f t="shared" si="76"/>
        <v>2015</v>
      </c>
      <c r="N1631" t="str">
        <f t="shared" si="77"/>
        <v>Q4</v>
      </c>
    </row>
    <row r="1632" spans="1:14" x14ac:dyDescent="0.35">
      <c r="A1632">
        <v>693475</v>
      </c>
      <c r="B1632" t="s">
        <v>54</v>
      </c>
      <c r="C1632" t="s">
        <v>52</v>
      </c>
      <c r="D1632" t="s">
        <v>76</v>
      </c>
      <c r="E1632" t="s">
        <v>100</v>
      </c>
      <c r="F1632" t="s">
        <v>57</v>
      </c>
      <c r="G1632" s="10">
        <v>41669</v>
      </c>
      <c r="H1632" s="10">
        <v>41691</v>
      </c>
      <c r="I1632" t="s">
        <v>14</v>
      </c>
      <c r="J1632" t="s">
        <v>15</v>
      </c>
      <c r="K1632" t="str">
        <f>INDEX(State_Code_Name!B:B,MATCH(Consumer_Complaints!E1632,State_Code_Name!C:C,0))</f>
        <v>Arizona</v>
      </c>
      <c r="L1632">
        <f t="shared" si="75"/>
        <v>22</v>
      </c>
      <c r="M1632">
        <f t="shared" si="76"/>
        <v>2014</v>
      </c>
      <c r="N1632" t="str">
        <f t="shared" si="77"/>
        <v>Q1</v>
      </c>
    </row>
    <row r="1633" spans="1:14" x14ac:dyDescent="0.35">
      <c r="A1633">
        <v>1735592</v>
      </c>
      <c r="B1633" t="s">
        <v>105</v>
      </c>
      <c r="C1633" t="s">
        <v>32</v>
      </c>
      <c r="D1633" t="s">
        <v>44</v>
      </c>
      <c r="E1633" t="s">
        <v>22</v>
      </c>
      <c r="F1633" t="s">
        <v>19</v>
      </c>
      <c r="G1633" s="10">
        <v>42675</v>
      </c>
      <c r="H1633" s="10">
        <v>42675</v>
      </c>
      <c r="I1633" t="s">
        <v>14</v>
      </c>
      <c r="J1633" t="s">
        <v>15</v>
      </c>
      <c r="K1633" t="str">
        <f>INDEX(State_Code_Name!B:B,MATCH(Consumer_Complaints!E1633,State_Code_Name!C:C,0))</f>
        <v>New York</v>
      </c>
      <c r="L1633">
        <f t="shared" si="75"/>
        <v>0</v>
      </c>
      <c r="M1633">
        <f t="shared" si="76"/>
        <v>2016</v>
      </c>
      <c r="N1633" t="str">
        <f t="shared" si="77"/>
        <v>Q4</v>
      </c>
    </row>
    <row r="1634" spans="1:14" x14ac:dyDescent="0.35">
      <c r="A1634">
        <v>1049294</v>
      </c>
      <c r="B1634" t="s">
        <v>530</v>
      </c>
      <c r="C1634" t="s">
        <v>32</v>
      </c>
      <c r="D1634" t="s">
        <v>44</v>
      </c>
      <c r="E1634" t="s">
        <v>114</v>
      </c>
      <c r="F1634" t="s">
        <v>19</v>
      </c>
      <c r="G1634" s="10">
        <v>41911</v>
      </c>
      <c r="H1634" s="10">
        <v>41911</v>
      </c>
      <c r="I1634" t="s">
        <v>14</v>
      </c>
      <c r="J1634" t="s">
        <v>15</v>
      </c>
      <c r="K1634" t="str">
        <f>INDEX(State_Code_Name!B:B,MATCH(Consumer_Complaints!E1634,State_Code_Name!C:C,0))</f>
        <v>South Carolina</v>
      </c>
      <c r="L1634">
        <f t="shared" si="75"/>
        <v>0</v>
      </c>
      <c r="M1634">
        <f t="shared" si="76"/>
        <v>2014</v>
      </c>
      <c r="N1634" t="str">
        <f t="shared" si="77"/>
        <v>Q3</v>
      </c>
    </row>
    <row r="1635" spans="1:14" x14ac:dyDescent="0.35">
      <c r="A1635">
        <v>1476642</v>
      </c>
      <c r="B1635" t="s">
        <v>113</v>
      </c>
      <c r="C1635" t="s">
        <v>36</v>
      </c>
      <c r="D1635" t="s">
        <v>109</v>
      </c>
      <c r="E1635" t="s">
        <v>35</v>
      </c>
      <c r="F1635" t="s">
        <v>19</v>
      </c>
      <c r="G1635" s="10">
        <v>42206</v>
      </c>
      <c r="H1635" s="10">
        <v>42207</v>
      </c>
      <c r="I1635" t="s">
        <v>14</v>
      </c>
      <c r="J1635" t="s">
        <v>14</v>
      </c>
      <c r="K1635" t="str">
        <f>INDEX(State_Code_Name!B:B,MATCH(Consumer_Complaints!E1635,State_Code_Name!C:C,0))</f>
        <v>Florida</v>
      </c>
      <c r="L1635">
        <f t="shared" si="75"/>
        <v>1</v>
      </c>
      <c r="M1635">
        <f t="shared" si="76"/>
        <v>2015</v>
      </c>
      <c r="N1635" t="str">
        <f t="shared" si="77"/>
        <v>Q3</v>
      </c>
    </row>
    <row r="1636" spans="1:14" x14ac:dyDescent="0.35">
      <c r="A1636">
        <v>363502</v>
      </c>
      <c r="B1636" t="s">
        <v>47</v>
      </c>
      <c r="C1636" t="s">
        <v>26</v>
      </c>
      <c r="D1636" t="s">
        <v>27</v>
      </c>
      <c r="E1636" t="s">
        <v>31</v>
      </c>
      <c r="F1636" t="s">
        <v>19</v>
      </c>
      <c r="G1636" s="10">
        <v>41356</v>
      </c>
      <c r="H1636" s="10">
        <v>41358</v>
      </c>
      <c r="I1636" t="s">
        <v>14</v>
      </c>
      <c r="J1636" t="s">
        <v>14</v>
      </c>
      <c r="K1636" t="str">
        <f>INDEX(State_Code_Name!B:B,MATCH(Consumer_Complaints!E1636,State_Code_Name!C:C,0))</f>
        <v>Texas</v>
      </c>
      <c r="L1636">
        <f t="shared" si="75"/>
        <v>2</v>
      </c>
      <c r="M1636">
        <f t="shared" si="76"/>
        <v>2013</v>
      </c>
      <c r="N1636" t="str">
        <f t="shared" si="77"/>
        <v>Q1</v>
      </c>
    </row>
    <row r="1637" spans="1:14" x14ac:dyDescent="0.35">
      <c r="A1637">
        <v>570314</v>
      </c>
      <c r="B1637" t="s">
        <v>63</v>
      </c>
      <c r="C1637" t="s">
        <v>61</v>
      </c>
      <c r="D1637" t="s">
        <v>62</v>
      </c>
      <c r="E1637" t="s">
        <v>195</v>
      </c>
      <c r="F1637" t="s">
        <v>19</v>
      </c>
      <c r="G1637" s="10">
        <v>41571</v>
      </c>
      <c r="H1637" s="10">
        <v>41571</v>
      </c>
      <c r="I1637" t="s">
        <v>14</v>
      </c>
      <c r="J1637" t="s">
        <v>15</v>
      </c>
      <c r="K1637" t="str">
        <f>INDEX(State_Code_Name!B:B,MATCH(Consumer_Complaints!E1637,State_Code_Name!C:C,0))</f>
        <v>Nebraska</v>
      </c>
      <c r="L1637">
        <f t="shared" si="75"/>
        <v>0</v>
      </c>
      <c r="M1637">
        <f t="shared" si="76"/>
        <v>2013</v>
      </c>
      <c r="N1637" t="str">
        <f t="shared" si="77"/>
        <v>Q4</v>
      </c>
    </row>
    <row r="1638" spans="1:14" x14ac:dyDescent="0.35">
      <c r="A1638">
        <v>416670</v>
      </c>
      <c r="B1638" t="s">
        <v>58</v>
      </c>
      <c r="C1638" t="s">
        <v>36</v>
      </c>
      <c r="D1638" t="s">
        <v>37</v>
      </c>
      <c r="E1638" t="s">
        <v>121</v>
      </c>
      <c r="F1638" t="s">
        <v>19</v>
      </c>
      <c r="G1638" s="10">
        <v>41419</v>
      </c>
      <c r="H1638" s="10">
        <v>41422</v>
      </c>
      <c r="I1638" t="s">
        <v>14</v>
      </c>
      <c r="J1638" t="s">
        <v>15</v>
      </c>
      <c r="K1638" t="str">
        <f>INDEX(State_Code_Name!B:B,MATCH(Consumer_Complaints!E1638,State_Code_Name!C:C,0))</f>
        <v>Oregon</v>
      </c>
      <c r="L1638">
        <f t="shared" si="75"/>
        <v>3</v>
      </c>
      <c r="M1638">
        <f t="shared" si="76"/>
        <v>2013</v>
      </c>
      <c r="N1638" t="str">
        <f t="shared" si="77"/>
        <v>Q2</v>
      </c>
    </row>
    <row r="1639" spans="1:14" x14ac:dyDescent="0.35">
      <c r="A1639">
        <v>817566</v>
      </c>
      <c r="B1639" t="s">
        <v>11</v>
      </c>
      <c r="C1639" t="s">
        <v>36</v>
      </c>
      <c r="D1639" t="s">
        <v>80</v>
      </c>
      <c r="E1639" t="s">
        <v>12</v>
      </c>
      <c r="F1639" t="s">
        <v>305</v>
      </c>
      <c r="G1639" s="10">
        <v>41750</v>
      </c>
      <c r="H1639" s="10">
        <v>41753</v>
      </c>
      <c r="I1639" t="s">
        <v>14</v>
      </c>
      <c r="J1639" t="s">
        <v>15</v>
      </c>
      <c r="K1639" t="str">
        <f>INDEX(State_Code_Name!B:B,MATCH(Consumer_Complaints!E1639,State_Code_Name!C:C,0))</f>
        <v>Virginia</v>
      </c>
      <c r="L1639">
        <f t="shared" si="75"/>
        <v>3</v>
      </c>
      <c r="M1639">
        <f t="shared" si="76"/>
        <v>2014</v>
      </c>
      <c r="N1639" t="str">
        <f t="shared" si="77"/>
        <v>Q2</v>
      </c>
    </row>
    <row r="1640" spans="1:14" x14ac:dyDescent="0.35">
      <c r="A1640">
        <v>1095014</v>
      </c>
      <c r="B1640" t="s">
        <v>11</v>
      </c>
      <c r="C1640" t="s">
        <v>26</v>
      </c>
      <c r="D1640" t="s">
        <v>27</v>
      </c>
      <c r="E1640" t="s">
        <v>35</v>
      </c>
      <c r="F1640" t="s">
        <v>57</v>
      </c>
      <c r="G1640" s="10">
        <v>41943</v>
      </c>
      <c r="H1640" s="10">
        <v>41984</v>
      </c>
      <c r="I1640" t="s">
        <v>14</v>
      </c>
      <c r="J1640" t="s">
        <v>15</v>
      </c>
      <c r="K1640" t="str">
        <f>INDEX(State_Code_Name!B:B,MATCH(Consumer_Complaints!E1640,State_Code_Name!C:C,0))</f>
        <v>Florida</v>
      </c>
      <c r="L1640">
        <f t="shared" si="75"/>
        <v>41</v>
      </c>
      <c r="M1640">
        <f t="shared" si="76"/>
        <v>2014</v>
      </c>
      <c r="N1640" t="str">
        <f t="shared" si="77"/>
        <v>Q4</v>
      </c>
    </row>
    <row r="1641" spans="1:14" x14ac:dyDescent="0.35">
      <c r="A1641">
        <v>600799</v>
      </c>
      <c r="B1641" t="s">
        <v>30</v>
      </c>
      <c r="C1641" t="s">
        <v>36</v>
      </c>
      <c r="D1641" t="s">
        <v>281</v>
      </c>
      <c r="E1641" t="s">
        <v>39</v>
      </c>
      <c r="F1641" t="s">
        <v>19</v>
      </c>
      <c r="G1641" s="10">
        <v>41595</v>
      </c>
      <c r="H1641" s="10">
        <v>41600</v>
      </c>
      <c r="I1641" t="s">
        <v>14</v>
      </c>
      <c r="J1641" t="s">
        <v>15</v>
      </c>
      <c r="K1641" t="str">
        <f>INDEX(State_Code_Name!B:B,MATCH(Consumer_Complaints!E1641,State_Code_Name!C:C,0))</f>
        <v>Ohio</v>
      </c>
      <c r="L1641">
        <f t="shared" si="75"/>
        <v>5</v>
      </c>
      <c r="M1641">
        <f t="shared" si="76"/>
        <v>2013</v>
      </c>
      <c r="N1641" t="str">
        <f t="shared" si="77"/>
        <v>Q4</v>
      </c>
    </row>
    <row r="1642" spans="1:14" x14ac:dyDescent="0.35">
      <c r="A1642">
        <v>1913791</v>
      </c>
      <c r="B1642" t="s">
        <v>30</v>
      </c>
      <c r="C1642" t="s">
        <v>172</v>
      </c>
      <c r="D1642" t="s">
        <v>266</v>
      </c>
      <c r="E1642" t="s">
        <v>51</v>
      </c>
      <c r="F1642" t="s">
        <v>19</v>
      </c>
      <c r="G1642" s="10">
        <v>42526</v>
      </c>
      <c r="H1642" s="10">
        <v>42526</v>
      </c>
      <c r="I1642" t="s">
        <v>14</v>
      </c>
      <c r="J1642" t="s">
        <v>15</v>
      </c>
      <c r="K1642" t="str">
        <f>INDEX(State_Code_Name!B:B,MATCH(Consumer_Complaints!E1642,State_Code_Name!C:C,0))</f>
        <v>Washington</v>
      </c>
      <c r="L1642">
        <f t="shared" si="75"/>
        <v>0</v>
      </c>
      <c r="M1642">
        <f t="shared" si="76"/>
        <v>2016</v>
      </c>
      <c r="N1642" t="str">
        <f t="shared" si="77"/>
        <v>Q2</v>
      </c>
    </row>
    <row r="1643" spans="1:14" x14ac:dyDescent="0.35">
      <c r="A1643">
        <v>1794408</v>
      </c>
      <c r="B1643" t="s">
        <v>831</v>
      </c>
      <c r="C1643" t="s">
        <v>16</v>
      </c>
      <c r="D1643" t="s">
        <v>24</v>
      </c>
      <c r="E1643" t="s">
        <v>22</v>
      </c>
      <c r="F1643" t="s">
        <v>305</v>
      </c>
      <c r="G1643" s="10">
        <v>42419</v>
      </c>
      <c r="H1643" s="10">
        <v>42424</v>
      </c>
      <c r="I1643" t="s">
        <v>14</v>
      </c>
      <c r="J1643" t="s">
        <v>15</v>
      </c>
      <c r="K1643" t="str">
        <f>INDEX(State_Code_Name!B:B,MATCH(Consumer_Complaints!E1643,State_Code_Name!C:C,0))</f>
        <v>New York</v>
      </c>
      <c r="L1643">
        <f t="shared" si="75"/>
        <v>5</v>
      </c>
      <c r="M1643">
        <f t="shared" si="76"/>
        <v>2016</v>
      </c>
      <c r="N1643" t="str">
        <f t="shared" si="77"/>
        <v>Q1</v>
      </c>
    </row>
    <row r="1644" spans="1:14" x14ac:dyDescent="0.35">
      <c r="A1644">
        <v>1314471</v>
      </c>
      <c r="B1644" t="s">
        <v>73</v>
      </c>
      <c r="C1644" t="s">
        <v>26</v>
      </c>
      <c r="D1644" t="s">
        <v>56</v>
      </c>
      <c r="E1644" t="s">
        <v>22</v>
      </c>
      <c r="F1644" t="s">
        <v>19</v>
      </c>
      <c r="G1644" s="10">
        <v>42067</v>
      </c>
      <c r="H1644" s="10">
        <v>42067</v>
      </c>
      <c r="I1644" t="s">
        <v>14</v>
      </c>
      <c r="J1644" t="s">
        <v>15</v>
      </c>
      <c r="K1644" t="str">
        <f>INDEX(State_Code_Name!B:B,MATCH(Consumer_Complaints!E1644,State_Code_Name!C:C,0))</f>
        <v>New York</v>
      </c>
      <c r="L1644">
        <f t="shared" si="75"/>
        <v>0</v>
      </c>
      <c r="M1644">
        <f t="shared" si="76"/>
        <v>2015</v>
      </c>
      <c r="N1644" t="str">
        <f t="shared" si="77"/>
        <v>Q1</v>
      </c>
    </row>
    <row r="1645" spans="1:14" x14ac:dyDescent="0.35">
      <c r="A1645">
        <v>1282138</v>
      </c>
      <c r="B1645" t="s">
        <v>285</v>
      </c>
      <c r="C1645" t="s">
        <v>9</v>
      </c>
      <c r="D1645" t="s">
        <v>132</v>
      </c>
      <c r="E1645" t="s">
        <v>18</v>
      </c>
      <c r="F1645" t="s">
        <v>19</v>
      </c>
      <c r="G1645" s="10">
        <v>42076</v>
      </c>
      <c r="H1645" s="10">
        <v>42076</v>
      </c>
      <c r="I1645" t="s">
        <v>14</v>
      </c>
      <c r="J1645" t="s">
        <v>15</v>
      </c>
      <c r="K1645" t="str">
        <f>INDEX(State_Code_Name!B:B,MATCH(Consumer_Complaints!E1645,State_Code_Name!C:C,0))</f>
        <v>California</v>
      </c>
      <c r="L1645">
        <f t="shared" si="75"/>
        <v>0</v>
      </c>
      <c r="M1645">
        <f t="shared" si="76"/>
        <v>2015</v>
      </c>
      <c r="N1645" t="str">
        <f t="shared" si="77"/>
        <v>Q1</v>
      </c>
    </row>
    <row r="1646" spans="1:14" x14ac:dyDescent="0.35">
      <c r="A1646">
        <v>1142191</v>
      </c>
      <c r="B1646" t="s">
        <v>73</v>
      </c>
      <c r="C1646" t="s">
        <v>26</v>
      </c>
      <c r="D1646" t="s">
        <v>56</v>
      </c>
      <c r="E1646" t="s">
        <v>121</v>
      </c>
      <c r="F1646" t="s">
        <v>19</v>
      </c>
      <c r="G1646" s="10">
        <v>41964</v>
      </c>
      <c r="H1646" s="10">
        <v>41964</v>
      </c>
      <c r="I1646" t="s">
        <v>14</v>
      </c>
      <c r="J1646" t="s">
        <v>15</v>
      </c>
      <c r="K1646" t="str">
        <f>INDEX(State_Code_Name!B:B,MATCH(Consumer_Complaints!E1646,State_Code_Name!C:C,0))</f>
        <v>Oregon</v>
      </c>
      <c r="L1646">
        <f t="shared" si="75"/>
        <v>0</v>
      </c>
      <c r="M1646">
        <f t="shared" si="76"/>
        <v>2014</v>
      </c>
      <c r="N1646" t="str">
        <f t="shared" si="77"/>
        <v>Q4</v>
      </c>
    </row>
    <row r="1647" spans="1:14" x14ac:dyDescent="0.35">
      <c r="A1647">
        <v>2080281</v>
      </c>
      <c r="B1647" t="s">
        <v>191</v>
      </c>
      <c r="C1647" t="s">
        <v>32</v>
      </c>
      <c r="D1647" t="s">
        <v>41</v>
      </c>
      <c r="E1647" t="s">
        <v>22</v>
      </c>
      <c r="F1647" t="s">
        <v>19</v>
      </c>
      <c r="G1647" s="10">
        <v>42607</v>
      </c>
      <c r="H1647" s="10">
        <v>42607</v>
      </c>
      <c r="I1647" t="s">
        <v>14</v>
      </c>
      <c r="J1647" t="s">
        <v>15</v>
      </c>
      <c r="K1647" t="str">
        <f>INDEX(State_Code_Name!B:B,MATCH(Consumer_Complaints!E1647,State_Code_Name!C:C,0))</f>
        <v>New York</v>
      </c>
      <c r="L1647">
        <f t="shared" si="75"/>
        <v>0</v>
      </c>
      <c r="M1647">
        <f t="shared" si="76"/>
        <v>2016</v>
      </c>
      <c r="N1647" t="str">
        <f t="shared" si="77"/>
        <v>Q3</v>
      </c>
    </row>
    <row r="1648" spans="1:14" x14ac:dyDescent="0.35">
      <c r="A1648">
        <v>2014945</v>
      </c>
      <c r="B1648" t="s">
        <v>248</v>
      </c>
      <c r="C1648" t="s">
        <v>32</v>
      </c>
      <c r="D1648" t="s">
        <v>116</v>
      </c>
      <c r="E1648" t="s">
        <v>46</v>
      </c>
      <c r="F1648" t="s">
        <v>19</v>
      </c>
      <c r="G1648" s="10">
        <v>42566</v>
      </c>
      <c r="H1648" s="10">
        <v>42569</v>
      </c>
      <c r="I1648" t="s">
        <v>14</v>
      </c>
      <c r="J1648" t="s">
        <v>14</v>
      </c>
      <c r="K1648" t="str">
        <f>INDEX(State_Code_Name!B:B,MATCH(Consumer_Complaints!E1648,State_Code_Name!C:C,0))</f>
        <v>Pennsylvania</v>
      </c>
      <c r="L1648">
        <f t="shared" si="75"/>
        <v>3</v>
      </c>
      <c r="M1648">
        <f t="shared" si="76"/>
        <v>2016</v>
      </c>
      <c r="N1648" t="str">
        <f t="shared" si="77"/>
        <v>Q3</v>
      </c>
    </row>
    <row r="1649" spans="1:14" x14ac:dyDescent="0.35">
      <c r="A1649">
        <v>1609034</v>
      </c>
      <c r="B1649" t="s">
        <v>30</v>
      </c>
      <c r="C1649" t="s">
        <v>16</v>
      </c>
      <c r="D1649" t="s">
        <v>20</v>
      </c>
      <c r="F1649" t="s">
        <v>305</v>
      </c>
      <c r="G1649" s="10">
        <v>42292</v>
      </c>
      <c r="H1649" s="10">
        <v>42297</v>
      </c>
      <c r="I1649" t="s">
        <v>14</v>
      </c>
      <c r="J1649" t="s">
        <v>15</v>
      </c>
      <c r="K1649" t="e">
        <f>INDEX(State_Code_Name!B:B,MATCH(Consumer_Complaints!E1649,State_Code_Name!C:C,0))</f>
        <v>#N/A</v>
      </c>
      <c r="L1649">
        <f t="shared" si="75"/>
        <v>5</v>
      </c>
      <c r="M1649">
        <f t="shared" si="76"/>
        <v>2015</v>
      </c>
      <c r="N1649" t="str">
        <f t="shared" si="77"/>
        <v>Q4</v>
      </c>
    </row>
    <row r="1650" spans="1:14" x14ac:dyDescent="0.35">
      <c r="A1650">
        <v>1949692</v>
      </c>
      <c r="B1650" t="s">
        <v>50</v>
      </c>
      <c r="C1650" t="s">
        <v>36</v>
      </c>
      <c r="D1650" t="s">
        <v>145</v>
      </c>
      <c r="E1650" t="s">
        <v>100</v>
      </c>
      <c r="F1650" t="s">
        <v>13</v>
      </c>
      <c r="G1650" s="10">
        <v>42406</v>
      </c>
      <c r="H1650" s="10">
        <v>42406</v>
      </c>
      <c r="I1650" t="s">
        <v>14</v>
      </c>
      <c r="J1650" t="s">
        <v>15</v>
      </c>
      <c r="K1650" t="str">
        <f>INDEX(State_Code_Name!B:B,MATCH(Consumer_Complaints!E1650,State_Code_Name!C:C,0))</f>
        <v>Arizona</v>
      </c>
      <c r="L1650">
        <f t="shared" si="75"/>
        <v>0</v>
      </c>
      <c r="M1650">
        <f t="shared" si="76"/>
        <v>2016</v>
      </c>
      <c r="N1650" t="str">
        <f t="shared" si="77"/>
        <v>Q1</v>
      </c>
    </row>
    <row r="1651" spans="1:14" x14ac:dyDescent="0.35">
      <c r="A1651">
        <v>1960001</v>
      </c>
      <c r="B1651" t="s">
        <v>90</v>
      </c>
      <c r="C1651" t="s">
        <v>26</v>
      </c>
      <c r="D1651" t="s">
        <v>27</v>
      </c>
      <c r="E1651" t="s">
        <v>22</v>
      </c>
      <c r="F1651" t="s">
        <v>19</v>
      </c>
      <c r="G1651" s="10">
        <v>42588</v>
      </c>
      <c r="H1651" s="10">
        <v>42588</v>
      </c>
      <c r="I1651" t="s">
        <v>14</v>
      </c>
      <c r="J1651" t="s">
        <v>15</v>
      </c>
      <c r="K1651" t="str">
        <f>INDEX(State_Code_Name!B:B,MATCH(Consumer_Complaints!E1651,State_Code_Name!C:C,0))</f>
        <v>New York</v>
      </c>
      <c r="L1651">
        <f t="shared" si="75"/>
        <v>0</v>
      </c>
      <c r="M1651">
        <f t="shared" si="76"/>
        <v>2016</v>
      </c>
      <c r="N1651" t="str">
        <f t="shared" si="77"/>
        <v>Q3</v>
      </c>
    </row>
    <row r="1652" spans="1:14" x14ac:dyDescent="0.35">
      <c r="A1652">
        <v>1301037</v>
      </c>
      <c r="B1652" t="s">
        <v>353</v>
      </c>
      <c r="C1652" t="s">
        <v>531</v>
      </c>
      <c r="D1652" t="s">
        <v>646</v>
      </c>
      <c r="E1652" t="s">
        <v>25</v>
      </c>
      <c r="F1652" t="s">
        <v>19</v>
      </c>
      <c r="G1652" s="10">
        <v>42088</v>
      </c>
      <c r="H1652" s="10">
        <v>42094</v>
      </c>
      <c r="I1652" t="s">
        <v>14</v>
      </c>
      <c r="J1652" t="s">
        <v>14</v>
      </c>
      <c r="K1652" t="str">
        <f>INDEX(State_Code_Name!B:B,MATCH(Consumer_Complaints!E1652,State_Code_Name!C:C,0))</f>
        <v>Georgia</v>
      </c>
      <c r="L1652">
        <f t="shared" si="75"/>
        <v>6</v>
      </c>
      <c r="M1652">
        <f t="shared" si="76"/>
        <v>2015</v>
      </c>
      <c r="N1652" t="str">
        <f t="shared" si="77"/>
        <v>Q1</v>
      </c>
    </row>
    <row r="1653" spans="1:14" x14ac:dyDescent="0.35">
      <c r="A1653">
        <v>1759283</v>
      </c>
      <c r="B1653" t="s">
        <v>58</v>
      </c>
      <c r="C1653" t="s">
        <v>16</v>
      </c>
      <c r="D1653" t="s">
        <v>75</v>
      </c>
      <c r="E1653" t="s">
        <v>98</v>
      </c>
      <c r="F1653" t="s">
        <v>19</v>
      </c>
      <c r="G1653" s="10">
        <v>42395</v>
      </c>
      <c r="H1653" s="10">
        <v>42395</v>
      </c>
      <c r="I1653" t="s">
        <v>14</v>
      </c>
      <c r="J1653" t="s">
        <v>14</v>
      </c>
      <c r="K1653" t="str">
        <f>INDEX(State_Code_Name!B:B,MATCH(Consumer_Complaints!E1653,State_Code_Name!C:C,0))</f>
        <v>Colorado</v>
      </c>
      <c r="L1653">
        <f t="shared" si="75"/>
        <v>0</v>
      </c>
      <c r="M1653">
        <f t="shared" si="76"/>
        <v>2016</v>
      </c>
      <c r="N1653" t="str">
        <f t="shared" si="77"/>
        <v>Q1</v>
      </c>
    </row>
    <row r="1654" spans="1:14" x14ac:dyDescent="0.35">
      <c r="A1654">
        <v>1936084</v>
      </c>
      <c r="B1654" t="s">
        <v>259</v>
      </c>
      <c r="C1654" t="s">
        <v>26</v>
      </c>
      <c r="D1654" t="s">
        <v>27</v>
      </c>
      <c r="E1654" t="s">
        <v>18</v>
      </c>
      <c r="F1654" t="s">
        <v>19</v>
      </c>
      <c r="G1654" s="10">
        <v>42512</v>
      </c>
      <c r="H1654" s="10">
        <v>42512</v>
      </c>
      <c r="I1654" t="s">
        <v>14</v>
      </c>
      <c r="J1654" t="s">
        <v>15</v>
      </c>
      <c r="K1654" t="str">
        <f>INDEX(State_Code_Name!B:B,MATCH(Consumer_Complaints!E1654,State_Code_Name!C:C,0))</f>
        <v>California</v>
      </c>
      <c r="L1654">
        <f t="shared" si="75"/>
        <v>0</v>
      </c>
      <c r="M1654">
        <f t="shared" si="76"/>
        <v>2016</v>
      </c>
      <c r="N1654" t="str">
        <f t="shared" si="77"/>
        <v>Q2</v>
      </c>
    </row>
    <row r="1655" spans="1:14" x14ac:dyDescent="0.35">
      <c r="A1655">
        <v>895233</v>
      </c>
      <c r="B1655" t="s">
        <v>196</v>
      </c>
      <c r="C1655" t="s">
        <v>26</v>
      </c>
      <c r="D1655" t="s">
        <v>27</v>
      </c>
      <c r="E1655" t="s">
        <v>66</v>
      </c>
      <c r="F1655" t="s">
        <v>19</v>
      </c>
      <c r="G1655" s="10">
        <v>41803</v>
      </c>
      <c r="H1655" s="10">
        <v>41803</v>
      </c>
      <c r="I1655" t="s">
        <v>14</v>
      </c>
      <c r="J1655" t="s">
        <v>14</v>
      </c>
      <c r="K1655" t="str">
        <f>INDEX(State_Code_Name!B:B,MATCH(Consumer_Complaints!E1655,State_Code_Name!C:C,0))</f>
        <v>Michigan</v>
      </c>
      <c r="L1655">
        <f t="shared" si="75"/>
        <v>0</v>
      </c>
      <c r="M1655">
        <f t="shared" si="76"/>
        <v>2014</v>
      </c>
      <c r="N1655" t="str">
        <f t="shared" si="77"/>
        <v>Q2</v>
      </c>
    </row>
    <row r="1656" spans="1:14" x14ac:dyDescent="0.35">
      <c r="A1656">
        <v>504146</v>
      </c>
      <c r="B1656" t="s">
        <v>424</v>
      </c>
      <c r="C1656" t="s">
        <v>61</v>
      </c>
      <c r="D1656" t="s">
        <v>62</v>
      </c>
      <c r="E1656" t="s">
        <v>22</v>
      </c>
      <c r="F1656" t="s">
        <v>305</v>
      </c>
      <c r="G1656" s="10">
        <v>41512</v>
      </c>
      <c r="H1656" s="10">
        <v>41512</v>
      </c>
      <c r="I1656" t="s">
        <v>14</v>
      </c>
      <c r="J1656" t="s">
        <v>15</v>
      </c>
      <c r="K1656" t="str">
        <f>INDEX(State_Code_Name!B:B,MATCH(Consumer_Complaints!E1656,State_Code_Name!C:C,0))</f>
        <v>New York</v>
      </c>
      <c r="L1656">
        <f t="shared" si="75"/>
        <v>0</v>
      </c>
      <c r="M1656">
        <f t="shared" si="76"/>
        <v>2013</v>
      </c>
      <c r="N1656" t="str">
        <f t="shared" si="77"/>
        <v>Q3</v>
      </c>
    </row>
    <row r="1657" spans="1:14" x14ac:dyDescent="0.35">
      <c r="A1657">
        <v>1642934</v>
      </c>
      <c r="B1657" t="s">
        <v>946</v>
      </c>
      <c r="C1657" t="s">
        <v>32</v>
      </c>
      <c r="D1657" t="s">
        <v>161</v>
      </c>
      <c r="E1657" t="s">
        <v>72</v>
      </c>
      <c r="F1657" t="s">
        <v>19</v>
      </c>
      <c r="G1657" s="10">
        <v>42166</v>
      </c>
      <c r="H1657" s="10">
        <v>42166</v>
      </c>
      <c r="I1657" t="s">
        <v>14</v>
      </c>
      <c r="J1657" t="s">
        <v>14</v>
      </c>
      <c r="K1657" t="str">
        <f>INDEX(State_Code_Name!B:B,MATCH(Consumer_Complaints!E1657,State_Code_Name!C:C,0))</f>
        <v>Kentucky</v>
      </c>
      <c r="L1657">
        <f t="shared" si="75"/>
        <v>0</v>
      </c>
      <c r="M1657">
        <f t="shared" si="76"/>
        <v>2015</v>
      </c>
      <c r="N1657" t="str">
        <f t="shared" si="77"/>
        <v>Q2</v>
      </c>
    </row>
    <row r="1658" spans="1:14" x14ac:dyDescent="0.35">
      <c r="A1658">
        <v>1825238</v>
      </c>
      <c r="B1658" t="s">
        <v>181</v>
      </c>
      <c r="C1658" t="s">
        <v>32</v>
      </c>
      <c r="D1658" t="s">
        <v>44</v>
      </c>
      <c r="E1658" t="s">
        <v>31</v>
      </c>
      <c r="F1658" t="s">
        <v>19</v>
      </c>
      <c r="G1658" s="10">
        <v>42616</v>
      </c>
      <c r="H1658" s="10">
        <v>42616</v>
      </c>
      <c r="I1658" t="s">
        <v>14</v>
      </c>
      <c r="J1658" t="s">
        <v>15</v>
      </c>
      <c r="K1658" t="str">
        <f>INDEX(State_Code_Name!B:B,MATCH(Consumer_Complaints!E1658,State_Code_Name!C:C,0))</f>
        <v>Texas</v>
      </c>
      <c r="L1658">
        <f t="shared" si="75"/>
        <v>0</v>
      </c>
      <c r="M1658">
        <f t="shared" si="76"/>
        <v>2016</v>
      </c>
      <c r="N1658" t="str">
        <f t="shared" si="77"/>
        <v>Q3</v>
      </c>
    </row>
    <row r="1659" spans="1:14" x14ac:dyDescent="0.35">
      <c r="A1659">
        <v>970548</v>
      </c>
      <c r="B1659" t="s">
        <v>69</v>
      </c>
      <c r="C1659" t="s">
        <v>26</v>
      </c>
      <c r="D1659" t="s">
        <v>27</v>
      </c>
      <c r="E1659" t="s">
        <v>98</v>
      </c>
      <c r="F1659" t="s">
        <v>19</v>
      </c>
      <c r="G1659" s="10">
        <v>41798</v>
      </c>
      <c r="H1659" s="10">
        <v>41859</v>
      </c>
      <c r="I1659" t="s">
        <v>14</v>
      </c>
      <c r="J1659" t="s">
        <v>15</v>
      </c>
      <c r="K1659" t="str">
        <f>INDEX(State_Code_Name!B:B,MATCH(Consumer_Complaints!E1659,State_Code_Name!C:C,0))</f>
        <v>Colorado</v>
      </c>
      <c r="L1659">
        <f t="shared" si="75"/>
        <v>61</v>
      </c>
      <c r="M1659">
        <f t="shared" si="76"/>
        <v>2014</v>
      </c>
      <c r="N1659" t="str">
        <f t="shared" si="77"/>
        <v>Q2</v>
      </c>
    </row>
    <row r="1660" spans="1:14" x14ac:dyDescent="0.35">
      <c r="A1660">
        <v>1171637</v>
      </c>
      <c r="B1660" t="s">
        <v>180</v>
      </c>
      <c r="C1660" t="s">
        <v>172</v>
      </c>
      <c r="D1660" t="s">
        <v>173</v>
      </c>
      <c r="E1660" t="s">
        <v>115</v>
      </c>
      <c r="F1660" t="s">
        <v>57</v>
      </c>
      <c r="G1660" s="10">
        <v>41999</v>
      </c>
      <c r="H1660" s="10">
        <v>42036</v>
      </c>
      <c r="I1660" t="s">
        <v>14</v>
      </c>
      <c r="J1660" t="s">
        <v>15</v>
      </c>
      <c r="K1660" t="str">
        <f>INDEX(State_Code_Name!B:B,MATCH(Consumer_Complaints!E1660,State_Code_Name!C:C,0))</f>
        <v>Iowa</v>
      </c>
      <c r="L1660">
        <f t="shared" si="75"/>
        <v>37</v>
      </c>
      <c r="M1660">
        <f t="shared" si="76"/>
        <v>2014</v>
      </c>
      <c r="N1660" t="str">
        <f t="shared" si="77"/>
        <v>Q4</v>
      </c>
    </row>
    <row r="1661" spans="1:14" x14ac:dyDescent="0.35">
      <c r="A1661">
        <v>1478309</v>
      </c>
      <c r="B1661" t="s">
        <v>88</v>
      </c>
      <c r="C1661" t="s">
        <v>16</v>
      </c>
      <c r="D1661" t="s">
        <v>144</v>
      </c>
      <c r="E1661" t="s">
        <v>31</v>
      </c>
      <c r="F1661" t="s">
        <v>19</v>
      </c>
      <c r="G1661" s="10">
        <v>42206</v>
      </c>
      <c r="H1661" s="10">
        <v>42237</v>
      </c>
      <c r="I1661" t="s">
        <v>14</v>
      </c>
      <c r="J1661" t="s">
        <v>15</v>
      </c>
      <c r="K1661" t="str">
        <f>INDEX(State_Code_Name!B:B,MATCH(Consumer_Complaints!E1661,State_Code_Name!C:C,0))</f>
        <v>Texas</v>
      </c>
      <c r="L1661">
        <f t="shared" si="75"/>
        <v>31</v>
      </c>
      <c r="M1661">
        <f t="shared" si="76"/>
        <v>2015</v>
      </c>
      <c r="N1661" t="str">
        <f t="shared" si="77"/>
        <v>Q3</v>
      </c>
    </row>
    <row r="1662" spans="1:14" x14ac:dyDescent="0.35">
      <c r="A1662">
        <v>407539</v>
      </c>
      <c r="B1662" t="s">
        <v>11</v>
      </c>
      <c r="C1662" t="s">
        <v>26</v>
      </c>
      <c r="D1662" t="s">
        <v>78</v>
      </c>
      <c r="E1662" t="s">
        <v>48</v>
      </c>
      <c r="F1662" t="s">
        <v>19</v>
      </c>
      <c r="G1662" s="10">
        <v>41409</v>
      </c>
      <c r="H1662" s="10">
        <v>41410</v>
      </c>
      <c r="I1662" t="s">
        <v>14</v>
      </c>
      <c r="J1662" t="s">
        <v>15</v>
      </c>
      <c r="K1662" t="str">
        <f>INDEX(State_Code_Name!B:B,MATCH(Consumer_Complaints!E1662,State_Code_Name!C:C,0))</f>
        <v>New Jersey</v>
      </c>
      <c r="L1662">
        <f t="shared" si="75"/>
        <v>1</v>
      </c>
      <c r="M1662">
        <f t="shared" si="76"/>
        <v>2013</v>
      </c>
      <c r="N1662" t="str">
        <f t="shared" si="77"/>
        <v>Q2</v>
      </c>
    </row>
    <row r="1663" spans="1:14" x14ac:dyDescent="0.35">
      <c r="A1663">
        <v>912992</v>
      </c>
      <c r="B1663" t="s">
        <v>133</v>
      </c>
      <c r="C1663" t="s">
        <v>32</v>
      </c>
      <c r="D1663" t="s">
        <v>41</v>
      </c>
      <c r="E1663" t="s">
        <v>66</v>
      </c>
      <c r="F1663" t="s">
        <v>19</v>
      </c>
      <c r="G1663" s="10">
        <v>41816</v>
      </c>
      <c r="H1663" s="10">
        <v>41816</v>
      </c>
      <c r="I1663" t="s">
        <v>14</v>
      </c>
      <c r="J1663" t="s">
        <v>15</v>
      </c>
      <c r="K1663" t="str">
        <f>INDEX(State_Code_Name!B:B,MATCH(Consumer_Complaints!E1663,State_Code_Name!C:C,0))</f>
        <v>Michigan</v>
      </c>
      <c r="L1663">
        <f t="shared" si="75"/>
        <v>0</v>
      </c>
      <c r="M1663">
        <f t="shared" si="76"/>
        <v>2014</v>
      </c>
      <c r="N1663" t="str">
        <f t="shared" si="77"/>
        <v>Q2</v>
      </c>
    </row>
    <row r="1664" spans="1:14" x14ac:dyDescent="0.35">
      <c r="A1664">
        <v>1543099</v>
      </c>
      <c r="B1664" t="s">
        <v>322</v>
      </c>
      <c r="C1664" t="s">
        <v>172</v>
      </c>
      <c r="D1664" t="s">
        <v>266</v>
      </c>
      <c r="E1664" t="s">
        <v>126</v>
      </c>
      <c r="F1664" t="s">
        <v>13</v>
      </c>
      <c r="G1664" s="10">
        <v>42244</v>
      </c>
      <c r="H1664" s="10">
        <v>42276</v>
      </c>
      <c r="I1664" t="s">
        <v>14</v>
      </c>
      <c r="J1664" t="s">
        <v>15</v>
      </c>
      <c r="K1664" t="str">
        <f>INDEX(State_Code_Name!B:B,MATCH(Consumer_Complaints!E1664,State_Code_Name!C:C,0))</f>
        <v>Oklahoma</v>
      </c>
      <c r="L1664">
        <f t="shared" si="75"/>
        <v>32</v>
      </c>
      <c r="M1664">
        <f t="shared" si="76"/>
        <v>2015</v>
      </c>
      <c r="N1664" t="str">
        <f t="shared" si="77"/>
        <v>Q3</v>
      </c>
    </row>
    <row r="1665" spans="1:14" x14ac:dyDescent="0.35">
      <c r="A1665">
        <v>1153336</v>
      </c>
      <c r="B1665" t="s">
        <v>702</v>
      </c>
      <c r="C1665" t="s">
        <v>32</v>
      </c>
      <c r="D1665" t="s">
        <v>41</v>
      </c>
      <c r="E1665" t="s">
        <v>31</v>
      </c>
      <c r="F1665" t="s">
        <v>19</v>
      </c>
      <c r="G1665" s="10">
        <v>41955</v>
      </c>
      <c r="H1665" s="10">
        <v>41991</v>
      </c>
      <c r="I1665" t="s">
        <v>14</v>
      </c>
      <c r="J1665" t="s">
        <v>14</v>
      </c>
      <c r="K1665" t="str">
        <f>INDEX(State_Code_Name!B:B,MATCH(Consumer_Complaints!E1665,State_Code_Name!C:C,0))</f>
        <v>Texas</v>
      </c>
      <c r="L1665">
        <f t="shared" si="75"/>
        <v>36</v>
      </c>
      <c r="M1665">
        <f t="shared" si="76"/>
        <v>2014</v>
      </c>
      <c r="N1665" t="str">
        <f t="shared" si="77"/>
        <v>Q4</v>
      </c>
    </row>
    <row r="1666" spans="1:14" x14ac:dyDescent="0.35">
      <c r="A1666">
        <v>1996589</v>
      </c>
      <c r="B1666" t="s">
        <v>43</v>
      </c>
      <c r="C1666" t="s">
        <v>36</v>
      </c>
      <c r="D1666" t="s">
        <v>67</v>
      </c>
      <c r="E1666" t="s">
        <v>178</v>
      </c>
      <c r="F1666" t="s">
        <v>19</v>
      </c>
      <c r="G1666" s="10">
        <v>42467</v>
      </c>
      <c r="H1666" s="10">
        <v>42467</v>
      </c>
      <c r="I1666" t="s">
        <v>14</v>
      </c>
      <c r="J1666" t="s">
        <v>14</v>
      </c>
      <c r="K1666" t="str">
        <f>INDEX(State_Code_Name!B:B,MATCH(Consumer_Complaints!E1666,State_Code_Name!C:C,0))</f>
        <v>Utah</v>
      </c>
      <c r="L1666">
        <f t="shared" si="75"/>
        <v>0</v>
      </c>
      <c r="M1666">
        <f t="shared" si="76"/>
        <v>2016</v>
      </c>
      <c r="N1666" t="str">
        <f t="shared" si="77"/>
        <v>Q2</v>
      </c>
    </row>
    <row r="1667" spans="1:14" x14ac:dyDescent="0.35">
      <c r="A1667">
        <v>781568</v>
      </c>
      <c r="B1667" t="s">
        <v>38</v>
      </c>
      <c r="C1667" t="s">
        <v>26</v>
      </c>
      <c r="D1667" t="s">
        <v>27</v>
      </c>
      <c r="E1667" t="s">
        <v>46</v>
      </c>
      <c r="F1667" t="s">
        <v>19</v>
      </c>
      <c r="G1667" s="10">
        <v>41725</v>
      </c>
      <c r="H1667" s="10">
        <v>41726</v>
      </c>
      <c r="I1667" t="s">
        <v>14</v>
      </c>
      <c r="J1667" t="s">
        <v>14</v>
      </c>
      <c r="K1667" t="str">
        <f>INDEX(State_Code_Name!B:B,MATCH(Consumer_Complaints!E1667,State_Code_Name!C:C,0))</f>
        <v>Pennsylvania</v>
      </c>
      <c r="L1667">
        <f t="shared" ref="L1667:L1730" si="78">H1667-G1667</f>
        <v>1</v>
      </c>
      <c r="M1667">
        <f t="shared" ref="M1667:M1730" si="79">YEAR(G1667)</f>
        <v>2014</v>
      </c>
      <c r="N1667" t="str">
        <f t="shared" ref="N1667:N1730" si="80">IF(MONTH(G1667)&lt;=3,"Q1",IF(MONTH(G1667)&lt;=6,"Q2",IF(MONTH(G1667)&lt;=9,"Q3","Q4")))</f>
        <v>Q1</v>
      </c>
    </row>
    <row r="1668" spans="1:14" x14ac:dyDescent="0.35">
      <c r="A1668">
        <v>1103404</v>
      </c>
      <c r="B1668" t="s">
        <v>105</v>
      </c>
      <c r="C1668" t="s">
        <v>32</v>
      </c>
      <c r="D1668" t="s">
        <v>44</v>
      </c>
      <c r="E1668" t="s">
        <v>48</v>
      </c>
      <c r="F1668" t="s">
        <v>19</v>
      </c>
      <c r="G1668" s="10">
        <v>41770</v>
      </c>
      <c r="H1668" s="10">
        <v>41770</v>
      </c>
      <c r="I1668" t="s">
        <v>14</v>
      </c>
      <c r="J1668" t="s">
        <v>15</v>
      </c>
      <c r="K1668" t="str">
        <f>INDEX(State_Code_Name!B:B,MATCH(Consumer_Complaints!E1668,State_Code_Name!C:C,0))</f>
        <v>New Jersey</v>
      </c>
      <c r="L1668">
        <f t="shared" si="78"/>
        <v>0</v>
      </c>
      <c r="M1668">
        <f t="shared" si="79"/>
        <v>2014</v>
      </c>
      <c r="N1668" t="str">
        <f t="shared" si="80"/>
        <v>Q2</v>
      </c>
    </row>
    <row r="1669" spans="1:14" x14ac:dyDescent="0.35">
      <c r="A1669">
        <v>1624950</v>
      </c>
      <c r="B1669" t="s">
        <v>63</v>
      </c>
      <c r="C1669" t="s">
        <v>61</v>
      </c>
      <c r="D1669" t="s">
        <v>282</v>
      </c>
      <c r="E1669" t="s">
        <v>18</v>
      </c>
      <c r="F1669" t="s">
        <v>19</v>
      </c>
      <c r="G1669" s="10">
        <v>42303</v>
      </c>
      <c r="H1669" s="10">
        <v>42303</v>
      </c>
      <c r="I1669" t="s">
        <v>14</v>
      </c>
      <c r="J1669" t="s">
        <v>14</v>
      </c>
      <c r="K1669" t="str">
        <f>INDEX(State_Code_Name!B:B,MATCH(Consumer_Complaints!E1669,State_Code_Name!C:C,0))</f>
        <v>California</v>
      </c>
      <c r="L1669">
        <f t="shared" si="78"/>
        <v>0</v>
      </c>
      <c r="M1669">
        <f t="shared" si="79"/>
        <v>2015</v>
      </c>
      <c r="N1669" t="str">
        <f t="shared" si="80"/>
        <v>Q4</v>
      </c>
    </row>
    <row r="1670" spans="1:14" x14ac:dyDescent="0.35">
      <c r="A1670">
        <v>397580</v>
      </c>
      <c r="B1670" t="s">
        <v>11</v>
      </c>
      <c r="C1670" t="s">
        <v>16</v>
      </c>
      <c r="D1670" t="s">
        <v>24</v>
      </c>
      <c r="E1670" t="s">
        <v>46</v>
      </c>
      <c r="F1670" t="s">
        <v>19</v>
      </c>
      <c r="G1670" s="10">
        <v>41310</v>
      </c>
      <c r="H1670" s="10">
        <v>41338</v>
      </c>
      <c r="I1670" t="s">
        <v>14</v>
      </c>
      <c r="J1670" t="s">
        <v>14</v>
      </c>
      <c r="K1670" t="str">
        <f>INDEX(State_Code_Name!B:B,MATCH(Consumer_Complaints!E1670,State_Code_Name!C:C,0))</f>
        <v>Pennsylvania</v>
      </c>
      <c r="L1670">
        <f t="shared" si="78"/>
        <v>28</v>
      </c>
      <c r="M1670">
        <f t="shared" si="79"/>
        <v>2013</v>
      </c>
      <c r="N1670" t="str">
        <f t="shared" si="80"/>
        <v>Q1</v>
      </c>
    </row>
    <row r="1671" spans="1:14" x14ac:dyDescent="0.35">
      <c r="A1671">
        <v>1923554</v>
      </c>
      <c r="B1671" t="s">
        <v>754</v>
      </c>
      <c r="C1671" t="s">
        <v>32</v>
      </c>
      <c r="D1671" t="s">
        <v>41</v>
      </c>
      <c r="E1671" t="s">
        <v>35</v>
      </c>
      <c r="F1671" t="s">
        <v>305</v>
      </c>
      <c r="G1671" s="10">
        <v>42709</v>
      </c>
      <c r="H1671" s="10">
        <v>42709</v>
      </c>
      <c r="I1671" t="s">
        <v>14</v>
      </c>
      <c r="J1671" t="s">
        <v>15</v>
      </c>
      <c r="K1671" t="str">
        <f>INDEX(State_Code_Name!B:B,MATCH(Consumer_Complaints!E1671,State_Code_Name!C:C,0))</f>
        <v>Florida</v>
      </c>
      <c r="L1671">
        <f t="shared" si="78"/>
        <v>0</v>
      </c>
      <c r="M1671">
        <f t="shared" si="79"/>
        <v>2016</v>
      </c>
      <c r="N1671" t="str">
        <f t="shared" si="80"/>
        <v>Q4</v>
      </c>
    </row>
    <row r="1672" spans="1:14" x14ac:dyDescent="0.35">
      <c r="A1672">
        <v>605196</v>
      </c>
      <c r="B1672" t="s">
        <v>30</v>
      </c>
      <c r="C1672" t="s">
        <v>26</v>
      </c>
      <c r="D1672" t="s">
        <v>56</v>
      </c>
      <c r="E1672" t="s">
        <v>18</v>
      </c>
      <c r="F1672" t="s">
        <v>19</v>
      </c>
      <c r="G1672" s="10">
        <v>41598</v>
      </c>
      <c r="H1672" s="10">
        <v>41604</v>
      </c>
      <c r="I1672" t="s">
        <v>14</v>
      </c>
      <c r="J1672" t="s">
        <v>15</v>
      </c>
      <c r="K1672" t="str">
        <f>INDEX(State_Code_Name!B:B,MATCH(Consumer_Complaints!E1672,State_Code_Name!C:C,0))</f>
        <v>California</v>
      </c>
      <c r="L1672">
        <f t="shared" si="78"/>
        <v>6</v>
      </c>
      <c r="M1672">
        <f t="shared" si="79"/>
        <v>2013</v>
      </c>
      <c r="N1672" t="str">
        <f t="shared" si="80"/>
        <v>Q4</v>
      </c>
    </row>
    <row r="1673" spans="1:14" x14ac:dyDescent="0.35">
      <c r="A1673">
        <v>1229629</v>
      </c>
      <c r="B1673" t="s">
        <v>83</v>
      </c>
      <c r="C1673" t="s">
        <v>61</v>
      </c>
      <c r="D1673" t="s">
        <v>282</v>
      </c>
      <c r="E1673" t="s">
        <v>178</v>
      </c>
      <c r="F1673" t="s">
        <v>19</v>
      </c>
      <c r="G1673" s="10">
        <v>42157</v>
      </c>
      <c r="H1673" s="10">
        <v>42157</v>
      </c>
      <c r="I1673" t="s">
        <v>14</v>
      </c>
      <c r="J1673" t="s">
        <v>15</v>
      </c>
      <c r="K1673" t="str">
        <f>INDEX(State_Code_Name!B:B,MATCH(Consumer_Complaints!E1673,State_Code_Name!C:C,0))</f>
        <v>Utah</v>
      </c>
      <c r="L1673">
        <f t="shared" si="78"/>
        <v>0</v>
      </c>
      <c r="M1673">
        <f t="shared" si="79"/>
        <v>2015</v>
      </c>
      <c r="N1673" t="str">
        <f t="shared" si="80"/>
        <v>Q2</v>
      </c>
    </row>
    <row r="1674" spans="1:14" x14ac:dyDescent="0.35">
      <c r="A1674">
        <v>633332</v>
      </c>
      <c r="B1674" t="s">
        <v>425</v>
      </c>
      <c r="C1674" t="s">
        <v>16</v>
      </c>
      <c r="D1674" t="s">
        <v>17</v>
      </c>
      <c r="E1674" t="s">
        <v>126</v>
      </c>
      <c r="F1674" t="s">
        <v>305</v>
      </c>
      <c r="G1674" s="10">
        <v>41621</v>
      </c>
      <c r="H1674" s="10">
        <v>41626</v>
      </c>
      <c r="I1674" t="s">
        <v>14</v>
      </c>
      <c r="J1674" t="s">
        <v>15</v>
      </c>
      <c r="K1674" t="str">
        <f>INDEX(State_Code_Name!B:B,MATCH(Consumer_Complaints!E1674,State_Code_Name!C:C,0))</f>
        <v>Oklahoma</v>
      </c>
      <c r="L1674">
        <f t="shared" si="78"/>
        <v>5</v>
      </c>
      <c r="M1674">
        <f t="shared" si="79"/>
        <v>2013</v>
      </c>
      <c r="N1674" t="str">
        <f t="shared" si="80"/>
        <v>Q4</v>
      </c>
    </row>
    <row r="1675" spans="1:14" x14ac:dyDescent="0.35">
      <c r="A1675">
        <v>441365</v>
      </c>
      <c r="B1675" t="s">
        <v>38</v>
      </c>
      <c r="C1675" t="s">
        <v>16</v>
      </c>
      <c r="D1675" t="s">
        <v>20</v>
      </c>
      <c r="E1675" t="s">
        <v>46</v>
      </c>
      <c r="F1675" t="s">
        <v>19</v>
      </c>
      <c r="G1675" s="10">
        <v>41450</v>
      </c>
      <c r="H1675" s="10">
        <v>41451</v>
      </c>
      <c r="I1675" t="s">
        <v>14</v>
      </c>
      <c r="J1675" t="s">
        <v>15</v>
      </c>
      <c r="K1675" t="str">
        <f>INDEX(State_Code_Name!B:B,MATCH(Consumer_Complaints!E1675,State_Code_Name!C:C,0))</f>
        <v>Pennsylvania</v>
      </c>
      <c r="L1675">
        <f t="shared" si="78"/>
        <v>1</v>
      </c>
      <c r="M1675">
        <f t="shared" si="79"/>
        <v>2013</v>
      </c>
      <c r="N1675" t="str">
        <f t="shared" si="80"/>
        <v>Q2</v>
      </c>
    </row>
    <row r="1676" spans="1:14" x14ac:dyDescent="0.35">
      <c r="A1676">
        <v>323397</v>
      </c>
      <c r="B1676" t="s">
        <v>11</v>
      </c>
      <c r="C1676" t="s">
        <v>16</v>
      </c>
      <c r="D1676" t="s">
        <v>24</v>
      </c>
      <c r="E1676" t="s">
        <v>18</v>
      </c>
      <c r="F1676" t="s">
        <v>305</v>
      </c>
      <c r="G1676" s="10">
        <v>41325</v>
      </c>
      <c r="H1676" s="10">
        <v>41326</v>
      </c>
      <c r="I1676" t="s">
        <v>14</v>
      </c>
      <c r="J1676" t="s">
        <v>15</v>
      </c>
      <c r="K1676" t="str">
        <f>INDEX(State_Code_Name!B:B,MATCH(Consumer_Complaints!E1676,State_Code_Name!C:C,0))</f>
        <v>California</v>
      </c>
      <c r="L1676">
        <f t="shared" si="78"/>
        <v>1</v>
      </c>
      <c r="M1676">
        <f t="shared" si="79"/>
        <v>2013</v>
      </c>
      <c r="N1676" t="str">
        <f t="shared" si="80"/>
        <v>Q1</v>
      </c>
    </row>
    <row r="1677" spans="1:14" x14ac:dyDescent="0.35">
      <c r="A1677">
        <v>1157165</v>
      </c>
      <c r="B1677" t="s">
        <v>47</v>
      </c>
      <c r="C1677" t="s">
        <v>26</v>
      </c>
      <c r="D1677" t="s">
        <v>27</v>
      </c>
      <c r="E1677" t="s">
        <v>48</v>
      </c>
      <c r="F1677" t="s">
        <v>305</v>
      </c>
      <c r="G1677" s="10">
        <v>41988</v>
      </c>
      <c r="H1677" s="10">
        <v>41990</v>
      </c>
      <c r="I1677" t="s">
        <v>14</v>
      </c>
      <c r="J1677" t="s">
        <v>15</v>
      </c>
      <c r="K1677" t="str">
        <f>INDEX(State_Code_Name!B:B,MATCH(Consumer_Complaints!E1677,State_Code_Name!C:C,0))</f>
        <v>New Jersey</v>
      </c>
      <c r="L1677">
        <f t="shared" si="78"/>
        <v>2</v>
      </c>
      <c r="M1677">
        <f t="shared" si="79"/>
        <v>2014</v>
      </c>
      <c r="N1677" t="str">
        <f t="shared" si="80"/>
        <v>Q4</v>
      </c>
    </row>
    <row r="1678" spans="1:14" x14ac:dyDescent="0.35">
      <c r="A1678">
        <v>1293739</v>
      </c>
      <c r="B1678" t="s">
        <v>30</v>
      </c>
      <c r="C1678" t="s">
        <v>16</v>
      </c>
      <c r="D1678" t="s">
        <v>75</v>
      </c>
      <c r="E1678" t="s">
        <v>70</v>
      </c>
      <c r="F1678" t="s">
        <v>19</v>
      </c>
      <c r="G1678" s="10">
        <v>42083</v>
      </c>
      <c r="H1678" s="10">
        <v>42089</v>
      </c>
      <c r="I1678" t="s">
        <v>14</v>
      </c>
      <c r="J1678" t="s">
        <v>15</v>
      </c>
      <c r="K1678" t="str">
        <f>INDEX(State_Code_Name!B:B,MATCH(Consumer_Complaints!E1678,State_Code_Name!C:C,0))</f>
        <v>Massachusetts</v>
      </c>
      <c r="L1678">
        <f t="shared" si="78"/>
        <v>6</v>
      </c>
      <c r="M1678">
        <f t="shared" si="79"/>
        <v>2015</v>
      </c>
      <c r="N1678" t="str">
        <f t="shared" si="80"/>
        <v>Q1</v>
      </c>
    </row>
    <row r="1679" spans="1:14" x14ac:dyDescent="0.35">
      <c r="A1679">
        <v>368118</v>
      </c>
      <c r="B1679" t="s">
        <v>11</v>
      </c>
      <c r="C1679" t="s">
        <v>61</v>
      </c>
      <c r="D1679" t="s">
        <v>62</v>
      </c>
      <c r="E1679" t="s">
        <v>46</v>
      </c>
      <c r="F1679" t="s">
        <v>305</v>
      </c>
      <c r="G1679" s="10">
        <v>41361</v>
      </c>
      <c r="H1679" s="10">
        <v>41362</v>
      </c>
      <c r="I1679" t="s">
        <v>14</v>
      </c>
      <c r="J1679" t="s">
        <v>15</v>
      </c>
      <c r="K1679" t="str">
        <f>INDEX(State_Code_Name!B:B,MATCH(Consumer_Complaints!E1679,State_Code_Name!C:C,0))</f>
        <v>Pennsylvania</v>
      </c>
      <c r="L1679">
        <f t="shared" si="78"/>
        <v>1</v>
      </c>
      <c r="M1679">
        <f t="shared" si="79"/>
        <v>2013</v>
      </c>
      <c r="N1679" t="str">
        <f t="shared" si="80"/>
        <v>Q1</v>
      </c>
    </row>
    <row r="1680" spans="1:14" x14ac:dyDescent="0.35">
      <c r="A1680">
        <v>1146808</v>
      </c>
      <c r="B1680" t="s">
        <v>30</v>
      </c>
      <c r="C1680" t="s">
        <v>26</v>
      </c>
      <c r="D1680" t="s">
        <v>27</v>
      </c>
      <c r="E1680" t="s">
        <v>122</v>
      </c>
      <c r="F1680" t="s">
        <v>305</v>
      </c>
      <c r="G1680" s="10">
        <v>41863</v>
      </c>
      <c r="H1680" s="10">
        <v>41955</v>
      </c>
      <c r="I1680" t="s">
        <v>14</v>
      </c>
      <c r="J1680" t="s">
        <v>15</v>
      </c>
      <c r="K1680" t="str">
        <f>INDEX(State_Code_Name!B:B,MATCH(Consumer_Complaints!E1680,State_Code_Name!C:C,0))</f>
        <v>Maryland</v>
      </c>
      <c r="L1680">
        <f t="shared" si="78"/>
        <v>92</v>
      </c>
      <c r="M1680">
        <f t="shared" si="79"/>
        <v>2014</v>
      </c>
      <c r="N1680" t="str">
        <f t="shared" si="80"/>
        <v>Q3</v>
      </c>
    </row>
    <row r="1681" spans="1:14" x14ac:dyDescent="0.35">
      <c r="A1681">
        <v>1275014</v>
      </c>
      <c r="B1681" t="s">
        <v>105</v>
      </c>
      <c r="C1681" t="s">
        <v>32</v>
      </c>
      <c r="D1681" t="s">
        <v>161</v>
      </c>
      <c r="E1681" t="s">
        <v>74</v>
      </c>
      <c r="F1681" t="s">
        <v>19</v>
      </c>
      <c r="G1681" s="10">
        <v>42280</v>
      </c>
      <c r="H1681" s="10">
        <v>42280</v>
      </c>
      <c r="I1681" t="s">
        <v>14</v>
      </c>
      <c r="J1681" t="s">
        <v>15</v>
      </c>
      <c r="K1681" t="str">
        <f>INDEX(State_Code_Name!B:B,MATCH(Consumer_Complaints!E1681,State_Code_Name!C:C,0))</f>
        <v>Tennessee</v>
      </c>
      <c r="L1681">
        <f t="shared" si="78"/>
        <v>0</v>
      </c>
      <c r="M1681">
        <f t="shared" si="79"/>
        <v>2015</v>
      </c>
      <c r="N1681" t="str">
        <f t="shared" si="80"/>
        <v>Q4</v>
      </c>
    </row>
    <row r="1682" spans="1:14" x14ac:dyDescent="0.35">
      <c r="A1682">
        <v>2103316</v>
      </c>
      <c r="B1682" t="s">
        <v>30</v>
      </c>
      <c r="C1682" t="s">
        <v>36</v>
      </c>
      <c r="D1682" t="s">
        <v>67</v>
      </c>
      <c r="E1682" t="s">
        <v>31</v>
      </c>
      <c r="F1682" t="s">
        <v>19</v>
      </c>
      <c r="G1682" s="10">
        <v>42622</v>
      </c>
      <c r="H1682" s="10">
        <v>42622</v>
      </c>
      <c r="I1682" t="s">
        <v>14</v>
      </c>
      <c r="J1682" t="s">
        <v>15</v>
      </c>
      <c r="K1682" t="str">
        <f>INDEX(State_Code_Name!B:B,MATCH(Consumer_Complaints!E1682,State_Code_Name!C:C,0))</f>
        <v>Texas</v>
      </c>
      <c r="L1682">
        <f t="shared" si="78"/>
        <v>0</v>
      </c>
      <c r="M1682">
        <f t="shared" si="79"/>
        <v>2016</v>
      </c>
      <c r="N1682" t="str">
        <f t="shared" si="80"/>
        <v>Q3</v>
      </c>
    </row>
    <row r="1683" spans="1:14" x14ac:dyDescent="0.35">
      <c r="A1683">
        <v>640343</v>
      </c>
      <c r="B1683" t="s">
        <v>38</v>
      </c>
      <c r="C1683" t="s">
        <v>36</v>
      </c>
      <c r="D1683" t="s">
        <v>145</v>
      </c>
      <c r="F1683" t="s">
        <v>19</v>
      </c>
      <c r="G1683" s="10">
        <v>41628</v>
      </c>
      <c r="H1683" s="10">
        <v>41638</v>
      </c>
      <c r="I1683" t="s">
        <v>14</v>
      </c>
      <c r="J1683" t="s">
        <v>15</v>
      </c>
      <c r="K1683" t="e">
        <f>INDEX(State_Code_Name!B:B,MATCH(Consumer_Complaints!E1683,State_Code_Name!C:C,0))</f>
        <v>#N/A</v>
      </c>
      <c r="L1683">
        <f t="shared" si="78"/>
        <v>10</v>
      </c>
      <c r="M1683">
        <f t="shared" si="79"/>
        <v>2013</v>
      </c>
      <c r="N1683" t="str">
        <f t="shared" si="80"/>
        <v>Q4</v>
      </c>
    </row>
    <row r="1684" spans="1:14" x14ac:dyDescent="0.35">
      <c r="A1684">
        <v>1896051</v>
      </c>
      <c r="B1684" t="s">
        <v>43</v>
      </c>
      <c r="C1684" t="s">
        <v>26</v>
      </c>
      <c r="D1684" t="s">
        <v>27</v>
      </c>
      <c r="E1684" t="s">
        <v>31</v>
      </c>
      <c r="F1684" t="s">
        <v>19</v>
      </c>
      <c r="G1684" s="10">
        <v>42486</v>
      </c>
      <c r="H1684" s="10">
        <v>42486</v>
      </c>
      <c r="I1684" t="s">
        <v>14</v>
      </c>
      <c r="J1684" t="s">
        <v>15</v>
      </c>
      <c r="K1684" t="str">
        <f>INDEX(State_Code_Name!B:B,MATCH(Consumer_Complaints!E1684,State_Code_Name!C:C,0))</f>
        <v>Texas</v>
      </c>
      <c r="L1684">
        <f t="shared" si="78"/>
        <v>0</v>
      </c>
      <c r="M1684">
        <f t="shared" si="79"/>
        <v>2016</v>
      </c>
      <c r="N1684" t="str">
        <f t="shared" si="80"/>
        <v>Q2</v>
      </c>
    </row>
    <row r="1685" spans="1:14" x14ac:dyDescent="0.35">
      <c r="A1685">
        <v>1444640</v>
      </c>
      <c r="B1685" t="s">
        <v>533</v>
      </c>
      <c r="C1685" t="s">
        <v>531</v>
      </c>
      <c r="D1685" t="s">
        <v>532</v>
      </c>
      <c r="E1685" t="s">
        <v>72</v>
      </c>
      <c r="F1685" t="s">
        <v>13</v>
      </c>
      <c r="G1685" s="10">
        <v>42185</v>
      </c>
      <c r="H1685" s="10">
        <v>42192</v>
      </c>
      <c r="I1685" t="s">
        <v>14</v>
      </c>
      <c r="J1685" t="s">
        <v>15</v>
      </c>
      <c r="K1685" t="str">
        <f>INDEX(State_Code_Name!B:B,MATCH(Consumer_Complaints!E1685,State_Code_Name!C:C,0))</f>
        <v>Kentucky</v>
      </c>
      <c r="L1685">
        <f t="shared" si="78"/>
        <v>7</v>
      </c>
      <c r="M1685">
        <f t="shared" si="79"/>
        <v>2015</v>
      </c>
      <c r="N1685" t="str">
        <f t="shared" si="80"/>
        <v>Q2</v>
      </c>
    </row>
    <row r="1686" spans="1:14" x14ac:dyDescent="0.35">
      <c r="A1686">
        <v>1621390</v>
      </c>
      <c r="B1686" t="s">
        <v>1092</v>
      </c>
      <c r="C1686" t="s">
        <v>879</v>
      </c>
      <c r="D1686" t="s">
        <v>883</v>
      </c>
      <c r="E1686" t="s">
        <v>12</v>
      </c>
      <c r="F1686" t="s">
        <v>19</v>
      </c>
      <c r="G1686" s="10">
        <v>42300</v>
      </c>
      <c r="H1686" s="10">
        <v>42321</v>
      </c>
      <c r="I1686" t="s">
        <v>14</v>
      </c>
      <c r="J1686" t="s">
        <v>15</v>
      </c>
      <c r="K1686" t="str">
        <f>INDEX(State_Code_Name!B:B,MATCH(Consumer_Complaints!E1686,State_Code_Name!C:C,0))</f>
        <v>Virginia</v>
      </c>
      <c r="L1686">
        <f t="shared" si="78"/>
        <v>21</v>
      </c>
      <c r="M1686">
        <f t="shared" si="79"/>
        <v>2015</v>
      </c>
      <c r="N1686" t="str">
        <f t="shared" si="80"/>
        <v>Q4</v>
      </c>
    </row>
    <row r="1687" spans="1:14" x14ac:dyDescent="0.35">
      <c r="A1687">
        <v>539971</v>
      </c>
      <c r="B1687" t="s">
        <v>54</v>
      </c>
      <c r="C1687" t="s">
        <v>52</v>
      </c>
      <c r="D1687" t="s">
        <v>96</v>
      </c>
      <c r="E1687" t="s">
        <v>51</v>
      </c>
      <c r="F1687" t="s">
        <v>19</v>
      </c>
      <c r="G1687" s="10">
        <v>41541</v>
      </c>
      <c r="H1687" s="10">
        <v>41541</v>
      </c>
      <c r="I1687" t="s">
        <v>14</v>
      </c>
      <c r="J1687" t="s">
        <v>15</v>
      </c>
      <c r="K1687" t="str">
        <f>INDEX(State_Code_Name!B:B,MATCH(Consumer_Complaints!E1687,State_Code_Name!C:C,0))</f>
        <v>Washington</v>
      </c>
      <c r="L1687">
        <f t="shared" si="78"/>
        <v>0</v>
      </c>
      <c r="M1687">
        <f t="shared" si="79"/>
        <v>2013</v>
      </c>
      <c r="N1687" t="str">
        <f t="shared" si="80"/>
        <v>Q3</v>
      </c>
    </row>
    <row r="1688" spans="1:14" x14ac:dyDescent="0.35">
      <c r="A1688">
        <v>1914901</v>
      </c>
      <c r="B1688" t="s">
        <v>163</v>
      </c>
      <c r="C1688" t="s">
        <v>26</v>
      </c>
      <c r="D1688" t="s">
        <v>27</v>
      </c>
      <c r="E1688" t="s">
        <v>39</v>
      </c>
      <c r="F1688" t="s">
        <v>19</v>
      </c>
      <c r="G1688" s="10">
        <v>42556</v>
      </c>
      <c r="H1688" s="10">
        <v>42556</v>
      </c>
      <c r="I1688" t="s">
        <v>14</v>
      </c>
      <c r="J1688" t="s">
        <v>15</v>
      </c>
      <c r="K1688" t="str">
        <f>INDEX(State_Code_Name!B:B,MATCH(Consumer_Complaints!E1688,State_Code_Name!C:C,0))</f>
        <v>Ohio</v>
      </c>
      <c r="L1688">
        <f t="shared" si="78"/>
        <v>0</v>
      </c>
      <c r="M1688">
        <f t="shared" si="79"/>
        <v>2016</v>
      </c>
      <c r="N1688" t="str">
        <f t="shared" si="80"/>
        <v>Q3</v>
      </c>
    </row>
    <row r="1689" spans="1:14" x14ac:dyDescent="0.35">
      <c r="A1689">
        <v>833696</v>
      </c>
      <c r="B1689" t="s">
        <v>38</v>
      </c>
      <c r="C1689" t="s">
        <v>36</v>
      </c>
      <c r="D1689" t="s">
        <v>145</v>
      </c>
      <c r="E1689" t="s">
        <v>35</v>
      </c>
      <c r="F1689" t="s">
        <v>19</v>
      </c>
      <c r="G1689" s="10">
        <v>41644</v>
      </c>
      <c r="H1689" s="10">
        <v>41644</v>
      </c>
      <c r="I1689" t="s">
        <v>14</v>
      </c>
      <c r="J1689" t="s">
        <v>15</v>
      </c>
      <c r="K1689" t="str">
        <f>INDEX(State_Code_Name!B:B,MATCH(Consumer_Complaints!E1689,State_Code_Name!C:C,0))</f>
        <v>Florida</v>
      </c>
      <c r="L1689">
        <f t="shared" si="78"/>
        <v>0</v>
      </c>
      <c r="M1689">
        <f t="shared" si="79"/>
        <v>2014</v>
      </c>
      <c r="N1689" t="str">
        <f t="shared" si="80"/>
        <v>Q1</v>
      </c>
    </row>
    <row r="1690" spans="1:14" x14ac:dyDescent="0.35">
      <c r="A1690">
        <v>561704</v>
      </c>
      <c r="B1690" t="s">
        <v>240</v>
      </c>
      <c r="C1690" t="s">
        <v>61</v>
      </c>
      <c r="D1690" t="s">
        <v>62</v>
      </c>
      <c r="E1690" t="s">
        <v>18</v>
      </c>
      <c r="F1690" t="s">
        <v>19</v>
      </c>
      <c r="G1690" s="10">
        <v>41564</v>
      </c>
      <c r="H1690" s="10">
        <v>41565</v>
      </c>
      <c r="I1690" t="s">
        <v>14</v>
      </c>
      <c r="J1690" t="s">
        <v>15</v>
      </c>
      <c r="K1690" t="str">
        <f>INDEX(State_Code_Name!B:B,MATCH(Consumer_Complaints!E1690,State_Code_Name!C:C,0))</f>
        <v>California</v>
      </c>
      <c r="L1690">
        <f t="shared" si="78"/>
        <v>1</v>
      </c>
      <c r="M1690">
        <f t="shared" si="79"/>
        <v>2013</v>
      </c>
      <c r="N1690" t="str">
        <f t="shared" si="80"/>
        <v>Q4</v>
      </c>
    </row>
    <row r="1691" spans="1:14" x14ac:dyDescent="0.35">
      <c r="A1691">
        <v>1968278</v>
      </c>
      <c r="B1691" t="s">
        <v>767</v>
      </c>
      <c r="C1691" t="s">
        <v>26</v>
      </c>
      <c r="D1691" t="s">
        <v>27</v>
      </c>
      <c r="E1691" t="s">
        <v>31</v>
      </c>
      <c r="F1691" t="s">
        <v>305</v>
      </c>
      <c r="G1691" s="10">
        <v>42535</v>
      </c>
      <c r="H1691" s="10">
        <v>42537</v>
      </c>
      <c r="I1691" t="s">
        <v>14</v>
      </c>
      <c r="J1691" t="s">
        <v>15</v>
      </c>
      <c r="K1691" t="str">
        <f>INDEX(State_Code_Name!B:B,MATCH(Consumer_Complaints!E1691,State_Code_Name!C:C,0))</f>
        <v>Texas</v>
      </c>
      <c r="L1691">
        <f t="shared" si="78"/>
        <v>2</v>
      </c>
      <c r="M1691">
        <f t="shared" si="79"/>
        <v>2016</v>
      </c>
      <c r="N1691" t="str">
        <f t="shared" si="80"/>
        <v>Q2</v>
      </c>
    </row>
    <row r="1692" spans="1:14" x14ac:dyDescent="0.35">
      <c r="A1692">
        <v>1255989</v>
      </c>
      <c r="B1692" t="s">
        <v>47</v>
      </c>
      <c r="C1692" t="s">
        <v>26</v>
      </c>
      <c r="D1692" t="s">
        <v>27</v>
      </c>
      <c r="E1692" t="s">
        <v>22</v>
      </c>
      <c r="F1692" t="s">
        <v>19</v>
      </c>
      <c r="G1692" s="10">
        <v>42060</v>
      </c>
      <c r="H1692" s="10">
        <v>42060</v>
      </c>
      <c r="I1692" t="s">
        <v>14</v>
      </c>
      <c r="J1692" t="s">
        <v>15</v>
      </c>
      <c r="K1692" t="str">
        <f>INDEX(State_Code_Name!B:B,MATCH(Consumer_Complaints!E1692,State_Code_Name!C:C,0))</f>
        <v>New York</v>
      </c>
      <c r="L1692">
        <f t="shared" si="78"/>
        <v>0</v>
      </c>
      <c r="M1692">
        <f t="shared" si="79"/>
        <v>2015</v>
      </c>
      <c r="N1692" t="str">
        <f t="shared" si="80"/>
        <v>Q1</v>
      </c>
    </row>
    <row r="1693" spans="1:14" x14ac:dyDescent="0.35">
      <c r="A1693">
        <v>1667092</v>
      </c>
      <c r="B1693" t="s">
        <v>513</v>
      </c>
      <c r="C1693" t="s">
        <v>61</v>
      </c>
      <c r="D1693" t="s">
        <v>282</v>
      </c>
      <c r="E1693" t="s">
        <v>118</v>
      </c>
      <c r="F1693" t="s">
        <v>19</v>
      </c>
      <c r="G1693" s="10">
        <v>42330</v>
      </c>
      <c r="H1693" s="10">
        <v>42333</v>
      </c>
      <c r="I1693" t="s">
        <v>14</v>
      </c>
      <c r="J1693" t="s">
        <v>14</v>
      </c>
      <c r="K1693" t="str">
        <f>INDEX(State_Code_Name!B:B,MATCH(Consumer_Complaints!E1693,State_Code_Name!C:C,0))</f>
        <v>Alabama</v>
      </c>
      <c r="L1693">
        <f t="shared" si="78"/>
        <v>3</v>
      </c>
      <c r="M1693">
        <f t="shared" si="79"/>
        <v>2015</v>
      </c>
      <c r="N1693" t="str">
        <f t="shared" si="80"/>
        <v>Q4</v>
      </c>
    </row>
    <row r="1694" spans="1:14" x14ac:dyDescent="0.35">
      <c r="A1694">
        <v>699116</v>
      </c>
      <c r="B1694" t="s">
        <v>81</v>
      </c>
      <c r="C1694" t="s">
        <v>32</v>
      </c>
      <c r="D1694" t="s">
        <v>41</v>
      </c>
      <c r="E1694" t="s">
        <v>46</v>
      </c>
      <c r="F1694" t="s">
        <v>19</v>
      </c>
      <c r="G1694" s="10">
        <v>41731</v>
      </c>
      <c r="H1694" s="10">
        <v>41731</v>
      </c>
      <c r="I1694" t="s">
        <v>14</v>
      </c>
      <c r="J1694" t="s">
        <v>15</v>
      </c>
      <c r="K1694" t="str">
        <f>INDEX(State_Code_Name!B:B,MATCH(Consumer_Complaints!E1694,State_Code_Name!C:C,0))</f>
        <v>Pennsylvania</v>
      </c>
      <c r="L1694">
        <f t="shared" si="78"/>
        <v>0</v>
      </c>
      <c r="M1694">
        <f t="shared" si="79"/>
        <v>2014</v>
      </c>
      <c r="N1694" t="str">
        <f t="shared" si="80"/>
        <v>Q2</v>
      </c>
    </row>
    <row r="1695" spans="1:14" x14ac:dyDescent="0.35">
      <c r="A1695">
        <v>909058</v>
      </c>
      <c r="B1695" t="s">
        <v>58</v>
      </c>
      <c r="C1695" t="s">
        <v>26</v>
      </c>
      <c r="D1695" t="s">
        <v>27</v>
      </c>
      <c r="E1695" t="s">
        <v>66</v>
      </c>
      <c r="F1695" t="s">
        <v>305</v>
      </c>
      <c r="G1695" s="10">
        <v>41814</v>
      </c>
      <c r="H1695" s="10">
        <v>41816</v>
      </c>
      <c r="I1695" t="s">
        <v>14</v>
      </c>
      <c r="J1695" t="s">
        <v>15</v>
      </c>
      <c r="K1695" t="str">
        <f>INDEX(State_Code_Name!B:B,MATCH(Consumer_Complaints!E1695,State_Code_Name!C:C,0))</f>
        <v>Michigan</v>
      </c>
      <c r="L1695">
        <f t="shared" si="78"/>
        <v>2</v>
      </c>
      <c r="M1695">
        <f t="shared" si="79"/>
        <v>2014</v>
      </c>
      <c r="N1695" t="str">
        <f t="shared" si="80"/>
        <v>Q2</v>
      </c>
    </row>
    <row r="1696" spans="1:14" x14ac:dyDescent="0.35">
      <c r="A1696">
        <v>1942976</v>
      </c>
      <c r="B1696" t="s">
        <v>482</v>
      </c>
      <c r="C1696" t="s">
        <v>32</v>
      </c>
      <c r="D1696" t="s">
        <v>104</v>
      </c>
      <c r="E1696" t="s">
        <v>22</v>
      </c>
      <c r="F1696" t="s">
        <v>13</v>
      </c>
      <c r="G1696" s="10">
        <v>42516</v>
      </c>
      <c r="H1696" s="10">
        <v>42544</v>
      </c>
      <c r="I1696" t="s">
        <v>14</v>
      </c>
      <c r="J1696" t="s">
        <v>15</v>
      </c>
      <c r="K1696" t="str">
        <f>INDEX(State_Code_Name!B:B,MATCH(Consumer_Complaints!E1696,State_Code_Name!C:C,0))</f>
        <v>New York</v>
      </c>
      <c r="L1696">
        <f t="shared" si="78"/>
        <v>28</v>
      </c>
      <c r="M1696">
        <f t="shared" si="79"/>
        <v>2016</v>
      </c>
      <c r="N1696" t="str">
        <f t="shared" si="80"/>
        <v>Q2</v>
      </c>
    </row>
    <row r="1697" spans="1:14" x14ac:dyDescent="0.35">
      <c r="A1697">
        <v>1887749</v>
      </c>
      <c r="B1697" t="s">
        <v>43</v>
      </c>
      <c r="C1697" t="s">
        <v>16</v>
      </c>
      <c r="D1697" t="s">
        <v>20</v>
      </c>
      <c r="E1697" t="s">
        <v>18</v>
      </c>
      <c r="F1697" t="s">
        <v>19</v>
      </c>
      <c r="G1697" s="10">
        <v>42480</v>
      </c>
      <c r="H1697" s="10">
        <v>42480</v>
      </c>
      <c r="I1697" t="s">
        <v>14</v>
      </c>
      <c r="J1697" t="s">
        <v>15</v>
      </c>
      <c r="K1697" t="str">
        <f>INDEX(State_Code_Name!B:B,MATCH(Consumer_Complaints!E1697,State_Code_Name!C:C,0))</f>
        <v>California</v>
      </c>
      <c r="L1697">
        <f t="shared" si="78"/>
        <v>0</v>
      </c>
      <c r="M1697">
        <f t="shared" si="79"/>
        <v>2016</v>
      </c>
      <c r="N1697" t="str">
        <f t="shared" si="80"/>
        <v>Q2</v>
      </c>
    </row>
    <row r="1698" spans="1:14" x14ac:dyDescent="0.35">
      <c r="A1698">
        <v>753971</v>
      </c>
      <c r="B1698" t="s">
        <v>47</v>
      </c>
      <c r="C1698" t="s">
        <v>26</v>
      </c>
      <c r="D1698" t="s">
        <v>27</v>
      </c>
      <c r="E1698" t="s">
        <v>66</v>
      </c>
      <c r="F1698" t="s">
        <v>305</v>
      </c>
      <c r="G1698" s="10">
        <v>41946</v>
      </c>
      <c r="H1698" s="10">
        <v>41976</v>
      </c>
      <c r="I1698" t="s">
        <v>14</v>
      </c>
      <c r="J1698" t="s">
        <v>14</v>
      </c>
      <c r="K1698" t="str">
        <f>INDEX(State_Code_Name!B:B,MATCH(Consumer_Complaints!E1698,State_Code_Name!C:C,0))</f>
        <v>Michigan</v>
      </c>
      <c r="L1698">
        <f t="shared" si="78"/>
        <v>30</v>
      </c>
      <c r="M1698">
        <f t="shared" si="79"/>
        <v>2014</v>
      </c>
      <c r="N1698" t="str">
        <f t="shared" si="80"/>
        <v>Q4</v>
      </c>
    </row>
    <row r="1699" spans="1:14" x14ac:dyDescent="0.35">
      <c r="A1699">
        <v>1374887</v>
      </c>
      <c r="B1699" t="s">
        <v>392</v>
      </c>
      <c r="C1699" t="s">
        <v>32</v>
      </c>
      <c r="D1699" t="s">
        <v>44</v>
      </c>
      <c r="E1699" t="s">
        <v>118</v>
      </c>
      <c r="F1699" t="s">
        <v>19</v>
      </c>
      <c r="G1699" s="10">
        <v>42138</v>
      </c>
      <c r="H1699" s="10">
        <v>42138</v>
      </c>
      <c r="I1699" t="s">
        <v>14</v>
      </c>
      <c r="J1699" t="s">
        <v>15</v>
      </c>
      <c r="K1699" t="str">
        <f>INDEX(State_Code_Name!B:B,MATCH(Consumer_Complaints!E1699,State_Code_Name!C:C,0))</f>
        <v>Alabama</v>
      </c>
      <c r="L1699">
        <f t="shared" si="78"/>
        <v>0</v>
      </c>
      <c r="M1699">
        <f t="shared" si="79"/>
        <v>2015</v>
      </c>
      <c r="N1699" t="str">
        <f t="shared" si="80"/>
        <v>Q2</v>
      </c>
    </row>
    <row r="1700" spans="1:14" x14ac:dyDescent="0.35">
      <c r="A1700">
        <v>701717</v>
      </c>
      <c r="B1700" t="s">
        <v>139</v>
      </c>
      <c r="C1700" t="s">
        <v>32</v>
      </c>
      <c r="D1700" t="s">
        <v>44</v>
      </c>
      <c r="E1700" t="s">
        <v>12</v>
      </c>
      <c r="F1700" t="s">
        <v>19</v>
      </c>
      <c r="G1700" s="10">
        <v>41792</v>
      </c>
      <c r="H1700" s="10">
        <v>41792</v>
      </c>
      <c r="I1700" t="s">
        <v>14</v>
      </c>
      <c r="J1700" t="s">
        <v>14</v>
      </c>
      <c r="K1700" t="str">
        <f>INDEX(State_Code_Name!B:B,MATCH(Consumer_Complaints!E1700,State_Code_Name!C:C,0))</f>
        <v>Virginia</v>
      </c>
      <c r="L1700">
        <f t="shared" si="78"/>
        <v>0</v>
      </c>
      <c r="M1700">
        <f t="shared" si="79"/>
        <v>2014</v>
      </c>
      <c r="N1700" t="str">
        <f t="shared" si="80"/>
        <v>Q2</v>
      </c>
    </row>
    <row r="1701" spans="1:14" x14ac:dyDescent="0.35">
      <c r="A1701">
        <v>584736</v>
      </c>
      <c r="B1701" t="s">
        <v>129</v>
      </c>
      <c r="C1701" t="s">
        <v>32</v>
      </c>
      <c r="D1701" t="s">
        <v>104</v>
      </c>
      <c r="E1701" t="s">
        <v>98</v>
      </c>
      <c r="F1701" t="s">
        <v>19</v>
      </c>
      <c r="G1701" s="10">
        <v>41375</v>
      </c>
      <c r="H1701" s="10">
        <v>41375</v>
      </c>
      <c r="I1701" t="s">
        <v>14</v>
      </c>
      <c r="J1701" t="s">
        <v>15</v>
      </c>
      <c r="K1701" t="str">
        <f>INDEX(State_Code_Name!B:B,MATCH(Consumer_Complaints!E1701,State_Code_Name!C:C,0))</f>
        <v>Colorado</v>
      </c>
      <c r="L1701">
        <f t="shared" si="78"/>
        <v>0</v>
      </c>
      <c r="M1701">
        <f t="shared" si="79"/>
        <v>2013</v>
      </c>
      <c r="N1701" t="str">
        <f t="shared" si="80"/>
        <v>Q2</v>
      </c>
    </row>
    <row r="1702" spans="1:14" x14ac:dyDescent="0.35">
      <c r="A1702">
        <v>459398</v>
      </c>
      <c r="B1702" t="s">
        <v>43</v>
      </c>
      <c r="C1702" t="s">
        <v>36</v>
      </c>
      <c r="D1702" t="s">
        <v>80</v>
      </c>
      <c r="F1702" t="s">
        <v>305</v>
      </c>
      <c r="G1702" s="10">
        <v>41472</v>
      </c>
      <c r="H1702" s="10">
        <v>41473</v>
      </c>
      <c r="I1702" t="s">
        <v>14</v>
      </c>
      <c r="J1702" t="s">
        <v>15</v>
      </c>
      <c r="K1702" t="e">
        <f>INDEX(State_Code_Name!B:B,MATCH(Consumer_Complaints!E1702,State_Code_Name!C:C,0))</f>
        <v>#N/A</v>
      </c>
      <c r="L1702">
        <f t="shared" si="78"/>
        <v>1</v>
      </c>
      <c r="M1702">
        <f t="shared" si="79"/>
        <v>2013</v>
      </c>
      <c r="N1702" t="str">
        <f t="shared" si="80"/>
        <v>Q3</v>
      </c>
    </row>
    <row r="1703" spans="1:14" x14ac:dyDescent="0.35">
      <c r="A1703">
        <v>1206593</v>
      </c>
      <c r="B1703" t="s">
        <v>50</v>
      </c>
      <c r="C1703" t="s">
        <v>36</v>
      </c>
      <c r="D1703" t="s">
        <v>109</v>
      </c>
      <c r="E1703" t="s">
        <v>151</v>
      </c>
      <c r="F1703" t="s">
        <v>57</v>
      </c>
      <c r="G1703" s="10">
        <v>42027</v>
      </c>
      <c r="H1703" s="10">
        <v>42032</v>
      </c>
      <c r="I1703" t="s">
        <v>14</v>
      </c>
      <c r="J1703" t="s">
        <v>14</v>
      </c>
      <c r="K1703" t="str">
        <f>INDEX(State_Code_Name!B:B,MATCH(Consumer_Complaints!E1703,State_Code_Name!C:C,0))</f>
        <v>Idaho</v>
      </c>
      <c r="L1703">
        <f t="shared" si="78"/>
        <v>5</v>
      </c>
      <c r="M1703">
        <f t="shared" si="79"/>
        <v>2015</v>
      </c>
      <c r="N1703" t="str">
        <f t="shared" si="80"/>
        <v>Q1</v>
      </c>
    </row>
    <row r="1704" spans="1:14" x14ac:dyDescent="0.35">
      <c r="A1704">
        <v>425577</v>
      </c>
      <c r="B1704" t="s">
        <v>97</v>
      </c>
      <c r="C1704" t="s">
        <v>52</v>
      </c>
      <c r="D1704" t="s">
        <v>103</v>
      </c>
      <c r="E1704" t="s">
        <v>25</v>
      </c>
      <c r="F1704" t="s">
        <v>19</v>
      </c>
      <c r="G1704" s="10">
        <v>41431</v>
      </c>
      <c r="H1704" s="10">
        <v>41431</v>
      </c>
      <c r="I1704" t="s">
        <v>14</v>
      </c>
      <c r="J1704" t="s">
        <v>15</v>
      </c>
      <c r="K1704" t="str">
        <f>INDEX(State_Code_Name!B:B,MATCH(Consumer_Complaints!E1704,State_Code_Name!C:C,0))</f>
        <v>Georgia</v>
      </c>
      <c r="L1704">
        <f t="shared" si="78"/>
        <v>0</v>
      </c>
      <c r="M1704">
        <f t="shared" si="79"/>
        <v>2013</v>
      </c>
      <c r="N1704" t="str">
        <f t="shared" si="80"/>
        <v>Q2</v>
      </c>
    </row>
    <row r="1705" spans="1:14" x14ac:dyDescent="0.35">
      <c r="A1705">
        <v>1637914</v>
      </c>
      <c r="B1705" t="s">
        <v>259</v>
      </c>
      <c r="C1705" t="s">
        <v>26</v>
      </c>
      <c r="D1705" t="s">
        <v>56</v>
      </c>
      <c r="E1705" t="s">
        <v>35</v>
      </c>
      <c r="F1705" t="s">
        <v>19</v>
      </c>
      <c r="G1705" s="10">
        <v>42074</v>
      </c>
      <c r="H1705" s="10">
        <v>42074</v>
      </c>
      <c r="I1705" t="s">
        <v>14</v>
      </c>
      <c r="J1705" t="s">
        <v>15</v>
      </c>
      <c r="K1705" t="str">
        <f>INDEX(State_Code_Name!B:B,MATCH(Consumer_Complaints!E1705,State_Code_Name!C:C,0))</f>
        <v>Florida</v>
      </c>
      <c r="L1705">
        <f t="shared" si="78"/>
        <v>0</v>
      </c>
      <c r="M1705">
        <f t="shared" si="79"/>
        <v>2015</v>
      </c>
      <c r="N1705" t="str">
        <f t="shared" si="80"/>
        <v>Q1</v>
      </c>
    </row>
    <row r="1706" spans="1:14" x14ac:dyDescent="0.35">
      <c r="A1706">
        <v>1543535</v>
      </c>
      <c r="B1706" t="s">
        <v>30</v>
      </c>
      <c r="C1706" t="s">
        <v>16</v>
      </c>
      <c r="D1706" t="s">
        <v>20</v>
      </c>
      <c r="E1706" t="s">
        <v>118</v>
      </c>
      <c r="F1706" t="s">
        <v>19</v>
      </c>
      <c r="G1706" s="10">
        <v>42245</v>
      </c>
      <c r="H1706" s="10">
        <v>42245</v>
      </c>
      <c r="I1706" t="s">
        <v>14</v>
      </c>
      <c r="J1706" t="s">
        <v>15</v>
      </c>
      <c r="K1706" t="str">
        <f>INDEX(State_Code_Name!B:B,MATCH(Consumer_Complaints!E1706,State_Code_Name!C:C,0))</f>
        <v>Alabama</v>
      </c>
      <c r="L1706">
        <f t="shared" si="78"/>
        <v>0</v>
      </c>
      <c r="M1706">
        <f t="shared" si="79"/>
        <v>2015</v>
      </c>
      <c r="N1706" t="str">
        <f t="shared" si="80"/>
        <v>Q3</v>
      </c>
    </row>
    <row r="1707" spans="1:14" x14ac:dyDescent="0.35">
      <c r="A1707">
        <v>678130</v>
      </c>
      <c r="B1707" t="s">
        <v>30</v>
      </c>
      <c r="C1707" t="s">
        <v>26</v>
      </c>
      <c r="D1707" t="s">
        <v>56</v>
      </c>
      <c r="E1707" t="s">
        <v>18</v>
      </c>
      <c r="F1707" t="s">
        <v>19</v>
      </c>
      <c r="G1707" s="10">
        <v>41660</v>
      </c>
      <c r="H1707" s="10">
        <v>41660</v>
      </c>
      <c r="I1707" t="s">
        <v>14</v>
      </c>
      <c r="J1707" t="s">
        <v>15</v>
      </c>
      <c r="K1707" t="str">
        <f>INDEX(State_Code_Name!B:B,MATCH(Consumer_Complaints!E1707,State_Code_Name!C:C,0))</f>
        <v>California</v>
      </c>
      <c r="L1707">
        <f t="shared" si="78"/>
        <v>0</v>
      </c>
      <c r="M1707">
        <f t="shared" si="79"/>
        <v>2014</v>
      </c>
      <c r="N1707" t="str">
        <f t="shared" si="80"/>
        <v>Q1</v>
      </c>
    </row>
    <row r="1708" spans="1:14" x14ac:dyDescent="0.35">
      <c r="A1708">
        <v>1431491</v>
      </c>
      <c r="B1708" t="s">
        <v>163</v>
      </c>
      <c r="C1708" t="s">
        <v>36</v>
      </c>
      <c r="D1708" t="s">
        <v>170</v>
      </c>
      <c r="E1708" t="s">
        <v>39</v>
      </c>
      <c r="F1708" t="s">
        <v>305</v>
      </c>
      <c r="G1708" s="10">
        <v>42177</v>
      </c>
      <c r="H1708" s="10">
        <v>42178</v>
      </c>
      <c r="I1708" t="s">
        <v>14</v>
      </c>
      <c r="J1708" t="s">
        <v>15</v>
      </c>
      <c r="K1708" t="str">
        <f>INDEX(State_Code_Name!B:B,MATCH(Consumer_Complaints!E1708,State_Code_Name!C:C,0))</f>
        <v>Ohio</v>
      </c>
      <c r="L1708">
        <f t="shared" si="78"/>
        <v>1</v>
      </c>
      <c r="M1708">
        <f t="shared" si="79"/>
        <v>2015</v>
      </c>
      <c r="N1708" t="str">
        <f t="shared" si="80"/>
        <v>Q2</v>
      </c>
    </row>
    <row r="1709" spans="1:14" x14ac:dyDescent="0.35">
      <c r="A1709">
        <v>513811</v>
      </c>
      <c r="B1709" t="s">
        <v>38</v>
      </c>
      <c r="C1709" t="s">
        <v>36</v>
      </c>
      <c r="D1709" t="s">
        <v>49</v>
      </c>
      <c r="E1709" t="s">
        <v>59</v>
      </c>
      <c r="F1709" t="s">
        <v>305</v>
      </c>
      <c r="G1709" s="10">
        <v>41373</v>
      </c>
      <c r="H1709" s="10">
        <v>41403</v>
      </c>
      <c r="I1709" t="s">
        <v>14</v>
      </c>
      <c r="J1709" t="s">
        <v>15</v>
      </c>
      <c r="K1709" t="str">
        <f>INDEX(State_Code_Name!B:B,MATCH(Consumer_Complaints!E1709,State_Code_Name!C:C,0))</f>
        <v>Illinois</v>
      </c>
      <c r="L1709">
        <f t="shared" si="78"/>
        <v>30</v>
      </c>
      <c r="M1709">
        <f t="shared" si="79"/>
        <v>2013</v>
      </c>
      <c r="N1709" t="str">
        <f t="shared" si="80"/>
        <v>Q2</v>
      </c>
    </row>
    <row r="1710" spans="1:14" x14ac:dyDescent="0.35">
      <c r="A1710">
        <v>1194923</v>
      </c>
      <c r="B1710" t="s">
        <v>30</v>
      </c>
      <c r="C1710" t="s">
        <v>16</v>
      </c>
      <c r="D1710" t="s">
        <v>20</v>
      </c>
      <c r="E1710" t="s">
        <v>35</v>
      </c>
      <c r="F1710" t="s">
        <v>19</v>
      </c>
      <c r="G1710" s="10">
        <v>42019</v>
      </c>
      <c r="H1710" s="10">
        <v>42019</v>
      </c>
      <c r="I1710" t="s">
        <v>14</v>
      </c>
      <c r="J1710" t="s">
        <v>15</v>
      </c>
      <c r="K1710" t="str">
        <f>INDEX(State_Code_Name!B:B,MATCH(Consumer_Complaints!E1710,State_Code_Name!C:C,0))</f>
        <v>Florida</v>
      </c>
      <c r="L1710">
        <f t="shared" si="78"/>
        <v>0</v>
      </c>
      <c r="M1710">
        <f t="shared" si="79"/>
        <v>2015</v>
      </c>
      <c r="N1710" t="str">
        <f t="shared" si="80"/>
        <v>Q1</v>
      </c>
    </row>
    <row r="1711" spans="1:14" x14ac:dyDescent="0.35">
      <c r="A1711">
        <v>2045673</v>
      </c>
      <c r="B1711" t="s">
        <v>147</v>
      </c>
      <c r="C1711" t="s">
        <v>172</v>
      </c>
      <c r="D1711" t="s">
        <v>266</v>
      </c>
      <c r="E1711" t="s">
        <v>31</v>
      </c>
      <c r="F1711" t="s">
        <v>19</v>
      </c>
      <c r="G1711" s="10">
        <v>42498</v>
      </c>
      <c r="H1711" s="10">
        <v>42498</v>
      </c>
      <c r="I1711" t="s">
        <v>14</v>
      </c>
      <c r="J1711" t="s">
        <v>15</v>
      </c>
      <c r="K1711" t="str">
        <f>INDEX(State_Code_Name!B:B,MATCH(Consumer_Complaints!E1711,State_Code_Name!C:C,0))</f>
        <v>Texas</v>
      </c>
      <c r="L1711">
        <f t="shared" si="78"/>
        <v>0</v>
      </c>
      <c r="M1711">
        <f t="shared" si="79"/>
        <v>2016</v>
      </c>
      <c r="N1711" t="str">
        <f t="shared" si="80"/>
        <v>Q2</v>
      </c>
    </row>
    <row r="1712" spans="1:14" x14ac:dyDescent="0.35">
      <c r="A1712">
        <v>1708116</v>
      </c>
      <c r="B1712" t="s">
        <v>180</v>
      </c>
      <c r="C1712" t="s">
        <v>876</v>
      </c>
      <c r="D1712" t="s">
        <v>266</v>
      </c>
      <c r="E1712" t="s">
        <v>100</v>
      </c>
      <c r="F1712" t="s">
        <v>19</v>
      </c>
      <c r="G1712" s="10">
        <v>42356</v>
      </c>
      <c r="H1712" s="10">
        <v>42356</v>
      </c>
      <c r="I1712" t="s">
        <v>14</v>
      </c>
      <c r="J1712" t="s">
        <v>15</v>
      </c>
      <c r="K1712" t="str">
        <f>INDEX(State_Code_Name!B:B,MATCH(Consumer_Complaints!E1712,State_Code_Name!C:C,0))</f>
        <v>Arizona</v>
      </c>
      <c r="L1712">
        <f t="shared" si="78"/>
        <v>0</v>
      </c>
      <c r="M1712">
        <f t="shared" si="79"/>
        <v>2015</v>
      </c>
      <c r="N1712" t="str">
        <f t="shared" si="80"/>
        <v>Q4</v>
      </c>
    </row>
    <row r="1713" spans="1:14" x14ac:dyDescent="0.35">
      <c r="A1713">
        <v>1973668</v>
      </c>
      <c r="B1713" t="s">
        <v>38</v>
      </c>
      <c r="C1713" t="s">
        <v>16</v>
      </c>
      <c r="D1713" t="s">
        <v>20</v>
      </c>
      <c r="E1713" t="s">
        <v>171</v>
      </c>
      <c r="F1713" t="s">
        <v>19</v>
      </c>
      <c r="G1713" s="10">
        <v>42538</v>
      </c>
      <c r="H1713" s="10">
        <v>42538</v>
      </c>
      <c r="I1713" t="s">
        <v>14</v>
      </c>
      <c r="J1713" t="s">
        <v>15</v>
      </c>
      <c r="K1713" t="str">
        <f>INDEX(State_Code_Name!B:B,MATCH(Consumer_Complaints!E1713,State_Code_Name!C:C,0))</f>
        <v>Louisiana</v>
      </c>
      <c r="L1713">
        <f t="shared" si="78"/>
        <v>0</v>
      </c>
      <c r="M1713">
        <f t="shared" si="79"/>
        <v>2016</v>
      </c>
      <c r="N1713" t="str">
        <f t="shared" si="80"/>
        <v>Q2</v>
      </c>
    </row>
    <row r="1714" spans="1:14" x14ac:dyDescent="0.35">
      <c r="A1714">
        <v>1665541</v>
      </c>
      <c r="B1714" t="s">
        <v>11</v>
      </c>
      <c r="C1714" t="s">
        <v>26</v>
      </c>
      <c r="D1714" t="s">
        <v>56</v>
      </c>
      <c r="E1714" t="s">
        <v>48</v>
      </c>
      <c r="F1714" t="s">
        <v>19</v>
      </c>
      <c r="G1714" s="10">
        <v>42328</v>
      </c>
      <c r="H1714" s="10">
        <v>42328</v>
      </c>
      <c r="I1714" t="s">
        <v>14</v>
      </c>
      <c r="J1714" t="s">
        <v>15</v>
      </c>
      <c r="K1714" t="str">
        <f>INDEX(State_Code_Name!B:B,MATCH(Consumer_Complaints!E1714,State_Code_Name!C:C,0))</f>
        <v>New Jersey</v>
      </c>
      <c r="L1714">
        <f t="shared" si="78"/>
        <v>0</v>
      </c>
      <c r="M1714">
        <f t="shared" si="79"/>
        <v>2015</v>
      </c>
      <c r="N1714" t="str">
        <f t="shared" si="80"/>
        <v>Q4</v>
      </c>
    </row>
    <row r="1715" spans="1:14" x14ac:dyDescent="0.35">
      <c r="A1715">
        <v>1824455</v>
      </c>
      <c r="B1715" t="s">
        <v>97</v>
      </c>
      <c r="C1715" t="s">
        <v>52</v>
      </c>
      <c r="D1715" t="s">
        <v>103</v>
      </c>
      <c r="E1715" t="s">
        <v>100</v>
      </c>
      <c r="F1715" t="s">
        <v>19</v>
      </c>
      <c r="G1715" s="10">
        <v>42616</v>
      </c>
      <c r="H1715" s="10">
        <v>42616</v>
      </c>
      <c r="I1715" t="s">
        <v>14</v>
      </c>
      <c r="J1715" t="s">
        <v>15</v>
      </c>
      <c r="K1715" t="str">
        <f>INDEX(State_Code_Name!B:B,MATCH(Consumer_Complaints!E1715,State_Code_Name!C:C,0))</f>
        <v>Arizona</v>
      </c>
      <c r="L1715">
        <f t="shared" si="78"/>
        <v>0</v>
      </c>
      <c r="M1715">
        <f t="shared" si="79"/>
        <v>2016</v>
      </c>
      <c r="N1715" t="str">
        <f t="shared" si="80"/>
        <v>Q3</v>
      </c>
    </row>
    <row r="1716" spans="1:14" x14ac:dyDescent="0.35">
      <c r="A1716">
        <v>2107148</v>
      </c>
      <c r="B1716" t="s">
        <v>389</v>
      </c>
      <c r="C1716" t="s">
        <v>32</v>
      </c>
      <c r="D1716" t="s">
        <v>41</v>
      </c>
      <c r="E1716" t="s">
        <v>22</v>
      </c>
      <c r="F1716" t="s">
        <v>19</v>
      </c>
      <c r="G1716" s="10">
        <v>42713</v>
      </c>
      <c r="H1716" s="10">
        <v>42713</v>
      </c>
      <c r="I1716" t="s">
        <v>14</v>
      </c>
      <c r="J1716" t="s">
        <v>15</v>
      </c>
      <c r="K1716" t="str">
        <f>INDEX(State_Code_Name!B:B,MATCH(Consumer_Complaints!E1716,State_Code_Name!C:C,0))</f>
        <v>New York</v>
      </c>
      <c r="L1716">
        <f t="shared" si="78"/>
        <v>0</v>
      </c>
      <c r="M1716">
        <f t="shared" si="79"/>
        <v>2016</v>
      </c>
      <c r="N1716" t="str">
        <f t="shared" si="80"/>
        <v>Q4</v>
      </c>
    </row>
    <row r="1717" spans="1:14" x14ac:dyDescent="0.35">
      <c r="A1717">
        <v>726649</v>
      </c>
      <c r="B1717" t="s">
        <v>38</v>
      </c>
      <c r="C1717" t="s">
        <v>9</v>
      </c>
      <c r="D1717" t="s">
        <v>10</v>
      </c>
      <c r="E1717" t="s">
        <v>59</v>
      </c>
      <c r="F1717" t="s">
        <v>19</v>
      </c>
      <c r="G1717" s="10">
        <v>41692</v>
      </c>
      <c r="H1717" s="10">
        <v>41701</v>
      </c>
      <c r="I1717" t="s">
        <v>14</v>
      </c>
      <c r="J1717" t="s">
        <v>15</v>
      </c>
      <c r="K1717" t="str">
        <f>INDEX(State_Code_Name!B:B,MATCH(Consumer_Complaints!E1717,State_Code_Name!C:C,0))</f>
        <v>Illinois</v>
      </c>
      <c r="L1717">
        <f t="shared" si="78"/>
        <v>9</v>
      </c>
      <c r="M1717">
        <f t="shared" si="79"/>
        <v>2014</v>
      </c>
      <c r="N1717" t="str">
        <f t="shared" si="80"/>
        <v>Q1</v>
      </c>
    </row>
    <row r="1718" spans="1:14" x14ac:dyDescent="0.35">
      <c r="A1718">
        <v>572661</v>
      </c>
      <c r="B1718" t="s">
        <v>60</v>
      </c>
      <c r="C1718" t="s">
        <v>52</v>
      </c>
      <c r="D1718" t="s">
        <v>96</v>
      </c>
      <c r="E1718" t="s">
        <v>66</v>
      </c>
      <c r="F1718" t="s">
        <v>19</v>
      </c>
      <c r="G1718" s="10">
        <v>41574</v>
      </c>
      <c r="H1718" s="10">
        <v>41574</v>
      </c>
      <c r="I1718" t="s">
        <v>14</v>
      </c>
      <c r="J1718" t="s">
        <v>15</v>
      </c>
      <c r="K1718" t="str">
        <f>INDEX(State_Code_Name!B:B,MATCH(Consumer_Complaints!E1718,State_Code_Name!C:C,0))</f>
        <v>Michigan</v>
      </c>
      <c r="L1718">
        <f t="shared" si="78"/>
        <v>0</v>
      </c>
      <c r="M1718">
        <f t="shared" si="79"/>
        <v>2013</v>
      </c>
      <c r="N1718" t="str">
        <f t="shared" si="80"/>
        <v>Q4</v>
      </c>
    </row>
    <row r="1719" spans="1:14" x14ac:dyDescent="0.35">
      <c r="A1719">
        <v>1695022</v>
      </c>
      <c r="B1719" t="s">
        <v>253</v>
      </c>
      <c r="C1719" t="s">
        <v>32</v>
      </c>
      <c r="D1719" t="s">
        <v>41</v>
      </c>
      <c r="E1719" t="s">
        <v>31</v>
      </c>
      <c r="F1719" t="s">
        <v>19</v>
      </c>
      <c r="G1719" s="10">
        <v>42351</v>
      </c>
      <c r="H1719" s="10">
        <v>42351</v>
      </c>
      <c r="I1719" t="s">
        <v>14</v>
      </c>
      <c r="J1719" t="s">
        <v>14</v>
      </c>
      <c r="K1719" t="str">
        <f>INDEX(State_Code_Name!B:B,MATCH(Consumer_Complaints!E1719,State_Code_Name!C:C,0))</f>
        <v>Texas</v>
      </c>
      <c r="L1719">
        <f t="shared" si="78"/>
        <v>0</v>
      </c>
      <c r="M1719">
        <f t="shared" si="79"/>
        <v>2015</v>
      </c>
      <c r="N1719" t="str">
        <f t="shared" si="80"/>
        <v>Q4</v>
      </c>
    </row>
    <row r="1720" spans="1:14" x14ac:dyDescent="0.35">
      <c r="A1720">
        <v>865405</v>
      </c>
      <c r="B1720" t="s">
        <v>113</v>
      </c>
      <c r="C1720" t="s">
        <v>16</v>
      </c>
      <c r="D1720" t="s">
        <v>20</v>
      </c>
      <c r="E1720" t="s">
        <v>70</v>
      </c>
      <c r="F1720" t="s">
        <v>19</v>
      </c>
      <c r="G1720" s="10">
        <v>41781</v>
      </c>
      <c r="H1720" s="10">
        <v>41781</v>
      </c>
      <c r="I1720" t="s">
        <v>14</v>
      </c>
      <c r="J1720" t="s">
        <v>14</v>
      </c>
      <c r="K1720" t="str">
        <f>INDEX(State_Code_Name!B:B,MATCH(Consumer_Complaints!E1720,State_Code_Name!C:C,0))</f>
        <v>Massachusetts</v>
      </c>
      <c r="L1720">
        <f t="shared" si="78"/>
        <v>0</v>
      </c>
      <c r="M1720">
        <f t="shared" si="79"/>
        <v>2014</v>
      </c>
      <c r="N1720" t="str">
        <f t="shared" si="80"/>
        <v>Q2</v>
      </c>
    </row>
    <row r="1721" spans="1:14" x14ac:dyDescent="0.35">
      <c r="A1721">
        <v>1795902</v>
      </c>
      <c r="B1721" t="s">
        <v>54</v>
      </c>
      <c r="C1721" t="s">
        <v>52</v>
      </c>
      <c r="D1721" t="s">
        <v>76</v>
      </c>
      <c r="E1721" t="s">
        <v>35</v>
      </c>
      <c r="F1721" t="s">
        <v>19</v>
      </c>
      <c r="G1721" s="10">
        <v>42419</v>
      </c>
      <c r="H1721" s="10">
        <v>42419</v>
      </c>
      <c r="I1721" t="s">
        <v>14</v>
      </c>
      <c r="J1721" t="s">
        <v>15</v>
      </c>
      <c r="K1721" t="str">
        <f>INDEX(State_Code_Name!B:B,MATCH(Consumer_Complaints!E1721,State_Code_Name!C:C,0))</f>
        <v>Florida</v>
      </c>
      <c r="L1721">
        <f t="shared" si="78"/>
        <v>0</v>
      </c>
      <c r="M1721">
        <f t="shared" si="79"/>
        <v>2016</v>
      </c>
      <c r="N1721" t="str">
        <f t="shared" si="80"/>
        <v>Q1</v>
      </c>
    </row>
    <row r="1722" spans="1:14" x14ac:dyDescent="0.35">
      <c r="A1722">
        <v>2004398</v>
      </c>
      <c r="B1722" t="s">
        <v>194</v>
      </c>
      <c r="C1722" t="s">
        <v>26</v>
      </c>
      <c r="D1722" t="s">
        <v>56</v>
      </c>
      <c r="E1722" t="s">
        <v>22</v>
      </c>
      <c r="F1722" t="s">
        <v>19</v>
      </c>
      <c r="G1722" s="10">
        <v>42589</v>
      </c>
      <c r="H1722" s="10">
        <v>42681</v>
      </c>
      <c r="I1722" t="s">
        <v>14</v>
      </c>
      <c r="J1722" t="s">
        <v>15</v>
      </c>
      <c r="K1722" t="str">
        <f>INDEX(State_Code_Name!B:B,MATCH(Consumer_Complaints!E1722,State_Code_Name!C:C,0))</f>
        <v>New York</v>
      </c>
      <c r="L1722">
        <f t="shared" si="78"/>
        <v>92</v>
      </c>
      <c r="M1722">
        <f t="shared" si="79"/>
        <v>2016</v>
      </c>
      <c r="N1722" t="str">
        <f t="shared" si="80"/>
        <v>Q3</v>
      </c>
    </row>
    <row r="1723" spans="1:14" x14ac:dyDescent="0.35">
      <c r="A1723">
        <v>1932514</v>
      </c>
      <c r="B1723" t="s">
        <v>684</v>
      </c>
      <c r="C1723" t="s">
        <v>32</v>
      </c>
      <c r="D1723" t="s">
        <v>116</v>
      </c>
      <c r="E1723" t="s">
        <v>18</v>
      </c>
      <c r="F1723" t="s">
        <v>19</v>
      </c>
      <c r="G1723" s="10">
        <v>42510</v>
      </c>
      <c r="H1723" s="10">
        <v>42510</v>
      </c>
      <c r="I1723" t="s">
        <v>14</v>
      </c>
      <c r="J1723" t="s">
        <v>14</v>
      </c>
      <c r="K1723" t="str">
        <f>INDEX(State_Code_Name!B:B,MATCH(Consumer_Complaints!E1723,State_Code_Name!C:C,0))</f>
        <v>California</v>
      </c>
      <c r="L1723">
        <f t="shared" si="78"/>
        <v>0</v>
      </c>
      <c r="M1723">
        <f t="shared" si="79"/>
        <v>2016</v>
      </c>
      <c r="N1723" t="str">
        <f t="shared" si="80"/>
        <v>Q2</v>
      </c>
    </row>
    <row r="1724" spans="1:14" x14ac:dyDescent="0.35">
      <c r="A1724">
        <v>292996</v>
      </c>
      <c r="B1724" t="s">
        <v>134</v>
      </c>
      <c r="C1724" t="s">
        <v>16</v>
      </c>
      <c r="D1724" t="s">
        <v>24</v>
      </c>
      <c r="E1724" t="s">
        <v>39</v>
      </c>
      <c r="F1724" t="s">
        <v>57</v>
      </c>
      <c r="G1724" s="10">
        <v>41396</v>
      </c>
      <c r="H1724" s="10">
        <v>41457</v>
      </c>
      <c r="I1724" t="s">
        <v>14</v>
      </c>
      <c r="J1724" t="s">
        <v>14</v>
      </c>
      <c r="K1724" t="str">
        <f>INDEX(State_Code_Name!B:B,MATCH(Consumer_Complaints!E1724,State_Code_Name!C:C,0))</f>
        <v>Ohio</v>
      </c>
      <c r="L1724">
        <f t="shared" si="78"/>
        <v>61</v>
      </c>
      <c r="M1724">
        <f t="shared" si="79"/>
        <v>2013</v>
      </c>
      <c r="N1724" t="str">
        <f t="shared" si="80"/>
        <v>Q2</v>
      </c>
    </row>
    <row r="1725" spans="1:14" x14ac:dyDescent="0.35">
      <c r="A1725">
        <v>1735385</v>
      </c>
      <c r="B1725" t="s">
        <v>125</v>
      </c>
      <c r="C1725" t="s">
        <v>26</v>
      </c>
      <c r="D1725" t="s">
        <v>78</v>
      </c>
      <c r="E1725" t="s">
        <v>48</v>
      </c>
      <c r="F1725" t="s">
        <v>19</v>
      </c>
      <c r="G1725" s="10">
        <v>42644</v>
      </c>
      <c r="H1725" s="10">
        <v>42644</v>
      </c>
      <c r="I1725" t="s">
        <v>14</v>
      </c>
      <c r="J1725" t="s">
        <v>15</v>
      </c>
      <c r="K1725" t="str">
        <f>INDEX(State_Code_Name!B:B,MATCH(Consumer_Complaints!E1725,State_Code_Name!C:C,0))</f>
        <v>New Jersey</v>
      </c>
      <c r="L1725">
        <f t="shared" si="78"/>
        <v>0</v>
      </c>
      <c r="M1725">
        <f t="shared" si="79"/>
        <v>2016</v>
      </c>
      <c r="N1725" t="str">
        <f t="shared" si="80"/>
        <v>Q4</v>
      </c>
    </row>
    <row r="1726" spans="1:14" x14ac:dyDescent="0.35">
      <c r="A1726">
        <v>1299950</v>
      </c>
      <c r="B1726" t="s">
        <v>21</v>
      </c>
      <c r="C1726" t="s">
        <v>16</v>
      </c>
      <c r="D1726" t="s">
        <v>20</v>
      </c>
      <c r="E1726" t="s">
        <v>70</v>
      </c>
      <c r="F1726" t="s">
        <v>19</v>
      </c>
      <c r="G1726" s="10">
        <v>42088</v>
      </c>
      <c r="H1726" s="10">
        <v>42088</v>
      </c>
      <c r="I1726" t="s">
        <v>14</v>
      </c>
      <c r="J1726" t="s">
        <v>15</v>
      </c>
      <c r="K1726" t="str">
        <f>INDEX(State_Code_Name!B:B,MATCH(Consumer_Complaints!E1726,State_Code_Name!C:C,0))</f>
        <v>Massachusetts</v>
      </c>
      <c r="L1726">
        <f t="shared" si="78"/>
        <v>0</v>
      </c>
      <c r="M1726">
        <f t="shared" si="79"/>
        <v>2015</v>
      </c>
      <c r="N1726" t="str">
        <f t="shared" si="80"/>
        <v>Q1</v>
      </c>
    </row>
    <row r="1727" spans="1:14" x14ac:dyDescent="0.35">
      <c r="A1727">
        <v>1293988</v>
      </c>
      <c r="B1727" t="s">
        <v>836</v>
      </c>
      <c r="C1727" t="s">
        <v>32</v>
      </c>
      <c r="D1727" t="s">
        <v>41</v>
      </c>
      <c r="E1727" t="s">
        <v>171</v>
      </c>
      <c r="F1727" t="s">
        <v>19</v>
      </c>
      <c r="G1727" s="10">
        <v>42083</v>
      </c>
      <c r="H1727" s="10">
        <v>42083</v>
      </c>
      <c r="I1727" t="s">
        <v>15</v>
      </c>
      <c r="J1727" t="s">
        <v>15</v>
      </c>
      <c r="K1727" t="str">
        <f>INDEX(State_Code_Name!B:B,MATCH(Consumer_Complaints!E1727,State_Code_Name!C:C,0))</f>
        <v>Louisiana</v>
      </c>
      <c r="L1727">
        <f t="shared" si="78"/>
        <v>0</v>
      </c>
      <c r="M1727">
        <f t="shared" si="79"/>
        <v>2015</v>
      </c>
      <c r="N1727" t="str">
        <f t="shared" si="80"/>
        <v>Q1</v>
      </c>
    </row>
    <row r="1728" spans="1:14" x14ac:dyDescent="0.35">
      <c r="A1728">
        <v>2177411</v>
      </c>
      <c r="B1728" t="s">
        <v>43</v>
      </c>
      <c r="C1728" t="s">
        <v>36</v>
      </c>
      <c r="D1728" t="s">
        <v>149</v>
      </c>
      <c r="E1728" t="s">
        <v>18</v>
      </c>
      <c r="F1728" t="s">
        <v>19</v>
      </c>
      <c r="G1728" s="10">
        <v>42668</v>
      </c>
      <c r="H1728" s="10">
        <v>42668</v>
      </c>
      <c r="I1728" t="s">
        <v>14</v>
      </c>
      <c r="J1728" t="s">
        <v>14</v>
      </c>
      <c r="K1728" t="str">
        <f>INDEX(State_Code_Name!B:B,MATCH(Consumer_Complaints!E1728,State_Code_Name!C:C,0))</f>
        <v>California</v>
      </c>
      <c r="L1728">
        <f t="shared" si="78"/>
        <v>0</v>
      </c>
      <c r="M1728">
        <f t="shared" si="79"/>
        <v>2016</v>
      </c>
      <c r="N1728" t="str">
        <f t="shared" si="80"/>
        <v>Q4</v>
      </c>
    </row>
    <row r="1729" spans="1:14" x14ac:dyDescent="0.35">
      <c r="A1729">
        <v>1315020</v>
      </c>
      <c r="B1729" t="s">
        <v>68</v>
      </c>
      <c r="C1729" t="s">
        <v>36</v>
      </c>
      <c r="D1729" t="s">
        <v>49</v>
      </c>
      <c r="E1729" t="s">
        <v>128</v>
      </c>
      <c r="F1729" t="s">
        <v>19</v>
      </c>
      <c r="G1729" s="10">
        <v>42067</v>
      </c>
      <c r="H1729" s="10">
        <v>42067</v>
      </c>
      <c r="I1729" t="s">
        <v>14</v>
      </c>
      <c r="J1729" t="s">
        <v>15</v>
      </c>
      <c r="K1729" t="str">
        <f>INDEX(State_Code_Name!B:B,MATCH(Consumer_Complaints!E1729,State_Code_Name!C:C,0))</f>
        <v>New Hampshire</v>
      </c>
      <c r="L1729">
        <f t="shared" si="78"/>
        <v>0</v>
      </c>
      <c r="M1729">
        <f t="shared" si="79"/>
        <v>2015</v>
      </c>
      <c r="N1729" t="str">
        <f t="shared" si="80"/>
        <v>Q1</v>
      </c>
    </row>
    <row r="1730" spans="1:14" x14ac:dyDescent="0.35">
      <c r="A1730">
        <v>515110</v>
      </c>
      <c r="B1730" t="s">
        <v>105</v>
      </c>
      <c r="C1730" t="s">
        <v>32</v>
      </c>
      <c r="D1730" t="s">
        <v>41</v>
      </c>
      <c r="E1730" t="s">
        <v>31</v>
      </c>
      <c r="F1730" t="s">
        <v>19</v>
      </c>
      <c r="G1730" s="10">
        <v>41403</v>
      </c>
      <c r="H1730" s="10">
        <v>41403</v>
      </c>
      <c r="I1730" t="s">
        <v>14</v>
      </c>
      <c r="J1730" t="s">
        <v>15</v>
      </c>
      <c r="K1730" t="str">
        <f>INDEX(State_Code_Name!B:B,MATCH(Consumer_Complaints!E1730,State_Code_Name!C:C,0))</f>
        <v>Texas</v>
      </c>
      <c r="L1730">
        <f t="shared" si="78"/>
        <v>0</v>
      </c>
      <c r="M1730">
        <f t="shared" si="79"/>
        <v>2013</v>
      </c>
      <c r="N1730" t="str">
        <f t="shared" si="80"/>
        <v>Q2</v>
      </c>
    </row>
    <row r="1731" spans="1:14" x14ac:dyDescent="0.35">
      <c r="A1731">
        <v>1575863</v>
      </c>
      <c r="B1731" t="s">
        <v>38</v>
      </c>
      <c r="C1731" t="s">
        <v>32</v>
      </c>
      <c r="D1731" t="s">
        <v>161</v>
      </c>
      <c r="E1731" t="s">
        <v>261</v>
      </c>
      <c r="F1731" t="s">
        <v>19</v>
      </c>
      <c r="G1731" s="10">
        <v>42270</v>
      </c>
      <c r="H1731" s="10">
        <v>42270</v>
      </c>
      <c r="I1731" t="s">
        <v>14</v>
      </c>
      <c r="J1731" t="s">
        <v>14</v>
      </c>
      <c r="K1731" t="str">
        <f>INDEX(State_Code_Name!B:B,MATCH(Consumer_Complaints!E1731,State_Code_Name!C:C,0))</f>
        <v>Alaska</v>
      </c>
      <c r="L1731">
        <f t="shared" ref="L1731:L1794" si="81">H1731-G1731</f>
        <v>0</v>
      </c>
      <c r="M1731">
        <f t="shared" ref="M1731:M1794" si="82">YEAR(G1731)</f>
        <v>2015</v>
      </c>
      <c r="N1731" t="str">
        <f t="shared" ref="N1731:N1794" si="83">IF(MONTH(G1731)&lt;=3,"Q1",IF(MONTH(G1731)&lt;=6,"Q2",IF(MONTH(G1731)&lt;=9,"Q3","Q4")))</f>
        <v>Q3</v>
      </c>
    </row>
    <row r="1732" spans="1:14" x14ac:dyDescent="0.35">
      <c r="A1732">
        <v>1434770</v>
      </c>
      <c r="B1732" t="s">
        <v>73</v>
      </c>
      <c r="C1732" t="s">
        <v>26</v>
      </c>
      <c r="D1732" t="s">
        <v>78</v>
      </c>
      <c r="E1732" t="s">
        <v>22</v>
      </c>
      <c r="F1732" t="s">
        <v>19</v>
      </c>
      <c r="G1732" s="10">
        <v>42178</v>
      </c>
      <c r="H1732" s="10">
        <v>42178</v>
      </c>
      <c r="I1732" t="s">
        <v>14</v>
      </c>
      <c r="J1732" t="s">
        <v>15</v>
      </c>
      <c r="K1732" t="str">
        <f>INDEX(State_Code_Name!B:B,MATCH(Consumer_Complaints!E1732,State_Code_Name!C:C,0))</f>
        <v>New York</v>
      </c>
      <c r="L1732">
        <f t="shared" si="81"/>
        <v>0</v>
      </c>
      <c r="M1732">
        <f t="shared" si="82"/>
        <v>2015</v>
      </c>
      <c r="N1732" t="str">
        <f t="shared" si="83"/>
        <v>Q2</v>
      </c>
    </row>
    <row r="1733" spans="1:14" x14ac:dyDescent="0.35">
      <c r="A1733">
        <v>445391</v>
      </c>
      <c r="B1733" t="s">
        <v>30</v>
      </c>
      <c r="C1733" t="s">
        <v>36</v>
      </c>
      <c r="D1733" t="s">
        <v>80</v>
      </c>
      <c r="E1733" t="s">
        <v>31</v>
      </c>
      <c r="F1733" t="s">
        <v>305</v>
      </c>
      <c r="G1733" s="10">
        <v>41452</v>
      </c>
      <c r="H1733" s="10">
        <v>41453</v>
      </c>
      <c r="I1733" t="s">
        <v>14</v>
      </c>
      <c r="J1733" t="s">
        <v>15</v>
      </c>
      <c r="K1733" t="str">
        <f>INDEX(State_Code_Name!B:B,MATCH(Consumer_Complaints!E1733,State_Code_Name!C:C,0))</f>
        <v>Texas</v>
      </c>
      <c r="L1733">
        <f t="shared" si="81"/>
        <v>1</v>
      </c>
      <c r="M1733">
        <f t="shared" si="82"/>
        <v>2013</v>
      </c>
      <c r="N1733" t="str">
        <f t="shared" si="83"/>
        <v>Q2</v>
      </c>
    </row>
    <row r="1734" spans="1:14" x14ac:dyDescent="0.35">
      <c r="A1734">
        <v>809326</v>
      </c>
      <c r="B1734" t="s">
        <v>393</v>
      </c>
      <c r="C1734" t="s">
        <v>32</v>
      </c>
      <c r="D1734" t="s">
        <v>41</v>
      </c>
      <c r="E1734" t="s">
        <v>35</v>
      </c>
      <c r="F1734" t="s">
        <v>19</v>
      </c>
      <c r="G1734" s="10">
        <v>41744</v>
      </c>
      <c r="H1734" s="10">
        <v>41747</v>
      </c>
      <c r="I1734" t="s">
        <v>14</v>
      </c>
      <c r="J1734" t="s">
        <v>15</v>
      </c>
      <c r="K1734" t="str">
        <f>INDEX(State_Code_Name!B:B,MATCH(Consumer_Complaints!E1734,State_Code_Name!C:C,0))</f>
        <v>Florida</v>
      </c>
      <c r="L1734">
        <f t="shared" si="81"/>
        <v>3</v>
      </c>
      <c r="M1734">
        <f t="shared" si="82"/>
        <v>2014</v>
      </c>
      <c r="N1734" t="str">
        <f t="shared" si="83"/>
        <v>Q2</v>
      </c>
    </row>
    <row r="1735" spans="1:14" x14ac:dyDescent="0.35">
      <c r="A1735">
        <v>1990364</v>
      </c>
      <c r="B1735" t="s">
        <v>43</v>
      </c>
      <c r="C1735" t="s">
        <v>36</v>
      </c>
      <c r="D1735" t="s">
        <v>80</v>
      </c>
      <c r="E1735" t="s">
        <v>22</v>
      </c>
      <c r="F1735" t="s">
        <v>305</v>
      </c>
      <c r="G1735" s="10">
        <v>42550</v>
      </c>
      <c r="H1735" s="10">
        <v>42551</v>
      </c>
      <c r="I1735" t="s">
        <v>14</v>
      </c>
      <c r="J1735" t="s">
        <v>15</v>
      </c>
      <c r="K1735" t="str">
        <f>INDEX(State_Code_Name!B:B,MATCH(Consumer_Complaints!E1735,State_Code_Name!C:C,0))</f>
        <v>New York</v>
      </c>
      <c r="L1735">
        <f t="shared" si="81"/>
        <v>1</v>
      </c>
      <c r="M1735">
        <f t="shared" si="82"/>
        <v>2016</v>
      </c>
      <c r="N1735" t="str">
        <f t="shared" si="83"/>
        <v>Q2</v>
      </c>
    </row>
    <row r="1736" spans="1:14" x14ac:dyDescent="0.35">
      <c r="A1736">
        <v>1063078</v>
      </c>
      <c r="B1736" t="s">
        <v>30</v>
      </c>
      <c r="C1736" t="s">
        <v>36</v>
      </c>
      <c r="D1736" t="s">
        <v>202</v>
      </c>
      <c r="E1736" t="s">
        <v>35</v>
      </c>
      <c r="F1736" t="s">
        <v>19</v>
      </c>
      <c r="G1736" s="10">
        <v>41861</v>
      </c>
      <c r="H1736" s="10">
        <v>41861</v>
      </c>
      <c r="I1736" t="s">
        <v>14</v>
      </c>
      <c r="J1736" t="s">
        <v>15</v>
      </c>
      <c r="K1736" t="str">
        <f>INDEX(State_Code_Name!B:B,MATCH(Consumer_Complaints!E1736,State_Code_Name!C:C,0))</f>
        <v>Florida</v>
      </c>
      <c r="L1736">
        <f t="shared" si="81"/>
        <v>0</v>
      </c>
      <c r="M1736">
        <f t="shared" si="82"/>
        <v>2014</v>
      </c>
      <c r="N1736" t="str">
        <f t="shared" si="83"/>
        <v>Q3</v>
      </c>
    </row>
    <row r="1737" spans="1:14" x14ac:dyDescent="0.35">
      <c r="A1737">
        <v>1054676</v>
      </c>
      <c r="B1737" t="s">
        <v>839</v>
      </c>
      <c r="C1737" t="s">
        <v>531</v>
      </c>
      <c r="D1737" t="s">
        <v>656</v>
      </c>
      <c r="E1737" t="s">
        <v>171</v>
      </c>
      <c r="F1737" t="s">
        <v>19</v>
      </c>
      <c r="G1737" s="10">
        <v>41680</v>
      </c>
      <c r="H1737" s="10">
        <v>41680</v>
      </c>
      <c r="I1737" t="s">
        <v>14</v>
      </c>
      <c r="J1737" t="s">
        <v>15</v>
      </c>
      <c r="K1737" t="str">
        <f>INDEX(State_Code_Name!B:B,MATCH(Consumer_Complaints!E1737,State_Code_Name!C:C,0))</f>
        <v>Louisiana</v>
      </c>
      <c r="L1737">
        <f t="shared" si="81"/>
        <v>0</v>
      </c>
      <c r="M1737">
        <f t="shared" si="82"/>
        <v>2014</v>
      </c>
      <c r="N1737" t="str">
        <f t="shared" si="83"/>
        <v>Q1</v>
      </c>
    </row>
    <row r="1738" spans="1:14" x14ac:dyDescent="0.35">
      <c r="A1738">
        <v>474588</v>
      </c>
      <c r="B1738" t="s">
        <v>43</v>
      </c>
      <c r="C1738" t="s">
        <v>61</v>
      </c>
      <c r="D1738" t="s">
        <v>132</v>
      </c>
      <c r="E1738" t="s">
        <v>22</v>
      </c>
      <c r="F1738" t="s">
        <v>13</v>
      </c>
      <c r="G1738" s="10">
        <v>41402</v>
      </c>
      <c r="H1738" s="10">
        <v>41494</v>
      </c>
      <c r="I1738" t="s">
        <v>14</v>
      </c>
      <c r="J1738" t="s">
        <v>15</v>
      </c>
      <c r="K1738" t="str">
        <f>INDEX(State_Code_Name!B:B,MATCH(Consumer_Complaints!E1738,State_Code_Name!C:C,0))</f>
        <v>New York</v>
      </c>
      <c r="L1738">
        <f t="shared" si="81"/>
        <v>92</v>
      </c>
      <c r="M1738">
        <f t="shared" si="82"/>
        <v>2013</v>
      </c>
      <c r="N1738" t="str">
        <f t="shared" si="83"/>
        <v>Q2</v>
      </c>
    </row>
    <row r="1739" spans="1:14" x14ac:dyDescent="0.35">
      <c r="A1739">
        <v>1326660</v>
      </c>
      <c r="B1739" t="s">
        <v>38</v>
      </c>
      <c r="C1739" t="s">
        <v>16</v>
      </c>
      <c r="D1739" t="s">
        <v>24</v>
      </c>
      <c r="E1739" t="s">
        <v>35</v>
      </c>
      <c r="F1739" t="s">
        <v>57</v>
      </c>
      <c r="G1739" s="10">
        <v>42107</v>
      </c>
      <c r="H1739" s="10">
        <v>42110</v>
      </c>
      <c r="I1739" t="s">
        <v>14</v>
      </c>
      <c r="J1739" t="s">
        <v>15</v>
      </c>
      <c r="K1739" t="str">
        <f>INDEX(State_Code_Name!B:B,MATCH(Consumer_Complaints!E1739,State_Code_Name!C:C,0))</f>
        <v>Florida</v>
      </c>
      <c r="L1739">
        <f t="shared" si="81"/>
        <v>3</v>
      </c>
      <c r="M1739">
        <f t="shared" si="82"/>
        <v>2015</v>
      </c>
      <c r="N1739" t="str">
        <f t="shared" si="83"/>
        <v>Q2</v>
      </c>
    </row>
    <row r="1740" spans="1:14" x14ac:dyDescent="0.35">
      <c r="A1740">
        <v>1163968</v>
      </c>
      <c r="B1740" t="s">
        <v>113</v>
      </c>
      <c r="C1740" t="s">
        <v>36</v>
      </c>
      <c r="D1740" t="s">
        <v>99</v>
      </c>
      <c r="E1740" t="s">
        <v>31</v>
      </c>
      <c r="F1740" t="s">
        <v>19</v>
      </c>
      <c r="G1740" s="10">
        <v>41992</v>
      </c>
      <c r="H1740" s="10">
        <v>41992</v>
      </c>
      <c r="I1740" t="s">
        <v>14</v>
      </c>
      <c r="J1740" t="s">
        <v>15</v>
      </c>
      <c r="K1740" t="str">
        <f>INDEX(State_Code_Name!B:B,MATCH(Consumer_Complaints!E1740,State_Code_Name!C:C,0))</f>
        <v>Texas</v>
      </c>
      <c r="L1740">
        <f t="shared" si="81"/>
        <v>0</v>
      </c>
      <c r="M1740">
        <f t="shared" si="82"/>
        <v>2014</v>
      </c>
      <c r="N1740" t="str">
        <f t="shared" si="83"/>
        <v>Q4</v>
      </c>
    </row>
    <row r="1741" spans="1:14" x14ac:dyDescent="0.35">
      <c r="A1741">
        <v>1179746</v>
      </c>
      <c r="B1741" t="s">
        <v>380</v>
      </c>
      <c r="C1741" t="s">
        <v>531</v>
      </c>
      <c r="D1741" t="s">
        <v>656</v>
      </c>
      <c r="E1741" t="s">
        <v>18</v>
      </c>
      <c r="F1741" t="s">
        <v>19</v>
      </c>
      <c r="G1741" s="10">
        <v>42064</v>
      </c>
      <c r="H1741" s="10">
        <v>42064</v>
      </c>
      <c r="I1741" t="s">
        <v>14</v>
      </c>
      <c r="J1741" t="s">
        <v>15</v>
      </c>
      <c r="K1741" t="str">
        <f>INDEX(State_Code_Name!B:B,MATCH(Consumer_Complaints!E1741,State_Code_Name!C:C,0))</f>
        <v>California</v>
      </c>
      <c r="L1741">
        <f t="shared" si="81"/>
        <v>0</v>
      </c>
      <c r="M1741">
        <f t="shared" si="82"/>
        <v>2015</v>
      </c>
      <c r="N1741" t="str">
        <f t="shared" si="83"/>
        <v>Q1</v>
      </c>
    </row>
    <row r="1742" spans="1:14" x14ac:dyDescent="0.35">
      <c r="A1742">
        <v>1127727</v>
      </c>
      <c r="B1742" t="s">
        <v>923</v>
      </c>
      <c r="C1742" t="s">
        <v>32</v>
      </c>
      <c r="D1742" t="s">
        <v>116</v>
      </c>
      <c r="E1742" t="s">
        <v>100</v>
      </c>
      <c r="F1742" t="s">
        <v>19</v>
      </c>
      <c r="G1742" s="10">
        <v>41963</v>
      </c>
      <c r="H1742" s="10">
        <v>41963</v>
      </c>
      <c r="I1742" t="s">
        <v>15</v>
      </c>
      <c r="J1742" t="s">
        <v>15</v>
      </c>
      <c r="K1742" t="str">
        <f>INDEX(State_Code_Name!B:B,MATCH(Consumer_Complaints!E1742,State_Code_Name!C:C,0))</f>
        <v>Arizona</v>
      </c>
      <c r="L1742">
        <f t="shared" si="81"/>
        <v>0</v>
      </c>
      <c r="M1742">
        <f t="shared" si="82"/>
        <v>2014</v>
      </c>
      <c r="N1742" t="str">
        <f t="shared" si="83"/>
        <v>Q4</v>
      </c>
    </row>
    <row r="1743" spans="1:14" x14ac:dyDescent="0.35">
      <c r="A1743">
        <v>1193459</v>
      </c>
      <c r="B1743" t="s">
        <v>60</v>
      </c>
      <c r="C1743" t="s">
        <v>52</v>
      </c>
      <c r="D1743" t="s">
        <v>76</v>
      </c>
      <c r="E1743" t="s">
        <v>31</v>
      </c>
      <c r="F1743" t="s">
        <v>19</v>
      </c>
      <c r="G1743" s="10">
        <v>42018</v>
      </c>
      <c r="H1743" s="10">
        <v>42018</v>
      </c>
      <c r="I1743" t="s">
        <v>14</v>
      </c>
      <c r="J1743" t="s">
        <v>14</v>
      </c>
      <c r="K1743" t="str">
        <f>INDEX(State_Code_Name!B:B,MATCH(Consumer_Complaints!E1743,State_Code_Name!C:C,0))</f>
        <v>Texas</v>
      </c>
      <c r="L1743">
        <f t="shared" si="81"/>
        <v>0</v>
      </c>
      <c r="M1743">
        <f t="shared" si="82"/>
        <v>2015</v>
      </c>
      <c r="N1743" t="str">
        <f t="shared" si="83"/>
        <v>Q1</v>
      </c>
    </row>
    <row r="1744" spans="1:14" x14ac:dyDescent="0.35">
      <c r="A1744">
        <v>1781256</v>
      </c>
      <c r="B1744" t="s">
        <v>90</v>
      </c>
      <c r="C1744" t="s">
        <v>16</v>
      </c>
      <c r="D1744" t="s">
        <v>20</v>
      </c>
      <c r="E1744" t="s">
        <v>59</v>
      </c>
      <c r="F1744" t="s">
        <v>305</v>
      </c>
      <c r="G1744" s="10">
        <v>42645</v>
      </c>
      <c r="H1744" s="10">
        <v>42645</v>
      </c>
      <c r="I1744" t="s">
        <v>14</v>
      </c>
      <c r="J1744" t="s">
        <v>15</v>
      </c>
      <c r="K1744" t="str">
        <f>INDEX(State_Code_Name!B:B,MATCH(Consumer_Complaints!E1744,State_Code_Name!C:C,0))</f>
        <v>Illinois</v>
      </c>
      <c r="L1744">
        <f t="shared" si="81"/>
        <v>0</v>
      </c>
      <c r="M1744">
        <f t="shared" si="82"/>
        <v>2016</v>
      </c>
      <c r="N1744" t="str">
        <f t="shared" si="83"/>
        <v>Q4</v>
      </c>
    </row>
    <row r="1745" spans="1:14" x14ac:dyDescent="0.35">
      <c r="A1745">
        <v>816113</v>
      </c>
      <c r="B1745" t="s">
        <v>794</v>
      </c>
      <c r="C1745" t="s">
        <v>32</v>
      </c>
      <c r="D1745" t="s">
        <v>161</v>
      </c>
      <c r="E1745" t="s">
        <v>31</v>
      </c>
      <c r="F1745" t="s">
        <v>19</v>
      </c>
      <c r="G1745" s="10">
        <v>41749</v>
      </c>
      <c r="H1745" s="10">
        <v>41772</v>
      </c>
      <c r="I1745" t="s">
        <v>14</v>
      </c>
      <c r="J1745" t="s">
        <v>15</v>
      </c>
      <c r="K1745" t="str">
        <f>INDEX(State_Code_Name!B:B,MATCH(Consumer_Complaints!E1745,State_Code_Name!C:C,0))</f>
        <v>Texas</v>
      </c>
      <c r="L1745">
        <f t="shared" si="81"/>
        <v>23</v>
      </c>
      <c r="M1745">
        <f t="shared" si="82"/>
        <v>2014</v>
      </c>
      <c r="N1745" t="str">
        <f t="shared" si="83"/>
        <v>Q2</v>
      </c>
    </row>
    <row r="1746" spans="1:14" x14ac:dyDescent="0.35">
      <c r="A1746">
        <v>2024843</v>
      </c>
      <c r="B1746" t="s">
        <v>58</v>
      </c>
      <c r="C1746" t="s">
        <v>16</v>
      </c>
      <c r="D1746" t="s">
        <v>75</v>
      </c>
      <c r="E1746" t="s">
        <v>98</v>
      </c>
      <c r="F1746" t="s">
        <v>305</v>
      </c>
      <c r="G1746" s="10">
        <v>42573</v>
      </c>
      <c r="H1746" s="10">
        <v>42576</v>
      </c>
      <c r="I1746" t="s">
        <v>14</v>
      </c>
      <c r="J1746" t="s">
        <v>15</v>
      </c>
      <c r="K1746" t="str">
        <f>INDEX(State_Code_Name!B:B,MATCH(Consumer_Complaints!E1746,State_Code_Name!C:C,0))</f>
        <v>Colorado</v>
      </c>
      <c r="L1746">
        <f t="shared" si="81"/>
        <v>3</v>
      </c>
      <c r="M1746">
        <f t="shared" si="82"/>
        <v>2016</v>
      </c>
      <c r="N1746" t="str">
        <f t="shared" si="83"/>
        <v>Q3</v>
      </c>
    </row>
    <row r="1747" spans="1:14" x14ac:dyDescent="0.35">
      <c r="A1747">
        <v>672047</v>
      </c>
      <c r="B1747" t="s">
        <v>69</v>
      </c>
      <c r="C1747" t="s">
        <v>16</v>
      </c>
      <c r="D1747" t="s">
        <v>20</v>
      </c>
      <c r="E1747" t="s">
        <v>48</v>
      </c>
      <c r="F1747" t="s">
        <v>305</v>
      </c>
      <c r="G1747" s="10">
        <v>41654</v>
      </c>
      <c r="H1747" s="10">
        <v>41661</v>
      </c>
      <c r="I1747" t="s">
        <v>14</v>
      </c>
      <c r="J1747" t="s">
        <v>15</v>
      </c>
      <c r="K1747" t="str">
        <f>INDEX(State_Code_Name!B:B,MATCH(Consumer_Complaints!E1747,State_Code_Name!C:C,0))</f>
        <v>New Jersey</v>
      </c>
      <c r="L1747">
        <f t="shared" si="81"/>
        <v>7</v>
      </c>
      <c r="M1747">
        <f t="shared" si="82"/>
        <v>2014</v>
      </c>
      <c r="N1747" t="str">
        <f t="shared" si="83"/>
        <v>Q1</v>
      </c>
    </row>
    <row r="1748" spans="1:14" x14ac:dyDescent="0.35">
      <c r="A1748">
        <v>1204540</v>
      </c>
      <c r="B1748" t="s">
        <v>11</v>
      </c>
      <c r="C1748" t="s">
        <v>26</v>
      </c>
      <c r="D1748" t="s">
        <v>27</v>
      </c>
      <c r="E1748" t="s">
        <v>25</v>
      </c>
      <c r="F1748" t="s">
        <v>19</v>
      </c>
      <c r="G1748" s="10">
        <v>42026</v>
      </c>
      <c r="H1748" s="10">
        <v>42031</v>
      </c>
      <c r="I1748" t="s">
        <v>14</v>
      </c>
      <c r="J1748" t="s">
        <v>15</v>
      </c>
      <c r="K1748" t="str">
        <f>INDEX(State_Code_Name!B:B,MATCH(Consumer_Complaints!E1748,State_Code_Name!C:C,0))</f>
        <v>Georgia</v>
      </c>
      <c r="L1748">
        <f t="shared" si="81"/>
        <v>5</v>
      </c>
      <c r="M1748">
        <f t="shared" si="82"/>
        <v>2015</v>
      </c>
      <c r="N1748" t="str">
        <f t="shared" si="83"/>
        <v>Q1</v>
      </c>
    </row>
    <row r="1749" spans="1:14" x14ac:dyDescent="0.35">
      <c r="A1749">
        <v>1330215</v>
      </c>
      <c r="B1749" t="s">
        <v>30</v>
      </c>
      <c r="C1749" t="s">
        <v>26</v>
      </c>
      <c r="D1749" t="s">
        <v>56</v>
      </c>
      <c r="E1749" t="s">
        <v>158</v>
      </c>
      <c r="F1749" t="s">
        <v>19</v>
      </c>
      <c r="G1749" s="10">
        <v>42108</v>
      </c>
      <c r="H1749" s="10">
        <v>42108</v>
      </c>
      <c r="I1749" t="s">
        <v>14</v>
      </c>
      <c r="J1749" t="s">
        <v>14</v>
      </c>
      <c r="K1749" t="str">
        <f>INDEX(State_Code_Name!B:B,MATCH(Consumer_Complaints!E1749,State_Code_Name!C:C,0))</f>
        <v>New Mexico</v>
      </c>
      <c r="L1749">
        <f t="shared" si="81"/>
        <v>0</v>
      </c>
      <c r="M1749">
        <f t="shared" si="82"/>
        <v>2015</v>
      </c>
      <c r="N1749" t="str">
        <f t="shared" si="83"/>
        <v>Q2</v>
      </c>
    </row>
    <row r="1750" spans="1:14" x14ac:dyDescent="0.35">
      <c r="A1750">
        <v>1544825</v>
      </c>
      <c r="B1750" t="s">
        <v>50</v>
      </c>
      <c r="C1750" t="s">
        <v>36</v>
      </c>
      <c r="D1750" t="s">
        <v>84</v>
      </c>
      <c r="E1750" t="s">
        <v>31</v>
      </c>
      <c r="F1750" t="s">
        <v>19</v>
      </c>
      <c r="G1750" s="10">
        <v>42247</v>
      </c>
      <c r="H1750" s="10">
        <v>42247</v>
      </c>
      <c r="I1750" t="s">
        <v>14</v>
      </c>
      <c r="J1750" t="s">
        <v>15</v>
      </c>
      <c r="K1750" t="str">
        <f>INDEX(State_Code_Name!B:B,MATCH(Consumer_Complaints!E1750,State_Code_Name!C:C,0))</f>
        <v>Texas</v>
      </c>
      <c r="L1750">
        <f t="shared" si="81"/>
        <v>0</v>
      </c>
      <c r="M1750">
        <f t="shared" si="82"/>
        <v>2015</v>
      </c>
      <c r="N1750" t="str">
        <f t="shared" si="83"/>
        <v>Q3</v>
      </c>
    </row>
    <row r="1751" spans="1:14" x14ac:dyDescent="0.35">
      <c r="A1751">
        <v>1858769</v>
      </c>
      <c r="B1751" t="s">
        <v>30</v>
      </c>
      <c r="C1751" t="s">
        <v>26</v>
      </c>
      <c r="D1751" t="s">
        <v>27</v>
      </c>
      <c r="E1751" t="s">
        <v>22</v>
      </c>
      <c r="F1751" t="s">
        <v>305</v>
      </c>
      <c r="G1751" s="10">
        <v>42460</v>
      </c>
      <c r="H1751" s="10">
        <v>42460</v>
      </c>
      <c r="I1751" t="s">
        <v>14</v>
      </c>
      <c r="J1751" t="s">
        <v>15</v>
      </c>
      <c r="K1751" t="str">
        <f>INDEX(State_Code_Name!B:B,MATCH(Consumer_Complaints!E1751,State_Code_Name!C:C,0))</f>
        <v>New York</v>
      </c>
      <c r="L1751">
        <f t="shared" si="81"/>
        <v>0</v>
      </c>
      <c r="M1751">
        <f t="shared" si="82"/>
        <v>2016</v>
      </c>
      <c r="N1751" t="str">
        <f t="shared" si="83"/>
        <v>Q1</v>
      </c>
    </row>
    <row r="1752" spans="1:14" x14ac:dyDescent="0.35">
      <c r="A1752">
        <v>572640</v>
      </c>
      <c r="B1752" t="s">
        <v>38</v>
      </c>
      <c r="C1752" t="s">
        <v>36</v>
      </c>
      <c r="D1752" t="s">
        <v>202</v>
      </c>
      <c r="E1752" t="s">
        <v>121</v>
      </c>
      <c r="F1752" t="s">
        <v>19</v>
      </c>
      <c r="G1752" s="10">
        <v>41574</v>
      </c>
      <c r="H1752" s="10">
        <v>41575</v>
      </c>
      <c r="I1752" t="s">
        <v>14</v>
      </c>
      <c r="J1752" t="s">
        <v>15</v>
      </c>
      <c r="K1752" t="str">
        <f>INDEX(State_Code_Name!B:B,MATCH(Consumer_Complaints!E1752,State_Code_Name!C:C,0))</f>
        <v>Oregon</v>
      </c>
      <c r="L1752">
        <f t="shared" si="81"/>
        <v>1</v>
      </c>
      <c r="M1752">
        <f t="shared" si="82"/>
        <v>2013</v>
      </c>
      <c r="N1752" t="str">
        <f t="shared" si="83"/>
        <v>Q4</v>
      </c>
    </row>
    <row r="1753" spans="1:14" x14ac:dyDescent="0.35">
      <c r="A1753">
        <v>250792</v>
      </c>
      <c r="B1753" t="s">
        <v>211</v>
      </c>
      <c r="C1753" t="s">
        <v>26</v>
      </c>
      <c r="D1753" t="s">
        <v>56</v>
      </c>
      <c r="E1753" t="s">
        <v>42</v>
      </c>
      <c r="F1753" t="s">
        <v>19</v>
      </c>
      <c r="G1753" s="10">
        <v>41296</v>
      </c>
      <c r="H1753" s="10">
        <v>41297</v>
      </c>
      <c r="I1753" t="s">
        <v>14</v>
      </c>
      <c r="J1753" t="s">
        <v>14</v>
      </c>
      <c r="K1753" t="str">
        <f>INDEX(State_Code_Name!B:B,MATCH(Consumer_Complaints!E1753,State_Code_Name!C:C,0))</f>
        <v>North Carolina</v>
      </c>
      <c r="L1753">
        <f t="shared" si="81"/>
        <v>1</v>
      </c>
      <c r="M1753">
        <f t="shared" si="82"/>
        <v>2013</v>
      </c>
      <c r="N1753" t="str">
        <f t="shared" si="83"/>
        <v>Q1</v>
      </c>
    </row>
    <row r="1754" spans="1:14" x14ac:dyDescent="0.35">
      <c r="A1754">
        <v>396756</v>
      </c>
      <c r="B1754" t="s">
        <v>30</v>
      </c>
      <c r="C1754" t="s">
        <v>26</v>
      </c>
      <c r="D1754" t="s">
        <v>159</v>
      </c>
      <c r="E1754" t="s">
        <v>18</v>
      </c>
      <c r="F1754" t="s">
        <v>19</v>
      </c>
      <c r="G1754" s="10">
        <v>41279</v>
      </c>
      <c r="H1754" s="10">
        <v>41310</v>
      </c>
      <c r="I1754" t="s">
        <v>14</v>
      </c>
      <c r="J1754" t="s">
        <v>14</v>
      </c>
      <c r="K1754" t="str">
        <f>INDEX(State_Code_Name!B:B,MATCH(Consumer_Complaints!E1754,State_Code_Name!C:C,0))</f>
        <v>California</v>
      </c>
      <c r="L1754">
        <f t="shared" si="81"/>
        <v>31</v>
      </c>
      <c r="M1754">
        <f t="shared" si="82"/>
        <v>2013</v>
      </c>
      <c r="N1754" t="str">
        <f t="shared" si="83"/>
        <v>Q1</v>
      </c>
    </row>
    <row r="1755" spans="1:14" x14ac:dyDescent="0.35">
      <c r="A1755">
        <v>2076795</v>
      </c>
      <c r="B1755" t="s">
        <v>303</v>
      </c>
      <c r="C1755" t="s">
        <v>32</v>
      </c>
      <c r="D1755" t="s">
        <v>44</v>
      </c>
      <c r="E1755" t="s">
        <v>70</v>
      </c>
      <c r="F1755" t="s">
        <v>13</v>
      </c>
      <c r="G1755" s="10">
        <v>42605</v>
      </c>
      <c r="H1755" s="10">
        <v>42607</v>
      </c>
      <c r="I1755" t="s">
        <v>14</v>
      </c>
      <c r="J1755" t="s">
        <v>14</v>
      </c>
      <c r="K1755" t="str">
        <f>INDEX(State_Code_Name!B:B,MATCH(Consumer_Complaints!E1755,State_Code_Name!C:C,0))</f>
        <v>Massachusetts</v>
      </c>
      <c r="L1755">
        <f t="shared" si="81"/>
        <v>2</v>
      </c>
      <c r="M1755">
        <f t="shared" si="82"/>
        <v>2016</v>
      </c>
      <c r="N1755" t="str">
        <f t="shared" si="83"/>
        <v>Q3</v>
      </c>
    </row>
    <row r="1756" spans="1:14" x14ac:dyDescent="0.35">
      <c r="A1756">
        <v>1489678</v>
      </c>
      <c r="B1756" t="s">
        <v>73</v>
      </c>
      <c r="C1756" t="s">
        <v>9</v>
      </c>
      <c r="D1756" t="s">
        <v>10</v>
      </c>
      <c r="E1756" t="s">
        <v>66</v>
      </c>
      <c r="F1756" t="s">
        <v>19</v>
      </c>
      <c r="G1756" s="10">
        <v>42213</v>
      </c>
      <c r="H1756" s="10">
        <v>42213</v>
      </c>
      <c r="I1756" t="s">
        <v>14</v>
      </c>
      <c r="J1756" t="s">
        <v>14</v>
      </c>
      <c r="K1756" t="str">
        <f>INDEX(State_Code_Name!B:B,MATCH(Consumer_Complaints!E1756,State_Code_Name!C:C,0))</f>
        <v>Michigan</v>
      </c>
      <c r="L1756">
        <f t="shared" si="81"/>
        <v>0</v>
      </c>
      <c r="M1756">
        <f t="shared" si="82"/>
        <v>2015</v>
      </c>
      <c r="N1756" t="str">
        <f t="shared" si="83"/>
        <v>Q3</v>
      </c>
    </row>
    <row r="1757" spans="1:14" x14ac:dyDescent="0.35">
      <c r="A1757">
        <v>954699</v>
      </c>
      <c r="B1757" t="s">
        <v>63</v>
      </c>
      <c r="C1757" t="s">
        <v>61</v>
      </c>
      <c r="D1757" t="s">
        <v>459</v>
      </c>
      <c r="E1757" t="s">
        <v>118</v>
      </c>
      <c r="F1757" t="s">
        <v>19</v>
      </c>
      <c r="G1757" s="10">
        <v>41845</v>
      </c>
      <c r="H1757" s="10">
        <v>41845</v>
      </c>
      <c r="I1757" t="s">
        <v>14</v>
      </c>
      <c r="J1757" t="s">
        <v>15</v>
      </c>
      <c r="K1757" t="str">
        <f>INDEX(State_Code_Name!B:B,MATCH(Consumer_Complaints!E1757,State_Code_Name!C:C,0))</f>
        <v>Alabama</v>
      </c>
      <c r="L1757">
        <f t="shared" si="81"/>
        <v>0</v>
      </c>
      <c r="M1757">
        <f t="shared" si="82"/>
        <v>2014</v>
      </c>
      <c r="N1757" t="str">
        <f t="shared" si="83"/>
        <v>Q3</v>
      </c>
    </row>
    <row r="1758" spans="1:14" x14ac:dyDescent="0.35">
      <c r="A1758">
        <v>1160430</v>
      </c>
      <c r="B1758" t="s">
        <v>164</v>
      </c>
      <c r="C1758" t="s">
        <v>16</v>
      </c>
      <c r="D1758" t="s">
        <v>20</v>
      </c>
      <c r="E1758" t="s">
        <v>59</v>
      </c>
      <c r="F1758" t="s">
        <v>305</v>
      </c>
      <c r="G1758" s="10">
        <v>41990</v>
      </c>
      <c r="H1758" s="10">
        <v>41990</v>
      </c>
      <c r="I1758" t="s">
        <v>14</v>
      </c>
      <c r="J1758" t="s">
        <v>15</v>
      </c>
      <c r="K1758" t="str">
        <f>INDEX(State_Code_Name!B:B,MATCH(Consumer_Complaints!E1758,State_Code_Name!C:C,0))</f>
        <v>Illinois</v>
      </c>
      <c r="L1758">
        <f t="shared" si="81"/>
        <v>0</v>
      </c>
      <c r="M1758">
        <f t="shared" si="82"/>
        <v>2014</v>
      </c>
      <c r="N1758" t="str">
        <f t="shared" si="83"/>
        <v>Q4</v>
      </c>
    </row>
    <row r="1759" spans="1:14" x14ac:dyDescent="0.35">
      <c r="A1759">
        <v>898375</v>
      </c>
      <c r="B1759" t="s">
        <v>30</v>
      </c>
      <c r="C1759" t="s">
        <v>26</v>
      </c>
      <c r="D1759" t="s">
        <v>56</v>
      </c>
      <c r="E1759" t="s">
        <v>31</v>
      </c>
      <c r="F1759" t="s">
        <v>19</v>
      </c>
      <c r="G1759" s="10">
        <v>41807</v>
      </c>
      <c r="H1759" s="10">
        <v>41807</v>
      </c>
      <c r="I1759" t="s">
        <v>14</v>
      </c>
      <c r="J1759" t="s">
        <v>15</v>
      </c>
      <c r="K1759" t="str">
        <f>INDEX(State_Code_Name!B:B,MATCH(Consumer_Complaints!E1759,State_Code_Name!C:C,0))</f>
        <v>Texas</v>
      </c>
      <c r="L1759">
        <f t="shared" si="81"/>
        <v>0</v>
      </c>
      <c r="M1759">
        <f t="shared" si="82"/>
        <v>2014</v>
      </c>
      <c r="N1759" t="str">
        <f t="shared" si="83"/>
        <v>Q2</v>
      </c>
    </row>
    <row r="1760" spans="1:14" x14ac:dyDescent="0.35">
      <c r="A1760">
        <v>1606575</v>
      </c>
      <c r="B1760" t="s">
        <v>220</v>
      </c>
      <c r="C1760" t="s">
        <v>26</v>
      </c>
      <c r="D1760" t="s">
        <v>56</v>
      </c>
      <c r="E1760" t="s">
        <v>66</v>
      </c>
      <c r="F1760" t="s">
        <v>19</v>
      </c>
      <c r="G1760" s="10">
        <v>42291</v>
      </c>
      <c r="H1760" s="10">
        <v>42291</v>
      </c>
      <c r="I1760" t="s">
        <v>14</v>
      </c>
      <c r="J1760" t="s">
        <v>14</v>
      </c>
      <c r="K1760" t="str">
        <f>INDEX(State_Code_Name!B:B,MATCH(Consumer_Complaints!E1760,State_Code_Name!C:C,0))</f>
        <v>Michigan</v>
      </c>
      <c r="L1760">
        <f t="shared" si="81"/>
        <v>0</v>
      </c>
      <c r="M1760">
        <f t="shared" si="82"/>
        <v>2015</v>
      </c>
      <c r="N1760" t="str">
        <f t="shared" si="83"/>
        <v>Q4</v>
      </c>
    </row>
    <row r="1761" spans="1:14" x14ac:dyDescent="0.35">
      <c r="A1761">
        <v>1867489</v>
      </c>
      <c r="B1761" t="s">
        <v>69</v>
      </c>
      <c r="C1761" t="s">
        <v>26</v>
      </c>
      <c r="D1761" t="s">
        <v>27</v>
      </c>
      <c r="E1761" t="s">
        <v>18</v>
      </c>
      <c r="F1761" t="s">
        <v>19</v>
      </c>
      <c r="G1761" s="10">
        <v>42525</v>
      </c>
      <c r="H1761" s="10">
        <v>42525</v>
      </c>
      <c r="I1761" t="s">
        <v>14</v>
      </c>
      <c r="J1761" t="s">
        <v>15</v>
      </c>
      <c r="K1761" t="str">
        <f>INDEX(State_Code_Name!B:B,MATCH(Consumer_Complaints!E1761,State_Code_Name!C:C,0))</f>
        <v>California</v>
      </c>
      <c r="L1761">
        <f t="shared" si="81"/>
        <v>0</v>
      </c>
      <c r="M1761">
        <f t="shared" si="82"/>
        <v>2016</v>
      </c>
      <c r="N1761" t="str">
        <f t="shared" si="83"/>
        <v>Q2</v>
      </c>
    </row>
    <row r="1762" spans="1:14" x14ac:dyDescent="0.35">
      <c r="A1762">
        <v>482187</v>
      </c>
      <c r="B1762" t="s">
        <v>68</v>
      </c>
      <c r="C1762" t="s">
        <v>36</v>
      </c>
      <c r="D1762" t="s">
        <v>281</v>
      </c>
      <c r="E1762" t="s">
        <v>40</v>
      </c>
      <c r="F1762" t="s">
        <v>19</v>
      </c>
      <c r="G1762" s="10">
        <v>41433</v>
      </c>
      <c r="H1762" s="10">
        <v>41433</v>
      </c>
      <c r="I1762" t="s">
        <v>14</v>
      </c>
      <c r="J1762" t="s">
        <v>15</v>
      </c>
      <c r="K1762" t="str">
        <f>INDEX(State_Code_Name!B:B,MATCH(Consumer_Complaints!E1762,State_Code_Name!C:C,0))</f>
        <v>Nevada</v>
      </c>
      <c r="L1762">
        <f t="shared" si="81"/>
        <v>0</v>
      </c>
      <c r="M1762">
        <f t="shared" si="82"/>
        <v>2013</v>
      </c>
      <c r="N1762" t="str">
        <f t="shared" si="83"/>
        <v>Q2</v>
      </c>
    </row>
    <row r="1763" spans="1:14" x14ac:dyDescent="0.35">
      <c r="A1763">
        <v>1277205</v>
      </c>
      <c r="B1763" t="s">
        <v>30</v>
      </c>
      <c r="C1763" t="s">
        <v>36</v>
      </c>
      <c r="D1763" t="s">
        <v>203</v>
      </c>
      <c r="E1763" t="s">
        <v>48</v>
      </c>
      <c r="F1763" t="s">
        <v>19</v>
      </c>
      <c r="G1763" s="10">
        <v>42311</v>
      </c>
      <c r="H1763" s="10">
        <v>42311</v>
      </c>
      <c r="I1763" t="s">
        <v>14</v>
      </c>
      <c r="J1763" t="s">
        <v>15</v>
      </c>
      <c r="K1763" t="str">
        <f>INDEX(State_Code_Name!B:B,MATCH(Consumer_Complaints!E1763,State_Code_Name!C:C,0))</f>
        <v>New Jersey</v>
      </c>
      <c r="L1763">
        <f t="shared" si="81"/>
        <v>0</v>
      </c>
      <c r="M1763">
        <f t="shared" si="82"/>
        <v>2015</v>
      </c>
      <c r="N1763" t="str">
        <f t="shared" si="83"/>
        <v>Q4</v>
      </c>
    </row>
    <row r="1764" spans="1:14" x14ac:dyDescent="0.35">
      <c r="A1764">
        <v>722202</v>
      </c>
      <c r="B1764" t="s">
        <v>81</v>
      </c>
      <c r="C1764" t="s">
        <v>36</v>
      </c>
      <c r="D1764" t="s">
        <v>94</v>
      </c>
      <c r="E1764" t="s">
        <v>35</v>
      </c>
      <c r="F1764" t="s">
        <v>19</v>
      </c>
      <c r="G1764" s="10">
        <v>41975</v>
      </c>
      <c r="H1764" s="10">
        <v>41975</v>
      </c>
      <c r="I1764" t="s">
        <v>14</v>
      </c>
      <c r="J1764" t="s">
        <v>14</v>
      </c>
      <c r="K1764" t="str">
        <f>INDEX(State_Code_Name!B:B,MATCH(Consumer_Complaints!E1764,State_Code_Name!C:C,0))</f>
        <v>Florida</v>
      </c>
      <c r="L1764">
        <f t="shared" si="81"/>
        <v>0</v>
      </c>
      <c r="M1764">
        <f t="shared" si="82"/>
        <v>2014</v>
      </c>
      <c r="N1764" t="str">
        <f t="shared" si="83"/>
        <v>Q4</v>
      </c>
    </row>
    <row r="1765" spans="1:14" x14ac:dyDescent="0.35">
      <c r="A1765">
        <v>1980366</v>
      </c>
      <c r="B1765" t="s">
        <v>566</v>
      </c>
      <c r="C1765" t="s">
        <v>61</v>
      </c>
      <c r="D1765" t="s">
        <v>459</v>
      </c>
      <c r="E1765" t="s">
        <v>12</v>
      </c>
      <c r="F1765" t="s">
        <v>19</v>
      </c>
      <c r="G1765" s="10">
        <v>42543</v>
      </c>
      <c r="H1765" s="10">
        <v>42543</v>
      </c>
      <c r="I1765" t="s">
        <v>14</v>
      </c>
      <c r="J1765" t="s">
        <v>15</v>
      </c>
      <c r="K1765" t="str">
        <f>INDEX(State_Code_Name!B:B,MATCH(Consumer_Complaints!E1765,State_Code_Name!C:C,0))</f>
        <v>Virginia</v>
      </c>
      <c r="L1765">
        <f t="shared" si="81"/>
        <v>0</v>
      </c>
      <c r="M1765">
        <f t="shared" si="82"/>
        <v>2016</v>
      </c>
      <c r="N1765" t="str">
        <f t="shared" si="83"/>
        <v>Q2</v>
      </c>
    </row>
    <row r="1766" spans="1:14" x14ac:dyDescent="0.35">
      <c r="A1766">
        <v>1879062</v>
      </c>
      <c r="B1766" t="s">
        <v>147</v>
      </c>
      <c r="C1766" t="s">
        <v>172</v>
      </c>
      <c r="D1766" t="s">
        <v>528</v>
      </c>
      <c r="E1766" t="s">
        <v>35</v>
      </c>
      <c r="F1766" t="s">
        <v>19</v>
      </c>
      <c r="G1766" s="10">
        <v>42474</v>
      </c>
      <c r="H1766" s="10">
        <v>42474</v>
      </c>
      <c r="I1766" t="s">
        <v>14</v>
      </c>
      <c r="J1766" t="s">
        <v>15</v>
      </c>
      <c r="K1766" t="str">
        <f>INDEX(State_Code_Name!B:B,MATCH(Consumer_Complaints!E1766,State_Code_Name!C:C,0))</f>
        <v>Florida</v>
      </c>
      <c r="L1766">
        <f t="shared" si="81"/>
        <v>0</v>
      </c>
      <c r="M1766">
        <f t="shared" si="82"/>
        <v>2016</v>
      </c>
      <c r="N1766" t="str">
        <f t="shared" si="83"/>
        <v>Q2</v>
      </c>
    </row>
    <row r="1767" spans="1:14" x14ac:dyDescent="0.35">
      <c r="A1767">
        <v>444062</v>
      </c>
      <c r="B1767" t="s">
        <v>102</v>
      </c>
      <c r="C1767" t="s">
        <v>26</v>
      </c>
      <c r="D1767" t="s">
        <v>78</v>
      </c>
      <c r="E1767" t="s">
        <v>25</v>
      </c>
      <c r="F1767" t="s">
        <v>19</v>
      </c>
      <c r="G1767" s="10">
        <v>41452</v>
      </c>
      <c r="H1767" s="10">
        <v>41453</v>
      </c>
      <c r="I1767" t="s">
        <v>14</v>
      </c>
      <c r="J1767" t="s">
        <v>15</v>
      </c>
      <c r="K1767" t="str">
        <f>INDEX(State_Code_Name!B:B,MATCH(Consumer_Complaints!E1767,State_Code_Name!C:C,0))</f>
        <v>Georgia</v>
      </c>
      <c r="L1767">
        <f t="shared" si="81"/>
        <v>1</v>
      </c>
      <c r="M1767">
        <f t="shared" si="82"/>
        <v>2013</v>
      </c>
      <c r="N1767" t="str">
        <f t="shared" si="83"/>
        <v>Q2</v>
      </c>
    </row>
    <row r="1768" spans="1:14" x14ac:dyDescent="0.35">
      <c r="A1768">
        <v>1063476</v>
      </c>
      <c r="B1768" t="s">
        <v>43</v>
      </c>
      <c r="C1768" t="s">
        <v>26</v>
      </c>
      <c r="D1768" t="s">
        <v>27</v>
      </c>
      <c r="E1768" t="s">
        <v>12</v>
      </c>
      <c r="F1768" t="s">
        <v>19</v>
      </c>
      <c r="G1768" s="10">
        <v>41861</v>
      </c>
      <c r="H1768" s="10">
        <v>41861</v>
      </c>
      <c r="I1768" t="s">
        <v>14</v>
      </c>
      <c r="J1768" t="s">
        <v>15</v>
      </c>
      <c r="K1768" t="str">
        <f>INDEX(State_Code_Name!B:B,MATCH(Consumer_Complaints!E1768,State_Code_Name!C:C,0))</f>
        <v>Virginia</v>
      </c>
      <c r="L1768">
        <f t="shared" si="81"/>
        <v>0</v>
      </c>
      <c r="M1768">
        <f t="shared" si="82"/>
        <v>2014</v>
      </c>
      <c r="N1768" t="str">
        <f t="shared" si="83"/>
        <v>Q3</v>
      </c>
    </row>
    <row r="1769" spans="1:14" x14ac:dyDescent="0.35">
      <c r="A1769">
        <v>238248</v>
      </c>
      <c r="B1769" t="s">
        <v>43</v>
      </c>
      <c r="C1769" t="s">
        <v>16</v>
      </c>
      <c r="D1769" t="s">
        <v>24</v>
      </c>
      <c r="E1769" t="s">
        <v>18</v>
      </c>
      <c r="F1769" t="s">
        <v>305</v>
      </c>
      <c r="G1769" s="10">
        <v>41290</v>
      </c>
      <c r="H1769" s="10">
        <v>41292</v>
      </c>
      <c r="I1769" t="s">
        <v>14</v>
      </c>
      <c r="J1769" t="s">
        <v>15</v>
      </c>
      <c r="K1769" t="str">
        <f>INDEX(State_Code_Name!B:B,MATCH(Consumer_Complaints!E1769,State_Code_Name!C:C,0))</f>
        <v>California</v>
      </c>
      <c r="L1769">
        <f t="shared" si="81"/>
        <v>2</v>
      </c>
      <c r="M1769">
        <f t="shared" si="82"/>
        <v>2013</v>
      </c>
      <c r="N1769" t="str">
        <f t="shared" si="83"/>
        <v>Q1</v>
      </c>
    </row>
    <row r="1770" spans="1:14" x14ac:dyDescent="0.35">
      <c r="A1770">
        <v>314139</v>
      </c>
      <c r="B1770" t="s">
        <v>164</v>
      </c>
      <c r="C1770" t="s">
        <v>16</v>
      </c>
      <c r="D1770" t="s">
        <v>20</v>
      </c>
      <c r="E1770" t="s">
        <v>35</v>
      </c>
      <c r="F1770" t="s">
        <v>23</v>
      </c>
      <c r="G1770" s="10">
        <v>41580</v>
      </c>
      <c r="H1770" s="10">
        <v>41610</v>
      </c>
      <c r="I1770" t="s">
        <v>14</v>
      </c>
      <c r="J1770" t="s">
        <v>14</v>
      </c>
      <c r="K1770" t="str">
        <f>INDEX(State_Code_Name!B:B,MATCH(Consumer_Complaints!E1770,State_Code_Name!C:C,0))</f>
        <v>Florida</v>
      </c>
      <c r="L1770">
        <f t="shared" si="81"/>
        <v>30</v>
      </c>
      <c r="M1770">
        <f t="shared" si="82"/>
        <v>2013</v>
      </c>
      <c r="N1770" t="str">
        <f t="shared" si="83"/>
        <v>Q4</v>
      </c>
    </row>
    <row r="1771" spans="1:14" x14ac:dyDescent="0.35">
      <c r="A1771">
        <v>401830</v>
      </c>
      <c r="B1771" t="s">
        <v>221</v>
      </c>
      <c r="C1771" t="s">
        <v>16</v>
      </c>
      <c r="D1771" t="s">
        <v>24</v>
      </c>
      <c r="E1771" t="s">
        <v>18</v>
      </c>
      <c r="F1771" t="s">
        <v>305</v>
      </c>
      <c r="G1771" s="10">
        <v>41460</v>
      </c>
      <c r="H1771" s="10">
        <v>41522</v>
      </c>
      <c r="I1771" t="s">
        <v>14</v>
      </c>
      <c r="J1771" t="s">
        <v>15</v>
      </c>
      <c r="K1771" t="str">
        <f>INDEX(State_Code_Name!B:B,MATCH(Consumer_Complaints!E1771,State_Code_Name!C:C,0))</f>
        <v>California</v>
      </c>
      <c r="L1771">
        <f t="shared" si="81"/>
        <v>62</v>
      </c>
      <c r="M1771">
        <f t="shared" si="82"/>
        <v>2013</v>
      </c>
      <c r="N1771" t="str">
        <f t="shared" si="83"/>
        <v>Q3</v>
      </c>
    </row>
    <row r="1772" spans="1:14" x14ac:dyDescent="0.35">
      <c r="A1772">
        <v>702537</v>
      </c>
      <c r="B1772" t="s">
        <v>97</v>
      </c>
      <c r="C1772" t="s">
        <v>52</v>
      </c>
      <c r="D1772" t="s">
        <v>96</v>
      </c>
      <c r="E1772" t="s">
        <v>25</v>
      </c>
      <c r="F1772" t="s">
        <v>19</v>
      </c>
      <c r="G1772" s="10">
        <v>41761</v>
      </c>
      <c r="H1772" s="10">
        <v>41761</v>
      </c>
      <c r="I1772" t="s">
        <v>14</v>
      </c>
      <c r="J1772" t="s">
        <v>15</v>
      </c>
      <c r="K1772" t="str">
        <f>INDEX(State_Code_Name!B:B,MATCH(Consumer_Complaints!E1772,State_Code_Name!C:C,0))</f>
        <v>Georgia</v>
      </c>
      <c r="L1772">
        <f t="shared" si="81"/>
        <v>0</v>
      </c>
      <c r="M1772">
        <f t="shared" si="82"/>
        <v>2014</v>
      </c>
      <c r="N1772" t="str">
        <f t="shared" si="83"/>
        <v>Q2</v>
      </c>
    </row>
    <row r="1773" spans="1:14" x14ac:dyDescent="0.35">
      <c r="A1773">
        <v>959526</v>
      </c>
      <c r="B1773" t="s">
        <v>54</v>
      </c>
      <c r="C1773" t="s">
        <v>52</v>
      </c>
      <c r="D1773" t="s">
        <v>96</v>
      </c>
      <c r="E1773" t="s">
        <v>12</v>
      </c>
      <c r="F1773" t="s">
        <v>19</v>
      </c>
      <c r="G1773" s="10">
        <v>41849</v>
      </c>
      <c r="H1773" s="10">
        <v>41849</v>
      </c>
      <c r="I1773" t="s">
        <v>14</v>
      </c>
      <c r="J1773" t="s">
        <v>15</v>
      </c>
      <c r="K1773" t="str">
        <f>INDEX(State_Code_Name!B:B,MATCH(Consumer_Complaints!E1773,State_Code_Name!C:C,0))</f>
        <v>Virginia</v>
      </c>
      <c r="L1773">
        <f t="shared" si="81"/>
        <v>0</v>
      </c>
      <c r="M1773">
        <f t="shared" si="82"/>
        <v>2014</v>
      </c>
      <c r="N1773" t="str">
        <f t="shared" si="83"/>
        <v>Q3</v>
      </c>
    </row>
    <row r="1774" spans="1:14" x14ac:dyDescent="0.35">
      <c r="A1774">
        <v>2051774</v>
      </c>
      <c r="B1774" t="s">
        <v>201</v>
      </c>
      <c r="C1774" t="s">
        <v>26</v>
      </c>
      <c r="D1774" t="s">
        <v>27</v>
      </c>
      <c r="E1774" t="s">
        <v>18</v>
      </c>
      <c r="F1774" t="s">
        <v>19</v>
      </c>
      <c r="G1774" s="10">
        <v>42621</v>
      </c>
      <c r="H1774" s="10">
        <v>42621</v>
      </c>
      <c r="I1774" t="s">
        <v>14</v>
      </c>
      <c r="J1774" t="s">
        <v>15</v>
      </c>
      <c r="K1774" t="str">
        <f>INDEX(State_Code_Name!B:B,MATCH(Consumer_Complaints!E1774,State_Code_Name!C:C,0))</f>
        <v>California</v>
      </c>
      <c r="L1774">
        <f t="shared" si="81"/>
        <v>0</v>
      </c>
      <c r="M1774">
        <f t="shared" si="82"/>
        <v>2016</v>
      </c>
      <c r="N1774" t="str">
        <f t="shared" si="83"/>
        <v>Q3</v>
      </c>
    </row>
    <row r="1775" spans="1:14" x14ac:dyDescent="0.35">
      <c r="A1775">
        <v>370120</v>
      </c>
      <c r="B1775" t="s">
        <v>47</v>
      </c>
      <c r="C1775" t="s">
        <v>26</v>
      </c>
      <c r="D1775" t="s">
        <v>27</v>
      </c>
      <c r="E1775" t="s">
        <v>35</v>
      </c>
      <c r="F1775" t="s">
        <v>19</v>
      </c>
      <c r="G1775" s="10">
        <v>41278</v>
      </c>
      <c r="H1775" s="10">
        <v>41278</v>
      </c>
      <c r="I1775" t="s">
        <v>14</v>
      </c>
      <c r="J1775" t="s">
        <v>15</v>
      </c>
      <c r="K1775" t="str">
        <f>INDEX(State_Code_Name!B:B,MATCH(Consumer_Complaints!E1775,State_Code_Name!C:C,0))</f>
        <v>Florida</v>
      </c>
      <c r="L1775">
        <f t="shared" si="81"/>
        <v>0</v>
      </c>
      <c r="M1775">
        <f t="shared" si="82"/>
        <v>2013</v>
      </c>
      <c r="N1775" t="str">
        <f t="shared" si="83"/>
        <v>Q1</v>
      </c>
    </row>
    <row r="1776" spans="1:14" x14ac:dyDescent="0.35">
      <c r="A1776">
        <v>316711</v>
      </c>
      <c r="B1776" t="s">
        <v>81</v>
      </c>
      <c r="C1776" t="s">
        <v>36</v>
      </c>
      <c r="D1776" t="s">
        <v>52</v>
      </c>
      <c r="E1776" t="s">
        <v>25</v>
      </c>
      <c r="F1776" t="s">
        <v>19</v>
      </c>
      <c r="G1776" s="10">
        <v>41319</v>
      </c>
      <c r="H1776" s="10">
        <v>41319</v>
      </c>
      <c r="I1776" t="s">
        <v>14</v>
      </c>
      <c r="J1776" t="s">
        <v>15</v>
      </c>
      <c r="K1776" t="str">
        <f>INDEX(State_Code_Name!B:B,MATCH(Consumer_Complaints!E1776,State_Code_Name!C:C,0))</f>
        <v>Georgia</v>
      </c>
      <c r="L1776">
        <f t="shared" si="81"/>
        <v>0</v>
      </c>
      <c r="M1776">
        <f t="shared" si="82"/>
        <v>2013</v>
      </c>
      <c r="N1776" t="str">
        <f t="shared" si="83"/>
        <v>Q1</v>
      </c>
    </row>
    <row r="1777" spans="1:14" x14ac:dyDescent="0.35">
      <c r="A1777">
        <v>727512</v>
      </c>
      <c r="B1777" t="s">
        <v>11</v>
      </c>
      <c r="C1777" t="s">
        <v>9</v>
      </c>
      <c r="D1777" t="s">
        <v>288</v>
      </c>
      <c r="E1777" t="s">
        <v>118</v>
      </c>
      <c r="F1777" t="s">
        <v>57</v>
      </c>
      <c r="G1777" s="10">
        <v>41691</v>
      </c>
      <c r="H1777" s="10">
        <v>41694</v>
      </c>
      <c r="I1777" t="s">
        <v>14</v>
      </c>
      <c r="J1777" t="s">
        <v>14</v>
      </c>
      <c r="K1777" t="str">
        <f>INDEX(State_Code_Name!B:B,MATCH(Consumer_Complaints!E1777,State_Code_Name!C:C,0))</f>
        <v>Alabama</v>
      </c>
      <c r="L1777">
        <f t="shared" si="81"/>
        <v>3</v>
      </c>
      <c r="M1777">
        <f t="shared" si="82"/>
        <v>2014</v>
      </c>
      <c r="N1777" t="str">
        <f t="shared" si="83"/>
        <v>Q1</v>
      </c>
    </row>
    <row r="1778" spans="1:14" x14ac:dyDescent="0.35">
      <c r="A1778">
        <v>341636</v>
      </c>
      <c r="B1778" t="s">
        <v>38</v>
      </c>
      <c r="C1778" t="s">
        <v>16</v>
      </c>
      <c r="D1778" t="s">
        <v>144</v>
      </c>
      <c r="E1778" t="s">
        <v>72</v>
      </c>
      <c r="F1778" t="s">
        <v>19</v>
      </c>
      <c r="G1778" s="10">
        <v>41397</v>
      </c>
      <c r="H1778" s="10">
        <v>41397</v>
      </c>
      <c r="I1778" t="s">
        <v>14</v>
      </c>
      <c r="J1778" t="s">
        <v>15</v>
      </c>
      <c r="K1778" t="str">
        <f>INDEX(State_Code_Name!B:B,MATCH(Consumer_Complaints!E1778,State_Code_Name!C:C,0))</f>
        <v>Kentucky</v>
      </c>
      <c r="L1778">
        <f t="shared" si="81"/>
        <v>0</v>
      </c>
      <c r="M1778">
        <f t="shared" si="82"/>
        <v>2013</v>
      </c>
      <c r="N1778" t="str">
        <f t="shared" si="83"/>
        <v>Q2</v>
      </c>
    </row>
    <row r="1779" spans="1:14" x14ac:dyDescent="0.35">
      <c r="A1779">
        <v>2075254</v>
      </c>
      <c r="B1779" t="s">
        <v>284</v>
      </c>
      <c r="C1779" t="s">
        <v>32</v>
      </c>
      <c r="D1779" t="s">
        <v>41</v>
      </c>
      <c r="E1779" t="s">
        <v>25</v>
      </c>
      <c r="F1779" t="s">
        <v>19</v>
      </c>
      <c r="G1779" s="10">
        <v>42604</v>
      </c>
      <c r="H1779" s="10">
        <v>42604</v>
      </c>
      <c r="I1779" t="s">
        <v>14</v>
      </c>
      <c r="J1779" t="s">
        <v>14</v>
      </c>
      <c r="K1779" t="str">
        <f>INDEX(State_Code_Name!B:B,MATCH(Consumer_Complaints!E1779,State_Code_Name!C:C,0))</f>
        <v>Georgia</v>
      </c>
      <c r="L1779">
        <f t="shared" si="81"/>
        <v>0</v>
      </c>
      <c r="M1779">
        <f t="shared" si="82"/>
        <v>2016</v>
      </c>
      <c r="N1779" t="str">
        <f t="shared" si="83"/>
        <v>Q3</v>
      </c>
    </row>
    <row r="1780" spans="1:14" x14ac:dyDescent="0.35">
      <c r="A1780">
        <v>772665</v>
      </c>
      <c r="B1780" t="s">
        <v>328</v>
      </c>
      <c r="C1780" t="s">
        <v>32</v>
      </c>
      <c r="D1780" t="s">
        <v>44</v>
      </c>
      <c r="E1780" t="s">
        <v>29</v>
      </c>
      <c r="F1780" t="s">
        <v>19</v>
      </c>
      <c r="G1780" s="10">
        <v>41719</v>
      </c>
      <c r="H1780" s="10">
        <v>41719</v>
      </c>
      <c r="I1780" t="s">
        <v>14</v>
      </c>
      <c r="J1780" t="s">
        <v>15</v>
      </c>
      <c r="K1780" t="str">
        <f>INDEX(State_Code_Name!B:B,MATCH(Consumer_Complaints!E1780,State_Code_Name!C:C,0))</f>
        <v>Connecticut</v>
      </c>
      <c r="L1780">
        <f t="shared" si="81"/>
        <v>0</v>
      </c>
      <c r="M1780">
        <f t="shared" si="82"/>
        <v>2014</v>
      </c>
      <c r="N1780" t="str">
        <f t="shared" si="83"/>
        <v>Q1</v>
      </c>
    </row>
    <row r="1781" spans="1:14" x14ac:dyDescent="0.35">
      <c r="A1781">
        <v>796155</v>
      </c>
      <c r="B1781" t="s">
        <v>168</v>
      </c>
      <c r="C1781" t="s">
        <v>16</v>
      </c>
      <c r="D1781" t="s">
        <v>17</v>
      </c>
      <c r="E1781" t="s">
        <v>35</v>
      </c>
      <c r="F1781" t="s">
        <v>305</v>
      </c>
      <c r="G1781" s="10">
        <v>41824</v>
      </c>
      <c r="H1781" s="10">
        <v>41916</v>
      </c>
      <c r="I1781" t="s">
        <v>14</v>
      </c>
      <c r="J1781" t="s">
        <v>15</v>
      </c>
      <c r="K1781" t="str">
        <f>INDEX(State_Code_Name!B:B,MATCH(Consumer_Complaints!E1781,State_Code_Name!C:C,0))</f>
        <v>Florida</v>
      </c>
      <c r="L1781">
        <f t="shared" si="81"/>
        <v>92</v>
      </c>
      <c r="M1781">
        <f t="shared" si="82"/>
        <v>2014</v>
      </c>
      <c r="N1781" t="str">
        <f t="shared" si="83"/>
        <v>Q3</v>
      </c>
    </row>
    <row r="1782" spans="1:14" x14ac:dyDescent="0.35">
      <c r="A1782">
        <v>428901</v>
      </c>
      <c r="B1782" t="s">
        <v>30</v>
      </c>
      <c r="C1782" t="s">
        <v>16</v>
      </c>
      <c r="D1782" t="s">
        <v>75</v>
      </c>
      <c r="E1782" t="s">
        <v>22</v>
      </c>
      <c r="F1782" t="s">
        <v>19</v>
      </c>
      <c r="G1782" s="10">
        <v>41584</v>
      </c>
      <c r="H1782" s="10">
        <v>41614</v>
      </c>
      <c r="I1782" t="s">
        <v>14</v>
      </c>
      <c r="J1782" t="s">
        <v>15</v>
      </c>
      <c r="K1782" t="str">
        <f>INDEX(State_Code_Name!B:B,MATCH(Consumer_Complaints!E1782,State_Code_Name!C:C,0))</f>
        <v>New York</v>
      </c>
      <c r="L1782">
        <f t="shared" si="81"/>
        <v>30</v>
      </c>
      <c r="M1782">
        <f t="shared" si="82"/>
        <v>2013</v>
      </c>
      <c r="N1782" t="str">
        <f t="shared" si="83"/>
        <v>Q4</v>
      </c>
    </row>
    <row r="1783" spans="1:14" x14ac:dyDescent="0.35">
      <c r="A1783">
        <v>701090</v>
      </c>
      <c r="B1783" t="s">
        <v>210</v>
      </c>
      <c r="C1783" t="s">
        <v>32</v>
      </c>
      <c r="D1783" t="s">
        <v>41</v>
      </c>
      <c r="E1783" t="s">
        <v>35</v>
      </c>
      <c r="F1783" t="s">
        <v>13</v>
      </c>
      <c r="G1783" s="10">
        <v>41792</v>
      </c>
      <c r="H1783" s="10">
        <v>41822</v>
      </c>
      <c r="I1783" t="s">
        <v>14</v>
      </c>
      <c r="J1783" t="s">
        <v>14</v>
      </c>
      <c r="K1783" t="str">
        <f>INDEX(State_Code_Name!B:B,MATCH(Consumer_Complaints!E1783,State_Code_Name!C:C,0))</f>
        <v>Florida</v>
      </c>
      <c r="L1783">
        <f t="shared" si="81"/>
        <v>30</v>
      </c>
      <c r="M1783">
        <f t="shared" si="82"/>
        <v>2014</v>
      </c>
      <c r="N1783" t="str">
        <f t="shared" si="83"/>
        <v>Q2</v>
      </c>
    </row>
    <row r="1784" spans="1:14" x14ac:dyDescent="0.35">
      <c r="A1784">
        <v>631528</v>
      </c>
      <c r="B1784" t="s">
        <v>43</v>
      </c>
      <c r="C1784" t="s">
        <v>9</v>
      </c>
      <c r="D1784" t="s">
        <v>132</v>
      </c>
      <c r="E1784" t="s">
        <v>70</v>
      </c>
      <c r="F1784" t="s">
        <v>13</v>
      </c>
      <c r="G1784" s="10">
        <v>41620</v>
      </c>
      <c r="H1784" s="10">
        <v>41624</v>
      </c>
      <c r="I1784" t="s">
        <v>14</v>
      </c>
      <c r="J1784" t="s">
        <v>15</v>
      </c>
      <c r="K1784" t="str">
        <f>INDEX(State_Code_Name!B:B,MATCH(Consumer_Complaints!E1784,State_Code_Name!C:C,0))</f>
        <v>Massachusetts</v>
      </c>
      <c r="L1784">
        <f t="shared" si="81"/>
        <v>4</v>
      </c>
      <c r="M1784">
        <f t="shared" si="82"/>
        <v>2013</v>
      </c>
      <c r="N1784" t="str">
        <f t="shared" si="83"/>
        <v>Q4</v>
      </c>
    </row>
    <row r="1785" spans="1:14" x14ac:dyDescent="0.35">
      <c r="A1785">
        <v>1081222</v>
      </c>
      <c r="B1785" t="s">
        <v>326</v>
      </c>
      <c r="C1785" t="s">
        <v>32</v>
      </c>
      <c r="D1785" t="s">
        <v>41</v>
      </c>
      <c r="E1785" t="s">
        <v>114</v>
      </c>
      <c r="F1785" t="s">
        <v>19</v>
      </c>
      <c r="G1785" s="10">
        <v>41934</v>
      </c>
      <c r="H1785" s="10">
        <v>41934</v>
      </c>
      <c r="I1785" t="s">
        <v>14</v>
      </c>
      <c r="J1785" t="s">
        <v>15</v>
      </c>
      <c r="K1785" t="str">
        <f>INDEX(State_Code_Name!B:B,MATCH(Consumer_Complaints!E1785,State_Code_Name!C:C,0))</f>
        <v>South Carolina</v>
      </c>
      <c r="L1785">
        <f t="shared" si="81"/>
        <v>0</v>
      </c>
      <c r="M1785">
        <f t="shared" si="82"/>
        <v>2014</v>
      </c>
      <c r="N1785" t="str">
        <f t="shared" si="83"/>
        <v>Q4</v>
      </c>
    </row>
    <row r="1786" spans="1:14" x14ac:dyDescent="0.35">
      <c r="A1786">
        <v>377294</v>
      </c>
      <c r="B1786" t="s">
        <v>83</v>
      </c>
      <c r="C1786" t="s">
        <v>36</v>
      </c>
      <c r="D1786" t="s">
        <v>174</v>
      </c>
      <c r="E1786" t="s">
        <v>48</v>
      </c>
      <c r="F1786" t="s">
        <v>57</v>
      </c>
      <c r="G1786" s="10">
        <v>41521</v>
      </c>
      <c r="H1786" s="10">
        <v>41521</v>
      </c>
      <c r="I1786" t="s">
        <v>14</v>
      </c>
      <c r="J1786" t="s">
        <v>14</v>
      </c>
      <c r="K1786" t="str">
        <f>INDEX(State_Code_Name!B:B,MATCH(Consumer_Complaints!E1786,State_Code_Name!C:C,0))</f>
        <v>New Jersey</v>
      </c>
      <c r="L1786">
        <f t="shared" si="81"/>
        <v>0</v>
      </c>
      <c r="M1786">
        <f t="shared" si="82"/>
        <v>2013</v>
      </c>
      <c r="N1786" t="str">
        <f t="shared" si="83"/>
        <v>Q3</v>
      </c>
    </row>
    <row r="1787" spans="1:14" x14ac:dyDescent="0.35">
      <c r="A1787">
        <v>968741</v>
      </c>
      <c r="B1787" t="s">
        <v>58</v>
      </c>
      <c r="C1787" t="s">
        <v>36</v>
      </c>
      <c r="D1787" t="s">
        <v>120</v>
      </c>
      <c r="E1787" t="s">
        <v>18</v>
      </c>
      <c r="F1787" t="s">
        <v>19</v>
      </c>
      <c r="G1787" s="10">
        <v>41767</v>
      </c>
      <c r="H1787" s="10">
        <v>41767</v>
      </c>
      <c r="I1787" t="s">
        <v>14</v>
      </c>
      <c r="J1787" t="s">
        <v>15</v>
      </c>
      <c r="K1787" t="str">
        <f>INDEX(State_Code_Name!B:B,MATCH(Consumer_Complaints!E1787,State_Code_Name!C:C,0))</f>
        <v>California</v>
      </c>
      <c r="L1787">
        <f t="shared" si="81"/>
        <v>0</v>
      </c>
      <c r="M1787">
        <f t="shared" si="82"/>
        <v>2014</v>
      </c>
      <c r="N1787" t="str">
        <f t="shared" si="83"/>
        <v>Q2</v>
      </c>
    </row>
    <row r="1788" spans="1:14" x14ac:dyDescent="0.35">
      <c r="A1788">
        <v>1688230</v>
      </c>
      <c r="B1788" t="s">
        <v>296</v>
      </c>
      <c r="C1788" t="s">
        <v>9</v>
      </c>
      <c r="D1788" t="s">
        <v>175</v>
      </c>
      <c r="E1788" t="s">
        <v>18</v>
      </c>
      <c r="F1788" t="s">
        <v>19</v>
      </c>
      <c r="G1788" s="10">
        <v>42228</v>
      </c>
      <c r="H1788" s="10">
        <v>42228</v>
      </c>
      <c r="I1788" t="s">
        <v>14</v>
      </c>
      <c r="J1788" t="s">
        <v>15</v>
      </c>
      <c r="K1788" t="str">
        <f>INDEX(State_Code_Name!B:B,MATCH(Consumer_Complaints!E1788,State_Code_Name!C:C,0))</f>
        <v>California</v>
      </c>
      <c r="L1788">
        <f t="shared" si="81"/>
        <v>0</v>
      </c>
      <c r="M1788">
        <f t="shared" si="82"/>
        <v>2015</v>
      </c>
      <c r="N1788" t="str">
        <f t="shared" si="83"/>
        <v>Q3</v>
      </c>
    </row>
    <row r="1789" spans="1:14" x14ac:dyDescent="0.35">
      <c r="A1789">
        <v>1012146</v>
      </c>
      <c r="B1789" t="s">
        <v>63</v>
      </c>
      <c r="C1789" t="s">
        <v>61</v>
      </c>
      <c r="D1789" t="s">
        <v>282</v>
      </c>
      <c r="E1789" t="s">
        <v>48</v>
      </c>
      <c r="F1789" t="s">
        <v>19</v>
      </c>
      <c r="G1789" s="10">
        <v>41707</v>
      </c>
      <c r="H1789" s="10">
        <v>41707</v>
      </c>
      <c r="I1789" t="s">
        <v>14</v>
      </c>
      <c r="J1789" t="s">
        <v>15</v>
      </c>
      <c r="K1789" t="str">
        <f>INDEX(State_Code_Name!B:B,MATCH(Consumer_Complaints!E1789,State_Code_Name!C:C,0))</f>
        <v>New Jersey</v>
      </c>
      <c r="L1789">
        <f t="shared" si="81"/>
        <v>0</v>
      </c>
      <c r="M1789">
        <f t="shared" si="82"/>
        <v>2014</v>
      </c>
      <c r="N1789" t="str">
        <f t="shared" si="83"/>
        <v>Q1</v>
      </c>
    </row>
    <row r="1790" spans="1:14" x14ac:dyDescent="0.35">
      <c r="A1790">
        <v>1793646</v>
      </c>
      <c r="B1790" t="s">
        <v>463</v>
      </c>
      <c r="C1790" t="s">
        <v>32</v>
      </c>
      <c r="D1790" t="s">
        <v>44</v>
      </c>
      <c r="E1790" t="s">
        <v>35</v>
      </c>
      <c r="F1790" t="s">
        <v>19</v>
      </c>
      <c r="G1790" s="10">
        <v>42418</v>
      </c>
      <c r="H1790" s="10">
        <v>42418</v>
      </c>
      <c r="I1790" t="s">
        <v>14</v>
      </c>
      <c r="J1790" t="s">
        <v>15</v>
      </c>
      <c r="K1790" t="str">
        <f>INDEX(State_Code_Name!B:B,MATCH(Consumer_Complaints!E1790,State_Code_Name!C:C,0))</f>
        <v>Florida</v>
      </c>
      <c r="L1790">
        <f t="shared" si="81"/>
        <v>0</v>
      </c>
      <c r="M1790">
        <f t="shared" si="82"/>
        <v>2016</v>
      </c>
      <c r="N1790" t="str">
        <f t="shared" si="83"/>
        <v>Q1</v>
      </c>
    </row>
    <row r="1791" spans="1:14" x14ac:dyDescent="0.35">
      <c r="A1791">
        <v>942721</v>
      </c>
      <c r="B1791" t="s">
        <v>108</v>
      </c>
      <c r="C1791" t="s">
        <v>26</v>
      </c>
      <c r="D1791" t="s">
        <v>27</v>
      </c>
      <c r="E1791" t="s">
        <v>35</v>
      </c>
      <c r="F1791" t="s">
        <v>305</v>
      </c>
      <c r="G1791" s="10">
        <v>41837</v>
      </c>
      <c r="H1791" s="10">
        <v>41842</v>
      </c>
      <c r="I1791" t="s">
        <v>14</v>
      </c>
      <c r="J1791" t="s">
        <v>15</v>
      </c>
      <c r="K1791" t="str">
        <f>INDEX(State_Code_Name!B:B,MATCH(Consumer_Complaints!E1791,State_Code_Name!C:C,0))</f>
        <v>Florida</v>
      </c>
      <c r="L1791">
        <f t="shared" si="81"/>
        <v>5</v>
      </c>
      <c r="M1791">
        <f t="shared" si="82"/>
        <v>2014</v>
      </c>
      <c r="N1791" t="str">
        <f t="shared" si="83"/>
        <v>Q3</v>
      </c>
    </row>
    <row r="1792" spans="1:14" x14ac:dyDescent="0.35">
      <c r="A1792">
        <v>2034483</v>
      </c>
      <c r="B1792" t="s">
        <v>43</v>
      </c>
      <c r="C1792" t="s">
        <v>16</v>
      </c>
      <c r="D1792" t="s">
        <v>17</v>
      </c>
      <c r="E1792" t="s">
        <v>29</v>
      </c>
      <c r="F1792" t="s">
        <v>57</v>
      </c>
      <c r="G1792" s="10">
        <v>42579</v>
      </c>
      <c r="H1792" s="10">
        <v>42580</v>
      </c>
      <c r="I1792" t="s">
        <v>14</v>
      </c>
      <c r="J1792" t="s">
        <v>15</v>
      </c>
      <c r="K1792" t="str">
        <f>INDEX(State_Code_Name!B:B,MATCH(Consumer_Complaints!E1792,State_Code_Name!C:C,0))</f>
        <v>Connecticut</v>
      </c>
      <c r="L1792">
        <f t="shared" si="81"/>
        <v>1</v>
      </c>
      <c r="M1792">
        <f t="shared" si="82"/>
        <v>2016</v>
      </c>
      <c r="N1792" t="str">
        <f t="shared" si="83"/>
        <v>Q3</v>
      </c>
    </row>
    <row r="1793" spans="1:14" x14ac:dyDescent="0.35">
      <c r="A1793">
        <v>1571382</v>
      </c>
      <c r="B1793" t="s">
        <v>181</v>
      </c>
      <c r="C1793" t="s">
        <v>32</v>
      </c>
      <c r="D1793" t="s">
        <v>41</v>
      </c>
      <c r="E1793" t="s">
        <v>70</v>
      </c>
      <c r="F1793" t="s">
        <v>19</v>
      </c>
      <c r="G1793" s="10">
        <v>42266</v>
      </c>
      <c r="H1793" s="10">
        <v>42270</v>
      </c>
      <c r="I1793" t="s">
        <v>14</v>
      </c>
      <c r="J1793" t="s">
        <v>15</v>
      </c>
      <c r="K1793" t="str">
        <f>INDEX(State_Code_Name!B:B,MATCH(Consumer_Complaints!E1793,State_Code_Name!C:C,0))</f>
        <v>Massachusetts</v>
      </c>
      <c r="L1793">
        <f t="shared" si="81"/>
        <v>4</v>
      </c>
      <c r="M1793">
        <f t="shared" si="82"/>
        <v>2015</v>
      </c>
      <c r="N1793" t="str">
        <f t="shared" si="83"/>
        <v>Q3</v>
      </c>
    </row>
    <row r="1794" spans="1:14" x14ac:dyDescent="0.35">
      <c r="A1794">
        <v>1956635</v>
      </c>
      <c r="B1794" t="s">
        <v>90</v>
      </c>
      <c r="C1794" t="s">
        <v>26</v>
      </c>
      <c r="D1794" t="s">
        <v>27</v>
      </c>
      <c r="E1794" t="s">
        <v>70</v>
      </c>
      <c r="F1794" t="s">
        <v>19</v>
      </c>
      <c r="G1794" s="10">
        <v>42527</v>
      </c>
      <c r="H1794" s="10">
        <v>42588</v>
      </c>
      <c r="I1794" t="s">
        <v>14</v>
      </c>
      <c r="J1794" t="s">
        <v>15</v>
      </c>
      <c r="K1794" t="str">
        <f>INDEX(State_Code_Name!B:B,MATCH(Consumer_Complaints!E1794,State_Code_Name!C:C,0))</f>
        <v>Massachusetts</v>
      </c>
      <c r="L1794">
        <f t="shared" si="81"/>
        <v>61</v>
      </c>
      <c r="M1794">
        <f t="shared" si="82"/>
        <v>2016</v>
      </c>
      <c r="N1794" t="str">
        <f t="shared" si="83"/>
        <v>Q2</v>
      </c>
    </row>
    <row r="1795" spans="1:14" x14ac:dyDescent="0.35">
      <c r="A1795">
        <v>2011203</v>
      </c>
      <c r="B1795" t="s">
        <v>60</v>
      </c>
      <c r="C1795" t="s">
        <v>52</v>
      </c>
      <c r="D1795" t="s">
        <v>53</v>
      </c>
      <c r="E1795" t="s">
        <v>18</v>
      </c>
      <c r="F1795" t="s">
        <v>57</v>
      </c>
      <c r="G1795" s="10">
        <v>42564</v>
      </c>
      <c r="H1795" s="10">
        <v>42565</v>
      </c>
      <c r="I1795" t="s">
        <v>14</v>
      </c>
      <c r="J1795" t="s">
        <v>15</v>
      </c>
      <c r="K1795" t="str">
        <f>INDEX(State_Code_Name!B:B,MATCH(Consumer_Complaints!E1795,State_Code_Name!C:C,0))</f>
        <v>California</v>
      </c>
      <c r="L1795">
        <f t="shared" ref="L1795:L1858" si="84">H1795-G1795</f>
        <v>1</v>
      </c>
      <c r="M1795">
        <f t="shared" ref="M1795:M1858" si="85">YEAR(G1795)</f>
        <v>2016</v>
      </c>
      <c r="N1795" t="str">
        <f t="shared" ref="N1795:N1858" si="86">IF(MONTH(G1795)&lt;=3,"Q1",IF(MONTH(G1795)&lt;=6,"Q2",IF(MONTH(G1795)&lt;=9,"Q3","Q4")))</f>
        <v>Q3</v>
      </c>
    </row>
    <row r="1796" spans="1:14" x14ac:dyDescent="0.35">
      <c r="A1796">
        <v>658204</v>
      </c>
      <c r="B1796" t="s">
        <v>200</v>
      </c>
      <c r="C1796" t="s">
        <v>32</v>
      </c>
      <c r="D1796" t="s">
        <v>41</v>
      </c>
      <c r="E1796" t="s">
        <v>12</v>
      </c>
      <c r="F1796" t="s">
        <v>19</v>
      </c>
      <c r="G1796" s="10">
        <v>41821</v>
      </c>
      <c r="H1796" s="10">
        <v>41821</v>
      </c>
      <c r="I1796" t="s">
        <v>14</v>
      </c>
      <c r="J1796" t="s">
        <v>15</v>
      </c>
      <c r="K1796" t="str">
        <f>INDEX(State_Code_Name!B:B,MATCH(Consumer_Complaints!E1796,State_Code_Name!C:C,0))</f>
        <v>Virginia</v>
      </c>
      <c r="L1796">
        <f t="shared" si="84"/>
        <v>0</v>
      </c>
      <c r="M1796">
        <f t="shared" si="85"/>
        <v>2014</v>
      </c>
      <c r="N1796" t="str">
        <f t="shared" si="86"/>
        <v>Q3</v>
      </c>
    </row>
    <row r="1797" spans="1:14" x14ac:dyDescent="0.35">
      <c r="A1797">
        <v>504263</v>
      </c>
      <c r="B1797" t="s">
        <v>43</v>
      </c>
      <c r="C1797" t="s">
        <v>26</v>
      </c>
      <c r="D1797" t="s">
        <v>27</v>
      </c>
      <c r="E1797" t="s">
        <v>35</v>
      </c>
      <c r="F1797" t="s">
        <v>305</v>
      </c>
      <c r="G1797" s="10">
        <v>41512</v>
      </c>
      <c r="H1797" s="10">
        <v>41513</v>
      </c>
      <c r="I1797" t="s">
        <v>14</v>
      </c>
      <c r="J1797" t="s">
        <v>15</v>
      </c>
      <c r="K1797" t="str">
        <f>INDEX(State_Code_Name!B:B,MATCH(Consumer_Complaints!E1797,State_Code_Name!C:C,0))</f>
        <v>Florida</v>
      </c>
      <c r="L1797">
        <f t="shared" si="84"/>
        <v>1</v>
      </c>
      <c r="M1797">
        <f t="shared" si="85"/>
        <v>2013</v>
      </c>
      <c r="N1797" t="str">
        <f t="shared" si="86"/>
        <v>Q3</v>
      </c>
    </row>
    <row r="1798" spans="1:14" x14ac:dyDescent="0.35">
      <c r="A1798">
        <v>644449</v>
      </c>
      <c r="B1798" t="s">
        <v>169</v>
      </c>
      <c r="C1798" t="s">
        <v>16</v>
      </c>
      <c r="D1798" t="s">
        <v>20</v>
      </c>
      <c r="E1798" t="s">
        <v>35</v>
      </c>
      <c r="F1798" t="s">
        <v>305</v>
      </c>
      <c r="G1798" s="10">
        <v>41626</v>
      </c>
      <c r="H1798" s="10">
        <v>41638</v>
      </c>
      <c r="I1798" t="s">
        <v>14</v>
      </c>
      <c r="J1798" t="s">
        <v>15</v>
      </c>
      <c r="K1798" t="str">
        <f>INDEX(State_Code_Name!B:B,MATCH(Consumer_Complaints!E1798,State_Code_Name!C:C,0))</f>
        <v>Florida</v>
      </c>
      <c r="L1798">
        <f t="shared" si="84"/>
        <v>12</v>
      </c>
      <c r="M1798">
        <f t="shared" si="85"/>
        <v>2013</v>
      </c>
      <c r="N1798" t="str">
        <f t="shared" si="86"/>
        <v>Q4</v>
      </c>
    </row>
    <row r="1799" spans="1:14" x14ac:dyDescent="0.35">
      <c r="A1799">
        <v>1901124</v>
      </c>
      <c r="B1799" t="s">
        <v>97</v>
      </c>
      <c r="C1799" t="s">
        <v>52</v>
      </c>
      <c r="D1799" t="s">
        <v>103</v>
      </c>
      <c r="E1799" t="s">
        <v>18</v>
      </c>
      <c r="F1799" t="s">
        <v>19</v>
      </c>
      <c r="G1799" s="10">
        <v>42488</v>
      </c>
      <c r="H1799" s="10">
        <v>42488</v>
      </c>
      <c r="I1799" t="s">
        <v>14</v>
      </c>
      <c r="J1799" t="s">
        <v>15</v>
      </c>
      <c r="K1799" t="str">
        <f>INDEX(State_Code_Name!B:B,MATCH(Consumer_Complaints!E1799,State_Code_Name!C:C,0))</f>
        <v>California</v>
      </c>
      <c r="L1799">
        <f t="shared" si="84"/>
        <v>0</v>
      </c>
      <c r="M1799">
        <f t="shared" si="85"/>
        <v>2016</v>
      </c>
      <c r="N1799" t="str">
        <f t="shared" si="86"/>
        <v>Q2</v>
      </c>
    </row>
    <row r="1800" spans="1:14" x14ac:dyDescent="0.35">
      <c r="A1800">
        <v>1020973</v>
      </c>
      <c r="B1800" t="s">
        <v>30</v>
      </c>
      <c r="C1800" t="s">
        <v>36</v>
      </c>
      <c r="D1800" t="s">
        <v>80</v>
      </c>
      <c r="E1800" t="s">
        <v>122</v>
      </c>
      <c r="F1800" t="s">
        <v>57</v>
      </c>
      <c r="G1800" s="10">
        <v>41891</v>
      </c>
      <c r="H1800" s="10">
        <v>41982</v>
      </c>
      <c r="I1800" t="s">
        <v>14</v>
      </c>
      <c r="J1800" t="s">
        <v>14</v>
      </c>
      <c r="K1800" t="str">
        <f>INDEX(State_Code_Name!B:B,MATCH(Consumer_Complaints!E1800,State_Code_Name!C:C,0))</f>
        <v>Maryland</v>
      </c>
      <c r="L1800">
        <f t="shared" si="84"/>
        <v>91</v>
      </c>
      <c r="M1800">
        <f t="shared" si="85"/>
        <v>2014</v>
      </c>
      <c r="N1800" t="str">
        <f t="shared" si="86"/>
        <v>Q3</v>
      </c>
    </row>
    <row r="1801" spans="1:14" x14ac:dyDescent="0.35">
      <c r="A1801">
        <v>488826</v>
      </c>
      <c r="B1801" t="s">
        <v>58</v>
      </c>
      <c r="C1801" t="s">
        <v>26</v>
      </c>
      <c r="D1801" t="s">
        <v>78</v>
      </c>
      <c r="E1801" t="s">
        <v>42</v>
      </c>
      <c r="F1801" t="s">
        <v>19</v>
      </c>
      <c r="G1801" s="10">
        <v>41500</v>
      </c>
      <c r="H1801" s="10">
        <v>41500</v>
      </c>
      <c r="I1801" t="s">
        <v>14</v>
      </c>
      <c r="J1801" t="s">
        <v>14</v>
      </c>
      <c r="K1801" t="str">
        <f>INDEX(State_Code_Name!B:B,MATCH(Consumer_Complaints!E1801,State_Code_Name!C:C,0))</f>
        <v>North Carolina</v>
      </c>
      <c r="L1801">
        <f t="shared" si="84"/>
        <v>0</v>
      </c>
      <c r="M1801">
        <f t="shared" si="85"/>
        <v>2013</v>
      </c>
      <c r="N1801" t="str">
        <f t="shared" si="86"/>
        <v>Q3</v>
      </c>
    </row>
    <row r="1802" spans="1:14" x14ac:dyDescent="0.35">
      <c r="A1802">
        <v>382714</v>
      </c>
      <c r="B1802" t="s">
        <v>63</v>
      </c>
      <c r="C1802" t="s">
        <v>61</v>
      </c>
      <c r="D1802" t="s">
        <v>132</v>
      </c>
      <c r="E1802" t="s">
        <v>66</v>
      </c>
      <c r="F1802" t="s">
        <v>19</v>
      </c>
      <c r="G1802" s="10">
        <v>41379</v>
      </c>
      <c r="H1802" s="10">
        <v>41381</v>
      </c>
      <c r="I1802" t="s">
        <v>14</v>
      </c>
      <c r="J1802" t="s">
        <v>15</v>
      </c>
      <c r="K1802" t="str">
        <f>INDEX(State_Code_Name!B:B,MATCH(Consumer_Complaints!E1802,State_Code_Name!C:C,0))</f>
        <v>Michigan</v>
      </c>
      <c r="L1802">
        <f t="shared" si="84"/>
        <v>2</v>
      </c>
      <c r="M1802">
        <f t="shared" si="85"/>
        <v>2013</v>
      </c>
      <c r="N1802" t="str">
        <f t="shared" si="86"/>
        <v>Q2</v>
      </c>
    </row>
    <row r="1803" spans="1:14" x14ac:dyDescent="0.35">
      <c r="A1803">
        <v>1832661</v>
      </c>
      <c r="B1803" t="s">
        <v>97</v>
      </c>
      <c r="C1803" t="s">
        <v>52</v>
      </c>
      <c r="D1803" t="s">
        <v>76</v>
      </c>
      <c r="E1803" t="s">
        <v>31</v>
      </c>
      <c r="F1803" t="s">
        <v>19</v>
      </c>
      <c r="G1803" s="10">
        <v>42444</v>
      </c>
      <c r="H1803" s="10">
        <v>42445</v>
      </c>
      <c r="I1803" t="s">
        <v>14</v>
      </c>
      <c r="J1803" t="s">
        <v>15</v>
      </c>
      <c r="K1803" t="str">
        <f>INDEX(State_Code_Name!B:B,MATCH(Consumer_Complaints!E1803,State_Code_Name!C:C,0))</f>
        <v>Texas</v>
      </c>
      <c r="L1803">
        <f t="shared" si="84"/>
        <v>1</v>
      </c>
      <c r="M1803">
        <f t="shared" si="85"/>
        <v>2016</v>
      </c>
      <c r="N1803" t="str">
        <f t="shared" si="86"/>
        <v>Q1</v>
      </c>
    </row>
    <row r="1804" spans="1:14" x14ac:dyDescent="0.35">
      <c r="A1804">
        <v>1712420</v>
      </c>
      <c r="B1804" t="s">
        <v>81</v>
      </c>
      <c r="C1804" t="s">
        <v>36</v>
      </c>
      <c r="D1804" t="s">
        <v>80</v>
      </c>
      <c r="E1804" t="s">
        <v>39</v>
      </c>
      <c r="F1804" t="s">
        <v>305</v>
      </c>
      <c r="G1804" s="10">
        <v>42360</v>
      </c>
      <c r="H1804" s="10">
        <v>42361</v>
      </c>
      <c r="I1804" t="s">
        <v>14</v>
      </c>
      <c r="J1804" t="s">
        <v>14</v>
      </c>
      <c r="K1804" t="str">
        <f>INDEX(State_Code_Name!B:B,MATCH(Consumer_Complaints!E1804,State_Code_Name!C:C,0))</f>
        <v>Ohio</v>
      </c>
      <c r="L1804">
        <f t="shared" si="84"/>
        <v>1</v>
      </c>
      <c r="M1804">
        <f t="shared" si="85"/>
        <v>2015</v>
      </c>
      <c r="N1804" t="str">
        <f t="shared" si="86"/>
        <v>Q4</v>
      </c>
    </row>
    <row r="1805" spans="1:14" x14ac:dyDescent="0.35">
      <c r="A1805">
        <v>1404527</v>
      </c>
      <c r="B1805" t="s">
        <v>47</v>
      </c>
      <c r="C1805" t="s">
        <v>26</v>
      </c>
      <c r="D1805" t="s">
        <v>27</v>
      </c>
      <c r="E1805" t="s">
        <v>31</v>
      </c>
      <c r="F1805" t="s">
        <v>13</v>
      </c>
      <c r="G1805" s="10">
        <v>42069</v>
      </c>
      <c r="H1805" s="10">
        <v>42130</v>
      </c>
      <c r="I1805" t="s">
        <v>14</v>
      </c>
      <c r="J1805" t="s">
        <v>15</v>
      </c>
      <c r="K1805" t="str">
        <f>INDEX(State_Code_Name!B:B,MATCH(Consumer_Complaints!E1805,State_Code_Name!C:C,0))</f>
        <v>Texas</v>
      </c>
      <c r="L1805">
        <f t="shared" si="84"/>
        <v>61</v>
      </c>
      <c r="M1805">
        <f t="shared" si="85"/>
        <v>2015</v>
      </c>
      <c r="N1805" t="str">
        <f t="shared" si="86"/>
        <v>Q1</v>
      </c>
    </row>
    <row r="1806" spans="1:14" x14ac:dyDescent="0.35">
      <c r="A1806">
        <v>1477163</v>
      </c>
      <c r="B1806" t="s">
        <v>105</v>
      </c>
      <c r="C1806" t="s">
        <v>32</v>
      </c>
      <c r="D1806" t="s">
        <v>44</v>
      </c>
      <c r="E1806" t="s">
        <v>39</v>
      </c>
      <c r="F1806" t="s">
        <v>19</v>
      </c>
      <c r="G1806" s="10">
        <v>42202</v>
      </c>
      <c r="H1806" s="10">
        <v>42208</v>
      </c>
      <c r="I1806" t="s">
        <v>14</v>
      </c>
      <c r="J1806" t="s">
        <v>15</v>
      </c>
      <c r="K1806" t="str">
        <f>INDEX(State_Code_Name!B:B,MATCH(Consumer_Complaints!E1806,State_Code_Name!C:C,0))</f>
        <v>Ohio</v>
      </c>
      <c r="L1806">
        <f t="shared" si="84"/>
        <v>6</v>
      </c>
      <c r="M1806">
        <f t="shared" si="85"/>
        <v>2015</v>
      </c>
      <c r="N1806" t="str">
        <f t="shared" si="86"/>
        <v>Q3</v>
      </c>
    </row>
    <row r="1807" spans="1:14" x14ac:dyDescent="0.35">
      <c r="A1807">
        <v>1240829</v>
      </c>
      <c r="B1807" t="s">
        <v>788</v>
      </c>
      <c r="C1807" t="s">
        <v>26</v>
      </c>
      <c r="D1807" t="s">
        <v>27</v>
      </c>
      <c r="E1807" t="s">
        <v>12</v>
      </c>
      <c r="F1807" t="s">
        <v>19</v>
      </c>
      <c r="G1807" s="10">
        <v>42048</v>
      </c>
      <c r="H1807" s="10">
        <v>42055</v>
      </c>
      <c r="I1807" t="s">
        <v>14</v>
      </c>
      <c r="J1807" t="s">
        <v>14</v>
      </c>
      <c r="K1807" t="str">
        <f>INDEX(State_Code_Name!B:B,MATCH(Consumer_Complaints!E1807,State_Code_Name!C:C,0))</f>
        <v>Virginia</v>
      </c>
      <c r="L1807">
        <f t="shared" si="84"/>
        <v>7</v>
      </c>
      <c r="M1807">
        <f t="shared" si="85"/>
        <v>2015</v>
      </c>
      <c r="N1807" t="str">
        <f t="shared" si="86"/>
        <v>Q1</v>
      </c>
    </row>
    <row r="1808" spans="1:14" x14ac:dyDescent="0.35">
      <c r="A1808">
        <v>2170483</v>
      </c>
      <c r="B1808" t="s">
        <v>38</v>
      </c>
      <c r="C1808" t="s">
        <v>26</v>
      </c>
      <c r="D1808" t="s">
        <v>27</v>
      </c>
      <c r="E1808" t="s">
        <v>31</v>
      </c>
      <c r="F1808" t="s">
        <v>19</v>
      </c>
      <c r="G1808" s="10">
        <v>42664</v>
      </c>
      <c r="H1808" s="10">
        <v>42664</v>
      </c>
      <c r="I1808" t="s">
        <v>14</v>
      </c>
      <c r="J1808" t="s">
        <v>14</v>
      </c>
      <c r="K1808" t="str">
        <f>INDEX(State_Code_Name!B:B,MATCH(Consumer_Complaints!E1808,State_Code_Name!C:C,0))</f>
        <v>Texas</v>
      </c>
      <c r="L1808">
        <f t="shared" si="84"/>
        <v>0</v>
      </c>
      <c r="M1808">
        <f t="shared" si="85"/>
        <v>2016</v>
      </c>
      <c r="N1808" t="str">
        <f t="shared" si="86"/>
        <v>Q4</v>
      </c>
    </row>
    <row r="1809" spans="1:14" x14ac:dyDescent="0.35">
      <c r="A1809">
        <v>2009099</v>
      </c>
      <c r="B1809" t="s">
        <v>47</v>
      </c>
      <c r="C1809" t="s">
        <v>26</v>
      </c>
      <c r="D1809" t="s">
        <v>27</v>
      </c>
      <c r="E1809" t="s">
        <v>59</v>
      </c>
      <c r="F1809" t="s">
        <v>19</v>
      </c>
      <c r="G1809" s="10">
        <v>42711</v>
      </c>
      <c r="H1809" s="10">
        <v>42711</v>
      </c>
      <c r="I1809" t="s">
        <v>14</v>
      </c>
      <c r="J1809" t="s">
        <v>14</v>
      </c>
      <c r="K1809" t="str">
        <f>INDEX(State_Code_Name!B:B,MATCH(Consumer_Complaints!E1809,State_Code_Name!C:C,0))</f>
        <v>Illinois</v>
      </c>
      <c r="L1809">
        <f t="shared" si="84"/>
        <v>0</v>
      </c>
      <c r="M1809">
        <f t="shared" si="85"/>
        <v>2016</v>
      </c>
      <c r="N1809" t="str">
        <f t="shared" si="86"/>
        <v>Q4</v>
      </c>
    </row>
    <row r="1810" spans="1:14" x14ac:dyDescent="0.35">
      <c r="A1810">
        <v>1480192</v>
      </c>
      <c r="B1810" t="s">
        <v>524</v>
      </c>
      <c r="C1810" t="s">
        <v>61</v>
      </c>
      <c r="D1810" t="s">
        <v>459</v>
      </c>
      <c r="E1810" t="s">
        <v>18</v>
      </c>
      <c r="F1810" t="s">
        <v>19</v>
      </c>
      <c r="G1810" s="10">
        <v>42206</v>
      </c>
      <c r="H1810" s="10">
        <v>42206</v>
      </c>
      <c r="I1810" t="s">
        <v>14</v>
      </c>
      <c r="J1810" t="s">
        <v>14</v>
      </c>
      <c r="K1810" t="str">
        <f>INDEX(State_Code_Name!B:B,MATCH(Consumer_Complaints!E1810,State_Code_Name!C:C,0))</f>
        <v>California</v>
      </c>
      <c r="L1810">
        <f t="shared" si="84"/>
        <v>0</v>
      </c>
      <c r="M1810">
        <f t="shared" si="85"/>
        <v>2015</v>
      </c>
      <c r="N1810" t="str">
        <f t="shared" si="86"/>
        <v>Q3</v>
      </c>
    </row>
    <row r="1811" spans="1:14" x14ac:dyDescent="0.35">
      <c r="A1811">
        <v>1795634</v>
      </c>
      <c r="B1811" t="s">
        <v>69</v>
      </c>
      <c r="C1811" t="s">
        <v>26</v>
      </c>
      <c r="D1811" t="s">
        <v>56</v>
      </c>
      <c r="E1811" t="s">
        <v>18</v>
      </c>
      <c r="F1811" t="s">
        <v>57</v>
      </c>
      <c r="G1811" s="10">
        <v>42419</v>
      </c>
      <c r="H1811" s="10">
        <v>42424</v>
      </c>
      <c r="I1811" t="s">
        <v>14</v>
      </c>
      <c r="J1811" t="s">
        <v>15</v>
      </c>
      <c r="K1811" t="str">
        <f>INDEX(State_Code_Name!B:B,MATCH(Consumer_Complaints!E1811,State_Code_Name!C:C,0))</f>
        <v>California</v>
      </c>
      <c r="L1811">
        <f t="shared" si="84"/>
        <v>5</v>
      </c>
      <c r="M1811">
        <f t="shared" si="85"/>
        <v>2016</v>
      </c>
      <c r="N1811" t="str">
        <f t="shared" si="86"/>
        <v>Q1</v>
      </c>
    </row>
    <row r="1812" spans="1:14" x14ac:dyDescent="0.35">
      <c r="A1812">
        <v>1346467</v>
      </c>
      <c r="B1812" t="s">
        <v>969</v>
      </c>
      <c r="C1812" t="s">
        <v>32</v>
      </c>
      <c r="D1812" t="s">
        <v>44</v>
      </c>
      <c r="E1812" t="s">
        <v>171</v>
      </c>
      <c r="F1812" t="s">
        <v>13</v>
      </c>
      <c r="G1812" s="10">
        <v>42118</v>
      </c>
      <c r="H1812" s="10">
        <v>42121</v>
      </c>
      <c r="I1812" t="s">
        <v>14</v>
      </c>
      <c r="J1812" t="s">
        <v>14</v>
      </c>
      <c r="K1812" t="str">
        <f>INDEX(State_Code_Name!B:B,MATCH(Consumer_Complaints!E1812,State_Code_Name!C:C,0))</f>
        <v>Louisiana</v>
      </c>
      <c r="L1812">
        <f t="shared" si="84"/>
        <v>3</v>
      </c>
      <c r="M1812">
        <f t="shared" si="85"/>
        <v>2015</v>
      </c>
      <c r="N1812" t="str">
        <f t="shared" si="86"/>
        <v>Q2</v>
      </c>
    </row>
    <row r="1813" spans="1:14" x14ac:dyDescent="0.35">
      <c r="A1813">
        <v>438814</v>
      </c>
      <c r="B1813" t="s">
        <v>47</v>
      </c>
      <c r="C1813" t="s">
        <v>26</v>
      </c>
      <c r="D1813" t="s">
        <v>27</v>
      </c>
      <c r="E1813" t="s">
        <v>85</v>
      </c>
      <c r="F1813" t="s">
        <v>19</v>
      </c>
      <c r="G1813" s="10">
        <v>41443</v>
      </c>
      <c r="H1813" s="10">
        <v>41444</v>
      </c>
      <c r="I1813" t="s">
        <v>14</v>
      </c>
      <c r="J1813" t="s">
        <v>14</v>
      </c>
      <c r="K1813" t="str">
        <f>INDEX(State_Code_Name!B:B,MATCH(Consumer_Complaints!E1813,State_Code_Name!C:C,0))</f>
        <v>Wisconsin</v>
      </c>
      <c r="L1813">
        <f t="shared" si="84"/>
        <v>1</v>
      </c>
      <c r="M1813">
        <f t="shared" si="85"/>
        <v>2013</v>
      </c>
      <c r="N1813" t="str">
        <f t="shared" si="86"/>
        <v>Q2</v>
      </c>
    </row>
    <row r="1814" spans="1:14" x14ac:dyDescent="0.35">
      <c r="A1814">
        <v>1844394</v>
      </c>
      <c r="B1814" t="s">
        <v>97</v>
      </c>
      <c r="C1814" t="s">
        <v>52</v>
      </c>
      <c r="D1814" t="s">
        <v>76</v>
      </c>
      <c r="E1814" t="s">
        <v>12</v>
      </c>
      <c r="F1814" t="s">
        <v>23</v>
      </c>
      <c r="G1814" s="10">
        <v>42451</v>
      </c>
      <c r="H1814" s="10">
        <v>42452</v>
      </c>
      <c r="I1814" t="s">
        <v>14</v>
      </c>
      <c r="J1814" t="s">
        <v>15</v>
      </c>
      <c r="K1814" t="str">
        <f>INDEX(State_Code_Name!B:B,MATCH(Consumer_Complaints!E1814,State_Code_Name!C:C,0))</f>
        <v>Virginia</v>
      </c>
      <c r="L1814">
        <f t="shared" si="84"/>
        <v>1</v>
      </c>
      <c r="M1814">
        <f t="shared" si="85"/>
        <v>2016</v>
      </c>
      <c r="N1814" t="str">
        <f t="shared" si="86"/>
        <v>Q1</v>
      </c>
    </row>
    <row r="1815" spans="1:14" x14ac:dyDescent="0.35">
      <c r="A1815">
        <v>2097629</v>
      </c>
      <c r="B1815" t="s">
        <v>47</v>
      </c>
      <c r="C1815" t="s">
        <v>26</v>
      </c>
      <c r="D1815" t="s">
        <v>27</v>
      </c>
      <c r="E1815" t="s">
        <v>122</v>
      </c>
      <c r="F1815" t="s">
        <v>19</v>
      </c>
      <c r="G1815" s="10">
        <v>42530</v>
      </c>
      <c r="H1815" s="10">
        <v>42530</v>
      </c>
      <c r="I1815" t="s">
        <v>14</v>
      </c>
      <c r="J1815" t="s">
        <v>15</v>
      </c>
      <c r="K1815" t="str">
        <f>INDEX(State_Code_Name!B:B,MATCH(Consumer_Complaints!E1815,State_Code_Name!C:C,0))</f>
        <v>Maryland</v>
      </c>
      <c r="L1815">
        <f t="shared" si="84"/>
        <v>0</v>
      </c>
      <c r="M1815">
        <f t="shared" si="85"/>
        <v>2016</v>
      </c>
      <c r="N1815" t="str">
        <f t="shared" si="86"/>
        <v>Q2</v>
      </c>
    </row>
    <row r="1816" spans="1:14" x14ac:dyDescent="0.35">
      <c r="A1816">
        <v>616540</v>
      </c>
      <c r="B1816" t="s">
        <v>60</v>
      </c>
      <c r="C1816" t="s">
        <v>52</v>
      </c>
      <c r="D1816" t="s">
        <v>103</v>
      </c>
      <c r="E1816" t="s">
        <v>35</v>
      </c>
      <c r="F1816" t="s">
        <v>19</v>
      </c>
      <c r="G1816" s="10">
        <v>41608</v>
      </c>
      <c r="H1816" s="10">
        <v>41608</v>
      </c>
      <c r="I1816" t="s">
        <v>14</v>
      </c>
      <c r="J1816" t="s">
        <v>15</v>
      </c>
      <c r="K1816" t="str">
        <f>INDEX(State_Code_Name!B:B,MATCH(Consumer_Complaints!E1816,State_Code_Name!C:C,0))</f>
        <v>Florida</v>
      </c>
      <c r="L1816">
        <f t="shared" si="84"/>
        <v>0</v>
      </c>
      <c r="M1816">
        <f t="shared" si="85"/>
        <v>2013</v>
      </c>
      <c r="N1816" t="str">
        <f t="shared" si="86"/>
        <v>Q4</v>
      </c>
    </row>
    <row r="1817" spans="1:14" x14ac:dyDescent="0.35">
      <c r="A1817">
        <v>2073800</v>
      </c>
      <c r="B1817" t="s">
        <v>224</v>
      </c>
      <c r="C1817" t="s">
        <v>61</v>
      </c>
      <c r="D1817" t="s">
        <v>459</v>
      </c>
      <c r="E1817" t="s">
        <v>29</v>
      </c>
      <c r="F1817" t="s">
        <v>19</v>
      </c>
      <c r="G1817" s="10">
        <v>42602</v>
      </c>
      <c r="H1817" s="10">
        <v>42602</v>
      </c>
      <c r="I1817" t="s">
        <v>14</v>
      </c>
      <c r="J1817" t="s">
        <v>15</v>
      </c>
      <c r="K1817" t="str">
        <f>INDEX(State_Code_Name!B:B,MATCH(Consumer_Complaints!E1817,State_Code_Name!C:C,0))</f>
        <v>Connecticut</v>
      </c>
      <c r="L1817">
        <f t="shared" si="84"/>
        <v>0</v>
      </c>
      <c r="M1817">
        <f t="shared" si="85"/>
        <v>2016</v>
      </c>
      <c r="N1817" t="str">
        <f t="shared" si="86"/>
        <v>Q3</v>
      </c>
    </row>
    <row r="1818" spans="1:14" x14ac:dyDescent="0.35">
      <c r="A1818">
        <v>1248545</v>
      </c>
      <c r="B1818" t="s">
        <v>50</v>
      </c>
      <c r="C1818" t="s">
        <v>16</v>
      </c>
      <c r="D1818" t="s">
        <v>20</v>
      </c>
      <c r="E1818" t="s">
        <v>40</v>
      </c>
      <c r="F1818" t="s">
        <v>19</v>
      </c>
      <c r="G1818" s="10">
        <v>42055</v>
      </c>
      <c r="H1818" s="10">
        <v>42066</v>
      </c>
      <c r="I1818" t="s">
        <v>14</v>
      </c>
      <c r="J1818" t="s">
        <v>14</v>
      </c>
      <c r="K1818" t="str">
        <f>INDEX(State_Code_Name!B:B,MATCH(Consumer_Complaints!E1818,State_Code_Name!C:C,0))</f>
        <v>Nevada</v>
      </c>
      <c r="L1818">
        <f t="shared" si="84"/>
        <v>11</v>
      </c>
      <c r="M1818">
        <f t="shared" si="85"/>
        <v>2015</v>
      </c>
      <c r="N1818" t="str">
        <f t="shared" si="86"/>
        <v>Q1</v>
      </c>
    </row>
    <row r="1819" spans="1:14" x14ac:dyDescent="0.35">
      <c r="A1819">
        <v>1432418</v>
      </c>
      <c r="B1819" t="s">
        <v>654</v>
      </c>
      <c r="C1819" t="s">
        <v>36</v>
      </c>
      <c r="D1819" t="s">
        <v>306</v>
      </c>
      <c r="E1819" t="s">
        <v>31</v>
      </c>
      <c r="F1819" t="s">
        <v>19</v>
      </c>
      <c r="G1819" s="10">
        <v>42177</v>
      </c>
      <c r="H1819" s="10">
        <v>42180</v>
      </c>
      <c r="I1819" t="s">
        <v>14</v>
      </c>
      <c r="J1819" t="s">
        <v>15</v>
      </c>
      <c r="K1819" t="str">
        <f>INDEX(State_Code_Name!B:B,MATCH(Consumer_Complaints!E1819,State_Code_Name!C:C,0))</f>
        <v>Texas</v>
      </c>
      <c r="L1819">
        <f t="shared" si="84"/>
        <v>3</v>
      </c>
      <c r="M1819">
        <f t="shared" si="85"/>
        <v>2015</v>
      </c>
      <c r="N1819" t="str">
        <f t="shared" si="86"/>
        <v>Q2</v>
      </c>
    </row>
    <row r="1820" spans="1:14" x14ac:dyDescent="0.35">
      <c r="A1820">
        <v>799297</v>
      </c>
      <c r="B1820" t="s">
        <v>65</v>
      </c>
      <c r="C1820" t="s">
        <v>9</v>
      </c>
      <c r="D1820" t="s">
        <v>175</v>
      </c>
      <c r="E1820" t="s">
        <v>114</v>
      </c>
      <c r="F1820" t="s">
        <v>19</v>
      </c>
      <c r="G1820" s="10">
        <v>41855</v>
      </c>
      <c r="H1820" s="10">
        <v>41916</v>
      </c>
      <c r="I1820" t="s">
        <v>14</v>
      </c>
      <c r="J1820" t="s">
        <v>15</v>
      </c>
      <c r="K1820" t="str">
        <f>INDEX(State_Code_Name!B:B,MATCH(Consumer_Complaints!E1820,State_Code_Name!C:C,0))</f>
        <v>South Carolina</v>
      </c>
      <c r="L1820">
        <f t="shared" si="84"/>
        <v>61</v>
      </c>
      <c r="M1820">
        <f t="shared" si="85"/>
        <v>2014</v>
      </c>
      <c r="N1820" t="str">
        <f t="shared" si="86"/>
        <v>Q3</v>
      </c>
    </row>
    <row r="1821" spans="1:14" x14ac:dyDescent="0.35">
      <c r="A1821">
        <v>1032472</v>
      </c>
      <c r="B1821" t="s">
        <v>60</v>
      </c>
      <c r="C1821" t="s">
        <v>52</v>
      </c>
      <c r="D1821" t="s">
        <v>103</v>
      </c>
      <c r="E1821" t="s">
        <v>22</v>
      </c>
      <c r="F1821" t="s">
        <v>19</v>
      </c>
      <c r="G1821" s="10">
        <v>41899</v>
      </c>
      <c r="H1821" s="10">
        <v>41899</v>
      </c>
      <c r="I1821" t="s">
        <v>14</v>
      </c>
      <c r="J1821" t="s">
        <v>15</v>
      </c>
      <c r="K1821" t="str">
        <f>INDEX(State_Code_Name!B:B,MATCH(Consumer_Complaints!E1821,State_Code_Name!C:C,0))</f>
        <v>New York</v>
      </c>
      <c r="L1821">
        <f t="shared" si="84"/>
        <v>0</v>
      </c>
      <c r="M1821">
        <f t="shared" si="85"/>
        <v>2014</v>
      </c>
      <c r="N1821" t="str">
        <f t="shared" si="86"/>
        <v>Q3</v>
      </c>
    </row>
    <row r="1822" spans="1:14" x14ac:dyDescent="0.35">
      <c r="A1822">
        <v>419332</v>
      </c>
      <c r="B1822" t="s">
        <v>83</v>
      </c>
      <c r="C1822" t="s">
        <v>36</v>
      </c>
      <c r="D1822" t="s">
        <v>150</v>
      </c>
      <c r="E1822" t="s">
        <v>118</v>
      </c>
      <c r="F1822" t="s">
        <v>19</v>
      </c>
      <c r="G1822" s="10">
        <v>41423</v>
      </c>
      <c r="H1822" s="10">
        <v>41423</v>
      </c>
      <c r="I1822" t="s">
        <v>14</v>
      </c>
      <c r="J1822" t="s">
        <v>15</v>
      </c>
      <c r="K1822" t="str">
        <f>INDEX(State_Code_Name!B:B,MATCH(Consumer_Complaints!E1822,State_Code_Name!C:C,0))</f>
        <v>Alabama</v>
      </c>
      <c r="L1822">
        <f t="shared" si="84"/>
        <v>0</v>
      </c>
      <c r="M1822">
        <f t="shared" si="85"/>
        <v>2013</v>
      </c>
      <c r="N1822" t="str">
        <f t="shared" si="86"/>
        <v>Q2</v>
      </c>
    </row>
    <row r="1823" spans="1:14" x14ac:dyDescent="0.35">
      <c r="A1823">
        <v>1358721</v>
      </c>
      <c r="B1823" t="s">
        <v>670</v>
      </c>
      <c r="C1823" t="s">
        <v>32</v>
      </c>
      <c r="D1823" t="s">
        <v>44</v>
      </c>
      <c r="E1823" t="s">
        <v>35</v>
      </c>
      <c r="F1823" t="s">
        <v>13</v>
      </c>
      <c r="G1823" s="10">
        <v>42099</v>
      </c>
      <c r="H1823" s="10">
        <v>42129</v>
      </c>
      <c r="I1823" t="s">
        <v>14</v>
      </c>
      <c r="J1823" t="s">
        <v>15</v>
      </c>
      <c r="K1823" t="str">
        <f>INDEX(State_Code_Name!B:B,MATCH(Consumer_Complaints!E1823,State_Code_Name!C:C,0))</f>
        <v>Florida</v>
      </c>
      <c r="L1823">
        <f t="shared" si="84"/>
        <v>30</v>
      </c>
      <c r="M1823">
        <f t="shared" si="85"/>
        <v>2015</v>
      </c>
      <c r="N1823" t="str">
        <f t="shared" si="86"/>
        <v>Q2</v>
      </c>
    </row>
    <row r="1824" spans="1:14" x14ac:dyDescent="0.35">
      <c r="A1824">
        <v>993739</v>
      </c>
      <c r="B1824" t="s">
        <v>81</v>
      </c>
      <c r="C1824" t="s">
        <v>9</v>
      </c>
      <c r="D1824" t="s">
        <v>132</v>
      </c>
      <c r="E1824" t="s">
        <v>72</v>
      </c>
      <c r="F1824" t="s">
        <v>19</v>
      </c>
      <c r="G1824" s="10">
        <v>41871</v>
      </c>
      <c r="H1824" s="10">
        <v>41871</v>
      </c>
      <c r="I1824" t="s">
        <v>14</v>
      </c>
      <c r="J1824" t="s">
        <v>15</v>
      </c>
      <c r="K1824" t="str">
        <f>INDEX(State_Code_Name!B:B,MATCH(Consumer_Complaints!E1824,State_Code_Name!C:C,0))</f>
        <v>Kentucky</v>
      </c>
      <c r="L1824">
        <f t="shared" si="84"/>
        <v>0</v>
      </c>
      <c r="M1824">
        <f t="shared" si="85"/>
        <v>2014</v>
      </c>
      <c r="N1824" t="str">
        <f t="shared" si="86"/>
        <v>Q3</v>
      </c>
    </row>
    <row r="1825" spans="1:14" x14ac:dyDescent="0.35">
      <c r="A1825">
        <v>415285</v>
      </c>
      <c r="B1825" t="s">
        <v>11</v>
      </c>
      <c r="C1825" t="s">
        <v>26</v>
      </c>
      <c r="D1825" t="s">
        <v>27</v>
      </c>
      <c r="E1825" t="s">
        <v>46</v>
      </c>
      <c r="F1825" t="s">
        <v>19</v>
      </c>
      <c r="G1825" s="10">
        <v>41418</v>
      </c>
      <c r="H1825" s="10">
        <v>41418</v>
      </c>
      <c r="I1825" t="s">
        <v>14</v>
      </c>
      <c r="J1825" t="s">
        <v>15</v>
      </c>
      <c r="K1825" t="str">
        <f>INDEX(State_Code_Name!B:B,MATCH(Consumer_Complaints!E1825,State_Code_Name!C:C,0))</f>
        <v>Pennsylvania</v>
      </c>
      <c r="L1825">
        <f t="shared" si="84"/>
        <v>0</v>
      </c>
      <c r="M1825">
        <f t="shared" si="85"/>
        <v>2013</v>
      </c>
      <c r="N1825" t="str">
        <f t="shared" si="86"/>
        <v>Q2</v>
      </c>
    </row>
    <row r="1826" spans="1:14" x14ac:dyDescent="0.35">
      <c r="A1826">
        <v>1318299</v>
      </c>
      <c r="B1826" t="s">
        <v>63</v>
      </c>
      <c r="C1826" t="s">
        <v>32</v>
      </c>
      <c r="D1826" t="s">
        <v>116</v>
      </c>
      <c r="E1826" t="s">
        <v>35</v>
      </c>
      <c r="F1826" t="s">
        <v>19</v>
      </c>
      <c r="G1826" s="10">
        <v>42189</v>
      </c>
      <c r="H1826" s="10">
        <v>42189</v>
      </c>
      <c r="I1826" t="s">
        <v>14</v>
      </c>
      <c r="J1826" t="s">
        <v>15</v>
      </c>
      <c r="K1826" t="str">
        <f>INDEX(State_Code_Name!B:B,MATCH(Consumer_Complaints!E1826,State_Code_Name!C:C,0))</f>
        <v>Florida</v>
      </c>
      <c r="L1826">
        <f t="shared" si="84"/>
        <v>0</v>
      </c>
      <c r="M1826">
        <f t="shared" si="85"/>
        <v>2015</v>
      </c>
      <c r="N1826" t="str">
        <f t="shared" si="86"/>
        <v>Q3</v>
      </c>
    </row>
    <row r="1827" spans="1:14" x14ac:dyDescent="0.35">
      <c r="A1827">
        <v>1906478</v>
      </c>
      <c r="B1827" t="s">
        <v>43</v>
      </c>
      <c r="C1827" t="s">
        <v>36</v>
      </c>
      <c r="D1827" t="s">
        <v>120</v>
      </c>
      <c r="E1827" t="s">
        <v>18</v>
      </c>
      <c r="F1827" t="s">
        <v>13</v>
      </c>
      <c r="G1827" s="10">
        <v>42405</v>
      </c>
      <c r="H1827" s="10">
        <v>42405</v>
      </c>
      <c r="I1827" t="s">
        <v>14</v>
      </c>
      <c r="J1827" t="s">
        <v>15</v>
      </c>
      <c r="K1827" t="str">
        <f>INDEX(State_Code_Name!B:B,MATCH(Consumer_Complaints!E1827,State_Code_Name!C:C,0))</f>
        <v>California</v>
      </c>
      <c r="L1827">
        <f t="shared" si="84"/>
        <v>0</v>
      </c>
      <c r="M1827">
        <f t="shared" si="85"/>
        <v>2016</v>
      </c>
      <c r="N1827" t="str">
        <f t="shared" si="86"/>
        <v>Q1</v>
      </c>
    </row>
    <row r="1828" spans="1:14" x14ac:dyDescent="0.35">
      <c r="A1828">
        <v>607058</v>
      </c>
      <c r="B1828" t="s">
        <v>289</v>
      </c>
      <c r="C1828" t="s">
        <v>26</v>
      </c>
      <c r="D1828" t="s">
        <v>27</v>
      </c>
      <c r="E1828" t="s">
        <v>122</v>
      </c>
      <c r="F1828" t="s">
        <v>305</v>
      </c>
      <c r="G1828" s="10">
        <v>41599</v>
      </c>
      <c r="H1828" s="10">
        <v>41600</v>
      </c>
      <c r="I1828" t="s">
        <v>14</v>
      </c>
      <c r="J1828" t="s">
        <v>15</v>
      </c>
      <c r="K1828" t="str">
        <f>INDEX(State_Code_Name!B:B,MATCH(Consumer_Complaints!E1828,State_Code_Name!C:C,0))</f>
        <v>Maryland</v>
      </c>
      <c r="L1828">
        <f t="shared" si="84"/>
        <v>1</v>
      </c>
      <c r="M1828">
        <f t="shared" si="85"/>
        <v>2013</v>
      </c>
      <c r="N1828" t="str">
        <f t="shared" si="86"/>
        <v>Q4</v>
      </c>
    </row>
    <row r="1829" spans="1:14" x14ac:dyDescent="0.35">
      <c r="A1829">
        <v>1176430</v>
      </c>
      <c r="B1829" t="s">
        <v>179</v>
      </c>
      <c r="C1829" t="s">
        <v>26</v>
      </c>
      <c r="D1829" t="s">
        <v>27</v>
      </c>
      <c r="E1829" t="s">
        <v>18</v>
      </c>
      <c r="F1829" t="s">
        <v>19</v>
      </c>
      <c r="G1829" s="10">
        <v>42004</v>
      </c>
      <c r="H1829" s="10">
        <v>42004</v>
      </c>
      <c r="I1829" t="s">
        <v>14</v>
      </c>
      <c r="J1829" t="s">
        <v>15</v>
      </c>
      <c r="K1829" t="str">
        <f>INDEX(State_Code_Name!B:B,MATCH(Consumer_Complaints!E1829,State_Code_Name!C:C,0))</f>
        <v>California</v>
      </c>
      <c r="L1829">
        <f t="shared" si="84"/>
        <v>0</v>
      </c>
      <c r="M1829">
        <f t="shared" si="85"/>
        <v>2014</v>
      </c>
      <c r="N1829" t="str">
        <f t="shared" si="86"/>
        <v>Q4</v>
      </c>
    </row>
    <row r="1830" spans="1:14" x14ac:dyDescent="0.35">
      <c r="A1830">
        <v>1725484</v>
      </c>
      <c r="B1830" t="s">
        <v>47</v>
      </c>
      <c r="C1830" t="s">
        <v>26</v>
      </c>
      <c r="D1830" t="s">
        <v>27</v>
      </c>
      <c r="E1830" t="s">
        <v>42</v>
      </c>
      <c r="F1830" t="s">
        <v>305</v>
      </c>
      <c r="G1830" s="10">
        <v>42461</v>
      </c>
      <c r="H1830" s="10">
        <v>42522</v>
      </c>
      <c r="I1830" t="s">
        <v>14</v>
      </c>
      <c r="J1830" t="s">
        <v>15</v>
      </c>
      <c r="K1830" t="str">
        <f>INDEX(State_Code_Name!B:B,MATCH(Consumer_Complaints!E1830,State_Code_Name!C:C,0))</f>
        <v>North Carolina</v>
      </c>
      <c r="L1830">
        <f t="shared" si="84"/>
        <v>61</v>
      </c>
      <c r="M1830">
        <f t="shared" si="85"/>
        <v>2016</v>
      </c>
      <c r="N1830" t="str">
        <f t="shared" si="86"/>
        <v>Q2</v>
      </c>
    </row>
    <row r="1831" spans="1:14" x14ac:dyDescent="0.35">
      <c r="A1831">
        <v>1563979</v>
      </c>
      <c r="B1831" t="s">
        <v>43</v>
      </c>
      <c r="C1831" t="s">
        <v>36</v>
      </c>
      <c r="D1831" t="s">
        <v>49</v>
      </c>
      <c r="E1831" t="s">
        <v>12</v>
      </c>
      <c r="F1831" t="s">
        <v>13</v>
      </c>
      <c r="G1831" s="10">
        <v>42261</v>
      </c>
      <c r="H1831" s="10">
        <v>42262</v>
      </c>
      <c r="I1831" t="s">
        <v>14</v>
      </c>
      <c r="J1831" t="s">
        <v>15</v>
      </c>
      <c r="K1831" t="str">
        <f>INDEX(State_Code_Name!B:B,MATCH(Consumer_Complaints!E1831,State_Code_Name!C:C,0))</f>
        <v>Virginia</v>
      </c>
      <c r="L1831">
        <f t="shared" si="84"/>
        <v>1</v>
      </c>
      <c r="M1831">
        <f t="shared" si="85"/>
        <v>2015</v>
      </c>
      <c r="N1831" t="str">
        <f t="shared" si="86"/>
        <v>Q3</v>
      </c>
    </row>
    <row r="1832" spans="1:14" x14ac:dyDescent="0.35">
      <c r="A1832">
        <v>1138265</v>
      </c>
      <c r="B1832" t="s">
        <v>331</v>
      </c>
      <c r="C1832" t="s">
        <v>61</v>
      </c>
      <c r="D1832" t="s">
        <v>282</v>
      </c>
      <c r="E1832" t="s">
        <v>18</v>
      </c>
      <c r="F1832" t="s">
        <v>13</v>
      </c>
      <c r="G1832" s="10">
        <v>41682</v>
      </c>
      <c r="H1832" s="10">
        <v>41710</v>
      </c>
      <c r="I1832" t="s">
        <v>14</v>
      </c>
      <c r="J1832" t="s">
        <v>14</v>
      </c>
      <c r="K1832" t="str">
        <f>INDEX(State_Code_Name!B:B,MATCH(Consumer_Complaints!E1832,State_Code_Name!C:C,0))</f>
        <v>California</v>
      </c>
      <c r="L1832">
        <f t="shared" si="84"/>
        <v>28</v>
      </c>
      <c r="M1832">
        <f t="shared" si="85"/>
        <v>2014</v>
      </c>
      <c r="N1832" t="str">
        <f t="shared" si="86"/>
        <v>Q1</v>
      </c>
    </row>
    <row r="1833" spans="1:14" x14ac:dyDescent="0.35">
      <c r="A1833">
        <v>1510375</v>
      </c>
      <c r="B1833" t="s">
        <v>38</v>
      </c>
      <c r="C1833" t="s">
        <v>36</v>
      </c>
      <c r="D1833" t="s">
        <v>99</v>
      </c>
      <c r="E1833" t="s">
        <v>100</v>
      </c>
      <c r="F1833" t="s">
        <v>19</v>
      </c>
      <c r="G1833" s="10">
        <v>42285</v>
      </c>
      <c r="H1833" s="10">
        <v>42285</v>
      </c>
      <c r="I1833" t="s">
        <v>14</v>
      </c>
      <c r="J1833" t="s">
        <v>15</v>
      </c>
      <c r="K1833" t="str">
        <f>INDEX(State_Code_Name!B:B,MATCH(Consumer_Complaints!E1833,State_Code_Name!C:C,0))</f>
        <v>Arizona</v>
      </c>
      <c r="L1833">
        <f t="shared" si="84"/>
        <v>0</v>
      </c>
      <c r="M1833">
        <f t="shared" si="85"/>
        <v>2015</v>
      </c>
      <c r="N1833" t="str">
        <f t="shared" si="86"/>
        <v>Q4</v>
      </c>
    </row>
    <row r="1834" spans="1:14" x14ac:dyDescent="0.35">
      <c r="A1834">
        <v>2125004</v>
      </c>
      <c r="B1834" t="s">
        <v>471</v>
      </c>
      <c r="C1834" t="s">
        <v>61</v>
      </c>
      <c r="D1834" t="s">
        <v>282</v>
      </c>
      <c r="E1834" t="s">
        <v>51</v>
      </c>
      <c r="F1834" t="s">
        <v>19</v>
      </c>
      <c r="G1834" s="10">
        <v>42634</v>
      </c>
      <c r="H1834" s="10">
        <v>42634</v>
      </c>
      <c r="I1834" t="s">
        <v>14</v>
      </c>
      <c r="J1834" t="s">
        <v>14</v>
      </c>
      <c r="K1834" t="str">
        <f>INDEX(State_Code_Name!B:B,MATCH(Consumer_Complaints!E1834,State_Code_Name!C:C,0))</f>
        <v>Washington</v>
      </c>
      <c r="L1834">
        <f t="shared" si="84"/>
        <v>0</v>
      </c>
      <c r="M1834">
        <f t="shared" si="85"/>
        <v>2016</v>
      </c>
      <c r="N1834" t="str">
        <f t="shared" si="86"/>
        <v>Q3</v>
      </c>
    </row>
    <row r="1835" spans="1:14" x14ac:dyDescent="0.35">
      <c r="A1835">
        <v>2012575</v>
      </c>
      <c r="B1835" t="s">
        <v>73</v>
      </c>
      <c r="C1835" t="s">
        <v>26</v>
      </c>
      <c r="D1835" t="s">
        <v>27</v>
      </c>
      <c r="E1835" t="s">
        <v>118</v>
      </c>
      <c r="F1835" t="s">
        <v>19</v>
      </c>
      <c r="G1835" s="10">
        <v>42566</v>
      </c>
      <c r="H1835" s="10">
        <v>42566</v>
      </c>
      <c r="I1835" t="s">
        <v>14</v>
      </c>
      <c r="J1835" t="s">
        <v>14</v>
      </c>
      <c r="K1835" t="str">
        <f>INDEX(State_Code_Name!B:B,MATCH(Consumer_Complaints!E1835,State_Code_Name!C:C,0))</f>
        <v>Alabama</v>
      </c>
      <c r="L1835">
        <f t="shared" si="84"/>
        <v>0</v>
      </c>
      <c r="M1835">
        <f t="shared" si="85"/>
        <v>2016</v>
      </c>
      <c r="N1835" t="str">
        <f t="shared" si="86"/>
        <v>Q3</v>
      </c>
    </row>
    <row r="1836" spans="1:14" x14ac:dyDescent="0.35">
      <c r="A1836">
        <v>929047</v>
      </c>
      <c r="B1836" t="s">
        <v>69</v>
      </c>
      <c r="C1836" t="s">
        <v>26</v>
      </c>
      <c r="D1836" t="s">
        <v>27</v>
      </c>
      <c r="E1836" t="s">
        <v>98</v>
      </c>
      <c r="F1836" t="s">
        <v>19</v>
      </c>
      <c r="G1836" s="10">
        <v>41889</v>
      </c>
      <c r="H1836" s="10">
        <v>41889</v>
      </c>
      <c r="I1836" t="s">
        <v>14</v>
      </c>
      <c r="J1836" t="s">
        <v>15</v>
      </c>
      <c r="K1836" t="str">
        <f>INDEX(State_Code_Name!B:B,MATCH(Consumer_Complaints!E1836,State_Code_Name!C:C,0))</f>
        <v>Colorado</v>
      </c>
      <c r="L1836">
        <f t="shared" si="84"/>
        <v>0</v>
      </c>
      <c r="M1836">
        <f t="shared" si="85"/>
        <v>2014</v>
      </c>
      <c r="N1836" t="str">
        <f t="shared" si="86"/>
        <v>Q3</v>
      </c>
    </row>
    <row r="1837" spans="1:14" x14ac:dyDescent="0.35">
      <c r="A1837">
        <v>1079921</v>
      </c>
      <c r="B1837" t="s">
        <v>163</v>
      </c>
      <c r="C1837" t="s">
        <v>16</v>
      </c>
      <c r="D1837" t="s">
        <v>24</v>
      </c>
      <c r="E1837" t="s">
        <v>42</v>
      </c>
      <c r="F1837" t="s">
        <v>305</v>
      </c>
      <c r="G1837" s="10">
        <v>41933</v>
      </c>
      <c r="H1837" s="10">
        <v>41939</v>
      </c>
      <c r="I1837" t="s">
        <v>14</v>
      </c>
      <c r="J1837" t="s">
        <v>15</v>
      </c>
      <c r="K1837" t="str">
        <f>INDEX(State_Code_Name!B:B,MATCH(Consumer_Complaints!E1837,State_Code_Name!C:C,0))</f>
        <v>North Carolina</v>
      </c>
      <c r="L1837">
        <f t="shared" si="84"/>
        <v>6</v>
      </c>
      <c r="M1837">
        <f t="shared" si="85"/>
        <v>2014</v>
      </c>
      <c r="N1837" t="str">
        <f t="shared" si="86"/>
        <v>Q4</v>
      </c>
    </row>
    <row r="1838" spans="1:14" x14ac:dyDescent="0.35">
      <c r="A1838">
        <v>499465</v>
      </c>
      <c r="B1838" t="s">
        <v>43</v>
      </c>
      <c r="C1838" t="s">
        <v>16</v>
      </c>
      <c r="D1838" t="s">
        <v>20</v>
      </c>
      <c r="E1838" t="s">
        <v>18</v>
      </c>
      <c r="F1838" t="s">
        <v>19</v>
      </c>
      <c r="G1838" s="10">
        <v>41507</v>
      </c>
      <c r="H1838" s="10">
        <v>41508</v>
      </c>
      <c r="I1838" t="s">
        <v>14</v>
      </c>
      <c r="J1838" t="s">
        <v>14</v>
      </c>
      <c r="K1838" t="str">
        <f>INDEX(State_Code_Name!B:B,MATCH(Consumer_Complaints!E1838,State_Code_Name!C:C,0))</f>
        <v>California</v>
      </c>
      <c r="L1838">
        <f t="shared" si="84"/>
        <v>1</v>
      </c>
      <c r="M1838">
        <f t="shared" si="85"/>
        <v>2013</v>
      </c>
      <c r="N1838" t="str">
        <f t="shared" si="86"/>
        <v>Q3</v>
      </c>
    </row>
    <row r="1839" spans="1:14" x14ac:dyDescent="0.35">
      <c r="A1839">
        <v>1799947</v>
      </c>
      <c r="B1839" t="s">
        <v>129</v>
      </c>
      <c r="C1839" t="s">
        <v>32</v>
      </c>
      <c r="D1839" t="s">
        <v>41</v>
      </c>
      <c r="E1839" t="s">
        <v>46</v>
      </c>
      <c r="F1839" t="s">
        <v>19</v>
      </c>
      <c r="G1839" s="10">
        <v>42423</v>
      </c>
      <c r="H1839" s="10">
        <v>42423</v>
      </c>
      <c r="I1839" t="s">
        <v>14</v>
      </c>
      <c r="J1839" t="s">
        <v>15</v>
      </c>
      <c r="K1839" t="str">
        <f>INDEX(State_Code_Name!B:B,MATCH(Consumer_Complaints!E1839,State_Code_Name!C:C,0))</f>
        <v>Pennsylvania</v>
      </c>
      <c r="L1839">
        <f t="shared" si="84"/>
        <v>0</v>
      </c>
      <c r="M1839">
        <f t="shared" si="85"/>
        <v>2016</v>
      </c>
      <c r="N1839" t="str">
        <f t="shared" si="86"/>
        <v>Q1</v>
      </c>
    </row>
    <row r="1840" spans="1:14" x14ac:dyDescent="0.35">
      <c r="A1840">
        <v>1389837</v>
      </c>
      <c r="B1840" t="s">
        <v>416</v>
      </c>
      <c r="C1840" t="s">
        <v>32</v>
      </c>
      <c r="D1840" t="s">
        <v>41</v>
      </c>
      <c r="E1840" t="s">
        <v>25</v>
      </c>
      <c r="F1840" t="s">
        <v>19</v>
      </c>
      <c r="G1840" s="10">
        <v>42146</v>
      </c>
      <c r="H1840" s="10">
        <v>42146</v>
      </c>
      <c r="I1840" t="s">
        <v>14</v>
      </c>
      <c r="J1840" t="s">
        <v>15</v>
      </c>
      <c r="K1840" t="str">
        <f>INDEX(State_Code_Name!B:B,MATCH(Consumer_Complaints!E1840,State_Code_Name!C:C,0))</f>
        <v>Georgia</v>
      </c>
      <c r="L1840">
        <f t="shared" si="84"/>
        <v>0</v>
      </c>
      <c r="M1840">
        <f t="shared" si="85"/>
        <v>2015</v>
      </c>
      <c r="N1840" t="str">
        <f t="shared" si="86"/>
        <v>Q2</v>
      </c>
    </row>
    <row r="1841" spans="1:14" x14ac:dyDescent="0.35">
      <c r="A1841">
        <v>1746690</v>
      </c>
      <c r="B1841" t="s">
        <v>30</v>
      </c>
      <c r="C1841" t="s">
        <v>36</v>
      </c>
      <c r="D1841" t="s">
        <v>37</v>
      </c>
      <c r="E1841" t="s">
        <v>100</v>
      </c>
      <c r="F1841" t="s">
        <v>19</v>
      </c>
      <c r="G1841" s="10">
        <v>42387</v>
      </c>
      <c r="H1841" s="10">
        <v>42387</v>
      </c>
      <c r="I1841" t="s">
        <v>14</v>
      </c>
      <c r="J1841" t="s">
        <v>15</v>
      </c>
      <c r="K1841" t="str">
        <f>INDEX(State_Code_Name!B:B,MATCH(Consumer_Complaints!E1841,State_Code_Name!C:C,0))</f>
        <v>Arizona</v>
      </c>
      <c r="L1841">
        <f t="shared" si="84"/>
        <v>0</v>
      </c>
      <c r="M1841">
        <f t="shared" si="85"/>
        <v>2016</v>
      </c>
      <c r="N1841" t="str">
        <f t="shared" si="86"/>
        <v>Q1</v>
      </c>
    </row>
    <row r="1842" spans="1:14" x14ac:dyDescent="0.35">
      <c r="A1842">
        <v>826077</v>
      </c>
      <c r="B1842" t="s">
        <v>30</v>
      </c>
      <c r="C1842" t="s">
        <v>16</v>
      </c>
      <c r="D1842" t="s">
        <v>144</v>
      </c>
      <c r="E1842" t="s">
        <v>18</v>
      </c>
      <c r="F1842" t="s">
        <v>19</v>
      </c>
      <c r="G1842" s="10">
        <v>41754</v>
      </c>
      <c r="H1842" s="10">
        <v>41754</v>
      </c>
      <c r="I1842" t="s">
        <v>14</v>
      </c>
      <c r="J1842" t="s">
        <v>15</v>
      </c>
      <c r="K1842" t="str">
        <f>INDEX(State_Code_Name!B:B,MATCH(Consumer_Complaints!E1842,State_Code_Name!C:C,0))</f>
        <v>California</v>
      </c>
      <c r="L1842">
        <f t="shared" si="84"/>
        <v>0</v>
      </c>
      <c r="M1842">
        <f t="shared" si="85"/>
        <v>2014</v>
      </c>
      <c r="N1842" t="str">
        <f t="shared" si="86"/>
        <v>Q2</v>
      </c>
    </row>
    <row r="1843" spans="1:14" x14ac:dyDescent="0.35">
      <c r="A1843">
        <v>557295</v>
      </c>
      <c r="B1843" t="s">
        <v>47</v>
      </c>
      <c r="C1843" t="s">
        <v>26</v>
      </c>
      <c r="D1843" t="s">
        <v>27</v>
      </c>
      <c r="E1843" t="s">
        <v>48</v>
      </c>
      <c r="F1843" t="s">
        <v>19</v>
      </c>
      <c r="G1843" s="10">
        <v>41557</v>
      </c>
      <c r="H1843" s="10">
        <v>41588</v>
      </c>
      <c r="I1843" t="s">
        <v>14</v>
      </c>
      <c r="J1843" t="s">
        <v>14</v>
      </c>
      <c r="K1843" t="str">
        <f>INDEX(State_Code_Name!B:B,MATCH(Consumer_Complaints!E1843,State_Code_Name!C:C,0))</f>
        <v>New Jersey</v>
      </c>
      <c r="L1843">
        <f t="shared" si="84"/>
        <v>31</v>
      </c>
      <c r="M1843">
        <f t="shared" si="85"/>
        <v>2013</v>
      </c>
      <c r="N1843" t="str">
        <f t="shared" si="86"/>
        <v>Q4</v>
      </c>
    </row>
    <row r="1844" spans="1:14" x14ac:dyDescent="0.35">
      <c r="A1844">
        <v>220024</v>
      </c>
      <c r="B1844" t="s">
        <v>81</v>
      </c>
      <c r="C1844" t="s">
        <v>36</v>
      </c>
      <c r="D1844" t="s">
        <v>80</v>
      </c>
      <c r="E1844" t="s">
        <v>18</v>
      </c>
      <c r="F1844" t="s">
        <v>305</v>
      </c>
      <c r="G1844" s="10">
        <v>41334</v>
      </c>
      <c r="H1844" s="10">
        <v>41334</v>
      </c>
      <c r="I1844" t="s">
        <v>14</v>
      </c>
      <c r="J1844" t="s">
        <v>15</v>
      </c>
      <c r="K1844" t="str">
        <f>INDEX(State_Code_Name!B:B,MATCH(Consumer_Complaints!E1844,State_Code_Name!C:C,0))</f>
        <v>California</v>
      </c>
      <c r="L1844">
        <f t="shared" si="84"/>
        <v>0</v>
      </c>
      <c r="M1844">
        <f t="shared" si="85"/>
        <v>2013</v>
      </c>
      <c r="N1844" t="str">
        <f t="shared" si="86"/>
        <v>Q1</v>
      </c>
    </row>
    <row r="1845" spans="1:14" x14ac:dyDescent="0.35">
      <c r="A1845">
        <v>872651</v>
      </c>
      <c r="B1845" t="s">
        <v>38</v>
      </c>
      <c r="C1845" t="s">
        <v>36</v>
      </c>
      <c r="D1845" t="s">
        <v>150</v>
      </c>
      <c r="E1845" t="s">
        <v>22</v>
      </c>
      <c r="F1845" t="s">
        <v>19</v>
      </c>
      <c r="G1845" s="10">
        <v>41788</v>
      </c>
      <c r="H1845" s="10">
        <v>41788</v>
      </c>
      <c r="I1845" t="s">
        <v>14</v>
      </c>
      <c r="J1845" t="s">
        <v>15</v>
      </c>
      <c r="K1845" t="str">
        <f>INDEX(State_Code_Name!B:B,MATCH(Consumer_Complaints!E1845,State_Code_Name!C:C,0))</f>
        <v>New York</v>
      </c>
      <c r="L1845">
        <f t="shared" si="84"/>
        <v>0</v>
      </c>
      <c r="M1845">
        <f t="shared" si="85"/>
        <v>2014</v>
      </c>
      <c r="N1845" t="str">
        <f t="shared" si="86"/>
        <v>Q2</v>
      </c>
    </row>
    <row r="1846" spans="1:14" x14ac:dyDescent="0.35">
      <c r="A1846">
        <v>1085973</v>
      </c>
      <c r="B1846" t="s">
        <v>38</v>
      </c>
      <c r="C1846" t="s">
        <v>36</v>
      </c>
      <c r="D1846" t="s">
        <v>37</v>
      </c>
      <c r="E1846" t="s">
        <v>22</v>
      </c>
      <c r="F1846" t="s">
        <v>13</v>
      </c>
      <c r="G1846" s="10">
        <v>41936</v>
      </c>
      <c r="H1846" s="10">
        <v>41941</v>
      </c>
      <c r="I1846" t="s">
        <v>14</v>
      </c>
      <c r="J1846" t="s">
        <v>14</v>
      </c>
      <c r="K1846" t="str">
        <f>INDEX(State_Code_Name!B:B,MATCH(Consumer_Complaints!E1846,State_Code_Name!C:C,0))</f>
        <v>New York</v>
      </c>
      <c r="L1846">
        <f t="shared" si="84"/>
        <v>5</v>
      </c>
      <c r="M1846">
        <f t="shared" si="85"/>
        <v>2014</v>
      </c>
      <c r="N1846" t="str">
        <f t="shared" si="86"/>
        <v>Q4</v>
      </c>
    </row>
    <row r="1847" spans="1:14" x14ac:dyDescent="0.35">
      <c r="A1847">
        <v>1857081</v>
      </c>
      <c r="B1847" t="s">
        <v>38</v>
      </c>
      <c r="C1847" t="s">
        <v>36</v>
      </c>
      <c r="D1847" t="s">
        <v>99</v>
      </c>
      <c r="E1847" t="s">
        <v>178</v>
      </c>
      <c r="F1847" t="s">
        <v>19</v>
      </c>
      <c r="G1847" s="10">
        <v>42459</v>
      </c>
      <c r="H1847" s="10">
        <v>42459</v>
      </c>
      <c r="I1847" t="s">
        <v>14</v>
      </c>
      <c r="J1847" t="s">
        <v>15</v>
      </c>
      <c r="K1847" t="str">
        <f>INDEX(State_Code_Name!B:B,MATCH(Consumer_Complaints!E1847,State_Code_Name!C:C,0))</f>
        <v>Utah</v>
      </c>
      <c r="L1847">
        <f t="shared" si="84"/>
        <v>0</v>
      </c>
      <c r="M1847">
        <f t="shared" si="85"/>
        <v>2016</v>
      </c>
      <c r="N1847" t="str">
        <f t="shared" si="86"/>
        <v>Q1</v>
      </c>
    </row>
    <row r="1848" spans="1:14" x14ac:dyDescent="0.35">
      <c r="A1848">
        <v>1485600</v>
      </c>
      <c r="B1848" t="s">
        <v>97</v>
      </c>
      <c r="C1848" t="s">
        <v>52</v>
      </c>
      <c r="D1848" t="s">
        <v>53</v>
      </c>
      <c r="E1848" t="s">
        <v>25</v>
      </c>
      <c r="F1848" t="s">
        <v>305</v>
      </c>
      <c r="G1848" s="10">
        <v>42209</v>
      </c>
      <c r="H1848" s="10">
        <v>42233</v>
      </c>
      <c r="I1848" t="s">
        <v>14</v>
      </c>
      <c r="J1848" t="s">
        <v>15</v>
      </c>
      <c r="K1848" t="str">
        <f>INDEX(State_Code_Name!B:B,MATCH(Consumer_Complaints!E1848,State_Code_Name!C:C,0))</f>
        <v>Georgia</v>
      </c>
      <c r="L1848">
        <f t="shared" si="84"/>
        <v>24</v>
      </c>
      <c r="M1848">
        <f t="shared" si="85"/>
        <v>2015</v>
      </c>
      <c r="N1848" t="str">
        <f t="shared" si="86"/>
        <v>Q3</v>
      </c>
    </row>
    <row r="1849" spans="1:14" x14ac:dyDescent="0.35">
      <c r="A1849">
        <v>1888841</v>
      </c>
      <c r="B1849" t="s">
        <v>38</v>
      </c>
      <c r="C1849" t="s">
        <v>36</v>
      </c>
      <c r="D1849" t="s">
        <v>149</v>
      </c>
      <c r="E1849" t="s">
        <v>48</v>
      </c>
      <c r="F1849" t="s">
        <v>19</v>
      </c>
      <c r="G1849" s="10">
        <v>42480</v>
      </c>
      <c r="H1849" s="10">
        <v>42480</v>
      </c>
      <c r="I1849" t="s">
        <v>14</v>
      </c>
      <c r="J1849" t="s">
        <v>15</v>
      </c>
      <c r="K1849" t="str">
        <f>INDEX(State_Code_Name!B:B,MATCH(Consumer_Complaints!E1849,State_Code_Name!C:C,0))</f>
        <v>New Jersey</v>
      </c>
      <c r="L1849">
        <f t="shared" si="84"/>
        <v>0</v>
      </c>
      <c r="M1849">
        <f t="shared" si="85"/>
        <v>2016</v>
      </c>
      <c r="N1849" t="str">
        <f t="shared" si="86"/>
        <v>Q2</v>
      </c>
    </row>
    <row r="1850" spans="1:14" x14ac:dyDescent="0.35">
      <c r="A1850">
        <v>949391</v>
      </c>
      <c r="B1850" t="s">
        <v>105</v>
      </c>
      <c r="C1850" t="s">
        <v>32</v>
      </c>
      <c r="D1850" t="s">
        <v>44</v>
      </c>
      <c r="E1850" t="s">
        <v>171</v>
      </c>
      <c r="F1850" t="s">
        <v>19</v>
      </c>
      <c r="G1850" s="10">
        <v>41843</v>
      </c>
      <c r="H1850" s="10">
        <v>41845</v>
      </c>
      <c r="I1850" t="s">
        <v>14</v>
      </c>
      <c r="J1850" t="s">
        <v>15</v>
      </c>
      <c r="K1850" t="str">
        <f>INDEX(State_Code_Name!B:B,MATCH(Consumer_Complaints!E1850,State_Code_Name!C:C,0))</f>
        <v>Louisiana</v>
      </c>
      <c r="L1850">
        <f t="shared" si="84"/>
        <v>2</v>
      </c>
      <c r="M1850">
        <f t="shared" si="85"/>
        <v>2014</v>
      </c>
      <c r="N1850" t="str">
        <f t="shared" si="86"/>
        <v>Q3</v>
      </c>
    </row>
    <row r="1851" spans="1:14" x14ac:dyDescent="0.35">
      <c r="A1851">
        <v>662134</v>
      </c>
      <c r="B1851" t="s">
        <v>81</v>
      </c>
      <c r="C1851" t="s">
        <v>36</v>
      </c>
      <c r="D1851" t="s">
        <v>150</v>
      </c>
      <c r="E1851" t="s">
        <v>29</v>
      </c>
      <c r="F1851" t="s">
        <v>19</v>
      </c>
      <c r="G1851" s="10">
        <v>41883</v>
      </c>
      <c r="H1851" s="10">
        <v>41883</v>
      </c>
      <c r="I1851" t="s">
        <v>14</v>
      </c>
      <c r="J1851" t="s">
        <v>15</v>
      </c>
      <c r="K1851" t="str">
        <f>INDEX(State_Code_Name!B:B,MATCH(Consumer_Complaints!E1851,State_Code_Name!C:C,0))</f>
        <v>Connecticut</v>
      </c>
      <c r="L1851">
        <f t="shared" si="84"/>
        <v>0</v>
      </c>
      <c r="M1851">
        <f t="shared" si="85"/>
        <v>2014</v>
      </c>
      <c r="N1851" t="str">
        <f t="shared" si="86"/>
        <v>Q3</v>
      </c>
    </row>
    <row r="1852" spans="1:14" x14ac:dyDescent="0.35">
      <c r="A1852">
        <v>823221</v>
      </c>
      <c r="B1852" t="s">
        <v>11</v>
      </c>
      <c r="C1852" t="s">
        <v>61</v>
      </c>
      <c r="D1852" t="s">
        <v>459</v>
      </c>
      <c r="E1852" t="s">
        <v>46</v>
      </c>
      <c r="F1852" t="s">
        <v>19</v>
      </c>
      <c r="G1852" s="10">
        <v>41753</v>
      </c>
      <c r="H1852" s="10">
        <v>41753</v>
      </c>
      <c r="I1852" t="s">
        <v>14</v>
      </c>
      <c r="J1852" t="s">
        <v>15</v>
      </c>
      <c r="K1852" t="str">
        <f>INDEX(State_Code_Name!B:B,MATCH(Consumer_Complaints!E1852,State_Code_Name!C:C,0))</f>
        <v>Pennsylvania</v>
      </c>
      <c r="L1852">
        <f t="shared" si="84"/>
        <v>0</v>
      </c>
      <c r="M1852">
        <f t="shared" si="85"/>
        <v>2014</v>
      </c>
      <c r="N1852" t="str">
        <f t="shared" si="86"/>
        <v>Q2</v>
      </c>
    </row>
    <row r="1853" spans="1:14" x14ac:dyDescent="0.35">
      <c r="A1853">
        <v>575113</v>
      </c>
      <c r="B1853" t="s">
        <v>58</v>
      </c>
      <c r="C1853" t="s">
        <v>26</v>
      </c>
      <c r="D1853" t="s">
        <v>27</v>
      </c>
      <c r="E1853" t="s">
        <v>40</v>
      </c>
      <c r="F1853" t="s">
        <v>19</v>
      </c>
      <c r="G1853" s="10">
        <v>41576</v>
      </c>
      <c r="H1853" s="10">
        <v>41576</v>
      </c>
      <c r="I1853" t="s">
        <v>14</v>
      </c>
      <c r="J1853" t="s">
        <v>15</v>
      </c>
      <c r="K1853" t="str">
        <f>INDEX(State_Code_Name!B:B,MATCH(Consumer_Complaints!E1853,State_Code_Name!C:C,0))</f>
        <v>Nevada</v>
      </c>
      <c r="L1853">
        <f t="shared" si="84"/>
        <v>0</v>
      </c>
      <c r="M1853">
        <f t="shared" si="85"/>
        <v>2013</v>
      </c>
      <c r="N1853" t="str">
        <f t="shared" si="86"/>
        <v>Q4</v>
      </c>
    </row>
    <row r="1854" spans="1:14" x14ac:dyDescent="0.35">
      <c r="A1854">
        <v>1368390</v>
      </c>
      <c r="B1854" t="s">
        <v>318</v>
      </c>
      <c r="C1854" t="s">
        <v>32</v>
      </c>
      <c r="D1854" t="s">
        <v>116</v>
      </c>
      <c r="E1854" t="s">
        <v>46</v>
      </c>
      <c r="F1854" t="s">
        <v>19</v>
      </c>
      <c r="G1854" s="10">
        <v>42252</v>
      </c>
      <c r="H1854" s="10">
        <v>42252</v>
      </c>
      <c r="I1854" t="s">
        <v>14</v>
      </c>
      <c r="J1854" t="s">
        <v>14</v>
      </c>
      <c r="K1854" t="str">
        <f>INDEX(State_Code_Name!B:B,MATCH(Consumer_Complaints!E1854,State_Code_Name!C:C,0))</f>
        <v>Pennsylvania</v>
      </c>
      <c r="L1854">
        <f t="shared" si="84"/>
        <v>0</v>
      </c>
      <c r="M1854">
        <f t="shared" si="85"/>
        <v>2015</v>
      </c>
      <c r="N1854" t="str">
        <f t="shared" si="86"/>
        <v>Q3</v>
      </c>
    </row>
    <row r="1855" spans="1:14" x14ac:dyDescent="0.35">
      <c r="A1855">
        <v>1174346</v>
      </c>
      <c r="B1855" t="s">
        <v>510</v>
      </c>
      <c r="C1855" t="s">
        <v>32</v>
      </c>
      <c r="D1855" t="s">
        <v>116</v>
      </c>
      <c r="E1855" t="s">
        <v>70</v>
      </c>
      <c r="F1855" t="s">
        <v>19</v>
      </c>
      <c r="G1855" s="10">
        <v>42003</v>
      </c>
      <c r="H1855" s="10">
        <v>42003</v>
      </c>
      <c r="I1855" t="s">
        <v>14</v>
      </c>
      <c r="J1855" t="s">
        <v>15</v>
      </c>
      <c r="K1855" t="str">
        <f>INDEX(State_Code_Name!B:B,MATCH(Consumer_Complaints!E1855,State_Code_Name!C:C,0))</f>
        <v>Massachusetts</v>
      </c>
      <c r="L1855">
        <f t="shared" si="84"/>
        <v>0</v>
      </c>
      <c r="M1855">
        <f t="shared" si="85"/>
        <v>2014</v>
      </c>
      <c r="N1855" t="str">
        <f t="shared" si="86"/>
        <v>Q4</v>
      </c>
    </row>
    <row r="1856" spans="1:14" x14ac:dyDescent="0.35">
      <c r="A1856">
        <v>702665</v>
      </c>
      <c r="B1856" t="s">
        <v>113</v>
      </c>
      <c r="C1856" t="s">
        <v>36</v>
      </c>
      <c r="D1856" t="s">
        <v>170</v>
      </c>
      <c r="E1856" t="s">
        <v>137</v>
      </c>
      <c r="F1856" t="s">
        <v>19</v>
      </c>
      <c r="G1856" s="10">
        <v>41853</v>
      </c>
      <c r="H1856" s="10">
        <v>41853</v>
      </c>
      <c r="I1856" t="s">
        <v>14</v>
      </c>
      <c r="J1856" t="s">
        <v>14</v>
      </c>
      <c r="K1856" t="str">
        <f>INDEX(State_Code_Name!B:B,MATCH(Consumer_Complaints!E1856,State_Code_Name!C:C,0))</f>
        <v>Kansas</v>
      </c>
      <c r="L1856">
        <f t="shared" si="84"/>
        <v>0</v>
      </c>
      <c r="M1856">
        <f t="shared" si="85"/>
        <v>2014</v>
      </c>
      <c r="N1856" t="str">
        <f t="shared" si="86"/>
        <v>Q3</v>
      </c>
    </row>
    <row r="1857" spans="1:14" x14ac:dyDescent="0.35">
      <c r="A1857">
        <v>1294481</v>
      </c>
      <c r="B1857" t="s">
        <v>81</v>
      </c>
      <c r="C1857" t="s">
        <v>32</v>
      </c>
      <c r="D1857" t="s">
        <v>44</v>
      </c>
      <c r="E1857" t="s">
        <v>18</v>
      </c>
      <c r="F1857" t="s">
        <v>19</v>
      </c>
      <c r="G1857" s="10">
        <v>42084</v>
      </c>
      <c r="H1857" s="10">
        <v>42084</v>
      </c>
      <c r="I1857" t="s">
        <v>14</v>
      </c>
      <c r="J1857" t="s">
        <v>15</v>
      </c>
      <c r="K1857" t="str">
        <f>INDEX(State_Code_Name!B:B,MATCH(Consumer_Complaints!E1857,State_Code_Name!C:C,0))</f>
        <v>California</v>
      </c>
      <c r="L1857">
        <f t="shared" si="84"/>
        <v>0</v>
      </c>
      <c r="M1857">
        <f t="shared" si="85"/>
        <v>2015</v>
      </c>
      <c r="N1857" t="str">
        <f t="shared" si="86"/>
        <v>Q1</v>
      </c>
    </row>
    <row r="1858" spans="1:14" x14ac:dyDescent="0.35">
      <c r="A1858">
        <v>569457</v>
      </c>
      <c r="B1858" t="s">
        <v>97</v>
      </c>
      <c r="C1858" t="s">
        <v>52</v>
      </c>
      <c r="D1858" t="s">
        <v>103</v>
      </c>
      <c r="E1858" t="s">
        <v>35</v>
      </c>
      <c r="F1858" t="s">
        <v>19</v>
      </c>
      <c r="G1858" s="10">
        <v>41571</v>
      </c>
      <c r="H1858" s="10">
        <v>41575</v>
      </c>
      <c r="I1858" t="s">
        <v>14</v>
      </c>
      <c r="J1858" t="s">
        <v>14</v>
      </c>
      <c r="K1858" t="str">
        <f>INDEX(State_Code_Name!B:B,MATCH(Consumer_Complaints!E1858,State_Code_Name!C:C,0))</f>
        <v>Florida</v>
      </c>
      <c r="L1858">
        <f t="shared" si="84"/>
        <v>4</v>
      </c>
      <c r="M1858">
        <f t="shared" si="85"/>
        <v>2013</v>
      </c>
      <c r="N1858" t="str">
        <f t="shared" si="86"/>
        <v>Q4</v>
      </c>
    </row>
    <row r="1859" spans="1:14" x14ac:dyDescent="0.35">
      <c r="A1859">
        <v>1814325</v>
      </c>
      <c r="B1859" t="s">
        <v>102</v>
      </c>
      <c r="C1859" t="s">
        <v>32</v>
      </c>
      <c r="D1859" t="s">
        <v>41</v>
      </c>
      <c r="E1859" t="s">
        <v>70</v>
      </c>
      <c r="F1859" t="s">
        <v>19</v>
      </c>
      <c r="G1859" s="10">
        <v>42403</v>
      </c>
      <c r="H1859" s="10">
        <v>42403</v>
      </c>
      <c r="I1859" t="s">
        <v>14</v>
      </c>
      <c r="J1859" t="s">
        <v>15</v>
      </c>
      <c r="K1859" t="str">
        <f>INDEX(State_Code_Name!B:B,MATCH(Consumer_Complaints!E1859,State_Code_Name!C:C,0))</f>
        <v>Massachusetts</v>
      </c>
      <c r="L1859">
        <f t="shared" ref="L1859:L1922" si="87">H1859-G1859</f>
        <v>0</v>
      </c>
      <c r="M1859">
        <f t="shared" ref="M1859:M1922" si="88">YEAR(G1859)</f>
        <v>2016</v>
      </c>
      <c r="N1859" t="str">
        <f t="shared" ref="N1859:N1922" si="89">IF(MONTH(G1859)&lt;=3,"Q1",IF(MONTH(G1859)&lt;=6,"Q2",IF(MONTH(G1859)&lt;=9,"Q3","Q4")))</f>
        <v>Q1</v>
      </c>
    </row>
    <row r="1860" spans="1:14" x14ac:dyDescent="0.35">
      <c r="A1860">
        <v>2026674</v>
      </c>
      <c r="B1860" t="s">
        <v>335</v>
      </c>
      <c r="C1860" t="s">
        <v>16</v>
      </c>
      <c r="D1860" t="s">
        <v>20</v>
      </c>
      <c r="E1860" t="s">
        <v>18</v>
      </c>
      <c r="F1860" t="s">
        <v>19</v>
      </c>
      <c r="G1860" s="10">
        <v>42574</v>
      </c>
      <c r="H1860" s="10">
        <v>42576</v>
      </c>
      <c r="I1860" t="s">
        <v>14</v>
      </c>
      <c r="J1860" t="s">
        <v>15</v>
      </c>
      <c r="K1860" t="str">
        <f>INDEX(State_Code_Name!B:B,MATCH(Consumer_Complaints!E1860,State_Code_Name!C:C,0))</f>
        <v>California</v>
      </c>
      <c r="L1860">
        <f t="shared" si="87"/>
        <v>2</v>
      </c>
      <c r="M1860">
        <f t="shared" si="88"/>
        <v>2016</v>
      </c>
      <c r="N1860" t="str">
        <f t="shared" si="89"/>
        <v>Q3</v>
      </c>
    </row>
    <row r="1861" spans="1:14" x14ac:dyDescent="0.35">
      <c r="A1861">
        <v>1776366</v>
      </c>
      <c r="B1861" t="s">
        <v>265</v>
      </c>
      <c r="C1861" t="s">
        <v>26</v>
      </c>
      <c r="D1861" t="s">
        <v>27</v>
      </c>
      <c r="E1861" t="s">
        <v>121</v>
      </c>
      <c r="F1861" t="s">
        <v>19</v>
      </c>
      <c r="G1861" s="10">
        <v>42523</v>
      </c>
      <c r="H1861" s="10">
        <v>42523</v>
      </c>
      <c r="I1861" t="s">
        <v>14</v>
      </c>
      <c r="J1861" t="s">
        <v>15</v>
      </c>
      <c r="K1861" t="str">
        <f>INDEX(State_Code_Name!B:B,MATCH(Consumer_Complaints!E1861,State_Code_Name!C:C,0))</f>
        <v>Oregon</v>
      </c>
      <c r="L1861">
        <f t="shared" si="87"/>
        <v>0</v>
      </c>
      <c r="M1861">
        <f t="shared" si="88"/>
        <v>2016</v>
      </c>
      <c r="N1861" t="str">
        <f t="shared" si="89"/>
        <v>Q2</v>
      </c>
    </row>
    <row r="1862" spans="1:14" x14ac:dyDescent="0.35">
      <c r="A1862">
        <v>942501</v>
      </c>
      <c r="B1862" t="s">
        <v>30</v>
      </c>
      <c r="C1862" t="s">
        <v>16</v>
      </c>
      <c r="D1862" t="s">
        <v>24</v>
      </c>
      <c r="E1862" t="s">
        <v>100</v>
      </c>
      <c r="F1862" t="s">
        <v>23</v>
      </c>
      <c r="G1862" s="10">
        <v>41837</v>
      </c>
      <c r="H1862" s="10">
        <v>41843</v>
      </c>
      <c r="I1862" t="s">
        <v>14</v>
      </c>
      <c r="J1862" t="s">
        <v>15</v>
      </c>
      <c r="K1862" t="str">
        <f>INDEX(State_Code_Name!B:B,MATCH(Consumer_Complaints!E1862,State_Code_Name!C:C,0))</f>
        <v>Arizona</v>
      </c>
      <c r="L1862">
        <f t="shared" si="87"/>
        <v>6</v>
      </c>
      <c r="M1862">
        <f t="shared" si="88"/>
        <v>2014</v>
      </c>
      <c r="N1862" t="str">
        <f t="shared" si="89"/>
        <v>Q3</v>
      </c>
    </row>
    <row r="1863" spans="1:14" x14ac:dyDescent="0.35">
      <c r="A1863">
        <v>773706</v>
      </c>
      <c r="B1863" t="s">
        <v>394</v>
      </c>
      <c r="C1863" t="s">
        <v>32</v>
      </c>
      <c r="D1863" t="s">
        <v>104</v>
      </c>
      <c r="E1863" t="s">
        <v>18</v>
      </c>
      <c r="F1863" t="s">
        <v>19</v>
      </c>
      <c r="G1863" s="10">
        <v>41721</v>
      </c>
      <c r="H1863" s="10">
        <v>41733</v>
      </c>
      <c r="I1863" t="s">
        <v>14</v>
      </c>
      <c r="J1863" t="s">
        <v>15</v>
      </c>
      <c r="K1863" t="str">
        <f>INDEX(State_Code_Name!B:B,MATCH(Consumer_Complaints!E1863,State_Code_Name!C:C,0))</f>
        <v>California</v>
      </c>
      <c r="L1863">
        <f t="shared" si="87"/>
        <v>12</v>
      </c>
      <c r="M1863">
        <f t="shared" si="88"/>
        <v>2014</v>
      </c>
      <c r="N1863" t="str">
        <f t="shared" si="89"/>
        <v>Q1</v>
      </c>
    </row>
    <row r="1864" spans="1:14" x14ac:dyDescent="0.35">
      <c r="A1864">
        <v>1888772</v>
      </c>
      <c r="B1864" t="s">
        <v>804</v>
      </c>
      <c r="C1864" t="s">
        <v>26</v>
      </c>
      <c r="D1864" t="s">
        <v>56</v>
      </c>
      <c r="E1864" t="s">
        <v>122</v>
      </c>
      <c r="F1864" t="s">
        <v>19</v>
      </c>
      <c r="G1864" s="10">
        <v>42480</v>
      </c>
      <c r="H1864" s="10">
        <v>42482</v>
      </c>
      <c r="I1864" t="s">
        <v>14</v>
      </c>
      <c r="J1864" t="s">
        <v>15</v>
      </c>
      <c r="K1864" t="str">
        <f>INDEX(State_Code_Name!B:B,MATCH(Consumer_Complaints!E1864,State_Code_Name!C:C,0))</f>
        <v>Maryland</v>
      </c>
      <c r="L1864">
        <f t="shared" si="87"/>
        <v>2</v>
      </c>
      <c r="M1864">
        <f t="shared" si="88"/>
        <v>2016</v>
      </c>
      <c r="N1864" t="str">
        <f t="shared" si="89"/>
        <v>Q2</v>
      </c>
    </row>
    <row r="1865" spans="1:14" x14ac:dyDescent="0.35">
      <c r="A1865">
        <v>1293229</v>
      </c>
      <c r="B1865" t="s">
        <v>60</v>
      </c>
      <c r="C1865" t="s">
        <v>52</v>
      </c>
      <c r="D1865" t="s">
        <v>53</v>
      </c>
      <c r="E1865" t="s">
        <v>77</v>
      </c>
      <c r="F1865" t="s">
        <v>19</v>
      </c>
      <c r="G1865" s="10">
        <v>42083</v>
      </c>
      <c r="H1865" s="10">
        <v>42083</v>
      </c>
      <c r="I1865" t="s">
        <v>14</v>
      </c>
      <c r="J1865" t="s">
        <v>15</v>
      </c>
      <c r="K1865" t="str">
        <f>INDEX(State_Code_Name!B:B,MATCH(Consumer_Complaints!E1865,State_Code_Name!C:C,0))</f>
        <v>Missouri</v>
      </c>
      <c r="L1865">
        <f t="shared" si="87"/>
        <v>0</v>
      </c>
      <c r="M1865">
        <f t="shared" si="88"/>
        <v>2015</v>
      </c>
      <c r="N1865" t="str">
        <f t="shared" si="89"/>
        <v>Q1</v>
      </c>
    </row>
    <row r="1866" spans="1:14" x14ac:dyDescent="0.35">
      <c r="A1866">
        <v>1833867</v>
      </c>
      <c r="B1866" t="s">
        <v>58</v>
      </c>
      <c r="C1866" t="s">
        <v>36</v>
      </c>
      <c r="D1866" t="s">
        <v>99</v>
      </c>
      <c r="E1866" t="s">
        <v>18</v>
      </c>
      <c r="F1866" t="s">
        <v>305</v>
      </c>
      <c r="G1866" s="10">
        <v>42444</v>
      </c>
      <c r="H1866" s="10">
        <v>42445</v>
      </c>
      <c r="I1866" t="s">
        <v>14</v>
      </c>
      <c r="J1866" t="s">
        <v>15</v>
      </c>
      <c r="K1866" t="str">
        <f>INDEX(State_Code_Name!B:B,MATCH(Consumer_Complaints!E1866,State_Code_Name!C:C,0))</f>
        <v>California</v>
      </c>
      <c r="L1866">
        <f t="shared" si="87"/>
        <v>1</v>
      </c>
      <c r="M1866">
        <f t="shared" si="88"/>
        <v>2016</v>
      </c>
      <c r="N1866" t="str">
        <f t="shared" si="89"/>
        <v>Q1</v>
      </c>
    </row>
    <row r="1867" spans="1:14" x14ac:dyDescent="0.35">
      <c r="A1867">
        <v>347383</v>
      </c>
      <c r="B1867" t="s">
        <v>11</v>
      </c>
      <c r="C1867" t="s">
        <v>16</v>
      </c>
      <c r="D1867" t="s">
        <v>20</v>
      </c>
      <c r="E1867" t="s">
        <v>46</v>
      </c>
      <c r="F1867" t="s">
        <v>305</v>
      </c>
      <c r="G1867" s="10">
        <v>41489</v>
      </c>
      <c r="H1867" s="10">
        <v>41581</v>
      </c>
      <c r="I1867" t="s">
        <v>14</v>
      </c>
      <c r="J1867" t="s">
        <v>15</v>
      </c>
      <c r="K1867" t="str">
        <f>INDEX(State_Code_Name!B:B,MATCH(Consumer_Complaints!E1867,State_Code_Name!C:C,0))</f>
        <v>Pennsylvania</v>
      </c>
      <c r="L1867">
        <f t="shared" si="87"/>
        <v>92</v>
      </c>
      <c r="M1867">
        <f t="shared" si="88"/>
        <v>2013</v>
      </c>
      <c r="N1867" t="str">
        <f t="shared" si="89"/>
        <v>Q3</v>
      </c>
    </row>
    <row r="1868" spans="1:14" x14ac:dyDescent="0.35">
      <c r="A1868">
        <v>1257842</v>
      </c>
      <c r="B1868" t="s">
        <v>181</v>
      </c>
      <c r="C1868" t="s">
        <v>32</v>
      </c>
      <c r="D1868" t="s">
        <v>44</v>
      </c>
      <c r="E1868" t="s">
        <v>35</v>
      </c>
      <c r="F1868" t="s">
        <v>19</v>
      </c>
      <c r="G1868" s="10">
        <v>42061</v>
      </c>
      <c r="H1868" s="10">
        <v>42061</v>
      </c>
      <c r="I1868" t="s">
        <v>14</v>
      </c>
      <c r="J1868" t="s">
        <v>15</v>
      </c>
      <c r="K1868" t="str">
        <f>INDEX(State_Code_Name!B:B,MATCH(Consumer_Complaints!E1868,State_Code_Name!C:C,0))</f>
        <v>Florida</v>
      </c>
      <c r="L1868">
        <f t="shared" si="87"/>
        <v>0</v>
      </c>
      <c r="M1868">
        <f t="shared" si="88"/>
        <v>2015</v>
      </c>
      <c r="N1868" t="str">
        <f t="shared" si="89"/>
        <v>Q1</v>
      </c>
    </row>
    <row r="1869" spans="1:14" x14ac:dyDescent="0.35">
      <c r="A1869">
        <v>360304</v>
      </c>
      <c r="B1869" t="s">
        <v>38</v>
      </c>
      <c r="C1869" t="s">
        <v>61</v>
      </c>
      <c r="D1869" t="s">
        <v>62</v>
      </c>
      <c r="E1869" t="s">
        <v>18</v>
      </c>
      <c r="F1869" t="s">
        <v>19</v>
      </c>
      <c r="G1869" s="10">
        <v>41352</v>
      </c>
      <c r="H1869" s="10">
        <v>41353</v>
      </c>
      <c r="I1869" t="s">
        <v>14</v>
      </c>
      <c r="J1869" t="s">
        <v>15</v>
      </c>
      <c r="K1869" t="str">
        <f>INDEX(State_Code_Name!B:B,MATCH(Consumer_Complaints!E1869,State_Code_Name!C:C,0))</f>
        <v>California</v>
      </c>
      <c r="L1869">
        <f t="shared" si="87"/>
        <v>1</v>
      </c>
      <c r="M1869">
        <f t="shared" si="88"/>
        <v>2013</v>
      </c>
      <c r="N1869" t="str">
        <f t="shared" si="89"/>
        <v>Q1</v>
      </c>
    </row>
    <row r="1870" spans="1:14" x14ac:dyDescent="0.35">
      <c r="A1870">
        <v>509595</v>
      </c>
      <c r="B1870" t="s">
        <v>11</v>
      </c>
      <c r="C1870" t="s">
        <v>26</v>
      </c>
      <c r="D1870" t="s">
        <v>56</v>
      </c>
      <c r="E1870" t="s">
        <v>35</v>
      </c>
      <c r="F1870" t="s">
        <v>19</v>
      </c>
      <c r="G1870" s="10">
        <v>41515</v>
      </c>
      <c r="H1870" s="10">
        <v>41516</v>
      </c>
      <c r="I1870" t="s">
        <v>14</v>
      </c>
      <c r="J1870" t="s">
        <v>15</v>
      </c>
      <c r="K1870" t="str">
        <f>INDEX(State_Code_Name!B:B,MATCH(Consumer_Complaints!E1870,State_Code_Name!C:C,0))</f>
        <v>Florida</v>
      </c>
      <c r="L1870">
        <f t="shared" si="87"/>
        <v>1</v>
      </c>
      <c r="M1870">
        <f t="shared" si="88"/>
        <v>2013</v>
      </c>
      <c r="N1870" t="str">
        <f t="shared" si="89"/>
        <v>Q3</v>
      </c>
    </row>
    <row r="1871" spans="1:14" x14ac:dyDescent="0.35">
      <c r="A1871">
        <v>1693619</v>
      </c>
      <c r="B1871" t="s">
        <v>11</v>
      </c>
      <c r="C1871" t="s">
        <v>26</v>
      </c>
      <c r="D1871" t="s">
        <v>27</v>
      </c>
      <c r="E1871" t="s">
        <v>31</v>
      </c>
      <c r="F1871" t="s">
        <v>19</v>
      </c>
      <c r="G1871" s="10">
        <v>42320</v>
      </c>
      <c r="H1871" s="10">
        <v>42320</v>
      </c>
      <c r="I1871" t="s">
        <v>14</v>
      </c>
      <c r="J1871" t="s">
        <v>15</v>
      </c>
      <c r="K1871" t="str">
        <f>INDEX(State_Code_Name!B:B,MATCH(Consumer_Complaints!E1871,State_Code_Name!C:C,0))</f>
        <v>Texas</v>
      </c>
      <c r="L1871">
        <f t="shared" si="87"/>
        <v>0</v>
      </c>
      <c r="M1871">
        <f t="shared" si="88"/>
        <v>2015</v>
      </c>
      <c r="N1871" t="str">
        <f t="shared" si="89"/>
        <v>Q4</v>
      </c>
    </row>
    <row r="1872" spans="1:14" x14ac:dyDescent="0.35">
      <c r="A1872">
        <v>499069</v>
      </c>
      <c r="B1872" t="s">
        <v>60</v>
      </c>
      <c r="C1872" t="s">
        <v>52</v>
      </c>
      <c r="D1872" t="s">
        <v>76</v>
      </c>
      <c r="E1872" t="s">
        <v>106</v>
      </c>
      <c r="F1872" t="s">
        <v>19</v>
      </c>
      <c r="G1872" s="10">
        <v>41507</v>
      </c>
      <c r="H1872" s="10">
        <v>41509</v>
      </c>
      <c r="I1872" t="s">
        <v>14</v>
      </c>
      <c r="J1872" t="s">
        <v>15</v>
      </c>
      <c r="K1872" t="str">
        <f>INDEX(State_Code_Name!B:B,MATCH(Consumer_Complaints!E1872,State_Code_Name!C:C,0))</f>
        <v>Indiana</v>
      </c>
      <c r="L1872">
        <f t="shared" si="87"/>
        <v>2</v>
      </c>
      <c r="M1872">
        <f t="shared" si="88"/>
        <v>2013</v>
      </c>
      <c r="N1872" t="str">
        <f t="shared" si="89"/>
        <v>Q3</v>
      </c>
    </row>
    <row r="1873" spans="1:14" x14ac:dyDescent="0.35">
      <c r="A1873">
        <v>1473589</v>
      </c>
      <c r="B1873" t="s">
        <v>789</v>
      </c>
      <c r="C1873" t="s">
        <v>36</v>
      </c>
      <c r="D1873" t="s">
        <v>67</v>
      </c>
      <c r="E1873" t="s">
        <v>74</v>
      </c>
      <c r="F1873" t="s">
        <v>19</v>
      </c>
      <c r="G1873" s="10">
        <v>42204</v>
      </c>
      <c r="H1873" s="10">
        <v>42204</v>
      </c>
      <c r="I1873" t="s">
        <v>14</v>
      </c>
      <c r="J1873" t="s">
        <v>15</v>
      </c>
      <c r="K1873" t="str">
        <f>INDEX(State_Code_Name!B:B,MATCH(Consumer_Complaints!E1873,State_Code_Name!C:C,0))</f>
        <v>Tennessee</v>
      </c>
      <c r="L1873">
        <f t="shared" si="87"/>
        <v>0</v>
      </c>
      <c r="M1873">
        <f t="shared" si="88"/>
        <v>2015</v>
      </c>
      <c r="N1873" t="str">
        <f t="shared" si="89"/>
        <v>Q3</v>
      </c>
    </row>
    <row r="1874" spans="1:14" x14ac:dyDescent="0.35">
      <c r="A1874">
        <v>2073433</v>
      </c>
      <c r="B1874" t="s">
        <v>30</v>
      </c>
      <c r="C1874" t="s">
        <v>36</v>
      </c>
      <c r="D1874" t="s">
        <v>202</v>
      </c>
      <c r="E1874" t="s">
        <v>12</v>
      </c>
      <c r="F1874" t="s">
        <v>19</v>
      </c>
      <c r="G1874" s="10">
        <v>42601</v>
      </c>
      <c r="H1874" s="10">
        <v>42601</v>
      </c>
      <c r="I1874" t="s">
        <v>14</v>
      </c>
      <c r="J1874" t="s">
        <v>15</v>
      </c>
      <c r="K1874" t="str">
        <f>INDEX(State_Code_Name!B:B,MATCH(Consumer_Complaints!E1874,State_Code_Name!C:C,0))</f>
        <v>Virginia</v>
      </c>
      <c r="L1874">
        <f t="shared" si="87"/>
        <v>0</v>
      </c>
      <c r="M1874">
        <f t="shared" si="88"/>
        <v>2016</v>
      </c>
      <c r="N1874" t="str">
        <f t="shared" si="89"/>
        <v>Q3</v>
      </c>
    </row>
    <row r="1875" spans="1:14" x14ac:dyDescent="0.35">
      <c r="A1875">
        <v>1790354</v>
      </c>
      <c r="B1875" t="s">
        <v>60</v>
      </c>
      <c r="C1875" t="s">
        <v>52</v>
      </c>
      <c r="D1875" t="s">
        <v>103</v>
      </c>
      <c r="E1875" t="s">
        <v>46</v>
      </c>
      <c r="F1875" t="s">
        <v>305</v>
      </c>
      <c r="G1875" s="10">
        <v>42417</v>
      </c>
      <c r="H1875" s="10">
        <v>42418</v>
      </c>
      <c r="I1875" t="s">
        <v>14</v>
      </c>
      <c r="J1875" t="s">
        <v>15</v>
      </c>
      <c r="K1875" t="str">
        <f>INDEX(State_Code_Name!B:B,MATCH(Consumer_Complaints!E1875,State_Code_Name!C:C,0))</f>
        <v>Pennsylvania</v>
      </c>
      <c r="L1875">
        <f t="shared" si="87"/>
        <v>1</v>
      </c>
      <c r="M1875">
        <f t="shared" si="88"/>
        <v>2016</v>
      </c>
      <c r="N1875" t="str">
        <f t="shared" si="89"/>
        <v>Q1</v>
      </c>
    </row>
    <row r="1876" spans="1:14" x14ac:dyDescent="0.35">
      <c r="A1876">
        <v>1566144</v>
      </c>
      <c r="B1876" t="s">
        <v>38</v>
      </c>
      <c r="C1876" t="s">
        <v>36</v>
      </c>
      <c r="D1876" t="s">
        <v>49</v>
      </c>
      <c r="E1876" t="s">
        <v>118</v>
      </c>
      <c r="F1876" t="s">
        <v>19</v>
      </c>
      <c r="G1876" s="10">
        <v>42262</v>
      </c>
      <c r="H1876" s="10">
        <v>42262</v>
      </c>
      <c r="I1876" t="s">
        <v>14</v>
      </c>
      <c r="J1876" t="s">
        <v>14</v>
      </c>
      <c r="K1876" t="str">
        <f>INDEX(State_Code_Name!B:B,MATCH(Consumer_Complaints!E1876,State_Code_Name!C:C,0))</f>
        <v>Alabama</v>
      </c>
      <c r="L1876">
        <f t="shared" si="87"/>
        <v>0</v>
      </c>
      <c r="M1876">
        <f t="shared" si="88"/>
        <v>2015</v>
      </c>
      <c r="N1876" t="str">
        <f t="shared" si="89"/>
        <v>Q3</v>
      </c>
    </row>
    <row r="1877" spans="1:14" x14ac:dyDescent="0.35">
      <c r="A1877">
        <v>537276</v>
      </c>
      <c r="B1877" t="s">
        <v>60</v>
      </c>
      <c r="C1877" t="s">
        <v>52</v>
      </c>
      <c r="D1877" t="s">
        <v>103</v>
      </c>
      <c r="E1877" t="s">
        <v>171</v>
      </c>
      <c r="F1877" t="s">
        <v>19</v>
      </c>
      <c r="G1877" s="10">
        <v>41538</v>
      </c>
      <c r="H1877" s="10">
        <v>41540</v>
      </c>
      <c r="I1877" t="s">
        <v>14</v>
      </c>
      <c r="J1877" t="s">
        <v>15</v>
      </c>
      <c r="K1877" t="str">
        <f>INDEX(State_Code_Name!B:B,MATCH(Consumer_Complaints!E1877,State_Code_Name!C:C,0))</f>
        <v>Louisiana</v>
      </c>
      <c r="L1877">
        <f t="shared" si="87"/>
        <v>2</v>
      </c>
      <c r="M1877">
        <f t="shared" si="88"/>
        <v>2013</v>
      </c>
      <c r="N1877" t="str">
        <f t="shared" si="89"/>
        <v>Q3</v>
      </c>
    </row>
    <row r="1878" spans="1:14" x14ac:dyDescent="0.35">
      <c r="A1878">
        <v>637455</v>
      </c>
      <c r="B1878" t="s">
        <v>83</v>
      </c>
      <c r="C1878" t="s">
        <v>36</v>
      </c>
      <c r="D1878" t="s">
        <v>112</v>
      </c>
      <c r="E1878" t="s">
        <v>59</v>
      </c>
      <c r="F1878" t="s">
        <v>305</v>
      </c>
      <c r="G1878" s="10">
        <v>41625</v>
      </c>
      <c r="H1878" s="10">
        <v>41631</v>
      </c>
      <c r="I1878" t="s">
        <v>14</v>
      </c>
      <c r="J1878" t="s">
        <v>14</v>
      </c>
      <c r="K1878" t="str">
        <f>INDEX(State_Code_Name!B:B,MATCH(Consumer_Complaints!E1878,State_Code_Name!C:C,0))</f>
        <v>Illinois</v>
      </c>
      <c r="L1878">
        <f t="shared" si="87"/>
        <v>6</v>
      </c>
      <c r="M1878">
        <f t="shared" si="88"/>
        <v>2013</v>
      </c>
      <c r="N1878" t="str">
        <f t="shared" si="89"/>
        <v>Q4</v>
      </c>
    </row>
    <row r="1879" spans="1:14" x14ac:dyDescent="0.35">
      <c r="A1879">
        <v>1486433</v>
      </c>
      <c r="B1879" t="s">
        <v>54</v>
      </c>
      <c r="C1879" t="s">
        <v>52</v>
      </c>
      <c r="D1879" t="s">
        <v>76</v>
      </c>
      <c r="E1879" t="s">
        <v>18</v>
      </c>
      <c r="F1879" t="s">
        <v>57</v>
      </c>
      <c r="G1879" s="10">
        <v>42209</v>
      </c>
      <c r="H1879" s="10">
        <v>42214</v>
      </c>
      <c r="I1879" t="s">
        <v>14</v>
      </c>
      <c r="J1879" t="s">
        <v>15</v>
      </c>
      <c r="K1879" t="str">
        <f>INDEX(State_Code_Name!B:B,MATCH(Consumer_Complaints!E1879,State_Code_Name!C:C,0))</f>
        <v>California</v>
      </c>
      <c r="L1879">
        <f t="shared" si="87"/>
        <v>5</v>
      </c>
      <c r="M1879">
        <f t="shared" si="88"/>
        <v>2015</v>
      </c>
      <c r="N1879" t="str">
        <f t="shared" si="89"/>
        <v>Q3</v>
      </c>
    </row>
    <row r="1880" spans="1:14" x14ac:dyDescent="0.35">
      <c r="A1880">
        <v>357225</v>
      </c>
      <c r="B1880" t="s">
        <v>81</v>
      </c>
      <c r="C1880" t="s">
        <v>9</v>
      </c>
      <c r="D1880" t="s">
        <v>132</v>
      </c>
      <c r="E1880" t="s">
        <v>35</v>
      </c>
      <c r="F1880" t="s">
        <v>19</v>
      </c>
      <c r="G1880" s="10">
        <v>41348</v>
      </c>
      <c r="H1880" s="10">
        <v>41352</v>
      </c>
      <c r="I1880" t="s">
        <v>14</v>
      </c>
      <c r="J1880" t="s">
        <v>15</v>
      </c>
      <c r="K1880" t="str">
        <f>INDEX(State_Code_Name!B:B,MATCH(Consumer_Complaints!E1880,State_Code_Name!C:C,0))</f>
        <v>Florida</v>
      </c>
      <c r="L1880">
        <f t="shared" si="87"/>
        <v>4</v>
      </c>
      <c r="M1880">
        <f t="shared" si="88"/>
        <v>2013</v>
      </c>
      <c r="N1880" t="str">
        <f t="shared" si="89"/>
        <v>Q1</v>
      </c>
    </row>
    <row r="1881" spans="1:14" x14ac:dyDescent="0.35">
      <c r="A1881">
        <v>1477366</v>
      </c>
      <c r="B1881" t="s">
        <v>38</v>
      </c>
      <c r="C1881" t="s">
        <v>26</v>
      </c>
      <c r="D1881" t="s">
        <v>27</v>
      </c>
      <c r="E1881" t="s">
        <v>39</v>
      </c>
      <c r="F1881" t="s">
        <v>305</v>
      </c>
      <c r="G1881" s="10">
        <v>42202</v>
      </c>
      <c r="H1881" s="10">
        <v>42208</v>
      </c>
      <c r="I1881" t="s">
        <v>14</v>
      </c>
      <c r="J1881" t="s">
        <v>15</v>
      </c>
      <c r="K1881" t="str">
        <f>INDEX(State_Code_Name!B:B,MATCH(Consumer_Complaints!E1881,State_Code_Name!C:C,0))</f>
        <v>Ohio</v>
      </c>
      <c r="L1881">
        <f t="shared" si="87"/>
        <v>6</v>
      </c>
      <c r="M1881">
        <f t="shared" si="88"/>
        <v>2015</v>
      </c>
      <c r="N1881" t="str">
        <f t="shared" si="89"/>
        <v>Q3</v>
      </c>
    </row>
    <row r="1882" spans="1:14" x14ac:dyDescent="0.35">
      <c r="A1882">
        <v>860995</v>
      </c>
      <c r="B1882" t="s">
        <v>1208</v>
      </c>
      <c r="C1882" t="s">
        <v>16</v>
      </c>
      <c r="D1882" t="s">
        <v>20</v>
      </c>
      <c r="E1882" t="s">
        <v>51</v>
      </c>
      <c r="F1882" t="s">
        <v>305</v>
      </c>
      <c r="G1882" s="10">
        <v>41779</v>
      </c>
      <c r="H1882" s="10">
        <v>41780</v>
      </c>
      <c r="I1882" t="s">
        <v>14</v>
      </c>
      <c r="J1882" t="s">
        <v>15</v>
      </c>
      <c r="K1882" t="str">
        <f>INDEX(State_Code_Name!B:B,MATCH(Consumer_Complaints!E1882,State_Code_Name!C:C,0))</f>
        <v>Washington</v>
      </c>
      <c r="L1882">
        <f t="shared" si="87"/>
        <v>1</v>
      </c>
      <c r="M1882">
        <f t="shared" si="88"/>
        <v>2014</v>
      </c>
      <c r="N1882" t="str">
        <f t="shared" si="89"/>
        <v>Q2</v>
      </c>
    </row>
    <row r="1883" spans="1:14" x14ac:dyDescent="0.35">
      <c r="A1883">
        <v>1933019</v>
      </c>
      <c r="B1883" t="s">
        <v>97</v>
      </c>
      <c r="C1883" t="s">
        <v>52</v>
      </c>
      <c r="D1883" t="s">
        <v>96</v>
      </c>
      <c r="E1883" t="s">
        <v>171</v>
      </c>
      <c r="F1883" t="s">
        <v>19</v>
      </c>
      <c r="G1883" s="10">
        <v>42509</v>
      </c>
      <c r="H1883" s="10">
        <v>42509</v>
      </c>
      <c r="I1883" t="s">
        <v>14</v>
      </c>
      <c r="J1883" t="s">
        <v>15</v>
      </c>
      <c r="K1883" t="str">
        <f>INDEX(State_Code_Name!B:B,MATCH(Consumer_Complaints!E1883,State_Code_Name!C:C,0))</f>
        <v>Louisiana</v>
      </c>
      <c r="L1883">
        <f t="shared" si="87"/>
        <v>0</v>
      </c>
      <c r="M1883">
        <f t="shared" si="88"/>
        <v>2016</v>
      </c>
      <c r="N1883" t="str">
        <f t="shared" si="89"/>
        <v>Q2</v>
      </c>
    </row>
    <row r="1884" spans="1:14" x14ac:dyDescent="0.35">
      <c r="A1884">
        <v>682358</v>
      </c>
      <c r="B1884" t="s">
        <v>50</v>
      </c>
      <c r="C1884" t="s">
        <v>36</v>
      </c>
      <c r="D1884" t="s">
        <v>112</v>
      </c>
      <c r="E1884" t="s">
        <v>22</v>
      </c>
      <c r="F1884" t="s">
        <v>305</v>
      </c>
      <c r="G1884" s="10">
        <v>41662</v>
      </c>
      <c r="H1884" s="10">
        <v>41670</v>
      </c>
      <c r="I1884" t="s">
        <v>14</v>
      </c>
      <c r="J1884" t="s">
        <v>15</v>
      </c>
      <c r="K1884" t="str">
        <f>INDEX(State_Code_Name!B:B,MATCH(Consumer_Complaints!E1884,State_Code_Name!C:C,0))</f>
        <v>New York</v>
      </c>
      <c r="L1884">
        <f t="shared" si="87"/>
        <v>8</v>
      </c>
      <c r="M1884">
        <f t="shared" si="88"/>
        <v>2014</v>
      </c>
      <c r="N1884" t="str">
        <f t="shared" si="89"/>
        <v>Q1</v>
      </c>
    </row>
    <row r="1885" spans="1:14" x14ac:dyDescent="0.35">
      <c r="A1885">
        <v>1621870</v>
      </c>
      <c r="B1885" t="s">
        <v>11</v>
      </c>
      <c r="C1885" t="s">
        <v>16</v>
      </c>
      <c r="D1885" t="s">
        <v>20</v>
      </c>
      <c r="E1885" t="s">
        <v>22</v>
      </c>
      <c r="F1885" t="s">
        <v>305</v>
      </c>
      <c r="G1885" s="10">
        <v>42300</v>
      </c>
      <c r="H1885" s="10">
        <v>42304</v>
      </c>
      <c r="I1885" t="s">
        <v>14</v>
      </c>
      <c r="J1885" t="s">
        <v>15</v>
      </c>
      <c r="K1885" t="str">
        <f>INDEX(State_Code_Name!B:B,MATCH(Consumer_Complaints!E1885,State_Code_Name!C:C,0))</f>
        <v>New York</v>
      </c>
      <c r="L1885">
        <f t="shared" si="87"/>
        <v>4</v>
      </c>
      <c r="M1885">
        <f t="shared" si="88"/>
        <v>2015</v>
      </c>
      <c r="N1885" t="str">
        <f t="shared" si="89"/>
        <v>Q4</v>
      </c>
    </row>
    <row r="1886" spans="1:14" x14ac:dyDescent="0.35">
      <c r="A1886">
        <v>1957830</v>
      </c>
      <c r="B1886" t="s">
        <v>95</v>
      </c>
      <c r="C1886" t="s">
        <v>36</v>
      </c>
      <c r="D1886" t="s">
        <v>99</v>
      </c>
      <c r="E1886" t="s">
        <v>22</v>
      </c>
      <c r="F1886" t="s">
        <v>19</v>
      </c>
      <c r="G1886" s="10">
        <v>42588</v>
      </c>
      <c r="H1886" s="10">
        <v>42588</v>
      </c>
      <c r="I1886" t="s">
        <v>14</v>
      </c>
      <c r="J1886" t="s">
        <v>15</v>
      </c>
      <c r="K1886" t="str">
        <f>INDEX(State_Code_Name!B:B,MATCH(Consumer_Complaints!E1886,State_Code_Name!C:C,0))</f>
        <v>New York</v>
      </c>
      <c r="L1886">
        <f t="shared" si="87"/>
        <v>0</v>
      </c>
      <c r="M1886">
        <f t="shared" si="88"/>
        <v>2016</v>
      </c>
      <c r="N1886" t="str">
        <f t="shared" si="89"/>
        <v>Q3</v>
      </c>
    </row>
    <row r="1887" spans="1:14" x14ac:dyDescent="0.35">
      <c r="A1887">
        <v>1861003</v>
      </c>
      <c r="B1887" t="s">
        <v>148</v>
      </c>
      <c r="C1887" t="s">
        <v>16</v>
      </c>
      <c r="D1887" t="s">
        <v>20</v>
      </c>
      <c r="E1887" t="s">
        <v>22</v>
      </c>
      <c r="F1887" t="s">
        <v>19</v>
      </c>
      <c r="G1887" s="10">
        <v>42373</v>
      </c>
      <c r="H1887" s="10">
        <v>42373</v>
      </c>
      <c r="I1887" t="s">
        <v>14</v>
      </c>
      <c r="J1887" t="s">
        <v>15</v>
      </c>
      <c r="K1887" t="str">
        <f>INDEX(State_Code_Name!B:B,MATCH(Consumer_Complaints!E1887,State_Code_Name!C:C,0))</f>
        <v>New York</v>
      </c>
      <c r="L1887">
        <f t="shared" si="87"/>
        <v>0</v>
      </c>
      <c r="M1887">
        <f t="shared" si="88"/>
        <v>2016</v>
      </c>
      <c r="N1887" t="str">
        <f t="shared" si="89"/>
        <v>Q1</v>
      </c>
    </row>
    <row r="1888" spans="1:14" x14ac:dyDescent="0.35">
      <c r="A1888">
        <v>1491137</v>
      </c>
      <c r="B1888" t="s">
        <v>398</v>
      </c>
      <c r="C1888" t="s">
        <v>32</v>
      </c>
      <c r="D1888" t="s">
        <v>104</v>
      </c>
      <c r="E1888" t="s">
        <v>18</v>
      </c>
      <c r="F1888" t="s">
        <v>19</v>
      </c>
      <c r="G1888" s="10">
        <v>42213</v>
      </c>
      <c r="H1888" s="10">
        <v>42213</v>
      </c>
      <c r="I1888" t="s">
        <v>14</v>
      </c>
      <c r="J1888" t="s">
        <v>15</v>
      </c>
      <c r="K1888" t="str">
        <f>INDEX(State_Code_Name!B:B,MATCH(Consumer_Complaints!E1888,State_Code_Name!C:C,0))</f>
        <v>California</v>
      </c>
      <c r="L1888">
        <f t="shared" si="87"/>
        <v>0</v>
      </c>
      <c r="M1888">
        <f t="shared" si="88"/>
        <v>2015</v>
      </c>
      <c r="N1888" t="str">
        <f t="shared" si="89"/>
        <v>Q3</v>
      </c>
    </row>
    <row r="1889" spans="1:14" x14ac:dyDescent="0.35">
      <c r="A1889">
        <v>1904143</v>
      </c>
      <c r="B1889" t="s">
        <v>969</v>
      </c>
      <c r="C1889" t="s">
        <v>32</v>
      </c>
      <c r="D1889" t="s">
        <v>161</v>
      </c>
      <c r="E1889" t="s">
        <v>70</v>
      </c>
      <c r="F1889" t="s">
        <v>19</v>
      </c>
      <c r="G1889" s="10">
        <v>42490</v>
      </c>
      <c r="H1889" s="10">
        <v>42490</v>
      </c>
      <c r="I1889" t="s">
        <v>14</v>
      </c>
      <c r="J1889" t="s">
        <v>15</v>
      </c>
      <c r="K1889" t="str">
        <f>INDEX(State_Code_Name!B:B,MATCH(Consumer_Complaints!E1889,State_Code_Name!C:C,0))</f>
        <v>Massachusetts</v>
      </c>
      <c r="L1889">
        <f t="shared" si="87"/>
        <v>0</v>
      </c>
      <c r="M1889">
        <f t="shared" si="88"/>
        <v>2016</v>
      </c>
      <c r="N1889" t="str">
        <f t="shared" si="89"/>
        <v>Q2</v>
      </c>
    </row>
    <row r="1890" spans="1:14" x14ac:dyDescent="0.35">
      <c r="A1890">
        <v>493802</v>
      </c>
      <c r="B1890" t="s">
        <v>58</v>
      </c>
      <c r="C1890" t="s">
        <v>9</v>
      </c>
      <c r="D1890" t="s">
        <v>183</v>
      </c>
      <c r="E1890" t="s">
        <v>18</v>
      </c>
      <c r="F1890" t="s">
        <v>305</v>
      </c>
      <c r="G1890" s="10">
        <v>41502</v>
      </c>
      <c r="H1890" s="10">
        <v>41505</v>
      </c>
      <c r="I1890" t="s">
        <v>14</v>
      </c>
      <c r="J1890" t="s">
        <v>15</v>
      </c>
      <c r="K1890" t="str">
        <f>INDEX(State_Code_Name!B:B,MATCH(Consumer_Complaints!E1890,State_Code_Name!C:C,0))</f>
        <v>California</v>
      </c>
      <c r="L1890">
        <f t="shared" si="87"/>
        <v>3</v>
      </c>
      <c r="M1890">
        <f t="shared" si="88"/>
        <v>2013</v>
      </c>
      <c r="N1890" t="str">
        <f t="shared" si="89"/>
        <v>Q3</v>
      </c>
    </row>
    <row r="1891" spans="1:14" x14ac:dyDescent="0.35">
      <c r="A1891">
        <v>543030</v>
      </c>
      <c r="B1891" t="s">
        <v>344</v>
      </c>
      <c r="C1891" t="s">
        <v>26</v>
      </c>
      <c r="D1891" t="s">
        <v>56</v>
      </c>
      <c r="E1891" t="s">
        <v>18</v>
      </c>
      <c r="F1891" t="s">
        <v>19</v>
      </c>
      <c r="G1891" s="10">
        <v>41542</v>
      </c>
      <c r="H1891" s="10">
        <v>41543</v>
      </c>
      <c r="I1891" t="s">
        <v>14</v>
      </c>
      <c r="J1891" t="s">
        <v>15</v>
      </c>
      <c r="K1891" t="str">
        <f>INDEX(State_Code_Name!B:B,MATCH(Consumer_Complaints!E1891,State_Code_Name!C:C,0))</f>
        <v>California</v>
      </c>
      <c r="L1891">
        <f t="shared" si="87"/>
        <v>1</v>
      </c>
      <c r="M1891">
        <f t="shared" si="88"/>
        <v>2013</v>
      </c>
      <c r="N1891" t="str">
        <f t="shared" si="89"/>
        <v>Q3</v>
      </c>
    </row>
    <row r="1892" spans="1:14" x14ac:dyDescent="0.35">
      <c r="A1892">
        <v>956613</v>
      </c>
      <c r="B1892" t="s">
        <v>43</v>
      </c>
      <c r="C1892" t="s">
        <v>36</v>
      </c>
      <c r="D1892" t="s">
        <v>120</v>
      </c>
      <c r="E1892" t="s">
        <v>39</v>
      </c>
      <c r="F1892" t="s">
        <v>305</v>
      </c>
      <c r="G1892" s="10">
        <v>41848</v>
      </c>
      <c r="H1892" s="10">
        <v>41850</v>
      </c>
      <c r="I1892" t="s">
        <v>14</v>
      </c>
      <c r="J1892" t="s">
        <v>14</v>
      </c>
      <c r="K1892" t="str">
        <f>INDEX(State_Code_Name!B:B,MATCH(Consumer_Complaints!E1892,State_Code_Name!C:C,0))</f>
        <v>Ohio</v>
      </c>
      <c r="L1892">
        <f t="shared" si="87"/>
        <v>2</v>
      </c>
      <c r="M1892">
        <f t="shared" si="88"/>
        <v>2014</v>
      </c>
      <c r="N1892" t="str">
        <f t="shared" si="89"/>
        <v>Q3</v>
      </c>
    </row>
    <row r="1893" spans="1:14" x14ac:dyDescent="0.35">
      <c r="A1893">
        <v>801278</v>
      </c>
      <c r="B1893" t="s">
        <v>105</v>
      </c>
      <c r="C1893" t="s">
        <v>32</v>
      </c>
      <c r="D1893" t="s">
        <v>41</v>
      </c>
      <c r="E1893" t="s">
        <v>137</v>
      </c>
      <c r="F1893" t="s">
        <v>19</v>
      </c>
      <c r="G1893" s="10">
        <v>41886</v>
      </c>
      <c r="H1893" s="10">
        <v>41886</v>
      </c>
      <c r="I1893" t="s">
        <v>14</v>
      </c>
      <c r="J1893" t="s">
        <v>14</v>
      </c>
      <c r="K1893" t="str">
        <f>INDEX(State_Code_Name!B:B,MATCH(Consumer_Complaints!E1893,State_Code_Name!C:C,0))</f>
        <v>Kansas</v>
      </c>
      <c r="L1893">
        <f t="shared" si="87"/>
        <v>0</v>
      </c>
      <c r="M1893">
        <f t="shared" si="88"/>
        <v>2014</v>
      </c>
      <c r="N1893" t="str">
        <f t="shared" si="89"/>
        <v>Q3</v>
      </c>
    </row>
    <row r="1894" spans="1:14" x14ac:dyDescent="0.35">
      <c r="A1894">
        <v>1735623</v>
      </c>
      <c r="B1894" t="s">
        <v>58</v>
      </c>
      <c r="C1894" t="s">
        <v>26</v>
      </c>
      <c r="D1894" t="s">
        <v>27</v>
      </c>
      <c r="E1894" t="s">
        <v>79</v>
      </c>
      <c r="F1894" t="s">
        <v>19</v>
      </c>
      <c r="G1894" s="10">
        <v>42705</v>
      </c>
      <c r="H1894" s="10">
        <v>42705</v>
      </c>
      <c r="I1894" t="s">
        <v>14</v>
      </c>
      <c r="J1894" t="s">
        <v>15</v>
      </c>
      <c r="K1894" t="str">
        <f>INDEX(State_Code_Name!B:B,MATCH(Consumer_Complaints!E1894,State_Code_Name!C:C,0))</f>
        <v>Minnesota</v>
      </c>
      <c r="L1894">
        <f t="shared" si="87"/>
        <v>0</v>
      </c>
      <c r="M1894">
        <f t="shared" si="88"/>
        <v>2016</v>
      </c>
      <c r="N1894" t="str">
        <f t="shared" si="89"/>
        <v>Q4</v>
      </c>
    </row>
    <row r="1895" spans="1:14" x14ac:dyDescent="0.35">
      <c r="A1895">
        <v>563904</v>
      </c>
      <c r="B1895" t="s">
        <v>105</v>
      </c>
      <c r="C1895" t="s">
        <v>32</v>
      </c>
      <c r="D1895" t="s">
        <v>44</v>
      </c>
      <c r="E1895" t="s">
        <v>51</v>
      </c>
      <c r="F1895" t="s">
        <v>19</v>
      </c>
      <c r="G1895" s="10">
        <v>41566</v>
      </c>
      <c r="H1895" s="10">
        <v>41571</v>
      </c>
      <c r="I1895" t="s">
        <v>14</v>
      </c>
      <c r="J1895" t="s">
        <v>15</v>
      </c>
      <c r="K1895" t="str">
        <f>INDEX(State_Code_Name!B:B,MATCH(Consumer_Complaints!E1895,State_Code_Name!C:C,0))</f>
        <v>Washington</v>
      </c>
      <c r="L1895">
        <f t="shared" si="87"/>
        <v>5</v>
      </c>
      <c r="M1895">
        <f t="shared" si="88"/>
        <v>2013</v>
      </c>
      <c r="N1895" t="str">
        <f t="shared" si="89"/>
        <v>Q4</v>
      </c>
    </row>
    <row r="1896" spans="1:14" x14ac:dyDescent="0.35">
      <c r="A1896">
        <v>1366746</v>
      </c>
      <c r="B1896" t="s">
        <v>259</v>
      </c>
      <c r="C1896" t="s">
        <v>26</v>
      </c>
      <c r="D1896" t="s">
        <v>56</v>
      </c>
      <c r="E1896" t="s">
        <v>18</v>
      </c>
      <c r="F1896" t="s">
        <v>19</v>
      </c>
      <c r="G1896" s="10">
        <v>42221</v>
      </c>
      <c r="H1896" s="10">
        <v>42221</v>
      </c>
      <c r="I1896" t="s">
        <v>14</v>
      </c>
      <c r="J1896" t="s">
        <v>15</v>
      </c>
      <c r="K1896" t="str">
        <f>INDEX(State_Code_Name!B:B,MATCH(Consumer_Complaints!E1896,State_Code_Name!C:C,0))</f>
        <v>California</v>
      </c>
      <c r="L1896">
        <f t="shared" si="87"/>
        <v>0</v>
      </c>
      <c r="M1896">
        <f t="shared" si="88"/>
        <v>2015</v>
      </c>
      <c r="N1896" t="str">
        <f t="shared" si="89"/>
        <v>Q3</v>
      </c>
    </row>
    <row r="1897" spans="1:14" x14ac:dyDescent="0.35">
      <c r="A1897">
        <v>257869</v>
      </c>
      <c r="B1897" t="s">
        <v>134</v>
      </c>
      <c r="C1897" t="s">
        <v>26</v>
      </c>
      <c r="D1897" t="s">
        <v>27</v>
      </c>
      <c r="E1897" t="s">
        <v>72</v>
      </c>
      <c r="F1897" t="s">
        <v>19</v>
      </c>
      <c r="G1897" s="10">
        <v>41298</v>
      </c>
      <c r="H1897" s="10">
        <v>41298</v>
      </c>
      <c r="I1897" t="s">
        <v>14</v>
      </c>
      <c r="J1897" t="s">
        <v>15</v>
      </c>
      <c r="K1897" t="str">
        <f>INDEX(State_Code_Name!B:B,MATCH(Consumer_Complaints!E1897,State_Code_Name!C:C,0))</f>
        <v>Kentucky</v>
      </c>
      <c r="L1897">
        <f t="shared" si="87"/>
        <v>0</v>
      </c>
      <c r="M1897">
        <f t="shared" si="88"/>
        <v>2013</v>
      </c>
      <c r="N1897" t="str">
        <f t="shared" si="89"/>
        <v>Q1</v>
      </c>
    </row>
    <row r="1898" spans="1:14" x14ac:dyDescent="0.35">
      <c r="A1898">
        <v>1968485</v>
      </c>
      <c r="B1898" t="s">
        <v>378</v>
      </c>
      <c r="C1898" t="s">
        <v>26</v>
      </c>
      <c r="D1898" t="s">
        <v>27</v>
      </c>
      <c r="E1898" t="s">
        <v>31</v>
      </c>
      <c r="F1898" t="s">
        <v>19</v>
      </c>
      <c r="G1898" s="10">
        <v>42535</v>
      </c>
      <c r="H1898" s="10">
        <v>42535</v>
      </c>
      <c r="I1898" t="s">
        <v>14</v>
      </c>
      <c r="J1898" t="s">
        <v>15</v>
      </c>
      <c r="K1898" t="str">
        <f>INDEX(State_Code_Name!B:B,MATCH(Consumer_Complaints!E1898,State_Code_Name!C:C,0))</f>
        <v>Texas</v>
      </c>
      <c r="L1898">
        <f t="shared" si="87"/>
        <v>0</v>
      </c>
      <c r="M1898">
        <f t="shared" si="88"/>
        <v>2016</v>
      </c>
      <c r="N1898" t="str">
        <f t="shared" si="89"/>
        <v>Q2</v>
      </c>
    </row>
    <row r="1899" spans="1:14" x14ac:dyDescent="0.35">
      <c r="A1899">
        <v>527104</v>
      </c>
      <c r="B1899" t="s">
        <v>47</v>
      </c>
      <c r="C1899" t="s">
        <v>26</v>
      </c>
      <c r="D1899" t="s">
        <v>27</v>
      </c>
      <c r="E1899" t="s">
        <v>22</v>
      </c>
      <c r="F1899" t="s">
        <v>19</v>
      </c>
      <c r="G1899" s="10">
        <v>41530</v>
      </c>
      <c r="H1899" s="10">
        <v>41530</v>
      </c>
      <c r="I1899" t="s">
        <v>14</v>
      </c>
      <c r="J1899" t="s">
        <v>15</v>
      </c>
      <c r="K1899" t="str">
        <f>INDEX(State_Code_Name!B:B,MATCH(Consumer_Complaints!E1899,State_Code_Name!C:C,0))</f>
        <v>New York</v>
      </c>
      <c r="L1899">
        <f t="shared" si="87"/>
        <v>0</v>
      </c>
      <c r="M1899">
        <f t="shared" si="88"/>
        <v>2013</v>
      </c>
      <c r="N1899" t="str">
        <f t="shared" si="89"/>
        <v>Q3</v>
      </c>
    </row>
    <row r="1900" spans="1:14" x14ac:dyDescent="0.35">
      <c r="A1900">
        <v>1891278</v>
      </c>
      <c r="B1900" t="s">
        <v>81</v>
      </c>
      <c r="C1900" t="s">
        <v>36</v>
      </c>
      <c r="D1900" t="s">
        <v>80</v>
      </c>
      <c r="E1900" t="s">
        <v>35</v>
      </c>
      <c r="F1900" t="s">
        <v>305</v>
      </c>
      <c r="G1900" s="10">
        <v>42481</v>
      </c>
      <c r="H1900" s="10">
        <v>42485</v>
      </c>
      <c r="I1900" t="s">
        <v>14</v>
      </c>
      <c r="J1900" t="s">
        <v>15</v>
      </c>
      <c r="K1900" t="str">
        <f>INDEX(State_Code_Name!B:B,MATCH(Consumer_Complaints!E1900,State_Code_Name!C:C,0))</f>
        <v>Florida</v>
      </c>
      <c r="L1900">
        <f t="shared" si="87"/>
        <v>4</v>
      </c>
      <c r="M1900">
        <f t="shared" si="88"/>
        <v>2016</v>
      </c>
      <c r="N1900" t="str">
        <f t="shared" si="89"/>
        <v>Q2</v>
      </c>
    </row>
    <row r="1901" spans="1:14" x14ac:dyDescent="0.35">
      <c r="A1901">
        <v>566146</v>
      </c>
      <c r="B1901" t="s">
        <v>38</v>
      </c>
      <c r="C1901" t="s">
        <v>36</v>
      </c>
      <c r="D1901" t="s">
        <v>80</v>
      </c>
      <c r="E1901" t="s">
        <v>122</v>
      </c>
      <c r="F1901" t="s">
        <v>19</v>
      </c>
      <c r="G1901" s="10">
        <v>41569</v>
      </c>
      <c r="H1901" s="10">
        <v>41576</v>
      </c>
      <c r="I1901" t="s">
        <v>14</v>
      </c>
      <c r="J1901" t="s">
        <v>15</v>
      </c>
      <c r="K1901" t="str">
        <f>INDEX(State_Code_Name!B:B,MATCH(Consumer_Complaints!E1901,State_Code_Name!C:C,0))</f>
        <v>Maryland</v>
      </c>
      <c r="L1901">
        <f t="shared" si="87"/>
        <v>7</v>
      </c>
      <c r="M1901">
        <f t="shared" si="88"/>
        <v>2013</v>
      </c>
      <c r="N1901" t="str">
        <f t="shared" si="89"/>
        <v>Q4</v>
      </c>
    </row>
    <row r="1902" spans="1:14" x14ac:dyDescent="0.35">
      <c r="A1902">
        <v>1693668</v>
      </c>
      <c r="B1902" t="s">
        <v>830</v>
      </c>
      <c r="C1902" t="s">
        <v>32</v>
      </c>
      <c r="D1902" t="s">
        <v>44</v>
      </c>
      <c r="E1902" t="s">
        <v>18</v>
      </c>
      <c r="F1902" t="s">
        <v>19</v>
      </c>
      <c r="G1902" s="10">
        <v>42320</v>
      </c>
      <c r="H1902" s="10">
        <v>42320</v>
      </c>
      <c r="I1902" t="s">
        <v>14</v>
      </c>
      <c r="J1902" t="s">
        <v>15</v>
      </c>
      <c r="K1902" t="str">
        <f>INDEX(State_Code_Name!B:B,MATCH(Consumer_Complaints!E1902,State_Code_Name!C:C,0))</f>
        <v>California</v>
      </c>
      <c r="L1902">
        <f t="shared" si="87"/>
        <v>0</v>
      </c>
      <c r="M1902">
        <f t="shared" si="88"/>
        <v>2015</v>
      </c>
      <c r="N1902" t="str">
        <f t="shared" si="89"/>
        <v>Q4</v>
      </c>
    </row>
    <row r="1903" spans="1:14" x14ac:dyDescent="0.35">
      <c r="A1903">
        <v>1041707</v>
      </c>
      <c r="B1903" t="s">
        <v>105</v>
      </c>
      <c r="C1903" t="s">
        <v>32</v>
      </c>
      <c r="D1903" t="s">
        <v>161</v>
      </c>
      <c r="E1903" t="s">
        <v>18</v>
      </c>
      <c r="F1903" t="s">
        <v>19</v>
      </c>
      <c r="G1903" s="10">
        <v>41905</v>
      </c>
      <c r="H1903" s="10">
        <v>41905</v>
      </c>
      <c r="I1903" t="s">
        <v>14</v>
      </c>
      <c r="J1903" t="s">
        <v>14</v>
      </c>
      <c r="K1903" t="str">
        <f>INDEX(State_Code_Name!B:B,MATCH(Consumer_Complaints!E1903,State_Code_Name!C:C,0))</f>
        <v>California</v>
      </c>
      <c r="L1903">
        <f t="shared" si="87"/>
        <v>0</v>
      </c>
      <c r="M1903">
        <f t="shared" si="88"/>
        <v>2014</v>
      </c>
      <c r="N1903" t="str">
        <f t="shared" si="89"/>
        <v>Q3</v>
      </c>
    </row>
    <row r="1904" spans="1:14" x14ac:dyDescent="0.35">
      <c r="A1904">
        <v>546824</v>
      </c>
      <c r="B1904" t="s">
        <v>54</v>
      </c>
      <c r="C1904" t="s">
        <v>52</v>
      </c>
      <c r="D1904" t="s">
        <v>103</v>
      </c>
      <c r="E1904" t="s">
        <v>18</v>
      </c>
      <c r="F1904" t="s">
        <v>19</v>
      </c>
      <c r="G1904" s="10">
        <v>41544</v>
      </c>
      <c r="H1904" s="10">
        <v>41547</v>
      </c>
      <c r="I1904" t="s">
        <v>14</v>
      </c>
      <c r="J1904" t="s">
        <v>14</v>
      </c>
      <c r="K1904" t="str">
        <f>INDEX(State_Code_Name!B:B,MATCH(Consumer_Complaints!E1904,State_Code_Name!C:C,0))</f>
        <v>California</v>
      </c>
      <c r="L1904">
        <f t="shared" si="87"/>
        <v>3</v>
      </c>
      <c r="M1904">
        <f t="shared" si="88"/>
        <v>2013</v>
      </c>
      <c r="N1904" t="str">
        <f t="shared" si="89"/>
        <v>Q3</v>
      </c>
    </row>
    <row r="1905" spans="1:14" x14ac:dyDescent="0.35">
      <c r="A1905">
        <v>1795620</v>
      </c>
      <c r="B1905" t="s">
        <v>328</v>
      </c>
      <c r="C1905" t="s">
        <v>32</v>
      </c>
      <c r="D1905" t="s">
        <v>116</v>
      </c>
      <c r="E1905" t="s">
        <v>184</v>
      </c>
      <c r="F1905" t="s">
        <v>19</v>
      </c>
      <c r="G1905" s="10">
        <v>42419</v>
      </c>
      <c r="H1905" s="10">
        <v>42419</v>
      </c>
      <c r="I1905" t="s">
        <v>14</v>
      </c>
      <c r="J1905" t="s">
        <v>15</v>
      </c>
      <c r="K1905" t="str">
        <f>INDEX(State_Code_Name!B:B,MATCH(Consumer_Complaints!E1905,State_Code_Name!C:C,0))</f>
        <v>Mississippi</v>
      </c>
      <c r="L1905">
        <f t="shared" si="87"/>
        <v>0</v>
      </c>
      <c r="M1905">
        <f t="shared" si="88"/>
        <v>2016</v>
      </c>
      <c r="N1905" t="str">
        <f t="shared" si="89"/>
        <v>Q1</v>
      </c>
    </row>
    <row r="1906" spans="1:14" x14ac:dyDescent="0.35">
      <c r="A1906">
        <v>1797823</v>
      </c>
      <c r="B1906" t="s">
        <v>152</v>
      </c>
      <c r="C1906" t="s">
        <v>36</v>
      </c>
      <c r="D1906" t="s">
        <v>67</v>
      </c>
      <c r="E1906" t="s">
        <v>66</v>
      </c>
      <c r="F1906" t="s">
        <v>19</v>
      </c>
      <c r="G1906" s="10">
        <v>42422</v>
      </c>
      <c r="H1906" s="10">
        <v>42422</v>
      </c>
      <c r="I1906" t="s">
        <v>14</v>
      </c>
      <c r="J1906" t="s">
        <v>15</v>
      </c>
      <c r="K1906" t="str">
        <f>INDEX(State_Code_Name!B:B,MATCH(Consumer_Complaints!E1906,State_Code_Name!C:C,0))</f>
        <v>Michigan</v>
      </c>
      <c r="L1906">
        <f t="shared" si="87"/>
        <v>0</v>
      </c>
      <c r="M1906">
        <f t="shared" si="88"/>
        <v>2016</v>
      </c>
      <c r="N1906" t="str">
        <f t="shared" si="89"/>
        <v>Q1</v>
      </c>
    </row>
    <row r="1907" spans="1:14" x14ac:dyDescent="0.35">
      <c r="A1907">
        <v>1564103</v>
      </c>
      <c r="B1907" t="s">
        <v>802</v>
      </c>
      <c r="C1907" t="s">
        <v>32</v>
      </c>
      <c r="D1907" t="s">
        <v>41</v>
      </c>
      <c r="E1907" t="s">
        <v>121</v>
      </c>
      <c r="F1907" t="s">
        <v>13</v>
      </c>
      <c r="G1907" s="10">
        <v>42261</v>
      </c>
      <c r="H1907" s="10">
        <v>42262</v>
      </c>
      <c r="I1907" t="s">
        <v>14</v>
      </c>
      <c r="J1907" t="s">
        <v>15</v>
      </c>
      <c r="K1907" t="str">
        <f>INDEX(State_Code_Name!B:B,MATCH(Consumer_Complaints!E1907,State_Code_Name!C:C,0))</f>
        <v>Oregon</v>
      </c>
      <c r="L1907">
        <f t="shared" si="87"/>
        <v>1</v>
      </c>
      <c r="M1907">
        <f t="shared" si="88"/>
        <v>2015</v>
      </c>
      <c r="N1907" t="str">
        <f t="shared" si="89"/>
        <v>Q3</v>
      </c>
    </row>
    <row r="1908" spans="1:14" x14ac:dyDescent="0.35">
      <c r="A1908">
        <v>1667169</v>
      </c>
      <c r="B1908" t="s">
        <v>54</v>
      </c>
      <c r="C1908" t="s">
        <v>52</v>
      </c>
      <c r="D1908" t="s">
        <v>53</v>
      </c>
      <c r="E1908" t="s">
        <v>46</v>
      </c>
      <c r="F1908" t="s">
        <v>19</v>
      </c>
      <c r="G1908" s="10">
        <v>42330</v>
      </c>
      <c r="H1908" s="10">
        <v>42330</v>
      </c>
      <c r="I1908" t="s">
        <v>14</v>
      </c>
      <c r="J1908" t="s">
        <v>15</v>
      </c>
      <c r="K1908" t="str">
        <f>INDEX(State_Code_Name!B:B,MATCH(Consumer_Complaints!E1908,State_Code_Name!C:C,0))</f>
        <v>Pennsylvania</v>
      </c>
      <c r="L1908">
        <f t="shared" si="87"/>
        <v>0</v>
      </c>
      <c r="M1908">
        <f t="shared" si="88"/>
        <v>2015</v>
      </c>
      <c r="N1908" t="str">
        <f t="shared" si="89"/>
        <v>Q4</v>
      </c>
    </row>
    <row r="1909" spans="1:14" x14ac:dyDescent="0.35">
      <c r="A1909">
        <v>2110301</v>
      </c>
      <c r="B1909" t="s">
        <v>30</v>
      </c>
      <c r="C1909" t="s">
        <v>36</v>
      </c>
      <c r="D1909" t="s">
        <v>170</v>
      </c>
      <c r="E1909" t="s">
        <v>18</v>
      </c>
      <c r="F1909" t="s">
        <v>19</v>
      </c>
      <c r="G1909" s="10">
        <v>42626</v>
      </c>
      <c r="H1909" s="10">
        <v>42626</v>
      </c>
      <c r="I1909" t="s">
        <v>14</v>
      </c>
      <c r="J1909" t="s">
        <v>14</v>
      </c>
      <c r="K1909" t="str">
        <f>INDEX(State_Code_Name!B:B,MATCH(Consumer_Complaints!E1909,State_Code_Name!C:C,0))</f>
        <v>California</v>
      </c>
      <c r="L1909">
        <f t="shared" si="87"/>
        <v>0</v>
      </c>
      <c r="M1909">
        <f t="shared" si="88"/>
        <v>2016</v>
      </c>
      <c r="N1909" t="str">
        <f t="shared" si="89"/>
        <v>Q3</v>
      </c>
    </row>
    <row r="1910" spans="1:14" x14ac:dyDescent="0.35">
      <c r="A1910">
        <v>1771282</v>
      </c>
      <c r="B1910" t="s">
        <v>133</v>
      </c>
      <c r="C1910" t="s">
        <v>9</v>
      </c>
      <c r="D1910" t="s">
        <v>10</v>
      </c>
      <c r="E1910" t="s">
        <v>48</v>
      </c>
      <c r="F1910" t="s">
        <v>19</v>
      </c>
      <c r="G1910" s="10">
        <v>42431</v>
      </c>
      <c r="H1910" s="10">
        <v>42431</v>
      </c>
      <c r="I1910" t="s">
        <v>14</v>
      </c>
      <c r="J1910" t="s">
        <v>15</v>
      </c>
      <c r="K1910" t="str">
        <f>INDEX(State_Code_Name!B:B,MATCH(Consumer_Complaints!E1910,State_Code_Name!C:C,0))</f>
        <v>New Jersey</v>
      </c>
      <c r="L1910">
        <f t="shared" si="87"/>
        <v>0</v>
      </c>
      <c r="M1910">
        <f t="shared" si="88"/>
        <v>2016</v>
      </c>
      <c r="N1910" t="str">
        <f t="shared" si="89"/>
        <v>Q1</v>
      </c>
    </row>
    <row r="1911" spans="1:14" x14ac:dyDescent="0.35">
      <c r="A1911">
        <v>457520</v>
      </c>
      <c r="B1911" t="s">
        <v>143</v>
      </c>
      <c r="C1911" t="s">
        <v>16</v>
      </c>
      <c r="D1911" t="s">
        <v>75</v>
      </c>
      <c r="E1911" t="s">
        <v>35</v>
      </c>
      <c r="F1911" t="s">
        <v>305</v>
      </c>
      <c r="G1911" s="10">
        <v>41470</v>
      </c>
      <c r="H1911" s="10">
        <v>41471</v>
      </c>
      <c r="I1911" t="s">
        <v>14</v>
      </c>
      <c r="J1911" t="s">
        <v>15</v>
      </c>
      <c r="K1911" t="str">
        <f>INDEX(State_Code_Name!B:B,MATCH(Consumer_Complaints!E1911,State_Code_Name!C:C,0))</f>
        <v>Florida</v>
      </c>
      <c r="L1911">
        <f t="shared" si="87"/>
        <v>1</v>
      </c>
      <c r="M1911">
        <f t="shared" si="88"/>
        <v>2013</v>
      </c>
      <c r="N1911" t="str">
        <f t="shared" si="89"/>
        <v>Q3</v>
      </c>
    </row>
    <row r="1912" spans="1:14" x14ac:dyDescent="0.35">
      <c r="A1912">
        <v>1411991</v>
      </c>
      <c r="B1912" t="s">
        <v>81</v>
      </c>
      <c r="C1912" t="s">
        <v>32</v>
      </c>
      <c r="D1912" t="s">
        <v>41</v>
      </c>
      <c r="E1912" t="s">
        <v>70</v>
      </c>
      <c r="F1912" t="s">
        <v>19</v>
      </c>
      <c r="G1912" s="10">
        <v>42253</v>
      </c>
      <c r="H1912" s="10">
        <v>42253</v>
      </c>
      <c r="I1912" t="s">
        <v>14</v>
      </c>
      <c r="J1912" t="s">
        <v>15</v>
      </c>
      <c r="K1912" t="str">
        <f>INDEX(State_Code_Name!B:B,MATCH(Consumer_Complaints!E1912,State_Code_Name!C:C,0))</f>
        <v>Massachusetts</v>
      </c>
      <c r="L1912">
        <f t="shared" si="87"/>
        <v>0</v>
      </c>
      <c r="M1912">
        <f t="shared" si="88"/>
        <v>2015</v>
      </c>
      <c r="N1912" t="str">
        <f t="shared" si="89"/>
        <v>Q3</v>
      </c>
    </row>
    <row r="1913" spans="1:14" x14ac:dyDescent="0.35">
      <c r="A1913">
        <v>1561320</v>
      </c>
      <c r="B1913" t="s">
        <v>38</v>
      </c>
      <c r="C1913" t="s">
        <v>36</v>
      </c>
      <c r="D1913" t="s">
        <v>37</v>
      </c>
      <c r="E1913" t="s">
        <v>22</v>
      </c>
      <c r="F1913" t="s">
        <v>19</v>
      </c>
      <c r="G1913" s="10">
        <v>42317</v>
      </c>
      <c r="H1913" s="10">
        <v>42317</v>
      </c>
      <c r="I1913" t="s">
        <v>14</v>
      </c>
      <c r="J1913" t="s">
        <v>14</v>
      </c>
      <c r="K1913" t="str">
        <f>INDEX(State_Code_Name!B:B,MATCH(Consumer_Complaints!E1913,State_Code_Name!C:C,0))</f>
        <v>New York</v>
      </c>
      <c r="L1913">
        <f t="shared" si="87"/>
        <v>0</v>
      </c>
      <c r="M1913">
        <f t="shared" si="88"/>
        <v>2015</v>
      </c>
      <c r="N1913" t="str">
        <f t="shared" si="89"/>
        <v>Q4</v>
      </c>
    </row>
    <row r="1914" spans="1:14" x14ac:dyDescent="0.35">
      <c r="A1914">
        <v>1731650</v>
      </c>
      <c r="B1914" t="s">
        <v>30</v>
      </c>
      <c r="C1914" t="s">
        <v>16</v>
      </c>
      <c r="D1914" t="s">
        <v>17</v>
      </c>
      <c r="E1914" t="s">
        <v>74</v>
      </c>
      <c r="F1914" t="s">
        <v>19</v>
      </c>
      <c r="G1914" s="10">
        <v>42583</v>
      </c>
      <c r="H1914" s="10">
        <v>42583</v>
      </c>
      <c r="I1914" t="s">
        <v>14</v>
      </c>
      <c r="J1914" t="s">
        <v>15</v>
      </c>
      <c r="K1914" t="str">
        <f>INDEX(State_Code_Name!B:B,MATCH(Consumer_Complaints!E1914,State_Code_Name!C:C,0))</f>
        <v>Tennessee</v>
      </c>
      <c r="L1914">
        <f t="shared" si="87"/>
        <v>0</v>
      </c>
      <c r="M1914">
        <f t="shared" si="88"/>
        <v>2016</v>
      </c>
      <c r="N1914" t="str">
        <f t="shared" si="89"/>
        <v>Q3</v>
      </c>
    </row>
    <row r="1915" spans="1:14" x14ac:dyDescent="0.35">
      <c r="A1915">
        <v>1550196</v>
      </c>
      <c r="B1915" t="s">
        <v>111</v>
      </c>
      <c r="C1915" t="s">
        <v>26</v>
      </c>
      <c r="D1915" t="s">
        <v>27</v>
      </c>
      <c r="E1915" t="s">
        <v>18</v>
      </c>
      <c r="F1915" t="s">
        <v>19</v>
      </c>
      <c r="G1915" s="10">
        <v>42072</v>
      </c>
      <c r="H1915" s="10">
        <v>42103</v>
      </c>
      <c r="I1915" t="s">
        <v>14</v>
      </c>
      <c r="J1915" t="s">
        <v>14</v>
      </c>
      <c r="K1915" t="str">
        <f>INDEX(State_Code_Name!B:B,MATCH(Consumer_Complaints!E1915,State_Code_Name!C:C,0))</f>
        <v>California</v>
      </c>
      <c r="L1915">
        <f t="shared" si="87"/>
        <v>31</v>
      </c>
      <c r="M1915">
        <f t="shared" si="88"/>
        <v>2015</v>
      </c>
      <c r="N1915" t="str">
        <f t="shared" si="89"/>
        <v>Q1</v>
      </c>
    </row>
    <row r="1916" spans="1:14" x14ac:dyDescent="0.35">
      <c r="A1916">
        <v>1675420</v>
      </c>
      <c r="B1916" t="s">
        <v>63</v>
      </c>
      <c r="C1916" t="s">
        <v>61</v>
      </c>
      <c r="D1916" t="s">
        <v>282</v>
      </c>
      <c r="E1916" t="s">
        <v>176</v>
      </c>
      <c r="F1916" t="s">
        <v>19</v>
      </c>
      <c r="G1916" s="10">
        <v>42338</v>
      </c>
      <c r="H1916" s="10">
        <v>42338</v>
      </c>
      <c r="I1916" t="s">
        <v>14</v>
      </c>
      <c r="J1916" t="s">
        <v>15</v>
      </c>
      <c r="K1916" t="str">
        <f>INDEX(State_Code_Name!B:B,MATCH(Consumer_Complaints!E1916,State_Code_Name!C:C,0))</f>
        <v>District of Columbia</v>
      </c>
      <c r="L1916">
        <f t="shared" si="87"/>
        <v>0</v>
      </c>
      <c r="M1916">
        <f t="shared" si="88"/>
        <v>2015</v>
      </c>
      <c r="N1916" t="str">
        <f t="shared" si="89"/>
        <v>Q4</v>
      </c>
    </row>
    <row r="1917" spans="1:14" x14ac:dyDescent="0.35">
      <c r="A1917">
        <v>1241541</v>
      </c>
      <c r="B1917" t="s">
        <v>54</v>
      </c>
      <c r="C1917" t="s">
        <v>52</v>
      </c>
      <c r="D1917" t="s">
        <v>103</v>
      </c>
      <c r="E1917" t="s">
        <v>22</v>
      </c>
      <c r="F1917" t="s">
        <v>19</v>
      </c>
      <c r="G1917" s="10">
        <v>42051</v>
      </c>
      <c r="H1917" s="10">
        <v>42058</v>
      </c>
      <c r="I1917" t="s">
        <v>14</v>
      </c>
      <c r="J1917" t="s">
        <v>15</v>
      </c>
      <c r="K1917" t="str">
        <f>INDEX(State_Code_Name!B:B,MATCH(Consumer_Complaints!E1917,State_Code_Name!C:C,0))</f>
        <v>New York</v>
      </c>
      <c r="L1917">
        <f t="shared" si="87"/>
        <v>7</v>
      </c>
      <c r="M1917">
        <f t="shared" si="88"/>
        <v>2015</v>
      </c>
      <c r="N1917" t="str">
        <f t="shared" si="89"/>
        <v>Q1</v>
      </c>
    </row>
    <row r="1918" spans="1:14" x14ac:dyDescent="0.35">
      <c r="A1918">
        <v>383403</v>
      </c>
      <c r="B1918" t="s">
        <v>54</v>
      </c>
      <c r="C1918" t="s">
        <v>52</v>
      </c>
      <c r="D1918" t="s">
        <v>76</v>
      </c>
      <c r="E1918" t="s">
        <v>18</v>
      </c>
      <c r="F1918" t="s">
        <v>19</v>
      </c>
      <c r="G1918" s="10">
        <v>41380</v>
      </c>
      <c r="H1918" s="10">
        <v>41381</v>
      </c>
      <c r="I1918" t="s">
        <v>14</v>
      </c>
      <c r="J1918" t="s">
        <v>14</v>
      </c>
      <c r="K1918" t="str">
        <f>INDEX(State_Code_Name!B:B,MATCH(Consumer_Complaints!E1918,State_Code_Name!C:C,0))</f>
        <v>California</v>
      </c>
      <c r="L1918">
        <f t="shared" si="87"/>
        <v>1</v>
      </c>
      <c r="M1918">
        <f t="shared" si="88"/>
        <v>2013</v>
      </c>
      <c r="N1918" t="str">
        <f t="shared" si="89"/>
        <v>Q2</v>
      </c>
    </row>
    <row r="1919" spans="1:14" x14ac:dyDescent="0.35">
      <c r="A1919">
        <v>1601196</v>
      </c>
      <c r="B1919" t="s">
        <v>60</v>
      </c>
      <c r="C1919" t="s">
        <v>52</v>
      </c>
      <c r="D1919" t="s">
        <v>103</v>
      </c>
      <c r="E1919" t="s">
        <v>51</v>
      </c>
      <c r="F1919" t="s">
        <v>19</v>
      </c>
      <c r="G1919" s="10">
        <v>42257</v>
      </c>
      <c r="H1919" s="10">
        <v>42257</v>
      </c>
      <c r="I1919" t="s">
        <v>14</v>
      </c>
      <c r="J1919" t="s">
        <v>15</v>
      </c>
      <c r="K1919" t="str">
        <f>INDEX(State_Code_Name!B:B,MATCH(Consumer_Complaints!E1919,State_Code_Name!C:C,0))</f>
        <v>Washington</v>
      </c>
      <c r="L1919">
        <f t="shared" si="87"/>
        <v>0</v>
      </c>
      <c r="M1919">
        <f t="shared" si="88"/>
        <v>2015</v>
      </c>
      <c r="N1919" t="str">
        <f t="shared" si="89"/>
        <v>Q3</v>
      </c>
    </row>
    <row r="1920" spans="1:14" x14ac:dyDescent="0.35">
      <c r="A1920">
        <v>968020</v>
      </c>
      <c r="B1920" t="s">
        <v>457</v>
      </c>
      <c r="C1920" t="s">
        <v>32</v>
      </c>
      <c r="D1920" t="s">
        <v>161</v>
      </c>
      <c r="E1920" t="s">
        <v>184</v>
      </c>
      <c r="F1920" t="s">
        <v>19</v>
      </c>
      <c r="G1920" s="10">
        <v>41737</v>
      </c>
      <c r="H1920" s="10">
        <v>41737</v>
      </c>
      <c r="I1920" t="s">
        <v>14</v>
      </c>
      <c r="J1920" t="s">
        <v>14</v>
      </c>
      <c r="K1920" t="str">
        <f>INDEX(State_Code_Name!B:B,MATCH(Consumer_Complaints!E1920,State_Code_Name!C:C,0))</f>
        <v>Mississippi</v>
      </c>
      <c r="L1920">
        <f t="shared" si="87"/>
        <v>0</v>
      </c>
      <c r="M1920">
        <f t="shared" si="88"/>
        <v>2014</v>
      </c>
      <c r="N1920" t="str">
        <f t="shared" si="89"/>
        <v>Q2</v>
      </c>
    </row>
    <row r="1921" spans="1:14" x14ac:dyDescent="0.35">
      <c r="A1921">
        <v>598502</v>
      </c>
      <c r="B1921" t="s">
        <v>551</v>
      </c>
      <c r="C1921" t="s">
        <v>531</v>
      </c>
      <c r="D1921" t="s">
        <v>532</v>
      </c>
      <c r="E1921" t="s">
        <v>31</v>
      </c>
      <c r="F1921" t="s">
        <v>19</v>
      </c>
      <c r="G1921" s="10">
        <v>41592</v>
      </c>
      <c r="H1921" s="10">
        <v>41592</v>
      </c>
      <c r="I1921" t="s">
        <v>14</v>
      </c>
      <c r="J1921" t="s">
        <v>15</v>
      </c>
      <c r="K1921" t="str">
        <f>INDEX(State_Code_Name!B:B,MATCH(Consumer_Complaints!E1921,State_Code_Name!C:C,0))</f>
        <v>Texas</v>
      </c>
      <c r="L1921">
        <f t="shared" si="87"/>
        <v>0</v>
      </c>
      <c r="M1921">
        <f t="shared" si="88"/>
        <v>2013</v>
      </c>
      <c r="N1921" t="str">
        <f t="shared" si="89"/>
        <v>Q4</v>
      </c>
    </row>
    <row r="1922" spans="1:14" x14ac:dyDescent="0.35">
      <c r="A1922">
        <v>1596227</v>
      </c>
      <c r="B1922" t="s">
        <v>1208</v>
      </c>
      <c r="C1922" t="s">
        <v>16</v>
      </c>
      <c r="D1922" t="s">
        <v>75</v>
      </c>
      <c r="E1922" t="s">
        <v>22</v>
      </c>
      <c r="F1922" t="s">
        <v>57</v>
      </c>
      <c r="G1922" s="10">
        <v>42195</v>
      </c>
      <c r="H1922" s="10">
        <v>42257</v>
      </c>
      <c r="I1922" t="s">
        <v>14</v>
      </c>
      <c r="J1922" t="s">
        <v>15</v>
      </c>
      <c r="K1922" t="str">
        <f>INDEX(State_Code_Name!B:B,MATCH(Consumer_Complaints!E1922,State_Code_Name!C:C,0))</f>
        <v>New York</v>
      </c>
      <c r="L1922">
        <f t="shared" si="87"/>
        <v>62</v>
      </c>
      <c r="M1922">
        <f t="shared" si="88"/>
        <v>2015</v>
      </c>
      <c r="N1922" t="str">
        <f t="shared" si="89"/>
        <v>Q3</v>
      </c>
    </row>
    <row r="1923" spans="1:14" x14ac:dyDescent="0.35">
      <c r="A1923">
        <v>1442583</v>
      </c>
      <c r="B1923" t="s">
        <v>1007</v>
      </c>
      <c r="C1923" t="s">
        <v>32</v>
      </c>
      <c r="D1923" t="s">
        <v>116</v>
      </c>
      <c r="E1923" t="s">
        <v>18</v>
      </c>
      <c r="F1923" t="s">
        <v>19</v>
      </c>
      <c r="G1923" s="10">
        <v>42184</v>
      </c>
      <c r="H1923" s="10">
        <v>42192</v>
      </c>
      <c r="I1923" t="s">
        <v>14</v>
      </c>
      <c r="J1923" t="s">
        <v>15</v>
      </c>
      <c r="K1923" t="str">
        <f>INDEX(State_Code_Name!B:B,MATCH(Consumer_Complaints!E1923,State_Code_Name!C:C,0))</f>
        <v>California</v>
      </c>
      <c r="L1923">
        <f t="shared" ref="L1923:L1986" si="90">H1923-G1923</f>
        <v>8</v>
      </c>
      <c r="M1923">
        <f t="shared" ref="M1923:M1986" si="91">YEAR(G1923)</f>
        <v>2015</v>
      </c>
      <c r="N1923" t="str">
        <f t="shared" ref="N1923:N1986" si="92">IF(MONTH(G1923)&lt;=3,"Q1",IF(MONTH(G1923)&lt;=6,"Q2",IF(MONTH(G1923)&lt;=9,"Q3","Q4")))</f>
        <v>Q2</v>
      </c>
    </row>
    <row r="1924" spans="1:14" x14ac:dyDescent="0.35">
      <c r="A1924">
        <v>742427</v>
      </c>
      <c r="B1924" t="s">
        <v>134</v>
      </c>
      <c r="C1924" t="s">
        <v>61</v>
      </c>
      <c r="D1924" t="s">
        <v>459</v>
      </c>
      <c r="E1924" t="s">
        <v>25</v>
      </c>
      <c r="F1924" t="s">
        <v>19</v>
      </c>
      <c r="G1924" s="10">
        <v>41732</v>
      </c>
      <c r="H1924" s="10">
        <v>41732</v>
      </c>
      <c r="I1924" t="s">
        <v>14</v>
      </c>
      <c r="J1924" t="s">
        <v>14</v>
      </c>
      <c r="K1924" t="str">
        <f>INDEX(State_Code_Name!B:B,MATCH(Consumer_Complaints!E1924,State_Code_Name!C:C,0))</f>
        <v>Georgia</v>
      </c>
      <c r="L1924">
        <f t="shared" si="90"/>
        <v>0</v>
      </c>
      <c r="M1924">
        <f t="shared" si="91"/>
        <v>2014</v>
      </c>
      <c r="N1924" t="str">
        <f t="shared" si="92"/>
        <v>Q2</v>
      </c>
    </row>
    <row r="1925" spans="1:14" x14ac:dyDescent="0.35">
      <c r="A1925">
        <v>1947218</v>
      </c>
      <c r="B1925" t="s">
        <v>1210</v>
      </c>
      <c r="C1925" t="s">
        <v>876</v>
      </c>
      <c r="D1925" t="s">
        <v>877</v>
      </c>
      <c r="E1925" t="s">
        <v>55</v>
      </c>
      <c r="F1925" t="s">
        <v>19</v>
      </c>
      <c r="G1925" s="10">
        <v>42521</v>
      </c>
      <c r="H1925" s="10">
        <v>42621</v>
      </c>
      <c r="I1925" t="s">
        <v>14</v>
      </c>
      <c r="J1925" t="s">
        <v>15</v>
      </c>
      <c r="K1925" t="str">
        <f>INDEX(State_Code_Name!B:B,MATCH(Consumer_Complaints!E1925,State_Code_Name!C:C,0))</f>
        <v>Hawaii</v>
      </c>
      <c r="L1925">
        <f t="shared" si="90"/>
        <v>100</v>
      </c>
      <c r="M1925">
        <f t="shared" si="91"/>
        <v>2016</v>
      </c>
      <c r="N1925" t="str">
        <f t="shared" si="92"/>
        <v>Q2</v>
      </c>
    </row>
    <row r="1926" spans="1:14" x14ac:dyDescent="0.35">
      <c r="A1926">
        <v>1531828</v>
      </c>
      <c r="B1926" t="s">
        <v>30</v>
      </c>
      <c r="C1926" t="s">
        <v>16</v>
      </c>
      <c r="D1926" t="s">
        <v>24</v>
      </c>
      <c r="E1926" t="s">
        <v>31</v>
      </c>
      <c r="F1926" t="s">
        <v>19</v>
      </c>
      <c r="G1926" s="10">
        <v>42239</v>
      </c>
      <c r="H1926" s="10">
        <v>42239</v>
      </c>
      <c r="I1926" t="s">
        <v>14</v>
      </c>
      <c r="J1926" t="s">
        <v>14</v>
      </c>
      <c r="K1926" t="str">
        <f>INDEX(State_Code_Name!B:B,MATCH(Consumer_Complaints!E1926,State_Code_Name!C:C,0))</f>
        <v>Texas</v>
      </c>
      <c r="L1926">
        <f t="shared" si="90"/>
        <v>0</v>
      </c>
      <c r="M1926">
        <f t="shared" si="91"/>
        <v>2015</v>
      </c>
      <c r="N1926" t="str">
        <f t="shared" si="92"/>
        <v>Q3</v>
      </c>
    </row>
    <row r="1927" spans="1:14" x14ac:dyDescent="0.35">
      <c r="A1927">
        <v>1566988</v>
      </c>
      <c r="B1927" t="s">
        <v>38</v>
      </c>
      <c r="C1927" t="s">
        <v>36</v>
      </c>
      <c r="D1927" t="s">
        <v>94</v>
      </c>
      <c r="E1927" t="s">
        <v>25</v>
      </c>
      <c r="F1927" t="s">
        <v>13</v>
      </c>
      <c r="G1927" s="10">
        <v>42263</v>
      </c>
      <c r="H1927" s="10">
        <v>42264</v>
      </c>
      <c r="I1927" t="s">
        <v>14</v>
      </c>
      <c r="J1927" t="s">
        <v>15</v>
      </c>
      <c r="K1927" t="str">
        <f>INDEX(State_Code_Name!B:B,MATCH(Consumer_Complaints!E1927,State_Code_Name!C:C,0))</f>
        <v>Georgia</v>
      </c>
      <c r="L1927">
        <f t="shared" si="90"/>
        <v>1</v>
      </c>
      <c r="M1927">
        <f t="shared" si="91"/>
        <v>2015</v>
      </c>
      <c r="N1927" t="str">
        <f t="shared" si="92"/>
        <v>Q3</v>
      </c>
    </row>
    <row r="1928" spans="1:14" x14ac:dyDescent="0.35">
      <c r="A1928">
        <v>2012034</v>
      </c>
      <c r="B1928" t="s">
        <v>50</v>
      </c>
      <c r="C1928" t="s">
        <v>36</v>
      </c>
      <c r="D1928" t="s">
        <v>99</v>
      </c>
      <c r="E1928" t="s">
        <v>122</v>
      </c>
      <c r="F1928" t="s">
        <v>19</v>
      </c>
      <c r="G1928" s="10">
        <v>42566</v>
      </c>
      <c r="H1928" s="10">
        <v>42566</v>
      </c>
      <c r="I1928" t="s">
        <v>14</v>
      </c>
      <c r="J1928" t="s">
        <v>15</v>
      </c>
      <c r="K1928" t="str">
        <f>INDEX(State_Code_Name!B:B,MATCH(Consumer_Complaints!E1928,State_Code_Name!C:C,0))</f>
        <v>Maryland</v>
      </c>
      <c r="L1928">
        <f t="shared" si="90"/>
        <v>0</v>
      </c>
      <c r="M1928">
        <f t="shared" si="91"/>
        <v>2016</v>
      </c>
      <c r="N1928" t="str">
        <f t="shared" si="92"/>
        <v>Q3</v>
      </c>
    </row>
    <row r="1929" spans="1:14" x14ac:dyDescent="0.35">
      <c r="A1929">
        <v>1107167</v>
      </c>
      <c r="B1929" t="s">
        <v>63</v>
      </c>
      <c r="C1929" t="s">
        <v>61</v>
      </c>
      <c r="D1929" t="s">
        <v>282</v>
      </c>
      <c r="E1929" t="s">
        <v>137</v>
      </c>
      <c r="F1929" t="s">
        <v>19</v>
      </c>
      <c r="G1929" s="10">
        <v>41831</v>
      </c>
      <c r="H1929" s="10">
        <v>41831</v>
      </c>
      <c r="I1929" t="s">
        <v>14</v>
      </c>
      <c r="J1929" t="s">
        <v>15</v>
      </c>
      <c r="K1929" t="str">
        <f>INDEX(State_Code_Name!B:B,MATCH(Consumer_Complaints!E1929,State_Code_Name!C:C,0))</f>
        <v>Kansas</v>
      </c>
      <c r="L1929">
        <f t="shared" si="90"/>
        <v>0</v>
      </c>
      <c r="M1929">
        <f t="shared" si="91"/>
        <v>2014</v>
      </c>
      <c r="N1929" t="str">
        <f t="shared" si="92"/>
        <v>Q3</v>
      </c>
    </row>
    <row r="1930" spans="1:14" x14ac:dyDescent="0.35">
      <c r="A1930">
        <v>1522274</v>
      </c>
      <c r="B1930" t="s">
        <v>43</v>
      </c>
      <c r="C1930" t="s">
        <v>26</v>
      </c>
      <c r="D1930" t="s">
        <v>27</v>
      </c>
      <c r="E1930" t="s">
        <v>39</v>
      </c>
      <c r="F1930" t="s">
        <v>19</v>
      </c>
      <c r="G1930" s="10">
        <v>42233</v>
      </c>
      <c r="H1930" s="10">
        <v>42233</v>
      </c>
      <c r="I1930" t="s">
        <v>14</v>
      </c>
      <c r="J1930" t="s">
        <v>15</v>
      </c>
      <c r="K1930" t="str">
        <f>INDEX(State_Code_Name!B:B,MATCH(Consumer_Complaints!E1930,State_Code_Name!C:C,0))</f>
        <v>Ohio</v>
      </c>
      <c r="L1930">
        <f t="shared" si="90"/>
        <v>0</v>
      </c>
      <c r="M1930">
        <f t="shared" si="91"/>
        <v>2015</v>
      </c>
      <c r="N1930" t="str">
        <f t="shared" si="92"/>
        <v>Q3</v>
      </c>
    </row>
    <row r="1931" spans="1:14" x14ac:dyDescent="0.35">
      <c r="A1931">
        <v>1578749</v>
      </c>
      <c r="B1931" t="s">
        <v>38</v>
      </c>
      <c r="C1931" t="s">
        <v>16</v>
      </c>
      <c r="D1931" t="s">
        <v>17</v>
      </c>
      <c r="E1931" t="s">
        <v>22</v>
      </c>
      <c r="F1931" t="s">
        <v>305</v>
      </c>
      <c r="G1931" s="10">
        <v>42271</v>
      </c>
      <c r="H1931" s="10">
        <v>42276</v>
      </c>
      <c r="I1931" t="s">
        <v>14</v>
      </c>
      <c r="J1931" t="s">
        <v>15</v>
      </c>
      <c r="K1931" t="str">
        <f>INDEX(State_Code_Name!B:B,MATCH(Consumer_Complaints!E1931,State_Code_Name!C:C,0))</f>
        <v>New York</v>
      </c>
      <c r="L1931">
        <f t="shared" si="90"/>
        <v>5</v>
      </c>
      <c r="M1931">
        <f t="shared" si="91"/>
        <v>2015</v>
      </c>
      <c r="N1931" t="str">
        <f t="shared" si="92"/>
        <v>Q3</v>
      </c>
    </row>
    <row r="1932" spans="1:14" x14ac:dyDescent="0.35">
      <c r="A1932">
        <v>1935771</v>
      </c>
      <c r="B1932" t="s">
        <v>392</v>
      </c>
      <c r="C1932" t="s">
        <v>9</v>
      </c>
      <c r="D1932" t="s">
        <v>132</v>
      </c>
      <c r="E1932" t="s">
        <v>101</v>
      </c>
      <c r="F1932" t="s">
        <v>19</v>
      </c>
      <c r="G1932" s="10">
        <v>42511</v>
      </c>
      <c r="H1932" s="10">
        <v>42511</v>
      </c>
      <c r="I1932" t="s">
        <v>14</v>
      </c>
      <c r="J1932" t="s">
        <v>14</v>
      </c>
      <c r="K1932" t="str">
        <f>INDEX(State_Code_Name!B:B,MATCH(Consumer_Complaints!E1932,State_Code_Name!C:C,0))</f>
        <v>Delaware</v>
      </c>
      <c r="L1932">
        <f t="shared" si="90"/>
        <v>0</v>
      </c>
      <c r="M1932">
        <f t="shared" si="91"/>
        <v>2016</v>
      </c>
      <c r="N1932" t="str">
        <f t="shared" si="92"/>
        <v>Q2</v>
      </c>
    </row>
    <row r="1933" spans="1:14" x14ac:dyDescent="0.35">
      <c r="A1933">
        <v>800508</v>
      </c>
      <c r="B1933" t="s">
        <v>135</v>
      </c>
      <c r="C1933" t="s">
        <v>26</v>
      </c>
      <c r="D1933" t="s">
        <v>27</v>
      </c>
      <c r="E1933" t="s">
        <v>12</v>
      </c>
      <c r="F1933" t="s">
        <v>19</v>
      </c>
      <c r="G1933" s="10">
        <v>41886</v>
      </c>
      <c r="H1933" s="10">
        <v>41886</v>
      </c>
      <c r="I1933" t="s">
        <v>14</v>
      </c>
      <c r="J1933" t="s">
        <v>15</v>
      </c>
      <c r="K1933" t="str">
        <f>INDEX(State_Code_Name!B:B,MATCH(Consumer_Complaints!E1933,State_Code_Name!C:C,0))</f>
        <v>Virginia</v>
      </c>
      <c r="L1933">
        <f t="shared" si="90"/>
        <v>0</v>
      </c>
      <c r="M1933">
        <f t="shared" si="91"/>
        <v>2014</v>
      </c>
      <c r="N1933" t="str">
        <f t="shared" si="92"/>
        <v>Q3</v>
      </c>
    </row>
    <row r="1934" spans="1:14" x14ac:dyDescent="0.35">
      <c r="A1934">
        <v>831698</v>
      </c>
      <c r="B1934" t="s">
        <v>60</v>
      </c>
      <c r="C1934" t="s">
        <v>52</v>
      </c>
      <c r="D1934" t="s">
        <v>76</v>
      </c>
      <c r="E1934" t="s">
        <v>42</v>
      </c>
      <c r="F1934" t="s">
        <v>19</v>
      </c>
      <c r="G1934" s="10">
        <v>41759</v>
      </c>
      <c r="H1934" s="10">
        <v>41759</v>
      </c>
      <c r="I1934" t="s">
        <v>14</v>
      </c>
      <c r="J1934" t="s">
        <v>15</v>
      </c>
      <c r="K1934" t="str">
        <f>INDEX(State_Code_Name!B:B,MATCH(Consumer_Complaints!E1934,State_Code_Name!C:C,0))</f>
        <v>North Carolina</v>
      </c>
      <c r="L1934">
        <f t="shared" si="90"/>
        <v>0</v>
      </c>
      <c r="M1934">
        <f t="shared" si="91"/>
        <v>2014</v>
      </c>
      <c r="N1934" t="str">
        <f t="shared" si="92"/>
        <v>Q2</v>
      </c>
    </row>
    <row r="1935" spans="1:14" x14ac:dyDescent="0.35">
      <c r="A1935">
        <v>819283</v>
      </c>
      <c r="B1935" t="s">
        <v>81</v>
      </c>
      <c r="C1935" t="s">
        <v>36</v>
      </c>
      <c r="D1935" t="s">
        <v>120</v>
      </c>
      <c r="E1935" t="s">
        <v>48</v>
      </c>
      <c r="F1935" t="s">
        <v>13</v>
      </c>
      <c r="G1935" s="10">
        <v>41751</v>
      </c>
      <c r="H1935" s="10">
        <v>41754</v>
      </c>
      <c r="I1935" t="s">
        <v>14</v>
      </c>
      <c r="J1935" t="s">
        <v>14</v>
      </c>
      <c r="K1935" t="str">
        <f>INDEX(State_Code_Name!B:B,MATCH(Consumer_Complaints!E1935,State_Code_Name!C:C,0))</f>
        <v>New Jersey</v>
      </c>
      <c r="L1935">
        <f t="shared" si="90"/>
        <v>3</v>
      </c>
      <c r="M1935">
        <f t="shared" si="91"/>
        <v>2014</v>
      </c>
      <c r="N1935" t="str">
        <f t="shared" si="92"/>
        <v>Q2</v>
      </c>
    </row>
    <row r="1936" spans="1:14" x14ac:dyDescent="0.35">
      <c r="A1936">
        <v>1922132</v>
      </c>
      <c r="B1936" t="s">
        <v>43</v>
      </c>
      <c r="C1936" t="s">
        <v>26</v>
      </c>
      <c r="D1936" t="s">
        <v>27</v>
      </c>
      <c r="E1936" t="s">
        <v>22</v>
      </c>
      <c r="F1936" t="s">
        <v>19</v>
      </c>
      <c r="G1936" s="10">
        <v>42709</v>
      </c>
      <c r="H1936" s="10">
        <v>42709</v>
      </c>
      <c r="I1936" t="s">
        <v>14</v>
      </c>
      <c r="J1936" t="s">
        <v>15</v>
      </c>
      <c r="K1936" t="str">
        <f>INDEX(State_Code_Name!B:B,MATCH(Consumer_Complaints!E1936,State_Code_Name!C:C,0))</f>
        <v>New York</v>
      </c>
      <c r="L1936">
        <f t="shared" si="90"/>
        <v>0</v>
      </c>
      <c r="M1936">
        <f t="shared" si="91"/>
        <v>2016</v>
      </c>
      <c r="N1936" t="str">
        <f t="shared" si="92"/>
        <v>Q4</v>
      </c>
    </row>
    <row r="1937" spans="1:14" x14ac:dyDescent="0.35">
      <c r="A1937">
        <v>611535</v>
      </c>
      <c r="B1937" t="s">
        <v>136</v>
      </c>
      <c r="C1937" t="s">
        <v>16</v>
      </c>
      <c r="D1937" t="s">
        <v>20</v>
      </c>
      <c r="E1937" t="s">
        <v>122</v>
      </c>
      <c r="F1937" t="s">
        <v>305</v>
      </c>
      <c r="G1937" s="10">
        <v>41603</v>
      </c>
      <c r="H1937" s="10">
        <v>41624</v>
      </c>
      <c r="I1937" t="s">
        <v>14</v>
      </c>
      <c r="J1937" t="s">
        <v>15</v>
      </c>
      <c r="K1937" t="str">
        <f>INDEX(State_Code_Name!B:B,MATCH(Consumer_Complaints!E1937,State_Code_Name!C:C,0))</f>
        <v>Maryland</v>
      </c>
      <c r="L1937">
        <f t="shared" si="90"/>
        <v>21</v>
      </c>
      <c r="M1937">
        <f t="shared" si="91"/>
        <v>2013</v>
      </c>
      <c r="N1937" t="str">
        <f t="shared" si="92"/>
        <v>Q4</v>
      </c>
    </row>
    <row r="1938" spans="1:14" x14ac:dyDescent="0.35">
      <c r="A1938">
        <v>2066632</v>
      </c>
      <c r="B1938" t="s">
        <v>38</v>
      </c>
      <c r="C1938" t="s">
        <v>36</v>
      </c>
      <c r="D1938" t="s">
        <v>120</v>
      </c>
      <c r="E1938" t="s">
        <v>101</v>
      </c>
      <c r="F1938" t="s">
        <v>19</v>
      </c>
      <c r="G1938" s="10">
        <v>42599</v>
      </c>
      <c r="H1938" s="10">
        <v>42599</v>
      </c>
      <c r="I1938" t="s">
        <v>14</v>
      </c>
      <c r="J1938" t="s">
        <v>14</v>
      </c>
      <c r="K1938" t="str">
        <f>INDEX(State_Code_Name!B:B,MATCH(Consumer_Complaints!E1938,State_Code_Name!C:C,0))</f>
        <v>Delaware</v>
      </c>
      <c r="L1938">
        <f t="shared" si="90"/>
        <v>0</v>
      </c>
      <c r="M1938">
        <f t="shared" si="91"/>
        <v>2016</v>
      </c>
      <c r="N1938" t="str">
        <f t="shared" si="92"/>
        <v>Q3</v>
      </c>
    </row>
    <row r="1939" spans="1:14" x14ac:dyDescent="0.35">
      <c r="A1939">
        <v>787247</v>
      </c>
      <c r="B1939" t="s">
        <v>54</v>
      </c>
      <c r="C1939" t="s">
        <v>52</v>
      </c>
      <c r="D1939" t="s">
        <v>103</v>
      </c>
      <c r="E1939" t="s">
        <v>35</v>
      </c>
      <c r="F1939" t="s">
        <v>19</v>
      </c>
      <c r="G1939" s="10">
        <v>41643</v>
      </c>
      <c r="H1939" s="10">
        <v>41643</v>
      </c>
      <c r="I1939" t="s">
        <v>14</v>
      </c>
      <c r="J1939" t="s">
        <v>14</v>
      </c>
      <c r="K1939" t="str">
        <f>INDEX(State_Code_Name!B:B,MATCH(Consumer_Complaints!E1939,State_Code_Name!C:C,0))</f>
        <v>Florida</v>
      </c>
      <c r="L1939">
        <f t="shared" si="90"/>
        <v>0</v>
      </c>
      <c r="M1939">
        <f t="shared" si="91"/>
        <v>2014</v>
      </c>
      <c r="N1939" t="str">
        <f t="shared" si="92"/>
        <v>Q1</v>
      </c>
    </row>
    <row r="1940" spans="1:14" x14ac:dyDescent="0.35">
      <c r="A1940">
        <v>1287151</v>
      </c>
      <c r="B1940" t="s">
        <v>113</v>
      </c>
      <c r="C1940" t="s">
        <v>36</v>
      </c>
      <c r="D1940" t="s">
        <v>281</v>
      </c>
      <c r="E1940" t="s">
        <v>114</v>
      </c>
      <c r="F1940" t="s">
        <v>19</v>
      </c>
      <c r="G1940" s="10">
        <v>42080</v>
      </c>
      <c r="H1940" s="10">
        <v>42080</v>
      </c>
      <c r="I1940" t="s">
        <v>14</v>
      </c>
      <c r="J1940" t="s">
        <v>15</v>
      </c>
      <c r="K1940" t="str">
        <f>INDEX(State_Code_Name!B:B,MATCH(Consumer_Complaints!E1940,State_Code_Name!C:C,0))</f>
        <v>South Carolina</v>
      </c>
      <c r="L1940">
        <f t="shared" si="90"/>
        <v>0</v>
      </c>
      <c r="M1940">
        <f t="shared" si="91"/>
        <v>2015</v>
      </c>
      <c r="N1940" t="str">
        <f t="shared" si="92"/>
        <v>Q1</v>
      </c>
    </row>
    <row r="1941" spans="1:14" x14ac:dyDescent="0.35">
      <c r="A1941">
        <v>1482763</v>
      </c>
      <c r="B1941" t="s">
        <v>1095</v>
      </c>
      <c r="C1941" t="s">
        <v>26</v>
      </c>
      <c r="D1941" t="s">
        <v>78</v>
      </c>
      <c r="E1941" t="s">
        <v>31</v>
      </c>
      <c r="F1941" t="s">
        <v>19</v>
      </c>
      <c r="G1941" s="10">
        <v>42208</v>
      </c>
      <c r="H1941" s="10">
        <v>42215</v>
      </c>
      <c r="I1941" t="s">
        <v>14</v>
      </c>
      <c r="J1941" t="s">
        <v>15</v>
      </c>
      <c r="K1941" t="str">
        <f>INDEX(State_Code_Name!B:B,MATCH(Consumer_Complaints!E1941,State_Code_Name!C:C,0))</f>
        <v>Texas</v>
      </c>
      <c r="L1941">
        <f t="shared" si="90"/>
        <v>7</v>
      </c>
      <c r="M1941">
        <f t="shared" si="91"/>
        <v>2015</v>
      </c>
      <c r="N1941" t="str">
        <f t="shared" si="92"/>
        <v>Q3</v>
      </c>
    </row>
    <row r="1942" spans="1:14" x14ac:dyDescent="0.35">
      <c r="A1942">
        <v>440710</v>
      </c>
      <c r="B1942" t="s">
        <v>47</v>
      </c>
      <c r="C1942" t="s">
        <v>26</v>
      </c>
      <c r="D1942" t="s">
        <v>27</v>
      </c>
      <c r="E1942" t="s">
        <v>31</v>
      </c>
      <c r="F1942" t="s">
        <v>13</v>
      </c>
      <c r="G1942" s="10">
        <v>41449</v>
      </c>
      <c r="H1942" s="10">
        <v>41450</v>
      </c>
      <c r="I1942" t="s">
        <v>14</v>
      </c>
      <c r="J1942" t="s">
        <v>15</v>
      </c>
      <c r="K1942" t="str">
        <f>INDEX(State_Code_Name!B:B,MATCH(Consumer_Complaints!E1942,State_Code_Name!C:C,0))</f>
        <v>Texas</v>
      </c>
      <c r="L1942">
        <f t="shared" si="90"/>
        <v>1</v>
      </c>
      <c r="M1942">
        <f t="shared" si="91"/>
        <v>2013</v>
      </c>
      <c r="N1942" t="str">
        <f t="shared" si="92"/>
        <v>Q2</v>
      </c>
    </row>
    <row r="1943" spans="1:14" x14ac:dyDescent="0.35">
      <c r="A1943">
        <v>1402560</v>
      </c>
      <c r="B1943" t="s">
        <v>11</v>
      </c>
      <c r="C1943" t="s">
        <v>26</v>
      </c>
      <c r="D1943" t="s">
        <v>27</v>
      </c>
      <c r="E1943" t="s">
        <v>128</v>
      </c>
      <c r="F1943" t="s">
        <v>13</v>
      </c>
      <c r="G1943" s="10">
        <v>42041</v>
      </c>
      <c r="H1943" s="10">
        <v>42100</v>
      </c>
      <c r="I1943" t="s">
        <v>15</v>
      </c>
      <c r="J1943" t="s">
        <v>15</v>
      </c>
      <c r="K1943" t="str">
        <f>INDEX(State_Code_Name!B:B,MATCH(Consumer_Complaints!E1943,State_Code_Name!C:C,0))</f>
        <v>New Hampshire</v>
      </c>
      <c r="L1943">
        <f t="shared" si="90"/>
        <v>59</v>
      </c>
      <c r="M1943">
        <f t="shared" si="91"/>
        <v>2015</v>
      </c>
      <c r="N1943" t="str">
        <f t="shared" si="92"/>
        <v>Q1</v>
      </c>
    </row>
    <row r="1944" spans="1:14" x14ac:dyDescent="0.35">
      <c r="A1944">
        <v>676330</v>
      </c>
      <c r="B1944" t="s">
        <v>238</v>
      </c>
      <c r="C1944" t="s">
        <v>32</v>
      </c>
      <c r="D1944" t="s">
        <v>104</v>
      </c>
      <c r="E1944" t="s">
        <v>35</v>
      </c>
      <c r="F1944" t="s">
        <v>19</v>
      </c>
      <c r="G1944" s="10">
        <v>41659</v>
      </c>
      <c r="H1944" s="10">
        <v>41666</v>
      </c>
      <c r="I1944" t="s">
        <v>14</v>
      </c>
      <c r="J1944" t="s">
        <v>15</v>
      </c>
      <c r="K1944" t="str">
        <f>INDEX(State_Code_Name!B:B,MATCH(Consumer_Complaints!E1944,State_Code_Name!C:C,0))</f>
        <v>Florida</v>
      </c>
      <c r="L1944">
        <f t="shared" si="90"/>
        <v>7</v>
      </c>
      <c r="M1944">
        <f t="shared" si="91"/>
        <v>2014</v>
      </c>
      <c r="N1944" t="str">
        <f t="shared" si="92"/>
        <v>Q1</v>
      </c>
    </row>
    <row r="1945" spans="1:14" x14ac:dyDescent="0.35">
      <c r="A1945">
        <v>1150877</v>
      </c>
      <c r="B1945" t="s">
        <v>136</v>
      </c>
      <c r="C1945" t="s">
        <v>26</v>
      </c>
      <c r="D1945" t="s">
        <v>56</v>
      </c>
      <c r="E1945" t="s">
        <v>35</v>
      </c>
      <c r="F1945" t="s">
        <v>305</v>
      </c>
      <c r="G1945" s="10">
        <v>41924</v>
      </c>
      <c r="H1945" s="10">
        <v>41985</v>
      </c>
      <c r="I1945" t="s">
        <v>14</v>
      </c>
      <c r="J1945" t="s">
        <v>15</v>
      </c>
      <c r="K1945" t="str">
        <f>INDEX(State_Code_Name!B:B,MATCH(Consumer_Complaints!E1945,State_Code_Name!C:C,0))</f>
        <v>Florida</v>
      </c>
      <c r="L1945">
        <f t="shared" si="90"/>
        <v>61</v>
      </c>
      <c r="M1945">
        <f t="shared" si="91"/>
        <v>2014</v>
      </c>
      <c r="N1945" t="str">
        <f t="shared" si="92"/>
        <v>Q4</v>
      </c>
    </row>
    <row r="1946" spans="1:14" x14ac:dyDescent="0.35">
      <c r="A1946">
        <v>682666</v>
      </c>
      <c r="B1946" t="s">
        <v>775</v>
      </c>
      <c r="C1946" t="s">
        <v>32</v>
      </c>
      <c r="D1946" t="s">
        <v>44</v>
      </c>
      <c r="E1946" t="s">
        <v>18</v>
      </c>
      <c r="F1946" t="s">
        <v>19</v>
      </c>
      <c r="G1946" s="10">
        <v>41662</v>
      </c>
      <c r="H1946" s="10">
        <v>41662</v>
      </c>
      <c r="I1946" t="s">
        <v>14</v>
      </c>
      <c r="J1946" t="s">
        <v>14</v>
      </c>
      <c r="K1946" t="str">
        <f>INDEX(State_Code_Name!B:B,MATCH(Consumer_Complaints!E1946,State_Code_Name!C:C,0))</f>
        <v>California</v>
      </c>
      <c r="L1946">
        <f t="shared" si="90"/>
        <v>0</v>
      </c>
      <c r="M1946">
        <f t="shared" si="91"/>
        <v>2014</v>
      </c>
      <c r="N1946" t="str">
        <f t="shared" si="92"/>
        <v>Q1</v>
      </c>
    </row>
    <row r="1947" spans="1:14" x14ac:dyDescent="0.35">
      <c r="A1947">
        <v>1976919</v>
      </c>
      <c r="B1947" t="s">
        <v>763</v>
      </c>
      <c r="C1947" t="s">
        <v>32</v>
      </c>
      <c r="D1947" t="s">
        <v>161</v>
      </c>
      <c r="E1947" t="s">
        <v>35</v>
      </c>
      <c r="F1947" t="s">
        <v>19</v>
      </c>
      <c r="G1947" s="10">
        <v>42542</v>
      </c>
      <c r="H1947" s="10">
        <v>42542</v>
      </c>
      <c r="I1947" t="s">
        <v>14</v>
      </c>
      <c r="J1947" t="s">
        <v>15</v>
      </c>
      <c r="K1947" t="str">
        <f>INDEX(State_Code_Name!B:B,MATCH(Consumer_Complaints!E1947,State_Code_Name!C:C,0))</f>
        <v>Florida</v>
      </c>
      <c r="L1947">
        <f t="shared" si="90"/>
        <v>0</v>
      </c>
      <c r="M1947">
        <f t="shared" si="91"/>
        <v>2016</v>
      </c>
      <c r="N1947" t="str">
        <f t="shared" si="92"/>
        <v>Q2</v>
      </c>
    </row>
    <row r="1948" spans="1:14" x14ac:dyDescent="0.35">
      <c r="A1948">
        <v>1588170</v>
      </c>
      <c r="B1948" t="s">
        <v>63</v>
      </c>
      <c r="C1948" t="s">
        <v>61</v>
      </c>
      <c r="D1948" t="s">
        <v>459</v>
      </c>
      <c r="E1948" t="s">
        <v>12</v>
      </c>
      <c r="F1948" t="s">
        <v>19</v>
      </c>
      <c r="G1948" s="10">
        <v>42014</v>
      </c>
      <c r="H1948" s="10">
        <v>42014</v>
      </c>
      <c r="I1948" t="s">
        <v>14</v>
      </c>
      <c r="J1948" t="s">
        <v>15</v>
      </c>
      <c r="K1948" t="str">
        <f>INDEX(State_Code_Name!B:B,MATCH(Consumer_Complaints!E1948,State_Code_Name!C:C,0))</f>
        <v>Virginia</v>
      </c>
      <c r="L1948">
        <f t="shared" si="90"/>
        <v>0</v>
      </c>
      <c r="M1948">
        <f t="shared" si="91"/>
        <v>2015</v>
      </c>
      <c r="N1948" t="str">
        <f t="shared" si="92"/>
        <v>Q1</v>
      </c>
    </row>
    <row r="1949" spans="1:14" x14ac:dyDescent="0.35">
      <c r="A1949">
        <v>1065656</v>
      </c>
      <c r="B1949" t="s">
        <v>1208</v>
      </c>
      <c r="C1949" t="s">
        <v>26</v>
      </c>
      <c r="D1949" t="s">
        <v>27</v>
      </c>
      <c r="E1949" t="s">
        <v>29</v>
      </c>
      <c r="F1949" t="s">
        <v>19</v>
      </c>
      <c r="G1949" s="10">
        <v>41892</v>
      </c>
      <c r="H1949" s="10">
        <v>41892</v>
      </c>
      <c r="I1949" t="s">
        <v>14</v>
      </c>
      <c r="J1949" t="s">
        <v>15</v>
      </c>
      <c r="K1949" t="str">
        <f>INDEX(State_Code_Name!B:B,MATCH(Consumer_Complaints!E1949,State_Code_Name!C:C,0))</f>
        <v>Connecticut</v>
      </c>
      <c r="L1949">
        <f t="shared" si="90"/>
        <v>0</v>
      </c>
      <c r="M1949">
        <f t="shared" si="91"/>
        <v>2014</v>
      </c>
      <c r="N1949" t="str">
        <f t="shared" si="92"/>
        <v>Q3</v>
      </c>
    </row>
    <row r="1950" spans="1:14" x14ac:dyDescent="0.35">
      <c r="A1950">
        <v>333694</v>
      </c>
      <c r="B1950" t="s">
        <v>38</v>
      </c>
      <c r="C1950" t="s">
        <v>36</v>
      </c>
      <c r="D1950" t="s">
        <v>80</v>
      </c>
      <c r="E1950" t="s">
        <v>18</v>
      </c>
      <c r="F1950" t="s">
        <v>13</v>
      </c>
      <c r="G1950" s="10">
        <v>41331</v>
      </c>
      <c r="H1950" s="10">
        <v>41331</v>
      </c>
      <c r="I1950" t="s">
        <v>14</v>
      </c>
      <c r="J1950" t="s">
        <v>15</v>
      </c>
      <c r="K1950" t="str">
        <f>INDEX(State_Code_Name!B:B,MATCH(Consumer_Complaints!E1950,State_Code_Name!C:C,0))</f>
        <v>California</v>
      </c>
      <c r="L1950">
        <f t="shared" si="90"/>
        <v>0</v>
      </c>
      <c r="M1950">
        <f t="shared" si="91"/>
        <v>2013</v>
      </c>
      <c r="N1950" t="str">
        <f t="shared" si="92"/>
        <v>Q1</v>
      </c>
    </row>
    <row r="1951" spans="1:14" x14ac:dyDescent="0.35">
      <c r="A1951">
        <v>815844</v>
      </c>
      <c r="B1951" t="s">
        <v>143</v>
      </c>
      <c r="C1951" t="s">
        <v>36</v>
      </c>
      <c r="D1951" t="s">
        <v>202</v>
      </c>
      <c r="E1951" t="s">
        <v>35</v>
      </c>
      <c r="F1951" t="s">
        <v>19</v>
      </c>
      <c r="G1951" s="10">
        <v>41747</v>
      </c>
      <c r="H1951" s="10">
        <v>41747</v>
      </c>
      <c r="I1951" t="s">
        <v>14</v>
      </c>
      <c r="J1951" t="s">
        <v>15</v>
      </c>
      <c r="K1951" t="str">
        <f>INDEX(State_Code_Name!B:B,MATCH(Consumer_Complaints!E1951,State_Code_Name!C:C,0))</f>
        <v>Florida</v>
      </c>
      <c r="L1951">
        <f t="shared" si="90"/>
        <v>0</v>
      </c>
      <c r="M1951">
        <f t="shared" si="91"/>
        <v>2014</v>
      </c>
      <c r="N1951" t="str">
        <f t="shared" si="92"/>
        <v>Q2</v>
      </c>
    </row>
    <row r="1952" spans="1:14" x14ac:dyDescent="0.35">
      <c r="A1952">
        <v>459347</v>
      </c>
      <c r="B1952" t="s">
        <v>11</v>
      </c>
      <c r="C1952" t="s">
        <v>9</v>
      </c>
      <c r="D1952" t="s">
        <v>354</v>
      </c>
      <c r="E1952" t="s">
        <v>42</v>
      </c>
      <c r="F1952" t="s">
        <v>19</v>
      </c>
      <c r="G1952" s="10">
        <v>41472</v>
      </c>
      <c r="H1952" s="10">
        <v>41486</v>
      </c>
      <c r="I1952" t="s">
        <v>14</v>
      </c>
      <c r="J1952" t="s">
        <v>14</v>
      </c>
      <c r="K1952" t="str">
        <f>INDEX(State_Code_Name!B:B,MATCH(Consumer_Complaints!E1952,State_Code_Name!C:C,0))</f>
        <v>North Carolina</v>
      </c>
      <c r="L1952">
        <f t="shared" si="90"/>
        <v>14</v>
      </c>
      <c r="M1952">
        <f t="shared" si="91"/>
        <v>2013</v>
      </c>
      <c r="N1952" t="str">
        <f t="shared" si="92"/>
        <v>Q3</v>
      </c>
    </row>
    <row r="1953" spans="1:14" x14ac:dyDescent="0.35">
      <c r="A1953">
        <v>1216078</v>
      </c>
      <c r="B1953" t="s">
        <v>111</v>
      </c>
      <c r="C1953" t="s">
        <v>26</v>
      </c>
      <c r="D1953" t="s">
        <v>27</v>
      </c>
      <c r="E1953" t="s">
        <v>171</v>
      </c>
      <c r="F1953" t="s">
        <v>13</v>
      </c>
      <c r="G1953" s="10">
        <v>42033</v>
      </c>
      <c r="H1953" s="10">
        <v>42034</v>
      </c>
      <c r="I1953" t="s">
        <v>14</v>
      </c>
      <c r="J1953" t="s">
        <v>15</v>
      </c>
      <c r="K1953" t="str">
        <f>INDEX(State_Code_Name!B:B,MATCH(Consumer_Complaints!E1953,State_Code_Name!C:C,0))</f>
        <v>Louisiana</v>
      </c>
      <c r="L1953">
        <f t="shared" si="90"/>
        <v>1</v>
      </c>
      <c r="M1953">
        <f t="shared" si="91"/>
        <v>2015</v>
      </c>
      <c r="N1953" t="str">
        <f t="shared" si="92"/>
        <v>Q1</v>
      </c>
    </row>
    <row r="1954" spans="1:14" x14ac:dyDescent="0.35">
      <c r="A1954">
        <v>220104</v>
      </c>
      <c r="B1954" t="s">
        <v>97</v>
      </c>
      <c r="C1954" t="s">
        <v>52</v>
      </c>
      <c r="D1954" t="s">
        <v>76</v>
      </c>
      <c r="E1954" t="s">
        <v>46</v>
      </c>
      <c r="F1954" t="s">
        <v>19</v>
      </c>
      <c r="G1954" s="10">
        <v>41334</v>
      </c>
      <c r="H1954" s="10">
        <v>41334</v>
      </c>
      <c r="I1954" t="s">
        <v>14</v>
      </c>
      <c r="J1954" t="s">
        <v>15</v>
      </c>
      <c r="K1954" t="str">
        <f>INDEX(State_Code_Name!B:B,MATCH(Consumer_Complaints!E1954,State_Code_Name!C:C,0))</f>
        <v>Pennsylvania</v>
      </c>
      <c r="L1954">
        <f t="shared" si="90"/>
        <v>0</v>
      </c>
      <c r="M1954">
        <f t="shared" si="91"/>
        <v>2013</v>
      </c>
      <c r="N1954" t="str">
        <f t="shared" si="92"/>
        <v>Q1</v>
      </c>
    </row>
    <row r="1955" spans="1:14" x14ac:dyDescent="0.35">
      <c r="A1955">
        <v>602331</v>
      </c>
      <c r="B1955" t="s">
        <v>47</v>
      </c>
      <c r="C1955" t="s">
        <v>26</v>
      </c>
      <c r="D1955" t="s">
        <v>27</v>
      </c>
      <c r="E1955" t="s">
        <v>35</v>
      </c>
      <c r="F1955" t="s">
        <v>19</v>
      </c>
      <c r="G1955" s="10">
        <v>41596</v>
      </c>
      <c r="H1955" s="10">
        <v>41604</v>
      </c>
      <c r="I1955" t="s">
        <v>14</v>
      </c>
      <c r="J1955" t="s">
        <v>15</v>
      </c>
      <c r="K1955" t="str">
        <f>INDEX(State_Code_Name!B:B,MATCH(Consumer_Complaints!E1955,State_Code_Name!C:C,0))</f>
        <v>Florida</v>
      </c>
      <c r="L1955">
        <f t="shared" si="90"/>
        <v>8</v>
      </c>
      <c r="M1955">
        <f t="shared" si="91"/>
        <v>2013</v>
      </c>
      <c r="N1955" t="str">
        <f t="shared" si="92"/>
        <v>Q4</v>
      </c>
    </row>
    <row r="1956" spans="1:14" x14ac:dyDescent="0.35">
      <c r="A1956">
        <v>2114172</v>
      </c>
      <c r="B1956" t="s">
        <v>43</v>
      </c>
      <c r="C1956" t="s">
        <v>26</v>
      </c>
      <c r="D1956" t="s">
        <v>78</v>
      </c>
      <c r="E1956" t="s">
        <v>12</v>
      </c>
      <c r="F1956" t="s">
        <v>19</v>
      </c>
      <c r="G1956" s="10">
        <v>42628</v>
      </c>
      <c r="H1956" s="10">
        <v>42628</v>
      </c>
      <c r="I1956" t="s">
        <v>14</v>
      </c>
      <c r="J1956" t="s">
        <v>14</v>
      </c>
      <c r="K1956" t="str">
        <f>INDEX(State_Code_Name!B:B,MATCH(Consumer_Complaints!E1956,State_Code_Name!C:C,0))</f>
        <v>Virginia</v>
      </c>
      <c r="L1956">
        <f t="shared" si="90"/>
        <v>0</v>
      </c>
      <c r="M1956">
        <f t="shared" si="91"/>
        <v>2016</v>
      </c>
      <c r="N1956" t="str">
        <f t="shared" si="92"/>
        <v>Q3</v>
      </c>
    </row>
    <row r="1957" spans="1:14" x14ac:dyDescent="0.35">
      <c r="A1957">
        <v>1798008</v>
      </c>
      <c r="B1957" t="s">
        <v>644</v>
      </c>
      <c r="C1957" t="s">
        <v>32</v>
      </c>
      <c r="D1957" t="s">
        <v>41</v>
      </c>
      <c r="E1957" t="s">
        <v>106</v>
      </c>
      <c r="F1957" t="s">
        <v>19</v>
      </c>
      <c r="G1957" s="10">
        <v>42423</v>
      </c>
      <c r="H1957" s="10">
        <v>42423</v>
      </c>
      <c r="I1957" t="s">
        <v>14</v>
      </c>
      <c r="J1957" t="s">
        <v>14</v>
      </c>
      <c r="K1957" t="str">
        <f>INDEX(State_Code_Name!B:B,MATCH(Consumer_Complaints!E1957,State_Code_Name!C:C,0))</f>
        <v>Indiana</v>
      </c>
      <c r="L1957">
        <f t="shared" si="90"/>
        <v>0</v>
      </c>
      <c r="M1957">
        <f t="shared" si="91"/>
        <v>2016</v>
      </c>
      <c r="N1957" t="str">
        <f t="shared" si="92"/>
        <v>Q1</v>
      </c>
    </row>
    <row r="1958" spans="1:14" x14ac:dyDescent="0.35">
      <c r="A1958">
        <v>969096</v>
      </c>
      <c r="B1958" t="s">
        <v>201</v>
      </c>
      <c r="C1958" t="s">
        <v>16</v>
      </c>
      <c r="D1958" t="s">
        <v>75</v>
      </c>
      <c r="E1958" t="s">
        <v>22</v>
      </c>
      <c r="F1958" t="s">
        <v>305</v>
      </c>
      <c r="G1958" s="10">
        <v>41767</v>
      </c>
      <c r="H1958" s="10">
        <v>41828</v>
      </c>
      <c r="I1958" t="s">
        <v>14</v>
      </c>
      <c r="J1958" t="s">
        <v>15</v>
      </c>
      <c r="K1958" t="str">
        <f>INDEX(State_Code_Name!B:B,MATCH(Consumer_Complaints!E1958,State_Code_Name!C:C,0))</f>
        <v>New York</v>
      </c>
      <c r="L1958">
        <f t="shared" si="90"/>
        <v>61</v>
      </c>
      <c r="M1958">
        <f t="shared" si="91"/>
        <v>2014</v>
      </c>
      <c r="N1958" t="str">
        <f t="shared" si="92"/>
        <v>Q2</v>
      </c>
    </row>
    <row r="1959" spans="1:14" x14ac:dyDescent="0.35">
      <c r="A1959">
        <v>1818631</v>
      </c>
      <c r="B1959" t="s">
        <v>526</v>
      </c>
      <c r="C1959" t="s">
        <v>26</v>
      </c>
      <c r="D1959" t="s">
        <v>27</v>
      </c>
      <c r="E1959" t="s">
        <v>18</v>
      </c>
      <c r="F1959" t="s">
        <v>19</v>
      </c>
      <c r="G1959" s="10">
        <v>42463</v>
      </c>
      <c r="H1959" s="10">
        <v>42463</v>
      </c>
      <c r="I1959" t="s">
        <v>14</v>
      </c>
      <c r="J1959" t="s">
        <v>15</v>
      </c>
      <c r="K1959" t="str">
        <f>INDEX(State_Code_Name!B:B,MATCH(Consumer_Complaints!E1959,State_Code_Name!C:C,0))</f>
        <v>California</v>
      </c>
      <c r="L1959">
        <f t="shared" si="90"/>
        <v>0</v>
      </c>
      <c r="M1959">
        <f t="shared" si="91"/>
        <v>2016</v>
      </c>
      <c r="N1959" t="str">
        <f t="shared" si="92"/>
        <v>Q2</v>
      </c>
    </row>
    <row r="1960" spans="1:14" x14ac:dyDescent="0.35">
      <c r="A1960">
        <v>458056</v>
      </c>
      <c r="B1960" t="s">
        <v>43</v>
      </c>
      <c r="C1960" t="s">
        <v>36</v>
      </c>
      <c r="D1960" t="s">
        <v>149</v>
      </c>
      <c r="E1960" t="s">
        <v>18</v>
      </c>
      <c r="F1960" t="s">
        <v>19</v>
      </c>
      <c r="G1960" s="10">
        <v>41470</v>
      </c>
      <c r="H1960" s="10">
        <v>41470</v>
      </c>
      <c r="I1960" t="s">
        <v>14</v>
      </c>
      <c r="J1960" t="s">
        <v>15</v>
      </c>
      <c r="K1960" t="str">
        <f>INDEX(State_Code_Name!B:B,MATCH(Consumer_Complaints!E1960,State_Code_Name!C:C,0))</f>
        <v>California</v>
      </c>
      <c r="L1960">
        <f t="shared" si="90"/>
        <v>0</v>
      </c>
      <c r="M1960">
        <f t="shared" si="91"/>
        <v>2013</v>
      </c>
      <c r="N1960" t="str">
        <f t="shared" si="92"/>
        <v>Q3</v>
      </c>
    </row>
    <row r="1961" spans="1:14" x14ac:dyDescent="0.35">
      <c r="A1961">
        <v>1509129</v>
      </c>
      <c r="B1961" t="s">
        <v>321</v>
      </c>
      <c r="C1961" t="s">
        <v>26</v>
      </c>
      <c r="D1961" t="s">
        <v>27</v>
      </c>
      <c r="E1961" t="s">
        <v>137</v>
      </c>
      <c r="F1961" t="s">
        <v>19</v>
      </c>
      <c r="G1961" s="10">
        <v>42193</v>
      </c>
      <c r="H1961" s="10">
        <v>42193</v>
      </c>
      <c r="I1961" t="s">
        <v>14</v>
      </c>
      <c r="J1961" t="s">
        <v>14</v>
      </c>
      <c r="K1961" t="str">
        <f>INDEX(State_Code_Name!B:B,MATCH(Consumer_Complaints!E1961,State_Code_Name!C:C,0))</f>
        <v>Kansas</v>
      </c>
      <c r="L1961">
        <f t="shared" si="90"/>
        <v>0</v>
      </c>
      <c r="M1961">
        <f t="shared" si="91"/>
        <v>2015</v>
      </c>
      <c r="N1961" t="str">
        <f t="shared" si="92"/>
        <v>Q3</v>
      </c>
    </row>
    <row r="1962" spans="1:14" x14ac:dyDescent="0.35">
      <c r="A1962">
        <v>768241</v>
      </c>
      <c r="B1962" t="s">
        <v>47</v>
      </c>
      <c r="C1962" t="s">
        <v>26</v>
      </c>
      <c r="D1962" t="s">
        <v>27</v>
      </c>
      <c r="E1962" t="s">
        <v>100</v>
      </c>
      <c r="F1962" t="s">
        <v>13</v>
      </c>
      <c r="G1962" s="10">
        <v>41715</v>
      </c>
      <c r="H1962" s="10">
        <v>41718</v>
      </c>
      <c r="I1962" t="s">
        <v>14</v>
      </c>
      <c r="J1962" t="s">
        <v>14</v>
      </c>
      <c r="K1962" t="str">
        <f>INDEX(State_Code_Name!B:B,MATCH(Consumer_Complaints!E1962,State_Code_Name!C:C,0))</f>
        <v>Arizona</v>
      </c>
      <c r="L1962">
        <f t="shared" si="90"/>
        <v>3</v>
      </c>
      <c r="M1962">
        <f t="shared" si="91"/>
        <v>2014</v>
      </c>
      <c r="N1962" t="str">
        <f t="shared" si="92"/>
        <v>Q1</v>
      </c>
    </row>
    <row r="1963" spans="1:14" x14ac:dyDescent="0.35">
      <c r="A1963">
        <v>2030460</v>
      </c>
      <c r="B1963" t="s">
        <v>274</v>
      </c>
      <c r="C1963" t="s">
        <v>32</v>
      </c>
      <c r="D1963" t="s">
        <v>41</v>
      </c>
      <c r="E1963" t="s">
        <v>18</v>
      </c>
      <c r="F1963" t="s">
        <v>23</v>
      </c>
      <c r="G1963" s="10">
        <v>42577</v>
      </c>
      <c r="H1963" s="10">
        <v>42579</v>
      </c>
      <c r="I1963" t="s">
        <v>14</v>
      </c>
      <c r="J1963" t="s">
        <v>15</v>
      </c>
      <c r="K1963" t="str">
        <f>INDEX(State_Code_Name!B:B,MATCH(Consumer_Complaints!E1963,State_Code_Name!C:C,0))</f>
        <v>California</v>
      </c>
      <c r="L1963">
        <f t="shared" si="90"/>
        <v>2</v>
      </c>
      <c r="M1963">
        <f t="shared" si="91"/>
        <v>2016</v>
      </c>
      <c r="N1963" t="str">
        <f t="shared" si="92"/>
        <v>Q3</v>
      </c>
    </row>
    <row r="1964" spans="1:14" x14ac:dyDescent="0.35">
      <c r="A1964">
        <v>2029679</v>
      </c>
      <c r="B1964" t="s">
        <v>43</v>
      </c>
      <c r="C1964" t="s">
        <v>9</v>
      </c>
      <c r="D1964" t="s">
        <v>175</v>
      </c>
      <c r="E1964" t="s">
        <v>77</v>
      </c>
      <c r="F1964" t="s">
        <v>19</v>
      </c>
      <c r="G1964" s="10">
        <v>42577</v>
      </c>
      <c r="H1964" s="10">
        <v>42577</v>
      </c>
      <c r="I1964" t="s">
        <v>14</v>
      </c>
      <c r="J1964" t="s">
        <v>15</v>
      </c>
      <c r="K1964" t="str">
        <f>INDEX(State_Code_Name!B:B,MATCH(Consumer_Complaints!E1964,State_Code_Name!C:C,0))</f>
        <v>Missouri</v>
      </c>
      <c r="L1964">
        <f t="shared" si="90"/>
        <v>0</v>
      </c>
      <c r="M1964">
        <f t="shared" si="91"/>
        <v>2016</v>
      </c>
      <c r="N1964" t="str">
        <f t="shared" si="92"/>
        <v>Q3</v>
      </c>
    </row>
    <row r="1965" spans="1:14" x14ac:dyDescent="0.35">
      <c r="A1965">
        <v>517380</v>
      </c>
      <c r="B1965" t="s">
        <v>69</v>
      </c>
      <c r="C1965" t="s">
        <v>26</v>
      </c>
      <c r="D1965" t="s">
        <v>27</v>
      </c>
      <c r="E1965" t="s">
        <v>31</v>
      </c>
      <c r="F1965" t="s">
        <v>19</v>
      </c>
      <c r="G1965" s="10">
        <v>41434</v>
      </c>
      <c r="H1965" s="10">
        <v>41434</v>
      </c>
      <c r="I1965" t="s">
        <v>14</v>
      </c>
      <c r="J1965" t="s">
        <v>15</v>
      </c>
      <c r="K1965" t="str">
        <f>INDEX(State_Code_Name!B:B,MATCH(Consumer_Complaints!E1965,State_Code_Name!C:C,0))</f>
        <v>Texas</v>
      </c>
      <c r="L1965">
        <f t="shared" si="90"/>
        <v>0</v>
      </c>
      <c r="M1965">
        <f t="shared" si="91"/>
        <v>2013</v>
      </c>
      <c r="N1965" t="str">
        <f t="shared" si="92"/>
        <v>Q2</v>
      </c>
    </row>
    <row r="1966" spans="1:14" x14ac:dyDescent="0.35">
      <c r="A1966">
        <v>1985871</v>
      </c>
      <c r="B1966" t="s">
        <v>83</v>
      </c>
      <c r="C1966" t="s">
        <v>32</v>
      </c>
      <c r="D1966" t="s">
        <v>44</v>
      </c>
      <c r="E1966" t="s">
        <v>122</v>
      </c>
      <c r="F1966" t="s">
        <v>19</v>
      </c>
      <c r="G1966" s="10">
        <v>42549</v>
      </c>
      <c r="H1966" s="10">
        <v>42549</v>
      </c>
      <c r="I1966" t="s">
        <v>14</v>
      </c>
      <c r="J1966" t="s">
        <v>15</v>
      </c>
      <c r="K1966" t="str">
        <f>INDEX(State_Code_Name!B:B,MATCH(Consumer_Complaints!E1966,State_Code_Name!C:C,0))</f>
        <v>Maryland</v>
      </c>
      <c r="L1966">
        <f t="shared" si="90"/>
        <v>0</v>
      </c>
      <c r="M1966">
        <f t="shared" si="91"/>
        <v>2016</v>
      </c>
      <c r="N1966" t="str">
        <f t="shared" si="92"/>
        <v>Q2</v>
      </c>
    </row>
    <row r="1967" spans="1:14" x14ac:dyDescent="0.35">
      <c r="A1967">
        <v>1985950</v>
      </c>
      <c r="B1967" t="s">
        <v>716</v>
      </c>
      <c r="C1967" t="s">
        <v>531</v>
      </c>
      <c r="D1967" t="s">
        <v>587</v>
      </c>
      <c r="E1967" t="s">
        <v>18</v>
      </c>
      <c r="F1967" t="s">
        <v>19</v>
      </c>
      <c r="G1967" s="10">
        <v>42548</v>
      </c>
      <c r="H1967" s="10">
        <v>42550</v>
      </c>
      <c r="I1967" t="s">
        <v>14</v>
      </c>
      <c r="J1967" t="s">
        <v>15</v>
      </c>
      <c r="K1967" t="str">
        <f>INDEX(State_Code_Name!B:B,MATCH(Consumer_Complaints!E1967,State_Code_Name!C:C,0))</f>
        <v>California</v>
      </c>
      <c r="L1967">
        <f t="shared" si="90"/>
        <v>2</v>
      </c>
      <c r="M1967">
        <f t="shared" si="91"/>
        <v>2016</v>
      </c>
      <c r="N1967" t="str">
        <f t="shared" si="92"/>
        <v>Q2</v>
      </c>
    </row>
    <row r="1968" spans="1:14" x14ac:dyDescent="0.35">
      <c r="A1968">
        <v>1473284</v>
      </c>
      <c r="B1968" t="s">
        <v>92</v>
      </c>
      <c r="C1968" t="s">
        <v>9</v>
      </c>
      <c r="D1968" t="s">
        <v>132</v>
      </c>
      <c r="E1968" t="s">
        <v>35</v>
      </c>
      <c r="F1968" t="s">
        <v>19</v>
      </c>
      <c r="G1968" s="10">
        <v>42204</v>
      </c>
      <c r="H1968" s="10">
        <v>42204</v>
      </c>
      <c r="I1968" t="s">
        <v>14</v>
      </c>
      <c r="J1968" t="s">
        <v>15</v>
      </c>
      <c r="K1968" t="str">
        <f>INDEX(State_Code_Name!B:B,MATCH(Consumer_Complaints!E1968,State_Code_Name!C:C,0))</f>
        <v>Florida</v>
      </c>
      <c r="L1968">
        <f t="shared" si="90"/>
        <v>0</v>
      </c>
      <c r="M1968">
        <f t="shared" si="91"/>
        <v>2015</v>
      </c>
      <c r="N1968" t="str">
        <f t="shared" si="92"/>
        <v>Q3</v>
      </c>
    </row>
    <row r="1969" spans="1:14" x14ac:dyDescent="0.35">
      <c r="A1969">
        <v>1877409</v>
      </c>
      <c r="B1969" t="s">
        <v>88</v>
      </c>
      <c r="C1969" t="s">
        <v>16</v>
      </c>
      <c r="D1969" t="s">
        <v>144</v>
      </c>
      <c r="E1969" t="s">
        <v>31</v>
      </c>
      <c r="F1969" t="s">
        <v>57</v>
      </c>
      <c r="G1969" s="10">
        <v>42473</v>
      </c>
      <c r="H1969" s="10">
        <v>42475</v>
      </c>
      <c r="I1969" t="s">
        <v>14</v>
      </c>
      <c r="J1969" t="s">
        <v>15</v>
      </c>
      <c r="K1969" t="str">
        <f>INDEX(State_Code_Name!B:B,MATCH(Consumer_Complaints!E1969,State_Code_Name!C:C,0))</f>
        <v>Texas</v>
      </c>
      <c r="L1969">
        <f t="shared" si="90"/>
        <v>2</v>
      </c>
      <c r="M1969">
        <f t="shared" si="91"/>
        <v>2016</v>
      </c>
      <c r="N1969" t="str">
        <f t="shared" si="92"/>
        <v>Q2</v>
      </c>
    </row>
    <row r="1970" spans="1:14" x14ac:dyDescent="0.35">
      <c r="A1970">
        <v>2010338</v>
      </c>
      <c r="B1970" t="s">
        <v>30</v>
      </c>
      <c r="C1970" t="s">
        <v>16</v>
      </c>
      <c r="D1970" t="s">
        <v>20</v>
      </c>
      <c r="E1970" t="s">
        <v>18</v>
      </c>
      <c r="F1970" t="s">
        <v>13</v>
      </c>
      <c r="G1970" s="10">
        <v>42564</v>
      </c>
      <c r="H1970" s="10">
        <v>42566</v>
      </c>
      <c r="I1970" t="s">
        <v>14</v>
      </c>
      <c r="J1970" t="s">
        <v>15</v>
      </c>
      <c r="K1970" t="str">
        <f>INDEX(State_Code_Name!B:B,MATCH(Consumer_Complaints!E1970,State_Code_Name!C:C,0))</f>
        <v>California</v>
      </c>
      <c r="L1970">
        <f t="shared" si="90"/>
        <v>2</v>
      </c>
      <c r="M1970">
        <f t="shared" si="91"/>
        <v>2016</v>
      </c>
      <c r="N1970" t="str">
        <f t="shared" si="92"/>
        <v>Q3</v>
      </c>
    </row>
    <row r="1971" spans="1:14" x14ac:dyDescent="0.35">
      <c r="A1971">
        <v>2173864</v>
      </c>
      <c r="B1971" t="s">
        <v>65</v>
      </c>
      <c r="C1971" t="s">
        <v>9</v>
      </c>
      <c r="D1971" t="s">
        <v>10</v>
      </c>
      <c r="E1971" t="s">
        <v>59</v>
      </c>
      <c r="F1971" t="s">
        <v>19</v>
      </c>
      <c r="G1971" s="10">
        <v>42666</v>
      </c>
      <c r="H1971" s="10">
        <v>42666</v>
      </c>
      <c r="I1971" t="s">
        <v>14</v>
      </c>
      <c r="J1971" t="s">
        <v>14</v>
      </c>
      <c r="K1971" t="str">
        <f>INDEX(State_Code_Name!B:B,MATCH(Consumer_Complaints!E1971,State_Code_Name!C:C,0))</f>
        <v>Illinois</v>
      </c>
      <c r="L1971">
        <f t="shared" si="90"/>
        <v>0</v>
      </c>
      <c r="M1971">
        <f t="shared" si="91"/>
        <v>2016</v>
      </c>
      <c r="N1971" t="str">
        <f t="shared" si="92"/>
        <v>Q4</v>
      </c>
    </row>
    <row r="1972" spans="1:14" x14ac:dyDescent="0.35">
      <c r="A1972">
        <v>1262543</v>
      </c>
      <c r="B1972" t="s">
        <v>30</v>
      </c>
      <c r="C1972" t="s">
        <v>26</v>
      </c>
      <c r="D1972" t="s">
        <v>78</v>
      </c>
      <c r="E1972" t="s">
        <v>35</v>
      </c>
      <c r="F1972" t="s">
        <v>19</v>
      </c>
      <c r="G1972" s="10">
        <v>42038</v>
      </c>
      <c r="H1972" s="10">
        <v>42038</v>
      </c>
      <c r="I1972" t="s">
        <v>14</v>
      </c>
      <c r="J1972" t="s">
        <v>15</v>
      </c>
      <c r="K1972" t="str">
        <f>INDEX(State_Code_Name!B:B,MATCH(Consumer_Complaints!E1972,State_Code_Name!C:C,0))</f>
        <v>Florida</v>
      </c>
      <c r="L1972">
        <f t="shared" si="90"/>
        <v>0</v>
      </c>
      <c r="M1972">
        <f t="shared" si="91"/>
        <v>2015</v>
      </c>
      <c r="N1972" t="str">
        <f t="shared" si="92"/>
        <v>Q1</v>
      </c>
    </row>
    <row r="1973" spans="1:14" x14ac:dyDescent="0.35">
      <c r="A1973">
        <v>1146235</v>
      </c>
      <c r="B1973" t="s">
        <v>230</v>
      </c>
      <c r="C1973" t="s">
        <v>36</v>
      </c>
      <c r="D1973" t="s">
        <v>99</v>
      </c>
      <c r="E1973" t="s">
        <v>35</v>
      </c>
      <c r="F1973" t="s">
        <v>19</v>
      </c>
      <c r="G1973" s="10">
        <v>41832</v>
      </c>
      <c r="H1973" s="10">
        <v>41924</v>
      </c>
      <c r="I1973" t="s">
        <v>14</v>
      </c>
      <c r="J1973" t="s">
        <v>15</v>
      </c>
      <c r="K1973" t="str">
        <f>INDEX(State_Code_Name!B:B,MATCH(Consumer_Complaints!E1973,State_Code_Name!C:C,0))</f>
        <v>Florida</v>
      </c>
      <c r="L1973">
        <f t="shared" si="90"/>
        <v>92</v>
      </c>
      <c r="M1973">
        <f t="shared" si="91"/>
        <v>2014</v>
      </c>
      <c r="N1973" t="str">
        <f t="shared" si="92"/>
        <v>Q3</v>
      </c>
    </row>
    <row r="1974" spans="1:14" x14ac:dyDescent="0.35">
      <c r="A1974">
        <v>1052082</v>
      </c>
      <c r="B1974" t="s">
        <v>60</v>
      </c>
      <c r="C1974" t="s">
        <v>52</v>
      </c>
      <c r="D1974" t="s">
        <v>53</v>
      </c>
      <c r="E1974" t="s">
        <v>51</v>
      </c>
      <c r="F1974" t="s">
        <v>19</v>
      </c>
      <c r="G1974" s="10">
        <v>41912</v>
      </c>
      <c r="H1974" s="10">
        <v>41912</v>
      </c>
      <c r="I1974" t="s">
        <v>14</v>
      </c>
      <c r="J1974" t="s">
        <v>15</v>
      </c>
      <c r="K1974" t="str">
        <f>INDEX(State_Code_Name!B:B,MATCH(Consumer_Complaints!E1974,State_Code_Name!C:C,0))</f>
        <v>Washington</v>
      </c>
      <c r="L1974">
        <f t="shared" si="90"/>
        <v>0</v>
      </c>
      <c r="M1974">
        <f t="shared" si="91"/>
        <v>2014</v>
      </c>
      <c r="N1974" t="str">
        <f t="shared" si="92"/>
        <v>Q3</v>
      </c>
    </row>
    <row r="1975" spans="1:14" x14ac:dyDescent="0.35">
      <c r="A1975">
        <v>1215910</v>
      </c>
      <c r="B1975" t="s">
        <v>92</v>
      </c>
      <c r="C1975" t="s">
        <v>32</v>
      </c>
      <c r="D1975" t="s">
        <v>41</v>
      </c>
      <c r="E1975" t="s">
        <v>77</v>
      </c>
      <c r="F1975" t="s">
        <v>19</v>
      </c>
      <c r="G1975" s="10">
        <v>42033</v>
      </c>
      <c r="H1975" s="10">
        <v>42033</v>
      </c>
      <c r="I1975" t="s">
        <v>14</v>
      </c>
      <c r="J1975" t="s">
        <v>15</v>
      </c>
      <c r="K1975" t="str">
        <f>INDEX(State_Code_Name!B:B,MATCH(Consumer_Complaints!E1975,State_Code_Name!C:C,0))</f>
        <v>Missouri</v>
      </c>
      <c r="L1975">
        <f t="shared" si="90"/>
        <v>0</v>
      </c>
      <c r="M1975">
        <f t="shared" si="91"/>
        <v>2015</v>
      </c>
      <c r="N1975" t="str">
        <f t="shared" si="92"/>
        <v>Q1</v>
      </c>
    </row>
    <row r="1976" spans="1:14" x14ac:dyDescent="0.35">
      <c r="A1976">
        <v>1992759</v>
      </c>
      <c r="B1976" t="s">
        <v>95</v>
      </c>
      <c r="C1976" t="s">
        <v>9</v>
      </c>
      <c r="D1976" t="s">
        <v>175</v>
      </c>
      <c r="E1976" t="s">
        <v>25</v>
      </c>
      <c r="F1976" t="s">
        <v>19</v>
      </c>
      <c r="G1976" s="10">
        <v>42551</v>
      </c>
      <c r="H1976" s="10">
        <v>42551</v>
      </c>
      <c r="I1976" t="s">
        <v>14</v>
      </c>
      <c r="J1976" t="s">
        <v>15</v>
      </c>
      <c r="K1976" t="str">
        <f>INDEX(State_Code_Name!B:B,MATCH(Consumer_Complaints!E1976,State_Code_Name!C:C,0))</f>
        <v>Georgia</v>
      </c>
      <c r="L1976">
        <f t="shared" si="90"/>
        <v>0</v>
      </c>
      <c r="M1976">
        <f t="shared" si="91"/>
        <v>2016</v>
      </c>
      <c r="N1976" t="str">
        <f t="shared" si="92"/>
        <v>Q2</v>
      </c>
    </row>
    <row r="1977" spans="1:14" x14ac:dyDescent="0.35">
      <c r="A1977">
        <v>1941087</v>
      </c>
      <c r="B1977" t="s">
        <v>38</v>
      </c>
      <c r="C1977" t="s">
        <v>16</v>
      </c>
      <c r="D1977" t="s">
        <v>20</v>
      </c>
      <c r="E1977" t="s">
        <v>35</v>
      </c>
      <c r="F1977" t="s">
        <v>19</v>
      </c>
      <c r="G1977" s="10">
        <v>42515</v>
      </c>
      <c r="H1977" s="10">
        <v>42515</v>
      </c>
      <c r="I1977" t="s">
        <v>14</v>
      </c>
      <c r="J1977" t="s">
        <v>15</v>
      </c>
      <c r="K1977" t="str">
        <f>INDEX(State_Code_Name!B:B,MATCH(Consumer_Complaints!E1977,State_Code_Name!C:C,0))</f>
        <v>Florida</v>
      </c>
      <c r="L1977">
        <f t="shared" si="90"/>
        <v>0</v>
      </c>
      <c r="M1977">
        <f t="shared" si="91"/>
        <v>2016</v>
      </c>
      <c r="N1977" t="str">
        <f t="shared" si="92"/>
        <v>Q2</v>
      </c>
    </row>
    <row r="1978" spans="1:14" x14ac:dyDescent="0.35">
      <c r="A1978">
        <v>1275905</v>
      </c>
      <c r="B1978" t="s">
        <v>97</v>
      </c>
      <c r="C1978" t="s">
        <v>52</v>
      </c>
      <c r="D1978" t="s">
        <v>103</v>
      </c>
      <c r="E1978" t="s">
        <v>12</v>
      </c>
      <c r="F1978" t="s">
        <v>19</v>
      </c>
      <c r="G1978" s="10">
        <v>42280</v>
      </c>
      <c r="H1978" s="10">
        <v>42280</v>
      </c>
      <c r="I1978" t="s">
        <v>14</v>
      </c>
      <c r="J1978" t="s">
        <v>15</v>
      </c>
      <c r="K1978" t="str">
        <f>INDEX(State_Code_Name!B:B,MATCH(Consumer_Complaints!E1978,State_Code_Name!C:C,0))</f>
        <v>Virginia</v>
      </c>
      <c r="L1978">
        <f t="shared" si="90"/>
        <v>0</v>
      </c>
      <c r="M1978">
        <f t="shared" si="91"/>
        <v>2015</v>
      </c>
      <c r="N1978" t="str">
        <f t="shared" si="92"/>
        <v>Q4</v>
      </c>
    </row>
    <row r="1979" spans="1:14" x14ac:dyDescent="0.35">
      <c r="A1979">
        <v>834245</v>
      </c>
      <c r="B1979" t="s">
        <v>220</v>
      </c>
      <c r="C1979" t="s">
        <v>16</v>
      </c>
      <c r="D1979" t="s">
        <v>20</v>
      </c>
      <c r="E1979" t="s">
        <v>72</v>
      </c>
      <c r="F1979" t="s">
        <v>19</v>
      </c>
      <c r="G1979" s="10">
        <v>41644</v>
      </c>
      <c r="H1979" s="10">
        <v>41644</v>
      </c>
      <c r="I1979" t="s">
        <v>14</v>
      </c>
      <c r="J1979" t="s">
        <v>15</v>
      </c>
      <c r="K1979" t="str">
        <f>INDEX(State_Code_Name!B:B,MATCH(Consumer_Complaints!E1979,State_Code_Name!C:C,0))</f>
        <v>Kentucky</v>
      </c>
      <c r="L1979">
        <f t="shared" si="90"/>
        <v>0</v>
      </c>
      <c r="M1979">
        <f t="shared" si="91"/>
        <v>2014</v>
      </c>
      <c r="N1979" t="str">
        <f t="shared" si="92"/>
        <v>Q1</v>
      </c>
    </row>
    <row r="1980" spans="1:14" x14ac:dyDescent="0.35">
      <c r="A1980">
        <v>1728288</v>
      </c>
      <c r="B1980" t="s">
        <v>135</v>
      </c>
      <c r="C1980" t="s">
        <v>26</v>
      </c>
      <c r="D1980" t="s">
        <v>27</v>
      </c>
      <c r="E1980" t="s">
        <v>100</v>
      </c>
      <c r="F1980" t="s">
        <v>19</v>
      </c>
      <c r="G1980" s="10">
        <v>42491</v>
      </c>
      <c r="H1980" s="10">
        <v>42491</v>
      </c>
      <c r="I1980" t="s">
        <v>14</v>
      </c>
      <c r="J1980" t="s">
        <v>15</v>
      </c>
      <c r="K1980" t="str">
        <f>INDEX(State_Code_Name!B:B,MATCH(Consumer_Complaints!E1980,State_Code_Name!C:C,0))</f>
        <v>Arizona</v>
      </c>
      <c r="L1980">
        <f t="shared" si="90"/>
        <v>0</v>
      </c>
      <c r="M1980">
        <f t="shared" si="91"/>
        <v>2016</v>
      </c>
      <c r="N1980" t="str">
        <f t="shared" si="92"/>
        <v>Q2</v>
      </c>
    </row>
    <row r="1981" spans="1:14" x14ac:dyDescent="0.35">
      <c r="A1981">
        <v>1478613</v>
      </c>
      <c r="B1981" t="s">
        <v>97</v>
      </c>
      <c r="C1981" t="s">
        <v>52</v>
      </c>
      <c r="D1981" t="s">
        <v>103</v>
      </c>
      <c r="E1981" t="s">
        <v>153</v>
      </c>
      <c r="F1981" t="s">
        <v>19</v>
      </c>
      <c r="G1981" s="10">
        <v>42206</v>
      </c>
      <c r="H1981" s="10">
        <v>42206</v>
      </c>
      <c r="I1981" t="s">
        <v>14</v>
      </c>
      <c r="J1981" t="s">
        <v>15</v>
      </c>
      <c r="K1981" t="str">
        <f>INDEX(State_Code_Name!B:B,MATCH(Consumer_Complaints!E1981,State_Code_Name!C:C,0))</f>
        <v>Rhode Island</v>
      </c>
      <c r="L1981">
        <f t="shared" si="90"/>
        <v>0</v>
      </c>
      <c r="M1981">
        <f t="shared" si="91"/>
        <v>2015</v>
      </c>
      <c r="N1981" t="str">
        <f t="shared" si="92"/>
        <v>Q3</v>
      </c>
    </row>
    <row r="1982" spans="1:14" x14ac:dyDescent="0.35">
      <c r="A1982">
        <v>1994706</v>
      </c>
      <c r="B1982" t="s">
        <v>222</v>
      </c>
      <c r="C1982" t="s">
        <v>32</v>
      </c>
      <c r="D1982" t="s">
        <v>41</v>
      </c>
      <c r="E1982" t="s">
        <v>118</v>
      </c>
      <c r="F1982" t="s">
        <v>19</v>
      </c>
      <c r="G1982" s="10">
        <v>42376</v>
      </c>
      <c r="H1982" s="10">
        <v>42376</v>
      </c>
      <c r="I1982" t="s">
        <v>14</v>
      </c>
      <c r="J1982" t="s">
        <v>15</v>
      </c>
      <c r="K1982" t="str">
        <f>INDEX(State_Code_Name!B:B,MATCH(Consumer_Complaints!E1982,State_Code_Name!C:C,0))</f>
        <v>Alabama</v>
      </c>
      <c r="L1982">
        <f t="shared" si="90"/>
        <v>0</v>
      </c>
      <c r="M1982">
        <f t="shared" si="91"/>
        <v>2016</v>
      </c>
      <c r="N1982" t="str">
        <f t="shared" si="92"/>
        <v>Q1</v>
      </c>
    </row>
    <row r="1983" spans="1:14" x14ac:dyDescent="0.35">
      <c r="A1983">
        <v>1540673</v>
      </c>
      <c r="B1983" t="s">
        <v>181</v>
      </c>
      <c r="C1983" t="s">
        <v>32</v>
      </c>
      <c r="D1983" t="s">
        <v>41</v>
      </c>
      <c r="E1983" t="s">
        <v>59</v>
      </c>
      <c r="F1983" t="s">
        <v>19</v>
      </c>
      <c r="G1983" s="10">
        <v>42243</v>
      </c>
      <c r="H1983" s="10">
        <v>42243</v>
      </c>
      <c r="I1983" t="s">
        <v>14</v>
      </c>
      <c r="J1983" t="s">
        <v>15</v>
      </c>
      <c r="K1983" t="str">
        <f>INDEX(State_Code_Name!B:B,MATCH(Consumer_Complaints!E1983,State_Code_Name!C:C,0))</f>
        <v>Illinois</v>
      </c>
      <c r="L1983">
        <f t="shared" si="90"/>
        <v>0</v>
      </c>
      <c r="M1983">
        <f t="shared" si="91"/>
        <v>2015</v>
      </c>
      <c r="N1983" t="str">
        <f t="shared" si="92"/>
        <v>Q3</v>
      </c>
    </row>
    <row r="1984" spans="1:14" x14ac:dyDescent="0.35">
      <c r="A1984">
        <v>2004671</v>
      </c>
      <c r="B1984" t="s">
        <v>102</v>
      </c>
      <c r="C1984" t="s">
        <v>9</v>
      </c>
      <c r="D1984" t="s">
        <v>132</v>
      </c>
      <c r="E1984" t="s">
        <v>122</v>
      </c>
      <c r="F1984" t="s">
        <v>19</v>
      </c>
      <c r="G1984" s="10">
        <v>42589</v>
      </c>
      <c r="H1984" s="10">
        <v>42681</v>
      </c>
      <c r="I1984" t="s">
        <v>14</v>
      </c>
      <c r="J1984" t="s">
        <v>15</v>
      </c>
      <c r="K1984" t="str">
        <f>INDEX(State_Code_Name!B:B,MATCH(Consumer_Complaints!E1984,State_Code_Name!C:C,0))</f>
        <v>Maryland</v>
      </c>
      <c r="L1984">
        <f t="shared" si="90"/>
        <v>92</v>
      </c>
      <c r="M1984">
        <f t="shared" si="91"/>
        <v>2016</v>
      </c>
      <c r="N1984" t="str">
        <f t="shared" si="92"/>
        <v>Q3</v>
      </c>
    </row>
    <row r="1985" spans="1:14" x14ac:dyDescent="0.35">
      <c r="A1985">
        <v>1941169</v>
      </c>
      <c r="B1985" t="s">
        <v>240</v>
      </c>
      <c r="C1985" t="s">
        <v>61</v>
      </c>
      <c r="D1985" t="s">
        <v>459</v>
      </c>
      <c r="E1985" t="s">
        <v>114</v>
      </c>
      <c r="F1985" t="s">
        <v>19</v>
      </c>
      <c r="G1985" s="10">
        <v>42515</v>
      </c>
      <c r="H1985" s="10">
        <v>42515</v>
      </c>
      <c r="I1985" t="s">
        <v>14</v>
      </c>
      <c r="J1985" t="s">
        <v>15</v>
      </c>
      <c r="K1985" t="str">
        <f>INDEX(State_Code_Name!B:B,MATCH(Consumer_Complaints!E1985,State_Code_Name!C:C,0))</f>
        <v>South Carolina</v>
      </c>
      <c r="L1985">
        <f t="shared" si="90"/>
        <v>0</v>
      </c>
      <c r="M1985">
        <f t="shared" si="91"/>
        <v>2016</v>
      </c>
      <c r="N1985" t="str">
        <f t="shared" si="92"/>
        <v>Q2</v>
      </c>
    </row>
    <row r="1986" spans="1:14" x14ac:dyDescent="0.35">
      <c r="A1986">
        <v>2162798</v>
      </c>
      <c r="B1986" t="s">
        <v>157</v>
      </c>
      <c r="C1986" t="s">
        <v>16</v>
      </c>
      <c r="D1986" t="s">
        <v>24</v>
      </c>
      <c r="E1986" t="s">
        <v>59</v>
      </c>
      <c r="F1986" t="s">
        <v>19</v>
      </c>
      <c r="G1986" s="10">
        <v>42659</v>
      </c>
      <c r="H1986" s="10">
        <v>42659</v>
      </c>
      <c r="I1986" t="s">
        <v>14</v>
      </c>
      <c r="J1986" t="s">
        <v>14</v>
      </c>
      <c r="K1986" t="str">
        <f>INDEX(State_Code_Name!B:B,MATCH(Consumer_Complaints!E1986,State_Code_Name!C:C,0))</f>
        <v>Illinois</v>
      </c>
      <c r="L1986">
        <f t="shared" si="90"/>
        <v>0</v>
      </c>
      <c r="M1986">
        <f t="shared" si="91"/>
        <v>2016</v>
      </c>
      <c r="N1986" t="str">
        <f t="shared" si="92"/>
        <v>Q4</v>
      </c>
    </row>
    <row r="1987" spans="1:14" x14ac:dyDescent="0.35">
      <c r="A1987">
        <v>636829</v>
      </c>
      <c r="B1987" t="s">
        <v>392</v>
      </c>
      <c r="C1987" t="s">
        <v>531</v>
      </c>
      <c r="D1987" t="s">
        <v>656</v>
      </c>
      <c r="E1987" t="s">
        <v>59</v>
      </c>
      <c r="F1987" t="s">
        <v>19</v>
      </c>
      <c r="G1987" s="10">
        <v>41625</v>
      </c>
      <c r="H1987" s="10">
        <v>41625</v>
      </c>
      <c r="I1987" t="s">
        <v>14</v>
      </c>
      <c r="J1987" t="s">
        <v>15</v>
      </c>
      <c r="K1987" t="str">
        <f>INDEX(State_Code_Name!B:B,MATCH(Consumer_Complaints!E1987,State_Code_Name!C:C,0))</f>
        <v>Illinois</v>
      </c>
      <c r="L1987">
        <f t="shared" ref="L1987:L2050" si="93">H1987-G1987</f>
        <v>0</v>
      </c>
      <c r="M1987">
        <f t="shared" ref="M1987:M2050" si="94">YEAR(G1987)</f>
        <v>2013</v>
      </c>
      <c r="N1987" t="str">
        <f t="shared" ref="N1987:N2050" si="95">IF(MONTH(G1987)&lt;=3,"Q1",IF(MONTH(G1987)&lt;=6,"Q2",IF(MONTH(G1987)&lt;=9,"Q3","Q4")))</f>
        <v>Q4</v>
      </c>
    </row>
    <row r="1988" spans="1:14" x14ac:dyDescent="0.35">
      <c r="A1988">
        <v>877310</v>
      </c>
      <c r="B1988" t="s">
        <v>11</v>
      </c>
      <c r="C1988" t="s">
        <v>61</v>
      </c>
      <c r="D1988" t="s">
        <v>282</v>
      </c>
      <c r="E1988" t="s">
        <v>35</v>
      </c>
      <c r="F1988" t="s">
        <v>19</v>
      </c>
      <c r="G1988" s="10">
        <v>41676</v>
      </c>
      <c r="H1988" s="10">
        <v>41676</v>
      </c>
      <c r="I1988" t="s">
        <v>14</v>
      </c>
      <c r="J1988" t="s">
        <v>15</v>
      </c>
      <c r="K1988" t="str">
        <f>INDEX(State_Code_Name!B:B,MATCH(Consumer_Complaints!E1988,State_Code_Name!C:C,0))</f>
        <v>Florida</v>
      </c>
      <c r="L1988">
        <f t="shared" si="93"/>
        <v>0</v>
      </c>
      <c r="M1988">
        <f t="shared" si="94"/>
        <v>2014</v>
      </c>
      <c r="N1988" t="str">
        <f t="shared" si="95"/>
        <v>Q1</v>
      </c>
    </row>
    <row r="1989" spans="1:14" x14ac:dyDescent="0.35">
      <c r="A1989">
        <v>814869</v>
      </c>
      <c r="B1989" t="s">
        <v>156</v>
      </c>
      <c r="C1989" t="s">
        <v>32</v>
      </c>
      <c r="D1989" t="s">
        <v>41</v>
      </c>
      <c r="E1989" t="s">
        <v>22</v>
      </c>
      <c r="F1989" t="s">
        <v>305</v>
      </c>
      <c r="G1989" s="10">
        <v>41747</v>
      </c>
      <c r="H1989" s="10">
        <v>41752</v>
      </c>
      <c r="I1989" t="s">
        <v>14</v>
      </c>
      <c r="J1989" t="s">
        <v>15</v>
      </c>
      <c r="K1989" t="str">
        <f>INDEX(State_Code_Name!B:B,MATCH(Consumer_Complaints!E1989,State_Code_Name!C:C,0))</f>
        <v>New York</v>
      </c>
      <c r="L1989">
        <f t="shared" si="93"/>
        <v>5</v>
      </c>
      <c r="M1989">
        <f t="shared" si="94"/>
        <v>2014</v>
      </c>
      <c r="N1989" t="str">
        <f t="shared" si="95"/>
        <v>Q2</v>
      </c>
    </row>
    <row r="1990" spans="1:14" x14ac:dyDescent="0.35">
      <c r="A1990">
        <v>1076307</v>
      </c>
      <c r="B1990" t="s">
        <v>652</v>
      </c>
      <c r="C1990" t="s">
        <v>32</v>
      </c>
      <c r="D1990" t="s">
        <v>161</v>
      </c>
      <c r="E1990" t="s">
        <v>22</v>
      </c>
      <c r="F1990" t="s">
        <v>19</v>
      </c>
      <c r="G1990" s="10">
        <v>41929</v>
      </c>
      <c r="H1990" s="10">
        <v>41929</v>
      </c>
      <c r="I1990" t="s">
        <v>14</v>
      </c>
      <c r="J1990" t="s">
        <v>15</v>
      </c>
      <c r="K1990" t="str">
        <f>INDEX(State_Code_Name!B:B,MATCH(Consumer_Complaints!E1990,State_Code_Name!C:C,0))</f>
        <v>New York</v>
      </c>
      <c r="L1990">
        <f t="shared" si="93"/>
        <v>0</v>
      </c>
      <c r="M1990">
        <f t="shared" si="94"/>
        <v>2014</v>
      </c>
      <c r="N1990" t="str">
        <f t="shared" si="95"/>
        <v>Q4</v>
      </c>
    </row>
    <row r="1991" spans="1:14" x14ac:dyDescent="0.35">
      <c r="A1991">
        <v>1597119</v>
      </c>
      <c r="B1991" t="s">
        <v>177</v>
      </c>
      <c r="C1991" t="s">
        <v>32</v>
      </c>
      <c r="D1991" t="s">
        <v>41</v>
      </c>
      <c r="E1991" t="s">
        <v>66</v>
      </c>
      <c r="F1991" t="s">
        <v>19</v>
      </c>
      <c r="G1991" s="10">
        <v>42195</v>
      </c>
      <c r="H1991" s="10">
        <v>42195</v>
      </c>
      <c r="I1991" t="s">
        <v>14</v>
      </c>
      <c r="J1991" t="s">
        <v>15</v>
      </c>
      <c r="K1991" t="str">
        <f>INDEX(State_Code_Name!B:B,MATCH(Consumer_Complaints!E1991,State_Code_Name!C:C,0))</f>
        <v>Michigan</v>
      </c>
      <c r="L1991">
        <f t="shared" si="93"/>
        <v>0</v>
      </c>
      <c r="M1991">
        <f t="shared" si="94"/>
        <v>2015</v>
      </c>
      <c r="N1991" t="str">
        <f t="shared" si="95"/>
        <v>Q3</v>
      </c>
    </row>
    <row r="1992" spans="1:14" x14ac:dyDescent="0.35">
      <c r="A1992">
        <v>1035651</v>
      </c>
      <c r="B1992" t="s">
        <v>47</v>
      </c>
      <c r="C1992" t="s">
        <v>26</v>
      </c>
      <c r="D1992" t="s">
        <v>27</v>
      </c>
      <c r="E1992" t="s">
        <v>18</v>
      </c>
      <c r="F1992" t="s">
        <v>19</v>
      </c>
      <c r="G1992" s="10">
        <v>41900</v>
      </c>
      <c r="H1992" s="10">
        <v>41900</v>
      </c>
      <c r="I1992" t="s">
        <v>14</v>
      </c>
      <c r="J1992" t="s">
        <v>14</v>
      </c>
      <c r="K1992" t="str">
        <f>INDEX(State_Code_Name!B:B,MATCH(Consumer_Complaints!E1992,State_Code_Name!C:C,0))</f>
        <v>California</v>
      </c>
      <c r="L1992">
        <f t="shared" si="93"/>
        <v>0</v>
      </c>
      <c r="M1992">
        <f t="shared" si="94"/>
        <v>2014</v>
      </c>
      <c r="N1992" t="str">
        <f t="shared" si="95"/>
        <v>Q3</v>
      </c>
    </row>
    <row r="1993" spans="1:14" x14ac:dyDescent="0.35">
      <c r="A1993">
        <v>395902</v>
      </c>
      <c r="B1993" t="s">
        <v>1208</v>
      </c>
      <c r="C1993" t="s">
        <v>16</v>
      </c>
      <c r="D1993" t="s">
        <v>24</v>
      </c>
      <c r="E1993" t="s">
        <v>39</v>
      </c>
      <c r="F1993" t="s">
        <v>13</v>
      </c>
      <c r="G1993" s="10">
        <v>41279</v>
      </c>
      <c r="H1993" s="10">
        <v>41310</v>
      </c>
      <c r="I1993" t="s">
        <v>14</v>
      </c>
      <c r="J1993" t="s">
        <v>15</v>
      </c>
      <c r="K1993" t="str">
        <f>INDEX(State_Code_Name!B:B,MATCH(Consumer_Complaints!E1993,State_Code_Name!C:C,0))</f>
        <v>Ohio</v>
      </c>
      <c r="L1993">
        <f t="shared" si="93"/>
        <v>31</v>
      </c>
      <c r="M1993">
        <f t="shared" si="94"/>
        <v>2013</v>
      </c>
      <c r="N1993" t="str">
        <f t="shared" si="95"/>
        <v>Q1</v>
      </c>
    </row>
    <row r="1994" spans="1:14" x14ac:dyDescent="0.35">
      <c r="A1994">
        <v>2045440</v>
      </c>
      <c r="B1994" t="s">
        <v>60</v>
      </c>
      <c r="C1994" t="s">
        <v>52</v>
      </c>
      <c r="D1994" t="s">
        <v>96</v>
      </c>
      <c r="E1994" t="s">
        <v>12</v>
      </c>
      <c r="F1994" t="s">
        <v>19</v>
      </c>
      <c r="G1994" s="10">
        <v>42437</v>
      </c>
      <c r="H1994" s="10">
        <v>42437</v>
      </c>
      <c r="I1994" t="s">
        <v>14</v>
      </c>
      <c r="J1994" t="s">
        <v>14</v>
      </c>
      <c r="K1994" t="str">
        <f>INDEX(State_Code_Name!B:B,MATCH(Consumer_Complaints!E1994,State_Code_Name!C:C,0))</f>
        <v>Virginia</v>
      </c>
      <c r="L1994">
        <f t="shared" si="93"/>
        <v>0</v>
      </c>
      <c r="M1994">
        <f t="shared" si="94"/>
        <v>2016</v>
      </c>
      <c r="N1994" t="str">
        <f t="shared" si="95"/>
        <v>Q1</v>
      </c>
    </row>
    <row r="1995" spans="1:14" x14ac:dyDescent="0.35">
      <c r="A1995">
        <v>1661606</v>
      </c>
      <c r="B1995" t="s">
        <v>60</v>
      </c>
      <c r="C1995" t="s">
        <v>52</v>
      </c>
      <c r="D1995" t="s">
        <v>103</v>
      </c>
      <c r="E1995" t="s">
        <v>122</v>
      </c>
      <c r="F1995" t="s">
        <v>19</v>
      </c>
      <c r="G1995" s="10">
        <v>42326</v>
      </c>
      <c r="H1995" s="10">
        <v>42326</v>
      </c>
      <c r="I1995" t="s">
        <v>14</v>
      </c>
      <c r="J1995" t="s">
        <v>15</v>
      </c>
      <c r="K1995" t="str">
        <f>INDEX(State_Code_Name!B:B,MATCH(Consumer_Complaints!E1995,State_Code_Name!C:C,0))</f>
        <v>Maryland</v>
      </c>
      <c r="L1995">
        <f t="shared" si="93"/>
        <v>0</v>
      </c>
      <c r="M1995">
        <f t="shared" si="94"/>
        <v>2015</v>
      </c>
      <c r="N1995" t="str">
        <f t="shared" si="95"/>
        <v>Q4</v>
      </c>
    </row>
    <row r="1996" spans="1:14" x14ac:dyDescent="0.35">
      <c r="A1996">
        <v>1281870</v>
      </c>
      <c r="B1996" t="s">
        <v>69</v>
      </c>
      <c r="C1996" t="s">
        <v>26</v>
      </c>
      <c r="D1996" t="s">
        <v>27</v>
      </c>
      <c r="E1996" t="s">
        <v>122</v>
      </c>
      <c r="F1996" t="s">
        <v>19</v>
      </c>
      <c r="G1996" s="10">
        <v>42076</v>
      </c>
      <c r="H1996" s="10">
        <v>42076</v>
      </c>
      <c r="I1996" t="s">
        <v>14</v>
      </c>
      <c r="J1996" t="s">
        <v>14</v>
      </c>
      <c r="K1996" t="str">
        <f>INDEX(State_Code_Name!B:B,MATCH(Consumer_Complaints!E1996,State_Code_Name!C:C,0))</f>
        <v>Maryland</v>
      </c>
      <c r="L1996">
        <f t="shared" si="93"/>
        <v>0</v>
      </c>
      <c r="M1996">
        <f t="shared" si="94"/>
        <v>2015</v>
      </c>
      <c r="N1996" t="str">
        <f t="shared" si="95"/>
        <v>Q1</v>
      </c>
    </row>
    <row r="1997" spans="1:14" x14ac:dyDescent="0.35">
      <c r="A1997">
        <v>1598933</v>
      </c>
      <c r="B1997" t="s">
        <v>636</v>
      </c>
      <c r="C1997" t="s">
        <v>32</v>
      </c>
      <c r="D1997" t="s">
        <v>41</v>
      </c>
      <c r="E1997" t="s">
        <v>35</v>
      </c>
      <c r="F1997" t="s">
        <v>19</v>
      </c>
      <c r="G1997" s="10">
        <v>42226</v>
      </c>
      <c r="H1997" s="10">
        <v>42226</v>
      </c>
      <c r="I1997" t="s">
        <v>14</v>
      </c>
      <c r="J1997" t="s">
        <v>15</v>
      </c>
      <c r="K1997" t="str">
        <f>INDEX(State_Code_Name!B:B,MATCH(Consumer_Complaints!E1997,State_Code_Name!C:C,0))</f>
        <v>Florida</v>
      </c>
      <c r="L1997">
        <f t="shared" si="93"/>
        <v>0</v>
      </c>
      <c r="M1997">
        <f t="shared" si="94"/>
        <v>2015</v>
      </c>
      <c r="N1997" t="str">
        <f t="shared" si="95"/>
        <v>Q3</v>
      </c>
    </row>
    <row r="1998" spans="1:14" x14ac:dyDescent="0.35">
      <c r="A1998">
        <v>2183680</v>
      </c>
      <c r="B1998" t="s">
        <v>97</v>
      </c>
      <c r="C1998" t="s">
        <v>52</v>
      </c>
      <c r="D1998" t="s">
        <v>103</v>
      </c>
      <c r="E1998" t="s">
        <v>35</v>
      </c>
      <c r="F1998" t="s">
        <v>19</v>
      </c>
      <c r="G1998" s="10">
        <v>42671</v>
      </c>
      <c r="H1998" s="10">
        <v>42671</v>
      </c>
      <c r="I1998" t="s">
        <v>14</v>
      </c>
      <c r="J1998" t="s">
        <v>14</v>
      </c>
      <c r="K1998" t="str">
        <f>INDEX(State_Code_Name!B:B,MATCH(Consumer_Complaints!E1998,State_Code_Name!C:C,0))</f>
        <v>Florida</v>
      </c>
      <c r="L1998">
        <f t="shared" si="93"/>
        <v>0</v>
      </c>
      <c r="M1998">
        <f t="shared" si="94"/>
        <v>2016</v>
      </c>
      <c r="N1998" t="str">
        <f t="shared" si="95"/>
        <v>Q4</v>
      </c>
    </row>
    <row r="1999" spans="1:14" x14ac:dyDescent="0.35">
      <c r="A1999">
        <v>1253666</v>
      </c>
      <c r="B1999" t="s">
        <v>43</v>
      </c>
      <c r="C1999" t="s">
        <v>36</v>
      </c>
      <c r="D1999" t="s">
        <v>94</v>
      </c>
      <c r="E1999" t="s">
        <v>101</v>
      </c>
      <c r="F1999" t="s">
        <v>19</v>
      </c>
      <c r="G1999" s="10">
        <v>42059</v>
      </c>
      <c r="H1999" s="10">
        <v>42059</v>
      </c>
      <c r="I1999" t="s">
        <v>14</v>
      </c>
      <c r="J1999" t="s">
        <v>15</v>
      </c>
      <c r="K1999" t="str">
        <f>INDEX(State_Code_Name!B:B,MATCH(Consumer_Complaints!E1999,State_Code_Name!C:C,0))</f>
        <v>Delaware</v>
      </c>
      <c r="L1999">
        <f t="shared" si="93"/>
        <v>0</v>
      </c>
      <c r="M1999">
        <f t="shared" si="94"/>
        <v>2015</v>
      </c>
      <c r="N1999" t="str">
        <f t="shared" si="95"/>
        <v>Q1</v>
      </c>
    </row>
    <row r="2000" spans="1:14" x14ac:dyDescent="0.35">
      <c r="A2000">
        <v>2022648</v>
      </c>
      <c r="B2000" t="s">
        <v>147</v>
      </c>
      <c r="C2000" t="s">
        <v>16</v>
      </c>
      <c r="D2000" t="s">
        <v>75</v>
      </c>
      <c r="E2000" t="s">
        <v>72</v>
      </c>
      <c r="F2000" t="s">
        <v>305</v>
      </c>
      <c r="G2000" s="10">
        <v>42571</v>
      </c>
      <c r="H2000" s="10">
        <v>42572</v>
      </c>
      <c r="I2000" t="s">
        <v>14</v>
      </c>
      <c r="J2000" t="s">
        <v>15</v>
      </c>
      <c r="K2000" t="str">
        <f>INDEX(State_Code_Name!B:B,MATCH(Consumer_Complaints!E2000,State_Code_Name!C:C,0))</f>
        <v>Kentucky</v>
      </c>
      <c r="L2000">
        <f t="shared" si="93"/>
        <v>1</v>
      </c>
      <c r="M2000">
        <f t="shared" si="94"/>
        <v>2016</v>
      </c>
      <c r="N2000" t="str">
        <f t="shared" si="95"/>
        <v>Q3</v>
      </c>
    </row>
    <row r="2001" spans="1:14" x14ac:dyDescent="0.35">
      <c r="A2001">
        <v>955681</v>
      </c>
      <c r="B2001" t="s">
        <v>11</v>
      </c>
      <c r="C2001" t="s">
        <v>16</v>
      </c>
      <c r="D2001" t="s">
        <v>20</v>
      </c>
      <c r="E2001" t="s">
        <v>18</v>
      </c>
      <c r="F2001" t="s">
        <v>19</v>
      </c>
      <c r="G2001" s="10">
        <v>41846</v>
      </c>
      <c r="H2001" s="10">
        <v>41850</v>
      </c>
      <c r="I2001" t="s">
        <v>14</v>
      </c>
      <c r="J2001" t="s">
        <v>14</v>
      </c>
      <c r="K2001" t="str">
        <f>INDEX(State_Code_Name!B:B,MATCH(Consumer_Complaints!E2001,State_Code_Name!C:C,0))</f>
        <v>California</v>
      </c>
      <c r="L2001">
        <f t="shared" si="93"/>
        <v>4</v>
      </c>
      <c r="M2001">
        <f t="shared" si="94"/>
        <v>2014</v>
      </c>
      <c r="N2001" t="str">
        <f t="shared" si="95"/>
        <v>Q3</v>
      </c>
    </row>
    <row r="2002" spans="1:14" x14ac:dyDescent="0.35">
      <c r="A2002">
        <v>1053763</v>
      </c>
      <c r="B2002" t="s">
        <v>63</v>
      </c>
      <c r="C2002" t="s">
        <v>61</v>
      </c>
      <c r="D2002" t="s">
        <v>459</v>
      </c>
      <c r="E2002" t="s">
        <v>70</v>
      </c>
      <c r="F2002" t="s">
        <v>19</v>
      </c>
      <c r="G2002" s="10">
        <v>41649</v>
      </c>
      <c r="H2002" s="10">
        <v>41649</v>
      </c>
      <c r="I2002" t="s">
        <v>14</v>
      </c>
      <c r="J2002" t="s">
        <v>14</v>
      </c>
      <c r="K2002" t="str">
        <f>INDEX(State_Code_Name!B:B,MATCH(Consumer_Complaints!E2002,State_Code_Name!C:C,0))</f>
        <v>Massachusetts</v>
      </c>
      <c r="L2002">
        <f t="shared" si="93"/>
        <v>0</v>
      </c>
      <c r="M2002">
        <f t="shared" si="94"/>
        <v>2014</v>
      </c>
      <c r="N2002" t="str">
        <f t="shared" si="95"/>
        <v>Q1</v>
      </c>
    </row>
    <row r="2003" spans="1:14" x14ac:dyDescent="0.35">
      <c r="A2003">
        <v>1371318</v>
      </c>
      <c r="B2003" t="s">
        <v>34</v>
      </c>
      <c r="C2003" t="s">
        <v>16</v>
      </c>
      <c r="D2003" t="s">
        <v>20</v>
      </c>
      <c r="E2003" t="s">
        <v>101</v>
      </c>
      <c r="F2003" t="s">
        <v>305</v>
      </c>
      <c r="G2003" s="10">
        <v>42343</v>
      </c>
      <c r="H2003" s="10">
        <v>42343</v>
      </c>
      <c r="I2003" t="s">
        <v>14</v>
      </c>
      <c r="J2003" t="s">
        <v>15</v>
      </c>
      <c r="K2003" t="str">
        <f>INDEX(State_Code_Name!B:B,MATCH(Consumer_Complaints!E2003,State_Code_Name!C:C,0))</f>
        <v>Delaware</v>
      </c>
      <c r="L2003">
        <f t="shared" si="93"/>
        <v>0</v>
      </c>
      <c r="M2003">
        <f t="shared" si="94"/>
        <v>2015</v>
      </c>
      <c r="N2003" t="str">
        <f t="shared" si="95"/>
        <v>Q4</v>
      </c>
    </row>
    <row r="2004" spans="1:14" x14ac:dyDescent="0.35">
      <c r="A2004">
        <v>627521</v>
      </c>
      <c r="B2004" t="s">
        <v>30</v>
      </c>
      <c r="C2004" t="s">
        <v>16</v>
      </c>
      <c r="D2004" t="s">
        <v>20</v>
      </c>
      <c r="E2004" t="s">
        <v>29</v>
      </c>
      <c r="F2004" t="s">
        <v>19</v>
      </c>
      <c r="G2004" s="10">
        <v>41529</v>
      </c>
      <c r="H2004" s="10">
        <v>41529</v>
      </c>
      <c r="I2004" t="s">
        <v>14</v>
      </c>
      <c r="J2004" t="s">
        <v>15</v>
      </c>
      <c r="K2004" t="str">
        <f>INDEX(State_Code_Name!B:B,MATCH(Consumer_Complaints!E2004,State_Code_Name!C:C,0))</f>
        <v>Connecticut</v>
      </c>
      <c r="L2004">
        <f t="shared" si="93"/>
        <v>0</v>
      </c>
      <c r="M2004">
        <f t="shared" si="94"/>
        <v>2013</v>
      </c>
      <c r="N2004" t="str">
        <f t="shared" si="95"/>
        <v>Q3</v>
      </c>
    </row>
    <row r="2005" spans="1:14" x14ac:dyDescent="0.35">
      <c r="A2005">
        <v>1564509</v>
      </c>
      <c r="B2005" t="s">
        <v>11</v>
      </c>
      <c r="C2005" t="s">
        <v>16</v>
      </c>
      <c r="D2005" t="s">
        <v>17</v>
      </c>
      <c r="E2005" t="s">
        <v>51</v>
      </c>
      <c r="F2005" t="s">
        <v>19</v>
      </c>
      <c r="G2005" s="10">
        <v>42262</v>
      </c>
      <c r="H2005" s="10">
        <v>42263</v>
      </c>
      <c r="I2005" t="s">
        <v>14</v>
      </c>
      <c r="J2005" t="s">
        <v>14</v>
      </c>
      <c r="K2005" t="str">
        <f>INDEX(State_Code_Name!B:B,MATCH(Consumer_Complaints!E2005,State_Code_Name!C:C,0))</f>
        <v>Washington</v>
      </c>
      <c r="L2005">
        <f t="shared" si="93"/>
        <v>1</v>
      </c>
      <c r="M2005">
        <f t="shared" si="94"/>
        <v>2015</v>
      </c>
      <c r="N2005" t="str">
        <f t="shared" si="95"/>
        <v>Q3</v>
      </c>
    </row>
    <row r="2006" spans="1:14" x14ac:dyDescent="0.35">
      <c r="A2006">
        <v>836794</v>
      </c>
      <c r="B2006" t="s">
        <v>298</v>
      </c>
      <c r="C2006" t="s">
        <v>32</v>
      </c>
      <c r="D2006" t="s">
        <v>116</v>
      </c>
      <c r="E2006" t="s">
        <v>35</v>
      </c>
      <c r="F2006" t="s">
        <v>19</v>
      </c>
      <c r="G2006" s="10">
        <v>41703</v>
      </c>
      <c r="H2006" s="10">
        <v>41703</v>
      </c>
      <c r="I2006" t="s">
        <v>14</v>
      </c>
      <c r="J2006" t="s">
        <v>15</v>
      </c>
      <c r="K2006" t="str">
        <f>INDEX(State_Code_Name!B:B,MATCH(Consumer_Complaints!E2006,State_Code_Name!C:C,0))</f>
        <v>Florida</v>
      </c>
      <c r="L2006">
        <f t="shared" si="93"/>
        <v>0</v>
      </c>
      <c r="M2006">
        <f t="shared" si="94"/>
        <v>2014</v>
      </c>
      <c r="N2006" t="str">
        <f t="shared" si="95"/>
        <v>Q1</v>
      </c>
    </row>
    <row r="2007" spans="1:14" x14ac:dyDescent="0.35">
      <c r="A2007">
        <v>556872</v>
      </c>
      <c r="B2007" t="s">
        <v>68</v>
      </c>
      <c r="C2007" t="s">
        <v>36</v>
      </c>
      <c r="D2007" t="s">
        <v>170</v>
      </c>
      <c r="E2007" t="s">
        <v>184</v>
      </c>
      <c r="F2007" t="s">
        <v>19</v>
      </c>
      <c r="G2007" s="10">
        <v>41557</v>
      </c>
      <c r="H2007" s="10">
        <v>41557</v>
      </c>
      <c r="I2007" t="s">
        <v>14</v>
      </c>
      <c r="J2007" t="s">
        <v>15</v>
      </c>
      <c r="K2007" t="str">
        <f>INDEX(State_Code_Name!B:B,MATCH(Consumer_Complaints!E2007,State_Code_Name!C:C,0))</f>
        <v>Mississippi</v>
      </c>
      <c r="L2007">
        <f t="shared" si="93"/>
        <v>0</v>
      </c>
      <c r="M2007">
        <f t="shared" si="94"/>
        <v>2013</v>
      </c>
      <c r="N2007" t="str">
        <f t="shared" si="95"/>
        <v>Q4</v>
      </c>
    </row>
    <row r="2008" spans="1:14" x14ac:dyDescent="0.35">
      <c r="A2008">
        <v>535249</v>
      </c>
      <c r="B2008" t="s">
        <v>30</v>
      </c>
      <c r="C2008" t="s">
        <v>36</v>
      </c>
      <c r="D2008" t="s">
        <v>154</v>
      </c>
      <c r="E2008" t="s">
        <v>18</v>
      </c>
      <c r="F2008" t="s">
        <v>305</v>
      </c>
      <c r="G2008" s="10">
        <v>41536</v>
      </c>
      <c r="H2008" s="10">
        <v>41537</v>
      </c>
      <c r="I2008" t="s">
        <v>14</v>
      </c>
      <c r="J2008" t="s">
        <v>15</v>
      </c>
      <c r="K2008" t="str">
        <f>INDEX(State_Code_Name!B:B,MATCH(Consumer_Complaints!E2008,State_Code_Name!C:C,0))</f>
        <v>California</v>
      </c>
      <c r="L2008">
        <f t="shared" si="93"/>
        <v>1</v>
      </c>
      <c r="M2008">
        <f t="shared" si="94"/>
        <v>2013</v>
      </c>
      <c r="N2008" t="str">
        <f t="shared" si="95"/>
        <v>Q3</v>
      </c>
    </row>
    <row r="2009" spans="1:14" x14ac:dyDescent="0.35">
      <c r="A2009">
        <v>1550247</v>
      </c>
      <c r="B2009" t="s">
        <v>30</v>
      </c>
      <c r="C2009" t="s">
        <v>16</v>
      </c>
      <c r="D2009" t="s">
        <v>20</v>
      </c>
      <c r="F2009" t="s">
        <v>305</v>
      </c>
      <c r="G2009" s="10">
        <v>42072</v>
      </c>
      <c r="H2009" s="10">
        <v>42103</v>
      </c>
      <c r="I2009" t="s">
        <v>14</v>
      </c>
      <c r="J2009" t="s">
        <v>15</v>
      </c>
      <c r="K2009" t="e">
        <f>INDEX(State_Code_Name!B:B,MATCH(Consumer_Complaints!E2009,State_Code_Name!C:C,0))</f>
        <v>#N/A</v>
      </c>
      <c r="L2009">
        <f t="shared" si="93"/>
        <v>31</v>
      </c>
      <c r="M2009">
        <f t="shared" si="94"/>
        <v>2015</v>
      </c>
      <c r="N2009" t="str">
        <f t="shared" si="95"/>
        <v>Q1</v>
      </c>
    </row>
    <row r="2010" spans="1:14" x14ac:dyDescent="0.35">
      <c r="A2010">
        <v>1840797</v>
      </c>
      <c r="B2010" t="s">
        <v>1094</v>
      </c>
      <c r="C2010" t="s">
        <v>52</v>
      </c>
      <c r="D2010" t="s">
        <v>96</v>
      </c>
      <c r="E2010" t="s">
        <v>18</v>
      </c>
      <c r="F2010" t="s">
        <v>19</v>
      </c>
      <c r="G2010" s="10">
        <v>42450</v>
      </c>
      <c r="H2010" s="10">
        <v>42450</v>
      </c>
      <c r="I2010" t="s">
        <v>14</v>
      </c>
      <c r="J2010" t="s">
        <v>15</v>
      </c>
      <c r="K2010" t="str">
        <f>INDEX(State_Code_Name!B:B,MATCH(Consumer_Complaints!E2010,State_Code_Name!C:C,0))</f>
        <v>California</v>
      </c>
      <c r="L2010">
        <f t="shared" si="93"/>
        <v>0</v>
      </c>
      <c r="M2010">
        <f t="shared" si="94"/>
        <v>2016</v>
      </c>
      <c r="N2010" t="str">
        <f t="shared" si="95"/>
        <v>Q1</v>
      </c>
    </row>
    <row r="2011" spans="1:14" x14ac:dyDescent="0.35">
      <c r="A2011">
        <v>895509</v>
      </c>
      <c r="B2011" t="s">
        <v>38</v>
      </c>
      <c r="C2011" t="s">
        <v>36</v>
      </c>
      <c r="D2011" t="s">
        <v>281</v>
      </c>
      <c r="E2011" t="s">
        <v>12</v>
      </c>
      <c r="F2011" t="s">
        <v>19</v>
      </c>
      <c r="G2011" s="10">
        <v>41804</v>
      </c>
      <c r="H2011" s="10">
        <v>41804</v>
      </c>
      <c r="I2011" t="s">
        <v>14</v>
      </c>
      <c r="J2011" t="s">
        <v>14</v>
      </c>
      <c r="K2011" t="str">
        <f>INDEX(State_Code_Name!B:B,MATCH(Consumer_Complaints!E2011,State_Code_Name!C:C,0))</f>
        <v>Virginia</v>
      </c>
      <c r="L2011">
        <f t="shared" si="93"/>
        <v>0</v>
      </c>
      <c r="M2011">
        <f t="shared" si="94"/>
        <v>2014</v>
      </c>
      <c r="N2011" t="str">
        <f t="shared" si="95"/>
        <v>Q2</v>
      </c>
    </row>
    <row r="2012" spans="1:14" x14ac:dyDescent="0.35">
      <c r="A2012">
        <v>1496536</v>
      </c>
      <c r="B2012" t="s">
        <v>165</v>
      </c>
      <c r="C2012" t="s">
        <v>16</v>
      </c>
      <c r="D2012" t="s">
        <v>20</v>
      </c>
      <c r="F2012" t="s">
        <v>305</v>
      </c>
      <c r="G2012" s="10">
        <v>42215</v>
      </c>
      <c r="H2012" s="10">
        <v>42246</v>
      </c>
      <c r="I2012" t="s">
        <v>14</v>
      </c>
      <c r="J2012" t="s">
        <v>15</v>
      </c>
      <c r="K2012" t="e">
        <f>INDEX(State_Code_Name!B:B,MATCH(Consumer_Complaints!E2012,State_Code_Name!C:C,0))</f>
        <v>#N/A</v>
      </c>
      <c r="L2012">
        <f t="shared" si="93"/>
        <v>31</v>
      </c>
      <c r="M2012">
        <f t="shared" si="94"/>
        <v>2015</v>
      </c>
      <c r="N2012" t="str">
        <f t="shared" si="95"/>
        <v>Q3</v>
      </c>
    </row>
    <row r="2013" spans="1:14" x14ac:dyDescent="0.35">
      <c r="A2013">
        <v>1478560</v>
      </c>
      <c r="B2013" t="s">
        <v>105</v>
      </c>
      <c r="C2013" t="s">
        <v>32</v>
      </c>
      <c r="D2013" t="s">
        <v>44</v>
      </c>
      <c r="E2013" t="s">
        <v>18</v>
      </c>
      <c r="F2013" t="s">
        <v>19</v>
      </c>
      <c r="G2013" s="10">
        <v>42206</v>
      </c>
      <c r="H2013" s="10">
        <v>42206</v>
      </c>
      <c r="I2013" t="s">
        <v>14</v>
      </c>
      <c r="J2013" t="s">
        <v>15</v>
      </c>
      <c r="K2013" t="str">
        <f>INDEX(State_Code_Name!B:B,MATCH(Consumer_Complaints!E2013,State_Code_Name!C:C,0))</f>
        <v>California</v>
      </c>
      <c r="L2013">
        <f t="shared" si="93"/>
        <v>0</v>
      </c>
      <c r="M2013">
        <f t="shared" si="94"/>
        <v>2015</v>
      </c>
      <c r="N2013" t="str">
        <f t="shared" si="95"/>
        <v>Q3</v>
      </c>
    </row>
    <row r="2014" spans="1:14" x14ac:dyDescent="0.35">
      <c r="A2014">
        <v>1389418</v>
      </c>
      <c r="B2014" t="s">
        <v>102</v>
      </c>
      <c r="C2014" t="s">
        <v>26</v>
      </c>
      <c r="D2014" t="s">
        <v>27</v>
      </c>
      <c r="E2014" t="s">
        <v>35</v>
      </c>
      <c r="F2014" t="s">
        <v>19</v>
      </c>
      <c r="G2014" s="10">
        <v>42146</v>
      </c>
      <c r="H2014" s="10">
        <v>42152</v>
      </c>
      <c r="I2014" t="s">
        <v>14</v>
      </c>
      <c r="J2014" t="s">
        <v>14</v>
      </c>
      <c r="K2014" t="str">
        <f>INDEX(State_Code_Name!B:B,MATCH(Consumer_Complaints!E2014,State_Code_Name!C:C,0))</f>
        <v>Florida</v>
      </c>
      <c r="L2014">
        <f t="shared" si="93"/>
        <v>6</v>
      </c>
      <c r="M2014">
        <f t="shared" si="94"/>
        <v>2015</v>
      </c>
      <c r="N2014" t="str">
        <f t="shared" si="95"/>
        <v>Q2</v>
      </c>
    </row>
    <row r="2015" spans="1:14" x14ac:dyDescent="0.35">
      <c r="A2015">
        <v>1404910</v>
      </c>
      <c r="B2015" t="s">
        <v>224</v>
      </c>
      <c r="C2015" t="s">
        <v>61</v>
      </c>
      <c r="D2015" t="s">
        <v>459</v>
      </c>
      <c r="E2015" t="s">
        <v>114</v>
      </c>
      <c r="F2015" t="s">
        <v>19</v>
      </c>
      <c r="G2015" s="10">
        <v>42069</v>
      </c>
      <c r="H2015" s="10">
        <v>42069</v>
      </c>
      <c r="I2015" t="s">
        <v>14</v>
      </c>
      <c r="J2015" t="s">
        <v>15</v>
      </c>
      <c r="K2015" t="str">
        <f>INDEX(State_Code_Name!B:B,MATCH(Consumer_Complaints!E2015,State_Code_Name!C:C,0))</f>
        <v>South Carolina</v>
      </c>
      <c r="L2015">
        <f t="shared" si="93"/>
        <v>0</v>
      </c>
      <c r="M2015">
        <f t="shared" si="94"/>
        <v>2015</v>
      </c>
      <c r="N2015" t="str">
        <f t="shared" si="95"/>
        <v>Q1</v>
      </c>
    </row>
    <row r="2016" spans="1:14" x14ac:dyDescent="0.35">
      <c r="A2016">
        <v>648193</v>
      </c>
      <c r="B2016" t="s">
        <v>226</v>
      </c>
      <c r="C2016" t="s">
        <v>531</v>
      </c>
      <c r="D2016" t="s">
        <v>532</v>
      </c>
      <c r="E2016" t="s">
        <v>48</v>
      </c>
      <c r="F2016" t="s">
        <v>19</v>
      </c>
      <c r="G2016" s="10">
        <v>41636</v>
      </c>
      <c r="H2016" s="10">
        <v>41652</v>
      </c>
      <c r="I2016" t="s">
        <v>14</v>
      </c>
      <c r="J2016" t="s">
        <v>15</v>
      </c>
      <c r="K2016" t="str">
        <f>INDEX(State_Code_Name!B:B,MATCH(Consumer_Complaints!E2016,State_Code_Name!C:C,0))</f>
        <v>New Jersey</v>
      </c>
      <c r="L2016">
        <f t="shared" si="93"/>
        <v>16</v>
      </c>
      <c r="M2016">
        <f t="shared" si="94"/>
        <v>2013</v>
      </c>
      <c r="N2016" t="str">
        <f t="shared" si="95"/>
        <v>Q4</v>
      </c>
    </row>
    <row r="2017" spans="1:14" x14ac:dyDescent="0.35">
      <c r="A2017">
        <v>1766941</v>
      </c>
      <c r="B2017" t="s">
        <v>54</v>
      </c>
      <c r="C2017" t="s">
        <v>52</v>
      </c>
      <c r="D2017" t="s">
        <v>76</v>
      </c>
      <c r="E2017" t="s">
        <v>25</v>
      </c>
      <c r="F2017" t="s">
        <v>57</v>
      </c>
      <c r="G2017" s="10">
        <v>42371</v>
      </c>
      <c r="H2017" s="10">
        <v>42462</v>
      </c>
      <c r="I2017" t="s">
        <v>14</v>
      </c>
      <c r="J2017" t="s">
        <v>15</v>
      </c>
      <c r="K2017" t="str">
        <f>INDEX(State_Code_Name!B:B,MATCH(Consumer_Complaints!E2017,State_Code_Name!C:C,0))</f>
        <v>Georgia</v>
      </c>
      <c r="L2017">
        <f t="shared" si="93"/>
        <v>91</v>
      </c>
      <c r="M2017">
        <f t="shared" si="94"/>
        <v>2016</v>
      </c>
      <c r="N2017" t="str">
        <f t="shared" si="95"/>
        <v>Q1</v>
      </c>
    </row>
    <row r="2018" spans="1:14" x14ac:dyDescent="0.35">
      <c r="A2018">
        <v>419165</v>
      </c>
      <c r="B2018" t="s">
        <v>123</v>
      </c>
      <c r="C2018" t="s">
        <v>26</v>
      </c>
      <c r="D2018" t="s">
        <v>56</v>
      </c>
      <c r="E2018" t="s">
        <v>42</v>
      </c>
      <c r="F2018" t="s">
        <v>19</v>
      </c>
      <c r="G2018" s="10">
        <v>41423</v>
      </c>
      <c r="H2018" s="10">
        <v>41425</v>
      </c>
      <c r="I2018" t="s">
        <v>14</v>
      </c>
      <c r="J2018" t="s">
        <v>14</v>
      </c>
      <c r="K2018" t="str">
        <f>INDEX(State_Code_Name!B:B,MATCH(Consumer_Complaints!E2018,State_Code_Name!C:C,0))</f>
        <v>North Carolina</v>
      </c>
      <c r="L2018">
        <f t="shared" si="93"/>
        <v>2</v>
      </c>
      <c r="M2018">
        <f t="shared" si="94"/>
        <v>2013</v>
      </c>
      <c r="N2018" t="str">
        <f t="shared" si="95"/>
        <v>Q2</v>
      </c>
    </row>
    <row r="2019" spans="1:14" x14ac:dyDescent="0.35">
      <c r="A2019">
        <v>764430</v>
      </c>
      <c r="B2019" t="s">
        <v>30</v>
      </c>
      <c r="C2019" t="s">
        <v>36</v>
      </c>
      <c r="D2019" t="s">
        <v>80</v>
      </c>
      <c r="E2019" t="s">
        <v>140</v>
      </c>
      <c r="F2019" t="s">
        <v>13</v>
      </c>
      <c r="G2019" s="10">
        <v>41716</v>
      </c>
      <c r="H2019" s="10">
        <v>41719</v>
      </c>
      <c r="I2019" t="s">
        <v>14</v>
      </c>
      <c r="J2019" t="s">
        <v>15</v>
      </c>
      <c r="K2019" t="str">
        <f>INDEX(State_Code_Name!B:B,MATCH(Consumer_Complaints!E2019,State_Code_Name!C:C,0))</f>
        <v>Maine</v>
      </c>
      <c r="L2019">
        <f t="shared" si="93"/>
        <v>3</v>
      </c>
      <c r="M2019">
        <f t="shared" si="94"/>
        <v>2014</v>
      </c>
      <c r="N2019" t="str">
        <f t="shared" si="95"/>
        <v>Q1</v>
      </c>
    </row>
    <row r="2020" spans="1:14" x14ac:dyDescent="0.35">
      <c r="A2020">
        <v>334714</v>
      </c>
      <c r="B2020" t="s">
        <v>95</v>
      </c>
      <c r="C2020" t="s">
        <v>9</v>
      </c>
      <c r="D2020" t="s">
        <v>10</v>
      </c>
      <c r="E2020" t="s">
        <v>25</v>
      </c>
      <c r="F2020" t="s">
        <v>57</v>
      </c>
      <c r="G2020" s="10">
        <v>41332</v>
      </c>
      <c r="H2020" s="10">
        <v>41332</v>
      </c>
      <c r="I2020" t="s">
        <v>14</v>
      </c>
      <c r="J2020" t="s">
        <v>15</v>
      </c>
      <c r="K2020" t="str">
        <f>INDEX(State_Code_Name!B:B,MATCH(Consumer_Complaints!E2020,State_Code_Name!C:C,0))</f>
        <v>Georgia</v>
      </c>
      <c r="L2020">
        <f t="shared" si="93"/>
        <v>0</v>
      </c>
      <c r="M2020">
        <f t="shared" si="94"/>
        <v>2013</v>
      </c>
      <c r="N2020" t="str">
        <f t="shared" si="95"/>
        <v>Q1</v>
      </c>
    </row>
    <row r="2021" spans="1:14" x14ac:dyDescent="0.35">
      <c r="A2021">
        <v>1553908</v>
      </c>
      <c r="B2021" t="s">
        <v>43</v>
      </c>
      <c r="C2021" t="s">
        <v>16</v>
      </c>
      <c r="D2021" t="s">
        <v>17</v>
      </c>
      <c r="E2021" t="s">
        <v>18</v>
      </c>
      <c r="F2021" t="s">
        <v>19</v>
      </c>
      <c r="G2021" s="10">
        <v>42133</v>
      </c>
      <c r="H2021" s="10">
        <v>42133</v>
      </c>
      <c r="I2021" t="s">
        <v>14</v>
      </c>
      <c r="J2021" t="s">
        <v>15</v>
      </c>
      <c r="K2021" t="str">
        <f>INDEX(State_Code_Name!B:B,MATCH(Consumer_Complaints!E2021,State_Code_Name!C:C,0))</f>
        <v>California</v>
      </c>
      <c r="L2021">
        <f t="shared" si="93"/>
        <v>0</v>
      </c>
      <c r="M2021">
        <f t="shared" si="94"/>
        <v>2015</v>
      </c>
      <c r="N2021" t="str">
        <f t="shared" si="95"/>
        <v>Q2</v>
      </c>
    </row>
    <row r="2022" spans="1:14" x14ac:dyDescent="0.35">
      <c r="A2022">
        <v>1852707</v>
      </c>
      <c r="B2022" t="s">
        <v>11</v>
      </c>
      <c r="C2022" t="s">
        <v>26</v>
      </c>
      <c r="D2022" t="s">
        <v>27</v>
      </c>
      <c r="E2022" t="s">
        <v>46</v>
      </c>
      <c r="F2022" t="s">
        <v>305</v>
      </c>
      <c r="G2022" s="10">
        <v>42457</v>
      </c>
      <c r="H2022" s="10">
        <v>42460</v>
      </c>
      <c r="I2022" t="s">
        <v>14</v>
      </c>
      <c r="J2022" t="s">
        <v>15</v>
      </c>
      <c r="K2022" t="str">
        <f>INDEX(State_Code_Name!B:B,MATCH(Consumer_Complaints!E2022,State_Code_Name!C:C,0))</f>
        <v>Pennsylvania</v>
      </c>
      <c r="L2022">
        <f t="shared" si="93"/>
        <v>3</v>
      </c>
      <c r="M2022">
        <f t="shared" si="94"/>
        <v>2016</v>
      </c>
      <c r="N2022" t="str">
        <f t="shared" si="95"/>
        <v>Q1</v>
      </c>
    </row>
    <row r="2023" spans="1:14" x14ac:dyDescent="0.35">
      <c r="A2023">
        <v>1964425</v>
      </c>
      <c r="B2023" t="s">
        <v>38</v>
      </c>
      <c r="C2023" t="s">
        <v>16</v>
      </c>
      <c r="D2023" t="s">
        <v>20</v>
      </c>
      <c r="E2023" t="s">
        <v>18</v>
      </c>
      <c r="F2023" t="s">
        <v>19</v>
      </c>
      <c r="G2023" s="10">
        <v>42649</v>
      </c>
      <c r="H2023" s="10">
        <v>42649</v>
      </c>
      <c r="I2023" t="s">
        <v>14</v>
      </c>
      <c r="J2023" t="s">
        <v>15</v>
      </c>
      <c r="K2023" t="str">
        <f>INDEX(State_Code_Name!B:B,MATCH(Consumer_Complaints!E2023,State_Code_Name!C:C,0))</f>
        <v>California</v>
      </c>
      <c r="L2023">
        <f t="shared" si="93"/>
        <v>0</v>
      </c>
      <c r="M2023">
        <f t="shared" si="94"/>
        <v>2016</v>
      </c>
      <c r="N2023" t="str">
        <f t="shared" si="95"/>
        <v>Q4</v>
      </c>
    </row>
    <row r="2024" spans="1:14" x14ac:dyDescent="0.35">
      <c r="A2024">
        <v>1017400</v>
      </c>
      <c r="B2024" t="s">
        <v>134</v>
      </c>
      <c r="C2024" t="s">
        <v>16</v>
      </c>
      <c r="D2024" t="s">
        <v>17</v>
      </c>
      <c r="E2024" t="s">
        <v>85</v>
      </c>
      <c r="F2024" t="s">
        <v>19</v>
      </c>
      <c r="G2024" s="10">
        <v>41799</v>
      </c>
      <c r="H2024" s="10">
        <v>41799</v>
      </c>
      <c r="I2024" t="s">
        <v>14</v>
      </c>
      <c r="J2024" t="s">
        <v>14</v>
      </c>
      <c r="K2024" t="str">
        <f>INDEX(State_Code_Name!B:B,MATCH(Consumer_Complaints!E2024,State_Code_Name!C:C,0))</f>
        <v>Wisconsin</v>
      </c>
      <c r="L2024">
        <f t="shared" si="93"/>
        <v>0</v>
      </c>
      <c r="M2024">
        <f t="shared" si="94"/>
        <v>2014</v>
      </c>
      <c r="N2024" t="str">
        <f t="shared" si="95"/>
        <v>Q2</v>
      </c>
    </row>
    <row r="2025" spans="1:14" x14ac:dyDescent="0.35">
      <c r="A2025">
        <v>1367146</v>
      </c>
      <c r="B2025" t="s">
        <v>81</v>
      </c>
      <c r="C2025" t="s">
        <v>36</v>
      </c>
      <c r="D2025" t="s">
        <v>49</v>
      </c>
      <c r="E2025" t="s">
        <v>12</v>
      </c>
      <c r="F2025" t="s">
        <v>305</v>
      </c>
      <c r="G2025" s="10">
        <v>42221</v>
      </c>
      <c r="H2025" s="10">
        <v>42313</v>
      </c>
      <c r="I2025" t="s">
        <v>14</v>
      </c>
      <c r="J2025" t="s">
        <v>15</v>
      </c>
      <c r="K2025" t="str">
        <f>INDEX(State_Code_Name!B:B,MATCH(Consumer_Complaints!E2025,State_Code_Name!C:C,0))</f>
        <v>Virginia</v>
      </c>
      <c r="L2025">
        <f t="shared" si="93"/>
        <v>92</v>
      </c>
      <c r="M2025">
        <f t="shared" si="94"/>
        <v>2015</v>
      </c>
      <c r="N2025" t="str">
        <f t="shared" si="95"/>
        <v>Q3</v>
      </c>
    </row>
    <row r="2026" spans="1:14" x14ac:dyDescent="0.35">
      <c r="A2026">
        <v>1177188</v>
      </c>
      <c r="B2026" t="s">
        <v>69</v>
      </c>
      <c r="C2026" t="s">
        <v>26</v>
      </c>
      <c r="D2026" t="s">
        <v>56</v>
      </c>
      <c r="E2026" t="s">
        <v>31</v>
      </c>
      <c r="F2026" t="s">
        <v>19</v>
      </c>
      <c r="G2026" s="10">
        <v>42004</v>
      </c>
      <c r="H2026" s="10">
        <v>42004</v>
      </c>
      <c r="I2026" t="s">
        <v>14</v>
      </c>
      <c r="J2026" t="s">
        <v>15</v>
      </c>
      <c r="K2026" t="str">
        <f>INDEX(State_Code_Name!B:B,MATCH(Consumer_Complaints!E2026,State_Code_Name!C:C,0))</f>
        <v>Texas</v>
      </c>
      <c r="L2026">
        <f t="shared" si="93"/>
        <v>0</v>
      </c>
      <c r="M2026">
        <f t="shared" si="94"/>
        <v>2014</v>
      </c>
      <c r="N2026" t="str">
        <f t="shared" si="95"/>
        <v>Q4</v>
      </c>
    </row>
    <row r="2027" spans="1:14" x14ac:dyDescent="0.35">
      <c r="A2027">
        <v>2076700</v>
      </c>
      <c r="B2027" t="s">
        <v>65</v>
      </c>
      <c r="C2027" t="s">
        <v>32</v>
      </c>
      <c r="D2027" t="s">
        <v>116</v>
      </c>
      <c r="E2027" t="s">
        <v>184</v>
      </c>
      <c r="F2027" t="s">
        <v>19</v>
      </c>
      <c r="G2027" s="10">
        <v>42605</v>
      </c>
      <c r="H2027" s="10">
        <v>42605</v>
      </c>
      <c r="I2027" t="s">
        <v>14</v>
      </c>
      <c r="J2027" t="s">
        <v>14</v>
      </c>
      <c r="K2027" t="str">
        <f>INDEX(State_Code_Name!B:B,MATCH(Consumer_Complaints!E2027,State_Code_Name!C:C,0))</f>
        <v>Mississippi</v>
      </c>
      <c r="L2027">
        <f t="shared" si="93"/>
        <v>0</v>
      </c>
      <c r="M2027">
        <f t="shared" si="94"/>
        <v>2016</v>
      </c>
      <c r="N2027" t="str">
        <f t="shared" si="95"/>
        <v>Q3</v>
      </c>
    </row>
    <row r="2028" spans="1:14" x14ac:dyDescent="0.35">
      <c r="A2028">
        <v>472511</v>
      </c>
      <c r="B2028" t="s">
        <v>30</v>
      </c>
      <c r="C2028" t="s">
        <v>16</v>
      </c>
      <c r="D2028" t="s">
        <v>20</v>
      </c>
      <c r="E2028" t="s">
        <v>18</v>
      </c>
      <c r="F2028" t="s">
        <v>305</v>
      </c>
      <c r="G2028" s="10">
        <v>41474</v>
      </c>
      <c r="H2028" s="10">
        <v>41479</v>
      </c>
      <c r="I2028" t="s">
        <v>14</v>
      </c>
      <c r="J2028" t="s">
        <v>15</v>
      </c>
      <c r="K2028" t="str">
        <f>INDEX(State_Code_Name!B:B,MATCH(Consumer_Complaints!E2028,State_Code_Name!C:C,0))</f>
        <v>California</v>
      </c>
      <c r="L2028">
        <f t="shared" si="93"/>
        <v>5</v>
      </c>
      <c r="M2028">
        <f t="shared" si="94"/>
        <v>2013</v>
      </c>
      <c r="N2028" t="str">
        <f t="shared" si="95"/>
        <v>Q3</v>
      </c>
    </row>
    <row r="2029" spans="1:14" x14ac:dyDescent="0.35">
      <c r="A2029">
        <v>1671473</v>
      </c>
      <c r="B2029" t="s">
        <v>47</v>
      </c>
      <c r="C2029" t="s">
        <v>26</v>
      </c>
      <c r="D2029" t="s">
        <v>27</v>
      </c>
      <c r="E2029" t="s">
        <v>48</v>
      </c>
      <c r="F2029" t="s">
        <v>19</v>
      </c>
      <c r="G2029" s="10">
        <v>42333</v>
      </c>
      <c r="H2029" s="10">
        <v>42333</v>
      </c>
      <c r="I2029" t="s">
        <v>14</v>
      </c>
      <c r="J2029" t="s">
        <v>14</v>
      </c>
      <c r="K2029" t="str">
        <f>INDEX(State_Code_Name!B:B,MATCH(Consumer_Complaints!E2029,State_Code_Name!C:C,0))</f>
        <v>New Jersey</v>
      </c>
      <c r="L2029">
        <f t="shared" si="93"/>
        <v>0</v>
      </c>
      <c r="M2029">
        <f t="shared" si="94"/>
        <v>2015</v>
      </c>
      <c r="N2029" t="str">
        <f t="shared" si="95"/>
        <v>Q4</v>
      </c>
    </row>
    <row r="2030" spans="1:14" x14ac:dyDescent="0.35">
      <c r="A2030">
        <v>1169103</v>
      </c>
      <c r="B2030" t="s">
        <v>43</v>
      </c>
      <c r="C2030" t="s">
        <v>32</v>
      </c>
      <c r="D2030" t="s">
        <v>116</v>
      </c>
      <c r="E2030" t="s">
        <v>18</v>
      </c>
      <c r="F2030" t="s">
        <v>19</v>
      </c>
      <c r="G2030" s="10">
        <v>41996</v>
      </c>
      <c r="H2030" s="10">
        <v>41996</v>
      </c>
      <c r="I2030" t="s">
        <v>14</v>
      </c>
      <c r="J2030" t="s">
        <v>15</v>
      </c>
      <c r="K2030" t="str">
        <f>INDEX(State_Code_Name!B:B,MATCH(Consumer_Complaints!E2030,State_Code_Name!C:C,0))</f>
        <v>California</v>
      </c>
      <c r="L2030">
        <f t="shared" si="93"/>
        <v>0</v>
      </c>
      <c r="M2030">
        <f t="shared" si="94"/>
        <v>2014</v>
      </c>
      <c r="N2030" t="str">
        <f t="shared" si="95"/>
        <v>Q4</v>
      </c>
    </row>
    <row r="2031" spans="1:14" x14ac:dyDescent="0.35">
      <c r="A2031">
        <v>1571437</v>
      </c>
      <c r="B2031" t="s">
        <v>34</v>
      </c>
      <c r="C2031" t="s">
        <v>9</v>
      </c>
      <c r="D2031" t="s">
        <v>175</v>
      </c>
      <c r="E2031" t="s">
        <v>35</v>
      </c>
      <c r="F2031" t="s">
        <v>19</v>
      </c>
      <c r="G2031" s="10">
        <v>42266</v>
      </c>
      <c r="H2031" s="10">
        <v>42270</v>
      </c>
      <c r="I2031" t="s">
        <v>14</v>
      </c>
      <c r="J2031" t="s">
        <v>15</v>
      </c>
      <c r="K2031" t="str">
        <f>INDEX(State_Code_Name!B:B,MATCH(Consumer_Complaints!E2031,State_Code_Name!C:C,0))</f>
        <v>Florida</v>
      </c>
      <c r="L2031">
        <f t="shared" si="93"/>
        <v>4</v>
      </c>
      <c r="M2031">
        <f t="shared" si="94"/>
        <v>2015</v>
      </c>
      <c r="N2031" t="str">
        <f t="shared" si="95"/>
        <v>Q3</v>
      </c>
    </row>
    <row r="2032" spans="1:14" x14ac:dyDescent="0.35">
      <c r="A2032">
        <v>2109447</v>
      </c>
      <c r="B2032" t="s">
        <v>63</v>
      </c>
      <c r="C2032" t="s">
        <v>61</v>
      </c>
      <c r="D2032" t="s">
        <v>282</v>
      </c>
      <c r="E2032" t="s">
        <v>59</v>
      </c>
      <c r="F2032" t="s">
        <v>19</v>
      </c>
      <c r="G2032" s="10">
        <v>42626</v>
      </c>
      <c r="H2032" s="10">
        <v>42626</v>
      </c>
      <c r="I2032" t="s">
        <v>14</v>
      </c>
      <c r="J2032" t="s">
        <v>15</v>
      </c>
      <c r="K2032" t="str">
        <f>INDEX(State_Code_Name!B:B,MATCH(Consumer_Complaints!E2032,State_Code_Name!C:C,0))</f>
        <v>Illinois</v>
      </c>
      <c r="L2032">
        <f t="shared" si="93"/>
        <v>0</v>
      </c>
      <c r="M2032">
        <f t="shared" si="94"/>
        <v>2016</v>
      </c>
      <c r="N2032" t="str">
        <f t="shared" si="95"/>
        <v>Q3</v>
      </c>
    </row>
    <row r="2033" spans="1:14" x14ac:dyDescent="0.35">
      <c r="A2033">
        <v>1502377</v>
      </c>
      <c r="B2033" t="s">
        <v>192</v>
      </c>
      <c r="C2033" t="s">
        <v>32</v>
      </c>
      <c r="D2033" t="s">
        <v>116</v>
      </c>
      <c r="E2033" t="s">
        <v>91</v>
      </c>
      <c r="F2033" t="s">
        <v>19</v>
      </c>
      <c r="G2033" s="10">
        <v>42102</v>
      </c>
      <c r="H2033" s="10">
        <v>42102</v>
      </c>
      <c r="I2033" t="s">
        <v>15</v>
      </c>
      <c r="J2033" t="s">
        <v>15</v>
      </c>
      <c r="K2033" t="str">
        <f>INDEX(State_Code_Name!B:B,MATCH(Consumer_Complaints!E2033,State_Code_Name!C:C,0))</f>
        <v>Vermont</v>
      </c>
      <c r="L2033">
        <f t="shared" si="93"/>
        <v>0</v>
      </c>
      <c r="M2033">
        <f t="shared" si="94"/>
        <v>2015</v>
      </c>
      <c r="N2033" t="str">
        <f t="shared" si="95"/>
        <v>Q2</v>
      </c>
    </row>
    <row r="2034" spans="1:14" x14ac:dyDescent="0.35">
      <c r="A2034">
        <v>1644043</v>
      </c>
      <c r="B2034" t="s">
        <v>58</v>
      </c>
      <c r="C2034" t="s">
        <v>9</v>
      </c>
      <c r="D2034" t="s">
        <v>183</v>
      </c>
      <c r="E2034" t="s">
        <v>18</v>
      </c>
      <c r="F2034" t="s">
        <v>305</v>
      </c>
      <c r="G2034" s="10">
        <v>42166</v>
      </c>
      <c r="H2034" s="10">
        <v>42258</v>
      </c>
      <c r="I2034" t="s">
        <v>14</v>
      </c>
      <c r="J2034" t="s">
        <v>15</v>
      </c>
      <c r="K2034" t="str">
        <f>INDEX(State_Code_Name!B:B,MATCH(Consumer_Complaints!E2034,State_Code_Name!C:C,0))</f>
        <v>California</v>
      </c>
      <c r="L2034">
        <f t="shared" si="93"/>
        <v>92</v>
      </c>
      <c r="M2034">
        <f t="shared" si="94"/>
        <v>2015</v>
      </c>
      <c r="N2034" t="str">
        <f t="shared" si="95"/>
        <v>Q2</v>
      </c>
    </row>
    <row r="2035" spans="1:14" x14ac:dyDescent="0.35">
      <c r="A2035">
        <v>536785</v>
      </c>
      <c r="B2035" t="s">
        <v>43</v>
      </c>
      <c r="C2035" t="s">
        <v>36</v>
      </c>
      <c r="D2035" t="s">
        <v>112</v>
      </c>
      <c r="E2035" t="s">
        <v>46</v>
      </c>
      <c r="F2035" t="s">
        <v>19</v>
      </c>
      <c r="G2035" s="10">
        <v>41537</v>
      </c>
      <c r="H2035" s="10">
        <v>41537</v>
      </c>
      <c r="I2035" t="s">
        <v>14</v>
      </c>
      <c r="J2035" t="s">
        <v>15</v>
      </c>
      <c r="K2035" t="str">
        <f>INDEX(State_Code_Name!B:B,MATCH(Consumer_Complaints!E2035,State_Code_Name!C:C,0))</f>
        <v>Pennsylvania</v>
      </c>
      <c r="L2035">
        <f t="shared" si="93"/>
        <v>0</v>
      </c>
      <c r="M2035">
        <f t="shared" si="94"/>
        <v>2013</v>
      </c>
      <c r="N2035" t="str">
        <f t="shared" si="95"/>
        <v>Q3</v>
      </c>
    </row>
    <row r="2036" spans="1:14" x14ac:dyDescent="0.35">
      <c r="A2036">
        <v>222747</v>
      </c>
      <c r="B2036" t="s">
        <v>11</v>
      </c>
      <c r="C2036" t="s">
        <v>26</v>
      </c>
      <c r="D2036" t="s">
        <v>27</v>
      </c>
      <c r="E2036" t="s">
        <v>25</v>
      </c>
      <c r="F2036" t="s">
        <v>19</v>
      </c>
      <c r="G2036" s="10">
        <v>41365</v>
      </c>
      <c r="H2036" s="10">
        <v>41365</v>
      </c>
      <c r="I2036" t="s">
        <v>14</v>
      </c>
      <c r="J2036" t="s">
        <v>15</v>
      </c>
      <c r="K2036" t="str">
        <f>INDEX(State_Code_Name!B:B,MATCH(Consumer_Complaints!E2036,State_Code_Name!C:C,0))</f>
        <v>Georgia</v>
      </c>
      <c r="L2036">
        <f t="shared" si="93"/>
        <v>0</v>
      </c>
      <c r="M2036">
        <f t="shared" si="94"/>
        <v>2013</v>
      </c>
      <c r="N2036" t="str">
        <f t="shared" si="95"/>
        <v>Q2</v>
      </c>
    </row>
    <row r="2037" spans="1:14" x14ac:dyDescent="0.35">
      <c r="A2037">
        <v>1375209</v>
      </c>
      <c r="B2037" t="s">
        <v>181</v>
      </c>
      <c r="C2037" t="s">
        <v>32</v>
      </c>
      <c r="D2037" t="s">
        <v>44</v>
      </c>
      <c r="E2037" t="s">
        <v>91</v>
      </c>
      <c r="F2037" t="s">
        <v>19</v>
      </c>
      <c r="G2037" s="10">
        <v>42138</v>
      </c>
      <c r="H2037" s="10">
        <v>42138</v>
      </c>
      <c r="I2037" t="s">
        <v>14</v>
      </c>
      <c r="J2037" t="s">
        <v>15</v>
      </c>
      <c r="K2037" t="str">
        <f>INDEX(State_Code_Name!B:B,MATCH(Consumer_Complaints!E2037,State_Code_Name!C:C,0))</f>
        <v>Vermont</v>
      </c>
      <c r="L2037">
        <f t="shared" si="93"/>
        <v>0</v>
      </c>
      <c r="M2037">
        <f t="shared" si="94"/>
        <v>2015</v>
      </c>
      <c r="N2037" t="str">
        <f t="shared" si="95"/>
        <v>Q2</v>
      </c>
    </row>
    <row r="2038" spans="1:14" x14ac:dyDescent="0.35">
      <c r="A2038">
        <v>798845</v>
      </c>
      <c r="B2038" t="s">
        <v>313</v>
      </c>
      <c r="C2038" t="s">
        <v>9</v>
      </c>
      <c r="D2038" t="s">
        <v>10</v>
      </c>
      <c r="E2038" t="s">
        <v>48</v>
      </c>
      <c r="F2038" t="s">
        <v>305</v>
      </c>
      <c r="G2038" s="10">
        <v>41855</v>
      </c>
      <c r="H2038" s="10">
        <v>41916</v>
      </c>
      <c r="I2038" t="s">
        <v>14</v>
      </c>
      <c r="J2038" t="s">
        <v>15</v>
      </c>
      <c r="K2038" t="str">
        <f>INDEX(State_Code_Name!B:B,MATCH(Consumer_Complaints!E2038,State_Code_Name!C:C,0))</f>
        <v>New Jersey</v>
      </c>
      <c r="L2038">
        <f t="shared" si="93"/>
        <v>61</v>
      </c>
      <c r="M2038">
        <f t="shared" si="94"/>
        <v>2014</v>
      </c>
      <c r="N2038" t="str">
        <f t="shared" si="95"/>
        <v>Q3</v>
      </c>
    </row>
    <row r="2039" spans="1:14" x14ac:dyDescent="0.35">
      <c r="A2039">
        <v>949693</v>
      </c>
      <c r="B2039" t="s">
        <v>38</v>
      </c>
      <c r="C2039" t="s">
        <v>32</v>
      </c>
      <c r="D2039" t="s">
        <v>116</v>
      </c>
      <c r="E2039" t="s">
        <v>25</v>
      </c>
      <c r="F2039" t="s">
        <v>19</v>
      </c>
      <c r="G2039" s="10">
        <v>41843</v>
      </c>
      <c r="H2039" s="10">
        <v>41843</v>
      </c>
      <c r="I2039" t="s">
        <v>14</v>
      </c>
      <c r="J2039" t="s">
        <v>15</v>
      </c>
      <c r="K2039" t="str">
        <f>INDEX(State_Code_Name!B:B,MATCH(Consumer_Complaints!E2039,State_Code_Name!C:C,0))</f>
        <v>Georgia</v>
      </c>
      <c r="L2039">
        <f t="shared" si="93"/>
        <v>0</v>
      </c>
      <c r="M2039">
        <f t="shared" si="94"/>
        <v>2014</v>
      </c>
      <c r="N2039" t="str">
        <f t="shared" si="95"/>
        <v>Q3</v>
      </c>
    </row>
    <row r="2040" spans="1:14" x14ac:dyDescent="0.35">
      <c r="A2040">
        <v>1985014</v>
      </c>
      <c r="B2040" t="s">
        <v>134</v>
      </c>
      <c r="C2040" t="s">
        <v>32</v>
      </c>
      <c r="D2040" t="s">
        <v>44</v>
      </c>
      <c r="E2040" t="s">
        <v>122</v>
      </c>
      <c r="F2040" t="s">
        <v>305</v>
      </c>
      <c r="G2040" s="10">
        <v>42545</v>
      </c>
      <c r="H2040" s="10">
        <v>42549</v>
      </c>
      <c r="I2040" t="s">
        <v>14</v>
      </c>
      <c r="J2040" t="s">
        <v>15</v>
      </c>
      <c r="K2040" t="str">
        <f>INDEX(State_Code_Name!B:B,MATCH(Consumer_Complaints!E2040,State_Code_Name!C:C,0))</f>
        <v>Maryland</v>
      </c>
      <c r="L2040">
        <f t="shared" si="93"/>
        <v>4</v>
      </c>
      <c r="M2040">
        <f t="shared" si="94"/>
        <v>2016</v>
      </c>
      <c r="N2040" t="str">
        <f t="shared" si="95"/>
        <v>Q2</v>
      </c>
    </row>
    <row r="2041" spans="1:14" x14ac:dyDescent="0.35">
      <c r="A2041">
        <v>2171881</v>
      </c>
      <c r="B2041" t="s">
        <v>1113</v>
      </c>
      <c r="C2041" t="s">
        <v>876</v>
      </c>
      <c r="D2041" t="s">
        <v>956</v>
      </c>
      <c r="E2041" t="s">
        <v>46</v>
      </c>
      <c r="F2041" t="s">
        <v>19</v>
      </c>
      <c r="G2041" s="10">
        <v>42664</v>
      </c>
      <c r="H2041" s="10">
        <v>42664</v>
      </c>
      <c r="I2041" t="s">
        <v>14</v>
      </c>
      <c r="J2041" t="s">
        <v>14</v>
      </c>
      <c r="K2041" t="str">
        <f>INDEX(State_Code_Name!B:B,MATCH(Consumer_Complaints!E2041,State_Code_Name!C:C,0))</f>
        <v>Pennsylvania</v>
      </c>
      <c r="L2041">
        <f t="shared" si="93"/>
        <v>0</v>
      </c>
      <c r="M2041">
        <f t="shared" si="94"/>
        <v>2016</v>
      </c>
      <c r="N2041" t="str">
        <f t="shared" si="95"/>
        <v>Q4</v>
      </c>
    </row>
    <row r="2042" spans="1:14" x14ac:dyDescent="0.35">
      <c r="A2042">
        <v>672581</v>
      </c>
      <c r="B2042" t="s">
        <v>30</v>
      </c>
      <c r="C2042" t="s">
        <v>32</v>
      </c>
      <c r="D2042" t="s">
        <v>104</v>
      </c>
      <c r="E2042" t="s">
        <v>128</v>
      </c>
      <c r="F2042" t="s">
        <v>19</v>
      </c>
      <c r="G2042" s="10">
        <v>41655</v>
      </c>
      <c r="H2042" s="10">
        <v>41655</v>
      </c>
      <c r="I2042" t="s">
        <v>14</v>
      </c>
      <c r="J2042" t="s">
        <v>14</v>
      </c>
      <c r="K2042" t="str">
        <f>INDEX(State_Code_Name!B:B,MATCH(Consumer_Complaints!E2042,State_Code_Name!C:C,0))</f>
        <v>New Hampshire</v>
      </c>
      <c r="L2042">
        <f t="shared" si="93"/>
        <v>0</v>
      </c>
      <c r="M2042">
        <f t="shared" si="94"/>
        <v>2014</v>
      </c>
      <c r="N2042" t="str">
        <f t="shared" si="95"/>
        <v>Q1</v>
      </c>
    </row>
    <row r="2043" spans="1:14" x14ac:dyDescent="0.35">
      <c r="A2043">
        <v>1892369</v>
      </c>
      <c r="B2043" t="s">
        <v>38</v>
      </c>
      <c r="C2043" t="s">
        <v>879</v>
      </c>
      <c r="D2043" t="s">
        <v>941</v>
      </c>
      <c r="E2043" t="s">
        <v>74</v>
      </c>
      <c r="F2043" t="s">
        <v>13</v>
      </c>
      <c r="G2043" s="10">
        <v>42482</v>
      </c>
      <c r="H2043" s="10">
        <v>42510</v>
      </c>
      <c r="I2043" t="s">
        <v>14</v>
      </c>
      <c r="J2043" t="s">
        <v>15</v>
      </c>
      <c r="K2043" t="str">
        <f>INDEX(State_Code_Name!B:B,MATCH(Consumer_Complaints!E2043,State_Code_Name!C:C,0))</f>
        <v>Tennessee</v>
      </c>
      <c r="L2043">
        <f t="shared" si="93"/>
        <v>28</v>
      </c>
      <c r="M2043">
        <f t="shared" si="94"/>
        <v>2016</v>
      </c>
      <c r="N2043" t="str">
        <f t="shared" si="95"/>
        <v>Q2</v>
      </c>
    </row>
    <row r="2044" spans="1:14" x14ac:dyDescent="0.35">
      <c r="A2044">
        <v>1695596</v>
      </c>
      <c r="B2044" t="s">
        <v>73</v>
      </c>
      <c r="C2044" t="s">
        <v>26</v>
      </c>
      <c r="D2044" t="s">
        <v>27</v>
      </c>
      <c r="E2044" t="s">
        <v>25</v>
      </c>
      <c r="F2044" t="s">
        <v>19</v>
      </c>
      <c r="G2044" s="10">
        <v>42352</v>
      </c>
      <c r="H2044" s="10">
        <v>42352</v>
      </c>
      <c r="I2044" t="s">
        <v>14</v>
      </c>
      <c r="J2044" t="s">
        <v>15</v>
      </c>
      <c r="K2044" t="str">
        <f>INDEX(State_Code_Name!B:B,MATCH(Consumer_Complaints!E2044,State_Code_Name!C:C,0))</f>
        <v>Georgia</v>
      </c>
      <c r="L2044">
        <f t="shared" si="93"/>
        <v>0</v>
      </c>
      <c r="M2044">
        <f t="shared" si="94"/>
        <v>2015</v>
      </c>
      <c r="N2044" t="str">
        <f t="shared" si="95"/>
        <v>Q4</v>
      </c>
    </row>
    <row r="2045" spans="1:14" x14ac:dyDescent="0.35">
      <c r="A2045">
        <v>724874</v>
      </c>
      <c r="B2045" t="s">
        <v>43</v>
      </c>
      <c r="C2045" t="s">
        <v>16</v>
      </c>
      <c r="D2045" t="s">
        <v>24</v>
      </c>
      <c r="E2045" t="s">
        <v>31</v>
      </c>
      <c r="F2045" t="s">
        <v>305</v>
      </c>
      <c r="G2045" s="10">
        <v>41691</v>
      </c>
      <c r="H2045" s="10">
        <v>41695</v>
      </c>
      <c r="I2045" t="s">
        <v>14</v>
      </c>
      <c r="J2045" t="s">
        <v>14</v>
      </c>
      <c r="K2045" t="str">
        <f>INDEX(State_Code_Name!B:B,MATCH(Consumer_Complaints!E2045,State_Code_Name!C:C,0))</f>
        <v>Texas</v>
      </c>
      <c r="L2045">
        <f t="shared" si="93"/>
        <v>4</v>
      </c>
      <c r="M2045">
        <f t="shared" si="94"/>
        <v>2014</v>
      </c>
      <c r="N2045" t="str">
        <f t="shared" si="95"/>
        <v>Q1</v>
      </c>
    </row>
    <row r="2046" spans="1:14" x14ac:dyDescent="0.35">
      <c r="A2046">
        <v>2138022</v>
      </c>
      <c r="B2046" t="s">
        <v>147</v>
      </c>
      <c r="C2046" t="s">
        <v>16</v>
      </c>
      <c r="D2046" t="s">
        <v>20</v>
      </c>
      <c r="E2046" t="s">
        <v>12</v>
      </c>
      <c r="F2046" t="s">
        <v>19</v>
      </c>
      <c r="G2046" s="10">
        <v>42642</v>
      </c>
      <c r="H2046" s="10">
        <v>42642</v>
      </c>
      <c r="I2046" t="s">
        <v>14</v>
      </c>
      <c r="J2046" t="s">
        <v>14</v>
      </c>
      <c r="K2046" t="str">
        <f>INDEX(State_Code_Name!B:B,MATCH(Consumer_Complaints!E2046,State_Code_Name!C:C,0))</f>
        <v>Virginia</v>
      </c>
      <c r="L2046">
        <f t="shared" si="93"/>
        <v>0</v>
      </c>
      <c r="M2046">
        <f t="shared" si="94"/>
        <v>2016</v>
      </c>
      <c r="N2046" t="str">
        <f t="shared" si="95"/>
        <v>Q3</v>
      </c>
    </row>
    <row r="2047" spans="1:14" x14ac:dyDescent="0.35">
      <c r="A2047">
        <v>1695688</v>
      </c>
      <c r="B2047" t="s">
        <v>43</v>
      </c>
      <c r="C2047" t="s">
        <v>36</v>
      </c>
      <c r="D2047" t="s">
        <v>112</v>
      </c>
      <c r="E2047" t="s">
        <v>31</v>
      </c>
      <c r="F2047" t="s">
        <v>305</v>
      </c>
      <c r="G2047" s="10">
        <v>42352</v>
      </c>
      <c r="H2047" s="10">
        <v>42353</v>
      </c>
      <c r="I2047" t="s">
        <v>14</v>
      </c>
      <c r="J2047" t="s">
        <v>15</v>
      </c>
      <c r="K2047" t="str">
        <f>INDEX(State_Code_Name!B:B,MATCH(Consumer_Complaints!E2047,State_Code_Name!C:C,0))</f>
        <v>Texas</v>
      </c>
      <c r="L2047">
        <f t="shared" si="93"/>
        <v>1</v>
      </c>
      <c r="M2047">
        <f t="shared" si="94"/>
        <v>2015</v>
      </c>
      <c r="N2047" t="str">
        <f t="shared" si="95"/>
        <v>Q4</v>
      </c>
    </row>
    <row r="2048" spans="1:14" x14ac:dyDescent="0.35">
      <c r="A2048">
        <v>376451</v>
      </c>
      <c r="B2048" t="s">
        <v>73</v>
      </c>
      <c r="C2048" t="s">
        <v>26</v>
      </c>
      <c r="D2048" t="s">
        <v>27</v>
      </c>
      <c r="E2048" t="s">
        <v>137</v>
      </c>
      <c r="F2048" t="s">
        <v>19</v>
      </c>
      <c r="G2048" s="10">
        <v>41490</v>
      </c>
      <c r="H2048" s="10">
        <v>41521</v>
      </c>
      <c r="I2048" t="s">
        <v>14</v>
      </c>
      <c r="J2048" t="s">
        <v>15</v>
      </c>
      <c r="K2048" t="str">
        <f>INDEX(State_Code_Name!B:B,MATCH(Consumer_Complaints!E2048,State_Code_Name!C:C,0))</f>
        <v>Kansas</v>
      </c>
      <c r="L2048">
        <f t="shared" si="93"/>
        <v>31</v>
      </c>
      <c r="M2048">
        <f t="shared" si="94"/>
        <v>2013</v>
      </c>
      <c r="N2048" t="str">
        <f t="shared" si="95"/>
        <v>Q3</v>
      </c>
    </row>
    <row r="2049" spans="1:14" x14ac:dyDescent="0.35">
      <c r="A2049">
        <v>413089</v>
      </c>
      <c r="B2049" t="s">
        <v>113</v>
      </c>
      <c r="C2049" t="s">
        <v>36</v>
      </c>
      <c r="D2049" t="s">
        <v>202</v>
      </c>
      <c r="E2049" t="s">
        <v>46</v>
      </c>
      <c r="F2049" t="s">
        <v>19</v>
      </c>
      <c r="G2049" s="10">
        <v>41415</v>
      </c>
      <c r="H2049" s="10">
        <v>41416</v>
      </c>
      <c r="I2049" t="s">
        <v>14</v>
      </c>
      <c r="J2049" t="s">
        <v>15</v>
      </c>
      <c r="K2049" t="str">
        <f>INDEX(State_Code_Name!B:B,MATCH(Consumer_Complaints!E2049,State_Code_Name!C:C,0))</f>
        <v>Pennsylvania</v>
      </c>
      <c r="L2049">
        <f t="shared" si="93"/>
        <v>1</v>
      </c>
      <c r="M2049">
        <f t="shared" si="94"/>
        <v>2013</v>
      </c>
      <c r="N2049" t="str">
        <f t="shared" si="95"/>
        <v>Q2</v>
      </c>
    </row>
    <row r="2050" spans="1:14" x14ac:dyDescent="0.35">
      <c r="A2050">
        <v>997929</v>
      </c>
      <c r="B2050" t="s">
        <v>90</v>
      </c>
      <c r="C2050" t="s">
        <v>26</v>
      </c>
      <c r="D2050" t="s">
        <v>27</v>
      </c>
      <c r="E2050" t="s">
        <v>77</v>
      </c>
      <c r="F2050" t="s">
        <v>19</v>
      </c>
      <c r="G2050" s="10">
        <v>41873</v>
      </c>
      <c r="H2050" s="10">
        <v>41873</v>
      </c>
      <c r="I2050" t="s">
        <v>14</v>
      </c>
      <c r="J2050" t="s">
        <v>15</v>
      </c>
      <c r="K2050" t="str">
        <f>INDEX(State_Code_Name!B:B,MATCH(Consumer_Complaints!E2050,State_Code_Name!C:C,0))</f>
        <v>Missouri</v>
      </c>
      <c r="L2050">
        <f t="shared" si="93"/>
        <v>0</v>
      </c>
      <c r="M2050">
        <f t="shared" si="94"/>
        <v>2014</v>
      </c>
      <c r="N2050" t="str">
        <f t="shared" si="95"/>
        <v>Q3</v>
      </c>
    </row>
    <row r="2051" spans="1:14" x14ac:dyDescent="0.35">
      <c r="A2051">
        <v>1558693</v>
      </c>
      <c r="B2051" t="s">
        <v>92</v>
      </c>
      <c r="C2051" t="s">
        <v>9</v>
      </c>
      <c r="D2051" t="s">
        <v>183</v>
      </c>
      <c r="E2051" t="s">
        <v>59</v>
      </c>
      <c r="F2051" t="s">
        <v>19</v>
      </c>
      <c r="G2051" s="10">
        <v>42286</v>
      </c>
      <c r="H2051" s="10">
        <v>42286</v>
      </c>
      <c r="I2051" t="s">
        <v>14</v>
      </c>
      <c r="J2051" t="s">
        <v>15</v>
      </c>
      <c r="K2051" t="str">
        <f>INDEX(State_Code_Name!B:B,MATCH(Consumer_Complaints!E2051,State_Code_Name!C:C,0))</f>
        <v>Illinois</v>
      </c>
      <c r="L2051">
        <f t="shared" ref="L2051:L2114" si="96">H2051-G2051</f>
        <v>0</v>
      </c>
      <c r="M2051">
        <f t="shared" ref="M2051:M2114" si="97">YEAR(G2051)</f>
        <v>2015</v>
      </c>
      <c r="N2051" t="str">
        <f t="shared" ref="N2051:N2114" si="98">IF(MONTH(G2051)&lt;=3,"Q1",IF(MONTH(G2051)&lt;=6,"Q2",IF(MONTH(G2051)&lt;=9,"Q3","Q4")))</f>
        <v>Q4</v>
      </c>
    </row>
    <row r="2052" spans="1:14" x14ac:dyDescent="0.35">
      <c r="A2052">
        <v>665398</v>
      </c>
      <c r="B2052" t="s">
        <v>81</v>
      </c>
      <c r="C2052" t="s">
        <v>26</v>
      </c>
      <c r="D2052" t="s">
        <v>56</v>
      </c>
      <c r="E2052" t="s">
        <v>70</v>
      </c>
      <c r="F2052" t="s">
        <v>19</v>
      </c>
      <c r="G2052" s="10">
        <v>41652</v>
      </c>
      <c r="H2052" s="10">
        <v>41652</v>
      </c>
      <c r="I2052" t="s">
        <v>14</v>
      </c>
      <c r="J2052" t="s">
        <v>15</v>
      </c>
      <c r="K2052" t="str">
        <f>INDEX(State_Code_Name!B:B,MATCH(Consumer_Complaints!E2052,State_Code_Name!C:C,0))</f>
        <v>Massachusetts</v>
      </c>
      <c r="L2052">
        <f t="shared" si="96"/>
        <v>0</v>
      </c>
      <c r="M2052">
        <f t="shared" si="97"/>
        <v>2014</v>
      </c>
      <c r="N2052" t="str">
        <f t="shared" si="98"/>
        <v>Q1</v>
      </c>
    </row>
    <row r="2053" spans="1:14" x14ac:dyDescent="0.35">
      <c r="A2053">
        <v>601991</v>
      </c>
      <c r="B2053" t="s">
        <v>50</v>
      </c>
      <c r="C2053" t="s">
        <v>32</v>
      </c>
      <c r="D2053" t="s">
        <v>44</v>
      </c>
      <c r="E2053" t="s">
        <v>31</v>
      </c>
      <c r="F2053" t="s">
        <v>19</v>
      </c>
      <c r="G2053" s="10">
        <v>41596</v>
      </c>
      <c r="H2053" s="10">
        <v>41596</v>
      </c>
      <c r="I2053" t="s">
        <v>14</v>
      </c>
      <c r="J2053" t="s">
        <v>14</v>
      </c>
      <c r="K2053" t="str">
        <f>INDEX(State_Code_Name!B:B,MATCH(Consumer_Complaints!E2053,State_Code_Name!C:C,0))</f>
        <v>Texas</v>
      </c>
      <c r="L2053">
        <f t="shared" si="96"/>
        <v>0</v>
      </c>
      <c r="M2053">
        <f t="shared" si="97"/>
        <v>2013</v>
      </c>
      <c r="N2053" t="str">
        <f t="shared" si="98"/>
        <v>Q4</v>
      </c>
    </row>
    <row r="2054" spans="1:14" x14ac:dyDescent="0.35">
      <c r="A2054">
        <v>1925625</v>
      </c>
      <c r="B2054" t="s">
        <v>134</v>
      </c>
      <c r="C2054" t="s">
        <v>16</v>
      </c>
      <c r="D2054" t="s">
        <v>20</v>
      </c>
      <c r="E2054" t="s">
        <v>122</v>
      </c>
      <c r="F2054" t="s">
        <v>19</v>
      </c>
      <c r="G2054" s="10">
        <v>42505</v>
      </c>
      <c r="H2054" s="10">
        <v>42505</v>
      </c>
      <c r="I2054" t="s">
        <v>14</v>
      </c>
      <c r="J2054" t="s">
        <v>15</v>
      </c>
      <c r="K2054" t="str">
        <f>INDEX(State_Code_Name!B:B,MATCH(Consumer_Complaints!E2054,State_Code_Name!C:C,0))</f>
        <v>Maryland</v>
      </c>
      <c r="L2054">
        <f t="shared" si="96"/>
        <v>0</v>
      </c>
      <c r="M2054">
        <f t="shared" si="97"/>
        <v>2016</v>
      </c>
      <c r="N2054" t="str">
        <f t="shared" si="98"/>
        <v>Q2</v>
      </c>
    </row>
    <row r="2055" spans="1:14" x14ac:dyDescent="0.35">
      <c r="A2055">
        <v>2174050</v>
      </c>
      <c r="B2055" t="s">
        <v>97</v>
      </c>
      <c r="C2055" t="s">
        <v>52</v>
      </c>
      <c r="D2055" t="s">
        <v>103</v>
      </c>
      <c r="E2055" t="s">
        <v>46</v>
      </c>
      <c r="F2055" t="s">
        <v>19</v>
      </c>
      <c r="G2055" s="10">
        <v>42666</v>
      </c>
      <c r="H2055" s="10">
        <v>42666</v>
      </c>
      <c r="I2055" t="s">
        <v>14</v>
      </c>
      <c r="J2055" t="s">
        <v>14</v>
      </c>
      <c r="K2055" t="str">
        <f>INDEX(State_Code_Name!B:B,MATCH(Consumer_Complaints!E2055,State_Code_Name!C:C,0))</f>
        <v>Pennsylvania</v>
      </c>
      <c r="L2055">
        <f t="shared" si="96"/>
        <v>0</v>
      </c>
      <c r="M2055">
        <f t="shared" si="97"/>
        <v>2016</v>
      </c>
      <c r="N2055" t="str">
        <f t="shared" si="98"/>
        <v>Q4</v>
      </c>
    </row>
    <row r="2056" spans="1:14" x14ac:dyDescent="0.35">
      <c r="A2056">
        <v>1556634</v>
      </c>
      <c r="B2056" t="s">
        <v>47</v>
      </c>
      <c r="C2056" t="s">
        <v>26</v>
      </c>
      <c r="D2056" t="s">
        <v>78</v>
      </c>
      <c r="E2056" t="s">
        <v>35</v>
      </c>
      <c r="F2056" t="s">
        <v>19</v>
      </c>
      <c r="G2056" s="10">
        <v>42256</v>
      </c>
      <c r="H2056" s="10">
        <v>42261</v>
      </c>
      <c r="I2056" t="s">
        <v>14</v>
      </c>
      <c r="J2056" t="s">
        <v>15</v>
      </c>
      <c r="K2056" t="str">
        <f>INDEX(State_Code_Name!B:B,MATCH(Consumer_Complaints!E2056,State_Code_Name!C:C,0))</f>
        <v>Florida</v>
      </c>
      <c r="L2056">
        <f t="shared" si="96"/>
        <v>5</v>
      </c>
      <c r="M2056">
        <f t="shared" si="97"/>
        <v>2015</v>
      </c>
      <c r="N2056" t="str">
        <f t="shared" si="98"/>
        <v>Q3</v>
      </c>
    </row>
    <row r="2057" spans="1:14" x14ac:dyDescent="0.35">
      <c r="A2057">
        <v>778713</v>
      </c>
      <c r="B2057" t="s">
        <v>627</v>
      </c>
      <c r="C2057" t="s">
        <v>32</v>
      </c>
      <c r="D2057" t="s">
        <v>44</v>
      </c>
      <c r="E2057" t="s">
        <v>39</v>
      </c>
      <c r="F2057" t="s">
        <v>19</v>
      </c>
      <c r="G2057" s="10">
        <v>41724</v>
      </c>
      <c r="H2057" s="10">
        <v>41795</v>
      </c>
      <c r="I2057" t="s">
        <v>14</v>
      </c>
      <c r="J2057" t="s">
        <v>15</v>
      </c>
      <c r="K2057" t="str">
        <f>INDEX(State_Code_Name!B:B,MATCH(Consumer_Complaints!E2057,State_Code_Name!C:C,0))</f>
        <v>Ohio</v>
      </c>
      <c r="L2057">
        <f t="shared" si="96"/>
        <v>71</v>
      </c>
      <c r="M2057">
        <f t="shared" si="97"/>
        <v>2014</v>
      </c>
      <c r="N2057" t="str">
        <f t="shared" si="98"/>
        <v>Q1</v>
      </c>
    </row>
    <row r="2058" spans="1:14" x14ac:dyDescent="0.35">
      <c r="A2058">
        <v>1938397</v>
      </c>
      <c r="B2058" t="s">
        <v>11</v>
      </c>
      <c r="C2058" t="s">
        <v>26</v>
      </c>
      <c r="D2058" t="s">
        <v>56</v>
      </c>
      <c r="E2058" t="s">
        <v>31</v>
      </c>
      <c r="F2058" t="s">
        <v>19</v>
      </c>
      <c r="G2058" s="10">
        <v>42514</v>
      </c>
      <c r="H2058" s="10">
        <v>42519</v>
      </c>
      <c r="I2058" t="s">
        <v>14</v>
      </c>
      <c r="J2058" t="s">
        <v>15</v>
      </c>
      <c r="K2058" t="str">
        <f>INDEX(State_Code_Name!B:B,MATCH(Consumer_Complaints!E2058,State_Code_Name!C:C,0))</f>
        <v>Texas</v>
      </c>
      <c r="L2058">
        <f t="shared" si="96"/>
        <v>5</v>
      </c>
      <c r="M2058">
        <f t="shared" si="97"/>
        <v>2016</v>
      </c>
      <c r="N2058" t="str">
        <f t="shared" si="98"/>
        <v>Q2</v>
      </c>
    </row>
    <row r="2059" spans="1:14" x14ac:dyDescent="0.35">
      <c r="A2059">
        <v>1857302</v>
      </c>
      <c r="B2059" t="s">
        <v>50</v>
      </c>
      <c r="C2059" t="s">
        <v>36</v>
      </c>
      <c r="D2059" t="s">
        <v>80</v>
      </c>
      <c r="E2059" t="s">
        <v>48</v>
      </c>
      <c r="F2059" t="s">
        <v>13</v>
      </c>
      <c r="G2059" s="10">
        <v>42459</v>
      </c>
      <c r="H2059" s="10">
        <v>42459</v>
      </c>
      <c r="I2059" t="s">
        <v>14</v>
      </c>
      <c r="J2059" t="s">
        <v>15</v>
      </c>
      <c r="K2059" t="str">
        <f>INDEX(State_Code_Name!B:B,MATCH(Consumer_Complaints!E2059,State_Code_Name!C:C,0))</f>
        <v>New Jersey</v>
      </c>
      <c r="L2059">
        <f t="shared" si="96"/>
        <v>0</v>
      </c>
      <c r="M2059">
        <f t="shared" si="97"/>
        <v>2016</v>
      </c>
      <c r="N2059" t="str">
        <f t="shared" si="98"/>
        <v>Q1</v>
      </c>
    </row>
    <row r="2060" spans="1:14" x14ac:dyDescent="0.35">
      <c r="A2060">
        <v>1362750</v>
      </c>
      <c r="B2060" t="s">
        <v>113</v>
      </c>
      <c r="C2060" t="s">
        <v>36</v>
      </c>
      <c r="D2060" t="s">
        <v>170</v>
      </c>
      <c r="E2060" t="s">
        <v>171</v>
      </c>
      <c r="F2060" t="s">
        <v>19</v>
      </c>
      <c r="G2060" s="10">
        <v>42160</v>
      </c>
      <c r="H2060" s="10">
        <v>42160</v>
      </c>
      <c r="I2060" t="s">
        <v>14</v>
      </c>
      <c r="J2060" t="s">
        <v>15</v>
      </c>
      <c r="K2060" t="str">
        <f>INDEX(State_Code_Name!B:B,MATCH(Consumer_Complaints!E2060,State_Code_Name!C:C,0))</f>
        <v>Louisiana</v>
      </c>
      <c r="L2060">
        <f t="shared" si="96"/>
        <v>0</v>
      </c>
      <c r="M2060">
        <f t="shared" si="97"/>
        <v>2015</v>
      </c>
      <c r="N2060" t="str">
        <f t="shared" si="98"/>
        <v>Q2</v>
      </c>
    </row>
    <row r="2061" spans="1:14" x14ac:dyDescent="0.35">
      <c r="A2061">
        <v>2064143</v>
      </c>
      <c r="B2061" t="s">
        <v>230</v>
      </c>
      <c r="C2061" t="s">
        <v>16</v>
      </c>
      <c r="D2061" t="s">
        <v>17</v>
      </c>
      <c r="E2061" t="s">
        <v>40</v>
      </c>
      <c r="F2061" t="s">
        <v>19</v>
      </c>
      <c r="G2061" s="10">
        <v>42597</v>
      </c>
      <c r="H2061" s="10">
        <v>42597</v>
      </c>
      <c r="I2061" t="s">
        <v>14</v>
      </c>
      <c r="J2061" t="s">
        <v>14</v>
      </c>
      <c r="K2061" t="str">
        <f>INDEX(State_Code_Name!B:B,MATCH(Consumer_Complaints!E2061,State_Code_Name!C:C,0))</f>
        <v>Nevada</v>
      </c>
      <c r="L2061">
        <f t="shared" si="96"/>
        <v>0</v>
      </c>
      <c r="M2061">
        <f t="shared" si="97"/>
        <v>2016</v>
      </c>
      <c r="N2061" t="str">
        <f t="shared" si="98"/>
        <v>Q3</v>
      </c>
    </row>
    <row r="2062" spans="1:14" x14ac:dyDescent="0.35">
      <c r="A2062">
        <v>564044</v>
      </c>
      <c r="B2062" t="s">
        <v>105</v>
      </c>
      <c r="C2062" t="s">
        <v>32</v>
      </c>
      <c r="D2062" t="s">
        <v>44</v>
      </c>
      <c r="E2062" t="s">
        <v>158</v>
      </c>
      <c r="F2062" t="s">
        <v>19</v>
      </c>
      <c r="G2062" s="10">
        <v>41567</v>
      </c>
      <c r="H2062" s="10">
        <v>41569</v>
      </c>
      <c r="I2062" t="s">
        <v>14</v>
      </c>
      <c r="J2062" t="s">
        <v>15</v>
      </c>
      <c r="K2062" t="str">
        <f>INDEX(State_Code_Name!B:B,MATCH(Consumer_Complaints!E2062,State_Code_Name!C:C,0))</f>
        <v>New Mexico</v>
      </c>
      <c r="L2062">
        <f t="shared" si="96"/>
        <v>2</v>
      </c>
      <c r="M2062">
        <f t="shared" si="97"/>
        <v>2013</v>
      </c>
      <c r="N2062" t="str">
        <f t="shared" si="98"/>
        <v>Q4</v>
      </c>
    </row>
    <row r="2063" spans="1:14" x14ac:dyDescent="0.35">
      <c r="A2063">
        <v>1305963</v>
      </c>
      <c r="B2063" t="s">
        <v>788</v>
      </c>
      <c r="C2063" t="s">
        <v>26</v>
      </c>
      <c r="D2063" t="s">
        <v>27</v>
      </c>
      <c r="E2063" t="s">
        <v>46</v>
      </c>
      <c r="F2063" t="s">
        <v>19</v>
      </c>
      <c r="G2063" s="10">
        <v>42091</v>
      </c>
      <c r="H2063" s="10">
        <v>42091</v>
      </c>
      <c r="I2063" t="s">
        <v>14</v>
      </c>
      <c r="J2063" t="s">
        <v>15</v>
      </c>
      <c r="K2063" t="str">
        <f>INDEX(State_Code_Name!B:B,MATCH(Consumer_Complaints!E2063,State_Code_Name!C:C,0))</f>
        <v>Pennsylvania</v>
      </c>
      <c r="L2063">
        <f t="shared" si="96"/>
        <v>0</v>
      </c>
      <c r="M2063">
        <f t="shared" si="97"/>
        <v>2015</v>
      </c>
      <c r="N2063" t="str">
        <f t="shared" si="98"/>
        <v>Q1</v>
      </c>
    </row>
    <row r="2064" spans="1:14" x14ac:dyDescent="0.35">
      <c r="A2064">
        <v>317051</v>
      </c>
      <c r="B2064" t="s">
        <v>38</v>
      </c>
      <c r="C2064" t="s">
        <v>36</v>
      </c>
      <c r="D2064" t="s">
        <v>52</v>
      </c>
      <c r="E2064" t="s">
        <v>35</v>
      </c>
      <c r="F2064" t="s">
        <v>19</v>
      </c>
      <c r="G2064" s="10">
        <v>41319</v>
      </c>
      <c r="H2064" s="10">
        <v>41320</v>
      </c>
      <c r="I2064" t="s">
        <v>14</v>
      </c>
      <c r="J2064" t="s">
        <v>15</v>
      </c>
      <c r="K2064" t="str">
        <f>INDEX(State_Code_Name!B:B,MATCH(Consumer_Complaints!E2064,State_Code_Name!C:C,0))</f>
        <v>Florida</v>
      </c>
      <c r="L2064">
        <f t="shared" si="96"/>
        <v>1</v>
      </c>
      <c r="M2064">
        <f t="shared" si="97"/>
        <v>2013</v>
      </c>
      <c r="N2064" t="str">
        <f t="shared" si="98"/>
        <v>Q1</v>
      </c>
    </row>
    <row r="2065" spans="1:14" x14ac:dyDescent="0.35">
      <c r="A2065">
        <v>1604045</v>
      </c>
      <c r="B2065" t="s">
        <v>38</v>
      </c>
      <c r="C2065" t="s">
        <v>36</v>
      </c>
      <c r="D2065" t="s">
        <v>49</v>
      </c>
      <c r="E2065" t="s">
        <v>59</v>
      </c>
      <c r="F2065" t="s">
        <v>19</v>
      </c>
      <c r="G2065" s="10">
        <v>42290</v>
      </c>
      <c r="H2065" s="10">
        <v>42290</v>
      </c>
      <c r="I2065" t="s">
        <v>14</v>
      </c>
      <c r="J2065" t="s">
        <v>15</v>
      </c>
      <c r="K2065" t="str">
        <f>INDEX(State_Code_Name!B:B,MATCH(Consumer_Complaints!E2065,State_Code_Name!C:C,0))</f>
        <v>Illinois</v>
      </c>
      <c r="L2065">
        <f t="shared" si="96"/>
        <v>0</v>
      </c>
      <c r="M2065">
        <f t="shared" si="97"/>
        <v>2015</v>
      </c>
      <c r="N2065" t="str">
        <f t="shared" si="98"/>
        <v>Q4</v>
      </c>
    </row>
    <row r="2066" spans="1:14" x14ac:dyDescent="0.35">
      <c r="A2066">
        <v>875793</v>
      </c>
      <c r="B2066" t="s">
        <v>392</v>
      </c>
      <c r="C2066" t="s">
        <v>32</v>
      </c>
      <c r="D2066" t="s">
        <v>44</v>
      </c>
      <c r="E2066" t="s">
        <v>101</v>
      </c>
      <c r="F2066" t="s">
        <v>19</v>
      </c>
      <c r="G2066" s="10">
        <v>41790</v>
      </c>
      <c r="H2066" s="10">
        <v>41790</v>
      </c>
      <c r="I2066" t="s">
        <v>14</v>
      </c>
      <c r="J2066" t="s">
        <v>15</v>
      </c>
      <c r="K2066" t="str">
        <f>INDEX(State_Code_Name!B:B,MATCH(Consumer_Complaints!E2066,State_Code_Name!C:C,0))</f>
        <v>Delaware</v>
      </c>
      <c r="L2066">
        <f t="shared" si="96"/>
        <v>0</v>
      </c>
      <c r="M2066">
        <f t="shared" si="97"/>
        <v>2014</v>
      </c>
      <c r="N2066" t="str">
        <f t="shared" si="98"/>
        <v>Q2</v>
      </c>
    </row>
    <row r="2067" spans="1:14" x14ac:dyDescent="0.35">
      <c r="A2067">
        <v>797211</v>
      </c>
      <c r="B2067" t="s">
        <v>703</v>
      </c>
      <c r="C2067" t="s">
        <v>32</v>
      </c>
      <c r="D2067" t="s">
        <v>41</v>
      </c>
      <c r="E2067" t="s">
        <v>25</v>
      </c>
      <c r="F2067" t="s">
        <v>19</v>
      </c>
      <c r="G2067" s="10">
        <v>41824</v>
      </c>
      <c r="H2067" s="10">
        <v>41824</v>
      </c>
      <c r="I2067" t="s">
        <v>14</v>
      </c>
      <c r="J2067" t="s">
        <v>15</v>
      </c>
      <c r="K2067" t="str">
        <f>INDEX(State_Code_Name!B:B,MATCH(Consumer_Complaints!E2067,State_Code_Name!C:C,0))</f>
        <v>Georgia</v>
      </c>
      <c r="L2067">
        <f t="shared" si="96"/>
        <v>0</v>
      </c>
      <c r="M2067">
        <f t="shared" si="97"/>
        <v>2014</v>
      </c>
      <c r="N2067" t="str">
        <f t="shared" si="98"/>
        <v>Q3</v>
      </c>
    </row>
    <row r="2068" spans="1:14" x14ac:dyDescent="0.35">
      <c r="A2068">
        <v>2162132</v>
      </c>
      <c r="B2068" t="s">
        <v>11</v>
      </c>
      <c r="C2068" t="s">
        <v>16</v>
      </c>
      <c r="D2068" t="s">
        <v>17</v>
      </c>
      <c r="E2068" t="s">
        <v>114</v>
      </c>
      <c r="F2068" t="s">
        <v>19</v>
      </c>
      <c r="G2068" s="10">
        <v>42658</v>
      </c>
      <c r="H2068" s="10">
        <v>42658</v>
      </c>
      <c r="I2068" t="s">
        <v>15</v>
      </c>
      <c r="J2068" t="s">
        <v>14</v>
      </c>
      <c r="K2068" t="str">
        <f>INDEX(State_Code_Name!B:B,MATCH(Consumer_Complaints!E2068,State_Code_Name!C:C,0))</f>
        <v>South Carolina</v>
      </c>
      <c r="L2068">
        <f t="shared" si="96"/>
        <v>0</v>
      </c>
      <c r="M2068">
        <f t="shared" si="97"/>
        <v>2016</v>
      </c>
      <c r="N2068" t="str">
        <f t="shared" si="98"/>
        <v>Q4</v>
      </c>
    </row>
    <row r="2069" spans="1:14" x14ac:dyDescent="0.35">
      <c r="A2069">
        <v>1912775</v>
      </c>
      <c r="B2069" t="s">
        <v>604</v>
      </c>
      <c r="C2069" t="s">
        <v>9</v>
      </c>
      <c r="D2069" t="s">
        <v>10</v>
      </c>
      <c r="E2069" t="s">
        <v>72</v>
      </c>
      <c r="F2069" t="s">
        <v>19</v>
      </c>
      <c r="G2069" s="10">
        <v>42526</v>
      </c>
      <c r="H2069" s="10">
        <v>42526</v>
      </c>
      <c r="I2069" t="s">
        <v>14</v>
      </c>
      <c r="J2069" t="s">
        <v>15</v>
      </c>
      <c r="K2069" t="str">
        <f>INDEX(State_Code_Name!B:B,MATCH(Consumer_Complaints!E2069,State_Code_Name!C:C,0))</f>
        <v>Kentucky</v>
      </c>
      <c r="L2069">
        <f t="shared" si="96"/>
        <v>0</v>
      </c>
      <c r="M2069">
        <f t="shared" si="97"/>
        <v>2016</v>
      </c>
      <c r="N2069" t="str">
        <f t="shared" si="98"/>
        <v>Q2</v>
      </c>
    </row>
    <row r="2070" spans="1:14" x14ac:dyDescent="0.35">
      <c r="A2070">
        <v>458062</v>
      </c>
      <c r="B2070" t="s">
        <v>43</v>
      </c>
      <c r="C2070" t="s">
        <v>26</v>
      </c>
      <c r="D2070" t="s">
        <v>27</v>
      </c>
      <c r="E2070" t="s">
        <v>39</v>
      </c>
      <c r="F2070" t="s">
        <v>305</v>
      </c>
      <c r="G2070" s="10">
        <v>41470</v>
      </c>
      <c r="H2070" s="10">
        <v>41473</v>
      </c>
      <c r="I2070" t="s">
        <v>14</v>
      </c>
      <c r="J2070" t="s">
        <v>14</v>
      </c>
      <c r="K2070" t="str">
        <f>INDEX(State_Code_Name!B:B,MATCH(Consumer_Complaints!E2070,State_Code_Name!C:C,0))</f>
        <v>Ohio</v>
      </c>
      <c r="L2070">
        <f t="shared" si="96"/>
        <v>3</v>
      </c>
      <c r="M2070">
        <f t="shared" si="97"/>
        <v>2013</v>
      </c>
      <c r="N2070" t="str">
        <f t="shared" si="98"/>
        <v>Q3</v>
      </c>
    </row>
    <row r="2071" spans="1:14" x14ac:dyDescent="0.35">
      <c r="A2071">
        <v>1147490</v>
      </c>
      <c r="B2071" t="s">
        <v>60</v>
      </c>
      <c r="C2071" t="s">
        <v>52</v>
      </c>
      <c r="D2071" t="s">
        <v>96</v>
      </c>
      <c r="E2071" t="s">
        <v>42</v>
      </c>
      <c r="F2071" t="s">
        <v>19</v>
      </c>
      <c r="G2071" s="10">
        <v>41863</v>
      </c>
      <c r="H2071" s="10">
        <v>41863</v>
      </c>
      <c r="I2071" t="s">
        <v>14</v>
      </c>
      <c r="J2071" t="s">
        <v>15</v>
      </c>
      <c r="K2071" t="str">
        <f>INDEX(State_Code_Name!B:B,MATCH(Consumer_Complaints!E2071,State_Code_Name!C:C,0))</f>
        <v>North Carolina</v>
      </c>
      <c r="L2071">
        <f t="shared" si="96"/>
        <v>0</v>
      </c>
      <c r="M2071">
        <f t="shared" si="97"/>
        <v>2014</v>
      </c>
      <c r="N2071" t="str">
        <f t="shared" si="98"/>
        <v>Q3</v>
      </c>
    </row>
    <row r="2072" spans="1:14" x14ac:dyDescent="0.35">
      <c r="A2072">
        <v>1955339</v>
      </c>
      <c r="B2072" t="s">
        <v>38</v>
      </c>
      <c r="C2072" t="s">
        <v>26</v>
      </c>
      <c r="D2072" t="s">
        <v>27</v>
      </c>
      <c r="E2072" t="s">
        <v>31</v>
      </c>
      <c r="F2072" t="s">
        <v>19</v>
      </c>
      <c r="G2072" s="10">
        <v>42527</v>
      </c>
      <c r="H2072" s="10">
        <v>42527</v>
      </c>
      <c r="I2072" t="s">
        <v>14</v>
      </c>
      <c r="J2072" t="s">
        <v>14</v>
      </c>
      <c r="K2072" t="str">
        <f>INDEX(State_Code_Name!B:B,MATCH(Consumer_Complaints!E2072,State_Code_Name!C:C,0))</f>
        <v>Texas</v>
      </c>
      <c r="L2072">
        <f t="shared" si="96"/>
        <v>0</v>
      </c>
      <c r="M2072">
        <f t="shared" si="97"/>
        <v>2016</v>
      </c>
      <c r="N2072" t="str">
        <f t="shared" si="98"/>
        <v>Q2</v>
      </c>
    </row>
    <row r="2073" spans="1:14" x14ac:dyDescent="0.35">
      <c r="A2073">
        <v>1521748</v>
      </c>
      <c r="B2073" t="s">
        <v>50</v>
      </c>
      <c r="C2073" t="s">
        <v>36</v>
      </c>
      <c r="D2073" t="s">
        <v>80</v>
      </c>
      <c r="E2073" t="s">
        <v>35</v>
      </c>
      <c r="F2073" t="s">
        <v>19</v>
      </c>
      <c r="G2073" s="10">
        <v>42233</v>
      </c>
      <c r="H2073" s="10">
        <v>42233</v>
      </c>
      <c r="I2073" t="s">
        <v>14</v>
      </c>
      <c r="J2073" t="s">
        <v>15</v>
      </c>
      <c r="K2073" t="str">
        <f>INDEX(State_Code_Name!B:B,MATCH(Consumer_Complaints!E2073,State_Code_Name!C:C,0))</f>
        <v>Florida</v>
      </c>
      <c r="L2073">
        <f t="shared" si="96"/>
        <v>0</v>
      </c>
      <c r="M2073">
        <f t="shared" si="97"/>
        <v>2015</v>
      </c>
      <c r="N2073" t="str">
        <f t="shared" si="98"/>
        <v>Q3</v>
      </c>
    </row>
    <row r="2074" spans="1:14" x14ac:dyDescent="0.35">
      <c r="A2074">
        <v>508142</v>
      </c>
      <c r="B2074" t="s">
        <v>92</v>
      </c>
      <c r="C2074" t="s">
        <v>9</v>
      </c>
      <c r="D2074" t="s">
        <v>183</v>
      </c>
      <c r="E2074" t="s">
        <v>22</v>
      </c>
      <c r="F2074" t="s">
        <v>19</v>
      </c>
      <c r="G2074" s="10">
        <v>41513</v>
      </c>
      <c r="H2074" s="10">
        <v>41513</v>
      </c>
      <c r="I2074" t="s">
        <v>14</v>
      </c>
      <c r="J2074" t="s">
        <v>15</v>
      </c>
      <c r="K2074" t="str">
        <f>INDEX(State_Code_Name!B:B,MATCH(Consumer_Complaints!E2074,State_Code_Name!C:C,0))</f>
        <v>New York</v>
      </c>
      <c r="L2074">
        <f t="shared" si="96"/>
        <v>0</v>
      </c>
      <c r="M2074">
        <f t="shared" si="97"/>
        <v>2013</v>
      </c>
      <c r="N2074" t="str">
        <f t="shared" si="98"/>
        <v>Q3</v>
      </c>
    </row>
    <row r="2075" spans="1:14" x14ac:dyDescent="0.35">
      <c r="A2075">
        <v>1965776</v>
      </c>
      <c r="B2075" t="s">
        <v>113</v>
      </c>
      <c r="C2075" t="s">
        <v>36</v>
      </c>
      <c r="D2075" t="s">
        <v>99</v>
      </c>
      <c r="E2075" t="s">
        <v>46</v>
      </c>
      <c r="F2075" t="s">
        <v>19</v>
      </c>
      <c r="G2075" s="10">
        <v>42535</v>
      </c>
      <c r="H2075" s="10">
        <v>42535</v>
      </c>
      <c r="I2075" t="s">
        <v>14</v>
      </c>
      <c r="J2075" t="s">
        <v>15</v>
      </c>
      <c r="K2075" t="str">
        <f>INDEX(State_Code_Name!B:B,MATCH(Consumer_Complaints!E2075,State_Code_Name!C:C,0))</f>
        <v>Pennsylvania</v>
      </c>
      <c r="L2075">
        <f t="shared" si="96"/>
        <v>0</v>
      </c>
      <c r="M2075">
        <f t="shared" si="97"/>
        <v>2016</v>
      </c>
      <c r="N2075" t="str">
        <f t="shared" si="98"/>
        <v>Q2</v>
      </c>
    </row>
    <row r="2076" spans="1:14" x14ac:dyDescent="0.35">
      <c r="A2076">
        <v>1120930</v>
      </c>
      <c r="B2076" t="s">
        <v>979</v>
      </c>
      <c r="C2076" t="s">
        <v>9</v>
      </c>
      <c r="D2076" t="s">
        <v>10</v>
      </c>
      <c r="E2076" t="s">
        <v>74</v>
      </c>
      <c r="F2076" t="s">
        <v>19</v>
      </c>
      <c r="G2076" s="10">
        <v>41960</v>
      </c>
      <c r="H2076" s="10">
        <v>41964</v>
      </c>
      <c r="I2076" t="s">
        <v>14</v>
      </c>
      <c r="J2076" t="s">
        <v>15</v>
      </c>
      <c r="K2076" t="str">
        <f>INDEX(State_Code_Name!B:B,MATCH(Consumer_Complaints!E2076,State_Code_Name!C:C,0))</f>
        <v>Tennessee</v>
      </c>
      <c r="L2076">
        <f t="shared" si="96"/>
        <v>4</v>
      </c>
      <c r="M2076">
        <f t="shared" si="97"/>
        <v>2014</v>
      </c>
      <c r="N2076" t="str">
        <f t="shared" si="98"/>
        <v>Q4</v>
      </c>
    </row>
    <row r="2077" spans="1:14" x14ac:dyDescent="0.35">
      <c r="A2077">
        <v>2026687</v>
      </c>
      <c r="B2077" t="s">
        <v>1213</v>
      </c>
      <c r="C2077" t="s">
        <v>36</v>
      </c>
      <c r="D2077" t="s">
        <v>149</v>
      </c>
      <c r="E2077" t="s">
        <v>29</v>
      </c>
      <c r="F2077" t="s">
        <v>19</v>
      </c>
      <c r="G2077" s="10">
        <v>42575</v>
      </c>
      <c r="H2077" s="10">
        <v>42626</v>
      </c>
      <c r="I2077" t="s">
        <v>14</v>
      </c>
      <c r="J2077" t="s">
        <v>15</v>
      </c>
      <c r="K2077" t="str">
        <f>INDEX(State_Code_Name!B:B,MATCH(Consumer_Complaints!E2077,State_Code_Name!C:C,0))</f>
        <v>Connecticut</v>
      </c>
      <c r="L2077">
        <f t="shared" si="96"/>
        <v>51</v>
      </c>
      <c r="M2077">
        <f t="shared" si="97"/>
        <v>2016</v>
      </c>
      <c r="N2077" t="str">
        <f t="shared" si="98"/>
        <v>Q3</v>
      </c>
    </row>
    <row r="2078" spans="1:14" x14ac:dyDescent="0.35">
      <c r="A2078">
        <v>374438</v>
      </c>
      <c r="B2078" t="s">
        <v>30</v>
      </c>
      <c r="C2078" t="s">
        <v>16</v>
      </c>
      <c r="D2078" t="s">
        <v>20</v>
      </c>
      <c r="E2078" t="s">
        <v>101</v>
      </c>
      <c r="F2078" t="s">
        <v>19</v>
      </c>
      <c r="G2078" s="10">
        <v>41368</v>
      </c>
      <c r="H2078" s="10">
        <v>41398</v>
      </c>
      <c r="I2078" t="s">
        <v>14</v>
      </c>
      <c r="J2078" t="s">
        <v>15</v>
      </c>
      <c r="K2078" t="str">
        <f>INDEX(State_Code_Name!B:B,MATCH(Consumer_Complaints!E2078,State_Code_Name!C:C,0))</f>
        <v>Delaware</v>
      </c>
      <c r="L2078">
        <f t="shared" si="96"/>
        <v>30</v>
      </c>
      <c r="M2078">
        <f t="shared" si="97"/>
        <v>2013</v>
      </c>
      <c r="N2078" t="str">
        <f t="shared" si="98"/>
        <v>Q2</v>
      </c>
    </row>
    <row r="2079" spans="1:14" x14ac:dyDescent="0.35">
      <c r="A2079">
        <v>1908835</v>
      </c>
      <c r="B2079" t="s">
        <v>141</v>
      </c>
      <c r="C2079" t="s">
        <v>26</v>
      </c>
      <c r="D2079" t="s">
        <v>27</v>
      </c>
      <c r="E2079" t="s">
        <v>46</v>
      </c>
      <c r="F2079" t="s">
        <v>19</v>
      </c>
      <c r="G2079" s="10">
        <v>42465</v>
      </c>
      <c r="H2079" s="10">
        <v>42465</v>
      </c>
      <c r="I2079" t="s">
        <v>14</v>
      </c>
      <c r="J2079" t="s">
        <v>15</v>
      </c>
      <c r="K2079" t="str">
        <f>INDEX(State_Code_Name!B:B,MATCH(Consumer_Complaints!E2079,State_Code_Name!C:C,0))</f>
        <v>Pennsylvania</v>
      </c>
      <c r="L2079">
        <f t="shared" si="96"/>
        <v>0</v>
      </c>
      <c r="M2079">
        <f t="shared" si="97"/>
        <v>2016</v>
      </c>
      <c r="N2079" t="str">
        <f t="shared" si="98"/>
        <v>Q2</v>
      </c>
    </row>
    <row r="2080" spans="1:14" x14ac:dyDescent="0.35">
      <c r="A2080">
        <v>814864</v>
      </c>
      <c r="B2080" t="s">
        <v>274</v>
      </c>
      <c r="C2080" t="s">
        <v>32</v>
      </c>
      <c r="D2080" t="s">
        <v>41</v>
      </c>
      <c r="E2080" t="s">
        <v>22</v>
      </c>
      <c r="F2080" t="s">
        <v>305</v>
      </c>
      <c r="G2080" s="10">
        <v>41747</v>
      </c>
      <c r="H2080" s="10">
        <v>41752</v>
      </c>
      <c r="I2080" t="s">
        <v>14</v>
      </c>
      <c r="J2080" t="s">
        <v>15</v>
      </c>
      <c r="K2080" t="str">
        <f>INDEX(State_Code_Name!B:B,MATCH(Consumer_Complaints!E2080,State_Code_Name!C:C,0))</f>
        <v>New York</v>
      </c>
      <c r="L2080">
        <f t="shared" si="96"/>
        <v>5</v>
      </c>
      <c r="M2080">
        <f t="shared" si="97"/>
        <v>2014</v>
      </c>
      <c r="N2080" t="str">
        <f t="shared" si="98"/>
        <v>Q2</v>
      </c>
    </row>
    <row r="2081" spans="1:14" x14ac:dyDescent="0.35">
      <c r="A2081">
        <v>2090305</v>
      </c>
      <c r="B2081" t="s">
        <v>229</v>
      </c>
      <c r="C2081" t="s">
        <v>26</v>
      </c>
      <c r="D2081" t="s">
        <v>78</v>
      </c>
      <c r="E2081" t="s">
        <v>42</v>
      </c>
      <c r="F2081" t="s">
        <v>19</v>
      </c>
      <c r="G2081" s="10">
        <v>42613</v>
      </c>
      <c r="H2081" s="10">
        <v>42613</v>
      </c>
      <c r="I2081" t="s">
        <v>14</v>
      </c>
      <c r="J2081" t="s">
        <v>15</v>
      </c>
      <c r="K2081" t="str">
        <f>INDEX(State_Code_Name!B:B,MATCH(Consumer_Complaints!E2081,State_Code_Name!C:C,0))</f>
        <v>North Carolina</v>
      </c>
      <c r="L2081">
        <f t="shared" si="96"/>
        <v>0</v>
      </c>
      <c r="M2081">
        <f t="shared" si="97"/>
        <v>2016</v>
      </c>
      <c r="N2081" t="str">
        <f t="shared" si="98"/>
        <v>Q3</v>
      </c>
    </row>
    <row r="2082" spans="1:14" x14ac:dyDescent="0.35">
      <c r="A2082">
        <v>1731090</v>
      </c>
      <c r="B2082" t="s">
        <v>141</v>
      </c>
      <c r="C2082" t="s">
        <v>26</v>
      </c>
      <c r="D2082" t="s">
        <v>27</v>
      </c>
      <c r="E2082" t="s">
        <v>115</v>
      </c>
      <c r="F2082" t="s">
        <v>19</v>
      </c>
      <c r="G2082" s="10">
        <v>42522</v>
      </c>
      <c r="H2082" s="10">
        <v>42522</v>
      </c>
      <c r="I2082" t="s">
        <v>14</v>
      </c>
      <c r="J2082" t="s">
        <v>15</v>
      </c>
      <c r="K2082" t="str">
        <f>INDEX(State_Code_Name!B:B,MATCH(Consumer_Complaints!E2082,State_Code_Name!C:C,0))</f>
        <v>Iowa</v>
      </c>
      <c r="L2082">
        <f t="shared" si="96"/>
        <v>0</v>
      </c>
      <c r="M2082">
        <f t="shared" si="97"/>
        <v>2016</v>
      </c>
      <c r="N2082" t="str">
        <f t="shared" si="98"/>
        <v>Q2</v>
      </c>
    </row>
    <row r="2083" spans="1:14" x14ac:dyDescent="0.35">
      <c r="A2083">
        <v>1194120</v>
      </c>
      <c r="B2083" t="s">
        <v>134</v>
      </c>
      <c r="C2083" t="s">
        <v>16</v>
      </c>
      <c r="D2083" t="s">
        <v>144</v>
      </c>
      <c r="E2083" t="s">
        <v>12</v>
      </c>
      <c r="F2083" t="s">
        <v>305</v>
      </c>
      <c r="G2083" s="10">
        <v>42017</v>
      </c>
      <c r="H2083" s="10">
        <v>42019</v>
      </c>
      <c r="I2083" t="s">
        <v>14</v>
      </c>
      <c r="J2083" t="s">
        <v>15</v>
      </c>
      <c r="K2083" t="str">
        <f>INDEX(State_Code_Name!B:B,MATCH(Consumer_Complaints!E2083,State_Code_Name!C:C,0))</f>
        <v>Virginia</v>
      </c>
      <c r="L2083">
        <f t="shared" si="96"/>
        <v>2</v>
      </c>
      <c r="M2083">
        <f t="shared" si="97"/>
        <v>2015</v>
      </c>
      <c r="N2083" t="str">
        <f t="shared" si="98"/>
        <v>Q1</v>
      </c>
    </row>
    <row r="2084" spans="1:14" x14ac:dyDescent="0.35">
      <c r="A2084">
        <v>1792875</v>
      </c>
      <c r="B2084" t="s">
        <v>88</v>
      </c>
      <c r="C2084" t="s">
        <v>16</v>
      </c>
      <c r="D2084" t="s">
        <v>20</v>
      </c>
      <c r="E2084" t="s">
        <v>35</v>
      </c>
      <c r="F2084" t="s">
        <v>13</v>
      </c>
      <c r="G2084" s="10">
        <v>42418</v>
      </c>
      <c r="H2084" s="10">
        <v>42422</v>
      </c>
      <c r="I2084" t="s">
        <v>14</v>
      </c>
      <c r="J2084" t="s">
        <v>15</v>
      </c>
      <c r="K2084" t="str">
        <f>INDEX(State_Code_Name!B:B,MATCH(Consumer_Complaints!E2084,State_Code_Name!C:C,0))</f>
        <v>Florida</v>
      </c>
      <c r="L2084">
        <f t="shared" si="96"/>
        <v>4</v>
      </c>
      <c r="M2084">
        <f t="shared" si="97"/>
        <v>2016</v>
      </c>
      <c r="N2084" t="str">
        <f t="shared" si="98"/>
        <v>Q1</v>
      </c>
    </row>
    <row r="2085" spans="1:14" x14ac:dyDescent="0.35">
      <c r="A2085">
        <v>1478583</v>
      </c>
      <c r="B2085" t="s">
        <v>11</v>
      </c>
      <c r="C2085" t="s">
        <v>26</v>
      </c>
      <c r="D2085" t="s">
        <v>27</v>
      </c>
      <c r="F2085" t="s">
        <v>305</v>
      </c>
      <c r="G2085" s="10">
        <v>42206</v>
      </c>
      <c r="H2085" s="10">
        <v>42206</v>
      </c>
      <c r="I2085" t="s">
        <v>14</v>
      </c>
      <c r="J2085" t="s">
        <v>15</v>
      </c>
      <c r="K2085" t="e">
        <f>INDEX(State_Code_Name!B:B,MATCH(Consumer_Complaints!E2085,State_Code_Name!C:C,0))</f>
        <v>#N/A</v>
      </c>
      <c r="L2085">
        <f t="shared" si="96"/>
        <v>0</v>
      </c>
      <c r="M2085">
        <f t="shared" si="97"/>
        <v>2015</v>
      </c>
      <c r="N2085" t="str">
        <f t="shared" si="98"/>
        <v>Q3</v>
      </c>
    </row>
    <row r="2086" spans="1:14" x14ac:dyDescent="0.35">
      <c r="A2086">
        <v>956488</v>
      </c>
      <c r="B2086" t="s">
        <v>34</v>
      </c>
      <c r="C2086" t="s">
        <v>172</v>
      </c>
      <c r="D2086" t="s">
        <v>266</v>
      </c>
      <c r="E2086" t="s">
        <v>25</v>
      </c>
      <c r="F2086" t="s">
        <v>19</v>
      </c>
      <c r="G2086" s="10">
        <v>41848</v>
      </c>
      <c r="H2086" s="10">
        <v>41848</v>
      </c>
      <c r="I2086" t="s">
        <v>14</v>
      </c>
      <c r="J2086" t="s">
        <v>15</v>
      </c>
      <c r="K2086" t="str">
        <f>INDEX(State_Code_Name!B:B,MATCH(Consumer_Complaints!E2086,State_Code_Name!C:C,0))</f>
        <v>Georgia</v>
      </c>
      <c r="L2086">
        <f t="shared" si="96"/>
        <v>0</v>
      </c>
      <c r="M2086">
        <f t="shared" si="97"/>
        <v>2014</v>
      </c>
      <c r="N2086" t="str">
        <f t="shared" si="98"/>
        <v>Q3</v>
      </c>
    </row>
    <row r="2087" spans="1:14" x14ac:dyDescent="0.35">
      <c r="A2087">
        <v>387445</v>
      </c>
      <c r="B2087" t="s">
        <v>60</v>
      </c>
      <c r="C2087" t="s">
        <v>52</v>
      </c>
      <c r="D2087" t="s">
        <v>53</v>
      </c>
      <c r="E2087" t="s">
        <v>70</v>
      </c>
      <c r="F2087" t="s">
        <v>19</v>
      </c>
      <c r="G2087" s="10">
        <v>41386</v>
      </c>
      <c r="H2087" s="10">
        <v>41386</v>
      </c>
      <c r="I2087" t="s">
        <v>14</v>
      </c>
      <c r="J2087" t="s">
        <v>15</v>
      </c>
      <c r="K2087" t="str">
        <f>INDEX(State_Code_Name!B:B,MATCH(Consumer_Complaints!E2087,State_Code_Name!C:C,0))</f>
        <v>Massachusetts</v>
      </c>
      <c r="L2087">
        <f t="shared" si="96"/>
        <v>0</v>
      </c>
      <c r="M2087">
        <f t="shared" si="97"/>
        <v>2013</v>
      </c>
      <c r="N2087" t="str">
        <f t="shared" si="98"/>
        <v>Q2</v>
      </c>
    </row>
    <row r="2088" spans="1:14" x14ac:dyDescent="0.35">
      <c r="A2088">
        <v>1468916</v>
      </c>
      <c r="B2088" t="s">
        <v>1029</v>
      </c>
      <c r="C2088" t="s">
        <v>32</v>
      </c>
      <c r="D2088" t="s">
        <v>41</v>
      </c>
      <c r="E2088" t="s">
        <v>74</v>
      </c>
      <c r="F2088" t="s">
        <v>19</v>
      </c>
      <c r="G2088" s="10">
        <v>42200</v>
      </c>
      <c r="H2088" s="10">
        <v>42200</v>
      </c>
      <c r="I2088" t="s">
        <v>14</v>
      </c>
      <c r="J2088" t="s">
        <v>15</v>
      </c>
      <c r="K2088" t="str">
        <f>INDEX(State_Code_Name!B:B,MATCH(Consumer_Complaints!E2088,State_Code_Name!C:C,0))</f>
        <v>Tennessee</v>
      </c>
      <c r="L2088">
        <f t="shared" si="96"/>
        <v>0</v>
      </c>
      <c r="M2088">
        <f t="shared" si="97"/>
        <v>2015</v>
      </c>
      <c r="N2088" t="str">
        <f t="shared" si="98"/>
        <v>Q3</v>
      </c>
    </row>
    <row r="2089" spans="1:14" x14ac:dyDescent="0.35">
      <c r="A2089">
        <v>2062970</v>
      </c>
      <c r="B2089" t="s">
        <v>1027</v>
      </c>
      <c r="C2089" t="s">
        <v>32</v>
      </c>
      <c r="D2089" t="s">
        <v>44</v>
      </c>
      <c r="E2089" t="s">
        <v>66</v>
      </c>
      <c r="F2089" t="s">
        <v>19</v>
      </c>
      <c r="G2089" s="10">
        <v>42596</v>
      </c>
      <c r="H2089" s="10">
        <v>42598</v>
      </c>
      <c r="I2089" t="s">
        <v>14</v>
      </c>
      <c r="J2089" t="s">
        <v>15</v>
      </c>
      <c r="K2089" t="str">
        <f>INDEX(State_Code_Name!B:B,MATCH(Consumer_Complaints!E2089,State_Code_Name!C:C,0))</f>
        <v>Michigan</v>
      </c>
      <c r="L2089">
        <f t="shared" si="96"/>
        <v>2</v>
      </c>
      <c r="M2089">
        <f t="shared" si="97"/>
        <v>2016</v>
      </c>
      <c r="N2089" t="str">
        <f t="shared" si="98"/>
        <v>Q3</v>
      </c>
    </row>
    <row r="2090" spans="1:14" x14ac:dyDescent="0.35">
      <c r="A2090">
        <v>1663238</v>
      </c>
      <c r="B2090" t="s">
        <v>111</v>
      </c>
      <c r="C2090" t="s">
        <v>32</v>
      </c>
      <c r="D2090" t="s">
        <v>41</v>
      </c>
      <c r="E2090" t="s">
        <v>18</v>
      </c>
      <c r="F2090" t="s">
        <v>305</v>
      </c>
      <c r="G2090" s="10">
        <v>42327</v>
      </c>
      <c r="H2090" s="10">
        <v>42331</v>
      </c>
      <c r="I2090" t="s">
        <v>14</v>
      </c>
      <c r="J2090" t="s">
        <v>15</v>
      </c>
      <c r="K2090" t="str">
        <f>INDEX(State_Code_Name!B:B,MATCH(Consumer_Complaints!E2090,State_Code_Name!C:C,0))</f>
        <v>California</v>
      </c>
      <c r="L2090">
        <f t="shared" si="96"/>
        <v>4</v>
      </c>
      <c r="M2090">
        <f t="shared" si="97"/>
        <v>2015</v>
      </c>
      <c r="N2090" t="str">
        <f t="shared" si="98"/>
        <v>Q4</v>
      </c>
    </row>
    <row r="2091" spans="1:14" x14ac:dyDescent="0.35">
      <c r="A2091">
        <v>487145</v>
      </c>
      <c r="B2091" t="s">
        <v>54</v>
      </c>
      <c r="C2091" t="s">
        <v>52</v>
      </c>
      <c r="D2091" t="s">
        <v>96</v>
      </c>
      <c r="E2091" t="s">
        <v>121</v>
      </c>
      <c r="F2091" t="s">
        <v>19</v>
      </c>
      <c r="G2091" s="10">
        <v>41463</v>
      </c>
      <c r="H2091" s="10">
        <v>41463</v>
      </c>
      <c r="I2091" t="s">
        <v>14</v>
      </c>
      <c r="J2091" t="s">
        <v>14</v>
      </c>
      <c r="K2091" t="str">
        <f>INDEX(State_Code_Name!B:B,MATCH(Consumer_Complaints!E2091,State_Code_Name!C:C,0))</f>
        <v>Oregon</v>
      </c>
      <c r="L2091">
        <f t="shared" si="96"/>
        <v>0</v>
      </c>
      <c r="M2091">
        <f t="shared" si="97"/>
        <v>2013</v>
      </c>
      <c r="N2091" t="str">
        <f t="shared" si="98"/>
        <v>Q3</v>
      </c>
    </row>
    <row r="2092" spans="1:14" x14ac:dyDescent="0.35">
      <c r="A2092">
        <v>1997207</v>
      </c>
      <c r="B2092" t="s">
        <v>135</v>
      </c>
      <c r="C2092" t="s">
        <v>26</v>
      </c>
      <c r="D2092" t="s">
        <v>27</v>
      </c>
      <c r="E2092" t="s">
        <v>77</v>
      </c>
      <c r="F2092" t="s">
        <v>19</v>
      </c>
      <c r="G2092" s="10">
        <v>42497</v>
      </c>
      <c r="H2092" s="10">
        <v>42497</v>
      </c>
      <c r="I2092" t="s">
        <v>14</v>
      </c>
      <c r="J2092" t="s">
        <v>15</v>
      </c>
      <c r="K2092" t="str">
        <f>INDEX(State_Code_Name!B:B,MATCH(Consumer_Complaints!E2092,State_Code_Name!C:C,0))</f>
        <v>Missouri</v>
      </c>
      <c r="L2092">
        <f t="shared" si="96"/>
        <v>0</v>
      </c>
      <c r="M2092">
        <f t="shared" si="97"/>
        <v>2016</v>
      </c>
      <c r="N2092" t="str">
        <f t="shared" si="98"/>
        <v>Q2</v>
      </c>
    </row>
    <row r="2093" spans="1:14" x14ac:dyDescent="0.35">
      <c r="A2093">
        <v>1607332</v>
      </c>
      <c r="B2093" t="s">
        <v>58</v>
      </c>
      <c r="C2093" t="s">
        <v>16</v>
      </c>
      <c r="D2093" t="s">
        <v>20</v>
      </c>
      <c r="E2093" t="s">
        <v>18</v>
      </c>
      <c r="F2093" t="s">
        <v>19</v>
      </c>
      <c r="G2093" s="10">
        <v>42291</v>
      </c>
      <c r="H2093" s="10">
        <v>42291</v>
      </c>
      <c r="I2093" t="s">
        <v>14</v>
      </c>
      <c r="J2093" t="s">
        <v>14</v>
      </c>
      <c r="K2093" t="str">
        <f>INDEX(State_Code_Name!B:B,MATCH(Consumer_Complaints!E2093,State_Code_Name!C:C,0))</f>
        <v>California</v>
      </c>
      <c r="L2093">
        <f t="shared" si="96"/>
        <v>0</v>
      </c>
      <c r="M2093">
        <f t="shared" si="97"/>
        <v>2015</v>
      </c>
      <c r="N2093" t="str">
        <f t="shared" si="98"/>
        <v>Q4</v>
      </c>
    </row>
    <row r="2094" spans="1:14" x14ac:dyDescent="0.35">
      <c r="A2094">
        <v>1666089</v>
      </c>
      <c r="B2094" t="s">
        <v>58</v>
      </c>
      <c r="C2094" t="s">
        <v>16</v>
      </c>
      <c r="D2094" t="s">
        <v>20</v>
      </c>
      <c r="E2094" t="s">
        <v>79</v>
      </c>
      <c r="F2094" t="s">
        <v>305</v>
      </c>
      <c r="G2094" s="10">
        <v>42328</v>
      </c>
      <c r="H2094" s="10">
        <v>42332</v>
      </c>
      <c r="I2094" t="s">
        <v>14</v>
      </c>
      <c r="J2094" t="s">
        <v>15</v>
      </c>
      <c r="K2094" t="str">
        <f>INDEX(State_Code_Name!B:B,MATCH(Consumer_Complaints!E2094,State_Code_Name!C:C,0))</f>
        <v>Minnesota</v>
      </c>
      <c r="L2094">
        <f t="shared" si="96"/>
        <v>4</v>
      </c>
      <c r="M2094">
        <f t="shared" si="97"/>
        <v>2015</v>
      </c>
      <c r="N2094" t="str">
        <f t="shared" si="98"/>
        <v>Q4</v>
      </c>
    </row>
    <row r="2095" spans="1:14" x14ac:dyDescent="0.35">
      <c r="A2095">
        <v>1717397</v>
      </c>
      <c r="B2095" t="s">
        <v>97</v>
      </c>
      <c r="C2095" t="s">
        <v>52</v>
      </c>
      <c r="D2095" t="s">
        <v>53</v>
      </c>
      <c r="E2095" t="s">
        <v>74</v>
      </c>
      <c r="F2095" t="s">
        <v>19</v>
      </c>
      <c r="G2095" s="10">
        <v>42366</v>
      </c>
      <c r="H2095" s="10">
        <v>42368</v>
      </c>
      <c r="I2095" t="s">
        <v>14</v>
      </c>
      <c r="J2095" t="s">
        <v>15</v>
      </c>
      <c r="K2095" t="str">
        <f>INDEX(State_Code_Name!B:B,MATCH(Consumer_Complaints!E2095,State_Code_Name!C:C,0))</f>
        <v>Tennessee</v>
      </c>
      <c r="L2095">
        <f t="shared" si="96"/>
        <v>2</v>
      </c>
      <c r="M2095">
        <f t="shared" si="97"/>
        <v>2015</v>
      </c>
      <c r="N2095" t="str">
        <f t="shared" si="98"/>
        <v>Q4</v>
      </c>
    </row>
    <row r="2096" spans="1:14" x14ac:dyDescent="0.35">
      <c r="A2096">
        <v>1934285</v>
      </c>
      <c r="B2096" t="s">
        <v>141</v>
      </c>
      <c r="C2096" t="s">
        <v>26</v>
      </c>
      <c r="D2096" t="s">
        <v>27</v>
      </c>
      <c r="E2096" t="s">
        <v>118</v>
      </c>
      <c r="F2096" t="s">
        <v>19</v>
      </c>
      <c r="G2096" s="10">
        <v>42510</v>
      </c>
      <c r="H2096" s="10">
        <v>42510</v>
      </c>
      <c r="I2096" t="s">
        <v>14</v>
      </c>
      <c r="J2096" t="s">
        <v>14</v>
      </c>
      <c r="K2096" t="str">
        <f>INDEX(State_Code_Name!B:B,MATCH(Consumer_Complaints!E2096,State_Code_Name!C:C,0))</f>
        <v>Alabama</v>
      </c>
      <c r="L2096">
        <f t="shared" si="96"/>
        <v>0</v>
      </c>
      <c r="M2096">
        <f t="shared" si="97"/>
        <v>2016</v>
      </c>
      <c r="N2096" t="str">
        <f t="shared" si="98"/>
        <v>Q2</v>
      </c>
    </row>
    <row r="2097" spans="1:14" x14ac:dyDescent="0.35">
      <c r="A2097">
        <v>1102448</v>
      </c>
      <c r="B2097" t="s">
        <v>163</v>
      </c>
      <c r="C2097" t="s">
        <v>26</v>
      </c>
      <c r="D2097" t="s">
        <v>27</v>
      </c>
      <c r="E2097" t="s">
        <v>122</v>
      </c>
      <c r="F2097" t="s">
        <v>19</v>
      </c>
      <c r="G2097" s="10">
        <v>41770</v>
      </c>
      <c r="H2097" s="10">
        <v>41770</v>
      </c>
      <c r="I2097" t="s">
        <v>14</v>
      </c>
      <c r="J2097" t="s">
        <v>15</v>
      </c>
      <c r="K2097" t="str">
        <f>INDEX(State_Code_Name!B:B,MATCH(Consumer_Complaints!E2097,State_Code_Name!C:C,0))</f>
        <v>Maryland</v>
      </c>
      <c r="L2097">
        <f t="shared" si="96"/>
        <v>0</v>
      </c>
      <c r="M2097">
        <f t="shared" si="97"/>
        <v>2014</v>
      </c>
      <c r="N2097" t="str">
        <f t="shared" si="98"/>
        <v>Q2</v>
      </c>
    </row>
    <row r="2098" spans="1:14" x14ac:dyDescent="0.35">
      <c r="A2098">
        <v>758977</v>
      </c>
      <c r="B2098" t="s">
        <v>163</v>
      </c>
      <c r="C2098" t="s">
        <v>16</v>
      </c>
      <c r="D2098" t="s">
        <v>20</v>
      </c>
      <c r="E2098" t="s">
        <v>25</v>
      </c>
      <c r="F2098" t="s">
        <v>19</v>
      </c>
      <c r="G2098" s="10">
        <v>41712</v>
      </c>
      <c r="H2098" s="10">
        <v>41712</v>
      </c>
      <c r="I2098" t="s">
        <v>14</v>
      </c>
      <c r="J2098" t="s">
        <v>15</v>
      </c>
      <c r="K2098" t="str">
        <f>INDEX(State_Code_Name!B:B,MATCH(Consumer_Complaints!E2098,State_Code_Name!C:C,0))</f>
        <v>Georgia</v>
      </c>
      <c r="L2098">
        <f t="shared" si="96"/>
        <v>0</v>
      </c>
      <c r="M2098">
        <f t="shared" si="97"/>
        <v>2014</v>
      </c>
      <c r="N2098" t="str">
        <f t="shared" si="98"/>
        <v>Q1</v>
      </c>
    </row>
    <row r="2099" spans="1:14" x14ac:dyDescent="0.35">
      <c r="A2099">
        <v>716438</v>
      </c>
      <c r="B2099" t="s">
        <v>181</v>
      </c>
      <c r="C2099" t="s">
        <v>32</v>
      </c>
      <c r="D2099" t="s">
        <v>44</v>
      </c>
      <c r="E2099" t="s">
        <v>12</v>
      </c>
      <c r="F2099" t="s">
        <v>19</v>
      </c>
      <c r="G2099" s="10">
        <v>41687</v>
      </c>
      <c r="H2099" s="10">
        <v>41687</v>
      </c>
      <c r="I2099" t="s">
        <v>14</v>
      </c>
      <c r="J2099" t="s">
        <v>15</v>
      </c>
      <c r="K2099" t="str">
        <f>INDEX(State_Code_Name!B:B,MATCH(Consumer_Complaints!E2099,State_Code_Name!C:C,0))</f>
        <v>Virginia</v>
      </c>
      <c r="L2099">
        <f t="shared" si="96"/>
        <v>0</v>
      </c>
      <c r="M2099">
        <f t="shared" si="97"/>
        <v>2014</v>
      </c>
      <c r="N2099" t="str">
        <f t="shared" si="98"/>
        <v>Q1</v>
      </c>
    </row>
    <row r="2100" spans="1:14" x14ac:dyDescent="0.35">
      <c r="A2100">
        <v>1756180</v>
      </c>
      <c r="B2100" t="s">
        <v>81</v>
      </c>
      <c r="C2100" t="s">
        <v>36</v>
      </c>
      <c r="D2100" t="s">
        <v>99</v>
      </c>
      <c r="E2100" t="s">
        <v>22</v>
      </c>
      <c r="F2100" t="s">
        <v>19</v>
      </c>
      <c r="G2100" s="10">
        <v>42394</v>
      </c>
      <c r="H2100" s="10">
        <v>42395</v>
      </c>
      <c r="I2100" t="s">
        <v>14</v>
      </c>
      <c r="J2100" t="s">
        <v>15</v>
      </c>
      <c r="K2100" t="str">
        <f>INDEX(State_Code_Name!B:B,MATCH(Consumer_Complaints!E2100,State_Code_Name!C:C,0))</f>
        <v>New York</v>
      </c>
      <c r="L2100">
        <f t="shared" si="96"/>
        <v>1</v>
      </c>
      <c r="M2100">
        <f t="shared" si="97"/>
        <v>2016</v>
      </c>
      <c r="N2100" t="str">
        <f t="shared" si="98"/>
        <v>Q1</v>
      </c>
    </row>
    <row r="2101" spans="1:14" x14ac:dyDescent="0.35">
      <c r="A2101">
        <v>1565055</v>
      </c>
      <c r="B2101" t="s">
        <v>65</v>
      </c>
      <c r="C2101" t="s">
        <v>9</v>
      </c>
      <c r="D2101" t="s">
        <v>10</v>
      </c>
      <c r="E2101" t="s">
        <v>39</v>
      </c>
      <c r="F2101" t="s">
        <v>19</v>
      </c>
      <c r="G2101" s="10">
        <v>42262</v>
      </c>
      <c r="H2101" s="10">
        <v>42262</v>
      </c>
      <c r="I2101" t="s">
        <v>14</v>
      </c>
      <c r="J2101" t="s">
        <v>15</v>
      </c>
      <c r="K2101" t="str">
        <f>INDEX(State_Code_Name!B:B,MATCH(Consumer_Complaints!E2101,State_Code_Name!C:C,0))</f>
        <v>Ohio</v>
      </c>
      <c r="L2101">
        <f t="shared" si="96"/>
        <v>0</v>
      </c>
      <c r="M2101">
        <f t="shared" si="97"/>
        <v>2015</v>
      </c>
      <c r="N2101" t="str">
        <f t="shared" si="98"/>
        <v>Q3</v>
      </c>
    </row>
    <row r="2102" spans="1:14" x14ac:dyDescent="0.35">
      <c r="A2102">
        <v>1411992</v>
      </c>
      <c r="B2102" t="s">
        <v>43</v>
      </c>
      <c r="C2102" t="s">
        <v>16</v>
      </c>
      <c r="D2102" t="s">
        <v>75</v>
      </c>
      <c r="E2102" t="s">
        <v>178</v>
      </c>
      <c r="F2102" t="s">
        <v>13</v>
      </c>
      <c r="G2102" s="10">
        <v>42253</v>
      </c>
      <c r="H2102" s="10">
        <v>42283</v>
      </c>
      <c r="I2102" t="s">
        <v>14</v>
      </c>
      <c r="J2102" t="s">
        <v>15</v>
      </c>
      <c r="K2102" t="str">
        <f>INDEX(State_Code_Name!B:B,MATCH(Consumer_Complaints!E2102,State_Code_Name!C:C,0))</f>
        <v>Utah</v>
      </c>
      <c r="L2102">
        <f t="shared" si="96"/>
        <v>30</v>
      </c>
      <c r="M2102">
        <f t="shared" si="97"/>
        <v>2015</v>
      </c>
      <c r="N2102" t="str">
        <f t="shared" si="98"/>
        <v>Q3</v>
      </c>
    </row>
    <row r="2103" spans="1:14" x14ac:dyDescent="0.35">
      <c r="A2103">
        <v>1547554</v>
      </c>
      <c r="B2103" t="s">
        <v>11</v>
      </c>
      <c r="C2103" t="s">
        <v>9</v>
      </c>
      <c r="D2103" t="s">
        <v>10</v>
      </c>
      <c r="E2103" t="s">
        <v>46</v>
      </c>
      <c r="F2103" t="s">
        <v>13</v>
      </c>
      <c r="G2103" s="10">
        <v>42013</v>
      </c>
      <c r="H2103" s="10">
        <v>42013</v>
      </c>
      <c r="I2103" t="s">
        <v>14</v>
      </c>
      <c r="J2103" t="s">
        <v>15</v>
      </c>
      <c r="K2103" t="str">
        <f>INDEX(State_Code_Name!B:B,MATCH(Consumer_Complaints!E2103,State_Code_Name!C:C,0))</f>
        <v>Pennsylvania</v>
      </c>
      <c r="L2103">
        <f t="shared" si="96"/>
        <v>0</v>
      </c>
      <c r="M2103">
        <f t="shared" si="97"/>
        <v>2015</v>
      </c>
      <c r="N2103" t="str">
        <f t="shared" si="98"/>
        <v>Q1</v>
      </c>
    </row>
    <row r="2104" spans="1:14" x14ac:dyDescent="0.35">
      <c r="A2104">
        <v>838617</v>
      </c>
      <c r="B2104" t="s">
        <v>43</v>
      </c>
      <c r="C2104" t="s">
        <v>16</v>
      </c>
      <c r="D2104" t="s">
        <v>20</v>
      </c>
      <c r="E2104" t="s">
        <v>18</v>
      </c>
      <c r="F2104" t="s">
        <v>19</v>
      </c>
      <c r="G2104" s="10">
        <v>41764</v>
      </c>
      <c r="H2104" s="10">
        <v>41764</v>
      </c>
      <c r="I2104" t="s">
        <v>14</v>
      </c>
      <c r="J2104" t="s">
        <v>14</v>
      </c>
      <c r="K2104" t="str">
        <f>INDEX(State_Code_Name!B:B,MATCH(Consumer_Complaints!E2104,State_Code_Name!C:C,0))</f>
        <v>California</v>
      </c>
      <c r="L2104">
        <f t="shared" si="96"/>
        <v>0</v>
      </c>
      <c r="M2104">
        <f t="shared" si="97"/>
        <v>2014</v>
      </c>
      <c r="N2104" t="str">
        <f t="shared" si="98"/>
        <v>Q2</v>
      </c>
    </row>
    <row r="2105" spans="1:14" x14ac:dyDescent="0.35">
      <c r="A2105">
        <v>1144867</v>
      </c>
      <c r="B2105" t="s">
        <v>97</v>
      </c>
      <c r="C2105" t="s">
        <v>52</v>
      </c>
      <c r="D2105" t="s">
        <v>96</v>
      </c>
      <c r="E2105" t="s">
        <v>106</v>
      </c>
      <c r="F2105" t="s">
        <v>19</v>
      </c>
      <c r="G2105" s="10">
        <v>41771</v>
      </c>
      <c r="H2105" s="10">
        <v>41771</v>
      </c>
      <c r="I2105" t="s">
        <v>14</v>
      </c>
      <c r="J2105" t="s">
        <v>15</v>
      </c>
      <c r="K2105" t="str">
        <f>INDEX(State_Code_Name!B:B,MATCH(Consumer_Complaints!E2105,State_Code_Name!C:C,0))</f>
        <v>Indiana</v>
      </c>
      <c r="L2105">
        <f t="shared" si="96"/>
        <v>0</v>
      </c>
      <c r="M2105">
        <f t="shared" si="97"/>
        <v>2014</v>
      </c>
      <c r="N2105" t="str">
        <f t="shared" si="98"/>
        <v>Q2</v>
      </c>
    </row>
    <row r="2106" spans="1:14" x14ac:dyDescent="0.35">
      <c r="A2106">
        <v>341632</v>
      </c>
      <c r="B2106" t="s">
        <v>90</v>
      </c>
      <c r="C2106" t="s">
        <v>16</v>
      </c>
      <c r="D2106" t="s">
        <v>75</v>
      </c>
      <c r="E2106" t="s">
        <v>153</v>
      </c>
      <c r="F2106" t="s">
        <v>19</v>
      </c>
      <c r="G2106" s="10">
        <v>41397</v>
      </c>
      <c r="H2106" s="10">
        <v>41397</v>
      </c>
      <c r="I2106" t="s">
        <v>14</v>
      </c>
      <c r="J2106" t="s">
        <v>15</v>
      </c>
      <c r="K2106" t="str">
        <f>INDEX(State_Code_Name!B:B,MATCH(Consumer_Complaints!E2106,State_Code_Name!C:C,0))</f>
        <v>Rhode Island</v>
      </c>
      <c r="L2106">
        <f t="shared" si="96"/>
        <v>0</v>
      </c>
      <c r="M2106">
        <f t="shared" si="97"/>
        <v>2013</v>
      </c>
      <c r="N2106" t="str">
        <f t="shared" si="98"/>
        <v>Q2</v>
      </c>
    </row>
    <row r="2107" spans="1:14" x14ac:dyDescent="0.35">
      <c r="A2107">
        <v>622544</v>
      </c>
      <c r="B2107" t="s">
        <v>11</v>
      </c>
      <c r="C2107" t="s">
        <v>16</v>
      </c>
      <c r="D2107" t="s">
        <v>20</v>
      </c>
      <c r="E2107" t="s">
        <v>18</v>
      </c>
      <c r="F2107" t="s">
        <v>305</v>
      </c>
      <c r="G2107" s="10">
        <v>41406</v>
      </c>
      <c r="H2107" s="10">
        <v>41437</v>
      </c>
      <c r="I2107" t="s">
        <v>14</v>
      </c>
      <c r="J2107" t="s">
        <v>15</v>
      </c>
      <c r="K2107" t="str">
        <f>INDEX(State_Code_Name!B:B,MATCH(Consumer_Complaints!E2107,State_Code_Name!C:C,0))</f>
        <v>California</v>
      </c>
      <c r="L2107">
        <f t="shared" si="96"/>
        <v>31</v>
      </c>
      <c r="M2107">
        <f t="shared" si="97"/>
        <v>2013</v>
      </c>
      <c r="N2107" t="str">
        <f t="shared" si="98"/>
        <v>Q2</v>
      </c>
    </row>
    <row r="2108" spans="1:14" x14ac:dyDescent="0.35">
      <c r="A2108">
        <v>1272843</v>
      </c>
      <c r="B2108" t="s">
        <v>111</v>
      </c>
      <c r="C2108" t="s">
        <v>26</v>
      </c>
      <c r="D2108" t="s">
        <v>27</v>
      </c>
      <c r="E2108" t="s">
        <v>46</v>
      </c>
      <c r="F2108" t="s">
        <v>19</v>
      </c>
      <c r="G2108" s="10">
        <v>42188</v>
      </c>
      <c r="H2108" s="10">
        <v>42188</v>
      </c>
      <c r="I2108" t="s">
        <v>14</v>
      </c>
      <c r="J2108" t="s">
        <v>14</v>
      </c>
      <c r="K2108" t="str">
        <f>INDEX(State_Code_Name!B:B,MATCH(Consumer_Complaints!E2108,State_Code_Name!C:C,0))</f>
        <v>Pennsylvania</v>
      </c>
      <c r="L2108">
        <f t="shared" si="96"/>
        <v>0</v>
      </c>
      <c r="M2108">
        <f t="shared" si="97"/>
        <v>2015</v>
      </c>
      <c r="N2108" t="str">
        <f t="shared" si="98"/>
        <v>Q3</v>
      </c>
    </row>
    <row r="2109" spans="1:14" x14ac:dyDescent="0.35">
      <c r="A2109">
        <v>1742169</v>
      </c>
      <c r="B2109" t="s">
        <v>11</v>
      </c>
      <c r="C2109" t="s">
        <v>16</v>
      </c>
      <c r="D2109" t="s">
        <v>17</v>
      </c>
      <c r="E2109" t="s">
        <v>46</v>
      </c>
      <c r="F2109" t="s">
        <v>305</v>
      </c>
      <c r="G2109" s="10">
        <v>42383</v>
      </c>
      <c r="H2109" s="10">
        <v>42384</v>
      </c>
      <c r="I2109" t="s">
        <v>15</v>
      </c>
      <c r="J2109" t="s">
        <v>15</v>
      </c>
      <c r="K2109" t="str">
        <f>INDEX(State_Code_Name!B:B,MATCH(Consumer_Complaints!E2109,State_Code_Name!C:C,0))</f>
        <v>Pennsylvania</v>
      </c>
      <c r="L2109">
        <f t="shared" si="96"/>
        <v>1</v>
      </c>
      <c r="M2109">
        <f t="shared" si="97"/>
        <v>2016</v>
      </c>
      <c r="N2109" t="str">
        <f t="shared" si="98"/>
        <v>Q1</v>
      </c>
    </row>
    <row r="2110" spans="1:14" x14ac:dyDescent="0.35">
      <c r="A2110">
        <v>1170393</v>
      </c>
      <c r="B2110" t="s">
        <v>30</v>
      </c>
      <c r="C2110" t="s">
        <v>36</v>
      </c>
      <c r="D2110" t="s">
        <v>170</v>
      </c>
      <c r="E2110" t="s">
        <v>59</v>
      </c>
      <c r="F2110" t="s">
        <v>19</v>
      </c>
      <c r="G2110" s="10">
        <v>41997</v>
      </c>
      <c r="H2110" s="10">
        <v>41997</v>
      </c>
      <c r="I2110" t="s">
        <v>14</v>
      </c>
      <c r="J2110" t="s">
        <v>15</v>
      </c>
      <c r="K2110" t="str">
        <f>INDEX(State_Code_Name!B:B,MATCH(Consumer_Complaints!E2110,State_Code_Name!C:C,0))</f>
        <v>Illinois</v>
      </c>
      <c r="L2110">
        <f t="shared" si="96"/>
        <v>0</v>
      </c>
      <c r="M2110">
        <f t="shared" si="97"/>
        <v>2014</v>
      </c>
      <c r="N2110" t="str">
        <f t="shared" si="98"/>
        <v>Q4</v>
      </c>
    </row>
    <row r="2111" spans="1:14" x14ac:dyDescent="0.35">
      <c r="A2111">
        <v>783026</v>
      </c>
      <c r="B2111" t="s">
        <v>73</v>
      </c>
      <c r="C2111" t="s">
        <v>26</v>
      </c>
      <c r="D2111" t="s">
        <v>27</v>
      </c>
      <c r="E2111" t="s">
        <v>22</v>
      </c>
      <c r="F2111" t="s">
        <v>19</v>
      </c>
      <c r="G2111" s="10">
        <v>41726</v>
      </c>
      <c r="H2111" s="10">
        <v>41726</v>
      </c>
      <c r="I2111" t="s">
        <v>14</v>
      </c>
      <c r="J2111" t="s">
        <v>15</v>
      </c>
      <c r="K2111" t="str">
        <f>INDEX(State_Code_Name!B:B,MATCH(Consumer_Complaints!E2111,State_Code_Name!C:C,0))</f>
        <v>New York</v>
      </c>
      <c r="L2111">
        <f t="shared" si="96"/>
        <v>0</v>
      </c>
      <c r="M2111">
        <f t="shared" si="97"/>
        <v>2014</v>
      </c>
      <c r="N2111" t="str">
        <f t="shared" si="98"/>
        <v>Q1</v>
      </c>
    </row>
    <row r="2112" spans="1:14" x14ac:dyDescent="0.35">
      <c r="A2112">
        <v>1145068</v>
      </c>
      <c r="B2112" t="s">
        <v>11</v>
      </c>
      <c r="C2112" t="s">
        <v>16</v>
      </c>
      <c r="D2112" t="s">
        <v>24</v>
      </c>
      <c r="E2112" t="s">
        <v>79</v>
      </c>
      <c r="F2112" t="s">
        <v>305</v>
      </c>
      <c r="G2112" s="10">
        <v>41771</v>
      </c>
      <c r="H2112" s="10">
        <v>41863</v>
      </c>
      <c r="I2112" t="s">
        <v>14</v>
      </c>
      <c r="J2112" t="s">
        <v>15</v>
      </c>
      <c r="K2112" t="str">
        <f>INDEX(State_Code_Name!B:B,MATCH(Consumer_Complaints!E2112,State_Code_Name!C:C,0))</f>
        <v>Minnesota</v>
      </c>
      <c r="L2112">
        <f t="shared" si="96"/>
        <v>92</v>
      </c>
      <c r="M2112">
        <f t="shared" si="97"/>
        <v>2014</v>
      </c>
      <c r="N2112" t="str">
        <f t="shared" si="98"/>
        <v>Q2</v>
      </c>
    </row>
    <row r="2113" spans="1:14" x14ac:dyDescent="0.35">
      <c r="A2113">
        <v>994503</v>
      </c>
      <c r="B2113" t="s">
        <v>30</v>
      </c>
      <c r="C2113" t="s">
        <v>16</v>
      </c>
      <c r="D2113" t="s">
        <v>75</v>
      </c>
      <c r="E2113" t="s">
        <v>100</v>
      </c>
      <c r="F2113" t="s">
        <v>19</v>
      </c>
      <c r="G2113" s="10">
        <v>41872</v>
      </c>
      <c r="H2113" s="10">
        <v>41872</v>
      </c>
      <c r="I2113" t="s">
        <v>14</v>
      </c>
      <c r="J2113" t="s">
        <v>14</v>
      </c>
      <c r="K2113" t="str">
        <f>INDEX(State_Code_Name!B:B,MATCH(Consumer_Complaints!E2113,State_Code_Name!C:C,0))</f>
        <v>Arizona</v>
      </c>
      <c r="L2113">
        <f t="shared" si="96"/>
        <v>0</v>
      </c>
      <c r="M2113">
        <f t="shared" si="97"/>
        <v>2014</v>
      </c>
      <c r="N2113" t="str">
        <f t="shared" si="98"/>
        <v>Q3</v>
      </c>
    </row>
    <row r="2114" spans="1:14" x14ac:dyDescent="0.35">
      <c r="A2114">
        <v>1181425</v>
      </c>
      <c r="B2114" t="s">
        <v>766</v>
      </c>
      <c r="C2114" t="s">
        <v>26</v>
      </c>
      <c r="D2114" t="s">
        <v>27</v>
      </c>
      <c r="E2114" t="s">
        <v>25</v>
      </c>
      <c r="F2114" t="s">
        <v>19</v>
      </c>
      <c r="G2114" s="10">
        <v>42125</v>
      </c>
      <c r="H2114" s="10">
        <v>42125</v>
      </c>
      <c r="I2114" t="s">
        <v>14</v>
      </c>
      <c r="J2114" t="s">
        <v>15</v>
      </c>
      <c r="K2114" t="str">
        <f>INDEX(State_Code_Name!B:B,MATCH(Consumer_Complaints!E2114,State_Code_Name!C:C,0))</f>
        <v>Georgia</v>
      </c>
      <c r="L2114">
        <f t="shared" si="96"/>
        <v>0</v>
      </c>
      <c r="M2114">
        <f t="shared" si="97"/>
        <v>2015</v>
      </c>
      <c r="N2114" t="str">
        <f t="shared" si="98"/>
        <v>Q2</v>
      </c>
    </row>
    <row r="2115" spans="1:14" x14ac:dyDescent="0.35">
      <c r="A2115">
        <v>1006947</v>
      </c>
      <c r="B2115" t="s">
        <v>60</v>
      </c>
      <c r="C2115" t="s">
        <v>52</v>
      </c>
      <c r="D2115" t="s">
        <v>96</v>
      </c>
      <c r="E2115" t="s">
        <v>122</v>
      </c>
      <c r="F2115" t="s">
        <v>19</v>
      </c>
      <c r="G2115" s="10">
        <v>41880</v>
      </c>
      <c r="H2115" s="10">
        <v>41880</v>
      </c>
      <c r="I2115" t="s">
        <v>14</v>
      </c>
      <c r="J2115" t="s">
        <v>15</v>
      </c>
      <c r="K2115" t="str">
        <f>INDEX(State_Code_Name!B:B,MATCH(Consumer_Complaints!E2115,State_Code_Name!C:C,0))</f>
        <v>Maryland</v>
      </c>
      <c r="L2115">
        <f t="shared" ref="L2115:L2178" si="99">H2115-G2115</f>
        <v>0</v>
      </c>
      <c r="M2115">
        <f t="shared" ref="M2115:M2178" si="100">YEAR(G2115)</f>
        <v>2014</v>
      </c>
      <c r="N2115" t="str">
        <f t="shared" ref="N2115:N2178" si="101">IF(MONTH(G2115)&lt;=3,"Q1",IF(MONTH(G2115)&lt;=6,"Q2",IF(MONTH(G2115)&lt;=9,"Q3","Q4")))</f>
        <v>Q3</v>
      </c>
    </row>
    <row r="2116" spans="1:14" x14ac:dyDescent="0.35">
      <c r="A2116">
        <v>497834</v>
      </c>
      <c r="B2116" t="s">
        <v>95</v>
      </c>
      <c r="C2116" t="s">
        <v>32</v>
      </c>
      <c r="D2116" t="s">
        <v>44</v>
      </c>
      <c r="E2116" t="s">
        <v>122</v>
      </c>
      <c r="F2116" t="s">
        <v>13</v>
      </c>
      <c r="G2116" s="10">
        <v>41506</v>
      </c>
      <c r="H2116" s="10">
        <v>41506</v>
      </c>
      <c r="I2116" t="s">
        <v>14</v>
      </c>
      <c r="J2116" t="s">
        <v>14</v>
      </c>
      <c r="K2116" t="str">
        <f>INDEX(State_Code_Name!B:B,MATCH(Consumer_Complaints!E2116,State_Code_Name!C:C,0))</f>
        <v>Maryland</v>
      </c>
      <c r="L2116">
        <f t="shared" si="99"/>
        <v>0</v>
      </c>
      <c r="M2116">
        <f t="shared" si="100"/>
        <v>2013</v>
      </c>
      <c r="N2116" t="str">
        <f t="shared" si="101"/>
        <v>Q3</v>
      </c>
    </row>
    <row r="2117" spans="1:14" x14ac:dyDescent="0.35">
      <c r="A2117">
        <v>1159982</v>
      </c>
      <c r="B2117" t="s">
        <v>11</v>
      </c>
      <c r="C2117" t="s">
        <v>16</v>
      </c>
      <c r="D2117" t="s">
        <v>24</v>
      </c>
      <c r="E2117" t="s">
        <v>98</v>
      </c>
      <c r="F2117" t="s">
        <v>19</v>
      </c>
      <c r="G2117" s="10">
        <v>41990</v>
      </c>
      <c r="H2117" s="10">
        <v>41990</v>
      </c>
      <c r="I2117" t="s">
        <v>14</v>
      </c>
      <c r="J2117" t="s">
        <v>15</v>
      </c>
      <c r="K2117" t="str">
        <f>INDEX(State_Code_Name!B:B,MATCH(Consumer_Complaints!E2117,State_Code_Name!C:C,0))</f>
        <v>Colorado</v>
      </c>
      <c r="L2117">
        <f t="shared" si="99"/>
        <v>0</v>
      </c>
      <c r="M2117">
        <f t="shared" si="100"/>
        <v>2014</v>
      </c>
      <c r="N2117" t="str">
        <f t="shared" si="101"/>
        <v>Q4</v>
      </c>
    </row>
    <row r="2118" spans="1:14" x14ac:dyDescent="0.35">
      <c r="A2118">
        <v>1528409</v>
      </c>
      <c r="B2118" t="s">
        <v>164</v>
      </c>
      <c r="C2118" t="s">
        <v>16</v>
      </c>
      <c r="D2118" t="s">
        <v>24</v>
      </c>
      <c r="E2118" t="s">
        <v>22</v>
      </c>
      <c r="F2118" t="s">
        <v>13</v>
      </c>
      <c r="G2118" s="10">
        <v>42236</v>
      </c>
      <c r="H2118" s="10">
        <v>42239</v>
      </c>
      <c r="I2118" t="s">
        <v>14</v>
      </c>
      <c r="J2118" t="s">
        <v>15</v>
      </c>
      <c r="K2118" t="str">
        <f>INDEX(State_Code_Name!B:B,MATCH(Consumer_Complaints!E2118,State_Code_Name!C:C,0))</f>
        <v>New York</v>
      </c>
      <c r="L2118">
        <f t="shared" si="99"/>
        <v>3</v>
      </c>
      <c r="M2118">
        <f t="shared" si="100"/>
        <v>2015</v>
      </c>
      <c r="N2118" t="str">
        <f t="shared" si="101"/>
        <v>Q3</v>
      </c>
    </row>
    <row r="2119" spans="1:14" x14ac:dyDescent="0.35">
      <c r="A2119">
        <v>1969099</v>
      </c>
      <c r="B2119" t="s">
        <v>81</v>
      </c>
      <c r="C2119" t="s">
        <v>36</v>
      </c>
      <c r="D2119" t="s">
        <v>112</v>
      </c>
      <c r="E2119" t="s">
        <v>12</v>
      </c>
      <c r="F2119" t="s">
        <v>13</v>
      </c>
      <c r="G2119" s="10">
        <v>42535</v>
      </c>
      <c r="H2119" s="10">
        <v>42535</v>
      </c>
      <c r="I2119" t="s">
        <v>14</v>
      </c>
      <c r="J2119" t="s">
        <v>15</v>
      </c>
      <c r="K2119" t="str">
        <f>INDEX(State_Code_Name!B:B,MATCH(Consumer_Complaints!E2119,State_Code_Name!C:C,0))</f>
        <v>Virginia</v>
      </c>
      <c r="L2119">
        <f t="shared" si="99"/>
        <v>0</v>
      </c>
      <c r="M2119">
        <f t="shared" si="100"/>
        <v>2016</v>
      </c>
      <c r="N2119" t="str">
        <f t="shared" si="101"/>
        <v>Q2</v>
      </c>
    </row>
    <row r="2120" spans="1:14" x14ac:dyDescent="0.35">
      <c r="A2120">
        <v>1246431</v>
      </c>
      <c r="B2120" t="s">
        <v>60</v>
      </c>
      <c r="C2120" t="s">
        <v>52</v>
      </c>
      <c r="D2120" t="s">
        <v>96</v>
      </c>
      <c r="E2120" t="s">
        <v>18</v>
      </c>
      <c r="F2120" t="s">
        <v>19</v>
      </c>
      <c r="G2120" s="10">
        <v>42054</v>
      </c>
      <c r="H2120" s="10">
        <v>42054</v>
      </c>
      <c r="I2120" t="s">
        <v>14</v>
      </c>
      <c r="J2120" t="s">
        <v>14</v>
      </c>
      <c r="K2120" t="str">
        <f>INDEX(State_Code_Name!B:B,MATCH(Consumer_Complaints!E2120,State_Code_Name!C:C,0))</f>
        <v>California</v>
      </c>
      <c r="L2120">
        <f t="shared" si="99"/>
        <v>0</v>
      </c>
      <c r="M2120">
        <f t="shared" si="100"/>
        <v>2015</v>
      </c>
      <c r="N2120" t="str">
        <f t="shared" si="101"/>
        <v>Q1</v>
      </c>
    </row>
    <row r="2121" spans="1:14" x14ac:dyDescent="0.35">
      <c r="A2121">
        <v>788758</v>
      </c>
      <c r="B2121" t="s">
        <v>43</v>
      </c>
      <c r="C2121" t="s">
        <v>26</v>
      </c>
      <c r="D2121" t="s">
        <v>27</v>
      </c>
      <c r="E2121" t="s">
        <v>48</v>
      </c>
      <c r="F2121" t="s">
        <v>305</v>
      </c>
      <c r="G2121" s="10">
        <v>41643</v>
      </c>
      <c r="H2121" s="10">
        <v>41733</v>
      </c>
      <c r="I2121" t="s">
        <v>14</v>
      </c>
      <c r="J2121" t="s">
        <v>14</v>
      </c>
      <c r="K2121" t="str">
        <f>INDEX(State_Code_Name!B:B,MATCH(Consumer_Complaints!E2121,State_Code_Name!C:C,0))</f>
        <v>New Jersey</v>
      </c>
      <c r="L2121">
        <f t="shared" si="99"/>
        <v>90</v>
      </c>
      <c r="M2121">
        <f t="shared" si="100"/>
        <v>2014</v>
      </c>
      <c r="N2121" t="str">
        <f t="shared" si="101"/>
        <v>Q1</v>
      </c>
    </row>
    <row r="2122" spans="1:14" x14ac:dyDescent="0.35">
      <c r="A2122">
        <v>298115</v>
      </c>
      <c r="B2122" t="s">
        <v>11</v>
      </c>
      <c r="C2122" t="s">
        <v>16</v>
      </c>
      <c r="D2122" t="s">
        <v>24</v>
      </c>
      <c r="E2122" t="s">
        <v>70</v>
      </c>
      <c r="F2122" t="s">
        <v>57</v>
      </c>
      <c r="G2122" s="10">
        <v>41396</v>
      </c>
      <c r="H2122" s="10">
        <v>41457</v>
      </c>
      <c r="I2122" t="s">
        <v>14</v>
      </c>
      <c r="J2122" t="s">
        <v>15</v>
      </c>
      <c r="K2122" t="str">
        <f>INDEX(State_Code_Name!B:B,MATCH(Consumer_Complaints!E2122,State_Code_Name!C:C,0))</f>
        <v>Massachusetts</v>
      </c>
      <c r="L2122">
        <f t="shared" si="99"/>
        <v>61</v>
      </c>
      <c r="M2122">
        <f t="shared" si="100"/>
        <v>2013</v>
      </c>
      <c r="N2122" t="str">
        <f t="shared" si="101"/>
        <v>Q2</v>
      </c>
    </row>
    <row r="2123" spans="1:14" x14ac:dyDescent="0.35">
      <c r="A2123">
        <v>1732769</v>
      </c>
      <c r="B2123" t="s">
        <v>417</v>
      </c>
      <c r="C2123" t="s">
        <v>36</v>
      </c>
      <c r="D2123" t="s">
        <v>94</v>
      </c>
      <c r="E2123" t="s">
        <v>122</v>
      </c>
      <c r="F2123" t="s">
        <v>19</v>
      </c>
      <c r="G2123" s="10">
        <v>42552</v>
      </c>
      <c r="H2123" s="10">
        <v>42552</v>
      </c>
      <c r="I2123" t="s">
        <v>14</v>
      </c>
      <c r="J2123" t="s">
        <v>15</v>
      </c>
      <c r="K2123" t="str">
        <f>INDEX(State_Code_Name!B:B,MATCH(Consumer_Complaints!E2123,State_Code_Name!C:C,0))</f>
        <v>Maryland</v>
      </c>
      <c r="L2123">
        <f t="shared" si="99"/>
        <v>0</v>
      </c>
      <c r="M2123">
        <f t="shared" si="100"/>
        <v>2016</v>
      </c>
      <c r="N2123" t="str">
        <f t="shared" si="101"/>
        <v>Q3</v>
      </c>
    </row>
    <row r="2124" spans="1:14" x14ac:dyDescent="0.35">
      <c r="A2124">
        <v>1233016</v>
      </c>
      <c r="B2124" t="s">
        <v>258</v>
      </c>
      <c r="C2124" t="s">
        <v>879</v>
      </c>
      <c r="D2124" t="s">
        <v>883</v>
      </c>
      <c r="E2124" t="s">
        <v>39</v>
      </c>
      <c r="F2124" t="s">
        <v>305</v>
      </c>
      <c r="G2124" s="10">
        <v>42249</v>
      </c>
      <c r="H2124" s="10">
        <v>42340</v>
      </c>
      <c r="I2124" t="s">
        <v>14</v>
      </c>
      <c r="J2124" t="s">
        <v>14</v>
      </c>
      <c r="K2124" t="str">
        <f>INDEX(State_Code_Name!B:B,MATCH(Consumer_Complaints!E2124,State_Code_Name!C:C,0))</f>
        <v>Ohio</v>
      </c>
      <c r="L2124">
        <f t="shared" si="99"/>
        <v>91</v>
      </c>
      <c r="M2124">
        <f t="shared" si="100"/>
        <v>2015</v>
      </c>
      <c r="N2124" t="str">
        <f t="shared" si="101"/>
        <v>Q3</v>
      </c>
    </row>
    <row r="2125" spans="1:14" x14ac:dyDescent="0.35">
      <c r="A2125">
        <v>404300</v>
      </c>
      <c r="B2125" t="s">
        <v>38</v>
      </c>
      <c r="C2125" t="s">
        <v>36</v>
      </c>
      <c r="D2125" t="s">
        <v>67</v>
      </c>
      <c r="E2125" t="s">
        <v>35</v>
      </c>
      <c r="F2125" t="s">
        <v>19</v>
      </c>
      <c r="G2125" s="10">
        <v>41407</v>
      </c>
      <c r="H2125" s="10">
        <v>41407</v>
      </c>
      <c r="I2125" t="s">
        <v>14</v>
      </c>
      <c r="J2125" t="s">
        <v>15</v>
      </c>
      <c r="K2125" t="str">
        <f>INDEX(State_Code_Name!B:B,MATCH(Consumer_Complaints!E2125,State_Code_Name!C:C,0))</f>
        <v>Florida</v>
      </c>
      <c r="L2125">
        <f t="shared" si="99"/>
        <v>0</v>
      </c>
      <c r="M2125">
        <f t="shared" si="100"/>
        <v>2013</v>
      </c>
      <c r="N2125" t="str">
        <f t="shared" si="101"/>
        <v>Q2</v>
      </c>
    </row>
    <row r="2126" spans="1:14" x14ac:dyDescent="0.35">
      <c r="A2126">
        <v>1550608</v>
      </c>
      <c r="B2126" t="s">
        <v>30</v>
      </c>
      <c r="C2126" t="s">
        <v>26</v>
      </c>
      <c r="D2126" t="s">
        <v>27</v>
      </c>
      <c r="E2126" t="s">
        <v>31</v>
      </c>
      <c r="F2126" t="s">
        <v>19</v>
      </c>
      <c r="G2126" s="10">
        <v>42072</v>
      </c>
      <c r="H2126" s="10">
        <v>42072</v>
      </c>
      <c r="I2126" t="s">
        <v>14</v>
      </c>
      <c r="J2126" t="s">
        <v>14</v>
      </c>
      <c r="K2126" t="str">
        <f>INDEX(State_Code_Name!B:B,MATCH(Consumer_Complaints!E2126,State_Code_Name!C:C,0))</f>
        <v>Texas</v>
      </c>
      <c r="L2126">
        <f t="shared" si="99"/>
        <v>0</v>
      </c>
      <c r="M2126">
        <f t="shared" si="100"/>
        <v>2015</v>
      </c>
      <c r="N2126" t="str">
        <f t="shared" si="101"/>
        <v>Q1</v>
      </c>
    </row>
    <row r="2127" spans="1:14" x14ac:dyDescent="0.35">
      <c r="A2127">
        <v>680911</v>
      </c>
      <c r="B2127" t="s">
        <v>348</v>
      </c>
      <c r="C2127" t="s">
        <v>32</v>
      </c>
      <c r="D2127" t="s">
        <v>44</v>
      </c>
      <c r="E2127" t="s">
        <v>22</v>
      </c>
      <c r="F2127" t="s">
        <v>19</v>
      </c>
      <c r="G2127" s="10">
        <v>41661</v>
      </c>
      <c r="H2127" s="10">
        <v>41662</v>
      </c>
      <c r="I2127" t="s">
        <v>14</v>
      </c>
      <c r="J2127" t="s">
        <v>14</v>
      </c>
      <c r="K2127" t="str">
        <f>INDEX(State_Code_Name!B:B,MATCH(Consumer_Complaints!E2127,State_Code_Name!C:C,0))</f>
        <v>New York</v>
      </c>
      <c r="L2127">
        <f t="shared" si="99"/>
        <v>1</v>
      </c>
      <c r="M2127">
        <f t="shared" si="100"/>
        <v>2014</v>
      </c>
      <c r="N2127" t="str">
        <f t="shared" si="101"/>
        <v>Q1</v>
      </c>
    </row>
    <row r="2128" spans="1:14" x14ac:dyDescent="0.35">
      <c r="A2128">
        <v>1508435</v>
      </c>
      <c r="B2128" t="s">
        <v>1077</v>
      </c>
      <c r="C2128" t="s">
        <v>32</v>
      </c>
      <c r="D2128" t="s">
        <v>116</v>
      </c>
      <c r="E2128" t="s">
        <v>114</v>
      </c>
      <c r="F2128" t="s">
        <v>19</v>
      </c>
      <c r="G2128" s="10">
        <v>42193</v>
      </c>
      <c r="H2128" s="10">
        <v>42235</v>
      </c>
      <c r="I2128" t="s">
        <v>14</v>
      </c>
      <c r="J2128" t="s">
        <v>15</v>
      </c>
      <c r="K2128" t="str">
        <f>INDEX(State_Code_Name!B:B,MATCH(Consumer_Complaints!E2128,State_Code_Name!C:C,0))</f>
        <v>South Carolina</v>
      </c>
      <c r="L2128">
        <f t="shared" si="99"/>
        <v>42</v>
      </c>
      <c r="M2128">
        <f t="shared" si="100"/>
        <v>2015</v>
      </c>
      <c r="N2128" t="str">
        <f t="shared" si="101"/>
        <v>Q3</v>
      </c>
    </row>
    <row r="2129" spans="1:14" x14ac:dyDescent="0.35">
      <c r="A2129">
        <v>888533</v>
      </c>
      <c r="B2129" t="s">
        <v>637</v>
      </c>
      <c r="C2129" t="s">
        <v>32</v>
      </c>
      <c r="D2129" t="s">
        <v>44</v>
      </c>
      <c r="E2129" t="s">
        <v>158</v>
      </c>
      <c r="F2129" t="s">
        <v>13</v>
      </c>
      <c r="G2129" s="10">
        <v>41918</v>
      </c>
      <c r="H2129" s="10">
        <v>41979</v>
      </c>
      <c r="I2129" t="s">
        <v>14</v>
      </c>
      <c r="J2129" t="s">
        <v>15</v>
      </c>
      <c r="K2129" t="str">
        <f>INDEX(State_Code_Name!B:B,MATCH(Consumer_Complaints!E2129,State_Code_Name!C:C,0))</f>
        <v>New Mexico</v>
      </c>
      <c r="L2129">
        <f t="shared" si="99"/>
        <v>61</v>
      </c>
      <c r="M2129">
        <f t="shared" si="100"/>
        <v>2014</v>
      </c>
      <c r="N2129" t="str">
        <f t="shared" si="101"/>
        <v>Q4</v>
      </c>
    </row>
    <row r="2130" spans="1:14" x14ac:dyDescent="0.35">
      <c r="A2130">
        <v>561139</v>
      </c>
      <c r="B2130" t="s">
        <v>65</v>
      </c>
      <c r="C2130" t="s">
        <v>9</v>
      </c>
      <c r="D2130" t="s">
        <v>183</v>
      </c>
      <c r="E2130" t="s">
        <v>35</v>
      </c>
      <c r="F2130" t="s">
        <v>19</v>
      </c>
      <c r="G2130" s="10">
        <v>41564</v>
      </c>
      <c r="H2130" s="10">
        <v>41565</v>
      </c>
      <c r="I2130" t="s">
        <v>14</v>
      </c>
      <c r="J2130" t="s">
        <v>14</v>
      </c>
      <c r="K2130" t="str">
        <f>INDEX(State_Code_Name!B:B,MATCH(Consumer_Complaints!E2130,State_Code_Name!C:C,0))</f>
        <v>Florida</v>
      </c>
      <c r="L2130">
        <f t="shared" si="99"/>
        <v>1</v>
      </c>
      <c r="M2130">
        <f t="shared" si="100"/>
        <v>2013</v>
      </c>
      <c r="N2130" t="str">
        <f t="shared" si="101"/>
        <v>Q4</v>
      </c>
    </row>
    <row r="2131" spans="1:14" x14ac:dyDescent="0.35">
      <c r="A2131">
        <v>709311</v>
      </c>
      <c r="B2131" t="s">
        <v>11</v>
      </c>
      <c r="C2131" t="s">
        <v>26</v>
      </c>
      <c r="D2131" t="s">
        <v>27</v>
      </c>
      <c r="E2131" t="s">
        <v>18</v>
      </c>
      <c r="F2131" t="s">
        <v>19</v>
      </c>
      <c r="G2131" s="10">
        <v>41945</v>
      </c>
      <c r="H2131" s="10">
        <v>41945</v>
      </c>
      <c r="I2131" t="s">
        <v>14</v>
      </c>
      <c r="J2131" t="s">
        <v>15</v>
      </c>
      <c r="K2131" t="str">
        <f>INDEX(State_Code_Name!B:B,MATCH(Consumer_Complaints!E2131,State_Code_Name!C:C,0))</f>
        <v>California</v>
      </c>
      <c r="L2131">
        <f t="shared" si="99"/>
        <v>0</v>
      </c>
      <c r="M2131">
        <f t="shared" si="100"/>
        <v>2014</v>
      </c>
      <c r="N2131" t="str">
        <f t="shared" si="101"/>
        <v>Q4</v>
      </c>
    </row>
    <row r="2132" spans="1:14" x14ac:dyDescent="0.35">
      <c r="A2132">
        <v>1428612</v>
      </c>
      <c r="B2132" t="s">
        <v>11</v>
      </c>
      <c r="C2132" t="s">
        <v>36</v>
      </c>
      <c r="D2132" t="s">
        <v>149</v>
      </c>
      <c r="E2132" t="s">
        <v>122</v>
      </c>
      <c r="F2132" t="s">
        <v>305</v>
      </c>
      <c r="G2132" s="10">
        <v>42173</v>
      </c>
      <c r="H2132" s="10">
        <v>42178</v>
      </c>
      <c r="I2132" t="s">
        <v>14</v>
      </c>
      <c r="J2132" t="s">
        <v>14</v>
      </c>
      <c r="K2132" t="str">
        <f>INDEX(State_Code_Name!B:B,MATCH(Consumer_Complaints!E2132,State_Code_Name!C:C,0))</f>
        <v>Maryland</v>
      </c>
      <c r="L2132">
        <f t="shared" si="99"/>
        <v>5</v>
      </c>
      <c r="M2132">
        <f t="shared" si="100"/>
        <v>2015</v>
      </c>
      <c r="N2132" t="str">
        <f t="shared" si="101"/>
        <v>Q2</v>
      </c>
    </row>
    <row r="2133" spans="1:14" x14ac:dyDescent="0.35">
      <c r="A2133">
        <v>1677055</v>
      </c>
      <c r="B2133" t="s">
        <v>196</v>
      </c>
      <c r="C2133" t="s">
        <v>26</v>
      </c>
      <c r="D2133" t="s">
        <v>27</v>
      </c>
      <c r="E2133" t="s">
        <v>25</v>
      </c>
      <c r="F2133" t="s">
        <v>19</v>
      </c>
      <c r="G2133" s="10">
        <v>42016</v>
      </c>
      <c r="H2133" s="10">
        <v>42016</v>
      </c>
      <c r="I2133" t="s">
        <v>14</v>
      </c>
      <c r="J2133" t="s">
        <v>15</v>
      </c>
      <c r="K2133" t="str">
        <f>INDEX(State_Code_Name!B:B,MATCH(Consumer_Complaints!E2133,State_Code_Name!C:C,0))</f>
        <v>Georgia</v>
      </c>
      <c r="L2133">
        <f t="shared" si="99"/>
        <v>0</v>
      </c>
      <c r="M2133">
        <f t="shared" si="100"/>
        <v>2015</v>
      </c>
      <c r="N2133" t="str">
        <f t="shared" si="101"/>
        <v>Q1</v>
      </c>
    </row>
    <row r="2134" spans="1:14" x14ac:dyDescent="0.35">
      <c r="A2134">
        <v>278582</v>
      </c>
      <c r="B2134" t="s">
        <v>83</v>
      </c>
      <c r="C2134" t="s">
        <v>61</v>
      </c>
      <c r="D2134" t="s">
        <v>62</v>
      </c>
      <c r="E2134" t="s">
        <v>18</v>
      </c>
      <c r="F2134" t="s">
        <v>19</v>
      </c>
      <c r="G2134" s="10">
        <v>41305</v>
      </c>
      <c r="H2134" s="10">
        <v>41305</v>
      </c>
      <c r="I2134" t="s">
        <v>14</v>
      </c>
      <c r="J2134" t="s">
        <v>14</v>
      </c>
      <c r="K2134" t="str">
        <f>INDEX(State_Code_Name!B:B,MATCH(Consumer_Complaints!E2134,State_Code_Name!C:C,0))</f>
        <v>California</v>
      </c>
      <c r="L2134">
        <f t="shared" si="99"/>
        <v>0</v>
      </c>
      <c r="M2134">
        <f t="shared" si="100"/>
        <v>2013</v>
      </c>
      <c r="N2134" t="str">
        <f t="shared" si="101"/>
        <v>Q1</v>
      </c>
    </row>
    <row r="2135" spans="1:14" x14ac:dyDescent="0.35">
      <c r="A2135">
        <v>592950</v>
      </c>
      <c r="B2135" t="s">
        <v>68</v>
      </c>
      <c r="C2135" t="s">
        <v>36</v>
      </c>
      <c r="D2135" t="s">
        <v>80</v>
      </c>
      <c r="E2135" t="s">
        <v>115</v>
      </c>
      <c r="F2135" t="s">
        <v>19</v>
      </c>
      <c r="G2135" s="10">
        <v>41589</v>
      </c>
      <c r="H2135" s="10">
        <v>41591</v>
      </c>
      <c r="I2135" t="s">
        <v>14</v>
      </c>
      <c r="J2135" t="s">
        <v>15</v>
      </c>
      <c r="K2135" t="str">
        <f>INDEX(State_Code_Name!B:B,MATCH(Consumer_Complaints!E2135,State_Code_Name!C:C,0))</f>
        <v>Iowa</v>
      </c>
      <c r="L2135">
        <f t="shared" si="99"/>
        <v>2</v>
      </c>
      <c r="M2135">
        <f t="shared" si="100"/>
        <v>2013</v>
      </c>
      <c r="N2135" t="str">
        <f t="shared" si="101"/>
        <v>Q4</v>
      </c>
    </row>
    <row r="2136" spans="1:14" x14ac:dyDescent="0.35">
      <c r="A2136">
        <v>796397</v>
      </c>
      <c r="B2136" t="s">
        <v>43</v>
      </c>
      <c r="C2136" t="s">
        <v>36</v>
      </c>
      <c r="D2136" t="s">
        <v>49</v>
      </c>
      <c r="E2136" t="s">
        <v>18</v>
      </c>
      <c r="F2136" t="s">
        <v>305</v>
      </c>
      <c r="G2136" s="10">
        <v>41824</v>
      </c>
      <c r="H2136" s="10">
        <v>41886</v>
      </c>
      <c r="I2136" t="s">
        <v>14</v>
      </c>
      <c r="J2136" t="s">
        <v>15</v>
      </c>
      <c r="K2136" t="str">
        <f>INDEX(State_Code_Name!B:B,MATCH(Consumer_Complaints!E2136,State_Code_Name!C:C,0))</f>
        <v>California</v>
      </c>
      <c r="L2136">
        <f t="shared" si="99"/>
        <v>62</v>
      </c>
      <c r="M2136">
        <f t="shared" si="100"/>
        <v>2014</v>
      </c>
      <c r="N2136" t="str">
        <f t="shared" si="101"/>
        <v>Q3</v>
      </c>
    </row>
    <row r="2137" spans="1:14" x14ac:dyDescent="0.35">
      <c r="A2137">
        <v>1958520</v>
      </c>
      <c r="B2137" t="s">
        <v>562</v>
      </c>
      <c r="C2137" t="s">
        <v>32</v>
      </c>
      <c r="D2137" t="s">
        <v>161</v>
      </c>
      <c r="E2137" t="s">
        <v>121</v>
      </c>
      <c r="F2137" t="s">
        <v>19</v>
      </c>
      <c r="G2137" s="10">
        <v>42557</v>
      </c>
      <c r="H2137" s="10">
        <v>42557</v>
      </c>
      <c r="I2137" t="s">
        <v>14</v>
      </c>
      <c r="J2137" t="s">
        <v>15</v>
      </c>
      <c r="K2137" t="str">
        <f>INDEX(State_Code_Name!B:B,MATCH(Consumer_Complaints!E2137,State_Code_Name!C:C,0))</f>
        <v>Oregon</v>
      </c>
      <c r="L2137">
        <f t="shared" si="99"/>
        <v>0</v>
      </c>
      <c r="M2137">
        <f t="shared" si="100"/>
        <v>2016</v>
      </c>
      <c r="N2137" t="str">
        <f t="shared" si="101"/>
        <v>Q3</v>
      </c>
    </row>
    <row r="2138" spans="1:14" x14ac:dyDescent="0.35">
      <c r="A2138">
        <v>1170410</v>
      </c>
      <c r="B2138" t="s">
        <v>81</v>
      </c>
      <c r="C2138" t="s">
        <v>36</v>
      </c>
      <c r="D2138" t="s">
        <v>94</v>
      </c>
      <c r="E2138" t="s">
        <v>100</v>
      </c>
      <c r="F2138" t="s">
        <v>305</v>
      </c>
      <c r="G2138" s="10">
        <v>41997</v>
      </c>
      <c r="H2138" s="10">
        <v>42004</v>
      </c>
      <c r="I2138" t="s">
        <v>14</v>
      </c>
      <c r="J2138" t="s">
        <v>15</v>
      </c>
      <c r="K2138" t="str">
        <f>INDEX(State_Code_Name!B:B,MATCH(Consumer_Complaints!E2138,State_Code_Name!C:C,0))</f>
        <v>Arizona</v>
      </c>
      <c r="L2138">
        <f t="shared" si="99"/>
        <v>7</v>
      </c>
      <c r="M2138">
        <f t="shared" si="100"/>
        <v>2014</v>
      </c>
      <c r="N2138" t="str">
        <f t="shared" si="101"/>
        <v>Q4</v>
      </c>
    </row>
    <row r="2139" spans="1:14" x14ac:dyDescent="0.35">
      <c r="A2139">
        <v>699512</v>
      </c>
      <c r="B2139" t="s">
        <v>235</v>
      </c>
      <c r="C2139" t="s">
        <v>26</v>
      </c>
      <c r="D2139" t="s">
        <v>27</v>
      </c>
      <c r="E2139" t="s">
        <v>18</v>
      </c>
      <c r="F2139" t="s">
        <v>19</v>
      </c>
      <c r="G2139" s="10">
        <v>41731</v>
      </c>
      <c r="H2139" s="10">
        <v>41731</v>
      </c>
      <c r="I2139" t="s">
        <v>14</v>
      </c>
      <c r="J2139" t="s">
        <v>15</v>
      </c>
      <c r="K2139" t="str">
        <f>INDEX(State_Code_Name!B:B,MATCH(Consumer_Complaints!E2139,State_Code_Name!C:C,0))</f>
        <v>California</v>
      </c>
      <c r="L2139">
        <f t="shared" si="99"/>
        <v>0</v>
      </c>
      <c r="M2139">
        <f t="shared" si="100"/>
        <v>2014</v>
      </c>
      <c r="N2139" t="str">
        <f t="shared" si="101"/>
        <v>Q2</v>
      </c>
    </row>
    <row r="2140" spans="1:14" x14ac:dyDescent="0.35">
      <c r="A2140">
        <v>684083</v>
      </c>
      <c r="B2140" t="s">
        <v>73</v>
      </c>
      <c r="C2140" t="s">
        <v>26</v>
      </c>
      <c r="D2140" t="s">
        <v>27</v>
      </c>
      <c r="E2140" t="s">
        <v>100</v>
      </c>
      <c r="F2140" t="s">
        <v>305</v>
      </c>
      <c r="G2140" s="10">
        <v>41662</v>
      </c>
      <c r="H2140" s="10">
        <v>41670</v>
      </c>
      <c r="I2140" t="s">
        <v>14</v>
      </c>
      <c r="J2140" t="s">
        <v>15</v>
      </c>
      <c r="K2140" t="str">
        <f>INDEX(State_Code_Name!B:B,MATCH(Consumer_Complaints!E2140,State_Code_Name!C:C,0))</f>
        <v>Arizona</v>
      </c>
      <c r="L2140">
        <f t="shared" si="99"/>
        <v>8</v>
      </c>
      <c r="M2140">
        <f t="shared" si="100"/>
        <v>2014</v>
      </c>
      <c r="N2140" t="str">
        <f t="shared" si="101"/>
        <v>Q1</v>
      </c>
    </row>
    <row r="2141" spans="1:14" x14ac:dyDescent="0.35">
      <c r="A2141">
        <v>494439</v>
      </c>
      <c r="B2141" t="s">
        <v>30</v>
      </c>
      <c r="C2141" t="s">
        <v>9</v>
      </c>
      <c r="D2141" t="s">
        <v>354</v>
      </c>
      <c r="E2141" t="s">
        <v>122</v>
      </c>
      <c r="F2141" t="s">
        <v>305</v>
      </c>
      <c r="G2141" s="10">
        <v>41503</v>
      </c>
      <c r="H2141" s="10">
        <v>41505</v>
      </c>
      <c r="I2141" t="s">
        <v>14</v>
      </c>
      <c r="J2141" t="s">
        <v>14</v>
      </c>
      <c r="K2141" t="str">
        <f>INDEX(State_Code_Name!B:B,MATCH(Consumer_Complaints!E2141,State_Code_Name!C:C,0))</f>
        <v>Maryland</v>
      </c>
      <c r="L2141">
        <f t="shared" si="99"/>
        <v>2</v>
      </c>
      <c r="M2141">
        <f t="shared" si="100"/>
        <v>2013</v>
      </c>
      <c r="N2141" t="str">
        <f t="shared" si="101"/>
        <v>Q3</v>
      </c>
    </row>
    <row r="2142" spans="1:14" x14ac:dyDescent="0.35">
      <c r="A2142">
        <v>1269737</v>
      </c>
      <c r="B2142" t="s">
        <v>707</v>
      </c>
      <c r="C2142" t="s">
        <v>32</v>
      </c>
      <c r="D2142" t="s">
        <v>41</v>
      </c>
      <c r="E2142" t="s">
        <v>31</v>
      </c>
      <c r="F2142" t="s">
        <v>19</v>
      </c>
      <c r="G2142" s="10">
        <v>42127</v>
      </c>
      <c r="H2142" s="10">
        <v>42127</v>
      </c>
      <c r="I2142" t="s">
        <v>14</v>
      </c>
      <c r="J2142" t="s">
        <v>15</v>
      </c>
      <c r="K2142" t="str">
        <f>INDEX(State_Code_Name!B:B,MATCH(Consumer_Complaints!E2142,State_Code_Name!C:C,0))</f>
        <v>Texas</v>
      </c>
      <c r="L2142">
        <f t="shared" si="99"/>
        <v>0</v>
      </c>
      <c r="M2142">
        <f t="shared" si="100"/>
        <v>2015</v>
      </c>
      <c r="N2142" t="str">
        <f t="shared" si="101"/>
        <v>Q2</v>
      </c>
    </row>
    <row r="2143" spans="1:14" x14ac:dyDescent="0.35">
      <c r="A2143">
        <v>1779627</v>
      </c>
      <c r="B2143" t="s">
        <v>43</v>
      </c>
      <c r="C2143" t="s">
        <v>16</v>
      </c>
      <c r="D2143" t="s">
        <v>144</v>
      </c>
      <c r="E2143" t="s">
        <v>18</v>
      </c>
      <c r="F2143" t="s">
        <v>305</v>
      </c>
      <c r="G2143" s="10">
        <v>42615</v>
      </c>
      <c r="H2143" s="10">
        <v>42645</v>
      </c>
      <c r="I2143" t="s">
        <v>14</v>
      </c>
      <c r="J2143" t="s">
        <v>15</v>
      </c>
      <c r="K2143" t="str">
        <f>INDEX(State_Code_Name!B:B,MATCH(Consumer_Complaints!E2143,State_Code_Name!C:C,0))</f>
        <v>California</v>
      </c>
      <c r="L2143">
        <f t="shared" si="99"/>
        <v>30</v>
      </c>
      <c r="M2143">
        <f t="shared" si="100"/>
        <v>2016</v>
      </c>
      <c r="N2143" t="str">
        <f t="shared" si="101"/>
        <v>Q3</v>
      </c>
    </row>
    <row r="2144" spans="1:14" x14ac:dyDescent="0.35">
      <c r="A2144">
        <v>1627509</v>
      </c>
      <c r="B2144" t="s">
        <v>341</v>
      </c>
      <c r="C2144" t="s">
        <v>32</v>
      </c>
      <c r="D2144" t="s">
        <v>41</v>
      </c>
      <c r="E2144" t="s">
        <v>12</v>
      </c>
      <c r="F2144" t="s">
        <v>19</v>
      </c>
      <c r="G2144" s="10">
        <v>42304</v>
      </c>
      <c r="H2144" s="10">
        <v>42304</v>
      </c>
      <c r="I2144" t="s">
        <v>14</v>
      </c>
      <c r="J2144" t="s">
        <v>15</v>
      </c>
      <c r="K2144" t="str">
        <f>INDEX(State_Code_Name!B:B,MATCH(Consumer_Complaints!E2144,State_Code_Name!C:C,0))</f>
        <v>Virginia</v>
      </c>
      <c r="L2144">
        <f t="shared" si="99"/>
        <v>0</v>
      </c>
      <c r="M2144">
        <f t="shared" si="100"/>
        <v>2015</v>
      </c>
      <c r="N2144" t="str">
        <f t="shared" si="101"/>
        <v>Q4</v>
      </c>
    </row>
    <row r="2145" spans="1:14" x14ac:dyDescent="0.35">
      <c r="A2145">
        <v>1743113</v>
      </c>
      <c r="B2145" t="s">
        <v>163</v>
      </c>
      <c r="C2145" t="s">
        <v>9</v>
      </c>
      <c r="D2145" t="s">
        <v>10</v>
      </c>
      <c r="E2145" t="s">
        <v>70</v>
      </c>
      <c r="F2145" t="s">
        <v>19</v>
      </c>
      <c r="G2145" s="10">
        <v>42382</v>
      </c>
      <c r="H2145" s="10">
        <v>42382</v>
      </c>
      <c r="I2145" t="s">
        <v>14</v>
      </c>
      <c r="J2145" t="s">
        <v>15</v>
      </c>
      <c r="K2145" t="str">
        <f>INDEX(State_Code_Name!B:B,MATCH(Consumer_Complaints!E2145,State_Code_Name!C:C,0))</f>
        <v>Massachusetts</v>
      </c>
      <c r="L2145">
        <f t="shared" si="99"/>
        <v>0</v>
      </c>
      <c r="M2145">
        <f t="shared" si="100"/>
        <v>2016</v>
      </c>
      <c r="N2145" t="str">
        <f t="shared" si="101"/>
        <v>Q1</v>
      </c>
    </row>
    <row r="2146" spans="1:14" x14ac:dyDescent="0.35">
      <c r="A2146">
        <v>744594</v>
      </c>
      <c r="B2146" t="s">
        <v>63</v>
      </c>
      <c r="C2146" t="s">
        <v>61</v>
      </c>
      <c r="D2146" t="s">
        <v>282</v>
      </c>
      <c r="E2146" t="s">
        <v>91</v>
      </c>
      <c r="F2146" t="s">
        <v>19</v>
      </c>
      <c r="G2146" s="10">
        <v>41762</v>
      </c>
      <c r="H2146" s="10">
        <v>41762</v>
      </c>
      <c r="I2146" t="s">
        <v>14</v>
      </c>
      <c r="J2146" t="s">
        <v>14</v>
      </c>
      <c r="K2146" t="str">
        <f>INDEX(State_Code_Name!B:B,MATCH(Consumer_Complaints!E2146,State_Code_Name!C:C,0))</f>
        <v>Vermont</v>
      </c>
      <c r="L2146">
        <f t="shared" si="99"/>
        <v>0</v>
      </c>
      <c r="M2146">
        <f t="shared" si="100"/>
        <v>2014</v>
      </c>
      <c r="N2146" t="str">
        <f t="shared" si="101"/>
        <v>Q2</v>
      </c>
    </row>
    <row r="2147" spans="1:14" x14ac:dyDescent="0.35">
      <c r="A2147">
        <v>1809883</v>
      </c>
      <c r="B2147" t="s">
        <v>30</v>
      </c>
      <c r="C2147" t="s">
        <v>26</v>
      </c>
      <c r="D2147" t="s">
        <v>27</v>
      </c>
      <c r="E2147" t="s">
        <v>18</v>
      </c>
      <c r="F2147" t="s">
        <v>305</v>
      </c>
      <c r="G2147" s="10">
        <v>42372</v>
      </c>
      <c r="H2147" s="10">
        <v>42432</v>
      </c>
      <c r="I2147" t="s">
        <v>14</v>
      </c>
      <c r="J2147" t="s">
        <v>15</v>
      </c>
      <c r="K2147" t="str">
        <f>INDEX(State_Code_Name!B:B,MATCH(Consumer_Complaints!E2147,State_Code_Name!C:C,0))</f>
        <v>California</v>
      </c>
      <c r="L2147">
        <f t="shared" si="99"/>
        <v>60</v>
      </c>
      <c r="M2147">
        <f t="shared" si="100"/>
        <v>2016</v>
      </c>
      <c r="N2147" t="str">
        <f t="shared" si="101"/>
        <v>Q1</v>
      </c>
    </row>
    <row r="2148" spans="1:14" x14ac:dyDescent="0.35">
      <c r="A2148">
        <v>1072373</v>
      </c>
      <c r="B2148" t="s">
        <v>43</v>
      </c>
      <c r="C2148" t="s">
        <v>61</v>
      </c>
      <c r="D2148" t="s">
        <v>459</v>
      </c>
      <c r="E2148" t="s">
        <v>35</v>
      </c>
      <c r="F2148" t="s">
        <v>19</v>
      </c>
      <c r="G2148" s="10">
        <v>41927</v>
      </c>
      <c r="H2148" s="10">
        <v>41927</v>
      </c>
      <c r="I2148" t="s">
        <v>14</v>
      </c>
      <c r="J2148" t="s">
        <v>15</v>
      </c>
      <c r="K2148" t="str">
        <f>INDEX(State_Code_Name!B:B,MATCH(Consumer_Complaints!E2148,State_Code_Name!C:C,0))</f>
        <v>Florida</v>
      </c>
      <c r="L2148">
        <f t="shared" si="99"/>
        <v>0</v>
      </c>
      <c r="M2148">
        <f t="shared" si="100"/>
        <v>2014</v>
      </c>
      <c r="N2148" t="str">
        <f t="shared" si="101"/>
        <v>Q4</v>
      </c>
    </row>
    <row r="2149" spans="1:14" x14ac:dyDescent="0.35">
      <c r="A2149">
        <v>1605593</v>
      </c>
      <c r="B2149" t="s">
        <v>95</v>
      </c>
      <c r="C2149" t="s">
        <v>16</v>
      </c>
      <c r="D2149" t="s">
        <v>75</v>
      </c>
      <c r="E2149" t="s">
        <v>122</v>
      </c>
      <c r="F2149" t="s">
        <v>19</v>
      </c>
      <c r="G2149" s="10">
        <v>42291</v>
      </c>
      <c r="H2149" s="10">
        <v>42291</v>
      </c>
      <c r="I2149" t="s">
        <v>14</v>
      </c>
      <c r="J2149" t="s">
        <v>15</v>
      </c>
      <c r="K2149" t="str">
        <f>INDEX(State_Code_Name!B:B,MATCH(Consumer_Complaints!E2149,State_Code_Name!C:C,0))</f>
        <v>Maryland</v>
      </c>
      <c r="L2149">
        <f t="shared" si="99"/>
        <v>0</v>
      </c>
      <c r="M2149">
        <f t="shared" si="100"/>
        <v>2015</v>
      </c>
      <c r="N2149" t="str">
        <f t="shared" si="101"/>
        <v>Q4</v>
      </c>
    </row>
    <row r="2150" spans="1:14" x14ac:dyDescent="0.35">
      <c r="A2150">
        <v>1750245</v>
      </c>
      <c r="B2150" t="s">
        <v>43</v>
      </c>
      <c r="C2150" t="s">
        <v>16</v>
      </c>
      <c r="D2150" t="s">
        <v>24</v>
      </c>
      <c r="E2150" t="s">
        <v>29</v>
      </c>
      <c r="F2150" t="s">
        <v>19</v>
      </c>
      <c r="G2150" s="10">
        <v>42389</v>
      </c>
      <c r="H2150" s="10">
        <v>42389</v>
      </c>
      <c r="I2150" t="s">
        <v>14</v>
      </c>
      <c r="J2150" t="s">
        <v>15</v>
      </c>
      <c r="K2150" t="str">
        <f>INDEX(State_Code_Name!B:B,MATCH(Consumer_Complaints!E2150,State_Code_Name!C:C,0))</f>
        <v>Connecticut</v>
      </c>
      <c r="L2150">
        <f t="shared" si="99"/>
        <v>0</v>
      </c>
      <c r="M2150">
        <f t="shared" si="100"/>
        <v>2016</v>
      </c>
      <c r="N2150" t="str">
        <f t="shared" si="101"/>
        <v>Q1</v>
      </c>
    </row>
    <row r="2151" spans="1:14" x14ac:dyDescent="0.35">
      <c r="A2151">
        <v>1648439</v>
      </c>
      <c r="B2151" t="s">
        <v>43</v>
      </c>
      <c r="C2151" t="s">
        <v>9</v>
      </c>
      <c r="D2151" t="s">
        <v>10</v>
      </c>
      <c r="E2151" t="s">
        <v>48</v>
      </c>
      <c r="F2151" t="s">
        <v>305</v>
      </c>
      <c r="G2151" s="10">
        <v>42288</v>
      </c>
      <c r="H2151" s="10">
        <v>42321</v>
      </c>
      <c r="I2151" t="s">
        <v>14</v>
      </c>
      <c r="J2151" t="s">
        <v>15</v>
      </c>
      <c r="K2151" t="str">
        <f>INDEX(State_Code_Name!B:B,MATCH(Consumer_Complaints!E2151,State_Code_Name!C:C,0))</f>
        <v>New Jersey</v>
      </c>
      <c r="L2151">
        <f t="shared" si="99"/>
        <v>33</v>
      </c>
      <c r="M2151">
        <f t="shared" si="100"/>
        <v>2015</v>
      </c>
      <c r="N2151" t="str">
        <f t="shared" si="101"/>
        <v>Q4</v>
      </c>
    </row>
    <row r="2152" spans="1:14" x14ac:dyDescent="0.35">
      <c r="A2152">
        <v>397222</v>
      </c>
      <c r="B2152" t="s">
        <v>30</v>
      </c>
      <c r="C2152" t="s">
        <v>26</v>
      </c>
      <c r="D2152" t="s">
        <v>78</v>
      </c>
      <c r="E2152" t="s">
        <v>98</v>
      </c>
      <c r="F2152" t="s">
        <v>19</v>
      </c>
      <c r="G2152" s="10">
        <v>41310</v>
      </c>
      <c r="H2152" s="10">
        <v>41310</v>
      </c>
      <c r="I2152" t="s">
        <v>14</v>
      </c>
      <c r="J2152" t="s">
        <v>14</v>
      </c>
      <c r="K2152" t="str">
        <f>INDEX(State_Code_Name!B:B,MATCH(Consumer_Complaints!E2152,State_Code_Name!C:C,0))</f>
        <v>Colorado</v>
      </c>
      <c r="L2152">
        <f t="shared" si="99"/>
        <v>0</v>
      </c>
      <c r="M2152">
        <f t="shared" si="100"/>
        <v>2013</v>
      </c>
      <c r="N2152" t="str">
        <f t="shared" si="101"/>
        <v>Q1</v>
      </c>
    </row>
    <row r="2153" spans="1:14" x14ac:dyDescent="0.35">
      <c r="A2153">
        <v>573481</v>
      </c>
      <c r="B2153" t="s">
        <v>232</v>
      </c>
      <c r="C2153" t="s">
        <v>32</v>
      </c>
      <c r="D2153" t="s">
        <v>116</v>
      </c>
      <c r="E2153" t="s">
        <v>91</v>
      </c>
      <c r="F2153" t="s">
        <v>19</v>
      </c>
      <c r="G2153" s="10">
        <v>41575</v>
      </c>
      <c r="H2153" s="10">
        <v>41575</v>
      </c>
      <c r="I2153" t="s">
        <v>14</v>
      </c>
      <c r="J2153" t="s">
        <v>14</v>
      </c>
      <c r="K2153" t="str">
        <f>INDEX(State_Code_Name!B:B,MATCH(Consumer_Complaints!E2153,State_Code_Name!C:C,0))</f>
        <v>Vermont</v>
      </c>
      <c r="L2153">
        <f t="shared" si="99"/>
        <v>0</v>
      </c>
      <c r="M2153">
        <f t="shared" si="100"/>
        <v>2013</v>
      </c>
      <c r="N2153" t="str">
        <f t="shared" si="101"/>
        <v>Q4</v>
      </c>
    </row>
    <row r="2154" spans="1:14" x14ac:dyDescent="0.35">
      <c r="A2154">
        <v>1408797</v>
      </c>
      <c r="B2154" t="s">
        <v>524</v>
      </c>
      <c r="C2154" t="s">
        <v>32</v>
      </c>
      <c r="D2154" t="s">
        <v>116</v>
      </c>
      <c r="E2154" t="s">
        <v>51</v>
      </c>
      <c r="F2154" t="s">
        <v>19</v>
      </c>
      <c r="G2154" s="10">
        <v>42130</v>
      </c>
      <c r="H2154" s="10">
        <v>42222</v>
      </c>
      <c r="I2154" t="s">
        <v>14</v>
      </c>
      <c r="J2154" t="s">
        <v>14</v>
      </c>
      <c r="K2154" t="str">
        <f>INDEX(State_Code_Name!B:B,MATCH(Consumer_Complaints!E2154,State_Code_Name!C:C,0))</f>
        <v>Washington</v>
      </c>
      <c r="L2154">
        <f t="shared" si="99"/>
        <v>92</v>
      </c>
      <c r="M2154">
        <f t="shared" si="100"/>
        <v>2015</v>
      </c>
      <c r="N2154" t="str">
        <f t="shared" si="101"/>
        <v>Q2</v>
      </c>
    </row>
    <row r="2155" spans="1:14" x14ac:dyDescent="0.35">
      <c r="A2155">
        <v>1746741</v>
      </c>
      <c r="B2155" t="s">
        <v>60</v>
      </c>
      <c r="C2155" t="s">
        <v>52</v>
      </c>
      <c r="D2155" t="s">
        <v>96</v>
      </c>
      <c r="E2155" t="s">
        <v>46</v>
      </c>
      <c r="F2155" t="s">
        <v>19</v>
      </c>
      <c r="G2155" s="10">
        <v>42387</v>
      </c>
      <c r="H2155" s="10">
        <v>42388</v>
      </c>
      <c r="I2155" t="s">
        <v>14</v>
      </c>
      <c r="J2155" t="s">
        <v>15</v>
      </c>
      <c r="K2155" t="str">
        <f>INDEX(State_Code_Name!B:B,MATCH(Consumer_Complaints!E2155,State_Code_Name!C:C,0))</f>
        <v>Pennsylvania</v>
      </c>
      <c r="L2155">
        <f t="shared" si="99"/>
        <v>1</v>
      </c>
      <c r="M2155">
        <f t="shared" si="100"/>
        <v>2016</v>
      </c>
      <c r="N2155" t="str">
        <f t="shared" si="101"/>
        <v>Q1</v>
      </c>
    </row>
    <row r="2156" spans="1:14" x14ac:dyDescent="0.35">
      <c r="A2156">
        <v>358992</v>
      </c>
      <c r="B2156" t="s">
        <v>81</v>
      </c>
      <c r="C2156" t="s">
        <v>9</v>
      </c>
      <c r="D2156" t="s">
        <v>132</v>
      </c>
      <c r="E2156" t="s">
        <v>122</v>
      </c>
      <c r="F2156" t="s">
        <v>305</v>
      </c>
      <c r="G2156" s="10">
        <v>41352</v>
      </c>
      <c r="H2156" s="10">
        <v>41355</v>
      </c>
      <c r="I2156" t="s">
        <v>14</v>
      </c>
      <c r="J2156" t="s">
        <v>15</v>
      </c>
      <c r="K2156" t="str">
        <f>INDEX(State_Code_Name!B:B,MATCH(Consumer_Complaints!E2156,State_Code_Name!C:C,0))</f>
        <v>Maryland</v>
      </c>
      <c r="L2156">
        <f t="shared" si="99"/>
        <v>3</v>
      </c>
      <c r="M2156">
        <f t="shared" si="100"/>
        <v>2013</v>
      </c>
      <c r="N2156" t="str">
        <f t="shared" si="101"/>
        <v>Q1</v>
      </c>
    </row>
    <row r="2157" spans="1:14" x14ac:dyDescent="0.35">
      <c r="A2157">
        <v>1552013</v>
      </c>
      <c r="B2157" t="s">
        <v>68</v>
      </c>
      <c r="C2157" t="s">
        <v>36</v>
      </c>
      <c r="D2157" t="s">
        <v>80</v>
      </c>
      <c r="E2157" t="s">
        <v>234</v>
      </c>
      <c r="F2157" t="s">
        <v>19</v>
      </c>
      <c r="G2157" s="10">
        <v>42103</v>
      </c>
      <c r="H2157" s="10">
        <v>42103</v>
      </c>
      <c r="I2157" t="s">
        <v>14</v>
      </c>
      <c r="J2157" t="s">
        <v>15</v>
      </c>
      <c r="K2157" t="e">
        <f>INDEX(State_Code_Name!B:B,MATCH(Consumer_Complaints!E2157,State_Code_Name!C:C,0))</f>
        <v>#N/A</v>
      </c>
      <c r="L2157">
        <f t="shared" si="99"/>
        <v>0</v>
      </c>
      <c r="M2157">
        <f t="shared" si="100"/>
        <v>2015</v>
      </c>
      <c r="N2157" t="str">
        <f t="shared" si="101"/>
        <v>Q2</v>
      </c>
    </row>
    <row r="2158" spans="1:14" x14ac:dyDescent="0.35">
      <c r="A2158">
        <v>1144573</v>
      </c>
      <c r="B2158" t="s">
        <v>43</v>
      </c>
      <c r="C2158" t="s">
        <v>26</v>
      </c>
      <c r="D2158" t="s">
        <v>27</v>
      </c>
      <c r="E2158" t="s">
        <v>184</v>
      </c>
      <c r="F2158" t="s">
        <v>19</v>
      </c>
      <c r="G2158" s="10">
        <v>41771</v>
      </c>
      <c r="H2158" s="10">
        <v>41771</v>
      </c>
      <c r="I2158" t="s">
        <v>14</v>
      </c>
      <c r="J2158" t="s">
        <v>14</v>
      </c>
      <c r="K2158" t="str">
        <f>INDEX(State_Code_Name!B:B,MATCH(Consumer_Complaints!E2158,State_Code_Name!C:C,0))</f>
        <v>Mississippi</v>
      </c>
      <c r="L2158">
        <f t="shared" si="99"/>
        <v>0</v>
      </c>
      <c r="M2158">
        <f t="shared" si="100"/>
        <v>2014</v>
      </c>
      <c r="N2158" t="str">
        <f t="shared" si="101"/>
        <v>Q2</v>
      </c>
    </row>
    <row r="2159" spans="1:14" x14ac:dyDescent="0.35">
      <c r="A2159">
        <v>1873271</v>
      </c>
      <c r="B2159" t="s">
        <v>60</v>
      </c>
      <c r="C2159" t="s">
        <v>52</v>
      </c>
      <c r="D2159" t="s">
        <v>103</v>
      </c>
      <c r="E2159" t="s">
        <v>66</v>
      </c>
      <c r="F2159" t="s">
        <v>19</v>
      </c>
      <c r="G2159" s="10">
        <v>42708</v>
      </c>
      <c r="H2159" s="10">
        <v>42708</v>
      </c>
      <c r="I2159" t="s">
        <v>14</v>
      </c>
      <c r="J2159" t="s">
        <v>15</v>
      </c>
      <c r="K2159" t="str">
        <f>INDEX(State_Code_Name!B:B,MATCH(Consumer_Complaints!E2159,State_Code_Name!C:C,0))</f>
        <v>Michigan</v>
      </c>
      <c r="L2159">
        <f t="shared" si="99"/>
        <v>0</v>
      </c>
      <c r="M2159">
        <f t="shared" si="100"/>
        <v>2016</v>
      </c>
      <c r="N2159" t="str">
        <f t="shared" si="101"/>
        <v>Q4</v>
      </c>
    </row>
    <row r="2160" spans="1:14" x14ac:dyDescent="0.35">
      <c r="A2160">
        <v>1549627</v>
      </c>
      <c r="B2160" t="s">
        <v>65</v>
      </c>
      <c r="C2160" t="s">
        <v>9</v>
      </c>
      <c r="D2160" t="s">
        <v>10</v>
      </c>
      <c r="E2160" t="s">
        <v>25</v>
      </c>
      <c r="F2160" t="s">
        <v>19</v>
      </c>
      <c r="G2160" s="10">
        <v>42044</v>
      </c>
      <c r="H2160" s="10">
        <v>42072</v>
      </c>
      <c r="I2160" t="s">
        <v>14</v>
      </c>
      <c r="J2160" t="s">
        <v>14</v>
      </c>
      <c r="K2160" t="str">
        <f>INDEX(State_Code_Name!B:B,MATCH(Consumer_Complaints!E2160,State_Code_Name!C:C,0))</f>
        <v>Georgia</v>
      </c>
      <c r="L2160">
        <f t="shared" si="99"/>
        <v>28</v>
      </c>
      <c r="M2160">
        <f t="shared" si="100"/>
        <v>2015</v>
      </c>
      <c r="N2160" t="str">
        <f t="shared" si="101"/>
        <v>Q1</v>
      </c>
    </row>
    <row r="2161" spans="1:14" x14ac:dyDescent="0.35">
      <c r="A2161">
        <v>1375012</v>
      </c>
      <c r="B2161" t="s">
        <v>43</v>
      </c>
      <c r="C2161" t="s">
        <v>26</v>
      </c>
      <c r="D2161" t="s">
        <v>27</v>
      </c>
      <c r="E2161" t="s">
        <v>140</v>
      </c>
      <c r="F2161" t="s">
        <v>305</v>
      </c>
      <c r="G2161" s="10">
        <v>42138</v>
      </c>
      <c r="H2161" s="10">
        <v>42138</v>
      </c>
      <c r="I2161" t="s">
        <v>14</v>
      </c>
      <c r="J2161" t="s">
        <v>14</v>
      </c>
      <c r="K2161" t="str">
        <f>INDEX(State_Code_Name!B:B,MATCH(Consumer_Complaints!E2161,State_Code_Name!C:C,0))</f>
        <v>Maine</v>
      </c>
      <c r="L2161">
        <f t="shared" si="99"/>
        <v>0</v>
      </c>
      <c r="M2161">
        <f t="shared" si="100"/>
        <v>2015</v>
      </c>
      <c r="N2161" t="str">
        <f t="shared" si="101"/>
        <v>Q2</v>
      </c>
    </row>
    <row r="2162" spans="1:14" x14ac:dyDescent="0.35">
      <c r="A2162">
        <v>1406104</v>
      </c>
      <c r="B2162" t="s">
        <v>615</v>
      </c>
      <c r="C2162" t="s">
        <v>32</v>
      </c>
      <c r="D2162" t="s">
        <v>104</v>
      </c>
      <c r="E2162" t="s">
        <v>59</v>
      </c>
      <c r="F2162" t="s">
        <v>19</v>
      </c>
      <c r="G2162" s="10">
        <v>42100</v>
      </c>
      <c r="H2162" s="10">
        <v>42100</v>
      </c>
      <c r="I2162" t="s">
        <v>14</v>
      </c>
      <c r="J2162" t="s">
        <v>15</v>
      </c>
      <c r="K2162" t="str">
        <f>INDEX(State_Code_Name!B:B,MATCH(Consumer_Complaints!E2162,State_Code_Name!C:C,0))</f>
        <v>Illinois</v>
      </c>
      <c r="L2162">
        <f t="shared" si="99"/>
        <v>0</v>
      </c>
      <c r="M2162">
        <f t="shared" si="100"/>
        <v>2015</v>
      </c>
      <c r="N2162" t="str">
        <f t="shared" si="101"/>
        <v>Q2</v>
      </c>
    </row>
    <row r="2163" spans="1:14" x14ac:dyDescent="0.35">
      <c r="A2163">
        <v>1123626</v>
      </c>
      <c r="B2163" t="s">
        <v>81</v>
      </c>
      <c r="C2163" t="s">
        <v>32</v>
      </c>
      <c r="D2163" t="s">
        <v>161</v>
      </c>
      <c r="E2163" t="s">
        <v>42</v>
      </c>
      <c r="F2163" t="s">
        <v>19</v>
      </c>
      <c r="G2163" s="10">
        <v>41962</v>
      </c>
      <c r="H2163" s="10">
        <v>41968</v>
      </c>
      <c r="I2163" t="s">
        <v>14</v>
      </c>
      <c r="J2163" t="s">
        <v>15</v>
      </c>
      <c r="K2163" t="str">
        <f>INDEX(State_Code_Name!B:B,MATCH(Consumer_Complaints!E2163,State_Code_Name!C:C,0))</f>
        <v>North Carolina</v>
      </c>
      <c r="L2163">
        <f t="shared" si="99"/>
        <v>6</v>
      </c>
      <c r="M2163">
        <f t="shared" si="100"/>
        <v>2014</v>
      </c>
      <c r="N2163" t="str">
        <f t="shared" si="101"/>
        <v>Q4</v>
      </c>
    </row>
    <row r="2164" spans="1:14" x14ac:dyDescent="0.35">
      <c r="A2164">
        <v>1880142</v>
      </c>
      <c r="B2164" t="s">
        <v>1000</v>
      </c>
      <c r="C2164" t="s">
        <v>32</v>
      </c>
      <c r="D2164" t="s">
        <v>44</v>
      </c>
      <c r="E2164" t="s">
        <v>66</v>
      </c>
      <c r="F2164" t="s">
        <v>13</v>
      </c>
      <c r="G2164" s="10">
        <v>42474</v>
      </c>
      <c r="H2164" s="10">
        <v>42478</v>
      </c>
      <c r="I2164" t="s">
        <v>14</v>
      </c>
      <c r="J2164" t="s">
        <v>15</v>
      </c>
      <c r="K2164" t="str">
        <f>INDEX(State_Code_Name!B:B,MATCH(Consumer_Complaints!E2164,State_Code_Name!C:C,0))</f>
        <v>Michigan</v>
      </c>
      <c r="L2164">
        <f t="shared" si="99"/>
        <v>4</v>
      </c>
      <c r="M2164">
        <f t="shared" si="100"/>
        <v>2016</v>
      </c>
      <c r="N2164" t="str">
        <f t="shared" si="101"/>
        <v>Q2</v>
      </c>
    </row>
    <row r="2165" spans="1:14" x14ac:dyDescent="0.35">
      <c r="A2165">
        <v>264529</v>
      </c>
      <c r="B2165" t="s">
        <v>81</v>
      </c>
      <c r="C2165" t="s">
        <v>36</v>
      </c>
      <c r="D2165" t="s">
        <v>80</v>
      </c>
      <c r="E2165" t="s">
        <v>35</v>
      </c>
      <c r="F2165" t="s">
        <v>57</v>
      </c>
      <c r="G2165" s="10">
        <v>41299</v>
      </c>
      <c r="H2165" s="10">
        <v>41299</v>
      </c>
      <c r="I2165" t="s">
        <v>14</v>
      </c>
      <c r="J2165" t="s">
        <v>15</v>
      </c>
      <c r="K2165" t="str">
        <f>INDEX(State_Code_Name!B:B,MATCH(Consumer_Complaints!E2165,State_Code_Name!C:C,0))</f>
        <v>Florida</v>
      </c>
      <c r="L2165">
        <f t="shared" si="99"/>
        <v>0</v>
      </c>
      <c r="M2165">
        <f t="shared" si="100"/>
        <v>2013</v>
      </c>
      <c r="N2165" t="str">
        <f t="shared" si="101"/>
        <v>Q1</v>
      </c>
    </row>
    <row r="2166" spans="1:14" x14ac:dyDescent="0.35">
      <c r="A2166">
        <v>1267012</v>
      </c>
      <c r="B2166" t="s">
        <v>43</v>
      </c>
      <c r="C2166" t="s">
        <v>36</v>
      </c>
      <c r="D2166" t="s">
        <v>49</v>
      </c>
      <c r="E2166" t="s">
        <v>18</v>
      </c>
      <c r="F2166" t="s">
        <v>19</v>
      </c>
      <c r="G2166" s="10">
        <v>42097</v>
      </c>
      <c r="H2166" s="10">
        <v>42097</v>
      </c>
      <c r="I2166" t="s">
        <v>14</v>
      </c>
      <c r="J2166" t="s">
        <v>15</v>
      </c>
      <c r="K2166" t="str">
        <f>INDEX(State_Code_Name!B:B,MATCH(Consumer_Complaints!E2166,State_Code_Name!C:C,0))</f>
        <v>California</v>
      </c>
      <c r="L2166">
        <f t="shared" si="99"/>
        <v>0</v>
      </c>
      <c r="M2166">
        <f t="shared" si="100"/>
        <v>2015</v>
      </c>
      <c r="N2166" t="str">
        <f t="shared" si="101"/>
        <v>Q2</v>
      </c>
    </row>
    <row r="2167" spans="1:14" x14ac:dyDescent="0.35">
      <c r="A2167">
        <v>1156139</v>
      </c>
      <c r="B2167" t="s">
        <v>156</v>
      </c>
      <c r="C2167" t="s">
        <v>32</v>
      </c>
      <c r="D2167" t="s">
        <v>41</v>
      </c>
      <c r="E2167" t="s">
        <v>40</v>
      </c>
      <c r="F2167" t="s">
        <v>19</v>
      </c>
      <c r="G2167" s="10">
        <v>41988</v>
      </c>
      <c r="H2167" s="10">
        <v>41988</v>
      </c>
      <c r="I2167" t="s">
        <v>14</v>
      </c>
      <c r="J2167" t="s">
        <v>14</v>
      </c>
      <c r="K2167" t="str">
        <f>INDEX(State_Code_Name!B:B,MATCH(Consumer_Complaints!E2167,State_Code_Name!C:C,0))</f>
        <v>Nevada</v>
      </c>
      <c r="L2167">
        <f t="shared" si="99"/>
        <v>0</v>
      </c>
      <c r="M2167">
        <f t="shared" si="100"/>
        <v>2014</v>
      </c>
      <c r="N2167" t="str">
        <f t="shared" si="101"/>
        <v>Q4</v>
      </c>
    </row>
    <row r="2168" spans="1:14" x14ac:dyDescent="0.35">
      <c r="A2168">
        <v>1796239</v>
      </c>
      <c r="B2168" t="s">
        <v>69</v>
      </c>
      <c r="C2168" t="s">
        <v>26</v>
      </c>
      <c r="D2168" t="s">
        <v>27</v>
      </c>
      <c r="E2168" t="s">
        <v>18</v>
      </c>
      <c r="F2168" t="s">
        <v>19</v>
      </c>
      <c r="G2168" s="10">
        <v>42420</v>
      </c>
      <c r="H2168" s="10">
        <v>42420</v>
      </c>
      <c r="I2168" t="s">
        <v>14</v>
      </c>
      <c r="J2168" t="s">
        <v>15</v>
      </c>
      <c r="K2168" t="str">
        <f>INDEX(State_Code_Name!B:B,MATCH(Consumer_Complaints!E2168,State_Code_Name!C:C,0))</f>
        <v>California</v>
      </c>
      <c r="L2168">
        <f t="shared" si="99"/>
        <v>0</v>
      </c>
      <c r="M2168">
        <f t="shared" si="100"/>
        <v>2016</v>
      </c>
      <c r="N2168" t="str">
        <f t="shared" si="101"/>
        <v>Q1</v>
      </c>
    </row>
    <row r="2169" spans="1:14" x14ac:dyDescent="0.35">
      <c r="A2169">
        <v>1996693</v>
      </c>
      <c r="B2169" t="s">
        <v>1072</v>
      </c>
      <c r="C2169" t="s">
        <v>32</v>
      </c>
      <c r="D2169" t="s">
        <v>116</v>
      </c>
      <c r="E2169" t="s">
        <v>74</v>
      </c>
      <c r="F2169" t="s">
        <v>19</v>
      </c>
      <c r="G2169" s="10">
        <v>42497</v>
      </c>
      <c r="H2169" s="10">
        <v>42528</v>
      </c>
      <c r="I2169" t="s">
        <v>14</v>
      </c>
      <c r="J2169" t="s">
        <v>15</v>
      </c>
      <c r="K2169" t="str">
        <f>INDEX(State_Code_Name!B:B,MATCH(Consumer_Complaints!E2169,State_Code_Name!C:C,0))</f>
        <v>Tennessee</v>
      </c>
      <c r="L2169">
        <f t="shared" si="99"/>
        <v>31</v>
      </c>
      <c r="M2169">
        <f t="shared" si="100"/>
        <v>2016</v>
      </c>
      <c r="N2169" t="str">
        <f t="shared" si="101"/>
        <v>Q2</v>
      </c>
    </row>
    <row r="2170" spans="1:14" x14ac:dyDescent="0.35">
      <c r="A2170">
        <v>1432540</v>
      </c>
      <c r="B2170" t="s">
        <v>47</v>
      </c>
      <c r="C2170" t="s">
        <v>26</v>
      </c>
      <c r="D2170" t="s">
        <v>27</v>
      </c>
      <c r="E2170" t="s">
        <v>126</v>
      </c>
      <c r="F2170" t="s">
        <v>19</v>
      </c>
      <c r="G2170" s="10">
        <v>42177</v>
      </c>
      <c r="H2170" s="10">
        <v>42177</v>
      </c>
      <c r="I2170" t="s">
        <v>14</v>
      </c>
      <c r="J2170" t="s">
        <v>15</v>
      </c>
      <c r="K2170" t="str">
        <f>INDEX(State_Code_Name!B:B,MATCH(Consumer_Complaints!E2170,State_Code_Name!C:C,0))</f>
        <v>Oklahoma</v>
      </c>
      <c r="L2170">
        <f t="shared" si="99"/>
        <v>0</v>
      </c>
      <c r="M2170">
        <f t="shared" si="100"/>
        <v>2015</v>
      </c>
      <c r="N2170" t="str">
        <f t="shared" si="101"/>
        <v>Q2</v>
      </c>
    </row>
    <row r="2171" spans="1:14" x14ac:dyDescent="0.35">
      <c r="A2171">
        <v>2075687</v>
      </c>
      <c r="B2171" t="s">
        <v>113</v>
      </c>
      <c r="C2171" t="s">
        <v>36</v>
      </c>
      <c r="D2171" t="s">
        <v>124</v>
      </c>
      <c r="E2171" t="s">
        <v>25</v>
      </c>
      <c r="F2171" t="s">
        <v>305</v>
      </c>
      <c r="G2171" s="10">
        <v>42605</v>
      </c>
      <c r="H2171" s="10">
        <v>42607</v>
      </c>
      <c r="I2171" t="s">
        <v>14</v>
      </c>
      <c r="J2171" t="s">
        <v>15</v>
      </c>
      <c r="K2171" t="str">
        <f>INDEX(State_Code_Name!B:B,MATCH(Consumer_Complaints!E2171,State_Code_Name!C:C,0))</f>
        <v>Georgia</v>
      </c>
      <c r="L2171">
        <f t="shared" si="99"/>
        <v>2</v>
      </c>
      <c r="M2171">
        <f t="shared" si="100"/>
        <v>2016</v>
      </c>
      <c r="N2171" t="str">
        <f t="shared" si="101"/>
        <v>Q3</v>
      </c>
    </row>
    <row r="2172" spans="1:14" x14ac:dyDescent="0.35">
      <c r="A2172">
        <v>2084660</v>
      </c>
      <c r="B2172" t="s">
        <v>50</v>
      </c>
      <c r="C2172" t="s">
        <v>36</v>
      </c>
      <c r="D2172" t="s">
        <v>94</v>
      </c>
      <c r="E2172" t="s">
        <v>114</v>
      </c>
      <c r="F2172" t="s">
        <v>19</v>
      </c>
      <c r="G2172" s="10">
        <v>42609</v>
      </c>
      <c r="H2172" s="10">
        <v>42609</v>
      </c>
      <c r="I2172" t="s">
        <v>14</v>
      </c>
      <c r="J2172" t="s">
        <v>15</v>
      </c>
      <c r="K2172" t="str">
        <f>INDEX(State_Code_Name!B:B,MATCH(Consumer_Complaints!E2172,State_Code_Name!C:C,0))</f>
        <v>South Carolina</v>
      </c>
      <c r="L2172">
        <f t="shared" si="99"/>
        <v>0</v>
      </c>
      <c r="M2172">
        <f t="shared" si="100"/>
        <v>2016</v>
      </c>
      <c r="N2172" t="str">
        <f t="shared" si="101"/>
        <v>Q3</v>
      </c>
    </row>
    <row r="2173" spans="1:14" x14ac:dyDescent="0.35">
      <c r="A2173">
        <v>1419722</v>
      </c>
      <c r="B2173" t="s">
        <v>740</v>
      </c>
      <c r="C2173" t="s">
        <v>32</v>
      </c>
      <c r="D2173" t="s">
        <v>104</v>
      </c>
      <c r="E2173" t="s">
        <v>186</v>
      </c>
      <c r="F2173" t="s">
        <v>19</v>
      </c>
      <c r="G2173" s="10">
        <v>42344</v>
      </c>
      <c r="H2173" s="10">
        <v>42344</v>
      </c>
      <c r="I2173" t="s">
        <v>14</v>
      </c>
      <c r="J2173" t="s">
        <v>15</v>
      </c>
      <c r="K2173" t="str">
        <f>INDEX(State_Code_Name!B:B,MATCH(Consumer_Complaints!E2173,State_Code_Name!C:C,0))</f>
        <v>Arkansas</v>
      </c>
      <c r="L2173">
        <f t="shared" si="99"/>
        <v>0</v>
      </c>
      <c r="M2173">
        <f t="shared" si="100"/>
        <v>2015</v>
      </c>
      <c r="N2173" t="str">
        <f t="shared" si="101"/>
        <v>Q4</v>
      </c>
    </row>
    <row r="2174" spans="1:14" x14ac:dyDescent="0.35">
      <c r="A2174">
        <v>2095294</v>
      </c>
      <c r="B2174" t="s">
        <v>38</v>
      </c>
      <c r="C2174" t="s">
        <v>16</v>
      </c>
      <c r="D2174" t="s">
        <v>20</v>
      </c>
      <c r="E2174" t="s">
        <v>39</v>
      </c>
      <c r="F2174" t="s">
        <v>19</v>
      </c>
      <c r="G2174" s="10">
        <v>42530</v>
      </c>
      <c r="H2174" s="10">
        <v>42530</v>
      </c>
      <c r="I2174" t="s">
        <v>14</v>
      </c>
      <c r="J2174" t="s">
        <v>15</v>
      </c>
      <c r="K2174" t="str">
        <f>INDEX(State_Code_Name!B:B,MATCH(Consumer_Complaints!E2174,State_Code_Name!C:C,0))</f>
        <v>Ohio</v>
      </c>
      <c r="L2174">
        <f t="shared" si="99"/>
        <v>0</v>
      </c>
      <c r="M2174">
        <f t="shared" si="100"/>
        <v>2016</v>
      </c>
      <c r="N2174" t="str">
        <f t="shared" si="101"/>
        <v>Q2</v>
      </c>
    </row>
    <row r="2175" spans="1:14" x14ac:dyDescent="0.35">
      <c r="A2175">
        <v>1642397</v>
      </c>
      <c r="B2175" t="s">
        <v>89</v>
      </c>
      <c r="C2175" t="s">
        <v>36</v>
      </c>
      <c r="D2175" t="s">
        <v>109</v>
      </c>
      <c r="E2175" t="s">
        <v>22</v>
      </c>
      <c r="F2175" t="s">
        <v>305</v>
      </c>
      <c r="G2175" s="10">
        <v>42135</v>
      </c>
      <c r="H2175" s="10">
        <v>42166</v>
      </c>
      <c r="I2175" t="s">
        <v>14</v>
      </c>
      <c r="J2175" t="s">
        <v>14</v>
      </c>
      <c r="K2175" t="str">
        <f>INDEX(State_Code_Name!B:B,MATCH(Consumer_Complaints!E2175,State_Code_Name!C:C,0))</f>
        <v>New York</v>
      </c>
      <c r="L2175">
        <f t="shared" si="99"/>
        <v>31</v>
      </c>
      <c r="M2175">
        <f t="shared" si="100"/>
        <v>2015</v>
      </c>
      <c r="N2175" t="str">
        <f t="shared" si="101"/>
        <v>Q2</v>
      </c>
    </row>
    <row r="2176" spans="1:14" x14ac:dyDescent="0.35">
      <c r="A2176">
        <v>734781</v>
      </c>
      <c r="B2176" t="s">
        <v>322</v>
      </c>
      <c r="C2176" t="s">
        <v>172</v>
      </c>
      <c r="D2176" t="s">
        <v>266</v>
      </c>
      <c r="E2176" t="s">
        <v>35</v>
      </c>
      <c r="F2176" t="s">
        <v>19</v>
      </c>
      <c r="G2176" s="10">
        <v>41697</v>
      </c>
      <c r="H2176" s="10">
        <v>41697</v>
      </c>
      <c r="I2176" t="s">
        <v>14</v>
      </c>
      <c r="J2176" t="s">
        <v>15</v>
      </c>
      <c r="K2176" t="str">
        <f>INDEX(State_Code_Name!B:B,MATCH(Consumer_Complaints!E2176,State_Code_Name!C:C,0))</f>
        <v>Florida</v>
      </c>
      <c r="L2176">
        <f t="shared" si="99"/>
        <v>0</v>
      </c>
      <c r="M2176">
        <f t="shared" si="100"/>
        <v>2014</v>
      </c>
      <c r="N2176" t="str">
        <f t="shared" si="101"/>
        <v>Q1</v>
      </c>
    </row>
    <row r="2177" spans="1:14" x14ac:dyDescent="0.35">
      <c r="A2177">
        <v>1029223</v>
      </c>
      <c r="B2177" t="s">
        <v>30</v>
      </c>
      <c r="C2177" t="s">
        <v>26</v>
      </c>
      <c r="D2177" t="s">
        <v>56</v>
      </c>
      <c r="E2177" t="s">
        <v>18</v>
      </c>
      <c r="F2177" t="s">
        <v>19</v>
      </c>
      <c r="G2177" s="10">
        <v>41897</v>
      </c>
      <c r="H2177" s="10">
        <v>41897</v>
      </c>
      <c r="I2177" t="s">
        <v>14</v>
      </c>
      <c r="J2177" t="s">
        <v>14</v>
      </c>
      <c r="K2177" t="str">
        <f>INDEX(State_Code_Name!B:B,MATCH(Consumer_Complaints!E2177,State_Code_Name!C:C,0))</f>
        <v>California</v>
      </c>
      <c r="L2177">
        <f t="shared" si="99"/>
        <v>0</v>
      </c>
      <c r="M2177">
        <f t="shared" si="100"/>
        <v>2014</v>
      </c>
      <c r="N2177" t="str">
        <f t="shared" si="101"/>
        <v>Q3</v>
      </c>
    </row>
    <row r="2178" spans="1:14" x14ac:dyDescent="0.35">
      <c r="A2178">
        <v>1030928</v>
      </c>
      <c r="B2178" t="s">
        <v>105</v>
      </c>
      <c r="C2178" t="s">
        <v>32</v>
      </c>
      <c r="D2178" t="s">
        <v>44</v>
      </c>
      <c r="E2178" t="s">
        <v>46</v>
      </c>
      <c r="F2178" t="s">
        <v>19</v>
      </c>
      <c r="G2178" s="10">
        <v>41898</v>
      </c>
      <c r="H2178" s="10">
        <v>41898</v>
      </c>
      <c r="I2178" t="s">
        <v>14</v>
      </c>
      <c r="J2178" t="s">
        <v>15</v>
      </c>
      <c r="K2178" t="str">
        <f>INDEX(State_Code_Name!B:B,MATCH(Consumer_Complaints!E2178,State_Code_Name!C:C,0))</f>
        <v>Pennsylvania</v>
      </c>
      <c r="L2178">
        <f t="shared" si="99"/>
        <v>0</v>
      </c>
      <c r="M2178">
        <f t="shared" si="100"/>
        <v>2014</v>
      </c>
      <c r="N2178" t="str">
        <f t="shared" si="101"/>
        <v>Q3</v>
      </c>
    </row>
    <row r="2179" spans="1:14" x14ac:dyDescent="0.35">
      <c r="A2179">
        <v>268895</v>
      </c>
      <c r="B2179" t="s">
        <v>11</v>
      </c>
      <c r="C2179" t="s">
        <v>26</v>
      </c>
      <c r="D2179" t="s">
        <v>27</v>
      </c>
      <c r="E2179" t="s">
        <v>59</v>
      </c>
      <c r="F2179" t="s">
        <v>13</v>
      </c>
      <c r="G2179" s="10">
        <v>41302</v>
      </c>
      <c r="H2179" s="10">
        <v>41302</v>
      </c>
      <c r="I2179" t="s">
        <v>14</v>
      </c>
      <c r="J2179" t="s">
        <v>15</v>
      </c>
      <c r="K2179" t="str">
        <f>INDEX(State_Code_Name!B:B,MATCH(Consumer_Complaints!E2179,State_Code_Name!C:C,0))</f>
        <v>Illinois</v>
      </c>
      <c r="L2179">
        <f t="shared" ref="L2179:L2242" si="102">H2179-G2179</f>
        <v>0</v>
      </c>
      <c r="M2179">
        <f t="shared" ref="M2179:M2242" si="103">YEAR(G2179)</f>
        <v>2013</v>
      </c>
      <c r="N2179" t="str">
        <f t="shared" ref="N2179:N2242" si="104">IF(MONTH(G2179)&lt;=3,"Q1",IF(MONTH(G2179)&lt;=6,"Q2",IF(MONTH(G2179)&lt;=9,"Q3","Q4")))</f>
        <v>Q1</v>
      </c>
    </row>
    <row r="2180" spans="1:14" x14ac:dyDescent="0.35">
      <c r="A2180">
        <v>1744667</v>
      </c>
      <c r="B2180" t="s">
        <v>30</v>
      </c>
      <c r="C2180" t="s">
        <v>36</v>
      </c>
      <c r="D2180" t="s">
        <v>203</v>
      </c>
      <c r="E2180" t="s">
        <v>48</v>
      </c>
      <c r="F2180" t="s">
        <v>19</v>
      </c>
      <c r="G2180" s="10">
        <v>42384</v>
      </c>
      <c r="H2180" s="10">
        <v>42384</v>
      </c>
      <c r="I2180" t="s">
        <v>14</v>
      </c>
      <c r="J2180" t="s">
        <v>15</v>
      </c>
      <c r="K2180" t="str">
        <f>INDEX(State_Code_Name!B:B,MATCH(Consumer_Complaints!E2180,State_Code_Name!C:C,0))</f>
        <v>New Jersey</v>
      </c>
      <c r="L2180">
        <f t="shared" si="102"/>
        <v>0</v>
      </c>
      <c r="M2180">
        <f t="shared" si="103"/>
        <v>2016</v>
      </c>
      <c r="N2180" t="str">
        <f t="shared" si="104"/>
        <v>Q1</v>
      </c>
    </row>
    <row r="2181" spans="1:14" x14ac:dyDescent="0.35">
      <c r="A2181">
        <v>1378617</v>
      </c>
      <c r="B2181" t="s">
        <v>102</v>
      </c>
      <c r="C2181" t="s">
        <v>32</v>
      </c>
      <c r="D2181" t="s">
        <v>44</v>
      </c>
      <c r="E2181" t="s">
        <v>51</v>
      </c>
      <c r="F2181" t="s">
        <v>13</v>
      </c>
      <c r="G2181" s="10">
        <v>42139</v>
      </c>
      <c r="H2181" s="10">
        <v>42143</v>
      </c>
      <c r="I2181" t="s">
        <v>14</v>
      </c>
      <c r="J2181" t="s">
        <v>15</v>
      </c>
      <c r="K2181" t="str">
        <f>INDEX(State_Code_Name!B:B,MATCH(Consumer_Complaints!E2181,State_Code_Name!C:C,0))</f>
        <v>Washington</v>
      </c>
      <c r="L2181">
        <f t="shared" si="102"/>
        <v>4</v>
      </c>
      <c r="M2181">
        <f t="shared" si="103"/>
        <v>2015</v>
      </c>
      <c r="N2181" t="str">
        <f t="shared" si="104"/>
        <v>Q2</v>
      </c>
    </row>
    <row r="2182" spans="1:14" x14ac:dyDescent="0.35">
      <c r="A2182">
        <v>1967161</v>
      </c>
      <c r="B2182" t="s">
        <v>43</v>
      </c>
      <c r="C2182" t="s">
        <v>32</v>
      </c>
      <c r="D2182" t="s">
        <v>104</v>
      </c>
      <c r="E2182" t="s">
        <v>118</v>
      </c>
      <c r="F2182" t="s">
        <v>19</v>
      </c>
      <c r="G2182" s="10">
        <v>42534</v>
      </c>
      <c r="H2182" s="10">
        <v>42534</v>
      </c>
      <c r="I2182" t="s">
        <v>14</v>
      </c>
      <c r="J2182" t="s">
        <v>15</v>
      </c>
      <c r="K2182" t="str">
        <f>INDEX(State_Code_Name!B:B,MATCH(Consumer_Complaints!E2182,State_Code_Name!C:C,0))</f>
        <v>Alabama</v>
      </c>
      <c r="L2182">
        <f t="shared" si="102"/>
        <v>0</v>
      </c>
      <c r="M2182">
        <f t="shared" si="103"/>
        <v>2016</v>
      </c>
      <c r="N2182" t="str">
        <f t="shared" si="104"/>
        <v>Q2</v>
      </c>
    </row>
    <row r="2183" spans="1:14" x14ac:dyDescent="0.35">
      <c r="A2183">
        <v>1881660</v>
      </c>
      <c r="B2183" t="s">
        <v>47</v>
      </c>
      <c r="C2183" t="s">
        <v>26</v>
      </c>
      <c r="D2183" t="s">
        <v>27</v>
      </c>
      <c r="E2183" t="s">
        <v>48</v>
      </c>
      <c r="F2183" t="s">
        <v>305</v>
      </c>
      <c r="G2183" s="10">
        <v>42475</v>
      </c>
      <c r="H2183" s="10">
        <v>42479</v>
      </c>
      <c r="I2183" t="s">
        <v>14</v>
      </c>
      <c r="J2183" t="s">
        <v>15</v>
      </c>
      <c r="K2183" t="str">
        <f>INDEX(State_Code_Name!B:B,MATCH(Consumer_Complaints!E2183,State_Code_Name!C:C,0))</f>
        <v>New Jersey</v>
      </c>
      <c r="L2183">
        <f t="shared" si="102"/>
        <v>4</v>
      </c>
      <c r="M2183">
        <f t="shared" si="103"/>
        <v>2016</v>
      </c>
      <c r="N2183" t="str">
        <f t="shared" si="104"/>
        <v>Q2</v>
      </c>
    </row>
    <row r="2184" spans="1:14" x14ac:dyDescent="0.35">
      <c r="A2184">
        <v>1946297</v>
      </c>
      <c r="B2184" t="s">
        <v>54</v>
      </c>
      <c r="C2184" t="s">
        <v>52</v>
      </c>
      <c r="D2184" t="s">
        <v>76</v>
      </c>
      <c r="E2184" t="s">
        <v>66</v>
      </c>
      <c r="F2184" t="s">
        <v>19</v>
      </c>
      <c r="G2184" s="10">
        <v>42519</v>
      </c>
      <c r="H2184" s="10">
        <v>42519</v>
      </c>
      <c r="I2184" t="s">
        <v>14</v>
      </c>
      <c r="J2184" t="s">
        <v>15</v>
      </c>
      <c r="K2184" t="str">
        <f>INDEX(State_Code_Name!B:B,MATCH(Consumer_Complaints!E2184,State_Code_Name!C:C,0))</f>
        <v>Michigan</v>
      </c>
      <c r="L2184">
        <f t="shared" si="102"/>
        <v>0</v>
      </c>
      <c r="M2184">
        <f t="shared" si="103"/>
        <v>2016</v>
      </c>
      <c r="N2184" t="str">
        <f t="shared" si="104"/>
        <v>Q2</v>
      </c>
    </row>
    <row r="2185" spans="1:14" x14ac:dyDescent="0.35">
      <c r="A2185">
        <v>1842419</v>
      </c>
      <c r="B2185" t="s">
        <v>60</v>
      </c>
      <c r="C2185" t="s">
        <v>52</v>
      </c>
      <c r="D2185" t="s">
        <v>76</v>
      </c>
      <c r="E2185" t="s">
        <v>18</v>
      </c>
      <c r="F2185" t="s">
        <v>19</v>
      </c>
      <c r="G2185" s="10">
        <v>42450</v>
      </c>
      <c r="H2185" s="10">
        <v>42450</v>
      </c>
      <c r="I2185" t="s">
        <v>14</v>
      </c>
      <c r="J2185" t="s">
        <v>15</v>
      </c>
      <c r="K2185" t="str">
        <f>INDEX(State_Code_Name!B:B,MATCH(Consumer_Complaints!E2185,State_Code_Name!C:C,0))</f>
        <v>California</v>
      </c>
      <c r="L2185">
        <f t="shared" si="102"/>
        <v>0</v>
      </c>
      <c r="M2185">
        <f t="shared" si="103"/>
        <v>2016</v>
      </c>
      <c r="N2185" t="str">
        <f t="shared" si="104"/>
        <v>Q1</v>
      </c>
    </row>
    <row r="2186" spans="1:14" x14ac:dyDescent="0.35">
      <c r="A2186">
        <v>1517985</v>
      </c>
      <c r="B2186" t="s">
        <v>47</v>
      </c>
      <c r="C2186" t="s">
        <v>26</v>
      </c>
      <c r="D2186" t="s">
        <v>27</v>
      </c>
      <c r="E2186" t="s">
        <v>35</v>
      </c>
      <c r="F2186" t="s">
        <v>19</v>
      </c>
      <c r="G2186" s="10">
        <v>42229</v>
      </c>
      <c r="H2186" s="10">
        <v>42229</v>
      </c>
      <c r="I2186" t="s">
        <v>14</v>
      </c>
      <c r="J2186" t="s">
        <v>15</v>
      </c>
      <c r="K2186" t="str">
        <f>INDEX(State_Code_Name!B:B,MATCH(Consumer_Complaints!E2186,State_Code_Name!C:C,0))</f>
        <v>Florida</v>
      </c>
      <c r="L2186">
        <f t="shared" si="102"/>
        <v>0</v>
      </c>
      <c r="M2186">
        <f t="shared" si="103"/>
        <v>2015</v>
      </c>
      <c r="N2186" t="str">
        <f t="shared" si="104"/>
        <v>Q3</v>
      </c>
    </row>
    <row r="2187" spans="1:14" x14ac:dyDescent="0.35">
      <c r="A2187">
        <v>1505312</v>
      </c>
      <c r="B2187" t="s">
        <v>34</v>
      </c>
      <c r="C2187" t="s">
        <v>16</v>
      </c>
      <c r="D2187" t="s">
        <v>20</v>
      </c>
      <c r="E2187" t="s">
        <v>48</v>
      </c>
      <c r="F2187" t="s">
        <v>19</v>
      </c>
      <c r="G2187" s="10">
        <v>42163</v>
      </c>
      <c r="H2187" s="10">
        <v>42163</v>
      </c>
      <c r="I2187" t="s">
        <v>14</v>
      </c>
      <c r="J2187" t="s">
        <v>15</v>
      </c>
      <c r="K2187" t="str">
        <f>INDEX(State_Code_Name!B:B,MATCH(Consumer_Complaints!E2187,State_Code_Name!C:C,0))</f>
        <v>New Jersey</v>
      </c>
      <c r="L2187">
        <f t="shared" si="102"/>
        <v>0</v>
      </c>
      <c r="M2187">
        <f t="shared" si="103"/>
        <v>2015</v>
      </c>
      <c r="N2187" t="str">
        <f t="shared" si="104"/>
        <v>Q2</v>
      </c>
    </row>
    <row r="2188" spans="1:14" x14ac:dyDescent="0.35">
      <c r="A2188">
        <v>1467967</v>
      </c>
      <c r="B2188" t="s">
        <v>47</v>
      </c>
      <c r="C2188" t="s">
        <v>32</v>
      </c>
      <c r="D2188" t="s">
        <v>41</v>
      </c>
      <c r="E2188" t="s">
        <v>122</v>
      </c>
      <c r="F2188" t="s">
        <v>57</v>
      </c>
      <c r="G2188" s="10">
        <v>42199</v>
      </c>
      <c r="H2188" s="10">
        <v>42201</v>
      </c>
      <c r="I2188" t="s">
        <v>14</v>
      </c>
      <c r="J2188" t="s">
        <v>15</v>
      </c>
      <c r="K2188" t="str">
        <f>INDEX(State_Code_Name!B:B,MATCH(Consumer_Complaints!E2188,State_Code_Name!C:C,0))</f>
        <v>Maryland</v>
      </c>
      <c r="L2188">
        <f t="shared" si="102"/>
        <v>2</v>
      </c>
      <c r="M2188">
        <f t="shared" si="103"/>
        <v>2015</v>
      </c>
      <c r="N2188" t="str">
        <f t="shared" si="104"/>
        <v>Q3</v>
      </c>
    </row>
    <row r="2189" spans="1:14" x14ac:dyDescent="0.35">
      <c r="A2189">
        <v>1396254</v>
      </c>
      <c r="B2189" t="s">
        <v>215</v>
      </c>
      <c r="C2189" t="s">
        <v>9</v>
      </c>
      <c r="D2189" t="s">
        <v>132</v>
      </c>
      <c r="E2189" t="s">
        <v>31</v>
      </c>
      <c r="F2189" t="s">
        <v>19</v>
      </c>
      <c r="G2189" s="10">
        <v>42152</v>
      </c>
      <c r="H2189" s="10">
        <v>42153</v>
      </c>
      <c r="I2189" t="s">
        <v>14</v>
      </c>
      <c r="J2189" t="s">
        <v>15</v>
      </c>
      <c r="K2189" t="str">
        <f>INDEX(State_Code_Name!B:B,MATCH(Consumer_Complaints!E2189,State_Code_Name!C:C,0))</f>
        <v>Texas</v>
      </c>
      <c r="L2189">
        <f t="shared" si="102"/>
        <v>1</v>
      </c>
      <c r="M2189">
        <f t="shared" si="103"/>
        <v>2015</v>
      </c>
      <c r="N2189" t="str">
        <f t="shared" si="104"/>
        <v>Q2</v>
      </c>
    </row>
    <row r="2190" spans="1:14" x14ac:dyDescent="0.35">
      <c r="A2190">
        <v>2151033</v>
      </c>
      <c r="B2190" t="s">
        <v>83</v>
      </c>
      <c r="C2190" t="s">
        <v>36</v>
      </c>
      <c r="D2190" t="s">
        <v>99</v>
      </c>
      <c r="E2190" t="s">
        <v>31</v>
      </c>
      <c r="F2190" t="s">
        <v>19</v>
      </c>
      <c r="G2190" s="10">
        <v>42561</v>
      </c>
      <c r="H2190" s="10">
        <v>42561</v>
      </c>
      <c r="I2190" t="s">
        <v>14</v>
      </c>
      <c r="J2190" t="s">
        <v>14</v>
      </c>
      <c r="K2190" t="str">
        <f>INDEX(State_Code_Name!B:B,MATCH(Consumer_Complaints!E2190,State_Code_Name!C:C,0))</f>
        <v>Texas</v>
      </c>
      <c r="L2190">
        <f t="shared" si="102"/>
        <v>0</v>
      </c>
      <c r="M2190">
        <f t="shared" si="103"/>
        <v>2016</v>
      </c>
      <c r="N2190" t="str">
        <f t="shared" si="104"/>
        <v>Q3</v>
      </c>
    </row>
    <row r="2191" spans="1:14" x14ac:dyDescent="0.35">
      <c r="A2191">
        <v>1075547</v>
      </c>
      <c r="B2191" t="s">
        <v>181</v>
      </c>
      <c r="C2191" t="s">
        <v>32</v>
      </c>
      <c r="D2191" t="s">
        <v>44</v>
      </c>
      <c r="E2191" t="s">
        <v>35</v>
      </c>
      <c r="F2191" t="s">
        <v>19</v>
      </c>
      <c r="G2191" s="10">
        <v>41929</v>
      </c>
      <c r="H2191" s="10">
        <v>41929</v>
      </c>
      <c r="I2191" t="s">
        <v>14</v>
      </c>
      <c r="J2191" t="s">
        <v>15</v>
      </c>
      <c r="K2191" t="str">
        <f>INDEX(State_Code_Name!B:B,MATCH(Consumer_Complaints!E2191,State_Code_Name!C:C,0))</f>
        <v>Florida</v>
      </c>
      <c r="L2191">
        <f t="shared" si="102"/>
        <v>0</v>
      </c>
      <c r="M2191">
        <f t="shared" si="103"/>
        <v>2014</v>
      </c>
      <c r="N2191" t="str">
        <f t="shared" si="104"/>
        <v>Q4</v>
      </c>
    </row>
    <row r="2192" spans="1:14" x14ac:dyDescent="0.35">
      <c r="A2192">
        <v>2173727</v>
      </c>
      <c r="B2192" t="s">
        <v>181</v>
      </c>
      <c r="C2192" t="s">
        <v>32</v>
      </c>
      <c r="D2192" t="s">
        <v>41</v>
      </c>
      <c r="E2192" t="s">
        <v>79</v>
      </c>
      <c r="F2192" t="s">
        <v>19</v>
      </c>
      <c r="G2192" s="10">
        <v>42666</v>
      </c>
      <c r="H2192" s="10">
        <v>42666</v>
      </c>
      <c r="I2192" t="s">
        <v>14</v>
      </c>
      <c r="J2192" t="s">
        <v>14</v>
      </c>
      <c r="K2192" t="str">
        <f>INDEX(State_Code_Name!B:B,MATCH(Consumer_Complaints!E2192,State_Code_Name!C:C,0))</f>
        <v>Minnesota</v>
      </c>
      <c r="L2192">
        <f t="shared" si="102"/>
        <v>0</v>
      </c>
      <c r="M2192">
        <f t="shared" si="103"/>
        <v>2016</v>
      </c>
      <c r="N2192" t="str">
        <f t="shared" si="104"/>
        <v>Q4</v>
      </c>
    </row>
    <row r="2193" spans="1:14" x14ac:dyDescent="0.35">
      <c r="A2193">
        <v>833665</v>
      </c>
      <c r="B2193" t="s">
        <v>30</v>
      </c>
      <c r="C2193" t="s">
        <v>36</v>
      </c>
      <c r="D2193" t="s">
        <v>99</v>
      </c>
      <c r="E2193" t="s">
        <v>18</v>
      </c>
      <c r="F2193" t="s">
        <v>19</v>
      </c>
      <c r="G2193" s="10">
        <v>41644</v>
      </c>
      <c r="H2193" s="10">
        <v>41644</v>
      </c>
      <c r="I2193" t="s">
        <v>14</v>
      </c>
      <c r="J2193" t="s">
        <v>15</v>
      </c>
      <c r="K2193" t="str">
        <f>INDEX(State_Code_Name!B:B,MATCH(Consumer_Complaints!E2193,State_Code_Name!C:C,0))</f>
        <v>California</v>
      </c>
      <c r="L2193">
        <f t="shared" si="102"/>
        <v>0</v>
      </c>
      <c r="M2193">
        <f t="shared" si="103"/>
        <v>2014</v>
      </c>
      <c r="N2193" t="str">
        <f t="shared" si="104"/>
        <v>Q1</v>
      </c>
    </row>
    <row r="2194" spans="1:14" x14ac:dyDescent="0.35">
      <c r="A2194">
        <v>1940272</v>
      </c>
      <c r="B2194" t="s">
        <v>34</v>
      </c>
      <c r="C2194" t="s">
        <v>16</v>
      </c>
      <c r="D2194" t="s">
        <v>24</v>
      </c>
      <c r="E2194" t="s">
        <v>35</v>
      </c>
      <c r="F2194" t="s">
        <v>305</v>
      </c>
      <c r="G2194" s="10">
        <v>42514</v>
      </c>
      <c r="H2194" s="10">
        <v>42521</v>
      </c>
      <c r="I2194" t="s">
        <v>14</v>
      </c>
      <c r="J2194" t="s">
        <v>15</v>
      </c>
      <c r="K2194" t="str">
        <f>INDEX(State_Code_Name!B:B,MATCH(Consumer_Complaints!E2194,State_Code_Name!C:C,0))</f>
        <v>Florida</v>
      </c>
      <c r="L2194">
        <f t="shared" si="102"/>
        <v>7</v>
      </c>
      <c r="M2194">
        <f t="shared" si="103"/>
        <v>2016</v>
      </c>
      <c r="N2194" t="str">
        <f t="shared" si="104"/>
        <v>Q2</v>
      </c>
    </row>
    <row r="2195" spans="1:14" x14ac:dyDescent="0.35">
      <c r="A2195">
        <v>955812</v>
      </c>
      <c r="B2195" t="s">
        <v>285</v>
      </c>
      <c r="C2195" t="s">
        <v>9</v>
      </c>
      <c r="D2195" t="s">
        <v>175</v>
      </c>
      <c r="E2195" t="s">
        <v>31</v>
      </c>
      <c r="F2195" t="s">
        <v>19</v>
      </c>
      <c r="G2195" s="10">
        <v>41847</v>
      </c>
      <c r="H2195" s="10">
        <v>41847</v>
      </c>
      <c r="I2195" t="s">
        <v>14</v>
      </c>
      <c r="J2195" t="s">
        <v>15</v>
      </c>
      <c r="K2195" t="str">
        <f>INDEX(State_Code_Name!B:B,MATCH(Consumer_Complaints!E2195,State_Code_Name!C:C,0))</f>
        <v>Texas</v>
      </c>
      <c r="L2195">
        <f t="shared" si="102"/>
        <v>0</v>
      </c>
      <c r="M2195">
        <f t="shared" si="103"/>
        <v>2014</v>
      </c>
      <c r="N2195" t="str">
        <f t="shared" si="104"/>
        <v>Q3</v>
      </c>
    </row>
    <row r="2196" spans="1:14" x14ac:dyDescent="0.35">
      <c r="A2196">
        <v>2054611</v>
      </c>
      <c r="B2196" t="s">
        <v>969</v>
      </c>
      <c r="C2196" t="s">
        <v>32</v>
      </c>
      <c r="D2196" t="s">
        <v>41</v>
      </c>
      <c r="E2196" t="s">
        <v>35</v>
      </c>
      <c r="F2196" t="s">
        <v>305</v>
      </c>
      <c r="G2196" s="10">
        <v>42621</v>
      </c>
      <c r="H2196" s="10">
        <v>42682</v>
      </c>
      <c r="I2196" t="s">
        <v>14</v>
      </c>
      <c r="J2196" t="s">
        <v>15</v>
      </c>
      <c r="K2196" t="str">
        <f>INDEX(State_Code_Name!B:B,MATCH(Consumer_Complaints!E2196,State_Code_Name!C:C,0))</f>
        <v>Florida</v>
      </c>
      <c r="L2196">
        <f t="shared" si="102"/>
        <v>61</v>
      </c>
      <c r="M2196">
        <f t="shared" si="103"/>
        <v>2016</v>
      </c>
      <c r="N2196" t="str">
        <f t="shared" si="104"/>
        <v>Q3</v>
      </c>
    </row>
    <row r="2197" spans="1:14" x14ac:dyDescent="0.35">
      <c r="A2197">
        <v>1749095</v>
      </c>
      <c r="B2197" t="s">
        <v>1051</v>
      </c>
      <c r="C2197" t="s">
        <v>32</v>
      </c>
      <c r="D2197" t="s">
        <v>104</v>
      </c>
      <c r="E2197" t="s">
        <v>98</v>
      </c>
      <c r="F2197" t="s">
        <v>19</v>
      </c>
      <c r="G2197" s="10">
        <v>42389</v>
      </c>
      <c r="H2197" s="10">
        <v>42389</v>
      </c>
      <c r="I2197" t="s">
        <v>14</v>
      </c>
      <c r="J2197" t="s">
        <v>15</v>
      </c>
      <c r="K2197" t="str">
        <f>INDEX(State_Code_Name!B:B,MATCH(Consumer_Complaints!E2197,State_Code_Name!C:C,0))</f>
        <v>Colorado</v>
      </c>
      <c r="L2197">
        <f t="shared" si="102"/>
        <v>0</v>
      </c>
      <c r="M2197">
        <f t="shared" si="103"/>
        <v>2016</v>
      </c>
      <c r="N2197" t="str">
        <f t="shared" si="104"/>
        <v>Q1</v>
      </c>
    </row>
    <row r="2198" spans="1:14" x14ac:dyDescent="0.35">
      <c r="A2198">
        <v>618921</v>
      </c>
      <c r="B2198" t="s">
        <v>30</v>
      </c>
      <c r="C2198" t="s">
        <v>32</v>
      </c>
      <c r="D2198" t="s">
        <v>104</v>
      </c>
      <c r="E2198" t="s">
        <v>66</v>
      </c>
      <c r="F2198" t="s">
        <v>13</v>
      </c>
      <c r="G2198" s="10">
        <v>41345</v>
      </c>
      <c r="H2198" s="10">
        <v>41406</v>
      </c>
      <c r="I2198" t="s">
        <v>14</v>
      </c>
      <c r="J2198" t="s">
        <v>15</v>
      </c>
      <c r="K2198" t="str">
        <f>INDEX(State_Code_Name!B:B,MATCH(Consumer_Complaints!E2198,State_Code_Name!C:C,0))</f>
        <v>Michigan</v>
      </c>
      <c r="L2198">
        <f t="shared" si="102"/>
        <v>61</v>
      </c>
      <c r="M2198">
        <f t="shared" si="103"/>
        <v>2013</v>
      </c>
      <c r="N2198" t="str">
        <f t="shared" si="104"/>
        <v>Q1</v>
      </c>
    </row>
    <row r="2199" spans="1:14" x14ac:dyDescent="0.35">
      <c r="A2199">
        <v>1579034</v>
      </c>
      <c r="B2199" t="s">
        <v>432</v>
      </c>
      <c r="C2199" t="s">
        <v>9</v>
      </c>
      <c r="D2199" t="s">
        <v>10</v>
      </c>
      <c r="E2199" t="s">
        <v>22</v>
      </c>
      <c r="F2199" t="s">
        <v>19</v>
      </c>
      <c r="G2199" s="10">
        <v>42271</v>
      </c>
      <c r="H2199" s="10">
        <v>42271</v>
      </c>
      <c r="I2199" t="s">
        <v>14</v>
      </c>
      <c r="J2199" t="s">
        <v>14</v>
      </c>
      <c r="K2199" t="str">
        <f>INDEX(State_Code_Name!B:B,MATCH(Consumer_Complaints!E2199,State_Code_Name!C:C,0))</f>
        <v>New York</v>
      </c>
      <c r="L2199">
        <f t="shared" si="102"/>
        <v>0</v>
      </c>
      <c r="M2199">
        <f t="shared" si="103"/>
        <v>2015</v>
      </c>
      <c r="N2199" t="str">
        <f t="shared" si="104"/>
        <v>Q3</v>
      </c>
    </row>
    <row r="2200" spans="1:14" x14ac:dyDescent="0.35">
      <c r="A2200">
        <v>1790763</v>
      </c>
      <c r="B2200" t="s">
        <v>265</v>
      </c>
      <c r="C2200" t="s">
        <v>26</v>
      </c>
      <c r="D2200" t="s">
        <v>56</v>
      </c>
      <c r="E2200" t="s">
        <v>70</v>
      </c>
      <c r="F2200" t="s">
        <v>23</v>
      </c>
      <c r="G2200" s="10">
        <v>42417</v>
      </c>
      <c r="H2200" s="10">
        <v>42418</v>
      </c>
      <c r="I2200" t="s">
        <v>14</v>
      </c>
      <c r="J2200" t="s">
        <v>15</v>
      </c>
      <c r="K2200" t="str">
        <f>INDEX(State_Code_Name!B:B,MATCH(Consumer_Complaints!E2200,State_Code_Name!C:C,0))</f>
        <v>Massachusetts</v>
      </c>
      <c r="L2200">
        <f t="shared" si="102"/>
        <v>1</v>
      </c>
      <c r="M2200">
        <f t="shared" si="103"/>
        <v>2016</v>
      </c>
      <c r="N2200" t="str">
        <f t="shared" si="104"/>
        <v>Q1</v>
      </c>
    </row>
    <row r="2201" spans="1:14" x14ac:dyDescent="0.35">
      <c r="A2201">
        <v>998419</v>
      </c>
      <c r="B2201" t="s">
        <v>163</v>
      </c>
      <c r="C2201" t="s">
        <v>26</v>
      </c>
      <c r="D2201" t="s">
        <v>56</v>
      </c>
      <c r="E2201" t="s">
        <v>74</v>
      </c>
      <c r="F2201" t="s">
        <v>19</v>
      </c>
      <c r="G2201" s="10">
        <v>41874</v>
      </c>
      <c r="H2201" s="10">
        <v>41874</v>
      </c>
      <c r="I2201" t="s">
        <v>14</v>
      </c>
      <c r="J2201" t="s">
        <v>15</v>
      </c>
      <c r="K2201" t="str">
        <f>INDEX(State_Code_Name!B:B,MATCH(Consumer_Complaints!E2201,State_Code_Name!C:C,0))</f>
        <v>Tennessee</v>
      </c>
      <c r="L2201">
        <f t="shared" si="102"/>
        <v>0</v>
      </c>
      <c r="M2201">
        <f t="shared" si="103"/>
        <v>2014</v>
      </c>
      <c r="N2201" t="str">
        <f t="shared" si="104"/>
        <v>Q3</v>
      </c>
    </row>
    <row r="2202" spans="1:14" x14ac:dyDescent="0.35">
      <c r="A2202">
        <v>1912207</v>
      </c>
      <c r="B2202" t="s">
        <v>591</v>
      </c>
      <c r="C2202" t="s">
        <v>32</v>
      </c>
      <c r="D2202" t="s">
        <v>104</v>
      </c>
      <c r="E2202" t="s">
        <v>59</v>
      </c>
      <c r="F2202" t="s">
        <v>13</v>
      </c>
      <c r="G2202" s="10">
        <v>42495</v>
      </c>
      <c r="H2202" s="10">
        <v>42538</v>
      </c>
      <c r="I2202" t="s">
        <v>14</v>
      </c>
      <c r="J2202" t="s">
        <v>15</v>
      </c>
      <c r="K2202" t="str">
        <f>INDEX(State_Code_Name!B:B,MATCH(Consumer_Complaints!E2202,State_Code_Name!C:C,0))</f>
        <v>Illinois</v>
      </c>
      <c r="L2202">
        <f t="shared" si="102"/>
        <v>43</v>
      </c>
      <c r="M2202">
        <f t="shared" si="103"/>
        <v>2016</v>
      </c>
      <c r="N2202" t="str">
        <f t="shared" si="104"/>
        <v>Q2</v>
      </c>
    </row>
    <row r="2203" spans="1:14" x14ac:dyDescent="0.35">
      <c r="A2203">
        <v>1246556</v>
      </c>
      <c r="B2203" t="s">
        <v>298</v>
      </c>
      <c r="C2203" t="s">
        <v>32</v>
      </c>
      <c r="D2203" t="s">
        <v>41</v>
      </c>
      <c r="E2203" t="s">
        <v>140</v>
      </c>
      <c r="F2203" t="s">
        <v>19</v>
      </c>
      <c r="G2203" s="10">
        <v>42054</v>
      </c>
      <c r="H2203" s="10">
        <v>42054</v>
      </c>
      <c r="I2203" t="s">
        <v>14</v>
      </c>
      <c r="J2203" t="s">
        <v>15</v>
      </c>
      <c r="K2203" t="str">
        <f>INDEX(State_Code_Name!B:B,MATCH(Consumer_Complaints!E2203,State_Code_Name!C:C,0))</f>
        <v>Maine</v>
      </c>
      <c r="L2203">
        <f t="shared" si="102"/>
        <v>0</v>
      </c>
      <c r="M2203">
        <f t="shared" si="103"/>
        <v>2015</v>
      </c>
      <c r="N2203" t="str">
        <f t="shared" si="104"/>
        <v>Q1</v>
      </c>
    </row>
    <row r="2204" spans="1:14" x14ac:dyDescent="0.35">
      <c r="A2204">
        <v>1605899</v>
      </c>
      <c r="B2204" t="s">
        <v>38</v>
      </c>
      <c r="C2204" t="s">
        <v>16</v>
      </c>
      <c r="D2204" t="s">
        <v>20</v>
      </c>
      <c r="E2204" t="s">
        <v>12</v>
      </c>
      <c r="F2204" t="s">
        <v>57</v>
      </c>
      <c r="G2204" s="10">
        <v>42291</v>
      </c>
      <c r="H2204" s="10">
        <v>42298</v>
      </c>
      <c r="I2204" t="s">
        <v>14</v>
      </c>
      <c r="J2204" t="s">
        <v>14</v>
      </c>
      <c r="K2204" t="str">
        <f>INDEX(State_Code_Name!B:B,MATCH(Consumer_Complaints!E2204,State_Code_Name!C:C,0))</f>
        <v>Virginia</v>
      </c>
      <c r="L2204">
        <f t="shared" si="102"/>
        <v>7</v>
      </c>
      <c r="M2204">
        <f t="shared" si="103"/>
        <v>2015</v>
      </c>
      <c r="N2204" t="str">
        <f t="shared" si="104"/>
        <v>Q4</v>
      </c>
    </row>
    <row r="2205" spans="1:14" x14ac:dyDescent="0.35">
      <c r="A2205">
        <v>2075236</v>
      </c>
      <c r="B2205" t="s">
        <v>113</v>
      </c>
      <c r="C2205" t="s">
        <v>32</v>
      </c>
      <c r="D2205" t="s">
        <v>41</v>
      </c>
      <c r="E2205" t="s">
        <v>35</v>
      </c>
      <c r="F2205" t="s">
        <v>305</v>
      </c>
      <c r="G2205" s="10">
        <v>42605</v>
      </c>
      <c r="H2205" s="10">
        <v>42607</v>
      </c>
      <c r="I2205" t="s">
        <v>14</v>
      </c>
      <c r="J2205" t="s">
        <v>15</v>
      </c>
      <c r="K2205" t="str">
        <f>INDEX(State_Code_Name!B:B,MATCH(Consumer_Complaints!E2205,State_Code_Name!C:C,0))</f>
        <v>Florida</v>
      </c>
      <c r="L2205">
        <f t="shared" si="102"/>
        <v>2</v>
      </c>
      <c r="M2205">
        <f t="shared" si="103"/>
        <v>2016</v>
      </c>
      <c r="N2205" t="str">
        <f t="shared" si="104"/>
        <v>Q3</v>
      </c>
    </row>
    <row r="2206" spans="1:14" x14ac:dyDescent="0.35">
      <c r="A2206">
        <v>816756</v>
      </c>
      <c r="B2206" t="s">
        <v>341</v>
      </c>
      <c r="C2206" t="s">
        <v>32</v>
      </c>
      <c r="D2206" t="s">
        <v>41</v>
      </c>
      <c r="E2206" t="s">
        <v>31</v>
      </c>
      <c r="F2206" t="s">
        <v>19</v>
      </c>
      <c r="G2206" s="10">
        <v>41750</v>
      </c>
      <c r="H2206" s="10">
        <v>41750</v>
      </c>
      <c r="I2206" t="s">
        <v>14</v>
      </c>
      <c r="J2206" t="s">
        <v>14</v>
      </c>
      <c r="K2206" t="str">
        <f>INDEX(State_Code_Name!B:B,MATCH(Consumer_Complaints!E2206,State_Code_Name!C:C,0))</f>
        <v>Texas</v>
      </c>
      <c r="L2206">
        <f t="shared" si="102"/>
        <v>0</v>
      </c>
      <c r="M2206">
        <f t="shared" si="103"/>
        <v>2014</v>
      </c>
      <c r="N2206" t="str">
        <f t="shared" si="104"/>
        <v>Q2</v>
      </c>
    </row>
    <row r="2207" spans="1:14" x14ac:dyDescent="0.35">
      <c r="A2207">
        <v>1520430</v>
      </c>
      <c r="B2207" t="s">
        <v>164</v>
      </c>
      <c r="C2207" t="s">
        <v>26</v>
      </c>
      <c r="D2207" t="s">
        <v>56</v>
      </c>
      <c r="E2207" t="s">
        <v>176</v>
      </c>
      <c r="F2207" t="s">
        <v>19</v>
      </c>
      <c r="G2207" s="10">
        <v>42231</v>
      </c>
      <c r="H2207" s="10">
        <v>42231</v>
      </c>
      <c r="I2207" t="s">
        <v>14</v>
      </c>
      <c r="J2207" t="s">
        <v>15</v>
      </c>
      <c r="K2207" t="str">
        <f>INDEX(State_Code_Name!B:B,MATCH(Consumer_Complaints!E2207,State_Code_Name!C:C,0))</f>
        <v>District of Columbia</v>
      </c>
      <c r="L2207">
        <f t="shared" si="102"/>
        <v>0</v>
      </c>
      <c r="M2207">
        <f t="shared" si="103"/>
        <v>2015</v>
      </c>
      <c r="N2207" t="str">
        <f t="shared" si="104"/>
        <v>Q3</v>
      </c>
    </row>
    <row r="2208" spans="1:14" x14ac:dyDescent="0.35">
      <c r="A2208">
        <v>1330167</v>
      </c>
      <c r="B2208" t="s">
        <v>259</v>
      </c>
      <c r="C2208" t="s">
        <v>26</v>
      </c>
      <c r="D2208" t="s">
        <v>56</v>
      </c>
      <c r="E2208" t="s">
        <v>31</v>
      </c>
      <c r="F2208" t="s">
        <v>19</v>
      </c>
      <c r="G2208" s="10">
        <v>42108</v>
      </c>
      <c r="H2208" s="10">
        <v>42108</v>
      </c>
      <c r="I2208" t="s">
        <v>14</v>
      </c>
      <c r="J2208" t="s">
        <v>15</v>
      </c>
      <c r="K2208" t="str">
        <f>INDEX(State_Code_Name!B:B,MATCH(Consumer_Complaints!E2208,State_Code_Name!C:C,0))</f>
        <v>Texas</v>
      </c>
      <c r="L2208">
        <f t="shared" si="102"/>
        <v>0</v>
      </c>
      <c r="M2208">
        <f t="shared" si="103"/>
        <v>2015</v>
      </c>
      <c r="N2208" t="str">
        <f t="shared" si="104"/>
        <v>Q2</v>
      </c>
    </row>
    <row r="2209" spans="1:14" x14ac:dyDescent="0.35">
      <c r="A2209">
        <v>1450397</v>
      </c>
      <c r="B2209" t="s">
        <v>43</v>
      </c>
      <c r="C2209" t="s">
        <v>16</v>
      </c>
      <c r="D2209" t="s">
        <v>20</v>
      </c>
      <c r="E2209" t="s">
        <v>121</v>
      </c>
      <c r="F2209" t="s">
        <v>19</v>
      </c>
      <c r="G2209" s="10">
        <v>42042</v>
      </c>
      <c r="H2209" s="10">
        <v>42042</v>
      </c>
      <c r="I2209" t="s">
        <v>14</v>
      </c>
      <c r="J2209" t="s">
        <v>14</v>
      </c>
      <c r="K2209" t="str">
        <f>INDEX(State_Code_Name!B:B,MATCH(Consumer_Complaints!E2209,State_Code_Name!C:C,0))</f>
        <v>Oregon</v>
      </c>
      <c r="L2209">
        <f t="shared" si="102"/>
        <v>0</v>
      </c>
      <c r="M2209">
        <f t="shared" si="103"/>
        <v>2015</v>
      </c>
      <c r="N2209" t="str">
        <f t="shared" si="104"/>
        <v>Q1</v>
      </c>
    </row>
    <row r="2210" spans="1:14" x14ac:dyDescent="0.35">
      <c r="A2210">
        <v>1716919</v>
      </c>
      <c r="B2210" t="s">
        <v>245</v>
      </c>
      <c r="C2210" t="s">
        <v>26</v>
      </c>
      <c r="D2210" t="s">
        <v>159</v>
      </c>
      <c r="E2210" t="s">
        <v>122</v>
      </c>
      <c r="F2210" t="s">
        <v>19</v>
      </c>
      <c r="G2210" s="10">
        <v>42363</v>
      </c>
      <c r="H2210" s="10">
        <v>42363</v>
      </c>
      <c r="I2210" t="s">
        <v>14</v>
      </c>
      <c r="J2210" t="s">
        <v>15</v>
      </c>
      <c r="K2210" t="str">
        <f>INDEX(State_Code_Name!B:B,MATCH(Consumer_Complaints!E2210,State_Code_Name!C:C,0))</f>
        <v>Maryland</v>
      </c>
      <c r="L2210">
        <f t="shared" si="102"/>
        <v>0</v>
      </c>
      <c r="M2210">
        <f t="shared" si="103"/>
        <v>2015</v>
      </c>
      <c r="N2210" t="str">
        <f t="shared" si="104"/>
        <v>Q4</v>
      </c>
    </row>
    <row r="2211" spans="1:14" x14ac:dyDescent="0.35">
      <c r="A2211">
        <v>1842594</v>
      </c>
      <c r="B2211" t="s">
        <v>60</v>
      </c>
      <c r="C2211" t="s">
        <v>52</v>
      </c>
      <c r="D2211" t="s">
        <v>96</v>
      </c>
      <c r="E2211" t="s">
        <v>118</v>
      </c>
      <c r="F2211" t="s">
        <v>19</v>
      </c>
      <c r="G2211" s="10">
        <v>42450</v>
      </c>
      <c r="H2211" s="10">
        <v>42450</v>
      </c>
      <c r="I2211" t="s">
        <v>14</v>
      </c>
      <c r="J2211" t="s">
        <v>14</v>
      </c>
      <c r="K2211" t="str">
        <f>INDEX(State_Code_Name!B:B,MATCH(Consumer_Complaints!E2211,State_Code_Name!C:C,0))</f>
        <v>Alabama</v>
      </c>
      <c r="L2211">
        <f t="shared" si="102"/>
        <v>0</v>
      </c>
      <c r="M2211">
        <f t="shared" si="103"/>
        <v>2016</v>
      </c>
      <c r="N2211" t="str">
        <f t="shared" si="104"/>
        <v>Q1</v>
      </c>
    </row>
    <row r="2212" spans="1:14" x14ac:dyDescent="0.35">
      <c r="A2212">
        <v>518640</v>
      </c>
      <c r="B2212" t="s">
        <v>285</v>
      </c>
      <c r="C2212" t="s">
        <v>9</v>
      </c>
      <c r="D2212" t="s">
        <v>183</v>
      </c>
      <c r="E2212" t="s">
        <v>18</v>
      </c>
      <c r="F2212" t="s">
        <v>19</v>
      </c>
      <c r="G2212" s="10">
        <v>41464</v>
      </c>
      <c r="H2212" s="10">
        <v>41526</v>
      </c>
      <c r="I2212" t="s">
        <v>14</v>
      </c>
      <c r="J2212" t="s">
        <v>15</v>
      </c>
      <c r="K2212" t="str">
        <f>INDEX(State_Code_Name!B:B,MATCH(Consumer_Complaints!E2212,State_Code_Name!C:C,0))</f>
        <v>California</v>
      </c>
      <c r="L2212">
        <f t="shared" si="102"/>
        <v>62</v>
      </c>
      <c r="M2212">
        <f t="shared" si="103"/>
        <v>2013</v>
      </c>
      <c r="N2212" t="str">
        <f t="shared" si="104"/>
        <v>Q3</v>
      </c>
    </row>
    <row r="2213" spans="1:14" x14ac:dyDescent="0.35">
      <c r="A2213">
        <v>298729</v>
      </c>
      <c r="B2213" t="s">
        <v>113</v>
      </c>
      <c r="C2213" t="s">
        <v>36</v>
      </c>
      <c r="D2213" t="s">
        <v>80</v>
      </c>
      <c r="E2213" t="s">
        <v>42</v>
      </c>
      <c r="F2213" t="s">
        <v>19</v>
      </c>
      <c r="G2213" s="10">
        <v>41396</v>
      </c>
      <c r="H2213" s="10">
        <v>41396</v>
      </c>
      <c r="I2213" t="s">
        <v>14</v>
      </c>
      <c r="J2213" t="s">
        <v>15</v>
      </c>
      <c r="K2213" t="str">
        <f>INDEX(State_Code_Name!B:B,MATCH(Consumer_Complaints!E2213,State_Code_Name!C:C,0))</f>
        <v>North Carolina</v>
      </c>
      <c r="L2213">
        <f t="shared" si="102"/>
        <v>0</v>
      </c>
      <c r="M2213">
        <f t="shared" si="103"/>
        <v>2013</v>
      </c>
      <c r="N2213" t="str">
        <f t="shared" si="104"/>
        <v>Q2</v>
      </c>
    </row>
    <row r="2214" spans="1:14" x14ac:dyDescent="0.35">
      <c r="A2214">
        <v>1333196</v>
      </c>
      <c r="B2214" t="s">
        <v>38</v>
      </c>
      <c r="C2214" t="s">
        <v>36</v>
      </c>
      <c r="D2214" t="s">
        <v>149</v>
      </c>
      <c r="E2214" t="s">
        <v>31</v>
      </c>
      <c r="F2214" t="s">
        <v>19</v>
      </c>
      <c r="G2214" s="10">
        <v>42110</v>
      </c>
      <c r="H2214" s="10">
        <v>42110</v>
      </c>
      <c r="I2214" t="s">
        <v>14</v>
      </c>
      <c r="J2214" t="s">
        <v>15</v>
      </c>
      <c r="K2214" t="str">
        <f>INDEX(State_Code_Name!B:B,MATCH(Consumer_Complaints!E2214,State_Code_Name!C:C,0))</f>
        <v>Texas</v>
      </c>
      <c r="L2214">
        <f t="shared" si="102"/>
        <v>0</v>
      </c>
      <c r="M2214">
        <f t="shared" si="103"/>
        <v>2015</v>
      </c>
      <c r="N2214" t="str">
        <f t="shared" si="104"/>
        <v>Q2</v>
      </c>
    </row>
    <row r="2215" spans="1:14" x14ac:dyDescent="0.35">
      <c r="A2215">
        <v>861462</v>
      </c>
      <c r="B2215" t="s">
        <v>90</v>
      </c>
      <c r="C2215" t="s">
        <v>32</v>
      </c>
      <c r="D2215" t="s">
        <v>161</v>
      </c>
      <c r="E2215" t="s">
        <v>66</v>
      </c>
      <c r="F2215" t="s">
        <v>19</v>
      </c>
      <c r="G2215" s="10">
        <v>41779</v>
      </c>
      <c r="H2215" s="10">
        <v>41779</v>
      </c>
      <c r="I2215" t="s">
        <v>14</v>
      </c>
      <c r="J2215" t="s">
        <v>15</v>
      </c>
      <c r="K2215" t="str">
        <f>INDEX(State_Code_Name!B:B,MATCH(Consumer_Complaints!E2215,State_Code_Name!C:C,0))</f>
        <v>Michigan</v>
      </c>
      <c r="L2215">
        <f t="shared" si="102"/>
        <v>0</v>
      </c>
      <c r="M2215">
        <f t="shared" si="103"/>
        <v>2014</v>
      </c>
      <c r="N2215" t="str">
        <f t="shared" si="104"/>
        <v>Q2</v>
      </c>
    </row>
    <row r="2216" spans="1:14" x14ac:dyDescent="0.35">
      <c r="A2216">
        <v>872829</v>
      </c>
      <c r="B2216" t="s">
        <v>54</v>
      </c>
      <c r="C2216" t="s">
        <v>52</v>
      </c>
      <c r="D2216" t="s">
        <v>96</v>
      </c>
      <c r="E2216" t="s">
        <v>25</v>
      </c>
      <c r="F2216" t="s">
        <v>19</v>
      </c>
      <c r="G2216" s="10">
        <v>41788</v>
      </c>
      <c r="H2216" s="10">
        <v>41788</v>
      </c>
      <c r="I2216" t="s">
        <v>14</v>
      </c>
      <c r="J2216" t="s">
        <v>15</v>
      </c>
      <c r="K2216" t="str">
        <f>INDEX(State_Code_Name!B:B,MATCH(Consumer_Complaints!E2216,State_Code_Name!C:C,0))</f>
        <v>Georgia</v>
      </c>
      <c r="L2216">
        <f t="shared" si="102"/>
        <v>0</v>
      </c>
      <c r="M2216">
        <f t="shared" si="103"/>
        <v>2014</v>
      </c>
      <c r="N2216" t="str">
        <f t="shared" si="104"/>
        <v>Q2</v>
      </c>
    </row>
    <row r="2217" spans="1:14" x14ac:dyDescent="0.35">
      <c r="A2217">
        <v>2048208</v>
      </c>
      <c r="B2217" t="s">
        <v>30</v>
      </c>
      <c r="C2217" t="s">
        <v>26</v>
      </c>
      <c r="D2217" t="s">
        <v>27</v>
      </c>
      <c r="E2217" t="s">
        <v>114</v>
      </c>
      <c r="F2217" t="s">
        <v>57</v>
      </c>
      <c r="G2217" s="10">
        <v>42498</v>
      </c>
      <c r="H2217" s="10">
        <v>42498</v>
      </c>
      <c r="I2217" t="s">
        <v>14</v>
      </c>
      <c r="J2217" t="s">
        <v>15</v>
      </c>
      <c r="K2217" t="str">
        <f>INDEX(State_Code_Name!B:B,MATCH(Consumer_Complaints!E2217,State_Code_Name!C:C,0))</f>
        <v>South Carolina</v>
      </c>
      <c r="L2217">
        <f t="shared" si="102"/>
        <v>0</v>
      </c>
      <c r="M2217">
        <f t="shared" si="103"/>
        <v>2016</v>
      </c>
      <c r="N2217" t="str">
        <f t="shared" si="104"/>
        <v>Q2</v>
      </c>
    </row>
    <row r="2218" spans="1:14" x14ac:dyDescent="0.35">
      <c r="A2218">
        <v>1275502</v>
      </c>
      <c r="B2218" t="s">
        <v>30</v>
      </c>
      <c r="C2218" t="s">
        <v>16</v>
      </c>
      <c r="D2218" t="s">
        <v>20</v>
      </c>
      <c r="E2218" t="s">
        <v>42</v>
      </c>
      <c r="F2218" t="s">
        <v>19</v>
      </c>
      <c r="G2218" s="10">
        <v>42280</v>
      </c>
      <c r="H2218" s="10">
        <v>42280</v>
      </c>
      <c r="I2218" t="s">
        <v>14</v>
      </c>
      <c r="J2218" t="s">
        <v>15</v>
      </c>
      <c r="K2218" t="str">
        <f>INDEX(State_Code_Name!B:B,MATCH(Consumer_Complaints!E2218,State_Code_Name!C:C,0))</f>
        <v>North Carolina</v>
      </c>
      <c r="L2218">
        <f t="shared" si="102"/>
        <v>0</v>
      </c>
      <c r="M2218">
        <f t="shared" si="103"/>
        <v>2015</v>
      </c>
      <c r="N2218" t="str">
        <f t="shared" si="104"/>
        <v>Q4</v>
      </c>
    </row>
    <row r="2219" spans="1:14" x14ac:dyDescent="0.35">
      <c r="A2219">
        <v>1271464</v>
      </c>
      <c r="B2219" t="s">
        <v>238</v>
      </c>
      <c r="C2219" t="s">
        <v>32</v>
      </c>
      <c r="D2219" t="s">
        <v>41</v>
      </c>
      <c r="E2219" t="s">
        <v>25</v>
      </c>
      <c r="F2219" t="s">
        <v>19</v>
      </c>
      <c r="G2219" s="10">
        <v>42158</v>
      </c>
      <c r="H2219" s="10">
        <v>42158</v>
      </c>
      <c r="I2219" t="s">
        <v>14</v>
      </c>
      <c r="J2219" t="s">
        <v>14</v>
      </c>
      <c r="K2219" t="str">
        <f>INDEX(State_Code_Name!B:B,MATCH(Consumer_Complaints!E2219,State_Code_Name!C:C,0))</f>
        <v>Georgia</v>
      </c>
      <c r="L2219">
        <f t="shared" si="102"/>
        <v>0</v>
      </c>
      <c r="M2219">
        <f t="shared" si="103"/>
        <v>2015</v>
      </c>
      <c r="N2219" t="str">
        <f t="shared" si="104"/>
        <v>Q2</v>
      </c>
    </row>
    <row r="2220" spans="1:14" x14ac:dyDescent="0.35">
      <c r="A2220">
        <v>2098633</v>
      </c>
      <c r="B2220" t="s">
        <v>54</v>
      </c>
      <c r="C2220" t="s">
        <v>52</v>
      </c>
      <c r="D2220" t="s">
        <v>76</v>
      </c>
      <c r="E2220" t="s">
        <v>66</v>
      </c>
      <c r="F2220" t="s">
        <v>57</v>
      </c>
      <c r="G2220" s="10">
        <v>42560</v>
      </c>
      <c r="H2220" s="10">
        <v>42628</v>
      </c>
      <c r="I2220" t="s">
        <v>14</v>
      </c>
      <c r="J2220" t="s">
        <v>15</v>
      </c>
      <c r="K2220" t="str">
        <f>INDEX(State_Code_Name!B:B,MATCH(Consumer_Complaints!E2220,State_Code_Name!C:C,0))</f>
        <v>Michigan</v>
      </c>
      <c r="L2220">
        <f t="shared" si="102"/>
        <v>68</v>
      </c>
      <c r="M2220">
        <f t="shared" si="103"/>
        <v>2016</v>
      </c>
      <c r="N2220" t="str">
        <f t="shared" si="104"/>
        <v>Q3</v>
      </c>
    </row>
    <row r="2221" spans="1:14" x14ac:dyDescent="0.35">
      <c r="A2221">
        <v>362397</v>
      </c>
      <c r="B2221" t="s">
        <v>30</v>
      </c>
      <c r="C2221" t="s">
        <v>16</v>
      </c>
      <c r="D2221" t="s">
        <v>144</v>
      </c>
      <c r="E2221" t="s">
        <v>18</v>
      </c>
      <c r="F2221" t="s">
        <v>305</v>
      </c>
      <c r="G2221" s="10">
        <v>41354</v>
      </c>
      <c r="H2221" s="10">
        <v>41358</v>
      </c>
      <c r="I2221" t="s">
        <v>14</v>
      </c>
      <c r="J2221" t="s">
        <v>15</v>
      </c>
      <c r="K2221" t="str">
        <f>INDEX(State_Code_Name!B:B,MATCH(Consumer_Complaints!E2221,State_Code_Name!C:C,0))</f>
        <v>California</v>
      </c>
      <c r="L2221">
        <f t="shared" si="102"/>
        <v>4</v>
      </c>
      <c r="M2221">
        <f t="shared" si="103"/>
        <v>2013</v>
      </c>
      <c r="N2221" t="str">
        <f t="shared" si="104"/>
        <v>Q1</v>
      </c>
    </row>
    <row r="2222" spans="1:14" x14ac:dyDescent="0.35">
      <c r="A2222">
        <v>1901010</v>
      </c>
      <c r="B2222" t="s">
        <v>434</v>
      </c>
      <c r="C2222" t="s">
        <v>32</v>
      </c>
      <c r="D2222" t="s">
        <v>116</v>
      </c>
      <c r="E2222" t="s">
        <v>74</v>
      </c>
      <c r="F2222" t="s">
        <v>19</v>
      </c>
      <c r="G2222" s="10">
        <v>42488</v>
      </c>
      <c r="H2222" s="10">
        <v>42488</v>
      </c>
      <c r="I2222" t="s">
        <v>14</v>
      </c>
      <c r="J2222" t="s">
        <v>15</v>
      </c>
      <c r="K2222" t="str">
        <f>INDEX(State_Code_Name!B:B,MATCH(Consumer_Complaints!E2222,State_Code_Name!C:C,0))</f>
        <v>Tennessee</v>
      </c>
      <c r="L2222">
        <f t="shared" si="102"/>
        <v>0</v>
      </c>
      <c r="M2222">
        <f t="shared" si="103"/>
        <v>2016</v>
      </c>
      <c r="N2222" t="str">
        <f t="shared" si="104"/>
        <v>Q2</v>
      </c>
    </row>
    <row r="2223" spans="1:14" x14ac:dyDescent="0.35">
      <c r="A2223">
        <v>991543</v>
      </c>
      <c r="B2223" t="s">
        <v>50</v>
      </c>
      <c r="C2223" t="s">
        <v>36</v>
      </c>
      <c r="D2223" t="s">
        <v>202</v>
      </c>
      <c r="E2223" t="s">
        <v>40</v>
      </c>
      <c r="F2223" t="s">
        <v>19</v>
      </c>
      <c r="G2223" s="10">
        <v>41870</v>
      </c>
      <c r="H2223" s="10">
        <v>41870</v>
      </c>
      <c r="I2223" t="s">
        <v>14</v>
      </c>
      <c r="J2223" t="s">
        <v>15</v>
      </c>
      <c r="K2223" t="str">
        <f>INDEX(State_Code_Name!B:B,MATCH(Consumer_Complaints!E2223,State_Code_Name!C:C,0))</f>
        <v>Nevada</v>
      </c>
      <c r="L2223">
        <f t="shared" si="102"/>
        <v>0</v>
      </c>
      <c r="M2223">
        <f t="shared" si="103"/>
        <v>2014</v>
      </c>
      <c r="N2223" t="str">
        <f t="shared" si="104"/>
        <v>Q3</v>
      </c>
    </row>
    <row r="2224" spans="1:14" x14ac:dyDescent="0.35">
      <c r="A2224">
        <v>360349</v>
      </c>
      <c r="B2224" t="s">
        <v>30</v>
      </c>
      <c r="C2224" t="s">
        <v>26</v>
      </c>
      <c r="D2224" t="s">
        <v>78</v>
      </c>
      <c r="E2224" t="s">
        <v>12</v>
      </c>
      <c r="F2224" t="s">
        <v>19</v>
      </c>
      <c r="G2224" s="10">
        <v>41353</v>
      </c>
      <c r="H2224" s="10">
        <v>41353</v>
      </c>
      <c r="I2224" t="s">
        <v>14</v>
      </c>
      <c r="J2224" t="s">
        <v>14</v>
      </c>
      <c r="K2224" t="str">
        <f>INDEX(State_Code_Name!B:B,MATCH(Consumer_Complaints!E2224,State_Code_Name!C:C,0))</f>
        <v>Virginia</v>
      </c>
      <c r="L2224">
        <f t="shared" si="102"/>
        <v>0</v>
      </c>
      <c r="M2224">
        <f t="shared" si="103"/>
        <v>2013</v>
      </c>
      <c r="N2224" t="str">
        <f t="shared" si="104"/>
        <v>Q1</v>
      </c>
    </row>
    <row r="2225" spans="1:14" x14ac:dyDescent="0.35">
      <c r="A2225">
        <v>1511972</v>
      </c>
      <c r="B2225" t="s">
        <v>134</v>
      </c>
      <c r="C2225" t="s">
        <v>9</v>
      </c>
      <c r="D2225" t="s">
        <v>175</v>
      </c>
      <c r="E2225" t="s">
        <v>46</v>
      </c>
      <c r="F2225" t="s">
        <v>13</v>
      </c>
      <c r="G2225" s="10">
        <v>42285</v>
      </c>
      <c r="H2225" s="10">
        <v>42285</v>
      </c>
      <c r="I2225" t="s">
        <v>14</v>
      </c>
      <c r="J2225" t="s">
        <v>15</v>
      </c>
      <c r="K2225" t="str">
        <f>INDEX(State_Code_Name!B:B,MATCH(Consumer_Complaints!E2225,State_Code_Name!C:C,0))</f>
        <v>Pennsylvania</v>
      </c>
      <c r="L2225">
        <f t="shared" si="102"/>
        <v>0</v>
      </c>
      <c r="M2225">
        <f t="shared" si="103"/>
        <v>2015</v>
      </c>
      <c r="N2225" t="str">
        <f t="shared" si="104"/>
        <v>Q4</v>
      </c>
    </row>
    <row r="2226" spans="1:14" x14ac:dyDescent="0.35">
      <c r="A2226">
        <v>1911473</v>
      </c>
      <c r="B2226" t="s">
        <v>43</v>
      </c>
      <c r="C2226" t="s">
        <v>26</v>
      </c>
      <c r="D2226" t="s">
        <v>56</v>
      </c>
      <c r="E2226" t="s">
        <v>35</v>
      </c>
      <c r="F2226" t="s">
        <v>19</v>
      </c>
      <c r="G2226" s="10">
        <v>42495</v>
      </c>
      <c r="H2226" s="10">
        <v>42495</v>
      </c>
      <c r="I2226" t="s">
        <v>14</v>
      </c>
      <c r="J2226" t="s">
        <v>15</v>
      </c>
      <c r="K2226" t="str">
        <f>INDEX(State_Code_Name!B:B,MATCH(Consumer_Complaints!E2226,State_Code_Name!C:C,0))</f>
        <v>Florida</v>
      </c>
      <c r="L2226">
        <f t="shared" si="102"/>
        <v>0</v>
      </c>
      <c r="M2226">
        <f t="shared" si="103"/>
        <v>2016</v>
      </c>
      <c r="N2226" t="str">
        <f t="shared" si="104"/>
        <v>Q2</v>
      </c>
    </row>
    <row r="2227" spans="1:14" x14ac:dyDescent="0.35">
      <c r="A2227">
        <v>1787864</v>
      </c>
      <c r="B2227" t="s">
        <v>60</v>
      </c>
      <c r="C2227" t="s">
        <v>52</v>
      </c>
      <c r="D2227" t="s">
        <v>96</v>
      </c>
      <c r="E2227" t="s">
        <v>12</v>
      </c>
      <c r="F2227" t="s">
        <v>19</v>
      </c>
      <c r="G2227" s="10">
        <v>42415</v>
      </c>
      <c r="H2227" s="10">
        <v>42415</v>
      </c>
      <c r="I2227" t="s">
        <v>14</v>
      </c>
      <c r="J2227" t="s">
        <v>14</v>
      </c>
      <c r="K2227" t="str">
        <f>INDEX(State_Code_Name!B:B,MATCH(Consumer_Complaints!E2227,State_Code_Name!C:C,0))</f>
        <v>Virginia</v>
      </c>
      <c r="L2227">
        <f t="shared" si="102"/>
        <v>0</v>
      </c>
      <c r="M2227">
        <f t="shared" si="103"/>
        <v>2016</v>
      </c>
      <c r="N2227" t="str">
        <f t="shared" si="104"/>
        <v>Q1</v>
      </c>
    </row>
    <row r="2228" spans="1:14" x14ac:dyDescent="0.35">
      <c r="A2228">
        <v>1116783</v>
      </c>
      <c r="B2228" t="s">
        <v>215</v>
      </c>
      <c r="C2228" t="s">
        <v>9</v>
      </c>
      <c r="D2228" t="s">
        <v>10</v>
      </c>
      <c r="E2228" t="s">
        <v>98</v>
      </c>
      <c r="F2228" t="s">
        <v>19</v>
      </c>
      <c r="G2228" s="10">
        <v>41957</v>
      </c>
      <c r="H2228" s="10">
        <v>41958</v>
      </c>
      <c r="I2228" t="s">
        <v>15</v>
      </c>
      <c r="J2228" t="s">
        <v>15</v>
      </c>
      <c r="K2228" t="str">
        <f>INDEX(State_Code_Name!B:B,MATCH(Consumer_Complaints!E2228,State_Code_Name!C:C,0))</f>
        <v>Colorado</v>
      </c>
      <c r="L2228">
        <f t="shared" si="102"/>
        <v>1</v>
      </c>
      <c r="M2228">
        <f t="shared" si="103"/>
        <v>2014</v>
      </c>
      <c r="N2228" t="str">
        <f t="shared" si="104"/>
        <v>Q4</v>
      </c>
    </row>
    <row r="2229" spans="1:14" x14ac:dyDescent="0.35">
      <c r="A2229">
        <v>339154</v>
      </c>
      <c r="B2229" t="s">
        <v>11</v>
      </c>
      <c r="C2229" t="s">
        <v>26</v>
      </c>
      <c r="D2229" t="s">
        <v>27</v>
      </c>
      <c r="E2229" t="s">
        <v>59</v>
      </c>
      <c r="F2229" t="s">
        <v>305</v>
      </c>
      <c r="G2229" s="10">
        <v>41367</v>
      </c>
      <c r="H2229" s="10">
        <v>41397</v>
      </c>
      <c r="I2229" t="s">
        <v>14</v>
      </c>
      <c r="J2229" t="s">
        <v>15</v>
      </c>
      <c r="K2229" t="str">
        <f>INDEX(State_Code_Name!B:B,MATCH(Consumer_Complaints!E2229,State_Code_Name!C:C,0))</f>
        <v>Illinois</v>
      </c>
      <c r="L2229">
        <f t="shared" si="102"/>
        <v>30</v>
      </c>
      <c r="M2229">
        <f t="shared" si="103"/>
        <v>2013</v>
      </c>
      <c r="N2229" t="str">
        <f t="shared" si="104"/>
        <v>Q2</v>
      </c>
    </row>
    <row r="2230" spans="1:14" x14ac:dyDescent="0.35">
      <c r="A2230">
        <v>526379</v>
      </c>
      <c r="B2230" t="s">
        <v>11</v>
      </c>
      <c r="C2230" t="s">
        <v>16</v>
      </c>
      <c r="D2230" t="s">
        <v>24</v>
      </c>
      <c r="E2230" t="s">
        <v>18</v>
      </c>
      <c r="F2230" t="s">
        <v>19</v>
      </c>
      <c r="G2230" s="10">
        <v>41531</v>
      </c>
      <c r="H2230" s="10">
        <v>41533</v>
      </c>
      <c r="I2230" t="s">
        <v>14</v>
      </c>
      <c r="J2230" t="s">
        <v>15</v>
      </c>
      <c r="K2230" t="str">
        <f>INDEX(State_Code_Name!B:B,MATCH(Consumer_Complaints!E2230,State_Code_Name!C:C,0))</f>
        <v>California</v>
      </c>
      <c r="L2230">
        <f t="shared" si="102"/>
        <v>2</v>
      </c>
      <c r="M2230">
        <f t="shared" si="103"/>
        <v>2013</v>
      </c>
      <c r="N2230" t="str">
        <f t="shared" si="104"/>
        <v>Q3</v>
      </c>
    </row>
    <row r="2231" spans="1:14" x14ac:dyDescent="0.35">
      <c r="A2231">
        <v>783447</v>
      </c>
      <c r="B2231" t="s">
        <v>60</v>
      </c>
      <c r="C2231" t="s">
        <v>52</v>
      </c>
      <c r="D2231" t="s">
        <v>96</v>
      </c>
      <c r="E2231" t="s">
        <v>151</v>
      </c>
      <c r="F2231" t="s">
        <v>19</v>
      </c>
      <c r="G2231" s="10">
        <v>41726</v>
      </c>
      <c r="H2231" s="10">
        <v>41726</v>
      </c>
      <c r="I2231" t="s">
        <v>14</v>
      </c>
      <c r="J2231" t="s">
        <v>15</v>
      </c>
      <c r="K2231" t="str">
        <f>INDEX(State_Code_Name!B:B,MATCH(Consumer_Complaints!E2231,State_Code_Name!C:C,0))</f>
        <v>Idaho</v>
      </c>
      <c r="L2231">
        <f t="shared" si="102"/>
        <v>0</v>
      </c>
      <c r="M2231">
        <f t="shared" si="103"/>
        <v>2014</v>
      </c>
      <c r="N2231" t="str">
        <f t="shared" si="104"/>
        <v>Q1</v>
      </c>
    </row>
    <row r="2232" spans="1:14" x14ac:dyDescent="0.35">
      <c r="A2232">
        <v>483719</v>
      </c>
      <c r="B2232" t="s">
        <v>43</v>
      </c>
      <c r="C2232" t="s">
        <v>9</v>
      </c>
      <c r="D2232" t="s">
        <v>132</v>
      </c>
      <c r="E2232" t="s">
        <v>18</v>
      </c>
      <c r="F2232" t="s">
        <v>19</v>
      </c>
      <c r="G2232" s="10">
        <v>41494</v>
      </c>
      <c r="H2232" s="10">
        <v>41525</v>
      </c>
      <c r="I2232" t="s">
        <v>14</v>
      </c>
      <c r="J2232" t="s">
        <v>15</v>
      </c>
      <c r="K2232" t="str">
        <f>INDEX(State_Code_Name!B:B,MATCH(Consumer_Complaints!E2232,State_Code_Name!C:C,0))</f>
        <v>California</v>
      </c>
      <c r="L2232">
        <f t="shared" si="102"/>
        <v>31</v>
      </c>
      <c r="M2232">
        <f t="shared" si="103"/>
        <v>2013</v>
      </c>
      <c r="N2232" t="str">
        <f t="shared" si="104"/>
        <v>Q3</v>
      </c>
    </row>
    <row r="2233" spans="1:14" x14ac:dyDescent="0.35">
      <c r="A2233">
        <v>2004588</v>
      </c>
      <c r="B2233" t="s">
        <v>240</v>
      </c>
      <c r="C2233" t="s">
        <v>61</v>
      </c>
      <c r="D2233" t="s">
        <v>459</v>
      </c>
      <c r="E2233" t="s">
        <v>22</v>
      </c>
      <c r="F2233" t="s">
        <v>19</v>
      </c>
      <c r="G2233" s="10">
        <v>42589</v>
      </c>
      <c r="H2233" s="10">
        <v>42589</v>
      </c>
      <c r="I2233" t="s">
        <v>14</v>
      </c>
      <c r="J2233" t="s">
        <v>15</v>
      </c>
      <c r="K2233" t="str">
        <f>INDEX(State_Code_Name!B:B,MATCH(Consumer_Complaints!E2233,State_Code_Name!C:C,0))</f>
        <v>New York</v>
      </c>
      <c r="L2233">
        <f t="shared" si="102"/>
        <v>0</v>
      </c>
      <c r="M2233">
        <f t="shared" si="103"/>
        <v>2016</v>
      </c>
      <c r="N2233" t="str">
        <f t="shared" si="104"/>
        <v>Q3</v>
      </c>
    </row>
    <row r="2234" spans="1:14" x14ac:dyDescent="0.35">
      <c r="A2234">
        <v>443783</v>
      </c>
      <c r="B2234" t="s">
        <v>11</v>
      </c>
      <c r="C2234" t="s">
        <v>9</v>
      </c>
      <c r="D2234" t="s">
        <v>278</v>
      </c>
      <c r="E2234" t="s">
        <v>12</v>
      </c>
      <c r="F2234" t="s">
        <v>19</v>
      </c>
      <c r="G2234" s="10">
        <v>41452</v>
      </c>
      <c r="H2234" s="10">
        <v>41452</v>
      </c>
      <c r="I2234" t="s">
        <v>14</v>
      </c>
      <c r="J2234" t="s">
        <v>15</v>
      </c>
      <c r="K2234" t="str">
        <f>INDEX(State_Code_Name!B:B,MATCH(Consumer_Complaints!E2234,State_Code_Name!C:C,0))</f>
        <v>Virginia</v>
      </c>
      <c r="L2234">
        <f t="shared" si="102"/>
        <v>0</v>
      </c>
      <c r="M2234">
        <f t="shared" si="103"/>
        <v>2013</v>
      </c>
      <c r="N2234" t="str">
        <f t="shared" si="104"/>
        <v>Q2</v>
      </c>
    </row>
    <row r="2235" spans="1:14" x14ac:dyDescent="0.35">
      <c r="A2235">
        <v>1912396</v>
      </c>
      <c r="B2235" t="s">
        <v>63</v>
      </c>
      <c r="C2235" t="s">
        <v>61</v>
      </c>
      <c r="D2235" t="s">
        <v>282</v>
      </c>
      <c r="E2235" t="s">
        <v>155</v>
      </c>
      <c r="F2235" t="s">
        <v>19</v>
      </c>
      <c r="G2235" s="10">
        <v>42495</v>
      </c>
      <c r="H2235" s="10">
        <v>42495</v>
      </c>
      <c r="I2235" t="s">
        <v>14</v>
      </c>
      <c r="J2235" t="s">
        <v>15</v>
      </c>
      <c r="K2235" t="e">
        <f>INDEX(State_Code_Name!B:B,MATCH(Consumer_Complaints!E2235,State_Code_Name!C:C,0))</f>
        <v>#N/A</v>
      </c>
      <c r="L2235">
        <f t="shared" si="102"/>
        <v>0</v>
      </c>
      <c r="M2235">
        <f t="shared" si="103"/>
        <v>2016</v>
      </c>
      <c r="N2235" t="str">
        <f t="shared" si="104"/>
        <v>Q2</v>
      </c>
    </row>
    <row r="2236" spans="1:14" x14ac:dyDescent="0.35">
      <c r="A2236">
        <v>1732104</v>
      </c>
      <c r="B2236" t="s">
        <v>11</v>
      </c>
      <c r="C2236" t="s">
        <v>16</v>
      </c>
      <c r="D2236" t="s">
        <v>24</v>
      </c>
      <c r="E2236" t="s">
        <v>176</v>
      </c>
      <c r="F2236" t="s">
        <v>19</v>
      </c>
      <c r="G2236" s="10">
        <v>42552</v>
      </c>
      <c r="H2236" s="10">
        <v>42552</v>
      </c>
      <c r="I2236" t="s">
        <v>14</v>
      </c>
      <c r="J2236" t="s">
        <v>15</v>
      </c>
      <c r="K2236" t="str">
        <f>INDEX(State_Code_Name!B:B,MATCH(Consumer_Complaints!E2236,State_Code_Name!C:C,0))</f>
        <v>District of Columbia</v>
      </c>
      <c r="L2236">
        <f t="shared" si="102"/>
        <v>0</v>
      </c>
      <c r="M2236">
        <f t="shared" si="103"/>
        <v>2016</v>
      </c>
      <c r="N2236" t="str">
        <f t="shared" si="104"/>
        <v>Q3</v>
      </c>
    </row>
    <row r="2237" spans="1:14" x14ac:dyDescent="0.35">
      <c r="A2237">
        <v>1550542</v>
      </c>
      <c r="B2237" t="s">
        <v>11</v>
      </c>
      <c r="C2237" t="s">
        <v>61</v>
      </c>
      <c r="D2237" t="s">
        <v>282</v>
      </c>
      <c r="E2237" t="s">
        <v>22</v>
      </c>
      <c r="F2237" t="s">
        <v>19</v>
      </c>
      <c r="G2237" s="10">
        <v>42072</v>
      </c>
      <c r="H2237" s="10">
        <v>42072</v>
      </c>
      <c r="I2237" t="s">
        <v>14</v>
      </c>
      <c r="J2237" t="s">
        <v>15</v>
      </c>
      <c r="K2237" t="str">
        <f>INDEX(State_Code_Name!B:B,MATCH(Consumer_Complaints!E2237,State_Code_Name!C:C,0))</f>
        <v>New York</v>
      </c>
      <c r="L2237">
        <f t="shared" si="102"/>
        <v>0</v>
      </c>
      <c r="M2237">
        <f t="shared" si="103"/>
        <v>2015</v>
      </c>
      <c r="N2237" t="str">
        <f t="shared" si="104"/>
        <v>Q1</v>
      </c>
    </row>
    <row r="2238" spans="1:14" x14ac:dyDescent="0.35">
      <c r="A2238">
        <v>1130645</v>
      </c>
      <c r="B2238" t="s">
        <v>47</v>
      </c>
      <c r="C2238" t="s">
        <v>26</v>
      </c>
      <c r="D2238" t="s">
        <v>27</v>
      </c>
      <c r="E2238" t="s">
        <v>48</v>
      </c>
      <c r="F2238" t="s">
        <v>19</v>
      </c>
      <c r="G2238" s="10">
        <v>41968</v>
      </c>
      <c r="H2238" s="10">
        <v>41968</v>
      </c>
      <c r="I2238" t="s">
        <v>14</v>
      </c>
      <c r="J2238" t="s">
        <v>15</v>
      </c>
      <c r="K2238" t="str">
        <f>INDEX(State_Code_Name!B:B,MATCH(Consumer_Complaints!E2238,State_Code_Name!C:C,0))</f>
        <v>New Jersey</v>
      </c>
      <c r="L2238">
        <f t="shared" si="102"/>
        <v>0</v>
      </c>
      <c r="M2238">
        <f t="shared" si="103"/>
        <v>2014</v>
      </c>
      <c r="N2238" t="str">
        <f t="shared" si="104"/>
        <v>Q4</v>
      </c>
    </row>
    <row r="2239" spans="1:14" x14ac:dyDescent="0.35">
      <c r="A2239">
        <v>531260</v>
      </c>
      <c r="B2239" t="s">
        <v>284</v>
      </c>
      <c r="C2239" t="s">
        <v>32</v>
      </c>
      <c r="D2239" t="s">
        <v>44</v>
      </c>
      <c r="E2239" t="s">
        <v>100</v>
      </c>
      <c r="F2239" t="s">
        <v>19</v>
      </c>
      <c r="G2239" s="10">
        <v>41534</v>
      </c>
      <c r="H2239" s="10">
        <v>41535</v>
      </c>
      <c r="I2239" t="s">
        <v>14</v>
      </c>
      <c r="J2239" t="s">
        <v>15</v>
      </c>
      <c r="K2239" t="str">
        <f>INDEX(State_Code_Name!B:B,MATCH(Consumer_Complaints!E2239,State_Code_Name!C:C,0))</f>
        <v>Arizona</v>
      </c>
      <c r="L2239">
        <f t="shared" si="102"/>
        <v>1</v>
      </c>
      <c r="M2239">
        <f t="shared" si="103"/>
        <v>2013</v>
      </c>
      <c r="N2239" t="str">
        <f t="shared" si="104"/>
        <v>Q3</v>
      </c>
    </row>
    <row r="2240" spans="1:14" x14ac:dyDescent="0.35">
      <c r="A2240">
        <v>1851630</v>
      </c>
      <c r="B2240" t="s">
        <v>1208</v>
      </c>
      <c r="C2240" t="s">
        <v>61</v>
      </c>
      <c r="D2240" t="s">
        <v>459</v>
      </c>
      <c r="E2240" t="s">
        <v>48</v>
      </c>
      <c r="F2240" t="s">
        <v>19</v>
      </c>
      <c r="G2240" s="10">
        <v>42457</v>
      </c>
      <c r="H2240" s="10">
        <v>42457</v>
      </c>
      <c r="I2240" t="s">
        <v>14</v>
      </c>
      <c r="J2240" t="s">
        <v>14</v>
      </c>
      <c r="K2240" t="str">
        <f>INDEX(State_Code_Name!B:B,MATCH(Consumer_Complaints!E2240,State_Code_Name!C:C,0))</f>
        <v>New Jersey</v>
      </c>
      <c r="L2240">
        <f t="shared" si="102"/>
        <v>0</v>
      </c>
      <c r="M2240">
        <f t="shared" si="103"/>
        <v>2016</v>
      </c>
      <c r="N2240" t="str">
        <f t="shared" si="104"/>
        <v>Q1</v>
      </c>
    </row>
    <row r="2241" spans="1:14" x14ac:dyDescent="0.35">
      <c r="A2241">
        <v>429574</v>
      </c>
      <c r="B2241" t="s">
        <v>60</v>
      </c>
      <c r="C2241" t="s">
        <v>52</v>
      </c>
      <c r="D2241" t="s">
        <v>103</v>
      </c>
      <c r="E2241" t="s">
        <v>85</v>
      </c>
      <c r="F2241" t="s">
        <v>19</v>
      </c>
      <c r="G2241" s="10">
        <v>41584</v>
      </c>
      <c r="H2241" s="10">
        <v>41584</v>
      </c>
      <c r="I2241" t="s">
        <v>14</v>
      </c>
      <c r="J2241" t="s">
        <v>15</v>
      </c>
      <c r="K2241" t="str">
        <f>INDEX(State_Code_Name!B:B,MATCH(Consumer_Complaints!E2241,State_Code_Name!C:C,0))</f>
        <v>Wisconsin</v>
      </c>
      <c r="L2241">
        <f t="shared" si="102"/>
        <v>0</v>
      </c>
      <c r="M2241">
        <f t="shared" si="103"/>
        <v>2013</v>
      </c>
      <c r="N2241" t="str">
        <f t="shared" si="104"/>
        <v>Q4</v>
      </c>
    </row>
    <row r="2242" spans="1:14" x14ac:dyDescent="0.35">
      <c r="A2242">
        <v>1875868</v>
      </c>
      <c r="B2242" t="s">
        <v>110</v>
      </c>
      <c r="C2242" t="s">
        <v>32</v>
      </c>
      <c r="D2242" t="s">
        <v>116</v>
      </c>
      <c r="E2242" t="s">
        <v>12</v>
      </c>
      <c r="F2242" t="s">
        <v>19</v>
      </c>
      <c r="G2242" s="10">
        <v>42708</v>
      </c>
      <c r="H2242" s="10">
        <v>42708</v>
      </c>
      <c r="I2242" t="s">
        <v>14</v>
      </c>
      <c r="J2242" t="s">
        <v>15</v>
      </c>
      <c r="K2242" t="str">
        <f>INDEX(State_Code_Name!B:B,MATCH(Consumer_Complaints!E2242,State_Code_Name!C:C,0))</f>
        <v>Virginia</v>
      </c>
      <c r="L2242">
        <f t="shared" si="102"/>
        <v>0</v>
      </c>
      <c r="M2242">
        <f t="shared" si="103"/>
        <v>2016</v>
      </c>
      <c r="N2242" t="str">
        <f t="shared" si="104"/>
        <v>Q4</v>
      </c>
    </row>
    <row r="2243" spans="1:14" x14ac:dyDescent="0.35">
      <c r="A2243">
        <v>270219</v>
      </c>
      <c r="B2243" t="s">
        <v>81</v>
      </c>
      <c r="C2243" t="s">
        <v>26</v>
      </c>
      <c r="D2243" t="s">
        <v>27</v>
      </c>
      <c r="E2243" t="s">
        <v>59</v>
      </c>
      <c r="F2243" t="s">
        <v>19</v>
      </c>
      <c r="G2243" s="10">
        <v>41302</v>
      </c>
      <c r="H2243" s="10">
        <v>41303</v>
      </c>
      <c r="I2243" t="s">
        <v>14</v>
      </c>
      <c r="J2243" t="s">
        <v>14</v>
      </c>
      <c r="K2243" t="str">
        <f>INDEX(State_Code_Name!B:B,MATCH(Consumer_Complaints!E2243,State_Code_Name!C:C,0))</f>
        <v>Illinois</v>
      </c>
      <c r="L2243">
        <f t="shared" ref="L2243:L2306" si="105">H2243-G2243</f>
        <v>1</v>
      </c>
      <c r="M2243">
        <f t="shared" ref="M2243:M2306" si="106">YEAR(G2243)</f>
        <v>2013</v>
      </c>
      <c r="N2243" t="str">
        <f t="shared" ref="N2243:N2306" si="107">IF(MONTH(G2243)&lt;=3,"Q1",IF(MONTH(G2243)&lt;=6,"Q2",IF(MONTH(G2243)&lt;=9,"Q3","Q4")))</f>
        <v>Q1</v>
      </c>
    </row>
    <row r="2244" spans="1:14" x14ac:dyDescent="0.35">
      <c r="A2244">
        <v>1862663</v>
      </c>
      <c r="B2244" t="s">
        <v>232</v>
      </c>
      <c r="C2244" t="s">
        <v>32</v>
      </c>
      <c r="D2244" t="s">
        <v>44</v>
      </c>
      <c r="E2244" t="s">
        <v>74</v>
      </c>
      <c r="F2244" t="s">
        <v>19</v>
      </c>
      <c r="G2244" s="10">
        <v>42464</v>
      </c>
      <c r="H2244" s="10">
        <v>42464</v>
      </c>
      <c r="I2244" t="s">
        <v>14</v>
      </c>
      <c r="J2244" t="s">
        <v>15</v>
      </c>
      <c r="K2244" t="str">
        <f>INDEX(State_Code_Name!B:B,MATCH(Consumer_Complaints!E2244,State_Code_Name!C:C,0))</f>
        <v>Tennessee</v>
      </c>
      <c r="L2244">
        <f t="shared" si="105"/>
        <v>0</v>
      </c>
      <c r="M2244">
        <f t="shared" si="106"/>
        <v>2016</v>
      </c>
      <c r="N2244" t="str">
        <f t="shared" si="107"/>
        <v>Q2</v>
      </c>
    </row>
    <row r="2245" spans="1:14" x14ac:dyDescent="0.35">
      <c r="A2245">
        <v>383824</v>
      </c>
      <c r="B2245" t="s">
        <v>220</v>
      </c>
      <c r="C2245" t="s">
        <v>16</v>
      </c>
      <c r="D2245" t="s">
        <v>24</v>
      </c>
      <c r="E2245" t="s">
        <v>212</v>
      </c>
      <c r="F2245" t="s">
        <v>305</v>
      </c>
      <c r="G2245" s="10">
        <v>41380</v>
      </c>
      <c r="H2245" s="10">
        <v>41381</v>
      </c>
      <c r="I2245" t="s">
        <v>14</v>
      </c>
      <c r="J2245" t="s">
        <v>14</v>
      </c>
      <c r="K2245" t="str">
        <f>INDEX(State_Code_Name!B:B,MATCH(Consumer_Complaints!E2245,State_Code_Name!C:C,0))</f>
        <v>West Virginia</v>
      </c>
      <c r="L2245">
        <f t="shared" si="105"/>
        <v>1</v>
      </c>
      <c r="M2245">
        <f t="shared" si="106"/>
        <v>2013</v>
      </c>
      <c r="N2245" t="str">
        <f t="shared" si="107"/>
        <v>Q2</v>
      </c>
    </row>
    <row r="2246" spans="1:14" x14ac:dyDescent="0.35">
      <c r="A2246">
        <v>1289311</v>
      </c>
      <c r="B2246" t="s">
        <v>326</v>
      </c>
      <c r="C2246" t="s">
        <v>32</v>
      </c>
      <c r="D2246" t="s">
        <v>41</v>
      </c>
      <c r="E2246" t="s">
        <v>115</v>
      </c>
      <c r="F2246" t="s">
        <v>19</v>
      </c>
      <c r="G2246" s="10">
        <v>42081</v>
      </c>
      <c r="H2246" s="10">
        <v>42088</v>
      </c>
      <c r="I2246" t="s">
        <v>14</v>
      </c>
      <c r="J2246" t="s">
        <v>15</v>
      </c>
      <c r="K2246" t="str">
        <f>INDEX(State_Code_Name!B:B,MATCH(Consumer_Complaints!E2246,State_Code_Name!C:C,0))</f>
        <v>Iowa</v>
      </c>
      <c r="L2246">
        <f t="shared" si="105"/>
        <v>7</v>
      </c>
      <c r="M2246">
        <f t="shared" si="106"/>
        <v>2015</v>
      </c>
      <c r="N2246" t="str">
        <f t="shared" si="107"/>
        <v>Q1</v>
      </c>
    </row>
    <row r="2247" spans="1:14" x14ac:dyDescent="0.35">
      <c r="A2247">
        <v>1572838</v>
      </c>
      <c r="B2247" t="s">
        <v>1145</v>
      </c>
      <c r="C2247" t="s">
        <v>9</v>
      </c>
      <c r="D2247" t="s">
        <v>132</v>
      </c>
      <c r="E2247" t="s">
        <v>31</v>
      </c>
      <c r="F2247" t="s">
        <v>19</v>
      </c>
      <c r="G2247" s="10">
        <v>42268</v>
      </c>
      <c r="H2247" s="10">
        <v>42271</v>
      </c>
      <c r="I2247" t="s">
        <v>15</v>
      </c>
      <c r="J2247" t="s">
        <v>15</v>
      </c>
      <c r="K2247" t="str">
        <f>INDEX(State_Code_Name!B:B,MATCH(Consumer_Complaints!E2247,State_Code_Name!C:C,0))</f>
        <v>Texas</v>
      </c>
      <c r="L2247">
        <f t="shared" si="105"/>
        <v>3</v>
      </c>
      <c r="M2247">
        <f t="shared" si="106"/>
        <v>2015</v>
      </c>
      <c r="N2247" t="str">
        <f t="shared" si="107"/>
        <v>Q3</v>
      </c>
    </row>
    <row r="2248" spans="1:14" x14ac:dyDescent="0.35">
      <c r="A2248">
        <v>338538</v>
      </c>
      <c r="B2248" t="s">
        <v>134</v>
      </c>
      <c r="C2248" t="s">
        <v>16</v>
      </c>
      <c r="D2248" t="s">
        <v>20</v>
      </c>
      <c r="E2248" t="s">
        <v>25</v>
      </c>
      <c r="F2248" t="s">
        <v>305</v>
      </c>
      <c r="G2248" s="10">
        <v>41277</v>
      </c>
      <c r="H2248" s="10">
        <v>41277</v>
      </c>
      <c r="I2248" t="s">
        <v>14</v>
      </c>
      <c r="J2248" t="s">
        <v>15</v>
      </c>
      <c r="K2248" t="str">
        <f>INDEX(State_Code_Name!B:B,MATCH(Consumer_Complaints!E2248,State_Code_Name!C:C,0))</f>
        <v>Georgia</v>
      </c>
      <c r="L2248">
        <f t="shared" si="105"/>
        <v>0</v>
      </c>
      <c r="M2248">
        <f t="shared" si="106"/>
        <v>2013</v>
      </c>
      <c r="N2248" t="str">
        <f t="shared" si="107"/>
        <v>Q1</v>
      </c>
    </row>
    <row r="2249" spans="1:14" x14ac:dyDescent="0.35">
      <c r="A2249">
        <v>1602615</v>
      </c>
      <c r="B2249" t="s">
        <v>240</v>
      </c>
      <c r="C2249" t="s">
        <v>61</v>
      </c>
      <c r="D2249" t="s">
        <v>282</v>
      </c>
      <c r="E2249" t="s">
        <v>25</v>
      </c>
      <c r="F2249" t="s">
        <v>19</v>
      </c>
      <c r="G2249" s="10">
        <v>42318</v>
      </c>
      <c r="H2249" s="10">
        <v>42318</v>
      </c>
      <c r="I2249" t="s">
        <v>14</v>
      </c>
      <c r="J2249" t="s">
        <v>15</v>
      </c>
      <c r="K2249" t="str">
        <f>INDEX(State_Code_Name!B:B,MATCH(Consumer_Complaints!E2249,State_Code_Name!C:C,0))</f>
        <v>Georgia</v>
      </c>
      <c r="L2249">
        <f t="shared" si="105"/>
        <v>0</v>
      </c>
      <c r="M2249">
        <f t="shared" si="106"/>
        <v>2015</v>
      </c>
      <c r="N2249" t="str">
        <f t="shared" si="107"/>
        <v>Q4</v>
      </c>
    </row>
    <row r="2250" spans="1:14" x14ac:dyDescent="0.35">
      <c r="A2250">
        <v>1936017</v>
      </c>
      <c r="B2250" t="s">
        <v>63</v>
      </c>
      <c r="C2250" t="s">
        <v>61</v>
      </c>
      <c r="D2250" t="s">
        <v>459</v>
      </c>
      <c r="E2250" t="s">
        <v>18</v>
      </c>
      <c r="F2250" t="s">
        <v>19</v>
      </c>
      <c r="G2250" s="10">
        <v>42513</v>
      </c>
      <c r="H2250" s="10">
        <v>42513</v>
      </c>
      <c r="I2250" t="s">
        <v>14</v>
      </c>
      <c r="J2250" t="s">
        <v>15</v>
      </c>
      <c r="K2250" t="str">
        <f>INDEX(State_Code_Name!B:B,MATCH(Consumer_Complaints!E2250,State_Code_Name!C:C,0))</f>
        <v>California</v>
      </c>
      <c r="L2250">
        <f t="shared" si="105"/>
        <v>0</v>
      </c>
      <c r="M2250">
        <f t="shared" si="106"/>
        <v>2016</v>
      </c>
      <c r="N2250" t="str">
        <f t="shared" si="107"/>
        <v>Q2</v>
      </c>
    </row>
    <row r="2251" spans="1:14" x14ac:dyDescent="0.35">
      <c r="A2251">
        <v>1684706</v>
      </c>
      <c r="B2251" t="s">
        <v>11</v>
      </c>
      <c r="C2251" t="s">
        <v>36</v>
      </c>
      <c r="D2251" t="s">
        <v>99</v>
      </c>
      <c r="E2251" t="s">
        <v>12</v>
      </c>
      <c r="F2251" t="s">
        <v>19</v>
      </c>
      <c r="G2251" s="10">
        <v>42136</v>
      </c>
      <c r="H2251" s="10">
        <v>42136</v>
      </c>
      <c r="I2251" t="s">
        <v>14</v>
      </c>
      <c r="J2251" t="s">
        <v>15</v>
      </c>
      <c r="K2251" t="str">
        <f>INDEX(State_Code_Name!B:B,MATCH(Consumer_Complaints!E2251,State_Code_Name!C:C,0))</f>
        <v>Virginia</v>
      </c>
      <c r="L2251">
        <f t="shared" si="105"/>
        <v>0</v>
      </c>
      <c r="M2251">
        <f t="shared" si="106"/>
        <v>2015</v>
      </c>
      <c r="N2251" t="str">
        <f t="shared" si="107"/>
        <v>Q2</v>
      </c>
    </row>
    <row r="2252" spans="1:14" x14ac:dyDescent="0.35">
      <c r="A2252">
        <v>1504896</v>
      </c>
      <c r="B2252" t="s">
        <v>30</v>
      </c>
      <c r="C2252" t="s">
        <v>9</v>
      </c>
      <c r="D2252" t="s">
        <v>10</v>
      </c>
      <c r="E2252" t="s">
        <v>18</v>
      </c>
      <c r="F2252" t="s">
        <v>19</v>
      </c>
      <c r="G2252" s="10">
        <v>42132</v>
      </c>
      <c r="H2252" s="10">
        <v>42163</v>
      </c>
      <c r="I2252" t="s">
        <v>14</v>
      </c>
      <c r="J2252" t="s">
        <v>15</v>
      </c>
      <c r="K2252" t="str">
        <f>INDEX(State_Code_Name!B:B,MATCH(Consumer_Complaints!E2252,State_Code_Name!C:C,0))</f>
        <v>California</v>
      </c>
      <c r="L2252">
        <f t="shared" si="105"/>
        <v>31</v>
      </c>
      <c r="M2252">
        <f t="shared" si="106"/>
        <v>2015</v>
      </c>
      <c r="N2252" t="str">
        <f t="shared" si="107"/>
        <v>Q2</v>
      </c>
    </row>
    <row r="2253" spans="1:14" x14ac:dyDescent="0.35">
      <c r="A2253">
        <v>1220135</v>
      </c>
      <c r="B2253" t="s">
        <v>21</v>
      </c>
      <c r="C2253" t="s">
        <v>26</v>
      </c>
      <c r="D2253" t="s">
        <v>78</v>
      </c>
      <c r="E2253" t="s">
        <v>22</v>
      </c>
      <c r="F2253" t="s">
        <v>19</v>
      </c>
      <c r="G2253" s="10">
        <v>42037</v>
      </c>
      <c r="H2253" s="10">
        <v>42037</v>
      </c>
      <c r="I2253" t="s">
        <v>14</v>
      </c>
      <c r="J2253" t="s">
        <v>15</v>
      </c>
      <c r="K2253" t="str">
        <f>INDEX(State_Code_Name!B:B,MATCH(Consumer_Complaints!E2253,State_Code_Name!C:C,0))</f>
        <v>New York</v>
      </c>
      <c r="L2253">
        <f t="shared" si="105"/>
        <v>0</v>
      </c>
      <c r="M2253">
        <f t="shared" si="106"/>
        <v>2015</v>
      </c>
      <c r="N2253" t="str">
        <f t="shared" si="107"/>
        <v>Q1</v>
      </c>
    </row>
    <row r="2254" spans="1:14" x14ac:dyDescent="0.35">
      <c r="A2254">
        <v>1244315</v>
      </c>
      <c r="B2254" t="s">
        <v>43</v>
      </c>
      <c r="C2254" t="s">
        <v>9</v>
      </c>
      <c r="D2254" t="s">
        <v>183</v>
      </c>
      <c r="E2254" t="s">
        <v>12</v>
      </c>
      <c r="F2254" t="s">
        <v>19</v>
      </c>
      <c r="G2254" s="10">
        <v>42053</v>
      </c>
      <c r="H2254" s="10">
        <v>42053</v>
      </c>
      <c r="I2254" t="s">
        <v>14</v>
      </c>
      <c r="J2254" t="s">
        <v>15</v>
      </c>
      <c r="K2254" t="str">
        <f>INDEX(State_Code_Name!B:B,MATCH(Consumer_Complaints!E2254,State_Code_Name!C:C,0))</f>
        <v>Virginia</v>
      </c>
      <c r="L2254">
        <f t="shared" si="105"/>
        <v>0</v>
      </c>
      <c r="M2254">
        <f t="shared" si="106"/>
        <v>2015</v>
      </c>
      <c r="N2254" t="str">
        <f t="shared" si="107"/>
        <v>Q1</v>
      </c>
    </row>
    <row r="2255" spans="1:14" x14ac:dyDescent="0.35">
      <c r="A2255">
        <v>1892488</v>
      </c>
      <c r="B2255" t="s">
        <v>573</v>
      </c>
      <c r="C2255" t="s">
        <v>61</v>
      </c>
      <c r="D2255" t="s">
        <v>459</v>
      </c>
      <c r="E2255" t="s">
        <v>18</v>
      </c>
      <c r="F2255" t="s">
        <v>19</v>
      </c>
      <c r="G2255" s="10">
        <v>42482</v>
      </c>
      <c r="H2255" s="10">
        <v>42487</v>
      </c>
      <c r="I2255" t="s">
        <v>14</v>
      </c>
      <c r="J2255" t="s">
        <v>15</v>
      </c>
      <c r="K2255" t="str">
        <f>INDEX(State_Code_Name!B:B,MATCH(Consumer_Complaints!E2255,State_Code_Name!C:C,0))</f>
        <v>California</v>
      </c>
      <c r="L2255">
        <f t="shared" si="105"/>
        <v>5</v>
      </c>
      <c r="M2255">
        <f t="shared" si="106"/>
        <v>2016</v>
      </c>
      <c r="N2255" t="str">
        <f t="shared" si="107"/>
        <v>Q2</v>
      </c>
    </row>
    <row r="2256" spans="1:14" x14ac:dyDescent="0.35">
      <c r="A2256">
        <v>700321</v>
      </c>
      <c r="B2256" t="s">
        <v>81</v>
      </c>
      <c r="C2256" t="s">
        <v>36</v>
      </c>
      <c r="D2256" t="s">
        <v>49</v>
      </c>
      <c r="E2256" t="s">
        <v>22</v>
      </c>
      <c r="F2256" t="s">
        <v>13</v>
      </c>
      <c r="G2256" s="10">
        <v>41761</v>
      </c>
      <c r="H2256" s="10">
        <v>41792</v>
      </c>
      <c r="I2256" t="s">
        <v>14</v>
      </c>
      <c r="J2256" t="s">
        <v>15</v>
      </c>
      <c r="K2256" t="str">
        <f>INDEX(State_Code_Name!B:B,MATCH(Consumer_Complaints!E2256,State_Code_Name!C:C,0))</f>
        <v>New York</v>
      </c>
      <c r="L2256">
        <f t="shared" si="105"/>
        <v>31</v>
      </c>
      <c r="M2256">
        <f t="shared" si="106"/>
        <v>2014</v>
      </c>
      <c r="N2256" t="str">
        <f t="shared" si="107"/>
        <v>Q2</v>
      </c>
    </row>
    <row r="2257" spans="1:14" x14ac:dyDescent="0.35">
      <c r="A2257">
        <v>1014748</v>
      </c>
      <c r="B2257" t="s">
        <v>11</v>
      </c>
      <c r="C2257" t="s">
        <v>32</v>
      </c>
      <c r="D2257" t="s">
        <v>104</v>
      </c>
      <c r="E2257" t="s">
        <v>40</v>
      </c>
      <c r="F2257" t="s">
        <v>19</v>
      </c>
      <c r="G2257" s="10">
        <v>41738</v>
      </c>
      <c r="H2257" s="10">
        <v>41738</v>
      </c>
      <c r="I2257" t="s">
        <v>14</v>
      </c>
      <c r="J2257" t="s">
        <v>15</v>
      </c>
      <c r="K2257" t="str">
        <f>INDEX(State_Code_Name!B:B,MATCH(Consumer_Complaints!E2257,State_Code_Name!C:C,0))</f>
        <v>Nevada</v>
      </c>
      <c r="L2257">
        <f t="shared" si="105"/>
        <v>0</v>
      </c>
      <c r="M2257">
        <f t="shared" si="106"/>
        <v>2014</v>
      </c>
      <c r="N2257" t="str">
        <f t="shared" si="107"/>
        <v>Q2</v>
      </c>
    </row>
    <row r="2258" spans="1:14" x14ac:dyDescent="0.35">
      <c r="A2258">
        <v>253868</v>
      </c>
      <c r="B2258" t="s">
        <v>11</v>
      </c>
      <c r="C2258" t="s">
        <v>26</v>
      </c>
      <c r="D2258" t="s">
        <v>27</v>
      </c>
      <c r="E2258" t="s">
        <v>35</v>
      </c>
      <c r="F2258" t="s">
        <v>305</v>
      </c>
      <c r="G2258" s="10">
        <v>41297</v>
      </c>
      <c r="H2258" s="10">
        <v>41297</v>
      </c>
      <c r="I2258" t="s">
        <v>14</v>
      </c>
      <c r="J2258" t="s">
        <v>15</v>
      </c>
      <c r="K2258" t="str">
        <f>INDEX(State_Code_Name!B:B,MATCH(Consumer_Complaints!E2258,State_Code_Name!C:C,0))</f>
        <v>Florida</v>
      </c>
      <c r="L2258">
        <f t="shared" si="105"/>
        <v>0</v>
      </c>
      <c r="M2258">
        <f t="shared" si="106"/>
        <v>2013</v>
      </c>
      <c r="N2258" t="str">
        <f t="shared" si="107"/>
        <v>Q1</v>
      </c>
    </row>
    <row r="2259" spans="1:14" x14ac:dyDescent="0.35">
      <c r="A2259">
        <v>758596</v>
      </c>
      <c r="B2259" t="s">
        <v>181</v>
      </c>
      <c r="C2259" t="s">
        <v>32</v>
      </c>
      <c r="D2259" t="s">
        <v>161</v>
      </c>
      <c r="E2259" t="s">
        <v>31</v>
      </c>
      <c r="F2259" t="s">
        <v>19</v>
      </c>
      <c r="G2259" s="10">
        <v>41712</v>
      </c>
      <c r="H2259" s="10">
        <v>41712</v>
      </c>
      <c r="I2259" t="s">
        <v>14</v>
      </c>
      <c r="J2259" t="s">
        <v>15</v>
      </c>
      <c r="K2259" t="str">
        <f>INDEX(State_Code_Name!B:B,MATCH(Consumer_Complaints!E2259,State_Code_Name!C:C,0))</f>
        <v>Texas</v>
      </c>
      <c r="L2259">
        <f t="shared" si="105"/>
        <v>0</v>
      </c>
      <c r="M2259">
        <f t="shared" si="106"/>
        <v>2014</v>
      </c>
      <c r="N2259" t="str">
        <f t="shared" si="107"/>
        <v>Q1</v>
      </c>
    </row>
    <row r="2260" spans="1:14" x14ac:dyDescent="0.35">
      <c r="A2260">
        <v>916767</v>
      </c>
      <c r="B2260" t="s">
        <v>102</v>
      </c>
      <c r="C2260" t="s">
        <v>26</v>
      </c>
      <c r="D2260" t="s">
        <v>27</v>
      </c>
      <c r="E2260" t="s">
        <v>35</v>
      </c>
      <c r="F2260" t="s">
        <v>19</v>
      </c>
      <c r="G2260" s="10">
        <v>41819</v>
      </c>
      <c r="H2260" s="10">
        <v>41819</v>
      </c>
      <c r="I2260" t="s">
        <v>14</v>
      </c>
      <c r="J2260" t="s">
        <v>15</v>
      </c>
      <c r="K2260" t="str">
        <f>INDEX(State_Code_Name!B:B,MATCH(Consumer_Complaints!E2260,State_Code_Name!C:C,0))</f>
        <v>Florida</v>
      </c>
      <c r="L2260">
        <f t="shared" si="105"/>
        <v>0</v>
      </c>
      <c r="M2260">
        <f t="shared" si="106"/>
        <v>2014</v>
      </c>
      <c r="N2260" t="str">
        <f t="shared" si="107"/>
        <v>Q2</v>
      </c>
    </row>
    <row r="2261" spans="1:14" x14ac:dyDescent="0.35">
      <c r="A2261">
        <v>1017395</v>
      </c>
      <c r="B2261" t="s">
        <v>60</v>
      </c>
      <c r="C2261" t="s">
        <v>52</v>
      </c>
      <c r="D2261" t="s">
        <v>96</v>
      </c>
      <c r="E2261" t="s">
        <v>22</v>
      </c>
      <c r="F2261" t="s">
        <v>19</v>
      </c>
      <c r="G2261" s="10">
        <v>41799</v>
      </c>
      <c r="H2261" s="10">
        <v>41799</v>
      </c>
      <c r="I2261" t="s">
        <v>14</v>
      </c>
      <c r="J2261" t="s">
        <v>15</v>
      </c>
      <c r="K2261" t="str">
        <f>INDEX(State_Code_Name!B:B,MATCH(Consumer_Complaints!E2261,State_Code_Name!C:C,0))</f>
        <v>New York</v>
      </c>
      <c r="L2261">
        <f t="shared" si="105"/>
        <v>0</v>
      </c>
      <c r="M2261">
        <f t="shared" si="106"/>
        <v>2014</v>
      </c>
      <c r="N2261" t="str">
        <f t="shared" si="107"/>
        <v>Q2</v>
      </c>
    </row>
    <row r="2262" spans="1:14" x14ac:dyDescent="0.35">
      <c r="A2262">
        <v>1077741</v>
      </c>
      <c r="B2262" t="s">
        <v>38</v>
      </c>
      <c r="C2262" t="s">
        <v>16</v>
      </c>
      <c r="D2262" t="s">
        <v>20</v>
      </c>
      <c r="E2262" t="s">
        <v>18</v>
      </c>
      <c r="F2262" t="s">
        <v>19</v>
      </c>
      <c r="G2262" s="10">
        <v>41932</v>
      </c>
      <c r="H2262" s="10">
        <v>41932</v>
      </c>
      <c r="I2262" t="s">
        <v>14</v>
      </c>
      <c r="J2262" t="s">
        <v>15</v>
      </c>
      <c r="K2262" t="str">
        <f>INDEX(State_Code_Name!B:B,MATCH(Consumer_Complaints!E2262,State_Code_Name!C:C,0))</f>
        <v>California</v>
      </c>
      <c r="L2262">
        <f t="shared" si="105"/>
        <v>0</v>
      </c>
      <c r="M2262">
        <f t="shared" si="106"/>
        <v>2014</v>
      </c>
      <c r="N2262" t="str">
        <f t="shared" si="107"/>
        <v>Q4</v>
      </c>
    </row>
    <row r="2263" spans="1:14" x14ac:dyDescent="0.35">
      <c r="A2263">
        <v>2091725</v>
      </c>
      <c r="B2263" t="s">
        <v>38</v>
      </c>
      <c r="C2263" t="s">
        <v>16</v>
      </c>
      <c r="D2263" t="s">
        <v>20</v>
      </c>
      <c r="E2263" t="s">
        <v>22</v>
      </c>
      <c r="F2263" t="s">
        <v>19</v>
      </c>
      <c r="G2263" s="10">
        <v>42378</v>
      </c>
      <c r="H2263" s="10">
        <v>42378</v>
      </c>
      <c r="I2263" t="s">
        <v>14</v>
      </c>
      <c r="J2263" t="s">
        <v>15</v>
      </c>
      <c r="K2263" t="str">
        <f>INDEX(State_Code_Name!B:B,MATCH(Consumer_Complaints!E2263,State_Code_Name!C:C,0))</f>
        <v>New York</v>
      </c>
      <c r="L2263">
        <f t="shared" si="105"/>
        <v>0</v>
      </c>
      <c r="M2263">
        <f t="shared" si="106"/>
        <v>2016</v>
      </c>
      <c r="N2263" t="str">
        <f t="shared" si="107"/>
        <v>Q1</v>
      </c>
    </row>
    <row r="2264" spans="1:14" x14ac:dyDescent="0.35">
      <c r="A2264">
        <v>2072553</v>
      </c>
      <c r="B2264" t="s">
        <v>50</v>
      </c>
      <c r="C2264" t="s">
        <v>32</v>
      </c>
      <c r="D2264" t="s">
        <v>161</v>
      </c>
      <c r="E2264" t="s">
        <v>186</v>
      </c>
      <c r="F2264" t="s">
        <v>19</v>
      </c>
      <c r="G2264" s="10">
        <v>42601</v>
      </c>
      <c r="H2264" s="10">
        <v>42601</v>
      </c>
      <c r="I2264" t="s">
        <v>14</v>
      </c>
      <c r="J2264" t="s">
        <v>15</v>
      </c>
      <c r="K2264" t="str">
        <f>INDEX(State_Code_Name!B:B,MATCH(Consumer_Complaints!E2264,State_Code_Name!C:C,0))</f>
        <v>Arkansas</v>
      </c>
      <c r="L2264">
        <f t="shared" si="105"/>
        <v>0</v>
      </c>
      <c r="M2264">
        <f t="shared" si="106"/>
        <v>2016</v>
      </c>
      <c r="N2264" t="str">
        <f t="shared" si="107"/>
        <v>Q3</v>
      </c>
    </row>
    <row r="2265" spans="1:14" x14ac:dyDescent="0.35">
      <c r="A2265">
        <v>473746</v>
      </c>
      <c r="B2265" t="s">
        <v>63</v>
      </c>
      <c r="C2265" t="s">
        <v>32</v>
      </c>
      <c r="D2265" t="s">
        <v>44</v>
      </c>
      <c r="E2265" t="s">
        <v>35</v>
      </c>
      <c r="F2265" t="s">
        <v>19</v>
      </c>
      <c r="G2265" s="10">
        <v>41402</v>
      </c>
      <c r="H2265" s="10">
        <v>41402</v>
      </c>
      <c r="I2265" t="s">
        <v>14</v>
      </c>
      <c r="J2265" t="s">
        <v>14</v>
      </c>
      <c r="K2265" t="str">
        <f>INDEX(State_Code_Name!B:B,MATCH(Consumer_Complaints!E2265,State_Code_Name!C:C,0))</f>
        <v>Florida</v>
      </c>
      <c r="L2265">
        <f t="shared" si="105"/>
        <v>0</v>
      </c>
      <c r="M2265">
        <f t="shared" si="106"/>
        <v>2013</v>
      </c>
      <c r="N2265" t="str">
        <f t="shared" si="107"/>
        <v>Q2</v>
      </c>
    </row>
    <row r="2266" spans="1:14" x14ac:dyDescent="0.35">
      <c r="A2266">
        <v>1750874</v>
      </c>
      <c r="B2266" t="s">
        <v>92</v>
      </c>
      <c r="C2266" t="s">
        <v>16</v>
      </c>
      <c r="D2266" t="s">
        <v>20</v>
      </c>
      <c r="E2266" t="s">
        <v>22</v>
      </c>
      <c r="F2266" t="s">
        <v>305</v>
      </c>
      <c r="G2266" s="10">
        <v>42389</v>
      </c>
      <c r="H2266" s="10">
        <v>42390</v>
      </c>
      <c r="I2266" t="s">
        <v>14</v>
      </c>
      <c r="J2266" t="s">
        <v>14</v>
      </c>
      <c r="K2266" t="str">
        <f>INDEX(State_Code_Name!B:B,MATCH(Consumer_Complaints!E2266,State_Code_Name!C:C,0))</f>
        <v>New York</v>
      </c>
      <c r="L2266">
        <f t="shared" si="105"/>
        <v>1</v>
      </c>
      <c r="M2266">
        <f t="shared" si="106"/>
        <v>2016</v>
      </c>
      <c r="N2266" t="str">
        <f t="shared" si="107"/>
        <v>Q1</v>
      </c>
    </row>
    <row r="2267" spans="1:14" x14ac:dyDescent="0.35">
      <c r="A2267">
        <v>1235254</v>
      </c>
      <c r="B2267" t="s">
        <v>604</v>
      </c>
      <c r="C2267" t="s">
        <v>9</v>
      </c>
      <c r="D2267" t="s">
        <v>132</v>
      </c>
      <c r="E2267" t="s">
        <v>25</v>
      </c>
      <c r="F2267" t="s">
        <v>19</v>
      </c>
      <c r="G2267" s="10">
        <v>42310</v>
      </c>
      <c r="H2267" s="10">
        <v>42310</v>
      </c>
      <c r="I2267" t="s">
        <v>14</v>
      </c>
      <c r="J2267" t="s">
        <v>15</v>
      </c>
      <c r="K2267" t="str">
        <f>INDEX(State_Code_Name!B:B,MATCH(Consumer_Complaints!E2267,State_Code_Name!C:C,0))</f>
        <v>Georgia</v>
      </c>
      <c r="L2267">
        <f t="shared" si="105"/>
        <v>0</v>
      </c>
      <c r="M2267">
        <f t="shared" si="106"/>
        <v>2015</v>
      </c>
      <c r="N2267" t="str">
        <f t="shared" si="107"/>
        <v>Q4</v>
      </c>
    </row>
    <row r="2268" spans="1:14" x14ac:dyDescent="0.35">
      <c r="A2268">
        <v>671102</v>
      </c>
      <c r="B2268" t="s">
        <v>47</v>
      </c>
      <c r="C2268" t="s">
        <v>26</v>
      </c>
      <c r="D2268" t="s">
        <v>27</v>
      </c>
      <c r="E2268" t="s">
        <v>48</v>
      </c>
      <c r="F2268" t="s">
        <v>19</v>
      </c>
      <c r="G2268" s="10">
        <v>41654</v>
      </c>
      <c r="H2268" s="10">
        <v>41656</v>
      </c>
      <c r="I2268" t="s">
        <v>14</v>
      </c>
      <c r="J2268" t="s">
        <v>15</v>
      </c>
      <c r="K2268" t="str">
        <f>INDEX(State_Code_Name!B:B,MATCH(Consumer_Complaints!E2268,State_Code_Name!C:C,0))</f>
        <v>New Jersey</v>
      </c>
      <c r="L2268">
        <f t="shared" si="105"/>
        <v>2</v>
      </c>
      <c r="M2268">
        <f t="shared" si="106"/>
        <v>2014</v>
      </c>
      <c r="N2268" t="str">
        <f t="shared" si="107"/>
        <v>Q1</v>
      </c>
    </row>
    <row r="2269" spans="1:14" x14ac:dyDescent="0.35">
      <c r="A2269">
        <v>989100</v>
      </c>
      <c r="B2269" t="s">
        <v>398</v>
      </c>
      <c r="C2269" t="s">
        <v>32</v>
      </c>
      <c r="D2269" t="s">
        <v>44</v>
      </c>
      <c r="E2269" t="s">
        <v>18</v>
      </c>
      <c r="F2269" t="s">
        <v>19</v>
      </c>
      <c r="G2269" s="10">
        <v>41869</v>
      </c>
      <c r="H2269" s="10">
        <v>41869</v>
      </c>
      <c r="I2269" t="s">
        <v>14</v>
      </c>
      <c r="J2269" t="s">
        <v>14</v>
      </c>
      <c r="K2269" t="str">
        <f>INDEX(State_Code_Name!B:B,MATCH(Consumer_Complaints!E2269,State_Code_Name!C:C,0))</f>
        <v>California</v>
      </c>
      <c r="L2269">
        <f t="shared" si="105"/>
        <v>0</v>
      </c>
      <c r="M2269">
        <f t="shared" si="106"/>
        <v>2014</v>
      </c>
      <c r="N2269" t="str">
        <f t="shared" si="107"/>
        <v>Q3</v>
      </c>
    </row>
    <row r="2270" spans="1:14" x14ac:dyDescent="0.35">
      <c r="A2270">
        <v>1405561</v>
      </c>
      <c r="B2270" t="s">
        <v>97</v>
      </c>
      <c r="C2270" t="s">
        <v>52</v>
      </c>
      <c r="D2270" t="s">
        <v>103</v>
      </c>
      <c r="E2270" t="s">
        <v>212</v>
      </c>
      <c r="F2270" t="s">
        <v>19</v>
      </c>
      <c r="G2270" s="10">
        <v>42100</v>
      </c>
      <c r="H2270" s="10">
        <v>42100</v>
      </c>
      <c r="I2270" t="s">
        <v>14</v>
      </c>
      <c r="J2270" t="s">
        <v>15</v>
      </c>
      <c r="K2270" t="str">
        <f>INDEX(State_Code_Name!B:B,MATCH(Consumer_Complaints!E2270,State_Code_Name!C:C,0))</f>
        <v>West Virginia</v>
      </c>
      <c r="L2270">
        <f t="shared" si="105"/>
        <v>0</v>
      </c>
      <c r="M2270">
        <f t="shared" si="106"/>
        <v>2015</v>
      </c>
      <c r="N2270" t="str">
        <f t="shared" si="107"/>
        <v>Q2</v>
      </c>
    </row>
    <row r="2271" spans="1:14" x14ac:dyDescent="0.35">
      <c r="A2271">
        <v>508107</v>
      </c>
      <c r="B2271" t="s">
        <v>30</v>
      </c>
      <c r="C2271" t="s">
        <v>16</v>
      </c>
      <c r="D2271" t="s">
        <v>20</v>
      </c>
      <c r="E2271" t="s">
        <v>18</v>
      </c>
      <c r="F2271" t="s">
        <v>19</v>
      </c>
      <c r="G2271" s="10">
        <v>41509</v>
      </c>
      <c r="H2271" s="10">
        <v>41509</v>
      </c>
      <c r="I2271" t="s">
        <v>14</v>
      </c>
      <c r="J2271" t="s">
        <v>15</v>
      </c>
      <c r="K2271" t="str">
        <f>INDEX(State_Code_Name!B:B,MATCH(Consumer_Complaints!E2271,State_Code_Name!C:C,0))</f>
        <v>California</v>
      </c>
      <c r="L2271">
        <f t="shared" si="105"/>
        <v>0</v>
      </c>
      <c r="M2271">
        <f t="shared" si="106"/>
        <v>2013</v>
      </c>
      <c r="N2271" t="str">
        <f t="shared" si="107"/>
        <v>Q3</v>
      </c>
    </row>
    <row r="2272" spans="1:14" x14ac:dyDescent="0.35">
      <c r="A2272">
        <v>1885820</v>
      </c>
      <c r="B2272" t="s">
        <v>65</v>
      </c>
      <c r="C2272" t="s">
        <v>9</v>
      </c>
      <c r="D2272" t="s">
        <v>10</v>
      </c>
      <c r="E2272" t="s">
        <v>25</v>
      </c>
      <c r="F2272" t="s">
        <v>19</v>
      </c>
      <c r="G2272" s="10">
        <v>42479</v>
      </c>
      <c r="H2272" s="10">
        <v>42479</v>
      </c>
      <c r="I2272" t="s">
        <v>14</v>
      </c>
      <c r="J2272" t="s">
        <v>14</v>
      </c>
      <c r="K2272" t="str">
        <f>INDEX(State_Code_Name!B:B,MATCH(Consumer_Complaints!E2272,State_Code_Name!C:C,0))</f>
        <v>Georgia</v>
      </c>
      <c r="L2272">
        <f t="shared" si="105"/>
        <v>0</v>
      </c>
      <c r="M2272">
        <f t="shared" si="106"/>
        <v>2016</v>
      </c>
      <c r="N2272" t="str">
        <f t="shared" si="107"/>
        <v>Q2</v>
      </c>
    </row>
    <row r="2273" spans="1:14" x14ac:dyDescent="0.35">
      <c r="A2273">
        <v>1328991</v>
      </c>
      <c r="B2273" t="s">
        <v>11</v>
      </c>
      <c r="C2273" t="s">
        <v>16</v>
      </c>
      <c r="D2273" t="s">
        <v>75</v>
      </c>
      <c r="E2273" t="s">
        <v>25</v>
      </c>
      <c r="F2273" t="s">
        <v>305</v>
      </c>
      <c r="G2273" s="10">
        <v>42108</v>
      </c>
      <c r="H2273" s="10">
        <v>42109</v>
      </c>
      <c r="I2273" t="s">
        <v>14</v>
      </c>
      <c r="J2273" t="s">
        <v>15</v>
      </c>
      <c r="K2273" t="str">
        <f>INDEX(State_Code_Name!B:B,MATCH(Consumer_Complaints!E2273,State_Code_Name!C:C,0))</f>
        <v>Georgia</v>
      </c>
      <c r="L2273">
        <f t="shared" si="105"/>
        <v>1</v>
      </c>
      <c r="M2273">
        <f t="shared" si="106"/>
        <v>2015</v>
      </c>
      <c r="N2273" t="str">
        <f t="shared" si="107"/>
        <v>Q2</v>
      </c>
    </row>
    <row r="2274" spans="1:14" x14ac:dyDescent="0.35">
      <c r="A2274">
        <v>722980</v>
      </c>
      <c r="B2274" t="s">
        <v>60</v>
      </c>
      <c r="C2274" t="s">
        <v>52</v>
      </c>
      <c r="D2274" t="s">
        <v>96</v>
      </c>
      <c r="E2274" t="s">
        <v>18</v>
      </c>
      <c r="F2274" t="s">
        <v>19</v>
      </c>
      <c r="G2274" s="10">
        <v>41690</v>
      </c>
      <c r="H2274" s="10">
        <v>41690</v>
      </c>
      <c r="I2274" t="s">
        <v>14</v>
      </c>
      <c r="J2274" t="s">
        <v>14</v>
      </c>
      <c r="K2274" t="str">
        <f>INDEX(State_Code_Name!B:B,MATCH(Consumer_Complaints!E2274,State_Code_Name!C:C,0))</f>
        <v>California</v>
      </c>
      <c r="L2274">
        <f t="shared" si="105"/>
        <v>0</v>
      </c>
      <c r="M2274">
        <f t="shared" si="106"/>
        <v>2014</v>
      </c>
      <c r="N2274" t="str">
        <f t="shared" si="107"/>
        <v>Q1</v>
      </c>
    </row>
    <row r="2275" spans="1:14" x14ac:dyDescent="0.35">
      <c r="A2275">
        <v>1912136</v>
      </c>
      <c r="B2275" t="s">
        <v>43</v>
      </c>
      <c r="C2275" t="s">
        <v>36</v>
      </c>
      <c r="D2275" t="s">
        <v>112</v>
      </c>
      <c r="E2275" t="s">
        <v>40</v>
      </c>
      <c r="F2275" t="s">
        <v>19</v>
      </c>
      <c r="G2275" s="10">
        <v>42495</v>
      </c>
      <c r="H2275" s="10">
        <v>42495</v>
      </c>
      <c r="I2275" t="s">
        <v>14</v>
      </c>
      <c r="J2275" t="s">
        <v>14</v>
      </c>
      <c r="K2275" t="str">
        <f>INDEX(State_Code_Name!B:B,MATCH(Consumer_Complaints!E2275,State_Code_Name!C:C,0))</f>
        <v>Nevada</v>
      </c>
      <c r="L2275">
        <f t="shared" si="105"/>
        <v>0</v>
      </c>
      <c r="M2275">
        <f t="shared" si="106"/>
        <v>2016</v>
      </c>
      <c r="N2275" t="str">
        <f t="shared" si="107"/>
        <v>Q2</v>
      </c>
    </row>
    <row r="2276" spans="1:14" x14ac:dyDescent="0.35">
      <c r="A2276">
        <v>1244808</v>
      </c>
      <c r="B2276" t="s">
        <v>30</v>
      </c>
      <c r="C2276" t="s">
        <v>26</v>
      </c>
      <c r="D2276" t="s">
        <v>159</v>
      </c>
      <c r="E2276" t="s">
        <v>18</v>
      </c>
      <c r="F2276" t="s">
        <v>19</v>
      </c>
      <c r="G2276" s="10">
        <v>42053</v>
      </c>
      <c r="H2276" s="10">
        <v>42053</v>
      </c>
      <c r="I2276" t="s">
        <v>14</v>
      </c>
      <c r="J2276" t="s">
        <v>15</v>
      </c>
      <c r="K2276" t="str">
        <f>INDEX(State_Code_Name!B:B,MATCH(Consumer_Complaints!E2276,State_Code_Name!C:C,0))</f>
        <v>California</v>
      </c>
      <c r="L2276">
        <f t="shared" si="105"/>
        <v>0</v>
      </c>
      <c r="M2276">
        <f t="shared" si="106"/>
        <v>2015</v>
      </c>
      <c r="N2276" t="str">
        <f t="shared" si="107"/>
        <v>Q1</v>
      </c>
    </row>
    <row r="2277" spans="1:14" x14ac:dyDescent="0.35">
      <c r="A2277">
        <v>1272931</v>
      </c>
      <c r="B2277" t="s">
        <v>322</v>
      </c>
      <c r="C2277" t="s">
        <v>172</v>
      </c>
      <c r="D2277" t="s">
        <v>266</v>
      </c>
      <c r="E2277" t="s">
        <v>31</v>
      </c>
      <c r="F2277" t="s">
        <v>19</v>
      </c>
      <c r="G2277" s="10">
        <v>42250</v>
      </c>
      <c r="H2277" s="10">
        <v>42250</v>
      </c>
      <c r="I2277" t="s">
        <v>14</v>
      </c>
      <c r="J2277" t="s">
        <v>15</v>
      </c>
      <c r="K2277" t="str">
        <f>INDEX(State_Code_Name!B:B,MATCH(Consumer_Complaints!E2277,State_Code_Name!C:C,0))</f>
        <v>Texas</v>
      </c>
      <c r="L2277">
        <f t="shared" si="105"/>
        <v>0</v>
      </c>
      <c r="M2277">
        <f t="shared" si="106"/>
        <v>2015</v>
      </c>
      <c r="N2277" t="str">
        <f t="shared" si="107"/>
        <v>Q3</v>
      </c>
    </row>
    <row r="2278" spans="1:14" x14ac:dyDescent="0.35">
      <c r="A2278">
        <v>1395432</v>
      </c>
      <c r="B2278" t="s">
        <v>95</v>
      </c>
      <c r="C2278" t="s">
        <v>36</v>
      </c>
      <c r="D2278" t="s">
        <v>67</v>
      </c>
      <c r="E2278" t="s">
        <v>46</v>
      </c>
      <c r="F2278" t="s">
        <v>19</v>
      </c>
      <c r="G2278" s="10">
        <v>42152</v>
      </c>
      <c r="H2278" s="10">
        <v>42152</v>
      </c>
      <c r="I2278" t="s">
        <v>14</v>
      </c>
      <c r="J2278" t="s">
        <v>15</v>
      </c>
      <c r="K2278" t="str">
        <f>INDEX(State_Code_Name!B:B,MATCH(Consumer_Complaints!E2278,State_Code_Name!C:C,0))</f>
        <v>Pennsylvania</v>
      </c>
      <c r="L2278">
        <f t="shared" si="105"/>
        <v>0</v>
      </c>
      <c r="M2278">
        <f t="shared" si="106"/>
        <v>2015</v>
      </c>
      <c r="N2278" t="str">
        <f t="shared" si="107"/>
        <v>Q2</v>
      </c>
    </row>
    <row r="2279" spans="1:14" x14ac:dyDescent="0.35">
      <c r="A2279">
        <v>815154</v>
      </c>
      <c r="B2279" t="s">
        <v>441</v>
      </c>
      <c r="C2279" t="s">
        <v>16</v>
      </c>
      <c r="D2279" t="s">
        <v>20</v>
      </c>
      <c r="E2279" t="s">
        <v>29</v>
      </c>
      <c r="F2279" t="s">
        <v>19</v>
      </c>
      <c r="G2279" s="10">
        <v>41747</v>
      </c>
      <c r="H2279" s="10">
        <v>41747</v>
      </c>
      <c r="I2279" t="s">
        <v>14</v>
      </c>
      <c r="J2279" t="s">
        <v>15</v>
      </c>
      <c r="K2279" t="str">
        <f>INDEX(State_Code_Name!B:B,MATCH(Consumer_Complaints!E2279,State_Code_Name!C:C,0))</f>
        <v>Connecticut</v>
      </c>
      <c r="L2279">
        <f t="shared" si="105"/>
        <v>0</v>
      </c>
      <c r="M2279">
        <f t="shared" si="106"/>
        <v>2014</v>
      </c>
      <c r="N2279" t="str">
        <f t="shared" si="107"/>
        <v>Q2</v>
      </c>
    </row>
    <row r="2280" spans="1:14" x14ac:dyDescent="0.35">
      <c r="A2280">
        <v>1208911</v>
      </c>
      <c r="B2280" t="s">
        <v>471</v>
      </c>
      <c r="C2280" t="s">
        <v>61</v>
      </c>
      <c r="D2280" t="s">
        <v>459</v>
      </c>
      <c r="E2280" t="s">
        <v>18</v>
      </c>
      <c r="F2280" t="s">
        <v>19</v>
      </c>
      <c r="G2280" s="10">
        <v>42029</v>
      </c>
      <c r="H2280" s="10">
        <v>42029</v>
      </c>
      <c r="I2280" t="s">
        <v>14</v>
      </c>
      <c r="J2280" t="s">
        <v>15</v>
      </c>
      <c r="K2280" t="str">
        <f>INDEX(State_Code_Name!B:B,MATCH(Consumer_Complaints!E2280,State_Code_Name!C:C,0))</f>
        <v>California</v>
      </c>
      <c r="L2280">
        <f t="shared" si="105"/>
        <v>0</v>
      </c>
      <c r="M2280">
        <f t="shared" si="106"/>
        <v>2015</v>
      </c>
      <c r="N2280" t="str">
        <f t="shared" si="107"/>
        <v>Q1</v>
      </c>
    </row>
    <row r="2281" spans="1:14" x14ac:dyDescent="0.35">
      <c r="A2281">
        <v>601771</v>
      </c>
      <c r="B2281" t="s">
        <v>11</v>
      </c>
      <c r="C2281" t="s">
        <v>16</v>
      </c>
      <c r="D2281" t="s">
        <v>24</v>
      </c>
      <c r="E2281" t="s">
        <v>18</v>
      </c>
      <c r="F2281" t="s">
        <v>19</v>
      </c>
      <c r="G2281" s="10">
        <v>41596</v>
      </c>
      <c r="H2281" s="10">
        <v>41600</v>
      </c>
      <c r="I2281" t="s">
        <v>15</v>
      </c>
      <c r="J2281" t="s">
        <v>15</v>
      </c>
      <c r="K2281" t="str">
        <f>INDEX(State_Code_Name!B:B,MATCH(Consumer_Complaints!E2281,State_Code_Name!C:C,0))</f>
        <v>California</v>
      </c>
      <c r="L2281">
        <f t="shared" si="105"/>
        <v>4</v>
      </c>
      <c r="M2281">
        <f t="shared" si="106"/>
        <v>2013</v>
      </c>
      <c r="N2281" t="str">
        <f t="shared" si="107"/>
        <v>Q4</v>
      </c>
    </row>
    <row r="2282" spans="1:14" x14ac:dyDescent="0.35">
      <c r="A2282">
        <v>1316598</v>
      </c>
      <c r="B2282" t="s">
        <v>63</v>
      </c>
      <c r="C2282" t="s">
        <v>61</v>
      </c>
      <c r="D2282" t="s">
        <v>282</v>
      </c>
      <c r="E2282" t="s">
        <v>35</v>
      </c>
      <c r="F2282" t="s">
        <v>19</v>
      </c>
      <c r="G2282" s="10">
        <v>42159</v>
      </c>
      <c r="H2282" s="10">
        <v>42159</v>
      </c>
      <c r="I2282" t="s">
        <v>14</v>
      </c>
      <c r="J2282" t="s">
        <v>15</v>
      </c>
      <c r="K2282" t="str">
        <f>INDEX(State_Code_Name!B:B,MATCH(Consumer_Complaints!E2282,State_Code_Name!C:C,0))</f>
        <v>Florida</v>
      </c>
      <c r="L2282">
        <f t="shared" si="105"/>
        <v>0</v>
      </c>
      <c r="M2282">
        <f t="shared" si="106"/>
        <v>2015</v>
      </c>
      <c r="N2282" t="str">
        <f t="shared" si="107"/>
        <v>Q2</v>
      </c>
    </row>
    <row r="2283" spans="1:14" x14ac:dyDescent="0.35">
      <c r="A2283">
        <v>1610888</v>
      </c>
      <c r="B2283" t="s">
        <v>43</v>
      </c>
      <c r="C2283" t="s">
        <v>16</v>
      </c>
      <c r="D2283" t="s">
        <v>24</v>
      </c>
      <c r="E2283" t="s">
        <v>171</v>
      </c>
      <c r="F2283" t="s">
        <v>305</v>
      </c>
      <c r="G2283" s="10">
        <v>42293</v>
      </c>
      <c r="H2283" s="10">
        <v>42297</v>
      </c>
      <c r="I2283" t="s">
        <v>14</v>
      </c>
      <c r="J2283" t="s">
        <v>15</v>
      </c>
      <c r="K2283" t="str">
        <f>INDEX(State_Code_Name!B:B,MATCH(Consumer_Complaints!E2283,State_Code_Name!C:C,0))</f>
        <v>Louisiana</v>
      </c>
      <c r="L2283">
        <f t="shared" si="105"/>
        <v>4</v>
      </c>
      <c r="M2283">
        <f t="shared" si="106"/>
        <v>2015</v>
      </c>
      <c r="N2283" t="str">
        <f t="shared" si="107"/>
        <v>Q4</v>
      </c>
    </row>
    <row r="2284" spans="1:14" x14ac:dyDescent="0.35">
      <c r="A2284">
        <v>1996180</v>
      </c>
      <c r="B2284" t="s">
        <v>629</v>
      </c>
      <c r="C2284" t="s">
        <v>32</v>
      </c>
      <c r="D2284" t="s">
        <v>41</v>
      </c>
      <c r="E2284" t="s">
        <v>39</v>
      </c>
      <c r="F2284" t="s">
        <v>19</v>
      </c>
      <c r="G2284" s="10">
        <v>42436</v>
      </c>
      <c r="H2284" s="10">
        <v>42528</v>
      </c>
      <c r="I2284" t="s">
        <v>14</v>
      </c>
      <c r="J2284" t="s">
        <v>14</v>
      </c>
      <c r="K2284" t="str">
        <f>INDEX(State_Code_Name!B:B,MATCH(Consumer_Complaints!E2284,State_Code_Name!C:C,0))</f>
        <v>Ohio</v>
      </c>
      <c r="L2284">
        <f t="shared" si="105"/>
        <v>92</v>
      </c>
      <c r="M2284">
        <f t="shared" si="106"/>
        <v>2016</v>
      </c>
      <c r="N2284" t="str">
        <f t="shared" si="107"/>
        <v>Q1</v>
      </c>
    </row>
    <row r="2285" spans="1:14" x14ac:dyDescent="0.35">
      <c r="A2285">
        <v>368691</v>
      </c>
      <c r="B2285" t="s">
        <v>38</v>
      </c>
      <c r="C2285" t="s">
        <v>36</v>
      </c>
      <c r="D2285" t="s">
        <v>99</v>
      </c>
      <c r="E2285" t="s">
        <v>35</v>
      </c>
      <c r="F2285" t="s">
        <v>19</v>
      </c>
      <c r="G2285" s="10">
        <v>41361</v>
      </c>
      <c r="H2285" s="10">
        <v>41362</v>
      </c>
      <c r="I2285" t="s">
        <v>14</v>
      </c>
      <c r="J2285" t="s">
        <v>15</v>
      </c>
      <c r="K2285" t="str">
        <f>INDEX(State_Code_Name!B:B,MATCH(Consumer_Complaints!E2285,State_Code_Name!C:C,0))</f>
        <v>Florida</v>
      </c>
      <c r="L2285">
        <f t="shared" si="105"/>
        <v>1</v>
      </c>
      <c r="M2285">
        <f t="shared" si="106"/>
        <v>2013</v>
      </c>
      <c r="N2285" t="str">
        <f t="shared" si="107"/>
        <v>Q1</v>
      </c>
    </row>
    <row r="2286" spans="1:14" x14ac:dyDescent="0.35">
      <c r="A2286">
        <v>716599</v>
      </c>
      <c r="B2286" t="s">
        <v>43</v>
      </c>
      <c r="C2286" t="s">
        <v>26</v>
      </c>
      <c r="D2286" t="s">
        <v>78</v>
      </c>
      <c r="E2286" t="s">
        <v>122</v>
      </c>
      <c r="F2286" t="s">
        <v>19</v>
      </c>
      <c r="G2286" s="10">
        <v>41687</v>
      </c>
      <c r="H2286" s="10">
        <v>41694</v>
      </c>
      <c r="I2286" t="s">
        <v>14</v>
      </c>
      <c r="J2286" t="s">
        <v>15</v>
      </c>
      <c r="K2286" t="str">
        <f>INDEX(State_Code_Name!B:B,MATCH(Consumer_Complaints!E2286,State_Code_Name!C:C,0))</f>
        <v>Maryland</v>
      </c>
      <c r="L2286">
        <f t="shared" si="105"/>
        <v>7</v>
      </c>
      <c r="M2286">
        <f t="shared" si="106"/>
        <v>2014</v>
      </c>
      <c r="N2286" t="str">
        <f t="shared" si="107"/>
        <v>Q1</v>
      </c>
    </row>
    <row r="2287" spans="1:14" x14ac:dyDescent="0.35">
      <c r="A2287">
        <v>1438998</v>
      </c>
      <c r="B2287" t="s">
        <v>30</v>
      </c>
      <c r="C2287" t="s">
        <v>26</v>
      </c>
      <c r="D2287" t="s">
        <v>27</v>
      </c>
      <c r="E2287" t="s">
        <v>18</v>
      </c>
      <c r="F2287" t="s">
        <v>19</v>
      </c>
      <c r="G2287" s="10">
        <v>42180</v>
      </c>
      <c r="H2287" s="10">
        <v>42180</v>
      </c>
      <c r="I2287" t="s">
        <v>14</v>
      </c>
      <c r="J2287" t="s">
        <v>15</v>
      </c>
      <c r="K2287" t="str">
        <f>INDEX(State_Code_Name!B:B,MATCH(Consumer_Complaints!E2287,State_Code_Name!C:C,0))</f>
        <v>California</v>
      </c>
      <c r="L2287">
        <f t="shared" si="105"/>
        <v>0</v>
      </c>
      <c r="M2287">
        <f t="shared" si="106"/>
        <v>2015</v>
      </c>
      <c r="N2287" t="str">
        <f t="shared" si="107"/>
        <v>Q2</v>
      </c>
    </row>
    <row r="2288" spans="1:14" x14ac:dyDescent="0.35">
      <c r="A2288">
        <v>878197</v>
      </c>
      <c r="B2288" t="s">
        <v>113</v>
      </c>
      <c r="C2288" t="s">
        <v>36</v>
      </c>
      <c r="D2288" t="s">
        <v>84</v>
      </c>
      <c r="E2288" t="s">
        <v>18</v>
      </c>
      <c r="F2288" t="s">
        <v>19</v>
      </c>
      <c r="G2288" s="10">
        <v>41704</v>
      </c>
      <c r="H2288" s="10">
        <v>41704</v>
      </c>
      <c r="I2288" t="s">
        <v>14</v>
      </c>
      <c r="J2288" t="s">
        <v>15</v>
      </c>
      <c r="K2288" t="str">
        <f>INDEX(State_Code_Name!B:B,MATCH(Consumer_Complaints!E2288,State_Code_Name!C:C,0))</f>
        <v>California</v>
      </c>
      <c r="L2288">
        <f t="shared" si="105"/>
        <v>0</v>
      </c>
      <c r="M2288">
        <f t="shared" si="106"/>
        <v>2014</v>
      </c>
      <c r="N2288" t="str">
        <f t="shared" si="107"/>
        <v>Q1</v>
      </c>
    </row>
    <row r="2289" spans="1:14" x14ac:dyDescent="0.35">
      <c r="A2289">
        <v>1231803</v>
      </c>
      <c r="B2289" t="s">
        <v>43</v>
      </c>
      <c r="C2289" t="s">
        <v>26</v>
      </c>
      <c r="D2289" t="s">
        <v>27</v>
      </c>
      <c r="E2289" t="s">
        <v>51</v>
      </c>
      <c r="F2289" t="s">
        <v>305</v>
      </c>
      <c r="G2289" s="10">
        <v>42249</v>
      </c>
      <c r="H2289" s="10">
        <v>42340</v>
      </c>
      <c r="I2289" t="s">
        <v>14</v>
      </c>
      <c r="J2289" t="s">
        <v>15</v>
      </c>
      <c r="K2289" t="str">
        <f>INDEX(State_Code_Name!B:B,MATCH(Consumer_Complaints!E2289,State_Code_Name!C:C,0))</f>
        <v>Washington</v>
      </c>
      <c r="L2289">
        <f t="shared" si="105"/>
        <v>91</v>
      </c>
      <c r="M2289">
        <f t="shared" si="106"/>
        <v>2015</v>
      </c>
      <c r="N2289" t="str">
        <f t="shared" si="107"/>
        <v>Q3</v>
      </c>
    </row>
    <row r="2290" spans="1:14" x14ac:dyDescent="0.35">
      <c r="A2290">
        <v>1384267</v>
      </c>
      <c r="B2290" t="s">
        <v>34</v>
      </c>
      <c r="C2290" t="s">
        <v>9</v>
      </c>
      <c r="D2290" t="s">
        <v>10</v>
      </c>
      <c r="E2290" t="s">
        <v>42</v>
      </c>
      <c r="F2290" t="s">
        <v>19</v>
      </c>
      <c r="G2290" s="10">
        <v>42143</v>
      </c>
      <c r="H2290" s="10">
        <v>42144</v>
      </c>
      <c r="I2290" t="s">
        <v>14</v>
      </c>
      <c r="J2290" t="s">
        <v>14</v>
      </c>
      <c r="K2290" t="str">
        <f>INDEX(State_Code_Name!B:B,MATCH(Consumer_Complaints!E2290,State_Code_Name!C:C,0))</f>
        <v>North Carolina</v>
      </c>
      <c r="L2290">
        <f t="shared" si="105"/>
        <v>1</v>
      </c>
      <c r="M2290">
        <f t="shared" si="106"/>
        <v>2015</v>
      </c>
      <c r="N2290" t="str">
        <f t="shared" si="107"/>
        <v>Q2</v>
      </c>
    </row>
    <row r="2291" spans="1:14" x14ac:dyDescent="0.35">
      <c r="A2291">
        <v>1455266</v>
      </c>
      <c r="B2291" t="s">
        <v>240</v>
      </c>
      <c r="C2291" t="s">
        <v>61</v>
      </c>
      <c r="D2291" t="s">
        <v>459</v>
      </c>
      <c r="E2291" t="s">
        <v>18</v>
      </c>
      <c r="F2291" t="s">
        <v>19</v>
      </c>
      <c r="G2291" s="10">
        <v>42192</v>
      </c>
      <c r="H2291" s="10">
        <v>42192</v>
      </c>
      <c r="I2291" t="s">
        <v>14</v>
      </c>
      <c r="J2291" t="s">
        <v>15</v>
      </c>
      <c r="K2291" t="str">
        <f>INDEX(State_Code_Name!B:B,MATCH(Consumer_Complaints!E2291,State_Code_Name!C:C,0))</f>
        <v>California</v>
      </c>
      <c r="L2291">
        <f t="shared" si="105"/>
        <v>0</v>
      </c>
      <c r="M2291">
        <f t="shared" si="106"/>
        <v>2015</v>
      </c>
      <c r="N2291" t="str">
        <f t="shared" si="107"/>
        <v>Q3</v>
      </c>
    </row>
    <row r="2292" spans="1:14" x14ac:dyDescent="0.35">
      <c r="A2292">
        <v>787187</v>
      </c>
      <c r="B2292" t="s">
        <v>54</v>
      </c>
      <c r="C2292" t="s">
        <v>52</v>
      </c>
      <c r="D2292" t="s">
        <v>76</v>
      </c>
      <c r="E2292" t="s">
        <v>35</v>
      </c>
      <c r="F2292" t="s">
        <v>19</v>
      </c>
      <c r="G2292" s="10">
        <v>41728</v>
      </c>
      <c r="H2292" s="10">
        <v>41728</v>
      </c>
      <c r="I2292" t="s">
        <v>14</v>
      </c>
      <c r="J2292" t="s">
        <v>14</v>
      </c>
      <c r="K2292" t="str">
        <f>INDEX(State_Code_Name!B:B,MATCH(Consumer_Complaints!E2292,State_Code_Name!C:C,0))</f>
        <v>Florida</v>
      </c>
      <c r="L2292">
        <f t="shared" si="105"/>
        <v>0</v>
      </c>
      <c r="M2292">
        <f t="shared" si="106"/>
        <v>2014</v>
      </c>
      <c r="N2292" t="str">
        <f t="shared" si="107"/>
        <v>Q1</v>
      </c>
    </row>
    <row r="2293" spans="1:14" x14ac:dyDescent="0.35">
      <c r="A2293">
        <v>1658505</v>
      </c>
      <c r="B2293" t="s">
        <v>11</v>
      </c>
      <c r="C2293" t="s">
        <v>16</v>
      </c>
      <c r="D2293" t="s">
        <v>20</v>
      </c>
      <c r="E2293" t="s">
        <v>42</v>
      </c>
      <c r="F2293" t="s">
        <v>19</v>
      </c>
      <c r="G2293" s="10">
        <v>42325</v>
      </c>
      <c r="H2293" s="10">
        <v>42325</v>
      </c>
      <c r="I2293" t="s">
        <v>14</v>
      </c>
      <c r="J2293" t="s">
        <v>15</v>
      </c>
      <c r="K2293" t="str">
        <f>INDEX(State_Code_Name!B:B,MATCH(Consumer_Complaints!E2293,State_Code_Name!C:C,0))</f>
        <v>North Carolina</v>
      </c>
      <c r="L2293">
        <f t="shared" si="105"/>
        <v>0</v>
      </c>
      <c r="M2293">
        <f t="shared" si="106"/>
        <v>2015</v>
      </c>
      <c r="N2293" t="str">
        <f t="shared" si="107"/>
        <v>Q4</v>
      </c>
    </row>
    <row r="2294" spans="1:14" x14ac:dyDescent="0.35">
      <c r="A2294">
        <v>982738</v>
      </c>
      <c r="B2294" t="s">
        <v>460</v>
      </c>
      <c r="C2294" t="s">
        <v>32</v>
      </c>
      <c r="D2294" t="s">
        <v>44</v>
      </c>
      <c r="E2294" t="s">
        <v>31</v>
      </c>
      <c r="F2294" t="s">
        <v>19</v>
      </c>
      <c r="G2294" s="10">
        <v>41864</v>
      </c>
      <c r="H2294" s="10">
        <v>41866</v>
      </c>
      <c r="I2294" t="s">
        <v>14</v>
      </c>
      <c r="J2294" t="s">
        <v>15</v>
      </c>
      <c r="K2294" t="str">
        <f>INDEX(State_Code_Name!B:B,MATCH(Consumer_Complaints!E2294,State_Code_Name!C:C,0))</f>
        <v>Texas</v>
      </c>
      <c r="L2294">
        <f t="shared" si="105"/>
        <v>2</v>
      </c>
      <c r="M2294">
        <f t="shared" si="106"/>
        <v>2014</v>
      </c>
      <c r="N2294" t="str">
        <f t="shared" si="107"/>
        <v>Q3</v>
      </c>
    </row>
    <row r="2295" spans="1:14" x14ac:dyDescent="0.35">
      <c r="A2295">
        <v>861378</v>
      </c>
      <c r="B2295" t="s">
        <v>566</v>
      </c>
      <c r="C2295" t="s">
        <v>61</v>
      </c>
      <c r="D2295" t="s">
        <v>459</v>
      </c>
      <c r="E2295" t="s">
        <v>31</v>
      </c>
      <c r="F2295" t="s">
        <v>19</v>
      </c>
      <c r="G2295" s="10">
        <v>41779</v>
      </c>
      <c r="H2295" s="10">
        <v>41787</v>
      </c>
      <c r="I2295" t="s">
        <v>14</v>
      </c>
      <c r="J2295" t="s">
        <v>15</v>
      </c>
      <c r="K2295" t="str">
        <f>INDEX(State_Code_Name!B:B,MATCH(Consumer_Complaints!E2295,State_Code_Name!C:C,0))</f>
        <v>Texas</v>
      </c>
      <c r="L2295">
        <f t="shared" si="105"/>
        <v>8</v>
      </c>
      <c r="M2295">
        <f t="shared" si="106"/>
        <v>2014</v>
      </c>
      <c r="N2295" t="str">
        <f t="shared" si="107"/>
        <v>Q2</v>
      </c>
    </row>
    <row r="2296" spans="1:14" x14ac:dyDescent="0.35">
      <c r="A2296">
        <v>1589776</v>
      </c>
      <c r="B2296" t="s">
        <v>240</v>
      </c>
      <c r="C2296" t="s">
        <v>32</v>
      </c>
      <c r="D2296" t="s">
        <v>41</v>
      </c>
      <c r="E2296" t="s">
        <v>59</v>
      </c>
      <c r="F2296" t="s">
        <v>19</v>
      </c>
      <c r="G2296" s="10">
        <v>42014</v>
      </c>
      <c r="H2296" s="10">
        <v>42014</v>
      </c>
      <c r="I2296" t="s">
        <v>14</v>
      </c>
      <c r="J2296" t="s">
        <v>14</v>
      </c>
      <c r="K2296" t="str">
        <f>INDEX(State_Code_Name!B:B,MATCH(Consumer_Complaints!E2296,State_Code_Name!C:C,0))</f>
        <v>Illinois</v>
      </c>
      <c r="L2296">
        <f t="shared" si="105"/>
        <v>0</v>
      </c>
      <c r="M2296">
        <f t="shared" si="106"/>
        <v>2015</v>
      </c>
      <c r="N2296" t="str">
        <f t="shared" si="107"/>
        <v>Q1</v>
      </c>
    </row>
    <row r="2297" spans="1:14" x14ac:dyDescent="0.35">
      <c r="A2297">
        <v>937381</v>
      </c>
      <c r="B2297" t="s">
        <v>853</v>
      </c>
      <c r="C2297" t="s">
        <v>26</v>
      </c>
      <c r="D2297" t="s">
        <v>159</v>
      </c>
      <c r="E2297" t="s">
        <v>40</v>
      </c>
      <c r="F2297" t="s">
        <v>19</v>
      </c>
      <c r="G2297" s="10">
        <v>41835</v>
      </c>
      <c r="H2297" s="10">
        <v>41835</v>
      </c>
      <c r="I2297" t="s">
        <v>14</v>
      </c>
      <c r="J2297" t="s">
        <v>15</v>
      </c>
      <c r="K2297" t="str">
        <f>INDEX(State_Code_Name!B:B,MATCH(Consumer_Complaints!E2297,State_Code_Name!C:C,0))</f>
        <v>Nevada</v>
      </c>
      <c r="L2297">
        <f t="shared" si="105"/>
        <v>0</v>
      </c>
      <c r="M2297">
        <f t="shared" si="106"/>
        <v>2014</v>
      </c>
      <c r="N2297" t="str">
        <f t="shared" si="107"/>
        <v>Q3</v>
      </c>
    </row>
    <row r="2298" spans="1:14" x14ac:dyDescent="0.35">
      <c r="A2298">
        <v>1273582</v>
      </c>
      <c r="B2298" t="s">
        <v>143</v>
      </c>
      <c r="C2298" t="s">
        <v>36</v>
      </c>
      <c r="D2298" t="s">
        <v>94</v>
      </c>
      <c r="E2298" t="s">
        <v>85</v>
      </c>
      <c r="F2298" t="s">
        <v>19</v>
      </c>
      <c r="G2298" s="10">
        <v>42250</v>
      </c>
      <c r="H2298" s="10">
        <v>42250</v>
      </c>
      <c r="I2298" t="s">
        <v>14</v>
      </c>
      <c r="J2298" t="s">
        <v>15</v>
      </c>
      <c r="K2298" t="str">
        <f>INDEX(State_Code_Name!B:B,MATCH(Consumer_Complaints!E2298,State_Code_Name!C:C,0))</f>
        <v>Wisconsin</v>
      </c>
      <c r="L2298">
        <f t="shared" si="105"/>
        <v>0</v>
      </c>
      <c r="M2298">
        <f t="shared" si="106"/>
        <v>2015</v>
      </c>
      <c r="N2298" t="str">
        <f t="shared" si="107"/>
        <v>Q3</v>
      </c>
    </row>
    <row r="2299" spans="1:14" x14ac:dyDescent="0.35">
      <c r="A2299">
        <v>1752917</v>
      </c>
      <c r="B2299" t="s">
        <v>134</v>
      </c>
      <c r="C2299" t="s">
        <v>16</v>
      </c>
      <c r="D2299" t="s">
        <v>24</v>
      </c>
      <c r="E2299" t="s">
        <v>66</v>
      </c>
      <c r="F2299" t="s">
        <v>305</v>
      </c>
      <c r="G2299" s="10">
        <v>42390</v>
      </c>
      <c r="H2299" s="10">
        <v>42396</v>
      </c>
      <c r="I2299" t="s">
        <v>14</v>
      </c>
      <c r="J2299" t="s">
        <v>15</v>
      </c>
      <c r="K2299" t="str">
        <f>INDEX(State_Code_Name!B:B,MATCH(Consumer_Complaints!E2299,State_Code_Name!C:C,0))</f>
        <v>Michigan</v>
      </c>
      <c r="L2299">
        <f t="shared" si="105"/>
        <v>6</v>
      </c>
      <c r="M2299">
        <f t="shared" si="106"/>
        <v>2016</v>
      </c>
      <c r="N2299" t="str">
        <f t="shared" si="107"/>
        <v>Q1</v>
      </c>
    </row>
    <row r="2300" spans="1:14" x14ac:dyDescent="0.35">
      <c r="A2300">
        <v>1128909</v>
      </c>
      <c r="B2300" t="s">
        <v>63</v>
      </c>
      <c r="C2300" t="s">
        <v>32</v>
      </c>
      <c r="D2300" t="s">
        <v>44</v>
      </c>
      <c r="E2300" t="s">
        <v>66</v>
      </c>
      <c r="F2300" t="s">
        <v>19</v>
      </c>
      <c r="G2300" s="10">
        <v>41967</v>
      </c>
      <c r="H2300" s="10">
        <v>41967</v>
      </c>
      <c r="I2300" t="s">
        <v>14</v>
      </c>
      <c r="J2300" t="s">
        <v>15</v>
      </c>
      <c r="K2300" t="str">
        <f>INDEX(State_Code_Name!B:B,MATCH(Consumer_Complaints!E2300,State_Code_Name!C:C,0))</f>
        <v>Michigan</v>
      </c>
      <c r="L2300">
        <f t="shared" si="105"/>
        <v>0</v>
      </c>
      <c r="M2300">
        <f t="shared" si="106"/>
        <v>2014</v>
      </c>
      <c r="N2300" t="str">
        <f t="shared" si="107"/>
        <v>Q4</v>
      </c>
    </row>
    <row r="2301" spans="1:14" x14ac:dyDescent="0.35">
      <c r="A2301">
        <v>1197998</v>
      </c>
      <c r="B2301" t="s">
        <v>838</v>
      </c>
      <c r="C2301" t="s">
        <v>32</v>
      </c>
      <c r="D2301" t="s">
        <v>104</v>
      </c>
      <c r="E2301" t="s">
        <v>18</v>
      </c>
      <c r="F2301" t="s">
        <v>19</v>
      </c>
      <c r="G2301" s="10">
        <v>42021</v>
      </c>
      <c r="H2301" s="10">
        <v>42026</v>
      </c>
      <c r="I2301" t="s">
        <v>14</v>
      </c>
      <c r="J2301" t="s">
        <v>14</v>
      </c>
      <c r="K2301" t="str">
        <f>INDEX(State_Code_Name!B:B,MATCH(Consumer_Complaints!E2301,State_Code_Name!C:C,0))</f>
        <v>California</v>
      </c>
      <c r="L2301">
        <f t="shared" si="105"/>
        <v>5</v>
      </c>
      <c r="M2301">
        <f t="shared" si="106"/>
        <v>2015</v>
      </c>
      <c r="N2301" t="str">
        <f t="shared" si="107"/>
        <v>Q1</v>
      </c>
    </row>
    <row r="2302" spans="1:14" x14ac:dyDescent="0.35">
      <c r="A2302">
        <v>2066026</v>
      </c>
      <c r="B2302" t="s">
        <v>367</v>
      </c>
      <c r="C2302" t="s">
        <v>32</v>
      </c>
      <c r="D2302" t="s">
        <v>44</v>
      </c>
      <c r="E2302" t="s">
        <v>118</v>
      </c>
      <c r="F2302" t="s">
        <v>19</v>
      </c>
      <c r="G2302" s="10">
        <v>42598</v>
      </c>
      <c r="H2302" s="10">
        <v>42598</v>
      </c>
      <c r="I2302" t="s">
        <v>14</v>
      </c>
      <c r="J2302" t="s">
        <v>15</v>
      </c>
      <c r="K2302" t="str">
        <f>INDEX(State_Code_Name!B:B,MATCH(Consumer_Complaints!E2302,State_Code_Name!C:C,0))</f>
        <v>Alabama</v>
      </c>
      <c r="L2302">
        <f t="shared" si="105"/>
        <v>0</v>
      </c>
      <c r="M2302">
        <f t="shared" si="106"/>
        <v>2016</v>
      </c>
      <c r="N2302" t="str">
        <f t="shared" si="107"/>
        <v>Q3</v>
      </c>
    </row>
    <row r="2303" spans="1:14" x14ac:dyDescent="0.35">
      <c r="A2303">
        <v>2083187</v>
      </c>
      <c r="B2303" t="s">
        <v>30</v>
      </c>
      <c r="C2303" t="s">
        <v>16</v>
      </c>
      <c r="D2303" t="s">
        <v>20</v>
      </c>
      <c r="E2303" t="s">
        <v>42</v>
      </c>
      <c r="F2303" t="s">
        <v>305</v>
      </c>
      <c r="G2303" s="10">
        <v>42608</v>
      </c>
      <c r="H2303" s="10">
        <v>42612</v>
      </c>
      <c r="I2303" t="s">
        <v>14</v>
      </c>
      <c r="J2303" t="s">
        <v>15</v>
      </c>
      <c r="K2303" t="str">
        <f>INDEX(State_Code_Name!B:B,MATCH(Consumer_Complaints!E2303,State_Code_Name!C:C,0))</f>
        <v>North Carolina</v>
      </c>
      <c r="L2303">
        <f t="shared" si="105"/>
        <v>4</v>
      </c>
      <c r="M2303">
        <f t="shared" si="106"/>
        <v>2016</v>
      </c>
      <c r="N2303" t="str">
        <f t="shared" si="107"/>
        <v>Q3</v>
      </c>
    </row>
    <row r="2304" spans="1:14" x14ac:dyDescent="0.35">
      <c r="A2304">
        <v>1953418</v>
      </c>
      <c r="B2304" t="s">
        <v>73</v>
      </c>
      <c r="C2304" t="s">
        <v>26</v>
      </c>
      <c r="D2304" t="s">
        <v>27</v>
      </c>
      <c r="E2304" t="s">
        <v>171</v>
      </c>
      <c r="F2304" t="s">
        <v>19</v>
      </c>
      <c r="G2304" s="10">
        <v>42435</v>
      </c>
      <c r="H2304" s="10">
        <v>42435</v>
      </c>
      <c r="I2304" t="s">
        <v>14</v>
      </c>
      <c r="J2304" t="s">
        <v>14</v>
      </c>
      <c r="K2304" t="str">
        <f>INDEX(State_Code_Name!B:B,MATCH(Consumer_Complaints!E2304,State_Code_Name!C:C,0))</f>
        <v>Louisiana</v>
      </c>
      <c r="L2304">
        <f t="shared" si="105"/>
        <v>0</v>
      </c>
      <c r="M2304">
        <f t="shared" si="106"/>
        <v>2016</v>
      </c>
      <c r="N2304" t="str">
        <f t="shared" si="107"/>
        <v>Q1</v>
      </c>
    </row>
    <row r="2305" spans="1:14" x14ac:dyDescent="0.35">
      <c r="A2305">
        <v>534443</v>
      </c>
      <c r="B2305" t="s">
        <v>30</v>
      </c>
      <c r="C2305" t="s">
        <v>32</v>
      </c>
      <c r="D2305" t="s">
        <v>41</v>
      </c>
      <c r="E2305" t="s">
        <v>18</v>
      </c>
      <c r="F2305" t="s">
        <v>19</v>
      </c>
      <c r="G2305" s="10">
        <v>41536</v>
      </c>
      <c r="H2305" s="10">
        <v>41536</v>
      </c>
      <c r="I2305" t="s">
        <v>14</v>
      </c>
      <c r="J2305" t="s">
        <v>15</v>
      </c>
      <c r="K2305" t="str">
        <f>INDEX(State_Code_Name!B:B,MATCH(Consumer_Complaints!E2305,State_Code_Name!C:C,0))</f>
        <v>California</v>
      </c>
      <c r="L2305">
        <f t="shared" si="105"/>
        <v>0</v>
      </c>
      <c r="M2305">
        <f t="shared" si="106"/>
        <v>2013</v>
      </c>
      <c r="N2305" t="str">
        <f t="shared" si="107"/>
        <v>Q3</v>
      </c>
    </row>
    <row r="2306" spans="1:14" x14ac:dyDescent="0.35">
      <c r="A2306">
        <v>1748508</v>
      </c>
      <c r="B2306" t="s">
        <v>63</v>
      </c>
      <c r="C2306" t="s">
        <v>61</v>
      </c>
      <c r="D2306" t="s">
        <v>282</v>
      </c>
      <c r="E2306" t="s">
        <v>35</v>
      </c>
      <c r="F2306" t="s">
        <v>19</v>
      </c>
      <c r="G2306" s="10">
        <v>42388</v>
      </c>
      <c r="H2306" s="10">
        <v>42388</v>
      </c>
      <c r="I2306" t="s">
        <v>14</v>
      </c>
      <c r="J2306" t="s">
        <v>15</v>
      </c>
      <c r="K2306" t="str">
        <f>INDEX(State_Code_Name!B:B,MATCH(Consumer_Complaints!E2306,State_Code_Name!C:C,0))</f>
        <v>Florida</v>
      </c>
      <c r="L2306">
        <f t="shared" si="105"/>
        <v>0</v>
      </c>
      <c r="M2306">
        <f t="shared" si="106"/>
        <v>2016</v>
      </c>
      <c r="N2306" t="str">
        <f t="shared" si="107"/>
        <v>Q1</v>
      </c>
    </row>
    <row r="2307" spans="1:14" x14ac:dyDescent="0.35">
      <c r="A2307">
        <v>1509957</v>
      </c>
      <c r="B2307" t="s">
        <v>54</v>
      </c>
      <c r="C2307" t="s">
        <v>52</v>
      </c>
      <c r="D2307" t="s">
        <v>103</v>
      </c>
      <c r="E2307" t="s">
        <v>59</v>
      </c>
      <c r="F2307" t="s">
        <v>19</v>
      </c>
      <c r="G2307" s="10">
        <v>42255</v>
      </c>
      <c r="H2307" s="10">
        <v>42255</v>
      </c>
      <c r="I2307" t="s">
        <v>14</v>
      </c>
      <c r="J2307" t="s">
        <v>15</v>
      </c>
      <c r="K2307" t="str">
        <f>INDEX(State_Code_Name!B:B,MATCH(Consumer_Complaints!E2307,State_Code_Name!C:C,0))</f>
        <v>Illinois</v>
      </c>
      <c r="L2307">
        <f t="shared" ref="L2307:L2370" si="108">H2307-G2307</f>
        <v>0</v>
      </c>
      <c r="M2307">
        <f t="shared" ref="M2307:M2370" si="109">YEAR(G2307)</f>
        <v>2015</v>
      </c>
      <c r="N2307" t="str">
        <f t="shared" ref="N2307:N2370" si="110">IF(MONTH(G2307)&lt;=3,"Q1",IF(MONTH(G2307)&lt;=6,"Q2",IF(MONTH(G2307)&lt;=9,"Q3","Q4")))</f>
        <v>Q3</v>
      </c>
    </row>
    <row r="2308" spans="1:14" x14ac:dyDescent="0.35">
      <c r="A2308">
        <v>811773</v>
      </c>
      <c r="B2308" t="s">
        <v>143</v>
      </c>
      <c r="C2308" t="s">
        <v>16</v>
      </c>
      <c r="D2308" t="s">
        <v>75</v>
      </c>
      <c r="E2308" t="s">
        <v>35</v>
      </c>
      <c r="F2308" t="s">
        <v>19</v>
      </c>
      <c r="G2308" s="10">
        <v>41745</v>
      </c>
      <c r="H2308" s="10">
        <v>41745</v>
      </c>
      <c r="I2308" t="s">
        <v>14</v>
      </c>
      <c r="J2308" t="s">
        <v>15</v>
      </c>
      <c r="K2308" t="str">
        <f>INDEX(State_Code_Name!B:B,MATCH(Consumer_Complaints!E2308,State_Code_Name!C:C,0))</f>
        <v>Florida</v>
      </c>
      <c r="L2308">
        <f t="shared" si="108"/>
        <v>0</v>
      </c>
      <c r="M2308">
        <f t="shared" si="109"/>
        <v>2014</v>
      </c>
      <c r="N2308" t="str">
        <f t="shared" si="110"/>
        <v>Q2</v>
      </c>
    </row>
    <row r="2309" spans="1:14" x14ac:dyDescent="0.35">
      <c r="A2309">
        <v>1441598</v>
      </c>
      <c r="B2309" t="s">
        <v>105</v>
      </c>
      <c r="C2309" t="s">
        <v>32</v>
      </c>
      <c r="D2309" t="s">
        <v>44</v>
      </c>
      <c r="E2309" t="s">
        <v>48</v>
      </c>
      <c r="F2309" t="s">
        <v>19</v>
      </c>
      <c r="G2309" s="10">
        <v>42183</v>
      </c>
      <c r="H2309" s="10">
        <v>42183</v>
      </c>
      <c r="I2309" t="s">
        <v>14</v>
      </c>
      <c r="J2309" t="s">
        <v>14</v>
      </c>
      <c r="K2309" t="str">
        <f>INDEX(State_Code_Name!B:B,MATCH(Consumer_Complaints!E2309,State_Code_Name!C:C,0))</f>
        <v>New Jersey</v>
      </c>
      <c r="L2309">
        <f t="shared" si="108"/>
        <v>0</v>
      </c>
      <c r="M2309">
        <f t="shared" si="109"/>
        <v>2015</v>
      </c>
      <c r="N2309" t="str">
        <f t="shared" si="110"/>
        <v>Q2</v>
      </c>
    </row>
    <row r="2310" spans="1:14" x14ac:dyDescent="0.35">
      <c r="A2310">
        <v>1293770</v>
      </c>
      <c r="B2310" t="s">
        <v>445</v>
      </c>
      <c r="C2310" t="s">
        <v>26</v>
      </c>
      <c r="D2310" t="s">
        <v>27</v>
      </c>
      <c r="E2310" t="s">
        <v>114</v>
      </c>
      <c r="F2310" t="s">
        <v>19</v>
      </c>
      <c r="G2310" s="10">
        <v>42083</v>
      </c>
      <c r="H2310" s="10">
        <v>42089</v>
      </c>
      <c r="I2310" t="s">
        <v>14</v>
      </c>
      <c r="J2310" t="s">
        <v>15</v>
      </c>
      <c r="K2310" t="str">
        <f>INDEX(State_Code_Name!B:B,MATCH(Consumer_Complaints!E2310,State_Code_Name!C:C,0))</f>
        <v>South Carolina</v>
      </c>
      <c r="L2310">
        <f t="shared" si="108"/>
        <v>6</v>
      </c>
      <c r="M2310">
        <f t="shared" si="109"/>
        <v>2015</v>
      </c>
      <c r="N2310" t="str">
        <f t="shared" si="110"/>
        <v>Q1</v>
      </c>
    </row>
    <row r="2311" spans="1:14" x14ac:dyDescent="0.35">
      <c r="A2311">
        <v>1111705</v>
      </c>
      <c r="B2311" t="s">
        <v>224</v>
      </c>
      <c r="C2311" t="s">
        <v>61</v>
      </c>
      <c r="D2311" t="s">
        <v>282</v>
      </c>
      <c r="E2311" t="s">
        <v>140</v>
      </c>
      <c r="F2311" t="s">
        <v>19</v>
      </c>
      <c r="G2311" s="10">
        <v>41954</v>
      </c>
      <c r="H2311" s="10">
        <v>41954</v>
      </c>
      <c r="I2311" t="s">
        <v>14</v>
      </c>
      <c r="J2311" t="s">
        <v>15</v>
      </c>
      <c r="K2311" t="str">
        <f>INDEX(State_Code_Name!B:B,MATCH(Consumer_Complaints!E2311,State_Code_Name!C:C,0))</f>
        <v>Maine</v>
      </c>
      <c r="L2311">
        <f t="shared" si="108"/>
        <v>0</v>
      </c>
      <c r="M2311">
        <f t="shared" si="109"/>
        <v>2014</v>
      </c>
      <c r="N2311" t="str">
        <f t="shared" si="110"/>
        <v>Q4</v>
      </c>
    </row>
    <row r="2312" spans="1:14" x14ac:dyDescent="0.35">
      <c r="A2312">
        <v>1080638</v>
      </c>
      <c r="B2312" t="s">
        <v>226</v>
      </c>
      <c r="C2312" t="s">
        <v>9</v>
      </c>
      <c r="D2312" t="s">
        <v>10</v>
      </c>
      <c r="E2312" t="s">
        <v>18</v>
      </c>
      <c r="F2312" t="s">
        <v>13</v>
      </c>
      <c r="G2312" s="10">
        <v>41933</v>
      </c>
      <c r="H2312" s="10">
        <v>41939</v>
      </c>
      <c r="I2312" t="s">
        <v>14</v>
      </c>
      <c r="J2312" t="s">
        <v>15</v>
      </c>
      <c r="K2312" t="str">
        <f>INDEX(State_Code_Name!B:B,MATCH(Consumer_Complaints!E2312,State_Code_Name!C:C,0))</f>
        <v>California</v>
      </c>
      <c r="L2312">
        <f t="shared" si="108"/>
        <v>6</v>
      </c>
      <c r="M2312">
        <f t="shared" si="109"/>
        <v>2014</v>
      </c>
      <c r="N2312" t="str">
        <f t="shared" si="110"/>
        <v>Q4</v>
      </c>
    </row>
    <row r="2313" spans="1:14" x14ac:dyDescent="0.35">
      <c r="A2313">
        <v>953705</v>
      </c>
      <c r="B2313" t="s">
        <v>63</v>
      </c>
      <c r="C2313" t="s">
        <v>61</v>
      </c>
      <c r="D2313" t="s">
        <v>282</v>
      </c>
      <c r="E2313" t="s">
        <v>29</v>
      </c>
      <c r="F2313" t="s">
        <v>19</v>
      </c>
      <c r="G2313" s="10">
        <v>41845</v>
      </c>
      <c r="H2313" s="10">
        <v>41845</v>
      </c>
      <c r="I2313" t="s">
        <v>14</v>
      </c>
      <c r="J2313" t="s">
        <v>14</v>
      </c>
      <c r="K2313" t="str">
        <f>INDEX(State_Code_Name!B:B,MATCH(Consumer_Complaints!E2313,State_Code_Name!C:C,0))</f>
        <v>Connecticut</v>
      </c>
      <c r="L2313">
        <f t="shared" si="108"/>
        <v>0</v>
      </c>
      <c r="M2313">
        <f t="shared" si="109"/>
        <v>2014</v>
      </c>
      <c r="N2313" t="str">
        <f t="shared" si="110"/>
        <v>Q3</v>
      </c>
    </row>
    <row r="2314" spans="1:14" x14ac:dyDescent="0.35">
      <c r="A2314">
        <v>1885463</v>
      </c>
      <c r="B2314" t="s">
        <v>1039</v>
      </c>
      <c r="C2314" t="s">
        <v>32</v>
      </c>
      <c r="D2314" t="s">
        <v>41</v>
      </c>
      <c r="E2314" t="s">
        <v>122</v>
      </c>
      <c r="F2314" t="s">
        <v>19</v>
      </c>
      <c r="G2314" s="10">
        <v>42478</v>
      </c>
      <c r="H2314" s="10">
        <v>42478</v>
      </c>
      <c r="I2314" t="s">
        <v>14</v>
      </c>
      <c r="J2314" t="s">
        <v>15</v>
      </c>
      <c r="K2314" t="str">
        <f>INDEX(State_Code_Name!B:B,MATCH(Consumer_Complaints!E2314,State_Code_Name!C:C,0))</f>
        <v>Maryland</v>
      </c>
      <c r="L2314">
        <f t="shared" si="108"/>
        <v>0</v>
      </c>
      <c r="M2314">
        <f t="shared" si="109"/>
        <v>2016</v>
      </c>
      <c r="N2314" t="str">
        <f t="shared" si="110"/>
        <v>Q2</v>
      </c>
    </row>
    <row r="2315" spans="1:14" x14ac:dyDescent="0.35">
      <c r="A2315">
        <v>1535103</v>
      </c>
      <c r="B2315" t="s">
        <v>63</v>
      </c>
      <c r="C2315" t="s">
        <v>61</v>
      </c>
      <c r="D2315" t="s">
        <v>282</v>
      </c>
      <c r="E2315" t="s">
        <v>74</v>
      </c>
      <c r="F2315" t="s">
        <v>19</v>
      </c>
      <c r="G2315" s="10">
        <v>42241</v>
      </c>
      <c r="H2315" s="10">
        <v>42241</v>
      </c>
      <c r="I2315" t="s">
        <v>14</v>
      </c>
      <c r="J2315" t="s">
        <v>15</v>
      </c>
      <c r="K2315" t="str">
        <f>INDEX(State_Code_Name!B:B,MATCH(Consumer_Complaints!E2315,State_Code_Name!C:C,0))</f>
        <v>Tennessee</v>
      </c>
      <c r="L2315">
        <f t="shared" si="108"/>
        <v>0</v>
      </c>
      <c r="M2315">
        <f t="shared" si="109"/>
        <v>2015</v>
      </c>
      <c r="N2315" t="str">
        <f t="shared" si="110"/>
        <v>Q3</v>
      </c>
    </row>
    <row r="2316" spans="1:14" x14ac:dyDescent="0.35">
      <c r="A2316">
        <v>844359</v>
      </c>
      <c r="B2316" t="s">
        <v>182</v>
      </c>
      <c r="C2316" t="s">
        <v>26</v>
      </c>
      <c r="D2316" t="s">
        <v>27</v>
      </c>
      <c r="E2316" t="s">
        <v>77</v>
      </c>
      <c r="F2316" t="s">
        <v>19</v>
      </c>
      <c r="G2316" s="10">
        <v>41856</v>
      </c>
      <c r="H2316" s="10">
        <v>41856</v>
      </c>
      <c r="I2316" t="s">
        <v>14</v>
      </c>
      <c r="J2316" t="s">
        <v>15</v>
      </c>
      <c r="K2316" t="str">
        <f>INDEX(State_Code_Name!B:B,MATCH(Consumer_Complaints!E2316,State_Code_Name!C:C,0))</f>
        <v>Missouri</v>
      </c>
      <c r="L2316">
        <f t="shared" si="108"/>
        <v>0</v>
      </c>
      <c r="M2316">
        <f t="shared" si="109"/>
        <v>2014</v>
      </c>
      <c r="N2316" t="str">
        <f t="shared" si="110"/>
        <v>Q3</v>
      </c>
    </row>
    <row r="2317" spans="1:14" x14ac:dyDescent="0.35">
      <c r="A2317">
        <v>776987</v>
      </c>
      <c r="B2317" t="s">
        <v>54</v>
      </c>
      <c r="C2317" t="s">
        <v>52</v>
      </c>
      <c r="D2317" t="s">
        <v>96</v>
      </c>
      <c r="E2317" t="s">
        <v>18</v>
      </c>
      <c r="F2317" t="s">
        <v>19</v>
      </c>
      <c r="G2317" s="10">
        <v>41723</v>
      </c>
      <c r="H2317" s="10">
        <v>41723</v>
      </c>
      <c r="I2317" t="s">
        <v>14</v>
      </c>
      <c r="J2317" t="s">
        <v>15</v>
      </c>
      <c r="K2317" t="str">
        <f>INDEX(State_Code_Name!B:B,MATCH(Consumer_Complaints!E2317,State_Code_Name!C:C,0))</f>
        <v>California</v>
      </c>
      <c r="L2317">
        <f t="shared" si="108"/>
        <v>0</v>
      </c>
      <c r="M2317">
        <f t="shared" si="109"/>
        <v>2014</v>
      </c>
      <c r="N2317" t="str">
        <f t="shared" si="110"/>
        <v>Q1</v>
      </c>
    </row>
    <row r="2318" spans="1:14" x14ac:dyDescent="0.35">
      <c r="A2318">
        <v>1079749</v>
      </c>
      <c r="B2318" t="s">
        <v>163</v>
      </c>
      <c r="C2318" t="s">
        <v>16</v>
      </c>
      <c r="D2318" t="s">
        <v>24</v>
      </c>
      <c r="E2318" t="s">
        <v>39</v>
      </c>
      <c r="F2318" t="s">
        <v>305</v>
      </c>
      <c r="G2318" s="10">
        <v>41933</v>
      </c>
      <c r="H2318" s="10">
        <v>41939</v>
      </c>
      <c r="I2318" t="s">
        <v>14</v>
      </c>
      <c r="J2318" t="s">
        <v>15</v>
      </c>
      <c r="K2318" t="str">
        <f>INDEX(State_Code_Name!B:B,MATCH(Consumer_Complaints!E2318,State_Code_Name!C:C,0))</f>
        <v>Ohio</v>
      </c>
      <c r="L2318">
        <f t="shared" si="108"/>
        <v>6</v>
      </c>
      <c r="M2318">
        <f t="shared" si="109"/>
        <v>2014</v>
      </c>
      <c r="N2318" t="str">
        <f t="shared" si="110"/>
        <v>Q4</v>
      </c>
    </row>
    <row r="2319" spans="1:14" x14ac:dyDescent="0.35">
      <c r="A2319">
        <v>565266</v>
      </c>
      <c r="B2319" t="s">
        <v>1208</v>
      </c>
      <c r="C2319" t="s">
        <v>16</v>
      </c>
      <c r="D2319" t="s">
        <v>20</v>
      </c>
      <c r="E2319" t="s">
        <v>46</v>
      </c>
      <c r="F2319" t="s">
        <v>19</v>
      </c>
      <c r="G2319" s="10">
        <v>41568</v>
      </c>
      <c r="H2319" s="10">
        <v>41569</v>
      </c>
      <c r="I2319" t="s">
        <v>14</v>
      </c>
      <c r="J2319" t="s">
        <v>15</v>
      </c>
      <c r="K2319" t="str">
        <f>INDEX(State_Code_Name!B:B,MATCH(Consumer_Complaints!E2319,State_Code_Name!C:C,0))</f>
        <v>Pennsylvania</v>
      </c>
      <c r="L2319">
        <f t="shared" si="108"/>
        <v>1</v>
      </c>
      <c r="M2319">
        <f t="shared" si="109"/>
        <v>2013</v>
      </c>
      <c r="N2319" t="str">
        <f t="shared" si="110"/>
        <v>Q4</v>
      </c>
    </row>
    <row r="2320" spans="1:14" x14ac:dyDescent="0.35">
      <c r="A2320">
        <v>678525</v>
      </c>
      <c r="B2320" t="s">
        <v>240</v>
      </c>
      <c r="C2320" t="s">
        <v>61</v>
      </c>
      <c r="D2320" t="s">
        <v>459</v>
      </c>
      <c r="E2320" t="s">
        <v>178</v>
      </c>
      <c r="F2320" t="s">
        <v>19</v>
      </c>
      <c r="G2320" s="10">
        <v>41660</v>
      </c>
      <c r="H2320" s="10">
        <v>41660</v>
      </c>
      <c r="I2320" t="s">
        <v>14</v>
      </c>
      <c r="J2320" t="s">
        <v>15</v>
      </c>
      <c r="K2320" t="str">
        <f>INDEX(State_Code_Name!B:B,MATCH(Consumer_Complaints!E2320,State_Code_Name!C:C,0))</f>
        <v>Utah</v>
      </c>
      <c r="L2320">
        <f t="shared" si="108"/>
        <v>0</v>
      </c>
      <c r="M2320">
        <f t="shared" si="109"/>
        <v>2014</v>
      </c>
      <c r="N2320" t="str">
        <f t="shared" si="110"/>
        <v>Q1</v>
      </c>
    </row>
    <row r="2321" spans="1:14" x14ac:dyDescent="0.35">
      <c r="A2321">
        <v>1731945</v>
      </c>
      <c r="B2321" t="s">
        <v>30</v>
      </c>
      <c r="C2321" t="s">
        <v>16</v>
      </c>
      <c r="D2321" t="s">
        <v>24</v>
      </c>
      <c r="E2321" t="s">
        <v>77</v>
      </c>
      <c r="F2321" t="s">
        <v>19</v>
      </c>
      <c r="G2321" s="10">
        <v>42552</v>
      </c>
      <c r="H2321" s="10">
        <v>42552</v>
      </c>
      <c r="I2321" t="s">
        <v>14</v>
      </c>
      <c r="J2321" t="s">
        <v>14</v>
      </c>
      <c r="K2321" t="str">
        <f>INDEX(State_Code_Name!B:B,MATCH(Consumer_Complaints!E2321,State_Code_Name!C:C,0))</f>
        <v>Missouri</v>
      </c>
      <c r="L2321">
        <f t="shared" si="108"/>
        <v>0</v>
      </c>
      <c r="M2321">
        <f t="shared" si="109"/>
        <v>2016</v>
      </c>
      <c r="N2321" t="str">
        <f t="shared" si="110"/>
        <v>Q3</v>
      </c>
    </row>
    <row r="2322" spans="1:14" x14ac:dyDescent="0.35">
      <c r="A2322">
        <v>1796887</v>
      </c>
      <c r="B2322" t="s">
        <v>11</v>
      </c>
      <c r="C2322" t="s">
        <v>26</v>
      </c>
      <c r="D2322" t="s">
        <v>27</v>
      </c>
      <c r="E2322" t="s">
        <v>29</v>
      </c>
      <c r="F2322" t="s">
        <v>19</v>
      </c>
      <c r="G2322" s="10">
        <v>42421</v>
      </c>
      <c r="H2322" s="10">
        <v>42421</v>
      </c>
      <c r="I2322" t="s">
        <v>14</v>
      </c>
      <c r="J2322" t="s">
        <v>15</v>
      </c>
      <c r="K2322" t="str">
        <f>INDEX(State_Code_Name!B:B,MATCH(Consumer_Complaints!E2322,State_Code_Name!C:C,0))</f>
        <v>Connecticut</v>
      </c>
      <c r="L2322">
        <f t="shared" si="108"/>
        <v>0</v>
      </c>
      <c r="M2322">
        <f t="shared" si="109"/>
        <v>2016</v>
      </c>
      <c r="N2322" t="str">
        <f t="shared" si="110"/>
        <v>Q1</v>
      </c>
    </row>
    <row r="2323" spans="1:14" x14ac:dyDescent="0.35">
      <c r="A2323">
        <v>1549719</v>
      </c>
      <c r="B2323" t="s">
        <v>11</v>
      </c>
      <c r="C2323" t="s">
        <v>36</v>
      </c>
      <c r="D2323" t="s">
        <v>67</v>
      </c>
      <c r="E2323" t="s">
        <v>18</v>
      </c>
      <c r="F2323" t="s">
        <v>19</v>
      </c>
      <c r="G2323" s="10">
        <v>42044</v>
      </c>
      <c r="H2323" s="10">
        <v>42044</v>
      </c>
      <c r="I2323" t="s">
        <v>14</v>
      </c>
      <c r="J2323" t="s">
        <v>14</v>
      </c>
      <c r="K2323" t="str">
        <f>INDEX(State_Code_Name!B:B,MATCH(Consumer_Complaints!E2323,State_Code_Name!C:C,0))</f>
        <v>California</v>
      </c>
      <c r="L2323">
        <f t="shared" si="108"/>
        <v>0</v>
      </c>
      <c r="M2323">
        <f t="shared" si="109"/>
        <v>2015</v>
      </c>
      <c r="N2323" t="str">
        <f t="shared" si="110"/>
        <v>Q1</v>
      </c>
    </row>
    <row r="2324" spans="1:14" x14ac:dyDescent="0.35">
      <c r="A2324">
        <v>633624</v>
      </c>
      <c r="B2324" t="s">
        <v>230</v>
      </c>
      <c r="C2324" t="s">
        <v>26</v>
      </c>
      <c r="D2324" t="s">
        <v>27</v>
      </c>
      <c r="E2324" t="s">
        <v>122</v>
      </c>
      <c r="F2324" t="s">
        <v>19</v>
      </c>
      <c r="G2324" s="10">
        <v>41621</v>
      </c>
      <c r="H2324" s="10">
        <v>41621</v>
      </c>
      <c r="I2324" t="s">
        <v>14</v>
      </c>
      <c r="J2324" t="s">
        <v>15</v>
      </c>
      <c r="K2324" t="str">
        <f>INDEX(State_Code_Name!B:B,MATCH(Consumer_Complaints!E2324,State_Code_Name!C:C,0))</f>
        <v>Maryland</v>
      </c>
      <c r="L2324">
        <f t="shared" si="108"/>
        <v>0</v>
      </c>
      <c r="M2324">
        <f t="shared" si="109"/>
        <v>2013</v>
      </c>
      <c r="N2324" t="str">
        <f t="shared" si="110"/>
        <v>Q4</v>
      </c>
    </row>
    <row r="2325" spans="1:14" x14ac:dyDescent="0.35">
      <c r="A2325">
        <v>1771975</v>
      </c>
      <c r="B2325" t="s">
        <v>134</v>
      </c>
      <c r="C2325" t="s">
        <v>16</v>
      </c>
      <c r="D2325" t="s">
        <v>144</v>
      </c>
      <c r="E2325" t="s">
        <v>66</v>
      </c>
      <c r="F2325" t="s">
        <v>305</v>
      </c>
      <c r="G2325" s="10">
        <v>42431</v>
      </c>
      <c r="H2325" s="10">
        <v>42431</v>
      </c>
      <c r="I2325" t="s">
        <v>14</v>
      </c>
      <c r="J2325" t="s">
        <v>15</v>
      </c>
      <c r="K2325" t="str">
        <f>INDEX(State_Code_Name!B:B,MATCH(Consumer_Complaints!E2325,State_Code_Name!C:C,0))</f>
        <v>Michigan</v>
      </c>
      <c r="L2325">
        <f t="shared" si="108"/>
        <v>0</v>
      </c>
      <c r="M2325">
        <f t="shared" si="109"/>
        <v>2016</v>
      </c>
      <c r="N2325" t="str">
        <f t="shared" si="110"/>
        <v>Q1</v>
      </c>
    </row>
    <row r="2326" spans="1:14" x14ac:dyDescent="0.35">
      <c r="A2326">
        <v>1708576</v>
      </c>
      <c r="B2326" t="s">
        <v>163</v>
      </c>
      <c r="C2326" t="s">
        <v>26</v>
      </c>
      <c r="D2326" t="s">
        <v>27</v>
      </c>
      <c r="E2326" t="s">
        <v>74</v>
      </c>
      <c r="F2326" t="s">
        <v>19</v>
      </c>
      <c r="G2326" s="10">
        <v>42357</v>
      </c>
      <c r="H2326" s="10">
        <v>42357</v>
      </c>
      <c r="I2326" t="s">
        <v>14</v>
      </c>
      <c r="J2326" t="s">
        <v>15</v>
      </c>
      <c r="K2326" t="str">
        <f>INDEX(State_Code_Name!B:B,MATCH(Consumer_Complaints!E2326,State_Code_Name!C:C,0))</f>
        <v>Tennessee</v>
      </c>
      <c r="L2326">
        <f t="shared" si="108"/>
        <v>0</v>
      </c>
      <c r="M2326">
        <f t="shared" si="109"/>
        <v>2015</v>
      </c>
      <c r="N2326" t="str">
        <f t="shared" si="110"/>
        <v>Q4</v>
      </c>
    </row>
    <row r="2327" spans="1:14" x14ac:dyDescent="0.35">
      <c r="A2327">
        <v>776375</v>
      </c>
      <c r="B2327" t="s">
        <v>463</v>
      </c>
      <c r="C2327" t="s">
        <v>32</v>
      </c>
      <c r="D2327" t="s">
        <v>44</v>
      </c>
      <c r="E2327" t="s">
        <v>327</v>
      </c>
      <c r="F2327" t="s">
        <v>13</v>
      </c>
      <c r="G2327" s="10">
        <v>41723</v>
      </c>
      <c r="H2327" s="10">
        <v>41729</v>
      </c>
      <c r="I2327" t="s">
        <v>14</v>
      </c>
      <c r="J2327" t="s">
        <v>15</v>
      </c>
      <c r="K2327" t="str">
        <f>INDEX(State_Code_Name!B:B,MATCH(Consumer_Complaints!E2327,State_Code_Name!C:C,0))</f>
        <v>South Dakota</v>
      </c>
      <c r="L2327">
        <f t="shared" si="108"/>
        <v>6</v>
      </c>
      <c r="M2327">
        <f t="shared" si="109"/>
        <v>2014</v>
      </c>
      <c r="N2327" t="str">
        <f t="shared" si="110"/>
        <v>Q1</v>
      </c>
    </row>
    <row r="2328" spans="1:14" x14ac:dyDescent="0.35">
      <c r="A2328">
        <v>1480448</v>
      </c>
      <c r="B2328" t="s">
        <v>73</v>
      </c>
      <c r="C2328" t="s">
        <v>26</v>
      </c>
      <c r="D2328" t="s">
        <v>27</v>
      </c>
      <c r="E2328" t="s">
        <v>39</v>
      </c>
      <c r="F2328" t="s">
        <v>19</v>
      </c>
      <c r="G2328" s="10">
        <v>42207</v>
      </c>
      <c r="H2328" s="10">
        <v>42207</v>
      </c>
      <c r="I2328" t="s">
        <v>14</v>
      </c>
      <c r="J2328" t="s">
        <v>15</v>
      </c>
      <c r="K2328" t="str">
        <f>INDEX(State_Code_Name!B:B,MATCH(Consumer_Complaints!E2328,State_Code_Name!C:C,0))</f>
        <v>Ohio</v>
      </c>
      <c r="L2328">
        <f t="shared" si="108"/>
        <v>0</v>
      </c>
      <c r="M2328">
        <f t="shared" si="109"/>
        <v>2015</v>
      </c>
      <c r="N2328" t="str">
        <f t="shared" si="110"/>
        <v>Q3</v>
      </c>
    </row>
    <row r="2329" spans="1:14" x14ac:dyDescent="0.35">
      <c r="A2329">
        <v>253850</v>
      </c>
      <c r="B2329" t="s">
        <v>34</v>
      </c>
      <c r="C2329" t="s">
        <v>26</v>
      </c>
      <c r="D2329" t="s">
        <v>159</v>
      </c>
      <c r="E2329" t="s">
        <v>12</v>
      </c>
      <c r="F2329" t="s">
        <v>19</v>
      </c>
      <c r="G2329" s="10">
        <v>41296</v>
      </c>
      <c r="H2329" s="10">
        <v>41297</v>
      </c>
      <c r="I2329" t="s">
        <v>14</v>
      </c>
      <c r="J2329" t="s">
        <v>15</v>
      </c>
      <c r="K2329" t="str">
        <f>INDEX(State_Code_Name!B:B,MATCH(Consumer_Complaints!E2329,State_Code_Name!C:C,0))</f>
        <v>Virginia</v>
      </c>
      <c r="L2329">
        <f t="shared" si="108"/>
        <v>1</v>
      </c>
      <c r="M2329">
        <f t="shared" si="109"/>
        <v>2013</v>
      </c>
      <c r="N2329" t="str">
        <f t="shared" si="110"/>
        <v>Q1</v>
      </c>
    </row>
    <row r="2330" spans="1:14" x14ac:dyDescent="0.35">
      <c r="A2330">
        <v>1685201</v>
      </c>
      <c r="B2330" t="s">
        <v>63</v>
      </c>
      <c r="C2330" t="s">
        <v>61</v>
      </c>
      <c r="D2330" t="s">
        <v>459</v>
      </c>
      <c r="E2330" t="s">
        <v>106</v>
      </c>
      <c r="F2330" t="s">
        <v>19</v>
      </c>
      <c r="G2330" s="10">
        <v>42197</v>
      </c>
      <c r="H2330" s="10">
        <v>42197</v>
      </c>
      <c r="I2330" t="s">
        <v>14</v>
      </c>
      <c r="J2330" t="s">
        <v>15</v>
      </c>
      <c r="K2330" t="str">
        <f>INDEX(State_Code_Name!B:B,MATCH(Consumer_Complaints!E2330,State_Code_Name!C:C,0))</f>
        <v>Indiana</v>
      </c>
      <c r="L2330">
        <f t="shared" si="108"/>
        <v>0</v>
      </c>
      <c r="M2330">
        <f t="shared" si="109"/>
        <v>2015</v>
      </c>
      <c r="N2330" t="str">
        <f t="shared" si="110"/>
        <v>Q3</v>
      </c>
    </row>
    <row r="2331" spans="1:14" x14ac:dyDescent="0.35">
      <c r="A2331">
        <v>755578</v>
      </c>
      <c r="B2331" t="s">
        <v>63</v>
      </c>
      <c r="C2331" t="s">
        <v>61</v>
      </c>
      <c r="D2331" t="s">
        <v>282</v>
      </c>
      <c r="E2331" t="s">
        <v>122</v>
      </c>
      <c r="F2331" t="s">
        <v>19</v>
      </c>
      <c r="G2331" s="10">
        <v>41946</v>
      </c>
      <c r="H2331" s="10">
        <v>41976</v>
      </c>
      <c r="I2331" t="s">
        <v>14</v>
      </c>
      <c r="J2331" t="s">
        <v>15</v>
      </c>
      <c r="K2331" t="str">
        <f>INDEX(State_Code_Name!B:B,MATCH(Consumer_Complaints!E2331,State_Code_Name!C:C,0))</f>
        <v>Maryland</v>
      </c>
      <c r="L2331">
        <f t="shared" si="108"/>
        <v>30</v>
      </c>
      <c r="M2331">
        <f t="shared" si="109"/>
        <v>2014</v>
      </c>
      <c r="N2331" t="str">
        <f t="shared" si="110"/>
        <v>Q4</v>
      </c>
    </row>
    <row r="2332" spans="1:14" x14ac:dyDescent="0.35">
      <c r="A2332">
        <v>1799853</v>
      </c>
      <c r="B2332" t="s">
        <v>30</v>
      </c>
      <c r="C2332" t="s">
        <v>36</v>
      </c>
      <c r="D2332" t="s">
        <v>80</v>
      </c>
      <c r="E2332" t="s">
        <v>140</v>
      </c>
      <c r="F2332" t="s">
        <v>19</v>
      </c>
      <c r="G2332" s="10">
        <v>42423</v>
      </c>
      <c r="H2332" s="10">
        <v>42423</v>
      </c>
      <c r="I2332" t="s">
        <v>14</v>
      </c>
      <c r="J2332" t="s">
        <v>14</v>
      </c>
      <c r="K2332" t="str">
        <f>INDEX(State_Code_Name!B:B,MATCH(Consumer_Complaints!E2332,State_Code_Name!C:C,0))</f>
        <v>Maine</v>
      </c>
      <c r="L2332">
        <f t="shared" si="108"/>
        <v>0</v>
      </c>
      <c r="M2332">
        <f t="shared" si="109"/>
        <v>2016</v>
      </c>
      <c r="N2332" t="str">
        <f t="shared" si="110"/>
        <v>Q1</v>
      </c>
    </row>
    <row r="2333" spans="1:14" x14ac:dyDescent="0.35">
      <c r="A2333">
        <v>1363942</v>
      </c>
      <c r="B2333" t="s">
        <v>620</v>
      </c>
      <c r="C2333" t="s">
        <v>32</v>
      </c>
      <c r="D2333" t="s">
        <v>41</v>
      </c>
      <c r="E2333" t="s">
        <v>18</v>
      </c>
      <c r="F2333" t="s">
        <v>19</v>
      </c>
      <c r="G2333" s="10">
        <v>42160</v>
      </c>
      <c r="H2333" s="10">
        <v>42160</v>
      </c>
      <c r="I2333" t="s">
        <v>14</v>
      </c>
      <c r="J2333" t="s">
        <v>14</v>
      </c>
      <c r="K2333" t="str">
        <f>INDEX(State_Code_Name!B:B,MATCH(Consumer_Complaints!E2333,State_Code_Name!C:C,0))</f>
        <v>California</v>
      </c>
      <c r="L2333">
        <f t="shared" si="108"/>
        <v>0</v>
      </c>
      <c r="M2333">
        <f t="shared" si="109"/>
        <v>2015</v>
      </c>
      <c r="N2333" t="str">
        <f t="shared" si="110"/>
        <v>Q2</v>
      </c>
    </row>
    <row r="2334" spans="1:14" x14ac:dyDescent="0.35">
      <c r="A2334">
        <v>1269460</v>
      </c>
      <c r="B2334" t="s">
        <v>58</v>
      </c>
      <c r="C2334" t="s">
        <v>16</v>
      </c>
      <c r="D2334" t="s">
        <v>144</v>
      </c>
      <c r="E2334" t="s">
        <v>121</v>
      </c>
      <c r="F2334" t="s">
        <v>13</v>
      </c>
      <c r="G2334" s="10">
        <v>42127</v>
      </c>
      <c r="H2334" s="10">
        <v>42127</v>
      </c>
      <c r="I2334" t="s">
        <v>14</v>
      </c>
      <c r="J2334" t="s">
        <v>15</v>
      </c>
      <c r="K2334" t="str">
        <f>INDEX(State_Code_Name!B:B,MATCH(Consumer_Complaints!E2334,State_Code_Name!C:C,0))</f>
        <v>Oregon</v>
      </c>
      <c r="L2334">
        <f t="shared" si="108"/>
        <v>0</v>
      </c>
      <c r="M2334">
        <f t="shared" si="109"/>
        <v>2015</v>
      </c>
      <c r="N2334" t="str">
        <f t="shared" si="110"/>
        <v>Q2</v>
      </c>
    </row>
    <row r="2335" spans="1:14" x14ac:dyDescent="0.35">
      <c r="A2335">
        <v>385947</v>
      </c>
      <c r="B2335" t="s">
        <v>271</v>
      </c>
      <c r="C2335" t="s">
        <v>16</v>
      </c>
      <c r="D2335" t="s">
        <v>20</v>
      </c>
      <c r="E2335" t="s">
        <v>77</v>
      </c>
      <c r="F2335" t="s">
        <v>13</v>
      </c>
      <c r="G2335" s="10">
        <v>41382</v>
      </c>
      <c r="H2335" s="10">
        <v>41383</v>
      </c>
      <c r="I2335" t="s">
        <v>14</v>
      </c>
      <c r="J2335" t="s">
        <v>15</v>
      </c>
      <c r="K2335" t="str">
        <f>INDEX(State_Code_Name!B:B,MATCH(Consumer_Complaints!E2335,State_Code_Name!C:C,0))</f>
        <v>Missouri</v>
      </c>
      <c r="L2335">
        <f t="shared" si="108"/>
        <v>1</v>
      </c>
      <c r="M2335">
        <f t="shared" si="109"/>
        <v>2013</v>
      </c>
      <c r="N2335" t="str">
        <f t="shared" si="110"/>
        <v>Q2</v>
      </c>
    </row>
    <row r="2336" spans="1:14" x14ac:dyDescent="0.35">
      <c r="A2336">
        <v>1142195</v>
      </c>
      <c r="B2336" t="s">
        <v>73</v>
      </c>
      <c r="C2336" t="s">
        <v>26</v>
      </c>
      <c r="D2336" t="s">
        <v>27</v>
      </c>
      <c r="E2336" t="s">
        <v>12</v>
      </c>
      <c r="F2336" t="s">
        <v>19</v>
      </c>
      <c r="G2336" s="10">
        <v>41964</v>
      </c>
      <c r="H2336" s="10">
        <v>41964</v>
      </c>
      <c r="I2336" t="s">
        <v>14</v>
      </c>
      <c r="J2336" t="s">
        <v>15</v>
      </c>
      <c r="K2336" t="str">
        <f>INDEX(State_Code_Name!B:B,MATCH(Consumer_Complaints!E2336,State_Code_Name!C:C,0))</f>
        <v>Virginia</v>
      </c>
      <c r="L2336">
        <f t="shared" si="108"/>
        <v>0</v>
      </c>
      <c r="M2336">
        <f t="shared" si="109"/>
        <v>2014</v>
      </c>
      <c r="N2336" t="str">
        <f t="shared" si="110"/>
        <v>Q4</v>
      </c>
    </row>
    <row r="2337" spans="1:14" x14ac:dyDescent="0.35">
      <c r="A2337">
        <v>1470582</v>
      </c>
      <c r="B2337" t="s">
        <v>90</v>
      </c>
      <c r="C2337" t="s">
        <v>32</v>
      </c>
      <c r="D2337" t="s">
        <v>44</v>
      </c>
      <c r="E2337" t="s">
        <v>74</v>
      </c>
      <c r="F2337" t="s">
        <v>19</v>
      </c>
      <c r="G2337" s="10">
        <v>42200</v>
      </c>
      <c r="H2337" s="10">
        <v>42200</v>
      </c>
      <c r="I2337" t="s">
        <v>14</v>
      </c>
      <c r="J2337" t="s">
        <v>15</v>
      </c>
      <c r="K2337" t="str">
        <f>INDEX(State_Code_Name!B:B,MATCH(Consumer_Complaints!E2337,State_Code_Name!C:C,0))</f>
        <v>Tennessee</v>
      </c>
      <c r="L2337">
        <f t="shared" si="108"/>
        <v>0</v>
      </c>
      <c r="M2337">
        <f t="shared" si="109"/>
        <v>2015</v>
      </c>
      <c r="N2337" t="str">
        <f t="shared" si="110"/>
        <v>Q3</v>
      </c>
    </row>
    <row r="2338" spans="1:14" x14ac:dyDescent="0.35">
      <c r="A2338">
        <v>1249281</v>
      </c>
      <c r="B2338" t="s">
        <v>83</v>
      </c>
      <c r="C2338" t="s">
        <v>36</v>
      </c>
      <c r="D2338" t="s">
        <v>99</v>
      </c>
      <c r="E2338" t="s">
        <v>18</v>
      </c>
      <c r="F2338" t="s">
        <v>19</v>
      </c>
      <c r="G2338" s="10">
        <v>42055</v>
      </c>
      <c r="H2338" s="10">
        <v>42055</v>
      </c>
      <c r="I2338" t="s">
        <v>14</v>
      </c>
      <c r="J2338" t="s">
        <v>15</v>
      </c>
      <c r="K2338" t="str">
        <f>INDEX(State_Code_Name!B:B,MATCH(Consumer_Complaints!E2338,State_Code_Name!C:C,0))</f>
        <v>California</v>
      </c>
      <c r="L2338">
        <f t="shared" si="108"/>
        <v>0</v>
      </c>
      <c r="M2338">
        <f t="shared" si="109"/>
        <v>2015</v>
      </c>
      <c r="N2338" t="str">
        <f t="shared" si="110"/>
        <v>Q1</v>
      </c>
    </row>
    <row r="2339" spans="1:14" x14ac:dyDescent="0.35">
      <c r="A2339">
        <v>1257765</v>
      </c>
      <c r="B2339" t="s">
        <v>38</v>
      </c>
      <c r="C2339" t="s">
        <v>32</v>
      </c>
      <c r="D2339" t="s">
        <v>44</v>
      </c>
      <c r="E2339" t="s">
        <v>31</v>
      </c>
      <c r="F2339" t="s">
        <v>19</v>
      </c>
      <c r="G2339" s="10">
        <v>42061</v>
      </c>
      <c r="H2339" s="10">
        <v>42061</v>
      </c>
      <c r="I2339" t="s">
        <v>14</v>
      </c>
      <c r="J2339" t="s">
        <v>14</v>
      </c>
      <c r="K2339" t="str">
        <f>INDEX(State_Code_Name!B:B,MATCH(Consumer_Complaints!E2339,State_Code_Name!C:C,0))</f>
        <v>Texas</v>
      </c>
      <c r="L2339">
        <f t="shared" si="108"/>
        <v>0</v>
      </c>
      <c r="M2339">
        <f t="shared" si="109"/>
        <v>2015</v>
      </c>
      <c r="N2339" t="str">
        <f t="shared" si="110"/>
        <v>Q1</v>
      </c>
    </row>
    <row r="2340" spans="1:14" x14ac:dyDescent="0.35">
      <c r="A2340">
        <v>428717</v>
      </c>
      <c r="B2340" t="s">
        <v>63</v>
      </c>
      <c r="C2340" t="s">
        <v>61</v>
      </c>
      <c r="D2340" t="s">
        <v>62</v>
      </c>
      <c r="E2340" t="s">
        <v>22</v>
      </c>
      <c r="F2340" t="s">
        <v>19</v>
      </c>
      <c r="G2340" s="10">
        <v>41553</v>
      </c>
      <c r="H2340" s="10">
        <v>41584</v>
      </c>
      <c r="I2340" t="s">
        <v>14</v>
      </c>
      <c r="J2340" t="s">
        <v>15</v>
      </c>
      <c r="K2340" t="str">
        <f>INDEX(State_Code_Name!B:B,MATCH(Consumer_Complaints!E2340,State_Code_Name!C:C,0))</f>
        <v>New York</v>
      </c>
      <c r="L2340">
        <f t="shared" si="108"/>
        <v>31</v>
      </c>
      <c r="M2340">
        <f t="shared" si="109"/>
        <v>2013</v>
      </c>
      <c r="N2340" t="str">
        <f t="shared" si="110"/>
        <v>Q4</v>
      </c>
    </row>
    <row r="2341" spans="1:14" x14ac:dyDescent="0.35">
      <c r="A2341">
        <v>1036102</v>
      </c>
      <c r="B2341" t="s">
        <v>43</v>
      </c>
      <c r="C2341" t="s">
        <v>26</v>
      </c>
      <c r="D2341" t="s">
        <v>78</v>
      </c>
      <c r="E2341" t="s">
        <v>31</v>
      </c>
      <c r="F2341" t="s">
        <v>19</v>
      </c>
      <c r="G2341" s="10">
        <v>41901</v>
      </c>
      <c r="H2341" s="10">
        <v>41901</v>
      </c>
      <c r="I2341" t="s">
        <v>14</v>
      </c>
      <c r="J2341" t="s">
        <v>15</v>
      </c>
      <c r="K2341" t="str">
        <f>INDEX(State_Code_Name!B:B,MATCH(Consumer_Complaints!E2341,State_Code_Name!C:C,0))</f>
        <v>Texas</v>
      </c>
      <c r="L2341">
        <f t="shared" si="108"/>
        <v>0</v>
      </c>
      <c r="M2341">
        <f t="shared" si="109"/>
        <v>2014</v>
      </c>
      <c r="N2341" t="str">
        <f t="shared" si="110"/>
        <v>Q3</v>
      </c>
    </row>
    <row r="2342" spans="1:14" x14ac:dyDescent="0.35">
      <c r="A2342">
        <v>1286096</v>
      </c>
      <c r="B2342" t="s">
        <v>1141</v>
      </c>
      <c r="C2342" t="s">
        <v>32</v>
      </c>
      <c r="D2342" t="s">
        <v>104</v>
      </c>
      <c r="E2342" t="s">
        <v>66</v>
      </c>
      <c r="F2342" t="s">
        <v>19</v>
      </c>
      <c r="G2342" s="10">
        <v>42080</v>
      </c>
      <c r="H2342" s="10">
        <v>42080</v>
      </c>
      <c r="I2342" t="s">
        <v>14</v>
      </c>
      <c r="J2342" t="s">
        <v>15</v>
      </c>
      <c r="K2342" t="str">
        <f>INDEX(State_Code_Name!B:B,MATCH(Consumer_Complaints!E2342,State_Code_Name!C:C,0))</f>
        <v>Michigan</v>
      </c>
      <c r="L2342">
        <f t="shared" si="108"/>
        <v>0</v>
      </c>
      <c r="M2342">
        <f t="shared" si="109"/>
        <v>2015</v>
      </c>
      <c r="N2342" t="str">
        <f t="shared" si="110"/>
        <v>Q1</v>
      </c>
    </row>
    <row r="2343" spans="1:14" x14ac:dyDescent="0.35">
      <c r="A2343">
        <v>1224725</v>
      </c>
      <c r="B2343" t="s">
        <v>30</v>
      </c>
      <c r="C2343" t="s">
        <v>26</v>
      </c>
      <c r="D2343" t="s">
        <v>56</v>
      </c>
      <c r="E2343" t="s">
        <v>42</v>
      </c>
      <c r="F2343" t="s">
        <v>19</v>
      </c>
      <c r="G2343" s="10">
        <v>42096</v>
      </c>
      <c r="H2343" s="10">
        <v>42096</v>
      </c>
      <c r="I2343" t="s">
        <v>14</v>
      </c>
      <c r="J2343" t="s">
        <v>15</v>
      </c>
      <c r="K2343" t="str">
        <f>INDEX(State_Code_Name!B:B,MATCH(Consumer_Complaints!E2343,State_Code_Name!C:C,0))</f>
        <v>North Carolina</v>
      </c>
      <c r="L2343">
        <f t="shared" si="108"/>
        <v>0</v>
      </c>
      <c r="M2343">
        <f t="shared" si="109"/>
        <v>2015</v>
      </c>
      <c r="N2343" t="str">
        <f t="shared" si="110"/>
        <v>Q2</v>
      </c>
    </row>
    <row r="2344" spans="1:14" x14ac:dyDescent="0.35">
      <c r="A2344">
        <v>1145837</v>
      </c>
      <c r="B2344" t="s">
        <v>11</v>
      </c>
      <c r="C2344" t="s">
        <v>61</v>
      </c>
      <c r="D2344" t="s">
        <v>459</v>
      </c>
      <c r="E2344" t="s">
        <v>114</v>
      </c>
      <c r="F2344" t="s">
        <v>19</v>
      </c>
      <c r="G2344" s="10">
        <v>41802</v>
      </c>
      <c r="H2344" s="10">
        <v>41894</v>
      </c>
      <c r="I2344" t="s">
        <v>14</v>
      </c>
      <c r="J2344" t="s">
        <v>15</v>
      </c>
      <c r="K2344" t="str">
        <f>INDEX(State_Code_Name!B:B,MATCH(Consumer_Complaints!E2344,State_Code_Name!C:C,0))</f>
        <v>South Carolina</v>
      </c>
      <c r="L2344">
        <f t="shared" si="108"/>
        <v>92</v>
      </c>
      <c r="M2344">
        <f t="shared" si="109"/>
        <v>2014</v>
      </c>
      <c r="N2344" t="str">
        <f t="shared" si="110"/>
        <v>Q2</v>
      </c>
    </row>
    <row r="2345" spans="1:14" x14ac:dyDescent="0.35">
      <c r="A2345">
        <v>1467001</v>
      </c>
      <c r="B2345" t="s">
        <v>47</v>
      </c>
      <c r="C2345" t="s">
        <v>26</v>
      </c>
      <c r="D2345" t="s">
        <v>159</v>
      </c>
      <c r="E2345" t="s">
        <v>31</v>
      </c>
      <c r="F2345" t="s">
        <v>19</v>
      </c>
      <c r="G2345" s="10">
        <v>42199</v>
      </c>
      <c r="H2345" s="10">
        <v>42199</v>
      </c>
      <c r="I2345" t="s">
        <v>14</v>
      </c>
      <c r="J2345" t="s">
        <v>15</v>
      </c>
      <c r="K2345" t="str">
        <f>INDEX(State_Code_Name!B:B,MATCH(Consumer_Complaints!E2345,State_Code_Name!C:C,0))</f>
        <v>Texas</v>
      </c>
      <c r="L2345">
        <f t="shared" si="108"/>
        <v>0</v>
      </c>
      <c r="M2345">
        <f t="shared" si="109"/>
        <v>2015</v>
      </c>
      <c r="N2345" t="str">
        <f t="shared" si="110"/>
        <v>Q3</v>
      </c>
    </row>
    <row r="2346" spans="1:14" x14ac:dyDescent="0.35">
      <c r="A2346">
        <v>2038853</v>
      </c>
      <c r="B2346" t="s">
        <v>521</v>
      </c>
      <c r="C2346" t="s">
        <v>172</v>
      </c>
      <c r="D2346" t="s">
        <v>266</v>
      </c>
      <c r="E2346" t="s">
        <v>18</v>
      </c>
      <c r="F2346" t="s">
        <v>19</v>
      </c>
      <c r="G2346" s="10">
        <v>42582</v>
      </c>
      <c r="H2346" s="10">
        <v>42682</v>
      </c>
      <c r="I2346" t="s">
        <v>14</v>
      </c>
      <c r="J2346" t="s">
        <v>14</v>
      </c>
      <c r="K2346" t="str">
        <f>INDEX(State_Code_Name!B:B,MATCH(Consumer_Complaints!E2346,State_Code_Name!C:C,0))</f>
        <v>California</v>
      </c>
      <c r="L2346">
        <f t="shared" si="108"/>
        <v>100</v>
      </c>
      <c r="M2346">
        <f t="shared" si="109"/>
        <v>2016</v>
      </c>
      <c r="N2346" t="str">
        <f t="shared" si="110"/>
        <v>Q3</v>
      </c>
    </row>
    <row r="2347" spans="1:14" x14ac:dyDescent="0.35">
      <c r="A2347">
        <v>1815269</v>
      </c>
      <c r="B2347" t="s">
        <v>30</v>
      </c>
      <c r="C2347" t="s">
        <v>16</v>
      </c>
      <c r="D2347" t="s">
        <v>144</v>
      </c>
      <c r="E2347" t="s">
        <v>18</v>
      </c>
      <c r="F2347" t="s">
        <v>19</v>
      </c>
      <c r="G2347" s="10">
        <v>42432</v>
      </c>
      <c r="H2347" s="10">
        <v>42432</v>
      </c>
      <c r="I2347" t="s">
        <v>14</v>
      </c>
      <c r="J2347" t="s">
        <v>15</v>
      </c>
      <c r="K2347" t="str">
        <f>INDEX(State_Code_Name!B:B,MATCH(Consumer_Complaints!E2347,State_Code_Name!C:C,0))</f>
        <v>California</v>
      </c>
      <c r="L2347">
        <f t="shared" si="108"/>
        <v>0</v>
      </c>
      <c r="M2347">
        <f t="shared" si="109"/>
        <v>2016</v>
      </c>
      <c r="N2347" t="str">
        <f t="shared" si="110"/>
        <v>Q1</v>
      </c>
    </row>
    <row r="2348" spans="1:14" x14ac:dyDescent="0.35">
      <c r="A2348">
        <v>401532</v>
      </c>
      <c r="B2348" t="s">
        <v>11</v>
      </c>
      <c r="C2348" t="s">
        <v>26</v>
      </c>
      <c r="D2348" t="s">
        <v>27</v>
      </c>
      <c r="E2348" t="s">
        <v>77</v>
      </c>
      <c r="F2348" t="s">
        <v>19</v>
      </c>
      <c r="G2348" s="10">
        <v>41460</v>
      </c>
      <c r="H2348" s="10">
        <v>41491</v>
      </c>
      <c r="I2348" t="s">
        <v>14</v>
      </c>
      <c r="J2348" t="s">
        <v>14</v>
      </c>
      <c r="K2348" t="str">
        <f>INDEX(State_Code_Name!B:B,MATCH(Consumer_Complaints!E2348,State_Code_Name!C:C,0))</f>
        <v>Missouri</v>
      </c>
      <c r="L2348">
        <f t="shared" si="108"/>
        <v>31</v>
      </c>
      <c r="M2348">
        <f t="shared" si="109"/>
        <v>2013</v>
      </c>
      <c r="N2348" t="str">
        <f t="shared" si="110"/>
        <v>Q3</v>
      </c>
    </row>
    <row r="2349" spans="1:14" x14ac:dyDescent="0.35">
      <c r="A2349">
        <v>957980</v>
      </c>
      <c r="B2349" t="s">
        <v>69</v>
      </c>
      <c r="C2349" t="s">
        <v>26</v>
      </c>
      <c r="D2349" t="s">
        <v>27</v>
      </c>
      <c r="E2349" t="s">
        <v>39</v>
      </c>
      <c r="F2349" t="s">
        <v>305</v>
      </c>
      <c r="G2349" s="10">
        <v>41849</v>
      </c>
      <c r="H2349" s="10">
        <v>41849</v>
      </c>
      <c r="I2349" t="s">
        <v>14</v>
      </c>
      <c r="J2349" t="s">
        <v>14</v>
      </c>
      <c r="K2349" t="str">
        <f>INDEX(State_Code_Name!B:B,MATCH(Consumer_Complaints!E2349,State_Code_Name!C:C,0))</f>
        <v>Ohio</v>
      </c>
      <c r="L2349">
        <f t="shared" si="108"/>
        <v>0</v>
      </c>
      <c r="M2349">
        <f t="shared" si="109"/>
        <v>2014</v>
      </c>
      <c r="N2349" t="str">
        <f t="shared" si="110"/>
        <v>Q3</v>
      </c>
    </row>
    <row r="2350" spans="1:14" x14ac:dyDescent="0.35">
      <c r="A2350">
        <v>483062</v>
      </c>
      <c r="B2350" t="s">
        <v>30</v>
      </c>
      <c r="C2350" t="s">
        <v>26</v>
      </c>
      <c r="D2350" t="s">
        <v>27</v>
      </c>
      <c r="E2350" t="s">
        <v>48</v>
      </c>
      <c r="F2350" t="s">
        <v>305</v>
      </c>
      <c r="G2350" s="10">
        <v>41463</v>
      </c>
      <c r="H2350" s="10">
        <v>41507</v>
      </c>
      <c r="I2350" t="s">
        <v>14</v>
      </c>
      <c r="J2350" t="s">
        <v>15</v>
      </c>
      <c r="K2350" t="str">
        <f>INDEX(State_Code_Name!B:B,MATCH(Consumer_Complaints!E2350,State_Code_Name!C:C,0))</f>
        <v>New Jersey</v>
      </c>
      <c r="L2350">
        <f t="shared" si="108"/>
        <v>44</v>
      </c>
      <c r="M2350">
        <f t="shared" si="109"/>
        <v>2013</v>
      </c>
      <c r="N2350" t="str">
        <f t="shared" si="110"/>
        <v>Q3</v>
      </c>
    </row>
    <row r="2351" spans="1:14" x14ac:dyDescent="0.35">
      <c r="A2351">
        <v>1071117</v>
      </c>
      <c r="B2351" t="s">
        <v>60</v>
      </c>
      <c r="C2351" t="s">
        <v>52</v>
      </c>
      <c r="D2351" t="s">
        <v>103</v>
      </c>
      <c r="E2351" t="s">
        <v>98</v>
      </c>
      <c r="F2351" t="s">
        <v>19</v>
      </c>
      <c r="G2351" s="10">
        <v>41927</v>
      </c>
      <c r="H2351" s="10">
        <v>41927</v>
      </c>
      <c r="I2351" t="s">
        <v>14</v>
      </c>
      <c r="J2351" t="s">
        <v>14</v>
      </c>
      <c r="K2351" t="str">
        <f>INDEX(State_Code_Name!B:B,MATCH(Consumer_Complaints!E2351,State_Code_Name!C:C,0))</f>
        <v>Colorado</v>
      </c>
      <c r="L2351">
        <f t="shared" si="108"/>
        <v>0</v>
      </c>
      <c r="M2351">
        <f t="shared" si="109"/>
        <v>2014</v>
      </c>
      <c r="N2351" t="str">
        <f t="shared" si="110"/>
        <v>Q4</v>
      </c>
    </row>
    <row r="2352" spans="1:14" x14ac:dyDescent="0.35">
      <c r="A2352">
        <v>1899662</v>
      </c>
      <c r="B2352" t="s">
        <v>240</v>
      </c>
      <c r="C2352" t="s">
        <v>61</v>
      </c>
      <c r="D2352" t="s">
        <v>282</v>
      </c>
      <c r="E2352" t="s">
        <v>31</v>
      </c>
      <c r="F2352" t="s">
        <v>19</v>
      </c>
      <c r="G2352" s="10">
        <v>42487</v>
      </c>
      <c r="H2352" s="10">
        <v>42487</v>
      </c>
      <c r="I2352" t="s">
        <v>14</v>
      </c>
      <c r="J2352" t="s">
        <v>15</v>
      </c>
      <c r="K2352" t="str">
        <f>INDEX(State_Code_Name!B:B,MATCH(Consumer_Complaints!E2352,State_Code_Name!C:C,0))</f>
        <v>Texas</v>
      </c>
      <c r="L2352">
        <f t="shared" si="108"/>
        <v>0</v>
      </c>
      <c r="M2352">
        <f t="shared" si="109"/>
        <v>2016</v>
      </c>
      <c r="N2352" t="str">
        <f t="shared" si="110"/>
        <v>Q2</v>
      </c>
    </row>
    <row r="2353" spans="1:14" x14ac:dyDescent="0.35">
      <c r="A2353">
        <v>973904</v>
      </c>
      <c r="B2353" t="s">
        <v>60</v>
      </c>
      <c r="C2353" t="s">
        <v>52</v>
      </c>
      <c r="D2353" t="s">
        <v>103</v>
      </c>
      <c r="E2353" t="s">
        <v>18</v>
      </c>
      <c r="F2353" t="s">
        <v>19</v>
      </c>
      <c r="G2353" s="10">
        <v>41828</v>
      </c>
      <c r="H2353" s="10">
        <v>41828</v>
      </c>
      <c r="I2353" t="s">
        <v>14</v>
      </c>
      <c r="J2353" t="s">
        <v>14</v>
      </c>
      <c r="K2353" t="str">
        <f>INDEX(State_Code_Name!B:B,MATCH(Consumer_Complaints!E2353,State_Code_Name!C:C,0))</f>
        <v>California</v>
      </c>
      <c r="L2353">
        <f t="shared" si="108"/>
        <v>0</v>
      </c>
      <c r="M2353">
        <f t="shared" si="109"/>
        <v>2014</v>
      </c>
      <c r="N2353" t="str">
        <f t="shared" si="110"/>
        <v>Q3</v>
      </c>
    </row>
    <row r="2354" spans="1:14" x14ac:dyDescent="0.35">
      <c r="A2354">
        <v>1712467</v>
      </c>
      <c r="B2354" t="s">
        <v>38</v>
      </c>
      <c r="C2354" t="s">
        <v>16</v>
      </c>
      <c r="D2354" t="s">
        <v>144</v>
      </c>
      <c r="E2354" t="s">
        <v>18</v>
      </c>
      <c r="F2354" t="s">
        <v>19</v>
      </c>
      <c r="G2354" s="10">
        <v>42361</v>
      </c>
      <c r="H2354" s="10">
        <v>42361</v>
      </c>
      <c r="I2354" t="s">
        <v>14</v>
      </c>
      <c r="J2354" t="s">
        <v>15</v>
      </c>
      <c r="K2354" t="str">
        <f>INDEX(State_Code_Name!B:B,MATCH(Consumer_Complaints!E2354,State_Code_Name!C:C,0))</f>
        <v>California</v>
      </c>
      <c r="L2354">
        <f t="shared" si="108"/>
        <v>0</v>
      </c>
      <c r="M2354">
        <f t="shared" si="109"/>
        <v>2015</v>
      </c>
      <c r="N2354" t="str">
        <f t="shared" si="110"/>
        <v>Q4</v>
      </c>
    </row>
    <row r="2355" spans="1:14" x14ac:dyDescent="0.35">
      <c r="A2355">
        <v>1582344</v>
      </c>
      <c r="B2355" t="s">
        <v>157</v>
      </c>
      <c r="C2355" t="s">
        <v>16</v>
      </c>
      <c r="D2355" t="s">
        <v>24</v>
      </c>
      <c r="E2355" t="s">
        <v>85</v>
      </c>
      <c r="F2355" t="s">
        <v>13</v>
      </c>
      <c r="G2355" s="10">
        <v>42275</v>
      </c>
      <c r="H2355" s="10">
        <v>42277</v>
      </c>
      <c r="I2355" t="s">
        <v>14</v>
      </c>
      <c r="J2355" t="s">
        <v>15</v>
      </c>
      <c r="K2355" t="str">
        <f>INDEX(State_Code_Name!B:B,MATCH(Consumer_Complaints!E2355,State_Code_Name!C:C,0))</f>
        <v>Wisconsin</v>
      </c>
      <c r="L2355">
        <f t="shared" si="108"/>
        <v>2</v>
      </c>
      <c r="M2355">
        <f t="shared" si="109"/>
        <v>2015</v>
      </c>
      <c r="N2355" t="str">
        <f t="shared" si="110"/>
        <v>Q3</v>
      </c>
    </row>
    <row r="2356" spans="1:14" x14ac:dyDescent="0.35">
      <c r="A2356">
        <v>1786291</v>
      </c>
      <c r="B2356" t="s">
        <v>885</v>
      </c>
      <c r="C2356" t="s">
        <v>32</v>
      </c>
      <c r="D2356" t="s">
        <v>41</v>
      </c>
      <c r="E2356" t="s">
        <v>51</v>
      </c>
      <c r="F2356" t="s">
        <v>19</v>
      </c>
      <c r="G2356" s="10">
        <v>42706</v>
      </c>
      <c r="H2356" s="10">
        <v>42706</v>
      </c>
      <c r="I2356" t="s">
        <v>15</v>
      </c>
      <c r="J2356" t="s">
        <v>15</v>
      </c>
      <c r="K2356" t="str">
        <f>INDEX(State_Code_Name!B:B,MATCH(Consumer_Complaints!E2356,State_Code_Name!C:C,0))</f>
        <v>Washington</v>
      </c>
      <c r="L2356">
        <f t="shared" si="108"/>
        <v>0</v>
      </c>
      <c r="M2356">
        <f t="shared" si="109"/>
        <v>2016</v>
      </c>
      <c r="N2356" t="str">
        <f t="shared" si="110"/>
        <v>Q4</v>
      </c>
    </row>
    <row r="2357" spans="1:14" x14ac:dyDescent="0.35">
      <c r="A2357">
        <v>329797</v>
      </c>
      <c r="B2357" t="s">
        <v>11</v>
      </c>
      <c r="C2357" t="s">
        <v>16</v>
      </c>
      <c r="D2357" t="s">
        <v>24</v>
      </c>
      <c r="E2357" t="s">
        <v>25</v>
      </c>
      <c r="F2357" t="s">
        <v>57</v>
      </c>
      <c r="G2357" s="10">
        <v>41331</v>
      </c>
      <c r="H2357" s="10">
        <v>41370</v>
      </c>
      <c r="I2357" t="s">
        <v>14</v>
      </c>
      <c r="J2357" t="s">
        <v>15</v>
      </c>
      <c r="K2357" t="str">
        <f>INDEX(State_Code_Name!B:B,MATCH(Consumer_Complaints!E2357,State_Code_Name!C:C,0))</f>
        <v>Georgia</v>
      </c>
      <c r="L2357">
        <f t="shared" si="108"/>
        <v>39</v>
      </c>
      <c r="M2357">
        <f t="shared" si="109"/>
        <v>2013</v>
      </c>
      <c r="N2357" t="str">
        <f t="shared" si="110"/>
        <v>Q1</v>
      </c>
    </row>
    <row r="2358" spans="1:14" x14ac:dyDescent="0.35">
      <c r="A2358">
        <v>592048</v>
      </c>
      <c r="B2358" t="s">
        <v>180</v>
      </c>
      <c r="C2358" t="s">
        <v>172</v>
      </c>
      <c r="D2358" t="s">
        <v>190</v>
      </c>
      <c r="E2358" t="s">
        <v>22</v>
      </c>
      <c r="F2358" t="s">
        <v>305</v>
      </c>
      <c r="G2358" s="10">
        <v>41497</v>
      </c>
      <c r="H2358" s="10">
        <v>41597</v>
      </c>
      <c r="I2358" t="s">
        <v>14</v>
      </c>
      <c r="J2358" t="s">
        <v>15</v>
      </c>
      <c r="K2358" t="str">
        <f>INDEX(State_Code_Name!B:B,MATCH(Consumer_Complaints!E2358,State_Code_Name!C:C,0))</f>
        <v>New York</v>
      </c>
      <c r="L2358">
        <f t="shared" si="108"/>
        <v>100</v>
      </c>
      <c r="M2358">
        <f t="shared" si="109"/>
        <v>2013</v>
      </c>
      <c r="N2358" t="str">
        <f t="shared" si="110"/>
        <v>Q3</v>
      </c>
    </row>
    <row r="2359" spans="1:14" x14ac:dyDescent="0.35">
      <c r="A2359">
        <v>1791559</v>
      </c>
      <c r="B2359" t="s">
        <v>60</v>
      </c>
      <c r="C2359" t="s">
        <v>52</v>
      </c>
      <c r="D2359" t="s">
        <v>103</v>
      </c>
      <c r="E2359" t="s">
        <v>12</v>
      </c>
      <c r="F2359" t="s">
        <v>19</v>
      </c>
      <c r="G2359" s="10">
        <v>42417</v>
      </c>
      <c r="H2359" s="10">
        <v>42417</v>
      </c>
      <c r="I2359" t="s">
        <v>14</v>
      </c>
      <c r="J2359" t="s">
        <v>15</v>
      </c>
      <c r="K2359" t="str">
        <f>INDEX(State_Code_Name!B:B,MATCH(Consumer_Complaints!E2359,State_Code_Name!C:C,0))</f>
        <v>Virginia</v>
      </c>
      <c r="L2359">
        <f t="shared" si="108"/>
        <v>0</v>
      </c>
      <c r="M2359">
        <f t="shared" si="109"/>
        <v>2016</v>
      </c>
      <c r="N2359" t="str">
        <f t="shared" si="110"/>
        <v>Q1</v>
      </c>
    </row>
    <row r="2360" spans="1:14" x14ac:dyDescent="0.35">
      <c r="A2360">
        <v>489467</v>
      </c>
      <c r="B2360" t="s">
        <v>177</v>
      </c>
      <c r="C2360" t="s">
        <v>32</v>
      </c>
      <c r="D2360" t="s">
        <v>41</v>
      </c>
      <c r="E2360" t="s">
        <v>22</v>
      </c>
      <c r="F2360" t="s">
        <v>57</v>
      </c>
      <c r="G2360" s="10">
        <v>41500</v>
      </c>
      <c r="H2360" s="10">
        <v>41502</v>
      </c>
      <c r="I2360" t="s">
        <v>14</v>
      </c>
      <c r="J2360" t="s">
        <v>15</v>
      </c>
      <c r="K2360" t="str">
        <f>INDEX(State_Code_Name!B:B,MATCH(Consumer_Complaints!E2360,State_Code_Name!C:C,0))</f>
        <v>New York</v>
      </c>
      <c r="L2360">
        <f t="shared" si="108"/>
        <v>2</v>
      </c>
      <c r="M2360">
        <f t="shared" si="109"/>
        <v>2013</v>
      </c>
      <c r="N2360" t="str">
        <f t="shared" si="110"/>
        <v>Q3</v>
      </c>
    </row>
    <row r="2361" spans="1:14" x14ac:dyDescent="0.35">
      <c r="A2361">
        <v>1185666</v>
      </c>
      <c r="B2361" t="s">
        <v>54</v>
      </c>
      <c r="C2361" t="s">
        <v>52</v>
      </c>
      <c r="D2361" t="s">
        <v>96</v>
      </c>
      <c r="E2361" t="s">
        <v>39</v>
      </c>
      <c r="F2361" t="s">
        <v>19</v>
      </c>
      <c r="G2361" s="10">
        <v>42217</v>
      </c>
      <c r="H2361" s="10">
        <v>42217</v>
      </c>
      <c r="I2361" t="s">
        <v>14</v>
      </c>
      <c r="J2361" t="s">
        <v>15</v>
      </c>
      <c r="K2361" t="str">
        <f>INDEX(State_Code_Name!B:B,MATCH(Consumer_Complaints!E2361,State_Code_Name!C:C,0))</f>
        <v>Ohio</v>
      </c>
      <c r="L2361">
        <f t="shared" si="108"/>
        <v>0</v>
      </c>
      <c r="M2361">
        <f t="shared" si="109"/>
        <v>2015</v>
      </c>
      <c r="N2361" t="str">
        <f t="shared" si="110"/>
        <v>Q3</v>
      </c>
    </row>
    <row r="2362" spans="1:14" x14ac:dyDescent="0.35">
      <c r="A2362">
        <v>1434862</v>
      </c>
      <c r="B2362" t="s">
        <v>326</v>
      </c>
      <c r="C2362" t="s">
        <v>32</v>
      </c>
      <c r="D2362" t="s">
        <v>41</v>
      </c>
      <c r="E2362" t="s">
        <v>48</v>
      </c>
      <c r="F2362" t="s">
        <v>19</v>
      </c>
      <c r="G2362" s="10">
        <v>42178</v>
      </c>
      <c r="H2362" s="10">
        <v>42178</v>
      </c>
      <c r="I2362" t="s">
        <v>14</v>
      </c>
      <c r="J2362" t="s">
        <v>14</v>
      </c>
      <c r="K2362" t="str">
        <f>INDEX(State_Code_Name!B:B,MATCH(Consumer_Complaints!E2362,State_Code_Name!C:C,0))</f>
        <v>New Jersey</v>
      </c>
      <c r="L2362">
        <f t="shared" si="108"/>
        <v>0</v>
      </c>
      <c r="M2362">
        <f t="shared" si="109"/>
        <v>2015</v>
      </c>
      <c r="N2362" t="str">
        <f t="shared" si="110"/>
        <v>Q2</v>
      </c>
    </row>
    <row r="2363" spans="1:14" x14ac:dyDescent="0.35">
      <c r="A2363">
        <v>843871</v>
      </c>
      <c r="B2363" t="s">
        <v>795</v>
      </c>
      <c r="C2363" t="s">
        <v>32</v>
      </c>
      <c r="D2363" t="s">
        <v>116</v>
      </c>
      <c r="E2363" t="s">
        <v>66</v>
      </c>
      <c r="F2363" t="s">
        <v>19</v>
      </c>
      <c r="G2363" s="10">
        <v>41856</v>
      </c>
      <c r="H2363" s="10">
        <v>41856</v>
      </c>
      <c r="I2363" t="s">
        <v>14</v>
      </c>
      <c r="J2363" t="s">
        <v>15</v>
      </c>
      <c r="K2363" t="str">
        <f>INDEX(State_Code_Name!B:B,MATCH(Consumer_Complaints!E2363,State_Code_Name!C:C,0))</f>
        <v>Michigan</v>
      </c>
      <c r="L2363">
        <f t="shared" si="108"/>
        <v>0</v>
      </c>
      <c r="M2363">
        <f t="shared" si="109"/>
        <v>2014</v>
      </c>
      <c r="N2363" t="str">
        <f t="shared" si="110"/>
        <v>Q3</v>
      </c>
    </row>
    <row r="2364" spans="1:14" x14ac:dyDescent="0.35">
      <c r="A2364">
        <v>1145992</v>
      </c>
      <c r="B2364" t="s">
        <v>97</v>
      </c>
      <c r="C2364" t="s">
        <v>52</v>
      </c>
      <c r="D2364" t="s">
        <v>103</v>
      </c>
      <c r="E2364" t="s">
        <v>72</v>
      </c>
      <c r="F2364" t="s">
        <v>19</v>
      </c>
      <c r="G2364" s="10">
        <v>41802</v>
      </c>
      <c r="H2364" s="10">
        <v>41802</v>
      </c>
      <c r="I2364" t="s">
        <v>14</v>
      </c>
      <c r="J2364" t="s">
        <v>15</v>
      </c>
      <c r="K2364" t="str">
        <f>INDEX(State_Code_Name!B:B,MATCH(Consumer_Complaints!E2364,State_Code_Name!C:C,0))</f>
        <v>Kentucky</v>
      </c>
      <c r="L2364">
        <f t="shared" si="108"/>
        <v>0</v>
      </c>
      <c r="M2364">
        <f t="shared" si="109"/>
        <v>2014</v>
      </c>
      <c r="N2364" t="str">
        <f t="shared" si="110"/>
        <v>Q2</v>
      </c>
    </row>
    <row r="2365" spans="1:14" x14ac:dyDescent="0.35">
      <c r="A2365">
        <v>354166</v>
      </c>
      <c r="B2365" t="s">
        <v>136</v>
      </c>
      <c r="C2365" t="s">
        <v>16</v>
      </c>
      <c r="D2365" t="s">
        <v>20</v>
      </c>
      <c r="E2365" t="s">
        <v>114</v>
      </c>
      <c r="F2365" t="s">
        <v>57</v>
      </c>
      <c r="G2365" s="10">
        <v>41347</v>
      </c>
      <c r="H2365" s="10">
        <v>41348</v>
      </c>
      <c r="I2365" t="s">
        <v>14</v>
      </c>
      <c r="J2365" t="s">
        <v>15</v>
      </c>
      <c r="K2365" t="str">
        <f>INDEX(State_Code_Name!B:B,MATCH(Consumer_Complaints!E2365,State_Code_Name!C:C,0))</f>
        <v>South Carolina</v>
      </c>
      <c r="L2365">
        <f t="shared" si="108"/>
        <v>1</v>
      </c>
      <c r="M2365">
        <f t="shared" si="109"/>
        <v>2013</v>
      </c>
      <c r="N2365" t="str">
        <f t="shared" si="110"/>
        <v>Q1</v>
      </c>
    </row>
    <row r="2366" spans="1:14" x14ac:dyDescent="0.35">
      <c r="A2366">
        <v>1881187</v>
      </c>
      <c r="B2366" t="s">
        <v>83</v>
      </c>
      <c r="C2366" t="s">
        <v>36</v>
      </c>
      <c r="D2366" t="s">
        <v>84</v>
      </c>
      <c r="E2366" t="s">
        <v>101</v>
      </c>
      <c r="F2366" t="s">
        <v>19</v>
      </c>
      <c r="G2366" s="10">
        <v>42475</v>
      </c>
      <c r="H2366" s="10">
        <v>42475</v>
      </c>
      <c r="I2366" t="s">
        <v>14</v>
      </c>
      <c r="J2366" t="s">
        <v>15</v>
      </c>
      <c r="K2366" t="str">
        <f>INDEX(State_Code_Name!B:B,MATCH(Consumer_Complaints!E2366,State_Code_Name!C:C,0))</f>
        <v>Delaware</v>
      </c>
      <c r="L2366">
        <f t="shared" si="108"/>
        <v>0</v>
      </c>
      <c r="M2366">
        <f t="shared" si="109"/>
        <v>2016</v>
      </c>
      <c r="N2366" t="str">
        <f t="shared" si="110"/>
        <v>Q2</v>
      </c>
    </row>
    <row r="2367" spans="1:14" x14ac:dyDescent="0.35">
      <c r="A2367">
        <v>559643</v>
      </c>
      <c r="B2367" t="s">
        <v>38</v>
      </c>
      <c r="C2367" t="s">
        <v>26</v>
      </c>
      <c r="D2367" t="s">
        <v>27</v>
      </c>
      <c r="E2367" t="s">
        <v>18</v>
      </c>
      <c r="F2367" t="s">
        <v>19</v>
      </c>
      <c r="G2367" s="10">
        <v>41562</v>
      </c>
      <c r="H2367" s="10">
        <v>41563</v>
      </c>
      <c r="I2367" t="s">
        <v>14</v>
      </c>
      <c r="J2367" t="s">
        <v>15</v>
      </c>
      <c r="K2367" t="str">
        <f>INDEX(State_Code_Name!B:B,MATCH(Consumer_Complaints!E2367,State_Code_Name!C:C,0))</f>
        <v>California</v>
      </c>
      <c r="L2367">
        <f t="shared" si="108"/>
        <v>1</v>
      </c>
      <c r="M2367">
        <f t="shared" si="109"/>
        <v>2013</v>
      </c>
      <c r="N2367" t="str">
        <f t="shared" si="110"/>
        <v>Q4</v>
      </c>
    </row>
    <row r="2368" spans="1:14" x14ac:dyDescent="0.35">
      <c r="A2368">
        <v>981962</v>
      </c>
      <c r="B2368" t="s">
        <v>38</v>
      </c>
      <c r="C2368" t="s">
        <v>32</v>
      </c>
      <c r="D2368" t="s">
        <v>41</v>
      </c>
      <c r="E2368" t="s">
        <v>74</v>
      </c>
      <c r="F2368" t="s">
        <v>305</v>
      </c>
      <c r="G2368" s="10">
        <v>41864</v>
      </c>
      <c r="H2368" s="10">
        <v>41866</v>
      </c>
      <c r="I2368" t="s">
        <v>14</v>
      </c>
      <c r="J2368" t="s">
        <v>15</v>
      </c>
      <c r="K2368" t="str">
        <f>INDEX(State_Code_Name!B:B,MATCH(Consumer_Complaints!E2368,State_Code_Name!C:C,0))</f>
        <v>Tennessee</v>
      </c>
      <c r="L2368">
        <f t="shared" si="108"/>
        <v>2</v>
      </c>
      <c r="M2368">
        <f t="shared" si="109"/>
        <v>2014</v>
      </c>
      <c r="N2368" t="str">
        <f t="shared" si="110"/>
        <v>Q3</v>
      </c>
    </row>
    <row r="2369" spans="1:14" x14ac:dyDescent="0.35">
      <c r="A2369">
        <v>1219509</v>
      </c>
      <c r="B2369" t="s">
        <v>143</v>
      </c>
      <c r="C2369" t="s">
        <v>16</v>
      </c>
      <c r="D2369" t="s">
        <v>75</v>
      </c>
      <c r="E2369" t="s">
        <v>35</v>
      </c>
      <c r="F2369" t="s">
        <v>305</v>
      </c>
      <c r="G2369" s="10">
        <v>42034</v>
      </c>
      <c r="H2369" s="10">
        <v>42065</v>
      </c>
      <c r="I2369" t="s">
        <v>14</v>
      </c>
      <c r="J2369" t="s">
        <v>15</v>
      </c>
      <c r="K2369" t="str">
        <f>INDEX(State_Code_Name!B:B,MATCH(Consumer_Complaints!E2369,State_Code_Name!C:C,0))</f>
        <v>Florida</v>
      </c>
      <c r="L2369">
        <f t="shared" si="108"/>
        <v>31</v>
      </c>
      <c r="M2369">
        <f t="shared" si="109"/>
        <v>2015</v>
      </c>
      <c r="N2369" t="str">
        <f t="shared" si="110"/>
        <v>Q1</v>
      </c>
    </row>
    <row r="2370" spans="1:14" x14ac:dyDescent="0.35">
      <c r="A2370">
        <v>1223228</v>
      </c>
      <c r="B2370" t="s">
        <v>95</v>
      </c>
      <c r="C2370" t="s">
        <v>36</v>
      </c>
      <c r="D2370" t="s">
        <v>281</v>
      </c>
      <c r="E2370" t="s">
        <v>70</v>
      </c>
      <c r="F2370" t="s">
        <v>19</v>
      </c>
      <c r="G2370" s="10">
        <v>42065</v>
      </c>
      <c r="H2370" s="10">
        <v>42065</v>
      </c>
      <c r="I2370" t="s">
        <v>14</v>
      </c>
      <c r="J2370" t="s">
        <v>15</v>
      </c>
      <c r="K2370" t="str">
        <f>INDEX(State_Code_Name!B:B,MATCH(Consumer_Complaints!E2370,State_Code_Name!C:C,0))</f>
        <v>Massachusetts</v>
      </c>
      <c r="L2370">
        <f t="shared" si="108"/>
        <v>0</v>
      </c>
      <c r="M2370">
        <f t="shared" si="109"/>
        <v>2015</v>
      </c>
      <c r="N2370" t="str">
        <f t="shared" si="110"/>
        <v>Q1</v>
      </c>
    </row>
    <row r="2371" spans="1:14" x14ac:dyDescent="0.35">
      <c r="A2371">
        <v>1681741</v>
      </c>
      <c r="B2371" t="s">
        <v>630</v>
      </c>
      <c r="C2371" t="s">
        <v>32</v>
      </c>
      <c r="D2371" t="s">
        <v>44</v>
      </c>
      <c r="E2371" t="s">
        <v>100</v>
      </c>
      <c r="F2371" t="s">
        <v>19</v>
      </c>
      <c r="G2371" s="10">
        <v>42075</v>
      </c>
      <c r="H2371" s="10">
        <v>42075</v>
      </c>
      <c r="I2371" t="s">
        <v>14</v>
      </c>
      <c r="J2371" t="s">
        <v>15</v>
      </c>
      <c r="K2371" t="str">
        <f>INDEX(State_Code_Name!B:B,MATCH(Consumer_Complaints!E2371,State_Code_Name!C:C,0))</f>
        <v>Arizona</v>
      </c>
      <c r="L2371">
        <f t="shared" ref="L2371:L2434" si="111">H2371-G2371</f>
        <v>0</v>
      </c>
      <c r="M2371">
        <f t="shared" ref="M2371:M2434" si="112">YEAR(G2371)</f>
        <v>2015</v>
      </c>
      <c r="N2371" t="str">
        <f t="shared" ref="N2371:N2434" si="113">IF(MONTH(G2371)&lt;=3,"Q1",IF(MONTH(G2371)&lt;=6,"Q2",IF(MONTH(G2371)&lt;=9,"Q3","Q4")))</f>
        <v>Q1</v>
      </c>
    </row>
    <row r="2372" spans="1:14" x14ac:dyDescent="0.35">
      <c r="A2372">
        <v>1850018</v>
      </c>
      <c r="B2372" t="s">
        <v>584</v>
      </c>
      <c r="C2372" t="s">
        <v>32</v>
      </c>
      <c r="D2372" t="s">
        <v>41</v>
      </c>
      <c r="E2372" t="s">
        <v>18</v>
      </c>
      <c r="F2372" t="s">
        <v>19</v>
      </c>
      <c r="G2372" s="10">
        <v>42454</v>
      </c>
      <c r="H2372" s="10">
        <v>42454</v>
      </c>
      <c r="I2372" t="s">
        <v>14</v>
      </c>
      <c r="J2372" t="s">
        <v>14</v>
      </c>
      <c r="K2372" t="str">
        <f>INDEX(State_Code_Name!B:B,MATCH(Consumer_Complaints!E2372,State_Code_Name!C:C,0))</f>
        <v>California</v>
      </c>
      <c r="L2372">
        <f t="shared" si="111"/>
        <v>0</v>
      </c>
      <c r="M2372">
        <f t="shared" si="112"/>
        <v>2016</v>
      </c>
      <c r="N2372" t="str">
        <f t="shared" si="113"/>
        <v>Q1</v>
      </c>
    </row>
    <row r="2373" spans="1:14" x14ac:dyDescent="0.35">
      <c r="A2373">
        <v>996656</v>
      </c>
      <c r="B2373" t="s">
        <v>249</v>
      </c>
      <c r="C2373" t="s">
        <v>26</v>
      </c>
      <c r="D2373" t="s">
        <v>56</v>
      </c>
      <c r="E2373" t="s">
        <v>98</v>
      </c>
      <c r="F2373" t="s">
        <v>19</v>
      </c>
      <c r="G2373" s="10">
        <v>41873</v>
      </c>
      <c r="H2373" s="10">
        <v>41873</v>
      </c>
      <c r="I2373" t="s">
        <v>14</v>
      </c>
      <c r="J2373" t="s">
        <v>15</v>
      </c>
      <c r="K2373" t="str">
        <f>INDEX(State_Code_Name!B:B,MATCH(Consumer_Complaints!E2373,State_Code_Name!C:C,0))</f>
        <v>Colorado</v>
      </c>
      <c r="L2373">
        <f t="shared" si="111"/>
        <v>0</v>
      </c>
      <c r="M2373">
        <f t="shared" si="112"/>
        <v>2014</v>
      </c>
      <c r="N2373" t="str">
        <f t="shared" si="113"/>
        <v>Q3</v>
      </c>
    </row>
    <row r="2374" spans="1:14" x14ac:dyDescent="0.35">
      <c r="A2374">
        <v>1954571</v>
      </c>
      <c r="B2374" t="s">
        <v>30</v>
      </c>
      <c r="C2374" t="s">
        <v>36</v>
      </c>
      <c r="D2374" t="s">
        <v>112</v>
      </c>
      <c r="E2374" t="s">
        <v>18</v>
      </c>
      <c r="F2374" t="s">
        <v>19</v>
      </c>
      <c r="G2374" s="10">
        <v>42496</v>
      </c>
      <c r="H2374" s="10">
        <v>42557</v>
      </c>
      <c r="I2374" t="s">
        <v>14</v>
      </c>
      <c r="J2374" t="s">
        <v>15</v>
      </c>
      <c r="K2374" t="str">
        <f>INDEX(State_Code_Name!B:B,MATCH(Consumer_Complaints!E2374,State_Code_Name!C:C,0))</f>
        <v>California</v>
      </c>
      <c r="L2374">
        <f t="shared" si="111"/>
        <v>61</v>
      </c>
      <c r="M2374">
        <f t="shared" si="112"/>
        <v>2016</v>
      </c>
      <c r="N2374" t="str">
        <f t="shared" si="113"/>
        <v>Q2</v>
      </c>
    </row>
    <row r="2375" spans="1:14" x14ac:dyDescent="0.35">
      <c r="A2375">
        <v>1624579</v>
      </c>
      <c r="B2375" t="s">
        <v>30</v>
      </c>
      <c r="C2375" t="s">
        <v>16</v>
      </c>
      <c r="D2375" t="s">
        <v>75</v>
      </c>
      <c r="E2375" t="s">
        <v>70</v>
      </c>
      <c r="F2375" t="s">
        <v>19</v>
      </c>
      <c r="G2375" s="10">
        <v>42303</v>
      </c>
      <c r="H2375" s="10">
        <v>42303</v>
      </c>
      <c r="I2375" t="s">
        <v>14</v>
      </c>
      <c r="J2375" t="s">
        <v>15</v>
      </c>
      <c r="K2375" t="str">
        <f>INDEX(State_Code_Name!B:B,MATCH(Consumer_Complaints!E2375,State_Code_Name!C:C,0))</f>
        <v>Massachusetts</v>
      </c>
      <c r="L2375">
        <f t="shared" si="111"/>
        <v>0</v>
      </c>
      <c r="M2375">
        <f t="shared" si="112"/>
        <v>2015</v>
      </c>
      <c r="N2375" t="str">
        <f t="shared" si="113"/>
        <v>Q4</v>
      </c>
    </row>
    <row r="2376" spans="1:14" x14ac:dyDescent="0.35">
      <c r="A2376">
        <v>869059</v>
      </c>
      <c r="B2376" t="s">
        <v>117</v>
      </c>
      <c r="C2376" t="s">
        <v>32</v>
      </c>
      <c r="D2376" t="s">
        <v>44</v>
      </c>
      <c r="E2376" t="s">
        <v>35</v>
      </c>
      <c r="F2376" t="s">
        <v>19</v>
      </c>
      <c r="G2376" s="10">
        <v>41786</v>
      </c>
      <c r="H2376" s="10">
        <v>41786</v>
      </c>
      <c r="I2376" t="s">
        <v>14</v>
      </c>
      <c r="J2376" t="s">
        <v>15</v>
      </c>
      <c r="K2376" t="str">
        <f>INDEX(State_Code_Name!B:B,MATCH(Consumer_Complaints!E2376,State_Code_Name!C:C,0))</f>
        <v>Florida</v>
      </c>
      <c r="L2376">
        <f t="shared" si="111"/>
        <v>0</v>
      </c>
      <c r="M2376">
        <f t="shared" si="112"/>
        <v>2014</v>
      </c>
      <c r="N2376" t="str">
        <f t="shared" si="113"/>
        <v>Q2</v>
      </c>
    </row>
    <row r="2377" spans="1:14" x14ac:dyDescent="0.35">
      <c r="A2377">
        <v>541577</v>
      </c>
      <c r="B2377" t="s">
        <v>30</v>
      </c>
      <c r="C2377" t="s">
        <v>16</v>
      </c>
      <c r="D2377" t="s">
        <v>75</v>
      </c>
      <c r="E2377" t="s">
        <v>153</v>
      </c>
      <c r="F2377" t="s">
        <v>19</v>
      </c>
      <c r="G2377" s="10">
        <v>41542</v>
      </c>
      <c r="H2377" s="10">
        <v>41543</v>
      </c>
      <c r="I2377" t="s">
        <v>14</v>
      </c>
      <c r="J2377" t="s">
        <v>15</v>
      </c>
      <c r="K2377" t="str">
        <f>INDEX(State_Code_Name!B:B,MATCH(Consumer_Complaints!E2377,State_Code_Name!C:C,0))</f>
        <v>Rhode Island</v>
      </c>
      <c r="L2377">
        <f t="shared" si="111"/>
        <v>1</v>
      </c>
      <c r="M2377">
        <f t="shared" si="112"/>
        <v>2013</v>
      </c>
      <c r="N2377" t="str">
        <f t="shared" si="113"/>
        <v>Q3</v>
      </c>
    </row>
    <row r="2378" spans="1:14" x14ac:dyDescent="0.35">
      <c r="A2378">
        <v>1417797</v>
      </c>
      <c r="B2378" t="s">
        <v>58</v>
      </c>
      <c r="C2378" t="s">
        <v>32</v>
      </c>
      <c r="D2378" t="s">
        <v>161</v>
      </c>
      <c r="E2378" t="s">
        <v>118</v>
      </c>
      <c r="F2378" t="s">
        <v>19</v>
      </c>
      <c r="G2378" s="10">
        <v>42314</v>
      </c>
      <c r="H2378" s="10">
        <v>42314</v>
      </c>
      <c r="I2378" t="s">
        <v>14</v>
      </c>
      <c r="J2378" t="s">
        <v>15</v>
      </c>
      <c r="K2378" t="str">
        <f>INDEX(State_Code_Name!B:B,MATCH(Consumer_Complaints!E2378,State_Code_Name!C:C,0))</f>
        <v>Alabama</v>
      </c>
      <c r="L2378">
        <f t="shared" si="111"/>
        <v>0</v>
      </c>
      <c r="M2378">
        <f t="shared" si="112"/>
        <v>2015</v>
      </c>
      <c r="N2378" t="str">
        <f t="shared" si="113"/>
        <v>Q4</v>
      </c>
    </row>
    <row r="2379" spans="1:14" x14ac:dyDescent="0.35">
      <c r="A2379">
        <v>887635</v>
      </c>
      <c r="B2379" t="s">
        <v>326</v>
      </c>
      <c r="C2379" t="s">
        <v>32</v>
      </c>
      <c r="D2379" t="s">
        <v>41</v>
      </c>
      <c r="E2379" t="s">
        <v>25</v>
      </c>
      <c r="F2379" t="s">
        <v>19</v>
      </c>
      <c r="G2379" s="10">
        <v>41918</v>
      </c>
      <c r="H2379" s="10">
        <v>41918</v>
      </c>
      <c r="I2379" t="s">
        <v>14</v>
      </c>
      <c r="J2379" t="s">
        <v>14</v>
      </c>
      <c r="K2379" t="str">
        <f>INDEX(State_Code_Name!B:B,MATCH(Consumer_Complaints!E2379,State_Code_Name!C:C,0))</f>
        <v>Georgia</v>
      </c>
      <c r="L2379">
        <f t="shared" si="111"/>
        <v>0</v>
      </c>
      <c r="M2379">
        <f t="shared" si="112"/>
        <v>2014</v>
      </c>
      <c r="N2379" t="str">
        <f t="shared" si="113"/>
        <v>Q4</v>
      </c>
    </row>
    <row r="2380" spans="1:14" x14ac:dyDescent="0.35">
      <c r="A2380">
        <v>1425086</v>
      </c>
      <c r="B2380" t="s">
        <v>177</v>
      </c>
      <c r="C2380" t="s">
        <v>32</v>
      </c>
      <c r="D2380" t="s">
        <v>41</v>
      </c>
      <c r="E2380" t="s">
        <v>137</v>
      </c>
      <c r="F2380" t="s">
        <v>19</v>
      </c>
      <c r="G2380" s="10">
        <v>42172</v>
      </c>
      <c r="H2380" s="10">
        <v>42172</v>
      </c>
      <c r="I2380" t="s">
        <v>14</v>
      </c>
      <c r="J2380" t="s">
        <v>15</v>
      </c>
      <c r="K2380" t="str">
        <f>INDEX(State_Code_Name!B:B,MATCH(Consumer_Complaints!E2380,State_Code_Name!C:C,0))</f>
        <v>Kansas</v>
      </c>
      <c r="L2380">
        <f t="shared" si="111"/>
        <v>0</v>
      </c>
      <c r="M2380">
        <f t="shared" si="112"/>
        <v>2015</v>
      </c>
      <c r="N2380" t="str">
        <f t="shared" si="113"/>
        <v>Q2</v>
      </c>
    </row>
    <row r="2381" spans="1:14" x14ac:dyDescent="0.35">
      <c r="A2381">
        <v>2145112</v>
      </c>
      <c r="B2381" t="s">
        <v>69</v>
      </c>
      <c r="C2381" t="s">
        <v>26</v>
      </c>
      <c r="D2381" t="s">
        <v>27</v>
      </c>
      <c r="E2381" t="s">
        <v>70</v>
      </c>
      <c r="F2381" t="s">
        <v>19</v>
      </c>
      <c r="G2381" s="10">
        <v>42470</v>
      </c>
      <c r="H2381" s="10">
        <v>42470</v>
      </c>
      <c r="I2381" t="s">
        <v>14</v>
      </c>
      <c r="J2381" t="s">
        <v>14</v>
      </c>
      <c r="K2381" t="str">
        <f>INDEX(State_Code_Name!B:B,MATCH(Consumer_Complaints!E2381,State_Code_Name!C:C,0))</f>
        <v>Massachusetts</v>
      </c>
      <c r="L2381">
        <f t="shared" si="111"/>
        <v>0</v>
      </c>
      <c r="M2381">
        <f t="shared" si="112"/>
        <v>2016</v>
      </c>
      <c r="N2381" t="str">
        <f t="shared" si="113"/>
        <v>Q2</v>
      </c>
    </row>
    <row r="2382" spans="1:14" x14ac:dyDescent="0.35">
      <c r="A2382">
        <v>1375734</v>
      </c>
      <c r="B2382" t="s">
        <v>97</v>
      </c>
      <c r="C2382" t="s">
        <v>52</v>
      </c>
      <c r="D2382" t="s">
        <v>103</v>
      </c>
      <c r="E2382" t="s">
        <v>25</v>
      </c>
      <c r="F2382" t="s">
        <v>19</v>
      </c>
      <c r="G2382" s="10">
        <v>42138</v>
      </c>
      <c r="H2382" s="10">
        <v>42138</v>
      </c>
      <c r="I2382" t="s">
        <v>14</v>
      </c>
      <c r="J2382" t="s">
        <v>15</v>
      </c>
      <c r="K2382" t="str">
        <f>INDEX(State_Code_Name!B:B,MATCH(Consumer_Complaints!E2382,State_Code_Name!C:C,0))</f>
        <v>Georgia</v>
      </c>
      <c r="L2382">
        <f t="shared" si="111"/>
        <v>0</v>
      </c>
      <c r="M2382">
        <f t="shared" si="112"/>
        <v>2015</v>
      </c>
      <c r="N2382" t="str">
        <f t="shared" si="113"/>
        <v>Q2</v>
      </c>
    </row>
    <row r="2383" spans="1:14" x14ac:dyDescent="0.35">
      <c r="A2383">
        <v>1861863</v>
      </c>
      <c r="B2383" t="s">
        <v>30</v>
      </c>
      <c r="C2383" t="s">
        <v>26</v>
      </c>
      <c r="D2383" t="s">
        <v>27</v>
      </c>
      <c r="E2383" t="s">
        <v>18</v>
      </c>
      <c r="F2383" t="s">
        <v>19</v>
      </c>
      <c r="G2383" s="10">
        <v>42464</v>
      </c>
      <c r="H2383" s="10">
        <v>42464</v>
      </c>
      <c r="I2383" t="s">
        <v>14</v>
      </c>
      <c r="J2383" t="s">
        <v>14</v>
      </c>
      <c r="K2383" t="str">
        <f>INDEX(State_Code_Name!B:B,MATCH(Consumer_Complaints!E2383,State_Code_Name!C:C,0))</f>
        <v>California</v>
      </c>
      <c r="L2383">
        <f t="shared" si="111"/>
        <v>0</v>
      </c>
      <c r="M2383">
        <f t="shared" si="112"/>
        <v>2016</v>
      </c>
      <c r="N2383" t="str">
        <f t="shared" si="113"/>
        <v>Q2</v>
      </c>
    </row>
    <row r="2384" spans="1:14" x14ac:dyDescent="0.35">
      <c r="A2384">
        <v>1370929</v>
      </c>
      <c r="B2384" t="s">
        <v>65</v>
      </c>
      <c r="C2384" t="s">
        <v>9</v>
      </c>
      <c r="D2384" t="s">
        <v>10</v>
      </c>
      <c r="E2384" t="s">
        <v>51</v>
      </c>
      <c r="F2384" t="s">
        <v>19</v>
      </c>
      <c r="G2384" s="10">
        <v>42343</v>
      </c>
      <c r="H2384" s="10">
        <v>42343</v>
      </c>
      <c r="I2384" t="s">
        <v>14</v>
      </c>
      <c r="J2384" t="s">
        <v>15</v>
      </c>
      <c r="K2384" t="str">
        <f>INDEX(State_Code_Name!B:B,MATCH(Consumer_Complaints!E2384,State_Code_Name!C:C,0))</f>
        <v>Washington</v>
      </c>
      <c r="L2384">
        <f t="shared" si="111"/>
        <v>0</v>
      </c>
      <c r="M2384">
        <f t="shared" si="112"/>
        <v>2015</v>
      </c>
      <c r="N2384" t="str">
        <f t="shared" si="113"/>
        <v>Q4</v>
      </c>
    </row>
    <row r="2385" spans="1:14" x14ac:dyDescent="0.35">
      <c r="A2385">
        <v>329913</v>
      </c>
      <c r="B2385" t="s">
        <v>11</v>
      </c>
      <c r="C2385" t="s">
        <v>16</v>
      </c>
      <c r="D2385" t="s">
        <v>20</v>
      </c>
      <c r="E2385" t="s">
        <v>79</v>
      </c>
      <c r="F2385" t="s">
        <v>19</v>
      </c>
      <c r="G2385" s="10">
        <v>41330</v>
      </c>
      <c r="H2385" s="10">
        <v>41331</v>
      </c>
      <c r="I2385" t="s">
        <v>14</v>
      </c>
      <c r="J2385" t="s">
        <v>14</v>
      </c>
      <c r="K2385" t="str">
        <f>INDEX(State_Code_Name!B:B,MATCH(Consumer_Complaints!E2385,State_Code_Name!C:C,0))</f>
        <v>Minnesota</v>
      </c>
      <c r="L2385">
        <f t="shared" si="111"/>
        <v>1</v>
      </c>
      <c r="M2385">
        <f t="shared" si="112"/>
        <v>2013</v>
      </c>
      <c r="N2385" t="str">
        <f t="shared" si="113"/>
        <v>Q1</v>
      </c>
    </row>
    <row r="2386" spans="1:14" x14ac:dyDescent="0.35">
      <c r="A2386">
        <v>442780</v>
      </c>
      <c r="B2386" t="s">
        <v>97</v>
      </c>
      <c r="C2386" t="s">
        <v>52</v>
      </c>
      <c r="D2386" t="s">
        <v>96</v>
      </c>
      <c r="E2386" t="s">
        <v>48</v>
      </c>
      <c r="F2386" t="s">
        <v>19</v>
      </c>
      <c r="G2386" s="10">
        <v>41451</v>
      </c>
      <c r="H2386" s="10">
        <v>41452</v>
      </c>
      <c r="I2386" t="s">
        <v>14</v>
      </c>
      <c r="J2386" t="s">
        <v>15</v>
      </c>
      <c r="K2386" t="str">
        <f>INDEX(State_Code_Name!B:B,MATCH(Consumer_Complaints!E2386,State_Code_Name!C:C,0))</f>
        <v>New Jersey</v>
      </c>
      <c r="L2386">
        <f t="shared" si="111"/>
        <v>1</v>
      </c>
      <c r="M2386">
        <f t="shared" si="112"/>
        <v>2013</v>
      </c>
      <c r="N2386" t="str">
        <f t="shared" si="113"/>
        <v>Q2</v>
      </c>
    </row>
    <row r="2387" spans="1:14" x14ac:dyDescent="0.35">
      <c r="A2387">
        <v>1985473</v>
      </c>
      <c r="B2387" t="s">
        <v>105</v>
      </c>
      <c r="C2387" t="s">
        <v>32</v>
      </c>
      <c r="D2387" t="s">
        <v>41</v>
      </c>
      <c r="E2387" t="s">
        <v>85</v>
      </c>
      <c r="F2387" t="s">
        <v>19</v>
      </c>
      <c r="G2387" s="10">
        <v>42547</v>
      </c>
      <c r="H2387" s="10">
        <v>42547</v>
      </c>
      <c r="I2387" t="s">
        <v>14</v>
      </c>
      <c r="J2387" t="s">
        <v>15</v>
      </c>
      <c r="K2387" t="str">
        <f>INDEX(State_Code_Name!B:B,MATCH(Consumer_Complaints!E2387,State_Code_Name!C:C,0))</f>
        <v>Wisconsin</v>
      </c>
      <c r="L2387">
        <f t="shared" si="111"/>
        <v>0</v>
      </c>
      <c r="M2387">
        <f t="shared" si="112"/>
        <v>2016</v>
      </c>
      <c r="N2387" t="str">
        <f t="shared" si="113"/>
        <v>Q2</v>
      </c>
    </row>
    <row r="2388" spans="1:14" x14ac:dyDescent="0.35">
      <c r="A2388">
        <v>857559</v>
      </c>
      <c r="B2388" t="s">
        <v>510</v>
      </c>
      <c r="C2388" t="s">
        <v>36</v>
      </c>
      <c r="D2388" t="s">
        <v>80</v>
      </c>
      <c r="E2388" t="s">
        <v>122</v>
      </c>
      <c r="F2388" t="s">
        <v>19</v>
      </c>
      <c r="G2388" s="10">
        <v>41777</v>
      </c>
      <c r="H2388" s="10">
        <v>41777</v>
      </c>
      <c r="I2388" t="s">
        <v>14</v>
      </c>
      <c r="J2388" t="s">
        <v>15</v>
      </c>
      <c r="K2388" t="str">
        <f>INDEX(State_Code_Name!B:B,MATCH(Consumer_Complaints!E2388,State_Code_Name!C:C,0))</f>
        <v>Maryland</v>
      </c>
      <c r="L2388">
        <f t="shared" si="111"/>
        <v>0</v>
      </c>
      <c r="M2388">
        <f t="shared" si="112"/>
        <v>2014</v>
      </c>
      <c r="N2388" t="str">
        <f t="shared" si="113"/>
        <v>Q2</v>
      </c>
    </row>
    <row r="2389" spans="1:14" x14ac:dyDescent="0.35">
      <c r="A2389">
        <v>1742871</v>
      </c>
      <c r="B2389" t="s">
        <v>30</v>
      </c>
      <c r="C2389" t="s">
        <v>16</v>
      </c>
      <c r="D2389" t="s">
        <v>20</v>
      </c>
      <c r="E2389" t="s">
        <v>31</v>
      </c>
      <c r="F2389" t="s">
        <v>13</v>
      </c>
      <c r="G2389" s="10">
        <v>42382</v>
      </c>
      <c r="H2389" s="10">
        <v>42383</v>
      </c>
      <c r="I2389" t="s">
        <v>14</v>
      </c>
      <c r="J2389" t="s">
        <v>15</v>
      </c>
      <c r="K2389" t="str">
        <f>INDEX(State_Code_Name!B:B,MATCH(Consumer_Complaints!E2389,State_Code_Name!C:C,0))</f>
        <v>Texas</v>
      </c>
      <c r="L2389">
        <f t="shared" si="111"/>
        <v>1</v>
      </c>
      <c r="M2389">
        <f t="shared" si="112"/>
        <v>2016</v>
      </c>
      <c r="N2389" t="str">
        <f t="shared" si="113"/>
        <v>Q1</v>
      </c>
    </row>
    <row r="2390" spans="1:14" x14ac:dyDescent="0.35">
      <c r="A2390">
        <v>1141011</v>
      </c>
      <c r="B2390" t="s">
        <v>30</v>
      </c>
      <c r="C2390" t="s">
        <v>26</v>
      </c>
      <c r="D2390" t="s">
        <v>27</v>
      </c>
      <c r="E2390" t="s">
        <v>18</v>
      </c>
      <c r="F2390" t="s">
        <v>13</v>
      </c>
      <c r="G2390" s="10">
        <v>41710</v>
      </c>
      <c r="H2390" s="10">
        <v>41710</v>
      </c>
      <c r="I2390" t="s">
        <v>14</v>
      </c>
      <c r="J2390" t="s">
        <v>14</v>
      </c>
      <c r="K2390" t="str">
        <f>INDEX(State_Code_Name!B:B,MATCH(Consumer_Complaints!E2390,State_Code_Name!C:C,0))</f>
        <v>California</v>
      </c>
      <c r="L2390">
        <f t="shared" si="111"/>
        <v>0</v>
      </c>
      <c r="M2390">
        <f t="shared" si="112"/>
        <v>2014</v>
      </c>
      <c r="N2390" t="str">
        <f t="shared" si="113"/>
        <v>Q1</v>
      </c>
    </row>
    <row r="2391" spans="1:14" x14ac:dyDescent="0.35">
      <c r="A2391">
        <v>1441008</v>
      </c>
      <c r="B2391" t="s">
        <v>389</v>
      </c>
      <c r="C2391" t="s">
        <v>32</v>
      </c>
      <c r="D2391" t="s">
        <v>41</v>
      </c>
      <c r="E2391" t="s">
        <v>114</v>
      </c>
      <c r="F2391" t="s">
        <v>19</v>
      </c>
      <c r="G2391" s="10">
        <v>42181</v>
      </c>
      <c r="H2391" s="10">
        <v>42181</v>
      </c>
      <c r="I2391" t="s">
        <v>14</v>
      </c>
      <c r="J2391" t="s">
        <v>14</v>
      </c>
      <c r="K2391" t="str">
        <f>INDEX(State_Code_Name!B:B,MATCH(Consumer_Complaints!E2391,State_Code_Name!C:C,0))</f>
        <v>South Carolina</v>
      </c>
      <c r="L2391">
        <f t="shared" si="111"/>
        <v>0</v>
      </c>
      <c r="M2391">
        <f t="shared" si="112"/>
        <v>2015</v>
      </c>
      <c r="N2391" t="str">
        <f t="shared" si="113"/>
        <v>Q2</v>
      </c>
    </row>
    <row r="2392" spans="1:14" x14ac:dyDescent="0.35">
      <c r="A2392">
        <v>1863038</v>
      </c>
      <c r="B2392" t="s">
        <v>11</v>
      </c>
      <c r="C2392" t="s">
        <v>26</v>
      </c>
      <c r="D2392" t="s">
        <v>27</v>
      </c>
      <c r="E2392" t="s">
        <v>35</v>
      </c>
      <c r="F2392" t="s">
        <v>19</v>
      </c>
      <c r="G2392" s="10">
        <v>42464</v>
      </c>
      <c r="H2392" s="10">
        <v>42525</v>
      </c>
      <c r="I2392" t="s">
        <v>14</v>
      </c>
      <c r="J2392" t="s">
        <v>15</v>
      </c>
      <c r="K2392" t="str">
        <f>INDEX(State_Code_Name!B:B,MATCH(Consumer_Complaints!E2392,State_Code_Name!C:C,0))</f>
        <v>Florida</v>
      </c>
      <c r="L2392">
        <f t="shared" si="111"/>
        <v>61</v>
      </c>
      <c r="M2392">
        <f t="shared" si="112"/>
        <v>2016</v>
      </c>
      <c r="N2392" t="str">
        <f t="shared" si="113"/>
        <v>Q2</v>
      </c>
    </row>
    <row r="2393" spans="1:14" x14ac:dyDescent="0.35">
      <c r="A2393">
        <v>1851651</v>
      </c>
      <c r="B2393" t="s">
        <v>68</v>
      </c>
      <c r="C2393" t="s">
        <v>879</v>
      </c>
      <c r="D2393" t="s">
        <v>883</v>
      </c>
      <c r="E2393" t="s">
        <v>35</v>
      </c>
      <c r="F2393" t="s">
        <v>19</v>
      </c>
      <c r="G2393" s="10">
        <v>42456</v>
      </c>
      <c r="H2393" s="10">
        <v>42459</v>
      </c>
      <c r="I2393" t="s">
        <v>14</v>
      </c>
      <c r="J2393" t="s">
        <v>15</v>
      </c>
      <c r="K2393" t="str">
        <f>INDEX(State_Code_Name!B:B,MATCH(Consumer_Complaints!E2393,State_Code_Name!C:C,0))</f>
        <v>Florida</v>
      </c>
      <c r="L2393">
        <f t="shared" si="111"/>
        <v>3</v>
      </c>
      <c r="M2393">
        <f t="shared" si="112"/>
        <v>2016</v>
      </c>
      <c r="N2393" t="str">
        <f t="shared" si="113"/>
        <v>Q1</v>
      </c>
    </row>
    <row r="2394" spans="1:14" x14ac:dyDescent="0.35">
      <c r="A2394">
        <v>1346864</v>
      </c>
      <c r="B2394" t="s">
        <v>791</v>
      </c>
      <c r="C2394" t="s">
        <v>32</v>
      </c>
      <c r="D2394" t="s">
        <v>44</v>
      </c>
      <c r="E2394" t="s">
        <v>12</v>
      </c>
      <c r="F2394" t="s">
        <v>19</v>
      </c>
      <c r="G2394" s="10">
        <v>42118</v>
      </c>
      <c r="H2394" s="10">
        <v>42123</v>
      </c>
      <c r="I2394" t="s">
        <v>14</v>
      </c>
      <c r="J2394" t="s">
        <v>15</v>
      </c>
      <c r="K2394" t="str">
        <f>INDEX(State_Code_Name!B:B,MATCH(Consumer_Complaints!E2394,State_Code_Name!C:C,0))</f>
        <v>Virginia</v>
      </c>
      <c r="L2394">
        <f t="shared" si="111"/>
        <v>5</v>
      </c>
      <c r="M2394">
        <f t="shared" si="112"/>
        <v>2015</v>
      </c>
      <c r="N2394" t="str">
        <f t="shared" si="113"/>
        <v>Q2</v>
      </c>
    </row>
    <row r="2395" spans="1:14" x14ac:dyDescent="0.35">
      <c r="A2395">
        <v>391584</v>
      </c>
      <c r="B2395" t="s">
        <v>348</v>
      </c>
      <c r="C2395" t="s">
        <v>61</v>
      </c>
      <c r="D2395" t="s">
        <v>62</v>
      </c>
      <c r="E2395" t="s">
        <v>42</v>
      </c>
      <c r="F2395" t="s">
        <v>19</v>
      </c>
      <c r="G2395" s="10">
        <v>41389</v>
      </c>
      <c r="H2395" s="10">
        <v>41390</v>
      </c>
      <c r="I2395" t="s">
        <v>14</v>
      </c>
      <c r="J2395" t="s">
        <v>15</v>
      </c>
      <c r="K2395" t="str">
        <f>INDEX(State_Code_Name!B:B,MATCH(Consumer_Complaints!E2395,State_Code_Name!C:C,0))</f>
        <v>North Carolina</v>
      </c>
      <c r="L2395">
        <f t="shared" si="111"/>
        <v>1</v>
      </c>
      <c r="M2395">
        <f t="shared" si="112"/>
        <v>2013</v>
      </c>
      <c r="N2395" t="str">
        <f t="shared" si="113"/>
        <v>Q2</v>
      </c>
    </row>
    <row r="2396" spans="1:14" x14ac:dyDescent="0.35">
      <c r="A2396">
        <v>1218810</v>
      </c>
      <c r="B2396" t="s">
        <v>50</v>
      </c>
      <c r="C2396" t="s">
        <v>26</v>
      </c>
      <c r="D2396" t="s">
        <v>56</v>
      </c>
      <c r="E2396" t="s">
        <v>46</v>
      </c>
      <c r="F2396" t="s">
        <v>19</v>
      </c>
      <c r="G2396" s="10">
        <v>42034</v>
      </c>
      <c r="H2396" s="10">
        <v>42126</v>
      </c>
      <c r="I2396" t="s">
        <v>14</v>
      </c>
      <c r="J2396" t="s">
        <v>15</v>
      </c>
      <c r="K2396" t="str">
        <f>INDEX(State_Code_Name!B:B,MATCH(Consumer_Complaints!E2396,State_Code_Name!C:C,0))</f>
        <v>Pennsylvania</v>
      </c>
      <c r="L2396">
        <f t="shared" si="111"/>
        <v>92</v>
      </c>
      <c r="M2396">
        <f t="shared" si="112"/>
        <v>2015</v>
      </c>
      <c r="N2396" t="str">
        <f t="shared" si="113"/>
        <v>Q1</v>
      </c>
    </row>
    <row r="2397" spans="1:14" x14ac:dyDescent="0.35">
      <c r="A2397">
        <v>1522820</v>
      </c>
      <c r="B2397" t="s">
        <v>263</v>
      </c>
      <c r="C2397" t="s">
        <v>32</v>
      </c>
      <c r="D2397" t="s">
        <v>44</v>
      </c>
      <c r="E2397" t="s">
        <v>35</v>
      </c>
      <c r="F2397" t="s">
        <v>13</v>
      </c>
      <c r="G2397" s="10">
        <v>42233</v>
      </c>
      <c r="H2397" s="10">
        <v>42241</v>
      </c>
      <c r="I2397" t="s">
        <v>14</v>
      </c>
      <c r="J2397" t="s">
        <v>15</v>
      </c>
      <c r="K2397" t="str">
        <f>INDEX(State_Code_Name!B:B,MATCH(Consumer_Complaints!E2397,State_Code_Name!C:C,0))</f>
        <v>Florida</v>
      </c>
      <c r="L2397">
        <f t="shared" si="111"/>
        <v>8</v>
      </c>
      <c r="M2397">
        <f t="shared" si="112"/>
        <v>2015</v>
      </c>
      <c r="N2397" t="str">
        <f t="shared" si="113"/>
        <v>Q3</v>
      </c>
    </row>
    <row r="2398" spans="1:14" x14ac:dyDescent="0.35">
      <c r="A2398">
        <v>1690005</v>
      </c>
      <c r="B2398" t="s">
        <v>113</v>
      </c>
      <c r="C2398" t="s">
        <v>36</v>
      </c>
      <c r="D2398" t="s">
        <v>99</v>
      </c>
      <c r="E2398" t="s">
        <v>18</v>
      </c>
      <c r="F2398" t="s">
        <v>19</v>
      </c>
      <c r="G2398" s="10">
        <v>42259</v>
      </c>
      <c r="H2398" s="10">
        <v>42259</v>
      </c>
      <c r="I2398" t="s">
        <v>14</v>
      </c>
      <c r="J2398" t="s">
        <v>15</v>
      </c>
      <c r="K2398" t="str">
        <f>INDEX(State_Code_Name!B:B,MATCH(Consumer_Complaints!E2398,State_Code_Name!C:C,0))</f>
        <v>California</v>
      </c>
      <c r="L2398">
        <f t="shared" si="111"/>
        <v>0</v>
      </c>
      <c r="M2398">
        <f t="shared" si="112"/>
        <v>2015</v>
      </c>
      <c r="N2398" t="str">
        <f t="shared" si="113"/>
        <v>Q3</v>
      </c>
    </row>
    <row r="2399" spans="1:14" x14ac:dyDescent="0.35">
      <c r="A2399">
        <v>1765531</v>
      </c>
      <c r="B2399" t="s">
        <v>133</v>
      </c>
      <c r="C2399" t="s">
        <v>9</v>
      </c>
      <c r="D2399" t="s">
        <v>10</v>
      </c>
      <c r="E2399" t="s">
        <v>18</v>
      </c>
      <c r="F2399" t="s">
        <v>19</v>
      </c>
      <c r="G2399" s="10">
        <v>42400</v>
      </c>
      <c r="H2399" s="10">
        <v>42400</v>
      </c>
      <c r="I2399" t="s">
        <v>14</v>
      </c>
      <c r="J2399" t="s">
        <v>15</v>
      </c>
      <c r="K2399" t="str">
        <f>INDEX(State_Code_Name!B:B,MATCH(Consumer_Complaints!E2399,State_Code_Name!C:C,0))</f>
        <v>California</v>
      </c>
      <c r="L2399">
        <f t="shared" si="111"/>
        <v>0</v>
      </c>
      <c r="M2399">
        <f t="shared" si="112"/>
        <v>2016</v>
      </c>
      <c r="N2399" t="str">
        <f t="shared" si="113"/>
        <v>Q1</v>
      </c>
    </row>
    <row r="2400" spans="1:14" x14ac:dyDescent="0.35">
      <c r="A2400">
        <v>840309</v>
      </c>
      <c r="B2400" t="s">
        <v>134</v>
      </c>
      <c r="C2400" t="s">
        <v>26</v>
      </c>
      <c r="D2400" t="s">
        <v>159</v>
      </c>
      <c r="E2400" t="s">
        <v>48</v>
      </c>
      <c r="F2400" t="s">
        <v>19</v>
      </c>
      <c r="G2400" s="10">
        <v>41795</v>
      </c>
      <c r="H2400" s="10">
        <v>41795</v>
      </c>
      <c r="I2400" t="s">
        <v>14</v>
      </c>
      <c r="J2400" t="s">
        <v>15</v>
      </c>
      <c r="K2400" t="str">
        <f>INDEX(State_Code_Name!B:B,MATCH(Consumer_Complaints!E2400,State_Code_Name!C:C,0))</f>
        <v>New Jersey</v>
      </c>
      <c r="L2400">
        <f t="shared" si="111"/>
        <v>0</v>
      </c>
      <c r="M2400">
        <f t="shared" si="112"/>
        <v>2014</v>
      </c>
      <c r="N2400" t="str">
        <f t="shared" si="113"/>
        <v>Q2</v>
      </c>
    </row>
    <row r="2401" spans="1:14" x14ac:dyDescent="0.35">
      <c r="A2401">
        <v>1489797</v>
      </c>
      <c r="B2401" t="s">
        <v>30</v>
      </c>
      <c r="C2401" t="s">
        <v>16</v>
      </c>
      <c r="D2401" t="s">
        <v>20</v>
      </c>
      <c r="E2401" t="s">
        <v>18</v>
      </c>
      <c r="F2401" t="s">
        <v>19</v>
      </c>
      <c r="G2401" s="10">
        <v>42213</v>
      </c>
      <c r="H2401" s="10">
        <v>42213</v>
      </c>
      <c r="I2401" t="s">
        <v>14</v>
      </c>
      <c r="J2401" t="s">
        <v>15</v>
      </c>
      <c r="K2401" t="str">
        <f>INDEX(State_Code_Name!B:B,MATCH(Consumer_Complaints!E2401,State_Code_Name!C:C,0))</f>
        <v>California</v>
      </c>
      <c r="L2401">
        <f t="shared" si="111"/>
        <v>0</v>
      </c>
      <c r="M2401">
        <f t="shared" si="112"/>
        <v>2015</v>
      </c>
      <c r="N2401" t="str">
        <f t="shared" si="113"/>
        <v>Q3</v>
      </c>
    </row>
    <row r="2402" spans="1:14" x14ac:dyDescent="0.35">
      <c r="A2402">
        <v>1347424</v>
      </c>
      <c r="B2402" t="s">
        <v>81</v>
      </c>
      <c r="C2402" t="s">
        <v>36</v>
      </c>
      <c r="D2402" t="s">
        <v>112</v>
      </c>
      <c r="E2402" t="s">
        <v>39</v>
      </c>
      <c r="F2402" t="s">
        <v>19</v>
      </c>
      <c r="G2402" s="10">
        <v>42120</v>
      </c>
      <c r="H2402" s="10">
        <v>42120</v>
      </c>
      <c r="I2402" t="s">
        <v>14</v>
      </c>
      <c r="J2402" t="s">
        <v>15</v>
      </c>
      <c r="K2402" t="str">
        <f>INDEX(State_Code_Name!B:B,MATCH(Consumer_Complaints!E2402,State_Code_Name!C:C,0))</f>
        <v>Ohio</v>
      </c>
      <c r="L2402">
        <f t="shared" si="111"/>
        <v>0</v>
      </c>
      <c r="M2402">
        <f t="shared" si="112"/>
        <v>2015</v>
      </c>
      <c r="N2402" t="str">
        <f t="shared" si="113"/>
        <v>Q2</v>
      </c>
    </row>
    <row r="2403" spans="1:14" x14ac:dyDescent="0.35">
      <c r="A2403">
        <v>1175159</v>
      </c>
      <c r="B2403" t="s">
        <v>134</v>
      </c>
      <c r="C2403" t="s">
        <v>36</v>
      </c>
      <c r="D2403" t="s">
        <v>67</v>
      </c>
      <c r="E2403" t="s">
        <v>46</v>
      </c>
      <c r="F2403" t="s">
        <v>19</v>
      </c>
      <c r="G2403" s="10">
        <v>42003</v>
      </c>
      <c r="H2403" s="10">
        <v>42003</v>
      </c>
      <c r="I2403" t="s">
        <v>14</v>
      </c>
      <c r="J2403" t="s">
        <v>15</v>
      </c>
      <c r="K2403" t="str">
        <f>INDEX(State_Code_Name!B:B,MATCH(Consumer_Complaints!E2403,State_Code_Name!C:C,0))</f>
        <v>Pennsylvania</v>
      </c>
      <c r="L2403">
        <f t="shared" si="111"/>
        <v>0</v>
      </c>
      <c r="M2403">
        <f t="shared" si="112"/>
        <v>2014</v>
      </c>
      <c r="N2403" t="str">
        <f t="shared" si="113"/>
        <v>Q4</v>
      </c>
    </row>
    <row r="2404" spans="1:14" x14ac:dyDescent="0.35">
      <c r="A2404">
        <v>1505439</v>
      </c>
      <c r="B2404" t="s">
        <v>105</v>
      </c>
      <c r="C2404" t="s">
        <v>32</v>
      </c>
      <c r="D2404" t="s">
        <v>41</v>
      </c>
      <c r="E2404" t="s">
        <v>25</v>
      </c>
      <c r="F2404" t="s">
        <v>19</v>
      </c>
      <c r="G2404" s="10">
        <v>42163</v>
      </c>
      <c r="H2404" s="10">
        <v>42163</v>
      </c>
      <c r="I2404" t="s">
        <v>14</v>
      </c>
      <c r="J2404" t="s">
        <v>14</v>
      </c>
      <c r="K2404" t="str">
        <f>INDEX(State_Code_Name!B:B,MATCH(Consumer_Complaints!E2404,State_Code_Name!C:C,0))</f>
        <v>Georgia</v>
      </c>
      <c r="L2404">
        <f t="shared" si="111"/>
        <v>0</v>
      </c>
      <c r="M2404">
        <f t="shared" si="112"/>
        <v>2015</v>
      </c>
      <c r="N2404" t="str">
        <f t="shared" si="113"/>
        <v>Q2</v>
      </c>
    </row>
    <row r="2405" spans="1:14" x14ac:dyDescent="0.35">
      <c r="A2405">
        <v>1321085</v>
      </c>
      <c r="B2405" t="s">
        <v>60</v>
      </c>
      <c r="C2405" t="s">
        <v>52</v>
      </c>
      <c r="D2405" t="s">
        <v>103</v>
      </c>
      <c r="E2405" t="s">
        <v>46</v>
      </c>
      <c r="F2405" t="s">
        <v>19</v>
      </c>
      <c r="G2405" s="10">
        <v>42220</v>
      </c>
      <c r="H2405" s="10">
        <v>42220</v>
      </c>
      <c r="I2405" t="s">
        <v>14</v>
      </c>
      <c r="J2405" t="s">
        <v>14</v>
      </c>
      <c r="K2405" t="str">
        <f>INDEX(State_Code_Name!B:B,MATCH(Consumer_Complaints!E2405,State_Code_Name!C:C,0))</f>
        <v>Pennsylvania</v>
      </c>
      <c r="L2405">
        <f t="shared" si="111"/>
        <v>0</v>
      </c>
      <c r="M2405">
        <f t="shared" si="112"/>
        <v>2015</v>
      </c>
      <c r="N2405" t="str">
        <f t="shared" si="113"/>
        <v>Q3</v>
      </c>
    </row>
    <row r="2406" spans="1:14" x14ac:dyDescent="0.35">
      <c r="A2406">
        <v>1781342</v>
      </c>
      <c r="B2406" t="s">
        <v>11</v>
      </c>
      <c r="C2406" t="s">
        <v>26</v>
      </c>
      <c r="D2406" t="s">
        <v>27</v>
      </c>
      <c r="E2406" t="s">
        <v>72</v>
      </c>
      <c r="F2406" t="s">
        <v>305</v>
      </c>
      <c r="G2406" s="10">
        <v>42645</v>
      </c>
      <c r="H2406" s="10">
        <v>42706</v>
      </c>
      <c r="I2406" t="s">
        <v>14</v>
      </c>
      <c r="J2406" t="s">
        <v>15</v>
      </c>
      <c r="K2406" t="str">
        <f>INDEX(State_Code_Name!B:B,MATCH(Consumer_Complaints!E2406,State_Code_Name!C:C,0))</f>
        <v>Kentucky</v>
      </c>
      <c r="L2406">
        <f t="shared" si="111"/>
        <v>61</v>
      </c>
      <c r="M2406">
        <f t="shared" si="112"/>
        <v>2016</v>
      </c>
      <c r="N2406" t="str">
        <f t="shared" si="113"/>
        <v>Q4</v>
      </c>
    </row>
    <row r="2407" spans="1:14" x14ac:dyDescent="0.35">
      <c r="A2407">
        <v>638100</v>
      </c>
      <c r="B2407" t="s">
        <v>141</v>
      </c>
      <c r="C2407" t="s">
        <v>32</v>
      </c>
      <c r="D2407" t="s">
        <v>41</v>
      </c>
      <c r="E2407" t="s">
        <v>98</v>
      </c>
      <c r="F2407" t="s">
        <v>19</v>
      </c>
      <c r="G2407" s="10">
        <v>41625</v>
      </c>
      <c r="H2407" s="10">
        <v>41625</v>
      </c>
      <c r="I2407" t="s">
        <v>14</v>
      </c>
      <c r="J2407" t="s">
        <v>15</v>
      </c>
      <c r="K2407" t="str">
        <f>INDEX(State_Code_Name!B:B,MATCH(Consumer_Complaints!E2407,State_Code_Name!C:C,0))</f>
        <v>Colorado</v>
      </c>
      <c r="L2407">
        <f t="shared" si="111"/>
        <v>0</v>
      </c>
      <c r="M2407">
        <f t="shared" si="112"/>
        <v>2013</v>
      </c>
      <c r="N2407" t="str">
        <f t="shared" si="113"/>
        <v>Q4</v>
      </c>
    </row>
    <row r="2408" spans="1:14" x14ac:dyDescent="0.35">
      <c r="A2408">
        <v>878096</v>
      </c>
      <c r="B2408" t="s">
        <v>92</v>
      </c>
      <c r="C2408" t="s">
        <v>9</v>
      </c>
      <c r="D2408" t="s">
        <v>10</v>
      </c>
      <c r="E2408" t="s">
        <v>35</v>
      </c>
      <c r="F2408" t="s">
        <v>19</v>
      </c>
      <c r="G2408" s="10">
        <v>41704</v>
      </c>
      <c r="H2408" s="10">
        <v>41704</v>
      </c>
      <c r="I2408" t="s">
        <v>14</v>
      </c>
      <c r="J2408" t="s">
        <v>15</v>
      </c>
      <c r="K2408" t="str">
        <f>INDEX(State_Code_Name!B:B,MATCH(Consumer_Complaints!E2408,State_Code_Name!C:C,0))</f>
        <v>Florida</v>
      </c>
      <c r="L2408">
        <f t="shared" si="111"/>
        <v>0</v>
      </c>
      <c r="M2408">
        <f t="shared" si="112"/>
        <v>2014</v>
      </c>
      <c r="N2408" t="str">
        <f t="shared" si="113"/>
        <v>Q1</v>
      </c>
    </row>
    <row r="2409" spans="1:14" x14ac:dyDescent="0.35">
      <c r="A2409">
        <v>1351028</v>
      </c>
      <c r="B2409" t="s">
        <v>471</v>
      </c>
      <c r="C2409" t="s">
        <v>61</v>
      </c>
      <c r="D2409" t="s">
        <v>459</v>
      </c>
      <c r="E2409" t="s">
        <v>31</v>
      </c>
      <c r="F2409" t="s">
        <v>19</v>
      </c>
      <c r="G2409" s="10">
        <v>42122</v>
      </c>
      <c r="H2409" s="10">
        <v>42122</v>
      </c>
      <c r="I2409" t="s">
        <v>14</v>
      </c>
      <c r="J2409" t="s">
        <v>15</v>
      </c>
      <c r="K2409" t="str">
        <f>INDEX(State_Code_Name!B:B,MATCH(Consumer_Complaints!E2409,State_Code_Name!C:C,0))</f>
        <v>Texas</v>
      </c>
      <c r="L2409">
        <f t="shared" si="111"/>
        <v>0</v>
      </c>
      <c r="M2409">
        <f t="shared" si="112"/>
        <v>2015</v>
      </c>
      <c r="N2409" t="str">
        <f t="shared" si="113"/>
        <v>Q2</v>
      </c>
    </row>
    <row r="2410" spans="1:14" x14ac:dyDescent="0.35">
      <c r="A2410">
        <v>1664027</v>
      </c>
      <c r="B2410" t="s">
        <v>11</v>
      </c>
      <c r="C2410" t="s">
        <v>26</v>
      </c>
      <c r="D2410" t="s">
        <v>27</v>
      </c>
      <c r="E2410" t="s">
        <v>31</v>
      </c>
      <c r="F2410" t="s">
        <v>19</v>
      </c>
      <c r="G2410" s="10">
        <v>42327</v>
      </c>
      <c r="H2410" s="10">
        <v>42327</v>
      </c>
      <c r="I2410" t="s">
        <v>14</v>
      </c>
      <c r="J2410" t="s">
        <v>15</v>
      </c>
      <c r="K2410" t="str">
        <f>INDEX(State_Code_Name!B:B,MATCH(Consumer_Complaints!E2410,State_Code_Name!C:C,0))</f>
        <v>Texas</v>
      </c>
      <c r="L2410">
        <f t="shared" si="111"/>
        <v>0</v>
      </c>
      <c r="M2410">
        <f t="shared" si="112"/>
        <v>2015</v>
      </c>
      <c r="N2410" t="str">
        <f t="shared" si="113"/>
        <v>Q4</v>
      </c>
    </row>
    <row r="2411" spans="1:14" x14ac:dyDescent="0.35">
      <c r="A2411">
        <v>2052904</v>
      </c>
      <c r="B2411" t="s">
        <v>30</v>
      </c>
      <c r="C2411" t="s">
        <v>36</v>
      </c>
      <c r="D2411" t="s">
        <v>202</v>
      </c>
      <c r="E2411" t="s">
        <v>178</v>
      </c>
      <c r="F2411" t="s">
        <v>305</v>
      </c>
      <c r="G2411" s="10">
        <v>42621</v>
      </c>
      <c r="H2411" s="10">
        <v>42682</v>
      </c>
      <c r="I2411" t="s">
        <v>14</v>
      </c>
      <c r="J2411" t="s">
        <v>15</v>
      </c>
      <c r="K2411" t="str">
        <f>INDEX(State_Code_Name!B:B,MATCH(Consumer_Complaints!E2411,State_Code_Name!C:C,0))</f>
        <v>Utah</v>
      </c>
      <c r="L2411">
        <f t="shared" si="111"/>
        <v>61</v>
      </c>
      <c r="M2411">
        <f t="shared" si="112"/>
        <v>2016</v>
      </c>
      <c r="N2411" t="str">
        <f t="shared" si="113"/>
        <v>Q3</v>
      </c>
    </row>
    <row r="2412" spans="1:14" x14ac:dyDescent="0.35">
      <c r="A2412">
        <v>1208965</v>
      </c>
      <c r="B2412" t="s">
        <v>43</v>
      </c>
      <c r="C2412" t="s">
        <v>16</v>
      </c>
      <c r="D2412" t="s">
        <v>17</v>
      </c>
      <c r="E2412" t="s">
        <v>18</v>
      </c>
      <c r="F2412" t="s">
        <v>19</v>
      </c>
      <c r="G2412" s="10">
        <v>42029</v>
      </c>
      <c r="H2412" s="10">
        <v>42029</v>
      </c>
      <c r="I2412" t="s">
        <v>14</v>
      </c>
      <c r="J2412" t="s">
        <v>15</v>
      </c>
      <c r="K2412" t="str">
        <f>INDEX(State_Code_Name!B:B,MATCH(Consumer_Complaints!E2412,State_Code_Name!C:C,0))</f>
        <v>California</v>
      </c>
      <c r="L2412">
        <f t="shared" si="111"/>
        <v>0</v>
      </c>
      <c r="M2412">
        <f t="shared" si="112"/>
        <v>2015</v>
      </c>
      <c r="N2412" t="str">
        <f t="shared" si="113"/>
        <v>Q1</v>
      </c>
    </row>
    <row r="2413" spans="1:14" x14ac:dyDescent="0.35">
      <c r="A2413">
        <v>1127561</v>
      </c>
      <c r="B2413" t="s">
        <v>60</v>
      </c>
      <c r="C2413" t="s">
        <v>52</v>
      </c>
      <c r="D2413" t="s">
        <v>103</v>
      </c>
      <c r="E2413" t="s">
        <v>40</v>
      </c>
      <c r="F2413" t="s">
        <v>19</v>
      </c>
      <c r="G2413" s="10">
        <v>41967</v>
      </c>
      <c r="H2413" s="10">
        <v>41967</v>
      </c>
      <c r="I2413" t="s">
        <v>14</v>
      </c>
      <c r="J2413" t="s">
        <v>15</v>
      </c>
      <c r="K2413" t="str">
        <f>INDEX(State_Code_Name!B:B,MATCH(Consumer_Complaints!E2413,State_Code_Name!C:C,0))</f>
        <v>Nevada</v>
      </c>
      <c r="L2413">
        <f t="shared" si="111"/>
        <v>0</v>
      </c>
      <c r="M2413">
        <f t="shared" si="112"/>
        <v>2014</v>
      </c>
      <c r="N2413" t="str">
        <f t="shared" si="113"/>
        <v>Q4</v>
      </c>
    </row>
    <row r="2414" spans="1:14" x14ac:dyDescent="0.35">
      <c r="A2414">
        <v>1898393</v>
      </c>
      <c r="B2414" t="s">
        <v>163</v>
      </c>
      <c r="C2414" t="s">
        <v>32</v>
      </c>
      <c r="D2414" t="s">
        <v>161</v>
      </c>
      <c r="E2414" t="s">
        <v>39</v>
      </c>
      <c r="F2414" t="s">
        <v>19</v>
      </c>
      <c r="G2414" s="10">
        <v>42487</v>
      </c>
      <c r="H2414" s="10">
        <v>42487</v>
      </c>
      <c r="I2414" t="s">
        <v>14</v>
      </c>
      <c r="J2414" t="s">
        <v>15</v>
      </c>
      <c r="K2414" t="str">
        <f>INDEX(State_Code_Name!B:B,MATCH(Consumer_Complaints!E2414,State_Code_Name!C:C,0))</f>
        <v>Ohio</v>
      </c>
      <c r="L2414">
        <f t="shared" si="111"/>
        <v>0</v>
      </c>
      <c r="M2414">
        <f t="shared" si="112"/>
        <v>2016</v>
      </c>
      <c r="N2414" t="str">
        <f t="shared" si="113"/>
        <v>Q2</v>
      </c>
    </row>
    <row r="2415" spans="1:14" x14ac:dyDescent="0.35">
      <c r="A2415">
        <v>1623512</v>
      </c>
      <c r="B2415" t="s">
        <v>1073</v>
      </c>
      <c r="C2415" t="s">
        <v>32</v>
      </c>
      <c r="D2415" t="s">
        <v>104</v>
      </c>
      <c r="E2415" t="s">
        <v>115</v>
      </c>
      <c r="F2415" t="s">
        <v>19</v>
      </c>
      <c r="G2415" s="10">
        <v>42302</v>
      </c>
      <c r="H2415" s="10">
        <v>42302</v>
      </c>
      <c r="I2415" t="s">
        <v>15</v>
      </c>
      <c r="J2415" t="s">
        <v>15</v>
      </c>
      <c r="K2415" t="str">
        <f>INDEX(State_Code_Name!B:B,MATCH(Consumer_Complaints!E2415,State_Code_Name!C:C,0))</f>
        <v>Iowa</v>
      </c>
      <c r="L2415">
        <f t="shared" si="111"/>
        <v>0</v>
      </c>
      <c r="M2415">
        <f t="shared" si="112"/>
        <v>2015</v>
      </c>
      <c r="N2415" t="str">
        <f t="shared" si="113"/>
        <v>Q4</v>
      </c>
    </row>
    <row r="2416" spans="1:14" x14ac:dyDescent="0.35">
      <c r="A2416">
        <v>2022399</v>
      </c>
      <c r="B2416" t="s">
        <v>125</v>
      </c>
      <c r="C2416" t="s">
        <v>26</v>
      </c>
      <c r="D2416" t="s">
        <v>27</v>
      </c>
      <c r="E2416" t="s">
        <v>100</v>
      </c>
      <c r="F2416" t="s">
        <v>19</v>
      </c>
      <c r="G2416" s="10">
        <v>42571</v>
      </c>
      <c r="H2416" s="10">
        <v>42572</v>
      </c>
      <c r="I2416" t="s">
        <v>14</v>
      </c>
      <c r="J2416" t="s">
        <v>15</v>
      </c>
      <c r="K2416" t="str">
        <f>INDEX(State_Code_Name!B:B,MATCH(Consumer_Complaints!E2416,State_Code_Name!C:C,0))</f>
        <v>Arizona</v>
      </c>
      <c r="L2416">
        <f t="shared" si="111"/>
        <v>1</v>
      </c>
      <c r="M2416">
        <f t="shared" si="112"/>
        <v>2016</v>
      </c>
      <c r="N2416" t="str">
        <f t="shared" si="113"/>
        <v>Q3</v>
      </c>
    </row>
    <row r="2417" spans="1:14" x14ac:dyDescent="0.35">
      <c r="A2417">
        <v>1370961</v>
      </c>
      <c r="B2417" t="s">
        <v>450</v>
      </c>
      <c r="C2417" t="s">
        <v>26</v>
      </c>
      <c r="D2417" t="s">
        <v>56</v>
      </c>
      <c r="E2417" t="s">
        <v>12</v>
      </c>
      <c r="F2417" t="s">
        <v>19</v>
      </c>
      <c r="G2417" s="10">
        <v>42343</v>
      </c>
      <c r="H2417" s="10">
        <v>42343</v>
      </c>
      <c r="I2417" t="s">
        <v>14</v>
      </c>
      <c r="J2417" t="s">
        <v>15</v>
      </c>
      <c r="K2417" t="str">
        <f>INDEX(State_Code_Name!B:B,MATCH(Consumer_Complaints!E2417,State_Code_Name!C:C,0))</f>
        <v>Virginia</v>
      </c>
      <c r="L2417">
        <f t="shared" si="111"/>
        <v>0</v>
      </c>
      <c r="M2417">
        <f t="shared" si="112"/>
        <v>2015</v>
      </c>
      <c r="N2417" t="str">
        <f t="shared" si="113"/>
        <v>Q4</v>
      </c>
    </row>
    <row r="2418" spans="1:14" x14ac:dyDescent="0.35">
      <c r="A2418">
        <v>2022130</v>
      </c>
      <c r="B2418" t="s">
        <v>90</v>
      </c>
      <c r="C2418" t="s">
        <v>16</v>
      </c>
      <c r="D2418" t="s">
        <v>20</v>
      </c>
      <c r="E2418" t="s">
        <v>18</v>
      </c>
      <c r="F2418" t="s">
        <v>19</v>
      </c>
      <c r="G2418" s="10">
        <v>42571</v>
      </c>
      <c r="H2418" s="10">
        <v>42571</v>
      </c>
      <c r="I2418" t="s">
        <v>14</v>
      </c>
      <c r="J2418" t="s">
        <v>15</v>
      </c>
      <c r="K2418" t="str">
        <f>INDEX(State_Code_Name!B:B,MATCH(Consumer_Complaints!E2418,State_Code_Name!C:C,0))</f>
        <v>California</v>
      </c>
      <c r="L2418">
        <f t="shared" si="111"/>
        <v>0</v>
      </c>
      <c r="M2418">
        <f t="shared" si="112"/>
        <v>2016</v>
      </c>
      <c r="N2418" t="str">
        <f t="shared" si="113"/>
        <v>Q3</v>
      </c>
    </row>
    <row r="2419" spans="1:14" x14ac:dyDescent="0.35">
      <c r="A2419">
        <v>537249</v>
      </c>
      <c r="B2419" t="s">
        <v>68</v>
      </c>
      <c r="C2419" t="s">
        <v>36</v>
      </c>
      <c r="D2419" t="s">
        <v>281</v>
      </c>
      <c r="E2419" t="s">
        <v>18</v>
      </c>
      <c r="F2419" t="s">
        <v>19</v>
      </c>
      <c r="G2419" s="10">
        <v>41539</v>
      </c>
      <c r="H2419" s="10">
        <v>41539</v>
      </c>
      <c r="I2419" t="s">
        <v>14</v>
      </c>
      <c r="J2419" t="s">
        <v>15</v>
      </c>
      <c r="K2419" t="str">
        <f>INDEX(State_Code_Name!B:B,MATCH(Consumer_Complaints!E2419,State_Code_Name!C:C,0))</f>
        <v>California</v>
      </c>
      <c r="L2419">
        <f t="shared" si="111"/>
        <v>0</v>
      </c>
      <c r="M2419">
        <f t="shared" si="112"/>
        <v>2013</v>
      </c>
      <c r="N2419" t="str">
        <f t="shared" si="113"/>
        <v>Q3</v>
      </c>
    </row>
    <row r="2420" spans="1:14" x14ac:dyDescent="0.35">
      <c r="A2420">
        <v>919077</v>
      </c>
      <c r="B2420" t="s">
        <v>38</v>
      </c>
      <c r="C2420" t="s">
        <v>16</v>
      </c>
      <c r="D2420" t="s">
        <v>75</v>
      </c>
      <c r="E2420" t="s">
        <v>22</v>
      </c>
      <c r="F2420" t="s">
        <v>19</v>
      </c>
      <c r="G2420" s="10">
        <v>41646</v>
      </c>
      <c r="H2420" s="10">
        <v>41646</v>
      </c>
      <c r="I2420" t="s">
        <v>14</v>
      </c>
      <c r="J2420" t="s">
        <v>15</v>
      </c>
      <c r="K2420" t="str">
        <f>INDEX(State_Code_Name!B:B,MATCH(Consumer_Complaints!E2420,State_Code_Name!C:C,0))</f>
        <v>New York</v>
      </c>
      <c r="L2420">
        <f t="shared" si="111"/>
        <v>0</v>
      </c>
      <c r="M2420">
        <f t="shared" si="112"/>
        <v>2014</v>
      </c>
      <c r="N2420" t="str">
        <f t="shared" si="113"/>
        <v>Q1</v>
      </c>
    </row>
    <row r="2421" spans="1:14" x14ac:dyDescent="0.35">
      <c r="A2421">
        <v>2062408</v>
      </c>
      <c r="B2421" t="s">
        <v>458</v>
      </c>
      <c r="C2421" t="s">
        <v>9</v>
      </c>
      <c r="D2421" t="s">
        <v>183</v>
      </c>
      <c r="E2421" t="s">
        <v>18</v>
      </c>
      <c r="F2421" t="s">
        <v>19</v>
      </c>
      <c r="G2421" s="10">
        <v>42595</v>
      </c>
      <c r="H2421" s="10">
        <v>42595</v>
      </c>
      <c r="I2421" t="s">
        <v>14</v>
      </c>
      <c r="J2421" t="s">
        <v>14</v>
      </c>
      <c r="K2421" t="str">
        <f>INDEX(State_Code_Name!B:B,MATCH(Consumer_Complaints!E2421,State_Code_Name!C:C,0))</f>
        <v>California</v>
      </c>
      <c r="L2421">
        <f t="shared" si="111"/>
        <v>0</v>
      </c>
      <c r="M2421">
        <f t="shared" si="112"/>
        <v>2016</v>
      </c>
      <c r="N2421" t="str">
        <f t="shared" si="113"/>
        <v>Q3</v>
      </c>
    </row>
    <row r="2422" spans="1:14" x14ac:dyDescent="0.35">
      <c r="A2422">
        <v>1618640</v>
      </c>
      <c r="B2422" t="s">
        <v>563</v>
      </c>
      <c r="C2422" t="s">
        <v>32</v>
      </c>
      <c r="D2422" t="s">
        <v>44</v>
      </c>
      <c r="E2422" t="s">
        <v>171</v>
      </c>
      <c r="F2422" t="s">
        <v>305</v>
      </c>
      <c r="G2422" s="10">
        <v>42298</v>
      </c>
      <c r="H2422" s="10">
        <v>42306</v>
      </c>
      <c r="I2422" t="s">
        <v>15</v>
      </c>
      <c r="J2422" t="s">
        <v>15</v>
      </c>
      <c r="K2422" t="str">
        <f>INDEX(State_Code_Name!B:B,MATCH(Consumer_Complaints!E2422,State_Code_Name!C:C,0))</f>
        <v>Louisiana</v>
      </c>
      <c r="L2422">
        <f t="shared" si="111"/>
        <v>8</v>
      </c>
      <c r="M2422">
        <f t="shared" si="112"/>
        <v>2015</v>
      </c>
      <c r="N2422" t="str">
        <f t="shared" si="113"/>
        <v>Q4</v>
      </c>
    </row>
    <row r="2423" spans="1:14" x14ac:dyDescent="0.35">
      <c r="A2423">
        <v>1347216</v>
      </c>
      <c r="B2423" t="s">
        <v>47</v>
      </c>
      <c r="C2423" t="s">
        <v>26</v>
      </c>
      <c r="D2423" t="s">
        <v>27</v>
      </c>
      <c r="E2423" t="s">
        <v>66</v>
      </c>
      <c r="F2423" t="s">
        <v>19</v>
      </c>
      <c r="G2423" s="10">
        <v>42119</v>
      </c>
      <c r="H2423" s="10">
        <v>42119</v>
      </c>
      <c r="I2423" t="s">
        <v>14</v>
      </c>
      <c r="J2423" t="s">
        <v>15</v>
      </c>
      <c r="K2423" t="str">
        <f>INDEX(State_Code_Name!B:B,MATCH(Consumer_Complaints!E2423,State_Code_Name!C:C,0))</f>
        <v>Michigan</v>
      </c>
      <c r="L2423">
        <f t="shared" si="111"/>
        <v>0</v>
      </c>
      <c r="M2423">
        <f t="shared" si="112"/>
        <v>2015</v>
      </c>
      <c r="N2423" t="str">
        <f t="shared" si="113"/>
        <v>Q2</v>
      </c>
    </row>
    <row r="2424" spans="1:14" x14ac:dyDescent="0.35">
      <c r="A2424">
        <v>1460656</v>
      </c>
      <c r="B2424" t="s">
        <v>69</v>
      </c>
      <c r="C2424" t="s">
        <v>26</v>
      </c>
      <c r="D2424" t="s">
        <v>27</v>
      </c>
      <c r="E2424" t="s">
        <v>59</v>
      </c>
      <c r="F2424" t="s">
        <v>19</v>
      </c>
      <c r="G2424" s="10">
        <v>42254</v>
      </c>
      <c r="H2424" s="10">
        <v>42254</v>
      </c>
      <c r="I2424" t="s">
        <v>14</v>
      </c>
      <c r="J2424" t="s">
        <v>14</v>
      </c>
      <c r="K2424" t="str">
        <f>INDEX(State_Code_Name!B:B,MATCH(Consumer_Complaints!E2424,State_Code_Name!C:C,0))</f>
        <v>Illinois</v>
      </c>
      <c r="L2424">
        <f t="shared" si="111"/>
        <v>0</v>
      </c>
      <c r="M2424">
        <f t="shared" si="112"/>
        <v>2015</v>
      </c>
      <c r="N2424" t="str">
        <f t="shared" si="113"/>
        <v>Q3</v>
      </c>
    </row>
    <row r="2425" spans="1:14" x14ac:dyDescent="0.35">
      <c r="A2425">
        <v>1907834</v>
      </c>
      <c r="B2425" t="s">
        <v>136</v>
      </c>
      <c r="C2425" t="s">
        <v>36</v>
      </c>
      <c r="D2425" t="s">
        <v>80</v>
      </c>
      <c r="E2425" t="s">
        <v>114</v>
      </c>
      <c r="F2425" t="s">
        <v>13</v>
      </c>
      <c r="G2425" s="10">
        <v>42434</v>
      </c>
      <c r="H2425" s="10">
        <v>42434</v>
      </c>
      <c r="I2425" t="s">
        <v>14</v>
      </c>
      <c r="J2425" t="s">
        <v>15</v>
      </c>
      <c r="K2425" t="str">
        <f>INDEX(State_Code_Name!B:B,MATCH(Consumer_Complaints!E2425,State_Code_Name!C:C,0))</f>
        <v>South Carolina</v>
      </c>
      <c r="L2425">
        <f t="shared" si="111"/>
        <v>0</v>
      </c>
      <c r="M2425">
        <f t="shared" si="112"/>
        <v>2016</v>
      </c>
      <c r="N2425" t="str">
        <f t="shared" si="113"/>
        <v>Q1</v>
      </c>
    </row>
    <row r="2426" spans="1:14" x14ac:dyDescent="0.35">
      <c r="A2426">
        <v>1212571</v>
      </c>
      <c r="B2426" t="s">
        <v>552</v>
      </c>
      <c r="C2426" t="s">
        <v>32</v>
      </c>
      <c r="D2426" t="s">
        <v>44</v>
      </c>
      <c r="E2426" t="s">
        <v>126</v>
      </c>
      <c r="F2426" t="s">
        <v>305</v>
      </c>
      <c r="G2426" s="10">
        <v>42031</v>
      </c>
      <c r="H2426" s="10">
        <v>42037</v>
      </c>
      <c r="I2426" t="s">
        <v>14</v>
      </c>
      <c r="J2426" t="s">
        <v>15</v>
      </c>
      <c r="K2426" t="str">
        <f>INDEX(State_Code_Name!B:B,MATCH(Consumer_Complaints!E2426,State_Code_Name!C:C,0))</f>
        <v>Oklahoma</v>
      </c>
      <c r="L2426">
        <f t="shared" si="111"/>
        <v>6</v>
      </c>
      <c r="M2426">
        <f t="shared" si="112"/>
        <v>2015</v>
      </c>
      <c r="N2426" t="str">
        <f t="shared" si="113"/>
        <v>Q1</v>
      </c>
    </row>
    <row r="2427" spans="1:14" x14ac:dyDescent="0.35">
      <c r="A2427">
        <v>969018</v>
      </c>
      <c r="B2427" t="s">
        <v>507</v>
      </c>
      <c r="C2427" t="s">
        <v>26</v>
      </c>
      <c r="D2427" t="s">
        <v>27</v>
      </c>
      <c r="E2427" t="s">
        <v>39</v>
      </c>
      <c r="F2427" t="s">
        <v>19</v>
      </c>
      <c r="G2427" s="10">
        <v>41767</v>
      </c>
      <c r="H2427" s="10">
        <v>41767</v>
      </c>
      <c r="I2427" t="s">
        <v>14</v>
      </c>
      <c r="J2427" t="s">
        <v>15</v>
      </c>
      <c r="K2427" t="str">
        <f>INDEX(State_Code_Name!B:B,MATCH(Consumer_Complaints!E2427,State_Code_Name!C:C,0))</f>
        <v>Ohio</v>
      </c>
      <c r="L2427">
        <f t="shared" si="111"/>
        <v>0</v>
      </c>
      <c r="M2427">
        <f t="shared" si="112"/>
        <v>2014</v>
      </c>
      <c r="N2427" t="str">
        <f t="shared" si="113"/>
        <v>Q2</v>
      </c>
    </row>
    <row r="2428" spans="1:14" x14ac:dyDescent="0.35">
      <c r="A2428">
        <v>1466820</v>
      </c>
      <c r="B2428" t="s">
        <v>969</v>
      </c>
      <c r="C2428" t="s">
        <v>61</v>
      </c>
      <c r="D2428" t="s">
        <v>282</v>
      </c>
      <c r="E2428" t="s">
        <v>66</v>
      </c>
      <c r="F2428" t="s">
        <v>19</v>
      </c>
      <c r="G2428" s="10">
        <v>42199</v>
      </c>
      <c r="H2428" s="10">
        <v>42205</v>
      </c>
      <c r="I2428" t="s">
        <v>14</v>
      </c>
      <c r="J2428" t="s">
        <v>14</v>
      </c>
      <c r="K2428" t="str">
        <f>INDEX(State_Code_Name!B:B,MATCH(Consumer_Complaints!E2428,State_Code_Name!C:C,0))</f>
        <v>Michigan</v>
      </c>
      <c r="L2428">
        <f t="shared" si="111"/>
        <v>6</v>
      </c>
      <c r="M2428">
        <f t="shared" si="112"/>
        <v>2015</v>
      </c>
      <c r="N2428" t="str">
        <f t="shared" si="113"/>
        <v>Q3</v>
      </c>
    </row>
    <row r="2429" spans="1:14" x14ac:dyDescent="0.35">
      <c r="A2429">
        <v>1855204</v>
      </c>
      <c r="B2429" t="s">
        <v>60</v>
      </c>
      <c r="C2429" t="s">
        <v>52</v>
      </c>
      <c r="D2429" t="s">
        <v>96</v>
      </c>
      <c r="E2429" t="s">
        <v>98</v>
      </c>
      <c r="F2429" t="s">
        <v>19</v>
      </c>
      <c r="G2429" s="10">
        <v>42458</v>
      </c>
      <c r="H2429" s="10">
        <v>42458</v>
      </c>
      <c r="I2429" t="s">
        <v>14</v>
      </c>
      <c r="J2429" t="s">
        <v>15</v>
      </c>
      <c r="K2429" t="str">
        <f>INDEX(State_Code_Name!B:B,MATCH(Consumer_Complaints!E2429,State_Code_Name!C:C,0))</f>
        <v>Colorado</v>
      </c>
      <c r="L2429">
        <f t="shared" si="111"/>
        <v>0</v>
      </c>
      <c r="M2429">
        <f t="shared" si="112"/>
        <v>2016</v>
      </c>
      <c r="N2429" t="str">
        <f t="shared" si="113"/>
        <v>Q1</v>
      </c>
    </row>
    <row r="2430" spans="1:14" x14ac:dyDescent="0.35">
      <c r="A2430">
        <v>800213</v>
      </c>
      <c r="B2430" t="s">
        <v>65</v>
      </c>
      <c r="C2430" t="s">
        <v>9</v>
      </c>
      <c r="D2430" t="s">
        <v>10</v>
      </c>
      <c r="E2430" t="s">
        <v>25</v>
      </c>
      <c r="F2430" t="s">
        <v>305</v>
      </c>
      <c r="G2430" s="10">
        <v>41886</v>
      </c>
      <c r="H2430" s="10">
        <v>41947</v>
      </c>
      <c r="I2430" t="s">
        <v>14</v>
      </c>
      <c r="J2430" t="s">
        <v>15</v>
      </c>
      <c r="K2430" t="str">
        <f>INDEX(State_Code_Name!B:B,MATCH(Consumer_Complaints!E2430,State_Code_Name!C:C,0))</f>
        <v>Georgia</v>
      </c>
      <c r="L2430">
        <f t="shared" si="111"/>
        <v>61</v>
      </c>
      <c r="M2430">
        <f t="shared" si="112"/>
        <v>2014</v>
      </c>
      <c r="N2430" t="str">
        <f t="shared" si="113"/>
        <v>Q3</v>
      </c>
    </row>
    <row r="2431" spans="1:14" x14ac:dyDescent="0.35">
      <c r="A2431">
        <v>222836</v>
      </c>
      <c r="B2431" t="s">
        <v>30</v>
      </c>
      <c r="C2431" t="s">
        <v>9</v>
      </c>
      <c r="D2431" t="s">
        <v>183</v>
      </c>
      <c r="E2431" t="s">
        <v>18</v>
      </c>
      <c r="F2431" t="s">
        <v>19</v>
      </c>
      <c r="G2431" s="10">
        <v>41365</v>
      </c>
      <c r="H2431" s="10">
        <v>41456</v>
      </c>
      <c r="I2431" t="s">
        <v>14</v>
      </c>
      <c r="J2431" t="s">
        <v>15</v>
      </c>
      <c r="K2431" t="str">
        <f>INDEX(State_Code_Name!B:B,MATCH(Consumer_Complaints!E2431,State_Code_Name!C:C,0))</f>
        <v>California</v>
      </c>
      <c r="L2431">
        <f t="shared" si="111"/>
        <v>91</v>
      </c>
      <c r="M2431">
        <f t="shared" si="112"/>
        <v>2013</v>
      </c>
      <c r="N2431" t="str">
        <f t="shared" si="113"/>
        <v>Q2</v>
      </c>
    </row>
    <row r="2432" spans="1:14" x14ac:dyDescent="0.35">
      <c r="A2432">
        <v>539565</v>
      </c>
      <c r="B2432" t="s">
        <v>73</v>
      </c>
      <c r="C2432" t="s">
        <v>26</v>
      </c>
      <c r="D2432" t="s">
        <v>27</v>
      </c>
      <c r="E2432" t="s">
        <v>91</v>
      </c>
      <c r="F2432" t="s">
        <v>19</v>
      </c>
      <c r="G2432" s="10">
        <v>41541</v>
      </c>
      <c r="H2432" s="10">
        <v>41541</v>
      </c>
      <c r="I2432" t="s">
        <v>14</v>
      </c>
      <c r="J2432" t="s">
        <v>15</v>
      </c>
      <c r="K2432" t="str">
        <f>INDEX(State_Code_Name!B:B,MATCH(Consumer_Complaints!E2432,State_Code_Name!C:C,0))</f>
        <v>Vermont</v>
      </c>
      <c r="L2432">
        <f t="shared" si="111"/>
        <v>0</v>
      </c>
      <c r="M2432">
        <f t="shared" si="112"/>
        <v>2013</v>
      </c>
      <c r="N2432" t="str">
        <f t="shared" si="113"/>
        <v>Q3</v>
      </c>
    </row>
    <row r="2433" spans="1:14" x14ac:dyDescent="0.35">
      <c r="A2433">
        <v>1370773</v>
      </c>
      <c r="B2433" t="s">
        <v>147</v>
      </c>
      <c r="C2433" t="s">
        <v>879</v>
      </c>
      <c r="D2433" t="s">
        <v>883</v>
      </c>
      <c r="E2433" t="s">
        <v>184</v>
      </c>
      <c r="F2433" t="s">
        <v>19</v>
      </c>
      <c r="G2433" s="10">
        <v>42343</v>
      </c>
      <c r="H2433" s="10">
        <v>42343</v>
      </c>
      <c r="I2433" t="s">
        <v>15</v>
      </c>
      <c r="J2433" t="s">
        <v>15</v>
      </c>
      <c r="K2433" t="str">
        <f>INDEX(State_Code_Name!B:B,MATCH(Consumer_Complaints!E2433,State_Code_Name!C:C,0))</f>
        <v>Mississippi</v>
      </c>
      <c r="L2433">
        <f t="shared" si="111"/>
        <v>0</v>
      </c>
      <c r="M2433">
        <f t="shared" si="112"/>
        <v>2015</v>
      </c>
      <c r="N2433" t="str">
        <f t="shared" si="113"/>
        <v>Q4</v>
      </c>
    </row>
    <row r="2434" spans="1:14" x14ac:dyDescent="0.35">
      <c r="A2434">
        <v>486034</v>
      </c>
      <c r="B2434" t="s">
        <v>38</v>
      </c>
      <c r="C2434" t="s">
        <v>36</v>
      </c>
      <c r="D2434" t="s">
        <v>67</v>
      </c>
      <c r="E2434" t="s">
        <v>35</v>
      </c>
      <c r="F2434" t="s">
        <v>13</v>
      </c>
      <c r="G2434" s="10">
        <v>41525</v>
      </c>
      <c r="H2434" s="10">
        <v>41616</v>
      </c>
      <c r="I2434" t="s">
        <v>14</v>
      </c>
      <c r="J2434" t="s">
        <v>15</v>
      </c>
      <c r="K2434" t="str">
        <f>INDEX(State_Code_Name!B:B,MATCH(Consumer_Complaints!E2434,State_Code_Name!C:C,0))</f>
        <v>Florida</v>
      </c>
      <c r="L2434">
        <f t="shared" si="111"/>
        <v>91</v>
      </c>
      <c r="M2434">
        <f t="shared" si="112"/>
        <v>2013</v>
      </c>
      <c r="N2434" t="str">
        <f t="shared" si="113"/>
        <v>Q3</v>
      </c>
    </row>
    <row r="2435" spans="1:14" x14ac:dyDescent="0.35">
      <c r="A2435">
        <v>1296195</v>
      </c>
      <c r="B2435" t="s">
        <v>157</v>
      </c>
      <c r="C2435" t="s">
        <v>16</v>
      </c>
      <c r="D2435" t="s">
        <v>75</v>
      </c>
      <c r="E2435" t="s">
        <v>59</v>
      </c>
      <c r="F2435" t="s">
        <v>19</v>
      </c>
      <c r="G2435" s="10">
        <v>42086</v>
      </c>
      <c r="H2435" s="10">
        <v>42090</v>
      </c>
      <c r="I2435" t="s">
        <v>14</v>
      </c>
      <c r="J2435" t="s">
        <v>15</v>
      </c>
      <c r="K2435" t="str">
        <f>INDEX(State_Code_Name!B:B,MATCH(Consumer_Complaints!E2435,State_Code_Name!C:C,0))</f>
        <v>Illinois</v>
      </c>
      <c r="L2435">
        <f t="shared" ref="L2435:L2498" si="114">H2435-G2435</f>
        <v>4</v>
      </c>
      <c r="M2435">
        <f t="shared" ref="M2435:M2498" si="115">YEAR(G2435)</f>
        <v>2015</v>
      </c>
      <c r="N2435" t="str">
        <f t="shared" ref="N2435:N2498" si="116">IF(MONTH(G2435)&lt;=3,"Q1",IF(MONTH(G2435)&lt;=6,"Q2",IF(MONTH(G2435)&lt;=9,"Q3","Q4")))</f>
        <v>Q1</v>
      </c>
    </row>
    <row r="2436" spans="1:14" x14ac:dyDescent="0.35">
      <c r="A2436">
        <v>1011999</v>
      </c>
      <c r="B2436" t="s">
        <v>551</v>
      </c>
      <c r="C2436" t="s">
        <v>531</v>
      </c>
      <c r="D2436" t="s">
        <v>541</v>
      </c>
      <c r="E2436" t="s">
        <v>31</v>
      </c>
      <c r="F2436" t="s">
        <v>19</v>
      </c>
      <c r="G2436" s="10">
        <v>41707</v>
      </c>
      <c r="H2436" s="10">
        <v>41707</v>
      </c>
      <c r="I2436" t="s">
        <v>14</v>
      </c>
      <c r="J2436" t="s">
        <v>15</v>
      </c>
      <c r="K2436" t="str">
        <f>INDEX(State_Code_Name!B:B,MATCH(Consumer_Complaints!E2436,State_Code_Name!C:C,0))</f>
        <v>Texas</v>
      </c>
      <c r="L2436">
        <f t="shared" si="114"/>
        <v>0</v>
      </c>
      <c r="M2436">
        <f t="shared" si="115"/>
        <v>2014</v>
      </c>
      <c r="N2436" t="str">
        <f t="shared" si="116"/>
        <v>Q1</v>
      </c>
    </row>
    <row r="2437" spans="1:14" x14ac:dyDescent="0.35">
      <c r="A2437">
        <v>1820967</v>
      </c>
      <c r="B2437" t="s">
        <v>451</v>
      </c>
      <c r="C2437" t="s">
        <v>26</v>
      </c>
      <c r="D2437" t="s">
        <v>27</v>
      </c>
      <c r="E2437" t="s">
        <v>22</v>
      </c>
      <c r="F2437" t="s">
        <v>19</v>
      </c>
      <c r="G2437" s="10">
        <v>42554</v>
      </c>
      <c r="H2437" s="10">
        <v>42554</v>
      </c>
      <c r="I2437" t="s">
        <v>14</v>
      </c>
      <c r="J2437" t="s">
        <v>15</v>
      </c>
      <c r="K2437" t="str">
        <f>INDEX(State_Code_Name!B:B,MATCH(Consumer_Complaints!E2437,State_Code_Name!C:C,0))</f>
        <v>New York</v>
      </c>
      <c r="L2437">
        <f t="shared" si="114"/>
        <v>0</v>
      </c>
      <c r="M2437">
        <f t="shared" si="115"/>
        <v>2016</v>
      </c>
      <c r="N2437" t="str">
        <f t="shared" si="116"/>
        <v>Q3</v>
      </c>
    </row>
    <row r="2438" spans="1:14" x14ac:dyDescent="0.35">
      <c r="A2438">
        <v>1837335</v>
      </c>
      <c r="B2438" t="s">
        <v>54</v>
      </c>
      <c r="C2438" t="s">
        <v>52</v>
      </c>
      <c r="D2438" t="s">
        <v>96</v>
      </c>
      <c r="E2438" t="s">
        <v>74</v>
      </c>
      <c r="F2438" t="s">
        <v>19</v>
      </c>
      <c r="G2438" s="10">
        <v>42447</v>
      </c>
      <c r="H2438" s="10">
        <v>42447</v>
      </c>
      <c r="I2438" t="s">
        <v>14</v>
      </c>
      <c r="J2438" t="s">
        <v>15</v>
      </c>
      <c r="K2438" t="str">
        <f>INDEX(State_Code_Name!B:B,MATCH(Consumer_Complaints!E2438,State_Code_Name!C:C,0))</f>
        <v>Tennessee</v>
      </c>
      <c r="L2438">
        <f t="shared" si="114"/>
        <v>0</v>
      </c>
      <c r="M2438">
        <f t="shared" si="115"/>
        <v>2016</v>
      </c>
      <c r="N2438" t="str">
        <f t="shared" si="116"/>
        <v>Q1</v>
      </c>
    </row>
    <row r="2439" spans="1:14" x14ac:dyDescent="0.35">
      <c r="A2439">
        <v>473671</v>
      </c>
      <c r="B2439" t="s">
        <v>47</v>
      </c>
      <c r="C2439" t="s">
        <v>26</v>
      </c>
      <c r="D2439" t="s">
        <v>27</v>
      </c>
      <c r="E2439" t="s">
        <v>31</v>
      </c>
      <c r="F2439" t="s">
        <v>19</v>
      </c>
      <c r="G2439" s="10">
        <v>41372</v>
      </c>
      <c r="H2439" s="10">
        <v>41463</v>
      </c>
      <c r="I2439" t="s">
        <v>14</v>
      </c>
      <c r="J2439" t="s">
        <v>15</v>
      </c>
      <c r="K2439" t="str">
        <f>INDEX(State_Code_Name!B:B,MATCH(Consumer_Complaints!E2439,State_Code_Name!C:C,0))</f>
        <v>Texas</v>
      </c>
      <c r="L2439">
        <f t="shared" si="114"/>
        <v>91</v>
      </c>
      <c r="M2439">
        <f t="shared" si="115"/>
        <v>2013</v>
      </c>
      <c r="N2439" t="str">
        <f t="shared" si="116"/>
        <v>Q2</v>
      </c>
    </row>
    <row r="2440" spans="1:14" x14ac:dyDescent="0.35">
      <c r="A2440">
        <v>2032770</v>
      </c>
      <c r="B2440" t="s">
        <v>38</v>
      </c>
      <c r="C2440" t="s">
        <v>16</v>
      </c>
      <c r="D2440" t="s">
        <v>24</v>
      </c>
      <c r="F2440" t="s">
        <v>305</v>
      </c>
      <c r="G2440" s="10">
        <v>42578</v>
      </c>
      <c r="H2440" s="10">
        <v>42580</v>
      </c>
      <c r="I2440" t="s">
        <v>15</v>
      </c>
      <c r="J2440" t="s">
        <v>14</v>
      </c>
      <c r="K2440" t="e">
        <f>INDEX(State_Code_Name!B:B,MATCH(Consumer_Complaints!E2440,State_Code_Name!C:C,0))</f>
        <v>#N/A</v>
      </c>
      <c r="L2440">
        <f t="shared" si="114"/>
        <v>2</v>
      </c>
      <c r="M2440">
        <f t="shared" si="115"/>
        <v>2016</v>
      </c>
      <c r="N2440" t="str">
        <f t="shared" si="116"/>
        <v>Q3</v>
      </c>
    </row>
    <row r="2441" spans="1:14" x14ac:dyDescent="0.35">
      <c r="A2441">
        <v>1892741</v>
      </c>
      <c r="B2441" t="s">
        <v>60</v>
      </c>
      <c r="C2441" t="s">
        <v>52</v>
      </c>
      <c r="D2441" t="s">
        <v>103</v>
      </c>
      <c r="E2441" t="s">
        <v>25</v>
      </c>
      <c r="F2441" t="s">
        <v>19</v>
      </c>
      <c r="G2441" s="10">
        <v>42482</v>
      </c>
      <c r="H2441" s="10">
        <v>42482</v>
      </c>
      <c r="I2441" t="s">
        <v>14</v>
      </c>
      <c r="J2441" t="s">
        <v>14</v>
      </c>
      <c r="K2441" t="str">
        <f>INDEX(State_Code_Name!B:B,MATCH(Consumer_Complaints!E2441,State_Code_Name!C:C,0))</f>
        <v>Georgia</v>
      </c>
      <c r="L2441">
        <f t="shared" si="114"/>
        <v>0</v>
      </c>
      <c r="M2441">
        <f t="shared" si="115"/>
        <v>2016</v>
      </c>
      <c r="N2441" t="str">
        <f t="shared" si="116"/>
        <v>Q2</v>
      </c>
    </row>
    <row r="2442" spans="1:14" x14ac:dyDescent="0.35">
      <c r="A2442">
        <v>2045338</v>
      </c>
      <c r="B2442" t="s">
        <v>147</v>
      </c>
      <c r="C2442" t="s">
        <v>16</v>
      </c>
      <c r="D2442" t="s">
        <v>144</v>
      </c>
      <c r="E2442" t="s">
        <v>46</v>
      </c>
      <c r="F2442" t="s">
        <v>19</v>
      </c>
      <c r="G2442" s="10">
        <v>42437</v>
      </c>
      <c r="H2442" s="10">
        <v>42498</v>
      </c>
      <c r="I2442" t="s">
        <v>14</v>
      </c>
      <c r="J2442" t="s">
        <v>15</v>
      </c>
      <c r="K2442" t="str">
        <f>INDEX(State_Code_Name!B:B,MATCH(Consumer_Complaints!E2442,State_Code_Name!C:C,0))</f>
        <v>Pennsylvania</v>
      </c>
      <c r="L2442">
        <f t="shared" si="114"/>
        <v>61</v>
      </c>
      <c r="M2442">
        <f t="shared" si="115"/>
        <v>2016</v>
      </c>
      <c r="N2442" t="str">
        <f t="shared" si="116"/>
        <v>Q1</v>
      </c>
    </row>
    <row r="2443" spans="1:14" x14ac:dyDescent="0.35">
      <c r="A2443">
        <v>1249755</v>
      </c>
      <c r="B2443" t="s">
        <v>54</v>
      </c>
      <c r="C2443" t="s">
        <v>52</v>
      </c>
      <c r="D2443" t="s">
        <v>76</v>
      </c>
      <c r="E2443" t="s">
        <v>22</v>
      </c>
      <c r="F2443" t="s">
        <v>57</v>
      </c>
      <c r="G2443" s="10">
        <v>42055</v>
      </c>
      <c r="H2443" s="10">
        <v>42081</v>
      </c>
      <c r="I2443" t="s">
        <v>14</v>
      </c>
      <c r="J2443" t="s">
        <v>15</v>
      </c>
      <c r="K2443" t="str">
        <f>INDEX(State_Code_Name!B:B,MATCH(Consumer_Complaints!E2443,State_Code_Name!C:C,0))</f>
        <v>New York</v>
      </c>
      <c r="L2443">
        <f t="shared" si="114"/>
        <v>26</v>
      </c>
      <c r="M2443">
        <f t="shared" si="115"/>
        <v>2015</v>
      </c>
      <c r="N2443" t="str">
        <f t="shared" si="116"/>
        <v>Q1</v>
      </c>
    </row>
    <row r="2444" spans="1:14" x14ac:dyDescent="0.35">
      <c r="A2444">
        <v>1645319</v>
      </c>
      <c r="B2444" t="s">
        <v>38</v>
      </c>
      <c r="C2444" t="s">
        <v>32</v>
      </c>
      <c r="D2444" t="s">
        <v>44</v>
      </c>
      <c r="E2444" t="s">
        <v>22</v>
      </c>
      <c r="F2444" t="s">
        <v>19</v>
      </c>
      <c r="G2444" s="10">
        <v>42227</v>
      </c>
      <c r="H2444" s="10">
        <v>42227</v>
      </c>
      <c r="I2444" t="s">
        <v>14</v>
      </c>
      <c r="J2444" t="s">
        <v>15</v>
      </c>
      <c r="K2444" t="str">
        <f>INDEX(State_Code_Name!B:B,MATCH(Consumer_Complaints!E2444,State_Code_Name!C:C,0))</f>
        <v>New York</v>
      </c>
      <c r="L2444">
        <f t="shared" si="114"/>
        <v>0</v>
      </c>
      <c r="M2444">
        <f t="shared" si="115"/>
        <v>2015</v>
      </c>
      <c r="N2444" t="str">
        <f t="shared" si="116"/>
        <v>Q3</v>
      </c>
    </row>
    <row r="2445" spans="1:14" x14ac:dyDescent="0.35">
      <c r="A2445">
        <v>1049789</v>
      </c>
      <c r="B2445" t="s">
        <v>380</v>
      </c>
      <c r="C2445" t="s">
        <v>9</v>
      </c>
      <c r="D2445" t="s">
        <v>10</v>
      </c>
      <c r="E2445" t="s">
        <v>18</v>
      </c>
      <c r="F2445" t="s">
        <v>19</v>
      </c>
      <c r="G2445" s="10">
        <v>41911</v>
      </c>
      <c r="H2445" s="10">
        <v>41911</v>
      </c>
      <c r="I2445" t="s">
        <v>14</v>
      </c>
      <c r="J2445" t="s">
        <v>14</v>
      </c>
      <c r="K2445" t="str">
        <f>INDEX(State_Code_Name!B:B,MATCH(Consumer_Complaints!E2445,State_Code_Name!C:C,0))</f>
        <v>California</v>
      </c>
      <c r="L2445">
        <f t="shared" si="114"/>
        <v>0</v>
      </c>
      <c r="M2445">
        <f t="shared" si="115"/>
        <v>2014</v>
      </c>
      <c r="N2445" t="str">
        <f t="shared" si="116"/>
        <v>Q3</v>
      </c>
    </row>
    <row r="2446" spans="1:14" x14ac:dyDescent="0.35">
      <c r="A2446">
        <v>1536659</v>
      </c>
      <c r="B2446" t="s">
        <v>437</v>
      </c>
      <c r="C2446" t="s">
        <v>32</v>
      </c>
      <c r="D2446" t="s">
        <v>41</v>
      </c>
      <c r="E2446" t="s">
        <v>31</v>
      </c>
      <c r="F2446" t="s">
        <v>19</v>
      </c>
      <c r="G2446" s="10">
        <v>42242</v>
      </c>
      <c r="H2446" s="10">
        <v>42242</v>
      </c>
      <c r="I2446" t="s">
        <v>14</v>
      </c>
      <c r="J2446" t="s">
        <v>14</v>
      </c>
      <c r="K2446" t="str">
        <f>INDEX(State_Code_Name!B:B,MATCH(Consumer_Complaints!E2446,State_Code_Name!C:C,0))</f>
        <v>Texas</v>
      </c>
      <c r="L2446">
        <f t="shared" si="114"/>
        <v>0</v>
      </c>
      <c r="M2446">
        <f t="shared" si="115"/>
        <v>2015</v>
      </c>
      <c r="N2446" t="str">
        <f t="shared" si="116"/>
        <v>Q3</v>
      </c>
    </row>
    <row r="2447" spans="1:14" x14ac:dyDescent="0.35">
      <c r="A2447">
        <v>419058</v>
      </c>
      <c r="B2447" t="s">
        <v>30</v>
      </c>
      <c r="C2447" t="s">
        <v>36</v>
      </c>
      <c r="D2447" t="s">
        <v>202</v>
      </c>
      <c r="E2447" t="s">
        <v>35</v>
      </c>
      <c r="F2447" t="s">
        <v>13</v>
      </c>
      <c r="G2447" s="10">
        <v>41423</v>
      </c>
      <c r="H2447" s="10">
        <v>41424</v>
      </c>
      <c r="I2447" t="s">
        <v>14</v>
      </c>
      <c r="J2447" t="s">
        <v>14</v>
      </c>
      <c r="K2447" t="str">
        <f>INDEX(State_Code_Name!B:B,MATCH(Consumer_Complaints!E2447,State_Code_Name!C:C,0))</f>
        <v>Florida</v>
      </c>
      <c r="L2447">
        <f t="shared" si="114"/>
        <v>1</v>
      </c>
      <c r="M2447">
        <f t="shared" si="115"/>
        <v>2013</v>
      </c>
      <c r="N2447" t="str">
        <f t="shared" si="116"/>
        <v>Q2</v>
      </c>
    </row>
    <row r="2448" spans="1:14" x14ac:dyDescent="0.35">
      <c r="A2448">
        <v>340119</v>
      </c>
      <c r="B2448" t="s">
        <v>43</v>
      </c>
      <c r="C2448" t="s">
        <v>26</v>
      </c>
      <c r="D2448" t="s">
        <v>27</v>
      </c>
      <c r="E2448" t="s">
        <v>35</v>
      </c>
      <c r="F2448" t="s">
        <v>305</v>
      </c>
      <c r="G2448" s="10">
        <v>41367</v>
      </c>
      <c r="H2448" s="10">
        <v>41367</v>
      </c>
      <c r="I2448" t="s">
        <v>14</v>
      </c>
      <c r="J2448" t="s">
        <v>15</v>
      </c>
      <c r="K2448" t="str">
        <f>INDEX(State_Code_Name!B:B,MATCH(Consumer_Complaints!E2448,State_Code_Name!C:C,0))</f>
        <v>Florida</v>
      </c>
      <c r="L2448">
        <f t="shared" si="114"/>
        <v>0</v>
      </c>
      <c r="M2448">
        <f t="shared" si="115"/>
        <v>2013</v>
      </c>
      <c r="N2448" t="str">
        <f t="shared" si="116"/>
        <v>Q2</v>
      </c>
    </row>
    <row r="2449" spans="1:14" x14ac:dyDescent="0.35">
      <c r="A2449">
        <v>1375483</v>
      </c>
      <c r="B2449" t="s">
        <v>11</v>
      </c>
      <c r="C2449" t="s">
        <v>32</v>
      </c>
      <c r="D2449" t="s">
        <v>44</v>
      </c>
      <c r="E2449" t="s">
        <v>178</v>
      </c>
      <c r="F2449" t="s">
        <v>19</v>
      </c>
      <c r="G2449" s="10">
        <v>42138</v>
      </c>
      <c r="H2449" s="10">
        <v>42138</v>
      </c>
      <c r="I2449" t="s">
        <v>14</v>
      </c>
      <c r="J2449" t="s">
        <v>15</v>
      </c>
      <c r="K2449" t="str">
        <f>INDEX(State_Code_Name!B:B,MATCH(Consumer_Complaints!E2449,State_Code_Name!C:C,0))</f>
        <v>Utah</v>
      </c>
      <c r="L2449">
        <f t="shared" si="114"/>
        <v>0</v>
      </c>
      <c r="M2449">
        <f t="shared" si="115"/>
        <v>2015</v>
      </c>
      <c r="N2449" t="str">
        <f t="shared" si="116"/>
        <v>Q2</v>
      </c>
    </row>
    <row r="2450" spans="1:14" x14ac:dyDescent="0.35">
      <c r="A2450">
        <v>1904265</v>
      </c>
      <c r="B2450" t="s">
        <v>11</v>
      </c>
      <c r="C2450" t="s">
        <v>61</v>
      </c>
      <c r="D2450" t="s">
        <v>459</v>
      </c>
      <c r="E2450" t="s">
        <v>39</v>
      </c>
      <c r="F2450" t="s">
        <v>19</v>
      </c>
      <c r="G2450" s="10">
        <v>42490</v>
      </c>
      <c r="H2450" s="10">
        <v>42490</v>
      </c>
      <c r="I2450" t="s">
        <v>14</v>
      </c>
      <c r="J2450" t="s">
        <v>14</v>
      </c>
      <c r="K2450" t="str">
        <f>INDEX(State_Code_Name!B:B,MATCH(Consumer_Complaints!E2450,State_Code_Name!C:C,0))</f>
        <v>Ohio</v>
      </c>
      <c r="L2450">
        <f t="shared" si="114"/>
        <v>0</v>
      </c>
      <c r="M2450">
        <f t="shared" si="115"/>
        <v>2016</v>
      </c>
      <c r="N2450" t="str">
        <f t="shared" si="116"/>
        <v>Q2</v>
      </c>
    </row>
    <row r="2451" spans="1:14" x14ac:dyDescent="0.35">
      <c r="A2451">
        <v>1743638</v>
      </c>
      <c r="B2451" t="s">
        <v>208</v>
      </c>
      <c r="C2451" t="s">
        <v>32</v>
      </c>
      <c r="D2451" t="s">
        <v>41</v>
      </c>
      <c r="E2451" t="s">
        <v>195</v>
      </c>
      <c r="F2451" t="s">
        <v>19</v>
      </c>
      <c r="G2451" s="10">
        <v>42383</v>
      </c>
      <c r="H2451" s="10">
        <v>42388</v>
      </c>
      <c r="I2451" t="s">
        <v>14</v>
      </c>
      <c r="J2451" t="s">
        <v>15</v>
      </c>
      <c r="K2451" t="str">
        <f>INDEX(State_Code_Name!B:B,MATCH(Consumer_Complaints!E2451,State_Code_Name!C:C,0))</f>
        <v>Nebraska</v>
      </c>
      <c r="L2451">
        <f t="shared" si="114"/>
        <v>5</v>
      </c>
      <c r="M2451">
        <f t="shared" si="115"/>
        <v>2016</v>
      </c>
      <c r="N2451" t="str">
        <f t="shared" si="116"/>
        <v>Q1</v>
      </c>
    </row>
    <row r="2452" spans="1:14" x14ac:dyDescent="0.35">
      <c r="A2452">
        <v>441699</v>
      </c>
      <c r="B2452" t="s">
        <v>11</v>
      </c>
      <c r="C2452" t="s">
        <v>16</v>
      </c>
      <c r="D2452" t="s">
        <v>144</v>
      </c>
      <c r="E2452" t="s">
        <v>48</v>
      </c>
      <c r="F2452" t="s">
        <v>13</v>
      </c>
      <c r="G2452" s="10">
        <v>41450</v>
      </c>
      <c r="H2452" s="10">
        <v>41451</v>
      </c>
      <c r="I2452" t="s">
        <v>14</v>
      </c>
      <c r="J2452" t="s">
        <v>15</v>
      </c>
      <c r="K2452" t="str">
        <f>INDEX(State_Code_Name!B:B,MATCH(Consumer_Complaints!E2452,State_Code_Name!C:C,0))</f>
        <v>New Jersey</v>
      </c>
      <c r="L2452">
        <f t="shared" si="114"/>
        <v>1</v>
      </c>
      <c r="M2452">
        <f t="shared" si="115"/>
        <v>2013</v>
      </c>
      <c r="N2452" t="str">
        <f t="shared" si="116"/>
        <v>Q2</v>
      </c>
    </row>
    <row r="2453" spans="1:14" x14ac:dyDescent="0.35">
      <c r="A2453">
        <v>1152859</v>
      </c>
      <c r="B2453" t="s">
        <v>30</v>
      </c>
      <c r="C2453" t="s">
        <v>32</v>
      </c>
      <c r="D2453" t="s">
        <v>161</v>
      </c>
      <c r="E2453" t="s">
        <v>77</v>
      </c>
      <c r="F2453" t="s">
        <v>19</v>
      </c>
      <c r="G2453" s="10">
        <v>41955</v>
      </c>
      <c r="H2453" s="10">
        <v>41988</v>
      </c>
      <c r="I2453" t="s">
        <v>14</v>
      </c>
      <c r="J2453" t="s">
        <v>15</v>
      </c>
      <c r="K2453" t="str">
        <f>INDEX(State_Code_Name!B:B,MATCH(Consumer_Complaints!E2453,State_Code_Name!C:C,0))</f>
        <v>Missouri</v>
      </c>
      <c r="L2453">
        <f t="shared" si="114"/>
        <v>33</v>
      </c>
      <c r="M2453">
        <f t="shared" si="115"/>
        <v>2014</v>
      </c>
      <c r="N2453" t="str">
        <f t="shared" si="116"/>
        <v>Q4</v>
      </c>
    </row>
    <row r="2454" spans="1:14" x14ac:dyDescent="0.35">
      <c r="A2454">
        <v>529509</v>
      </c>
      <c r="B2454" t="s">
        <v>546</v>
      </c>
      <c r="C2454" t="s">
        <v>9</v>
      </c>
      <c r="D2454" t="s">
        <v>183</v>
      </c>
      <c r="E2454" t="s">
        <v>18</v>
      </c>
      <c r="F2454" t="s">
        <v>19</v>
      </c>
      <c r="G2454" s="10">
        <v>41533</v>
      </c>
      <c r="H2454" s="10">
        <v>41534</v>
      </c>
      <c r="I2454" t="s">
        <v>14</v>
      </c>
      <c r="J2454" t="s">
        <v>14</v>
      </c>
      <c r="K2454" t="str">
        <f>INDEX(State_Code_Name!B:B,MATCH(Consumer_Complaints!E2454,State_Code_Name!C:C,0))</f>
        <v>California</v>
      </c>
      <c r="L2454">
        <f t="shared" si="114"/>
        <v>1</v>
      </c>
      <c r="M2454">
        <f t="shared" si="115"/>
        <v>2013</v>
      </c>
      <c r="N2454" t="str">
        <f t="shared" si="116"/>
        <v>Q3</v>
      </c>
    </row>
    <row r="2455" spans="1:14" x14ac:dyDescent="0.35">
      <c r="A2455">
        <v>542610</v>
      </c>
      <c r="B2455" t="s">
        <v>95</v>
      </c>
      <c r="C2455" t="s">
        <v>9</v>
      </c>
      <c r="D2455" t="s">
        <v>10</v>
      </c>
      <c r="E2455" t="s">
        <v>48</v>
      </c>
      <c r="F2455" t="s">
        <v>305</v>
      </c>
      <c r="G2455" s="10">
        <v>41542</v>
      </c>
      <c r="H2455" s="10">
        <v>41544</v>
      </c>
      <c r="I2455" t="s">
        <v>14</v>
      </c>
      <c r="J2455" t="s">
        <v>15</v>
      </c>
      <c r="K2455" t="str">
        <f>INDEX(State_Code_Name!B:B,MATCH(Consumer_Complaints!E2455,State_Code_Name!C:C,0))</f>
        <v>New Jersey</v>
      </c>
      <c r="L2455">
        <f t="shared" si="114"/>
        <v>2</v>
      </c>
      <c r="M2455">
        <f t="shared" si="115"/>
        <v>2013</v>
      </c>
      <c r="N2455" t="str">
        <f t="shared" si="116"/>
        <v>Q3</v>
      </c>
    </row>
    <row r="2456" spans="1:14" x14ac:dyDescent="0.35">
      <c r="A2456">
        <v>1929672</v>
      </c>
      <c r="B2456" t="s">
        <v>1123</v>
      </c>
      <c r="C2456" t="s">
        <v>9</v>
      </c>
      <c r="D2456" t="s">
        <v>544</v>
      </c>
      <c r="E2456" t="s">
        <v>100</v>
      </c>
      <c r="F2456" t="s">
        <v>13</v>
      </c>
      <c r="G2456" s="10">
        <v>42507</v>
      </c>
      <c r="H2456" s="10">
        <v>42507</v>
      </c>
      <c r="I2456" t="s">
        <v>14</v>
      </c>
      <c r="J2456" t="s">
        <v>15</v>
      </c>
      <c r="K2456" t="str">
        <f>INDEX(State_Code_Name!B:B,MATCH(Consumer_Complaints!E2456,State_Code_Name!C:C,0))</f>
        <v>Arizona</v>
      </c>
      <c r="L2456">
        <f t="shared" si="114"/>
        <v>0</v>
      </c>
      <c r="M2456">
        <f t="shared" si="115"/>
        <v>2016</v>
      </c>
      <c r="N2456" t="str">
        <f t="shared" si="116"/>
        <v>Q2</v>
      </c>
    </row>
    <row r="2457" spans="1:14" x14ac:dyDescent="0.35">
      <c r="A2457">
        <v>571527</v>
      </c>
      <c r="B2457" t="s">
        <v>50</v>
      </c>
      <c r="C2457" t="s">
        <v>26</v>
      </c>
      <c r="D2457" t="s">
        <v>56</v>
      </c>
      <c r="E2457" t="s">
        <v>100</v>
      </c>
      <c r="F2457" t="s">
        <v>19</v>
      </c>
      <c r="G2457" s="10">
        <v>41572</v>
      </c>
      <c r="H2457" s="10">
        <v>41572</v>
      </c>
      <c r="I2457" t="s">
        <v>14</v>
      </c>
      <c r="J2457" t="s">
        <v>15</v>
      </c>
      <c r="K2457" t="str">
        <f>INDEX(State_Code_Name!B:B,MATCH(Consumer_Complaints!E2457,State_Code_Name!C:C,0))</f>
        <v>Arizona</v>
      </c>
      <c r="L2457">
        <f t="shared" si="114"/>
        <v>0</v>
      </c>
      <c r="M2457">
        <f t="shared" si="115"/>
        <v>2013</v>
      </c>
      <c r="N2457" t="str">
        <f t="shared" si="116"/>
        <v>Q4</v>
      </c>
    </row>
    <row r="2458" spans="1:14" x14ac:dyDescent="0.35">
      <c r="A2458">
        <v>516003</v>
      </c>
      <c r="B2458" t="s">
        <v>65</v>
      </c>
      <c r="C2458" t="s">
        <v>9</v>
      </c>
      <c r="D2458" t="s">
        <v>10</v>
      </c>
      <c r="E2458" t="s">
        <v>35</v>
      </c>
      <c r="F2458" t="s">
        <v>19</v>
      </c>
      <c r="G2458" s="10">
        <v>41403</v>
      </c>
      <c r="H2458" s="10">
        <v>41434</v>
      </c>
      <c r="I2458" t="s">
        <v>14</v>
      </c>
      <c r="J2458" t="s">
        <v>15</v>
      </c>
      <c r="K2458" t="str">
        <f>INDEX(State_Code_Name!B:B,MATCH(Consumer_Complaints!E2458,State_Code_Name!C:C,0))</f>
        <v>Florida</v>
      </c>
      <c r="L2458">
        <f t="shared" si="114"/>
        <v>31</v>
      </c>
      <c r="M2458">
        <f t="shared" si="115"/>
        <v>2013</v>
      </c>
      <c r="N2458" t="str">
        <f t="shared" si="116"/>
        <v>Q2</v>
      </c>
    </row>
    <row r="2459" spans="1:14" x14ac:dyDescent="0.35">
      <c r="A2459">
        <v>1974354</v>
      </c>
      <c r="B2459" t="s">
        <v>220</v>
      </c>
      <c r="C2459" t="s">
        <v>16</v>
      </c>
      <c r="D2459" t="s">
        <v>20</v>
      </c>
      <c r="E2459" t="s">
        <v>106</v>
      </c>
      <c r="F2459" t="s">
        <v>305</v>
      </c>
      <c r="G2459" s="10">
        <v>42538</v>
      </c>
      <c r="H2459" s="10">
        <v>42542</v>
      </c>
      <c r="I2459" t="s">
        <v>14</v>
      </c>
      <c r="J2459" t="s">
        <v>15</v>
      </c>
      <c r="K2459" t="str">
        <f>INDEX(State_Code_Name!B:B,MATCH(Consumer_Complaints!E2459,State_Code_Name!C:C,0))</f>
        <v>Indiana</v>
      </c>
      <c r="L2459">
        <f t="shared" si="114"/>
        <v>4</v>
      </c>
      <c r="M2459">
        <f t="shared" si="115"/>
        <v>2016</v>
      </c>
      <c r="N2459" t="str">
        <f t="shared" si="116"/>
        <v>Q2</v>
      </c>
    </row>
    <row r="2460" spans="1:14" x14ac:dyDescent="0.35">
      <c r="A2460">
        <v>1868140</v>
      </c>
      <c r="B2460" t="s">
        <v>63</v>
      </c>
      <c r="C2460" t="s">
        <v>61</v>
      </c>
      <c r="D2460" t="s">
        <v>459</v>
      </c>
      <c r="E2460" t="s">
        <v>51</v>
      </c>
      <c r="F2460" t="s">
        <v>19</v>
      </c>
      <c r="G2460" s="10">
        <v>42525</v>
      </c>
      <c r="H2460" s="10">
        <v>42525</v>
      </c>
      <c r="I2460" t="s">
        <v>14</v>
      </c>
      <c r="J2460" t="s">
        <v>15</v>
      </c>
      <c r="K2460" t="str">
        <f>INDEX(State_Code_Name!B:B,MATCH(Consumer_Complaints!E2460,State_Code_Name!C:C,0))</f>
        <v>Washington</v>
      </c>
      <c r="L2460">
        <f t="shared" si="114"/>
        <v>0</v>
      </c>
      <c r="M2460">
        <f t="shared" si="115"/>
        <v>2016</v>
      </c>
      <c r="N2460" t="str">
        <f t="shared" si="116"/>
        <v>Q2</v>
      </c>
    </row>
    <row r="2461" spans="1:14" x14ac:dyDescent="0.35">
      <c r="A2461">
        <v>310166</v>
      </c>
      <c r="B2461" t="s">
        <v>163</v>
      </c>
      <c r="C2461" t="s">
        <v>26</v>
      </c>
      <c r="D2461" t="s">
        <v>27</v>
      </c>
      <c r="E2461" t="s">
        <v>66</v>
      </c>
      <c r="F2461" t="s">
        <v>305</v>
      </c>
      <c r="G2461" s="10">
        <v>41488</v>
      </c>
      <c r="H2461" s="10">
        <v>41580</v>
      </c>
      <c r="I2461" t="s">
        <v>14</v>
      </c>
      <c r="J2461" t="s">
        <v>15</v>
      </c>
      <c r="K2461" t="str">
        <f>INDEX(State_Code_Name!B:B,MATCH(Consumer_Complaints!E2461,State_Code_Name!C:C,0))</f>
        <v>Michigan</v>
      </c>
      <c r="L2461">
        <f t="shared" si="114"/>
        <v>92</v>
      </c>
      <c r="M2461">
        <f t="shared" si="115"/>
        <v>2013</v>
      </c>
      <c r="N2461" t="str">
        <f t="shared" si="116"/>
        <v>Q3</v>
      </c>
    </row>
    <row r="2462" spans="1:14" x14ac:dyDescent="0.35">
      <c r="A2462">
        <v>1964695</v>
      </c>
      <c r="B2462" t="s">
        <v>68</v>
      </c>
      <c r="C2462" t="s">
        <v>36</v>
      </c>
      <c r="D2462" t="s">
        <v>170</v>
      </c>
      <c r="E2462" t="s">
        <v>31</v>
      </c>
      <c r="F2462" t="s">
        <v>19</v>
      </c>
      <c r="G2462" s="10">
        <v>42680</v>
      </c>
      <c r="H2462" s="10">
        <v>42680</v>
      </c>
      <c r="I2462" t="s">
        <v>14</v>
      </c>
      <c r="J2462" t="s">
        <v>15</v>
      </c>
      <c r="K2462" t="str">
        <f>INDEX(State_Code_Name!B:B,MATCH(Consumer_Complaints!E2462,State_Code_Name!C:C,0))</f>
        <v>Texas</v>
      </c>
      <c r="L2462">
        <f t="shared" si="114"/>
        <v>0</v>
      </c>
      <c r="M2462">
        <f t="shared" si="115"/>
        <v>2016</v>
      </c>
      <c r="N2462" t="str">
        <f t="shared" si="116"/>
        <v>Q4</v>
      </c>
    </row>
    <row r="2463" spans="1:14" x14ac:dyDescent="0.35">
      <c r="A2463">
        <v>1607671</v>
      </c>
      <c r="B2463" t="s">
        <v>105</v>
      </c>
      <c r="C2463" t="s">
        <v>32</v>
      </c>
      <c r="D2463" t="s">
        <v>161</v>
      </c>
      <c r="E2463" t="s">
        <v>39</v>
      </c>
      <c r="F2463" t="s">
        <v>19</v>
      </c>
      <c r="G2463" s="10">
        <v>42292</v>
      </c>
      <c r="H2463" s="10">
        <v>42292</v>
      </c>
      <c r="I2463" t="s">
        <v>14</v>
      </c>
      <c r="J2463" t="s">
        <v>14</v>
      </c>
      <c r="K2463" t="str">
        <f>INDEX(State_Code_Name!B:B,MATCH(Consumer_Complaints!E2463,State_Code_Name!C:C,0))</f>
        <v>Ohio</v>
      </c>
      <c r="L2463">
        <f t="shared" si="114"/>
        <v>0</v>
      </c>
      <c r="M2463">
        <f t="shared" si="115"/>
        <v>2015</v>
      </c>
      <c r="N2463" t="str">
        <f t="shared" si="116"/>
        <v>Q4</v>
      </c>
    </row>
    <row r="2464" spans="1:14" x14ac:dyDescent="0.35">
      <c r="A2464">
        <v>1708660</v>
      </c>
      <c r="B2464" t="s">
        <v>97</v>
      </c>
      <c r="C2464" t="s">
        <v>52</v>
      </c>
      <c r="D2464" t="s">
        <v>76</v>
      </c>
      <c r="E2464" t="s">
        <v>186</v>
      </c>
      <c r="F2464" t="s">
        <v>19</v>
      </c>
      <c r="G2464" s="10">
        <v>42356</v>
      </c>
      <c r="H2464" s="10">
        <v>42356</v>
      </c>
      <c r="I2464" t="s">
        <v>14</v>
      </c>
      <c r="J2464" t="s">
        <v>15</v>
      </c>
      <c r="K2464" t="str">
        <f>INDEX(State_Code_Name!B:B,MATCH(Consumer_Complaints!E2464,State_Code_Name!C:C,0))</f>
        <v>Arkansas</v>
      </c>
      <c r="L2464">
        <f t="shared" si="114"/>
        <v>0</v>
      </c>
      <c r="M2464">
        <f t="shared" si="115"/>
        <v>2015</v>
      </c>
      <c r="N2464" t="str">
        <f t="shared" si="116"/>
        <v>Q4</v>
      </c>
    </row>
    <row r="2465" spans="1:14" x14ac:dyDescent="0.35">
      <c r="A2465">
        <v>467628</v>
      </c>
      <c r="B2465" t="s">
        <v>11</v>
      </c>
      <c r="C2465" t="s">
        <v>26</v>
      </c>
      <c r="D2465" t="s">
        <v>27</v>
      </c>
      <c r="E2465" t="s">
        <v>22</v>
      </c>
      <c r="F2465" t="s">
        <v>19</v>
      </c>
      <c r="G2465" s="10">
        <v>41481</v>
      </c>
      <c r="H2465" s="10">
        <v>41484</v>
      </c>
      <c r="I2465" t="s">
        <v>14</v>
      </c>
      <c r="J2465" t="s">
        <v>15</v>
      </c>
      <c r="K2465" t="str">
        <f>INDEX(State_Code_Name!B:B,MATCH(Consumer_Complaints!E2465,State_Code_Name!C:C,0))</f>
        <v>New York</v>
      </c>
      <c r="L2465">
        <f t="shared" si="114"/>
        <v>3</v>
      </c>
      <c r="M2465">
        <f t="shared" si="115"/>
        <v>2013</v>
      </c>
      <c r="N2465" t="str">
        <f t="shared" si="116"/>
        <v>Q3</v>
      </c>
    </row>
    <row r="2466" spans="1:14" x14ac:dyDescent="0.35">
      <c r="A2466">
        <v>1246281</v>
      </c>
      <c r="B2466" t="s">
        <v>69</v>
      </c>
      <c r="C2466" t="s">
        <v>26</v>
      </c>
      <c r="D2466" t="s">
        <v>78</v>
      </c>
      <c r="E2466" t="s">
        <v>22</v>
      </c>
      <c r="F2466" t="s">
        <v>19</v>
      </c>
      <c r="G2466" s="10">
        <v>42054</v>
      </c>
      <c r="H2466" s="10">
        <v>42054</v>
      </c>
      <c r="I2466" t="s">
        <v>14</v>
      </c>
      <c r="J2466" t="s">
        <v>14</v>
      </c>
      <c r="K2466" t="str">
        <f>INDEX(State_Code_Name!B:B,MATCH(Consumer_Complaints!E2466,State_Code_Name!C:C,0))</f>
        <v>New York</v>
      </c>
      <c r="L2466">
        <f t="shared" si="114"/>
        <v>0</v>
      </c>
      <c r="M2466">
        <f t="shared" si="115"/>
        <v>2015</v>
      </c>
      <c r="N2466" t="str">
        <f t="shared" si="116"/>
        <v>Q1</v>
      </c>
    </row>
    <row r="2467" spans="1:14" x14ac:dyDescent="0.35">
      <c r="A2467">
        <v>2011219</v>
      </c>
      <c r="B2467" t="s">
        <v>92</v>
      </c>
      <c r="C2467" t="s">
        <v>26</v>
      </c>
      <c r="D2467" t="s">
        <v>27</v>
      </c>
      <c r="E2467" t="s">
        <v>77</v>
      </c>
      <c r="F2467" t="s">
        <v>305</v>
      </c>
      <c r="G2467" s="10">
        <v>42564</v>
      </c>
      <c r="H2467" s="10">
        <v>42566</v>
      </c>
      <c r="I2467" t="s">
        <v>14</v>
      </c>
      <c r="J2467" t="s">
        <v>15</v>
      </c>
      <c r="K2467" t="str">
        <f>INDEX(State_Code_Name!B:B,MATCH(Consumer_Complaints!E2467,State_Code_Name!C:C,0))</f>
        <v>Missouri</v>
      </c>
      <c r="L2467">
        <f t="shared" si="114"/>
        <v>2</v>
      </c>
      <c r="M2467">
        <f t="shared" si="115"/>
        <v>2016</v>
      </c>
      <c r="N2467" t="str">
        <f t="shared" si="116"/>
        <v>Q3</v>
      </c>
    </row>
    <row r="2468" spans="1:14" x14ac:dyDescent="0.35">
      <c r="A2468">
        <v>222359</v>
      </c>
      <c r="B2468" t="s">
        <v>134</v>
      </c>
      <c r="C2468" t="s">
        <v>16</v>
      </c>
      <c r="D2468" t="s">
        <v>20</v>
      </c>
      <c r="E2468" t="s">
        <v>39</v>
      </c>
      <c r="F2468" t="s">
        <v>57</v>
      </c>
      <c r="G2468" s="10">
        <v>41365</v>
      </c>
      <c r="H2468" s="10">
        <v>41365</v>
      </c>
      <c r="I2468" t="s">
        <v>14</v>
      </c>
      <c r="J2468" t="s">
        <v>14</v>
      </c>
      <c r="K2468" t="str">
        <f>INDEX(State_Code_Name!B:B,MATCH(Consumer_Complaints!E2468,State_Code_Name!C:C,0))</f>
        <v>Ohio</v>
      </c>
      <c r="L2468">
        <f t="shared" si="114"/>
        <v>0</v>
      </c>
      <c r="M2468">
        <f t="shared" si="115"/>
        <v>2013</v>
      </c>
      <c r="N2468" t="str">
        <f t="shared" si="116"/>
        <v>Q2</v>
      </c>
    </row>
    <row r="2469" spans="1:14" x14ac:dyDescent="0.35">
      <c r="A2469">
        <v>1412957</v>
      </c>
      <c r="B2469" t="s">
        <v>58</v>
      </c>
      <c r="C2469" t="s">
        <v>16</v>
      </c>
      <c r="D2469" t="s">
        <v>144</v>
      </c>
      <c r="E2469" t="s">
        <v>35</v>
      </c>
      <c r="F2469" t="s">
        <v>19</v>
      </c>
      <c r="G2469" s="10">
        <v>42253</v>
      </c>
      <c r="H2469" s="10">
        <v>42253</v>
      </c>
      <c r="I2469" t="s">
        <v>14</v>
      </c>
      <c r="J2469" t="s">
        <v>15</v>
      </c>
      <c r="K2469" t="str">
        <f>INDEX(State_Code_Name!B:B,MATCH(Consumer_Complaints!E2469,State_Code_Name!C:C,0))</f>
        <v>Florida</v>
      </c>
      <c r="L2469">
        <f t="shared" si="114"/>
        <v>0</v>
      </c>
      <c r="M2469">
        <f t="shared" si="115"/>
        <v>2015</v>
      </c>
      <c r="N2469" t="str">
        <f t="shared" si="116"/>
        <v>Q3</v>
      </c>
    </row>
    <row r="2470" spans="1:14" x14ac:dyDescent="0.35">
      <c r="A2470">
        <v>1106129</v>
      </c>
      <c r="B2470" t="s">
        <v>47</v>
      </c>
      <c r="C2470" t="s">
        <v>26</v>
      </c>
      <c r="D2470" t="s">
        <v>27</v>
      </c>
      <c r="E2470" t="s">
        <v>101</v>
      </c>
      <c r="F2470" t="s">
        <v>19</v>
      </c>
      <c r="G2470" s="10">
        <v>41801</v>
      </c>
      <c r="H2470" s="10">
        <v>41801</v>
      </c>
      <c r="I2470" t="s">
        <v>14</v>
      </c>
      <c r="J2470" t="s">
        <v>15</v>
      </c>
      <c r="K2470" t="str">
        <f>INDEX(State_Code_Name!B:B,MATCH(Consumer_Complaints!E2470,State_Code_Name!C:C,0))</f>
        <v>Delaware</v>
      </c>
      <c r="L2470">
        <f t="shared" si="114"/>
        <v>0</v>
      </c>
      <c r="M2470">
        <f t="shared" si="115"/>
        <v>2014</v>
      </c>
      <c r="N2470" t="str">
        <f t="shared" si="116"/>
        <v>Q2</v>
      </c>
    </row>
    <row r="2471" spans="1:14" x14ac:dyDescent="0.35">
      <c r="A2471">
        <v>1800803</v>
      </c>
      <c r="B2471" t="s">
        <v>181</v>
      </c>
      <c r="C2471" t="s">
        <v>32</v>
      </c>
      <c r="D2471" t="s">
        <v>161</v>
      </c>
      <c r="E2471" t="s">
        <v>22</v>
      </c>
      <c r="F2471" t="s">
        <v>19</v>
      </c>
      <c r="G2471" s="10">
        <v>42423</v>
      </c>
      <c r="H2471" s="10">
        <v>42423</v>
      </c>
      <c r="I2471" t="s">
        <v>14</v>
      </c>
      <c r="J2471" t="s">
        <v>15</v>
      </c>
      <c r="K2471" t="str">
        <f>INDEX(State_Code_Name!B:B,MATCH(Consumer_Complaints!E2471,State_Code_Name!C:C,0))</f>
        <v>New York</v>
      </c>
      <c r="L2471">
        <f t="shared" si="114"/>
        <v>0</v>
      </c>
      <c r="M2471">
        <f t="shared" si="115"/>
        <v>2016</v>
      </c>
      <c r="N2471" t="str">
        <f t="shared" si="116"/>
        <v>Q1</v>
      </c>
    </row>
    <row r="2472" spans="1:14" x14ac:dyDescent="0.35">
      <c r="A2472">
        <v>356771</v>
      </c>
      <c r="B2472" t="s">
        <v>30</v>
      </c>
      <c r="C2472" t="s">
        <v>16</v>
      </c>
      <c r="D2472" t="s">
        <v>20</v>
      </c>
      <c r="E2472" t="s">
        <v>18</v>
      </c>
      <c r="F2472" t="s">
        <v>305</v>
      </c>
      <c r="G2472" s="10">
        <v>41348</v>
      </c>
      <c r="H2472" s="10">
        <v>41352</v>
      </c>
      <c r="I2472" t="s">
        <v>14</v>
      </c>
      <c r="J2472" t="s">
        <v>15</v>
      </c>
      <c r="K2472" t="str">
        <f>INDEX(State_Code_Name!B:B,MATCH(Consumer_Complaints!E2472,State_Code_Name!C:C,0))</f>
        <v>California</v>
      </c>
      <c r="L2472">
        <f t="shared" si="114"/>
        <v>4</v>
      </c>
      <c r="M2472">
        <f t="shared" si="115"/>
        <v>2013</v>
      </c>
      <c r="N2472" t="str">
        <f t="shared" si="116"/>
        <v>Q1</v>
      </c>
    </row>
    <row r="2473" spans="1:14" x14ac:dyDescent="0.35">
      <c r="A2473">
        <v>1077082</v>
      </c>
      <c r="B2473" t="s">
        <v>97</v>
      </c>
      <c r="C2473" t="s">
        <v>52</v>
      </c>
      <c r="D2473" t="s">
        <v>103</v>
      </c>
      <c r="E2473" t="s">
        <v>12</v>
      </c>
      <c r="F2473" t="s">
        <v>19</v>
      </c>
      <c r="G2473" s="10">
        <v>41931</v>
      </c>
      <c r="H2473" s="10">
        <v>41936</v>
      </c>
      <c r="I2473" t="s">
        <v>14</v>
      </c>
      <c r="J2473" t="s">
        <v>14</v>
      </c>
      <c r="K2473" t="str">
        <f>INDEX(State_Code_Name!B:B,MATCH(Consumer_Complaints!E2473,State_Code_Name!C:C,0))</f>
        <v>Virginia</v>
      </c>
      <c r="L2473">
        <f t="shared" si="114"/>
        <v>5</v>
      </c>
      <c r="M2473">
        <f t="shared" si="115"/>
        <v>2014</v>
      </c>
      <c r="N2473" t="str">
        <f t="shared" si="116"/>
        <v>Q4</v>
      </c>
    </row>
    <row r="2474" spans="1:14" x14ac:dyDescent="0.35">
      <c r="A2474">
        <v>1897146</v>
      </c>
      <c r="B2474" t="s">
        <v>487</v>
      </c>
      <c r="C2474" t="s">
        <v>32</v>
      </c>
      <c r="D2474" t="s">
        <v>44</v>
      </c>
      <c r="E2474" t="s">
        <v>18</v>
      </c>
      <c r="F2474" t="s">
        <v>13</v>
      </c>
      <c r="G2474" s="10">
        <v>42486</v>
      </c>
      <c r="H2474" s="10">
        <v>42488</v>
      </c>
      <c r="I2474" t="s">
        <v>14</v>
      </c>
      <c r="J2474" t="s">
        <v>15</v>
      </c>
      <c r="K2474" t="str">
        <f>INDEX(State_Code_Name!B:B,MATCH(Consumer_Complaints!E2474,State_Code_Name!C:C,0))</f>
        <v>California</v>
      </c>
      <c r="L2474">
        <f t="shared" si="114"/>
        <v>2</v>
      </c>
      <c r="M2474">
        <f t="shared" si="115"/>
        <v>2016</v>
      </c>
      <c r="N2474" t="str">
        <f t="shared" si="116"/>
        <v>Q2</v>
      </c>
    </row>
    <row r="2475" spans="1:14" x14ac:dyDescent="0.35">
      <c r="A2475">
        <v>1885970</v>
      </c>
      <c r="B2475" t="s">
        <v>705</v>
      </c>
      <c r="C2475" t="s">
        <v>26</v>
      </c>
      <c r="D2475" t="s">
        <v>159</v>
      </c>
      <c r="E2475" t="s">
        <v>184</v>
      </c>
      <c r="F2475" t="s">
        <v>19</v>
      </c>
      <c r="G2475" s="10">
        <v>42479</v>
      </c>
      <c r="H2475" s="10">
        <v>42479</v>
      </c>
      <c r="I2475" t="s">
        <v>14</v>
      </c>
      <c r="J2475" t="s">
        <v>15</v>
      </c>
      <c r="K2475" t="str">
        <f>INDEX(State_Code_Name!B:B,MATCH(Consumer_Complaints!E2475,State_Code_Name!C:C,0))</f>
        <v>Mississippi</v>
      </c>
      <c r="L2475">
        <f t="shared" si="114"/>
        <v>0</v>
      </c>
      <c r="M2475">
        <f t="shared" si="115"/>
        <v>2016</v>
      </c>
      <c r="N2475" t="str">
        <f t="shared" si="116"/>
        <v>Q2</v>
      </c>
    </row>
    <row r="2476" spans="1:14" x14ac:dyDescent="0.35">
      <c r="A2476">
        <v>1905715</v>
      </c>
      <c r="B2476" t="s">
        <v>164</v>
      </c>
      <c r="C2476" t="s">
        <v>36</v>
      </c>
      <c r="D2476" t="s">
        <v>80</v>
      </c>
      <c r="E2476" t="s">
        <v>31</v>
      </c>
      <c r="F2476" t="s">
        <v>305</v>
      </c>
      <c r="G2476" s="10">
        <v>42405</v>
      </c>
      <c r="H2476" s="10">
        <v>42495</v>
      </c>
      <c r="I2476" t="s">
        <v>14</v>
      </c>
      <c r="J2476" t="s">
        <v>15</v>
      </c>
      <c r="K2476" t="str">
        <f>INDEX(State_Code_Name!B:B,MATCH(Consumer_Complaints!E2476,State_Code_Name!C:C,0))</f>
        <v>Texas</v>
      </c>
      <c r="L2476">
        <f t="shared" si="114"/>
        <v>90</v>
      </c>
      <c r="M2476">
        <f t="shared" si="115"/>
        <v>2016</v>
      </c>
      <c r="N2476" t="str">
        <f t="shared" si="116"/>
        <v>Q1</v>
      </c>
    </row>
    <row r="2477" spans="1:14" x14ac:dyDescent="0.35">
      <c r="A2477">
        <v>1783066</v>
      </c>
      <c r="B2477" t="s">
        <v>129</v>
      </c>
      <c r="C2477" t="s">
        <v>32</v>
      </c>
      <c r="D2477" t="s">
        <v>41</v>
      </c>
      <c r="E2477" t="s">
        <v>186</v>
      </c>
      <c r="F2477" t="s">
        <v>305</v>
      </c>
      <c r="G2477" s="10">
        <v>42676</v>
      </c>
      <c r="H2477" s="10">
        <v>42676</v>
      </c>
      <c r="I2477" t="s">
        <v>14</v>
      </c>
      <c r="J2477" t="s">
        <v>15</v>
      </c>
      <c r="K2477" t="str">
        <f>INDEX(State_Code_Name!B:B,MATCH(Consumer_Complaints!E2477,State_Code_Name!C:C,0))</f>
        <v>Arkansas</v>
      </c>
      <c r="L2477">
        <f t="shared" si="114"/>
        <v>0</v>
      </c>
      <c r="M2477">
        <f t="shared" si="115"/>
        <v>2016</v>
      </c>
      <c r="N2477" t="str">
        <f t="shared" si="116"/>
        <v>Q4</v>
      </c>
    </row>
    <row r="2478" spans="1:14" x14ac:dyDescent="0.35">
      <c r="A2478">
        <v>1966248</v>
      </c>
      <c r="B2478" t="s">
        <v>240</v>
      </c>
      <c r="C2478" t="s">
        <v>61</v>
      </c>
      <c r="D2478" t="s">
        <v>282</v>
      </c>
      <c r="E2478" t="s">
        <v>35</v>
      </c>
      <c r="F2478" t="s">
        <v>19</v>
      </c>
      <c r="G2478" s="10">
        <v>42534</v>
      </c>
      <c r="H2478" s="10">
        <v>42534</v>
      </c>
      <c r="I2478" t="s">
        <v>14</v>
      </c>
      <c r="J2478" t="s">
        <v>15</v>
      </c>
      <c r="K2478" t="str">
        <f>INDEX(State_Code_Name!B:B,MATCH(Consumer_Complaints!E2478,State_Code_Name!C:C,0))</f>
        <v>Florida</v>
      </c>
      <c r="L2478">
        <f t="shared" si="114"/>
        <v>0</v>
      </c>
      <c r="M2478">
        <f t="shared" si="115"/>
        <v>2016</v>
      </c>
      <c r="N2478" t="str">
        <f t="shared" si="116"/>
        <v>Q2</v>
      </c>
    </row>
    <row r="2479" spans="1:14" x14ac:dyDescent="0.35">
      <c r="A2479">
        <v>1832793</v>
      </c>
      <c r="B2479" t="s">
        <v>69</v>
      </c>
      <c r="C2479" t="s">
        <v>26</v>
      </c>
      <c r="D2479" t="s">
        <v>78</v>
      </c>
      <c r="E2479" t="s">
        <v>35</v>
      </c>
      <c r="F2479" t="s">
        <v>19</v>
      </c>
      <c r="G2479" s="10">
        <v>42444</v>
      </c>
      <c r="H2479" s="10">
        <v>42444</v>
      </c>
      <c r="I2479" t="s">
        <v>14</v>
      </c>
      <c r="J2479" t="s">
        <v>14</v>
      </c>
      <c r="K2479" t="str">
        <f>INDEX(State_Code_Name!B:B,MATCH(Consumer_Complaints!E2479,State_Code_Name!C:C,0))</f>
        <v>Florida</v>
      </c>
      <c r="L2479">
        <f t="shared" si="114"/>
        <v>0</v>
      </c>
      <c r="M2479">
        <f t="shared" si="115"/>
        <v>2016</v>
      </c>
      <c r="N2479" t="str">
        <f t="shared" si="116"/>
        <v>Q1</v>
      </c>
    </row>
    <row r="2480" spans="1:14" x14ac:dyDescent="0.35">
      <c r="A2480">
        <v>1422096</v>
      </c>
      <c r="B2480" t="s">
        <v>50</v>
      </c>
      <c r="C2480" t="s">
        <v>36</v>
      </c>
      <c r="D2480" t="s">
        <v>80</v>
      </c>
      <c r="E2480" t="s">
        <v>35</v>
      </c>
      <c r="F2480" t="s">
        <v>19</v>
      </c>
      <c r="G2480" s="10">
        <v>42170</v>
      </c>
      <c r="H2480" s="10">
        <v>42170</v>
      </c>
      <c r="I2480" t="s">
        <v>14</v>
      </c>
      <c r="J2480" t="s">
        <v>15</v>
      </c>
      <c r="K2480" t="str">
        <f>INDEX(State_Code_Name!B:B,MATCH(Consumer_Complaints!E2480,State_Code_Name!C:C,0))</f>
        <v>Florida</v>
      </c>
      <c r="L2480">
        <f t="shared" si="114"/>
        <v>0</v>
      </c>
      <c r="M2480">
        <f t="shared" si="115"/>
        <v>2015</v>
      </c>
      <c r="N2480" t="str">
        <f t="shared" si="116"/>
        <v>Q2</v>
      </c>
    </row>
    <row r="2481" spans="1:14" x14ac:dyDescent="0.35">
      <c r="A2481">
        <v>1377090</v>
      </c>
      <c r="B2481" t="s">
        <v>102</v>
      </c>
      <c r="C2481" t="s">
        <v>26</v>
      </c>
      <c r="D2481" t="s">
        <v>27</v>
      </c>
      <c r="E2481" t="s">
        <v>126</v>
      </c>
      <c r="F2481" t="s">
        <v>305</v>
      </c>
      <c r="G2481" s="10">
        <v>42137</v>
      </c>
      <c r="H2481" s="10">
        <v>42138</v>
      </c>
      <c r="I2481" t="s">
        <v>14</v>
      </c>
      <c r="J2481" t="s">
        <v>15</v>
      </c>
      <c r="K2481" t="str">
        <f>INDEX(State_Code_Name!B:B,MATCH(Consumer_Complaints!E2481,State_Code_Name!C:C,0))</f>
        <v>Oklahoma</v>
      </c>
      <c r="L2481">
        <f t="shared" si="114"/>
        <v>1</v>
      </c>
      <c r="M2481">
        <f t="shared" si="115"/>
        <v>2015</v>
      </c>
      <c r="N2481" t="str">
        <f t="shared" si="116"/>
        <v>Q2</v>
      </c>
    </row>
    <row r="2482" spans="1:14" x14ac:dyDescent="0.35">
      <c r="A2482">
        <v>1415086</v>
      </c>
      <c r="B2482" t="s">
        <v>421</v>
      </c>
      <c r="C2482" t="s">
        <v>32</v>
      </c>
      <c r="D2482" t="s">
        <v>41</v>
      </c>
      <c r="E2482" t="s">
        <v>155</v>
      </c>
      <c r="F2482" t="s">
        <v>19</v>
      </c>
      <c r="G2482" s="10">
        <v>42283</v>
      </c>
      <c r="H2482" s="10">
        <v>42283</v>
      </c>
      <c r="I2482" t="s">
        <v>14</v>
      </c>
      <c r="J2482" t="s">
        <v>14</v>
      </c>
      <c r="K2482" t="e">
        <f>INDEX(State_Code_Name!B:B,MATCH(Consumer_Complaints!E2482,State_Code_Name!C:C,0))</f>
        <v>#N/A</v>
      </c>
      <c r="L2482">
        <f t="shared" si="114"/>
        <v>0</v>
      </c>
      <c r="M2482">
        <f t="shared" si="115"/>
        <v>2015</v>
      </c>
      <c r="N2482" t="str">
        <f t="shared" si="116"/>
        <v>Q4</v>
      </c>
    </row>
    <row r="2483" spans="1:14" x14ac:dyDescent="0.35">
      <c r="A2483">
        <v>493352</v>
      </c>
      <c r="B2483" t="s">
        <v>11</v>
      </c>
      <c r="C2483" t="s">
        <v>16</v>
      </c>
      <c r="D2483" t="s">
        <v>24</v>
      </c>
      <c r="E2483" t="s">
        <v>46</v>
      </c>
      <c r="F2483" t="s">
        <v>19</v>
      </c>
      <c r="G2483" s="10">
        <v>41503</v>
      </c>
      <c r="H2483" s="10">
        <v>41505</v>
      </c>
      <c r="I2483" t="s">
        <v>14</v>
      </c>
      <c r="J2483" t="s">
        <v>15</v>
      </c>
      <c r="K2483" t="str">
        <f>INDEX(State_Code_Name!B:B,MATCH(Consumer_Complaints!E2483,State_Code_Name!C:C,0))</f>
        <v>Pennsylvania</v>
      </c>
      <c r="L2483">
        <f t="shared" si="114"/>
        <v>2</v>
      </c>
      <c r="M2483">
        <f t="shared" si="115"/>
        <v>2013</v>
      </c>
      <c r="N2483" t="str">
        <f t="shared" si="116"/>
        <v>Q3</v>
      </c>
    </row>
    <row r="2484" spans="1:14" x14ac:dyDescent="0.35">
      <c r="A2484">
        <v>2000881</v>
      </c>
      <c r="B2484" t="s">
        <v>60</v>
      </c>
      <c r="C2484" t="s">
        <v>52</v>
      </c>
      <c r="D2484" t="s">
        <v>76</v>
      </c>
      <c r="E2484" t="s">
        <v>100</v>
      </c>
      <c r="F2484" t="s">
        <v>19</v>
      </c>
      <c r="G2484" s="10">
        <v>42528</v>
      </c>
      <c r="H2484" s="10">
        <v>42528</v>
      </c>
      <c r="I2484" t="s">
        <v>14</v>
      </c>
      <c r="J2484" t="s">
        <v>14</v>
      </c>
      <c r="K2484" t="str">
        <f>INDEX(State_Code_Name!B:B,MATCH(Consumer_Complaints!E2484,State_Code_Name!C:C,0))</f>
        <v>Arizona</v>
      </c>
      <c r="L2484">
        <f t="shared" si="114"/>
        <v>0</v>
      </c>
      <c r="M2484">
        <f t="shared" si="115"/>
        <v>2016</v>
      </c>
      <c r="N2484" t="str">
        <f t="shared" si="116"/>
        <v>Q2</v>
      </c>
    </row>
    <row r="2485" spans="1:14" x14ac:dyDescent="0.35">
      <c r="A2485">
        <v>1604280</v>
      </c>
      <c r="B2485" t="s">
        <v>47</v>
      </c>
      <c r="C2485" t="s">
        <v>26</v>
      </c>
      <c r="D2485" t="s">
        <v>27</v>
      </c>
      <c r="E2485" t="s">
        <v>48</v>
      </c>
      <c r="F2485" t="s">
        <v>19</v>
      </c>
      <c r="G2485" s="10">
        <v>42290</v>
      </c>
      <c r="H2485" s="10">
        <v>42290</v>
      </c>
      <c r="I2485" t="s">
        <v>14</v>
      </c>
      <c r="J2485" t="s">
        <v>15</v>
      </c>
      <c r="K2485" t="str">
        <f>INDEX(State_Code_Name!B:B,MATCH(Consumer_Complaints!E2485,State_Code_Name!C:C,0))</f>
        <v>New Jersey</v>
      </c>
      <c r="L2485">
        <f t="shared" si="114"/>
        <v>0</v>
      </c>
      <c r="M2485">
        <f t="shared" si="115"/>
        <v>2015</v>
      </c>
      <c r="N2485" t="str">
        <f t="shared" si="116"/>
        <v>Q4</v>
      </c>
    </row>
    <row r="2486" spans="1:14" x14ac:dyDescent="0.35">
      <c r="A2486">
        <v>1330442</v>
      </c>
      <c r="B2486" t="s">
        <v>30</v>
      </c>
      <c r="C2486" t="s">
        <v>26</v>
      </c>
      <c r="D2486" t="s">
        <v>159</v>
      </c>
      <c r="E2486" t="s">
        <v>66</v>
      </c>
      <c r="F2486" t="s">
        <v>19</v>
      </c>
      <c r="G2486" s="10">
        <v>42108</v>
      </c>
      <c r="H2486" s="10">
        <v>42108</v>
      </c>
      <c r="I2486" t="s">
        <v>14</v>
      </c>
      <c r="J2486" t="s">
        <v>15</v>
      </c>
      <c r="K2486" t="str">
        <f>INDEX(State_Code_Name!B:B,MATCH(Consumer_Complaints!E2486,State_Code_Name!C:C,0))</f>
        <v>Michigan</v>
      </c>
      <c r="L2486">
        <f t="shared" si="114"/>
        <v>0</v>
      </c>
      <c r="M2486">
        <f t="shared" si="115"/>
        <v>2015</v>
      </c>
      <c r="N2486" t="str">
        <f t="shared" si="116"/>
        <v>Q2</v>
      </c>
    </row>
    <row r="2487" spans="1:14" x14ac:dyDescent="0.35">
      <c r="A2487">
        <v>935305</v>
      </c>
      <c r="B2487" t="s">
        <v>43</v>
      </c>
      <c r="C2487" t="s">
        <v>16</v>
      </c>
      <c r="D2487" t="s">
        <v>20</v>
      </c>
      <c r="E2487" t="s">
        <v>171</v>
      </c>
      <c r="F2487" t="s">
        <v>305</v>
      </c>
      <c r="G2487" s="10">
        <v>41834</v>
      </c>
      <c r="H2487" s="10">
        <v>41837</v>
      </c>
      <c r="I2487" t="s">
        <v>14</v>
      </c>
      <c r="J2487" t="s">
        <v>15</v>
      </c>
      <c r="K2487" t="str">
        <f>INDEX(State_Code_Name!B:B,MATCH(Consumer_Complaints!E2487,State_Code_Name!C:C,0))</f>
        <v>Louisiana</v>
      </c>
      <c r="L2487">
        <f t="shared" si="114"/>
        <v>3</v>
      </c>
      <c r="M2487">
        <f t="shared" si="115"/>
        <v>2014</v>
      </c>
      <c r="N2487" t="str">
        <f t="shared" si="116"/>
        <v>Q3</v>
      </c>
    </row>
    <row r="2488" spans="1:14" x14ac:dyDescent="0.35">
      <c r="A2488">
        <v>953522</v>
      </c>
      <c r="B2488" t="s">
        <v>65</v>
      </c>
      <c r="C2488" t="s">
        <v>9</v>
      </c>
      <c r="D2488" t="s">
        <v>10</v>
      </c>
      <c r="E2488" t="s">
        <v>12</v>
      </c>
      <c r="F2488" t="s">
        <v>19</v>
      </c>
      <c r="G2488" s="10">
        <v>41844</v>
      </c>
      <c r="H2488" s="10">
        <v>41844</v>
      </c>
      <c r="I2488" t="s">
        <v>14</v>
      </c>
      <c r="J2488" t="s">
        <v>15</v>
      </c>
      <c r="K2488" t="str">
        <f>INDEX(State_Code_Name!B:B,MATCH(Consumer_Complaints!E2488,State_Code_Name!C:C,0))</f>
        <v>Virginia</v>
      </c>
      <c r="L2488">
        <f t="shared" si="114"/>
        <v>0</v>
      </c>
      <c r="M2488">
        <f t="shared" si="115"/>
        <v>2014</v>
      </c>
      <c r="N2488" t="str">
        <f t="shared" si="116"/>
        <v>Q3</v>
      </c>
    </row>
    <row r="2489" spans="1:14" x14ac:dyDescent="0.35">
      <c r="A2489">
        <v>609246</v>
      </c>
      <c r="B2489" t="s">
        <v>11</v>
      </c>
      <c r="C2489" t="s">
        <v>16</v>
      </c>
      <c r="D2489" t="s">
        <v>144</v>
      </c>
      <c r="E2489" t="s">
        <v>195</v>
      </c>
      <c r="F2489" t="s">
        <v>19</v>
      </c>
      <c r="G2489" s="10">
        <v>41600</v>
      </c>
      <c r="H2489" s="10">
        <v>41603</v>
      </c>
      <c r="I2489" t="s">
        <v>14</v>
      </c>
      <c r="J2489" t="s">
        <v>15</v>
      </c>
      <c r="K2489" t="str">
        <f>INDEX(State_Code_Name!B:B,MATCH(Consumer_Complaints!E2489,State_Code_Name!C:C,0))</f>
        <v>Nebraska</v>
      </c>
      <c r="L2489">
        <f t="shared" si="114"/>
        <v>3</v>
      </c>
      <c r="M2489">
        <f t="shared" si="115"/>
        <v>2013</v>
      </c>
      <c r="N2489" t="str">
        <f t="shared" si="116"/>
        <v>Q4</v>
      </c>
    </row>
    <row r="2490" spans="1:14" x14ac:dyDescent="0.35">
      <c r="A2490">
        <v>396984</v>
      </c>
      <c r="B2490" t="s">
        <v>201</v>
      </c>
      <c r="C2490" t="s">
        <v>16</v>
      </c>
      <c r="D2490" t="s">
        <v>75</v>
      </c>
      <c r="E2490" t="s">
        <v>122</v>
      </c>
      <c r="F2490" t="s">
        <v>305</v>
      </c>
      <c r="G2490" s="10">
        <v>41279</v>
      </c>
      <c r="H2490" s="10">
        <v>41310</v>
      </c>
      <c r="I2490" t="s">
        <v>14</v>
      </c>
      <c r="J2490" t="s">
        <v>15</v>
      </c>
      <c r="K2490" t="str">
        <f>INDEX(State_Code_Name!B:B,MATCH(Consumer_Complaints!E2490,State_Code_Name!C:C,0))</f>
        <v>Maryland</v>
      </c>
      <c r="L2490">
        <f t="shared" si="114"/>
        <v>31</v>
      </c>
      <c r="M2490">
        <f t="shared" si="115"/>
        <v>2013</v>
      </c>
      <c r="N2490" t="str">
        <f t="shared" si="116"/>
        <v>Q1</v>
      </c>
    </row>
    <row r="2491" spans="1:14" x14ac:dyDescent="0.35">
      <c r="A2491">
        <v>767584</v>
      </c>
      <c r="B2491" t="s">
        <v>54</v>
      </c>
      <c r="C2491" t="s">
        <v>36</v>
      </c>
      <c r="D2491" t="s">
        <v>109</v>
      </c>
      <c r="E2491" t="s">
        <v>18</v>
      </c>
      <c r="F2491" t="s">
        <v>19</v>
      </c>
      <c r="G2491" s="10">
        <v>41712</v>
      </c>
      <c r="H2491" s="10">
        <v>41717</v>
      </c>
      <c r="I2491" t="s">
        <v>14</v>
      </c>
      <c r="J2491" t="s">
        <v>15</v>
      </c>
      <c r="K2491" t="str">
        <f>INDEX(State_Code_Name!B:B,MATCH(Consumer_Complaints!E2491,State_Code_Name!C:C,0))</f>
        <v>California</v>
      </c>
      <c r="L2491">
        <f t="shared" si="114"/>
        <v>5</v>
      </c>
      <c r="M2491">
        <f t="shared" si="115"/>
        <v>2014</v>
      </c>
      <c r="N2491" t="str">
        <f t="shared" si="116"/>
        <v>Q1</v>
      </c>
    </row>
    <row r="2492" spans="1:14" x14ac:dyDescent="0.35">
      <c r="A2492">
        <v>1766610</v>
      </c>
      <c r="B2492" t="s">
        <v>54</v>
      </c>
      <c r="C2492" t="s">
        <v>52</v>
      </c>
      <c r="D2492" t="s">
        <v>103</v>
      </c>
      <c r="E2492" t="s">
        <v>31</v>
      </c>
      <c r="F2492" t="s">
        <v>19</v>
      </c>
      <c r="G2492" s="10">
        <v>42371</v>
      </c>
      <c r="H2492" s="10">
        <v>42371</v>
      </c>
      <c r="I2492" t="s">
        <v>14</v>
      </c>
      <c r="J2492" t="s">
        <v>15</v>
      </c>
      <c r="K2492" t="str">
        <f>INDEX(State_Code_Name!B:B,MATCH(Consumer_Complaints!E2492,State_Code_Name!C:C,0))</f>
        <v>Texas</v>
      </c>
      <c r="L2492">
        <f t="shared" si="114"/>
        <v>0</v>
      </c>
      <c r="M2492">
        <f t="shared" si="115"/>
        <v>2016</v>
      </c>
      <c r="N2492" t="str">
        <f t="shared" si="116"/>
        <v>Q1</v>
      </c>
    </row>
    <row r="2493" spans="1:14" x14ac:dyDescent="0.35">
      <c r="A2493">
        <v>1682115</v>
      </c>
      <c r="B2493" t="s">
        <v>614</v>
      </c>
      <c r="C2493" t="s">
        <v>26</v>
      </c>
      <c r="D2493" t="s">
        <v>27</v>
      </c>
      <c r="E2493" t="s">
        <v>178</v>
      </c>
      <c r="F2493" t="s">
        <v>19</v>
      </c>
      <c r="G2493" s="10">
        <v>42075</v>
      </c>
      <c r="H2493" s="10">
        <v>42075</v>
      </c>
      <c r="I2493" t="s">
        <v>14</v>
      </c>
      <c r="J2493" t="s">
        <v>15</v>
      </c>
      <c r="K2493" t="str">
        <f>INDEX(State_Code_Name!B:B,MATCH(Consumer_Complaints!E2493,State_Code_Name!C:C,0))</f>
        <v>Utah</v>
      </c>
      <c r="L2493">
        <f t="shared" si="114"/>
        <v>0</v>
      </c>
      <c r="M2493">
        <f t="shared" si="115"/>
        <v>2015</v>
      </c>
      <c r="N2493" t="str">
        <f t="shared" si="116"/>
        <v>Q1</v>
      </c>
    </row>
    <row r="2494" spans="1:14" x14ac:dyDescent="0.35">
      <c r="A2494">
        <v>403973</v>
      </c>
      <c r="B2494" t="s">
        <v>60</v>
      </c>
      <c r="C2494" t="s">
        <v>52</v>
      </c>
      <c r="D2494" t="s">
        <v>76</v>
      </c>
      <c r="E2494" t="s">
        <v>79</v>
      </c>
      <c r="F2494" t="s">
        <v>19</v>
      </c>
      <c r="G2494" s="10">
        <v>41552</v>
      </c>
      <c r="H2494" s="10">
        <v>41552</v>
      </c>
      <c r="I2494" t="s">
        <v>14</v>
      </c>
      <c r="J2494" t="s">
        <v>15</v>
      </c>
      <c r="K2494" t="str">
        <f>INDEX(State_Code_Name!B:B,MATCH(Consumer_Complaints!E2494,State_Code_Name!C:C,0))</f>
        <v>Minnesota</v>
      </c>
      <c r="L2494">
        <f t="shared" si="114"/>
        <v>0</v>
      </c>
      <c r="M2494">
        <f t="shared" si="115"/>
        <v>2013</v>
      </c>
      <c r="N2494" t="str">
        <f t="shared" si="116"/>
        <v>Q4</v>
      </c>
    </row>
    <row r="2495" spans="1:14" x14ac:dyDescent="0.35">
      <c r="A2495">
        <v>1600046</v>
      </c>
      <c r="B2495" t="s">
        <v>88</v>
      </c>
      <c r="C2495" t="s">
        <v>16</v>
      </c>
      <c r="D2495" t="s">
        <v>20</v>
      </c>
      <c r="E2495" t="s">
        <v>31</v>
      </c>
      <c r="F2495" t="s">
        <v>19</v>
      </c>
      <c r="G2495" s="10">
        <v>42226</v>
      </c>
      <c r="H2495" s="10">
        <v>42226</v>
      </c>
      <c r="I2495" t="s">
        <v>14</v>
      </c>
      <c r="J2495" t="s">
        <v>14</v>
      </c>
      <c r="K2495" t="str">
        <f>INDEX(State_Code_Name!B:B,MATCH(Consumer_Complaints!E2495,State_Code_Name!C:C,0))</f>
        <v>Texas</v>
      </c>
      <c r="L2495">
        <f t="shared" si="114"/>
        <v>0</v>
      </c>
      <c r="M2495">
        <f t="shared" si="115"/>
        <v>2015</v>
      </c>
      <c r="N2495" t="str">
        <f t="shared" si="116"/>
        <v>Q3</v>
      </c>
    </row>
    <row r="2496" spans="1:14" x14ac:dyDescent="0.35">
      <c r="A2496">
        <v>1956401</v>
      </c>
      <c r="B2496" t="s">
        <v>618</v>
      </c>
      <c r="C2496" t="s">
        <v>32</v>
      </c>
      <c r="D2496" t="s">
        <v>161</v>
      </c>
      <c r="E2496" t="s">
        <v>74</v>
      </c>
      <c r="F2496" t="s">
        <v>305</v>
      </c>
      <c r="G2496" s="10">
        <v>42527</v>
      </c>
      <c r="H2496" s="10">
        <v>42589</v>
      </c>
      <c r="I2496" t="s">
        <v>15</v>
      </c>
      <c r="J2496" t="s">
        <v>15</v>
      </c>
      <c r="K2496" t="str">
        <f>INDEX(State_Code_Name!B:B,MATCH(Consumer_Complaints!E2496,State_Code_Name!C:C,0))</f>
        <v>Tennessee</v>
      </c>
      <c r="L2496">
        <f t="shared" si="114"/>
        <v>62</v>
      </c>
      <c r="M2496">
        <f t="shared" si="115"/>
        <v>2016</v>
      </c>
      <c r="N2496" t="str">
        <f t="shared" si="116"/>
        <v>Q2</v>
      </c>
    </row>
    <row r="2497" spans="1:14" x14ac:dyDescent="0.35">
      <c r="A2497">
        <v>425715</v>
      </c>
      <c r="B2497" t="s">
        <v>11</v>
      </c>
      <c r="C2497" t="s">
        <v>16</v>
      </c>
      <c r="D2497" t="s">
        <v>20</v>
      </c>
      <c r="E2497" t="s">
        <v>40</v>
      </c>
      <c r="F2497" t="s">
        <v>13</v>
      </c>
      <c r="G2497" s="10">
        <v>41400</v>
      </c>
      <c r="H2497" s="10">
        <v>41461</v>
      </c>
      <c r="I2497" t="s">
        <v>14</v>
      </c>
      <c r="J2497" t="s">
        <v>14</v>
      </c>
      <c r="K2497" t="str">
        <f>INDEX(State_Code_Name!B:B,MATCH(Consumer_Complaints!E2497,State_Code_Name!C:C,0))</f>
        <v>Nevada</v>
      </c>
      <c r="L2497">
        <f t="shared" si="114"/>
        <v>61</v>
      </c>
      <c r="M2497">
        <f t="shared" si="115"/>
        <v>2013</v>
      </c>
      <c r="N2497" t="str">
        <f t="shared" si="116"/>
        <v>Q2</v>
      </c>
    </row>
    <row r="2498" spans="1:14" x14ac:dyDescent="0.35">
      <c r="A2498">
        <v>2150212</v>
      </c>
      <c r="B2498" t="s">
        <v>65</v>
      </c>
      <c r="C2498" t="s">
        <v>9</v>
      </c>
      <c r="D2498" t="s">
        <v>10</v>
      </c>
      <c r="E2498" t="s">
        <v>39</v>
      </c>
      <c r="F2498" t="s">
        <v>19</v>
      </c>
      <c r="G2498" s="10">
        <v>42531</v>
      </c>
      <c r="H2498" s="10">
        <v>42531</v>
      </c>
      <c r="I2498" t="s">
        <v>14</v>
      </c>
      <c r="J2498" t="s">
        <v>14</v>
      </c>
      <c r="K2498" t="str">
        <f>INDEX(State_Code_Name!B:B,MATCH(Consumer_Complaints!E2498,State_Code_Name!C:C,0))</f>
        <v>Ohio</v>
      </c>
      <c r="L2498">
        <f t="shared" si="114"/>
        <v>0</v>
      </c>
      <c r="M2498">
        <f t="shared" si="115"/>
        <v>2016</v>
      </c>
      <c r="N2498" t="str">
        <f t="shared" si="116"/>
        <v>Q2</v>
      </c>
    </row>
    <row r="2499" spans="1:14" x14ac:dyDescent="0.35">
      <c r="A2499">
        <v>1776717</v>
      </c>
      <c r="B2499" t="s">
        <v>851</v>
      </c>
      <c r="C2499" t="s">
        <v>32</v>
      </c>
      <c r="D2499" t="s">
        <v>41</v>
      </c>
      <c r="E2499" t="s">
        <v>51</v>
      </c>
      <c r="F2499" t="s">
        <v>19</v>
      </c>
      <c r="G2499" s="10">
        <v>42553</v>
      </c>
      <c r="H2499" s="10">
        <v>42553</v>
      </c>
      <c r="I2499" t="s">
        <v>14</v>
      </c>
      <c r="J2499" t="s">
        <v>15</v>
      </c>
      <c r="K2499" t="str">
        <f>INDEX(State_Code_Name!B:B,MATCH(Consumer_Complaints!E2499,State_Code_Name!C:C,0))</f>
        <v>Washington</v>
      </c>
      <c r="L2499">
        <f t="shared" ref="L2499:L2562" si="117">H2499-G2499</f>
        <v>0</v>
      </c>
      <c r="M2499">
        <f t="shared" ref="M2499:M2562" si="118">YEAR(G2499)</f>
        <v>2016</v>
      </c>
      <c r="N2499" t="str">
        <f t="shared" ref="N2499:N2562" si="119">IF(MONTH(G2499)&lt;=3,"Q1",IF(MONTH(G2499)&lt;=6,"Q2",IF(MONTH(G2499)&lt;=9,"Q3","Q4")))</f>
        <v>Q3</v>
      </c>
    </row>
    <row r="2500" spans="1:14" x14ac:dyDescent="0.35">
      <c r="A2500">
        <v>1800983</v>
      </c>
      <c r="B2500" t="s">
        <v>11</v>
      </c>
      <c r="C2500" t="s">
        <v>26</v>
      </c>
      <c r="D2500" t="s">
        <v>27</v>
      </c>
      <c r="E2500" t="s">
        <v>48</v>
      </c>
      <c r="F2500" t="s">
        <v>305</v>
      </c>
      <c r="G2500" s="10">
        <v>42423</v>
      </c>
      <c r="H2500" s="10">
        <v>42426</v>
      </c>
      <c r="I2500" t="s">
        <v>14</v>
      </c>
      <c r="J2500" t="s">
        <v>15</v>
      </c>
      <c r="K2500" t="str">
        <f>INDEX(State_Code_Name!B:B,MATCH(Consumer_Complaints!E2500,State_Code_Name!C:C,0))</f>
        <v>New Jersey</v>
      </c>
      <c r="L2500">
        <f t="shared" si="117"/>
        <v>3</v>
      </c>
      <c r="M2500">
        <f t="shared" si="118"/>
        <v>2016</v>
      </c>
      <c r="N2500" t="str">
        <f t="shared" si="119"/>
        <v>Q1</v>
      </c>
    </row>
    <row r="2501" spans="1:14" x14ac:dyDescent="0.35">
      <c r="A2501">
        <v>1879744</v>
      </c>
      <c r="B2501" t="s">
        <v>95</v>
      </c>
      <c r="C2501" t="s">
        <v>9</v>
      </c>
      <c r="D2501" t="s">
        <v>132</v>
      </c>
      <c r="E2501" t="s">
        <v>25</v>
      </c>
      <c r="F2501" t="s">
        <v>19</v>
      </c>
      <c r="G2501" s="10">
        <v>42474</v>
      </c>
      <c r="H2501" s="10">
        <v>42474</v>
      </c>
      <c r="I2501" t="s">
        <v>14</v>
      </c>
      <c r="J2501" t="s">
        <v>15</v>
      </c>
      <c r="K2501" t="str">
        <f>INDEX(State_Code_Name!B:B,MATCH(Consumer_Complaints!E2501,State_Code_Name!C:C,0))</f>
        <v>Georgia</v>
      </c>
      <c r="L2501">
        <f t="shared" si="117"/>
        <v>0</v>
      </c>
      <c r="M2501">
        <f t="shared" si="118"/>
        <v>2016</v>
      </c>
      <c r="N2501" t="str">
        <f t="shared" si="119"/>
        <v>Q2</v>
      </c>
    </row>
    <row r="2502" spans="1:14" x14ac:dyDescent="0.35">
      <c r="A2502">
        <v>1623357</v>
      </c>
      <c r="B2502" t="s">
        <v>1092</v>
      </c>
      <c r="C2502" t="s">
        <v>879</v>
      </c>
      <c r="D2502" t="s">
        <v>880</v>
      </c>
      <c r="E2502" t="s">
        <v>77</v>
      </c>
      <c r="F2502" t="s">
        <v>19</v>
      </c>
      <c r="G2502" s="10">
        <v>42301</v>
      </c>
      <c r="H2502" s="10">
        <v>42321</v>
      </c>
      <c r="I2502" t="s">
        <v>14</v>
      </c>
      <c r="J2502" t="s">
        <v>15</v>
      </c>
      <c r="K2502" t="str">
        <f>INDEX(State_Code_Name!B:B,MATCH(Consumer_Complaints!E2502,State_Code_Name!C:C,0))</f>
        <v>Missouri</v>
      </c>
      <c r="L2502">
        <f t="shared" si="117"/>
        <v>20</v>
      </c>
      <c r="M2502">
        <f t="shared" si="118"/>
        <v>2015</v>
      </c>
      <c r="N2502" t="str">
        <f t="shared" si="119"/>
        <v>Q4</v>
      </c>
    </row>
    <row r="2503" spans="1:14" x14ac:dyDescent="0.35">
      <c r="A2503">
        <v>2084032</v>
      </c>
      <c r="B2503" t="s">
        <v>181</v>
      </c>
      <c r="C2503" t="s">
        <v>32</v>
      </c>
      <c r="D2503" t="s">
        <v>161</v>
      </c>
      <c r="E2503" t="s">
        <v>22</v>
      </c>
      <c r="F2503" t="s">
        <v>19</v>
      </c>
      <c r="G2503" s="10">
        <v>42608</v>
      </c>
      <c r="H2503" s="10">
        <v>42608</v>
      </c>
      <c r="I2503" t="s">
        <v>14</v>
      </c>
      <c r="J2503" t="s">
        <v>15</v>
      </c>
      <c r="K2503" t="str">
        <f>INDEX(State_Code_Name!B:B,MATCH(Consumer_Complaints!E2503,State_Code_Name!C:C,0))</f>
        <v>New York</v>
      </c>
      <c r="L2503">
        <f t="shared" si="117"/>
        <v>0</v>
      </c>
      <c r="M2503">
        <f t="shared" si="118"/>
        <v>2016</v>
      </c>
      <c r="N2503" t="str">
        <f t="shared" si="119"/>
        <v>Q3</v>
      </c>
    </row>
    <row r="2504" spans="1:14" x14ac:dyDescent="0.35">
      <c r="A2504">
        <v>1514462</v>
      </c>
      <c r="B2504" t="s">
        <v>1085</v>
      </c>
      <c r="C2504" t="s">
        <v>9</v>
      </c>
      <c r="D2504" t="s">
        <v>10</v>
      </c>
      <c r="E2504" t="s">
        <v>48</v>
      </c>
      <c r="F2504" t="s">
        <v>19</v>
      </c>
      <c r="G2504" s="10">
        <v>42346</v>
      </c>
      <c r="H2504" s="10">
        <v>42346</v>
      </c>
      <c r="I2504" t="s">
        <v>14</v>
      </c>
      <c r="J2504" t="s">
        <v>15</v>
      </c>
      <c r="K2504" t="str">
        <f>INDEX(State_Code_Name!B:B,MATCH(Consumer_Complaints!E2504,State_Code_Name!C:C,0))</f>
        <v>New Jersey</v>
      </c>
      <c r="L2504">
        <f t="shared" si="117"/>
        <v>0</v>
      </c>
      <c r="M2504">
        <f t="shared" si="118"/>
        <v>2015</v>
      </c>
      <c r="N2504" t="str">
        <f t="shared" si="119"/>
        <v>Q4</v>
      </c>
    </row>
    <row r="2505" spans="1:14" x14ac:dyDescent="0.35">
      <c r="A2505">
        <v>1707321</v>
      </c>
      <c r="B2505" t="s">
        <v>43</v>
      </c>
      <c r="C2505" t="s">
        <v>36</v>
      </c>
      <c r="D2505" t="s">
        <v>202</v>
      </c>
      <c r="E2505" t="s">
        <v>48</v>
      </c>
      <c r="F2505" t="s">
        <v>305</v>
      </c>
      <c r="G2505" s="10">
        <v>42354</v>
      </c>
      <c r="H2505" s="10">
        <v>42355</v>
      </c>
      <c r="I2505" t="s">
        <v>14</v>
      </c>
      <c r="J2505" t="s">
        <v>15</v>
      </c>
      <c r="K2505" t="str">
        <f>INDEX(State_Code_Name!B:B,MATCH(Consumer_Complaints!E2505,State_Code_Name!C:C,0))</f>
        <v>New Jersey</v>
      </c>
      <c r="L2505">
        <f t="shared" si="117"/>
        <v>1</v>
      </c>
      <c r="M2505">
        <f t="shared" si="118"/>
        <v>2015</v>
      </c>
      <c r="N2505" t="str">
        <f t="shared" si="119"/>
        <v>Q4</v>
      </c>
    </row>
    <row r="2506" spans="1:14" x14ac:dyDescent="0.35">
      <c r="A2506">
        <v>640734</v>
      </c>
      <c r="B2506" t="s">
        <v>60</v>
      </c>
      <c r="C2506" t="s">
        <v>52</v>
      </c>
      <c r="D2506" t="s">
        <v>96</v>
      </c>
      <c r="E2506" t="s">
        <v>85</v>
      </c>
      <c r="F2506" t="s">
        <v>19</v>
      </c>
      <c r="G2506" s="10">
        <v>41628</v>
      </c>
      <c r="H2506" s="10">
        <v>41628</v>
      </c>
      <c r="I2506" t="s">
        <v>14</v>
      </c>
      <c r="J2506" t="s">
        <v>15</v>
      </c>
      <c r="K2506" t="str">
        <f>INDEX(State_Code_Name!B:B,MATCH(Consumer_Complaints!E2506,State_Code_Name!C:C,0))</f>
        <v>Wisconsin</v>
      </c>
      <c r="L2506">
        <f t="shared" si="117"/>
        <v>0</v>
      </c>
      <c r="M2506">
        <f t="shared" si="118"/>
        <v>2013</v>
      </c>
      <c r="N2506" t="str">
        <f t="shared" si="119"/>
        <v>Q4</v>
      </c>
    </row>
    <row r="2507" spans="1:14" x14ac:dyDescent="0.35">
      <c r="A2507">
        <v>1955715</v>
      </c>
      <c r="B2507" t="s">
        <v>38</v>
      </c>
      <c r="C2507" t="s">
        <v>26</v>
      </c>
      <c r="D2507" t="s">
        <v>27</v>
      </c>
      <c r="E2507" t="s">
        <v>70</v>
      </c>
      <c r="F2507" t="s">
        <v>19</v>
      </c>
      <c r="G2507" s="10">
        <v>42527</v>
      </c>
      <c r="H2507" s="10">
        <v>42527</v>
      </c>
      <c r="I2507" t="s">
        <v>14</v>
      </c>
      <c r="J2507" t="s">
        <v>14</v>
      </c>
      <c r="K2507" t="str">
        <f>INDEX(State_Code_Name!B:B,MATCH(Consumer_Complaints!E2507,State_Code_Name!C:C,0))</f>
        <v>Massachusetts</v>
      </c>
      <c r="L2507">
        <f t="shared" si="117"/>
        <v>0</v>
      </c>
      <c r="M2507">
        <f t="shared" si="118"/>
        <v>2016</v>
      </c>
      <c r="N2507" t="str">
        <f t="shared" si="119"/>
        <v>Q2</v>
      </c>
    </row>
    <row r="2508" spans="1:14" x14ac:dyDescent="0.35">
      <c r="A2508">
        <v>1897069</v>
      </c>
      <c r="B2508" t="s">
        <v>97</v>
      </c>
      <c r="C2508" t="s">
        <v>52</v>
      </c>
      <c r="D2508" t="s">
        <v>96</v>
      </c>
      <c r="F2508" t="s">
        <v>13</v>
      </c>
      <c r="G2508" s="10">
        <v>42486</v>
      </c>
      <c r="H2508" s="10">
        <v>42487</v>
      </c>
      <c r="I2508" t="s">
        <v>14</v>
      </c>
      <c r="J2508" t="s">
        <v>15</v>
      </c>
      <c r="K2508" t="e">
        <f>INDEX(State_Code_Name!B:B,MATCH(Consumer_Complaints!E2508,State_Code_Name!C:C,0))</f>
        <v>#N/A</v>
      </c>
      <c r="L2508">
        <f t="shared" si="117"/>
        <v>1</v>
      </c>
      <c r="M2508">
        <f t="shared" si="118"/>
        <v>2016</v>
      </c>
      <c r="N2508" t="str">
        <f t="shared" si="119"/>
        <v>Q2</v>
      </c>
    </row>
    <row r="2509" spans="1:14" x14ac:dyDescent="0.35">
      <c r="A2509">
        <v>1135981</v>
      </c>
      <c r="B2509" t="s">
        <v>47</v>
      </c>
      <c r="C2509" t="s">
        <v>26</v>
      </c>
      <c r="D2509" t="s">
        <v>56</v>
      </c>
      <c r="E2509" t="s">
        <v>22</v>
      </c>
      <c r="F2509" t="s">
        <v>19</v>
      </c>
      <c r="G2509" s="10">
        <v>41973</v>
      </c>
      <c r="H2509" s="10">
        <v>41973</v>
      </c>
      <c r="I2509" t="s">
        <v>15</v>
      </c>
      <c r="J2509" t="s">
        <v>15</v>
      </c>
      <c r="K2509" t="str">
        <f>INDEX(State_Code_Name!B:B,MATCH(Consumer_Complaints!E2509,State_Code_Name!C:C,0))</f>
        <v>New York</v>
      </c>
      <c r="L2509">
        <f t="shared" si="117"/>
        <v>0</v>
      </c>
      <c r="M2509">
        <f t="shared" si="118"/>
        <v>2014</v>
      </c>
      <c r="N2509" t="str">
        <f t="shared" si="119"/>
        <v>Q4</v>
      </c>
    </row>
    <row r="2510" spans="1:14" x14ac:dyDescent="0.35">
      <c r="A2510">
        <v>1629860</v>
      </c>
      <c r="B2510" t="s">
        <v>201</v>
      </c>
      <c r="C2510" t="s">
        <v>26</v>
      </c>
      <c r="D2510" t="s">
        <v>27</v>
      </c>
      <c r="E2510" t="s">
        <v>22</v>
      </c>
      <c r="F2510" t="s">
        <v>19</v>
      </c>
      <c r="G2510" s="10">
        <v>42305</v>
      </c>
      <c r="H2510" s="10">
        <v>42305</v>
      </c>
      <c r="I2510" t="s">
        <v>14</v>
      </c>
      <c r="J2510" t="s">
        <v>15</v>
      </c>
      <c r="K2510" t="str">
        <f>INDEX(State_Code_Name!B:B,MATCH(Consumer_Complaints!E2510,State_Code_Name!C:C,0))</f>
        <v>New York</v>
      </c>
      <c r="L2510">
        <f t="shared" si="117"/>
        <v>0</v>
      </c>
      <c r="M2510">
        <f t="shared" si="118"/>
        <v>2015</v>
      </c>
      <c r="N2510" t="str">
        <f t="shared" si="119"/>
        <v>Q4</v>
      </c>
    </row>
    <row r="2511" spans="1:14" x14ac:dyDescent="0.35">
      <c r="A2511">
        <v>1265048</v>
      </c>
      <c r="B2511" t="s">
        <v>81</v>
      </c>
      <c r="C2511" t="s">
        <v>36</v>
      </c>
      <c r="D2511" t="s">
        <v>145</v>
      </c>
      <c r="E2511" t="s">
        <v>18</v>
      </c>
      <c r="F2511" t="s">
        <v>19</v>
      </c>
      <c r="G2511" s="10">
        <v>42066</v>
      </c>
      <c r="H2511" s="10">
        <v>42066</v>
      </c>
      <c r="I2511" t="s">
        <v>14</v>
      </c>
      <c r="J2511" t="s">
        <v>15</v>
      </c>
      <c r="K2511" t="str">
        <f>INDEX(State_Code_Name!B:B,MATCH(Consumer_Complaints!E2511,State_Code_Name!C:C,0))</f>
        <v>California</v>
      </c>
      <c r="L2511">
        <f t="shared" si="117"/>
        <v>0</v>
      </c>
      <c r="M2511">
        <f t="shared" si="118"/>
        <v>2015</v>
      </c>
      <c r="N2511" t="str">
        <f t="shared" si="119"/>
        <v>Q1</v>
      </c>
    </row>
    <row r="2512" spans="1:14" x14ac:dyDescent="0.35">
      <c r="A2512">
        <v>1911380</v>
      </c>
      <c r="B2512" t="s">
        <v>792</v>
      </c>
      <c r="C2512" t="s">
        <v>9</v>
      </c>
      <c r="D2512" t="s">
        <v>288</v>
      </c>
      <c r="E2512" t="s">
        <v>46</v>
      </c>
      <c r="F2512" t="s">
        <v>13</v>
      </c>
      <c r="G2512" s="10">
        <v>42495</v>
      </c>
      <c r="H2512" s="10">
        <v>42495</v>
      </c>
      <c r="I2512" t="s">
        <v>14</v>
      </c>
      <c r="J2512" t="s">
        <v>15</v>
      </c>
      <c r="K2512" t="str">
        <f>INDEX(State_Code_Name!B:B,MATCH(Consumer_Complaints!E2512,State_Code_Name!C:C,0))</f>
        <v>Pennsylvania</v>
      </c>
      <c r="L2512">
        <f t="shared" si="117"/>
        <v>0</v>
      </c>
      <c r="M2512">
        <f t="shared" si="118"/>
        <v>2016</v>
      </c>
      <c r="N2512" t="str">
        <f t="shared" si="119"/>
        <v>Q2</v>
      </c>
    </row>
    <row r="2513" spans="1:14" x14ac:dyDescent="0.35">
      <c r="A2513">
        <v>1942470</v>
      </c>
      <c r="B2513" t="s">
        <v>50</v>
      </c>
      <c r="C2513" t="s">
        <v>36</v>
      </c>
      <c r="D2513" t="s">
        <v>80</v>
      </c>
      <c r="E2513" t="s">
        <v>106</v>
      </c>
      <c r="F2513" t="s">
        <v>305</v>
      </c>
      <c r="G2513" s="10">
        <v>42516</v>
      </c>
      <c r="H2513" s="10">
        <v>42565</v>
      </c>
      <c r="I2513" t="s">
        <v>14</v>
      </c>
      <c r="J2513" t="s">
        <v>15</v>
      </c>
      <c r="K2513" t="str">
        <f>INDEX(State_Code_Name!B:B,MATCH(Consumer_Complaints!E2513,State_Code_Name!C:C,0))</f>
        <v>Indiana</v>
      </c>
      <c r="L2513">
        <f t="shared" si="117"/>
        <v>49</v>
      </c>
      <c r="M2513">
        <f t="shared" si="118"/>
        <v>2016</v>
      </c>
      <c r="N2513" t="str">
        <f t="shared" si="119"/>
        <v>Q2</v>
      </c>
    </row>
    <row r="2514" spans="1:14" x14ac:dyDescent="0.35">
      <c r="A2514">
        <v>600812</v>
      </c>
      <c r="B2514" t="s">
        <v>38</v>
      </c>
      <c r="C2514" t="s">
        <v>26</v>
      </c>
      <c r="D2514" t="s">
        <v>56</v>
      </c>
      <c r="E2514" t="s">
        <v>29</v>
      </c>
      <c r="F2514" t="s">
        <v>305</v>
      </c>
      <c r="G2514" s="10">
        <v>41596</v>
      </c>
      <c r="H2514" s="10">
        <v>41597</v>
      </c>
      <c r="I2514" t="s">
        <v>14</v>
      </c>
      <c r="J2514" t="s">
        <v>15</v>
      </c>
      <c r="K2514" t="str">
        <f>INDEX(State_Code_Name!B:B,MATCH(Consumer_Complaints!E2514,State_Code_Name!C:C,0))</f>
        <v>Connecticut</v>
      </c>
      <c r="L2514">
        <f t="shared" si="117"/>
        <v>1</v>
      </c>
      <c r="M2514">
        <f t="shared" si="118"/>
        <v>2013</v>
      </c>
      <c r="N2514" t="str">
        <f t="shared" si="119"/>
        <v>Q4</v>
      </c>
    </row>
    <row r="2515" spans="1:14" x14ac:dyDescent="0.35">
      <c r="A2515">
        <v>1424453</v>
      </c>
      <c r="B2515" t="s">
        <v>156</v>
      </c>
      <c r="C2515" t="s">
        <v>32</v>
      </c>
      <c r="D2515" t="s">
        <v>44</v>
      </c>
      <c r="E2515" t="s">
        <v>51</v>
      </c>
      <c r="F2515" t="s">
        <v>57</v>
      </c>
      <c r="G2515" s="10">
        <v>42171</v>
      </c>
      <c r="H2515" s="10">
        <v>42173</v>
      </c>
      <c r="I2515" t="s">
        <v>14</v>
      </c>
      <c r="J2515" t="s">
        <v>15</v>
      </c>
      <c r="K2515" t="str">
        <f>INDEX(State_Code_Name!B:B,MATCH(Consumer_Complaints!E2515,State_Code_Name!C:C,0))</f>
        <v>Washington</v>
      </c>
      <c r="L2515">
        <f t="shared" si="117"/>
        <v>2</v>
      </c>
      <c r="M2515">
        <f t="shared" si="118"/>
        <v>2015</v>
      </c>
      <c r="N2515" t="str">
        <f t="shared" si="119"/>
        <v>Q2</v>
      </c>
    </row>
    <row r="2516" spans="1:14" x14ac:dyDescent="0.35">
      <c r="A2516">
        <v>1594905</v>
      </c>
      <c r="B2516" t="s">
        <v>11</v>
      </c>
      <c r="C2516" t="s">
        <v>26</v>
      </c>
      <c r="D2516" t="s">
        <v>27</v>
      </c>
      <c r="E2516" t="s">
        <v>22</v>
      </c>
      <c r="F2516" t="s">
        <v>19</v>
      </c>
      <c r="G2516" s="10">
        <v>42165</v>
      </c>
      <c r="H2516" s="10">
        <v>42165</v>
      </c>
      <c r="I2516" t="s">
        <v>14</v>
      </c>
      <c r="J2516" t="s">
        <v>14</v>
      </c>
      <c r="K2516" t="str">
        <f>INDEX(State_Code_Name!B:B,MATCH(Consumer_Complaints!E2516,State_Code_Name!C:C,0))</f>
        <v>New York</v>
      </c>
      <c r="L2516">
        <f t="shared" si="117"/>
        <v>0</v>
      </c>
      <c r="M2516">
        <f t="shared" si="118"/>
        <v>2015</v>
      </c>
      <c r="N2516" t="str">
        <f t="shared" si="119"/>
        <v>Q2</v>
      </c>
    </row>
    <row r="2517" spans="1:14" x14ac:dyDescent="0.35">
      <c r="A2517">
        <v>2067254</v>
      </c>
      <c r="B2517" t="s">
        <v>177</v>
      </c>
      <c r="C2517" t="s">
        <v>32</v>
      </c>
      <c r="D2517" t="s">
        <v>116</v>
      </c>
      <c r="E2517" t="s">
        <v>18</v>
      </c>
      <c r="F2517" t="s">
        <v>19</v>
      </c>
      <c r="G2517" s="10">
        <v>42598</v>
      </c>
      <c r="H2517" s="10">
        <v>42598</v>
      </c>
      <c r="I2517" t="s">
        <v>14</v>
      </c>
      <c r="J2517" t="s">
        <v>15</v>
      </c>
      <c r="K2517" t="str">
        <f>INDEX(State_Code_Name!B:B,MATCH(Consumer_Complaints!E2517,State_Code_Name!C:C,0))</f>
        <v>California</v>
      </c>
      <c r="L2517">
        <f t="shared" si="117"/>
        <v>0</v>
      </c>
      <c r="M2517">
        <f t="shared" si="118"/>
        <v>2016</v>
      </c>
      <c r="N2517" t="str">
        <f t="shared" si="119"/>
        <v>Q3</v>
      </c>
    </row>
    <row r="2518" spans="1:14" x14ac:dyDescent="0.35">
      <c r="A2518">
        <v>1671900</v>
      </c>
      <c r="B2518" t="s">
        <v>30</v>
      </c>
      <c r="C2518" t="s">
        <v>36</v>
      </c>
      <c r="D2518" t="s">
        <v>84</v>
      </c>
      <c r="E2518" t="s">
        <v>35</v>
      </c>
      <c r="F2518" t="s">
        <v>19</v>
      </c>
      <c r="G2518" s="10">
        <v>42333</v>
      </c>
      <c r="H2518" s="10">
        <v>42333</v>
      </c>
      <c r="I2518" t="s">
        <v>14</v>
      </c>
      <c r="J2518" t="s">
        <v>15</v>
      </c>
      <c r="K2518" t="str">
        <f>INDEX(State_Code_Name!B:B,MATCH(Consumer_Complaints!E2518,State_Code_Name!C:C,0))</f>
        <v>Florida</v>
      </c>
      <c r="L2518">
        <f t="shared" si="117"/>
        <v>0</v>
      </c>
      <c r="M2518">
        <f t="shared" si="118"/>
        <v>2015</v>
      </c>
      <c r="N2518" t="str">
        <f t="shared" si="119"/>
        <v>Q4</v>
      </c>
    </row>
    <row r="2519" spans="1:14" x14ac:dyDescent="0.35">
      <c r="A2519">
        <v>1106137</v>
      </c>
      <c r="B2519" t="s">
        <v>134</v>
      </c>
      <c r="C2519" t="s">
        <v>26</v>
      </c>
      <c r="D2519" t="s">
        <v>159</v>
      </c>
      <c r="E2519" t="s">
        <v>70</v>
      </c>
      <c r="F2519" t="s">
        <v>19</v>
      </c>
      <c r="G2519" s="10">
        <v>41801</v>
      </c>
      <c r="H2519" s="10">
        <v>41801</v>
      </c>
      <c r="I2519" t="s">
        <v>14</v>
      </c>
      <c r="J2519" t="s">
        <v>15</v>
      </c>
      <c r="K2519" t="str">
        <f>INDEX(State_Code_Name!B:B,MATCH(Consumer_Complaints!E2519,State_Code_Name!C:C,0))</f>
        <v>Massachusetts</v>
      </c>
      <c r="L2519">
        <f t="shared" si="117"/>
        <v>0</v>
      </c>
      <c r="M2519">
        <f t="shared" si="118"/>
        <v>2014</v>
      </c>
      <c r="N2519" t="str">
        <f t="shared" si="119"/>
        <v>Q2</v>
      </c>
    </row>
    <row r="2520" spans="1:14" x14ac:dyDescent="0.35">
      <c r="A2520">
        <v>345104</v>
      </c>
      <c r="B2520" t="s">
        <v>43</v>
      </c>
      <c r="C2520" t="s">
        <v>36</v>
      </c>
      <c r="D2520" t="s">
        <v>80</v>
      </c>
      <c r="E2520" t="s">
        <v>122</v>
      </c>
      <c r="F2520" t="s">
        <v>305</v>
      </c>
      <c r="G2520" s="10">
        <v>41458</v>
      </c>
      <c r="H2520" s="10">
        <v>41489</v>
      </c>
      <c r="I2520" t="s">
        <v>14</v>
      </c>
      <c r="J2520" t="s">
        <v>15</v>
      </c>
      <c r="K2520" t="str">
        <f>INDEX(State_Code_Name!B:B,MATCH(Consumer_Complaints!E2520,State_Code_Name!C:C,0))</f>
        <v>Maryland</v>
      </c>
      <c r="L2520">
        <f t="shared" si="117"/>
        <v>31</v>
      </c>
      <c r="M2520">
        <f t="shared" si="118"/>
        <v>2013</v>
      </c>
      <c r="N2520" t="str">
        <f t="shared" si="119"/>
        <v>Q3</v>
      </c>
    </row>
    <row r="2521" spans="1:14" x14ac:dyDescent="0.35">
      <c r="A2521">
        <v>1483222</v>
      </c>
      <c r="B2521" t="s">
        <v>560</v>
      </c>
      <c r="C2521" t="s">
        <v>26</v>
      </c>
      <c r="D2521" t="s">
        <v>27</v>
      </c>
      <c r="E2521" t="s">
        <v>22</v>
      </c>
      <c r="F2521" t="s">
        <v>19</v>
      </c>
      <c r="G2521" s="10">
        <v>42208</v>
      </c>
      <c r="H2521" s="10">
        <v>42208</v>
      </c>
      <c r="I2521" t="s">
        <v>14</v>
      </c>
      <c r="J2521" t="s">
        <v>15</v>
      </c>
      <c r="K2521" t="str">
        <f>INDEX(State_Code_Name!B:B,MATCH(Consumer_Complaints!E2521,State_Code_Name!C:C,0))</f>
        <v>New York</v>
      </c>
      <c r="L2521">
        <f t="shared" si="117"/>
        <v>0</v>
      </c>
      <c r="M2521">
        <f t="shared" si="118"/>
        <v>2015</v>
      </c>
      <c r="N2521" t="str">
        <f t="shared" si="119"/>
        <v>Q3</v>
      </c>
    </row>
    <row r="2522" spans="1:14" x14ac:dyDescent="0.35">
      <c r="A2522">
        <v>1234004</v>
      </c>
      <c r="B2522" t="s">
        <v>69</v>
      </c>
      <c r="C2522" t="s">
        <v>26</v>
      </c>
      <c r="D2522" t="s">
        <v>27</v>
      </c>
      <c r="E2522" t="s">
        <v>101</v>
      </c>
      <c r="F2522" t="s">
        <v>19</v>
      </c>
      <c r="G2522" s="10">
        <v>42279</v>
      </c>
      <c r="H2522" s="10">
        <v>42279</v>
      </c>
      <c r="I2522" t="s">
        <v>14</v>
      </c>
      <c r="J2522" t="s">
        <v>15</v>
      </c>
      <c r="K2522" t="str">
        <f>INDEX(State_Code_Name!B:B,MATCH(Consumer_Complaints!E2522,State_Code_Name!C:C,0))</f>
        <v>Delaware</v>
      </c>
      <c r="L2522">
        <f t="shared" si="117"/>
        <v>0</v>
      </c>
      <c r="M2522">
        <f t="shared" si="118"/>
        <v>2015</v>
      </c>
      <c r="N2522" t="str">
        <f t="shared" si="119"/>
        <v>Q4</v>
      </c>
    </row>
    <row r="2523" spans="1:14" x14ac:dyDescent="0.35">
      <c r="A2523">
        <v>316174</v>
      </c>
      <c r="B2523" t="s">
        <v>50</v>
      </c>
      <c r="C2523" t="s">
        <v>36</v>
      </c>
      <c r="D2523" t="s">
        <v>80</v>
      </c>
      <c r="E2523" t="s">
        <v>98</v>
      </c>
      <c r="F2523" t="s">
        <v>19</v>
      </c>
      <c r="G2523" s="10">
        <v>41318</v>
      </c>
      <c r="H2523" s="10">
        <v>41318</v>
      </c>
      <c r="I2523" t="s">
        <v>14</v>
      </c>
      <c r="J2523" t="s">
        <v>15</v>
      </c>
      <c r="K2523" t="str">
        <f>INDEX(State_Code_Name!B:B,MATCH(Consumer_Complaints!E2523,State_Code_Name!C:C,0))</f>
        <v>Colorado</v>
      </c>
      <c r="L2523">
        <f t="shared" si="117"/>
        <v>0</v>
      </c>
      <c r="M2523">
        <f t="shared" si="118"/>
        <v>2013</v>
      </c>
      <c r="N2523" t="str">
        <f t="shared" si="119"/>
        <v>Q1</v>
      </c>
    </row>
    <row r="2524" spans="1:14" x14ac:dyDescent="0.35">
      <c r="A2524">
        <v>1652583</v>
      </c>
      <c r="B2524" t="s">
        <v>180</v>
      </c>
      <c r="C2524" t="s">
        <v>172</v>
      </c>
      <c r="D2524" t="s">
        <v>173</v>
      </c>
      <c r="E2524" t="s">
        <v>18</v>
      </c>
      <c r="F2524" t="s">
        <v>13</v>
      </c>
      <c r="G2524" s="10">
        <v>42349</v>
      </c>
      <c r="H2524" s="10">
        <v>42349</v>
      </c>
      <c r="I2524" t="s">
        <v>14</v>
      </c>
      <c r="J2524" t="s">
        <v>15</v>
      </c>
      <c r="K2524" t="str">
        <f>INDEX(State_Code_Name!B:B,MATCH(Consumer_Complaints!E2524,State_Code_Name!C:C,0))</f>
        <v>California</v>
      </c>
      <c r="L2524">
        <f t="shared" si="117"/>
        <v>0</v>
      </c>
      <c r="M2524">
        <f t="shared" si="118"/>
        <v>2015</v>
      </c>
      <c r="N2524" t="str">
        <f t="shared" si="119"/>
        <v>Q4</v>
      </c>
    </row>
    <row r="2525" spans="1:14" x14ac:dyDescent="0.35">
      <c r="A2525">
        <v>1794868</v>
      </c>
      <c r="B2525" t="s">
        <v>709</v>
      </c>
      <c r="C2525" t="s">
        <v>32</v>
      </c>
      <c r="D2525" t="s">
        <v>44</v>
      </c>
      <c r="E2525" t="s">
        <v>25</v>
      </c>
      <c r="F2525" t="s">
        <v>19</v>
      </c>
      <c r="G2525" s="10">
        <v>42419</v>
      </c>
      <c r="H2525" s="10">
        <v>42487</v>
      </c>
      <c r="I2525" t="s">
        <v>14</v>
      </c>
      <c r="J2525" t="s">
        <v>15</v>
      </c>
      <c r="K2525" t="str">
        <f>INDEX(State_Code_Name!B:B,MATCH(Consumer_Complaints!E2525,State_Code_Name!C:C,0))</f>
        <v>Georgia</v>
      </c>
      <c r="L2525">
        <f t="shared" si="117"/>
        <v>68</v>
      </c>
      <c r="M2525">
        <f t="shared" si="118"/>
        <v>2016</v>
      </c>
      <c r="N2525" t="str">
        <f t="shared" si="119"/>
        <v>Q1</v>
      </c>
    </row>
    <row r="2526" spans="1:14" x14ac:dyDescent="0.35">
      <c r="A2526">
        <v>694901</v>
      </c>
      <c r="B2526" t="s">
        <v>63</v>
      </c>
      <c r="C2526" t="s">
        <v>32</v>
      </c>
      <c r="D2526" t="s">
        <v>44</v>
      </c>
      <c r="E2526" t="s">
        <v>42</v>
      </c>
      <c r="F2526" t="s">
        <v>19</v>
      </c>
      <c r="G2526" s="10">
        <v>41670</v>
      </c>
      <c r="H2526" s="10">
        <v>41672</v>
      </c>
      <c r="I2526" t="s">
        <v>14</v>
      </c>
      <c r="J2526" t="s">
        <v>14</v>
      </c>
      <c r="K2526" t="str">
        <f>INDEX(State_Code_Name!B:B,MATCH(Consumer_Complaints!E2526,State_Code_Name!C:C,0))</f>
        <v>North Carolina</v>
      </c>
      <c r="L2526">
        <f t="shared" si="117"/>
        <v>2</v>
      </c>
      <c r="M2526">
        <f t="shared" si="118"/>
        <v>2014</v>
      </c>
      <c r="N2526" t="str">
        <f t="shared" si="119"/>
        <v>Q1</v>
      </c>
    </row>
    <row r="2527" spans="1:14" x14ac:dyDescent="0.35">
      <c r="A2527">
        <v>1862748</v>
      </c>
      <c r="B2527" t="s">
        <v>43</v>
      </c>
      <c r="C2527" t="s">
        <v>9</v>
      </c>
      <c r="D2527" t="s">
        <v>183</v>
      </c>
      <c r="E2527" t="s">
        <v>18</v>
      </c>
      <c r="F2527" t="s">
        <v>57</v>
      </c>
      <c r="G2527" s="10">
        <v>42464</v>
      </c>
      <c r="H2527" s="10">
        <v>42525</v>
      </c>
      <c r="I2527" t="s">
        <v>14</v>
      </c>
      <c r="J2527" t="s">
        <v>15</v>
      </c>
      <c r="K2527" t="str">
        <f>INDEX(State_Code_Name!B:B,MATCH(Consumer_Complaints!E2527,State_Code_Name!C:C,0))</f>
        <v>California</v>
      </c>
      <c r="L2527">
        <f t="shared" si="117"/>
        <v>61</v>
      </c>
      <c r="M2527">
        <f t="shared" si="118"/>
        <v>2016</v>
      </c>
      <c r="N2527" t="str">
        <f t="shared" si="119"/>
        <v>Q2</v>
      </c>
    </row>
    <row r="2528" spans="1:14" x14ac:dyDescent="0.35">
      <c r="A2528">
        <v>1989183</v>
      </c>
      <c r="B2528" t="s">
        <v>69</v>
      </c>
      <c r="C2528" t="s">
        <v>26</v>
      </c>
      <c r="D2528" t="s">
        <v>27</v>
      </c>
      <c r="E2528" t="s">
        <v>18</v>
      </c>
      <c r="F2528" t="s">
        <v>57</v>
      </c>
      <c r="G2528" s="10">
        <v>42549</v>
      </c>
      <c r="H2528" s="10">
        <v>42550</v>
      </c>
      <c r="I2528" t="s">
        <v>14</v>
      </c>
      <c r="J2528" t="s">
        <v>15</v>
      </c>
      <c r="K2528" t="str">
        <f>INDEX(State_Code_Name!B:B,MATCH(Consumer_Complaints!E2528,State_Code_Name!C:C,0))</f>
        <v>California</v>
      </c>
      <c r="L2528">
        <f t="shared" si="117"/>
        <v>1</v>
      </c>
      <c r="M2528">
        <f t="shared" si="118"/>
        <v>2016</v>
      </c>
      <c r="N2528" t="str">
        <f t="shared" si="119"/>
        <v>Q2</v>
      </c>
    </row>
    <row r="2529" spans="1:14" x14ac:dyDescent="0.35">
      <c r="A2529">
        <v>1761114</v>
      </c>
      <c r="B2529" t="s">
        <v>30</v>
      </c>
      <c r="C2529" t="s">
        <v>26</v>
      </c>
      <c r="D2529" t="s">
        <v>56</v>
      </c>
      <c r="E2529" t="s">
        <v>29</v>
      </c>
      <c r="F2529" t="s">
        <v>19</v>
      </c>
      <c r="G2529" s="10">
        <v>42396</v>
      </c>
      <c r="H2529" s="10">
        <v>42398</v>
      </c>
      <c r="I2529" t="s">
        <v>14</v>
      </c>
      <c r="J2529" t="s">
        <v>15</v>
      </c>
      <c r="K2529" t="str">
        <f>INDEX(State_Code_Name!B:B,MATCH(Consumer_Complaints!E2529,State_Code_Name!C:C,0))</f>
        <v>Connecticut</v>
      </c>
      <c r="L2529">
        <f t="shared" si="117"/>
        <v>2</v>
      </c>
      <c r="M2529">
        <f t="shared" si="118"/>
        <v>2016</v>
      </c>
      <c r="N2529" t="str">
        <f t="shared" si="119"/>
        <v>Q1</v>
      </c>
    </row>
    <row r="2530" spans="1:14" x14ac:dyDescent="0.35">
      <c r="A2530">
        <v>859955</v>
      </c>
      <c r="B2530" t="s">
        <v>30</v>
      </c>
      <c r="C2530" t="s">
        <v>36</v>
      </c>
      <c r="D2530" t="s">
        <v>49</v>
      </c>
      <c r="E2530" t="s">
        <v>98</v>
      </c>
      <c r="F2530" t="s">
        <v>19</v>
      </c>
      <c r="G2530" s="10">
        <v>41779</v>
      </c>
      <c r="H2530" s="10">
        <v>41779</v>
      </c>
      <c r="I2530" t="s">
        <v>14</v>
      </c>
      <c r="J2530" t="s">
        <v>15</v>
      </c>
      <c r="K2530" t="str">
        <f>INDEX(State_Code_Name!B:B,MATCH(Consumer_Complaints!E2530,State_Code_Name!C:C,0))</f>
        <v>Colorado</v>
      </c>
      <c r="L2530">
        <f t="shared" si="117"/>
        <v>0</v>
      </c>
      <c r="M2530">
        <f t="shared" si="118"/>
        <v>2014</v>
      </c>
      <c r="N2530" t="str">
        <f t="shared" si="119"/>
        <v>Q2</v>
      </c>
    </row>
    <row r="2531" spans="1:14" x14ac:dyDescent="0.35">
      <c r="A2531">
        <v>1146560</v>
      </c>
      <c r="B2531" t="s">
        <v>133</v>
      </c>
      <c r="C2531" t="s">
        <v>9</v>
      </c>
      <c r="D2531" t="s">
        <v>10</v>
      </c>
      <c r="E2531" t="s">
        <v>39</v>
      </c>
      <c r="F2531" t="s">
        <v>19</v>
      </c>
      <c r="G2531" s="10">
        <v>41863</v>
      </c>
      <c r="H2531" s="10">
        <v>41863</v>
      </c>
      <c r="I2531" t="s">
        <v>14</v>
      </c>
      <c r="J2531" t="s">
        <v>15</v>
      </c>
      <c r="K2531" t="str">
        <f>INDEX(State_Code_Name!B:B,MATCH(Consumer_Complaints!E2531,State_Code_Name!C:C,0))</f>
        <v>Ohio</v>
      </c>
      <c r="L2531">
        <f t="shared" si="117"/>
        <v>0</v>
      </c>
      <c r="M2531">
        <f t="shared" si="118"/>
        <v>2014</v>
      </c>
      <c r="N2531" t="str">
        <f t="shared" si="119"/>
        <v>Q3</v>
      </c>
    </row>
    <row r="2532" spans="1:14" x14ac:dyDescent="0.35">
      <c r="A2532">
        <v>493753</v>
      </c>
      <c r="B2532" t="s">
        <v>259</v>
      </c>
      <c r="C2532" t="s">
        <v>26</v>
      </c>
      <c r="D2532" t="s">
        <v>27</v>
      </c>
      <c r="E2532" t="s">
        <v>35</v>
      </c>
      <c r="F2532" t="s">
        <v>305</v>
      </c>
      <c r="G2532" s="10">
        <v>41502</v>
      </c>
      <c r="H2532" s="10">
        <v>41505</v>
      </c>
      <c r="I2532" t="s">
        <v>14</v>
      </c>
      <c r="J2532" t="s">
        <v>15</v>
      </c>
      <c r="K2532" t="str">
        <f>INDEX(State_Code_Name!B:B,MATCH(Consumer_Complaints!E2532,State_Code_Name!C:C,0))</f>
        <v>Florida</v>
      </c>
      <c r="L2532">
        <f t="shared" si="117"/>
        <v>3</v>
      </c>
      <c r="M2532">
        <f t="shared" si="118"/>
        <v>2013</v>
      </c>
      <c r="N2532" t="str">
        <f t="shared" si="119"/>
        <v>Q3</v>
      </c>
    </row>
    <row r="2533" spans="1:14" x14ac:dyDescent="0.35">
      <c r="A2533">
        <v>1525791</v>
      </c>
      <c r="B2533" t="s">
        <v>271</v>
      </c>
      <c r="C2533" t="s">
        <v>26</v>
      </c>
      <c r="D2533" t="s">
        <v>27</v>
      </c>
      <c r="E2533" t="s">
        <v>39</v>
      </c>
      <c r="F2533" t="s">
        <v>305</v>
      </c>
      <c r="G2533" s="10">
        <v>42235</v>
      </c>
      <c r="H2533" s="10">
        <v>42247</v>
      </c>
      <c r="I2533" t="s">
        <v>14</v>
      </c>
      <c r="J2533" t="s">
        <v>15</v>
      </c>
      <c r="K2533" t="str">
        <f>INDEX(State_Code_Name!B:B,MATCH(Consumer_Complaints!E2533,State_Code_Name!C:C,0))</f>
        <v>Ohio</v>
      </c>
      <c r="L2533">
        <f t="shared" si="117"/>
        <v>12</v>
      </c>
      <c r="M2533">
        <f t="shared" si="118"/>
        <v>2015</v>
      </c>
      <c r="N2533" t="str">
        <f t="shared" si="119"/>
        <v>Q3</v>
      </c>
    </row>
    <row r="2534" spans="1:14" x14ac:dyDescent="0.35">
      <c r="A2534">
        <v>423982</v>
      </c>
      <c r="B2534" t="s">
        <v>30</v>
      </c>
      <c r="C2534" t="s">
        <v>36</v>
      </c>
      <c r="D2534" t="s">
        <v>49</v>
      </c>
      <c r="E2534" t="s">
        <v>35</v>
      </c>
      <c r="F2534" t="s">
        <v>19</v>
      </c>
      <c r="G2534" s="10">
        <v>41370</v>
      </c>
      <c r="H2534" s="10">
        <v>41400</v>
      </c>
      <c r="I2534" t="s">
        <v>14</v>
      </c>
      <c r="J2534" t="s">
        <v>15</v>
      </c>
      <c r="K2534" t="str">
        <f>INDEX(State_Code_Name!B:B,MATCH(Consumer_Complaints!E2534,State_Code_Name!C:C,0))</f>
        <v>Florida</v>
      </c>
      <c r="L2534">
        <f t="shared" si="117"/>
        <v>30</v>
      </c>
      <c r="M2534">
        <f t="shared" si="118"/>
        <v>2013</v>
      </c>
      <c r="N2534" t="str">
        <f t="shared" si="119"/>
        <v>Q2</v>
      </c>
    </row>
    <row r="2535" spans="1:14" x14ac:dyDescent="0.35">
      <c r="A2535">
        <v>777379</v>
      </c>
      <c r="B2535" t="s">
        <v>138</v>
      </c>
      <c r="C2535" t="s">
        <v>26</v>
      </c>
      <c r="D2535" t="s">
        <v>27</v>
      </c>
      <c r="E2535" t="s">
        <v>39</v>
      </c>
      <c r="F2535" t="s">
        <v>19</v>
      </c>
      <c r="G2535" s="10">
        <v>41723</v>
      </c>
      <c r="H2535" s="10">
        <v>41723</v>
      </c>
      <c r="I2535" t="s">
        <v>14</v>
      </c>
      <c r="J2535" t="s">
        <v>15</v>
      </c>
      <c r="K2535" t="str">
        <f>INDEX(State_Code_Name!B:B,MATCH(Consumer_Complaints!E2535,State_Code_Name!C:C,0))</f>
        <v>Ohio</v>
      </c>
      <c r="L2535">
        <f t="shared" si="117"/>
        <v>0</v>
      </c>
      <c r="M2535">
        <f t="shared" si="118"/>
        <v>2014</v>
      </c>
      <c r="N2535" t="str">
        <f t="shared" si="119"/>
        <v>Q1</v>
      </c>
    </row>
    <row r="2536" spans="1:14" x14ac:dyDescent="0.35">
      <c r="A2536">
        <v>1749120</v>
      </c>
      <c r="B2536" t="s">
        <v>81</v>
      </c>
      <c r="C2536" t="s">
        <v>32</v>
      </c>
      <c r="D2536" t="s">
        <v>161</v>
      </c>
      <c r="E2536" t="s">
        <v>18</v>
      </c>
      <c r="F2536" t="s">
        <v>19</v>
      </c>
      <c r="G2536" s="10">
        <v>42389</v>
      </c>
      <c r="H2536" s="10">
        <v>42397</v>
      </c>
      <c r="I2536" t="s">
        <v>14</v>
      </c>
      <c r="J2536" t="s">
        <v>15</v>
      </c>
      <c r="K2536" t="str">
        <f>INDEX(State_Code_Name!B:B,MATCH(Consumer_Complaints!E2536,State_Code_Name!C:C,0))</f>
        <v>California</v>
      </c>
      <c r="L2536">
        <f t="shared" si="117"/>
        <v>8</v>
      </c>
      <c r="M2536">
        <f t="shared" si="118"/>
        <v>2016</v>
      </c>
      <c r="N2536" t="str">
        <f t="shared" si="119"/>
        <v>Q1</v>
      </c>
    </row>
    <row r="2537" spans="1:14" x14ac:dyDescent="0.35">
      <c r="A2537">
        <v>451733</v>
      </c>
      <c r="B2537" t="s">
        <v>88</v>
      </c>
      <c r="C2537" t="s">
        <v>16</v>
      </c>
      <c r="D2537" t="s">
        <v>20</v>
      </c>
      <c r="E2537" t="s">
        <v>22</v>
      </c>
      <c r="F2537" t="s">
        <v>305</v>
      </c>
      <c r="G2537" s="10">
        <v>41493</v>
      </c>
      <c r="H2537" s="10">
        <v>41554</v>
      </c>
      <c r="I2537" t="s">
        <v>14</v>
      </c>
      <c r="J2537" t="s">
        <v>15</v>
      </c>
      <c r="K2537" t="str">
        <f>INDEX(State_Code_Name!B:B,MATCH(Consumer_Complaints!E2537,State_Code_Name!C:C,0))</f>
        <v>New York</v>
      </c>
      <c r="L2537">
        <f t="shared" si="117"/>
        <v>61</v>
      </c>
      <c r="M2537">
        <f t="shared" si="118"/>
        <v>2013</v>
      </c>
      <c r="N2537" t="str">
        <f t="shared" si="119"/>
        <v>Q3</v>
      </c>
    </row>
    <row r="2538" spans="1:14" x14ac:dyDescent="0.35">
      <c r="A2538">
        <v>1658518</v>
      </c>
      <c r="B2538" t="s">
        <v>296</v>
      </c>
      <c r="C2538" t="s">
        <v>32</v>
      </c>
      <c r="D2538" t="s">
        <v>161</v>
      </c>
      <c r="E2538" t="s">
        <v>48</v>
      </c>
      <c r="F2538" t="s">
        <v>305</v>
      </c>
      <c r="G2538" s="10">
        <v>42325</v>
      </c>
      <c r="H2538" s="10">
        <v>42327</v>
      </c>
      <c r="I2538" t="s">
        <v>14</v>
      </c>
      <c r="J2538" t="s">
        <v>14</v>
      </c>
      <c r="K2538" t="str">
        <f>INDEX(State_Code_Name!B:B,MATCH(Consumer_Complaints!E2538,State_Code_Name!C:C,0))</f>
        <v>New Jersey</v>
      </c>
      <c r="L2538">
        <f t="shared" si="117"/>
        <v>2</v>
      </c>
      <c r="M2538">
        <f t="shared" si="118"/>
        <v>2015</v>
      </c>
      <c r="N2538" t="str">
        <f t="shared" si="119"/>
        <v>Q4</v>
      </c>
    </row>
    <row r="2539" spans="1:14" x14ac:dyDescent="0.35">
      <c r="A2539">
        <v>1134583</v>
      </c>
      <c r="B2539" t="s">
        <v>95</v>
      </c>
      <c r="C2539" t="s">
        <v>16</v>
      </c>
      <c r="D2539" t="s">
        <v>24</v>
      </c>
      <c r="E2539" t="s">
        <v>22</v>
      </c>
      <c r="F2539" t="s">
        <v>19</v>
      </c>
      <c r="G2539" s="10">
        <v>41964</v>
      </c>
      <c r="H2539" s="10">
        <v>41971</v>
      </c>
      <c r="I2539" t="s">
        <v>14</v>
      </c>
      <c r="J2539" t="s">
        <v>15</v>
      </c>
      <c r="K2539" t="str">
        <f>INDEX(State_Code_Name!B:B,MATCH(Consumer_Complaints!E2539,State_Code_Name!C:C,0))</f>
        <v>New York</v>
      </c>
      <c r="L2539">
        <f t="shared" si="117"/>
        <v>7</v>
      </c>
      <c r="M2539">
        <f t="shared" si="118"/>
        <v>2014</v>
      </c>
      <c r="N2539" t="str">
        <f t="shared" si="119"/>
        <v>Q4</v>
      </c>
    </row>
    <row r="2540" spans="1:14" x14ac:dyDescent="0.35">
      <c r="A2540">
        <v>1556163</v>
      </c>
      <c r="B2540" t="s">
        <v>90</v>
      </c>
      <c r="C2540" t="s">
        <v>16</v>
      </c>
      <c r="D2540" t="s">
        <v>20</v>
      </c>
      <c r="E2540" t="s">
        <v>46</v>
      </c>
      <c r="F2540" t="s">
        <v>305</v>
      </c>
      <c r="G2540" s="10">
        <v>42225</v>
      </c>
      <c r="H2540" s="10">
        <v>42262</v>
      </c>
      <c r="I2540" t="s">
        <v>14</v>
      </c>
      <c r="J2540" t="s">
        <v>15</v>
      </c>
      <c r="K2540" t="str">
        <f>INDEX(State_Code_Name!B:B,MATCH(Consumer_Complaints!E2540,State_Code_Name!C:C,0))</f>
        <v>Pennsylvania</v>
      </c>
      <c r="L2540">
        <f t="shared" si="117"/>
        <v>37</v>
      </c>
      <c r="M2540">
        <f t="shared" si="118"/>
        <v>2015</v>
      </c>
      <c r="N2540" t="str">
        <f t="shared" si="119"/>
        <v>Q3</v>
      </c>
    </row>
    <row r="2541" spans="1:14" x14ac:dyDescent="0.35">
      <c r="A2541">
        <v>2043207</v>
      </c>
      <c r="B2541" t="s">
        <v>102</v>
      </c>
      <c r="C2541" t="s">
        <v>26</v>
      </c>
      <c r="D2541" t="s">
        <v>27</v>
      </c>
      <c r="E2541" t="s">
        <v>46</v>
      </c>
      <c r="F2541" t="s">
        <v>57</v>
      </c>
      <c r="G2541" s="10">
        <v>42408</v>
      </c>
      <c r="H2541" s="10">
        <v>42409</v>
      </c>
      <c r="I2541" t="s">
        <v>14</v>
      </c>
      <c r="J2541" t="s">
        <v>15</v>
      </c>
      <c r="K2541" t="str">
        <f>INDEX(State_Code_Name!B:B,MATCH(Consumer_Complaints!E2541,State_Code_Name!C:C,0))</f>
        <v>Pennsylvania</v>
      </c>
      <c r="L2541">
        <f t="shared" si="117"/>
        <v>1</v>
      </c>
      <c r="M2541">
        <f t="shared" si="118"/>
        <v>2016</v>
      </c>
      <c r="N2541" t="str">
        <f t="shared" si="119"/>
        <v>Q1</v>
      </c>
    </row>
    <row r="2542" spans="1:14" x14ac:dyDescent="0.35">
      <c r="A2542">
        <v>1587735</v>
      </c>
      <c r="B2542" t="s">
        <v>399</v>
      </c>
      <c r="C2542" t="s">
        <v>26</v>
      </c>
      <c r="D2542" t="s">
        <v>78</v>
      </c>
      <c r="E2542" t="s">
        <v>40</v>
      </c>
      <c r="F2542" t="s">
        <v>19</v>
      </c>
      <c r="G2542" s="10">
        <v>42277</v>
      </c>
      <c r="H2542" s="10">
        <v>42277</v>
      </c>
      <c r="I2542" t="s">
        <v>14</v>
      </c>
      <c r="J2542" t="s">
        <v>14</v>
      </c>
      <c r="K2542" t="str">
        <f>INDEX(State_Code_Name!B:B,MATCH(Consumer_Complaints!E2542,State_Code_Name!C:C,0))</f>
        <v>Nevada</v>
      </c>
      <c r="L2542">
        <f t="shared" si="117"/>
        <v>0</v>
      </c>
      <c r="M2542">
        <f t="shared" si="118"/>
        <v>2015</v>
      </c>
      <c r="N2542" t="str">
        <f t="shared" si="119"/>
        <v>Q3</v>
      </c>
    </row>
    <row r="2543" spans="1:14" x14ac:dyDescent="0.35">
      <c r="A2543">
        <v>418569</v>
      </c>
      <c r="B2543" t="s">
        <v>30</v>
      </c>
      <c r="C2543" t="s">
        <v>36</v>
      </c>
      <c r="D2543" t="s">
        <v>80</v>
      </c>
      <c r="E2543" t="s">
        <v>66</v>
      </c>
      <c r="F2543" t="s">
        <v>19</v>
      </c>
      <c r="G2543" s="10">
        <v>41423</v>
      </c>
      <c r="H2543" s="10">
        <v>41424</v>
      </c>
      <c r="I2543" t="s">
        <v>14</v>
      </c>
      <c r="J2543" t="s">
        <v>14</v>
      </c>
      <c r="K2543" t="str">
        <f>INDEX(State_Code_Name!B:B,MATCH(Consumer_Complaints!E2543,State_Code_Name!C:C,0))</f>
        <v>Michigan</v>
      </c>
      <c r="L2543">
        <f t="shared" si="117"/>
        <v>1</v>
      </c>
      <c r="M2543">
        <f t="shared" si="118"/>
        <v>2013</v>
      </c>
      <c r="N2543" t="str">
        <f t="shared" si="119"/>
        <v>Q2</v>
      </c>
    </row>
    <row r="2544" spans="1:14" x14ac:dyDescent="0.35">
      <c r="A2544">
        <v>1454924</v>
      </c>
      <c r="B2544" t="s">
        <v>81</v>
      </c>
      <c r="C2544" t="s">
        <v>36</v>
      </c>
      <c r="D2544" t="s">
        <v>67</v>
      </c>
      <c r="E2544" t="s">
        <v>46</v>
      </c>
      <c r="F2544" t="s">
        <v>19</v>
      </c>
      <c r="G2544" s="10">
        <v>42192</v>
      </c>
      <c r="H2544" s="10">
        <v>42254</v>
      </c>
      <c r="I2544" t="s">
        <v>14</v>
      </c>
      <c r="J2544" t="s">
        <v>14</v>
      </c>
      <c r="K2544" t="str">
        <f>INDEX(State_Code_Name!B:B,MATCH(Consumer_Complaints!E2544,State_Code_Name!C:C,0))</f>
        <v>Pennsylvania</v>
      </c>
      <c r="L2544">
        <f t="shared" si="117"/>
        <v>62</v>
      </c>
      <c r="M2544">
        <f t="shared" si="118"/>
        <v>2015</v>
      </c>
      <c r="N2544" t="str">
        <f t="shared" si="119"/>
        <v>Q3</v>
      </c>
    </row>
    <row r="2545" spans="1:14" x14ac:dyDescent="0.35">
      <c r="A2545">
        <v>660966</v>
      </c>
      <c r="B2545" t="s">
        <v>54</v>
      </c>
      <c r="C2545" t="s">
        <v>52</v>
      </c>
      <c r="D2545" t="s">
        <v>103</v>
      </c>
      <c r="E2545" t="s">
        <v>31</v>
      </c>
      <c r="F2545" t="s">
        <v>19</v>
      </c>
      <c r="G2545" s="10">
        <v>41883</v>
      </c>
      <c r="H2545" s="10">
        <v>41883</v>
      </c>
      <c r="I2545" t="s">
        <v>14</v>
      </c>
      <c r="J2545" t="s">
        <v>15</v>
      </c>
      <c r="K2545" t="str">
        <f>INDEX(State_Code_Name!B:B,MATCH(Consumer_Complaints!E2545,State_Code_Name!C:C,0))</f>
        <v>Texas</v>
      </c>
      <c r="L2545">
        <f t="shared" si="117"/>
        <v>0</v>
      </c>
      <c r="M2545">
        <f t="shared" si="118"/>
        <v>2014</v>
      </c>
      <c r="N2545" t="str">
        <f t="shared" si="119"/>
        <v>Q3</v>
      </c>
    </row>
    <row r="2546" spans="1:14" x14ac:dyDescent="0.35">
      <c r="A2546">
        <v>463789</v>
      </c>
      <c r="B2546" t="s">
        <v>30</v>
      </c>
      <c r="C2546" t="s">
        <v>26</v>
      </c>
      <c r="D2546" t="s">
        <v>27</v>
      </c>
      <c r="E2546" t="s">
        <v>122</v>
      </c>
      <c r="F2546" t="s">
        <v>19</v>
      </c>
      <c r="G2546" s="10">
        <v>41478</v>
      </c>
      <c r="H2546" s="10">
        <v>41479</v>
      </c>
      <c r="I2546" t="s">
        <v>14</v>
      </c>
      <c r="J2546" t="s">
        <v>15</v>
      </c>
      <c r="K2546" t="str">
        <f>INDEX(State_Code_Name!B:B,MATCH(Consumer_Complaints!E2546,State_Code_Name!C:C,0))</f>
        <v>Maryland</v>
      </c>
      <c r="L2546">
        <f t="shared" si="117"/>
        <v>1</v>
      </c>
      <c r="M2546">
        <f t="shared" si="118"/>
        <v>2013</v>
      </c>
      <c r="N2546" t="str">
        <f t="shared" si="119"/>
        <v>Q3</v>
      </c>
    </row>
    <row r="2547" spans="1:14" x14ac:dyDescent="0.35">
      <c r="A2547">
        <v>386220</v>
      </c>
      <c r="B2547" t="s">
        <v>60</v>
      </c>
      <c r="C2547" t="s">
        <v>52</v>
      </c>
      <c r="D2547" t="s">
        <v>96</v>
      </c>
      <c r="E2547" t="s">
        <v>176</v>
      </c>
      <c r="F2547" t="s">
        <v>19</v>
      </c>
      <c r="G2547" s="10">
        <v>41382</v>
      </c>
      <c r="H2547" s="10">
        <v>41382</v>
      </c>
      <c r="I2547" t="s">
        <v>14</v>
      </c>
      <c r="J2547" t="s">
        <v>15</v>
      </c>
      <c r="K2547" t="str">
        <f>INDEX(State_Code_Name!B:B,MATCH(Consumer_Complaints!E2547,State_Code_Name!C:C,0))</f>
        <v>District of Columbia</v>
      </c>
      <c r="L2547">
        <f t="shared" si="117"/>
        <v>0</v>
      </c>
      <c r="M2547">
        <f t="shared" si="118"/>
        <v>2013</v>
      </c>
      <c r="N2547" t="str">
        <f t="shared" si="119"/>
        <v>Q2</v>
      </c>
    </row>
    <row r="2548" spans="1:14" x14ac:dyDescent="0.35">
      <c r="A2548">
        <v>1062920</v>
      </c>
      <c r="B2548" t="s">
        <v>293</v>
      </c>
      <c r="C2548" t="s">
        <v>9</v>
      </c>
      <c r="D2548" t="s">
        <v>10</v>
      </c>
      <c r="E2548" t="s">
        <v>59</v>
      </c>
      <c r="F2548" t="s">
        <v>19</v>
      </c>
      <c r="G2548" s="10">
        <v>41861</v>
      </c>
      <c r="H2548" s="10">
        <v>41861</v>
      </c>
      <c r="I2548" t="s">
        <v>14</v>
      </c>
      <c r="J2548" t="s">
        <v>15</v>
      </c>
      <c r="K2548" t="str">
        <f>INDEX(State_Code_Name!B:B,MATCH(Consumer_Complaints!E2548,State_Code_Name!C:C,0))</f>
        <v>Illinois</v>
      </c>
      <c r="L2548">
        <f t="shared" si="117"/>
        <v>0</v>
      </c>
      <c r="M2548">
        <f t="shared" si="118"/>
        <v>2014</v>
      </c>
      <c r="N2548" t="str">
        <f t="shared" si="119"/>
        <v>Q3</v>
      </c>
    </row>
    <row r="2549" spans="1:14" x14ac:dyDescent="0.35">
      <c r="A2549">
        <v>1131302</v>
      </c>
      <c r="B2549" t="s">
        <v>21</v>
      </c>
      <c r="C2549" t="s">
        <v>16</v>
      </c>
      <c r="D2549" t="s">
        <v>24</v>
      </c>
      <c r="F2549" t="s">
        <v>13</v>
      </c>
      <c r="G2549" s="10">
        <v>41968</v>
      </c>
      <c r="H2549" s="10">
        <v>41969</v>
      </c>
      <c r="I2549" t="s">
        <v>14</v>
      </c>
      <c r="J2549" t="s">
        <v>15</v>
      </c>
      <c r="K2549" t="e">
        <f>INDEX(State_Code_Name!B:B,MATCH(Consumer_Complaints!E2549,State_Code_Name!C:C,0))</f>
        <v>#N/A</v>
      </c>
      <c r="L2549">
        <f t="shared" si="117"/>
        <v>1</v>
      </c>
      <c r="M2549">
        <f t="shared" si="118"/>
        <v>2014</v>
      </c>
      <c r="N2549" t="str">
        <f t="shared" si="119"/>
        <v>Q4</v>
      </c>
    </row>
    <row r="2550" spans="1:14" x14ac:dyDescent="0.35">
      <c r="A2550">
        <v>1591950</v>
      </c>
      <c r="B2550" t="s">
        <v>329</v>
      </c>
      <c r="C2550" t="s">
        <v>32</v>
      </c>
      <c r="D2550" t="s">
        <v>161</v>
      </c>
      <c r="E2550" t="s">
        <v>42</v>
      </c>
      <c r="F2550" t="s">
        <v>19</v>
      </c>
      <c r="G2550" s="10">
        <v>42104</v>
      </c>
      <c r="H2550" s="10">
        <v>42104</v>
      </c>
      <c r="I2550" t="s">
        <v>14</v>
      </c>
      <c r="J2550" t="s">
        <v>15</v>
      </c>
      <c r="K2550" t="str">
        <f>INDEX(State_Code_Name!B:B,MATCH(Consumer_Complaints!E2550,State_Code_Name!C:C,0))</f>
        <v>North Carolina</v>
      </c>
      <c r="L2550">
        <f t="shared" si="117"/>
        <v>0</v>
      </c>
      <c r="M2550">
        <f t="shared" si="118"/>
        <v>2015</v>
      </c>
      <c r="N2550" t="str">
        <f t="shared" si="119"/>
        <v>Q2</v>
      </c>
    </row>
    <row r="2551" spans="1:14" x14ac:dyDescent="0.35">
      <c r="A2551">
        <v>986020</v>
      </c>
      <c r="B2551" t="s">
        <v>38</v>
      </c>
      <c r="C2551" t="s">
        <v>61</v>
      </c>
      <c r="D2551" t="s">
        <v>459</v>
      </c>
      <c r="E2551" t="s">
        <v>66</v>
      </c>
      <c r="F2551" t="s">
        <v>19</v>
      </c>
      <c r="G2551" s="10">
        <v>41866</v>
      </c>
      <c r="H2551" s="10">
        <v>41866</v>
      </c>
      <c r="I2551" t="s">
        <v>14</v>
      </c>
      <c r="J2551" t="s">
        <v>15</v>
      </c>
      <c r="K2551" t="str">
        <f>INDEX(State_Code_Name!B:B,MATCH(Consumer_Complaints!E2551,State_Code_Name!C:C,0))</f>
        <v>Michigan</v>
      </c>
      <c r="L2551">
        <f t="shared" si="117"/>
        <v>0</v>
      </c>
      <c r="M2551">
        <f t="shared" si="118"/>
        <v>2014</v>
      </c>
      <c r="N2551" t="str">
        <f t="shared" si="119"/>
        <v>Q3</v>
      </c>
    </row>
    <row r="2552" spans="1:14" x14ac:dyDescent="0.35">
      <c r="A2552">
        <v>1727074</v>
      </c>
      <c r="B2552" t="s">
        <v>43</v>
      </c>
      <c r="C2552" t="s">
        <v>16</v>
      </c>
      <c r="D2552" t="s">
        <v>17</v>
      </c>
      <c r="E2552" t="s">
        <v>22</v>
      </c>
      <c r="F2552" t="s">
        <v>305</v>
      </c>
      <c r="G2552" s="10">
        <v>42461</v>
      </c>
      <c r="H2552" s="10">
        <v>42552</v>
      </c>
      <c r="I2552" t="s">
        <v>14</v>
      </c>
      <c r="J2552" t="s">
        <v>14</v>
      </c>
      <c r="K2552" t="str">
        <f>INDEX(State_Code_Name!B:B,MATCH(Consumer_Complaints!E2552,State_Code_Name!C:C,0))</f>
        <v>New York</v>
      </c>
      <c r="L2552">
        <f t="shared" si="117"/>
        <v>91</v>
      </c>
      <c r="M2552">
        <f t="shared" si="118"/>
        <v>2016</v>
      </c>
      <c r="N2552" t="str">
        <f t="shared" si="119"/>
        <v>Q2</v>
      </c>
    </row>
    <row r="2553" spans="1:14" x14ac:dyDescent="0.35">
      <c r="A2553">
        <v>1502264</v>
      </c>
      <c r="B2553" t="s">
        <v>788</v>
      </c>
      <c r="C2553" t="s">
        <v>32</v>
      </c>
      <c r="D2553" t="s">
        <v>161</v>
      </c>
      <c r="E2553" t="s">
        <v>121</v>
      </c>
      <c r="F2553" t="s">
        <v>19</v>
      </c>
      <c r="G2553" s="10">
        <v>42102</v>
      </c>
      <c r="H2553" s="10">
        <v>42163</v>
      </c>
      <c r="I2553" t="s">
        <v>14</v>
      </c>
      <c r="J2553" t="s">
        <v>15</v>
      </c>
      <c r="K2553" t="str">
        <f>INDEX(State_Code_Name!B:B,MATCH(Consumer_Complaints!E2553,State_Code_Name!C:C,0))</f>
        <v>Oregon</v>
      </c>
      <c r="L2553">
        <f t="shared" si="117"/>
        <v>61</v>
      </c>
      <c r="M2553">
        <f t="shared" si="118"/>
        <v>2015</v>
      </c>
      <c r="N2553" t="str">
        <f t="shared" si="119"/>
        <v>Q2</v>
      </c>
    </row>
    <row r="2554" spans="1:14" x14ac:dyDescent="0.35">
      <c r="A2554">
        <v>1503979</v>
      </c>
      <c r="B2554" t="s">
        <v>11</v>
      </c>
      <c r="C2554" t="s">
        <v>26</v>
      </c>
      <c r="D2554" t="s">
        <v>27</v>
      </c>
      <c r="E2554" t="s">
        <v>22</v>
      </c>
      <c r="F2554" t="s">
        <v>19</v>
      </c>
      <c r="G2554" s="10">
        <v>42132</v>
      </c>
      <c r="H2554" s="10">
        <v>42132</v>
      </c>
      <c r="I2554" t="s">
        <v>14</v>
      </c>
      <c r="J2554" t="s">
        <v>15</v>
      </c>
      <c r="K2554" t="str">
        <f>INDEX(State_Code_Name!B:B,MATCH(Consumer_Complaints!E2554,State_Code_Name!C:C,0))</f>
        <v>New York</v>
      </c>
      <c r="L2554">
        <f t="shared" si="117"/>
        <v>0</v>
      </c>
      <c r="M2554">
        <f t="shared" si="118"/>
        <v>2015</v>
      </c>
      <c r="N2554" t="str">
        <f t="shared" si="119"/>
        <v>Q2</v>
      </c>
    </row>
    <row r="2555" spans="1:14" x14ac:dyDescent="0.35">
      <c r="A2555">
        <v>1493328</v>
      </c>
      <c r="B2555" t="s">
        <v>90</v>
      </c>
      <c r="C2555" t="s">
        <v>61</v>
      </c>
      <c r="D2555" t="s">
        <v>282</v>
      </c>
      <c r="E2555" t="s">
        <v>18</v>
      </c>
      <c r="F2555" t="s">
        <v>19</v>
      </c>
      <c r="G2555" s="10">
        <v>42214</v>
      </c>
      <c r="H2555" s="10">
        <v>42214</v>
      </c>
      <c r="I2555" t="s">
        <v>14</v>
      </c>
      <c r="J2555" t="s">
        <v>15</v>
      </c>
      <c r="K2555" t="str">
        <f>INDEX(State_Code_Name!B:B,MATCH(Consumer_Complaints!E2555,State_Code_Name!C:C,0))</f>
        <v>California</v>
      </c>
      <c r="L2555">
        <f t="shared" si="117"/>
        <v>0</v>
      </c>
      <c r="M2555">
        <f t="shared" si="118"/>
        <v>2015</v>
      </c>
      <c r="N2555" t="str">
        <f t="shared" si="119"/>
        <v>Q3</v>
      </c>
    </row>
    <row r="2556" spans="1:14" x14ac:dyDescent="0.35">
      <c r="A2556">
        <v>622453</v>
      </c>
      <c r="B2556" t="s">
        <v>206</v>
      </c>
      <c r="C2556" t="s">
        <v>26</v>
      </c>
      <c r="D2556" t="s">
        <v>27</v>
      </c>
      <c r="E2556" t="s">
        <v>40</v>
      </c>
      <c r="F2556" t="s">
        <v>19</v>
      </c>
      <c r="G2556" s="10">
        <v>41406</v>
      </c>
      <c r="H2556" s="10">
        <v>41406</v>
      </c>
      <c r="I2556" t="s">
        <v>14</v>
      </c>
      <c r="J2556" t="s">
        <v>14</v>
      </c>
      <c r="K2556" t="str">
        <f>INDEX(State_Code_Name!B:B,MATCH(Consumer_Complaints!E2556,State_Code_Name!C:C,0))</f>
        <v>Nevada</v>
      </c>
      <c r="L2556">
        <f t="shared" si="117"/>
        <v>0</v>
      </c>
      <c r="M2556">
        <f t="shared" si="118"/>
        <v>2013</v>
      </c>
      <c r="N2556" t="str">
        <f t="shared" si="119"/>
        <v>Q2</v>
      </c>
    </row>
    <row r="2557" spans="1:14" x14ac:dyDescent="0.35">
      <c r="A2557">
        <v>1377498</v>
      </c>
      <c r="B2557" t="s">
        <v>69</v>
      </c>
      <c r="C2557" t="s">
        <v>26</v>
      </c>
      <c r="D2557" t="s">
        <v>78</v>
      </c>
      <c r="E2557" t="s">
        <v>42</v>
      </c>
      <c r="F2557" t="s">
        <v>19</v>
      </c>
      <c r="G2557" s="10">
        <v>42139</v>
      </c>
      <c r="H2557" s="10">
        <v>42139</v>
      </c>
      <c r="I2557" t="s">
        <v>14</v>
      </c>
      <c r="J2557" t="s">
        <v>14</v>
      </c>
      <c r="K2557" t="str">
        <f>INDEX(State_Code_Name!B:B,MATCH(Consumer_Complaints!E2557,State_Code_Name!C:C,0))</f>
        <v>North Carolina</v>
      </c>
      <c r="L2557">
        <f t="shared" si="117"/>
        <v>0</v>
      </c>
      <c r="M2557">
        <f t="shared" si="118"/>
        <v>2015</v>
      </c>
      <c r="N2557" t="str">
        <f t="shared" si="119"/>
        <v>Q2</v>
      </c>
    </row>
    <row r="2558" spans="1:14" x14ac:dyDescent="0.35">
      <c r="A2558">
        <v>965150</v>
      </c>
      <c r="B2558" t="s">
        <v>43</v>
      </c>
      <c r="C2558" t="s">
        <v>36</v>
      </c>
      <c r="D2558" t="s">
        <v>281</v>
      </c>
      <c r="E2558" t="s">
        <v>122</v>
      </c>
      <c r="F2558" t="s">
        <v>19</v>
      </c>
      <c r="G2558" s="10">
        <v>41647</v>
      </c>
      <c r="H2558" s="10">
        <v>41647</v>
      </c>
      <c r="I2558" t="s">
        <v>14</v>
      </c>
      <c r="J2558" t="s">
        <v>15</v>
      </c>
      <c r="K2558" t="str">
        <f>INDEX(State_Code_Name!B:B,MATCH(Consumer_Complaints!E2558,State_Code_Name!C:C,0))</f>
        <v>Maryland</v>
      </c>
      <c r="L2558">
        <f t="shared" si="117"/>
        <v>0</v>
      </c>
      <c r="M2558">
        <f t="shared" si="118"/>
        <v>2014</v>
      </c>
      <c r="N2558" t="str">
        <f t="shared" si="119"/>
        <v>Q1</v>
      </c>
    </row>
    <row r="2559" spans="1:14" x14ac:dyDescent="0.35">
      <c r="A2559">
        <v>1907282</v>
      </c>
      <c r="B2559" t="s">
        <v>30</v>
      </c>
      <c r="C2559" t="s">
        <v>16</v>
      </c>
      <c r="D2559" t="s">
        <v>20</v>
      </c>
      <c r="E2559" t="s">
        <v>22</v>
      </c>
      <c r="F2559" t="s">
        <v>19</v>
      </c>
      <c r="G2559" s="10">
        <v>42434</v>
      </c>
      <c r="H2559" s="10">
        <v>42434</v>
      </c>
      <c r="I2559" t="s">
        <v>14</v>
      </c>
      <c r="J2559" t="s">
        <v>15</v>
      </c>
      <c r="K2559" t="str">
        <f>INDEX(State_Code_Name!B:B,MATCH(Consumer_Complaints!E2559,State_Code_Name!C:C,0))</f>
        <v>New York</v>
      </c>
      <c r="L2559">
        <f t="shared" si="117"/>
        <v>0</v>
      </c>
      <c r="M2559">
        <f t="shared" si="118"/>
        <v>2016</v>
      </c>
      <c r="N2559" t="str">
        <f t="shared" si="119"/>
        <v>Q1</v>
      </c>
    </row>
    <row r="2560" spans="1:14" x14ac:dyDescent="0.35">
      <c r="A2560">
        <v>1485610</v>
      </c>
      <c r="B2560" t="s">
        <v>674</v>
      </c>
      <c r="C2560" t="s">
        <v>32</v>
      </c>
      <c r="D2560" t="s">
        <v>41</v>
      </c>
      <c r="E2560" t="s">
        <v>195</v>
      </c>
      <c r="F2560" t="s">
        <v>305</v>
      </c>
      <c r="G2560" s="10">
        <v>42209</v>
      </c>
      <c r="H2560" s="10">
        <v>42215</v>
      </c>
      <c r="I2560" t="s">
        <v>14</v>
      </c>
      <c r="J2560" t="s">
        <v>15</v>
      </c>
      <c r="K2560" t="str">
        <f>INDEX(State_Code_Name!B:B,MATCH(Consumer_Complaints!E2560,State_Code_Name!C:C,0))</f>
        <v>Nebraska</v>
      </c>
      <c r="L2560">
        <f t="shared" si="117"/>
        <v>6</v>
      </c>
      <c r="M2560">
        <f t="shared" si="118"/>
        <v>2015</v>
      </c>
      <c r="N2560" t="str">
        <f t="shared" si="119"/>
        <v>Q3</v>
      </c>
    </row>
    <row r="2561" spans="1:14" x14ac:dyDescent="0.35">
      <c r="A2561">
        <v>2111251</v>
      </c>
      <c r="B2561" t="s">
        <v>30</v>
      </c>
      <c r="C2561" t="s">
        <v>26</v>
      </c>
      <c r="D2561" t="s">
        <v>78</v>
      </c>
      <c r="E2561" t="s">
        <v>121</v>
      </c>
      <c r="F2561" t="s">
        <v>13</v>
      </c>
      <c r="G2561" s="10">
        <v>42627</v>
      </c>
      <c r="H2561" s="10">
        <v>42627</v>
      </c>
      <c r="I2561" t="s">
        <v>14</v>
      </c>
      <c r="J2561" t="s">
        <v>14</v>
      </c>
      <c r="K2561" t="str">
        <f>INDEX(State_Code_Name!B:B,MATCH(Consumer_Complaints!E2561,State_Code_Name!C:C,0))</f>
        <v>Oregon</v>
      </c>
      <c r="L2561">
        <f t="shared" si="117"/>
        <v>0</v>
      </c>
      <c r="M2561">
        <f t="shared" si="118"/>
        <v>2016</v>
      </c>
      <c r="N2561" t="str">
        <f t="shared" si="119"/>
        <v>Q3</v>
      </c>
    </row>
    <row r="2562" spans="1:14" x14ac:dyDescent="0.35">
      <c r="A2562">
        <v>556745</v>
      </c>
      <c r="B2562" t="s">
        <v>38</v>
      </c>
      <c r="C2562" t="s">
        <v>36</v>
      </c>
      <c r="D2562" t="s">
        <v>204</v>
      </c>
      <c r="E2562" t="s">
        <v>186</v>
      </c>
      <c r="F2562" t="s">
        <v>19</v>
      </c>
      <c r="G2562" s="10">
        <v>41557</v>
      </c>
      <c r="H2562" s="10">
        <v>41557</v>
      </c>
      <c r="I2562" t="s">
        <v>14</v>
      </c>
      <c r="J2562" t="s">
        <v>15</v>
      </c>
      <c r="K2562" t="str">
        <f>INDEX(State_Code_Name!B:B,MATCH(Consumer_Complaints!E2562,State_Code_Name!C:C,0))</f>
        <v>Arkansas</v>
      </c>
      <c r="L2562">
        <f t="shared" si="117"/>
        <v>0</v>
      </c>
      <c r="M2562">
        <f t="shared" si="118"/>
        <v>2013</v>
      </c>
      <c r="N2562" t="str">
        <f t="shared" si="119"/>
        <v>Q4</v>
      </c>
    </row>
    <row r="2563" spans="1:14" x14ac:dyDescent="0.35">
      <c r="A2563">
        <v>1389653</v>
      </c>
      <c r="B2563" t="s">
        <v>741</v>
      </c>
      <c r="C2563" t="s">
        <v>32</v>
      </c>
      <c r="D2563" t="s">
        <v>104</v>
      </c>
      <c r="E2563" t="s">
        <v>184</v>
      </c>
      <c r="F2563" t="s">
        <v>19</v>
      </c>
      <c r="G2563" s="10">
        <v>42146</v>
      </c>
      <c r="H2563" s="10">
        <v>42146</v>
      </c>
      <c r="I2563" t="s">
        <v>14</v>
      </c>
      <c r="J2563" t="s">
        <v>15</v>
      </c>
      <c r="K2563" t="str">
        <f>INDEX(State_Code_Name!B:B,MATCH(Consumer_Complaints!E2563,State_Code_Name!C:C,0))</f>
        <v>Mississippi</v>
      </c>
      <c r="L2563">
        <f t="shared" ref="L2563:L2626" si="120">H2563-G2563</f>
        <v>0</v>
      </c>
      <c r="M2563">
        <f t="shared" ref="M2563:M2626" si="121">YEAR(G2563)</f>
        <v>2015</v>
      </c>
      <c r="N2563" t="str">
        <f t="shared" ref="N2563:N2626" si="122">IF(MONTH(G2563)&lt;=3,"Q1",IF(MONTH(G2563)&lt;=6,"Q2",IF(MONTH(G2563)&lt;=9,"Q3","Q4")))</f>
        <v>Q2</v>
      </c>
    </row>
    <row r="2564" spans="1:14" x14ac:dyDescent="0.35">
      <c r="A2564">
        <v>373360</v>
      </c>
      <c r="B2564" t="s">
        <v>402</v>
      </c>
      <c r="C2564" t="s">
        <v>9</v>
      </c>
      <c r="D2564" t="s">
        <v>10</v>
      </c>
      <c r="E2564" t="s">
        <v>98</v>
      </c>
      <c r="F2564" t="s">
        <v>19</v>
      </c>
      <c r="G2564" s="10">
        <v>41337</v>
      </c>
      <c r="H2564" s="10">
        <v>41338</v>
      </c>
      <c r="I2564" t="s">
        <v>14</v>
      </c>
      <c r="J2564" t="s">
        <v>14</v>
      </c>
      <c r="K2564" t="str">
        <f>INDEX(State_Code_Name!B:B,MATCH(Consumer_Complaints!E2564,State_Code_Name!C:C,0))</f>
        <v>Colorado</v>
      </c>
      <c r="L2564">
        <f t="shared" si="120"/>
        <v>1</v>
      </c>
      <c r="M2564">
        <f t="shared" si="121"/>
        <v>2013</v>
      </c>
      <c r="N2564" t="str">
        <f t="shared" si="122"/>
        <v>Q1</v>
      </c>
    </row>
    <row r="2565" spans="1:14" x14ac:dyDescent="0.35">
      <c r="A2565">
        <v>1098390</v>
      </c>
      <c r="B2565" t="s">
        <v>43</v>
      </c>
      <c r="C2565" t="s">
        <v>16</v>
      </c>
      <c r="D2565" t="s">
        <v>24</v>
      </c>
      <c r="E2565" t="s">
        <v>31</v>
      </c>
      <c r="F2565" t="s">
        <v>305</v>
      </c>
      <c r="G2565" s="10">
        <v>41709</v>
      </c>
      <c r="H2565" s="10">
        <v>41801</v>
      </c>
      <c r="I2565" t="s">
        <v>14</v>
      </c>
      <c r="J2565" t="s">
        <v>15</v>
      </c>
      <c r="K2565" t="str">
        <f>INDEX(State_Code_Name!B:B,MATCH(Consumer_Complaints!E2565,State_Code_Name!C:C,0))</f>
        <v>Texas</v>
      </c>
      <c r="L2565">
        <f t="shared" si="120"/>
        <v>92</v>
      </c>
      <c r="M2565">
        <f t="shared" si="121"/>
        <v>2014</v>
      </c>
      <c r="N2565" t="str">
        <f t="shared" si="122"/>
        <v>Q1</v>
      </c>
    </row>
    <row r="2566" spans="1:14" x14ac:dyDescent="0.35">
      <c r="A2566">
        <v>1973970</v>
      </c>
      <c r="B2566" t="s">
        <v>63</v>
      </c>
      <c r="C2566" t="s">
        <v>61</v>
      </c>
      <c r="D2566" t="s">
        <v>282</v>
      </c>
      <c r="E2566" t="s">
        <v>184</v>
      </c>
      <c r="F2566" t="s">
        <v>19</v>
      </c>
      <c r="G2566" s="10">
        <v>42538</v>
      </c>
      <c r="H2566" s="10">
        <v>42538</v>
      </c>
      <c r="I2566" t="s">
        <v>14</v>
      </c>
      <c r="J2566" t="s">
        <v>15</v>
      </c>
      <c r="K2566" t="str">
        <f>INDEX(State_Code_Name!B:B,MATCH(Consumer_Complaints!E2566,State_Code_Name!C:C,0))</f>
        <v>Mississippi</v>
      </c>
      <c r="L2566">
        <f t="shared" si="120"/>
        <v>0</v>
      </c>
      <c r="M2566">
        <f t="shared" si="121"/>
        <v>2016</v>
      </c>
      <c r="N2566" t="str">
        <f t="shared" si="122"/>
        <v>Q2</v>
      </c>
    </row>
    <row r="2567" spans="1:14" x14ac:dyDescent="0.35">
      <c r="A2567">
        <v>912630</v>
      </c>
      <c r="B2567" t="s">
        <v>65</v>
      </c>
      <c r="C2567" t="s">
        <v>9</v>
      </c>
      <c r="D2567" t="s">
        <v>10</v>
      </c>
      <c r="E2567" t="s">
        <v>31</v>
      </c>
      <c r="F2567" t="s">
        <v>19</v>
      </c>
      <c r="G2567" s="10">
        <v>41816</v>
      </c>
      <c r="H2567" s="10">
        <v>41816</v>
      </c>
      <c r="I2567" t="s">
        <v>14</v>
      </c>
      <c r="J2567" t="s">
        <v>15</v>
      </c>
      <c r="K2567" t="str">
        <f>INDEX(State_Code_Name!B:B,MATCH(Consumer_Complaints!E2567,State_Code_Name!C:C,0))</f>
        <v>Texas</v>
      </c>
      <c r="L2567">
        <f t="shared" si="120"/>
        <v>0</v>
      </c>
      <c r="M2567">
        <f t="shared" si="121"/>
        <v>2014</v>
      </c>
      <c r="N2567" t="str">
        <f t="shared" si="122"/>
        <v>Q2</v>
      </c>
    </row>
    <row r="2568" spans="1:14" x14ac:dyDescent="0.35">
      <c r="A2568">
        <v>2034513</v>
      </c>
      <c r="B2568" t="s">
        <v>11</v>
      </c>
      <c r="C2568" t="s">
        <v>26</v>
      </c>
      <c r="D2568" t="s">
        <v>159</v>
      </c>
      <c r="E2568" t="s">
        <v>31</v>
      </c>
      <c r="F2568" t="s">
        <v>13</v>
      </c>
      <c r="G2568" s="10">
        <v>42579</v>
      </c>
      <c r="H2568" s="10">
        <v>42579</v>
      </c>
      <c r="I2568" t="s">
        <v>14</v>
      </c>
      <c r="J2568" t="s">
        <v>15</v>
      </c>
      <c r="K2568" t="str">
        <f>INDEX(State_Code_Name!B:B,MATCH(Consumer_Complaints!E2568,State_Code_Name!C:C,0))</f>
        <v>Texas</v>
      </c>
      <c r="L2568">
        <f t="shared" si="120"/>
        <v>0</v>
      </c>
      <c r="M2568">
        <f t="shared" si="121"/>
        <v>2016</v>
      </c>
      <c r="N2568" t="str">
        <f t="shared" si="122"/>
        <v>Q3</v>
      </c>
    </row>
    <row r="2569" spans="1:14" x14ac:dyDescent="0.35">
      <c r="A2569">
        <v>928690</v>
      </c>
      <c r="B2569" t="s">
        <v>34</v>
      </c>
      <c r="C2569" t="s">
        <v>26</v>
      </c>
      <c r="D2569" t="s">
        <v>27</v>
      </c>
      <c r="E2569" t="s">
        <v>85</v>
      </c>
      <c r="F2569" t="s">
        <v>19</v>
      </c>
      <c r="G2569" s="10">
        <v>41889</v>
      </c>
      <c r="H2569" s="10">
        <v>41889</v>
      </c>
      <c r="I2569" t="s">
        <v>14</v>
      </c>
      <c r="J2569" t="s">
        <v>15</v>
      </c>
      <c r="K2569" t="str">
        <f>INDEX(State_Code_Name!B:B,MATCH(Consumer_Complaints!E2569,State_Code_Name!C:C,0))</f>
        <v>Wisconsin</v>
      </c>
      <c r="L2569">
        <f t="shared" si="120"/>
        <v>0</v>
      </c>
      <c r="M2569">
        <f t="shared" si="121"/>
        <v>2014</v>
      </c>
      <c r="N2569" t="str">
        <f t="shared" si="122"/>
        <v>Q3</v>
      </c>
    </row>
    <row r="2570" spans="1:14" x14ac:dyDescent="0.35">
      <c r="A2570">
        <v>526381</v>
      </c>
      <c r="B2570" t="s">
        <v>54</v>
      </c>
      <c r="C2570" t="s">
        <v>52</v>
      </c>
      <c r="D2570" t="s">
        <v>103</v>
      </c>
      <c r="E2570" t="s">
        <v>126</v>
      </c>
      <c r="F2570" t="s">
        <v>19</v>
      </c>
      <c r="G2570" s="10">
        <v>41531</v>
      </c>
      <c r="H2570" s="10">
        <v>41534</v>
      </c>
      <c r="I2570" t="s">
        <v>14</v>
      </c>
      <c r="J2570" t="s">
        <v>15</v>
      </c>
      <c r="K2570" t="str">
        <f>INDEX(State_Code_Name!B:B,MATCH(Consumer_Complaints!E2570,State_Code_Name!C:C,0))</f>
        <v>Oklahoma</v>
      </c>
      <c r="L2570">
        <f t="shared" si="120"/>
        <v>3</v>
      </c>
      <c r="M2570">
        <f t="shared" si="121"/>
        <v>2013</v>
      </c>
      <c r="N2570" t="str">
        <f t="shared" si="122"/>
        <v>Q3</v>
      </c>
    </row>
    <row r="2571" spans="1:14" x14ac:dyDescent="0.35">
      <c r="A2571">
        <v>1982217</v>
      </c>
      <c r="B2571" t="s">
        <v>111</v>
      </c>
      <c r="C2571" t="s">
        <v>26</v>
      </c>
      <c r="D2571" t="s">
        <v>78</v>
      </c>
      <c r="E2571" t="s">
        <v>184</v>
      </c>
      <c r="F2571" t="s">
        <v>19</v>
      </c>
      <c r="G2571" s="10">
        <v>42544</v>
      </c>
      <c r="H2571" s="10">
        <v>42544</v>
      </c>
      <c r="I2571" t="s">
        <v>14</v>
      </c>
      <c r="J2571" t="s">
        <v>15</v>
      </c>
      <c r="K2571" t="str">
        <f>INDEX(State_Code_Name!B:B,MATCH(Consumer_Complaints!E2571,State_Code_Name!C:C,0))</f>
        <v>Mississippi</v>
      </c>
      <c r="L2571">
        <f t="shared" si="120"/>
        <v>0</v>
      </c>
      <c r="M2571">
        <f t="shared" si="121"/>
        <v>2016</v>
      </c>
      <c r="N2571" t="str">
        <f t="shared" si="122"/>
        <v>Q2</v>
      </c>
    </row>
    <row r="2572" spans="1:14" x14ac:dyDescent="0.35">
      <c r="A2572">
        <v>1886513</v>
      </c>
      <c r="B2572" t="s">
        <v>143</v>
      </c>
      <c r="C2572" t="s">
        <v>26</v>
      </c>
      <c r="D2572" t="s">
        <v>27</v>
      </c>
      <c r="E2572" t="s">
        <v>31</v>
      </c>
      <c r="F2572" t="s">
        <v>19</v>
      </c>
      <c r="G2572" s="10">
        <v>42480</v>
      </c>
      <c r="H2572" s="10">
        <v>42480</v>
      </c>
      <c r="I2572" t="s">
        <v>14</v>
      </c>
      <c r="J2572" t="s">
        <v>14</v>
      </c>
      <c r="K2572" t="str">
        <f>INDEX(State_Code_Name!B:B,MATCH(Consumer_Complaints!E2572,State_Code_Name!C:C,0))</f>
        <v>Texas</v>
      </c>
      <c r="L2572">
        <f t="shared" si="120"/>
        <v>0</v>
      </c>
      <c r="M2572">
        <f t="shared" si="121"/>
        <v>2016</v>
      </c>
      <c r="N2572" t="str">
        <f t="shared" si="122"/>
        <v>Q2</v>
      </c>
    </row>
    <row r="2573" spans="1:14" x14ac:dyDescent="0.35">
      <c r="A2573">
        <v>986616</v>
      </c>
      <c r="B2573" t="s">
        <v>50</v>
      </c>
      <c r="C2573" t="s">
        <v>36</v>
      </c>
      <c r="D2573" t="s">
        <v>80</v>
      </c>
      <c r="E2573" t="s">
        <v>122</v>
      </c>
      <c r="F2573" t="s">
        <v>19</v>
      </c>
      <c r="G2573" s="10">
        <v>41866</v>
      </c>
      <c r="H2573" s="10">
        <v>41866</v>
      </c>
      <c r="I2573" t="s">
        <v>14</v>
      </c>
      <c r="J2573" t="s">
        <v>14</v>
      </c>
      <c r="K2573" t="str">
        <f>INDEX(State_Code_Name!B:B,MATCH(Consumer_Complaints!E2573,State_Code_Name!C:C,0))</f>
        <v>Maryland</v>
      </c>
      <c r="L2573">
        <f t="shared" si="120"/>
        <v>0</v>
      </c>
      <c r="M2573">
        <f t="shared" si="121"/>
        <v>2014</v>
      </c>
      <c r="N2573" t="str">
        <f t="shared" si="122"/>
        <v>Q3</v>
      </c>
    </row>
    <row r="2574" spans="1:14" x14ac:dyDescent="0.35">
      <c r="A2574">
        <v>899977</v>
      </c>
      <c r="B2574" t="s">
        <v>697</v>
      </c>
      <c r="C2574" t="s">
        <v>26</v>
      </c>
      <c r="D2574" t="s">
        <v>56</v>
      </c>
      <c r="E2574" t="s">
        <v>128</v>
      </c>
      <c r="F2574" t="s">
        <v>305</v>
      </c>
      <c r="G2574" s="10">
        <v>41808</v>
      </c>
      <c r="H2574" s="10">
        <v>41814</v>
      </c>
      <c r="I2574" t="s">
        <v>14</v>
      </c>
      <c r="J2574" t="s">
        <v>15</v>
      </c>
      <c r="K2574" t="str">
        <f>INDEX(State_Code_Name!B:B,MATCH(Consumer_Complaints!E2574,State_Code_Name!C:C,0))</f>
        <v>New Hampshire</v>
      </c>
      <c r="L2574">
        <f t="shared" si="120"/>
        <v>6</v>
      </c>
      <c r="M2574">
        <f t="shared" si="121"/>
        <v>2014</v>
      </c>
      <c r="N2574" t="str">
        <f t="shared" si="122"/>
        <v>Q2</v>
      </c>
    </row>
    <row r="2575" spans="1:14" x14ac:dyDescent="0.35">
      <c r="A2575">
        <v>416656</v>
      </c>
      <c r="B2575" t="s">
        <v>47</v>
      </c>
      <c r="C2575" t="s">
        <v>26</v>
      </c>
      <c r="D2575" t="s">
        <v>27</v>
      </c>
      <c r="E2575" t="s">
        <v>25</v>
      </c>
      <c r="F2575" t="s">
        <v>19</v>
      </c>
      <c r="G2575" s="10">
        <v>41419</v>
      </c>
      <c r="H2575" s="10">
        <v>41461</v>
      </c>
      <c r="I2575" t="s">
        <v>14</v>
      </c>
      <c r="J2575" t="s">
        <v>14</v>
      </c>
      <c r="K2575" t="str">
        <f>INDEX(State_Code_Name!B:B,MATCH(Consumer_Complaints!E2575,State_Code_Name!C:C,0))</f>
        <v>Georgia</v>
      </c>
      <c r="L2575">
        <f t="shared" si="120"/>
        <v>42</v>
      </c>
      <c r="M2575">
        <f t="shared" si="121"/>
        <v>2013</v>
      </c>
      <c r="N2575" t="str">
        <f t="shared" si="122"/>
        <v>Q2</v>
      </c>
    </row>
    <row r="2576" spans="1:14" x14ac:dyDescent="0.35">
      <c r="A2576">
        <v>228052</v>
      </c>
      <c r="B2576" t="s">
        <v>141</v>
      </c>
      <c r="C2576" t="s">
        <v>26</v>
      </c>
      <c r="D2576" t="s">
        <v>27</v>
      </c>
      <c r="E2576" t="s">
        <v>70</v>
      </c>
      <c r="F2576" t="s">
        <v>19</v>
      </c>
      <c r="G2576" s="10">
        <v>41579</v>
      </c>
      <c r="H2576" s="10">
        <v>41579</v>
      </c>
      <c r="I2576" t="s">
        <v>14</v>
      </c>
      <c r="J2576" t="s">
        <v>15</v>
      </c>
      <c r="K2576" t="str">
        <f>INDEX(State_Code_Name!B:B,MATCH(Consumer_Complaints!E2576,State_Code_Name!C:C,0))</f>
        <v>Massachusetts</v>
      </c>
      <c r="L2576">
        <f t="shared" si="120"/>
        <v>0</v>
      </c>
      <c r="M2576">
        <f t="shared" si="121"/>
        <v>2013</v>
      </c>
      <c r="N2576" t="str">
        <f t="shared" si="122"/>
        <v>Q4</v>
      </c>
    </row>
    <row r="2577" spans="1:14" x14ac:dyDescent="0.35">
      <c r="A2577">
        <v>1886930</v>
      </c>
      <c r="B2577" t="s">
        <v>81</v>
      </c>
      <c r="C2577" t="s">
        <v>36</v>
      </c>
      <c r="D2577" t="s">
        <v>120</v>
      </c>
      <c r="E2577" t="s">
        <v>140</v>
      </c>
      <c r="F2577" t="s">
        <v>19</v>
      </c>
      <c r="G2577" s="10">
        <v>42479</v>
      </c>
      <c r="H2577" s="10">
        <v>42479</v>
      </c>
      <c r="I2577" t="s">
        <v>14</v>
      </c>
      <c r="J2577" t="s">
        <v>14</v>
      </c>
      <c r="K2577" t="str">
        <f>INDEX(State_Code_Name!B:B,MATCH(Consumer_Complaints!E2577,State_Code_Name!C:C,0))</f>
        <v>Maine</v>
      </c>
      <c r="L2577">
        <f t="shared" si="120"/>
        <v>0</v>
      </c>
      <c r="M2577">
        <f t="shared" si="121"/>
        <v>2016</v>
      </c>
      <c r="N2577" t="str">
        <f t="shared" si="122"/>
        <v>Q2</v>
      </c>
    </row>
    <row r="2578" spans="1:14" x14ac:dyDescent="0.35">
      <c r="A2578">
        <v>834845</v>
      </c>
      <c r="B2578" t="s">
        <v>1208</v>
      </c>
      <c r="C2578" t="s">
        <v>61</v>
      </c>
      <c r="D2578" t="s">
        <v>282</v>
      </c>
      <c r="E2578" t="s">
        <v>22</v>
      </c>
      <c r="F2578" t="s">
        <v>19</v>
      </c>
      <c r="G2578" s="10">
        <v>41644</v>
      </c>
      <c r="H2578" s="10">
        <v>41644</v>
      </c>
      <c r="I2578" t="s">
        <v>14</v>
      </c>
      <c r="J2578" t="s">
        <v>15</v>
      </c>
      <c r="K2578" t="str">
        <f>INDEX(State_Code_Name!B:B,MATCH(Consumer_Complaints!E2578,State_Code_Name!C:C,0))</f>
        <v>New York</v>
      </c>
      <c r="L2578">
        <f t="shared" si="120"/>
        <v>0</v>
      </c>
      <c r="M2578">
        <f t="shared" si="121"/>
        <v>2014</v>
      </c>
      <c r="N2578" t="str">
        <f t="shared" si="122"/>
        <v>Q1</v>
      </c>
    </row>
    <row r="2579" spans="1:14" x14ac:dyDescent="0.35">
      <c r="A2579">
        <v>1642214</v>
      </c>
      <c r="B2579" t="s">
        <v>419</v>
      </c>
      <c r="C2579" t="s">
        <v>26</v>
      </c>
      <c r="D2579" t="s">
        <v>27</v>
      </c>
      <c r="E2579" t="s">
        <v>18</v>
      </c>
      <c r="F2579" t="s">
        <v>19</v>
      </c>
      <c r="G2579" s="10">
        <v>42135</v>
      </c>
      <c r="H2579" s="10">
        <v>42135</v>
      </c>
      <c r="I2579" t="s">
        <v>14</v>
      </c>
      <c r="J2579" t="s">
        <v>14</v>
      </c>
      <c r="K2579" t="str">
        <f>INDEX(State_Code_Name!B:B,MATCH(Consumer_Complaints!E2579,State_Code_Name!C:C,0))</f>
        <v>California</v>
      </c>
      <c r="L2579">
        <f t="shared" si="120"/>
        <v>0</v>
      </c>
      <c r="M2579">
        <f t="shared" si="121"/>
        <v>2015</v>
      </c>
      <c r="N2579" t="str">
        <f t="shared" si="122"/>
        <v>Q2</v>
      </c>
    </row>
    <row r="2580" spans="1:14" x14ac:dyDescent="0.35">
      <c r="A2580">
        <v>1610434</v>
      </c>
      <c r="B2580" t="s">
        <v>1000</v>
      </c>
      <c r="C2580" t="s">
        <v>531</v>
      </c>
      <c r="D2580" t="s">
        <v>532</v>
      </c>
      <c r="E2580" t="s">
        <v>48</v>
      </c>
      <c r="F2580" t="s">
        <v>305</v>
      </c>
      <c r="G2580" s="10">
        <v>42293</v>
      </c>
      <c r="H2580" s="10">
        <v>42332</v>
      </c>
      <c r="I2580" t="s">
        <v>14</v>
      </c>
      <c r="J2580" t="s">
        <v>15</v>
      </c>
      <c r="K2580" t="str">
        <f>INDEX(State_Code_Name!B:B,MATCH(Consumer_Complaints!E2580,State_Code_Name!C:C,0))</f>
        <v>New Jersey</v>
      </c>
      <c r="L2580">
        <f t="shared" si="120"/>
        <v>39</v>
      </c>
      <c r="M2580">
        <f t="shared" si="121"/>
        <v>2015</v>
      </c>
      <c r="N2580" t="str">
        <f t="shared" si="122"/>
        <v>Q4</v>
      </c>
    </row>
    <row r="2581" spans="1:14" x14ac:dyDescent="0.35">
      <c r="A2581">
        <v>1230508</v>
      </c>
      <c r="B2581" t="s">
        <v>147</v>
      </c>
      <c r="C2581" t="s">
        <v>879</v>
      </c>
      <c r="D2581" t="s">
        <v>883</v>
      </c>
      <c r="E2581" t="s">
        <v>35</v>
      </c>
      <c r="F2581" t="s">
        <v>19</v>
      </c>
      <c r="G2581" s="10">
        <v>42218</v>
      </c>
      <c r="H2581" s="10">
        <v>42310</v>
      </c>
      <c r="I2581" t="s">
        <v>14</v>
      </c>
      <c r="J2581" t="s">
        <v>15</v>
      </c>
      <c r="K2581" t="str">
        <f>INDEX(State_Code_Name!B:B,MATCH(Consumer_Complaints!E2581,State_Code_Name!C:C,0))</f>
        <v>Florida</v>
      </c>
      <c r="L2581">
        <f t="shared" si="120"/>
        <v>92</v>
      </c>
      <c r="M2581">
        <f t="shared" si="121"/>
        <v>2015</v>
      </c>
      <c r="N2581" t="str">
        <f t="shared" si="122"/>
        <v>Q3</v>
      </c>
    </row>
    <row r="2582" spans="1:14" x14ac:dyDescent="0.35">
      <c r="A2582">
        <v>1276339</v>
      </c>
      <c r="B2582" t="s">
        <v>11</v>
      </c>
      <c r="C2582" t="s">
        <v>26</v>
      </c>
      <c r="D2582" t="s">
        <v>56</v>
      </c>
      <c r="E2582" t="s">
        <v>70</v>
      </c>
      <c r="F2582" t="s">
        <v>19</v>
      </c>
      <c r="G2582" s="10">
        <v>42280</v>
      </c>
      <c r="H2582" s="10">
        <v>42280</v>
      </c>
      <c r="I2582" t="s">
        <v>14</v>
      </c>
      <c r="J2582" t="s">
        <v>15</v>
      </c>
      <c r="K2582" t="str">
        <f>INDEX(State_Code_Name!B:B,MATCH(Consumer_Complaints!E2582,State_Code_Name!C:C,0))</f>
        <v>Massachusetts</v>
      </c>
      <c r="L2582">
        <f t="shared" si="120"/>
        <v>0</v>
      </c>
      <c r="M2582">
        <f t="shared" si="121"/>
        <v>2015</v>
      </c>
      <c r="N2582" t="str">
        <f t="shared" si="122"/>
        <v>Q4</v>
      </c>
    </row>
    <row r="2583" spans="1:14" x14ac:dyDescent="0.35">
      <c r="A2583">
        <v>422927</v>
      </c>
      <c r="B2583" t="s">
        <v>43</v>
      </c>
      <c r="C2583" t="s">
        <v>26</v>
      </c>
      <c r="D2583" t="s">
        <v>56</v>
      </c>
      <c r="E2583" t="s">
        <v>100</v>
      </c>
      <c r="F2583" t="s">
        <v>19</v>
      </c>
      <c r="G2583" s="10">
        <v>41339</v>
      </c>
      <c r="H2583" s="10">
        <v>41370</v>
      </c>
      <c r="I2583" t="s">
        <v>14</v>
      </c>
      <c r="J2583" t="s">
        <v>15</v>
      </c>
      <c r="K2583" t="str">
        <f>INDEX(State_Code_Name!B:B,MATCH(Consumer_Complaints!E2583,State_Code_Name!C:C,0))</f>
        <v>Arizona</v>
      </c>
      <c r="L2583">
        <f t="shared" si="120"/>
        <v>31</v>
      </c>
      <c r="M2583">
        <f t="shared" si="121"/>
        <v>2013</v>
      </c>
      <c r="N2583" t="str">
        <f t="shared" si="122"/>
        <v>Q1</v>
      </c>
    </row>
    <row r="2584" spans="1:14" x14ac:dyDescent="0.35">
      <c r="A2584">
        <v>329868</v>
      </c>
      <c r="B2584" t="s">
        <v>163</v>
      </c>
      <c r="C2584" t="s">
        <v>16</v>
      </c>
      <c r="D2584" t="s">
        <v>20</v>
      </c>
      <c r="E2584" t="s">
        <v>106</v>
      </c>
      <c r="F2584" t="s">
        <v>305</v>
      </c>
      <c r="G2584" s="10">
        <v>41331</v>
      </c>
      <c r="H2584" s="10">
        <v>41332</v>
      </c>
      <c r="I2584" t="s">
        <v>14</v>
      </c>
      <c r="J2584" t="s">
        <v>15</v>
      </c>
      <c r="K2584" t="str">
        <f>INDEX(State_Code_Name!B:B,MATCH(Consumer_Complaints!E2584,State_Code_Name!C:C,0))</f>
        <v>Indiana</v>
      </c>
      <c r="L2584">
        <f t="shared" si="120"/>
        <v>1</v>
      </c>
      <c r="M2584">
        <f t="shared" si="121"/>
        <v>2013</v>
      </c>
      <c r="N2584" t="str">
        <f t="shared" si="122"/>
        <v>Q1</v>
      </c>
    </row>
    <row r="2585" spans="1:14" x14ac:dyDescent="0.35">
      <c r="A2585">
        <v>1645344</v>
      </c>
      <c r="B2585" t="s">
        <v>734</v>
      </c>
      <c r="C2585" t="s">
        <v>16</v>
      </c>
      <c r="D2585" t="s">
        <v>20</v>
      </c>
      <c r="E2585" t="s">
        <v>42</v>
      </c>
      <c r="F2585" t="s">
        <v>19</v>
      </c>
      <c r="G2585" s="10">
        <v>42227</v>
      </c>
      <c r="H2585" s="10">
        <v>42288</v>
      </c>
      <c r="I2585" t="s">
        <v>14</v>
      </c>
      <c r="J2585" t="s">
        <v>14</v>
      </c>
      <c r="K2585" t="str">
        <f>INDEX(State_Code_Name!B:B,MATCH(Consumer_Complaints!E2585,State_Code_Name!C:C,0))</f>
        <v>North Carolina</v>
      </c>
      <c r="L2585">
        <f t="shared" si="120"/>
        <v>61</v>
      </c>
      <c r="M2585">
        <f t="shared" si="121"/>
        <v>2015</v>
      </c>
      <c r="N2585" t="str">
        <f t="shared" si="122"/>
        <v>Q3</v>
      </c>
    </row>
    <row r="2586" spans="1:14" x14ac:dyDescent="0.35">
      <c r="A2586">
        <v>1118358</v>
      </c>
      <c r="B2586" t="s">
        <v>163</v>
      </c>
      <c r="C2586" t="s">
        <v>16</v>
      </c>
      <c r="D2586" t="s">
        <v>75</v>
      </c>
      <c r="E2586" t="s">
        <v>35</v>
      </c>
      <c r="F2586" t="s">
        <v>19</v>
      </c>
      <c r="G2586" s="10">
        <v>41957</v>
      </c>
      <c r="H2586" s="10">
        <v>41957</v>
      </c>
      <c r="I2586" t="s">
        <v>14</v>
      </c>
      <c r="J2586" t="s">
        <v>15</v>
      </c>
      <c r="K2586" t="str">
        <f>INDEX(State_Code_Name!B:B,MATCH(Consumer_Complaints!E2586,State_Code_Name!C:C,0))</f>
        <v>Florida</v>
      </c>
      <c r="L2586">
        <f t="shared" si="120"/>
        <v>0</v>
      </c>
      <c r="M2586">
        <f t="shared" si="121"/>
        <v>2014</v>
      </c>
      <c r="N2586" t="str">
        <f t="shared" si="122"/>
        <v>Q4</v>
      </c>
    </row>
    <row r="2587" spans="1:14" x14ac:dyDescent="0.35">
      <c r="A2587">
        <v>2033888</v>
      </c>
      <c r="B2587" t="s">
        <v>95</v>
      </c>
      <c r="C2587" t="s">
        <v>36</v>
      </c>
      <c r="D2587" t="s">
        <v>150</v>
      </c>
      <c r="E2587" t="s">
        <v>48</v>
      </c>
      <c r="F2587" t="s">
        <v>19</v>
      </c>
      <c r="G2587" s="10">
        <v>42578</v>
      </c>
      <c r="H2587" s="10">
        <v>42578</v>
      </c>
      <c r="I2587" t="s">
        <v>14</v>
      </c>
      <c r="J2587" t="s">
        <v>15</v>
      </c>
      <c r="K2587" t="str">
        <f>INDEX(State_Code_Name!B:B,MATCH(Consumer_Complaints!E2587,State_Code_Name!C:C,0))</f>
        <v>New Jersey</v>
      </c>
      <c r="L2587">
        <f t="shared" si="120"/>
        <v>0</v>
      </c>
      <c r="M2587">
        <f t="shared" si="121"/>
        <v>2016</v>
      </c>
      <c r="N2587" t="str">
        <f t="shared" si="122"/>
        <v>Q3</v>
      </c>
    </row>
    <row r="2588" spans="1:14" x14ac:dyDescent="0.35">
      <c r="A2588">
        <v>2015243</v>
      </c>
      <c r="B2588" t="s">
        <v>68</v>
      </c>
      <c r="C2588" t="s">
        <v>36</v>
      </c>
      <c r="D2588" t="s">
        <v>80</v>
      </c>
      <c r="E2588" t="s">
        <v>85</v>
      </c>
      <c r="F2588" t="s">
        <v>19</v>
      </c>
      <c r="G2588" s="10">
        <v>42566</v>
      </c>
      <c r="H2588" s="10">
        <v>42566</v>
      </c>
      <c r="I2588" t="s">
        <v>14</v>
      </c>
      <c r="J2588" t="s">
        <v>14</v>
      </c>
      <c r="K2588" t="str">
        <f>INDEX(State_Code_Name!B:B,MATCH(Consumer_Complaints!E2588,State_Code_Name!C:C,0))</f>
        <v>Wisconsin</v>
      </c>
      <c r="L2588">
        <f t="shared" si="120"/>
        <v>0</v>
      </c>
      <c r="M2588">
        <f t="shared" si="121"/>
        <v>2016</v>
      </c>
      <c r="N2588" t="str">
        <f t="shared" si="122"/>
        <v>Q3</v>
      </c>
    </row>
    <row r="2589" spans="1:14" x14ac:dyDescent="0.35">
      <c r="A2589">
        <v>1816675</v>
      </c>
      <c r="B2589" t="s">
        <v>335</v>
      </c>
      <c r="C2589" t="s">
        <v>9</v>
      </c>
      <c r="D2589" t="s">
        <v>132</v>
      </c>
      <c r="E2589" t="s">
        <v>18</v>
      </c>
      <c r="F2589" t="s">
        <v>19</v>
      </c>
      <c r="G2589" s="10">
        <v>42493</v>
      </c>
      <c r="H2589" s="10">
        <v>42493</v>
      </c>
      <c r="I2589" t="s">
        <v>14</v>
      </c>
      <c r="J2589" t="s">
        <v>15</v>
      </c>
      <c r="K2589" t="str">
        <f>INDEX(State_Code_Name!B:B,MATCH(Consumer_Complaints!E2589,State_Code_Name!C:C,0))</f>
        <v>California</v>
      </c>
      <c r="L2589">
        <f t="shared" si="120"/>
        <v>0</v>
      </c>
      <c r="M2589">
        <f t="shared" si="121"/>
        <v>2016</v>
      </c>
      <c r="N2589" t="str">
        <f t="shared" si="122"/>
        <v>Q2</v>
      </c>
    </row>
    <row r="2590" spans="1:14" x14ac:dyDescent="0.35">
      <c r="A2590">
        <v>992802</v>
      </c>
      <c r="B2590" t="s">
        <v>11</v>
      </c>
      <c r="C2590" t="s">
        <v>26</v>
      </c>
      <c r="D2590" t="s">
        <v>27</v>
      </c>
      <c r="E2590" t="s">
        <v>18</v>
      </c>
      <c r="F2590" t="s">
        <v>305</v>
      </c>
      <c r="G2590" s="10">
        <v>41871</v>
      </c>
      <c r="H2590" s="10">
        <v>41873</v>
      </c>
      <c r="I2590" t="s">
        <v>14</v>
      </c>
      <c r="J2590" t="s">
        <v>15</v>
      </c>
      <c r="K2590" t="str">
        <f>INDEX(State_Code_Name!B:B,MATCH(Consumer_Complaints!E2590,State_Code_Name!C:C,0))</f>
        <v>California</v>
      </c>
      <c r="L2590">
        <f t="shared" si="120"/>
        <v>2</v>
      </c>
      <c r="M2590">
        <f t="shared" si="121"/>
        <v>2014</v>
      </c>
      <c r="N2590" t="str">
        <f t="shared" si="122"/>
        <v>Q3</v>
      </c>
    </row>
    <row r="2591" spans="1:14" x14ac:dyDescent="0.35">
      <c r="A2591">
        <v>1879140</v>
      </c>
      <c r="B2591" t="s">
        <v>60</v>
      </c>
      <c r="C2591" t="s">
        <v>52</v>
      </c>
      <c r="D2591" t="s">
        <v>53</v>
      </c>
      <c r="E2591" t="s">
        <v>25</v>
      </c>
      <c r="F2591" t="s">
        <v>305</v>
      </c>
      <c r="G2591" s="10">
        <v>42474</v>
      </c>
      <c r="H2591" s="10">
        <v>42475</v>
      </c>
      <c r="I2591" t="s">
        <v>14</v>
      </c>
      <c r="J2591" t="s">
        <v>15</v>
      </c>
      <c r="K2591" t="str">
        <f>INDEX(State_Code_Name!B:B,MATCH(Consumer_Complaints!E2591,State_Code_Name!C:C,0))</f>
        <v>Georgia</v>
      </c>
      <c r="L2591">
        <f t="shared" si="120"/>
        <v>1</v>
      </c>
      <c r="M2591">
        <f t="shared" si="121"/>
        <v>2016</v>
      </c>
      <c r="N2591" t="str">
        <f t="shared" si="122"/>
        <v>Q2</v>
      </c>
    </row>
    <row r="2592" spans="1:14" x14ac:dyDescent="0.35">
      <c r="A2592">
        <v>1934081</v>
      </c>
      <c r="B2592" t="s">
        <v>232</v>
      </c>
      <c r="C2592" t="s">
        <v>32</v>
      </c>
      <c r="D2592" t="s">
        <v>116</v>
      </c>
      <c r="E2592" t="s">
        <v>114</v>
      </c>
      <c r="F2592" t="s">
        <v>19</v>
      </c>
      <c r="G2592" s="10">
        <v>42510</v>
      </c>
      <c r="H2592" s="10">
        <v>42510</v>
      </c>
      <c r="I2592" t="s">
        <v>14</v>
      </c>
      <c r="J2592" t="s">
        <v>14</v>
      </c>
      <c r="K2592" t="str">
        <f>INDEX(State_Code_Name!B:B,MATCH(Consumer_Complaints!E2592,State_Code_Name!C:C,0))</f>
        <v>South Carolina</v>
      </c>
      <c r="L2592">
        <f t="shared" si="120"/>
        <v>0</v>
      </c>
      <c r="M2592">
        <f t="shared" si="121"/>
        <v>2016</v>
      </c>
      <c r="N2592" t="str">
        <f t="shared" si="122"/>
        <v>Q2</v>
      </c>
    </row>
    <row r="2593" spans="1:14" x14ac:dyDescent="0.35">
      <c r="A2593">
        <v>1341241</v>
      </c>
      <c r="B2593" t="s">
        <v>125</v>
      </c>
      <c r="C2593" t="s">
        <v>26</v>
      </c>
      <c r="D2593" t="s">
        <v>27</v>
      </c>
      <c r="E2593" t="s">
        <v>72</v>
      </c>
      <c r="F2593" t="s">
        <v>19</v>
      </c>
      <c r="G2593" s="10">
        <v>42116</v>
      </c>
      <c r="H2593" s="10">
        <v>42116</v>
      </c>
      <c r="I2593" t="s">
        <v>14</v>
      </c>
      <c r="J2593" t="s">
        <v>15</v>
      </c>
      <c r="K2593" t="str">
        <f>INDEX(State_Code_Name!B:B,MATCH(Consumer_Complaints!E2593,State_Code_Name!C:C,0))</f>
        <v>Kentucky</v>
      </c>
      <c r="L2593">
        <f t="shared" si="120"/>
        <v>0</v>
      </c>
      <c r="M2593">
        <f t="shared" si="121"/>
        <v>2015</v>
      </c>
      <c r="N2593" t="str">
        <f t="shared" si="122"/>
        <v>Q2</v>
      </c>
    </row>
    <row r="2594" spans="1:14" x14ac:dyDescent="0.35">
      <c r="A2594">
        <v>414367</v>
      </c>
      <c r="B2594" t="s">
        <v>54</v>
      </c>
      <c r="C2594" t="s">
        <v>52</v>
      </c>
      <c r="D2594" t="s">
        <v>96</v>
      </c>
      <c r="E2594" t="s">
        <v>22</v>
      </c>
      <c r="F2594" t="s">
        <v>19</v>
      </c>
      <c r="G2594" s="10">
        <v>41416</v>
      </c>
      <c r="H2594" s="10">
        <v>41416</v>
      </c>
      <c r="I2594" t="s">
        <v>14</v>
      </c>
      <c r="J2594" t="s">
        <v>15</v>
      </c>
      <c r="K2594" t="str">
        <f>INDEX(State_Code_Name!B:B,MATCH(Consumer_Complaints!E2594,State_Code_Name!C:C,0))</f>
        <v>New York</v>
      </c>
      <c r="L2594">
        <f t="shared" si="120"/>
        <v>0</v>
      </c>
      <c r="M2594">
        <f t="shared" si="121"/>
        <v>2013</v>
      </c>
      <c r="N2594" t="str">
        <f t="shared" si="122"/>
        <v>Q2</v>
      </c>
    </row>
    <row r="2595" spans="1:14" x14ac:dyDescent="0.35">
      <c r="A2595">
        <v>1675617</v>
      </c>
      <c r="B2595" t="s">
        <v>58</v>
      </c>
      <c r="C2595" t="s">
        <v>36</v>
      </c>
      <c r="D2595" t="s">
        <v>49</v>
      </c>
      <c r="E2595" t="s">
        <v>40</v>
      </c>
      <c r="F2595" t="s">
        <v>305</v>
      </c>
      <c r="G2595" s="10">
        <v>42338</v>
      </c>
      <c r="H2595" s="10">
        <v>42352</v>
      </c>
      <c r="I2595" t="s">
        <v>14</v>
      </c>
      <c r="J2595" t="s">
        <v>15</v>
      </c>
      <c r="K2595" t="str">
        <f>INDEX(State_Code_Name!B:B,MATCH(Consumer_Complaints!E2595,State_Code_Name!C:C,0))</f>
        <v>Nevada</v>
      </c>
      <c r="L2595">
        <f t="shared" si="120"/>
        <v>14</v>
      </c>
      <c r="M2595">
        <f t="shared" si="121"/>
        <v>2015</v>
      </c>
      <c r="N2595" t="str">
        <f t="shared" si="122"/>
        <v>Q4</v>
      </c>
    </row>
    <row r="2596" spans="1:14" x14ac:dyDescent="0.35">
      <c r="A2596">
        <v>1145743</v>
      </c>
      <c r="B2596" t="s">
        <v>287</v>
      </c>
      <c r="C2596" t="s">
        <v>9</v>
      </c>
      <c r="D2596" t="s">
        <v>132</v>
      </c>
      <c r="E2596" t="s">
        <v>25</v>
      </c>
      <c r="F2596" t="s">
        <v>19</v>
      </c>
      <c r="G2596" s="10">
        <v>41962</v>
      </c>
      <c r="H2596" s="10">
        <v>41963</v>
      </c>
      <c r="I2596" t="s">
        <v>14</v>
      </c>
      <c r="J2596" t="s">
        <v>15</v>
      </c>
      <c r="K2596" t="str">
        <f>INDEX(State_Code_Name!B:B,MATCH(Consumer_Complaints!E2596,State_Code_Name!C:C,0))</f>
        <v>Georgia</v>
      </c>
      <c r="L2596">
        <f t="shared" si="120"/>
        <v>1</v>
      </c>
      <c r="M2596">
        <f t="shared" si="121"/>
        <v>2014</v>
      </c>
      <c r="N2596" t="str">
        <f t="shared" si="122"/>
        <v>Q4</v>
      </c>
    </row>
    <row r="2597" spans="1:14" x14ac:dyDescent="0.35">
      <c r="A2597">
        <v>1645378</v>
      </c>
      <c r="B2597" t="s">
        <v>34</v>
      </c>
      <c r="C2597" t="s">
        <v>16</v>
      </c>
      <c r="D2597" t="s">
        <v>17</v>
      </c>
      <c r="E2597" t="s">
        <v>35</v>
      </c>
      <c r="F2597" t="s">
        <v>19</v>
      </c>
      <c r="G2597" s="10">
        <v>42227</v>
      </c>
      <c r="H2597" s="10">
        <v>42227</v>
      </c>
      <c r="I2597" t="s">
        <v>14</v>
      </c>
      <c r="J2597" t="s">
        <v>15</v>
      </c>
      <c r="K2597" t="str">
        <f>INDEX(State_Code_Name!B:B,MATCH(Consumer_Complaints!E2597,State_Code_Name!C:C,0))</f>
        <v>Florida</v>
      </c>
      <c r="L2597">
        <f t="shared" si="120"/>
        <v>0</v>
      </c>
      <c r="M2597">
        <f t="shared" si="121"/>
        <v>2015</v>
      </c>
      <c r="N2597" t="str">
        <f t="shared" si="122"/>
        <v>Q3</v>
      </c>
    </row>
    <row r="2598" spans="1:14" x14ac:dyDescent="0.35">
      <c r="A2598">
        <v>1821971</v>
      </c>
      <c r="B2598" t="s">
        <v>488</v>
      </c>
      <c r="C2598" t="s">
        <v>32</v>
      </c>
      <c r="D2598" t="s">
        <v>41</v>
      </c>
      <c r="E2598" t="s">
        <v>35</v>
      </c>
      <c r="F2598" t="s">
        <v>19</v>
      </c>
      <c r="G2598" s="10">
        <v>42585</v>
      </c>
      <c r="H2598" s="10">
        <v>42585</v>
      </c>
      <c r="I2598" t="s">
        <v>14</v>
      </c>
      <c r="J2598" t="s">
        <v>14</v>
      </c>
      <c r="K2598" t="str">
        <f>INDEX(State_Code_Name!B:B,MATCH(Consumer_Complaints!E2598,State_Code_Name!C:C,0))</f>
        <v>Florida</v>
      </c>
      <c r="L2598">
        <f t="shared" si="120"/>
        <v>0</v>
      </c>
      <c r="M2598">
        <f t="shared" si="121"/>
        <v>2016</v>
      </c>
      <c r="N2598" t="str">
        <f t="shared" si="122"/>
        <v>Q3</v>
      </c>
    </row>
    <row r="2599" spans="1:14" x14ac:dyDescent="0.35">
      <c r="A2599">
        <v>1621501</v>
      </c>
      <c r="B2599" t="s">
        <v>897</v>
      </c>
      <c r="C2599" t="s">
        <v>32</v>
      </c>
      <c r="D2599" t="s">
        <v>104</v>
      </c>
      <c r="E2599" t="s">
        <v>31</v>
      </c>
      <c r="F2599" t="s">
        <v>19</v>
      </c>
      <c r="G2599" s="10">
        <v>42300</v>
      </c>
      <c r="H2599" s="10">
        <v>42300</v>
      </c>
      <c r="I2599" t="s">
        <v>14</v>
      </c>
      <c r="J2599" t="s">
        <v>15</v>
      </c>
      <c r="K2599" t="str">
        <f>INDEX(State_Code_Name!B:B,MATCH(Consumer_Complaints!E2599,State_Code_Name!C:C,0))</f>
        <v>Texas</v>
      </c>
      <c r="L2599">
        <f t="shared" si="120"/>
        <v>0</v>
      </c>
      <c r="M2599">
        <f t="shared" si="121"/>
        <v>2015</v>
      </c>
      <c r="N2599" t="str">
        <f t="shared" si="122"/>
        <v>Q4</v>
      </c>
    </row>
    <row r="2600" spans="1:14" x14ac:dyDescent="0.35">
      <c r="A2600">
        <v>495918</v>
      </c>
      <c r="B2600" t="s">
        <v>73</v>
      </c>
      <c r="C2600" t="s">
        <v>26</v>
      </c>
      <c r="D2600" t="s">
        <v>27</v>
      </c>
      <c r="E2600" t="s">
        <v>66</v>
      </c>
      <c r="F2600" t="s">
        <v>19</v>
      </c>
      <c r="G2600" s="10">
        <v>41505</v>
      </c>
      <c r="H2600" s="10">
        <v>41506</v>
      </c>
      <c r="I2600" t="s">
        <v>14</v>
      </c>
      <c r="J2600" t="s">
        <v>15</v>
      </c>
      <c r="K2600" t="str">
        <f>INDEX(State_Code_Name!B:B,MATCH(Consumer_Complaints!E2600,State_Code_Name!C:C,0))</f>
        <v>Michigan</v>
      </c>
      <c r="L2600">
        <f t="shared" si="120"/>
        <v>1</v>
      </c>
      <c r="M2600">
        <f t="shared" si="121"/>
        <v>2013</v>
      </c>
      <c r="N2600" t="str">
        <f t="shared" si="122"/>
        <v>Q3</v>
      </c>
    </row>
    <row r="2601" spans="1:14" x14ac:dyDescent="0.35">
      <c r="A2601">
        <v>516295</v>
      </c>
      <c r="B2601" t="s">
        <v>38</v>
      </c>
      <c r="C2601" t="s">
        <v>32</v>
      </c>
      <c r="D2601" t="s">
        <v>44</v>
      </c>
      <c r="E2601" t="s">
        <v>158</v>
      </c>
      <c r="F2601" t="s">
        <v>19</v>
      </c>
      <c r="G2601" s="10">
        <v>41403</v>
      </c>
      <c r="H2601" s="10">
        <v>41403</v>
      </c>
      <c r="I2601" t="s">
        <v>14</v>
      </c>
      <c r="J2601" t="s">
        <v>15</v>
      </c>
      <c r="K2601" t="str">
        <f>INDEX(State_Code_Name!B:B,MATCH(Consumer_Complaints!E2601,State_Code_Name!C:C,0))</f>
        <v>New Mexico</v>
      </c>
      <c r="L2601">
        <f t="shared" si="120"/>
        <v>0</v>
      </c>
      <c r="M2601">
        <f t="shared" si="121"/>
        <v>2013</v>
      </c>
      <c r="N2601" t="str">
        <f t="shared" si="122"/>
        <v>Q2</v>
      </c>
    </row>
    <row r="2602" spans="1:14" x14ac:dyDescent="0.35">
      <c r="A2602">
        <v>309132</v>
      </c>
      <c r="B2602" t="s">
        <v>81</v>
      </c>
      <c r="C2602" t="s">
        <v>36</v>
      </c>
      <c r="D2602" t="s">
        <v>52</v>
      </c>
      <c r="E2602" t="s">
        <v>39</v>
      </c>
      <c r="F2602" t="s">
        <v>19</v>
      </c>
      <c r="G2602" s="10">
        <v>41488</v>
      </c>
      <c r="H2602" s="10">
        <v>41488</v>
      </c>
      <c r="I2602" t="s">
        <v>14</v>
      </c>
      <c r="J2602" t="s">
        <v>15</v>
      </c>
      <c r="K2602" t="str">
        <f>INDEX(State_Code_Name!B:B,MATCH(Consumer_Complaints!E2602,State_Code_Name!C:C,0))</f>
        <v>Ohio</v>
      </c>
      <c r="L2602">
        <f t="shared" si="120"/>
        <v>0</v>
      </c>
      <c r="M2602">
        <f t="shared" si="121"/>
        <v>2013</v>
      </c>
      <c r="N2602" t="str">
        <f t="shared" si="122"/>
        <v>Q3</v>
      </c>
    </row>
    <row r="2603" spans="1:14" x14ac:dyDescent="0.35">
      <c r="A2603">
        <v>1775039</v>
      </c>
      <c r="B2603" t="s">
        <v>273</v>
      </c>
      <c r="C2603" t="s">
        <v>26</v>
      </c>
      <c r="D2603" t="s">
        <v>27</v>
      </c>
      <c r="E2603" t="s">
        <v>85</v>
      </c>
      <c r="F2603" t="s">
        <v>19</v>
      </c>
      <c r="G2603" s="10">
        <v>42492</v>
      </c>
      <c r="H2603" s="10">
        <v>42492</v>
      </c>
      <c r="I2603" t="s">
        <v>14</v>
      </c>
      <c r="J2603" t="s">
        <v>15</v>
      </c>
      <c r="K2603" t="str">
        <f>INDEX(State_Code_Name!B:B,MATCH(Consumer_Complaints!E2603,State_Code_Name!C:C,0))</f>
        <v>Wisconsin</v>
      </c>
      <c r="L2603">
        <f t="shared" si="120"/>
        <v>0</v>
      </c>
      <c r="M2603">
        <f t="shared" si="121"/>
        <v>2016</v>
      </c>
      <c r="N2603" t="str">
        <f t="shared" si="122"/>
        <v>Q2</v>
      </c>
    </row>
    <row r="2604" spans="1:14" x14ac:dyDescent="0.35">
      <c r="A2604">
        <v>876048</v>
      </c>
      <c r="B2604" t="s">
        <v>68</v>
      </c>
      <c r="C2604" t="s">
        <v>36</v>
      </c>
      <c r="D2604" t="s">
        <v>149</v>
      </c>
      <c r="E2604" t="s">
        <v>35</v>
      </c>
      <c r="F2604" t="s">
        <v>19</v>
      </c>
      <c r="G2604" s="10">
        <v>41645</v>
      </c>
      <c r="H2604" s="10">
        <v>41645</v>
      </c>
      <c r="I2604" t="s">
        <v>14</v>
      </c>
      <c r="J2604" t="s">
        <v>15</v>
      </c>
      <c r="K2604" t="str">
        <f>INDEX(State_Code_Name!B:B,MATCH(Consumer_Complaints!E2604,State_Code_Name!C:C,0))</f>
        <v>Florida</v>
      </c>
      <c r="L2604">
        <f t="shared" si="120"/>
        <v>0</v>
      </c>
      <c r="M2604">
        <f t="shared" si="121"/>
        <v>2014</v>
      </c>
      <c r="N2604" t="str">
        <f t="shared" si="122"/>
        <v>Q1</v>
      </c>
    </row>
    <row r="2605" spans="1:14" x14ac:dyDescent="0.35">
      <c r="A2605">
        <v>1332963</v>
      </c>
      <c r="B2605" t="s">
        <v>230</v>
      </c>
      <c r="C2605" t="s">
        <v>16</v>
      </c>
      <c r="D2605" t="s">
        <v>75</v>
      </c>
      <c r="E2605" t="s">
        <v>29</v>
      </c>
      <c r="F2605" t="s">
        <v>305</v>
      </c>
      <c r="G2605" s="10">
        <v>42110</v>
      </c>
      <c r="H2605" s="10">
        <v>42114</v>
      </c>
      <c r="I2605" t="s">
        <v>14</v>
      </c>
      <c r="J2605" t="s">
        <v>15</v>
      </c>
      <c r="K2605" t="str">
        <f>INDEX(State_Code_Name!B:B,MATCH(Consumer_Complaints!E2605,State_Code_Name!C:C,0))</f>
        <v>Connecticut</v>
      </c>
      <c r="L2605">
        <f t="shared" si="120"/>
        <v>4</v>
      </c>
      <c r="M2605">
        <f t="shared" si="121"/>
        <v>2015</v>
      </c>
      <c r="N2605" t="str">
        <f t="shared" si="122"/>
        <v>Q2</v>
      </c>
    </row>
    <row r="2606" spans="1:14" x14ac:dyDescent="0.35">
      <c r="A2606">
        <v>1706070</v>
      </c>
      <c r="B2606" t="s">
        <v>572</v>
      </c>
      <c r="C2606" t="s">
        <v>32</v>
      </c>
      <c r="D2606" t="s">
        <v>161</v>
      </c>
      <c r="E2606" t="s">
        <v>98</v>
      </c>
      <c r="F2606" t="s">
        <v>19</v>
      </c>
      <c r="G2606" s="10">
        <v>42354</v>
      </c>
      <c r="H2606" s="10">
        <v>42354</v>
      </c>
      <c r="I2606" t="s">
        <v>14</v>
      </c>
      <c r="J2606" t="s">
        <v>15</v>
      </c>
      <c r="K2606" t="str">
        <f>INDEX(State_Code_Name!B:B,MATCH(Consumer_Complaints!E2606,State_Code_Name!C:C,0))</f>
        <v>Colorado</v>
      </c>
      <c r="L2606">
        <f t="shared" si="120"/>
        <v>0</v>
      </c>
      <c r="M2606">
        <f t="shared" si="121"/>
        <v>2015</v>
      </c>
      <c r="N2606" t="str">
        <f t="shared" si="122"/>
        <v>Q4</v>
      </c>
    </row>
    <row r="2607" spans="1:14" x14ac:dyDescent="0.35">
      <c r="A2607">
        <v>1779539</v>
      </c>
      <c r="B2607" t="s">
        <v>58</v>
      </c>
      <c r="C2607" t="s">
        <v>26</v>
      </c>
      <c r="D2607" t="s">
        <v>27</v>
      </c>
      <c r="E2607" t="s">
        <v>85</v>
      </c>
      <c r="F2607" t="s">
        <v>305</v>
      </c>
      <c r="G2607" s="10">
        <v>42615</v>
      </c>
      <c r="H2607" s="10">
        <v>42706</v>
      </c>
      <c r="I2607" t="s">
        <v>14</v>
      </c>
      <c r="J2607" t="s">
        <v>14</v>
      </c>
      <c r="K2607" t="str">
        <f>INDEX(State_Code_Name!B:B,MATCH(Consumer_Complaints!E2607,State_Code_Name!C:C,0))</f>
        <v>Wisconsin</v>
      </c>
      <c r="L2607">
        <f t="shared" si="120"/>
        <v>91</v>
      </c>
      <c r="M2607">
        <f t="shared" si="121"/>
        <v>2016</v>
      </c>
      <c r="N2607" t="str">
        <f t="shared" si="122"/>
        <v>Q3</v>
      </c>
    </row>
    <row r="2608" spans="1:14" x14ac:dyDescent="0.35">
      <c r="A2608">
        <v>2034177</v>
      </c>
      <c r="B2608" t="s">
        <v>303</v>
      </c>
      <c r="C2608" t="s">
        <v>61</v>
      </c>
      <c r="D2608" t="s">
        <v>282</v>
      </c>
      <c r="E2608" t="s">
        <v>31</v>
      </c>
      <c r="F2608" t="s">
        <v>19</v>
      </c>
      <c r="G2608" s="10">
        <v>42579</v>
      </c>
      <c r="H2608" s="10">
        <v>42579</v>
      </c>
      <c r="I2608" t="s">
        <v>14</v>
      </c>
      <c r="J2608" t="s">
        <v>15</v>
      </c>
      <c r="K2608" t="str">
        <f>INDEX(State_Code_Name!B:B,MATCH(Consumer_Complaints!E2608,State_Code_Name!C:C,0))</f>
        <v>Texas</v>
      </c>
      <c r="L2608">
        <f t="shared" si="120"/>
        <v>0</v>
      </c>
      <c r="M2608">
        <f t="shared" si="121"/>
        <v>2016</v>
      </c>
      <c r="N2608" t="str">
        <f t="shared" si="122"/>
        <v>Q3</v>
      </c>
    </row>
    <row r="2609" spans="1:14" x14ac:dyDescent="0.35">
      <c r="A2609">
        <v>1152552</v>
      </c>
      <c r="B2609" t="s">
        <v>620</v>
      </c>
      <c r="C2609" t="s">
        <v>32</v>
      </c>
      <c r="D2609" t="s">
        <v>41</v>
      </c>
      <c r="E2609" t="s">
        <v>48</v>
      </c>
      <c r="F2609" t="s">
        <v>19</v>
      </c>
      <c r="G2609" s="10">
        <v>41955</v>
      </c>
      <c r="H2609" s="10">
        <v>41988</v>
      </c>
      <c r="I2609" t="s">
        <v>14</v>
      </c>
      <c r="J2609" t="s">
        <v>15</v>
      </c>
      <c r="K2609" t="str">
        <f>INDEX(State_Code_Name!B:B,MATCH(Consumer_Complaints!E2609,State_Code_Name!C:C,0))</f>
        <v>New Jersey</v>
      </c>
      <c r="L2609">
        <f t="shared" si="120"/>
        <v>33</v>
      </c>
      <c r="M2609">
        <f t="shared" si="121"/>
        <v>2014</v>
      </c>
      <c r="N2609" t="str">
        <f t="shared" si="122"/>
        <v>Q4</v>
      </c>
    </row>
    <row r="2610" spans="1:14" x14ac:dyDescent="0.35">
      <c r="A2610">
        <v>641112</v>
      </c>
      <c r="B2610" t="s">
        <v>38</v>
      </c>
      <c r="C2610" t="s">
        <v>32</v>
      </c>
      <c r="D2610" t="s">
        <v>116</v>
      </c>
      <c r="E2610" t="s">
        <v>140</v>
      </c>
      <c r="F2610" t="s">
        <v>19</v>
      </c>
      <c r="G2610" s="10">
        <v>41628</v>
      </c>
      <c r="H2610" s="10">
        <v>41628</v>
      </c>
      <c r="I2610" t="s">
        <v>14</v>
      </c>
      <c r="J2610" t="s">
        <v>15</v>
      </c>
      <c r="K2610" t="str">
        <f>INDEX(State_Code_Name!B:B,MATCH(Consumer_Complaints!E2610,State_Code_Name!C:C,0))</f>
        <v>Maine</v>
      </c>
      <c r="L2610">
        <f t="shared" si="120"/>
        <v>0</v>
      </c>
      <c r="M2610">
        <f t="shared" si="121"/>
        <v>2013</v>
      </c>
      <c r="N2610" t="str">
        <f t="shared" si="122"/>
        <v>Q4</v>
      </c>
    </row>
    <row r="2611" spans="1:14" x14ac:dyDescent="0.35">
      <c r="A2611">
        <v>291863</v>
      </c>
      <c r="B2611" t="s">
        <v>738</v>
      </c>
      <c r="C2611" t="s">
        <v>26</v>
      </c>
      <c r="D2611" t="s">
        <v>78</v>
      </c>
      <c r="E2611" t="s">
        <v>25</v>
      </c>
      <c r="F2611" t="s">
        <v>19</v>
      </c>
      <c r="G2611" s="10">
        <v>41457</v>
      </c>
      <c r="H2611" s="10">
        <v>41457</v>
      </c>
      <c r="I2611" t="s">
        <v>14</v>
      </c>
      <c r="J2611" t="s">
        <v>15</v>
      </c>
      <c r="K2611" t="str">
        <f>INDEX(State_Code_Name!B:B,MATCH(Consumer_Complaints!E2611,State_Code_Name!C:C,0))</f>
        <v>Georgia</v>
      </c>
      <c r="L2611">
        <f t="shared" si="120"/>
        <v>0</v>
      </c>
      <c r="M2611">
        <f t="shared" si="121"/>
        <v>2013</v>
      </c>
      <c r="N2611" t="str">
        <f t="shared" si="122"/>
        <v>Q3</v>
      </c>
    </row>
    <row r="2612" spans="1:14" x14ac:dyDescent="0.35">
      <c r="A2612">
        <v>1198108</v>
      </c>
      <c r="B2612" t="s">
        <v>564</v>
      </c>
      <c r="C2612" t="s">
        <v>32</v>
      </c>
      <c r="D2612" t="s">
        <v>161</v>
      </c>
      <c r="E2612" t="s">
        <v>18</v>
      </c>
      <c r="F2612" t="s">
        <v>19</v>
      </c>
      <c r="G2612" s="10">
        <v>42021</v>
      </c>
      <c r="H2612" s="10">
        <v>42021</v>
      </c>
      <c r="I2612" t="s">
        <v>14</v>
      </c>
      <c r="J2612" t="s">
        <v>15</v>
      </c>
      <c r="K2612" t="str">
        <f>INDEX(State_Code_Name!B:B,MATCH(Consumer_Complaints!E2612,State_Code_Name!C:C,0))</f>
        <v>California</v>
      </c>
      <c r="L2612">
        <f t="shared" si="120"/>
        <v>0</v>
      </c>
      <c r="M2612">
        <f t="shared" si="121"/>
        <v>2015</v>
      </c>
      <c r="N2612" t="str">
        <f t="shared" si="122"/>
        <v>Q1</v>
      </c>
    </row>
    <row r="2613" spans="1:14" x14ac:dyDescent="0.35">
      <c r="A2613">
        <v>1729255</v>
      </c>
      <c r="B2613" t="s">
        <v>54</v>
      </c>
      <c r="C2613" t="s">
        <v>52</v>
      </c>
      <c r="D2613" t="s">
        <v>103</v>
      </c>
      <c r="E2613" t="s">
        <v>100</v>
      </c>
      <c r="F2613" t="s">
        <v>19</v>
      </c>
      <c r="G2613" s="10">
        <v>42491</v>
      </c>
      <c r="H2613" s="10">
        <v>42491</v>
      </c>
      <c r="I2613" t="s">
        <v>14</v>
      </c>
      <c r="J2613" t="s">
        <v>15</v>
      </c>
      <c r="K2613" t="str">
        <f>INDEX(State_Code_Name!B:B,MATCH(Consumer_Complaints!E2613,State_Code_Name!C:C,0))</f>
        <v>Arizona</v>
      </c>
      <c r="L2613">
        <f t="shared" si="120"/>
        <v>0</v>
      </c>
      <c r="M2613">
        <f t="shared" si="121"/>
        <v>2016</v>
      </c>
      <c r="N2613" t="str">
        <f t="shared" si="122"/>
        <v>Q2</v>
      </c>
    </row>
    <row r="2614" spans="1:14" x14ac:dyDescent="0.35">
      <c r="A2614">
        <v>592817</v>
      </c>
      <c r="B2614" t="s">
        <v>81</v>
      </c>
      <c r="C2614" t="s">
        <v>36</v>
      </c>
      <c r="D2614" t="s">
        <v>365</v>
      </c>
      <c r="E2614" t="s">
        <v>31</v>
      </c>
      <c r="F2614" t="s">
        <v>19</v>
      </c>
      <c r="G2614" s="10">
        <v>41558</v>
      </c>
      <c r="H2614" s="10">
        <v>41558</v>
      </c>
      <c r="I2614" t="s">
        <v>14</v>
      </c>
      <c r="J2614" t="s">
        <v>15</v>
      </c>
      <c r="K2614" t="str">
        <f>INDEX(State_Code_Name!B:B,MATCH(Consumer_Complaints!E2614,State_Code_Name!C:C,0))</f>
        <v>Texas</v>
      </c>
      <c r="L2614">
        <f t="shared" si="120"/>
        <v>0</v>
      </c>
      <c r="M2614">
        <f t="shared" si="121"/>
        <v>2013</v>
      </c>
      <c r="N2614" t="str">
        <f t="shared" si="122"/>
        <v>Q4</v>
      </c>
    </row>
    <row r="2615" spans="1:14" x14ac:dyDescent="0.35">
      <c r="A2615">
        <v>1612635</v>
      </c>
      <c r="B2615" t="s">
        <v>97</v>
      </c>
      <c r="C2615" t="s">
        <v>52</v>
      </c>
      <c r="D2615" t="s">
        <v>103</v>
      </c>
      <c r="E2615" t="s">
        <v>18</v>
      </c>
      <c r="F2615" t="s">
        <v>19</v>
      </c>
      <c r="G2615" s="10">
        <v>42296</v>
      </c>
      <c r="H2615" s="10">
        <v>42296</v>
      </c>
      <c r="I2615" t="s">
        <v>14</v>
      </c>
      <c r="J2615" t="s">
        <v>15</v>
      </c>
      <c r="K2615" t="str">
        <f>INDEX(State_Code_Name!B:B,MATCH(Consumer_Complaints!E2615,State_Code_Name!C:C,0))</f>
        <v>California</v>
      </c>
      <c r="L2615">
        <f t="shared" si="120"/>
        <v>0</v>
      </c>
      <c r="M2615">
        <f t="shared" si="121"/>
        <v>2015</v>
      </c>
      <c r="N2615" t="str">
        <f t="shared" si="122"/>
        <v>Q4</v>
      </c>
    </row>
    <row r="2616" spans="1:14" x14ac:dyDescent="0.35">
      <c r="A2616">
        <v>1021481</v>
      </c>
      <c r="B2616" t="s">
        <v>97</v>
      </c>
      <c r="C2616" t="s">
        <v>52</v>
      </c>
      <c r="D2616" t="s">
        <v>96</v>
      </c>
      <c r="E2616" t="s">
        <v>106</v>
      </c>
      <c r="F2616" t="s">
        <v>19</v>
      </c>
      <c r="G2616" s="10">
        <v>41891</v>
      </c>
      <c r="H2616" s="10">
        <v>41891</v>
      </c>
      <c r="I2616" t="s">
        <v>14</v>
      </c>
      <c r="J2616" t="s">
        <v>15</v>
      </c>
      <c r="K2616" t="str">
        <f>INDEX(State_Code_Name!B:B,MATCH(Consumer_Complaints!E2616,State_Code_Name!C:C,0))</f>
        <v>Indiana</v>
      </c>
      <c r="L2616">
        <f t="shared" si="120"/>
        <v>0</v>
      </c>
      <c r="M2616">
        <f t="shared" si="121"/>
        <v>2014</v>
      </c>
      <c r="N2616" t="str">
        <f t="shared" si="122"/>
        <v>Q3</v>
      </c>
    </row>
    <row r="2617" spans="1:14" x14ac:dyDescent="0.35">
      <c r="A2617">
        <v>1058713</v>
      </c>
      <c r="B2617" t="s">
        <v>34</v>
      </c>
      <c r="C2617" t="s">
        <v>16</v>
      </c>
      <c r="D2617" t="s">
        <v>24</v>
      </c>
      <c r="E2617" t="s">
        <v>25</v>
      </c>
      <c r="F2617" t="s">
        <v>305</v>
      </c>
      <c r="G2617" s="10">
        <v>41800</v>
      </c>
      <c r="H2617" s="10">
        <v>41892</v>
      </c>
      <c r="I2617" t="s">
        <v>14</v>
      </c>
      <c r="J2617" t="s">
        <v>15</v>
      </c>
      <c r="K2617" t="str">
        <f>INDEX(State_Code_Name!B:B,MATCH(Consumer_Complaints!E2617,State_Code_Name!C:C,0))</f>
        <v>Georgia</v>
      </c>
      <c r="L2617">
        <f t="shared" si="120"/>
        <v>92</v>
      </c>
      <c r="M2617">
        <f t="shared" si="121"/>
        <v>2014</v>
      </c>
      <c r="N2617" t="str">
        <f t="shared" si="122"/>
        <v>Q2</v>
      </c>
    </row>
    <row r="2618" spans="1:14" x14ac:dyDescent="0.35">
      <c r="A2618">
        <v>1081991</v>
      </c>
      <c r="B2618" t="s">
        <v>43</v>
      </c>
      <c r="C2618" t="s">
        <v>26</v>
      </c>
      <c r="D2618" t="s">
        <v>27</v>
      </c>
      <c r="E2618" t="s">
        <v>153</v>
      </c>
      <c r="F2618" t="s">
        <v>19</v>
      </c>
      <c r="G2618" s="10">
        <v>41934</v>
      </c>
      <c r="H2618" s="10">
        <v>41934</v>
      </c>
      <c r="I2618" t="s">
        <v>14</v>
      </c>
      <c r="J2618" t="s">
        <v>15</v>
      </c>
      <c r="K2618" t="str">
        <f>INDEX(State_Code_Name!B:B,MATCH(Consumer_Complaints!E2618,State_Code_Name!C:C,0))</f>
        <v>Rhode Island</v>
      </c>
      <c r="L2618">
        <f t="shared" si="120"/>
        <v>0</v>
      </c>
      <c r="M2618">
        <f t="shared" si="121"/>
        <v>2014</v>
      </c>
      <c r="N2618" t="str">
        <f t="shared" si="122"/>
        <v>Q4</v>
      </c>
    </row>
    <row r="2619" spans="1:14" x14ac:dyDescent="0.35">
      <c r="A2619">
        <v>256200</v>
      </c>
      <c r="B2619" t="s">
        <v>30</v>
      </c>
      <c r="C2619" t="s">
        <v>26</v>
      </c>
      <c r="D2619" t="s">
        <v>27</v>
      </c>
      <c r="E2619" t="s">
        <v>46</v>
      </c>
      <c r="F2619" t="s">
        <v>19</v>
      </c>
      <c r="G2619" s="10">
        <v>41297</v>
      </c>
      <c r="H2619" s="10">
        <v>41297</v>
      </c>
      <c r="I2619" t="s">
        <v>14</v>
      </c>
      <c r="J2619" t="s">
        <v>14</v>
      </c>
      <c r="K2619" t="str">
        <f>INDEX(State_Code_Name!B:B,MATCH(Consumer_Complaints!E2619,State_Code_Name!C:C,0))</f>
        <v>Pennsylvania</v>
      </c>
      <c r="L2619">
        <f t="shared" si="120"/>
        <v>0</v>
      </c>
      <c r="M2619">
        <f t="shared" si="121"/>
        <v>2013</v>
      </c>
      <c r="N2619" t="str">
        <f t="shared" si="122"/>
        <v>Q1</v>
      </c>
    </row>
    <row r="2620" spans="1:14" x14ac:dyDescent="0.35">
      <c r="A2620">
        <v>365284</v>
      </c>
      <c r="B2620" t="s">
        <v>30</v>
      </c>
      <c r="C2620" t="s">
        <v>16</v>
      </c>
      <c r="D2620" t="s">
        <v>20</v>
      </c>
      <c r="E2620" t="s">
        <v>18</v>
      </c>
      <c r="F2620" t="s">
        <v>19</v>
      </c>
      <c r="G2620" s="10">
        <v>41358</v>
      </c>
      <c r="H2620" s="10">
        <v>41359</v>
      </c>
      <c r="I2620" t="s">
        <v>14</v>
      </c>
      <c r="J2620" t="s">
        <v>15</v>
      </c>
      <c r="K2620" t="str">
        <f>INDEX(State_Code_Name!B:B,MATCH(Consumer_Complaints!E2620,State_Code_Name!C:C,0))</f>
        <v>California</v>
      </c>
      <c r="L2620">
        <f t="shared" si="120"/>
        <v>1</v>
      </c>
      <c r="M2620">
        <f t="shared" si="121"/>
        <v>2013</v>
      </c>
      <c r="N2620" t="str">
        <f t="shared" si="122"/>
        <v>Q1</v>
      </c>
    </row>
    <row r="2621" spans="1:14" x14ac:dyDescent="0.35">
      <c r="A2621">
        <v>1574545</v>
      </c>
      <c r="B2621" t="s">
        <v>50</v>
      </c>
      <c r="C2621" t="s">
        <v>36</v>
      </c>
      <c r="D2621" t="s">
        <v>49</v>
      </c>
      <c r="E2621" t="s">
        <v>22</v>
      </c>
      <c r="F2621" t="s">
        <v>19</v>
      </c>
      <c r="G2621" s="10">
        <v>42269</v>
      </c>
      <c r="H2621" s="10">
        <v>42269</v>
      </c>
      <c r="I2621" t="s">
        <v>14</v>
      </c>
      <c r="J2621" t="s">
        <v>15</v>
      </c>
      <c r="K2621" t="str">
        <f>INDEX(State_Code_Name!B:B,MATCH(Consumer_Complaints!E2621,State_Code_Name!C:C,0))</f>
        <v>New York</v>
      </c>
      <c r="L2621">
        <f t="shared" si="120"/>
        <v>0</v>
      </c>
      <c r="M2621">
        <f t="shared" si="121"/>
        <v>2015</v>
      </c>
      <c r="N2621" t="str">
        <f t="shared" si="122"/>
        <v>Q3</v>
      </c>
    </row>
    <row r="2622" spans="1:14" x14ac:dyDescent="0.35">
      <c r="A2622">
        <v>2151353</v>
      </c>
      <c r="B2622" t="s">
        <v>113</v>
      </c>
      <c r="C2622" t="s">
        <v>32</v>
      </c>
      <c r="D2622" t="s">
        <v>41</v>
      </c>
      <c r="E2622" t="s">
        <v>42</v>
      </c>
      <c r="F2622" t="s">
        <v>19</v>
      </c>
      <c r="G2622" s="10">
        <v>42561</v>
      </c>
      <c r="H2622" s="10">
        <v>42561</v>
      </c>
      <c r="I2622" t="s">
        <v>14</v>
      </c>
      <c r="J2622" t="s">
        <v>14</v>
      </c>
      <c r="K2622" t="str">
        <f>INDEX(State_Code_Name!B:B,MATCH(Consumer_Complaints!E2622,State_Code_Name!C:C,0))</f>
        <v>North Carolina</v>
      </c>
      <c r="L2622">
        <f t="shared" si="120"/>
        <v>0</v>
      </c>
      <c r="M2622">
        <f t="shared" si="121"/>
        <v>2016</v>
      </c>
      <c r="N2622" t="str">
        <f t="shared" si="122"/>
        <v>Q3</v>
      </c>
    </row>
    <row r="2623" spans="1:14" x14ac:dyDescent="0.35">
      <c r="A2623">
        <v>1333901</v>
      </c>
      <c r="B2623" t="s">
        <v>73</v>
      </c>
      <c r="C2623" t="s">
        <v>26</v>
      </c>
      <c r="D2623" t="s">
        <v>27</v>
      </c>
      <c r="E2623" t="s">
        <v>118</v>
      </c>
      <c r="F2623" t="s">
        <v>19</v>
      </c>
      <c r="G2623" s="10">
        <v>42110</v>
      </c>
      <c r="H2623" s="10">
        <v>42110</v>
      </c>
      <c r="I2623" t="s">
        <v>14</v>
      </c>
      <c r="J2623" t="s">
        <v>14</v>
      </c>
      <c r="K2623" t="str">
        <f>INDEX(State_Code_Name!B:B,MATCH(Consumer_Complaints!E2623,State_Code_Name!C:C,0))</f>
        <v>Alabama</v>
      </c>
      <c r="L2623">
        <f t="shared" si="120"/>
        <v>0</v>
      </c>
      <c r="M2623">
        <f t="shared" si="121"/>
        <v>2015</v>
      </c>
      <c r="N2623" t="str">
        <f t="shared" si="122"/>
        <v>Q2</v>
      </c>
    </row>
    <row r="2624" spans="1:14" x14ac:dyDescent="0.35">
      <c r="A2624">
        <v>1358331</v>
      </c>
      <c r="B2624" t="s">
        <v>30</v>
      </c>
      <c r="C2624" t="s">
        <v>16</v>
      </c>
      <c r="D2624" t="s">
        <v>24</v>
      </c>
      <c r="E2624" t="s">
        <v>25</v>
      </c>
      <c r="F2624" t="s">
        <v>19</v>
      </c>
      <c r="G2624" s="10">
        <v>42068</v>
      </c>
      <c r="H2624" s="10">
        <v>42068</v>
      </c>
      <c r="I2624" t="s">
        <v>14</v>
      </c>
      <c r="J2624" t="s">
        <v>15</v>
      </c>
      <c r="K2624" t="str">
        <f>INDEX(State_Code_Name!B:B,MATCH(Consumer_Complaints!E2624,State_Code_Name!C:C,0))</f>
        <v>Georgia</v>
      </c>
      <c r="L2624">
        <f t="shared" si="120"/>
        <v>0</v>
      </c>
      <c r="M2624">
        <f t="shared" si="121"/>
        <v>2015</v>
      </c>
      <c r="N2624" t="str">
        <f t="shared" si="122"/>
        <v>Q1</v>
      </c>
    </row>
    <row r="2625" spans="1:14" x14ac:dyDescent="0.35">
      <c r="A2625">
        <v>669363</v>
      </c>
      <c r="B2625" t="s">
        <v>163</v>
      </c>
      <c r="C2625" t="s">
        <v>26</v>
      </c>
      <c r="D2625" t="s">
        <v>27</v>
      </c>
      <c r="E2625" t="s">
        <v>59</v>
      </c>
      <c r="F2625" t="s">
        <v>305</v>
      </c>
      <c r="G2625" s="10">
        <v>41654</v>
      </c>
      <c r="H2625" s="10">
        <v>41662</v>
      </c>
      <c r="I2625" t="s">
        <v>14</v>
      </c>
      <c r="J2625" t="s">
        <v>14</v>
      </c>
      <c r="K2625" t="str">
        <f>INDEX(State_Code_Name!B:B,MATCH(Consumer_Complaints!E2625,State_Code_Name!C:C,0))</f>
        <v>Illinois</v>
      </c>
      <c r="L2625">
        <f t="shared" si="120"/>
        <v>8</v>
      </c>
      <c r="M2625">
        <f t="shared" si="121"/>
        <v>2014</v>
      </c>
      <c r="N2625" t="str">
        <f t="shared" si="122"/>
        <v>Q1</v>
      </c>
    </row>
    <row r="2626" spans="1:14" x14ac:dyDescent="0.35">
      <c r="A2626">
        <v>285812</v>
      </c>
      <c r="B2626" t="s">
        <v>1002</v>
      </c>
      <c r="C2626" t="s">
        <v>26</v>
      </c>
      <c r="D2626" t="s">
        <v>56</v>
      </c>
      <c r="E2626" t="s">
        <v>35</v>
      </c>
      <c r="F2626" t="s">
        <v>57</v>
      </c>
      <c r="G2626" s="10">
        <v>41307</v>
      </c>
      <c r="H2626" s="10">
        <v>41366</v>
      </c>
      <c r="I2626" t="s">
        <v>14</v>
      </c>
      <c r="J2626" t="s">
        <v>14</v>
      </c>
      <c r="K2626" t="str">
        <f>INDEX(State_Code_Name!B:B,MATCH(Consumer_Complaints!E2626,State_Code_Name!C:C,0))</f>
        <v>Florida</v>
      </c>
      <c r="L2626">
        <f t="shared" si="120"/>
        <v>59</v>
      </c>
      <c r="M2626">
        <f t="shared" si="121"/>
        <v>2013</v>
      </c>
      <c r="N2626" t="str">
        <f t="shared" si="122"/>
        <v>Q1</v>
      </c>
    </row>
    <row r="2627" spans="1:14" x14ac:dyDescent="0.35">
      <c r="A2627">
        <v>860021</v>
      </c>
      <c r="B2627" t="s">
        <v>111</v>
      </c>
      <c r="C2627" t="s">
        <v>26</v>
      </c>
      <c r="D2627" t="s">
        <v>27</v>
      </c>
      <c r="E2627" t="s">
        <v>195</v>
      </c>
      <c r="F2627" t="s">
        <v>19</v>
      </c>
      <c r="G2627" s="10">
        <v>41779</v>
      </c>
      <c r="H2627" s="10">
        <v>41779</v>
      </c>
      <c r="I2627" t="s">
        <v>14</v>
      </c>
      <c r="J2627" t="s">
        <v>15</v>
      </c>
      <c r="K2627" t="str">
        <f>INDEX(State_Code_Name!B:B,MATCH(Consumer_Complaints!E2627,State_Code_Name!C:C,0))</f>
        <v>Nebraska</v>
      </c>
      <c r="L2627">
        <f t="shared" ref="L2627:L2690" si="123">H2627-G2627</f>
        <v>0</v>
      </c>
      <c r="M2627">
        <f t="shared" ref="M2627:M2690" si="124">YEAR(G2627)</f>
        <v>2014</v>
      </c>
      <c r="N2627" t="str">
        <f t="shared" ref="N2627:N2690" si="125">IF(MONTH(G2627)&lt;=3,"Q1",IF(MONTH(G2627)&lt;=6,"Q2",IF(MONTH(G2627)&lt;=9,"Q3","Q4")))</f>
        <v>Q2</v>
      </c>
    </row>
    <row r="2628" spans="1:14" x14ac:dyDescent="0.35">
      <c r="A2628">
        <v>1910183</v>
      </c>
      <c r="B2628" t="s">
        <v>73</v>
      </c>
      <c r="C2628" t="s">
        <v>26</v>
      </c>
      <c r="D2628" t="s">
        <v>27</v>
      </c>
      <c r="E2628" t="s">
        <v>39</v>
      </c>
      <c r="F2628" t="s">
        <v>19</v>
      </c>
      <c r="G2628" s="10">
        <v>42465</v>
      </c>
      <c r="H2628" s="10">
        <v>42465</v>
      </c>
      <c r="I2628" t="s">
        <v>14</v>
      </c>
      <c r="J2628" t="s">
        <v>15</v>
      </c>
      <c r="K2628" t="str">
        <f>INDEX(State_Code_Name!B:B,MATCH(Consumer_Complaints!E2628,State_Code_Name!C:C,0))</f>
        <v>Ohio</v>
      </c>
      <c r="L2628">
        <f t="shared" si="123"/>
        <v>0</v>
      </c>
      <c r="M2628">
        <f t="shared" si="124"/>
        <v>2016</v>
      </c>
      <c r="N2628" t="str">
        <f t="shared" si="125"/>
        <v>Q2</v>
      </c>
    </row>
    <row r="2629" spans="1:14" x14ac:dyDescent="0.35">
      <c r="A2629">
        <v>606255</v>
      </c>
      <c r="B2629" t="s">
        <v>73</v>
      </c>
      <c r="C2629" t="s">
        <v>26</v>
      </c>
      <c r="D2629" t="s">
        <v>27</v>
      </c>
      <c r="E2629" t="s">
        <v>31</v>
      </c>
      <c r="F2629" t="s">
        <v>19</v>
      </c>
      <c r="G2629" s="10">
        <v>41598</v>
      </c>
      <c r="H2629" s="10">
        <v>41598</v>
      </c>
      <c r="I2629" t="s">
        <v>14</v>
      </c>
      <c r="J2629" t="s">
        <v>15</v>
      </c>
      <c r="K2629" t="str">
        <f>INDEX(State_Code_Name!B:B,MATCH(Consumer_Complaints!E2629,State_Code_Name!C:C,0))</f>
        <v>Texas</v>
      </c>
      <c r="L2629">
        <f t="shared" si="123"/>
        <v>0</v>
      </c>
      <c r="M2629">
        <f t="shared" si="124"/>
        <v>2013</v>
      </c>
      <c r="N2629" t="str">
        <f t="shared" si="125"/>
        <v>Q4</v>
      </c>
    </row>
    <row r="2630" spans="1:14" x14ac:dyDescent="0.35">
      <c r="A2630">
        <v>1090841</v>
      </c>
      <c r="B2630" t="s">
        <v>50</v>
      </c>
      <c r="C2630" t="s">
        <v>36</v>
      </c>
      <c r="D2630" t="s">
        <v>49</v>
      </c>
      <c r="E2630" t="s">
        <v>12</v>
      </c>
      <c r="F2630" t="s">
        <v>19</v>
      </c>
      <c r="G2630" s="10">
        <v>41939</v>
      </c>
      <c r="H2630" s="10">
        <v>41943</v>
      </c>
      <c r="I2630" t="s">
        <v>14</v>
      </c>
      <c r="J2630" t="s">
        <v>15</v>
      </c>
      <c r="K2630" t="str">
        <f>INDEX(State_Code_Name!B:B,MATCH(Consumer_Complaints!E2630,State_Code_Name!C:C,0))</f>
        <v>Virginia</v>
      </c>
      <c r="L2630">
        <f t="shared" si="123"/>
        <v>4</v>
      </c>
      <c r="M2630">
        <f t="shared" si="124"/>
        <v>2014</v>
      </c>
      <c r="N2630" t="str">
        <f t="shared" si="125"/>
        <v>Q4</v>
      </c>
    </row>
    <row r="2631" spans="1:14" x14ac:dyDescent="0.35">
      <c r="A2631">
        <v>2026089</v>
      </c>
      <c r="B2631" t="s">
        <v>260</v>
      </c>
      <c r="C2631" t="s">
        <v>26</v>
      </c>
      <c r="D2631" t="s">
        <v>159</v>
      </c>
      <c r="E2631" t="s">
        <v>18</v>
      </c>
      <c r="F2631" t="s">
        <v>19</v>
      </c>
      <c r="G2631" s="10">
        <v>42573</v>
      </c>
      <c r="H2631" s="10">
        <v>42576</v>
      </c>
      <c r="I2631" t="s">
        <v>14</v>
      </c>
      <c r="J2631" t="s">
        <v>15</v>
      </c>
      <c r="K2631" t="str">
        <f>INDEX(State_Code_Name!B:B,MATCH(Consumer_Complaints!E2631,State_Code_Name!C:C,0))</f>
        <v>California</v>
      </c>
      <c r="L2631">
        <f t="shared" si="123"/>
        <v>3</v>
      </c>
      <c r="M2631">
        <f t="shared" si="124"/>
        <v>2016</v>
      </c>
      <c r="N2631" t="str">
        <f t="shared" si="125"/>
        <v>Q3</v>
      </c>
    </row>
    <row r="2632" spans="1:14" x14ac:dyDescent="0.35">
      <c r="A2632">
        <v>975155</v>
      </c>
      <c r="B2632" t="s">
        <v>105</v>
      </c>
      <c r="C2632" t="s">
        <v>32</v>
      </c>
      <c r="D2632" t="s">
        <v>41</v>
      </c>
      <c r="E2632" t="s">
        <v>18</v>
      </c>
      <c r="F2632" t="s">
        <v>19</v>
      </c>
      <c r="G2632" s="10">
        <v>41859</v>
      </c>
      <c r="H2632" s="10">
        <v>41859</v>
      </c>
      <c r="I2632" t="s">
        <v>14</v>
      </c>
      <c r="J2632" t="s">
        <v>15</v>
      </c>
      <c r="K2632" t="str">
        <f>INDEX(State_Code_Name!B:B,MATCH(Consumer_Complaints!E2632,State_Code_Name!C:C,0))</f>
        <v>California</v>
      </c>
      <c r="L2632">
        <f t="shared" si="123"/>
        <v>0</v>
      </c>
      <c r="M2632">
        <f t="shared" si="124"/>
        <v>2014</v>
      </c>
      <c r="N2632" t="str">
        <f t="shared" si="125"/>
        <v>Q3</v>
      </c>
    </row>
    <row r="2633" spans="1:14" x14ac:dyDescent="0.35">
      <c r="A2633">
        <v>1645042</v>
      </c>
      <c r="B2633" t="s">
        <v>63</v>
      </c>
      <c r="C2633" t="s">
        <v>61</v>
      </c>
      <c r="D2633" t="s">
        <v>282</v>
      </c>
      <c r="E2633" t="s">
        <v>100</v>
      </c>
      <c r="F2633" t="s">
        <v>19</v>
      </c>
      <c r="G2633" s="10">
        <v>42196</v>
      </c>
      <c r="H2633" s="10">
        <v>42196</v>
      </c>
      <c r="I2633" t="s">
        <v>14</v>
      </c>
      <c r="J2633" t="s">
        <v>15</v>
      </c>
      <c r="K2633" t="str">
        <f>INDEX(State_Code_Name!B:B,MATCH(Consumer_Complaints!E2633,State_Code_Name!C:C,0))</f>
        <v>Arizona</v>
      </c>
      <c r="L2633">
        <f t="shared" si="123"/>
        <v>0</v>
      </c>
      <c r="M2633">
        <f t="shared" si="124"/>
        <v>2015</v>
      </c>
      <c r="N2633" t="str">
        <f t="shared" si="125"/>
        <v>Q3</v>
      </c>
    </row>
    <row r="2634" spans="1:14" x14ac:dyDescent="0.35">
      <c r="A2634">
        <v>1736292</v>
      </c>
      <c r="B2634" t="s">
        <v>180</v>
      </c>
      <c r="C2634" t="s">
        <v>172</v>
      </c>
      <c r="D2634" t="s">
        <v>190</v>
      </c>
      <c r="E2634" t="s">
        <v>18</v>
      </c>
      <c r="F2634" t="s">
        <v>13</v>
      </c>
      <c r="G2634" s="10">
        <v>42675</v>
      </c>
      <c r="H2634" s="10">
        <v>42675</v>
      </c>
      <c r="I2634" t="s">
        <v>14</v>
      </c>
      <c r="J2634" t="s">
        <v>15</v>
      </c>
      <c r="K2634" t="str">
        <f>INDEX(State_Code_Name!B:B,MATCH(Consumer_Complaints!E2634,State_Code_Name!C:C,0))</f>
        <v>California</v>
      </c>
      <c r="L2634">
        <f t="shared" si="123"/>
        <v>0</v>
      </c>
      <c r="M2634">
        <f t="shared" si="124"/>
        <v>2016</v>
      </c>
      <c r="N2634" t="str">
        <f t="shared" si="125"/>
        <v>Q4</v>
      </c>
    </row>
    <row r="2635" spans="1:14" x14ac:dyDescent="0.35">
      <c r="A2635">
        <v>922643</v>
      </c>
      <c r="B2635" t="s">
        <v>47</v>
      </c>
      <c r="C2635" t="s">
        <v>26</v>
      </c>
      <c r="D2635" t="s">
        <v>27</v>
      </c>
      <c r="E2635" t="s">
        <v>101</v>
      </c>
      <c r="F2635" t="s">
        <v>19</v>
      </c>
      <c r="G2635" s="10">
        <v>41705</v>
      </c>
      <c r="H2635" s="10">
        <v>41705</v>
      </c>
      <c r="I2635" t="s">
        <v>14</v>
      </c>
      <c r="J2635" t="s">
        <v>15</v>
      </c>
      <c r="K2635" t="str">
        <f>INDEX(State_Code_Name!B:B,MATCH(Consumer_Complaints!E2635,State_Code_Name!C:C,0))</f>
        <v>Delaware</v>
      </c>
      <c r="L2635">
        <f t="shared" si="123"/>
        <v>0</v>
      </c>
      <c r="M2635">
        <f t="shared" si="124"/>
        <v>2014</v>
      </c>
      <c r="N2635" t="str">
        <f t="shared" si="125"/>
        <v>Q1</v>
      </c>
    </row>
    <row r="2636" spans="1:14" x14ac:dyDescent="0.35">
      <c r="A2636">
        <v>1322340</v>
      </c>
      <c r="B2636" t="s">
        <v>102</v>
      </c>
      <c r="C2636" t="s">
        <v>26</v>
      </c>
      <c r="D2636" t="s">
        <v>27</v>
      </c>
      <c r="E2636" t="s">
        <v>22</v>
      </c>
      <c r="F2636" t="s">
        <v>13</v>
      </c>
      <c r="G2636" s="10">
        <v>42251</v>
      </c>
      <c r="H2636" s="10">
        <v>42281</v>
      </c>
      <c r="I2636" t="s">
        <v>14</v>
      </c>
      <c r="J2636" t="s">
        <v>15</v>
      </c>
      <c r="K2636" t="str">
        <f>INDEX(State_Code_Name!B:B,MATCH(Consumer_Complaints!E2636,State_Code_Name!C:C,0))</f>
        <v>New York</v>
      </c>
      <c r="L2636">
        <f t="shared" si="123"/>
        <v>30</v>
      </c>
      <c r="M2636">
        <f t="shared" si="124"/>
        <v>2015</v>
      </c>
      <c r="N2636" t="str">
        <f t="shared" si="125"/>
        <v>Q3</v>
      </c>
    </row>
    <row r="2637" spans="1:14" x14ac:dyDescent="0.35">
      <c r="A2637">
        <v>1881939</v>
      </c>
      <c r="B2637" t="s">
        <v>43</v>
      </c>
      <c r="C2637" t="s">
        <v>36</v>
      </c>
      <c r="D2637" t="s">
        <v>80</v>
      </c>
      <c r="E2637" t="s">
        <v>98</v>
      </c>
      <c r="F2637" t="s">
        <v>305</v>
      </c>
      <c r="G2637" s="10">
        <v>42475</v>
      </c>
      <c r="H2637" s="10">
        <v>42479</v>
      </c>
      <c r="I2637" t="s">
        <v>14</v>
      </c>
      <c r="J2637" t="s">
        <v>14</v>
      </c>
      <c r="K2637" t="str">
        <f>INDEX(State_Code_Name!B:B,MATCH(Consumer_Complaints!E2637,State_Code_Name!C:C,0))</f>
        <v>Colorado</v>
      </c>
      <c r="L2637">
        <f t="shared" si="123"/>
        <v>4</v>
      </c>
      <c r="M2637">
        <f t="shared" si="124"/>
        <v>2016</v>
      </c>
      <c r="N2637" t="str">
        <f t="shared" si="125"/>
        <v>Q2</v>
      </c>
    </row>
    <row r="2638" spans="1:14" x14ac:dyDescent="0.35">
      <c r="A2638">
        <v>1839074</v>
      </c>
      <c r="B2638" t="s">
        <v>43</v>
      </c>
      <c r="C2638" t="s">
        <v>16</v>
      </c>
      <c r="D2638" t="s">
        <v>24</v>
      </c>
      <c r="E2638" t="s">
        <v>35</v>
      </c>
      <c r="F2638" t="s">
        <v>305</v>
      </c>
      <c r="G2638" s="10">
        <v>42447</v>
      </c>
      <c r="H2638" s="10">
        <v>42451</v>
      </c>
      <c r="I2638" t="s">
        <v>14</v>
      </c>
      <c r="J2638" t="s">
        <v>15</v>
      </c>
      <c r="K2638" t="str">
        <f>INDEX(State_Code_Name!B:B,MATCH(Consumer_Complaints!E2638,State_Code_Name!C:C,0))</f>
        <v>Florida</v>
      </c>
      <c r="L2638">
        <f t="shared" si="123"/>
        <v>4</v>
      </c>
      <c r="M2638">
        <f t="shared" si="124"/>
        <v>2016</v>
      </c>
      <c r="N2638" t="str">
        <f t="shared" si="125"/>
        <v>Q1</v>
      </c>
    </row>
    <row r="2639" spans="1:14" x14ac:dyDescent="0.35">
      <c r="A2639">
        <v>2076347</v>
      </c>
      <c r="B2639" t="s">
        <v>38</v>
      </c>
      <c r="C2639" t="s">
        <v>32</v>
      </c>
      <c r="D2639" t="s">
        <v>41</v>
      </c>
      <c r="E2639" t="s">
        <v>31</v>
      </c>
      <c r="F2639" t="s">
        <v>19</v>
      </c>
      <c r="G2639" s="10">
        <v>42605</v>
      </c>
      <c r="H2639" s="10">
        <v>42605</v>
      </c>
      <c r="I2639" t="s">
        <v>14</v>
      </c>
      <c r="J2639" t="s">
        <v>15</v>
      </c>
      <c r="K2639" t="str">
        <f>INDEX(State_Code_Name!B:B,MATCH(Consumer_Complaints!E2639,State_Code_Name!C:C,0))</f>
        <v>Texas</v>
      </c>
      <c r="L2639">
        <f t="shared" si="123"/>
        <v>0</v>
      </c>
      <c r="M2639">
        <f t="shared" si="124"/>
        <v>2016</v>
      </c>
      <c r="N2639" t="str">
        <f t="shared" si="125"/>
        <v>Q3</v>
      </c>
    </row>
    <row r="2640" spans="1:14" x14ac:dyDescent="0.35">
      <c r="A2640">
        <v>899668</v>
      </c>
      <c r="B2640" t="s">
        <v>419</v>
      </c>
      <c r="C2640" t="s">
        <v>26</v>
      </c>
      <c r="D2640" t="s">
        <v>27</v>
      </c>
      <c r="E2640" t="s">
        <v>18</v>
      </c>
      <c r="F2640" t="s">
        <v>19</v>
      </c>
      <c r="G2640" s="10">
        <v>41808</v>
      </c>
      <c r="H2640" s="10">
        <v>41808</v>
      </c>
      <c r="I2640" t="s">
        <v>14</v>
      </c>
      <c r="J2640" t="s">
        <v>15</v>
      </c>
      <c r="K2640" t="str">
        <f>INDEX(State_Code_Name!B:B,MATCH(Consumer_Complaints!E2640,State_Code_Name!C:C,0))</f>
        <v>California</v>
      </c>
      <c r="L2640">
        <f t="shared" si="123"/>
        <v>0</v>
      </c>
      <c r="M2640">
        <f t="shared" si="124"/>
        <v>2014</v>
      </c>
      <c r="N2640" t="str">
        <f t="shared" si="125"/>
        <v>Q2</v>
      </c>
    </row>
    <row r="2641" spans="1:14" x14ac:dyDescent="0.35">
      <c r="A2641">
        <v>808726</v>
      </c>
      <c r="B2641" t="s">
        <v>30</v>
      </c>
      <c r="C2641" t="s">
        <v>9</v>
      </c>
      <c r="D2641" t="s">
        <v>354</v>
      </c>
      <c r="E2641" t="s">
        <v>25</v>
      </c>
      <c r="F2641" t="s">
        <v>305</v>
      </c>
      <c r="G2641" s="10">
        <v>41744</v>
      </c>
      <c r="H2641" s="10">
        <v>41810</v>
      </c>
      <c r="I2641" t="s">
        <v>14</v>
      </c>
      <c r="J2641" t="s">
        <v>15</v>
      </c>
      <c r="K2641" t="str">
        <f>INDEX(State_Code_Name!B:B,MATCH(Consumer_Complaints!E2641,State_Code_Name!C:C,0))</f>
        <v>Georgia</v>
      </c>
      <c r="L2641">
        <f t="shared" si="123"/>
        <v>66</v>
      </c>
      <c r="M2641">
        <f t="shared" si="124"/>
        <v>2014</v>
      </c>
      <c r="N2641" t="str">
        <f t="shared" si="125"/>
        <v>Q2</v>
      </c>
    </row>
    <row r="2642" spans="1:14" x14ac:dyDescent="0.35">
      <c r="A2642">
        <v>745168</v>
      </c>
      <c r="B2642" t="s">
        <v>177</v>
      </c>
      <c r="C2642" t="s">
        <v>32</v>
      </c>
      <c r="D2642" t="s">
        <v>41</v>
      </c>
      <c r="E2642" t="s">
        <v>48</v>
      </c>
      <c r="F2642" t="s">
        <v>19</v>
      </c>
      <c r="G2642" s="10">
        <v>41762</v>
      </c>
      <c r="H2642" s="10">
        <v>41762</v>
      </c>
      <c r="I2642" t="s">
        <v>14</v>
      </c>
      <c r="J2642" t="s">
        <v>14</v>
      </c>
      <c r="K2642" t="str">
        <f>INDEX(State_Code_Name!B:B,MATCH(Consumer_Complaints!E2642,State_Code_Name!C:C,0))</f>
        <v>New Jersey</v>
      </c>
      <c r="L2642">
        <f t="shared" si="123"/>
        <v>0</v>
      </c>
      <c r="M2642">
        <f t="shared" si="124"/>
        <v>2014</v>
      </c>
      <c r="N2642" t="str">
        <f t="shared" si="125"/>
        <v>Q2</v>
      </c>
    </row>
    <row r="2643" spans="1:14" x14ac:dyDescent="0.35">
      <c r="A2643">
        <v>1527120</v>
      </c>
      <c r="B2643" t="s">
        <v>453</v>
      </c>
      <c r="C2643" t="s">
        <v>32</v>
      </c>
      <c r="D2643" t="s">
        <v>41</v>
      </c>
      <c r="E2643" t="s">
        <v>35</v>
      </c>
      <c r="F2643" t="s">
        <v>19</v>
      </c>
      <c r="G2643" s="10">
        <v>42235</v>
      </c>
      <c r="H2643" s="10">
        <v>42235</v>
      </c>
      <c r="I2643" t="s">
        <v>14</v>
      </c>
      <c r="J2643" t="s">
        <v>14</v>
      </c>
      <c r="K2643" t="str">
        <f>INDEX(State_Code_Name!B:B,MATCH(Consumer_Complaints!E2643,State_Code_Name!C:C,0))</f>
        <v>Florida</v>
      </c>
      <c r="L2643">
        <f t="shared" si="123"/>
        <v>0</v>
      </c>
      <c r="M2643">
        <f t="shared" si="124"/>
        <v>2015</v>
      </c>
      <c r="N2643" t="str">
        <f t="shared" si="125"/>
        <v>Q3</v>
      </c>
    </row>
    <row r="2644" spans="1:14" x14ac:dyDescent="0.35">
      <c r="A2644">
        <v>1903326</v>
      </c>
      <c r="B2644" t="s">
        <v>418</v>
      </c>
      <c r="C2644" t="s">
        <v>32</v>
      </c>
      <c r="D2644" t="s">
        <v>44</v>
      </c>
      <c r="E2644" t="s">
        <v>40</v>
      </c>
      <c r="F2644" t="s">
        <v>19</v>
      </c>
      <c r="G2644" s="10">
        <v>42489</v>
      </c>
      <c r="H2644" s="10">
        <v>42489</v>
      </c>
      <c r="I2644" t="s">
        <v>14</v>
      </c>
      <c r="J2644" t="s">
        <v>15</v>
      </c>
      <c r="K2644" t="str">
        <f>INDEX(State_Code_Name!B:B,MATCH(Consumer_Complaints!E2644,State_Code_Name!C:C,0))</f>
        <v>Nevada</v>
      </c>
      <c r="L2644">
        <f t="shared" si="123"/>
        <v>0</v>
      </c>
      <c r="M2644">
        <f t="shared" si="124"/>
        <v>2016</v>
      </c>
      <c r="N2644" t="str">
        <f t="shared" si="125"/>
        <v>Q2</v>
      </c>
    </row>
    <row r="2645" spans="1:14" x14ac:dyDescent="0.35">
      <c r="A2645">
        <v>1341754</v>
      </c>
      <c r="B2645" t="s">
        <v>43</v>
      </c>
      <c r="C2645" t="s">
        <v>16</v>
      </c>
      <c r="D2645" t="s">
        <v>20</v>
      </c>
      <c r="E2645" t="s">
        <v>55</v>
      </c>
      <c r="F2645" t="s">
        <v>305</v>
      </c>
      <c r="G2645" s="10">
        <v>42116</v>
      </c>
      <c r="H2645" s="10">
        <v>42118</v>
      </c>
      <c r="I2645" t="s">
        <v>14</v>
      </c>
      <c r="J2645" t="s">
        <v>15</v>
      </c>
      <c r="K2645" t="str">
        <f>INDEX(State_Code_Name!B:B,MATCH(Consumer_Complaints!E2645,State_Code_Name!C:C,0))</f>
        <v>Hawaii</v>
      </c>
      <c r="L2645">
        <f t="shared" si="123"/>
        <v>2</v>
      </c>
      <c r="M2645">
        <f t="shared" si="124"/>
        <v>2015</v>
      </c>
      <c r="N2645" t="str">
        <f t="shared" si="125"/>
        <v>Q2</v>
      </c>
    </row>
    <row r="2646" spans="1:14" x14ac:dyDescent="0.35">
      <c r="A2646">
        <v>1633397</v>
      </c>
      <c r="B2646" t="s">
        <v>34</v>
      </c>
      <c r="C2646" t="s">
        <v>16</v>
      </c>
      <c r="D2646" t="s">
        <v>24</v>
      </c>
      <c r="E2646" t="s">
        <v>25</v>
      </c>
      <c r="F2646" t="s">
        <v>19</v>
      </c>
      <c r="G2646" s="10">
        <v>42307</v>
      </c>
      <c r="H2646" s="10">
        <v>42307</v>
      </c>
      <c r="I2646" t="s">
        <v>14</v>
      </c>
      <c r="J2646" t="s">
        <v>15</v>
      </c>
      <c r="K2646" t="str">
        <f>INDEX(State_Code_Name!B:B,MATCH(Consumer_Complaints!E2646,State_Code_Name!C:C,0))</f>
        <v>Georgia</v>
      </c>
      <c r="L2646">
        <f t="shared" si="123"/>
        <v>0</v>
      </c>
      <c r="M2646">
        <f t="shared" si="124"/>
        <v>2015</v>
      </c>
      <c r="N2646" t="str">
        <f t="shared" si="125"/>
        <v>Q4</v>
      </c>
    </row>
    <row r="2647" spans="1:14" x14ac:dyDescent="0.35">
      <c r="A2647">
        <v>767415</v>
      </c>
      <c r="B2647" t="s">
        <v>73</v>
      </c>
      <c r="C2647" t="s">
        <v>26</v>
      </c>
      <c r="D2647" t="s">
        <v>27</v>
      </c>
      <c r="E2647" t="s">
        <v>66</v>
      </c>
      <c r="F2647" t="s">
        <v>23</v>
      </c>
      <c r="G2647" s="10">
        <v>41711</v>
      </c>
      <c r="H2647" s="10">
        <v>41716</v>
      </c>
      <c r="I2647" t="s">
        <v>14</v>
      </c>
      <c r="J2647" t="s">
        <v>15</v>
      </c>
      <c r="K2647" t="str">
        <f>INDEX(State_Code_Name!B:B,MATCH(Consumer_Complaints!E2647,State_Code_Name!C:C,0))</f>
        <v>Michigan</v>
      </c>
      <c r="L2647">
        <f t="shared" si="123"/>
        <v>5</v>
      </c>
      <c r="M2647">
        <f t="shared" si="124"/>
        <v>2014</v>
      </c>
      <c r="N2647" t="str">
        <f t="shared" si="125"/>
        <v>Q1</v>
      </c>
    </row>
    <row r="2648" spans="1:14" x14ac:dyDescent="0.35">
      <c r="A2648">
        <v>1076197</v>
      </c>
      <c r="B2648" t="s">
        <v>839</v>
      </c>
      <c r="C2648" t="s">
        <v>531</v>
      </c>
      <c r="D2648" t="s">
        <v>587</v>
      </c>
      <c r="E2648" t="s">
        <v>59</v>
      </c>
      <c r="F2648" t="s">
        <v>19</v>
      </c>
      <c r="G2648" s="10">
        <v>41929</v>
      </c>
      <c r="H2648" s="10">
        <v>41929</v>
      </c>
      <c r="I2648" t="s">
        <v>14</v>
      </c>
      <c r="J2648" t="s">
        <v>15</v>
      </c>
      <c r="K2648" t="str">
        <f>INDEX(State_Code_Name!B:B,MATCH(Consumer_Complaints!E2648,State_Code_Name!C:C,0))</f>
        <v>Illinois</v>
      </c>
      <c r="L2648">
        <f t="shared" si="123"/>
        <v>0</v>
      </c>
      <c r="M2648">
        <f t="shared" si="124"/>
        <v>2014</v>
      </c>
      <c r="N2648" t="str">
        <f t="shared" si="125"/>
        <v>Q4</v>
      </c>
    </row>
    <row r="2649" spans="1:14" x14ac:dyDescent="0.35">
      <c r="A2649">
        <v>1670418</v>
      </c>
      <c r="B2649" t="s">
        <v>105</v>
      </c>
      <c r="C2649" t="s">
        <v>32</v>
      </c>
      <c r="D2649" t="s">
        <v>44</v>
      </c>
      <c r="E2649" t="s">
        <v>46</v>
      </c>
      <c r="F2649" t="s">
        <v>19</v>
      </c>
      <c r="G2649" s="10">
        <v>42332</v>
      </c>
      <c r="H2649" s="10">
        <v>42332</v>
      </c>
      <c r="I2649" t="s">
        <v>14</v>
      </c>
      <c r="J2649" t="s">
        <v>15</v>
      </c>
      <c r="K2649" t="str">
        <f>INDEX(State_Code_Name!B:B,MATCH(Consumer_Complaints!E2649,State_Code_Name!C:C,0))</f>
        <v>Pennsylvania</v>
      </c>
      <c r="L2649">
        <f t="shared" si="123"/>
        <v>0</v>
      </c>
      <c r="M2649">
        <f t="shared" si="124"/>
        <v>2015</v>
      </c>
      <c r="N2649" t="str">
        <f t="shared" si="125"/>
        <v>Q4</v>
      </c>
    </row>
    <row r="2650" spans="1:14" x14ac:dyDescent="0.35">
      <c r="A2650">
        <v>1841184</v>
      </c>
      <c r="B2650" t="s">
        <v>63</v>
      </c>
      <c r="C2650" t="s">
        <v>61</v>
      </c>
      <c r="D2650" t="s">
        <v>282</v>
      </c>
      <c r="E2650" t="s">
        <v>128</v>
      </c>
      <c r="F2650" t="s">
        <v>305</v>
      </c>
      <c r="G2650" s="10">
        <v>42450</v>
      </c>
      <c r="H2650" s="10">
        <v>42454</v>
      </c>
      <c r="I2650" t="s">
        <v>14</v>
      </c>
      <c r="J2650" t="s">
        <v>14</v>
      </c>
      <c r="K2650" t="str">
        <f>INDEX(State_Code_Name!B:B,MATCH(Consumer_Complaints!E2650,State_Code_Name!C:C,0))</f>
        <v>New Hampshire</v>
      </c>
      <c r="L2650">
        <f t="shared" si="123"/>
        <v>4</v>
      </c>
      <c r="M2650">
        <f t="shared" si="124"/>
        <v>2016</v>
      </c>
      <c r="N2650" t="str">
        <f t="shared" si="125"/>
        <v>Q1</v>
      </c>
    </row>
    <row r="2651" spans="1:14" x14ac:dyDescent="0.35">
      <c r="A2651">
        <v>1917916</v>
      </c>
      <c r="B2651" t="s">
        <v>43</v>
      </c>
      <c r="C2651" t="s">
        <v>9</v>
      </c>
      <c r="D2651" t="s">
        <v>183</v>
      </c>
      <c r="E2651" t="s">
        <v>46</v>
      </c>
      <c r="F2651" t="s">
        <v>19</v>
      </c>
      <c r="G2651" s="10">
        <v>42648</v>
      </c>
      <c r="H2651" s="10">
        <v>42709</v>
      </c>
      <c r="I2651" t="s">
        <v>14</v>
      </c>
      <c r="J2651" t="s">
        <v>15</v>
      </c>
      <c r="K2651" t="str">
        <f>INDEX(State_Code_Name!B:B,MATCH(Consumer_Complaints!E2651,State_Code_Name!C:C,0))</f>
        <v>Pennsylvania</v>
      </c>
      <c r="L2651">
        <f t="shared" si="123"/>
        <v>61</v>
      </c>
      <c r="M2651">
        <f t="shared" si="124"/>
        <v>2016</v>
      </c>
      <c r="N2651" t="str">
        <f t="shared" si="125"/>
        <v>Q4</v>
      </c>
    </row>
    <row r="2652" spans="1:14" x14ac:dyDescent="0.35">
      <c r="A2652">
        <v>225470</v>
      </c>
      <c r="B2652" t="s">
        <v>157</v>
      </c>
      <c r="C2652" t="s">
        <v>16</v>
      </c>
      <c r="D2652" t="s">
        <v>75</v>
      </c>
      <c r="E2652" t="s">
        <v>98</v>
      </c>
      <c r="F2652" t="s">
        <v>305</v>
      </c>
      <c r="G2652" s="10">
        <v>41487</v>
      </c>
      <c r="H2652" s="10">
        <v>41518</v>
      </c>
      <c r="I2652" t="s">
        <v>14</v>
      </c>
      <c r="J2652" t="s">
        <v>15</v>
      </c>
      <c r="K2652" t="str">
        <f>INDEX(State_Code_Name!B:B,MATCH(Consumer_Complaints!E2652,State_Code_Name!C:C,0))</f>
        <v>Colorado</v>
      </c>
      <c r="L2652">
        <f t="shared" si="123"/>
        <v>31</v>
      </c>
      <c r="M2652">
        <f t="shared" si="124"/>
        <v>2013</v>
      </c>
      <c r="N2652" t="str">
        <f t="shared" si="125"/>
        <v>Q3</v>
      </c>
    </row>
    <row r="2653" spans="1:14" x14ac:dyDescent="0.35">
      <c r="A2653">
        <v>1165345</v>
      </c>
      <c r="B2653" t="s">
        <v>38</v>
      </c>
      <c r="C2653" t="s">
        <v>36</v>
      </c>
      <c r="D2653" t="s">
        <v>149</v>
      </c>
      <c r="E2653" t="s">
        <v>46</v>
      </c>
      <c r="F2653" t="s">
        <v>19</v>
      </c>
      <c r="G2653" s="10">
        <v>41992</v>
      </c>
      <c r="H2653" s="10">
        <v>41992</v>
      </c>
      <c r="I2653" t="s">
        <v>14</v>
      </c>
      <c r="J2653" t="s">
        <v>14</v>
      </c>
      <c r="K2653" t="str">
        <f>INDEX(State_Code_Name!B:B,MATCH(Consumer_Complaints!E2653,State_Code_Name!C:C,0))</f>
        <v>Pennsylvania</v>
      </c>
      <c r="L2653">
        <f t="shared" si="123"/>
        <v>0</v>
      </c>
      <c r="M2653">
        <f t="shared" si="124"/>
        <v>2014</v>
      </c>
      <c r="N2653" t="str">
        <f t="shared" si="125"/>
        <v>Q4</v>
      </c>
    </row>
    <row r="2654" spans="1:14" x14ac:dyDescent="0.35">
      <c r="A2654">
        <v>1693377</v>
      </c>
      <c r="B2654" t="s">
        <v>230</v>
      </c>
      <c r="C2654" t="s">
        <v>16</v>
      </c>
      <c r="D2654" t="s">
        <v>20</v>
      </c>
      <c r="E2654" t="s">
        <v>31</v>
      </c>
      <c r="F2654" t="s">
        <v>305</v>
      </c>
      <c r="G2654" s="10">
        <v>42320</v>
      </c>
      <c r="H2654" s="10">
        <v>42352</v>
      </c>
      <c r="I2654" t="s">
        <v>14</v>
      </c>
      <c r="J2654" t="s">
        <v>15</v>
      </c>
      <c r="K2654" t="str">
        <f>INDEX(State_Code_Name!B:B,MATCH(Consumer_Complaints!E2654,State_Code_Name!C:C,0))</f>
        <v>Texas</v>
      </c>
      <c r="L2654">
        <f t="shared" si="123"/>
        <v>32</v>
      </c>
      <c r="M2654">
        <f t="shared" si="124"/>
        <v>2015</v>
      </c>
      <c r="N2654" t="str">
        <f t="shared" si="125"/>
        <v>Q4</v>
      </c>
    </row>
    <row r="2655" spans="1:14" x14ac:dyDescent="0.35">
      <c r="A2655">
        <v>518737</v>
      </c>
      <c r="B2655" t="s">
        <v>38</v>
      </c>
      <c r="C2655" t="s">
        <v>26</v>
      </c>
      <c r="D2655" t="s">
        <v>56</v>
      </c>
      <c r="E2655" t="s">
        <v>31</v>
      </c>
      <c r="F2655" t="s">
        <v>19</v>
      </c>
      <c r="G2655" s="10">
        <v>41464</v>
      </c>
      <c r="H2655" s="10">
        <v>41526</v>
      </c>
      <c r="I2655" t="s">
        <v>14</v>
      </c>
      <c r="J2655" t="s">
        <v>14</v>
      </c>
      <c r="K2655" t="str">
        <f>INDEX(State_Code_Name!B:B,MATCH(Consumer_Complaints!E2655,State_Code_Name!C:C,0))</f>
        <v>Texas</v>
      </c>
      <c r="L2655">
        <f t="shared" si="123"/>
        <v>62</v>
      </c>
      <c r="M2655">
        <f t="shared" si="124"/>
        <v>2013</v>
      </c>
      <c r="N2655" t="str">
        <f t="shared" si="125"/>
        <v>Q3</v>
      </c>
    </row>
    <row r="2656" spans="1:14" x14ac:dyDescent="0.35">
      <c r="A2656">
        <v>1326627</v>
      </c>
      <c r="B2656" t="s">
        <v>566</v>
      </c>
      <c r="C2656" t="s">
        <v>61</v>
      </c>
      <c r="D2656" t="s">
        <v>459</v>
      </c>
      <c r="E2656" t="s">
        <v>31</v>
      </c>
      <c r="F2656" t="s">
        <v>19</v>
      </c>
      <c r="G2656" s="10">
        <v>42107</v>
      </c>
      <c r="H2656" s="10">
        <v>42107</v>
      </c>
      <c r="I2656" t="s">
        <v>14</v>
      </c>
      <c r="J2656" t="s">
        <v>15</v>
      </c>
      <c r="K2656" t="str">
        <f>INDEX(State_Code_Name!B:B,MATCH(Consumer_Complaints!E2656,State_Code_Name!C:C,0))</f>
        <v>Texas</v>
      </c>
      <c r="L2656">
        <f t="shared" si="123"/>
        <v>0</v>
      </c>
      <c r="M2656">
        <f t="shared" si="124"/>
        <v>2015</v>
      </c>
      <c r="N2656" t="str">
        <f t="shared" si="125"/>
        <v>Q2</v>
      </c>
    </row>
    <row r="2657" spans="1:14" x14ac:dyDescent="0.35">
      <c r="A2657">
        <v>1237795</v>
      </c>
      <c r="B2657" t="s">
        <v>54</v>
      </c>
      <c r="C2657" t="s">
        <v>52</v>
      </c>
      <c r="D2657" t="s">
        <v>103</v>
      </c>
      <c r="E2657" t="s">
        <v>12</v>
      </c>
      <c r="F2657" t="s">
        <v>19</v>
      </c>
      <c r="G2657" s="10">
        <v>42340</v>
      </c>
      <c r="H2657" s="10">
        <v>42340</v>
      </c>
      <c r="I2657" t="s">
        <v>14</v>
      </c>
      <c r="J2657" t="s">
        <v>15</v>
      </c>
      <c r="K2657" t="str">
        <f>INDEX(State_Code_Name!B:B,MATCH(Consumer_Complaints!E2657,State_Code_Name!C:C,0))</f>
        <v>Virginia</v>
      </c>
      <c r="L2657">
        <f t="shared" si="123"/>
        <v>0</v>
      </c>
      <c r="M2657">
        <f t="shared" si="124"/>
        <v>2015</v>
      </c>
      <c r="N2657" t="str">
        <f t="shared" si="125"/>
        <v>Q4</v>
      </c>
    </row>
    <row r="2658" spans="1:14" x14ac:dyDescent="0.35">
      <c r="A2658">
        <v>501214</v>
      </c>
      <c r="B2658" t="s">
        <v>81</v>
      </c>
      <c r="C2658" t="s">
        <v>36</v>
      </c>
      <c r="D2658" t="s">
        <v>145</v>
      </c>
      <c r="E2658" t="s">
        <v>18</v>
      </c>
      <c r="F2658" t="s">
        <v>19</v>
      </c>
      <c r="G2658" s="10">
        <v>41512</v>
      </c>
      <c r="H2658" s="10">
        <v>41512</v>
      </c>
      <c r="I2658" t="s">
        <v>14</v>
      </c>
      <c r="J2658" t="s">
        <v>15</v>
      </c>
      <c r="K2658" t="str">
        <f>INDEX(State_Code_Name!B:B,MATCH(Consumer_Complaints!E2658,State_Code_Name!C:C,0))</f>
        <v>California</v>
      </c>
      <c r="L2658">
        <f t="shared" si="123"/>
        <v>0</v>
      </c>
      <c r="M2658">
        <f t="shared" si="124"/>
        <v>2013</v>
      </c>
      <c r="N2658" t="str">
        <f t="shared" si="125"/>
        <v>Q3</v>
      </c>
    </row>
    <row r="2659" spans="1:14" x14ac:dyDescent="0.35">
      <c r="A2659">
        <v>665282</v>
      </c>
      <c r="B2659" t="s">
        <v>30</v>
      </c>
      <c r="C2659" t="s">
        <v>32</v>
      </c>
      <c r="D2659" t="s">
        <v>44</v>
      </c>
      <c r="E2659" t="s">
        <v>79</v>
      </c>
      <c r="F2659" t="s">
        <v>13</v>
      </c>
      <c r="G2659" s="10">
        <v>41652</v>
      </c>
      <c r="H2659" s="10">
        <v>41655</v>
      </c>
      <c r="I2659" t="s">
        <v>14</v>
      </c>
      <c r="J2659" t="s">
        <v>15</v>
      </c>
      <c r="K2659" t="str">
        <f>INDEX(State_Code_Name!B:B,MATCH(Consumer_Complaints!E2659,State_Code_Name!C:C,0))</f>
        <v>Minnesota</v>
      </c>
      <c r="L2659">
        <f t="shared" si="123"/>
        <v>3</v>
      </c>
      <c r="M2659">
        <f t="shared" si="124"/>
        <v>2014</v>
      </c>
      <c r="N2659" t="str">
        <f t="shared" si="125"/>
        <v>Q1</v>
      </c>
    </row>
    <row r="2660" spans="1:14" x14ac:dyDescent="0.35">
      <c r="A2660">
        <v>1838569</v>
      </c>
      <c r="B2660" t="s">
        <v>63</v>
      </c>
      <c r="C2660" t="s">
        <v>61</v>
      </c>
      <c r="D2660" t="s">
        <v>282</v>
      </c>
      <c r="E2660" t="s">
        <v>100</v>
      </c>
      <c r="F2660" t="s">
        <v>19</v>
      </c>
      <c r="G2660" s="10">
        <v>42447</v>
      </c>
      <c r="H2660" s="10">
        <v>42454</v>
      </c>
      <c r="I2660" t="s">
        <v>14</v>
      </c>
      <c r="J2660" t="s">
        <v>14</v>
      </c>
      <c r="K2660" t="str">
        <f>INDEX(State_Code_Name!B:B,MATCH(Consumer_Complaints!E2660,State_Code_Name!C:C,0))</f>
        <v>Arizona</v>
      </c>
      <c r="L2660">
        <f t="shared" si="123"/>
        <v>7</v>
      </c>
      <c r="M2660">
        <f t="shared" si="124"/>
        <v>2016</v>
      </c>
      <c r="N2660" t="str">
        <f t="shared" si="125"/>
        <v>Q1</v>
      </c>
    </row>
    <row r="2661" spans="1:14" x14ac:dyDescent="0.35">
      <c r="A2661">
        <v>1678872</v>
      </c>
      <c r="B2661" t="s">
        <v>69</v>
      </c>
      <c r="C2661" t="s">
        <v>26</v>
      </c>
      <c r="D2661" t="s">
        <v>27</v>
      </c>
      <c r="E2661" t="s">
        <v>39</v>
      </c>
      <c r="F2661" t="s">
        <v>19</v>
      </c>
      <c r="G2661" s="10">
        <v>42016</v>
      </c>
      <c r="H2661" s="10">
        <v>42016</v>
      </c>
      <c r="I2661" t="s">
        <v>14</v>
      </c>
      <c r="J2661" t="s">
        <v>15</v>
      </c>
      <c r="K2661" t="str">
        <f>INDEX(State_Code_Name!B:B,MATCH(Consumer_Complaints!E2661,State_Code_Name!C:C,0))</f>
        <v>Ohio</v>
      </c>
      <c r="L2661">
        <f t="shared" si="123"/>
        <v>0</v>
      </c>
      <c r="M2661">
        <f t="shared" si="124"/>
        <v>2015</v>
      </c>
      <c r="N2661" t="str">
        <f t="shared" si="125"/>
        <v>Q1</v>
      </c>
    </row>
    <row r="2662" spans="1:14" x14ac:dyDescent="0.35">
      <c r="A2662">
        <v>1390890</v>
      </c>
      <c r="B2662" t="s">
        <v>38</v>
      </c>
      <c r="C2662" t="s">
        <v>9</v>
      </c>
      <c r="D2662" t="s">
        <v>10</v>
      </c>
      <c r="E2662" t="s">
        <v>48</v>
      </c>
      <c r="F2662" t="s">
        <v>57</v>
      </c>
      <c r="G2662" s="10">
        <v>42150</v>
      </c>
      <c r="H2662" s="10">
        <v>42152</v>
      </c>
      <c r="I2662" t="s">
        <v>14</v>
      </c>
      <c r="J2662" t="s">
        <v>15</v>
      </c>
      <c r="K2662" t="str">
        <f>INDEX(State_Code_Name!B:B,MATCH(Consumer_Complaints!E2662,State_Code_Name!C:C,0))</f>
        <v>New Jersey</v>
      </c>
      <c r="L2662">
        <f t="shared" si="123"/>
        <v>2</v>
      </c>
      <c r="M2662">
        <f t="shared" si="124"/>
        <v>2015</v>
      </c>
      <c r="N2662" t="str">
        <f t="shared" si="125"/>
        <v>Q2</v>
      </c>
    </row>
    <row r="2663" spans="1:14" x14ac:dyDescent="0.35">
      <c r="A2663">
        <v>1187176</v>
      </c>
      <c r="B2663" t="s">
        <v>54</v>
      </c>
      <c r="C2663" t="s">
        <v>52</v>
      </c>
      <c r="D2663" t="s">
        <v>96</v>
      </c>
      <c r="E2663" t="s">
        <v>31</v>
      </c>
      <c r="F2663" t="s">
        <v>19</v>
      </c>
      <c r="G2663" s="10">
        <v>42217</v>
      </c>
      <c r="H2663" s="10">
        <v>42217</v>
      </c>
      <c r="I2663" t="s">
        <v>14</v>
      </c>
      <c r="J2663" t="s">
        <v>15</v>
      </c>
      <c r="K2663" t="str">
        <f>INDEX(State_Code_Name!B:B,MATCH(Consumer_Complaints!E2663,State_Code_Name!C:C,0))</f>
        <v>Texas</v>
      </c>
      <c r="L2663">
        <f t="shared" si="123"/>
        <v>0</v>
      </c>
      <c r="M2663">
        <f t="shared" si="124"/>
        <v>2015</v>
      </c>
      <c r="N2663" t="str">
        <f t="shared" si="125"/>
        <v>Q3</v>
      </c>
    </row>
    <row r="2664" spans="1:14" x14ac:dyDescent="0.35">
      <c r="A2664">
        <v>1005371</v>
      </c>
      <c r="B2664" t="s">
        <v>11</v>
      </c>
      <c r="C2664" t="s">
        <v>26</v>
      </c>
      <c r="D2664" t="s">
        <v>56</v>
      </c>
      <c r="E2664" t="s">
        <v>66</v>
      </c>
      <c r="F2664" t="s">
        <v>19</v>
      </c>
      <c r="G2664" s="10">
        <v>41879</v>
      </c>
      <c r="H2664" s="10">
        <v>41879</v>
      </c>
      <c r="I2664" t="s">
        <v>14</v>
      </c>
      <c r="J2664" t="s">
        <v>15</v>
      </c>
      <c r="K2664" t="str">
        <f>INDEX(State_Code_Name!B:B,MATCH(Consumer_Complaints!E2664,State_Code_Name!C:C,0))</f>
        <v>Michigan</v>
      </c>
      <c r="L2664">
        <f t="shared" si="123"/>
        <v>0</v>
      </c>
      <c r="M2664">
        <f t="shared" si="124"/>
        <v>2014</v>
      </c>
      <c r="N2664" t="str">
        <f t="shared" si="125"/>
        <v>Q3</v>
      </c>
    </row>
    <row r="2665" spans="1:14" x14ac:dyDescent="0.35">
      <c r="A2665">
        <v>1633551</v>
      </c>
      <c r="B2665" t="s">
        <v>43</v>
      </c>
      <c r="C2665" t="s">
        <v>16</v>
      </c>
      <c r="D2665" t="s">
        <v>20</v>
      </c>
      <c r="E2665" t="s">
        <v>18</v>
      </c>
      <c r="F2665" t="s">
        <v>13</v>
      </c>
      <c r="G2665" s="10">
        <v>42307</v>
      </c>
      <c r="H2665" s="10">
        <v>42307</v>
      </c>
      <c r="I2665" t="s">
        <v>14</v>
      </c>
      <c r="J2665" t="s">
        <v>15</v>
      </c>
      <c r="K2665" t="str">
        <f>INDEX(State_Code_Name!B:B,MATCH(Consumer_Complaints!E2665,State_Code_Name!C:C,0))</f>
        <v>California</v>
      </c>
      <c r="L2665">
        <f t="shared" si="123"/>
        <v>0</v>
      </c>
      <c r="M2665">
        <f t="shared" si="124"/>
        <v>2015</v>
      </c>
      <c r="N2665" t="str">
        <f t="shared" si="125"/>
        <v>Q4</v>
      </c>
    </row>
    <row r="2666" spans="1:14" x14ac:dyDescent="0.35">
      <c r="A2666">
        <v>986511</v>
      </c>
      <c r="B2666" t="s">
        <v>11</v>
      </c>
      <c r="C2666" t="s">
        <v>26</v>
      </c>
      <c r="D2666" t="s">
        <v>56</v>
      </c>
      <c r="E2666" t="s">
        <v>31</v>
      </c>
      <c r="F2666" t="s">
        <v>305</v>
      </c>
      <c r="G2666" s="10">
        <v>41866</v>
      </c>
      <c r="H2666" s="10">
        <v>41871</v>
      </c>
      <c r="I2666" t="s">
        <v>14</v>
      </c>
      <c r="J2666" t="s">
        <v>14</v>
      </c>
      <c r="K2666" t="str">
        <f>INDEX(State_Code_Name!B:B,MATCH(Consumer_Complaints!E2666,State_Code_Name!C:C,0))</f>
        <v>Texas</v>
      </c>
      <c r="L2666">
        <f t="shared" si="123"/>
        <v>5</v>
      </c>
      <c r="M2666">
        <f t="shared" si="124"/>
        <v>2014</v>
      </c>
      <c r="N2666" t="str">
        <f t="shared" si="125"/>
        <v>Q3</v>
      </c>
    </row>
    <row r="2667" spans="1:14" x14ac:dyDescent="0.35">
      <c r="A2667">
        <v>1849219</v>
      </c>
      <c r="B2667" t="s">
        <v>81</v>
      </c>
      <c r="C2667" t="s">
        <v>32</v>
      </c>
      <c r="D2667" t="s">
        <v>41</v>
      </c>
      <c r="E2667" t="s">
        <v>59</v>
      </c>
      <c r="F2667" t="s">
        <v>19</v>
      </c>
      <c r="G2667" s="10">
        <v>42453</v>
      </c>
      <c r="H2667" s="10">
        <v>42453</v>
      </c>
      <c r="I2667" t="s">
        <v>14</v>
      </c>
      <c r="J2667" t="s">
        <v>15</v>
      </c>
      <c r="K2667" t="str">
        <f>INDEX(State_Code_Name!B:B,MATCH(Consumer_Complaints!E2667,State_Code_Name!C:C,0))</f>
        <v>Illinois</v>
      </c>
      <c r="L2667">
        <f t="shared" si="123"/>
        <v>0</v>
      </c>
      <c r="M2667">
        <f t="shared" si="124"/>
        <v>2016</v>
      </c>
      <c r="N2667" t="str">
        <f t="shared" si="125"/>
        <v>Q1</v>
      </c>
    </row>
    <row r="2668" spans="1:14" x14ac:dyDescent="0.35">
      <c r="A2668">
        <v>460563</v>
      </c>
      <c r="B2668" t="s">
        <v>177</v>
      </c>
      <c r="C2668" t="s">
        <v>32</v>
      </c>
      <c r="D2668" t="s">
        <v>41</v>
      </c>
      <c r="E2668" t="s">
        <v>35</v>
      </c>
      <c r="F2668" t="s">
        <v>19</v>
      </c>
      <c r="G2668" s="10">
        <v>41473</v>
      </c>
      <c r="H2668" s="10">
        <v>41481</v>
      </c>
      <c r="I2668" t="s">
        <v>14</v>
      </c>
      <c r="J2668" t="s">
        <v>14</v>
      </c>
      <c r="K2668" t="str">
        <f>INDEX(State_Code_Name!B:B,MATCH(Consumer_Complaints!E2668,State_Code_Name!C:C,0))</f>
        <v>Florida</v>
      </c>
      <c r="L2668">
        <f t="shared" si="123"/>
        <v>8</v>
      </c>
      <c r="M2668">
        <f t="shared" si="124"/>
        <v>2013</v>
      </c>
      <c r="N2668" t="str">
        <f t="shared" si="125"/>
        <v>Q3</v>
      </c>
    </row>
    <row r="2669" spans="1:14" x14ac:dyDescent="0.35">
      <c r="A2669">
        <v>234091</v>
      </c>
      <c r="B2669" t="s">
        <v>11</v>
      </c>
      <c r="C2669" t="s">
        <v>16</v>
      </c>
      <c r="D2669" t="s">
        <v>24</v>
      </c>
      <c r="E2669" t="s">
        <v>42</v>
      </c>
      <c r="F2669" t="s">
        <v>13</v>
      </c>
      <c r="G2669" s="10">
        <v>41289</v>
      </c>
      <c r="H2669" s="10">
        <v>41289</v>
      </c>
      <c r="I2669" t="s">
        <v>14</v>
      </c>
      <c r="J2669" t="s">
        <v>15</v>
      </c>
      <c r="K2669" t="str">
        <f>INDEX(State_Code_Name!B:B,MATCH(Consumer_Complaints!E2669,State_Code_Name!C:C,0))</f>
        <v>North Carolina</v>
      </c>
      <c r="L2669">
        <f t="shared" si="123"/>
        <v>0</v>
      </c>
      <c r="M2669">
        <f t="shared" si="124"/>
        <v>2013</v>
      </c>
      <c r="N2669" t="str">
        <f t="shared" si="125"/>
        <v>Q1</v>
      </c>
    </row>
    <row r="2670" spans="1:14" x14ac:dyDescent="0.35">
      <c r="A2670">
        <v>1098078</v>
      </c>
      <c r="B2670" t="s">
        <v>47</v>
      </c>
      <c r="C2670" t="s">
        <v>26</v>
      </c>
      <c r="D2670" t="s">
        <v>27</v>
      </c>
      <c r="E2670" t="s">
        <v>22</v>
      </c>
      <c r="F2670" t="s">
        <v>13</v>
      </c>
      <c r="G2670" s="10">
        <v>41709</v>
      </c>
      <c r="H2670" s="10">
        <v>41801</v>
      </c>
      <c r="I2670" t="s">
        <v>14</v>
      </c>
      <c r="J2670" t="s">
        <v>15</v>
      </c>
      <c r="K2670" t="str">
        <f>INDEX(State_Code_Name!B:B,MATCH(Consumer_Complaints!E2670,State_Code_Name!C:C,0))</f>
        <v>New York</v>
      </c>
      <c r="L2670">
        <f t="shared" si="123"/>
        <v>92</v>
      </c>
      <c r="M2670">
        <f t="shared" si="124"/>
        <v>2014</v>
      </c>
      <c r="N2670" t="str">
        <f t="shared" si="125"/>
        <v>Q1</v>
      </c>
    </row>
    <row r="2671" spans="1:14" x14ac:dyDescent="0.35">
      <c r="A2671">
        <v>409251</v>
      </c>
      <c r="B2671" t="s">
        <v>95</v>
      </c>
      <c r="C2671" t="s">
        <v>16</v>
      </c>
      <c r="D2671" t="s">
        <v>75</v>
      </c>
      <c r="E2671" t="s">
        <v>48</v>
      </c>
      <c r="F2671" t="s">
        <v>13</v>
      </c>
      <c r="G2671" s="10">
        <v>41410</v>
      </c>
      <c r="H2671" s="10">
        <v>41411</v>
      </c>
      <c r="I2671" t="s">
        <v>14</v>
      </c>
      <c r="J2671" t="s">
        <v>15</v>
      </c>
      <c r="K2671" t="str">
        <f>INDEX(State_Code_Name!B:B,MATCH(Consumer_Complaints!E2671,State_Code_Name!C:C,0))</f>
        <v>New Jersey</v>
      </c>
      <c r="L2671">
        <f t="shared" si="123"/>
        <v>1</v>
      </c>
      <c r="M2671">
        <f t="shared" si="124"/>
        <v>2013</v>
      </c>
      <c r="N2671" t="str">
        <f t="shared" si="125"/>
        <v>Q2</v>
      </c>
    </row>
    <row r="2672" spans="1:14" x14ac:dyDescent="0.35">
      <c r="A2672">
        <v>1955320</v>
      </c>
      <c r="B2672" t="s">
        <v>38</v>
      </c>
      <c r="C2672" t="s">
        <v>36</v>
      </c>
      <c r="D2672" t="s">
        <v>262</v>
      </c>
      <c r="E2672" t="s">
        <v>42</v>
      </c>
      <c r="F2672" t="s">
        <v>19</v>
      </c>
      <c r="G2672" s="10">
        <v>42527</v>
      </c>
      <c r="H2672" s="10">
        <v>42527</v>
      </c>
      <c r="I2672" t="s">
        <v>14</v>
      </c>
      <c r="J2672" t="s">
        <v>15</v>
      </c>
      <c r="K2672" t="str">
        <f>INDEX(State_Code_Name!B:B,MATCH(Consumer_Complaints!E2672,State_Code_Name!C:C,0))</f>
        <v>North Carolina</v>
      </c>
      <c r="L2672">
        <f t="shared" si="123"/>
        <v>0</v>
      </c>
      <c r="M2672">
        <f t="shared" si="124"/>
        <v>2016</v>
      </c>
      <c r="N2672" t="str">
        <f t="shared" si="125"/>
        <v>Q2</v>
      </c>
    </row>
    <row r="2673" spans="1:14" x14ac:dyDescent="0.35">
      <c r="A2673">
        <v>1145850</v>
      </c>
      <c r="B2673" t="s">
        <v>156</v>
      </c>
      <c r="C2673" t="s">
        <v>32</v>
      </c>
      <c r="D2673" t="s">
        <v>161</v>
      </c>
      <c r="E2673" t="s">
        <v>39</v>
      </c>
      <c r="F2673" t="s">
        <v>19</v>
      </c>
      <c r="G2673" s="10">
        <v>41802</v>
      </c>
      <c r="H2673" s="10">
        <v>41802</v>
      </c>
      <c r="I2673" t="s">
        <v>14</v>
      </c>
      <c r="J2673" t="s">
        <v>15</v>
      </c>
      <c r="K2673" t="str">
        <f>INDEX(State_Code_Name!B:B,MATCH(Consumer_Complaints!E2673,State_Code_Name!C:C,0))</f>
        <v>Ohio</v>
      </c>
      <c r="L2673">
        <f t="shared" si="123"/>
        <v>0</v>
      </c>
      <c r="M2673">
        <f t="shared" si="124"/>
        <v>2014</v>
      </c>
      <c r="N2673" t="str">
        <f t="shared" si="125"/>
        <v>Q2</v>
      </c>
    </row>
    <row r="2674" spans="1:14" x14ac:dyDescent="0.35">
      <c r="A2674">
        <v>2074610</v>
      </c>
      <c r="B2674" t="s">
        <v>564</v>
      </c>
      <c r="C2674" t="s">
        <v>32</v>
      </c>
      <c r="D2674" t="s">
        <v>44</v>
      </c>
      <c r="E2674" t="s">
        <v>100</v>
      </c>
      <c r="F2674" t="s">
        <v>19</v>
      </c>
      <c r="G2674" s="10">
        <v>42605</v>
      </c>
      <c r="H2674" s="10">
        <v>42605</v>
      </c>
      <c r="I2674" t="s">
        <v>14</v>
      </c>
      <c r="J2674" t="s">
        <v>15</v>
      </c>
      <c r="K2674" t="str">
        <f>INDEX(State_Code_Name!B:B,MATCH(Consumer_Complaints!E2674,State_Code_Name!C:C,0))</f>
        <v>Arizona</v>
      </c>
      <c r="L2674">
        <f t="shared" si="123"/>
        <v>0</v>
      </c>
      <c r="M2674">
        <f t="shared" si="124"/>
        <v>2016</v>
      </c>
      <c r="N2674" t="str">
        <f t="shared" si="125"/>
        <v>Q3</v>
      </c>
    </row>
    <row r="2675" spans="1:14" x14ac:dyDescent="0.35">
      <c r="A2675">
        <v>790371</v>
      </c>
      <c r="B2675" t="s">
        <v>69</v>
      </c>
      <c r="C2675" t="s">
        <v>26</v>
      </c>
      <c r="D2675" t="s">
        <v>27</v>
      </c>
      <c r="E2675" t="s">
        <v>35</v>
      </c>
      <c r="F2675" t="s">
        <v>19</v>
      </c>
      <c r="G2675" s="10">
        <v>41674</v>
      </c>
      <c r="H2675" s="10">
        <v>41674</v>
      </c>
      <c r="I2675" t="s">
        <v>14</v>
      </c>
      <c r="J2675" t="s">
        <v>14</v>
      </c>
      <c r="K2675" t="str">
        <f>INDEX(State_Code_Name!B:B,MATCH(Consumer_Complaints!E2675,State_Code_Name!C:C,0))</f>
        <v>Florida</v>
      </c>
      <c r="L2675">
        <f t="shared" si="123"/>
        <v>0</v>
      </c>
      <c r="M2675">
        <f t="shared" si="124"/>
        <v>2014</v>
      </c>
      <c r="N2675" t="str">
        <f t="shared" si="125"/>
        <v>Q1</v>
      </c>
    </row>
    <row r="2676" spans="1:14" x14ac:dyDescent="0.35">
      <c r="A2676">
        <v>560179</v>
      </c>
      <c r="B2676" t="s">
        <v>240</v>
      </c>
      <c r="C2676" t="s">
        <v>61</v>
      </c>
      <c r="D2676" t="s">
        <v>62</v>
      </c>
      <c r="E2676" t="s">
        <v>35</v>
      </c>
      <c r="F2676" t="s">
        <v>19</v>
      </c>
      <c r="G2676" s="10">
        <v>41563</v>
      </c>
      <c r="H2676" s="10">
        <v>41563</v>
      </c>
      <c r="I2676" t="s">
        <v>14</v>
      </c>
      <c r="J2676" t="s">
        <v>15</v>
      </c>
      <c r="K2676" t="str">
        <f>INDEX(State_Code_Name!B:B,MATCH(Consumer_Complaints!E2676,State_Code_Name!C:C,0))</f>
        <v>Florida</v>
      </c>
      <c r="L2676">
        <f t="shared" si="123"/>
        <v>0</v>
      </c>
      <c r="M2676">
        <f t="shared" si="124"/>
        <v>2013</v>
      </c>
      <c r="N2676" t="str">
        <f t="shared" si="125"/>
        <v>Q4</v>
      </c>
    </row>
    <row r="2677" spans="1:14" x14ac:dyDescent="0.35">
      <c r="A2677">
        <v>461368</v>
      </c>
      <c r="B2677" t="s">
        <v>30</v>
      </c>
      <c r="C2677" t="s">
        <v>26</v>
      </c>
      <c r="D2677" t="s">
        <v>159</v>
      </c>
      <c r="E2677" t="s">
        <v>42</v>
      </c>
      <c r="F2677" t="s">
        <v>19</v>
      </c>
      <c r="G2677" s="10">
        <v>41473</v>
      </c>
      <c r="H2677" s="10">
        <v>41479</v>
      </c>
      <c r="I2677" t="s">
        <v>14</v>
      </c>
      <c r="J2677" t="s">
        <v>15</v>
      </c>
      <c r="K2677" t="str">
        <f>INDEX(State_Code_Name!B:B,MATCH(Consumer_Complaints!E2677,State_Code_Name!C:C,0))</f>
        <v>North Carolina</v>
      </c>
      <c r="L2677">
        <f t="shared" si="123"/>
        <v>6</v>
      </c>
      <c r="M2677">
        <f t="shared" si="124"/>
        <v>2013</v>
      </c>
      <c r="N2677" t="str">
        <f t="shared" si="125"/>
        <v>Q3</v>
      </c>
    </row>
    <row r="2678" spans="1:14" x14ac:dyDescent="0.35">
      <c r="A2678">
        <v>416341</v>
      </c>
      <c r="B2678" t="s">
        <v>81</v>
      </c>
      <c r="C2678" t="s">
        <v>9</v>
      </c>
      <c r="D2678" t="s">
        <v>10</v>
      </c>
      <c r="E2678" t="s">
        <v>22</v>
      </c>
      <c r="F2678" t="s">
        <v>305</v>
      </c>
      <c r="G2678" s="10">
        <v>41418</v>
      </c>
      <c r="H2678" s="10">
        <v>41424</v>
      </c>
      <c r="I2678" t="s">
        <v>14</v>
      </c>
      <c r="J2678" t="s">
        <v>15</v>
      </c>
      <c r="K2678" t="str">
        <f>INDEX(State_Code_Name!B:B,MATCH(Consumer_Complaints!E2678,State_Code_Name!C:C,0))</f>
        <v>New York</v>
      </c>
      <c r="L2678">
        <f t="shared" si="123"/>
        <v>6</v>
      </c>
      <c r="M2678">
        <f t="shared" si="124"/>
        <v>2013</v>
      </c>
      <c r="N2678" t="str">
        <f t="shared" si="125"/>
        <v>Q2</v>
      </c>
    </row>
    <row r="2679" spans="1:14" x14ac:dyDescent="0.35">
      <c r="A2679">
        <v>1544161</v>
      </c>
      <c r="B2679" t="s">
        <v>335</v>
      </c>
      <c r="C2679" t="s">
        <v>531</v>
      </c>
      <c r="D2679" t="s">
        <v>532</v>
      </c>
      <c r="E2679" t="s">
        <v>31</v>
      </c>
      <c r="F2679" t="s">
        <v>19</v>
      </c>
      <c r="G2679" s="10">
        <v>42247</v>
      </c>
      <c r="H2679" s="10">
        <v>42247</v>
      </c>
      <c r="I2679" t="s">
        <v>14</v>
      </c>
      <c r="J2679" t="s">
        <v>15</v>
      </c>
      <c r="K2679" t="str">
        <f>INDEX(State_Code_Name!B:B,MATCH(Consumer_Complaints!E2679,State_Code_Name!C:C,0))</f>
        <v>Texas</v>
      </c>
      <c r="L2679">
        <f t="shared" si="123"/>
        <v>0</v>
      </c>
      <c r="M2679">
        <f t="shared" si="124"/>
        <v>2015</v>
      </c>
      <c r="N2679" t="str">
        <f t="shared" si="125"/>
        <v>Q3</v>
      </c>
    </row>
    <row r="2680" spans="1:14" x14ac:dyDescent="0.35">
      <c r="A2680">
        <v>2156810</v>
      </c>
      <c r="B2680" t="s">
        <v>43</v>
      </c>
      <c r="C2680" t="s">
        <v>16</v>
      </c>
      <c r="D2680" t="s">
        <v>20</v>
      </c>
      <c r="E2680" t="s">
        <v>31</v>
      </c>
      <c r="F2680" t="s">
        <v>19</v>
      </c>
      <c r="G2680" s="10">
        <v>42714</v>
      </c>
      <c r="H2680" s="10">
        <v>42714</v>
      </c>
      <c r="I2680" t="s">
        <v>14</v>
      </c>
      <c r="J2680" t="s">
        <v>14</v>
      </c>
      <c r="K2680" t="str">
        <f>INDEX(State_Code_Name!B:B,MATCH(Consumer_Complaints!E2680,State_Code_Name!C:C,0))</f>
        <v>Texas</v>
      </c>
      <c r="L2680">
        <f t="shared" si="123"/>
        <v>0</v>
      </c>
      <c r="M2680">
        <f t="shared" si="124"/>
        <v>2016</v>
      </c>
      <c r="N2680" t="str">
        <f t="shared" si="125"/>
        <v>Q4</v>
      </c>
    </row>
    <row r="2681" spans="1:14" x14ac:dyDescent="0.35">
      <c r="A2681">
        <v>1107819</v>
      </c>
      <c r="B2681" t="s">
        <v>47</v>
      </c>
      <c r="C2681" t="s">
        <v>26</v>
      </c>
      <c r="D2681" t="s">
        <v>27</v>
      </c>
      <c r="E2681" t="s">
        <v>51</v>
      </c>
      <c r="F2681" t="s">
        <v>19</v>
      </c>
      <c r="G2681" s="10">
        <v>41831</v>
      </c>
      <c r="H2681" s="10">
        <v>41831</v>
      </c>
      <c r="I2681" t="s">
        <v>14</v>
      </c>
      <c r="J2681" t="s">
        <v>15</v>
      </c>
      <c r="K2681" t="str">
        <f>INDEX(State_Code_Name!B:B,MATCH(Consumer_Complaints!E2681,State_Code_Name!C:C,0))</f>
        <v>Washington</v>
      </c>
      <c r="L2681">
        <f t="shared" si="123"/>
        <v>0</v>
      </c>
      <c r="M2681">
        <f t="shared" si="124"/>
        <v>2014</v>
      </c>
      <c r="N2681" t="str">
        <f t="shared" si="125"/>
        <v>Q3</v>
      </c>
    </row>
    <row r="2682" spans="1:14" x14ac:dyDescent="0.35">
      <c r="A2682">
        <v>389272</v>
      </c>
      <c r="B2682" t="s">
        <v>38</v>
      </c>
      <c r="C2682" t="s">
        <v>36</v>
      </c>
      <c r="D2682" t="s">
        <v>109</v>
      </c>
      <c r="E2682" t="s">
        <v>72</v>
      </c>
      <c r="F2682" t="s">
        <v>19</v>
      </c>
      <c r="G2682" s="10">
        <v>41388</v>
      </c>
      <c r="H2682" s="10">
        <v>41389</v>
      </c>
      <c r="I2682" t="s">
        <v>14</v>
      </c>
      <c r="J2682" t="s">
        <v>15</v>
      </c>
      <c r="K2682" t="str">
        <f>INDEX(State_Code_Name!B:B,MATCH(Consumer_Complaints!E2682,State_Code_Name!C:C,0))</f>
        <v>Kentucky</v>
      </c>
      <c r="L2682">
        <f t="shared" si="123"/>
        <v>1</v>
      </c>
      <c r="M2682">
        <f t="shared" si="124"/>
        <v>2013</v>
      </c>
      <c r="N2682" t="str">
        <f t="shared" si="125"/>
        <v>Q2</v>
      </c>
    </row>
    <row r="2683" spans="1:14" x14ac:dyDescent="0.35">
      <c r="A2683">
        <v>1297482</v>
      </c>
      <c r="B2683" t="s">
        <v>97</v>
      </c>
      <c r="C2683" t="s">
        <v>52</v>
      </c>
      <c r="D2683" t="s">
        <v>96</v>
      </c>
      <c r="E2683" t="s">
        <v>155</v>
      </c>
      <c r="F2683" t="s">
        <v>19</v>
      </c>
      <c r="G2683" s="10">
        <v>42087</v>
      </c>
      <c r="H2683" s="10">
        <v>42087</v>
      </c>
      <c r="I2683" t="s">
        <v>14</v>
      </c>
      <c r="J2683" t="s">
        <v>15</v>
      </c>
      <c r="K2683" t="e">
        <f>INDEX(State_Code_Name!B:B,MATCH(Consumer_Complaints!E2683,State_Code_Name!C:C,0))</f>
        <v>#N/A</v>
      </c>
      <c r="L2683">
        <f t="shared" si="123"/>
        <v>0</v>
      </c>
      <c r="M2683">
        <f t="shared" si="124"/>
        <v>2015</v>
      </c>
      <c r="N2683" t="str">
        <f t="shared" si="125"/>
        <v>Q1</v>
      </c>
    </row>
    <row r="2684" spans="1:14" x14ac:dyDescent="0.35">
      <c r="A2684">
        <v>1665771</v>
      </c>
      <c r="B2684" t="s">
        <v>38</v>
      </c>
      <c r="C2684" t="s">
        <v>26</v>
      </c>
      <c r="D2684" t="s">
        <v>27</v>
      </c>
      <c r="E2684" t="s">
        <v>18</v>
      </c>
      <c r="F2684" t="s">
        <v>19</v>
      </c>
      <c r="G2684" s="10">
        <v>42328</v>
      </c>
      <c r="H2684" s="10">
        <v>42328</v>
      </c>
      <c r="I2684" t="s">
        <v>14</v>
      </c>
      <c r="J2684" t="s">
        <v>15</v>
      </c>
      <c r="K2684" t="str">
        <f>INDEX(State_Code_Name!B:B,MATCH(Consumer_Complaints!E2684,State_Code_Name!C:C,0))</f>
        <v>California</v>
      </c>
      <c r="L2684">
        <f t="shared" si="123"/>
        <v>0</v>
      </c>
      <c r="M2684">
        <f t="shared" si="124"/>
        <v>2015</v>
      </c>
      <c r="N2684" t="str">
        <f t="shared" si="125"/>
        <v>Q4</v>
      </c>
    </row>
    <row r="2685" spans="1:14" x14ac:dyDescent="0.35">
      <c r="A2685">
        <v>1829425</v>
      </c>
      <c r="B2685" t="s">
        <v>196</v>
      </c>
      <c r="C2685" t="s">
        <v>26</v>
      </c>
      <c r="D2685" t="s">
        <v>27</v>
      </c>
      <c r="E2685" t="s">
        <v>35</v>
      </c>
      <c r="F2685" t="s">
        <v>19</v>
      </c>
      <c r="G2685" s="10">
        <v>42707</v>
      </c>
      <c r="H2685" s="10">
        <v>42707</v>
      </c>
      <c r="I2685" t="s">
        <v>14</v>
      </c>
      <c r="J2685" t="s">
        <v>14</v>
      </c>
      <c r="K2685" t="str">
        <f>INDEX(State_Code_Name!B:B,MATCH(Consumer_Complaints!E2685,State_Code_Name!C:C,0))</f>
        <v>Florida</v>
      </c>
      <c r="L2685">
        <f t="shared" si="123"/>
        <v>0</v>
      </c>
      <c r="M2685">
        <f t="shared" si="124"/>
        <v>2016</v>
      </c>
      <c r="N2685" t="str">
        <f t="shared" si="125"/>
        <v>Q4</v>
      </c>
    </row>
    <row r="2686" spans="1:14" x14ac:dyDescent="0.35">
      <c r="A2686">
        <v>756067</v>
      </c>
      <c r="B2686" t="s">
        <v>211</v>
      </c>
      <c r="C2686" t="s">
        <v>26</v>
      </c>
      <c r="D2686" t="s">
        <v>78</v>
      </c>
      <c r="E2686" t="s">
        <v>137</v>
      </c>
      <c r="F2686" t="s">
        <v>19</v>
      </c>
      <c r="G2686" s="10">
        <v>41976</v>
      </c>
      <c r="H2686" s="10">
        <v>41976</v>
      </c>
      <c r="I2686" t="s">
        <v>14</v>
      </c>
      <c r="J2686" t="s">
        <v>15</v>
      </c>
      <c r="K2686" t="str">
        <f>INDEX(State_Code_Name!B:B,MATCH(Consumer_Complaints!E2686,State_Code_Name!C:C,0))</f>
        <v>Kansas</v>
      </c>
      <c r="L2686">
        <f t="shared" si="123"/>
        <v>0</v>
      </c>
      <c r="M2686">
        <f t="shared" si="124"/>
        <v>2014</v>
      </c>
      <c r="N2686" t="str">
        <f t="shared" si="125"/>
        <v>Q4</v>
      </c>
    </row>
    <row r="2687" spans="1:14" x14ac:dyDescent="0.35">
      <c r="A2687">
        <v>1179012</v>
      </c>
      <c r="B2687" t="s">
        <v>58</v>
      </c>
      <c r="C2687" t="s">
        <v>16</v>
      </c>
      <c r="D2687" t="s">
        <v>20</v>
      </c>
      <c r="E2687" t="s">
        <v>22</v>
      </c>
      <c r="F2687" t="s">
        <v>305</v>
      </c>
      <c r="G2687" s="10">
        <v>42036</v>
      </c>
      <c r="H2687" s="10">
        <v>42125</v>
      </c>
      <c r="I2687" t="s">
        <v>14</v>
      </c>
      <c r="J2687" t="s">
        <v>15</v>
      </c>
      <c r="K2687" t="str">
        <f>INDEX(State_Code_Name!B:B,MATCH(Consumer_Complaints!E2687,State_Code_Name!C:C,0))</f>
        <v>New York</v>
      </c>
      <c r="L2687">
        <f t="shared" si="123"/>
        <v>89</v>
      </c>
      <c r="M2687">
        <f t="shared" si="124"/>
        <v>2015</v>
      </c>
      <c r="N2687" t="str">
        <f t="shared" si="125"/>
        <v>Q1</v>
      </c>
    </row>
    <row r="2688" spans="1:14" x14ac:dyDescent="0.35">
      <c r="A2688">
        <v>953756</v>
      </c>
      <c r="B2688" t="s">
        <v>73</v>
      </c>
      <c r="C2688" t="s">
        <v>26</v>
      </c>
      <c r="D2688" t="s">
        <v>27</v>
      </c>
      <c r="E2688" t="s">
        <v>48</v>
      </c>
      <c r="F2688" t="s">
        <v>19</v>
      </c>
      <c r="G2688" s="10">
        <v>41845</v>
      </c>
      <c r="H2688" s="10">
        <v>41845</v>
      </c>
      <c r="I2688" t="s">
        <v>14</v>
      </c>
      <c r="J2688" t="s">
        <v>15</v>
      </c>
      <c r="K2688" t="str">
        <f>INDEX(State_Code_Name!B:B,MATCH(Consumer_Complaints!E2688,State_Code_Name!C:C,0))</f>
        <v>New Jersey</v>
      </c>
      <c r="L2688">
        <f t="shared" si="123"/>
        <v>0</v>
      </c>
      <c r="M2688">
        <f t="shared" si="124"/>
        <v>2014</v>
      </c>
      <c r="N2688" t="str">
        <f t="shared" si="125"/>
        <v>Q3</v>
      </c>
    </row>
    <row r="2689" spans="1:14" x14ac:dyDescent="0.35">
      <c r="A2689">
        <v>1145973</v>
      </c>
      <c r="B2689" t="s">
        <v>43</v>
      </c>
      <c r="C2689" t="s">
        <v>16</v>
      </c>
      <c r="D2689" t="s">
        <v>24</v>
      </c>
      <c r="E2689" t="s">
        <v>22</v>
      </c>
      <c r="F2689" t="s">
        <v>19</v>
      </c>
      <c r="G2689" s="10">
        <v>41802</v>
      </c>
      <c r="H2689" s="10">
        <v>41802</v>
      </c>
      <c r="I2689" t="s">
        <v>14</v>
      </c>
      <c r="J2689" t="s">
        <v>15</v>
      </c>
      <c r="K2689" t="str">
        <f>INDEX(State_Code_Name!B:B,MATCH(Consumer_Complaints!E2689,State_Code_Name!C:C,0))</f>
        <v>New York</v>
      </c>
      <c r="L2689">
        <f t="shared" si="123"/>
        <v>0</v>
      </c>
      <c r="M2689">
        <f t="shared" si="124"/>
        <v>2014</v>
      </c>
      <c r="N2689" t="str">
        <f t="shared" si="125"/>
        <v>Q2</v>
      </c>
    </row>
    <row r="2690" spans="1:14" x14ac:dyDescent="0.35">
      <c r="A2690">
        <v>1201191</v>
      </c>
      <c r="B2690" t="s">
        <v>60</v>
      </c>
      <c r="C2690" t="s">
        <v>52</v>
      </c>
      <c r="D2690" t="s">
        <v>76</v>
      </c>
      <c r="E2690" t="s">
        <v>18</v>
      </c>
      <c r="F2690" t="s">
        <v>19</v>
      </c>
      <c r="G2690" s="10">
        <v>42025</v>
      </c>
      <c r="H2690" s="10">
        <v>42025</v>
      </c>
      <c r="I2690" t="s">
        <v>14</v>
      </c>
      <c r="J2690" t="s">
        <v>15</v>
      </c>
      <c r="K2690" t="str">
        <f>INDEX(State_Code_Name!B:B,MATCH(Consumer_Complaints!E2690,State_Code_Name!C:C,0))</f>
        <v>California</v>
      </c>
      <c r="L2690">
        <f t="shared" si="123"/>
        <v>0</v>
      </c>
      <c r="M2690">
        <f t="shared" si="124"/>
        <v>2015</v>
      </c>
      <c r="N2690" t="str">
        <f t="shared" si="125"/>
        <v>Q1</v>
      </c>
    </row>
    <row r="2691" spans="1:14" x14ac:dyDescent="0.35">
      <c r="A2691">
        <v>1079816</v>
      </c>
      <c r="B2691" t="s">
        <v>822</v>
      </c>
      <c r="C2691" t="s">
        <v>32</v>
      </c>
      <c r="D2691" t="s">
        <v>161</v>
      </c>
      <c r="E2691" t="s">
        <v>46</v>
      </c>
      <c r="F2691" t="s">
        <v>19</v>
      </c>
      <c r="G2691" s="10">
        <v>41933</v>
      </c>
      <c r="H2691" s="10">
        <v>41939</v>
      </c>
      <c r="I2691" t="s">
        <v>14</v>
      </c>
      <c r="J2691" t="s">
        <v>15</v>
      </c>
      <c r="K2691" t="str">
        <f>INDEX(State_Code_Name!B:B,MATCH(Consumer_Complaints!E2691,State_Code_Name!C:C,0))</f>
        <v>Pennsylvania</v>
      </c>
      <c r="L2691">
        <f t="shared" ref="L2691:L2754" si="126">H2691-G2691</f>
        <v>6</v>
      </c>
      <c r="M2691">
        <f t="shared" ref="M2691:M2754" si="127">YEAR(G2691)</f>
        <v>2014</v>
      </c>
      <c r="N2691" t="str">
        <f t="shared" ref="N2691:N2754" si="128">IF(MONTH(G2691)&lt;=3,"Q1",IF(MONTH(G2691)&lt;=6,"Q2",IF(MONTH(G2691)&lt;=9,"Q3","Q4")))</f>
        <v>Q4</v>
      </c>
    </row>
    <row r="2692" spans="1:14" x14ac:dyDescent="0.35">
      <c r="A2692">
        <v>989927</v>
      </c>
      <c r="B2692" t="s">
        <v>81</v>
      </c>
      <c r="C2692" t="s">
        <v>9</v>
      </c>
      <c r="D2692" t="s">
        <v>132</v>
      </c>
      <c r="E2692" t="s">
        <v>184</v>
      </c>
      <c r="F2692" t="s">
        <v>19</v>
      </c>
      <c r="G2692" s="10">
        <v>41870</v>
      </c>
      <c r="H2692" s="10">
        <v>41870</v>
      </c>
      <c r="I2692" t="s">
        <v>14</v>
      </c>
      <c r="J2692" t="s">
        <v>14</v>
      </c>
      <c r="K2692" t="str">
        <f>INDEX(State_Code_Name!B:B,MATCH(Consumer_Complaints!E2692,State_Code_Name!C:C,0))</f>
        <v>Mississippi</v>
      </c>
      <c r="L2692">
        <f t="shared" si="126"/>
        <v>0</v>
      </c>
      <c r="M2692">
        <f t="shared" si="127"/>
        <v>2014</v>
      </c>
      <c r="N2692" t="str">
        <f t="shared" si="128"/>
        <v>Q3</v>
      </c>
    </row>
    <row r="2693" spans="1:14" x14ac:dyDescent="0.35">
      <c r="A2693">
        <v>1858399</v>
      </c>
      <c r="B2693" t="s">
        <v>147</v>
      </c>
      <c r="C2693" t="s">
        <v>36</v>
      </c>
      <c r="D2693" t="s">
        <v>202</v>
      </c>
      <c r="E2693" t="s">
        <v>31</v>
      </c>
      <c r="F2693" t="s">
        <v>19</v>
      </c>
      <c r="G2693" s="10">
        <v>42373</v>
      </c>
      <c r="H2693" s="10">
        <v>42464</v>
      </c>
      <c r="I2693" t="s">
        <v>14</v>
      </c>
      <c r="J2693" t="s">
        <v>15</v>
      </c>
      <c r="K2693" t="str">
        <f>INDEX(State_Code_Name!B:B,MATCH(Consumer_Complaints!E2693,State_Code_Name!C:C,0))</f>
        <v>Texas</v>
      </c>
      <c r="L2693">
        <f t="shared" si="126"/>
        <v>91</v>
      </c>
      <c r="M2693">
        <f t="shared" si="127"/>
        <v>2016</v>
      </c>
      <c r="N2693" t="str">
        <f t="shared" si="128"/>
        <v>Q1</v>
      </c>
    </row>
    <row r="2694" spans="1:14" x14ac:dyDescent="0.35">
      <c r="A2694">
        <v>1291176</v>
      </c>
      <c r="B2694" t="s">
        <v>335</v>
      </c>
      <c r="C2694" t="s">
        <v>32</v>
      </c>
      <c r="D2694" t="s">
        <v>44</v>
      </c>
      <c r="E2694" t="s">
        <v>39</v>
      </c>
      <c r="F2694" t="s">
        <v>19</v>
      </c>
      <c r="G2694" s="10">
        <v>42082</v>
      </c>
      <c r="H2694" s="10">
        <v>42082</v>
      </c>
      <c r="I2694" t="s">
        <v>14</v>
      </c>
      <c r="J2694" t="s">
        <v>15</v>
      </c>
      <c r="K2694" t="str">
        <f>INDEX(State_Code_Name!B:B,MATCH(Consumer_Complaints!E2694,State_Code_Name!C:C,0))</f>
        <v>Ohio</v>
      </c>
      <c r="L2694">
        <f t="shared" si="126"/>
        <v>0</v>
      </c>
      <c r="M2694">
        <f t="shared" si="127"/>
        <v>2015</v>
      </c>
      <c r="N2694" t="str">
        <f t="shared" si="128"/>
        <v>Q1</v>
      </c>
    </row>
    <row r="2695" spans="1:14" x14ac:dyDescent="0.35">
      <c r="A2695">
        <v>1743525</v>
      </c>
      <c r="B2695" t="s">
        <v>81</v>
      </c>
      <c r="C2695" t="s">
        <v>16</v>
      </c>
      <c r="D2695" t="s">
        <v>20</v>
      </c>
      <c r="E2695" t="s">
        <v>59</v>
      </c>
      <c r="F2695" t="s">
        <v>305</v>
      </c>
      <c r="G2695" s="10">
        <v>42382</v>
      </c>
      <c r="H2695" s="10">
        <v>42383</v>
      </c>
      <c r="I2695" t="s">
        <v>14</v>
      </c>
      <c r="J2695" t="s">
        <v>15</v>
      </c>
      <c r="K2695" t="str">
        <f>INDEX(State_Code_Name!B:B,MATCH(Consumer_Complaints!E2695,State_Code_Name!C:C,0))</f>
        <v>Illinois</v>
      </c>
      <c r="L2695">
        <f t="shared" si="126"/>
        <v>1</v>
      </c>
      <c r="M2695">
        <f t="shared" si="127"/>
        <v>2016</v>
      </c>
      <c r="N2695" t="str">
        <f t="shared" si="128"/>
        <v>Q1</v>
      </c>
    </row>
    <row r="2696" spans="1:14" x14ac:dyDescent="0.35">
      <c r="A2696">
        <v>1844887</v>
      </c>
      <c r="B2696" t="s">
        <v>97</v>
      </c>
      <c r="C2696" t="s">
        <v>52</v>
      </c>
      <c r="D2696" t="s">
        <v>96</v>
      </c>
      <c r="E2696" t="s">
        <v>18</v>
      </c>
      <c r="F2696" t="s">
        <v>19</v>
      </c>
      <c r="G2696" s="10">
        <v>42452</v>
      </c>
      <c r="H2696" s="10">
        <v>42452</v>
      </c>
      <c r="I2696" t="s">
        <v>14</v>
      </c>
      <c r="J2696" t="s">
        <v>15</v>
      </c>
      <c r="K2696" t="str">
        <f>INDEX(State_Code_Name!B:B,MATCH(Consumer_Complaints!E2696,State_Code_Name!C:C,0))</f>
        <v>California</v>
      </c>
      <c r="L2696">
        <f t="shared" si="126"/>
        <v>0</v>
      </c>
      <c r="M2696">
        <f t="shared" si="127"/>
        <v>2016</v>
      </c>
      <c r="N2696" t="str">
        <f t="shared" si="128"/>
        <v>Q1</v>
      </c>
    </row>
    <row r="2697" spans="1:14" x14ac:dyDescent="0.35">
      <c r="A2697">
        <v>1554464</v>
      </c>
      <c r="B2697" t="s">
        <v>47</v>
      </c>
      <c r="C2697" t="s">
        <v>26</v>
      </c>
      <c r="D2697" t="s">
        <v>56</v>
      </c>
      <c r="E2697" t="s">
        <v>42</v>
      </c>
      <c r="F2697" t="s">
        <v>19</v>
      </c>
      <c r="G2697" s="10">
        <v>42225</v>
      </c>
      <c r="H2697" s="10">
        <v>42225</v>
      </c>
      <c r="I2697" t="s">
        <v>14</v>
      </c>
      <c r="J2697" t="s">
        <v>14</v>
      </c>
      <c r="K2697" t="str">
        <f>INDEX(State_Code_Name!B:B,MATCH(Consumer_Complaints!E2697,State_Code_Name!C:C,0))</f>
        <v>North Carolina</v>
      </c>
      <c r="L2697">
        <f t="shared" si="126"/>
        <v>0</v>
      </c>
      <c r="M2697">
        <f t="shared" si="127"/>
        <v>2015</v>
      </c>
      <c r="N2697" t="str">
        <f t="shared" si="128"/>
        <v>Q3</v>
      </c>
    </row>
    <row r="2698" spans="1:14" x14ac:dyDescent="0.35">
      <c r="A2698">
        <v>1543956</v>
      </c>
      <c r="B2698" t="s">
        <v>97</v>
      </c>
      <c r="C2698" t="s">
        <v>52</v>
      </c>
      <c r="D2698" t="s">
        <v>103</v>
      </c>
      <c r="E2698" t="s">
        <v>79</v>
      </c>
      <c r="F2698" t="s">
        <v>19</v>
      </c>
      <c r="G2698" s="10">
        <v>42246</v>
      </c>
      <c r="H2698" s="10">
        <v>42246</v>
      </c>
      <c r="I2698" t="s">
        <v>14</v>
      </c>
      <c r="J2698" t="s">
        <v>15</v>
      </c>
      <c r="K2698" t="str">
        <f>INDEX(State_Code_Name!B:B,MATCH(Consumer_Complaints!E2698,State_Code_Name!C:C,0))</f>
        <v>Minnesota</v>
      </c>
      <c r="L2698">
        <f t="shared" si="126"/>
        <v>0</v>
      </c>
      <c r="M2698">
        <f t="shared" si="127"/>
        <v>2015</v>
      </c>
      <c r="N2698" t="str">
        <f t="shared" si="128"/>
        <v>Q3</v>
      </c>
    </row>
    <row r="2699" spans="1:14" x14ac:dyDescent="0.35">
      <c r="A2699">
        <v>2032534</v>
      </c>
      <c r="B2699" t="s">
        <v>440</v>
      </c>
      <c r="C2699" t="s">
        <v>32</v>
      </c>
      <c r="D2699" t="s">
        <v>44</v>
      </c>
      <c r="E2699" t="s">
        <v>153</v>
      </c>
      <c r="F2699" t="s">
        <v>13</v>
      </c>
      <c r="G2699" s="10">
        <v>42578</v>
      </c>
      <c r="H2699" s="10">
        <v>42580</v>
      </c>
      <c r="I2699" t="s">
        <v>14</v>
      </c>
      <c r="J2699" t="s">
        <v>15</v>
      </c>
      <c r="K2699" t="str">
        <f>INDEX(State_Code_Name!B:B,MATCH(Consumer_Complaints!E2699,State_Code_Name!C:C,0))</f>
        <v>Rhode Island</v>
      </c>
      <c r="L2699">
        <f t="shared" si="126"/>
        <v>2</v>
      </c>
      <c r="M2699">
        <f t="shared" si="127"/>
        <v>2016</v>
      </c>
      <c r="N2699" t="str">
        <f t="shared" si="128"/>
        <v>Q3</v>
      </c>
    </row>
    <row r="2700" spans="1:14" x14ac:dyDescent="0.35">
      <c r="A2700">
        <v>1571921</v>
      </c>
      <c r="B2700" t="s">
        <v>478</v>
      </c>
      <c r="C2700" t="s">
        <v>32</v>
      </c>
      <c r="D2700" t="s">
        <v>41</v>
      </c>
      <c r="E2700" t="s">
        <v>48</v>
      </c>
      <c r="F2700" t="s">
        <v>19</v>
      </c>
      <c r="G2700" s="10">
        <v>42268</v>
      </c>
      <c r="H2700" s="10">
        <v>42268</v>
      </c>
      <c r="I2700" t="s">
        <v>14</v>
      </c>
      <c r="J2700" t="s">
        <v>15</v>
      </c>
      <c r="K2700" t="str">
        <f>INDEX(State_Code_Name!B:B,MATCH(Consumer_Complaints!E2700,State_Code_Name!C:C,0))</f>
        <v>New Jersey</v>
      </c>
      <c r="L2700">
        <f t="shared" si="126"/>
        <v>0</v>
      </c>
      <c r="M2700">
        <f t="shared" si="127"/>
        <v>2015</v>
      </c>
      <c r="N2700" t="str">
        <f t="shared" si="128"/>
        <v>Q3</v>
      </c>
    </row>
    <row r="2701" spans="1:14" x14ac:dyDescent="0.35">
      <c r="A2701">
        <v>365202</v>
      </c>
      <c r="B2701" t="s">
        <v>43</v>
      </c>
      <c r="C2701" t="s">
        <v>26</v>
      </c>
      <c r="D2701" t="s">
        <v>27</v>
      </c>
      <c r="E2701" t="s">
        <v>42</v>
      </c>
      <c r="F2701" t="s">
        <v>19</v>
      </c>
      <c r="G2701" s="10">
        <v>41358</v>
      </c>
      <c r="H2701" s="10">
        <v>41388</v>
      </c>
      <c r="I2701" t="s">
        <v>14</v>
      </c>
      <c r="J2701" t="s">
        <v>15</v>
      </c>
      <c r="K2701" t="str">
        <f>INDEX(State_Code_Name!B:B,MATCH(Consumer_Complaints!E2701,State_Code_Name!C:C,0))</f>
        <v>North Carolina</v>
      </c>
      <c r="L2701">
        <f t="shared" si="126"/>
        <v>30</v>
      </c>
      <c r="M2701">
        <f t="shared" si="127"/>
        <v>2013</v>
      </c>
      <c r="N2701" t="str">
        <f t="shared" si="128"/>
        <v>Q1</v>
      </c>
    </row>
    <row r="2702" spans="1:14" x14ac:dyDescent="0.35">
      <c r="A2702">
        <v>1610956</v>
      </c>
      <c r="B2702" t="s">
        <v>30</v>
      </c>
      <c r="C2702" t="s">
        <v>36</v>
      </c>
      <c r="D2702" t="s">
        <v>150</v>
      </c>
      <c r="E2702" t="s">
        <v>106</v>
      </c>
      <c r="F2702" t="s">
        <v>19</v>
      </c>
      <c r="G2702" s="10">
        <v>42293</v>
      </c>
      <c r="H2702" s="10">
        <v>42293</v>
      </c>
      <c r="I2702" t="s">
        <v>14</v>
      </c>
      <c r="J2702" t="s">
        <v>15</v>
      </c>
      <c r="K2702" t="str">
        <f>INDEX(State_Code_Name!B:B,MATCH(Consumer_Complaints!E2702,State_Code_Name!C:C,0))</f>
        <v>Indiana</v>
      </c>
      <c r="L2702">
        <f t="shared" si="126"/>
        <v>0</v>
      </c>
      <c r="M2702">
        <f t="shared" si="127"/>
        <v>2015</v>
      </c>
      <c r="N2702" t="str">
        <f t="shared" si="128"/>
        <v>Q4</v>
      </c>
    </row>
    <row r="2703" spans="1:14" x14ac:dyDescent="0.35">
      <c r="A2703">
        <v>678265</v>
      </c>
      <c r="B2703" t="s">
        <v>298</v>
      </c>
      <c r="C2703" t="s">
        <v>32</v>
      </c>
      <c r="D2703" t="s">
        <v>161</v>
      </c>
      <c r="E2703" t="s">
        <v>59</v>
      </c>
      <c r="F2703" t="s">
        <v>19</v>
      </c>
      <c r="G2703" s="10">
        <v>41660</v>
      </c>
      <c r="H2703" s="10">
        <v>41669</v>
      </c>
      <c r="I2703" t="s">
        <v>14</v>
      </c>
      <c r="J2703" t="s">
        <v>15</v>
      </c>
      <c r="K2703" t="str">
        <f>INDEX(State_Code_Name!B:B,MATCH(Consumer_Complaints!E2703,State_Code_Name!C:C,0))</f>
        <v>Illinois</v>
      </c>
      <c r="L2703">
        <f t="shared" si="126"/>
        <v>9</v>
      </c>
      <c r="M2703">
        <f t="shared" si="127"/>
        <v>2014</v>
      </c>
      <c r="N2703" t="str">
        <f t="shared" si="128"/>
        <v>Q1</v>
      </c>
    </row>
    <row r="2704" spans="1:14" x14ac:dyDescent="0.35">
      <c r="A2704">
        <v>644566</v>
      </c>
      <c r="B2704" t="s">
        <v>81</v>
      </c>
      <c r="C2704" t="s">
        <v>36</v>
      </c>
      <c r="D2704" t="s">
        <v>80</v>
      </c>
      <c r="E2704" t="s">
        <v>18</v>
      </c>
      <c r="F2704" t="s">
        <v>19</v>
      </c>
      <c r="G2704" s="10">
        <v>41634</v>
      </c>
      <c r="H2704" s="10">
        <v>41638</v>
      </c>
      <c r="I2704" t="s">
        <v>14</v>
      </c>
      <c r="J2704" t="s">
        <v>14</v>
      </c>
      <c r="K2704" t="str">
        <f>INDEX(State_Code_Name!B:B,MATCH(Consumer_Complaints!E2704,State_Code_Name!C:C,0))</f>
        <v>California</v>
      </c>
      <c r="L2704">
        <f t="shared" si="126"/>
        <v>4</v>
      </c>
      <c r="M2704">
        <f t="shared" si="127"/>
        <v>2013</v>
      </c>
      <c r="N2704" t="str">
        <f t="shared" si="128"/>
        <v>Q4</v>
      </c>
    </row>
    <row r="2705" spans="1:14" x14ac:dyDescent="0.35">
      <c r="A2705">
        <v>1156012</v>
      </c>
      <c r="B2705" t="s">
        <v>11</v>
      </c>
      <c r="C2705" t="s">
        <v>26</v>
      </c>
      <c r="D2705" t="s">
        <v>27</v>
      </c>
      <c r="E2705" t="s">
        <v>12</v>
      </c>
      <c r="F2705" t="s">
        <v>19</v>
      </c>
      <c r="G2705" s="10">
        <v>41988</v>
      </c>
      <c r="H2705" s="10">
        <v>41988</v>
      </c>
      <c r="I2705" t="s">
        <v>14</v>
      </c>
      <c r="J2705" t="s">
        <v>14</v>
      </c>
      <c r="K2705" t="str">
        <f>INDEX(State_Code_Name!B:B,MATCH(Consumer_Complaints!E2705,State_Code_Name!C:C,0))</f>
        <v>Virginia</v>
      </c>
      <c r="L2705">
        <f t="shared" si="126"/>
        <v>0</v>
      </c>
      <c r="M2705">
        <f t="shared" si="127"/>
        <v>2014</v>
      </c>
      <c r="N2705" t="str">
        <f t="shared" si="128"/>
        <v>Q4</v>
      </c>
    </row>
    <row r="2706" spans="1:14" x14ac:dyDescent="0.35">
      <c r="A2706">
        <v>1800924</v>
      </c>
      <c r="B2706" t="s">
        <v>1094</v>
      </c>
      <c r="C2706" t="s">
        <v>26</v>
      </c>
      <c r="D2706" t="s">
        <v>56</v>
      </c>
      <c r="E2706" t="s">
        <v>39</v>
      </c>
      <c r="F2706" t="s">
        <v>19</v>
      </c>
      <c r="G2706" s="10">
        <v>42423</v>
      </c>
      <c r="H2706" s="10">
        <v>42426</v>
      </c>
      <c r="I2706" t="s">
        <v>14</v>
      </c>
      <c r="J2706" t="s">
        <v>15</v>
      </c>
      <c r="K2706" t="str">
        <f>INDEX(State_Code_Name!B:B,MATCH(Consumer_Complaints!E2706,State_Code_Name!C:C,0))</f>
        <v>Ohio</v>
      </c>
      <c r="L2706">
        <f t="shared" si="126"/>
        <v>3</v>
      </c>
      <c r="M2706">
        <f t="shared" si="127"/>
        <v>2016</v>
      </c>
      <c r="N2706" t="str">
        <f t="shared" si="128"/>
        <v>Q1</v>
      </c>
    </row>
    <row r="2707" spans="1:14" x14ac:dyDescent="0.35">
      <c r="A2707">
        <v>926272</v>
      </c>
      <c r="B2707" t="s">
        <v>317</v>
      </c>
      <c r="C2707" t="s">
        <v>32</v>
      </c>
      <c r="D2707" t="s">
        <v>104</v>
      </c>
      <c r="E2707" t="s">
        <v>12</v>
      </c>
      <c r="F2707" t="s">
        <v>13</v>
      </c>
      <c r="G2707" s="10">
        <v>41827</v>
      </c>
      <c r="H2707" s="10">
        <v>41837</v>
      </c>
      <c r="I2707" t="s">
        <v>14</v>
      </c>
      <c r="J2707" t="s">
        <v>14</v>
      </c>
      <c r="K2707" t="str">
        <f>INDEX(State_Code_Name!B:B,MATCH(Consumer_Complaints!E2707,State_Code_Name!C:C,0))</f>
        <v>Virginia</v>
      </c>
      <c r="L2707">
        <f t="shared" si="126"/>
        <v>10</v>
      </c>
      <c r="M2707">
        <f t="shared" si="127"/>
        <v>2014</v>
      </c>
      <c r="N2707" t="str">
        <f t="shared" si="128"/>
        <v>Q3</v>
      </c>
    </row>
    <row r="2708" spans="1:14" x14ac:dyDescent="0.35">
      <c r="A2708">
        <v>1532363</v>
      </c>
      <c r="B2708" t="s">
        <v>11</v>
      </c>
      <c r="C2708" t="s">
        <v>16</v>
      </c>
      <c r="D2708" t="s">
        <v>24</v>
      </c>
      <c r="E2708" t="s">
        <v>18</v>
      </c>
      <c r="F2708" t="s">
        <v>305</v>
      </c>
      <c r="G2708" s="10">
        <v>42240</v>
      </c>
      <c r="H2708" s="10">
        <v>42241</v>
      </c>
      <c r="I2708" t="s">
        <v>14</v>
      </c>
      <c r="J2708" t="s">
        <v>15</v>
      </c>
      <c r="K2708" t="str">
        <f>INDEX(State_Code_Name!B:B,MATCH(Consumer_Complaints!E2708,State_Code_Name!C:C,0))</f>
        <v>California</v>
      </c>
      <c r="L2708">
        <f t="shared" si="126"/>
        <v>1</v>
      </c>
      <c r="M2708">
        <f t="shared" si="127"/>
        <v>2015</v>
      </c>
      <c r="N2708" t="str">
        <f t="shared" si="128"/>
        <v>Q3</v>
      </c>
    </row>
    <row r="2709" spans="1:14" x14ac:dyDescent="0.35">
      <c r="A2709">
        <v>1801001</v>
      </c>
      <c r="B2709" t="s">
        <v>11</v>
      </c>
      <c r="C2709" t="s">
        <v>16</v>
      </c>
      <c r="D2709" t="s">
        <v>20</v>
      </c>
      <c r="E2709" t="s">
        <v>22</v>
      </c>
      <c r="F2709" t="s">
        <v>305</v>
      </c>
      <c r="G2709" s="10">
        <v>42423</v>
      </c>
      <c r="H2709" s="10">
        <v>42425</v>
      </c>
      <c r="I2709" t="s">
        <v>14</v>
      </c>
      <c r="J2709" t="s">
        <v>15</v>
      </c>
      <c r="K2709" t="str">
        <f>INDEX(State_Code_Name!B:B,MATCH(Consumer_Complaints!E2709,State_Code_Name!C:C,0))</f>
        <v>New York</v>
      </c>
      <c r="L2709">
        <f t="shared" si="126"/>
        <v>2</v>
      </c>
      <c r="M2709">
        <f t="shared" si="127"/>
        <v>2016</v>
      </c>
      <c r="N2709" t="str">
        <f t="shared" si="128"/>
        <v>Q1</v>
      </c>
    </row>
    <row r="2710" spans="1:14" x14ac:dyDescent="0.35">
      <c r="A2710">
        <v>722316</v>
      </c>
      <c r="B2710" t="s">
        <v>134</v>
      </c>
      <c r="C2710" t="s">
        <v>36</v>
      </c>
      <c r="D2710" t="s">
        <v>80</v>
      </c>
      <c r="E2710" t="s">
        <v>42</v>
      </c>
      <c r="F2710" t="s">
        <v>305</v>
      </c>
      <c r="G2710" s="10">
        <v>41690</v>
      </c>
      <c r="H2710" s="10">
        <v>41695</v>
      </c>
      <c r="I2710" t="s">
        <v>14</v>
      </c>
      <c r="J2710" t="s">
        <v>15</v>
      </c>
      <c r="K2710" t="str">
        <f>INDEX(State_Code_Name!B:B,MATCH(Consumer_Complaints!E2710,State_Code_Name!C:C,0))</f>
        <v>North Carolina</v>
      </c>
      <c r="L2710">
        <f t="shared" si="126"/>
        <v>5</v>
      </c>
      <c r="M2710">
        <f t="shared" si="127"/>
        <v>2014</v>
      </c>
      <c r="N2710" t="str">
        <f t="shared" si="128"/>
        <v>Q1</v>
      </c>
    </row>
    <row r="2711" spans="1:14" x14ac:dyDescent="0.35">
      <c r="A2711">
        <v>1693604</v>
      </c>
      <c r="B2711" t="s">
        <v>90</v>
      </c>
      <c r="C2711" t="s">
        <v>26</v>
      </c>
      <c r="D2711" t="s">
        <v>78</v>
      </c>
      <c r="E2711" t="s">
        <v>22</v>
      </c>
      <c r="F2711" t="s">
        <v>19</v>
      </c>
      <c r="G2711" s="10">
        <v>42320</v>
      </c>
      <c r="H2711" s="10">
        <v>42320</v>
      </c>
      <c r="I2711" t="s">
        <v>14</v>
      </c>
      <c r="J2711" t="s">
        <v>15</v>
      </c>
      <c r="K2711" t="str">
        <f>INDEX(State_Code_Name!B:B,MATCH(Consumer_Complaints!E2711,State_Code_Name!C:C,0))</f>
        <v>New York</v>
      </c>
      <c r="L2711">
        <f t="shared" si="126"/>
        <v>0</v>
      </c>
      <c r="M2711">
        <f t="shared" si="127"/>
        <v>2015</v>
      </c>
      <c r="N2711" t="str">
        <f t="shared" si="128"/>
        <v>Q4</v>
      </c>
    </row>
    <row r="2712" spans="1:14" x14ac:dyDescent="0.35">
      <c r="A2712">
        <v>1379096</v>
      </c>
      <c r="B2712" t="s">
        <v>196</v>
      </c>
      <c r="C2712" t="s">
        <v>26</v>
      </c>
      <c r="D2712" t="s">
        <v>27</v>
      </c>
      <c r="E2712" t="s">
        <v>31</v>
      </c>
      <c r="F2712" t="s">
        <v>19</v>
      </c>
      <c r="G2712" s="10">
        <v>42140</v>
      </c>
      <c r="H2712" s="10">
        <v>42140</v>
      </c>
      <c r="I2712" t="s">
        <v>14</v>
      </c>
      <c r="J2712" t="s">
        <v>14</v>
      </c>
      <c r="K2712" t="str">
        <f>INDEX(State_Code_Name!B:B,MATCH(Consumer_Complaints!E2712,State_Code_Name!C:C,0))</f>
        <v>Texas</v>
      </c>
      <c r="L2712">
        <f t="shared" si="126"/>
        <v>0</v>
      </c>
      <c r="M2712">
        <f t="shared" si="127"/>
        <v>2015</v>
      </c>
      <c r="N2712" t="str">
        <f t="shared" si="128"/>
        <v>Q2</v>
      </c>
    </row>
    <row r="2713" spans="1:14" x14ac:dyDescent="0.35">
      <c r="A2713">
        <v>242767</v>
      </c>
      <c r="B2713" t="s">
        <v>11</v>
      </c>
      <c r="C2713" t="s">
        <v>26</v>
      </c>
      <c r="D2713" t="s">
        <v>159</v>
      </c>
      <c r="E2713" t="s">
        <v>79</v>
      </c>
      <c r="F2713" t="s">
        <v>305</v>
      </c>
      <c r="G2713" s="10">
        <v>41292</v>
      </c>
      <c r="H2713" s="10">
        <v>41293</v>
      </c>
      <c r="I2713" t="s">
        <v>14</v>
      </c>
      <c r="J2713" t="s">
        <v>15</v>
      </c>
      <c r="K2713" t="str">
        <f>INDEX(State_Code_Name!B:B,MATCH(Consumer_Complaints!E2713,State_Code_Name!C:C,0))</f>
        <v>Minnesota</v>
      </c>
      <c r="L2713">
        <f t="shared" si="126"/>
        <v>1</v>
      </c>
      <c r="M2713">
        <f t="shared" si="127"/>
        <v>2013</v>
      </c>
      <c r="N2713" t="str">
        <f t="shared" si="128"/>
        <v>Q1</v>
      </c>
    </row>
    <row r="2714" spans="1:14" x14ac:dyDescent="0.35">
      <c r="A2714">
        <v>874145</v>
      </c>
      <c r="B2714" t="s">
        <v>95</v>
      </c>
      <c r="C2714" t="s">
        <v>16</v>
      </c>
      <c r="D2714" t="s">
        <v>24</v>
      </c>
      <c r="E2714" t="s">
        <v>140</v>
      </c>
      <c r="F2714" t="s">
        <v>19</v>
      </c>
      <c r="G2714" s="10">
        <v>41789</v>
      </c>
      <c r="H2714" s="10">
        <v>41789</v>
      </c>
      <c r="I2714" t="s">
        <v>14</v>
      </c>
      <c r="J2714" t="s">
        <v>14</v>
      </c>
      <c r="K2714" t="str">
        <f>INDEX(State_Code_Name!B:B,MATCH(Consumer_Complaints!E2714,State_Code_Name!C:C,0))</f>
        <v>Maine</v>
      </c>
      <c r="L2714">
        <f t="shared" si="126"/>
        <v>0</v>
      </c>
      <c r="M2714">
        <f t="shared" si="127"/>
        <v>2014</v>
      </c>
      <c r="N2714" t="str">
        <f t="shared" si="128"/>
        <v>Q2</v>
      </c>
    </row>
    <row r="2715" spans="1:14" x14ac:dyDescent="0.35">
      <c r="A2715">
        <v>912086</v>
      </c>
      <c r="B2715" t="s">
        <v>30</v>
      </c>
      <c r="C2715" t="s">
        <v>32</v>
      </c>
      <c r="D2715" t="s">
        <v>44</v>
      </c>
      <c r="E2715" t="s">
        <v>98</v>
      </c>
      <c r="F2715" t="s">
        <v>19</v>
      </c>
      <c r="G2715" s="10">
        <v>41816</v>
      </c>
      <c r="H2715" s="10">
        <v>41816</v>
      </c>
      <c r="I2715" t="s">
        <v>14</v>
      </c>
      <c r="J2715" t="s">
        <v>15</v>
      </c>
      <c r="K2715" t="str">
        <f>INDEX(State_Code_Name!B:B,MATCH(Consumer_Complaints!E2715,State_Code_Name!C:C,0))</f>
        <v>Colorado</v>
      </c>
      <c r="L2715">
        <f t="shared" si="126"/>
        <v>0</v>
      </c>
      <c r="M2715">
        <f t="shared" si="127"/>
        <v>2014</v>
      </c>
      <c r="N2715" t="str">
        <f t="shared" si="128"/>
        <v>Q2</v>
      </c>
    </row>
    <row r="2716" spans="1:14" x14ac:dyDescent="0.35">
      <c r="A2716">
        <v>1326672</v>
      </c>
      <c r="B2716" t="s">
        <v>111</v>
      </c>
      <c r="C2716" t="s">
        <v>26</v>
      </c>
      <c r="D2716" t="s">
        <v>56</v>
      </c>
      <c r="E2716" t="s">
        <v>22</v>
      </c>
      <c r="F2716" t="s">
        <v>19</v>
      </c>
      <c r="G2716" s="10">
        <v>42107</v>
      </c>
      <c r="H2716" s="10">
        <v>42107</v>
      </c>
      <c r="I2716" t="s">
        <v>14</v>
      </c>
      <c r="J2716" t="s">
        <v>15</v>
      </c>
      <c r="K2716" t="str">
        <f>INDEX(State_Code_Name!B:B,MATCH(Consumer_Complaints!E2716,State_Code_Name!C:C,0))</f>
        <v>New York</v>
      </c>
      <c r="L2716">
        <f t="shared" si="126"/>
        <v>0</v>
      </c>
      <c r="M2716">
        <f t="shared" si="127"/>
        <v>2015</v>
      </c>
      <c r="N2716" t="str">
        <f t="shared" si="128"/>
        <v>Q2</v>
      </c>
    </row>
    <row r="2717" spans="1:14" x14ac:dyDescent="0.35">
      <c r="A2717">
        <v>1307504</v>
      </c>
      <c r="B2717" t="s">
        <v>38</v>
      </c>
      <c r="C2717" t="s">
        <v>32</v>
      </c>
      <c r="D2717" t="s">
        <v>44</v>
      </c>
      <c r="E2717" t="s">
        <v>66</v>
      </c>
      <c r="F2717" t="s">
        <v>19</v>
      </c>
      <c r="G2717" s="10">
        <v>42093</v>
      </c>
      <c r="H2717" s="10">
        <v>42093</v>
      </c>
      <c r="I2717" t="s">
        <v>14</v>
      </c>
      <c r="J2717" t="s">
        <v>15</v>
      </c>
      <c r="K2717" t="str">
        <f>INDEX(State_Code_Name!B:B,MATCH(Consumer_Complaints!E2717,State_Code_Name!C:C,0))</f>
        <v>Michigan</v>
      </c>
      <c r="L2717">
        <f t="shared" si="126"/>
        <v>0</v>
      </c>
      <c r="M2717">
        <f t="shared" si="127"/>
        <v>2015</v>
      </c>
      <c r="N2717" t="str">
        <f t="shared" si="128"/>
        <v>Q1</v>
      </c>
    </row>
    <row r="2718" spans="1:14" x14ac:dyDescent="0.35">
      <c r="A2718">
        <v>1622264</v>
      </c>
      <c r="B2718" t="s">
        <v>43</v>
      </c>
      <c r="C2718" t="s">
        <v>16</v>
      </c>
      <c r="D2718" t="s">
        <v>24</v>
      </c>
      <c r="E2718" t="s">
        <v>40</v>
      </c>
      <c r="F2718" t="s">
        <v>19</v>
      </c>
      <c r="G2718" s="10">
        <v>42300</v>
      </c>
      <c r="H2718" s="10">
        <v>42300</v>
      </c>
      <c r="I2718" t="s">
        <v>14</v>
      </c>
      <c r="J2718" t="s">
        <v>15</v>
      </c>
      <c r="K2718" t="str">
        <f>INDEX(State_Code_Name!B:B,MATCH(Consumer_Complaints!E2718,State_Code_Name!C:C,0))</f>
        <v>Nevada</v>
      </c>
      <c r="L2718">
        <f t="shared" si="126"/>
        <v>0</v>
      </c>
      <c r="M2718">
        <f t="shared" si="127"/>
        <v>2015</v>
      </c>
      <c r="N2718" t="str">
        <f t="shared" si="128"/>
        <v>Q4</v>
      </c>
    </row>
    <row r="2719" spans="1:14" x14ac:dyDescent="0.35">
      <c r="A2719">
        <v>1170033</v>
      </c>
      <c r="B2719" t="s">
        <v>224</v>
      </c>
      <c r="C2719" t="s">
        <v>61</v>
      </c>
      <c r="D2719" t="s">
        <v>282</v>
      </c>
      <c r="E2719" t="s">
        <v>70</v>
      </c>
      <c r="F2719" t="s">
        <v>19</v>
      </c>
      <c r="G2719" s="10">
        <v>41997</v>
      </c>
      <c r="H2719" s="10">
        <v>41997</v>
      </c>
      <c r="I2719" t="s">
        <v>14</v>
      </c>
      <c r="J2719" t="s">
        <v>15</v>
      </c>
      <c r="K2719" t="str">
        <f>INDEX(State_Code_Name!B:B,MATCH(Consumer_Complaints!E2719,State_Code_Name!C:C,0))</f>
        <v>Massachusetts</v>
      </c>
      <c r="L2719">
        <f t="shared" si="126"/>
        <v>0</v>
      </c>
      <c r="M2719">
        <f t="shared" si="127"/>
        <v>2014</v>
      </c>
      <c r="N2719" t="str">
        <f t="shared" si="128"/>
        <v>Q4</v>
      </c>
    </row>
    <row r="2720" spans="1:14" x14ac:dyDescent="0.35">
      <c r="A2720">
        <v>398786</v>
      </c>
      <c r="B2720" t="s">
        <v>130</v>
      </c>
      <c r="C2720" t="s">
        <v>9</v>
      </c>
      <c r="D2720" t="s">
        <v>10</v>
      </c>
      <c r="E2720" t="s">
        <v>35</v>
      </c>
      <c r="F2720" t="s">
        <v>19</v>
      </c>
      <c r="G2720" s="10">
        <v>41338</v>
      </c>
      <c r="H2720" s="10">
        <v>41430</v>
      </c>
      <c r="I2720" t="s">
        <v>14</v>
      </c>
      <c r="J2720" t="s">
        <v>15</v>
      </c>
      <c r="K2720" t="str">
        <f>INDEX(State_Code_Name!B:B,MATCH(Consumer_Complaints!E2720,State_Code_Name!C:C,0))</f>
        <v>Florida</v>
      </c>
      <c r="L2720">
        <f t="shared" si="126"/>
        <v>92</v>
      </c>
      <c r="M2720">
        <f t="shared" si="127"/>
        <v>2013</v>
      </c>
      <c r="N2720" t="str">
        <f t="shared" si="128"/>
        <v>Q1</v>
      </c>
    </row>
    <row r="2721" spans="1:14" x14ac:dyDescent="0.35">
      <c r="A2721">
        <v>1464363</v>
      </c>
      <c r="B2721" t="s">
        <v>81</v>
      </c>
      <c r="C2721" t="s">
        <v>36</v>
      </c>
      <c r="D2721" t="s">
        <v>553</v>
      </c>
      <c r="E2721" t="s">
        <v>46</v>
      </c>
      <c r="F2721" t="s">
        <v>19</v>
      </c>
      <c r="G2721" s="10">
        <v>42198</v>
      </c>
      <c r="H2721" s="10">
        <v>42198</v>
      </c>
      <c r="I2721" t="s">
        <v>14</v>
      </c>
      <c r="J2721" t="s">
        <v>15</v>
      </c>
      <c r="K2721" t="str">
        <f>INDEX(State_Code_Name!B:B,MATCH(Consumer_Complaints!E2721,State_Code_Name!C:C,0))</f>
        <v>Pennsylvania</v>
      </c>
      <c r="L2721">
        <f t="shared" si="126"/>
        <v>0</v>
      </c>
      <c r="M2721">
        <f t="shared" si="127"/>
        <v>2015</v>
      </c>
      <c r="N2721" t="str">
        <f t="shared" si="128"/>
        <v>Q3</v>
      </c>
    </row>
    <row r="2722" spans="1:14" x14ac:dyDescent="0.35">
      <c r="A2722">
        <v>706518</v>
      </c>
      <c r="B2722" t="s">
        <v>208</v>
      </c>
      <c r="C2722" t="s">
        <v>32</v>
      </c>
      <c r="D2722" t="s">
        <v>44</v>
      </c>
      <c r="E2722" t="s">
        <v>184</v>
      </c>
      <c r="F2722" t="s">
        <v>305</v>
      </c>
      <c r="G2722" s="10">
        <v>41914</v>
      </c>
      <c r="H2722" s="10">
        <v>41945</v>
      </c>
      <c r="I2722" t="s">
        <v>14</v>
      </c>
      <c r="J2722" t="s">
        <v>15</v>
      </c>
      <c r="K2722" t="str">
        <f>INDEX(State_Code_Name!B:B,MATCH(Consumer_Complaints!E2722,State_Code_Name!C:C,0))</f>
        <v>Mississippi</v>
      </c>
      <c r="L2722">
        <f t="shared" si="126"/>
        <v>31</v>
      </c>
      <c r="M2722">
        <f t="shared" si="127"/>
        <v>2014</v>
      </c>
      <c r="N2722" t="str">
        <f t="shared" si="128"/>
        <v>Q4</v>
      </c>
    </row>
    <row r="2723" spans="1:14" x14ac:dyDescent="0.35">
      <c r="A2723">
        <v>960031</v>
      </c>
      <c r="B2723" t="s">
        <v>226</v>
      </c>
      <c r="C2723" t="s">
        <v>531</v>
      </c>
      <c r="D2723" t="s">
        <v>541</v>
      </c>
      <c r="E2723" t="s">
        <v>171</v>
      </c>
      <c r="F2723" t="s">
        <v>19</v>
      </c>
      <c r="G2723" s="10">
        <v>41850</v>
      </c>
      <c r="H2723" s="10">
        <v>41850</v>
      </c>
      <c r="I2723" t="s">
        <v>14</v>
      </c>
      <c r="J2723" t="s">
        <v>15</v>
      </c>
      <c r="K2723" t="str">
        <f>INDEX(State_Code_Name!B:B,MATCH(Consumer_Complaints!E2723,State_Code_Name!C:C,0))</f>
        <v>Louisiana</v>
      </c>
      <c r="L2723">
        <f t="shared" si="126"/>
        <v>0</v>
      </c>
      <c r="M2723">
        <f t="shared" si="127"/>
        <v>2014</v>
      </c>
      <c r="N2723" t="str">
        <f t="shared" si="128"/>
        <v>Q3</v>
      </c>
    </row>
    <row r="2724" spans="1:14" x14ac:dyDescent="0.35">
      <c r="A2724">
        <v>1479703</v>
      </c>
      <c r="B2724" t="s">
        <v>54</v>
      </c>
      <c r="C2724" t="s">
        <v>52</v>
      </c>
      <c r="D2724" t="s">
        <v>96</v>
      </c>
      <c r="E2724" t="s">
        <v>42</v>
      </c>
      <c r="F2724" t="s">
        <v>19</v>
      </c>
      <c r="G2724" s="10">
        <v>42206</v>
      </c>
      <c r="H2724" s="10">
        <v>42230</v>
      </c>
      <c r="I2724" t="s">
        <v>14</v>
      </c>
      <c r="J2724" t="s">
        <v>15</v>
      </c>
      <c r="K2724" t="str">
        <f>INDEX(State_Code_Name!B:B,MATCH(Consumer_Complaints!E2724,State_Code_Name!C:C,0))</f>
        <v>North Carolina</v>
      </c>
      <c r="L2724">
        <f t="shared" si="126"/>
        <v>24</v>
      </c>
      <c r="M2724">
        <f t="shared" si="127"/>
        <v>2015</v>
      </c>
      <c r="N2724" t="str">
        <f t="shared" si="128"/>
        <v>Q3</v>
      </c>
    </row>
    <row r="2725" spans="1:14" x14ac:dyDescent="0.35">
      <c r="A2725">
        <v>1721681</v>
      </c>
      <c r="B2725" t="s">
        <v>54</v>
      </c>
      <c r="C2725" t="s">
        <v>52</v>
      </c>
      <c r="D2725" t="s">
        <v>96</v>
      </c>
      <c r="E2725" t="s">
        <v>178</v>
      </c>
      <c r="F2725" t="s">
        <v>19</v>
      </c>
      <c r="G2725" s="10">
        <v>42368</v>
      </c>
      <c r="H2725" s="10">
        <v>42368</v>
      </c>
      <c r="I2725" t="s">
        <v>14</v>
      </c>
      <c r="J2725" t="s">
        <v>15</v>
      </c>
      <c r="K2725" t="str">
        <f>INDEX(State_Code_Name!B:B,MATCH(Consumer_Complaints!E2725,State_Code_Name!C:C,0))</f>
        <v>Utah</v>
      </c>
      <c r="L2725">
        <f t="shared" si="126"/>
        <v>0</v>
      </c>
      <c r="M2725">
        <f t="shared" si="127"/>
        <v>2015</v>
      </c>
      <c r="N2725" t="str">
        <f t="shared" si="128"/>
        <v>Q4</v>
      </c>
    </row>
    <row r="2726" spans="1:14" x14ac:dyDescent="0.35">
      <c r="A2726">
        <v>1194989</v>
      </c>
      <c r="B2726" t="s">
        <v>561</v>
      </c>
      <c r="C2726" t="s">
        <v>32</v>
      </c>
      <c r="D2726" t="s">
        <v>44</v>
      </c>
      <c r="E2726" t="s">
        <v>59</v>
      </c>
      <c r="F2726" t="s">
        <v>19</v>
      </c>
      <c r="G2726" s="10">
        <v>42019</v>
      </c>
      <c r="H2726" s="10">
        <v>42019</v>
      </c>
      <c r="I2726" t="s">
        <v>14</v>
      </c>
      <c r="J2726" t="s">
        <v>15</v>
      </c>
      <c r="K2726" t="str">
        <f>INDEX(State_Code_Name!B:B,MATCH(Consumer_Complaints!E2726,State_Code_Name!C:C,0))</f>
        <v>Illinois</v>
      </c>
      <c r="L2726">
        <f t="shared" si="126"/>
        <v>0</v>
      </c>
      <c r="M2726">
        <f t="shared" si="127"/>
        <v>2015</v>
      </c>
      <c r="N2726" t="str">
        <f t="shared" si="128"/>
        <v>Q1</v>
      </c>
    </row>
    <row r="2727" spans="1:14" x14ac:dyDescent="0.35">
      <c r="A2727">
        <v>387903</v>
      </c>
      <c r="B2727" t="s">
        <v>11</v>
      </c>
      <c r="C2727" t="s">
        <v>16</v>
      </c>
      <c r="D2727" t="s">
        <v>20</v>
      </c>
      <c r="E2727" t="s">
        <v>12</v>
      </c>
      <c r="F2727" t="s">
        <v>57</v>
      </c>
      <c r="G2727" s="10">
        <v>41386</v>
      </c>
      <c r="H2727" s="10">
        <v>41460</v>
      </c>
      <c r="I2727" t="s">
        <v>14</v>
      </c>
      <c r="J2727" t="s">
        <v>14</v>
      </c>
      <c r="K2727" t="str">
        <f>INDEX(State_Code_Name!B:B,MATCH(Consumer_Complaints!E2727,State_Code_Name!C:C,0))</f>
        <v>Virginia</v>
      </c>
      <c r="L2727">
        <f t="shared" si="126"/>
        <v>74</v>
      </c>
      <c r="M2727">
        <f t="shared" si="127"/>
        <v>2013</v>
      </c>
      <c r="N2727" t="str">
        <f t="shared" si="128"/>
        <v>Q2</v>
      </c>
    </row>
    <row r="2728" spans="1:14" x14ac:dyDescent="0.35">
      <c r="A2728">
        <v>501732</v>
      </c>
      <c r="B2728" t="s">
        <v>54</v>
      </c>
      <c r="C2728" t="s">
        <v>52</v>
      </c>
      <c r="D2728" t="s">
        <v>103</v>
      </c>
      <c r="E2728" t="s">
        <v>22</v>
      </c>
      <c r="F2728" t="s">
        <v>19</v>
      </c>
      <c r="G2728" s="10">
        <v>41509</v>
      </c>
      <c r="H2728" s="10">
        <v>41512</v>
      </c>
      <c r="I2728" t="s">
        <v>14</v>
      </c>
      <c r="J2728" t="s">
        <v>15</v>
      </c>
      <c r="K2728" t="str">
        <f>INDEX(State_Code_Name!B:B,MATCH(Consumer_Complaints!E2728,State_Code_Name!C:C,0))</f>
        <v>New York</v>
      </c>
      <c r="L2728">
        <f t="shared" si="126"/>
        <v>3</v>
      </c>
      <c r="M2728">
        <f t="shared" si="127"/>
        <v>2013</v>
      </c>
      <c r="N2728" t="str">
        <f t="shared" si="128"/>
        <v>Q3</v>
      </c>
    </row>
    <row r="2729" spans="1:14" x14ac:dyDescent="0.35">
      <c r="A2729">
        <v>450465</v>
      </c>
      <c r="B2729" t="s">
        <v>11</v>
      </c>
      <c r="C2729" t="s">
        <v>16</v>
      </c>
      <c r="D2729" t="s">
        <v>24</v>
      </c>
      <c r="E2729" t="s">
        <v>35</v>
      </c>
      <c r="F2729" t="s">
        <v>19</v>
      </c>
      <c r="G2729" s="10">
        <v>41462</v>
      </c>
      <c r="H2729" s="10">
        <v>41554</v>
      </c>
      <c r="I2729" t="s">
        <v>14</v>
      </c>
      <c r="J2729" t="s">
        <v>15</v>
      </c>
      <c r="K2729" t="str">
        <f>INDEX(State_Code_Name!B:B,MATCH(Consumer_Complaints!E2729,State_Code_Name!C:C,0))</f>
        <v>Florida</v>
      </c>
      <c r="L2729">
        <f t="shared" si="126"/>
        <v>92</v>
      </c>
      <c r="M2729">
        <f t="shared" si="127"/>
        <v>2013</v>
      </c>
      <c r="N2729" t="str">
        <f t="shared" si="128"/>
        <v>Q3</v>
      </c>
    </row>
    <row r="2730" spans="1:14" x14ac:dyDescent="0.35">
      <c r="A2730">
        <v>596489</v>
      </c>
      <c r="B2730" t="s">
        <v>251</v>
      </c>
      <c r="C2730" t="s">
        <v>32</v>
      </c>
      <c r="D2730" t="s">
        <v>41</v>
      </c>
      <c r="E2730" t="s">
        <v>121</v>
      </c>
      <c r="F2730" t="s">
        <v>305</v>
      </c>
      <c r="G2730" s="10">
        <v>41591</v>
      </c>
      <c r="H2730" s="10">
        <v>41596</v>
      </c>
      <c r="I2730" t="s">
        <v>14</v>
      </c>
      <c r="J2730" t="s">
        <v>15</v>
      </c>
      <c r="K2730" t="str">
        <f>INDEX(State_Code_Name!B:B,MATCH(Consumer_Complaints!E2730,State_Code_Name!C:C,0))</f>
        <v>Oregon</v>
      </c>
      <c r="L2730">
        <f t="shared" si="126"/>
        <v>5</v>
      </c>
      <c r="M2730">
        <f t="shared" si="127"/>
        <v>2013</v>
      </c>
      <c r="N2730" t="str">
        <f t="shared" si="128"/>
        <v>Q4</v>
      </c>
    </row>
    <row r="2731" spans="1:14" x14ac:dyDescent="0.35">
      <c r="A2731">
        <v>1118926</v>
      </c>
      <c r="B2731" t="s">
        <v>30</v>
      </c>
      <c r="C2731" t="s">
        <v>26</v>
      </c>
      <c r="D2731" t="s">
        <v>78</v>
      </c>
      <c r="E2731" t="s">
        <v>31</v>
      </c>
      <c r="F2731" t="s">
        <v>19</v>
      </c>
      <c r="G2731" s="10">
        <v>41960</v>
      </c>
      <c r="H2731" s="10">
        <v>41960</v>
      </c>
      <c r="I2731" t="s">
        <v>14</v>
      </c>
      <c r="J2731" t="s">
        <v>14</v>
      </c>
      <c r="K2731" t="str">
        <f>INDEX(State_Code_Name!B:B,MATCH(Consumer_Complaints!E2731,State_Code_Name!C:C,0))</f>
        <v>Texas</v>
      </c>
      <c r="L2731">
        <f t="shared" si="126"/>
        <v>0</v>
      </c>
      <c r="M2731">
        <f t="shared" si="127"/>
        <v>2014</v>
      </c>
      <c r="N2731" t="str">
        <f t="shared" si="128"/>
        <v>Q4</v>
      </c>
    </row>
    <row r="2732" spans="1:14" x14ac:dyDescent="0.35">
      <c r="A2732">
        <v>1241498</v>
      </c>
      <c r="B2732" t="s">
        <v>54</v>
      </c>
      <c r="C2732" t="s">
        <v>52</v>
      </c>
      <c r="D2732" t="s">
        <v>103</v>
      </c>
      <c r="E2732" t="s">
        <v>176</v>
      </c>
      <c r="F2732" t="s">
        <v>19</v>
      </c>
      <c r="G2732" s="10">
        <v>42051</v>
      </c>
      <c r="H2732" s="10">
        <v>42058</v>
      </c>
      <c r="I2732" t="s">
        <v>14</v>
      </c>
      <c r="J2732" t="s">
        <v>15</v>
      </c>
      <c r="K2732" t="str">
        <f>INDEX(State_Code_Name!B:B,MATCH(Consumer_Complaints!E2732,State_Code_Name!C:C,0))</f>
        <v>District of Columbia</v>
      </c>
      <c r="L2732">
        <f t="shared" si="126"/>
        <v>7</v>
      </c>
      <c r="M2732">
        <f t="shared" si="127"/>
        <v>2015</v>
      </c>
      <c r="N2732" t="str">
        <f t="shared" si="128"/>
        <v>Q1</v>
      </c>
    </row>
    <row r="2733" spans="1:14" x14ac:dyDescent="0.35">
      <c r="A2733">
        <v>1963544</v>
      </c>
      <c r="B2733" t="s">
        <v>814</v>
      </c>
      <c r="C2733" t="s">
        <v>26</v>
      </c>
      <c r="D2733" t="s">
        <v>56</v>
      </c>
      <c r="E2733" t="s">
        <v>42</v>
      </c>
      <c r="F2733" t="s">
        <v>19</v>
      </c>
      <c r="G2733" s="10">
        <v>42680</v>
      </c>
      <c r="H2733" s="10">
        <v>42680</v>
      </c>
      <c r="I2733" t="s">
        <v>14</v>
      </c>
      <c r="J2733" t="s">
        <v>14</v>
      </c>
      <c r="K2733" t="str">
        <f>INDEX(State_Code_Name!B:B,MATCH(Consumer_Complaints!E2733,State_Code_Name!C:C,0))</f>
        <v>North Carolina</v>
      </c>
      <c r="L2733">
        <f t="shared" si="126"/>
        <v>0</v>
      </c>
      <c r="M2733">
        <f t="shared" si="127"/>
        <v>2016</v>
      </c>
      <c r="N2733" t="str">
        <f t="shared" si="128"/>
        <v>Q4</v>
      </c>
    </row>
    <row r="2734" spans="1:14" x14ac:dyDescent="0.35">
      <c r="A2734">
        <v>356124</v>
      </c>
      <c r="B2734" t="s">
        <v>30</v>
      </c>
      <c r="C2734" t="s">
        <v>26</v>
      </c>
      <c r="D2734" t="s">
        <v>56</v>
      </c>
      <c r="E2734" t="s">
        <v>66</v>
      </c>
      <c r="F2734" t="s">
        <v>19</v>
      </c>
      <c r="G2734" s="10">
        <v>41351</v>
      </c>
      <c r="H2734" s="10">
        <v>41352</v>
      </c>
      <c r="I2734" t="s">
        <v>14</v>
      </c>
      <c r="J2734" t="s">
        <v>14</v>
      </c>
      <c r="K2734" t="str">
        <f>INDEX(State_Code_Name!B:B,MATCH(Consumer_Complaints!E2734,State_Code_Name!C:C,0))</f>
        <v>Michigan</v>
      </c>
      <c r="L2734">
        <f t="shared" si="126"/>
        <v>1</v>
      </c>
      <c r="M2734">
        <f t="shared" si="127"/>
        <v>2013</v>
      </c>
      <c r="N2734" t="str">
        <f t="shared" si="128"/>
        <v>Q1</v>
      </c>
    </row>
    <row r="2735" spans="1:14" x14ac:dyDescent="0.35">
      <c r="A2735">
        <v>730746</v>
      </c>
      <c r="B2735" t="s">
        <v>43</v>
      </c>
      <c r="C2735" t="s">
        <v>36</v>
      </c>
      <c r="D2735" t="s">
        <v>49</v>
      </c>
      <c r="E2735" t="s">
        <v>85</v>
      </c>
      <c r="F2735" t="s">
        <v>13</v>
      </c>
      <c r="G2735" s="10">
        <v>41695</v>
      </c>
      <c r="H2735" s="10">
        <v>41696</v>
      </c>
      <c r="I2735" t="s">
        <v>14</v>
      </c>
      <c r="J2735" t="s">
        <v>14</v>
      </c>
      <c r="K2735" t="str">
        <f>INDEX(State_Code_Name!B:B,MATCH(Consumer_Complaints!E2735,State_Code_Name!C:C,0))</f>
        <v>Wisconsin</v>
      </c>
      <c r="L2735">
        <f t="shared" si="126"/>
        <v>1</v>
      </c>
      <c r="M2735">
        <f t="shared" si="127"/>
        <v>2014</v>
      </c>
      <c r="N2735" t="str">
        <f t="shared" si="128"/>
        <v>Q1</v>
      </c>
    </row>
    <row r="2736" spans="1:14" x14ac:dyDescent="0.35">
      <c r="A2736">
        <v>699644</v>
      </c>
      <c r="B2736" t="s">
        <v>54</v>
      </c>
      <c r="C2736" t="s">
        <v>52</v>
      </c>
      <c r="D2736" t="s">
        <v>96</v>
      </c>
      <c r="E2736" t="s">
        <v>176</v>
      </c>
      <c r="F2736" t="s">
        <v>19</v>
      </c>
      <c r="G2736" s="10">
        <v>41731</v>
      </c>
      <c r="H2736" s="10">
        <v>41731</v>
      </c>
      <c r="I2736" t="s">
        <v>14</v>
      </c>
      <c r="J2736" t="s">
        <v>15</v>
      </c>
      <c r="K2736" t="str">
        <f>INDEX(State_Code_Name!B:B,MATCH(Consumer_Complaints!E2736,State_Code_Name!C:C,0))</f>
        <v>District of Columbia</v>
      </c>
      <c r="L2736">
        <f t="shared" si="126"/>
        <v>0</v>
      </c>
      <c r="M2736">
        <f t="shared" si="127"/>
        <v>2014</v>
      </c>
      <c r="N2736" t="str">
        <f t="shared" si="128"/>
        <v>Q2</v>
      </c>
    </row>
    <row r="2737" spans="1:14" x14ac:dyDescent="0.35">
      <c r="A2737">
        <v>499122</v>
      </c>
      <c r="B2737" t="s">
        <v>30</v>
      </c>
      <c r="C2737" t="s">
        <v>26</v>
      </c>
      <c r="D2737" t="s">
        <v>27</v>
      </c>
      <c r="E2737" t="s">
        <v>18</v>
      </c>
      <c r="F2737" t="s">
        <v>19</v>
      </c>
      <c r="G2737" s="10">
        <v>41508</v>
      </c>
      <c r="H2737" s="10">
        <v>41508</v>
      </c>
      <c r="I2737" t="s">
        <v>14</v>
      </c>
      <c r="J2737" t="s">
        <v>15</v>
      </c>
      <c r="K2737" t="str">
        <f>INDEX(State_Code_Name!B:B,MATCH(Consumer_Complaints!E2737,State_Code_Name!C:C,0))</f>
        <v>California</v>
      </c>
      <c r="L2737">
        <f t="shared" si="126"/>
        <v>0</v>
      </c>
      <c r="M2737">
        <f t="shared" si="127"/>
        <v>2013</v>
      </c>
      <c r="N2737" t="str">
        <f t="shared" si="128"/>
        <v>Q3</v>
      </c>
    </row>
    <row r="2738" spans="1:14" x14ac:dyDescent="0.35">
      <c r="A2738">
        <v>823272</v>
      </c>
      <c r="B2738" t="s">
        <v>565</v>
      </c>
      <c r="C2738" t="s">
        <v>32</v>
      </c>
      <c r="D2738" t="s">
        <v>44</v>
      </c>
      <c r="E2738" t="s">
        <v>46</v>
      </c>
      <c r="F2738" t="s">
        <v>19</v>
      </c>
      <c r="G2738" s="10">
        <v>41753</v>
      </c>
      <c r="H2738" s="10">
        <v>41753</v>
      </c>
      <c r="I2738" t="s">
        <v>14</v>
      </c>
      <c r="J2738" t="s">
        <v>15</v>
      </c>
      <c r="K2738" t="str">
        <f>INDEX(State_Code_Name!B:B,MATCH(Consumer_Complaints!E2738,State_Code_Name!C:C,0))</f>
        <v>Pennsylvania</v>
      </c>
      <c r="L2738">
        <f t="shared" si="126"/>
        <v>0</v>
      </c>
      <c r="M2738">
        <f t="shared" si="127"/>
        <v>2014</v>
      </c>
      <c r="N2738" t="str">
        <f t="shared" si="128"/>
        <v>Q2</v>
      </c>
    </row>
    <row r="2739" spans="1:14" x14ac:dyDescent="0.35">
      <c r="A2739">
        <v>1527026</v>
      </c>
      <c r="B2739" t="s">
        <v>11</v>
      </c>
      <c r="C2739" t="s">
        <v>26</v>
      </c>
      <c r="D2739" t="s">
        <v>159</v>
      </c>
      <c r="E2739" t="s">
        <v>18</v>
      </c>
      <c r="F2739" t="s">
        <v>19</v>
      </c>
      <c r="G2739" s="10">
        <v>42235</v>
      </c>
      <c r="H2739" s="10">
        <v>42235</v>
      </c>
      <c r="I2739" t="s">
        <v>14</v>
      </c>
      <c r="J2739" t="s">
        <v>15</v>
      </c>
      <c r="K2739" t="str">
        <f>INDEX(State_Code_Name!B:B,MATCH(Consumer_Complaints!E2739,State_Code_Name!C:C,0))</f>
        <v>California</v>
      </c>
      <c r="L2739">
        <f t="shared" si="126"/>
        <v>0</v>
      </c>
      <c r="M2739">
        <f t="shared" si="127"/>
        <v>2015</v>
      </c>
      <c r="N2739" t="str">
        <f t="shared" si="128"/>
        <v>Q3</v>
      </c>
    </row>
    <row r="2740" spans="1:14" x14ac:dyDescent="0.35">
      <c r="A2740">
        <v>1837262</v>
      </c>
      <c r="B2740" t="s">
        <v>43</v>
      </c>
      <c r="C2740" t="s">
        <v>32</v>
      </c>
      <c r="D2740" t="s">
        <v>41</v>
      </c>
      <c r="E2740" t="s">
        <v>66</v>
      </c>
      <c r="F2740" t="s">
        <v>305</v>
      </c>
      <c r="G2740" s="10">
        <v>42446</v>
      </c>
      <c r="H2740" s="10">
        <v>42450</v>
      </c>
      <c r="I2740" t="s">
        <v>14</v>
      </c>
      <c r="J2740" t="s">
        <v>14</v>
      </c>
      <c r="K2740" t="str">
        <f>INDEX(State_Code_Name!B:B,MATCH(Consumer_Complaints!E2740,State_Code_Name!C:C,0))</f>
        <v>Michigan</v>
      </c>
      <c r="L2740">
        <f t="shared" si="126"/>
        <v>4</v>
      </c>
      <c r="M2740">
        <f t="shared" si="127"/>
        <v>2016</v>
      </c>
      <c r="N2740" t="str">
        <f t="shared" si="128"/>
        <v>Q1</v>
      </c>
    </row>
    <row r="2741" spans="1:14" x14ac:dyDescent="0.35">
      <c r="A2741">
        <v>1894533</v>
      </c>
      <c r="B2741" t="s">
        <v>73</v>
      </c>
      <c r="C2741" t="s">
        <v>26</v>
      </c>
      <c r="D2741" t="s">
        <v>27</v>
      </c>
      <c r="E2741" t="s">
        <v>35</v>
      </c>
      <c r="F2741" t="s">
        <v>13</v>
      </c>
      <c r="G2741" s="10">
        <v>42485</v>
      </c>
      <c r="H2741" s="10">
        <v>42487</v>
      </c>
      <c r="I2741" t="s">
        <v>14</v>
      </c>
      <c r="J2741" t="s">
        <v>15</v>
      </c>
      <c r="K2741" t="str">
        <f>INDEX(State_Code_Name!B:B,MATCH(Consumer_Complaints!E2741,State_Code_Name!C:C,0))</f>
        <v>Florida</v>
      </c>
      <c r="L2741">
        <f t="shared" si="126"/>
        <v>2</v>
      </c>
      <c r="M2741">
        <f t="shared" si="127"/>
        <v>2016</v>
      </c>
      <c r="N2741" t="str">
        <f t="shared" si="128"/>
        <v>Q2</v>
      </c>
    </row>
    <row r="2742" spans="1:14" x14ac:dyDescent="0.35">
      <c r="A2742">
        <v>984128</v>
      </c>
      <c r="B2742" t="s">
        <v>551</v>
      </c>
      <c r="C2742" t="s">
        <v>32</v>
      </c>
      <c r="D2742" t="s">
        <v>44</v>
      </c>
      <c r="E2742" t="s">
        <v>171</v>
      </c>
      <c r="F2742" t="s">
        <v>13</v>
      </c>
      <c r="G2742" s="10">
        <v>41865</v>
      </c>
      <c r="H2742" s="10">
        <v>41869</v>
      </c>
      <c r="I2742" t="s">
        <v>14</v>
      </c>
      <c r="J2742" t="s">
        <v>15</v>
      </c>
      <c r="K2742" t="str">
        <f>INDEX(State_Code_Name!B:B,MATCH(Consumer_Complaints!E2742,State_Code_Name!C:C,0))</f>
        <v>Louisiana</v>
      </c>
      <c r="L2742">
        <f t="shared" si="126"/>
        <v>4</v>
      </c>
      <c r="M2742">
        <f t="shared" si="127"/>
        <v>2014</v>
      </c>
      <c r="N2742" t="str">
        <f t="shared" si="128"/>
        <v>Q3</v>
      </c>
    </row>
    <row r="2743" spans="1:14" x14ac:dyDescent="0.35">
      <c r="A2743">
        <v>1164376</v>
      </c>
      <c r="B2743" t="s">
        <v>11</v>
      </c>
      <c r="C2743" t="s">
        <v>16</v>
      </c>
      <c r="D2743" t="s">
        <v>24</v>
      </c>
      <c r="E2743" t="s">
        <v>31</v>
      </c>
      <c r="F2743" t="s">
        <v>19</v>
      </c>
      <c r="G2743" s="10">
        <v>41992</v>
      </c>
      <c r="H2743" s="10">
        <v>41995</v>
      </c>
      <c r="I2743" t="s">
        <v>14</v>
      </c>
      <c r="J2743" t="s">
        <v>15</v>
      </c>
      <c r="K2743" t="str">
        <f>INDEX(State_Code_Name!B:B,MATCH(Consumer_Complaints!E2743,State_Code_Name!C:C,0))</f>
        <v>Texas</v>
      </c>
      <c r="L2743">
        <f t="shared" si="126"/>
        <v>3</v>
      </c>
      <c r="M2743">
        <f t="shared" si="127"/>
        <v>2014</v>
      </c>
      <c r="N2743" t="str">
        <f t="shared" si="128"/>
        <v>Q4</v>
      </c>
    </row>
    <row r="2744" spans="1:14" x14ac:dyDescent="0.35">
      <c r="A2744">
        <v>1390356</v>
      </c>
      <c r="B2744" t="s">
        <v>38</v>
      </c>
      <c r="C2744" t="s">
        <v>9</v>
      </c>
      <c r="D2744" t="s">
        <v>10</v>
      </c>
      <c r="E2744" t="s">
        <v>79</v>
      </c>
      <c r="F2744" t="s">
        <v>19</v>
      </c>
      <c r="G2744" s="10">
        <v>42148</v>
      </c>
      <c r="H2744" s="10">
        <v>42152</v>
      </c>
      <c r="I2744" t="s">
        <v>14</v>
      </c>
      <c r="J2744" t="s">
        <v>14</v>
      </c>
      <c r="K2744" t="str">
        <f>INDEX(State_Code_Name!B:B,MATCH(Consumer_Complaints!E2744,State_Code_Name!C:C,0))</f>
        <v>Minnesota</v>
      </c>
      <c r="L2744">
        <f t="shared" si="126"/>
        <v>4</v>
      </c>
      <c r="M2744">
        <f t="shared" si="127"/>
        <v>2015</v>
      </c>
      <c r="N2744" t="str">
        <f t="shared" si="128"/>
        <v>Q2</v>
      </c>
    </row>
    <row r="2745" spans="1:14" x14ac:dyDescent="0.35">
      <c r="A2745">
        <v>1207741</v>
      </c>
      <c r="B2745" t="s">
        <v>38</v>
      </c>
      <c r="C2745" t="s">
        <v>26</v>
      </c>
      <c r="D2745" t="s">
        <v>27</v>
      </c>
      <c r="E2745" t="s">
        <v>85</v>
      </c>
      <c r="F2745" t="s">
        <v>19</v>
      </c>
      <c r="G2745" s="10">
        <v>42028</v>
      </c>
      <c r="H2745" s="10">
        <v>42030</v>
      </c>
      <c r="I2745" t="s">
        <v>14</v>
      </c>
      <c r="J2745" t="s">
        <v>15</v>
      </c>
      <c r="K2745" t="str">
        <f>INDEX(State_Code_Name!B:B,MATCH(Consumer_Complaints!E2745,State_Code_Name!C:C,0))</f>
        <v>Wisconsin</v>
      </c>
      <c r="L2745">
        <f t="shared" si="126"/>
        <v>2</v>
      </c>
      <c r="M2745">
        <f t="shared" si="127"/>
        <v>2015</v>
      </c>
      <c r="N2745" t="str">
        <f t="shared" si="128"/>
        <v>Q1</v>
      </c>
    </row>
    <row r="2746" spans="1:14" x14ac:dyDescent="0.35">
      <c r="A2746">
        <v>1832843</v>
      </c>
      <c r="B2746" t="s">
        <v>81</v>
      </c>
      <c r="C2746" t="s">
        <v>36</v>
      </c>
      <c r="D2746" t="s">
        <v>112</v>
      </c>
      <c r="E2746" t="s">
        <v>12</v>
      </c>
      <c r="F2746" t="s">
        <v>19</v>
      </c>
      <c r="G2746" s="10">
        <v>42444</v>
      </c>
      <c r="H2746" s="10">
        <v>42444</v>
      </c>
      <c r="I2746" t="s">
        <v>14</v>
      </c>
      <c r="J2746" t="s">
        <v>15</v>
      </c>
      <c r="K2746" t="str">
        <f>INDEX(State_Code_Name!B:B,MATCH(Consumer_Complaints!E2746,State_Code_Name!C:C,0))</f>
        <v>Virginia</v>
      </c>
      <c r="L2746">
        <f t="shared" si="126"/>
        <v>0</v>
      </c>
      <c r="M2746">
        <f t="shared" si="127"/>
        <v>2016</v>
      </c>
      <c r="N2746" t="str">
        <f t="shared" si="128"/>
        <v>Q1</v>
      </c>
    </row>
    <row r="2747" spans="1:14" x14ac:dyDescent="0.35">
      <c r="A2747">
        <v>496030</v>
      </c>
      <c r="B2747" t="s">
        <v>69</v>
      </c>
      <c r="C2747" t="s">
        <v>26</v>
      </c>
      <c r="D2747" t="s">
        <v>27</v>
      </c>
      <c r="E2747" t="s">
        <v>22</v>
      </c>
      <c r="F2747" t="s">
        <v>19</v>
      </c>
      <c r="G2747" s="10">
        <v>41505</v>
      </c>
      <c r="H2747" s="10">
        <v>41506</v>
      </c>
      <c r="I2747" t="s">
        <v>14</v>
      </c>
      <c r="J2747" t="s">
        <v>15</v>
      </c>
      <c r="K2747" t="str">
        <f>INDEX(State_Code_Name!B:B,MATCH(Consumer_Complaints!E2747,State_Code_Name!C:C,0))</f>
        <v>New York</v>
      </c>
      <c r="L2747">
        <f t="shared" si="126"/>
        <v>1</v>
      </c>
      <c r="M2747">
        <f t="shared" si="127"/>
        <v>2013</v>
      </c>
      <c r="N2747" t="str">
        <f t="shared" si="128"/>
        <v>Q3</v>
      </c>
    </row>
    <row r="2748" spans="1:14" x14ac:dyDescent="0.35">
      <c r="A2748">
        <v>1463618</v>
      </c>
      <c r="B2748" t="s">
        <v>69</v>
      </c>
      <c r="C2748" t="s">
        <v>26</v>
      </c>
      <c r="D2748" t="s">
        <v>27</v>
      </c>
      <c r="E2748" t="s">
        <v>66</v>
      </c>
      <c r="F2748" t="s">
        <v>19</v>
      </c>
      <c r="G2748" s="10">
        <v>42315</v>
      </c>
      <c r="H2748" s="10">
        <v>42315</v>
      </c>
      <c r="I2748" t="s">
        <v>14</v>
      </c>
      <c r="J2748" t="s">
        <v>15</v>
      </c>
      <c r="K2748" t="str">
        <f>INDEX(State_Code_Name!B:B,MATCH(Consumer_Complaints!E2748,State_Code_Name!C:C,0))</f>
        <v>Michigan</v>
      </c>
      <c r="L2748">
        <f t="shared" si="126"/>
        <v>0</v>
      </c>
      <c r="M2748">
        <f t="shared" si="127"/>
        <v>2015</v>
      </c>
      <c r="N2748" t="str">
        <f t="shared" si="128"/>
        <v>Q4</v>
      </c>
    </row>
    <row r="2749" spans="1:14" x14ac:dyDescent="0.35">
      <c r="A2749">
        <v>2108571</v>
      </c>
      <c r="B2749" t="s">
        <v>297</v>
      </c>
      <c r="C2749" t="s">
        <v>531</v>
      </c>
      <c r="D2749" t="s">
        <v>532</v>
      </c>
      <c r="E2749" t="s">
        <v>31</v>
      </c>
      <c r="F2749" t="s">
        <v>19</v>
      </c>
      <c r="G2749" s="10">
        <v>42627</v>
      </c>
      <c r="H2749" s="10">
        <v>42627</v>
      </c>
      <c r="I2749" t="s">
        <v>14</v>
      </c>
      <c r="J2749" t="s">
        <v>15</v>
      </c>
      <c r="K2749" t="str">
        <f>INDEX(State_Code_Name!B:B,MATCH(Consumer_Complaints!E2749,State_Code_Name!C:C,0))</f>
        <v>Texas</v>
      </c>
      <c r="L2749">
        <f t="shared" si="126"/>
        <v>0</v>
      </c>
      <c r="M2749">
        <f t="shared" si="127"/>
        <v>2016</v>
      </c>
      <c r="N2749" t="str">
        <f t="shared" si="128"/>
        <v>Q3</v>
      </c>
    </row>
    <row r="2750" spans="1:14" x14ac:dyDescent="0.35">
      <c r="A2750">
        <v>1883561</v>
      </c>
      <c r="B2750" t="s">
        <v>1117</v>
      </c>
      <c r="C2750" t="s">
        <v>876</v>
      </c>
      <c r="D2750" t="s">
        <v>877</v>
      </c>
      <c r="E2750" t="s">
        <v>176</v>
      </c>
      <c r="F2750" t="s">
        <v>19</v>
      </c>
      <c r="G2750" s="10">
        <v>42477</v>
      </c>
      <c r="H2750" s="10">
        <v>42509</v>
      </c>
      <c r="I2750" t="s">
        <v>14</v>
      </c>
      <c r="J2750" t="s">
        <v>15</v>
      </c>
      <c r="K2750" t="str">
        <f>INDEX(State_Code_Name!B:B,MATCH(Consumer_Complaints!E2750,State_Code_Name!C:C,0))</f>
        <v>District of Columbia</v>
      </c>
      <c r="L2750">
        <f t="shared" si="126"/>
        <v>32</v>
      </c>
      <c r="M2750">
        <f t="shared" si="127"/>
        <v>2016</v>
      </c>
      <c r="N2750" t="str">
        <f t="shared" si="128"/>
        <v>Q2</v>
      </c>
    </row>
    <row r="2751" spans="1:14" x14ac:dyDescent="0.35">
      <c r="A2751">
        <v>1955484</v>
      </c>
      <c r="B2751" t="s">
        <v>181</v>
      </c>
      <c r="C2751" t="s">
        <v>32</v>
      </c>
      <c r="D2751" t="s">
        <v>41</v>
      </c>
      <c r="E2751" t="s">
        <v>35</v>
      </c>
      <c r="F2751" t="s">
        <v>13</v>
      </c>
      <c r="G2751" s="10">
        <v>42527</v>
      </c>
      <c r="H2751" s="10">
        <v>42527</v>
      </c>
      <c r="I2751" t="s">
        <v>14</v>
      </c>
      <c r="J2751" t="s">
        <v>15</v>
      </c>
      <c r="K2751" t="str">
        <f>INDEX(State_Code_Name!B:B,MATCH(Consumer_Complaints!E2751,State_Code_Name!C:C,0))</f>
        <v>Florida</v>
      </c>
      <c r="L2751">
        <f t="shared" si="126"/>
        <v>0</v>
      </c>
      <c r="M2751">
        <f t="shared" si="127"/>
        <v>2016</v>
      </c>
      <c r="N2751" t="str">
        <f t="shared" si="128"/>
        <v>Q2</v>
      </c>
    </row>
    <row r="2752" spans="1:14" x14ac:dyDescent="0.35">
      <c r="A2752">
        <v>1932224</v>
      </c>
      <c r="B2752" t="s">
        <v>141</v>
      </c>
      <c r="C2752" t="s">
        <v>26</v>
      </c>
      <c r="D2752" t="s">
        <v>27</v>
      </c>
      <c r="E2752" t="s">
        <v>18</v>
      </c>
      <c r="F2752" t="s">
        <v>13</v>
      </c>
      <c r="G2752" s="10">
        <v>42509</v>
      </c>
      <c r="H2752" s="10">
        <v>42510</v>
      </c>
      <c r="I2752" t="s">
        <v>14</v>
      </c>
      <c r="J2752" t="s">
        <v>15</v>
      </c>
      <c r="K2752" t="str">
        <f>INDEX(State_Code_Name!B:B,MATCH(Consumer_Complaints!E2752,State_Code_Name!C:C,0))</f>
        <v>California</v>
      </c>
      <c r="L2752">
        <f t="shared" si="126"/>
        <v>1</v>
      </c>
      <c r="M2752">
        <f t="shared" si="127"/>
        <v>2016</v>
      </c>
      <c r="N2752" t="str">
        <f t="shared" si="128"/>
        <v>Q2</v>
      </c>
    </row>
    <row r="2753" spans="1:14" x14ac:dyDescent="0.35">
      <c r="A2753">
        <v>1048343</v>
      </c>
      <c r="B2753" t="s">
        <v>50</v>
      </c>
      <c r="C2753" t="s">
        <v>9</v>
      </c>
      <c r="D2753" t="s">
        <v>183</v>
      </c>
      <c r="E2753" t="s">
        <v>18</v>
      </c>
      <c r="F2753" t="s">
        <v>19</v>
      </c>
      <c r="G2753" s="10">
        <v>41910</v>
      </c>
      <c r="H2753" s="10">
        <v>41933</v>
      </c>
      <c r="I2753" t="s">
        <v>14</v>
      </c>
      <c r="J2753" t="s">
        <v>14</v>
      </c>
      <c r="K2753" t="str">
        <f>INDEX(State_Code_Name!B:B,MATCH(Consumer_Complaints!E2753,State_Code_Name!C:C,0))</f>
        <v>California</v>
      </c>
      <c r="L2753">
        <f t="shared" si="126"/>
        <v>23</v>
      </c>
      <c r="M2753">
        <f t="shared" si="127"/>
        <v>2014</v>
      </c>
      <c r="N2753" t="str">
        <f t="shared" si="128"/>
        <v>Q3</v>
      </c>
    </row>
    <row r="2754" spans="1:14" x14ac:dyDescent="0.35">
      <c r="A2754">
        <v>489413</v>
      </c>
      <c r="B2754" t="s">
        <v>990</v>
      </c>
      <c r="C2754" t="s">
        <v>26</v>
      </c>
      <c r="D2754" t="s">
        <v>159</v>
      </c>
      <c r="E2754" t="s">
        <v>22</v>
      </c>
      <c r="F2754" t="s">
        <v>19</v>
      </c>
      <c r="G2754" s="10">
        <v>41500</v>
      </c>
      <c r="H2754" s="10">
        <v>41501</v>
      </c>
      <c r="I2754" t="s">
        <v>14</v>
      </c>
      <c r="J2754" t="s">
        <v>14</v>
      </c>
      <c r="K2754" t="str">
        <f>INDEX(State_Code_Name!B:B,MATCH(Consumer_Complaints!E2754,State_Code_Name!C:C,0))</f>
        <v>New York</v>
      </c>
      <c r="L2754">
        <f t="shared" si="126"/>
        <v>1</v>
      </c>
      <c r="M2754">
        <f t="shared" si="127"/>
        <v>2013</v>
      </c>
      <c r="N2754" t="str">
        <f t="shared" si="128"/>
        <v>Q3</v>
      </c>
    </row>
    <row r="2755" spans="1:14" x14ac:dyDescent="0.35">
      <c r="A2755">
        <v>1374964</v>
      </c>
      <c r="B2755" t="s">
        <v>58</v>
      </c>
      <c r="C2755" t="s">
        <v>879</v>
      </c>
      <c r="D2755" t="s">
        <v>880</v>
      </c>
      <c r="E2755" t="s">
        <v>66</v>
      </c>
      <c r="F2755" t="s">
        <v>57</v>
      </c>
      <c r="G2755" s="10">
        <v>42138</v>
      </c>
      <c r="H2755" s="10">
        <v>42142</v>
      </c>
      <c r="I2755" t="s">
        <v>14</v>
      </c>
      <c r="J2755" t="s">
        <v>15</v>
      </c>
      <c r="K2755" t="str">
        <f>INDEX(State_Code_Name!B:B,MATCH(Consumer_Complaints!E2755,State_Code_Name!C:C,0))</f>
        <v>Michigan</v>
      </c>
      <c r="L2755">
        <f t="shared" ref="L2755:L2818" si="129">H2755-G2755</f>
        <v>4</v>
      </c>
      <c r="M2755">
        <f t="shared" ref="M2755:M2818" si="130">YEAR(G2755)</f>
        <v>2015</v>
      </c>
      <c r="N2755" t="str">
        <f t="shared" ref="N2755:N2818" si="131">IF(MONTH(G2755)&lt;=3,"Q1",IF(MONTH(G2755)&lt;=6,"Q2",IF(MONTH(G2755)&lt;=9,"Q3","Q4")))</f>
        <v>Q2</v>
      </c>
    </row>
    <row r="2756" spans="1:14" x14ac:dyDescent="0.35">
      <c r="A2756">
        <v>368422</v>
      </c>
      <c r="B2756" t="s">
        <v>11</v>
      </c>
      <c r="C2756" t="s">
        <v>26</v>
      </c>
      <c r="D2756" t="s">
        <v>78</v>
      </c>
      <c r="E2756" t="s">
        <v>59</v>
      </c>
      <c r="F2756" t="s">
        <v>19</v>
      </c>
      <c r="G2756" s="10">
        <v>41361</v>
      </c>
      <c r="H2756" s="10">
        <v>41362</v>
      </c>
      <c r="I2756" t="s">
        <v>14</v>
      </c>
      <c r="J2756" t="s">
        <v>15</v>
      </c>
      <c r="K2756" t="str">
        <f>INDEX(State_Code_Name!B:B,MATCH(Consumer_Complaints!E2756,State_Code_Name!C:C,0))</f>
        <v>Illinois</v>
      </c>
      <c r="L2756">
        <f t="shared" si="129"/>
        <v>1</v>
      </c>
      <c r="M2756">
        <f t="shared" si="130"/>
        <v>2013</v>
      </c>
      <c r="N2756" t="str">
        <f t="shared" si="131"/>
        <v>Q1</v>
      </c>
    </row>
    <row r="2757" spans="1:14" x14ac:dyDescent="0.35">
      <c r="A2757">
        <v>553635</v>
      </c>
      <c r="B2757" t="s">
        <v>11</v>
      </c>
      <c r="C2757" t="s">
        <v>36</v>
      </c>
      <c r="D2757" t="s">
        <v>112</v>
      </c>
      <c r="E2757" t="s">
        <v>35</v>
      </c>
      <c r="F2757" t="s">
        <v>57</v>
      </c>
      <c r="G2757" s="10">
        <v>41465</v>
      </c>
      <c r="H2757" s="10">
        <v>41465</v>
      </c>
      <c r="I2757" t="s">
        <v>14</v>
      </c>
      <c r="J2757" t="s">
        <v>15</v>
      </c>
      <c r="K2757" t="str">
        <f>INDEX(State_Code_Name!B:B,MATCH(Consumer_Complaints!E2757,State_Code_Name!C:C,0))</f>
        <v>Florida</v>
      </c>
      <c r="L2757">
        <f t="shared" si="129"/>
        <v>0</v>
      </c>
      <c r="M2757">
        <f t="shared" si="130"/>
        <v>2013</v>
      </c>
      <c r="N2757" t="str">
        <f t="shared" si="131"/>
        <v>Q3</v>
      </c>
    </row>
    <row r="2758" spans="1:14" x14ac:dyDescent="0.35">
      <c r="A2758">
        <v>1230532</v>
      </c>
      <c r="B2758" t="s">
        <v>54</v>
      </c>
      <c r="C2758" t="s">
        <v>52</v>
      </c>
      <c r="D2758" t="s">
        <v>96</v>
      </c>
      <c r="E2758" t="s">
        <v>114</v>
      </c>
      <c r="F2758" t="s">
        <v>19</v>
      </c>
      <c r="G2758" s="10">
        <v>42218</v>
      </c>
      <c r="H2758" s="10">
        <v>42310</v>
      </c>
      <c r="I2758" t="s">
        <v>14</v>
      </c>
      <c r="J2758" t="s">
        <v>15</v>
      </c>
      <c r="K2758" t="str">
        <f>INDEX(State_Code_Name!B:B,MATCH(Consumer_Complaints!E2758,State_Code_Name!C:C,0))</f>
        <v>South Carolina</v>
      </c>
      <c r="L2758">
        <f t="shared" si="129"/>
        <v>92</v>
      </c>
      <c r="M2758">
        <f t="shared" si="130"/>
        <v>2015</v>
      </c>
      <c r="N2758" t="str">
        <f t="shared" si="131"/>
        <v>Q3</v>
      </c>
    </row>
    <row r="2759" spans="1:14" x14ac:dyDescent="0.35">
      <c r="A2759">
        <v>1204896</v>
      </c>
      <c r="B2759" t="s">
        <v>993</v>
      </c>
      <c r="C2759" t="s">
        <v>9</v>
      </c>
      <c r="D2759" t="s">
        <v>132</v>
      </c>
      <c r="E2759" t="s">
        <v>46</v>
      </c>
      <c r="F2759" t="s">
        <v>19</v>
      </c>
      <c r="G2759" s="10">
        <v>42026</v>
      </c>
      <c r="H2759" s="10">
        <v>42026</v>
      </c>
      <c r="I2759" t="s">
        <v>14</v>
      </c>
      <c r="J2759" t="s">
        <v>15</v>
      </c>
      <c r="K2759" t="str">
        <f>INDEX(State_Code_Name!B:B,MATCH(Consumer_Complaints!E2759,State_Code_Name!C:C,0))</f>
        <v>Pennsylvania</v>
      </c>
      <c r="L2759">
        <f t="shared" si="129"/>
        <v>0</v>
      </c>
      <c r="M2759">
        <f t="shared" si="130"/>
        <v>2015</v>
      </c>
      <c r="N2759" t="str">
        <f t="shared" si="131"/>
        <v>Q1</v>
      </c>
    </row>
    <row r="2760" spans="1:14" x14ac:dyDescent="0.35">
      <c r="A2760">
        <v>2063891</v>
      </c>
      <c r="B2760" t="s">
        <v>97</v>
      </c>
      <c r="C2760" t="s">
        <v>52</v>
      </c>
      <c r="D2760" t="s">
        <v>76</v>
      </c>
      <c r="E2760" t="s">
        <v>121</v>
      </c>
      <c r="F2760" t="s">
        <v>13</v>
      </c>
      <c r="G2760" s="10">
        <v>42597</v>
      </c>
      <c r="H2760" s="10">
        <v>42597</v>
      </c>
      <c r="I2760" t="s">
        <v>14</v>
      </c>
      <c r="J2760" t="s">
        <v>15</v>
      </c>
      <c r="K2760" t="str">
        <f>INDEX(State_Code_Name!B:B,MATCH(Consumer_Complaints!E2760,State_Code_Name!C:C,0))</f>
        <v>Oregon</v>
      </c>
      <c r="L2760">
        <f t="shared" si="129"/>
        <v>0</v>
      </c>
      <c r="M2760">
        <f t="shared" si="130"/>
        <v>2016</v>
      </c>
      <c r="N2760" t="str">
        <f t="shared" si="131"/>
        <v>Q3</v>
      </c>
    </row>
    <row r="2761" spans="1:14" x14ac:dyDescent="0.35">
      <c r="A2761">
        <v>1146183</v>
      </c>
      <c r="B2761" t="s">
        <v>47</v>
      </c>
      <c r="C2761" t="s">
        <v>26</v>
      </c>
      <c r="D2761" t="s">
        <v>27</v>
      </c>
      <c r="E2761" t="s">
        <v>42</v>
      </c>
      <c r="F2761" t="s">
        <v>19</v>
      </c>
      <c r="G2761" s="10">
        <v>41832</v>
      </c>
      <c r="H2761" s="10">
        <v>41924</v>
      </c>
      <c r="I2761" t="s">
        <v>14</v>
      </c>
      <c r="J2761" t="s">
        <v>15</v>
      </c>
      <c r="K2761" t="str">
        <f>INDEX(State_Code_Name!B:B,MATCH(Consumer_Complaints!E2761,State_Code_Name!C:C,0))</f>
        <v>North Carolina</v>
      </c>
      <c r="L2761">
        <f t="shared" si="129"/>
        <v>92</v>
      </c>
      <c r="M2761">
        <f t="shared" si="130"/>
        <v>2014</v>
      </c>
      <c r="N2761" t="str">
        <f t="shared" si="131"/>
        <v>Q3</v>
      </c>
    </row>
    <row r="2762" spans="1:14" x14ac:dyDescent="0.35">
      <c r="A2762">
        <v>1814339</v>
      </c>
      <c r="B2762" t="s">
        <v>221</v>
      </c>
      <c r="C2762" t="s">
        <v>16</v>
      </c>
      <c r="D2762" t="s">
        <v>17</v>
      </c>
      <c r="E2762" t="s">
        <v>18</v>
      </c>
      <c r="F2762" t="s">
        <v>19</v>
      </c>
      <c r="G2762" s="10">
        <v>42403</v>
      </c>
      <c r="H2762" s="10">
        <v>42403</v>
      </c>
      <c r="I2762" t="s">
        <v>14</v>
      </c>
      <c r="J2762" t="s">
        <v>15</v>
      </c>
      <c r="K2762" t="str">
        <f>INDEX(State_Code_Name!B:B,MATCH(Consumer_Complaints!E2762,State_Code_Name!C:C,0))</f>
        <v>California</v>
      </c>
      <c r="L2762">
        <f t="shared" si="129"/>
        <v>0</v>
      </c>
      <c r="M2762">
        <f t="shared" si="130"/>
        <v>2016</v>
      </c>
      <c r="N2762" t="str">
        <f t="shared" si="131"/>
        <v>Q1</v>
      </c>
    </row>
    <row r="2763" spans="1:14" x14ac:dyDescent="0.35">
      <c r="A2763">
        <v>1637177</v>
      </c>
      <c r="B2763" t="s">
        <v>135</v>
      </c>
      <c r="C2763" t="s">
        <v>26</v>
      </c>
      <c r="D2763" t="s">
        <v>27</v>
      </c>
      <c r="E2763" t="s">
        <v>22</v>
      </c>
      <c r="F2763" t="s">
        <v>19</v>
      </c>
      <c r="G2763" s="10">
        <v>42046</v>
      </c>
      <c r="H2763" s="10">
        <v>42046</v>
      </c>
      <c r="I2763" t="s">
        <v>14</v>
      </c>
      <c r="J2763" t="s">
        <v>15</v>
      </c>
      <c r="K2763" t="str">
        <f>INDEX(State_Code_Name!B:B,MATCH(Consumer_Complaints!E2763,State_Code_Name!C:C,0))</f>
        <v>New York</v>
      </c>
      <c r="L2763">
        <f t="shared" si="129"/>
        <v>0</v>
      </c>
      <c r="M2763">
        <f t="shared" si="130"/>
        <v>2015</v>
      </c>
      <c r="N2763" t="str">
        <f t="shared" si="131"/>
        <v>Q1</v>
      </c>
    </row>
    <row r="2764" spans="1:14" x14ac:dyDescent="0.35">
      <c r="A2764">
        <v>1547846</v>
      </c>
      <c r="B2764" t="s">
        <v>47</v>
      </c>
      <c r="C2764" t="s">
        <v>26</v>
      </c>
      <c r="D2764" t="s">
        <v>78</v>
      </c>
      <c r="E2764" t="s">
        <v>18</v>
      </c>
      <c r="F2764" t="s">
        <v>19</v>
      </c>
      <c r="G2764" s="10">
        <v>42013</v>
      </c>
      <c r="H2764" s="10">
        <v>42013</v>
      </c>
      <c r="I2764" t="s">
        <v>14</v>
      </c>
      <c r="J2764" t="s">
        <v>15</v>
      </c>
      <c r="K2764" t="str">
        <f>INDEX(State_Code_Name!B:B,MATCH(Consumer_Complaints!E2764,State_Code_Name!C:C,0))</f>
        <v>California</v>
      </c>
      <c r="L2764">
        <f t="shared" si="129"/>
        <v>0</v>
      </c>
      <c r="M2764">
        <f t="shared" si="130"/>
        <v>2015</v>
      </c>
      <c r="N2764" t="str">
        <f t="shared" si="131"/>
        <v>Q1</v>
      </c>
    </row>
    <row r="2765" spans="1:14" x14ac:dyDescent="0.35">
      <c r="A2765">
        <v>1509808</v>
      </c>
      <c r="B2765" t="s">
        <v>54</v>
      </c>
      <c r="C2765" t="s">
        <v>52</v>
      </c>
      <c r="D2765" t="s">
        <v>76</v>
      </c>
      <c r="E2765" t="s">
        <v>18</v>
      </c>
      <c r="F2765" t="s">
        <v>19</v>
      </c>
      <c r="G2765" s="10">
        <v>42224</v>
      </c>
      <c r="H2765" s="10">
        <v>42285</v>
      </c>
      <c r="I2765" t="s">
        <v>14</v>
      </c>
      <c r="J2765" t="s">
        <v>15</v>
      </c>
      <c r="K2765" t="str">
        <f>INDEX(State_Code_Name!B:B,MATCH(Consumer_Complaints!E2765,State_Code_Name!C:C,0))</f>
        <v>California</v>
      </c>
      <c r="L2765">
        <f t="shared" si="129"/>
        <v>61</v>
      </c>
      <c r="M2765">
        <f t="shared" si="130"/>
        <v>2015</v>
      </c>
      <c r="N2765" t="str">
        <f t="shared" si="131"/>
        <v>Q3</v>
      </c>
    </row>
    <row r="2766" spans="1:14" x14ac:dyDescent="0.35">
      <c r="A2766">
        <v>558500</v>
      </c>
      <c r="B2766" t="s">
        <v>73</v>
      </c>
      <c r="C2766" t="s">
        <v>26</v>
      </c>
      <c r="D2766" t="s">
        <v>27</v>
      </c>
      <c r="E2766" t="s">
        <v>114</v>
      </c>
      <c r="F2766" t="s">
        <v>19</v>
      </c>
      <c r="G2766" s="10">
        <v>41561</v>
      </c>
      <c r="H2766" s="10">
        <v>41562</v>
      </c>
      <c r="I2766" t="s">
        <v>14</v>
      </c>
      <c r="J2766" t="s">
        <v>15</v>
      </c>
      <c r="K2766" t="str">
        <f>INDEX(State_Code_Name!B:B,MATCH(Consumer_Complaints!E2766,State_Code_Name!C:C,0))</f>
        <v>South Carolina</v>
      </c>
      <c r="L2766">
        <f t="shared" si="129"/>
        <v>1</v>
      </c>
      <c r="M2766">
        <f t="shared" si="130"/>
        <v>2013</v>
      </c>
      <c r="N2766" t="str">
        <f t="shared" si="131"/>
        <v>Q4</v>
      </c>
    </row>
    <row r="2767" spans="1:14" x14ac:dyDescent="0.35">
      <c r="A2767">
        <v>2020256</v>
      </c>
      <c r="B2767" t="s">
        <v>38</v>
      </c>
      <c r="C2767" t="s">
        <v>16</v>
      </c>
      <c r="D2767" t="s">
        <v>20</v>
      </c>
      <c r="E2767" t="s">
        <v>46</v>
      </c>
      <c r="F2767" t="s">
        <v>19</v>
      </c>
      <c r="G2767" s="10">
        <v>42570</v>
      </c>
      <c r="H2767" s="10">
        <v>42570</v>
      </c>
      <c r="I2767" t="s">
        <v>14</v>
      </c>
      <c r="J2767" t="s">
        <v>15</v>
      </c>
      <c r="K2767" t="str">
        <f>INDEX(State_Code_Name!B:B,MATCH(Consumer_Complaints!E2767,State_Code_Name!C:C,0))</f>
        <v>Pennsylvania</v>
      </c>
      <c r="L2767">
        <f t="shared" si="129"/>
        <v>0</v>
      </c>
      <c r="M2767">
        <f t="shared" si="130"/>
        <v>2016</v>
      </c>
      <c r="N2767" t="str">
        <f t="shared" si="131"/>
        <v>Q3</v>
      </c>
    </row>
    <row r="2768" spans="1:14" x14ac:dyDescent="0.35">
      <c r="A2768">
        <v>1025403</v>
      </c>
      <c r="B2768" t="s">
        <v>92</v>
      </c>
      <c r="C2768" t="s">
        <v>9</v>
      </c>
      <c r="D2768" t="s">
        <v>10</v>
      </c>
      <c r="E2768" t="s">
        <v>176</v>
      </c>
      <c r="F2768" t="s">
        <v>19</v>
      </c>
      <c r="G2768" s="10">
        <v>41952</v>
      </c>
      <c r="H2768" s="10">
        <v>41952</v>
      </c>
      <c r="I2768" t="s">
        <v>14</v>
      </c>
      <c r="J2768" t="s">
        <v>15</v>
      </c>
      <c r="K2768" t="str">
        <f>INDEX(State_Code_Name!B:B,MATCH(Consumer_Complaints!E2768,State_Code_Name!C:C,0))</f>
        <v>District of Columbia</v>
      </c>
      <c r="L2768">
        <f t="shared" si="129"/>
        <v>0</v>
      </c>
      <c r="M2768">
        <f t="shared" si="130"/>
        <v>2014</v>
      </c>
      <c r="N2768" t="str">
        <f t="shared" si="131"/>
        <v>Q4</v>
      </c>
    </row>
    <row r="2769" spans="1:14" x14ac:dyDescent="0.35">
      <c r="A2769">
        <v>357766</v>
      </c>
      <c r="B2769" t="s">
        <v>240</v>
      </c>
      <c r="C2769" t="s">
        <v>61</v>
      </c>
      <c r="D2769" t="s">
        <v>62</v>
      </c>
      <c r="E2769" t="s">
        <v>25</v>
      </c>
      <c r="F2769" t="s">
        <v>19</v>
      </c>
      <c r="G2769" s="10">
        <v>41348</v>
      </c>
      <c r="H2769" s="10">
        <v>41352</v>
      </c>
      <c r="I2769" t="s">
        <v>14</v>
      </c>
      <c r="J2769" t="s">
        <v>15</v>
      </c>
      <c r="K2769" t="str">
        <f>INDEX(State_Code_Name!B:B,MATCH(Consumer_Complaints!E2769,State_Code_Name!C:C,0))</f>
        <v>Georgia</v>
      </c>
      <c r="L2769">
        <f t="shared" si="129"/>
        <v>4</v>
      </c>
      <c r="M2769">
        <f t="shared" si="130"/>
        <v>2013</v>
      </c>
      <c r="N2769" t="str">
        <f t="shared" si="131"/>
        <v>Q1</v>
      </c>
    </row>
    <row r="2770" spans="1:14" x14ac:dyDescent="0.35">
      <c r="A2770">
        <v>2013993</v>
      </c>
      <c r="B2770" t="s">
        <v>329</v>
      </c>
      <c r="C2770" t="s">
        <v>32</v>
      </c>
      <c r="D2770" t="s">
        <v>41</v>
      </c>
      <c r="E2770" t="s">
        <v>31</v>
      </c>
      <c r="F2770" t="s">
        <v>19</v>
      </c>
      <c r="G2770" s="10">
        <v>42567</v>
      </c>
      <c r="H2770" s="10">
        <v>42567</v>
      </c>
      <c r="I2770" t="s">
        <v>14</v>
      </c>
      <c r="J2770" t="s">
        <v>15</v>
      </c>
      <c r="K2770" t="str">
        <f>INDEX(State_Code_Name!B:B,MATCH(Consumer_Complaints!E2770,State_Code_Name!C:C,0))</f>
        <v>Texas</v>
      </c>
      <c r="L2770">
        <f t="shared" si="129"/>
        <v>0</v>
      </c>
      <c r="M2770">
        <f t="shared" si="130"/>
        <v>2016</v>
      </c>
      <c r="N2770" t="str">
        <f t="shared" si="131"/>
        <v>Q3</v>
      </c>
    </row>
    <row r="2771" spans="1:14" x14ac:dyDescent="0.35">
      <c r="A2771">
        <v>1767427</v>
      </c>
      <c r="B2771" t="s">
        <v>169</v>
      </c>
      <c r="C2771" t="s">
        <v>36</v>
      </c>
      <c r="D2771" t="s">
        <v>80</v>
      </c>
      <c r="E2771" t="s">
        <v>126</v>
      </c>
      <c r="F2771" t="s">
        <v>19</v>
      </c>
      <c r="G2771" s="10">
        <v>42371</v>
      </c>
      <c r="H2771" s="10">
        <v>42462</v>
      </c>
      <c r="I2771" t="s">
        <v>14</v>
      </c>
      <c r="J2771" t="s">
        <v>14</v>
      </c>
      <c r="K2771" t="str">
        <f>INDEX(State_Code_Name!B:B,MATCH(Consumer_Complaints!E2771,State_Code_Name!C:C,0))</f>
        <v>Oklahoma</v>
      </c>
      <c r="L2771">
        <f t="shared" si="129"/>
        <v>91</v>
      </c>
      <c r="M2771">
        <f t="shared" si="130"/>
        <v>2016</v>
      </c>
      <c r="N2771" t="str">
        <f t="shared" si="131"/>
        <v>Q1</v>
      </c>
    </row>
    <row r="2772" spans="1:14" x14ac:dyDescent="0.35">
      <c r="A2772">
        <v>1058555</v>
      </c>
      <c r="B2772" t="s">
        <v>54</v>
      </c>
      <c r="C2772" t="s">
        <v>52</v>
      </c>
      <c r="D2772" t="s">
        <v>96</v>
      </c>
      <c r="E2772" t="s">
        <v>42</v>
      </c>
      <c r="F2772" t="s">
        <v>19</v>
      </c>
      <c r="G2772" s="10">
        <v>41769</v>
      </c>
      <c r="H2772" s="10">
        <v>41769</v>
      </c>
      <c r="I2772" t="s">
        <v>14</v>
      </c>
      <c r="J2772" t="s">
        <v>15</v>
      </c>
      <c r="K2772" t="str">
        <f>INDEX(State_Code_Name!B:B,MATCH(Consumer_Complaints!E2772,State_Code_Name!C:C,0))</f>
        <v>North Carolina</v>
      </c>
      <c r="L2772">
        <f t="shared" si="129"/>
        <v>0</v>
      </c>
      <c r="M2772">
        <f t="shared" si="130"/>
        <v>2014</v>
      </c>
      <c r="N2772" t="str">
        <f t="shared" si="131"/>
        <v>Q2</v>
      </c>
    </row>
    <row r="2773" spans="1:14" x14ac:dyDescent="0.35">
      <c r="A2773">
        <v>1649689</v>
      </c>
      <c r="B2773" t="s">
        <v>637</v>
      </c>
      <c r="C2773" t="s">
        <v>32</v>
      </c>
      <c r="D2773" t="s">
        <v>41</v>
      </c>
      <c r="E2773" t="s">
        <v>31</v>
      </c>
      <c r="F2773" t="s">
        <v>19</v>
      </c>
      <c r="G2773" s="10">
        <v>42288</v>
      </c>
      <c r="H2773" s="10">
        <v>42321</v>
      </c>
      <c r="I2773" t="s">
        <v>15</v>
      </c>
      <c r="J2773" t="s">
        <v>15</v>
      </c>
      <c r="K2773" t="str">
        <f>INDEX(State_Code_Name!B:B,MATCH(Consumer_Complaints!E2773,State_Code_Name!C:C,0))</f>
        <v>Texas</v>
      </c>
      <c r="L2773">
        <f t="shared" si="129"/>
        <v>33</v>
      </c>
      <c r="M2773">
        <f t="shared" si="130"/>
        <v>2015</v>
      </c>
      <c r="N2773" t="str">
        <f t="shared" si="131"/>
        <v>Q4</v>
      </c>
    </row>
    <row r="2774" spans="1:14" x14ac:dyDescent="0.35">
      <c r="A2774">
        <v>558479</v>
      </c>
      <c r="B2774" t="s">
        <v>58</v>
      </c>
      <c r="C2774" t="s">
        <v>9</v>
      </c>
      <c r="D2774" t="s">
        <v>10</v>
      </c>
      <c r="E2774" t="s">
        <v>22</v>
      </c>
      <c r="F2774" t="s">
        <v>19</v>
      </c>
      <c r="G2774" s="10">
        <v>41561</v>
      </c>
      <c r="H2774" s="10">
        <v>41565</v>
      </c>
      <c r="I2774" t="s">
        <v>14</v>
      </c>
      <c r="J2774" t="s">
        <v>14</v>
      </c>
      <c r="K2774" t="str">
        <f>INDEX(State_Code_Name!B:B,MATCH(Consumer_Complaints!E2774,State_Code_Name!C:C,0))</f>
        <v>New York</v>
      </c>
      <c r="L2774">
        <f t="shared" si="129"/>
        <v>4</v>
      </c>
      <c r="M2774">
        <f t="shared" si="130"/>
        <v>2013</v>
      </c>
      <c r="N2774" t="str">
        <f t="shared" si="131"/>
        <v>Q4</v>
      </c>
    </row>
    <row r="2775" spans="1:14" x14ac:dyDescent="0.35">
      <c r="A2775">
        <v>1697133</v>
      </c>
      <c r="B2775" t="s">
        <v>54</v>
      </c>
      <c r="C2775" t="s">
        <v>52</v>
      </c>
      <c r="D2775" t="s">
        <v>76</v>
      </c>
      <c r="E2775" t="s">
        <v>74</v>
      </c>
      <c r="F2775" t="s">
        <v>13</v>
      </c>
      <c r="G2775" s="10">
        <v>42353</v>
      </c>
      <c r="H2775" s="10">
        <v>42355</v>
      </c>
      <c r="I2775" t="s">
        <v>14</v>
      </c>
      <c r="J2775" t="s">
        <v>15</v>
      </c>
      <c r="K2775" t="str">
        <f>INDEX(State_Code_Name!B:B,MATCH(Consumer_Complaints!E2775,State_Code_Name!C:C,0))</f>
        <v>Tennessee</v>
      </c>
      <c r="L2775">
        <f t="shared" si="129"/>
        <v>2</v>
      </c>
      <c r="M2775">
        <f t="shared" si="130"/>
        <v>2015</v>
      </c>
      <c r="N2775" t="str">
        <f t="shared" si="131"/>
        <v>Q4</v>
      </c>
    </row>
    <row r="2776" spans="1:14" x14ac:dyDescent="0.35">
      <c r="A2776">
        <v>1801142</v>
      </c>
      <c r="B2776" t="s">
        <v>808</v>
      </c>
      <c r="C2776" t="s">
        <v>32</v>
      </c>
      <c r="D2776" t="s">
        <v>161</v>
      </c>
      <c r="E2776" t="s">
        <v>100</v>
      </c>
      <c r="F2776" t="s">
        <v>19</v>
      </c>
      <c r="G2776" s="10">
        <v>42423</v>
      </c>
      <c r="H2776" s="10">
        <v>42423</v>
      </c>
      <c r="I2776" t="s">
        <v>14</v>
      </c>
      <c r="J2776" t="s">
        <v>15</v>
      </c>
      <c r="K2776" t="str">
        <f>INDEX(State_Code_Name!B:B,MATCH(Consumer_Complaints!E2776,State_Code_Name!C:C,0))</f>
        <v>Arizona</v>
      </c>
      <c r="L2776">
        <f t="shared" si="129"/>
        <v>0</v>
      </c>
      <c r="M2776">
        <f t="shared" si="130"/>
        <v>2016</v>
      </c>
      <c r="N2776" t="str">
        <f t="shared" si="131"/>
        <v>Q1</v>
      </c>
    </row>
    <row r="2777" spans="1:14" x14ac:dyDescent="0.35">
      <c r="A2777">
        <v>537598</v>
      </c>
      <c r="B2777" t="s">
        <v>47</v>
      </c>
      <c r="C2777" t="s">
        <v>26</v>
      </c>
      <c r="D2777" t="s">
        <v>56</v>
      </c>
      <c r="E2777" t="s">
        <v>176</v>
      </c>
      <c r="F2777" t="s">
        <v>305</v>
      </c>
      <c r="G2777" s="10">
        <v>41537</v>
      </c>
      <c r="H2777" s="10">
        <v>41540</v>
      </c>
      <c r="I2777" t="s">
        <v>14</v>
      </c>
      <c r="J2777" t="s">
        <v>15</v>
      </c>
      <c r="K2777" t="str">
        <f>INDEX(State_Code_Name!B:B,MATCH(Consumer_Complaints!E2777,State_Code_Name!C:C,0))</f>
        <v>District of Columbia</v>
      </c>
      <c r="L2777">
        <f t="shared" si="129"/>
        <v>3</v>
      </c>
      <c r="M2777">
        <f t="shared" si="130"/>
        <v>2013</v>
      </c>
      <c r="N2777" t="str">
        <f t="shared" si="131"/>
        <v>Q3</v>
      </c>
    </row>
    <row r="2778" spans="1:14" x14ac:dyDescent="0.35">
      <c r="A2778">
        <v>1097382</v>
      </c>
      <c r="B2778" t="s">
        <v>38</v>
      </c>
      <c r="C2778" t="s">
        <v>26</v>
      </c>
      <c r="D2778" t="s">
        <v>56</v>
      </c>
      <c r="E2778" t="s">
        <v>171</v>
      </c>
      <c r="F2778" t="s">
        <v>19</v>
      </c>
      <c r="G2778" s="10">
        <v>41650</v>
      </c>
      <c r="H2778" s="10">
        <v>41650</v>
      </c>
      <c r="I2778" t="s">
        <v>14</v>
      </c>
      <c r="J2778" t="s">
        <v>15</v>
      </c>
      <c r="K2778" t="str">
        <f>INDEX(State_Code_Name!B:B,MATCH(Consumer_Complaints!E2778,State_Code_Name!C:C,0))</f>
        <v>Louisiana</v>
      </c>
      <c r="L2778">
        <f t="shared" si="129"/>
        <v>0</v>
      </c>
      <c r="M2778">
        <f t="shared" si="130"/>
        <v>2014</v>
      </c>
      <c r="N2778" t="str">
        <f t="shared" si="131"/>
        <v>Q1</v>
      </c>
    </row>
    <row r="2779" spans="1:14" x14ac:dyDescent="0.35">
      <c r="A2779">
        <v>450446</v>
      </c>
      <c r="B2779" t="s">
        <v>30</v>
      </c>
      <c r="C2779" t="s">
        <v>36</v>
      </c>
      <c r="D2779" t="s">
        <v>80</v>
      </c>
      <c r="E2779" t="s">
        <v>31</v>
      </c>
      <c r="F2779" t="s">
        <v>19</v>
      </c>
      <c r="G2779" s="10">
        <v>41432</v>
      </c>
      <c r="H2779" s="10">
        <v>41432</v>
      </c>
      <c r="I2779" t="s">
        <v>14</v>
      </c>
      <c r="J2779" t="s">
        <v>15</v>
      </c>
      <c r="K2779" t="str">
        <f>INDEX(State_Code_Name!B:B,MATCH(Consumer_Complaints!E2779,State_Code_Name!C:C,0))</f>
        <v>Texas</v>
      </c>
      <c r="L2779">
        <f t="shared" si="129"/>
        <v>0</v>
      </c>
      <c r="M2779">
        <f t="shared" si="130"/>
        <v>2013</v>
      </c>
      <c r="N2779" t="str">
        <f t="shared" si="131"/>
        <v>Q2</v>
      </c>
    </row>
    <row r="2780" spans="1:14" x14ac:dyDescent="0.35">
      <c r="A2780">
        <v>783318</v>
      </c>
      <c r="B2780" t="s">
        <v>50</v>
      </c>
      <c r="C2780" t="s">
        <v>36</v>
      </c>
      <c r="D2780" t="s">
        <v>154</v>
      </c>
      <c r="E2780" t="s">
        <v>85</v>
      </c>
      <c r="F2780" t="s">
        <v>19</v>
      </c>
      <c r="G2780" s="10">
        <v>41726</v>
      </c>
      <c r="H2780" s="10">
        <v>41726</v>
      </c>
      <c r="I2780" t="s">
        <v>14</v>
      </c>
      <c r="J2780" t="s">
        <v>15</v>
      </c>
      <c r="K2780" t="str">
        <f>INDEX(State_Code_Name!B:B,MATCH(Consumer_Complaints!E2780,State_Code_Name!C:C,0))</f>
        <v>Wisconsin</v>
      </c>
      <c r="L2780">
        <f t="shared" si="129"/>
        <v>0</v>
      </c>
      <c r="M2780">
        <f t="shared" si="130"/>
        <v>2014</v>
      </c>
      <c r="N2780" t="str">
        <f t="shared" si="131"/>
        <v>Q1</v>
      </c>
    </row>
    <row r="2781" spans="1:14" x14ac:dyDescent="0.35">
      <c r="A2781">
        <v>1321037</v>
      </c>
      <c r="B2781" t="s">
        <v>102</v>
      </c>
      <c r="C2781" t="s">
        <v>32</v>
      </c>
      <c r="D2781" t="s">
        <v>41</v>
      </c>
      <c r="E2781" t="s">
        <v>195</v>
      </c>
      <c r="F2781" t="s">
        <v>57</v>
      </c>
      <c r="G2781" s="10">
        <v>42220</v>
      </c>
      <c r="H2781" s="10">
        <v>42281</v>
      </c>
      <c r="I2781" t="s">
        <v>14</v>
      </c>
      <c r="J2781" t="s">
        <v>14</v>
      </c>
      <c r="K2781" t="str">
        <f>INDEX(State_Code_Name!B:B,MATCH(Consumer_Complaints!E2781,State_Code_Name!C:C,0))</f>
        <v>Nebraska</v>
      </c>
      <c r="L2781">
        <f t="shared" si="129"/>
        <v>61</v>
      </c>
      <c r="M2781">
        <f t="shared" si="130"/>
        <v>2015</v>
      </c>
      <c r="N2781" t="str">
        <f t="shared" si="131"/>
        <v>Q3</v>
      </c>
    </row>
    <row r="2782" spans="1:14" x14ac:dyDescent="0.35">
      <c r="A2782">
        <v>481053</v>
      </c>
      <c r="B2782" t="s">
        <v>30</v>
      </c>
      <c r="C2782" t="s">
        <v>26</v>
      </c>
      <c r="D2782" t="s">
        <v>27</v>
      </c>
      <c r="E2782" t="s">
        <v>18</v>
      </c>
      <c r="F2782" t="s">
        <v>19</v>
      </c>
      <c r="G2782" s="10">
        <v>41433</v>
      </c>
      <c r="H2782" s="10">
        <v>41433</v>
      </c>
      <c r="I2782" t="s">
        <v>14</v>
      </c>
      <c r="J2782" t="s">
        <v>15</v>
      </c>
      <c r="K2782" t="str">
        <f>INDEX(State_Code_Name!B:B,MATCH(Consumer_Complaints!E2782,State_Code_Name!C:C,0))</f>
        <v>California</v>
      </c>
      <c r="L2782">
        <f t="shared" si="129"/>
        <v>0</v>
      </c>
      <c r="M2782">
        <f t="shared" si="130"/>
        <v>2013</v>
      </c>
      <c r="N2782" t="str">
        <f t="shared" si="131"/>
        <v>Q2</v>
      </c>
    </row>
    <row r="2783" spans="1:14" x14ac:dyDescent="0.35">
      <c r="A2783">
        <v>1240548</v>
      </c>
      <c r="B2783" t="s">
        <v>83</v>
      </c>
      <c r="C2783" t="s">
        <v>36</v>
      </c>
      <c r="D2783" t="s">
        <v>99</v>
      </c>
      <c r="E2783" t="s">
        <v>51</v>
      </c>
      <c r="F2783" t="s">
        <v>19</v>
      </c>
      <c r="G2783" s="10">
        <v>42048</v>
      </c>
      <c r="H2783" s="10">
        <v>42048</v>
      </c>
      <c r="I2783" t="s">
        <v>14</v>
      </c>
      <c r="J2783" t="s">
        <v>15</v>
      </c>
      <c r="K2783" t="str">
        <f>INDEX(State_Code_Name!B:B,MATCH(Consumer_Complaints!E2783,State_Code_Name!C:C,0))</f>
        <v>Washington</v>
      </c>
      <c r="L2783">
        <f t="shared" si="129"/>
        <v>0</v>
      </c>
      <c r="M2783">
        <f t="shared" si="130"/>
        <v>2015</v>
      </c>
      <c r="N2783" t="str">
        <f t="shared" si="131"/>
        <v>Q1</v>
      </c>
    </row>
    <row r="2784" spans="1:14" x14ac:dyDescent="0.35">
      <c r="A2784">
        <v>410471</v>
      </c>
      <c r="B2784" t="s">
        <v>43</v>
      </c>
      <c r="C2784" t="s">
        <v>16</v>
      </c>
      <c r="D2784" t="s">
        <v>20</v>
      </c>
      <c r="F2784" t="s">
        <v>13</v>
      </c>
      <c r="G2784" s="10">
        <v>41411</v>
      </c>
      <c r="H2784" s="10">
        <v>41414</v>
      </c>
      <c r="I2784" t="s">
        <v>14</v>
      </c>
      <c r="J2784" t="s">
        <v>15</v>
      </c>
      <c r="K2784" t="e">
        <f>INDEX(State_Code_Name!B:B,MATCH(Consumer_Complaints!E2784,State_Code_Name!C:C,0))</f>
        <v>#N/A</v>
      </c>
      <c r="L2784">
        <f t="shared" si="129"/>
        <v>3</v>
      </c>
      <c r="M2784">
        <f t="shared" si="130"/>
        <v>2013</v>
      </c>
      <c r="N2784" t="str">
        <f t="shared" si="131"/>
        <v>Q2</v>
      </c>
    </row>
    <row r="2785" spans="1:14" x14ac:dyDescent="0.35">
      <c r="A2785">
        <v>1420190</v>
      </c>
      <c r="B2785" t="s">
        <v>69</v>
      </c>
      <c r="C2785" t="s">
        <v>26</v>
      </c>
      <c r="D2785" t="s">
        <v>27</v>
      </c>
      <c r="E2785" t="s">
        <v>31</v>
      </c>
      <c r="F2785" t="s">
        <v>19</v>
      </c>
      <c r="G2785" s="10">
        <v>42168</v>
      </c>
      <c r="H2785" s="10">
        <v>42168</v>
      </c>
      <c r="I2785" t="s">
        <v>14</v>
      </c>
      <c r="J2785" t="s">
        <v>15</v>
      </c>
      <c r="K2785" t="str">
        <f>INDEX(State_Code_Name!B:B,MATCH(Consumer_Complaints!E2785,State_Code_Name!C:C,0))</f>
        <v>Texas</v>
      </c>
      <c r="L2785">
        <f t="shared" si="129"/>
        <v>0</v>
      </c>
      <c r="M2785">
        <f t="shared" si="130"/>
        <v>2015</v>
      </c>
      <c r="N2785" t="str">
        <f t="shared" si="131"/>
        <v>Q2</v>
      </c>
    </row>
    <row r="2786" spans="1:14" x14ac:dyDescent="0.35">
      <c r="A2786">
        <v>1760416</v>
      </c>
      <c r="B2786" t="s">
        <v>73</v>
      </c>
      <c r="C2786" t="s">
        <v>26</v>
      </c>
      <c r="D2786" t="s">
        <v>27</v>
      </c>
      <c r="E2786" t="s">
        <v>12</v>
      </c>
      <c r="F2786" t="s">
        <v>13</v>
      </c>
      <c r="G2786" s="10">
        <v>42396</v>
      </c>
      <c r="H2786" s="10">
        <v>42402</v>
      </c>
      <c r="I2786" t="s">
        <v>14</v>
      </c>
      <c r="J2786" t="s">
        <v>15</v>
      </c>
      <c r="K2786" t="str">
        <f>INDEX(State_Code_Name!B:B,MATCH(Consumer_Complaints!E2786,State_Code_Name!C:C,0))</f>
        <v>Virginia</v>
      </c>
      <c r="L2786">
        <f t="shared" si="129"/>
        <v>6</v>
      </c>
      <c r="M2786">
        <f t="shared" si="130"/>
        <v>2016</v>
      </c>
      <c r="N2786" t="str">
        <f t="shared" si="131"/>
        <v>Q1</v>
      </c>
    </row>
    <row r="2787" spans="1:14" x14ac:dyDescent="0.35">
      <c r="A2787">
        <v>603455</v>
      </c>
      <c r="B2787" t="s">
        <v>11</v>
      </c>
      <c r="C2787" t="s">
        <v>16</v>
      </c>
      <c r="D2787" t="s">
        <v>144</v>
      </c>
      <c r="E2787" t="s">
        <v>122</v>
      </c>
      <c r="F2787" t="s">
        <v>305</v>
      </c>
      <c r="G2787" s="10">
        <v>41597</v>
      </c>
      <c r="H2787" s="10">
        <v>41599</v>
      </c>
      <c r="I2787" t="s">
        <v>14</v>
      </c>
      <c r="J2787" t="s">
        <v>15</v>
      </c>
      <c r="K2787" t="str">
        <f>INDEX(State_Code_Name!B:B,MATCH(Consumer_Complaints!E2787,State_Code_Name!C:C,0))</f>
        <v>Maryland</v>
      </c>
      <c r="L2787">
        <f t="shared" si="129"/>
        <v>2</v>
      </c>
      <c r="M2787">
        <f t="shared" si="130"/>
        <v>2013</v>
      </c>
      <c r="N2787" t="str">
        <f t="shared" si="131"/>
        <v>Q4</v>
      </c>
    </row>
    <row r="2788" spans="1:14" x14ac:dyDescent="0.35">
      <c r="A2788">
        <v>839421</v>
      </c>
      <c r="B2788" t="s">
        <v>431</v>
      </c>
      <c r="C2788" t="s">
        <v>32</v>
      </c>
      <c r="D2788" t="s">
        <v>41</v>
      </c>
      <c r="E2788" t="s">
        <v>18</v>
      </c>
      <c r="F2788" t="s">
        <v>19</v>
      </c>
      <c r="G2788" s="10">
        <v>41795</v>
      </c>
      <c r="H2788" s="10">
        <v>41795</v>
      </c>
      <c r="I2788" t="s">
        <v>14</v>
      </c>
      <c r="J2788" t="s">
        <v>15</v>
      </c>
      <c r="K2788" t="str">
        <f>INDEX(State_Code_Name!B:B,MATCH(Consumer_Complaints!E2788,State_Code_Name!C:C,0))</f>
        <v>California</v>
      </c>
      <c r="L2788">
        <f t="shared" si="129"/>
        <v>0</v>
      </c>
      <c r="M2788">
        <f t="shared" si="130"/>
        <v>2014</v>
      </c>
      <c r="N2788" t="str">
        <f t="shared" si="131"/>
        <v>Q2</v>
      </c>
    </row>
    <row r="2789" spans="1:14" x14ac:dyDescent="0.35">
      <c r="A2789">
        <v>555339</v>
      </c>
      <c r="B2789" t="s">
        <v>11</v>
      </c>
      <c r="C2789" t="s">
        <v>26</v>
      </c>
      <c r="D2789" t="s">
        <v>56</v>
      </c>
      <c r="E2789" t="s">
        <v>195</v>
      </c>
      <c r="F2789" t="s">
        <v>305</v>
      </c>
      <c r="G2789" s="10">
        <v>41496</v>
      </c>
      <c r="H2789" s="10">
        <v>41527</v>
      </c>
      <c r="I2789" t="s">
        <v>14</v>
      </c>
      <c r="J2789" t="s">
        <v>15</v>
      </c>
      <c r="K2789" t="str">
        <f>INDEX(State_Code_Name!B:B,MATCH(Consumer_Complaints!E2789,State_Code_Name!C:C,0))</f>
        <v>Nebraska</v>
      </c>
      <c r="L2789">
        <f t="shared" si="129"/>
        <v>31</v>
      </c>
      <c r="M2789">
        <f t="shared" si="130"/>
        <v>2013</v>
      </c>
      <c r="N2789" t="str">
        <f t="shared" si="131"/>
        <v>Q3</v>
      </c>
    </row>
    <row r="2790" spans="1:14" x14ac:dyDescent="0.35">
      <c r="A2790">
        <v>1897453</v>
      </c>
      <c r="B2790" t="s">
        <v>73</v>
      </c>
      <c r="C2790" t="s">
        <v>26</v>
      </c>
      <c r="D2790" t="s">
        <v>27</v>
      </c>
      <c r="E2790" t="s">
        <v>18</v>
      </c>
      <c r="F2790" t="s">
        <v>19</v>
      </c>
      <c r="G2790" s="10">
        <v>42486</v>
      </c>
      <c r="H2790" s="10">
        <v>42486</v>
      </c>
      <c r="I2790" t="s">
        <v>14</v>
      </c>
      <c r="J2790" t="s">
        <v>15</v>
      </c>
      <c r="K2790" t="str">
        <f>INDEX(State_Code_Name!B:B,MATCH(Consumer_Complaints!E2790,State_Code_Name!C:C,0))</f>
        <v>California</v>
      </c>
      <c r="L2790">
        <f t="shared" si="129"/>
        <v>0</v>
      </c>
      <c r="M2790">
        <f t="shared" si="130"/>
        <v>2016</v>
      </c>
      <c r="N2790" t="str">
        <f t="shared" si="131"/>
        <v>Q2</v>
      </c>
    </row>
    <row r="2791" spans="1:14" x14ac:dyDescent="0.35">
      <c r="A2791">
        <v>566976</v>
      </c>
      <c r="B2791" t="s">
        <v>11</v>
      </c>
      <c r="C2791" t="s">
        <v>16</v>
      </c>
      <c r="D2791" t="s">
        <v>20</v>
      </c>
      <c r="E2791" t="s">
        <v>25</v>
      </c>
      <c r="F2791" t="s">
        <v>305</v>
      </c>
      <c r="G2791" s="10">
        <v>41569</v>
      </c>
      <c r="H2791" s="10">
        <v>41570</v>
      </c>
      <c r="I2791" t="s">
        <v>14</v>
      </c>
      <c r="J2791" t="s">
        <v>15</v>
      </c>
      <c r="K2791" t="str">
        <f>INDEX(State_Code_Name!B:B,MATCH(Consumer_Complaints!E2791,State_Code_Name!C:C,0))</f>
        <v>Georgia</v>
      </c>
      <c r="L2791">
        <f t="shared" si="129"/>
        <v>1</v>
      </c>
      <c r="M2791">
        <f t="shared" si="130"/>
        <v>2013</v>
      </c>
      <c r="N2791" t="str">
        <f t="shared" si="131"/>
        <v>Q4</v>
      </c>
    </row>
    <row r="2792" spans="1:14" x14ac:dyDescent="0.35">
      <c r="A2792">
        <v>1329669</v>
      </c>
      <c r="B2792" t="s">
        <v>945</v>
      </c>
      <c r="C2792" t="s">
        <v>32</v>
      </c>
      <c r="D2792" t="s">
        <v>116</v>
      </c>
      <c r="E2792" t="s">
        <v>51</v>
      </c>
      <c r="F2792" t="s">
        <v>19</v>
      </c>
      <c r="G2792" s="10">
        <v>42108</v>
      </c>
      <c r="H2792" s="10">
        <v>42108</v>
      </c>
      <c r="I2792" t="s">
        <v>14</v>
      </c>
      <c r="J2792" t="s">
        <v>15</v>
      </c>
      <c r="K2792" t="str">
        <f>INDEX(State_Code_Name!B:B,MATCH(Consumer_Complaints!E2792,State_Code_Name!C:C,0))</f>
        <v>Washington</v>
      </c>
      <c r="L2792">
        <f t="shared" si="129"/>
        <v>0</v>
      </c>
      <c r="M2792">
        <f t="shared" si="130"/>
        <v>2015</v>
      </c>
      <c r="N2792" t="str">
        <f t="shared" si="131"/>
        <v>Q2</v>
      </c>
    </row>
    <row r="2793" spans="1:14" x14ac:dyDescent="0.35">
      <c r="A2793">
        <v>1839182</v>
      </c>
      <c r="B2793" t="s">
        <v>60</v>
      </c>
      <c r="C2793" t="s">
        <v>52</v>
      </c>
      <c r="D2793" t="s">
        <v>53</v>
      </c>
      <c r="E2793" t="s">
        <v>18</v>
      </c>
      <c r="F2793" t="s">
        <v>57</v>
      </c>
      <c r="G2793" s="10">
        <v>42447</v>
      </c>
      <c r="H2793" s="10">
        <v>42450</v>
      </c>
      <c r="I2793" t="s">
        <v>14</v>
      </c>
      <c r="J2793" t="s">
        <v>15</v>
      </c>
      <c r="K2793" t="str">
        <f>INDEX(State_Code_Name!B:B,MATCH(Consumer_Complaints!E2793,State_Code_Name!C:C,0))</f>
        <v>California</v>
      </c>
      <c r="L2793">
        <f t="shared" si="129"/>
        <v>3</v>
      </c>
      <c r="M2793">
        <f t="shared" si="130"/>
        <v>2016</v>
      </c>
      <c r="N2793" t="str">
        <f t="shared" si="131"/>
        <v>Q1</v>
      </c>
    </row>
    <row r="2794" spans="1:14" x14ac:dyDescent="0.35">
      <c r="A2794">
        <v>735077</v>
      </c>
      <c r="B2794" t="s">
        <v>11</v>
      </c>
      <c r="C2794" t="s">
        <v>26</v>
      </c>
      <c r="D2794" t="s">
        <v>56</v>
      </c>
      <c r="E2794" t="s">
        <v>101</v>
      </c>
      <c r="F2794" t="s">
        <v>57</v>
      </c>
      <c r="G2794" s="10">
        <v>41697</v>
      </c>
      <c r="H2794" s="10">
        <v>41698</v>
      </c>
      <c r="I2794" t="s">
        <v>14</v>
      </c>
      <c r="J2794" t="s">
        <v>15</v>
      </c>
      <c r="K2794" t="str">
        <f>INDEX(State_Code_Name!B:B,MATCH(Consumer_Complaints!E2794,State_Code_Name!C:C,0))</f>
        <v>Delaware</v>
      </c>
      <c r="L2794">
        <f t="shared" si="129"/>
        <v>1</v>
      </c>
      <c r="M2794">
        <f t="shared" si="130"/>
        <v>2014</v>
      </c>
      <c r="N2794" t="str">
        <f t="shared" si="131"/>
        <v>Q1</v>
      </c>
    </row>
    <row r="2795" spans="1:14" x14ac:dyDescent="0.35">
      <c r="A2795">
        <v>727668</v>
      </c>
      <c r="B2795" t="s">
        <v>30</v>
      </c>
      <c r="C2795" t="s">
        <v>26</v>
      </c>
      <c r="D2795" t="s">
        <v>27</v>
      </c>
      <c r="E2795" t="s">
        <v>100</v>
      </c>
      <c r="F2795" t="s">
        <v>19</v>
      </c>
      <c r="G2795" s="10">
        <v>41694</v>
      </c>
      <c r="H2795" s="10">
        <v>41694</v>
      </c>
      <c r="I2795" t="s">
        <v>14</v>
      </c>
      <c r="J2795" t="s">
        <v>15</v>
      </c>
      <c r="K2795" t="str">
        <f>INDEX(State_Code_Name!B:B,MATCH(Consumer_Complaints!E2795,State_Code_Name!C:C,0))</f>
        <v>Arizona</v>
      </c>
      <c r="L2795">
        <f t="shared" si="129"/>
        <v>0</v>
      </c>
      <c r="M2795">
        <f t="shared" si="130"/>
        <v>2014</v>
      </c>
      <c r="N2795" t="str">
        <f t="shared" si="131"/>
        <v>Q1</v>
      </c>
    </row>
    <row r="2796" spans="1:14" x14ac:dyDescent="0.35">
      <c r="A2796">
        <v>495815</v>
      </c>
      <c r="B2796" t="s">
        <v>11</v>
      </c>
      <c r="C2796" t="s">
        <v>26</v>
      </c>
      <c r="D2796" t="s">
        <v>56</v>
      </c>
      <c r="E2796" t="s">
        <v>98</v>
      </c>
      <c r="F2796" t="s">
        <v>19</v>
      </c>
      <c r="G2796" s="10">
        <v>41505</v>
      </c>
      <c r="H2796" s="10">
        <v>41507</v>
      </c>
      <c r="I2796" t="s">
        <v>14</v>
      </c>
      <c r="J2796" t="s">
        <v>15</v>
      </c>
      <c r="K2796" t="str">
        <f>INDEX(State_Code_Name!B:B,MATCH(Consumer_Complaints!E2796,State_Code_Name!C:C,0))</f>
        <v>Colorado</v>
      </c>
      <c r="L2796">
        <f t="shared" si="129"/>
        <v>2</v>
      </c>
      <c r="M2796">
        <f t="shared" si="130"/>
        <v>2013</v>
      </c>
      <c r="N2796" t="str">
        <f t="shared" si="131"/>
        <v>Q3</v>
      </c>
    </row>
    <row r="2797" spans="1:14" x14ac:dyDescent="0.35">
      <c r="A2797">
        <v>1017459</v>
      </c>
      <c r="B2797" t="s">
        <v>30</v>
      </c>
      <c r="C2797" t="s">
        <v>36</v>
      </c>
      <c r="D2797" t="s">
        <v>149</v>
      </c>
      <c r="E2797" t="s">
        <v>35</v>
      </c>
      <c r="F2797" t="s">
        <v>19</v>
      </c>
      <c r="G2797" s="10">
        <v>41799</v>
      </c>
      <c r="H2797" s="10">
        <v>41799</v>
      </c>
      <c r="I2797" t="s">
        <v>14</v>
      </c>
      <c r="J2797" t="s">
        <v>15</v>
      </c>
      <c r="K2797" t="str">
        <f>INDEX(State_Code_Name!B:B,MATCH(Consumer_Complaints!E2797,State_Code_Name!C:C,0))</f>
        <v>Florida</v>
      </c>
      <c r="L2797">
        <f t="shared" si="129"/>
        <v>0</v>
      </c>
      <c r="M2797">
        <f t="shared" si="130"/>
        <v>2014</v>
      </c>
      <c r="N2797" t="str">
        <f t="shared" si="131"/>
        <v>Q2</v>
      </c>
    </row>
    <row r="2798" spans="1:14" x14ac:dyDescent="0.35">
      <c r="A2798">
        <v>1081236</v>
      </c>
      <c r="B2798" t="s">
        <v>73</v>
      </c>
      <c r="C2798" t="s">
        <v>26</v>
      </c>
      <c r="D2798" t="s">
        <v>27</v>
      </c>
      <c r="E2798" t="s">
        <v>48</v>
      </c>
      <c r="F2798" t="s">
        <v>19</v>
      </c>
      <c r="G2798" s="10">
        <v>41934</v>
      </c>
      <c r="H2798" s="10">
        <v>41934</v>
      </c>
      <c r="I2798" t="s">
        <v>14</v>
      </c>
      <c r="J2798" t="s">
        <v>15</v>
      </c>
      <c r="K2798" t="str">
        <f>INDEX(State_Code_Name!B:B,MATCH(Consumer_Complaints!E2798,State_Code_Name!C:C,0))</f>
        <v>New Jersey</v>
      </c>
      <c r="L2798">
        <f t="shared" si="129"/>
        <v>0</v>
      </c>
      <c r="M2798">
        <f t="shared" si="130"/>
        <v>2014</v>
      </c>
      <c r="N2798" t="str">
        <f t="shared" si="131"/>
        <v>Q4</v>
      </c>
    </row>
    <row r="2799" spans="1:14" x14ac:dyDescent="0.35">
      <c r="A2799">
        <v>234430</v>
      </c>
      <c r="B2799" t="s">
        <v>30</v>
      </c>
      <c r="C2799" t="s">
        <v>26</v>
      </c>
      <c r="D2799" t="s">
        <v>78</v>
      </c>
      <c r="E2799" t="s">
        <v>39</v>
      </c>
      <c r="F2799" t="s">
        <v>305</v>
      </c>
      <c r="G2799" s="10">
        <v>41290</v>
      </c>
      <c r="H2799" s="10">
        <v>41290</v>
      </c>
      <c r="I2799" t="s">
        <v>14</v>
      </c>
      <c r="J2799" t="s">
        <v>15</v>
      </c>
      <c r="K2799" t="str">
        <f>INDEX(State_Code_Name!B:B,MATCH(Consumer_Complaints!E2799,State_Code_Name!C:C,0))</f>
        <v>Ohio</v>
      </c>
      <c r="L2799">
        <f t="shared" si="129"/>
        <v>0</v>
      </c>
      <c r="M2799">
        <f t="shared" si="130"/>
        <v>2013</v>
      </c>
      <c r="N2799" t="str">
        <f t="shared" si="131"/>
        <v>Q1</v>
      </c>
    </row>
    <row r="2800" spans="1:14" x14ac:dyDescent="0.35">
      <c r="A2800">
        <v>1911638</v>
      </c>
      <c r="B2800" t="s">
        <v>63</v>
      </c>
      <c r="C2800" t="s">
        <v>61</v>
      </c>
      <c r="D2800" t="s">
        <v>282</v>
      </c>
      <c r="E2800" t="s">
        <v>46</v>
      </c>
      <c r="F2800" t="s">
        <v>19</v>
      </c>
      <c r="G2800" s="10">
        <v>42495</v>
      </c>
      <c r="H2800" s="10">
        <v>42587</v>
      </c>
      <c r="I2800" t="s">
        <v>14</v>
      </c>
      <c r="J2800" t="s">
        <v>14</v>
      </c>
      <c r="K2800" t="str">
        <f>INDEX(State_Code_Name!B:B,MATCH(Consumer_Complaints!E2800,State_Code_Name!C:C,0))</f>
        <v>Pennsylvania</v>
      </c>
      <c r="L2800">
        <f t="shared" si="129"/>
        <v>92</v>
      </c>
      <c r="M2800">
        <f t="shared" si="130"/>
        <v>2016</v>
      </c>
      <c r="N2800" t="str">
        <f t="shared" si="131"/>
        <v>Q2</v>
      </c>
    </row>
    <row r="2801" spans="1:14" x14ac:dyDescent="0.35">
      <c r="A2801">
        <v>1357709</v>
      </c>
      <c r="B2801" t="s">
        <v>38</v>
      </c>
      <c r="C2801" t="s">
        <v>16</v>
      </c>
      <c r="D2801" t="s">
        <v>20</v>
      </c>
      <c r="E2801" t="s">
        <v>31</v>
      </c>
      <c r="F2801" t="s">
        <v>19</v>
      </c>
      <c r="G2801" s="10">
        <v>42068</v>
      </c>
      <c r="H2801" s="10">
        <v>42068</v>
      </c>
      <c r="I2801" t="s">
        <v>14</v>
      </c>
      <c r="J2801" t="s">
        <v>15</v>
      </c>
      <c r="K2801" t="str">
        <f>INDEX(State_Code_Name!B:B,MATCH(Consumer_Complaints!E2801,State_Code_Name!C:C,0))</f>
        <v>Texas</v>
      </c>
      <c r="L2801">
        <f t="shared" si="129"/>
        <v>0</v>
      </c>
      <c r="M2801">
        <f t="shared" si="130"/>
        <v>2015</v>
      </c>
      <c r="N2801" t="str">
        <f t="shared" si="131"/>
        <v>Q1</v>
      </c>
    </row>
    <row r="2802" spans="1:14" x14ac:dyDescent="0.35">
      <c r="A2802">
        <v>934863</v>
      </c>
      <c r="B2802" t="s">
        <v>165</v>
      </c>
      <c r="C2802" t="s">
        <v>36</v>
      </c>
      <c r="D2802" t="s">
        <v>109</v>
      </c>
      <c r="E2802" t="s">
        <v>18</v>
      </c>
      <c r="F2802" t="s">
        <v>57</v>
      </c>
      <c r="G2802" s="10">
        <v>41834</v>
      </c>
      <c r="H2802" s="10">
        <v>41837</v>
      </c>
      <c r="I2802" t="s">
        <v>14</v>
      </c>
      <c r="J2802" t="s">
        <v>15</v>
      </c>
      <c r="K2802" t="str">
        <f>INDEX(State_Code_Name!B:B,MATCH(Consumer_Complaints!E2802,State_Code_Name!C:C,0))</f>
        <v>California</v>
      </c>
      <c r="L2802">
        <f t="shared" si="129"/>
        <v>3</v>
      </c>
      <c r="M2802">
        <f t="shared" si="130"/>
        <v>2014</v>
      </c>
      <c r="N2802" t="str">
        <f t="shared" si="131"/>
        <v>Q3</v>
      </c>
    </row>
    <row r="2803" spans="1:14" x14ac:dyDescent="0.35">
      <c r="A2803">
        <v>2014573</v>
      </c>
      <c r="B2803" t="s">
        <v>54</v>
      </c>
      <c r="C2803" t="s">
        <v>52</v>
      </c>
      <c r="D2803" t="s">
        <v>103</v>
      </c>
      <c r="E2803" t="s">
        <v>18</v>
      </c>
      <c r="F2803" t="s">
        <v>19</v>
      </c>
      <c r="G2803" s="10">
        <v>42566</v>
      </c>
      <c r="H2803" s="10">
        <v>42566</v>
      </c>
      <c r="I2803" t="s">
        <v>14</v>
      </c>
      <c r="J2803" t="s">
        <v>15</v>
      </c>
      <c r="K2803" t="str">
        <f>INDEX(State_Code_Name!B:B,MATCH(Consumer_Complaints!E2803,State_Code_Name!C:C,0))</f>
        <v>California</v>
      </c>
      <c r="L2803">
        <f t="shared" si="129"/>
        <v>0</v>
      </c>
      <c r="M2803">
        <f t="shared" si="130"/>
        <v>2016</v>
      </c>
      <c r="N2803" t="str">
        <f t="shared" si="131"/>
        <v>Q3</v>
      </c>
    </row>
    <row r="2804" spans="1:14" x14ac:dyDescent="0.35">
      <c r="A2804">
        <v>1248782</v>
      </c>
      <c r="B2804" t="s">
        <v>97</v>
      </c>
      <c r="C2804" t="s">
        <v>52</v>
      </c>
      <c r="D2804" t="s">
        <v>96</v>
      </c>
      <c r="E2804" t="s">
        <v>70</v>
      </c>
      <c r="F2804" t="s">
        <v>19</v>
      </c>
      <c r="G2804" s="10">
        <v>42055</v>
      </c>
      <c r="H2804" s="10">
        <v>42055</v>
      </c>
      <c r="I2804" t="s">
        <v>14</v>
      </c>
      <c r="J2804" t="s">
        <v>15</v>
      </c>
      <c r="K2804" t="str">
        <f>INDEX(State_Code_Name!B:B,MATCH(Consumer_Complaints!E2804,State_Code_Name!C:C,0))</f>
        <v>Massachusetts</v>
      </c>
      <c r="L2804">
        <f t="shared" si="129"/>
        <v>0</v>
      </c>
      <c r="M2804">
        <f t="shared" si="130"/>
        <v>2015</v>
      </c>
      <c r="N2804" t="str">
        <f t="shared" si="131"/>
        <v>Q1</v>
      </c>
    </row>
    <row r="2805" spans="1:14" x14ac:dyDescent="0.35">
      <c r="A2805">
        <v>1293167</v>
      </c>
      <c r="B2805" t="s">
        <v>453</v>
      </c>
      <c r="C2805" t="s">
        <v>32</v>
      </c>
      <c r="D2805" t="s">
        <v>44</v>
      </c>
      <c r="E2805" t="s">
        <v>18</v>
      </c>
      <c r="F2805" t="s">
        <v>19</v>
      </c>
      <c r="G2805" s="10">
        <v>42083</v>
      </c>
      <c r="H2805" s="10">
        <v>42083</v>
      </c>
      <c r="I2805" t="s">
        <v>14</v>
      </c>
      <c r="J2805" t="s">
        <v>15</v>
      </c>
      <c r="K2805" t="str">
        <f>INDEX(State_Code_Name!B:B,MATCH(Consumer_Complaints!E2805,State_Code_Name!C:C,0))</f>
        <v>California</v>
      </c>
      <c r="L2805">
        <f t="shared" si="129"/>
        <v>0</v>
      </c>
      <c r="M2805">
        <f t="shared" si="130"/>
        <v>2015</v>
      </c>
      <c r="N2805" t="str">
        <f t="shared" si="131"/>
        <v>Q1</v>
      </c>
    </row>
    <row r="2806" spans="1:14" x14ac:dyDescent="0.35">
      <c r="A2806">
        <v>1286115</v>
      </c>
      <c r="B2806" t="s">
        <v>54</v>
      </c>
      <c r="C2806" t="s">
        <v>52</v>
      </c>
      <c r="D2806" t="s">
        <v>96</v>
      </c>
      <c r="E2806" t="s">
        <v>46</v>
      </c>
      <c r="F2806" t="s">
        <v>19</v>
      </c>
      <c r="G2806" s="10">
        <v>42080</v>
      </c>
      <c r="H2806" s="10">
        <v>42080</v>
      </c>
      <c r="I2806" t="s">
        <v>14</v>
      </c>
      <c r="J2806" t="s">
        <v>15</v>
      </c>
      <c r="K2806" t="str">
        <f>INDEX(State_Code_Name!B:B,MATCH(Consumer_Complaints!E2806,State_Code_Name!C:C,0))</f>
        <v>Pennsylvania</v>
      </c>
      <c r="L2806">
        <f t="shared" si="129"/>
        <v>0</v>
      </c>
      <c r="M2806">
        <f t="shared" si="130"/>
        <v>2015</v>
      </c>
      <c r="N2806" t="str">
        <f t="shared" si="131"/>
        <v>Q1</v>
      </c>
    </row>
    <row r="2807" spans="1:14" x14ac:dyDescent="0.35">
      <c r="A2807">
        <v>1036809</v>
      </c>
      <c r="B2807" t="s">
        <v>30</v>
      </c>
      <c r="C2807" t="s">
        <v>16</v>
      </c>
      <c r="D2807" t="s">
        <v>75</v>
      </c>
      <c r="E2807" t="s">
        <v>31</v>
      </c>
      <c r="F2807" t="s">
        <v>19</v>
      </c>
      <c r="G2807" s="10">
        <v>41901</v>
      </c>
      <c r="H2807" s="10">
        <v>41901</v>
      </c>
      <c r="I2807" t="s">
        <v>14</v>
      </c>
      <c r="J2807" t="s">
        <v>15</v>
      </c>
      <c r="K2807" t="str">
        <f>INDEX(State_Code_Name!B:B,MATCH(Consumer_Complaints!E2807,State_Code_Name!C:C,0))</f>
        <v>Texas</v>
      </c>
      <c r="L2807">
        <f t="shared" si="129"/>
        <v>0</v>
      </c>
      <c r="M2807">
        <f t="shared" si="130"/>
        <v>2014</v>
      </c>
      <c r="N2807" t="str">
        <f t="shared" si="131"/>
        <v>Q3</v>
      </c>
    </row>
    <row r="2808" spans="1:14" x14ac:dyDescent="0.35">
      <c r="A2808">
        <v>1872280</v>
      </c>
      <c r="B2808" t="s">
        <v>1072</v>
      </c>
      <c r="C2808" t="s">
        <v>32</v>
      </c>
      <c r="D2808" t="s">
        <v>44</v>
      </c>
      <c r="E2808" t="s">
        <v>31</v>
      </c>
      <c r="F2808" t="s">
        <v>19</v>
      </c>
      <c r="G2808" s="10">
        <v>42617</v>
      </c>
      <c r="H2808" s="10">
        <v>42617</v>
      </c>
      <c r="I2808" t="s">
        <v>14</v>
      </c>
      <c r="J2808" t="s">
        <v>15</v>
      </c>
      <c r="K2808" t="str">
        <f>INDEX(State_Code_Name!B:B,MATCH(Consumer_Complaints!E2808,State_Code_Name!C:C,0))</f>
        <v>Texas</v>
      </c>
      <c r="L2808">
        <f t="shared" si="129"/>
        <v>0</v>
      </c>
      <c r="M2808">
        <f t="shared" si="130"/>
        <v>2016</v>
      </c>
      <c r="N2808" t="str">
        <f t="shared" si="131"/>
        <v>Q3</v>
      </c>
    </row>
    <row r="2809" spans="1:14" x14ac:dyDescent="0.35">
      <c r="A2809">
        <v>1609091</v>
      </c>
      <c r="B2809" t="s">
        <v>348</v>
      </c>
      <c r="C2809" t="s">
        <v>61</v>
      </c>
      <c r="D2809" t="s">
        <v>282</v>
      </c>
      <c r="E2809" t="s">
        <v>118</v>
      </c>
      <c r="F2809" t="s">
        <v>19</v>
      </c>
      <c r="G2809" s="10">
        <v>42292</v>
      </c>
      <c r="H2809" s="10">
        <v>42292</v>
      </c>
      <c r="I2809" t="s">
        <v>14</v>
      </c>
      <c r="J2809" t="s">
        <v>15</v>
      </c>
      <c r="K2809" t="str">
        <f>INDEX(State_Code_Name!B:B,MATCH(Consumer_Complaints!E2809,State_Code_Name!C:C,0))</f>
        <v>Alabama</v>
      </c>
      <c r="L2809">
        <f t="shared" si="129"/>
        <v>0</v>
      </c>
      <c r="M2809">
        <f t="shared" si="130"/>
        <v>2015</v>
      </c>
      <c r="N2809" t="str">
        <f t="shared" si="131"/>
        <v>Q4</v>
      </c>
    </row>
    <row r="2810" spans="1:14" x14ac:dyDescent="0.35">
      <c r="A2810">
        <v>715147</v>
      </c>
      <c r="B2810" t="s">
        <v>143</v>
      </c>
      <c r="C2810" t="s">
        <v>16</v>
      </c>
      <c r="D2810" t="s">
        <v>75</v>
      </c>
      <c r="E2810" t="s">
        <v>74</v>
      </c>
      <c r="F2810" t="s">
        <v>305</v>
      </c>
      <c r="G2810" s="10">
        <v>41684</v>
      </c>
      <c r="H2810" s="10">
        <v>41689</v>
      </c>
      <c r="I2810" t="s">
        <v>14</v>
      </c>
      <c r="J2810" t="s">
        <v>15</v>
      </c>
      <c r="K2810" t="str">
        <f>INDEX(State_Code_Name!B:B,MATCH(Consumer_Complaints!E2810,State_Code_Name!C:C,0))</f>
        <v>Tennessee</v>
      </c>
      <c r="L2810">
        <f t="shared" si="129"/>
        <v>5</v>
      </c>
      <c r="M2810">
        <f t="shared" si="130"/>
        <v>2014</v>
      </c>
      <c r="N2810" t="str">
        <f t="shared" si="131"/>
        <v>Q1</v>
      </c>
    </row>
    <row r="2811" spans="1:14" x14ac:dyDescent="0.35">
      <c r="A2811">
        <v>431652</v>
      </c>
      <c r="B2811" t="s">
        <v>11</v>
      </c>
      <c r="C2811" t="s">
        <v>36</v>
      </c>
      <c r="D2811" t="s">
        <v>80</v>
      </c>
      <c r="E2811" t="s">
        <v>140</v>
      </c>
      <c r="F2811" t="s">
        <v>19</v>
      </c>
      <c r="G2811" s="10">
        <v>41438</v>
      </c>
      <c r="H2811" s="10">
        <v>41439</v>
      </c>
      <c r="I2811" t="s">
        <v>14</v>
      </c>
      <c r="J2811" t="s">
        <v>14</v>
      </c>
      <c r="K2811" t="str">
        <f>INDEX(State_Code_Name!B:B,MATCH(Consumer_Complaints!E2811,State_Code_Name!C:C,0))</f>
        <v>Maine</v>
      </c>
      <c r="L2811">
        <f t="shared" si="129"/>
        <v>1</v>
      </c>
      <c r="M2811">
        <f t="shared" si="130"/>
        <v>2013</v>
      </c>
      <c r="N2811" t="str">
        <f t="shared" si="131"/>
        <v>Q2</v>
      </c>
    </row>
    <row r="2812" spans="1:14" x14ac:dyDescent="0.35">
      <c r="A2812">
        <v>1716469</v>
      </c>
      <c r="B2812" t="s">
        <v>54</v>
      </c>
      <c r="C2812" t="s">
        <v>52</v>
      </c>
      <c r="D2812" t="s">
        <v>103</v>
      </c>
      <c r="E2812" t="s">
        <v>22</v>
      </c>
      <c r="F2812" t="s">
        <v>19</v>
      </c>
      <c r="G2812" s="10">
        <v>42362</v>
      </c>
      <c r="H2812" s="10">
        <v>42367</v>
      </c>
      <c r="I2812" t="s">
        <v>14</v>
      </c>
      <c r="J2812" t="s">
        <v>15</v>
      </c>
      <c r="K2812" t="str">
        <f>INDEX(State_Code_Name!B:B,MATCH(Consumer_Complaints!E2812,State_Code_Name!C:C,0))</f>
        <v>New York</v>
      </c>
      <c r="L2812">
        <f t="shared" si="129"/>
        <v>5</v>
      </c>
      <c r="M2812">
        <f t="shared" si="130"/>
        <v>2015</v>
      </c>
      <c r="N2812" t="str">
        <f t="shared" si="131"/>
        <v>Q4</v>
      </c>
    </row>
    <row r="2813" spans="1:14" x14ac:dyDescent="0.35">
      <c r="A2813">
        <v>636984</v>
      </c>
      <c r="B2813" t="s">
        <v>81</v>
      </c>
      <c r="C2813" t="s">
        <v>36</v>
      </c>
      <c r="D2813" t="s">
        <v>112</v>
      </c>
      <c r="E2813" t="s">
        <v>48</v>
      </c>
      <c r="F2813" t="s">
        <v>305</v>
      </c>
      <c r="G2813" s="10">
        <v>41625</v>
      </c>
      <c r="H2813" s="10">
        <v>41628</v>
      </c>
      <c r="I2813" t="s">
        <v>14</v>
      </c>
      <c r="J2813" t="s">
        <v>15</v>
      </c>
      <c r="K2813" t="str">
        <f>INDEX(State_Code_Name!B:B,MATCH(Consumer_Complaints!E2813,State_Code_Name!C:C,0))</f>
        <v>New Jersey</v>
      </c>
      <c r="L2813">
        <f t="shared" si="129"/>
        <v>3</v>
      </c>
      <c r="M2813">
        <f t="shared" si="130"/>
        <v>2013</v>
      </c>
      <c r="N2813" t="str">
        <f t="shared" si="131"/>
        <v>Q4</v>
      </c>
    </row>
    <row r="2814" spans="1:14" x14ac:dyDescent="0.35">
      <c r="A2814">
        <v>1239425</v>
      </c>
      <c r="B2814" t="s">
        <v>47</v>
      </c>
      <c r="C2814" t="s">
        <v>26</v>
      </c>
      <c r="D2814" t="s">
        <v>27</v>
      </c>
      <c r="E2814" t="s">
        <v>12</v>
      </c>
      <c r="F2814" t="s">
        <v>19</v>
      </c>
      <c r="G2814" s="10">
        <v>42048</v>
      </c>
      <c r="H2814" s="10">
        <v>42048</v>
      </c>
      <c r="I2814" t="s">
        <v>14</v>
      </c>
      <c r="J2814" t="s">
        <v>15</v>
      </c>
      <c r="K2814" t="str">
        <f>INDEX(State_Code_Name!B:B,MATCH(Consumer_Complaints!E2814,State_Code_Name!C:C,0))</f>
        <v>Virginia</v>
      </c>
      <c r="L2814">
        <f t="shared" si="129"/>
        <v>0</v>
      </c>
      <c r="M2814">
        <f t="shared" si="130"/>
        <v>2015</v>
      </c>
      <c r="N2814" t="str">
        <f t="shared" si="131"/>
        <v>Q1</v>
      </c>
    </row>
    <row r="2815" spans="1:14" x14ac:dyDescent="0.35">
      <c r="A2815">
        <v>1105031</v>
      </c>
      <c r="B2815" t="s">
        <v>141</v>
      </c>
      <c r="C2815" t="s">
        <v>26</v>
      </c>
      <c r="D2815" t="s">
        <v>27</v>
      </c>
      <c r="F2815" t="s">
        <v>13</v>
      </c>
      <c r="G2815" s="10">
        <v>41801</v>
      </c>
      <c r="H2815" s="10">
        <v>41831</v>
      </c>
      <c r="I2815" t="s">
        <v>14</v>
      </c>
      <c r="J2815" t="s">
        <v>15</v>
      </c>
      <c r="K2815" t="e">
        <f>INDEX(State_Code_Name!B:B,MATCH(Consumer_Complaints!E2815,State_Code_Name!C:C,0))</f>
        <v>#N/A</v>
      </c>
      <c r="L2815">
        <f t="shared" si="129"/>
        <v>30</v>
      </c>
      <c r="M2815">
        <f t="shared" si="130"/>
        <v>2014</v>
      </c>
      <c r="N2815" t="str">
        <f t="shared" si="131"/>
        <v>Q2</v>
      </c>
    </row>
    <row r="2816" spans="1:14" x14ac:dyDescent="0.35">
      <c r="A2816">
        <v>1890301</v>
      </c>
      <c r="B2816" t="s">
        <v>38</v>
      </c>
      <c r="C2816" t="s">
        <v>36</v>
      </c>
      <c r="D2816" t="s">
        <v>80</v>
      </c>
      <c r="E2816" t="s">
        <v>35</v>
      </c>
      <c r="F2816" t="s">
        <v>19</v>
      </c>
      <c r="G2816" s="10">
        <v>42481</v>
      </c>
      <c r="H2816" s="10">
        <v>42481</v>
      </c>
      <c r="I2816" t="s">
        <v>14</v>
      </c>
      <c r="J2816" t="s">
        <v>14</v>
      </c>
      <c r="K2816" t="str">
        <f>INDEX(State_Code_Name!B:B,MATCH(Consumer_Complaints!E2816,State_Code_Name!C:C,0))</f>
        <v>Florida</v>
      </c>
      <c r="L2816">
        <f t="shared" si="129"/>
        <v>0</v>
      </c>
      <c r="M2816">
        <f t="shared" si="130"/>
        <v>2016</v>
      </c>
      <c r="N2816" t="str">
        <f t="shared" si="131"/>
        <v>Q2</v>
      </c>
    </row>
    <row r="2817" spans="1:14" x14ac:dyDescent="0.35">
      <c r="A2817">
        <v>2115180</v>
      </c>
      <c r="B2817" t="s">
        <v>65</v>
      </c>
      <c r="C2817" t="s">
        <v>9</v>
      </c>
      <c r="D2817" t="s">
        <v>10</v>
      </c>
      <c r="E2817" t="s">
        <v>25</v>
      </c>
      <c r="F2817" t="s">
        <v>19</v>
      </c>
      <c r="G2817" s="10">
        <v>42628</v>
      </c>
      <c r="H2817" s="10">
        <v>42628</v>
      </c>
      <c r="I2817" t="s">
        <v>14</v>
      </c>
      <c r="J2817" t="s">
        <v>14</v>
      </c>
      <c r="K2817" t="str">
        <f>INDEX(State_Code_Name!B:B,MATCH(Consumer_Complaints!E2817,State_Code_Name!C:C,0))</f>
        <v>Georgia</v>
      </c>
      <c r="L2817">
        <f t="shared" si="129"/>
        <v>0</v>
      </c>
      <c r="M2817">
        <f t="shared" si="130"/>
        <v>2016</v>
      </c>
      <c r="N2817" t="str">
        <f t="shared" si="131"/>
        <v>Q3</v>
      </c>
    </row>
    <row r="2818" spans="1:14" x14ac:dyDescent="0.35">
      <c r="A2818">
        <v>1369312</v>
      </c>
      <c r="B2818" t="s">
        <v>767</v>
      </c>
      <c r="C2818" t="s">
        <v>26</v>
      </c>
      <c r="D2818" t="s">
        <v>27</v>
      </c>
      <c r="E2818" t="s">
        <v>18</v>
      </c>
      <c r="F2818" t="s">
        <v>13</v>
      </c>
      <c r="G2818" s="10">
        <v>42313</v>
      </c>
      <c r="H2818" s="10">
        <v>42343</v>
      </c>
      <c r="I2818" t="s">
        <v>14</v>
      </c>
      <c r="J2818" t="s">
        <v>14</v>
      </c>
      <c r="K2818" t="str">
        <f>INDEX(State_Code_Name!B:B,MATCH(Consumer_Complaints!E2818,State_Code_Name!C:C,0))</f>
        <v>California</v>
      </c>
      <c r="L2818">
        <f t="shared" si="129"/>
        <v>30</v>
      </c>
      <c r="M2818">
        <f t="shared" si="130"/>
        <v>2015</v>
      </c>
      <c r="N2818" t="str">
        <f t="shared" si="131"/>
        <v>Q4</v>
      </c>
    </row>
    <row r="2819" spans="1:14" x14ac:dyDescent="0.35">
      <c r="A2819">
        <v>506086</v>
      </c>
      <c r="B2819" t="s">
        <v>11</v>
      </c>
      <c r="C2819" t="s">
        <v>61</v>
      </c>
      <c r="D2819" t="s">
        <v>62</v>
      </c>
      <c r="E2819" t="s">
        <v>261</v>
      </c>
      <c r="F2819" t="s">
        <v>19</v>
      </c>
      <c r="G2819" s="10">
        <v>41514</v>
      </c>
      <c r="H2819" s="10">
        <v>41515</v>
      </c>
      <c r="I2819" t="s">
        <v>14</v>
      </c>
      <c r="J2819" t="s">
        <v>14</v>
      </c>
      <c r="K2819" t="str">
        <f>INDEX(State_Code_Name!B:B,MATCH(Consumer_Complaints!E2819,State_Code_Name!C:C,0))</f>
        <v>Alaska</v>
      </c>
      <c r="L2819">
        <f t="shared" ref="L2819:L2882" si="132">H2819-G2819</f>
        <v>1</v>
      </c>
      <c r="M2819">
        <f t="shared" ref="M2819:M2882" si="133">YEAR(G2819)</f>
        <v>2013</v>
      </c>
      <c r="N2819" t="str">
        <f t="shared" ref="N2819:N2882" si="134">IF(MONTH(G2819)&lt;=3,"Q1",IF(MONTH(G2819)&lt;=6,"Q2",IF(MONTH(G2819)&lt;=9,"Q3","Q4")))</f>
        <v>Q3</v>
      </c>
    </row>
    <row r="2820" spans="1:14" x14ac:dyDescent="0.35">
      <c r="A2820">
        <v>668443</v>
      </c>
      <c r="B2820" t="s">
        <v>111</v>
      </c>
      <c r="C2820" t="s">
        <v>26</v>
      </c>
      <c r="D2820" t="s">
        <v>27</v>
      </c>
      <c r="E2820" t="s">
        <v>42</v>
      </c>
      <c r="F2820" t="s">
        <v>13</v>
      </c>
      <c r="G2820" s="10">
        <v>41653</v>
      </c>
      <c r="H2820" s="10">
        <v>41656</v>
      </c>
      <c r="I2820" t="s">
        <v>14</v>
      </c>
      <c r="J2820" t="s">
        <v>15</v>
      </c>
      <c r="K2820" t="str">
        <f>INDEX(State_Code_Name!B:B,MATCH(Consumer_Complaints!E2820,State_Code_Name!C:C,0))</f>
        <v>North Carolina</v>
      </c>
      <c r="L2820">
        <f t="shared" si="132"/>
        <v>3</v>
      </c>
      <c r="M2820">
        <f t="shared" si="133"/>
        <v>2014</v>
      </c>
      <c r="N2820" t="str">
        <f t="shared" si="134"/>
        <v>Q1</v>
      </c>
    </row>
    <row r="2821" spans="1:14" x14ac:dyDescent="0.35">
      <c r="A2821">
        <v>708027</v>
      </c>
      <c r="B2821" t="s">
        <v>11</v>
      </c>
      <c r="C2821" t="s">
        <v>61</v>
      </c>
      <c r="D2821" t="s">
        <v>459</v>
      </c>
      <c r="E2821" t="s">
        <v>18</v>
      </c>
      <c r="F2821" t="s">
        <v>19</v>
      </c>
      <c r="G2821" s="10">
        <v>41914</v>
      </c>
      <c r="H2821" s="10">
        <v>41914</v>
      </c>
      <c r="I2821" t="s">
        <v>14</v>
      </c>
      <c r="J2821" t="s">
        <v>15</v>
      </c>
      <c r="K2821" t="str">
        <f>INDEX(State_Code_Name!B:B,MATCH(Consumer_Complaints!E2821,State_Code_Name!C:C,0))</f>
        <v>California</v>
      </c>
      <c r="L2821">
        <f t="shared" si="132"/>
        <v>0</v>
      </c>
      <c r="M2821">
        <f t="shared" si="133"/>
        <v>2014</v>
      </c>
      <c r="N2821" t="str">
        <f t="shared" si="134"/>
        <v>Q4</v>
      </c>
    </row>
    <row r="2822" spans="1:14" x14ac:dyDescent="0.35">
      <c r="A2822">
        <v>2053938</v>
      </c>
      <c r="B2822" t="s">
        <v>38</v>
      </c>
      <c r="C2822" t="s">
        <v>32</v>
      </c>
      <c r="D2822" t="s">
        <v>41</v>
      </c>
      <c r="E2822" t="s">
        <v>29</v>
      </c>
      <c r="F2822" t="s">
        <v>305</v>
      </c>
      <c r="G2822" s="10">
        <v>42621</v>
      </c>
      <c r="H2822" s="10">
        <v>42682</v>
      </c>
      <c r="I2822" t="s">
        <v>14</v>
      </c>
      <c r="J2822" t="s">
        <v>15</v>
      </c>
      <c r="K2822" t="str">
        <f>INDEX(State_Code_Name!B:B,MATCH(Consumer_Complaints!E2822,State_Code_Name!C:C,0))</f>
        <v>Connecticut</v>
      </c>
      <c r="L2822">
        <f t="shared" si="132"/>
        <v>61</v>
      </c>
      <c r="M2822">
        <f t="shared" si="133"/>
        <v>2016</v>
      </c>
      <c r="N2822" t="str">
        <f t="shared" si="134"/>
        <v>Q3</v>
      </c>
    </row>
    <row r="2823" spans="1:14" x14ac:dyDescent="0.35">
      <c r="A2823">
        <v>724735</v>
      </c>
      <c r="B2823" t="s">
        <v>108</v>
      </c>
      <c r="C2823" t="s">
        <v>26</v>
      </c>
      <c r="D2823" t="s">
        <v>27</v>
      </c>
      <c r="E2823" t="s">
        <v>126</v>
      </c>
      <c r="F2823" t="s">
        <v>13</v>
      </c>
      <c r="G2823" s="10">
        <v>41691</v>
      </c>
      <c r="H2823" s="10">
        <v>41694</v>
      </c>
      <c r="I2823" t="s">
        <v>14</v>
      </c>
      <c r="J2823" t="s">
        <v>15</v>
      </c>
      <c r="K2823" t="str">
        <f>INDEX(State_Code_Name!B:B,MATCH(Consumer_Complaints!E2823,State_Code_Name!C:C,0))</f>
        <v>Oklahoma</v>
      </c>
      <c r="L2823">
        <f t="shared" si="132"/>
        <v>3</v>
      </c>
      <c r="M2823">
        <f t="shared" si="133"/>
        <v>2014</v>
      </c>
      <c r="N2823" t="str">
        <f t="shared" si="134"/>
        <v>Q1</v>
      </c>
    </row>
    <row r="2824" spans="1:14" x14ac:dyDescent="0.35">
      <c r="A2824">
        <v>798391</v>
      </c>
      <c r="B2824" t="s">
        <v>228</v>
      </c>
      <c r="C2824" t="s">
        <v>32</v>
      </c>
      <c r="D2824" t="s">
        <v>116</v>
      </c>
      <c r="E2824" t="s">
        <v>22</v>
      </c>
      <c r="F2824" t="s">
        <v>19</v>
      </c>
      <c r="G2824" s="10">
        <v>41855</v>
      </c>
      <c r="H2824" s="10">
        <v>41855</v>
      </c>
      <c r="I2824" t="s">
        <v>14</v>
      </c>
      <c r="J2824" t="s">
        <v>14</v>
      </c>
      <c r="K2824" t="str">
        <f>INDEX(State_Code_Name!B:B,MATCH(Consumer_Complaints!E2824,State_Code_Name!C:C,0))</f>
        <v>New York</v>
      </c>
      <c r="L2824">
        <f t="shared" si="132"/>
        <v>0</v>
      </c>
      <c r="M2824">
        <f t="shared" si="133"/>
        <v>2014</v>
      </c>
      <c r="N2824" t="str">
        <f t="shared" si="134"/>
        <v>Q3</v>
      </c>
    </row>
    <row r="2825" spans="1:14" x14ac:dyDescent="0.35">
      <c r="A2825">
        <v>1162265</v>
      </c>
      <c r="B2825" t="s">
        <v>341</v>
      </c>
      <c r="C2825" t="s">
        <v>32</v>
      </c>
      <c r="D2825" t="s">
        <v>161</v>
      </c>
      <c r="E2825" t="s">
        <v>35</v>
      </c>
      <c r="F2825" t="s">
        <v>19</v>
      </c>
      <c r="G2825" s="10">
        <v>41991</v>
      </c>
      <c r="H2825" s="10">
        <v>41991</v>
      </c>
      <c r="I2825" t="s">
        <v>14</v>
      </c>
      <c r="J2825" t="s">
        <v>15</v>
      </c>
      <c r="K2825" t="str">
        <f>INDEX(State_Code_Name!B:B,MATCH(Consumer_Complaints!E2825,State_Code_Name!C:C,0))</f>
        <v>Florida</v>
      </c>
      <c r="L2825">
        <f t="shared" si="132"/>
        <v>0</v>
      </c>
      <c r="M2825">
        <f t="shared" si="133"/>
        <v>2014</v>
      </c>
      <c r="N2825" t="str">
        <f t="shared" si="134"/>
        <v>Q4</v>
      </c>
    </row>
    <row r="2826" spans="1:14" x14ac:dyDescent="0.35">
      <c r="A2826">
        <v>765605</v>
      </c>
      <c r="B2826" t="s">
        <v>30</v>
      </c>
      <c r="C2826" t="s">
        <v>26</v>
      </c>
      <c r="D2826" t="s">
        <v>27</v>
      </c>
      <c r="E2826" t="s">
        <v>51</v>
      </c>
      <c r="F2826" t="s">
        <v>57</v>
      </c>
      <c r="G2826" s="10">
        <v>41717</v>
      </c>
      <c r="H2826" s="10">
        <v>41723</v>
      </c>
      <c r="I2826" t="s">
        <v>14</v>
      </c>
      <c r="J2826" t="s">
        <v>15</v>
      </c>
      <c r="K2826" t="str">
        <f>INDEX(State_Code_Name!B:B,MATCH(Consumer_Complaints!E2826,State_Code_Name!C:C,0))</f>
        <v>Washington</v>
      </c>
      <c r="L2826">
        <f t="shared" si="132"/>
        <v>6</v>
      </c>
      <c r="M2826">
        <f t="shared" si="133"/>
        <v>2014</v>
      </c>
      <c r="N2826" t="str">
        <f t="shared" si="134"/>
        <v>Q1</v>
      </c>
    </row>
    <row r="2827" spans="1:14" x14ac:dyDescent="0.35">
      <c r="A2827">
        <v>2151233</v>
      </c>
      <c r="B2827" t="s">
        <v>944</v>
      </c>
      <c r="C2827" t="s">
        <v>9</v>
      </c>
      <c r="D2827" t="s">
        <v>10</v>
      </c>
      <c r="E2827" t="s">
        <v>158</v>
      </c>
      <c r="F2827" t="s">
        <v>19</v>
      </c>
      <c r="G2827" s="10">
        <v>42561</v>
      </c>
      <c r="H2827" s="10">
        <v>42561</v>
      </c>
      <c r="I2827" t="s">
        <v>14</v>
      </c>
      <c r="J2827" t="s">
        <v>14</v>
      </c>
      <c r="K2827" t="str">
        <f>INDEX(State_Code_Name!B:B,MATCH(Consumer_Complaints!E2827,State_Code_Name!C:C,0))</f>
        <v>New Mexico</v>
      </c>
      <c r="L2827">
        <f t="shared" si="132"/>
        <v>0</v>
      </c>
      <c r="M2827">
        <f t="shared" si="133"/>
        <v>2016</v>
      </c>
      <c r="N2827" t="str">
        <f t="shared" si="134"/>
        <v>Q3</v>
      </c>
    </row>
    <row r="2828" spans="1:14" x14ac:dyDescent="0.35">
      <c r="A2828">
        <v>1551481</v>
      </c>
      <c r="B2828" t="s">
        <v>575</v>
      </c>
      <c r="C2828" t="s">
        <v>32</v>
      </c>
      <c r="D2828" t="s">
        <v>41</v>
      </c>
      <c r="E2828" t="s">
        <v>98</v>
      </c>
      <c r="F2828" t="s">
        <v>19</v>
      </c>
      <c r="G2828" s="10">
        <v>42072</v>
      </c>
      <c r="H2828" s="10">
        <v>42072</v>
      </c>
      <c r="I2828" t="s">
        <v>14</v>
      </c>
      <c r="J2828" t="s">
        <v>15</v>
      </c>
      <c r="K2828" t="str">
        <f>INDEX(State_Code_Name!B:B,MATCH(Consumer_Complaints!E2828,State_Code_Name!C:C,0))</f>
        <v>Colorado</v>
      </c>
      <c r="L2828">
        <f t="shared" si="132"/>
        <v>0</v>
      </c>
      <c r="M2828">
        <f t="shared" si="133"/>
        <v>2015</v>
      </c>
      <c r="N2828" t="str">
        <f t="shared" si="134"/>
        <v>Q1</v>
      </c>
    </row>
    <row r="2829" spans="1:14" x14ac:dyDescent="0.35">
      <c r="A2829">
        <v>1453963</v>
      </c>
      <c r="B2829" t="s">
        <v>157</v>
      </c>
      <c r="C2829" t="s">
        <v>16</v>
      </c>
      <c r="D2829" t="s">
        <v>75</v>
      </c>
      <c r="E2829" t="s">
        <v>66</v>
      </c>
      <c r="F2829" t="s">
        <v>19</v>
      </c>
      <c r="G2829" s="10">
        <v>42192</v>
      </c>
      <c r="H2829" s="10">
        <v>42223</v>
      </c>
      <c r="I2829" t="s">
        <v>14</v>
      </c>
      <c r="J2829" t="s">
        <v>15</v>
      </c>
      <c r="K2829" t="str">
        <f>INDEX(State_Code_Name!B:B,MATCH(Consumer_Complaints!E2829,State_Code_Name!C:C,0))</f>
        <v>Michigan</v>
      </c>
      <c r="L2829">
        <f t="shared" si="132"/>
        <v>31</v>
      </c>
      <c r="M2829">
        <f t="shared" si="133"/>
        <v>2015</v>
      </c>
      <c r="N2829" t="str">
        <f t="shared" si="134"/>
        <v>Q3</v>
      </c>
    </row>
    <row r="2830" spans="1:14" x14ac:dyDescent="0.35">
      <c r="A2830">
        <v>1055161</v>
      </c>
      <c r="B2830" t="s">
        <v>54</v>
      </c>
      <c r="C2830" t="s">
        <v>52</v>
      </c>
      <c r="D2830" t="s">
        <v>103</v>
      </c>
      <c r="E2830" t="s">
        <v>31</v>
      </c>
      <c r="F2830" t="s">
        <v>19</v>
      </c>
      <c r="G2830" s="10">
        <v>41680</v>
      </c>
      <c r="H2830" s="10">
        <v>41680</v>
      </c>
      <c r="I2830" t="s">
        <v>14</v>
      </c>
      <c r="J2830" t="s">
        <v>15</v>
      </c>
      <c r="K2830" t="str">
        <f>INDEX(State_Code_Name!B:B,MATCH(Consumer_Complaints!E2830,State_Code_Name!C:C,0))</f>
        <v>Texas</v>
      </c>
      <c r="L2830">
        <f t="shared" si="132"/>
        <v>0</v>
      </c>
      <c r="M2830">
        <f t="shared" si="133"/>
        <v>2014</v>
      </c>
      <c r="N2830" t="str">
        <f t="shared" si="134"/>
        <v>Q1</v>
      </c>
    </row>
    <row r="2831" spans="1:14" x14ac:dyDescent="0.35">
      <c r="A2831">
        <v>987637</v>
      </c>
      <c r="B2831" t="s">
        <v>105</v>
      </c>
      <c r="C2831" t="s">
        <v>32</v>
      </c>
      <c r="D2831" t="s">
        <v>44</v>
      </c>
      <c r="E2831" t="s">
        <v>22</v>
      </c>
      <c r="F2831" t="s">
        <v>19</v>
      </c>
      <c r="G2831" s="10">
        <v>41867</v>
      </c>
      <c r="H2831" s="10">
        <v>41871</v>
      </c>
      <c r="I2831" t="s">
        <v>14</v>
      </c>
      <c r="J2831" t="s">
        <v>15</v>
      </c>
      <c r="K2831" t="str">
        <f>INDEX(State_Code_Name!B:B,MATCH(Consumer_Complaints!E2831,State_Code_Name!C:C,0))</f>
        <v>New York</v>
      </c>
      <c r="L2831">
        <f t="shared" si="132"/>
        <v>4</v>
      </c>
      <c r="M2831">
        <f t="shared" si="133"/>
        <v>2014</v>
      </c>
      <c r="N2831" t="str">
        <f t="shared" si="134"/>
        <v>Q3</v>
      </c>
    </row>
    <row r="2832" spans="1:14" x14ac:dyDescent="0.35">
      <c r="A2832">
        <v>365566</v>
      </c>
      <c r="B2832" t="s">
        <v>97</v>
      </c>
      <c r="C2832" t="s">
        <v>52</v>
      </c>
      <c r="D2832" t="s">
        <v>53</v>
      </c>
      <c r="E2832" t="s">
        <v>48</v>
      </c>
      <c r="F2832" t="s">
        <v>19</v>
      </c>
      <c r="G2832" s="10">
        <v>41359</v>
      </c>
      <c r="H2832" s="10">
        <v>41360</v>
      </c>
      <c r="I2832" t="s">
        <v>14</v>
      </c>
      <c r="J2832" t="s">
        <v>15</v>
      </c>
      <c r="K2832" t="str">
        <f>INDEX(State_Code_Name!B:B,MATCH(Consumer_Complaints!E2832,State_Code_Name!C:C,0))</f>
        <v>New Jersey</v>
      </c>
      <c r="L2832">
        <f t="shared" si="132"/>
        <v>1</v>
      </c>
      <c r="M2832">
        <f t="shared" si="133"/>
        <v>2013</v>
      </c>
      <c r="N2832" t="str">
        <f t="shared" si="134"/>
        <v>Q1</v>
      </c>
    </row>
    <row r="2833" spans="1:14" x14ac:dyDescent="0.35">
      <c r="A2833">
        <v>1950248</v>
      </c>
      <c r="B2833" t="s">
        <v>73</v>
      </c>
      <c r="C2833" t="s">
        <v>26</v>
      </c>
      <c r="D2833" t="s">
        <v>27</v>
      </c>
      <c r="E2833" t="s">
        <v>77</v>
      </c>
      <c r="F2833" t="s">
        <v>19</v>
      </c>
      <c r="G2833" s="10">
        <v>42375</v>
      </c>
      <c r="H2833" s="10">
        <v>42375</v>
      </c>
      <c r="I2833" t="s">
        <v>14</v>
      </c>
      <c r="J2833" t="s">
        <v>14</v>
      </c>
      <c r="K2833" t="str">
        <f>INDEX(State_Code_Name!B:B,MATCH(Consumer_Complaints!E2833,State_Code_Name!C:C,0))</f>
        <v>Missouri</v>
      </c>
      <c r="L2833">
        <f t="shared" si="132"/>
        <v>0</v>
      </c>
      <c r="M2833">
        <f t="shared" si="133"/>
        <v>2016</v>
      </c>
      <c r="N2833" t="str">
        <f t="shared" si="134"/>
        <v>Q1</v>
      </c>
    </row>
    <row r="2834" spans="1:14" x14ac:dyDescent="0.35">
      <c r="A2834">
        <v>886622</v>
      </c>
      <c r="B2834" t="s">
        <v>90</v>
      </c>
      <c r="C2834" t="s">
        <v>16</v>
      </c>
      <c r="D2834" t="s">
        <v>75</v>
      </c>
      <c r="E2834" t="s">
        <v>66</v>
      </c>
      <c r="F2834" t="s">
        <v>19</v>
      </c>
      <c r="G2834" s="10">
        <v>41888</v>
      </c>
      <c r="H2834" s="10">
        <v>41888</v>
      </c>
      <c r="I2834" t="s">
        <v>14</v>
      </c>
      <c r="J2834" t="s">
        <v>15</v>
      </c>
      <c r="K2834" t="str">
        <f>INDEX(State_Code_Name!B:B,MATCH(Consumer_Complaints!E2834,State_Code_Name!C:C,0))</f>
        <v>Michigan</v>
      </c>
      <c r="L2834">
        <f t="shared" si="132"/>
        <v>0</v>
      </c>
      <c r="M2834">
        <f t="shared" si="133"/>
        <v>2014</v>
      </c>
      <c r="N2834" t="str">
        <f t="shared" si="134"/>
        <v>Q3</v>
      </c>
    </row>
    <row r="2835" spans="1:14" x14ac:dyDescent="0.35">
      <c r="A2835">
        <v>1441452</v>
      </c>
      <c r="B2835" t="s">
        <v>341</v>
      </c>
      <c r="C2835" t="s">
        <v>32</v>
      </c>
      <c r="D2835" t="s">
        <v>161</v>
      </c>
      <c r="E2835" t="s">
        <v>35</v>
      </c>
      <c r="F2835" t="s">
        <v>19</v>
      </c>
      <c r="G2835" s="10">
        <v>42182</v>
      </c>
      <c r="H2835" s="10">
        <v>42182</v>
      </c>
      <c r="I2835" t="s">
        <v>14</v>
      </c>
      <c r="J2835" t="s">
        <v>14</v>
      </c>
      <c r="K2835" t="str">
        <f>INDEX(State_Code_Name!B:B,MATCH(Consumer_Complaints!E2835,State_Code_Name!C:C,0))</f>
        <v>Florida</v>
      </c>
      <c r="L2835">
        <f t="shared" si="132"/>
        <v>0</v>
      </c>
      <c r="M2835">
        <f t="shared" si="133"/>
        <v>2015</v>
      </c>
      <c r="N2835" t="str">
        <f t="shared" si="134"/>
        <v>Q2</v>
      </c>
    </row>
    <row r="2836" spans="1:14" x14ac:dyDescent="0.35">
      <c r="A2836">
        <v>1720763</v>
      </c>
      <c r="B2836" t="s">
        <v>969</v>
      </c>
      <c r="C2836" t="s">
        <v>61</v>
      </c>
      <c r="D2836" t="s">
        <v>459</v>
      </c>
      <c r="E2836" t="s">
        <v>70</v>
      </c>
      <c r="F2836" t="s">
        <v>19</v>
      </c>
      <c r="G2836" s="10">
        <v>42367</v>
      </c>
      <c r="H2836" s="10">
        <v>42396</v>
      </c>
      <c r="I2836" t="s">
        <v>14</v>
      </c>
      <c r="J2836" t="s">
        <v>15</v>
      </c>
      <c r="K2836" t="str">
        <f>INDEX(State_Code_Name!B:B,MATCH(Consumer_Complaints!E2836,State_Code_Name!C:C,0))</f>
        <v>Massachusetts</v>
      </c>
      <c r="L2836">
        <f t="shared" si="132"/>
        <v>29</v>
      </c>
      <c r="M2836">
        <f t="shared" si="133"/>
        <v>2015</v>
      </c>
      <c r="N2836" t="str">
        <f t="shared" si="134"/>
        <v>Q4</v>
      </c>
    </row>
    <row r="2837" spans="1:14" x14ac:dyDescent="0.35">
      <c r="A2837">
        <v>1745702</v>
      </c>
      <c r="B2837" t="s">
        <v>119</v>
      </c>
      <c r="C2837" t="s">
        <v>32</v>
      </c>
      <c r="D2837" t="s">
        <v>41</v>
      </c>
      <c r="E2837" t="s">
        <v>18</v>
      </c>
      <c r="F2837" t="s">
        <v>13</v>
      </c>
      <c r="G2837" s="10">
        <v>42384</v>
      </c>
      <c r="H2837" s="10">
        <v>42388</v>
      </c>
      <c r="I2837" t="s">
        <v>14</v>
      </c>
      <c r="J2837" t="s">
        <v>15</v>
      </c>
      <c r="K2837" t="str">
        <f>INDEX(State_Code_Name!B:B,MATCH(Consumer_Complaints!E2837,State_Code_Name!C:C,0))</f>
        <v>California</v>
      </c>
      <c r="L2837">
        <f t="shared" si="132"/>
        <v>4</v>
      </c>
      <c r="M2837">
        <f t="shared" si="133"/>
        <v>2016</v>
      </c>
      <c r="N2837" t="str">
        <f t="shared" si="134"/>
        <v>Q1</v>
      </c>
    </row>
    <row r="2838" spans="1:14" x14ac:dyDescent="0.35">
      <c r="A2838">
        <v>339968</v>
      </c>
      <c r="B2838" t="s">
        <v>30</v>
      </c>
      <c r="C2838" t="s">
        <v>26</v>
      </c>
      <c r="D2838" t="s">
        <v>27</v>
      </c>
      <c r="E2838" t="s">
        <v>153</v>
      </c>
      <c r="F2838" t="s">
        <v>19</v>
      </c>
      <c r="G2838" s="10">
        <v>41336</v>
      </c>
      <c r="H2838" s="10">
        <v>41367</v>
      </c>
      <c r="I2838" t="s">
        <v>14</v>
      </c>
      <c r="J2838" t="s">
        <v>15</v>
      </c>
      <c r="K2838" t="str">
        <f>INDEX(State_Code_Name!B:B,MATCH(Consumer_Complaints!E2838,State_Code_Name!C:C,0))</f>
        <v>Rhode Island</v>
      </c>
      <c r="L2838">
        <f t="shared" si="132"/>
        <v>31</v>
      </c>
      <c r="M2838">
        <f t="shared" si="133"/>
        <v>2013</v>
      </c>
      <c r="N2838" t="str">
        <f t="shared" si="134"/>
        <v>Q1</v>
      </c>
    </row>
    <row r="2839" spans="1:14" x14ac:dyDescent="0.35">
      <c r="A2839">
        <v>1326459</v>
      </c>
      <c r="B2839" t="s">
        <v>38</v>
      </c>
      <c r="C2839" t="s">
        <v>36</v>
      </c>
      <c r="D2839" t="s">
        <v>67</v>
      </c>
      <c r="E2839" t="s">
        <v>35</v>
      </c>
      <c r="F2839" t="s">
        <v>19</v>
      </c>
      <c r="G2839" s="10">
        <v>42342</v>
      </c>
      <c r="H2839" s="10">
        <v>42342</v>
      </c>
      <c r="I2839" t="s">
        <v>14</v>
      </c>
      <c r="J2839" t="s">
        <v>15</v>
      </c>
      <c r="K2839" t="str">
        <f>INDEX(State_Code_Name!B:B,MATCH(Consumer_Complaints!E2839,State_Code_Name!C:C,0))</f>
        <v>Florida</v>
      </c>
      <c r="L2839">
        <f t="shared" si="132"/>
        <v>0</v>
      </c>
      <c r="M2839">
        <f t="shared" si="133"/>
        <v>2015</v>
      </c>
      <c r="N2839" t="str">
        <f t="shared" si="134"/>
        <v>Q4</v>
      </c>
    </row>
    <row r="2840" spans="1:14" x14ac:dyDescent="0.35">
      <c r="A2840">
        <v>1335760</v>
      </c>
      <c r="B2840" t="s">
        <v>1099</v>
      </c>
      <c r="C2840" t="s">
        <v>9</v>
      </c>
      <c r="D2840" t="s">
        <v>10</v>
      </c>
      <c r="E2840" t="s">
        <v>18</v>
      </c>
      <c r="F2840" t="s">
        <v>19</v>
      </c>
      <c r="G2840" s="10">
        <v>42111</v>
      </c>
      <c r="H2840" s="10">
        <v>42115</v>
      </c>
      <c r="I2840" t="s">
        <v>14</v>
      </c>
      <c r="J2840" t="s">
        <v>15</v>
      </c>
      <c r="K2840" t="str">
        <f>INDEX(State_Code_Name!B:B,MATCH(Consumer_Complaints!E2840,State_Code_Name!C:C,0))</f>
        <v>California</v>
      </c>
      <c r="L2840">
        <f t="shared" si="132"/>
        <v>4</v>
      </c>
      <c r="M2840">
        <f t="shared" si="133"/>
        <v>2015</v>
      </c>
      <c r="N2840" t="str">
        <f t="shared" si="134"/>
        <v>Q2</v>
      </c>
    </row>
    <row r="2841" spans="1:14" x14ac:dyDescent="0.35">
      <c r="A2841">
        <v>1883075</v>
      </c>
      <c r="B2841" t="s">
        <v>47</v>
      </c>
      <c r="C2841" t="s">
        <v>26</v>
      </c>
      <c r="D2841" t="s">
        <v>27</v>
      </c>
      <c r="E2841" t="s">
        <v>18</v>
      </c>
      <c r="F2841" t="s">
        <v>19</v>
      </c>
      <c r="G2841" s="10">
        <v>42476</v>
      </c>
      <c r="H2841" s="10">
        <v>42476</v>
      </c>
      <c r="I2841" t="s">
        <v>14</v>
      </c>
      <c r="J2841" t="s">
        <v>15</v>
      </c>
      <c r="K2841" t="str">
        <f>INDEX(State_Code_Name!B:B,MATCH(Consumer_Complaints!E2841,State_Code_Name!C:C,0))</f>
        <v>California</v>
      </c>
      <c r="L2841">
        <f t="shared" si="132"/>
        <v>0</v>
      </c>
      <c r="M2841">
        <f t="shared" si="133"/>
        <v>2016</v>
      </c>
      <c r="N2841" t="str">
        <f t="shared" si="134"/>
        <v>Q2</v>
      </c>
    </row>
    <row r="2842" spans="1:14" x14ac:dyDescent="0.35">
      <c r="A2842">
        <v>448118</v>
      </c>
      <c r="B2842" t="s">
        <v>43</v>
      </c>
      <c r="C2842" t="s">
        <v>36</v>
      </c>
      <c r="D2842" t="s">
        <v>49</v>
      </c>
      <c r="E2842" t="s">
        <v>12</v>
      </c>
      <c r="F2842" t="s">
        <v>19</v>
      </c>
      <c r="G2842" s="10">
        <v>41312</v>
      </c>
      <c r="H2842" s="10">
        <v>41312</v>
      </c>
      <c r="I2842" t="s">
        <v>14</v>
      </c>
      <c r="J2842" t="s">
        <v>15</v>
      </c>
      <c r="K2842" t="str">
        <f>INDEX(State_Code_Name!B:B,MATCH(Consumer_Complaints!E2842,State_Code_Name!C:C,0))</f>
        <v>Virginia</v>
      </c>
      <c r="L2842">
        <f t="shared" si="132"/>
        <v>0</v>
      </c>
      <c r="M2842">
        <f t="shared" si="133"/>
        <v>2013</v>
      </c>
      <c r="N2842" t="str">
        <f t="shared" si="134"/>
        <v>Q1</v>
      </c>
    </row>
    <row r="2843" spans="1:14" x14ac:dyDescent="0.35">
      <c r="A2843">
        <v>1381073</v>
      </c>
      <c r="B2843" t="s">
        <v>63</v>
      </c>
      <c r="C2843" t="s">
        <v>61</v>
      </c>
      <c r="D2843" t="s">
        <v>282</v>
      </c>
      <c r="E2843" t="s">
        <v>59</v>
      </c>
      <c r="F2843" t="s">
        <v>19</v>
      </c>
      <c r="G2843" s="10">
        <v>42142</v>
      </c>
      <c r="H2843" s="10">
        <v>42142</v>
      </c>
      <c r="I2843" t="s">
        <v>14</v>
      </c>
      <c r="J2843" t="s">
        <v>15</v>
      </c>
      <c r="K2843" t="str">
        <f>INDEX(State_Code_Name!B:B,MATCH(Consumer_Complaints!E2843,State_Code_Name!C:C,0))</f>
        <v>Illinois</v>
      </c>
      <c r="L2843">
        <f t="shared" si="132"/>
        <v>0</v>
      </c>
      <c r="M2843">
        <f t="shared" si="133"/>
        <v>2015</v>
      </c>
      <c r="N2843" t="str">
        <f t="shared" si="134"/>
        <v>Q2</v>
      </c>
    </row>
    <row r="2844" spans="1:14" x14ac:dyDescent="0.35">
      <c r="A2844">
        <v>644453</v>
      </c>
      <c r="B2844" t="s">
        <v>47</v>
      </c>
      <c r="C2844" t="s">
        <v>26</v>
      </c>
      <c r="D2844" t="s">
        <v>27</v>
      </c>
      <c r="E2844" t="s">
        <v>18</v>
      </c>
      <c r="F2844" t="s">
        <v>19</v>
      </c>
      <c r="G2844" s="10">
        <v>41634</v>
      </c>
      <c r="H2844" s="10">
        <v>41634</v>
      </c>
      <c r="I2844" t="s">
        <v>14</v>
      </c>
      <c r="J2844" t="s">
        <v>14</v>
      </c>
      <c r="K2844" t="str">
        <f>INDEX(State_Code_Name!B:B,MATCH(Consumer_Complaints!E2844,State_Code_Name!C:C,0))</f>
        <v>California</v>
      </c>
      <c r="L2844">
        <f t="shared" si="132"/>
        <v>0</v>
      </c>
      <c r="M2844">
        <f t="shared" si="133"/>
        <v>2013</v>
      </c>
      <c r="N2844" t="str">
        <f t="shared" si="134"/>
        <v>Q4</v>
      </c>
    </row>
    <row r="2845" spans="1:14" x14ac:dyDescent="0.35">
      <c r="A2845">
        <v>1274071</v>
      </c>
      <c r="B2845" t="s">
        <v>11</v>
      </c>
      <c r="C2845" t="s">
        <v>9</v>
      </c>
      <c r="D2845" t="s">
        <v>132</v>
      </c>
      <c r="E2845" t="s">
        <v>48</v>
      </c>
      <c r="F2845" t="s">
        <v>19</v>
      </c>
      <c r="G2845" s="10">
        <v>42250</v>
      </c>
      <c r="H2845" s="10">
        <v>42250</v>
      </c>
      <c r="I2845" t="s">
        <v>14</v>
      </c>
      <c r="J2845" t="s">
        <v>15</v>
      </c>
      <c r="K2845" t="str">
        <f>INDEX(State_Code_Name!B:B,MATCH(Consumer_Complaints!E2845,State_Code_Name!C:C,0))</f>
        <v>New Jersey</v>
      </c>
      <c r="L2845">
        <f t="shared" si="132"/>
        <v>0</v>
      </c>
      <c r="M2845">
        <f t="shared" si="133"/>
        <v>2015</v>
      </c>
      <c r="N2845" t="str">
        <f t="shared" si="134"/>
        <v>Q3</v>
      </c>
    </row>
    <row r="2846" spans="1:14" x14ac:dyDescent="0.35">
      <c r="A2846">
        <v>533056</v>
      </c>
      <c r="B2846" t="s">
        <v>966</v>
      </c>
      <c r="C2846" t="s">
        <v>61</v>
      </c>
      <c r="D2846" t="s">
        <v>132</v>
      </c>
      <c r="E2846" t="s">
        <v>121</v>
      </c>
      <c r="F2846" t="s">
        <v>19</v>
      </c>
      <c r="G2846" s="10">
        <v>41535</v>
      </c>
      <c r="H2846" s="10">
        <v>41536</v>
      </c>
      <c r="I2846" t="s">
        <v>14</v>
      </c>
      <c r="J2846" t="s">
        <v>14</v>
      </c>
      <c r="K2846" t="str">
        <f>INDEX(State_Code_Name!B:B,MATCH(Consumer_Complaints!E2846,State_Code_Name!C:C,0))</f>
        <v>Oregon</v>
      </c>
      <c r="L2846">
        <f t="shared" si="132"/>
        <v>1</v>
      </c>
      <c r="M2846">
        <f t="shared" si="133"/>
        <v>2013</v>
      </c>
      <c r="N2846" t="str">
        <f t="shared" si="134"/>
        <v>Q3</v>
      </c>
    </row>
    <row r="2847" spans="1:14" x14ac:dyDescent="0.35">
      <c r="A2847">
        <v>1949149</v>
      </c>
      <c r="B2847" t="s">
        <v>47</v>
      </c>
      <c r="C2847" t="s">
        <v>26</v>
      </c>
      <c r="D2847" t="s">
        <v>56</v>
      </c>
      <c r="E2847" t="s">
        <v>42</v>
      </c>
      <c r="F2847" t="s">
        <v>19</v>
      </c>
      <c r="G2847" s="10">
        <v>42375</v>
      </c>
      <c r="H2847" s="10">
        <v>42435</v>
      </c>
      <c r="I2847" t="s">
        <v>14</v>
      </c>
      <c r="J2847" t="s">
        <v>15</v>
      </c>
      <c r="K2847" t="str">
        <f>INDEX(State_Code_Name!B:B,MATCH(Consumer_Complaints!E2847,State_Code_Name!C:C,0))</f>
        <v>North Carolina</v>
      </c>
      <c r="L2847">
        <f t="shared" si="132"/>
        <v>60</v>
      </c>
      <c r="M2847">
        <f t="shared" si="133"/>
        <v>2016</v>
      </c>
      <c r="N2847" t="str">
        <f t="shared" si="134"/>
        <v>Q1</v>
      </c>
    </row>
    <row r="2848" spans="1:14" x14ac:dyDescent="0.35">
      <c r="A2848">
        <v>917994</v>
      </c>
      <c r="B2848" t="s">
        <v>148</v>
      </c>
      <c r="C2848" t="s">
        <v>9</v>
      </c>
      <c r="D2848" t="s">
        <v>132</v>
      </c>
      <c r="E2848" t="s">
        <v>186</v>
      </c>
      <c r="F2848" t="s">
        <v>19</v>
      </c>
      <c r="G2848" s="10">
        <v>41820</v>
      </c>
      <c r="H2848" s="10">
        <v>41820</v>
      </c>
      <c r="I2848" t="s">
        <v>14</v>
      </c>
      <c r="J2848" t="s">
        <v>15</v>
      </c>
      <c r="K2848" t="str">
        <f>INDEX(State_Code_Name!B:B,MATCH(Consumer_Complaints!E2848,State_Code_Name!C:C,0))</f>
        <v>Arkansas</v>
      </c>
      <c r="L2848">
        <f t="shared" si="132"/>
        <v>0</v>
      </c>
      <c r="M2848">
        <f t="shared" si="133"/>
        <v>2014</v>
      </c>
      <c r="N2848" t="str">
        <f t="shared" si="134"/>
        <v>Q2</v>
      </c>
    </row>
    <row r="2849" spans="1:14" x14ac:dyDescent="0.35">
      <c r="A2849">
        <v>398979</v>
      </c>
      <c r="B2849" t="s">
        <v>83</v>
      </c>
      <c r="C2849" t="s">
        <v>36</v>
      </c>
      <c r="D2849" t="s">
        <v>149</v>
      </c>
      <c r="E2849" t="s">
        <v>327</v>
      </c>
      <c r="F2849" t="s">
        <v>19</v>
      </c>
      <c r="G2849" s="10">
        <v>41369</v>
      </c>
      <c r="H2849" s="10">
        <v>41430</v>
      </c>
      <c r="I2849" t="s">
        <v>14</v>
      </c>
      <c r="J2849" t="s">
        <v>15</v>
      </c>
      <c r="K2849" t="str">
        <f>INDEX(State_Code_Name!B:B,MATCH(Consumer_Complaints!E2849,State_Code_Name!C:C,0))</f>
        <v>South Dakota</v>
      </c>
      <c r="L2849">
        <f t="shared" si="132"/>
        <v>61</v>
      </c>
      <c r="M2849">
        <f t="shared" si="133"/>
        <v>2013</v>
      </c>
      <c r="N2849" t="str">
        <f t="shared" si="134"/>
        <v>Q2</v>
      </c>
    </row>
    <row r="2850" spans="1:14" x14ac:dyDescent="0.35">
      <c r="A2850">
        <v>1345769</v>
      </c>
      <c r="B2850" t="s">
        <v>250</v>
      </c>
      <c r="C2850" t="s">
        <v>26</v>
      </c>
      <c r="D2850" t="s">
        <v>27</v>
      </c>
      <c r="E2850" t="s">
        <v>18</v>
      </c>
      <c r="F2850" t="s">
        <v>19</v>
      </c>
      <c r="G2850" s="10">
        <v>42118</v>
      </c>
      <c r="H2850" s="10">
        <v>42118</v>
      </c>
      <c r="I2850" t="s">
        <v>14</v>
      </c>
      <c r="J2850" t="s">
        <v>14</v>
      </c>
      <c r="K2850" t="str">
        <f>INDEX(State_Code_Name!B:B,MATCH(Consumer_Complaints!E2850,State_Code_Name!C:C,0))</f>
        <v>California</v>
      </c>
      <c r="L2850">
        <f t="shared" si="132"/>
        <v>0</v>
      </c>
      <c r="M2850">
        <f t="shared" si="133"/>
        <v>2015</v>
      </c>
      <c r="N2850" t="str">
        <f t="shared" si="134"/>
        <v>Q2</v>
      </c>
    </row>
    <row r="2851" spans="1:14" x14ac:dyDescent="0.35">
      <c r="A2851">
        <v>364969</v>
      </c>
      <c r="B2851" t="s">
        <v>136</v>
      </c>
      <c r="C2851" t="s">
        <v>26</v>
      </c>
      <c r="D2851" t="s">
        <v>56</v>
      </c>
      <c r="E2851" t="s">
        <v>118</v>
      </c>
      <c r="F2851" t="s">
        <v>13</v>
      </c>
      <c r="G2851" s="10">
        <v>41358</v>
      </c>
      <c r="H2851" s="10">
        <v>41361</v>
      </c>
      <c r="I2851" t="s">
        <v>14</v>
      </c>
      <c r="J2851" t="s">
        <v>15</v>
      </c>
      <c r="K2851" t="str">
        <f>INDEX(State_Code_Name!B:B,MATCH(Consumer_Complaints!E2851,State_Code_Name!C:C,0))</f>
        <v>Alabama</v>
      </c>
      <c r="L2851">
        <f t="shared" si="132"/>
        <v>3</v>
      </c>
      <c r="M2851">
        <f t="shared" si="133"/>
        <v>2013</v>
      </c>
      <c r="N2851" t="str">
        <f t="shared" si="134"/>
        <v>Q1</v>
      </c>
    </row>
    <row r="2852" spans="1:14" x14ac:dyDescent="0.35">
      <c r="A2852">
        <v>1061363</v>
      </c>
      <c r="B2852" t="s">
        <v>196</v>
      </c>
      <c r="C2852" t="s">
        <v>26</v>
      </c>
      <c r="D2852" t="s">
        <v>56</v>
      </c>
      <c r="E2852" t="s">
        <v>212</v>
      </c>
      <c r="F2852" t="s">
        <v>19</v>
      </c>
      <c r="G2852" s="10">
        <v>41830</v>
      </c>
      <c r="H2852" s="10">
        <v>41830</v>
      </c>
      <c r="I2852" t="s">
        <v>14</v>
      </c>
      <c r="J2852" t="s">
        <v>15</v>
      </c>
      <c r="K2852" t="str">
        <f>INDEX(State_Code_Name!B:B,MATCH(Consumer_Complaints!E2852,State_Code_Name!C:C,0))</f>
        <v>West Virginia</v>
      </c>
      <c r="L2852">
        <f t="shared" si="132"/>
        <v>0</v>
      </c>
      <c r="M2852">
        <f t="shared" si="133"/>
        <v>2014</v>
      </c>
      <c r="N2852" t="str">
        <f t="shared" si="134"/>
        <v>Q3</v>
      </c>
    </row>
    <row r="2853" spans="1:14" x14ac:dyDescent="0.35">
      <c r="A2853">
        <v>1001564</v>
      </c>
      <c r="B2853" t="s">
        <v>60</v>
      </c>
      <c r="C2853" t="s">
        <v>52</v>
      </c>
      <c r="D2853" t="s">
        <v>96</v>
      </c>
      <c r="E2853" t="s">
        <v>59</v>
      </c>
      <c r="F2853" t="s">
        <v>57</v>
      </c>
      <c r="G2853" s="10">
        <v>41877</v>
      </c>
      <c r="H2853" s="10">
        <v>41912</v>
      </c>
      <c r="I2853" t="s">
        <v>14</v>
      </c>
      <c r="J2853" t="s">
        <v>15</v>
      </c>
      <c r="K2853" t="str">
        <f>INDEX(State_Code_Name!B:B,MATCH(Consumer_Complaints!E2853,State_Code_Name!C:C,0))</f>
        <v>Illinois</v>
      </c>
      <c r="L2853">
        <f t="shared" si="132"/>
        <v>35</v>
      </c>
      <c r="M2853">
        <f t="shared" si="133"/>
        <v>2014</v>
      </c>
      <c r="N2853" t="str">
        <f t="shared" si="134"/>
        <v>Q3</v>
      </c>
    </row>
    <row r="2854" spans="1:14" x14ac:dyDescent="0.35">
      <c r="A2854">
        <v>494025</v>
      </c>
      <c r="B2854" t="s">
        <v>750</v>
      </c>
      <c r="C2854" t="s">
        <v>32</v>
      </c>
      <c r="D2854" t="s">
        <v>161</v>
      </c>
      <c r="E2854" t="s">
        <v>22</v>
      </c>
      <c r="F2854" t="s">
        <v>19</v>
      </c>
      <c r="G2854" s="10">
        <v>41502</v>
      </c>
      <c r="H2854" s="10">
        <v>41502</v>
      </c>
      <c r="I2854" t="s">
        <v>14</v>
      </c>
      <c r="J2854" t="s">
        <v>15</v>
      </c>
      <c r="K2854" t="str">
        <f>INDEX(State_Code_Name!B:B,MATCH(Consumer_Complaints!E2854,State_Code_Name!C:C,0))</f>
        <v>New York</v>
      </c>
      <c r="L2854">
        <f t="shared" si="132"/>
        <v>0</v>
      </c>
      <c r="M2854">
        <f t="shared" si="133"/>
        <v>2013</v>
      </c>
      <c r="N2854" t="str">
        <f t="shared" si="134"/>
        <v>Q3</v>
      </c>
    </row>
    <row r="2855" spans="1:14" x14ac:dyDescent="0.35">
      <c r="A2855">
        <v>1966034</v>
      </c>
      <c r="B2855" t="s">
        <v>38</v>
      </c>
      <c r="C2855" t="s">
        <v>16</v>
      </c>
      <c r="D2855" t="s">
        <v>20</v>
      </c>
      <c r="E2855" t="s">
        <v>122</v>
      </c>
      <c r="F2855" t="s">
        <v>19</v>
      </c>
      <c r="G2855" s="10">
        <v>42534</v>
      </c>
      <c r="H2855" s="10">
        <v>42534</v>
      </c>
      <c r="I2855" t="s">
        <v>14</v>
      </c>
      <c r="J2855" t="s">
        <v>15</v>
      </c>
      <c r="K2855" t="str">
        <f>INDEX(State_Code_Name!B:B,MATCH(Consumer_Complaints!E2855,State_Code_Name!C:C,0))</f>
        <v>Maryland</v>
      </c>
      <c r="L2855">
        <f t="shared" si="132"/>
        <v>0</v>
      </c>
      <c r="M2855">
        <f t="shared" si="133"/>
        <v>2016</v>
      </c>
      <c r="N2855" t="str">
        <f t="shared" si="134"/>
        <v>Q2</v>
      </c>
    </row>
    <row r="2856" spans="1:14" x14ac:dyDescent="0.35">
      <c r="A2856">
        <v>1332477</v>
      </c>
      <c r="B2856" t="s">
        <v>60</v>
      </c>
      <c r="C2856" t="s">
        <v>52</v>
      </c>
      <c r="D2856" t="s">
        <v>76</v>
      </c>
      <c r="E2856" t="s">
        <v>12</v>
      </c>
      <c r="F2856" t="s">
        <v>19</v>
      </c>
      <c r="G2856" s="10">
        <v>42110</v>
      </c>
      <c r="H2856" s="10">
        <v>42110</v>
      </c>
      <c r="I2856" t="s">
        <v>14</v>
      </c>
      <c r="J2856" t="s">
        <v>15</v>
      </c>
      <c r="K2856" t="str">
        <f>INDEX(State_Code_Name!B:B,MATCH(Consumer_Complaints!E2856,State_Code_Name!C:C,0))</f>
        <v>Virginia</v>
      </c>
      <c r="L2856">
        <f t="shared" si="132"/>
        <v>0</v>
      </c>
      <c r="M2856">
        <f t="shared" si="133"/>
        <v>2015</v>
      </c>
      <c r="N2856" t="str">
        <f t="shared" si="134"/>
        <v>Q2</v>
      </c>
    </row>
    <row r="2857" spans="1:14" x14ac:dyDescent="0.35">
      <c r="A2857">
        <v>1463877</v>
      </c>
      <c r="B2857" t="s">
        <v>30</v>
      </c>
      <c r="C2857" t="s">
        <v>26</v>
      </c>
      <c r="D2857" t="s">
        <v>27</v>
      </c>
      <c r="E2857" t="s">
        <v>12</v>
      </c>
      <c r="F2857" t="s">
        <v>19</v>
      </c>
      <c r="G2857" s="10">
        <v>42345</v>
      </c>
      <c r="H2857" s="10">
        <v>42345</v>
      </c>
      <c r="I2857" t="s">
        <v>14</v>
      </c>
      <c r="J2857" t="s">
        <v>15</v>
      </c>
      <c r="K2857" t="str">
        <f>INDEX(State_Code_Name!B:B,MATCH(Consumer_Complaints!E2857,State_Code_Name!C:C,0))</f>
        <v>Virginia</v>
      </c>
      <c r="L2857">
        <f t="shared" si="132"/>
        <v>0</v>
      </c>
      <c r="M2857">
        <f t="shared" si="133"/>
        <v>2015</v>
      </c>
      <c r="N2857" t="str">
        <f t="shared" si="134"/>
        <v>Q4</v>
      </c>
    </row>
    <row r="2858" spans="1:14" x14ac:dyDescent="0.35">
      <c r="A2858">
        <v>1695748</v>
      </c>
      <c r="B2858" t="s">
        <v>206</v>
      </c>
      <c r="C2858" t="s">
        <v>26</v>
      </c>
      <c r="D2858" t="s">
        <v>56</v>
      </c>
      <c r="E2858" t="s">
        <v>126</v>
      </c>
      <c r="F2858" t="s">
        <v>305</v>
      </c>
      <c r="G2858" s="10">
        <v>42352</v>
      </c>
      <c r="H2858" s="10">
        <v>42355</v>
      </c>
      <c r="I2858" t="s">
        <v>14</v>
      </c>
      <c r="J2858" t="s">
        <v>14</v>
      </c>
      <c r="K2858" t="str">
        <f>INDEX(State_Code_Name!B:B,MATCH(Consumer_Complaints!E2858,State_Code_Name!C:C,0))</f>
        <v>Oklahoma</v>
      </c>
      <c r="L2858">
        <f t="shared" si="132"/>
        <v>3</v>
      </c>
      <c r="M2858">
        <f t="shared" si="133"/>
        <v>2015</v>
      </c>
      <c r="N2858" t="str">
        <f t="shared" si="134"/>
        <v>Q4</v>
      </c>
    </row>
    <row r="2859" spans="1:14" x14ac:dyDescent="0.35">
      <c r="A2859">
        <v>736765</v>
      </c>
      <c r="B2859" t="s">
        <v>89</v>
      </c>
      <c r="C2859" t="s">
        <v>16</v>
      </c>
      <c r="D2859" t="s">
        <v>75</v>
      </c>
      <c r="E2859" t="s">
        <v>22</v>
      </c>
      <c r="F2859" t="s">
        <v>19</v>
      </c>
      <c r="G2859" s="10">
        <v>41698</v>
      </c>
      <c r="H2859" s="10">
        <v>41762</v>
      </c>
      <c r="I2859" t="s">
        <v>14</v>
      </c>
      <c r="J2859" t="s">
        <v>15</v>
      </c>
      <c r="K2859" t="str">
        <f>INDEX(State_Code_Name!B:B,MATCH(Consumer_Complaints!E2859,State_Code_Name!C:C,0))</f>
        <v>New York</v>
      </c>
      <c r="L2859">
        <f t="shared" si="132"/>
        <v>64</v>
      </c>
      <c r="M2859">
        <f t="shared" si="133"/>
        <v>2014</v>
      </c>
      <c r="N2859" t="str">
        <f t="shared" si="134"/>
        <v>Q1</v>
      </c>
    </row>
    <row r="2860" spans="1:14" x14ac:dyDescent="0.35">
      <c r="A2860">
        <v>1767450</v>
      </c>
      <c r="B2860" t="s">
        <v>378</v>
      </c>
      <c r="C2860" t="s">
        <v>26</v>
      </c>
      <c r="D2860" t="s">
        <v>159</v>
      </c>
      <c r="E2860" t="s">
        <v>22</v>
      </c>
      <c r="F2860" t="s">
        <v>19</v>
      </c>
      <c r="G2860" s="10">
        <v>42371</v>
      </c>
      <c r="H2860" s="10">
        <v>42371</v>
      </c>
      <c r="I2860" t="s">
        <v>14</v>
      </c>
      <c r="J2860" t="s">
        <v>15</v>
      </c>
      <c r="K2860" t="str">
        <f>INDEX(State_Code_Name!B:B,MATCH(Consumer_Complaints!E2860,State_Code_Name!C:C,0))</f>
        <v>New York</v>
      </c>
      <c r="L2860">
        <f t="shared" si="132"/>
        <v>0</v>
      </c>
      <c r="M2860">
        <f t="shared" si="133"/>
        <v>2016</v>
      </c>
      <c r="N2860" t="str">
        <f t="shared" si="134"/>
        <v>Q1</v>
      </c>
    </row>
    <row r="2861" spans="1:14" x14ac:dyDescent="0.35">
      <c r="A2861">
        <v>1179951</v>
      </c>
      <c r="B2861" t="s">
        <v>60</v>
      </c>
      <c r="C2861" t="s">
        <v>52</v>
      </c>
      <c r="D2861" t="s">
        <v>103</v>
      </c>
      <c r="E2861" t="s">
        <v>35</v>
      </c>
      <c r="F2861" t="s">
        <v>19</v>
      </c>
      <c r="G2861" s="10">
        <v>42095</v>
      </c>
      <c r="H2861" s="10">
        <v>42095</v>
      </c>
      <c r="I2861" t="s">
        <v>14</v>
      </c>
      <c r="J2861" t="s">
        <v>14</v>
      </c>
      <c r="K2861" t="str">
        <f>INDEX(State_Code_Name!B:B,MATCH(Consumer_Complaints!E2861,State_Code_Name!C:C,0))</f>
        <v>Florida</v>
      </c>
      <c r="L2861">
        <f t="shared" si="132"/>
        <v>0</v>
      </c>
      <c r="M2861">
        <f t="shared" si="133"/>
        <v>2015</v>
      </c>
      <c r="N2861" t="str">
        <f t="shared" si="134"/>
        <v>Q2</v>
      </c>
    </row>
    <row r="2862" spans="1:14" x14ac:dyDescent="0.35">
      <c r="A2862">
        <v>1808059</v>
      </c>
      <c r="B2862" t="s">
        <v>871</v>
      </c>
      <c r="C2862" t="s">
        <v>32</v>
      </c>
      <c r="D2862" t="s">
        <v>41</v>
      </c>
      <c r="E2862" t="s">
        <v>40</v>
      </c>
      <c r="F2862" t="s">
        <v>19</v>
      </c>
      <c r="G2862" s="10">
        <v>42429</v>
      </c>
      <c r="H2862" s="10">
        <v>42429</v>
      </c>
      <c r="I2862" t="s">
        <v>14</v>
      </c>
      <c r="J2862" t="s">
        <v>14</v>
      </c>
      <c r="K2862" t="str">
        <f>INDEX(State_Code_Name!B:B,MATCH(Consumer_Complaints!E2862,State_Code_Name!C:C,0))</f>
        <v>Nevada</v>
      </c>
      <c r="L2862">
        <f t="shared" si="132"/>
        <v>0</v>
      </c>
      <c r="M2862">
        <f t="shared" si="133"/>
        <v>2016</v>
      </c>
      <c r="N2862" t="str">
        <f t="shared" si="134"/>
        <v>Q1</v>
      </c>
    </row>
    <row r="2863" spans="1:14" x14ac:dyDescent="0.35">
      <c r="A2863">
        <v>1275264</v>
      </c>
      <c r="B2863" t="s">
        <v>180</v>
      </c>
      <c r="C2863" t="s">
        <v>876</v>
      </c>
      <c r="D2863" t="s">
        <v>149</v>
      </c>
      <c r="E2863" t="s">
        <v>178</v>
      </c>
      <c r="F2863" t="s">
        <v>19</v>
      </c>
      <c r="G2863" s="10">
        <v>42280</v>
      </c>
      <c r="H2863" s="10">
        <v>42280</v>
      </c>
      <c r="I2863" t="s">
        <v>14</v>
      </c>
      <c r="J2863" t="s">
        <v>15</v>
      </c>
      <c r="K2863" t="str">
        <f>INDEX(State_Code_Name!B:B,MATCH(Consumer_Complaints!E2863,State_Code_Name!C:C,0))</f>
        <v>Utah</v>
      </c>
      <c r="L2863">
        <f t="shared" si="132"/>
        <v>0</v>
      </c>
      <c r="M2863">
        <f t="shared" si="133"/>
        <v>2015</v>
      </c>
      <c r="N2863" t="str">
        <f t="shared" si="134"/>
        <v>Q4</v>
      </c>
    </row>
    <row r="2864" spans="1:14" x14ac:dyDescent="0.35">
      <c r="A2864">
        <v>2008832</v>
      </c>
      <c r="B2864" t="s">
        <v>38</v>
      </c>
      <c r="C2864" t="s">
        <v>16</v>
      </c>
      <c r="D2864" t="s">
        <v>20</v>
      </c>
      <c r="E2864" t="s">
        <v>178</v>
      </c>
      <c r="F2864" t="s">
        <v>19</v>
      </c>
      <c r="G2864" s="10">
        <v>42711</v>
      </c>
      <c r="H2864" s="10">
        <v>42711</v>
      </c>
      <c r="I2864" t="s">
        <v>14</v>
      </c>
      <c r="J2864" t="s">
        <v>15</v>
      </c>
      <c r="K2864" t="str">
        <f>INDEX(State_Code_Name!B:B,MATCH(Consumer_Complaints!E2864,State_Code_Name!C:C,0))</f>
        <v>Utah</v>
      </c>
      <c r="L2864">
        <f t="shared" si="132"/>
        <v>0</v>
      </c>
      <c r="M2864">
        <f t="shared" si="133"/>
        <v>2016</v>
      </c>
      <c r="N2864" t="str">
        <f t="shared" si="134"/>
        <v>Q4</v>
      </c>
    </row>
    <row r="2865" spans="1:14" x14ac:dyDescent="0.35">
      <c r="A2865">
        <v>1512513</v>
      </c>
      <c r="B2865" t="s">
        <v>50</v>
      </c>
      <c r="C2865" t="s">
        <v>36</v>
      </c>
      <c r="D2865" t="s">
        <v>67</v>
      </c>
      <c r="E2865" t="s">
        <v>18</v>
      </c>
      <c r="F2865" t="s">
        <v>19</v>
      </c>
      <c r="G2865" s="10">
        <v>42316</v>
      </c>
      <c r="H2865" s="10">
        <v>42316</v>
      </c>
      <c r="I2865" t="s">
        <v>14</v>
      </c>
      <c r="J2865" t="s">
        <v>15</v>
      </c>
      <c r="K2865" t="str">
        <f>INDEX(State_Code_Name!B:B,MATCH(Consumer_Complaints!E2865,State_Code_Name!C:C,0))</f>
        <v>California</v>
      </c>
      <c r="L2865">
        <f t="shared" si="132"/>
        <v>0</v>
      </c>
      <c r="M2865">
        <f t="shared" si="133"/>
        <v>2015</v>
      </c>
      <c r="N2865" t="str">
        <f t="shared" si="134"/>
        <v>Q4</v>
      </c>
    </row>
    <row r="2866" spans="1:14" x14ac:dyDescent="0.35">
      <c r="A2866">
        <v>1549671</v>
      </c>
      <c r="B2866" t="s">
        <v>224</v>
      </c>
      <c r="C2866" t="s">
        <v>61</v>
      </c>
      <c r="D2866" t="s">
        <v>199</v>
      </c>
      <c r="E2866" t="s">
        <v>151</v>
      </c>
      <c r="F2866" t="s">
        <v>19</v>
      </c>
      <c r="G2866" s="10">
        <v>42044</v>
      </c>
      <c r="H2866" s="10">
        <v>42044</v>
      </c>
      <c r="I2866" t="s">
        <v>14</v>
      </c>
      <c r="J2866" t="s">
        <v>14</v>
      </c>
      <c r="K2866" t="str">
        <f>INDEX(State_Code_Name!B:B,MATCH(Consumer_Complaints!E2866,State_Code_Name!C:C,0))</f>
        <v>Idaho</v>
      </c>
      <c r="L2866">
        <f t="shared" si="132"/>
        <v>0</v>
      </c>
      <c r="M2866">
        <f t="shared" si="133"/>
        <v>2015</v>
      </c>
      <c r="N2866" t="str">
        <f t="shared" si="134"/>
        <v>Q1</v>
      </c>
    </row>
    <row r="2867" spans="1:14" x14ac:dyDescent="0.35">
      <c r="A2867">
        <v>1729262</v>
      </c>
      <c r="B2867" t="s">
        <v>133</v>
      </c>
      <c r="C2867" t="s">
        <v>9</v>
      </c>
      <c r="D2867" t="s">
        <v>183</v>
      </c>
      <c r="E2867" t="s">
        <v>59</v>
      </c>
      <c r="F2867" t="s">
        <v>19</v>
      </c>
      <c r="G2867" s="10">
        <v>42491</v>
      </c>
      <c r="H2867" s="10">
        <v>42491</v>
      </c>
      <c r="I2867" t="s">
        <v>14</v>
      </c>
      <c r="J2867" t="s">
        <v>15</v>
      </c>
      <c r="K2867" t="str">
        <f>INDEX(State_Code_Name!B:B,MATCH(Consumer_Complaints!E2867,State_Code_Name!C:C,0))</f>
        <v>Illinois</v>
      </c>
      <c r="L2867">
        <f t="shared" si="132"/>
        <v>0</v>
      </c>
      <c r="M2867">
        <f t="shared" si="133"/>
        <v>2016</v>
      </c>
      <c r="N2867" t="str">
        <f t="shared" si="134"/>
        <v>Q2</v>
      </c>
    </row>
    <row r="2868" spans="1:14" x14ac:dyDescent="0.35">
      <c r="A2868">
        <v>1803748</v>
      </c>
      <c r="B2868" t="s">
        <v>134</v>
      </c>
      <c r="C2868" t="s">
        <v>16</v>
      </c>
      <c r="D2868" t="s">
        <v>20</v>
      </c>
      <c r="E2868" t="s">
        <v>66</v>
      </c>
      <c r="F2868" t="s">
        <v>57</v>
      </c>
      <c r="G2868" s="10">
        <v>42425</v>
      </c>
      <c r="H2868" s="10">
        <v>42429</v>
      </c>
      <c r="I2868" t="s">
        <v>14</v>
      </c>
      <c r="J2868" t="s">
        <v>15</v>
      </c>
      <c r="K2868" t="str">
        <f>INDEX(State_Code_Name!B:B,MATCH(Consumer_Complaints!E2868,State_Code_Name!C:C,0))</f>
        <v>Michigan</v>
      </c>
      <c r="L2868">
        <f t="shared" si="132"/>
        <v>4</v>
      </c>
      <c r="M2868">
        <f t="shared" si="133"/>
        <v>2016</v>
      </c>
      <c r="N2868" t="str">
        <f t="shared" si="134"/>
        <v>Q1</v>
      </c>
    </row>
    <row r="2869" spans="1:14" x14ac:dyDescent="0.35">
      <c r="A2869">
        <v>1105947</v>
      </c>
      <c r="B2869" t="s">
        <v>476</v>
      </c>
      <c r="C2869" t="s">
        <v>32</v>
      </c>
      <c r="D2869" t="s">
        <v>44</v>
      </c>
      <c r="E2869" t="s">
        <v>18</v>
      </c>
      <c r="F2869" t="s">
        <v>19</v>
      </c>
      <c r="G2869" s="10">
        <v>41801</v>
      </c>
      <c r="H2869" s="10">
        <v>41801</v>
      </c>
      <c r="I2869" t="s">
        <v>14</v>
      </c>
      <c r="J2869" t="s">
        <v>14</v>
      </c>
      <c r="K2869" t="str">
        <f>INDEX(State_Code_Name!B:B,MATCH(Consumer_Complaints!E2869,State_Code_Name!C:C,0))</f>
        <v>California</v>
      </c>
      <c r="L2869">
        <f t="shared" si="132"/>
        <v>0</v>
      </c>
      <c r="M2869">
        <f t="shared" si="133"/>
        <v>2014</v>
      </c>
      <c r="N2869" t="str">
        <f t="shared" si="134"/>
        <v>Q2</v>
      </c>
    </row>
    <row r="2870" spans="1:14" x14ac:dyDescent="0.35">
      <c r="A2870">
        <v>1641914</v>
      </c>
      <c r="B2870" t="s">
        <v>83</v>
      </c>
      <c r="C2870" t="s">
        <v>36</v>
      </c>
      <c r="D2870" t="s">
        <v>49</v>
      </c>
      <c r="E2870" t="s">
        <v>77</v>
      </c>
      <c r="F2870" t="s">
        <v>19</v>
      </c>
      <c r="G2870" s="10">
        <v>42135</v>
      </c>
      <c r="H2870" s="10">
        <v>42135</v>
      </c>
      <c r="I2870" t="s">
        <v>14</v>
      </c>
      <c r="J2870" t="s">
        <v>15</v>
      </c>
      <c r="K2870" t="str">
        <f>INDEX(State_Code_Name!B:B,MATCH(Consumer_Complaints!E2870,State_Code_Name!C:C,0))</f>
        <v>Missouri</v>
      </c>
      <c r="L2870">
        <f t="shared" si="132"/>
        <v>0</v>
      </c>
      <c r="M2870">
        <f t="shared" si="133"/>
        <v>2015</v>
      </c>
      <c r="N2870" t="str">
        <f t="shared" si="134"/>
        <v>Q2</v>
      </c>
    </row>
    <row r="2871" spans="1:14" x14ac:dyDescent="0.35">
      <c r="A2871">
        <v>468848</v>
      </c>
      <c r="B2871" t="s">
        <v>30</v>
      </c>
      <c r="C2871" t="s">
        <v>16</v>
      </c>
      <c r="D2871" t="s">
        <v>75</v>
      </c>
      <c r="E2871" t="s">
        <v>100</v>
      </c>
      <c r="F2871" t="s">
        <v>305</v>
      </c>
      <c r="G2871" s="10">
        <v>41484</v>
      </c>
      <c r="H2871" s="10">
        <v>41485</v>
      </c>
      <c r="I2871" t="s">
        <v>14</v>
      </c>
      <c r="J2871" t="s">
        <v>15</v>
      </c>
      <c r="K2871" t="str">
        <f>INDEX(State_Code_Name!B:B,MATCH(Consumer_Complaints!E2871,State_Code_Name!C:C,0))</f>
        <v>Arizona</v>
      </c>
      <c r="L2871">
        <f t="shared" si="132"/>
        <v>1</v>
      </c>
      <c r="M2871">
        <f t="shared" si="133"/>
        <v>2013</v>
      </c>
      <c r="N2871" t="str">
        <f t="shared" si="134"/>
        <v>Q3</v>
      </c>
    </row>
    <row r="2872" spans="1:14" x14ac:dyDescent="0.35">
      <c r="A2872">
        <v>794536</v>
      </c>
      <c r="B2872" t="s">
        <v>60</v>
      </c>
      <c r="C2872" t="s">
        <v>52</v>
      </c>
      <c r="D2872" t="s">
        <v>96</v>
      </c>
      <c r="E2872" t="s">
        <v>118</v>
      </c>
      <c r="F2872" t="s">
        <v>19</v>
      </c>
      <c r="G2872" s="10">
        <v>41733</v>
      </c>
      <c r="H2872" s="10">
        <v>41733</v>
      </c>
      <c r="I2872" t="s">
        <v>14</v>
      </c>
      <c r="J2872" t="s">
        <v>14</v>
      </c>
      <c r="K2872" t="str">
        <f>INDEX(State_Code_Name!B:B,MATCH(Consumer_Complaints!E2872,State_Code_Name!C:C,0))</f>
        <v>Alabama</v>
      </c>
      <c r="L2872">
        <f t="shared" si="132"/>
        <v>0</v>
      </c>
      <c r="M2872">
        <f t="shared" si="133"/>
        <v>2014</v>
      </c>
      <c r="N2872" t="str">
        <f t="shared" si="134"/>
        <v>Q2</v>
      </c>
    </row>
    <row r="2873" spans="1:14" x14ac:dyDescent="0.35">
      <c r="A2873">
        <v>359990</v>
      </c>
      <c r="B2873" t="s">
        <v>30</v>
      </c>
      <c r="C2873" t="s">
        <v>26</v>
      </c>
      <c r="D2873" t="s">
        <v>56</v>
      </c>
      <c r="E2873" t="s">
        <v>121</v>
      </c>
      <c r="F2873" t="s">
        <v>19</v>
      </c>
      <c r="G2873" s="10">
        <v>41352</v>
      </c>
      <c r="H2873" s="10">
        <v>41353</v>
      </c>
      <c r="I2873" t="s">
        <v>14</v>
      </c>
      <c r="J2873" t="s">
        <v>15</v>
      </c>
      <c r="K2873" t="str">
        <f>INDEX(State_Code_Name!B:B,MATCH(Consumer_Complaints!E2873,State_Code_Name!C:C,0))</f>
        <v>Oregon</v>
      </c>
      <c r="L2873">
        <f t="shared" si="132"/>
        <v>1</v>
      </c>
      <c r="M2873">
        <f t="shared" si="133"/>
        <v>2013</v>
      </c>
      <c r="N2873" t="str">
        <f t="shared" si="134"/>
        <v>Q1</v>
      </c>
    </row>
    <row r="2874" spans="1:14" x14ac:dyDescent="0.35">
      <c r="A2874">
        <v>1157991</v>
      </c>
      <c r="B2874" t="s">
        <v>54</v>
      </c>
      <c r="C2874" t="s">
        <v>52</v>
      </c>
      <c r="D2874" t="s">
        <v>103</v>
      </c>
      <c r="E2874" t="s">
        <v>59</v>
      </c>
      <c r="F2874" t="s">
        <v>19</v>
      </c>
      <c r="G2874" s="10">
        <v>41989</v>
      </c>
      <c r="H2874" s="10">
        <v>41989</v>
      </c>
      <c r="I2874" t="s">
        <v>14</v>
      </c>
      <c r="J2874" t="s">
        <v>15</v>
      </c>
      <c r="K2874" t="str">
        <f>INDEX(State_Code_Name!B:B,MATCH(Consumer_Complaints!E2874,State_Code_Name!C:C,0))</f>
        <v>Illinois</v>
      </c>
      <c r="L2874">
        <f t="shared" si="132"/>
        <v>0</v>
      </c>
      <c r="M2874">
        <f t="shared" si="133"/>
        <v>2014</v>
      </c>
      <c r="N2874" t="str">
        <f t="shared" si="134"/>
        <v>Q4</v>
      </c>
    </row>
    <row r="2875" spans="1:14" x14ac:dyDescent="0.35">
      <c r="A2875">
        <v>1356839</v>
      </c>
      <c r="B2875" t="s">
        <v>326</v>
      </c>
      <c r="C2875" t="s">
        <v>32</v>
      </c>
      <c r="D2875" t="s">
        <v>161</v>
      </c>
      <c r="E2875" t="s">
        <v>70</v>
      </c>
      <c r="F2875" t="s">
        <v>19</v>
      </c>
      <c r="G2875" s="10">
        <v>42009</v>
      </c>
      <c r="H2875" s="10">
        <v>42009</v>
      </c>
      <c r="I2875" t="s">
        <v>14</v>
      </c>
      <c r="J2875" t="s">
        <v>15</v>
      </c>
      <c r="K2875" t="str">
        <f>INDEX(State_Code_Name!B:B,MATCH(Consumer_Complaints!E2875,State_Code_Name!C:C,0))</f>
        <v>Massachusetts</v>
      </c>
      <c r="L2875">
        <f t="shared" si="132"/>
        <v>0</v>
      </c>
      <c r="M2875">
        <f t="shared" si="133"/>
        <v>2015</v>
      </c>
      <c r="N2875" t="str">
        <f t="shared" si="134"/>
        <v>Q1</v>
      </c>
    </row>
    <row r="2876" spans="1:14" x14ac:dyDescent="0.35">
      <c r="A2876">
        <v>450481</v>
      </c>
      <c r="B2876" t="s">
        <v>30</v>
      </c>
      <c r="C2876" t="s">
        <v>26</v>
      </c>
      <c r="D2876" t="s">
        <v>27</v>
      </c>
      <c r="E2876" t="s">
        <v>39</v>
      </c>
      <c r="F2876" t="s">
        <v>19</v>
      </c>
      <c r="G2876" s="10">
        <v>41462</v>
      </c>
      <c r="H2876" s="10">
        <v>41524</v>
      </c>
      <c r="I2876" t="s">
        <v>14</v>
      </c>
      <c r="J2876" t="s">
        <v>15</v>
      </c>
      <c r="K2876" t="str">
        <f>INDEX(State_Code_Name!B:B,MATCH(Consumer_Complaints!E2876,State_Code_Name!C:C,0))</f>
        <v>Ohio</v>
      </c>
      <c r="L2876">
        <f t="shared" si="132"/>
        <v>62</v>
      </c>
      <c r="M2876">
        <f t="shared" si="133"/>
        <v>2013</v>
      </c>
      <c r="N2876" t="str">
        <f t="shared" si="134"/>
        <v>Q3</v>
      </c>
    </row>
    <row r="2877" spans="1:14" x14ac:dyDescent="0.35">
      <c r="A2877">
        <v>1911826</v>
      </c>
      <c r="B2877" t="s">
        <v>73</v>
      </c>
      <c r="C2877" t="s">
        <v>26</v>
      </c>
      <c r="D2877" t="s">
        <v>27</v>
      </c>
      <c r="E2877" t="s">
        <v>118</v>
      </c>
      <c r="F2877" t="s">
        <v>19</v>
      </c>
      <c r="G2877" s="10">
        <v>42495</v>
      </c>
      <c r="H2877" s="10">
        <v>42495</v>
      </c>
      <c r="I2877" t="s">
        <v>14</v>
      </c>
      <c r="J2877" t="s">
        <v>15</v>
      </c>
      <c r="K2877" t="str">
        <f>INDEX(State_Code_Name!B:B,MATCH(Consumer_Complaints!E2877,State_Code_Name!C:C,0))</f>
        <v>Alabama</v>
      </c>
      <c r="L2877">
        <f t="shared" si="132"/>
        <v>0</v>
      </c>
      <c r="M2877">
        <f t="shared" si="133"/>
        <v>2016</v>
      </c>
      <c r="N2877" t="str">
        <f t="shared" si="134"/>
        <v>Q2</v>
      </c>
    </row>
    <row r="2878" spans="1:14" x14ac:dyDescent="0.35">
      <c r="A2878">
        <v>2165191</v>
      </c>
      <c r="B2878" t="s">
        <v>136</v>
      </c>
      <c r="C2878" t="s">
        <v>16</v>
      </c>
      <c r="D2878" t="s">
        <v>75</v>
      </c>
      <c r="E2878" t="s">
        <v>12</v>
      </c>
      <c r="F2878" t="s">
        <v>19</v>
      </c>
      <c r="G2878" s="10">
        <v>42661</v>
      </c>
      <c r="H2878" s="10">
        <v>42661</v>
      </c>
      <c r="I2878" t="s">
        <v>14</v>
      </c>
      <c r="J2878" t="s">
        <v>14</v>
      </c>
      <c r="K2878" t="str">
        <f>INDEX(State_Code_Name!B:B,MATCH(Consumer_Complaints!E2878,State_Code_Name!C:C,0))</f>
        <v>Virginia</v>
      </c>
      <c r="L2878">
        <f t="shared" si="132"/>
        <v>0</v>
      </c>
      <c r="M2878">
        <f t="shared" si="133"/>
        <v>2016</v>
      </c>
      <c r="N2878" t="str">
        <f t="shared" si="134"/>
        <v>Q4</v>
      </c>
    </row>
    <row r="2879" spans="1:14" x14ac:dyDescent="0.35">
      <c r="A2879">
        <v>949464</v>
      </c>
      <c r="B2879" t="s">
        <v>119</v>
      </c>
      <c r="C2879" t="s">
        <v>32</v>
      </c>
      <c r="D2879" t="s">
        <v>41</v>
      </c>
      <c r="E2879" t="s">
        <v>31</v>
      </c>
      <c r="F2879" t="s">
        <v>19</v>
      </c>
      <c r="G2879" s="10">
        <v>41843</v>
      </c>
      <c r="H2879" s="10">
        <v>41843</v>
      </c>
      <c r="I2879" t="s">
        <v>14</v>
      </c>
      <c r="J2879" t="s">
        <v>15</v>
      </c>
      <c r="K2879" t="str">
        <f>INDEX(State_Code_Name!B:B,MATCH(Consumer_Complaints!E2879,State_Code_Name!C:C,0))</f>
        <v>Texas</v>
      </c>
      <c r="L2879">
        <f t="shared" si="132"/>
        <v>0</v>
      </c>
      <c r="M2879">
        <f t="shared" si="133"/>
        <v>2014</v>
      </c>
      <c r="N2879" t="str">
        <f t="shared" si="134"/>
        <v>Q3</v>
      </c>
    </row>
    <row r="2880" spans="1:14" x14ac:dyDescent="0.35">
      <c r="A2880">
        <v>611072</v>
      </c>
      <c r="B2880" t="s">
        <v>81</v>
      </c>
      <c r="C2880" t="s">
        <v>16</v>
      </c>
      <c r="D2880" t="s">
        <v>144</v>
      </c>
      <c r="E2880" t="s">
        <v>171</v>
      </c>
      <c r="F2880" t="s">
        <v>13</v>
      </c>
      <c r="G2880" s="10">
        <v>41603</v>
      </c>
      <c r="H2880" s="10">
        <v>41605</v>
      </c>
      <c r="I2880" t="s">
        <v>14</v>
      </c>
      <c r="J2880" t="s">
        <v>15</v>
      </c>
      <c r="K2880" t="str">
        <f>INDEX(State_Code_Name!B:B,MATCH(Consumer_Complaints!E2880,State_Code_Name!C:C,0))</f>
        <v>Louisiana</v>
      </c>
      <c r="L2880">
        <f t="shared" si="132"/>
        <v>2</v>
      </c>
      <c r="M2880">
        <f t="shared" si="133"/>
        <v>2013</v>
      </c>
      <c r="N2880" t="str">
        <f t="shared" si="134"/>
        <v>Q4</v>
      </c>
    </row>
    <row r="2881" spans="1:14" x14ac:dyDescent="0.35">
      <c r="A2881">
        <v>1983974</v>
      </c>
      <c r="B2881" t="s">
        <v>680</v>
      </c>
      <c r="C2881" t="s">
        <v>9</v>
      </c>
      <c r="D2881" t="s">
        <v>132</v>
      </c>
      <c r="E2881" t="s">
        <v>114</v>
      </c>
      <c r="F2881" t="s">
        <v>19</v>
      </c>
      <c r="G2881" s="10">
        <v>42545</v>
      </c>
      <c r="H2881" s="10">
        <v>42545</v>
      </c>
      <c r="I2881" t="s">
        <v>14</v>
      </c>
      <c r="J2881" t="s">
        <v>15</v>
      </c>
      <c r="K2881" t="str">
        <f>INDEX(State_Code_Name!B:B,MATCH(Consumer_Complaints!E2881,State_Code_Name!C:C,0))</f>
        <v>South Carolina</v>
      </c>
      <c r="L2881">
        <f t="shared" si="132"/>
        <v>0</v>
      </c>
      <c r="M2881">
        <f t="shared" si="133"/>
        <v>2016</v>
      </c>
      <c r="N2881" t="str">
        <f t="shared" si="134"/>
        <v>Q2</v>
      </c>
    </row>
    <row r="2882" spans="1:14" x14ac:dyDescent="0.35">
      <c r="A2882">
        <v>1820342</v>
      </c>
      <c r="B2882" t="s">
        <v>60</v>
      </c>
      <c r="C2882" t="s">
        <v>52</v>
      </c>
      <c r="D2882" t="s">
        <v>96</v>
      </c>
      <c r="E2882" t="s">
        <v>31</v>
      </c>
      <c r="F2882" t="s">
        <v>19</v>
      </c>
      <c r="G2882" s="10">
        <v>42554</v>
      </c>
      <c r="H2882" s="10">
        <v>42554</v>
      </c>
      <c r="I2882" t="s">
        <v>14</v>
      </c>
      <c r="J2882" t="s">
        <v>15</v>
      </c>
      <c r="K2882" t="str">
        <f>INDEX(State_Code_Name!B:B,MATCH(Consumer_Complaints!E2882,State_Code_Name!C:C,0))</f>
        <v>Texas</v>
      </c>
      <c r="L2882">
        <f t="shared" si="132"/>
        <v>0</v>
      </c>
      <c r="M2882">
        <f t="shared" si="133"/>
        <v>2016</v>
      </c>
      <c r="N2882" t="str">
        <f t="shared" si="134"/>
        <v>Q3</v>
      </c>
    </row>
    <row r="2883" spans="1:14" x14ac:dyDescent="0.35">
      <c r="A2883">
        <v>415562</v>
      </c>
      <c r="B2883" t="s">
        <v>38</v>
      </c>
      <c r="C2883" t="s">
        <v>26</v>
      </c>
      <c r="D2883" t="s">
        <v>27</v>
      </c>
      <c r="E2883" t="s">
        <v>35</v>
      </c>
      <c r="F2883" t="s">
        <v>19</v>
      </c>
      <c r="G2883" s="10">
        <v>41418</v>
      </c>
      <c r="H2883" s="10">
        <v>41418</v>
      </c>
      <c r="I2883" t="s">
        <v>14</v>
      </c>
      <c r="J2883" t="s">
        <v>15</v>
      </c>
      <c r="K2883" t="str">
        <f>INDEX(State_Code_Name!B:B,MATCH(Consumer_Complaints!E2883,State_Code_Name!C:C,0))</f>
        <v>Florida</v>
      </c>
      <c r="L2883">
        <f t="shared" ref="L2883:L2946" si="135">H2883-G2883</f>
        <v>0</v>
      </c>
      <c r="M2883">
        <f t="shared" ref="M2883:M2946" si="136">YEAR(G2883)</f>
        <v>2013</v>
      </c>
      <c r="N2883" t="str">
        <f t="shared" ref="N2883:N2946" si="137">IF(MONTH(G2883)&lt;=3,"Q1",IF(MONTH(G2883)&lt;=6,"Q2",IF(MONTH(G2883)&lt;=9,"Q3","Q4")))</f>
        <v>Q2</v>
      </c>
    </row>
    <row r="2884" spans="1:14" x14ac:dyDescent="0.35">
      <c r="A2884">
        <v>890431</v>
      </c>
      <c r="B2884" t="s">
        <v>43</v>
      </c>
      <c r="C2884" t="s">
        <v>36</v>
      </c>
      <c r="D2884" t="s">
        <v>202</v>
      </c>
      <c r="E2884" t="s">
        <v>12</v>
      </c>
      <c r="F2884" t="s">
        <v>19</v>
      </c>
      <c r="G2884" s="10">
        <v>41949</v>
      </c>
      <c r="H2884" s="10">
        <v>41949</v>
      </c>
      <c r="I2884" t="s">
        <v>14</v>
      </c>
      <c r="J2884" t="s">
        <v>15</v>
      </c>
      <c r="K2884" t="str">
        <f>INDEX(State_Code_Name!B:B,MATCH(Consumer_Complaints!E2884,State_Code_Name!C:C,0))</f>
        <v>Virginia</v>
      </c>
      <c r="L2884">
        <f t="shared" si="135"/>
        <v>0</v>
      </c>
      <c r="M2884">
        <f t="shared" si="136"/>
        <v>2014</v>
      </c>
      <c r="N2884" t="str">
        <f t="shared" si="137"/>
        <v>Q4</v>
      </c>
    </row>
    <row r="2885" spans="1:14" x14ac:dyDescent="0.35">
      <c r="A2885">
        <v>1772431</v>
      </c>
      <c r="B2885" t="s">
        <v>38</v>
      </c>
      <c r="C2885" t="s">
        <v>36</v>
      </c>
      <c r="D2885" t="s">
        <v>150</v>
      </c>
      <c r="E2885" t="s">
        <v>35</v>
      </c>
      <c r="F2885" t="s">
        <v>19</v>
      </c>
      <c r="G2885" s="10">
        <v>42492</v>
      </c>
      <c r="H2885" s="10">
        <v>42492</v>
      </c>
      <c r="I2885" t="s">
        <v>14</v>
      </c>
      <c r="J2885" t="s">
        <v>15</v>
      </c>
      <c r="K2885" t="str">
        <f>INDEX(State_Code_Name!B:B,MATCH(Consumer_Complaints!E2885,State_Code_Name!C:C,0))</f>
        <v>Florida</v>
      </c>
      <c r="L2885">
        <f t="shared" si="135"/>
        <v>0</v>
      </c>
      <c r="M2885">
        <f t="shared" si="136"/>
        <v>2016</v>
      </c>
      <c r="N2885" t="str">
        <f t="shared" si="137"/>
        <v>Q2</v>
      </c>
    </row>
    <row r="2886" spans="1:14" x14ac:dyDescent="0.35">
      <c r="A2886">
        <v>905432</v>
      </c>
      <c r="B2886" t="s">
        <v>63</v>
      </c>
      <c r="C2886" t="s">
        <v>61</v>
      </c>
      <c r="D2886" t="s">
        <v>282</v>
      </c>
      <c r="E2886" t="s">
        <v>70</v>
      </c>
      <c r="F2886" t="s">
        <v>19</v>
      </c>
      <c r="G2886" s="10">
        <v>41812</v>
      </c>
      <c r="H2886" s="10">
        <v>41812</v>
      </c>
      <c r="I2886" t="s">
        <v>14</v>
      </c>
      <c r="J2886" t="s">
        <v>15</v>
      </c>
      <c r="K2886" t="str">
        <f>INDEX(State_Code_Name!B:B,MATCH(Consumer_Complaints!E2886,State_Code_Name!C:C,0))</f>
        <v>Massachusetts</v>
      </c>
      <c r="L2886">
        <f t="shared" si="135"/>
        <v>0</v>
      </c>
      <c r="M2886">
        <f t="shared" si="136"/>
        <v>2014</v>
      </c>
      <c r="N2886" t="str">
        <f t="shared" si="137"/>
        <v>Q2</v>
      </c>
    </row>
    <row r="2887" spans="1:14" x14ac:dyDescent="0.35">
      <c r="A2887">
        <v>2063333</v>
      </c>
      <c r="B2887" t="s">
        <v>38</v>
      </c>
      <c r="C2887" t="s">
        <v>16</v>
      </c>
      <c r="D2887" t="s">
        <v>20</v>
      </c>
      <c r="E2887" t="s">
        <v>22</v>
      </c>
      <c r="F2887" t="s">
        <v>57</v>
      </c>
      <c r="G2887" s="10">
        <v>42597</v>
      </c>
      <c r="H2887" s="10">
        <v>42599</v>
      </c>
      <c r="I2887" t="s">
        <v>14</v>
      </c>
      <c r="J2887" t="s">
        <v>15</v>
      </c>
      <c r="K2887" t="str">
        <f>INDEX(State_Code_Name!B:B,MATCH(Consumer_Complaints!E2887,State_Code_Name!C:C,0))</f>
        <v>New York</v>
      </c>
      <c r="L2887">
        <f t="shared" si="135"/>
        <v>2</v>
      </c>
      <c r="M2887">
        <f t="shared" si="136"/>
        <v>2016</v>
      </c>
      <c r="N2887" t="str">
        <f t="shared" si="137"/>
        <v>Q3</v>
      </c>
    </row>
    <row r="2888" spans="1:14" x14ac:dyDescent="0.35">
      <c r="A2888">
        <v>1900597</v>
      </c>
      <c r="B2888" t="s">
        <v>38</v>
      </c>
      <c r="C2888" t="s">
        <v>36</v>
      </c>
      <c r="D2888" t="s">
        <v>80</v>
      </c>
      <c r="E2888" t="s">
        <v>35</v>
      </c>
      <c r="F2888" t="s">
        <v>19</v>
      </c>
      <c r="G2888" s="10">
        <v>42488</v>
      </c>
      <c r="H2888" s="10">
        <v>42488</v>
      </c>
      <c r="I2888" t="s">
        <v>14</v>
      </c>
      <c r="J2888" t="s">
        <v>15</v>
      </c>
      <c r="K2888" t="str">
        <f>INDEX(State_Code_Name!B:B,MATCH(Consumer_Complaints!E2888,State_Code_Name!C:C,0))</f>
        <v>Florida</v>
      </c>
      <c r="L2888">
        <f t="shared" si="135"/>
        <v>0</v>
      </c>
      <c r="M2888">
        <f t="shared" si="136"/>
        <v>2016</v>
      </c>
      <c r="N2888" t="str">
        <f t="shared" si="137"/>
        <v>Q2</v>
      </c>
    </row>
    <row r="2889" spans="1:14" x14ac:dyDescent="0.35">
      <c r="A2889">
        <v>1493411</v>
      </c>
      <c r="B2889" t="s">
        <v>60</v>
      </c>
      <c r="C2889" t="s">
        <v>52</v>
      </c>
      <c r="D2889" t="s">
        <v>96</v>
      </c>
      <c r="E2889" t="s">
        <v>171</v>
      </c>
      <c r="F2889" t="s">
        <v>19</v>
      </c>
      <c r="G2889" s="10">
        <v>42214</v>
      </c>
      <c r="H2889" s="10">
        <v>42214</v>
      </c>
      <c r="I2889" t="s">
        <v>14</v>
      </c>
      <c r="J2889" t="s">
        <v>15</v>
      </c>
      <c r="K2889" t="str">
        <f>INDEX(State_Code_Name!B:B,MATCH(Consumer_Complaints!E2889,State_Code_Name!C:C,0))</f>
        <v>Louisiana</v>
      </c>
      <c r="L2889">
        <f t="shared" si="135"/>
        <v>0</v>
      </c>
      <c r="M2889">
        <f t="shared" si="136"/>
        <v>2015</v>
      </c>
      <c r="N2889" t="str">
        <f t="shared" si="137"/>
        <v>Q3</v>
      </c>
    </row>
    <row r="2890" spans="1:14" x14ac:dyDescent="0.35">
      <c r="A2890">
        <v>1655660</v>
      </c>
      <c r="B2890" t="s">
        <v>287</v>
      </c>
      <c r="C2890" t="s">
        <v>9</v>
      </c>
      <c r="D2890" t="s">
        <v>132</v>
      </c>
      <c r="E2890" t="s">
        <v>39</v>
      </c>
      <c r="F2890" t="s">
        <v>19</v>
      </c>
      <c r="G2890" s="10">
        <v>42322</v>
      </c>
      <c r="H2890" s="10">
        <v>42327</v>
      </c>
      <c r="I2890" t="s">
        <v>14</v>
      </c>
      <c r="J2890" t="s">
        <v>15</v>
      </c>
      <c r="K2890" t="str">
        <f>INDEX(State_Code_Name!B:B,MATCH(Consumer_Complaints!E2890,State_Code_Name!C:C,0))</f>
        <v>Ohio</v>
      </c>
      <c r="L2890">
        <f t="shared" si="135"/>
        <v>5</v>
      </c>
      <c r="M2890">
        <f t="shared" si="136"/>
        <v>2015</v>
      </c>
      <c r="N2890" t="str">
        <f t="shared" si="137"/>
        <v>Q4</v>
      </c>
    </row>
    <row r="2891" spans="1:14" x14ac:dyDescent="0.35">
      <c r="A2891">
        <v>2019657</v>
      </c>
      <c r="B2891" t="s">
        <v>927</v>
      </c>
      <c r="C2891" t="s">
        <v>32</v>
      </c>
      <c r="D2891" t="s">
        <v>44</v>
      </c>
      <c r="E2891" t="s">
        <v>74</v>
      </c>
      <c r="F2891" t="s">
        <v>19</v>
      </c>
      <c r="G2891" s="10">
        <v>42570</v>
      </c>
      <c r="H2891" s="10">
        <v>42577</v>
      </c>
      <c r="I2891" t="s">
        <v>14</v>
      </c>
      <c r="J2891" t="s">
        <v>15</v>
      </c>
      <c r="K2891" t="str">
        <f>INDEX(State_Code_Name!B:B,MATCH(Consumer_Complaints!E2891,State_Code_Name!C:C,0))</f>
        <v>Tennessee</v>
      </c>
      <c r="L2891">
        <f t="shared" si="135"/>
        <v>7</v>
      </c>
      <c r="M2891">
        <f t="shared" si="136"/>
        <v>2016</v>
      </c>
      <c r="N2891" t="str">
        <f t="shared" si="137"/>
        <v>Q3</v>
      </c>
    </row>
    <row r="2892" spans="1:14" x14ac:dyDescent="0.35">
      <c r="A2892">
        <v>944996</v>
      </c>
      <c r="B2892" t="s">
        <v>73</v>
      </c>
      <c r="C2892" t="s">
        <v>32</v>
      </c>
      <c r="D2892" t="s">
        <v>161</v>
      </c>
      <c r="E2892" t="s">
        <v>151</v>
      </c>
      <c r="F2892" t="s">
        <v>19</v>
      </c>
      <c r="G2892" s="10">
        <v>41839</v>
      </c>
      <c r="H2892" s="10">
        <v>41839</v>
      </c>
      <c r="I2892" t="s">
        <v>14</v>
      </c>
      <c r="J2892" t="s">
        <v>14</v>
      </c>
      <c r="K2892" t="str">
        <f>INDEX(State_Code_Name!B:B,MATCH(Consumer_Complaints!E2892,State_Code_Name!C:C,0))</f>
        <v>Idaho</v>
      </c>
      <c r="L2892">
        <f t="shared" si="135"/>
        <v>0</v>
      </c>
      <c r="M2892">
        <f t="shared" si="136"/>
        <v>2014</v>
      </c>
      <c r="N2892" t="str">
        <f t="shared" si="137"/>
        <v>Q3</v>
      </c>
    </row>
    <row r="2893" spans="1:14" x14ac:dyDescent="0.35">
      <c r="A2893">
        <v>443350</v>
      </c>
      <c r="B2893" t="s">
        <v>97</v>
      </c>
      <c r="C2893" t="s">
        <v>52</v>
      </c>
      <c r="D2893" t="s">
        <v>103</v>
      </c>
      <c r="E2893" t="s">
        <v>12</v>
      </c>
      <c r="F2893" t="s">
        <v>19</v>
      </c>
      <c r="G2893" s="10">
        <v>41452</v>
      </c>
      <c r="H2893" s="10">
        <v>41452</v>
      </c>
      <c r="I2893" t="s">
        <v>14</v>
      </c>
      <c r="J2893" t="s">
        <v>15</v>
      </c>
      <c r="K2893" t="str">
        <f>INDEX(State_Code_Name!B:B,MATCH(Consumer_Complaints!E2893,State_Code_Name!C:C,0))</f>
        <v>Virginia</v>
      </c>
      <c r="L2893">
        <f t="shared" si="135"/>
        <v>0</v>
      </c>
      <c r="M2893">
        <f t="shared" si="136"/>
        <v>2013</v>
      </c>
      <c r="N2893" t="str">
        <f t="shared" si="137"/>
        <v>Q2</v>
      </c>
    </row>
    <row r="2894" spans="1:14" x14ac:dyDescent="0.35">
      <c r="A2894">
        <v>1537986</v>
      </c>
      <c r="B2894" t="s">
        <v>43</v>
      </c>
      <c r="C2894" t="s">
        <v>36</v>
      </c>
      <c r="D2894" t="s">
        <v>99</v>
      </c>
      <c r="E2894" t="s">
        <v>25</v>
      </c>
      <c r="F2894" t="s">
        <v>13</v>
      </c>
      <c r="G2894" s="10">
        <v>42242</v>
      </c>
      <c r="H2894" s="10">
        <v>42242</v>
      </c>
      <c r="I2894" t="s">
        <v>14</v>
      </c>
      <c r="J2894" t="s">
        <v>15</v>
      </c>
      <c r="K2894" t="str">
        <f>INDEX(State_Code_Name!B:B,MATCH(Consumer_Complaints!E2894,State_Code_Name!C:C,0))</f>
        <v>Georgia</v>
      </c>
      <c r="L2894">
        <f t="shared" si="135"/>
        <v>0</v>
      </c>
      <c r="M2894">
        <f t="shared" si="136"/>
        <v>2015</v>
      </c>
      <c r="N2894" t="str">
        <f t="shared" si="137"/>
        <v>Q3</v>
      </c>
    </row>
    <row r="2895" spans="1:14" x14ac:dyDescent="0.35">
      <c r="A2895">
        <v>2094881</v>
      </c>
      <c r="B2895" t="s">
        <v>38</v>
      </c>
      <c r="C2895" t="s">
        <v>16</v>
      </c>
      <c r="D2895" t="s">
        <v>20</v>
      </c>
      <c r="E2895" t="s">
        <v>35</v>
      </c>
      <c r="F2895" t="s">
        <v>19</v>
      </c>
      <c r="G2895" s="10">
        <v>42438</v>
      </c>
      <c r="H2895" s="10">
        <v>42438</v>
      </c>
      <c r="I2895" t="s">
        <v>14</v>
      </c>
      <c r="J2895" t="s">
        <v>15</v>
      </c>
      <c r="K2895" t="str">
        <f>INDEX(State_Code_Name!B:B,MATCH(Consumer_Complaints!E2895,State_Code_Name!C:C,0))</f>
        <v>Florida</v>
      </c>
      <c r="L2895">
        <f t="shared" si="135"/>
        <v>0</v>
      </c>
      <c r="M2895">
        <f t="shared" si="136"/>
        <v>2016</v>
      </c>
      <c r="N2895" t="str">
        <f t="shared" si="137"/>
        <v>Q1</v>
      </c>
    </row>
    <row r="2896" spans="1:14" x14ac:dyDescent="0.35">
      <c r="A2896">
        <v>1552329</v>
      </c>
      <c r="B2896" t="s">
        <v>69</v>
      </c>
      <c r="C2896" t="s">
        <v>26</v>
      </c>
      <c r="D2896" t="s">
        <v>27</v>
      </c>
      <c r="E2896" t="s">
        <v>18</v>
      </c>
      <c r="F2896" t="s">
        <v>19</v>
      </c>
      <c r="G2896" s="10">
        <v>42103</v>
      </c>
      <c r="H2896" s="10">
        <v>42103</v>
      </c>
      <c r="I2896" t="s">
        <v>14</v>
      </c>
      <c r="J2896" t="s">
        <v>15</v>
      </c>
      <c r="K2896" t="str">
        <f>INDEX(State_Code_Name!B:B,MATCH(Consumer_Complaints!E2896,State_Code_Name!C:C,0))</f>
        <v>California</v>
      </c>
      <c r="L2896">
        <f t="shared" si="135"/>
        <v>0</v>
      </c>
      <c r="M2896">
        <f t="shared" si="136"/>
        <v>2015</v>
      </c>
      <c r="N2896" t="str">
        <f t="shared" si="137"/>
        <v>Q2</v>
      </c>
    </row>
    <row r="2897" spans="1:14" x14ac:dyDescent="0.35">
      <c r="A2897">
        <v>1804502</v>
      </c>
      <c r="B2897" t="s">
        <v>181</v>
      </c>
      <c r="C2897" t="s">
        <v>32</v>
      </c>
      <c r="D2897" t="s">
        <v>161</v>
      </c>
      <c r="E2897" t="s">
        <v>48</v>
      </c>
      <c r="F2897" t="s">
        <v>19</v>
      </c>
      <c r="G2897" s="10">
        <v>42425</v>
      </c>
      <c r="H2897" s="10">
        <v>42425</v>
      </c>
      <c r="I2897" t="s">
        <v>14</v>
      </c>
      <c r="J2897" t="s">
        <v>14</v>
      </c>
      <c r="K2897" t="str">
        <f>INDEX(State_Code_Name!B:B,MATCH(Consumer_Complaints!E2897,State_Code_Name!C:C,0))</f>
        <v>New Jersey</v>
      </c>
      <c r="L2897">
        <f t="shared" si="135"/>
        <v>0</v>
      </c>
      <c r="M2897">
        <f t="shared" si="136"/>
        <v>2016</v>
      </c>
      <c r="N2897" t="str">
        <f t="shared" si="137"/>
        <v>Q1</v>
      </c>
    </row>
    <row r="2898" spans="1:14" x14ac:dyDescent="0.35">
      <c r="A2898">
        <v>685618</v>
      </c>
      <c r="B2898" t="s">
        <v>30</v>
      </c>
      <c r="C2898" t="s">
        <v>26</v>
      </c>
      <c r="D2898" t="s">
        <v>27</v>
      </c>
      <c r="E2898" t="s">
        <v>18</v>
      </c>
      <c r="F2898" t="s">
        <v>19</v>
      </c>
      <c r="G2898" s="10">
        <v>41664</v>
      </c>
      <c r="H2898" s="10">
        <v>41731</v>
      </c>
      <c r="I2898" t="s">
        <v>14</v>
      </c>
      <c r="J2898" t="s">
        <v>15</v>
      </c>
      <c r="K2898" t="str">
        <f>INDEX(State_Code_Name!B:B,MATCH(Consumer_Complaints!E2898,State_Code_Name!C:C,0))</f>
        <v>California</v>
      </c>
      <c r="L2898">
        <f t="shared" si="135"/>
        <v>67</v>
      </c>
      <c r="M2898">
        <f t="shared" si="136"/>
        <v>2014</v>
      </c>
      <c r="N2898" t="str">
        <f t="shared" si="137"/>
        <v>Q1</v>
      </c>
    </row>
    <row r="2899" spans="1:14" x14ac:dyDescent="0.35">
      <c r="A2899">
        <v>1954988</v>
      </c>
      <c r="B2899" t="s">
        <v>54</v>
      </c>
      <c r="C2899" t="s">
        <v>52</v>
      </c>
      <c r="D2899" t="s">
        <v>76</v>
      </c>
      <c r="E2899" t="s">
        <v>25</v>
      </c>
      <c r="F2899" t="s">
        <v>19</v>
      </c>
      <c r="G2899" s="10">
        <v>42527</v>
      </c>
      <c r="H2899" s="10">
        <v>42527</v>
      </c>
      <c r="I2899" t="s">
        <v>14</v>
      </c>
      <c r="J2899" t="s">
        <v>15</v>
      </c>
      <c r="K2899" t="str">
        <f>INDEX(State_Code_Name!B:B,MATCH(Consumer_Complaints!E2899,State_Code_Name!C:C,0))</f>
        <v>Georgia</v>
      </c>
      <c r="L2899">
        <f t="shared" si="135"/>
        <v>0</v>
      </c>
      <c r="M2899">
        <f t="shared" si="136"/>
        <v>2016</v>
      </c>
      <c r="N2899" t="str">
        <f t="shared" si="137"/>
        <v>Q2</v>
      </c>
    </row>
    <row r="2900" spans="1:14" x14ac:dyDescent="0.35">
      <c r="A2900">
        <v>1790486</v>
      </c>
      <c r="B2900" t="s">
        <v>58</v>
      </c>
      <c r="C2900" t="s">
        <v>26</v>
      </c>
      <c r="D2900" t="s">
        <v>27</v>
      </c>
      <c r="E2900" t="s">
        <v>18</v>
      </c>
      <c r="F2900" t="s">
        <v>19</v>
      </c>
      <c r="G2900" s="10">
        <v>42418</v>
      </c>
      <c r="H2900" s="10">
        <v>42418</v>
      </c>
      <c r="I2900" t="s">
        <v>14</v>
      </c>
      <c r="J2900" t="s">
        <v>15</v>
      </c>
      <c r="K2900" t="str">
        <f>INDEX(State_Code_Name!B:B,MATCH(Consumer_Complaints!E2900,State_Code_Name!C:C,0))</f>
        <v>California</v>
      </c>
      <c r="L2900">
        <f t="shared" si="135"/>
        <v>0</v>
      </c>
      <c r="M2900">
        <f t="shared" si="136"/>
        <v>2016</v>
      </c>
      <c r="N2900" t="str">
        <f t="shared" si="137"/>
        <v>Q1</v>
      </c>
    </row>
    <row r="2901" spans="1:14" x14ac:dyDescent="0.35">
      <c r="A2901">
        <v>1418952</v>
      </c>
      <c r="B2901" t="s">
        <v>105</v>
      </c>
      <c r="C2901" t="s">
        <v>32</v>
      </c>
      <c r="D2901" t="s">
        <v>104</v>
      </c>
      <c r="E2901" t="s">
        <v>25</v>
      </c>
      <c r="F2901" t="s">
        <v>19</v>
      </c>
      <c r="G2901" s="10">
        <v>42344</v>
      </c>
      <c r="H2901" s="10">
        <v>42344</v>
      </c>
      <c r="I2901" t="s">
        <v>14</v>
      </c>
      <c r="J2901" t="s">
        <v>14</v>
      </c>
      <c r="K2901" t="str">
        <f>INDEX(State_Code_Name!B:B,MATCH(Consumer_Complaints!E2901,State_Code_Name!C:C,0))</f>
        <v>Georgia</v>
      </c>
      <c r="L2901">
        <f t="shared" si="135"/>
        <v>0</v>
      </c>
      <c r="M2901">
        <f t="shared" si="136"/>
        <v>2015</v>
      </c>
      <c r="N2901" t="str">
        <f t="shared" si="137"/>
        <v>Q4</v>
      </c>
    </row>
    <row r="2902" spans="1:14" x14ac:dyDescent="0.35">
      <c r="A2902">
        <v>350153</v>
      </c>
      <c r="B2902" t="s">
        <v>60</v>
      </c>
      <c r="C2902" t="s">
        <v>52</v>
      </c>
      <c r="D2902" t="s">
        <v>96</v>
      </c>
      <c r="E2902" t="s">
        <v>31</v>
      </c>
      <c r="F2902" t="s">
        <v>19</v>
      </c>
      <c r="G2902" s="10">
        <v>41611</v>
      </c>
      <c r="H2902" s="10">
        <v>41611</v>
      </c>
      <c r="I2902" t="s">
        <v>14</v>
      </c>
      <c r="J2902" t="s">
        <v>15</v>
      </c>
      <c r="K2902" t="str">
        <f>INDEX(State_Code_Name!B:B,MATCH(Consumer_Complaints!E2902,State_Code_Name!C:C,0))</f>
        <v>Texas</v>
      </c>
      <c r="L2902">
        <f t="shared" si="135"/>
        <v>0</v>
      </c>
      <c r="M2902">
        <f t="shared" si="136"/>
        <v>2013</v>
      </c>
      <c r="N2902" t="str">
        <f t="shared" si="137"/>
        <v>Q4</v>
      </c>
    </row>
    <row r="2903" spans="1:14" x14ac:dyDescent="0.35">
      <c r="A2903">
        <v>1135996</v>
      </c>
      <c r="B2903" t="s">
        <v>563</v>
      </c>
      <c r="C2903" t="s">
        <v>32</v>
      </c>
      <c r="D2903" t="s">
        <v>41</v>
      </c>
      <c r="E2903" t="s">
        <v>31</v>
      </c>
      <c r="F2903" t="s">
        <v>19</v>
      </c>
      <c r="G2903" s="10">
        <v>41973</v>
      </c>
      <c r="H2903" s="10">
        <v>41973</v>
      </c>
      <c r="I2903" t="s">
        <v>14</v>
      </c>
      <c r="J2903" t="s">
        <v>15</v>
      </c>
      <c r="K2903" t="str">
        <f>INDEX(State_Code_Name!B:B,MATCH(Consumer_Complaints!E2903,State_Code_Name!C:C,0))</f>
        <v>Texas</v>
      </c>
      <c r="L2903">
        <f t="shared" si="135"/>
        <v>0</v>
      </c>
      <c r="M2903">
        <f t="shared" si="136"/>
        <v>2014</v>
      </c>
      <c r="N2903" t="str">
        <f t="shared" si="137"/>
        <v>Q4</v>
      </c>
    </row>
    <row r="2904" spans="1:14" x14ac:dyDescent="0.35">
      <c r="A2904">
        <v>1628323</v>
      </c>
      <c r="B2904" t="s">
        <v>58</v>
      </c>
      <c r="C2904" t="s">
        <v>36</v>
      </c>
      <c r="D2904" t="s">
        <v>80</v>
      </c>
      <c r="E2904" t="s">
        <v>59</v>
      </c>
      <c r="F2904" t="s">
        <v>19</v>
      </c>
      <c r="G2904" s="10">
        <v>42305</v>
      </c>
      <c r="H2904" s="10">
        <v>42305</v>
      </c>
      <c r="I2904" t="s">
        <v>14</v>
      </c>
      <c r="J2904" t="s">
        <v>15</v>
      </c>
      <c r="K2904" t="str">
        <f>INDEX(State_Code_Name!B:B,MATCH(Consumer_Complaints!E2904,State_Code_Name!C:C,0))</f>
        <v>Illinois</v>
      </c>
      <c r="L2904">
        <f t="shared" si="135"/>
        <v>0</v>
      </c>
      <c r="M2904">
        <f t="shared" si="136"/>
        <v>2015</v>
      </c>
      <c r="N2904" t="str">
        <f t="shared" si="137"/>
        <v>Q4</v>
      </c>
    </row>
    <row r="2905" spans="1:14" x14ac:dyDescent="0.35">
      <c r="A2905">
        <v>272849</v>
      </c>
      <c r="B2905" t="s">
        <v>11</v>
      </c>
      <c r="C2905" t="s">
        <v>36</v>
      </c>
      <c r="D2905" t="s">
        <v>170</v>
      </c>
      <c r="E2905" t="s">
        <v>35</v>
      </c>
      <c r="F2905" t="s">
        <v>13</v>
      </c>
      <c r="G2905" s="10">
        <v>41303</v>
      </c>
      <c r="H2905" s="10">
        <v>41303</v>
      </c>
      <c r="I2905" t="s">
        <v>14</v>
      </c>
      <c r="J2905" t="s">
        <v>14</v>
      </c>
      <c r="K2905" t="str">
        <f>INDEX(State_Code_Name!B:B,MATCH(Consumer_Complaints!E2905,State_Code_Name!C:C,0))</f>
        <v>Florida</v>
      </c>
      <c r="L2905">
        <f t="shared" si="135"/>
        <v>0</v>
      </c>
      <c r="M2905">
        <f t="shared" si="136"/>
        <v>2013</v>
      </c>
      <c r="N2905" t="str">
        <f t="shared" si="137"/>
        <v>Q1</v>
      </c>
    </row>
    <row r="2906" spans="1:14" x14ac:dyDescent="0.35">
      <c r="A2906">
        <v>1334489</v>
      </c>
      <c r="B2906" t="s">
        <v>47</v>
      </c>
      <c r="C2906" t="s">
        <v>26</v>
      </c>
      <c r="D2906" t="s">
        <v>56</v>
      </c>
      <c r="E2906" t="s">
        <v>59</v>
      </c>
      <c r="F2906" t="s">
        <v>19</v>
      </c>
      <c r="G2906" s="10">
        <v>42111</v>
      </c>
      <c r="H2906" s="10">
        <v>42111</v>
      </c>
      <c r="I2906" t="s">
        <v>14</v>
      </c>
      <c r="J2906" t="s">
        <v>15</v>
      </c>
      <c r="K2906" t="str">
        <f>INDEX(State_Code_Name!B:B,MATCH(Consumer_Complaints!E2906,State_Code_Name!C:C,0))</f>
        <v>Illinois</v>
      </c>
      <c r="L2906">
        <f t="shared" si="135"/>
        <v>0</v>
      </c>
      <c r="M2906">
        <f t="shared" si="136"/>
        <v>2015</v>
      </c>
      <c r="N2906" t="str">
        <f t="shared" si="137"/>
        <v>Q2</v>
      </c>
    </row>
    <row r="2907" spans="1:14" x14ac:dyDescent="0.35">
      <c r="A2907">
        <v>2048263</v>
      </c>
      <c r="B2907" t="s">
        <v>30</v>
      </c>
      <c r="C2907" t="s">
        <v>26</v>
      </c>
      <c r="D2907" t="s">
        <v>27</v>
      </c>
      <c r="E2907" t="s">
        <v>35</v>
      </c>
      <c r="F2907" t="s">
        <v>305</v>
      </c>
      <c r="G2907" s="10">
        <v>42498</v>
      </c>
      <c r="H2907" s="10">
        <v>42590</v>
      </c>
      <c r="I2907" t="s">
        <v>14</v>
      </c>
      <c r="J2907" t="s">
        <v>15</v>
      </c>
      <c r="K2907" t="str">
        <f>INDEX(State_Code_Name!B:B,MATCH(Consumer_Complaints!E2907,State_Code_Name!C:C,0))</f>
        <v>Florida</v>
      </c>
      <c r="L2907">
        <f t="shared" si="135"/>
        <v>92</v>
      </c>
      <c r="M2907">
        <f t="shared" si="136"/>
        <v>2016</v>
      </c>
      <c r="N2907" t="str">
        <f t="shared" si="137"/>
        <v>Q2</v>
      </c>
    </row>
    <row r="2908" spans="1:14" x14ac:dyDescent="0.35">
      <c r="A2908">
        <v>575173</v>
      </c>
      <c r="B2908" t="s">
        <v>47</v>
      </c>
      <c r="C2908" t="s">
        <v>26</v>
      </c>
      <c r="D2908" t="s">
        <v>27</v>
      </c>
      <c r="E2908" t="s">
        <v>66</v>
      </c>
      <c r="F2908" t="s">
        <v>19</v>
      </c>
      <c r="G2908" s="10">
        <v>41576</v>
      </c>
      <c r="H2908" s="10">
        <v>41576</v>
      </c>
      <c r="I2908" t="s">
        <v>14</v>
      </c>
      <c r="J2908" t="s">
        <v>15</v>
      </c>
      <c r="K2908" t="str">
        <f>INDEX(State_Code_Name!B:B,MATCH(Consumer_Complaints!E2908,State_Code_Name!C:C,0))</f>
        <v>Michigan</v>
      </c>
      <c r="L2908">
        <f t="shared" si="135"/>
        <v>0</v>
      </c>
      <c r="M2908">
        <f t="shared" si="136"/>
        <v>2013</v>
      </c>
      <c r="N2908" t="str">
        <f t="shared" si="137"/>
        <v>Q4</v>
      </c>
    </row>
    <row r="2909" spans="1:14" x14ac:dyDescent="0.35">
      <c r="A2909">
        <v>1186450</v>
      </c>
      <c r="B2909" t="s">
        <v>43</v>
      </c>
      <c r="C2909" t="s">
        <v>26</v>
      </c>
      <c r="D2909" t="s">
        <v>27</v>
      </c>
      <c r="E2909" t="s">
        <v>77</v>
      </c>
      <c r="F2909" t="s">
        <v>19</v>
      </c>
      <c r="G2909" s="10">
        <v>42217</v>
      </c>
      <c r="H2909" s="10">
        <v>42217</v>
      </c>
      <c r="I2909" t="s">
        <v>14</v>
      </c>
      <c r="J2909" t="s">
        <v>15</v>
      </c>
      <c r="K2909" t="str">
        <f>INDEX(State_Code_Name!B:B,MATCH(Consumer_Complaints!E2909,State_Code_Name!C:C,0))</f>
        <v>Missouri</v>
      </c>
      <c r="L2909">
        <f t="shared" si="135"/>
        <v>0</v>
      </c>
      <c r="M2909">
        <f t="shared" si="136"/>
        <v>2015</v>
      </c>
      <c r="N2909" t="str">
        <f t="shared" si="137"/>
        <v>Q3</v>
      </c>
    </row>
    <row r="2910" spans="1:14" x14ac:dyDescent="0.35">
      <c r="A2910">
        <v>487115</v>
      </c>
      <c r="B2910" t="s">
        <v>242</v>
      </c>
      <c r="C2910" t="s">
        <v>32</v>
      </c>
      <c r="D2910" t="s">
        <v>41</v>
      </c>
      <c r="E2910" t="s">
        <v>31</v>
      </c>
      <c r="F2910" t="s">
        <v>19</v>
      </c>
      <c r="G2910" s="10">
        <v>41616</v>
      </c>
      <c r="H2910" s="10">
        <v>41616</v>
      </c>
      <c r="I2910" t="s">
        <v>14</v>
      </c>
      <c r="J2910" t="s">
        <v>15</v>
      </c>
      <c r="K2910" t="str">
        <f>INDEX(State_Code_Name!B:B,MATCH(Consumer_Complaints!E2910,State_Code_Name!C:C,0))</f>
        <v>Texas</v>
      </c>
      <c r="L2910">
        <f t="shared" si="135"/>
        <v>0</v>
      </c>
      <c r="M2910">
        <f t="shared" si="136"/>
        <v>2013</v>
      </c>
      <c r="N2910" t="str">
        <f t="shared" si="137"/>
        <v>Q4</v>
      </c>
    </row>
    <row r="2911" spans="1:14" x14ac:dyDescent="0.35">
      <c r="A2911">
        <v>464832</v>
      </c>
      <c r="B2911" t="s">
        <v>432</v>
      </c>
      <c r="C2911" t="s">
        <v>9</v>
      </c>
      <c r="D2911" t="s">
        <v>175</v>
      </c>
      <c r="F2911" t="s">
        <v>57</v>
      </c>
      <c r="G2911" s="10">
        <v>41479</v>
      </c>
      <c r="H2911" s="10">
        <v>41486</v>
      </c>
      <c r="I2911" t="s">
        <v>14</v>
      </c>
      <c r="J2911" t="s">
        <v>15</v>
      </c>
      <c r="K2911" t="e">
        <f>INDEX(State_Code_Name!B:B,MATCH(Consumer_Complaints!E2911,State_Code_Name!C:C,0))</f>
        <v>#N/A</v>
      </c>
      <c r="L2911">
        <f t="shared" si="135"/>
        <v>7</v>
      </c>
      <c r="M2911">
        <f t="shared" si="136"/>
        <v>2013</v>
      </c>
      <c r="N2911" t="str">
        <f t="shared" si="137"/>
        <v>Q3</v>
      </c>
    </row>
    <row r="2912" spans="1:14" x14ac:dyDescent="0.35">
      <c r="A2912">
        <v>1486486</v>
      </c>
      <c r="B2912" t="s">
        <v>964</v>
      </c>
      <c r="C2912" t="s">
        <v>32</v>
      </c>
      <c r="D2912" t="s">
        <v>44</v>
      </c>
      <c r="E2912" t="s">
        <v>59</v>
      </c>
      <c r="F2912" t="s">
        <v>19</v>
      </c>
      <c r="G2912" s="10">
        <v>42209</v>
      </c>
      <c r="H2912" s="10">
        <v>42209</v>
      </c>
      <c r="I2912" t="s">
        <v>15</v>
      </c>
      <c r="J2912" t="s">
        <v>15</v>
      </c>
      <c r="K2912" t="str">
        <f>INDEX(State_Code_Name!B:B,MATCH(Consumer_Complaints!E2912,State_Code_Name!C:C,0))</f>
        <v>Illinois</v>
      </c>
      <c r="L2912">
        <f t="shared" si="135"/>
        <v>0</v>
      </c>
      <c r="M2912">
        <f t="shared" si="136"/>
        <v>2015</v>
      </c>
      <c r="N2912" t="str">
        <f t="shared" si="137"/>
        <v>Q3</v>
      </c>
    </row>
    <row r="2913" spans="1:14" x14ac:dyDescent="0.35">
      <c r="A2913">
        <v>775245</v>
      </c>
      <c r="B2913" t="s">
        <v>201</v>
      </c>
      <c r="C2913" t="s">
        <v>26</v>
      </c>
      <c r="D2913" t="s">
        <v>27</v>
      </c>
      <c r="E2913" t="s">
        <v>122</v>
      </c>
      <c r="F2913" t="s">
        <v>305</v>
      </c>
      <c r="G2913" s="10">
        <v>41722</v>
      </c>
      <c r="H2913" s="10">
        <v>41729</v>
      </c>
      <c r="I2913" t="s">
        <v>14</v>
      </c>
      <c r="J2913" t="s">
        <v>15</v>
      </c>
      <c r="K2913" t="str">
        <f>INDEX(State_Code_Name!B:B,MATCH(Consumer_Complaints!E2913,State_Code_Name!C:C,0))</f>
        <v>Maryland</v>
      </c>
      <c r="L2913">
        <f t="shared" si="135"/>
        <v>7</v>
      </c>
      <c r="M2913">
        <f t="shared" si="136"/>
        <v>2014</v>
      </c>
      <c r="N2913" t="str">
        <f t="shared" si="137"/>
        <v>Q1</v>
      </c>
    </row>
    <row r="2914" spans="1:14" x14ac:dyDescent="0.35">
      <c r="A2914">
        <v>504355</v>
      </c>
      <c r="B2914" t="s">
        <v>21</v>
      </c>
      <c r="C2914" t="s">
        <v>36</v>
      </c>
      <c r="D2914" t="s">
        <v>99</v>
      </c>
      <c r="E2914" t="s">
        <v>46</v>
      </c>
      <c r="F2914" t="s">
        <v>13</v>
      </c>
      <c r="G2914" s="10">
        <v>41512</v>
      </c>
      <c r="H2914" s="10">
        <v>41514</v>
      </c>
      <c r="I2914" t="s">
        <v>14</v>
      </c>
      <c r="J2914" t="s">
        <v>15</v>
      </c>
      <c r="K2914" t="str">
        <f>INDEX(State_Code_Name!B:B,MATCH(Consumer_Complaints!E2914,State_Code_Name!C:C,0))</f>
        <v>Pennsylvania</v>
      </c>
      <c r="L2914">
        <f t="shared" si="135"/>
        <v>2</v>
      </c>
      <c r="M2914">
        <f t="shared" si="136"/>
        <v>2013</v>
      </c>
      <c r="N2914" t="str">
        <f t="shared" si="137"/>
        <v>Q3</v>
      </c>
    </row>
    <row r="2915" spans="1:14" x14ac:dyDescent="0.35">
      <c r="A2915">
        <v>1623535</v>
      </c>
      <c r="B2915" t="s">
        <v>1092</v>
      </c>
      <c r="C2915" t="s">
        <v>879</v>
      </c>
      <c r="D2915" t="s">
        <v>880</v>
      </c>
      <c r="E2915" t="s">
        <v>22</v>
      </c>
      <c r="F2915" t="s">
        <v>19</v>
      </c>
      <c r="G2915" s="10">
        <v>42302</v>
      </c>
      <c r="H2915" s="10">
        <v>42321</v>
      </c>
      <c r="I2915" t="s">
        <v>14</v>
      </c>
      <c r="J2915" t="s">
        <v>15</v>
      </c>
      <c r="K2915" t="str">
        <f>INDEX(State_Code_Name!B:B,MATCH(Consumer_Complaints!E2915,State_Code_Name!C:C,0))</f>
        <v>New York</v>
      </c>
      <c r="L2915">
        <f t="shared" si="135"/>
        <v>19</v>
      </c>
      <c r="M2915">
        <f t="shared" si="136"/>
        <v>2015</v>
      </c>
      <c r="N2915" t="str">
        <f t="shared" si="137"/>
        <v>Q4</v>
      </c>
    </row>
    <row r="2916" spans="1:14" x14ac:dyDescent="0.35">
      <c r="A2916">
        <v>1497271</v>
      </c>
      <c r="B2916" t="s">
        <v>273</v>
      </c>
      <c r="C2916" t="s">
        <v>26</v>
      </c>
      <c r="D2916" t="s">
        <v>27</v>
      </c>
      <c r="E2916" t="s">
        <v>176</v>
      </c>
      <c r="F2916" t="s">
        <v>19</v>
      </c>
      <c r="G2916" s="10">
        <v>42216</v>
      </c>
      <c r="H2916" s="10">
        <v>42233</v>
      </c>
      <c r="I2916" t="s">
        <v>14</v>
      </c>
      <c r="J2916" t="s">
        <v>15</v>
      </c>
      <c r="K2916" t="str">
        <f>INDEX(State_Code_Name!B:B,MATCH(Consumer_Complaints!E2916,State_Code_Name!C:C,0))</f>
        <v>District of Columbia</v>
      </c>
      <c r="L2916">
        <f t="shared" si="135"/>
        <v>17</v>
      </c>
      <c r="M2916">
        <f t="shared" si="136"/>
        <v>2015</v>
      </c>
      <c r="N2916" t="str">
        <f t="shared" si="137"/>
        <v>Q3</v>
      </c>
    </row>
    <row r="2917" spans="1:14" x14ac:dyDescent="0.35">
      <c r="A2917">
        <v>2005276</v>
      </c>
      <c r="B2917" t="s">
        <v>73</v>
      </c>
      <c r="C2917" t="s">
        <v>32</v>
      </c>
      <c r="D2917" t="s">
        <v>41</v>
      </c>
      <c r="E2917" t="s">
        <v>35</v>
      </c>
      <c r="F2917" t="s">
        <v>19</v>
      </c>
      <c r="G2917" s="10">
        <v>42650</v>
      </c>
      <c r="H2917" s="10">
        <v>42650</v>
      </c>
      <c r="I2917" t="s">
        <v>14</v>
      </c>
      <c r="J2917" t="s">
        <v>15</v>
      </c>
      <c r="K2917" t="str">
        <f>INDEX(State_Code_Name!B:B,MATCH(Consumer_Complaints!E2917,State_Code_Name!C:C,0))</f>
        <v>Florida</v>
      </c>
      <c r="L2917">
        <f t="shared" si="135"/>
        <v>0</v>
      </c>
      <c r="M2917">
        <f t="shared" si="136"/>
        <v>2016</v>
      </c>
      <c r="N2917" t="str">
        <f t="shared" si="137"/>
        <v>Q4</v>
      </c>
    </row>
    <row r="2918" spans="1:14" x14ac:dyDescent="0.35">
      <c r="A2918">
        <v>1191062</v>
      </c>
      <c r="B2918" t="s">
        <v>63</v>
      </c>
      <c r="C2918" t="s">
        <v>61</v>
      </c>
      <c r="D2918" t="s">
        <v>282</v>
      </c>
      <c r="E2918" t="s">
        <v>70</v>
      </c>
      <c r="F2918" t="s">
        <v>19</v>
      </c>
      <c r="G2918" s="10">
        <v>42339</v>
      </c>
      <c r="H2918" s="10">
        <v>42339</v>
      </c>
      <c r="I2918" t="s">
        <v>14</v>
      </c>
      <c r="J2918" t="s">
        <v>15</v>
      </c>
      <c r="K2918" t="str">
        <f>INDEX(State_Code_Name!B:B,MATCH(Consumer_Complaints!E2918,State_Code_Name!C:C,0))</f>
        <v>Massachusetts</v>
      </c>
      <c r="L2918">
        <f t="shared" si="135"/>
        <v>0</v>
      </c>
      <c r="M2918">
        <f t="shared" si="136"/>
        <v>2015</v>
      </c>
      <c r="N2918" t="str">
        <f t="shared" si="137"/>
        <v>Q4</v>
      </c>
    </row>
    <row r="2919" spans="1:14" x14ac:dyDescent="0.35">
      <c r="A2919">
        <v>381914</v>
      </c>
      <c r="B2919" t="s">
        <v>38</v>
      </c>
      <c r="C2919" t="s">
        <v>36</v>
      </c>
      <c r="D2919" t="s">
        <v>170</v>
      </c>
      <c r="E2919" t="s">
        <v>126</v>
      </c>
      <c r="F2919" t="s">
        <v>305</v>
      </c>
      <c r="G2919" s="10">
        <v>41379</v>
      </c>
      <c r="H2919" s="10">
        <v>41380</v>
      </c>
      <c r="I2919" t="s">
        <v>14</v>
      </c>
      <c r="J2919" t="s">
        <v>15</v>
      </c>
      <c r="K2919" t="str">
        <f>INDEX(State_Code_Name!B:B,MATCH(Consumer_Complaints!E2919,State_Code_Name!C:C,0))</f>
        <v>Oklahoma</v>
      </c>
      <c r="L2919">
        <f t="shared" si="135"/>
        <v>1</v>
      </c>
      <c r="M2919">
        <f t="shared" si="136"/>
        <v>2013</v>
      </c>
      <c r="N2919" t="str">
        <f t="shared" si="137"/>
        <v>Q2</v>
      </c>
    </row>
    <row r="2920" spans="1:14" x14ac:dyDescent="0.35">
      <c r="A2920">
        <v>1876338</v>
      </c>
      <c r="B2920" t="s">
        <v>81</v>
      </c>
      <c r="C2920" t="s">
        <v>36</v>
      </c>
      <c r="D2920" t="s">
        <v>80</v>
      </c>
      <c r="E2920" t="s">
        <v>18</v>
      </c>
      <c r="F2920" t="s">
        <v>13</v>
      </c>
      <c r="G2920" s="10">
        <v>42708</v>
      </c>
      <c r="H2920" s="10">
        <v>42708</v>
      </c>
      <c r="I2920" t="s">
        <v>14</v>
      </c>
      <c r="J2920" t="s">
        <v>15</v>
      </c>
      <c r="K2920" t="str">
        <f>INDEX(State_Code_Name!B:B,MATCH(Consumer_Complaints!E2920,State_Code_Name!C:C,0))</f>
        <v>California</v>
      </c>
      <c r="L2920">
        <f t="shared" si="135"/>
        <v>0</v>
      </c>
      <c r="M2920">
        <f t="shared" si="136"/>
        <v>2016</v>
      </c>
      <c r="N2920" t="str">
        <f t="shared" si="137"/>
        <v>Q4</v>
      </c>
    </row>
    <row r="2921" spans="1:14" x14ac:dyDescent="0.35">
      <c r="A2921">
        <v>1497231</v>
      </c>
      <c r="B2921" t="s">
        <v>11</v>
      </c>
      <c r="C2921" t="s">
        <v>26</v>
      </c>
      <c r="D2921" t="s">
        <v>27</v>
      </c>
      <c r="E2921" t="s">
        <v>35</v>
      </c>
      <c r="F2921" t="s">
        <v>19</v>
      </c>
      <c r="G2921" s="10">
        <v>42216</v>
      </c>
      <c r="H2921" s="10">
        <v>42216</v>
      </c>
      <c r="I2921" t="s">
        <v>14</v>
      </c>
      <c r="J2921" t="s">
        <v>15</v>
      </c>
      <c r="K2921" t="str">
        <f>INDEX(State_Code_Name!B:B,MATCH(Consumer_Complaints!E2921,State_Code_Name!C:C,0))</f>
        <v>Florida</v>
      </c>
      <c r="L2921">
        <f t="shared" si="135"/>
        <v>0</v>
      </c>
      <c r="M2921">
        <f t="shared" si="136"/>
        <v>2015</v>
      </c>
      <c r="N2921" t="str">
        <f t="shared" si="137"/>
        <v>Q3</v>
      </c>
    </row>
    <row r="2922" spans="1:14" x14ac:dyDescent="0.35">
      <c r="A2922">
        <v>1746152</v>
      </c>
      <c r="B2922" t="s">
        <v>81</v>
      </c>
      <c r="C2922" t="s">
        <v>36</v>
      </c>
      <c r="D2922" t="s">
        <v>80</v>
      </c>
      <c r="E2922" t="s">
        <v>31</v>
      </c>
      <c r="F2922" t="s">
        <v>19</v>
      </c>
      <c r="G2922" s="10">
        <v>42385</v>
      </c>
      <c r="H2922" s="10">
        <v>42385</v>
      </c>
      <c r="I2922" t="s">
        <v>14</v>
      </c>
      <c r="J2922" t="s">
        <v>15</v>
      </c>
      <c r="K2922" t="str">
        <f>INDEX(State_Code_Name!B:B,MATCH(Consumer_Complaints!E2922,State_Code_Name!C:C,0))</f>
        <v>Texas</v>
      </c>
      <c r="L2922">
        <f t="shared" si="135"/>
        <v>0</v>
      </c>
      <c r="M2922">
        <f t="shared" si="136"/>
        <v>2016</v>
      </c>
      <c r="N2922" t="str">
        <f t="shared" si="137"/>
        <v>Q1</v>
      </c>
    </row>
    <row r="2923" spans="1:14" x14ac:dyDescent="0.35">
      <c r="A2923">
        <v>722697</v>
      </c>
      <c r="B2923" t="s">
        <v>58</v>
      </c>
      <c r="C2923" t="s">
        <v>26</v>
      </c>
      <c r="D2923" t="s">
        <v>27</v>
      </c>
      <c r="E2923" t="s">
        <v>176</v>
      </c>
      <c r="F2923" t="s">
        <v>19</v>
      </c>
      <c r="G2923" s="10">
        <v>41690</v>
      </c>
      <c r="H2923" s="10">
        <v>41694</v>
      </c>
      <c r="I2923" t="s">
        <v>14</v>
      </c>
      <c r="J2923" t="s">
        <v>15</v>
      </c>
      <c r="K2923" t="str">
        <f>INDEX(State_Code_Name!B:B,MATCH(Consumer_Complaints!E2923,State_Code_Name!C:C,0))</f>
        <v>District of Columbia</v>
      </c>
      <c r="L2923">
        <f t="shared" si="135"/>
        <v>4</v>
      </c>
      <c r="M2923">
        <f t="shared" si="136"/>
        <v>2014</v>
      </c>
      <c r="N2923" t="str">
        <f t="shared" si="137"/>
        <v>Q1</v>
      </c>
    </row>
    <row r="2924" spans="1:14" x14ac:dyDescent="0.35">
      <c r="A2924">
        <v>1336754</v>
      </c>
      <c r="B2924" t="s">
        <v>58</v>
      </c>
      <c r="C2924" t="s">
        <v>16</v>
      </c>
      <c r="D2924" t="s">
        <v>75</v>
      </c>
      <c r="E2924" t="s">
        <v>18</v>
      </c>
      <c r="F2924" t="s">
        <v>305</v>
      </c>
      <c r="G2924" s="10">
        <v>42114</v>
      </c>
      <c r="H2924" s="10">
        <v>42114</v>
      </c>
      <c r="I2924" t="s">
        <v>14</v>
      </c>
      <c r="J2924" t="s">
        <v>15</v>
      </c>
      <c r="K2924" t="str">
        <f>INDEX(State_Code_Name!B:B,MATCH(Consumer_Complaints!E2924,State_Code_Name!C:C,0))</f>
        <v>California</v>
      </c>
      <c r="L2924">
        <f t="shared" si="135"/>
        <v>0</v>
      </c>
      <c r="M2924">
        <f t="shared" si="136"/>
        <v>2015</v>
      </c>
      <c r="N2924" t="str">
        <f t="shared" si="137"/>
        <v>Q2</v>
      </c>
    </row>
    <row r="2925" spans="1:14" x14ac:dyDescent="0.35">
      <c r="A2925">
        <v>1314273</v>
      </c>
      <c r="B2925" t="s">
        <v>134</v>
      </c>
      <c r="C2925" t="s">
        <v>26</v>
      </c>
      <c r="D2925" t="s">
        <v>27</v>
      </c>
      <c r="E2925" t="s">
        <v>59</v>
      </c>
      <c r="F2925" t="s">
        <v>19</v>
      </c>
      <c r="G2925" s="10">
        <v>42039</v>
      </c>
      <c r="H2925" s="10">
        <v>42039</v>
      </c>
      <c r="I2925" t="s">
        <v>14</v>
      </c>
      <c r="J2925" t="s">
        <v>15</v>
      </c>
      <c r="K2925" t="str">
        <f>INDEX(State_Code_Name!B:B,MATCH(Consumer_Complaints!E2925,State_Code_Name!C:C,0))</f>
        <v>Illinois</v>
      </c>
      <c r="L2925">
        <f t="shared" si="135"/>
        <v>0</v>
      </c>
      <c r="M2925">
        <f t="shared" si="136"/>
        <v>2015</v>
      </c>
      <c r="N2925" t="str">
        <f t="shared" si="137"/>
        <v>Q1</v>
      </c>
    </row>
    <row r="2926" spans="1:14" x14ac:dyDescent="0.35">
      <c r="A2926">
        <v>1060077</v>
      </c>
      <c r="B2926" t="s">
        <v>11</v>
      </c>
      <c r="C2926" t="s">
        <v>16</v>
      </c>
      <c r="D2926" t="s">
        <v>20</v>
      </c>
      <c r="E2926" t="s">
        <v>121</v>
      </c>
      <c r="F2926" t="s">
        <v>19</v>
      </c>
      <c r="G2926" s="10">
        <v>41800</v>
      </c>
      <c r="H2926" s="10">
        <v>41800</v>
      </c>
      <c r="I2926" t="s">
        <v>14</v>
      </c>
      <c r="J2926" t="s">
        <v>14</v>
      </c>
      <c r="K2926" t="str">
        <f>INDEX(State_Code_Name!B:B,MATCH(Consumer_Complaints!E2926,State_Code_Name!C:C,0))</f>
        <v>Oregon</v>
      </c>
      <c r="L2926">
        <f t="shared" si="135"/>
        <v>0</v>
      </c>
      <c r="M2926">
        <f t="shared" si="136"/>
        <v>2014</v>
      </c>
      <c r="N2926" t="str">
        <f t="shared" si="137"/>
        <v>Q2</v>
      </c>
    </row>
    <row r="2927" spans="1:14" x14ac:dyDescent="0.35">
      <c r="A2927">
        <v>383731</v>
      </c>
      <c r="B2927" t="s">
        <v>11</v>
      </c>
      <c r="C2927" t="s">
        <v>26</v>
      </c>
      <c r="D2927" t="s">
        <v>159</v>
      </c>
      <c r="E2927" t="s">
        <v>118</v>
      </c>
      <c r="F2927" t="s">
        <v>19</v>
      </c>
      <c r="G2927" s="10">
        <v>41380</v>
      </c>
      <c r="H2927" s="10">
        <v>41382</v>
      </c>
      <c r="I2927" t="s">
        <v>14</v>
      </c>
      <c r="J2927" t="s">
        <v>15</v>
      </c>
      <c r="K2927" t="str">
        <f>INDEX(State_Code_Name!B:B,MATCH(Consumer_Complaints!E2927,State_Code_Name!C:C,0))</f>
        <v>Alabama</v>
      </c>
      <c r="L2927">
        <f t="shared" si="135"/>
        <v>2</v>
      </c>
      <c r="M2927">
        <f t="shared" si="136"/>
        <v>2013</v>
      </c>
      <c r="N2927" t="str">
        <f t="shared" si="137"/>
        <v>Q2</v>
      </c>
    </row>
    <row r="2928" spans="1:14" x14ac:dyDescent="0.35">
      <c r="A2928">
        <v>1241657</v>
      </c>
      <c r="B2928" t="s">
        <v>30</v>
      </c>
      <c r="C2928" t="s">
        <v>26</v>
      </c>
      <c r="D2928" t="s">
        <v>56</v>
      </c>
      <c r="E2928" t="s">
        <v>122</v>
      </c>
      <c r="F2928" t="s">
        <v>19</v>
      </c>
      <c r="G2928" s="10">
        <v>42051</v>
      </c>
      <c r="H2928" s="10">
        <v>42051</v>
      </c>
      <c r="I2928" t="s">
        <v>14</v>
      </c>
      <c r="J2928" t="s">
        <v>15</v>
      </c>
      <c r="K2928" t="str">
        <f>INDEX(State_Code_Name!B:B,MATCH(Consumer_Complaints!E2928,State_Code_Name!C:C,0))</f>
        <v>Maryland</v>
      </c>
      <c r="L2928">
        <f t="shared" si="135"/>
        <v>0</v>
      </c>
      <c r="M2928">
        <f t="shared" si="136"/>
        <v>2015</v>
      </c>
      <c r="N2928" t="str">
        <f t="shared" si="137"/>
        <v>Q1</v>
      </c>
    </row>
    <row r="2929" spans="1:14" x14ac:dyDescent="0.35">
      <c r="A2929">
        <v>704760</v>
      </c>
      <c r="B2929" t="s">
        <v>69</v>
      </c>
      <c r="C2929" t="s">
        <v>26</v>
      </c>
      <c r="D2929" t="s">
        <v>27</v>
      </c>
      <c r="E2929" t="s">
        <v>31</v>
      </c>
      <c r="F2929" t="s">
        <v>19</v>
      </c>
      <c r="G2929" s="10">
        <v>41853</v>
      </c>
      <c r="H2929" s="10">
        <v>41853</v>
      </c>
      <c r="I2929" t="s">
        <v>14</v>
      </c>
      <c r="J2929" t="s">
        <v>15</v>
      </c>
      <c r="K2929" t="str">
        <f>INDEX(State_Code_Name!B:B,MATCH(Consumer_Complaints!E2929,State_Code_Name!C:C,0))</f>
        <v>Texas</v>
      </c>
      <c r="L2929">
        <f t="shared" si="135"/>
        <v>0</v>
      </c>
      <c r="M2929">
        <f t="shared" si="136"/>
        <v>2014</v>
      </c>
      <c r="N2929" t="str">
        <f t="shared" si="137"/>
        <v>Q3</v>
      </c>
    </row>
    <row r="2930" spans="1:14" x14ac:dyDescent="0.35">
      <c r="A2930">
        <v>2065608</v>
      </c>
      <c r="B2930" t="s">
        <v>60</v>
      </c>
      <c r="C2930" t="s">
        <v>52</v>
      </c>
      <c r="D2930" t="s">
        <v>103</v>
      </c>
      <c r="E2930" t="s">
        <v>178</v>
      </c>
      <c r="F2930" t="s">
        <v>19</v>
      </c>
      <c r="G2930" s="10">
        <v>42598</v>
      </c>
      <c r="H2930" s="10">
        <v>42598</v>
      </c>
      <c r="I2930" t="s">
        <v>14</v>
      </c>
      <c r="J2930" t="s">
        <v>15</v>
      </c>
      <c r="K2930" t="str">
        <f>INDEX(State_Code_Name!B:B,MATCH(Consumer_Complaints!E2930,State_Code_Name!C:C,0))</f>
        <v>Utah</v>
      </c>
      <c r="L2930">
        <f t="shared" si="135"/>
        <v>0</v>
      </c>
      <c r="M2930">
        <f t="shared" si="136"/>
        <v>2016</v>
      </c>
      <c r="N2930" t="str">
        <f t="shared" si="137"/>
        <v>Q3</v>
      </c>
    </row>
    <row r="2931" spans="1:14" x14ac:dyDescent="0.35">
      <c r="A2931">
        <v>1579181</v>
      </c>
      <c r="B2931" t="s">
        <v>11</v>
      </c>
      <c r="C2931" t="s">
        <v>9</v>
      </c>
      <c r="D2931" t="s">
        <v>183</v>
      </c>
      <c r="E2931" t="s">
        <v>12</v>
      </c>
      <c r="F2931" t="s">
        <v>305</v>
      </c>
      <c r="G2931" s="10">
        <v>42271</v>
      </c>
      <c r="H2931" s="10">
        <v>42276</v>
      </c>
      <c r="I2931" t="s">
        <v>14</v>
      </c>
      <c r="J2931" t="s">
        <v>15</v>
      </c>
      <c r="K2931" t="str">
        <f>INDEX(State_Code_Name!B:B,MATCH(Consumer_Complaints!E2931,State_Code_Name!C:C,0))</f>
        <v>Virginia</v>
      </c>
      <c r="L2931">
        <f t="shared" si="135"/>
        <v>5</v>
      </c>
      <c r="M2931">
        <f t="shared" si="136"/>
        <v>2015</v>
      </c>
      <c r="N2931" t="str">
        <f t="shared" si="137"/>
        <v>Q3</v>
      </c>
    </row>
    <row r="2932" spans="1:14" x14ac:dyDescent="0.35">
      <c r="A2932">
        <v>1017951</v>
      </c>
      <c r="B2932" t="s">
        <v>50</v>
      </c>
      <c r="C2932" t="s">
        <v>32</v>
      </c>
      <c r="D2932" t="s">
        <v>44</v>
      </c>
      <c r="E2932" t="s">
        <v>25</v>
      </c>
      <c r="F2932" t="s">
        <v>19</v>
      </c>
      <c r="G2932" s="10">
        <v>41860</v>
      </c>
      <c r="H2932" s="10">
        <v>41952</v>
      </c>
      <c r="I2932" t="s">
        <v>14</v>
      </c>
      <c r="J2932" t="s">
        <v>15</v>
      </c>
      <c r="K2932" t="str">
        <f>INDEX(State_Code_Name!B:B,MATCH(Consumer_Complaints!E2932,State_Code_Name!C:C,0))</f>
        <v>Georgia</v>
      </c>
      <c r="L2932">
        <f t="shared" si="135"/>
        <v>92</v>
      </c>
      <c r="M2932">
        <f t="shared" si="136"/>
        <v>2014</v>
      </c>
      <c r="N2932" t="str">
        <f t="shared" si="137"/>
        <v>Q3</v>
      </c>
    </row>
    <row r="2933" spans="1:14" x14ac:dyDescent="0.35">
      <c r="A2933">
        <v>1241637</v>
      </c>
      <c r="B2933" t="s">
        <v>11</v>
      </c>
      <c r="C2933" t="s">
        <v>172</v>
      </c>
      <c r="D2933" t="s">
        <v>190</v>
      </c>
      <c r="E2933" t="s">
        <v>79</v>
      </c>
      <c r="F2933" t="s">
        <v>19</v>
      </c>
      <c r="G2933" s="10">
        <v>42051</v>
      </c>
      <c r="H2933" s="10">
        <v>42051</v>
      </c>
      <c r="I2933" t="s">
        <v>14</v>
      </c>
      <c r="J2933" t="s">
        <v>15</v>
      </c>
      <c r="K2933" t="str">
        <f>INDEX(State_Code_Name!B:B,MATCH(Consumer_Complaints!E2933,State_Code_Name!C:C,0))</f>
        <v>Minnesota</v>
      </c>
      <c r="L2933">
        <f t="shared" si="135"/>
        <v>0</v>
      </c>
      <c r="M2933">
        <f t="shared" si="136"/>
        <v>2015</v>
      </c>
      <c r="N2933" t="str">
        <f t="shared" si="137"/>
        <v>Q1</v>
      </c>
    </row>
    <row r="2934" spans="1:14" x14ac:dyDescent="0.35">
      <c r="A2934">
        <v>677945</v>
      </c>
      <c r="B2934" t="s">
        <v>54</v>
      </c>
      <c r="C2934" t="s">
        <v>52</v>
      </c>
      <c r="D2934" t="s">
        <v>103</v>
      </c>
      <c r="E2934" t="s">
        <v>22</v>
      </c>
      <c r="F2934" t="s">
        <v>19</v>
      </c>
      <c r="G2934" s="10">
        <v>41660</v>
      </c>
      <c r="H2934" s="10">
        <v>41660</v>
      </c>
      <c r="I2934" t="s">
        <v>14</v>
      </c>
      <c r="J2934" t="s">
        <v>15</v>
      </c>
      <c r="K2934" t="str">
        <f>INDEX(State_Code_Name!B:B,MATCH(Consumer_Complaints!E2934,State_Code_Name!C:C,0))</f>
        <v>New York</v>
      </c>
      <c r="L2934">
        <f t="shared" si="135"/>
        <v>0</v>
      </c>
      <c r="M2934">
        <f t="shared" si="136"/>
        <v>2014</v>
      </c>
      <c r="N2934" t="str">
        <f t="shared" si="137"/>
        <v>Q1</v>
      </c>
    </row>
    <row r="2935" spans="1:14" x14ac:dyDescent="0.35">
      <c r="A2935">
        <v>1789938</v>
      </c>
      <c r="B2935" t="s">
        <v>1161</v>
      </c>
      <c r="C2935" t="s">
        <v>32</v>
      </c>
      <c r="D2935" t="s">
        <v>41</v>
      </c>
      <c r="E2935" t="s">
        <v>46</v>
      </c>
      <c r="F2935" t="s">
        <v>19</v>
      </c>
      <c r="G2935" s="10">
        <v>42416</v>
      </c>
      <c r="H2935" s="10">
        <v>42425</v>
      </c>
      <c r="I2935" t="s">
        <v>15</v>
      </c>
      <c r="J2935" t="s">
        <v>14</v>
      </c>
      <c r="K2935" t="str">
        <f>INDEX(State_Code_Name!B:B,MATCH(Consumer_Complaints!E2935,State_Code_Name!C:C,0))</f>
        <v>Pennsylvania</v>
      </c>
      <c r="L2935">
        <f t="shared" si="135"/>
        <v>9</v>
      </c>
      <c r="M2935">
        <f t="shared" si="136"/>
        <v>2016</v>
      </c>
      <c r="N2935" t="str">
        <f t="shared" si="137"/>
        <v>Q1</v>
      </c>
    </row>
    <row r="2936" spans="1:14" x14ac:dyDescent="0.35">
      <c r="A2936">
        <v>1241176</v>
      </c>
      <c r="B2936" t="s">
        <v>563</v>
      </c>
      <c r="C2936" t="s">
        <v>32</v>
      </c>
      <c r="D2936" t="s">
        <v>41</v>
      </c>
      <c r="E2936" t="s">
        <v>74</v>
      </c>
      <c r="F2936" t="s">
        <v>19</v>
      </c>
      <c r="G2936" s="10">
        <v>42049</v>
      </c>
      <c r="H2936" s="10">
        <v>42049</v>
      </c>
      <c r="I2936" t="s">
        <v>14</v>
      </c>
      <c r="J2936" t="s">
        <v>15</v>
      </c>
      <c r="K2936" t="str">
        <f>INDEX(State_Code_Name!B:B,MATCH(Consumer_Complaints!E2936,State_Code_Name!C:C,0))</f>
        <v>Tennessee</v>
      </c>
      <c r="L2936">
        <f t="shared" si="135"/>
        <v>0</v>
      </c>
      <c r="M2936">
        <f t="shared" si="136"/>
        <v>2015</v>
      </c>
      <c r="N2936" t="str">
        <f t="shared" si="137"/>
        <v>Q1</v>
      </c>
    </row>
    <row r="2937" spans="1:14" x14ac:dyDescent="0.35">
      <c r="A2937">
        <v>1421882</v>
      </c>
      <c r="B2937" t="s">
        <v>181</v>
      </c>
      <c r="C2937" t="s">
        <v>32</v>
      </c>
      <c r="D2937" t="s">
        <v>44</v>
      </c>
      <c r="E2937" t="s">
        <v>35</v>
      </c>
      <c r="F2937" t="s">
        <v>19</v>
      </c>
      <c r="G2937" s="10">
        <v>42170</v>
      </c>
      <c r="H2937" s="10">
        <v>42170</v>
      </c>
      <c r="I2937" t="s">
        <v>14</v>
      </c>
      <c r="J2937" t="s">
        <v>15</v>
      </c>
      <c r="K2937" t="str">
        <f>INDEX(State_Code_Name!B:B,MATCH(Consumer_Complaints!E2937,State_Code_Name!C:C,0))</f>
        <v>Florida</v>
      </c>
      <c r="L2937">
        <f t="shared" si="135"/>
        <v>0</v>
      </c>
      <c r="M2937">
        <f t="shared" si="136"/>
        <v>2015</v>
      </c>
      <c r="N2937" t="str">
        <f t="shared" si="137"/>
        <v>Q2</v>
      </c>
    </row>
    <row r="2938" spans="1:14" x14ac:dyDescent="0.35">
      <c r="A2938">
        <v>2011427</v>
      </c>
      <c r="B2938" t="s">
        <v>38</v>
      </c>
      <c r="C2938" t="s">
        <v>36</v>
      </c>
      <c r="D2938" t="s">
        <v>99</v>
      </c>
      <c r="E2938" t="s">
        <v>79</v>
      </c>
      <c r="F2938" t="s">
        <v>19</v>
      </c>
      <c r="G2938" s="10">
        <v>42564</v>
      </c>
      <c r="H2938" s="10">
        <v>42564</v>
      </c>
      <c r="I2938" t="s">
        <v>14</v>
      </c>
      <c r="J2938" t="s">
        <v>14</v>
      </c>
      <c r="K2938" t="str">
        <f>INDEX(State_Code_Name!B:B,MATCH(Consumer_Complaints!E2938,State_Code_Name!C:C,0))</f>
        <v>Minnesota</v>
      </c>
      <c r="L2938">
        <f t="shared" si="135"/>
        <v>0</v>
      </c>
      <c r="M2938">
        <f t="shared" si="136"/>
        <v>2016</v>
      </c>
      <c r="N2938" t="str">
        <f t="shared" si="137"/>
        <v>Q3</v>
      </c>
    </row>
    <row r="2939" spans="1:14" x14ac:dyDescent="0.35">
      <c r="A2939">
        <v>1720632</v>
      </c>
      <c r="B2939" t="s">
        <v>90</v>
      </c>
      <c r="C2939" t="s">
        <v>16</v>
      </c>
      <c r="D2939" t="s">
        <v>17</v>
      </c>
      <c r="E2939" t="s">
        <v>39</v>
      </c>
      <c r="F2939" t="s">
        <v>19</v>
      </c>
      <c r="G2939" s="10">
        <v>42367</v>
      </c>
      <c r="H2939" s="10">
        <v>42367</v>
      </c>
      <c r="I2939" t="s">
        <v>14</v>
      </c>
      <c r="J2939" t="s">
        <v>15</v>
      </c>
      <c r="K2939" t="str">
        <f>INDEX(State_Code_Name!B:B,MATCH(Consumer_Complaints!E2939,State_Code_Name!C:C,0))</f>
        <v>Ohio</v>
      </c>
      <c r="L2939">
        <f t="shared" si="135"/>
        <v>0</v>
      </c>
      <c r="M2939">
        <f t="shared" si="136"/>
        <v>2015</v>
      </c>
      <c r="N2939" t="str">
        <f t="shared" si="137"/>
        <v>Q4</v>
      </c>
    </row>
    <row r="2940" spans="1:14" x14ac:dyDescent="0.35">
      <c r="A2940">
        <v>1667058</v>
      </c>
      <c r="B2940" t="s">
        <v>60</v>
      </c>
      <c r="C2940" t="s">
        <v>52</v>
      </c>
      <c r="D2940" t="s">
        <v>103</v>
      </c>
      <c r="E2940" t="s">
        <v>35</v>
      </c>
      <c r="F2940" t="s">
        <v>19</v>
      </c>
      <c r="G2940" s="10">
        <v>42329</v>
      </c>
      <c r="H2940" s="10">
        <v>42329</v>
      </c>
      <c r="I2940" t="s">
        <v>14</v>
      </c>
      <c r="J2940" t="s">
        <v>14</v>
      </c>
      <c r="K2940" t="str">
        <f>INDEX(State_Code_Name!B:B,MATCH(Consumer_Complaints!E2940,State_Code_Name!C:C,0))</f>
        <v>Florida</v>
      </c>
      <c r="L2940">
        <f t="shared" si="135"/>
        <v>0</v>
      </c>
      <c r="M2940">
        <f t="shared" si="136"/>
        <v>2015</v>
      </c>
      <c r="N2940" t="str">
        <f t="shared" si="137"/>
        <v>Q4</v>
      </c>
    </row>
    <row r="2941" spans="1:14" x14ac:dyDescent="0.35">
      <c r="A2941">
        <v>291046</v>
      </c>
      <c r="B2941" t="s">
        <v>113</v>
      </c>
      <c r="C2941" t="s">
        <v>36</v>
      </c>
      <c r="D2941" t="s">
        <v>37</v>
      </c>
      <c r="E2941" t="s">
        <v>25</v>
      </c>
      <c r="F2941" t="s">
        <v>305</v>
      </c>
      <c r="G2941" s="10">
        <v>41276</v>
      </c>
      <c r="H2941" s="10">
        <v>41366</v>
      </c>
      <c r="I2941" t="s">
        <v>14</v>
      </c>
      <c r="J2941" t="s">
        <v>15</v>
      </c>
      <c r="K2941" t="str">
        <f>INDEX(State_Code_Name!B:B,MATCH(Consumer_Complaints!E2941,State_Code_Name!C:C,0))</f>
        <v>Georgia</v>
      </c>
      <c r="L2941">
        <f t="shared" si="135"/>
        <v>90</v>
      </c>
      <c r="M2941">
        <f t="shared" si="136"/>
        <v>2013</v>
      </c>
      <c r="N2941" t="str">
        <f t="shared" si="137"/>
        <v>Q1</v>
      </c>
    </row>
    <row r="2942" spans="1:14" x14ac:dyDescent="0.35">
      <c r="A2942">
        <v>2049692</v>
      </c>
      <c r="B2942" t="s">
        <v>11</v>
      </c>
      <c r="C2942" t="s">
        <v>16</v>
      </c>
      <c r="D2942" t="s">
        <v>144</v>
      </c>
      <c r="E2942" t="s">
        <v>35</v>
      </c>
      <c r="F2942" t="s">
        <v>19</v>
      </c>
      <c r="G2942" s="10">
        <v>42529</v>
      </c>
      <c r="H2942" s="10">
        <v>42529</v>
      </c>
      <c r="I2942" t="s">
        <v>14</v>
      </c>
      <c r="J2942" t="s">
        <v>15</v>
      </c>
      <c r="K2942" t="str">
        <f>INDEX(State_Code_Name!B:B,MATCH(Consumer_Complaints!E2942,State_Code_Name!C:C,0))</f>
        <v>Florida</v>
      </c>
      <c r="L2942">
        <f t="shared" si="135"/>
        <v>0</v>
      </c>
      <c r="M2942">
        <f t="shared" si="136"/>
        <v>2016</v>
      </c>
      <c r="N2942" t="str">
        <f t="shared" si="137"/>
        <v>Q2</v>
      </c>
    </row>
    <row r="2943" spans="1:14" x14ac:dyDescent="0.35">
      <c r="A2943">
        <v>499841</v>
      </c>
      <c r="B2943" t="s">
        <v>43</v>
      </c>
      <c r="C2943" t="s">
        <v>16</v>
      </c>
      <c r="D2943" t="s">
        <v>24</v>
      </c>
      <c r="E2943" t="s">
        <v>35</v>
      </c>
      <c r="F2943" t="s">
        <v>305</v>
      </c>
      <c r="G2943" s="10">
        <v>41507</v>
      </c>
      <c r="H2943" s="10">
        <v>41508</v>
      </c>
      <c r="I2943" t="s">
        <v>14</v>
      </c>
      <c r="J2943" t="s">
        <v>15</v>
      </c>
      <c r="K2943" t="str">
        <f>INDEX(State_Code_Name!B:B,MATCH(Consumer_Complaints!E2943,State_Code_Name!C:C,0))</f>
        <v>Florida</v>
      </c>
      <c r="L2943">
        <f t="shared" si="135"/>
        <v>1</v>
      </c>
      <c r="M2943">
        <f t="shared" si="136"/>
        <v>2013</v>
      </c>
      <c r="N2943" t="str">
        <f t="shared" si="137"/>
        <v>Q3</v>
      </c>
    </row>
    <row r="2944" spans="1:14" x14ac:dyDescent="0.35">
      <c r="A2944">
        <v>2070328</v>
      </c>
      <c r="B2944" t="s">
        <v>43</v>
      </c>
      <c r="C2944" t="s">
        <v>36</v>
      </c>
      <c r="D2944" t="s">
        <v>109</v>
      </c>
      <c r="E2944" t="s">
        <v>29</v>
      </c>
      <c r="F2944" t="s">
        <v>57</v>
      </c>
      <c r="G2944" s="10">
        <v>42600</v>
      </c>
      <c r="H2944" s="10">
        <v>42604</v>
      </c>
      <c r="I2944" t="s">
        <v>14</v>
      </c>
      <c r="J2944" t="s">
        <v>15</v>
      </c>
      <c r="K2944" t="str">
        <f>INDEX(State_Code_Name!B:B,MATCH(Consumer_Complaints!E2944,State_Code_Name!C:C,0))</f>
        <v>Connecticut</v>
      </c>
      <c r="L2944">
        <f t="shared" si="135"/>
        <v>4</v>
      </c>
      <c r="M2944">
        <f t="shared" si="136"/>
        <v>2016</v>
      </c>
      <c r="N2944" t="str">
        <f t="shared" si="137"/>
        <v>Q3</v>
      </c>
    </row>
    <row r="2945" spans="1:14" x14ac:dyDescent="0.35">
      <c r="A2945">
        <v>1256718</v>
      </c>
      <c r="B2945" t="s">
        <v>260</v>
      </c>
      <c r="C2945" t="s">
        <v>26</v>
      </c>
      <c r="D2945" t="s">
        <v>27</v>
      </c>
      <c r="E2945" t="s">
        <v>18</v>
      </c>
      <c r="F2945" t="s">
        <v>19</v>
      </c>
      <c r="G2945" s="10">
        <v>42060</v>
      </c>
      <c r="H2945" s="10">
        <v>42060</v>
      </c>
      <c r="I2945" t="s">
        <v>14</v>
      </c>
      <c r="J2945" t="s">
        <v>14</v>
      </c>
      <c r="K2945" t="str">
        <f>INDEX(State_Code_Name!B:B,MATCH(Consumer_Complaints!E2945,State_Code_Name!C:C,0))</f>
        <v>California</v>
      </c>
      <c r="L2945">
        <f t="shared" si="135"/>
        <v>0</v>
      </c>
      <c r="M2945">
        <f t="shared" si="136"/>
        <v>2015</v>
      </c>
      <c r="N2945" t="str">
        <f t="shared" si="137"/>
        <v>Q1</v>
      </c>
    </row>
    <row r="2946" spans="1:14" x14ac:dyDescent="0.35">
      <c r="A2946">
        <v>2104422</v>
      </c>
      <c r="B2946" t="s">
        <v>50</v>
      </c>
      <c r="C2946" t="s">
        <v>36</v>
      </c>
      <c r="D2946" t="s">
        <v>202</v>
      </c>
      <c r="E2946" t="s">
        <v>18</v>
      </c>
      <c r="F2946" t="s">
        <v>13</v>
      </c>
      <c r="G2946" s="10">
        <v>42622</v>
      </c>
      <c r="H2946" s="10">
        <v>42627</v>
      </c>
      <c r="I2946" t="s">
        <v>14</v>
      </c>
      <c r="J2946" t="s">
        <v>15</v>
      </c>
      <c r="K2946" t="str">
        <f>INDEX(State_Code_Name!B:B,MATCH(Consumer_Complaints!E2946,State_Code_Name!C:C,0))</f>
        <v>California</v>
      </c>
      <c r="L2946">
        <f t="shared" si="135"/>
        <v>5</v>
      </c>
      <c r="M2946">
        <f t="shared" si="136"/>
        <v>2016</v>
      </c>
      <c r="N2946" t="str">
        <f t="shared" si="137"/>
        <v>Q3</v>
      </c>
    </row>
    <row r="2947" spans="1:14" x14ac:dyDescent="0.35">
      <c r="A2947">
        <v>766424</v>
      </c>
      <c r="B2947" t="s">
        <v>102</v>
      </c>
      <c r="C2947" t="s">
        <v>32</v>
      </c>
      <c r="D2947" t="s">
        <v>41</v>
      </c>
      <c r="E2947" t="s">
        <v>122</v>
      </c>
      <c r="F2947" t="s">
        <v>305</v>
      </c>
      <c r="G2947" s="10">
        <v>41711</v>
      </c>
      <c r="H2947" s="10">
        <v>41717</v>
      </c>
      <c r="I2947" t="s">
        <v>14</v>
      </c>
      <c r="J2947" t="s">
        <v>15</v>
      </c>
      <c r="K2947" t="str">
        <f>INDEX(State_Code_Name!B:B,MATCH(Consumer_Complaints!E2947,State_Code_Name!C:C,0))</f>
        <v>Maryland</v>
      </c>
      <c r="L2947">
        <f t="shared" ref="L2947:L3010" si="138">H2947-G2947</f>
        <v>6</v>
      </c>
      <c r="M2947">
        <f t="shared" ref="M2947:M3010" si="139">YEAR(G2947)</f>
        <v>2014</v>
      </c>
      <c r="N2947" t="str">
        <f t="shared" ref="N2947:N3010" si="140">IF(MONTH(G2947)&lt;=3,"Q1",IF(MONTH(G2947)&lt;=6,"Q2",IF(MONTH(G2947)&lt;=9,"Q3","Q4")))</f>
        <v>Q1</v>
      </c>
    </row>
    <row r="2948" spans="1:14" x14ac:dyDescent="0.35">
      <c r="A2948">
        <v>650432</v>
      </c>
      <c r="B2948" t="s">
        <v>189</v>
      </c>
      <c r="C2948" t="s">
        <v>32</v>
      </c>
      <c r="D2948" t="s">
        <v>161</v>
      </c>
      <c r="E2948" t="s">
        <v>74</v>
      </c>
      <c r="F2948" t="s">
        <v>19</v>
      </c>
      <c r="G2948" s="10">
        <v>41639</v>
      </c>
      <c r="H2948" s="10">
        <v>41699</v>
      </c>
      <c r="I2948" t="s">
        <v>14</v>
      </c>
      <c r="J2948" t="s">
        <v>14</v>
      </c>
      <c r="K2948" t="str">
        <f>INDEX(State_Code_Name!B:B,MATCH(Consumer_Complaints!E2948,State_Code_Name!C:C,0))</f>
        <v>Tennessee</v>
      </c>
      <c r="L2948">
        <f t="shared" si="138"/>
        <v>60</v>
      </c>
      <c r="M2948">
        <f t="shared" si="139"/>
        <v>2013</v>
      </c>
      <c r="N2948" t="str">
        <f t="shared" si="140"/>
        <v>Q4</v>
      </c>
    </row>
    <row r="2949" spans="1:14" x14ac:dyDescent="0.35">
      <c r="A2949">
        <v>725754</v>
      </c>
      <c r="B2949" t="s">
        <v>43</v>
      </c>
      <c r="C2949" t="s">
        <v>16</v>
      </c>
      <c r="D2949" t="s">
        <v>20</v>
      </c>
      <c r="E2949" t="s">
        <v>48</v>
      </c>
      <c r="F2949" t="s">
        <v>305</v>
      </c>
      <c r="G2949" s="10">
        <v>41691</v>
      </c>
      <c r="H2949" s="10">
        <v>41732</v>
      </c>
      <c r="I2949" t="s">
        <v>14</v>
      </c>
      <c r="J2949" t="s">
        <v>15</v>
      </c>
      <c r="K2949" t="str">
        <f>INDEX(State_Code_Name!B:B,MATCH(Consumer_Complaints!E2949,State_Code_Name!C:C,0))</f>
        <v>New Jersey</v>
      </c>
      <c r="L2949">
        <f t="shared" si="138"/>
        <v>41</v>
      </c>
      <c r="M2949">
        <f t="shared" si="139"/>
        <v>2014</v>
      </c>
      <c r="N2949" t="str">
        <f t="shared" si="140"/>
        <v>Q1</v>
      </c>
    </row>
    <row r="2950" spans="1:14" x14ac:dyDescent="0.35">
      <c r="A2950">
        <v>1019176</v>
      </c>
      <c r="B2950" t="s">
        <v>214</v>
      </c>
      <c r="C2950" t="s">
        <v>32</v>
      </c>
      <c r="D2950" t="s">
        <v>44</v>
      </c>
      <c r="E2950" t="s">
        <v>22</v>
      </c>
      <c r="F2950" t="s">
        <v>19</v>
      </c>
      <c r="G2950" s="10">
        <v>41860</v>
      </c>
      <c r="H2950" s="10">
        <v>41860</v>
      </c>
      <c r="I2950" t="s">
        <v>14</v>
      </c>
      <c r="J2950" t="s">
        <v>15</v>
      </c>
      <c r="K2950" t="str">
        <f>INDEX(State_Code_Name!B:B,MATCH(Consumer_Complaints!E2950,State_Code_Name!C:C,0))</f>
        <v>New York</v>
      </c>
      <c r="L2950">
        <f t="shared" si="138"/>
        <v>0</v>
      </c>
      <c r="M2950">
        <f t="shared" si="139"/>
        <v>2014</v>
      </c>
      <c r="N2950" t="str">
        <f t="shared" si="140"/>
        <v>Q3</v>
      </c>
    </row>
    <row r="2951" spans="1:14" x14ac:dyDescent="0.35">
      <c r="A2951">
        <v>1748369</v>
      </c>
      <c r="B2951" t="s">
        <v>1108</v>
      </c>
      <c r="C2951" t="s">
        <v>9</v>
      </c>
      <c r="D2951" t="s">
        <v>175</v>
      </c>
      <c r="E2951" t="s">
        <v>35</v>
      </c>
      <c r="F2951" t="s">
        <v>19</v>
      </c>
      <c r="G2951" s="10">
        <v>42388</v>
      </c>
      <c r="H2951" s="10">
        <v>42395</v>
      </c>
      <c r="I2951" t="s">
        <v>14</v>
      </c>
      <c r="J2951" t="s">
        <v>14</v>
      </c>
      <c r="K2951" t="str">
        <f>INDEX(State_Code_Name!B:B,MATCH(Consumer_Complaints!E2951,State_Code_Name!C:C,0))</f>
        <v>Florida</v>
      </c>
      <c r="L2951">
        <f t="shared" si="138"/>
        <v>7</v>
      </c>
      <c r="M2951">
        <f t="shared" si="139"/>
        <v>2016</v>
      </c>
      <c r="N2951" t="str">
        <f t="shared" si="140"/>
        <v>Q1</v>
      </c>
    </row>
    <row r="2952" spans="1:14" x14ac:dyDescent="0.35">
      <c r="A2952">
        <v>1351925</v>
      </c>
      <c r="B2952" t="s">
        <v>102</v>
      </c>
      <c r="C2952" t="s">
        <v>16</v>
      </c>
      <c r="D2952" t="s">
        <v>20</v>
      </c>
      <c r="E2952" t="s">
        <v>35</v>
      </c>
      <c r="F2952" t="s">
        <v>19</v>
      </c>
      <c r="G2952" s="10">
        <v>42123</v>
      </c>
      <c r="H2952" s="10">
        <v>42123</v>
      </c>
      <c r="I2952" t="s">
        <v>14</v>
      </c>
      <c r="J2952" t="s">
        <v>15</v>
      </c>
      <c r="K2952" t="str">
        <f>INDEX(State_Code_Name!B:B,MATCH(Consumer_Complaints!E2952,State_Code_Name!C:C,0))</f>
        <v>Florida</v>
      </c>
      <c r="L2952">
        <f t="shared" si="138"/>
        <v>0</v>
      </c>
      <c r="M2952">
        <f t="shared" si="139"/>
        <v>2015</v>
      </c>
      <c r="N2952" t="str">
        <f t="shared" si="140"/>
        <v>Q2</v>
      </c>
    </row>
    <row r="2953" spans="1:14" x14ac:dyDescent="0.35">
      <c r="A2953">
        <v>1930732</v>
      </c>
      <c r="B2953" t="s">
        <v>47</v>
      </c>
      <c r="C2953" t="s">
        <v>26</v>
      </c>
      <c r="D2953" t="s">
        <v>27</v>
      </c>
      <c r="E2953" t="s">
        <v>18</v>
      </c>
      <c r="F2953" t="s">
        <v>19</v>
      </c>
      <c r="G2953" s="10">
        <v>42508</v>
      </c>
      <c r="H2953" s="10">
        <v>42508</v>
      </c>
      <c r="I2953" t="s">
        <v>14</v>
      </c>
      <c r="J2953" t="s">
        <v>14</v>
      </c>
      <c r="K2953" t="str">
        <f>INDEX(State_Code_Name!B:B,MATCH(Consumer_Complaints!E2953,State_Code_Name!C:C,0))</f>
        <v>California</v>
      </c>
      <c r="L2953">
        <f t="shared" si="138"/>
        <v>0</v>
      </c>
      <c r="M2953">
        <f t="shared" si="139"/>
        <v>2016</v>
      </c>
      <c r="N2953" t="str">
        <f t="shared" si="140"/>
        <v>Q2</v>
      </c>
    </row>
    <row r="2954" spans="1:14" x14ac:dyDescent="0.35">
      <c r="A2954">
        <v>1726225</v>
      </c>
      <c r="B2954" t="s">
        <v>60</v>
      </c>
      <c r="C2954" t="s">
        <v>52</v>
      </c>
      <c r="D2954" t="s">
        <v>103</v>
      </c>
      <c r="E2954" t="s">
        <v>39</v>
      </c>
      <c r="F2954" t="s">
        <v>19</v>
      </c>
      <c r="G2954" s="10">
        <v>42461</v>
      </c>
      <c r="H2954" s="10">
        <v>42461</v>
      </c>
      <c r="I2954" t="s">
        <v>14</v>
      </c>
      <c r="J2954" t="s">
        <v>14</v>
      </c>
      <c r="K2954" t="str">
        <f>INDEX(State_Code_Name!B:B,MATCH(Consumer_Complaints!E2954,State_Code_Name!C:C,0))</f>
        <v>Ohio</v>
      </c>
      <c r="L2954">
        <f t="shared" si="138"/>
        <v>0</v>
      </c>
      <c r="M2954">
        <f t="shared" si="139"/>
        <v>2016</v>
      </c>
      <c r="N2954" t="str">
        <f t="shared" si="140"/>
        <v>Q2</v>
      </c>
    </row>
    <row r="2955" spans="1:14" x14ac:dyDescent="0.35">
      <c r="A2955">
        <v>1623919</v>
      </c>
      <c r="B2955" t="s">
        <v>34</v>
      </c>
      <c r="C2955" t="s">
        <v>16</v>
      </c>
      <c r="D2955" t="s">
        <v>24</v>
      </c>
      <c r="E2955" t="s">
        <v>35</v>
      </c>
      <c r="F2955" t="s">
        <v>305</v>
      </c>
      <c r="G2955" s="10">
        <v>42303</v>
      </c>
      <c r="H2955" s="10">
        <v>42305</v>
      </c>
      <c r="I2955" t="s">
        <v>14</v>
      </c>
      <c r="J2955" t="s">
        <v>15</v>
      </c>
      <c r="K2955" t="str">
        <f>INDEX(State_Code_Name!B:B,MATCH(Consumer_Complaints!E2955,State_Code_Name!C:C,0))</f>
        <v>Florida</v>
      </c>
      <c r="L2955">
        <f t="shared" si="138"/>
        <v>2</v>
      </c>
      <c r="M2955">
        <f t="shared" si="139"/>
        <v>2015</v>
      </c>
      <c r="N2955" t="str">
        <f t="shared" si="140"/>
        <v>Q4</v>
      </c>
    </row>
    <row r="2956" spans="1:14" x14ac:dyDescent="0.35">
      <c r="A2956">
        <v>1838620</v>
      </c>
      <c r="B2956" t="s">
        <v>63</v>
      </c>
      <c r="C2956" t="s">
        <v>61</v>
      </c>
      <c r="D2956" t="s">
        <v>282</v>
      </c>
      <c r="E2956" t="s">
        <v>176</v>
      </c>
      <c r="F2956" t="s">
        <v>19</v>
      </c>
      <c r="G2956" s="10">
        <v>42447</v>
      </c>
      <c r="H2956" s="10">
        <v>42447</v>
      </c>
      <c r="I2956" t="s">
        <v>14</v>
      </c>
      <c r="J2956" t="s">
        <v>14</v>
      </c>
      <c r="K2956" t="str">
        <f>INDEX(State_Code_Name!B:B,MATCH(Consumer_Complaints!E2956,State_Code_Name!C:C,0))</f>
        <v>District of Columbia</v>
      </c>
      <c r="L2956">
        <f t="shared" si="138"/>
        <v>0</v>
      </c>
      <c r="M2956">
        <f t="shared" si="139"/>
        <v>2016</v>
      </c>
      <c r="N2956" t="str">
        <f t="shared" si="140"/>
        <v>Q1</v>
      </c>
    </row>
    <row r="2957" spans="1:14" x14ac:dyDescent="0.35">
      <c r="A2957">
        <v>1627419</v>
      </c>
      <c r="B2957" t="s">
        <v>73</v>
      </c>
      <c r="C2957" t="s">
        <v>26</v>
      </c>
      <c r="D2957" t="s">
        <v>27</v>
      </c>
      <c r="E2957" t="s">
        <v>59</v>
      </c>
      <c r="F2957" t="s">
        <v>19</v>
      </c>
      <c r="G2957" s="10">
        <v>42304</v>
      </c>
      <c r="H2957" s="10">
        <v>42306</v>
      </c>
      <c r="I2957" t="s">
        <v>14</v>
      </c>
      <c r="J2957" t="s">
        <v>15</v>
      </c>
      <c r="K2957" t="str">
        <f>INDEX(State_Code_Name!B:B,MATCH(Consumer_Complaints!E2957,State_Code_Name!C:C,0))</f>
        <v>Illinois</v>
      </c>
      <c r="L2957">
        <f t="shared" si="138"/>
        <v>2</v>
      </c>
      <c r="M2957">
        <f t="shared" si="139"/>
        <v>2015</v>
      </c>
      <c r="N2957" t="str">
        <f t="shared" si="140"/>
        <v>Q4</v>
      </c>
    </row>
    <row r="2958" spans="1:14" x14ac:dyDescent="0.35">
      <c r="A2958">
        <v>577494</v>
      </c>
      <c r="B2958" t="s">
        <v>503</v>
      </c>
      <c r="C2958" t="s">
        <v>52</v>
      </c>
      <c r="D2958" t="s">
        <v>76</v>
      </c>
      <c r="E2958" t="s">
        <v>137</v>
      </c>
      <c r="F2958" t="s">
        <v>19</v>
      </c>
      <c r="G2958" s="10">
        <v>41577</v>
      </c>
      <c r="H2958" s="10">
        <v>41577</v>
      </c>
      <c r="I2958" t="s">
        <v>14</v>
      </c>
      <c r="J2958" t="s">
        <v>15</v>
      </c>
      <c r="K2958" t="str">
        <f>INDEX(State_Code_Name!B:B,MATCH(Consumer_Complaints!E2958,State_Code_Name!C:C,0))</f>
        <v>Kansas</v>
      </c>
      <c r="L2958">
        <f t="shared" si="138"/>
        <v>0</v>
      </c>
      <c r="M2958">
        <f t="shared" si="139"/>
        <v>2013</v>
      </c>
      <c r="N2958" t="str">
        <f t="shared" si="140"/>
        <v>Q4</v>
      </c>
    </row>
    <row r="2959" spans="1:14" x14ac:dyDescent="0.35">
      <c r="A2959">
        <v>602601</v>
      </c>
      <c r="B2959" t="s">
        <v>460</v>
      </c>
      <c r="C2959" t="s">
        <v>32</v>
      </c>
      <c r="D2959" t="s">
        <v>44</v>
      </c>
      <c r="E2959" t="s">
        <v>48</v>
      </c>
      <c r="F2959" t="s">
        <v>13</v>
      </c>
      <c r="G2959" s="10">
        <v>41596</v>
      </c>
      <c r="H2959" s="10">
        <v>41604</v>
      </c>
      <c r="I2959" t="s">
        <v>14</v>
      </c>
      <c r="J2959" t="s">
        <v>15</v>
      </c>
      <c r="K2959" t="str">
        <f>INDEX(State_Code_Name!B:B,MATCH(Consumer_Complaints!E2959,State_Code_Name!C:C,0))</f>
        <v>New Jersey</v>
      </c>
      <c r="L2959">
        <f t="shared" si="138"/>
        <v>8</v>
      </c>
      <c r="M2959">
        <f t="shared" si="139"/>
        <v>2013</v>
      </c>
      <c r="N2959" t="str">
        <f t="shared" si="140"/>
        <v>Q4</v>
      </c>
    </row>
    <row r="2960" spans="1:14" x14ac:dyDescent="0.35">
      <c r="A2960">
        <v>1527723</v>
      </c>
      <c r="B2960" t="s">
        <v>50</v>
      </c>
      <c r="C2960" t="s">
        <v>32</v>
      </c>
      <c r="D2960" t="s">
        <v>44</v>
      </c>
      <c r="E2960" t="s">
        <v>114</v>
      </c>
      <c r="F2960" t="s">
        <v>19</v>
      </c>
      <c r="G2960" s="10">
        <v>42236</v>
      </c>
      <c r="H2960" s="10">
        <v>42236</v>
      </c>
      <c r="I2960" t="s">
        <v>14</v>
      </c>
      <c r="J2960" t="s">
        <v>15</v>
      </c>
      <c r="K2960" t="str">
        <f>INDEX(State_Code_Name!B:B,MATCH(Consumer_Complaints!E2960,State_Code_Name!C:C,0))</f>
        <v>South Carolina</v>
      </c>
      <c r="L2960">
        <f t="shared" si="138"/>
        <v>0</v>
      </c>
      <c r="M2960">
        <f t="shared" si="139"/>
        <v>2015</v>
      </c>
      <c r="N2960" t="str">
        <f t="shared" si="140"/>
        <v>Q3</v>
      </c>
    </row>
    <row r="2961" spans="1:14" x14ac:dyDescent="0.35">
      <c r="A2961">
        <v>1997621</v>
      </c>
      <c r="B2961" t="s">
        <v>134</v>
      </c>
      <c r="C2961" t="s">
        <v>16</v>
      </c>
      <c r="D2961" t="s">
        <v>75</v>
      </c>
      <c r="E2961" t="s">
        <v>46</v>
      </c>
      <c r="F2961" t="s">
        <v>19</v>
      </c>
      <c r="G2961" s="10">
        <v>42497</v>
      </c>
      <c r="H2961" s="10">
        <v>42497</v>
      </c>
      <c r="I2961" t="s">
        <v>14</v>
      </c>
      <c r="J2961" t="s">
        <v>15</v>
      </c>
      <c r="K2961" t="str">
        <f>INDEX(State_Code_Name!B:B,MATCH(Consumer_Complaints!E2961,State_Code_Name!C:C,0))</f>
        <v>Pennsylvania</v>
      </c>
      <c r="L2961">
        <f t="shared" si="138"/>
        <v>0</v>
      </c>
      <c r="M2961">
        <f t="shared" si="139"/>
        <v>2016</v>
      </c>
      <c r="N2961" t="str">
        <f t="shared" si="140"/>
        <v>Q2</v>
      </c>
    </row>
    <row r="2962" spans="1:14" x14ac:dyDescent="0.35">
      <c r="A2962">
        <v>1981628</v>
      </c>
      <c r="B2962" t="s">
        <v>81</v>
      </c>
      <c r="C2962" t="s">
        <v>36</v>
      </c>
      <c r="D2962" t="s">
        <v>99</v>
      </c>
      <c r="E2962" t="s">
        <v>178</v>
      </c>
      <c r="F2962" t="s">
        <v>19</v>
      </c>
      <c r="G2962" s="10">
        <v>42544</v>
      </c>
      <c r="H2962" s="10">
        <v>42544</v>
      </c>
      <c r="I2962" t="s">
        <v>14</v>
      </c>
      <c r="J2962" t="s">
        <v>15</v>
      </c>
      <c r="K2962" t="str">
        <f>INDEX(State_Code_Name!B:B,MATCH(Consumer_Complaints!E2962,State_Code_Name!C:C,0))</f>
        <v>Utah</v>
      </c>
      <c r="L2962">
        <f t="shared" si="138"/>
        <v>0</v>
      </c>
      <c r="M2962">
        <f t="shared" si="139"/>
        <v>2016</v>
      </c>
      <c r="N2962" t="str">
        <f t="shared" si="140"/>
        <v>Q2</v>
      </c>
    </row>
    <row r="2963" spans="1:14" x14ac:dyDescent="0.35">
      <c r="A2963">
        <v>1105018</v>
      </c>
      <c r="B2963" t="s">
        <v>30</v>
      </c>
      <c r="C2963" t="s">
        <v>26</v>
      </c>
      <c r="D2963" t="s">
        <v>27</v>
      </c>
      <c r="E2963" t="s">
        <v>184</v>
      </c>
      <c r="F2963" t="s">
        <v>19</v>
      </c>
      <c r="G2963" s="10">
        <v>41801</v>
      </c>
      <c r="H2963" s="10">
        <v>41801</v>
      </c>
      <c r="I2963" t="s">
        <v>14</v>
      </c>
      <c r="J2963" t="s">
        <v>15</v>
      </c>
      <c r="K2963" t="str">
        <f>INDEX(State_Code_Name!B:B,MATCH(Consumer_Complaints!E2963,State_Code_Name!C:C,0))</f>
        <v>Mississippi</v>
      </c>
      <c r="L2963">
        <f t="shared" si="138"/>
        <v>0</v>
      </c>
      <c r="M2963">
        <f t="shared" si="139"/>
        <v>2014</v>
      </c>
      <c r="N2963" t="str">
        <f t="shared" si="140"/>
        <v>Q2</v>
      </c>
    </row>
    <row r="2964" spans="1:14" x14ac:dyDescent="0.35">
      <c r="A2964">
        <v>625149</v>
      </c>
      <c r="B2964" t="s">
        <v>678</v>
      </c>
      <c r="C2964" t="s">
        <v>32</v>
      </c>
      <c r="D2964" t="s">
        <v>104</v>
      </c>
      <c r="E2964" t="s">
        <v>118</v>
      </c>
      <c r="F2964" t="s">
        <v>19</v>
      </c>
      <c r="G2964" s="10">
        <v>41437</v>
      </c>
      <c r="H2964" s="10">
        <v>41437</v>
      </c>
      <c r="I2964" t="s">
        <v>14</v>
      </c>
      <c r="J2964" t="s">
        <v>15</v>
      </c>
      <c r="K2964" t="str">
        <f>INDEX(State_Code_Name!B:B,MATCH(Consumer_Complaints!E2964,State_Code_Name!C:C,0))</f>
        <v>Alabama</v>
      </c>
      <c r="L2964">
        <f t="shared" si="138"/>
        <v>0</v>
      </c>
      <c r="M2964">
        <f t="shared" si="139"/>
        <v>2013</v>
      </c>
      <c r="N2964" t="str">
        <f t="shared" si="140"/>
        <v>Q2</v>
      </c>
    </row>
    <row r="2965" spans="1:14" x14ac:dyDescent="0.35">
      <c r="A2965">
        <v>741905</v>
      </c>
      <c r="B2965" t="s">
        <v>105</v>
      </c>
      <c r="C2965" t="s">
        <v>32</v>
      </c>
      <c r="D2965" t="s">
        <v>41</v>
      </c>
      <c r="E2965" t="s">
        <v>18</v>
      </c>
      <c r="F2965" t="s">
        <v>19</v>
      </c>
      <c r="G2965" s="10">
        <v>41732</v>
      </c>
      <c r="H2965" s="10">
        <v>41732</v>
      </c>
      <c r="I2965" t="s">
        <v>14</v>
      </c>
      <c r="J2965" t="s">
        <v>15</v>
      </c>
      <c r="K2965" t="str">
        <f>INDEX(State_Code_Name!B:B,MATCH(Consumer_Complaints!E2965,State_Code_Name!C:C,0))</f>
        <v>California</v>
      </c>
      <c r="L2965">
        <f t="shared" si="138"/>
        <v>0</v>
      </c>
      <c r="M2965">
        <f t="shared" si="139"/>
        <v>2014</v>
      </c>
      <c r="N2965" t="str">
        <f t="shared" si="140"/>
        <v>Q2</v>
      </c>
    </row>
    <row r="2966" spans="1:14" x14ac:dyDescent="0.35">
      <c r="A2966">
        <v>857487</v>
      </c>
      <c r="B2966" t="s">
        <v>47</v>
      </c>
      <c r="C2966" t="s">
        <v>26</v>
      </c>
      <c r="D2966" t="s">
        <v>27</v>
      </c>
      <c r="E2966" t="s">
        <v>51</v>
      </c>
      <c r="F2966" t="s">
        <v>19</v>
      </c>
      <c r="G2966" s="10">
        <v>41777</v>
      </c>
      <c r="H2966" s="10">
        <v>41777</v>
      </c>
      <c r="I2966" t="s">
        <v>14</v>
      </c>
      <c r="J2966" t="s">
        <v>15</v>
      </c>
      <c r="K2966" t="str">
        <f>INDEX(State_Code_Name!B:B,MATCH(Consumer_Complaints!E2966,State_Code_Name!C:C,0))</f>
        <v>Washington</v>
      </c>
      <c r="L2966">
        <f t="shared" si="138"/>
        <v>0</v>
      </c>
      <c r="M2966">
        <f t="shared" si="139"/>
        <v>2014</v>
      </c>
      <c r="N2966" t="str">
        <f t="shared" si="140"/>
        <v>Q2</v>
      </c>
    </row>
    <row r="2967" spans="1:14" x14ac:dyDescent="0.35">
      <c r="A2967">
        <v>1909836</v>
      </c>
      <c r="B2967" t="s">
        <v>1004</v>
      </c>
      <c r="C2967" t="s">
        <v>32</v>
      </c>
      <c r="D2967" t="s">
        <v>41</v>
      </c>
      <c r="E2967" t="s">
        <v>42</v>
      </c>
      <c r="F2967" t="s">
        <v>19</v>
      </c>
      <c r="G2967" s="10">
        <v>42465</v>
      </c>
      <c r="H2967" s="10">
        <v>42465</v>
      </c>
      <c r="I2967" t="s">
        <v>14</v>
      </c>
      <c r="J2967" t="s">
        <v>15</v>
      </c>
      <c r="K2967" t="str">
        <f>INDEX(State_Code_Name!B:B,MATCH(Consumer_Complaints!E2967,State_Code_Name!C:C,0))</f>
        <v>North Carolina</v>
      </c>
      <c r="L2967">
        <f t="shared" si="138"/>
        <v>0</v>
      </c>
      <c r="M2967">
        <f t="shared" si="139"/>
        <v>2016</v>
      </c>
      <c r="N2967" t="str">
        <f t="shared" si="140"/>
        <v>Q2</v>
      </c>
    </row>
    <row r="2968" spans="1:14" x14ac:dyDescent="0.35">
      <c r="A2968">
        <v>1414843</v>
      </c>
      <c r="B2968" t="s">
        <v>30</v>
      </c>
      <c r="C2968" t="s">
        <v>16</v>
      </c>
      <c r="D2968" t="s">
        <v>20</v>
      </c>
      <c r="E2968" t="s">
        <v>31</v>
      </c>
      <c r="F2968" t="s">
        <v>19</v>
      </c>
      <c r="G2968" s="10">
        <v>42283</v>
      </c>
      <c r="H2968" s="10">
        <v>42283</v>
      </c>
      <c r="I2968" t="s">
        <v>14</v>
      </c>
      <c r="J2968" t="s">
        <v>14</v>
      </c>
      <c r="K2968" t="str">
        <f>INDEX(State_Code_Name!B:B,MATCH(Consumer_Complaints!E2968,State_Code_Name!C:C,0))</f>
        <v>Texas</v>
      </c>
      <c r="L2968">
        <f t="shared" si="138"/>
        <v>0</v>
      </c>
      <c r="M2968">
        <f t="shared" si="139"/>
        <v>2015</v>
      </c>
      <c r="N2968" t="str">
        <f t="shared" si="140"/>
        <v>Q4</v>
      </c>
    </row>
    <row r="2969" spans="1:14" x14ac:dyDescent="0.35">
      <c r="A2969">
        <v>2023305</v>
      </c>
      <c r="B2969" t="s">
        <v>1186</v>
      </c>
      <c r="C2969" t="s">
        <v>32</v>
      </c>
      <c r="D2969" t="s">
        <v>104</v>
      </c>
      <c r="E2969" t="s">
        <v>18</v>
      </c>
      <c r="F2969" t="s">
        <v>19</v>
      </c>
      <c r="G2969" s="10">
        <v>42572</v>
      </c>
      <c r="H2969" s="10">
        <v>42572</v>
      </c>
      <c r="I2969" t="s">
        <v>15</v>
      </c>
      <c r="J2969" t="s">
        <v>15</v>
      </c>
      <c r="K2969" t="str">
        <f>INDEX(State_Code_Name!B:B,MATCH(Consumer_Complaints!E2969,State_Code_Name!C:C,0))</f>
        <v>California</v>
      </c>
      <c r="L2969">
        <f t="shared" si="138"/>
        <v>0</v>
      </c>
      <c r="M2969">
        <f t="shared" si="139"/>
        <v>2016</v>
      </c>
      <c r="N2969" t="str">
        <f t="shared" si="140"/>
        <v>Q3</v>
      </c>
    </row>
    <row r="2970" spans="1:14" x14ac:dyDescent="0.35">
      <c r="A2970">
        <v>255386</v>
      </c>
      <c r="B2970" t="s">
        <v>50</v>
      </c>
      <c r="C2970" t="s">
        <v>26</v>
      </c>
      <c r="D2970" t="s">
        <v>27</v>
      </c>
      <c r="E2970" t="s">
        <v>25</v>
      </c>
      <c r="F2970" t="s">
        <v>13</v>
      </c>
      <c r="G2970" s="10">
        <v>41297</v>
      </c>
      <c r="H2970" s="10">
        <v>41302</v>
      </c>
      <c r="I2970" t="s">
        <v>14</v>
      </c>
      <c r="J2970" t="s">
        <v>15</v>
      </c>
      <c r="K2970" t="str">
        <f>INDEX(State_Code_Name!B:B,MATCH(Consumer_Complaints!E2970,State_Code_Name!C:C,0))</f>
        <v>Georgia</v>
      </c>
      <c r="L2970">
        <f t="shared" si="138"/>
        <v>5</v>
      </c>
      <c r="M2970">
        <f t="shared" si="139"/>
        <v>2013</v>
      </c>
      <c r="N2970" t="str">
        <f t="shared" si="140"/>
        <v>Q1</v>
      </c>
    </row>
    <row r="2971" spans="1:14" x14ac:dyDescent="0.35">
      <c r="A2971">
        <v>2073972</v>
      </c>
      <c r="B2971" t="s">
        <v>60</v>
      </c>
      <c r="C2971" t="s">
        <v>52</v>
      </c>
      <c r="D2971" t="s">
        <v>103</v>
      </c>
      <c r="E2971" t="s">
        <v>31</v>
      </c>
      <c r="F2971" t="s">
        <v>19</v>
      </c>
      <c r="G2971" s="10">
        <v>42603</v>
      </c>
      <c r="H2971" s="10">
        <v>42603</v>
      </c>
      <c r="I2971" t="s">
        <v>14</v>
      </c>
      <c r="J2971" t="s">
        <v>14</v>
      </c>
      <c r="K2971" t="str">
        <f>INDEX(State_Code_Name!B:B,MATCH(Consumer_Complaints!E2971,State_Code_Name!C:C,0))</f>
        <v>Texas</v>
      </c>
      <c r="L2971">
        <f t="shared" si="138"/>
        <v>0</v>
      </c>
      <c r="M2971">
        <f t="shared" si="139"/>
        <v>2016</v>
      </c>
      <c r="N2971" t="str">
        <f t="shared" si="140"/>
        <v>Q3</v>
      </c>
    </row>
    <row r="2972" spans="1:14" x14ac:dyDescent="0.35">
      <c r="A2972">
        <v>2077112</v>
      </c>
      <c r="B2972" t="s">
        <v>50</v>
      </c>
      <c r="C2972" t="s">
        <v>36</v>
      </c>
      <c r="D2972" t="s">
        <v>80</v>
      </c>
      <c r="E2972" t="s">
        <v>66</v>
      </c>
      <c r="F2972" t="s">
        <v>19</v>
      </c>
      <c r="G2972" s="10">
        <v>42604</v>
      </c>
      <c r="H2972" s="10">
        <v>42604</v>
      </c>
      <c r="I2972" t="s">
        <v>14</v>
      </c>
      <c r="J2972" t="s">
        <v>14</v>
      </c>
      <c r="K2972" t="str">
        <f>INDEX(State_Code_Name!B:B,MATCH(Consumer_Complaints!E2972,State_Code_Name!C:C,0))</f>
        <v>Michigan</v>
      </c>
      <c r="L2972">
        <f t="shared" si="138"/>
        <v>0</v>
      </c>
      <c r="M2972">
        <f t="shared" si="139"/>
        <v>2016</v>
      </c>
      <c r="N2972" t="str">
        <f t="shared" si="140"/>
        <v>Q3</v>
      </c>
    </row>
    <row r="2973" spans="1:14" x14ac:dyDescent="0.35">
      <c r="A2973">
        <v>1491179</v>
      </c>
      <c r="B2973" t="s">
        <v>705</v>
      </c>
      <c r="C2973" t="s">
        <v>26</v>
      </c>
      <c r="D2973" t="s">
        <v>27</v>
      </c>
      <c r="E2973" t="s">
        <v>114</v>
      </c>
      <c r="F2973" t="s">
        <v>19</v>
      </c>
      <c r="G2973" s="10">
        <v>42213</v>
      </c>
      <c r="H2973" s="10">
        <v>42213</v>
      </c>
      <c r="I2973" t="s">
        <v>14</v>
      </c>
      <c r="J2973" t="s">
        <v>15</v>
      </c>
      <c r="K2973" t="str">
        <f>INDEX(State_Code_Name!B:B,MATCH(Consumer_Complaints!E2973,State_Code_Name!C:C,0))</f>
        <v>South Carolina</v>
      </c>
      <c r="L2973">
        <f t="shared" si="138"/>
        <v>0</v>
      </c>
      <c r="M2973">
        <f t="shared" si="139"/>
        <v>2015</v>
      </c>
      <c r="N2973" t="str">
        <f t="shared" si="140"/>
        <v>Q3</v>
      </c>
    </row>
    <row r="2974" spans="1:14" x14ac:dyDescent="0.35">
      <c r="A2974">
        <v>1895848</v>
      </c>
      <c r="B2974" t="s">
        <v>97</v>
      </c>
      <c r="C2974" t="s">
        <v>52</v>
      </c>
      <c r="D2974" t="s">
        <v>103</v>
      </c>
      <c r="E2974" t="s">
        <v>59</v>
      </c>
      <c r="F2974" t="s">
        <v>19</v>
      </c>
      <c r="G2974" s="10">
        <v>42485</v>
      </c>
      <c r="H2974" s="10">
        <v>42485</v>
      </c>
      <c r="I2974" t="s">
        <v>14</v>
      </c>
      <c r="J2974" t="s">
        <v>14</v>
      </c>
      <c r="K2974" t="str">
        <f>INDEX(State_Code_Name!B:B,MATCH(Consumer_Complaints!E2974,State_Code_Name!C:C,0))</f>
        <v>Illinois</v>
      </c>
      <c r="L2974">
        <f t="shared" si="138"/>
        <v>0</v>
      </c>
      <c r="M2974">
        <f t="shared" si="139"/>
        <v>2016</v>
      </c>
      <c r="N2974" t="str">
        <f t="shared" si="140"/>
        <v>Q2</v>
      </c>
    </row>
    <row r="2975" spans="1:14" x14ac:dyDescent="0.35">
      <c r="A2975">
        <v>815504</v>
      </c>
      <c r="B2975" t="s">
        <v>706</v>
      </c>
      <c r="C2975" t="s">
        <v>32</v>
      </c>
      <c r="D2975" t="s">
        <v>116</v>
      </c>
      <c r="E2975" t="s">
        <v>18</v>
      </c>
      <c r="F2975" t="s">
        <v>19</v>
      </c>
      <c r="G2975" s="10">
        <v>41747</v>
      </c>
      <c r="H2975" s="10">
        <v>41747</v>
      </c>
      <c r="I2975" t="s">
        <v>14</v>
      </c>
      <c r="J2975" t="s">
        <v>15</v>
      </c>
      <c r="K2975" t="str">
        <f>INDEX(State_Code_Name!B:B,MATCH(Consumer_Complaints!E2975,State_Code_Name!C:C,0))</f>
        <v>California</v>
      </c>
      <c r="L2975">
        <f t="shared" si="138"/>
        <v>0</v>
      </c>
      <c r="M2975">
        <f t="shared" si="139"/>
        <v>2014</v>
      </c>
      <c r="N2975" t="str">
        <f t="shared" si="140"/>
        <v>Q2</v>
      </c>
    </row>
    <row r="2976" spans="1:14" x14ac:dyDescent="0.35">
      <c r="A2976">
        <v>1623883</v>
      </c>
      <c r="B2976" t="s">
        <v>30</v>
      </c>
      <c r="C2976" t="s">
        <v>16</v>
      </c>
      <c r="D2976" t="s">
        <v>24</v>
      </c>
      <c r="E2976" t="s">
        <v>18</v>
      </c>
      <c r="F2976" t="s">
        <v>19</v>
      </c>
      <c r="G2976" s="10">
        <v>42303</v>
      </c>
      <c r="H2976" s="10">
        <v>42303</v>
      </c>
      <c r="I2976" t="s">
        <v>14</v>
      </c>
      <c r="J2976" t="s">
        <v>15</v>
      </c>
      <c r="K2976" t="str">
        <f>INDEX(State_Code_Name!B:B,MATCH(Consumer_Complaints!E2976,State_Code_Name!C:C,0))</f>
        <v>California</v>
      </c>
      <c r="L2976">
        <f t="shared" si="138"/>
        <v>0</v>
      </c>
      <c r="M2976">
        <f t="shared" si="139"/>
        <v>2015</v>
      </c>
      <c r="N2976" t="str">
        <f t="shared" si="140"/>
        <v>Q4</v>
      </c>
    </row>
    <row r="2977" spans="1:14" x14ac:dyDescent="0.35">
      <c r="A2977">
        <v>656324</v>
      </c>
      <c r="B2977" t="s">
        <v>102</v>
      </c>
      <c r="C2977" t="s">
        <v>32</v>
      </c>
      <c r="D2977" t="s">
        <v>41</v>
      </c>
      <c r="E2977" t="s">
        <v>22</v>
      </c>
      <c r="F2977" t="s">
        <v>13</v>
      </c>
      <c r="G2977" s="10">
        <v>41791</v>
      </c>
      <c r="H2977" s="10">
        <v>41883</v>
      </c>
      <c r="I2977" t="s">
        <v>14</v>
      </c>
      <c r="J2977" t="s">
        <v>15</v>
      </c>
      <c r="K2977" t="str">
        <f>INDEX(State_Code_Name!B:B,MATCH(Consumer_Complaints!E2977,State_Code_Name!C:C,0))</f>
        <v>New York</v>
      </c>
      <c r="L2977">
        <f t="shared" si="138"/>
        <v>92</v>
      </c>
      <c r="M2977">
        <f t="shared" si="139"/>
        <v>2014</v>
      </c>
      <c r="N2977" t="str">
        <f t="shared" si="140"/>
        <v>Q2</v>
      </c>
    </row>
    <row r="2978" spans="1:14" x14ac:dyDescent="0.35">
      <c r="A2978">
        <v>2014353</v>
      </c>
      <c r="B2978" t="s">
        <v>38</v>
      </c>
      <c r="C2978" t="s">
        <v>16</v>
      </c>
      <c r="D2978" t="s">
        <v>20</v>
      </c>
      <c r="E2978" t="s">
        <v>18</v>
      </c>
      <c r="F2978" t="s">
        <v>19</v>
      </c>
      <c r="G2978" s="10">
        <v>42566</v>
      </c>
      <c r="H2978" s="10">
        <v>42566</v>
      </c>
      <c r="I2978" t="s">
        <v>14</v>
      </c>
      <c r="J2978" t="s">
        <v>15</v>
      </c>
      <c r="K2978" t="str">
        <f>INDEX(State_Code_Name!B:B,MATCH(Consumer_Complaints!E2978,State_Code_Name!C:C,0))</f>
        <v>California</v>
      </c>
      <c r="L2978">
        <f t="shared" si="138"/>
        <v>0</v>
      </c>
      <c r="M2978">
        <f t="shared" si="139"/>
        <v>2016</v>
      </c>
      <c r="N2978" t="str">
        <f t="shared" si="140"/>
        <v>Q3</v>
      </c>
    </row>
    <row r="2979" spans="1:14" x14ac:dyDescent="0.35">
      <c r="A2979">
        <v>1947114</v>
      </c>
      <c r="B2979" t="s">
        <v>54</v>
      </c>
      <c r="C2979" t="s">
        <v>52</v>
      </c>
      <c r="D2979" t="s">
        <v>96</v>
      </c>
      <c r="E2979" t="s">
        <v>35</v>
      </c>
      <c r="F2979" t="s">
        <v>19</v>
      </c>
      <c r="G2979" s="10">
        <v>42521</v>
      </c>
      <c r="H2979" s="10">
        <v>42521</v>
      </c>
      <c r="I2979" t="s">
        <v>14</v>
      </c>
      <c r="J2979" t="s">
        <v>15</v>
      </c>
      <c r="K2979" t="str">
        <f>INDEX(State_Code_Name!B:B,MATCH(Consumer_Complaints!E2979,State_Code_Name!C:C,0))</f>
        <v>Florida</v>
      </c>
      <c r="L2979">
        <f t="shared" si="138"/>
        <v>0</v>
      </c>
      <c r="M2979">
        <f t="shared" si="139"/>
        <v>2016</v>
      </c>
      <c r="N2979" t="str">
        <f t="shared" si="140"/>
        <v>Q2</v>
      </c>
    </row>
    <row r="2980" spans="1:14" x14ac:dyDescent="0.35">
      <c r="A2980">
        <v>1326405</v>
      </c>
      <c r="B2980" t="s">
        <v>252</v>
      </c>
      <c r="C2980" t="s">
        <v>32</v>
      </c>
      <c r="D2980" t="s">
        <v>44</v>
      </c>
      <c r="E2980" t="s">
        <v>42</v>
      </c>
      <c r="F2980" t="s">
        <v>19</v>
      </c>
      <c r="G2980" s="10">
        <v>42342</v>
      </c>
      <c r="H2980" s="10">
        <v>42342</v>
      </c>
      <c r="I2980" t="s">
        <v>14</v>
      </c>
      <c r="J2980" t="s">
        <v>14</v>
      </c>
      <c r="K2980" t="str">
        <f>INDEX(State_Code_Name!B:B,MATCH(Consumer_Complaints!E2980,State_Code_Name!C:C,0))</f>
        <v>North Carolina</v>
      </c>
      <c r="L2980">
        <f t="shared" si="138"/>
        <v>0</v>
      </c>
      <c r="M2980">
        <f t="shared" si="139"/>
        <v>2015</v>
      </c>
      <c r="N2980" t="str">
        <f t="shared" si="140"/>
        <v>Q4</v>
      </c>
    </row>
    <row r="2981" spans="1:14" x14ac:dyDescent="0.35">
      <c r="A2981">
        <v>264306</v>
      </c>
      <c r="B2981" t="s">
        <v>58</v>
      </c>
      <c r="C2981" t="s">
        <v>16</v>
      </c>
      <c r="D2981" t="s">
        <v>20</v>
      </c>
      <c r="E2981" t="s">
        <v>18</v>
      </c>
      <c r="F2981" t="s">
        <v>13</v>
      </c>
      <c r="G2981" s="10">
        <v>41299</v>
      </c>
      <c r="H2981" s="10">
        <v>41299</v>
      </c>
      <c r="I2981" t="s">
        <v>14</v>
      </c>
      <c r="J2981" t="s">
        <v>14</v>
      </c>
      <c r="K2981" t="str">
        <f>INDEX(State_Code_Name!B:B,MATCH(Consumer_Complaints!E2981,State_Code_Name!C:C,0))</f>
        <v>California</v>
      </c>
      <c r="L2981">
        <f t="shared" si="138"/>
        <v>0</v>
      </c>
      <c r="M2981">
        <f t="shared" si="139"/>
        <v>2013</v>
      </c>
      <c r="N2981" t="str">
        <f t="shared" si="140"/>
        <v>Q1</v>
      </c>
    </row>
    <row r="2982" spans="1:14" x14ac:dyDescent="0.35">
      <c r="A2982">
        <v>535967</v>
      </c>
      <c r="B2982" t="s">
        <v>198</v>
      </c>
      <c r="C2982" t="s">
        <v>26</v>
      </c>
      <c r="D2982" t="s">
        <v>56</v>
      </c>
      <c r="E2982" t="s">
        <v>59</v>
      </c>
      <c r="F2982" t="s">
        <v>19</v>
      </c>
      <c r="G2982" s="10">
        <v>41537</v>
      </c>
      <c r="H2982" s="10">
        <v>41537</v>
      </c>
      <c r="I2982" t="s">
        <v>14</v>
      </c>
      <c r="J2982" t="s">
        <v>14</v>
      </c>
      <c r="K2982" t="str">
        <f>INDEX(State_Code_Name!B:B,MATCH(Consumer_Complaints!E2982,State_Code_Name!C:C,0))</f>
        <v>Illinois</v>
      </c>
      <c r="L2982">
        <f t="shared" si="138"/>
        <v>0</v>
      </c>
      <c r="M2982">
        <f t="shared" si="139"/>
        <v>2013</v>
      </c>
      <c r="N2982" t="str">
        <f t="shared" si="140"/>
        <v>Q3</v>
      </c>
    </row>
    <row r="2983" spans="1:14" x14ac:dyDescent="0.35">
      <c r="A2983">
        <v>1446491</v>
      </c>
      <c r="B2983" t="s">
        <v>60</v>
      </c>
      <c r="C2983" t="s">
        <v>52</v>
      </c>
      <c r="D2983" t="s">
        <v>76</v>
      </c>
      <c r="E2983" t="s">
        <v>25</v>
      </c>
      <c r="F2983" t="s">
        <v>19</v>
      </c>
      <c r="G2983" s="10">
        <v>42011</v>
      </c>
      <c r="H2983" s="10">
        <v>42011</v>
      </c>
      <c r="I2983" t="s">
        <v>14</v>
      </c>
      <c r="J2983" t="s">
        <v>15</v>
      </c>
      <c r="K2983" t="str">
        <f>INDEX(State_Code_Name!B:B,MATCH(Consumer_Complaints!E2983,State_Code_Name!C:C,0))</f>
        <v>Georgia</v>
      </c>
      <c r="L2983">
        <f t="shared" si="138"/>
        <v>0</v>
      </c>
      <c r="M2983">
        <f t="shared" si="139"/>
        <v>2015</v>
      </c>
      <c r="N2983" t="str">
        <f t="shared" si="140"/>
        <v>Q1</v>
      </c>
    </row>
    <row r="2984" spans="1:14" x14ac:dyDescent="0.35">
      <c r="A2984">
        <v>1215770</v>
      </c>
      <c r="B2984" t="s">
        <v>30</v>
      </c>
      <c r="C2984" t="s">
        <v>26</v>
      </c>
      <c r="D2984" t="s">
        <v>27</v>
      </c>
      <c r="E2984" t="s">
        <v>18</v>
      </c>
      <c r="F2984" t="s">
        <v>19</v>
      </c>
      <c r="G2984" s="10">
        <v>42033</v>
      </c>
      <c r="H2984" s="10">
        <v>42033</v>
      </c>
      <c r="I2984" t="s">
        <v>14</v>
      </c>
      <c r="J2984" t="s">
        <v>14</v>
      </c>
      <c r="K2984" t="str">
        <f>INDEX(State_Code_Name!B:B,MATCH(Consumer_Complaints!E2984,State_Code_Name!C:C,0))</f>
        <v>California</v>
      </c>
      <c r="L2984">
        <f t="shared" si="138"/>
        <v>0</v>
      </c>
      <c r="M2984">
        <f t="shared" si="139"/>
        <v>2015</v>
      </c>
      <c r="N2984" t="str">
        <f t="shared" si="140"/>
        <v>Q1</v>
      </c>
    </row>
    <row r="2985" spans="1:14" x14ac:dyDescent="0.35">
      <c r="A2985">
        <v>501794</v>
      </c>
      <c r="B2985" t="s">
        <v>81</v>
      </c>
      <c r="C2985" t="s">
        <v>36</v>
      </c>
      <c r="D2985" t="s">
        <v>109</v>
      </c>
      <c r="E2985" t="s">
        <v>31</v>
      </c>
      <c r="F2985" t="s">
        <v>305</v>
      </c>
      <c r="G2985" s="10">
        <v>41509</v>
      </c>
      <c r="H2985" s="10">
        <v>41509</v>
      </c>
      <c r="I2985" t="s">
        <v>14</v>
      </c>
      <c r="J2985" t="s">
        <v>15</v>
      </c>
      <c r="K2985" t="str">
        <f>INDEX(State_Code_Name!B:B,MATCH(Consumer_Complaints!E2985,State_Code_Name!C:C,0))</f>
        <v>Texas</v>
      </c>
      <c r="L2985">
        <f t="shared" si="138"/>
        <v>0</v>
      </c>
      <c r="M2985">
        <f t="shared" si="139"/>
        <v>2013</v>
      </c>
      <c r="N2985" t="str">
        <f t="shared" si="140"/>
        <v>Q3</v>
      </c>
    </row>
    <row r="2986" spans="1:14" x14ac:dyDescent="0.35">
      <c r="A2986">
        <v>2029054</v>
      </c>
      <c r="B2986" t="s">
        <v>97</v>
      </c>
      <c r="C2986" t="s">
        <v>52</v>
      </c>
      <c r="D2986" t="s">
        <v>103</v>
      </c>
      <c r="E2986" t="s">
        <v>18</v>
      </c>
      <c r="F2986" t="s">
        <v>19</v>
      </c>
      <c r="G2986" s="10">
        <v>42576</v>
      </c>
      <c r="H2986" s="10">
        <v>42576</v>
      </c>
      <c r="I2986" t="s">
        <v>14</v>
      </c>
      <c r="J2986" t="s">
        <v>15</v>
      </c>
      <c r="K2986" t="str">
        <f>INDEX(State_Code_Name!B:B,MATCH(Consumer_Complaints!E2986,State_Code_Name!C:C,0))</f>
        <v>California</v>
      </c>
      <c r="L2986">
        <f t="shared" si="138"/>
        <v>0</v>
      </c>
      <c r="M2986">
        <f t="shared" si="139"/>
        <v>2016</v>
      </c>
      <c r="N2986" t="str">
        <f t="shared" si="140"/>
        <v>Q3</v>
      </c>
    </row>
    <row r="2987" spans="1:14" x14ac:dyDescent="0.35">
      <c r="A2987">
        <v>966909</v>
      </c>
      <c r="B2987" t="s">
        <v>38</v>
      </c>
      <c r="C2987" t="s">
        <v>9</v>
      </c>
      <c r="D2987" t="s">
        <v>132</v>
      </c>
      <c r="E2987" t="s">
        <v>51</v>
      </c>
      <c r="F2987" t="s">
        <v>19</v>
      </c>
      <c r="G2987" s="10">
        <v>41737</v>
      </c>
      <c r="H2987" s="10">
        <v>41737</v>
      </c>
      <c r="I2987" t="s">
        <v>14</v>
      </c>
      <c r="J2987" t="s">
        <v>15</v>
      </c>
      <c r="K2987" t="str">
        <f>INDEX(State_Code_Name!B:B,MATCH(Consumer_Complaints!E2987,State_Code_Name!C:C,0))</f>
        <v>Washington</v>
      </c>
      <c r="L2987">
        <f t="shared" si="138"/>
        <v>0</v>
      </c>
      <c r="M2987">
        <f t="shared" si="139"/>
        <v>2014</v>
      </c>
      <c r="N2987" t="str">
        <f t="shared" si="140"/>
        <v>Q2</v>
      </c>
    </row>
    <row r="2988" spans="1:14" x14ac:dyDescent="0.35">
      <c r="A2988">
        <v>742397</v>
      </c>
      <c r="B2988" t="s">
        <v>30</v>
      </c>
      <c r="C2988" t="s">
        <v>16</v>
      </c>
      <c r="D2988" t="s">
        <v>144</v>
      </c>
      <c r="E2988" t="s">
        <v>31</v>
      </c>
      <c r="F2988" t="s">
        <v>305</v>
      </c>
      <c r="G2988" s="10">
        <v>41732</v>
      </c>
      <c r="H2988" s="10">
        <v>41823</v>
      </c>
      <c r="I2988" t="s">
        <v>14</v>
      </c>
      <c r="J2988" t="s">
        <v>15</v>
      </c>
      <c r="K2988" t="str">
        <f>INDEX(State_Code_Name!B:B,MATCH(Consumer_Complaints!E2988,State_Code_Name!C:C,0))</f>
        <v>Texas</v>
      </c>
      <c r="L2988">
        <f t="shared" si="138"/>
        <v>91</v>
      </c>
      <c r="M2988">
        <f t="shared" si="139"/>
        <v>2014</v>
      </c>
      <c r="N2988" t="str">
        <f t="shared" si="140"/>
        <v>Q2</v>
      </c>
    </row>
    <row r="2989" spans="1:14" x14ac:dyDescent="0.35">
      <c r="A2989">
        <v>2010147</v>
      </c>
      <c r="B2989" t="s">
        <v>259</v>
      </c>
      <c r="C2989" t="s">
        <v>26</v>
      </c>
      <c r="D2989" t="s">
        <v>56</v>
      </c>
      <c r="E2989" t="s">
        <v>18</v>
      </c>
      <c r="F2989" t="s">
        <v>19</v>
      </c>
      <c r="G2989" s="10">
        <v>42564</v>
      </c>
      <c r="H2989" s="10">
        <v>42564</v>
      </c>
      <c r="I2989" t="s">
        <v>14</v>
      </c>
      <c r="J2989" t="s">
        <v>15</v>
      </c>
      <c r="K2989" t="str">
        <f>INDEX(State_Code_Name!B:B,MATCH(Consumer_Complaints!E2989,State_Code_Name!C:C,0))</f>
        <v>California</v>
      </c>
      <c r="L2989">
        <f t="shared" si="138"/>
        <v>0</v>
      </c>
      <c r="M2989">
        <f t="shared" si="139"/>
        <v>2016</v>
      </c>
      <c r="N2989" t="str">
        <f t="shared" si="140"/>
        <v>Q3</v>
      </c>
    </row>
    <row r="2990" spans="1:14" x14ac:dyDescent="0.35">
      <c r="A2990">
        <v>221913</v>
      </c>
      <c r="B2990" t="s">
        <v>11</v>
      </c>
      <c r="C2990" t="s">
        <v>16</v>
      </c>
      <c r="D2990" t="s">
        <v>144</v>
      </c>
      <c r="E2990" t="s">
        <v>40</v>
      </c>
      <c r="F2990" t="s">
        <v>19</v>
      </c>
      <c r="G2990" s="10">
        <v>41365</v>
      </c>
      <c r="H2990" s="10">
        <v>41365</v>
      </c>
      <c r="I2990" t="s">
        <v>14</v>
      </c>
      <c r="J2990" t="s">
        <v>14</v>
      </c>
      <c r="K2990" t="str">
        <f>INDEX(State_Code_Name!B:B,MATCH(Consumer_Complaints!E2990,State_Code_Name!C:C,0))</f>
        <v>Nevada</v>
      </c>
      <c r="L2990">
        <f t="shared" si="138"/>
        <v>0</v>
      </c>
      <c r="M2990">
        <f t="shared" si="139"/>
        <v>2013</v>
      </c>
      <c r="N2990" t="str">
        <f t="shared" si="140"/>
        <v>Q2</v>
      </c>
    </row>
    <row r="2991" spans="1:14" x14ac:dyDescent="0.35">
      <c r="A2991">
        <v>1714545</v>
      </c>
      <c r="B2991" t="s">
        <v>11</v>
      </c>
      <c r="C2991" t="s">
        <v>26</v>
      </c>
      <c r="D2991" t="s">
        <v>27</v>
      </c>
      <c r="E2991" t="s">
        <v>39</v>
      </c>
      <c r="F2991" t="s">
        <v>19</v>
      </c>
      <c r="G2991" s="10">
        <v>42361</v>
      </c>
      <c r="H2991" s="10">
        <v>42361</v>
      </c>
      <c r="I2991" t="s">
        <v>14</v>
      </c>
      <c r="J2991" t="s">
        <v>15</v>
      </c>
      <c r="K2991" t="str">
        <f>INDEX(State_Code_Name!B:B,MATCH(Consumer_Complaints!E2991,State_Code_Name!C:C,0))</f>
        <v>Ohio</v>
      </c>
      <c r="L2991">
        <f t="shared" si="138"/>
        <v>0</v>
      </c>
      <c r="M2991">
        <f t="shared" si="139"/>
        <v>2015</v>
      </c>
      <c r="N2991" t="str">
        <f t="shared" si="140"/>
        <v>Q4</v>
      </c>
    </row>
    <row r="2992" spans="1:14" x14ac:dyDescent="0.35">
      <c r="A2992">
        <v>1266625</v>
      </c>
      <c r="B2992" t="s">
        <v>181</v>
      </c>
      <c r="C2992" t="s">
        <v>32</v>
      </c>
      <c r="D2992" t="s">
        <v>44</v>
      </c>
      <c r="E2992" t="s">
        <v>42</v>
      </c>
      <c r="F2992" t="s">
        <v>19</v>
      </c>
      <c r="G2992" s="10">
        <v>42097</v>
      </c>
      <c r="H2992" s="10">
        <v>42097</v>
      </c>
      <c r="I2992" t="s">
        <v>14</v>
      </c>
      <c r="J2992" t="s">
        <v>15</v>
      </c>
      <c r="K2992" t="str">
        <f>INDEX(State_Code_Name!B:B,MATCH(Consumer_Complaints!E2992,State_Code_Name!C:C,0))</f>
        <v>North Carolina</v>
      </c>
      <c r="L2992">
        <f t="shared" si="138"/>
        <v>0</v>
      </c>
      <c r="M2992">
        <f t="shared" si="139"/>
        <v>2015</v>
      </c>
      <c r="N2992" t="str">
        <f t="shared" si="140"/>
        <v>Q2</v>
      </c>
    </row>
    <row r="2993" spans="1:14" x14ac:dyDescent="0.35">
      <c r="A2993">
        <v>1999343</v>
      </c>
      <c r="B2993" t="s">
        <v>83</v>
      </c>
      <c r="C2993" t="s">
        <v>36</v>
      </c>
      <c r="D2993" t="s">
        <v>49</v>
      </c>
      <c r="E2993" t="s">
        <v>18</v>
      </c>
      <c r="F2993" t="s">
        <v>19</v>
      </c>
      <c r="G2993" s="10">
        <v>42558</v>
      </c>
      <c r="H2993" s="10">
        <v>42558</v>
      </c>
      <c r="I2993" t="s">
        <v>14</v>
      </c>
      <c r="J2993" t="s">
        <v>14</v>
      </c>
      <c r="K2993" t="str">
        <f>INDEX(State_Code_Name!B:B,MATCH(Consumer_Complaints!E2993,State_Code_Name!C:C,0))</f>
        <v>California</v>
      </c>
      <c r="L2993">
        <f t="shared" si="138"/>
        <v>0</v>
      </c>
      <c r="M2993">
        <f t="shared" si="139"/>
        <v>2016</v>
      </c>
      <c r="N2993" t="str">
        <f t="shared" si="140"/>
        <v>Q3</v>
      </c>
    </row>
    <row r="2994" spans="1:14" x14ac:dyDescent="0.35">
      <c r="A2994">
        <v>1413551</v>
      </c>
      <c r="B2994" t="s">
        <v>113</v>
      </c>
      <c r="C2994" t="s">
        <v>36</v>
      </c>
      <c r="D2994" t="s">
        <v>109</v>
      </c>
      <c r="E2994" t="s">
        <v>35</v>
      </c>
      <c r="F2994" t="s">
        <v>13</v>
      </c>
      <c r="G2994" s="10">
        <v>42253</v>
      </c>
      <c r="H2994" s="10">
        <v>42314</v>
      </c>
      <c r="I2994" t="s">
        <v>14</v>
      </c>
      <c r="J2994" t="s">
        <v>15</v>
      </c>
      <c r="K2994" t="str">
        <f>INDEX(State_Code_Name!B:B,MATCH(Consumer_Complaints!E2994,State_Code_Name!C:C,0))</f>
        <v>Florida</v>
      </c>
      <c r="L2994">
        <f t="shared" si="138"/>
        <v>61</v>
      </c>
      <c r="M2994">
        <f t="shared" si="139"/>
        <v>2015</v>
      </c>
      <c r="N2994" t="str">
        <f t="shared" si="140"/>
        <v>Q3</v>
      </c>
    </row>
    <row r="2995" spans="1:14" x14ac:dyDescent="0.35">
      <c r="A2995">
        <v>772218</v>
      </c>
      <c r="B2995" t="s">
        <v>1162</v>
      </c>
      <c r="C2995" t="s">
        <v>9</v>
      </c>
      <c r="D2995" t="s">
        <v>183</v>
      </c>
      <c r="E2995" t="s">
        <v>25</v>
      </c>
      <c r="F2995" t="s">
        <v>19</v>
      </c>
      <c r="G2995" s="10">
        <v>41719</v>
      </c>
      <c r="H2995" s="10">
        <v>41764</v>
      </c>
      <c r="I2995" t="s">
        <v>14</v>
      </c>
      <c r="J2995" t="s">
        <v>15</v>
      </c>
      <c r="K2995" t="str">
        <f>INDEX(State_Code_Name!B:B,MATCH(Consumer_Complaints!E2995,State_Code_Name!C:C,0))</f>
        <v>Georgia</v>
      </c>
      <c r="L2995">
        <f t="shared" si="138"/>
        <v>45</v>
      </c>
      <c r="M2995">
        <f t="shared" si="139"/>
        <v>2014</v>
      </c>
      <c r="N2995" t="str">
        <f t="shared" si="140"/>
        <v>Q1</v>
      </c>
    </row>
    <row r="2996" spans="1:14" x14ac:dyDescent="0.35">
      <c r="A2996">
        <v>1433637</v>
      </c>
      <c r="B2996" t="s">
        <v>181</v>
      </c>
      <c r="C2996" t="s">
        <v>32</v>
      </c>
      <c r="D2996" t="s">
        <v>44</v>
      </c>
      <c r="E2996" t="s">
        <v>25</v>
      </c>
      <c r="F2996" t="s">
        <v>19</v>
      </c>
      <c r="G2996" s="10">
        <v>42178</v>
      </c>
      <c r="H2996" s="10">
        <v>42178</v>
      </c>
      <c r="I2996" t="s">
        <v>14</v>
      </c>
      <c r="J2996" t="s">
        <v>14</v>
      </c>
      <c r="K2996" t="str">
        <f>INDEX(State_Code_Name!B:B,MATCH(Consumer_Complaints!E2996,State_Code_Name!C:C,0))</f>
        <v>Georgia</v>
      </c>
      <c r="L2996">
        <f t="shared" si="138"/>
        <v>0</v>
      </c>
      <c r="M2996">
        <f t="shared" si="139"/>
        <v>2015</v>
      </c>
      <c r="N2996" t="str">
        <f t="shared" si="140"/>
        <v>Q2</v>
      </c>
    </row>
    <row r="2997" spans="1:14" x14ac:dyDescent="0.35">
      <c r="A2997">
        <v>842518</v>
      </c>
      <c r="B2997" t="s">
        <v>60</v>
      </c>
      <c r="C2997" t="s">
        <v>52</v>
      </c>
      <c r="D2997" t="s">
        <v>53</v>
      </c>
      <c r="E2997" t="s">
        <v>31</v>
      </c>
      <c r="F2997" t="s">
        <v>19</v>
      </c>
      <c r="G2997" s="10">
        <v>41825</v>
      </c>
      <c r="H2997" s="10">
        <v>41825</v>
      </c>
      <c r="I2997" t="s">
        <v>14</v>
      </c>
      <c r="J2997" t="s">
        <v>14</v>
      </c>
      <c r="K2997" t="str">
        <f>INDEX(State_Code_Name!B:B,MATCH(Consumer_Complaints!E2997,State_Code_Name!C:C,0))</f>
        <v>Texas</v>
      </c>
      <c r="L2997">
        <f t="shared" si="138"/>
        <v>0</v>
      </c>
      <c r="M2997">
        <f t="shared" si="139"/>
        <v>2014</v>
      </c>
      <c r="N2997" t="str">
        <f t="shared" si="140"/>
        <v>Q3</v>
      </c>
    </row>
    <row r="2998" spans="1:14" x14ac:dyDescent="0.35">
      <c r="A2998">
        <v>1161512</v>
      </c>
      <c r="B2998" t="s">
        <v>30</v>
      </c>
      <c r="C2998" t="s">
        <v>16</v>
      </c>
      <c r="D2998" t="s">
        <v>75</v>
      </c>
      <c r="E2998" t="s">
        <v>29</v>
      </c>
      <c r="F2998" t="s">
        <v>19</v>
      </c>
      <c r="G2998" s="10">
        <v>41990</v>
      </c>
      <c r="H2998" s="10">
        <v>41990</v>
      </c>
      <c r="I2998" t="s">
        <v>14</v>
      </c>
      <c r="J2998" t="s">
        <v>14</v>
      </c>
      <c r="K2998" t="str">
        <f>INDEX(State_Code_Name!B:B,MATCH(Consumer_Complaints!E2998,State_Code_Name!C:C,0))</f>
        <v>Connecticut</v>
      </c>
      <c r="L2998">
        <f t="shared" si="138"/>
        <v>0</v>
      </c>
      <c r="M2998">
        <f t="shared" si="139"/>
        <v>2014</v>
      </c>
      <c r="N2998" t="str">
        <f t="shared" si="140"/>
        <v>Q4</v>
      </c>
    </row>
    <row r="2999" spans="1:14" x14ac:dyDescent="0.35">
      <c r="A2999">
        <v>1816581</v>
      </c>
      <c r="B2999" t="s">
        <v>97</v>
      </c>
      <c r="C2999" t="s">
        <v>52</v>
      </c>
      <c r="D2999" t="s">
        <v>96</v>
      </c>
      <c r="E2999" t="s">
        <v>22</v>
      </c>
      <c r="F2999" t="s">
        <v>19</v>
      </c>
      <c r="G2999" s="10">
        <v>42493</v>
      </c>
      <c r="H2999" s="10">
        <v>42493</v>
      </c>
      <c r="I2999" t="s">
        <v>14</v>
      </c>
      <c r="J2999" t="s">
        <v>14</v>
      </c>
      <c r="K2999" t="str">
        <f>INDEX(State_Code_Name!B:B,MATCH(Consumer_Complaints!E2999,State_Code_Name!C:C,0))</f>
        <v>New York</v>
      </c>
      <c r="L2999">
        <f t="shared" si="138"/>
        <v>0</v>
      </c>
      <c r="M2999">
        <f t="shared" si="139"/>
        <v>2016</v>
      </c>
      <c r="N2999" t="str">
        <f t="shared" si="140"/>
        <v>Q2</v>
      </c>
    </row>
    <row r="3000" spans="1:14" x14ac:dyDescent="0.35">
      <c r="A3000">
        <v>2025333</v>
      </c>
      <c r="B3000" t="s">
        <v>81</v>
      </c>
      <c r="C3000" t="s">
        <v>36</v>
      </c>
      <c r="D3000" t="s">
        <v>67</v>
      </c>
      <c r="E3000" t="s">
        <v>12</v>
      </c>
      <c r="F3000" t="s">
        <v>19</v>
      </c>
      <c r="G3000" s="10">
        <v>42573</v>
      </c>
      <c r="H3000" s="10">
        <v>42573</v>
      </c>
      <c r="I3000" t="s">
        <v>15</v>
      </c>
      <c r="J3000" t="s">
        <v>15</v>
      </c>
      <c r="K3000" t="str">
        <f>INDEX(State_Code_Name!B:B,MATCH(Consumer_Complaints!E3000,State_Code_Name!C:C,0))</f>
        <v>Virginia</v>
      </c>
      <c r="L3000">
        <f t="shared" si="138"/>
        <v>0</v>
      </c>
      <c r="M3000">
        <f t="shared" si="139"/>
        <v>2016</v>
      </c>
      <c r="N3000" t="str">
        <f t="shared" si="140"/>
        <v>Q3</v>
      </c>
    </row>
    <row r="3001" spans="1:14" x14ac:dyDescent="0.35">
      <c r="A3001">
        <v>1323906</v>
      </c>
      <c r="B3001" t="s">
        <v>30</v>
      </c>
      <c r="C3001" t="s">
        <v>26</v>
      </c>
      <c r="D3001" t="s">
        <v>27</v>
      </c>
      <c r="E3001" t="s">
        <v>22</v>
      </c>
      <c r="F3001" t="s">
        <v>305</v>
      </c>
      <c r="G3001" s="10">
        <v>42251</v>
      </c>
      <c r="H3001" s="10">
        <v>42251</v>
      </c>
      <c r="I3001" t="s">
        <v>14</v>
      </c>
      <c r="J3001" t="s">
        <v>15</v>
      </c>
      <c r="K3001" t="str">
        <f>INDEX(State_Code_Name!B:B,MATCH(Consumer_Complaints!E3001,State_Code_Name!C:C,0))</f>
        <v>New York</v>
      </c>
      <c r="L3001">
        <f t="shared" si="138"/>
        <v>0</v>
      </c>
      <c r="M3001">
        <f t="shared" si="139"/>
        <v>2015</v>
      </c>
      <c r="N3001" t="str">
        <f t="shared" si="140"/>
        <v>Q3</v>
      </c>
    </row>
    <row r="3002" spans="1:14" x14ac:dyDescent="0.35">
      <c r="A3002">
        <v>602167</v>
      </c>
      <c r="B3002" t="s">
        <v>240</v>
      </c>
      <c r="C3002" t="s">
        <v>61</v>
      </c>
      <c r="D3002" t="s">
        <v>62</v>
      </c>
      <c r="E3002" t="s">
        <v>46</v>
      </c>
      <c r="F3002" t="s">
        <v>19</v>
      </c>
      <c r="G3002" s="10">
        <v>41596</v>
      </c>
      <c r="H3002" s="10">
        <v>41604</v>
      </c>
      <c r="I3002" t="s">
        <v>14</v>
      </c>
      <c r="J3002" t="s">
        <v>15</v>
      </c>
      <c r="K3002" t="str">
        <f>INDEX(State_Code_Name!B:B,MATCH(Consumer_Complaints!E3002,State_Code_Name!C:C,0))</f>
        <v>Pennsylvania</v>
      </c>
      <c r="L3002">
        <f t="shared" si="138"/>
        <v>8</v>
      </c>
      <c r="M3002">
        <f t="shared" si="139"/>
        <v>2013</v>
      </c>
      <c r="N3002" t="str">
        <f t="shared" si="140"/>
        <v>Q4</v>
      </c>
    </row>
    <row r="3003" spans="1:14" x14ac:dyDescent="0.35">
      <c r="A3003">
        <v>1087085</v>
      </c>
      <c r="B3003" t="s">
        <v>1138</v>
      </c>
      <c r="C3003" t="s">
        <v>32</v>
      </c>
      <c r="D3003" t="s">
        <v>161</v>
      </c>
      <c r="E3003" t="s">
        <v>66</v>
      </c>
      <c r="F3003" t="s">
        <v>19</v>
      </c>
      <c r="G3003" s="10">
        <v>41938</v>
      </c>
      <c r="H3003" s="10">
        <v>41938</v>
      </c>
      <c r="I3003" t="s">
        <v>14</v>
      </c>
      <c r="J3003" t="s">
        <v>15</v>
      </c>
      <c r="K3003" t="str">
        <f>INDEX(State_Code_Name!B:B,MATCH(Consumer_Complaints!E3003,State_Code_Name!C:C,0))</f>
        <v>Michigan</v>
      </c>
      <c r="L3003">
        <f t="shared" si="138"/>
        <v>0</v>
      </c>
      <c r="M3003">
        <f t="shared" si="139"/>
        <v>2014</v>
      </c>
      <c r="N3003" t="str">
        <f t="shared" si="140"/>
        <v>Q4</v>
      </c>
    </row>
    <row r="3004" spans="1:14" x14ac:dyDescent="0.35">
      <c r="A3004">
        <v>551212</v>
      </c>
      <c r="B3004" t="s">
        <v>60</v>
      </c>
      <c r="C3004" t="s">
        <v>52</v>
      </c>
      <c r="D3004" t="s">
        <v>103</v>
      </c>
      <c r="E3004" t="s">
        <v>42</v>
      </c>
      <c r="F3004" t="s">
        <v>19</v>
      </c>
      <c r="G3004" s="10">
        <v>41315</v>
      </c>
      <c r="H3004" s="10">
        <v>41315</v>
      </c>
      <c r="I3004" t="s">
        <v>14</v>
      </c>
      <c r="J3004" t="s">
        <v>15</v>
      </c>
      <c r="K3004" t="str">
        <f>INDEX(State_Code_Name!B:B,MATCH(Consumer_Complaints!E3004,State_Code_Name!C:C,0))</f>
        <v>North Carolina</v>
      </c>
      <c r="L3004">
        <f t="shared" si="138"/>
        <v>0</v>
      </c>
      <c r="M3004">
        <f t="shared" si="139"/>
        <v>2013</v>
      </c>
      <c r="N3004" t="str">
        <f t="shared" si="140"/>
        <v>Q1</v>
      </c>
    </row>
    <row r="3005" spans="1:14" x14ac:dyDescent="0.35">
      <c r="A3005">
        <v>1415021</v>
      </c>
      <c r="B3005" t="s">
        <v>11</v>
      </c>
      <c r="C3005" t="s">
        <v>16</v>
      </c>
      <c r="D3005" t="s">
        <v>17</v>
      </c>
      <c r="E3005" t="s">
        <v>46</v>
      </c>
      <c r="F3005" t="s">
        <v>19</v>
      </c>
      <c r="G3005" s="10">
        <v>42283</v>
      </c>
      <c r="H3005" s="10">
        <v>42283</v>
      </c>
      <c r="I3005" t="s">
        <v>14</v>
      </c>
      <c r="J3005" t="s">
        <v>15</v>
      </c>
      <c r="K3005" t="str">
        <f>INDEX(State_Code_Name!B:B,MATCH(Consumer_Complaints!E3005,State_Code_Name!C:C,0))</f>
        <v>Pennsylvania</v>
      </c>
      <c r="L3005">
        <f t="shared" si="138"/>
        <v>0</v>
      </c>
      <c r="M3005">
        <f t="shared" si="139"/>
        <v>2015</v>
      </c>
      <c r="N3005" t="str">
        <f t="shared" si="140"/>
        <v>Q4</v>
      </c>
    </row>
    <row r="3006" spans="1:14" x14ac:dyDescent="0.35">
      <c r="A3006">
        <v>600863</v>
      </c>
      <c r="B3006" t="s">
        <v>30</v>
      </c>
      <c r="C3006" t="s">
        <v>36</v>
      </c>
      <c r="D3006" t="s">
        <v>145</v>
      </c>
      <c r="E3006" t="s">
        <v>261</v>
      </c>
      <c r="F3006" t="s">
        <v>19</v>
      </c>
      <c r="G3006" s="10">
        <v>41594</v>
      </c>
      <c r="H3006" s="10">
        <v>41594</v>
      </c>
      <c r="I3006" t="s">
        <v>14</v>
      </c>
      <c r="J3006" t="s">
        <v>15</v>
      </c>
      <c r="K3006" t="str">
        <f>INDEX(State_Code_Name!B:B,MATCH(Consumer_Complaints!E3006,State_Code_Name!C:C,0))</f>
        <v>Alaska</v>
      </c>
      <c r="L3006">
        <f t="shared" si="138"/>
        <v>0</v>
      </c>
      <c r="M3006">
        <f t="shared" si="139"/>
        <v>2013</v>
      </c>
      <c r="N3006" t="str">
        <f t="shared" si="140"/>
        <v>Q4</v>
      </c>
    </row>
    <row r="3007" spans="1:14" x14ac:dyDescent="0.35">
      <c r="A3007">
        <v>1230863</v>
      </c>
      <c r="B3007" t="s">
        <v>60</v>
      </c>
      <c r="C3007" t="s">
        <v>52</v>
      </c>
      <c r="D3007" t="s">
        <v>103</v>
      </c>
      <c r="E3007" t="s">
        <v>35</v>
      </c>
      <c r="F3007" t="s">
        <v>19</v>
      </c>
      <c r="G3007" s="10">
        <v>42249</v>
      </c>
      <c r="H3007" s="10">
        <v>42340</v>
      </c>
      <c r="I3007" t="s">
        <v>14</v>
      </c>
      <c r="J3007" t="s">
        <v>15</v>
      </c>
      <c r="K3007" t="str">
        <f>INDEX(State_Code_Name!B:B,MATCH(Consumer_Complaints!E3007,State_Code_Name!C:C,0))</f>
        <v>Florida</v>
      </c>
      <c r="L3007">
        <f t="shared" si="138"/>
        <v>91</v>
      </c>
      <c r="M3007">
        <f t="shared" si="139"/>
        <v>2015</v>
      </c>
      <c r="N3007" t="str">
        <f t="shared" si="140"/>
        <v>Q3</v>
      </c>
    </row>
    <row r="3008" spans="1:14" x14ac:dyDescent="0.35">
      <c r="A3008">
        <v>2076227</v>
      </c>
      <c r="B3008" t="s">
        <v>83</v>
      </c>
      <c r="C3008" t="s">
        <v>61</v>
      </c>
      <c r="D3008" t="s">
        <v>282</v>
      </c>
      <c r="E3008" t="s">
        <v>70</v>
      </c>
      <c r="F3008" t="s">
        <v>19</v>
      </c>
      <c r="G3008" s="10">
        <v>42605</v>
      </c>
      <c r="H3008" s="10">
        <v>42605</v>
      </c>
      <c r="I3008" t="s">
        <v>14</v>
      </c>
      <c r="J3008" t="s">
        <v>15</v>
      </c>
      <c r="K3008" t="str">
        <f>INDEX(State_Code_Name!B:B,MATCH(Consumer_Complaints!E3008,State_Code_Name!C:C,0))</f>
        <v>Massachusetts</v>
      </c>
      <c r="L3008">
        <f t="shared" si="138"/>
        <v>0</v>
      </c>
      <c r="M3008">
        <f t="shared" si="139"/>
        <v>2016</v>
      </c>
      <c r="N3008" t="str">
        <f t="shared" si="140"/>
        <v>Q3</v>
      </c>
    </row>
    <row r="3009" spans="1:14" x14ac:dyDescent="0.35">
      <c r="A3009">
        <v>1781115</v>
      </c>
      <c r="B3009" t="s">
        <v>181</v>
      </c>
      <c r="C3009" t="s">
        <v>32</v>
      </c>
      <c r="D3009" t="s">
        <v>44</v>
      </c>
      <c r="E3009" t="s">
        <v>12</v>
      </c>
      <c r="F3009" t="s">
        <v>19</v>
      </c>
      <c r="G3009" s="10">
        <v>42645</v>
      </c>
      <c r="H3009" s="10">
        <v>42645</v>
      </c>
      <c r="I3009" t="s">
        <v>14</v>
      </c>
      <c r="J3009" t="s">
        <v>15</v>
      </c>
      <c r="K3009" t="str">
        <f>INDEX(State_Code_Name!B:B,MATCH(Consumer_Complaints!E3009,State_Code_Name!C:C,0))</f>
        <v>Virginia</v>
      </c>
      <c r="L3009">
        <f t="shared" si="138"/>
        <v>0</v>
      </c>
      <c r="M3009">
        <f t="shared" si="139"/>
        <v>2016</v>
      </c>
      <c r="N3009" t="str">
        <f t="shared" si="140"/>
        <v>Q4</v>
      </c>
    </row>
    <row r="3010" spans="1:14" x14ac:dyDescent="0.35">
      <c r="A3010">
        <v>313707</v>
      </c>
      <c r="B3010" t="s">
        <v>81</v>
      </c>
      <c r="C3010" t="s">
        <v>36</v>
      </c>
      <c r="D3010" t="s">
        <v>80</v>
      </c>
      <c r="E3010" t="s">
        <v>70</v>
      </c>
      <c r="F3010" t="s">
        <v>13</v>
      </c>
      <c r="G3010" s="10">
        <v>41580</v>
      </c>
      <c r="H3010" s="10">
        <v>41610</v>
      </c>
      <c r="I3010" t="s">
        <v>14</v>
      </c>
      <c r="J3010" t="s">
        <v>14</v>
      </c>
      <c r="K3010" t="str">
        <f>INDEX(State_Code_Name!B:B,MATCH(Consumer_Complaints!E3010,State_Code_Name!C:C,0))</f>
        <v>Massachusetts</v>
      </c>
      <c r="L3010">
        <f t="shared" si="138"/>
        <v>30</v>
      </c>
      <c r="M3010">
        <f t="shared" si="139"/>
        <v>2013</v>
      </c>
      <c r="N3010" t="str">
        <f t="shared" si="140"/>
        <v>Q4</v>
      </c>
    </row>
    <row r="3011" spans="1:14" x14ac:dyDescent="0.35">
      <c r="A3011">
        <v>861966</v>
      </c>
      <c r="B3011" t="s">
        <v>11</v>
      </c>
      <c r="C3011" t="s">
        <v>26</v>
      </c>
      <c r="D3011" t="s">
        <v>27</v>
      </c>
      <c r="E3011" t="s">
        <v>72</v>
      </c>
      <c r="F3011" t="s">
        <v>19</v>
      </c>
      <c r="G3011" s="10">
        <v>41780</v>
      </c>
      <c r="H3011" s="10">
        <v>41780</v>
      </c>
      <c r="I3011" t="s">
        <v>14</v>
      </c>
      <c r="J3011" t="s">
        <v>15</v>
      </c>
      <c r="K3011" t="str">
        <f>INDEX(State_Code_Name!B:B,MATCH(Consumer_Complaints!E3011,State_Code_Name!C:C,0))</f>
        <v>Kentucky</v>
      </c>
      <c r="L3011">
        <f t="shared" ref="L3011:L3074" si="141">H3011-G3011</f>
        <v>0</v>
      </c>
      <c r="M3011">
        <f t="shared" ref="M3011:M3074" si="142">YEAR(G3011)</f>
        <v>2014</v>
      </c>
      <c r="N3011" t="str">
        <f t="shared" ref="N3011:N3074" si="143">IF(MONTH(G3011)&lt;=3,"Q1",IF(MONTH(G3011)&lt;=6,"Q2",IF(MONTH(G3011)&lt;=9,"Q3","Q4")))</f>
        <v>Q2</v>
      </c>
    </row>
    <row r="3012" spans="1:14" x14ac:dyDescent="0.35">
      <c r="A3012">
        <v>702750</v>
      </c>
      <c r="B3012" t="s">
        <v>123</v>
      </c>
      <c r="C3012" t="s">
        <v>26</v>
      </c>
      <c r="D3012" t="s">
        <v>27</v>
      </c>
      <c r="E3012" t="s">
        <v>35</v>
      </c>
      <c r="F3012" t="s">
        <v>19</v>
      </c>
      <c r="G3012" s="10">
        <v>41853</v>
      </c>
      <c r="H3012" s="10">
        <v>41853</v>
      </c>
      <c r="I3012" t="s">
        <v>14</v>
      </c>
      <c r="J3012" t="s">
        <v>15</v>
      </c>
      <c r="K3012" t="str">
        <f>INDEX(State_Code_Name!B:B,MATCH(Consumer_Complaints!E3012,State_Code_Name!C:C,0))</f>
        <v>Florida</v>
      </c>
      <c r="L3012">
        <f t="shared" si="141"/>
        <v>0</v>
      </c>
      <c r="M3012">
        <f t="shared" si="142"/>
        <v>2014</v>
      </c>
      <c r="N3012" t="str">
        <f t="shared" si="143"/>
        <v>Q3</v>
      </c>
    </row>
    <row r="3013" spans="1:14" x14ac:dyDescent="0.35">
      <c r="A3013">
        <v>496852</v>
      </c>
      <c r="B3013" t="s">
        <v>105</v>
      </c>
      <c r="C3013" t="s">
        <v>32</v>
      </c>
      <c r="D3013" t="s">
        <v>41</v>
      </c>
      <c r="E3013" t="s">
        <v>48</v>
      </c>
      <c r="F3013" t="s">
        <v>19</v>
      </c>
      <c r="G3013" s="10">
        <v>41506</v>
      </c>
      <c r="H3013" s="10">
        <v>41506</v>
      </c>
      <c r="I3013" t="s">
        <v>14</v>
      </c>
      <c r="J3013" t="s">
        <v>14</v>
      </c>
      <c r="K3013" t="str">
        <f>INDEX(State_Code_Name!B:B,MATCH(Consumer_Complaints!E3013,State_Code_Name!C:C,0))</f>
        <v>New Jersey</v>
      </c>
      <c r="L3013">
        <f t="shared" si="141"/>
        <v>0</v>
      </c>
      <c r="M3013">
        <f t="shared" si="142"/>
        <v>2013</v>
      </c>
      <c r="N3013" t="str">
        <f t="shared" si="143"/>
        <v>Q3</v>
      </c>
    </row>
    <row r="3014" spans="1:14" x14ac:dyDescent="0.35">
      <c r="A3014">
        <v>894790</v>
      </c>
      <c r="B3014" t="s">
        <v>47</v>
      </c>
      <c r="C3014" t="s">
        <v>26</v>
      </c>
      <c r="D3014" t="s">
        <v>159</v>
      </c>
      <c r="E3014" t="s">
        <v>40</v>
      </c>
      <c r="F3014" t="s">
        <v>19</v>
      </c>
      <c r="G3014" s="10">
        <v>41803</v>
      </c>
      <c r="H3014" s="10">
        <v>41803</v>
      </c>
      <c r="I3014" t="s">
        <v>14</v>
      </c>
      <c r="J3014" t="s">
        <v>15</v>
      </c>
      <c r="K3014" t="str">
        <f>INDEX(State_Code_Name!B:B,MATCH(Consumer_Complaints!E3014,State_Code_Name!C:C,0))</f>
        <v>Nevada</v>
      </c>
      <c r="L3014">
        <f t="shared" si="141"/>
        <v>0</v>
      </c>
      <c r="M3014">
        <f t="shared" si="142"/>
        <v>2014</v>
      </c>
      <c r="N3014" t="str">
        <f t="shared" si="143"/>
        <v>Q2</v>
      </c>
    </row>
    <row r="3015" spans="1:14" x14ac:dyDescent="0.35">
      <c r="A3015">
        <v>1327885</v>
      </c>
      <c r="B3015" t="s">
        <v>50</v>
      </c>
      <c r="C3015" t="s">
        <v>36</v>
      </c>
      <c r="D3015" t="s">
        <v>49</v>
      </c>
      <c r="E3015" t="s">
        <v>18</v>
      </c>
      <c r="F3015" t="s">
        <v>19</v>
      </c>
      <c r="G3015" s="10">
        <v>42107</v>
      </c>
      <c r="H3015" s="10">
        <v>42109</v>
      </c>
      <c r="I3015" t="s">
        <v>14</v>
      </c>
      <c r="J3015" t="s">
        <v>15</v>
      </c>
      <c r="K3015" t="str">
        <f>INDEX(State_Code_Name!B:B,MATCH(Consumer_Complaints!E3015,State_Code_Name!C:C,0))</f>
        <v>California</v>
      </c>
      <c r="L3015">
        <f t="shared" si="141"/>
        <v>2</v>
      </c>
      <c r="M3015">
        <f t="shared" si="142"/>
        <v>2015</v>
      </c>
      <c r="N3015" t="str">
        <f t="shared" si="143"/>
        <v>Q2</v>
      </c>
    </row>
    <row r="3016" spans="1:14" x14ac:dyDescent="0.35">
      <c r="A3016">
        <v>1332111</v>
      </c>
      <c r="B3016" t="s">
        <v>69</v>
      </c>
      <c r="C3016" t="s">
        <v>26</v>
      </c>
      <c r="D3016" t="s">
        <v>56</v>
      </c>
      <c r="E3016" t="s">
        <v>25</v>
      </c>
      <c r="F3016" t="s">
        <v>19</v>
      </c>
      <c r="G3016" s="10">
        <v>42109</v>
      </c>
      <c r="H3016" s="10">
        <v>42116</v>
      </c>
      <c r="I3016" t="s">
        <v>14</v>
      </c>
      <c r="J3016" t="s">
        <v>15</v>
      </c>
      <c r="K3016" t="str">
        <f>INDEX(State_Code_Name!B:B,MATCH(Consumer_Complaints!E3016,State_Code_Name!C:C,0))</f>
        <v>Georgia</v>
      </c>
      <c r="L3016">
        <f t="shared" si="141"/>
        <v>7</v>
      </c>
      <c r="M3016">
        <f t="shared" si="142"/>
        <v>2015</v>
      </c>
      <c r="N3016" t="str">
        <f t="shared" si="143"/>
        <v>Q2</v>
      </c>
    </row>
    <row r="3017" spans="1:14" x14ac:dyDescent="0.35">
      <c r="A3017">
        <v>1233126</v>
      </c>
      <c r="B3017" t="s">
        <v>102</v>
      </c>
      <c r="C3017" t="s">
        <v>32</v>
      </c>
      <c r="D3017" t="s">
        <v>41</v>
      </c>
      <c r="E3017" t="s">
        <v>35</v>
      </c>
      <c r="F3017" t="s">
        <v>19</v>
      </c>
      <c r="G3017" s="10">
        <v>42279</v>
      </c>
      <c r="H3017" s="10">
        <v>42279</v>
      </c>
      <c r="I3017" t="s">
        <v>14</v>
      </c>
      <c r="J3017" t="s">
        <v>14</v>
      </c>
      <c r="K3017" t="str">
        <f>INDEX(State_Code_Name!B:B,MATCH(Consumer_Complaints!E3017,State_Code_Name!C:C,0))</f>
        <v>Florida</v>
      </c>
      <c r="L3017">
        <f t="shared" si="141"/>
        <v>0</v>
      </c>
      <c r="M3017">
        <f t="shared" si="142"/>
        <v>2015</v>
      </c>
      <c r="N3017" t="str">
        <f t="shared" si="143"/>
        <v>Q4</v>
      </c>
    </row>
    <row r="3018" spans="1:14" x14ac:dyDescent="0.35">
      <c r="A3018">
        <v>723093</v>
      </c>
      <c r="B3018" t="s">
        <v>97</v>
      </c>
      <c r="C3018" t="s">
        <v>52</v>
      </c>
      <c r="D3018" t="s">
        <v>103</v>
      </c>
      <c r="E3018" t="s">
        <v>12</v>
      </c>
      <c r="F3018" t="s">
        <v>19</v>
      </c>
      <c r="G3018" s="10">
        <v>41690</v>
      </c>
      <c r="H3018" s="10">
        <v>41690</v>
      </c>
      <c r="I3018" t="s">
        <v>14</v>
      </c>
      <c r="J3018" t="s">
        <v>15</v>
      </c>
      <c r="K3018" t="str">
        <f>INDEX(State_Code_Name!B:B,MATCH(Consumer_Complaints!E3018,State_Code_Name!C:C,0))</f>
        <v>Virginia</v>
      </c>
      <c r="L3018">
        <f t="shared" si="141"/>
        <v>0</v>
      </c>
      <c r="M3018">
        <f t="shared" si="142"/>
        <v>2014</v>
      </c>
      <c r="N3018" t="str">
        <f t="shared" si="143"/>
        <v>Q1</v>
      </c>
    </row>
    <row r="3019" spans="1:14" x14ac:dyDescent="0.35">
      <c r="A3019">
        <v>1621305</v>
      </c>
      <c r="B3019" t="s">
        <v>1201</v>
      </c>
      <c r="C3019" t="s">
        <v>1200</v>
      </c>
      <c r="D3019" t="s">
        <v>266</v>
      </c>
      <c r="E3019" t="s">
        <v>79</v>
      </c>
      <c r="F3019" t="s">
        <v>19</v>
      </c>
      <c r="G3019" s="10">
        <v>42299</v>
      </c>
      <c r="H3019" s="10">
        <v>42299</v>
      </c>
      <c r="I3019" t="s">
        <v>14</v>
      </c>
      <c r="J3019" t="s">
        <v>14</v>
      </c>
      <c r="K3019" t="str">
        <f>INDEX(State_Code_Name!B:B,MATCH(Consumer_Complaints!E3019,State_Code_Name!C:C,0))</f>
        <v>Minnesota</v>
      </c>
      <c r="L3019">
        <f t="shared" si="141"/>
        <v>0</v>
      </c>
      <c r="M3019">
        <f t="shared" si="142"/>
        <v>2015</v>
      </c>
      <c r="N3019" t="str">
        <f t="shared" si="143"/>
        <v>Q4</v>
      </c>
    </row>
    <row r="3020" spans="1:14" x14ac:dyDescent="0.35">
      <c r="A3020">
        <v>1508220</v>
      </c>
      <c r="B3020" t="s">
        <v>43</v>
      </c>
      <c r="C3020" t="s">
        <v>26</v>
      </c>
      <c r="D3020" t="s">
        <v>27</v>
      </c>
      <c r="E3020" t="s">
        <v>66</v>
      </c>
      <c r="F3020" t="s">
        <v>13</v>
      </c>
      <c r="G3020" s="10">
        <v>42193</v>
      </c>
      <c r="H3020" s="10">
        <v>42285</v>
      </c>
      <c r="I3020" t="s">
        <v>14</v>
      </c>
      <c r="J3020" t="s">
        <v>14</v>
      </c>
      <c r="K3020" t="str">
        <f>INDEX(State_Code_Name!B:B,MATCH(Consumer_Complaints!E3020,State_Code_Name!C:C,0))</f>
        <v>Michigan</v>
      </c>
      <c r="L3020">
        <f t="shared" si="141"/>
        <v>92</v>
      </c>
      <c r="M3020">
        <f t="shared" si="142"/>
        <v>2015</v>
      </c>
      <c r="N3020" t="str">
        <f t="shared" si="143"/>
        <v>Q3</v>
      </c>
    </row>
    <row r="3021" spans="1:14" x14ac:dyDescent="0.35">
      <c r="A3021">
        <v>2026394</v>
      </c>
      <c r="B3021" t="s">
        <v>81</v>
      </c>
      <c r="C3021" t="s">
        <v>36</v>
      </c>
      <c r="D3021" t="s">
        <v>84</v>
      </c>
      <c r="E3021" t="s">
        <v>74</v>
      </c>
      <c r="F3021" t="s">
        <v>19</v>
      </c>
      <c r="G3021" s="10">
        <v>42573</v>
      </c>
      <c r="H3021" s="10">
        <v>42573</v>
      </c>
      <c r="I3021" t="s">
        <v>14</v>
      </c>
      <c r="J3021" t="s">
        <v>15</v>
      </c>
      <c r="K3021" t="str">
        <f>INDEX(State_Code_Name!B:B,MATCH(Consumer_Complaints!E3021,State_Code_Name!C:C,0))</f>
        <v>Tennessee</v>
      </c>
      <c r="L3021">
        <f t="shared" si="141"/>
        <v>0</v>
      </c>
      <c r="M3021">
        <f t="shared" si="142"/>
        <v>2016</v>
      </c>
      <c r="N3021" t="str">
        <f t="shared" si="143"/>
        <v>Q3</v>
      </c>
    </row>
    <row r="3022" spans="1:14" x14ac:dyDescent="0.35">
      <c r="A3022">
        <v>1075595</v>
      </c>
      <c r="B3022" t="s">
        <v>463</v>
      </c>
      <c r="C3022" t="s">
        <v>32</v>
      </c>
      <c r="D3022" t="s">
        <v>44</v>
      </c>
      <c r="E3022" t="s">
        <v>29</v>
      </c>
      <c r="F3022" t="s">
        <v>19</v>
      </c>
      <c r="G3022" s="10">
        <v>41929</v>
      </c>
      <c r="H3022" s="10">
        <v>41929</v>
      </c>
      <c r="I3022" t="s">
        <v>14</v>
      </c>
      <c r="J3022" t="s">
        <v>15</v>
      </c>
      <c r="K3022" t="str">
        <f>INDEX(State_Code_Name!B:B,MATCH(Consumer_Complaints!E3022,State_Code_Name!C:C,0))</f>
        <v>Connecticut</v>
      </c>
      <c r="L3022">
        <f t="shared" si="141"/>
        <v>0</v>
      </c>
      <c r="M3022">
        <f t="shared" si="142"/>
        <v>2014</v>
      </c>
      <c r="N3022" t="str">
        <f t="shared" si="143"/>
        <v>Q4</v>
      </c>
    </row>
    <row r="3023" spans="1:14" x14ac:dyDescent="0.35">
      <c r="A3023">
        <v>758132</v>
      </c>
      <c r="B3023" t="s">
        <v>427</v>
      </c>
      <c r="C3023" t="s">
        <v>32</v>
      </c>
      <c r="D3023" t="s">
        <v>116</v>
      </c>
      <c r="E3023" t="s">
        <v>77</v>
      </c>
      <c r="F3023" t="s">
        <v>19</v>
      </c>
      <c r="G3023" s="10">
        <v>41712</v>
      </c>
      <c r="H3023" s="10">
        <v>41712</v>
      </c>
      <c r="I3023" t="s">
        <v>15</v>
      </c>
      <c r="J3023" t="s">
        <v>14</v>
      </c>
      <c r="K3023" t="str">
        <f>INDEX(State_Code_Name!B:B,MATCH(Consumer_Complaints!E3023,State_Code_Name!C:C,0))</f>
        <v>Missouri</v>
      </c>
      <c r="L3023">
        <f t="shared" si="141"/>
        <v>0</v>
      </c>
      <c r="M3023">
        <f t="shared" si="142"/>
        <v>2014</v>
      </c>
      <c r="N3023" t="str">
        <f t="shared" si="143"/>
        <v>Q1</v>
      </c>
    </row>
    <row r="3024" spans="1:14" x14ac:dyDescent="0.35">
      <c r="A3024">
        <v>1045361</v>
      </c>
      <c r="B3024" t="s">
        <v>43</v>
      </c>
      <c r="C3024" t="s">
        <v>26</v>
      </c>
      <c r="D3024" t="s">
        <v>78</v>
      </c>
      <c r="E3024" t="s">
        <v>106</v>
      </c>
      <c r="F3024" t="s">
        <v>305</v>
      </c>
      <c r="G3024" s="10">
        <v>41907</v>
      </c>
      <c r="H3024" s="10">
        <v>41907</v>
      </c>
      <c r="I3024" t="s">
        <v>14</v>
      </c>
      <c r="J3024" t="s">
        <v>15</v>
      </c>
      <c r="K3024" t="str">
        <f>INDEX(State_Code_Name!B:B,MATCH(Consumer_Complaints!E3024,State_Code_Name!C:C,0))</f>
        <v>Indiana</v>
      </c>
      <c r="L3024">
        <f t="shared" si="141"/>
        <v>0</v>
      </c>
      <c r="M3024">
        <f t="shared" si="142"/>
        <v>2014</v>
      </c>
      <c r="N3024" t="str">
        <f t="shared" si="143"/>
        <v>Q3</v>
      </c>
    </row>
    <row r="3025" spans="1:14" x14ac:dyDescent="0.35">
      <c r="A3025">
        <v>1597823</v>
      </c>
      <c r="B3025" t="s">
        <v>11</v>
      </c>
      <c r="C3025" t="s">
        <v>36</v>
      </c>
      <c r="D3025" t="s">
        <v>202</v>
      </c>
      <c r="E3025" t="s">
        <v>85</v>
      </c>
      <c r="F3025" t="s">
        <v>57</v>
      </c>
      <c r="G3025" s="10">
        <v>42195</v>
      </c>
      <c r="H3025" s="10">
        <v>42257</v>
      </c>
      <c r="I3025" t="s">
        <v>14</v>
      </c>
      <c r="J3025" t="s">
        <v>14</v>
      </c>
      <c r="K3025" t="str">
        <f>INDEX(State_Code_Name!B:B,MATCH(Consumer_Complaints!E3025,State_Code_Name!C:C,0))</f>
        <v>Wisconsin</v>
      </c>
      <c r="L3025">
        <f t="shared" si="141"/>
        <v>62</v>
      </c>
      <c r="M3025">
        <f t="shared" si="142"/>
        <v>2015</v>
      </c>
      <c r="N3025" t="str">
        <f t="shared" si="143"/>
        <v>Q3</v>
      </c>
    </row>
    <row r="3026" spans="1:14" x14ac:dyDescent="0.35">
      <c r="A3026">
        <v>1880340</v>
      </c>
      <c r="B3026" t="s">
        <v>263</v>
      </c>
      <c r="C3026" t="s">
        <v>32</v>
      </c>
      <c r="D3026" t="s">
        <v>161</v>
      </c>
      <c r="E3026" t="s">
        <v>42</v>
      </c>
      <c r="F3026" t="s">
        <v>19</v>
      </c>
      <c r="G3026" s="10">
        <v>42474</v>
      </c>
      <c r="H3026" s="10">
        <v>42474</v>
      </c>
      <c r="I3026" t="s">
        <v>14</v>
      </c>
      <c r="J3026" t="s">
        <v>15</v>
      </c>
      <c r="K3026" t="str">
        <f>INDEX(State_Code_Name!B:B,MATCH(Consumer_Complaints!E3026,State_Code_Name!C:C,0))</f>
        <v>North Carolina</v>
      </c>
      <c r="L3026">
        <f t="shared" si="141"/>
        <v>0</v>
      </c>
      <c r="M3026">
        <f t="shared" si="142"/>
        <v>2016</v>
      </c>
      <c r="N3026" t="str">
        <f t="shared" si="143"/>
        <v>Q2</v>
      </c>
    </row>
    <row r="3027" spans="1:14" x14ac:dyDescent="0.35">
      <c r="A3027">
        <v>1630307</v>
      </c>
      <c r="B3027" t="s">
        <v>90</v>
      </c>
      <c r="C3027" t="s">
        <v>16</v>
      </c>
      <c r="D3027" t="s">
        <v>20</v>
      </c>
      <c r="E3027" t="s">
        <v>101</v>
      </c>
      <c r="F3027" t="s">
        <v>19</v>
      </c>
      <c r="G3027" s="10">
        <v>42306</v>
      </c>
      <c r="H3027" s="10">
        <v>42307</v>
      </c>
      <c r="I3027" t="s">
        <v>14</v>
      </c>
      <c r="J3027" t="s">
        <v>15</v>
      </c>
      <c r="K3027" t="str">
        <f>INDEX(State_Code_Name!B:B,MATCH(Consumer_Complaints!E3027,State_Code_Name!C:C,0))</f>
        <v>Delaware</v>
      </c>
      <c r="L3027">
        <f t="shared" si="141"/>
        <v>1</v>
      </c>
      <c r="M3027">
        <f t="shared" si="142"/>
        <v>2015</v>
      </c>
      <c r="N3027" t="str">
        <f t="shared" si="143"/>
        <v>Q4</v>
      </c>
    </row>
    <row r="3028" spans="1:14" x14ac:dyDescent="0.35">
      <c r="A3028">
        <v>372498</v>
      </c>
      <c r="B3028" t="s">
        <v>11</v>
      </c>
      <c r="C3028" t="s">
        <v>26</v>
      </c>
      <c r="D3028" t="s">
        <v>27</v>
      </c>
      <c r="E3028" t="s">
        <v>18</v>
      </c>
      <c r="F3028" t="s">
        <v>13</v>
      </c>
      <c r="G3028" s="10">
        <v>41309</v>
      </c>
      <c r="H3028" s="10">
        <v>41379</v>
      </c>
      <c r="I3028" t="s">
        <v>14</v>
      </c>
      <c r="J3028" t="s">
        <v>15</v>
      </c>
      <c r="K3028" t="str">
        <f>INDEX(State_Code_Name!B:B,MATCH(Consumer_Complaints!E3028,State_Code_Name!C:C,0))</f>
        <v>California</v>
      </c>
      <c r="L3028">
        <f t="shared" si="141"/>
        <v>70</v>
      </c>
      <c r="M3028">
        <f t="shared" si="142"/>
        <v>2013</v>
      </c>
      <c r="N3028" t="str">
        <f t="shared" si="143"/>
        <v>Q1</v>
      </c>
    </row>
    <row r="3029" spans="1:14" x14ac:dyDescent="0.35">
      <c r="A3029">
        <v>775462</v>
      </c>
      <c r="B3029" t="s">
        <v>95</v>
      </c>
      <c r="C3029" t="s">
        <v>36</v>
      </c>
      <c r="D3029" t="s">
        <v>120</v>
      </c>
      <c r="E3029" t="s">
        <v>39</v>
      </c>
      <c r="F3029" t="s">
        <v>13</v>
      </c>
      <c r="G3029" s="10">
        <v>41722</v>
      </c>
      <c r="H3029" s="10">
        <v>41729</v>
      </c>
      <c r="I3029" t="s">
        <v>14</v>
      </c>
      <c r="J3029" t="s">
        <v>14</v>
      </c>
      <c r="K3029" t="str">
        <f>INDEX(State_Code_Name!B:B,MATCH(Consumer_Complaints!E3029,State_Code_Name!C:C,0))</f>
        <v>Ohio</v>
      </c>
      <c r="L3029">
        <f t="shared" si="141"/>
        <v>7</v>
      </c>
      <c r="M3029">
        <f t="shared" si="142"/>
        <v>2014</v>
      </c>
      <c r="N3029" t="str">
        <f t="shared" si="143"/>
        <v>Q1</v>
      </c>
    </row>
    <row r="3030" spans="1:14" x14ac:dyDescent="0.35">
      <c r="A3030">
        <v>2142262</v>
      </c>
      <c r="B3030" t="s">
        <v>68</v>
      </c>
      <c r="C3030" t="s">
        <v>36</v>
      </c>
      <c r="D3030" t="s">
        <v>281</v>
      </c>
      <c r="E3030" t="s">
        <v>25</v>
      </c>
      <c r="F3030" t="s">
        <v>19</v>
      </c>
      <c r="G3030" s="10">
        <v>42439</v>
      </c>
      <c r="H3030" s="10">
        <v>42439</v>
      </c>
      <c r="I3030" t="s">
        <v>14</v>
      </c>
      <c r="J3030" t="s">
        <v>14</v>
      </c>
      <c r="K3030" t="str">
        <f>INDEX(State_Code_Name!B:B,MATCH(Consumer_Complaints!E3030,State_Code_Name!C:C,0))</f>
        <v>Georgia</v>
      </c>
      <c r="L3030">
        <f t="shared" si="141"/>
        <v>0</v>
      </c>
      <c r="M3030">
        <f t="shared" si="142"/>
        <v>2016</v>
      </c>
      <c r="N3030" t="str">
        <f t="shared" si="143"/>
        <v>Q1</v>
      </c>
    </row>
    <row r="3031" spans="1:14" x14ac:dyDescent="0.35">
      <c r="A3031">
        <v>1438533</v>
      </c>
      <c r="B3031" t="s">
        <v>68</v>
      </c>
      <c r="C3031" t="s">
        <v>36</v>
      </c>
      <c r="D3031" t="s">
        <v>49</v>
      </c>
      <c r="E3031" t="s">
        <v>25</v>
      </c>
      <c r="F3031" t="s">
        <v>19</v>
      </c>
      <c r="G3031" s="10">
        <v>42180</v>
      </c>
      <c r="H3031" s="10">
        <v>42181</v>
      </c>
      <c r="I3031" t="s">
        <v>14</v>
      </c>
      <c r="J3031" t="s">
        <v>14</v>
      </c>
      <c r="K3031" t="str">
        <f>INDEX(State_Code_Name!B:B,MATCH(Consumer_Complaints!E3031,State_Code_Name!C:C,0))</f>
        <v>Georgia</v>
      </c>
      <c r="L3031">
        <f t="shared" si="141"/>
        <v>1</v>
      </c>
      <c r="M3031">
        <f t="shared" si="142"/>
        <v>2015</v>
      </c>
      <c r="N3031" t="str">
        <f t="shared" si="143"/>
        <v>Q2</v>
      </c>
    </row>
    <row r="3032" spans="1:14" x14ac:dyDescent="0.35">
      <c r="A3032">
        <v>687362</v>
      </c>
      <c r="B3032" t="s">
        <v>230</v>
      </c>
      <c r="C3032" t="s">
        <v>16</v>
      </c>
      <c r="D3032" t="s">
        <v>24</v>
      </c>
      <c r="E3032" t="s">
        <v>121</v>
      </c>
      <c r="F3032" t="s">
        <v>19</v>
      </c>
      <c r="G3032" s="10">
        <v>41666</v>
      </c>
      <c r="H3032" s="10">
        <v>41666</v>
      </c>
      <c r="I3032" t="s">
        <v>14</v>
      </c>
      <c r="J3032" t="s">
        <v>15</v>
      </c>
      <c r="K3032" t="str">
        <f>INDEX(State_Code_Name!B:B,MATCH(Consumer_Complaints!E3032,State_Code_Name!C:C,0))</f>
        <v>Oregon</v>
      </c>
      <c r="L3032">
        <f t="shared" si="141"/>
        <v>0</v>
      </c>
      <c r="M3032">
        <f t="shared" si="142"/>
        <v>2014</v>
      </c>
      <c r="N3032" t="str">
        <f t="shared" si="143"/>
        <v>Q1</v>
      </c>
    </row>
    <row r="3033" spans="1:14" x14ac:dyDescent="0.35">
      <c r="A3033">
        <v>2055773</v>
      </c>
      <c r="B3033" t="s">
        <v>566</v>
      </c>
      <c r="C3033" t="s">
        <v>61</v>
      </c>
      <c r="D3033" t="s">
        <v>282</v>
      </c>
      <c r="E3033" t="s">
        <v>12</v>
      </c>
      <c r="F3033" t="s">
        <v>19</v>
      </c>
      <c r="G3033" s="10">
        <v>42682</v>
      </c>
      <c r="H3033" s="10">
        <v>42682</v>
      </c>
      <c r="I3033" t="s">
        <v>14</v>
      </c>
      <c r="J3033" t="s">
        <v>15</v>
      </c>
      <c r="K3033" t="str">
        <f>INDEX(State_Code_Name!B:B,MATCH(Consumer_Complaints!E3033,State_Code_Name!C:C,0))</f>
        <v>Virginia</v>
      </c>
      <c r="L3033">
        <f t="shared" si="141"/>
        <v>0</v>
      </c>
      <c r="M3033">
        <f t="shared" si="142"/>
        <v>2016</v>
      </c>
      <c r="N3033" t="str">
        <f t="shared" si="143"/>
        <v>Q4</v>
      </c>
    </row>
    <row r="3034" spans="1:14" x14ac:dyDescent="0.35">
      <c r="A3034">
        <v>2072360</v>
      </c>
      <c r="B3034" t="s">
        <v>21</v>
      </c>
      <c r="C3034" t="s">
        <v>16</v>
      </c>
      <c r="D3034" t="s">
        <v>20</v>
      </c>
      <c r="E3034" t="s">
        <v>70</v>
      </c>
      <c r="F3034" t="s">
        <v>13</v>
      </c>
      <c r="G3034" s="10">
        <v>42601</v>
      </c>
      <c r="H3034" s="10">
        <v>42604</v>
      </c>
      <c r="I3034" t="s">
        <v>14</v>
      </c>
      <c r="J3034" t="s">
        <v>15</v>
      </c>
      <c r="K3034" t="str">
        <f>INDEX(State_Code_Name!B:B,MATCH(Consumer_Complaints!E3034,State_Code_Name!C:C,0))</f>
        <v>Massachusetts</v>
      </c>
      <c r="L3034">
        <f t="shared" si="141"/>
        <v>3</v>
      </c>
      <c r="M3034">
        <f t="shared" si="142"/>
        <v>2016</v>
      </c>
      <c r="N3034" t="str">
        <f t="shared" si="143"/>
        <v>Q3</v>
      </c>
    </row>
    <row r="3035" spans="1:14" x14ac:dyDescent="0.35">
      <c r="A3035">
        <v>675931</v>
      </c>
      <c r="B3035" t="s">
        <v>73</v>
      </c>
      <c r="C3035" t="s">
        <v>26</v>
      </c>
      <c r="D3035" t="s">
        <v>27</v>
      </c>
      <c r="E3035" t="s">
        <v>66</v>
      </c>
      <c r="F3035" t="s">
        <v>19</v>
      </c>
      <c r="G3035" s="10">
        <v>41656</v>
      </c>
      <c r="H3035" s="10">
        <v>41661</v>
      </c>
      <c r="I3035" t="s">
        <v>14</v>
      </c>
      <c r="J3035" t="s">
        <v>15</v>
      </c>
      <c r="K3035" t="str">
        <f>INDEX(State_Code_Name!B:B,MATCH(Consumer_Complaints!E3035,State_Code_Name!C:C,0))</f>
        <v>Michigan</v>
      </c>
      <c r="L3035">
        <f t="shared" si="141"/>
        <v>5</v>
      </c>
      <c r="M3035">
        <f t="shared" si="142"/>
        <v>2014</v>
      </c>
      <c r="N3035" t="str">
        <f t="shared" si="143"/>
        <v>Q1</v>
      </c>
    </row>
    <row r="3036" spans="1:14" x14ac:dyDescent="0.35">
      <c r="A3036">
        <v>829284</v>
      </c>
      <c r="B3036" t="s">
        <v>141</v>
      </c>
      <c r="C3036" t="s">
        <v>26</v>
      </c>
      <c r="D3036" t="s">
        <v>27</v>
      </c>
      <c r="E3036" t="s">
        <v>59</v>
      </c>
      <c r="F3036" t="s">
        <v>19</v>
      </c>
      <c r="G3036" s="10">
        <v>41758</v>
      </c>
      <c r="H3036" s="10">
        <v>41758</v>
      </c>
      <c r="I3036" t="s">
        <v>14</v>
      </c>
      <c r="J3036" t="s">
        <v>14</v>
      </c>
      <c r="K3036" t="str">
        <f>INDEX(State_Code_Name!B:B,MATCH(Consumer_Complaints!E3036,State_Code_Name!C:C,0))</f>
        <v>Illinois</v>
      </c>
      <c r="L3036">
        <f t="shared" si="141"/>
        <v>0</v>
      </c>
      <c r="M3036">
        <f t="shared" si="142"/>
        <v>2014</v>
      </c>
      <c r="N3036" t="str">
        <f t="shared" si="143"/>
        <v>Q2</v>
      </c>
    </row>
    <row r="3037" spans="1:14" x14ac:dyDescent="0.35">
      <c r="A3037">
        <v>1159554</v>
      </c>
      <c r="B3037" t="s">
        <v>1184</v>
      </c>
      <c r="C3037" t="s">
        <v>32</v>
      </c>
      <c r="D3037" t="s">
        <v>104</v>
      </c>
      <c r="E3037" t="s">
        <v>51</v>
      </c>
      <c r="F3037" t="s">
        <v>19</v>
      </c>
      <c r="G3037" s="10">
        <v>41989</v>
      </c>
      <c r="H3037" s="10">
        <v>42004</v>
      </c>
      <c r="I3037" t="s">
        <v>15</v>
      </c>
      <c r="J3037" t="s">
        <v>14</v>
      </c>
      <c r="K3037" t="str">
        <f>INDEX(State_Code_Name!B:B,MATCH(Consumer_Complaints!E3037,State_Code_Name!C:C,0))</f>
        <v>Washington</v>
      </c>
      <c r="L3037">
        <f t="shared" si="141"/>
        <v>15</v>
      </c>
      <c r="M3037">
        <f t="shared" si="142"/>
        <v>2014</v>
      </c>
      <c r="N3037" t="str">
        <f t="shared" si="143"/>
        <v>Q4</v>
      </c>
    </row>
    <row r="3038" spans="1:14" x14ac:dyDescent="0.35">
      <c r="A3038">
        <v>1710954</v>
      </c>
      <c r="B3038" t="s">
        <v>940</v>
      </c>
      <c r="C3038" t="s">
        <v>879</v>
      </c>
      <c r="D3038" t="s">
        <v>883</v>
      </c>
      <c r="E3038" t="s">
        <v>18</v>
      </c>
      <c r="F3038" t="s">
        <v>19</v>
      </c>
      <c r="G3038" s="10">
        <v>42360</v>
      </c>
      <c r="H3038" s="10">
        <v>42361</v>
      </c>
      <c r="I3038" t="s">
        <v>14</v>
      </c>
      <c r="J3038" t="s">
        <v>15</v>
      </c>
      <c r="K3038" t="str">
        <f>INDEX(State_Code_Name!B:B,MATCH(Consumer_Complaints!E3038,State_Code_Name!C:C,0))</f>
        <v>California</v>
      </c>
      <c r="L3038">
        <f t="shared" si="141"/>
        <v>1</v>
      </c>
      <c r="M3038">
        <f t="shared" si="142"/>
        <v>2015</v>
      </c>
      <c r="N3038" t="str">
        <f t="shared" si="143"/>
        <v>Q4</v>
      </c>
    </row>
    <row r="3039" spans="1:14" x14ac:dyDescent="0.35">
      <c r="A3039">
        <v>966043</v>
      </c>
      <c r="B3039" t="s">
        <v>11</v>
      </c>
      <c r="C3039" t="s">
        <v>26</v>
      </c>
      <c r="D3039" t="s">
        <v>27</v>
      </c>
      <c r="E3039" t="s">
        <v>18</v>
      </c>
      <c r="F3039" t="s">
        <v>19</v>
      </c>
      <c r="G3039" s="10">
        <v>41678</v>
      </c>
      <c r="H3039" s="10">
        <v>41678</v>
      </c>
      <c r="I3039" t="s">
        <v>14</v>
      </c>
      <c r="J3039" t="s">
        <v>15</v>
      </c>
      <c r="K3039" t="str">
        <f>INDEX(State_Code_Name!B:B,MATCH(Consumer_Complaints!E3039,State_Code_Name!C:C,0))</f>
        <v>California</v>
      </c>
      <c r="L3039">
        <f t="shared" si="141"/>
        <v>0</v>
      </c>
      <c r="M3039">
        <f t="shared" si="142"/>
        <v>2014</v>
      </c>
      <c r="N3039" t="str">
        <f t="shared" si="143"/>
        <v>Q1</v>
      </c>
    </row>
    <row r="3040" spans="1:14" x14ac:dyDescent="0.35">
      <c r="A3040">
        <v>1181319</v>
      </c>
      <c r="B3040" t="s">
        <v>43</v>
      </c>
      <c r="C3040" t="s">
        <v>26</v>
      </c>
      <c r="D3040" t="s">
        <v>27</v>
      </c>
      <c r="E3040" t="s">
        <v>48</v>
      </c>
      <c r="F3040" t="s">
        <v>19</v>
      </c>
      <c r="G3040" s="10">
        <v>42125</v>
      </c>
      <c r="H3040" s="10">
        <v>42125</v>
      </c>
      <c r="I3040" t="s">
        <v>14</v>
      </c>
      <c r="J3040" t="s">
        <v>15</v>
      </c>
      <c r="K3040" t="str">
        <f>INDEX(State_Code_Name!B:B,MATCH(Consumer_Complaints!E3040,State_Code_Name!C:C,0))</f>
        <v>New Jersey</v>
      </c>
      <c r="L3040">
        <f t="shared" si="141"/>
        <v>0</v>
      </c>
      <c r="M3040">
        <f t="shared" si="142"/>
        <v>2015</v>
      </c>
      <c r="N3040" t="str">
        <f t="shared" si="143"/>
        <v>Q2</v>
      </c>
    </row>
    <row r="3041" spans="1:14" x14ac:dyDescent="0.35">
      <c r="A3041">
        <v>1769417</v>
      </c>
      <c r="B3041" t="s">
        <v>873</v>
      </c>
      <c r="C3041" t="s">
        <v>16</v>
      </c>
      <c r="D3041" t="s">
        <v>20</v>
      </c>
      <c r="E3041" t="s">
        <v>25</v>
      </c>
      <c r="F3041" t="s">
        <v>57</v>
      </c>
      <c r="G3041" s="10">
        <v>42402</v>
      </c>
      <c r="H3041" s="10">
        <v>42402</v>
      </c>
      <c r="I3041" t="s">
        <v>14</v>
      </c>
      <c r="J3041" t="s">
        <v>14</v>
      </c>
      <c r="K3041" t="str">
        <f>INDEX(State_Code_Name!B:B,MATCH(Consumer_Complaints!E3041,State_Code_Name!C:C,0))</f>
        <v>Georgia</v>
      </c>
      <c r="L3041">
        <f t="shared" si="141"/>
        <v>0</v>
      </c>
      <c r="M3041">
        <f t="shared" si="142"/>
        <v>2016</v>
      </c>
      <c r="N3041" t="str">
        <f t="shared" si="143"/>
        <v>Q1</v>
      </c>
    </row>
    <row r="3042" spans="1:14" x14ac:dyDescent="0.35">
      <c r="A3042">
        <v>1827247</v>
      </c>
      <c r="B3042" t="s">
        <v>60</v>
      </c>
      <c r="C3042" t="s">
        <v>52</v>
      </c>
      <c r="D3042" t="s">
        <v>103</v>
      </c>
      <c r="E3042" t="s">
        <v>25</v>
      </c>
      <c r="F3042" t="s">
        <v>305</v>
      </c>
      <c r="G3042" s="10">
        <v>42646</v>
      </c>
      <c r="H3042" s="10">
        <v>42646</v>
      </c>
      <c r="I3042" t="s">
        <v>14</v>
      </c>
      <c r="J3042" t="s">
        <v>15</v>
      </c>
      <c r="K3042" t="str">
        <f>INDEX(State_Code_Name!B:B,MATCH(Consumer_Complaints!E3042,State_Code_Name!C:C,0))</f>
        <v>Georgia</v>
      </c>
      <c r="L3042">
        <f t="shared" si="141"/>
        <v>0</v>
      </c>
      <c r="M3042">
        <f t="shared" si="142"/>
        <v>2016</v>
      </c>
      <c r="N3042" t="str">
        <f t="shared" si="143"/>
        <v>Q4</v>
      </c>
    </row>
    <row r="3043" spans="1:14" x14ac:dyDescent="0.35">
      <c r="A3043">
        <v>1464978</v>
      </c>
      <c r="B3043" t="s">
        <v>47</v>
      </c>
      <c r="C3043" t="s">
        <v>26</v>
      </c>
      <c r="D3043" t="s">
        <v>27</v>
      </c>
      <c r="E3043" t="s">
        <v>25</v>
      </c>
      <c r="F3043" t="s">
        <v>19</v>
      </c>
      <c r="G3043" s="10">
        <v>42198</v>
      </c>
      <c r="H3043" s="10">
        <v>42198</v>
      </c>
      <c r="I3043" t="s">
        <v>14</v>
      </c>
      <c r="J3043" t="s">
        <v>15</v>
      </c>
      <c r="K3043" t="str">
        <f>INDEX(State_Code_Name!B:B,MATCH(Consumer_Complaints!E3043,State_Code_Name!C:C,0))</f>
        <v>Georgia</v>
      </c>
      <c r="L3043">
        <f t="shared" si="141"/>
        <v>0</v>
      </c>
      <c r="M3043">
        <f t="shared" si="142"/>
        <v>2015</v>
      </c>
      <c r="N3043" t="str">
        <f t="shared" si="143"/>
        <v>Q3</v>
      </c>
    </row>
    <row r="3044" spans="1:14" x14ac:dyDescent="0.35">
      <c r="A3044">
        <v>494970</v>
      </c>
      <c r="B3044" t="s">
        <v>30</v>
      </c>
      <c r="C3044" t="s">
        <v>26</v>
      </c>
      <c r="D3044" t="s">
        <v>27</v>
      </c>
      <c r="E3044" t="s">
        <v>18</v>
      </c>
      <c r="F3044" t="s">
        <v>305</v>
      </c>
      <c r="G3044" s="10">
        <v>41502</v>
      </c>
      <c r="H3044" s="10">
        <v>41505</v>
      </c>
      <c r="I3044" t="s">
        <v>14</v>
      </c>
      <c r="J3044" t="s">
        <v>15</v>
      </c>
      <c r="K3044" t="str">
        <f>INDEX(State_Code_Name!B:B,MATCH(Consumer_Complaints!E3044,State_Code_Name!C:C,0))</f>
        <v>California</v>
      </c>
      <c r="L3044">
        <f t="shared" si="141"/>
        <v>3</v>
      </c>
      <c r="M3044">
        <f t="shared" si="142"/>
        <v>2013</v>
      </c>
      <c r="N3044" t="str">
        <f t="shared" si="143"/>
        <v>Q3</v>
      </c>
    </row>
    <row r="3045" spans="1:14" x14ac:dyDescent="0.35">
      <c r="A3045">
        <v>1369095</v>
      </c>
      <c r="B3045" t="s">
        <v>181</v>
      </c>
      <c r="C3045" t="s">
        <v>32</v>
      </c>
      <c r="D3045" t="s">
        <v>44</v>
      </c>
      <c r="E3045" t="s">
        <v>77</v>
      </c>
      <c r="F3045" t="s">
        <v>19</v>
      </c>
      <c r="G3045" s="10">
        <v>42313</v>
      </c>
      <c r="H3045" s="10">
        <v>42313</v>
      </c>
      <c r="I3045" t="s">
        <v>14</v>
      </c>
      <c r="J3045" t="s">
        <v>14</v>
      </c>
      <c r="K3045" t="str">
        <f>INDEX(State_Code_Name!B:B,MATCH(Consumer_Complaints!E3045,State_Code_Name!C:C,0))</f>
        <v>Missouri</v>
      </c>
      <c r="L3045">
        <f t="shared" si="141"/>
        <v>0</v>
      </c>
      <c r="M3045">
        <f t="shared" si="142"/>
        <v>2015</v>
      </c>
      <c r="N3045" t="str">
        <f t="shared" si="143"/>
        <v>Q4</v>
      </c>
    </row>
    <row r="3046" spans="1:14" x14ac:dyDescent="0.35">
      <c r="A3046">
        <v>1714510</v>
      </c>
      <c r="B3046" t="s">
        <v>136</v>
      </c>
      <c r="C3046" t="s">
        <v>16</v>
      </c>
      <c r="D3046" t="s">
        <v>20</v>
      </c>
      <c r="E3046" t="s">
        <v>35</v>
      </c>
      <c r="F3046" t="s">
        <v>19</v>
      </c>
      <c r="G3046" s="10">
        <v>42361</v>
      </c>
      <c r="H3046" s="10">
        <v>42361</v>
      </c>
      <c r="I3046" t="s">
        <v>14</v>
      </c>
      <c r="J3046" t="s">
        <v>15</v>
      </c>
      <c r="K3046" t="str">
        <f>INDEX(State_Code_Name!B:B,MATCH(Consumer_Complaints!E3046,State_Code_Name!C:C,0))</f>
        <v>Florida</v>
      </c>
      <c r="L3046">
        <f t="shared" si="141"/>
        <v>0</v>
      </c>
      <c r="M3046">
        <f t="shared" si="142"/>
        <v>2015</v>
      </c>
      <c r="N3046" t="str">
        <f t="shared" si="143"/>
        <v>Q4</v>
      </c>
    </row>
    <row r="3047" spans="1:14" x14ac:dyDescent="0.35">
      <c r="A3047">
        <v>1653829</v>
      </c>
      <c r="B3047" t="s">
        <v>30</v>
      </c>
      <c r="C3047" t="s">
        <v>16</v>
      </c>
      <c r="D3047" t="s">
        <v>20</v>
      </c>
      <c r="E3047" t="s">
        <v>153</v>
      </c>
      <c r="F3047" t="s">
        <v>19</v>
      </c>
      <c r="G3047" s="10">
        <v>42321</v>
      </c>
      <c r="H3047" s="10">
        <v>42321</v>
      </c>
      <c r="I3047" t="s">
        <v>14</v>
      </c>
      <c r="J3047" t="s">
        <v>15</v>
      </c>
      <c r="K3047" t="str">
        <f>INDEX(State_Code_Name!B:B,MATCH(Consumer_Complaints!E3047,State_Code_Name!C:C,0))</f>
        <v>Rhode Island</v>
      </c>
      <c r="L3047">
        <f t="shared" si="141"/>
        <v>0</v>
      </c>
      <c r="M3047">
        <f t="shared" si="142"/>
        <v>2015</v>
      </c>
      <c r="N3047" t="str">
        <f t="shared" si="143"/>
        <v>Q4</v>
      </c>
    </row>
    <row r="3048" spans="1:14" x14ac:dyDescent="0.35">
      <c r="A3048">
        <v>1386984</v>
      </c>
      <c r="B3048" t="s">
        <v>177</v>
      </c>
      <c r="C3048" t="s">
        <v>32</v>
      </c>
      <c r="D3048" t="s">
        <v>44</v>
      </c>
      <c r="E3048" t="s">
        <v>46</v>
      </c>
      <c r="F3048" t="s">
        <v>13</v>
      </c>
      <c r="G3048" s="10">
        <v>42145</v>
      </c>
      <c r="H3048" s="10">
        <v>42151</v>
      </c>
      <c r="I3048" t="s">
        <v>14</v>
      </c>
      <c r="J3048" t="s">
        <v>15</v>
      </c>
      <c r="K3048" t="str">
        <f>INDEX(State_Code_Name!B:B,MATCH(Consumer_Complaints!E3048,State_Code_Name!C:C,0))</f>
        <v>Pennsylvania</v>
      </c>
      <c r="L3048">
        <f t="shared" si="141"/>
        <v>6</v>
      </c>
      <c r="M3048">
        <f t="shared" si="142"/>
        <v>2015</v>
      </c>
      <c r="N3048" t="str">
        <f t="shared" si="143"/>
        <v>Q2</v>
      </c>
    </row>
    <row r="3049" spans="1:14" x14ac:dyDescent="0.35">
      <c r="A3049">
        <v>1927964</v>
      </c>
      <c r="B3049" t="s">
        <v>97</v>
      </c>
      <c r="C3049" t="s">
        <v>52</v>
      </c>
      <c r="D3049" t="s">
        <v>96</v>
      </c>
      <c r="E3049" t="s">
        <v>18</v>
      </c>
      <c r="F3049" t="s">
        <v>19</v>
      </c>
      <c r="G3049" s="10">
        <v>42506</v>
      </c>
      <c r="H3049" s="10">
        <v>42508</v>
      </c>
      <c r="I3049" t="s">
        <v>14</v>
      </c>
      <c r="J3049" t="s">
        <v>15</v>
      </c>
      <c r="K3049" t="str">
        <f>INDEX(State_Code_Name!B:B,MATCH(Consumer_Complaints!E3049,State_Code_Name!C:C,0))</f>
        <v>California</v>
      </c>
      <c r="L3049">
        <f t="shared" si="141"/>
        <v>2</v>
      </c>
      <c r="M3049">
        <f t="shared" si="142"/>
        <v>2016</v>
      </c>
      <c r="N3049" t="str">
        <f t="shared" si="143"/>
        <v>Q2</v>
      </c>
    </row>
    <row r="3050" spans="1:14" x14ac:dyDescent="0.35">
      <c r="A3050">
        <v>1790045</v>
      </c>
      <c r="B3050" t="s">
        <v>60</v>
      </c>
      <c r="C3050" t="s">
        <v>52</v>
      </c>
      <c r="D3050" t="s">
        <v>76</v>
      </c>
      <c r="E3050" t="s">
        <v>31</v>
      </c>
      <c r="F3050" t="s">
        <v>19</v>
      </c>
      <c r="G3050" s="10">
        <v>42416</v>
      </c>
      <c r="H3050" s="10">
        <v>42417</v>
      </c>
      <c r="I3050" t="s">
        <v>14</v>
      </c>
      <c r="J3050" t="s">
        <v>15</v>
      </c>
      <c r="K3050" t="str">
        <f>INDEX(State_Code_Name!B:B,MATCH(Consumer_Complaints!E3050,State_Code_Name!C:C,0))</f>
        <v>Texas</v>
      </c>
      <c r="L3050">
        <f t="shared" si="141"/>
        <v>1</v>
      </c>
      <c r="M3050">
        <f t="shared" si="142"/>
        <v>2016</v>
      </c>
      <c r="N3050" t="str">
        <f t="shared" si="143"/>
        <v>Q1</v>
      </c>
    </row>
    <row r="3051" spans="1:14" x14ac:dyDescent="0.35">
      <c r="A3051">
        <v>1010602</v>
      </c>
      <c r="B3051" t="s">
        <v>54</v>
      </c>
      <c r="C3051" t="s">
        <v>52</v>
      </c>
      <c r="D3051" t="s">
        <v>53</v>
      </c>
      <c r="E3051" t="s">
        <v>122</v>
      </c>
      <c r="F3051" t="s">
        <v>19</v>
      </c>
      <c r="G3051" s="10">
        <v>41679</v>
      </c>
      <c r="H3051" s="10">
        <v>41679</v>
      </c>
      <c r="I3051" t="s">
        <v>14</v>
      </c>
      <c r="J3051" t="s">
        <v>15</v>
      </c>
      <c r="K3051" t="str">
        <f>INDEX(State_Code_Name!B:B,MATCH(Consumer_Complaints!E3051,State_Code_Name!C:C,0))</f>
        <v>Maryland</v>
      </c>
      <c r="L3051">
        <f t="shared" si="141"/>
        <v>0</v>
      </c>
      <c r="M3051">
        <f t="shared" si="142"/>
        <v>2014</v>
      </c>
      <c r="N3051" t="str">
        <f t="shared" si="143"/>
        <v>Q1</v>
      </c>
    </row>
    <row r="3052" spans="1:14" x14ac:dyDescent="0.35">
      <c r="A3052">
        <v>740823</v>
      </c>
      <c r="B3052" t="s">
        <v>727</v>
      </c>
      <c r="C3052" t="s">
        <v>32</v>
      </c>
      <c r="D3052" t="s">
        <v>44</v>
      </c>
      <c r="E3052" t="s">
        <v>35</v>
      </c>
      <c r="F3052" t="s">
        <v>19</v>
      </c>
      <c r="G3052" s="10">
        <v>41701</v>
      </c>
      <c r="H3052" s="10">
        <v>41701</v>
      </c>
      <c r="I3052" t="s">
        <v>14</v>
      </c>
      <c r="J3052" t="s">
        <v>15</v>
      </c>
      <c r="K3052" t="str">
        <f>INDEX(State_Code_Name!B:B,MATCH(Consumer_Complaints!E3052,State_Code_Name!C:C,0))</f>
        <v>Florida</v>
      </c>
      <c r="L3052">
        <f t="shared" si="141"/>
        <v>0</v>
      </c>
      <c r="M3052">
        <f t="shared" si="142"/>
        <v>2014</v>
      </c>
      <c r="N3052" t="str">
        <f t="shared" si="143"/>
        <v>Q1</v>
      </c>
    </row>
    <row r="3053" spans="1:14" x14ac:dyDescent="0.35">
      <c r="A3053">
        <v>732847</v>
      </c>
      <c r="B3053" t="s">
        <v>30</v>
      </c>
      <c r="C3053" t="s">
        <v>36</v>
      </c>
      <c r="D3053" t="s">
        <v>145</v>
      </c>
      <c r="E3053" t="s">
        <v>35</v>
      </c>
      <c r="F3053" t="s">
        <v>57</v>
      </c>
      <c r="G3053" s="10">
        <v>41696</v>
      </c>
      <c r="H3053" s="10">
        <v>41697</v>
      </c>
      <c r="I3053" t="s">
        <v>14</v>
      </c>
      <c r="J3053" t="s">
        <v>15</v>
      </c>
      <c r="K3053" t="str">
        <f>INDEX(State_Code_Name!B:B,MATCH(Consumer_Complaints!E3053,State_Code_Name!C:C,0))</f>
        <v>Florida</v>
      </c>
      <c r="L3053">
        <f t="shared" si="141"/>
        <v>1</v>
      </c>
      <c r="M3053">
        <f t="shared" si="142"/>
        <v>2014</v>
      </c>
      <c r="N3053" t="str">
        <f t="shared" si="143"/>
        <v>Q1</v>
      </c>
    </row>
    <row r="3054" spans="1:14" x14ac:dyDescent="0.35">
      <c r="A3054">
        <v>1266053</v>
      </c>
      <c r="B3054" t="s">
        <v>43</v>
      </c>
      <c r="C3054" t="s">
        <v>32</v>
      </c>
      <c r="D3054" t="s">
        <v>41</v>
      </c>
      <c r="E3054" t="s">
        <v>48</v>
      </c>
      <c r="F3054" t="s">
        <v>19</v>
      </c>
      <c r="G3054" s="10">
        <v>42066</v>
      </c>
      <c r="H3054" s="10">
        <v>42066</v>
      </c>
      <c r="I3054" t="s">
        <v>14</v>
      </c>
      <c r="J3054" t="s">
        <v>15</v>
      </c>
      <c r="K3054" t="str">
        <f>INDEX(State_Code_Name!B:B,MATCH(Consumer_Complaints!E3054,State_Code_Name!C:C,0))</f>
        <v>New Jersey</v>
      </c>
      <c r="L3054">
        <f t="shared" si="141"/>
        <v>0</v>
      </c>
      <c r="M3054">
        <f t="shared" si="142"/>
        <v>2015</v>
      </c>
      <c r="N3054" t="str">
        <f t="shared" si="143"/>
        <v>Q1</v>
      </c>
    </row>
    <row r="3055" spans="1:14" x14ac:dyDescent="0.35">
      <c r="A3055">
        <v>1983307</v>
      </c>
      <c r="B3055" t="s">
        <v>73</v>
      </c>
      <c r="C3055" t="s">
        <v>26</v>
      </c>
      <c r="D3055" t="s">
        <v>27</v>
      </c>
      <c r="E3055" t="s">
        <v>46</v>
      </c>
      <c r="F3055" t="s">
        <v>305</v>
      </c>
      <c r="G3055" s="10">
        <v>42544</v>
      </c>
      <c r="H3055" s="10">
        <v>42548</v>
      </c>
      <c r="I3055" t="s">
        <v>14</v>
      </c>
      <c r="J3055" t="s">
        <v>14</v>
      </c>
      <c r="K3055" t="str">
        <f>INDEX(State_Code_Name!B:B,MATCH(Consumer_Complaints!E3055,State_Code_Name!C:C,0))</f>
        <v>Pennsylvania</v>
      </c>
      <c r="L3055">
        <f t="shared" si="141"/>
        <v>4</v>
      </c>
      <c r="M3055">
        <f t="shared" si="142"/>
        <v>2016</v>
      </c>
      <c r="N3055" t="str">
        <f t="shared" si="143"/>
        <v>Q2</v>
      </c>
    </row>
    <row r="3056" spans="1:14" x14ac:dyDescent="0.35">
      <c r="A3056">
        <v>1276691</v>
      </c>
      <c r="B3056" t="s">
        <v>30</v>
      </c>
      <c r="C3056" t="s">
        <v>36</v>
      </c>
      <c r="D3056" t="s">
        <v>154</v>
      </c>
      <c r="E3056" t="s">
        <v>31</v>
      </c>
      <c r="F3056" t="s">
        <v>19</v>
      </c>
      <c r="G3056" s="10">
        <v>42250</v>
      </c>
      <c r="H3056" s="10">
        <v>42250</v>
      </c>
      <c r="I3056" t="s">
        <v>14</v>
      </c>
      <c r="J3056" t="s">
        <v>14</v>
      </c>
      <c r="K3056" t="str">
        <f>INDEX(State_Code_Name!B:B,MATCH(Consumer_Complaints!E3056,State_Code_Name!C:C,0))</f>
        <v>Texas</v>
      </c>
      <c r="L3056">
        <f t="shared" si="141"/>
        <v>0</v>
      </c>
      <c r="M3056">
        <f t="shared" si="142"/>
        <v>2015</v>
      </c>
      <c r="N3056" t="str">
        <f t="shared" si="143"/>
        <v>Q3</v>
      </c>
    </row>
    <row r="3057" spans="1:14" x14ac:dyDescent="0.35">
      <c r="A3057">
        <v>1311768</v>
      </c>
      <c r="B3057" t="s">
        <v>147</v>
      </c>
      <c r="C3057" t="s">
        <v>879</v>
      </c>
      <c r="D3057" t="s">
        <v>883</v>
      </c>
      <c r="E3057" t="s">
        <v>18</v>
      </c>
      <c r="F3057" t="s">
        <v>19</v>
      </c>
      <c r="G3057" s="10">
        <v>42008</v>
      </c>
      <c r="H3057" s="10">
        <v>42008</v>
      </c>
      <c r="I3057" t="s">
        <v>15</v>
      </c>
      <c r="J3057" t="s">
        <v>15</v>
      </c>
      <c r="K3057" t="str">
        <f>INDEX(State_Code_Name!B:B,MATCH(Consumer_Complaints!E3057,State_Code_Name!C:C,0))</f>
        <v>California</v>
      </c>
      <c r="L3057">
        <f t="shared" si="141"/>
        <v>0</v>
      </c>
      <c r="M3057">
        <f t="shared" si="142"/>
        <v>2015</v>
      </c>
      <c r="N3057" t="str">
        <f t="shared" si="143"/>
        <v>Q1</v>
      </c>
    </row>
    <row r="3058" spans="1:14" x14ac:dyDescent="0.35">
      <c r="A3058">
        <v>1625917</v>
      </c>
      <c r="B3058" t="s">
        <v>97</v>
      </c>
      <c r="C3058" t="s">
        <v>52</v>
      </c>
      <c r="D3058" t="s">
        <v>103</v>
      </c>
      <c r="E3058" t="s">
        <v>171</v>
      </c>
      <c r="F3058" t="s">
        <v>19</v>
      </c>
      <c r="G3058" s="10">
        <v>42304</v>
      </c>
      <c r="H3058" s="10">
        <v>42304</v>
      </c>
      <c r="I3058" t="s">
        <v>14</v>
      </c>
      <c r="J3058" t="s">
        <v>15</v>
      </c>
      <c r="K3058" t="str">
        <f>INDEX(State_Code_Name!B:B,MATCH(Consumer_Complaints!E3058,State_Code_Name!C:C,0))</f>
        <v>Louisiana</v>
      </c>
      <c r="L3058">
        <f t="shared" si="141"/>
        <v>0</v>
      </c>
      <c r="M3058">
        <f t="shared" si="142"/>
        <v>2015</v>
      </c>
      <c r="N3058" t="str">
        <f t="shared" si="143"/>
        <v>Q4</v>
      </c>
    </row>
    <row r="3059" spans="1:14" x14ac:dyDescent="0.35">
      <c r="A3059">
        <v>1961147</v>
      </c>
      <c r="B3059" t="s">
        <v>113</v>
      </c>
      <c r="C3059" t="s">
        <v>32</v>
      </c>
      <c r="D3059" t="s">
        <v>41</v>
      </c>
      <c r="E3059" t="s">
        <v>51</v>
      </c>
      <c r="F3059" t="s">
        <v>19</v>
      </c>
      <c r="G3059" s="10">
        <v>42619</v>
      </c>
      <c r="H3059" s="10">
        <v>42619</v>
      </c>
      <c r="I3059" t="s">
        <v>14</v>
      </c>
      <c r="J3059" t="s">
        <v>14</v>
      </c>
      <c r="K3059" t="str">
        <f>INDEX(State_Code_Name!B:B,MATCH(Consumer_Complaints!E3059,State_Code_Name!C:C,0))</f>
        <v>Washington</v>
      </c>
      <c r="L3059">
        <f t="shared" si="141"/>
        <v>0</v>
      </c>
      <c r="M3059">
        <f t="shared" si="142"/>
        <v>2016</v>
      </c>
      <c r="N3059" t="str">
        <f t="shared" si="143"/>
        <v>Q3</v>
      </c>
    </row>
    <row r="3060" spans="1:14" x14ac:dyDescent="0.35">
      <c r="A3060">
        <v>1597716</v>
      </c>
      <c r="B3060" t="s">
        <v>50</v>
      </c>
      <c r="C3060" t="s">
        <v>16</v>
      </c>
      <c r="D3060" t="s">
        <v>20</v>
      </c>
      <c r="E3060" t="s">
        <v>114</v>
      </c>
      <c r="F3060" t="s">
        <v>13</v>
      </c>
      <c r="G3060" s="10">
        <v>42195</v>
      </c>
      <c r="H3060" s="10">
        <v>42257</v>
      </c>
      <c r="I3060" t="s">
        <v>14</v>
      </c>
      <c r="J3060" t="s">
        <v>15</v>
      </c>
      <c r="K3060" t="str">
        <f>INDEX(State_Code_Name!B:B,MATCH(Consumer_Complaints!E3060,State_Code_Name!C:C,0))</f>
        <v>South Carolina</v>
      </c>
      <c r="L3060">
        <f t="shared" si="141"/>
        <v>62</v>
      </c>
      <c r="M3060">
        <f t="shared" si="142"/>
        <v>2015</v>
      </c>
      <c r="N3060" t="str">
        <f t="shared" si="143"/>
        <v>Q3</v>
      </c>
    </row>
    <row r="3061" spans="1:14" x14ac:dyDescent="0.35">
      <c r="A3061">
        <v>1594332</v>
      </c>
      <c r="B3061" t="s">
        <v>30</v>
      </c>
      <c r="C3061" t="s">
        <v>16</v>
      </c>
      <c r="D3061" t="s">
        <v>24</v>
      </c>
      <c r="E3061" t="s">
        <v>121</v>
      </c>
      <c r="F3061" t="s">
        <v>19</v>
      </c>
      <c r="G3061" s="10">
        <v>42165</v>
      </c>
      <c r="H3061" s="10">
        <v>42165</v>
      </c>
      <c r="I3061" t="s">
        <v>14</v>
      </c>
      <c r="J3061" t="s">
        <v>15</v>
      </c>
      <c r="K3061" t="str">
        <f>INDEX(State_Code_Name!B:B,MATCH(Consumer_Complaints!E3061,State_Code_Name!C:C,0))</f>
        <v>Oregon</v>
      </c>
      <c r="L3061">
        <f t="shared" si="141"/>
        <v>0</v>
      </c>
      <c r="M3061">
        <f t="shared" si="142"/>
        <v>2015</v>
      </c>
      <c r="N3061" t="str">
        <f t="shared" si="143"/>
        <v>Q2</v>
      </c>
    </row>
    <row r="3062" spans="1:14" x14ac:dyDescent="0.35">
      <c r="A3062">
        <v>2148452</v>
      </c>
      <c r="B3062" t="s">
        <v>43</v>
      </c>
      <c r="C3062" t="s">
        <v>32</v>
      </c>
      <c r="D3062" t="s">
        <v>116</v>
      </c>
      <c r="E3062" t="s">
        <v>18</v>
      </c>
      <c r="F3062" t="s">
        <v>19</v>
      </c>
      <c r="G3062" s="10">
        <v>42531</v>
      </c>
      <c r="H3062" s="10">
        <v>42531</v>
      </c>
      <c r="I3062" t="s">
        <v>14</v>
      </c>
      <c r="J3062" t="s">
        <v>14</v>
      </c>
      <c r="K3062" t="str">
        <f>INDEX(State_Code_Name!B:B,MATCH(Consumer_Complaints!E3062,State_Code_Name!C:C,0))</f>
        <v>California</v>
      </c>
      <c r="L3062">
        <f t="shared" si="141"/>
        <v>0</v>
      </c>
      <c r="M3062">
        <f t="shared" si="142"/>
        <v>2016</v>
      </c>
      <c r="N3062" t="str">
        <f t="shared" si="143"/>
        <v>Q2</v>
      </c>
    </row>
    <row r="3063" spans="1:14" x14ac:dyDescent="0.35">
      <c r="A3063">
        <v>1061532</v>
      </c>
      <c r="B3063" t="s">
        <v>102</v>
      </c>
      <c r="C3063" t="s">
        <v>26</v>
      </c>
      <c r="D3063" t="s">
        <v>27</v>
      </c>
      <c r="E3063" t="s">
        <v>35</v>
      </c>
      <c r="F3063" t="s">
        <v>305</v>
      </c>
      <c r="G3063" s="10">
        <v>41830</v>
      </c>
      <c r="H3063" s="10">
        <v>41926</v>
      </c>
      <c r="I3063" t="s">
        <v>14</v>
      </c>
      <c r="J3063" t="s">
        <v>15</v>
      </c>
      <c r="K3063" t="str">
        <f>INDEX(State_Code_Name!B:B,MATCH(Consumer_Complaints!E3063,State_Code_Name!C:C,0))</f>
        <v>Florida</v>
      </c>
      <c r="L3063">
        <f t="shared" si="141"/>
        <v>96</v>
      </c>
      <c r="M3063">
        <f t="shared" si="142"/>
        <v>2014</v>
      </c>
      <c r="N3063" t="str">
        <f t="shared" si="143"/>
        <v>Q3</v>
      </c>
    </row>
    <row r="3064" spans="1:14" x14ac:dyDescent="0.35">
      <c r="A3064">
        <v>816775</v>
      </c>
      <c r="B3064" t="s">
        <v>58</v>
      </c>
      <c r="C3064" t="s">
        <v>26</v>
      </c>
      <c r="D3064" t="s">
        <v>27</v>
      </c>
      <c r="E3064" t="s">
        <v>12</v>
      </c>
      <c r="F3064" t="s">
        <v>19</v>
      </c>
      <c r="G3064" s="10">
        <v>41750</v>
      </c>
      <c r="H3064" s="10">
        <v>41750</v>
      </c>
      <c r="I3064" t="s">
        <v>14</v>
      </c>
      <c r="J3064" t="s">
        <v>14</v>
      </c>
      <c r="K3064" t="str">
        <f>INDEX(State_Code_Name!B:B,MATCH(Consumer_Complaints!E3064,State_Code_Name!C:C,0))</f>
        <v>Virginia</v>
      </c>
      <c r="L3064">
        <f t="shared" si="141"/>
        <v>0</v>
      </c>
      <c r="M3064">
        <f t="shared" si="142"/>
        <v>2014</v>
      </c>
      <c r="N3064" t="str">
        <f t="shared" si="143"/>
        <v>Q2</v>
      </c>
    </row>
    <row r="3065" spans="1:14" x14ac:dyDescent="0.35">
      <c r="A3065">
        <v>758354</v>
      </c>
      <c r="B3065" t="s">
        <v>30</v>
      </c>
      <c r="C3065" t="s">
        <v>16</v>
      </c>
      <c r="D3065" t="s">
        <v>75</v>
      </c>
      <c r="E3065" t="s">
        <v>18</v>
      </c>
      <c r="F3065" t="s">
        <v>19</v>
      </c>
      <c r="G3065" s="10">
        <v>41712</v>
      </c>
      <c r="H3065" s="10">
        <v>41712</v>
      </c>
      <c r="I3065" t="s">
        <v>14</v>
      </c>
      <c r="J3065" t="s">
        <v>15</v>
      </c>
      <c r="K3065" t="str">
        <f>INDEX(State_Code_Name!B:B,MATCH(Consumer_Complaints!E3065,State_Code_Name!C:C,0))</f>
        <v>California</v>
      </c>
      <c r="L3065">
        <f t="shared" si="141"/>
        <v>0</v>
      </c>
      <c r="M3065">
        <f t="shared" si="142"/>
        <v>2014</v>
      </c>
      <c r="N3065" t="str">
        <f t="shared" si="143"/>
        <v>Q1</v>
      </c>
    </row>
    <row r="3066" spans="1:14" x14ac:dyDescent="0.35">
      <c r="A3066">
        <v>1414391</v>
      </c>
      <c r="B3066" t="s">
        <v>68</v>
      </c>
      <c r="C3066" t="s">
        <v>36</v>
      </c>
      <c r="D3066" t="s">
        <v>99</v>
      </c>
      <c r="E3066" t="s">
        <v>18</v>
      </c>
      <c r="F3066" t="s">
        <v>57</v>
      </c>
      <c r="G3066" s="10">
        <v>42283</v>
      </c>
      <c r="H3066" s="10">
        <v>42283</v>
      </c>
      <c r="I3066" t="s">
        <v>14</v>
      </c>
      <c r="J3066" t="s">
        <v>15</v>
      </c>
      <c r="K3066" t="str">
        <f>INDEX(State_Code_Name!B:B,MATCH(Consumer_Complaints!E3066,State_Code_Name!C:C,0))</f>
        <v>California</v>
      </c>
      <c r="L3066">
        <f t="shared" si="141"/>
        <v>0</v>
      </c>
      <c r="M3066">
        <f t="shared" si="142"/>
        <v>2015</v>
      </c>
      <c r="N3066" t="str">
        <f t="shared" si="143"/>
        <v>Q4</v>
      </c>
    </row>
    <row r="3067" spans="1:14" x14ac:dyDescent="0.35">
      <c r="A3067">
        <v>425568</v>
      </c>
      <c r="B3067" t="s">
        <v>30</v>
      </c>
      <c r="C3067" t="s">
        <v>16</v>
      </c>
      <c r="D3067" t="s">
        <v>20</v>
      </c>
      <c r="E3067" t="s">
        <v>18</v>
      </c>
      <c r="F3067" t="s">
        <v>57</v>
      </c>
      <c r="G3067" s="10">
        <v>41431</v>
      </c>
      <c r="H3067" s="10">
        <v>41461</v>
      </c>
      <c r="I3067" t="s">
        <v>14</v>
      </c>
      <c r="J3067" t="s">
        <v>15</v>
      </c>
      <c r="K3067" t="str">
        <f>INDEX(State_Code_Name!B:B,MATCH(Consumer_Complaints!E3067,State_Code_Name!C:C,0))</f>
        <v>California</v>
      </c>
      <c r="L3067">
        <f t="shared" si="141"/>
        <v>30</v>
      </c>
      <c r="M3067">
        <f t="shared" si="142"/>
        <v>2013</v>
      </c>
      <c r="N3067" t="str">
        <f t="shared" si="143"/>
        <v>Q2</v>
      </c>
    </row>
    <row r="3068" spans="1:14" x14ac:dyDescent="0.35">
      <c r="A3068">
        <v>717944</v>
      </c>
      <c r="B3068" t="s">
        <v>81</v>
      </c>
      <c r="C3068" t="s">
        <v>36</v>
      </c>
      <c r="D3068" t="s">
        <v>203</v>
      </c>
      <c r="E3068" t="s">
        <v>66</v>
      </c>
      <c r="F3068" t="s">
        <v>305</v>
      </c>
      <c r="G3068" s="10">
        <v>41688</v>
      </c>
      <c r="H3068" s="10">
        <v>41691</v>
      </c>
      <c r="I3068" t="s">
        <v>14</v>
      </c>
      <c r="J3068" t="s">
        <v>14</v>
      </c>
      <c r="K3068" t="str">
        <f>INDEX(State_Code_Name!B:B,MATCH(Consumer_Complaints!E3068,State_Code_Name!C:C,0))</f>
        <v>Michigan</v>
      </c>
      <c r="L3068">
        <f t="shared" si="141"/>
        <v>3</v>
      </c>
      <c r="M3068">
        <f t="shared" si="142"/>
        <v>2014</v>
      </c>
      <c r="N3068" t="str">
        <f t="shared" si="143"/>
        <v>Q1</v>
      </c>
    </row>
    <row r="3069" spans="1:14" x14ac:dyDescent="0.35">
      <c r="A3069">
        <v>674599</v>
      </c>
      <c r="B3069" t="s">
        <v>54</v>
      </c>
      <c r="C3069" t="s">
        <v>52</v>
      </c>
      <c r="D3069" t="s">
        <v>53</v>
      </c>
      <c r="E3069" t="s">
        <v>55</v>
      </c>
      <c r="F3069" t="s">
        <v>19</v>
      </c>
      <c r="G3069" s="10">
        <v>41658</v>
      </c>
      <c r="H3069" s="10">
        <v>41666</v>
      </c>
      <c r="I3069" t="s">
        <v>14</v>
      </c>
      <c r="J3069" t="s">
        <v>15</v>
      </c>
      <c r="K3069" t="str">
        <f>INDEX(State_Code_Name!B:B,MATCH(Consumer_Complaints!E3069,State_Code_Name!C:C,0))</f>
        <v>Hawaii</v>
      </c>
      <c r="L3069">
        <f t="shared" si="141"/>
        <v>8</v>
      </c>
      <c r="M3069">
        <f t="shared" si="142"/>
        <v>2014</v>
      </c>
      <c r="N3069" t="str">
        <f t="shared" si="143"/>
        <v>Q1</v>
      </c>
    </row>
    <row r="3070" spans="1:14" x14ac:dyDescent="0.35">
      <c r="A3070">
        <v>1752134</v>
      </c>
      <c r="B3070" t="s">
        <v>131</v>
      </c>
      <c r="C3070" t="s">
        <v>32</v>
      </c>
      <c r="D3070" t="s">
        <v>116</v>
      </c>
      <c r="E3070" t="s">
        <v>74</v>
      </c>
      <c r="F3070" t="s">
        <v>19</v>
      </c>
      <c r="G3070" s="10">
        <v>42390</v>
      </c>
      <c r="H3070" s="10">
        <v>42390</v>
      </c>
      <c r="I3070" t="s">
        <v>15</v>
      </c>
      <c r="J3070" t="s">
        <v>15</v>
      </c>
      <c r="K3070" t="str">
        <f>INDEX(State_Code_Name!B:B,MATCH(Consumer_Complaints!E3070,State_Code_Name!C:C,0))</f>
        <v>Tennessee</v>
      </c>
      <c r="L3070">
        <f t="shared" si="141"/>
        <v>0</v>
      </c>
      <c r="M3070">
        <f t="shared" si="142"/>
        <v>2016</v>
      </c>
      <c r="N3070" t="str">
        <f t="shared" si="143"/>
        <v>Q1</v>
      </c>
    </row>
    <row r="3071" spans="1:14" x14ac:dyDescent="0.35">
      <c r="A3071">
        <v>1537981</v>
      </c>
      <c r="B3071" t="s">
        <v>54</v>
      </c>
      <c r="C3071" t="s">
        <v>52</v>
      </c>
      <c r="D3071" t="s">
        <v>103</v>
      </c>
      <c r="E3071" t="s">
        <v>12</v>
      </c>
      <c r="F3071" t="s">
        <v>19</v>
      </c>
      <c r="G3071" s="10">
        <v>42242</v>
      </c>
      <c r="H3071" s="10">
        <v>42242</v>
      </c>
      <c r="I3071" t="s">
        <v>14</v>
      </c>
      <c r="J3071" t="s">
        <v>15</v>
      </c>
      <c r="K3071" t="str">
        <f>INDEX(State_Code_Name!B:B,MATCH(Consumer_Complaints!E3071,State_Code_Name!C:C,0))</f>
        <v>Virginia</v>
      </c>
      <c r="L3071">
        <f t="shared" si="141"/>
        <v>0</v>
      </c>
      <c r="M3071">
        <f t="shared" si="142"/>
        <v>2015</v>
      </c>
      <c r="N3071" t="str">
        <f t="shared" si="143"/>
        <v>Q3</v>
      </c>
    </row>
    <row r="3072" spans="1:14" x14ac:dyDescent="0.35">
      <c r="A3072">
        <v>1947872</v>
      </c>
      <c r="B3072" t="s">
        <v>81</v>
      </c>
      <c r="C3072" t="s">
        <v>36</v>
      </c>
      <c r="D3072" t="s">
        <v>149</v>
      </c>
      <c r="E3072" t="s">
        <v>72</v>
      </c>
      <c r="F3072" t="s">
        <v>19</v>
      </c>
      <c r="G3072" s="10">
        <v>42521</v>
      </c>
      <c r="H3072" s="10">
        <v>42521</v>
      </c>
      <c r="I3072" t="s">
        <v>14</v>
      </c>
      <c r="J3072" t="s">
        <v>15</v>
      </c>
      <c r="K3072" t="str">
        <f>INDEX(State_Code_Name!B:B,MATCH(Consumer_Complaints!E3072,State_Code_Name!C:C,0))</f>
        <v>Kentucky</v>
      </c>
      <c r="L3072">
        <f t="shared" si="141"/>
        <v>0</v>
      </c>
      <c r="M3072">
        <f t="shared" si="142"/>
        <v>2016</v>
      </c>
      <c r="N3072" t="str">
        <f t="shared" si="143"/>
        <v>Q2</v>
      </c>
    </row>
    <row r="3073" spans="1:14" x14ac:dyDescent="0.35">
      <c r="A3073">
        <v>617751</v>
      </c>
      <c r="B3073" t="s">
        <v>43</v>
      </c>
      <c r="C3073" t="s">
        <v>26</v>
      </c>
      <c r="D3073" t="s">
        <v>78</v>
      </c>
      <c r="E3073" t="s">
        <v>39</v>
      </c>
      <c r="F3073" t="s">
        <v>19</v>
      </c>
      <c r="G3073" s="10">
        <v>41317</v>
      </c>
      <c r="H3073" s="10">
        <v>41317</v>
      </c>
      <c r="I3073" t="s">
        <v>14</v>
      </c>
      <c r="J3073" t="s">
        <v>15</v>
      </c>
      <c r="K3073" t="str">
        <f>INDEX(State_Code_Name!B:B,MATCH(Consumer_Complaints!E3073,State_Code_Name!C:C,0))</f>
        <v>Ohio</v>
      </c>
      <c r="L3073">
        <f t="shared" si="141"/>
        <v>0</v>
      </c>
      <c r="M3073">
        <f t="shared" si="142"/>
        <v>2013</v>
      </c>
      <c r="N3073" t="str">
        <f t="shared" si="143"/>
        <v>Q1</v>
      </c>
    </row>
    <row r="3074" spans="1:14" x14ac:dyDescent="0.35">
      <c r="A3074">
        <v>970535</v>
      </c>
      <c r="B3074" t="s">
        <v>244</v>
      </c>
      <c r="C3074" t="s">
        <v>26</v>
      </c>
      <c r="D3074" t="s">
        <v>27</v>
      </c>
      <c r="E3074" t="s">
        <v>18</v>
      </c>
      <c r="F3074" t="s">
        <v>305</v>
      </c>
      <c r="G3074" s="10">
        <v>41798</v>
      </c>
      <c r="H3074" s="10">
        <v>41864</v>
      </c>
      <c r="I3074" t="s">
        <v>15</v>
      </c>
      <c r="J3074" t="s">
        <v>14</v>
      </c>
      <c r="K3074" t="str">
        <f>INDEX(State_Code_Name!B:B,MATCH(Consumer_Complaints!E3074,State_Code_Name!C:C,0))</f>
        <v>California</v>
      </c>
      <c r="L3074">
        <f t="shared" si="141"/>
        <v>66</v>
      </c>
      <c r="M3074">
        <f t="shared" si="142"/>
        <v>2014</v>
      </c>
      <c r="N3074" t="str">
        <f t="shared" si="143"/>
        <v>Q2</v>
      </c>
    </row>
    <row r="3075" spans="1:14" x14ac:dyDescent="0.35">
      <c r="A3075">
        <v>1335435</v>
      </c>
      <c r="B3075" t="s">
        <v>11</v>
      </c>
      <c r="C3075" t="s">
        <v>16</v>
      </c>
      <c r="D3075" t="s">
        <v>75</v>
      </c>
      <c r="E3075" t="s">
        <v>118</v>
      </c>
      <c r="F3075" t="s">
        <v>13</v>
      </c>
      <c r="G3075" s="10">
        <v>42111</v>
      </c>
      <c r="H3075" s="10">
        <v>42114</v>
      </c>
      <c r="I3075" t="s">
        <v>14</v>
      </c>
      <c r="J3075" t="s">
        <v>14</v>
      </c>
      <c r="K3075" t="str">
        <f>INDEX(State_Code_Name!B:B,MATCH(Consumer_Complaints!E3075,State_Code_Name!C:C,0))</f>
        <v>Alabama</v>
      </c>
      <c r="L3075">
        <f t="shared" ref="L3075:L3138" si="144">H3075-G3075</f>
        <v>3</v>
      </c>
      <c r="M3075">
        <f t="shared" ref="M3075:M3138" si="145">YEAR(G3075)</f>
        <v>2015</v>
      </c>
      <c r="N3075" t="str">
        <f t="shared" ref="N3075:N3138" si="146">IF(MONTH(G3075)&lt;=3,"Q1",IF(MONTH(G3075)&lt;=6,"Q2",IF(MONTH(G3075)&lt;=9,"Q3","Q4")))</f>
        <v>Q2</v>
      </c>
    </row>
    <row r="3076" spans="1:14" x14ac:dyDescent="0.35">
      <c r="A3076">
        <v>1984021</v>
      </c>
      <c r="B3076" t="s">
        <v>47</v>
      </c>
      <c r="C3076" t="s">
        <v>26</v>
      </c>
      <c r="D3076" t="s">
        <v>27</v>
      </c>
      <c r="E3076" t="s">
        <v>31</v>
      </c>
      <c r="F3076" t="s">
        <v>19</v>
      </c>
      <c r="G3076" s="10">
        <v>42545</v>
      </c>
      <c r="H3076" s="10">
        <v>42545</v>
      </c>
      <c r="I3076" t="s">
        <v>14</v>
      </c>
      <c r="J3076" t="s">
        <v>14</v>
      </c>
      <c r="K3076" t="str">
        <f>INDEX(State_Code_Name!B:B,MATCH(Consumer_Complaints!E3076,State_Code_Name!C:C,0))</f>
        <v>Texas</v>
      </c>
      <c r="L3076">
        <f t="shared" si="144"/>
        <v>0</v>
      </c>
      <c r="M3076">
        <f t="shared" si="145"/>
        <v>2016</v>
      </c>
      <c r="N3076" t="str">
        <f t="shared" si="146"/>
        <v>Q2</v>
      </c>
    </row>
    <row r="3077" spans="1:14" x14ac:dyDescent="0.35">
      <c r="A3077">
        <v>1533455</v>
      </c>
      <c r="B3077" t="s">
        <v>30</v>
      </c>
      <c r="C3077" t="s">
        <v>36</v>
      </c>
      <c r="D3077" t="s">
        <v>145</v>
      </c>
      <c r="E3077" t="s">
        <v>98</v>
      </c>
      <c r="F3077" t="s">
        <v>19</v>
      </c>
      <c r="G3077" s="10">
        <v>42240</v>
      </c>
      <c r="H3077" s="10">
        <v>42240</v>
      </c>
      <c r="I3077" t="s">
        <v>14</v>
      </c>
      <c r="J3077" t="s">
        <v>15</v>
      </c>
      <c r="K3077" t="str">
        <f>INDEX(State_Code_Name!B:B,MATCH(Consumer_Complaints!E3077,State_Code_Name!C:C,0))</f>
        <v>Colorado</v>
      </c>
      <c r="L3077">
        <f t="shared" si="144"/>
        <v>0</v>
      </c>
      <c r="M3077">
        <f t="shared" si="145"/>
        <v>2015</v>
      </c>
      <c r="N3077" t="str">
        <f t="shared" si="146"/>
        <v>Q3</v>
      </c>
    </row>
    <row r="3078" spans="1:14" x14ac:dyDescent="0.35">
      <c r="A3078">
        <v>641482</v>
      </c>
      <c r="B3078" t="s">
        <v>30</v>
      </c>
      <c r="C3078" t="s">
        <v>26</v>
      </c>
      <c r="D3078" t="s">
        <v>27</v>
      </c>
      <c r="E3078" t="s">
        <v>85</v>
      </c>
      <c r="F3078" t="s">
        <v>19</v>
      </c>
      <c r="G3078" s="10">
        <v>41629</v>
      </c>
      <c r="H3078" s="10">
        <v>41629</v>
      </c>
      <c r="I3078" t="s">
        <v>14</v>
      </c>
      <c r="J3078" t="s">
        <v>14</v>
      </c>
      <c r="K3078" t="str">
        <f>INDEX(State_Code_Name!B:B,MATCH(Consumer_Complaints!E3078,State_Code_Name!C:C,0))</f>
        <v>Wisconsin</v>
      </c>
      <c r="L3078">
        <f t="shared" si="144"/>
        <v>0</v>
      </c>
      <c r="M3078">
        <f t="shared" si="145"/>
        <v>2013</v>
      </c>
      <c r="N3078" t="str">
        <f t="shared" si="146"/>
        <v>Q4</v>
      </c>
    </row>
    <row r="3079" spans="1:14" x14ac:dyDescent="0.35">
      <c r="A3079">
        <v>1893234</v>
      </c>
      <c r="B3079" t="s">
        <v>11</v>
      </c>
      <c r="C3079" t="s">
        <v>26</v>
      </c>
      <c r="D3079" t="s">
        <v>56</v>
      </c>
      <c r="E3079" t="s">
        <v>48</v>
      </c>
      <c r="F3079" t="s">
        <v>19</v>
      </c>
      <c r="G3079" s="10">
        <v>42482</v>
      </c>
      <c r="H3079" s="10">
        <v>42482</v>
      </c>
      <c r="I3079" t="s">
        <v>14</v>
      </c>
      <c r="J3079" t="s">
        <v>15</v>
      </c>
      <c r="K3079" t="str">
        <f>INDEX(State_Code_Name!B:B,MATCH(Consumer_Complaints!E3079,State_Code_Name!C:C,0))</f>
        <v>New Jersey</v>
      </c>
      <c r="L3079">
        <f t="shared" si="144"/>
        <v>0</v>
      </c>
      <c r="M3079">
        <f t="shared" si="145"/>
        <v>2016</v>
      </c>
      <c r="N3079" t="str">
        <f t="shared" si="146"/>
        <v>Q2</v>
      </c>
    </row>
    <row r="3080" spans="1:14" x14ac:dyDescent="0.35">
      <c r="A3080">
        <v>1459599</v>
      </c>
      <c r="B3080" t="s">
        <v>54</v>
      </c>
      <c r="C3080" t="s">
        <v>52</v>
      </c>
      <c r="D3080" t="s">
        <v>103</v>
      </c>
      <c r="E3080" t="s">
        <v>126</v>
      </c>
      <c r="F3080" t="s">
        <v>19</v>
      </c>
      <c r="G3080" s="10">
        <v>42254</v>
      </c>
      <c r="H3080" s="10">
        <v>42254</v>
      </c>
      <c r="I3080" t="s">
        <v>14</v>
      </c>
      <c r="J3080" t="s">
        <v>15</v>
      </c>
      <c r="K3080" t="str">
        <f>INDEX(State_Code_Name!B:B,MATCH(Consumer_Complaints!E3080,State_Code_Name!C:C,0))</f>
        <v>Oklahoma</v>
      </c>
      <c r="L3080">
        <f t="shared" si="144"/>
        <v>0</v>
      </c>
      <c r="M3080">
        <f t="shared" si="145"/>
        <v>2015</v>
      </c>
      <c r="N3080" t="str">
        <f t="shared" si="146"/>
        <v>Q3</v>
      </c>
    </row>
    <row r="3081" spans="1:14" x14ac:dyDescent="0.35">
      <c r="A3081">
        <v>1820908</v>
      </c>
      <c r="B3081" t="s">
        <v>63</v>
      </c>
      <c r="C3081" t="s">
        <v>32</v>
      </c>
      <c r="D3081" t="s">
        <v>41</v>
      </c>
      <c r="E3081" t="s">
        <v>178</v>
      </c>
      <c r="F3081" t="s">
        <v>57</v>
      </c>
      <c r="G3081" s="10">
        <v>42554</v>
      </c>
      <c r="H3081" s="10">
        <v>42616</v>
      </c>
      <c r="I3081" t="s">
        <v>14</v>
      </c>
      <c r="J3081" t="s">
        <v>14</v>
      </c>
      <c r="K3081" t="str">
        <f>INDEX(State_Code_Name!B:B,MATCH(Consumer_Complaints!E3081,State_Code_Name!C:C,0))</f>
        <v>Utah</v>
      </c>
      <c r="L3081">
        <f t="shared" si="144"/>
        <v>62</v>
      </c>
      <c r="M3081">
        <f t="shared" si="145"/>
        <v>2016</v>
      </c>
      <c r="N3081" t="str">
        <f t="shared" si="146"/>
        <v>Q3</v>
      </c>
    </row>
    <row r="3082" spans="1:14" x14ac:dyDescent="0.35">
      <c r="A3082">
        <v>983306</v>
      </c>
      <c r="B3082" t="s">
        <v>11</v>
      </c>
      <c r="C3082" t="s">
        <v>26</v>
      </c>
      <c r="D3082" t="s">
        <v>27</v>
      </c>
      <c r="E3082" t="s">
        <v>18</v>
      </c>
      <c r="F3082" t="s">
        <v>305</v>
      </c>
      <c r="G3082" s="10">
        <v>41864</v>
      </c>
      <c r="H3082" s="10">
        <v>41866</v>
      </c>
      <c r="I3082" t="s">
        <v>14</v>
      </c>
      <c r="J3082" t="s">
        <v>14</v>
      </c>
      <c r="K3082" t="str">
        <f>INDEX(State_Code_Name!B:B,MATCH(Consumer_Complaints!E3082,State_Code_Name!C:C,0))</f>
        <v>California</v>
      </c>
      <c r="L3082">
        <f t="shared" si="144"/>
        <v>2</v>
      </c>
      <c r="M3082">
        <f t="shared" si="145"/>
        <v>2014</v>
      </c>
      <c r="N3082" t="str">
        <f t="shared" si="146"/>
        <v>Q3</v>
      </c>
    </row>
    <row r="3083" spans="1:14" x14ac:dyDescent="0.35">
      <c r="A3083">
        <v>1262069</v>
      </c>
      <c r="B3083" t="s">
        <v>83</v>
      </c>
      <c r="C3083" t="s">
        <v>36</v>
      </c>
      <c r="D3083" t="s">
        <v>99</v>
      </c>
      <c r="E3083" t="s">
        <v>31</v>
      </c>
      <c r="F3083" t="s">
        <v>19</v>
      </c>
      <c r="G3083" s="10">
        <v>42007</v>
      </c>
      <c r="H3083" s="10">
        <v>42007</v>
      </c>
      <c r="I3083" t="s">
        <v>14</v>
      </c>
      <c r="J3083" t="s">
        <v>14</v>
      </c>
      <c r="K3083" t="str">
        <f>INDEX(State_Code_Name!B:B,MATCH(Consumer_Complaints!E3083,State_Code_Name!C:C,0))</f>
        <v>Texas</v>
      </c>
      <c r="L3083">
        <f t="shared" si="144"/>
        <v>0</v>
      </c>
      <c r="M3083">
        <f t="shared" si="145"/>
        <v>2015</v>
      </c>
      <c r="N3083" t="str">
        <f t="shared" si="146"/>
        <v>Q1</v>
      </c>
    </row>
    <row r="3084" spans="1:14" x14ac:dyDescent="0.35">
      <c r="A3084">
        <v>431560</v>
      </c>
      <c r="B3084" t="s">
        <v>134</v>
      </c>
      <c r="C3084" t="s">
        <v>26</v>
      </c>
      <c r="D3084" t="s">
        <v>27</v>
      </c>
      <c r="E3084" t="s">
        <v>176</v>
      </c>
      <c r="F3084" t="s">
        <v>57</v>
      </c>
      <c r="G3084" s="10">
        <v>41438</v>
      </c>
      <c r="H3084" s="10">
        <v>41439</v>
      </c>
      <c r="I3084" t="s">
        <v>14</v>
      </c>
      <c r="J3084" t="s">
        <v>15</v>
      </c>
      <c r="K3084" t="str">
        <f>INDEX(State_Code_Name!B:B,MATCH(Consumer_Complaints!E3084,State_Code_Name!C:C,0))</f>
        <v>District of Columbia</v>
      </c>
      <c r="L3084">
        <f t="shared" si="144"/>
        <v>1</v>
      </c>
      <c r="M3084">
        <f t="shared" si="145"/>
        <v>2013</v>
      </c>
      <c r="N3084" t="str">
        <f t="shared" si="146"/>
        <v>Q2</v>
      </c>
    </row>
    <row r="3085" spans="1:14" x14ac:dyDescent="0.35">
      <c r="A3085">
        <v>1089904</v>
      </c>
      <c r="B3085" t="s">
        <v>38</v>
      </c>
      <c r="C3085" t="s">
        <v>32</v>
      </c>
      <c r="D3085" t="s">
        <v>44</v>
      </c>
      <c r="E3085" t="s">
        <v>77</v>
      </c>
      <c r="F3085" t="s">
        <v>19</v>
      </c>
      <c r="G3085" s="10">
        <v>41939</v>
      </c>
      <c r="H3085" s="10">
        <v>41942</v>
      </c>
      <c r="I3085" t="s">
        <v>14</v>
      </c>
      <c r="J3085" t="s">
        <v>15</v>
      </c>
      <c r="K3085" t="str">
        <f>INDEX(State_Code_Name!B:B,MATCH(Consumer_Complaints!E3085,State_Code_Name!C:C,0))</f>
        <v>Missouri</v>
      </c>
      <c r="L3085">
        <f t="shared" si="144"/>
        <v>3</v>
      </c>
      <c r="M3085">
        <f t="shared" si="145"/>
        <v>2014</v>
      </c>
      <c r="N3085" t="str">
        <f t="shared" si="146"/>
        <v>Q4</v>
      </c>
    </row>
    <row r="3086" spans="1:14" x14ac:dyDescent="0.35">
      <c r="A3086">
        <v>1879576</v>
      </c>
      <c r="B3086" t="s">
        <v>134</v>
      </c>
      <c r="C3086" t="s">
        <v>26</v>
      </c>
      <c r="D3086" t="s">
        <v>27</v>
      </c>
      <c r="E3086" t="s">
        <v>98</v>
      </c>
      <c r="F3086" t="s">
        <v>19</v>
      </c>
      <c r="G3086" s="10">
        <v>42474</v>
      </c>
      <c r="H3086" s="10">
        <v>42474</v>
      </c>
      <c r="I3086" t="s">
        <v>14</v>
      </c>
      <c r="J3086" t="s">
        <v>15</v>
      </c>
      <c r="K3086" t="str">
        <f>INDEX(State_Code_Name!B:B,MATCH(Consumer_Complaints!E3086,State_Code_Name!C:C,0))</f>
        <v>Colorado</v>
      </c>
      <c r="L3086">
        <f t="shared" si="144"/>
        <v>0</v>
      </c>
      <c r="M3086">
        <f t="shared" si="145"/>
        <v>2016</v>
      </c>
      <c r="N3086" t="str">
        <f t="shared" si="146"/>
        <v>Q2</v>
      </c>
    </row>
    <row r="3087" spans="1:14" x14ac:dyDescent="0.35">
      <c r="A3087">
        <v>2002871</v>
      </c>
      <c r="B3087" t="s">
        <v>83</v>
      </c>
      <c r="C3087" t="s">
        <v>36</v>
      </c>
      <c r="D3087" t="s">
        <v>150</v>
      </c>
      <c r="E3087" t="s">
        <v>59</v>
      </c>
      <c r="F3087" t="s">
        <v>19</v>
      </c>
      <c r="G3087" s="10">
        <v>42558</v>
      </c>
      <c r="H3087" s="10">
        <v>42558</v>
      </c>
      <c r="I3087" t="s">
        <v>14</v>
      </c>
      <c r="J3087" t="s">
        <v>15</v>
      </c>
      <c r="K3087" t="str">
        <f>INDEX(State_Code_Name!B:B,MATCH(Consumer_Complaints!E3087,State_Code_Name!C:C,0))</f>
        <v>Illinois</v>
      </c>
      <c r="L3087">
        <f t="shared" si="144"/>
        <v>0</v>
      </c>
      <c r="M3087">
        <f t="shared" si="145"/>
        <v>2016</v>
      </c>
      <c r="N3087" t="str">
        <f t="shared" si="146"/>
        <v>Q3</v>
      </c>
    </row>
    <row r="3088" spans="1:14" x14ac:dyDescent="0.35">
      <c r="A3088">
        <v>1660420</v>
      </c>
      <c r="B3088" t="s">
        <v>73</v>
      </c>
      <c r="C3088" t="s">
        <v>32</v>
      </c>
      <c r="D3088" t="s">
        <v>41</v>
      </c>
      <c r="E3088" t="s">
        <v>137</v>
      </c>
      <c r="F3088" t="s">
        <v>19</v>
      </c>
      <c r="G3088" s="10">
        <v>42326</v>
      </c>
      <c r="H3088" s="10">
        <v>42326</v>
      </c>
      <c r="I3088" t="s">
        <v>14</v>
      </c>
      <c r="J3088" t="s">
        <v>15</v>
      </c>
      <c r="K3088" t="str">
        <f>INDEX(State_Code_Name!B:B,MATCH(Consumer_Complaints!E3088,State_Code_Name!C:C,0))</f>
        <v>Kansas</v>
      </c>
      <c r="L3088">
        <f t="shared" si="144"/>
        <v>0</v>
      </c>
      <c r="M3088">
        <f t="shared" si="145"/>
        <v>2015</v>
      </c>
      <c r="N3088" t="str">
        <f t="shared" si="146"/>
        <v>Q4</v>
      </c>
    </row>
    <row r="3089" spans="1:14" x14ac:dyDescent="0.35">
      <c r="A3089">
        <v>1906026</v>
      </c>
      <c r="B3089" t="s">
        <v>1096</v>
      </c>
      <c r="C3089" t="s">
        <v>61</v>
      </c>
      <c r="D3089" t="s">
        <v>282</v>
      </c>
      <c r="E3089" t="s">
        <v>114</v>
      </c>
      <c r="F3089" t="s">
        <v>19</v>
      </c>
      <c r="G3089" s="10">
        <v>42405</v>
      </c>
      <c r="H3089" s="10">
        <v>42406</v>
      </c>
      <c r="I3089" t="s">
        <v>14</v>
      </c>
      <c r="J3089" t="s">
        <v>15</v>
      </c>
      <c r="K3089" t="str">
        <f>INDEX(State_Code_Name!B:B,MATCH(Consumer_Complaints!E3089,State_Code_Name!C:C,0))</f>
        <v>South Carolina</v>
      </c>
      <c r="L3089">
        <f t="shared" si="144"/>
        <v>1</v>
      </c>
      <c r="M3089">
        <f t="shared" si="145"/>
        <v>2016</v>
      </c>
      <c r="N3089" t="str">
        <f t="shared" si="146"/>
        <v>Q1</v>
      </c>
    </row>
    <row r="3090" spans="1:14" x14ac:dyDescent="0.35">
      <c r="A3090">
        <v>527024</v>
      </c>
      <c r="B3090" t="s">
        <v>30</v>
      </c>
      <c r="C3090" t="s">
        <v>26</v>
      </c>
      <c r="D3090" t="s">
        <v>27</v>
      </c>
      <c r="E3090" t="s">
        <v>51</v>
      </c>
      <c r="F3090" t="s">
        <v>305</v>
      </c>
      <c r="G3090" s="10">
        <v>41530</v>
      </c>
      <c r="H3090" s="10">
        <v>41534</v>
      </c>
      <c r="I3090" t="s">
        <v>14</v>
      </c>
      <c r="J3090" t="s">
        <v>15</v>
      </c>
      <c r="K3090" t="str">
        <f>INDEX(State_Code_Name!B:B,MATCH(Consumer_Complaints!E3090,State_Code_Name!C:C,0))</f>
        <v>Washington</v>
      </c>
      <c r="L3090">
        <f t="shared" si="144"/>
        <v>4</v>
      </c>
      <c r="M3090">
        <f t="shared" si="145"/>
        <v>2013</v>
      </c>
      <c r="N3090" t="str">
        <f t="shared" si="146"/>
        <v>Q3</v>
      </c>
    </row>
    <row r="3091" spans="1:14" x14ac:dyDescent="0.35">
      <c r="A3091">
        <v>645726</v>
      </c>
      <c r="B3091" t="s">
        <v>241</v>
      </c>
      <c r="C3091" t="s">
        <v>9</v>
      </c>
      <c r="D3091" t="s">
        <v>175</v>
      </c>
      <c r="E3091" t="s">
        <v>31</v>
      </c>
      <c r="F3091" t="s">
        <v>19</v>
      </c>
      <c r="G3091" s="10">
        <v>41634</v>
      </c>
      <c r="H3091" s="10">
        <v>41655</v>
      </c>
      <c r="I3091" t="s">
        <v>14</v>
      </c>
      <c r="J3091" t="s">
        <v>15</v>
      </c>
      <c r="K3091" t="str">
        <f>INDEX(State_Code_Name!B:B,MATCH(Consumer_Complaints!E3091,State_Code_Name!C:C,0))</f>
        <v>Texas</v>
      </c>
      <c r="L3091">
        <f t="shared" si="144"/>
        <v>21</v>
      </c>
      <c r="M3091">
        <f t="shared" si="145"/>
        <v>2013</v>
      </c>
      <c r="N3091" t="str">
        <f t="shared" si="146"/>
        <v>Q4</v>
      </c>
    </row>
    <row r="3092" spans="1:14" x14ac:dyDescent="0.35">
      <c r="A3092">
        <v>845616</v>
      </c>
      <c r="B3092" t="s">
        <v>181</v>
      </c>
      <c r="C3092" t="s">
        <v>32</v>
      </c>
      <c r="D3092" t="s">
        <v>41</v>
      </c>
      <c r="E3092" t="s">
        <v>100</v>
      </c>
      <c r="F3092" t="s">
        <v>19</v>
      </c>
      <c r="G3092" s="10">
        <v>41887</v>
      </c>
      <c r="H3092" s="10">
        <v>41887</v>
      </c>
      <c r="I3092" t="s">
        <v>14</v>
      </c>
      <c r="J3092" t="s">
        <v>15</v>
      </c>
      <c r="K3092" t="str">
        <f>INDEX(State_Code_Name!B:B,MATCH(Consumer_Complaints!E3092,State_Code_Name!C:C,0))</f>
        <v>Arizona</v>
      </c>
      <c r="L3092">
        <f t="shared" si="144"/>
        <v>0</v>
      </c>
      <c r="M3092">
        <f t="shared" si="145"/>
        <v>2014</v>
      </c>
      <c r="N3092" t="str">
        <f t="shared" si="146"/>
        <v>Q3</v>
      </c>
    </row>
    <row r="3093" spans="1:14" x14ac:dyDescent="0.35">
      <c r="A3093">
        <v>1990223</v>
      </c>
      <c r="B3093" t="s">
        <v>43</v>
      </c>
      <c r="C3093" t="s">
        <v>36</v>
      </c>
      <c r="D3093" t="s">
        <v>67</v>
      </c>
      <c r="E3093" t="s">
        <v>18</v>
      </c>
      <c r="F3093" t="s">
        <v>19</v>
      </c>
      <c r="G3093" s="10">
        <v>42551</v>
      </c>
      <c r="H3093" s="10">
        <v>42551</v>
      </c>
      <c r="I3093" t="s">
        <v>14</v>
      </c>
      <c r="J3093" t="s">
        <v>14</v>
      </c>
      <c r="K3093" t="str">
        <f>INDEX(State_Code_Name!B:B,MATCH(Consumer_Complaints!E3093,State_Code_Name!C:C,0))</f>
        <v>California</v>
      </c>
      <c r="L3093">
        <f t="shared" si="144"/>
        <v>0</v>
      </c>
      <c r="M3093">
        <f t="shared" si="145"/>
        <v>2016</v>
      </c>
      <c r="N3093" t="str">
        <f t="shared" si="146"/>
        <v>Q2</v>
      </c>
    </row>
    <row r="3094" spans="1:14" x14ac:dyDescent="0.35">
      <c r="A3094">
        <v>1448182</v>
      </c>
      <c r="B3094" t="s">
        <v>375</v>
      </c>
      <c r="C3094" t="s">
        <v>32</v>
      </c>
      <c r="D3094" t="s">
        <v>161</v>
      </c>
      <c r="E3094" t="s">
        <v>18</v>
      </c>
      <c r="F3094" t="s">
        <v>19</v>
      </c>
      <c r="G3094" s="10">
        <v>42011</v>
      </c>
      <c r="H3094" s="10">
        <v>42011</v>
      </c>
      <c r="I3094" t="s">
        <v>14</v>
      </c>
      <c r="J3094" t="s">
        <v>15</v>
      </c>
      <c r="K3094" t="str">
        <f>INDEX(State_Code_Name!B:B,MATCH(Consumer_Complaints!E3094,State_Code_Name!C:C,0))</f>
        <v>California</v>
      </c>
      <c r="L3094">
        <f t="shared" si="144"/>
        <v>0</v>
      </c>
      <c r="M3094">
        <f t="shared" si="145"/>
        <v>2015</v>
      </c>
      <c r="N3094" t="str">
        <f t="shared" si="146"/>
        <v>Q1</v>
      </c>
    </row>
    <row r="3095" spans="1:14" x14ac:dyDescent="0.35">
      <c r="A3095">
        <v>995792</v>
      </c>
      <c r="B3095" t="s">
        <v>47</v>
      </c>
      <c r="C3095" t="s">
        <v>26</v>
      </c>
      <c r="D3095" t="s">
        <v>27</v>
      </c>
      <c r="E3095" t="s">
        <v>18</v>
      </c>
      <c r="F3095" t="s">
        <v>19</v>
      </c>
      <c r="G3095" s="10">
        <v>41872</v>
      </c>
      <c r="H3095" s="10">
        <v>41872</v>
      </c>
      <c r="I3095" t="s">
        <v>14</v>
      </c>
      <c r="J3095" t="s">
        <v>15</v>
      </c>
      <c r="K3095" t="str">
        <f>INDEX(State_Code_Name!B:B,MATCH(Consumer_Complaints!E3095,State_Code_Name!C:C,0))</f>
        <v>California</v>
      </c>
      <c r="L3095">
        <f t="shared" si="144"/>
        <v>0</v>
      </c>
      <c r="M3095">
        <f t="shared" si="145"/>
        <v>2014</v>
      </c>
      <c r="N3095" t="str">
        <f t="shared" si="146"/>
        <v>Q3</v>
      </c>
    </row>
    <row r="3096" spans="1:14" x14ac:dyDescent="0.35">
      <c r="A3096">
        <v>384563</v>
      </c>
      <c r="B3096" t="s">
        <v>30</v>
      </c>
      <c r="C3096" t="s">
        <v>36</v>
      </c>
      <c r="D3096" t="s">
        <v>109</v>
      </c>
      <c r="E3096" t="s">
        <v>18</v>
      </c>
      <c r="F3096" t="s">
        <v>19</v>
      </c>
      <c r="G3096" s="10">
        <v>41380</v>
      </c>
      <c r="H3096" s="10">
        <v>41381</v>
      </c>
      <c r="I3096" t="s">
        <v>14</v>
      </c>
      <c r="J3096" t="s">
        <v>14</v>
      </c>
      <c r="K3096" t="str">
        <f>INDEX(State_Code_Name!B:B,MATCH(Consumer_Complaints!E3096,State_Code_Name!C:C,0))</f>
        <v>California</v>
      </c>
      <c r="L3096">
        <f t="shared" si="144"/>
        <v>1</v>
      </c>
      <c r="M3096">
        <f t="shared" si="145"/>
        <v>2013</v>
      </c>
      <c r="N3096" t="str">
        <f t="shared" si="146"/>
        <v>Q2</v>
      </c>
    </row>
    <row r="3097" spans="1:14" x14ac:dyDescent="0.35">
      <c r="A3097">
        <v>417927</v>
      </c>
      <c r="B3097" t="s">
        <v>11</v>
      </c>
      <c r="C3097" t="s">
        <v>61</v>
      </c>
      <c r="D3097" t="s">
        <v>132</v>
      </c>
      <c r="E3097" t="s">
        <v>51</v>
      </c>
      <c r="F3097" t="s">
        <v>305</v>
      </c>
      <c r="G3097" s="10">
        <v>41422</v>
      </c>
      <c r="H3097" s="10">
        <v>41424</v>
      </c>
      <c r="I3097" t="s">
        <v>14</v>
      </c>
      <c r="J3097" t="s">
        <v>15</v>
      </c>
      <c r="K3097" t="str">
        <f>INDEX(State_Code_Name!B:B,MATCH(Consumer_Complaints!E3097,State_Code_Name!C:C,0))</f>
        <v>Washington</v>
      </c>
      <c r="L3097">
        <f t="shared" si="144"/>
        <v>2</v>
      </c>
      <c r="M3097">
        <f t="shared" si="145"/>
        <v>2013</v>
      </c>
      <c r="N3097" t="str">
        <f t="shared" si="146"/>
        <v>Q2</v>
      </c>
    </row>
    <row r="3098" spans="1:14" x14ac:dyDescent="0.35">
      <c r="A3098">
        <v>791365</v>
      </c>
      <c r="B3098" t="s">
        <v>97</v>
      </c>
      <c r="C3098" t="s">
        <v>52</v>
      </c>
      <c r="D3098" t="s">
        <v>96</v>
      </c>
      <c r="E3098" t="s">
        <v>66</v>
      </c>
      <c r="F3098" t="s">
        <v>19</v>
      </c>
      <c r="G3098" s="10">
        <v>41702</v>
      </c>
      <c r="H3098" s="10">
        <v>41702</v>
      </c>
      <c r="I3098" t="s">
        <v>14</v>
      </c>
      <c r="J3098" t="s">
        <v>15</v>
      </c>
      <c r="K3098" t="str">
        <f>INDEX(State_Code_Name!B:B,MATCH(Consumer_Complaints!E3098,State_Code_Name!C:C,0))</f>
        <v>Michigan</v>
      </c>
      <c r="L3098">
        <f t="shared" si="144"/>
        <v>0</v>
      </c>
      <c r="M3098">
        <f t="shared" si="145"/>
        <v>2014</v>
      </c>
      <c r="N3098" t="str">
        <f t="shared" si="146"/>
        <v>Q1</v>
      </c>
    </row>
    <row r="3099" spans="1:14" x14ac:dyDescent="0.35">
      <c r="A3099">
        <v>1489935</v>
      </c>
      <c r="B3099" t="s">
        <v>43</v>
      </c>
      <c r="C3099" t="s">
        <v>16</v>
      </c>
      <c r="D3099" t="s">
        <v>144</v>
      </c>
      <c r="F3099" t="s">
        <v>305</v>
      </c>
      <c r="G3099" s="10">
        <v>42213</v>
      </c>
      <c r="H3099" s="10">
        <v>42214</v>
      </c>
      <c r="I3099" t="s">
        <v>14</v>
      </c>
      <c r="J3099" t="s">
        <v>14</v>
      </c>
      <c r="K3099" t="e">
        <f>INDEX(State_Code_Name!B:B,MATCH(Consumer_Complaints!E3099,State_Code_Name!C:C,0))</f>
        <v>#N/A</v>
      </c>
      <c r="L3099">
        <f t="shared" si="144"/>
        <v>1</v>
      </c>
      <c r="M3099">
        <f t="shared" si="145"/>
        <v>2015</v>
      </c>
      <c r="N3099" t="str">
        <f t="shared" si="146"/>
        <v>Q3</v>
      </c>
    </row>
    <row r="3100" spans="1:14" x14ac:dyDescent="0.35">
      <c r="A3100">
        <v>1420644</v>
      </c>
      <c r="B3100" t="s">
        <v>81</v>
      </c>
      <c r="C3100" t="s">
        <v>36</v>
      </c>
      <c r="D3100" t="s">
        <v>112</v>
      </c>
      <c r="E3100" t="s">
        <v>79</v>
      </c>
      <c r="F3100" t="s">
        <v>19</v>
      </c>
      <c r="G3100" s="10">
        <v>42169</v>
      </c>
      <c r="H3100" s="10">
        <v>42169</v>
      </c>
      <c r="I3100" t="s">
        <v>14</v>
      </c>
      <c r="J3100" t="s">
        <v>15</v>
      </c>
      <c r="K3100" t="str">
        <f>INDEX(State_Code_Name!B:B,MATCH(Consumer_Complaints!E3100,State_Code_Name!C:C,0))</f>
        <v>Minnesota</v>
      </c>
      <c r="L3100">
        <f t="shared" si="144"/>
        <v>0</v>
      </c>
      <c r="M3100">
        <f t="shared" si="145"/>
        <v>2015</v>
      </c>
      <c r="N3100" t="str">
        <f t="shared" si="146"/>
        <v>Q2</v>
      </c>
    </row>
    <row r="3101" spans="1:14" x14ac:dyDescent="0.35">
      <c r="A3101">
        <v>967708</v>
      </c>
      <c r="B3101" t="s">
        <v>63</v>
      </c>
      <c r="C3101" t="s">
        <v>61</v>
      </c>
      <c r="D3101" t="s">
        <v>282</v>
      </c>
      <c r="E3101" t="s">
        <v>25</v>
      </c>
      <c r="F3101" t="s">
        <v>13</v>
      </c>
      <c r="G3101" s="10">
        <v>41737</v>
      </c>
      <c r="H3101" s="10">
        <v>41798</v>
      </c>
      <c r="I3101" t="s">
        <v>14</v>
      </c>
      <c r="J3101" t="s">
        <v>15</v>
      </c>
      <c r="K3101" t="str">
        <f>INDEX(State_Code_Name!B:B,MATCH(Consumer_Complaints!E3101,State_Code_Name!C:C,0))</f>
        <v>Georgia</v>
      </c>
      <c r="L3101">
        <f t="shared" si="144"/>
        <v>61</v>
      </c>
      <c r="M3101">
        <f t="shared" si="145"/>
        <v>2014</v>
      </c>
      <c r="N3101" t="str">
        <f t="shared" si="146"/>
        <v>Q2</v>
      </c>
    </row>
    <row r="3102" spans="1:14" x14ac:dyDescent="0.35">
      <c r="A3102">
        <v>1417484</v>
      </c>
      <c r="B3102" t="s">
        <v>60</v>
      </c>
      <c r="C3102" t="s">
        <v>52</v>
      </c>
      <c r="D3102" t="s">
        <v>53</v>
      </c>
      <c r="E3102" t="s">
        <v>42</v>
      </c>
      <c r="F3102" t="s">
        <v>19</v>
      </c>
      <c r="G3102" s="10">
        <v>42314</v>
      </c>
      <c r="H3102" s="10">
        <v>42314</v>
      </c>
      <c r="I3102" t="s">
        <v>14</v>
      </c>
      <c r="J3102" t="s">
        <v>15</v>
      </c>
      <c r="K3102" t="str">
        <f>INDEX(State_Code_Name!B:B,MATCH(Consumer_Complaints!E3102,State_Code_Name!C:C,0))</f>
        <v>North Carolina</v>
      </c>
      <c r="L3102">
        <f t="shared" si="144"/>
        <v>0</v>
      </c>
      <c r="M3102">
        <f t="shared" si="145"/>
        <v>2015</v>
      </c>
      <c r="N3102" t="str">
        <f t="shared" si="146"/>
        <v>Q4</v>
      </c>
    </row>
    <row r="3103" spans="1:14" x14ac:dyDescent="0.35">
      <c r="A3103">
        <v>490227</v>
      </c>
      <c r="B3103" t="s">
        <v>11</v>
      </c>
      <c r="C3103" t="s">
        <v>9</v>
      </c>
      <c r="D3103" t="s">
        <v>10</v>
      </c>
      <c r="E3103" t="s">
        <v>25</v>
      </c>
      <c r="F3103" t="s">
        <v>305</v>
      </c>
      <c r="G3103" s="10">
        <v>41501</v>
      </c>
      <c r="H3103" s="10">
        <v>41502</v>
      </c>
      <c r="I3103" t="s">
        <v>14</v>
      </c>
      <c r="J3103" t="s">
        <v>15</v>
      </c>
      <c r="K3103" t="str">
        <f>INDEX(State_Code_Name!B:B,MATCH(Consumer_Complaints!E3103,State_Code_Name!C:C,0))</f>
        <v>Georgia</v>
      </c>
      <c r="L3103">
        <f t="shared" si="144"/>
        <v>1</v>
      </c>
      <c r="M3103">
        <f t="shared" si="145"/>
        <v>2013</v>
      </c>
      <c r="N3103" t="str">
        <f t="shared" si="146"/>
        <v>Q3</v>
      </c>
    </row>
    <row r="3104" spans="1:14" x14ac:dyDescent="0.35">
      <c r="A3104">
        <v>385920</v>
      </c>
      <c r="B3104" t="s">
        <v>38</v>
      </c>
      <c r="C3104" t="s">
        <v>36</v>
      </c>
      <c r="D3104" t="s">
        <v>1097</v>
      </c>
      <c r="E3104" t="s">
        <v>31</v>
      </c>
      <c r="F3104" t="s">
        <v>305</v>
      </c>
      <c r="G3104" s="10">
        <v>41382</v>
      </c>
      <c r="H3104" s="10">
        <v>41383</v>
      </c>
      <c r="I3104" t="s">
        <v>14</v>
      </c>
      <c r="J3104" t="s">
        <v>14</v>
      </c>
      <c r="K3104" t="str">
        <f>INDEX(State_Code_Name!B:B,MATCH(Consumer_Complaints!E3104,State_Code_Name!C:C,0))</f>
        <v>Texas</v>
      </c>
      <c r="L3104">
        <f t="shared" si="144"/>
        <v>1</v>
      </c>
      <c r="M3104">
        <f t="shared" si="145"/>
        <v>2013</v>
      </c>
      <c r="N3104" t="str">
        <f t="shared" si="146"/>
        <v>Q2</v>
      </c>
    </row>
    <row r="3105" spans="1:14" x14ac:dyDescent="0.35">
      <c r="A3105">
        <v>1781380</v>
      </c>
      <c r="B3105" t="s">
        <v>30</v>
      </c>
      <c r="C3105" t="s">
        <v>26</v>
      </c>
      <c r="D3105" t="s">
        <v>56</v>
      </c>
      <c r="E3105" t="s">
        <v>121</v>
      </c>
      <c r="F3105" t="s">
        <v>305</v>
      </c>
      <c r="G3105" s="10">
        <v>42645</v>
      </c>
      <c r="H3105" s="10">
        <v>42706</v>
      </c>
      <c r="I3105" t="s">
        <v>14</v>
      </c>
      <c r="J3105" t="s">
        <v>15</v>
      </c>
      <c r="K3105" t="str">
        <f>INDEX(State_Code_Name!B:B,MATCH(Consumer_Complaints!E3105,State_Code_Name!C:C,0))</f>
        <v>Oregon</v>
      </c>
      <c r="L3105">
        <f t="shared" si="144"/>
        <v>61</v>
      </c>
      <c r="M3105">
        <f t="shared" si="145"/>
        <v>2016</v>
      </c>
      <c r="N3105" t="str">
        <f t="shared" si="146"/>
        <v>Q4</v>
      </c>
    </row>
    <row r="3106" spans="1:14" x14ac:dyDescent="0.35">
      <c r="A3106">
        <v>1217446</v>
      </c>
      <c r="B3106" t="s">
        <v>113</v>
      </c>
      <c r="C3106" t="s">
        <v>36</v>
      </c>
      <c r="D3106" t="s">
        <v>120</v>
      </c>
      <c r="E3106" t="s">
        <v>195</v>
      </c>
      <c r="F3106" t="s">
        <v>19</v>
      </c>
      <c r="G3106" s="10">
        <v>42033</v>
      </c>
      <c r="H3106" s="10">
        <v>42033</v>
      </c>
      <c r="I3106" t="s">
        <v>14</v>
      </c>
      <c r="J3106" t="s">
        <v>15</v>
      </c>
      <c r="K3106" t="str">
        <f>INDEX(State_Code_Name!B:B,MATCH(Consumer_Complaints!E3106,State_Code_Name!C:C,0))</f>
        <v>Nebraska</v>
      </c>
      <c r="L3106">
        <f t="shared" si="144"/>
        <v>0</v>
      </c>
      <c r="M3106">
        <f t="shared" si="145"/>
        <v>2015</v>
      </c>
      <c r="N3106" t="str">
        <f t="shared" si="146"/>
        <v>Q1</v>
      </c>
    </row>
    <row r="3107" spans="1:14" x14ac:dyDescent="0.35">
      <c r="A3107">
        <v>1408430</v>
      </c>
      <c r="B3107" t="s">
        <v>471</v>
      </c>
      <c r="C3107" t="s">
        <v>61</v>
      </c>
      <c r="D3107" t="s">
        <v>282</v>
      </c>
      <c r="E3107" t="s">
        <v>18</v>
      </c>
      <c r="F3107" t="s">
        <v>19</v>
      </c>
      <c r="G3107" s="10">
        <v>42130</v>
      </c>
      <c r="H3107" s="10">
        <v>42130</v>
      </c>
      <c r="I3107" t="s">
        <v>14</v>
      </c>
      <c r="J3107" t="s">
        <v>15</v>
      </c>
      <c r="K3107" t="str">
        <f>INDEX(State_Code_Name!B:B,MATCH(Consumer_Complaints!E3107,State_Code_Name!C:C,0))</f>
        <v>California</v>
      </c>
      <c r="L3107">
        <f t="shared" si="144"/>
        <v>0</v>
      </c>
      <c r="M3107">
        <f t="shared" si="145"/>
        <v>2015</v>
      </c>
      <c r="N3107" t="str">
        <f t="shared" si="146"/>
        <v>Q2</v>
      </c>
    </row>
    <row r="3108" spans="1:14" x14ac:dyDescent="0.35">
      <c r="A3108">
        <v>524471</v>
      </c>
      <c r="B3108" t="s">
        <v>30</v>
      </c>
      <c r="C3108" t="s">
        <v>26</v>
      </c>
      <c r="D3108" t="s">
        <v>27</v>
      </c>
      <c r="E3108" t="s">
        <v>18</v>
      </c>
      <c r="F3108" t="s">
        <v>19</v>
      </c>
      <c r="G3108" s="10">
        <v>41587</v>
      </c>
      <c r="H3108" s="10">
        <v>41617</v>
      </c>
      <c r="I3108" t="s">
        <v>14</v>
      </c>
      <c r="J3108" t="s">
        <v>14</v>
      </c>
      <c r="K3108" t="str">
        <f>INDEX(State_Code_Name!B:B,MATCH(Consumer_Complaints!E3108,State_Code_Name!C:C,0))</f>
        <v>California</v>
      </c>
      <c r="L3108">
        <f t="shared" si="144"/>
        <v>30</v>
      </c>
      <c r="M3108">
        <f t="shared" si="145"/>
        <v>2013</v>
      </c>
      <c r="N3108" t="str">
        <f t="shared" si="146"/>
        <v>Q4</v>
      </c>
    </row>
    <row r="3109" spans="1:14" x14ac:dyDescent="0.35">
      <c r="A3109">
        <v>1108178</v>
      </c>
      <c r="B3109" t="s">
        <v>97</v>
      </c>
      <c r="C3109" t="s">
        <v>52</v>
      </c>
      <c r="D3109" t="s">
        <v>96</v>
      </c>
      <c r="E3109" t="s">
        <v>35</v>
      </c>
      <c r="F3109" t="s">
        <v>19</v>
      </c>
      <c r="G3109" s="10">
        <v>41831</v>
      </c>
      <c r="H3109" s="10">
        <v>41831</v>
      </c>
      <c r="I3109" t="s">
        <v>14</v>
      </c>
      <c r="J3109" t="s">
        <v>14</v>
      </c>
      <c r="K3109" t="str">
        <f>INDEX(State_Code_Name!B:B,MATCH(Consumer_Complaints!E3109,State_Code_Name!C:C,0))</f>
        <v>Florida</v>
      </c>
      <c r="L3109">
        <f t="shared" si="144"/>
        <v>0</v>
      </c>
      <c r="M3109">
        <f t="shared" si="145"/>
        <v>2014</v>
      </c>
      <c r="N3109" t="str">
        <f t="shared" si="146"/>
        <v>Q3</v>
      </c>
    </row>
    <row r="3110" spans="1:14" x14ac:dyDescent="0.35">
      <c r="A3110">
        <v>2040735</v>
      </c>
      <c r="B3110" t="s">
        <v>38</v>
      </c>
      <c r="C3110" t="s">
        <v>36</v>
      </c>
      <c r="D3110" t="s">
        <v>80</v>
      </c>
      <c r="E3110" t="s">
        <v>48</v>
      </c>
      <c r="F3110" t="s">
        <v>19</v>
      </c>
      <c r="G3110" s="10">
        <v>42377</v>
      </c>
      <c r="H3110" s="10">
        <v>42377</v>
      </c>
      <c r="I3110" t="s">
        <v>14</v>
      </c>
      <c r="J3110" t="s">
        <v>15</v>
      </c>
      <c r="K3110" t="str">
        <f>INDEX(State_Code_Name!B:B,MATCH(Consumer_Complaints!E3110,State_Code_Name!C:C,0))</f>
        <v>New Jersey</v>
      </c>
      <c r="L3110">
        <f t="shared" si="144"/>
        <v>0</v>
      </c>
      <c r="M3110">
        <f t="shared" si="145"/>
        <v>2016</v>
      </c>
      <c r="N3110" t="str">
        <f t="shared" si="146"/>
        <v>Q1</v>
      </c>
    </row>
    <row r="3111" spans="1:14" x14ac:dyDescent="0.35">
      <c r="A3111">
        <v>2097146</v>
      </c>
      <c r="B3111" t="s">
        <v>38</v>
      </c>
      <c r="C3111" t="s">
        <v>36</v>
      </c>
      <c r="D3111" t="s">
        <v>99</v>
      </c>
      <c r="E3111" t="s">
        <v>35</v>
      </c>
      <c r="F3111" t="s">
        <v>19</v>
      </c>
      <c r="G3111" s="10">
        <v>42530</v>
      </c>
      <c r="H3111" s="10">
        <v>42622</v>
      </c>
      <c r="I3111" t="s">
        <v>14</v>
      </c>
      <c r="J3111" t="s">
        <v>15</v>
      </c>
      <c r="K3111" t="str">
        <f>INDEX(State_Code_Name!B:B,MATCH(Consumer_Complaints!E3111,State_Code_Name!C:C,0))</f>
        <v>Florida</v>
      </c>
      <c r="L3111">
        <f t="shared" si="144"/>
        <v>92</v>
      </c>
      <c r="M3111">
        <f t="shared" si="145"/>
        <v>2016</v>
      </c>
      <c r="N3111" t="str">
        <f t="shared" si="146"/>
        <v>Q2</v>
      </c>
    </row>
    <row r="3112" spans="1:14" x14ac:dyDescent="0.35">
      <c r="A3112">
        <v>1989159</v>
      </c>
      <c r="B3112" t="s">
        <v>148</v>
      </c>
      <c r="C3112" t="s">
        <v>32</v>
      </c>
      <c r="D3112" t="s">
        <v>116</v>
      </c>
      <c r="E3112" t="s">
        <v>100</v>
      </c>
      <c r="F3112" t="s">
        <v>19</v>
      </c>
      <c r="G3112" s="10">
        <v>42549</v>
      </c>
      <c r="H3112" s="10">
        <v>42549</v>
      </c>
      <c r="I3112" t="s">
        <v>14</v>
      </c>
      <c r="J3112" t="s">
        <v>15</v>
      </c>
      <c r="K3112" t="str">
        <f>INDEX(State_Code_Name!B:B,MATCH(Consumer_Complaints!E3112,State_Code_Name!C:C,0))</f>
        <v>Arizona</v>
      </c>
      <c r="L3112">
        <f t="shared" si="144"/>
        <v>0</v>
      </c>
      <c r="M3112">
        <f t="shared" si="145"/>
        <v>2016</v>
      </c>
      <c r="N3112" t="str">
        <f t="shared" si="146"/>
        <v>Q2</v>
      </c>
    </row>
    <row r="3113" spans="1:14" x14ac:dyDescent="0.35">
      <c r="A3113">
        <v>1899598</v>
      </c>
      <c r="B3113" t="s">
        <v>50</v>
      </c>
      <c r="C3113" t="s">
        <v>16</v>
      </c>
      <c r="D3113" t="s">
        <v>20</v>
      </c>
      <c r="E3113" t="s">
        <v>70</v>
      </c>
      <c r="F3113" t="s">
        <v>19</v>
      </c>
      <c r="G3113" s="10">
        <v>42487</v>
      </c>
      <c r="H3113" s="10">
        <v>42487</v>
      </c>
      <c r="I3113" t="s">
        <v>14</v>
      </c>
      <c r="J3113" t="s">
        <v>15</v>
      </c>
      <c r="K3113" t="str">
        <f>INDEX(State_Code_Name!B:B,MATCH(Consumer_Complaints!E3113,State_Code_Name!C:C,0))</f>
        <v>Massachusetts</v>
      </c>
      <c r="L3113">
        <f t="shared" si="144"/>
        <v>0</v>
      </c>
      <c r="M3113">
        <f t="shared" si="145"/>
        <v>2016</v>
      </c>
      <c r="N3113" t="str">
        <f t="shared" si="146"/>
        <v>Q2</v>
      </c>
    </row>
    <row r="3114" spans="1:14" x14ac:dyDescent="0.35">
      <c r="A3114">
        <v>1996194</v>
      </c>
      <c r="B3114" t="s">
        <v>138</v>
      </c>
      <c r="C3114" t="s">
        <v>26</v>
      </c>
      <c r="D3114" t="s">
        <v>27</v>
      </c>
      <c r="E3114" t="s">
        <v>101</v>
      </c>
      <c r="F3114" t="s">
        <v>19</v>
      </c>
      <c r="G3114" s="10">
        <v>42407</v>
      </c>
      <c r="H3114" s="10">
        <v>42407</v>
      </c>
      <c r="I3114" t="s">
        <v>14</v>
      </c>
      <c r="J3114" t="s">
        <v>14</v>
      </c>
      <c r="K3114" t="str">
        <f>INDEX(State_Code_Name!B:B,MATCH(Consumer_Complaints!E3114,State_Code_Name!C:C,0))</f>
        <v>Delaware</v>
      </c>
      <c r="L3114">
        <f t="shared" si="144"/>
        <v>0</v>
      </c>
      <c r="M3114">
        <f t="shared" si="145"/>
        <v>2016</v>
      </c>
      <c r="N3114" t="str">
        <f t="shared" si="146"/>
        <v>Q1</v>
      </c>
    </row>
    <row r="3115" spans="1:14" x14ac:dyDescent="0.35">
      <c r="A3115">
        <v>276926</v>
      </c>
      <c r="B3115" t="s">
        <v>1208</v>
      </c>
      <c r="C3115" t="s">
        <v>61</v>
      </c>
      <c r="D3115" t="s">
        <v>62</v>
      </c>
      <c r="E3115" t="s">
        <v>66</v>
      </c>
      <c r="F3115" t="s">
        <v>19</v>
      </c>
      <c r="G3115" s="10">
        <v>41304</v>
      </c>
      <c r="H3115" s="10">
        <v>41304</v>
      </c>
      <c r="I3115" t="s">
        <v>14</v>
      </c>
      <c r="J3115" t="s">
        <v>15</v>
      </c>
      <c r="K3115" t="str">
        <f>INDEX(State_Code_Name!B:B,MATCH(Consumer_Complaints!E3115,State_Code_Name!C:C,0))</f>
        <v>Michigan</v>
      </c>
      <c r="L3115">
        <f t="shared" si="144"/>
        <v>0</v>
      </c>
      <c r="M3115">
        <f t="shared" si="145"/>
        <v>2013</v>
      </c>
      <c r="N3115" t="str">
        <f t="shared" si="146"/>
        <v>Q1</v>
      </c>
    </row>
    <row r="3116" spans="1:14" x14ac:dyDescent="0.35">
      <c r="A3116">
        <v>1663319</v>
      </c>
      <c r="B3116" t="s">
        <v>1054</v>
      </c>
      <c r="C3116" t="s">
        <v>32</v>
      </c>
      <c r="D3116" t="s">
        <v>44</v>
      </c>
      <c r="E3116" t="s">
        <v>42</v>
      </c>
      <c r="F3116" t="s">
        <v>19</v>
      </c>
      <c r="G3116" s="10">
        <v>42327</v>
      </c>
      <c r="H3116" s="10">
        <v>42332</v>
      </c>
      <c r="I3116" t="s">
        <v>14</v>
      </c>
      <c r="J3116" t="s">
        <v>15</v>
      </c>
      <c r="K3116" t="str">
        <f>INDEX(State_Code_Name!B:B,MATCH(Consumer_Complaints!E3116,State_Code_Name!C:C,0))</f>
        <v>North Carolina</v>
      </c>
      <c r="L3116">
        <f t="shared" si="144"/>
        <v>5</v>
      </c>
      <c r="M3116">
        <f t="shared" si="145"/>
        <v>2015</v>
      </c>
      <c r="N3116" t="str">
        <f t="shared" si="146"/>
        <v>Q4</v>
      </c>
    </row>
    <row r="3117" spans="1:14" x14ac:dyDescent="0.35">
      <c r="A3117">
        <v>1557342</v>
      </c>
      <c r="B3117" t="s">
        <v>134</v>
      </c>
      <c r="C3117" t="s">
        <v>9</v>
      </c>
      <c r="D3117" t="s">
        <v>354</v>
      </c>
      <c r="E3117" t="s">
        <v>48</v>
      </c>
      <c r="F3117" t="s">
        <v>305</v>
      </c>
      <c r="G3117" s="10">
        <v>42256</v>
      </c>
      <c r="H3117" s="10">
        <v>42261</v>
      </c>
      <c r="I3117" t="s">
        <v>14</v>
      </c>
      <c r="J3117" t="s">
        <v>14</v>
      </c>
      <c r="K3117" t="str">
        <f>INDEX(State_Code_Name!B:B,MATCH(Consumer_Complaints!E3117,State_Code_Name!C:C,0))</f>
        <v>New Jersey</v>
      </c>
      <c r="L3117">
        <f t="shared" si="144"/>
        <v>5</v>
      </c>
      <c r="M3117">
        <f t="shared" si="145"/>
        <v>2015</v>
      </c>
      <c r="N3117" t="str">
        <f t="shared" si="146"/>
        <v>Q3</v>
      </c>
    </row>
    <row r="3118" spans="1:14" x14ac:dyDescent="0.35">
      <c r="A3118">
        <v>524223</v>
      </c>
      <c r="B3118" t="s">
        <v>30</v>
      </c>
      <c r="C3118" t="s">
        <v>26</v>
      </c>
      <c r="D3118" t="s">
        <v>27</v>
      </c>
      <c r="E3118" t="s">
        <v>51</v>
      </c>
      <c r="F3118" t="s">
        <v>19</v>
      </c>
      <c r="G3118" s="10">
        <v>41587</v>
      </c>
      <c r="H3118" s="10">
        <v>41617</v>
      </c>
      <c r="I3118" t="s">
        <v>14</v>
      </c>
      <c r="J3118" t="s">
        <v>15</v>
      </c>
      <c r="K3118" t="str">
        <f>INDEX(State_Code_Name!B:B,MATCH(Consumer_Complaints!E3118,State_Code_Name!C:C,0))</f>
        <v>Washington</v>
      </c>
      <c r="L3118">
        <f t="shared" si="144"/>
        <v>30</v>
      </c>
      <c r="M3118">
        <f t="shared" si="145"/>
        <v>2013</v>
      </c>
      <c r="N3118" t="str">
        <f t="shared" si="146"/>
        <v>Q4</v>
      </c>
    </row>
    <row r="3119" spans="1:14" x14ac:dyDescent="0.35">
      <c r="A3119">
        <v>447291</v>
      </c>
      <c r="B3119" t="s">
        <v>63</v>
      </c>
      <c r="C3119" t="s">
        <v>61</v>
      </c>
      <c r="D3119" t="s">
        <v>62</v>
      </c>
      <c r="E3119" t="s">
        <v>70</v>
      </c>
      <c r="F3119" t="s">
        <v>19</v>
      </c>
      <c r="G3119" s="10">
        <v>41281</v>
      </c>
      <c r="H3119" s="10">
        <v>41312</v>
      </c>
      <c r="I3119" t="s">
        <v>14</v>
      </c>
      <c r="J3119" t="s">
        <v>14</v>
      </c>
      <c r="K3119" t="str">
        <f>INDEX(State_Code_Name!B:B,MATCH(Consumer_Complaints!E3119,State_Code_Name!C:C,0))</f>
        <v>Massachusetts</v>
      </c>
      <c r="L3119">
        <f t="shared" si="144"/>
        <v>31</v>
      </c>
      <c r="M3119">
        <f t="shared" si="145"/>
        <v>2013</v>
      </c>
      <c r="N3119" t="str">
        <f t="shared" si="146"/>
        <v>Q1</v>
      </c>
    </row>
    <row r="3120" spans="1:14" x14ac:dyDescent="0.35">
      <c r="A3120">
        <v>657584</v>
      </c>
      <c r="B3120" t="s">
        <v>11</v>
      </c>
      <c r="C3120" t="s">
        <v>26</v>
      </c>
      <c r="D3120" t="s">
        <v>27</v>
      </c>
      <c r="E3120" t="s">
        <v>79</v>
      </c>
      <c r="F3120" t="s">
        <v>19</v>
      </c>
      <c r="G3120" s="10">
        <v>41821</v>
      </c>
      <c r="H3120" s="10">
        <v>41821</v>
      </c>
      <c r="I3120" t="s">
        <v>14</v>
      </c>
      <c r="J3120" t="s">
        <v>15</v>
      </c>
      <c r="K3120" t="str">
        <f>INDEX(State_Code_Name!B:B,MATCH(Consumer_Complaints!E3120,State_Code_Name!C:C,0))</f>
        <v>Minnesota</v>
      </c>
      <c r="L3120">
        <f t="shared" si="144"/>
        <v>0</v>
      </c>
      <c r="M3120">
        <f t="shared" si="145"/>
        <v>2014</v>
      </c>
      <c r="N3120" t="str">
        <f t="shared" si="146"/>
        <v>Q3</v>
      </c>
    </row>
    <row r="3121" spans="1:14" x14ac:dyDescent="0.35">
      <c r="A3121">
        <v>330630</v>
      </c>
      <c r="B3121" t="s">
        <v>30</v>
      </c>
      <c r="C3121" t="s">
        <v>26</v>
      </c>
      <c r="D3121" t="s">
        <v>27</v>
      </c>
      <c r="E3121" t="s">
        <v>39</v>
      </c>
      <c r="F3121" t="s">
        <v>19</v>
      </c>
      <c r="G3121" s="10">
        <v>41330</v>
      </c>
      <c r="H3121" s="10">
        <v>41330</v>
      </c>
      <c r="I3121" t="s">
        <v>14</v>
      </c>
      <c r="J3121" t="s">
        <v>15</v>
      </c>
      <c r="K3121" t="str">
        <f>INDEX(State_Code_Name!B:B,MATCH(Consumer_Complaints!E3121,State_Code_Name!C:C,0))</f>
        <v>Ohio</v>
      </c>
      <c r="L3121">
        <f t="shared" si="144"/>
        <v>0</v>
      </c>
      <c r="M3121">
        <f t="shared" si="145"/>
        <v>2013</v>
      </c>
      <c r="N3121" t="str">
        <f t="shared" si="146"/>
        <v>Q1</v>
      </c>
    </row>
    <row r="3122" spans="1:14" x14ac:dyDescent="0.35">
      <c r="A3122">
        <v>1840672</v>
      </c>
      <c r="B3122" t="s">
        <v>97</v>
      </c>
      <c r="C3122" t="s">
        <v>52</v>
      </c>
      <c r="D3122" t="s">
        <v>103</v>
      </c>
      <c r="E3122" t="s">
        <v>22</v>
      </c>
      <c r="F3122" t="s">
        <v>19</v>
      </c>
      <c r="G3122" s="10">
        <v>42449</v>
      </c>
      <c r="H3122" s="10">
        <v>42449</v>
      </c>
      <c r="I3122" t="s">
        <v>14</v>
      </c>
      <c r="J3122" t="s">
        <v>15</v>
      </c>
      <c r="K3122" t="str">
        <f>INDEX(State_Code_Name!B:B,MATCH(Consumer_Complaints!E3122,State_Code_Name!C:C,0))</f>
        <v>New York</v>
      </c>
      <c r="L3122">
        <f t="shared" si="144"/>
        <v>0</v>
      </c>
      <c r="M3122">
        <f t="shared" si="145"/>
        <v>2016</v>
      </c>
      <c r="N3122" t="str">
        <f t="shared" si="146"/>
        <v>Q1</v>
      </c>
    </row>
    <row r="3123" spans="1:14" x14ac:dyDescent="0.35">
      <c r="A3123">
        <v>1044305</v>
      </c>
      <c r="B3123" t="s">
        <v>640</v>
      </c>
      <c r="C3123" t="s">
        <v>32</v>
      </c>
      <c r="D3123" t="s">
        <v>41</v>
      </c>
      <c r="E3123" t="s">
        <v>46</v>
      </c>
      <c r="F3123" t="s">
        <v>19</v>
      </c>
      <c r="G3123" s="10">
        <v>41907</v>
      </c>
      <c r="H3123" s="10">
        <v>41907</v>
      </c>
      <c r="I3123" t="s">
        <v>14</v>
      </c>
      <c r="J3123" t="s">
        <v>15</v>
      </c>
      <c r="K3123" t="str">
        <f>INDEX(State_Code_Name!B:B,MATCH(Consumer_Complaints!E3123,State_Code_Name!C:C,0))</f>
        <v>Pennsylvania</v>
      </c>
      <c r="L3123">
        <f t="shared" si="144"/>
        <v>0</v>
      </c>
      <c r="M3123">
        <f t="shared" si="145"/>
        <v>2014</v>
      </c>
      <c r="N3123" t="str">
        <f t="shared" si="146"/>
        <v>Q3</v>
      </c>
    </row>
    <row r="3124" spans="1:14" x14ac:dyDescent="0.35">
      <c r="A3124">
        <v>2030507</v>
      </c>
      <c r="B3124" t="s">
        <v>951</v>
      </c>
      <c r="C3124" t="s">
        <v>32</v>
      </c>
      <c r="D3124" t="s">
        <v>41</v>
      </c>
      <c r="E3124" t="s">
        <v>29</v>
      </c>
      <c r="F3124" t="s">
        <v>19</v>
      </c>
      <c r="G3124" s="10">
        <v>42577</v>
      </c>
      <c r="H3124" s="10">
        <v>42577</v>
      </c>
      <c r="I3124" t="s">
        <v>14</v>
      </c>
      <c r="J3124" t="s">
        <v>15</v>
      </c>
      <c r="K3124" t="str">
        <f>INDEX(State_Code_Name!B:B,MATCH(Consumer_Complaints!E3124,State_Code_Name!C:C,0))</f>
        <v>Connecticut</v>
      </c>
      <c r="L3124">
        <f t="shared" si="144"/>
        <v>0</v>
      </c>
      <c r="M3124">
        <f t="shared" si="145"/>
        <v>2016</v>
      </c>
      <c r="N3124" t="str">
        <f t="shared" si="146"/>
        <v>Q3</v>
      </c>
    </row>
    <row r="3125" spans="1:14" x14ac:dyDescent="0.35">
      <c r="A3125">
        <v>1883293</v>
      </c>
      <c r="B3125" t="s">
        <v>211</v>
      </c>
      <c r="C3125" t="s">
        <v>26</v>
      </c>
      <c r="D3125" t="s">
        <v>56</v>
      </c>
      <c r="E3125" t="s">
        <v>48</v>
      </c>
      <c r="F3125" t="s">
        <v>19</v>
      </c>
      <c r="G3125" s="10">
        <v>42476</v>
      </c>
      <c r="H3125" s="10">
        <v>42476</v>
      </c>
      <c r="I3125" t="s">
        <v>14</v>
      </c>
      <c r="J3125" t="s">
        <v>15</v>
      </c>
      <c r="K3125" t="str">
        <f>INDEX(State_Code_Name!B:B,MATCH(Consumer_Complaints!E3125,State_Code_Name!C:C,0))</f>
        <v>New Jersey</v>
      </c>
      <c r="L3125">
        <f t="shared" si="144"/>
        <v>0</v>
      </c>
      <c r="M3125">
        <f t="shared" si="145"/>
        <v>2016</v>
      </c>
      <c r="N3125" t="str">
        <f t="shared" si="146"/>
        <v>Q2</v>
      </c>
    </row>
    <row r="3126" spans="1:14" x14ac:dyDescent="0.35">
      <c r="A3126">
        <v>1978430</v>
      </c>
      <c r="B3126" t="s">
        <v>38</v>
      </c>
      <c r="C3126" t="s">
        <v>16</v>
      </c>
      <c r="D3126" t="s">
        <v>20</v>
      </c>
      <c r="E3126" t="s">
        <v>100</v>
      </c>
      <c r="F3126" t="s">
        <v>19</v>
      </c>
      <c r="G3126" s="10">
        <v>42542</v>
      </c>
      <c r="H3126" s="10">
        <v>42542</v>
      </c>
      <c r="I3126" t="s">
        <v>14</v>
      </c>
      <c r="J3126" t="s">
        <v>15</v>
      </c>
      <c r="K3126" t="str">
        <f>INDEX(State_Code_Name!B:B,MATCH(Consumer_Complaints!E3126,State_Code_Name!C:C,0))</f>
        <v>Arizona</v>
      </c>
      <c r="L3126">
        <f t="shared" si="144"/>
        <v>0</v>
      </c>
      <c r="M3126">
        <f t="shared" si="145"/>
        <v>2016</v>
      </c>
      <c r="N3126" t="str">
        <f t="shared" si="146"/>
        <v>Q2</v>
      </c>
    </row>
    <row r="3127" spans="1:14" x14ac:dyDescent="0.35">
      <c r="A3127">
        <v>613604</v>
      </c>
      <c r="B3127" t="s">
        <v>73</v>
      </c>
      <c r="C3127" t="s">
        <v>26</v>
      </c>
      <c r="D3127" t="s">
        <v>27</v>
      </c>
      <c r="E3127" t="s">
        <v>46</v>
      </c>
      <c r="F3127" t="s">
        <v>19</v>
      </c>
      <c r="G3127" s="10">
        <v>41604</v>
      </c>
      <c r="H3127" s="10">
        <v>41605</v>
      </c>
      <c r="I3127" t="s">
        <v>14</v>
      </c>
      <c r="J3127" t="s">
        <v>14</v>
      </c>
      <c r="K3127" t="str">
        <f>INDEX(State_Code_Name!B:B,MATCH(Consumer_Complaints!E3127,State_Code_Name!C:C,0))</f>
        <v>Pennsylvania</v>
      </c>
      <c r="L3127">
        <f t="shared" si="144"/>
        <v>1</v>
      </c>
      <c r="M3127">
        <f t="shared" si="145"/>
        <v>2013</v>
      </c>
      <c r="N3127" t="str">
        <f t="shared" si="146"/>
        <v>Q4</v>
      </c>
    </row>
    <row r="3128" spans="1:14" x14ac:dyDescent="0.35">
      <c r="A3128">
        <v>1407406</v>
      </c>
      <c r="B3128" t="s">
        <v>60</v>
      </c>
      <c r="C3128" t="s">
        <v>52</v>
      </c>
      <c r="D3128" t="s">
        <v>76</v>
      </c>
      <c r="E3128" t="s">
        <v>31</v>
      </c>
      <c r="F3128" t="s">
        <v>57</v>
      </c>
      <c r="G3128" s="10">
        <v>42130</v>
      </c>
      <c r="H3128" s="10">
        <v>42179</v>
      </c>
      <c r="I3128" t="s">
        <v>14</v>
      </c>
      <c r="J3128" t="s">
        <v>15</v>
      </c>
      <c r="K3128" t="str">
        <f>INDEX(State_Code_Name!B:B,MATCH(Consumer_Complaints!E3128,State_Code_Name!C:C,0))</f>
        <v>Texas</v>
      </c>
      <c r="L3128">
        <f t="shared" si="144"/>
        <v>49</v>
      </c>
      <c r="M3128">
        <f t="shared" si="145"/>
        <v>2015</v>
      </c>
      <c r="N3128" t="str">
        <f t="shared" si="146"/>
        <v>Q2</v>
      </c>
    </row>
    <row r="3129" spans="1:14" x14ac:dyDescent="0.35">
      <c r="A3129">
        <v>700905</v>
      </c>
      <c r="B3129" t="s">
        <v>267</v>
      </c>
      <c r="C3129" t="s">
        <v>32</v>
      </c>
      <c r="D3129" t="s">
        <v>41</v>
      </c>
      <c r="E3129" t="s">
        <v>35</v>
      </c>
      <c r="F3129" t="s">
        <v>13</v>
      </c>
      <c r="G3129" s="10">
        <v>41792</v>
      </c>
      <c r="H3129" s="10">
        <v>41822</v>
      </c>
      <c r="I3129" t="s">
        <v>14</v>
      </c>
      <c r="J3129" t="s">
        <v>15</v>
      </c>
      <c r="K3129" t="str">
        <f>INDEX(State_Code_Name!B:B,MATCH(Consumer_Complaints!E3129,State_Code_Name!C:C,0))</f>
        <v>Florida</v>
      </c>
      <c r="L3129">
        <f t="shared" si="144"/>
        <v>30</v>
      </c>
      <c r="M3129">
        <f t="shared" si="145"/>
        <v>2014</v>
      </c>
      <c r="N3129" t="str">
        <f t="shared" si="146"/>
        <v>Q2</v>
      </c>
    </row>
    <row r="3130" spans="1:14" x14ac:dyDescent="0.35">
      <c r="A3130">
        <v>1344664</v>
      </c>
      <c r="B3130" t="s">
        <v>11</v>
      </c>
      <c r="C3130" t="s">
        <v>16</v>
      </c>
      <c r="D3130" t="s">
        <v>17</v>
      </c>
      <c r="E3130" t="s">
        <v>369</v>
      </c>
      <c r="F3130" t="s">
        <v>13</v>
      </c>
      <c r="G3130" s="10">
        <v>42117</v>
      </c>
      <c r="H3130" s="10">
        <v>42118</v>
      </c>
      <c r="I3130" t="s">
        <v>15</v>
      </c>
      <c r="J3130" t="s">
        <v>15</v>
      </c>
      <c r="K3130" t="str">
        <f>INDEX(State_Code_Name!B:B,MATCH(Consumer_Complaints!E3130,State_Code_Name!C:C,0))</f>
        <v>North Dakota</v>
      </c>
      <c r="L3130">
        <f t="shared" si="144"/>
        <v>1</v>
      </c>
      <c r="M3130">
        <f t="shared" si="145"/>
        <v>2015</v>
      </c>
      <c r="N3130" t="str">
        <f t="shared" si="146"/>
        <v>Q2</v>
      </c>
    </row>
    <row r="3131" spans="1:14" x14ac:dyDescent="0.35">
      <c r="A3131">
        <v>1198540</v>
      </c>
      <c r="B3131" t="s">
        <v>58</v>
      </c>
      <c r="C3131" t="s">
        <v>36</v>
      </c>
      <c r="D3131" t="s">
        <v>49</v>
      </c>
      <c r="E3131" t="s">
        <v>18</v>
      </c>
      <c r="F3131" t="s">
        <v>19</v>
      </c>
      <c r="G3131" s="10">
        <v>42023</v>
      </c>
      <c r="H3131" s="10">
        <v>42023</v>
      </c>
      <c r="I3131" t="s">
        <v>14</v>
      </c>
      <c r="J3131" t="s">
        <v>15</v>
      </c>
      <c r="K3131" t="str">
        <f>INDEX(State_Code_Name!B:B,MATCH(Consumer_Complaints!E3131,State_Code_Name!C:C,0))</f>
        <v>California</v>
      </c>
      <c r="L3131">
        <f t="shared" si="144"/>
        <v>0</v>
      </c>
      <c r="M3131">
        <f t="shared" si="145"/>
        <v>2015</v>
      </c>
      <c r="N3131" t="str">
        <f t="shared" si="146"/>
        <v>Q1</v>
      </c>
    </row>
    <row r="3132" spans="1:14" x14ac:dyDescent="0.35">
      <c r="A3132">
        <v>1151208</v>
      </c>
      <c r="B3132" t="s">
        <v>43</v>
      </c>
      <c r="C3132" t="s">
        <v>16</v>
      </c>
      <c r="D3132" t="s">
        <v>24</v>
      </c>
      <c r="E3132" t="s">
        <v>18</v>
      </c>
      <c r="F3132" t="s">
        <v>305</v>
      </c>
      <c r="G3132" s="10">
        <v>41924</v>
      </c>
      <c r="H3132" s="10">
        <v>41985</v>
      </c>
      <c r="I3132" t="s">
        <v>14</v>
      </c>
      <c r="J3132" t="s">
        <v>15</v>
      </c>
      <c r="K3132" t="str">
        <f>INDEX(State_Code_Name!B:B,MATCH(Consumer_Complaints!E3132,State_Code_Name!C:C,0))</f>
        <v>California</v>
      </c>
      <c r="L3132">
        <f t="shared" si="144"/>
        <v>61</v>
      </c>
      <c r="M3132">
        <f t="shared" si="145"/>
        <v>2014</v>
      </c>
      <c r="N3132" t="str">
        <f t="shared" si="146"/>
        <v>Q4</v>
      </c>
    </row>
    <row r="3133" spans="1:14" x14ac:dyDescent="0.35">
      <c r="A3133">
        <v>2016747</v>
      </c>
      <c r="B3133" t="s">
        <v>506</v>
      </c>
      <c r="C3133" t="s">
        <v>32</v>
      </c>
      <c r="D3133" t="s">
        <v>116</v>
      </c>
      <c r="E3133" t="s">
        <v>12</v>
      </c>
      <c r="F3133" t="s">
        <v>13</v>
      </c>
      <c r="G3133" s="10">
        <v>42569</v>
      </c>
      <c r="H3133" s="10">
        <v>42612</v>
      </c>
      <c r="I3133" t="s">
        <v>14</v>
      </c>
      <c r="J3133" t="s">
        <v>15</v>
      </c>
      <c r="K3133" t="str">
        <f>INDEX(State_Code_Name!B:B,MATCH(Consumer_Complaints!E3133,State_Code_Name!C:C,0))</f>
        <v>Virginia</v>
      </c>
      <c r="L3133">
        <f t="shared" si="144"/>
        <v>43</v>
      </c>
      <c r="M3133">
        <f t="shared" si="145"/>
        <v>2016</v>
      </c>
      <c r="N3133" t="str">
        <f t="shared" si="146"/>
        <v>Q3</v>
      </c>
    </row>
    <row r="3134" spans="1:14" x14ac:dyDescent="0.35">
      <c r="A3134">
        <v>2100900</v>
      </c>
      <c r="B3134" t="s">
        <v>63</v>
      </c>
      <c r="C3134" t="s">
        <v>61</v>
      </c>
      <c r="D3134" t="s">
        <v>282</v>
      </c>
      <c r="E3134" t="s">
        <v>22</v>
      </c>
      <c r="F3134" t="s">
        <v>19</v>
      </c>
      <c r="G3134" s="10">
        <v>42591</v>
      </c>
      <c r="H3134" s="10">
        <v>42591</v>
      </c>
      <c r="I3134" t="s">
        <v>14</v>
      </c>
      <c r="J3134" t="s">
        <v>14</v>
      </c>
      <c r="K3134" t="str">
        <f>INDEX(State_Code_Name!B:B,MATCH(Consumer_Complaints!E3134,State_Code_Name!C:C,0))</f>
        <v>New York</v>
      </c>
      <c r="L3134">
        <f t="shared" si="144"/>
        <v>0</v>
      </c>
      <c r="M3134">
        <f t="shared" si="145"/>
        <v>2016</v>
      </c>
      <c r="N3134" t="str">
        <f t="shared" si="146"/>
        <v>Q3</v>
      </c>
    </row>
    <row r="3135" spans="1:14" x14ac:dyDescent="0.35">
      <c r="A3135">
        <v>1847762</v>
      </c>
      <c r="B3135" t="s">
        <v>291</v>
      </c>
      <c r="C3135" t="s">
        <v>32</v>
      </c>
      <c r="D3135" t="s">
        <v>41</v>
      </c>
      <c r="E3135" t="s">
        <v>115</v>
      </c>
      <c r="F3135" t="s">
        <v>57</v>
      </c>
      <c r="G3135" s="10">
        <v>42453</v>
      </c>
      <c r="H3135" s="10">
        <v>42453</v>
      </c>
      <c r="I3135" t="s">
        <v>14</v>
      </c>
      <c r="J3135" t="s">
        <v>15</v>
      </c>
      <c r="K3135" t="str">
        <f>INDEX(State_Code_Name!B:B,MATCH(Consumer_Complaints!E3135,State_Code_Name!C:C,0))</f>
        <v>Iowa</v>
      </c>
      <c r="L3135">
        <f t="shared" si="144"/>
        <v>0</v>
      </c>
      <c r="M3135">
        <f t="shared" si="145"/>
        <v>2016</v>
      </c>
      <c r="N3135" t="str">
        <f t="shared" si="146"/>
        <v>Q1</v>
      </c>
    </row>
    <row r="3136" spans="1:14" x14ac:dyDescent="0.35">
      <c r="A3136">
        <v>863061</v>
      </c>
      <c r="B3136" t="s">
        <v>263</v>
      </c>
      <c r="C3136" t="s">
        <v>32</v>
      </c>
      <c r="D3136" t="s">
        <v>116</v>
      </c>
      <c r="E3136" t="s">
        <v>22</v>
      </c>
      <c r="F3136" t="s">
        <v>19</v>
      </c>
      <c r="G3136" s="10">
        <v>41780</v>
      </c>
      <c r="H3136" s="10">
        <v>41782</v>
      </c>
      <c r="I3136" t="s">
        <v>14</v>
      </c>
      <c r="J3136" t="s">
        <v>15</v>
      </c>
      <c r="K3136" t="str">
        <f>INDEX(State_Code_Name!B:B,MATCH(Consumer_Complaints!E3136,State_Code_Name!C:C,0))</f>
        <v>New York</v>
      </c>
      <c r="L3136">
        <f t="shared" si="144"/>
        <v>2</v>
      </c>
      <c r="M3136">
        <f t="shared" si="145"/>
        <v>2014</v>
      </c>
      <c r="N3136" t="str">
        <f t="shared" si="146"/>
        <v>Q2</v>
      </c>
    </row>
    <row r="3137" spans="1:14" x14ac:dyDescent="0.35">
      <c r="A3137">
        <v>981794</v>
      </c>
      <c r="B3137" t="s">
        <v>102</v>
      </c>
      <c r="C3137" t="s">
        <v>32</v>
      </c>
      <c r="D3137" t="s">
        <v>44</v>
      </c>
      <c r="E3137" t="s">
        <v>18</v>
      </c>
      <c r="F3137" t="s">
        <v>19</v>
      </c>
      <c r="G3137" s="10">
        <v>41981</v>
      </c>
      <c r="H3137" s="10">
        <v>41981</v>
      </c>
      <c r="I3137" t="s">
        <v>14</v>
      </c>
      <c r="J3137" t="s">
        <v>15</v>
      </c>
      <c r="K3137" t="str">
        <f>INDEX(State_Code_Name!B:B,MATCH(Consumer_Complaints!E3137,State_Code_Name!C:C,0))</f>
        <v>California</v>
      </c>
      <c r="L3137">
        <f t="shared" si="144"/>
        <v>0</v>
      </c>
      <c r="M3137">
        <f t="shared" si="145"/>
        <v>2014</v>
      </c>
      <c r="N3137" t="str">
        <f t="shared" si="146"/>
        <v>Q4</v>
      </c>
    </row>
    <row r="3138" spans="1:14" x14ac:dyDescent="0.35">
      <c r="A3138">
        <v>2114099</v>
      </c>
      <c r="B3138" t="s">
        <v>329</v>
      </c>
      <c r="C3138" t="s">
        <v>32</v>
      </c>
      <c r="D3138" t="s">
        <v>44</v>
      </c>
      <c r="E3138" t="s">
        <v>126</v>
      </c>
      <c r="F3138" t="s">
        <v>19</v>
      </c>
      <c r="G3138" s="10">
        <v>42628</v>
      </c>
      <c r="H3138" s="10">
        <v>42628</v>
      </c>
      <c r="I3138" t="s">
        <v>14</v>
      </c>
      <c r="J3138" t="s">
        <v>14</v>
      </c>
      <c r="K3138" t="str">
        <f>INDEX(State_Code_Name!B:B,MATCH(Consumer_Complaints!E3138,State_Code_Name!C:C,0))</f>
        <v>Oklahoma</v>
      </c>
      <c r="L3138">
        <f t="shared" si="144"/>
        <v>0</v>
      </c>
      <c r="M3138">
        <f t="shared" si="145"/>
        <v>2016</v>
      </c>
      <c r="N3138" t="str">
        <f t="shared" si="146"/>
        <v>Q3</v>
      </c>
    </row>
    <row r="3139" spans="1:14" x14ac:dyDescent="0.35">
      <c r="A3139">
        <v>531888</v>
      </c>
      <c r="B3139" t="s">
        <v>385</v>
      </c>
      <c r="C3139" t="s">
        <v>32</v>
      </c>
      <c r="D3139" t="s">
        <v>44</v>
      </c>
      <c r="E3139" t="s">
        <v>39</v>
      </c>
      <c r="F3139" t="s">
        <v>19</v>
      </c>
      <c r="G3139" s="10">
        <v>41534</v>
      </c>
      <c r="H3139" s="10">
        <v>41534</v>
      </c>
      <c r="I3139" t="s">
        <v>14</v>
      </c>
      <c r="J3139" t="s">
        <v>15</v>
      </c>
      <c r="K3139" t="str">
        <f>INDEX(State_Code_Name!B:B,MATCH(Consumer_Complaints!E3139,State_Code_Name!C:C,0))</f>
        <v>Ohio</v>
      </c>
      <c r="L3139">
        <f t="shared" ref="L3139:L3202" si="147">H3139-G3139</f>
        <v>0</v>
      </c>
      <c r="M3139">
        <f t="shared" ref="M3139:M3202" si="148">YEAR(G3139)</f>
        <v>2013</v>
      </c>
      <c r="N3139" t="str">
        <f t="shared" ref="N3139:N3202" si="149">IF(MONTH(G3139)&lt;=3,"Q1",IF(MONTH(G3139)&lt;=6,"Q2",IF(MONTH(G3139)&lt;=9,"Q3","Q4")))</f>
        <v>Q3</v>
      </c>
    </row>
    <row r="3140" spans="1:14" x14ac:dyDescent="0.35">
      <c r="A3140">
        <v>1032464</v>
      </c>
      <c r="B3140" t="s">
        <v>34</v>
      </c>
      <c r="C3140" t="s">
        <v>16</v>
      </c>
      <c r="D3140" t="s">
        <v>75</v>
      </c>
      <c r="E3140" t="s">
        <v>74</v>
      </c>
      <c r="F3140" t="s">
        <v>305</v>
      </c>
      <c r="G3140" s="10">
        <v>41898</v>
      </c>
      <c r="H3140" s="10">
        <v>41904</v>
      </c>
      <c r="I3140" t="s">
        <v>14</v>
      </c>
      <c r="J3140" t="s">
        <v>15</v>
      </c>
      <c r="K3140" t="str">
        <f>INDEX(State_Code_Name!B:B,MATCH(Consumer_Complaints!E3140,State_Code_Name!C:C,0))</f>
        <v>Tennessee</v>
      </c>
      <c r="L3140">
        <f t="shared" si="147"/>
        <v>6</v>
      </c>
      <c r="M3140">
        <f t="shared" si="148"/>
        <v>2014</v>
      </c>
      <c r="N3140" t="str">
        <f t="shared" si="149"/>
        <v>Q3</v>
      </c>
    </row>
    <row r="3141" spans="1:14" x14ac:dyDescent="0.35">
      <c r="A3141">
        <v>850254</v>
      </c>
      <c r="B3141" t="s">
        <v>34</v>
      </c>
      <c r="C3141" t="s">
        <v>16</v>
      </c>
      <c r="D3141" t="s">
        <v>20</v>
      </c>
      <c r="E3141" t="s">
        <v>35</v>
      </c>
      <c r="F3141" t="s">
        <v>305</v>
      </c>
      <c r="G3141" s="10">
        <v>41772</v>
      </c>
      <c r="H3141" s="10">
        <v>41774</v>
      </c>
      <c r="I3141" t="s">
        <v>14</v>
      </c>
      <c r="J3141" t="s">
        <v>14</v>
      </c>
      <c r="K3141" t="str">
        <f>INDEX(State_Code_Name!B:B,MATCH(Consumer_Complaints!E3141,State_Code_Name!C:C,0))</f>
        <v>Florida</v>
      </c>
      <c r="L3141">
        <f t="shared" si="147"/>
        <v>2</v>
      </c>
      <c r="M3141">
        <f t="shared" si="148"/>
        <v>2014</v>
      </c>
      <c r="N3141" t="str">
        <f t="shared" si="149"/>
        <v>Q2</v>
      </c>
    </row>
    <row r="3142" spans="1:14" x14ac:dyDescent="0.35">
      <c r="A3142">
        <v>1575019</v>
      </c>
      <c r="B3142" t="s">
        <v>43</v>
      </c>
      <c r="C3142" t="s">
        <v>172</v>
      </c>
      <c r="D3142" t="s">
        <v>266</v>
      </c>
      <c r="E3142" t="s">
        <v>98</v>
      </c>
      <c r="F3142" t="s">
        <v>305</v>
      </c>
      <c r="G3142" s="10">
        <v>42269</v>
      </c>
      <c r="H3142" s="10">
        <v>42271</v>
      </c>
      <c r="I3142" t="s">
        <v>14</v>
      </c>
      <c r="J3142" t="s">
        <v>15</v>
      </c>
      <c r="K3142" t="str">
        <f>INDEX(State_Code_Name!B:B,MATCH(Consumer_Complaints!E3142,State_Code_Name!C:C,0))</f>
        <v>Colorado</v>
      </c>
      <c r="L3142">
        <f t="shared" si="147"/>
        <v>2</v>
      </c>
      <c r="M3142">
        <f t="shared" si="148"/>
        <v>2015</v>
      </c>
      <c r="N3142" t="str">
        <f t="shared" si="149"/>
        <v>Q3</v>
      </c>
    </row>
    <row r="3143" spans="1:14" x14ac:dyDescent="0.35">
      <c r="A3143">
        <v>1021375</v>
      </c>
      <c r="B3143" t="s">
        <v>165</v>
      </c>
      <c r="C3143" t="s">
        <v>32</v>
      </c>
      <c r="D3143" t="s">
        <v>161</v>
      </c>
      <c r="F3143" t="s">
        <v>57</v>
      </c>
      <c r="G3143" s="10">
        <v>41891</v>
      </c>
      <c r="H3143" s="10">
        <v>41982</v>
      </c>
      <c r="I3143" t="s">
        <v>14</v>
      </c>
      <c r="J3143" t="s">
        <v>15</v>
      </c>
      <c r="K3143" t="e">
        <f>INDEX(State_Code_Name!B:B,MATCH(Consumer_Complaints!E3143,State_Code_Name!C:C,0))</f>
        <v>#N/A</v>
      </c>
      <c r="L3143">
        <f t="shared" si="147"/>
        <v>91</v>
      </c>
      <c r="M3143">
        <f t="shared" si="148"/>
        <v>2014</v>
      </c>
      <c r="N3143" t="str">
        <f t="shared" si="149"/>
        <v>Q3</v>
      </c>
    </row>
    <row r="3144" spans="1:14" x14ac:dyDescent="0.35">
      <c r="A3144">
        <v>400140</v>
      </c>
      <c r="B3144" t="s">
        <v>95</v>
      </c>
      <c r="C3144" t="s">
        <v>26</v>
      </c>
      <c r="D3144" t="s">
        <v>56</v>
      </c>
      <c r="E3144" t="s">
        <v>35</v>
      </c>
      <c r="F3144" t="s">
        <v>19</v>
      </c>
      <c r="G3144" s="10">
        <v>41430</v>
      </c>
      <c r="H3144" s="10">
        <v>41460</v>
      </c>
      <c r="I3144" t="s">
        <v>14</v>
      </c>
      <c r="J3144" t="s">
        <v>15</v>
      </c>
      <c r="K3144" t="str">
        <f>INDEX(State_Code_Name!B:B,MATCH(Consumer_Complaints!E3144,State_Code_Name!C:C,0))</f>
        <v>Florida</v>
      </c>
      <c r="L3144">
        <f t="shared" si="147"/>
        <v>30</v>
      </c>
      <c r="M3144">
        <f t="shared" si="148"/>
        <v>2013</v>
      </c>
      <c r="N3144" t="str">
        <f t="shared" si="149"/>
        <v>Q2</v>
      </c>
    </row>
    <row r="3145" spans="1:14" x14ac:dyDescent="0.35">
      <c r="A3145">
        <v>633917</v>
      </c>
      <c r="B3145" t="s">
        <v>263</v>
      </c>
      <c r="C3145" t="s">
        <v>32</v>
      </c>
      <c r="D3145" t="s">
        <v>44</v>
      </c>
      <c r="F3145" t="s">
        <v>13</v>
      </c>
      <c r="G3145" s="10">
        <v>41622</v>
      </c>
      <c r="H3145" s="10">
        <v>41625</v>
      </c>
      <c r="I3145" t="s">
        <v>14</v>
      </c>
      <c r="J3145" t="s">
        <v>14</v>
      </c>
      <c r="K3145" t="e">
        <f>INDEX(State_Code_Name!B:B,MATCH(Consumer_Complaints!E3145,State_Code_Name!C:C,0))</f>
        <v>#N/A</v>
      </c>
      <c r="L3145">
        <f t="shared" si="147"/>
        <v>3</v>
      </c>
      <c r="M3145">
        <f t="shared" si="148"/>
        <v>2013</v>
      </c>
      <c r="N3145" t="str">
        <f t="shared" si="149"/>
        <v>Q4</v>
      </c>
    </row>
    <row r="3146" spans="1:14" x14ac:dyDescent="0.35">
      <c r="A3146">
        <v>1218585</v>
      </c>
      <c r="B3146" t="s">
        <v>143</v>
      </c>
      <c r="C3146" t="s">
        <v>16</v>
      </c>
      <c r="D3146" t="s">
        <v>75</v>
      </c>
      <c r="E3146" t="s">
        <v>31</v>
      </c>
      <c r="F3146" t="s">
        <v>19</v>
      </c>
      <c r="G3146" s="10">
        <v>42034</v>
      </c>
      <c r="H3146" s="10">
        <v>42034</v>
      </c>
      <c r="I3146" t="s">
        <v>14</v>
      </c>
      <c r="J3146" t="s">
        <v>15</v>
      </c>
      <c r="K3146" t="str">
        <f>INDEX(State_Code_Name!B:B,MATCH(Consumer_Complaints!E3146,State_Code_Name!C:C,0))</f>
        <v>Texas</v>
      </c>
      <c r="L3146">
        <f t="shared" si="147"/>
        <v>0</v>
      </c>
      <c r="M3146">
        <f t="shared" si="148"/>
        <v>2015</v>
      </c>
      <c r="N3146" t="str">
        <f t="shared" si="149"/>
        <v>Q1</v>
      </c>
    </row>
    <row r="3147" spans="1:14" x14ac:dyDescent="0.35">
      <c r="A3147">
        <v>1360867</v>
      </c>
      <c r="B3147" t="s">
        <v>47</v>
      </c>
      <c r="C3147" t="s">
        <v>26</v>
      </c>
      <c r="D3147" t="s">
        <v>27</v>
      </c>
      <c r="E3147" t="s">
        <v>46</v>
      </c>
      <c r="F3147" t="s">
        <v>19</v>
      </c>
      <c r="G3147" s="10">
        <v>42129</v>
      </c>
      <c r="H3147" s="10">
        <v>42160</v>
      </c>
      <c r="I3147" t="s">
        <v>14</v>
      </c>
      <c r="J3147" t="s">
        <v>14</v>
      </c>
      <c r="K3147" t="str">
        <f>INDEX(State_Code_Name!B:B,MATCH(Consumer_Complaints!E3147,State_Code_Name!C:C,0))</f>
        <v>Pennsylvania</v>
      </c>
      <c r="L3147">
        <f t="shared" si="147"/>
        <v>31</v>
      </c>
      <c r="M3147">
        <f t="shared" si="148"/>
        <v>2015</v>
      </c>
      <c r="N3147" t="str">
        <f t="shared" si="149"/>
        <v>Q2</v>
      </c>
    </row>
    <row r="3148" spans="1:14" x14ac:dyDescent="0.35">
      <c r="A3148">
        <v>1566083</v>
      </c>
      <c r="B3148" t="s">
        <v>326</v>
      </c>
      <c r="C3148" t="s">
        <v>32</v>
      </c>
      <c r="D3148" t="s">
        <v>161</v>
      </c>
      <c r="E3148" t="s">
        <v>51</v>
      </c>
      <c r="F3148" t="s">
        <v>19</v>
      </c>
      <c r="G3148" s="10">
        <v>42262</v>
      </c>
      <c r="H3148" s="10">
        <v>42262</v>
      </c>
      <c r="I3148" t="s">
        <v>14</v>
      </c>
      <c r="J3148" t="s">
        <v>14</v>
      </c>
      <c r="K3148" t="str">
        <f>INDEX(State_Code_Name!B:B,MATCH(Consumer_Complaints!E3148,State_Code_Name!C:C,0))</f>
        <v>Washington</v>
      </c>
      <c r="L3148">
        <f t="shared" si="147"/>
        <v>0</v>
      </c>
      <c r="M3148">
        <f t="shared" si="148"/>
        <v>2015</v>
      </c>
      <c r="N3148" t="str">
        <f t="shared" si="149"/>
        <v>Q3</v>
      </c>
    </row>
    <row r="3149" spans="1:14" x14ac:dyDescent="0.35">
      <c r="A3149">
        <v>696751</v>
      </c>
      <c r="B3149" t="s">
        <v>43</v>
      </c>
      <c r="C3149" t="s">
        <v>26</v>
      </c>
      <c r="D3149" t="s">
        <v>27</v>
      </c>
      <c r="E3149" t="s">
        <v>158</v>
      </c>
      <c r="F3149" t="s">
        <v>19</v>
      </c>
      <c r="G3149" s="10">
        <v>41700</v>
      </c>
      <c r="H3149" s="10">
        <v>41700</v>
      </c>
      <c r="I3149" t="s">
        <v>14</v>
      </c>
      <c r="J3149" t="s">
        <v>15</v>
      </c>
      <c r="K3149" t="str">
        <f>INDEX(State_Code_Name!B:B,MATCH(Consumer_Complaints!E3149,State_Code_Name!C:C,0))</f>
        <v>New Mexico</v>
      </c>
      <c r="L3149">
        <f t="shared" si="147"/>
        <v>0</v>
      </c>
      <c r="M3149">
        <f t="shared" si="148"/>
        <v>2014</v>
      </c>
      <c r="N3149" t="str">
        <f t="shared" si="149"/>
        <v>Q1</v>
      </c>
    </row>
    <row r="3150" spans="1:14" x14ac:dyDescent="0.35">
      <c r="A3150">
        <v>1286329</v>
      </c>
      <c r="B3150" t="s">
        <v>81</v>
      </c>
      <c r="C3150" t="s">
        <v>36</v>
      </c>
      <c r="D3150" t="s">
        <v>80</v>
      </c>
      <c r="E3150" t="s">
        <v>42</v>
      </c>
      <c r="F3150" t="s">
        <v>19</v>
      </c>
      <c r="G3150" s="10">
        <v>42080</v>
      </c>
      <c r="H3150" s="10">
        <v>42080</v>
      </c>
      <c r="I3150" t="s">
        <v>14</v>
      </c>
      <c r="J3150" t="s">
        <v>15</v>
      </c>
      <c r="K3150" t="str">
        <f>INDEX(State_Code_Name!B:B,MATCH(Consumer_Complaints!E3150,State_Code_Name!C:C,0))</f>
        <v>North Carolina</v>
      </c>
      <c r="L3150">
        <f t="shared" si="147"/>
        <v>0</v>
      </c>
      <c r="M3150">
        <f t="shared" si="148"/>
        <v>2015</v>
      </c>
      <c r="N3150" t="str">
        <f t="shared" si="149"/>
        <v>Q1</v>
      </c>
    </row>
    <row r="3151" spans="1:14" x14ac:dyDescent="0.35">
      <c r="A3151">
        <v>950838</v>
      </c>
      <c r="B3151" t="s">
        <v>60</v>
      </c>
      <c r="C3151" t="s">
        <v>52</v>
      </c>
      <c r="D3151" t="s">
        <v>103</v>
      </c>
      <c r="E3151" t="s">
        <v>22</v>
      </c>
      <c r="F3151" t="s">
        <v>19</v>
      </c>
      <c r="G3151" s="10">
        <v>41843</v>
      </c>
      <c r="H3151" s="10">
        <v>41843</v>
      </c>
      <c r="I3151" t="s">
        <v>14</v>
      </c>
      <c r="J3151" t="s">
        <v>15</v>
      </c>
      <c r="K3151" t="str">
        <f>INDEX(State_Code_Name!B:B,MATCH(Consumer_Complaints!E3151,State_Code_Name!C:C,0))</f>
        <v>New York</v>
      </c>
      <c r="L3151">
        <f t="shared" si="147"/>
        <v>0</v>
      </c>
      <c r="M3151">
        <f t="shared" si="148"/>
        <v>2014</v>
      </c>
      <c r="N3151" t="str">
        <f t="shared" si="149"/>
        <v>Q3</v>
      </c>
    </row>
    <row r="3152" spans="1:14" x14ac:dyDescent="0.35">
      <c r="A3152">
        <v>1068711</v>
      </c>
      <c r="B3152" t="s">
        <v>47</v>
      </c>
      <c r="C3152" t="s">
        <v>26</v>
      </c>
      <c r="D3152" t="s">
        <v>78</v>
      </c>
      <c r="E3152" t="s">
        <v>122</v>
      </c>
      <c r="F3152" t="s">
        <v>19</v>
      </c>
      <c r="G3152" s="10">
        <v>41925</v>
      </c>
      <c r="H3152" s="10">
        <v>41929</v>
      </c>
      <c r="I3152" t="s">
        <v>14</v>
      </c>
      <c r="J3152" t="s">
        <v>15</v>
      </c>
      <c r="K3152" t="str">
        <f>INDEX(State_Code_Name!B:B,MATCH(Consumer_Complaints!E3152,State_Code_Name!C:C,0))</f>
        <v>Maryland</v>
      </c>
      <c r="L3152">
        <f t="shared" si="147"/>
        <v>4</v>
      </c>
      <c r="M3152">
        <f t="shared" si="148"/>
        <v>2014</v>
      </c>
      <c r="N3152" t="str">
        <f t="shared" si="149"/>
        <v>Q4</v>
      </c>
    </row>
    <row r="3153" spans="1:14" x14ac:dyDescent="0.35">
      <c r="A3153">
        <v>1152510</v>
      </c>
      <c r="B3153" t="s">
        <v>1035</v>
      </c>
      <c r="C3153" t="s">
        <v>32</v>
      </c>
      <c r="D3153" t="s">
        <v>104</v>
      </c>
      <c r="E3153" t="s">
        <v>35</v>
      </c>
      <c r="F3153" t="s">
        <v>19</v>
      </c>
      <c r="G3153" s="10">
        <v>41955</v>
      </c>
      <c r="H3153" s="10">
        <v>41991</v>
      </c>
      <c r="I3153" t="s">
        <v>14</v>
      </c>
      <c r="J3153" t="s">
        <v>15</v>
      </c>
      <c r="K3153" t="str">
        <f>INDEX(State_Code_Name!B:B,MATCH(Consumer_Complaints!E3153,State_Code_Name!C:C,0))</f>
        <v>Florida</v>
      </c>
      <c r="L3153">
        <f t="shared" si="147"/>
        <v>36</v>
      </c>
      <c r="M3153">
        <f t="shared" si="148"/>
        <v>2014</v>
      </c>
      <c r="N3153" t="str">
        <f t="shared" si="149"/>
        <v>Q4</v>
      </c>
    </row>
    <row r="3154" spans="1:14" x14ac:dyDescent="0.35">
      <c r="A3154">
        <v>2172238</v>
      </c>
      <c r="B3154" t="s">
        <v>60</v>
      </c>
      <c r="C3154" t="s">
        <v>52</v>
      </c>
      <c r="D3154" t="s">
        <v>53</v>
      </c>
      <c r="E3154" t="s">
        <v>35</v>
      </c>
      <c r="F3154" t="s">
        <v>13</v>
      </c>
      <c r="G3154" s="10">
        <v>42663</v>
      </c>
      <c r="H3154" s="10">
        <v>42667</v>
      </c>
      <c r="I3154" t="s">
        <v>14</v>
      </c>
      <c r="J3154" t="s">
        <v>14</v>
      </c>
      <c r="K3154" t="str">
        <f>INDEX(State_Code_Name!B:B,MATCH(Consumer_Complaints!E3154,State_Code_Name!C:C,0))</f>
        <v>Florida</v>
      </c>
      <c r="L3154">
        <f t="shared" si="147"/>
        <v>4</v>
      </c>
      <c r="M3154">
        <f t="shared" si="148"/>
        <v>2016</v>
      </c>
      <c r="N3154" t="str">
        <f t="shared" si="149"/>
        <v>Q4</v>
      </c>
    </row>
    <row r="3155" spans="1:14" x14ac:dyDescent="0.35">
      <c r="A3155">
        <v>2067340</v>
      </c>
      <c r="B3155" t="s">
        <v>43</v>
      </c>
      <c r="C3155" t="s">
        <v>32</v>
      </c>
      <c r="D3155" t="s">
        <v>41</v>
      </c>
      <c r="E3155" t="s">
        <v>70</v>
      </c>
      <c r="F3155" t="s">
        <v>305</v>
      </c>
      <c r="G3155" s="10">
        <v>42598</v>
      </c>
      <c r="H3155" s="10">
        <v>42600</v>
      </c>
      <c r="I3155" t="s">
        <v>14</v>
      </c>
      <c r="J3155" t="s">
        <v>15</v>
      </c>
      <c r="K3155" t="str">
        <f>INDEX(State_Code_Name!B:B,MATCH(Consumer_Complaints!E3155,State_Code_Name!C:C,0))</f>
        <v>Massachusetts</v>
      </c>
      <c r="L3155">
        <f t="shared" si="147"/>
        <v>2</v>
      </c>
      <c r="M3155">
        <f t="shared" si="148"/>
        <v>2016</v>
      </c>
      <c r="N3155" t="str">
        <f t="shared" si="149"/>
        <v>Q3</v>
      </c>
    </row>
    <row r="3156" spans="1:14" x14ac:dyDescent="0.35">
      <c r="A3156">
        <v>1451114</v>
      </c>
      <c r="B3156" t="s">
        <v>60</v>
      </c>
      <c r="C3156" t="s">
        <v>52</v>
      </c>
      <c r="D3156" t="s">
        <v>103</v>
      </c>
      <c r="E3156" t="s">
        <v>98</v>
      </c>
      <c r="F3156" t="s">
        <v>19</v>
      </c>
      <c r="G3156" s="10">
        <v>42101</v>
      </c>
      <c r="H3156" s="10">
        <v>42101</v>
      </c>
      <c r="I3156" t="s">
        <v>14</v>
      </c>
      <c r="J3156" t="s">
        <v>15</v>
      </c>
      <c r="K3156" t="str">
        <f>INDEX(State_Code_Name!B:B,MATCH(Consumer_Complaints!E3156,State_Code_Name!C:C,0))</f>
        <v>Colorado</v>
      </c>
      <c r="L3156">
        <f t="shared" si="147"/>
        <v>0</v>
      </c>
      <c r="M3156">
        <f t="shared" si="148"/>
        <v>2015</v>
      </c>
      <c r="N3156" t="str">
        <f t="shared" si="149"/>
        <v>Q2</v>
      </c>
    </row>
    <row r="3157" spans="1:14" x14ac:dyDescent="0.35">
      <c r="A3157">
        <v>1852548</v>
      </c>
      <c r="B3157" t="s">
        <v>54</v>
      </c>
      <c r="C3157" t="s">
        <v>52</v>
      </c>
      <c r="D3157" t="s">
        <v>103</v>
      </c>
      <c r="E3157" t="s">
        <v>35</v>
      </c>
      <c r="F3157" t="s">
        <v>19</v>
      </c>
      <c r="G3157" s="10">
        <v>42457</v>
      </c>
      <c r="H3157" s="10">
        <v>42457</v>
      </c>
      <c r="I3157" t="s">
        <v>14</v>
      </c>
      <c r="J3157" t="s">
        <v>15</v>
      </c>
      <c r="K3157" t="str">
        <f>INDEX(State_Code_Name!B:B,MATCH(Consumer_Complaints!E3157,State_Code_Name!C:C,0))</f>
        <v>Florida</v>
      </c>
      <c r="L3157">
        <f t="shared" si="147"/>
        <v>0</v>
      </c>
      <c r="M3157">
        <f t="shared" si="148"/>
        <v>2016</v>
      </c>
      <c r="N3157" t="str">
        <f t="shared" si="149"/>
        <v>Q1</v>
      </c>
    </row>
    <row r="3158" spans="1:14" x14ac:dyDescent="0.35">
      <c r="A3158">
        <v>1469489</v>
      </c>
      <c r="B3158" t="s">
        <v>30</v>
      </c>
      <c r="C3158" t="s">
        <v>26</v>
      </c>
      <c r="D3158" t="s">
        <v>27</v>
      </c>
      <c r="E3158" t="s">
        <v>46</v>
      </c>
      <c r="F3158" t="s">
        <v>19</v>
      </c>
      <c r="G3158" s="10">
        <v>42200</v>
      </c>
      <c r="H3158" s="10">
        <v>42200</v>
      </c>
      <c r="I3158" t="s">
        <v>14</v>
      </c>
      <c r="J3158" t="s">
        <v>15</v>
      </c>
      <c r="K3158" t="str">
        <f>INDEX(State_Code_Name!B:B,MATCH(Consumer_Complaints!E3158,State_Code_Name!C:C,0))</f>
        <v>Pennsylvania</v>
      </c>
      <c r="L3158">
        <f t="shared" si="147"/>
        <v>0</v>
      </c>
      <c r="M3158">
        <f t="shared" si="148"/>
        <v>2015</v>
      </c>
      <c r="N3158" t="str">
        <f t="shared" si="149"/>
        <v>Q3</v>
      </c>
    </row>
    <row r="3159" spans="1:14" x14ac:dyDescent="0.35">
      <c r="A3159">
        <v>1477022</v>
      </c>
      <c r="B3159" t="s">
        <v>30</v>
      </c>
      <c r="C3159" t="s">
        <v>26</v>
      </c>
      <c r="D3159" t="s">
        <v>27</v>
      </c>
      <c r="E3159" t="s">
        <v>25</v>
      </c>
      <c r="F3159" t="s">
        <v>57</v>
      </c>
      <c r="G3159" s="10">
        <v>42202</v>
      </c>
      <c r="H3159" s="10">
        <v>42208</v>
      </c>
      <c r="I3159" t="s">
        <v>14</v>
      </c>
      <c r="J3159" t="s">
        <v>15</v>
      </c>
      <c r="K3159" t="str">
        <f>INDEX(State_Code_Name!B:B,MATCH(Consumer_Complaints!E3159,State_Code_Name!C:C,0))</f>
        <v>Georgia</v>
      </c>
      <c r="L3159">
        <f t="shared" si="147"/>
        <v>6</v>
      </c>
      <c r="M3159">
        <f t="shared" si="148"/>
        <v>2015</v>
      </c>
      <c r="N3159" t="str">
        <f t="shared" si="149"/>
        <v>Q3</v>
      </c>
    </row>
    <row r="3160" spans="1:14" x14ac:dyDescent="0.35">
      <c r="A3160">
        <v>1632430</v>
      </c>
      <c r="B3160" t="s">
        <v>60</v>
      </c>
      <c r="C3160" t="s">
        <v>52</v>
      </c>
      <c r="D3160" t="s">
        <v>103</v>
      </c>
      <c r="E3160" t="s">
        <v>35</v>
      </c>
      <c r="F3160" t="s">
        <v>19</v>
      </c>
      <c r="G3160" s="10">
        <v>42307</v>
      </c>
      <c r="H3160" s="10">
        <v>42307</v>
      </c>
      <c r="I3160" t="s">
        <v>14</v>
      </c>
      <c r="J3160" t="s">
        <v>14</v>
      </c>
      <c r="K3160" t="str">
        <f>INDEX(State_Code_Name!B:B,MATCH(Consumer_Complaints!E3160,State_Code_Name!C:C,0))</f>
        <v>Florida</v>
      </c>
      <c r="L3160">
        <f t="shared" si="147"/>
        <v>0</v>
      </c>
      <c r="M3160">
        <f t="shared" si="148"/>
        <v>2015</v>
      </c>
      <c r="N3160" t="str">
        <f t="shared" si="149"/>
        <v>Q4</v>
      </c>
    </row>
    <row r="3161" spans="1:14" x14ac:dyDescent="0.35">
      <c r="A3161">
        <v>905315</v>
      </c>
      <c r="B3161" t="s">
        <v>81</v>
      </c>
      <c r="C3161" t="s">
        <v>36</v>
      </c>
      <c r="D3161" t="s">
        <v>37</v>
      </c>
      <c r="E3161" t="s">
        <v>100</v>
      </c>
      <c r="F3161" t="s">
        <v>19</v>
      </c>
      <c r="G3161" s="10">
        <v>41811</v>
      </c>
      <c r="H3161" s="10">
        <v>41811</v>
      </c>
      <c r="I3161" t="s">
        <v>14</v>
      </c>
      <c r="J3161" t="s">
        <v>15</v>
      </c>
      <c r="K3161" t="str">
        <f>INDEX(State_Code_Name!B:B,MATCH(Consumer_Complaints!E3161,State_Code_Name!C:C,0))</f>
        <v>Arizona</v>
      </c>
      <c r="L3161">
        <f t="shared" si="147"/>
        <v>0</v>
      </c>
      <c r="M3161">
        <f t="shared" si="148"/>
        <v>2014</v>
      </c>
      <c r="N3161" t="str">
        <f t="shared" si="149"/>
        <v>Q2</v>
      </c>
    </row>
    <row r="3162" spans="1:14" x14ac:dyDescent="0.35">
      <c r="A3162">
        <v>1009770</v>
      </c>
      <c r="B3162" t="s">
        <v>134</v>
      </c>
      <c r="C3162" t="s">
        <v>9</v>
      </c>
      <c r="D3162" t="s">
        <v>10</v>
      </c>
      <c r="E3162" t="s">
        <v>66</v>
      </c>
      <c r="F3162" t="s">
        <v>19</v>
      </c>
      <c r="G3162" s="10">
        <v>41679</v>
      </c>
      <c r="H3162" s="10">
        <v>41768</v>
      </c>
      <c r="I3162" t="s">
        <v>14</v>
      </c>
      <c r="J3162" t="s">
        <v>15</v>
      </c>
      <c r="K3162" t="str">
        <f>INDEX(State_Code_Name!B:B,MATCH(Consumer_Complaints!E3162,State_Code_Name!C:C,0))</f>
        <v>Michigan</v>
      </c>
      <c r="L3162">
        <f t="shared" si="147"/>
        <v>89</v>
      </c>
      <c r="M3162">
        <f t="shared" si="148"/>
        <v>2014</v>
      </c>
      <c r="N3162" t="str">
        <f t="shared" si="149"/>
        <v>Q1</v>
      </c>
    </row>
    <row r="3163" spans="1:14" x14ac:dyDescent="0.35">
      <c r="A3163">
        <v>1727626</v>
      </c>
      <c r="B3163" t="s">
        <v>92</v>
      </c>
      <c r="C3163" t="s">
        <v>9</v>
      </c>
      <c r="D3163" t="s">
        <v>175</v>
      </c>
      <c r="E3163" t="s">
        <v>171</v>
      </c>
      <c r="F3163" t="s">
        <v>305</v>
      </c>
      <c r="G3163" s="10">
        <v>42491</v>
      </c>
      <c r="H3163" s="10">
        <v>42583</v>
      </c>
      <c r="I3163" t="s">
        <v>14</v>
      </c>
      <c r="J3163" t="s">
        <v>15</v>
      </c>
      <c r="K3163" t="str">
        <f>INDEX(State_Code_Name!B:B,MATCH(Consumer_Complaints!E3163,State_Code_Name!C:C,0))</f>
        <v>Louisiana</v>
      </c>
      <c r="L3163">
        <f t="shared" si="147"/>
        <v>92</v>
      </c>
      <c r="M3163">
        <f t="shared" si="148"/>
        <v>2016</v>
      </c>
      <c r="N3163" t="str">
        <f t="shared" si="149"/>
        <v>Q2</v>
      </c>
    </row>
    <row r="3164" spans="1:14" x14ac:dyDescent="0.35">
      <c r="A3164">
        <v>987914</v>
      </c>
      <c r="B3164" t="s">
        <v>65</v>
      </c>
      <c r="C3164" t="s">
        <v>9</v>
      </c>
      <c r="D3164" t="s">
        <v>10</v>
      </c>
      <c r="E3164" t="s">
        <v>74</v>
      </c>
      <c r="F3164" t="s">
        <v>19</v>
      </c>
      <c r="G3164" s="10">
        <v>41868</v>
      </c>
      <c r="H3164" s="10">
        <v>41868</v>
      </c>
      <c r="I3164" t="s">
        <v>14</v>
      </c>
      <c r="J3164" t="s">
        <v>15</v>
      </c>
      <c r="K3164" t="str">
        <f>INDEX(State_Code_Name!B:B,MATCH(Consumer_Complaints!E3164,State_Code_Name!C:C,0))</f>
        <v>Tennessee</v>
      </c>
      <c r="L3164">
        <f t="shared" si="147"/>
        <v>0</v>
      </c>
      <c r="M3164">
        <f t="shared" si="148"/>
        <v>2014</v>
      </c>
      <c r="N3164" t="str">
        <f t="shared" si="149"/>
        <v>Q3</v>
      </c>
    </row>
    <row r="3165" spans="1:14" x14ac:dyDescent="0.35">
      <c r="A3165">
        <v>1536599</v>
      </c>
      <c r="B3165" t="s">
        <v>60</v>
      </c>
      <c r="C3165" t="s">
        <v>52</v>
      </c>
      <c r="D3165" t="s">
        <v>76</v>
      </c>
      <c r="E3165" t="s">
        <v>35</v>
      </c>
      <c r="F3165" t="s">
        <v>19</v>
      </c>
      <c r="G3165" s="10">
        <v>42242</v>
      </c>
      <c r="H3165" s="10">
        <v>42242</v>
      </c>
      <c r="I3165" t="s">
        <v>14</v>
      </c>
      <c r="J3165" t="s">
        <v>15</v>
      </c>
      <c r="K3165" t="str">
        <f>INDEX(State_Code_Name!B:B,MATCH(Consumer_Complaints!E3165,State_Code_Name!C:C,0))</f>
        <v>Florida</v>
      </c>
      <c r="L3165">
        <f t="shared" si="147"/>
        <v>0</v>
      </c>
      <c r="M3165">
        <f t="shared" si="148"/>
        <v>2015</v>
      </c>
      <c r="N3165" t="str">
        <f t="shared" si="149"/>
        <v>Q3</v>
      </c>
    </row>
    <row r="3166" spans="1:14" x14ac:dyDescent="0.35">
      <c r="A3166">
        <v>2034390</v>
      </c>
      <c r="B3166" t="s">
        <v>60</v>
      </c>
      <c r="C3166" t="s">
        <v>52</v>
      </c>
      <c r="D3166" t="s">
        <v>96</v>
      </c>
      <c r="E3166" t="s">
        <v>74</v>
      </c>
      <c r="F3166" t="s">
        <v>57</v>
      </c>
      <c r="G3166" s="10">
        <v>42579</v>
      </c>
      <c r="H3166" s="10">
        <v>42580</v>
      </c>
      <c r="I3166" t="s">
        <v>14</v>
      </c>
      <c r="J3166" t="s">
        <v>15</v>
      </c>
      <c r="K3166" t="str">
        <f>INDEX(State_Code_Name!B:B,MATCH(Consumer_Complaints!E3166,State_Code_Name!C:C,0))</f>
        <v>Tennessee</v>
      </c>
      <c r="L3166">
        <f t="shared" si="147"/>
        <v>1</v>
      </c>
      <c r="M3166">
        <f t="shared" si="148"/>
        <v>2016</v>
      </c>
      <c r="N3166" t="str">
        <f t="shared" si="149"/>
        <v>Q3</v>
      </c>
    </row>
    <row r="3167" spans="1:14" x14ac:dyDescent="0.35">
      <c r="A3167">
        <v>997963</v>
      </c>
      <c r="B3167" t="s">
        <v>73</v>
      </c>
      <c r="C3167" t="s">
        <v>26</v>
      </c>
      <c r="D3167" t="s">
        <v>27</v>
      </c>
      <c r="E3167" t="s">
        <v>100</v>
      </c>
      <c r="F3167" t="s">
        <v>19</v>
      </c>
      <c r="G3167" s="10">
        <v>41873</v>
      </c>
      <c r="H3167" s="10">
        <v>41873</v>
      </c>
      <c r="I3167" t="s">
        <v>14</v>
      </c>
      <c r="J3167" t="s">
        <v>15</v>
      </c>
      <c r="K3167" t="str">
        <f>INDEX(State_Code_Name!B:B,MATCH(Consumer_Complaints!E3167,State_Code_Name!C:C,0))</f>
        <v>Arizona</v>
      </c>
      <c r="L3167">
        <f t="shared" si="147"/>
        <v>0</v>
      </c>
      <c r="M3167">
        <f t="shared" si="148"/>
        <v>2014</v>
      </c>
      <c r="N3167" t="str">
        <f t="shared" si="149"/>
        <v>Q3</v>
      </c>
    </row>
    <row r="3168" spans="1:14" x14ac:dyDescent="0.35">
      <c r="A3168">
        <v>1052913</v>
      </c>
      <c r="B3168" t="s">
        <v>47</v>
      </c>
      <c r="C3168" t="s">
        <v>16</v>
      </c>
      <c r="D3168" t="s">
        <v>20</v>
      </c>
      <c r="E3168" t="s">
        <v>106</v>
      </c>
      <c r="F3168" t="s">
        <v>19</v>
      </c>
      <c r="G3168" s="10">
        <v>41649</v>
      </c>
      <c r="H3168" s="10">
        <v>41649</v>
      </c>
      <c r="I3168" t="s">
        <v>14</v>
      </c>
      <c r="J3168" t="s">
        <v>15</v>
      </c>
      <c r="K3168" t="str">
        <f>INDEX(State_Code_Name!B:B,MATCH(Consumer_Complaints!E3168,State_Code_Name!C:C,0))</f>
        <v>Indiana</v>
      </c>
      <c r="L3168">
        <f t="shared" si="147"/>
        <v>0</v>
      </c>
      <c r="M3168">
        <f t="shared" si="148"/>
        <v>2014</v>
      </c>
      <c r="N3168" t="str">
        <f t="shared" si="149"/>
        <v>Q1</v>
      </c>
    </row>
    <row r="3169" spans="1:14" x14ac:dyDescent="0.35">
      <c r="A3169">
        <v>1995445</v>
      </c>
      <c r="B3169" t="s">
        <v>54</v>
      </c>
      <c r="C3169" t="s">
        <v>52</v>
      </c>
      <c r="D3169" t="s">
        <v>96</v>
      </c>
      <c r="E3169" t="s">
        <v>22</v>
      </c>
      <c r="F3169" t="s">
        <v>19</v>
      </c>
      <c r="G3169" s="10">
        <v>42376</v>
      </c>
      <c r="H3169" s="10">
        <v>42376</v>
      </c>
      <c r="I3169" t="s">
        <v>14</v>
      </c>
      <c r="J3169" t="s">
        <v>15</v>
      </c>
      <c r="K3169" t="str">
        <f>INDEX(State_Code_Name!B:B,MATCH(Consumer_Complaints!E3169,State_Code_Name!C:C,0))</f>
        <v>New York</v>
      </c>
      <c r="L3169">
        <f t="shared" si="147"/>
        <v>0</v>
      </c>
      <c r="M3169">
        <f t="shared" si="148"/>
        <v>2016</v>
      </c>
      <c r="N3169" t="str">
        <f t="shared" si="149"/>
        <v>Q1</v>
      </c>
    </row>
    <row r="3170" spans="1:14" x14ac:dyDescent="0.35">
      <c r="A3170">
        <v>1946626</v>
      </c>
      <c r="B3170" t="s">
        <v>43</v>
      </c>
      <c r="C3170" t="s">
        <v>36</v>
      </c>
      <c r="D3170" t="s">
        <v>99</v>
      </c>
      <c r="E3170" t="s">
        <v>31</v>
      </c>
      <c r="F3170" t="s">
        <v>19</v>
      </c>
      <c r="G3170" s="10">
        <v>42520</v>
      </c>
      <c r="H3170" s="10">
        <v>42520</v>
      </c>
      <c r="I3170" t="s">
        <v>14</v>
      </c>
      <c r="J3170" t="s">
        <v>14</v>
      </c>
      <c r="K3170" t="str">
        <f>INDEX(State_Code_Name!B:B,MATCH(Consumer_Complaints!E3170,State_Code_Name!C:C,0))</f>
        <v>Texas</v>
      </c>
      <c r="L3170">
        <f t="shared" si="147"/>
        <v>0</v>
      </c>
      <c r="M3170">
        <f t="shared" si="148"/>
        <v>2016</v>
      </c>
      <c r="N3170" t="str">
        <f t="shared" si="149"/>
        <v>Q2</v>
      </c>
    </row>
    <row r="3171" spans="1:14" x14ac:dyDescent="0.35">
      <c r="A3171">
        <v>1062992</v>
      </c>
      <c r="B3171" t="s">
        <v>47</v>
      </c>
      <c r="C3171" t="s">
        <v>26</v>
      </c>
      <c r="D3171" t="s">
        <v>27</v>
      </c>
      <c r="E3171" t="s">
        <v>39</v>
      </c>
      <c r="F3171" t="s">
        <v>19</v>
      </c>
      <c r="G3171" s="10">
        <v>41861</v>
      </c>
      <c r="H3171" s="10">
        <v>41861</v>
      </c>
      <c r="I3171" t="s">
        <v>14</v>
      </c>
      <c r="J3171" t="s">
        <v>14</v>
      </c>
      <c r="K3171" t="str">
        <f>INDEX(State_Code_Name!B:B,MATCH(Consumer_Complaints!E3171,State_Code_Name!C:C,0))</f>
        <v>Ohio</v>
      </c>
      <c r="L3171">
        <f t="shared" si="147"/>
        <v>0</v>
      </c>
      <c r="M3171">
        <f t="shared" si="148"/>
        <v>2014</v>
      </c>
      <c r="N3171" t="str">
        <f t="shared" si="149"/>
        <v>Q3</v>
      </c>
    </row>
    <row r="3172" spans="1:14" x14ac:dyDescent="0.35">
      <c r="A3172">
        <v>1298786</v>
      </c>
      <c r="B3172" t="s">
        <v>1098</v>
      </c>
      <c r="C3172" t="s">
        <v>172</v>
      </c>
      <c r="D3172" t="s">
        <v>190</v>
      </c>
      <c r="E3172" t="s">
        <v>18</v>
      </c>
      <c r="F3172" t="s">
        <v>19</v>
      </c>
      <c r="G3172" s="10">
        <v>42087</v>
      </c>
      <c r="H3172" s="10">
        <v>42123</v>
      </c>
      <c r="I3172" t="s">
        <v>14</v>
      </c>
      <c r="J3172" t="s">
        <v>15</v>
      </c>
      <c r="K3172" t="str">
        <f>INDEX(State_Code_Name!B:B,MATCH(Consumer_Complaints!E3172,State_Code_Name!C:C,0))</f>
        <v>California</v>
      </c>
      <c r="L3172">
        <f t="shared" si="147"/>
        <v>36</v>
      </c>
      <c r="M3172">
        <f t="shared" si="148"/>
        <v>2015</v>
      </c>
      <c r="N3172" t="str">
        <f t="shared" si="149"/>
        <v>Q1</v>
      </c>
    </row>
    <row r="3173" spans="1:14" x14ac:dyDescent="0.35">
      <c r="A3173">
        <v>1908890</v>
      </c>
      <c r="B3173" t="s">
        <v>402</v>
      </c>
      <c r="C3173" t="s">
        <v>9</v>
      </c>
      <c r="D3173" t="s">
        <v>10</v>
      </c>
      <c r="E3173" t="s">
        <v>100</v>
      </c>
      <c r="F3173" t="s">
        <v>305</v>
      </c>
      <c r="G3173" s="10">
        <v>42434</v>
      </c>
      <c r="H3173" s="10">
        <v>42495</v>
      </c>
      <c r="I3173" t="s">
        <v>14</v>
      </c>
      <c r="J3173" t="s">
        <v>15</v>
      </c>
      <c r="K3173" t="str">
        <f>INDEX(State_Code_Name!B:B,MATCH(Consumer_Complaints!E3173,State_Code_Name!C:C,0))</f>
        <v>Arizona</v>
      </c>
      <c r="L3173">
        <f t="shared" si="147"/>
        <v>61</v>
      </c>
      <c r="M3173">
        <f t="shared" si="148"/>
        <v>2016</v>
      </c>
      <c r="N3173" t="str">
        <f t="shared" si="149"/>
        <v>Q1</v>
      </c>
    </row>
    <row r="3174" spans="1:14" x14ac:dyDescent="0.35">
      <c r="A3174">
        <v>1261947</v>
      </c>
      <c r="B3174" t="s">
        <v>43</v>
      </c>
      <c r="C3174" t="s">
        <v>16</v>
      </c>
      <c r="D3174" t="s">
        <v>20</v>
      </c>
      <c r="E3174" t="s">
        <v>39</v>
      </c>
      <c r="F3174" t="s">
        <v>19</v>
      </c>
      <c r="G3174" s="10">
        <v>42063</v>
      </c>
      <c r="H3174" s="10">
        <v>42063</v>
      </c>
      <c r="I3174" t="s">
        <v>14</v>
      </c>
      <c r="J3174" t="s">
        <v>15</v>
      </c>
      <c r="K3174" t="str">
        <f>INDEX(State_Code_Name!B:B,MATCH(Consumer_Complaints!E3174,State_Code_Name!C:C,0))</f>
        <v>Ohio</v>
      </c>
      <c r="L3174">
        <f t="shared" si="147"/>
        <v>0</v>
      </c>
      <c r="M3174">
        <f t="shared" si="148"/>
        <v>2015</v>
      </c>
      <c r="N3174" t="str">
        <f t="shared" si="149"/>
        <v>Q1</v>
      </c>
    </row>
    <row r="3175" spans="1:14" x14ac:dyDescent="0.35">
      <c r="A3175">
        <v>957573</v>
      </c>
      <c r="B3175" t="s">
        <v>134</v>
      </c>
      <c r="C3175" t="s">
        <v>26</v>
      </c>
      <c r="D3175" t="s">
        <v>27</v>
      </c>
      <c r="E3175" t="s">
        <v>22</v>
      </c>
      <c r="F3175" t="s">
        <v>19</v>
      </c>
      <c r="G3175" s="10">
        <v>41848</v>
      </c>
      <c r="H3175" s="10">
        <v>41848</v>
      </c>
      <c r="I3175" t="s">
        <v>14</v>
      </c>
      <c r="J3175" t="s">
        <v>15</v>
      </c>
      <c r="K3175" t="str">
        <f>INDEX(State_Code_Name!B:B,MATCH(Consumer_Complaints!E3175,State_Code_Name!C:C,0))</f>
        <v>New York</v>
      </c>
      <c r="L3175">
        <f t="shared" si="147"/>
        <v>0</v>
      </c>
      <c r="M3175">
        <f t="shared" si="148"/>
        <v>2014</v>
      </c>
      <c r="N3175" t="str">
        <f t="shared" si="149"/>
        <v>Q3</v>
      </c>
    </row>
    <row r="3176" spans="1:14" x14ac:dyDescent="0.35">
      <c r="A3176">
        <v>1131659</v>
      </c>
      <c r="B3176" t="s">
        <v>250</v>
      </c>
      <c r="C3176" t="s">
        <v>26</v>
      </c>
      <c r="D3176" t="s">
        <v>27</v>
      </c>
      <c r="E3176" t="s">
        <v>31</v>
      </c>
      <c r="F3176" t="s">
        <v>19</v>
      </c>
      <c r="G3176" s="10">
        <v>41968</v>
      </c>
      <c r="H3176" s="10">
        <v>41968</v>
      </c>
      <c r="I3176" t="s">
        <v>14</v>
      </c>
      <c r="J3176" t="s">
        <v>14</v>
      </c>
      <c r="K3176" t="str">
        <f>INDEX(State_Code_Name!B:B,MATCH(Consumer_Complaints!E3176,State_Code_Name!C:C,0))</f>
        <v>Texas</v>
      </c>
      <c r="L3176">
        <f t="shared" si="147"/>
        <v>0</v>
      </c>
      <c r="M3176">
        <f t="shared" si="148"/>
        <v>2014</v>
      </c>
      <c r="N3176" t="str">
        <f t="shared" si="149"/>
        <v>Q4</v>
      </c>
    </row>
    <row r="3177" spans="1:14" x14ac:dyDescent="0.35">
      <c r="A3177">
        <v>836587</v>
      </c>
      <c r="B3177" t="s">
        <v>11</v>
      </c>
      <c r="C3177" t="s">
        <v>16</v>
      </c>
      <c r="D3177" t="s">
        <v>17</v>
      </c>
      <c r="E3177" t="s">
        <v>42</v>
      </c>
      <c r="F3177" t="s">
        <v>19</v>
      </c>
      <c r="G3177" s="10">
        <v>41675</v>
      </c>
      <c r="H3177" s="10">
        <v>41675</v>
      </c>
      <c r="I3177" t="s">
        <v>14</v>
      </c>
      <c r="J3177" t="s">
        <v>15</v>
      </c>
      <c r="K3177" t="str">
        <f>INDEX(State_Code_Name!B:B,MATCH(Consumer_Complaints!E3177,State_Code_Name!C:C,0))</f>
        <v>North Carolina</v>
      </c>
      <c r="L3177">
        <f t="shared" si="147"/>
        <v>0</v>
      </c>
      <c r="M3177">
        <f t="shared" si="148"/>
        <v>2014</v>
      </c>
      <c r="N3177" t="str">
        <f t="shared" si="149"/>
        <v>Q1</v>
      </c>
    </row>
    <row r="3178" spans="1:14" x14ac:dyDescent="0.35">
      <c r="A3178">
        <v>2065250</v>
      </c>
      <c r="B3178" t="s">
        <v>83</v>
      </c>
      <c r="C3178" t="s">
        <v>36</v>
      </c>
      <c r="D3178" t="s">
        <v>84</v>
      </c>
      <c r="E3178" t="s">
        <v>178</v>
      </c>
      <c r="F3178" t="s">
        <v>13</v>
      </c>
      <c r="G3178" s="10">
        <v>42598</v>
      </c>
      <c r="H3178" s="10">
        <v>42598</v>
      </c>
      <c r="I3178" t="s">
        <v>14</v>
      </c>
      <c r="J3178" t="s">
        <v>15</v>
      </c>
      <c r="K3178" t="str">
        <f>INDEX(State_Code_Name!B:B,MATCH(Consumer_Complaints!E3178,State_Code_Name!C:C,0))</f>
        <v>Utah</v>
      </c>
      <c r="L3178">
        <f t="shared" si="147"/>
        <v>0</v>
      </c>
      <c r="M3178">
        <f t="shared" si="148"/>
        <v>2016</v>
      </c>
      <c r="N3178" t="str">
        <f t="shared" si="149"/>
        <v>Q3</v>
      </c>
    </row>
    <row r="3179" spans="1:14" x14ac:dyDescent="0.35">
      <c r="A3179">
        <v>1988872</v>
      </c>
      <c r="B3179" t="s">
        <v>201</v>
      </c>
      <c r="C3179" t="s">
        <v>26</v>
      </c>
      <c r="D3179" t="s">
        <v>56</v>
      </c>
      <c r="E3179" t="s">
        <v>29</v>
      </c>
      <c r="F3179" t="s">
        <v>13</v>
      </c>
      <c r="G3179" s="10">
        <v>42549</v>
      </c>
      <c r="H3179" s="10">
        <v>42551</v>
      </c>
      <c r="I3179" t="s">
        <v>14</v>
      </c>
      <c r="J3179" t="s">
        <v>15</v>
      </c>
      <c r="K3179" t="str">
        <f>INDEX(State_Code_Name!B:B,MATCH(Consumer_Complaints!E3179,State_Code_Name!C:C,0))</f>
        <v>Connecticut</v>
      </c>
      <c r="L3179">
        <f t="shared" si="147"/>
        <v>2</v>
      </c>
      <c r="M3179">
        <f t="shared" si="148"/>
        <v>2016</v>
      </c>
      <c r="N3179" t="str">
        <f t="shared" si="149"/>
        <v>Q2</v>
      </c>
    </row>
    <row r="3180" spans="1:14" x14ac:dyDescent="0.35">
      <c r="A3180">
        <v>609252</v>
      </c>
      <c r="B3180" t="s">
        <v>661</v>
      </c>
      <c r="C3180" t="s">
        <v>32</v>
      </c>
      <c r="D3180" t="s">
        <v>44</v>
      </c>
      <c r="E3180" t="s">
        <v>42</v>
      </c>
      <c r="F3180" t="s">
        <v>19</v>
      </c>
      <c r="G3180" s="10">
        <v>41600</v>
      </c>
      <c r="H3180" s="10">
        <v>41600</v>
      </c>
      <c r="I3180" t="s">
        <v>14</v>
      </c>
      <c r="J3180" t="s">
        <v>15</v>
      </c>
      <c r="K3180" t="str">
        <f>INDEX(State_Code_Name!B:B,MATCH(Consumer_Complaints!E3180,State_Code_Name!C:C,0))</f>
        <v>North Carolina</v>
      </c>
      <c r="L3180">
        <f t="shared" si="147"/>
        <v>0</v>
      </c>
      <c r="M3180">
        <f t="shared" si="148"/>
        <v>2013</v>
      </c>
      <c r="N3180" t="str">
        <f t="shared" si="149"/>
        <v>Q4</v>
      </c>
    </row>
    <row r="3181" spans="1:14" x14ac:dyDescent="0.35">
      <c r="A3181">
        <v>1225336</v>
      </c>
      <c r="B3181" t="s">
        <v>81</v>
      </c>
      <c r="C3181" t="s">
        <v>36</v>
      </c>
      <c r="D3181" t="s">
        <v>112</v>
      </c>
      <c r="E3181" t="s">
        <v>155</v>
      </c>
      <c r="F3181" t="s">
        <v>19</v>
      </c>
      <c r="G3181" s="10">
        <v>42096</v>
      </c>
      <c r="H3181" s="10">
        <v>42096</v>
      </c>
      <c r="I3181" t="s">
        <v>14</v>
      </c>
      <c r="J3181" t="s">
        <v>15</v>
      </c>
      <c r="K3181" t="e">
        <f>INDEX(State_Code_Name!B:B,MATCH(Consumer_Complaints!E3181,State_Code_Name!C:C,0))</f>
        <v>#N/A</v>
      </c>
      <c r="L3181">
        <f t="shared" si="147"/>
        <v>0</v>
      </c>
      <c r="M3181">
        <f t="shared" si="148"/>
        <v>2015</v>
      </c>
      <c r="N3181" t="str">
        <f t="shared" si="149"/>
        <v>Q2</v>
      </c>
    </row>
    <row r="3182" spans="1:14" x14ac:dyDescent="0.35">
      <c r="A3182">
        <v>684725</v>
      </c>
      <c r="B3182" t="s">
        <v>58</v>
      </c>
      <c r="C3182" t="s">
        <v>26</v>
      </c>
      <c r="D3182" t="s">
        <v>27</v>
      </c>
      <c r="E3182" t="s">
        <v>151</v>
      </c>
      <c r="F3182" t="s">
        <v>19</v>
      </c>
      <c r="G3182" s="10">
        <v>41663</v>
      </c>
      <c r="H3182" s="10">
        <v>41700</v>
      </c>
      <c r="I3182" t="s">
        <v>14</v>
      </c>
      <c r="J3182" t="s">
        <v>15</v>
      </c>
      <c r="K3182" t="str">
        <f>INDEX(State_Code_Name!B:B,MATCH(Consumer_Complaints!E3182,State_Code_Name!C:C,0))</f>
        <v>Idaho</v>
      </c>
      <c r="L3182">
        <f t="shared" si="147"/>
        <v>37</v>
      </c>
      <c r="M3182">
        <f t="shared" si="148"/>
        <v>2014</v>
      </c>
      <c r="N3182" t="str">
        <f t="shared" si="149"/>
        <v>Q1</v>
      </c>
    </row>
    <row r="3183" spans="1:14" x14ac:dyDescent="0.35">
      <c r="A3183">
        <v>1507852</v>
      </c>
      <c r="B3183" t="s">
        <v>30</v>
      </c>
      <c r="C3183" t="s">
        <v>26</v>
      </c>
      <c r="D3183" t="s">
        <v>27</v>
      </c>
      <c r="E3183" t="s">
        <v>18</v>
      </c>
      <c r="F3183" t="s">
        <v>19</v>
      </c>
      <c r="G3183" s="10">
        <v>42193</v>
      </c>
      <c r="H3183" s="10">
        <v>42193</v>
      </c>
      <c r="I3183" t="s">
        <v>14</v>
      </c>
      <c r="J3183" t="s">
        <v>15</v>
      </c>
      <c r="K3183" t="str">
        <f>INDEX(State_Code_Name!B:B,MATCH(Consumer_Complaints!E3183,State_Code_Name!C:C,0))</f>
        <v>California</v>
      </c>
      <c r="L3183">
        <f t="shared" si="147"/>
        <v>0</v>
      </c>
      <c r="M3183">
        <f t="shared" si="148"/>
        <v>2015</v>
      </c>
      <c r="N3183" t="str">
        <f t="shared" si="149"/>
        <v>Q3</v>
      </c>
    </row>
    <row r="3184" spans="1:14" x14ac:dyDescent="0.35">
      <c r="A3184">
        <v>1191817</v>
      </c>
      <c r="B3184" t="s">
        <v>182</v>
      </c>
      <c r="C3184" t="s">
        <v>9</v>
      </c>
      <c r="D3184" t="s">
        <v>278</v>
      </c>
      <c r="E3184" t="s">
        <v>59</v>
      </c>
      <c r="F3184" t="s">
        <v>305</v>
      </c>
      <c r="G3184" s="10">
        <v>42017</v>
      </c>
      <c r="H3184" s="10">
        <v>42020</v>
      </c>
      <c r="I3184" t="s">
        <v>14</v>
      </c>
      <c r="J3184" t="s">
        <v>15</v>
      </c>
      <c r="K3184" t="str">
        <f>INDEX(State_Code_Name!B:B,MATCH(Consumer_Complaints!E3184,State_Code_Name!C:C,0))</f>
        <v>Illinois</v>
      </c>
      <c r="L3184">
        <f t="shared" si="147"/>
        <v>3</v>
      </c>
      <c r="M3184">
        <f t="shared" si="148"/>
        <v>2015</v>
      </c>
      <c r="N3184" t="str">
        <f t="shared" si="149"/>
        <v>Q1</v>
      </c>
    </row>
    <row r="3185" spans="1:14" x14ac:dyDescent="0.35">
      <c r="A3185">
        <v>350773</v>
      </c>
      <c r="B3185" t="s">
        <v>11</v>
      </c>
      <c r="C3185" t="s">
        <v>16</v>
      </c>
      <c r="D3185" t="s">
        <v>20</v>
      </c>
      <c r="E3185" t="s">
        <v>25</v>
      </c>
      <c r="F3185" t="s">
        <v>19</v>
      </c>
      <c r="G3185" s="10">
        <v>41611</v>
      </c>
      <c r="H3185" s="10">
        <v>41611</v>
      </c>
      <c r="I3185" t="s">
        <v>14</v>
      </c>
      <c r="J3185" t="s">
        <v>15</v>
      </c>
      <c r="K3185" t="str">
        <f>INDEX(State_Code_Name!B:B,MATCH(Consumer_Complaints!E3185,State_Code_Name!C:C,0))</f>
        <v>Georgia</v>
      </c>
      <c r="L3185">
        <f t="shared" si="147"/>
        <v>0</v>
      </c>
      <c r="M3185">
        <f t="shared" si="148"/>
        <v>2013</v>
      </c>
      <c r="N3185" t="str">
        <f t="shared" si="149"/>
        <v>Q4</v>
      </c>
    </row>
    <row r="3186" spans="1:14" x14ac:dyDescent="0.35">
      <c r="A3186">
        <v>1490432</v>
      </c>
      <c r="B3186" t="s">
        <v>38</v>
      </c>
      <c r="C3186" t="s">
        <v>26</v>
      </c>
      <c r="D3186" t="s">
        <v>27</v>
      </c>
      <c r="E3186" t="s">
        <v>22</v>
      </c>
      <c r="F3186" t="s">
        <v>19</v>
      </c>
      <c r="G3186" s="10">
        <v>42213</v>
      </c>
      <c r="H3186" s="10">
        <v>42213</v>
      </c>
      <c r="I3186" t="s">
        <v>14</v>
      </c>
      <c r="J3186" t="s">
        <v>15</v>
      </c>
      <c r="K3186" t="str">
        <f>INDEX(State_Code_Name!B:B,MATCH(Consumer_Complaints!E3186,State_Code_Name!C:C,0))</f>
        <v>New York</v>
      </c>
      <c r="L3186">
        <f t="shared" si="147"/>
        <v>0</v>
      </c>
      <c r="M3186">
        <f t="shared" si="148"/>
        <v>2015</v>
      </c>
      <c r="N3186" t="str">
        <f t="shared" si="149"/>
        <v>Q3</v>
      </c>
    </row>
    <row r="3187" spans="1:14" x14ac:dyDescent="0.35">
      <c r="A3187">
        <v>1257993</v>
      </c>
      <c r="B3187" t="s">
        <v>284</v>
      </c>
      <c r="C3187" t="s">
        <v>32</v>
      </c>
      <c r="D3187" t="s">
        <v>44</v>
      </c>
      <c r="E3187" t="s">
        <v>35</v>
      </c>
      <c r="F3187" t="s">
        <v>19</v>
      </c>
      <c r="G3187" s="10">
        <v>42061</v>
      </c>
      <c r="H3187" s="10">
        <v>42061</v>
      </c>
      <c r="I3187" t="s">
        <v>14</v>
      </c>
      <c r="J3187" t="s">
        <v>15</v>
      </c>
      <c r="K3187" t="str">
        <f>INDEX(State_Code_Name!B:B,MATCH(Consumer_Complaints!E3187,State_Code_Name!C:C,0))</f>
        <v>Florida</v>
      </c>
      <c r="L3187">
        <f t="shared" si="147"/>
        <v>0</v>
      </c>
      <c r="M3187">
        <f t="shared" si="148"/>
        <v>2015</v>
      </c>
      <c r="N3187" t="str">
        <f t="shared" si="149"/>
        <v>Q1</v>
      </c>
    </row>
    <row r="3188" spans="1:14" x14ac:dyDescent="0.35">
      <c r="A3188">
        <v>1936093</v>
      </c>
      <c r="B3188" t="s">
        <v>97</v>
      </c>
      <c r="C3188" t="s">
        <v>52</v>
      </c>
      <c r="D3188" t="s">
        <v>76</v>
      </c>
      <c r="E3188" t="s">
        <v>51</v>
      </c>
      <c r="F3188" t="s">
        <v>19</v>
      </c>
      <c r="G3188" s="10">
        <v>42512</v>
      </c>
      <c r="H3188" s="10">
        <v>42512</v>
      </c>
      <c r="I3188" t="s">
        <v>14</v>
      </c>
      <c r="J3188" t="s">
        <v>15</v>
      </c>
      <c r="K3188" t="str">
        <f>INDEX(State_Code_Name!B:B,MATCH(Consumer_Complaints!E3188,State_Code_Name!C:C,0))</f>
        <v>Washington</v>
      </c>
      <c r="L3188">
        <f t="shared" si="147"/>
        <v>0</v>
      </c>
      <c r="M3188">
        <f t="shared" si="148"/>
        <v>2016</v>
      </c>
      <c r="N3188" t="str">
        <f t="shared" si="149"/>
        <v>Q2</v>
      </c>
    </row>
    <row r="3189" spans="1:14" x14ac:dyDescent="0.35">
      <c r="A3189">
        <v>1583221</v>
      </c>
      <c r="B3189" t="s">
        <v>102</v>
      </c>
      <c r="C3189" t="s">
        <v>36</v>
      </c>
      <c r="D3189" t="s">
        <v>306</v>
      </c>
      <c r="E3189" t="s">
        <v>18</v>
      </c>
      <c r="F3189" t="s">
        <v>19</v>
      </c>
      <c r="G3189" s="10">
        <v>42275</v>
      </c>
      <c r="H3189" s="10">
        <v>42275</v>
      </c>
      <c r="I3189" t="s">
        <v>14</v>
      </c>
      <c r="J3189" t="s">
        <v>15</v>
      </c>
      <c r="K3189" t="str">
        <f>INDEX(State_Code_Name!B:B,MATCH(Consumer_Complaints!E3189,State_Code_Name!C:C,0))</f>
        <v>California</v>
      </c>
      <c r="L3189">
        <f t="shared" si="147"/>
        <v>0</v>
      </c>
      <c r="M3189">
        <f t="shared" si="148"/>
        <v>2015</v>
      </c>
      <c r="N3189" t="str">
        <f t="shared" si="149"/>
        <v>Q3</v>
      </c>
    </row>
    <row r="3190" spans="1:14" x14ac:dyDescent="0.35">
      <c r="A3190">
        <v>1754467</v>
      </c>
      <c r="B3190" t="s">
        <v>81</v>
      </c>
      <c r="C3190" t="s">
        <v>32</v>
      </c>
      <c r="D3190" t="s">
        <v>41</v>
      </c>
      <c r="E3190" t="s">
        <v>195</v>
      </c>
      <c r="F3190" t="s">
        <v>19</v>
      </c>
      <c r="G3190" s="10">
        <v>42391</v>
      </c>
      <c r="H3190" s="10">
        <v>42391</v>
      </c>
      <c r="I3190" t="s">
        <v>14</v>
      </c>
      <c r="J3190" t="s">
        <v>15</v>
      </c>
      <c r="K3190" t="str">
        <f>INDEX(State_Code_Name!B:B,MATCH(Consumer_Complaints!E3190,State_Code_Name!C:C,0))</f>
        <v>Nebraska</v>
      </c>
      <c r="L3190">
        <f t="shared" si="147"/>
        <v>0</v>
      </c>
      <c r="M3190">
        <f t="shared" si="148"/>
        <v>2016</v>
      </c>
      <c r="N3190" t="str">
        <f t="shared" si="149"/>
        <v>Q1</v>
      </c>
    </row>
    <row r="3191" spans="1:14" x14ac:dyDescent="0.35">
      <c r="A3191">
        <v>1282862</v>
      </c>
      <c r="B3191" t="s">
        <v>136</v>
      </c>
      <c r="C3191" t="s">
        <v>16</v>
      </c>
      <c r="D3191" t="s">
        <v>75</v>
      </c>
      <c r="E3191" t="s">
        <v>25</v>
      </c>
      <c r="F3191" t="s">
        <v>305</v>
      </c>
      <c r="G3191" s="10">
        <v>42076</v>
      </c>
      <c r="H3191" s="10">
        <v>42081</v>
      </c>
      <c r="I3191" t="s">
        <v>14</v>
      </c>
      <c r="J3191" t="s">
        <v>15</v>
      </c>
      <c r="K3191" t="str">
        <f>INDEX(State_Code_Name!B:B,MATCH(Consumer_Complaints!E3191,State_Code_Name!C:C,0))</f>
        <v>Georgia</v>
      </c>
      <c r="L3191">
        <f t="shared" si="147"/>
        <v>5</v>
      </c>
      <c r="M3191">
        <f t="shared" si="148"/>
        <v>2015</v>
      </c>
      <c r="N3191" t="str">
        <f t="shared" si="149"/>
        <v>Q1</v>
      </c>
    </row>
    <row r="3192" spans="1:14" x14ac:dyDescent="0.35">
      <c r="A3192">
        <v>810568</v>
      </c>
      <c r="B3192" t="s">
        <v>237</v>
      </c>
      <c r="C3192" t="s">
        <v>32</v>
      </c>
      <c r="D3192" t="s">
        <v>41</v>
      </c>
      <c r="E3192" t="s">
        <v>42</v>
      </c>
      <c r="F3192" t="s">
        <v>57</v>
      </c>
      <c r="G3192" s="10">
        <v>41744</v>
      </c>
      <c r="H3192" s="10">
        <v>41787</v>
      </c>
      <c r="I3192" t="s">
        <v>14</v>
      </c>
      <c r="J3192" t="s">
        <v>15</v>
      </c>
      <c r="K3192" t="str">
        <f>INDEX(State_Code_Name!B:B,MATCH(Consumer_Complaints!E3192,State_Code_Name!C:C,0))</f>
        <v>North Carolina</v>
      </c>
      <c r="L3192">
        <f t="shared" si="147"/>
        <v>43</v>
      </c>
      <c r="M3192">
        <f t="shared" si="148"/>
        <v>2014</v>
      </c>
      <c r="N3192" t="str">
        <f t="shared" si="149"/>
        <v>Q2</v>
      </c>
    </row>
    <row r="3193" spans="1:14" x14ac:dyDescent="0.35">
      <c r="A3193">
        <v>2021191</v>
      </c>
      <c r="B3193" t="s">
        <v>38</v>
      </c>
      <c r="C3193" t="s">
        <v>36</v>
      </c>
      <c r="D3193" t="s">
        <v>112</v>
      </c>
      <c r="E3193" t="s">
        <v>178</v>
      </c>
      <c r="F3193" t="s">
        <v>19</v>
      </c>
      <c r="G3193" s="10">
        <v>42571</v>
      </c>
      <c r="H3193" s="10">
        <v>42571</v>
      </c>
      <c r="I3193" t="s">
        <v>14</v>
      </c>
      <c r="J3193" t="s">
        <v>15</v>
      </c>
      <c r="K3193" t="str">
        <f>INDEX(State_Code_Name!B:B,MATCH(Consumer_Complaints!E3193,State_Code_Name!C:C,0))</f>
        <v>Utah</v>
      </c>
      <c r="L3193">
        <f t="shared" si="147"/>
        <v>0</v>
      </c>
      <c r="M3193">
        <f t="shared" si="148"/>
        <v>2016</v>
      </c>
      <c r="N3193" t="str">
        <f t="shared" si="149"/>
        <v>Q3</v>
      </c>
    </row>
    <row r="3194" spans="1:14" x14ac:dyDescent="0.35">
      <c r="A3194">
        <v>997234</v>
      </c>
      <c r="B3194" t="s">
        <v>30</v>
      </c>
      <c r="C3194" t="s">
        <v>36</v>
      </c>
      <c r="D3194" t="s">
        <v>49</v>
      </c>
      <c r="E3194" t="s">
        <v>114</v>
      </c>
      <c r="F3194" t="s">
        <v>305</v>
      </c>
      <c r="G3194" s="10">
        <v>41873</v>
      </c>
      <c r="H3194" s="10">
        <v>41877</v>
      </c>
      <c r="I3194" t="s">
        <v>14</v>
      </c>
      <c r="J3194" t="s">
        <v>15</v>
      </c>
      <c r="K3194" t="str">
        <f>INDEX(State_Code_Name!B:B,MATCH(Consumer_Complaints!E3194,State_Code_Name!C:C,0))</f>
        <v>South Carolina</v>
      </c>
      <c r="L3194">
        <f t="shared" si="147"/>
        <v>4</v>
      </c>
      <c r="M3194">
        <f t="shared" si="148"/>
        <v>2014</v>
      </c>
      <c r="N3194" t="str">
        <f t="shared" si="149"/>
        <v>Q3</v>
      </c>
    </row>
    <row r="3195" spans="1:14" x14ac:dyDescent="0.35">
      <c r="A3195">
        <v>1845041</v>
      </c>
      <c r="B3195" t="s">
        <v>97</v>
      </c>
      <c r="C3195" t="s">
        <v>52</v>
      </c>
      <c r="D3195" t="s">
        <v>103</v>
      </c>
      <c r="E3195" t="s">
        <v>22</v>
      </c>
      <c r="F3195" t="s">
        <v>13</v>
      </c>
      <c r="G3195" s="10">
        <v>42451</v>
      </c>
      <c r="H3195" s="10">
        <v>42451</v>
      </c>
      <c r="I3195" t="s">
        <v>14</v>
      </c>
      <c r="J3195" t="s">
        <v>15</v>
      </c>
      <c r="K3195" t="str">
        <f>INDEX(State_Code_Name!B:B,MATCH(Consumer_Complaints!E3195,State_Code_Name!C:C,0))</f>
        <v>New York</v>
      </c>
      <c r="L3195">
        <f t="shared" si="147"/>
        <v>0</v>
      </c>
      <c r="M3195">
        <f t="shared" si="148"/>
        <v>2016</v>
      </c>
      <c r="N3195" t="str">
        <f t="shared" si="149"/>
        <v>Q1</v>
      </c>
    </row>
    <row r="3196" spans="1:14" x14ac:dyDescent="0.35">
      <c r="A3196">
        <v>943277</v>
      </c>
      <c r="B3196" t="s">
        <v>47</v>
      </c>
      <c r="C3196" t="s">
        <v>26</v>
      </c>
      <c r="D3196" t="s">
        <v>27</v>
      </c>
      <c r="E3196" t="s">
        <v>171</v>
      </c>
      <c r="F3196" t="s">
        <v>19</v>
      </c>
      <c r="G3196" s="10">
        <v>41838</v>
      </c>
      <c r="H3196" s="10">
        <v>41838</v>
      </c>
      <c r="I3196" t="s">
        <v>14</v>
      </c>
      <c r="J3196" t="s">
        <v>14</v>
      </c>
      <c r="K3196" t="str">
        <f>INDEX(State_Code_Name!B:B,MATCH(Consumer_Complaints!E3196,State_Code_Name!C:C,0))</f>
        <v>Louisiana</v>
      </c>
      <c r="L3196">
        <f t="shared" si="147"/>
        <v>0</v>
      </c>
      <c r="M3196">
        <f t="shared" si="148"/>
        <v>2014</v>
      </c>
      <c r="N3196" t="str">
        <f t="shared" si="149"/>
        <v>Q3</v>
      </c>
    </row>
    <row r="3197" spans="1:14" x14ac:dyDescent="0.35">
      <c r="A3197">
        <v>1328908</v>
      </c>
      <c r="B3197" t="s">
        <v>73</v>
      </c>
      <c r="C3197" t="s">
        <v>26</v>
      </c>
      <c r="D3197" t="s">
        <v>27</v>
      </c>
      <c r="E3197" t="s">
        <v>35</v>
      </c>
      <c r="F3197" t="s">
        <v>19</v>
      </c>
      <c r="G3197" s="10">
        <v>42108</v>
      </c>
      <c r="H3197" s="10">
        <v>42108</v>
      </c>
      <c r="I3197" t="s">
        <v>14</v>
      </c>
      <c r="J3197" t="s">
        <v>15</v>
      </c>
      <c r="K3197" t="str">
        <f>INDEX(State_Code_Name!B:B,MATCH(Consumer_Complaints!E3197,State_Code_Name!C:C,0))</f>
        <v>Florida</v>
      </c>
      <c r="L3197">
        <f t="shared" si="147"/>
        <v>0</v>
      </c>
      <c r="M3197">
        <f t="shared" si="148"/>
        <v>2015</v>
      </c>
      <c r="N3197" t="str">
        <f t="shared" si="149"/>
        <v>Q2</v>
      </c>
    </row>
    <row r="3198" spans="1:14" x14ac:dyDescent="0.35">
      <c r="A3198">
        <v>433726</v>
      </c>
      <c r="B3198" t="s">
        <v>30</v>
      </c>
      <c r="C3198" t="s">
        <v>26</v>
      </c>
      <c r="D3198" t="s">
        <v>159</v>
      </c>
      <c r="E3198" t="s">
        <v>25</v>
      </c>
      <c r="F3198" t="s">
        <v>19</v>
      </c>
      <c r="G3198" s="10">
        <v>41440</v>
      </c>
      <c r="H3198" s="10">
        <v>41443</v>
      </c>
      <c r="I3198" t="s">
        <v>14</v>
      </c>
      <c r="J3198" t="s">
        <v>15</v>
      </c>
      <c r="K3198" t="str">
        <f>INDEX(State_Code_Name!B:B,MATCH(Consumer_Complaints!E3198,State_Code_Name!C:C,0))</f>
        <v>Georgia</v>
      </c>
      <c r="L3198">
        <f t="shared" si="147"/>
        <v>3</v>
      </c>
      <c r="M3198">
        <f t="shared" si="148"/>
        <v>2013</v>
      </c>
      <c r="N3198" t="str">
        <f t="shared" si="149"/>
        <v>Q2</v>
      </c>
    </row>
    <row r="3199" spans="1:14" x14ac:dyDescent="0.35">
      <c r="A3199">
        <v>820219</v>
      </c>
      <c r="B3199" t="s">
        <v>43</v>
      </c>
      <c r="C3199" t="s">
        <v>36</v>
      </c>
      <c r="D3199" t="s">
        <v>170</v>
      </c>
      <c r="E3199" t="s">
        <v>118</v>
      </c>
      <c r="F3199" t="s">
        <v>23</v>
      </c>
      <c r="G3199" s="10">
        <v>41751</v>
      </c>
      <c r="H3199" s="10">
        <v>41753</v>
      </c>
      <c r="I3199" t="s">
        <v>14</v>
      </c>
      <c r="J3199" t="s">
        <v>15</v>
      </c>
      <c r="K3199" t="str">
        <f>INDEX(State_Code_Name!B:B,MATCH(Consumer_Complaints!E3199,State_Code_Name!C:C,0))</f>
        <v>Alabama</v>
      </c>
      <c r="L3199">
        <f t="shared" si="147"/>
        <v>2</v>
      </c>
      <c r="M3199">
        <f t="shared" si="148"/>
        <v>2014</v>
      </c>
      <c r="N3199" t="str">
        <f t="shared" si="149"/>
        <v>Q2</v>
      </c>
    </row>
    <row r="3200" spans="1:14" x14ac:dyDescent="0.35">
      <c r="A3200">
        <v>838189</v>
      </c>
      <c r="B3200" t="s">
        <v>95</v>
      </c>
      <c r="C3200" t="s">
        <v>16</v>
      </c>
      <c r="D3200" t="s">
        <v>24</v>
      </c>
      <c r="E3200" t="s">
        <v>22</v>
      </c>
      <c r="F3200" t="s">
        <v>19</v>
      </c>
      <c r="G3200" s="10">
        <v>41764</v>
      </c>
      <c r="H3200" s="10">
        <v>41764</v>
      </c>
      <c r="I3200" t="s">
        <v>14</v>
      </c>
      <c r="J3200" t="s">
        <v>15</v>
      </c>
      <c r="K3200" t="str">
        <f>INDEX(State_Code_Name!B:B,MATCH(Consumer_Complaints!E3200,State_Code_Name!C:C,0))</f>
        <v>New York</v>
      </c>
      <c r="L3200">
        <f t="shared" si="147"/>
        <v>0</v>
      </c>
      <c r="M3200">
        <f t="shared" si="148"/>
        <v>2014</v>
      </c>
      <c r="N3200" t="str">
        <f t="shared" si="149"/>
        <v>Q2</v>
      </c>
    </row>
    <row r="3201" spans="1:14" x14ac:dyDescent="0.35">
      <c r="A3201">
        <v>2037609</v>
      </c>
      <c r="B3201" t="s">
        <v>63</v>
      </c>
      <c r="C3201" t="s">
        <v>61</v>
      </c>
      <c r="D3201" t="s">
        <v>282</v>
      </c>
      <c r="E3201" t="s">
        <v>74</v>
      </c>
      <c r="F3201" t="s">
        <v>19</v>
      </c>
      <c r="G3201" s="10">
        <v>42580</v>
      </c>
      <c r="H3201" s="10">
        <v>42590</v>
      </c>
      <c r="I3201" t="s">
        <v>14</v>
      </c>
      <c r="J3201" t="s">
        <v>15</v>
      </c>
      <c r="K3201" t="str">
        <f>INDEX(State_Code_Name!B:B,MATCH(Consumer_Complaints!E3201,State_Code_Name!C:C,0))</f>
        <v>Tennessee</v>
      </c>
      <c r="L3201">
        <f t="shared" si="147"/>
        <v>10</v>
      </c>
      <c r="M3201">
        <f t="shared" si="148"/>
        <v>2016</v>
      </c>
      <c r="N3201" t="str">
        <f t="shared" si="149"/>
        <v>Q3</v>
      </c>
    </row>
    <row r="3202" spans="1:14" x14ac:dyDescent="0.35">
      <c r="A3202">
        <v>1138937</v>
      </c>
      <c r="B3202" t="s">
        <v>258</v>
      </c>
      <c r="C3202" t="s">
        <v>879</v>
      </c>
      <c r="D3202" t="s">
        <v>266</v>
      </c>
      <c r="E3202" t="s">
        <v>31</v>
      </c>
      <c r="F3202" t="s">
        <v>13</v>
      </c>
      <c r="G3202" s="10">
        <v>41682</v>
      </c>
      <c r="H3202" s="10">
        <v>41771</v>
      </c>
      <c r="I3202" t="s">
        <v>14</v>
      </c>
      <c r="J3202" t="s">
        <v>15</v>
      </c>
      <c r="K3202" t="str">
        <f>INDEX(State_Code_Name!B:B,MATCH(Consumer_Complaints!E3202,State_Code_Name!C:C,0))</f>
        <v>Texas</v>
      </c>
      <c r="L3202">
        <f t="shared" si="147"/>
        <v>89</v>
      </c>
      <c r="M3202">
        <f t="shared" si="148"/>
        <v>2014</v>
      </c>
      <c r="N3202" t="str">
        <f t="shared" si="149"/>
        <v>Q1</v>
      </c>
    </row>
    <row r="3203" spans="1:14" x14ac:dyDescent="0.35">
      <c r="A3203">
        <v>1303217</v>
      </c>
      <c r="B3203" t="s">
        <v>11</v>
      </c>
      <c r="C3203" t="s">
        <v>32</v>
      </c>
      <c r="D3203" t="s">
        <v>44</v>
      </c>
      <c r="E3203" t="s">
        <v>46</v>
      </c>
      <c r="F3203" t="s">
        <v>19</v>
      </c>
      <c r="G3203" s="10">
        <v>42089</v>
      </c>
      <c r="H3203" s="10">
        <v>42089</v>
      </c>
      <c r="I3203" t="s">
        <v>14</v>
      </c>
      <c r="J3203" t="s">
        <v>15</v>
      </c>
      <c r="K3203" t="str">
        <f>INDEX(State_Code_Name!B:B,MATCH(Consumer_Complaints!E3203,State_Code_Name!C:C,0))</f>
        <v>Pennsylvania</v>
      </c>
      <c r="L3203">
        <f t="shared" ref="L3203:L3266" si="150">H3203-G3203</f>
        <v>0</v>
      </c>
      <c r="M3203">
        <f t="shared" ref="M3203:M3266" si="151">YEAR(G3203)</f>
        <v>2015</v>
      </c>
      <c r="N3203" t="str">
        <f t="shared" ref="N3203:N3266" si="152">IF(MONTH(G3203)&lt;=3,"Q1",IF(MONTH(G3203)&lt;=6,"Q2",IF(MONTH(G3203)&lt;=9,"Q3","Q4")))</f>
        <v>Q1</v>
      </c>
    </row>
    <row r="3204" spans="1:14" x14ac:dyDescent="0.35">
      <c r="A3204">
        <v>1115859</v>
      </c>
      <c r="B3204" t="s">
        <v>81</v>
      </c>
      <c r="C3204" t="s">
        <v>16</v>
      </c>
      <c r="D3204" t="s">
        <v>20</v>
      </c>
      <c r="E3204" t="s">
        <v>22</v>
      </c>
      <c r="F3204" t="s">
        <v>13</v>
      </c>
      <c r="G3204" s="10">
        <v>41956</v>
      </c>
      <c r="H3204" s="10">
        <v>41962</v>
      </c>
      <c r="I3204" t="s">
        <v>14</v>
      </c>
      <c r="J3204" t="s">
        <v>15</v>
      </c>
      <c r="K3204" t="str">
        <f>INDEX(State_Code_Name!B:B,MATCH(Consumer_Complaints!E3204,State_Code_Name!C:C,0))</f>
        <v>New York</v>
      </c>
      <c r="L3204">
        <f t="shared" si="150"/>
        <v>6</v>
      </c>
      <c r="M3204">
        <f t="shared" si="151"/>
        <v>2014</v>
      </c>
      <c r="N3204" t="str">
        <f t="shared" si="152"/>
        <v>Q4</v>
      </c>
    </row>
    <row r="3205" spans="1:14" x14ac:dyDescent="0.35">
      <c r="A3205">
        <v>1160005</v>
      </c>
      <c r="B3205" t="s">
        <v>60</v>
      </c>
      <c r="C3205" t="s">
        <v>52</v>
      </c>
      <c r="D3205" t="s">
        <v>103</v>
      </c>
      <c r="E3205" t="s">
        <v>39</v>
      </c>
      <c r="F3205" t="s">
        <v>19</v>
      </c>
      <c r="G3205" s="10">
        <v>41990</v>
      </c>
      <c r="H3205" s="10">
        <v>41992</v>
      </c>
      <c r="I3205" t="s">
        <v>14</v>
      </c>
      <c r="J3205" t="s">
        <v>15</v>
      </c>
      <c r="K3205" t="str">
        <f>INDEX(State_Code_Name!B:B,MATCH(Consumer_Complaints!E3205,State_Code_Name!C:C,0))</f>
        <v>Ohio</v>
      </c>
      <c r="L3205">
        <f t="shared" si="150"/>
        <v>2</v>
      </c>
      <c r="M3205">
        <f t="shared" si="151"/>
        <v>2014</v>
      </c>
      <c r="N3205" t="str">
        <f t="shared" si="152"/>
        <v>Q4</v>
      </c>
    </row>
    <row r="3206" spans="1:14" x14ac:dyDescent="0.35">
      <c r="A3206">
        <v>1605461</v>
      </c>
      <c r="B3206" t="s">
        <v>291</v>
      </c>
      <c r="C3206" t="s">
        <v>32</v>
      </c>
      <c r="D3206" t="s">
        <v>41</v>
      </c>
      <c r="E3206" t="s">
        <v>59</v>
      </c>
      <c r="F3206" t="s">
        <v>13</v>
      </c>
      <c r="G3206" s="10">
        <v>42291</v>
      </c>
      <c r="H3206" s="10">
        <v>42293</v>
      </c>
      <c r="I3206" t="s">
        <v>14</v>
      </c>
      <c r="J3206" t="s">
        <v>14</v>
      </c>
      <c r="K3206" t="str">
        <f>INDEX(State_Code_Name!B:B,MATCH(Consumer_Complaints!E3206,State_Code_Name!C:C,0))</f>
        <v>Illinois</v>
      </c>
      <c r="L3206">
        <f t="shared" si="150"/>
        <v>2</v>
      </c>
      <c r="M3206">
        <f t="shared" si="151"/>
        <v>2015</v>
      </c>
      <c r="N3206" t="str">
        <f t="shared" si="152"/>
        <v>Q4</v>
      </c>
    </row>
    <row r="3207" spans="1:14" x14ac:dyDescent="0.35">
      <c r="A3207">
        <v>1095320</v>
      </c>
      <c r="B3207" t="s">
        <v>95</v>
      </c>
      <c r="C3207" t="s">
        <v>36</v>
      </c>
      <c r="D3207" t="s">
        <v>145</v>
      </c>
      <c r="E3207" t="s">
        <v>48</v>
      </c>
      <c r="F3207" t="s">
        <v>19</v>
      </c>
      <c r="G3207" s="10">
        <v>41943</v>
      </c>
      <c r="H3207" s="10">
        <v>41943</v>
      </c>
      <c r="I3207" t="s">
        <v>14</v>
      </c>
      <c r="J3207" t="s">
        <v>15</v>
      </c>
      <c r="K3207" t="str">
        <f>INDEX(State_Code_Name!B:B,MATCH(Consumer_Complaints!E3207,State_Code_Name!C:C,0))</f>
        <v>New Jersey</v>
      </c>
      <c r="L3207">
        <f t="shared" si="150"/>
        <v>0</v>
      </c>
      <c r="M3207">
        <f t="shared" si="151"/>
        <v>2014</v>
      </c>
      <c r="N3207" t="str">
        <f t="shared" si="152"/>
        <v>Q4</v>
      </c>
    </row>
    <row r="3208" spans="1:14" x14ac:dyDescent="0.35">
      <c r="A3208">
        <v>1524176</v>
      </c>
      <c r="B3208" t="s">
        <v>11</v>
      </c>
      <c r="C3208" t="s">
        <v>9</v>
      </c>
      <c r="D3208" t="s">
        <v>10</v>
      </c>
      <c r="E3208" t="s">
        <v>40</v>
      </c>
      <c r="F3208" t="s">
        <v>13</v>
      </c>
      <c r="G3208" s="10">
        <v>42234</v>
      </c>
      <c r="H3208" s="10">
        <v>42235</v>
      </c>
      <c r="I3208" t="s">
        <v>14</v>
      </c>
      <c r="J3208" t="s">
        <v>15</v>
      </c>
      <c r="K3208" t="str">
        <f>INDEX(State_Code_Name!B:B,MATCH(Consumer_Complaints!E3208,State_Code_Name!C:C,0))</f>
        <v>Nevada</v>
      </c>
      <c r="L3208">
        <f t="shared" si="150"/>
        <v>1</v>
      </c>
      <c r="M3208">
        <f t="shared" si="151"/>
        <v>2015</v>
      </c>
      <c r="N3208" t="str">
        <f t="shared" si="152"/>
        <v>Q3</v>
      </c>
    </row>
    <row r="3209" spans="1:14" x14ac:dyDescent="0.35">
      <c r="A3209">
        <v>1640407</v>
      </c>
      <c r="B3209" t="s">
        <v>47</v>
      </c>
      <c r="C3209" t="s">
        <v>26</v>
      </c>
      <c r="D3209" t="s">
        <v>27</v>
      </c>
      <c r="E3209" t="s">
        <v>98</v>
      </c>
      <c r="F3209" t="s">
        <v>19</v>
      </c>
      <c r="G3209" s="10">
        <v>42105</v>
      </c>
      <c r="H3209" s="10">
        <v>42105</v>
      </c>
      <c r="I3209" t="s">
        <v>14</v>
      </c>
      <c r="J3209" t="s">
        <v>14</v>
      </c>
      <c r="K3209" t="str">
        <f>INDEX(State_Code_Name!B:B,MATCH(Consumer_Complaints!E3209,State_Code_Name!C:C,0))</f>
        <v>Colorado</v>
      </c>
      <c r="L3209">
        <f t="shared" si="150"/>
        <v>0</v>
      </c>
      <c r="M3209">
        <f t="shared" si="151"/>
        <v>2015</v>
      </c>
      <c r="N3209" t="str">
        <f t="shared" si="152"/>
        <v>Q2</v>
      </c>
    </row>
    <row r="3210" spans="1:14" x14ac:dyDescent="0.35">
      <c r="A3210">
        <v>850554</v>
      </c>
      <c r="B3210" t="s">
        <v>169</v>
      </c>
      <c r="C3210" t="s">
        <v>32</v>
      </c>
      <c r="D3210" t="s">
        <v>44</v>
      </c>
      <c r="E3210" t="s">
        <v>74</v>
      </c>
      <c r="F3210" t="s">
        <v>19</v>
      </c>
      <c r="G3210" s="10">
        <v>41772</v>
      </c>
      <c r="H3210" s="10">
        <v>41772</v>
      </c>
      <c r="I3210" t="s">
        <v>14</v>
      </c>
      <c r="J3210" t="s">
        <v>15</v>
      </c>
      <c r="K3210" t="str">
        <f>INDEX(State_Code_Name!B:B,MATCH(Consumer_Complaints!E3210,State_Code_Name!C:C,0))</f>
        <v>Tennessee</v>
      </c>
      <c r="L3210">
        <f t="shared" si="150"/>
        <v>0</v>
      </c>
      <c r="M3210">
        <f t="shared" si="151"/>
        <v>2014</v>
      </c>
      <c r="N3210" t="str">
        <f t="shared" si="152"/>
        <v>Q2</v>
      </c>
    </row>
    <row r="3211" spans="1:14" x14ac:dyDescent="0.35">
      <c r="A3211">
        <v>1125556</v>
      </c>
      <c r="B3211" t="s">
        <v>69</v>
      </c>
      <c r="C3211" t="s">
        <v>26</v>
      </c>
      <c r="D3211" t="s">
        <v>27</v>
      </c>
      <c r="E3211" t="s">
        <v>18</v>
      </c>
      <c r="F3211" t="s">
        <v>19</v>
      </c>
      <c r="G3211" s="10">
        <v>41965</v>
      </c>
      <c r="H3211" s="10">
        <v>41965</v>
      </c>
      <c r="I3211" t="s">
        <v>14</v>
      </c>
      <c r="J3211" t="s">
        <v>14</v>
      </c>
      <c r="K3211" t="str">
        <f>INDEX(State_Code_Name!B:B,MATCH(Consumer_Complaints!E3211,State_Code_Name!C:C,0))</f>
        <v>California</v>
      </c>
      <c r="L3211">
        <f t="shared" si="150"/>
        <v>0</v>
      </c>
      <c r="M3211">
        <f t="shared" si="151"/>
        <v>2014</v>
      </c>
      <c r="N3211" t="str">
        <f t="shared" si="152"/>
        <v>Q4</v>
      </c>
    </row>
    <row r="3212" spans="1:14" x14ac:dyDescent="0.35">
      <c r="A3212">
        <v>1175577</v>
      </c>
      <c r="B3212" t="s">
        <v>197</v>
      </c>
      <c r="C3212" t="s">
        <v>32</v>
      </c>
      <c r="D3212" t="s">
        <v>41</v>
      </c>
      <c r="E3212" t="s">
        <v>46</v>
      </c>
      <c r="F3212" t="s">
        <v>19</v>
      </c>
      <c r="G3212" s="10">
        <v>42003</v>
      </c>
      <c r="H3212" s="10">
        <v>42003</v>
      </c>
      <c r="I3212" t="s">
        <v>14</v>
      </c>
      <c r="J3212" t="s">
        <v>14</v>
      </c>
      <c r="K3212" t="str">
        <f>INDEX(State_Code_Name!B:B,MATCH(Consumer_Complaints!E3212,State_Code_Name!C:C,0))</f>
        <v>Pennsylvania</v>
      </c>
      <c r="L3212">
        <f t="shared" si="150"/>
        <v>0</v>
      </c>
      <c r="M3212">
        <f t="shared" si="151"/>
        <v>2014</v>
      </c>
      <c r="N3212" t="str">
        <f t="shared" si="152"/>
        <v>Q4</v>
      </c>
    </row>
    <row r="3213" spans="1:14" x14ac:dyDescent="0.35">
      <c r="A3213">
        <v>1241043</v>
      </c>
      <c r="B3213" t="s">
        <v>47</v>
      </c>
      <c r="C3213" t="s">
        <v>26</v>
      </c>
      <c r="D3213" t="s">
        <v>27</v>
      </c>
      <c r="E3213" t="s">
        <v>18</v>
      </c>
      <c r="F3213" t="s">
        <v>19</v>
      </c>
      <c r="G3213" s="10">
        <v>42049</v>
      </c>
      <c r="H3213" s="10">
        <v>42056</v>
      </c>
      <c r="I3213" t="s">
        <v>14</v>
      </c>
      <c r="J3213" t="s">
        <v>15</v>
      </c>
      <c r="K3213" t="str">
        <f>INDEX(State_Code_Name!B:B,MATCH(Consumer_Complaints!E3213,State_Code_Name!C:C,0))</f>
        <v>California</v>
      </c>
      <c r="L3213">
        <f t="shared" si="150"/>
        <v>7</v>
      </c>
      <c r="M3213">
        <f t="shared" si="151"/>
        <v>2015</v>
      </c>
      <c r="N3213" t="str">
        <f t="shared" si="152"/>
        <v>Q1</v>
      </c>
    </row>
    <row r="3214" spans="1:14" x14ac:dyDescent="0.35">
      <c r="A3214">
        <v>1966118</v>
      </c>
      <c r="B3214" t="s">
        <v>285</v>
      </c>
      <c r="C3214" t="s">
        <v>9</v>
      </c>
      <c r="D3214" t="s">
        <v>10</v>
      </c>
      <c r="E3214" t="s">
        <v>46</v>
      </c>
      <c r="F3214" t="s">
        <v>19</v>
      </c>
      <c r="G3214" s="10">
        <v>42534</v>
      </c>
      <c r="H3214" s="10">
        <v>42534</v>
      </c>
      <c r="I3214" t="s">
        <v>14</v>
      </c>
      <c r="J3214" t="s">
        <v>14</v>
      </c>
      <c r="K3214" t="str">
        <f>INDEX(State_Code_Name!B:B,MATCH(Consumer_Complaints!E3214,State_Code_Name!C:C,0))</f>
        <v>Pennsylvania</v>
      </c>
      <c r="L3214">
        <f t="shared" si="150"/>
        <v>0</v>
      </c>
      <c r="M3214">
        <f t="shared" si="151"/>
        <v>2016</v>
      </c>
      <c r="N3214" t="str">
        <f t="shared" si="152"/>
        <v>Q2</v>
      </c>
    </row>
    <row r="3215" spans="1:14" x14ac:dyDescent="0.35">
      <c r="A3215">
        <v>1481101</v>
      </c>
      <c r="B3215" t="s">
        <v>63</v>
      </c>
      <c r="C3215" t="s">
        <v>61</v>
      </c>
      <c r="D3215" t="s">
        <v>282</v>
      </c>
      <c r="E3215" t="s">
        <v>22</v>
      </c>
      <c r="F3215" t="s">
        <v>19</v>
      </c>
      <c r="G3215" s="10">
        <v>42207</v>
      </c>
      <c r="H3215" s="10">
        <v>42207</v>
      </c>
      <c r="I3215" t="s">
        <v>14</v>
      </c>
      <c r="J3215" t="s">
        <v>14</v>
      </c>
      <c r="K3215" t="str">
        <f>INDEX(State_Code_Name!B:B,MATCH(Consumer_Complaints!E3215,State_Code_Name!C:C,0))</f>
        <v>New York</v>
      </c>
      <c r="L3215">
        <f t="shared" si="150"/>
        <v>0</v>
      </c>
      <c r="M3215">
        <f t="shared" si="151"/>
        <v>2015</v>
      </c>
      <c r="N3215" t="str">
        <f t="shared" si="152"/>
        <v>Q3</v>
      </c>
    </row>
    <row r="3216" spans="1:14" x14ac:dyDescent="0.35">
      <c r="A3216">
        <v>1411584</v>
      </c>
      <c r="B3216" t="s">
        <v>328</v>
      </c>
      <c r="C3216" t="s">
        <v>32</v>
      </c>
      <c r="D3216" t="s">
        <v>44</v>
      </c>
      <c r="E3216" t="s">
        <v>39</v>
      </c>
      <c r="F3216" t="s">
        <v>19</v>
      </c>
      <c r="G3216" s="10">
        <v>42222</v>
      </c>
      <c r="H3216" s="10">
        <v>42222</v>
      </c>
      <c r="I3216" t="s">
        <v>14</v>
      </c>
      <c r="J3216" t="s">
        <v>15</v>
      </c>
      <c r="K3216" t="str">
        <f>INDEX(State_Code_Name!B:B,MATCH(Consumer_Complaints!E3216,State_Code_Name!C:C,0))</f>
        <v>Ohio</v>
      </c>
      <c r="L3216">
        <f t="shared" si="150"/>
        <v>0</v>
      </c>
      <c r="M3216">
        <f t="shared" si="151"/>
        <v>2015</v>
      </c>
      <c r="N3216" t="str">
        <f t="shared" si="152"/>
        <v>Q3</v>
      </c>
    </row>
    <row r="3217" spans="1:14" x14ac:dyDescent="0.35">
      <c r="A3217">
        <v>942813</v>
      </c>
      <c r="B3217" t="s">
        <v>54</v>
      </c>
      <c r="C3217" t="s">
        <v>52</v>
      </c>
      <c r="D3217" t="s">
        <v>103</v>
      </c>
      <c r="E3217" t="s">
        <v>35</v>
      </c>
      <c r="F3217" t="s">
        <v>19</v>
      </c>
      <c r="G3217" s="10">
        <v>41837</v>
      </c>
      <c r="H3217" s="10">
        <v>41837</v>
      </c>
      <c r="I3217" t="s">
        <v>14</v>
      </c>
      <c r="J3217" t="s">
        <v>15</v>
      </c>
      <c r="K3217" t="str">
        <f>INDEX(State_Code_Name!B:B,MATCH(Consumer_Complaints!E3217,State_Code_Name!C:C,0))</f>
        <v>Florida</v>
      </c>
      <c r="L3217">
        <f t="shared" si="150"/>
        <v>0</v>
      </c>
      <c r="M3217">
        <f t="shared" si="151"/>
        <v>2014</v>
      </c>
      <c r="N3217" t="str">
        <f t="shared" si="152"/>
        <v>Q3</v>
      </c>
    </row>
    <row r="3218" spans="1:14" x14ac:dyDescent="0.35">
      <c r="A3218">
        <v>1027711</v>
      </c>
      <c r="B3218" t="s">
        <v>58</v>
      </c>
      <c r="C3218" t="s">
        <v>26</v>
      </c>
      <c r="D3218" t="s">
        <v>56</v>
      </c>
      <c r="E3218" t="s">
        <v>70</v>
      </c>
      <c r="F3218" t="s">
        <v>19</v>
      </c>
      <c r="G3218" s="10">
        <v>41895</v>
      </c>
      <c r="H3218" s="10">
        <v>41895</v>
      </c>
      <c r="I3218" t="s">
        <v>14</v>
      </c>
      <c r="J3218" t="s">
        <v>15</v>
      </c>
      <c r="K3218" t="str">
        <f>INDEX(State_Code_Name!B:B,MATCH(Consumer_Complaints!E3218,State_Code_Name!C:C,0))</f>
        <v>Massachusetts</v>
      </c>
      <c r="L3218">
        <f t="shared" si="150"/>
        <v>0</v>
      </c>
      <c r="M3218">
        <f t="shared" si="151"/>
        <v>2014</v>
      </c>
      <c r="N3218" t="str">
        <f t="shared" si="152"/>
        <v>Q3</v>
      </c>
    </row>
    <row r="3219" spans="1:14" x14ac:dyDescent="0.35">
      <c r="A3219">
        <v>1292211</v>
      </c>
      <c r="B3219" t="s">
        <v>34</v>
      </c>
      <c r="C3219" t="s">
        <v>16</v>
      </c>
      <c r="D3219" t="s">
        <v>20</v>
      </c>
      <c r="E3219" t="s">
        <v>122</v>
      </c>
      <c r="F3219" t="s">
        <v>19</v>
      </c>
      <c r="G3219" s="10">
        <v>42082</v>
      </c>
      <c r="H3219" s="10">
        <v>42082</v>
      </c>
      <c r="I3219" t="s">
        <v>14</v>
      </c>
      <c r="J3219" t="s">
        <v>15</v>
      </c>
      <c r="K3219" t="str">
        <f>INDEX(State_Code_Name!B:B,MATCH(Consumer_Complaints!E3219,State_Code_Name!C:C,0))</f>
        <v>Maryland</v>
      </c>
      <c r="L3219">
        <f t="shared" si="150"/>
        <v>0</v>
      </c>
      <c r="M3219">
        <f t="shared" si="151"/>
        <v>2015</v>
      </c>
      <c r="N3219" t="str">
        <f t="shared" si="152"/>
        <v>Q1</v>
      </c>
    </row>
    <row r="3220" spans="1:14" x14ac:dyDescent="0.35">
      <c r="A3220">
        <v>1156077</v>
      </c>
      <c r="B3220" t="s">
        <v>69</v>
      </c>
      <c r="C3220" t="s">
        <v>26</v>
      </c>
      <c r="D3220" t="s">
        <v>27</v>
      </c>
      <c r="E3220" t="s">
        <v>25</v>
      </c>
      <c r="F3220" t="s">
        <v>19</v>
      </c>
      <c r="G3220" s="10">
        <v>41988</v>
      </c>
      <c r="H3220" s="10">
        <v>41988</v>
      </c>
      <c r="I3220" t="s">
        <v>14</v>
      </c>
      <c r="J3220" t="s">
        <v>14</v>
      </c>
      <c r="K3220" t="str">
        <f>INDEX(State_Code_Name!B:B,MATCH(Consumer_Complaints!E3220,State_Code_Name!C:C,0))</f>
        <v>Georgia</v>
      </c>
      <c r="L3220">
        <f t="shared" si="150"/>
        <v>0</v>
      </c>
      <c r="M3220">
        <f t="shared" si="151"/>
        <v>2014</v>
      </c>
      <c r="N3220" t="str">
        <f t="shared" si="152"/>
        <v>Q4</v>
      </c>
    </row>
    <row r="3221" spans="1:14" x14ac:dyDescent="0.35">
      <c r="A3221">
        <v>384753</v>
      </c>
      <c r="B3221" t="s">
        <v>450</v>
      </c>
      <c r="C3221" t="s">
        <v>26</v>
      </c>
      <c r="D3221" t="s">
        <v>56</v>
      </c>
      <c r="E3221" t="s">
        <v>74</v>
      </c>
      <c r="F3221" t="s">
        <v>19</v>
      </c>
      <c r="G3221" s="10">
        <v>41381</v>
      </c>
      <c r="H3221" s="10">
        <v>41381</v>
      </c>
      <c r="I3221" t="s">
        <v>15</v>
      </c>
      <c r="J3221" t="s">
        <v>15</v>
      </c>
      <c r="K3221" t="str">
        <f>INDEX(State_Code_Name!B:B,MATCH(Consumer_Complaints!E3221,State_Code_Name!C:C,0))</f>
        <v>Tennessee</v>
      </c>
      <c r="L3221">
        <f t="shared" si="150"/>
        <v>0</v>
      </c>
      <c r="M3221">
        <f t="shared" si="151"/>
        <v>2013</v>
      </c>
      <c r="N3221" t="str">
        <f t="shared" si="152"/>
        <v>Q2</v>
      </c>
    </row>
    <row r="3222" spans="1:14" x14ac:dyDescent="0.35">
      <c r="A3222">
        <v>953653</v>
      </c>
      <c r="B3222" t="s">
        <v>328</v>
      </c>
      <c r="C3222" t="s">
        <v>32</v>
      </c>
      <c r="D3222" t="s">
        <v>44</v>
      </c>
      <c r="E3222" t="s">
        <v>46</v>
      </c>
      <c r="F3222" t="s">
        <v>19</v>
      </c>
      <c r="G3222" s="10">
        <v>41845</v>
      </c>
      <c r="H3222" s="10">
        <v>41845</v>
      </c>
      <c r="I3222" t="s">
        <v>14</v>
      </c>
      <c r="J3222" t="s">
        <v>15</v>
      </c>
      <c r="K3222" t="str">
        <f>INDEX(State_Code_Name!B:B,MATCH(Consumer_Complaints!E3222,State_Code_Name!C:C,0))</f>
        <v>Pennsylvania</v>
      </c>
      <c r="L3222">
        <f t="shared" si="150"/>
        <v>0</v>
      </c>
      <c r="M3222">
        <f t="shared" si="151"/>
        <v>2014</v>
      </c>
      <c r="N3222" t="str">
        <f t="shared" si="152"/>
        <v>Q3</v>
      </c>
    </row>
    <row r="3223" spans="1:14" x14ac:dyDescent="0.35">
      <c r="A3223">
        <v>247891</v>
      </c>
      <c r="B3223" t="s">
        <v>34</v>
      </c>
      <c r="C3223" t="s">
        <v>26</v>
      </c>
      <c r="D3223" t="s">
        <v>78</v>
      </c>
      <c r="E3223" t="s">
        <v>35</v>
      </c>
      <c r="F3223" t="s">
        <v>19</v>
      </c>
      <c r="G3223" s="10">
        <v>41291</v>
      </c>
      <c r="H3223" s="10">
        <v>41296</v>
      </c>
      <c r="I3223" t="s">
        <v>14</v>
      </c>
      <c r="J3223" t="s">
        <v>15</v>
      </c>
      <c r="K3223" t="str">
        <f>INDEX(State_Code_Name!B:B,MATCH(Consumer_Complaints!E3223,State_Code_Name!C:C,0))</f>
        <v>Florida</v>
      </c>
      <c r="L3223">
        <f t="shared" si="150"/>
        <v>5</v>
      </c>
      <c r="M3223">
        <f t="shared" si="151"/>
        <v>2013</v>
      </c>
      <c r="N3223" t="str">
        <f t="shared" si="152"/>
        <v>Q1</v>
      </c>
    </row>
    <row r="3224" spans="1:14" x14ac:dyDescent="0.35">
      <c r="A3224">
        <v>288140</v>
      </c>
      <c r="B3224" t="s">
        <v>259</v>
      </c>
      <c r="C3224" t="s">
        <v>26</v>
      </c>
      <c r="D3224" t="s">
        <v>27</v>
      </c>
      <c r="E3224" t="s">
        <v>18</v>
      </c>
      <c r="F3224" t="s">
        <v>19</v>
      </c>
      <c r="G3224" s="10">
        <v>41276</v>
      </c>
      <c r="H3224" s="10">
        <v>41366</v>
      </c>
      <c r="I3224" t="s">
        <v>14</v>
      </c>
      <c r="J3224" t="s">
        <v>15</v>
      </c>
      <c r="K3224" t="str">
        <f>INDEX(State_Code_Name!B:B,MATCH(Consumer_Complaints!E3224,State_Code_Name!C:C,0))</f>
        <v>California</v>
      </c>
      <c r="L3224">
        <f t="shared" si="150"/>
        <v>90</v>
      </c>
      <c r="M3224">
        <f t="shared" si="151"/>
        <v>2013</v>
      </c>
      <c r="N3224" t="str">
        <f t="shared" si="152"/>
        <v>Q1</v>
      </c>
    </row>
    <row r="3225" spans="1:14" x14ac:dyDescent="0.35">
      <c r="A3225">
        <v>993092</v>
      </c>
      <c r="B3225" t="s">
        <v>11</v>
      </c>
      <c r="C3225" t="s">
        <v>16</v>
      </c>
      <c r="D3225" t="s">
        <v>144</v>
      </c>
      <c r="E3225" t="s">
        <v>25</v>
      </c>
      <c r="F3225" t="s">
        <v>19</v>
      </c>
      <c r="G3225" s="10">
        <v>41871</v>
      </c>
      <c r="H3225" s="10">
        <v>41871</v>
      </c>
      <c r="I3225" t="s">
        <v>14</v>
      </c>
      <c r="J3225" t="s">
        <v>15</v>
      </c>
      <c r="K3225" t="str">
        <f>INDEX(State_Code_Name!B:B,MATCH(Consumer_Complaints!E3225,State_Code_Name!C:C,0))</f>
        <v>Georgia</v>
      </c>
      <c r="L3225">
        <f t="shared" si="150"/>
        <v>0</v>
      </c>
      <c r="M3225">
        <f t="shared" si="151"/>
        <v>2014</v>
      </c>
      <c r="N3225" t="str">
        <f t="shared" si="152"/>
        <v>Q3</v>
      </c>
    </row>
    <row r="3226" spans="1:14" x14ac:dyDescent="0.35">
      <c r="A3226">
        <v>1048187</v>
      </c>
      <c r="B3226" t="s">
        <v>111</v>
      </c>
      <c r="C3226" t="s">
        <v>26</v>
      </c>
      <c r="D3226" t="s">
        <v>27</v>
      </c>
      <c r="E3226" t="s">
        <v>59</v>
      </c>
      <c r="F3226" t="s">
        <v>19</v>
      </c>
      <c r="G3226" s="10">
        <v>41909</v>
      </c>
      <c r="H3226" s="10">
        <v>41909</v>
      </c>
      <c r="I3226" t="s">
        <v>14</v>
      </c>
      <c r="J3226" t="s">
        <v>14</v>
      </c>
      <c r="K3226" t="str">
        <f>INDEX(State_Code_Name!B:B,MATCH(Consumer_Complaints!E3226,State_Code_Name!C:C,0))</f>
        <v>Illinois</v>
      </c>
      <c r="L3226">
        <f t="shared" si="150"/>
        <v>0</v>
      </c>
      <c r="M3226">
        <f t="shared" si="151"/>
        <v>2014</v>
      </c>
      <c r="N3226" t="str">
        <f t="shared" si="152"/>
        <v>Q3</v>
      </c>
    </row>
    <row r="3227" spans="1:14" x14ac:dyDescent="0.35">
      <c r="A3227">
        <v>1966279</v>
      </c>
      <c r="B3227" t="s">
        <v>60</v>
      </c>
      <c r="C3227" t="s">
        <v>52</v>
      </c>
      <c r="D3227" t="s">
        <v>53</v>
      </c>
      <c r="E3227" t="s">
        <v>35</v>
      </c>
      <c r="F3227" t="s">
        <v>13</v>
      </c>
      <c r="G3227" s="10">
        <v>42534</v>
      </c>
      <c r="H3227" s="10">
        <v>42534</v>
      </c>
      <c r="I3227" t="s">
        <v>14</v>
      </c>
      <c r="J3227" t="s">
        <v>15</v>
      </c>
      <c r="K3227" t="str">
        <f>INDEX(State_Code_Name!B:B,MATCH(Consumer_Complaints!E3227,State_Code_Name!C:C,0))</f>
        <v>Florida</v>
      </c>
      <c r="L3227">
        <f t="shared" si="150"/>
        <v>0</v>
      </c>
      <c r="M3227">
        <f t="shared" si="151"/>
        <v>2016</v>
      </c>
      <c r="N3227" t="str">
        <f t="shared" si="152"/>
        <v>Q2</v>
      </c>
    </row>
    <row r="3228" spans="1:14" x14ac:dyDescent="0.35">
      <c r="A3228">
        <v>1111472</v>
      </c>
      <c r="B3228" t="s">
        <v>843</v>
      </c>
      <c r="C3228" t="s">
        <v>531</v>
      </c>
      <c r="D3228" t="s">
        <v>532</v>
      </c>
      <c r="E3228" t="s">
        <v>59</v>
      </c>
      <c r="F3228" t="s">
        <v>19</v>
      </c>
      <c r="G3228" s="10">
        <v>41954</v>
      </c>
      <c r="H3228" s="10">
        <v>41960</v>
      </c>
      <c r="I3228" t="s">
        <v>14</v>
      </c>
      <c r="J3228" t="s">
        <v>15</v>
      </c>
      <c r="K3228" t="str">
        <f>INDEX(State_Code_Name!B:B,MATCH(Consumer_Complaints!E3228,State_Code_Name!C:C,0))</f>
        <v>Illinois</v>
      </c>
      <c r="L3228">
        <f t="shared" si="150"/>
        <v>6</v>
      </c>
      <c r="M3228">
        <f t="shared" si="151"/>
        <v>2014</v>
      </c>
      <c r="N3228" t="str">
        <f t="shared" si="152"/>
        <v>Q4</v>
      </c>
    </row>
    <row r="3229" spans="1:14" x14ac:dyDescent="0.35">
      <c r="A3229">
        <v>1002453</v>
      </c>
      <c r="B3229" t="s">
        <v>69</v>
      </c>
      <c r="C3229" t="s">
        <v>26</v>
      </c>
      <c r="D3229" t="s">
        <v>27</v>
      </c>
      <c r="E3229" t="s">
        <v>12</v>
      </c>
      <c r="F3229" t="s">
        <v>19</v>
      </c>
      <c r="G3229" s="10">
        <v>41877</v>
      </c>
      <c r="H3229" s="10">
        <v>41877</v>
      </c>
      <c r="I3229" t="s">
        <v>14</v>
      </c>
      <c r="J3229" t="s">
        <v>14</v>
      </c>
      <c r="K3229" t="str">
        <f>INDEX(State_Code_Name!B:B,MATCH(Consumer_Complaints!E3229,State_Code_Name!C:C,0))</f>
        <v>Virginia</v>
      </c>
      <c r="L3229">
        <f t="shared" si="150"/>
        <v>0</v>
      </c>
      <c r="M3229">
        <f t="shared" si="151"/>
        <v>2014</v>
      </c>
      <c r="N3229" t="str">
        <f t="shared" si="152"/>
        <v>Q3</v>
      </c>
    </row>
    <row r="3230" spans="1:14" x14ac:dyDescent="0.35">
      <c r="A3230">
        <v>1883733</v>
      </c>
      <c r="B3230" t="s">
        <v>11</v>
      </c>
      <c r="C3230" t="s">
        <v>16</v>
      </c>
      <c r="D3230" t="s">
        <v>24</v>
      </c>
      <c r="E3230" t="s">
        <v>79</v>
      </c>
      <c r="F3230" t="s">
        <v>305</v>
      </c>
      <c r="G3230" s="10">
        <v>42478</v>
      </c>
      <c r="H3230" s="10">
        <v>42480</v>
      </c>
      <c r="I3230" t="s">
        <v>14</v>
      </c>
      <c r="J3230" t="s">
        <v>15</v>
      </c>
      <c r="K3230" t="str">
        <f>INDEX(State_Code_Name!B:B,MATCH(Consumer_Complaints!E3230,State_Code_Name!C:C,0))</f>
        <v>Minnesota</v>
      </c>
      <c r="L3230">
        <f t="shared" si="150"/>
        <v>2</v>
      </c>
      <c r="M3230">
        <f t="shared" si="151"/>
        <v>2016</v>
      </c>
      <c r="N3230" t="str">
        <f t="shared" si="152"/>
        <v>Q2</v>
      </c>
    </row>
    <row r="3231" spans="1:14" x14ac:dyDescent="0.35">
      <c r="A3231">
        <v>1135858</v>
      </c>
      <c r="B3231" t="s">
        <v>38</v>
      </c>
      <c r="C3231" t="s">
        <v>32</v>
      </c>
      <c r="D3231" t="s">
        <v>44</v>
      </c>
      <c r="E3231" t="s">
        <v>48</v>
      </c>
      <c r="F3231" t="s">
        <v>19</v>
      </c>
      <c r="G3231" s="10">
        <v>41972</v>
      </c>
      <c r="H3231" s="10">
        <v>41972</v>
      </c>
      <c r="I3231" t="s">
        <v>14</v>
      </c>
      <c r="J3231" t="s">
        <v>15</v>
      </c>
      <c r="K3231" t="str">
        <f>INDEX(State_Code_Name!B:B,MATCH(Consumer_Complaints!E3231,State_Code_Name!C:C,0))</f>
        <v>New Jersey</v>
      </c>
      <c r="L3231">
        <f t="shared" si="150"/>
        <v>0</v>
      </c>
      <c r="M3231">
        <f t="shared" si="151"/>
        <v>2014</v>
      </c>
      <c r="N3231" t="str">
        <f t="shared" si="152"/>
        <v>Q4</v>
      </c>
    </row>
    <row r="3232" spans="1:14" x14ac:dyDescent="0.35">
      <c r="A3232">
        <v>815584</v>
      </c>
      <c r="B3232" t="s">
        <v>69</v>
      </c>
      <c r="C3232" t="s">
        <v>26</v>
      </c>
      <c r="D3232" t="s">
        <v>27</v>
      </c>
      <c r="E3232" t="s">
        <v>31</v>
      </c>
      <c r="F3232" t="s">
        <v>19</v>
      </c>
      <c r="G3232" s="10">
        <v>41747</v>
      </c>
      <c r="H3232" s="10">
        <v>41747</v>
      </c>
      <c r="I3232" t="s">
        <v>14</v>
      </c>
      <c r="J3232" t="s">
        <v>15</v>
      </c>
      <c r="K3232" t="str">
        <f>INDEX(State_Code_Name!B:B,MATCH(Consumer_Complaints!E3232,State_Code_Name!C:C,0))</f>
        <v>Texas</v>
      </c>
      <c r="L3232">
        <f t="shared" si="150"/>
        <v>0</v>
      </c>
      <c r="M3232">
        <f t="shared" si="151"/>
        <v>2014</v>
      </c>
      <c r="N3232" t="str">
        <f t="shared" si="152"/>
        <v>Q2</v>
      </c>
    </row>
    <row r="3233" spans="1:14" x14ac:dyDescent="0.35">
      <c r="A3233">
        <v>1441392</v>
      </c>
      <c r="B3233" t="s">
        <v>294</v>
      </c>
      <c r="C3233" t="s">
        <v>26</v>
      </c>
      <c r="D3233" t="s">
        <v>27</v>
      </c>
      <c r="E3233" t="s">
        <v>35</v>
      </c>
      <c r="F3233" t="s">
        <v>19</v>
      </c>
      <c r="G3233" s="10">
        <v>42182</v>
      </c>
      <c r="H3233" s="10">
        <v>42182</v>
      </c>
      <c r="I3233" t="s">
        <v>14</v>
      </c>
      <c r="J3233" t="s">
        <v>14</v>
      </c>
      <c r="K3233" t="str">
        <f>INDEX(State_Code_Name!B:B,MATCH(Consumer_Complaints!E3233,State_Code_Name!C:C,0))</f>
        <v>Florida</v>
      </c>
      <c r="L3233">
        <f t="shared" si="150"/>
        <v>0</v>
      </c>
      <c r="M3233">
        <f t="shared" si="151"/>
        <v>2015</v>
      </c>
      <c r="N3233" t="str">
        <f t="shared" si="152"/>
        <v>Q2</v>
      </c>
    </row>
    <row r="3234" spans="1:14" x14ac:dyDescent="0.35">
      <c r="A3234">
        <v>2103055</v>
      </c>
      <c r="B3234" t="s">
        <v>353</v>
      </c>
      <c r="C3234" t="s">
        <v>9</v>
      </c>
      <c r="D3234" t="s">
        <v>10</v>
      </c>
      <c r="E3234" t="s">
        <v>25</v>
      </c>
      <c r="F3234" t="s">
        <v>19</v>
      </c>
      <c r="G3234" s="10">
        <v>42622</v>
      </c>
      <c r="H3234" s="10">
        <v>42627</v>
      </c>
      <c r="I3234" t="s">
        <v>14</v>
      </c>
      <c r="J3234" t="s">
        <v>14</v>
      </c>
      <c r="K3234" t="str">
        <f>INDEX(State_Code_Name!B:B,MATCH(Consumer_Complaints!E3234,State_Code_Name!C:C,0))</f>
        <v>Georgia</v>
      </c>
      <c r="L3234">
        <f t="shared" si="150"/>
        <v>5</v>
      </c>
      <c r="M3234">
        <f t="shared" si="151"/>
        <v>2016</v>
      </c>
      <c r="N3234" t="str">
        <f t="shared" si="152"/>
        <v>Q3</v>
      </c>
    </row>
    <row r="3235" spans="1:14" x14ac:dyDescent="0.35">
      <c r="A3235">
        <v>364139</v>
      </c>
      <c r="B3235" t="s">
        <v>60</v>
      </c>
      <c r="C3235" t="s">
        <v>52</v>
      </c>
      <c r="D3235" t="s">
        <v>103</v>
      </c>
      <c r="E3235" t="s">
        <v>176</v>
      </c>
      <c r="F3235" t="s">
        <v>19</v>
      </c>
      <c r="G3235" s="10">
        <v>41359</v>
      </c>
      <c r="H3235" s="10">
        <v>41360</v>
      </c>
      <c r="I3235" t="s">
        <v>14</v>
      </c>
      <c r="J3235" t="s">
        <v>15</v>
      </c>
      <c r="K3235" t="str">
        <f>INDEX(State_Code_Name!B:B,MATCH(Consumer_Complaints!E3235,State_Code_Name!C:C,0))</f>
        <v>District of Columbia</v>
      </c>
      <c r="L3235">
        <f t="shared" si="150"/>
        <v>1</v>
      </c>
      <c r="M3235">
        <f t="shared" si="151"/>
        <v>2013</v>
      </c>
      <c r="N3235" t="str">
        <f t="shared" si="152"/>
        <v>Q1</v>
      </c>
    </row>
    <row r="3236" spans="1:14" x14ac:dyDescent="0.35">
      <c r="A3236">
        <v>533690</v>
      </c>
      <c r="B3236" t="s">
        <v>135</v>
      </c>
      <c r="C3236" t="s">
        <v>26</v>
      </c>
      <c r="D3236" t="s">
        <v>27</v>
      </c>
      <c r="E3236" t="s">
        <v>35</v>
      </c>
      <c r="F3236" t="s">
        <v>305</v>
      </c>
      <c r="G3236" s="10">
        <v>41535</v>
      </c>
      <c r="H3236" s="10">
        <v>41576</v>
      </c>
      <c r="I3236" t="s">
        <v>14</v>
      </c>
      <c r="J3236" t="s">
        <v>14</v>
      </c>
      <c r="K3236" t="str">
        <f>INDEX(State_Code_Name!B:B,MATCH(Consumer_Complaints!E3236,State_Code_Name!C:C,0))</f>
        <v>Florida</v>
      </c>
      <c r="L3236">
        <f t="shared" si="150"/>
        <v>41</v>
      </c>
      <c r="M3236">
        <f t="shared" si="151"/>
        <v>2013</v>
      </c>
      <c r="N3236" t="str">
        <f t="shared" si="152"/>
        <v>Q3</v>
      </c>
    </row>
    <row r="3237" spans="1:14" x14ac:dyDescent="0.35">
      <c r="A3237">
        <v>1910209</v>
      </c>
      <c r="B3237" t="s">
        <v>47</v>
      </c>
      <c r="C3237" t="s">
        <v>26</v>
      </c>
      <c r="D3237" t="s">
        <v>27</v>
      </c>
      <c r="E3237" t="s">
        <v>25</v>
      </c>
      <c r="F3237" t="s">
        <v>19</v>
      </c>
      <c r="G3237" s="10">
        <v>42465</v>
      </c>
      <c r="H3237" s="10">
        <v>42465</v>
      </c>
      <c r="I3237" t="s">
        <v>14</v>
      </c>
      <c r="J3237" t="s">
        <v>14</v>
      </c>
      <c r="K3237" t="str">
        <f>INDEX(State_Code_Name!B:B,MATCH(Consumer_Complaints!E3237,State_Code_Name!C:C,0))</f>
        <v>Georgia</v>
      </c>
      <c r="L3237">
        <f t="shared" si="150"/>
        <v>0</v>
      </c>
      <c r="M3237">
        <f t="shared" si="151"/>
        <v>2016</v>
      </c>
      <c r="N3237" t="str">
        <f t="shared" si="152"/>
        <v>Q2</v>
      </c>
    </row>
    <row r="3238" spans="1:14" x14ac:dyDescent="0.35">
      <c r="A3238">
        <v>377831</v>
      </c>
      <c r="B3238" t="s">
        <v>54</v>
      </c>
      <c r="C3238" t="s">
        <v>52</v>
      </c>
      <c r="D3238" t="s">
        <v>103</v>
      </c>
      <c r="E3238" t="s">
        <v>46</v>
      </c>
      <c r="F3238" t="s">
        <v>19</v>
      </c>
      <c r="G3238" s="10">
        <v>41521</v>
      </c>
      <c r="H3238" s="10">
        <v>41521</v>
      </c>
      <c r="I3238" t="s">
        <v>14</v>
      </c>
      <c r="J3238" t="s">
        <v>15</v>
      </c>
      <c r="K3238" t="str">
        <f>INDEX(State_Code_Name!B:B,MATCH(Consumer_Complaints!E3238,State_Code_Name!C:C,0))</f>
        <v>Pennsylvania</v>
      </c>
      <c r="L3238">
        <f t="shared" si="150"/>
        <v>0</v>
      </c>
      <c r="M3238">
        <f t="shared" si="151"/>
        <v>2013</v>
      </c>
      <c r="N3238" t="str">
        <f t="shared" si="152"/>
        <v>Q3</v>
      </c>
    </row>
    <row r="3239" spans="1:14" x14ac:dyDescent="0.35">
      <c r="A3239">
        <v>735345</v>
      </c>
      <c r="B3239" t="s">
        <v>60</v>
      </c>
      <c r="C3239" t="s">
        <v>52</v>
      </c>
      <c r="D3239" t="s">
        <v>103</v>
      </c>
      <c r="E3239" t="s">
        <v>35</v>
      </c>
      <c r="F3239" t="s">
        <v>19</v>
      </c>
      <c r="G3239" s="10">
        <v>41697</v>
      </c>
      <c r="H3239" s="10">
        <v>41698</v>
      </c>
      <c r="I3239" t="s">
        <v>14</v>
      </c>
      <c r="J3239" t="s">
        <v>15</v>
      </c>
      <c r="K3239" t="str">
        <f>INDEX(State_Code_Name!B:B,MATCH(Consumer_Complaints!E3239,State_Code_Name!C:C,0))</f>
        <v>Florida</v>
      </c>
      <c r="L3239">
        <f t="shared" si="150"/>
        <v>1</v>
      </c>
      <c r="M3239">
        <f t="shared" si="151"/>
        <v>2014</v>
      </c>
      <c r="N3239" t="str">
        <f t="shared" si="152"/>
        <v>Q1</v>
      </c>
    </row>
    <row r="3240" spans="1:14" x14ac:dyDescent="0.35">
      <c r="A3240">
        <v>1669576</v>
      </c>
      <c r="B3240" t="s">
        <v>231</v>
      </c>
      <c r="C3240" t="s">
        <v>26</v>
      </c>
      <c r="D3240" t="s">
        <v>27</v>
      </c>
      <c r="E3240" t="s">
        <v>42</v>
      </c>
      <c r="F3240" t="s">
        <v>19</v>
      </c>
      <c r="G3240" s="10">
        <v>42332</v>
      </c>
      <c r="H3240" s="10">
        <v>42332</v>
      </c>
      <c r="I3240" t="s">
        <v>14</v>
      </c>
      <c r="J3240" t="s">
        <v>14</v>
      </c>
      <c r="K3240" t="str">
        <f>INDEX(State_Code_Name!B:B,MATCH(Consumer_Complaints!E3240,State_Code_Name!C:C,0))</f>
        <v>North Carolina</v>
      </c>
      <c r="L3240">
        <f t="shared" si="150"/>
        <v>0</v>
      </c>
      <c r="M3240">
        <f t="shared" si="151"/>
        <v>2015</v>
      </c>
      <c r="N3240" t="str">
        <f t="shared" si="152"/>
        <v>Q4</v>
      </c>
    </row>
    <row r="3241" spans="1:14" x14ac:dyDescent="0.35">
      <c r="A3241">
        <v>1077034</v>
      </c>
      <c r="B3241" t="s">
        <v>235</v>
      </c>
      <c r="C3241" t="s">
        <v>26</v>
      </c>
      <c r="D3241" t="s">
        <v>27</v>
      </c>
      <c r="E3241" t="s">
        <v>59</v>
      </c>
      <c r="F3241" t="s">
        <v>19</v>
      </c>
      <c r="G3241" s="10">
        <v>41931</v>
      </c>
      <c r="H3241" s="10">
        <v>41931</v>
      </c>
      <c r="I3241" t="s">
        <v>14</v>
      </c>
      <c r="J3241" t="s">
        <v>15</v>
      </c>
      <c r="K3241" t="str">
        <f>INDEX(State_Code_Name!B:B,MATCH(Consumer_Complaints!E3241,State_Code_Name!C:C,0))</f>
        <v>Illinois</v>
      </c>
      <c r="L3241">
        <f t="shared" si="150"/>
        <v>0</v>
      </c>
      <c r="M3241">
        <f t="shared" si="151"/>
        <v>2014</v>
      </c>
      <c r="N3241" t="str">
        <f t="shared" si="152"/>
        <v>Q4</v>
      </c>
    </row>
    <row r="3242" spans="1:14" x14ac:dyDescent="0.35">
      <c r="A3242">
        <v>1296126</v>
      </c>
      <c r="B3242" t="s">
        <v>785</v>
      </c>
      <c r="C3242" t="s">
        <v>32</v>
      </c>
      <c r="D3242" t="s">
        <v>116</v>
      </c>
      <c r="E3242" t="s">
        <v>22</v>
      </c>
      <c r="F3242" t="s">
        <v>19</v>
      </c>
      <c r="G3242" s="10">
        <v>42086</v>
      </c>
      <c r="H3242" s="10">
        <v>42088</v>
      </c>
      <c r="I3242" t="s">
        <v>15</v>
      </c>
      <c r="J3242" t="s">
        <v>15</v>
      </c>
      <c r="K3242" t="str">
        <f>INDEX(State_Code_Name!B:B,MATCH(Consumer_Complaints!E3242,State_Code_Name!C:C,0))</f>
        <v>New York</v>
      </c>
      <c r="L3242">
        <f t="shared" si="150"/>
        <v>2</v>
      </c>
      <c r="M3242">
        <f t="shared" si="151"/>
        <v>2015</v>
      </c>
      <c r="N3242" t="str">
        <f t="shared" si="152"/>
        <v>Q1</v>
      </c>
    </row>
    <row r="3243" spans="1:14" x14ac:dyDescent="0.35">
      <c r="A3243">
        <v>1199671</v>
      </c>
      <c r="B3243" t="s">
        <v>105</v>
      </c>
      <c r="C3243" t="s">
        <v>32</v>
      </c>
      <c r="D3243" t="s">
        <v>41</v>
      </c>
      <c r="E3243" t="s">
        <v>35</v>
      </c>
      <c r="F3243" t="s">
        <v>19</v>
      </c>
      <c r="G3243" s="10">
        <v>42024</v>
      </c>
      <c r="H3243" s="10">
        <v>42024</v>
      </c>
      <c r="I3243" t="s">
        <v>14</v>
      </c>
      <c r="J3243" t="s">
        <v>14</v>
      </c>
      <c r="K3243" t="str">
        <f>INDEX(State_Code_Name!B:B,MATCH(Consumer_Complaints!E3243,State_Code_Name!C:C,0))</f>
        <v>Florida</v>
      </c>
      <c r="L3243">
        <f t="shared" si="150"/>
        <v>0</v>
      </c>
      <c r="M3243">
        <f t="shared" si="151"/>
        <v>2015</v>
      </c>
      <c r="N3243" t="str">
        <f t="shared" si="152"/>
        <v>Q1</v>
      </c>
    </row>
    <row r="3244" spans="1:14" x14ac:dyDescent="0.35">
      <c r="A3244">
        <v>1646816</v>
      </c>
      <c r="B3244" t="s">
        <v>760</v>
      </c>
      <c r="C3244" t="s">
        <v>32</v>
      </c>
      <c r="D3244" t="s">
        <v>44</v>
      </c>
      <c r="E3244" t="s">
        <v>35</v>
      </c>
      <c r="F3244" t="s">
        <v>19</v>
      </c>
      <c r="G3244" s="10">
        <v>42258</v>
      </c>
      <c r="H3244" s="10">
        <v>42258</v>
      </c>
      <c r="I3244" t="s">
        <v>14</v>
      </c>
      <c r="J3244" t="s">
        <v>15</v>
      </c>
      <c r="K3244" t="str">
        <f>INDEX(State_Code_Name!B:B,MATCH(Consumer_Complaints!E3244,State_Code_Name!C:C,0))</f>
        <v>Florida</v>
      </c>
      <c r="L3244">
        <f t="shared" si="150"/>
        <v>0</v>
      </c>
      <c r="M3244">
        <f t="shared" si="151"/>
        <v>2015</v>
      </c>
      <c r="N3244" t="str">
        <f t="shared" si="152"/>
        <v>Q3</v>
      </c>
    </row>
    <row r="3245" spans="1:14" x14ac:dyDescent="0.35">
      <c r="A3245">
        <v>1830740</v>
      </c>
      <c r="B3245" t="s">
        <v>43</v>
      </c>
      <c r="C3245" t="s">
        <v>16</v>
      </c>
      <c r="D3245" t="s">
        <v>20</v>
      </c>
      <c r="E3245" t="s">
        <v>66</v>
      </c>
      <c r="F3245" t="s">
        <v>305</v>
      </c>
      <c r="G3245" s="10">
        <v>42443</v>
      </c>
      <c r="H3245" s="10">
        <v>42445</v>
      </c>
      <c r="I3245" t="s">
        <v>14</v>
      </c>
      <c r="J3245" t="s">
        <v>14</v>
      </c>
      <c r="K3245" t="str">
        <f>INDEX(State_Code_Name!B:B,MATCH(Consumer_Complaints!E3245,State_Code_Name!C:C,0))</f>
        <v>Michigan</v>
      </c>
      <c r="L3245">
        <f t="shared" si="150"/>
        <v>2</v>
      </c>
      <c r="M3245">
        <f t="shared" si="151"/>
        <v>2016</v>
      </c>
      <c r="N3245" t="str">
        <f t="shared" si="152"/>
        <v>Q1</v>
      </c>
    </row>
    <row r="3246" spans="1:14" x14ac:dyDescent="0.35">
      <c r="A3246">
        <v>1764030</v>
      </c>
      <c r="B3246" t="s">
        <v>111</v>
      </c>
      <c r="C3246" t="s">
        <v>26</v>
      </c>
      <c r="D3246" t="s">
        <v>27</v>
      </c>
      <c r="E3246" t="s">
        <v>66</v>
      </c>
      <c r="F3246" t="s">
        <v>19</v>
      </c>
      <c r="G3246" s="10">
        <v>42398</v>
      </c>
      <c r="H3246" s="10">
        <v>42398</v>
      </c>
      <c r="I3246" t="s">
        <v>14</v>
      </c>
      <c r="J3246" t="s">
        <v>15</v>
      </c>
      <c r="K3246" t="str">
        <f>INDEX(State_Code_Name!B:B,MATCH(Consumer_Complaints!E3246,State_Code_Name!C:C,0))</f>
        <v>Michigan</v>
      </c>
      <c r="L3246">
        <f t="shared" si="150"/>
        <v>0</v>
      </c>
      <c r="M3246">
        <f t="shared" si="151"/>
        <v>2016</v>
      </c>
      <c r="N3246" t="str">
        <f t="shared" si="152"/>
        <v>Q1</v>
      </c>
    </row>
    <row r="3247" spans="1:14" x14ac:dyDescent="0.35">
      <c r="A3247">
        <v>1576526</v>
      </c>
      <c r="B3247" t="s">
        <v>11</v>
      </c>
      <c r="C3247" t="s">
        <v>9</v>
      </c>
      <c r="D3247" t="s">
        <v>183</v>
      </c>
      <c r="E3247" t="s">
        <v>18</v>
      </c>
      <c r="F3247" t="s">
        <v>57</v>
      </c>
      <c r="G3247" s="10">
        <v>42270</v>
      </c>
      <c r="H3247" s="10">
        <v>42271</v>
      </c>
      <c r="I3247" t="s">
        <v>14</v>
      </c>
      <c r="J3247" t="s">
        <v>15</v>
      </c>
      <c r="K3247" t="str">
        <f>INDEX(State_Code_Name!B:B,MATCH(Consumer_Complaints!E3247,State_Code_Name!C:C,0))</f>
        <v>California</v>
      </c>
      <c r="L3247">
        <f t="shared" si="150"/>
        <v>1</v>
      </c>
      <c r="M3247">
        <f t="shared" si="151"/>
        <v>2015</v>
      </c>
      <c r="N3247" t="str">
        <f t="shared" si="152"/>
        <v>Q3</v>
      </c>
    </row>
    <row r="3248" spans="1:14" x14ac:dyDescent="0.35">
      <c r="A3248">
        <v>1980258</v>
      </c>
      <c r="B3248" t="s">
        <v>81</v>
      </c>
      <c r="C3248" t="s">
        <v>32</v>
      </c>
      <c r="D3248" t="s">
        <v>116</v>
      </c>
      <c r="E3248" t="s">
        <v>35</v>
      </c>
      <c r="F3248" t="s">
        <v>19</v>
      </c>
      <c r="G3248" s="10">
        <v>42543</v>
      </c>
      <c r="H3248" s="10">
        <v>42580</v>
      </c>
      <c r="I3248" t="s">
        <v>14</v>
      </c>
      <c r="J3248" t="s">
        <v>15</v>
      </c>
      <c r="K3248" t="str">
        <f>INDEX(State_Code_Name!B:B,MATCH(Consumer_Complaints!E3248,State_Code_Name!C:C,0))</f>
        <v>Florida</v>
      </c>
      <c r="L3248">
        <f t="shared" si="150"/>
        <v>37</v>
      </c>
      <c r="M3248">
        <f t="shared" si="151"/>
        <v>2016</v>
      </c>
      <c r="N3248" t="str">
        <f t="shared" si="152"/>
        <v>Q2</v>
      </c>
    </row>
    <row r="3249" spans="1:14" x14ac:dyDescent="0.35">
      <c r="A3249">
        <v>628152</v>
      </c>
      <c r="B3249" t="s">
        <v>30</v>
      </c>
      <c r="C3249" t="s">
        <v>16</v>
      </c>
      <c r="D3249" t="s">
        <v>144</v>
      </c>
      <c r="F3249" t="s">
        <v>305</v>
      </c>
      <c r="G3249" s="10">
        <v>41559</v>
      </c>
      <c r="H3249" s="10">
        <v>41620</v>
      </c>
      <c r="I3249" t="s">
        <v>14</v>
      </c>
      <c r="J3249" t="s">
        <v>15</v>
      </c>
      <c r="K3249" t="e">
        <f>INDEX(State_Code_Name!B:B,MATCH(Consumer_Complaints!E3249,State_Code_Name!C:C,0))</f>
        <v>#N/A</v>
      </c>
      <c r="L3249">
        <f t="shared" si="150"/>
        <v>61</v>
      </c>
      <c r="M3249">
        <f t="shared" si="151"/>
        <v>2013</v>
      </c>
      <c r="N3249" t="str">
        <f t="shared" si="152"/>
        <v>Q4</v>
      </c>
    </row>
    <row r="3250" spans="1:14" x14ac:dyDescent="0.35">
      <c r="A3250">
        <v>1076732</v>
      </c>
      <c r="B3250" t="s">
        <v>43</v>
      </c>
      <c r="C3250" t="s">
        <v>16</v>
      </c>
      <c r="D3250" t="s">
        <v>17</v>
      </c>
      <c r="F3250" t="s">
        <v>305</v>
      </c>
      <c r="G3250" s="10">
        <v>41929</v>
      </c>
      <c r="H3250" s="10">
        <v>41936</v>
      </c>
      <c r="I3250" t="s">
        <v>14</v>
      </c>
      <c r="J3250" t="s">
        <v>14</v>
      </c>
      <c r="K3250" t="e">
        <f>INDEX(State_Code_Name!B:B,MATCH(Consumer_Complaints!E3250,State_Code_Name!C:C,0))</f>
        <v>#N/A</v>
      </c>
      <c r="L3250">
        <f t="shared" si="150"/>
        <v>7</v>
      </c>
      <c r="M3250">
        <f t="shared" si="151"/>
        <v>2014</v>
      </c>
      <c r="N3250" t="str">
        <f t="shared" si="152"/>
        <v>Q4</v>
      </c>
    </row>
    <row r="3251" spans="1:14" x14ac:dyDescent="0.35">
      <c r="A3251">
        <v>1344816</v>
      </c>
      <c r="B3251" t="s">
        <v>30</v>
      </c>
      <c r="C3251" t="s">
        <v>26</v>
      </c>
      <c r="D3251" t="s">
        <v>27</v>
      </c>
      <c r="E3251" t="s">
        <v>22</v>
      </c>
      <c r="F3251" t="s">
        <v>305</v>
      </c>
      <c r="G3251" s="10">
        <v>42117</v>
      </c>
      <c r="H3251" s="10">
        <v>42122</v>
      </c>
      <c r="I3251" t="s">
        <v>14</v>
      </c>
      <c r="J3251" t="s">
        <v>14</v>
      </c>
      <c r="K3251" t="str">
        <f>INDEX(State_Code_Name!B:B,MATCH(Consumer_Complaints!E3251,State_Code_Name!C:C,0))</f>
        <v>New York</v>
      </c>
      <c r="L3251">
        <f t="shared" si="150"/>
        <v>5</v>
      </c>
      <c r="M3251">
        <f t="shared" si="151"/>
        <v>2015</v>
      </c>
      <c r="N3251" t="str">
        <f t="shared" si="152"/>
        <v>Q2</v>
      </c>
    </row>
    <row r="3252" spans="1:14" x14ac:dyDescent="0.35">
      <c r="A3252">
        <v>491964</v>
      </c>
      <c r="B3252" t="s">
        <v>38</v>
      </c>
      <c r="C3252" t="s">
        <v>26</v>
      </c>
      <c r="D3252" t="s">
        <v>27</v>
      </c>
      <c r="E3252" t="s">
        <v>31</v>
      </c>
      <c r="F3252" t="s">
        <v>19</v>
      </c>
      <c r="G3252" s="10">
        <v>41499</v>
      </c>
      <c r="H3252" s="10">
        <v>41500</v>
      </c>
      <c r="I3252" t="s">
        <v>14</v>
      </c>
      <c r="J3252" t="s">
        <v>15</v>
      </c>
      <c r="K3252" t="str">
        <f>INDEX(State_Code_Name!B:B,MATCH(Consumer_Complaints!E3252,State_Code_Name!C:C,0))</f>
        <v>Texas</v>
      </c>
      <c r="L3252">
        <f t="shared" si="150"/>
        <v>1</v>
      </c>
      <c r="M3252">
        <f t="shared" si="151"/>
        <v>2013</v>
      </c>
      <c r="N3252" t="str">
        <f t="shared" si="152"/>
        <v>Q3</v>
      </c>
    </row>
    <row r="3253" spans="1:14" x14ac:dyDescent="0.35">
      <c r="A3253">
        <v>1760893</v>
      </c>
      <c r="B3253" t="s">
        <v>163</v>
      </c>
      <c r="C3253" t="s">
        <v>16</v>
      </c>
      <c r="D3253" t="s">
        <v>24</v>
      </c>
      <c r="E3253" t="s">
        <v>35</v>
      </c>
      <c r="F3253" t="s">
        <v>305</v>
      </c>
      <c r="G3253" s="10">
        <v>42396</v>
      </c>
      <c r="H3253" s="10">
        <v>42431</v>
      </c>
      <c r="I3253" t="s">
        <v>14</v>
      </c>
      <c r="J3253" t="s">
        <v>15</v>
      </c>
      <c r="K3253" t="str">
        <f>INDEX(State_Code_Name!B:B,MATCH(Consumer_Complaints!E3253,State_Code_Name!C:C,0))</f>
        <v>Florida</v>
      </c>
      <c r="L3253">
        <f t="shared" si="150"/>
        <v>35</v>
      </c>
      <c r="M3253">
        <f t="shared" si="151"/>
        <v>2016</v>
      </c>
      <c r="N3253" t="str">
        <f t="shared" si="152"/>
        <v>Q1</v>
      </c>
    </row>
    <row r="3254" spans="1:14" x14ac:dyDescent="0.35">
      <c r="A3254">
        <v>827147</v>
      </c>
      <c r="B3254" t="s">
        <v>147</v>
      </c>
      <c r="C3254" t="s">
        <v>172</v>
      </c>
      <c r="D3254" t="s">
        <v>266</v>
      </c>
      <c r="E3254" t="s">
        <v>25</v>
      </c>
      <c r="F3254" t="s">
        <v>19</v>
      </c>
      <c r="G3254" s="10">
        <v>41757</v>
      </c>
      <c r="H3254" s="10">
        <v>41757</v>
      </c>
      <c r="I3254" t="s">
        <v>14</v>
      </c>
      <c r="J3254" t="s">
        <v>15</v>
      </c>
      <c r="K3254" t="str">
        <f>INDEX(State_Code_Name!B:B,MATCH(Consumer_Complaints!E3254,State_Code_Name!C:C,0))</f>
        <v>Georgia</v>
      </c>
      <c r="L3254">
        <f t="shared" si="150"/>
        <v>0</v>
      </c>
      <c r="M3254">
        <f t="shared" si="151"/>
        <v>2014</v>
      </c>
      <c r="N3254" t="str">
        <f t="shared" si="152"/>
        <v>Q2</v>
      </c>
    </row>
    <row r="3255" spans="1:14" x14ac:dyDescent="0.35">
      <c r="A3255">
        <v>398394</v>
      </c>
      <c r="B3255" t="s">
        <v>68</v>
      </c>
      <c r="C3255" t="s">
        <v>36</v>
      </c>
      <c r="D3255" t="s">
        <v>1097</v>
      </c>
      <c r="E3255" t="s">
        <v>35</v>
      </c>
      <c r="F3255" t="s">
        <v>13</v>
      </c>
      <c r="G3255" s="10">
        <v>41338</v>
      </c>
      <c r="H3255" s="10">
        <v>41338</v>
      </c>
      <c r="I3255" t="s">
        <v>14</v>
      </c>
      <c r="J3255" t="s">
        <v>15</v>
      </c>
      <c r="K3255" t="str">
        <f>INDEX(State_Code_Name!B:B,MATCH(Consumer_Complaints!E3255,State_Code_Name!C:C,0))</f>
        <v>Florida</v>
      </c>
      <c r="L3255">
        <f t="shared" si="150"/>
        <v>0</v>
      </c>
      <c r="M3255">
        <f t="shared" si="151"/>
        <v>2013</v>
      </c>
      <c r="N3255" t="str">
        <f t="shared" si="152"/>
        <v>Q1</v>
      </c>
    </row>
    <row r="3256" spans="1:14" x14ac:dyDescent="0.35">
      <c r="A3256">
        <v>1861552</v>
      </c>
      <c r="B3256" t="s">
        <v>969</v>
      </c>
      <c r="C3256" t="s">
        <v>61</v>
      </c>
      <c r="D3256" t="s">
        <v>282</v>
      </c>
      <c r="F3256" t="s">
        <v>19</v>
      </c>
      <c r="G3256" s="10">
        <v>42433</v>
      </c>
      <c r="H3256" s="10">
        <v>42433</v>
      </c>
      <c r="I3256" t="s">
        <v>14</v>
      </c>
      <c r="J3256" t="s">
        <v>15</v>
      </c>
      <c r="K3256" t="e">
        <f>INDEX(State_Code_Name!B:B,MATCH(Consumer_Complaints!E3256,State_Code_Name!C:C,0))</f>
        <v>#N/A</v>
      </c>
      <c r="L3256">
        <f t="shared" si="150"/>
        <v>0</v>
      </c>
      <c r="M3256">
        <f t="shared" si="151"/>
        <v>2016</v>
      </c>
      <c r="N3256" t="str">
        <f t="shared" si="152"/>
        <v>Q1</v>
      </c>
    </row>
    <row r="3257" spans="1:14" x14ac:dyDescent="0.35">
      <c r="A3257">
        <v>1525852</v>
      </c>
      <c r="B3257" t="s">
        <v>326</v>
      </c>
      <c r="C3257" t="s">
        <v>32</v>
      </c>
      <c r="D3257" t="s">
        <v>44</v>
      </c>
      <c r="E3257" t="s">
        <v>85</v>
      </c>
      <c r="F3257" t="s">
        <v>19</v>
      </c>
      <c r="G3257" s="10">
        <v>42235</v>
      </c>
      <c r="H3257" s="10">
        <v>42235</v>
      </c>
      <c r="I3257" t="s">
        <v>14</v>
      </c>
      <c r="J3257" t="s">
        <v>15</v>
      </c>
      <c r="K3257" t="str">
        <f>INDEX(State_Code_Name!B:B,MATCH(Consumer_Complaints!E3257,State_Code_Name!C:C,0))</f>
        <v>Wisconsin</v>
      </c>
      <c r="L3257">
        <f t="shared" si="150"/>
        <v>0</v>
      </c>
      <c r="M3257">
        <f t="shared" si="151"/>
        <v>2015</v>
      </c>
      <c r="N3257" t="str">
        <f t="shared" si="152"/>
        <v>Q3</v>
      </c>
    </row>
    <row r="3258" spans="1:14" x14ac:dyDescent="0.35">
      <c r="A3258">
        <v>1912364</v>
      </c>
      <c r="B3258" t="s">
        <v>60</v>
      </c>
      <c r="C3258" t="s">
        <v>52</v>
      </c>
      <c r="D3258" t="s">
        <v>96</v>
      </c>
      <c r="E3258" t="s">
        <v>29</v>
      </c>
      <c r="F3258" t="s">
        <v>13</v>
      </c>
      <c r="G3258" s="10">
        <v>42495</v>
      </c>
      <c r="H3258" s="10">
        <v>42495</v>
      </c>
      <c r="I3258" t="s">
        <v>14</v>
      </c>
      <c r="J3258" t="s">
        <v>15</v>
      </c>
      <c r="K3258" t="str">
        <f>INDEX(State_Code_Name!B:B,MATCH(Consumer_Complaints!E3258,State_Code_Name!C:C,0))</f>
        <v>Connecticut</v>
      </c>
      <c r="L3258">
        <f t="shared" si="150"/>
        <v>0</v>
      </c>
      <c r="M3258">
        <f t="shared" si="151"/>
        <v>2016</v>
      </c>
      <c r="N3258" t="str">
        <f t="shared" si="152"/>
        <v>Q2</v>
      </c>
    </row>
    <row r="3259" spans="1:14" x14ac:dyDescent="0.35">
      <c r="A3259">
        <v>1017468</v>
      </c>
      <c r="B3259" t="s">
        <v>38</v>
      </c>
      <c r="C3259" t="s">
        <v>26</v>
      </c>
      <c r="D3259" t="s">
        <v>27</v>
      </c>
      <c r="E3259" t="s">
        <v>48</v>
      </c>
      <c r="F3259" t="s">
        <v>19</v>
      </c>
      <c r="G3259" s="10">
        <v>41799</v>
      </c>
      <c r="H3259" s="10">
        <v>41799</v>
      </c>
      <c r="I3259" t="s">
        <v>14</v>
      </c>
      <c r="J3259" t="s">
        <v>15</v>
      </c>
      <c r="K3259" t="str">
        <f>INDEX(State_Code_Name!B:B,MATCH(Consumer_Complaints!E3259,State_Code_Name!C:C,0))</f>
        <v>New Jersey</v>
      </c>
      <c r="L3259">
        <f t="shared" si="150"/>
        <v>0</v>
      </c>
      <c r="M3259">
        <f t="shared" si="151"/>
        <v>2014</v>
      </c>
      <c r="N3259" t="str">
        <f t="shared" si="152"/>
        <v>Q2</v>
      </c>
    </row>
    <row r="3260" spans="1:14" x14ac:dyDescent="0.35">
      <c r="A3260">
        <v>1070644</v>
      </c>
      <c r="B3260" t="s">
        <v>514</v>
      </c>
      <c r="C3260" t="s">
        <v>9</v>
      </c>
      <c r="D3260" t="s">
        <v>183</v>
      </c>
      <c r="E3260" t="s">
        <v>106</v>
      </c>
      <c r="F3260" t="s">
        <v>19</v>
      </c>
      <c r="G3260" s="10">
        <v>41926</v>
      </c>
      <c r="H3260" s="10">
        <v>41932</v>
      </c>
      <c r="I3260" t="s">
        <v>14</v>
      </c>
      <c r="J3260" t="s">
        <v>14</v>
      </c>
      <c r="K3260" t="str">
        <f>INDEX(State_Code_Name!B:B,MATCH(Consumer_Complaints!E3260,State_Code_Name!C:C,0))</f>
        <v>Indiana</v>
      </c>
      <c r="L3260">
        <f t="shared" si="150"/>
        <v>6</v>
      </c>
      <c r="M3260">
        <f t="shared" si="151"/>
        <v>2014</v>
      </c>
      <c r="N3260" t="str">
        <f t="shared" si="152"/>
        <v>Q4</v>
      </c>
    </row>
    <row r="3261" spans="1:14" x14ac:dyDescent="0.35">
      <c r="A3261">
        <v>1691798</v>
      </c>
      <c r="B3261" t="s">
        <v>493</v>
      </c>
      <c r="C3261" t="s">
        <v>32</v>
      </c>
      <c r="D3261" t="s">
        <v>104</v>
      </c>
      <c r="E3261" t="s">
        <v>22</v>
      </c>
      <c r="F3261" t="s">
        <v>19</v>
      </c>
      <c r="G3261" s="10">
        <v>42289</v>
      </c>
      <c r="H3261" s="10">
        <v>42289</v>
      </c>
      <c r="I3261" t="s">
        <v>14</v>
      </c>
      <c r="J3261" t="s">
        <v>14</v>
      </c>
      <c r="K3261" t="str">
        <f>INDEX(State_Code_Name!B:B,MATCH(Consumer_Complaints!E3261,State_Code_Name!C:C,0))</f>
        <v>New York</v>
      </c>
      <c r="L3261">
        <f t="shared" si="150"/>
        <v>0</v>
      </c>
      <c r="M3261">
        <f t="shared" si="151"/>
        <v>2015</v>
      </c>
      <c r="N3261" t="str">
        <f t="shared" si="152"/>
        <v>Q4</v>
      </c>
    </row>
    <row r="3262" spans="1:14" x14ac:dyDescent="0.35">
      <c r="A3262">
        <v>1336106</v>
      </c>
      <c r="B3262" t="s">
        <v>983</v>
      </c>
      <c r="C3262" t="s">
        <v>26</v>
      </c>
      <c r="D3262" t="s">
        <v>27</v>
      </c>
      <c r="E3262" t="s">
        <v>18</v>
      </c>
      <c r="F3262" t="s">
        <v>19</v>
      </c>
      <c r="G3262" s="10">
        <v>42112</v>
      </c>
      <c r="H3262" s="10">
        <v>42112</v>
      </c>
      <c r="I3262" t="s">
        <v>14</v>
      </c>
      <c r="J3262" t="s">
        <v>15</v>
      </c>
      <c r="K3262" t="str">
        <f>INDEX(State_Code_Name!B:B,MATCH(Consumer_Complaints!E3262,State_Code_Name!C:C,0))</f>
        <v>California</v>
      </c>
      <c r="L3262">
        <f t="shared" si="150"/>
        <v>0</v>
      </c>
      <c r="M3262">
        <f t="shared" si="151"/>
        <v>2015</v>
      </c>
      <c r="N3262" t="str">
        <f t="shared" si="152"/>
        <v>Q2</v>
      </c>
    </row>
    <row r="3263" spans="1:14" x14ac:dyDescent="0.35">
      <c r="A3263">
        <v>1059150</v>
      </c>
      <c r="B3263" t="s">
        <v>164</v>
      </c>
      <c r="C3263" t="s">
        <v>26</v>
      </c>
      <c r="D3263" t="s">
        <v>27</v>
      </c>
      <c r="E3263" t="s">
        <v>18</v>
      </c>
      <c r="F3263" t="s">
        <v>305</v>
      </c>
      <c r="G3263" s="10">
        <v>41800</v>
      </c>
      <c r="H3263" s="10">
        <v>41892</v>
      </c>
      <c r="I3263" t="s">
        <v>14</v>
      </c>
      <c r="J3263" t="s">
        <v>14</v>
      </c>
      <c r="K3263" t="str">
        <f>INDEX(State_Code_Name!B:B,MATCH(Consumer_Complaints!E3263,State_Code_Name!C:C,0))</f>
        <v>California</v>
      </c>
      <c r="L3263">
        <f t="shared" si="150"/>
        <v>92</v>
      </c>
      <c r="M3263">
        <f t="shared" si="151"/>
        <v>2014</v>
      </c>
      <c r="N3263" t="str">
        <f t="shared" si="152"/>
        <v>Q2</v>
      </c>
    </row>
    <row r="3264" spans="1:14" x14ac:dyDescent="0.35">
      <c r="A3264">
        <v>699677</v>
      </c>
      <c r="B3264" t="s">
        <v>134</v>
      </c>
      <c r="C3264" t="s">
        <v>16</v>
      </c>
      <c r="D3264" t="s">
        <v>17</v>
      </c>
      <c r="E3264" t="s">
        <v>122</v>
      </c>
      <c r="F3264" t="s">
        <v>19</v>
      </c>
      <c r="G3264" s="10">
        <v>41731</v>
      </c>
      <c r="H3264" s="10">
        <v>41731</v>
      </c>
      <c r="I3264" t="s">
        <v>14</v>
      </c>
      <c r="J3264" t="s">
        <v>15</v>
      </c>
      <c r="K3264" t="str">
        <f>INDEX(State_Code_Name!B:B,MATCH(Consumer_Complaints!E3264,State_Code_Name!C:C,0))</f>
        <v>Maryland</v>
      </c>
      <c r="L3264">
        <f t="shared" si="150"/>
        <v>0</v>
      </c>
      <c r="M3264">
        <f t="shared" si="151"/>
        <v>2014</v>
      </c>
      <c r="N3264" t="str">
        <f t="shared" si="152"/>
        <v>Q2</v>
      </c>
    </row>
    <row r="3265" spans="1:14" x14ac:dyDescent="0.35">
      <c r="A3265">
        <v>238222</v>
      </c>
      <c r="B3265" t="s">
        <v>30</v>
      </c>
      <c r="C3265" t="s">
        <v>26</v>
      </c>
      <c r="D3265" t="s">
        <v>27</v>
      </c>
      <c r="E3265" t="s">
        <v>35</v>
      </c>
      <c r="F3265" t="s">
        <v>305</v>
      </c>
      <c r="G3265" s="10">
        <v>41290</v>
      </c>
      <c r="H3265" s="10">
        <v>41292</v>
      </c>
      <c r="I3265" t="s">
        <v>14</v>
      </c>
      <c r="J3265" t="s">
        <v>15</v>
      </c>
      <c r="K3265" t="str">
        <f>INDEX(State_Code_Name!B:B,MATCH(Consumer_Complaints!E3265,State_Code_Name!C:C,0))</f>
        <v>Florida</v>
      </c>
      <c r="L3265">
        <f t="shared" si="150"/>
        <v>2</v>
      </c>
      <c r="M3265">
        <f t="shared" si="151"/>
        <v>2013</v>
      </c>
      <c r="N3265" t="str">
        <f t="shared" si="152"/>
        <v>Q1</v>
      </c>
    </row>
    <row r="3266" spans="1:14" x14ac:dyDescent="0.35">
      <c r="A3266">
        <v>561081</v>
      </c>
      <c r="B3266" t="s">
        <v>30</v>
      </c>
      <c r="C3266" t="s">
        <v>26</v>
      </c>
      <c r="D3266" t="s">
        <v>27</v>
      </c>
      <c r="E3266" t="s">
        <v>59</v>
      </c>
      <c r="F3266" t="s">
        <v>57</v>
      </c>
      <c r="G3266" s="10">
        <v>41564</v>
      </c>
      <c r="H3266" s="10">
        <v>41564</v>
      </c>
      <c r="I3266" t="s">
        <v>14</v>
      </c>
      <c r="J3266" t="s">
        <v>15</v>
      </c>
      <c r="K3266" t="str">
        <f>INDEX(State_Code_Name!B:B,MATCH(Consumer_Complaints!E3266,State_Code_Name!C:C,0))</f>
        <v>Illinois</v>
      </c>
      <c r="L3266">
        <f t="shared" si="150"/>
        <v>0</v>
      </c>
      <c r="M3266">
        <f t="shared" si="151"/>
        <v>2013</v>
      </c>
      <c r="N3266" t="str">
        <f t="shared" si="152"/>
        <v>Q4</v>
      </c>
    </row>
    <row r="3267" spans="1:14" x14ac:dyDescent="0.35">
      <c r="A3267">
        <v>2053073</v>
      </c>
      <c r="B3267" t="s">
        <v>284</v>
      </c>
      <c r="C3267" t="s">
        <v>32</v>
      </c>
      <c r="D3267" t="s">
        <v>41</v>
      </c>
      <c r="E3267" t="s">
        <v>31</v>
      </c>
      <c r="F3267" t="s">
        <v>13</v>
      </c>
      <c r="G3267" s="10">
        <v>42621</v>
      </c>
      <c r="H3267" s="10">
        <v>42621</v>
      </c>
      <c r="I3267" t="s">
        <v>14</v>
      </c>
      <c r="J3267" t="s">
        <v>14</v>
      </c>
      <c r="K3267" t="str">
        <f>INDEX(State_Code_Name!B:B,MATCH(Consumer_Complaints!E3267,State_Code_Name!C:C,0))</f>
        <v>Texas</v>
      </c>
      <c r="L3267">
        <f t="shared" ref="L3267:L3330" si="153">H3267-G3267</f>
        <v>0</v>
      </c>
      <c r="M3267">
        <f t="shared" ref="M3267:M3330" si="154">YEAR(G3267)</f>
        <v>2016</v>
      </c>
      <c r="N3267" t="str">
        <f t="shared" ref="N3267:N3330" si="155">IF(MONTH(G3267)&lt;=3,"Q1",IF(MONTH(G3267)&lt;=6,"Q2",IF(MONTH(G3267)&lt;=9,"Q3","Q4")))</f>
        <v>Q3</v>
      </c>
    </row>
    <row r="3268" spans="1:14" x14ac:dyDescent="0.35">
      <c r="A3268">
        <v>1190256</v>
      </c>
      <c r="B3268" t="s">
        <v>113</v>
      </c>
      <c r="C3268" t="s">
        <v>36</v>
      </c>
      <c r="D3268" t="s">
        <v>84</v>
      </c>
      <c r="E3268" t="s">
        <v>77</v>
      </c>
      <c r="F3268" t="s">
        <v>19</v>
      </c>
      <c r="G3268" s="10">
        <v>42339</v>
      </c>
      <c r="H3268" s="10">
        <v>42339</v>
      </c>
      <c r="I3268" t="s">
        <v>14</v>
      </c>
      <c r="J3268" t="s">
        <v>15</v>
      </c>
      <c r="K3268" t="str">
        <f>INDEX(State_Code_Name!B:B,MATCH(Consumer_Complaints!E3268,State_Code_Name!C:C,0))</f>
        <v>Missouri</v>
      </c>
      <c r="L3268">
        <f t="shared" si="153"/>
        <v>0</v>
      </c>
      <c r="M3268">
        <f t="shared" si="154"/>
        <v>2015</v>
      </c>
      <c r="N3268" t="str">
        <f t="shared" si="155"/>
        <v>Q4</v>
      </c>
    </row>
    <row r="3269" spans="1:14" x14ac:dyDescent="0.35">
      <c r="A3269">
        <v>676069</v>
      </c>
      <c r="B3269" t="s">
        <v>97</v>
      </c>
      <c r="C3269" t="s">
        <v>52</v>
      </c>
      <c r="D3269" t="s">
        <v>96</v>
      </c>
      <c r="E3269" t="s">
        <v>22</v>
      </c>
      <c r="F3269" t="s">
        <v>19</v>
      </c>
      <c r="G3269" s="10">
        <v>41657</v>
      </c>
      <c r="H3269" s="10">
        <v>41657</v>
      </c>
      <c r="I3269" t="s">
        <v>14</v>
      </c>
      <c r="J3269" t="s">
        <v>15</v>
      </c>
      <c r="K3269" t="str">
        <f>INDEX(State_Code_Name!B:B,MATCH(Consumer_Complaints!E3269,State_Code_Name!C:C,0))</f>
        <v>New York</v>
      </c>
      <c r="L3269">
        <f t="shared" si="153"/>
        <v>0</v>
      </c>
      <c r="M3269">
        <f t="shared" si="154"/>
        <v>2014</v>
      </c>
      <c r="N3269" t="str">
        <f t="shared" si="155"/>
        <v>Q1</v>
      </c>
    </row>
    <row r="3270" spans="1:14" x14ac:dyDescent="0.35">
      <c r="A3270">
        <v>2083556</v>
      </c>
      <c r="B3270" t="s">
        <v>47</v>
      </c>
      <c r="C3270" t="s">
        <v>26</v>
      </c>
      <c r="D3270" t="s">
        <v>78</v>
      </c>
      <c r="E3270" t="s">
        <v>122</v>
      </c>
      <c r="F3270" t="s">
        <v>19</v>
      </c>
      <c r="G3270" s="10">
        <v>42608</v>
      </c>
      <c r="H3270" s="10">
        <v>42608</v>
      </c>
      <c r="I3270" t="s">
        <v>14</v>
      </c>
      <c r="J3270" t="s">
        <v>14</v>
      </c>
      <c r="K3270" t="str">
        <f>INDEX(State_Code_Name!B:B,MATCH(Consumer_Complaints!E3270,State_Code_Name!C:C,0))</f>
        <v>Maryland</v>
      </c>
      <c r="L3270">
        <f t="shared" si="153"/>
        <v>0</v>
      </c>
      <c r="M3270">
        <f t="shared" si="154"/>
        <v>2016</v>
      </c>
      <c r="N3270" t="str">
        <f t="shared" si="155"/>
        <v>Q3</v>
      </c>
    </row>
    <row r="3271" spans="1:14" x14ac:dyDescent="0.35">
      <c r="A3271">
        <v>1931026</v>
      </c>
      <c r="B3271" t="s">
        <v>586</v>
      </c>
      <c r="C3271" t="s">
        <v>172</v>
      </c>
      <c r="D3271" t="s">
        <v>190</v>
      </c>
      <c r="E3271" t="s">
        <v>35</v>
      </c>
      <c r="F3271" t="s">
        <v>19</v>
      </c>
      <c r="G3271" s="10">
        <v>42508</v>
      </c>
      <c r="H3271" s="10">
        <v>42517</v>
      </c>
      <c r="I3271" t="s">
        <v>14</v>
      </c>
      <c r="J3271" t="s">
        <v>15</v>
      </c>
      <c r="K3271" t="str">
        <f>INDEX(State_Code_Name!B:B,MATCH(Consumer_Complaints!E3271,State_Code_Name!C:C,0))</f>
        <v>Florida</v>
      </c>
      <c r="L3271">
        <f t="shared" si="153"/>
        <v>9</v>
      </c>
      <c r="M3271">
        <f t="shared" si="154"/>
        <v>2016</v>
      </c>
      <c r="N3271" t="str">
        <f t="shared" si="155"/>
        <v>Q2</v>
      </c>
    </row>
    <row r="3272" spans="1:14" x14ac:dyDescent="0.35">
      <c r="A3272">
        <v>810653</v>
      </c>
      <c r="B3272" t="s">
        <v>69</v>
      </c>
      <c r="C3272" t="s">
        <v>26</v>
      </c>
      <c r="D3272" t="s">
        <v>27</v>
      </c>
      <c r="E3272" t="s">
        <v>59</v>
      </c>
      <c r="F3272" t="s">
        <v>19</v>
      </c>
      <c r="G3272" s="10">
        <v>41745</v>
      </c>
      <c r="H3272" s="10">
        <v>41745</v>
      </c>
      <c r="I3272" t="s">
        <v>14</v>
      </c>
      <c r="J3272" t="s">
        <v>15</v>
      </c>
      <c r="K3272" t="str">
        <f>INDEX(State_Code_Name!B:B,MATCH(Consumer_Complaints!E3272,State_Code_Name!C:C,0))</f>
        <v>Illinois</v>
      </c>
      <c r="L3272">
        <f t="shared" si="153"/>
        <v>0</v>
      </c>
      <c r="M3272">
        <f t="shared" si="154"/>
        <v>2014</v>
      </c>
      <c r="N3272" t="str">
        <f t="shared" si="155"/>
        <v>Q2</v>
      </c>
    </row>
    <row r="3273" spans="1:14" x14ac:dyDescent="0.35">
      <c r="A3273">
        <v>363321</v>
      </c>
      <c r="B3273" t="s">
        <v>182</v>
      </c>
      <c r="C3273" t="s">
        <v>9</v>
      </c>
      <c r="D3273" t="s">
        <v>278</v>
      </c>
      <c r="E3273" t="s">
        <v>59</v>
      </c>
      <c r="F3273" t="s">
        <v>13</v>
      </c>
      <c r="G3273" s="10">
        <v>41355</v>
      </c>
      <c r="H3273" s="10">
        <v>41358</v>
      </c>
      <c r="I3273" t="s">
        <v>14</v>
      </c>
      <c r="J3273" t="s">
        <v>14</v>
      </c>
      <c r="K3273" t="str">
        <f>INDEX(State_Code_Name!B:B,MATCH(Consumer_Complaints!E3273,State_Code_Name!C:C,0))</f>
        <v>Illinois</v>
      </c>
      <c r="L3273">
        <f t="shared" si="153"/>
        <v>3</v>
      </c>
      <c r="M3273">
        <f t="shared" si="154"/>
        <v>2013</v>
      </c>
      <c r="N3273" t="str">
        <f t="shared" si="155"/>
        <v>Q1</v>
      </c>
    </row>
    <row r="3274" spans="1:14" x14ac:dyDescent="0.35">
      <c r="A3274">
        <v>701839</v>
      </c>
      <c r="B3274" t="s">
        <v>30</v>
      </c>
      <c r="C3274" t="s">
        <v>16</v>
      </c>
      <c r="D3274" t="s">
        <v>20</v>
      </c>
      <c r="E3274" t="s">
        <v>77</v>
      </c>
      <c r="F3274" t="s">
        <v>305</v>
      </c>
      <c r="G3274" s="10">
        <v>41761</v>
      </c>
      <c r="H3274" s="10">
        <v>41822</v>
      </c>
      <c r="I3274" t="s">
        <v>14</v>
      </c>
      <c r="J3274" t="s">
        <v>15</v>
      </c>
      <c r="K3274" t="str">
        <f>INDEX(State_Code_Name!B:B,MATCH(Consumer_Complaints!E3274,State_Code_Name!C:C,0))</f>
        <v>Missouri</v>
      </c>
      <c r="L3274">
        <f t="shared" si="153"/>
        <v>61</v>
      </c>
      <c r="M3274">
        <f t="shared" si="154"/>
        <v>2014</v>
      </c>
      <c r="N3274" t="str">
        <f t="shared" si="155"/>
        <v>Q2</v>
      </c>
    </row>
    <row r="3275" spans="1:14" x14ac:dyDescent="0.35">
      <c r="A3275">
        <v>1910540</v>
      </c>
      <c r="B3275" t="s">
        <v>60</v>
      </c>
      <c r="C3275" t="s">
        <v>52</v>
      </c>
      <c r="D3275" t="s">
        <v>103</v>
      </c>
      <c r="E3275" t="s">
        <v>77</v>
      </c>
      <c r="F3275" t="s">
        <v>19</v>
      </c>
      <c r="G3275" s="10">
        <v>42465</v>
      </c>
      <c r="H3275" s="10">
        <v>42465</v>
      </c>
      <c r="I3275" t="s">
        <v>14</v>
      </c>
      <c r="J3275" t="s">
        <v>15</v>
      </c>
      <c r="K3275" t="str">
        <f>INDEX(State_Code_Name!B:B,MATCH(Consumer_Complaints!E3275,State_Code_Name!C:C,0))</f>
        <v>Missouri</v>
      </c>
      <c r="L3275">
        <f t="shared" si="153"/>
        <v>0</v>
      </c>
      <c r="M3275">
        <f t="shared" si="154"/>
        <v>2016</v>
      </c>
      <c r="N3275" t="str">
        <f t="shared" si="155"/>
        <v>Q2</v>
      </c>
    </row>
    <row r="3276" spans="1:14" x14ac:dyDescent="0.35">
      <c r="A3276">
        <v>1187011</v>
      </c>
      <c r="B3276" t="s">
        <v>179</v>
      </c>
      <c r="C3276" t="s">
        <v>26</v>
      </c>
      <c r="D3276" t="s">
        <v>27</v>
      </c>
      <c r="E3276" t="s">
        <v>122</v>
      </c>
      <c r="F3276" t="s">
        <v>19</v>
      </c>
      <c r="G3276" s="10">
        <v>42217</v>
      </c>
      <c r="H3276" s="10">
        <v>42217</v>
      </c>
      <c r="I3276" t="s">
        <v>14</v>
      </c>
      <c r="J3276" t="s">
        <v>14</v>
      </c>
      <c r="K3276" t="str">
        <f>INDEX(State_Code_Name!B:B,MATCH(Consumer_Complaints!E3276,State_Code_Name!C:C,0))</f>
        <v>Maryland</v>
      </c>
      <c r="L3276">
        <f t="shared" si="153"/>
        <v>0</v>
      </c>
      <c r="M3276">
        <f t="shared" si="154"/>
        <v>2015</v>
      </c>
      <c r="N3276" t="str">
        <f t="shared" si="155"/>
        <v>Q3</v>
      </c>
    </row>
    <row r="3277" spans="1:14" x14ac:dyDescent="0.35">
      <c r="A3277">
        <v>1514815</v>
      </c>
      <c r="B3277" t="s">
        <v>50</v>
      </c>
      <c r="C3277" t="s">
        <v>36</v>
      </c>
      <c r="D3277" t="s">
        <v>145</v>
      </c>
      <c r="E3277" t="s">
        <v>106</v>
      </c>
      <c r="F3277" t="s">
        <v>19</v>
      </c>
      <c r="G3277" s="10">
        <v>42346</v>
      </c>
      <c r="H3277" s="10">
        <v>42346</v>
      </c>
      <c r="I3277" t="s">
        <v>14</v>
      </c>
      <c r="J3277" t="s">
        <v>15</v>
      </c>
      <c r="K3277" t="str">
        <f>INDEX(State_Code_Name!B:B,MATCH(Consumer_Complaints!E3277,State_Code_Name!C:C,0))</f>
        <v>Indiana</v>
      </c>
      <c r="L3277">
        <f t="shared" si="153"/>
        <v>0</v>
      </c>
      <c r="M3277">
        <f t="shared" si="154"/>
        <v>2015</v>
      </c>
      <c r="N3277" t="str">
        <f t="shared" si="155"/>
        <v>Q4</v>
      </c>
    </row>
    <row r="3278" spans="1:14" x14ac:dyDescent="0.35">
      <c r="A3278">
        <v>1926245</v>
      </c>
      <c r="B3278" t="s">
        <v>466</v>
      </c>
      <c r="C3278" t="s">
        <v>32</v>
      </c>
      <c r="D3278" t="s">
        <v>161</v>
      </c>
      <c r="E3278" t="s">
        <v>106</v>
      </c>
      <c r="F3278" t="s">
        <v>19</v>
      </c>
      <c r="G3278" s="10">
        <v>42507</v>
      </c>
      <c r="H3278" s="10">
        <v>42549</v>
      </c>
      <c r="I3278" t="s">
        <v>14</v>
      </c>
      <c r="J3278" t="s">
        <v>15</v>
      </c>
      <c r="K3278" t="str">
        <f>INDEX(State_Code_Name!B:B,MATCH(Consumer_Complaints!E3278,State_Code_Name!C:C,0))</f>
        <v>Indiana</v>
      </c>
      <c r="L3278">
        <f t="shared" si="153"/>
        <v>42</v>
      </c>
      <c r="M3278">
        <f t="shared" si="154"/>
        <v>2016</v>
      </c>
      <c r="N3278" t="str">
        <f t="shared" si="155"/>
        <v>Q2</v>
      </c>
    </row>
    <row r="3279" spans="1:14" x14ac:dyDescent="0.35">
      <c r="A3279">
        <v>1844321</v>
      </c>
      <c r="B3279" t="s">
        <v>721</v>
      </c>
      <c r="C3279" t="s">
        <v>531</v>
      </c>
      <c r="D3279" t="s">
        <v>587</v>
      </c>
      <c r="E3279" t="s">
        <v>31</v>
      </c>
      <c r="F3279" t="s">
        <v>19</v>
      </c>
      <c r="G3279" s="10">
        <v>42451</v>
      </c>
      <c r="H3279" s="10">
        <v>42452</v>
      </c>
      <c r="I3279" t="s">
        <v>14</v>
      </c>
      <c r="J3279" t="s">
        <v>15</v>
      </c>
      <c r="K3279" t="str">
        <f>INDEX(State_Code_Name!B:B,MATCH(Consumer_Complaints!E3279,State_Code_Name!C:C,0))</f>
        <v>Texas</v>
      </c>
      <c r="L3279">
        <f t="shared" si="153"/>
        <v>1</v>
      </c>
      <c r="M3279">
        <f t="shared" si="154"/>
        <v>2016</v>
      </c>
      <c r="N3279" t="str">
        <f t="shared" si="155"/>
        <v>Q1</v>
      </c>
    </row>
    <row r="3280" spans="1:14" x14ac:dyDescent="0.35">
      <c r="A3280">
        <v>1968768</v>
      </c>
      <c r="B3280" t="s">
        <v>63</v>
      </c>
      <c r="C3280" t="s">
        <v>61</v>
      </c>
      <c r="D3280" t="s">
        <v>282</v>
      </c>
      <c r="E3280" t="s">
        <v>22</v>
      </c>
      <c r="F3280" t="s">
        <v>19</v>
      </c>
      <c r="G3280" s="10">
        <v>42535</v>
      </c>
      <c r="H3280" s="10">
        <v>42535</v>
      </c>
      <c r="I3280" t="s">
        <v>14</v>
      </c>
      <c r="J3280" t="s">
        <v>15</v>
      </c>
      <c r="K3280" t="str">
        <f>INDEX(State_Code_Name!B:B,MATCH(Consumer_Complaints!E3280,State_Code_Name!C:C,0))</f>
        <v>New York</v>
      </c>
      <c r="L3280">
        <f t="shared" si="153"/>
        <v>0</v>
      </c>
      <c r="M3280">
        <f t="shared" si="154"/>
        <v>2016</v>
      </c>
      <c r="N3280" t="str">
        <f t="shared" si="155"/>
        <v>Q2</v>
      </c>
    </row>
    <row r="3281" spans="1:14" x14ac:dyDescent="0.35">
      <c r="A3281">
        <v>2063497</v>
      </c>
      <c r="B3281" t="s">
        <v>143</v>
      </c>
      <c r="C3281" t="s">
        <v>16</v>
      </c>
      <c r="D3281" t="s">
        <v>20</v>
      </c>
      <c r="E3281" t="s">
        <v>59</v>
      </c>
      <c r="F3281" t="s">
        <v>305</v>
      </c>
      <c r="G3281" s="10">
        <v>42597</v>
      </c>
      <c r="H3281" s="10">
        <v>42599</v>
      </c>
      <c r="I3281" t="s">
        <v>14</v>
      </c>
      <c r="J3281" t="s">
        <v>15</v>
      </c>
      <c r="K3281" t="str">
        <f>INDEX(State_Code_Name!B:B,MATCH(Consumer_Complaints!E3281,State_Code_Name!C:C,0))</f>
        <v>Illinois</v>
      </c>
      <c r="L3281">
        <f t="shared" si="153"/>
        <v>2</v>
      </c>
      <c r="M3281">
        <f t="shared" si="154"/>
        <v>2016</v>
      </c>
      <c r="N3281" t="str">
        <f t="shared" si="155"/>
        <v>Q3</v>
      </c>
    </row>
    <row r="3282" spans="1:14" x14ac:dyDescent="0.35">
      <c r="A3282">
        <v>657971</v>
      </c>
      <c r="B3282" t="s">
        <v>43</v>
      </c>
      <c r="C3282" t="s">
        <v>16</v>
      </c>
      <c r="D3282" t="s">
        <v>24</v>
      </c>
      <c r="E3282" t="s">
        <v>35</v>
      </c>
      <c r="F3282" t="s">
        <v>13</v>
      </c>
      <c r="G3282" s="10">
        <v>41821</v>
      </c>
      <c r="H3282" s="10">
        <v>41852</v>
      </c>
      <c r="I3282" t="s">
        <v>14</v>
      </c>
      <c r="J3282" t="s">
        <v>15</v>
      </c>
      <c r="K3282" t="str">
        <f>INDEX(State_Code_Name!B:B,MATCH(Consumer_Complaints!E3282,State_Code_Name!C:C,0))</f>
        <v>Florida</v>
      </c>
      <c r="L3282">
        <f t="shared" si="153"/>
        <v>31</v>
      </c>
      <c r="M3282">
        <f t="shared" si="154"/>
        <v>2014</v>
      </c>
      <c r="N3282" t="str">
        <f t="shared" si="155"/>
        <v>Q3</v>
      </c>
    </row>
    <row r="3283" spans="1:14" x14ac:dyDescent="0.35">
      <c r="A3283">
        <v>941578</v>
      </c>
      <c r="B3283" t="s">
        <v>462</v>
      </c>
      <c r="C3283" t="s">
        <v>32</v>
      </c>
      <c r="D3283" t="s">
        <v>41</v>
      </c>
      <c r="E3283" t="s">
        <v>31</v>
      </c>
      <c r="F3283" t="s">
        <v>19</v>
      </c>
      <c r="G3283" s="10">
        <v>41837</v>
      </c>
      <c r="H3283" s="10">
        <v>41837</v>
      </c>
      <c r="I3283" t="s">
        <v>14</v>
      </c>
      <c r="J3283" t="s">
        <v>15</v>
      </c>
      <c r="K3283" t="str">
        <f>INDEX(State_Code_Name!B:B,MATCH(Consumer_Complaints!E3283,State_Code_Name!C:C,0))</f>
        <v>Texas</v>
      </c>
      <c r="L3283">
        <f t="shared" si="153"/>
        <v>0</v>
      </c>
      <c r="M3283">
        <f t="shared" si="154"/>
        <v>2014</v>
      </c>
      <c r="N3283" t="str">
        <f t="shared" si="155"/>
        <v>Q3</v>
      </c>
    </row>
    <row r="3284" spans="1:14" x14ac:dyDescent="0.35">
      <c r="A3284">
        <v>1182730</v>
      </c>
      <c r="B3284" t="s">
        <v>696</v>
      </c>
      <c r="C3284" t="s">
        <v>32</v>
      </c>
      <c r="D3284" t="s">
        <v>116</v>
      </c>
      <c r="E3284" t="s">
        <v>184</v>
      </c>
      <c r="F3284" t="s">
        <v>19</v>
      </c>
      <c r="G3284" s="10">
        <v>42156</v>
      </c>
      <c r="H3284" s="10">
        <v>42156</v>
      </c>
      <c r="I3284" t="s">
        <v>15</v>
      </c>
      <c r="J3284" t="s">
        <v>15</v>
      </c>
      <c r="K3284" t="str">
        <f>INDEX(State_Code_Name!B:B,MATCH(Consumer_Complaints!E3284,State_Code_Name!C:C,0))</f>
        <v>Mississippi</v>
      </c>
      <c r="L3284">
        <f t="shared" si="153"/>
        <v>0</v>
      </c>
      <c r="M3284">
        <f t="shared" si="154"/>
        <v>2015</v>
      </c>
      <c r="N3284" t="str">
        <f t="shared" si="155"/>
        <v>Q2</v>
      </c>
    </row>
    <row r="3285" spans="1:14" x14ac:dyDescent="0.35">
      <c r="A3285">
        <v>1233349</v>
      </c>
      <c r="B3285" t="s">
        <v>30</v>
      </c>
      <c r="C3285" t="s">
        <v>172</v>
      </c>
      <c r="D3285" t="s">
        <v>173</v>
      </c>
      <c r="E3285" t="s">
        <v>18</v>
      </c>
      <c r="F3285" t="s">
        <v>19</v>
      </c>
      <c r="G3285" s="10">
        <v>42279</v>
      </c>
      <c r="H3285" s="10">
        <v>42279</v>
      </c>
      <c r="I3285" t="s">
        <v>14</v>
      </c>
      <c r="J3285" t="s">
        <v>15</v>
      </c>
      <c r="K3285" t="str">
        <f>INDEX(State_Code_Name!B:B,MATCH(Consumer_Complaints!E3285,State_Code_Name!C:C,0))</f>
        <v>California</v>
      </c>
      <c r="L3285">
        <f t="shared" si="153"/>
        <v>0</v>
      </c>
      <c r="M3285">
        <f t="shared" si="154"/>
        <v>2015</v>
      </c>
      <c r="N3285" t="str">
        <f t="shared" si="155"/>
        <v>Q4</v>
      </c>
    </row>
    <row r="3286" spans="1:14" x14ac:dyDescent="0.35">
      <c r="A3286">
        <v>1451796</v>
      </c>
      <c r="B3286" t="s">
        <v>50</v>
      </c>
      <c r="C3286" t="s">
        <v>16</v>
      </c>
      <c r="D3286" t="s">
        <v>20</v>
      </c>
      <c r="E3286" t="s">
        <v>70</v>
      </c>
      <c r="F3286" t="s">
        <v>19</v>
      </c>
      <c r="G3286" s="10">
        <v>42162</v>
      </c>
      <c r="H3286" s="10">
        <v>42162</v>
      </c>
      <c r="I3286" t="s">
        <v>14</v>
      </c>
      <c r="J3286" t="s">
        <v>15</v>
      </c>
      <c r="K3286" t="str">
        <f>INDEX(State_Code_Name!B:B,MATCH(Consumer_Complaints!E3286,State_Code_Name!C:C,0))</f>
        <v>Massachusetts</v>
      </c>
      <c r="L3286">
        <f t="shared" si="153"/>
        <v>0</v>
      </c>
      <c r="M3286">
        <f t="shared" si="154"/>
        <v>2015</v>
      </c>
      <c r="N3286" t="str">
        <f t="shared" si="155"/>
        <v>Q2</v>
      </c>
    </row>
    <row r="3287" spans="1:14" x14ac:dyDescent="0.35">
      <c r="A3287">
        <v>1401401</v>
      </c>
      <c r="B3287" t="s">
        <v>50</v>
      </c>
      <c r="C3287" t="s">
        <v>36</v>
      </c>
      <c r="D3287" t="s">
        <v>170</v>
      </c>
      <c r="E3287" t="s">
        <v>25</v>
      </c>
      <c r="F3287" t="s">
        <v>19</v>
      </c>
      <c r="G3287" s="10">
        <v>42041</v>
      </c>
      <c r="H3287" s="10">
        <v>42100</v>
      </c>
      <c r="I3287" t="s">
        <v>14</v>
      </c>
      <c r="J3287" t="s">
        <v>14</v>
      </c>
      <c r="K3287" t="str">
        <f>INDEX(State_Code_Name!B:B,MATCH(Consumer_Complaints!E3287,State_Code_Name!C:C,0))</f>
        <v>Georgia</v>
      </c>
      <c r="L3287">
        <f t="shared" si="153"/>
        <v>59</v>
      </c>
      <c r="M3287">
        <f t="shared" si="154"/>
        <v>2015</v>
      </c>
      <c r="N3287" t="str">
        <f t="shared" si="155"/>
        <v>Q1</v>
      </c>
    </row>
    <row r="3288" spans="1:14" x14ac:dyDescent="0.35">
      <c r="A3288">
        <v>2007898</v>
      </c>
      <c r="B3288" t="s">
        <v>1142</v>
      </c>
      <c r="C3288" t="s">
        <v>32</v>
      </c>
      <c r="D3288" t="s">
        <v>41</v>
      </c>
      <c r="E3288" t="s">
        <v>55</v>
      </c>
      <c r="F3288" t="s">
        <v>19</v>
      </c>
      <c r="G3288" s="10">
        <v>42711</v>
      </c>
      <c r="H3288" s="10">
        <v>42711</v>
      </c>
      <c r="I3288" t="s">
        <v>14</v>
      </c>
      <c r="J3288" t="s">
        <v>14</v>
      </c>
      <c r="K3288" t="str">
        <f>INDEX(State_Code_Name!B:B,MATCH(Consumer_Complaints!E3288,State_Code_Name!C:C,0))</f>
        <v>Hawaii</v>
      </c>
      <c r="L3288">
        <f t="shared" si="153"/>
        <v>0</v>
      </c>
      <c r="M3288">
        <f t="shared" si="154"/>
        <v>2016</v>
      </c>
      <c r="N3288" t="str">
        <f t="shared" si="155"/>
        <v>Q4</v>
      </c>
    </row>
    <row r="3289" spans="1:14" x14ac:dyDescent="0.35">
      <c r="A3289">
        <v>2067233</v>
      </c>
      <c r="B3289" t="s">
        <v>83</v>
      </c>
      <c r="C3289" t="s">
        <v>36</v>
      </c>
      <c r="D3289" t="s">
        <v>80</v>
      </c>
      <c r="E3289" t="s">
        <v>121</v>
      </c>
      <c r="F3289" t="s">
        <v>57</v>
      </c>
      <c r="G3289" s="10">
        <v>42598</v>
      </c>
      <c r="H3289" s="10">
        <v>42600</v>
      </c>
      <c r="I3289" t="s">
        <v>14</v>
      </c>
      <c r="J3289" t="s">
        <v>15</v>
      </c>
      <c r="K3289" t="str">
        <f>INDEX(State_Code_Name!B:B,MATCH(Consumer_Complaints!E3289,State_Code_Name!C:C,0))</f>
        <v>Oregon</v>
      </c>
      <c r="L3289">
        <f t="shared" si="153"/>
        <v>2</v>
      </c>
      <c r="M3289">
        <f t="shared" si="154"/>
        <v>2016</v>
      </c>
      <c r="N3289" t="str">
        <f t="shared" si="155"/>
        <v>Q3</v>
      </c>
    </row>
    <row r="3290" spans="1:14" x14ac:dyDescent="0.35">
      <c r="A3290">
        <v>430091</v>
      </c>
      <c r="B3290" t="s">
        <v>63</v>
      </c>
      <c r="C3290" t="s">
        <v>61</v>
      </c>
      <c r="D3290" t="s">
        <v>62</v>
      </c>
      <c r="E3290" t="s">
        <v>98</v>
      </c>
      <c r="F3290" t="s">
        <v>19</v>
      </c>
      <c r="G3290" s="10">
        <v>41614</v>
      </c>
      <c r="H3290" s="10">
        <v>41614</v>
      </c>
      <c r="I3290" t="s">
        <v>14</v>
      </c>
      <c r="J3290" t="s">
        <v>15</v>
      </c>
      <c r="K3290" t="str">
        <f>INDEX(State_Code_Name!B:B,MATCH(Consumer_Complaints!E3290,State_Code_Name!C:C,0))</f>
        <v>Colorado</v>
      </c>
      <c r="L3290">
        <f t="shared" si="153"/>
        <v>0</v>
      </c>
      <c r="M3290">
        <f t="shared" si="154"/>
        <v>2013</v>
      </c>
      <c r="N3290" t="str">
        <f t="shared" si="155"/>
        <v>Q4</v>
      </c>
    </row>
    <row r="3291" spans="1:14" x14ac:dyDescent="0.35">
      <c r="A3291">
        <v>375908</v>
      </c>
      <c r="B3291" t="s">
        <v>30</v>
      </c>
      <c r="C3291" t="s">
        <v>26</v>
      </c>
      <c r="D3291" t="s">
        <v>56</v>
      </c>
      <c r="E3291" t="s">
        <v>12</v>
      </c>
      <c r="F3291" t="s">
        <v>19</v>
      </c>
      <c r="G3291" s="10">
        <v>41429</v>
      </c>
      <c r="H3291" s="10">
        <v>41490</v>
      </c>
      <c r="I3291" t="s">
        <v>14</v>
      </c>
      <c r="J3291" t="s">
        <v>15</v>
      </c>
      <c r="K3291" t="str">
        <f>INDEX(State_Code_Name!B:B,MATCH(Consumer_Complaints!E3291,State_Code_Name!C:C,0))</f>
        <v>Virginia</v>
      </c>
      <c r="L3291">
        <f t="shared" si="153"/>
        <v>61</v>
      </c>
      <c r="M3291">
        <f t="shared" si="154"/>
        <v>2013</v>
      </c>
      <c r="N3291" t="str">
        <f t="shared" si="155"/>
        <v>Q2</v>
      </c>
    </row>
    <row r="3292" spans="1:14" x14ac:dyDescent="0.35">
      <c r="A3292">
        <v>1966021</v>
      </c>
      <c r="B3292" t="s">
        <v>58</v>
      </c>
      <c r="C3292" t="s">
        <v>26</v>
      </c>
      <c r="D3292" t="s">
        <v>56</v>
      </c>
      <c r="E3292" t="s">
        <v>18</v>
      </c>
      <c r="F3292" t="s">
        <v>19</v>
      </c>
      <c r="G3292" s="10">
        <v>42710</v>
      </c>
      <c r="H3292" s="10">
        <v>42710</v>
      </c>
      <c r="I3292" t="s">
        <v>14</v>
      </c>
      <c r="J3292" t="s">
        <v>15</v>
      </c>
      <c r="K3292" t="str">
        <f>INDEX(State_Code_Name!B:B,MATCH(Consumer_Complaints!E3292,State_Code_Name!C:C,0))</f>
        <v>California</v>
      </c>
      <c r="L3292">
        <f t="shared" si="153"/>
        <v>0</v>
      </c>
      <c r="M3292">
        <f t="shared" si="154"/>
        <v>2016</v>
      </c>
      <c r="N3292" t="str">
        <f t="shared" si="155"/>
        <v>Q4</v>
      </c>
    </row>
    <row r="3293" spans="1:14" x14ac:dyDescent="0.35">
      <c r="A3293">
        <v>598371</v>
      </c>
      <c r="B3293" t="s">
        <v>220</v>
      </c>
      <c r="C3293" t="s">
        <v>9</v>
      </c>
      <c r="D3293" t="s">
        <v>132</v>
      </c>
      <c r="E3293" t="s">
        <v>66</v>
      </c>
      <c r="F3293" t="s">
        <v>305</v>
      </c>
      <c r="G3293" s="10">
        <v>41592</v>
      </c>
      <c r="H3293" s="10">
        <v>41593</v>
      </c>
      <c r="I3293" t="s">
        <v>14</v>
      </c>
      <c r="J3293" t="s">
        <v>14</v>
      </c>
      <c r="K3293" t="str">
        <f>INDEX(State_Code_Name!B:B,MATCH(Consumer_Complaints!E3293,State_Code_Name!C:C,0))</f>
        <v>Michigan</v>
      </c>
      <c r="L3293">
        <f t="shared" si="153"/>
        <v>1</v>
      </c>
      <c r="M3293">
        <f t="shared" si="154"/>
        <v>2013</v>
      </c>
      <c r="N3293" t="str">
        <f t="shared" si="155"/>
        <v>Q4</v>
      </c>
    </row>
    <row r="3294" spans="1:14" x14ac:dyDescent="0.35">
      <c r="A3294">
        <v>1199185</v>
      </c>
      <c r="B3294" t="s">
        <v>47</v>
      </c>
      <c r="C3294" t="s">
        <v>26</v>
      </c>
      <c r="D3294" t="s">
        <v>27</v>
      </c>
      <c r="E3294" t="s">
        <v>25</v>
      </c>
      <c r="F3294" t="s">
        <v>305</v>
      </c>
      <c r="G3294" s="10">
        <v>42024</v>
      </c>
      <c r="H3294" s="10">
        <v>42026</v>
      </c>
      <c r="I3294" t="s">
        <v>14</v>
      </c>
      <c r="J3294" t="s">
        <v>15</v>
      </c>
      <c r="K3294" t="str">
        <f>INDEX(State_Code_Name!B:B,MATCH(Consumer_Complaints!E3294,State_Code_Name!C:C,0))</f>
        <v>Georgia</v>
      </c>
      <c r="L3294">
        <f t="shared" si="153"/>
        <v>2</v>
      </c>
      <c r="M3294">
        <f t="shared" si="154"/>
        <v>2015</v>
      </c>
      <c r="N3294" t="str">
        <f t="shared" si="155"/>
        <v>Q1</v>
      </c>
    </row>
    <row r="3295" spans="1:14" x14ac:dyDescent="0.35">
      <c r="A3295">
        <v>1729267</v>
      </c>
      <c r="B3295" t="s">
        <v>60</v>
      </c>
      <c r="C3295" t="s">
        <v>52</v>
      </c>
      <c r="D3295" t="s">
        <v>103</v>
      </c>
      <c r="E3295" t="s">
        <v>100</v>
      </c>
      <c r="F3295" t="s">
        <v>19</v>
      </c>
      <c r="G3295" s="10">
        <v>42491</v>
      </c>
      <c r="H3295" s="10">
        <v>42491</v>
      </c>
      <c r="I3295" t="s">
        <v>14</v>
      </c>
      <c r="J3295" t="s">
        <v>14</v>
      </c>
      <c r="K3295" t="str">
        <f>INDEX(State_Code_Name!B:B,MATCH(Consumer_Complaints!E3295,State_Code_Name!C:C,0))</f>
        <v>Arizona</v>
      </c>
      <c r="L3295">
        <f t="shared" si="153"/>
        <v>0</v>
      </c>
      <c r="M3295">
        <f t="shared" si="154"/>
        <v>2016</v>
      </c>
      <c r="N3295" t="str">
        <f t="shared" si="155"/>
        <v>Q2</v>
      </c>
    </row>
    <row r="3296" spans="1:14" x14ac:dyDescent="0.35">
      <c r="A3296">
        <v>533877</v>
      </c>
      <c r="B3296" t="s">
        <v>309</v>
      </c>
      <c r="C3296" t="s">
        <v>32</v>
      </c>
      <c r="D3296" t="s">
        <v>44</v>
      </c>
      <c r="E3296" t="s">
        <v>66</v>
      </c>
      <c r="F3296" t="s">
        <v>19</v>
      </c>
      <c r="G3296" s="10">
        <v>41536</v>
      </c>
      <c r="H3296" s="10">
        <v>41536</v>
      </c>
      <c r="I3296" t="s">
        <v>14</v>
      </c>
      <c r="J3296" t="s">
        <v>15</v>
      </c>
      <c r="K3296" t="str">
        <f>INDEX(State_Code_Name!B:B,MATCH(Consumer_Complaints!E3296,State_Code_Name!C:C,0))</f>
        <v>Michigan</v>
      </c>
      <c r="L3296">
        <f t="shared" si="153"/>
        <v>0</v>
      </c>
      <c r="M3296">
        <f t="shared" si="154"/>
        <v>2013</v>
      </c>
      <c r="N3296" t="str">
        <f t="shared" si="155"/>
        <v>Q3</v>
      </c>
    </row>
    <row r="3297" spans="1:14" x14ac:dyDescent="0.35">
      <c r="A3297">
        <v>1977966</v>
      </c>
      <c r="B3297" t="s">
        <v>30</v>
      </c>
      <c r="C3297" t="s">
        <v>16</v>
      </c>
      <c r="D3297" t="s">
        <v>24</v>
      </c>
      <c r="E3297" t="s">
        <v>171</v>
      </c>
      <c r="F3297" t="s">
        <v>305</v>
      </c>
      <c r="G3297" s="10">
        <v>42542</v>
      </c>
      <c r="H3297" s="10">
        <v>42543</v>
      </c>
      <c r="I3297" t="s">
        <v>14</v>
      </c>
      <c r="J3297" t="s">
        <v>15</v>
      </c>
      <c r="K3297" t="str">
        <f>INDEX(State_Code_Name!B:B,MATCH(Consumer_Complaints!E3297,State_Code_Name!C:C,0))</f>
        <v>Louisiana</v>
      </c>
      <c r="L3297">
        <f t="shared" si="153"/>
        <v>1</v>
      </c>
      <c r="M3297">
        <f t="shared" si="154"/>
        <v>2016</v>
      </c>
      <c r="N3297" t="str">
        <f t="shared" si="155"/>
        <v>Q2</v>
      </c>
    </row>
    <row r="3298" spans="1:14" x14ac:dyDescent="0.35">
      <c r="A3298">
        <v>1708189</v>
      </c>
      <c r="B3298" t="s">
        <v>30</v>
      </c>
      <c r="C3298" t="s">
        <v>16</v>
      </c>
      <c r="D3298" t="s">
        <v>20</v>
      </c>
      <c r="E3298" t="s">
        <v>137</v>
      </c>
      <c r="F3298" t="s">
        <v>305</v>
      </c>
      <c r="G3298" s="10">
        <v>42356</v>
      </c>
      <c r="H3298" s="10">
        <v>42359</v>
      </c>
      <c r="I3298" t="s">
        <v>14</v>
      </c>
      <c r="J3298" t="s">
        <v>15</v>
      </c>
      <c r="K3298" t="str">
        <f>INDEX(State_Code_Name!B:B,MATCH(Consumer_Complaints!E3298,State_Code_Name!C:C,0))</f>
        <v>Kansas</v>
      </c>
      <c r="L3298">
        <f t="shared" si="153"/>
        <v>3</v>
      </c>
      <c r="M3298">
        <f t="shared" si="154"/>
        <v>2015</v>
      </c>
      <c r="N3298" t="str">
        <f t="shared" si="155"/>
        <v>Q4</v>
      </c>
    </row>
    <row r="3299" spans="1:14" x14ac:dyDescent="0.35">
      <c r="A3299">
        <v>639426</v>
      </c>
      <c r="B3299" t="s">
        <v>313</v>
      </c>
      <c r="C3299" t="s">
        <v>9</v>
      </c>
      <c r="D3299" t="s">
        <v>175</v>
      </c>
      <c r="E3299" t="s">
        <v>18</v>
      </c>
      <c r="F3299" t="s">
        <v>19</v>
      </c>
      <c r="G3299" s="10">
        <v>41627</v>
      </c>
      <c r="H3299" s="10">
        <v>41638</v>
      </c>
      <c r="I3299" t="s">
        <v>14</v>
      </c>
      <c r="J3299" t="s">
        <v>15</v>
      </c>
      <c r="K3299" t="str">
        <f>INDEX(State_Code_Name!B:B,MATCH(Consumer_Complaints!E3299,State_Code_Name!C:C,0))</f>
        <v>California</v>
      </c>
      <c r="L3299">
        <f t="shared" si="153"/>
        <v>11</v>
      </c>
      <c r="M3299">
        <f t="shared" si="154"/>
        <v>2013</v>
      </c>
      <c r="N3299" t="str">
        <f t="shared" si="155"/>
        <v>Q4</v>
      </c>
    </row>
    <row r="3300" spans="1:14" x14ac:dyDescent="0.35">
      <c r="A3300">
        <v>738777</v>
      </c>
      <c r="B3300" t="s">
        <v>81</v>
      </c>
      <c r="C3300" t="s">
        <v>36</v>
      </c>
      <c r="D3300" t="s">
        <v>84</v>
      </c>
      <c r="E3300" t="s">
        <v>59</v>
      </c>
      <c r="F3300" t="s">
        <v>19</v>
      </c>
      <c r="G3300" s="10">
        <v>41642</v>
      </c>
      <c r="H3300" s="10">
        <v>41642</v>
      </c>
      <c r="I3300" t="s">
        <v>14</v>
      </c>
      <c r="J3300" t="s">
        <v>15</v>
      </c>
      <c r="K3300" t="str">
        <f>INDEX(State_Code_Name!B:B,MATCH(Consumer_Complaints!E3300,State_Code_Name!C:C,0))</f>
        <v>Illinois</v>
      </c>
      <c r="L3300">
        <f t="shared" si="153"/>
        <v>0</v>
      </c>
      <c r="M3300">
        <f t="shared" si="154"/>
        <v>2014</v>
      </c>
      <c r="N3300" t="str">
        <f t="shared" si="155"/>
        <v>Q1</v>
      </c>
    </row>
    <row r="3301" spans="1:14" x14ac:dyDescent="0.35">
      <c r="A3301">
        <v>881649</v>
      </c>
      <c r="B3301" t="s">
        <v>11</v>
      </c>
      <c r="C3301" t="s">
        <v>16</v>
      </c>
      <c r="D3301" t="s">
        <v>144</v>
      </c>
      <c r="E3301" t="s">
        <v>40</v>
      </c>
      <c r="F3301" t="s">
        <v>19</v>
      </c>
      <c r="G3301" s="10">
        <v>41735</v>
      </c>
      <c r="H3301" s="10">
        <v>41735</v>
      </c>
      <c r="I3301" t="s">
        <v>14</v>
      </c>
      <c r="J3301" t="s">
        <v>15</v>
      </c>
      <c r="K3301" t="str">
        <f>INDEX(State_Code_Name!B:B,MATCH(Consumer_Complaints!E3301,State_Code_Name!C:C,0))</f>
        <v>Nevada</v>
      </c>
      <c r="L3301">
        <f t="shared" si="153"/>
        <v>0</v>
      </c>
      <c r="M3301">
        <f t="shared" si="154"/>
        <v>2014</v>
      </c>
      <c r="N3301" t="str">
        <f t="shared" si="155"/>
        <v>Q2</v>
      </c>
    </row>
    <row r="3302" spans="1:14" x14ac:dyDescent="0.35">
      <c r="A3302">
        <v>972704</v>
      </c>
      <c r="B3302" t="s">
        <v>432</v>
      </c>
      <c r="C3302" t="s">
        <v>9</v>
      </c>
      <c r="D3302" t="s">
        <v>10</v>
      </c>
      <c r="E3302" t="s">
        <v>31</v>
      </c>
      <c r="F3302" t="s">
        <v>19</v>
      </c>
      <c r="G3302" s="10">
        <v>41798</v>
      </c>
      <c r="H3302" s="10">
        <v>41798</v>
      </c>
      <c r="I3302" t="s">
        <v>14</v>
      </c>
      <c r="J3302" t="s">
        <v>14</v>
      </c>
      <c r="K3302" t="str">
        <f>INDEX(State_Code_Name!B:B,MATCH(Consumer_Complaints!E3302,State_Code_Name!C:C,0))</f>
        <v>Texas</v>
      </c>
      <c r="L3302">
        <f t="shared" si="153"/>
        <v>0</v>
      </c>
      <c r="M3302">
        <f t="shared" si="154"/>
        <v>2014</v>
      </c>
      <c r="N3302" t="str">
        <f t="shared" si="155"/>
        <v>Q2</v>
      </c>
    </row>
    <row r="3303" spans="1:14" x14ac:dyDescent="0.35">
      <c r="A3303">
        <v>1236918</v>
      </c>
      <c r="B3303" t="s">
        <v>230</v>
      </c>
      <c r="C3303" t="s">
        <v>16</v>
      </c>
      <c r="D3303" t="s">
        <v>17</v>
      </c>
      <c r="E3303" t="s">
        <v>35</v>
      </c>
      <c r="F3303" t="s">
        <v>19</v>
      </c>
      <c r="G3303" s="10">
        <v>42340</v>
      </c>
      <c r="H3303" s="10">
        <v>42340</v>
      </c>
      <c r="I3303" t="s">
        <v>14</v>
      </c>
      <c r="J3303" t="s">
        <v>14</v>
      </c>
      <c r="K3303" t="str">
        <f>INDEX(State_Code_Name!B:B,MATCH(Consumer_Complaints!E3303,State_Code_Name!C:C,0))</f>
        <v>Florida</v>
      </c>
      <c r="L3303">
        <f t="shared" si="153"/>
        <v>0</v>
      </c>
      <c r="M3303">
        <f t="shared" si="154"/>
        <v>2015</v>
      </c>
      <c r="N3303" t="str">
        <f t="shared" si="155"/>
        <v>Q4</v>
      </c>
    </row>
    <row r="3304" spans="1:14" x14ac:dyDescent="0.35">
      <c r="A3304">
        <v>1393581</v>
      </c>
      <c r="B3304" t="s">
        <v>97</v>
      </c>
      <c r="C3304" t="s">
        <v>52</v>
      </c>
      <c r="D3304" t="s">
        <v>96</v>
      </c>
      <c r="E3304" t="s">
        <v>46</v>
      </c>
      <c r="F3304" t="s">
        <v>19</v>
      </c>
      <c r="G3304" s="10">
        <v>42151</v>
      </c>
      <c r="H3304" s="10">
        <v>42151</v>
      </c>
      <c r="I3304" t="s">
        <v>14</v>
      </c>
      <c r="J3304" t="s">
        <v>15</v>
      </c>
      <c r="K3304" t="str">
        <f>INDEX(State_Code_Name!B:B,MATCH(Consumer_Complaints!E3304,State_Code_Name!C:C,0))</f>
        <v>Pennsylvania</v>
      </c>
      <c r="L3304">
        <f t="shared" si="153"/>
        <v>0</v>
      </c>
      <c r="M3304">
        <f t="shared" si="154"/>
        <v>2015</v>
      </c>
      <c r="N3304" t="str">
        <f t="shared" si="155"/>
        <v>Q2</v>
      </c>
    </row>
    <row r="3305" spans="1:14" x14ac:dyDescent="0.35">
      <c r="A3305">
        <v>1686622</v>
      </c>
      <c r="B3305" t="s">
        <v>30</v>
      </c>
      <c r="C3305" t="s">
        <v>16</v>
      </c>
      <c r="D3305" t="s">
        <v>20</v>
      </c>
      <c r="E3305" t="s">
        <v>18</v>
      </c>
      <c r="F3305" t="s">
        <v>305</v>
      </c>
      <c r="G3305" s="10">
        <v>42197</v>
      </c>
      <c r="H3305" s="10">
        <v>42228</v>
      </c>
      <c r="I3305" t="s">
        <v>14</v>
      </c>
      <c r="J3305" t="s">
        <v>15</v>
      </c>
      <c r="K3305" t="str">
        <f>INDEX(State_Code_Name!B:B,MATCH(Consumer_Complaints!E3305,State_Code_Name!C:C,0))</f>
        <v>California</v>
      </c>
      <c r="L3305">
        <f t="shared" si="153"/>
        <v>31</v>
      </c>
      <c r="M3305">
        <f t="shared" si="154"/>
        <v>2015</v>
      </c>
      <c r="N3305" t="str">
        <f t="shared" si="155"/>
        <v>Q3</v>
      </c>
    </row>
    <row r="3306" spans="1:14" x14ac:dyDescent="0.35">
      <c r="A3306">
        <v>893353</v>
      </c>
      <c r="B3306" t="s">
        <v>38</v>
      </c>
      <c r="C3306" t="s">
        <v>61</v>
      </c>
      <c r="D3306" t="s">
        <v>282</v>
      </c>
      <c r="E3306" t="s">
        <v>100</v>
      </c>
      <c r="F3306" t="s">
        <v>19</v>
      </c>
      <c r="G3306" s="10">
        <v>41979</v>
      </c>
      <c r="H3306" s="10">
        <v>41979</v>
      </c>
      <c r="I3306" t="s">
        <v>14</v>
      </c>
      <c r="J3306" t="s">
        <v>15</v>
      </c>
      <c r="K3306" t="str">
        <f>INDEX(State_Code_Name!B:B,MATCH(Consumer_Complaints!E3306,State_Code_Name!C:C,0))</f>
        <v>Arizona</v>
      </c>
      <c r="L3306">
        <f t="shared" si="153"/>
        <v>0</v>
      </c>
      <c r="M3306">
        <f t="shared" si="154"/>
        <v>2014</v>
      </c>
      <c r="N3306" t="str">
        <f t="shared" si="155"/>
        <v>Q4</v>
      </c>
    </row>
    <row r="3307" spans="1:14" x14ac:dyDescent="0.35">
      <c r="A3307">
        <v>1883417</v>
      </c>
      <c r="B3307" t="s">
        <v>58</v>
      </c>
      <c r="C3307" t="s">
        <v>9</v>
      </c>
      <c r="D3307" t="s">
        <v>10</v>
      </c>
      <c r="E3307" t="s">
        <v>106</v>
      </c>
      <c r="F3307" t="s">
        <v>19</v>
      </c>
      <c r="G3307" s="10">
        <v>42477</v>
      </c>
      <c r="H3307" s="10">
        <v>42478</v>
      </c>
      <c r="I3307" t="s">
        <v>14</v>
      </c>
      <c r="J3307" t="s">
        <v>15</v>
      </c>
      <c r="K3307" t="str">
        <f>INDEX(State_Code_Name!B:B,MATCH(Consumer_Complaints!E3307,State_Code_Name!C:C,0))</f>
        <v>Indiana</v>
      </c>
      <c r="L3307">
        <f t="shared" si="153"/>
        <v>1</v>
      </c>
      <c r="M3307">
        <f t="shared" si="154"/>
        <v>2016</v>
      </c>
      <c r="N3307" t="str">
        <f t="shared" si="155"/>
        <v>Q2</v>
      </c>
    </row>
    <row r="3308" spans="1:14" x14ac:dyDescent="0.35">
      <c r="A3308">
        <v>603548</v>
      </c>
      <c r="B3308" t="s">
        <v>1208</v>
      </c>
      <c r="C3308" t="s">
        <v>16</v>
      </c>
      <c r="D3308" t="s">
        <v>17</v>
      </c>
      <c r="E3308" t="s">
        <v>22</v>
      </c>
      <c r="F3308" t="s">
        <v>19</v>
      </c>
      <c r="G3308" s="10">
        <v>41597</v>
      </c>
      <c r="H3308" s="10">
        <v>41603</v>
      </c>
      <c r="I3308" t="s">
        <v>14</v>
      </c>
      <c r="J3308" t="s">
        <v>15</v>
      </c>
      <c r="K3308" t="str">
        <f>INDEX(State_Code_Name!B:B,MATCH(Consumer_Complaints!E3308,State_Code_Name!C:C,0))</f>
        <v>New York</v>
      </c>
      <c r="L3308">
        <f t="shared" si="153"/>
        <v>6</v>
      </c>
      <c r="M3308">
        <f t="shared" si="154"/>
        <v>2013</v>
      </c>
      <c r="N3308" t="str">
        <f t="shared" si="155"/>
        <v>Q4</v>
      </c>
    </row>
    <row r="3309" spans="1:14" x14ac:dyDescent="0.35">
      <c r="A3309">
        <v>1059089</v>
      </c>
      <c r="B3309" t="s">
        <v>83</v>
      </c>
      <c r="C3309" t="s">
        <v>36</v>
      </c>
      <c r="D3309" t="s">
        <v>80</v>
      </c>
      <c r="E3309" t="s">
        <v>22</v>
      </c>
      <c r="F3309" t="s">
        <v>13</v>
      </c>
      <c r="G3309" s="10">
        <v>41800</v>
      </c>
      <c r="H3309" s="10">
        <v>41892</v>
      </c>
      <c r="I3309" t="s">
        <v>14</v>
      </c>
      <c r="J3309" t="s">
        <v>15</v>
      </c>
      <c r="K3309" t="str">
        <f>INDEX(State_Code_Name!B:B,MATCH(Consumer_Complaints!E3309,State_Code_Name!C:C,0))</f>
        <v>New York</v>
      </c>
      <c r="L3309">
        <f t="shared" si="153"/>
        <v>92</v>
      </c>
      <c r="M3309">
        <f t="shared" si="154"/>
        <v>2014</v>
      </c>
      <c r="N3309" t="str">
        <f t="shared" si="155"/>
        <v>Q2</v>
      </c>
    </row>
    <row r="3310" spans="1:14" x14ac:dyDescent="0.35">
      <c r="A3310">
        <v>895616</v>
      </c>
      <c r="B3310" t="s">
        <v>182</v>
      </c>
      <c r="C3310" t="s">
        <v>9</v>
      </c>
      <c r="D3310" t="s">
        <v>278</v>
      </c>
      <c r="E3310" t="s">
        <v>106</v>
      </c>
      <c r="F3310" t="s">
        <v>19</v>
      </c>
      <c r="G3310" s="10">
        <v>41804</v>
      </c>
      <c r="H3310" s="10">
        <v>41804</v>
      </c>
      <c r="I3310" t="s">
        <v>14</v>
      </c>
      <c r="J3310" t="s">
        <v>15</v>
      </c>
      <c r="K3310" t="str">
        <f>INDEX(State_Code_Name!B:B,MATCH(Consumer_Complaints!E3310,State_Code_Name!C:C,0))</f>
        <v>Indiana</v>
      </c>
      <c r="L3310">
        <f t="shared" si="153"/>
        <v>0</v>
      </c>
      <c r="M3310">
        <f t="shared" si="154"/>
        <v>2014</v>
      </c>
      <c r="N3310" t="str">
        <f t="shared" si="155"/>
        <v>Q2</v>
      </c>
    </row>
    <row r="3311" spans="1:14" x14ac:dyDescent="0.35">
      <c r="A3311">
        <v>1231775</v>
      </c>
      <c r="B3311" t="s">
        <v>30</v>
      </c>
      <c r="C3311" t="s">
        <v>36</v>
      </c>
      <c r="D3311" t="s">
        <v>170</v>
      </c>
      <c r="F3311" t="s">
        <v>305</v>
      </c>
      <c r="G3311" s="10">
        <v>42249</v>
      </c>
      <c r="H3311" s="10">
        <v>42310</v>
      </c>
      <c r="I3311" t="s">
        <v>14</v>
      </c>
      <c r="J3311" t="s">
        <v>15</v>
      </c>
      <c r="K3311" t="e">
        <f>INDEX(State_Code_Name!B:B,MATCH(Consumer_Complaints!E3311,State_Code_Name!C:C,0))</f>
        <v>#N/A</v>
      </c>
      <c r="L3311">
        <f t="shared" si="153"/>
        <v>61</v>
      </c>
      <c r="M3311">
        <f t="shared" si="154"/>
        <v>2015</v>
      </c>
      <c r="N3311" t="str">
        <f t="shared" si="155"/>
        <v>Q3</v>
      </c>
    </row>
    <row r="3312" spans="1:14" x14ac:dyDescent="0.35">
      <c r="A3312">
        <v>1579327</v>
      </c>
      <c r="B3312" t="s">
        <v>73</v>
      </c>
      <c r="C3312" t="s">
        <v>26</v>
      </c>
      <c r="D3312" t="s">
        <v>27</v>
      </c>
      <c r="E3312" t="s">
        <v>46</v>
      </c>
      <c r="F3312" t="s">
        <v>13</v>
      </c>
      <c r="G3312" s="10">
        <v>42271</v>
      </c>
      <c r="H3312" s="10">
        <v>42276</v>
      </c>
      <c r="I3312" t="s">
        <v>14</v>
      </c>
      <c r="J3312" t="s">
        <v>15</v>
      </c>
      <c r="K3312" t="str">
        <f>INDEX(State_Code_Name!B:B,MATCH(Consumer_Complaints!E3312,State_Code_Name!C:C,0))</f>
        <v>Pennsylvania</v>
      </c>
      <c r="L3312">
        <f t="shared" si="153"/>
        <v>5</v>
      </c>
      <c r="M3312">
        <f t="shared" si="154"/>
        <v>2015</v>
      </c>
      <c r="N3312" t="str">
        <f t="shared" si="155"/>
        <v>Q3</v>
      </c>
    </row>
    <row r="3313" spans="1:14" x14ac:dyDescent="0.35">
      <c r="A3313">
        <v>1772912</v>
      </c>
      <c r="B3313" t="s">
        <v>68</v>
      </c>
      <c r="C3313" t="s">
        <v>36</v>
      </c>
      <c r="D3313" t="s">
        <v>112</v>
      </c>
      <c r="E3313" t="s">
        <v>18</v>
      </c>
      <c r="F3313" t="s">
        <v>19</v>
      </c>
      <c r="G3313" s="10">
        <v>42492</v>
      </c>
      <c r="H3313" s="10">
        <v>42492</v>
      </c>
      <c r="I3313" t="s">
        <v>14</v>
      </c>
      <c r="J3313" t="s">
        <v>15</v>
      </c>
      <c r="K3313" t="str">
        <f>INDEX(State_Code_Name!B:B,MATCH(Consumer_Complaints!E3313,State_Code_Name!C:C,0))</f>
        <v>California</v>
      </c>
      <c r="L3313">
        <f t="shared" si="153"/>
        <v>0</v>
      </c>
      <c r="M3313">
        <f t="shared" si="154"/>
        <v>2016</v>
      </c>
      <c r="N3313" t="str">
        <f t="shared" si="155"/>
        <v>Q2</v>
      </c>
    </row>
    <row r="3314" spans="1:14" x14ac:dyDescent="0.35">
      <c r="A3314">
        <v>757944</v>
      </c>
      <c r="B3314" t="s">
        <v>58</v>
      </c>
      <c r="C3314" t="s">
        <v>36</v>
      </c>
      <c r="D3314" t="s">
        <v>67</v>
      </c>
      <c r="E3314" t="s">
        <v>70</v>
      </c>
      <c r="F3314" t="s">
        <v>19</v>
      </c>
      <c r="G3314" s="10">
        <v>41711</v>
      </c>
      <c r="H3314" s="10">
        <v>41711</v>
      </c>
      <c r="I3314" t="s">
        <v>14</v>
      </c>
      <c r="J3314" t="s">
        <v>15</v>
      </c>
      <c r="K3314" t="str">
        <f>INDEX(State_Code_Name!B:B,MATCH(Consumer_Complaints!E3314,State_Code_Name!C:C,0))</f>
        <v>Massachusetts</v>
      </c>
      <c r="L3314">
        <f t="shared" si="153"/>
        <v>0</v>
      </c>
      <c r="M3314">
        <f t="shared" si="154"/>
        <v>2014</v>
      </c>
      <c r="N3314" t="str">
        <f t="shared" si="155"/>
        <v>Q1</v>
      </c>
    </row>
    <row r="3315" spans="1:14" x14ac:dyDescent="0.35">
      <c r="A3315">
        <v>1160150</v>
      </c>
      <c r="B3315" t="s">
        <v>514</v>
      </c>
      <c r="C3315" t="s">
        <v>531</v>
      </c>
      <c r="D3315" t="s">
        <v>532</v>
      </c>
      <c r="E3315" t="s">
        <v>114</v>
      </c>
      <c r="F3315" t="s">
        <v>19</v>
      </c>
      <c r="G3315" s="10">
        <v>41990</v>
      </c>
      <c r="H3315" s="10">
        <v>41990</v>
      </c>
      <c r="I3315" t="s">
        <v>14</v>
      </c>
      <c r="J3315" t="s">
        <v>15</v>
      </c>
      <c r="K3315" t="str">
        <f>INDEX(State_Code_Name!B:B,MATCH(Consumer_Complaints!E3315,State_Code_Name!C:C,0))</f>
        <v>South Carolina</v>
      </c>
      <c r="L3315">
        <f t="shared" si="153"/>
        <v>0</v>
      </c>
      <c r="M3315">
        <f t="shared" si="154"/>
        <v>2014</v>
      </c>
      <c r="N3315" t="str">
        <f t="shared" si="155"/>
        <v>Q4</v>
      </c>
    </row>
    <row r="3316" spans="1:14" x14ac:dyDescent="0.35">
      <c r="A3316">
        <v>1532023</v>
      </c>
      <c r="B3316" t="s">
        <v>63</v>
      </c>
      <c r="C3316" t="s">
        <v>61</v>
      </c>
      <c r="D3316" t="s">
        <v>282</v>
      </c>
      <c r="E3316" t="s">
        <v>46</v>
      </c>
      <c r="F3316" t="s">
        <v>19</v>
      </c>
      <c r="G3316" s="10">
        <v>42239</v>
      </c>
      <c r="H3316" s="10">
        <v>42239</v>
      </c>
      <c r="I3316" t="s">
        <v>14</v>
      </c>
      <c r="J3316" t="s">
        <v>15</v>
      </c>
      <c r="K3316" t="str">
        <f>INDEX(State_Code_Name!B:B,MATCH(Consumer_Complaints!E3316,State_Code_Name!C:C,0))</f>
        <v>Pennsylvania</v>
      </c>
      <c r="L3316">
        <f t="shared" si="153"/>
        <v>0</v>
      </c>
      <c r="M3316">
        <f t="shared" si="154"/>
        <v>2015</v>
      </c>
      <c r="N3316" t="str">
        <f t="shared" si="155"/>
        <v>Q3</v>
      </c>
    </row>
    <row r="3317" spans="1:14" x14ac:dyDescent="0.35">
      <c r="A3317">
        <v>1341088</v>
      </c>
      <c r="B3317" t="s">
        <v>143</v>
      </c>
      <c r="C3317" t="s">
        <v>16</v>
      </c>
      <c r="D3317" t="s">
        <v>20</v>
      </c>
      <c r="E3317" t="s">
        <v>25</v>
      </c>
      <c r="F3317" t="s">
        <v>19</v>
      </c>
      <c r="G3317" s="10">
        <v>42116</v>
      </c>
      <c r="H3317" s="10">
        <v>42116</v>
      </c>
      <c r="I3317" t="s">
        <v>14</v>
      </c>
      <c r="J3317" t="s">
        <v>15</v>
      </c>
      <c r="K3317" t="str">
        <f>INDEX(State_Code_Name!B:B,MATCH(Consumer_Complaints!E3317,State_Code_Name!C:C,0))</f>
        <v>Georgia</v>
      </c>
      <c r="L3317">
        <f t="shared" si="153"/>
        <v>0</v>
      </c>
      <c r="M3317">
        <f t="shared" si="154"/>
        <v>2015</v>
      </c>
      <c r="N3317" t="str">
        <f t="shared" si="155"/>
        <v>Q2</v>
      </c>
    </row>
    <row r="3318" spans="1:14" x14ac:dyDescent="0.35">
      <c r="A3318">
        <v>1621194</v>
      </c>
      <c r="B3318" t="s">
        <v>147</v>
      </c>
      <c r="C3318" t="s">
        <v>9</v>
      </c>
      <c r="D3318" t="s">
        <v>183</v>
      </c>
      <c r="E3318" t="s">
        <v>40</v>
      </c>
      <c r="F3318" t="s">
        <v>19</v>
      </c>
      <c r="G3318" s="10">
        <v>42300</v>
      </c>
      <c r="H3318" s="10">
        <v>42304</v>
      </c>
      <c r="I3318" t="s">
        <v>14</v>
      </c>
      <c r="J3318" t="s">
        <v>14</v>
      </c>
      <c r="K3318" t="str">
        <f>INDEX(State_Code_Name!B:B,MATCH(Consumer_Complaints!E3318,State_Code_Name!C:C,0))</f>
        <v>Nevada</v>
      </c>
      <c r="L3318">
        <f t="shared" si="153"/>
        <v>4</v>
      </c>
      <c r="M3318">
        <f t="shared" si="154"/>
        <v>2015</v>
      </c>
      <c r="N3318" t="str">
        <f t="shared" si="155"/>
        <v>Q4</v>
      </c>
    </row>
    <row r="3319" spans="1:14" x14ac:dyDescent="0.35">
      <c r="A3319">
        <v>1986033</v>
      </c>
      <c r="B3319" t="s">
        <v>30</v>
      </c>
      <c r="C3319" t="s">
        <v>26</v>
      </c>
      <c r="D3319" t="s">
        <v>56</v>
      </c>
      <c r="E3319" t="s">
        <v>77</v>
      </c>
      <c r="F3319" t="s">
        <v>19</v>
      </c>
      <c r="G3319" s="10">
        <v>42548</v>
      </c>
      <c r="H3319" s="10">
        <v>42548</v>
      </c>
      <c r="I3319" t="s">
        <v>14</v>
      </c>
      <c r="J3319" t="s">
        <v>15</v>
      </c>
      <c r="K3319" t="str">
        <f>INDEX(State_Code_Name!B:B,MATCH(Consumer_Complaints!E3319,State_Code_Name!C:C,0))</f>
        <v>Missouri</v>
      </c>
      <c r="L3319">
        <f t="shared" si="153"/>
        <v>0</v>
      </c>
      <c r="M3319">
        <f t="shared" si="154"/>
        <v>2016</v>
      </c>
      <c r="N3319" t="str">
        <f t="shared" si="155"/>
        <v>Q2</v>
      </c>
    </row>
    <row r="3320" spans="1:14" x14ac:dyDescent="0.35">
      <c r="A3320">
        <v>502096</v>
      </c>
      <c r="B3320" t="s">
        <v>134</v>
      </c>
      <c r="C3320" t="s">
        <v>26</v>
      </c>
      <c r="D3320" t="s">
        <v>56</v>
      </c>
      <c r="E3320" t="s">
        <v>59</v>
      </c>
      <c r="F3320" t="s">
        <v>13</v>
      </c>
      <c r="G3320" s="10">
        <v>41514</v>
      </c>
      <c r="H3320" s="10">
        <v>41515</v>
      </c>
      <c r="I3320" t="s">
        <v>14</v>
      </c>
      <c r="J3320" t="s">
        <v>15</v>
      </c>
      <c r="K3320" t="str">
        <f>INDEX(State_Code_Name!B:B,MATCH(Consumer_Complaints!E3320,State_Code_Name!C:C,0))</f>
        <v>Illinois</v>
      </c>
      <c r="L3320">
        <f t="shared" si="153"/>
        <v>1</v>
      </c>
      <c r="M3320">
        <f t="shared" si="154"/>
        <v>2013</v>
      </c>
      <c r="N3320" t="str">
        <f t="shared" si="155"/>
        <v>Q3</v>
      </c>
    </row>
    <row r="3321" spans="1:14" x14ac:dyDescent="0.35">
      <c r="A3321">
        <v>907794</v>
      </c>
      <c r="B3321" t="s">
        <v>47</v>
      </c>
      <c r="C3321" t="s">
        <v>26</v>
      </c>
      <c r="D3321" t="s">
        <v>27</v>
      </c>
      <c r="E3321" t="s">
        <v>59</v>
      </c>
      <c r="F3321" t="s">
        <v>19</v>
      </c>
      <c r="G3321" s="10">
        <v>41814</v>
      </c>
      <c r="H3321" s="10">
        <v>41814</v>
      </c>
      <c r="I3321" t="s">
        <v>14</v>
      </c>
      <c r="J3321" t="s">
        <v>15</v>
      </c>
      <c r="K3321" t="str">
        <f>INDEX(State_Code_Name!B:B,MATCH(Consumer_Complaints!E3321,State_Code_Name!C:C,0))</f>
        <v>Illinois</v>
      </c>
      <c r="L3321">
        <f t="shared" si="153"/>
        <v>0</v>
      </c>
      <c r="M3321">
        <f t="shared" si="154"/>
        <v>2014</v>
      </c>
      <c r="N3321" t="str">
        <f t="shared" si="155"/>
        <v>Q2</v>
      </c>
    </row>
    <row r="3322" spans="1:14" x14ac:dyDescent="0.35">
      <c r="A3322">
        <v>2062731</v>
      </c>
      <c r="B3322" t="s">
        <v>551</v>
      </c>
      <c r="C3322" t="s">
        <v>531</v>
      </c>
      <c r="D3322" t="s">
        <v>541</v>
      </c>
      <c r="E3322" t="s">
        <v>74</v>
      </c>
      <c r="F3322" t="s">
        <v>19</v>
      </c>
      <c r="G3322" s="10">
        <v>42597</v>
      </c>
      <c r="H3322" s="10">
        <v>42597</v>
      </c>
      <c r="I3322" t="s">
        <v>14</v>
      </c>
      <c r="J3322" t="s">
        <v>15</v>
      </c>
      <c r="K3322" t="str">
        <f>INDEX(State_Code_Name!B:B,MATCH(Consumer_Complaints!E3322,State_Code_Name!C:C,0))</f>
        <v>Tennessee</v>
      </c>
      <c r="L3322">
        <f t="shared" si="153"/>
        <v>0</v>
      </c>
      <c r="M3322">
        <f t="shared" si="154"/>
        <v>2016</v>
      </c>
      <c r="N3322" t="str">
        <f t="shared" si="155"/>
        <v>Q3</v>
      </c>
    </row>
    <row r="3323" spans="1:14" x14ac:dyDescent="0.35">
      <c r="A3323">
        <v>932156</v>
      </c>
      <c r="B3323" t="s">
        <v>92</v>
      </c>
      <c r="C3323" t="s">
        <v>9</v>
      </c>
      <c r="D3323" t="s">
        <v>132</v>
      </c>
      <c r="E3323" t="s">
        <v>31</v>
      </c>
      <c r="F3323" t="s">
        <v>19</v>
      </c>
      <c r="G3323" s="10">
        <v>41919</v>
      </c>
      <c r="H3323" s="10">
        <v>41919</v>
      </c>
      <c r="I3323" t="s">
        <v>14</v>
      </c>
      <c r="J3323" t="s">
        <v>14</v>
      </c>
      <c r="K3323" t="str">
        <f>INDEX(State_Code_Name!B:B,MATCH(Consumer_Complaints!E3323,State_Code_Name!C:C,0))</f>
        <v>Texas</v>
      </c>
      <c r="L3323">
        <f t="shared" si="153"/>
        <v>0</v>
      </c>
      <c r="M3323">
        <f t="shared" si="154"/>
        <v>2014</v>
      </c>
      <c r="N3323" t="str">
        <f t="shared" si="155"/>
        <v>Q4</v>
      </c>
    </row>
    <row r="3324" spans="1:14" x14ac:dyDescent="0.35">
      <c r="A3324">
        <v>1640645</v>
      </c>
      <c r="B3324" t="s">
        <v>211</v>
      </c>
      <c r="C3324" t="s">
        <v>26</v>
      </c>
      <c r="D3324" t="s">
        <v>78</v>
      </c>
      <c r="E3324" t="s">
        <v>66</v>
      </c>
      <c r="F3324" t="s">
        <v>19</v>
      </c>
      <c r="G3324" s="10">
        <v>42105</v>
      </c>
      <c r="H3324" s="10">
        <v>42105</v>
      </c>
      <c r="I3324" t="s">
        <v>14</v>
      </c>
      <c r="J3324" t="s">
        <v>15</v>
      </c>
      <c r="K3324" t="str">
        <f>INDEX(State_Code_Name!B:B,MATCH(Consumer_Complaints!E3324,State_Code_Name!C:C,0))</f>
        <v>Michigan</v>
      </c>
      <c r="L3324">
        <f t="shared" si="153"/>
        <v>0</v>
      </c>
      <c r="M3324">
        <f t="shared" si="154"/>
        <v>2015</v>
      </c>
      <c r="N3324" t="str">
        <f t="shared" si="155"/>
        <v>Q2</v>
      </c>
    </row>
    <row r="3325" spans="1:14" x14ac:dyDescent="0.35">
      <c r="A3325">
        <v>1993127</v>
      </c>
      <c r="B3325" t="s">
        <v>30</v>
      </c>
      <c r="C3325" t="s">
        <v>9</v>
      </c>
      <c r="D3325" t="s">
        <v>10</v>
      </c>
      <c r="E3325" t="s">
        <v>12</v>
      </c>
      <c r="F3325" t="s">
        <v>57</v>
      </c>
      <c r="G3325" s="10">
        <v>42551</v>
      </c>
      <c r="H3325" s="10">
        <v>42576</v>
      </c>
      <c r="I3325" t="s">
        <v>14</v>
      </c>
      <c r="J3325" t="s">
        <v>15</v>
      </c>
      <c r="K3325" t="str">
        <f>INDEX(State_Code_Name!B:B,MATCH(Consumer_Complaints!E3325,State_Code_Name!C:C,0))</f>
        <v>Virginia</v>
      </c>
      <c r="L3325">
        <f t="shared" si="153"/>
        <v>25</v>
      </c>
      <c r="M3325">
        <f t="shared" si="154"/>
        <v>2016</v>
      </c>
      <c r="N3325" t="str">
        <f t="shared" si="155"/>
        <v>Q2</v>
      </c>
    </row>
    <row r="3326" spans="1:14" x14ac:dyDescent="0.35">
      <c r="A3326">
        <v>1997023</v>
      </c>
      <c r="B3326" t="s">
        <v>73</v>
      </c>
      <c r="C3326" t="s">
        <v>26</v>
      </c>
      <c r="D3326" t="s">
        <v>27</v>
      </c>
      <c r="E3326" t="s">
        <v>128</v>
      </c>
      <c r="F3326" t="s">
        <v>19</v>
      </c>
      <c r="G3326" s="10">
        <v>42497</v>
      </c>
      <c r="H3326" s="10">
        <v>42497</v>
      </c>
      <c r="I3326" t="s">
        <v>14</v>
      </c>
      <c r="J3326" t="s">
        <v>15</v>
      </c>
      <c r="K3326" t="str">
        <f>INDEX(State_Code_Name!B:B,MATCH(Consumer_Complaints!E3326,State_Code_Name!C:C,0))</f>
        <v>New Hampshire</v>
      </c>
      <c r="L3326">
        <f t="shared" si="153"/>
        <v>0</v>
      </c>
      <c r="M3326">
        <f t="shared" si="154"/>
        <v>2016</v>
      </c>
      <c r="N3326" t="str">
        <f t="shared" si="155"/>
        <v>Q2</v>
      </c>
    </row>
    <row r="3327" spans="1:14" x14ac:dyDescent="0.35">
      <c r="A3327">
        <v>1835880</v>
      </c>
      <c r="B3327" t="s">
        <v>182</v>
      </c>
      <c r="C3327" t="s">
        <v>16</v>
      </c>
      <c r="D3327" t="s">
        <v>20</v>
      </c>
      <c r="E3327" t="s">
        <v>51</v>
      </c>
      <c r="F3327" t="s">
        <v>305</v>
      </c>
      <c r="G3327" s="10">
        <v>42445</v>
      </c>
      <c r="H3327" s="10">
        <v>42447</v>
      </c>
      <c r="I3327" t="s">
        <v>14</v>
      </c>
      <c r="J3327" t="s">
        <v>15</v>
      </c>
      <c r="K3327" t="str">
        <f>INDEX(State_Code_Name!B:B,MATCH(Consumer_Complaints!E3327,State_Code_Name!C:C,0))</f>
        <v>Washington</v>
      </c>
      <c r="L3327">
        <f t="shared" si="153"/>
        <v>2</v>
      </c>
      <c r="M3327">
        <f t="shared" si="154"/>
        <v>2016</v>
      </c>
      <c r="N3327" t="str">
        <f t="shared" si="155"/>
        <v>Q1</v>
      </c>
    </row>
    <row r="3328" spans="1:14" x14ac:dyDescent="0.35">
      <c r="A3328">
        <v>1068721</v>
      </c>
      <c r="B3328" t="s">
        <v>81</v>
      </c>
      <c r="C3328" t="s">
        <v>36</v>
      </c>
      <c r="D3328" t="s">
        <v>262</v>
      </c>
      <c r="E3328" t="s">
        <v>46</v>
      </c>
      <c r="F3328" t="s">
        <v>19</v>
      </c>
      <c r="G3328" s="10">
        <v>41925</v>
      </c>
      <c r="H3328" s="10">
        <v>41925</v>
      </c>
      <c r="I3328" t="s">
        <v>14</v>
      </c>
      <c r="J3328" t="s">
        <v>15</v>
      </c>
      <c r="K3328" t="str">
        <f>INDEX(State_Code_Name!B:B,MATCH(Consumer_Complaints!E3328,State_Code_Name!C:C,0))</f>
        <v>Pennsylvania</v>
      </c>
      <c r="L3328">
        <f t="shared" si="153"/>
        <v>0</v>
      </c>
      <c r="M3328">
        <f t="shared" si="154"/>
        <v>2014</v>
      </c>
      <c r="N3328" t="str">
        <f t="shared" si="155"/>
        <v>Q4</v>
      </c>
    </row>
    <row r="3329" spans="1:14" x14ac:dyDescent="0.35">
      <c r="A3329">
        <v>1989094</v>
      </c>
      <c r="B3329" t="s">
        <v>43</v>
      </c>
      <c r="C3329" t="s">
        <v>36</v>
      </c>
      <c r="D3329" t="s">
        <v>37</v>
      </c>
      <c r="E3329" t="s">
        <v>22</v>
      </c>
      <c r="F3329" t="s">
        <v>57</v>
      </c>
      <c r="G3329" s="10">
        <v>42549</v>
      </c>
      <c r="H3329" s="10">
        <v>42551</v>
      </c>
      <c r="I3329" t="s">
        <v>14</v>
      </c>
      <c r="J3329" t="s">
        <v>15</v>
      </c>
      <c r="K3329" t="str">
        <f>INDEX(State_Code_Name!B:B,MATCH(Consumer_Complaints!E3329,State_Code_Name!C:C,0))</f>
        <v>New York</v>
      </c>
      <c r="L3329">
        <f t="shared" si="153"/>
        <v>2</v>
      </c>
      <c r="M3329">
        <f t="shared" si="154"/>
        <v>2016</v>
      </c>
      <c r="N3329" t="str">
        <f t="shared" si="155"/>
        <v>Q2</v>
      </c>
    </row>
    <row r="3330" spans="1:14" x14ac:dyDescent="0.35">
      <c r="A3330">
        <v>719040</v>
      </c>
      <c r="B3330" t="s">
        <v>444</v>
      </c>
      <c r="C3330" t="s">
        <v>32</v>
      </c>
      <c r="D3330" t="s">
        <v>161</v>
      </c>
      <c r="E3330" t="s">
        <v>18</v>
      </c>
      <c r="F3330" t="s">
        <v>19</v>
      </c>
      <c r="G3330" s="10">
        <v>41688</v>
      </c>
      <c r="H3330" s="10">
        <v>41688</v>
      </c>
      <c r="I3330" t="s">
        <v>14</v>
      </c>
      <c r="J3330" t="s">
        <v>15</v>
      </c>
      <c r="K3330" t="str">
        <f>INDEX(State_Code_Name!B:B,MATCH(Consumer_Complaints!E3330,State_Code_Name!C:C,0))</f>
        <v>California</v>
      </c>
      <c r="L3330">
        <f t="shared" si="153"/>
        <v>0</v>
      </c>
      <c r="M3330">
        <f t="shared" si="154"/>
        <v>2014</v>
      </c>
      <c r="N3330" t="str">
        <f t="shared" si="155"/>
        <v>Q1</v>
      </c>
    </row>
    <row r="3331" spans="1:14" x14ac:dyDescent="0.35">
      <c r="A3331">
        <v>497607</v>
      </c>
      <c r="B3331" t="s">
        <v>102</v>
      </c>
      <c r="C3331" t="s">
        <v>26</v>
      </c>
      <c r="D3331" t="s">
        <v>78</v>
      </c>
      <c r="E3331" t="s">
        <v>137</v>
      </c>
      <c r="F3331" t="s">
        <v>13</v>
      </c>
      <c r="G3331" s="10">
        <v>41506</v>
      </c>
      <c r="H3331" s="10">
        <v>41507</v>
      </c>
      <c r="I3331" t="s">
        <v>14</v>
      </c>
      <c r="J3331" t="s">
        <v>15</v>
      </c>
      <c r="K3331" t="str">
        <f>INDEX(State_Code_Name!B:B,MATCH(Consumer_Complaints!E3331,State_Code_Name!C:C,0))</f>
        <v>Kansas</v>
      </c>
      <c r="L3331">
        <f t="shared" ref="L3331:L3394" si="156">H3331-G3331</f>
        <v>1</v>
      </c>
      <c r="M3331">
        <f t="shared" ref="M3331:M3394" si="157">YEAR(G3331)</f>
        <v>2013</v>
      </c>
      <c r="N3331" t="str">
        <f t="shared" ref="N3331:N3394" si="158">IF(MONTH(G3331)&lt;=3,"Q1",IF(MONTH(G3331)&lt;=6,"Q2",IF(MONTH(G3331)&lt;=9,"Q3","Q4")))</f>
        <v>Q3</v>
      </c>
    </row>
    <row r="3332" spans="1:14" x14ac:dyDescent="0.35">
      <c r="A3332">
        <v>528546</v>
      </c>
      <c r="B3332" t="s">
        <v>54</v>
      </c>
      <c r="C3332" t="s">
        <v>52</v>
      </c>
      <c r="D3332" t="s">
        <v>103</v>
      </c>
      <c r="E3332" t="s">
        <v>18</v>
      </c>
      <c r="F3332" t="s">
        <v>19</v>
      </c>
      <c r="G3332" s="10">
        <v>41533</v>
      </c>
      <c r="H3332" s="10">
        <v>41534</v>
      </c>
      <c r="I3332" t="s">
        <v>14</v>
      </c>
      <c r="J3332" t="s">
        <v>15</v>
      </c>
      <c r="K3332" t="str">
        <f>INDEX(State_Code_Name!B:B,MATCH(Consumer_Complaints!E3332,State_Code_Name!C:C,0))</f>
        <v>California</v>
      </c>
      <c r="L3332">
        <f t="shared" si="156"/>
        <v>1</v>
      </c>
      <c r="M3332">
        <f t="shared" si="157"/>
        <v>2013</v>
      </c>
      <c r="N3332" t="str">
        <f t="shared" si="158"/>
        <v>Q3</v>
      </c>
    </row>
    <row r="3333" spans="1:14" x14ac:dyDescent="0.35">
      <c r="A3333">
        <v>1336362</v>
      </c>
      <c r="B3333" t="s">
        <v>232</v>
      </c>
      <c r="C3333" t="s">
        <v>32</v>
      </c>
      <c r="D3333" t="s">
        <v>41</v>
      </c>
      <c r="E3333" t="s">
        <v>128</v>
      </c>
      <c r="F3333" t="s">
        <v>19</v>
      </c>
      <c r="G3333" s="10">
        <v>42113</v>
      </c>
      <c r="H3333" s="10">
        <v>42113</v>
      </c>
      <c r="I3333" t="s">
        <v>14</v>
      </c>
      <c r="J3333" t="s">
        <v>15</v>
      </c>
      <c r="K3333" t="str">
        <f>INDEX(State_Code_Name!B:B,MATCH(Consumer_Complaints!E3333,State_Code_Name!C:C,0))</f>
        <v>New Hampshire</v>
      </c>
      <c r="L3333">
        <f t="shared" si="156"/>
        <v>0</v>
      </c>
      <c r="M3333">
        <f t="shared" si="157"/>
        <v>2015</v>
      </c>
      <c r="N3333" t="str">
        <f t="shared" si="158"/>
        <v>Q2</v>
      </c>
    </row>
    <row r="3334" spans="1:14" x14ac:dyDescent="0.35">
      <c r="A3334">
        <v>450368</v>
      </c>
      <c r="B3334" t="s">
        <v>1155</v>
      </c>
      <c r="C3334" t="s">
        <v>26</v>
      </c>
      <c r="D3334" t="s">
        <v>56</v>
      </c>
      <c r="E3334" t="s">
        <v>171</v>
      </c>
      <c r="F3334" t="s">
        <v>19</v>
      </c>
      <c r="G3334" s="10">
        <v>41432</v>
      </c>
      <c r="H3334" s="10">
        <v>41524</v>
      </c>
      <c r="I3334" t="s">
        <v>15</v>
      </c>
      <c r="J3334" t="s">
        <v>14</v>
      </c>
      <c r="K3334" t="str">
        <f>INDEX(State_Code_Name!B:B,MATCH(Consumer_Complaints!E3334,State_Code_Name!C:C,0))</f>
        <v>Louisiana</v>
      </c>
      <c r="L3334">
        <f t="shared" si="156"/>
        <v>92</v>
      </c>
      <c r="M3334">
        <f t="shared" si="157"/>
        <v>2013</v>
      </c>
      <c r="N3334" t="str">
        <f t="shared" si="158"/>
        <v>Q2</v>
      </c>
    </row>
    <row r="3335" spans="1:14" x14ac:dyDescent="0.35">
      <c r="A3335">
        <v>1339660</v>
      </c>
      <c r="B3335" t="s">
        <v>141</v>
      </c>
      <c r="C3335" t="s">
        <v>26</v>
      </c>
      <c r="D3335" t="s">
        <v>78</v>
      </c>
      <c r="E3335" t="s">
        <v>25</v>
      </c>
      <c r="F3335" t="s">
        <v>19</v>
      </c>
      <c r="G3335" s="10">
        <v>42115</v>
      </c>
      <c r="H3335" s="10">
        <v>42115</v>
      </c>
      <c r="I3335" t="s">
        <v>14</v>
      </c>
      <c r="J3335" t="s">
        <v>14</v>
      </c>
      <c r="K3335" t="str">
        <f>INDEX(State_Code_Name!B:B,MATCH(Consumer_Complaints!E3335,State_Code_Name!C:C,0))</f>
        <v>Georgia</v>
      </c>
      <c r="L3335">
        <f t="shared" si="156"/>
        <v>0</v>
      </c>
      <c r="M3335">
        <f t="shared" si="157"/>
        <v>2015</v>
      </c>
      <c r="N3335" t="str">
        <f t="shared" si="158"/>
        <v>Q2</v>
      </c>
    </row>
    <row r="3336" spans="1:14" x14ac:dyDescent="0.35">
      <c r="A3336">
        <v>1737487</v>
      </c>
      <c r="B3336" t="s">
        <v>11</v>
      </c>
      <c r="C3336" t="s">
        <v>172</v>
      </c>
      <c r="D3336" t="s">
        <v>266</v>
      </c>
      <c r="E3336" t="s">
        <v>35</v>
      </c>
      <c r="F3336" t="s">
        <v>19</v>
      </c>
      <c r="G3336" s="10">
        <v>42675</v>
      </c>
      <c r="H3336" s="10">
        <v>42675</v>
      </c>
      <c r="I3336" t="s">
        <v>14</v>
      </c>
      <c r="J3336" t="s">
        <v>15</v>
      </c>
      <c r="K3336" t="str">
        <f>INDEX(State_Code_Name!B:B,MATCH(Consumer_Complaints!E3336,State_Code_Name!C:C,0))</f>
        <v>Florida</v>
      </c>
      <c r="L3336">
        <f t="shared" si="156"/>
        <v>0</v>
      </c>
      <c r="M3336">
        <f t="shared" si="157"/>
        <v>2016</v>
      </c>
      <c r="N3336" t="str">
        <f t="shared" si="158"/>
        <v>Q4</v>
      </c>
    </row>
    <row r="3337" spans="1:14" x14ac:dyDescent="0.35">
      <c r="A3337">
        <v>1888115</v>
      </c>
      <c r="B3337" t="s">
        <v>211</v>
      </c>
      <c r="C3337" t="s">
        <v>26</v>
      </c>
      <c r="D3337" t="s">
        <v>27</v>
      </c>
      <c r="E3337" t="s">
        <v>31</v>
      </c>
      <c r="F3337" t="s">
        <v>19</v>
      </c>
      <c r="G3337" s="10">
        <v>42480</v>
      </c>
      <c r="H3337" s="10">
        <v>42480</v>
      </c>
      <c r="I3337" t="s">
        <v>14</v>
      </c>
      <c r="J3337" t="s">
        <v>14</v>
      </c>
      <c r="K3337" t="str">
        <f>INDEX(State_Code_Name!B:B,MATCH(Consumer_Complaints!E3337,State_Code_Name!C:C,0))</f>
        <v>Texas</v>
      </c>
      <c r="L3337">
        <f t="shared" si="156"/>
        <v>0</v>
      </c>
      <c r="M3337">
        <f t="shared" si="157"/>
        <v>2016</v>
      </c>
      <c r="N3337" t="str">
        <f t="shared" si="158"/>
        <v>Q2</v>
      </c>
    </row>
    <row r="3338" spans="1:14" x14ac:dyDescent="0.35">
      <c r="A3338">
        <v>1467295</v>
      </c>
      <c r="B3338" t="s">
        <v>30</v>
      </c>
      <c r="C3338" t="s">
        <v>26</v>
      </c>
      <c r="D3338" t="s">
        <v>27</v>
      </c>
      <c r="E3338" t="s">
        <v>48</v>
      </c>
      <c r="F3338" t="s">
        <v>23</v>
      </c>
      <c r="G3338" s="10">
        <v>42199</v>
      </c>
      <c r="H3338" s="10">
        <v>42205</v>
      </c>
      <c r="I3338" t="s">
        <v>14</v>
      </c>
      <c r="J3338" t="s">
        <v>15</v>
      </c>
      <c r="K3338" t="str">
        <f>INDEX(State_Code_Name!B:B,MATCH(Consumer_Complaints!E3338,State_Code_Name!C:C,0))</f>
        <v>New Jersey</v>
      </c>
      <c r="L3338">
        <f t="shared" si="156"/>
        <v>6</v>
      </c>
      <c r="M3338">
        <f t="shared" si="157"/>
        <v>2015</v>
      </c>
      <c r="N3338" t="str">
        <f t="shared" si="158"/>
        <v>Q3</v>
      </c>
    </row>
    <row r="3339" spans="1:14" x14ac:dyDescent="0.35">
      <c r="A3339">
        <v>318611</v>
      </c>
      <c r="B3339" t="s">
        <v>11</v>
      </c>
      <c r="C3339" t="s">
        <v>26</v>
      </c>
      <c r="D3339" t="s">
        <v>27</v>
      </c>
      <c r="E3339" t="s">
        <v>122</v>
      </c>
      <c r="F3339" t="s">
        <v>19</v>
      </c>
      <c r="G3339" s="10">
        <v>41320</v>
      </c>
      <c r="H3339" s="10">
        <v>41325</v>
      </c>
      <c r="I3339" t="s">
        <v>14</v>
      </c>
      <c r="J3339" t="s">
        <v>15</v>
      </c>
      <c r="K3339" t="str">
        <f>INDEX(State_Code_Name!B:B,MATCH(Consumer_Complaints!E3339,State_Code_Name!C:C,0))</f>
        <v>Maryland</v>
      </c>
      <c r="L3339">
        <f t="shared" si="156"/>
        <v>5</v>
      </c>
      <c r="M3339">
        <f t="shared" si="157"/>
        <v>2013</v>
      </c>
      <c r="N3339" t="str">
        <f t="shared" si="158"/>
        <v>Q1</v>
      </c>
    </row>
    <row r="3340" spans="1:14" x14ac:dyDescent="0.35">
      <c r="A3340">
        <v>1615985</v>
      </c>
      <c r="B3340" t="s">
        <v>69</v>
      </c>
      <c r="C3340" t="s">
        <v>32</v>
      </c>
      <c r="D3340" t="s">
        <v>41</v>
      </c>
      <c r="E3340" t="s">
        <v>122</v>
      </c>
      <c r="F3340" t="s">
        <v>19</v>
      </c>
      <c r="G3340" s="10">
        <v>42297</v>
      </c>
      <c r="H3340" s="10">
        <v>42299</v>
      </c>
      <c r="I3340" t="s">
        <v>14</v>
      </c>
      <c r="J3340" t="s">
        <v>14</v>
      </c>
      <c r="K3340" t="str">
        <f>INDEX(State_Code_Name!B:B,MATCH(Consumer_Complaints!E3340,State_Code_Name!C:C,0))</f>
        <v>Maryland</v>
      </c>
      <c r="L3340">
        <f t="shared" si="156"/>
        <v>2</v>
      </c>
      <c r="M3340">
        <f t="shared" si="157"/>
        <v>2015</v>
      </c>
      <c r="N3340" t="str">
        <f t="shared" si="158"/>
        <v>Q4</v>
      </c>
    </row>
    <row r="3341" spans="1:14" x14ac:dyDescent="0.35">
      <c r="A3341">
        <v>2015027</v>
      </c>
      <c r="B3341" t="s">
        <v>38</v>
      </c>
      <c r="C3341" t="s">
        <v>16</v>
      </c>
      <c r="D3341" t="s">
        <v>20</v>
      </c>
      <c r="E3341" t="s">
        <v>51</v>
      </c>
      <c r="F3341" t="s">
        <v>19</v>
      </c>
      <c r="G3341" s="10">
        <v>42566</v>
      </c>
      <c r="H3341" s="10">
        <v>42566</v>
      </c>
      <c r="I3341" t="s">
        <v>14</v>
      </c>
      <c r="J3341" t="s">
        <v>15</v>
      </c>
      <c r="K3341" t="str">
        <f>INDEX(State_Code_Name!B:B,MATCH(Consumer_Complaints!E3341,State_Code_Name!C:C,0))</f>
        <v>Washington</v>
      </c>
      <c r="L3341">
        <f t="shared" si="156"/>
        <v>0</v>
      </c>
      <c r="M3341">
        <f t="shared" si="157"/>
        <v>2016</v>
      </c>
      <c r="N3341" t="str">
        <f t="shared" si="158"/>
        <v>Q3</v>
      </c>
    </row>
    <row r="3342" spans="1:14" x14ac:dyDescent="0.35">
      <c r="A3342">
        <v>894382</v>
      </c>
      <c r="B3342" t="s">
        <v>136</v>
      </c>
      <c r="C3342" t="s">
        <v>26</v>
      </c>
      <c r="D3342" t="s">
        <v>78</v>
      </c>
      <c r="E3342" t="s">
        <v>59</v>
      </c>
      <c r="F3342" t="s">
        <v>19</v>
      </c>
      <c r="G3342" s="10">
        <v>41803</v>
      </c>
      <c r="H3342" s="10">
        <v>41803</v>
      </c>
      <c r="I3342" t="s">
        <v>14</v>
      </c>
      <c r="J3342" t="s">
        <v>15</v>
      </c>
      <c r="K3342" t="str">
        <f>INDEX(State_Code_Name!B:B,MATCH(Consumer_Complaints!E3342,State_Code_Name!C:C,0))</f>
        <v>Illinois</v>
      </c>
      <c r="L3342">
        <f t="shared" si="156"/>
        <v>0</v>
      </c>
      <c r="M3342">
        <f t="shared" si="157"/>
        <v>2014</v>
      </c>
      <c r="N3342" t="str">
        <f t="shared" si="158"/>
        <v>Q2</v>
      </c>
    </row>
    <row r="3343" spans="1:14" x14ac:dyDescent="0.35">
      <c r="A3343">
        <v>1117756</v>
      </c>
      <c r="B3343" t="s">
        <v>30</v>
      </c>
      <c r="C3343" t="s">
        <v>26</v>
      </c>
      <c r="D3343" t="s">
        <v>56</v>
      </c>
      <c r="E3343" t="s">
        <v>72</v>
      </c>
      <c r="F3343" t="s">
        <v>13</v>
      </c>
      <c r="G3343" s="10">
        <v>41957</v>
      </c>
      <c r="H3343" s="10">
        <v>41959</v>
      </c>
      <c r="I3343" t="s">
        <v>14</v>
      </c>
      <c r="J3343" t="s">
        <v>15</v>
      </c>
      <c r="K3343" t="str">
        <f>INDEX(State_Code_Name!B:B,MATCH(Consumer_Complaints!E3343,State_Code_Name!C:C,0))</f>
        <v>Kentucky</v>
      </c>
      <c r="L3343">
        <f t="shared" si="156"/>
        <v>2</v>
      </c>
      <c r="M3343">
        <f t="shared" si="157"/>
        <v>2014</v>
      </c>
      <c r="N3343" t="str">
        <f t="shared" si="158"/>
        <v>Q4</v>
      </c>
    </row>
    <row r="3344" spans="1:14" x14ac:dyDescent="0.35">
      <c r="A3344">
        <v>458524</v>
      </c>
      <c r="B3344" t="s">
        <v>38</v>
      </c>
      <c r="C3344" t="s">
        <v>32</v>
      </c>
      <c r="D3344" t="s">
        <v>44</v>
      </c>
      <c r="E3344" t="s">
        <v>22</v>
      </c>
      <c r="F3344" t="s">
        <v>57</v>
      </c>
      <c r="G3344" s="10">
        <v>41478</v>
      </c>
      <c r="H3344" s="10">
        <v>41486</v>
      </c>
      <c r="I3344" t="s">
        <v>14</v>
      </c>
      <c r="J3344" t="s">
        <v>15</v>
      </c>
      <c r="K3344" t="str">
        <f>INDEX(State_Code_Name!B:B,MATCH(Consumer_Complaints!E3344,State_Code_Name!C:C,0))</f>
        <v>New York</v>
      </c>
      <c r="L3344">
        <f t="shared" si="156"/>
        <v>8</v>
      </c>
      <c r="M3344">
        <f t="shared" si="157"/>
        <v>2013</v>
      </c>
      <c r="N3344" t="str">
        <f t="shared" si="158"/>
        <v>Q3</v>
      </c>
    </row>
    <row r="3345" spans="1:14" x14ac:dyDescent="0.35">
      <c r="A3345">
        <v>1866940</v>
      </c>
      <c r="B3345" t="s">
        <v>47</v>
      </c>
      <c r="C3345" t="s">
        <v>26</v>
      </c>
      <c r="D3345" t="s">
        <v>27</v>
      </c>
      <c r="E3345" t="s">
        <v>66</v>
      </c>
      <c r="F3345" t="s">
        <v>19</v>
      </c>
      <c r="G3345" s="10">
        <v>42525</v>
      </c>
      <c r="H3345" s="10">
        <v>42525</v>
      </c>
      <c r="I3345" t="s">
        <v>14</v>
      </c>
      <c r="J3345" t="s">
        <v>15</v>
      </c>
      <c r="K3345" t="str">
        <f>INDEX(State_Code_Name!B:B,MATCH(Consumer_Complaints!E3345,State_Code_Name!C:C,0))</f>
        <v>Michigan</v>
      </c>
      <c r="L3345">
        <f t="shared" si="156"/>
        <v>0</v>
      </c>
      <c r="M3345">
        <f t="shared" si="157"/>
        <v>2016</v>
      </c>
      <c r="N3345" t="str">
        <f t="shared" si="158"/>
        <v>Q2</v>
      </c>
    </row>
    <row r="3346" spans="1:14" x14ac:dyDescent="0.35">
      <c r="A3346">
        <v>1321652</v>
      </c>
      <c r="B3346" t="s">
        <v>134</v>
      </c>
      <c r="C3346" t="s">
        <v>26</v>
      </c>
      <c r="D3346" t="s">
        <v>27</v>
      </c>
      <c r="E3346" t="s">
        <v>59</v>
      </c>
      <c r="F3346" t="s">
        <v>23</v>
      </c>
      <c r="G3346" s="10">
        <v>42220</v>
      </c>
      <c r="H3346" s="10">
        <v>42281</v>
      </c>
      <c r="I3346" t="s">
        <v>14</v>
      </c>
      <c r="J3346" t="s">
        <v>15</v>
      </c>
      <c r="K3346" t="str">
        <f>INDEX(State_Code_Name!B:B,MATCH(Consumer_Complaints!E3346,State_Code_Name!C:C,0))</f>
        <v>Illinois</v>
      </c>
      <c r="L3346">
        <f t="shared" si="156"/>
        <v>61</v>
      </c>
      <c r="M3346">
        <f t="shared" si="157"/>
        <v>2015</v>
      </c>
      <c r="N3346" t="str">
        <f t="shared" si="158"/>
        <v>Q3</v>
      </c>
    </row>
    <row r="3347" spans="1:14" x14ac:dyDescent="0.35">
      <c r="A3347">
        <v>1404420</v>
      </c>
      <c r="B3347" t="s">
        <v>297</v>
      </c>
      <c r="C3347" t="s">
        <v>32</v>
      </c>
      <c r="D3347" t="s">
        <v>104</v>
      </c>
      <c r="E3347" t="s">
        <v>12</v>
      </c>
      <c r="F3347" t="s">
        <v>19</v>
      </c>
      <c r="G3347" s="10">
        <v>42069</v>
      </c>
      <c r="H3347" s="10">
        <v>42069</v>
      </c>
      <c r="I3347" t="s">
        <v>14</v>
      </c>
      <c r="J3347" t="s">
        <v>15</v>
      </c>
      <c r="K3347" t="str">
        <f>INDEX(State_Code_Name!B:B,MATCH(Consumer_Complaints!E3347,State_Code_Name!C:C,0))</f>
        <v>Virginia</v>
      </c>
      <c r="L3347">
        <f t="shared" si="156"/>
        <v>0</v>
      </c>
      <c r="M3347">
        <f t="shared" si="157"/>
        <v>2015</v>
      </c>
      <c r="N3347" t="str">
        <f t="shared" si="158"/>
        <v>Q1</v>
      </c>
    </row>
    <row r="3348" spans="1:14" x14ac:dyDescent="0.35">
      <c r="A3348">
        <v>617778</v>
      </c>
      <c r="B3348" t="s">
        <v>81</v>
      </c>
      <c r="C3348" t="s">
        <v>36</v>
      </c>
      <c r="D3348" t="s">
        <v>80</v>
      </c>
      <c r="E3348" t="s">
        <v>31</v>
      </c>
      <c r="F3348" t="s">
        <v>19</v>
      </c>
      <c r="G3348" s="10">
        <v>41317</v>
      </c>
      <c r="H3348" s="10">
        <v>41345</v>
      </c>
      <c r="I3348" t="s">
        <v>14</v>
      </c>
      <c r="J3348" t="s">
        <v>15</v>
      </c>
      <c r="K3348" t="str">
        <f>INDEX(State_Code_Name!B:B,MATCH(Consumer_Complaints!E3348,State_Code_Name!C:C,0))</f>
        <v>Texas</v>
      </c>
      <c r="L3348">
        <f t="shared" si="156"/>
        <v>28</v>
      </c>
      <c r="M3348">
        <f t="shared" si="157"/>
        <v>2013</v>
      </c>
      <c r="N3348" t="str">
        <f t="shared" si="158"/>
        <v>Q1</v>
      </c>
    </row>
    <row r="3349" spans="1:14" x14ac:dyDescent="0.35">
      <c r="A3349">
        <v>695748</v>
      </c>
      <c r="B3349" t="s">
        <v>716</v>
      </c>
      <c r="C3349" t="s">
        <v>32</v>
      </c>
      <c r="D3349" t="s">
        <v>44</v>
      </c>
      <c r="E3349" t="s">
        <v>106</v>
      </c>
      <c r="F3349" t="s">
        <v>19</v>
      </c>
      <c r="G3349" s="10">
        <v>41672</v>
      </c>
      <c r="H3349" s="10">
        <v>41732</v>
      </c>
      <c r="I3349" t="s">
        <v>15</v>
      </c>
      <c r="J3349" t="s">
        <v>15</v>
      </c>
      <c r="K3349" t="str">
        <f>INDEX(State_Code_Name!B:B,MATCH(Consumer_Complaints!E3349,State_Code_Name!C:C,0))</f>
        <v>Indiana</v>
      </c>
      <c r="L3349">
        <f t="shared" si="156"/>
        <v>60</v>
      </c>
      <c r="M3349">
        <f t="shared" si="157"/>
        <v>2014</v>
      </c>
      <c r="N3349" t="str">
        <f t="shared" si="158"/>
        <v>Q1</v>
      </c>
    </row>
    <row r="3350" spans="1:14" x14ac:dyDescent="0.35">
      <c r="A3350">
        <v>1658138</v>
      </c>
      <c r="B3350" t="s">
        <v>38</v>
      </c>
      <c r="C3350" t="s">
        <v>16</v>
      </c>
      <c r="D3350" t="s">
        <v>24</v>
      </c>
      <c r="E3350" t="s">
        <v>22</v>
      </c>
      <c r="F3350" t="s">
        <v>19</v>
      </c>
      <c r="G3350" s="10">
        <v>42325</v>
      </c>
      <c r="H3350" s="10">
        <v>42325</v>
      </c>
      <c r="I3350" t="s">
        <v>14</v>
      </c>
      <c r="J3350" t="s">
        <v>15</v>
      </c>
      <c r="K3350" t="str">
        <f>INDEX(State_Code_Name!B:B,MATCH(Consumer_Complaints!E3350,State_Code_Name!C:C,0))</f>
        <v>New York</v>
      </c>
      <c r="L3350">
        <f t="shared" si="156"/>
        <v>0</v>
      </c>
      <c r="M3350">
        <f t="shared" si="157"/>
        <v>2015</v>
      </c>
      <c r="N3350" t="str">
        <f t="shared" si="158"/>
        <v>Q4</v>
      </c>
    </row>
    <row r="3351" spans="1:14" x14ac:dyDescent="0.35">
      <c r="A3351">
        <v>1939636</v>
      </c>
      <c r="B3351" t="s">
        <v>206</v>
      </c>
      <c r="C3351" t="s">
        <v>26</v>
      </c>
      <c r="D3351" t="s">
        <v>56</v>
      </c>
      <c r="E3351" t="s">
        <v>74</v>
      </c>
      <c r="F3351" t="s">
        <v>13</v>
      </c>
      <c r="G3351" s="10">
        <v>42514</v>
      </c>
      <c r="H3351" s="10">
        <v>42516</v>
      </c>
      <c r="I3351" t="s">
        <v>14</v>
      </c>
      <c r="J3351" t="s">
        <v>14</v>
      </c>
      <c r="K3351" t="str">
        <f>INDEX(State_Code_Name!B:B,MATCH(Consumer_Complaints!E3351,State_Code_Name!C:C,0))</f>
        <v>Tennessee</v>
      </c>
      <c r="L3351">
        <f t="shared" si="156"/>
        <v>2</v>
      </c>
      <c r="M3351">
        <f t="shared" si="157"/>
        <v>2016</v>
      </c>
      <c r="N3351" t="str">
        <f t="shared" si="158"/>
        <v>Q2</v>
      </c>
    </row>
    <row r="3352" spans="1:14" x14ac:dyDescent="0.35">
      <c r="A3352">
        <v>1041105</v>
      </c>
      <c r="B3352" t="s">
        <v>63</v>
      </c>
      <c r="C3352" t="s">
        <v>61</v>
      </c>
      <c r="D3352" t="s">
        <v>282</v>
      </c>
      <c r="E3352" t="s">
        <v>31</v>
      </c>
      <c r="F3352" t="s">
        <v>57</v>
      </c>
      <c r="G3352" s="10">
        <v>41905</v>
      </c>
      <c r="H3352" s="10">
        <v>41912</v>
      </c>
      <c r="I3352" t="s">
        <v>14</v>
      </c>
      <c r="J3352" t="s">
        <v>14</v>
      </c>
      <c r="K3352" t="str">
        <f>INDEX(State_Code_Name!B:B,MATCH(Consumer_Complaints!E3352,State_Code_Name!C:C,0))</f>
        <v>Texas</v>
      </c>
      <c r="L3352">
        <f t="shared" si="156"/>
        <v>7</v>
      </c>
      <c r="M3352">
        <f t="shared" si="157"/>
        <v>2014</v>
      </c>
      <c r="N3352" t="str">
        <f t="shared" si="158"/>
        <v>Q3</v>
      </c>
    </row>
    <row r="3353" spans="1:14" x14ac:dyDescent="0.35">
      <c r="A3353">
        <v>1285462</v>
      </c>
      <c r="B3353" t="s">
        <v>54</v>
      </c>
      <c r="C3353" t="s">
        <v>52</v>
      </c>
      <c r="D3353" t="s">
        <v>103</v>
      </c>
      <c r="E3353" t="s">
        <v>31</v>
      </c>
      <c r="F3353" t="s">
        <v>19</v>
      </c>
      <c r="G3353" s="10">
        <v>42079</v>
      </c>
      <c r="H3353" s="10">
        <v>42079</v>
      </c>
      <c r="I3353" t="s">
        <v>14</v>
      </c>
      <c r="J3353" t="s">
        <v>15</v>
      </c>
      <c r="K3353" t="str">
        <f>INDEX(State_Code_Name!B:B,MATCH(Consumer_Complaints!E3353,State_Code_Name!C:C,0))</f>
        <v>Texas</v>
      </c>
      <c r="L3353">
        <f t="shared" si="156"/>
        <v>0</v>
      </c>
      <c r="M3353">
        <f t="shared" si="157"/>
        <v>2015</v>
      </c>
      <c r="N3353" t="str">
        <f t="shared" si="158"/>
        <v>Q1</v>
      </c>
    </row>
    <row r="3354" spans="1:14" x14ac:dyDescent="0.35">
      <c r="A3354">
        <v>317315</v>
      </c>
      <c r="B3354" t="s">
        <v>168</v>
      </c>
      <c r="C3354" t="s">
        <v>26</v>
      </c>
      <c r="D3354" t="s">
        <v>27</v>
      </c>
      <c r="E3354" t="s">
        <v>18</v>
      </c>
      <c r="F3354" t="s">
        <v>305</v>
      </c>
      <c r="G3354" s="10">
        <v>41319</v>
      </c>
      <c r="H3354" s="10">
        <v>41327</v>
      </c>
      <c r="I3354" t="s">
        <v>14</v>
      </c>
      <c r="J3354" t="s">
        <v>15</v>
      </c>
      <c r="K3354" t="str">
        <f>INDEX(State_Code_Name!B:B,MATCH(Consumer_Complaints!E3354,State_Code_Name!C:C,0))</f>
        <v>California</v>
      </c>
      <c r="L3354">
        <f t="shared" si="156"/>
        <v>8</v>
      </c>
      <c r="M3354">
        <f t="shared" si="157"/>
        <v>2013</v>
      </c>
      <c r="N3354" t="str">
        <f t="shared" si="158"/>
        <v>Q1</v>
      </c>
    </row>
    <row r="3355" spans="1:14" x14ac:dyDescent="0.35">
      <c r="A3355">
        <v>877539</v>
      </c>
      <c r="B3355" t="s">
        <v>514</v>
      </c>
      <c r="C3355" t="s">
        <v>32</v>
      </c>
      <c r="D3355" t="s">
        <v>44</v>
      </c>
      <c r="E3355" t="s">
        <v>106</v>
      </c>
      <c r="F3355" t="s">
        <v>19</v>
      </c>
      <c r="G3355" s="10">
        <v>41676</v>
      </c>
      <c r="H3355" s="10">
        <v>41676</v>
      </c>
      <c r="I3355" t="s">
        <v>14</v>
      </c>
      <c r="J3355" t="s">
        <v>15</v>
      </c>
      <c r="K3355" t="str">
        <f>INDEX(State_Code_Name!B:B,MATCH(Consumer_Complaints!E3355,State_Code_Name!C:C,0))</f>
        <v>Indiana</v>
      </c>
      <c r="L3355">
        <f t="shared" si="156"/>
        <v>0</v>
      </c>
      <c r="M3355">
        <f t="shared" si="157"/>
        <v>2014</v>
      </c>
      <c r="N3355" t="str">
        <f t="shared" si="158"/>
        <v>Q1</v>
      </c>
    </row>
    <row r="3356" spans="1:14" x14ac:dyDescent="0.35">
      <c r="A3356">
        <v>2000985</v>
      </c>
      <c r="B3356" t="s">
        <v>95</v>
      </c>
      <c r="C3356" t="s">
        <v>26</v>
      </c>
      <c r="D3356" t="s">
        <v>27</v>
      </c>
      <c r="E3356" t="s">
        <v>140</v>
      </c>
      <c r="F3356" t="s">
        <v>19</v>
      </c>
      <c r="G3356" s="10">
        <v>42528</v>
      </c>
      <c r="H3356" s="10">
        <v>42528</v>
      </c>
      <c r="I3356" t="s">
        <v>14</v>
      </c>
      <c r="J3356" t="s">
        <v>15</v>
      </c>
      <c r="K3356" t="str">
        <f>INDEX(State_Code_Name!B:B,MATCH(Consumer_Complaints!E3356,State_Code_Name!C:C,0))</f>
        <v>Maine</v>
      </c>
      <c r="L3356">
        <f t="shared" si="156"/>
        <v>0</v>
      </c>
      <c r="M3356">
        <f t="shared" si="157"/>
        <v>2016</v>
      </c>
      <c r="N3356" t="str">
        <f t="shared" si="158"/>
        <v>Q2</v>
      </c>
    </row>
    <row r="3357" spans="1:14" x14ac:dyDescent="0.35">
      <c r="A3357">
        <v>1609952</v>
      </c>
      <c r="B3357" t="s">
        <v>30</v>
      </c>
      <c r="C3357" t="s">
        <v>26</v>
      </c>
      <c r="D3357" t="s">
        <v>27</v>
      </c>
      <c r="E3357" t="s">
        <v>22</v>
      </c>
      <c r="F3357" t="s">
        <v>57</v>
      </c>
      <c r="G3357" s="10">
        <v>42293</v>
      </c>
      <c r="H3357" s="10">
        <v>42297</v>
      </c>
      <c r="I3357" t="s">
        <v>14</v>
      </c>
      <c r="J3357" t="s">
        <v>15</v>
      </c>
      <c r="K3357" t="str">
        <f>INDEX(State_Code_Name!B:B,MATCH(Consumer_Complaints!E3357,State_Code_Name!C:C,0))</f>
        <v>New York</v>
      </c>
      <c r="L3357">
        <f t="shared" si="156"/>
        <v>4</v>
      </c>
      <c r="M3357">
        <f t="shared" si="157"/>
        <v>2015</v>
      </c>
      <c r="N3357" t="str">
        <f t="shared" si="158"/>
        <v>Q4</v>
      </c>
    </row>
    <row r="3358" spans="1:14" x14ac:dyDescent="0.35">
      <c r="A3358">
        <v>1363168</v>
      </c>
      <c r="B3358" t="s">
        <v>201</v>
      </c>
      <c r="C3358" t="s">
        <v>16</v>
      </c>
      <c r="D3358" t="s">
        <v>144</v>
      </c>
      <c r="E3358" t="s">
        <v>70</v>
      </c>
      <c r="F3358" t="s">
        <v>305</v>
      </c>
      <c r="G3358" s="10">
        <v>42160</v>
      </c>
      <c r="H3358" s="10">
        <v>42190</v>
      </c>
      <c r="I3358" t="s">
        <v>14</v>
      </c>
      <c r="J3358" t="s">
        <v>15</v>
      </c>
      <c r="K3358" t="str">
        <f>INDEX(State_Code_Name!B:B,MATCH(Consumer_Complaints!E3358,State_Code_Name!C:C,0))</f>
        <v>Massachusetts</v>
      </c>
      <c r="L3358">
        <f t="shared" si="156"/>
        <v>30</v>
      </c>
      <c r="M3358">
        <f t="shared" si="157"/>
        <v>2015</v>
      </c>
      <c r="N3358" t="str">
        <f t="shared" si="158"/>
        <v>Q2</v>
      </c>
    </row>
    <row r="3359" spans="1:14" x14ac:dyDescent="0.35">
      <c r="A3359">
        <v>1336336</v>
      </c>
      <c r="B3359" t="s">
        <v>81</v>
      </c>
      <c r="C3359" t="s">
        <v>32</v>
      </c>
      <c r="D3359" t="s">
        <v>41</v>
      </c>
      <c r="E3359" t="s">
        <v>48</v>
      </c>
      <c r="F3359" t="s">
        <v>19</v>
      </c>
      <c r="G3359" s="10">
        <v>42113</v>
      </c>
      <c r="H3359" s="10">
        <v>42113</v>
      </c>
      <c r="I3359" t="s">
        <v>14</v>
      </c>
      <c r="J3359" t="s">
        <v>15</v>
      </c>
      <c r="K3359" t="str">
        <f>INDEX(State_Code_Name!B:B,MATCH(Consumer_Complaints!E3359,State_Code_Name!C:C,0))</f>
        <v>New Jersey</v>
      </c>
      <c r="L3359">
        <f t="shared" si="156"/>
        <v>0</v>
      </c>
      <c r="M3359">
        <f t="shared" si="157"/>
        <v>2015</v>
      </c>
      <c r="N3359" t="str">
        <f t="shared" si="158"/>
        <v>Q2</v>
      </c>
    </row>
    <row r="3360" spans="1:14" x14ac:dyDescent="0.35">
      <c r="A3360">
        <v>438462</v>
      </c>
      <c r="B3360" t="s">
        <v>60</v>
      </c>
      <c r="C3360" t="s">
        <v>52</v>
      </c>
      <c r="D3360" t="s">
        <v>96</v>
      </c>
      <c r="E3360" t="s">
        <v>46</v>
      </c>
      <c r="F3360" t="s">
        <v>57</v>
      </c>
      <c r="G3360" s="10">
        <v>41446</v>
      </c>
      <c r="H3360" s="10">
        <v>41449</v>
      </c>
      <c r="I3360" t="s">
        <v>14</v>
      </c>
      <c r="J3360" t="s">
        <v>15</v>
      </c>
      <c r="K3360" t="str">
        <f>INDEX(State_Code_Name!B:B,MATCH(Consumer_Complaints!E3360,State_Code_Name!C:C,0))</f>
        <v>Pennsylvania</v>
      </c>
      <c r="L3360">
        <f t="shared" si="156"/>
        <v>3</v>
      </c>
      <c r="M3360">
        <f t="shared" si="157"/>
        <v>2013</v>
      </c>
      <c r="N3360" t="str">
        <f t="shared" si="158"/>
        <v>Q2</v>
      </c>
    </row>
    <row r="3361" spans="1:14" x14ac:dyDescent="0.35">
      <c r="A3361">
        <v>647869</v>
      </c>
      <c r="B3361" t="s">
        <v>63</v>
      </c>
      <c r="C3361" t="s">
        <v>61</v>
      </c>
      <c r="D3361" t="s">
        <v>459</v>
      </c>
      <c r="E3361" t="s">
        <v>72</v>
      </c>
      <c r="F3361" t="s">
        <v>19</v>
      </c>
      <c r="G3361" s="10">
        <v>41635</v>
      </c>
      <c r="H3361" s="10">
        <v>41635</v>
      </c>
      <c r="I3361" t="s">
        <v>14</v>
      </c>
      <c r="J3361" t="s">
        <v>15</v>
      </c>
      <c r="K3361" t="str">
        <f>INDEX(State_Code_Name!B:B,MATCH(Consumer_Complaints!E3361,State_Code_Name!C:C,0))</f>
        <v>Kentucky</v>
      </c>
      <c r="L3361">
        <f t="shared" si="156"/>
        <v>0</v>
      </c>
      <c r="M3361">
        <f t="shared" si="157"/>
        <v>2013</v>
      </c>
      <c r="N3361" t="str">
        <f t="shared" si="158"/>
        <v>Q4</v>
      </c>
    </row>
    <row r="3362" spans="1:14" x14ac:dyDescent="0.35">
      <c r="A3362">
        <v>800001</v>
      </c>
      <c r="B3362" t="s">
        <v>111</v>
      </c>
      <c r="C3362" t="s">
        <v>26</v>
      </c>
      <c r="D3362" t="s">
        <v>27</v>
      </c>
      <c r="E3362" t="s">
        <v>31</v>
      </c>
      <c r="F3362" t="s">
        <v>19</v>
      </c>
      <c r="G3362" s="10">
        <v>41855</v>
      </c>
      <c r="H3362" s="10">
        <v>41855</v>
      </c>
      <c r="I3362" t="s">
        <v>14</v>
      </c>
      <c r="J3362" t="s">
        <v>14</v>
      </c>
      <c r="K3362" t="str">
        <f>INDEX(State_Code_Name!B:B,MATCH(Consumer_Complaints!E3362,State_Code_Name!C:C,0))</f>
        <v>Texas</v>
      </c>
      <c r="L3362">
        <f t="shared" si="156"/>
        <v>0</v>
      </c>
      <c r="M3362">
        <f t="shared" si="157"/>
        <v>2014</v>
      </c>
      <c r="N3362" t="str">
        <f t="shared" si="158"/>
        <v>Q3</v>
      </c>
    </row>
    <row r="3363" spans="1:14" x14ac:dyDescent="0.35">
      <c r="A3363">
        <v>1782249</v>
      </c>
      <c r="B3363" t="s">
        <v>134</v>
      </c>
      <c r="C3363" t="s">
        <v>16</v>
      </c>
      <c r="D3363" t="s">
        <v>75</v>
      </c>
      <c r="E3363" t="s">
        <v>72</v>
      </c>
      <c r="F3363" t="s">
        <v>19</v>
      </c>
      <c r="G3363" s="10">
        <v>42645</v>
      </c>
      <c r="H3363" s="10">
        <v>42645</v>
      </c>
      <c r="I3363" t="s">
        <v>14</v>
      </c>
      <c r="J3363" t="s">
        <v>15</v>
      </c>
      <c r="K3363" t="str">
        <f>INDEX(State_Code_Name!B:B,MATCH(Consumer_Complaints!E3363,State_Code_Name!C:C,0))</f>
        <v>Kentucky</v>
      </c>
      <c r="L3363">
        <f t="shared" si="156"/>
        <v>0</v>
      </c>
      <c r="M3363">
        <f t="shared" si="157"/>
        <v>2016</v>
      </c>
      <c r="N3363" t="str">
        <f t="shared" si="158"/>
        <v>Q4</v>
      </c>
    </row>
    <row r="3364" spans="1:14" x14ac:dyDescent="0.35">
      <c r="A3364">
        <v>1829000</v>
      </c>
      <c r="B3364" t="s">
        <v>763</v>
      </c>
      <c r="C3364" t="s">
        <v>32</v>
      </c>
      <c r="D3364" t="s">
        <v>41</v>
      </c>
      <c r="E3364" t="s">
        <v>18</v>
      </c>
      <c r="F3364" t="s">
        <v>19</v>
      </c>
      <c r="G3364" s="10">
        <v>42677</v>
      </c>
      <c r="H3364" s="10">
        <v>42677</v>
      </c>
      <c r="I3364" t="s">
        <v>14</v>
      </c>
      <c r="J3364" t="s">
        <v>15</v>
      </c>
      <c r="K3364" t="str">
        <f>INDEX(State_Code_Name!B:B,MATCH(Consumer_Complaints!E3364,State_Code_Name!C:C,0))</f>
        <v>California</v>
      </c>
      <c r="L3364">
        <f t="shared" si="156"/>
        <v>0</v>
      </c>
      <c r="M3364">
        <f t="shared" si="157"/>
        <v>2016</v>
      </c>
      <c r="N3364" t="str">
        <f t="shared" si="158"/>
        <v>Q4</v>
      </c>
    </row>
    <row r="3365" spans="1:14" x14ac:dyDescent="0.35">
      <c r="A3365">
        <v>401320</v>
      </c>
      <c r="B3365" t="s">
        <v>83</v>
      </c>
      <c r="C3365" t="s">
        <v>36</v>
      </c>
      <c r="D3365" t="s">
        <v>99</v>
      </c>
      <c r="E3365" t="s">
        <v>22</v>
      </c>
      <c r="F3365" t="s">
        <v>13</v>
      </c>
      <c r="G3365" s="10">
        <v>41460</v>
      </c>
      <c r="H3365" s="10">
        <v>41552</v>
      </c>
      <c r="I3365" t="s">
        <v>14</v>
      </c>
      <c r="J3365" t="s">
        <v>14</v>
      </c>
      <c r="K3365" t="str">
        <f>INDEX(State_Code_Name!B:B,MATCH(Consumer_Complaints!E3365,State_Code_Name!C:C,0))</f>
        <v>New York</v>
      </c>
      <c r="L3365">
        <f t="shared" si="156"/>
        <v>92</v>
      </c>
      <c r="M3365">
        <f t="shared" si="157"/>
        <v>2013</v>
      </c>
      <c r="N3365" t="str">
        <f t="shared" si="158"/>
        <v>Q3</v>
      </c>
    </row>
    <row r="3366" spans="1:14" x14ac:dyDescent="0.35">
      <c r="A3366">
        <v>923915</v>
      </c>
      <c r="B3366" t="s">
        <v>30</v>
      </c>
      <c r="C3366" t="s">
        <v>9</v>
      </c>
      <c r="D3366" t="s">
        <v>132</v>
      </c>
      <c r="E3366" t="s">
        <v>31</v>
      </c>
      <c r="F3366" t="s">
        <v>19</v>
      </c>
      <c r="G3366" s="10">
        <v>41736</v>
      </c>
      <c r="H3366" s="10">
        <v>41736</v>
      </c>
      <c r="I3366" t="s">
        <v>14</v>
      </c>
      <c r="J3366" t="s">
        <v>14</v>
      </c>
      <c r="K3366" t="str">
        <f>INDEX(State_Code_Name!B:B,MATCH(Consumer_Complaints!E3366,State_Code_Name!C:C,0))</f>
        <v>Texas</v>
      </c>
      <c r="L3366">
        <f t="shared" si="156"/>
        <v>0</v>
      </c>
      <c r="M3366">
        <f t="shared" si="157"/>
        <v>2014</v>
      </c>
      <c r="N3366" t="str">
        <f t="shared" si="158"/>
        <v>Q2</v>
      </c>
    </row>
    <row r="3367" spans="1:14" x14ac:dyDescent="0.35">
      <c r="A3367">
        <v>675757</v>
      </c>
      <c r="B3367" t="s">
        <v>661</v>
      </c>
      <c r="C3367" t="s">
        <v>32</v>
      </c>
      <c r="D3367" t="s">
        <v>44</v>
      </c>
      <c r="E3367" t="s">
        <v>114</v>
      </c>
      <c r="F3367" t="s">
        <v>13</v>
      </c>
      <c r="G3367" s="10">
        <v>41656</v>
      </c>
      <c r="H3367" s="10">
        <v>41666</v>
      </c>
      <c r="I3367" t="s">
        <v>14</v>
      </c>
      <c r="J3367" t="s">
        <v>15</v>
      </c>
      <c r="K3367" t="str">
        <f>INDEX(State_Code_Name!B:B,MATCH(Consumer_Complaints!E3367,State_Code_Name!C:C,0))</f>
        <v>South Carolina</v>
      </c>
      <c r="L3367">
        <f t="shared" si="156"/>
        <v>10</v>
      </c>
      <c r="M3367">
        <f t="shared" si="157"/>
        <v>2014</v>
      </c>
      <c r="N3367" t="str">
        <f t="shared" si="158"/>
        <v>Q1</v>
      </c>
    </row>
    <row r="3368" spans="1:14" x14ac:dyDescent="0.35">
      <c r="A3368">
        <v>1894285</v>
      </c>
      <c r="B3368" t="s">
        <v>60</v>
      </c>
      <c r="C3368" t="s">
        <v>52</v>
      </c>
      <c r="D3368" t="s">
        <v>103</v>
      </c>
      <c r="E3368" t="s">
        <v>35</v>
      </c>
      <c r="F3368" t="s">
        <v>19</v>
      </c>
      <c r="G3368" s="10">
        <v>42485</v>
      </c>
      <c r="H3368" s="10">
        <v>42485</v>
      </c>
      <c r="I3368" t="s">
        <v>14</v>
      </c>
      <c r="J3368" t="s">
        <v>15</v>
      </c>
      <c r="K3368" t="str">
        <f>INDEX(State_Code_Name!B:B,MATCH(Consumer_Complaints!E3368,State_Code_Name!C:C,0))</f>
        <v>Florida</v>
      </c>
      <c r="L3368">
        <f t="shared" si="156"/>
        <v>0</v>
      </c>
      <c r="M3368">
        <f t="shared" si="157"/>
        <v>2016</v>
      </c>
      <c r="N3368" t="str">
        <f t="shared" si="158"/>
        <v>Q2</v>
      </c>
    </row>
    <row r="3369" spans="1:14" x14ac:dyDescent="0.35">
      <c r="A3369">
        <v>1534746</v>
      </c>
      <c r="B3369" t="s">
        <v>1087</v>
      </c>
      <c r="C3369" t="s">
        <v>32</v>
      </c>
      <c r="D3369" t="s">
        <v>41</v>
      </c>
      <c r="E3369" t="s">
        <v>22</v>
      </c>
      <c r="F3369" t="s">
        <v>19</v>
      </c>
      <c r="G3369" s="10">
        <v>42241</v>
      </c>
      <c r="H3369" s="10">
        <v>42241</v>
      </c>
      <c r="I3369" t="s">
        <v>14</v>
      </c>
      <c r="J3369" t="s">
        <v>15</v>
      </c>
      <c r="K3369" t="str">
        <f>INDEX(State_Code_Name!B:B,MATCH(Consumer_Complaints!E3369,State_Code_Name!C:C,0))</f>
        <v>New York</v>
      </c>
      <c r="L3369">
        <f t="shared" si="156"/>
        <v>0</v>
      </c>
      <c r="M3369">
        <f t="shared" si="157"/>
        <v>2015</v>
      </c>
      <c r="N3369" t="str">
        <f t="shared" si="158"/>
        <v>Q3</v>
      </c>
    </row>
    <row r="3370" spans="1:14" x14ac:dyDescent="0.35">
      <c r="A3370">
        <v>458221</v>
      </c>
      <c r="B3370" t="s">
        <v>130</v>
      </c>
      <c r="C3370" t="s">
        <v>9</v>
      </c>
      <c r="D3370" t="s">
        <v>10</v>
      </c>
      <c r="E3370" t="s">
        <v>18</v>
      </c>
      <c r="F3370" t="s">
        <v>19</v>
      </c>
      <c r="G3370" s="10">
        <v>41471</v>
      </c>
      <c r="H3370" s="10">
        <v>41477</v>
      </c>
      <c r="I3370" t="s">
        <v>14</v>
      </c>
      <c r="J3370" t="s">
        <v>15</v>
      </c>
      <c r="K3370" t="str">
        <f>INDEX(State_Code_Name!B:B,MATCH(Consumer_Complaints!E3370,State_Code_Name!C:C,0))</f>
        <v>California</v>
      </c>
      <c r="L3370">
        <f t="shared" si="156"/>
        <v>6</v>
      </c>
      <c r="M3370">
        <f t="shared" si="157"/>
        <v>2013</v>
      </c>
      <c r="N3370" t="str">
        <f t="shared" si="158"/>
        <v>Q3</v>
      </c>
    </row>
    <row r="3371" spans="1:14" x14ac:dyDescent="0.35">
      <c r="A3371">
        <v>1503443</v>
      </c>
      <c r="B3371" t="s">
        <v>693</v>
      </c>
      <c r="C3371" t="s">
        <v>32</v>
      </c>
      <c r="D3371" t="s">
        <v>41</v>
      </c>
      <c r="E3371" t="s">
        <v>137</v>
      </c>
      <c r="F3371" t="s">
        <v>19</v>
      </c>
      <c r="G3371" s="10">
        <v>42132</v>
      </c>
      <c r="H3371" s="10">
        <v>42132</v>
      </c>
      <c r="I3371" t="s">
        <v>14</v>
      </c>
      <c r="J3371" t="s">
        <v>15</v>
      </c>
      <c r="K3371" t="str">
        <f>INDEX(State_Code_Name!B:B,MATCH(Consumer_Complaints!E3371,State_Code_Name!C:C,0))</f>
        <v>Kansas</v>
      </c>
      <c r="L3371">
        <f t="shared" si="156"/>
        <v>0</v>
      </c>
      <c r="M3371">
        <f t="shared" si="157"/>
        <v>2015</v>
      </c>
      <c r="N3371" t="str">
        <f t="shared" si="158"/>
        <v>Q2</v>
      </c>
    </row>
    <row r="3372" spans="1:14" x14ac:dyDescent="0.35">
      <c r="A3372">
        <v>1581389</v>
      </c>
      <c r="B3372" t="s">
        <v>105</v>
      </c>
      <c r="C3372" t="s">
        <v>32</v>
      </c>
      <c r="D3372" t="s">
        <v>41</v>
      </c>
      <c r="E3372" t="s">
        <v>101</v>
      </c>
      <c r="F3372" t="s">
        <v>19</v>
      </c>
      <c r="G3372" s="10">
        <v>42272</v>
      </c>
      <c r="H3372" s="10">
        <v>42272</v>
      </c>
      <c r="I3372" t="s">
        <v>14</v>
      </c>
      <c r="J3372" t="s">
        <v>15</v>
      </c>
      <c r="K3372" t="str">
        <f>INDEX(State_Code_Name!B:B,MATCH(Consumer_Complaints!E3372,State_Code_Name!C:C,0))</f>
        <v>Delaware</v>
      </c>
      <c r="L3372">
        <f t="shared" si="156"/>
        <v>0</v>
      </c>
      <c r="M3372">
        <f t="shared" si="157"/>
        <v>2015</v>
      </c>
      <c r="N3372" t="str">
        <f t="shared" si="158"/>
        <v>Q3</v>
      </c>
    </row>
    <row r="3373" spans="1:14" x14ac:dyDescent="0.35">
      <c r="A3373">
        <v>490508</v>
      </c>
      <c r="B3373" t="s">
        <v>30</v>
      </c>
      <c r="C3373" t="s">
        <v>26</v>
      </c>
      <c r="D3373" t="s">
        <v>159</v>
      </c>
      <c r="E3373" t="s">
        <v>18</v>
      </c>
      <c r="F3373" t="s">
        <v>19</v>
      </c>
      <c r="G3373" s="10">
        <v>41501</v>
      </c>
      <c r="H3373" s="10">
        <v>41502</v>
      </c>
      <c r="I3373" t="s">
        <v>14</v>
      </c>
      <c r="J3373" t="s">
        <v>15</v>
      </c>
      <c r="K3373" t="str">
        <f>INDEX(State_Code_Name!B:B,MATCH(Consumer_Complaints!E3373,State_Code_Name!C:C,0))</f>
        <v>California</v>
      </c>
      <c r="L3373">
        <f t="shared" si="156"/>
        <v>1</v>
      </c>
      <c r="M3373">
        <f t="shared" si="157"/>
        <v>2013</v>
      </c>
      <c r="N3373" t="str">
        <f t="shared" si="158"/>
        <v>Q3</v>
      </c>
    </row>
    <row r="3374" spans="1:14" x14ac:dyDescent="0.35">
      <c r="A3374">
        <v>2073454</v>
      </c>
      <c r="B3374" t="s">
        <v>38</v>
      </c>
      <c r="C3374" t="s">
        <v>36</v>
      </c>
      <c r="D3374" t="s">
        <v>49</v>
      </c>
      <c r="E3374" t="s">
        <v>22</v>
      </c>
      <c r="F3374" t="s">
        <v>19</v>
      </c>
      <c r="G3374" s="10">
        <v>42602</v>
      </c>
      <c r="H3374" s="10">
        <v>42602</v>
      </c>
      <c r="I3374" t="s">
        <v>14</v>
      </c>
      <c r="J3374" t="s">
        <v>15</v>
      </c>
      <c r="K3374" t="str">
        <f>INDEX(State_Code_Name!B:B,MATCH(Consumer_Complaints!E3374,State_Code_Name!C:C,0))</f>
        <v>New York</v>
      </c>
      <c r="L3374">
        <f t="shared" si="156"/>
        <v>0</v>
      </c>
      <c r="M3374">
        <f t="shared" si="157"/>
        <v>2016</v>
      </c>
      <c r="N3374" t="str">
        <f t="shared" si="158"/>
        <v>Q3</v>
      </c>
    </row>
    <row r="3375" spans="1:14" x14ac:dyDescent="0.35">
      <c r="A3375">
        <v>1368006</v>
      </c>
      <c r="B3375" t="s">
        <v>297</v>
      </c>
      <c r="C3375" t="s">
        <v>32</v>
      </c>
      <c r="D3375" t="s">
        <v>44</v>
      </c>
      <c r="E3375" t="s">
        <v>18</v>
      </c>
      <c r="F3375" t="s">
        <v>13</v>
      </c>
      <c r="G3375" s="10">
        <v>42221</v>
      </c>
      <c r="H3375" s="10">
        <v>42313</v>
      </c>
      <c r="I3375" t="s">
        <v>14</v>
      </c>
      <c r="J3375" t="s">
        <v>15</v>
      </c>
      <c r="K3375" t="str">
        <f>INDEX(State_Code_Name!B:B,MATCH(Consumer_Complaints!E3375,State_Code_Name!C:C,0))</f>
        <v>California</v>
      </c>
      <c r="L3375">
        <f t="shared" si="156"/>
        <v>92</v>
      </c>
      <c r="M3375">
        <f t="shared" si="157"/>
        <v>2015</v>
      </c>
      <c r="N3375" t="str">
        <f t="shared" si="158"/>
        <v>Q3</v>
      </c>
    </row>
    <row r="3376" spans="1:14" x14ac:dyDescent="0.35">
      <c r="A3376">
        <v>664551</v>
      </c>
      <c r="B3376" t="s">
        <v>392</v>
      </c>
      <c r="C3376" t="s">
        <v>531</v>
      </c>
      <c r="D3376" t="s">
        <v>587</v>
      </c>
      <c r="E3376" t="s">
        <v>151</v>
      </c>
      <c r="F3376" t="s">
        <v>19</v>
      </c>
      <c r="G3376" s="10">
        <v>41944</v>
      </c>
      <c r="H3376" s="10">
        <v>41944</v>
      </c>
      <c r="I3376" t="s">
        <v>14</v>
      </c>
      <c r="J3376" t="s">
        <v>15</v>
      </c>
      <c r="K3376" t="str">
        <f>INDEX(State_Code_Name!B:B,MATCH(Consumer_Complaints!E3376,State_Code_Name!C:C,0))</f>
        <v>Idaho</v>
      </c>
      <c r="L3376">
        <f t="shared" si="156"/>
        <v>0</v>
      </c>
      <c r="M3376">
        <f t="shared" si="157"/>
        <v>2014</v>
      </c>
      <c r="N3376" t="str">
        <f t="shared" si="158"/>
        <v>Q4</v>
      </c>
    </row>
    <row r="3377" spans="1:14" x14ac:dyDescent="0.35">
      <c r="A3377">
        <v>1855425</v>
      </c>
      <c r="B3377" t="s">
        <v>54</v>
      </c>
      <c r="C3377" t="s">
        <v>52</v>
      </c>
      <c r="D3377" t="s">
        <v>96</v>
      </c>
      <c r="E3377" t="s">
        <v>22</v>
      </c>
      <c r="F3377" t="s">
        <v>19</v>
      </c>
      <c r="G3377" s="10">
        <v>42458</v>
      </c>
      <c r="H3377" s="10">
        <v>42458</v>
      </c>
      <c r="I3377" t="s">
        <v>14</v>
      </c>
      <c r="J3377" t="s">
        <v>15</v>
      </c>
      <c r="K3377" t="str">
        <f>INDEX(State_Code_Name!B:B,MATCH(Consumer_Complaints!E3377,State_Code_Name!C:C,0))</f>
        <v>New York</v>
      </c>
      <c r="L3377">
        <f t="shared" si="156"/>
        <v>0</v>
      </c>
      <c r="M3377">
        <f t="shared" si="157"/>
        <v>2016</v>
      </c>
      <c r="N3377" t="str">
        <f t="shared" si="158"/>
        <v>Q1</v>
      </c>
    </row>
    <row r="3378" spans="1:14" x14ac:dyDescent="0.35">
      <c r="A3378">
        <v>878692</v>
      </c>
      <c r="B3378" t="s">
        <v>795</v>
      </c>
      <c r="C3378" t="s">
        <v>9</v>
      </c>
      <c r="D3378" t="s">
        <v>10</v>
      </c>
      <c r="E3378" t="s">
        <v>39</v>
      </c>
      <c r="F3378" t="s">
        <v>19</v>
      </c>
      <c r="G3378" s="10">
        <v>41704</v>
      </c>
      <c r="H3378" s="10">
        <v>41765</v>
      </c>
      <c r="I3378" t="s">
        <v>14</v>
      </c>
      <c r="J3378" t="s">
        <v>15</v>
      </c>
      <c r="K3378" t="str">
        <f>INDEX(State_Code_Name!B:B,MATCH(Consumer_Complaints!E3378,State_Code_Name!C:C,0))</f>
        <v>Ohio</v>
      </c>
      <c r="L3378">
        <f t="shared" si="156"/>
        <v>61</v>
      </c>
      <c r="M3378">
        <f t="shared" si="157"/>
        <v>2014</v>
      </c>
      <c r="N3378" t="str">
        <f t="shared" si="158"/>
        <v>Q1</v>
      </c>
    </row>
    <row r="3379" spans="1:14" x14ac:dyDescent="0.35">
      <c r="A3379">
        <v>1597083</v>
      </c>
      <c r="B3379" t="s">
        <v>632</v>
      </c>
      <c r="C3379" t="s">
        <v>9</v>
      </c>
      <c r="D3379" t="s">
        <v>132</v>
      </c>
      <c r="E3379" t="s">
        <v>35</v>
      </c>
      <c r="F3379" t="s">
        <v>19</v>
      </c>
      <c r="G3379" s="10">
        <v>42195</v>
      </c>
      <c r="H3379" s="10">
        <v>42195</v>
      </c>
      <c r="I3379" t="s">
        <v>14</v>
      </c>
      <c r="J3379" t="s">
        <v>15</v>
      </c>
      <c r="K3379" t="str">
        <f>INDEX(State_Code_Name!B:B,MATCH(Consumer_Complaints!E3379,State_Code_Name!C:C,0))</f>
        <v>Florida</v>
      </c>
      <c r="L3379">
        <f t="shared" si="156"/>
        <v>0</v>
      </c>
      <c r="M3379">
        <f t="shared" si="157"/>
        <v>2015</v>
      </c>
      <c r="N3379" t="str">
        <f t="shared" si="158"/>
        <v>Q3</v>
      </c>
    </row>
    <row r="3380" spans="1:14" x14ac:dyDescent="0.35">
      <c r="A3380">
        <v>1960178</v>
      </c>
      <c r="B3380" t="s">
        <v>81</v>
      </c>
      <c r="C3380" t="s">
        <v>16</v>
      </c>
      <c r="D3380" t="s">
        <v>24</v>
      </c>
      <c r="E3380" t="s">
        <v>35</v>
      </c>
      <c r="F3380" t="s">
        <v>19</v>
      </c>
      <c r="G3380" s="10">
        <v>42588</v>
      </c>
      <c r="H3380" s="10">
        <v>42588</v>
      </c>
      <c r="I3380" t="s">
        <v>14</v>
      </c>
      <c r="J3380" t="s">
        <v>15</v>
      </c>
      <c r="K3380" t="str">
        <f>INDEX(State_Code_Name!B:B,MATCH(Consumer_Complaints!E3380,State_Code_Name!C:C,0))</f>
        <v>Florida</v>
      </c>
      <c r="L3380">
        <f t="shared" si="156"/>
        <v>0</v>
      </c>
      <c r="M3380">
        <f t="shared" si="157"/>
        <v>2016</v>
      </c>
      <c r="N3380" t="str">
        <f t="shared" si="158"/>
        <v>Q3</v>
      </c>
    </row>
    <row r="3381" spans="1:14" x14ac:dyDescent="0.35">
      <c r="A3381">
        <v>1110092</v>
      </c>
      <c r="B3381" t="s">
        <v>43</v>
      </c>
      <c r="C3381" t="s">
        <v>16</v>
      </c>
      <c r="D3381" t="s">
        <v>24</v>
      </c>
      <c r="F3381" t="s">
        <v>57</v>
      </c>
      <c r="G3381" s="10">
        <v>41923</v>
      </c>
      <c r="H3381" s="10">
        <v>41962</v>
      </c>
      <c r="I3381" t="s">
        <v>14</v>
      </c>
      <c r="J3381" t="s">
        <v>14</v>
      </c>
      <c r="K3381" t="e">
        <f>INDEX(State_Code_Name!B:B,MATCH(Consumer_Complaints!E3381,State_Code_Name!C:C,0))</f>
        <v>#N/A</v>
      </c>
      <c r="L3381">
        <f t="shared" si="156"/>
        <v>39</v>
      </c>
      <c r="M3381">
        <f t="shared" si="157"/>
        <v>2014</v>
      </c>
      <c r="N3381" t="str">
        <f t="shared" si="158"/>
        <v>Q4</v>
      </c>
    </row>
    <row r="3382" spans="1:14" x14ac:dyDescent="0.35">
      <c r="A3382">
        <v>757512</v>
      </c>
      <c r="B3382" t="s">
        <v>68</v>
      </c>
      <c r="C3382" t="s">
        <v>16</v>
      </c>
      <c r="D3382" t="s">
        <v>17</v>
      </c>
      <c r="E3382" t="s">
        <v>46</v>
      </c>
      <c r="F3382" t="s">
        <v>305</v>
      </c>
      <c r="G3382" s="10">
        <v>41915</v>
      </c>
      <c r="H3382" s="10">
        <v>41946</v>
      </c>
      <c r="I3382" t="s">
        <v>14</v>
      </c>
      <c r="J3382" t="s">
        <v>15</v>
      </c>
      <c r="K3382" t="str">
        <f>INDEX(State_Code_Name!B:B,MATCH(Consumer_Complaints!E3382,State_Code_Name!C:C,0))</f>
        <v>Pennsylvania</v>
      </c>
      <c r="L3382">
        <f t="shared" si="156"/>
        <v>31</v>
      </c>
      <c r="M3382">
        <f t="shared" si="157"/>
        <v>2014</v>
      </c>
      <c r="N3382" t="str">
        <f t="shared" si="158"/>
        <v>Q4</v>
      </c>
    </row>
    <row r="3383" spans="1:14" x14ac:dyDescent="0.35">
      <c r="A3383">
        <v>1156790</v>
      </c>
      <c r="B3383" t="s">
        <v>102</v>
      </c>
      <c r="C3383" t="s">
        <v>36</v>
      </c>
      <c r="D3383" t="s">
        <v>67</v>
      </c>
      <c r="E3383" t="s">
        <v>66</v>
      </c>
      <c r="F3383" t="s">
        <v>305</v>
      </c>
      <c r="G3383" s="10">
        <v>41988</v>
      </c>
      <c r="H3383" s="10">
        <v>41990</v>
      </c>
      <c r="I3383" t="s">
        <v>14</v>
      </c>
      <c r="J3383" t="s">
        <v>14</v>
      </c>
      <c r="K3383" t="str">
        <f>INDEX(State_Code_Name!B:B,MATCH(Consumer_Complaints!E3383,State_Code_Name!C:C,0))</f>
        <v>Michigan</v>
      </c>
      <c r="L3383">
        <f t="shared" si="156"/>
        <v>2</v>
      </c>
      <c r="M3383">
        <f t="shared" si="157"/>
        <v>2014</v>
      </c>
      <c r="N3383" t="str">
        <f t="shared" si="158"/>
        <v>Q4</v>
      </c>
    </row>
    <row r="3384" spans="1:14" x14ac:dyDescent="0.35">
      <c r="A3384">
        <v>915002</v>
      </c>
      <c r="B3384" t="s">
        <v>380</v>
      </c>
      <c r="C3384" t="s">
        <v>32</v>
      </c>
      <c r="D3384" t="s">
        <v>44</v>
      </c>
      <c r="E3384" t="s">
        <v>18</v>
      </c>
      <c r="F3384" t="s">
        <v>19</v>
      </c>
      <c r="G3384" s="10">
        <v>41817</v>
      </c>
      <c r="H3384" s="10">
        <v>41817</v>
      </c>
      <c r="I3384" t="s">
        <v>14</v>
      </c>
      <c r="J3384" t="s">
        <v>15</v>
      </c>
      <c r="K3384" t="str">
        <f>INDEX(State_Code_Name!B:B,MATCH(Consumer_Complaints!E3384,State_Code_Name!C:C,0))</f>
        <v>California</v>
      </c>
      <c r="L3384">
        <f t="shared" si="156"/>
        <v>0</v>
      </c>
      <c r="M3384">
        <f t="shared" si="157"/>
        <v>2014</v>
      </c>
      <c r="N3384" t="str">
        <f t="shared" si="158"/>
        <v>Q2</v>
      </c>
    </row>
    <row r="3385" spans="1:14" x14ac:dyDescent="0.35">
      <c r="A3385">
        <v>1607919</v>
      </c>
      <c r="B3385" t="s">
        <v>258</v>
      </c>
      <c r="C3385" t="s">
        <v>16</v>
      </c>
      <c r="D3385" t="s">
        <v>24</v>
      </c>
      <c r="E3385" t="s">
        <v>59</v>
      </c>
      <c r="F3385" t="s">
        <v>19</v>
      </c>
      <c r="G3385" s="10">
        <v>42292</v>
      </c>
      <c r="H3385" s="10">
        <v>42296</v>
      </c>
      <c r="I3385" t="s">
        <v>14</v>
      </c>
      <c r="J3385" t="s">
        <v>15</v>
      </c>
      <c r="K3385" t="str">
        <f>INDEX(State_Code_Name!B:B,MATCH(Consumer_Complaints!E3385,State_Code_Name!C:C,0))</f>
        <v>Illinois</v>
      </c>
      <c r="L3385">
        <f t="shared" si="156"/>
        <v>4</v>
      </c>
      <c r="M3385">
        <f t="shared" si="157"/>
        <v>2015</v>
      </c>
      <c r="N3385" t="str">
        <f t="shared" si="158"/>
        <v>Q4</v>
      </c>
    </row>
    <row r="3386" spans="1:14" x14ac:dyDescent="0.35">
      <c r="A3386">
        <v>1031389</v>
      </c>
      <c r="B3386" t="s">
        <v>177</v>
      </c>
      <c r="C3386" t="s">
        <v>32</v>
      </c>
      <c r="D3386" t="s">
        <v>44</v>
      </c>
      <c r="E3386" t="s">
        <v>74</v>
      </c>
      <c r="F3386" t="s">
        <v>19</v>
      </c>
      <c r="G3386" s="10">
        <v>41898</v>
      </c>
      <c r="H3386" s="10">
        <v>41898</v>
      </c>
      <c r="I3386" t="s">
        <v>14</v>
      </c>
      <c r="J3386" t="s">
        <v>15</v>
      </c>
      <c r="K3386" t="str">
        <f>INDEX(State_Code_Name!B:B,MATCH(Consumer_Complaints!E3386,State_Code_Name!C:C,0))</f>
        <v>Tennessee</v>
      </c>
      <c r="L3386">
        <f t="shared" si="156"/>
        <v>0</v>
      </c>
      <c r="M3386">
        <f t="shared" si="157"/>
        <v>2014</v>
      </c>
      <c r="N3386" t="str">
        <f t="shared" si="158"/>
        <v>Q3</v>
      </c>
    </row>
    <row r="3387" spans="1:14" x14ac:dyDescent="0.35">
      <c r="A3387">
        <v>1116432</v>
      </c>
      <c r="B3387" t="s">
        <v>63</v>
      </c>
      <c r="C3387" t="s">
        <v>61</v>
      </c>
      <c r="D3387" t="s">
        <v>282</v>
      </c>
      <c r="E3387" t="s">
        <v>101</v>
      </c>
      <c r="F3387" t="s">
        <v>19</v>
      </c>
      <c r="G3387" s="10">
        <v>41957</v>
      </c>
      <c r="H3387" s="10">
        <v>41957</v>
      </c>
      <c r="I3387" t="s">
        <v>14</v>
      </c>
      <c r="J3387" t="s">
        <v>15</v>
      </c>
      <c r="K3387" t="str">
        <f>INDEX(State_Code_Name!B:B,MATCH(Consumer_Complaints!E3387,State_Code_Name!C:C,0))</f>
        <v>Delaware</v>
      </c>
      <c r="L3387">
        <f t="shared" si="156"/>
        <v>0</v>
      </c>
      <c r="M3387">
        <f t="shared" si="157"/>
        <v>2014</v>
      </c>
      <c r="N3387" t="str">
        <f t="shared" si="158"/>
        <v>Q4</v>
      </c>
    </row>
    <row r="3388" spans="1:14" x14ac:dyDescent="0.35">
      <c r="A3388">
        <v>1938872</v>
      </c>
      <c r="B3388" t="s">
        <v>11</v>
      </c>
      <c r="C3388" t="s">
        <v>16</v>
      </c>
      <c r="D3388" t="s">
        <v>24</v>
      </c>
      <c r="E3388" t="s">
        <v>178</v>
      </c>
      <c r="F3388" t="s">
        <v>19</v>
      </c>
      <c r="G3388" s="10">
        <v>42514</v>
      </c>
      <c r="H3388" s="10">
        <v>42514</v>
      </c>
      <c r="I3388" t="s">
        <v>14</v>
      </c>
      <c r="J3388" t="s">
        <v>14</v>
      </c>
      <c r="K3388" t="str">
        <f>INDEX(State_Code_Name!B:B,MATCH(Consumer_Complaints!E3388,State_Code_Name!C:C,0))</f>
        <v>Utah</v>
      </c>
      <c r="L3388">
        <f t="shared" si="156"/>
        <v>0</v>
      </c>
      <c r="M3388">
        <f t="shared" si="157"/>
        <v>2016</v>
      </c>
      <c r="N3388" t="str">
        <f t="shared" si="158"/>
        <v>Q2</v>
      </c>
    </row>
    <row r="3389" spans="1:14" x14ac:dyDescent="0.35">
      <c r="A3389">
        <v>1667826</v>
      </c>
      <c r="B3389" t="s">
        <v>83</v>
      </c>
      <c r="C3389" t="s">
        <v>36</v>
      </c>
      <c r="D3389" t="s">
        <v>120</v>
      </c>
      <c r="E3389" t="s">
        <v>72</v>
      </c>
      <c r="F3389" t="s">
        <v>13</v>
      </c>
      <c r="G3389" s="10">
        <v>42331</v>
      </c>
      <c r="H3389" s="10">
        <v>42335</v>
      </c>
      <c r="I3389" t="s">
        <v>14</v>
      </c>
      <c r="J3389" t="s">
        <v>15</v>
      </c>
      <c r="K3389" t="str">
        <f>INDEX(State_Code_Name!B:B,MATCH(Consumer_Complaints!E3389,State_Code_Name!C:C,0))</f>
        <v>Kentucky</v>
      </c>
      <c r="L3389">
        <f t="shared" si="156"/>
        <v>4</v>
      </c>
      <c r="M3389">
        <f t="shared" si="157"/>
        <v>2015</v>
      </c>
      <c r="N3389" t="str">
        <f t="shared" si="158"/>
        <v>Q4</v>
      </c>
    </row>
    <row r="3390" spans="1:14" x14ac:dyDescent="0.35">
      <c r="A3390">
        <v>1320086</v>
      </c>
      <c r="B3390" t="s">
        <v>324</v>
      </c>
      <c r="C3390" t="s">
        <v>32</v>
      </c>
      <c r="D3390" t="s">
        <v>161</v>
      </c>
      <c r="E3390" t="s">
        <v>31</v>
      </c>
      <c r="F3390" t="s">
        <v>19</v>
      </c>
      <c r="G3390" s="10">
        <v>42189</v>
      </c>
      <c r="H3390" s="10">
        <v>42189</v>
      </c>
      <c r="I3390" t="s">
        <v>15</v>
      </c>
      <c r="J3390" t="s">
        <v>15</v>
      </c>
      <c r="K3390" t="str">
        <f>INDEX(State_Code_Name!B:B,MATCH(Consumer_Complaints!E3390,State_Code_Name!C:C,0))</f>
        <v>Texas</v>
      </c>
      <c r="L3390">
        <f t="shared" si="156"/>
        <v>0</v>
      </c>
      <c r="M3390">
        <f t="shared" si="157"/>
        <v>2015</v>
      </c>
      <c r="N3390" t="str">
        <f t="shared" si="158"/>
        <v>Q3</v>
      </c>
    </row>
    <row r="3391" spans="1:14" x14ac:dyDescent="0.35">
      <c r="A3391">
        <v>2062182</v>
      </c>
      <c r="B3391" t="s">
        <v>38</v>
      </c>
      <c r="C3391" t="s">
        <v>26</v>
      </c>
      <c r="D3391" t="s">
        <v>27</v>
      </c>
      <c r="E3391" t="s">
        <v>31</v>
      </c>
      <c r="F3391" t="s">
        <v>19</v>
      </c>
      <c r="G3391" s="10">
        <v>42595</v>
      </c>
      <c r="H3391" s="10">
        <v>42595</v>
      </c>
      <c r="I3391" t="s">
        <v>14</v>
      </c>
      <c r="J3391" t="s">
        <v>15</v>
      </c>
      <c r="K3391" t="str">
        <f>INDEX(State_Code_Name!B:B,MATCH(Consumer_Complaints!E3391,State_Code_Name!C:C,0))</f>
        <v>Texas</v>
      </c>
      <c r="L3391">
        <f t="shared" si="156"/>
        <v>0</v>
      </c>
      <c r="M3391">
        <f t="shared" si="157"/>
        <v>2016</v>
      </c>
      <c r="N3391" t="str">
        <f t="shared" si="158"/>
        <v>Q3</v>
      </c>
    </row>
    <row r="3392" spans="1:14" x14ac:dyDescent="0.35">
      <c r="A3392">
        <v>1180082</v>
      </c>
      <c r="B3392" t="s">
        <v>63</v>
      </c>
      <c r="C3392" t="s">
        <v>61</v>
      </c>
      <c r="D3392" t="s">
        <v>282</v>
      </c>
      <c r="E3392" t="s">
        <v>12</v>
      </c>
      <c r="F3392" t="s">
        <v>19</v>
      </c>
      <c r="G3392" s="10">
        <v>42125</v>
      </c>
      <c r="H3392" s="10">
        <v>42125</v>
      </c>
      <c r="I3392" t="s">
        <v>14</v>
      </c>
      <c r="J3392" t="s">
        <v>15</v>
      </c>
      <c r="K3392" t="str">
        <f>INDEX(State_Code_Name!B:B,MATCH(Consumer_Complaints!E3392,State_Code_Name!C:C,0))</f>
        <v>Virginia</v>
      </c>
      <c r="L3392">
        <f t="shared" si="156"/>
        <v>0</v>
      </c>
      <c r="M3392">
        <f t="shared" si="157"/>
        <v>2015</v>
      </c>
      <c r="N3392" t="str">
        <f t="shared" si="158"/>
        <v>Q2</v>
      </c>
    </row>
    <row r="3393" spans="1:14" x14ac:dyDescent="0.35">
      <c r="A3393">
        <v>1620269</v>
      </c>
      <c r="B3393" t="s">
        <v>30</v>
      </c>
      <c r="C3393" t="s">
        <v>16</v>
      </c>
      <c r="D3393" t="s">
        <v>75</v>
      </c>
      <c r="E3393" t="s">
        <v>31</v>
      </c>
      <c r="F3393" t="s">
        <v>13</v>
      </c>
      <c r="G3393" s="10">
        <v>42299</v>
      </c>
      <c r="H3393" s="10">
        <v>42299</v>
      </c>
      <c r="I3393" t="s">
        <v>14</v>
      </c>
      <c r="J3393" t="s">
        <v>15</v>
      </c>
      <c r="K3393" t="str">
        <f>INDEX(State_Code_Name!B:B,MATCH(Consumer_Complaints!E3393,State_Code_Name!C:C,0))</f>
        <v>Texas</v>
      </c>
      <c r="L3393">
        <f t="shared" si="156"/>
        <v>0</v>
      </c>
      <c r="M3393">
        <f t="shared" si="157"/>
        <v>2015</v>
      </c>
      <c r="N3393" t="str">
        <f t="shared" si="158"/>
        <v>Q4</v>
      </c>
    </row>
    <row r="3394" spans="1:14" x14ac:dyDescent="0.35">
      <c r="A3394">
        <v>1714644</v>
      </c>
      <c r="B3394" t="s">
        <v>60</v>
      </c>
      <c r="C3394" t="s">
        <v>52</v>
      </c>
      <c r="D3394" t="s">
        <v>96</v>
      </c>
      <c r="E3394" t="s">
        <v>446</v>
      </c>
      <c r="F3394" t="s">
        <v>19</v>
      </c>
      <c r="G3394" s="10">
        <v>42361</v>
      </c>
      <c r="H3394" s="10">
        <v>42361</v>
      </c>
      <c r="I3394" t="s">
        <v>14</v>
      </c>
      <c r="J3394" t="s">
        <v>15</v>
      </c>
      <c r="K3394" t="e">
        <f>INDEX(State_Code_Name!B:B,MATCH(Consumer_Complaints!E3394,State_Code_Name!C:C,0))</f>
        <v>#N/A</v>
      </c>
      <c r="L3394">
        <f t="shared" si="156"/>
        <v>0</v>
      </c>
      <c r="M3394">
        <f t="shared" si="157"/>
        <v>2015</v>
      </c>
      <c r="N3394" t="str">
        <f t="shared" si="158"/>
        <v>Q4</v>
      </c>
    </row>
    <row r="3395" spans="1:14" x14ac:dyDescent="0.35">
      <c r="A3395">
        <v>2058229</v>
      </c>
      <c r="B3395" t="s">
        <v>1208</v>
      </c>
      <c r="C3395" t="s">
        <v>26</v>
      </c>
      <c r="D3395" t="s">
        <v>27</v>
      </c>
      <c r="E3395" t="s">
        <v>22</v>
      </c>
      <c r="F3395" t="s">
        <v>19</v>
      </c>
      <c r="G3395" s="10">
        <v>42682</v>
      </c>
      <c r="H3395" s="10">
        <v>42682</v>
      </c>
      <c r="I3395" t="s">
        <v>14</v>
      </c>
      <c r="J3395" t="s">
        <v>14</v>
      </c>
      <c r="K3395" t="str">
        <f>INDEX(State_Code_Name!B:B,MATCH(Consumer_Complaints!E3395,State_Code_Name!C:C,0))</f>
        <v>New York</v>
      </c>
      <c r="L3395">
        <f t="shared" ref="L3395:L3458" si="159">H3395-G3395</f>
        <v>0</v>
      </c>
      <c r="M3395">
        <f t="shared" ref="M3395:M3458" si="160">YEAR(G3395)</f>
        <v>2016</v>
      </c>
      <c r="N3395" t="str">
        <f t="shared" ref="N3395:N3458" si="161">IF(MONTH(G3395)&lt;=3,"Q1",IF(MONTH(G3395)&lt;=6,"Q2",IF(MONTH(G3395)&lt;=9,"Q3","Q4")))</f>
        <v>Q4</v>
      </c>
    </row>
    <row r="3396" spans="1:14" x14ac:dyDescent="0.35">
      <c r="A3396">
        <v>233564</v>
      </c>
      <c r="B3396" t="s">
        <v>11</v>
      </c>
      <c r="C3396" t="s">
        <v>26</v>
      </c>
      <c r="D3396" t="s">
        <v>159</v>
      </c>
      <c r="E3396" t="s">
        <v>35</v>
      </c>
      <c r="F3396" t="s">
        <v>19</v>
      </c>
      <c r="G3396" s="10">
        <v>41289</v>
      </c>
      <c r="H3396" s="10">
        <v>41290</v>
      </c>
      <c r="I3396" t="s">
        <v>14</v>
      </c>
      <c r="J3396" t="s">
        <v>15</v>
      </c>
      <c r="K3396" t="str">
        <f>INDEX(State_Code_Name!B:B,MATCH(Consumer_Complaints!E3396,State_Code_Name!C:C,0))</f>
        <v>Florida</v>
      </c>
      <c r="L3396">
        <f t="shared" si="159"/>
        <v>1</v>
      </c>
      <c r="M3396">
        <f t="shared" si="160"/>
        <v>2013</v>
      </c>
      <c r="N3396" t="str">
        <f t="shared" si="161"/>
        <v>Q1</v>
      </c>
    </row>
    <row r="3397" spans="1:14" x14ac:dyDescent="0.35">
      <c r="A3397">
        <v>1476823</v>
      </c>
      <c r="B3397" t="s">
        <v>69</v>
      </c>
      <c r="C3397" t="s">
        <v>9</v>
      </c>
      <c r="D3397" t="s">
        <v>278</v>
      </c>
      <c r="E3397" t="s">
        <v>22</v>
      </c>
      <c r="F3397" t="s">
        <v>23</v>
      </c>
      <c r="G3397" s="10">
        <v>42206</v>
      </c>
      <c r="H3397" s="10">
        <v>42206</v>
      </c>
      <c r="I3397" t="s">
        <v>14</v>
      </c>
      <c r="J3397" t="s">
        <v>15</v>
      </c>
      <c r="K3397" t="str">
        <f>INDEX(State_Code_Name!B:B,MATCH(Consumer_Complaints!E3397,State_Code_Name!C:C,0))</f>
        <v>New York</v>
      </c>
      <c r="L3397">
        <f t="shared" si="159"/>
        <v>0</v>
      </c>
      <c r="M3397">
        <f t="shared" si="160"/>
        <v>2015</v>
      </c>
      <c r="N3397" t="str">
        <f t="shared" si="161"/>
        <v>Q3</v>
      </c>
    </row>
    <row r="3398" spans="1:14" x14ac:dyDescent="0.35">
      <c r="A3398">
        <v>1642983</v>
      </c>
      <c r="B3398" t="s">
        <v>940</v>
      </c>
      <c r="C3398" t="s">
        <v>879</v>
      </c>
      <c r="D3398" t="s">
        <v>883</v>
      </c>
      <c r="E3398" t="s">
        <v>18</v>
      </c>
      <c r="F3398" t="s">
        <v>19</v>
      </c>
      <c r="G3398" s="10">
        <v>42166</v>
      </c>
      <c r="H3398" s="10">
        <v>42258</v>
      </c>
      <c r="I3398" t="s">
        <v>14</v>
      </c>
      <c r="J3398" t="s">
        <v>15</v>
      </c>
      <c r="K3398" t="str">
        <f>INDEX(State_Code_Name!B:B,MATCH(Consumer_Complaints!E3398,State_Code_Name!C:C,0))</f>
        <v>California</v>
      </c>
      <c r="L3398">
        <f t="shared" si="159"/>
        <v>92</v>
      </c>
      <c r="M3398">
        <f t="shared" si="160"/>
        <v>2015</v>
      </c>
      <c r="N3398" t="str">
        <f t="shared" si="161"/>
        <v>Q2</v>
      </c>
    </row>
    <row r="3399" spans="1:14" x14ac:dyDescent="0.35">
      <c r="A3399">
        <v>1697863</v>
      </c>
      <c r="B3399" t="s">
        <v>11</v>
      </c>
      <c r="C3399" t="s">
        <v>16</v>
      </c>
      <c r="D3399" t="s">
        <v>20</v>
      </c>
      <c r="E3399" t="s">
        <v>31</v>
      </c>
      <c r="F3399" t="s">
        <v>13</v>
      </c>
      <c r="G3399" s="10">
        <v>42353</v>
      </c>
      <c r="H3399" s="10">
        <v>42354</v>
      </c>
      <c r="I3399" t="s">
        <v>14</v>
      </c>
      <c r="J3399" t="s">
        <v>15</v>
      </c>
      <c r="K3399" t="str">
        <f>INDEX(State_Code_Name!B:B,MATCH(Consumer_Complaints!E3399,State_Code_Name!C:C,0))</f>
        <v>Texas</v>
      </c>
      <c r="L3399">
        <f t="shared" si="159"/>
        <v>1</v>
      </c>
      <c r="M3399">
        <f t="shared" si="160"/>
        <v>2015</v>
      </c>
      <c r="N3399" t="str">
        <f t="shared" si="161"/>
        <v>Q4</v>
      </c>
    </row>
    <row r="3400" spans="1:14" x14ac:dyDescent="0.35">
      <c r="A3400">
        <v>883885</v>
      </c>
      <c r="B3400" t="s">
        <v>514</v>
      </c>
      <c r="C3400" t="s">
        <v>531</v>
      </c>
      <c r="D3400" t="s">
        <v>541</v>
      </c>
      <c r="E3400" t="s">
        <v>42</v>
      </c>
      <c r="F3400" t="s">
        <v>19</v>
      </c>
      <c r="G3400" s="10">
        <v>41796</v>
      </c>
      <c r="H3400" s="10">
        <v>41796</v>
      </c>
      <c r="I3400" t="s">
        <v>14</v>
      </c>
      <c r="J3400" t="s">
        <v>15</v>
      </c>
      <c r="K3400" t="str">
        <f>INDEX(State_Code_Name!B:B,MATCH(Consumer_Complaints!E3400,State_Code_Name!C:C,0))</f>
        <v>North Carolina</v>
      </c>
      <c r="L3400">
        <f t="shared" si="159"/>
        <v>0</v>
      </c>
      <c r="M3400">
        <f t="shared" si="160"/>
        <v>2014</v>
      </c>
      <c r="N3400" t="str">
        <f t="shared" si="161"/>
        <v>Q2</v>
      </c>
    </row>
    <row r="3401" spans="1:14" x14ac:dyDescent="0.35">
      <c r="A3401">
        <v>840750</v>
      </c>
      <c r="B3401" t="s">
        <v>47</v>
      </c>
      <c r="C3401" t="s">
        <v>26</v>
      </c>
      <c r="D3401" t="s">
        <v>27</v>
      </c>
      <c r="E3401" t="s">
        <v>98</v>
      </c>
      <c r="F3401" t="s">
        <v>19</v>
      </c>
      <c r="G3401" s="10">
        <v>41795</v>
      </c>
      <c r="H3401" s="10">
        <v>41795</v>
      </c>
      <c r="I3401" t="s">
        <v>14</v>
      </c>
      <c r="J3401" t="s">
        <v>15</v>
      </c>
      <c r="K3401" t="str">
        <f>INDEX(State_Code_Name!B:B,MATCH(Consumer_Complaints!E3401,State_Code_Name!C:C,0))</f>
        <v>Colorado</v>
      </c>
      <c r="L3401">
        <f t="shared" si="159"/>
        <v>0</v>
      </c>
      <c r="M3401">
        <f t="shared" si="160"/>
        <v>2014</v>
      </c>
      <c r="N3401" t="str">
        <f t="shared" si="161"/>
        <v>Q2</v>
      </c>
    </row>
    <row r="3402" spans="1:14" x14ac:dyDescent="0.35">
      <c r="A3402">
        <v>1910616</v>
      </c>
      <c r="B3402" t="s">
        <v>43</v>
      </c>
      <c r="C3402" t="s">
        <v>16</v>
      </c>
      <c r="D3402" t="s">
        <v>20</v>
      </c>
      <c r="F3402" t="s">
        <v>19</v>
      </c>
      <c r="G3402" s="10">
        <v>42465</v>
      </c>
      <c r="H3402" s="10">
        <v>42495</v>
      </c>
      <c r="I3402" t="s">
        <v>14</v>
      </c>
      <c r="J3402" t="s">
        <v>15</v>
      </c>
      <c r="K3402" t="e">
        <f>INDEX(State_Code_Name!B:B,MATCH(Consumer_Complaints!E3402,State_Code_Name!C:C,0))</f>
        <v>#N/A</v>
      </c>
      <c r="L3402">
        <f t="shared" si="159"/>
        <v>30</v>
      </c>
      <c r="M3402">
        <f t="shared" si="160"/>
        <v>2016</v>
      </c>
      <c r="N3402" t="str">
        <f t="shared" si="161"/>
        <v>Q2</v>
      </c>
    </row>
    <row r="3403" spans="1:14" x14ac:dyDescent="0.35">
      <c r="A3403">
        <v>1523555</v>
      </c>
      <c r="B3403" t="s">
        <v>767</v>
      </c>
      <c r="C3403" t="s">
        <v>26</v>
      </c>
      <c r="D3403" t="s">
        <v>27</v>
      </c>
      <c r="E3403" t="s">
        <v>55</v>
      </c>
      <c r="F3403" t="s">
        <v>19</v>
      </c>
      <c r="G3403" s="10">
        <v>42234</v>
      </c>
      <c r="H3403" s="10">
        <v>42234</v>
      </c>
      <c r="I3403" t="s">
        <v>14</v>
      </c>
      <c r="J3403" t="s">
        <v>15</v>
      </c>
      <c r="K3403" t="str">
        <f>INDEX(State_Code_Name!B:B,MATCH(Consumer_Complaints!E3403,State_Code_Name!C:C,0))</f>
        <v>Hawaii</v>
      </c>
      <c r="L3403">
        <f t="shared" si="159"/>
        <v>0</v>
      </c>
      <c r="M3403">
        <f t="shared" si="160"/>
        <v>2015</v>
      </c>
      <c r="N3403" t="str">
        <f t="shared" si="161"/>
        <v>Q3</v>
      </c>
    </row>
    <row r="3404" spans="1:14" x14ac:dyDescent="0.35">
      <c r="A3404">
        <v>2027377</v>
      </c>
      <c r="B3404" t="s">
        <v>97</v>
      </c>
      <c r="C3404" t="s">
        <v>52</v>
      </c>
      <c r="D3404" t="s">
        <v>103</v>
      </c>
      <c r="E3404" t="s">
        <v>35</v>
      </c>
      <c r="F3404" t="s">
        <v>19</v>
      </c>
      <c r="G3404" s="10">
        <v>42577</v>
      </c>
      <c r="H3404" s="10">
        <v>42577</v>
      </c>
      <c r="I3404" t="s">
        <v>14</v>
      </c>
      <c r="J3404" t="s">
        <v>15</v>
      </c>
      <c r="K3404" t="str">
        <f>INDEX(State_Code_Name!B:B,MATCH(Consumer_Complaints!E3404,State_Code_Name!C:C,0))</f>
        <v>Florida</v>
      </c>
      <c r="L3404">
        <f t="shared" si="159"/>
        <v>0</v>
      </c>
      <c r="M3404">
        <f t="shared" si="160"/>
        <v>2016</v>
      </c>
      <c r="N3404" t="str">
        <f t="shared" si="161"/>
        <v>Q3</v>
      </c>
    </row>
    <row r="3405" spans="1:14" x14ac:dyDescent="0.35">
      <c r="A3405">
        <v>325614</v>
      </c>
      <c r="B3405" t="s">
        <v>83</v>
      </c>
      <c r="C3405" t="s">
        <v>36</v>
      </c>
      <c r="D3405" t="s">
        <v>1104</v>
      </c>
      <c r="E3405" t="s">
        <v>121</v>
      </c>
      <c r="F3405" t="s">
        <v>19</v>
      </c>
      <c r="G3405" s="10">
        <v>41326</v>
      </c>
      <c r="H3405" s="10">
        <v>41326</v>
      </c>
      <c r="I3405" t="s">
        <v>14</v>
      </c>
      <c r="J3405" t="s">
        <v>15</v>
      </c>
      <c r="K3405" t="str">
        <f>INDEX(State_Code_Name!B:B,MATCH(Consumer_Complaints!E3405,State_Code_Name!C:C,0))</f>
        <v>Oregon</v>
      </c>
      <c r="L3405">
        <f t="shared" si="159"/>
        <v>0</v>
      </c>
      <c r="M3405">
        <f t="shared" si="160"/>
        <v>2013</v>
      </c>
      <c r="N3405" t="str">
        <f t="shared" si="161"/>
        <v>Q1</v>
      </c>
    </row>
    <row r="3406" spans="1:14" x14ac:dyDescent="0.35">
      <c r="A3406">
        <v>1383589</v>
      </c>
      <c r="B3406" t="s">
        <v>69</v>
      </c>
      <c r="C3406" t="s">
        <v>26</v>
      </c>
      <c r="D3406" t="s">
        <v>27</v>
      </c>
      <c r="E3406" t="s">
        <v>59</v>
      </c>
      <c r="F3406" t="s">
        <v>19</v>
      </c>
      <c r="G3406" s="10">
        <v>42143</v>
      </c>
      <c r="H3406" s="10">
        <v>42143</v>
      </c>
      <c r="I3406" t="s">
        <v>14</v>
      </c>
      <c r="J3406" t="s">
        <v>15</v>
      </c>
      <c r="K3406" t="str">
        <f>INDEX(State_Code_Name!B:B,MATCH(Consumer_Complaints!E3406,State_Code_Name!C:C,0))</f>
        <v>Illinois</v>
      </c>
      <c r="L3406">
        <f t="shared" si="159"/>
        <v>0</v>
      </c>
      <c r="M3406">
        <f t="shared" si="160"/>
        <v>2015</v>
      </c>
      <c r="N3406" t="str">
        <f t="shared" si="161"/>
        <v>Q2</v>
      </c>
    </row>
    <row r="3407" spans="1:14" x14ac:dyDescent="0.35">
      <c r="A3407">
        <v>545177</v>
      </c>
      <c r="B3407" t="s">
        <v>11</v>
      </c>
      <c r="C3407" t="s">
        <v>61</v>
      </c>
      <c r="D3407" t="s">
        <v>62</v>
      </c>
      <c r="E3407" t="s">
        <v>31</v>
      </c>
      <c r="F3407" t="s">
        <v>19</v>
      </c>
      <c r="G3407" s="10">
        <v>41544</v>
      </c>
      <c r="H3407" s="10">
        <v>41544</v>
      </c>
      <c r="I3407" t="s">
        <v>14</v>
      </c>
      <c r="J3407" t="s">
        <v>14</v>
      </c>
      <c r="K3407" t="str">
        <f>INDEX(State_Code_Name!B:B,MATCH(Consumer_Complaints!E3407,State_Code_Name!C:C,0))</f>
        <v>Texas</v>
      </c>
      <c r="L3407">
        <f t="shared" si="159"/>
        <v>0</v>
      </c>
      <c r="M3407">
        <f t="shared" si="160"/>
        <v>2013</v>
      </c>
      <c r="N3407" t="str">
        <f t="shared" si="161"/>
        <v>Q3</v>
      </c>
    </row>
    <row r="3408" spans="1:14" x14ac:dyDescent="0.35">
      <c r="A3408">
        <v>1266751</v>
      </c>
      <c r="B3408" t="s">
        <v>81</v>
      </c>
      <c r="C3408" t="s">
        <v>36</v>
      </c>
      <c r="D3408" t="s">
        <v>67</v>
      </c>
      <c r="E3408" t="s">
        <v>66</v>
      </c>
      <c r="F3408" t="s">
        <v>19</v>
      </c>
      <c r="G3408" s="10">
        <v>42097</v>
      </c>
      <c r="H3408" s="10">
        <v>42097</v>
      </c>
      <c r="I3408" t="s">
        <v>14</v>
      </c>
      <c r="J3408" t="s">
        <v>15</v>
      </c>
      <c r="K3408" t="str">
        <f>INDEX(State_Code_Name!B:B,MATCH(Consumer_Complaints!E3408,State_Code_Name!C:C,0))</f>
        <v>Michigan</v>
      </c>
      <c r="L3408">
        <f t="shared" si="159"/>
        <v>0</v>
      </c>
      <c r="M3408">
        <f t="shared" si="160"/>
        <v>2015</v>
      </c>
      <c r="N3408" t="str">
        <f t="shared" si="161"/>
        <v>Q2</v>
      </c>
    </row>
    <row r="3409" spans="1:14" x14ac:dyDescent="0.35">
      <c r="A3409">
        <v>1755056</v>
      </c>
      <c r="B3409" t="s">
        <v>30</v>
      </c>
      <c r="C3409" t="s">
        <v>26</v>
      </c>
      <c r="D3409" t="s">
        <v>27</v>
      </c>
      <c r="E3409" t="s">
        <v>31</v>
      </c>
      <c r="F3409" t="s">
        <v>19</v>
      </c>
      <c r="G3409" s="10">
        <v>42392</v>
      </c>
      <c r="H3409" s="10">
        <v>42392</v>
      </c>
      <c r="I3409" t="s">
        <v>14</v>
      </c>
      <c r="J3409" t="s">
        <v>15</v>
      </c>
      <c r="K3409" t="str">
        <f>INDEX(State_Code_Name!B:B,MATCH(Consumer_Complaints!E3409,State_Code_Name!C:C,0))</f>
        <v>Texas</v>
      </c>
      <c r="L3409">
        <f t="shared" si="159"/>
        <v>0</v>
      </c>
      <c r="M3409">
        <f t="shared" si="160"/>
        <v>2016</v>
      </c>
      <c r="N3409" t="str">
        <f t="shared" si="161"/>
        <v>Q1</v>
      </c>
    </row>
    <row r="3410" spans="1:14" x14ac:dyDescent="0.35">
      <c r="A3410">
        <v>1856508</v>
      </c>
      <c r="B3410" t="s">
        <v>30</v>
      </c>
      <c r="C3410" t="s">
        <v>16</v>
      </c>
      <c r="D3410" t="s">
        <v>20</v>
      </c>
      <c r="E3410" t="s">
        <v>22</v>
      </c>
      <c r="F3410" t="s">
        <v>305</v>
      </c>
      <c r="G3410" s="10">
        <v>42459</v>
      </c>
      <c r="H3410" s="10">
        <v>42464</v>
      </c>
      <c r="I3410" t="s">
        <v>14</v>
      </c>
      <c r="J3410" t="s">
        <v>15</v>
      </c>
      <c r="K3410" t="str">
        <f>INDEX(State_Code_Name!B:B,MATCH(Consumer_Complaints!E3410,State_Code_Name!C:C,0))</f>
        <v>New York</v>
      </c>
      <c r="L3410">
        <f t="shared" si="159"/>
        <v>5</v>
      </c>
      <c r="M3410">
        <f t="shared" si="160"/>
        <v>2016</v>
      </c>
      <c r="N3410" t="str">
        <f t="shared" si="161"/>
        <v>Q1</v>
      </c>
    </row>
    <row r="3411" spans="1:14" x14ac:dyDescent="0.35">
      <c r="A3411">
        <v>1922790</v>
      </c>
      <c r="B3411" t="s">
        <v>54</v>
      </c>
      <c r="C3411" t="s">
        <v>52</v>
      </c>
      <c r="D3411" t="s">
        <v>103</v>
      </c>
      <c r="E3411" t="s">
        <v>18</v>
      </c>
      <c r="F3411" t="s">
        <v>19</v>
      </c>
      <c r="G3411" s="10">
        <v>42503</v>
      </c>
      <c r="H3411" s="10">
        <v>42503</v>
      </c>
      <c r="I3411" t="s">
        <v>14</v>
      </c>
      <c r="J3411" t="s">
        <v>15</v>
      </c>
      <c r="K3411" t="str">
        <f>INDEX(State_Code_Name!B:B,MATCH(Consumer_Complaints!E3411,State_Code_Name!C:C,0))</f>
        <v>California</v>
      </c>
      <c r="L3411">
        <f t="shared" si="159"/>
        <v>0</v>
      </c>
      <c r="M3411">
        <f t="shared" si="160"/>
        <v>2016</v>
      </c>
      <c r="N3411" t="str">
        <f t="shared" si="161"/>
        <v>Q2</v>
      </c>
    </row>
    <row r="3412" spans="1:14" x14ac:dyDescent="0.35">
      <c r="A3412">
        <v>1931569</v>
      </c>
      <c r="B3412" t="s">
        <v>633</v>
      </c>
      <c r="C3412" t="s">
        <v>32</v>
      </c>
      <c r="D3412" t="s">
        <v>44</v>
      </c>
      <c r="E3412" t="s">
        <v>106</v>
      </c>
      <c r="F3412" t="s">
        <v>19</v>
      </c>
      <c r="G3412" s="10">
        <v>42508</v>
      </c>
      <c r="H3412" s="10">
        <v>42508</v>
      </c>
      <c r="I3412" t="s">
        <v>14</v>
      </c>
      <c r="J3412" t="s">
        <v>14</v>
      </c>
      <c r="K3412" t="str">
        <f>INDEX(State_Code_Name!B:B,MATCH(Consumer_Complaints!E3412,State_Code_Name!C:C,0))</f>
        <v>Indiana</v>
      </c>
      <c r="L3412">
        <f t="shared" si="159"/>
        <v>0</v>
      </c>
      <c r="M3412">
        <f t="shared" si="160"/>
        <v>2016</v>
      </c>
      <c r="N3412" t="str">
        <f t="shared" si="161"/>
        <v>Q2</v>
      </c>
    </row>
    <row r="3413" spans="1:14" x14ac:dyDescent="0.35">
      <c r="A3413">
        <v>265341</v>
      </c>
      <c r="B3413" t="s">
        <v>63</v>
      </c>
      <c r="C3413" t="s">
        <v>61</v>
      </c>
      <c r="D3413" t="s">
        <v>62</v>
      </c>
      <c r="E3413" t="s">
        <v>234</v>
      </c>
      <c r="F3413" t="s">
        <v>19</v>
      </c>
      <c r="G3413" s="10">
        <v>41302</v>
      </c>
      <c r="H3413" s="10">
        <v>41303</v>
      </c>
      <c r="I3413" t="s">
        <v>14</v>
      </c>
      <c r="J3413" t="s">
        <v>15</v>
      </c>
      <c r="K3413" t="e">
        <f>INDEX(State_Code_Name!B:B,MATCH(Consumer_Complaints!E3413,State_Code_Name!C:C,0))</f>
        <v>#N/A</v>
      </c>
      <c r="L3413">
        <f t="shared" si="159"/>
        <v>1</v>
      </c>
      <c r="M3413">
        <f t="shared" si="160"/>
        <v>2013</v>
      </c>
      <c r="N3413" t="str">
        <f t="shared" si="161"/>
        <v>Q1</v>
      </c>
    </row>
    <row r="3414" spans="1:14" x14ac:dyDescent="0.35">
      <c r="A3414">
        <v>358522</v>
      </c>
      <c r="B3414" t="s">
        <v>11</v>
      </c>
      <c r="C3414" t="s">
        <v>26</v>
      </c>
      <c r="D3414" t="s">
        <v>159</v>
      </c>
      <c r="E3414" t="s">
        <v>18</v>
      </c>
      <c r="F3414" t="s">
        <v>305</v>
      </c>
      <c r="G3414" s="10">
        <v>41351</v>
      </c>
      <c r="H3414" s="10">
        <v>41352</v>
      </c>
      <c r="I3414" t="s">
        <v>14</v>
      </c>
      <c r="J3414" t="s">
        <v>15</v>
      </c>
      <c r="K3414" t="str">
        <f>INDEX(State_Code_Name!B:B,MATCH(Consumer_Complaints!E3414,State_Code_Name!C:C,0))</f>
        <v>California</v>
      </c>
      <c r="L3414">
        <f t="shared" si="159"/>
        <v>1</v>
      </c>
      <c r="M3414">
        <f t="shared" si="160"/>
        <v>2013</v>
      </c>
      <c r="N3414" t="str">
        <f t="shared" si="161"/>
        <v>Q1</v>
      </c>
    </row>
    <row r="3415" spans="1:14" x14ac:dyDescent="0.35">
      <c r="A3415">
        <v>1706903</v>
      </c>
      <c r="B3415" t="s">
        <v>254</v>
      </c>
      <c r="C3415" t="s">
        <v>172</v>
      </c>
      <c r="D3415" t="s">
        <v>528</v>
      </c>
      <c r="E3415" t="s">
        <v>137</v>
      </c>
      <c r="F3415" t="s">
        <v>19</v>
      </c>
      <c r="G3415" s="10">
        <v>42356</v>
      </c>
      <c r="H3415" s="10">
        <v>42359</v>
      </c>
      <c r="I3415" t="s">
        <v>14</v>
      </c>
      <c r="J3415" t="s">
        <v>15</v>
      </c>
      <c r="K3415" t="str">
        <f>INDEX(State_Code_Name!B:B,MATCH(Consumer_Complaints!E3415,State_Code_Name!C:C,0))</f>
        <v>Kansas</v>
      </c>
      <c r="L3415">
        <f t="shared" si="159"/>
        <v>3</v>
      </c>
      <c r="M3415">
        <f t="shared" si="160"/>
        <v>2015</v>
      </c>
      <c r="N3415" t="str">
        <f t="shared" si="161"/>
        <v>Q4</v>
      </c>
    </row>
    <row r="3416" spans="1:14" x14ac:dyDescent="0.35">
      <c r="A3416">
        <v>1902841</v>
      </c>
      <c r="B3416" t="s">
        <v>30</v>
      </c>
      <c r="C3416" t="s">
        <v>36</v>
      </c>
      <c r="D3416" t="s">
        <v>49</v>
      </c>
      <c r="E3416" t="s">
        <v>18</v>
      </c>
      <c r="F3416" t="s">
        <v>19</v>
      </c>
      <c r="G3416" s="10">
        <v>42489</v>
      </c>
      <c r="H3416" s="10">
        <v>42489</v>
      </c>
      <c r="I3416" t="s">
        <v>14</v>
      </c>
      <c r="J3416" t="s">
        <v>14</v>
      </c>
      <c r="K3416" t="str">
        <f>INDEX(State_Code_Name!B:B,MATCH(Consumer_Complaints!E3416,State_Code_Name!C:C,0))</f>
        <v>California</v>
      </c>
      <c r="L3416">
        <f t="shared" si="159"/>
        <v>0</v>
      </c>
      <c r="M3416">
        <f t="shared" si="160"/>
        <v>2016</v>
      </c>
      <c r="N3416" t="str">
        <f t="shared" si="161"/>
        <v>Q2</v>
      </c>
    </row>
    <row r="3417" spans="1:14" x14ac:dyDescent="0.35">
      <c r="A3417">
        <v>1684591</v>
      </c>
      <c r="B3417" t="s">
        <v>429</v>
      </c>
      <c r="C3417" t="s">
        <v>26</v>
      </c>
      <c r="D3417" t="s">
        <v>27</v>
      </c>
      <c r="E3417" t="s">
        <v>35</v>
      </c>
      <c r="F3417" t="s">
        <v>19</v>
      </c>
      <c r="G3417" s="10">
        <v>42136</v>
      </c>
      <c r="H3417" s="10">
        <v>42136</v>
      </c>
      <c r="I3417" t="s">
        <v>15</v>
      </c>
      <c r="J3417" t="s">
        <v>15</v>
      </c>
      <c r="K3417" t="str">
        <f>INDEX(State_Code_Name!B:B,MATCH(Consumer_Complaints!E3417,State_Code_Name!C:C,0))</f>
        <v>Florida</v>
      </c>
      <c r="L3417">
        <f t="shared" si="159"/>
        <v>0</v>
      </c>
      <c r="M3417">
        <f t="shared" si="160"/>
        <v>2015</v>
      </c>
      <c r="N3417" t="str">
        <f t="shared" si="161"/>
        <v>Q2</v>
      </c>
    </row>
    <row r="3418" spans="1:14" x14ac:dyDescent="0.35">
      <c r="A3418">
        <v>1980670</v>
      </c>
      <c r="B3418" t="s">
        <v>73</v>
      </c>
      <c r="C3418" t="s">
        <v>26</v>
      </c>
      <c r="D3418" t="s">
        <v>27</v>
      </c>
      <c r="E3418" t="s">
        <v>42</v>
      </c>
      <c r="F3418" t="s">
        <v>19</v>
      </c>
      <c r="G3418" s="10">
        <v>42544</v>
      </c>
      <c r="H3418" s="10">
        <v>42544</v>
      </c>
      <c r="I3418" t="s">
        <v>14</v>
      </c>
      <c r="J3418" t="s">
        <v>15</v>
      </c>
      <c r="K3418" t="str">
        <f>INDEX(State_Code_Name!B:B,MATCH(Consumer_Complaints!E3418,State_Code_Name!C:C,0))</f>
        <v>North Carolina</v>
      </c>
      <c r="L3418">
        <f t="shared" si="159"/>
        <v>0</v>
      </c>
      <c r="M3418">
        <f t="shared" si="160"/>
        <v>2016</v>
      </c>
      <c r="N3418" t="str">
        <f t="shared" si="161"/>
        <v>Q2</v>
      </c>
    </row>
    <row r="3419" spans="1:14" x14ac:dyDescent="0.35">
      <c r="A3419">
        <v>1558230</v>
      </c>
      <c r="B3419" t="s">
        <v>81</v>
      </c>
      <c r="C3419" t="s">
        <v>36</v>
      </c>
      <c r="D3419" t="s">
        <v>67</v>
      </c>
      <c r="E3419" t="s">
        <v>118</v>
      </c>
      <c r="F3419" t="s">
        <v>19</v>
      </c>
      <c r="G3419" s="10">
        <v>42286</v>
      </c>
      <c r="H3419" s="10">
        <v>42286</v>
      </c>
      <c r="I3419" t="s">
        <v>14</v>
      </c>
      <c r="J3419" t="s">
        <v>15</v>
      </c>
      <c r="K3419" t="str">
        <f>INDEX(State_Code_Name!B:B,MATCH(Consumer_Complaints!E3419,State_Code_Name!C:C,0))</f>
        <v>Alabama</v>
      </c>
      <c r="L3419">
        <f t="shared" si="159"/>
        <v>0</v>
      </c>
      <c r="M3419">
        <f t="shared" si="160"/>
        <v>2015</v>
      </c>
      <c r="N3419" t="str">
        <f t="shared" si="161"/>
        <v>Q4</v>
      </c>
    </row>
    <row r="3420" spans="1:14" x14ac:dyDescent="0.35">
      <c r="A3420">
        <v>1303569</v>
      </c>
      <c r="B3420" t="s">
        <v>463</v>
      </c>
      <c r="C3420" t="s">
        <v>32</v>
      </c>
      <c r="D3420" t="s">
        <v>161</v>
      </c>
      <c r="E3420" t="s">
        <v>25</v>
      </c>
      <c r="F3420" t="s">
        <v>19</v>
      </c>
      <c r="G3420" s="10">
        <v>42089</v>
      </c>
      <c r="H3420" s="10">
        <v>42089</v>
      </c>
      <c r="I3420" t="s">
        <v>14</v>
      </c>
      <c r="J3420" t="s">
        <v>15</v>
      </c>
      <c r="K3420" t="str">
        <f>INDEX(State_Code_Name!B:B,MATCH(Consumer_Complaints!E3420,State_Code_Name!C:C,0))</f>
        <v>Georgia</v>
      </c>
      <c r="L3420">
        <f t="shared" si="159"/>
        <v>0</v>
      </c>
      <c r="M3420">
        <f t="shared" si="160"/>
        <v>2015</v>
      </c>
      <c r="N3420" t="str">
        <f t="shared" si="161"/>
        <v>Q1</v>
      </c>
    </row>
    <row r="3421" spans="1:14" x14ac:dyDescent="0.35">
      <c r="A3421">
        <v>848294</v>
      </c>
      <c r="B3421" t="s">
        <v>43</v>
      </c>
      <c r="C3421" t="s">
        <v>9</v>
      </c>
      <c r="D3421" t="s">
        <v>10</v>
      </c>
      <c r="E3421" t="s">
        <v>31</v>
      </c>
      <c r="F3421" t="s">
        <v>19</v>
      </c>
      <c r="G3421" s="10">
        <v>41978</v>
      </c>
      <c r="H3421" s="10">
        <v>41978</v>
      </c>
      <c r="I3421" t="s">
        <v>14</v>
      </c>
      <c r="J3421" t="s">
        <v>15</v>
      </c>
      <c r="K3421" t="str">
        <f>INDEX(State_Code_Name!B:B,MATCH(Consumer_Complaints!E3421,State_Code_Name!C:C,0))</f>
        <v>Texas</v>
      </c>
      <c r="L3421">
        <f t="shared" si="159"/>
        <v>0</v>
      </c>
      <c r="M3421">
        <f t="shared" si="160"/>
        <v>2014</v>
      </c>
      <c r="N3421" t="str">
        <f t="shared" si="161"/>
        <v>Q4</v>
      </c>
    </row>
    <row r="3422" spans="1:14" x14ac:dyDescent="0.35">
      <c r="A3422">
        <v>1310609</v>
      </c>
      <c r="B3422" t="s">
        <v>105</v>
      </c>
      <c r="C3422" t="s">
        <v>32</v>
      </c>
      <c r="D3422" t="s">
        <v>41</v>
      </c>
      <c r="E3422" t="s">
        <v>35</v>
      </c>
      <c r="F3422" t="s">
        <v>19</v>
      </c>
      <c r="G3422" s="10">
        <v>42008</v>
      </c>
      <c r="H3422" s="10">
        <v>42008</v>
      </c>
      <c r="I3422" t="s">
        <v>14</v>
      </c>
      <c r="J3422" t="s">
        <v>15</v>
      </c>
      <c r="K3422" t="str">
        <f>INDEX(State_Code_Name!B:B,MATCH(Consumer_Complaints!E3422,State_Code_Name!C:C,0))</f>
        <v>Florida</v>
      </c>
      <c r="L3422">
        <f t="shared" si="159"/>
        <v>0</v>
      </c>
      <c r="M3422">
        <f t="shared" si="160"/>
        <v>2015</v>
      </c>
      <c r="N3422" t="str">
        <f t="shared" si="161"/>
        <v>Q1</v>
      </c>
    </row>
    <row r="3423" spans="1:14" x14ac:dyDescent="0.35">
      <c r="A3423">
        <v>754310</v>
      </c>
      <c r="B3423" t="s">
        <v>11</v>
      </c>
      <c r="C3423" t="s">
        <v>16</v>
      </c>
      <c r="D3423" t="s">
        <v>20</v>
      </c>
      <c r="E3423" t="s">
        <v>106</v>
      </c>
      <c r="F3423" t="s">
        <v>19</v>
      </c>
      <c r="G3423" s="10">
        <v>41976</v>
      </c>
      <c r="H3423" s="10">
        <v>41976</v>
      </c>
      <c r="I3423" t="s">
        <v>14</v>
      </c>
      <c r="J3423" t="s">
        <v>15</v>
      </c>
      <c r="K3423" t="str">
        <f>INDEX(State_Code_Name!B:B,MATCH(Consumer_Complaints!E3423,State_Code_Name!C:C,0))</f>
        <v>Indiana</v>
      </c>
      <c r="L3423">
        <f t="shared" si="159"/>
        <v>0</v>
      </c>
      <c r="M3423">
        <f t="shared" si="160"/>
        <v>2014</v>
      </c>
      <c r="N3423" t="str">
        <f t="shared" si="161"/>
        <v>Q4</v>
      </c>
    </row>
    <row r="3424" spans="1:14" x14ac:dyDescent="0.35">
      <c r="A3424">
        <v>1580274</v>
      </c>
      <c r="B3424" t="s">
        <v>423</v>
      </c>
      <c r="C3424" t="s">
        <v>32</v>
      </c>
      <c r="D3424" t="s">
        <v>116</v>
      </c>
      <c r="E3424" t="s">
        <v>77</v>
      </c>
      <c r="F3424" t="s">
        <v>19</v>
      </c>
      <c r="G3424" s="10">
        <v>42272</v>
      </c>
      <c r="H3424" s="10">
        <v>42276</v>
      </c>
      <c r="I3424" t="s">
        <v>14</v>
      </c>
      <c r="J3424" t="s">
        <v>14</v>
      </c>
      <c r="K3424" t="str">
        <f>INDEX(State_Code_Name!B:B,MATCH(Consumer_Complaints!E3424,State_Code_Name!C:C,0))</f>
        <v>Missouri</v>
      </c>
      <c r="L3424">
        <f t="shared" si="159"/>
        <v>4</v>
      </c>
      <c r="M3424">
        <f t="shared" si="160"/>
        <v>2015</v>
      </c>
      <c r="N3424" t="str">
        <f t="shared" si="161"/>
        <v>Q3</v>
      </c>
    </row>
    <row r="3425" spans="1:14" x14ac:dyDescent="0.35">
      <c r="A3425">
        <v>1473890</v>
      </c>
      <c r="B3425" t="s">
        <v>395</v>
      </c>
      <c r="C3425" t="s">
        <v>32</v>
      </c>
      <c r="D3425" t="s">
        <v>161</v>
      </c>
      <c r="E3425" t="s">
        <v>40</v>
      </c>
      <c r="F3425" t="s">
        <v>19</v>
      </c>
      <c r="G3425" s="10">
        <v>42202</v>
      </c>
      <c r="H3425" s="10">
        <v>42202</v>
      </c>
      <c r="I3425" t="s">
        <v>14</v>
      </c>
      <c r="J3425" t="s">
        <v>15</v>
      </c>
      <c r="K3425" t="str">
        <f>INDEX(State_Code_Name!B:B,MATCH(Consumer_Complaints!E3425,State_Code_Name!C:C,0))</f>
        <v>Nevada</v>
      </c>
      <c r="L3425">
        <f t="shared" si="159"/>
        <v>0</v>
      </c>
      <c r="M3425">
        <f t="shared" si="160"/>
        <v>2015</v>
      </c>
      <c r="N3425" t="str">
        <f t="shared" si="161"/>
        <v>Q3</v>
      </c>
    </row>
    <row r="3426" spans="1:14" x14ac:dyDescent="0.35">
      <c r="A3426">
        <v>320118</v>
      </c>
      <c r="B3426" t="s">
        <v>43</v>
      </c>
      <c r="C3426" t="s">
        <v>26</v>
      </c>
      <c r="D3426" t="s">
        <v>27</v>
      </c>
      <c r="E3426" t="s">
        <v>35</v>
      </c>
      <c r="F3426" t="s">
        <v>305</v>
      </c>
      <c r="G3426" s="10">
        <v>41325</v>
      </c>
      <c r="H3426" s="10">
        <v>41325</v>
      </c>
      <c r="I3426" t="s">
        <v>14</v>
      </c>
      <c r="J3426" t="s">
        <v>15</v>
      </c>
      <c r="K3426" t="str">
        <f>INDEX(State_Code_Name!B:B,MATCH(Consumer_Complaints!E3426,State_Code_Name!C:C,0))</f>
        <v>Florida</v>
      </c>
      <c r="L3426">
        <f t="shared" si="159"/>
        <v>0</v>
      </c>
      <c r="M3426">
        <f t="shared" si="160"/>
        <v>2013</v>
      </c>
      <c r="N3426" t="str">
        <f t="shared" si="161"/>
        <v>Q1</v>
      </c>
    </row>
    <row r="3427" spans="1:14" x14ac:dyDescent="0.35">
      <c r="A3427">
        <v>1959463</v>
      </c>
      <c r="B3427" t="s">
        <v>34</v>
      </c>
      <c r="C3427" t="s">
        <v>26</v>
      </c>
      <c r="D3427" t="s">
        <v>27</v>
      </c>
      <c r="E3427" t="s">
        <v>42</v>
      </c>
      <c r="F3427" t="s">
        <v>305</v>
      </c>
      <c r="G3427" s="10">
        <v>42588</v>
      </c>
      <c r="H3427" s="10">
        <v>42649</v>
      </c>
      <c r="I3427" t="s">
        <v>14</v>
      </c>
      <c r="J3427" t="s">
        <v>15</v>
      </c>
      <c r="K3427" t="str">
        <f>INDEX(State_Code_Name!B:B,MATCH(Consumer_Complaints!E3427,State_Code_Name!C:C,0))</f>
        <v>North Carolina</v>
      </c>
      <c r="L3427">
        <f t="shared" si="159"/>
        <v>61</v>
      </c>
      <c r="M3427">
        <f t="shared" si="160"/>
        <v>2016</v>
      </c>
      <c r="N3427" t="str">
        <f t="shared" si="161"/>
        <v>Q3</v>
      </c>
    </row>
    <row r="3428" spans="1:14" x14ac:dyDescent="0.35">
      <c r="A3428">
        <v>2020106</v>
      </c>
      <c r="B3428" t="s">
        <v>181</v>
      </c>
      <c r="C3428" t="s">
        <v>32</v>
      </c>
      <c r="D3428" t="s">
        <v>116</v>
      </c>
      <c r="E3428" t="s">
        <v>35</v>
      </c>
      <c r="F3428" t="s">
        <v>19</v>
      </c>
      <c r="G3428" s="10">
        <v>42570</v>
      </c>
      <c r="H3428" s="10">
        <v>42570</v>
      </c>
      <c r="I3428" t="s">
        <v>14</v>
      </c>
      <c r="J3428" t="s">
        <v>15</v>
      </c>
      <c r="K3428" t="str">
        <f>INDEX(State_Code_Name!B:B,MATCH(Consumer_Complaints!E3428,State_Code_Name!C:C,0))</f>
        <v>Florida</v>
      </c>
      <c r="L3428">
        <f t="shared" si="159"/>
        <v>0</v>
      </c>
      <c r="M3428">
        <f t="shared" si="160"/>
        <v>2016</v>
      </c>
      <c r="N3428" t="str">
        <f t="shared" si="161"/>
        <v>Q3</v>
      </c>
    </row>
    <row r="3429" spans="1:14" x14ac:dyDescent="0.35">
      <c r="A3429">
        <v>1010711</v>
      </c>
      <c r="B3429" t="s">
        <v>47</v>
      </c>
      <c r="C3429" t="s">
        <v>32</v>
      </c>
      <c r="D3429" t="s">
        <v>44</v>
      </c>
      <c r="E3429" t="s">
        <v>51</v>
      </c>
      <c r="F3429" t="s">
        <v>19</v>
      </c>
      <c r="G3429" s="10">
        <v>41679</v>
      </c>
      <c r="H3429" s="10">
        <v>41679</v>
      </c>
      <c r="I3429" t="s">
        <v>14</v>
      </c>
      <c r="J3429" t="s">
        <v>15</v>
      </c>
      <c r="K3429" t="str">
        <f>INDEX(State_Code_Name!B:B,MATCH(Consumer_Complaints!E3429,State_Code_Name!C:C,0))</f>
        <v>Washington</v>
      </c>
      <c r="L3429">
        <f t="shared" si="159"/>
        <v>0</v>
      </c>
      <c r="M3429">
        <f t="shared" si="160"/>
        <v>2014</v>
      </c>
      <c r="N3429" t="str">
        <f t="shared" si="161"/>
        <v>Q1</v>
      </c>
    </row>
    <row r="3430" spans="1:14" x14ac:dyDescent="0.35">
      <c r="A3430">
        <v>608133</v>
      </c>
      <c r="B3430" t="s">
        <v>1100</v>
      </c>
      <c r="C3430" t="s">
        <v>32</v>
      </c>
      <c r="D3430" t="s">
        <v>161</v>
      </c>
      <c r="E3430" t="s">
        <v>195</v>
      </c>
      <c r="F3430" t="s">
        <v>19</v>
      </c>
      <c r="G3430" s="10">
        <v>41599</v>
      </c>
      <c r="H3430" s="10">
        <v>41600</v>
      </c>
      <c r="I3430" t="s">
        <v>14</v>
      </c>
      <c r="J3430" t="s">
        <v>15</v>
      </c>
      <c r="K3430" t="str">
        <f>INDEX(State_Code_Name!B:B,MATCH(Consumer_Complaints!E3430,State_Code_Name!C:C,0))</f>
        <v>Nebraska</v>
      </c>
      <c r="L3430">
        <f t="shared" si="159"/>
        <v>1</v>
      </c>
      <c r="M3430">
        <f t="shared" si="160"/>
        <v>2013</v>
      </c>
      <c r="N3430" t="str">
        <f t="shared" si="161"/>
        <v>Q4</v>
      </c>
    </row>
    <row r="3431" spans="1:14" x14ac:dyDescent="0.35">
      <c r="A3431">
        <v>1959426</v>
      </c>
      <c r="B3431" t="s">
        <v>68</v>
      </c>
      <c r="C3431" t="s">
        <v>36</v>
      </c>
      <c r="D3431" t="s">
        <v>109</v>
      </c>
      <c r="E3431" t="s">
        <v>25</v>
      </c>
      <c r="F3431" t="s">
        <v>19</v>
      </c>
      <c r="G3431" s="10">
        <v>42619</v>
      </c>
      <c r="H3431" s="10">
        <v>42619</v>
      </c>
      <c r="I3431" t="s">
        <v>14</v>
      </c>
      <c r="J3431" t="s">
        <v>15</v>
      </c>
      <c r="K3431" t="str">
        <f>INDEX(State_Code_Name!B:B,MATCH(Consumer_Complaints!E3431,State_Code_Name!C:C,0))</f>
        <v>Georgia</v>
      </c>
      <c r="L3431">
        <f t="shared" si="159"/>
        <v>0</v>
      </c>
      <c r="M3431">
        <f t="shared" si="160"/>
        <v>2016</v>
      </c>
      <c r="N3431" t="str">
        <f t="shared" si="161"/>
        <v>Q3</v>
      </c>
    </row>
    <row r="3432" spans="1:14" x14ac:dyDescent="0.35">
      <c r="A3432">
        <v>418522</v>
      </c>
      <c r="B3432" t="s">
        <v>69</v>
      </c>
      <c r="C3432" t="s">
        <v>26</v>
      </c>
      <c r="D3432" t="s">
        <v>78</v>
      </c>
      <c r="E3432" t="s">
        <v>18</v>
      </c>
      <c r="F3432" t="s">
        <v>19</v>
      </c>
      <c r="G3432" s="10">
        <v>41423</v>
      </c>
      <c r="H3432" s="10">
        <v>41425</v>
      </c>
      <c r="I3432" t="s">
        <v>14</v>
      </c>
      <c r="J3432" t="s">
        <v>15</v>
      </c>
      <c r="K3432" t="str">
        <f>INDEX(State_Code_Name!B:B,MATCH(Consumer_Complaints!E3432,State_Code_Name!C:C,0))</f>
        <v>California</v>
      </c>
      <c r="L3432">
        <f t="shared" si="159"/>
        <v>2</v>
      </c>
      <c r="M3432">
        <f t="shared" si="160"/>
        <v>2013</v>
      </c>
      <c r="N3432" t="str">
        <f t="shared" si="161"/>
        <v>Q2</v>
      </c>
    </row>
    <row r="3433" spans="1:14" x14ac:dyDescent="0.35">
      <c r="A3433">
        <v>1756072</v>
      </c>
      <c r="B3433" t="s">
        <v>767</v>
      </c>
      <c r="C3433" t="s">
        <v>26</v>
      </c>
      <c r="D3433" t="s">
        <v>27</v>
      </c>
      <c r="E3433" t="s">
        <v>234</v>
      </c>
      <c r="F3433" t="s">
        <v>19</v>
      </c>
      <c r="G3433" s="10">
        <v>42394</v>
      </c>
      <c r="H3433" s="10">
        <v>42394</v>
      </c>
      <c r="I3433" t="s">
        <v>14</v>
      </c>
      <c r="J3433" t="s">
        <v>15</v>
      </c>
      <c r="K3433" t="e">
        <f>INDEX(State_Code_Name!B:B,MATCH(Consumer_Complaints!E3433,State_Code_Name!C:C,0))</f>
        <v>#N/A</v>
      </c>
      <c r="L3433">
        <f t="shared" si="159"/>
        <v>0</v>
      </c>
      <c r="M3433">
        <f t="shared" si="160"/>
        <v>2016</v>
      </c>
      <c r="N3433" t="str">
        <f t="shared" si="161"/>
        <v>Q1</v>
      </c>
    </row>
    <row r="3434" spans="1:14" x14ac:dyDescent="0.35">
      <c r="A3434">
        <v>1151930</v>
      </c>
      <c r="B3434" t="s">
        <v>30</v>
      </c>
      <c r="C3434" t="s">
        <v>36</v>
      </c>
      <c r="D3434" t="s">
        <v>112</v>
      </c>
      <c r="E3434" t="s">
        <v>12</v>
      </c>
      <c r="F3434" t="s">
        <v>57</v>
      </c>
      <c r="G3434" s="10">
        <v>41955</v>
      </c>
      <c r="H3434" s="10">
        <v>41985</v>
      </c>
      <c r="I3434" t="s">
        <v>14</v>
      </c>
      <c r="J3434" t="s">
        <v>15</v>
      </c>
      <c r="K3434" t="str">
        <f>INDEX(State_Code_Name!B:B,MATCH(Consumer_Complaints!E3434,State_Code_Name!C:C,0))</f>
        <v>Virginia</v>
      </c>
      <c r="L3434">
        <f t="shared" si="159"/>
        <v>30</v>
      </c>
      <c r="M3434">
        <f t="shared" si="160"/>
        <v>2014</v>
      </c>
      <c r="N3434" t="str">
        <f t="shared" si="161"/>
        <v>Q4</v>
      </c>
    </row>
    <row r="3435" spans="1:14" x14ac:dyDescent="0.35">
      <c r="A3435">
        <v>1101634</v>
      </c>
      <c r="B3435" t="s">
        <v>348</v>
      </c>
      <c r="C3435" t="s">
        <v>61</v>
      </c>
      <c r="D3435" t="s">
        <v>459</v>
      </c>
      <c r="E3435" t="s">
        <v>176</v>
      </c>
      <c r="F3435" t="s">
        <v>19</v>
      </c>
      <c r="G3435" s="10">
        <v>41740</v>
      </c>
      <c r="H3435" s="10">
        <v>41740</v>
      </c>
      <c r="I3435" t="s">
        <v>14</v>
      </c>
      <c r="J3435" t="s">
        <v>15</v>
      </c>
      <c r="K3435" t="str">
        <f>INDEX(State_Code_Name!B:B,MATCH(Consumer_Complaints!E3435,State_Code_Name!C:C,0))</f>
        <v>District of Columbia</v>
      </c>
      <c r="L3435">
        <f t="shared" si="159"/>
        <v>0</v>
      </c>
      <c r="M3435">
        <f t="shared" si="160"/>
        <v>2014</v>
      </c>
      <c r="N3435" t="str">
        <f t="shared" si="161"/>
        <v>Q2</v>
      </c>
    </row>
    <row r="3436" spans="1:14" x14ac:dyDescent="0.35">
      <c r="A3436">
        <v>1548489</v>
      </c>
      <c r="B3436" t="s">
        <v>460</v>
      </c>
      <c r="C3436" t="s">
        <v>32</v>
      </c>
      <c r="D3436" t="s">
        <v>44</v>
      </c>
      <c r="E3436" t="s">
        <v>79</v>
      </c>
      <c r="F3436" t="s">
        <v>19</v>
      </c>
      <c r="G3436" s="10">
        <v>42044</v>
      </c>
      <c r="H3436" s="10">
        <v>42133</v>
      </c>
      <c r="I3436" t="s">
        <v>14</v>
      </c>
      <c r="J3436" t="s">
        <v>15</v>
      </c>
      <c r="K3436" t="str">
        <f>INDEX(State_Code_Name!B:B,MATCH(Consumer_Complaints!E3436,State_Code_Name!C:C,0))</f>
        <v>Minnesota</v>
      </c>
      <c r="L3436">
        <f t="shared" si="159"/>
        <v>89</v>
      </c>
      <c r="M3436">
        <f t="shared" si="160"/>
        <v>2015</v>
      </c>
      <c r="N3436" t="str">
        <f t="shared" si="161"/>
        <v>Q1</v>
      </c>
    </row>
    <row r="3437" spans="1:14" x14ac:dyDescent="0.35">
      <c r="A3437">
        <v>1968102</v>
      </c>
      <c r="B3437" t="s">
        <v>134</v>
      </c>
      <c r="C3437" t="s">
        <v>16</v>
      </c>
      <c r="D3437" t="s">
        <v>20</v>
      </c>
      <c r="E3437" t="s">
        <v>48</v>
      </c>
      <c r="F3437" t="s">
        <v>19</v>
      </c>
      <c r="G3437" s="10">
        <v>42535</v>
      </c>
      <c r="H3437" s="10">
        <v>42537</v>
      </c>
      <c r="I3437" t="s">
        <v>14</v>
      </c>
      <c r="J3437" t="s">
        <v>15</v>
      </c>
      <c r="K3437" t="str">
        <f>INDEX(State_Code_Name!B:B,MATCH(Consumer_Complaints!E3437,State_Code_Name!C:C,0))</f>
        <v>New Jersey</v>
      </c>
      <c r="L3437">
        <f t="shared" si="159"/>
        <v>2</v>
      </c>
      <c r="M3437">
        <f t="shared" si="160"/>
        <v>2016</v>
      </c>
      <c r="N3437" t="str">
        <f t="shared" si="161"/>
        <v>Q2</v>
      </c>
    </row>
    <row r="3438" spans="1:14" x14ac:dyDescent="0.35">
      <c r="A3438">
        <v>659845</v>
      </c>
      <c r="B3438" t="s">
        <v>671</v>
      </c>
      <c r="C3438" t="s">
        <v>32</v>
      </c>
      <c r="D3438" t="s">
        <v>41</v>
      </c>
      <c r="E3438" t="s">
        <v>35</v>
      </c>
      <c r="F3438" t="s">
        <v>19</v>
      </c>
      <c r="G3438" s="10">
        <v>41852</v>
      </c>
      <c r="H3438" s="10">
        <v>41883</v>
      </c>
      <c r="I3438" t="s">
        <v>14</v>
      </c>
      <c r="J3438" t="s">
        <v>14</v>
      </c>
      <c r="K3438" t="str">
        <f>INDEX(State_Code_Name!B:B,MATCH(Consumer_Complaints!E3438,State_Code_Name!C:C,0))</f>
        <v>Florida</v>
      </c>
      <c r="L3438">
        <f t="shared" si="159"/>
        <v>31</v>
      </c>
      <c r="M3438">
        <f t="shared" si="160"/>
        <v>2014</v>
      </c>
      <c r="N3438" t="str">
        <f t="shared" si="161"/>
        <v>Q3</v>
      </c>
    </row>
    <row r="3439" spans="1:14" x14ac:dyDescent="0.35">
      <c r="A3439">
        <v>1039554</v>
      </c>
      <c r="B3439" t="s">
        <v>139</v>
      </c>
      <c r="C3439" t="s">
        <v>32</v>
      </c>
      <c r="D3439" t="s">
        <v>44</v>
      </c>
      <c r="E3439" t="s">
        <v>327</v>
      </c>
      <c r="F3439" t="s">
        <v>19</v>
      </c>
      <c r="G3439" s="10">
        <v>41904</v>
      </c>
      <c r="H3439" s="10">
        <v>41904</v>
      </c>
      <c r="I3439" t="s">
        <v>14</v>
      </c>
      <c r="J3439" t="s">
        <v>15</v>
      </c>
      <c r="K3439" t="str">
        <f>INDEX(State_Code_Name!B:B,MATCH(Consumer_Complaints!E3439,State_Code_Name!C:C,0))</f>
        <v>South Dakota</v>
      </c>
      <c r="L3439">
        <f t="shared" si="159"/>
        <v>0</v>
      </c>
      <c r="M3439">
        <f t="shared" si="160"/>
        <v>2014</v>
      </c>
      <c r="N3439" t="str">
        <f t="shared" si="161"/>
        <v>Q3</v>
      </c>
    </row>
    <row r="3440" spans="1:14" x14ac:dyDescent="0.35">
      <c r="A3440">
        <v>2029570</v>
      </c>
      <c r="B3440" t="s">
        <v>969</v>
      </c>
      <c r="C3440" t="s">
        <v>61</v>
      </c>
      <c r="D3440" t="s">
        <v>282</v>
      </c>
      <c r="E3440" t="s">
        <v>74</v>
      </c>
      <c r="F3440" t="s">
        <v>19</v>
      </c>
      <c r="G3440" s="10">
        <v>42578</v>
      </c>
      <c r="H3440" s="10">
        <v>42580</v>
      </c>
      <c r="I3440" t="s">
        <v>14</v>
      </c>
      <c r="J3440" t="s">
        <v>15</v>
      </c>
      <c r="K3440" t="str">
        <f>INDEX(State_Code_Name!B:B,MATCH(Consumer_Complaints!E3440,State_Code_Name!C:C,0))</f>
        <v>Tennessee</v>
      </c>
      <c r="L3440">
        <f t="shared" si="159"/>
        <v>2</v>
      </c>
      <c r="M3440">
        <f t="shared" si="160"/>
        <v>2016</v>
      </c>
      <c r="N3440" t="str">
        <f t="shared" si="161"/>
        <v>Q3</v>
      </c>
    </row>
    <row r="3441" spans="1:14" x14ac:dyDescent="0.35">
      <c r="A3441">
        <v>1933469</v>
      </c>
      <c r="B3441" t="s">
        <v>148</v>
      </c>
      <c r="C3441" t="s">
        <v>36</v>
      </c>
      <c r="D3441" t="s">
        <v>80</v>
      </c>
      <c r="E3441" t="s">
        <v>31</v>
      </c>
      <c r="F3441" t="s">
        <v>19</v>
      </c>
      <c r="G3441" s="10">
        <v>42510</v>
      </c>
      <c r="H3441" s="10">
        <v>42510</v>
      </c>
      <c r="I3441" t="s">
        <v>14</v>
      </c>
      <c r="J3441" t="s">
        <v>15</v>
      </c>
      <c r="K3441" t="str">
        <f>INDEX(State_Code_Name!B:B,MATCH(Consumer_Complaints!E3441,State_Code_Name!C:C,0))</f>
        <v>Texas</v>
      </c>
      <c r="L3441">
        <f t="shared" si="159"/>
        <v>0</v>
      </c>
      <c r="M3441">
        <f t="shared" si="160"/>
        <v>2016</v>
      </c>
      <c r="N3441" t="str">
        <f t="shared" si="161"/>
        <v>Q2</v>
      </c>
    </row>
    <row r="3442" spans="1:14" x14ac:dyDescent="0.35">
      <c r="A3442">
        <v>427117</v>
      </c>
      <c r="B3442" t="s">
        <v>83</v>
      </c>
      <c r="C3442" t="s">
        <v>36</v>
      </c>
      <c r="D3442" t="s">
        <v>150</v>
      </c>
      <c r="E3442" t="s">
        <v>79</v>
      </c>
      <c r="F3442" t="s">
        <v>19</v>
      </c>
      <c r="G3442" s="10">
        <v>41523</v>
      </c>
      <c r="H3442" s="10">
        <v>41523</v>
      </c>
      <c r="I3442" t="s">
        <v>14</v>
      </c>
      <c r="J3442" t="s">
        <v>15</v>
      </c>
      <c r="K3442" t="str">
        <f>INDEX(State_Code_Name!B:B,MATCH(Consumer_Complaints!E3442,State_Code_Name!C:C,0))</f>
        <v>Minnesota</v>
      </c>
      <c r="L3442">
        <f t="shared" si="159"/>
        <v>0</v>
      </c>
      <c r="M3442">
        <f t="shared" si="160"/>
        <v>2013</v>
      </c>
      <c r="N3442" t="str">
        <f t="shared" si="161"/>
        <v>Q3</v>
      </c>
    </row>
    <row r="3443" spans="1:14" x14ac:dyDescent="0.35">
      <c r="A3443">
        <v>1890736</v>
      </c>
      <c r="B3443" t="s">
        <v>756</v>
      </c>
      <c r="C3443" t="s">
        <v>36</v>
      </c>
      <c r="D3443" t="s">
        <v>67</v>
      </c>
      <c r="E3443" t="s">
        <v>70</v>
      </c>
      <c r="F3443" t="s">
        <v>19</v>
      </c>
      <c r="G3443" s="10">
        <v>42481</v>
      </c>
      <c r="H3443" s="10">
        <v>42481</v>
      </c>
      <c r="I3443" t="s">
        <v>14</v>
      </c>
      <c r="J3443" t="s">
        <v>15</v>
      </c>
      <c r="K3443" t="str">
        <f>INDEX(State_Code_Name!B:B,MATCH(Consumer_Complaints!E3443,State_Code_Name!C:C,0))</f>
        <v>Massachusetts</v>
      </c>
      <c r="L3443">
        <f t="shared" si="159"/>
        <v>0</v>
      </c>
      <c r="M3443">
        <f t="shared" si="160"/>
        <v>2016</v>
      </c>
      <c r="N3443" t="str">
        <f t="shared" si="161"/>
        <v>Q2</v>
      </c>
    </row>
    <row r="3444" spans="1:14" x14ac:dyDescent="0.35">
      <c r="A3444">
        <v>1746604</v>
      </c>
      <c r="B3444" t="s">
        <v>58</v>
      </c>
      <c r="C3444" t="s">
        <v>16</v>
      </c>
      <c r="D3444" t="s">
        <v>20</v>
      </c>
      <c r="E3444" t="s">
        <v>151</v>
      </c>
      <c r="F3444" t="s">
        <v>19</v>
      </c>
      <c r="G3444" s="10">
        <v>42387</v>
      </c>
      <c r="H3444" s="10">
        <v>42387</v>
      </c>
      <c r="I3444" t="s">
        <v>14</v>
      </c>
      <c r="J3444" t="s">
        <v>15</v>
      </c>
      <c r="K3444" t="str">
        <f>INDEX(State_Code_Name!B:B,MATCH(Consumer_Complaints!E3444,State_Code_Name!C:C,0))</f>
        <v>Idaho</v>
      </c>
      <c r="L3444">
        <f t="shared" si="159"/>
        <v>0</v>
      </c>
      <c r="M3444">
        <f t="shared" si="160"/>
        <v>2016</v>
      </c>
      <c r="N3444" t="str">
        <f t="shared" si="161"/>
        <v>Q1</v>
      </c>
    </row>
    <row r="3445" spans="1:14" x14ac:dyDescent="0.35">
      <c r="A3445">
        <v>403998</v>
      </c>
      <c r="B3445" t="s">
        <v>63</v>
      </c>
      <c r="C3445" t="s">
        <v>61</v>
      </c>
      <c r="D3445" t="s">
        <v>62</v>
      </c>
      <c r="E3445" t="s">
        <v>12</v>
      </c>
      <c r="F3445" t="s">
        <v>19</v>
      </c>
      <c r="G3445" s="10">
        <v>41522</v>
      </c>
      <c r="H3445" s="10">
        <v>41552</v>
      </c>
      <c r="I3445" t="s">
        <v>14</v>
      </c>
      <c r="J3445" t="s">
        <v>15</v>
      </c>
      <c r="K3445" t="str">
        <f>INDEX(State_Code_Name!B:B,MATCH(Consumer_Complaints!E3445,State_Code_Name!C:C,0))</f>
        <v>Virginia</v>
      </c>
      <c r="L3445">
        <f t="shared" si="159"/>
        <v>30</v>
      </c>
      <c r="M3445">
        <f t="shared" si="160"/>
        <v>2013</v>
      </c>
      <c r="N3445" t="str">
        <f t="shared" si="161"/>
        <v>Q3</v>
      </c>
    </row>
    <row r="3446" spans="1:14" x14ac:dyDescent="0.35">
      <c r="A3446">
        <v>2014041</v>
      </c>
      <c r="B3446" t="s">
        <v>134</v>
      </c>
      <c r="C3446" t="s">
        <v>26</v>
      </c>
      <c r="D3446" t="s">
        <v>27</v>
      </c>
      <c r="E3446" t="s">
        <v>48</v>
      </c>
      <c r="F3446" t="s">
        <v>305</v>
      </c>
      <c r="G3446" s="10">
        <v>42566</v>
      </c>
      <c r="H3446" s="10">
        <v>42569</v>
      </c>
      <c r="I3446" t="s">
        <v>14</v>
      </c>
      <c r="J3446" t="s">
        <v>15</v>
      </c>
      <c r="K3446" t="str">
        <f>INDEX(State_Code_Name!B:B,MATCH(Consumer_Complaints!E3446,State_Code_Name!C:C,0))</f>
        <v>New Jersey</v>
      </c>
      <c r="L3446">
        <f t="shared" si="159"/>
        <v>3</v>
      </c>
      <c r="M3446">
        <f t="shared" si="160"/>
        <v>2016</v>
      </c>
      <c r="N3446" t="str">
        <f t="shared" si="161"/>
        <v>Q3</v>
      </c>
    </row>
    <row r="3447" spans="1:14" x14ac:dyDescent="0.35">
      <c r="A3447">
        <v>789363</v>
      </c>
      <c r="B3447" t="s">
        <v>11</v>
      </c>
      <c r="C3447" t="s">
        <v>16</v>
      </c>
      <c r="D3447" t="s">
        <v>75</v>
      </c>
      <c r="E3447" t="s">
        <v>31</v>
      </c>
      <c r="F3447" t="s">
        <v>19</v>
      </c>
      <c r="G3447" s="10">
        <v>41643</v>
      </c>
      <c r="H3447" s="10">
        <v>41643</v>
      </c>
      <c r="I3447" t="s">
        <v>14</v>
      </c>
      <c r="J3447" t="s">
        <v>15</v>
      </c>
      <c r="K3447" t="str">
        <f>INDEX(State_Code_Name!B:B,MATCH(Consumer_Complaints!E3447,State_Code_Name!C:C,0))</f>
        <v>Texas</v>
      </c>
      <c r="L3447">
        <f t="shared" si="159"/>
        <v>0</v>
      </c>
      <c r="M3447">
        <f t="shared" si="160"/>
        <v>2014</v>
      </c>
      <c r="N3447" t="str">
        <f t="shared" si="161"/>
        <v>Q1</v>
      </c>
    </row>
    <row r="3448" spans="1:14" x14ac:dyDescent="0.35">
      <c r="A3448">
        <v>1328361</v>
      </c>
      <c r="B3448" t="s">
        <v>258</v>
      </c>
      <c r="C3448" t="s">
        <v>26</v>
      </c>
      <c r="D3448" t="s">
        <v>27</v>
      </c>
      <c r="E3448" t="s">
        <v>31</v>
      </c>
      <c r="F3448" t="s">
        <v>305</v>
      </c>
      <c r="G3448" s="10">
        <v>42107</v>
      </c>
      <c r="H3448" s="10">
        <v>42109</v>
      </c>
      <c r="I3448" t="s">
        <v>14</v>
      </c>
      <c r="J3448" t="s">
        <v>15</v>
      </c>
      <c r="K3448" t="str">
        <f>INDEX(State_Code_Name!B:B,MATCH(Consumer_Complaints!E3448,State_Code_Name!C:C,0))</f>
        <v>Texas</v>
      </c>
      <c r="L3448">
        <f t="shared" si="159"/>
        <v>2</v>
      </c>
      <c r="M3448">
        <f t="shared" si="160"/>
        <v>2015</v>
      </c>
      <c r="N3448" t="str">
        <f t="shared" si="161"/>
        <v>Q2</v>
      </c>
    </row>
    <row r="3449" spans="1:14" x14ac:dyDescent="0.35">
      <c r="A3449">
        <v>1744964</v>
      </c>
      <c r="B3449" t="s">
        <v>38</v>
      </c>
      <c r="C3449" t="s">
        <v>26</v>
      </c>
      <c r="D3449" t="s">
        <v>56</v>
      </c>
      <c r="E3449" t="s">
        <v>155</v>
      </c>
      <c r="F3449" t="s">
        <v>305</v>
      </c>
      <c r="G3449" s="10">
        <v>42384</v>
      </c>
      <c r="H3449" s="10">
        <v>42389</v>
      </c>
      <c r="I3449" t="s">
        <v>14</v>
      </c>
      <c r="J3449" t="s">
        <v>15</v>
      </c>
      <c r="K3449" t="e">
        <f>INDEX(State_Code_Name!B:B,MATCH(Consumer_Complaints!E3449,State_Code_Name!C:C,0))</f>
        <v>#N/A</v>
      </c>
      <c r="L3449">
        <f t="shared" si="159"/>
        <v>5</v>
      </c>
      <c r="M3449">
        <f t="shared" si="160"/>
        <v>2016</v>
      </c>
      <c r="N3449" t="str">
        <f t="shared" si="161"/>
        <v>Q1</v>
      </c>
    </row>
    <row r="3450" spans="1:14" x14ac:dyDescent="0.35">
      <c r="A3450">
        <v>1287293</v>
      </c>
      <c r="B3450" t="s">
        <v>92</v>
      </c>
      <c r="C3450" t="s">
        <v>9</v>
      </c>
      <c r="D3450" t="s">
        <v>132</v>
      </c>
      <c r="E3450" t="s">
        <v>85</v>
      </c>
      <c r="F3450" t="s">
        <v>19</v>
      </c>
      <c r="G3450" s="10">
        <v>42080</v>
      </c>
      <c r="H3450" s="10">
        <v>42080</v>
      </c>
      <c r="I3450" t="s">
        <v>14</v>
      </c>
      <c r="J3450" t="s">
        <v>15</v>
      </c>
      <c r="K3450" t="str">
        <f>INDEX(State_Code_Name!B:B,MATCH(Consumer_Complaints!E3450,State_Code_Name!C:C,0))</f>
        <v>Wisconsin</v>
      </c>
      <c r="L3450">
        <f t="shared" si="159"/>
        <v>0</v>
      </c>
      <c r="M3450">
        <f t="shared" si="160"/>
        <v>2015</v>
      </c>
      <c r="N3450" t="str">
        <f t="shared" si="161"/>
        <v>Q1</v>
      </c>
    </row>
    <row r="3451" spans="1:14" x14ac:dyDescent="0.35">
      <c r="A3451">
        <v>1501792</v>
      </c>
      <c r="B3451" t="s">
        <v>95</v>
      </c>
      <c r="C3451" t="s">
        <v>16</v>
      </c>
      <c r="D3451" t="s">
        <v>75</v>
      </c>
      <c r="E3451" t="s">
        <v>22</v>
      </c>
      <c r="F3451" t="s">
        <v>13</v>
      </c>
      <c r="G3451" s="10">
        <v>42102</v>
      </c>
      <c r="H3451" s="10">
        <v>42132</v>
      </c>
      <c r="I3451" t="s">
        <v>14</v>
      </c>
      <c r="J3451" t="s">
        <v>15</v>
      </c>
      <c r="K3451" t="str">
        <f>INDEX(State_Code_Name!B:B,MATCH(Consumer_Complaints!E3451,State_Code_Name!C:C,0))</f>
        <v>New York</v>
      </c>
      <c r="L3451">
        <f t="shared" si="159"/>
        <v>30</v>
      </c>
      <c r="M3451">
        <f t="shared" si="160"/>
        <v>2015</v>
      </c>
      <c r="N3451" t="str">
        <f t="shared" si="161"/>
        <v>Q2</v>
      </c>
    </row>
    <row r="3452" spans="1:14" x14ac:dyDescent="0.35">
      <c r="A3452">
        <v>2133449</v>
      </c>
      <c r="B3452" t="s">
        <v>60</v>
      </c>
      <c r="C3452" t="s">
        <v>52</v>
      </c>
      <c r="D3452" t="s">
        <v>103</v>
      </c>
      <c r="E3452" t="s">
        <v>46</v>
      </c>
      <c r="F3452" t="s">
        <v>19</v>
      </c>
      <c r="G3452" s="10">
        <v>42640</v>
      </c>
      <c r="H3452" s="10">
        <v>42640</v>
      </c>
      <c r="I3452" t="s">
        <v>14</v>
      </c>
      <c r="J3452" t="s">
        <v>14</v>
      </c>
      <c r="K3452" t="str">
        <f>INDEX(State_Code_Name!B:B,MATCH(Consumer_Complaints!E3452,State_Code_Name!C:C,0))</f>
        <v>Pennsylvania</v>
      </c>
      <c r="L3452">
        <f t="shared" si="159"/>
        <v>0</v>
      </c>
      <c r="M3452">
        <f t="shared" si="160"/>
        <v>2016</v>
      </c>
      <c r="N3452" t="str">
        <f t="shared" si="161"/>
        <v>Q3</v>
      </c>
    </row>
    <row r="3453" spans="1:14" x14ac:dyDescent="0.35">
      <c r="A3453">
        <v>1999323</v>
      </c>
      <c r="B3453" t="s">
        <v>221</v>
      </c>
      <c r="C3453" t="s">
        <v>16</v>
      </c>
      <c r="D3453" t="s">
        <v>20</v>
      </c>
      <c r="E3453" t="s">
        <v>18</v>
      </c>
      <c r="F3453" t="s">
        <v>19</v>
      </c>
      <c r="G3453" s="10">
        <v>42528</v>
      </c>
      <c r="H3453" s="10">
        <v>42528</v>
      </c>
      <c r="I3453" t="s">
        <v>14</v>
      </c>
      <c r="J3453" t="s">
        <v>15</v>
      </c>
      <c r="K3453" t="str">
        <f>INDEX(State_Code_Name!B:B,MATCH(Consumer_Complaints!E3453,State_Code_Name!C:C,0))</f>
        <v>California</v>
      </c>
      <c r="L3453">
        <f t="shared" si="159"/>
        <v>0</v>
      </c>
      <c r="M3453">
        <f t="shared" si="160"/>
        <v>2016</v>
      </c>
      <c r="N3453" t="str">
        <f t="shared" si="161"/>
        <v>Q2</v>
      </c>
    </row>
    <row r="3454" spans="1:14" x14ac:dyDescent="0.35">
      <c r="A3454">
        <v>1962615</v>
      </c>
      <c r="B3454" t="s">
        <v>156</v>
      </c>
      <c r="C3454" t="s">
        <v>32</v>
      </c>
      <c r="D3454" t="s">
        <v>41</v>
      </c>
      <c r="E3454" t="s">
        <v>18</v>
      </c>
      <c r="F3454" t="s">
        <v>19</v>
      </c>
      <c r="G3454" s="10">
        <v>42619</v>
      </c>
      <c r="H3454" s="10">
        <v>42619</v>
      </c>
      <c r="I3454" t="s">
        <v>14</v>
      </c>
      <c r="J3454" t="s">
        <v>15</v>
      </c>
      <c r="K3454" t="str">
        <f>INDEX(State_Code_Name!B:B,MATCH(Consumer_Complaints!E3454,State_Code_Name!C:C,0))</f>
        <v>California</v>
      </c>
      <c r="L3454">
        <f t="shared" si="159"/>
        <v>0</v>
      </c>
      <c r="M3454">
        <f t="shared" si="160"/>
        <v>2016</v>
      </c>
      <c r="N3454" t="str">
        <f t="shared" si="161"/>
        <v>Q3</v>
      </c>
    </row>
    <row r="3455" spans="1:14" x14ac:dyDescent="0.35">
      <c r="A3455">
        <v>1963766</v>
      </c>
      <c r="B3455" t="s">
        <v>60</v>
      </c>
      <c r="C3455" t="s">
        <v>52</v>
      </c>
      <c r="D3455" t="s">
        <v>103</v>
      </c>
      <c r="E3455" t="s">
        <v>98</v>
      </c>
      <c r="F3455" t="s">
        <v>19</v>
      </c>
      <c r="G3455" s="10">
        <v>42649</v>
      </c>
      <c r="H3455" s="10">
        <v>42649</v>
      </c>
      <c r="I3455" t="s">
        <v>14</v>
      </c>
      <c r="J3455" t="s">
        <v>15</v>
      </c>
      <c r="K3455" t="str">
        <f>INDEX(State_Code_Name!B:B,MATCH(Consumer_Complaints!E3455,State_Code_Name!C:C,0))</f>
        <v>Colorado</v>
      </c>
      <c r="L3455">
        <f t="shared" si="159"/>
        <v>0</v>
      </c>
      <c r="M3455">
        <f t="shared" si="160"/>
        <v>2016</v>
      </c>
      <c r="N3455" t="str">
        <f t="shared" si="161"/>
        <v>Q4</v>
      </c>
    </row>
    <row r="3456" spans="1:14" x14ac:dyDescent="0.35">
      <c r="A3456">
        <v>1854206</v>
      </c>
      <c r="B3456" t="s">
        <v>134</v>
      </c>
      <c r="C3456" t="s">
        <v>26</v>
      </c>
      <c r="D3456" t="s">
        <v>27</v>
      </c>
      <c r="E3456" t="s">
        <v>59</v>
      </c>
      <c r="F3456" t="s">
        <v>19</v>
      </c>
      <c r="G3456" s="10">
        <v>42458</v>
      </c>
      <c r="H3456" s="10">
        <v>42458</v>
      </c>
      <c r="I3456" t="s">
        <v>14</v>
      </c>
      <c r="J3456" t="s">
        <v>14</v>
      </c>
      <c r="K3456" t="str">
        <f>INDEX(State_Code_Name!B:B,MATCH(Consumer_Complaints!E3456,State_Code_Name!C:C,0))</f>
        <v>Illinois</v>
      </c>
      <c r="L3456">
        <f t="shared" si="159"/>
        <v>0</v>
      </c>
      <c r="M3456">
        <f t="shared" si="160"/>
        <v>2016</v>
      </c>
      <c r="N3456" t="str">
        <f t="shared" si="161"/>
        <v>Q1</v>
      </c>
    </row>
    <row r="3457" spans="1:14" x14ac:dyDescent="0.35">
      <c r="A3457">
        <v>1669390</v>
      </c>
      <c r="B3457" t="s">
        <v>147</v>
      </c>
      <c r="C3457" t="s">
        <v>36</v>
      </c>
      <c r="D3457" t="s">
        <v>67</v>
      </c>
      <c r="E3457" t="s">
        <v>126</v>
      </c>
      <c r="F3457" t="s">
        <v>19</v>
      </c>
      <c r="G3457" s="10">
        <v>42332</v>
      </c>
      <c r="H3457" s="10">
        <v>42338</v>
      </c>
      <c r="I3457" t="s">
        <v>14</v>
      </c>
      <c r="J3457" t="s">
        <v>15</v>
      </c>
      <c r="K3457" t="str">
        <f>INDEX(State_Code_Name!B:B,MATCH(Consumer_Complaints!E3457,State_Code_Name!C:C,0))</f>
        <v>Oklahoma</v>
      </c>
      <c r="L3457">
        <f t="shared" si="159"/>
        <v>6</v>
      </c>
      <c r="M3457">
        <f t="shared" si="160"/>
        <v>2015</v>
      </c>
      <c r="N3457" t="str">
        <f t="shared" si="161"/>
        <v>Q4</v>
      </c>
    </row>
    <row r="3458" spans="1:14" x14ac:dyDescent="0.35">
      <c r="A3458">
        <v>685672</v>
      </c>
      <c r="B3458" t="s">
        <v>30</v>
      </c>
      <c r="C3458" t="s">
        <v>26</v>
      </c>
      <c r="D3458" t="s">
        <v>78</v>
      </c>
      <c r="E3458" t="s">
        <v>12</v>
      </c>
      <c r="F3458" t="s">
        <v>19</v>
      </c>
      <c r="G3458" s="10">
        <v>41664</v>
      </c>
      <c r="H3458" s="10">
        <v>41664</v>
      </c>
      <c r="I3458" t="s">
        <v>14</v>
      </c>
      <c r="J3458" t="s">
        <v>15</v>
      </c>
      <c r="K3458" t="str">
        <f>INDEX(State_Code_Name!B:B,MATCH(Consumer_Complaints!E3458,State_Code_Name!C:C,0))</f>
        <v>Virginia</v>
      </c>
      <c r="L3458">
        <f t="shared" si="159"/>
        <v>0</v>
      </c>
      <c r="M3458">
        <f t="shared" si="160"/>
        <v>2014</v>
      </c>
      <c r="N3458" t="str">
        <f t="shared" si="161"/>
        <v>Q1</v>
      </c>
    </row>
    <row r="3459" spans="1:14" x14ac:dyDescent="0.35">
      <c r="A3459">
        <v>1672947</v>
      </c>
      <c r="B3459" t="s">
        <v>60</v>
      </c>
      <c r="C3459" t="s">
        <v>52</v>
      </c>
      <c r="D3459" t="s">
        <v>76</v>
      </c>
      <c r="E3459" t="s">
        <v>51</v>
      </c>
      <c r="F3459" t="s">
        <v>19</v>
      </c>
      <c r="G3459" s="10">
        <v>42334</v>
      </c>
      <c r="H3459" s="10">
        <v>42338</v>
      </c>
      <c r="I3459" t="s">
        <v>14</v>
      </c>
      <c r="J3459" t="s">
        <v>15</v>
      </c>
      <c r="K3459" t="str">
        <f>INDEX(State_Code_Name!B:B,MATCH(Consumer_Complaints!E3459,State_Code_Name!C:C,0))</f>
        <v>Washington</v>
      </c>
      <c r="L3459">
        <f t="shared" ref="L3459:L3522" si="162">H3459-G3459</f>
        <v>4</v>
      </c>
      <c r="M3459">
        <f t="shared" ref="M3459:M3522" si="163">YEAR(G3459)</f>
        <v>2015</v>
      </c>
      <c r="N3459" t="str">
        <f t="shared" ref="N3459:N3522" si="164">IF(MONTH(G3459)&lt;=3,"Q1",IF(MONTH(G3459)&lt;=6,"Q2",IF(MONTH(G3459)&lt;=9,"Q3","Q4")))</f>
        <v>Q4</v>
      </c>
    </row>
    <row r="3460" spans="1:14" x14ac:dyDescent="0.35">
      <c r="A3460">
        <v>1488485</v>
      </c>
      <c r="B3460" t="s">
        <v>141</v>
      </c>
      <c r="C3460" t="s">
        <v>26</v>
      </c>
      <c r="D3460" t="s">
        <v>27</v>
      </c>
      <c r="E3460" t="s">
        <v>74</v>
      </c>
      <c r="F3460" t="s">
        <v>19</v>
      </c>
      <c r="G3460" s="10">
        <v>42212</v>
      </c>
      <c r="H3460" s="10">
        <v>42212</v>
      </c>
      <c r="I3460" t="s">
        <v>14</v>
      </c>
      <c r="J3460" t="s">
        <v>15</v>
      </c>
      <c r="K3460" t="str">
        <f>INDEX(State_Code_Name!B:B,MATCH(Consumer_Complaints!E3460,State_Code_Name!C:C,0))</f>
        <v>Tennessee</v>
      </c>
      <c r="L3460">
        <f t="shared" si="162"/>
        <v>0</v>
      </c>
      <c r="M3460">
        <f t="shared" si="163"/>
        <v>2015</v>
      </c>
      <c r="N3460" t="str">
        <f t="shared" si="164"/>
        <v>Q3</v>
      </c>
    </row>
    <row r="3461" spans="1:14" x14ac:dyDescent="0.35">
      <c r="A3461">
        <v>1253752</v>
      </c>
      <c r="B3461" t="s">
        <v>21</v>
      </c>
      <c r="C3461" t="s">
        <v>26</v>
      </c>
      <c r="D3461" t="s">
        <v>27</v>
      </c>
      <c r="E3461" t="s">
        <v>48</v>
      </c>
      <c r="F3461" t="s">
        <v>19</v>
      </c>
      <c r="G3461" s="10">
        <v>42059</v>
      </c>
      <c r="H3461" s="10">
        <v>42059</v>
      </c>
      <c r="I3461" t="s">
        <v>14</v>
      </c>
      <c r="J3461" t="s">
        <v>14</v>
      </c>
      <c r="K3461" t="str">
        <f>INDEX(State_Code_Name!B:B,MATCH(Consumer_Complaints!E3461,State_Code_Name!C:C,0))</f>
        <v>New Jersey</v>
      </c>
      <c r="L3461">
        <f t="shared" si="162"/>
        <v>0</v>
      </c>
      <c r="M3461">
        <f t="shared" si="163"/>
        <v>2015</v>
      </c>
      <c r="N3461" t="str">
        <f t="shared" si="164"/>
        <v>Q1</v>
      </c>
    </row>
    <row r="3462" spans="1:14" x14ac:dyDescent="0.35">
      <c r="A3462">
        <v>1646439</v>
      </c>
      <c r="B3462" t="s">
        <v>285</v>
      </c>
      <c r="C3462" t="s">
        <v>9</v>
      </c>
      <c r="D3462" t="s">
        <v>132</v>
      </c>
      <c r="E3462" t="s">
        <v>158</v>
      </c>
      <c r="F3462" t="s">
        <v>19</v>
      </c>
      <c r="G3462" s="10">
        <v>42258</v>
      </c>
      <c r="H3462" s="10">
        <v>42258</v>
      </c>
      <c r="I3462" t="s">
        <v>14</v>
      </c>
      <c r="J3462" t="s">
        <v>15</v>
      </c>
      <c r="K3462" t="str">
        <f>INDEX(State_Code_Name!B:B,MATCH(Consumer_Complaints!E3462,State_Code_Name!C:C,0))</f>
        <v>New Mexico</v>
      </c>
      <c r="L3462">
        <f t="shared" si="162"/>
        <v>0</v>
      </c>
      <c r="M3462">
        <f t="shared" si="163"/>
        <v>2015</v>
      </c>
      <c r="N3462" t="str">
        <f t="shared" si="164"/>
        <v>Q3</v>
      </c>
    </row>
    <row r="3463" spans="1:14" x14ac:dyDescent="0.35">
      <c r="A3463">
        <v>1973716</v>
      </c>
      <c r="B3463" t="s">
        <v>258</v>
      </c>
      <c r="C3463" t="s">
        <v>879</v>
      </c>
      <c r="D3463" t="s">
        <v>266</v>
      </c>
      <c r="E3463" t="s">
        <v>261</v>
      </c>
      <c r="F3463" t="s">
        <v>19</v>
      </c>
      <c r="G3463" s="10">
        <v>42538</v>
      </c>
      <c r="H3463" s="10">
        <v>42542</v>
      </c>
      <c r="I3463" t="s">
        <v>14</v>
      </c>
      <c r="J3463" t="s">
        <v>15</v>
      </c>
      <c r="K3463" t="str">
        <f>INDEX(State_Code_Name!B:B,MATCH(Consumer_Complaints!E3463,State_Code_Name!C:C,0))</f>
        <v>Alaska</v>
      </c>
      <c r="L3463">
        <f t="shared" si="162"/>
        <v>4</v>
      </c>
      <c r="M3463">
        <f t="shared" si="163"/>
        <v>2016</v>
      </c>
      <c r="N3463" t="str">
        <f t="shared" si="164"/>
        <v>Q2</v>
      </c>
    </row>
    <row r="3464" spans="1:14" x14ac:dyDescent="0.35">
      <c r="A3464">
        <v>1224103</v>
      </c>
      <c r="B3464" t="s">
        <v>47</v>
      </c>
      <c r="C3464" t="s">
        <v>26</v>
      </c>
      <c r="D3464" t="s">
        <v>56</v>
      </c>
      <c r="E3464" t="s">
        <v>18</v>
      </c>
      <c r="F3464" t="s">
        <v>19</v>
      </c>
      <c r="G3464" s="10">
        <v>42096</v>
      </c>
      <c r="H3464" s="10">
        <v>42096</v>
      </c>
      <c r="I3464" t="s">
        <v>14</v>
      </c>
      <c r="J3464" t="s">
        <v>14</v>
      </c>
      <c r="K3464" t="str">
        <f>INDEX(State_Code_Name!B:B,MATCH(Consumer_Complaints!E3464,State_Code_Name!C:C,0))</f>
        <v>California</v>
      </c>
      <c r="L3464">
        <f t="shared" si="162"/>
        <v>0</v>
      </c>
      <c r="M3464">
        <f t="shared" si="163"/>
        <v>2015</v>
      </c>
      <c r="N3464" t="str">
        <f t="shared" si="164"/>
        <v>Q2</v>
      </c>
    </row>
    <row r="3465" spans="1:14" x14ac:dyDescent="0.35">
      <c r="A3465">
        <v>1561068</v>
      </c>
      <c r="B3465" t="s">
        <v>516</v>
      </c>
      <c r="C3465" t="s">
        <v>32</v>
      </c>
      <c r="D3465" t="s">
        <v>41</v>
      </c>
      <c r="E3465" t="s">
        <v>98</v>
      </c>
      <c r="F3465" t="s">
        <v>19</v>
      </c>
      <c r="G3465" s="10">
        <v>42317</v>
      </c>
      <c r="H3465" s="10">
        <v>42317</v>
      </c>
      <c r="I3465" t="s">
        <v>14</v>
      </c>
      <c r="J3465" t="s">
        <v>15</v>
      </c>
      <c r="K3465" t="str">
        <f>INDEX(State_Code_Name!B:B,MATCH(Consumer_Complaints!E3465,State_Code_Name!C:C,0))</f>
        <v>Colorado</v>
      </c>
      <c r="L3465">
        <f t="shared" si="162"/>
        <v>0</v>
      </c>
      <c r="M3465">
        <f t="shared" si="163"/>
        <v>2015</v>
      </c>
      <c r="N3465" t="str">
        <f t="shared" si="164"/>
        <v>Q4</v>
      </c>
    </row>
    <row r="3466" spans="1:14" x14ac:dyDescent="0.35">
      <c r="A3466">
        <v>223044</v>
      </c>
      <c r="B3466" t="s">
        <v>58</v>
      </c>
      <c r="C3466" t="s">
        <v>26</v>
      </c>
      <c r="D3466" t="s">
        <v>56</v>
      </c>
      <c r="E3466" t="s">
        <v>115</v>
      </c>
      <c r="F3466" t="s">
        <v>19</v>
      </c>
      <c r="G3466" s="10">
        <v>41456</v>
      </c>
      <c r="H3466" s="10">
        <v>41456</v>
      </c>
      <c r="I3466" t="s">
        <v>14</v>
      </c>
      <c r="J3466" t="s">
        <v>15</v>
      </c>
      <c r="K3466" t="str">
        <f>INDEX(State_Code_Name!B:B,MATCH(Consumer_Complaints!E3466,State_Code_Name!C:C,0))</f>
        <v>Iowa</v>
      </c>
      <c r="L3466">
        <f t="shared" si="162"/>
        <v>0</v>
      </c>
      <c r="M3466">
        <f t="shared" si="163"/>
        <v>2013</v>
      </c>
      <c r="N3466" t="str">
        <f t="shared" si="164"/>
        <v>Q3</v>
      </c>
    </row>
    <row r="3467" spans="1:14" x14ac:dyDescent="0.35">
      <c r="A3467">
        <v>696904</v>
      </c>
      <c r="B3467" t="s">
        <v>69</v>
      </c>
      <c r="C3467" t="s">
        <v>26</v>
      </c>
      <c r="D3467" t="s">
        <v>27</v>
      </c>
      <c r="E3467" t="s">
        <v>25</v>
      </c>
      <c r="F3467" t="s">
        <v>19</v>
      </c>
      <c r="G3467" s="10">
        <v>41700</v>
      </c>
      <c r="H3467" s="10">
        <v>41700</v>
      </c>
      <c r="I3467" t="s">
        <v>14</v>
      </c>
      <c r="J3467" t="s">
        <v>15</v>
      </c>
      <c r="K3467" t="str">
        <f>INDEX(State_Code_Name!B:B,MATCH(Consumer_Complaints!E3467,State_Code_Name!C:C,0))</f>
        <v>Georgia</v>
      </c>
      <c r="L3467">
        <f t="shared" si="162"/>
        <v>0</v>
      </c>
      <c r="M3467">
        <f t="shared" si="163"/>
        <v>2014</v>
      </c>
      <c r="N3467" t="str">
        <f t="shared" si="164"/>
        <v>Q1</v>
      </c>
    </row>
    <row r="3468" spans="1:14" x14ac:dyDescent="0.35">
      <c r="A3468">
        <v>1746762</v>
      </c>
      <c r="B3468" t="s">
        <v>308</v>
      </c>
      <c r="C3468" t="s">
        <v>9</v>
      </c>
      <c r="D3468" t="s">
        <v>10</v>
      </c>
      <c r="E3468" t="s">
        <v>22</v>
      </c>
      <c r="F3468" t="s">
        <v>19</v>
      </c>
      <c r="G3468" s="10">
        <v>42387</v>
      </c>
      <c r="H3468" s="10">
        <v>42388</v>
      </c>
      <c r="I3468" t="s">
        <v>14</v>
      </c>
      <c r="J3468" t="s">
        <v>15</v>
      </c>
      <c r="K3468" t="str">
        <f>INDEX(State_Code_Name!B:B,MATCH(Consumer_Complaints!E3468,State_Code_Name!C:C,0))</f>
        <v>New York</v>
      </c>
      <c r="L3468">
        <f t="shared" si="162"/>
        <v>1</v>
      </c>
      <c r="M3468">
        <f t="shared" si="163"/>
        <v>2016</v>
      </c>
      <c r="N3468" t="str">
        <f t="shared" si="164"/>
        <v>Q1</v>
      </c>
    </row>
    <row r="3469" spans="1:14" x14ac:dyDescent="0.35">
      <c r="A3469">
        <v>2018983</v>
      </c>
      <c r="B3469" t="s">
        <v>963</v>
      </c>
      <c r="C3469" t="s">
        <v>32</v>
      </c>
      <c r="D3469" t="s">
        <v>104</v>
      </c>
      <c r="E3469" t="s">
        <v>35</v>
      </c>
      <c r="F3469" t="s">
        <v>19</v>
      </c>
      <c r="G3469" s="10">
        <v>42570</v>
      </c>
      <c r="H3469" s="10">
        <v>42570</v>
      </c>
      <c r="I3469" t="s">
        <v>14</v>
      </c>
      <c r="J3469" t="s">
        <v>14</v>
      </c>
      <c r="K3469" t="str">
        <f>INDEX(State_Code_Name!B:B,MATCH(Consumer_Complaints!E3469,State_Code_Name!C:C,0))</f>
        <v>Florida</v>
      </c>
      <c r="L3469">
        <f t="shared" si="162"/>
        <v>0</v>
      </c>
      <c r="M3469">
        <f t="shared" si="163"/>
        <v>2016</v>
      </c>
      <c r="N3469" t="str">
        <f t="shared" si="164"/>
        <v>Q3</v>
      </c>
    </row>
    <row r="3470" spans="1:14" x14ac:dyDescent="0.35">
      <c r="A3470">
        <v>878538</v>
      </c>
      <c r="B3470" t="s">
        <v>68</v>
      </c>
      <c r="C3470" t="s">
        <v>36</v>
      </c>
      <c r="D3470" t="s">
        <v>80</v>
      </c>
      <c r="E3470" t="s">
        <v>79</v>
      </c>
      <c r="F3470" t="s">
        <v>19</v>
      </c>
      <c r="G3470" s="10">
        <v>41704</v>
      </c>
      <c r="H3470" s="10">
        <v>41704</v>
      </c>
      <c r="I3470" t="s">
        <v>14</v>
      </c>
      <c r="J3470" t="s">
        <v>15</v>
      </c>
      <c r="K3470" t="str">
        <f>INDEX(State_Code_Name!B:B,MATCH(Consumer_Complaints!E3470,State_Code_Name!C:C,0))</f>
        <v>Minnesota</v>
      </c>
      <c r="L3470">
        <f t="shared" si="162"/>
        <v>0</v>
      </c>
      <c r="M3470">
        <f t="shared" si="163"/>
        <v>2014</v>
      </c>
      <c r="N3470" t="str">
        <f t="shared" si="164"/>
        <v>Q1</v>
      </c>
    </row>
    <row r="3471" spans="1:14" x14ac:dyDescent="0.35">
      <c r="A3471">
        <v>1218660</v>
      </c>
      <c r="B3471" t="s">
        <v>1076</v>
      </c>
      <c r="C3471" t="s">
        <v>32</v>
      </c>
      <c r="D3471" t="s">
        <v>44</v>
      </c>
      <c r="E3471" t="s">
        <v>25</v>
      </c>
      <c r="F3471" t="s">
        <v>19</v>
      </c>
      <c r="G3471" s="10">
        <v>42034</v>
      </c>
      <c r="H3471" s="10">
        <v>42034</v>
      </c>
      <c r="I3471" t="s">
        <v>14</v>
      </c>
      <c r="J3471" t="s">
        <v>15</v>
      </c>
      <c r="K3471" t="str">
        <f>INDEX(State_Code_Name!B:B,MATCH(Consumer_Complaints!E3471,State_Code_Name!C:C,0))</f>
        <v>Georgia</v>
      </c>
      <c r="L3471">
        <f t="shared" si="162"/>
        <v>0</v>
      </c>
      <c r="M3471">
        <f t="shared" si="163"/>
        <v>2015</v>
      </c>
      <c r="N3471" t="str">
        <f t="shared" si="164"/>
        <v>Q1</v>
      </c>
    </row>
    <row r="3472" spans="1:14" x14ac:dyDescent="0.35">
      <c r="A3472">
        <v>1444549</v>
      </c>
      <c r="B3472" t="s">
        <v>105</v>
      </c>
      <c r="C3472" t="s">
        <v>32</v>
      </c>
      <c r="D3472" t="s">
        <v>41</v>
      </c>
      <c r="E3472" t="s">
        <v>51</v>
      </c>
      <c r="F3472" t="s">
        <v>19</v>
      </c>
      <c r="G3472" s="10">
        <v>42185</v>
      </c>
      <c r="H3472" s="10">
        <v>42185</v>
      </c>
      <c r="I3472" t="s">
        <v>14</v>
      </c>
      <c r="J3472" t="s">
        <v>14</v>
      </c>
      <c r="K3472" t="str">
        <f>INDEX(State_Code_Name!B:B,MATCH(Consumer_Complaints!E3472,State_Code_Name!C:C,0))</f>
        <v>Washington</v>
      </c>
      <c r="L3472">
        <f t="shared" si="162"/>
        <v>0</v>
      </c>
      <c r="M3472">
        <f t="shared" si="163"/>
        <v>2015</v>
      </c>
      <c r="N3472" t="str">
        <f t="shared" si="164"/>
        <v>Q2</v>
      </c>
    </row>
    <row r="3473" spans="1:14" x14ac:dyDescent="0.35">
      <c r="A3473">
        <v>1221234</v>
      </c>
      <c r="B3473" t="s">
        <v>38</v>
      </c>
      <c r="C3473" t="s">
        <v>26</v>
      </c>
      <c r="D3473" t="s">
        <v>78</v>
      </c>
      <c r="E3473" t="s">
        <v>66</v>
      </c>
      <c r="F3473" t="s">
        <v>19</v>
      </c>
      <c r="G3473" s="10">
        <v>42037</v>
      </c>
      <c r="H3473" s="10">
        <v>42037</v>
      </c>
      <c r="I3473" t="s">
        <v>14</v>
      </c>
      <c r="J3473" t="s">
        <v>15</v>
      </c>
      <c r="K3473" t="str">
        <f>INDEX(State_Code_Name!B:B,MATCH(Consumer_Complaints!E3473,State_Code_Name!C:C,0))</f>
        <v>Michigan</v>
      </c>
      <c r="L3473">
        <f t="shared" si="162"/>
        <v>0</v>
      </c>
      <c r="M3473">
        <f t="shared" si="163"/>
        <v>2015</v>
      </c>
      <c r="N3473" t="str">
        <f t="shared" si="164"/>
        <v>Q1</v>
      </c>
    </row>
    <row r="3474" spans="1:14" x14ac:dyDescent="0.35">
      <c r="A3474">
        <v>1623519</v>
      </c>
      <c r="B3474" t="s">
        <v>211</v>
      </c>
      <c r="C3474" t="s">
        <v>26</v>
      </c>
      <c r="D3474" t="s">
        <v>159</v>
      </c>
      <c r="E3474" t="s">
        <v>31</v>
      </c>
      <c r="F3474" t="s">
        <v>19</v>
      </c>
      <c r="G3474" s="10">
        <v>42302</v>
      </c>
      <c r="H3474" s="10">
        <v>42302</v>
      </c>
      <c r="I3474" t="s">
        <v>14</v>
      </c>
      <c r="J3474" t="s">
        <v>14</v>
      </c>
      <c r="K3474" t="str">
        <f>INDEX(State_Code_Name!B:B,MATCH(Consumer_Complaints!E3474,State_Code_Name!C:C,0))</f>
        <v>Texas</v>
      </c>
      <c r="L3474">
        <f t="shared" si="162"/>
        <v>0</v>
      </c>
      <c r="M3474">
        <f t="shared" si="163"/>
        <v>2015</v>
      </c>
      <c r="N3474" t="str">
        <f t="shared" si="164"/>
        <v>Q4</v>
      </c>
    </row>
    <row r="3475" spans="1:14" x14ac:dyDescent="0.35">
      <c r="A3475">
        <v>469513</v>
      </c>
      <c r="B3475" t="s">
        <v>87</v>
      </c>
      <c r="C3475" t="s">
        <v>26</v>
      </c>
      <c r="D3475" t="s">
        <v>78</v>
      </c>
      <c r="E3475" t="s">
        <v>31</v>
      </c>
      <c r="F3475" t="s">
        <v>19</v>
      </c>
      <c r="G3475" s="10">
        <v>41484</v>
      </c>
      <c r="H3475" s="10">
        <v>41516</v>
      </c>
      <c r="I3475" t="s">
        <v>14</v>
      </c>
      <c r="J3475" t="s">
        <v>14</v>
      </c>
      <c r="K3475" t="str">
        <f>INDEX(State_Code_Name!B:B,MATCH(Consumer_Complaints!E3475,State_Code_Name!C:C,0))</f>
        <v>Texas</v>
      </c>
      <c r="L3475">
        <f t="shared" si="162"/>
        <v>32</v>
      </c>
      <c r="M3475">
        <f t="shared" si="163"/>
        <v>2013</v>
      </c>
      <c r="N3475" t="str">
        <f t="shared" si="164"/>
        <v>Q3</v>
      </c>
    </row>
    <row r="3476" spans="1:14" x14ac:dyDescent="0.35">
      <c r="A3476">
        <v>1290513</v>
      </c>
      <c r="B3476" t="s">
        <v>90</v>
      </c>
      <c r="C3476" t="s">
        <v>16</v>
      </c>
      <c r="D3476" t="s">
        <v>20</v>
      </c>
      <c r="E3476" t="s">
        <v>128</v>
      </c>
      <c r="F3476" t="s">
        <v>19</v>
      </c>
      <c r="G3476" s="10">
        <v>42082</v>
      </c>
      <c r="H3476" s="10">
        <v>42094</v>
      </c>
      <c r="I3476" t="s">
        <v>14</v>
      </c>
      <c r="J3476" t="s">
        <v>15</v>
      </c>
      <c r="K3476" t="str">
        <f>INDEX(State_Code_Name!B:B,MATCH(Consumer_Complaints!E3476,State_Code_Name!C:C,0))</f>
        <v>New Hampshire</v>
      </c>
      <c r="L3476">
        <f t="shared" si="162"/>
        <v>12</v>
      </c>
      <c r="M3476">
        <f t="shared" si="163"/>
        <v>2015</v>
      </c>
      <c r="N3476" t="str">
        <f t="shared" si="164"/>
        <v>Q1</v>
      </c>
    </row>
    <row r="3477" spans="1:14" x14ac:dyDescent="0.35">
      <c r="A3477">
        <v>1242333</v>
      </c>
      <c r="B3477" t="s">
        <v>43</v>
      </c>
      <c r="C3477" t="s">
        <v>26</v>
      </c>
      <c r="D3477" t="s">
        <v>56</v>
      </c>
      <c r="E3477" t="s">
        <v>35</v>
      </c>
      <c r="F3477" t="s">
        <v>19</v>
      </c>
      <c r="G3477" s="10">
        <v>42052</v>
      </c>
      <c r="H3477" s="10">
        <v>42058</v>
      </c>
      <c r="I3477" t="s">
        <v>14</v>
      </c>
      <c r="J3477" t="s">
        <v>15</v>
      </c>
      <c r="K3477" t="str">
        <f>INDEX(State_Code_Name!B:B,MATCH(Consumer_Complaints!E3477,State_Code_Name!C:C,0))</f>
        <v>Florida</v>
      </c>
      <c r="L3477">
        <f t="shared" si="162"/>
        <v>6</v>
      </c>
      <c r="M3477">
        <f t="shared" si="163"/>
        <v>2015</v>
      </c>
      <c r="N3477" t="str">
        <f t="shared" si="164"/>
        <v>Q1</v>
      </c>
    </row>
    <row r="3478" spans="1:14" x14ac:dyDescent="0.35">
      <c r="A3478">
        <v>1870990</v>
      </c>
      <c r="B3478" t="s">
        <v>11</v>
      </c>
      <c r="C3478" t="s">
        <v>26</v>
      </c>
      <c r="D3478" t="s">
        <v>27</v>
      </c>
      <c r="E3478" t="s">
        <v>114</v>
      </c>
      <c r="F3478" t="s">
        <v>19</v>
      </c>
      <c r="G3478" s="10">
        <v>42586</v>
      </c>
      <c r="H3478" s="10">
        <v>42586</v>
      </c>
      <c r="I3478" t="s">
        <v>14</v>
      </c>
      <c r="J3478" t="s">
        <v>15</v>
      </c>
      <c r="K3478" t="str">
        <f>INDEX(State_Code_Name!B:B,MATCH(Consumer_Complaints!E3478,State_Code_Name!C:C,0))</f>
        <v>South Carolina</v>
      </c>
      <c r="L3478">
        <f t="shared" si="162"/>
        <v>0</v>
      </c>
      <c r="M3478">
        <f t="shared" si="163"/>
        <v>2016</v>
      </c>
      <c r="N3478" t="str">
        <f t="shared" si="164"/>
        <v>Q3</v>
      </c>
    </row>
    <row r="3479" spans="1:14" x14ac:dyDescent="0.35">
      <c r="A3479">
        <v>1912149</v>
      </c>
      <c r="B3479" t="s">
        <v>38</v>
      </c>
      <c r="C3479" t="s">
        <v>16</v>
      </c>
      <c r="D3479" t="s">
        <v>20</v>
      </c>
      <c r="E3479" t="s">
        <v>66</v>
      </c>
      <c r="F3479" t="s">
        <v>19</v>
      </c>
      <c r="G3479" s="10">
        <v>42526</v>
      </c>
      <c r="H3479" s="10">
        <v>42526</v>
      </c>
      <c r="I3479" t="s">
        <v>14</v>
      </c>
      <c r="J3479" t="s">
        <v>15</v>
      </c>
      <c r="K3479" t="str">
        <f>INDEX(State_Code_Name!B:B,MATCH(Consumer_Complaints!E3479,State_Code_Name!C:C,0))</f>
        <v>Michigan</v>
      </c>
      <c r="L3479">
        <f t="shared" si="162"/>
        <v>0</v>
      </c>
      <c r="M3479">
        <f t="shared" si="163"/>
        <v>2016</v>
      </c>
      <c r="N3479" t="str">
        <f t="shared" si="164"/>
        <v>Q2</v>
      </c>
    </row>
    <row r="3480" spans="1:14" x14ac:dyDescent="0.35">
      <c r="A3480">
        <v>708033</v>
      </c>
      <c r="B3480" t="s">
        <v>134</v>
      </c>
      <c r="C3480" t="s">
        <v>36</v>
      </c>
      <c r="D3480" t="s">
        <v>37</v>
      </c>
      <c r="E3480" t="s">
        <v>39</v>
      </c>
      <c r="F3480" t="s">
        <v>305</v>
      </c>
      <c r="G3480" s="10">
        <v>41914</v>
      </c>
      <c r="H3480" s="10">
        <v>41945</v>
      </c>
      <c r="I3480" t="s">
        <v>14</v>
      </c>
      <c r="J3480" t="s">
        <v>14</v>
      </c>
      <c r="K3480" t="str">
        <f>INDEX(State_Code_Name!B:B,MATCH(Consumer_Complaints!E3480,State_Code_Name!C:C,0))</f>
        <v>Ohio</v>
      </c>
      <c r="L3480">
        <f t="shared" si="162"/>
        <v>31</v>
      </c>
      <c r="M3480">
        <f t="shared" si="163"/>
        <v>2014</v>
      </c>
      <c r="N3480" t="str">
        <f t="shared" si="164"/>
        <v>Q4</v>
      </c>
    </row>
    <row r="3481" spans="1:14" x14ac:dyDescent="0.35">
      <c r="A3481">
        <v>1064800</v>
      </c>
      <c r="B3481" t="s">
        <v>258</v>
      </c>
      <c r="C3481" t="s">
        <v>16</v>
      </c>
      <c r="D3481" t="s">
        <v>20</v>
      </c>
      <c r="E3481" t="s">
        <v>79</v>
      </c>
      <c r="F3481" t="s">
        <v>305</v>
      </c>
      <c r="G3481" s="10">
        <v>41892</v>
      </c>
      <c r="H3481" s="10">
        <v>41927</v>
      </c>
      <c r="I3481" t="s">
        <v>14</v>
      </c>
      <c r="J3481" t="s">
        <v>15</v>
      </c>
      <c r="K3481" t="str">
        <f>INDEX(State_Code_Name!B:B,MATCH(Consumer_Complaints!E3481,State_Code_Name!C:C,0))</f>
        <v>Minnesota</v>
      </c>
      <c r="L3481">
        <f t="shared" si="162"/>
        <v>35</v>
      </c>
      <c r="M3481">
        <f t="shared" si="163"/>
        <v>2014</v>
      </c>
      <c r="N3481" t="str">
        <f t="shared" si="164"/>
        <v>Q3</v>
      </c>
    </row>
    <row r="3482" spans="1:14" x14ac:dyDescent="0.35">
      <c r="A3482">
        <v>1192437</v>
      </c>
      <c r="B3482" t="s">
        <v>458</v>
      </c>
      <c r="C3482" t="s">
        <v>9</v>
      </c>
      <c r="D3482" t="s">
        <v>10</v>
      </c>
      <c r="E3482" t="s">
        <v>77</v>
      </c>
      <c r="F3482" t="s">
        <v>13</v>
      </c>
      <c r="G3482" s="10">
        <v>42018</v>
      </c>
      <c r="H3482" s="10">
        <v>42024</v>
      </c>
      <c r="I3482" t="s">
        <v>14</v>
      </c>
      <c r="J3482" t="s">
        <v>15</v>
      </c>
      <c r="K3482" t="str">
        <f>INDEX(State_Code_Name!B:B,MATCH(Consumer_Complaints!E3482,State_Code_Name!C:C,0))</f>
        <v>Missouri</v>
      </c>
      <c r="L3482">
        <f t="shared" si="162"/>
        <v>6</v>
      </c>
      <c r="M3482">
        <f t="shared" si="163"/>
        <v>2015</v>
      </c>
      <c r="N3482" t="str">
        <f t="shared" si="164"/>
        <v>Q1</v>
      </c>
    </row>
    <row r="3483" spans="1:14" x14ac:dyDescent="0.35">
      <c r="A3483">
        <v>865783</v>
      </c>
      <c r="B3483" t="s">
        <v>230</v>
      </c>
      <c r="C3483" t="s">
        <v>36</v>
      </c>
      <c r="D3483" t="s">
        <v>80</v>
      </c>
      <c r="E3483" t="s">
        <v>59</v>
      </c>
      <c r="F3483" t="s">
        <v>19</v>
      </c>
      <c r="G3483" s="10">
        <v>41781</v>
      </c>
      <c r="H3483" s="10">
        <v>41781</v>
      </c>
      <c r="I3483" t="s">
        <v>14</v>
      </c>
      <c r="J3483" t="s">
        <v>15</v>
      </c>
      <c r="K3483" t="str">
        <f>INDEX(State_Code_Name!B:B,MATCH(Consumer_Complaints!E3483,State_Code_Name!C:C,0))</f>
        <v>Illinois</v>
      </c>
      <c r="L3483">
        <f t="shared" si="162"/>
        <v>0</v>
      </c>
      <c r="M3483">
        <f t="shared" si="163"/>
        <v>2014</v>
      </c>
      <c r="N3483" t="str">
        <f t="shared" si="164"/>
        <v>Q2</v>
      </c>
    </row>
    <row r="3484" spans="1:14" x14ac:dyDescent="0.35">
      <c r="A3484">
        <v>989856</v>
      </c>
      <c r="B3484" t="s">
        <v>11</v>
      </c>
      <c r="C3484" t="s">
        <v>36</v>
      </c>
      <c r="D3484" t="s">
        <v>94</v>
      </c>
      <c r="E3484" t="s">
        <v>18</v>
      </c>
      <c r="F3484" t="s">
        <v>19</v>
      </c>
      <c r="G3484" s="10">
        <v>41869</v>
      </c>
      <c r="H3484" s="10">
        <v>41871</v>
      </c>
      <c r="I3484" t="s">
        <v>14</v>
      </c>
      <c r="J3484" t="s">
        <v>14</v>
      </c>
      <c r="K3484" t="str">
        <f>INDEX(State_Code_Name!B:B,MATCH(Consumer_Complaints!E3484,State_Code_Name!C:C,0))</f>
        <v>California</v>
      </c>
      <c r="L3484">
        <f t="shared" si="162"/>
        <v>2</v>
      </c>
      <c r="M3484">
        <f t="shared" si="163"/>
        <v>2014</v>
      </c>
      <c r="N3484" t="str">
        <f t="shared" si="164"/>
        <v>Q3</v>
      </c>
    </row>
    <row r="3485" spans="1:14" x14ac:dyDescent="0.35">
      <c r="A3485">
        <v>584487</v>
      </c>
      <c r="B3485" t="s">
        <v>38</v>
      </c>
      <c r="C3485" t="s">
        <v>26</v>
      </c>
      <c r="D3485" t="s">
        <v>27</v>
      </c>
      <c r="E3485" t="s">
        <v>39</v>
      </c>
      <c r="F3485" t="s">
        <v>13</v>
      </c>
      <c r="G3485" s="10">
        <v>41375</v>
      </c>
      <c r="H3485" s="10">
        <v>41466</v>
      </c>
      <c r="I3485" t="s">
        <v>14</v>
      </c>
      <c r="J3485" t="s">
        <v>15</v>
      </c>
      <c r="K3485" t="str">
        <f>INDEX(State_Code_Name!B:B,MATCH(Consumer_Complaints!E3485,State_Code_Name!C:C,0))</f>
        <v>Ohio</v>
      </c>
      <c r="L3485">
        <f t="shared" si="162"/>
        <v>91</v>
      </c>
      <c r="M3485">
        <f t="shared" si="163"/>
        <v>2013</v>
      </c>
      <c r="N3485" t="str">
        <f t="shared" si="164"/>
        <v>Q2</v>
      </c>
    </row>
    <row r="3486" spans="1:14" x14ac:dyDescent="0.35">
      <c r="A3486">
        <v>1602275</v>
      </c>
      <c r="B3486" t="s">
        <v>50</v>
      </c>
      <c r="C3486" t="s">
        <v>36</v>
      </c>
      <c r="D3486" t="s">
        <v>109</v>
      </c>
      <c r="E3486" t="s">
        <v>98</v>
      </c>
      <c r="F3486" t="s">
        <v>19</v>
      </c>
      <c r="G3486" s="10">
        <v>42287</v>
      </c>
      <c r="H3486" s="10">
        <v>42287</v>
      </c>
      <c r="I3486" t="s">
        <v>14</v>
      </c>
      <c r="J3486" t="s">
        <v>14</v>
      </c>
      <c r="K3486" t="str">
        <f>INDEX(State_Code_Name!B:B,MATCH(Consumer_Complaints!E3486,State_Code_Name!C:C,0))</f>
        <v>Colorado</v>
      </c>
      <c r="L3486">
        <f t="shared" si="162"/>
        <v>0</v>
      </c>
      <c r="M3486">
        <f t="shared" si="163"/>
        <v>2015</v>
      </c>
      <c r="N3486" t="str">
        <f t="shared" si="164"/>
        <v>Q4</v>
      </c>
    </row>
    <row r="3487" spans="1:14" x14ac:dyDescent="0.35">
      <c r="A3487">
        <v>1957844</v>
      </c>
      <c r="B3487" t="s">
        <v>83</v>
      </c>
      <c r="C3487" t="s">
        <v>36</v>
      </c>
      <c r="D3487" t="s">
        <v>149</v>
      </c>
      <c r="E3487" t="s">
        <v>18</v>
      </c>
      <c r="F3487" t="s">
        <v>19</v>
      </c>
      <c r="G3487" s="10">
        <v>42588</v>
      </c>
      <c r="H3487" s="10">
        <v>42588</v>
      </c>
      <c r="I3487" t="s">
        <v>14</v>
      </c>
      <c r="J3487" t="s">
        <v>14</v>
      </c>
      <c r="K3487" t="str">
        <f>INDEX(State_Code_Name!B:B,MATCH(Consumer_Complaints!E3487,State_Code_Name!C:C,0))</f>
        <v>California</v>
      </c>
      <c r="L3487">
        <f t="shared" si="162"/>
        <v>0</v>
      </c>
      <c r="M3487">
        <f t="shared" si="163"/>
        <v>2016</v>
      </c>
      <c r="N3487" t="str">
        <f t="shared" si="164"/>
        <v>Q3</v>
      </c>
    </row>
    <row r="3488" spans="1:14" x14ac:dyDescent="0.35">
      <c r="A3488">
        <v>1294623</v>
      </c>
      <c r="B3488" t="s">
        <v>63</v>
      </c>
      <c r="C3488" t="s">
        <v>61</v>
      </c>
      <c r="D3488" t="s">
        <v>459</v>
      </c>
      <c r="E3488" t="s">
        <v>66</v>
      </c>
      <c r="F3488" t="s">
        <v>19</v>
      </c>
      <c r="G3488" s="10">
        <v>42084</v>
      </c>
      <c r="H3488" s="10">
        <v>42084</v>
      </c>
      <c r="I3488" t="s">
        <v>14</v>
      </c>
      <c r="J3488" t="s">
        <v>14</v>
      </c>
      <c r="K3488" t="str">
        <f>INDEX(State_Code_Name!B:B,MATCH(Consumer_Complaints!E3488,State_Code_Name!C:C,0))</f>
        <v>Michigan</v>
      </c>
      <c r="L3488">
        <f t="shared" si="162"/>
        <v>0</v>
      </c>
      <c r="M3488">
        <f t="shared" si="163"/>
        <v>2015</v>
      </c>
      <c r="N3488" t="str">
        <f t="shared" si="164"/>
        <v>Q1</v>
      </c>
    </row>
    <row r="3489" spans="1:14" x14ac:dyDescent="0.35">
      <c r="A3489">
        <v>593692</v>
      </c>
      <c r="B3489" t="s">
        <v>30</v>
      </c>
      <c r="C3489" t="s">
        <v>172</v>
      </c>
      <c r="D3489" t="s">
        <v>528</v>
      </c>
      <c r="E3489" t="s">
        <v>42</v>
      </c>
      <c r="F3489" t="s">
        <v>19</v>
      </c>
      <c r="G3489" s="10">
        <v>41619</v>
      </c>
      <c r="H3489" s="10">
        <v>41626</v>
      </c>
      <c r="I3489" t="s">
        <v>14</v>
      </c>
      <c r="J3489" t="s">
        <v>15</v>
      </c>
      <c r="K3489" t="str">
        <f>INDEX(State_Code_Name!B:B,MATCH(Consumer_Complaints!E3489,State_Code_Name!C:C,0))</f>
        <v>North Carolina</v>
      </c>
      <c r="L3489">
        <f t="shared" si="162"/>
        <v>7</v>
      </c>
      <c r="M3489">
        <f t="shared" si="163"/>
        <v>2013</v>
      </c>
      <c r="N3489" t="str">
        <f t="shared" si="164"/>
        <v>Q4</v>
      </c>
    </row>
    <row r="3490" spans="1:14" x14ac:dyDescent="0.35">
      <c r="A3490">
        <v>1973538</v>
      </c>
      <c r="B3490" t="s">
        <v>54</v>
      </c>
      <c r="C3490" t="s">
        <v>52</v>
      </c>
      <c r="D3490" t="s">
        <v>76</v>
      </c>
      <c r="E3490" t="s">
        <v>35</v>
      </c>
      <c r="F3490" t="s">
        <v>57</v>
      </c>
      <c r="G3490" s="10">
        <v>42538</v>
      </c>
      <c r="H3490" s="10">
        <v>42541</v>
      </c>
      <c r="I3490" t="s">
        <v>14</v>
      </c>
      <c r="J3490" t="s">
        <v>14</v>
      </c>
      <c r="K3490" t="str">
        <f>INDEX(State_Code_Name!B:B,MATCH(Consumer_Complaints!E3490,State_Code_Name!C:C,0))</f>
        <v>Florida</v>
      </c>
      <c r="L3490">
        <f t="shared" si="162"/>
        <v>3</v>
      </c>
      <c r="M3490">
        <f t="shared" si="163"/>
        <v>2016</v>
      </c>
      <c r="N3490" t="str">
        <f t="shared" si="164"/>
        <v>Q2</v>
      </c>
    </row>
    <row r="3491" spans="1:14" x14ac:dyDescent="0.35">
      <c r="A3491">
        <v>1413550</v>
      </c>
      <c r="B3491" t="s">
        <v>38</v>
      </c>
      <c r="C3491" t="s">
        <v>32</v>
      </c>
      <c r="D3491" t="s">
        <v>116</v>
      </c>
      <c r="E3491" t="s">
        <v>22</v>
      </c>
      <c r="F3491" t="s">
        <v>19</v>
      </c>
      <c r="G3491" s="10">
        <v>42253</v>
      </c>
      <c r="H3491" s="10">
        <v>42253</v>
      </c>
      <c r="I3491" t="s">
        <v>14</v>
      </c>
      <c r="J3491" t="s">
        <v>14</v>
      </c>
      <c r="K3491" t="str">
        <f>INDEX(State_Code_Name!B:B,MATCH(Consumer_Complaints!E3491,State_Code_Name!C:C,0))</f>
        <v>New York</v>
      </c>
      <c r="L3491">
        <f t="shared" si="162"/>
        <v>0</v>
      </c>
      <c r="M3491">
        <f t="shared" si="163"/>
        <v>2015</v>
      </c>
      <c r="N3491" t="str">
        <f t="shared" si="164"/>
        <v>Q3</v>
      </c>
    </row>
    <row r="3492" spans="1:14" x14ac:dyDescent="0.35">
      <c r="A3492">
        <v>1162076</v>
      </c>
      <c r="B3492" t="s">
        <v>81</v>
      </c>
      <c r="C3492" t="s">
        <v>32</v>
      </c>
      <c r="D3492" t="s">
        <v>44</v>
      </c>
      <c r="E3492" t="s">
        <v>153</v>
      </c>
      <c r="F3492" t="s">
        <v>19</v>
      </c>
      <c r="G3492" s="10">
        <v>41990</v>
      </c>
      <c r="H3492" s="10">
        <v>41990</v>
      </c>
      <c r="I3492" t="s">
        <v>14</v>
      </c>
      <c r="J3492" t="s">
        <v>15</v>
      </c>
      <c r="K3492" t="str">
        <f>INDEX(State_Code_Name!B:B,MATCH(Consumer_Complaints!E3492,State_Code_Name!C:C,0))</f>
        <v>Rhode Island</v>
      </c>
      <c r="L3492">
        <f t="shared" si="162"/>
        <v>0</v>
      </c>
      <c r="M3492">
        <f t="shared" si="163"/>
        <v>2014</v>
      </c>
      <c r="N3492" t="str">
        <f t="shared" si="164"/>
        <v>Q4</v>
      </c>
    </row>
    <row r="3493" spans="1:14" x14ac:dyDescent="0.35">
      <c r="A3493">
        <v>1580125</v>
      </c>
      <c r="B3493" t="s">
        <v>34</v>
      </c>
      <c r="C3493" t="s">
        <v>26</v>
      </c>
      <c r="D3493" t="s">
        <v>27</v>
      </c>
      <c r="E3493" t="s">
        <v>12</v>
      </c>
      <c r="F3493" t="s">
        <v>13</v>
      </c>
      <c r="G3493" s="10">
        <v>42272</v>
      </c>
      <c r="H3493" s="10">
        <v>42277</v>
      </c>
      <c r="I3493" t="s">
        <v>14</v>
      </c>
      <c r="J3493" t="s">
        <v>14</v>
      </c>
      <c r="K3493" t="str">
        <f>INDEX(State_Code_Name!B:B,MATCH(Consumer_Complaints!E3493,State_Code_Name!C:C,0))</f>
        <v>Virginia</v>
      </c>
      <c r="L3493">
        <f t="shared" si="162"/>
        <v>5</v>
      </c>
      <c r="M3493">
        <f t="shared" si="163"/>
        <v>2015</v>
      </c>
      <c r="N3493" t="str">
        <f t="shared" si="164"/>
        <v>Q3</v>
      </c>
    </row>
    <row r="3494" spans="1:14" x14ac:dyDescent="0.35">
      <c r="A3494">
        <v>1863066</v>
      </c>
      <c r="B3494" t="s">
        <v>69</v>
      </c>
      <c r="C3494" t="s">
        <v>26</v>
      </c>
      <c r="D3494" t="s">
        <v>27</v>
      </c>
      <c r="E3494" t="s">
        <v>127</v>
      </c>
      <c r="F3494" t="s">
        <v>19</v>
      </c>
      <c r="G3494" s="10">
        <v>42464</v>
      </c>
      <c r="H3494" s="10">
        <v>42464</v>
      </c>
      <c r="I3494" t="s">
        <v>14</v>
      </c>
      <c r="J3494" t="s">
        <v>14</v>
      </c>
      <c r="K3494" t="str">
        <f>INDEX(State_Code_Name!B:B,MATCH(Consumer_Complaints!E3494,State_Code_Name!C:C,0))</f>
        <v>Montana</v>
      </c>
      <c r="L3494">
        <f t="shared" si="162"/>
        <v>0</v>
      </c>
      <c r="M3494">
        <f t="shared" si="163"/>
        <v>2016</v>
      </c>
      <c r="N3494" t="str">
        <f t="shared" si="164"/>
        <v>Q2</v>
      </c>
    </row>
    <row r="3495" spans="1:14" x14ac:dyDescent="0.35">
      <c r="A3495">
        <v>1811466</v>
      </c>
      <c r="B3495" t="s">
        <v>135</v>
      </c>
      <c r="C3495" t="s">
        <v>32</v>
      </c>
      <c r="D3495" t="s">
        <v>41</v>
      </c>
      <c r="E3495" t="s">
        <v>29</v>
      </c>
      <c r="F3495" t="s">
        <v>305</v>
      </c>
      <c r="G3495" s="10">
        <v>42372</v>
      </c>
      <c r="H3495" s="10">
        <v>42432</v>
      </c>
      <c r="I3495" t="s">
        <v>14</v>
      </c>
      <c r="J3495" t="s">
        <v>15</v>
      </c>
      <c r="K3495" t="str">
        <f>INDEX(State_Code_Name!B:B,MATCH(Consumer_Complaints!E3495,State_Code_Name!C:C,0))</f>
        <v>Connecticut</v>
      </c>
      <c r="L3495">
        <f t="shared" si="162"/>
        <v>60</v>
      </c>
      <c r="M3495">
        <f t="shared" si="163"/>
        <v>2016</v>
      </c>
      <c r="N3495" t="str">
        <f t="shared" si="164"/>
        <v>Q1</v>
      </c>
    </row>
    <row r="3496" spans="1:14" x14ac:dyDescent="0.35">
      <c r="A3496">
        <v>698565</v>
      </c>
      <c r="B3496" t="s">
        <v>746</v>
      </c>
      <c r="C3496" t="s">
        <v>32</v>
      </c>
      <c r="D3496" t="s">
        <v>44</v>
      </c>
      <c r="E3496" t="s">
        <v>46</v>
      </c>
      <c r="F3496" t="s">
        <v>19</v>
      </c>
      <c r="G3496" s="10">
        <v>41731</v>
      </c>
      <c r="H3496" s="10">
        <v>41731</v>
      </c>
      <c r="I3496" t="s">
        <v>14</v>
      </c>
      <c r="J3496" t="s">
        <v>15</v>
      </c>
      <c r="K3496" t="str">
        <f>INDEX(State_Code_Name!B:B,MATCH(Consumer_Complaints!E3496,State_Code_Name!C:C,0))</f>
        <v>Pennsylvania</v>
      </c>
      <c r="L3496">
        <f t="shared" si="162"/>
        <v>0</v>
      </c>
      <c r="M3496">
        <f t="shared" si="163"/>
        <v>2014</v>
      </c>
      <c r="N3496" t="str">
        <f t="shared" si="164"/>
        <v>Q2</v>
      </c>
    </row>
    <row r="3497" spans="1:14" x14ac:dyDescent="0.35">
      <c r="A3497">
        <v>981595</v>
      </c>
      <c r="B3497" t="s">
        <v>34</v>
      </c>
      <c r="C3497" t="s">
        <v>16</v>
      </c>
      <c r="D3497" t="s">
        <v>24</v>
      </c>
      <c r="E3497" t="s">
        <v>25</v>
      </c>
      <c r="F3497" t="s">
        <v>13</v>
      </c>
      <c r="G3497" s="10">
        <v>41864</v>
      </c>
      <c r="H3497" s="10">
        <v>41866</v>
      </c>
      <c r="I3497" t="s">
        <v>14</v>
      </c>
      <c r="J3497" t="s">
        <v>15</v>
      </c>
      <c r="K3497" t="str">
        <f>INDEX(State_Code_Name!B:B,MATCH(Consumer_Complaints!E3497,State_Code_Name!C:C,0))</f>
        <v>Georgia</v>
      </c>
      <c r="L3497">
        <f t="shared" si="162"/>
        <v>2</v>
      </c>
      <c r="M3497">
        <f t="shared" si="163"/>
        <v>2014</v>
      </c>
      <c r="N3497" t="str">
        <f t="shared" si="164"/>
        <v>Q3</v>
      </c>
    </row>
    <row r="3498" spans="1:14" x14ac:dyDescent="0.35">
      <c r="A3498">
        <v>634026</v>
      </c>
      <c r="B3498" t="s">
        <v>257</v>
      </c>
      <c r="C3498" t="s">
        <v>32</v>
      </c>
      <c r="D3498" t="s">
        <v>44</v>
      </c>
      <c r="E3498" t="s">
        <v>106</v>
      </c>
      <c r="F3498" t="s">
        <v>19</v>
      </c>
      <c r="G3498" s="10">
        <v>41622</v>
      </c>
      <c r="H3498" s="10">
        <v>41622</v>
      </c>
      <c r="I3498" t="s">
        <v>14</v>
      </c>
      <c r="J3498" t="s">
        <v>15</v>
      </c>
      <c r="K3498" t="str">
        <f>INDEX(State_Code_Name!B:B,MATCH(Consumer_Complaints!E3498,State_Code_Name!C:C,0))</f>
        <v>Indiana</v>
      </c>
      <c r="L3498">
        <f t="shared" si="162"/>
        <v>0</v>
      </c>
      <c r="M3498">
        <f t="shared" si="163"/>
        <v>2013</v>
      </c>
      <c r="N3498" t="str">
        <f t="shared" si="164"/>
        <v>Q4</v>
      </c>
    </row>
    <row r="3499" spans="1:14" x14ac:dyDescent="0.35">
      <c r="A3499">
        <v>650099</v>
      </c>
      <c r="B3499" t="s">
        <v>43</v>
      </c>
      <c r="C3499" t="s">
        <v>26</v>
      </c>
      <c r="D3499" t="s">
        <v>27</v>
      </c>
      <c r="E3499" t="s">
        <v>39</v>
      </c>
      <c r="F3499" t="s">
        <v>13</v>
      </c>
      <c r="G3499" s="10">
        <v>41638</v>
      </c>
      <c r="H3499" s="10">
        <v>41639</v>
      </c>
      <c r="I3499" t="s">
        <v>14</v>
      </c>
      <c r="J3499" t="s">
        <v>15</v>
      </c>
      <c r="K3499" t="str">
        <f>INDEX(State_Code_Name!B:B,MATCH(Consumer_Complaints!E3499,State_Code_Name!C:C,0))</f>
        <v>Ohio</v>
      </c>
      <c r="L3499">
        <f t="shared" si="162"/>
        <v>1</v>
      </c>
      <c r="M3499">
        <f t="shared" si="163"/>
        <v>2013</v>
      </c>
      <c r="N3499" t="str">
        <f t="shared" si="164"/>
        <v>Q4</v>
      </c>
    </row>
    <row r="3500" spans="1:14" x14ac:dyDescent="0.35">
      <c r="A3500">
        <v>1827893</v>
      </c>
      <c r="B3500" t="s">
        <v>60</v>
      </c>
      <c r="C3500" t="s">
        <v>52</v>
      </c>
      <c r="D3500" t="s">
        <v>103</v>
      </c>
      <c r="E3500" t="s">
        <v>18</v>
      </c>
      <c r="F3500" t="s">
        <v>19</v>
      </c>
      <c r="G3500" s="10">
        <v>42677</v>
      </c>
      <c r="H3500" s="10">
        <v>42677</v>
      </c>
      <c r="I3500" t="s">
        <v>14</v>
      </c>
      <c r="J3500" t="s">
        <v>15</v>
      </c>
      <c r="K3500" t="str">
        <f>INDEX(State_Code_Name!B:B,MATCH(Consumer_Complaints!E3500,State_Code_Name!C:C,0))</f>
        <v>California</v>
      </c>
      <c r="L3500">
        <f t="shared" si="162"/>
        <v>0</v>
      </c>
      <c r="M3500">
        <f t="shared" si="163"/>
        <v>2016</v>
      </c>
      <c r="N3500" t="str">
        <f t="shared" si="164"/>
        <v>Q4</v>
      </c>
    </row>
    <row r="3501" spans="1:14" x14ac:dyDescent="0.35">
      <c r="A3501">
        <v>540532</v>
      </c>
      <c r="B3501" t="s">
        <v>69</v>
      </c>
      <c r="C3501" t="s">
        <v>26</v>
      </c>
      <c r="D3501" t="s">
        <v>27</v>
      </c>
      <c r="E3501" t="s">
        <v>18</v>
      </c>
      <c r="F3501" t="s">
        <v>19</v>
      </c>
      <c r="G3501" s="10">
        <v>41541</v>
      </c>
      <c r="H3501" s="10">
        <v>41542</v>
      </c>
      <c r="I3501" t="s">
        <v>14</v>
      </c>
      <c r="J3501" t="s">
        <v>15</v>
      </c>
      <c r="K3501" t="str">
        <f>INDEX(State_Code_Name!B:B,MATCH(Consumer_Complaints!E3501,State_Code_Name!C:C,0))</f>
        <v>California</v>
      </c>
      <c r="L3501">
        <f t="shared" si="162"/>
        <v>1</v>
      </c>
      <c r="M3501">
        <f t="shared" si="163"/>
        <v>2013</v>
      </c>
      <c r="N3501" t="str">
        <f t="shared" si="164"/>
        <v>Q3</v>
      </c>
    </row>
    <row r="3502" spans="1:14" x14ac:dyDescent="0.35">
      <c r="A3502">
        <v>863215</v>
      </c>
      <c r="B3502" t="s">
        <v>68</v>
      </c>
      <c r="C3502" t="s">
        <v>36</v>
      </c>
      <c r="D3502" t="s">
        <v>37</v>
      </c>
      <c r="E3502" t="s">
        <v>31</v>
      </c>
      <c r="F3502" t="s">
        <v>19</v>
      </c>
      <c r="G3502" s="10">
        <v>41780</v>
      </c>
      <c r="H3502" s="10">
        <v>41780</v>
      </c>
      <c r="I3502" t="s">
        <v>14</v>
      </c>
      <c r="J3502" t="s">
        <v>14</v>
      </c>
      <c r="K3502" t="str">
        <f>INDEX(State_Code_Name!B:B,MATCH(Consumer_Complaints!E3502,State_Code_Name!C:C,0))</f>
        <v>Texas</v>
      </c>
      <c r="L3502">
        <f t="shared" si="162"/>
        <v>0</v>
      </c>
      <c r="M3502">
        <f t="shared" si="163"/>
        <v>2014</v>
      </c>
      <c r="N3502" t="str">
        <f t="shared" si="164"/>
        <v>Q2</v>
      </c>
    </row>
    <row r="3503" spans="1:14" x14ac:dyDescent="0.35">
      <c r="A3503">
        <v>440101</v>
      </c>
      <c r="B3503" t="s">
        <v>30</v>
      </c>
      <c r="C3503" t="s">
        <v>16</v>
      </c>
      <c r="D3503" t="s">
        <v>144</v>
      </c>
      <c r="E3503" t="s">
        <v>22</v>
      </c>
      <c r="F3503" t="s">
        <v>19</v>
      </c>
      <c r="G3503" s="10">
        <v>41447</v>
      </c>
      <c r="H3503" s="10">
        <v>41450</v>
      </c>
      <c r="I3503" t="s">
        <v>14</v>
      </c>
      <c r="J3503" t="s">
        <v>15</v>
      </c>
      <c r="K3503" t="str">
        <f>INDEX(State_Code_Name!B:B,MATCH(Consumer_Complaints!E3503,State_Code_Name!C:C,0))</f>
        <v>New York</v>
      </c>
      <c r="L3503">
        <f t="shared" si="162"/>
        <v>3</v>
      </c>
      <c r="M3503">
        <f t="shared" si="163"/>
        <v>2013</v>
      </c>
      <c r="N3503" t="str">
        <f t="shared" si="164"/>
        <v>Q2</v>
      </c>
    </row>
    <row r="3504" spans="1:14" x14ac:dyDescent="0.35">
      <c r="A3504">
        <v>1603551</v>
      </c>
      <c r="B3504" t="s">
        <v>21</v>
      </c>
      <c r="C3504" t="s">
        <v>16</v>
      </c>
      <c r="D3504" t="s">
        <v>17</v>
      </c>
      <c r="E3504" t="s">
        <v>46</v>
      </c>
      <c r="F3504" t="s">
        <v>57</v>
      </c>
      <c r="G3504" s="10">
        <v>42290</v>
      </c>
      <c r="H3504" s="10">
        <v>42292</v>
      </c>
      <c r="I3504" t="s">
        <v>14</v>
      </c>
      <c r="J3504" t="s">
        <v>14</v>
      </c>
      <c r="K3504" t="str">
        <f>INDEX(State_Code_Name!B:B,MATCH(Consumer_Complaints!E3504,State_Code_Name!C:C,0))</f>
        <v>Pennsylvania</v>
      </c>
      <c r="L3504">
        <f t="shared" si="162"/>
        <v>2</v>
      </c>
      <c r="M3504">
        <f t="shared" si="163"/>
        <v>2015</v>
      </c>
      <c r="N3504" t="str">
        <f t="shared" si="164"/>
        <v>Q4</v>
      </c>
    </row>
    <row r="3505" spans="1:14" x14ac:dyDescent="0.35">
      <c r="A3505">
        <v>1833383</v>
      </c>
      <c r="B3505" t="s">
        <v>50</v>
      </c>
      <c r="C3505" t="s">
        <v>36</v>
      </c>
      <c r="D3505" t="s">
        <v>109</v>
      </c>
      <c r="E3505" t="s">
        <v>18</v>
      </c>
      <c r="F3505" t="s">
        <v>57</v>
      </c>
      <c r="G3505" s="10">
        <v>42444</v>
      </c>
      <c r="H3505" s="10">
        <v>42446</v>
      </c>
      <c r="I3505" t="s">
        <v>14</v>
      </c>
      <c r="J3505" t="s">
        <v>15</v>
      </c>
      <c r="K3505" t="str">
        <f>INDEX(State_Code_Name!B:B,MATCH(Consumer_Complaints!E3505,State_Code_Name!C:C,0))</f>
        <v>California</v>
      </c>
      <c r="L3505">
        <f t="shared" si="162"/>
        <v>2</v>
      </c>
      <c r="M3505">
        <f t="shared" si="163"/>
        <v>2016</v>
      </c>
      <c r="N3505" t="str">
        <f t="shared" si="164"/>
        <v>Q1</v>
      </c>
    </row>
    <row r="3506" spans="1:14" x14ac:dyDescent="0.35">
      <c r="A3506">
        <v>1555406</v>
      </c>
      <c r="B3506" t="s">
        <v>58</v>
      </c>
      <c r="C3506" t="s">
        <v>16</v>
      </c>
      <c r="D3506" t="s">
        <v>20</v>
      </c>
      <c r="E3506" t="s">
        <v>18</v>
      </c>
      <c r="F3506" t="s">
        <v>13</v>
      </c>
      <c r="G3506" s="10">
        <v>42225</v>
      </c>
      <c r="H3506" s="10">
        <v>42256</v>
      </c>
      <c r="I3506" t="s">
        <v>14</v>
      </c>
      <c r="J3506" t="s">
        <v>15</v>
      </c>
      <c r="K3506" t="str">
        <f>INDEX(State_Code_Name!B:B,MATCH(Consumer_Complaints!E3506,State_Code_Name!C:C,0))</f>
        <v>California</v>
      </c>
      <c r="L3506">
        <f t="shared" si="162"/>
        <v>31</v>
      </c>
      <c r="M3506">
        <f t="shared" si="163"/>
        <v>2015</v>
      </c>
      <c r="N3506" t="str">
        <f t="shared" si="164"/>
        <v>Q3</v>
      </c>
    </row>
    <row r="3507" spans="1:14" x14ac:dyDescent="0.35">
      <c r="A3507">
        <v>1321061</v>
      </c>
      <c r="B3507" t="s">
        <v>97</v>
      </c>
      <c r="C3507" t="s">
        <v>52</v>
      </c>
      <c r="D3507" t="s">
        <v>96</v>
      </c>
      <c r="E3507" t="s">
        <v>39</v>
      </c>
      <c r="F3507" t="s">
        <v>19</v>
      </c>
      <c r="G3507" s="10">
        <v>42220</v>
      </c>
      <c r="H3507" s="10">
        <v>42220</v>
      </c>
      <c r="I3507" t="s">
        <v>14</v>
      </c>
      <c r="J3507" t="s">
        <v>15</v>
      </c>
      <c r="K3507" t="str">
        <f>INDEX(State_Code_Name!B:B,MATCH(Consumer_Complaints!E3507,State_Code_Name!C:C,0))</f>
        <v>Ohio</v>
      </c>
      <c r="L3507">
        <f t="shared" si="162"/>
        <v>0</v>
      </c>
      <c r="M3507">
        <f t="shared" si="163"/>
        <v>2015</v>
      </c>
      <c r="N3507" t="str">
        <f t="shared" si="164"/>
        <v>Q3</v>
      </c>
    </row>
    <row r="3508" spans="1:14" x14ac:dyDescent="0.35">
      <c r="A3508">
        <v>912168</v>
      </c>
      <c r="B3508" t="s">
        <v>211</v>
      </c>
      <c r="C3508" t="s">
        <v>26</v>
      </c>
      <c r="D3508" t="s">
        <v>56</v>
      </c>
      <c r="E3508" t="s">
        <v>25</v>
      </c>
      <c r="F3508" t="s">
        <v>19</v>
      </c>
      <c r="G3508" s="10">
        <v>41816</v>
      </c>
      <c r="H3508" s="10">
        <v>41816</v>
      </c>
      <c r="I3508" t="s">
        <v>14</v>
      </c>
      <c r="J3508" t="s">
        <v>15</v>
      </c>
      <c r="K3508" t="str">
        <f>INDEX(State_Code_Name!B:B,MATCH(Consumer_Complaints!E3508,State_Code_Name!C:C,0))</f>
        <v>Georgia</v>
      </c>
      <c r="L3508">
        <f t="shared" si="162"/>
        <v>0</v>
      </c>
      <c r="M3508">
        <f t="shared" si="163"/>
        <v>2014</v>
      </c>
      <c r="N3508" t="str">
        <f t="shared" si="164"/>
        <v>Q2</v>
      </c>
    </row>
    <row r="3509" spans="1:14" x14ac:dyDescent="0.35">
      <c r="A3509">
        <v>1173532</v>
      </c>
      <c r="B3509" t="s">
        <v>832</v>
      </c>
      <c r="C3509" t="s">
        <v>32</v>
      </c>
      <c r="D3509" t="s">
        <v>161</v>
      </c>
      <c r="E3509" t="s">
        <v>48</v>
      </c>
      <c r="F3509" t="s">
        <v>19</v>
      </c>
      <c r="G3509" s="10">
        <v>42002</v>
      </c>
      <c r="H3509" s="10">
        <v>42002</v>
      </c>
      <c r="I3509" t="s">
        <v>14</v>
      </c>
      <c r="J3509" t="s">
        <v>15</v>
      </c>
      <c r="K3509" t="str">
        <f>INDEX(State_Code_Name!B:B,MATCH(Consumer_Complaints!E3509,State_Code_Name!C:C,0))</f>
        <v>New Jersey</v>
      </c>
      <c r="L3509">
        <f t="shared" si="162"/>
        <v>0</v>
      </c>
      <c r="M3509">
        <f t="shared" si="163"/>
        <v>2014</v>
      </c>
      <c r="N3509" t="str">
        <f t="shared" si="164"/>
        <v>Q4</v>
      </c>
    </row>
    <row r="3510" spans="1:14" x14ac:dyDescent="0.35">
      <c r="A3510">
        <v>1958107</v>
      </c>
      <c r="B3510" t="s">
        <v>43</v>
      </c>
      <c r="C3510" t="s">
        <v>16</v>
      </c>
      <c r="D3510" t="s">
        <v>20</v>
      </c>
      <c r="E3510" t="s">
        <v>31</v>
      </c>
      <c r="F3510" t="s">
        <v>57</v>
      </c>
      <c r="G3510" s="10">
        <v>42557</v>
      </c>
      <c r="H3510" s="10">
        <v>42619</v>
      </c>
      <c r="I3510" t="s">
        <v>14</v>
      </c>
      <c r="J3510" t="s">
        <v>15</v>
      </c>
      <c r="K3510" t="str">
        <f>INDEX(State_Code_Name!B:B,MATCH(Consumer_Complaints!E3510,State_Code_Name!C:C,0))</f>
        <v>Texas</v>
      </c>
      <c r="L3510">
        <f t="shared" si="162"/>
        <v>62</v>
      </c>
      <c r="M3510">
        <f t="shared" si="163"/>
        <v>2016</v>
      </c>
      <c r="N3510" t="str">
        <f t="shared" si="164"/>
        <v>Q3</v>
      </c>
    </row>
    <row r="3511" spans="1:14" x14ac:dyDescent="0.35">
      <c r="A3511">
        <v>825400</v>
      </c>
      <c r="B3511" t="s">
        <v>102</v>
      </c>
      <c r="C3511" t="s">
        <v>26</v>
      </c>
      <c r="D3511" t="s">
        <v>27</v>
      </c>
      <c r="E3511" t="s">
        <v>39</v>
      </c>
      <c r="F3511" t="s">
        <v>305</v>
      </c>
      <c r="G3511" s="10">
        <v>41754</v>
      </c>
      <c r="H3511" s="10">
        <v>41758</v>
      </c>
      <c r="I3511" t="s">
        <v>14</v>
      </c>
      <c r="J3511" t="s">
        <v>15</v>
      </c>
      <c r="K3511" t="str">
        <f>INDEX(State_Code_Name!B:B,MATCH(Consumer_Complaints!E3511,State_Code_Name!C:C,0))</f>
        <v>Ohio</v>
      </c>
      <c r="L3511">
        <f t="shared" si="162"/>
        <v>4</v>
      </c>
      <c r="M3511">
        <f t="shared" si="163"/>
        <v>2014</v>
      </c>
      <c r="N3511" t="str">
        <f t="shared" si="164"/>
        <v>Q2</v>
      </c>
    </row>
    <row r="3512" spans="1:14" x14ac:dyDescent="0.35">
      <c r="A3512">
        <v>1658479</v>
      </c>
      <c r="B3512" t="s">
        <v>163</v>
      </c>
      <c r="C3512" t="s">
        <v>16</v>
      </c>
      <c r="D3512" t="s">
        <v>144</v>
      </c>
      <c r="E3512" t="s">
        <v>66</v>
      </c>
      <c r="F3512" t="s">
        <v>19</v>
      </c>
      <c r="G3512" s="10">
        <v>42325</v>
      </c>
      <c r="H3512" s="10">
        <v>42325</v>
      </c>
      <c r="I3512" t="s">
        <v>14</v>
      </c>
      <c r="J3512" t="s">
        <v>15</v>
      </c>
      <c r="K3512" t="str">
        <f>INDEX(State_Code_Name!B:B,MATCH(Consumer_Complaints!E3512,State_Code_Name!C:C,0))</f>
        <v>Michigan</v>
      </c>
      <c r="L3512">
        <f t="shared" si="162"/>
        <v>0</v>
      </c>
      <c r="M3512">
        <f t="shared" si="163"/>
        <v>2015</v>
      </c>
      <c r="N3512" t="str">
        <f t="shared" si="164"/>
        <v>Q4</v>
      </c>
    </row>
    <row r="3513" spans="1:14" x14ac:dyDescent="0.35">
      <c r="A3513">
        <v>716182</v>
      </c>
      <c r="B3513" t="s">
        <v>30</v>
      </c>
      <c r="C3513" t="s">
        <v>26</v>
      </c>
      <c r="D3513" t="s">
        <v>27</v>
      </c>
      <c r="E3513" t="s">
        <v>66</v>
      </c>
      <c r="F3513" t="s">
        <v>19</v>
      </c>
      <c r="G3513" s="10">
        <v>41686</v>
      </c>
      <c r="H3513" s="10">
        <v>41686</v>
      </c>
      <c r="I3513" t="s">
        <v>14</v>
      </c>
      <c r="J3513" t="s">
        <v>15</v>
      </c>
      <c r="K3513" t="str">
        <f>INDEX(State_Code_Name!B:B,MATCH(Consumer_Complaints!E3513,State_Code_Name!C:C,0))</f>
        <v>Michigan</v>
      </c>
      <c r="L3513">
        <f t="shared" si="162"/>
        <v>0</v>
      </c>
      <c r="M3513">
        <f t="shared" si="163"/>
        <v>2014</v>
      </c>
      <c r="N3513" t="str">
        <f t="shared" si="164"/>
        <v>Q1</v>
      </c>
    </row>
    <row r="3514" spans="1:14" x14ac:dyDescent="0.35">
      <c r="A3514">
        <v>1340668</v>
      </c>
      <c r="B3514" t="s">
        <v>129</v>
      </c>
      <c r="C3514" t="s">
        <v>32</v>
      </c>
      <c r="D3514" t="s">
        <v>161</v>
      </c>
      <c r="E3514" t="s">
        <v>126</v>
      </c>
      <c r="F3514" t="s">
        <v>13</v>
      </c>
      <c r="G3514" s="10">
        <v>42115</v>
      </c>
      <c r="H3514" s="10">
        <v>42117</v>
      </c>
      <c r="I3514" t="s">
        <v>14</v>
      </c>
      <c r="J3514" t="s">
        <v>15</v>
      </c>
      <c r="K3514" t="str">
        <f>INDEX(State_Code_Name!B:B,MATCH(Consumer_Complaints!E3514,State_Code_Name!C:C,0))</f>
        <v>Oklahoma</v>
      </c>
      <c r="L3514">
        <f t="shared" si="162"/>
        <v>2</v>
      </c>
      <c r="M3514">
        <f t="shared" si="163"/>
        <v>2015</v>
      </c>
      <c r="N3514" t="str">
        <f t="shared" si="164"/>
        <v>Q2</v>
      </c>
    </row>
    <row r="3515" spans="1:14" x14ac:dyDescent="0.35">
      <c r="A3515">
        <v>1167756</v>
      </c>
      <c r="B3515" t="s">
        <v>125</v>
      </c>
      <c r="C3515" t="s">
        <v>26</v>
      </c>
      <c r="D3515" t="s">
        <v>27</v>
      </c>
      <c r="E3515" t="s">
        <v>22</v>
      </c>
      <c r="F3515" t="s">
        <v>305</v>
      </c>
      <c r="G3515" s="10">
        <v>41996</v>
      </c>
      <c r="H3515" s="10">
        <v>42003</v>
      </c>
      <c r="I3515" t="s">
        <v>14</v>
      </c>
      <c r="J3515" t="s">
        <v>15</v>
      </c>
      <c r="K3515" t="str">
        <f>INDEX(State_Code_Name!B:B,MATCH(Consumer_Complaints!E3515,State_Code_Name!C:C,0))</f>
        <v>New York</v>
      </c>
      <c r="L3515">
        <f t="shared" si="162"/>
        <v>7</v>
      </c>
      <c r="M3515">
        <f t="shared" si="163"/>
        <v>2014</v>
      </c>
      <c r="N3515" t="str">
        <f t="shared" si="164"/>
        <v>Q4</v>
      </c>
    </row>
    <row r="3516" spans="1:14" x14ac:dyDescent="0.35">
      <c r="A3516">
        <v>1508797</v>
      </c>
      <c r="B3516" t="s">
        <v>73</v>
      </c>
      <c r="C3516" t="s">
        <v>26</v>
      </c>
      <c r="D3516" t="s">
        <v>56</v>
      </c>
      <c r="E3516" t="s">
        <v>35</v>
      </c>
      <c r="F3516" t="s">
        <v>19</v>
      </c>
      <c r="G3516" s="10">
        <v>42193</v>
      </c>
      <c r="H3516" s="10">
        <v>42193</v>
      </c>
      <c r="I3516" t="s">
        <v>14</v>
      </c>
      <c r="J3516" t="s">
        <v>15</v>
      </c>
      <c r="K3516" t="str">
        <f>INDEX(State_Code_Name!B:B,MATCH(Consumer_Complaints!E3516,State_Code_Name!C:C,0))</f>
        <v>Florida</v>
      </c>
      <c r="L3516">
        <f t="shared" si="162"/>
        <v>0</v>
      </c>
      <c r="M3516">
        <f t="shared" si="163"/>
        <v>2015</v>
      </c>
      <c r="N3516" t="str">
        <f t="shared" si="164"/>
        <v>Q3</v>
      </c>
    </row>
    <row r="3517" spans="1:14" x14ac:dyDescent="0.35">
      <c r="A3517">
        <v>644407</v>
      </c>
      <c r="B3517" t="s">
        <v>181</v>
      </c>
      <c r="C3517" t="s">
        <v>32</v>
      </c>
      <c r="D3517" t="s">
        <v>41</v>
      </c>
      <c r="E3517" t="s">
        <v>35</v>
      </c>
      <c r="F3517" t="s">
        <v>305</v>
      </c>
      <c r="G3517" s="10">
        <v>41626</v>
      </c>
      <c r="H3517" s="10">
        <v>41632</v>
      </c>
      <c r="I3517" t="s">
        <v>14</v>
      </c>
      <c r="J3517" t="s">
        <v>15</v>
      </c>
      <c r="K3517" t="str">
        <f>INDEX(State_Code_Name!B:B,MATCH(Consumer_Complaints!E3517,State_Code_Name!C:C,0))</f>
        <v>Florida</v>
      </c>
      <c r="L3517">
        <f t="shared" si="162"/>
        <v>6</v>
      </c>
      <c r="M3517">
        <f t="shared" si="163"/>
        <v>2013</v>
      </c>
      <c r="N3517" t="str">
        <f t="shared" si="164"/>
        <v>Q4</v>
      </c>
    </row>
    <row r="3518" spans="1:14" x14ac:dyDescent="0.35">
      <c r="A3518">
        <v>459737</v>
      </c>
      <c r="B3518" t="s">
        <v>38</v>
      </c>
      <c r="C3518" t="s">
        <v>36</v>
      </c>
      <c r="D3518" t="s">
        <v>80</v>
      </c>
      <c r="E3518" t="s">
        <v>155</v>
      </c>
      <c r="F3518" t="s">
        <v>57</v>
      </c>
      <c r="G3518" s="10">
        <v>41472</v>
      </c>
      <c r="H3518" s="10">
        <v>41473</v>
      </c>
      <c r="I3518" t="s">
        <v>14</v>
      </c>
      <c r="J3518" t="s">
        <v>15</v>
      </c>
      <c r="K3518" t="e">
        <f>INDEX(State_Code_Name!B:B,MATCH(Consumer_Complaints!E3518,State_Code_Name!C:C,0))</f>
        <v>#N/A</v>
      </c>
      <c r="L3518">
        <f t="shared" si="162"/>
        <v>1</v>
      </c>
      <c r="M3518">
        <f t="shared" si="163"/>
        <v>2013</v>
      </c>
      <c r="N3518" t="str">
        <f t="shared" si="164"/>
        <v>Q3</v>
      </c>
    </row>
    <row r="3519" spans="1:14" x14ac:dyDescent="0.35">
      <c r="A3519">
        <v>1714484</v>
      </c>
      <c r="B3519" t="s">
        <v>258</v>
      </c>
      <c r="C3519" t="s">
        <v>36</v>
      </c>
      <c r="D3519" t="s">
        <v>109</v>
      </c>
      <c r="E3519" t="s">
        <v>66</v>
      </c>
      <c r="F3519" t="s">
        <v>57</v>
      </c>
      <c r="G3519" s="10">
        <v>42361</v>
      </c>
      <c r="H3519" s="10">
        <v>42366</v>
      </c>
      <c r="I3519" t="s">
        <v>14</v>
      </c>
      <c r="J3519" t="s">
        <v>15</v>
      </c>
      <c r="K3519" t="str">
        <f>INDEX(State_Code_Name!B:B,MATCH(Consumer_Complaints!E3519,State_Code_Name!C:C,0))</f>
        <v>Michigan</v>
      </c>
      <c r="L3519">
        <f t="shared" si="162"/>
        <v>5</v>
      </c>
      <c r="M3519">
        <f t="shared" si="163"/>
        <v>2015</v>
      </c>
      <c r="N3519" t="str">
        <f t="shared" si="164"/>
        <v>Q4</v>
      </c>
    </row>
    <row r="3520" spans="1:14" x14ac:dyDescent="0.35">
      <c r="A3520">
        <v>1338285</v>
      </c>
      <c r="B3520" t="s">
        <v>469</v>
      </c>
      <c r="C3520" t="s">
        <v>32</v>
      </c>
      <c r="D3520" t="s">
        <v>44</v>
      </c>
      <c r="E3520" t="s">
        <v>25</v>
      </c>
      <c r="F3520" t="s">
        <v>19</v>
      </c>
      <c r="G3520" s="10">
        <v>42114</v>
      </c>
      <c r="H3520" s="10">
        <v>42114</v>
      </c>
      <c r="I3520" t="s">
        <v>14</v>
      </c>
      <c r="J3520" t="s">
        <v>15</v>
      </c>
      <c r="K3520" t="str">
        <f>INDEX(State_Code_Name!B:B,MATCH(Consumer_Complaints!E3520,State_Code_Name!C:C,0))</f>
        <v>Georgia</v>
      </c>
      <c r="L3520">
        <f t="shared" si="162"/>
        <v>0</v>
      </c>
      <c r="M3520">
        <f t="shared" si="163"/>
        <v>2015</v>
      </c>
      <c r="N3520" t="str">
        <f t="shared" si="164"/>
        <v>Q2</v>
      </c>
    </row>
    <row r="3521" spans="1:14" x14ac:dyDescent="0.35">
      <c r="A3521">
        <v>912212</v>
      </c>
      <c r="B3521" t="s">
        <v>95</v>
      </c>
      <c r="C3521" t="s">
        <v>16</v>
      </c>
      <c r="D3521" t="s">
        <v>75</v>
      </c>
      <c r="E3521" t="s">
        <v>140</v>
      </c>
      <c r="F3521" t="s">
        <v>13</v>
      </c>
      <c r="G3521" s="10">
        <v>41816</v>
      </c>
      <c r="H3521" s="10">
        <v>41817</v>
      </c>
      <c r="I3521" t="s">
        <v>14</v>
      </c>
      <c r="J3521" t="s">
        <v>14</v>
      </c>
      <c r="K3521" t="str">
        <f>INDEX(State_Code_Name!B:B,MATCH(Consumer_Complaints!E3521,State_Code_Name!C:C,0))</f>
        <v>Maine</v>
      </c>
      <c r="L3521">
        <f t="shared" si="162"/>
        <v>1</v>
      </c>
      <c r="M3521">
        <f t="shared" si="163"/>
        <v>2014</v>
      </c>
      <c r="N3521" t="str">
        <f t="shared" si="164"/>
        <v>Q2</v>
      </c>
    </row>
    <row r="3522" spans="1:14" x14ac:dyDescent="0.35">
      <c r="A3522">
        <v>1375255</v>
      </c>
      <c r="B3522" t="s">
        <v>30</v>
      </c>
      <c r="C3522" t="s">
        <v>16</v>
      </c>
      <c r="D3522" t="s">
        <v>20</v>
      </c>
      <c r="E3522" t="s">
        <v>35</v>
      </c>
      <c r="F3522" t="s">
        <v>19</v>
      </c>
      <c r="G3522" s="10">
        <v>42138</v>
      </c>
      <c r="H3522" s="10">
        <v>42138</v>
      </c>
      <c r="I3522" t="s">
        <v>14</v>
      </c>
      <c r="J3522" t="s">
        <v>15</v>
      </c>
      <c r="K3522" t="str">
        <f>INDEX(State_Code_Name!B:B,MATCH(Consumer_Complaints!E3522,State_Code_Name!C:C,0))</f>
        <v>Florida</v>
      </c>
      <c r="L3522">
        <f t="shared" si="162"/>
        <v>0</v>
      </c>
      <c r="M3522">
        <f t="shared" si="163"/>
        <v>2015</v>
      </c>
      <c r="N3522" t="str">
        <f t="shared" si="164"/>
        <v>Q2</v>
      </c>
    </row>
    <row r="3523" spans="1:14" x14ac:dyDescent="0.35">
      <c r="A3523">
        <v>634955</v>
      </c>
      <c r="B3523" t="s">
        <v>309</v>
      </c>
      <c r="C3523" t="s">
        <v>32</v>
      </c>
      <c r="D3523" t="s">
        <v>161</v>
      </c>
      <c r="E3523" t="s">
        <v>137</v>
      </c>
      <c r="F3523" t="s">
        <v>19</v>
      </c>
      <c r="G3523" s="10">
        <v>41624</v>
      </c>
      <c r="H3523" s="10">
        <v>41624</v>
      </c>
      <c r="I3523" t="s">
        <v>14</v>
      </c>
      <c r="J3523" t="s">
        <v>14</v>
      </c>
      <c r="K3523" t="str">
        <f>INDEX(State_Code_Name!B:B,MATCH(Consumer_Complaints!E3523,State_Code_Name!C:C,0))</f>
        <v>Kansas</v>
      </c>
      <c r="L3523">
        <f t="shared" ref="L3523:L3586" si="165">H3523-G3523</f>
        <v>0</v>
      </c>
      <c r="M3523">
        <f t="shared" ref="M3523:M3586" si="166">YEAR(G3523)</f>
        <v>2013</v>
      </c>
      <c r="N3523" t="str">
        <f t="shared" ref="N3523:N3586" si="167">IF(MONTH(G3523)&lt;=3,"Q1",IF(MONTH(G3523)&lt;=6,"Q2",IF(MONTH(G3523)&lt;=9,"Q3","Q4")))</f>
        <v>Q4</v>
      </c>
    </row>
    <row r="3524" spans="1:14" x14ac:dyDescent="0.35">
      <c r="A3524">
        <v>1333409</v>
      </c>
      <c r="B3524" t="s">
        <v>471</v>
      </c>
      <c r="C3524" t="s">
        <v>61</v>
      </c>
      <c r="D3524" t="s">
        <v>459</v>
      </c>
      <c r="E3524" t="s">
        <v>66</v>
      </c>
      <c r="F3524" t="s">
        <v>19</v>
      </c>
      <c r="G3524" s="10">
        <v>42110</v>
      </c>
      <c r="H3524" s="10">
        <v>42110</v>
      </c>
      <c r="I3524" t="s">
        <v>14</v>
      </c>
      <c r="J3524" t="s">
        <v>15</v>
      </c>
      <c r="K3524" t="str">
        <f>INDEX(State_Code_Name!B:B,MATCH(Consumer_Complaints!E3524,State_Code_Name!C:C,0))</f>
        <v>Michigan</v>
      </c>
      <c r="L3524">
        <f t="shared" si="165"/>
        <v>0</v>
      </c>
      <c r="M3524">
        <f t="shared" si="166"/>
        <v>2015</v>
      </c>
      <c r="N3524" t="str">
        <f t="shared" si="167"/>
        <v>Q2</v>
      </c>
    </row>
    <row r="3525" spans="1:14" x14ac:dyDescent="0.35">
      <c r="A3525">
        <v>670608</v>
      </c>
      <c r="B3525" t="s">
        <v>38</v>
      </c>
      <c r="C3525" t="s">
        <v>26</v>
      </c>
      <c r="D3525" t="s">
        <v>27</v>
      </c>
      <c r="E3525" t="s">
        <v>12</v>
      </c>
      <c r="F3525" t="s">
        <v>305</v>
      </c>
      <c r="G3525" s="10">
        <v>41654</v>
      </c>
      <c r="H3525" s="10">
        <v>41661</v>
      </c>
      <c r="I3525" t="s">
        <v>14</v>
      </c>
      <c r="J3525" t="s">
        <v>15</v>
      </c>
      <c r="K3525" t="str">
        <f>INDEX(State_Code_Name!B:B,MATCH(Consumer_Complaints!E3525,State_Code_Name!C:C,0))</f>
        <v>Virginia</v>
      </c>
      <c r="L3525">
        <f t="shared" si="165"/>
        <v>7</v>
      </c>
      <c r="M3525">
        <f t="shared" si="166"/>
        <v>2014</v>
      </c>
      <c r="N3525" t="str">
        <f t="shared" si="167"/>
        <v>Q1</v>
      </c>
    </row>
    <row r="3526" spans="1:14" x14ac:dyDescent="0.35">
      <c r="A3526">
        <v>1265413</v>
      </c>
      <c r="B3526" t="s">
        <v>11</v>
      </c>
      <c r="C3526" t="s">
        <v>36</v>
      </c>
      <c r="D3526" t="s">
        <v>109</v>
      </c>
      <c r="E3526" t="s">
        <v>35</v>
      </c>
      <c r="F3526" t="s">
        <v>19</v>
      </c>
      <c r="G3526" s="10">
        <v>42066</v>
      </c>
      <c r="H3526" s="10">
        <v>42066</v>
      </c>
      <c r="I3526" t="s">
        <v>14</v>
      </c>
      <c r="J3526" t="s">
        <v>15</v>
      </c>
      <c r="K3526" t="str">
        <f>INDEX(State_Code_Name!B:B,MATCH(Consumer_Complaints!E3526,State_Code_Name!C:C,0))</f>
        <v>Florida</v>
      </c>
      <c r="L3526">
        <f t="shared" si="165"/>
        <v>0</v>
      </c>
      <c r="M3526">
        <f t="shared" si="166"/>
        <v>2015</v>
      </c>
      <c r="N3526" t="str">
        <f t="shared" si="167"/>
        <v>Q1</v>
      </c>
    </row>
    <row r="3527" spans="1:14" x14ac:dyDescent="0.35">
      <c r="A3527">
        <v>458154</v>
      </c>
      <c r="B3527" t="s">
        <v>11</v>
      </c>
      <c r="C3527" t="s">
        <v>16</v>
      </c>
      <c r="D3527" t="s">
        <v>20</v>
      </c>
      <c r="E3527" t="s">
        <v>18</v>
      </c>
      <c r="F3527" t="s">
        <v>305</v>
      </c>
      <c r="G3527" s="10">
        <v>41470</v>
      </c>
      <c r="H3527" s="10">
        <v>41472</v>
      </c>
      <c r="I3527" t="s">
        <v>14</v>
      </c>
      <c r="J3527" t="s">
        <v>15</v>
      </c>
      <c r="K3527" t="str">
        <f>INDEX(State_Code_Name!B:B,MATCH(Consumer_Complaints!E3527,State_Code_Name!C:C,0))</f>
        <v>California</v>
      </c>
      <c r="L3527">
        <f t="shared" si="165"/>
        <v>2</v>
      </c>
      <c r="M3527">
        <f t="shared" si="166"/>
        <v>2013</v>
      </c>
      <c r="N3527" t="str">
        <f t="shared" si="167"/>
        <v>Q3</v>
      </c>
    </row>
    <row r="3528" spans="1:14" x14ac:dyDescent="0.35">
      <c r="A3528">
        <v>1030088</v>
      </c>
      <c r="B3528" t="s">
        <v>81</v>
      </c>
      <c r="C3528" t="s">
        <v>36</v>
      </c>
      <c r="D3528" t="s">
        <v>67</v>
      </c>
      <c r="E3528" t="s">
        <v>12</v>
      </c>
      <c r="F3528" t="s">
        <v>19</v>
      </c>
      <c r="G3528" s="10">
        <v>41898</v>
      </c>
      <c r="H3528" s="10">
        <v>41898</v>
      </c>
      <c r="I3528" t="s">
        <v>14</v>
      </c>
      <c r="J3528" t="s">
        <v>14</v>
      </c>
      <c r="K3528" t="str">
        <f>INDEX(State_Code_Name!B:B,MATCH(Consumer_Complaints!E3528,State_Code_Name!C:C,0))</f>
        <v>Virginia</v>
      </c>
      <c r="L3528">
        <f t="shared" si="165"/>
        <v>0</v>
      </c>
      <c r="M3528">
        <f t="shared" si="166"/>
        <v>2014</v>
      </c>
      <c r="N3528" t="str">
        <f t="shared" si="167"/>
        <v>Q3</v>
      </c>
    </row>
    <row r="3529" spans="1:14" x14ac:dyDescent="0.35">
      <c r="A3529">
        <v>1562597</v>
      </c>
      <c r="B3529" t="s">
        <v>224</v>
      </c>
      <c r="C3529" t="s">
        <v>61</v>
      </c>
      <c r="D3529" t="s">
        <v>282</v>
      </c>
      <c r="E3529" t="s">
        <v>31</v>
      </c>
      <c r="F3529" t="s">
        <v>19</v>
      </c>
      <c r="G3529" s="10">
        <v>42261</v>
      </c>
      <c r="H3529" s="10">
        <v>42261</v>
      </c>
      <c r="I3529" t="s">
        <v>14</v>
      </c>
      <c r="J3529" t="s">
        <v>15</v>
      </c>
      <c r="K3529" t="str">
        <f>INDEX(State_Code_Name!B:B,MATCH(Consumer_Complaints!E3529,State_Code_Name!C:C,0))</f>
        <v>Texas</v>
      </c>
      <c r="L3529">
        <f t="shared" si="165"/>
        <v>0</v>
      </c>
      <c r="M3529">
        <f t="shared" si="166"/>
        <v>2015</v>
      </c>
      <c r="N3529" t="str">
        <f t="shared" si="167"/>
        <v>Q3</v>
      </c>
    </row>
    <row r="3530" spans="1:14" x14ac:dyDescent="0.35">
      <c r="A3530">
        <v>1786974</v>
      </c>
      <c r="B3530" t="s">
        <v>47</v>
      </c>
      <c r="C3530" t="s">
        <v>26</v>
      </c>
      <c r="D3530" t="s">
        <v>56</v>
      </c>
      <c r="E3530" t="s">
        <v>39</v>
      </c>
      <c r="F3530" t="s">
        <v>19</v>
      </c>
      <c r="G3530" s="10">
        <v>42414</v>
      </c>
      <c r="H3530" s="10">
        <v>42414</v>
      </c>
      <c r="I3530" t="s">
        <v>14</v>
      </c>
      <c r="J3530" t="s">
        <v>15</v>
      </c>
      <c r="K3530" t="str">
        <f>INDEX(State_Code_Name!B:B,MATCH(Consumer_Complaints!E3530,State_Code_Name!C:C,0))</f>
        <v>Ohio</v>
      </c>
      <c r="L3530">
        <f t="shared" si="165"/>
        <v>0</v>
      </c>
      <c r="M3530">
        <f t="shared" si="166"/>
        <v>2016</v>
      </c>
      <c r="N3530" t="str">
        <f t="shared" si="167"/>
        <v>Q1</v>
      </c>
    </row>
    <row r="3531" spans="1:14" x14ac:dyDescent="0.35">
      <c r="A3531">
        <v>1774693</v>
      </c>
      <c r="B3531" t="s">
        <v>286</v>
      </c>
      <c r="C3531" t="s">
        <v>32</v>
      </c>
      <c r="D3531" t="s">
        <v>41</v>
      </c>
      <c r="E3531" t="s">
        <v>31</v>
      </c>
      <c r="F3531" t="s">
        <v>19</v>
      </c>
      <c r="G3531" s="10">
        <v>42492</v>
      </c>
      <c r="H3531" s="10">
        <v>42492</v>
      </c>
      <c r="I3531" t="s">
        <v>14</v>
      </c>
      <c r="J3531" t="s">
        <v>15</v>
      </c>
      <c r="K3531" t="str">
        <f>INDEX(State_Code_Name!B:B,MATCH(Consumer_Complaints!E3531,State_Code_Name!C:C,0))</f>
        <v>Texas</v>
      </c>
      <c r="L3531">
        <f t="shared" si="165"/>
        <v>0</v>
      </c>
      <c r="M3531">
        <f t="shared" si="166"/>
        <v>2016</v>
      </c>
      <c r="N3531" t="str">
        <f t="shared" si="167"/>
        <v>Q2</v>
      </c>
    </row>
    <row r="3532" spans="1:14" x14ac:dyDescent="0.35">
      <c r="A3532">
        <v>1656416</v>
      </c>
      <c r="B3532" t="s">
        <v>43</v>
      </c>
      <c r="C3532" t="s">
        <v>26</v>
      </c>
      <c r="D3532" t="s">
        <v>27</v>
      </c>
      <c r="E3532" t="s">
        <v>18</v>
      </c>
      <c r="F3532" t="s">
        <v>19</v>
      </c>
      <c r="G3532" s="10">
        <v>42324</v>
      </c>
      <c r="H3532" s="10">
        <v>42324</v>
      </c>
      <c r="I3532" t="s">
        <v>14</v>
      </c>
      <c r="J3532" t="s">
        <v>15</v>
      </c>
      <c r="K3532" t="str">
        <f>INDEX(State_Code_Name!B:B,MATCH(Consumer_Complaints!E3532,State_Code_Name!C:C,0))</f>
        <v>California</v>
      </c>
      <c r="L3532">
        <f t="shared" si="165"/>
        <v>0</v>
      </c>
      <c r="M3532">
        <f t="shared" si="166"/>
        <v>2015</v>
      </c>
      <c r="N3532" t="str">
        <f t="shared" si="167"/>
        <v>Q4</v>
      </c>
    </row>
    <row r="3533" spans="1:14" x14ac:dyDescent="0.35">
      <c r="A3533">
        <v>1747811</v>
      </c>
      <c r="B3533" t="s">
        <v>68</v>
      </c>
      <c r="C3533" t="s">
        <v>36</v>
      </c>
      <c r="D3533" t="s">
        <v>154</v>
      </c>
      <c r="E3533" t="s">
        <v>22</v>
      </c>
      <c r="F3533" t="s">
        <v>19</v>
      </c>
      <c r="G3533" s="10">
        <v>42389</v>
      </c>
      <c r="H3533" s="10">
        <v>42389</v>
      </c>
      <c r="I3533" t="s">
        <v>14</v>
      </c>
      <c r="J3533" t="s">
        <v>14</v>
      </c>
      <c r="K3533" t="str">
        <f>INDEX(State_Code_Name!B:B,MATCH(Consumer_Complaints!E3533,State_Code_Name!C:C,0))</f>
        <v>New York</v>
      </c>
      <c r="L3533">
        <f t="shared" si="165"/>
        <v>0</v>
      </c>
      <c r="M3533">
        <f t="shared" si="166"/>
        <v>2016</v>
      </c>
      <c r="N3533" t="str">
        <f t="shared" si="167"/>
        <v>Q1</v>
      </c>
    </row>
    <row r="3534" spans="1:14" x14ac:dyDescent="0.35">
      <c r="A3534">
        <v>956025</v>
      </c>
      <c r="B3534" t="s">
        <v>43</v>
      </c>
      <c r="C3534" t="s">
        <v>16</v>
      </c>
      <c r="D3534" t="s">
        <v>20</v>
      </c>
      <c r="E3534" t="s">
        <v>18</v>
      </c>
      <c r="F3534" t="s">
        <v>19</v>
      </c>
      <c r="G3534" s="10">
        <v>41848</v>
      </c>
      <c r="H3534" s="10">
        <v>41848</v>
      </c>
      <c r="I3534" t="s">
        <v>14</v>
      </c>
      <c r="J3534" t="s">
        <v>14</v>
      </c>
      <c r="K3534" t="str">
        <f>INDEX(State_Code_Name!B:B,MATCH(Consumer_Complaints!E3534,State_Code_Name!C:C,0))</f>
        <v>California</v>
      </c>
      <c r="L3534">
        <f t="shared" si="165"/>
        <v>0</v>
      </c>
      <c r="M3534">
        <f t="shared" si="166"/>
        <v>2014</v>
      </c>
      <c r="N3534" t="str">
        <f t="shared" si="167"/>
        <v>Q3</v>
      </c>
    </row>
    <row r="3535" spans="1:14" x14ac:dyDescent="0.35">
      <c r="A3535">
        <v>1035315</v>
      </c>
      <c r="B3535" t="s">
        <v>514</v>
      </c>
      <c r="C3535" t="s">
        <v>531</v>
      </c>
      <c r="D3535" t="s">
        <v>532</v>
      </c>
      <c r="E3535" t="s">
        <v>46</v>
      </c>
      <c r="F3535" t="s">
        <v>19</v>
      </c>
      <c r="G3535" s="10">
        <v>41900</v>
      </c>
      <c r="H3535" s="10">
        <v>41900</v>
      </c>
      <c r="I3535" t="s">
        <v>14</v>
      </c>
      <c r="J3535" t="s">
        <v>15</v>
      </c>
      <c r="K3535" t="str">
        <f>INDEX(State_Code_Name!B:B,MATCH(Consumer_Complaints!E3535,State_Code_Name!C:C,0))</f>
        <v>Pennsylvania</v>
      </c>
      <c r="L3535">
        <f t="shared" si="165"/>
        <v>0</v>
      </c>
      <c r="M3535">
        <f t="shared" si="166"/>
        <v>2014</v>
      </c>
      <c r="N3535" t="str">
        <f t="shared" si="167"/>
        <v>Q3</v>
      </c>
    </row>
    <row r="3536" spans="1:14" x14ac:dyDescent="0.35">
      <c r="A3536">
        <v>401962</v>
      </c>
      <c r="B3536" t="s">
        <v>179</v>
      </c>
      <c r="C3536" t="s">
        <v>26</v>
      </c>
      <c r="D3536" t="s">
        <v>27</v>
      </c>
      <c r="E3536" t="s">
        <v>40</v>
      </c>
      <c r="F3536" t="s">
        <v>305</v>
      </c>
      <c r="G3536" s="10">
        <v>41491</v>
      </c>
      <c r="H3536" s="10">
        <v>41552</v>
      </c>
      <c r="I3536" t="s">
        <v>14</v>
      </c>
      <c r="J3536" t="s">
        <v>15</v>
      </c>
      <c r="K3536" t="str">
        <f>INDEX(State_Code_Name!B:B,MATCH(Consumer_Complaints!E3536,State_Code_Name!C:C,0))</f>
        <v>Nevada</v>
      </c>
      <c r="L3536">
        <f t="shared" si="165"/>
        <v>61</v>
      </c>
      <c r="M3536">
        <f t="shared" si="166"/>
        <v>2013</v>
      </c>
      <c r="N3536" t="str">
        <f t="shared" si="167"/>
        <v>Q3</v>
      </c>
    </row>
    <row r="3537" spans="1:14" x14ac:dyDescent="0.35">
      <c r="A3537">
        <v>223749</v>
      </c>
      <c r="B3537" t="s">
        <v>81</v>
      </c>
      <c r="C3537" t="s">
        <v>16</v>
      </c>
      <c r="D3537" t="s">
        <v>24</v>
      </c>
      <c r="E3537" t="s">
        <v>122</v>
      </c>
      <c r="F3537" t="s">
        <v>13</v>
      </c>
      <c r="G3537" s="10">
        <v>41456</v>
      </c>
      <c r="H3537" s="10">
        <v>41456</v>
      </c>
      <c r="I3537" t="s">
        <v>14</v>
      </c>
      <c r="J3537" t="s">
        <v>15</v>
      </c>
      <c r="K3537" t="str">
        <f>INDEX(State_Code_Name!B:B,MATCH(Consumer_Complaints!E3537,State_Code_Name!C:C,0))</f>
        <v>Maryland</v>
      </c>
      <c r="L3537">
        <f t="shared" si="165"/>
        <v>0</v>
      </c>
      <c r="M3537">
        <f t="shared" si="166"/>
        <v>2013</v>
      </c>
      <c r="N3537" t="str">
        <f t="shared" si="167"/>
        <v>Q3</v>
      </c>
    </row>
    <row r="3538" spans="1:14" x14ac:dyDescent="0.35">
      <c r="A3538">
        <v>557000</v>
      </c>
      <c r="B3538" t="s">
        <v>136</v>
      </c>
      <c r="C3538" t="s">
        <v>16</v>
      </c>
      <c r="D3538" t="s">
        <v>20</v>
      </c>
      <c r="E3538" t="s">
        <v>35</v>
      </c>
      <c r="F3538" t="s">
        <v>305</v>
      </c>
      <c r="G3538" s="10">
        <v>41557</v>
      </c>
      <c r="H3538" s="10">
        <v>41588</v>
      </c>
      <c r="I3538" t="s">
        <v>14</v>
      </c>
      <c r="J3538" t="s">
        <v>15</v>
      </c>
      <c r="K3538" t="str">
        <f>INDEX(State_Code_Name!B:B,MATCH(Consumer_Complaints!E3538,State_Code_Name!C:C,0))</f>
        <v>Florida</v>
      </c>
      <c r="L3538">
        <f t="shared" si="165"/>
        <v>31</v>
      </c>
      <c r="M3538">
        <f t="shared" si="166"/>
        <v>2013</v>
      </c>
      <c r="N3538" t="str">
        <f t="shared" si="167"/>
        <v>Q4</v>
      </c>
    </row>
    <row r="3539" spans="1:14" x14ac:dyDescent="0.35">
      <c r="A3539">
        <v>1315147</v>
      </c>
      <c r="B3539" t="s">
        <v>11</v>
      </c>
      <c r="C3539" t="s">
        <v>16</v>
      </c>
      <c r="D3539" t="s">
        <v>75</v>
      </c>
      <c r="E3539" t="s">
        <v>176</v>
      </c>
      <c r="F3539" t="s">
        <v>57</v>
      </c>
      <c r="G3539" s="10">
        <v>42067</v>
      </c>
      <c r="H3539" s="10">
        <v>42159</v>
      </c>
      <c r="I3539" t="s">
        <v>14</v>
      </c>
      <c r="J3539" t="s">
        <v>15</v>
      </c>
      <c r="K3539" t="str">
        <f>INDEX(State_Code_Name!B:B,MATCH(Consumer_Complaints!E3539,State_Code_Name!C:C,0))</f>
        <v>District of Columbia</v>
      </c>
      <c r="L3539">
        <f t="shared" si="165"/>
        <v>92</v>
      </c>
      <c r="M3539">
        <f t="shared" si="166"/>
        <v>2015</v>
      </c>
      <c r="N3539" t="str">
        <f t="shared" si="167"/>
        <v>Q1</v>
      </c>
    </row>
    <row r="3540" spans="1:14" x14ac:dyDescent="0.35">
      <c r="A3540">
        <v>1432232</v>
      </c>
      <c r="B3540" t="s">
        <v>135</v>
      </c>
      <c r="C3540" t="s">
        <v>26</v>
      </c>
      <c r="D3540" t="s">
        <v>27</v>
      </c>
      <c r="E3540" t="s">
        <v>118</v>
      </c>
      <c r="F3540" t="s">
        <v>19</v>
      </c>
      <c r="G3540" s="10">
        <v>42177</v>
      </c>
      <c r="H3540" s="10">
        <v>42177</v>
      </c>
      <c r="I3540" t="s">
        <v>14</v>
      </c>
      <c r="J3540" t="s">
        <v>15</v>
      </c>
      <c r="K3540" t="str">
        <f>INDEX(State_Code_Name!B:B,MATCH(Consumer_Complaints!E3540,State_Code_Name!C:C,0))</f>
        <v>Alabama</v>
      </c>
      <c r="L3540">
        <f t="shared" si="165"/>
        <v>0</v>
      </c>
      <c r="M3540">
        <f t="shared" si="166"/>
        <v>2015</v>
      </c>
      <c r="N3540" t="str">
        <f t="shared" si="167"/>
        <v>Q2</v>
      </c>
    </row>
    <row r="3541" spans="1:14" x14ac:dyDescent="0.35">
      <c r="A3541">
        <v>754683</v>
      </c>
      <c r="B3541" t="s">
        <v>617</v>
      </c>
      <c r="C3541" t="s">
        <v>32</v>
      </c>
      <c r="D3541" t="s">
        <v>104</v>
      </c>
      <c r="E3541" t="s">
        <v>137</v>
      </c>
      <c r="F3541" t="s">
        <v>19</v>
      </c>
      <c r="G3541" s="10">
        <v>41976</v>
      </c>
      <c r="H3541" s="10">
        <v>41976</v>
      </c>
      <c r="I3541" t="s">
        <v>14</v>
      </c>
      <c r="J3541" t="s">
        <v>15</v>
      </c>
      <c r="K3541" t="str">
        <f>INDEX(State_Code_Name!B:B,MATCH(Consumer_Complaints!E3541,State_Code_Name!C:C,0))</f>
        <v>Kansas</v>
      </c>
      <c r="L3541">
        <f t="shared" si="165"/>
        <v>0</v>
      </c>
      <c r="M3541">
        <f t="shared" si="166"/>
        <v>2014</v>
      </c>
      <c r="N3541" t="str">
        <f t="shared" si="167"/>
        <v>Q4</v>
      </c>
    </row>
    <row r="3542" spans="1:14" x14ac:dyDescent="0.35">
      <c r="A3542">
        <v>742848</v>
      </c>
      <c r="B3542" t="s">
        <v>11</v>
      </c>
      <c r="C3542" t="s">
        <v>26</v>
      </c>
      <c r="D3542" t="s">
        <v>27</v>
      </c>
      <c r="E3542" t="s">
        <v>22</v>
      </c>
      <c r="F3542" t="s">
        <v>13</v>
      </c>
      <c r="G3542" s="10">
        <v>41732</v>
      </c>
      <c r="H3542" s="10">
        <v>41793</v>
      </c>
      <c r="I3542" t="s">
        <v>14</v>
      </c>
      <c r="J3542" t="s">
        <v>15</v>
      </c>
      <c r="K3542" t="str">
        <f>INDEX(State_Code_Name!B:B,MATCH(Consumer_Complaints!E3542,State_Code_Name!C:C,0))</f>
        <v>New York</v>
      </c>
      <c r="L3542">
        <f t="shared" si="165"/>
        <v>61</v>
      </c>
      <c r="M3542">
        <f t="shared" si="166"/>
        <v>2014</v>
      </c>
      <c r="N3542" t="str">
        <f t="shared" si="167"/>
        <v>Q2</v>
      </c>
    </row>
    <row r="3543" spans="1:14" x14ac:dyDescent="0.35">
      <c r="A3543">
        <v>1277342</v>
      </c>
      <c r="B3543" t="s">
        <v>34</v>
      </c>
      <c r="C3543" t="s">
        <v>16</v>
      </c>
      <c r="D3543" t="s">
        <v>17</v>
      </c>
      <c r="E3543" t="s">
        <v>114</v>
      </c>
      <c r="F3543" t="s">
        <v>19</v>
      </c>
      <c r="G3543" s="10">
        <v>42311</v>
      </c>
      <c r="H3543" s="10">
        <v>42311</v>
      </c>
      <c r="I3543" t="s">
        <v>14</v>
      </c>
      <c r="J3543" t="s">
        <v>14</v>
      </c>
      <c r="K3543" t="str">
        <f>INDEX(State_Code_Name!B:B,MATCH(Consumer_Complaints!E3543,State_Code_Name!C:C,0))</f>
        <v>South Carolina</v>
      </c>
      <c r="L3543">
        <f t="shared" si="165"/>
        <v>0</v>
      </c>
      <c r="M3543">
        <f t="shared" si="166"/>
        <v>2015</v>
      </c>
      <c r="N3543" t="str">
        <f t="shared" si="167"/>
        <v>Q4</v>
      </c>
    </row>
    <row r="3544" spans="1:14" x14ac:dyDescent="0.35">
      <c r="A3544">
        <v>782318</v>
      </c>
      <c r="B3544" t="s">
        <v>242</v>
      </c>
      <c r="C3544" t="s">
        <v>32</v>
      </c>
      <c r="D3544" t="s">
        <v>41</v>
      </c>
      <c r="E3544" t="s">
        <v>39</v>
      </c>
      <c r="F3544" t="s">
        <v>19</v>
      </c>
      <c r="G3544" s="10">
        <v>41725</v>
      </c>
      <c r="H3544" s="10">
        <v>41725</v>
      </c>
      <c r="I3544" t="s">
        <v>14</v>
      </c>
      <c r="J3544" t="s">
        <v>14</v>
      </c>
      <c r="K3544" t="str">
        <f>INDEX(State_Code_Name!B:B,MATCH(Consumer_Complaints!E3544,State_Code_Name!C:C,0))</f>
        <v>Ohio</v>
      </c>
      <c r="L3544">
        <f t="shared" si="165"/>
        <v>0</v>
      </c>
      <c r="M3544">
        <f t="shared" si="166"/>
        <v>2014</v>
      </c>
      <c r="N3544" t="str">
        <f t="shared" si="167"/>
        <v>Q1</v>
      </c>
    </row>
    <row r="3545" spans="1:14" x14ac:dyDescent="0.35">
      <c r="A3545">
        <v>1623178</v>
      </c>
      <c r="B3545" t="s">
        <v>73</v>
      </c>
      <c r="C3545" t="s">
        <v>26</v>
      </c>
      <c r="D3545" t="s">
        <v>27</v>
      </c>
      <c r="E3545" t="s">
        <v>18</v>
      </c>
      <c r="F3545" t="s">
        <v>19</v>
      </c>
      <c r="G3545" s="10">
        <v>42301</v>
      </c>
      <c r="H3545" s="10">
        <v>42301</v>
      </c>
      <c r="I3545" t="s">
        <v>14</v>
      </c>
      <c r="J3545" t="s">
        <v>14</v>
      </c>
      <c r="K3545" t="str">
        <f>INDEX(State_Code_Name!B:B,MATCH(Consumer_Complaints!E3545,State_Code_Name!C:C,0))</f>
        <v>California</v>
      </c>
      <c r="L3545">
        <f t="shared" si="165"/>
        <v>0</v>
      </c>
      <c r="M3545">
        <f t="shared" si="166"/>
        <v>2015</v>
      </c>
      <c r="N3545" t="str">
        <f t="shared" si="167"/>
        <v>Q4</v>
      </c>
    </row>
    <row r="3546" spans="1:14" x14ac:dyDescent="0.35">
      <c r="A3546">
        <v>1433959</v>
      </c>
      <c r="B3546" t="s">
        <v>38</v>
      </c>
      <c r="C3546" t="s">
        <v>32</v>
      </c>
      <c r="D3546" t="s">
        <v>44</v>
      </c>
      <c r="E3546" t="s">
        <v>18</v>
      </c>
      <c r="F3546" t="s">
        <v>19</v>
      </c>
      <c r="G3546" s="10">
        <v>42178</v>
      </c>
      <c r="H3546" s="10">
        <v>42178</v>
      </c>
      <c r="I3546" t="s">
        <v>14</v>
      </c>
      <c r="J3546" t="s">
        <v>15</v>
      </c>
      <c r="K3546" t="str">
        <f>INDEX(State_Code_Name!B:B,MATCH(Consumer_Complaints!E3546,State_Code_Name!C:C,0))</f>
        <v>California</v>
      </c>
      <c r="L3546">
        <f t="shared" si="165"/>
        <v>0</v>
      </c>
      <c r="M3546">
        <f t="shared" si="166"/>
        <v>2015</v>
      </c>
      <c r="N3546" t="str">
        <f t="shared" si="167"/>
        <v>Q2</v>
      </c>
    </row>
    <row r="3547" spans="1:14" x14ac:dyDescent="0.35">
      <c r="A3547">
        <v>1377314</v>
      </c>
      <c r="B3547" t="s">
        <v>81</v>
      </c>
      <c r="C3547" t="s">
        <v>36</v>
      </c>
      <c r="D3547" t="s">
        <v>80</v>
      </c>
      <c r="E3547" t="s">
        <v>22</v>
      </c>
      <c r="F3547" t="s">
        <v>305</v>
      </c>
      <c r="G3547" s="10">
        <v>42137</v>
      </c>
      <c r="H3547" s="10">
        <v>42138</v>
      </c>
      <c r="I3547" t="s">
        <v>14</v>
      </c>
      <c r="J3547" t="s">
        <v>14</v>
      </c>
      <c r="K3547" t="str">
        <f>INDEX(State_Code_Name!B:B,MATCH(Consumer_Complaints!E3547,State_Code_Name!C:C,0))</f>
        <v>New York</v>
      </c>
      <c r="L3547">
        <f t="shared" si="165"/>
        <v>1</v>
      </c>
      <c r="M3547">
        <f t="shared" si="166"/>
        <v>2015</v>
      </c>
      <c r="N3547" t="str">
        <f t="shared" si="167"/>
        <v>Q2</v>
      </c>
    </row>
    <row r="3548" spans="1:14" x14ac:dyDescent="0.35">
      <c r="A3548">
        <v>1505541</v>
      </c>
      <c r="B3548" t="s">
        <v>797</v>
      </c>
      <c r="C3548" t="s">
        <v>172</v>
      </c>
      <c r="D3548" t="s">
        <v>528</v>
      </c>
      <c r="E3548" t="s">
        <v>100</v>
      </c>
      <c r="F3548" t="s">
        <v>19</v>
      </c>
      <c r="G3548" s="10">
        <v>42163</v>
      </c>
      <c r="H3548" s="10">
        <v>42234</v>
      </c>
      <c r="I3548" t="s">
        <v>14</v>
      </c>
      <c r="J3548" t="s">
        <v>14</v>
      </c>
      <c r="K3548" t="str">
        <f>INDEX(State_Code_Name!B:B,MATCH(Consumer_Complaints!E3548,State_Code_Name!C:C,0))</f>
        <v>Arizona</v>
      </c>
      <c r="L3548">
        <f t="shared" si="165"/>
        <v>71</v>
      </c>
      <c r="M3548">
        <f t="shared" si="166"/>
        <v>2015</v>
      </c>
      <c r="N3548" t="str">
        <f t="shared" si="167"/>
        <v>Q2</v>
      </c>
    </row>
    <row r="3549" spans="1:14" x14ac:dyDescent="0.35">
      <c r="A3549">
        <v>333560</v>
      </c>
      <c r="B3549" t="s">
        <v>38</v>
      </c>
      <c r="C3549" t="s">
        <v>36</v>
      </c>
      <c r="D3549" t="s">
        <v>112</v>
      </c>
      <c r="E3549" t="s">
        <v>25</v>
      </c>
      <c r="F3549" t="s">
        <v>57</v>
      </c>
      <c r="G3549" s="10">
        <v>41331</v>
      </c>
      <c r="H3549" s="10">
        <v>41331</v>
      </c>
      <c r="I3549" t="s">
        <v>14</v>
      </c>
      <c r="J3549" t="s">
        <v>14</v>
      </c>
      <c r="K3549" t="str">
        <f>INDEX(State_Code_Name!B:B,MATCH(Consumer_Complaints!E3549,State_Code_Name!C:C,0))</f>
        <v>Georgia</v>
      </c>
      <c r="L3549">
        <f t="shared" si="165"/>
        <v>0</v>
      </c>
      <c r="M3549">
        <f t="shared" si="166"/>
        <v>2013</v>
      </c>
      <c r="N3549" t="str">
        <f t="shared" si="167"/>
        <v>Q1</v>
      </c>
    </row>
    <row r="3550" spans="1:14" x14ac:dyDescent="0.35">
      <c r="A3550">
        <v>1769065</v>
      </c>
      <c r="B3550" t="s">
        <v>30</v>
      </c>
      <c r="C3550" t="s">
        <v>879</v>
      </c>
      <c r="D3550" t="s">
        <v>883</v>
      </c>
      <c r="E3550" t="s">
        <v>178</v>
      </c>
      <c r="F3550" t="s">
        <v>19</v>
      </c>
      <c r="G3550" s="10">
        <v>42431</v>
      </c>
      <c r="H3550" s="10">
        <v>42431</v>
      </c>
      <c r="I3550" t="s">
        <v>14</v>
      </c>
      <c r="J3550" t="s">
        <v>15</v>
      </c>
      <c r="K3550" t="str">
        <f>INDEX(State_Code_Name!B:B,MATCH(Consumer_Complaints!E3550,State_Code_Name!C:C,0))</f>
        <v>Utah</v>
      </c>
      <c r="L3550">
        <f t="shared" si="165"/>
        <v>0</v>
      </c>
      <c r="M3550">
        <f t="shared" si="166"/>
        <v>2016</v>
      </c>
      <c r="N3550" t="str">
        <f t="shared" si="167"/>
        <v>Q1</v>
      </c>
    </row>
    <row r="3551" spans="1:14" x14ac:dyDescent="0.35">
      <c r="A3551">
        <v>2025889</v>
      </c>
      <c r="B3551" t="s">
        <v>43</v>
      </c>
      <c r="C3551" t="s">
        <v>26</v>
      </c>
      <c r="D3551" t="s">
        <v>56</v>
      </c>
      <c r="E3551" t="s">
        <v>35</v>
      </c>
      <c r="F3551" t="s">
        <v>305</v>
      </c>
      <c r="G3551" s="10">
        <v>42573</v>
      </c>
      <c r="H3551" s="10">
        <v>42577</v>
      </c>
      <c r="I3551" t="s">
        <v>14</v>
      </c>
      <c r="J3551" t="s">
        <v>15</v>
      </c>
      <c r="K3551" t="str">
        <f>INDEX(State_Code_Name!B:B,MATCH(Consumer_Complaints!E3551,State_Code_Name!C:C,0))</f>
        <v>Florida</v>
      </c>
      <c r="L3551">
        <f t="shared" si="165"/>
        <v>4</v>
      </c>
      <c r="M3551">
        <f t="shared" si="166"/>
        <v>2016</v>
      </c>
      <c r="N3551" t="str">
        <f t="shared" si="167"/>
        <v>Q3</v>
      </c>
    </row>
    <row r="3552" spans="1:14" x14ac:dyDescent="0.35">
      <c r="A3552">
        <v>1113878</v>
      </c>
      <c r="B3552" t="s">
        <v>43</v>
      </c>
      <c r="C3552" t="s">
        <v>16</v>
      </c>
      <c r="D3552" t="s">
        <v>24</v>
      </c>
      <c r="E3552" t="s">
        <v>22</v>
      </c>
      <c r="F3552" t="s">
        <v>19</v>
      </c>
      <c r="G3552" s="10">
        <v>41956</v>
      </c>
      <c r="H3552" s="10">
        <v>41961</v>
      </c>
      <c r="I3552" t="s">
        <v>14</v>
      </c>
      <c r="J3552" t="s">
        <v>15</v>
      </c>
      <c r="K3552" t="str">
        <f>INDEX(State_Code_Name!B:B,MATCH(Consumer_Complaints!E3552,State_Code_Name!C:C,0))</f>
        <v>New York</v>
      </c>
      <c r="L3552">
        <f t="shared" si="165"/>
        <v>5</v>
      </c>
      <c r="M3552">
        <f t="shared" si="166"/>
        <v>2014</v>
      </c>
      <c r="N3552" t="str">
        <f t="shared" si="167"/>
        <v>Q4</v>
      </c>
    </row>
    <row r="3553" spans="1:14" x14ac:dyDescent="0.35">
      <c r="A3553">
        <v>372527</v>
      </c>
      <c r="B3553" t="s">
        <v>30</v>
      </c>
      <c r="C3553" t="s">
        <v>26</v>
      </c>
      <c r="D3553" t="s">
        <v>78</v>
      </c>
      <c r="E3553" t="s">
        <v>51</v>
      </c>
      <c r="F3553" t="s">
        <v>19</v>
      </c>
      <c r="G3553" s="10">
        <v>41309</v>
      </c>
      <c r="H3553" s="10">
        <v>41337</v>
      </c>
      <c r="I3553" t="s">
        <v>14</v>
      </c>
      <c r="J3553" t="s">
        <v>15</v>
      </c>
      <c r="K3553" t="str">
        <f>INDEX(State_Code_Name!B:B,MATCH(Consumer_Complaints!E3553,State_Code_Name!C:C,0))</f>
        <v>Washington</v>
      </c>
      <c r="L3553">
        <f t="shared" si="165"/>
        <v>28</v>
      </c>
      <c r="M3553">
        <f t="shared" si="166"/>
        <v>2013</v>
      </c>
      <c r="N3553" t="str">
        <f t="shared" si="167"/>
        <v>Q1</v>
      </c>
    </row>
    <row r="3554" spans="1:14" x14ac:dyDescent="0.35">
      <c r="A3554">
        <v>1858927</v>
      </c>
      <c r="B3554" t="s">
        <v>38</v>
      </c>
      <c r="C3554" t="s">
        <v>36</v>
      </c>
      <c r="D3554" t="s">
        <v>109</v>
      </c>
      <c r="E3554" t="s">
        <v>128</v>
      </c>
      <c r="F3554" t="s">
        <v>19</v>
      </c>
      <c r="G3554" s="10">
        <v>42373</v>
      </c>
      <c r="H3554" s="10">
        <v>42373</v>
      </c>
      <c r="I3554" t="s">
        <v>14</v>
      </c>
      <c r="J3554" t="s">
        <v>15</v>
      </c>
      <c r="K3554" t="str">
        <f>INDEX(State_Code_Name!B:B,MATCH(Consumer_Complaints!E3554,State_Code_Name!C:C,0))</f>
        <v>New Hampshire</v>
      </c>
      <c r="L3554">
        <f t="shared" si="165"/>
        <v>0</v>
      </c>
      <c r="M3554">
        <f t="shared" si="166"/>
        <v>2016</v>
      </c>
      <c r="N3554" t="str">
        <f t="shared" si="167"/>
        <v>Q1</v>
      </c>
    </row>
    <row r="3555" spans="1:14" x14ac:dyDescent="0.35">
      <c r="A3555">
        <v>1988097</v>
      </c>
      <c r="B3555" t="s">
        <v>839</v>
      </c>
      <c r="C3555" t="s">
        <v>531</v>
      </c>
      <c r="D3555" t="s">
        <v>532</v>
      </c>
      <c r="E3555" t="s">
        <v>35</v>
      </c>
      <c r="F3555" t="s">
        <v>19</v>
      </c>
      <c r="G3555" s="10">
        <v>42550</v>
      </c>
      <c r="H3555" s="10">
        <v>42551</v>
      </c>
      <c r="I3555" t="s">
        <v>15</v>
      </c>
      <c r="J3555" t="s">
        <v>15</v>
      </c>
      <c r="K3555" t="str">
        <f>INDEX(State_Code_Name!B:B,MATCH(Consumer_Complaints!E3555,State_Code_Name!C:C,0))</f>
        <v>Florida</v>
      </c>
      <c r="L3555">
        <f t="shared" si="165"/>
        <v>1</v>
      </c>
      <c r="M3555">
        <f t="shared" si="166"/>
        <v>2016</v>
      </c>
      <c r="N3555" t="str">
        <f t="shared" si="167"/>
        <v>Q2</v>
      </c>
    </row>
    <row r="3556" spans="1:14" x14ac:dyDescent="0.35">
      <c r="A3556">
        <v>357562</v>
      </c>
      <c r="B3556" t="s">
        <v>226</v>
      </c>
      <c r="C3556" t="s">
        <v>26</v>
      </c>
      <c r="D3556" t="s">
        <v>27</v>
      </c>
      <c r="E3556" t="s">
        <v>18</v>
      </c>
      <c r="F3556" t="s">
        <v>13</v>
      </c>
      <c r="G3556" s="10">
        <v>41348</v>
      </c>
      <c r="H3556" s="10">
        <v>41352</v>
      </c>
      <c r="I3556" t="s">
        <v>14</v>
      </c>
      <c r="J3556" t="s">
        <v>15</v>
      </c>
      <c r="K3556" t="str">
        <f>INDEX(State_Code_Name!B:B,MATCH(Consumer_Complaints!E3556,State_Code_Name!C:C,0))</f>
        <v>California</v>
      </c>
      <c r="L3556">
        <f t="shared" si="165"/>
        <v>4</v>
      </c>
      <c r="M3556">
        <f t="shared" si="166"/>
        <v>2013</v>
      </c>
      <c r="N3556" t="str">
        <f t="shared" si="167"/>
        <v>Q1</v>
      </c>
    </row>
    <row r="3557" spans="1:14" x14ac:dyDescent="0.35">
      <c r="A3557">
        <v>1114891</v>
      </c>
      <c r="B3557" t="s">
        <v>38</v>
      </c>
      <c r="C3557" t="s">
        <v>32</v>
      </c>
      <c r="D3557" t="s">
        <v>104</v>
      </c>
      <c r="E3557" t="s">
        <v>48</v>
      </c>
      <c r="F3557" t="s">
        <v>19</v>
      </c>
      <c r="G3557" s="10">
        <v>41956</v>
      </c>
      <c r="H3557" s="10">
        <v>41958</v>
      </c>
      <c r="I3557" t="s">
        <v>14</v>
      </c>
      <c r="J3557" t="s">
        <v>15</v>
      </c>
      <c r="K3557" t="str">
        <f>INDEX(State_Code_Name!B:B,MATCH(Consumer_Complaints!E3557,State_Code_Name!C:C,0))</f>
        <v>New Jersey</v>
      </c>
      <c r="L3557">
        <f t="shared" si="165"/>
        <v>2</v>
      </c>
      <c r="M3557">
        <f t="shared" si="166"/>
        <v>2014</v>
      </c>
      <c r="N3557" t="str">
        <f t="shared" si="167"/>
        <v>Q4</v>
      </c>
    </row>
    <row r="3558" spans="1:14" x14ac:dyDescent="0.35">
      <c r="A3558">
        <v>1040373</v>
      </c>
      <c r="B3558" t="s">
        <v>38</v>
      </c>
      <c r="C3558" t="s">
        <v>16</v>
      </c>
      <c r="D3558" t="s">
        <v>20</v>
      </c>
      <c r="E3558" t="s">
        <v>12</v>
      </c>
      <c r="F3558" t="s">
        <v>19</v>
      </c>
      <c r="G3558" s="10">
        <v>41905</v>
      </c>
      <c r="H3558" s="10">
        <v>41905</v>
      </c>
      <c r="I3558" t="s">
        <v>14</v>
      </c>
      <c r="J3558" t="s">
        <v>14</v>
      </c>
      <c r="K3558" t="str">
        <f>INDEX(State_Code_Name!B:B,MATCH(Consumer_Complaints!E3558,State_Code_Name!C:C,0))</f>
        <v>Virginia</v>
      </c>
      <c r="L3558">
        <f t="shared" si="165"/>
        <v>0</v>
      </c>
      <c r="M3558">
        <f t="shared" si="166"/>
        <v>2014</v>
      </c>
      <c r="N3558" t="str">
        <f t="shared" si="167"/>
        <v>Q3</v>
      </c>
    </row>
    <row r="3559" spans="1:14" x14ac:dyDescent="0.35">
      <c r="A3559">
        <v>1386180</v>
      </c>
      <c r="B3559" t="s">
        <v>43</v>
      </c>
      <c r="C3559" t="s">
        <v>26</v>
      </c>
      <c r="D3559" t="s">
        <v>27</v>
      </c>
      <c r="E3559" t="s">
        <v>100</v>
      </c>
      <c r="F3559" t="s">
        <v>305</v>
      </c>
      <c r="G3559" s="10">
        <v>42145</v>
      </c>
      <c r="H3559" s="10">
        <v>42151</v>
      </c>
      <c r="I3559" t="s">
        <v>14</v>
      </c>
      <c r="J3559" t="s">
        <v>14</v>
      </c>
      <c r="K3559" t="str">
        <f>INDEX(State_Code_Name!B:B,MATCH(Consumer_Complaints!E3559,State_Code_Name!C:C,0))</f>
        <v>Arizona</v>
      </c>
      <c r="L3559">
        <f t="shared" si="165"/>
        <v>6</v>
      </c>
      <c r="M3559">
        <f t="shared" si="166"/>
        <v>2015</v>
      </c>
      <c r="N3559" t="str">
        <f t="shared" si="167"/>
        <v>Q2</v>
      </c>
    </row>
    <row r="3560" spans="1:14" x14ac:dyDescent="0.35">
      <c r="A3560">
        <v>604488</v>
      </c>
      <c r="B3560" t="s">
        <v>83</v>
      </c>
      <c r="C3560" t="s">
        <v>36</v>
      </c>
      <c r="D3560" t="s">
        <v>150</v>
      </c>
      <c r="E3560" t="s">
        <v>31</v>
      </c>
      <c r="F3560" t="s">
        <v>19</v>
      </c>
      <c r="G3560" s="10">
        <v>41597</v>
      </c>
      <c r="H3560" s="10">
        <v>41597</v>
      </c>
      <c r="I3560" t="s">
        <v>14</v>
      </c>
      <c r="J3560" t="s">
        <v>15</v>
      </c>
      <c r="K3560" t="str">
        <f>INDEX(State_Code_Name!B:B,MATCH(Consumer_Complaints!E3560,State_Code_Name!C:C,0))</f>
        <v>Texas</v>
      </c>
      <c r="L3560">
        <f t="shared" si="165"/>
        <v>0</v>
      </c>
      <c r="M3560">
        <f t="shared" si="166"/>
        <v>2013</v>
      </c>
      <c r="N3560" t="str">
        <f t="shared" si="167"/>
        <v>Q4</v>
      </c>
    </row>
    <row r="3561" spans="1:14" x14ac:dyDescent="0.35">
      <c r="A3561">
        <v>1422232</v>
      </c>
      <c r="B3561" t="s">
        <v>141</v>
      </c>
      <c r="C3561" t="s">
        <v>26</v>
      </c>
      <c r="D3561" t="s">
        <v>159</v>
      </c>
      <c r="E3561" t="s">
        <v>22</v>
      </c>
      <c r="F3561" t="s">
        <v>19</v>
      </c>
      <c r="G3561" s="10">
        <v>42170</v>
      </c>
      <c r="H3561" s="10">
        <v>42170</v>
      </c>
      <c r="I3561" t="s">
        <v>14</v>
      </c>
      <c r="J3561" t="s">
        <v>15</v>
      </c>
      <c r="K3561" t="str">
        <f>INDEX(State_Code_Name!B:B,MATCH(Consumer_Complaints!E3561,State_Code_Name!C:C,0))</f>
        <v>New York</v>
      </c>
      <c r="L3561">
        <f t="shared" si="165"/>
        <v>0</v>
      </c>
      <c r="M3561">
        <f t="shared" si="166"/>
        <v>2015</v>
      </c>
      <c r="N3561" t="str">
        <f t="shared" si="167"/>
        <v>Q2</v>
      </c>
    </row>
    <row r="3562" spans="1:14" x14ac:dyDescent="0.35">
      <c r="A3562">
        <v>1639281</v>
      </c>
      <c r="B3562" t="s">
        <v>205</v>
      </c>
      <c r="C3562" t="s">
        <v>32</v>
      </c>
      <c r="D3562" t="s">
        <v>116</v>
      </c>
      <c r="E3562" t="s">
        <v>48</v>
      </c>
      <c r="F3562" t="s">
        <v>19</v>
      </c>
      <c r="G3562" s="10">
        <v>42105</v>
      </c>
      <c r="H3562" s="10">
        <v>42105</v>
      </c>
      <c r="I3562" t="s">
        <v>14</v>
      </c>
      <c r="J3562" t="s">
        <v>15</v>
      </c>
      <c r="K3562" t="str">
        <f>INDEX(State_Code_Name!B:B,MATCH(Consumer_Complaints!E3562,State_Code_Name!C:C,0))</f>
        <v>New Jersey</v>
      </c>
      <c r="L3562">
        <f t="shared" si="165"/>
        <v>0</v>
      </c>
      <c r="M3562">
        <f t="shared" si="166"/>
        <v>2015</v>
      </c>
      <c r="N3562" t="str">
        <f t="shared" si="167"/>
        <v>Q2</v>
      </c>
    </row>
    <row r="3563" spans="1:14" x14ac:dyDescent="0.35">
      <c r="A3563">
        <v>1631368</v>
      </c>
      <c r="B3563" t="s">
        <v>30</v>
      </c>
      <c r="C3563" t="s">
        <v>26</v>
      </c>
      <c r="D3563" t="s">
        <v>78</v>
      </c>
      <c r="E3563" t="s">
        <v>35</v>
      </c>
      <c r="F3563" t="s">
        <v>19</v>
      </c>
      <c r="G3563" s="10">
        <v>42306</v>
      </c>
      <c r="H3563" s="10">
        <v>42306</v>
      </c>
      <c r="I3563" t="s">
        <v>14</v>
      </c>
      <c r="J3563" t="s">
        <v>15</v>
      </c>
      <c r="K3563" t="str">
        <f>INDEX(State_Code_Name!B:B,MATCH(Consumer_Complaints!E3563,State_Code_Name!C:C,0))</f>
        <v>Florida</v>
      </c>
      <c r="L3563">
        <f t="shared" si="165"/>
        <v>0</v>
      </c>
      <c r="M3563">
        <f t="shared" si="166"/>
        <v>2015</v>
      </c>
      <c r="N3563" t="str">
        <f t="shared" si="167"/>
        <v>Q4</v>
      </c>
    </row>
    <row r="3564" spans="1:14" x14ac:dyDescent="0.35">
      <c r="A3564">
        <v>411976</v>
      </c>
      <c r="B3564" t="s">
        <v>63</v>
      </c>
      <c r="C3564" t="s">
        <v>61</v>
      </c>
      <c r="D3564" t="s">
        <v>132</v>
      </c>
      <c r="E3564" t="s">
        <v>106</v>
      </c>
      <c r="F3564" t="s">
        <v>19</v>
      </c>
      <c r="G3564" s="10">
        <v>41415</v>
      </c>
      <c r="H3564" s="10">
        <v>41415</v>
      </c>
      <c r="I3564" t="s">
        <v>14</v>
      </c>
      <c r="J3564" t="s">
        <v>15</v>
      </c>
      <c r="K3564" t="str">
        <f>INDEX(State_Code_Name!B:B,MATCH(Consumer_Complaints!E3564,State_Code_Name!C:C,0))</f>
        <v>Indiana</v>
      </c>
      <c r="L3564">
        <f t="shared" si="165"/>
        <v>0</v>
      </c>
      <c r="M3564">
        <f t="shared" si="166"/>
        <v>2013</v>
      </c>
      <c r="N3564" t="str">
        <f t="shared" si="167"/>
        <v>Q2</v>
      </c>
    </row>
    <row r="3565" spans="1:14" x14ac:dyDescent="0.35">
      <c r="A3565">
        <v>1118727</v>
      </c>
      <c r="B3565" t="s">
        <v>117</v>
      </c>
      <c r="C3565" t="s">
        <v>32</v>
      </c>
      <c r="D3565" t="s">
        <v>44</v>
      </c>
      <c r="E3565" t="s">
        <v>186</v>
      </c>
      <c r="F3565" t="s">
        <v>19</v>
      </c>
      <c r="G3565" s="10">
        <v>41959</v>
      </c>
      <c r="H3565" s="10">
        <v>41961</v>
      </c>
      <c r="I3565" t="s">
        <v>14</v>
      </c>
      <c r="J3565" t="s">
        <v>15</v>
      </c>
      <c r="K3565" t="str">
        <f>INDEX(State_Code_Name!B:B,MATCH(Consumer_Complaints!E3565,State_Code_Name!C:C,0))</f>
        <v>Arkansas</v>
      </c>
      <c r="L3565">
        <f t="shared" si="165"/>
        <v>2</v>
      </c>
      <c r="M3565">
        <f t="shared" si="166"/>
        <v>2014</v>
      </c>
      <c r="N3565" t="str">
        <f t="shared" si="167"/>
        <v>Q4</v>
      </c>
    </row>
    <row r="3566" spans="1:14" x14ac:dyDescent="0.35">
      <c r="A3566">
        <v>1216929</v>
      </c>
      <c r="B3566" t="s">
        <v>832</v>
      </c>
      <c r="C3566" t="s">
        <v>32</v>
      </c>
      <c r="D3566" t="s">
        <v>44</v>
      </c>
      <c r="E3566" t="s">
        <v>106</v>
      </c>
      <c r="F3566" t="s">
        <v>19</v>
      </c>
      <c r="G3566" s="10">
        <v>42033</v>
      </c>
      <c r="H3566" s="10">
        <v>42033</v>
      </c>
      <c r="I3566" t="s">
        <v>14</v>
      </c>
      <c r="J3566" t="s">
        <v>15</v>
      </c>
      <c r="K3566" t="str">
        <f>INDEX(State_Code_Name!B:B,MATCH(Consumer_Complaints!E3566,State_Code_Name!C:C,0))</f>
        <v>Indiana</v>
      </c>
      <c r="L3566">
        <f t="shared" si="165"/>
        <v>0</v>
      </c>
      <c r="M3566">
        <f t="shared" si="166"/>
        <v>2015</v>
      </c>
      <c r="N3566" t="str">
        <f t="shared" si="167"/>
        <v>Q1</v>
      </c>
    </row>
    <row r="3567" spans="1:14" x14ac:dyDescent="0.35">
      <c r="A3567">
        <v>1976628</v>
      </c>
      <c r="B3567" t="s">
        <v>43</v>
      </c>
      <c r="C3567" t="s">
        <v>26</v>
      </c>
      <c r="D3567" t="s">
        <v>56</v>
      </c>
      <c r="E3567" t="s">
        <v>31</v>
      </c>
      <c r="F3567" t="s">
        <v>19</v>
      </c>
      <c r="G3567" s="10">
        <v>42541</v>
      </c>
      <c r="H3567" s="10">
        <v>42541</v>
      </c>
      <c r="I3567" t="s">
        <v>14</v>
      </c>
      <c r="J3567" t="s">
        <v>15</v>
      </c>
      <c r="K3567" t="str">
        <f>INDEX(State_Code_Name!B:B,MATCH(Consumer_Complaints!E3567,State_Code_Name!C:C,0))</f>
        <v>Texas</v>
      </c>
      <c r="L3567">
        <f t="shared" si="165"/>
        <v>0</v>
      </c>
      <c r="M3567">
        <f t="shared" si="166"/>
        <v>2016</v>
      </c>
      <c r="N3567" t="str">
        <f t="shared" si="167"/>
        <v>Q2</v>
      </c>
    </row>
    <row r="3568" spans="1:14" x14ac:dyDescent="0.35">
      <c r="A3568">
        <v>1150381</v>
      </c>
      <c r="B3568" t="s">
        <v>73</v>
      </c>
      <c r="C3568" t="s">
        <v>26</v>
      </c>
      <c r="D3568" t="s">
        <v>27</v>
      </c>
      <c r="E3568" t="s">
        <v>59</v>
      </c>
      <c r="F3568" t="s">
        <v>19</v>
      </c>
      <c r="G3568" s="10">
        <v>41924</v>
      </c>
      <c r="H3568" s="10">
        <v>41924</v>
      </c>
      <c r="I3568" t="s">
        <v>14</v>
      </c>
      <c r="J3568" t="s">
        <v>15</v>
      </c>
      <c r="K3568" t="str">
        <f>INDEX(State_Code_Name!B:B,MATCH(Consumer_Complaints!E3568,State_Code_Name!C:C,0))</f>
        <v>Illinois</v>
      </c>
      <c r="L3568">
        <f t="shared" si="165"/>
        <v>0</v>
      </c>
      <c r="M3568">
        <f t="shared" si="166"/>
        <v>2014</v>
      </c>
      <c r="N3568" t="str">
        <f t="shared" si="167"/>
        <v>Q4</v>
      </c>
    </row>
    <row r="3569" spans="1:14" x14ac:dyDescent="0.35">
      <c r="A3569">
        <v>1376052</v>
      </c>
      <c r="B3569" t="s">
        <v>30</v>
      </c>
      <c r="C3569" t="s">
        <v>26</v>
      </c>
      <c r="D3569" t="s">
        <v>27</v>
      </c>
      <c r="E3569" t="s">
        <v>40</v>
      </c>
      <c r="F3569" t="s">
        <v>23</v>
      </c>
      <c r="G3569" s="10">
        <v>42138</v>
      </c>
      <c r="H3569" s="10">
        <v>42139</v>
      </c>
      <c r="I3569" t="s">
        <v>14</v>
      </c>
      <c r="J3569" t="s">
        <v>15</v>
      </c>
      <c r="K3569" t="str">
        <f>INDEX(State_Code_Name!B:B,MATCH(Consumer_Complaints!E3569,State_Code_Name!C:C,0))</f>
        <v>Nevada</v>
      </c>
      <c r="L3569">
        <f t="shared" si="165"/>
        <v>1</v>
      </c>
      <c r="M3569">
        <f t="shared" si="166"/>
        <v>2015</v>
      </c>
      <c r="N3569" t="str">
        <f t="shared" si="167"/>
        <v>Q2</v>
      </c>
    </row>
    <row r="3570" spans="1:14" x14ac:dyDescent="0.35">
      <c r="A3570">
        <v>1966319</v>
      </c>
      <c r="B3570" t="s">
        <v>63</v>
      </c>
      <c r="C3570" t="s">
        <v>61</v>
      </c>
      <c r="D3570" t="s">
        <v>282</v>
      </c>
      <c r="E3570" t="s">
        <v>85</v>
      </c>
      <c r="F3570" t="s">
        <v>19</v>
      </c>
      <c r="G3570" s="10">
        <v>42534</v>
      </c>
      <c r="H3570" s="10">
        <v>42534</v>
      </c>
      <c r="I3570" t="s">
        <v>14</v>
      </c>
      <c r="J3570" t="s">
        <v>14</v>
      </c>
      <c r="K3570" t="str">
        <f>INDEX(State_Code_Name!B:B,MATCH(Consumer_Complaints!E3570,State_Code_Name!C:C,0))</f>
        <v>Wisconsin</v>
      </c>
      <c r="L3570">
        <f t="shared" si="165"/>
        <v>0</v>
      </c>
      <c r="M3570">
        <f t="shared" si="166"/>
        <v>2016</v>
      </c>
      <c r="N3570" t="str">
        <f t="shared" si="167"/>
        <v>Q2</v>
      </c>
    </row>
    <row r="3571" spans="1:14" x14ac:dyDescent="0.35">
      <c r="A3571">
        <v>1295524</v>
      </c>
      <c r="B3571" t="s">
        <v>69</v>
      </c>
      <c r="C3571" t="s">
        <v>26</v>
      </c>
      <c r="D3571" t="s">
        <v>78</v>
      </c>
      <c r="E3571" t="s">
        <v>42</v>
      </c>
      <c r="F3571" t="s">
        <v>19</v>
      </c>
      <c r="G3571" s="10">
        <v>42086</v>
      </c>
      <c r="H3571" s="10">
        <v>42086</v>
      </c>
      <c r="I3571" t="s">
        <v>14</v>
      </c>
      <c r="J3571" t="s">
        <v>15</v>
      </c>
      <c r="K3571" t="str">
        <f>INDEX(State_Code_Name!B:B,MATCH(Consumer_Complaints!E3571,State_Code_Name!C:C,0))</f>
        <v>North Carolina</v>
      </c>
      <c r="L3571">
        <f t="shared" si="165"/>
        <v>0</v>
      </c>
      <c r="M3571">
        <f t="shared" si="166"/>
        <v>2015</v>
      </c>
      <c r="N3571" t="str">
        <f t="shared" si="167"/>
        <v>Q1</v>
      </c>
    </row>
    <row r="3572" spans="1:14" x14ac:dyDescent="0.35">
      <c r="A3572">
        <v>1514435</v>
      </c>
      <c r="B3572" t="s">
        <v>43</v>
      </c>
      <c r="C3572" t="s">
        <v>26</v>
      </c>
      <c r="D3572" t="s">
        <v>27</v>
      </c>
      <c r="E3572" t="s">
        <v>101</v>
      </c>
      <c r="F3572" t="s">
        <v>19</v>
      </c>
      <c r="G3572" s="10">
        <v>42346</v>
      </c>
      <c r="H3572" s="10">
        <v>42346</v>
      </c>
      <c r="I3572" t="s">
        <v>14</v>
      </c>
      <c r="J3572" t="s">
        <v>14</v>
      </c>
      <c r="K3572" t="str">
        <f>INDEX(State_Code_Name!B:B,MATCH(Consumer_Complaints!E3572,State_Code_Name!C:C,0))</f>
        <v>Delaware</v>
      </c>
      <c r="L3572">
        <f t="shared" si="165"/>
        <v>0</v>
      </c>
      <c r="M3572">
        <f t="shared" si="166"/>
        <v>2015</v>
      </c>
      <c r="N3572" t="str">
        <f t="shared" si="167"/>
        <v>Q4</v>
      </c>
    </row>
    <row r="3573" spans="1:14" x14ac:dyDescent="0.35">
      <c r="A3573">
        <v>1077318</v>
      </c>
      <c r="B3573" t="s">
        <v>38</v>
      </c>
      <c r="C3573" t="s">
        <v>32</v>
      </c>
      <c r="D3573" t="s">
        <v>161</v>
      </c>
      <c r="E3573" t="s">
        <v>79</v>
      </c>
      <c r="F3573" t="s">
        <v>57</v>
      </c>
      <c r="G3573" s="10">
        <v>41932</v>
      </c>
      <c r="H3573" s="10">
        <v>41936</v>
      </c>
      <c r="I3573" t="s">
        <v>14</v>
      </c>
      <c r="J3573" t="s">
        <v>15</v>
      </c>
      <c r="K3573" t="str">
        <f>INDEX(State_Code_Name!B:B,MATCH(Consumer_Complaints!E3573,State_Code_Name!C:C,0))</f>
        <v>Minnesota</v>
      </c>
      <c r="L3573">
        <f t="shared" si="165"/>
        <v>4</v>
      </c>
      <c r="M3573">
        <f t="shared" si="166"/>
        <v>2014</v>
      </c>
      <c r="N3573" t="str">
        <f t="shared" si="167"/>
        <v>Q4</v>
      </c>
    </row>
    <row r="3574" spans="1:14" x14ac:dyDescent="0.35">
      <c r="A3574">
        <v>1600568</v>
      </c>
      <c r="B3574" t="s">
        <v>969</v>
      </c>
      <c r="C3574" t="s">
        <v>32</v>
      </c>
      <c r="D3574" t="s">
        <v>161</v>
      </c>
      <c r="E3574" t="s">
        <v>25</v>
      </c>
      <c r="F3574" t="s">
        <v>13</v>
      </c>
      <c r="G3574" s="10">
        <v>42226</v>
      </c>
      <c r="H3574" s="10">
        <v>42290</v>
      </c>
      <c r="I3574" t="s">
        <v>14</v>
      </c>
      <c r="J3574" t="s">
        <v>15</v>
      </c>
      <c r="K3574" t="str">
        <f>INDEX(State_Code_Name!B:B,MATCH(Consumer_Complaints!E3574,State_Code_Name!C:C,0))</f>
        <v>Georgia</v>
      </c>
      <c r="L3574">
        <f t="shared" si="165"/>
        <v>64</v>
      </c>
      <c r="M3574">
        <f t="shared" si="166"/>
        <v>2015</v>
      </c>
      <c r="N3574" t="str">
        <f t="shared" si="167"/>
        <v>Q3</v>
      </c>
    </row>
    <row r="3575" spans="1:14" x14ac:dyDescent="0.35">
      <c r="A3575">
        <v>1739841</v>
      </c>
      <c r="B3575" t="s">
        <v>47</v>
      </c>
      <c r="C3575" t="s">
        <v>26</v>
      </c>
      <c r="D3575" t="s">
        <v>78</v>
      </c>
      <c r="E3575" t="s">
        <v>18</v>
      </c>
      <c r="F3575" t="s">
        <v>19</v>
      </c>
      <c r="G3575" s="10">
        <v>42384</v>
      </c>
      <c r="H3575" s="10">
        <v>42384</v>
      </c>
      <c r="I3575" t="s">
        <v>14</v>
      </c>
      <c r="J3575" t="s">
        <v>14</v>
      </c>
      <c r="K3575" t="str">
        <f>INDEX(State_Code_Name!B:B,MATCH(Consumer_Complaints!E3575,State_Code_Name!C:C,0))</f>
        <v>California</v>
      </c>
      <c r="L3575">
        <f t="shared" si="165"/>
        <v>0</v>
      </c>
      <c r="M3575">
        <f t="shared" si="166"/>
        <v>2016</v>
      </c>
      <c r="N3575" t="str">
        <f t="shared" si="167"/>
        <v>Q1</v>
      </c>
    </row>
    <row r="3576" spans="1:14" x14ac:dyDescent="0.35">
      <c r="A3576">
        <v>1538178</v>
      </c>
      <c r="B3576" t="s">
        <v>95</v>
      </c>
      <c r="C3576" t="s">
        <v>9</v>
      </c>
      <c r="D3576" t="s">
        <v>132</v>
      </c>
      <c r="E3576" t="s">
        <v>12</v>
      </c>
      <c r="F3576" t="s">
        <v>19</v>
      </c>
      <c r="G3576" s="10">
        <v>42242</v>
      </c>
      <c r="H3576" s="10">
        <v>42242</v>
      </c>
      <c r="I3576" t="s">
        <v>14</v>
      </c>
      <c r="J3576" t="s">
        <v>15</v>
      </c>
      <c r="K3576" t="str">
        <f>INDEX(State_Code_Name!B:B,MATCH(Consumer_Complaints!E3576,State_Code_Name!C:C,0))</f>
        <v>Virginia</v>
      </c>
      <c r="L3576">
        <f t="shared" si="165"/>
        <v>0</v>
      </c>
      <c r="M3576">
        <f t="shared" si="166"/>
        <v>2015</v>
      </c>
      <c r="N3576" t="str">
        <f t="shared" si="167"/>
        <v>Q3</v>
      </c>
    </row>
    <row r="3577" spans="1:14" x14ac:dyDescent="0.35">
      <c r="A3577">
        <v>1950061</v>
      </c>
      <c r="B3577" t="s">
        <v>34</v>
      </c>
      <c r="C3577" t="s">
        <v>16</v>
      </c>
      <c r="D3577" t="s">
        <v>20</v>
      </c>
      <c r="E3577" t="s">
        <v>35</v>
      </c>
      <c r="F3577" t="s">
        <v>19</v>
      </c>
      <c r="G3577" s="10">
        <v>42406</v>
      </c>
      <c r="H3577" s="10">
        <v>42435</v>
      </c>
      <c r="I3577" t="s">
        <v>14</v>
      </c>
      <c r="J3577" t="s">
        <v>15</v>
      </c>
      <c r="K3577" t="str">
        <f>INDEX(State_Code_Name!B:B,MATCH(Consumer_Complaints!E3577,State_Code_Name!C:C,0))</f>
        <v>Florida</v>
      </c>
      <c r="L3577">
        <f t="shared" si="165"/>
        <v>29</v>
      </c>
      <c r="M3577">
        <f t="shared" si="166"/>
        <v>2016</v>
      </c>
      <c r="N3577" t="str">
        <f t="shared" si="167"/>
        <v>Q1</v>
      </c>
    </row>
    <row r="3578" spans="1:14" x14ac:dyDescent="0.35">
      <c r="A3578">
        <v>1980682</v>
      </c>
      <c r="B3578" t="s">
        <v>30</v>
      </c>
      <c r="C3578" t="s">
        <v>26</v>
      </c>
      <c r="D3578" t="s">
        <v>78</v>
      </c>
      <c r="E3578" t="s">
        <v>70</v>
      </c>
      <c r="F3578" t="s">
        <v>19</v>
      </c>
      <c r="G3578" s="10">
        <v>42543</v>
      </c>
      <c r="H3578" s="10">
        <v>42544</v>
      </c>
      <c r="I3578" t="s">
        <v>14</v>
      </c>
      <c r="J3578" t="s">
        <v>15</v>
      </c>
      <c r="K3578" t="str">
        <f>INDEX(State_Code_Name!B:B,MATCH(Consumer_Complaints!E3578,State_Code_Name!C:C,0))</f>
        <v>Massachusetts</v>
      </c>
      <c r="L3578">
        <f t="shared" si="165"/>
        <v>1</v>
      </c>
      <c r="M3578">
        <f t="shared" si="166"/>
        <v>2016</v>
      </c>
      <c r="N3578" t="str">
        <f t="shared" si="167"/>
        <v>Q2</v>
      </c>
    </row>
    <row r="3579" spans="1:14" x14ac:dyDescent="0.35">
      <c r="A3579">
        <v>1612648</v>
      </c>
      <c r="B3579" t="s">
        <v>147</v>
      </c>
      <c r="C3579" t="s">
        <v>36</v>
      </c>
      <c r="D3579" t="s">
        <v>150</v>
      </c>
      <c r="E3579" t="s">
        <v>72</v>
      </c>
      <c r="F3579" t="s">
        <v>19</v>
      </c>
      <c r="G3579" s="10">
        <v>42296</v>
      </c>
      <c r="H3579" s="10">
        <v>42298</v>
      </c>
      <c r="I3579" t="s">
        <v>14</v>
      </c>
      <c r="J3579" t="s">
        <v>14</v>
      </c>
      <c r="K3579" t="str">
        <f>INDEX(State_Code_Name!B:B,MATCH(Consumer_Complaints!E3579,State_Code_Name!C:C,0))</f>
        <v>Kentucky</v>
      </c>
      <c r="L3579">
        <f t="shared" si="165"/>
        <v>2</v>
      </c>
      <c r="M3579">
        <f t="shared" si="166"/>
        <v>2015</v>
      </c>
      <c r="N3579" t="str">
        <f t="shared" si="167"/>
        <v>Q4</v>
      </c>
    </row>
    <row r="3580" spans="1:14" x14ac:dyDescent="0.35">
      <c r="A3580">
        <v>1019044</v>
      </c>
      <c r="B3580" t="s">
        <v>533</v>
      </c>
      <c r="C3580" t="s">
        <v>32</v>
      </c>
      <c r="D3580" t="s">
        <v>44</v>
      </c>
      <c r="E3580" t="s">
        <v>39</v>
      </c>
      <c r="F3580" t="s">
        <v>13</v>
      </c>
      <c r="G3580" s="10">
        <v>41860</v>
      </c>
      <c r="H3580" s="10">
        <v>41952</v>
      </c>
      <c r="I3580" t="s">
        <v>14</v>
      </c>
      <c r="J3580" t="s">
        <v>15</v>
      </c>
      <c r="K3580" t="str">
        <f>INDEX(State_Code_Name!B:B,MATCH(Consumer_Complaints!E3580,State_Code_Name!C:C,0))</f>
        <v>Ohio</v>
      </c>
      <c r="L3580">
        <f t="shared" si="165"/>
        <v>92</v>
      </c>
      <c r="M3580">
        <f t="shared" si="166"/>
        <v>2014</v>
      </c>
      <c r="N3580" t="str">
        <f t="shared" si="167"/>
        <v>Q3</v>
      </c>
    </row>
    <row r="3581" spans="1:14" x14ac:dyDescent="0.35">
      <c r="A3581">
        <v>1940642</v>
      </c>
      <c r="B3581" t="s">
        <v>38</v>
      </c>
      <c r="C3581" t="s">
        <v>36</v>
      </c>
      <c r="D3581" t="s">
        <v>80</v>
      </c>
      <c r="F3581" t="s">
        <v>305</v>
      </c>
      <c r="G3581" s="10">
        <v>42515</v>
      </c>
      <c r="H3581" s="10">
        <v>42521</v>
      </c>
      <c r="I3581" t="s">
        <v>14</v>
      </c>
      <c r="J3581" t="s">
        <v>15</v>
      </c>
      <c r="K3581" t="e">
        <f>INDEX(State_Code_Name!B:B,MATCH(Consumer_Complaints!E3581,State_Code_Name!C:C,0))</f>
        <v>#N/A</v>
      </c>
      <c r="L3581">
        <f t="shared" si="165"/>
        <v>6</v>
      </c>
      <c r="M3581">
        <f t="shared" si="166"/>
        <v>2016</v>
      </c>
      <c r="N3581" t="str">
        <f t="shared" si="167"/>
        <v>Q2</v>
      </c>
    </row>
    <row r="3582" spans="1:14" x14ac:dyDescent="0.35">
      <c r="A3582">
        <v>1148232</v>
      </c>
      <c r="B3582" t="s">
        <v>1000</v>
      </c>
      <c r="C3582" t="s">
        <v>531</v>
      </c>
      <c r="D3582" t="s">
        <v>532</v>
      </c>
      <c r="E3582" t="s">
        <v>126</v>
      </c>
      <c r="F3582" t="s">
        <v>305</v>
      </c>
      <c r="G3582" s="10">
        <v>41894</v>
      </c>
      <c r="H3582" s="10">
        <v>41988</v>
      </c>
      <c r="I3582" t="s">
        <v>14</v>
      </c>
      <c r="J3582" t="s">
        <v>15</v>
      </c>
      <c r="K3582" t="str">
        <f>INDEX(State_Code_Name!B:B,MATCH(Consumer_Complaints!E3582,State_Code_Name!C:C,0))</f>
        <v>Oklahoma</v>
      </c>
      <c r="L3582">
        <f t="shared" si="165"/>
        <v>94</v>
      </c>
      <c r="M3582">
        <f t="shared" si="166"/>
        <v>2014</v>
      </c>
      <c r="N3582" t="str">
        <f t="shared" si="167"/>
        <v>Q3</v>
      </c>
    </row>
    <row r="3583" spans="1:14" x14ac:dyDescent="0.35">
      <c r="A3583">
        <v>1431048</v>
      </c>
      <c r="B3583" t="s">
        <v>125</v>
      </c>
      <c r="C3583" t="s">
        <v>26</v>
      </c>
      <c r="D3583" t="s">
        <v>27</v>
      </c>
      <c r="E3583" t="s">
        <v>18</v>
      </c>
      <c r="F3583" t="s">
        <v>19</v>
      </c>
      <c r="G3583" s="10">
        <v>42177</v>
      </c>
      <c r="H3583" s="10">
        <v>42177</v>
      </c>
      <c r="I3583" t="s">
        <v>14</v>
      </c>
      <c r="J3583" t="s">
        <v>15</v>
      </c>
      <c r="K3583" t="str">
        <f>INDEX(State_Code_Name!B:B,MATCH(Consumer_Complaints!E3583,State_Code_Name!C:C,0))</f>
        <v>California</v>
      </c>
      <c r="L3583">
        <f t="shared" si="165"/>
        <v>0</v>
      </c>
      <c r="M3583">
        <f t="shared" si="166"/>
        <v>2015</v>
      </c>
      <c r="N3583" t="str">
        <f t="shared" si="167"/>
        <v>Q2</v>
      </c>
    </row>
    <row r="3584" spans="1:14" x14ac:dyDescent="0.35">
      <c r="A3584">
        <v>895977</v>
      </c>
      <c r="B3584" t="s">
        <v>105</v>
      </c>
      <c r="C3584" t="s">
        <v>32</v>
      </c>
      <c r="D3584" t="s">
        <v>41</v>
      </c>
      <c r="E3584" t="s">
        <v>51</v>
      </c>
      <c r="F3584" t="s">
        <v>19</v>
      </c>
      <c r="G3584" s="10">
        <v>41806</v>
      </c>
      <c r="H3584" s="10">
        <v>41808</v>
      </c>
      <c r="I3584" t="s">
        <v>14</v>
      </c>
      <c r="J3584" t="s">
        <v>14</v>
      </c>
      <c r="K3584" t="str">
        <f>INDEX(State_Code_Name!B:B,MATCH(Consumer_Complaints!E3584,State_Code_Name!C:C,0))</f>
        <v>Washington</v>
      </c>
      <c r="L3584">
        <f t="shared" si="165"/>
        <v>2</v>
      </c>
      <c r="M3584">
        <f t="shared" si="166"/>
        <v>2014</v>
      </c>
      <c r="N3584" t="str">
        <f t="shared" si="167"/>
        <v>Q2</v>
      </c>
    </row>
    <row r="3585" spans="1:14" x14ac:dyDescent="0.35">
      <c r="A3585">
        <v>760282</v>
      </c>
      <c r="B3585" t="s">
        <v>38</v>
      </c>
      <c r="C3585" t="s">
        <v>26</v>
      </c>
      <c r="D3585" t="s">
        <v>78</v>
      </c>
      <c r="E3585" t="s">
        <v>195</v>
      </c>
      <c r="F3585" t="s">
        <v>19</v>
      </c>
      <c r="G3585" s="10">
        <v>41712</v>
      </c>
      <c r="H3585" s="10">
        <v>41715</v>
      </c>
      <c r="I3585" t="s">
        <v>14</v>
      </c>
      <c r="J3585" t="s">
        <v>14</v>
      </c>
      <c r="K3585" t="str">
        <f>INDEX(State_Code_Name!B:B,MATCH(Consumer_Complaints!E3585,State_Code_Name!C:C,0))</f>
        <v>Nebraska</v>
      </c>
      <c r="L3585">
        <f t="shared" si="165"/>
        <v>3</v>
      </c>
      <c r="M3585">
        <f t="shared" si="166"/>
        <v>2014</v>
      </c>
      <c r="N3585" t="str">
        <f t="shared" si="167"/>
        <v>Q1</v>
      </c>
    </row>
    <row r="3586" spans="1:14" x14ac:dyDescent="0.35">
      <c r="A3586">
        <v>706741</v>
      </c>
      <c r="B3586" t="s">
        <v>43</v>
      </c>
      <c r="C3586" t="s">
        <v>36</v>
      </c>
      <c r="D3586" t="s">
        <v>49</v>
      </c>
      <c r="E3586" t="s">
        <v>22</v>
      </c>
      <c r="F3586" t="s">
        <v>19</v>
      </c>
      <c r="G3586" s="10">
        <v>41914</v>
      </c>
      <c r="H3586" s="10">
        <v>41914</v>
      </c>
      <c r="I3586" t="s">
        <v>14</v>
      </c>
      <c r="J3586" t="s">
        <v>14</v>
      </c>
      <c r="K3586" t="str">
        <f>INDEX(State_Code_Name!B:B,MATCH(Consumer_Complaints!E3586,State_Code_Name!C:C,0))</f>
        <v>New York</v>
      </c>
      <c r="L3586">
        <f t="shared" si="165"/>
        <v>0</v>
      </c>
      <c r="M3586">
        <f t="shared" si="166"/>
        <v>2014</v>
      </c>
      <c r="N3586" t="str">
        <f t="shared" si="167"/>
        <v>Q4</v>
      </c>
    </row>
    <row r="3587" spans="1:14" x14ac:dyDescent="0.35">
      <c r="A3587">
        <v>1066517</v>
      </c>
      <c r="B3587" t="s">
        <v>427</v>
      </c>
      <c r="C3587" t="s">
        <v>32</v>
      </c>
      <c r="D3587" t="s">
        <v>116</v>
      </c>
      <c r="E3587" t="s">
        <v>35</v>
      </c>
      <c r="F3587" t="s">
        <v>19</v>
      </c>
      <c r="G3587" s="10">
        <v>41922</v>
      </c>
      <c r="H3587" s="10">
        <v>41933</v>
      </c>
      <c r="I3587" t="s">
        <v>14</v>
      </c>
      <c r="J3587" t="s">
        <v>15</v>
      </c>
      <c r="K3587" t="str">
        <f>INDEX(State_Code_Name!B:B,MATCH(Consumer_Complaints!E3587,State_Code_Name!C:C,0))</f>
        <v>Florida</v>
      </c>
      <c r="L3587">
        <f t="shared" ref="L3587:L3650" si="168">H3587-G3587</f>
        <v>11</v>
      </c>
      <c r="M3587">
        <f t="shared" ref="M3587:M3650" si="169">YEAR(G3587)</f>
        <v>2014</v>
      </c>
      <c r="N3587" t="str">
        <f t="shared" ref="N3587:N3650" si="170">IF(MONTH(G3587)&lt;=3,"Q1",IF(MONTH(G3587)&lt;=6,"Q2",IF(MONTH(G3587)&lt;=9,"Q3","Q4")))</f>
        <v>Q4</v>
      </c>
    </row>
    <row r="3588" spans="1:14" x14ac:dyDescent="0.35">
      <c r="A3588">
        <v>427287</v>
      </c>
      <c r="B3588" t="s">
        <v>30</v>
      </c>
      <c r="C3588" t="s">
        <v>26</v>
      </c>
      <c r="D3588" t="s">
        <v>27</v>
      </c>
      <c r="E3588" t="s">
        <v>48</v>
      </c>
      <c r="F3588" t="s">
        <v>305</v>
      </c>
      <c r="G3588" s="10">
        <v>41553</v>
      </c>
      <c r="H3588" s="10">
        <v>41553</v>
      </c>
      <c r="I3588" t="s">
        <v>14</v>
      </c>
      <c r="J3588" t="s">
        <v>15</v>
      </c>
      <c r="K3588" t="str">
        <f>INDEX(State_Code_Name!B:B,MATCH(Consumer_Complaints!E3588,State_Code_Name!C:C,0))</f>
        <v>New Jersey</v>
      </c>
      <c r="L3588">
        <f t="shared" si="168"/>
        <v>0</v>
      </c>
      <c r="M3588">
        <f t="shared" si="169"/>
        <v>2013</v>
      </c>
      <c r="N3588" t="str">
        <f t="shared" si="170"/>
        <v>Q4</v>
      </c>
    </row>
    <row r="3589" spans="1:14" x14ac:dyDescent="0.35">
      <c r="A3589">
        <v>448223</v>
      </c>
      <c r="B3589" t="s">
        <v>30</v>
      </c>
      <c r="C3589" t="s">
        <v>16</v>
      </c>
      <c r="D3589" t="s">
        <v>20</v>
      </c>
      <c r="E3589" t="s">
        <v>35</v>
      </c>
      <c r="F3589" t="s">
        <v>13</v>
      </c>
      <c r="G3589" s="10">
        <v>41340</v>
      </c>
      <c r="H3589" s="10">
        <v>41401</v>
      </c>
      <c r="I3589" t="s">
        <v>14</v>
      </c>
      <c r="J3589" t="s">
        <v>15</v>
      </c>
      <c r="K3589" t="str">
        <f>INDEX(State_Code_Name!B:B,MATCH(Consumer_Complaints!E3589,State_Code_Name!C:C,0))</f>
        <v>Florida</v>
      </c>
      <c r="L3589">
        <f t="shared" si="168"/>
        <v>61</v>
      </c>
      <c r="M3589">
        <f t="shared" si="169"/>
        <v>2013</v>
      </c>
      <c r="N3589" t="str">
        <f t="shared" si="170"/>
        <v>Q1</v>
      </c>
    </row>
    <row r="3590" spans="1:14" x14ac:dyDescent="0.35">
      <c r="A3590">
        <v>2085625</v>
      </c>
      <c r="B3590" t="s">
        <v>50</v>
      </c>
      <c r="C3590" t="s">
        <v>36</v>
      </c>
      <c r="D3590" t="s">
        <v>306</v>
      </c>
      <c r="E3590" t="s">
        <v>184</v>
      </c>
      <c r="F3590" t="s">
        <v>19</v>
      </c>
      <c r="G3590" s="10">
        <v>42611</v>
      </c>
      <c r="H3590" s="10">
        <v>42622</v>
      </c>
      <c r="I3590" t="s">
        <v>14</v>
      </c>
      <c r="J3590" t="s">
        <v>15</v>
      </c>
      <c r="K3590" t="str">
        <f>INDEX(State_Code_Name!B:B,MATCH(Consumer_Complaints!E3590,State_Code_Name!C:C,0))</f>
        <v>Mississippi</v>
      </c>
      <c r="L3590">
        <f t="shared" si="168"/>
        <v>11</v>
      </c>
      <c r="M3590">
        <f t="shared" si="169"/>
        <v>2016</v>
      </c>
      <c r="N3590" t="str">
        <f t="shared" si="170"/>
        <v>Q3</v>
      </c>
    </row>
    <row r="3591" spans="1:14" x14ac:dyDescent="0.35">
      <c r="A3591">
        <v>1866409</v>
      </c>
      <c r="B3591" t="s">
        <v>54</v>
      </c>
      <c r="C3591" t="s">
        <v>52</v>
      </c>
      <c r="D3591" t="s">
        <v>53</v>
      </c>
      <c r="E3591" t="s">
        <v>137</v>
      </c>
      <c r="F3591" t="s">
        <v>57</v>
      </c>
      <c r="G3591" s="10">
        <v>42525</v>
      </c>
      <c r="H3591" s="10">
        <v>42525</v>
      </c>
      <c r="I3591" t="s">
        <v>14</v>
      </c>
      <c r="J3591" t="s">
        <v>15</v>
      </c>
      <c r="K3591" t="str">
        <f>INDEX(State_Code_Name!B:B,MATCH(Consumer_Complaints!E3591,State_Code_Name!C:C,0))</f>
        <v>Kansas</v>
      </c>
      <c r="L3591">
        <f t="shared" si="168"/>
        <v>0</v>
      </c>
      <c r="M3591">
        <f t="shared" si="169"/>
        <v>2016</v>
      </c>
      <c r="N3591" t="str">
        <f t="shared" si="170"/>
        <v>Q2</v>
      </c>
    </row>
    <row r="3592" spans="1:14" x14ac:dyDescent="0.35">
      <c r="A3592">
        <v>1829883</v>
      </c>
      <c r="B3592" t="s">
        <v>60</v>
      </c>
      <c r="C3592" t="s">
        <v>52</v>
      </c>
      <c r="D3592" t="s">
        <v>76</v>
      </c>
      <c r="E3592" t="s">
        <v>35</v>
      </c>
      <c r="F3592" t="s">
        <v>19</v>
      </c>
      <c r="G3592" s="10">
        <v>42442</v>
      </c>
      <c r="H3592" s="10">
        <v>42442</v>
      </c>
      <c r="I3592" t="s">
        <v>14</v>
      </c>
      <c r="J3592" t="s">
        <v>15</v>
      </c>
      <c r="K3592" t="str">
        <f>INDEX(State_Code_Name!B:B,MATCH(Consumer_Complaints!E3592,State_Code_Name!C:C,0))</f>
        <v>Florida</v>
      </c>
      <c r="L3592">
        <f t="shared" si="168"/>
        <v>0</v>
      </c>
      <c r="M3592">
        <f t="shared" si="169"/>
        <v>2016</v>
      </c>
      <c r="N3592" t="str">
        <f t="shared" si="170"/>
        <v>Q1</v>
      </c>
    </row>
    <row r="3593" spans="1:14" x14ac:dyDescent="0.35">
      <c r="A3593">
        <v>695495</v>
      </c>
      <c r="B3593" t="s">
        <v>11</v>
      </c>
      <c r="C3593" t="s">
        <v>26</v>
      </c>
      <c r="D3593" t="s">
        <v>27</v>
      </c>
      <c r="E3593" t="s">
        <v>18</v>
      </c>
      <c r="F3593" t="s">
        <v>19</v>
      </c>
      <c r="G3593" s="10">
        <v>41641</v>
      </c>
      <c r="H3593" s="10">
        <v>41672</v>
      </c>
      <c r="I3593" t="s">
        <v>14</v>
      </c>
      <c r="J3593" t="s">
        <v>15</v>
      </c>
      <c r="K3593" t="str">
        <f>INDEX(State_Code_Name!B:B,MATCH(Consumer_Complaints!E3593,State_Code_Name!C:C,0))</f>
        <v>California</v>
      </c>
      <c r="L3593">
        <f t="shared" si="168"/>
        <v>31</v>
      </c>
      <c r="M3593">
        <f t="shared" si="169"/>
        <v>2014</v>
      </c>
      <c r="N3593" t="str">
        <f t="shared" si="170"/>
        <v>Q1</v>
      </c>
    </row>
    <row r="3594" spans="1:14" x14ac:dyDescent="0.35">
      <c r="A3594">
        <v>1962932</v>
      </c>
      <c r="B3594" t="s">
        <v>92</v>
      </c>
      <c r="C3594" t="s">
        <v>9</v>
      </c>
      <c r="D3594" t="s">
        <v>10</v>
      </c>
      <c r="E3594" t="s">
        <v>122</v>
      </c>
      <c r="F3594" t="s">
        <v>13</v>
      </c>
      <c r="G3594" s="10">
        <v>42619</v>
      </c>
      <c r="H3594" s="10">
        <v>42619</v>
      </c>
      <c r="I3594" t="s">
        <v>14</v>
      </c>
      <c r="J3594" t="s">
        <v>15</v>
      </c>
      <c r="K3594" t="str">
        <f>INDEX(State_Code_Name!B:B,MATCH(Consumer_Complaints!E3594,State_Code_Name!C:C,0))</f>
        <v>Maryland</v>
      </c>
      <c r="L3594">
        <f t="shared" si="168"/>
        <v>0</v>
      </c>
      <c r="M3594">
        <f t="shared" si="169"/>
        <v>2016</v>
      </c>
      <c r="N3594" t="str">
        <f t="shared" si="170"/>
        <v>Q3</v>
      </c>
    </row>
    <row r="3595" spans="1:14" x14ac:dyDescent="0.35">
      <c r="A3595">
        <v>1248729</v>
      </c>
      <c r="B3595" t="s">
        <v>47</v>
      </c>
      <c r="C3595" t="s">
        <v>26</v>
      </c>
      <c r="D3595" t="s">
        <v>27</v>
      </c>
      <c r="E3595" t="s">
        <v>35</v>
      </c>
      <c r="F3595" t="s">
        <v>19</v>
      </c>
      <c r="G3595" s="10">
        <v>42055</v>
      </c>
      <c r="H3595" s="10">
        <v>42061</v>
      </c>
      <c r="I3595" t="s">
        <v>14</v>
      </c>
      <c r="J3595" t="s">
        <v>14</v>
      </c>
      <c r="K3595" t="str">
        <f>INDEX(State_Code_Name!B:B,MATCH(Consumer_Complaints!E3595,State_Code_Name!C:C,0))</f>
        <v>Florida</v>
      </c>
      <c r="L3595">
        <f t="shared" si="168"/>
        <v>6</v>
      </c>
      <c r="M3595">
        <f t="shared" si="169"/>
        <v>2015</v>
      </c>
      <c r="N3595" t="str">
        <f t="shared" si="170"/>
        <v>Q1</v>
      </c>
    </row>
    <row r="3596" spans="1:14" x14ac:dyDescent="0.35">
      <c r="A3596">
        <v>2014516</v>
      </c>
      <c r="B3596" t="s">
        <v>97</v>
      </c>
      <c r="C3596" t="s">
        <v>52</v>
      </c>
      <c r="D3596" t="s">
        <v>103</v>
      </c>
      <c r="E3596" t="s">
        <v>46</v>
      </c>
      <c r="F3596" t="s">
        <v>305</v>
      </c>
      <c r="G3596" s="10">
        <v>42566</v>
      </c>
      <c r="H3596" s="10">
        <v>42569</v>
      </c>
      <c r="I3596" t="s">
        <v>14</v>
      </c>
      <c r="J3596" t="s">
        <v>15</v>
      </c>
      <c r="K3596" t="str">
        <f>INDEX(State_Code_Name!B:B,MATCH(Consumer_Complaints!E3596,State_Code_Name!C:C,0))</f>
        <v>Pennsylvania</v>
      </c>
      <c r="L3596">
        <f t="shared" si="168"/>
        <v>3</v>
      </c>
      <c r="M3596">
        <f t="shared" si="169"/>
        <v>2016</v>
      </c>
      <c r="N3596" t="str">
        <f t="shared" si="170"/>
        <v>Q3</v>
      </c>
    </row>
    <row r="3597" spans="1:14" x14ac:dyDescent="0.35">
      <c r="A3597">
        <v>1894553</v>
      </c>
      <c r="B3597" t="s">
        <v>68</v>
      </c>
      <c r="C3597" t="s">
        <v>36</v>
      </c>
      <c r="D3597" t="s">
        <v>149</v>
      </c>
      <c r="E3597" t="s">
        <v>31</v>
      </c>
      <c r="F3597" t="s">
        <v>19</v>
      </c>
      <c r="G3597" s="10">
        <v>42485</v>
      </c>
      <c r="H3597" s="10">
        <v>42485</v>
      </c>
      <c r="I3597" t="s">
        <v>14</v>
      </c>
      <c r="J3597" t="s">
        <v>15</v>
      </c>
      <c r="K3597" t="str">
        <f>INDEX(State_Code_Name!B:B,MATCH(Consumer_Complaints!E3597,State_Code_Name!C:C,0))</f>
        <v>Texas</v>
      </c>
      <c r="L3597">
        <f t="shared" si="168"/>
        <v>0</v>
      </c>
      <c r="M3597">
        <f t="shared" si="169"/>
        <v>2016</v>
      </c>
      <c r="N3597" t="str">
        <f t="shared" si="170"/>
        <v>Q2</v>
      </c>
    </row>
    <row r="3598" spans="1:14" x14ac:dyDescent="0.35">
      <c r="A3598">
        <v>566933</v>
      </c>
      <c r="B3598" t="s">
        <v>11</v>
      </c>
      <c r="C3598" t="s">
        <v>16</v>
      </c>
      <c r="D3598" t="s">
        <v>20</v>
      </c>
      <c r="E3598" t="s">
        <v>18</v>
      </c>
      <c r="F3598" t="s">
        <v>305</v>
      </c>
      <c r="G3598" s="10">
        <v>41569</v>
      </c>
      <c r="H3598" s="10">
        <v>41570</v>
      </c>
      <c r="I3598" t="s">
        <v>14</v>
      </c>
      <c r="J3598" t="s">
        <v>14</v>
      </c>
      <c r="K3598" t="str">
        <f>INDEX(State_Code_Name!B:B,MATCH(Consumer_Complaints!E3598,State_Code_Name!C:C,0))</f>
        <v>California</v>
      </c>
      <c r="L3598">
        <f t="shared" si="168"/>
        <v>1</v>
      </c>
      <c r="M3598">
        <f t="shared" si="169"/>
        <v>2013</v>
      </c>
      <c r="N3598" t="str">
        <f t="shared" si="170"/>
        <v>Q4</v>
      </c>
    </row>
    <row r="3599" spans="1:14" x14ac:dyDescent="0.35">
      <c r="A3599">
        <v>1542949</v>
      </c>
      <c r="B3599" t="s">
        <v>135</v>
      </c>
      <c r="C3599" t="s">
        <v>26</v>
      </c>
      <c r="D3599" t="s">
        <v>27</v>
      </c>
      <c r="E3599" t="s">
        <v>106</v>
      </c>
      <c r="F3599" t="s">
        <v>19</v>
      </c>
      <c r="G3599" s="10">
        <v>42244</v>
      </c>
      <c r="H3599" s="10">
        <v>42244</v>
      </c>
      <c r="I3599" t="s">
        <v>14</v>
      </c>
      <c r="J3599" t="s">
        <v>15</v>
      </c>
      <c r="K3599" t="str">
        <f>INDEX(State_Code_Name!B:B,MATCH(Consumer_Complaints!E3599,State_Code_Name!C:C,0))</f>
        <v>Indiana</v>
      </c>
      <c r="L3599">
        <f t="shared" si="168"/>
        <v>0</v>
      </c>
      <c r="M3599">
        <f t="shared" si="169"/>
        <v>2015</v>
      </c>
      <c r="N3599" t="str">
        <f t="shared" si="170"/>
        <v>Q3</v>
      </c>
    </row>
    <row r="3600" spans="1:14" x14ac:dyDescent="0.35">
      <c r="A3600">
        <v>1069150</v>
      </c>
      <c r="B3600" t="s">
        <v>111</v>
      </c>
      <c r="C3600" t="s">
        <v>26</v>
      </c>
      <c r="D3600" t="s">
        <v>27</v>
      </c>
      <c r="E3600" t="s">
        <v>171</v>
      </c>
      <c r="F3600" t="s">
        <v>19</v>
      </c>
      <c r="G3600" s="10">
        <v>41926</v>
      </c>
      <c r="H3600" s="10">
        <v>41933</v>
      </c>
      <c r="I3600" t="s">
        <v>14</v>
      </c>
      <c r="J3600" t="s">
        <v>15</v>
      </c>
      <c r="K3600" t="str">
        <f>INDEX(State_Code_Name!B:B,MATCH(Consumer_Complaints!E3600,State_Code_Name!C:C,0))</f>
        <v>Louisiana</v>
      </c>
      <c r="L3600">
        <f t="shared" si="168"/>
        <v>7</v>
      </c>
      <c r="M3600">
        <f t="shared" si="169"/>
        <v>2014</v>
      </c>
      <c r="N3600" t="str">
        <f t="shared" si="170"/>
        <v>Q4</v>
      </c>
    </row>
    <row r="3601" spans="1:14" x14ac:dyDescent="0.35">
      <c r="A3601">
        <v>1004743</v>
      </c>
      <c r="B3601" t="s">
        <v>237</v>
      </c>
      <c r="C3601" t="s">
        <v>32</v>
      </c>
      <c r="D3601" t="s">
        <v>44</v>
      </c>
      <c r="E3601" t="s">
        <v>31</v>
      </c>
      <c r="F3601" t="s">
        <v>19</v>
      </c>
      <c r="G3601" s="10">
        <v>41878</v>
      </c>
      <c r="H3601" s="10">
        <v>41878</v>
      </c>
      <c r="I3601" t="s">
        <v>14</v>
      </c>
      <c r="J3601" t="s">
        <v>14</v>
      </c>
      <c r="K3601" t="str">
        <f>INDEX(State_Code_Name!B:B,MATCH(Consumer_Complaints!E3601,State_Code_Name!C:C,0))</f>
        <v>Texas</v>
      </c>
      <c r="L3601">
        <f t="shared" si="168"/>
        <v>0</v>
      </c>
      <c r="M3601">
        <f t="shared" si="169"/>
        <v>2014</v>
      </c>
      <c r="N3601" t="str">
        <f t="shared" si="170"/>
        <v>Q3</v>
      </c>
    </row>
    <row r="3602" spans="1:14" x14ac:dyDescent="0.35">
      <c r="A3602">
        <v>1970412</v>
      </c>
      <c r="B3602" t="s">
        <v>413</v>
      </c>
      <c r="C3602" t="s">
        <v>32</v>
      </c>
      <c r="D3602" t="s">
        <v>44</v>
      </c>
      <c r="E3602" t="s">
        <v>22</v>
      </c>
      <c r="F3602" t="s">
        <v>19</v>
      </c>
      <c r="G3602" s="10">
        <v>42536</v>
      </c>
      <c r="H3602" s="10">
        <v>42536</v>
      </c>
      <c r="I3602" t="s">
        <v>14</v>
      </c>
      <c r="J3602" t="s">
        <v>15</v>
      </c>
      <c r="K3602" t="str">
        <f>INDEX(State_Code_Name!B:B,MATCH(Consumer_Complaints!E3602,State_Code_Name!C:C,0))</f>
        <v>New York</v>
      </c>
      <c r="L3602">
        <f t="shared" si="168"/>
        <v>0</v>
      </c>
      <c r="M3602">
        <f t="shared" si="169"/>
        <v>2016</v>
      </c>
      <c r="N3602" t="str">
        <f t="shared" si="170"/>
        <v>Q2</v>
      </c>
    </row>
    <row r="3603" spans="1:14" x14ac:dyDescent="0.35">
      <c r="A3603">
        <v>2023754</v>
      </c>
      <c r="B3603" t="s">
        <v>674</v>
      </c>
      <c r="C3603" t="s">
        <v>32</v>
      </c>
      <c r="D3603" t="s">
        <v>44</v>
      </c>
      <c r="E3603" t="s">
        <v>48</v>
      </c>
      <c r="F3603" t="s">
        <v>19</v>
      </c>
      <c r="G3603" s="10">
        <v>42572</v>
      </c>
      <c r="H3603" s="10">
        <v>42572</v>
      </c>
      <c r="I3603" t="s">
        <v>14</v>
      </c>
      <c r="J3603" t="s">
        <v>14</v>
      </c>
      <c r="K3603" t="str">
        <f>INDEX(State_Code_Name!B:B,MATCH(Consumer_Complaints!E3603,State_Code_Name!C:C,0))</f>
        <v>New Jersey</v>
      </c>
      <c r="L3603">
        <f t="shared" si="168"/>
        <v>0</v>
      </c>
      <c r="M3603">
        <f t="shared" si="169"/>
        <v>2016</v>
      </c>
      <c r="N3603" t="str">
        <f t="shared" si="170"/>
        <v>Q3</v>
      </c>
    </row>
    <row r="3604" spans="1:14" x14ac:dyDescent="0.35">
      <c r="A3604">
        <v>264358</v>
      </c>
      <c r="B3604" t="s">
        <v>134</v>
      </c>
      <c r="C3604" t="s">
        <v>16</v>
      </c>
      <c r="D3604" t="s">
        <v>20</v>
      </c>
      <c r="E3604" t="s">
        <v>48</v>
      </c>
      <c r="F3604" t="s">
        <v>305</v>
      </c>
      <c r="G3604" s="10">
        <v>41299</v>
      </c>
      <c r="H3604" s="10">
        <v>41302</v>
      </c>
      <c r="I3604" t="s">
        <v>14</v>
      </c>
      <c r="J3604" t="s">
        <v>15</v>
      </c>
      <c r="K3604" t="str">
        <f>INDEX(State_Code_Name!B:B,MATCH(Consumer_Complaints!E3604,State_Code_Name!C:C,0))</f>
        <v>New Jersey</v>
      </c>
      <c r="L3604">
        <f t="shared" si="168"/>
        <v>3</v>
      </c>
      <c r="M3604">
        <f t="shared" si="169"/>
        <v>2013</v>
      </c>
      <c r="N3604" t="str">
        <f t="shared" si="170"/>
        <v>Q1</v>
      </c>
    </row>
    <row r="3605" spans="1:14" x14ac:dyDescent="0.35">
      <c r="A3605">
        <v>1150537</v>
      </c>
      <c r="B3605" t="s">
        <v>458</v>
      </c>
      <c r="C3605" t="s">
        <v>9</v>
      </c>
      <c r="D3605" t="s">
        <v>183</v>
      </c>
      <c r="E3605" t="s">
        <v>59</v>
      </c>
      <c r="F3605" t="s">
        <v>19</v>
      </c>
      <c r="G3605" s="10">
        <v>41924</v>
      </c>
      <c r="H3605" s="10">
        <v>41924</v>
      </c>
      <c r="I3605" t="s">
        <v>14</v>
      </c>
      <c r="J3605" t="s">
        <v>15</v>
      </c>
      <c r="K3605" t="str">
        <f>INDEX(State_Code_Name!B:B,MATCH(Consumer_Complaints!E3605,State_Code_Name!C:C,0))</f>
        <v>Illinois</v>
      </c>
      <c r="L3605">
        <f t="shared" si="168"/>
        <v>0</v>
      </c>
      <c r="M3605">
        <f t="shared" si="169"/>
        <v>2014</v>
      </c>
      <c r="N3605" t="str">
        <f t="shared" si="170"/>
        <v>Q4</v>
      </c>
    </row>
    <row r="3606" spans="1:14" x14ac:dyDescent="0.35">
      <c r="A3606">
        <v>1120698</v>
      </c>
      <c r="B3606" t="s">
        <v>258</v>
      </c>
      <c r="C3606" t="s">
        <v>879</v>
      </c>
      <c r="D3606" t="s">
        <v>883</v>
      </c>
      <c r="E3606" t="s">
        <v>46</v>
      </c>
      <c r="F3606" t="s">
        <v>13</v>
      </c>
      <c r="G3606" s="10">
        <v>41960</v>
      </c>
      <c r="H3606" s="10">
        <v>41961</v>
      </c>
      <c r="I3606" t="s">
        <v>14</v>
      </c>
      <c r="J3606" t="s">
        <v>15</v>
      </c>
      <c r="K3606" t="str">
        <f>INDEX(State_Code_Name!B:B,MATCH(Consumer_Complaints!E3606,State_Code_Name!C:C,0))</f>
        <v>Pennsylvania</v>
      </c>
      <c r="L3606">
        <f t="shared" si="168"/>
        <v>1</v>
      </c>
      <c r="M3606">
        <f t="shared" si="169"/>
        <v>2014</v>
      </c>
      <c r="N3606" t="str">
        <f t="shared" si="170"/>
        <v>Q4</v>
      </c>
    </row>
    <row r="3607" spans="1:14" x14ac:dyDescent="0.35">
      <c r="A3607">
        <v>2053913</v>
      </c>
      <c r="B3607" t="s">
        <v>50</v>
      </c>
      <c r="C3607" t="s">
        <v>36</v>
      </c>
      <c r="D3607" t="s">
        <v>80</v>
      </c>
      <c r="E3607" t="s">
        <v>22</v>
      </c>
      <c r="F3607" t="s">
        <v>13</v>
      </c>
      <c r="G3607" s="10">
        <v>42621</v>
      </c>
      <c r="H3607" s="10">
        <v>42621</v>
      </c>
      <c r="I3607" t="s">
        <v>14</v>
      </c>
      <c r="J3607" t="s">
        <v>15</v>
      </c>
      <c r="K3607" t="str">
        <f>INDEX(State_Code_Name!B:B,MATCH(Consumer_Complaints!E3607,State_Code_Name!C:C,0))</f>
        <v>New York</v>
      </c>
      <c r="L3607">
        <f t="shared" si="168"/>
        <v>0</v>
      </c>
      <c r="M3607">
        <f t="shared" si="169"/>
        <v>2016</v>
      </c>
      <c r="N3607" t="str">
        <f t="shared" si="170"/>
        <v>Q3</v>
      </c>
    </row>
    <row r="3608" spans="1:14" x14ac:dyDescent="0.35">
      <c r="A3608">
        <v>842644</v>
      </c>
      <c r="B3608" t="s">
        <v>658</v>
      </c>
      <c r="C3608" t="s">
        <v>32</v>
      </c>
      <c r="D3608" t="s">
        <v>44</v>
      </c>
      <c r="E3608" t="s">
        <v>29</v>
      </c>
      <c r="F3608" t="s">
        <v>19</v>
      </c>
      <c r="G3608" s="10">
        <v>41825</v>
      </c>
      <c r="H3608" s="10">
        <v>41825</v>
      </c>
      <c r="I3608" t="s">
        <v>14</v>
      </c>
      <c r="J3608" t="s">
        <v>14</v>
      </c>
      <c r="K3608" t="str">
        <f>INDEX(State_Code_Name!B:B,MATCH(Consumer_Complaints!E3608,State_Code_Name!C:C,0))</f>
        <v>Connecticut</v>
      </c>
      <c r="L3608">
        <f t="shared" si="168"/>
        <v>0</v>
      </c>
      <c r="M3608">
        <f t="shared" si="169"/>
        <v>2014</v>
      </c>
      <c r="N3608" t="str">
        <f t="shared" si="170"/>
        <v>Q3</v>
      </c>
    </row>
    <row r="3609" spans="1:14" x14ac:dyDescent="0.35">
      <c r="A3609">
        <v>1558767</v>
      </c>
      <c r="B3609" t="s">
        <v>43</v>
      </c>
      <c r="C3609" t="s">
        <v>36</v>
      </c>
      <c r="D3609" t="s">
        <v>94</v>
      </c>
      <c r="E3609" t="s">
        <v>118</v>
      </c>
      <c r="F3609" t="s">
        <v>19</v>
      </c>
      <c r="G3609" s="10">
        <v>42286</v>
      </c>
      <c r="H3609" s="10">
        <v>42286</v>
      </c>
      <c r="I3609" t="s">
        <v>14</v>
      </c>
      <c r="J3609" t="s">
        <v>15</v>
      </c>
      <c r="K3609" t="str">
        <f>INDEX(State_Code_Name!B:B,MATCH(Consumer_Complaints!E3609,State_Code_Name!C:C,0))</f>
        <v>Alabama</v>
      </c>
      <c r="L3609">
        <f t="shared" si="168"/>
        <v>0</v>
      </c>
      <c r="M3609">
        <f t="shared" si="169"/>
        <v>2015</v>
      </c>
      <c r="N3609" t="str">
        <f t="shared" si="170"/>
        <v>Q4</v>
      </c>
    </row>
    <row r="3610" spans="1:14" x14ac:dyDescent="0.35">
      <c r="A3610">
        <v>1336433</v>
      </c>
      <c r="B3610" t="s">
        <v>11</v>
      </c>
      <c r="C3610" t="s">
        <v>16</v>
      </c>
      <c r="D3610" t="s">
        <v>20</v>
      </c>
      <c r="E3610" t="s">
        <v>35</v>
      </c>
      <c r="F3610" t="s">
        <v>19</v>
      </c>
      <c r="G3610" s="10">
        <v>42112</v>
      </c>
      <c r="H3610" s="10">
        <v>42112</v>
      </c>
      <c r="I3610" t="s">
        <v>14</v>
      </c>
      <c r="J3610" t="s">
        <v>15</v>
      </c>
      <c r="K3610" t="str">
        <f>INDEX(State_Code_Name!B:B,MATCH(Consumer_Complaints!E3610,State_Code_Name!C:C,0))</f>
        <v>Florida</v>
      </c>
      <c r="L3610">
        <f t="shared" si="168"/>
        <v>0</v>
      </c>
      <c r="M3610">
        <f t="shared" si="169"/>
        <v>2015</v>
      </c>
      <c r="N3610" t="str">
        <f t="shared" si="170"/>
        <v>Q2</v>
      </c>
    </row>
    <row r="3611" spans="1:14" x14ac:dyDescent="0.35">
      <c r="A3611">
        <v>1843823</v>
      </c>
      <c r="B3611" t="s">
        <v>83</v>
      </c>
      <c r="C3611" t="s">
        <v>36</v>
      </c>
      <c r="D3611" t="s">
        <v>80</v>
      </c>
      <c r="E3611" t="s">
        <v>31</v>
      </c>
      <c r="F3611" t="s">
        <v>305</v>
      </c>
      <c r="G3611" s="10">
        <v>42451</v>
      </c>
      <c r="H3611" s="10">
        <v>42452</v>
      </c>
      <c r="I3611" t="s">
        <v>14</v>
      </c>
      <c r="J3611" t="s">
        <v>14</v>
      </c>
      <c r="K3611" t="str">
        <f>INDEX(State_Code_Name!B:B,MATCH(Consumer_Complaints!E3611,State_Code_Name!C:C,0))</f>
        <v>Texas</v>
      </c>
      <c r="L3611">
        <f t="shared" si="168"/>
        <v>1</v>
      </c>
      <c r="M3611">
        <f t="shared" si="169"/>
        <v>2016</v>
      </c>
      <c r="N3611" t="str">
        <f t="shared" si="170"/>
        <v>Q1</v>
      </c>
    </row>
    <row r="3612" spans="1:14" x14ac:dyDescent="0.35">
      <c r="A3612">
        <v>1614480</v>
      </c>
      <c r="B3612" t="s">
        <v>1027</v>
      </c>
      <c r="C3612" t="s">
        <v>531</v>
      </c>
      <c r="D3612" t="s">
        <v>532</v>
      </c>
      <c r="E3612" t="s">
        <v>18</v>
      </c>
      <c r="F3612" t="s">
        <v>19</v>
      </c>
      <c r="G3612" s="10">
        <v>42296</v>
      </c>
      <c r="H3612" s="10">
        <v>42296</v>
      </c>
      <c r="I3612" t="s">
        <v>14</v>
      </c>
      <c r="J3612" t="s">
        <v>15</v>
      </c>
      <c r="K3612" t="str">
        <f>INDEX(State_Code_Name!B:B,MATCH(Consumer_Complaints!E3612,State_Code_Name!C:C,0))</f>
        <v>California</v>
      </c>
      <c r="L3612">
        <f t="shared" si="168"/>
        <v>0</v>
      </c>
      <c r="M3612">
        <f t="shared" si="169"/>
        <v>2015</v>
      </c>
      <c r="N3612" t="str">
        <f t="shared" si="170"/>
        <v>Q4</v>
      </c>
    </row>
    <row r="3613" spans="1:14" x14ac:dyDescent="0.35">
      <c r="A3613">
        <v>1553917</v>
      </c>
      <c r="B3613" t="s">
        <v>81</v>
      </c>
      <c r="C3613" t="s">
        <v>9</v>
      </c>
      <c r="D3613" t="s">
        <v>10</v>
      </c>
      <c r="E3613" t="s">
        <v>22</v>
      </c>
      <c r="F3613" t="s">
        <v>19</v>
      </c>
      <c r="G3613" s="10">
        <v>42133</v>
      </c>
      <c r="H3613" s="10">
        <v>42133</v>
      </c>
      <c r="I3613" t="s">
        <v>14</v>
      </c>
      <c r="J3613" t="s">
        <v>15</v>
      </c>
      <c r="K3613" t="str">
        <f>INDEX(State_Code_Name!B:B,MATCH(Consumer_Complaints!E3613,State_Code_Name!C:C,0))</f>
        <v>New York</v>
      </c>
      <c r="L3613">
        <f t="shared" si="168"/>
        <v>0</v>
      </c>
      <c r="M3613">
        <f t="shared" si="169"/>
        <v>2015</v>
      </c>
      <c r="N3613" t="str">
        <f t="shared" si="170"/>
        <v>Q2</v>
      </c>
    </row>
    <row r="3614" spans="1:14" x14ac:dyDescent="0.35">
      <c r="A3614">
        <v>1766228</v>
      </c>
      <c r="B3614" t="s">
        <v>58</v>
      </c>
      <c r="C3614" t="s">
        <v>36</v>
      </c>
      <c r="D3614" t="s">
        <v>99</v>
      </c>
      <c r="E3614" t="s">
        <v>85</v>
      </c>
      <c r="F3614" t="s">
        <v>19</v>
      </c>
      <c r="G3614" s="10">
        <v>42402</v>
      </c>
      <c r="H3614" s="10">
        <v>42402</v>
      </c>
      <c r="I3614" t="s">
        <v>14</v>
      </c>
      <c r="J3614" t="s">
        <v>15</v>
      </c>
      <c r="K3614" t="str">
        <f>INDEX(State_Code_Name!B:B,MATCH(Consumer_Complaints!E3614,State_Code_Name!C:C,0))</f>
        <v>Wisconsin</v>
      </c>
      <c r="L3614">
        <f t="shared" si="168"/>
        <v>0</v>
      </c>
      <c r="M3614">
        <f t="shared" si="169"/>
        <v>2016</v>
      </c>
      <c r="N3614" t="str">
        <f t="shared" si="170"/>
        <v>Q1</v>
      </c>
    </row>
    <row r="3615" spans="1:14" x14ac:dyDescent="0.35">
      <c r="A3615">
        <v>1067174</v>
      </c>
      <c r="B3615" t="s">
        <v>164</v>
      </c>
      <c r="C3615" t="s">
        <v>16</v>
      </c>
      <c r="D3615" t="s">
        <v>20</v>
      </c>
      <c r="E3615" t="s">
        <v>42</v>
      </c>
      <c r="F3615" t="s">
        <v>305</v>
      </c>
      <c r="G3615" s="10">
        <v>41922</v>
      </c>
      <c r="H3615" s="10">
        <v>41928</v>
      </c>
      <c r="I3615" t="s">
        <v>14</v>
      </c>
      <c r="J3615" t="s">
        <v>14</v>
      </c>
      <c r="K3615" t="str">
        <f>INDEX(State_Code_Name!B:B,MATCH(Consumer_Complaints!E3615,State_Code_Name!C:C,0))</f>
        <v>North Carolina</v>
      </c>
      <c r="L3615">
        <f t="shared" si="168"/>
        <v>6</v>
      </c>
      <c r="M3615">
        <f t="shared" si="169"/>
        <v>2014</v>
      </c>
      <c r="N3615" t="str">
        <f t="shared" si="170"/>
        <v>Q4</v>
      </c>
    </row>
    <row r="3616" spans="1:14" x14ac:dyDescent="0.35">
      <c r="A3616">
        <v>565538</v>
      </c>
      <c r="B3616" t="s">
        <v>43</v>
      </c>
      <c r="C3616" t="s">
        <v>26</v>
      </c>
      <c r="D3616" t="s">
        <v>27</v>
      </c>
      <c r="E3616" t="s">
        <v>31</v>
      </c>
      <c r="F3616" t="s">
        <v>19</v>
      </c>
      <c r="G3616" s="10">
        <v>41568</v>
      </c>
      <c r="H3616" s="10">
        <v>41569</v>
      </c>
      <c r="I3616" t="s">
        <v>14</v>
      </c>
      <c r="J3616" t="s">
        <v>15</v>
      </c>
      <c r="K3616" t="str">
        <f>INDEX(State_Code_Name!B:B,MATCH(Consumer_Complaints!E3616,State_Code_Name!C:C,0))</f>
        <v>Texas</v>
      </c>
      <c r="L3616">
        <f t="shared" si="168"/>
        <v>1</v>
      </c>
      <c r="M3616">
        <f t="shared" si="169"/>
        <v>2013</v>
      </c>
      <c r="N3616" t="str">
        <f t="shared" si="170"/>
        <v>Q4</v>
      </c>
    </row>
    <row r="3617" spans="1:14" x14ac:dyDescent="0.35">
      <c r="A3617">
        <v>2039789</v>
      </c>
      <c r="B3617" t="s">
        <v>141</v>
      </c>
      <c r="C3617" t="s">
        <v>26</v>
      </c>
      <c r="D3617" t="s">
        <v>159</v>
      </c>
      <c r="E3617" t="s">
        <v>25</v>
      </c>
      <c r="F3617" t="s">
        <v>19</v>
      </c>
      <c r="G3617" s="10">
        <v>42377</v>
      </c>
      <c r="H3617" s="10">
        <v>42377</v>
      </c>
      <c r="I3617" t="s">
        <v>14</v>
      </c>
      <c r="J3617" t="s">
        <v>15</v>
      </c>
      <c r="K3617" t="str">
        <f>INDEX(State_Code_Name!B:B,MATCH(Consumer_Complaints!E3617,State_Code_Name!C:C,0))</f>
        <v>Georgia</v>
      </c>
      <c r="L3617">
        <f t="shared" si="168"/>
        <v>0</v>
      </c>
      <c r="M3617">
        <f t="shared" si="169"/>
        <v>2016</v>
      </c>
      <c r="N3617" t="str">
        <f t="shared" si="170"/>
        <v>Q1</v>
      </c>
    </row>
    <row r="3618" spans="1:14" x14ac:dyDescent="0.35">
      <c r="A3618">
        <v>1908613</v>
      </c>
      <c r="B3618" t="s">
        <v>95</v>
      </c>
      <c r="C3618" t="s">
        <v>16</v>
      </c>
      <c r="D3618" t="s">
        <v>20</v>
      </c>
      <c r="E3618" t="s">
        <v>22</v>
      </c>
      <c r="F3618" t="s">
        <v>57</v>
      </c>
      <c r="G3618" s="10">
        <v>42434</v>
      </c>
      <c r="H3618" s="10">
        <v>42434</v>
      </c>
      <c r="I3618" t="s">
        <v>14</v>
      </c>
      <c r="J3618" t="s">
        <v>14</v>
      </c>
      <c r="K3618" t="str">
        <f>INDEX(State_Code_Name!B:B,MATCH(Consumer_Complaints!E3618,State_Code_Name!C:C,0))</f>
        <v>New York</v>
      </c>
      <c r="L3618">
        <f t="shared" si="168"/>
        <v>0</v>
      </c>
      <c r="M3618">
        <f t="shared" si="169"/>
        <v>2016</v>
      </c>
      <c r="N3618" t="str">
        <f t="shared" si="170"/>
        <v>Q1</v>
      </c>
    </row>
    <row r="3619" spans="1:14" x14ac:dyDescent="0.35">
      <c r="A3619">
        <v>558577</v>
      </c>
      <c r="B3619" t="s">
        <v>11</v>
      </c>
      <c r="C3619" t="s">
        <v>36</v>
      </c>
      <c r="D3619" t="s">
        <v>150</v>
      </c>
      <c r="E3619" t="s">
        <v>48</v>
      </c>
      <c r="F3619" t="s">
        <v>19</v>
      </c>
      <c r="G3619" s="10">
        <v>41561</v>
      </c>
      <c r="H3619" s="10">
        <v>41563</v>
      </c>
      <c r="I3619" t="s">
        <v>14</v>
      </c>
      <c r="J3619" t="s">
        <v>15</v>
      </c>
      <c r="K3619" t="str">
        <f>INDEX(State_Code_Name!B:B,MATCH(Consumer_Complaints!E3619,State_Code_Name!C:C,0))</f>
        <v>New Jersey</v>
      </c>
      <c r="L3619">
        <f t="shared" si="168"/>
        <v>2</v>
      </c>
      <c r="M3619">
        <f t="shared" si="169"/>
        <v>2013</v>
      </c>
      <c r="N3619" t="str">
        <f t="shared" si="170"/>
        <v>Q4</v>
      </c>
    </row>
    <row r="3620" spans="1:14" x14ac:dyDescent="0.35">
      <c r="A3620">
        <v>1644897</v>
      </c>
      <c r="B3620" t="s">
        <v>1043</v>
      </c>
      <c r="C3620" t="s">
        <v>16</v>
      </c>
      <c r="D3620" t="s">
        <v>24</v>
      </c>
      <c r="E3620" t="s">
        <v>18</v>
      </c>
      <c r="F3620" t="s">
        <v>19</v>
      </c>
      <c r="G3620" s="10">
        <v>42196</v>
      </c>
      <c r="H3620" s="10">
        <v>42196</v>
      </c>
      <c r="I3620" t="s">
        <v>14</v>
      </c>
      <c r="J3620" t="s">
        <v>15</v>
      </c>
      <c r="K3620" t="str">
        <f>INDEX(State_Code_Name!B:B,MATCH(Consumer_Complaints!E3620,State_Code_Name!C:C,0))</f>
        <v>California</v>
      </c>
      <c r="L3620">
        <f t="shared" si="168"/>
        <v>0</v>
      </c>
      <c r="M3620">
        <f t="shared" si="169"/>
        <v>2015</v>
      </c>
      <c r="N3620" t="str">
        <f t="shared" si="170"/>
        <v>Q3</v>
      </c>
    </row>
    <row r="3621" spans="1:14" x14ac:dyDescent="0.35">
      <c r="A3621">
        <v>1445997</v>
      </c>
      <c r="B3621" t="s">
        <v>68</v>
      </c>
      <c r="C3621" t="s">
        <v>36</v>
      </c>
      <c r="D3621" t="s">
        <v>99</v>
      </c>
      <c r="E3621" t="s">
        <v>46</v>
      </c>
      <c r="F3621" t="s">
        <v>19</v>
      </c>
      <c r="G3621" s="10">
        <v>42185</v>
      </c>
      <c r="H3621" s="10">
        <v>42192</v>
      </c>
      <c r="I3621" t="s">
        <v>14</v>
      </c>
      <c r="J3621" t="s">
        <v>14</v>
      </c>
      <c r="K3621" t="str">
        <f>INDEX(State_Code_Name!B:B,MATCH(Consumer_Complaints!E3621,State_Code_Name!C:C,0))</f>
        <v>Pennsylvania</v>
      </c>
      <c r="L3621">
        <f t="shared" si="168"/>
        <v>7</v>
      </c>
      <c r="M3621">
        <f t="shared" si="169"/>
        <v>2015</v>
      </c>
      <c r="N3621" t="str">
        <f t="shared" si="170"/>
        <v>Q2</v>
      </c>
    </row>
    <row r="3622" spans="1:14" x14ac:dyDescent="0.35">
      <c r="A3622">
        <v>1580144</v>
      </c>
      <c r="B3622" t="s">
        <v>58</v>
      </c>
      <c r="C3622" t="s">
        <v>36</v>
      </c>
      <c r="D3622" t="s">
        <v>112</v>
      </c>
      <c r="E3622" t="s">
        <v>98</v>
      </c>
      <c r="F3622" t="s">
        <v>19</v>
      </c>
      <c r="G3622" s="10">
        <v>42272</v>
      </c>
      <c r="H3622" s="10">
        <v>42272</v>
      </c>
      <c r="I3622" t="s">
        <v>14</v>
      </c>
      <c r="J3622" t="s">
        <v>15</v>
      </c>
      <c r="K3622" t="str">
        <f>INDEX(State_Code_Name!B:B,MATCH(Consumer_Complaints!E3622,State_Code_Name!C:C,0))</f>
        <v>Colorado</v>
      </c>
      <c r="L3622">
        <f t="shared" si="168"/>
        <v>0</v>
      </c>
      <c r="M3622">
        <f t="shared" si="169"/>
        <v>2015</v>
      </c>
      <c r="N3622" t="str">
        <f t="shared" si="170"/>
        <v>Q3</v>
      </c>
    </row>
    <row r="3623" spans="1:14" x14ac:dyDescent="0.35">
      <c r="A3623">
        <v>1978137</v>
      </c>
      <c r="B3623" t="s">
        <v>141</v>
      </c>
      <c r="C3623" t="s">
        <v>26</v>
      </c>
      <c r="D3623" t="s">
        <v>27</v>
      </c>
      <c r="E3623" t="s">
        <v>48</v>
      </c>
      <c r="F3623" t="s">
        <v>19</v>
      </c>
      <c r="G3623" s="10">
        <v>42542</v>
      </c>
      <c r="H3623" s="10">
        <v>42543</v>
      </c>
      <c r="I3623" t="s">
        <v>14</v>
      </c>
      <c r="J3623" t="s">
        <v>15</v>
      </c>
      <c r="K3623" t="str">
        <f>INDEX(State_Code_Name!B:B,MATCH(Consumer_Complaints!E3623,State_Code_Name!C:C,0))</f>
        <v>New Jersey</v>
      </c>
      <c r="L3623">
        <f t="shared" si="168"/>
        <v>1</v>
      </c>
      <c r="M3623">
        <f t="shared" si="169"/>
        <v>2016</v>
      </c>
      <c r="N3623" t="str">
        <f t="shared" si="170"/>
        <v>Q2</v>
      </c>
    </row>
    <row r="3624" spans="1:14" x14ac:dyDescent="0.35">
      <c r="A3624">
        <v>1691415</v>
      </c>
      <c r="B3624" t="s">
        <v>1131</v>
      </c>
      <c r="C3624" t="s">
        <v>26</v>
      </c>
      <c r="D3624" t="s">
        <v>27</v>
      </c>
      <c r="E3624" t="s">
        <v>59</v>
      </c>
      <c r="F3624" t="s">
        <v>305</v>
      </c>
      <c r="G3624" s="10">
        <v>42289</v>
      </c>
      <c r="H3624" s="10">
        <v>42353</v>
      </c>
      <c r="I3624" t="s">
        <v>14</v>
      </c>
      <c r="J3624" t="s">
        <v>15</v>
      </c>
      <c r="K3624" t="str">
        <f>INDEX(State_Code_Name!B:B,MATCH(Consumer_Complaints!E3624,State_Code_Name!C:C,0))</f>
        <v>Illinois</v>
      </c>
      <c r="L3624">
        <f t="shared" si="168"/>
        <v>64</v>
      </c>
      <c r="M3624">
        <f t="shared" si="169"/>
        <v>2015</v>
      </c>
      <c r="N3624" t="str">
        <f t="shared" si="170"/>
        <v>Q4</v>
      </c>
    </row>
    <row r="3625" spans="1:14" x14ac:dyDescent="0.35">
      <c r="A3625">
        <v>1907480</v>
      </c>
      <c r="B3625" t="s">
        <v>81</v>
      </c>
      <c r="C3625" t="s">
        <v>36</v>
      </c>
      <c r="D3625" t="s">
        <v>149</v>
      </c>
      <c r="E3625" t="s">
        <v>42</v>
      </c>
      <c r="F3625" t="s">
        <v>19</v>
      </c>
      <c r="G3625" s="10">
        <v>42434</v>
      </c>
      <c r="H3625" s="10">
        <v>42434</v>
      </c>
      <c r="I3625" t="s">
        <v>14</v>
      </c>
      <c r="J3625" t="s">
        <v>15</v>
      </c>
      <c r="K3625" t="str">
        <f>INDEX(State_Code_Name!B:B,MATCH(Consumer_Complaints!E3625,State_Code_Name!C:C,0))</f>
        <v>North Carolina</v>
      </c>
      <c r="L3625">
        <f t="shared" si="168"/>
        <v>0</v>
      </c>
      <c r="M3625">
        <f t="shared" si="169"/>
        <v>2016</v>
      </c>
      <c r="N3625" t="str">
        <f t="shared" si="170"/>
        <v>Q1</v>
      </c>
    </row>
    <row r="3626" spans="1:14" x14ac:dyDescent="0.35">
      <c r="A3626">
        <v>764915</v>
      </c>
      <c r="B3626" t="s">
        <v>11</v>
      </c>
      <c r="C3626" t="s">
        <v>16</v>
      </c>
      <c r="D3626" t="s">
        <v>20</v>
      </c>
      <c r="E3626" t="s">
        <v>118</v>
      </c>
      <c r="F3626" t="s">
        <v>19</v>
      </c>
      <c r="G3626" s="10">
        <v>41716</v>
      </c>
      <c r="H3626" s="10">
        <v>41716</v>
      </c>
      <c r="I3626" t="s">
        <v>14</v>
      </c>
      <c r="J3626" t="s">
        <v>15</v>
      </c>
      <c r="K3626" t="str">
        <f>INDEX(State_Code_Name!B:B,MATCH(Consumer_Complaints!E3626,State_Code_Name!C:C,0))</f>
        <v>Alabama</v>
      </c>
      <c r="L3626">
        <f t="shared" si="168"/>
        <v>0</v>
      </c>
      <c r="M3626">
        <f t="shared" si="169"/>
        <v>2014</v>
      </c>
      <c r="N3626" t="str">
        <f t="shared" si="170"/>
        <v>Q1</v>
      </c>
    </row>
    <row r="3627" spans="1:14" x14ac:dyDescent="0.35">
      <c r="A3627">
        <v>795949</v>
      </c>
      <c r="B3627" t="s">
        <v>134</v>
      </c>
      <c r="C3627" t="s">
        <v>16</v>
      </c>
      <c r="D3627" t="s">
        <v>20</v>
      </c>
      <c r="E3627" t="s">
        <v>118</v>
      </c>
      <c r="F3627" t="s">
        <v>19</v>
      </c>
      <c r="G3627" s="10">
        <v>41824</v>
      </c>
      <c r="H3627" s="10">
        <v>41824</v>
      </c>
      <c r="I3627" t="s">
        <v>14</v>
      </c>
      <c r="J3627" t="s">
        <v>15</v>
      </c>
      <c r="K3627" t="str">
        <f>INDEX(State_Code_Name!B:B,MATCH(Consumer_Complaints!E3627,State_Code_Name!C:C,0))</f>
        <v>Alabama</v>
      </c>
      <c r="L3627">
        <f t="shared" si="168"/>
        <v>0</v>
      </c>
      <c r="M3627">
        <f t="shared" si="169"/>
        <v>2014</v>
      </c>
      <c r="N3627" t="str">
        <f t="shared" si="170"/>
        <v>Q3</v>
      </c>
    </row>
    <row r="3628" spans="1:14" x14ac:dyDescent="0.35">
      <c r="A3628">
        <v>560025</v>
      </c>
      <c r="B3628" t="s">
        <v>147</v>
      </c>
      <c r="C3628" t="s">
        <v>16</v>
      </c>
      <c r="D3628" t="s">
        <v>144</v>
      </c>
      <c r="E3628" t="s">
        <v>158</v>
      </c>
      <c r="F3628" t="s">
        <v>19</v>
      </c>
      <c r="G3628" s="10">
        <v>41563</v>
      </c>
      <c r="H3628" s="10">
        <v>41563</v>
      </c>
      <c r="I3628" t="s">
        <v>14</v>
      </c>
      <c r="J3628" t="s">
        <v>14</v>
      </c>
      <c r="K3628" t="str">
        <f>INDEX(State_Code_Name!B:B,MATCH(Consumer_Complaints!E3628,State_Code_Name!C:C,0))</f>
        <v>New Mexico</v>
      </c>
      <c r="L3628">
        <f t="shared" si="168"/>
        <v>0</v>
      </c>
      <c r="M3628">
        <f t="shared" si="169"/>
        <v>2013</v>
      </c>
      <c r="N3628" t="str">
        <f t="shared" si="170"/>
        <v>Q4</v>
      </c>
    </row>
    <row r="3629" spans="1:14" x14ac:dyDescent="0.35">
      <c r="A3629">
        <v>472831</v>
      </c>
      <c r="B3629" t="s">
        <v>11</v>
      </c>
      <c r="C3629" t="s">
        <v>16</v>
      </c>
      <c r="D3629" t="s">
        <v>20</v>
      </c>
      <c r="E3629" t="s">
        <v>18</v>
      </c>
      <c r="F3629" t="s">
        <v>19</v>
      </c>
      <c r="G3629" s="10">
        <v>41313</v>
      </c>
      <c r="H3629" s="10">
        <v>41402</v>
      </c>
      <c r="I3629" t="s">
        <v>14</v>
      </c>
      <c r="J3629" t="s">
        <v>15</v>
      </c>
      <c r="K3629" t="str">
        <f>INDEX(State_Code_Name!B:B,MATCH(Consumer_Complaints!E3629,State_Code_Name!C:C,0))</f>
        <v>California</v>
      </c>
      <c r="L3629">
        <f t="shared" si="168"/>
        <v>89</v>
      </c>
      <c r="M3629">
        <f t="shared" si="169"/>
        <v>2013</v>
      </c>
      <c r="N3629" t="str">
        <f t="shared" si="170"/>
        <v>Q1</v>
      </c>
    </row>
    <row r="3630" spans="1:14" x14ac:dyDescent="0.35">
      <c r="A3630">
        <v>720434</v>
      </c>
      <c r="B3630" t="s">
        <v>60</v>
      </c>
      <c r="C3630" t="s">
        <v>52</v>
      </c>
      <c r="D3630" t="s">
        <v>103</v>
      </c>
      <c r="E3630" t="s">
        <v>48</v>
      </c>
      <c r="F3630" t="s">
        <v>19</v>
      </c>
      <c r="G3630" s="10">
        <v>41689</v>
      </c>
      <c r="H3630" s="10">
        <v>41689</v>
      </c>
      <c r="I3630" t="s">
        <v>14</v>
      </c>
      <c r="J3630" t="s">
        <v>15</v>
      </c>
      <c r="K3630" t="str">
        <f>INDEX(State_Code_Name!B:B,MATCH(Consumer_Complaints!E3630,State_Code_Name!C:C,0))</f>
        <v>New Jersey</v>
      </c>
      <c r="L3630">
        <f t="shared" si="168"/>
        <v>0</v>
      </c>
      <c r="M3630">
        <f t="shared" si="169"/>
        <v>2014</v>
      </c>
      <c r="N3630" t="str">
        <f t="shared" si="170"/>
        <v>Q1</v>
      </c>
    </row>
    <row r="3631" spans="1:14" x14ac:dyDescent="0.35">
      <c r="A3631">
        <v>1525569</v>
      </c>
      <c r="B3631" t="s">
        <v>60</v>
      </c>
      <c r="C3631" t="s">
        <v>52</v>
      </c>
      <c r="D3631" t="s">
        <v>76</v>
      </c>
      <c r="E3631" t="s">
        <v>51</v>
      </c>
      <c r="F3631" t="s">
        <v>19</v>
      </c>
      <c r="G3631" s="10">
        <v>42235</v>
      </c>
      <c r="H3631" s="10">
        <v>42236</v>
      </c>
      <c r="I3631" t="s">
        <v>14</v>
      </c>
      <c r="J3631" t="s">
        <v>15</v>
      </c>
      <c r="K3631" t="str">
        <f>INDEX(State_Code_Name!B:B,MATCH(Consumer_Complaints!E3631,State_Code_Name!C:C,0))</f>
        <v>Washington</v>
      </c>
      <c r="L3631">
        <f t="shared" si="168"/>
        <v>1</v>
      </c>
      <c r="M3631">
        <f t="shared" si="169"/>
        <v>2015</v>
      </c>
      <c r="N3631" t="str">
        <f t="shared" si="170"/>
        <v>Q3</v>
      </c>
    </row>
    <row r="3632" spans="1:14" x14ac:dyDescent="0.35">
      <c r="A3632">
        <v>1073954</v>
      </c>
      <c r="B3632" t="s">
        <v>988</v>
      </c>
      <c r="C3632" t="s">
        <v>32</v>
      </c>
      <c r="D3632" t="s">
        <v>116</v>
      </c>
      <c r="E3632" t="s">
        <v>66</v>
      </c>
      <c r="F3632" t="s">
        <v>19</v>
      </c>
      <c r="G3632" s="10">
        <v>41928</v>
      </c>
      <c r="H3632" s="10">
        <v>41935</v>
      </c>
      <c r="I3632" t="s">
        <v>14</v>
      </c>
      <c r="J3632" t="s">
        <v>14</v>
      </c>
      <c r="K3632" t="str">
        <f>INDEX(State_Code_Name!B:B,MATCH(Consumer_Complaints!E3632,State_Code_Name!C:C,0))</f>
        <v>Michigan</v>
      </c>
      <c r="L3632">
        <f t="shared" si="168"/>
        <v>7</v>
      </c>
      <c r="M3632">
        <f t="shared" si="169"/>
        <v>2014</v>
      </c>
      <c r="N3632" t="str">
        <f t="shared" si="170"/>
        <v>Q4</v>
      </c>
    </row>
    <row r="3633" spans="1:14" x14ac:dyDescent="0.35">
      <c r="A3633">
        <v>1995154</v>
      </c>
      <c r="B3633" t="s">
        <v>30</v>
      </c>
      <c r="C3633" t="s">
        <v>36</v>
      </c>
      <c r="D3633" t="s">
        <v>150</v>
      </c>
      <c r="E3633" t="s">
        <v>18</v>
      </c>
      <c r="F3633" t="s">
        <v>19</v>
      </c>
      <c r="G3633" s="10">
        <v>42407</v>
      </c>
      <c r="H3633" s="10">
        <v>42407</v>
      </c>
      <c r="I3633" t="s">
        <v>14</v>
      </c>
      <c r="J3633" t="s">
        <v>15</v>
      </c>
      <c r="K3633" t="str">
        <f>INDEX(State_Code_Name!B:B,MATCH(Consumer_Complaints!E3633,State_Code_Name!C:C,0))</f>
        <v>California</v>
      </c>
      <c r="L3633">
        <f t="shared" si="168"/>
        <v>0</v>
      </c>
      <c r="M3633">
        <f t="shared" si="169"/>
        <v>2016</v>
      </c>
      <c r="N3633" t="str">
        <f t="shared" si="170"/>
        <v>Q1</v>
      </c>
    </row>
    <row r="3634" spans="1:14" x14ac:dyDescent="0.35">
      <c r="A3634">
        <v>2084784</v>
      </c>
      <c r="B3634" t="s">
        <v>63</v>
      </c>
      <c r="C3634" t="s">
        <v>61</v>
      </c>
      <c r="D3634" t="s">
        <v>459</v>
      </c>
      <c r="E3634" t="s">
        <v>18</v>
      </c>
      <c r="F3634" t="s">
        <v>19</v>
      </c>
      <c r="G3634" s="10">
        <v>42611</v>
      </c>
      <c r="H3634" s="10">
        <v>42611</v>
      </c>
      <c r="I3634" t="s">
        <v>14</v>
      </c>
      <c r="J3634" t="s">
        <v>15</v>
      </c>
      <c r="K3634" t="str">
        <f>INDEX(State_Code_Name!B:B,MATCH(Consumer_Complaints!E3634,State_Code_Name!C:C,0))</f>
        <v>California</v>
      </c>
      <c r="L3634">
        <f t="shared" si="168"/>
        <v>0</v>
      </c>
      <c r="M3634">
        <f t="shared" si="169"/>
        <v>2016</v>
      </c>
      <c r="N3634" t="str">
        <f t="shared" si="170"/>
        <v>Q3</v>
      </c>
    </row>
    <row r="3635" spans="1:14" x14ac:dyDescent="0.35">
      <c r="A3635">
        <v>2061738</v>
      </c>
      <c r="B3635" t="s">
        <v>1212</v>
      </c>
      <c r="C3635" t="s">
        <v>9</v>
      </c>
      <c r="D3635" t="s">
        <v>10</v>
      </c>
      <c r="E3635" t="s">
        <v>18</v>
      </c>
      <c r="F3635" t="s">
        <v>19</v>
      </c>
      <c r="G3635" s="10">
        <v>42712</v>
      </c>
      <c r="H3635" s="10">
        <v>42712</v>
      </c>
      <c r="I3635" t="s">
        <v>15</v>
      </c>
      <c r="J3635" t="s">
        <v>15</v>
      </c>
      <c r="K3635" t="str">
        <f>INDEX(State_Code_Name!B:B,MATCH(Consumer_Complaints!E3635,State_Code_Name!C:C,0))</f>
        <v>California</v>
      </c>
      <c r="L3635">
        <f t="shared" si="168"/>
        <v>0</v>
      </c>
      <c r="M3635">
        <f t="shared" si="169"/>
        <v>2016</v>
      </c>
      <c r="N3635" t="str">
        <f t="shared" si="170"/>
        <v>Q4</v>
      </c>
    </row>
    <row r="3636" spans="1:14" x14ac:dyDescent="0.35">
      <c r="A3636">
        <v>1527052</v>
      </c>
      <c r="B3636" t="s">
        <v>47</v>
      </c>
      <c r="C3636" t="s">
        <v>26</v>
      </c>
      <c r="D3636" t="s">
        <v>27</v>
      </c>
      <c r="E3636" t="s">
        <v>22</v>
      </c>
      <c r="F3636" t="s">
        <v>57</v>
      </c>
      <c r="G3636" s="10">
        <v>42235</v>
      </c>
      <c r="H3636" s="10">
        <v>42244</v>
      </c>
      <c r="I3636" t="s">
        <v>14</v>
      </c>
      <c r="J3636" t="s">
        <v>14</v>
      </c>
      <c r="K3636" t="str">
        <f>INDEX(State_Code_Name!B:B,MATCH(Consumer_Complaints!E3636,State_Code_Name!C:C,0))</f>
        <v>New York</v>
      </c>
      <c r="L3636">
        <f t="shared" si="168"/>
        <v>9</v>
      </c>
      <c r="M3636">
        <f t="shared" si="169"/>
        <v>2015</v>
      </c>
      <c r="N3636" t="str">
        <f t="shared" si="170"/>
        <v>Q3</v>
      </c>
    </row>
    <row r="3637" spans="1:14" x14ac:dyDescent="0.35">
      <c r="A3637">
        <v>837808</v>
      </c>
      <c r="B3637" t="s">
        <v>11</v>
      </c>
      <c r="C3637" t="s">
        <v>26</v>
      </c>
      <c r="D3637" t="s">
        <v>27</v>
      </c>
      <c r="E3637" t="s">
        <v>51</v>
      </c>
      <c r="F3637" t="s">
        <v>57</v>
      </c>
      <c r="G3637" s="10">
        <v>41764</v>
      </c>
      <c r="H3637" s="10">
        <v>41825</v>
      </c>
      <c r="I3637" t="s">
        <v>14</v>
      </c>
      <c r="J3637" t="s">
        <v>15</v>
      </c>
      <c r="K3637" t="str">
        <f>INDEX(State_Code_Name!B:B,MATCH(Consumer_Complaints!E3637,State_Code_Name!C:C,0))</f>
        <v>Washington</v>
      </c>
      <c r="L3637">
        <f t="shared" si="168"/>
        <v>61</v>
      </c>
      <c r="M3637">
        <f t="shared" si="169"/>
        <v>2014</v>
      </c>
      <c r="N3637" t="str">
        <f t="shared" si="170"/>
        <v>Q2</v>
      </c>
    </row>
    <row r="3638" spans="1:14" x14ac:dyDescent="0.35">
      <c r="A3638">
        <v>1525406</v>
      </c>
      <c r="B3638" t="s">
        <v>584</v>
      </c>
      <c r="C3638" t="s">
        <v>32</v>
      </c>
      <c r="D3638" t="s">
        <v>41</v>
      </c>
      <c r="E3638" t="s">
        <v>18</v>
      </c>
      <c r="F3638" t="s">
        <v>19</v>
      </c>
      <c r="G3638" s="10">
        <v>42235</v>
      </c>
      <c r="H3638" s="10">
        <v>42235</v>
      </c>
      <c r="I3638" t="s">
        <v>14</v>
      </c>
      <c r="J3638" t="s">
        <v>14</v>
      </c>
      <c r="K3638" t="str">
        <f>INDEX(State_Code_Name!B:B,MATCH(Consumer_Complaints!E3638,State_Code_Name!C:C,0))</f>
        <v>California</v>
      </c>
      <c r="L3638">
        <f t="shared" si="168"/>
        <v>0</v>
      </c>
      <c r="M3638">
        <f t="shared" si="169"/>
        <v>2015</v>
      </c>
      <c r="N3638" t="str">
        <f t="shared" si="170"/>
        <v>Q3</v>
      </c>
    </row>
    <row r="3639" spans="1:14" x14ac:dyDescent="0.35">
      <c r="A3639">
        <v>1152627</v>
      </c>
      <c r="B3639" t="s">
        <v>988</v>
      </c>
      <c r="C3639" t="s">
        <v>32</v>
      </c>
      <c r="D3639" t="s">
        <v>104</v>
      </c>
      <c r="E3639" t="s">
        <v>171</v>
      </c>
      <c r="F3639" t="s">
        <v>19</v>
      </c>
      <c r="G3639" s="10">
        <v>41955</v>
      </c>
      <c r="H3639" s="10">
        <v>41988</v>
      </c>
      <c r="I3639" t="s">
        <v>15</v>
      </c>
      <c r="J3639" t="s">
        <v>14</v>
      </c>
      <c r="K3639" t="str">
        <f>INDEX(State_Code_Name!B:B,MATCH(Consumer_Complaints!E3639,State_Code_Name!C:C,0))</f>
        <v>Louisiana</v>
      </c>
      <c r="L3639">
        <f t="shared" si="168"/>
        <v>33</v>
      </c>
      <c r="M3639">
        <f t="shared" si="169"/>
        <v>2014</v>
      </c>
      <c r="N3639" t="str">
        <f t="shared" si="170"/>
        <v>Q4</v>
      </c>
    </row>
    <row r="3640" spans="1:14" x14ac:dyDescent="0.35">
      <c r="A3640">
        <v>1165484</v>
      </c>
      <c r="B3640" t="s">
        <v>11</v>
      </c>
      <c r="C3640" t="s">
        <v>32</v>
      </c>
      <c r="D3640" t="s">
        <v>44</v>
      </c>
      <c r="E3640" t="s">
        <v>18</v>
      </c>
      <c r="F3640" t="s">
        <v>19</v>
      </c>
      <c r="G3640" s="10">
        <v>41993</v>
      </c>
      <c r="H3640" s="10">
        <v>41996</v>
      </c>
      <c r="I3640" t="s">
        <v>14</v>
      </c>
      <c r="J3640" t="s">
        <v>14</v>
      </c>
      <c r="K3640" t="str">
        <f>INDEX(State_Code_Name!B:B,MATCH(Consumer_Complaints!E3640,State_Code_Name!C:C,0))</f>
        <v>California</v>
      </c>
      <c r="L3640">
        <f t="shared" si="168"/>
        <v>3</v>
      </c>
      <c r="M3640">
        <f t="shared" si="169"/>
        <v>2014</v>
      </c>
      <c r="N3640" t="str">
        <f t="shared" si="170"/>
        <v>Q4</v>
      </c>
    </row>
    <row r="3641" spans="1:14" x14ac:dyDescent="0.35">
      <c r="A3641">
        <v>1612550</v>
      </c>
      <c r="B3641" t="s">
        <v>30</v>
      </c>
      <c r="C3641" t="s">
        <v>26</v>
      </c>
      <c r="D3641" t="s">
        <v>159</v>
      </c>
      <c r="E3641" t="s">
        <v>48</v>
      </c>
      <c r="F3641" t="s">
        <v>19</v>
      </c>
      <c r="G3641" s="10">
        <v>42295</v>
      </c>
      <c r="H3641" s="10">
        <v>42324</v>
      </c>
      <c r="I3641" t="s">
        <v>14</v>
      </c>
      <c r="J3641" t="s">
        <v>15</v>
      </c>
      <c r="K3641" t="str">
        <f>INDEX(State_Code_Name!B:B,MATCH(Consumer_Complaints!E3641,State_Code_Name!C:C,0))</f>
        <v>New Jersey</v>
      </c>
      <c r="L3641">
        <f t="shared" si="168"/>
        <v>29</v>
      </c>
      <c r="M3641">
        <f t="shared" si="169"/>
        <v>2015</v>
      </c>
      <c r="N3641" t="str">
        <f t="shared" si="170"/>
        <v>Q4</v>
      </c>
    </row>
    <row r="3642" spans="1:14" x14ac:dyDescent="0.35">
      <c r="A3642">
        <v>1934190</v>
      </c>
      <c r="B3642" t="s">
        <v>348</v>
      </c>
      <c r="C3642" t="s">
        <v>61</v>
      </c>
      <c r="D3642" t="s">
        <v>282</v>
      </c>
      <c r="E3642" t="s">
        <v>122</v>
      </c>
      <c r="F3642" t="s">
        <v>19</v>
      </c>
      <c r="G3642" s="10">
        <v>42510</v>
      </c>
      <c r="H3642" s="10">
        <v>42510</v>
      </c>
      <c r="I3642" t="s">
        <v>14</v>
      </c>
      <c r="J3642" t="s">
        <v>14</v>
      </c>
      <c r="K3642" t="str">
        <f>INDEX(State_Code_Name!B:B,MATCH(Consumer_Complaints!E3642,State_Code_Name!C:C,0))</f>
        <v>Maryland</v>
      </c>
      <c r="L3642">
        <f t="shared" si="168"/>
        <v>0</v>
      </c>
      <c r="M3642">
        <f t="shared" si="169"/>
        <v>2016</v>
      </c>
      <c r="N3642" t="str">
        <f t="shared" si="170"/>
        <v>Q2</v>
      </c>
    </row>
    <row r="3643" spans="1:14" x14ac:dyDescent="0.35">
      <c r="A3643">
        <v>2136943</v>
      </c>
      <c r="B3643" t="s">
        <v>21</v>
      </c>
      <c r="C3643" t="s">
        <v>26</v>
      </c>
      <c r="D3643" t="s">
        <v>27</v>
      </c>
      <c r="E3643" t="s">
        <v>70</v>
      </c>
      <c r="F3643" t="s">
        <v>19</v>
      </c>
      <c r="G3643" s="10">
        <v>42641</v>
      </c>
      <c r="H3643" s="10">
        <v>42643</v>
      </c>
      <c r="I3643" t="s">
        <v>14</v>
      </c>
      <c r="J3643" t="s">
        <v>14</v>
      </c>
      <c r="K3643" t="str">
        <f>INDEX(State_Code_Name!B:B,MATCH(Consumer_Complaints!E3643,State_Code_Name!C:C,0))</f>
        <v>Massachusetts</v>
      </c>
      <c r="L3643">
        <f t="shared" si="168"/>
        <v>2</v>
      </c>
      <c r="M3643">
        <f t="shared" si="169"/>
        <v>2016</v>
      </c>
      <c r="N3643" t="str">
        <f t="shared" si="170"/>
        <v>Q3</v>
      </c>
    </row>
    <row r="3644" spans="1:14" x14ac:dyDescent="0.35">
      <c r="A3644">
        <v>1730761</v>
      </c>
      <c r="B3644" t="s">
        <v>92</v>
      </c>
      <c r="C3644" t="s">
        <v>9</v>
      </c>
      <c r="D3644" t="s">
        <v>132</v>
      </c>
      <c r="E3644" t="s">
        <v>100</v>
      </c>
      <c r="F3644" t="s">
        <v>19</v>
      </c>
      <c r="G3644" s="10">
        <v>42522</v>
      </c>
      <c r="H3644" s="10">
        <v>42522</v>
      </c>
      <c r="I3644" t="s">
        <v>14</v>
      </c>
      <c r="J3644" t="s">
        <v>14</v>
      </c>
      <c r="K3644" t="str">
        <f>INDEX(State_Code_Name!B:B,MATCH(Consumer_Complaints!E3644,State_Code_Name!C:C,0))</f>
        <v>Arizona</v>
      </c>
      <c r="L3644">
        <f t="shared" si="168"/>
        <v>0</v>
      </c>
      <c r="M3644">
        <f t="shared" si="169"/>
        <v>2016</v>
      </c>
      <c r="N3644" t="str">
        <f t="shared" si="170"/>
        <v>Q2</v>
      </c>
    </row>
    <row r="3645" spans="1:14" x14ac:dyDescent="0.35">
      <c r="A3645">
        <v>1174422</v>
      </c>
      <c r="B3645" t="s">
        <v>11</v>
      </c>
      <c r="C3645" t="s">
        <v>26</v>
      </c>
      <c r="D3645" t="s">
        <v>27</v>
      </c>
      <c r="E3645" t="s">
        <v>22</v>
      </c>
      <c r="F3645" t="s">
        <v>19</v>
      </c>
      <c r="G3645" s="10">
        <v>42003</v>
      </c>
      <c r="H3645" s="10">
        <v>42003</v>
      </c>
      <c r="I3645" t="s">
        <v>14</v>
      </c>
      <c r="J3645" t="s">
        <v>15</v>
      </c>
      <c r="K3645" t="str">
        <f>INDEX(State_Code_Name!B:B,MATCH(Consumer_Complaints!E3645,State_Code_Name!C:C,0))</f>
        <v>New York</v>
      </c>
      <c r="L3645">
        <f t="shared" si="168"/>
        <v>0</v>
      </c>
      <c r="M3645">
        <f t="shared" si="169"/>
        <v>2014</v>
      </c>
      <c r="N3645" t="str">
        <f t="shared" si="170"/>
        <v>Q4</v>
      </c>
    </row>
    <row r="3646" spans="1:14" x14ac:dyDescent="0.35">
      <c r="A3646">
        <v>1896574</v>
      </c>
      <c r="B3646" t="s">
        <v>771</v>
      </c>
      <c r="C3646" t="s">
        <v>26</v>
      </c>
      <c r="D3646" t="s">
        <v>27</v>
      </c>
      <c r="E3646" t="s">
        <v>48</v>
      </c>
      <c r="F3646" t="s">
        <v>19</v>
      </c>
      <c r="G3646" s="10">
        <v>42486</v>
      </c>
      <c r="H3646" s="10">
        <v>42486</v>
      </c>
      <c r="I3646" t="s">
        <v>14</v>
      </c>
      <c r="J3646" t="s">
        <v>14</v>
      </c>
      <c r="K3646" t="str">
        <f>INDEX(State_Code_Name!B:B,MATCH(Consumer_Complaints!E3646,State_Code_Name!C:C,0))</f>
        <v>New Jersey</v>
      </c>
      <c r="L3646">
        <f t="shared" si="168"/>
        <v>0</v>
      </c>
      <c r="M3646">
        <f t="shared" si="169"/>
        <v>2016</v>
      </c>
      <c r="N3646" t="str">
        <f t="shared" si="170"/>
        <v>Q2</v>
      </c>
    </row>
    <row r="3647" spans="1:14" x14ac:dyDescent="0.35">
      <c r="A3647">
        <v>2018818</v>
      </c>
      <c r="B3647" t="s">
        <v>69</v>
      </c>
      <c r="C3647" t="s">
        <v>26</v>
      </c>
      <c r="D3647" t="s">
        <v>27</v>
      </c>
      <c r="E3647" t="s">
        <v>42</v>
      </c>
      <c r="F3647" t="s">
        <v>305</v>
      </c>
      <c r="G3647" s="10">
        <v>42570</v>
      </c>
      <c r="H3647" s="10">
        <v>42571</v>
      </c>
      <c r="I3647" t="s">
        <v>14</v>
      </c>
      <c r="J3647" t="s">
        <v>14</v>
      </c>
      <c r="K3647" t="str">
        <f>INDEX(State_Code_Name!B:B,MATCH(Consumer_Complaints!E3647,State_Code_Name!C:C,0))</f>
        <v>North Carolina</v>
      </c>
      <c r="L3647">
        <f t="shared" si="168"/>
        <v>1</v>
      </c>
      <c r="M3647">
        <f t="shared" si="169"/>
        <v>2016</v>
      </c>
      <c r="N3647" t="str">
        <f t="shared" si="170"/>
        <v>Q3</v>
      </c>
    </row>
    <row r="3648" spans="1:14" x14ac:dyDescent="0.35">
      <c r="A3648">
        <v>1961823</v>
      </c>
      <c r="B3648" t="s">
        <v>68</v>
      </c>
      <c r="C3648" t="s">
        <v>36</v>
      </c>
      <c r="D3648" t="s">
        <v>109</v>
      </c>
      <c r="E3648" t="s">
        <v>35</v>
      </c>
      <c r="F3648" t="s">
        <v>19</v>
      </c>
      <c r="G3648" s="10">
        <v>42619</v>
      </c>
      <c r="H3648" s="10">
        <v>42619</v>
      </c>
      <c r="I3648" t="s">
        <v>14</v>
      </c>
      <c r="J3648" t="s">
        <v>15</v>
      </c>
      <c r="K3648" t="str">
        <f>INDEX(State_Code_Name!B:B,MATCH(Consumer_Complaints!E3648,State_Code_Name!C:C,0))</f>
        <v>Florida</v>
      </c>
      <c r="L3648">
        <f t="shared" si="168"/>
        <v>0</v>
      </c>
      <c r="M3648">
        <f t="shared" si="169"/>
        <v>2016</v>
      </c>
      <c r="N3648" t="str">
        <f t="shared" si="170"/>
        <v>Q3</v>
      </c>
    </row>
    <row r="3649" spans="1:14" x14ac:dyDescent="0.35">
      <c r="A3649">
        <v>1336460</v>
      </c>
      <c r="B3649" t="s">
        <v>139</v>
      </c>
      <c r="C3649" t="s">
        <v>32</v>
      </c>
      <c r="D3649" t="s">
        <v>104</v>
      </c>
      <c r="E3649" t="s">
        <v>126</v>
      </c>
      <c r="F3649" t="s">
        <v>19</v>
      </c>
      <c r="G3649" s="10">
        <v>42112</v>
      </c>
      <c r="H3649" s="10">
        <v>42116</v>
      </c>
      <c r="I3649" t="s">
        <v>14</v>
      </c>
      <c r="J3649" t="s">
        <v>15</v>
      </c>
      <c r="K3649" t="str">
        <f>INDEX(State_Code_Name!B:B,MATCH(Consumer_Complaints!E3649,State_Code_Name!C:C,0))</f>
        <v>Oklahoma</v>
      </c>
      <c r="L3649">
        <f t="shared" si="168"/>
        <v>4</v>
      </c>
      <c r="M3649">
        <f t="shared" si="169"/>
        <v>2015</v>
      </c>
      <c r="N3649" t="str">
        <f t="shared" si="170"/>
        <v>Q2</v>
      </c>
    </row>
    <row r="3650" spans="1:14" x14ac:dyDescent="0.35">
      <c r="A3650">
        <v>909712</v>
      </c>
      <c r="B3650" t="s">
        <v>38</v>
      </c>
      <c r="C3650" t="s">
        <v>26</v>
      </c>
      <c r="D3650" t="s">
        <v>27</v>
      </c>
      <c r="E3650" t="s">
        <v>25</v>
      </c>
      <c r="F3650" t="s">
        <v>19</v>
      </c>
      <c r="G3650" s="10">
        <v>41815</v>
      </c>
      <c r="H3650" s="10">
        <v>41817</v>
      </c>
      <c r="I3650" t="s">
        <v>14</v>
      </c>
      <c r="J3650" t="s">
        <v>15</v>
      </c>
      <c r="K3650" t="str">
        <f>INDEX(State_Code_Name!B:B,MATCH(Consumer_Complaints!E3650,State_Code_Name!C:C,0))</f>
        <v>Georgia</v>
      </c>
      <c r="L3650">
        <f t="shared" si="168"/>
        <v>2</v>
      </c>
      <c r="M3650">
        <f t="shared" si="169"/>
        <v>2014</v>
      </c>
      <c r="N3650" t="str">
        <f t="shared" si="170"/>
        <v>Q2</v>
      </c>
    </row>
    <row r="3651" spans="1:14" x14ac:dyDescent="0.35">
      <c r="A3651">
        <v>862595</v>
      </c>
      <c r="B3651" t="s">
        <v>38</v>
      </c>
      <c r="C3651" t="s">
        <v>32</v>
      </c>
      <c r="D3651" t="s">
        <v>41</v>
      </c>
      <c r="E3651" t="s">
        <v>42</v>
      </c>
      <c r="F3651" t="s">
        <v>19</v>
      </c>
      <c r="G3651" s="10">
        <v>41780</v>
      </c>
      <c r="H3651" s="10">
        <v>41780</v>
      </c>
      <c r="I3651" t="s">
        <v>14</v>
      </c>
      <c r="J3651" t="s">
        <v>15</v>
      </c>
      <c r="K3651" t="str">
        <f>INDEX(State_Code_Name!B:B,MATCH(Consumer_Complaints!E3651,State_Code_Name!C:C,0))</f>
        <v>North Carolina</v>
      </c>
      <c r="L3651">
        <f t="shared" ref="L3651:L3714" si="171">H3651-G3651</f>
        <v>0</v>
      </c>
      <c r="M3651">
        <f t="shared" ref="M3651:M3714" si="172">YEAR(G3651)</f>
        <v>2014</v>
      </c>
      <c r="N3651" t="str">
        <f t="shared" ref="N3651:N3714" si="173">IF(MONTH(G3651)&lt;=3,"Q1",IF(MONTH(G3651)&lt;=6,"Q2",IF(MONTH(G3651)&lt;=9,"Q3","Q4")))</f>
        <v>Q2</v>
      </c>
    </row>
    <row r="3652" spans="1:14" x14ac:dyDescent="0.35">
      <c r="A3652">
        <v>1544567</v>
      </c>
      <c r="B3652" t="s">
        <v>335</v>
      </c>
      <c r="C3652" t="s">
        <v>32</v>
      </c>
      <c r="D3652" t="s">
        <v>116</v>
      </c>
      <c r="E3652" t="s">
        <v>31</v>
      </c>
      <c r="F3652" t="s">
        <v>19</v>
      </c>
      <c r="G3652" s="10">
        <v>42247</v>
      </c>
      <c r="H3652" s="10">
        <v>42247</v>
      </c>
      <c r="I3652" t="s">
        <v>14</v>
      </c>
      <c r="J3652" t="s">
        <v>15</v>
      </c>
      <c r="K3652" t="str">
        <f>INDEX(State_Code_Name!B:B,MATCH(Consumer_Complaints!E3652,State_Code_Name!C:C,0))</f>
        <v>Texas</v>
      </c>
      <c r="L3652">
        <f t="shared" si="171"/>
        <v>0</v>
      </c>
      <c r="M3652">
        <f t="shared" si="172"/>
        <v>2015</v>
      </c>
      <c r="N3652" t="str">
        <f t="shared" si="173"/>
        <v>Q3</v>
      </c>
    </row>
    <row r="3653" spans="1:14" x14ac:dyDescent="0.35">
      <c r="A3653">
        <v>1798432</v>
      </c>
      <c r="B3653" t="s">
        <v>289</v>
      </c>
      <c r="C3653" t="s">
        <v>26</v>
      </c>
      <c r="D3653" t="s">
        <v>159</v>
      </c>
      <c r="E3653" t="s">
        <v>31</v>
      </c>
      <c r="F3653" t="s">
        <v>19</v>
      </c>
      <c r="G3653" s="10">
        <v>42422</v>
      </c>
      <c r="H3653" s="10">
        <v>42425</v>
      </c>
      <c r="I3653" t="s">
        <v>14</v>
      </c>
      <c r="J3653" t="s">
        <v>15</v>
      </c>
      <c r="K3653" t="str">
        <f>INDEX(State_Code_Name!B:B,MATCH(Consumer_Complaints!E3653,State_Code_Name!C:C,0))</f>
        <v>Texas</v>
      </c>
      <c r="L3653">
        <f t="shared" si="171"/>
        <v>3</v>
      </c>
      <c r="M3653">
        <f t="shared" si="172"/>
        <v>2016</v>
      </c>
      <c r="N3653" t="str">
        <f t="shared" si="173"/>
        <v>Q1</v>
      </c>
    </row>
    <row r="3654" spans="1:14" x14ac:dyDescent="0.35">
      <c r="A3654">
        <v>1570039</v>
      </c>
      <c r="B3654" t="s">
        <v>299</v>
      </c>
      <c r="C3654" t="s">
        <v>32</v>
      </c>
      <c r="D3654" t="s">
        <v>44</v>
      </c>
      <c r="E3654" t="s">
        <v>195</v>
      </c>
      <c r="F3654" t="s">
        <v>19</v>
      </c>
      <c r="G3654" s="10">
        <v>42265</v>
      </c>
      <c r="H3654" s="10">
        <v>42265</v>
      </c>
      <c r="I3654" t="s">
        <v>14</v>
      </c>
      <c r="J3654" t="s">
        <v>15</v>
      </c>
      <c r="K3654" t="str">
        <f>INDEX(State_Code_Name!B:B,MATCH(Consumer_Complaints!E3654,State_Code_Name!C:C,0))</f>
        <v>Nebraska</v>
      </c>
      <c r="L3654">
        <f t="shared" si="171"/>
        <v>0</v>
      </c>
      <c r="M3654">
        <f t="shared" si="172"/>
        <v>2015</v>
      </c>
      <c r="N3654" t="str">
        <f t="shared" si="173"/>
        <v>Q3</v>
      </c>
    </row>
    <row r="3655" spans="1:14" x14ac:dyDescent="0.35">
      <c r="A3655">
        <v>1398880</v>
      </c>
      <c r="B3655" t="s">
        <v>81</v>
      </c>
      <c r="C3655" t="s">
        <v>36</v>
      </c>
      <c r="D3655" t="s">
        <v>80</v>
      </c>
      <c r="E3655" t="s">
        <v>31</v>
      </c>
      <c r="F3655" t="s">
        <v>19</v>
      </c>
      <c r="G3655" s="10">
        <v>42154</v>
      </c>
      <c r="H3655" s="10">
        <v>42154</v>
      </c>
      <c r="I3655" t="s">
        <v>14</v>
      </c>
      <c r="J3655" t="s">
        <v>15</v>
      </c>
      <c r="K3655" t="str">
        <f>INDEX(State_Code_Name!B:B,MATCH(Consumer_Complaints!E3655,State_Code_Name!C:C,0))</f>
        <v>Texas</v>
      </c>
      <c r="L3655">
        <f t="shared" si="171"/>
        <v>0</v>
      </c>
      <c r="M3655">
        <f t="shared" si="172"/>
        <v>2015</v>
      </c>
      <c r="N3655" t="str">
        <f t="shared" si="173"/>
        <v>Q2</v>
      </c>
    </row>
    <row r="3656" spans="1:14" x14ac:dyDescent="0.35">
      <c r="A3656">
        <v>1220280</v>
      </c>
      <c r="B3656" t="s">
        <v>30</v>
      </c>
      <c r="C3656" t="s">
        <v>26</v>
      </c>
      <c r="D3656" t="s">
        <v>78</v>
      </c>
      <c r="E3656" t="s">
        <v>48</v>
      </c>
      <c r="F3656" t="s">
        <v>19</v>
      </c>
      <c r="G3656" s="10">
        <v>42037</v>
      </c>
      <c r="H3656" s="10">
        <v>42126</v>
      </c>
      <c r="I3656" t="s">
        <v>14</v>
      </c>
      <c r="J3656" t="s">
        <v>15</v>
      </c>
      <c r="K3656" t="str">
        <f>INDEX(State_Code_Name!B:B,MATCH(Consumer_Complaints!E3656,State_Code_Name!C:C,0))</f>
        <v>New Jersey</v>
      </c>
      <c r="L3656">
        <f t="shared" si="171"/>
        <v>89</v>
      </c>
      <c r="M3656">
        <f t="shared" si="172"/>
        <v>2015</v>
      </c>
      <c r="N3656" t="str">
        <f t="shared" si="173"/>
        <v>Q1</v>
      </c>
    </row>
    <row r="3657" spans="1:14" x14ac:dyDescent="0.35">
      <c r="A3657">
        <v>2007567</v>
      </c>
      <c r="B3657" t="s">
        <v>502</v>
      </c>
      <c r="C3657" t="s">
        <v>16</v>
      </c>
      <c r="D3657" t="s">
        <v>20</v>
      </c>
      <c r="E3657" t="s">
        <v>85</v>
      </c>
      <c r="F3657" t="s">
        <v>19</v>
      </c>
      <c r="G3657" s="10">
        <v>42681</v>
      </c>
      <c r="H3657" s="10">
        <v>42681</v>
      </c>
      <c r="I3657" t="s">
        <v>14</v>
      </c>
      <c r="J3657" t="s">
        <v>15</v>
      </c>
      <c r="K3657" t="str">
        <f>INDEX(State_Code_Name!B:B,MATCH(Consumer_Complaints!E3657,State_Code_Name!C:C,0))</f>
        <v>Wisconsin</v>
      </c>
      <c r="L3657">
        <f t="shared" si="171"/>
        <v>0</v>
      </c>
      <c r="M3657">
        <f t="shared" si="172"/>
        <v>2016</v>
      </c>
      <c r="N3657" t="str">
        <f t="shared" si="173"/>
        <v>Q4</v>
      </c>
    </row>
    <row r="3658" spans="1:14" x14ac:dyDescent="0.35">
      <c r="A3658">
        <v>564499</v>
      </c>
      <c r="B3658" t="s">
        <v>11</v>
      </c>
      <c r="C3658" t="s">
        <v>16</v>
      </c>
      <c r="D3658" t="s">
        <v>24</v>
      </c>
      <c r="E3658" t="s">
        <v>18</v>
      </c>
      <c r="F3658" t="s">
        <v>13</v>
      </c>
      <c r="G3658" s="10">
        <v>41568</v>
      </c>
      <c r="H3658" s="10">
        <v>41569</v>
      </c>
      <c r="I3658" t="s">
        <v>14</v>
      </c>
      <c r="J3658" t="s">
        <v>15</v>
      </c>
      <c r="K3658" t="str">
        <f>INDEX(State_Code_Name!B:B,MATCH(Consumer_Complaints!E3658,State_Code_Name!C:C,0))</f>
        <v>California</v>
      </c>
      <c r="L3658">
        <f t="shared" si="171"/>
        <v>1</v>
      </c>
      <c r="M3658">
        <f t="shared" si="172"/>
        <v>2013</v>
      </c>
      <c r="N3658" t="str">
        <f t="shared" si="173"/>
        <v>Q4</v>
      </c>
    </row>
    <row r="3659" spans="1:14" x14ac:dyDescent="0.35">
      <c r="A3659">
        <v>1631211</v>
      </c>
      <c r="B3659" t="s">
        <v>81</v>
      </c>
      <c r="C3659" t="s">
        <v>36</v>
      </c>
      <c r="D3659" t="s">
        <v>37</v>
      </c>
      <c r="E3659" t="s">
        <v>98</v>
      </c>
      <c r="F3659" t="s">
        <v>19</v>
      </c>
      <c r="G3659" s="10">
        <v>42306</v>
      </c>
      <c r="H3659" s="10">
        <v>42306</v>
      </c>
      <c r="I3659" t="s">
        <v>14</v>
      </c>
      <c r="J3659" t="s">
        <v>15</v>
      </c>
      <c r="K3659" t="str">
        <f>INDEX(State_Code_Name!B:B,MATCH(Consumer_Complaints!E3659,State_Code_Name!C:C,0))</f>
        <v>Colorado</v>
      </c>
      <c r="L3659">
        <f t="shared" si="171"/>
        <v>0</v>
      </c>
      <c r="M3659">
        <f t="shared" si="172"/>
        <v>2015</v>
      </c>
      <c r="N3659" t="str">
        <f t="shared" si="173"/>
        <v>Q4</v>
      </c>
    </row>
    <row r="3660" spans="1:14" x14ac:dyDescent="0.35">
      <c r="A3660">
        <v>1327876</v>
      </c>
      <c r="B3660" t="s">
        <v>97</v>
      </c>
      <c r="C3660" t="s">
        <v>52</v>
      </c>
      <c r="D3660" t="s">
        <v>96</v>
      </c>
      <c r="E3660" t="s">
        <v>158</v>
      </c>
      <c r="F3660" t="s">
        <v>19</v>
      </c>
      <c r="G3660" s="10">
        <v>42107</v>
      </c>
      <c r="H3660" s="10">
        <v>42109</v>
      </c>
      <c r="I3660" t="s">
        <v>14</v>
      </c>
      <c r="J3660" t="s">
        <v>15</v>
      </c>
      <c r="K3660" t="str">
        <f>INDEX(State_Code_Name!B:B,MATCH(Consumer_Complaints!E3660,State_Code_Name!C:C,0))</f>
        <v>New Mexico</v>
      </c>
      <c r="L3660">
        <f t="shared" si="171"/>
        <v>2</v>
      </c>
      <c r="M3660">
        <f t="shared" si="172"/>
        <v>2015</v>
      </c>
      <c r="N3660" t="str">
        <f t="shared" si="173"/>
        <v>Q2</v>
      </c>
    </row>
    <row r="3661" spans="1:14" x14ac:dyDescent="0.35">
      <c r="A3661">
        <v>878198</v>
      </c>
      <c r="B3661" t="s">
        <v>81</v>
      </c>
      <c r="C3661" t="s">
        <v>36</v>
      </c>
      <c r="D3661" t="s">
        <v>150</v>
      </c>
      <c r="E3661" t="s">
        <v>31</v>
      </c>
      <c r="F3661" t="s">
        <v>19</v>
      </c>
      <c r="G3661" s="10">
        <v>41704</v>
      </c>
      <c r="H3661" s="10">
        <v>41704</v>
      </c>
      <c r="I3661" t="s">
        <v>14</v>
      </c>
      <c r="J3661" t="s">
        <v>15</v>
      </c>
      <c r="K3661" t="str">
        <f>INDEX(State_Code_Name!B:B,MATCH(Consumer_Complaints!E3661,State_Code_Name!C:C,0))</f>
        <v>Texas</v>
      </c>
      <c r="L3661">
        <f t="shared" si="171"/>
        <v>0</v>
      </c>
      <c r="M3661">
        <f t="shared" si="172"/>
        <v>2014</v>
      </c>
      <c r="N3661" t="str">
        <f t="shared" si="173"/>
        <v>Q1</v>
      </c>
    </row>
    <row r="3662" spans="1:14" x14ac:dyDescent="0.35">
      <c r="A3662">
        <v>1021943</v>
      </c>
      <c r="B3662" t="s">
        <v>392</v>
      </c>
      <c r="C3662" t="s">
        <v>531</v>
      </c>
      <c r="D3662" t="s">
        <v>532</v>
      </c>
      <c r="E3662" t="s">
        <v>31</v>
      </c>
      <c r="F3662" t="s">
        <v>19</v>
      </c>
      <c r="G3662" s="10">
        <v>41921</v>
      </c>
      <c r="H3662" s="10">
        <v>41921</v>
      </c>
      <c r="I3662" t="s">
        <v>14</v>
      </c>
      <c r="J3662" t="s">
        <v>15</v>
      </c>
      <c r="K3662" t="str">
        <f>INDEX(State_Code_Name!B:B,MATCH(Consumer_Complaints!E3662,State_Code_Name!C:C,0))</f>
        <v>Texas</v>
      </c>
      <c r="L3662">
        <f t="shared" si="171"/>
        <v>0</v>
      </c>
      <c r="M3662">
        <f t="shared" si="172"/>
        <v>2014</v>
      </c>
      <c r="N3662" t="str">
        <f t="shared" si="173"/>
        <v>Q4</v>
      </c>
    </row>
    <row r="3663" spans="1:14" x14ac:dyDescent="0.35">
      <c r="A3663">
        <v>1930589</v>
      </c>
      <c r="B3663" t="s">
        <v>156</v>
      </c>
      <c r="C3663" t="s">
        <v>32</v>
      </c>
      <c r="D3663" t="s">
        <v>116</v>
      </c>
      <c r="E3663" t="s">
        <v>35</v>
      </c>
      <c r="F3663" t="s">
        <v>19</v>
      </c>
      <c r="G3663" s="10">
        <v>42508</v>
      </c>
      <c r="H3663" s="10">
        <v>42508</v>
      </c>
      <c r="I3663" t="s">
        <v>14</v>
      </c>
      <c r="J3663" t="s">
        <v>15</v>
      </c>
      <c r="K3663" t="str">
        <f>INDEX(State_Code_Name!B:B,MATCH(Consumer_Complaints!E3663,State_Code_Name!C:C,0))</f>
        <v>Florida</v>
      </c>
      <c r="L3663">
        <f t="shared" si="171"/>
        <v>0</v>
      </c>
      <c r="M3663">
        <f t="shared" si="172"/>
        <v>2016</v>
      </c>
      <c r="N3663" t="str">
        <f t="shared" si="173"/>
        <v>Q2</v>
      </c>
    </row>
    <row r="3664" spans="1:14" x14ac:dyDescent="0.35">
      <c r="A3664">
        <v>1791237</v>
      </c>
      <c r="B3664" t="s">
        <v>134</v>
      </c>
      <c r="C3664" t="s">
        <v>16</v>
      </c>
      <c r="D3664" t="s">
        <v>20</v>
      </c>
      <c r="E3664" t="s">
        <v>46</v>
      </c>
      <c r="F3664" t="s">
        <v>305</v>
      </c>
      <c r="G3664" s="10">
        <v>42417</v>
      </c>
      <c r="H3664" s="10">
        <v>42419</v>
      </c>
      <c r="I3664" t="s">
        <v>14</v>
      </c>
      <c r="J3664" t="s">
        <v>15</v>
      </c>
      <c r="K3664" t="str">
        <f>INDEX(State_Code_Name!B:B,MATCH(Consumer_Complaints!E3664,State_Code_Name!C:C,0))</f>
        <v>Pennsylvania</v>
      </c>
      <c r="L3664">
        <f t="shared" si="171"/>
        <v>2</v>
      </c>
      <c r="M3664">
        <f t="shared" si="172"/>
        <v>2016</v>
      </c>
      <c r="N3664" t="str">
        <f t="shared" si="173"/>
        <v>Q1</v>
      </c>
    </row>
    <row r="3665" spans="1:14" x14ac:dyDescent="0.35">
      <c r="A3665">
        <v>2091607</v>
      </c>
      <c r="B3665" t="s">
        <v>129</v>
      </c>
      <c r="C3665" t="s">
        <v>32</v>
      </c>
      <c r="D3665" t="s">
        <v>41</v>
      </c>
      <c r="E3665" t="s">
        <v>59</v>
      </c>
      <c r="F3665" t="s">
        <v>19</v>
      </c>
      <c r="G3665" s="10">
        <v>42378</v>
      </c>
      <c r="H3665" s="10">
        <v>42378</v>
      </c>
      <c r="I3665" t="s">
        <v>14</v>
      </c>
      <c r="J3665" t="s">
        <v>15</v>
      </c>
      <c r="K3665" t="str">
        <f>INDEX(State_Code_Name!B:B,MATCH(Consumer_Complaints!E3665,State_Code_Name!C:C,0))</f>
        <v>Illinois</v>
      </c>
      <c r="L3665">
        <f t="shared" si="171"/>
        <v>0</v>
      </c>
      <c r="M3665">
        <f t="shared" si="172"/>
        <v>2016</v>
      </c>
      <c r="N3665" t="str">
        <f t="shared" si="173"/>
        <v>Q1</v>
      </c>
    </row>
    <row r="3666" spans="1:14" x14ac:dyDescent="0.35">
      <c r="A3666">
        <v>756080</v>
      </c>
      <c r="B3666" t="s">
        <v>240</v>
      </c>
      <c r="C3666" t="s">
        <v>61</v>
      </c>
      <c r="D3666" t="s">
        <v>282</v>
      </c>
      <c r="E3666" t="s">
        <v>22</v>
      </c>
      <c r="F3666" t="s">
        <v>19</v>
      </c>
      <c r="G3666" s="10">
        <v>41976</v>
      </c>
      <c r="H3666" s="10">
        <v>41976</v>
      </c>
      <c r="I3666" t="s">
        <v>14</v>
      </c>
      <c r="J3666" t="s">
        <v>15</v>
      </c>
      <c r="K3666" t="str">
        <f>INDEX(State_Code_Name!B:B,MATCH(Consumer_Complaints!E3666,State_Code_Name!C:C,0))</f>
        <v>New York</v>
      </c>
      <c r="L3666">
        <f t="shared" si="171"/>
        <v>0</v>
      </c>
      <c r="M3666">
        <f t="shared" si="172"/>
        <v>2014</v>
      </c>
      <c r="N3666" t="str">
        <f t="shared" si="173"/>
        <v>Q4</v>
      </c>
    </row>
    <row r="3667" spans="1:14" x14ac:dyDescent="0.35">
      <c r="A3667">
        <v>1908635</v>
      </c>
      <c r="B3667" t="s">
        <v>50</v>
      </c>
      <c r="C3667" t="s">
        <v>32</v>
      </c>
      <c r="D3667" t="s">
        <v>161</v>
      </c>
      <c r="E3667" t="s">
        <v>18</v>
      </c>
      <c r="F3667" t="s">
        <v>13</v>
      </c>
      <c r="G3667" s="10">
        <v>42434</v>
      </c>
      <c r="H3667" s="10">
        <v>42526</v>
      </c>
      <c r="I3667" t="s">
        <v>14</v>
      </c>
      <c r="J3667" t="s">
        <v>15</v>
      </c>
      <c r="K3667" t="str">
        <f>INDEX(State_Code_Name!B:B,MATCH(Consumer_Complaints!E3667,State_Code_Name!C:C,0))</f>
        <v>California</v>
      </c>
      <c r="L3667">
        <f t="shared" si="171"/>
        <v>92</v>
      </c>
      <c r="M3667">
        <f t="shared" si="172"/>
        <v>2016</v>
      </c>
      <c r="N3667" t="str">
        <f t="shared" si="173"/>
        <v>Q1</v>
      </c>
    </row>
    <row r="3668" spans="1:14" x14ac:dyDescent="0.35">
      <c r="A3668">
        <v>425437</v>
      </c>
      <c r="B3668" t="s">
        <v>30</v>
      </c>
      <c r="C3668" t="s">
        <v>36</v>
      </c>
      <c r="D3668" t="s">
        <v>1097</v>
      </c>
      <c r="E3668" t="s">
        <v>22</v>
      </c>
      <c r="F3668" t="s">
        <v>13</v>
      </c>
      <c r="G3668" s="10">
        <v>41431</v>
      </c>
      <c r="H3668" s="10">
        <v>41461</v>
      </c>
      <c r="I3668" t="s">
        <v>14</v>
      </c>
      <c r="J3668" t="s">
        <v>15</v>
      </c>
      <c r="K3668" t="str">
        <f>INDEX(State_Code_Name!B:B,MATCH(Consumer_Complaints!E3668,State_Code_Name!C:C,0))</f>
        <v>New York</v>
      </c>
      <c r="L3668">
        <f t="shared" si="171"/>
        <v>30</v>
      </c>
      <c r="M3668">
        <f t="shared" si="172"/>
        <v>2013</v>
      </c>
      <c r="N3668" t="str">
        <f t="shared" si="173"/>
        <v>Q2</v>
      </c>
    </row>
    <row r="3669" spans="1:14" x14ac:dyDescent="0.35">
      <c r="A3669">
        <v>1685433</v>
      </c>
      <c r="B3669" t="s">
        <v>619</v>
      </c>
      <c r="C3669" t="s">
        <v>32</v>
      </c>
      <c r="D3669" t="s">
        <v>44</v>
      </c>
      <c r="E3669" t="s">
        <v>35</v>
      </c>
      <c r="F3669" t="s">
        <v>13</v>
      </c>
      <c r="G3669" s="10">
        <v>42197</v>
      </c>
      <c r="H3669" s="10">
        <v>42259</v>
      </c>
      <c r="I3669" t="s">
        <v>14</v>
      </c>
      <c r="J3669" t="s">
        <v>15</v>
      </c>
      <c r="K3669" t="str">
        <f>INDEX(State_Code_Name!B:B,MATCH(Consumer_Complaints!E3669,State_Code_Name!C:C,0))</f>
        <v>Florida</v>
      </c>
      <c r="L3669">
        <f t="shared" si="171"/>
        <v>62</v>
      </c>
      <c r="M3669">
        <f t="shared" si="172"/>
        <v>2015</v>
      </c>
      <c r="N3669" t="str">
        <f t="shared" si="173"/>
        <v>Q3</v>
      </c>
    </row>
    <row r="3670" spans="1:14" x14ac:dyDescent="0.35">
      <c r="A3670">
        <v>709673</v>
      </c>
      <c r="B3670" t="s">
        <v>54</v>
      </c>
      <c r="C3670" t="s">
        <v>52</v>
      </c>
      <c r="D3670" t="s">
        <v>53</v>
      </c>
      <c r="E3670" t="s">
        <v>59</v>
      </c>
      <c r="F3670" t="s">
        <v>19</v>
      </c>
      <c r="G3670" s="10">
        <v>41761</v>
      </c>
      <c r="H3670" s="10">
        <v>41761</v>
      </c>
      <c r="I3670" t="s">
        <v>14</v>
      </c>
      <c r="J3670" t="s">
        <v>14</v>
      </c>
      <c r="K3670" t="str">
        <f>INDEX(State_Code_Name!B:B,MATCH(Consumer_Complaints!E3670,State_Code_Name!C:C,0))</f>
        <v>Illinois</v>
      </c>
      <c r="L3670">
        <f t="shared" si="171"/>
        <v>0</v>
      </c>
      <c r="M3670">
        <f t="shared" si="172"/>
        <v>2014</v>
      </c>
      <c r="N3670" t="str">
        <f t="shared" si="173"/>
        <v>Q2</v>
      </c>
    </row>
    <row r="3671" spans="1:14" x14ac:dyDescent="0.35">
      <c r="A3671">
        <v>652284</v>
      </c>
      <c r="B3671" t="s">
        <v>63</v>
      </c>
      <c r="C3671" t="s">
        <v>61</v>
      </c>
      <c r="D3671" t="s">
        <v>282</v>
      </c>
      <c r="E3671" t="s">
        <v>46</v>
      </c>
      <c r="F3671" t="s">
        <v>19</v>
      </c>
      <c r="G3671" s="10">
        <v>41671</v>
      </c>
      <c r="H3671" s="10">
        <v>41671</v>
      </c>
      <c r="I3671" t="s">
        <v>14</v>
      </c>
      <c r="J3671" t="s">
        <v>15</v>
      </c>
      <c r="K3671" t="str">
        <f>INDEX(State_Code_Name!B:B,MATCH(Consumer_Complaints!E3671,State_Code_Name!C:C,0))</f>
        <v>Pennsylvania</v>
      </c>
      <c r="L3671">
        <f t="shared" si="171"/>
        <v>0</v>
      </c>
      <c r="M3671">
        <f t="shared" si="172"/>
        <v>2014</v>
      </c>
      <c r="N3671" t="str">
        <f t="shared" si="173"/>
        <v>Q1</v>
      </c>
    </row>
    <row r="3672" spans="1:14" x14ac:dyDescent="0.35">
      <c r="A3672">
        <v>1572003</v>
      </c>
      <c r="B3672" t="s">
        <v>141</v>
      </c>
      <c r="C3672" t="s">
        <v>26</v>
      </c>
      <c r="D3672" t="s">
        <v>27</v>
      </c>
      <c r="E3672" t="s">
        <v>171</v>
      </c>
      <c r="F3672" t="s">
        <v>23</v>
      </c>
      <c r="G3672" s="10">
        <v>42268</v>
      </c>
      <c r="H3672" s="10">
        <v>42271</v>
      </c>
      <c r="I3672" t="s">
        <v>14</v>
      </c>
      <c r="J3672" t="s">
        <v>15</v>
      </c>
      <c r="K3672" t="str">
        <f>INDEX(State_Code_Name!B:B,MATCH(Consumer_Complaints!E3672,State_Code_Name!C:C,0))</f>
        <v>Louisiana</v>
      </c>
      <c r="L3672">
        <f t="shared" si="171"/>
        <v>3</v>
      </c>
      <c r="M3672">
        <f t="shared" si="172"/>
        <v>2015</v>
      </c>
      <c r="N3672" t="str">
        <f t="shared" si="173"/>
        <v>Q3</v>
      </c>
    </row>
    <row r="3673" spans="1:14" x14ac:dyDescent="0.35">
      <c r="A3673">
        <v>452442</v>
      </c>
      <c r="B3673" t="s">
        <v>95</v>
      </c>
      <c r="C3673" t="s">
        <v>16</v>
      </c>
      <c r="D3673" t="s">
        <v>17</v>
      </c>
      <c r="E3673" t="s">
        <v>35</v>
      </c>
      <c r="F3673" t="s">
        <v>305</v>
      </c>
      <c r="G3673" s="10">
        <v>41524</v>
      </c>
      <c r="H3673" s="10">
        <v>41615</v>
      </c>
      <c r="I3673" t="s">
        <v>14</v>
      </c>
      <c r="J3673" t="s">
        <v>14</v>
      </c>
      <c r="K3673" t="str">
        <f>INDEX(State_Code_Name!B:B,MATCH(Consumer_Complaints!E3673,State_Code_Name!C:C,0))</f>
        <v>Florida</v>
      </c>
      <c r="L3673">
        <f t="shared" si="171"/>
        <v>91</v>
      </c>
      <c r="M3673">
        <f t="shared" si="172"/>
        <v>2013</v>
      </c>
      <c r="N3673" t="str">
        <f t="shared" si="173"/>
        <v>Q3</v>
      </c>
    </row>
    <row r="3674" spans="1:14" x14ac:dyDescent="0.35">
      <c r="A3674">
        <v>1559326</v>
      </c>
      <c r="B3674" t="s">
        <v>147</v>
      </c>
      <c r="C3674" t="s">
        <v>172</v>
      </c>
      <c r="D3674" t="s">
        <v>173</v>
      </c>
      <c r="E3674" t="s">
        <v>59</v>
      </c>
      <c r="F3674" t="s">
        <v>19</v>
      </c>
      <c r="G3674" s="10">
        <v>42286</v>
      </c>
      <c r="H3674" s="10">
        <v>42286</v>
      </c>
      <c r="I3674" t="s">
        <v>14</v>
      </c>
      <c r="J3674" t="s">
        <v>15</v>
      </c>
      <c r="K3674" t="str">
        <f>INDEX(State_Code_Name!B:B,MATCH(Consumer_Complaints!E3674,State_Code_Name!C:C,0))</f>
        <v>Illinois</v>
      </c>
      <c r="L3674">
        <f t="shared" si="171"/>
        <v>0</v>
      </c>
      <c r="M3674">
        <f t="shared" si="172"/>
        <v>2015</v>
      </c>
      <c r="N3674" t="str">
        <f t="shared" si="173"/>
        <v>Q4</v>
      </c>
    </row>
    <row r="3675" spans="1:14" x14ac:dyDescent="0.35">
      <c r="A3675">
        <v>1028038</v>
      </c>
      <c r="B3675" t="s">
        <v>328</v>
      </c>
      <c r="C3675" t="s">
        <v>32</v>
      </c>
      <c r="D3675" t="s">
        <v>41</v>
      </c>
      <c r="E3675" t="s">
        <v>184</v>
      </c>
      <c r="F3675" t="s">
        <v>19</v>
      </c>
      <c r="G3675" s="10">
        <v>41896</v>
      </c>
      <c r="H3675" s="10">
        <v>41897</v>
      </c>
      <c r="I3675" t="s">
        <v>14</v>
      </c>
      <c r="J3675" t="s">
        <v>14</v>
      </c>
      <c r="K3675" t="str">
        <f>INDEX(State_Code_Name!B:B,MATCH(Consumer_Complaints!E3675,State_Code_Name!C:C,0))</f>
        <v>Mississippi</v>
      </c>
      <c r="L3675">
        <f t="shared" si="171"/>
        <v>1</v>
      </c>
      <c r="M3675">
        <f t="shared" si="172"/>
        <v>2014</v>
      </c>
      <c r="N3675" t="str">
        <f t="shared" si="173"/>
        <v>Q3</v>
      </c>
    </row>
    <row r="3676" spans="1:14" x14ac:dyDescent="0.35">
      <c r="A3676">
        <v>1706728</v>
      </c>
      <c r="B3676" t="s">
        <v>43</v>
      </c>
      <c r="C3676" t="s">
        <v>16</v>
      </c>
      <c r="D3676" t="s">
        <v>75</v>
      </c>
      <c r="E3676" t="s">
        <v>100</v>
      </c>
      <c r="F3676" t="s">
        <v>305</v>
      </c>
      <c r="G3676" s="10">
        <v>42354</v>
      </c>
      <c r="H3676" s="10">
        <v>42354</v>
      </c>
      <c r="I3676" t="s">
        <v>14</v>
      </c>
      <c r="J3676" t="s">
        <v>15</v>
      </c>
      <c r="K3676" t="str">
        <f>INDEX(State_Code_Name!B:B,MATCH(Consumer_Complaints!E3676,State_Code_Name!C:C,0))</f>
        <v>Arizona</v>
      </c>
      <c r="L3676">
        <f t="shared" si="171"/>
        <v>0</v>
      </c>
      <c r="M3676">
        <f t="shared" si="172"/>
        <v>2015</v>
      </c>
      <c r="N3676" t="str">
        <f t="shared" si="173"/>
        <v>Q4</v>
      </c>
    </row>
    <row r="3677" spans="1:14" x14ac:dyDescent="0.35">
      <c r="A3677">
        <v>1316679</v>
      </c>
      <c r="B3677" t="s">
        <v>81</v>
      </c>
      <c r="C3677" t="s">
        <v>16</v>
      </c>
      <c r="D3677" t="s">
        <v>20</v>
      </c>
      <c r="E3677" t="s">
        <v>59</v>
      </c>
      <c r="F3677" t="s">
        <v>19</v>
      </c>
      <c r="G3677" s="10">
        <v>42159</v>
      </c>
      <c r="H3677" s="10">
        <v>42159</v>
      </c>
      <c r="I3677" t="s">
        <v>14</v>
      </c>
      <c r="J3677" t="s">
        <v>15</v>
      </c>
      <c r="K3677" t="str">
        <f>INDEX(State_Code_Name!B:B,MATCH(Consumer_Complaints!E3677,State_Code_Name!C:C,0))</f>
        <v>Illinois</v>
      </c>
      <c r="L3677">
        <f t="shared" si="171"/>
        <v>0</v>
      </c>
      <c r="M3677">
        <f t="shared" si="172"/>
        <v>2015</v>
      </c>
      <c r="N3677" t="str">
        <f t="shared" si="173"/>
        <v>Q2</v>
      </c>
    </row>
    <row r="3678" spans="1:14" x14ac:dyDescent="0.35">
      <c r="A3678">
        <v>708313</v>
      </c>
      <c r="B3678" t="s">
        <v>1130</v>
      </c>
      <c r="C3678" t="s">
        <v>26</v>
      </c>
      <c r="D3678" t="s">
        <v>27</v>
      </c>
      <c r="E3678" t="s">
        <v>91</v>
      </c>
      <c r="F3678" t="s">
        <v>19</v>
      </c>
      <c r="G3678" s="10">
        <v>41945</v>
      </c>
      <c r="H3678" s="10">
        <v>41945</v>
      </c>
      <c r="I3678" t="s">
        <v>14</v>
      </c>
      <c r="J3678" t="s">
        <v>15</v>
      </c>
      <c r="K3678" t="str">
        <f>INDEX(State_Code_Name!B:B,MATCH(Consumer_Complaints!E3678,State_Code_Name!C:C,0))</f>
        <v>Vermont</v>
      </c>
      <c r="L3678">
        <f t="shared" si="171"/>
        <v>0</v>
      </c>
      <c r="M3678">
        <f t="shared" si="172"/>
        <v>2014</v>
      </c>
      <c r="N3678" t="str">
        <f t="shared" si="173"/>
        <v>Q4</v>
      </c>
    </row>
    <row r="3679" spans="1:14" x14ac:dyDescent="0.35">
      <c r="A3679">
        <v>367579</v>
      </c>
      <c r="B3679" t="s">
        <v>65</v>
      </c>
      <c r="C3679" t="s">
        <v>9</v>
      </c>
      <c r="D3679" t="s">
        <v>132</v>
      </c>
      <c r="E3679" t="s">
        <v>25</v>
      </c>
      <c r="F3679" t="s">
        <v>19</v>
      </c>
      <c r="G3679" s="10">
        <v>41361</v>
      </c>
      <c r="H3679" s="10">
        <v>41361</v>
      </c>
      <c r="I3679" t="s">
        <v>14</v>
      </c>
      <c r="J3679" t="s">
        <v>15</v>
      </c>
      <c r="K3679" t="str">
        <f>INDEX(State_Code_Name!B:B,MATCH(Consumer_Complaints!E3679,State_Code_Name!C:C,0))</f>
        <v>Georgia</v>
      </c>
      <c r="L3679">
        <f t="shared" si="171"/>
        <v>0</v>
      </c>
      <c r="M3679">
        <f t="shared" si="172"/>
        <v>2013</v>
      </c>
      <c r="N3679" t="str">
        <f t="shared" si="173"/>
        <v>Q1</v>
      </c>
    </row>
    <row r="3680" spans="1:14" x14ac:dyDescent="0.35">
      <c r="A3680">
        <v>1998917</v>
      </c>
      <c r="B3680" t="s">
        <v>240</v>
      </c>
      <c r="C3680" t="s">
        <v>61</v>
      </c>
      <c r="D3680" t="s">
        <v>282</v>
      </c>
      <c r="E3680" t="s">
        <v>66</v>
      </c>
      <c r="F3680" t="s">
        <v>19</v>
      </c>
      <c r="G3680" s="10">
        <v>42528</v>
      </c>
      <c r="H3680" s="10">
        <v>42528</v>
      </c>
      <c r="I3680" t="s">
        <v>14</v>
      </c>
      <c r="J3680" t="s">
        <v>15</v>
      </c>
      <c r="K3680" t="str">
        <f>INDEX(State_Code_Name!B:B,MATCH(Consumer_Complaints!E3680,State_Code_Name!C:C,0))</f>
        <v>Michigan</v>
      </c>
      <c r="L3680">
        <f t="shared" si="171"/>
        <v>0</v>
      </c>
      <c r="M3680">
        <f t="shared" si="172"/>
        <v>2016</v>
      </c>
      <c r="N3680" t="str">
        <f t="shared" si="173"/>
        <v>Q2</v>
      </c>
    </row>
    <row r="3681" spans="1:14" x14ac:dyDescent="0.35">
      <c r="A3681">
        <v>1902681</v>
      </c>
      <c r="B3681" t="s">
        <v>259</v>
      </c>
      <c r="C3681" t="s">
        <v>26</v>
      </c>
      <c r="D3681" t="s">
        <v>56</v>
      </c>
      <c r="E3681" t="s">
        <v>31</v>
      </c>
      <c r="F3681" t="s">
        <v>19</v>
      </c>
      <c r="G3681" s="10">
        <v>42490</v>
      </c>
      <c r="H3681" s="10">
        <v>42490</v>
      </c>
      <c r="I3681" t="s">
        <v>15</v>
      </c>
      <c r="J3681" t="s">
        <v>15</v>
      </c>
      <c r="K3681" t="str">
        <f>INDEX(State_Code_Name!B:B,MATCH(Consumer_Complaints!E3681,State_Code_Name!C:C,0))</f>
        <v>Texas</v>
      </c>
      <c r="L3681">
        <f t="shared" si="171"/>
        <v>0</v>
      </c>
      <c r="M3681">
        <f t="shared" si="172"/>
        <v>2016</v>
      </c>
      <c r="N3681" t="str">
        <f t="shared" si="173"/>
        <v>Q2</v>
      </c>
    </row>
    <row r="3682" spans="1:14" x14ac:dyDescent="0.35">
      <c r="A3682">
        <v>495759</v>
      </c>
      <c r="B3682" t="s">
        <v>419</v>
      </c>
      <c r="C3682" t="s">
        <v>26</v>
      </c>
      <c r="D3682" t="s">
        <v>27</v>
      </c>
      <c r="E3682" t="s">
        <v>118</v>
      </c>
      <c r="F3682" t="s">
        <v>19</v>
      </c>
      <c r="G3682" s="10">
        <v>41505</v>
      </c>
      <c r="H3682" s="10">
        <v>41506</v>
      </c>
      <c r="I3682" t="s">
        <v>14</v>
      </c>
      <c r="J3682" t="s">
        <v>15</v>
      </c>
      <c r="K3682" t="str">
        <f>INDEX(State_Code_Name!B:B,MATCH(Consumer_Complaints!E3682,State_Code_Name!C:C,0))</f>
        <v>Alabama</v>
      </c>
      <c r="L3682">
        <f t="shared" si="171"/>
        <v>1</v>
      </c>
      <c r="M3682">
        <f t="shared" si="172"/>
        <v>2013</v>
      </c>
      <c r="N3682" t="str">
        <f t="shared" si="173"/>
        <v>Q3</v>
      </c>
    </row>
    <row r="3683" spans="1:14" x14ac:dyDescent="0.35">
      <c r="A3683">
        <v>998399</v>
      </c>
      <c r="B3683" t="s">
        <v>38</v>
      </c>
      <c r="C3683" t="s">
        <v>36</v>
      </c>
      <c r="D3683" t="s">
        <v>120</v>
      </c>
      <c r="E3683" t="s">
        <v>35</v>
      </c>
      <c r="F3683" t="s">
        <v>19</v>
      </c>
      <c r="G3683" s="10">
        <v>41874</v>
      </c>
      <c r="H3683" s="10">
        <v>41874</v>
      </c>
      <c r="I3683" t="s">
        <v>14</v>
      </c>
      <c r="J3683" t="s">
        <v>15</v>
      </c>
      <c r="K3683" t="str">
        <f>INDEX(State_Code_Name!B:B,MATCH(Consumer_Complaints!E3683,State_Code_Name!C:C,0))</f>
        <v>Florida</v>
      </c>
      <c r="L3683">
        <f t="shared" si="171"/>
        <v>0</v>
      </c>
      <c r="M3683">
        <f t="shared" si="172"/>
        <v>2014</v>
      </c>
      <c r="N3683" t="str">
        <f t="shared" si="173"/>
        <v>Q3</v>
      </c>
    </row>
    <row r="3684" spans="1:14" x14ac:dyDescent="0.35">
      <c r="A3684">
        <v>866216</v>
      </c>
      <c r="B3684" t="s">
        <v>134</v>
      </c>
      <c r="C3684" t="s">
        <v>16</v>
      </c>
      <c r="D3684" t="s">
        <v>20</v>
      </c>
      <c r="E3684" t="s">
        <v>48</v>
      </c>
      <c r="F3684" t="s">
        <v>13</v>
      </c>
      <c r="G3684" s="10">
        <v>41782</v>
      </c>
      <c r="H3684" s="10">
        <v>41787</v>
      </c>
      <c r="I3684" t="s">
        <v>14</v>
      </c>
      <c r="J3684" t="s">
        <v>15</v>
      </c>
      <c r="K3684" t="str">
        <f>INDEX(State_Code_Name!B:B,MATCH(Consumer_Complaints!E3684,State_Code_Name!C:C,0))</f>
        <v>New Jersey</v>
      </c>
      <c r="L3684">
        <f t="shared" si="171"/>
        <v>5</v>
      </c>
      <c r="M3684">
        <f t="shared" si="172"/>
        <v>2014</v>
      </c>
      <c r="N3684" t="str">
        <f t="shared" si="173"/>
        <v>Q2</v>
      </c>
    </row>
    <row r="3685" spans="1:14" x14ac:dyDescent="0.35">
      <c r="A3685">
        <v>1034129</v>
      </c>
      <c r="B3685" t="s">
        <v>604</v>
      </c>
      <c r="C3685" t="s">
        <v>9</v>
      </c>
      <c r="D3685" t="s">
        <v>183</v>
      </c>
      <c r="E3685" t="s">
        <v>25</v>
      </c>
      <c r="F3685" t="s">
        <v>19</v>
      </c>
      <c r="G3685" s="10">
        <v>41900</v>
      </c>
      <c r="H3685" s="10">
        <v>41900</v>
      </c>
      <c r="I3685" t="s">
        <v>14</v>
      </c>
      <c r="J3685" t="s">
        <v>15</v>
      </c>
      <c r="K3685" t="str">
        <f>INDEX(State_Code_Name!B:B,MATCH(Consumer_Complaints!E3685,State_Code_Name!C:C,0))</f>
        <v>Georgia</v>
      </c>
      <c r="L3685">
        <f t="shared" si="171"/>
        <v>0</v>
      </c>
      <c r="M3685">
        <f t="shared" si="172"/>
        <v>2014</v>
      </c>
      <c r="N3685" t="str">
        <f t="shared" si="173"/>
        <v>Q3</v>
      </c>
    </row>
    <row r="3686" spans="1:14" x14ac:dyDescent="0.35">
      <c r="A3686">
        <v>1172027</v>
      </c>
      <c r="B3686" t="s">
        <v>435</v>
      </c>
      <c r="C3686" t="s">
        <v>32</v>
      </c>
      <c r="D3686" t="s">
        <v>44</v>
      </c>
      <c r="E3686" t="s">
        <v>48</v>
      </c>
      <c r="F3686" t="s">
        <v>19</v>
      </c>
      <c r="G3686" s="10">
        <v>42000</v>
      </c>
      <c r="H3686" s="10">
        <v>42003</v>
      </c>
      <c r="I3686" t="s">
        <v>14</v>
      </c>
      <c r="J3686" t="s">
        <v>15</v>
      </c>
      <c r="K3686" t="str">
        <f>INDEX(State_Code_Name!B:B,MATCH(Consumer_Complaints!E3686,State_Code_Name!C:C,0))</f>
        <v>New Jersey</v>
      </c>
      <c r="L3686">
        <f t="shared" si="171"/>
        <v>3</v>
      </c>
      <c r="M3686">
        <f t="shared" si="172"/>
        <v>2014</v>
      </c>
      <c r="N3686" t="str">
        <f t="shared" si="173"/>
        <v>Q4</v>
      </c>
    </row>
    <row r="3687" spans="1:14" x14ac:dyDescent="0.35">
      <c r="A3687">
        <v>577561</v>
      </c>
      <c r="B3687" t="s">
        <v>60</v>
      </c>
      <c r="C3687" t="s">
        <v>52</v>
      </c>
      <c r="D3687" t="s">
        <v>53</v>
      </c>
      <c r="E3687" t="s">
        <v>46</v>
      </c>
      <c r="F3687" t="s">
        <v>19</v>
      </c>
      <c r="G3687" s="10">
        <v>41577</v>
      </c>
      <c r="H3687" s="10">
        <v>41577</v>
      </c>
      <c r="I3687" t="s">
        <v>14</v>
      </c>
      <c r="J3687" t="s">
        <v>14</v>
      </c>
      <c r="K3687" t="str">
        <f>INDEX(State_Code_Name!B:B,MATCH(Consumer_Complaints!E3687,State_Code_Name!C:C,0))</f>
        <v>Pennsylvania</v>
      </c>
      <c r="L3687">
        <f t="shared" si="171"/>
        <v>0</v>
      </c>
      <c r="M3687">
        <f t="shared" si="172"/>
        <v>2013</v>
      </c>
      <c r="N3687" t="str">
        <f t="shared" si="173"/>
        <v>Q4</v>
      </c>
    </row>
    <row r="3688" spans="1:14" x14ac:dyDescent="0.35">
      <c r="A3688">
        <v>1711878</v>
      </c>
      <c r="B3688" t="s">
        <v>97</v>
      </c>
      <c r="C3688" t="s">
        <v>52</v>
      </c>
      <c r="D3688" t="s">
        <v>96</v>
      </c>
      <c r="E3688" t="s">
        <v>42</v>
      </c>
      <c r="F3688" t="s">
        <v>19</v>
      </c>
      <c r="G3688" s="10">
        <v>42359</v>
      </c>
      <c r="H3688" s="10">
        <v>42359</v>
      </c>
      <c r="I3688" t="s">
        <v>14</v>
      </c>
      <c r="J3688" t="s">
        <v>15</v>
      </c>
      <c r="K3688" t="str">
        <f>INDEX(State_Code_Name!B:B,MATCH(Consumer_Complaints!E3688,State_Code_Name!C:C,0))</f>
        <v>North Carolina</v>
      </c>
      <c r="L3688">
        <f t="shared" si="171"/>
        <v>0</v>
      </c>
      <c r="M3688">
        <f t="shared" si="172"/>
        <v>2015</v>
      </c>
      <c r="N3688" t="str">
        <f t="shared" si="173"/>
        <v>Q4</v>
      </c>
    </row>
    <row r="3689" spans="1:14" x14ac:dyDescent="0.35">
      <c r="A3689">
        <v>748061</v>
      </c>
      <c r="B3689" t="s">
        <v>514</v>
      </c>
      <c r="C3689" t="s">
        <v>9</v>
      </c>
      <c r="D3689" t="s">
        <v>278</v>
      </c>
      <c r="E3689" t="s">
        <v>12</v>
      </c>
      <c r="F3689" t="s">
        <v>19</v>
      </c>
      <c r="G3689" s="10">
        <v>41793</v>
      </c>
      <c r="H3689" s="10">
        <v>41823</v>
      </c>
      <c r="I3689" t="s">
        <v>14</v>
      </c>
      <c r="J3689" t="s">
        <v>14</v>
      </c>
      <c r="K3689" t="str">
        <f>INDEX(State_Code_Name!B:B,MATCH(Consumer_Complaints!E3689,State_Code_Name!C:C,0))</f>
        <v>Virginia</v>
      </c>
      <c r="L3689">
        <f t="shared" si="171"/>
        <v>30</v>
      </c>
      <c r="M3689">
        <f t="shared" si="172"/>
        <v>2014</v>
      </c>
      <c r="N3689" t="str">
        <f t="shared" si="173"/>
        <v>Q2</v>
      </c>
    </row>
    <row r="3690" spans="1:14" x14ac:dyDescent="0.35">
      <c r="A3690">
        <v>1679243</v>
      </c>
      <c r="B3690" t="s">
        <v>614</v>
      </c>
      <c r="C3690" t="s">
        <v>26</v>
      </c>
      <c r="D3690" t="s">
        <v>27</v>
      </c>
      <c r="E3690" t="s">
        <v>51</v>
      </c>
      <c r="F3690" t="s">
        <v>19</v>
      </c>
      <c r="G3690" s="10">
        <v>42047</v>
      </c>
      <c r="H3690" s="10">
        <v>42047</v>
      </c>
      <c r="I3690" t="s">
        <v>14</v>
      </c>
      <c r="J3690" t="s">
        <v>15</v>
      </c>
      <c r="K3690" t="str">
        <f>INDEX(State_Code_Name!B:B,MATCH(Consumer_Complaints!E3690,State_Code_Name!C:C,0))</f>
        <v>Washington</v>
      </c>
      <c r="L3690">
        <f t="shared" si="171"/>
        <v>0</v>
      </c>
      <c r="M3690">
        <f t="shared" si="172"/>
        <v>2015</v>
      </c>
      <c r="N3690" t="str">
        <f t="shared" si="173"/>
        <v>Q1</v>
      </c>
    </row>
    <row r="3691" spans="1:14" x14ac:dyDescent="0.35">
      <c r="A3691">
        <v>608042</v>
      </c>
      <c r="B3691" t="s">
        <v>50</v>
      </c>
      <c r="C3691" t="s">
        <v>9</v>
      </c>
      <c r="D3691" t="s">
        <v>288</v>
      </c>
      <c r="E3691" t="s">
        <v>46</v>
      </c>
      <c r="F3691" t="s">
        <v>13</v>
      </c>
      <c r="G3691" s="10">
        <v>41599</v>
      </c>
      <c r="H3691" s="10">
        <v>41603</v>
      </c>
      <c r="I3691" t="s">
        <v>14</v>
      </c>
      <c r="J3691" t="s">
        <v>15</v>
      </c>
      <c r="K3691" t="str">
        <f>INDEX(State_Code_Name!B:B,MATCH(Consumer_Complaints!E3691,State_Code_Name!C:C,0))</f>
        <v>Pennsylvania</v>
      </c>
      <c r="L3691">
        <f t="shared" si="171"/>
        <v>4</v>
      </c>
      <c r="M3691">
        <f t="shared" si="172"/>
        <v>2013</v>
      </c>
      <c r="N3691" t="str">
        <f t="shared" si="173"/>
        <v>Q4</v>
      </c>
    </row>
    <row r="3692" spans="1:14" x14ac:dyDescent="0.35">
      <c r="A3692">
        <v>656061</v>
      </c>
      <c r="B3692" t="s">
        <v>102</v>
      </c>
      <c r="C3692" t="s">
        <v>16</v>
      </c>
      <c r="D3692" t="s">
        <v>20</v>
      </c>
      <c r="E3692" t="s">
        <v>22</v>
      </c>
      <c r="F3692" t="s">
        <v>19</v>
      </c>
      <c r="G3692" s="10">
        <v>41791</v>
      </c>
      <c r="H3692" s="10">
        <v>41821</v>
      </c>
      <c r="I3692" t="s">
        <v>14</v>
      </c>
      <c r="J3692" t="s">
        <v>15</v>
      </c>
      <c r="K3692" t="str">
        <f>INDEX(State_Code_Name!B:B,MATCH(Consumer_Complaints!E3692,State_Code_Name!C:C,0))</f>
        <v>New York</v>
      </c>
      <c r="L3692">
        <f t="shared" si="171"/>
        <v>30</v>
      </c>
      <c r="M3692">
        <f t="shared" si="172"/>
        <v>2014</v>
      </c>
      <c r="N3692" t="str">
        <f t="shared" si="173"/>
        <v>Q2</v>
      </c>
    </row>
    <row r="3693" spans="1:14" x14ac:dyDescent="0.35">
      <c r="A3693">
        <v>1865963</v>
      </c>
      <c r="B3693" t="s">
        <v>230</v>
      </c>
      <c r="C3693" t="s">
        <v>32</v>
      </c>
      <c r="D3693" t="s">
        <v>41</v>
      </c>
      <c r="E3693" t="s">
        <v>18</v>
      </c>
      <c r="F3693" t="s">
        <v>23</v>
      </c>
      <c r="G3693" s="10">
        <v>42494</v>
      </c>
      <c r="H3693" s="10">
        <v>42494</v>
      </c>
      <c r="I3693" t="s">
        <v>14</v>
      </c>
      <c r="J3693" t="s">
        <v>15</v>
      </c>
      <c r="K3693" t="str">
        <f>INDEX(State_Code_Name!B:B,MATCH(Consumer_Complaints!E3693,State_Code_Name!C:C,0))</f>
        <v>California</v>
      </c>
      <c r="L3693">
        <f t="shared" si="171"/>
        <v>0</v>
      </c>
      <c r="M3693">
        <f t="shared" si="172"/>
        <v>2016</v>
      </c>
      <c r="N3693" t="str">
        <f t="shared" si="173"/>
        <v>Q2</v>
      </c>
    </row>
    <row r="3694" spans="1:14" x14ac:dyDescent="0.35">
      <c r="A3694">
        <v>1512214</v>
      </c>
      <c r="B3694" t="s">
        <v>60</v>
      </c>
      <c r="C3694" t="s">
        <v>52</v>
      </c>
      <c r="D3694" t="s">
        <v>96</v>
      </c>
      <c r="E3694" t="s">
        <v>35</v>
      </c>
      <c r="F3694" t="s">
        <v>19</v>
      </c>
      <c r="G3694" s="10">
        <v>42316</v>
      </c>
      <c r="H3694" s="10">
        <v>42316</v>
      </c>
      <c r="I3694" t="s">
        <v>14</v>
      </c>
      <c r="J3694" t="s">
        <v>14</v>
      </c>
      <c r="K3694" t="str">
        <f>INDEX(State_Code_Name!B:B,MATCH(Consumer_Complaints!E3694,State_Code_Name!C:C,0))</f>
        <v>Florida</v>
      </c>
      <c r="L3694">
        <f t="shared" si="171"/>
        <v>0</v>
      </c>
      <c r="M3694">
        <f t="shared" si="172"/>
        <v>2015</v>
      </c>
      <c r="N3694" t="str">
        <f t="shared" si="173"/>
        <v>Q4</v>
      </c>
    </row>
    <row r="3695" spans="1:14" x14ac:dyDescent="0.35">
      <c r="A3695">
        <v>1722842</v>
      </c>
      <c r="B3695" t="s">
        <v>97</v>
      </c>
      <c r="C3695" t="s">
        <v>52</v>
      </c>
      <c r="D3695" t="s">
        <v>53</v>
      </c>
      <c r="E3695" t="s">
        <v>25</v>
      </c>
      <c r="F3695" t="s">
        <v>305</v>
      </c>
      <c r="G3695" s="10">
        <v>42368</v>
      </c>
      <c r="H3695" s="10">
        <v>42368</v>
      </c>
      <c r="I3695" t="s">
        <v>14</v>
      </c>
      <c r="J3695" t="s">
        <v>15</v>
      </c>
      <c r="K3695" t="str">
        <f>INDEX(State_Code_Name!B:B,MATCH(Consumer_Complaints!E3695,State_Code_Name!C:C,0))</f>
        <v>Georgia</v>
      </c>
      <c r="L3695">
        <f t="shared" si="171"/>
        <v>0</v>
      </c>
      <c r="M3695">
        <f t="shared" si="172"/>
        <v>2015</v>
      </c>
      <c r="N3695" t="str">
        <f t="shared" si="173"/>
        <v>Q4</v>
      </c>
    </row>
    <row r="3696" spans="1:14" x14ac:dyDescent="0.35">
      <c r="A3696">
        <v>2051983</v>
      </c>
      <c r="B3696" t="s">
        <v>38</v>
      </c>
      <c r="C3696" t="s">
        <v>36</v>
      </c>
      <c r="D3696" t="s">
        <v>80</v>
      </c>
      <c r="E3696" t="s">
        <v>25</v>
      </c>
      <c r="F3696" t="s">
        <v>19</v>
      </c>
      <c r="G3696" s="10">
        <v>42590</v>
      </c>
      <c r="H3696" s="10">
        <v>42682</v>
      </c>
      <c r="I3696" t="s">
        <v>14</v>
      </c>
      <c r="J3696" t="s">
        <v>15</v>
      </c>
      <c r="K3696" t="str">
        <f>INDEX(State_Code_Name!B:B,MATCH(Consumer_Complaints!E3696,State_Code_Name!C:C,0))</f>
        <v>Georgia</v>
      </c>
      <c r="L3696">
        <f t="shared" si="171"/>
        <v>92</v>
      </c>
      <c r="M3696">
        <f t="shared" si="172"/>
        <v>2016</v>
      </c>
      <c r="N3696" t="str">
        <f t="shared" si="173"/>
        <v>Q3</v>
      </c>
    </row>
    <row r="3697" spans="1:14" x14ac:dyDescent="0.35">
      <c r="A3697">
        <v>435126</v>
      </c>
      <c r="B3697" t="s">
        <v>47</v>
      </c>
      <c r="C3697" t="s">
        <v>26</v>
      </c>
      <c r="D3697" t="s">
        <v>56</v>
      </c>
      <c r="E3697" t="s">
        <v>42</v>
      </c>
      <c r="F3697" t="s">
        <v>19</v>
      </c>
      <c r="G3697" s="10">
        <v>41442</v>
      </c>
      <c r="H3697" s="10">
        <v>41443</v>
      </c>
      <c r="I3697" t="s">
        <v>14</v>
      </c>
      <c r="J3697" t="s">
        <v>14</v>
      </c>
      <c r="K3697" t="str">
        <f>INDEX(State_Code_Name!B:B,MATCH(Consumer_Complaints!E3697,State_Code_Name!C:C,0))</f>
        <v>North Carolina</v>
      </c>
      <c r="L3697">
        <f t="shared" si="171"/>
        <v>1</v>
      </c>
      <c r="M3697">
        <f t="shared" si="172"/>
        <v>2013</v>
      </c>
      <c r="N3697" t="str">
        <f t="shared" si="173"/>
        <v>Q2</v>
      </c>
    </row>
    <row r="3698" spans="1:14" x14ac:dyDescent="0.35">
      <c r="A3698">
        <v>1654906</v>
      </c>
      <c r="B3698" t="s">
        <v>30</v>
      </c>
      <c r="C3698" t="s">
        <v>36</v>
      </c>
      <c r="D3698" t="s">
        <v>145</v>
      </c>
      <c r="E3698" t="s">
        <v>46</v>
      </c>
      <c r="F3698" t="s">
        <v>305</v>
      </c>
      <c r="G3698" s="10">
        <v>42321</v>
      </c>
      <c r="H3698" s="10">
        <v>42324</v>
      </c>
      <c r="I3698" t="s">
        <v>14</v>
      </c>
      <c r="J3698" t="s">
        <v>15</v>
      </c>
      <c r="K3698" t="str">
        <f>INDEX(State_Code_Name!B:B,MATCH(Consumer_Complaints!E3698,State_Code_Name!C:C,0))</f>
        <v>Pennsylvania</v>
      </c>
      <c r="L3698">
        <f t="shared" si="171"/>
        <v>3</v>
      </c>
      <c r="M3698">
        <f t="shared" si="172"/>
        <v>2015</v>
      </c>
      <c r="N3698" t="str">
        <f t="shared" si="173"/>
        <v>Q4</v>
      </c>
    </row>
    <row r="3699" spans="1:14" x14ac:dyDescent="0.35">
      <c r="A3699">
        <v>1993970</v>
      </c>
      <c r="B3699" t="s">
        <v>30</v>
      </c>
      <c r="C3699" t="s">
        <v>16</v>
      </c>
      <c r="D3699" t="s">
        <v>24</v>
      </c>
      <c r="E3699" t="s">
        <v>46</v>
      </c>
      <c r="F3699" t="s">
        <v>19</v>
      </c>
      <c r="G3699" s="10">
        <v>42376</v>
      </c>
      <c r="H3699" s="10">
        <v>42376</v>
      </c>
      <c r="I3699" t="s">
        <v>14</v>
      </c>
      <c r="J3699" t="s">
        <v>15</v>
      </c>
      <c r="K3699" t="str">
        <f>INDEX(State_Code_Name!B:B,MATCH(Consumer_Complaints!E3699,State_Code_Name!C:C,0))</f>
        <v>Pennsylvania</v>
      </c>
      <c r="L3699">
        <f t="shared" si="171"/>
        <v>0</v>
      </c>
      <c r="M3699">
        <f t="shared" si="172"/>
        <v>2016</v>
      </c>
      <c r="N3699" t="str">
        <f t="shared" si="173"/>
        <v>Q1</v>
      </c>
    </row>
    <row r="3700" spans="1:14" x14ac:dyDescent="0.35">
      <c r="A3700">
        <v>1604873</v>
      </c>
      <c r="B3700" t="s">
        <v>163</v>
      </c>
      <c r="C3700" t="s">
        <v>26</v>
      </c>
      <c r="D3700" t="s">
        <v>27</v>
      </c>
      <c r="E3700" t="s">
        <v>39</v>
      </c>
      <c r="F3700" t="s">
        <v>305</v>
      </c>
      <c r="G3700" s="10">
        <v>42290</v>
      </c>
      <c r="H3700" s="10">
        <v>42293</v>
      </c>
      <c r="I3700" t="s">
        <v>14</v>
      </c>
      <c r="J3700" t="s">
        <v>15</v>
      </c>
      <c r="K3700" t="str">
        <f>INDEX(State_Code_Name!B:B,MATCH(Consumer_Complaints!E3700,State_Code_Name!C:C,0))</f>
        <v>Ohio</v>
      </c>
      <c r="L3700">
        <f t="shared" si="171"/>
        <v>3</v>
      </c>
      <c r="M3700">
        <f t="shared" si="172"/>
        <v>2015</v>
      </c>
      <c r="N3700" t="str">
        <f t="shared" si="173"/>
        <v>Q4</v>
      </c>
    </row>
    <row r="3701" spans="1:14" x14ac:dyDescent="0.35">
      <c r="A3701">
        <v>558387</v>
      </c>
      <c r="B3701" t="s">
        <v>95</v>
      </c>
      <c r="C3701" t="s">
        <v>16</v>
      </c>
      <c r="D3701" t="s">
        <v>24</v>
      </c>
      <c r="E3701" t="s">
        <v>48</v>
      </c>
      <c r="F3701" t="s">
        <v>19</v>
      </c>
      <c r="G3701" s="10">
        <v>41560</v>
      </c>
      <c r="H3701" s="10">
        <v>41562</v>
      </c>
      <c r="I3701" t="s">
        <v>14</v>
      </c>
      <c r="J3701" t="s">
        <v>15</v>
      </c>
      <c r="K3701" t="str">
        <f>INDEX(State_Code_Name!B:B,MATCH(Consumer_Complaints!E3701,State_Code_Name!C:C,0))</f>
        <v>New Jersey</v>
      </c>
      <c r="L3701">
        <f t="shared" si="171"/>
        <v>2</v>
      </c>
      <c r="M3701">
        <f t="shared" si="172"/>
        <v>2013</v>
      </c>
      <c r="N3701" t="str">
        <f t="shared" si="173"/>
        <v>Q4</v>
      </c>
    </row>
    <row r="3702" spans="1:14" x14ac:dyDescent="0.35">
      <c r="A3702">
        <v>345502</v>
      </c>
      <c r="B3702" t="s">
        <v>38</v>
      </c>
      <c r="C3702" t="s">
        <v>36</v>
      </c>
      <c r="D3702" t="s">
        <v>80</v>
      </c>
      <c r="E3702" t="s">
        <v>42</v>
      </c>
      <c r="F3702" t="s">
        <v>305</v>
      </c>
      <c r="G3702" s="10">
        <v>41458</v>
      </c>
      <c r="H3702" s="10">
        <v>41489</v>
      </c>
      <c r="I3702" t="s">
        <v>14</v>
      </c>
      <c r="J3702" t="s">
        <v>15</v>
      </c>
      <c r="K3702" t="str">
        <f>INDEX(State_Code_Name!B:B,MATCH(Consumer_Complaints!E3702,State_Code_Name!C:C,0))</f>
        <v>North Carolina</v>
      </c>
      <c r="L3702">
        <f t="shared" si="171"/>
        <v>31</v>
      </c>
      <c r="M3702">
        <f t="shared" si="172"/>
        <v>2013</v>
      </c>
      <c r="N3702" t="str">
        <f t="shared" si="173"/>
        <v>Q3</v>
      </c>
    </row>
    <row r="3703" spans="1:14" x14ac:dyDescent="0.35">
      <c r="A3703">
        <v>640439</v>
      </c>
      <c r="B3703" t="s">
        <v>163</v>
      </c>
      <c r="C3703" t="s">
        <v>16</v>
      </c>
      <c r="D3703" t="s">
        <v>20</v>
      </c>
      <c r="E3703" t="s">
        <v>42</v>
      </c>
      <c r="F3703" t="s">
        <v>13</v>
      </c>
      <c r="G3703" s="10">
        <v>41628</v>
      </c>
      <c r="H3703" s="10">
        <v>41634</v>
      </c>
      <c r="I3703" t="s">
        <v>14</v>
      </c>
      <c r="J3703" t="s">
        <v>15</v>
      </c>
      <c r="K3703" t="str">
        <f>INDEX(State_Code_Name!B:B,MATCH(Consumer_Complaints!E3703,State_Code_Name!C:C,0))</f>
        <v>North Carolina</v>
      </c>
      <c r="L3703">
        <f t="shared" si="171"/>
        <v>6</v>
      </c>
      <c r="M3703">
        <f t="shared" si="172"/>
        <v>2013</v>
      </c>
      <c r="N3703" t="str">
        <f t="shared" si="173"/>
        <v>Q4</v>
      </c>
    </row>
    <row r="3704" spans="1:14" x14ac:dyDescent="0.35">
      <c r="A3704">
        <v>1869411</v>
      </c>
      <c r="B3704" t="s">
        <v>54</v>
      </c>
      <c r="C3704" t="s">
        <v>52</v>
      </c>
      <c r="D3704" t="s">
        <v>76</v>
      </c>
      <c r="E3704" t="s">
        <v>39</v>
      </c>
      <c r="F3704" t="s">
        <v>57</v>
      </c>
      <c r="G3704" s="10">
        <v>42555</v>
      </c>
      <c r="H3704" s="10">
        <v>42555</v>
      </c>
      <c r="I3704" t="s">
        <v>14</v>
      </c>
      <c r="J3704" t="s">
        <v>15</v>
      </c>
      <c r="K3704" t="str">
        <f>INDEX(State_Code_Name!B:B,MATCH(Consumer_Complaints!E3704,State_Code_Name!C:C,0))</f>
        <v>Ohio</v>
      </c>
      <c r="L3704">
        <f t="shared" si="171"/>
        <v>0</v>
      </c>
      <c r="M3704">
        <f t="shared" si="172"/>
        <v>2016</v>
      </c>
      <c r="N3704" t="str">
        <f t="shared" si="173"/>
        <v>Q3</v>
      </c>
    </row>
    <row r="3705" spans="1:14" x14ac:dyDescent="0.35">
      <c r="A3705">
        <v>1032916</v>
      </c>
      <c r="B3705" t="s">
        <v>89</v>
      </c>
      <c r="C3705" t="s">
        <v>16</v>
      </c>
      <c r="D3705" t="s">
        <v>75</v>
      </c>
      <c r="E3705" t="s">
        <v>70</v>
      </c>
      <c r="F3705" t="s">
        <v>19</v>
      </c>
      <c r="G3705" s="10">
        <v>41899</v>
      </c>
      <c r="H3705" s="10">
        <v>41905</v>
      </c>
      <c r="I3705" t="s">
        <v>14</v>
      </c>
      <c r="J3705" t="s">
        <v>15</v>
      </c>
      <c r="K3705" t="str">
        <f>INDEX(State_Code_Name!B:B,MATCH(Consumer_Complaints!E3705,State_Code_Name!C:C,0))</f>
        <v>Massachusetts</v>
      </c>
      <c r="L3705">
        <f t="shared" si="171"/>
        <v>6</v>
      </c>
      <c r="M3705">
        <f t="shared" si="172"/>
        <v>2014</v>
      </c>
      <c r="N3705" t="str">
        <f t="shared" si="173"/>
        <v>Q3</v>
      </c>
    </row>
    <row r="3706" spans="1:14" x14ac:dyDescent="0.35">
      <c r="A3706">
        <v>897932</v>
      </c>
      <c r="B3706" t="s">
        <v>68</v>
      </c>
      <c r="C3706" t="s">
        <v>36</v>
      </c>
      <c r="D3706" t="s">
        <v>170</v>
      </c>
      <c r="E3706" t="s">
        <v>128</v>
      </c>
      <c r="F3706" t="s">
        <v>19</v>
      </c>
      <c r="G3706" s="10">
        <v>41807</v>
      </c>
      <c r="H3706" s="10">
        <v>41807</v>
      </c>
      <c r="I3706" t="s">
        <v>14</v>
      </c>
      <c r="J3706" t="s">
        <v>14</v>
      </c>
      <c r="K3706" t="str">
        <f>INDEX(State_Code_Name!B:B,MATCH(Consumer_Complaints!E3706,State_Code_Name!C:C,0))</f>
        <v>New Hampshire</v>
      </c>
      <c r="L3706">
        <f t="shared" si="171"/>
        <v>0</v>
      </c>
      <c r="M3706">
        <f t="shared" si="172"/>
        <v>2014</v>
      </c>
      <c r="N3706" t="str">
        <f t="shared" si="173"/>
        <v>Q2</v>
      </c>
    </row>
    <row r="3707" spans="1:14" x14ac:dyDescent="0.35">
      <c r="A3707">
        <v>1637174</v>
      </c>
      <c r="B3707" t="s">
        <v>30</v>
      </c>
      <c r="C3707" t="s">
        <v>26</v>
      </c>
      <c r="D3707" t="s">
        <v>27</v>
      </c>
      <c r="E3707" t="s">
        <v>31</v>
      </c>
      <c r="F3707" t="s">
        <v>19</v>
      </c>
      <c r="G3707" s="10">
        <v>42046</v>
      </c>
      <c r="H3707" s="10">
        <v>42046</v>
      </c>
      <c r="I3707" t="s">
        <v>14</v>
      </c>
      <c r="J3707" t="s">
        <v>15</v>
      </c>
      <c r="K3707" t="str">
        <f>INDEX(State_Code_Name!B:B,MATCH(Consumer_Complaints!E3707,State_Code_Name!C:C,0))</f>
        <v>Texas</v>
      </c>
      <c r="L3707">
        <f t="shared" si="171"/>
        <v>0</v>
      </c>
      <c r="M3707">
        <f t="shared" si="172"/>
        <v>2015</v>
      </c>
      <c r="N3707" t="str">
        <f t="shared" si="173"/>
        <v>Q1</v>
      </c>
    </row>
    <row r="3708" spans="1:14" x14ac:dyDescent="0.35">
      <c r="A3708">
        <v>768093</v>
      </c>
      <c r="B3708" t="s">
        <v>43</v>
      </c>
      <c r="C3708" t="s">
        <v>36</v>
      </c>
      <c r="D3708" t="s">
        <v>149</v>
      </c>
      <c r="E3708" t="s">
        <v>171</v>
      </c>
      <c r="F3708" t="s">
        <v>19</v>
      </c>
      <c r="G3708" s="10">
        <v>41976</v>
      </c>
      <c r="H3708" s="10">
        <v>41976</v>
      </c>
      <c r="I3708" t="s">
        <v>14</v>
      </c>
      <c r="J3708" t="s">
        <v>14</v>
      </c>
      <c r="K3708" t="str">
        <f>INDEX(State_Code_Name!B:B,MATCH(Consumer_Complaints!E3708,State_Code_Name!C:C,0))</f>
        <v>Louisiana</v>
      </c>
      <c r="L3708">
        <f t="shared" si="171"/>
        <v>0</v>
      </c>
      <c r="M3708">
        <f t="shared" si="172"/>
        <v>2014</v>
      </c>
      <c r="N3708" t="str">
        <f t="shared" si="173"/>
        <v>Q4</v>
      </c>
    </row>
    <row r="3709" spans="1:14" x14ac:dyDescent="0.35">
      <c r="A3709">
        <v>1367651</v>
      </c>
      <c r="B3709" t="s">
        <v>130</v>
      </c>
      <c r="C3709" t="s">
        <v>32</v>
      </c>
      <c r="D3709" t="s">
        <v>41</v>
      </c>
      <c r="E3709" t="s">
        <v>12</v>
      </c>
      <c r="F3709" t="s">
        <v>19</v>
      </c>
      <c r="G3709" s="10">
        <v>42221</v>
      </c>
      <c r="H3709" s="10">
        <v>42221</v>
      </c>
      <c r="I3709" t="s">
        <v>14</v>
      </c>
      <c r="J3709" t="s">
        <v>15</v>
      </c>
      <c r="K3709" t="str">
        <f>INDEX(State_Code_Name!B:B,MATCH(Consumer_Complaints!E3709,State_Code_Name!C:C,0))</f>
        <v>Virginia</v>
      </c>
      <c r="L3709">
        <f t="shared" si="171"/>
        <v>0</v>
      </c>
      <c r="M3709">
        <f t="shared" si="172"/>
        <v>2015</v>
      </c>
      <c r="N3709" t="str">
        <f t="shared" si="173"/>
        <v>Q3</v>
      </c>
    </row>
    <row r="3710" spans="1:14" x14ac:dyDescent="0.35">
      <c r="A3710">
        <v>2127788</v>
      </c>
      <c r="B3710" t="s">
        <v>359</v>
      </c>
      <c r="C3710" t="s">
        <v>531</v>
      </c>
      <c r="D3710" t="s">
        <v>532</v>
      </c>
      <c r="E3710" t="s">
        <v>25</v>
      </c>
      <c r="F3710" t="s">
        <v>19</v>
      </c>
      <c r="G3710" s="10">
        <v>42636</v>
      </c>
      <c r="H3710" s="10">
        <v>42640</v>
      </c>
      <c r="I3710" t="s">
        <v>14</v>
      </c>
      <c r="J3710" t="s">
        <v>14</v>
      </c>
      <c r="K3710" t="str">
        <f>INDEX(State_Code_Name!B:B,MATCH(Consumer_Complaints!E3710,State_Code_Name!C:C,0))</f>
        <v>Georgia</v>
      </c>
      <c r="L3710">
        <f t="shared" si="171"/>
        <v>4</v>
      </c>
      <c r="M3710">
        <f t="shared" si="172"/>
        <v>2016</v>
      </c>
      <c r="N3710" t="str">
        <f t="shared" si="173"/>
        <v>Q3</v>
      </c>
    </row>
    <row r="3711" spans="1:14" x14ac:dyDescent="0.35">
      <c r="A3711">
        <v>1020203</v>
      </c>
      <c r="B3711" t="s">
        <v>81</v>
      </c>
      <c r="C3711" t="s">
        <v>36</v>
      </c>
      <c r="D3711" t="s">
        <v>120</v>
      </c>
      <c r="E3711" t="s">
        <v>176</v>
      </c>
      <c r="F3711" t="s">
        <v>13</v>
      </c>
      <c r="G3711" s="10">
        <v>41891</v>
      </c>
      <c r="H3711" s="10">
        <v>41952</v>
      </c>
      <c r="I3711" t="s">
        <v>14</v>
      </c>
      <c r="J3711" t="s">
        <v>15</v>
      </c>
      <c r="K3711" t="str">
        <f>INDEX(State_Code_Name!B:B,MATCH(Consumer_Complaints!E3711,State_Code_Name!C:C,0))</f>
        <v>District of Columbia</v>
      </c>
      <c r="L3711">
        <f t="shared" si="171"/>
        <v>61</v>
      </c>
      <c r="M3711">
        <f t="shared" si="172"/>
        <v>2014</v>
      </c>
      <c r="N3711" t="str">
        <f t="shared" si="173"/>
        <v>Q3</v>
      </c>
    </row>
    <row r="3712" spans="1:14" x14ac:dyDescent="0.35">
      <c r="A3712">
        <v>1564271</v>
      </c>
      <c r="B3712" t="s">
        <v>11</v>
      </c>
      <c r="C3712" t="s">
        <v>16</v>
      </c>
      <c r="D3712" t="s">
        <v>24</v>
      </c>
      <c r="E3712" t="s">
        <v>85</v>
      </c>
      <c r="F3712" t="s">
        <v>19</v>
      </c>
      <c r="G3712" s="10">
        <v>42261</v>
      </c>
      <c r="H3712" s="10">
        <v>42261</v>
      </c>
      <c r="I3712" t="s">
        <v>14</v>
      </c>
      <c r="J3712" t="s">
        <v>15</v>
      </c>
      <c r="K3712" t="str">
        <f>INDEX(State_Code_Name!B:B,MATCH(Consumer_Complaints!E3712,State_Code_Name!C:C,0))</f>
        <v>Wisconsin</v>
      </c>
      <c r="L3712">
        <f t="shared" si="171"/>
        <v>0</v>
      </c>
      <c r="M3712">
        <f t="shared" si="172"/>
        <v>2015</v>
      </c>
      <c r="N3712" t="str">
        <f t="shared" si="173"/>
        <v>Q3</v>
      </c>
    </row>
    <row r="3713" spans="1:14" x14ac:dyDescent="0.35">
      <c r="A3713">
        <v>1406418</v>
      </c>
      <c r="B3713" t="s">
        <v>97</v>
      </c>
      <c r="C3713" t="s">
        <v>52</v>
      </c>
      <c r="D3713" t="s">
        <v>53</v>
      </c>
      <c r="E3713" t="s">
        <v>25</v>
      </c>
      <c r="F3713" t="s">
        <v>57</v>
      </c>
      <c r="G3713" s="10">
        <v>42100</v>
      </c>
      <c r="H3713" s="10">
        <v>42177</v>
      </c>
      <c r="I3713" t="s">
        <v>14</v>
      </c>
      <c r="J3713" t="s">
        <v>15</v>
      </c>
      <c r="K3713" t="str">
        <f>INDEX(State_Code_Name!B:B,MATCH(Consumer_Complaints!E3713,State_Code_Name!C:C,0))</f>
        <v>Georgia</v>
      </c>
      <c r="L3713">
        <f t="shared" si="171"/>
        <v>77</v>
      </c>
      <c r="M3713">
        <f t="shared" si="172"/>
        <v>2015</v>
      </c>
      <c r="N3713" t="str">
        <f t="shared" si="173"/>
        <v>Q2</v>
      </c>
    </row>
    <row r="3714" spans="1:14" x14ac:dyDescent="0.35">
      <c r="A3714">
        <v>773241</v>
      </c>
      <c r="B3714" t="s">
        <v>60</v>
      </c>
      <c r="C3714" t="s">
        <v>52</v>
      </c>
      <c r="D3714" t="s">
        <v>96</v>
      </c>
      <c r="E3714" t="s">
        <v>18</v>
      </c>
      <c r="F3714" t="s">
        <v>19</v>
      </c>
      <c r="G3714" s="10">
        <v>41720</v>
      </c>
      <c r="H3714" s="10">
        <v>41723</v>
      </c>
      <c r="I3714" t="s">
        <v>14</v>
      </c>
      <c r="J3714" t="s">
        <v>15</v>
      </c>
      <c r="K3714" t="str">
        <f>INDEX(State_Code_Name!B:B,MATCH(Consumer_Complaints!E3714,State_Code_Name!C:C,0))</f>
        <v>California</v>
      </c>
      <c r="L3714">
        <f t="shared" si="171"/>
        <v>3</v>
      </c>
      <c r="M3714">
        <f t="shared" si="172"/>
        <v>2014</v>
      </c>
      <c r="N3714" t="str">
        <f t="shared" si="173"/>
        <v>Q1</v>
      </c>
    </row>
    <row r="3715" spans="1:14" x14ac:dyDescent="0.35">
      <c r="A3715">
        <v>1132560</v>
      </c>
      <c r="B3715" t="s">
        <v>97</v>
      </c>
      <c r="C3715" t="s">
        <v>52</v>
      </c>
      <c r="D3715" t="s">
        <v>96</v>
      </c>
      <c r="E3715" t="s">
        <v>77</v>
      </c>
      <c r="F3715" t="s">
        <v>19</v>
      </c>
      <c r="G3715" s="10">
        <v>41963</v>
      </c>
      <c r="H3715" s="10">
        <v>41963</v>
      </c>
      <c r="I3715" t="s">
        <v>14</v>
      </c>
      <c r="J3715" t="s">
        <v>15</v>
      </c>
      <c r="K3715" t="str">
        <f>INDEX(State_Code_Name!B:B,MATCH(Consumer_Complaints!E3715,State_Code_Name!C:C,0))</f>
        <v>Missouri</v>
      </c>
      <c r="L3715">
        <f t="shared" ref="L3715:L3778" si="174">H3715-G3715</f>
        <v>0</v>
      </c>
      <c r="M3715">
        <f t="shared" ref="M3715:M3778" si="175">YEAR(G3715)</f>
        <v>2014</v>
      </c>
      <c r="N3715" t="str">
        <f t="shared" ref="N3715:N3778" si="176">IF(MONTH(G3715)&lt;=3,"Q1",IF(MONTH(G3715)&lt;=6,"Q2",IF(MONTH(G3715)&lt;=9,"Q3","Q4")))</f>
        <v>Q4</v>
      </c>
    </row>
    <row r="3716" spans="1:14" x14ac:dyDescent="0.35">
      <c r="A3716">
        <v>1536687</v>
      </c>
      <c r="B3716" t="s">
        <v>69</v>
      </c>
      <c r="C3716" t="s">
        <v>26</v>
      </c>
      <c r="D3716" t="s">
        <v>159</v>
      </c>
      <c r="E3716" t="s">
        <v>31</v>
      </c>
      <c r="F3716" t="s">
        <v>19</v>
      </c>
      <c r="G3716" s="10">
        <v>42242</v>
      </c>
      <c r="H3716" s="10">
        <v>42242</v>
      </c>
      <c r="I3716" t="s">
        <v>14</v>
      </c>
      <c r="J3716" t="s">
        <v>15</v>
      </c>
      <c r="K3716" t="str">
        <f>INDEX(State_Code_Name!B:B,MATCH(Consumer_Complaints!E3716,State_Code_Name!C:C,0))</f>
        <v>Texas</v>
      </c>
      <c r="L3716">
        <f t="shared" si="174"/>
        <v>0</v>
      </c>
      <c r="M3716">
        <f t="shared" si="175"/>
        <v>2015</v>
      </c>
      <c r="N3716" t="str">
        <f t="shared" si="176"/>
        <v>Q3</v>
      </c>
    </row>
    <row r="3717" spans="1:14" x14ac:dyDescent="0.35">
      <c r="A3717">
        <v>1830128</v>
      </c>
      <c r="B3717" t="s">
        <v>359</v>
      </c>
      <c r="C3717" t="s">
        <v>9</v>
      </c>
      <c r="D3717" t="s">
        <v>532</v>
      </c>
      <c r="E3717" t="s">
        <v>74</v>
      </c>
      <c r="F3717" t="s">
        <v>19</v>
      </c>
      <c r="G3717" s="10">
        <v>42443</v>
      </c>
      <c r="H3717" s="10">
        <v>42443</v>
      </c>
      <c r="I3717" t="s">
        <v>14</v>
      </c>
      <c r="J3717" t="s">
        <v>15</v>
      </c>
      <c r="K3717" t="str">
        <f>INDEX(State_Code_Name!B:B,MATCH(Consumer_Complaints!E3717,State_Code_Name!C:C,0))</f>
        <v>Tennessee</v>
      </c>
      <c r="L3717">
        <f t="shared" si="174"/>
        <v>0</v>
      </c>
      <c r="M3717">
        <f t="shared" si="175"/>
        <v>2016</v>
      </c>
      <c r="N3717" t="str">
        <f t="shared" si="176"/>
        <v>Q1</v>
      </c>
    </row>
    <row r="3718" spans="1:14" x14ac:dyDescent="0.35">
      <c r="A3718">
        <v>1301996</v>
      </c>
      <c r="B3718" t="s">
        <v>265</v>
      </c>
      <c r="C3718" t="s">
        <v>26</v>
      </c>
      <c r="D3718" t="s">
        <v>56</v>
      </c>
      <c r="E3718" t="s">
        <v>18</v>
      </c>
      <c r="F3718" t="s">
        <v>19</v>
      </c>
      <c r="G3718" s="10">
        <v>42089</v>
      </c>
      <c r="H3718" s="10">
        <v>42107</v>
      </c>
      <c r="I3718" t="s">
        <v>14</v>
      </c>
      <c r="J3718" t="s">
        <v>15</v>
      </c>
      <c r="K3718" t="str">
        <f>INDEX(State_Code_Name!B:B,MATCH(Consumer_Complaints!E3718,State_Code_Name!C:C,0))</f>
        <v>California</v>
      </c>
      <c r="L3718">
        <f t="shared" si="174"/>
        <v>18</v>
      </c>
      <c r="M3718">
        <f t="shared" si="175"/>
        <v>2015</v>
      </c>
      <c r="N3718" t="str">
        <f t="shared" si="176"/>
        <v>Q1</v>
      </c>
    </row>
    <row r="3719" spans="1:14" x14ac:dyDescent="0.35">
      <c r="A3719">
        <v>647622</v>
      </c>
      <c r="B3719" t="s">
        <v>326</v>
      </c>
      <c r="C3719" t="s">
        <v>32</v>
      </c>
      <c r="D3719" t="s">
        <v>44</v>
      </c>
      <c r="E3719" t="s">
        <v>42</v>
      </c>
      <c r="F3719" t="s">
        <v>19</v>
      </c>
      <c r="G3719" s="10">
        <v>41635</v>
      </c>
      <c r="H3719" s="10">
        <v>41635</v>
      </c>
      <c r="I3719" t="s">
        <v>14</v>
      </c>
      <c r="J3719" t="s">
        <v>15</v>
      </c>
      <c r="K3719" t="str">
        <f>INDEX(State_Code_Name!B:B,MATCH(Consumer_Complaints!E3719,State_Code_Name!C:C,0))</f>
        <v>North Carolina</v>
      </c>
      <c r="L3719">
        <f t="shared" si="174"/>
        <v>0</v>
      </c>
      <c r="M3719">
        <f t="shared" si="175"/>
        <v>2013</v>
      </c>
      <c r="N3719" t="str">
        <f t="shared" si="176"/>
        <v>Q4</v>
      </c>
    </row>
    <row r="3720" spans="1:14" x14ac:dyDescent="0.35">
      <c r="A3720">
        <v>660482</v>
      </c>
      <c r="B3720" t="s">
        <v>54</v>
      </c>
      <c r="C3720" t="s">
        <v>52</v>
      </c>
      <c r="D3720" t="s">
        <v>103</v>
      </c>
      <c r="E3720" t="s">
        <v>25</v>
      </c>
      <c r="F3720" t="s">
        <v>19</v>
      </c>
      <c r="G3720" s="10">
        <v>41852</v>
      </c>
      <c r="H3720" s="10">
        <v>41852</v>
      </c>
      <c r="I3720" t="s">
        <v>14</v>
      </c>
      <c r="J3720" t="s">
        <v>14</v>
      </c>
      <c r="K3720" t="str">
        <f>INDEX(State_Code_Name!B:B,MATCH(Consumer_Complaints!E3720,State_Code_Name!C:C,0))</f>
        <v>Georgia</v>
      </c>
      <c r="L3720">
        <f t="shared" si="174"/>
        <v>0</v>
      </c>
      <c r="M3720">
        <f t="shared" si="175"/>
        <v>2014</v>
      </c>
      <c r="N3720" t="str">
        <f t="shared" si="176"/>
        <v>Q3</v>
      </c>
    </row>
    <row r="3721" spans="1:14" x14ac:dyDescent="0.35">
      <c r="A3721">
        <v>1543900</v>
      </c>
      <c r="B3721" t="s">
        <v>345</v>
      </c>
      <c r="C3721" t="s">
        <v>9</v>
      </c>
      <c r="D3721" t="s">
        <v>183</v>
      </c>
      <c r="E3721" t="s">
        <v>195</v>
      </c>
      <c r="F3721" t="s">
        <v>19</v>
      </c>
      <c r="G3721" s="10">
        <v>42246</v>
      </c>
      <c r="H3721" s="10">
        <v>42246</v>
      </c>
      <c r="I3721" t="s">
        <v>14</v>
      </c>
      <c r="J3721" t="s">
        <v>15</v>
      </c>
      <c r="K3721" t="str">
        <f>INDEX(State_Code_Name!B:B,MATCH(Consumer_Complaints!E3721,State_Code_Name!C:C,0))</f>
        <v>Nebraska</v>
      </c>
      <c r="L3721">
        <f t="shared" si="174"/>
        <v>0</v>
      </c>
      <c r="M3721">
        <f t="shared" si="175"/>
        <v>2015</v>
      </c>
      <c r="N3721" t="str">
        <f t="shared" si="176"/>
        <v>Q3</v>
      </c>
    </row>
    <row r="3722" spans="1:14" x14ac:dyDescent="0.35">
      <c r="A3722">
        <v>1272817</v>
      </c>
      <c r="B3722" t="s">
        <v>878</v>
      </c>
      <c r="C3722" t="s">
        <v>32</v>
      </c>
      <c r="D3722" t="s">
        <v>104</v>
      </c>
      <c r="E3722" t="s">
        <v>18</v>
      </c>
      <c r="F3722" t="s">
        <v>19</v>
      </c>
      <c r="G3722" s="10">
        <v>42188</v>
      </c>
      <c r="H3722" s="10">
        <v>42250</v>
      </c>
      <c r="I3722" t="s">
        <v>14</v>
      </c>
      <c r="J3722" t="s">
        <v>15</v>
      </c>
      <c r="K3722" t="str">
        <f>INDEX(State_Code_Name!B:B,MATCH(Consumer_Complaints!E3722,State_Code_Name!C:C,0))</f>
        <v>California</v>
      </c>
      <c r="L3722">
        <f t="shared" si="174"/>
        <v>62</v>
      </c>
      <c r="M3722">
        <f t="shared" si="175"/>
        <v>2015</v>
      </c>
      <c r="N3722" t="str">
        <f t="shared" si="176"/>
        <v>Q3</v>
      </c>
    </row>
    <row r="3723" spans="1:14" x14ac:dyDescent="0.35">
      <c r="A3723">
        <v>1625268</v>
      </c>
      <c r="B3723" t="s">
        <v>135</v>
      </c>
      <c r="C3723" t="s">
        <v>26</v>
      </c>
      <c r="D3723" t="s">
        <v>27</v>
      </c>
      <c r="E3723" t="s">
        <v>114</v>
      </c>
      <c r="F3723" t="s">
        <v>19</v>
      </c>
      <c r="G3723" s="10">
        <v>42303</v>
      </c>
      <c r="H3723" s="10">
        <v>42303</v>
      </c>
      <c r="I3723" t="s">
        <v>14</v>
      </c>
      <c r="J3723" t="s">
        <v>15</v>
      </c>
      <c r="K3723" t="str">
        <f>INDEX(State_Code_Name!B:B,MATCH(Consumer_Complaints!E3723,State_Code_Name!C:C,0))</f>
        <v>South Carolina</v>
      </c>
      <c r="L3723">
        <f t="shared" si="174"/>
        <v>0</v>
      </c>
      <c r="M3723">
        <f t="shared" si="175"/>
        <v>2015</v>
      </c>
      <c r="N3723" t="str">
        <f t="shared" si="176"/>
        <v>Q4</v>
      </c>
    </row>
    <row r="3724" spans="1:14" x14ac:dyDescent="0.35">
      <c r="A3724">
        <v>1982966</v>
      </c>
      <c r="B3724" t="s">
        <v>397</v>
      </c>
      <c r="C3724" t="s">
        <v>26</v>
      </c>
      <c r="D3724" t="s">
        <v>159</v>
      </c>
      <c r="E3724" t="s">
        <v>35</v>
      </c>
      <c r="F3724" t="s">
        <v>19</v>
      </c>
      <c r="G3724" s="10">
        <v>42544</v>
      </c>
      <c r="H3724" s="10">
        <v>42544</v>
      </c>
      <c r="I3724" t="s">
        <v>14</v>
      </c>
      <c r="J3724" t="s">
        <v>15</v>
      </c>
      <c r="K3724" t="str">
        <f>INDEX(State_Code_Name!B:B,MATCH(Consumer_Complaints!E3724,State_Code_Name!C:C,0))</f>
        <v>Florida</v>
      </c>
      <c r="L3724">
        <f t="shared" si="174"/>
        <v>0</v>
      </c>
      <c r="M3724">
        <f t="shared" si="175"/>
        <v>2016</v>
      </c>
      <c r="N3724" t="str">
        <f t="shared" si="176"/>
        <v>Q2</v>
      </c>
    </row>
    <row r="3725" spans="1:14" x14ac:dyDescent="0.35">
      <c r="A3725">
        <v>1509653</v>
      </c>
      <c r="B3725" t="s">
        <v>720</v>
      </c>
      <c r="C3725" t="s">
        <v>16</v>
      </c>
      <c r="D3725" t="s">
        <v>20</v>
      </c>
      <c r="E3725" t="s">
        <v>31</v>
      </c>
      <c r="F3725" t="s">
        <v>19</v>
      </c>
      <c r="G3725" s="10">
        <v>42224</v>
      </c>
      <c r="H3725" s="10">
        <v>42224</v>
      </c>
      <c r="I3725" t="s">
        <v>15</v>
      </c>
      <c r="J3725" t="s">
        <v>15</v>
      </c>
      <c r="K3725" t="str">
        <f>INDEX(State_Code_Name!B:B,MATCH(Consumer_Complaints!E3725,State_Code_Name!C:C,0))</f>
        <v>Texas</v>
      </c>
      <c r="L3725">
        <f t="shared" si="174"/>
        <v>0</v>
      </c>
      <c r="M3725">
        <f t="shared" si="175"/>
        <v>2015</v>
      </c>
      <c r="N3725" t="str">
        <f t="shared" si="176"/>
        <v>Q3</v>
      </c>
    </row>
    <row r="3726" spans="1:14" x14ac:dyDescent="0.35">
      <c r="A3726">
        <v>1077881</v>
      </c>
      <c r="B3726" t="s">
        <v>134</v>
      </c>
      <c r="C3726" t="s">
        <v>16</v>
      </c>
      <c r="D3726" t="s">
        <v>24</v>
      </c>
      <c r="E3726" t="s">
        <v>101</v>
      </c>
      <c r="F3726" t="s">
        <v>305</v>
      </c>
      <c r="G3726" s="10">
        <v>41932</v>
      </c>
      <c r="H3726" s="10">
        <v>41936</v>
      </c>
      <c r="I3726" t="s">
        <v>14</v>
      </c>
      <c r="J3726" t="s">
        <v>15</v>
      </c>
      <c r="K3726" t="str">
        <f>INDEX(State_Code_Name!B:B,MATCH(Consumer_Complaints!E3726,State_Code_Name!C:C,0))</f>
        <v>Delaware</v>
      </c>
      <c r="L3726">
        <f t="shared" si="174"/>
        <v>4</v>
      </c>
      <c r="M3726">
        <f t="shared" si="175"/>
        <v>2014</v>
      </c>
      <c r="N3726" t="str">
        <f t="shared" si="176"/>
        <v>Q4</v>
      </c>
    </row>
    <row r="3727" spans="1:14" x14ac:dyDescent="0.35">
      <c r="A3727">
        <v>1091984</v>
      </c>
      <c r="B3727" t="s">
        <v>63</v>
      </c>
      <c r="C3727" t="s">
        <v>61</v>
      </c>
      <c r="D3727" t="s">
        <v>282</v>
      </c>
      <c r="E3727" t="s">
        <v>171</v>
      </c>
      <c r="F3727" t="s">
        <v>19</v>
      </c>
      <c r="G3727" s="10">
        <v>41941</v>
      </c>
      <c r="H3727" s="10">
        <v>41941</v>
      </c>
      <c r="I3727" t="s">
        <v>14</v>
      </c>
      <c r="J3727" t="s">
        <v>15</v>
      </c>
      <c r="K3727" t="str">
        <f>INDEX(State_Code_Name!B:B,MATCH(Consumer_Complaints!E3727,State_Code_Name!C:C,0))</f>
        <v>Louisiana</v>
      </c>
      <c r="L3727">
        <f t="shared" si="174"/>
        <v>0</v>
      </c>
      <c r="M3727">
        <f t="shared" si="175"/>
        <v>2014</v>
      </c>
      <c r="N3727" t="str">
        <f t="shared" si="176"/>
        <v>Q4</v>
      </c>
    </row>
    <row r="3728" spans="1:14" x14ac:dyDescent="0.35">
      <c r="A3728">
        <v>1862717</v>
      </c>
      <c r="B3728" t="s">
        <v>840</v>
      </c>
      <c r="C3728" t="s">
        <v>9</v>
      </c>
      <c r="D3728" t="s">
        <v>132</v>
      </c>
      <c r="E3728" t="s">
        <v>39</v>
      </c>
      <c r="F3728" t="s">
        <v>19</v>
      </c>
      <c r="G3728" s="10">
        <v>42464</v>
      </c>
      <c r="H3728" s="10">
        <v>42464</v>
      </c>
      <c r="I3728" t="s">
        <v>14</v>
      </c>
      <c r="J3728" t="s">
        <v>15</v>
      </c>
      <c r="K3728" t="str">
        <f>INDEX(State_Code_Name!B:B,MATCH(Consumer_Complaints!E3728,State_Code_Name!C:C,0))</f>
        <v>Ohio</v>
      </c>
      <c r="L3728">
        <f t="shared" si="174"/>
        <v>0</v>
      </c>
      <c r="M3728">
        <f t="shared" si="175"/>
        <v>2016</v>
      </c>
      <c r="N3728" t="str">
        <f t="shared" si="176"/>
        <v>Q2</v>
      </c>
    </row>
    <row r="3729" spans="1:14" x14ac:dyDescent="0.35">
      <c r="A3729">
        <v>1330410</v>
      </c>
      <c r="B3729" t="s">
        <v>136</v>
      </c>
      <c r="C3729" t="s">
        <v>16</v>
      </c>
      <c r="D3729" t="s">
        <v>144</v>
      </c>
      <c r="E3729" t="s">
        <v>42</v>
      </c>
      <c r="F3729" t="s">
        <v>305</v>
      </c>
      <c r="G3729" s="10">
        <v>42108</v>
      </c>
      <c r="H3729" s="10">
        <v>42124</v>
      </c>
      <c r="I3729" t="s">
        <v>14</v>
      </c>
      <c r="J3729" t="s">
        <v>15</v>
      </c>
      <c r="K3729" t="str">
        <f>INDEX(State_Code_Name!B:B,MATCH(Consumer_Complaints!E3729,State_Code_Name!C:C,0))</f>
        <v>North Carolina</v>
      </c>
      <c r="L3729">
        <f t="shared" si="174"/>
        <v>16</v>
      </c>
      <c r="M3729">
        <f t="shared" si="175"/>
        <v>2015</v>
      </c>
      <c r="N3729" t="str">
        <f t="shared" si="176"/>
        <v>Q2</v>
      </c>
    </row>
    <row r="3730" spans="1:14" x14ac:dyDescent="0.35">
      <c r="A3730">
        <v>618875</v>
      </c>
      <c r="B3730" t="s">
        <v>38</v>
      </c>
      <c r="C3730" t="s">
        <v>36</v>
      </c>
      <c r="D3730" t="s">
        <v>80</v>
      </c>
      <c r="E3730" t="s">
        <v>18</v>
      </c>
      <c r="F3730" t="s">
        <v>19</v>
      </c>
      <c r="G3730" s="10">
        <v>41345</v>
      </c>
      <c r="H3730" s="10">
        <v>41376</v>
      </c>
      <c r="I3730" t="s">
        <v>14</v>
      </c>
      <c r="J3730" t="s">
        <v>15</v>
      </c>
      <c r="K3730" t="str">
        <f>INDEX(State_Code_Name!B:B,MATCH(Consumer_Complaints!E3730,State_Code_Name!C:C,0))</f>
        <v>California</v>
      </c>
      <c r="L3730">
        <f t="shared" si="174"/>
        <v>31</v>
      </c>
      <c r="M3730">
        <f t="shared" si="175"/>
        <v>2013</v>
      </c>
      <c r="N3730" t="str">
        <f t="shared" si="176"/>
        <v>Q1</v>
      </c>
    </row>
    <row r="3731" spans="1:14" x14ac:dyDescent="0.35">
      <c r="A3731">
        <v>1165633</v>
      </c>
      <c r="B3731" t="s">
        <v>969</v>
      </c>
      <c r="C3731" t="s">
        <v>32</v>
      </c>
      <c r="D3731" t="s">
        <v>41</v>
      </c>
      <c r="E3731" t="s">
        <v>59</v>
      </c>
      <c r="F3731" t="s">
        <v>19</v>
      </c>
      <c r="G3731" s="10">
        <v>41994</v>
      </c>
      <c r="H3731" s="10">
        <v>41994</v>
      </c>
      <c r="I3731" t="s">
        <v>14</v>
      </c>
      <c r="J3731" t="s">
        <v>14</v>
      </c>
      <c r="K3731" t="str">
        <f>INDEX(State_Code_Name!B:B,MATCH(Consumer_Complaints!E3731,State_Code_Name!C:C,0))</f>
        <v>Illinois</v>
      </c>
      <c r="L3731">
        <f t="shared" si="174"/>
        <v>0</v>
      </c>
      <c r="M3731">
        <f t="shared" si="175"/>
        <v>2014</v>
      </c>
      <c r="N3731" t="str">
        <f t="shared" si="176"/>
        <v>Q4</v>
      </c>
    </row>
    <row r="3732" spans="1:14" x14ac:dyDescent="0.35">
      <c r="A3732">
        <v>541396</v>
      </c>
      <c r="B3732" t="s">
        <v>322</v>
      </c>
      <c r="C3732" t="s">
        <v>172</v>
      </c>
      <c r="D3732" t="s">
        <v>266</v>
      </c>
      <c r="E3732" t="s">
        <v>12</v>
      </c>
      <c r="F3732" t="s">
        <v>19</v>
      </c>
      <c r="G3732" s="10">
        <v>41542</v>
      </c>
      <c r="H3732" s="10">
        <v>41542</v>
      </c>
      <c r="I3732" t="s">
        <v>14</v>
      </c>
      <c r="J3732" t="s">
        <v>15</v>
      </c>
      <c r="K3732" t="str">
        <f>INDEX(State_Code_Name!B:B,MATCH(Consumer_Complaints!E3732,State_Code_Name!C:C,0))</f>
        <v>Virginia</v>
      </c>
      <c r="L3732">
        <f t="shared" si="174"/>
        <v>0</v>
      </c>
      <c r="M3732">
        <f t="shared" si="175"/>
        <v>2013</v>
      </c>
      <c r="N3732" t="str">
        <f t="shared" si="176"/>
        <v>Q3</v>
      </c>
    </row>
    <row r="3733" spans="1:14" x14ac:dyDescent="0.35">
      <c r="A3733">
        <v>1432069</v>
      </c>
      <c r="B3733" t="s">
        <v>97</v>
      </c>
      <c r="C3733" t="s">
        <v>52</v>
      </c>
      <c r="D3733" t="s">
        <v>96</v>
      </c>
      <c r="E3733" t="s">
        <v>35</v>
      </c>
      <c r="F3733" t="s">
        <v>57</v>
      </c>
      <c r="G3733" s="10">
        <v>42177</v>
      </c>
      <c r="H3733" s="10">
        <v>42179</v>
      </c>
      <c r="I3733" t="s">
        <v>14</v>
      </c>
      <c r="J3733" t="s">
        <v>15</v>
      </c>
      <c r="K3733" t="str">
        <f>INDEX(State_Code_Name!B:B,MATCH(Consumer_Complaints!E3733,State_Code_Name!C:C,0))</f>
        <v>Florida</v>
      </c>
      <c r="L3733">
        <f t="shared" si="174"/>
        <v>2</v>
      </c>
      <c r="M3733">
        <f t="shared" si="175"/>
        <v>2015</v>
      </c>
      <c r="N3733" t="str">
        <f t="shared" si="176"/>
        <v>Q2</v>
      </c>
    </row>
    <row r="3734" spans="1:14" x14ac:dyDescent="0.35">
      <c r="A3734">
        <v>1954296</v>
      </c>
      <c r="B3734" t="s">
        <v>138</v>
      </c>
      <c r="C3734" t="s">
        <v>26</v>
      </c>
      <c r="D3734" t="s">
        <v>27</v>
      </c>
      <c r="E3734" t="s">
        <v>35</v>
      </c>
      <c r="F3734" t="s">
        <v>19</v>
      </c>
      <c r="G3734" s="10">
        <v>42435</v>
      </c>
      <c r="H3734" s="10">
        <v>42435</v>
      </c>
      <c r="I3734" t="s">
        <v>14</v>
      </c>
      <c r="J3734" t="s">
        <v>14</v>
      </c>
      <c r="K3734" t="str">
        <f>INDEX(State_Code_Name!B:B,MATCH(Consumer_Complaints!E3734,State_Code_Name!C:C,0))</f>
        <v>Florida</v>
      </c>
      <c r="L3734">
        <f t="shared" si="174"/>
        <v>0</v>
      </c>
      <c r="M3734">
        <f t="shared" si="175"/>
        <v>2016</v>
      </c>
      <c r="N3734" t="str">
        <f t="shared" si="176"/>
        <v>Q1</v>
      </c>
    </row>
    <row r="3735" spans="1:14" x14ac:dyDescent="0.35">
      <c r="A3735">
        <v>625210</v>
      </c>
      <c r="B3735" t="s">
        <v>287</v>
      </c>
      <c r="C3735" t="s">
        <v>26</v>
      </c>
      <c r="D3735" t="s">
        <v>56</v>
      </c>
      <c r="E3735" t="s">
        <v>18</v>
      </c>
      <c r="F3735" t="s">
        <v>19</v>
      </c>
      <c r="G3735" s="10">
        <v>41437</v>
      </c>
      <c r="H3735" s="10">
        <v>41529</v>
      </c>
      <c r="I3735" t="s">
        <v>14</v>
      </c>
      <c r="J3735" t="s">
        <v>14</v>
      </c>
      <c r="K3735" t="str">
        <f>INDEX(State_Code_Name!B:B,MATCH(Consumer_Complaints!E3735,State_Code_Name!C:C,0))</f>
        <v>California</v>
      </c>
      <c r="L3735">
        <f t="shared" si="174"/>
        <v>92</v>
      </c>
      <c r="M3735">
        <f t="shared" si="175"/>
        <v>2013</v>
      </c>
      <c r="N3735" t="str">
        <f t="shared" si="176"/>
        <v>Q2</v>
      </c>
    </row>
    <row r="3736" spans="1:14" x14ac:dyDescent="0.35">
      <c r="A3736">
        <v>1218438</v>
      </c>
      <c r="B3736" t="s">
        <v>711</v>
      </c>
      <c r="C3736" t="s">
        <v>32</v>
      </c>
      <c r="D3736" t="s">
        <v>104</v>
      </c>
      <c r="E3736" t="s">
        <v>59</v>
      </c>
      <c r="F3736" t="s">
        <v>19</v>
      </c>
      <c r="G3736" s="10">
        <v>42034</v>
      </c>
      <c r="H3736" s="10">
        <v>42034</v>
      </c>
      <c r="I3736" t="s">
        <v>14</v>
      </c>
      <c r="J3736" t="s">
        <v>15</v>
      </c>
      <c r="K3736" t="str">
        <f>INDEX(State_Code_Name!B:B,MATCH(Consumer_Complaints!E3736,State_Code_Name!C:C,0))</f>
        <v>Illinois</v>
      </c>
      <c r="L3736">
        <f t="shared" si="174"/>
        <v>0</v>
      </c>
      <c r="M3736">
        <f t="shared" si="175"/>
        <v>2015</v>
      </c>
      <c r="N3736" t="str">
        <f t="shared" si="176"/>
        <v>Q1</v>
      </c>
    </row>
    <row r="3737" spans="1:14" x14ac:dyDescent="0.35">
      <c r="A3737">
        <v>1283252</v>
      </c>
      <c r="B3737" t="s">
        <v>38</v>
      </c>
      <c r="C3737" t="s">
        <v>36</v>
      </c>
      <c r="D3737" t="s">
        <v>145</v>
      </c>
      <c r="E3737" t="s">
        <v>79</v>
      </c>
      <c r="F3737" t="s">
        <v>19</v>
      </c>
      <c r="G3737" s="10">
        <v>42077</v>
      </c>
      <c r="H3737" s="10">
        <v>42077</v>
      </c>
      <c r="I3737" t="s">
        <v>14</v>
      </c>
      <c r="J3737" t="s">
        <v>15</v>
      </c>
      <c r="K3737" t="str">
        <f>INDEX(State_Code_Name!B:B,MATCH(Consumer_Complaints!E3737,State_Code_Name!C:C,0))</f>
        <v>Minnesota</v>
      </c>
      <c r="L3737">
        <f t="shared" si="174"/>
        <v>0</v>
      </c>
      <c r="M3737">
        <f t="shared" si="175"/>
        <v>2015</v>
      </c>
      <c r="N3737" t="str">
        <f t="shared" si="176"/>
        <v>Q1</v>
      </c>
    </row>
    <row r="3738" spans="1:14" x14ac:dyDescent="0.35">
      <c r="A3738">
        <v>641585</v>
      </c>
      <c r="B3738" t="s">
        <v>105</v>
      </c>
      <c r="C3738" t="s">
        <v>32</v>
      </c>
      <c r="D3738" t="s">
        <v>116</v>
      </c>
      <c r="E3738" t="s">
        <v>29</v>
      </c>
      <c r="F3738" t="s">
        <v>19</v>
      </c>
      <c r="G3738" s="10">
        <v>41630</v>
      </c>
      <c r="H3738" s="10">
        <v>41630</v>
      </c>
      <c r="I3738" t="s">
        <v>14</v>
      </c>
      <c r="J3738" t="s">
        <v>14</v>
      </c>
      <c r="K3738" t="str">
        <f>INDEX(State_Code_Name!B:B,MATCH(Consumer_Complaints!E3738,State_Code_Name!C:C,0))</f>
        <v>Connecticut</v>
      </c>
      <c r="L3738">
        <f t="shared" si="174"/>
        <v>0</v>
      </c>
      <c r="M3738">
        <f t="shared" si="175"/>
        <v>2013</v>
      </c>
      <c r="N3738" t="str">
        <f t="shared" si="176"/>
        <v>Q4</v>
      </c>
    </row>
    <row r="3739" spans="1:14" x14ac:dyDescent="0.35">
      <c r="A3739">
        <v>1732276</v>
      </c>
      <c r="B3739" t="s">
        <v>30</v>
      </c>
      <c r="C3739" t="s">
        <v>26</v>
      </c>
      <c r="D3739" t="s">
        <v>27</v>
      </c>
      <c r="E3739" t="s">
        <v>39</v>
      </c>
      <c r="F3739" t="s">
        <v>19</v>
      </c>
      <c r="G3739" s="10">
        <v>42583</v>
      </c>
      <c r="H3739" s="10">
        <v>42583</v>
      </c>
      <c r="I3739" t="s">
        <v>14</v>
      </c>
      <c r="J3739" t="s">
        <v>15</v>
      </c>
      <c r="K3739" t="str">
        <f>INDEX(State_Code_Name!B:B,MATCH(Consumer_Complaints!E3739,State_Code_Name!C:C,0))</f>
        <v>Ohio</v>
      </c>
      <c r="L3739">
        <f t="shared" si="174"/>
        <v>0</v>
      </c>
      <c r="M3739">
        <f t="shared" si="175"/>
        <v>2016</v>
      </c>
      <c r="N3739" t="str">
        <f t="shared" si="176"/>
        <v>Q3</v>
      </c>
    </row>
    <row r="3740" spans="1:14" x14ac:dyDescent="0.35">
      <c r="A3740">
        <v>537882</v>
      </c>
      <c r="B3740" t="s">
        <v>346</v>
      </c>
      <c r="C3740" t="s">
        <v>32</v>
      </c>
      <c r="D3740" t="s">
        <v>41</v>
      </c>
      <c r="E3740" t="s">
        <v>35</v>
      </c>
      <c r="F3740" t="s">
        <v>305</v>
      </c>
      <c r="G3740" s="10">
        <v>41540</v>
      </c>
      <c r="H3740" s="10">
        <v>41540</v>
      </c>
      <c r="I3740" t="s">
        <v>14</v>
      </c>
      <c r="J3740" t="s">
        <v>15</v>
      </c>
      <c r="K3740" t="str">
        <f>INDEX(State_Code_Name!B:B,MATCH(Consumer_Complaints!E3740,State_Code_Name!C:C,0))</f>
        <v>Florida</v>
      </c>
      <c r="L3740">
        <f t="shared" si="174"/>
        <v>0</v>
      </c>
      <c r="M3740">
        <f t="shared" si="175"/>
        <v>2013</v>
      </c>
      <c r="N3740" t="str">
        <f t="shared" si="176"/>
        <v>Q3</v>
      </c>
    </row>
    <row r="3741" spans="1:14" x14ac:dyDescent="0.35">
      <c r="A3741">
        <v>1435700</v>
      </c>
      <c r="B3741" t="s">
        <v>194</v>
      </c>
      <c r="C3741" t="s">
        <v>16</v>
      </c>
      <c r="D3741" t="s">
        <v>20</v>
      </c>
      <c r="E3741" t="s">
        <v>22</v>
      </c>
      <c r="F3741" t="s">
        <v>19</v>
      </c>
      <c r="G3741" s="10">
        <v>42179</v>
      </c>
      <c r="H3741" s="10">
        <v>42184</v>
      </c>
      <c r="I3741" t="s">
        <v>14</v>
      </c>
      <c r="J3741" t="s">
        <v>14</v>
      </c>
      <c r="K3741" t="str">
        <f>INDEX(State_Code_Name!B:B,MATCH(Consumer_Complaints!E3741,State_Code_Name!C:C,0))</f>
        <v>New York</v>
      </c>
      <c r="L3741">
        <f t="shared" si="174"/>
        <v>5</v>
      </c>
      <c r="M3741">
        <f t="shared" si="175"/>
        <v>2015</v>
      </c>
      <c r="N3741" t="str">
        <f t="shared" si="176"/>
        <v>Q2</v>
      </c>
    </row>
    <row r="3742" spans="1:14" x14ac:dyDescent="0.35">
      <c r="A3742">
        <v>739491</v>
      </c>
      <c r="B3742" t="s">
        <v>43</v>
      </c>
      <c r="C3742" t="s">
        <v>36</v>
      </c>
      <c r="D3742" t="s">
        <v>112</v>
      </c>
      <c r="E3742" t="s">
        <v>51</v>
      </c>
      <c r="F3742" t="s">
        <v>305</v>
      </c>
      <c r="G3742" s="10">
        <v>41701</v>
      </c>
      <c r="H3742" s="10">
        <v>41732</v>
      </c>
      <c r="I3742" t="s">
        <v>14</v>
      </c>
      <c r="J3742" t="s">
        <v>15</v>
      </c>
      <c r="K3742" t="str">
        <f>INDEX(State_Code_Name!B:B,MATCH(Consumer_Complaints!E3742,State_Code_Name!C:C,0))</f>
        <v>Washington</v>
      </c>
      <c r="L3742">
        <f t="shared" si="174"/>
        <v>31</v>
      </c>
      <c r="M3742">
        <f t="shared" si="175"/>
        <v>2014</v>
      </c>
      <c r="N3742" t="str">
        <f t="shared" si="176"/>
        <v>Q1</v>
      </c>
    </row>
    <row r="3743" spans="1:14" x14ac:dyDescent="0.35">
      <c r="A3743">
        <v>943510</v>
      </c>
      <c r="B3743" t="s">
        <v>47</v>
      </c>
      <c r="C3743" t="s">
        <v>26</v>
      </c>
      <c r="D3743" t="s">
        <v>27</v>
      </c>
      <c r="E3743" t="s">
        <v>122</v>
      </c>
      <c r="F3743" t="s">
        <v>19</v>
      </c>
      <c r="G3743" s="10">
        <v>41838</v>
      </c>
      <c r="H3743" s="10">
        <v>41838</v>
      </c>
      <c r="I3743" t="s">
        <v>14</v>
      </c>
      <c r="J3743" t="s">
        <v>15</v>
      </c>
      <c r="K3743" t="str">
        <f>INDEX(State_Code_Name!B:B,MATCH(Consumer_Complaints!E3743,State_Code_Name!C:C,0))</f>
        <v>Maryland</v>
      </c>
      <c r="L3743">
        <f t="shared" si="174"/>
        <v>0</v>
      </c>
      <c r="M3743">
        <f t="shared" si="175"/>
        <v>2014</v>
      </c>
      <c r="N3743" t="str">
        <f t="shared" si="176"/>
        <v>Q3</v>
      </c>
    </row>
    <row r="3744" spans="1:14" x14ac:dyDescent="0.35">
      <c r="A3744">
        <v>1532135</v>
      </c>
      <c r="B3744" t="s">
        <v>47</v>
      </c>
      <c r="C3744" t="s">
        <v>26</v>
      </c>
      <c r="D3744" t="s">
        <v>27</v>
      </c>
      <c r="E3744" t="s">
        <v>74</v>
      </c>
      <c r="F3744" t="s">
        <v>19</v>
      </c>
      <c r="G3744" s="10">
        <v>42240</v>
      </c>
      <c r="H3744" s="10">
        <v>42244</v>
      </c>
      <c r="I3744" t="s">
        <v>14</v>
      </c>
      <c r="J3744" t="s">
        <v>15</v>
      </c>
      <c r="K3744" t="str">
        <f>INDEX(State_Code_Name!B:B,MATCH(Consumer_Complaints!E3744,State_Code_Name!C:C,0))</f>
        <v>Tennessee</v>
      </c>
      <c r="L3744">
        <f t="shared" si="174"/>
        <v>4</v>
      </c>
      <c r="M3744">
        <f t="shared" si="175"/>
        <v>2015</v>
      </c>
      <c r="N3744" t="str">
        <f t="shared" si="176"/>
        <v>Q3</v>
      </c>
    </row>
    <row r="3745" spans="1:14" x14ac:dyDescent="0.35">
      <c r="A3745">
        <v>1449197</v>
      </c>
      <c r="B3745" t="s">
        <v>60</v>
      </c>
      <c r="C3745" t="s">
        <v>52</v>
      </c>
      <c r="D3745" t="s">
        <v>103</v>
      </c>
      <c r="E3745" t="s">
        <v>18</v>
      </c>
      <c r="F3745" t="s">
        <v>19</v>
      </c>
      <c r="G3745" s="10">
        <v>42042</v>
      </c>
      <c r="H3745" s="10">
        <v>42042</v>
      </c>
      <c r="I3745" t="s">
        <v>14</v>
      </c>
      <c r="J3745" t="s">
        <v>14</v>
      </c>
      <c r="K3745" t="str">
        <f>INDEX(State_Code_Name!B:B,MATCH(Consumer_Complaints!E3745,State_Code_Name!C:C,0))</f>
        <v>California</v>
      </c>
      <c r="L3745">
        <f t="shared" si="174"/>
        <v>0</v>
      </c>
      <c r="M3745">
        <f t="shared" si="175"/>
        <v>2015</v>
      </c>
      <c r="N3745" t="str">
        <f t="shared" si="176"/>
        <v>Q1</v>
      </c>
    </row>
    <row r="3746" spans="1:14" x14ac:dyDescent="0.35">
      <c r="A3746">
        <v>1186966</v>
      </c>
      <c r="B3746" t="s">
        <v>54</v>
      </c>
      <c r="C3746" t="s">
        <v>52</v>
      </c>
      <c r="D3746" t="s">
        <v>96</v>
      </c>
      <c r="E3746" t="s">
        <v>100</v>
      </c>
      <c r="F3746" t="s">
        <v>19</v>
      </c>
      <c r="G3746" s="10">
        <v>42217</v>
      </c>
      <c r="H3746" s="10">
        <v>42217</v>
      </c>
      <c r="I3746" t="s">
        <v>14</v>
      </c>
      <c r="J3746" t="s">
        <v>15</v>
      </c>
      <c r="K3746" t="str">
        <f>INDEX(State_Code_Name!B:B,MATCH(Consumer_Complaints!E3746,State_Code_Name!C:C,0))</f>
        <v>Arizona</v>
      </c>
      <c r="L3746">
        <f t="shared" si="174"/>
        <v>0</v>
      </c>
      <c r="M3746">
        <f t="shared" si="175"/>
        <v>2015</v>
      </c>
      <c r="N3746" t="str">
        <f t="shared" si="176"/>
        <v>Q3</v>
      </c>
    </row>
    <row r="3747" spans="1:14" x14ac:dyDescent="0.35">
      <c r="A3747">
        <v>1179535</v>
      </c>
      <c r="B3747" t="s">
        <v>30</v>
      </c>
      <c r="C3747" t="s">
        <v>26</v>
      </c>
      <c r="D3747" t="s">
        <v>27</v>
      </c>
      <c r="E3747" t="s">
        <v>100</v>
      </c>
      <c r="F3747" t="s">
        <v>19</v>
      </c>
      <c r="G3747" s="10">
        <v>42064</v>
      </c>
      <c r="H3747" s="10">
        <v>42064</v>
      </c>
      <c r="I3747" t="s">
        <v>14</v>
      </c>
      <c r="J3747" t="s">
        <v>15</v>
      </c>
      <c r="K3747" t="str">
        <f>INDEX(State_Code_Name!B:B,MATCH(Consumer_Complaints!E3747,State_Code_Name!C:C,0))</f>
        <v>Arizona</v>
      </c>
      <c r="L3747">
        <f t="shared" si="174"/>
        <v>0</v>
      </c>
      <c r="M3747">
        <f t="shared" si="175"/>
        <v>2015</v>
      </c>
      <c r="N3747" t="str">
        <f t="shared" si="176"/>
        <v>Q1</v>
      </c>
    </row>
    <row r="3748" spans="1:14" x14ac:dyDescent="0.35">
      <c r="A3748">
        <v>725957</v>
      </c>
      <c r="B3748" t="s">
        <v>209</v>
      </c>
      <c r="C3748" t="s">
        <v>32</v>
      </c>
      <c r="D3748" t="s">
        <v>116</v>
      </c>
      <c r="E3748" t="s">
        <v>35</v>
      </c>
      <c r="F3748" t="s">
        <v>19</v>
      </c>
      <c r="G3748" s="10">
        <v>41691</v>
      </c>
      <c r="H3748" s="10">
        <v>41763</v>
      </c>
      <c r="I3748" t="s">
        <v>14</v>
      </c>
      <c r="J3748" t="s">
        <v>15</v>
      </c>
      <c r="K3748" t="str">
        <f>INDEX(State_Code_Name!B:B,MATCH(Consumer_Complaints!E3748,State_Code_Name!C:C,0))</f>
        <v>Florida</v>
      </c>
      <c r="L3748">
        <f t="shared" si="174"/>
        <v>72</v>
      </c>
      <c r="M3748">
        <f t="shared" si="175"/>
        <v>2014</v>
      </c>
      <c r="N3748" t="str">
        <f t="shared" si="176"/>
        <v>Q1</v>
      </c>
    </row>
    <row r="3749" spans="1:14" x14ac:dyDescent="0.35">
      <c r="A3749">
        <v>2108163</v>
      </c>
      <c r="B3749" t="s">
        <v>95</v>
      </c>
      <c r="C3749" t="s">
        <v>16</v>
      </c>
      <c r="D3749" t="s">
        <v>75</v>
      </c>
      <c r="E3749" t="s">
        <v>122</v>
      </c>
      <c r="F3749" t="s">
        <v>19</v>
      </c>
      <c r="G3749" s="10">
        <v>42626</v>
      </c>
      <c r="H3749" s="10">
        <v>42626</v>
      </c>
      <c r="I3749" t="s">
        <v>14</v>
      </c>
      <c r="J3749" t="s">
        <v>14</v>
      </c>
      <c r="K3749" t="str">
        <f>INDEX(State_Code_Name!B:B,MATCH(Consumer_Complaints!E3749,State_Code_Name!C:C,0))</f>
        <v>Maryland</v>
      </c>
      <c r="L3749">
        <f t="shared" si="174"/>
        <v>0</v>
      </c>
      <c r="M3749">
        <f t="shared" si="175"/>
        <v>2016</v>
      </c>
      <c r="N3749" t="str">
        <f t="shared" si="176"/>
        <v>Q3</v>
      </c>
    </row>
    <row r="3750" spans="1:14" x14ac:dyDescent="0.35">
      <c r="A3750">
        <v>1761349</v>
      </c>
      <c r="B3750" t="s">
        <v>43</v>
      </c>
      <c r="C3750" t="s">
        <v>26</v>
      </c>
      <c r="D3750" t="s">
        <v>27</v>
      </c>
      <c r="E3750" t="s">
        <v>22</v>
      </c>
      <c r="F3750" t="s">
        <v>305</v>
      </c>
      <c r="G3750" s="10">
        <v>42396</v>
      </c>
      <c r="H3750" s="10">
        <v>42398</v>
      </c>
      <c r="I3750" t="s">
        <v>14</v>
      </c>
      <c r="J3750" t="s">
        <v>15</v>
      </c>
      <c r="K3750" t="str">
        <f>INDEX(State_Code_Name!B:B,MATCH(Consumer_Complaints!E3750,State_Code_Name!C:C,0))</f>
        <v>New York</v>
      </c>
      <c r="L3750">
        <f t="shared" si="174"/>
        <v>2</v>
      </c>
      <c r="M3750">
        <f t="shared" si="175"/>
        <v>2016</v>
      </c>
      <c r="N3750" t="str">
        <f t="shared" si="176"/>
        <v>Q1</v>
      </c>
    </row>
    <row r="3751" spans="1:14" x14ac:dyDescent="0.35">
      <c r="A3751">
        <v>1759684</v>
      </c>
      <c r="B3751" t="s">
        <v>724</v>
      </c>
      <c r="C3751" t="s">
        <v>26</v>
      </c>
      <c r="D3751" t="s">
        <v>159</v>
      </c>
      <c r="E3751" t="s">
        <v>46</v>
      </c>
      <c r="F3751" t="s">
        <v>305</v>
      </c>
      <c r="G3751" s="10">
        <v>42396</v>
      </c>
      <c r="H3751" s="10">
        <v>42402</v>
      </c>
      <c r="I3751" t="s">
        <v>14</v>
      </c>
      <c r="J3751" t="s">
        <v>14</v>
      </c>
      <c r="K3751" t="str">
        <f>INDEX(State_Code_Name!B:B,MATCH(Consumer_Complaints!E3751,State_Code_Name!C:C,0))</f>
        <v>Pennsylvania</v>
      </c>
      <c r="L3751">
        <f t="shared" si="174"/>
        <v>6</v>
      </c>
      <c r="M3751">
        <f t="shared" si="175"/>
        <v>2016</v>
      </c>
      <c r="N3751" t="str">
        <f t="shared" si="176"/>
        <v>Q1</v>
      </c>
    </row>
    <row r="3752" spans="1:14" x14ac:dyDescent="0.35">
      <c r="A3752">
        <v>1621334</v>
      </c>
      <c r="B3752" t="s">
        <v>30</v>
      </c>
      <c r="C3752" t="s">
        <v>26</v>
      </c>
      <c r="D3752" t="s">
        <v>27</v>
      </c>
      <c r="E3752" t="s">
        <v>22</v>
      </c>
      <c r="F3752" t="s">
        <v>305</v>
      </c>
      <c r="G3752" s="10">
        <v>42300</v>
      </c>
      <c r="H3752" s="10">
        <v>42303</v>
      </c>
      <c r="I3752" t="s">
        <v>14</v>
      </c>
      <c r="J3752" t="s">
        <v>15</v>
      </c>
      <c r="K3752" t="str">
        <f>INDEX(State_Code_Name!B:B,MATCH(Consumer_Complaints!E3752,State_Code_Name!C:C,0))</f>
        <v>New York</v>
      </c>
      <c r="L3752">
        <f t="shared" si="174"/>
        <v>3</v>
      </c>
      <c r="M3752">
        <f t="shared" si="175"/>
        <v>2015</v>
      </c>
      <c r="N3752" t="str">
        <f t="shared" si="176"/>
        <v>Q4</v>
      </c>
    </row>
    <row r="3753" spans="1:14" x14ac:dyDescent="0.35">
      <c r="A3753">
        <v>1525416</v>
      </c>
      <c r="B3753" t="s">
        <v>969</v>
      </c>
      <c r="C3753" t="s">
        <v>32</v>
      </c>
      <c r="D3753" t="s">
        <v>161</v>
      </c>
      <c r="E3753" t="s">
        <v>59</v>
      </c>
      <c r="F3753" t="s">
        <v>57</v>
      </c>
      <c r="G3753" s="10">
        <v>42235</v>
      </c>
      <c r="H3753" s="10">
        <v>42240</v>
      </c>
      <c r="I3753" t="s">
        <v>14</v>
      </c>
      <c r="J3753" t="s">
        <v>15</v>
      </c>
      <c r="K3753" t="str">
        <f>INDEX(State_Code_Name!B:B,MATCH(Consumer_Complaints!E3753,State_Code_Name!C:C,0))</f>
        <v>Illinois</v>
      </c>
      <c r="L3753">
        <f t="shared" si="174"/>
        <v>5</v>
      </c>
      <c r="M3753">
        <f t="shared" si="175"/>
        <v>2015</v>
      </c>
      <c r="N3753" t="str">
        <f t="shared" si="176"/>
        <v>Q3</v>
      </c>
    </row>
    <row r="3754" spans="1:14" x14ac:dyDescent="0.35">
      <c r="A3754">
        <v>1648623</v>
      </c>
      <c r="B3754" t="s">
        <v>133</v>
      </c>
      <c r="C3754" t="s">
        <v>9</v>
      </c>
      <c r="D3754" t="s">
        <v>10</v>
      </c>
      <c r="E3754" t="s">
        <v>66</v>
      </c>
      <c r="F3754" t="s">
        <v>19</v>
      </c>
      <c r="G3754" s="10">
        <v>42288</v>
      </c>
      <c r="H3754" s="10">
        <v>42288</v>
      </c>
      <c r="I3754" t="s">
        <v>14</v>
      </c>
      <c r="J3754" t="s">
        <v>15</v>
      </c>
      <c r="K3754" t="str">
        <f>INDEX(State_Code_Name!B:B,MATCH(Consumer_Complaints!E3754,State_Code_Name!C:C,0))</f>
        <v>Michigan</v>
      </c>
      <c r="L3754">
        <f t="shared" si="174"/>
        <v>0</v>
      </c>
      <c r="M3754">
        <f t="shared" si="175"/>
        <v>2015</v>
      </c>
      <c r="N3754" t="str">
        <f t="shared" si="176"/>
        <v>Q4</v>
      </c>
    </row>
    <row r="3755" spans="1:14" x14ac:dyDescent="0.35">
      <c r="A3755">
        <v>801255</v>
      </c>
      <c r="B3755" t="s">
        <v>287</v>
      </c>
      <c r="C3755" t="s">
        <v>9</v>
      </c>
      <c r="D3755" t="s">
        <v>354</v>
      </c>
      <c r="E3755" t="s">
        <v>31</v>
      </c>
      <c r="F3755" t="s">
        <v>19</v>
      </c>
      <c r="G3755" s="10">
        <v>41886</v>
      </c>
      <c r="H3755" s="10">
        <v>41947</v>
      </c>
      <c r="I3755" t="s">
        <v>14</v>
      </c>
      <c r="J3755" t="s">
        <v>15</v>
      </c>
      <c r="K3755" t="str">
        <f>INDEX(State_Code_Name!B:B,MATCH(Consumer_Complaints!E3755,State_Code_Name!C:C,0))</f>
        <v>Texas</v>
      </c>
      <c r="L3755">
        <f t="shared" si="174"/>
        <v>61</v>
      </c>
      <c r="M3755">
        <f t="shared" si="175"/>
        <v>2014</v>
      </c>
      <c r="N3755" t="str">
        <f t="shared" si="176"/>
        <v>Q3</v>
      </c>
    </row>
    <row r="3756" spans="1:14" x14ac:dyDescent="0.35">
      <c r="A3756">
        <v>448064</v>
      </c>
      <c r="B3756" t="s">
        <v>138</v>
      </c>
      <c r="C3756" t="s">
        <v>26</v>
      </c>
      <c r="D3756" t="s">
        <v>27</v>
      </c>
      <c r="E3756" t="s">
        <v>66</v>
      </c>
      <c r="F3756" t="s">
        <v>19</v>
      </c>
      <c r="G3756" s="10">
        <v>41312</v>
      </c>
      <c r="H3756" s="10">
        <v>41340</v>
      </c>
      <c r="I3756" t="s">
        <v>14</v>
      </c>
      <c r="J3756" t="s">
        <v>14</v>
      </c>
      <c r="K3756" t="str">
        <f>INDEX(State_Code_Name!B:B,MATCH(Consumer_Complaints!E3756,State_Code_Name!C:C,0))</f>
        <v>Michigan</v>
      </c>
      <c r="L3756">
        <f t="shared" si="174"/>
        <v>28</v>
      </c>
      <c r="M3756">
        <f t="shared" si="175"/>
        <v>2013</v>
      </c>
      <c r="N3756" t="str">
        <f t="shared" si="176"/>
        <v>Q1</v>
      </c>
    </row>
    <row r="3757" spans="1:14" x14ac:dyDescent="0.35">
      <c r="A3757">
        <v>1546457</v>
      </c>
      <c r="B3757" t="s">
        <v>413</v>
      </c>
      <c r="C3757" t="s">
        <v>32</v>
      </c>
      <c r="D3757" t="s">
        <v>44</v>
      </c>
      <c r="E3757" t="s">
        <v>46</v>
      </c>
      <c r="F3757" t="s">
        <v>19</v>
      </c>
      <c r="G3757" s="10">
        <v>42013</v>
      </c>
      <c r="H3757" s="10">
        <v>42013</v>
      </c>
      <c r="I3757" t="s">
        <v>14</v>
      </c>
      <c r="J3757" t="s">
        <v>15</v>
      </c>
      <c r="K3757" t="str">
        <f>INDEX(State_Code_Name!B:B,MATCH(Consumer_Complaints!E3757,State_Code_Name!C:C,0))</f>
        <v>Pennsylvania</v>
      </c>
      <c r="L3757">
        <f t="shared" si="174"/>
        <v>0</v>
      </c>
      <c r="M3757">
        <f t="shared" si="175"/>
        <v>2015</v>
      </c>
      <c r="N3757" t="str">
        <f t="shared" si="176"/>
        <v>Q1</v>
      </c>
    </row>
    <row r="3758" spans="1:14" x14ac:dyDescent="0.35">
      <c r="A3758">
        <v>1564929</v>
      </c>
      <c r="B3758" t="s">
        <v>54</v>
      </c>
      <c r="C3758" t="s">
        <v>52</v>
      </c>
      <c r="D3758" t="s">
        <v>96</v>
      </c>
      <c r="E3758" t="s">
        <v>126</v>
      </c>
      <c r="F3758" t="s">
        <v>19</v>
      </c>
      <c r="G3758" s="10">
        <v>42262</v>
      </c>
      <c r="H3758" s="10">
        <v>42263</v>
      </c>
      <c r="I3758" t="s">
        <v>14</v>
      </c>
      <c r="J3758" t="s">
        <v>15</v>
      </c>
      <c r="K3758" t="str">
        <f>INDEX(State_Code_Name!B:B,MATCH(Consumer_Complaints!E3758,State_Code_Name!C:C,0))</f>
        <v>Oklahoma</v>
      </c>
      <c r="L3758">
        <f t="shared" si="174"/>
        <v>1</v>
      </c>
      <c r="M3758">
        <f t="shared" si="175"/>
        <v>2015</v>
      </c>
      <c r="N3758" t="str">
        <f t="shared" si="176"/>
        <v>Q3</v>
      </c>
    </row>
    <row r="3759" spans="1:14" x14ac:dyDescent="0.35">
      <c r="A3759">
        <v>974059</v>
      </c>
      <c r="B3759" t="s">
        <v>30</v>
      </c>
      <c r="C3759" t="s">
        <v>26</v>
      </c>
      <c r="D3759" t="s">
        <v>27</v>
      </c>
      <c r="E3759" t="s">
        <v>18</v>
      </c>
      <c r="F3759" t="s">
        <v>19</v>
      </c>
      <c r="G3759" s="10">
        <v>41828</v>
      </c>
      <c r="H3759" s="10">
        <v>41828</v>
      </c>
      <c r="I3759" t="s">
        <v>14</v>
      </c>
      <c r="J3759" t="s">
        <v>15</v>
      </c>
      <c r="K3759" t="str">
        <f>INDEX(State_Code_Name!B:B,MATCH(Consumer_Complaints!E3759,State_Code_Name!C:C,0))</f>
        <v>California</v>
      </c>
      <c r="L3759">
        <f t="shared" si="174"/>
        <v>0</v>
      </c>
      <c r="M3759">
        <f t="shared" si="175"/>
        <v>2014</v>
      </c>
      <c r="N3759" t="str">
        <f t="shared" si="176"/>
        <v>Q3</v>
      </c>
    </row>
    <row r="3760" spans="1:14" x14ac:dyDescent="0.35">
      <c r="A3760">
        <v>1007233</v>
      </c>
      <c r="B3760" t="s">
        <v>1216</v>
      </c>
      <c r="C3760" t="s">
        <v>32</v>
      </c>
      <c r="D3760" t="s">
        <v>104</v>
      </c>
      <c r="E3760" t="s">
        <v>25</v>
      </c>
      <c r="F3760" t="s">
        <v>19</v>
      </c>
      <c r="G3760" s="10">
        <v>41880</v>
      </c>
      <c r="H3760" s="10">
        <v>41880</v>
      </c>
      <c r="I3760" t="s">
        <v>14</v>
      </c>
      <c r="J3760" t="s">
        <v>14</v>
      </c>
      <c r="K3760" t="str">
        <f>INDEX(State_Code_Name!B:B,MATCH(Consumer_Complaints!E3760,State_Code_Name!C:C,0))</f>
        <v>Georgia</v>
      </c>
      <c r="L3760">
        <f t="shared" si="174"/>
        <v>0</v>
      </c>
      <c r="M3760">
        <f t="shared" si="175"/>
        <v>2014</v>
      </c>
      <c r="N3760" t="str">
        <f t="shared" si="176"/>
        <v>Q3</v>
      </c>
    </row>
    <row r="3761" spans="1:14" x14ac:dyDescent="0.35">
      <c r="A3761">
        <v>1315185</v>
      </c>
      <c r="B3761" t="s">
        <v>30</v>
      </c>
      <c r="C3761" t="s">
        <v>16</v>
      </c>
      <c r="D3761" t="s">
        <v>24</v>
      </c>
      <c r="E3761" t="s">
        <v>22</v>
      </c>
      <c r="F3761" t="s">
        <v>305</v>
      </c>
      <c r="G3761" s="10">
        <v>42067</v>
      </c>
      <c r="H3761" s="10">
        <v>42159</v>
      </c>
      <c r="I3761" t="s">
        <v>14</v>
      </c>
      <c r="J3761" t="s">
        <v>15</v>
      </c>
      <c r="K3761" t="str">
        <f>INDEX(State_Code_Name!B:B,MATCH(Consumer_Complaints!E3761,State_Code_Name!C:C,0))</f>
        <v>New York</v>
      </c>
      <c r="L3761">
        <f t="shared" si="174"/>
        <v>92</v>
      </c>
      <c r="M3761">
        <f t="shared" si="175"/>
        <v>2015</v>
      </c>
      <c r="N3761" t="str">
        <f t="shared" si="176"/>
        <v>Q1</v>
      </c>
    </row>
    <row r="3762" spans="1:14" x14ac:dyDescent="0.35">
      <c r="A3762">
        <v>1148196</v>
      </c>
      <c r="B3762" t="s">
        <v>111</v>
      </c>
      <c r="C3762" t="s">
        <v>26</v>
      </c>
      <c r="D3762" t="s">
        <v>78</v>
      </c>
      <c r="E3762" t="s">
        <v>18</v>
      </c>
      <c r="F3762" t="s">
        <v>19</v>
      </c>
      <c r="G3762" s="10">
        <v>41894</v>
      </c>
      <c r="H3762" s="10">
        <v>41985</v>
      </c>
      <c r="I3762" t="s">
        <v>14</v>
      </c>
      <c r="J3762" t="s">
        <v>14</v>
      </c>
      <c r="K3762" t="str">
        <f>INDEX(State_Code_Name!B:B,MATCH(Consumer_Complaints!E3762,State_Code_Name!C:C,0))</f>
        <v>California</v>
      </c>
      <c r="L3762">
        <f t="shared" si="174"/>
        <v>91</v>
      </c>
      <c r="M3762">
        <f t="shared" si="175"/>
        <v>2014</v>
      </c>
      <c r="N3762" t="str">
        <f t="shared" si="176"/>
        <v>Q3</v>
      </c>
    </row>
    <row r="3763" spans="1:14" x14ac:dyDescent="0.35">
      <c r="A3763">
        <v>1276365</v>
      </c>
      <c r="B3763" t="s">
        <v>316</v>
      </c>
      <c r="C3763" t="s">
        <v>32</v>
      </c>
      <c r="D3763" t="s">
        <v>41</v>
      </c>
      <c r="E3763" t="s">
        <v>178</v>
      </c>
      <c r="F3763" t="s">
        <v>19</v>
      </c>
      <c r="G3763" s="10">
        <v>42280</v>
      </c>
      <c r="H3763" s="10">
        <v>42280</v>
      </c>
      <c r="I3763" t="s">
        <v>14</v>
      </c>
      <c r="J3763" t="s">
        <v>15</v>
      </c>
      <c r="K3763" t="str">
        <f>INDEX(State_Code_Name!B:B,MATCH(Consumer_Complaints!E3763,State_Code_Name!C:C,0))</f>
        <v>Utah</v>
      </c>
      <c r="L3763">
        <f t="shared" si="174"/>
        <v>0</v>
      </c>
      <c r="M3763">
        <f t="shared" si="175"/>
        <v>2015</v>
      </c>
      <c r="N3763" t="str">
        <f t="shared" si="176"/>
        <v>Q4</v>
      </c>
    </row>
    <row r="3764" spans="1:14" x14ac:dyDescent="0.35">
      <c r="A3764">
        <v>538652</v>
      </c>
      <c r="B3764" t="s">
        <v>141</v>
      </c>
      <c r="C3764" t="s">
        <v>26</v>
      </c>
      <c r="D3764" t="s">
        <v>27</v>
      </c>
      <c r="E3764" t="s">
        <v>100</v>
      </c>
      <c r="F3764" t="s">
        <v>19</v>
      </c>
      <c r="G3764" s="10">
        <v>41540</v>
      </c>
      <c r="H3764" s="10">
        <v>41541</v>
      </c>
      <c r="I3764" t="s">
        <v>14</v>
      </c>
      <c r="J3764" t="s">
        <v>15</v>
      </c>
      <c r="K3764" t="str">
        <f>INDEX(State_Code_Name!B:B,MATCH(Consumer_Complaints!E3764,State_Code_Name!C:C,0))</f>
        <v>Arizona</v>
      </c>
      <c r="L3764">
        <f t="shared" si="174"/>
        <v>1</v>
      </c>
      <c r="M3764">
        <f t="shared" si="175"/>
        <v>2013</v>
      </c>
      <c r="N3764" t="str">
        <f t="shared" si="176"/>
        <v>Q3</v>
      </c>
    </row>
    <row r="3765" spans="1:14" x14ac:dyDescent="0.35">
      <c r="A3765">
        <v>1619776</v>
      </c>
      <c r="B3765" t="s">
        <v>1092</v>
      </c>
      <c r="C3765" t="s">
        <v>879</v>
      </c>
      <c r="D3765" t="s">
        <v>883</v>
      </c>
      <c r="E3765" t="s">
        <v>25</v>
      </c>
      <c r="F3765" t="s">
        <v>13</v>
      </c>
      <c r="G3765" s="10">
        <v>42299</v>
      </c>
      <c r="H3765" s="10">
        <v>42321</v>
      </c>
      <c r="I3765" t="s">
        <v>14</v>
      </c>
      <c r="J3765" t="s">
        <v>15</v>
      </c>
      <c r="K3765" t="str">
        <f>INDEX(State_Code_Name!B:B,MATCH(Consumer_Complaints!E3765,State_Code_Name!C:C,0))</f>
        <v>Georgia</v>
      </c>
      <c r="L3765">
        <f t="shared" si="174"/>
        <v>22</v>
      </c>
      <c r="M3765">
        <f t="shared" si="175"/>
        <v>2015</v>
      </c>
      <c r="N3765" t="str">
        <f t="shared" si="176"/>
        <v>Q4</v>
      </c>
    </row>
    <row r="3766" spans="1:14" x14ac:dyDescent="0.35">
      <c r="A3766">
        <v>675601</v>
      </c>
      <c r="B3766" t="s">
        <v>63</v>
      </c>
      <c r="C3766" t="s">
        <v>32</v>
      </c>
      <c r="D3766" t="s">
        <v>161</v>
      </c>
      <c r="E3766" t="s">
        <v>46</v>
      </c>
      <c r="F3766" t="s">
        <v>19</v>
      </c>
      <c r="G3766" s="10">
        <v>41656</v>
      </c>
      <c r="H3766" s="10">
        <v>41666</v>
      </c>
      <c r="I3766" t="s">
        <v>14</v>
      </c>
      <c r="J3766" t="s">
        <v>15</v>
      </c>
      <c r="K3766" t="str">
        <f>INDEX(State_Code_Name!B:B,MATCH(Consumer_Complaints!E3766,State_Code_Name!C:C,0))</f>
        <v>Pennsylvania</v>
      </c>
      <c r="L3766">
        <f t="shared" si="174"/>
        <v>10</v>
      </c>
      <c r="M3766">
        <f t="shared" si="175"/>
        <v>2014</v>
      </c>
      <c r="N3766" t="str">
        <f t="shared" si="176"/>
        <v>Q1</v>
      </c>
    </row>
    <row r="3767" spans="1:14" x14ac:dyDescent="0.35">
      <c r="A3767">
        <v>556383</v>
      </c>
      <c r="B3767" t="s">
        <v>69</v>
      </c>
      <c r="C3767" t="s">
        <v>26</v>
      </c>
      <c r="D3767" t="s">
        <v>27</v>
      </c>
      <c r="E3767" t="s">
        <v>55</v>
      </c>
      <c r="F3767" t="s">
        <v>305</v>
      </c>
      <c r="G3767" s="10">
        <v>41527</v>
      </c>
      <c r="H3767" s="10">
        <v>41557</v>
      </c>
      <c r="I3767" t="s">
        <v>14</v>
      </c>
      <c r="J3767" t="s">
        <v>15</v>
      </c>
      <c r="K3767" t="str">
        <f>INDEX(State_Code_Name!B:B,MATCH(Consumer_Complaints!E3767,State_Code_Name!C:C,0))</f>
        <v>Hawaii</v>
      </c>
      <c r="L3767">
        <f t="shared" si="174"/>
        <v>30</v>
      </c>
      <c r="M3767">
        <f t="shared" si="175"/>
        <v>2013</v>
      </c>
      <c r="N3767" t="str">
        <f t="shared" si="176"/>
        <v>Q3</v>
      </c>
    </row>
    <row r="3768" spans="1:14" x14ac:dyDescent="0.35">
      <c r="A3768">
        <v>1402457</v>
      </c>
      <c r="B3768" t="s">
        <v>969</v>
      </c>
      <c r="C3768" t="s">
        <v>32</v>
      </c>
      <c r="D3768" t="s">
        <v>44</v>
      </c>
      <c r="E3768" t="s">
        <v>12</v>
      </c>
      <c r="F3768" t="s">
        <v>19</v>
      </c>
      <c r="G3768" s="10">
        <v>42041</v>
      </c>
      <c r="H3768" s="10">
        <v>42041</v>
      </c>
      <c r="I3768" t="s">
        <v>14</v>
      </c>
      <c r="J3768" t="s">
        <v>15</v>
      </c>
      <c r="K3768" t="str">
        <f>INDEX(State_Code_Name!B:B,MATCH(Consumer_Complaints!E3768,State_Code_Name!C:C,0))</f>
        <v>Virginia</v>
      </c>
      <c r="L3768">
        <f t="shared" si="174"/>
        <v>0</v>
      </c>
      <c r="M3768">
        <f t="shared" si="175"/>
        <v>2015</v>
      </c>
      <c r="N3768" t="str">
        <f t="shared" si="176"/>
        <v>Q1</v>
      </c>
    </row>
    <row r="3769" spans="1:14" x14ac:dyDescent="0.35">
      <c r="A3769">
        <v>987132</v>
      </c>
      <c r="B3769" t="s">
        <v>43</v>
      </c>
      <c r="C3769" t="s">
        <v>61</v>
      </c>
      <c r="D3769" t="s">
        <v>459</v>
      </c>
      <c r="E3769" t="s">
        <v>48</v>
      </c>
      <c r="F3769" t="s">
        <v>19</v>
      </c>
      <c r="G3769" s="10">
        <v>41866</v>
      </c>
      <c r="H3769" s="10">
        <v>41866</v>
      </c>
      <c r="I3769" t="s">
        <v>14</v>
      </c>
      <c r="J3769" t="s">
        <v>15</v>
      </c>
      <c r="K3769" t="str">
        <f>INDEX(State_Code_Name!B:B,MATCH(Consumer_Complaints!E3769,State_Code_Name!C:C,0))</f>
        <v>New Jersey</v>
      </c>
      <c r="L3769">
        <f t="shared" si="174"/>
        <v>0</v>
      </c>
      <c r="M3769">
        <f t="shared" si="175"/>
        <v>2014</v>
      </c>
      <c r="N3769" t="str">
        <f t="shared" si="176"/>
        <v>Q3</v>
      </c>
    </row>
    <row r="3770" spans="1:14" x14ac:dyDescent="0.35">
      <c r="A3770">
        <v>438036</v>
      </c>
      <c r="B3770" t="s">
        <v>11</v>
      </c>
      <c r="C3770" t="s">
        <v>16</v>
      </c>
      <c r="D3770" t="s">
        <v>20</v>
      </c>
      <c r="E3770" t="s">
        <v>35</v>
      </c>
      <c r="F3770" t="s">
        <v>13</v>
      </c>
      <c r="G3770" s="10">
        <v>41445</v>
      </c>
      <c r="H3770" s="10">
        <v>41446</v>
      </c>
      <c r="I3770" t="s">
        <v>14</v>
      </c>
      <c r="J3770" t="s">
        <v>15</v>
      </c>
      <c r="K3770" t="str">
        <f>INDEX(State_Code_Name!B:B,MATCH(Consumer_Complaints!E3770,State_Code_Name!C:C,0))</f>
        <v>Florida</v>
      </c>
      <c r="L3770">
        <f t="shared" si="174"/>
        <v>1</v>
      </c>
      <c r="M3770">
        <f t="shared" si="175"/>
        <v>2013</v>
      </c>
      <c r="N3770" t="str">
        <f t="shared" si="176"/>
        <v>Q2</v>
      </c>
    </row>
    <row r="3771" spans="1:14" x14ac:dyDescent="0.35">
      <c r="A3771">
        <v>1514766</v>
      </c>
      <c r="B3771" t="s">
        <v>11</v>
      </c>
      <c r="C3771" t="s">
        <v>32</v>
      </c>
      <c r="D3771" t="s">
        <v>104</v>
      </c>
      <c r="E3771" t="s">
        <v>31</v>
      </c>
      <c r="F3771" t="s">
        <v>19</v>
      </c>
      <c r="G3771" s="10">
        <v>42346</v>
      </c>
      <c r="H3771" s="10">
        <v>42346</v>
      </c>
      <c r="I3771" t="s">
        <v>14</v>
      </c>
      <c r="J3771" t="s">
        <v>15</v>
      </c>
      <c r="K3771" t="str">
        <f>INDEX(State_Code_Name!B:B,MATCH(Consumer_Complaints!E3771,State_Code_Name!C:C,0))</f>
        <v>Texas</v>
      </c>
      <c r="L3771">
        <f t="shared" si="174"/>
        <v>0</v>
      </c>
      <c r="M3771">
        <f t="shared" si="175"/>
        <v>2015</v>
      </c>
      <c r="N3771" t="str">
        <f t="shared" si="176"/>
        <v>Q4</v>
      </c>
    </row>
    <row r="3772" spans="1:14" x14ac:dyDescent="0.35">
      <c r="A3772">
        <v>1829787</v>
      </c>
      <c r="B3772" t="s">
        <v>197</v>
      </c>
      <c r="C3772" t="s">
        <v>32</v>
      </c>
      <c r="D3772" t="s">
        <v>44</v>
      </c>
      <c r="E3772" t="s">
        <v>106</v>
      </c>
      <c r="F3772" t="s">
        <v>19</v>
      </c>
      <c r="G3772" s="10">
        <v>42443</v>
      </c>
      <c r="H3772" s="10">
        <v>42445</v>
      </c>
      <c r="I3772" t="s">
        <v>14</v>
      </c>
      <c r="J3772" t="s">
        <v>14</v>
      </c>
      <c r="K3772" t="str">
        <f>INDEX(State_Code_Name!B:B,MATCH(Consumer_Complaints!E3772,State_Code_Name!C:C,0))</f>
        <v>Indiana</v>
      </c>
      <c r="L3772">
        <f t="shared" si="174"/>
        <v>2</v>
      </c>
      <c r="M3772">
        <f t="shared" si="175"/>
        <v>2016</v>
      </c>
      <c r="N3772" t="str">
        <f t="shared" si="176"/>
        <v>Q1</v>
      </c>
    </row>
    <row r="3773" spans="1:14" x14ac:dyDescent="0.35">
      <c r="A3773">
        <v>1664576</v>
      </c>
      <c r="B3773" t="s">
        <v>326</v>
      </c>
      <c r="C3773" t="s">
        <v>32</v>
      </c>
      <c r="D3773" t="s">
        <v>116</v>
      </c>
      <c r="E3773" t="s">
        <v>48</v>
      </c>
      <c r="F3773" t="s">
        <v>19</v>
      </c>
      <c r="G3773" s="10">
        <v>42328</v>
      </c>
      <c r="H3773" s="10">
        <v>42328</v>
      </c>
      <c r="I3773" t="s">
        <v>14</v>
      </c>
      <c r="J3773" t="s">
        <v>14</v>
      </c>
      <c r="K3773" t="str">
        <f>INDEX(State_Code_Name!B:B,MATCH(Consumer_Complaints!E3773,State_Code_Name!C:C,0))</f>
        <v>New Jersey</v>
      </c>
      <c r="L3773">
        <f t="shared" si="174"/>
        <v>0</v>
      </c>
      <c r="M3773">
        <f t="shared" si="175"/>
        <v>2015</v>
      </c>
      <c r="N3773" t="str">
        <f t="shared" si="176"/>
        <v>Q4</v>
      </c>
    </row>
    <row r="3774" spans="1:14" x14ac:dyDescent="0.35">
      <c r="A3774">
        <v>2086466</v>
      </c>
      <c r="B3774" t="s">
        <v>60</v>
      </c>
      <c r="C3774" t="s">
        <v>52</v>
      </c>
      <c r="D3774" t="s">
        <v>103</v>
      </c>
      <c r="E3774" t="s">
        <v>31</v>
      </c>
      <c r="F3774" t="s">
        <v>19</v>
      </c>
      <c r="G3774" s="10">
        <v>42611</v>
      </c>
      <c r="H3774" s="10">
        <v>42611</v>
      </c>
      <c r="I3774" t="s">
        <v>14</v>
      </c>
      <c r="J3774" t="s">
        <v>14</v>
      </c>
      <c r="K3774" t="str">
        <f>INDEX(State_Code_Name!B:B,MATCH(Consumer_Complaints!E3774,State_Code_Name!C:C,0))</f>
        <v>Texas</v>
      </c>
      <c r="L3774">
        <f t="shared" si="174"/>
        <v>0</v>
      </c>
      <c r="M3774">
        <f t="shared" si="175"/>
        <v>2016</v>
      </c>
      <c r="N3774" t="str">
        <f t="shared" si="176"/>
        <v>Q3</v>
      </c>
    </row>
    <row r="3775" spans="1:14" x14ac:dyDescent="0.35">
      <c r="A3775">
        <v>1216182</v>
      </c>
      <c r="B3775" t="s">
        <v>65</v>
      </c>
      <c r="C3775" t="s">
        <v>9</v>
      </c>
      <c r="D3775" t="s">
        <v>183</v>
      </c>
      <c r="E3775" t="s">
        <v>22</v>
      </c>
      <c r="F3775" t="s">
        <v>19</v>
      </c>
      <c r="G3775" s="10">
        <v>42033</v>
      </c>
      <c r="H3775" s="10">
        <v>42033</v>
      </c>
      <c r="I3775" t="s">
        <v>14</v>
      </c>
      <c r="J3775" t="s">
        <v>15</v>
      </c>
      <c r="K3775" t="str">
        <f>INDEX(State_Code_Name!B:B,MATCH(Consumer_Complaints!E3775,State_Code_Name!C:C,0))</f>
        <v>New York</v>
      </c>
      <c r="L3775">
        <f t="shared" si="174"/>
        <v>0</v>
      </c>
      <c r="M3775">
        <f t="shared" si="175"/>
        <v>2015</v>
      </c>
      <c r="N3775" t="str">
        <f t="shared" si="176"/>
        <v>Q1</v>
      </c>
    </row>
    <row r="3776" spans="1:14" x14ac:dyDescent="0.35">
      <c r="A3776">
        <v>620578</v>
      </c>
      <c r="B3776" t="s">
        <v>134</v>
      </c>
      <c r="C3776" t="s">
        <v>26</v>
      </c>
      <c r="D3776" t="s">
        <v>27</v>
      </c>
      <c r="E3776" t="s">
        <v>35</v>
      </c>
      <c r="F3776" t="s">
        <v>305</v>
      </c>
      <c r="G3776" s="10">
        <v>41376</v>
      </c>
      <c r="H3776" s="10">
        <v>41406</v>
      </c>
      <c r="I3776" t="s">
        <v>14</v>
      </c>
      <c r="J3776" t="s">
        <v>14</v>
      </c>
      <c r="K3776" t="str">
        <f>INDEX(State_Code_Name!B:B,MATCH(Consumer_Complaints!E3776,State_Code_Name!C:C,0))</f>
        <v>Florida</v>
      </c>
      <c r="L3776">
        <f t="shared" si="174"/>
        <v>30</v>
      </c>
      <c r="M3776">
        <f t="shared" si="175"/>
        <v>2013</v>
      </c>
      <c r="N3776" t="str">
        <f t="shared" si="176"/>
        <v>Q2</v>
      </c>
    </row>
    <row r="3777" spans="1:14" x14ac:dyDescent="0.35">
      <c r="A3777">
        <v>1414706</v>
      </c>
      <c r="B3777" t="s">
        <v>682</v>
      </c>
      <c r="C3777" t="s">
        <v>32</v>
      </c>
      <c r="D3777" t="s">
        <v>44</v>
      </c>
      <c r="E3777" t="s">
        <v>35</v>
      </c>
      <c r="F3777" t="s">
        <v>19</v>
      </c>
      <c r="G3777" s="10">
        <v>42283</v>
      </c>
      <c r="H3777" s="10">
        <v>42283</v>
      </c>
      <c r="I3777" t="s">
        <v>14</v>
      </c>
      <c r="J3777" t="s">
        <v>15</v>
      </c>
      <c r="K3777" t="str">
        <f>INDEX(State_Code_Name!B:B,MATCH(Consumer_Complaints!E3777,State_Code_Name!C:C,0))</f>
        <v>Florida</v>
      </c>
      <c r="L3777">
        <f t="shared" si="174"/>
        <v>0</v>
      </c>
      <c r="M3777">
        <f t="shared" si="175"/>
        <v>2015</v>
      </c>
      <c r="N3777" t="str">
        <f t="shared" si="176"/>
        <v>Q4</v>
      </c>
    </row>
    <row r="3778" spans="1:14" x14ac:dyDescent="0.35">
      <c r="A3778">
        <v>545734</v>
      </c>
      <c r="B3778" t="s">
        <v>387</v>
      </c>
      <c r="C3778" t="s">
        <v>32</v>
      </c>
      <c r="D3778" t="s">
        <v>104</v>
      </c>
      <c r="E3778" t="s">
        <v>85</v>
      </c>
      <c r="F3778" t="s">
        <v>19</v>
      </c>
      <c r="G3778" s="10">
        <v>41544</v>
      </c>
      <c r="H3778" s="10">
        <v>41544</v>
      </c>
      <c r="I3778" t="s">
        <v>14</v>
      </c>
      <c r="J3778" t="s">
        <v>15</v>
      </c>
      <c r="K3778" t="str">
        <f>INDEX(State_Code_Name!B:B,MATCH(Consumer_Complaints!E3778,State_Code_Name!C:C,0))</f>
        <v>Wisconsin</v>
      </c>
      <c r="L3778">
        <f t="shared" si="174"/>
        <v>0</v>
      </c>
      <c r="M3778">
        <f t="shared" si="175"/>
        <v>2013</v>
      </c>
      <c r="N3778" t="str">
        <f t="shared" si="176"/>
        <v>Q3</v>
      </c>
    </row>
    <row r="3779" spans="1:14" x14ac:dyDescent="0.35">
      <c r="A3779">
        <v>1487570</v>
      </c>
      <c r="B3779" t="s">
        <v>462</v>
      </c>
      <c r="C3779" t="s">
        <v>32</v>
      </c>
      <c r="D3779" t="s">
        <v>41</v>
      </c>
      <c r="E3779" t="s">
        <v>39</v>
      </c>
      <c r="F3779" t="s">
        <v>305</v>
      </c>
      <c r="G3779" s="10">
        <v>42212</v>
      </c>
      <c r="H3779" s="10">
        <v>42216</v>
      </c>
      <c r="I3779" t="s">
        <v>15</v>
      </c>
      <c r="J3779" t="s">
        <v>15</v>
      </c>
      <c r="K3779" t="str">
        <f>INDEX(State_Code_Name!B:B,MATCH(Consumer_Complaints!E3779,State_Code_Name!C:C,0))</f>
        <v>Ohio</v>
      </c>
      <c r="L3779">
        <f t="shared" ref="L3779:L3842" si="177">H3779-G3779</f>
        <v>4</v>
      </c>
      <c r="M3779">
        <f t="shared" ref="M3779:M3842" si="178">YEAR(G3779)</f>
        <v>2015</v>
      </c>
      <c r="N3779" t="str">
        <f t="shared" ref="N3779:N3842" si="179">IF(MONTH(G3779)&lt;=3,"Q1",IF(MONTH(G3779)&lt;=6,"Q2",IF(MONTH(G3779)&lt;=9,"Q3","Q4")))</f>
        <v>Q3</v>
      </c>
    </row>
    <row r="3780" spans="1:14" x14ac:dyDescent="0.35">
      <c r="A3780">
        <v>1020595</v>
      </c>
      <c r="B3780" t="s">
        <v>38</v>
      </c>
      <c r="C3780" t="s">
        <v>26</v>
      </c>
      <c r="D3780" t="s">
        <v>159</v>
      </c>
      <c r="E3780" t="s">
        <v>18</v>
      </c>
      <c r="F3780" t="s">
        <v>19</v>
      </c>
      <c r="G3780" s="10">
        <v>41891</v>
      </c>
      <c r="H3780" s="10">
        <v>41891</v>
      </c>
      <c r="I3780" t="s">
        <v>14</v>
      </c>
      <c r="J3780" t="s">
        <v>14</v>
      </c>
      <c r="K3780" t="str">
        <f>INDEX(State_Code_Name!B:B,MATCH(Consumer_Complaints!E3780,State_Code_Name!C:C,0))</f>
        <v>California</v>
      </c>
      <c r="L3780">
        <f t="shared" si="177"/>
        <v>0</v>
      </c>
      <c r="M3780">
        <f t="shared" si="178"/>
        <v>2014</v>
      </c>
      <c r="N3780" t="str">
        <f t="shared" si="179"/>
        <v>Q3</v>
      </c>
    </row>
    <row r="3781" spans="1:14" x14ac:dyDescent="0.35">
      <c r="A3781">
        <v>1602176</v>
      </c>
      <c r="B3781" t="s">
        <v>38</v>
      </c>
      <c r="C3781" t="s">
        <v>26</v>
      </c>
      <c r="D3781" t="s">
        <v>27</v>
      </c>
      <c r="E3781" t="s">
        <v>100</v>
      </c>
      <c r="F3781" t="s">
        <v>19</v>
      </c>
      <c r="G3781" s="10">
        <v>42287</v>
      </c>
      <c r="H3781" s="10">
        <v>42287</v>
      </c>
      <c r="I3781" t="s">
        <v>14</v>
      </c>
      <c r="J3781" t="s">
        <v>15</v>
      </c>
      <c r="K3781" t="str">
        <f>INDEX(State_Code_Name!B:B,MATCH(Consumer_Complaints!E3781,State_Code_Name!C:C,0))</f>
        <v>Arizona</v>
      </c>
      <c r="L3781">
        <f t="shared" si="177"/>
        <v>0</v>
      </c>
      <c r="M3781">
        <f t="shared" si="178"/>
        <v>2015</v>
      </c>
      <c r="N3781" t="str">
        <f t="shared" si="179"/>
        <v>Q4</v>
      </c>
    </row>
    <row r="3782" spans="1:14" x14ac:dyDescent="0.35">
      <c r="A3782">
        <v>1886329</v>
      </c>
      <c r="B3782" t="s">
        <v>68</v>
      </c>
      <c r="C3782" t="s">
        <v>32</v>
      </c>
      <c r="D3782" t="s">
        <v>41</v>
      </c>
      <c r="F3782" t="s">
        <v>13</v>
      </c>
      <c r="G3782" s="10">
        <v>42479</v>
      </c>
      <c r="H3782" s="10">
        <v>42480</v>
      </c>
      <c r="I3782" t="s">
        <v>14</v>
      </c>
      <c r="J3782" t="s">
        <v>15</v>
      </c>
      <c r="K3782" t="e">
        <f>INDEX(State_Code_Name!B:B,MATCH(Consumer_Complaints!E3782,State_Code_Name!C:C,0))</f>
        <v>#N/A</v>
      </c>
      <c r="L3782">
        <f t="shared" si="177"/>
        <v>1</v>
      </c>
      <c r="M3782">
        <f t="shared" si="178"/>
        <v>2016</v>
      </c>
      <c r="N3782" t="str">
        <f t="shared" si="179"/>
        <v>Q2</v>
      </c>
    </row>
    <row r="3783" spans="1:14" x14ac:dyDescent="0.35">
      <c r="A3783">
        <v>1402002</v>
      </c>
      <c r="B3783" t="s">
        <v>759</v>
      </c>
      <c r="C3783" t="s">
        <v>32</v>
      </c>
      <c r="D3783" t="s">
        <v>104</v>
      </c>
      <c r="E3783" t="s">
        <v>106</v>
      </c>
      <c r="F3783" t="s">
        <v>19</v>
      </c>
      <c r="G3783" s="10">
        <v>42041</v>
      </c>
      <c r="H3783" s="10">
        <v>42041</v>
      </c>
      <c r="I3783" t="s">
        <v>14</v>
      </c>
      <c r="J3783" t="s">
        <v>15</v>
      </c>
      <c r="K3783" t="str">
        <f>INDEX(State_Code_Name!B:B,MATCH(Consumer_Complaints!E3783,State_Code_Name!C:C,0))</f>
        <v>Indiana</v>
      </c>
      <c r="L3783">
        <f t="shared" si="177"/>
        <v>0</v>
      </c>
      <c r="M3783">
        <f t="shared" si="178"/>
        <v>2015</v>
      </c>
      <c r="N3783" t="str">
        <f t="shared" si="179"/>
        <v>Q1</v>
      </c>
    </row>
    <row r="3784" spans="1:14" x14ac:dyDescent="0.35">
      <c r="A3784">
        <v>996646</v>
      </c>
      <c r="B3784" t="s">
        <v>73</v>
      </c>
      <c r="C3784" t="s">
        <v>26</v>
      </c>
      <c r="D3784" t="s">
        <v>27</v>
      </c>
      <c r="E3784" t="s">
        <v>77</v>
      </c>
      <c r="F3784" t="s">
        <v>19</v>
      </c>
      <c r="G3784" s="10">
        <v>41873</v>
      </c>
      <c r="H3784" s="10">
        <v>41873</v>
      </c>
      <c r="I3784" t="s">
        <v>14</v>
      </c>
      <c r="J3784" t="s">
        <v>14</v>
      </c>
      <c r="K3784" t="str">
        <f>INDEX(State_Code_Name!B:B,MATCH(Consumer_Complaints!E3784,State_Code_Name!C:C,0))</f>
        <v>Missouri</v>
      </c>
      <c r="L3784">
        <f t="shared" si="177"/>
        <v>0</v>
      </c>
      <c r="M3784">
        <f t="shared" si="178"/>
        <v>2014</v>
      </c>
      <c r="N3784" t="str">
        <f t="shared" si="179"/>
        <v>Q3</v>
      </c>
    </row>
    <row r="3785" spans="1:14" x14ac:dyDescent="0.35">
      <c r="A3785">
        <v>1541689</v>
      </c>
      <c r="B3785" t="s">
        <v>463</v>
      </c>
      <c r="C3785" t="s">
        <v>32</v>
      </c>
      <c r="D3785" t="s">
        <v>44</v>
      </c>
      <c r="E3785" t="s">
        <v>35</v>
      </c>
      <c r="F3785" t="s">
        <v>19</v>
      </c>
      <c r="G3785" s="10">
        <v>42244</v>
      </c>
      <c r="H3785" s="10">
        <v>42244</v>
      </c>
      <c r="I3785" t="s">
        <v>14</v>
      </c>
      <c r="J3785" t="s">
        <v>15</v>
      </c>
      <c r="K3785" t="str">
        <f>INDEX(State_Code_Name!B:B,MATCH(Consumer_Complaints!E3785,State_Code_Name!C:C,0))</f>
        <v>Florida</v>
      </c>
      <c r="L3785">
        <f t="shared" si="177"/>
        <v>0</v>
      </c>
      <c r="M3785">
        <f t="shared" si="178"/>
        <v>2015</v>
      </c>
      <c r="N3785" t="str">
        <f t="shared" si="179"/>
        <v>Q3</v>
      </c>
    </row>
    <row r="3786" spans="1:14" x14ac:dyDescent="0.35">
      <c r="A3786">
        <v>1833447</v>
      </c>
      <c r="B3786" t="s">
        <v>259</v>
      </c>
      <c r="C3786" t="s">
        <v>26</v>
      </c>
      <c r="D3786" t="s">
        <v>27</v>
      </c>
      <c r="E3786" t="s">
        <v>18</v>
      </c>
      <c r="F3786" t="s">
        <v>19</v>
      </c>
      <c r="G3786" s="10">
        <v>42444</v>
      </c>
      <c r="H3786" s="10">
        <v>42444</v>
      </c>
      <c r="I3786" t="s">
        <v>14</v>
      </c>
      <c r="J3786" t="s">
        <v>15</v>
      </c>
      <c r="K3786" t="str">
        <f>INDEX(State_Code_Name!B:B,MATCH(Consumer_Complaints!E3786,State_Code_Name!C:C,0))</f>
        <v>California</v>
      </c>
      <c r="L3786">
        <f t="shared" si="177"/>
        <v>0</v>
      </c>
      <c r="M3786">
        <f t="shared" si="178"/>
        <v>2016</v>
      </c>
      <c r="N3786" t="str">
        <f t="shared" si="179"/>
        <v>Q1</v>
      </c>
    </row>
    <row r="3787" spans="1:14" x14ac:dyDescent="0.35">
      <c r="A3787">
        <v>1225471</v>
      </c>
      <c r="B3787" t="s">
        <v>38</v>
      </c>
      <c r="C3787" t="s">
        <v>32</v>
      </c>
      <c r="D3787" t="s">
        <v>41</v>
      </c>
      <c r="E3787" t="s">
        <v>18</v>
      </c>
      <c r="F3787" t="s">
        <v>19</v>
      </c>
      <c r="G3787" s="10">
        <v>42096</v>
      </c>
      <c r="H3787" s="10">
        <v>42096</v>
      </c>
      <c r="I3787" t="s">
        <v>14</v>
      </c>
      <c r="J3787" t="s">
        <v>14</v>
      </c>
      <c r="K3787" t="str">
        <f>INDEX(State_Code_Name!B:B,MATCH(Consumer_Complaints!E3787,State_Code_Name!C:C,0))</f>
        <v>California</v>
      </c>
      <c r="L3787">
        <f t="shared" si="177"/>
        <v>0</v>
      </c>
      <c r="M3787">
        <f t="shared" si="178"/>
        <v>2015</v>
      </c>
      <c r="N3787" t="str">
        <f t="shared" si="179"/>
        <v>Q2</v>
      </c>
    </row>
    <row r="3788" spans="1:14" x14ac:dyDescent="0.35">
      <c r="A3788">
        <v>1689298</v>
      </c>
      <c r="B3788" t="s">
        <v>226</v>
      </c>
      <c r="C3788" t="s">
        <v>531</v>
      </c>
      <c r="D3788" t="s">
        <v>544</v>
      </c>
      <c r="E3788" t="s">
        <v>184</v>
      </c>
      <c r="F3788" t="s">
        <v>19</v>
      </c>
      <c r="G3788" s="10">
        <v>42259</v>
      </c>
      <c r="H3788" s="10">
        <v>42353</v>
      </c>
      <c r="I3788" t="s">
        <v>14</v>
      </c>
      <c r="J3788" t="s">
        <v>14</v>
      </c>
      <c r="K3788" t="str">
        <f>INDEX(State_Code_Name!B:B,MATCH(Consumer_Complaints!E3788,State_Code_Name!C:C,0))</f>
        <v>Mississippi</v>
      </c>
      <c r="L3788">
        <f t="shared" si="177"/>
        <v>94</v>
      </c>
      <c r="M3788">
        <f t="shared" si="178"/>
        <v>2015</v>
      </c>
      <c r="N3788" t="str">
        <f t="shared" si="179"/>
        <v>Q3</v>
      </c>
    </row>
    <row r="3789" spans="1:14" x14ac:dyDescent="0.35">
      <c r="A3789">
        <v>682990</v>
      </c>
      <c r="B3789" t="s">
        <v>43</v>
      </c>
      <c r="C3789" t="s">
        <v>36</v>
      </c>
      <c r="D3789" t="s">
        <v>80</v>
      </c>
      <c r="E3789" t="s">
        <v>22</v>
      </c>
      <c r="F3789" t="s">
        <v>19</v>
      </c>
      <c r="G3789" s="10">
        <v>41662</v>
      </c>
      <c r="H3789" s="10">
        <v>41662</v>
      </c>
      <c r="I3789" t="s">
        <v>14</v>
      </c>
      <c r="J3789" t="s">
        <v>15</v>
      </c>
      <c r="K3789" t="str">
        <f>INDEX(State_Code_Name!B:B,MATCH(Consumer_Complaints!E3789,State_Code_Name!C:C,0))</f>
        <v>New York</v>
      </c>
      <c r="L3789">
        <f t="shared" si="177"/>
        <v>0</v>
      </c>
      <c r="M3789">
        <f t="shared" si="178"/>
        <v>2014</v>
      </c>
      <c r="N3789" t="str">
        <f t="shared" si="179"/>
        <v>Q1</v>
      </c>
    </row>
    <row r="3790" spans="1:14" x14ac:dyDescent="0.35">
      <c r="A3790">
        <v>1340559</v>
      </c>
      <c r="B3790" t="s">
        <v>734</v>
      </c>
      <c r="C3790" t="s">
        <v>36</v>
      </c>
      <c r="D3790" t="s">
        <v>204</v>
      </c>
      <c r="E3790" t="s">
        <v>42</v>
      </c>
      <c r="F3790" t="s">
        <v>19</v>
      </c>
      <c r="G3790" s="10">
        <v>42115</v>
      </c>
      <c r="H3790" s="10">
        <v>42115</v>
      </c>
      <c r="I3790" t="s">
        <v>14</v>
      </c>
      <c r="J3790" t="s">
        <v>15</v>
      </c>
      <c r="K3790" t="str">
        <f>INDEX(State_Code_Name!B:B,MATCH(Consumer_Complaints!E3790,State_Code_Name!C:C,0))</f>
        <v>North Carolina</v>
      </c>
      <c r="L3790">
        <f t="shared" si="177"/>
        <v>0</v>
      </c>
      <c r="M3790">
        <f t="shared" si="178"/>
        <v>2015</v>
      </c>
      <c r="N3790" t="str">
        <f t="shared" si="179"/>
        <v>Q2</v>
      </c>
    </row>
    <row r="3791" spans="1:14" x14ac:dyDescent="0.35">
      <c r="A3791">
        <v>1565914</v>
      </c>
      <c r="B3791" t="s">
        <v>43</v>
      </c>
      <c r="C3791" t="s">
        <v>16</v>
      </c>
      <c r="D3791" t="s">
        <v>20</v>
      </c>
      <c r="E3791" t="s">
        <v>22</v>
      </c>
      <c r="F3791" t="s">
        <v>23</v>
      </c>
      <c r="G3791" s="10">
        <v>42262</v>
      </c>
      <c r="H3791" s="10">
        <v>42262</v>
      </c>
      <c r="I3791" t="s">
        <v>14</v>
      </c>
      <c r="J3791" t="s">
        <v>15</v>
      </c>
      <c r="K3791" t="str">
        <f>INDEX(State_Code_Name!B:B,MATCH(Consumer_Complaints!E3791,State_Code_Name!C:C,0))</f>
        <v>New York</v>
      </c>
      <c r="L3791">
        <f t="shared" si="177"/>
        <v>0</v>
      </c>
      <c r="M3791">
        <f t="shared" si="178"/>
        <v>2015</v>
      </c>
      <c r="N3791" t="str">
        <f t="shared" si="179"/>
        <v>Q3</v>
      </c>
    </row>
    <row r="3792" spans="1:14" x14ac:dyDescent="0.35">
      <c r="A3792">
        <v>1051587</v>
      </c>
      <c r="B3792" t="s">
        <v>63</v>
      </c>
      <c r="C3792" t="s">
        <v>61</v>
      </c>
      <c r="D3792" t="s">
        <v>282</v>
      </c>
      <c r="E3792" t="s">
        <v>100</v>
      </c>
      <c r="F3792" t="s">
        <v>19</v>
      </c>
      <c r="G3792" s="10">
        <v>41912</v>
      </c>
      <c r="H3792" s="10">
        <v>41912</v>
      </c>
      <c r="I3792" t="s">
        <v>14</v>
      </c>
      <c r="J3792" t="s">
        <v>15</v>
      </c>
      <c r="K3792" t="str">
        <f>INDEX(State_Code_Name!B:B,MATCH(Consumer_Complaints!E3792,State_Code_Name!C:C,0))</f>
        <v>Arizona</v>
      </c>
      <c r="L3792">
        <f t="shared" si="177"/>
        <v>0</v>
      </c>
      <c r="M3792">
        <f t="shared" si="178"/>
        <v>2014</v>
      </c>
      <c r="N3792" t="str">
        <f t="shared" si="179"/>
        <v>Q3</v>
      </c>
    </row>
    <row r="3793" spans="1:14" x14ac:dyDescent="0.35">
      <c r="A3793">
        <v>718678</v>
      </c>
      <c r="B3793" t="s">
        <v>662</v>
      </c>
      <c r="C3793" t="s">
        <v>32</v>
      </c>
      <c r="D3793" t="s">
        <v>44</v>
      </c>
      <c r="E3793" t="s">
        <v>18</v>
      </c>
      <c r="F3793" t="s">
        <v>19</v>
      </c>
      <c r="G3793" s="10">
        <v>41688</v>
      </c>
      <c r="H3793" s="10">
        <v>41691</v>
      </c>
      <c r="I3793" t="s">
        <v>14</v>
      </c>
      <c r="J3793" t="s">
        <v>15</v>
      </c>
      <c r="K3793" t="str">
        <f>INDEX(State_Code_Name!B:B,MATCH(Consumer_Complaints!E3793,State_Code_Name!C:C,0))</f>
        <v>California</v>
      </c>
      <c r="L3793">
        <f t="shared" si="177"/>
        <v>3</v>
      </c>
      <c r="M3793">
        <f t="shared" si="178"/>
        <v>2014</v>
      </c>
      <c r="N3793" t="str">
        <f t="shared" si="179"/>
        <v>Q1</v>
      </c>
    </row>
    <row r="3794" spans="1:14" x14ac:dyDescent="0.35">
      <c r="A3794">
        <v>366851</v>
      </c>
      <c r="B3794" t="s">
        <v>254</v>
      </c>
      <c r="C3794" t="s">
        <v>16</v>
      </c>
      <c r="D3794" t="s">
        <v>24</v>
      </c>
      <c r="E3794" t="s">
        <v>18</v>
      </c>
      <c r="F3794" t="s">
        <v>19</v>
      </c>
      <c r="G3794" s="10">
        <v>41361</v>
      </c>
      <c r="H3794" s="10">
        <v>41361</v>
      </c>
      <c r="I3794" t="s">
        <v>14</v>
      </c>
      <c r="J3794" t="s">
        <v>15</v>
      </c>
      <c r="K3794" t="str">
        <f>INDEX(State_Code_Name!B:B,MATCH(Consumer_Complaints!E3794,State_Code_Name!C:C,0))</f>
        <v>California</v>
      </c>
      <c r="L3794">
        <f t="shared" si="177"/>
        <v>0</v>
      </c>
      <c r="M3794">
        <f t="shared" si="178"/>
        <v>2013</v>
      </c>
      <c r="N3794" t="str">
        <f t="shared" si="179"/>
        <v>Q1</v>
      </c>
    </row>
    <row r="3795" spans="1:14" x14ac:dyDescent="0.35">
      <c r="A3795">
        <v>922538</v>
      </c>
      <c r="B3795" t="s">
        <v>38</v>
      </c>
      <c r="C3795" t="s">
        <v>26</v>
      </c>
      <c r="D3795" t="s">
        <v>56</v>
      </c>
      <c r="E3795" t="s">
        <v>46</v>
      </c>
      <c r="F3795" t="s">
        <v>305</v>
      </c>
      <c r="G3795" s="10">
        <v>41705</v>
      </c>
      <c r="H3795" s="10">
        <v>41705</v>
      </c>
      <c r="I3795" t="s">
        <v>14</v>
      </c>
      <c r="J3795" t="s">
        <v>15</v>
      </c>
      <c r="K3795" t="str">
        <f>INDEX(State_Code_Name!B:B,MATCH(Consumer_Complaints!E3795,State_Code_Name!C:C,0))</f>
        <v>Pennsylvania</v>
      </c>
      <c r="L3795">
        <f t="shared" si="177"/>
        <v>0</v>
      </c>
      <c r="M3795">
        <f t="shared" si="178"/>
        <v>2014</v>
      </c>
      <c r="N3795" t="str">
        <f t="shared" si="179"/>
        <v>Q1</v>
      </c>
    </row>
    <row r="3796" spans="1:14" x14ac:dyDescent="0.35">
      <c r="A3796">
        <v>1787431</v>
      </c>
      <c r="B3796" t="s">
        <v>181</v>
      </c>
      <c r="C3796" t="s">
        <v>32</v>
      </c>
      <c r="D3796" t="s">
        <v>116</v>
      </c>
      <c r="E3796" t="s">
        <v>35</v>
      </c>
      <c r="F3796" t="s">
        <v>19</v>
      </c>
      <c r="G3796" s="10">
        <v>42414</v>
      </c>
      <c r="H3796" s="10">
        <v>42414</v>
      </c>
      <c r="I3796" t="s">
        <v>14</v>
      </c>
      <c r="J3796" t="s">
        <v>14</v>
      </c>
      <c r="K3796" t="str">
        <f>INDEX(State_Code_Name!B:B,MATCH(Consumer_Complaints!E3796,State_Code_Name!C:C,0))</f>
        <v>Florida</v>
      </c>
      <c r="L3796">
        <f t="shared" si="177"/>
        <v>0</v>
      </c>
      <c r="M3796">
        <f t="shared" si="178"/>
        <v>2016</v>
      </c>
      <c r="N3796" t="str">
        <f t="shared" si="179"/>
        <v>Q1</v>
      </c>
    </row>
    <row r="3797" spans="1:14" x14ac:dyDescent="0.35">
      <c r="A3797">
        <v>1820759</v>
      </c>
      <c r="B3797" t="s">
        <v>50</v>
      </c>
      <c r="C3797" t="s">
        <v>36</v>
      </c>
      <c r="D3797" t="s">
        <v>112</v>
      </c>
      <c r="E3797" t="s">
        <v>18</v>
      </c>
      <c r="F3797" t="s">
        <v>57</v>
      </c>
      <c r="G3797" s="10">
        <v>42554</v>
      </c>
      <c r="H3797" s="10">
        <v>42554</v>
      </c>
      <c r="I3797" t="s">
        <v>14</v>
      </c>
      <c r="J3797" t="s">
        <v>15</v>
      </c>
      <c r="K3797" t="str">
        <f>INDEX(State_Code_Name!B:B,MATCH(Consumer_Complaints!E3797,State_Code_Name!C:C,0))</f>
        <v>California</v>
      </c>
      <c r="L3797">
        <f t="shared" si="177"/>
        <v>0</v>
      </c>
      <c r="M3797">
        <f t="shared" si="178"/>
        <v>2016</v>
      </c>
      <c r="N3797" t="str">
        <f t="shared" si="179"/>
        <v>Q3</v>
      </c>
    </row>
    <row r="3798" spans="1:14" x14ac:dyDescent="0.35">
      <c r="A3798">
        <v>1796802</v>
      </c>
      <c r="B3798" t="s">
        <v>43</v>
      </c>
      <c r="C3798" t="s">
        <v>16</v>
      </c>
      <c r="D3798" t="s">
        <v>17</v>
      </c>
      <c r="E3798" t="s">
        <v>18</v>
      </c>
      <c r="F3798" t="s">
        <v>19</v>
      </c>
      <c r="G3798" s="10">
        <v>42421</v>
      </c>
      <c r="H3798" s="10">
        <v>42421</v>
      </c>
      <c r="I3798" t="s">
        <v>14</v>
      </c>
      <c r="J3798" t="s">
        <v>15</v>
      </c>
      <c r="K3798" t="str">
        <f>INDEX(State_Code_Name!B:B,MATCH(Consumer_Complaints!E3798,State_Code_Name!C:C,0))</f>
        <v>California</v>
      </c>
      <c r="L3798">
        <f t="shared" si="177"/>
        <v>0</v>
      </c>
      <c r="M3798">
        <f t="shared" si="178"/>
        <v>2016</v>
      </c>
      <c r="N3798" t="str">
        <f t="shared" si="179"/>
        <v>Q1</v>
      </c>
    </row>
    <row r="3799" spans="1:14" x14ac:dyDescent="0.35">
      <c r="A3799">
        <v>475634</v>
      </c>
      <c r="B3799" t="s">
        <v>81</v>
      </c>
      <c r="C3799" t="s">
        <v>32</v>
      </c>
      <c r="D3799" t="s">
        <v>116</v>
      </c>
      <c r="E3799" t="s">
        <v>91</v>
      </c>
      <c r="F3799" t="s">
        <v>19</v>
      </c>
      <c r="G3799" s="10">
        <v>41485</v>
      </c>
      <c r="H3799" s="10">
        <v>41485</v>
      </c>
      <c r="I3799" t="s">
        <v>14</v>
      </c>
      <c r="J3799" t="s">
        <v>15</v>
      </c>
      <c r="K3799" t="str">
        <f>INDEX(State_Code_Name!B:B,MATCH(Consumer_Complaints!E3799,State_Code_Name!C:C,0))</f>
        <v>Vermont</v>
      </c>
      <c r="L3799">
        <f t="shared" si="177"/>
        <v>0</v>
      </c>
      <c r="M3799">
        <f t="shared" si="178"/>
        <v>2013</v>
      </c>
      <c r="N3799" t="str">
        <f t="shared" si="179"/>
        <v>Q3</v>
      </c>
    </row>
    <row r="3800" spans="1:14" x14ac:dyDescent="0.35">
      <c r="A3800">
        <v>1689027</v>
      </c>
      <c r="B3800" t="s">
        <v>272</v>
      </c>
      <c r="C3800" t="s">
        <v>32</v>
      </c>
      <c r="D3800" t="s">
        <v>44</v>
      </c>
      <c r="E3800" t="s">
        <v>121</v>
      </c>
      <c r="F3800" t="s">
        <v>305</v>
      </c>
      <c r="G3800" s="10">
        <v>42259</v>
      </c>
      <c r="H3800" s="10">
        <v>42352</v>
      </c>
      <c r="I3800" t="s">
        <v>14</v>
      </c>
      <c r="J3800" t="s">
        <v>15</v>
      </c>
      <c r="K3800" t="str">
        <f>INDEX(State_Code_Name!B:B,MATCH(Consumer_Complaints!E3800,State_Code_Name!C:C,0))</f>
        <v>Oregon</v>
      </c>
      <c r="L3800">
        <f t="shared" si="177"/>
        <v>93</v>
      </c>
      <c r="M3800">
        <f t="shared" si="178"/>
        <v>2015</v>
      </c>
      <c r="N3800" t="str">
        <f t="shared" si="179"/>
        <v>Q3</v>
      </c>
    </row>
    <row r="3801" spans="1:14" x14ac:dyDescent="0.35">
      <c r="A3801">
        <v>905585</v>
      </c>
      <c r="B3801" t="s">
        <v>58</v>
      </c>
      <c r="C3801" t="s">
        <v>16</v>
      </c>
      <c r="D3801" t="s">
        <v>24</v>
      </c>
      <c r="E3801" t="s">
        <v>39</v>
      </c>
      <c r="F3801" t="s">
        <v>19</v>
      </c>
      <c r="G3801" s="10">
        <v>41813</v>
      </c>
      <c r="H3801" s="10">
        <v>41813</v>
      </c>
      <c r="I3801" t="s">
        <v>14</v>
      </c>
      <c r="J3801" t="s">
        <v>15</v>
      </c>
      <c r="K3801" t="str">
        <f>INDEX(State_Code_Name!B:B,MATCH(Consumer_Complaints!E3801,State_Code_Name!C:C,0))</f>
        <v>Ohio</v>
      </c>
      <c r="L3801">
        <f t="shared" si="177"/>
        <v>0</v>
      </c>
      <c r="M3801">
        <f t="shared" si="178"/>
        <v>2014</v>
      </c>
      <c r="N3801" t="str">
        <f t="shared" si="179"/>
        <v>Q2</v>
      </c>
    </row>
    <row r="3802" spans="1:14" x14ac:dyDescent="0.35">
      <c r="A3802">
        <v>361171</v>
      </c>
      <c r="B3802" t="s">
        <v>30</v>
      </c>
      <c r="C3802" t="s">
        <v>26</v>
      </c>
      <c r="D3802" t="s">
        <v>27</v>
      </c>
      <c r="F3802" t="s">
        <v>305</v>
      </c>
      <c r="G3802" s="10">
        <v>41353</v>
      </c>
      <c r="H3802" s="10">
        <v>41355</v>
      </c>
      <c r="I3802" t="s">
        <v>14</v>
      </c>
      <c r="J3802" t="s">
        <v>15</v>
      </c>
      <c r="K3802" t="e">
        <f>INDEX(State_Code_Name!B:B,MATCH(Consumer_Complaints!E3802,State_Code_Name!C:C,0))</f>
        <v>#N/A</v>
      </c>
      <c r="L3802">
        <f t="shared" si="177"/>
        <v>2</v>
      </c>
      <c r="M3802">
        <f t="shared" si="178"/>
        <v>2013</v>
      </c>
      <c r="N3802" t="str">
        <f t="shared" si="179"/>
        <v>Q1</v>
      </c>
    </row>
    <row r="3803" spans="1:14" x14ac:dyDescent="0.35">
      <c r="A3803">
        <v>1396407</v>
      </c>
      <c r="B3803" t="s">
        <v>60</v>
      </c>
      <c r="C3803" t="s">
        <v>52</v>
      </c>
      <c r="D3803" t="s">
        <v>96</v>
      </c>
      <c r="E3803" t="s">
        <v>40</v>
      </c>
      <c r="F3803" t="s">
        <v>19</v>
      </c>
      <c r="G3803" s="10">
        <v>42152</v>
      </c>
      <c r="H3803" s="10">
        <v>42152</v>
      </c>
      <c r="I3803" t="s">
        <v>14</v>
      </c>
      <c r="J3803" t="s">
        <v>14</v>
      </c>
      <c r="K3803" t="str">
        <f>INDEX(State_Code_Name!B:B,MATCH(Consumer_Complaints!E3803,State_Code_Name!C:C,0))</f>
        <v>Nevada</v>
      </c>
      <c r="L3803">
        <f t="shared" si="177"/>
        <v>0</v>
      </c>
      <c r="M3803">
        <f t="shared" si="178"/>
        <v>2015</v>
      </c>
      <c r="N3803" t="str">
        <f t="shared" si="179"/>
        <v>Q2</v>
      </c>
    </row>
    <row r="3804" spans="1:14" x14ac:dyDescent="0.35">
      <c r="A3804">
        <v>2067214</v>
      </c>
      <c r="B3804" t="s">
        <v>164</v>
      </c>
      <c r="C3804" t="s">
        <v>36</v>
      </c>
      <c r="D3804" t="s">
        <v>49</v>
      </c>
      <c r="E3804" t="s">
        <v>18</v>
      </c>
      <c r="F3804" t="s">
        <v>13</v>
      </c>
      <c r="G3804" s="10">
        <v>42598</v>
      </c>
      <c r="H3804" s="10">
        <v>42598</v>
      </c>
      <c r="I3804" t="s">
        <v>14</v>
      </c>
      <c r="J3804" t="s">
        <v>15</v>
      </c>
      <c r="K3804" t="str">
        <f>INDEX(State_Code_Name!B:B,MATCH(Consumer_Complaints!E3804,State_Code_Name!C:C,0))</f>
        <v>California</v>
      </c>
      <c r="L3804">
        <f t="shared" si="177"/>
        <v>0</v>
      </c>
      <c r="M3804">
        <f t="shared" si="178"/>
        <v>2016</v>
      </c>
      <c r="N3804" t="str">
        <f t="shared" si="179"/>
        <v>Q3</v>
      </c>
    </row>
    <row r="3805" spans="1:14" x14ac:dyDescent="0.35">
      <c r="A3805">
        <v>1555799</v>
      </c>
      <c r="B3805" t="s">
        <v>54</v>
      </c>
      <c r="C3805" t="s">
        <v>52</v>
      </c>
      <c r="D3805" t="s">
        <v>103</v>
      </c>
      <c r="E3805" t="s">
        <v>18</v>
      </c>
      <c r="F3805" t="s">
        <v>19</v>
      </c>
      <c r="G3805" s="10">
        <v>42225</v>
      </c>
      <c r="H3805" s="10">
        <v>42225</v>
      </c>
      <c r="I3805" t="s">
        <v>14</v>
      </c>
      <c r="J3805" t="s">
        <v>15</v>
      </c>
      <c r="K3805" t="str">
        <f>INDEX(State_Code_Name!B:B,MATCH(Consumer_Complaints!E3805,State_Code_Name!C:C,0))</f>
        <v>California</v>
      </c>
      <c r="L3805">
        <f t="shared" si="177"/>
        <v>0</v>
      </c>
      <c r="M3805">
        <f t="shared" si="178"/>
        <v>2015</v>
      </c>
      <c r="N3805" t="str">
        <f t="shared" si="179"/>
        <v>Q3</v>
      </c>
    </row>
    <row r="3806" spans="1:14" x14ac:dyDescent="0.35">
      <c r="A3806">
        <v>1345728</v>
      </c>
      <c r="B3806" t="s">
        <v>258</v>
      </c>
      <c r="C3806" t="s">
        <v>16</v>
      </c>
      <c r="D3806" t="s">
        <v>24</v>
      </c>
      <c r="E3806" t="s">
        <v>18</v>
      </c>
      <c r="F3806" t="s">
        <v>305</v>
      </c>
      <c r="G3806" s="10">
        <v>42117</v>
      </c>
      <c r="H3806" s="10">
        <v>42122</v>
      </c>
      <c r="I3806" t="s">
        <v>14</v>
      </c>
      <c r="J3806" t="s">
        <v>15</v>
      </c>
      <c r="K3806" t="str">
        <f>INDEX(State_Code_Name!B:B,MATCH(Consumer_Complaints!E3806,State_Code_Name!C:C,0))</f>
        <v>California</v>
      </c>
      <c r="L3806">
        <f t="shared" si="177"/>
        <v>5</v>
      </c>
      <c r="M3806">
        <f t="shared" si="178"/>
        <v>2015</v>
      </c>
      <c r="N3806" t="str">
        <f t="shared" si="179"/>
        <v>Q2</v>
      </c>
    </row>
    <row r="3807" spans="1:14" x14ac:dyDescent="0.35">
      <c r="A3807">
        <v>603395</v>
      </c>
      <c r="B3807" t="s">
        <v>557</v>
      </c>
      <c r="C3807" t="s">
        <v>61</v>
      </c>
      <c r="D3807" t="s">
        <v>62</v>
      </c>
      <c r="E3807" t="s">
        <v>31</v>
      </c>
      <c r="F3807" t="s">
        <v>19</v>
      </c>
      <c r="G3807" s="10">
        <v>41597</v>
      </c>
      <c r="H3807" s="10">
        <v>41600</v>
      </c>
      <c r="I3807" t="s">
        <v>14</v>
      </c>
      <c r="J3807" t="s">
        <v>15</v>
      </c>
      <c r="K3807" t="str">
        <f>INDEX(State_Code_Name!B:B,MATCH(Consumer_Complaints!E3807,State_Code_Name!C:C,0))</f>
        <v>Texas</v>
      </c>
      <c r="L3807">
        <f t="shared" si="177"/>
        <v>3</v>
      </c>
      <c r="M3807">
        <f t="shared" si="178"/>
        <v>2013</v>
      </c>
      <c r="N3807" t="str">
        <f t="shared" si="179"/>
        <v>Q4</v>
      </c>
    </row>
    <row r="3808" spans="1:14" x14ac:dyDescent="0.35">
      <c r="A3808">
        <v>1071186</v>
      </c>
      <c r="B3808" t="s">
        <v>30</v>
      </c>
      <c r="C3808" t="s">
        <v>26</v>
      </c>
      <c r="D3808" t="s">
        <v>27</v>
      </c>
      <c r="E3808" t="s">
        <v>46</v>
      </c>
      <c r="F3808" t="s">
        <v>19</v>
      </c>
      <c r="G3808" s="10">
        <v>41927</v>
      </c>
      <c r="H3808" s="10">
        <v>41935</v>
      </c>
      <c r="I3808" t="s">
        <v>14</v>
      </c>
      <c r="J3808" t="s">
        <v>14</v>
      </c>
      <c r="K3808" t="str">
        <f>INDEX(State_Code_Name!B:B,MATCH(Consumer_Complaints!E3808,State_Code_Name!C:C,0))</f>
        <v>Pennsylvania</v>
      </c>
      <c r="L3808">
        <f t="shared" si="177"/>
        <v>8</v>
      </c>
      <c r="M3808">
        <f t="shared" si="178"/>
        <v>2014</v>
      </c>
      <c r="N3808" t="str">
        <f t="shared" si="179"/>
        <v>Q4</v>
      </c>
    </row>
    <row r="3809" spans="1:14" x14ac:dyDescent="0.35">
      <c r="A3809">
        <v>1347181</v>
      </c>
      <c r="B3809" t="s">
        <v>68</v>
      </c>
      <c r="C3809" t="s">
        <v>36</v>
      </c>
      <c r="D3809" t="s">
        <v>145</v>
      </c>
      <c r="E3809" t="s">
        <v>18</v>
      </c>
      <c r="F3809" t="s">
        <v>19</v>
      </c>
      <c r="G3809" s="10">
        <v>42119</v>
      </c>
      <c r="H3809" s="10">
        <v>42119</v>
      </c>
      <c r="I3809" t="s">
        <v>14</v>
      </c>
      <c r="J3809" t="s">
        <v>15</v>
      </c>
      <c r="K3809" t="str">
        <f>INDEX(State_Code_Name!B:B,MATCH(Consumer_Complaints!E3809,State_Code_Name!C:C,0))</f>
        <v>California</v>
      </c>
      <c r="L3809">
        <f t="shared" si="177"/>
        <v>0</v>
      </c>
      <c r="M3809">
        <f t="shared" si="178"/>
        <v>2015</v>
      </c>
      <c r="N3809" t="str">
        <f t="shared" si="179"/>
        <v>Q2</v>
      </c>
    </row>
    <row r="3810" spans="1:14" x14ac:dyDescent="0.35">
      <c r="A3810">
        <v>227520</v>
      </c>
      <c r="B3810" t="s">
        <v>38</v>
      </c>
      <c r="C3810" t="s">
        <v>26</v>
      </c>
      <c r="D3810" t="s">
        <v>27</v>
      </c>
      <c r="E3810" t="s">
        <v>85</v>
      </c>
      <c r="F3810" t="s">
        <v>13</v>
      </c>
      <c r="G3810" s="10">
        <v>41548</v>
      </c>
      <c r="H3810" s="10">
        <v>41548</v>
      </c>
      <c r="I3810" t="s">
        <v>14</v>
      </c>
      <c r="J3810" t="s">
        <v>15</v>
      </c>
      <c r="K3810" t="str">
        <f>INDEX(State_Code_Name!B:B,MATCH(Consumer_Complaints!E3810,State_Code_Name!C:C,0))</f>
        <v>Wisconsin</v>
      </c>
      <c r="L3810">
        <f t="shared" si="177"/>
        <v>0</v>
      </c>
      <c r="M3810">
        <f t="shared" si="178"/>
        <v>2013</v>
      </c>
      <c r="N3810" t="str">
        <f t="shared" si="179"/>
        <v>Q4</v>
      </c>
    </row>
    <row r="3811" spans="1:14" x14ac:dyDescent="0.35">
      <c r="A3811">
        <v>715658</v>
      </c>
      <c r="B3811" t="s">
        <v>208</v>
      </c>
      <c r="C3811" t="s">
        <v>32</v>
      </c>
      <c r="D3811" t="s">
        <v>161</v>
      </c>
      <c r="E3811" t="s">
        <v>79</v>
      </c>
      <c r="F3811" t="s">
        <v>19</v>
      </c>
      <c r="G3811" s="10">
        <v>41684</v>
      </c>
      <c r="H3811" s="10">
        <v>41684</v>
      </c>
      <c r="I3811" t="s">
        <v>14</v>
      </c>
      <c r="J3811" t="s">
        <v>15</v>
      </c>
      <c r="K3811" t="str">
        <f>INDEX(State_Code_Name!B:B,MATCH(Consumer_Complaints!E3811,State_Code_Name!C:C,0))</f>
        <v>Minnesota</v>
      </c>
      <c r="L3811">
        <f t="shared" si="177"/>
        <v>0</v>
      </c>
      <c r="M3811">
        <f t="shared" si="178"/>
        <v>2014</v>
      </c>
      <c r="N3811" t="str">
        <f t="shared" si="179"/>
        <v>Q1</v>
      </c>
    </row>
    <row r="3812" spans="1:14" x14ac:dyDescent="0.35">
      <c r="A3812">
        <v>1933084</v>
      </c>
      <c r="B3812" t="s">
        <v>81</v>
      </c>
      <c r="C3812" t="s">
        <v>36</v>
      </c>
      <c r="D3812" t="s">
        <v>80</v>
      </c>
      <c r="E3812" t="s">
        <v>18</v>
      </c>
      <c r="F3812" t="s">
        <v>13</v>
      </c>
      <c r="G3812" s="10">
        <v>42509</v>
      </c>
      <c r="H3812" s="10">
        <v>42514</v>
      </c>
      <c r="I3812" t="s">
        <v>14</v>
      </c>
      <c r="J3812" t="s">
        <v>15</v>
      </c>
      <c r="K3812" t="str">
        <f>INDEX(State_Code_Name!B:B,MATCH(Consumer_Complaints!E3812,State_Code_Name!C:C,0))</f>
        <v>California</v>
      </c>
      <c r="L3812">
        <f t="shared" si="177"/>
        <v>5</v>
      </c>
      <c r="M3812">
        <f t="shared" si="178"/>
        <v>2016</v>
      </c>
      <c r="N3812" t="str">
        <f t="shared" si="179"/>
        <v>Q2</v>
      </c>
    </row>
    <row r="3813" spans="1:14" x14ac:dyDescent="0.35">
      <c r="A3813">
        <v>1831936</v>
      </c>
      <c r="B3813" t="s">
        <v>50</v>
      </c>
      <c r="C3813" t="s">
        <v>9</v>
      </c>
      <c r="D3813" t="s">
        <v>10</v>
      </c>
      <c r="E3813" t="s">
        <v>70</v>
      </c>
      <c r="F3813" t="s">
        <v>19</v>
      </c>
      <c r="G3813" s="10">
        <v>42444</v>
      </c>
      <c r="H3813" s="10">
        <v>42444</v>
      </c>
      <c r="I3813" t="s">
        <v>14</v>
      </c>
      <c r="J3813" t="s">
        <v>14</v>
      </c>
      <c r="K3813" t="str">
        <f>INDEX(State_Code_Name!B:B,MATCH(Consumer_Complaints!E3813,State_Code_Name!C:C,0))</f>
        <v>Massachusetts</v>
      </c>
      <c r="L3813">
        <f t="shared" si="177"/>
        <v>0</v>
      </c>
      <c r="M3813">
        <f t="shared" si="178"/>
        <v>2016</v>
      </c>
      <c r="N3813" t="str">
        <f t="shared" si="179"/>
        <v>Q1</v>
      </c>
    </row>
    <row r="3814" spans="1:14" x14ac:dyDescent="0.35">
      <c r="A3814">
        <v>1854764</v>
      </c>
      <c r="B3814" t="s">
        <v>240</v>
      </c>
      <c r="C3814" t="s">
        <v>61</v>
      </c>
      <c r="D3814" t="s">
        <v>282</v>
      </c>
      <c r="E3814" t="s">
        <v>22</v>
      </c>
      <c r="F3814" t="s">
        <v>19</v>
      </c>
      <c r="G3814" s="10">
        <v>42458</v>
      </c>
      <c r="H3814" s="10">
        <v>42458</v>
      </c>
      <c r="I3814" t="s">
        <v>14</v>
      </c>
      <c r="J3814" t="s">
        <v>14</v>
      </c>
      <c r="K3814" t="str">
        <f>INDEX(State_Code_Name!B:B,MATCH(Consumer_Complaints!E3814,State_Code_Name!C:C,0))</f>
        <v>New York</v>
      </c>
      <c r="L3814">
        <f t="shared" si="177"/>
        <v>0</v>
      </c>
      <c r="M3814">
        <f t="shared" si="178"/>
        <v>2016</v>
      </c>
      <c r="N3814" t="str">
        <f t="shared" si="179"/>
        <v>Q1</v>
      </c>
    </row>
    <row r="3815" spans="1:14" x14ac:dyDescent="0.35">
      <c r="A3815">
        <v>494460</v>
      </c>
      <c r="B3815" t="s">
        <v>152</v>
      </c>
      <c r="C3815" t="s">
        <v>36</v>
      </c>
      <c r="D3815" t="s">
        <v>84</v>
      </c>
      <c r="E3815" t="s">
        <v>18</v>
      </c>
      <c r="F3815" t="s">
        <v>57</v>
      </c>
      <c r="G3815" s="10">
        <v>41503</v>
      </c>
      <c r="H3815" s="10">
        <v>41505</v>
      </c>
      <c r="I3815" t="s">
        <v>14</v>
      </c>
      <c r="J3815" t="s">
        <v>15</v>
      </c>
      <c r="K3815" t="str">
        <f>INDEX(State_Code_Name!B:B,MATCH(Consumer_Complaints!E3815,State_Code_Name!C:C,0))</f>
        <v>California</v>
      </c>
      <c r="L3815">
        <f t="shared" si="177"/>
        <v>2</v>
      </c>
      <c r="M3815">
        <f t="shared" si="178"/>
        <v>2013</v>
      </c>
      <c r="N3815" t="str">
        <f t="shared" si="179"/>
        <v>Q3</v>
      </c>
    </row>
    <row r="3816" spans="1:14" x14ac:dyDescent="0.35">
      <c r="A3816">
        <v>783913</v>
      </c>
      <c r="B3816" t="s">
        <v>111</v>
      </c>
      <c r="C3816" t="s">
        <v>32</v>
      </c>
      <c r="D3816" t="s">
        <v>44</v>
      </c>
      <c r="E3816" t="s">
        <v>22</v>
      </c>
      <c r="F3816" t="s">
        <v>19</v>
      </c>
      <c r="G3816" s="10">
        <v>41726</v>
      </c>
      <c r="H3816" s="10">
        <v>41726</v>
      </c>
      <c r="I3816" t="s">
        <v>14</v>
      </c>
      <c r="J3816" t="s">
        <v>14</v>
      </c>
      <c r="K3816" t="str">
        <f>INDEX(State_Code_Name!B:B,MATCH(Consumer_Complaints!E3816,State_Code_Name!C:C,0))</f>
        <v>New York</v>
      </c>
      <c r="L3816">
        <f t="shared" si="177"/>
        <v>0</v>
      </c>
      <c r="M3816">
        <f t="shared" si="178"/>
        <v>2014</v>
      </c>
      <c r="N3816" t="str">
        <f t="shared" si="179"/>
        <v>Q1</v>
      </c>
    </row>
    <row r="3817" spans="1:14" x14ac:dyDescent="0.35">
      <c r="A3817">
        <v>1871953</v>
      </c>
      <c r="B3817" t="s">
        <v>11</v>
      </c>
      <c r="C3817" t="s">
        <v>26</v>
      </c>
      <c r="D3817" t="s">
        <v>78</v>
      </c>
      <c r="E3817" t="s">
        <v>18</v>
      </c>
      <c r="F3817" t="s">
        <v>19</v>
      </c>
      <c r="G3817" s="10">
        <v>42617</v>
      </c>
      <c r="H3817" s="10">
        <v>42617</v>
      </c>
      <c r="I3817" t="s">
        <v>14</v>
      </c>
      <c r="J3817" t="s">
        <v>15</v>
      </c>
      <c r="K3817" t="str">
        <f>INDEX(State_Code_Name!B:B,MATCH(Consumer_Complaints!E3817,State_Code_Name!C:C,0))</f>
        <v>California</v>
      </c>
      <c r="L3817">
        <f t="shared" si="177"/>
        <v>0</v>
      </c>
      <c r="M3817">
        <f t="shared" si="178"/>
        <v>2016</v>
      </c>
      <c r="N3817" t="str">
        <f t="shared" si="179"/>
        <v>Q3</v>
      </c>
    </row>
    <row r="3818" spans="1:14" x14ac:dyDescent="0.35">
      <c r="A3818">
        <v>2071817</v>
      </c>
      <c r="B3818" t="s">
        <v>43</v>
      </c>
      <c r="C3818" t="s">
        <v>61</v>
      </c>
      <c r="D3818" t="s">
        <v>282</v>
      </c>
      <c r="E3818" t="s">
        <v>171</v>
      </c>
      <c r="F3818" t="s">
        <v>19</v>
      </c>
      <c r="G3818" s="10">
        <v>42601</v>
      </c>
      <c r="H3818" s="10">
        <v>42601</v>
      </c>
      <c r="I3818" t="s">
        <v>14</v>
      </c>
      <c r="J3818" t="s">
        <v>15</v>
      </c>
      <c r="K3818" t="str">
        <f>INDEX(State_Code_Name!B:B,MATCH(Consumer_Complaints!E3818,State_Code_Name!C:C,0))</f>
        <v>Louisiana</v>
      </c>
      <c r="L3818">
        <f t="shared" si="177"/>
        <v>0</v>
      </c>
      <c r="M3818">
        <f t="shared" si="178"/>
        <v>2016</v>
      </c>
      <c r="N3818" t="str">
        <f t="shared" si="179"/>
        <v>Q3</v>
      </c>
    </row>
    <row r="3819" spans="1:14" x14ac:dyDescent="0.35">
      <c r="A3819">
        <v>1068902</v>
      </c>
      <c r="B3819" t="s">
        <v>832</v>
      </c>
      <c r="C3819" t="s">
        <v>32</v>
      </c>
      <c r="D3819" t="s">
        <v>116</v>
      </c>
      <c r="E3819" t="s">
        <v>121</v>
      </c>
      <c r="F3819" t="s">
        <v>19</v>
      </c>
      <c r="G3819" s="10">
        <v>41925</v>
      </c>
      <c r="H3819" s="10">
        <v>41943</v>
      </c>
      <c r="I3819" t="s">
        <v>14</v>
      </c>
      <c r="J3819" t="s">
        <v>14</v>
      </c>
      <c r="K3819" t="str">
        <f>INDEX(State_Code_Name!B:B,MATCH(Consumer_Complaints!E3819,State_Code_Name!C:C,0))</f>
        <v>Oregon</v>
      </c>
      <c r="L3819">
        <f t="shared" si="177"/>
        <v>18</v>
      </c>
      <c r="M3819">
        <f t="shared" si="178"/>
        <v>2014</v>
      </c>
      <c r="N3819" t="str">
        <f t="shared" si="179"/>
        <v>Q4</v>
      </c>
    </row>
    <row r="3820" spans="1:14" x14ac:dyDescent="0.35">
      <c r="A3820">
        <v>1356239</v>
      </c>
      <c r="B3820" t="s">
        <v>345</v>
      </c>
      <c r="C3820" t="s">
        <v>9</v>
      </c>
      <c r="D3820" t="s">
        <v>10</v>
      </c>
      <c r="E3820" t="s">
        <v>137</v>
      </c>
      <c r="F3820" t="s">
        <v>19</v>
      </c>
      <c r="G3820" s="10">
        <v>42009</v>
      </c>
      <c r="H3820" s="10">
        <v>42009</v>
      </c>
      <c r="I3820" t="s">
        <v>14</v>
      </c>
      <c r="J3820" t="s">
        <v>15</v>
      </c>
      <c r="K3820" t="str">
        <f>INDEX(State_Code_Name!B:B,MATCH(Consumer_Complaints!E3820,State_Code_Name!C:C,0))</f>
        <v>Kansas</v>
      </c>
      <c r="L3820">
        <f t="shared" si="177"/>
        <v>0</v>
      </c>
      <c r="M3820">
        <f t="shared" si="178"/>
        <v>2015</v>
      </c>
      <c r="N3820" t="str">
        <f t="shared" si="179"/>
        <v>Q1</v>
      </c>
    </row>
    <row r="3821" spans="1:14" x14ac:dyDescent="0.35">
      <c r="A3821">
        <v>1024036</v>
      </c>
      <c r="B3821" t="s">
        <v>293</v>
      </c>
      <c r="C3821" t="s">
        <v>9</v>
      </c>
      <c r="D3821" t="s">
        <v>132</v>
      </c>
      <c r="E3821" t="s">
        <v>100</v>
      </c>
      <c r="F3821" t="s">
        <v>19</v>
      </c>
      <c r="G3821" s="10">
        <v>41952</v>
      </c>
      <c r="H3821" s="10">
        <v>41952</v>
      </c>
      <c r="I3821" t="s">
        <v>14</v>
      </c>
      <c r="J3821" t="s">
        <v>15</v>
      </c>
      <c r="K3821" t="str">
        <f>INDEX(State_Code_Name!B:B,MATCH(Consumer_Complaints!E3821,State_Code_Name!C:C,0))</f>
        <v>Arizona</v>
      </c>
      <c r="L3821">
        <f t="shared" si="177"/>
        <v>0</v>
      </c>
      <c r="M3821">
        <f t="shared" si="178"/>
        <v>2014</v>
      </c>
      <c r="N3821" t="str">
        <f t="shared" si="179"/>
        <v>Q4</v>
      </c>
    </row>
    <row r="3822" spans="1:14" x14ac:dyDescent="0.35">
      <c r="A3822">
        <v>2063675</v>
      </c>
      <c r="B3822" t="s">
        <v>1190</v>
      </c>
      <c r="C3822" t="s">
        <v>26</v>
      </c>
      <c r="D3822" t="s">
        <v>78</v>
      </c>
      <c r="E3822" t="s">
        <v>25</v>
      </c>
      <c r="F3822" t="s">
        <v>23</v>
      </c>
      <c r="G3822" s="10">
        <v>42597</v>
      </c>
      <c r="H3822" s="10">
        <v>42599</v>
      </c>
      <c r="I3822" t="s">
        <v>14</v>
      </c>
      <c r="J3822" t="s">
        <v>15</v>
      </c>
      <c r="K3822" t="str">
        <f>INDEX(State_Code_Name!B:B,MATCH(Consumer_Complaints!E3822,State_Code_Name!C:C,0))</f>
        <v>Georgia</v>
      </c>
      <c r="L3822">
        <f t="shared" si="177"/>
        <v>2</v>
      </c>
      <c r="M3822">
        <f t="shared" si="178"/>
        <v>2016</v>
      </c>
      <c r="N3822" t="str">
        <f t="shared" si="179"/>
        <v>Q3</v>
      </c>
    </row>
    <row r="3823" spans="1:14" x14ac:dyDescent="0.35">
      <c r="A3823">
        <v>2108290</v>
      </c>
      <c r="B3823" t="s">
        <v>54</v>
      </c>
      <c r="C3823" t="s">
        <v>52</v>
      </c>
      <c r="D3823" t="s">
        <v>76</v>
      </c>
      <c r="E3823" t="s">
        <v>122</v>
      </c>
      <c r="F3823" t="s">
        <v>19</v>
      </c>
      <c r="G3823" s="10">
        <v>42626</v>
      </c>
      <c r="H3823" s="10">
        <v>42626</v>
      </c>
      <c r="I3823" t="s">
        <v>14</v>
      </c>
      <c r="J3823" t="s">
        <v>14</v>
      </c>
      <c r="K3823" t="str">
        <f>INDEX(State_Code_Name!B:B,MATCH(Consumer_Complaints!E3823,State_Code_Name!C:C,0))</f>
        <v>Maryland</v>
      </c>
      <c r="L3823">
        <f t="shared" si="177"/>
        <v>0</v>
      </c>
      <c r="M3823">
        <f t="shared" si="178"/>
        <v>2016</v>
      </c>
      <c r="N3823" t="str">
        <f t="shared" si="179"/>
        <v>Q3</v>
      </c>
    </row>
    <row r="3824" spans="1:14" x14ac:dyDescent="0.35">
      <c r="A3824">
        <v>1133505</v>
      </c>
      <c r="B3824" t="s">
        <v>135</v>
      </c>
      <c r="C3824" t="s">
        <v>26</v>
      </c>
      <c r="D3824" t="s">
        <v>27</v>
      </c>
      <c r="E3824" t="s">
        <v>12</v>
      </c>
      <c r="F3824" t="s">
        <v>19</v>
      </c>
      <c r="G3824" s="10">
        <v>41969</v>
      </c>
      <c r="H3824" s="10">
        <v>41969</v>
      </c>
      <c r="I3824" t="s">
        <v>15</v>
      </c>
      <c r="J3824" t="s">
        <v>14</v>
      </c>
      <c r="K3824" t="str">
        <f>INDEX(State_Code_Name!B:B,MATCH(Consumer_Complaints!E3824,State_Code_Name!C:C,0))</f>
        <v>Virginia</v>
      </c>
      <c r="L3824">
        <f t="shared" si="177"/>
        <v>0</v>
      </c>
      <c r="M3824">
        <f t="shared" si="178"/>
        <v>2014</v>
      </c>
      <c r="N3824" t="str">
        <f t="shared" si="179"/>
        <v>Q4</v>
      </c>
    </row>
    <row r="3825" spans="1:14" x14ac:dyDescent="0.35">
      <c r="A3825">
        <v>1816319</v>
      </c>
      <c r="B3825" t="s">
        <v>163</v>
      </c>
      <c r="C3825" t="s">
        <v>26</v>
      </c>
      <c r="D3825" t="s">
        <v>27</v>
      </c>
      <c r="E3825" t="s">
        <v>39</v>
      </c>
      <c r="F3825" t="s">
        <v>19</v>
      </c>
      <c r="G3825" s="10">
        <v>42463</v>
      </c>
      <c r="H3825" s="10">
        <v>42463</v>
      </c>
      <c r="I3825" t="s">
        <v>14</v>
      </c>
      <c r="J3825" t="s">
        <v>14</v>
      </c>
      <c r="K3825" t="str">
        <f>INDEX(State_Code_Name!B:B,MATCH(Consumer_Complaints!E3825,State_Code_Name!C:C,0))</f>
        <v>Ohio</v>
      </c>
      <c r="L3825">
        <f t="shared" si="177"/>
        <v>0</v>
      </c>
      <c r="M3825">
        <f t="shared" si="178"/>
        <v>2016</v>
      </c>
      <c r="N3825" t="str">
        <f t="shared" si="179"/>
        <v>Q2</v>
      </c>
    </row>
    <row r="3826" spans="1:14" x14ac:dyDescent="0.35">
      <c r="A3826">
        <v>1640903</v>
      </c>
      <c r="B3826" t="s">
        <v>58</v>
      </c>
      <c r="C3826" t="s">
        <v>26</v>
      </c>
      <c r="D3826" t="s">
        <v>27</v>
      </c>
      <c r="E3826" t="s">
        <v>74</v>
      </c>
      <c r="F3826" t="s">
        <v>19</v>
      </c>
      <c r="G3826" s="10">
        <v>42135</v>
      </c>
      <c r="H3826" s="10">
        <v>42135</v>
      </c>
      <c r="I3826" t="s">
        <v>14</v>
      </c>
      <c r="J3826" t="s">
        <v>14</v>
      </c>
      <c r="K3826" t="str">
        <f>INDEX(State_Code_Name!B:B,MATCH(Consumer_Complaints!E3826,State_Code_Name!C:C,0))</f>
        <v>Tennessee</v>
      </c>
      <c r="L3826">
        <f t="shared" si="177"/>
        <v>0</v>
      </c>
      <c r="M3826">
        <f t="shared" si="178"/>
        <v>2015</v>
      </c>
      <c r="N3826" t="str">
        <f t="shared" si="179"/>
        <v>Q2</v>
      </c>
    </row>
    <row r="3827" spans="1:14" x14ac:dyDescent="0.35">
      <c r="A3827">
        <v>2019815</v>
      </c>
      <c r="B3827" t="s">
        <v>50</v>
      </c>
      <c r="C3827" t="s">
        <v>16</v>
      </c>
      <c r="D3827" t="s">
        <v>20</v>
      </c>
      <c r="E3827" t="s">
        <v>29</v>
      </c>
      <c r="F3827" t="s">
        <v>305</v>
      </c>
      <c r="G3827" s="10">
        <v>42570</v>
      </c>
      <c r="H3827" s="10">
        <v>42571</v>
      </c>
      <c r="I3827" t="s">
        <v>14</v>
      </c>
      <c r="J3827" t="s">
        <v>15</v>
      </c>
      <c r="K3827" t="str">
        <f>INDEX(State_Code_Name!B:B,MATCH(Consumer_Complaints!E3827,State_Code_Name!C:C,0))</f>
        <v>Connecticut</v>
      </c>
      <c r="L3827">
        <f t="shared" si="177"/>
        <v>1</v>
      </c>
      <c r="M3827">
        <f t="shared" si="178"/>
        <v>2016</v>
      </c>
      <c r="N3827" t="str">
        <f t="shared" si="179"/>
        <v>Q3</v>
      </c>
    </row>
    <row r="3828" spans="1:14" x14ac:dyDescent="0.35">
      <c r="A3828">
        <v>1562929</v>
      </c>
      <c r="B3828" t="s">
        <v>50</v>
      </c>
      <c r="C3828" t="s">
        <v>9</v>
      </c>
      <c r="D3828" t="s">
        <v>132</v>
      </c>
      <c r="E3828" t="s">
        <v>327</v>
      </c>
      <c r="F3828" t="s">
        <v>19</v>
      </c>
      <c r="G3828" s="10">
        <v>42261</v>
      </c>
      <c r="H3828" s="10">
        <v>42263</v>
      </c>
      <c r="I3828" t="s">
        <v>14</v>
      </c>
      <c r="J3828" t="s">
        <v>14</v>
      </c>
      <c r="K3828" t="str">
        <f>INDEX(State_Code_Name!B:B,MATCH(Consumer_Complaints!E3828,State_Code_Name!C:C,0))</f>
        <v>South Dakota</v>
      </c>
      <c r="L3828">
        <f t="shared" si="177"/>
        <v>2</v>
      </c>
      <c r="M3828">
        <f t="shared" si="178"/>
        <v>2015</v>
      </c>
      <c r="N3828" t="str">
        <f t="shared" si="179"/>
        <v>Q3</v>
      </c>
    </row>
    <row r="3829" spans="1:14" x14ac:dyDescent="0.35">
      <c r="A3829">
        <v>2015358</v>
      </c>
      <c r="B3829" t="s">
        <v>60</v>
      </c>
      <c r="C3829" t="s">
        <v>52</v>
      </c>
      <c r="D3829" t="s">
        <v>103</v>
      </c>
      <c r="E3829" t="s">
        <v>25</v>
      </c>
      <c r="F3829" t="s">
        <v>19</v>
      </c>
      <c r="G3829" s="10">
        <v>42566</v>
      </c>
      <c r="H3829" s="10">
        <v>42569</v>
      </c>
      <c r="I3829" t="s">
        <v>14</v>
      </c>
      <c r="J3829" t="s">
        <v>15</v>
      </c>
      <c r="K3829" t="str">
        <f>INDEX(State_Code_Name!B:B,MATCH(Consumer_Complaints!E3829,State_Code_Name!C:C,0))</f>
        <v>Georgia</v>
      </c>
      <c r="L3829">
        <f t="shared" si="177"/>
        <v>3</v>
      </c>
      <c r="M3829">
        <f t="shared" si="178"/>
        <v>2016</v>
      </c>
      <c r="N3829" t="str">
        <f t="shared" si="179"/>
        <v>Q3</v>
      </c>
    </row>
    <row r="3830" spans="1:14" x14ac:dyDescent="0.35">
      <c r="A3830">
        <v>946969</v>
      </c>
      <c r="B3830" t="s">
        <v>799</v>
      </c>
      <c r="C3830" t="s">
        <v>32</v>
      </c>
      <c r="D3830" t="s">
        <v>41</v>
      </c>
      <c r="E3830" t="s">
        <v>70</v>
      </c>
      <c r="F3830" t="s">
        <v>19</v>
      </c>
      <c r="G3830" s="10">
        <v>41841</v>
      </c>
      <c r="H3830" s="10">
        <v>41844</v>
      </c>
      <c r="I3830" t="s">
        <v>14</v>
      </c>
      <c r="J3830" t="s">
        <v>15</v>
      </c>
      <c r="K3830" t="str">
        <f>INDEX(State_Code_Name!B:B,MATCH(Consumer_Complaints!E3830,State_Code_Name!C:C,0))</f>
        <v>Massachusetts</v>
      </c>
      <c r="L3830">
        <f t="shared" si="177"/>
        <v>3</v>
      </c>
      <c r="M3830">
        <f t="shared" si="178"/>
        <v>2014</v>
      </c>
      <c r="N3830" t="str">
        <f t="shared" si="179"/>
        <v>Q3</v>
      </c>
    </row>
    <row r="3831" spans="1:14" x14ac:dyDescent="0.35">
      <c r="A3831">
        <v>1320484</v>
      </c>
      <c r="B3831" t="s">
        <v>361</v>
      </c>
      <c r="C3831" t="s">
        <v>32</v>
      </c>
      <c r="D3831" t="s">
        <v>161</v>
      </c>
      <c r="E3831" t="s">
        <v>35</v>
      </c>
      <c r="F3831" t="s">
        <v>19</v>
      </c>
      <c r="G3831" s="10">
        <v>42220</v>
      </c>
      <c r="H3831" s="10">
        <v>42251</v>
      </c>
      <c r="I3831" t="s">
        <v>14</v>
      </c>
      <c r="J3831" t="s">
        <v>14</v>
      </c>
      <c r="K3831" t="str">
        <f>INDEX(State_Code_Name!B:B,MATCH(Consumer_Complaints!E3831,State_Code_Name!C:C,0))</f>
        <v>Florida</v>
      </c>
      <c r="L3831">
        <f t="shared" si="177"/>
        <v>31</v>
      </c>
      <c r="M3831">
        <f t="shared" si="178"/>
        <v>2015</v>
      </c>
      <c r="N3831" t="str">
        <f t="shared" si="179"/>
        <v>Q3</v>
      </c>
    </row>
    <row r="3832" spans="1:14" x14ac:dyDescent="0.35">
      <c r="A3832">
        <v>1139744</v>
      </c>
      <c r="B3832" t="s">
        <v>181</v>
      </c>
      <c r="C3832" t="s">
        <v>32</v>
      </c>
      <c r="D3832" t="s">
        <v>161</v>
      </c>
      <c r="E3832" t="s">
        <v>48</v>
      </c>
      <c r="F3832" t="s">
        <v>19</v>
      </c>
      <c r="G3832" s="10">
        <v>41682</v>
      </c>
      <c r="H3832" s="10">
        <v>41682</v>
      </c>
      <c r="I3832" t="s">
        <v>14</v>
      </c>
      <c r="J3832" t="s">
        <v>15</v>
      </c>
      <c r="K3832" t="str">
        <f>INDEX(State_Code_Name!B:B,MATCH(Consumer_Complaints!E3832,State_Code_Name!C:C,0))</f>
        <v>New Jersey</v>
      </c>
      <c r="L3832">
        <f t="shared" si="177"/>
        <v>0</v>
      </c>
      <c r="M3832">
        <f t="shared" si="178"/>
        <v>2014</v>
      </c>
      <c r="N3832" t="str">
        <f t="shared" si="179"/>
        <v>Q1</v>
      </c>
    </row>
    <row r="3833" spans="1:14" x14ac:dyDescent="0.35">
      <c r="A3833">
        <v>413884</v>
      </c>
      <c r="B3833" t="s">
        <v>11</v>
      </c>
      <c r="C3833" t="s">
        <v>16</v>
      </c>
      <c r="D3833" t="s">
        <v>24</v>
      </c>
      <c r="E3833" t="s">
        <v>127</v>
      </c>
      <c r="F3833" t="s">
        <v>19</v>
      </c>
      <c r="G3833" s="10">
        <v>41416</v>
      </c>
      <c r="H3833" s="10">
        <v>41417</v>
      </c>
      <c r="I3833" t="s">
        <v>14</v>
      </c>
      <c r="J3833" t="s">
        <v>14</v>
      </c>
      <c r="K3833" t="str">
        <f>INDEX(State_Code_Name!B:B,MATCH(Consumer_Complaints!E3833,State_Code_Name!C:C,0))</f>
        <v>Montana</v>
      </c>
      <c r="L3833">
        <f t="shared" si="177"/>
        <v>1</v>
      </c>
      <c r="M3833">
        <f t="shared" si="178"/>
        <v>2013</v>
      </c>
      <c r="N3833" t="str">
        <f t="shared" si="179"/>
        <v>Q2</v>
      </c>
    </row>
    <row r="3834" spans="1:14" x14ac:dyDescent="0.35">
      <c r="A3834">
        <v>774329</v>
      </c>
      <c r="B3834" t="s">
        <v>390</v>
      </c>
      <c r="C3834" t="s">
        <v>32</v>
      </c>
      <c r="D3834" t="s">
        <v>41</v>
      </c>
      <c r="E3834" t="s">
        <v>22</v>
      </c>
      <c r="F3834" t="s">
        <v>13</v>
      </c>
      <c r="G3834" s="10">
        <v>41722</v>
      </c>
      <c r="H3834" s="10">
        <v>41729</v>
      </c>
      <c r="I3834" t="s">
        <v>14</v>
      </c>
      <c r="J3834" t="s">
        <v>14</v>
      </c>
      <c r="K3834" t="str">
        <f>INDEX(State_Code_Name!B:B,MATCH(Consumer_Complaints!E3834,State_Code_Name!C:C,0))</f>
        <v>New York</v>
      </c>
      <c r="L3834">
        <f t="shared" si="177"/>
        <v>7</v>
      </c>
      <c r="M3834">
        <f t="shared" si="178"/>
        <v>2014</v>
      </c>
      <c r="N3834" t="str">
        <f t="shared" si="179"/>
        <v>Q1</v>
      </c>
    </row>
    <row r="3835" spans="1:14" x14ac:dyDescent="0.35">
      <c r="A3835">
        <v>439097</v>
      </c>
      <c r="B3835" t="s">
        <v>30</v>
      </c>
      <c r="C3835" t="s">
        <v>26</v>
      </c>
      <c r="D3835" t="s">
        <v>27</v>
      </c>
      <c r="E3835" t="s">
        <v>48</v>
      </c>
      <c r="F3835" t="s">
        <v>305</v>
      </c>
      <c r="G3835" s="10">
        <v>41446</v>
      </c>
      <c r="H3835" s="10">
        <v>41449</v>
      </c>
      <c r="I3835" t="s">
        <v>14</v>
      </c>
      <c r="J3835" t="s">
        <v>14</v>
      </c>
      <c r="K3835" t="str">
        <f>INDEX(State_Code_Name!B:B,MATCH(Consumer_Complaints!E3835,State_Code_Name!C:C,0))</f>
        <v>New Jersey</v>
      </c>
      <c r="L3835">
        <f t="shared" si="177"/>
        <v>3</v>
      </c>
      <c r="M3835">
        <f t="shared" si="178"/>
        <v>2013</v>
      </c>
      <c r="N3835" t="str">
        <f t="shared" si="179"/>
        <v>Q2</v>
      </c>
    </row>
    <row r="3836" spans="1:14" x14ac:dyDescent="0.35">
      <c r="A3836">
        <v>1384213</v>
      </c>
      <c r="B3836" t="s">
        <v>81</v>
      </c>
      <c r="C3836" t="s">
        <v>9</v>
      </c>
      <c r="D3836" t="s">
        <v>10</v>
      </c>
      <c r="E3836" t="s">
        <v>18</v>
      </c>
      <c r="F3836" t="s">
        <v>19</v>
      </c>
      <c r="G3836" s="10">
        <v>42143</v>
      </c>
      <c r="H3836" s="10">
        <v>42143</v>
      </c>
      <c r="I3836" t="s">
        <v>14</v>
      </c>
      <c r="J3836" t="s">
        <v>15</v>
      </c>
      <c r="K3836" t="str">
        <f>INDEX(State_Code_Name!B:B,MATCH(Consumer_Complaints!E3836,State_Code_Name!C:C,0))</f>
        <v>California</v>
      </c>
      <c r="L3836">
        <f t="shared" si="177"/>
        <v>0</v>
      </c>
      <c r="M3836">
        <f t="shared" si="178"/>
        <v>2015</v>
      </c>
      <c r="N3836" t="str">
        <f t="shared" si="179"/>
        <v>Q2</v>
      </c>
    </row>
    <row r="3837" spans="1:14" x14ac:dyDescent="0.35">
      <c r="A3837">
        <v>594667</v>
      </c>
      <c r="B3837" t="s">
        <v>47</v>
      </c>
      <c r="C3837" t="s">
        <v>26</v>
      </c>
      <c r="D3837" t="s">
        <v>27</v>
      </c>
      <c r="E3837" t="s">
        <v>31</v>
      </c>
      <c r="F3837" t="s">
        <v>19</v>
      </c>
      <c r="G3837" s="10">
        <v>41619</v>
      </c>
      <c r="H3837" s="10">
        <v>41619</v>
      </c>
      <c r="I3837" t="s">
        <v>14</v>
      </c>
      <c r="J3837" t="s">
        <v>14</v>
      </c>
      <c r="K3837" t="str">
        <f>INDEX(State_Code_Name!B:B,MATCH(Consumer_Complaints!E3837,State_Code_Name!C:C,0))</f>
        <v>Texas</v>
      </c>
      <c r="L3837">
        <f t="shared" si="177"/>
        <v>0</v>
      </c>
      <c r="M3837">
        <f t="shared" si="178"/>
        <v>2013</v>
      </c>
      <c r="N3837" t="str">
        <f t="shared" si="179"/>
        <v>Q4</v>
      </c>
    </row>
    <row r="3838" spans="1:14" x14ac:dyDescent="0.35">
      <c r="A3838">
        <v>1918043</v>
      </c>
      <c r="B3838" t="s">
        <v>237</v>
      </c>
      <c r="C3838" t="s">
        <v>32</v>
      </c>
      <c r="D3838" t="s">
        <v>44</v>
      </c>
      <c r="E3838" t="s">
        <v>31</v>
      </c>
      <c r="F3838" t="s">
        <v>19</v>
      </c>
      <c r="G3838" s="10">
        <v>42648</v>
      </c>
      <c r="H3838" s="10">
        <v>42648</v>
      </c>
      <c r="I3838" t="s">
        <v>14</v>
      </c>
      <c r="J3838" t="s">
        <v>14</v>
      </c>
      <c r="K3838" t="str">
        <f>INDEX(State_Code_Name!B:B,MATCH(Consumer_Complaints!E3838,State_Code_Name!C:C,0))</f>
        <v>Texas</v>
      </c>
      <c r="L3838">
        <f t="shared" si="177"/>
        <v>0</v>
      </c>
      <c r="M3838">
        <f t="shared" si="178"/>
        <v>2016</v>
      </c>
      <c r="N3838" t="str">
        <f t="shared" si="179"/>
        <v>Q4</v>
      </c>
    </row>
    <row r="3839" spans="1:14" x14ac:dyDescent="0.35">
      <c r="A3839">
        <v>2023122</v>
      </c>
      <c r="B3839" t="s">
        <v>157</v>
      </c>
      <c r="C3839" t="s">
        <v>16</v>
      </c>
      <c r="D3839" t="s">
        <v>144</v>
      </c>
      <c r="E3839" t="s">
        <v>59</v>
      </c>
      <c r="F3839" t="s">
        <v>19</v>
      </c>
      <c r="G3839" s="10">
        <v>42572</v>
      </c>
      <c r="H3839" s="10">
        <v>42572</v>
      </c>
      <c r="I3839" t="s">
        <v>14</v>
      </c>
      <c r="J3839" t="s">
        <v>15</v>
      </c>
      <c r="K3839" t="str">
        <f>INDEX(State_Code_Name!B:B,MATCH(Consumer_Complaints!E3839,State_Code_Name!C:C,0))</f>
        <v>Illinois</v>
      </c>
      <c r="L3839">
        <f t="shared" si="177"/>
        <v>0</v>
      </c>
      <c r="M3839">
        <f t="shared" si="178"/>
        <v>2016</v>
      </c>
      <c r="N3839" t="str">
        <f t="shared" si="179"/>
        <v>Q3</v>
      </c>
    </row>
    <row r="3840" spans="1:14" x14ac:dyDescent="0.35">
      <c r="A3840">
        <v>588632</v>
      </c>
      <c r="B3840" t="s">
        <v>169</v>
      </c>
      <c r="C3840" t="s">
        <v>32</v>
      </c>
      <c r="D3840" t="s">
        <v>44</v>
      </c>
      <c r="E3840" t="s">
        <v>22</v>
      </c>
      <c r="F3840" t="s">
        <v>19</v>
      </c>
      <c r="G3840" s="10">
        <v>41436</v>
      </c>
      <c r="H3840" s="10">
        <v>41436</v>
      </c>
      <c r="I3840" t="s">
        <v>14</v>
      </c>
      <c r="J3840" t="s">
        <v>15</v>
      </c>
      <c r="K3840" t="str">
        <f>INDEX(State_Code_Name!B:B,MATCH(Consumer_Complaints!E3840,State_Code_Name!C:C,0))</f>
        <v>New York</v>
      </c>
      <c r="L3840">
        <f t="shared" si="177"/>
        <v>0</v>
      </c>
      <c r="M3840">
        <f t="shared" si="178"/>
        <v>2013</v>
      </c>
      <c r="N3840" t="str">
        <f t="shared" si="179"/>
        <v>Q2</v>
      </c>
    </row>
    <row r="3841" spans="1:14" x14ac:dyDescent="0.35">
      <c r="A3841">
        <v>878295</v>
      </c>
      <c r="B3841" t="s">
        <v>50</v>
      </c>
      <c r="C3841" t="s">
        <v>36</v>
      </c>
      <c r="D3841" t="s">
        <v>120</v>
      </c>
      <c r="E3841" t="s">
        <v>79</v>
      </c>
      <c r="F3841" t="s">
        <v>13</v>
      </c>
      <c r="G3841" s="10">
        <v>41704</v>
      </c>
      <c r="H3841" s="10">
        <v>41765</v>
      </c>
      <c r="I3841" t="s">
        <v>14</v>
      </c>
      <c r="J3841" t="s">
        <v>15</v>
      </c>
      <c r="K3841" t="str">
        <f>INDEX(State_Code_Name!B:B,MATCH(Consumer_Complaints!E3841,State_Code_Name!C:C,0))</f>
        <v>Minnesota</v>
      </c>
      <c r="L3841">
        <f t="shared" si="177"/>
        <v>61</v>
      </c>
      <c r="M3841">
        <f t="shared" si="178"/>
        <v>2014</v>
      </c>
      <c r="N3841" t="str">
        <f t="shared" si="179"/>
        <v>Q1</v>
      </c>
    </row>
    <row r="3842" spans="1:14" x14ac:dyDescent="0.35">
      <c r="A3842">
        <v>1645535</v>
      </c>
      <c r="B3842" t="s">
        <v>97</v>
      </c>
      <c r="C3842" t="s">
        <v>52</v>
      </c>
      <c r="D3842" t="s">
        <v>76</v>
      </c>
      <c r="E3842" t="s">
        <v>51</v>
      </c>
      <c r="F3842" t="s">
        <v>19</v>
      </c>
      <c r="G3842" s="10">
        <v>42227</v>
      </c>
      <c r="H3842" s="10">
        <v>42227</v>
      </c>
      <c r="I3842" t="s">
        <v>14</v>
      </c>
      <c r="J3842" t="s">
        <v>14</v>
      </c>
      <c r="K3842" t="str">
        <f>INDEX(State_Code_Name!B:B,MATCH(Consumer_Complaints!E3842,State_Code_Name!C:C,0))</f>
        <v>Washington</v>
      </c>
      <c r="L3842">
        <f t="shared" si="177"/>
        <v>0</v>
      </c>
      <c r="M3842">
        <f t="shared" si="178"/>
        <v>2015</v>
      </c>
      <c r="N3842" t="str">
        <f t="shared" si="179"/>
        <v>Q3</v>
      </c>
    </row>
    <row r="3843" spans="1:14" x14ac:dyDescent="0.35">
      <c r="A3843">
        <v>1143116</v>
      </c>
      <c r="B3843" t="s">
        <v>326</v>
      </c>
      <c r="C3843" t="s">
        <v>32</v>
      </c>
      <c r="D3843" t="s">
        <v>41</v>
      </c>
      <c r="E3843" t="s">
        <v>18</v>
      </c>
      <c r="F3843" t="s">
        <v>19</v>
      </c>
      <c r="G3843" s="10">
        <v>41741</v>
      </c>
      <c r="H3843" s="10">
        <v>41741</v>
      </c>
      <c r="I3843" t="s">
        <v>14</v>
      </c>
      <c r="J3843" t="s">
        <v>15</v>
      </c>
      <c r="K3843" t="str">
        <f>INDEX(State_Code_Name!B:B,MATCH(Consumer_Complaints!E3843,State_Code_Name!C:C,0))</f>
        <v>California</v>
      </c>
      <c r="L3843">
        <f t="shared" ref="L3843:L3906" si="180">H3843-G3843</f>
        <v>0</v>
      </c>
      <c r="M3843">
        <f t="shared" ref="M3843:M3906" si="181">YEAR(G3843)</f>
        <v>2014</v>
      </c>
      <c r="N3843" t="str">
        <f t="shared" ref="N3843:N3906" si="182">IF(MONTH(G3843)&lt;=3,"Q1",IF(MONTH(G3843)&lt;=6,"Q2",IF(MONTH(G3843)&lt;=9,"Q3","Q4")))</f>
        <v>Q2</v>
      </c>
    </row>
    <row r="3844" spans="1:14" x14ac:dyDescent="0.35">
      <c r="A3844">
        <v>599367</v>
      </c>
      <c r="B3844" t="s">
        <v>30</v>
      </c>
      <c r="C3844" t="s">
        <v>26</v>
      </c>
      <c r="D3844" t="s">
        <v>56</v>
      </c>
      <c r="E3844" t="s">
        <v>18</v>
      </c>
      <c r="F3844" t="s">
        <v>19</v>
      </c>
      <c r="G3844" s="10">
        <v>41593</v>
      </c>
      <c r="H3844" s="10">
        <v>41604</v>
      </c>
      <c r="I3844" t="s">
        <v>14</v>
      </c>
      <c r="J3844" t="s">
        <v>15</v>
      </c>
      <c r="K3844" t="str">
        <f>INDEX(State_Code_Name!B:B,MATCH(Consumer_Complaints!E3844,State_Code_Name!C:C,0))</f>
        <v>California</v>
      </c>
      <c r="L3844">
        <f t="shared" si="180"/>
        <v>11</v>
      </c>
      <c r="M3844">
        <f t="shared" si="181"/>
        <v>2013</v>
      </c>
      <c r="N3844" t="str">
        <f t="shared" si="182"/>
        <v>Q4</v>
      </c>
    </row>
    <row r="3845" spans="1:14" x14ac:dyDescent="0.35">
      <c r="A3845">
        <v>1729772</v>
      </c>
      <c r="B3845" t="s">
        <v>894</v>
      </c>
      <c r="C3845" t="s">
        <v>26</v>
      </c>
      <c r="D3845" t="s">
        <v>56</v>
      </c>
      <c r="E3845" t="s">
        <v>18</v>
      </c>
      <c r="F3845" t="s">
        <v>19</v>
      </c>
      <c r="G3845" s="10">
        <v>42522</v>
      </c>
      <c r="H3845" s="10">
        <v>42522</v>
      </c>
      <c r="I3845" t="s">
        <v>14</v>
      </c>
      <c r="J3845" t="s">
        <v>15</v>
      </c>
      <c r="K3845" t="str">
        <f>INDEX(State_Code_Name!B:B,MATCH(Consumer_Complaints!E3845,State_Code_Name!C:C,0))</f>
        <v>California</v>
      </c>
      <c r="L3845">
        <f t="shared" si="180"/>
        <v>0</v>
      </c>
      <c r="M3845">
        <f t="shared" si="181"/>
        <v>2016</v>
      </c>
      <c r="N3845" t="str">
        <f t="shared" si="182"/>
        <v>Q2</v>
      </c>
    </row>
    <row r="3846" spans="1:14" x14ac:dyDescent="0.35">
      <c r="A3846">
        <v>1346325</v>
      </c>
      <c r="B3846" t="s">
        <v>1009</v>
      </c>
      <c r="C3846" t="s">
        <v>32</v>
      </c>
      <c r="D3846" t="s">
        <v>41</v>
      </c>
      <c r="E3846" t="s">
        <v>25</v>
      </c>
      <c r="F3846" t="s">
        <v>19</v>
      </c>
      <c r="G3846" s="10">
        <v>42118</v>
      </c>
      <c r="H3846" s="10">
        <v>42118</v>
      </c>
      <c r="I3846" t="s">
        <v>14</v>
      </c>
      <c r="J3846" t="s">
        <v>14</v>
      </c>
      <c r="K3846" t="str">
        <f>INDEX(State_Code_Name!B:B,MATCH(Consumer_Complaints!E3846,State_Code_Name!C:C,0))</f>
        <v>Georgia</v>
      </c>
      <c r="L3846">
        <f t="shared" si="180"/>
        <v>0</v>
      </c>
      <c r="M3846">
        <f t="shared" si="181"/>
        <v>2015</v>
      </c>
      <c r="N3846" t="str">
        <f t="shared" si="182"/>
        <v>Q2</v>
      </c>
    </row>
    <row r="3847" spans="1:14" x14ac:dyDescent="0.35">
      <c r="A3847">
        <v>387310</v>
      </c>
      <c r="B3847" t="s">
        <v>11</v>
      </c>
      <c r="C3847" t="s">
        <v>36</v>
      </c>
      <c r="D3847" t="s">
        <v>202</v>
      </c>
      <c r="E3847" t="s">
        <v>46</v>
      </c>
      <c r="F3847" t="s">
        <v>19</v>
      </c>
      <c r="G3847" s="10">
        <v>41385</v>
      </c>
      <c r="H3847" s="10">
        <v>41385</v>
      </c>
      <c r="I3847" t="s">
        <v>14</v>
      </c>
      <c r="J3847" t="s">
        <v>15</v>
      </c>
      <c r="K3847" t="str">
        <f>INDEX(State_Code_Name!B:B,MATCH(Consumer_Complaints!E3847,State_Code_Name!C:C,0))</f>
        <v>Pennsylvania</v>
      </c>
      <c r="L3847">
        <f t="shared" si="180"/>
        <v>0</v>
      </c>
      <c r="M3847">
        <f t="shared" si="181"/>
        <v>2013</v>
      </c>
      <c r="N3847" t="str">
        <f t="shared" si="182"/>
        <v>Q2</v>
      </c>
    </row>
    <row r="3848" spans="1:14" x14ac:dyDescent="0.35">
      <c r="A3848">
        <v>1150841</v>
      </c>
      <c r="B3848" t="s">
        <v>30</v>
      </c>
      <c r="C3848" t="s">
        <v>36</v>
      </c>
      <c r="D3848" t="s">
        <v>150</v>
      </c>
      <c r="E3848" t="s">
        <v>118</v>
      </c>
      <c r="F3848" t="s">
        <v>19</v>
      </c>
      <c r="G3848" s="10">
        <v>41924</v>
      </c>
      <c r="H3848" s="10">
        <v>41924</v>
      </c>
      <c r="I3848" t="s">
        <v>14</v>
      </c>
      <c r="J3848" t="s">
        <v>15</v>
      </c>
      <c r="K3848" t="str">
        <f>INDEX(State_Code_Name!B:B,MATCH(Consumer_Complaints!E3848,State_Code_Name!C:C,0))</f>
        <v>Alabama</v>
      </c>
      <c r="L3848">
        <f t="shared" si="180"/>
        <v>0</v>
      </c>
      <c r="M3848">
        <f t="shared" si="181"/>
        <v>2014</v>
      </c>
      <c r="N3848" t="str">
        <f t="shared" si="182"/>
        <v>Q4</v>
      </c>
    </row>
    <row r="3849" spans="1:14" x14ac:dyDescent="0.35">
      <c r="A3849">
        <v>896165</v>
      </c>
      <c r="B3849" t="s">
        <v>43</v>
      </c>
      <c r="C3849" t="s">
        <v>16</v>
      </c>
      <c r="D3849" t="s">
        <v>20</v>
      </c>
      <c r="E3849" t="s">
        <v>66</v>
      </c>
      <c r="F3849" t="s">
        <v>305</v>
      </c>
      <c r="G3849" s="10">
        <v>41806</v>
      </c>
      <c r="H3849" s="10">
        <v>41808</v>
      </c>
      <c r="I3849" t="s">
        <v>14</v>
      </c>
      <c r="J3849" t="s">
        <v>15</v>
      </c>
      <c r="K3849" t="str">
        <f>INDEX(State_Code_Name!B:B,MATCH(Consumer_Complaints!E3849,State_Code_Name!C:C,0))</f>
        <v>Michigan</v>
      </c>
      <c r="L3849">
        <f t="shared" si="180"/>
        <v>2</v>
      </c>
      <c r="M3849">
        <f t="shared" si="181"/>
        <v>2014</v>
      </c>
      <c r="N3849" t="str">
        <f t="shared" si="182"/>
        <v>Q2</v>
      </c>
    </row>
    <row r="3850" spans="1:14" x14ac:dyDescent="0.35">
      <c r="A3850">
        <v>821511</v>
      </c>
      <c r="B3850" t="s">
        <v>81</v>
      </c>
      <c r="C3850" t="s">
        <v>9</v>
      </c>
      <c r="D3850" t="s">
        <v>10</v>
      </c>
      <c r="E3850" t="s">
        <v>25</v>
      </c>
      <c r="F3850" t="s">
        <v>305</v>
      </c>
      <c r="G3850" s="10">
        <v>41752</v>
      </c>
      <c r="H3850" s="10">
        <v>41757</v>
      </c>
      <c r="I3850" t="s">
        <v>14</v>
      </c>
      <c r="J3850" t="s">
        <v>15</v>
      </c>
      <c r="K3850" t="str">
        <f>INDEX(State_Code_Name!B:B,MATCH(Consumer_Complaints!E3850,State_Code_Name!C:C,0))</f>
        <v>Georgia</v>
      </c>
      <c r="L3850">
        <f t="shared" si="180"/>
        <v>5</v>
      </c>
      <c r="M3850">
        <f t="shared" si="181"/>
        <v>2014</v>
      </c>
      <c r="N3850" t="str">
        <f t="shared" si="182"/>
        <v>Q2</v>
      </c>
    </row>
    <row r="3851" spans="1:14" x14ac:dyDescent="0.35">
      <c r="A3851">
        <v>1182209</v>
      </c>
      <c r="B3851" t="s">
        <v>30</v>
      </c>
      <c r="C3851" t="s">
        <v>16</v>
      </c>
      <c r="D3851" t="s">
        <v>24</v>
      </c>
      <c r="E3851" t="s">
        <v>18</v>
      </c>
      <c r="F3851" t="s">
        <v>13</v>
      </c>
      <c r="G3851" s="10">
        <v>42156</v>
      </c>
      <c r="H3851" s="10">
        <v>42186</v>
      </c>
      <c r="I3851" t="s">
        <v>14</v>
      </c>
      <c r="J3851" t="s">
        <v>15</v>
      </c>
      <c r="K3851" t="str">
        <f>INDEX(State_Code_Name!B:B,MATCH(Consumer_Complaints!E3851,State_Code_Name!C:C,0))</f>
        <v>California</v>
      </c>
      <c r="L3851">
        <f t="shared" si="180"/>
        <v>30</v>
      </c>
      <c r="M3851">
        <f t="shared" si="181"/>
        <v>2015</v>
      </c>
      <c r="N3851" t="str">
        <f t="shared" si="182"/>
        <v>Q2</v>
      </c>
    </row>
    <row r="3852" spans="1:14" x14ac:dyDescent="0.35">
      <c r="A3852">
        <v>2141229</v>
      </c>
      <c r="B3852" t="s">
        <v>54</v>
      </c>
      <c r="C3852" t="s">
        <v>52</v>
      </c>
      <c r="D3852" t="s">
        <v>96</v>
      </c>
      <c r="E3852" t="s">
        <v>40</v>
      </c>
      <c r="F3852" t="s">
        <v>19</v>
      </c>
      <c r="G3852" s="10">
        <v>42439</v>
      </c>
      <c r="H3852" s="10">
        <v>42439</v>
      </c>
      <c r="I3852" t="s">
        <v>14</v>
      </c>
      <c r="J3852" t="s">
        <v>14</v>
      </c>
      <c r="K3852" t="str">
        <f>INDEX(State_Code_Name!B:B,MATCH(Consumer_Complaints!E3852,State_Code_Name!C:C,0))</f>
        <v>Nevada</v>
      </c>
      <c r="L3852">
        <f t="shared" si="180"/>
        <v>0</v>
      </c>
      <c r="M3852">
        <f t="shared" si="181"/>
        <v>2016</v>
      </c>
      <c r="N3852" t="str">
        <f t="shared" si="182"/>
        <v>Q1</v>
      </c>
    </row>
    <row r="3853" spans="1:14" x14ac:dyDescent="0.35">
      <c r="A3853">
        <v>1299739</v>
      </c>
      <c r="B3853" t="s">
        <v>38</v>
      </c>
      <c r="C3853" t="s">
        <v>36</v>
      </c>
      <c r="D3853" t="s">
        <v>67</v>
      </c>
      <c r="E3853" t="s">
        <v>22</v>
      </c>
      <c r="F3853" t="s">
        <v>19</v>
      </c>
      <c r="G3853" s="10">
        <v>42088</v>
      </c>
      <c r="H3853" s="10">
        <v>42088</v>
      </c>
      <c r="I3853" t="s">
        <v>14</v>
      </c>
      <c r="J3853" t="s">
        <v>15</v>
      </c>
      <c r="K3853" t="str">
        <f>INDEX(State_Code_Name!B:B,MATCH(Consumer_Complaints!E3853,State_Code_Name!C:C,0))</f>
        <v>New York</v>
      </c>
      <c r="L3853">
        <f t="shared" si="180"/>
        <v>0</v>
      </c>
      <c r="M3853">
        <f t="shared" si="181"/>
        <v>2015</v>
      </c>
      <c r="N3853" t="str">
        <f t="shared" si="182"/>
        <v>Q1</v>
      </c>
    </row>
    <row r="3854" spans="1:14" x14ac:dyDescent="0.35">
      <c r="A3854">
        <v>1976026</v>
      </c>
      <c r="B3854" t="s">
        <v>30</v>
      </c>
      <c r="C3854" t="s">
        <v>26</v>
      </c>
      <c r="D3854" t="s">
        <v>27</v>
      </c>
      <c r="E3854" t="s">
        <v>18</v>
      </c>
      <c r="F3854" t="s">
        <v>57</v>
      </c>
      <c r="G3854" s="10">
        <v>42541</v>
      </c>
      <c r="H3854" s="10">
        <v>42542</v>
      </c>
      <c r="I3854" t="s">
        <v>14</v>
      </c>
      <c r="J3854" t="s">
        <v>15</v>
      </c>
      <c r="K3854" t="str">
        <f>INDEX(State_Code_Name!B:B,MATCH(Consumer_Complaints!E3854,State_Code_Name!C:C,0))</f>
        <v>California</v>
      </c>
      <c r="L3854">
        <f t="shared" si="180"/>
        <v>1</v>
      </c>
      <c r="M3854">
        <f t="shared" si="181"/>
        <v>2016</v>
      </c>
      <c r="N3854" t="str">
        <f t="shared" si="182"/>
        <v>Q2</v>
      </c>
    </row>
    <row r="3855" spans="1:14" x14ac:dyDescent="0.35">
      <c r="A3855">
        <v>1912188</v>
      </c>
      <c r="B3855" t="s">
        <v>43</v>
      </c>
      <c r="C3855" t="s">
        <v>36</v>
      </c>
      <c r="D3855" t="s">
        <v>145</v>
      </c>
      <c r="F3855" t="s">
        <v>19</v>
      </c>
      <c r="G3855" s="10">
        <v>42495</v>
      </c>
      <c r="H3855" s="10">
        <v>42495</v>
      </c>
      <c r="I3855" t="s">
        <v>14</v>
      </c>
      <c r="J3855" t="s">
        <v>15</v>
      </c>
      <c r="K3855" t="e">
        <f>INDEX(State_Code_Name!B:B,MATCH(Consumer_Complaints!E3855,State_Code_Name!C:C,0))</f>
        <v>#N/A</v>
      </c>
      <c r="L3855">
        <f t="shared" si="180"/>
        <v>0</v>
      </c>
      <c r="M3855">
        <f t="shared" si="181"/>
        <v>2016</v>
      </c>
      <c r="N3855" t="str">
        <f t="shared" si="182"/>
        <v>Q2</v>
      </c>
    </row>
    <row r="3856" spans="1:14" x14ac:dyDescent="0.35">
      <c r="A3856">
        <v>551462</v>
      </c>
      <c r="B3856" t="s">
        <v>30</v>
      </c>
      <c r="C3856" t="s">
        <v>26</v>
      </c>
      <c r="D3856" t="s">
        <v>27</v>
      </c>
      <c r="E3856" t="s">
        <v>39</v>
      </c>
      <c r="F3856" t="s">
        <v>19</v>
      </c>
      <c r="G3856" s="10">
        <v>41343</v>
      </c>
      <c r="H3856" s="10">
        <v>41343</v>
      </c>
      <c r="I3856" t="s">
        <v>14</v>
      </c>
      <c r="J3856" t="s">
        <v>14</v>
      </c>
      <c r="K3856" t="str">
        <f>INDEX(State_Code_Name!B:B,MATCH(Consumer_Complaints!E3856,State_Code_Name!C:C,0))</f>
        <v>Ohio</v>
      </c>
      <c r="L3856">
        <f t="shared" si="180"/>
        <v>0</v>
      </c>
      <c r="M3856">
        <f t="shared" si="181"/>
        <v>2013</v>
      </c>
      <c r="N3856" t="str">
        <f t="shared" si="182"/>
        <v>Q1</v>
      </c>
    </row>
    <row r="3857" spans="1:14" x14ac:dyDescent="0.35">
      <c r="A3857">
        <v>816833</v>
      </c>
      <c r="B3857" t="s">
        <v>30</v>
      </c>
      <c r="C3857" t="s">
        <v>36</v>
      </c>
      <c r="D3857" t="s">
        <v>281</v>
      </c>
      <c r="E3857" t="s">
        <v>48</v>
      </c>
      <c r="F3857" t="s">
        <v>19</v>
      </c>
      <c r="G3857" s="10">
        <v>41750</v>
      </c>
      <c r="H3857" s="10">
        <v>41750</v>
      </c>
      <c r="I3857" t="s">
        <v>14</v>
      </c>
      <c r="J3857" t="s">
        <v>14</v>
      </c>
      <c r="K3857" t="str">
        <f>INDEX(State_Code_Name!B:B,MATCH(Consumer_Complaints!E3857,State_Code_Name!C:C,0))</f>
        <v>New Jersey</v>
      </c>
      <c r="L3857">
        <f t="shared" si="180"/>
        <v>0</v>
      </c>
      <c r="M3857">
        <f t="shared" si="181"/>
        <v>2014</v>
      </c>
      <c r="N3857" t="str">
        <f t="shared" si="182"/>
        <v>Q2</v>
      </c>
    </row>
    <row r="3858" spans="1:14" x14ac:dyDescent="0.35">
      <c r="A3858">
        <v>2040989</v>
      </c>
      <c r="B3858" t="s">
        <v>54</v>
      </c>
      <c r="C3858" t="s">
        <v>52</v>
      </c>
      <c r="D3858" t="s">
        <v>103</v>
      </c>
      <c r="E3858" t="s">
        <v>18</v>
      </c>
      <c r="F3858" t="s">
        <v>19</v>
      </c>
      <c r="G3858" s="10">
        <v>42377</v>
      </c>
      <c r="H3858" s="10">
        <v>42377</v>
      </c>
      <c r="I3858" t="s">
        <v>14</v>
      </c>
      <c r="J3858" t="s">
        <v>15</v>
      </c>
      <c r="K3858" t="str">
        <f>INDEX(State_Code_Name!B:B,MATCH(Consumer_Complaints!E3858,State_Code_Name!C:C,0))</f>
        <v>California</v>
      </c>
      <c r="L3858">
        <f t="shared" si="180"/>
        <v>0</v>
      </c>
      <c r="M3858">
        <f t="shared" si="181"/>
        <v>2016</v>
      </c>
      <c r="N3858" t="str">
        <f t="shared" si="182"/>
        <v>Q1</v>
      </c>
    </row>
    <row r="3859" spans="1:14" x14ac:dyDescent="0.35">
      <c r="A3859">
        <v>1150941</v>
      </c>
      <c r="B3859" t="s">
        <v>147</v>
      </c>
      <c r="C3859" t="s">
        <v>879</v>
      </c>
      <c r="D3859" t="s">
        <v>883</v>
      </c>
      <c r="E3859" t="s">
        <v>35</v>
      </c>
      <c r="F3859" t="s">
        <v>305</v>
      </c>
      <c r="G3859" s="10">
        <v>41924</v>
      </c>
      <c r="H3859" s="10">
        <v>41985</v>
      </c>
      <c r="I3859" t="s">
        <v>14</v>
      </c>
      <c r="J3859" t="s">
        <v>15</v>
      </c>
      <c r="K3859" t="str">
        <f>INDEX(State_Code_Name!B:B,MATCH(Consumer_Complaints!E3859,State_Code_Name!C:C,0))</f>
        <v>Florida</v>
      </c>
      <c r="L3859">
        <f t="shared" si="180"/>
        <v>61</v>
      </c>
      <c r="M3859">
        <f t="shared" si="181"/>
        <v>2014</v>
      </c>
      <c r="N3859" t="str">
        <f t="shared" si="182"/>
        <v>Q4</v>
      </c>
    </row>
    <row r="3860" spans="1:14" x14ac:dyDescent="0.35">
      <c r="A3860">
        <v>1534626</v>
      </c>
      <c r="B3860" t="s">
        <v>961</v>
      </c>
      <c r="C3860" t="s">
        <v>32</v>
      </c>
      <c r="D3860" t="s">
        <v>44</v>
      </c>
      <c r="E3860" t="s">
        <v>100</v>
      </c>
      <c r="F3860" t="s">
        <v>19</v>
      </c>
      <c r="G3860" s="10">
        <v>42241</v>
      </c>
      <c r="H3860" s="10">
        <v>42241</v>
      </c>
      <c r="I3860" t="s">
        <v>14</v>
      </c>
      <c r="J3860" t="s">
        <v>14</v>
      </c>
      <c r="K3860" t="str">
        <f>INDEX(State_Code_Name!B:B,MATCH(Consumer_Complaints!E3860,State_Code_Name!C:C,0))</f>
        <v>Arizona</v>
      </c>
      <c r="L3860">
        <f t="shared" si="180"/>
        <v>0</v>
      </c>
      <c r="M3860">
        <f t="shared" si="181"/>
        <v>2015</v>
      </c>
      <c r="N3860" t="str">
        <f t="shared" si="182"/>
        <v>Q3</v>
      </c>
    </row>
    <row r="3861" spans="1:14" x14ac:dyDescent="0.35">
      <c r="A3861">
        <v>461432</v>
      </c>
      <c r="B3861" t="s">
        <v>71</v>
      </c>
      <c r="C3861" t="s">
        <v>26</v>
      </c>
      <c r="D3861" t="s">
        <v>27</v>
      </c>
      <c r="E3861" t="s">
        <v>18</v>
      </c>
      <c r="F3861" t="s">
        <v>305</v>
      </c>
      <c r="G3861" s="10">
        <v>41473</v>
      </c>
      <c r="H3861" s="10">
        <v>41474</v>
      </c>
      <c r="I3861" t="s">
        <v>14</v>
      </c>
      <c r="J3861" t="s">
        <v>15</v>
      </c>
      <c r="K3861" t="str">
        <f>INDEX(State_Code_Name!B:B,MATCH(Consumer_Complaints!E3861,State_Code_Name!C:C,0))</f>
        <v>California</v>
      </c>
      <c r="L3861">
        <f t="shared" si="180"/>
        <v>1</v>
      </c>
      <c r="M3861">
        <f t="shared" si="181"/>
        <v>2013</v>
      </c>
      <c r="N3861" t="str">
        <f t="shared" si="182"/>
        <v>Q3</v>
      </c>
    </row>
    <row r="3862" spans="1:14" x14ac:dyDescent="0.35">
      <c r="A3862">
        <v>2043957</v>
      </c>
      <c r="B3862" t="s">
        <v>43</v>
      </c>
      <c r="C3862" t="s">
        <v>36</v>
      </c>
      <c r="D3862" t="s">
        <v>80</v>
      </c>
      <c r="E3862" t="s">
        <v>327</v>
      </c>
      <c r="F3862" t="s">
        <v>305</v>
      </c>
      <c r="G3862" s="10">
        <v>42437</v>
      </c>
      <c r="H3862" s="10">
        <v>42498</v>
      </c>
      <c r="I3862" t="s">
        <v>14</v>
      </c>
      <c r="J3862" t="s">
        <v>15</v>
      </c>
      <c r="K3862" t="str">
        <f>INDEX(State_Code_Name!B:B,MATCH(Consumer_Complaints!E3862,State_Code_Name!C:C,0))</f>
        <v>South Dakota</v>
      </c>
      <c r="L3862">
        <f t="shared" si="180"/>
        <v>61</v>
      </c>
      <c r="M3862">
        <f t="shared" si="181"/>
        <v>2016</v>
      </c>
      <c r="N3862" t="str">
        <f t="shared" si="182"/>
        <v>Q1</v>
      </c>
    </row>
    <row r="3863" spans="1:14" x14ac:dyDescent="0.35">
      <c r="A3863">
        <v>628047</v>
      </c>
      <c r="B3863" t="s">
        <v>392</v>
      </c>
      <c r="C3863" t="s">
        <v>32</v>
      </c>
      <c r="D3863" t="s">
        <v>161</v>
      </c>
      <c r="E3863" t="s">
        <v>39</v>
      </c>
      <c r="F3863" t="s">
        <v>19</v>
      </c>
      <c r="G3863" s="10">
        <v>41559</v>
      </c>
      <c r="H3863" s="10">
        <v>41559</v>
      </c>
      <c r="I3863" t="s">
        <v>14</v>
      </c>
      <c r="J3863" t="s">
        <v>15</v>
      </c>
      <c r="K3863" t="str">
        <f>INDEX(State_Code_Name!B:B,MATCH(Consumer_Complaints!E3863,State_Code_Name!C:C,0))</f>
        <v>Ohio</v>
      </c>
      <c r="L3863">
        <f t="shared" si="180"/>
        <v>0</v>
      </c>
      <c r="M3863">
        <f t="shared" si="181"/>
        <v>2013</v>
      </c>
      <c r="N3863" t="str">
        <f t="shared" si="182"/>
        <v>Q4</v>
      </c>
    </row>
    <row r="3864" spans="1:14" x14ac:dyDescent="0.35">
      <c r="A3864">
        <v>680093</v>
      </c>
      <c r="B3864" t="s">
        <v>43</v>
      </c>
      <c r="C3864" t="s">
        <v>26</v>
      </c>
      <c r="D3864" t="s">
        <v>78</v>
      </c>
      <c r="E3864" t="s">
        <v>100</v>
      </c>
      <c r="F3864" t="s">
        <v>19</v>
      </c>
      <c r="G3864" s="10">
        <v>41661</v>
      </c>
      <c r="H3864" s="10">
        <v>41661</v>
      </c>
      <c r="I3864" t="s">
        <v>14</v>
      </c>
      <c r="J3864" t="s">
        <v>15</v>
      </c>
      <c r="K3864" t="str">
        <f>INDEX(State_Code_Name!B:B,MATCH(Consumer_Complaints!E3864,State_Code_Name!C:C,0))</f>
        <v>Arizona</v>
      </c>
      <c r="L3864">
        <f t="shared" si="180"/>
        <v>0</v>
      </c>
      <c r="M3864">
        <f t="shared" si="181"/>
        <v>2014</v>
      </c>
      <c r="N3864" t="str">
        <f t="shared" si="182"/>
        <v>Q1</v>
      </c>
    </row>
    <row r="3865" spans="1:14" x14ac:dyDescent="0.35">
      <c r="A3865">
        <v>345464</v>
      </c>
      <c r="B3865" t="s">
        <v>38</v>
      </c>
      <c r="C3865" t="s">
        <v>26</v>
      </c>
      <c r="D3865" t="s">
        <v>27</v>
      </c>
      <c r="E3865" t="s">
        <v>126</v>
      </c>
      <c r="F3865" t="s">
        <v>13</v>
      </c>
      <c r="G3865" s="10">
        <v>41458</v>
      </c>
      <c r="H3865" s="10">
        <v>41458</v>
      </c>
      <c r="I3865" t="s">
        <v>14</v>
      </c>
      <c r="J3865" t="s">
        <v>15</v>
      </c>
      <c r="K3865" t="str">
        <f>INDEX(State_Code_Name!B:B,MATCH(Consumer_Complaints!E3865,State_Code_Name!C:C,0))</f>
        <v>Oklahoma</v>
      </c>
      <c r="L3865">
        <f t="shared" si="180"/>
        <v>0</v>
      </c>
      <c r="M3865">
        <f t="shared" si="181"/>
        <v>2013</v>
      </c>
      <c r="N3865" t="str">
        <f t="shared" si="182"/>
        <v>Q3</v>
      </c>
    </row>
    <row r="3866" spans="1:14" x14ac:dyDescent="0.35">
      <c r="A3866">
        <v>1821390</v>
      </c>
      <c r="B3866" t="s">
        <v>105</v>
      </c>
      <c r="C3866" t="s">
        <v>32</v>
      </c>
      <c r="D3866" t="s">
        <v>41</v>
      </c>
      <c r="E3866" t="s">
        <v>51</v>
      </c>
      <c r="F3866" t="s">
        <v>19</v>
      </c>
      <c r="G3866" s="10">
        <v>42585</v>
      </c>
      <c r="H3866" s="10">
        <v>42585</v>
      </c>
      <c r="I3866" t="s">
        <v>14</v>
      </c>
      <c r="J3866" t="s">
        <v>15</v>
      </c>
      <c r="K3866" t="str">
        <f>INDEX(State_Code_Name!B:B,MATCH(Consumer_Complaints!E3866,State_Code_Name!C:C,0))</f>
        <v>Washington</v>
      </c>
      <c r="L3866">
        <f t="shared" si="180"/>
        <v>0</v>
      </c>
      <c r="M3866">
        <f t="shared" si="181"/>
        <v>2016</v>
      </c>
      <c r="N3866" t="str">
        <f t="shared" si="182"/>
        <v>Q3</v>
      </c>
    </row>
    <row r="3867" spans="1:14" x14ac:dyDescent="0.35">
      <c r="A3867">
        <v>1192584</v>
      </c>
      <c r="B3867" t="s">
        <v>34</v>
      </c>
      <c r="C3867" t="s">
        <v>9</v>
      </c>
      <c r="D3867" t="s">
        <v>10</v>
      </c>
      <c r="E3867" t="s">
        <v>122</v>
      </c>
      <c r="F3867" t="s">
        <v>13</v>
      </c>
      <c r="G3867" s="10">
        <v>42018</v>
      </c>
      <c r="H3867" s="10">
        <v>42020</v>
      </c>
      <c r="I3867" t="s">
        <v>14</v>
      </c>
      <c r="J3867" t="s">
        <v>14</v>
      </c>
      <c r="K3867" t="str">
        <f>INDEX(State_Code_Name!B:B,MATCH(Consumer_Complaints!E3867,State_Code_Name!C:C,0))</f>
        <v>Maryland</v>
      </c>
      <c r="L3867">
        <f t="shared" si="180"/>
        <v>2</v>
      </c>
      <c r="M3867">
        <f t="shared" si="181"/>
        <v>2015</v>
      </c>
      <c r="N3867" t="str">
        <f t="shared" si="182"/>
        <v>Q1</v>
      </c>
    </row>
    <row r="3868" spans="1:14" x14ac:dyDescent="0.35">
      <c r="A3868">
        <v>951542</v>
      </c>
      <c r="B3868" t="s">
        <v>47</v>
      </c>
      <c r="C3868" t="s">
        <v>26</v>
      </c>
      <c r="D3868" t="s">
        <v>27</v>
      </c>
      <c r="E3868" t="s">
        <v>70</v>
      </c>
      <c r="F3868" t="s">
        <v>19</v>
      </c>
      <c r="G3868" s="10">
        <v>41844</v>
      </c>
      <c r="H3868" s="10">
        <v>41844</v>
      </c>
      <c r="I3868" t="s">
        <v>15</v>
      </c>
      <c r="J3868" t="s">
        <v>15</v>
      </c>
      <c r="K3868" t="str">
        <f>INDEX(State_Code_Name!B:B,MATCH(Consumer_Complaints!E3868,State_Code_Name!C:C,0))</f>
        <v>Massachusetts</v>
      </c>
      <c r="L3868">
        <f t="shared" si="180"/>
        <v>0</v>
      </c>
      <c r="M3868">
        <f t="shared" si="181"/>
        <v>2014</v>
      </c>
      <c r="N3868" t="str">
        <f t="shared" si="182"/>
        <v>Q3</v>
      </c>
    </row>
    <row r="3869" spans="1:14" x14ac:dyDescent="0.35">
      <c r="A3869">
        <v>1684001</v>
      </c>
      <c r="B3869" t="s">
        <v>211</v>
      </c>
      <c r="C3869" t="s">
        <v>26</v>
      </c>
      <c r="D3869" t="s">
        <v>56</v>
      </c>
      <c r="E3869" t="s">
        <v>31</v>
      </c>
      <c r="F3869" t="s">
        <v>19</v>
      </c>
      <c r="G3869" s="10">
        <v>42106</v>
      </c>
      <c r="H3869" s="10">
        <v>42106</v>
      </c>
      <c r="I3869" t="s">
        <v>14</v>
      </c>
      <c r="J3869" t="s">
        <v>14</v>
      </c>
      <c r="K3869" t="str">
        <f>INDEX(State_Code_Name!B:B,MATCH(Consumer_Complaints!E3869,State_Code_Name!C:C,0))</f>
        <v>Texas</v>
      </c>
      <c r="L3869">
        <f t="shared" si="180"/>
        <v>0</v>
      </c>
      <c r="M3869">
        <f t="shared" si="181"/>
        <v>2015</v>
      </c>
      <c r="N3869" t="str">
        <f t="shared" si="182"/>
        <v>Q2</v>
      </c>
    </row>
    <row r="3870" spans="1:14" x14ac:dyDescent="0.35">
      <c r="A3870">
        <v>234385</v>
      </c>
      <c r="B3870" t="s">
        <v>60</v>
      </c>
      <c r="C3870" t="s">
        <v>52</v>
      </c>
      <c r="D3870" t="s">
        <v>103</v>
      </c>
      <c r="E3870" t="s">
        <v>59</v>
      </c>
      <c r="F3870" t="s">
        <v>19</v>
      </c>
      <c r="G3870" s="10">
        <v>41290</v>
      </c>
      <c r="H3870" s="10">
        <v>41291</v>
      </c>
      <c r="I3870" t="s">
        <v>14</v>
      </c>
      <c r="J3870" t="s">
        <v>15</v>
      </c>
      <c r="K3870" t="str">
        <f>INDEX(State_Code_Name!B:B,MATCH(Consumer_Complaints!E3870,State_Code_Name!C:C,0))</f>
        <v>Illinois</v>
      </c>
      <c r="L3870">
        <f t="shared" si="180"/>
        <v>1</v>
      </c>
      <c r="M3870">
        <f t="shared" si="181"/>
        <v>2013</v>
      </c>
      <c r="N3870" t="str">
        <f t="shared" si="182"/>
        <v>Q1</v>
      </c>
    </row>
    <row r="3871" spans="1:14" x14ac:dyDescent="0.35">
      <c r="A3871">
        <v>913300</v>
      </c>
      <c r="B3871" t="s">
        <v>182</v>
      </c>
      <c r="C3871" t="s">
        <v>16</v>
      </c>
      <c r="D3871" t="s">
        <v>20</v>
      </c>
      <c r="E3871" t="s">
        <v>35</v>
      </c>
      <c r="F3871" t="s">
        <v>305</v>
      </c>
      <c r="G3871" s="10">
        <v>41816</v>
      </c>
      <c r="H3871" s="10">
        <v>41820</v>
      </c>
      <c r="I3871" t="s">
        <v>14</v>
      </c>
      <c r="J3871" t="s">
        <v>15</v>
      </c>
      <c r="K3871" t="str">
        <f>INDEX(State_Code_Name!B:B,MATCH(Consumer_Complaints!E3871,State_Code_Name!C:C,0))</f>
        <v>Florida</v>
      </c>
      <c r="L3871">
        <f t="shared" si="180"/>
        <v>4</v>
      </c>
      <c r="M3871">
        <f t="shared" si="181"/>
        <v>2014</v>
      </c>
      <c r="N3871" t="str">
        <f t="shared" si="182"/>
        <v>Q2</v>
      </c>
    </row>
    <row r="3872" spans="1:14" x14ac:dyDescent="0.35">
      <c r="A3872">
        <v>548011</v>
      </c>
      <c r="B3872" t="s">
        <v>326</v>
      </c>
      <c r="C3872" t="s">
        <v>32</v>
      </c>
      <c r="D3872" t="s">
        <v>44</v>
      </c>
      <c r="E3872" t="s">
        <v>46</v>
      </c>
      <c r="F3872" t="s">
        <v>13</v>
      </c>
      <c r="G3872" s="10">
        <v>41547</v>
      </c>
      <c r="H3872" s="10">
        <v>41592</v>
      </c>
      <c r="I3872" t="s">
        <v>14</v>
      </c>
      <c r="J3872" t="s">
        <v>15</v>
      </c>
      <c r="K3872" t="str">
        <f>INDEX(State_Code_Name!B:B,MATCH(Consumer_Complaints!E3872,State_Code_Name!C:C,0))</f>
        <v>Pennsylvania</v>
      </c>
      <c r="L3872">
        <f t="shared" si="180"/>
        <v>45</v>
      </c>
      <c r="M3872">
        <f t="shared" si="181"/>
        <v>2013</v>
      </c>
      <c r="N3872" t="str">
        <f t="shared" si="182"/>
        <v>Q3</v>
      </c>
    </row>
    <row r="3873" spans="1:14" x14ac:dyDescent="0.35">
      <c r="A3873">
        <v>1081261</v>
      </c>
      <c r="B3873" t="s">
        <v>227</v>
      </c>
      <c r="C3873" t="s">
        <v>32</v>
      </c>
      <c r="D3873" t="s">
        <v>44</v>
      </c>
      <c r="E3873" t="s">
        <v>66</v>
      </c>
      <c r="F3873" t="s">
        <v>19</v>
      </c>
      <c r="G3873" s="10">
        <v>41934</v>
      </c>
      <c r="H3873" s="10">
        <v>41934</v>
      </c>
      <c r="I3873" t="s">
        <v>14</v>
      </c>
      <c r="J3873" t="s">
        <v>15</v>
      </c>
      <c r="K3873" t="str">
        <f>INDEX(State_Code_Name!B:B,MATCH(Consumer_Complaints!E3873,State_Code_Name!C:C,0))</f>
        <v>Michigan</v>
      </c>
      <c r="L3873">
        <f t="shared" si="180"/>
        <v>0</v>
      </c>
      <c r="M3873">
        <f t="shared" si="181"/>
        <v>2014</v>
      </c>
      <c r="N3873" t="str">
        <f t="shared" si="182"/>
        <v>Q4</v>
      </c>
    </row>
    <row r="3874" spans="1:14" x14ac:dyDescent="0.35">
      <c r="A3874">
        <v>1248094</v>
      </c>
      <c r="B3874" t="s">
        <v>181</v>
      </c>
      <c r="C3874" t="s">
        <v>32</v>
      </c>
      <c r="D3874" t="s">
        <v>44</v>
      </c>
      <c r="E3874" t="s">
        <v>100</v>
      </c>
      <c r="F3874" t="s">
        <v>19</v>
      </c>
      <c r="G3874" s="10">
        <v>42054</v>
      </c>
      <c r="H3874" s="10">
        <v>42054</v>
      </c>
      <c r="I3874" t="s">
        <v>14</v>
      </c>
      <c r="J3874" t="s">
        <v>15</v>
      </c>
      <c r="K3874" t="str">
        <f>INDEX(State_Code_Name!B:B,MATCH(Consumer_Complaints!E3874,State_Code_Name!C:C,0))</f>
        <v>Arizona</v>
      </c>
      <c r="L3874">
        <f t="shared" si="180"/>
        <v>0</v>
      </c>
      <c r="M3874">
        <f t="shared" si="181"/>
        <v>2015</v>
      </c>
      <c r="N3874" t="str">
        <f t="shared" si="182"/>
        <v>Q1</v>
      </c>
    </row>
    <row r="3875" spans="1:14" x14ac:dyDescent="0.35">
      <c r="A3875">
        <v>2105081</v>
      </c>
      <c r="B3875" t="s">
        <v>68</v>
      </c>
      <c r="C3875" t="s">
        <v>36</v>
      </c>
      <c r="D3875" t="s">
        <v>281</v>
      </c>
      <c r="E3875" t="s">
        <v>22</v>
      </c>
      <c r="F3875" t="s">
        <v>19</v>
      </c>
      <c r="G3875" s="10">
        <v>42652</v>
      </c>
      <c r="H3875" s="10">
        <v>42652</v>
      </c>
      <c r="I3875" t="s">
        <v>14</v>
      </c>
      <c r="J3875" t="s">
        <v>14</v>
      </c>
      <c r="K3875" t="str">
        <f>INDEX(State_Code_Name!B:B,MATCH(Consumer_Complaints!E3875,State_Code_Name!C:C,0))</f>
        <v>New York</v>
      </c>
      <c r="L3875">
        <f t="shared" si="180"/>
        <v>0</v>
      </c>
      <c r="M3875">
        <f t="shared" si="181"/>
        <v>2016</v>
      </c>
      <c r="N3875" t="str">
        <f t="shared" si="182"/>
        <v>Q4</v>
      </c>
    </row>
    <row r="3876" spans="1:14" x14ac:dyDescent="0.35">
      <c r="A3876">
        <v>1366715</v>
      </c>
      <c r="B3876" t="s">
        <v>143</v>
      </c>
      <c r="C3876" t="s">
        <v>26</v>
      </c>
      <c r="D3876" t="s">
        <v>56</v>
      </c>
      <c r="E3876" t="s">
        <v>25</v>
      </c>
      <c r="F3876" t="s">
        <v>19</v>
      </c>
      <c r="G3876" s="10">
        <v>42221</v>
      </c>
      <c r="H3876" s="10">
        <v>42221</v>
      </c>
      <c r="I3876" t="s">
        <v>14</v>
      </c>
      <c r="J3876" t="s">
        <v>15</v>
      </c>
      <c r="K3876" t="str">
        <f>INDEX(State_Code_Name!B:B,MATCH(Consumer_Complaints!E3876,State_Code_Name!C:C,0))</f>
        <v>Georgia</v>
      </c>
      <c r="L3876">
        <f t="shared" si="180"/>
        <v>0</v>
      </c>
      <c r="M3876">
        <f t="shared" si="181"/>
        <v>2015</v>
      </c>
      <c r="N3876" t="str">
        <f t="shared" si="182"/>
        <v>Q3</v>
      </c>
    </row>
    <row r="3877" spans="1:14" x14ac:dyDescent="0.35">
      <c r="A3877">
        <v>582644</v>
      </c>
      <c r="B3877" t="s">
        <v>43</v>
      </c>
      <c r="C3877" t="s">
        <v>36</v>
      </c>
      <c r="D3877" t="s">
        <v>112</v>
      </c>
      <c r="E3877" t="s">
        <v>100</v>
      </c>
      <c r="F3877" t="s">
        <v>19</v>
      </c>
      <c r="G3877" s="10">
        <v>41344</v>
      </c>
      <c r="H3877" s="10">
        <v>41344</v>
      </c>
      <c r="I3877" t="s">
        <v>14</v>
      </c>
      <c r="J3877" t="s">
        <v>15</v>
      </c>
      <c r="K3877" t="str">
        <f>INDEX(State_Code_Name!B:B,MATCH(Consumer_Complaints!E3877,State_Code_Name!C:C,0))</f>
        <v>Arizona</v>
      </c>
      <c r="L3877">
        <f t="shared" si="180"/>
        <v>0</v>
      </c>
      <c r="M3877">
        <f t="shared" si="181"/>
        <v>2013</v>
      </c>
      <c r="N3877" t="str">
        <f t="shared" si="182"/>
        <v>Q1</v>
      </c>
    </row>
    <row r="3878" spans="1:14" x14ac:dyDescent="0.35">
      <c r="A3878">
        <v>1955731</v>
      </c>
      <c r="B3878" t="s">
        <v>73</v>
      </c>
      <c r="C3878" t="s">
        <v>26</v>
      </c>
      <c r="D3878" t="s">
        <v>27</v>
      </c>
      <c r="E3878" t="s">
        <v>31</v>
      </c>
      <c r="F3878" t="s">
        <v>19</v>
      </c>
      <c r="G3878" s="10">
        <v>42527</v>
      </c>
      <c r="H3878" s="10">
        <v>42527</v>
      </c>
      <c r="I3878" t="s">
        <v>14</v>
      </c>
      <c r="J3878" t="s">
        <v>15</v>
      </c>
      <c r="K3878" t="str">
        <f>INDEX(State_Code_Name!B:B,MATCH(Consumer_Complaints!E3878,State_Code_Name!C:C,0))</f>
        <v>Texas</v>
      </c>
      <c r="L3878">
        <f t="shared" si="180"/>
        <v>0</v>
      </c>
      <c r="M3878">
        <f t="shared" si="181"/>
        <v>2016</v>
      </c>
      <c r="N3878" t="str">
        <f t="shared" si="182"/>
        <v>Q2</v>
      </c>
    </row>
    <row r="3879" spans="1:14" x14ac:dyDescent="0.35">
      <c r="A3879">
        <v>1141250</v>
      </c>
      <c r="B3879" t="s">
        <v>392</v>
      </c>
      <c r="C3879" t="s">
        <v>9</v>
      </c>
      <c r="D3879" t="s">
        <v>183</v>
      </c>
      <c r="E3879" t="s">
        <v>25</v>
      </c>
      <c r="F3879" t="s">
        <v>19</v>
      </c>
      <c r="G3879" s="10">
        <v>41710</v>
      </c>
      <c r="H3879" s="10">
        <v>41710</v>
      </c>
      <c r="I3879" t="s">
        <v>14</v>
      </c>
      <c r="J3879" t="s">
        <v>15</v>
      </c>
      <c r="K3879" t="str">
        <f>INDEX(State_Code_Name!B:B,MATCH(Consumer_Complaints!E3879,State_Code_Name!C:C,0))</f>
        <v>Georgia</v>
      </c>
      <c r="L3879">
        <f t="shared" si="180"/>
        <v>0</v>
      </c>
      <c r="M3879">
        <f t="shared" si="181"/>
        <v>2014</v>
      </c>
      <c r="N3879" t="str">
        <f t="shared" si="182"/>
        <v>Q1</v>
      </c>
    </row>
    <row r="3880" spans="1:14" x14ac:dyDescent="0.35">
      <c r="A3880">
        <v>1721193</v>
      </c>
      <c r="B3880" t="s">
        <v>83</v>
      </c>
      <c r="C3880" t="s">
        <v>61</v>
      </c>
      <c r="D3880" t="s">
        <v>282</v>
      </c>
      <c r="E3880" t="s">
        <v>46</v>
      </c>
      <c r="F3880" t="s">
        <v>19</v>
      </c>
      <c r="G3880" s="10">
        <v>42367</v>
      </c>
      <c r="H3880" s="10">
        <v>42367</v>
      </c>
      <c r="I3880" t="s">
        <v>14</v>
      </c>
      <c r="J3880" t="s">
        <v>15</v>
      </c>
      <c r="K3880" t="str">
        <f>INDEX(State_Code_Name!B:B,MATCH(Consumer_Complaints!E3880,State_Code_Name!C:C,0))</f>
        <v>Pennsylvania</v>
      </c>
      <c r="L3880">
        <f t="shared" si="180"/>
        <v>0</v>
      </c>
      <c r="M3880">
        <f t="shared" si="181"/>
        <v>2015</v>
      </c>
      <c r="N3880" t="str">
        <f t="shared" si="182"/>
        <v>Q4</v>
      </c>
    </row>
    <row r="3881" spans="1:14" x14ac:dyDescent="0.35">
      <c r="A3881">
        <v>569562</v>
      </c>
      <c r="B3881" t="s">
        <v>43</v>
      </c>
      <c r="C3881" t="s">
        <v>16</v>
      </c>
      <c r="D3881" t="s">
        <v>20</v>
      </c>
      <c r="E3881" t="s">
        <v>66</v>
      </c>
      <c r="F3881" t="s">
        <v>305</v>
      </c>
      <c r="G3881" s="10">
        <v>41571</v>
      </c>
      <c r="H3881" s="10">
        <v>41572</v>
      </c>
      <c r="I3881" t="s">
        <v>14</v>
      </c>
      <c r="J3881" t="s">
        <v>15</v>
      </c>
      <c r="K3881" t="str">
        <f>INDEX(State_Code_Name!B:B,MATCH(Consumer_Complaints!E3881,State_Code_Name!C:C,0))</f>
        <v>Michigan</v>
      </c>
      <c r="L3881">
        <f t="shared" si="180"/>
        <v>1</v>
      </c>
      <c r="M3881">
        <f t="shared" si="181"/>
        <v>2013</v>
      </c>
      <c r="N3881" t="str">
        <f t="shared" si="182"/>
        <v>Q4</v>
      </c>
    </row>
    <row r="3882" spans="1:14" x14ac:dyDescent="0.35">
      <c r="A3882">
        <v>698977</v>
      </c>
      <c r="B3882" t="s">
        <v>762</v>
      </c>
      <c r="C3882" t="s">
        <v>32</v>
      </c>
      <c r="D3882" t="s">
        <v>161</v>
      </c>
      <c r="E3882" t="s">
        <v>42</v>
      </c>
      <c r="F3882" t="s">
        <v>19</v>
      </c>
      <c r="G3882" s="10">
        <v>41731</v>
      </c>
      <c r="H3882" s="10">
        <v>41731</v>
      </c>
      <c r="I3882" t="s">
        <v>14</v>
      </c>
      <c r="J3882" t="s">
        <v>15</v>
      </c>
      <c r="K3882" t="str">
        <f>INDEX(State_Code_Name!B:B,MATCH(Consumer_Complaints!E3882,State_Code_Name!C:C,0))</f>
        <v>North Carolina</v>
      </c>
      <c r="L3882">
        <f t="shared" si="180"/>
        <v>0</v>
      </c>
      <c r="M3882">
        <f t="shared" si="181"/>
        <v>2014</v>
      </c>
      <c r="N3882" t="str">
        <f t="shared" si="182"/>
        <v>Q2</v>
      </c>
    </row>
    <row r="3883" spans="1:14" x14ac:dyDescent="0.35">
      <c r="A3883">
        <v>1075516</v>
      </c>
      <c r="B3883" t="s">
        <v>47</v>
      </c>
      <c r="C3883" t="s">
        <v>26</v>
      </c>
      <c r="D3883" t="s">
        <v>27</v>
      </c>
      <c r="E3883" t="s">
        <v>48</v>
      </c>
      <c r="F3883" t="s">
        <v>305</v>
      </c>
      <c r="G3883" s="10">
        <v>41929</v>
      </c>
      <c r="H3883" s="10">
        <v>41932</v>
      </c>
      <c r="I3883" t="s">
        <v>14</v>
      </c>
      <c r="J3883" t="s">
        <v>15</v>
      </c>
      <c r="K3883" t="str">
        <f>INDEX(State_Code_Name!B:B,MATCH(Consumer_Complaints!E3883,State_Code_Name!C:C,0))</f>
        <v>New Jersey</v>
      </c>
      <c r="L3883">
        <f t="shared" si="180"/>
        <v>3</v>
      </c>
      <c r="M3883">
        <f t="shared" si="181"/>
        <v>2014</v>
      </c>
      <c r="N3883" t="str">
        <f t="shared" si="182"/>
        <v>Q4</v>
      </c>
    </row>
    <row r="3884" spans="1:14" x14ac:dyDescent="0.35">
      <c r="A3884">
        <v>1527841</v>
      </c>
      <c r="B3884" t="s">
        <v>238</v>
      </c>
      <c r="C3884" t="s">
        <v>32</v>
      </c>
      <c r="D3884" t="s">
        <v>161</v>
      </c>
      <c r="E3884" t="s">
        <v>51</v>
      </c>
      <c r="F3884" t="s">
        <v>13</v>
      </c>
      <c r="G3884" s="10">
        <v>42236</v>
      </c>
      <c r="H3884" s="10">
        <v>42239</v>
      </c>
      <c r="I3884" t="s">
        <v>14</v>
      </c>
      <c r="J3884" t="s">
        <v>15</v>
      </c>
      <c r="K3884" t="str">
        <f>INDEX(State_Code_Name!B:B,MATCH(Consumer_Complaints!E3884,State_Code_Name!C:C,0))</f>
        <v>Washington</v>
      </c>
      <c r="L3884">
        <f t="shared" si="180"/>
        <v>3</v>
      </c>
      <c r="M3884">
        <f t="shared" si="181"/>
        <v>2015</v>
      </c>
      <c r="N3884" t="str">
        <f t="shared" si="182"/>
        <v>Q3</v>
      </c>
    </row>
    <row r="3885" spans="1:14" x14ac:dyDescent="0.35">
      <c r="A3885">
        <v>1470204</v>
      </c>
      <c r="B3885" t="s">
        <v>97</v>
      </c>
      <c r="C3885" t="s">
        <v>52</v>
      </c>
      <c r="D3885" t="s">
        <v>103</v>
      </c>
      <c r="E3885" t="s">
        <v>25</v>
      </c>
      <c r="F3885" t="s">
        <v>19</v>
      </c>
      <c r="G3885" s="10">
        <v>42200</v>
      </c>
      <c r="H3885" s="10">
        <v>42200</v>
      </c>
      <c r="I3885" t="s">
        <v>14</v>
      </c>
      <c r="J3885" t="s">
        <v>15</v>
      </c>
      <c r="K3885" t="str">
        <f>INDEX(State_Code_Name!B:B,MATCH(Consumer_Complaints!E3885,State_Code_Name!C:C,0))</f>
        <v>Georgia</v>
      </c>
      <c r="L3885">
        <f t="shared" si="180"/>
        <v>0</v>
      </c>
      <c r="M3885">
        <f t="shared" si="181"/>
        <v>2015</v>
      </c>
      <c r="N3885" t="str">
        <f t="shared" si="182"/>
        <v>Q3</v>
      </c>
    </row>
    <row r="3886" spans="1:14" x14ac:dyDescent="0.35">
      <c r="A3886">
        <v>811163</v>
      </c>
      <c r="B3886" t="s">
        <v>11</v>
      </c>
      <c r="C3886" t="s">
        <v>26</v>
      </c>
      <c r="D3886" t="s">
        <v>27</v>
      </c>
      <c r="E3886" t="s">
        <v>25</v>
      </c>
      <c r="F3886" t="s">
        <v>19</v>
      </c>
      <c r="G3886" s="10">
        <v>41745</v>
      </c>
      <c r="H3886" s="10">
        <v>41750</v>
      </c>
      <c r="I3886" t="s">
        <v>14</v>
      </c>
      <c r="J3886" t="s">
        <v>14</v>
      </c>
      <c r="K3886" t="str">
        <f>INDEX(State_Code_Name!B:B,MATCH(Consumer_Complaints!E3886,State_Code_Name!C:C,0))</f>
        <v>Georgia</v>
      </c>
      <c r="L3886">
        <f t="shared" si="180"/>
        <v>5</v>
      </c>
      <c r="M3886">
        <f t="shared" si="181"/>
        <v>2014</v>
      </c>
      <c r="N3886" t="str">
        <f t="shared" si="182"/>
        <v>Q2</v>
      </c>
    </row>
    <row r="3887" spans="1:14" x14ac:dyDescent="0.35">
      <c r="A3887">
        <v>1846026</v>
      </c>
      <c r="B3887" t="s">
        <v>232</v>
      </c>
      <c r="C3887" t="s">
        <v>32</v>
      </c>
      <c r="D3887" t="s">
        <v>41</v>
      </c>
      <c r="E3887" t="s">
        <v>18</v>
      </c>
      <c r="F3887" t="s">
        <v>19</v>
      </c>
      <c r="G3887" s="10">
        <v>42452</v>
      </c>
      <c r="H3887" s="10">
        <v>42452</v>
      </c>
      <c r="I3887" t="s">
        <v>14</v>
      </c>
      <c r="J3887" t="s">
        <v>15</v>
      </c>
      <c r="K3887" t="str">
        <f>INDEX(State_Code_Name!B:B,MATCH(Consumer_Complaints!E3887,State_Code_Name!C:C,0))</f>
        <v>California</v>
      </c>
      <c r="L3887">
        <f t="shared" si="180"/>
        <v>0</v>
      </c>
      <c r="M3887">
        <f t="shared" si="181"/>
        <v>2016</v>
      </c>
      <c r="N3887" t="str">
        <f t="shared" si="182"/>
        <v>Q1</v>
      </c>
    </row>
    <row r="3888" spans="1:14" x14ac:dyDescent="0.35">
      <c r="A3888">
        <v>1703371</v>
      </c>
      <c r="B3888" t="s">
        <v>43</v>
      </c>
      <c r="C3888" t="s">
        <v>32</v>
      </c>
      <c r="D3888" t="s">
        <v>104</v>
      </c>
      <c r="E3888" t="s">
        <v>171</v>
      </c>
      <c r="F3888" t="s">
        <v>19</v>
      </c>
      <c r="G3888" s="10">
        <v>42354</v>
      </c>
      <c r="H3888" s="10">
        <v>42354</v>
      </c>
      <c r="I3888" t="s">
        <v>14</v>
      </c>
      <c r="J3888" t="s">
        <v>15</v>
      </c>
      <c r="K3888" t="str">
        <f>INDEX(State_Code_Name!B:B,MATCH(Consumer_Complaints!E3888,State_Code_Name!C:C,0))</f>
        <v>Louisiana</v>
      </c>
      <c r="L3888">
        <f t="shared" si="180"/>
        <v>0</v>
      </c>
      <c r="M3888">
        <f t="shared" si="181"/>
        <v>2015</v>
      </c>
      <c r="N3888" t="str">
        <f t="shared" si="182"/>
        <v>Q4</v>
      </c>
    </row>
    <row r="3889" spans="1:14" x14ac:dyDescent="0.35">
      <c r="A3889">
        <v>1773933</v>
      </c>
      <c r="B3889" t="s">
        <v>50</v>
      </c>
      <c r="C3889" t="s">
        <v>16</v>
      </c>
      <c r="D3889" t="s">
        <v>144</v>
      </c>
      <c r="E3889" t="s">
        <v>171</v>
      </c>
      <c r="F3889" t="s">
        <v>13</v>
      </c>
      <c r="G3889" s="10">
        <v>42462</v>
      </c>
      <c r="H3889" s="10">
        <v>42462</v>
      </c>
      <c r="I3889" t="s">
        <v>14</v>
      </c>
      <c r="J3889" t="s">
        <v>15</v>
      </c>
      <c r="K3889" t="str">
        <f>INDEX(State_Code_Name!B:B,MATCH(Consumer_Complaints!E3889,State_Code_Name!C:C,0))</f>
        <v>Louisiana</v>
      </c>
      <c r="L3889">
        <f t="shared" si="180"/>
        <v>0</v>
      </c>
      <c r="M3889">
        <f t="shared" si="181"/>
        <v>2016</v>
      </c>
      <c r="N3889" t="str">
        <f t="shared" si="182"/>
        <v>Q2</v>
      </c>
    </row>
    <row r="3890" spans="1:14" x14ac:dyDescent="0.35">
      <c r="A3890">
        <v>763446</v>
      </c>
      <c r="B3890" t="s">
        <v>510</v>
      </c>
      <c r="C3890" t="s">
        <v>32</v>
      </c>
      <c r="D3890" t="s">
        <v>104</v>
      </c>
      <c r="E3890" t="s">
        <v>31</v>
      </c>
      <c r="F3890" t="s">
        <v>19</v>
      </c>
      <c r="G3890" s="10">
        <v>41715</v>
      </c>
      <c r="H3890" s="10">
        <v>41715</v>
      </c>
      <c r="I3890" t="s">
        <v>14</v>
      </c>
      <c r="J3890" t="s">
        <v>15</v>
      </c>
      <c r="K3890" t="str">
        <f>INDEX(State_Code_Name!B:B,MATCH(Consumer_Complaints!E3890,State_Code_Name!C:C,0))</f>
        <v>Texas</v>
      </c>
      <c r="L3890">
        <f t="shared" si="180"/>
        <v>0</v>
      </c>
      <c r="M3890">
        <f t="shared" si="181"/>
        <v>2014</v>
      </c>
      <c r="N3890" t="str">
        <f t="shared" si="182"/>
        <v>Q1</v>
      </c>
    </row>
    <row r="3891" spans="1:14" x14ac:dyDescent="0.35">
      <c r="A3891">
        <v>772545</v>
      </c>
      <c r="B3891" t="s">
        <v>181</v>
      </c>
      <c r="C3891" t="s">
        <v>32</v>
      </c>
      <c r="D3891" t="s">
        <v>44</v>
      </c>
      <c r="E3891" t="s">
        <v>66</v>
      </c>
      <c r="F3891" t="s">
        <v>19</v>
      </c>
      <c r="G3891" s="10">
        <v>41719</v>
      </c>
      <c r="H3891" s="10">
        <v>41719</v>
      </c>
      <c r="I3891" t="s">
        <v>14</v>
      </c>
      <c r="J3891" t="s">
        <v>15</v>
      </c>
      <c r="K3891" t="str">
        <f>INDEX(State_Code_Name!B:B,MATCH(Consumer_Complaints!E3891,State_Code_Name!C:C,0))</f>
        <v>Michigan</v>
      </c>
      <c r="L3891">
        <f t="shared" si="180"/>
        <v>0</v>
      </c>
      <c r="M3891">
        <f t="shared" si="181"/>
        <v>2014</v>
      </c>
      <c r="N3891" t="str">
        <f t="shared" si="182"/>
        <v>Q1</v>
      </c>
    </row>
    <row r="3892" spans="1:14" x14ac:dyDescent="0.35">
      <c r="A3892">
        <v>1613274</v>
      </c>
      <c r="B3892" t="s">
        <v>147</v>
      </c>
      <c r="C3892" t="s">
        <v>9</v>
      </c>
      <c r="D3892" t="s">
        <v>132</v>
      </c>
      <c r="E3892" t="s">
        <v>31</v>
      </c>
      <c r="F3892" t="s">
        <v>19</v>
      </c>
      <c r="G3892" s="10">
        <v>42296</v>
      </c>
      <c r="H3892" s="10">
        <v>42298</v>
      </c>
      <c r="I3892" t="s">
        <v>14</v>
      </c>
      <c r="J3892" t="s">
        <v>15</v>
      </c>
      <c r="K3892" t="str">
        <f>INDEX(State_Code_Name!B:B,MATCH(Consumer_Complaints!E3892,State_Code_Name!C:C,0))</f>
        <v>Texas</v>
      </c>
      <c r="L3892">
        <f t="shared" si="180"/>
        <v>2</v>
      </c>
      <c r="M3892">
        <f t="shared" si="181"/>
        <v>2015</v>
      </c>
      <c r="N3892" t="str">
        <f t="shared" si="182"/>
        <v>Q4</v>
      </c>
    </row>
    <row r="3893" spans="1:14" x14ac:dyDescent="0.35">
      <c r="A3893">
        <v>2076068</v>
      </c>
      <c r="B3893" t="s">
        <v>30</v>
      </c>
      <c r="C3893" t="s">
        <v>16</v>
      </c>
      <c r="D3893" t="s">
        <v>17</v>
      </c>
      <c r="E3893" t="s">
        <v>51</v>
      </c>
      <c r="F3893" t="s">
        <v>19</v>
      </c>
      <c r="G3893" s="10">
        <v>42605</v>
      </c>
      <c r="H3893" s="10">
        <v>42605</v>
      </c>
      <c r="I3893" t="s">
        <v>14</v>
      </c>
      <c r="J3893" t="s">
        <v>15</v>
      </c>
      <c r="K3893" t="str">
        <f>INDEX(State_Code_Name!B:B,MATCH(Consumer_Complaints!E3893,State_Code_Name!C:C,0))</f>
        <v>Washington</v>
      </c>
      <c r="L3893">
        <f t="shared" si="180"/>
        <v>0</v>
      </c>
      <c r="M3893">
        <f t="shared" si="181"/>
        <v>2016</v>
      </c>
      <c r="N3893" t="str">
        <f t="shared" si="182"/>
        <v>Q3</v>
      </c>
    </row>
    <row r="3894" spans="1:14" x14ac:dyDescent="0.35">
      <c r="A3894">
        <v>1952147</v>
      </c>
      <c r="B3894" t="s">
        <v>163</v>
      </c>
      <c r="C3894" t="s">
        <v>26</v>
      </c>
      <c r="D3894" t="s">
        <v>56</v>
      </c>
      <c r="E3894" t="s">
        <v>66</v>
      </c>
      <c r="F3894" t="s">
        <v>19</v>
      </c>
      <c r="G3894" s="10">
        <v>42406</v>
      </c>
      <c r="H3894" s="10">
        <v>42406</v>
      </c>
      <c r="I3894" t="s">
        <v>14</v>
      </c>
      <c r="J3894" t="s">
        <v>15</v>
      </c>
      <c r="K3894" t="str">
        <f>INDEX(State_Code_Name!B:B,MATCH(Consumer_Complaints!E3894,State_Code_Name!C:C,0))</f>
        <v>Michigan</v>
      </c>
      <c r="L3894">
        <f t="shared" si="180"/>
        <v>0</v>
      </c>
      <c r="M3894">
        <f t="shared" si="181"/>
        <v>2016</v>
      </c>
      <c r="N3894" t="str">
        <f t="shared" si="182"/>
        <v>Q1</v>
      </c>
    </row>
    <row r="3895" spans="1:14" x14ac:dyDescent="0.35">
      <c r="A3895">
        <v>398595</v>
      </c>
      <c r="B3895" t="s">
        <v>30</v>
      </c>
      <c r="C3895" t="s">
        <v>16</v>
      </c>
      <c r="D3895" t="s">
        <v>20</v>
      </c>
      <c r="E3895" t="s">
        <v>31</v>
      </c>
      <c r="F3895" t="s">
        <v>19</v>
      </c>
      <c r="G3895" s="10">
        <v>41369</v>
      </c>
      <c r="H3895" s="10">
        <v>41430</v>
      </c>
      <c r="I3895" t="s">
        <v>14</v>
      </c>
      <c r="J3895" t="s">
        <v>15</v>
      </c>
      <c r="K3895" t="str">
        <f>INDEX(State_Code_Name!B:B,MATCH(Consumer_Complaints!E3895,State_Code_Name!C:C,0))</f>
        <v>Texas</v>
      </c>
      <c r="L3895">
        <f t="shared" si="180"/>
        <v>61</v>
      </c>
      <c r="M3895">
        <f t="shared" si="181"/>
        <v>2013</v>
      </c>
      <c r="N3895" t="str">
        <f t="shared" si="182"/>
        <v>Q2</v>
      </c>
    </row>
    <row r="3896" spans="1:14" x14ac:dyDescent="0.35">
      <c r="A3896">
        <v>404024</v>
      </c>
      <c r="B3896" t="s">
        <v>38</v>
      </c>
      <c r="C3896" t="s">
        <v>16</v>
      </c>
      <c r="D3896" t="s">
        <v>24</v>
      </c>
      <c r="E3896" t="s">
        <v>48</v>
      </c>
      <c r="F3896" t="s">
        <v>19</v>
      </c>
      <c r="G3896" s="10">
        <v>41552</v>
      </c>
      <c r="H3896" s="10">
        <v>41552</v>
      </c>
      <c r="I3896" t="s">
        <v>14</v>
      </c>
      <c r="J3896" t="s">
        <v>14</v>
      </c>
      <c r="K3896" t="str">
        <f>INDEX(State_Code_Name!B:B,MATCH(Consumer_Complaints!E3896,State_Code_Name!C:C,0))</f>
        <v>New Jersey</v>
      </c>
      <c r="L3896">
        <f t="shared" si="180"/>
        <v>0</v>
      </c>
      <c r="M3896">
        <f t="shared" si="181"/>
        <v>2013</v>
      </c>
      <c r="N3896" t="str">
        <f t="shared" si="182"/>
        <v>Q4</v>
      </c>
    </row>
    <row r="3897" spans="1:14" x14ac:dyDescent="0.35">
      <c r="A3897">
        <v>1871598</v>
      </c>
      <c r="B3897" t="s">
        <v>959</v>
      </c>
      <c r="C3897" t="s">
        <v>9</v>
      </c>
      <c r="D3897" t="s">
        <v>10</v>
      </c>
      <c r="E3897" t="s">
        <v>40</v>
      </c>
      <c r="F3897" t="s">
        <v>19</v>
      </c>
      <c r="G3897" s="10">
        <v>42586</v>
      </c>
      <c r="H3897" s="10">
        <v>42617</v>
      </c>
      <c r="I3897" t="s">
        <v>14</v>
      </c>
      <c r="J3897" t="s">
        <v>14</v>
      </c>
      <c r="K3897" t="str">
        <f>INDEX(State_Code_Name!B:B,MATCH(Consumer_Complaints!E3897,State_Code_Name!C:C,0))</f>
        <v>Nevada</v>
      </c>
      <c r="L3897">
        <f t="shared" si="180"/>
        <v>31</v>
      </c>
      <c r="M3897">
        <f t="shared" si="181"/>
        <v>2016</v>
      </c>
      <c r="N3897" t="str">
        <f t="shared" si="182"/>
        <v>Q3</v>
      </c>
    </row>
    <row r="3898" spans="1:14" x14ac:dyDescent="0.35">
      <c r="A3898">
        <v>1006658</v>
      </c>
      <c r="B3898" t="s">
        <v>240</v>
      </c>
      <c r="C3898" t="s">
        <v>61</v>
      </c>
      <c r="D3898" t="s">
        <v>282</v>
      </c>
      <c r="E3898" t="s">
        <v>48</v>
      </c>
      <c r="F3898" t="s">
        <v>19</v>
      </c>
      <c r="G3898" s="10">
        <v>41879</v>
      </c>
      <c r="H3898" s="10">
        <v>41879</v>
      </c>
      <c r="I3898" t="s">
        <v>14</v>
      </c>
      <c r="J3898" t="s">
        <v>15</v>
      </c>
      <c r="K3898" t="str">
        <f>INDEX(State_Code_Name!B:B,MATCH(Consumer_Complaints!E3898,State_Code_Name!C:C,0))</f>
        <v>New Jersey</v>
      </c>
      <c r="L3898">
        <f t="shared" si="180"/>
        <v>0</v>
      </c>
      <c r="M3898">
        <f t="shared" si="181"/>
        <v>2014</v>
      </c>
      <c r="N3898" t="str">
        <f t="shared" si="182"/>
        <v>Q3</v>
      </c>
    </row>
    <row r="3899" spans="1:14" x14ac:dyDescent="0.35">
      <c r="A3899">
        <v>432582</v>
      </c>
      <c r="B3899" t="s">
        <v>30</v>
      </c>
      <c r="C3899" t="s">
        <v>16</v>
      </c>
      <c r="D3899" t="s">
        <v>20</v>
      </c>
      <c r="E3899" t="s">
        <v>98</v>
      </c>
      <c r="F3899" t="s">
        <v>305</v>
      </c>
      <c r="G3899" s="10">
        <v>41439</v>
      </c>
      <c r="H3899" s="10">
        <v>41443</v>
      </c>
      <c r="I3899" t="s">
        <v>14</v>
      </c>
      <c r="J3899" t="s">
        <v>15</v>
      </c>
      <c r="K3899" t="str">
        <f>INDEX(State_Code_Name!B:B,MATCH(Consumer_Complaints!E3899,State_Code_Name!C:C,0))</f>
        <v>Colorado</v>
      </c>
      <c r="L3899">
        <f t="shared" si="180"/>
        <v>4</v>
      </c>
      <c r="M3899">
        <f t="shared" si="181"/>
        <v>2013</v>
      </c>
      <c r="N3899" t="str">
        <f t="shared" si="182"/>
        <v>Q2</v>
      </c>
    </row>
    <row r="3900" spans="1:14" x14ac:dyDescent="0.35">
      <c r="A3900">
        <v>2002768</v>
      </c>
      <c r="B3900" t="s">
        <v>38</v>
      </c>
      <c r="C3900" t="s">
        <v>16</v>
      </c>
      <c r="D3900" t="s">
        <v>20</v>
      </c>
      <c r="E3900" t="s">
        <v>77</v>
      </c>
      <c r="F3900" t="s">
        <v>19</v>
      </c>
      <c r="G3900" s="10">
        <v>42589</v>
      </c>
      <c r="H3900" s="10">
        <v>42589</v>
      </c>
      <c r="I3900" t="s">
        <v>14</v>
      </c>
      <c r="J3900" t="s">
        <v>15</v>
      </c>
      <c r="K3900" t="str">
        <f>INDEX(State_Code_Name!B:B,MATCH(Consumer_Complaints!E3900,State_Code_Name!C:C,0))</f>
        <v>Missouri</v>
      </c>
      <c r="L3900">
        <f t="shared" si="180"/>
        <v>0</v>
      </c>
      <c r="M3900">
        <f t="shared" si="181"/>
        <v>2016</v>
      </c>
      <c r="N3900" t="str">
        <f t="shared" si="182"/>
        <v>Q3</v>
      </c>
    </row>
    <row r="3901" spans="1:14" x14ac:dyDescent="0.35">
      <c r="A3901">
        <v>1650910</v>
      </c>
      <c r="B3901" t="s">
        <v>30</v>
      </c>
      <c r="C3901" t="s">
        <v>26</v>
      </c>
      <c r="D3901" t="s">
        <v>27</v>
      </c>
      <c r="E3901" t="s">
        <v>100</v>
      </c>
      <c r="F3901" t="s">
        <v>19</v>
      </c>
      <c r="G3901" s="10">
        <v>42319</v>
      </c>
      <c r="H3901" s="10">
        <v>42319</v>
      </c>
      <c r="I3901" t="s">
        <v>14</v>
      </c>
      <c r="J3901" t="s">
        <v>15</v>
      </c>
      <c r="K3901" t="str">
        <f>INDEX(State_Code_Name!B:B,MATCH(Consumer_Complaints!E3901,State_Code_Name!C:C,0))</f>
        <v>Arizona</v>
      </c>
      <c r="L3901">
        <f t="shared" si="180"/>
        <v>0</v>
      </c>
      <c r="M3901">
        <f t="shared" si="181"/>
        <v>2015</v>
      </c>
      <c r="N3901" t="str">
        <f t="shared" si="182"/>
        <v>Q4</v>
      </c>
    </row>
    <row r="3902" spans="1:14" x14ac:dyDescent="0.35">
      <c r="A3902">
        <v>1961417</v>
      </c>
      <c r="B3902" t="s">
        <v>54</v>
      </c>
      <c r="C3902" t="s">
        <v>52</v>
      </c>
      <c r="D3902" t="s">
        <v>103</v>
      </c>
      <c r="E3902" t="s">
        <v>35</v>
      </c>
      <c r="F3902" t="s">
        <v>305</v>
      </c>
      <c r="G3902" s="10">
        <v>42619</v>
      </c>
      <c r="H3902" s="10">
        <v>42649</v>
      </c>
      <c r="I3902" t="s">
        <v>14</v>
      </c>
      <c r="J3902" t="s">
        <v>15</v>
      </c>
      <c r="K3902" t="str">
        <f>INDEX(State_Code_Name!B:B,MATCH(Consumer_Complaints!E3902,State_Code_Name!C:C,0))</f>
        <v>Florida</v>
      </c>
      <c r="L3902">
        <f t="shared" si="180"/>
        <v>30</v>
      </c>
      <c r="M3902">
        <f t="shared" si="181"/>
        <v>2016</v>
      </c>
      <c r="N3902" t="str">
        <f t="shared" si="182"/>
        <v>Q3</v>
      </c>
    </row>
    <row r="3903" spans="1:14" x14ac:dyDescent="0.35">
      <c r="A3903">
        <v>1808748</v>
      </c>
      <c r="B3903" t="s">
        <v>83</v>
      </c>
      <c r="C3903" t="s">
        <v>36</v>
      </c>
      <c r="D3903" t="s">
        <v>80</v>
      </c>
      <c r="E3903" t="s">
        <v>25</v>
      </c>
      <c r="F3903" t="s">
        <v>19</v>
      </c>
      <c r="G3903" s="10">
        <v>42429</v>
      </c>
      <c r="H3903" s="10">
        <v>42429</v>
      </c>
      <c r="I3903" t="s">
        <v>14</v>
      </c>
      <c r="J3903" t="s">
        <v>15</v>
      </c>
      <c r="K3903" t="str">
        <f>INDEX(State_Code_Name!B:B,MATCH(Consumer_Complaints!E3903,State_Code_Name!C:C,0))</f>
        <v>Georgia</v>
      </c>
      <c r="L3903">
        <f t="shared" si="180"/>
        <v>0</v>
      </c>
      <c r="M3903">
        <f t="shared" si="181"/>
        <v>2016</v>
      </c>
      <c r="N3903" t="str">
        <f t="shared" si="182"/>
        <v>Q1</v>
      </c>
    </row>
    <row r="3904" spans="1:14" x14ac:dyDescent="0.35">
      <c r="A3904">
        <v>1967728</v>
      </c>
      <c r="B3904" t="s">
        <v>30</v>
      </c>
      <c r="C3904" t="s">
        <v>26</v>
      </c>
      <c r="D3904" t="s">
        <v>78</v>
      </c>
      <c r="E3904" t="s">
        <v>22</v>
      </c>
      <c r="F3904" t="s">
        <v>19</v>
      </c>
      <c r="G3904" s="10">
        <v>42536</v>
      </c>
      <c r="H3904" s="10">
        <v>42536</v>
      </c>
      <c r="I3904" t="s">
        <v>14</v>
      </c>
      <c r="J3904" t="s">
        <v>15</v>
      </c>
      <c r="K3904" t="str">
        <f>INDEX(State_Code_Name!B:B,MATCH(Consumer_Complaints!E3904,State_Code_Name!C:C,0))</f>
        <v>New York</v>
      </c>
      <c r="L3904">
        <f t="shared" si="180"/>
        <v>0</v>
      </c>
      <c r="M3904">
        <f t="shared" si="181"/>
        <v>2016</v>
      </c>
      <c r="N3904" t="str">
        <f t="shared" si="182"/>
        <v>Q2</v>
      </c>
    </row>
    <row r="3905" spans="1:14" x14ac:dyDescent="0.35">
      <c r="A3905">
        <v>367321</v>
      </c>
      <c r="B3905" t="s">
        <v>11</v>
      </c>
      <c r="C3905" t="s">
        <v>26</v>
      </c>
      <c r="D3905" t="s">
        <v>27</v>
      </c>
      <c r="E3905" t="s">
        <v>35</v>
      </c>
      <c r="F3905" t="s">
        <v>13</v>
      </c>
      <c r="G3905" s="10">
        <v>41360</v>
      </c>
      <c r="H3905" s="10">
        <v>41361</v>
      </c>
      <c r="I3905" t="s">
        <v>14</v>
      </c>
      <c r="J3905" t="s">
        <v>15</v>
      </c>
      <c r="K3905" t="str">
        <f>INDEX(State_Code_Name!B:B,MATCH(Consumer_Complaints!E3905,State_Code_Name!C:C,0))</f>
        <v>Florida</v>
      </c>
      <c r="L3905">
        <f t="shared" si="180"/>
        <v>1</v>
      </c>
      <c r="M3905">
        <f t="shared" si="181"/>
        <v>2013</v>
      </c>
      <c r="N3905" t="str">
        <f t="shared" si="182"/>
        <v>Q1</v>
      </c>
    </row>
    <row r="3906" spans="1:14" x14ac:dyDescent="0.35">
      <c r="A3906">
        <v>670801</v>
      </c>
      <c r="B3906" t="s">
        <v>393</v>
      </c>
      <c r="C3906" t="s">
        <v>32</v>
      </c>
      <c r="D3906" t="s">
        <v>116</v>
      </c>
      <c r="E3906" t="s">
        <v>59</v>
      </c>
      <c r="F3906" t="s">
        <v>19</v>
      </c>
      <c r="G3906" s="10">
        <v>41654</v>
      </c>
      <c r="H3906" s="10">
        <v>41660</v>
      </c>
      <c r="I3906" t="s">
        <v>14</v>
      </c>
      <c r="J3906" t="s">
        <v>15</v>
      </c>
      <c r="K3906" t="str">
        <f>INDEX(State_Code_Name!B:B,MATCH(Consumer_Complaints!E3906,State_Code_Name!C:C,0))</f>
        <v>Illinois</v>
      </c>
      <c r="L3906">
        <f t="shared" si="180"/>
        <v>6</v>
      </c>
      <c r="M3906">
        <f t="shared" si="181"/>
        <v>2014</v>
      </c>
      <c r="N3906" t="str">
        <f t="shared" si="182"/>
        <v>Q1</v>
      </c>
    </row>
    <row r="3907" spans="1:14" x14ac:dyDescent="0.35">
      <c r="A3907">
        <v>1213548</v>
      </c>
      <c r="B3907" t="s">
        <v>58</v>
      </c>
      <c r="C3907" t="s">
        <v>16</v>
      </c>
      <c r="D3907" t="s">
        <v>75</v>
      </c>
      <c r="E3907" t="s">
        <v>18</v>
      </c>
      <c r="F3907" t="s">
        <v>19</v>
      </c>
      <c r="G3907" s="10">
        <v>42032</v>
      </c>
      <c r="H3907" s="10">
        <v>42032</v>
      </c>
      <c r="I3907" t="s">
        <v>14</v>
      </c>
      <c r="J3907" t="s">
        <v>15</v>
      </c>
      <c r="K3907" t="str">
        <f>INDEX(State_Code_Name!B:B,MATCH(Consumer_Complaints!E3907,State_Code_Name!C:C,0))</f>
        <v>California</v>
      </c>
      <c r="L3907">
        <f t="shared" ref="L3907:L3970" si="183">H3907-G3907</f>
        <v>0</v>
      </c>
      <c r="M3907">
        <f t="shared" ref="M3907:M3970" si="184">YEAR(G3907)</f>
        <v>2015</v>
      </c>
      <c r="N3907" t="str">
        <f t="shared" ref="N3907:N3970" si="185">IF(MONTH(G3907)&lt;=3,"Q1",IF(MONTH(G3907)&lt;=6,"Q2",IF(MONTH(G3907)&lt;=9,"Q3","Q4")))</f>
        <v>Q1</v>
      </c>
    </row>
    <row r="3908" spans="1:14" x14ac:dyDescent="0.35">
      <c r="A3908">
        <v>1858601</v>
      </c>
      <c r="B3908" t="s">
        <v>11</v>
      </c>
      <c r="C3908" t="s">
        <v>16</v>
      </c>
      <c r="D3908" t="s">
        <v>24</v>
      </c>
      <c r="E3908" t="s">
        <v>22</v>
      </c>
      <c r="F3908" t="s">
        <v>13</v>
      </c>
      <c r="G3908" s="10">
        <v>42460</v>
      </c>
      <c r="H3908" s="10">
        <v>42460</v>
      </c>
      <c r="I3908" t="s">
        <v>14</v>
      </c>
      <c r="J3908" t="s">
        <v>15</v>
      </c>
      <c r="K3908" t="str">
        <f>INDEX(State_Code_Name!B:B,MATCH(Consumer_Complaints!E3908,State_Code_Name!C:C,0))</f>
        <v>New York</v>
      </c>
      <c r="L3908">
        <f t="shared" si="183"/>
        <v>0</v>
      </c>
      <c r="M3908">
        <f t="shared" si="184"/>
        <v>2016</v>
      </c>
      <c r="N3908" t="str">
        <f t="shared" si="185"/>
        <v>Q1</v>
      </c>
    </row>
    <row r="3909" spans="1:14" x14ac:dyDescent="0.35">
      <c r="A3909">
        <v>1860639</v>
      </c>
      <c r="B3909" t="s">
        <v>30</v>
      </c>
      <c r="C3909" t="s">
        <v>16</v>
      </c>
      <c r="D3909" t="s">
        <v>20</v>
      </c>
      <c r="E3909" t="s">
        <v>35</v>
      </c>
      <c r="F3909" t="s">
        <v>19</v>
      </c>
      <c r="G3909" s="10">
        <v>42373</v>
      </c>
      <c r="H3909" s="10">
        <v>42404</v>
      </c>
      <c r="I3909" t="s">
        <v>14</v>
      </c>
      <c r="J3909" t="s">
        <v>15</v>
      </c>
      <c r="K3909" t="str">
        <f>INDEX(State_Code_Name!B:B,MATCH(Consumer_Complaints!E3909,State_Code_Name!C:C,0))</f>
        <v>Florida</v>
      </c>
      <c r="L3909">
        <f t="shared" si="183"/>
        <v>31</v>
      </c>
      <c r="M3909">
        <f t="shared" si="184"/>
        <v>2016</v>
      </c>
      <c r="N3909" t="str">
        <f t="shared" si="185"/>
        <v>Q1</v>
      </c>
    </row>
    <row r="3910" spans="1:14" x14ac:dyDescent="0.35">
      <c r="A3910">
        <v>468237</v>
      </c>
      <c r="B3910" t="s">
        <v>38</v>
      </c>
      <c r="C3910" t="s">
        <v>36</v>
      </c>
      <c r="D3910" t="s">
        <v>112</v>
      </c>
      <c r="E3910" t="s">
        <v>18</v>
      </c>
      <c r="F3910" t="s">
        <v>13</v>
      </c>
      <c r="G3910" s="10">
        <v>41481</v>
      </c>
      <c r="H3910" s="10">
        <v>41485</v>
      </c>
      <c r="I3910" t="s">
        <v>14</v>
      </c>
      <c r="J3910" t="s">
        <v>15</v>
      </c>
      <c r="K3910" t="str">
        <f>INDEX(State_Code_Name!B:B,MATCH(Consumer_Complaints!E3910,State_Code_Name!C:C,0))</f>
        <v>California</v>
      </c>
      <c r="L3910">
        <f t="shared" si="183"/>
        <v>4</v>
      </c>
      <c r="M3910">
        <f t="shared" si="184"/>
        <v>2013</v>
      </c>
      <c r="N3910" t="str">
        <f t="shared" si="185"/>
        <v>Q3</v>
      </c>
    </row>
    <row r="3911" spans="1:14" x14ac:dyDescent="0.35">
      <c r="A3911">
        <v>462246</v>
      </c>
      <c r="B3911" t="s">
        <v>38</v>
      </c>
      <c r="C3911" t="s">
        <v>36</v>
      </c>
      <c r="D3911" t="s">
        <v>37</v>
      </c>
      <c r="E3911" t="s">
        <v>176</v>
      </c>
      <c r="F3911" t="s">
        <v>19</v>
      </c>
      <c r="G3911" s="10">
        <v>41474</v>
      </c>
      <c r="H3911" s="10">
        <v>41474</v>
      </c>
      <c r="I3911" t="s">
        <v>14</v>
      </c>
      <c r="J3911" t="s">
        <v>15</v>
      </c>
      <c r="K3911" t="str">
        <f>INDEX(State_Code_Name!B:B,MATCH(Consumer_Complaints!E3911,State_Code_Name!C:C,0))</f>
        <v>District of Columbia</v>
      </c>
      <c r="L3911">
        <f t="shared" si="183"/>
        <v>0</v>
      </c>
      <c r="M3911">
        <f t="shared" si="184"/>
        <v>2013</v>
      </c>
      <c r="N3911" t="str">
        <f t="shared" si="185"/>
        <v>Q3</v>
      </c>
    </row>
    <row r="3912" spans="1:14" x14ac:dyDescent="0.35">
      <c r="A3912">
        <v>1539479</v>
      </c>
      <c r="B3912" t="s">
        <v>43</v>
      </c>
      <c r="C3912" t="s">
        <v>16</v>
      </c>
      <c r="D3912" t="s">
        <v>24</v>
      </c>
      <c r="E3912" t="s">
        <v>31</v>
      </c>
      <c r="F3912" t="s">
        <v>305</v>
      </c>
      <c r="G3912" s="10">
        <v>42243</v>
      </c>
      <c r="H3912" s="10">
        <v>42256</v>
      </c>
      <c r="I3912" t="s">
        <v>14</v>
      </c>
      <c r="J3912" t="s">
        <v>15</v>
      </c>
      <c r="K3912" t="str">
        <f>INDEX(State_Code_Name!B:B,MATCH(Consumer_Complaints!E3912,State_Code_Name!C:C,0))</f>
        <v>Texas</v>
      </c>
      <c r="L3912">
        <f t="shared" si="183"/>
        <v>13</v>
      </c>
      <c r="M3912">
        <f t="shared" si="184"/>
        <v>2015</v>
      </c>
      <c r="N3912" t="str">
        <f t="shared" si="185"/>
        <v>Q3</v>
      </c>
    </row>
    <row r="3913" spans="1:14" x14ac:dyDescent="0.35">
      <c r="A3913">
        <v>282125</v>
      </c>
      <c r="B3913" t="s">
        <v>43</v>
      </c>
      <c r="C3913" t="s">
        <v>36</v>
      </c>
      <c r="D3913" t="s">
        <v>145</v>
      </c>
      <c r="E3913" t="s">
        <v>22</v>
      </c>
      <c r="F3913" t="s">
        <v>305</v>
      </c>
      <c r="G3913" s="10">
        <v>41305</v>
      </c>
      <c r="H3913" s="10">
        <v>41366</v>
      </c>
      <c r="I3913" t="s">
        <v>14</v>
      </c>
      <c r="J3913" t="s">
        <v>14</v>
      </c>
      <c r="K3913" t="str">
        <f>INDEX(State_Code_Name!B:B,MATCH(Consumer_Complaints!E3913,State_Code_Name!C:C,0))</f>
        <v>New York</v>
      </c>
      <c r="L3913">
        <f t="shared" si="183"/>
        <v>61</v>
      </c>
      <c r="M3913">
        <f t="shared" si="184"/>
        <v>2013</v>
      </c>
      <c r="N3913" t="str">
        <f t="shared" si="185"/>
        <v>Q1</v>
      </c>
    </row>
    <row r="3914" spans="1:14" x14ac:dyDescent="0.35">
      <c r="A3914">
        <v>1394432</v>
      </c>
      <c r="B3914" t="s">
        <v>301</v>
      </c>
      <c r="C3914" t="s">
        <v>26</v>
      </c>
      <c r="D3914" t="s">
        <v>56</v>
      </c>
      <c r="E3914" t="s">
        <v>46</v>
      </c>
      <c r="F3914" t="s">
        <v>19</v>
      </c>
      <c r="G3914" s="10">
        <v>42151</v>
      </c>
      <c r="H3914" s="10">
        <v>42151</v>
      </c>
      <c r="I3914" t="s">
        <v>14</v>
      </c>
      <c r="J3914" t="s">
        <v>15</v>
      </c>
      <c r="K3914" t="str">
        <f>INDEX(State_Code_Name!B:B,MATCH(Consumer_Complaints!E3914,State_Code_Name!C:C,0))</f>
        <v>Pennsylvania</v>
      </c>
      <c r="L3914">
        <f t="shared" si="183"/>
        <v>0</v>
      </c>
      <c r="M3914">
        <f t="shared" si="184"/>
        <v>2015</v>
      </c>
      <c r="N3914" t="str">
        <f t="shared" si="185"/>
        <v>Q2</v>
      </c>
    </row>
    <row r="3915" spans="1:14" x14ac:dyDescent="0.35">
      <c r="A3915">
        <v>984606</v>
      </c>
      <c r="B3915" t="s">
        <v>63</v>
      </c>
      <c r="C3915" t="s">
        <v>61</v>
      </c>
      <c r="D3915" t="s">
        <v>459</v>
      </c>
      <c r="E3915" t="s">
        <v>35</v>
      </c>
      <c r="F3915" t="s">
        <v>19</v>
      </c>
      <c r="G3915" s="10">
        <v>41865</v>
      </c>
      <c r="H3915" s="10">
        <v>41865</v>
      </c>
      <c r="I3915" t="s">
        <v>14</v>
      </c>
      <c r="J3915" t="s">
        <v>15</v>
      </c>
      <c r="K3915" t="str">
        <f>INDEX(State_Code_Name!B:B,MATCH(Consumer_Complaints!E3915,State_Code_Name!C:C,0))</f>
        <v>Florida</v>
      </c>
      <c r="L3915">
        <f t="shared" si="183"/>
        <v>0</v>
      </c>
      <c r="M3915">
        <f t="shared" si="184"/>
        <v>2014</v>
      </c>
      <c r="N3915" t="str">
        <f t="shared" si="185"/>
        <v>Q3</v>
      </c>
    </row>
    <row r="3916" spans="1:14" x14ac:dyDescent="0.35">
      <c r="A3916">
        <v>1766952</v>
      </c>
      <c r="B3916" t="s">
        <v>684</v>
      </c>
      <c r="C3916" t="s">
        <v>32</v>
      </c>
      <c r="D3916" t="s">
        <v>41</v>
      </c>
      <c r="E3916" t="s">
        <v>18</v>
      </c>
      <c r="F3916" t="s">
        <v>19</v>
      </c>
      <c r="G3916" s="10">
        <v>42402</v>
      </c>
      <c r="H3916" s="10">
        <v>42402</v>
      </c>
      <c r="I3916" t="s">
        <v>14</v>
      </c>
      <c r="J3916" t="s">
        <v>15</v>
      </c>
      <c r="K3916" t="str">
        <f>INDEX(State_Code_Name!B:B,MATCH(Consumer_Complaints!E3916,State_Code_Name!C:C,0))</f>
        <v>California</v>
      </c>
      <c r="L3916">
        <f t="shared" si="183"/>
        <v>0</v>
      </c>
      <c r="M3916">
        <f t="shared" si="184"/>
        <v>2016</v>
      </c>
      <c r="N3916" t="str">
        <f t="shared" si="185"/>
        <v>Q1</v>
      </c>
    </row>
    <row r="3917" spans="1:14" x14ac:dyDescent="0.35">
      <c r="A3917">
        <v>824401</v>
      </c>
      <c r="B3917" t="s">
        <v>43</v>
      </c>
      <c r="C3917" t="s">
        <v>16</v>
      </c>
      <c r="D3917" t="s">
        <v>24</v>
      </c>
      <c r="E3917" t="s">
        <v>39</v>
      </c>
      <c r="F3917" t="s">
        <v>19</v>
      </c>
      <c r="G3917" s="10">
        <v>41753</v>
      </c>
      <c r="H3917" s="10">
        <v>41757</v>
      </c>
      <c r="I3917" t="s">
        <v>14</v>
      </c>
      <c r="J3917" t="s">
        <v>15</v>
      </c>
      <c r="K3917" t="str">
        <f>INDEX(State_Code_Name!B:B,MATCH(Consumer_Complaints!E3917,State_Code_Name!C:C,0))</f>
        <v>Ohio</v>
      </c>
      <c r="L3917">
        <f t="shared" si="183"/>
        <v>4</v>
      </c>
      <c r="M3917">
        <f t="shared" si="184"/>
        <v>2014</v>
      </c>
      <c r="N3917" t="str">
        <f t="shared" si="185"/>
        <v>Q2</v>
      </c>
    </row>
    <row r="3918" spans="1:14" x14ac:dyDescent="0.35">
      <c r="A3918">
        <v>2061018</v>
      </c>
      <c r="B3918" t="s">
        <v>21</v>
      </c>
      <c r="C3918" t="s">
        <v>26</v>
      </c>
      <c r="D3918" t="s">
        <v>56</v>
      </c>
      <c r="E3918" t="s">
        <v>46</v>
      </c>
      <c r="F3918" t="s">
        <v>19</v>
      </c>
      <c r="G3918" s="10">
        <v>42712</v>
      </c>
      <c r="H3918" s="10">
        <v>42712</v>
      </c>
      <c r="I3918" t="s">
        <v>14</v>
      </c>
      <c r="J3918" t="s">
        <v>15</v>
      </c>
      <c r="K3918" t="str">
        <f>INDEX(State_Code_Name!B:B,MATCH(Consumer_Complaints!E3918,State_Code_Name!C:C,0))</f>
        <v>Pennsylvania</v>
      </c>
      <c r="L3918">
        <f t="shared" si="183"/>
        <v>0</v>
      </c>
      <c r="M3918">
        <f t="shared" si="184"/>
        <v>2016</v>
      </c>
      <c r="N3918" t="str">
        <f t="shared" si="185"/>
        <v>Q4</v>
      </c>
    </row>
    <row r="3919" spans="1:14" x14ac:dyDescent="0.35">
      <c r="A3919">
        <v>901603</v>
      </c>
      <c r="B3919" t="s">
        <v>179</v>
      </c>
      <c r="C3919" t="s">
        <v>26</v>
      </c>
      <c r="D3919" t="s">
        <v>159</v>
      </c>
      <c r="E3919" t="s">
        <v>79</v>
      </c>
      <c r="F3919" t="s">
        <v>19</v>
      </c>
      <c r="G3919" s="10">
        <v>41809</v>
      </c>
      <c r="H3919" s="10">
        <v>41809</v>
      </c>
      <c r="I3919" t="s">
        <v>14</v>
      </c>
      <c r="J3919" t="s">
        <v>15</v>
      </c>
      <c r="K3919" t="str">
        <f>INDEX(State_Code_Name!B:B,MATCH(Consumer_Complaints!E3919,State_Code_Name!C:C,0))</f>
        <v>Minnesota</v>
      </c>
      <c r="L3919">
        <f t="shared" si="183"/>
        <v>0</v>
      </c>
      <c r="M3919">
        <f t="shared" si="184"/>
        <v>2014</v>
      </c>
      <c r="N3919" t="str">
        <f t="shared" si="185"/>
        <v>Q2</v>
      </c>
    </row>
    <row r="3920" spans="1:14" x14ac:dyDescent="0.35">
      <c r="A3920">
        <v>393156</v>
      </c>
      <c r="B3920" t="s">
        <v>43</v>
      </c>
      <c r="C3920" t="s">
        <v>16</v>
      </c>
      <c r="D3920" t="s">
        <v>24</v>
      </c>
      <c r="E3920" t="s">
        <v>59</v>
      </c>
      <c r="F3920" t="s">
        <v>305</v>
      </c>
      <c r="G3920" s="10">
        <v>41390</v>
      </c>
      <c r="H3920" s="10">
        <v>41390</v>
      </c>
      <c r="I3920" t="s">
        <v>14</v>
      </c>
      <c r="J3920" t="s">
        <v>14</v>
      </c>
      <c r="K3920" t="str">
        <f>INDEX(State_Code_Name!B:B,MATCH(Consumer_Complaints!E3920,State_Code_Name!C:C,0))</f>
        <v>Illinois</v>
      </c>
      <c r="L3920">
        <f t="shared" si="183"/>
        <v>0</v>
      </c>
      <c r="M3920">
        <f t="shared" si="184"/>
        <v>2013</v>
      </c>
      <c r="N3920" t="str">
        <f t="shared" si="185"/>
        <v>Q2</v>
      </c>
    </row>
    <row r="3921" spans="1:14" x14ac:dyDescent="0.35">
      <c r="A3921">
        <v>620356</v>
      </c>
      <c r="B3921" t="s">
        <v>60</v>
      </c>
      <c r="C3921" t="s">
        <v>52</v>
      </c>
      <c r="D3921" t="s">
        <v>103</v>
      </c>
      <c r="E3921" t="s">
        <v>18</v>
      </c>
      <c r="F3921" t="s">
        <v>19</v>
      </c>
      <c r="G3921" s="10">
        <v>41345</v>
      </c>
      <c r="H3921" s="10">
        <v>41345</v>
      </c>
      <c r="I3921" t="s">
        <v>14</v>
      </c>
      <c r="J3921" t="s">
        <v>15</v>
      </c>
      <c r="K3921" t="str">
        <f>INDEX(State_Code_Name!B:B,MATCH(Consumer_Complaints!E3921,State_Code_Name!C:C,0))</f>
        <v>California</v>
      </c>
      <c r="L3921">
        <f t="shared" si="183"/>
        <v>0</v>
      </c>
      <c r="M3921">
        <f t="shared" si="184"/>
        <v>2013</v>
      </c>
      <c r="N3921" t="str">
        <f t="shared" si="185"/>
        <v>Q1</v>
      </c>
    </row>
    <row r="3922" spans="1:14" x14ac:dyDescent="0.35">
      <c r="A3922">
        <v>913095</v>
      </c>
      <c r="B3922" t="s">
        <v>11</v>
      </c>
      <c r="C3922" t="s">
        <v>16</v>
      </c>
      <c r="D3922" t="s">
        <v>20</v>
      </c>
      <c r="E3922" t="s">
        <v>98</v>
      </c>
      <c r="F3922" t="s">
        <v>19</v>
      </c>
      <c r="G3922" s="10">
        <v>41816</v>
      </c>
      <c r="H3922" s="10">
        <v>41816</v>
      </c>
      <c r="I3922" t="s">
        <v>14</v>
      </c>
      <c r="J3922" t="s">
        <v>15</v>
      </c>
      <c r="K3922" t="str">
        <f>INDEX(State_Code_Name!B:B,MATCH(Consumer_Complaints!E3922,State_Code_Name!C:C,0))</f>
        <v>Colorado</v>
      </c>
      <c r="L3922">
        <f t="shared" si="183"/>
        <v>0</v>
      </c>
      <c r="M3922">
        <f t="shared" si="184"/>
        <v>2014</v>
      </c>
      <c r="N3922" t="str">
        <f t="shared" si="185"/>
        <v>Q2</v>
      </c>
    </row>
    <row r="3923" spans="1:14" x14ac:dyDescent="0.35">
      <c r="A3923">
        <v>1624538</v>
      </c>
      <c r="B3923" t="s">
        <v>131</v>
      </c>
      <c r="C3923" t="s">
        <v>32</v>
      </c>
      <c r="D3923" t="s">
        <v>161</v>
      </c>
      <c r="E3923" t="s">
        <v>31</v>
      </c>
      <c r="F3923" t="s">
        <v>19</v>
      </c>
      <c r="G3923" s="10">
        <v>42303</v>
      </c>
      <c r="H3923" s="10">
        <v>42303</v>
      </c>
      <c r="I3923" t="s">
        <v>15</v>
      </c>
      <c r="J3923" t="s">
        <v>15</v>
      </c>
      <c r="K3923" t="str">
        <f>INDEX(State_Code_Name!B:B,MATCH(Consumer_Complaints!E3923,State_Code_Name!C:C,0))</f>
        <v>Texas</v>
      </c>
      <c r="L3923">
        <f t="shared" si="183"/>
        <v>0</v>
      </c>
      <c r="M3923">
        <f t="shared" si="184"/>
        <v>2015</v>
      </c>
      <c r="N3923" t="str">
        <f t="shared" si="185"/>
        <v>Q4</v>
      </c>
    </row>
    <row r="3924" spans="1:14" x14ac:dyDescent="0.35">
      <c r="A3924">
        <v>1536834</v>
      </c>
      <c r="B3924" t="s">
        <v>97</v>
      </c>
      <c r="C3924" t="s">
        <v>52</v>
      </c>
      <c r="D3924" t="s">
        <v>103</v>
      </c>
      <c r="E3924" t="s">
        <v>35</v>
      </c>
      <c r="F3924" t="s">
        <v>19</v>
      </c>
      <c r="G3924" s="10">
        <v>42242</v>
      </c>
      <c r="H3924" s="10">
        <v>42242</v>
      </c>
      <c r="I3924" t="s">
        <v>14</v>
      </c>
      <c r="J3924" t="s">
        <v>14</v>
      </c>
      <c r="K3924" t="str">
        <f>INDEX(State_Code_Name!B:B,MATCH(Consumer_Complaints!E3924,State_Code_Name!C:C,0))</f>
        <v>Florida</v>
      </c>
      <c r="L3924">
        <f t="shared" si="183"/>
        <v>0</v>
      </c>
      <c r="M3924">
        <f t="shared" si="184"/>
        <v>2015</v>
      </c>
      <c r="N3924" t="str">
        <f t="shared" si="185"/>
        <v>Q3</v>
      </c>
    </row>
    <row r="3925" spans="1:14" x14ac:dyDescent="0.35">
      <c r="A3925">
        <v>841704</v>
      </c>
      <c r="B3925" t="s">
        <v>58</v>
      </c>
      <c r="C3925" t="s">
        <v>16</v>
      </c>
      <c r="D3925" t="s">
        <v>24</v>
      </c>
      <c r="E3925" t="s">
        <v>40</v>
      </c>
      <c r="F3925" t="s">
        <v>305</v>
      </c>
      <c r="G3925" s="10">
        <v>41825</v>
      </c>
      <c r="H3925" s="10">
        <v>41887</v>
      </c>
      <c r="I3925" t="s">
        <v>14</v>
      </c>
      <c r="J3925" t="s">
        <v>15</v>
      </c>
      <c r="K3925" t="str">
        <f>INDEX(State_Code_Name!B:B,MATCH(Consumer_Complaints!E3925,State_Code_Name!C:C,0))</f>
        <v>Nevada</v>
      </c>
      <c r="L3925">
        <f t="shared" si="183"/>
        <v>62</v>
      </c>
      <c r="M3925">
        <f t="shared" si="184"/>
        <v>2014</v>
      </c>
      <c r="N3925" t="str">
        <f t="shared" si="185"/>
        <v>Q3</v>
      </c>
    </row>
    <row r="3926" spans="1:14" x14ac:dyDescent="0.35">
      <c r="A3926">
        <v>219791</v>
      </c>
      <c r="B3926" t="s">
        <v>30</v>
      </c>
      <c r="C3926" t="s">
        <v>26</v>
      </c>
      <c r="D3926" t="s">
        <v>56</v>
      </c>
      <c r="E3926" t="s">
        <v>106</v>
      </c>
      <c r="F3926" t="s">
        <v>13</v>
      </c>
      <c r="G3926" s="10">
        <v>41306</v>
      </c>
      <c r="H3926" s="10">
        <v>41334</v>
      </c>
      <c r="I3926" t="s">
        <v>14</v>
      </c>
      <c r="J3926" t="s">
        <v>15</v>
      </c>
      <c r="K3926" t="str">
        <f>INDEX(State_Code_Name!B:B,MATCH(Consumer_Complaints!E3926,State_Code_Name!C:C,0))</f>
        <v>Indiana</v>
      </c>
      <c r="L3926">
        <f t="shared" si="183"/>
        <v>28</v>
      </c>
      <c r="M3926">
        <f t="shared" si="184"/>
        <v>2013</v>
      </c>
      <c r="N3926" t="str">
        <f t="shared" si="185"/>
        <v>Q1</v>
      </c>
    </row>
    <row r="3927" spans="1:14" x14ac:dyDescent="0.35">
      <c r="A3927">
        <v>342858</v>
      </c>
      <c r="B3927" t="s">
        <v>30</v>
      </c>
      <c r="C3927" t="s">
        <v>36</v>
      </c>
      <c r="D3927" t="s">
        <v>80</v>
      </c>
      <c r="E3927" t="s">
        <v>35</v>
      </c>
      <c r="F3927" t="s">
        <v>19</v>
      </c>
      <c r="G3927" s="10">
        <v>41397</v>
      </c>
      <c r="H3927" s="10">
        <v>41428</v>
      </c>
      <c r="I3927" t="s">
        <v>14</v>
      </c>
      <c r="J3927" t="s">
        <v>15</v>
      </c>
      <c r="K3927" t="str">
        <f>INDEX(State_Code_Name!B:B,MATCH(Consumer_Complaints!E3927,State_Code_Name!C:C,0))</f>
        <v>Florida</v>
      </c>
      <c r="L3927">
        <f t="shared" si="183"/>
        <v>31</v>
      </c>
      <c r="M3927">
        <f t="shared" si="184"/>
        <v>2013</v>
      </c>
      <c r="N3927" t="str">
        <f t="shared" si="185"/>
        <v>Q2</v>
      </c>
    </row>
    <row r="3928" spans="1:14" x14ac:dyDescent="0.35">
      <c r="A3928">
        <v>1468621</v>
      </c>
      <c r="B3928" t="s">
        <v>58</v>
      </c>
      <c r="C3928" t="s">
        <v>26</v>
      </c>
      <c r="D3928" t="s">
        <v>27</v>
      </c>
      <c r="E3928" t="s">
        <v>66</v>
      </c>
      <c r="F3928" t="s">
        <v>19</v>
      </c>
      <c r="G3928" s="10">
        <v>42200</v>
      </c>
      <c r="H3928" s="10">
        <v>42200</v>
      </c>
      <c r="I3928" t="s">
        <v>14</v>
      </c>
      <c r="J3928" t="s">
        <v>15</v>
      </c>
      <c r="K3928" t="str">
        <f>INDEX(State_Code_Name!B:B,MATCH(Consumer_Complaints!E3928,State_Code_Name!C:C,0))</f>
        <v>Michigan</v>
      </c>
      <c r="L3928">
        <f t="shared" si="183"/>
        <v>0</v>
      </c>
      <c r="M3928">
        <f t="shared" si="184"/>
        <v>2015</v>
      </c>
      <c r="N3928" t="str">
        <f t="shared" si="185"/>
        <v>Q3</v>
      </c>
    </row>
    <row r="3929" spans="1:14" x14ac:dyDescent="0.35">
      <c r="A3929">
        <v>1649092</v>
      </c>
      <c r="B3929" t="s">
        <v>322</v>
      </c>
      <c r="C3929" t="s">
        <v>172</v>
      </c>
      <c r="D3929" t="s">
        <v>266</v>
      </c>
      <c r="E3929" t="s">
        <v>137</v>
      </c>
      <c r="F3929" t="s">
        <v>19</v>
      </c>
      <c r="G3929" s="10">
        <v>42288</v>
      </c>
      <c r="H3929" s="10">
        <v>42288</v>
      </c>
      <c r="I3929" t="s">
        <v>14</v>
      </c>
      <c r="J3929" t="s">
        <v>15</v>
      </c>
      <c r="K3929" t="str">
        <f>INDEX(State_Code_Name!B:B,MATCH(Consumer_Complaints!E3929,State_Code_Name!C:C,0))</f>
        <v>Kansas</v>
      </c>
      <c r="L3929">
        <f t="shared" si="183"/>
        <v>0</v>
      </c>
      <c r="M3929">
        <f t="shared" si="184"/>
        <v>2015</v>
      </c>
      <c r="N3929" t="str">
        <f t="shared" si="185"/>
        <v>Q4</v>
      </c>
    </row>
    <row r="3930" spans="1:14" x14ac:dyDescent="0.35">
      <c r="A3930">
        <v>1384445</v>
      </c>
      <c r="B3930" t="s">
        <v>163</v>
      </c>
      <c r="C3930" t="s">
        <v>16</v>
      </c>
      <c r="D3930" t="s">
        <v>20</v>
      </c>
      <c r="E3930" t="s">
        <v>35</v>
      </c>
      <c r="F3930" t="s">
        <v>19</v>
      </c>
      <c r="G3930" s="10">
        <v>42144</v>
      </c>
      <c r="H3930" s="10">
        <v>42144</v>
      </c>
      <c r="I3930" t="s">
        <v>14</v>
      </c>
      <c r="J3930" t="s">
        <v>15</v>
      </c>
      <c r="K3930" t="str">
        <f>INDEX(State_Code_Name!B:B,MATCH(Consumer_Complaints!E3930,State_Code_Name!C:C,0))</f>
        <v>Florida</v>
      </c>
      <c r="L3930">
        <f t="shared" si="183"/>
        <v>0</v>
      </c>
      <c r="M3930">
        <f t="shared" si="184"/>
        <v>2015</v>
      </c>
      <c r="N3930" t="str">
        <f t="shared" si="185"/>
        <v>Q2</v>
      </c>
    </row>
    <row r="3931" spans="1:14" x14ac:dyDescent="0.35">
      <c r="A3931">
        <v>1660538</v>
      </c>
      <c r="B3931" t="s">
        <v>843</v>
      </c>
      <c r="C3931" t="s">
        <v>9</v>
      </c>
      <c r="D3931" t="s">
        <v>132</v>
      </c>
      <c r="E3931" t="s">
        <v>59</v>
      </c>
      <c r="F3931" t="s">
        <v>19</v>
      </c>
      <c r="G3931" s="10">
        <v>42326</v>
      </c>
      <c r="H3931" s="10">
        <v>42328</v>
      </c>
      <c r="I3931" t="s">
        <v>15</v>
      </c>
      <c r="J3931" t="s">
        <v>15</v>
      </c>
      <c r="K3931" t="str">
        <f>INDEX(State_Code_Name!B:B,MATCH(Consumer_Complaints!E3931,State_Code_Name!C:C,0))</f>
        <v>Illinois</v>
      </c>
      <c r="L3931">
        <f t="shared" si="183"/>
        <v>2</v>
      </c>
      <c r="M3931">
        <f t="shared" si="184"/>
        <v>2015</v>
      </c>
      <c r="N3931" t="str">
        <f t="shared" si="185"/>
        <v>Q4</v>
      </c>
    </row>
    <row r="3932" spans="1:14" x14ac:dyDescent="0.35">
      <c r="A3932">
        <v>1454124</v>
      </c>
      <c r="B3932" t="s">
        <v>60</v>
      </c>
      <c r="C3932" t="s">
        <v>52</v>
      </c>
      <c r="D3932" t="s">
        <v>103</v>
      </c>
      <c r="E3932" t="s">
        <v>122</v>
      </c>
      <c r="F3932" t="s">
        <v>19</v>
      </c>
      <c r="G3932" s="10">
        <v>42192</v>
      </c>
      <c r="H3932" s="10">
        <v>42192</v>
      </c>
      <c r="I3932" t="s">
        <v>14</v>
      </c>
      <c r="J3932" t="s">
        <v>15</v>
      </c>
      <c r="K3932" t="str">
        <f>INDEX(State_Code_Name!B:B,MATCH(Consumer_Complaints!E3932,State_Code_Name!C:C,0))</f>
        <v>Maryland</v>
      </c>
      <c r="L3932">
        <f t="shared" si="183"/>
        <v>0</v>
      </c>
      <c r="M3932">
        <f t="shared" si="184"/>
        <v>2015</v>
      </c>
      <c r="N3932" t="str">
        <f t="shared" si="185"/>
        <v>Q3</v>
      </c>
    </row>
    <row r="3933" spans="1:14" x14ac:dyDescent="0.35">
      <c r="A3933">
        <v>2180657</v>
      </c>
      <c r="B3933" t="s">
        <v>83</v>
      </c>
      <c r="C3933" t="s">
        <v>61</v>
      </c>
      <c r="D3933" t="s">
        <v>459</v>
      </c>
      <c r="E3933" t="s">
        <v>42</v>
      </c>
      <c r="F3933" t="s">
        <v>19</v>
      </c>
      <c r="G3933" s="10">
        <v>42669</v>
      </c>
      <c r="H3933" s="10">
        <v>42669</v>
      </c>
      <c r="I3933" t="s">
        <v>14</v>
      </c>
      <c r="J3933" t="s">
        <v>14</v>
      </c>
      <c r="K3933" t="str">
        <f>INDEX(State_Code_Name!B:B,MATCH(Consumer_Complaints!E3933,State_Code_Name!C:C,0))</f>
        <v>North Carolina</v>
      </c>
      <c r="L3933">
        <f t="shared" si="183"/>
        <v>0</v>
      </c>
      <c r="M3933">
        <f t="shared" si="184"/>
        <v>2016</v>
      </c>
      <c r="N3933" t="str">
        <f t="shared" si="185"/>
        <v>Q4</v>
      </c>
    </row>
    <row r="3934" spans="1:14" x14ac:dyDescent="0.35">
      <c r="A3934">
        <v>1407445</v>
      </c>
      <c r="B3934" t="s">
        <v>97</v>
      </c>
      <c r="C3934" t="s">
        <v>52</v>
      </c>
      <c r="D3934" t="s">
        <v>76</v>
      </c>
      <c r="E3934" t="s">
        <v>31</v>
      </c>
      <c r="F3934" t="s">
        <v>57</v>
      </c>
      <c r="G3934" s="10">
        <v>42130</v>
      </c>
      <c r="H3934" s="10">
        <v>42179</v>
      </c>
      <c r="I3934" t="s">
        <v>14</v>
      </c>
      <c r="J3934" t="s">
        <v>15</v>
      </c>
      <c r="K3934" t="str">
        <f>INDEX(State_Code_Name!B:B,MATCH(Consumer_Complaints!E3934,State_Code_Name!C:C,0))</f>
        <v>Texas</v>
      </c>
      <c r="L3934">
        <f t="shared" si="183"/>
        <v>49</v>
      </c>
      <c r="M3934">
        <f t="shared" si="184"/>
        <v>2015</v>
      </c>
      <c r="N3934" t="str">
        <f t="shared" si="185"/>
        <v>Q2</v>
      </c>
    </row>
    <row r="3935" spans="1:14" x14ac:dyDescent="0.35">
      <c r="A3935">
        <v>1750851</v>
      </c>
      <c r="B3935" t="s">
        <v>113</v>
      </c>
      <c r="C3935" t="s">
        <v>36</v>
      </c>
      <c r="D3935" t="s">
        <v>112</v>
      </c>
      <c r="E3935" t="s">
        <v>66</v>
      </c>
      <c r="F3935" t="s">
        <v>19</v>
      </c>
      <c r="G3935" s="10">
        <v>42390</v>
      </c>
      <c r="H3935" s="10">
        <v>42390</v>
      </c>
      <c r="I3935" t="s">
        <v>14</v>
      </c>
      <c r="J3935" t="s">
        <v>15</v>
      </c>
      <c r="K3935" t="str">
        <f>INDEX(State_Code_Name!B:B,MATCH(Consumer_Complaints!E3935,State_Code_Name!C:C,0))</f>
        <v>Michigan</v>
      </c>
      <c r="L3935">
        <f t="shared" si="183"/>
        <v>0</v>
      </c>
      <c r="M3935">
        <f t="shared" si="184"/>
        <v>2016</v>
      </c>
      <c r="N3935" t="str">
        <f t="shared" si="185"/>
        <v>Q1</v>
      </c>
    </row>
    <row r="3936" spans="1:14" x14ac:dyDescent="0.35">
      <c r="A3936">
        <v>779368</v>
      </c>
      <c r="B3936" t="s">
        <v>460</v>
      </c>
      <c r="C3936" t="s">
        <v>531</v>
      </c>
      <c r="D3936" t="s">
        <v>532</v>
      </c>
      <c r="E3936" t="s">
        <v>35</v>
      </c>
      <c r="F3936" t="s">
        <v>19</v>
      </c>
      <c r="G3936" s="10">
        <v>41724</v>
      </c>
      <c r="H3936" s="10">
        <v>41724</v>
      </c>
      <c r="I3936" t="s">
        <v>14</v>
      </c>
      <c r="J3936" t="s">
        <v>15</v>
      </c>
      <c r="K3936" t="str">
        <f>INDEX(State_Code_Name!B:B,MATCH(Consumer_Complaints!E3936,State_Code_Name!C:C,0))</f>
        <v>Florida</v>
      </c>
      <c r="L3936">
        <f t="shared" si="183"/>
        <v>0</v>
      </c>
      <c r="M3936">
        <f t="shared" si="184"/>
        <v>2014</v>
      </c>
      <c r="N3936" t="str">
        <f t="shared" si="185"/>
        <v>Q1</v>
      </c>
    </row>
    <row r="3937" spans="1:14" x14ac:dyDescent="0.35">
      <c r="A3937">
        <v>1372978</v>
      </c>
      <c r="B3937" t="s">
        <v>11</v>
      </c>
      <c r="C3937" t="s">
        <v>9</v>
      </c>
      <c r="D3937" t="s">
        <v>10</v>
      </c>
      <c r="E3937" t="s">
        <v>18</v>
      </c>
      <c r="F3937" t="s">
        <v>19</v>
      </c>
      <c r="G3937" s="10">
        <v>42137</v>
      </c>
      <c r="H3937" s="10">
        <v>42137</v>
      </c>
      <c r="I3937" t="s">
        <v>14</v>
      </c>
      <c r="J3937" t="s">
        <v>15</v>
      </c>
      <c r="K3937" t="str">
        <f>INDEX(State_Code_Name!B:B,MATCH(Consumer_Complaints!E3937,State_Code_Name!C:C,0))</f>
        <v>California</v>
      </c>
      <c r="L3937">
        <f t="shared" si="183"/>
        <v>0</v>
      </c>
      <c r="M3937">
        <f t="shared" si="184"/>
        <v>2015</v>
      </c>
      <c r="N3937" t="str">
        <f t="shared" si="185"/>
        <v>Q2</v>
      </c>
    </row>
    <row r="3938" spans="1:14" x14ac:dyDescent="0.35">
      <c r="A3938">
        <v>1242224</v>
      </c>
      <c r="B3938" t="s">
        <v>571</v>
      </c>
      <c r="C3938" t="s">
        <v>32</v>
      </c>
      <c r="D3938" t="s">
        <v>41</v>
      </c>
      <c r="E3938" t="s">
        <v>100</v>
      </c>
      <c r="F3938" t="s">
        <v>19</v>
      </c>
      <c r="G3938" s="10">
        <v>42052</v>
      </c>
      <c r="H3938" s="10">
        <v>42052</v>
      </c>
      <c r="I3938" t="s">
        <v>14</v>
      </c>
      <c r="J3938" t="s">
        <v>15</v>
      </c>
      <c r="K3938" t="str">
        <f>INDEX(State_Code_Name!B:B,MATCH(Consumer_Complaints!E3938,State_Code_Name!C:C,0))</f>
        <v>Arizona</v>
      </c>
      <c r="L3938">
        <f t="shared" si="183"/>
        <v>0</v>
      </c>
      <c r="M3938">
        <f t="shared" si="184"/>
        <v>2015</v>
      </c>
      <c r="N3938" t="str">
        <f t="shared" si="185"/>
        <v>Q1</v>
      </c>
    </row>
    <row r="3939" spans="1:14" x14ac:dyDescent="0.35">
      <c r="A3939">
        <v>1932414</v>
      </c>
      <c r="B3939" t="s">
        <v>38</v>
      </c>
      <c r="C3939" t="s">
        <v>36</v>
      </c>
      <c r="D3939" t="s">
        <v>112</v>
      </c>
      <c r="E3939" t="s">
        <v>18</v>
      </c>
      <c r="F3939" t="s">
        <v>13</v>
      </c>
      <c r="G3939" s="10">
        <v>42509</v>
      </c>
      <c r="H3939" s="10">
        <v>42514</v>
      </c>
      <c r="I3939" t="s">
        <v>14</v>
      </c>
      <c r="J3939" t="s">
        <v>15</v>
      </c>
      <c r="K3939" t="str">
        <f>INDEX(State_Code_Name!B:B,MATCH(Consumer_Complaints!E3939,State_Code_Name!C:C,0))</f>
        <v>California</v>
      </c>
      <c r="L3939">
        <f t="shared" si="183"/>
        <v>5</v>
      </c>
      <c r="M3939">
        <f t="shared" si="184"/>
        <v>2016</v>
      </c>
      <c r="N3939" t="str">
        <f t="shared" si="185"/>
        <v>Q2</v>
      </c>
    </row>
    <row r="3940" spans="1:14" x14ac:dyDescent="0.35">
      <c r="A3940">
        <v>1072546</v>
      </c>
      <c r="B3940" t="s">
        <v>102</v>
      </c>
      <c r="C3940" t="s">
        <v>32</v>
      </c>
      <c r="D3940" t="s">
        <v>104</v>
      </c>
      <c r="E3940" t="s">
        <v>35</v>
      </c>
      <c r="F3940" t="s">
        <v>19</v>
      </c>
      <c r="G3940" s="10">
        <v>41927</v>
      </c>
      <c r="H3940" s="10">
        <v>41934</v>
      </c>
      <c r="I3940" t="s">
        <v>14</v>
      </c>
      <c r="J3940" t="s">
        <v>15</v>
      </c>
      <c r="K3940" t="str">
        <f>INDEX(State_Code_Name!B:B,MATCH(Consumer_Complaints!E3940,State_Code_Name!C:C,0))</f>
        <v>Florida</v>
      </c>
      <c r="L3940">
        <f t="shared" si="183"/>
        <v>7</v>
      </c>
      <c r="M3940">
        <f t="shared" si="184"/>
        <v>2014</v>
      </c>
      <c r="N3940" t="str">
        <f t="shared" si="185"/>
        <v>Q4</v>
      </c>
    </row>
    <row r="3941" spans="1:14" x14ac:dyDescent="0.35">
      <c r="A3941">
        <v>1824595</v>
      </c>
      <c r="B3941" t="s">
        <v>1091</v>
      </c>
      <c r="C3941" t="s">
        <v>52</v>
      </c>
      <c r="D3941" t="s">
        <v>76</v>
      </c>
      <c r="E3941" t="s">
        <v>59</v>
      </c>
      <c r="F3941" t="s">
        <v>57</v>
      </c>
      <c r="G3941" s="10">
        <v>42616</v>
      </c>
      <c r="H3941" s="10">
        <v>42677</v>
      </c>
      <c r="I3941" t="s">
        <v>15</v>
      </c>
      <c r="J3941" t="s">
        <v>15</v>
      </c>
      <c r="K3941" t="str">
        <f>INDEX(State_Code_Name!B:B,MATCH(Consumer_Complaints!E3941,State_Code_Name!C:C,0))</f>
        <v>Illinois</v>
      </c>
      <c r="L3941">
        <f t="shared" si="183"/>
        <v>61</v>
      </c>
      <c r="M3941">
        <f t="shared" si="184"/>
        <v>2016</v>
      </c>
      <c r="N3941" t="str">
        <f t="shared" si="185"/>
        <v>Q3</v>
      </c>
    </row>
    <row r="3942" spans="1:14" x14ac:dyDescent="0.35">
      <c r="A3942">
        <v>1453623</v>
      </c>
      <c r="B3942" t="s">
        <v>348</v>
      </c>
      <c r="C3942" t="s">
        <v>61</v>
      </c>
      <c r="D3942" t="s">
        <v>459</v>
      </c>
      <c r="E3942" t="s">
        <v>59</v>
      </c>
      <c r="F3942" t="s">
        <v>19</v>
      </c>
      <c r="G3942" s="10">
        <v>42162</v>
      </c>
      <c r="H3942" s="10">
        <v>42162</v>
      </c>
      <c r="I3942" t="s">
        <v>14</v>
      </c>
      <c r="J3942" t="s">
        <v>15</v>
      </c>
      <c r="K3942" t="str">
        <f>INDEX(State_Code_Name!B:B,MATCH(Consumer_Complaints!E3942,State_Code_Name!C:C,0))</f>
        <v>Illinois</v>
      </c>
      <c r="L3942">
        <f t="shared" si="183"/>
        <v>0</v>
      </c>
      <c r="M3942">
        <f t="shared" si="184"/>
        <v>2015</v>
      </c>
      <c r="N3942" t="str">
        <f t="shared" si="185"/>
        <v>Q2</v>
      </c>
    </row>
    <row r="3943" spans="1:14" x14ac:dyDescent="0.35">
      <c r="A3943">
        <v>1709041</v>
      </c>
      <c r="B3943" t="s">
        <v>324</v>
      </c>
      <c r="C3943" t="s">
        <v>32</v>
      </c>
      <c r="D3943" t="s">
        <v>41</v>
      </c>
      <c r="E3943" t="s">
        <v>31</v>
      </c>
      <c r="F3943" t="s">
        <v>19</v>
      </c>
      <c r="G3943" s="10">
        <v>42356</v>
      </c>
      <c r="H3943" s="10">
        <v>42356</v>
      </c>
      <c r="I3943" t="s">
        <v>15</v>
      </c>
      <c r="J3943" t="s">
        <v>14</v>
      </c>
      <c r="K3943" t="str">
        <f>INDEX(State_Code_Name!B:B,MATCH(Consumer_Complaints!E3943,State_Code_Name!C:C,0))</f>
        <v>Texas</v>
      </c>
      <c r="L3943">
        <f t="shared" si="183"/>
        <v>0</v>
      </c>
      <c r="M3943">
        <f t="shared" si="184"/>
        <v>2015</v>
      </c>
      <c r="N3943" t="str">
        <f t="shared" si="185"/>
        <v>Q4</v>
      </c>
    </row>
    <row r="3944" spans="1:14" x14ac:dyDescent="0.35">
      <c r="A3944">
        <v>460334</v>
      </c>
      <c r="B3944" t="s">
        <v>38</v>
      </c>
      <c r="C3944" t="s">
        <v>26</v>
      </c>
      <c r="D3944" t="s">
        <v>27</v>
      </c>
      <c r="E3944" t="s">
        <v>39</v>
      </c>
      <c r="F3944" t="s">
        <v>19</v>
      </c>
      <c r="G3944" s="10">
        <v>41472</v>
      </c>
      <c r="H3944" s="10">
        <v>41479</v>
      </c>
      <c r="I3944" t="s">
        <v>14</v>
      </c>
      <c r="J3944" t="s">
        <v>15</v>
      </c>
      <c r="K3944" t="str">
        <f>INDEX(State_Code_Name!B:B,MATCH(Consumer_Complaints!E3944,State_Code_Name!C:C,0))</f>
        <v>Ohio</v>
      </c>
      <c r="L3944">
        <f t="shared" si="183"/>
        <v>7</v>
      </c>
      <c r="M3944">
        <f t="shared" si="184"/>
        <v>2013</v>
      </c>
      <c r="N3944" t="str">
        <f t="shared" si="185"/>
        <v>Q3</v>
      </c>
    </row>
    <row r="3945" spans="1:14" x14ac:dyDescent="0.35">
      <c r="A3945">
        <v>1069075</v>
      </c>
      <c r="B3945" t="s">
        <v>138</v>
      </c>
      <c r="C3945" t="s">
        <v>26</v>
      </c>
      <c r="D3945" t="s">
        <v>27</v>
      </c>
      <c r="E3945" t="s">
        <v>18</v>
      </c>
      <c r="F3945" t="s">
        <v>19</v>
      </c>
      <c r="G3945" s="10">
        <v>41926</v>
      </c>
      <c r="H3945" s="10">
        <v>41926</v>
      </c>
      <c r="I3945" t="s">
        <v>14</v>
      </c>
      <c r="J3945" t="s">
        <v>15</v>
      </c>
      <c r="K3945" t="str">
        <f>INDEX(State_Code_Name!B:B,MATCH(Consumer_Complaints!E3945,State_Code_Name!C:C,0))</f>
        <v>California</v>
      </c>
      <c r="L3945">
        <f t="shared" si="183"/>
        <v>0</v>
      </c>
      <c r="M3945">
        <f t="shared" si="184"/>
        <v>2014</v>
      </c>
      <c r="N3945" t="str">
        <f t="shared" si="185"/>
        <v>Q4</v>
      </c>
    </row>
    <row r="3946" spans="1:14" x14ac:dyDescent="0.35">
      <c r="A3946">
        <v>2183066</v>
      </c>
      <c r="B3946" t="s">
        <v>73</v>
      </c>
      <c r="C3946" t="s">
        <v>26</v>
      </c>
      <c r="D3946" t="s">
        <v>27</v>
      </c>
      <c r="E3946" t="s">
        <v>22</v>
      </c>
      <c r="F3946" t="s">
        <v>19</v>
      </c>
      <c r="G3946" s="10">
        <v>42670</v>
      </c>
      <c r="H3946" s="10">
        <v>42670</v>
      </c>
      <c r="I3946" t="s">
        <v>14</v>
      </c>
      <c r="J3946" t="s">
        <v>14</v>
      </c>
      <c r="K3946" t="str">
        <f>INDEX(State_Code_Name!B:B,MATCH(Consumer_Complaints!E3946,State_Code_Name!C:C,0))</f>
        <v>New York</v>
      </c>
      <c r="L3946">
        <f t="shared" si="183"/>
        <v>0</v>
      </c>
      <c r="M3946">
        <f t="shared" si="184"/>
        <v>2016</v>
      </c>
      <c r="N3946" t="str">
        <f t="shared" si="185"/>
        <v>Q4</v>
      </c>
    </row>
    <row r="3947" spans="1:14" x14ac:dyDescent="0.35">
      <c r="A3947">
        <v>1980404</v>
      </c>
      <c r="B3947" t="s">
        <v>38</v>
      </c>
      <c r="C3947" t="s">
        <v>16</v>
      </c>
      <c r="D3947" t="s">
        <v>20</v>
      </c>
      <c r="E3947" t="s">
        <v>18</v>
      </c>
      <c r="F3947" t="s">
        <v>19</v>
      </c>
      <c r="G3947" s="10">
        <v>42543</v>
      </c>
      <c r="H3947" s="10">
        <v>42543</v>
      </c>
      <c r="I3947" t="s">
        <v>14</v>
      </c>
      <c r="J3947" t="s">
        <v>15</v>
      </c>
      <c r="K3947" t="str">
        <f>INDEX(State_Code_Name!B:B,MATCH(Consumer_Complaints!E3947,State_Code_Name!C:C,0))</f>
        <v>California</v>
      </c>
      <c r="L3947">
        <f t="shared" si="183"/>
        <v>0</v>
      </c>
      <c r="M3947">
        <f t="shared" si="184"/>
        <v>2016</v>
      </c>
      <c r="N3947" t="str">
        <f t="shared" si="185"/>
        <v>Q2</v>
      </c>
    </row>
    <row r="3948" spans="1:14" x14ac:dyDescent="0.35">
      <c r="A3948">
        <v>451350</v>
      </c>
      <c r="B3948" t="s">
        <v>73</v>
      </c>
      <c r="C3948" t="s">
        <v>26</v>
      </c>
      <c r="D3948" t="s">
        <v>27</v>
      </c>
      <c r="E3948" t="s">
        <v>51</v>
      </c>
      <c r="F3948" t="s">
        <v>305</v>
      </c>
      <c r="G3948" s="10">
        <v>41493</v>
      </c>
      <c r="H3948" s="10">
        <v>41524</v>
      </c>
      <c r="I3948" t="s">
        <v>14</v>
      </c>
      <c r="J3948" t="s">
        <v>15</v>
      </c>
      <c r="K3948" t="str">
        <f>INDEX(State_Code_Name!B:B,MATCH(Consumer_Complaints!E3948,State_Code_Name!C:C,0))</f>
        <v>Washington</v>
      </c>
      <c r="L3948">
        <f t="shared" si="183"/>
        <v>31</v>
      </c>
      <c r="M3948">
        <f t="shared" si="184"/>
        <v>2013</v>
      </c>
      <c r="N3948" t="str">
        <f t="shared" si="185"/>
        <v>Q3</v>
      </c>
    </row>
    <row r="3949" spans="1:14" x14ac:dyDescent="0.35">
      <c r="A3949">
        <v>510411</v>
      </c>
      <c r="B3949" t="s">
        <v>551</v>
      </c>
      <c r="C3949" t="s">
        <v>32</v>
      </c>
      <c r="D3949" t="s">
        <v>104</v>
      </c>
      <c r="E3949" t="s">
        <v>31</v>
      </c>
      <c r="F3949" t="s">
        <v>19</v>
      </c>
      <c r="G3949" s="10">
        <v>41516</v>
      </c>
      <c r="H3949" s="10">
        <v>41527</v>
      </c>
      <c r="I3949" t="s">
        <v>14</v>
      </c>
      <c r="J3949" t="s">
        <v>15</v>
      </c>
      <c r="K3949" t="str">
        <f>INDEX(State_Code_Name!B:B,MATCH(Consumer_Complaints!E3949,State_Code_Name!C:C,0))</f>
        <v>Texas</v>
      </c>
      <c r="L3949">
        <f t="shared" si="183"/>
        <v>11</v>
      </c>
      <c r="M3949">
        <f t="shared" si="184"/>
        <v>2013</v>
      </c>
      <c r="N3949" t="str">
        <f t="shared" si="185"/>
        <v>Q3</v>
      </c>
    </row>
    <row r="3950" spans="1:14" x14ac:dyDescent="0.35">
      <c r="A3950">
        <v>660896</v>
      </c>
      <c r="B3950" t="s">
        <v>81</v>
      </c>
      <c r="C3950" t="s">
        <v>16</v>
      </c>
      <c r="D3950" t="s">
        <v>144</v>
      </c>
      <c r="E3950" t="s">
        <v>29</v>
      </c>
      <c r="F3950" t="s">
        <v>13</v>
      </c>
      <c r="G3950" s="10">
        <v>41883</v>
      </c>
      <c r="H3950" s="10">
        <v>41883</v>
      </c>
      <c r="I3950" t="s">
        <v>14</v>
      </c>
      <c r="J3950" t="s">
        <v>15</v>
      </c>
      <c r="K3950" t="str">
        <f>INDEX(State_Code_Name!B:B,MATCH(Consumer_Complaints!E3950,State_Code_Name!C:C,0))</f>
        <v>Connecticut</v>
      </c>
      <c r="L3950">
        <f t="shared" si="183"/>
        <v>0</v>
      </c>
      <c r="M3950">
        <f t="shared" si="184"/>
        <v>2014</v>
      </c>
      <c r="N3950" t="str">
        <f t="shared" si="185"/>
        <v>Q3</v>
      </c>
    </row>
    <row r="3951" spans="1:14" x14ac:dyDescent="0.35">
      <c r="A3951">
        <v>2056258</v>
      </c>
      <c r="B3951" t="s">
        <v>147</v>
      </c>
      <c r="C3951" t="s">
        <v>16</v>
      </c>
      <c r="D3951" t="s">
        <v>20</v>
      </c>
      <c r="E3951" t="s">
        <v>18</v>
      </c>
      <c r="F3951" t="s">
        <v>19</v>
      </c>
      <c r="G3951" s="10">
        <v>42651</v>
      </c>
      <c r="H3951" s="10">
        <v>42651</v>
      </c>
      <c r="I3951" t="s">
        <v>14</v>
      </c>
      <c r="J3951" t="s">
        <v>15</v>
      </c>
      <c r="K3951" t="str">
        <f>INDEX(State_Code_Name!B:B,MATCH(Consumer_Complaints!E3951,State_Code_Name!C:C,0))</f>
        <v>California</v>
      </c>
      <c r="L3951">
        <f t="shared" si="183"/>
        <v>0</v>
      </c>
      <c r="M3951">
        <f t="shared" si="184"/>
        <v>2016</v>
      </c>
      <c r="N3951" t="str">
        <f t="shared" si="185"/>
        <v>Q4</v>
      </c>
    </row>
    <row r="3952" spans="1:14" x14ac:dyDescent="0.35">
      <c r="A3952">
        <v>635486</v>
      </c>
      <c r="B3952" t="s">
        <v>378</v>
      </c>
      <c r="C3952" t="s">
        <v>26</v>
      </c>
      <c r="D3952" t="s">
        <v>27</v>
      </c>
      <c r="E3952" t="s">
        <v>48</v>
      </c>
      <c r="F3952" t="s">
        <v>305</v>
      </c>
      <c r="G3952" s="10">
        <v>41624</v>
      </c>
      <c r="H3952" s="10">
        <v>41628</v>
      </c>
      <c r="I3952" t="s">
        <v>14</v>
      </c>
      <c r="J3952" t="s">
        <v>15</v>
      </c>
      <c r="K3952" t="str">
        <f>INDEX(State_Code_Name!B:B,MATCH(Consumer_Complaints!E3952,State_Code_Name!C:C,0))</f>
        <v>New Jersey</v>
      </c>
      <c r="L3952">
        <f t="shared" si="183"/>
        <v>4</v>
      </c>
      <c r="M3952">
        <f t="shared" si="184"/>
        <v>2013</v>
      </c>
      <c r="N3952" t="str">
        <f t="shared" si="185"/>
        <v>Q4</v>
      </c>
    </row>
    <row r="3953" spans="1:14" x14ac:dyDescent="0.35">
      <c r="A3953">
        <v>1582141</v>
      </c>
      <c r="B3953" t="s">
        <v>328</v>
      </c>
      <c r="C3953" t="s">
        <v>32</v>
      </c>
      <c r="D3953" t="s">
        <v>44</v>
      </c>
      <c r="E3953" t="s">
        <v>31</v>
      </c>
      <c r="F3953" t="s">
        <v>19</v>
      </c>
      <c r="G3953" s="10">
        <v>42275</v>
      </c>
      <c r="H3953" s="10">
        <v>42275</v>
      </c>
      <c r="I3953" t="s">
        <v>14</v>
      </c>
      <c r="J3953" t="s">
        <v>15</v>
      </c>
      <c r="K3953" t="str">
        <f>INDEX(State_Code_Name!B:B,MATCH(Consumer_Complaints!E3953,State_Code_Name!C:C,0))</f>
        <v>Texas</v>
      </c>
      <c r="L3953">
        <f t="shared" si="183"/>
        <v>0</v>
      </c>
      <c r="M3953">
        <f t="shared" si="184"/>
        <v>2015</v>
      </c>
      <c r="N3953" t="str">
        <f t="shared" si="185"/>
        <v>Q3</v>
      </c>
    </row>
    <row r="3954" spans="1:14" x14ac:dyDescent="0.35">
      <c r="A3954">
        <v>1797149</v>
      </c>
      <c r="B3954" t="s">
        <v>65</v>
      </c>
      <c r="C3954" t="s">
        <v>9</v>
      </c>
      <c r="D3954" t="s">
        <v>10</v>
      </c>
      <c r="E3954" t="s">
        <v>25</v>
      </c>
      <c r="F3954" t="s">
        <v>13</v>
      </c>
      <c r="G3954" s="10">
        <v>42422</v>
      </c>
      <c r="H3954" s="10">
        <v>42424</v>
      </c>
      <c r="I3954" t="s">
        <v>14</v>
      </c>
      <c r="J3954" t="s">
        <v>15</v>
      </c>
      <c r="K3954" t="str">
        <f>INDEX(State_Code_Name!B:B,MATCH(Consumer_Complaints!E3954,State_Code_Name!C:C,0))</f>
        <v>Georgia</v>
      </c>
      <c r="L3954">
        <f t="shared" si="183"/>
        <v>2</v>
      </c>
      <c r="M3954">
        <f t="shared" si="184"/>
        <v>2016</v>
      </c>
      <c r="N3954" t="str">
        <f t="shared" si="185"/>
        <v>Q1</v>
      </c>
    </row>
    <row r="3955" spans="1:14" x14ac:dyDescent="0.35">
      <c r="A3955">
        <v>437010</v>
      </c>
      <c r="B3955" t="s">
        <v>130</v>
      </c>
      <c r="C3955" t="s">
        <v>9</v>
      </c>
      <c r="D3955" t="s">
        <v>10</v>
      </c>
      <c r="E3955" t="s">
        <v>18</v>
      </c>
      <c r="F3955" t="s">
        <v>19</v>
      </c>
      <c r="G3955" s="10">
        <v>41445</v>
      </c>
      <c r="H3955" s="10">
        <v>41449</v>
      </c>
      <c r="I3955" t="s">
        <v>14</v>
      </c>
      <c r="J3955" t="s">
        <v>15</v>
      </c>
      <c r="K3955" t="str">
        <f>INDEX(State_Code_Name!B:B,MATCH(Consumer_Complaints!E3955,State_Code_Name!C:C,0))</f>
        <v>California</v>
      </c>
      <c r="L3955">
        <f t="shared" si="183"/>
        <v>4</v>
      </c>
      <c r="M3955">
        <f t="shared" si="184"/>
        <v>2013</v>
      </c>
      <c r="N3955" t="str">
        <f t="shared" si="185"/>
        <v>Q2</v>
      </c>
    </row>
    <row r="3956" spans="1:14" x14ac:dyDescent="0.35">
      <c r="A3956">
        <v>1218824</v>
      </c>
      <c r="B3956" t="s">
        <v>181</v>
      </c>
      <c r="C3956" t="s">
        <v>32</v>
      </c>
      <c r="D3956" t="s">
        <v>44</v>
      </c>
      <c r="E3956" t="s">
        <v>31</v>
      </c>
      <c r="F3956" t="s">
        <v>19</v>
      </c>
      <c r="G3956" s="10">
        <v>42034</v>
      </c>
      <c r="H3956" s="10">
        <v>42034</v>
      </c>
      <c r="I3956" t="s">
        <v>14</v>
      </c>
      <c r="J3956" t="s">
        <v>14</v>
      </c>
      <c r="K3956" t="str">
        <f>INDEX(State_Code_Name!B:B,MATCH(Consumer_Complaints!E3956,State_Code_Name!C:C,0))</f>
        <v>Texas</v>
      </c>
      <c r="L3956">
        <f t="shared" si="183"/>
        <v>0</v>
      </c>
      <c r="M3956">
        <f t="shared" si="184"/>
        <v>2015</v>
      </c>
      <c r="N3956" t="str">
        <f t="shared" si="185"/>
        <v>Q1</v>
      </c>
    </row>
    <row r="3957" spans="1:14" x14ac:dyDescent="0.35">
      <c r="A3957">
        <v>1128105</v>
      </c>
      <c r="B3957" t="s">
        <v>54</v>
      </c>
      <c r="C3957" t="s">
        <v>52</v>
      </c>
      <c r="D3957" t="s">
        <v>96</v>
      </c>
      <c r="E3957" t="s">
        <v>18</v>
      </c>
      <c r="F3957" t="s">
        <v>19</v>
      </c>
      <c r="G3957" s="10">
        <v>41964</v>
      </c>
      <c r="H3957" s="10">
        <v>41964</v>
      </c>
      <c r="I3957" t="s">
        <v>14</v>
      </c>
      <c r="J3957" t="s">
        <v>15</v>
      </c>
      <c r="K3957" t="str">
        <f>INDEX(State_Code_Name!B:B,MATCH(Consumer_Complaints!E3957,State_Code_Name!C:C,0))</f>
        <v>California</v>
      </c>
      <c r="L3957">
        <f t="shared" si="183"/>
        <v>0</v>
      </c>
      <c r="M3957">
        <f t="shared" si="184"/>
        <v>2014</v>
      </c>
      <c r="N3957" t="str">
        <f t="shared" si="185"/>
        <v>Q4</v>
      </c>
    </row>
    <row r="3958" spans="1:14" x14ac:dyDescent="0.35">
      <c r="A3958">
        <v>686545</v>
      </c>
      <c r="B3958" t="s">
        <v>345</v>
      </c>
      <c r="C3958" t="s">
        <v>32</v>
      </c>
      <c r="D3958" t="s">
        <v>161</v>
      </c>
      <c r="E3958" t="s">
        <v>59</v>
      </c>
      <c r="F3958" t="s">
        <v>19</v>
      </c>
      <c r="G3958" s="10">
        <v>41666</v>
      </c>
      <c r="H3958" s="10">
        <v>41731</v>
      </c>
      <c r="I3958" t="s">
        <v>14</v>
      </c>
      <c r="J3958" t="s">
        <v>15</v>
      </c>
      <c r="K3958" t="str">
        <f>INDEX(State_Code_Name!B:B,MATCH(Consumer_Complaints!E3958,State_Code_Name!C:C,0))</f>
        <v>Illinois</v>
      </c>
      <c r="L3958">
        <f t="shared" si="183"/>
        <v>65</v>
      </c>
      <c r="M3958">
        <f t="shared" si="184"/>
        <v>2014</v>
      </c>
      <c r="N3958" t="str">
        <f t="shared" si="185"/>
        <v>Q1</v>
      </c>
    </row>
    <row r="3959" spans="1:14" x14ac:dyDescent="0.35">
      <c r="A3959">
        <v>1068702</v>
      </c>
      <c r="B3959" t="s">
        <v>47</v>
      </c>
      <c r="C3959" t="s">
        <v>26</v>
      </c>
      <c r="D3959" t="s">
        <v>27</v>
      </c>
      <c r="E3959" t="s">
        <v>22</v>
      </c>
      <c r="F3959" t="s">
        <v>19</v>
      </c>
      <c r="G3959" s="10">
        <v>41925</v>
      </c>
      <c r="H3959" s="10">
        <v>41925</v>
      </c>
      <c r="I3959" t="s">
        <v>14</v>
      </c>
      <c r="J3959" t="s">
        <v>15</v>
      </c>
      <c r="K3959" t="str">
        <f>INDEX(State_Code_Name!B:B,MATCH(Consumer_Complaints!E3959,State_Code_Name!C:C,0))</f>
        <v>New York</v>
      </c>
      <c r="L3959">
        <f t="shared" si="183"/>
        <v>0</v>
      </c>
      <c r="M3959">
        <f t="shared" si="184"/>
        <v>2014</v>
      </c>
      <c r="N3959" t="str">
        <f t="shared" si="185"/>
        <v>Q4</v>
      </c>
    </row>
    <row r="3960" spans="1:14" x14ac:dyDescent="0.35">
      <c r="A3960">
        <v>891908</v>
      </c>
      <c r="B3960" t="s">
        <v>43</v>
      </c>
      <c r="C3960" t="s">
        <v>61</v>
      </c>
      <c r="D3960" t="s">
        <v>459</v>
      </c>
      <c r="E3960" t="s">
        <v>59</v>
      </c>
      <c r="F3960" t="s">
        <v>19</v>
      </c>
      <c r="G3960" s="10">
        <v>41979</v>
      </c>
      <c r="H3960" s="10">
        <v>41979</v>
      </c>
      <c r="I3960" t="s">
        <v>14</v>
      </c>
      <c r="J3960" t="s">
        <v>15</v>
      </c>
      <c r="K3960" t="str">
        <f>INDEX(State_Code_Name!B:B,MATCH(Consumer_Complaints!E3960,State_Code_Name!C:C,0))</f>
        <v>Illinois</v>
      </c>
      <c r="L3960">
        <f t="shared" si="183"/>
        <v>0</v>
      </c>
      <c r="M3960">
        <f t="shared" si="184"/>
        <v>2014</v>
      </c>
      <c r="N3960" t="str">
        <f t="shared" si="185"/>
        <v>Q4</v>
      </c>
    </row>
    <row r="3961" spans="1:14" x14ac:dyDescent="0.35">
      <c r="A3961">
        <v>1822194</v>
      </c>
      <c r="B3961" t="s">
        <v>954</v>
      </c>
      <c r="C3961" t="s">
        <v>32</v>
      </c>
      <c r="D3961" t="s">
        <v>41</v>
      </c>
      <c r="E3961" t="s">
        <v>31</v>
      </c>
      <c r="F3961" t="s">
        <v>19</v>
      </c>
      <c r="G3961" s="10">
        <v>42616</v>
      </c>
      <c r="H3961" s="10">
        <v>42616</v>
      </c>
      <c r="I3961" t="s">
        <v>14</v>
      </c>
      <c r="J3961" t="s">
        <v>15</v>
      </c>
      <c r="K3961" t="str">
        <f>INDEX(State_Code_Name!B:B,MATCH(Consumer_Complaints!E3961,State_Code_Name!C:C,0))</f>
        <v>Texas</v>
      </c>
      <c r="L3961">
        <f t="shared" si="183"/>
        <v>0</v>
      </c>
      <c r="M3961">
        <f t="shared" si="184"/>
        <v>2016</v>
      </c>
      <c r="N3961" t="str">
        <f t="shared" si="185"/>
        <v>Q3</v>
      </c>
    </row>
    <row r="3962" spans="1:14" x14ac:dyDescent="0.35">
      <c r="A3962">
        <v>972187</v>
      </c>
      <c r="B3962" t="s">
        <v>38</v>
      </c>
      <c r="C3962" t="s">
        <v>36</v>
      </c>
      <c r="D3962" t="s">
        <v>94</v>
      </c>
      <c r="E3962" t="s">
        <v>18</v>
      </c>
      <c r="F3962" t="s">
        <v>305</v>
      </c>
      <c r="G3962" s="10">
        <v>41798</v>
      </c>
      <c r="H3962" s="10">
        <v>41859</v>
      </c>
      <c r="I3962" t="s">
        <v>14</v>
      </c>
      <c r="J3962" t="s">
        <v>15</v>
      </c>
      <c r="K3962" t="str">
        <f>INDEX(State_Code_Name!B:B,MATCH(Consumer_Complaints!E3962,State_Code_Name!C:C,0))</f>
        <v>California</v>
      </c>
      <c r="L3962">
        <f t="shared" si="183"/>
        <v>61</v>
      </c>
      <c r="M3962">
        <f t="shared" si="184"/>
        <v>2014</v>
      </c>
      <c r="N3962" t="str">
        <f t="shared" si="185"/>
        <v>Q2</v>
      </c>
    </row>
    <row r="3963" spans="1:14" x14ac:dyDescent="0.35">
      <c r="A3963">
        <v>410384</v>
      </c>
      <c r="B3963" t="s">
        <v>11</v>
      </c>
      <c r="C3963" t="s">
        <v>16</v>
      </c>
      <c r="D3963" t="s">
        <v>75</v>
      </c>
      <c r="E3963" t="s">
        <v>18</v>
      </c>
      <c r="F3963" t="s">
        <v>13</v>
      </c>
      <c r="G3963" s="10">
        <v>41411</v>
      </c>
      <c r="H3963" s="10">
        <v>41414</v>
      </c>
      <c r="I3963" t="s">
        <v>14</v>
      </c>
      <c r="J3963" t="s">
        <v>14</v>
      </c>
      <c r="K3963" t="str">
        <f>INDEX(State_Code_Name!B:B,MATCH(Consumer_Complaints!E3963,State_Code_Name!C:C,0))</f>
        <v>California</v>
      </c>
      <c r="L3963">
        <f t="shared" si="183"/>
        <v>3</v>
      </c>
      <c r="M3963">
        <f t="shared" si="184"/>
        <v>2013</v>
      </c>
      <c r="N3963" t="str">
        <f t="shared" si="185"/>
        <v>Q2</v>
      </c>
    </row>
    <row r="3964" spans="1:14" x14ac:dyDescent="0.35">
      <c r="A3964">
        <v>773203</v>
      </c>
      <c r="B3964" t="s">
        <v>47</v>
      </c>
      <c r="C3964" t="s">
        <v>26</v>
      </c>
      <c r="D3964" t="s">
        <v>27</v>
      </c>
      <c r="E3964" t="s">
        <v>85</v>
      </c>
      <c r="F3964" t="s">
        <v>57</v>
      </c>
      <c r="G3964" s="10">
        <v>41719</v>
      </c>
      <c r="H3964" s="10">
        <v>41726</v>
      </c>
      <c r="I3964" t="s">
        <v>14</v>
      </c>
      <c r="J3964" t="s">
        <v>14</v>
      </c>
      <c r="K3964" t="str">
        <f>INDEX(State_Code_Name!B:B,MATCH(Consumer_Complaints!E3964,State_Code_Name!C:C,0))</f>
        <v>Wisconsin</v>
      </c>
      <c r="L3964">
        <f t="shared" si="183"/>
        <v>7</v>
      </c>
      <c r="M3964">
        <f t="shared" si="184"/>
        <v>2014</v>
      </c>
      <c r="N3964" t="str">
        <f t="shared" si="185"/>
        <v>Q1</v>
      </c>
    </row>
    <row r="3965" spans="1:14" x14ac:dyDescent="0.35">
      <c r="A3965">
        <v>768676</v>
      </c>
      <c r="B3965" t="s">
        <v>58</v>
      </c>
      <c r="C3965" t="s">
        <v>26</v>
      </c>
      <c r="D3965" t="s">
        <v>27</v>
      </c>
      <c r="E3965" t="s">
        <v>74</v>
      </c>
      <c r="F3965" t="s">
        <v>19</v>
      </c>
      <c r="G3965" s="10">
        <v>41717</v>
      </c>
      <c r="H3965" s="10">
        <v>41717</v>
      </c>
      <c r="I3965" t="s">
        <v>14</v>
      </c>
      <c r="J3965" t="s">
        <v>15</v>
      </c>
      <c r="K3965" t="str">
        <f>INDEX(State_Code_Name!B:B,MATCH(Consumer_Complaints!E3965,State_Code_Name!C:C,0))</f>
        <v>Tennessee</v>
      </c>
      <c r="L3965">
        <f t="shared" si="183"/>
        <v>0</v>
      </c>
      <c r="M3965">
        <f t="shared" si="184"/>
        <v>2014</v>
      </c>
      <c r="N3965" t="str">
        <f t="shared" si="185"/>
        <v>Q1</v>
      </c>
    </row>
    <row r="3966" spans="1:14" x14ac:dyDescent="0.35">
      <c r="A3966">
        <v>746893</v>
      </c>
      <c r="B3966" t="s">
        <v>256</v>
      </c>
      <c r="C3966" t="s">
        <v>26</v>
      </c>
      <c r="D3966" t="s">
        <v>27</v>
      </c>
      <c r="E3966" t="s">
        <v>98</v>
      </c>
      <c r="F3966" t="s">
        <v>19</v>
      </c>
      <c r="G3966" s="10">
        <v>41793</v>
      </c>
      <c r="H3966" s="10">
        <v>41793</v>
      </c>
      <c r="I3966" t="s">
        <v>14</v>
      </c>
      <c r="J3966" t="s">
        <v>15</v>
      </c>
      <c r="K3966" t="str">
        <f>INDEX(State_Code_Name!B:B,MATCH(Consumer_Complaints!E3966,State_Code_Name!C:C,0))</f>
        <v>Colorado</v>
      </c>
      <c r="L3966">
        <f t="shared" si="183"/>
        <v>0</v>
      </c>
      <c r="M3966">
        <f t="shared" si="184"/>
        <v>2014</v>
      </c>
      <c r="N3966" t="str">
        <f t="shared" si="185"/>
        <v>Q2</v>
      </c>
    </row>
    <row r="3967" spans="1:14" x14ac:dyDescent="0.35">
      <c r="A3967">
        <v>1221574</v>
      </c>
      <c r="B3967" t="s">
        <v>43</v>
      </c>
      <c r="C3967" t="s">
        <v>16</v>
      </c>
      <c r="D3967" t="s">
        <v>20</v>
      </c>
      <c r="E3967" t="s">
        <v>35</v>
      </c>
      <c r="F3967" t="s">
        <v>305</v>
      </c>
      <c r="G3967" s="10">
        <v>42037</v>
      </c>
      <c r="H3967" s="10">
        <v>42096</v>
      </c>
      <c r="I3967" t="s">
        <v>14</v>
      </c>
      <c r="J3967" t="s">
        <v>15</v>
      </c>
      <c r="K3967" t="str">
        <f>INDEX(State_Code_Name!B:B,MATCH(Consumer_Complaints!E3967,State_Code_Name!C:C,0))</f>
        <v>Florida</v>
      </c>
      <c r="L3967">
        <f t="shared" si="183"/>
        <v>59</v>
      </c>
      <c r="M3967">
        <f t="shared" si="184"/>
        <v>2015</v>
      </c>
      <c r="N3967" t="str">
        <f t="shared" si="185"/>
        <v>Q1</v>
      </c>
    </row>
    <row r="3968" spans="1:14" x14ac:dyDescent="0.35">
      <c r="A3968">
        <v>1318762</v>
      </c>
      <c r="B3968" t="s">
        <v>30</v>
      </c>
      <c r="C3968" t="s">
        <v>16</v>
      </c>
      <c r="D3968" t="s">
        <v>24</v>
      </c>
      <c r="E3968" t="s">
        <v>42</v>
      </c>
      <c r="F3968" t="s">
        <v>19</v>
      </c>
      <c r="G3968" s="10">
        <v>42189</v>
      </c>
      <c r="H3968" s="10">
        <v>42189</v>
      </c>
      <c r="I3968" t="s">
        <v>14</v>
      </c>
      <c r="J3968" t="s">
        <v>15</v>
      </c>
      <c r="K3968" t="str">
        <f>INDEX(State_Code_Name!B:B,MATCH(Consumer_Complaints!E3968,State_Code_Name!C:C,0))</f>
        <v>North Carolina</v>
      </c>
      <c r="L3968">
        <f t="shared" si="183"/>
        <v>0</v>
      </c>
      <c r="M3968">
        <f t="shared" si="184"/>
        <v>2015</v>
      </c>
      <c r="N3968" t="str">
        <f t="shared" si="185"/>
        <v>Q3</v>
      </c>
    </row>
    <row r="3969" spans="1:14" x14ac:dyDescent="0.35">
      <c r="A3969">
        <v>1428258</v>
      </c>
      <c r="B3969" t="s">
        <v>11</v>
      </c>
      <c r="C3969" t="s">
        <v>32</v>
      </c>
      <c r="D3969" t="s">
        <v>44</v>
      </c>
      <c r="E3969" t="s">
        <v>66</v>
      </c>
      <c r="F3969" t="s">
        <v>19</v>
      </c>
      <c r="G3969" s="10">
        <v>42173</v>
      </c>
      <c r="H3969" s="10">
        <v>42173</v>
      </c>
      <c r="I3969" t="s">
        <v>14</v>
      </c>
      <c r="J3969" t="s">
        <v>15</v>
      </c>
      <c r="K3969" t="str">
        <f>INDEX(State_Code_Name!B:B,MATCH(Consumer_Complaints!E3969,State_Code_Name!C:C,0))</f>
        <v>Michigan</v>
      </c>
      <c r="L3969">
        <f t="shared" si="183"/>
        <v>0</v>
      </c>
      <c r="M3969">
        <f t="shared" si="184"/>
        <v>2015</v>
      </c>
      <c r="N3969" t="str">
        <f t="shared" si="185"/>
        <v>Q2</v>
      </c>
    </row>
    <row r="3970" spans="1:14" x14ac:dyDescent="0.35">
      <c r="A3970">
        <v>1164794</v>
      </c>
      <c r="B3970" t="s">
        <v>63</v>
      </c>
      <c r="C3970" t="s">
        <v>61</v>
      </c>
      <c r="D3970" t="s">
        <v>459</v>
      </c>
      <c r="E3970" t="s">
        <v>39</v>
      </c>
      <c r="F3970" t="s">
        <v>19</v>
      </c>
      <c r="G3970" s="10">
        <v>41992</v>
      </c>
      <c r="H3970" s="10">
        <v>41996</v>
      </c>
      <c r="I3970" t="s">
        <v>14</v>
      </c>
      <c r="J3970" t="s">
        <v>15</v>
      </c>
      <c r="K3970" t="str">
        <f>INDEX(State_Code_Name!B:B,MATCH(Consumer_Complaints!E3970,State_Code_Name!C:C,0))</f>
        <v>Ohio</v>
      </c>
      <c r="L3970">
        <f t="shared" si="183"/>
        <v>4</v>
      </c>
      <c r="M3970">
        <f t="shared" si="184"/>
        <v>2014</v>
      </c>
      <c r="N3970" t="str">
        <f t="shared" si="185"/>
        <v>Q4</v>
      </c>
    </row>
    <row r="3971" spans="1:14" x14ac:dyDescent="0.35">
      <c r="A3971">
        <v>1914760</v>
      </c>
      <c r="B3971" t="s">
        <v>60</v>
      </c>
      <c r="C3971" t="s">
        <v>52</v>
      </c>
      <c r="D3971" t="s">
        <v>96</v>
      </c>
      <c r="E3971" t="s">
        <v>59</v>
      </c>
      <c r="F3971" t="s">
        <v>19</v>
      </c>
      <c r="G3971" s="10">
        <v>42556</v>
      </c>
      <c r="H3971" s="10">
        <v>42556</v>
      </c>
      <c r="I3971" t="s">
        <v>14</v>
      </c>
      <c r="J3971" t="s">
        <v>15</v>
      </c>
      <c r="K3971" t="str">
        <f>INDEX(State_Code_Name!B:B,MATCH(Consumer_Complaints!E3971,State_Code_Name!C:C,0))</f>
        <v>Illinois</v>
      </c>
      <c r="L3971">
        <f t="shared" ref="L3971:L4034" si="186">H3971-G3971</f>
        <v>0</v>
      </c>
      <c r="M3971">
        <f t="shared" ref="M3971:M4034" si="187">YEAR(G3971)</f>
        <v>2016</v>
      </c>
      <c r="N3971" t="str">
        <f t="shared" ref="N3971:N4034" si="188">IF(MONTH(G3971)&lt;=3,"Q1",IF(MONTH(G3971)&lt;=6,"Q2",IF(MONTH(G3971)&lt;=9,"Q3","Q4")))</f>
        <v>Q3</v>
      </c>
    </row>
    <row r="3972" spans="1:14" x14ac:dyDescent="0.35">
      <c r="A3972">
        <v>1226114</v>
      </c>
      <c r="B3972" t="s">
        <v>38</v>
      </c>
      <c r="C3972" t="s">
        <v>36</v>
      </c>
      <c r="D3972" t="s">
        <v>170</v>
      </c>
      <c r="E3972" t="s">
        <v>186</v>
      </c>
      <c r="F3972" t="s">
        <v>19</v>
      </c>
      <c r="G3972" s="10">
        <v>42126</v>
      </c>
      <c r="H3972" s="10">
        <v>42126</v>
      </c>
      <c r="I3972" t="s">
        <v>14</v>
      </c>
      <c r="J3972" t="s">
        <v>15</v>
      </c>
      <c r="K3972" t="str">
        <f>INDEX(State_Code_Name!B:B,MATCH(Consumer_Complaints!E3972,State_Code_Name!C:C,0))</f>
        <v>Arkansas</v>
      </c>
      <c r="L3972">
        <f t="shared" si="186"/>
        <v>0</v>
      </c>
      <c r="M3972">
        <f t="shared" si="187"/>
        <v>2015</v>
      </c>
      <c r="N3972" t="str">
        <f t="shared" si="188"/>
        <v>Q2</v>
      </c>
    </row>
    <row r="3973" spans="1:14" x14ac:dyDescent="0.35">
      <c r="A3973">
        <v>554951</v>
      </c>
      <c r="B3973" t="s">
        <v>38</v>
      </c>
      <c r="C3973" t="s">
        <v>36</v>
      </c>
      <c r="D3973" t="s">
        <v>109</v>
      </c>
      <c r="E3973" t="s">
        <v>18</v>
      </c>
      <c r="F3973" t="s">
        <v>57</v>
      </c>
      <c r="G3973" s="10">
        <v>41496</v>
      </c>
      <c r="H3973" s="10">
        <v>41496</v>
      </c>
      <c r="I3973" t="s">
        <v>14</v>
      </c>
      <c r="J3973" t="s">
        <v>15</v>
      </c>
      <c r="K3973" t="str">
        <f>INDEX(State_Code_Name!B:B,MATCH(Consumer_Complaints!E3973,State_Code_Name!C:C,0))</f>
        <v>California</v>
      </c>
      <c r="L3973">
        <f t="shared" si="186"/>
        <v>0</v>
      </c>
      <c r="M3973">
        <f t="shared" si="187"/>
        <v>2013</v>
      </c>
      <c r="N3973" t="str">
        <f t="shared" si="188"/>
        <v>Q3</v>
      </c>
    </row>
    <row r="3974" spans="1:14" x14ac:dyDescent="0.35">
      <c r="A3974">
        <v>220002</v>
      </c>
      <c r="B3974" t="s">
        <v>102</v>
      </c>
      <c r="C3974" t="s">
        <v>26</v>
      </c>
      <c r="D3974" t="s">
        <v>27</v>
      </c>
      <c r="E3974" t="s">
        <v>114</v>
      </c>
      <c r="F3974" t="s">
        <v>19</v>
      </c>
      <c r="G3974" s="10">
        <v>41306</v>
      </c>
      <c r="H3974" s="10">
        <v>41334</v>
      </c>
      <c r="I3974" t="s">
        <v>14</v>
      </c>
      <c r="J3974" t="s">
        <v>15</v>
      </c>
      <c r="K3974" t="str">
        <f>INDEX(State_Code_Name!B:B,MATCH(Consumer_Complaints!E3974,State_Code_Name!C:C,0))</f>
        <v>South Carolina</v>
      </c>
      <c r="L3974">
        <f t="shared" si="186"/>
        <v>28</v>
      </c>
      <c r="M3974">
        <f t="shared" si="187"/>
        <v>2013</v>
      </c>
      <c r="N3974" t="str">
        <f t="shared" si="188"/>
        <v>Q1</v>
      </c>
    </row>
    <row r="3975" spans="1:14" x14ac:dyDescent="0.35">
      <c r="A3975">
        <v>1991594</v>
      </c>
      <c r="B3975" t="s">
        <v>50</v>
      </c>
      <c r="C3975" t="s">
        <v>36</v>
      </c>
      <c r="D3975" t="s">
        <v>202</v>
      </c>
      <c r="E3975" t="s">
        <v>31</v>
      </c>
      <c r="F3975" t="s">
        <v>19</v>
      </c>
      <c r="G3975" s="10">
        <v>42550</v>
      </c>
      <c r="H3975" s="10">
        <v>42550</v>
      </c>
      <c r="I3975" t="s">
        <v>14</v>
      </c>
      <c r="J3975" t="s">
        <v>15</v>
      </c>
      <c r="K3975" t="str">
        <f>INDEX(State_Code_Name!B:B,MATCH(Consumer_Complaints!E3975,State_Code_Name!C:C,0))</f>
        <v>Texas</v>
      </c>
      <c r="L3975">
        <f t="shared" si="186"/>
        <v>0</v>
      </c>
      <c r="M3975">
        <f t="shared" si="187"/>
        <v>2016</v>
      </c>
      <c r="N3975" t="str">
        <f t="shared" si="188"/>
        <v>Q2</v>
      </c>
    </row>
    <row r="3976" spans="1:14" x14ac:dyDescent="0.35">
      <c r="A3976">
        <v>1079969</v>
      </c>
      <c r="B3976" t="s">
        <v>944</v>
      </c>
      <c r="C3976" t="s">
        <v>32</v>
      </c>
      <c r="D3976" t="s">
        <v>116</v>
      </c>
      <c r="E3976" t="s">
        <v>85</v>
      </c>
      <c r="F3976" t="s">
        <v>19</v>
      </c>
      <c r="G3976" s="10">
        <v>41933</v>
      </c>
      <c r="H3976" s="10">
        <v>41939</v>
      </c>
      <c r="I3976" t="s">
        <v>14</v>
      </c>
      <c r="J3976" t="s">
        <v>14</v>
      </c>
      <c r="K3976" t="str">
        <f>INDEX(State_Code_Name!B:B,MATCH(Consumer_Complaints!E3976,State_Code_Name!C:C,0))</f>
        <v>Wisconsin</v>
      </c>
      <c r="L3976">
        <f t="shared" si="186"/>
        <v>6</v>
      </c>
      <c r="M3976">
        <f t="shared" si="187"/>
        <v>2014</v>
      </c>
      <c r="N3976" t="str">
        <f t="shared" si="188"/>
        <v>Q4</v>
      </c>
    </row>
    <row r="3977" spans="1:14" x14ac:dyDescent="0.35">
      <c r="A3977">
        <v>1091449</v>
      </c>
      <c r="B3977" t="s">
        <v>240</v>
      </c>
      <c r="C3977" t="s">
        <v>61</v>
      </c>
      <c r="D3977" t="s">
        <v>282</v>
      </c>
      <c r="E3977" t="s">
        <v>46</v>
      </c>
      <c r="F3977" t="s">
        <v>19</v>
      </c>
      <c r="G3977" s="10">
        <v>41941</v>
      </c>
      <c r="H3977" s="10">
        <v>41941</v>
      </c>
      <c r="I3977" t="s">
        <v>14</v>
      </c>
      <c r="J3977" t="s">
        <v>15</v>
      </c>
      <c r="K3977" t="str">
        <f>INDEX(State_Code_Name!B:B,MATCH(Consumer_Complaints!E3977,State_Code_Name!C:C,0))</f>
        <v>Pennsylvania</v>
      </c>
      <c r="L3977">
        <f t="shared" si="186"/>
        <v>0</v>
      </c>
      <c r="M3977">
        <f t="shared" si="187"/>
        <v>2014</v>
      </c>
      <c r="N3977" t="str">
        <f t="shared" si="188"/>
        <v>Q4</v>
      </c>
    </row>
    <row r="3978" spans="1:14" x14ac:dyDescent="0.35">
      <c r="A3978">
        <v>634030</v>
      </c>
      <c r="B3978" t="s">
        <v>81</v>
      </c>
      <c r="C3978" t="s">
        <v>16</v>
      </c>
      <c r="D3978" t="s">
        <v>144</v>
      </c>
      <c r="E3978" t="s">
        <v>122</v>
      </c>
      <c r="F3978" t="s">
        <v>19</v>
      </c>
      <c r="G3978" s="10">
        <v>41622</v>
      </c>
      <c r="H3978" s="10">
        <v>41622</v>
      </c>
      <c r="I3978" t="s">
        <v>14</v>
      </c>
      <c r="J3978" t="s">
        <v>14</v>
      </c>
      <c r="K3978" t="str">
        <f>INDEX(State_Code_Name!B:B,MATCH(Consumer_Complaints!E3978,State_Code_Name!C:C,0))</f>
        <v>Maryland</v>
      </c>
      <c r="L3978">
        <f t="shared" si="186"/>
        <v>0</v>
      </c>
      <c r="M3978">
        <f t="shared" si="187"/>
        <v>2013</v>
      </c>
      <c r="N3978" t="str">
        <f t="shared" si="188"/>
        <v>Q4</v>
      </c>
    </row>
    <row r="3979" spans="1:14" x14ac:dyDescent="0.35">
      <c r="A3979">
        <v>2128795</v>
      </c>
      <c r="B3979" t="s">
        <v>645</v>
      </c>
      <c r="C3979" t="s">
        <v>32</v>
      </c>
      <c r="D3979" t="s">
        <v>44</v>
      </c>
      <c r="E3979" t="s">
        <v>12</v>
      </c>
      <c r="F3979" t="s">
        <v>19</v>
      </c>
      <c r="G3979" s="10">
        <v>42636</v>
      </c>
      <c r="H3979" s="10">
        <v>42636</v>
      </c>
      <c r="I3979" t="s">
        <v>14</v>
      </c>
      <c r="J3979" t="s">
        <v>14</v>
      </c>
      <c r="K3979" t="str">
        <f>INDEX(State_Code_Name!B:B,MATCH(Consumer_Complaints!E3979,State_Code_Name!C:C,0))</f>
        <v>Virginia</v>
      </c>
      <c r="L3979">
        <f t="shared" si="186"/>
        <v>0</v>
      </c>
      <c r="M3979">
        <f t="shared" si="187"/>
        <v>2016</v>
      </c>
      <c r="N3979" t="str">
        <f t="shared" si="188"/>
        <v>Q3</v>
      </c>
    </row>
    <row r="3980" spans="1:14" x14ac:dyDescent="0.35">
      <c r="A3980">
        <v>1080110</v>
      </c>
      <c r="B3980" t="s">
        <v>60</v>
      </c>
      <c r="C3980" t="s">
        <v>52</v>
      </c>
      <c r="D3980" t="s">
        <v>96</v>
      </c>
      <c r="E3980" t="s">
        <v>22</v>
      </c>
      <c r="F3980" t="s">
        <v>19</v>
      </c>
      <c r="G3980" s="10">
        <v>41933</v>
      </c>
      <c r="H3980" s="10">
        <v>41933</v>
      </c>
      <c r="I3980" t="s">
        <v>14</v>
      </c>
      <c r="J3980" t="s">
        <v>15</v>
      </c>
      <c r="K3980" t="str">
        <f>INDEX(State_Code_Name!B:B,MATCH(Consumer_Complaints!E3980,State_Code_Name!C:C,0))</f>
        <v>New York</v>
      </c>
      <c r="L3980">
        <f t="shared" si="186"/>
        <v>0</v>
      </c>
      <c r="M3980">
        <f t="shared" si="187"/>
        <v>2014</v>
      </c>
      <c r="N3980" t="str">
        <f t="shared" si="188"/>
        <v>Q4</v>
      </c>
    </row>
    <row r="3981" spans="1:14" x14ac:dyDescent="0.35">
      <c r="A3981">
        <v>464817</v>
      </c>
      <c r="B3981" t="s">
        <v>63</v>
      </c>
      <c r="C3981" t="s">
        <v>61</v>
      </c>
      <c r="D3981" t="s">
        <v>132</v>
      </c>
      <c r="E3981" t="s">
        <v>48</v>
      </c>
      <c r="F3981" t="s">
        <v>19</v>
      </c>
      <c r="G3981" s="10">
        <v>41479</v>
      </c>
      <c r="H3981" s="10">
        <v>41480</v>
      </c>
      <c r="I3981" t="s">
        <v>14</v>
      </c>
      <c r="J3981" t="s">
        <v>15</v>
      </c>
      <c r="K3981" t="str">
        <f>INDEX(State_Code_Name!B:B,MATCH(Consumer_Complaints!E3981,State_Code_Name!C:C,0))</f>
        <v>New Jersey</v>
      </c>
      <c r="L3981">
        <f t="shared" si="186"/>
        <v>1</v>
      </c>
      <c r="M3981">
        <f t="shared" si="187"/>
        <v>2013</v>
      </c>
      <c r="N3981" t="str">
        <f t="shared" si="188"/>
        <v>Q3</v>
      </c>
    </row>
    <row r="3982" spans="1:14" x14ac:dyDescent="0.35">
      <c r="A3982">
        <v>2031587</v>
      </c>
      <c r="B3982" t="s">
        <v>105</v>
      </c>
      <c r="C3982" t="s">
        <v>32</v>
      </c>
      <c r="D3982" t="s">
        <v>41</v>
      </c>
      <c r="E3982" t="s">
        <v>18</v>
      </c>
      <c r="F3982" t="s">
        <v>19</v>
      </c>
      <c r="G3982" s="10">
        <v>42577</v>
      </c>
      <c r="H3982" s="10">
        <v>42577</v>
      </c>
      <c r="I3982" t="s">
        <v>14</v>
      </c>
      <c r="J3982" t="s">
        <v>15</v>
      </c>
      <c r="K3982" t="str">
        <f>INDEX(State_Code_Name!B:B,MATCH(Consumer_Complaints!E3982,State_Code_Name!C:C,0))</f>
        <v>California</v>
      </c>
      <c r="L3982">
        <f t="shared" si="186"/>
        <v>0</v>
      </c>
      <c r="M3982">
        <f t="shared" si="187"/>
        <v>2016</v>
      </c>
      <c r="N3982" t="str">
        <f t="shared" si="188"/>
        <v>Q3</v>
      </c>
    </row>
    <row r="3983" spans="1:14" x14ac:dyDescent="0.35">
      <c r="A3983">
        <v>795643</v>
      </c>
      <c r="B3983" t="s">
        <v>47</v>
      </c>
      <c r="C3983" t="s">
        <v>32</v>
      </c>
      <c r="D3983" t="s">
        <v>116</v>
      </c>
      <c r="E3983" t="s">
        <v>35</v>
      </c>
      <c r="F3983" t="s">
        <v>19</v>
      </c>
      <c r="G3983" s="10">
        <v>41794</v>
      </c>
      <c r="H3983" s="10">
        <v>41794</v>
      </c>
      <c r="I3983" t="s">
        <v>14</v>
      </c>
      <c r="J3983" t="s">
        <v>14</v>
      </c>
      <c r="K3983" t="str">
        <f>INDEX(State_Code_Name!B:B,MATCH(Consumer_Complaints!E3983,State_Code_Name!C:C,0))</f>
        <v>Florida</v>
      </c>
      <c r="L3983">
        <f t="shared" si="186"/>
        <v>0</v>
      </c>
      <c r="M3983">
        <f t="shared" si="187"/>
        <v>2014</v>
      </c>
      <c r="N3983" t="str">
        <f t="shared" si="188"/>
        <v>Q2</v>
      </c>
    </row>
    <row r="3984" spans="1:14" x14ac:dyDescent="0.35">
      <c r="A3984">
        <v>1853395</v>
      </c>
      <c r="B3984" t="s">
        <v>38</v>
      </c>
      <c r="C3984" t="s">
        <v>32</v>
      </c>
      <c r="D3984" t="s">
        <v>161</v>
      </c>
      <c r="E3984" t="s">
        <v>122</v>
      </c>
      <c r="F3984" t="s">
        <v>19</v>
      </c>
      <c r="G3984" s="10">
        <v>42458</v>
      </c>
      <c r="H3984" s="10">
        <v>42458</v>
      </c>
      <c r="I3984" t="s">
        <v>14</v>
      </c>
      <c r="J3984" t="s">
        <v>15</v>
      </c>
      <c r="K3984" t="str">
        <f>INDEX(State_Code_Name!B:B,MATCH(Consumer_Complaints!E3984,State_Code_Name!C:C,0))</f>
        <v>Maryland</v>
      </c>
      <c r="L3984">
        <f t="shared" si="186"/>
        <v>0</v>
      </c>
      <c r="M3984">
        <f t="shared" si="187"/>
        <v>2016</v>
      </c>
      <c r="N3984" t="str">
        <f t="shared" si="188"/>
        <v>Q1</v>
      </c>
    </row>
    <row r="3985" spans="1:14" x14ac:dyDescent="0.35">
      <c r="A3985">
        <v>1354344</v>
      </c>
      <c r="B3985" t="s">
        <v>370</v>
      </c>
      <c r="C3985" t="s">
        <v>32</v>
      </c>
      <c r="D3985" t="s">
        <v>41</v>
      </c>
      <c r="E3985" t="s">
        <v>12</v>
      </c>
      <c r="F3985" t="s">
        <v>13</v>
      </c>
      <c r="G3985" s="10">
        <v>42124</v>
      </c>
      <c r="H3985" s="10">
        <v>42160</v>
      </c>
      <c r="I3985" t="s">
        <v>14</v>
      </c>
      <c r="J3985" t="s">
        <v>15</v>
      </c>
      <c r="K3985" t="str">
        <f>INDEX(State_Code_Name!B:B,MATCH(Consumer_Complaints!E3985,State_Code_Name!C:C,0))</f>
        <v>Virginia</v>
      </c>
      <c r="L3985">
        <f t="shared" si="186"/>
        <v>36</v>
      </c>
      <c r="M3985">
        <f t="shared" si="187"/>
        <v>2015</v>
      </c>
      <c r="N3985" t="str">
        <f t="shared" si="188"/>
        <v>Q2</v>
      </c>
    </row>
    <row r="3986" spans="1:14" x14ac:dyDescent="0.35">
      <c r="A3986">
        <v>2123029</v>
      </c>
      <c r="B3986" t="s">
        <v>297</v>
      </c>
      <c r="C3986" t="s">
        <v>876</v>
      </c>
      <c r="D3986" t="s">
        <v>877</v>
      </c>
      <c r="E3986" t="s">
        <v>31</v>
      </c>
      <c r="F3986" t="s">
        <v>19</v>
      </c>
      <c r="G3986" s="10">
        <v>42635</v>
      </c>
      <c r="H3986" s="10">
        <v>42636</v>
      </c>
      <c r="I3986" t="s">
        <v>14</v>
      </c>
      <c r="J3986" t="s">
        <v>14</v>
      </c>
      <c r="K3986" t="str">
        <f>INDEX(State_Code_Name!B:B,MATCH(Consumer_Complaints!E3986,State_Code_Name!C:C,0))</f>
        <v>Texas</v>
      </c>
      <c r="L3986">
        <f t="shared" si="186"/>
        <v>1</v>
      </c>
      <c r="M3986">
        <f t="shared" si="187"/>
        <v>2016</v>
      </c>
      <c r="N3986" t="str">
        <f t="shared" si="188"/>
        <v>Q3</v>
      </c>
    </row>
    <row r="3987" spans="1:14" x14ac:dyDescent="0.35">
      <c r="A3987">
        <v>509557</v>
      </c>
      <c r="B3987" t="s">
        <v>163</v>
      </c>
      <c r="C3987" t="s">
        <v>26</v>
      </c>
      <c r="D3987" t="s">
        <v>56</v>
      </c>
      <c r="E3987" t="s">
        <v>39</v>
      </c>
      <c r="F3987" t="s">
        <v>305</v>
      </c>
      <c r="G3987" s="10">
        <v>41515</v>
      </c>
      <c r="H3987" s="10">
        <v>41516</v>
      </c>
      <c r="I3987" t="s">
        <v>14</v>
      </c>
      <c r="J3987" t="s">
        <v>14</v>
      </c>
      <c r="K3987" t="str">
        <f>INDEX(State_Code_Name!B:B,MATCH(Consumer_Complaints!E3987,State_Code_Name!C:C,0))</f>
        <v>Ohio</v>
      </c>
      <c r="L3987">
        <f t="shared" si="186"/>
        <v>1</v>
      </c>
      <c r="M3987">
        <f t="shared" si="187"/>
        <v>2013</v>
      </c>
      <c r="N3987" t="str">
        <f t="shared" si="188"/>
        <v>Q3</v>
      </c>
    </row>
    <row r="3988" spans="1:14" x14ac:dyDescent="0.35">
      <c r="A3988">
        <v>1520803</v>
      </c>
      <c r="B3988" t="s">
        <v>43</v>
      </c>
      <c r="C3988" t="s">
        <v>16</v>
      </c>
      <c r="D3988" t="s">
        <v>20</v>
      </c>
      <c r="E3988" t="s">
        <v>121</v>
      </c>
      <c r="F3988" t="s">
        <v>19</v>
      </c>
      <c r="G3988" s="10">
        <v>42232</v>
      </c>
      <c r="H3988" s="10">
        <v>42232</v>
      </c>
      <c r="I3988" t="s">
        <v>14</v>
      </c>
      <c r="J3988" t="s">
        <v>15</v>
      </c>
      <c r="K3988" t="str">
        <f>INDEX(State_Code_Name!B:B,MATCH(Consumer_Complaints!E3988,State_Code_Name!C:C,0))</f>
        <v>Oregon</v>
      </c>
      <c r="L3988">
        <f t="shared" si="186"/>
        <v>0</v>
      </c>
      <c r="M3988">
        <f t="shared" si="187"/>
        <v>2015</v>
      </c>
      <c r="N3988" t="str">
        <f t="shared" si="188"/>
        <v>Q3</v>
      </c>
    </row>
    <row r="3989" spans="1:14" x14ac:dyDescent="0.35">
      <c r="A3989">
        <v>1105646</v>
      </c>
      <c r="B3989" t="s">
        <v>181</v>
      </c>
      <c r="C3989" t="s">
        <v>32</v>
      </c>
      <c r="D3989" t="s">
        <v>44</v>
      </c>
      <c r="E3989" t="s">
        <v>51</v>
      </c>
      <c r="F3989" t="s">
        <v>19</v>
      </c>
      <c r="G3989" s="10">
        <v>41801</v>
      </c>
      <c r="H3989" s="10">
        <v>41801</v>
      </c>
      <c r="I3989" t="s">
        <v>14</v>
      </c>
      <c r="J3989" t="s">
        <v>15</v>
      </c>
      <c r="K3989" t="str">
        <f>INDEX(State_Code_Name!B:B,MATCH(Consumer_Complaints!E3989,State_Code_Name!C:C,0))</f>
        <v>Washington</v>
      </c>
      <c r="L3989">
        <f t="shared" si="186"/>
        <v>0</v>
      </c>
      <c r="M3989">
        <f t="shared" si="187"/>
        <v>2014</v>
      </c>
      <c r="N3989" t="str">
        <f t="shared" si="188"/>
        <v>Q2</v>
      </c>
    </row>
    <row r="3990" spans="1:14" x14ac:dyDescent="0.35">
      <c r="A3990">
        <v>1691916</v>
      </c>
      <c r="B3990" t="s">
        <v>95</v>
      </c>
      <c r="C3990" t="s">
        <v>16</v>
      </c>
      <c r="D3990" t="s">
        <v>75</v>
      </c>
      <c r="E3990" t="s">
        <v>35</v>
      </c>
      <c r="F3990" t="s">
        <v>19</v>
      </c>
      <c r="G3990" s="10">
        <v>42289</v>
      </c>
      <c r="H3990" s="10">
        <v>42289</v>
      </c>
      <c r="I3990" t="s">
        <v>14</v>
      </c>
      <c r="J3990" t="s">
        <v>15</v>
      </c>
      <c r="K3990" t="str">
        <f>INDEX(State_Code_Name!B:B,MATCH(Consumer_Complaints!E3990,State_Code_Name!C:C,0))</f>
        <v>Florida</v>
      </c>
      <c r="L3990">
        <f t="shared" si="186"/>
        <v>0</v>
      </c>
      <c r="M3990">
        <f t="shared" si="187"/>
        <v>2015</v>
      </c>
      <c r="N3990" t="str">
        <f t="shared" si="188"/>
        <v>Q4</v>
      </c>
    </row>
    <row r="3991" spans="1:14" x14ac:dyDescent="0.35">
      <c r="A3991">
        <v>1644341</v>
      </c>
      <c r="B3991" t="s">
        <v>11</v>
      </c>
      <c r="C3991" t="s">
        <v>16</v>
      </c>
      <c r="D3991" t="s">
        <v>24</v>
      </c>
      <c r="E3991" t="s">
        <v>35</v>
      </c>
      <c r="F3991" t="s">
        <v>305</v>
      </c>
      <c r="G3991" s="10">
        <v>42166</v>
      </c>
      <c r="H3991" s="10">
        <v>42258</v>
      </c>
      <c r="I3991" t="s">
        <v>14</v>
      </c>
      <c r="J3991" t="s">
        <v>15</v>
      </c>
      <c r="K3991" t="str">
        <f>INDEX(State_Code_Name!B:B,MATCH(Consumer_Complaints!E3991,State_Code_Name!C:C,0))</f>
        <v>Florida</v>
      </c>
      <c r="L3991">
        <f t="shared" si="186"/>
        <v>92</v>
      </c>
      <c r="M3991">
        <f t="shared" si="187"/>
        <v>2015</v>
      </c>
      <c r="N3991" t="str">
        <f t="shared" si="188"/>
        <v>Q2</v>
      </c>
    </row>
    <row r="3992" spans="1:14" x14ac:dyDescent="0.35">
      <c r="A3992">
        <v>2037927</v>
      </c>
      <c r="B3992" t="s">
        <v>803</v>
      </c>
      <c r="C3992" t="s">
        <v>26</v>
      </c>
      <c r="D3992" t="s">
        <v>159</v>
      </c>
      <c r="E3992" t="s">
        <v>12</v>
      </c>
      <c r="F3992" t="s">
        <v>19</v>
      </c>
      <c r="G3992" s="10">
        <v>42580</v>
      </c>
      <c r="H3992" s="10">
        <v>42580</v>
      </c>
      <c r="I3992" t="s">
        <v>14</v>
      </c>
      <c r="J3992" t="s">
        <v>15</v>
      </c>
      <c r="K3992" t="str">
        <f>INDEX(State_Code_Name!B:B,MATCH(Consumer_Complaints!E3992,State_Code_Name!C:C,0))</f>
        <v>Virginia</v>
      </c>
      <c r="L3992">
        <f t="shared" si="186"/>
        <v>0</v>
      </c>
      <c r="M3992">
        <f t="shared" si="187"/>
        <v>2016</v>
      </c>
      <c r="N3992" t="str">
        <f t="shared" si="188"/>
        <v>Q3</v>
      </c>
    </row>
    <row r="3993" spans="1:14" x14ac:dyDescent="0.35">
      <c r="A3993">
        <v>536368</v>
      </c>
      <c r="B3993" t="s">
        <v>58</v>
      </c>
      <c r="C3993" t="s">
        <v>16</v>
      </c>
      <c r="D3993" t="s">
        <v>75</v>
      </c>
      <c r="E3993" t="s">
        <v>40</v>
      </c>
      <c r="F3993" t="s">
        <v>19</v>
      </c>
      <c r="G3993" s="10">
        <v>41537</v>
      </c>
      <c r="H3993" s="10">
        <v>41540</v>
      </c>
      <c r="I3993" t="s">
        <v>14</v>
      </c>
      <c r="J3993" t="s">
        <v>15</v>
      </c>
      <c r="K3993" t="str">
        <f>INDEX(State_Code_Name!B:B,MATCH(Consumer_Complaints!E3993,State_Code_Name!C:C,0))</f>
        <v>Nevada</v>
      </c>
      <c r="L3993">
        <f t="shared" si="186"/>
        <v>3</v>
      </c>
      <c r="M3993">
        <f t="shared" si="187"/>
        <v>2013</v>
      </c>
      <c r="N3993" t="str">
        <f t="shared" si="188"/>
        <v>Q3</v>
      </c>
    </row>
    <row r="3994" spans="1:14" x14ac:dyDescent="0.35">
      <c r="A3994">
        <v>564019</v>
      </c>
      <c r="B3994" t="s">
        <v>47</v>
      </c>
      <c r="C3994" t="s">
        <v>26</v>
      </c>
      <c r="D3994" t="s">
        <v>27</v>
      </c>
      <c r="E3994" t="s">
        <v>18</v>
      </c>
      <c r="F3994" t="s">
        <v>19</v>
      </c>
      <c r="G3994" s="10">
        <v>41567</v>
      </c>
      <c r="H3994" s="10">
        <v>41568</v>
      </c>
      <c r="I3994" t="s">
        <v>14</v>
      </c>
      <c r="J3994" t="s">
        <v>14</v>
      </c>
      <c r="K3994" t="str">
        <f>INDEX(State_Code_Name!B:B,MATCH(Consumer_Complaints!E3994,State_Code_Name!C:C,0))</f>
        <v>California</v>
      </c>
      <c r="L3994">
        <f t="shared" si="186"/>
        <v>1</v>
      </c>
      <c r="M3994">
        <f t="shared" si="187"/>
        <v>2013</v>
      </c>
      <c r="N3994" t="str">
        <f t="shared" si="188"/>
        <v>Q4</v>
      </c>
    </row>
    <row r="3995" spans="1:14" x14ac:dyDescent="0.35">
      <c r="A3995">
        <v>821038</v>
      </c>
      <c r="B3995" t="s">
        <v>47</v>
      </c>
      <c r="C3995" t="s">
        <v>32</v>
      </c>
      <c r="D3995" t="s">
        <v>161</v>
      </c>
      <c r="E3995" t="s">
        <v>42</v>
      </c>
      <c r="F3995" t="s">
        <v>19</v>
      </c>
      <c r="G3995" s="10">
        <v>41752</v>
      </c>
      <c r="H3995" s="10">
        <v>41752</v>
      </c>
      <c r="I3995" t="s">
        <v>14</v>
      </c>
      <c r="J3995" t="s">
        <v>15</v>
      </c>
      <c r="K3995" t="str">
        <f>INDEX(State_Code_Name!B:B,MATCH(Consumer_Complaints!E3995,State_Code_Name!C:C,0))</f>
        <v>North Carolina</v>
      </c>
      <c r="L3995">
        <f t="shared" si="186"/>
        <v>0</v>
      </c>
      <c r="M3995">
        <f t="shared" si="187"/>
        <v>2014</v>
      </c>
      <c r="N3995" t="str">
        <f t="shared" si="188"/>
        <v>Q2</v>
      </c>
    </row>
    <row r="3996" spans="1:14" x14ac:dyDescent="0.35">
      <c r="A3996">
        <v>1146547</v>
      </c>
      <c r="B3996" t="s">
        <v>472</v>
      </c>
      <c r="C3996" t="s">
        <v>9</v>
      </c>
      <c r="D3996" t="s">
        <v>10</v>
      </c>
      <c r="E3996" t="s">
        <v>155</v>
      </c>
      <c r="F3996" t="s">
        <v>19</v>
      </c>
      <c r="G3996" s="10">
        <v>41863</v>
      </c>
      <c r="H3996" s="10">
        <v>41863</v>
      </c>
      <c r="I3996" t="s">
        <v>14</v>
      </c>
      <c r="J3996" t="s">
        <v>15</v>
      </c>
      <c r="K3996" t="e">
        <f>INDEX(State_Code_Name!B:B,MATCH(Consumer_Complaints!E3996,State_Code_Name!C:C,0))</f>
        <v>#N/A</v>
      </c>
      <c r="L3996">
        <f t="shared" si="186"/>
        <v>0</v>
      </c>
      <c r="M3996">
        <f t="shared" si="187"/>
        <v>2014</v>
      </c>
      <c r="N3996" t="str">
        <f t="shared" si="188"/>
        <v>Q3</v>
      </c>
    </row>
    <row r="3997" spans="1:14" x14ac:dyDescent="0.35">
      <c r="A3997">
        <v>1616242</v>
      </c>
      <c r="B3997" t="s">
        <v>58</v>
      </c>
      <c r="C3997" t="s">
        <v>36</v>
      </c>
      <c r="D3997" t="s">
        <v>37</v>
      </c>
      <c r="E3997" t="s">
        <v>98</v>
      </c>
      <c r="F3997" t="s">
        <v>19</v>
      </c>
      <c r="G3997" s="10">
        <v>42297</v>
      </c>
      <c r="H3997" s="10">
        <v>42297</v>
      </c>
      <c r="I3997" t="s">
        <v>14</v>
      </c>
      <c r="J3997" t="s">
        <v>15</v>
      </c>
      <c r="K3997" t="str">
        <f>INDEX(State_Code_Name!B:B,MATCH(Consumer_Complaints!E3997,State_Code_Name!C:C,0))</f>
        <v>Colorado</v>
      </c>
      <c r="L3997">
        <f t="shared" si="186"/>
        <v>0</v>
      </c>
      <c r="M3997">
        <f t="shared" si="187"/>
        <v>2015</v>
      </c>
      <c r="N3997" t="str">
        <f t="shared" si="188"/>
        <v>Q4</v>
      </c>
    </row>
    <row r="3998" spans="1:14" x14ac:dyDescent="0.35">
      <c r="A3998">
        <v>2030778</v>
      </c>
      <c r="B3998" t="s">
        <v>181</v>
      </c>
      <c r="C3998" t="s">
        <v>32</v>
      </c>
      <c r="D3998" t="s">
        <v>41</v>
      </c>
      <c r="E3998" t="s">
        <v>51</v>
      </c>
      <c r="F3998" t="s">
        <v>19</v>
      </c>
      <c r="G3998" s="10">
        <v>42577</v>
      </c>
      <c r="H3998" s="10">
        <v>42577</v>
      </c>
      <c r="I3998" t="s">
        <v>14</v>
      </c>
      <c r="J3998" t="s">
        <v>15</v>
      </c>
      <c r="K3998" t="str">
        <f>INDEX(State_Code_Name!B:B,MATCH(Consumer_Complaints!E3998,State_Code_Name!C:C,0))</f>
        <v>Washington</v>
      </c>
      <c r="L3998">
        <f t="shared" si="186"/>
        <v>0</v>
      </c>
      <c r="M3998">
        <f t="shared" si="187"/>
        <v>2016</v>
      </c>
      <c r="N3998" t="str">
        <f t="shared" si="188"/>
        <v>Q3</v>
      </c>
    </row>
    <row r="3999" spans="1:14" x14ac:dyDescent="0.35">
      <c r="A3999">
        <v>535615</v>
      </c>
      <c r="B3999" t="s">
        <v>220</v>
      </c>
      <c r="C3999" t="s">
        <v>9</v>
      </c>
      <c r="D3999" t="s">
        <v>175</v>
      </c>
      <c r="E3999" t="s">
        <v>66</v>
      </c>
      <c r="F3999" t="s">
        <v>19</v>
      </c>
      <c r="G3999" s="10">
        <v>41537</v>
      </c>
      <c r="H3999" s="10">
        <v>41537</v>
      </c>
      <c r="I3999" t="s">
        <v>14</v>
      </c>
      <c r="J3999" t="s">
        <v>15</v>
      </c>
      <c r="K3999" t="str">
        <f>INDEX(State_Code_Name!B:B,MATCH(Consumer_Complaints!E3999,State_Code_Name!C:C,0))</f>
        <v>Michigan</v>
      </c>
      <c r="L3999">
        <f t="shared" si="186"/>
        <v>0</v>
      </c>
      <c r="M3999">
        <f t="shared" si="187"/>
        <v>2013</v>
      </c>
      <c r="N3999" t="str">
        <f t="shared" si="188"/>
        <v>Q3</v>
      </c>
    </row>
    <row r="4000" spans="1:14" x14ac:dyDescent="0.35">
      <c r="A4000">
        <v>1038347</v>
      </c>
      <c r="B4000" t="s">
        <v>63</v>
      </c>
      <c r="C4000" t="s">
        <v>61</v>
      </c>
      <c r="D4000" t="s">
        <v>282</v>
      </c>
      <c r="E4000" t="s">
        <v>46</v>
      </c>
      <c r="F4000" t="s">
        <v>19</v>
      </c>
      <c r="G4000" s="10">
        <v>41904</v>
      </c>
      <c r="H4000" s="10">
        <v>41904</v>
      </c>
      <c r="I4000" t="s">
        <v>14</v>
      </c>
      <c r="J4000" t="s">
        <v>15</v>
      </c>
      <c r="K4000" t="str">
        <f>INDEX(State_Code_Name!B:B,MATCH(Consumer_Complaints!E4000,State_Code_Name!C:C,0))</f>
        <v>Pennsylvania</v>
      </c>
      <c r="L4000">
        <f t="shared" si="186"/>
        <v>0</v>
      </c>
      <c r="M4000">
        <f t="shared" si="187"/>
        <v>2014</v>
      </c>
      <c r="N4000" t="str">
        <f t="shared" si="188"/>
        <v>Q3</v>
      </c>
    </row>
    <row r="4001" spans="1:14" x14ac:dyDescent="0.35">
      <c r="A4001">
        <v>1906213</v>
      </c>
      <c r="B4001" t="s">
        <v>54</v>
      </c>
      <c r="C4001" t="s">
        <v>52</v>
      </c>
      <c r="D4001" t="s">
        <v>103</v>
      </c>
      <c r="E4001" t="s">
        <v>12</v>
      </c>
      <c r="F4001" t="s">
        <v>19</v>
      </c>
      <c r="G4001" s="10">
        <v>42405</v>
      </c>
      <c r="H4001" s="10">
        <v>42405</v>
      </c>
      <c r="I4001" t="s">
        <v>14</v>
      </c>
      <c r="J4001" t="s">
        <v>15</v>
      </c>
      <c r="K4001" t="str">
        <f>INDEX(State_Code_Name!B:B,MATCH(Consumer_Complaints!E4001,State_Code_Name!C:C,0))</f>
        <v>Virginia</v>
      </c>
      <c r="L4001">
        <f t="shared" si="186"/>
        <v>0</v>
      </c>
      <c r="M4001">
        <f t="shared" si="187"/>
        <v>2016</v>
      </c>
      <c r="N4001" t="str">
        <f t="shared" si="188"/>
        <v>Q1</v>
      </c>
    </row>
    <row r="4002" spans="1:14" x14ac:dyDescent="0.35">
      <c r="A4002">
        <v>2019061</v>
      </c>
      <c r="B4002" t="s">
        <v>168</v>
      </c>
      <c r="C4002" t="s">
        <v>9</v>
      </c>
      <c r="D4002" t="s">
        <v>183</v>
      </c>
      <c r="E4002" t="s">
        <v>70</v>
      </c>
      <c r="F4002" t="s">
        <v>19</v>
      </c>
      <c r="G4002" s="10">
        <v>42570</v>
      </c>
      <c r="H4002" s="10">
        <v>42571</v>
      </c>
      <c r="I4002" t="s">
        <v>14</v>
      </c>
      <c r="J4002" t="s">
        <v>15</v>
      </c>
      <c r="K4002" t="str">
        <f>INDEX(State_Code_Name!B:B,MATCH(Consumer_Complaints!E4002,State_Code_Name!C:C,0))</f>
        <v>Massachusetts</v>
      </c>
      <c r="L4002">
        <f t="shared" si="186"/>
        <v>1</v>
      </c>
      <c r="M4002">
        <f t="shared" si="187"/>
        <v>2016</v>
      </c>
      <c r="N4002" t="str">
        <f t="shared" si="188"/>
        <v>Q3</v>
      </c>
    </row>
    <row r="4003" spans="1:14" x14ac:dyDescent="0.35">
      <c r="A4003">
        <v>1069928</v>
      </c>
      <c r="B4003" t="s">
        <v>769</v>
      </c>
      <c r="C4003" t="s">
        <v>32</v>
      </c>
      <c r="D4003" t="s">
        <v>44</v>
      </c>
      <c r="E4003" t="s">
        <v>25</v>
      </c>
      <c r="F4003" t="s">
        <v>19</v>
      </c>
      <c r="G4003" s="10">
        <v>41926</v>
      </c>
      <c r="H4003" s="10">
        <v>41933</v>
      </c>
      <c r="I4003" t="s">
        <v>14</v>
      </c>
      <c r="J4003" t="s">
        <v>15</v>
      </c>
      <c r="K4003" t="str">
        <f>INDEX(State_Code_Name!B:B,MATCH(Consumer_Complaints!E4003,State_Code_Name!C:C,0))</f>
        <v>Georgia</v>
      </c>
      <c r="L4003">
        <f t="shared" si="186"/>
        <v>7</v>
      </c>
      <c r="M4003">
        <f t="shared" si="187"/>
        <v>2014</v>
      </c>
      <c r="N4003" t="str">
        <f t="shared" si="188"/>
        <v>Q4</v>
      </c>
    </row>
    <row r="4004" spans="1:14" x14ac:dyDescent="0.35">
      <c r="A4004">
        <v>1126969</v>
      </c>
      <c r="B4004" t="s">
        <v>603</v>
      </c>
      <c r="C4004" t="s">
        <v>32</v>
      </c>
      <c r="D4004" t="s">
        <v>41</v>
      </c>
      <c r="E4004" t="s">
        <v>114</v>
      </c>
      <c r="F4004" t="s">
        <v>13</v>
      </c>
      <c r="G4004" s="10">
        <v>41963</v>
      </c>
      <c r="H4004" s="10">
        <v>41963</v>
      </c>
      <c r="I4004" t="s">
        <v>14</v>
      </c>
      <c r="J4004" t="s">
        <v>15</v>
      </c>
      <c r="K4004" t="str">
        <f>INDEX(State_Code_Name!B:B,MATCH(Consumer_Complaints!E4004,State_Code_Name!C:C,0))</f>
        <v>South Carolina</v>
      </c>
      <c r="L4004">
        <f t="shared" si="186"/>
        <v>0</v>
      </c>
      <c r="M4004">
        <f t="shared" si="187"/>
        <v>2014</v>
      </c>
      <c r="N4004" t="str">
        <f t="shared" si="188"/>
        <v>Q4</v>
      </c>
    </row>
    <row r="4005" spans="1:14" x14ac:dyDescent="0.35">
      <c r="A4005">
        <v>1622023</v>
      </c>
      <c r="B4005" t="s">
        <v>30</v>
      </c>
      <c r="C4005" t="s">
        <v>36</v>
      </c>
      <c r="D4005" t="s">
        <v>112</v>
      </c>
      <c r="E4005" t="s">
        <v>29</v>
      </c>
      <c r="F4005" t="s">
        <v>19</v>
      </c>
      <c r="G4005" s="10">
        <v>42300</v>
      </c>
      <c r="H4005" s="10">
        <v>42300</v>
      </c>
      <c r="I4005" t="s">
        <v>14</v>
      </c>
      <c r="J4005" t="s">
        <v>15</v>
      </c>
      <c r="K4005" t="str">
        <f>INDEX(State_Code_Name!B:B,MATCH(Consumer_Complaints!E4005,State_Code_Name!C:C,0))</f>
        <v>Connecticut</v>
      </c>
      <c r="L4005">
        <f t="shared" si="186"/>
        <v>0</v>
      </c>
      <c r="M4005">
        <f t="shared" si="187"/>
        <v>2015</v>
      </c>
      <c r="N4005" t="str">
        <f t="shared" si="188"/>
        <v>Q4</v>
      </c>
    </row>
    <row r="4006" spans="1:14" x14ac:dyDescent="0.35">
      <c r="A4006">
        <v>826869</v>
      </c>
      <c r="B4006" t="s">
        <v>11</v>
      </c>
      <c r="C4006" t="s">
        <v>16</v>
      </c>
      <c r="D4006" t="s">
        <v>24</v>
      </c>
      <c r="E4006" t="s">
        <v>121</v>
      </c>
      <c r="F4006" t="s">
        <v>19</v>
      </c>
      <c r="G4006" s="10">
        <v>41755</v>
      </c>
      <c r="H4006" s="10">
        <v>41755</v>
      </c>
      <c r="I4006" t="s">
        <v>14</v>
      </c>
      <c r="J4006" t="s">
        <v>15</v>
      </c>
      <c r="K4006" t="str">
        <f>INDEX(State_Code_Name!B:B,MATCH(Consumer_Complaints!E4006,State_Code_Name!C:C,0))</f>
        <v>Oregon</v>
      </c>
      <c r="L4006">
        <f t="shared" si="186"/>
        <v>0</v>
      </c>
      <c r="M4006">
        <f t="shared" si="187"/>
        <v>2014</v>
      </c>
      <c r="N4006" t="str">
        <f t="shared" si="188"/>
        <v>Q2</v>
      </c>
    </row>
    <row r="4007" spans="1:14" x14ac:dyDescent="0.35">
      <c r="A4007">
        <v>240710</v>
      </c>
      <c r="B4007" t="s">
        <v>30</v>
      </c>
      <c r="C4007" t="s">
        <v>36</v>
      </c>
      <c r="D4007" t="s">
        <v>52</v>
      </c>
      <c r="E4007" t="s">
        <v>18</v>
      </c>
      <c r="F4007" t="s">
        <v>19</v>
      </c>
      <c r="G4007" s="10">
        <v>41291</v>
      </c>
      <c r="H4007" s="10">
        <v>41346</v>
      </c>
      <c r="I4007" t="s">
        <v>14</v>
      </c>
      <c r="J4007" t="s">
        <v>15</v>
      </c>
      <c r="K4007" t="str">
        <f>INDEX(State_Code_Name!B:B,MATCH(Consumer_Complaints!E4007,State_Code_Name!C:C,0))</f>
        <v>California</v>
      </c>
      <c r="L4007">
        <f t="shared" si="186"/>
        <v>55</v>
      </c>
      <c r="M4007">
        <f t="shared" si="187"/>
        <v>2013</v>
      </c>
      <c r="N4007" t="str">
        <f t="shared" si="188"/>
        <v>Q1</v>
      </c>
    </row>
    <row r="4008" spans="1:14" x14ac:dyDescent="0.35">
      <c r="A4008">
        <v>2025764</v>
      </c>
      <c r="B4008" t="s">
        <v>125</v>
      </c>
      <c r="C4008" t="s">
        <v>26</v>
      </c>
      <c r="D4008" t="s">
        <v>27</v>
      </c>
      <c r="E4008" t="s">
        <v>12</v>
      </c>
      <c r="F4008" t="s">
        <v>19</v>
      </c>
      <c r="G4008" s="10">
        <v>42573</v>
      </c>
      <c r="H4008" s="10">
        <v>42573</v>
      </c>
      <c r="I4008" t="s">
        <v>14</v>
      </c>
      <c r="J4008" t="s">
        <v>15</v>
      </c>
      <c r="K4008" t="str">
        <f>INDEX(State_Code_Name!B:B,MATCH(Consumer_Complaints!E4008,State_Code_Name!C:C,0))</f>
        <v>Virginia</v>
      </c>
      <c r="L4008">
        <f t="shared" si="186"/>
        <v>0</v>
      </c>
      <c r="M4008">
        <f t="shared" si="187"/>
        <v>2016</v>
      </c>
      <c r="N4008" t="str">
        <f t="shared" si="188"/>
        <v>Q3</v>
      </c>
    </row>
    <row r="4009" spans="1:14" x14ac:dyDescent="0.35">
      <c r="A4009">
        <v>793214</v>
      </c>
      <c r="B4009" t="s">
        <v>147</v>
      </c>
      <c r="C4009" t="s">
        <v>172</v>
      </c>
      <c r="D4009" t="s">
        <v>266</v>
      </c>
      <c r="E4009" t="s">
        <v>22</v>
      </c>
      <c r="F4009" t="s">
        <v>19</v>
      </c>
      <c r="G4009" s="10">
        <v>41702</v>
      </c>
      <c r="H4009" s="10">
        <v>41702</v>
      </c>
      <c r="I4009" t="s">
        <v>14</v>
      </c>
      <c r="J4009" t="s">
        <v>15</v>
      </c>
      <c r="K4009" t="str">
        <f>INDEX(State_Code_Name!B:B,MATCH(Consumer_Complaints!E4009,State_Code_Name!C:C,0))</f>
        <v>New York</v>
      </c>
      <c r="L4009">
        <f t="shared" si="186"/>
        <v>0</v>
      </c>
      <c r="M4009">
        <f t="shared" si="187"/>
        <v>2014</v>
      </c>
      <c r="N4009" t="str">
        <f t="shared" si="188"/>
        <v>Q1</v>
      </c>
    </row>
    <row r="4010" spans="1:14" x14ac:dyDescent="0.35">
      <c r="A4010">
        <v>1393767</v>
      </c>
      <c r="B4010" t="s">
        <v>102</v>
      </c>
      <c r="C4010" t="s">
        <v>26</v>
      </c>
      <c r="D4010" t="s">
        <v>27</v>
      </c>
      <c r="E4010" t="s">
        <v>22</v>
      </c>
      <c r="F4010" t="s">
        <v>305</v>
      </c>
      <c r="G4010" s="10">
        <v>42151</v>
      </c>
      <c r="H4010" s="10">
        <v>42153</v>
      </c>
      <c r="I4010" t="s">
        <v>14</v>
      </c>
      <c r="J4010" t="s">
        <v>15</v>
      </c>
      <c r="K4010" t="str">
        <f>INDEX(State_Code_Name!B:B,MATCH(Consumer_Complaints!E4010,State_Code_Name!C:C,0))</f>
        <v>New York</v>
      </c>
      <c r="L4010">
        <f t="shared" si="186"/>
        <v>2</v>
      </c>
      <c r="M4010">
        <f t="shared" si="187"/>
        <v>2015</v>
      </c>
      <c r="N4010" t="str">
        <f t="shared" si="188"/>
        <v>Q2</v>
      </c>
    </row>
    <row r="4011" spans="1:14" x14ac:dyDescent="0.35">
      <c r="A4011">
        <v>1982099</v>
      </c>
      <c r="B4011" t="s">
        <v>1122</v>
      </c>
      <c r="C4011" t="s">
        <v>26</v>
      </c>
      <c r="D4011" t="s">
        <v>27</v>
      </c>
      <c r="E4011" t="s">
        <v>106</v>
      </c>
      <c r="F4011" t="s">
        <v>19</v>
      </c>
      <c r="G4011" s="10">
        <v>42544</v>
      </c>
      <c r="H4011" s="10">
        <v>42565</v>
      </c>
      <c r="I4011" t="s">
        <v>15</v>
      </c>
      <c r="J4011" t="s">
        <v>15</v>
      </c>
      <c r="K4011" t="str">
        <f>INDEX(State_Code_Name!B:B,MATCH(Consumer_Complaints!E4011,State_Code_Name!C:C,0))</f>
        <v>Indiana</v>
      </c>
      <c r="L4011">
        <f t="shared" si="186"/>
        <v>21</v>
      </c>
      <c r="M4011">
        <f t="shared" si="187"/>
        <v>2016</v>
      </c>
      <c r="N4011" t="str">
        <f t="shared" si="188"/>
        <v>Q2</v>
      </c>
    </row>
    <row r="4012" spans="1:14" x14ac:dyDescent="0.35">
      <c r="A4012">
        <v>1182373</v>
      </c>
      <c r="B4012" t="s">
        <v>11</v>
      </c>
      <c r="C4012" t="s">
        <v>16</v>
      </c>
      <c r="D4012" t="s">
        <v>20</v>
      </c>
      <c r="E4012" t="s">
        <v>42</v>
      </c>
      <c r="F4012" t="s">
        <v>13</v>
      </c>
      <c r="G4012" s="10">
        <v>42156</v>
      </c>
      <c r="H4012" s="10">
        <v>42186</v>
      </c>
      <c r="I4012" t="s">
        <v>14</v>
      </c>
      <c r="J4012" t="s">
        <v>14</v>
      </c>
      <c r="K4012" t="str">
        <f>INDEX(State_Code_Name!B:B,MATCH(Consumer_Complaints!E4012,State_Code_Name!C:C,0))</f>
        <v>North Carolina</v>
      </c>
      <c r="L4012">
        <f t="shared" si="186"/>
        <v>30</v>
      </c>
      <c r="M4012">
        <f t="shared" si="187"/>
        <v>2015</v>
      </c>
      <c r="N4012" t="str">
        <f t="shared" si="188"/>
        <v>Q2</v>
      </c>
    </row>
    <row r="4013" spans="1:14" x14ac:dyDescent="0.35">
      <c r="A4013">
        <v>457281</v>
      </c>
      <c r="B4013" t="s">
        <v>143</v>
      </c>
      <c r="C4013" t="s">
        <v>36</v>
      </c>
      <c r="D4013" t="s">
        <v>553</v>
      </c>
      <c r="E4013" t="s">
        <v>74</v>
      </c>
      <c r="F4013" t="s">
        <v>57</v>
      </c>
      <c r="G4013" s="10">
        <v>41470</v>
      </c>
      <c r="H4013" s="10">
        <v>41472</v>
      </c>
      <c r="I4013" t="s">
        <v>14</v>
      </c>
      <c r="J4013" t="s">
        <v>15</v>
      </c>
      <c r="K4013" t="str">
        <f>INDEX(State_Code_Name!B:B,MATCH(Consumer_Complaints!E4013,State_Code_Name!C:C,0))</f>
        <v>Tennessee</v>
      </c>
      <c r="L4013">
        <f t="shared" si="186"/>
        <v>2</v>
      </c>
      <c r="M4013">
        <f t="shared" si="187"/>
        <v>2013</v>
      </c>
      <c r="N4013" t="str">
        <f t="shared" si="188"/>
        <v>Q3</v>
      </c>
    </row>
    <row r="4014" spans="1:14" x14ac:dyDescent="0.35">
      <c r="A4014">
        <v>1208915</v>
      </c>
      <c r="B4014" t="s">
        <v>377</v>
      </c>
      <c r="C4014" t="s">
        <v>16</v>
      </c>
      <c r="D4014" t="s">
        <v>20</v>
      </c>
      <c r="E4014" t="s">
        <v>29</v>
      </c>
      <c r="F4014" t="s">
        <v>19</v>
      </c>
      <c r="G4014" s="10">
        <v>42029</v>
      </c>
      <c r="H4014" s="10">
        <v>42033</v>
      </c>
      <c r="I4014" t="s">
        <v>14</v>
      </c>
      <c r="J4014" t="s">
        <v>14</v>
      </c>
      <c r="K4014" t="str">
        <f>INDEX(State_Code_Name!B:B,MATCH(Consumer_Complaints!E4014,State_Code_Name!C:C,0))</f>
        <v>Connecticut</v>
      </c>
      <c r="L4014">
        <f t="shared" si="186"/>
        <v>4</v>
      </c>
      <c r="M4014">
        <f t="shared" si="187"/>
        <v>2015</v>
      </c>
      <c r="N4014" t="str">
        <f t="shared" si="188"/>
        <v>Q1</v>
      </c>
    </row>
    <row r="4015" spans="1:14" x14ac:dyDescent="0.35">
      <c r="A4015">
        <v>878729</v>
      </c>
      <c r="B4015" t="s">
        <v>60</v>
      </c>
      <c r="C4015" t="s">
        <v>52</v>
      </c>
      <c r="D4015" t="s">
        <v>96</v>
      </c>
      <c r="E4015" t="s">
        <v>77</v>
      </c>
      <c r="F4015" t="s">
        <v>19</v>
      </c>
      <c r="G4015" s="10">
        <v>41704</v>
      </c>
      <c r="H4015" s="10">
        <v>41704</v>
      </c>
      <c r="I4015" t="s">
        <v>14</v>
      </c>
      <c r="J4015" t="s">
        <v>15</v>
      </c>
      <c r="K4015" t="str">
        <f>INDEX(State_Code_Name!B:B,MATCH(Consumer_Complaints!E4015,State_Code_Name!C:C,0))</f>
        <v>Missouri</v>
      </c>
      <c r="L4015">
        <f t="shared" si="186"/>
        <v>0</v>
      </c>
      <c r="M4015">
        <f t="shared" si="187"/>
        <v>2014</v>
      </c>
      <c r="N4015" t="str">
        <f t="shared" si="188"/>
        <v>Q1</v>
      </c>
    </row>
    <row r="4016" spans="1:14" x14ac:dyDescent="0.35">
      <c r="A4016">
        <v>997354</v>
      </c>
      <c r="B4016" t="s">
        <v>113</v>
      </c>
      <c r="C4016" t="s">
        <v>36</v>
      </c>
      <c r="D4016" t="s">
        <v>246</v>
      </c>
      <c r="E4016" t="s">
        <v>66</v>
      </c>
      <c r="F4016" t="s">
        <v>305</v>
      </c>
      <c r="G4016" s="10">
        <v>41873</v>
      </c>
      <c r="H4016" s="10">
        <v>41878</v>
      </c>
      <c r="I4016" t="s">
        <v>14</v>
      </c>
      <c r="J4016" t="s">
        <v>15</v>
      </c>
      <c r="K4016" t="str">
        <f>INDEX(State_Code_Name!B:B,MATCH(Consumer_Complaints!E4016,State_Code_Name!C:C,0))</f>
        <v>Michigan</v>
      </c>
      <c r="L4016">
        <f t="shared" si="186"/>
        <v>5</v>
      </c>
      <c r="M4016">
        <f t="shared" si="187"/>
        <v>2014</v>
      </c>
      <c r="N4016" t="str">
        <f t="shared" si="188"/>
        <v>Q3</v>
      </c>
    </row>
    <row r="4017" spans="1:14" x14ac:dyDescent="0.35">
      <c r="A4017">
        <v>954881</v>
      </c>
      <c r="B4017" t="s">
        <v>63</v>
      </c>
      <c r="C4017" t="s">
        <v>61</v>
      </c>
      <c r="D4017" t="s">
        <v>282</v>
      </c>
      <c r="E4017" t="s">
        <v>48</v>
      </c>
      <c r="F4017" t="s">
        <v>19</v>
      </c>
      <c r="G4017" s="10">
        <v>41845</v>
      </c>
      <c r="H4017" s="10">
        <v>41850</v>
      </c>
      <c r="I4017" t="s">
        <v>14</v>
      </c>
      <c r="J4017" t="s">
        <v>15</v>
      </c>
      <c r="K4017" t="str">
        <f>INDEX(State_Code_Name!B:B,MATCH(Consumer_Complaints!E4017,State_Code_Name!C:C,0))</f>
        <v>New Jersey</v>
      </c>
      <c r="L4017">
        <f t="shared" si="186"/>
        <v>5</v>
      </c>
      <c r="M4017">
        <f t="shared" si="187"/>
        <v>2014</v>
      </c>
      <c r="N4017" t="str">
        <f t="shared" si="188"/>
        <v>Q3</v>
      </c>
    </row>
    <row r="4018" spans="1:14" x14ac:dyDescent="0.35">
      <c r="A4018">
        <v>857572</v>
      </c>
      <c r="B4018" t="s">
        <v>81</v>
      </c>
      <c r="C4018" t="s">
        <v>36</v>
      </c>
      <c r="D4018" t="s">
        <v>49</v>
      </c>
      <c r="E4018" t="s">
        <v>39</v>
      </c>
      <c r="F4018" t="s">
        <v>19</v>
      </c>
      <c r="G4018" s="10">
        <v>41778</v>
      </c>
      <c r="H4018" s="10">
        <v>41780</v>
      </c>
      <c r="I4018" t="s">
        <v>14</v>
      </c>
      <c r="J4018" t="s">
        <v>14</v>
      </c>
      <c r="K4018" t="str">
        <f>INDEX(State_Code_Name!B:B,MATCH(Consumer_Complaints!E4018,State_Code_Name!C:C,0))</f>
        <v>Ohio</v>
      </c>
      <c r="L4018">
        <f t="shared" si="186"/>
        <v>2</v>
      </c>
      <c r="M4018">
        <f t="shared" si="187"/>
        <v>2014</v>
      </c>
      <c r="N4018" t="str">
        <f t="shared" si="188"/>
        <v>Q2</v>
      </c>
    </row>
    <row r="4019" spans="1:14" x14ac:dyDescent="0.35">
      <c r="A4019">
        <v>1436494</v>
      </c>
      <c r="B4019" t="s">
        <v>969</v>
      </c>
      <c r="C4019" t="s">
        <v>61</v>
      </c>
      <c r="D4019" t="s">
        <v>459</v>
      </c>
      <c r="E4019" t="s">
        <v>171</v>
      </c>
      <c r="F4019" t="s">
        <v>19</v>
      </c>
      <c r="G4019" s="10">
        <v>42179</v>
      </c>
      <c r="H4019" s="10">
        <v>42223</v>
      </c>
      <c r="I4019" t="s">
        <v>14</v>
      </c>
      <c r="J4019" t="s">
        <v>15</v>
      </c>
      <c r="K4019" t="str">
        <f>INDEX(State_Code_Name!B:B,MATCH(Consumer_Complaints!E4019,State_Code_Name!C:C,0))</f>
        <v>Louisiana</v>
      </c>
      <c r="L4019">
        <f t="shared" si="186"/>
        <v>44</v>
      </c>
      <c r="M4019">
        <f t="shared" si="187"/>
        <v>2015</v>
      </c>
      <c r="N4019" t="str">
        <f t="shared" si="188"/>
        <v>Q2</v>
      </c>
    </row>
    <row r="4020" spans="1:14" x14ac:dyDescent="0.35">
      <c r="A4020">
        <v>1858676</v>
      </c>
      <c r="B4020" t="s">
        <v>73</v>
      </c>
      <c r="C4020" t="s">
        <v>26</v>
      </c>
      <c r="D4020" t="s">
        <v>27</v>
      </c>
      <c r="E4020" t="s">
        <v>46</v>
      </c>
      <c r="F4020" t="s">
        <v>19</v>
      </c>
      <c r="G4020" s="10">
        <v>42460</v>
      </c>
      <c r="H4020" s="10">
        <v>42460</v>
      </c>
      <c r="I4020" t="s">
        <v>14</v>
      </c>
      <c r="J4020" t="s">
        <v>15</v>
      </c>
      <c r="K4020" t="str">
        <f>INDEX(State_Code_Name!B:B,MATCH(Consumer_Complaints!E4020,State_Code_Name!C:C,0))</f>
        <v>Pennsylvania</v>
      </c>
      <c r="L4020">
        <f t="shared" si="186"/>
        <v>0</v>
      </c>
      <c r="M4020">
        <f t="shared" si="187"/>
        <v>2016</v>
      </c>
      <c r="N4020" t="str">
        <f t="shared" si="188"/>
        <v>Q1</v>
      </c>
    </row>
    <row r="4021" spans="1:14" x14ac:dyDescent="0.35">
      <c r="A4021">
        <v>777363</v>
      </c>
      <c r="B4021" t="s">
        <v>60</v>
      </c>
      <c r="C4021" t="s">
        <v>52</v>
      </c>
      <c r="D4021" t="s">
        <v>96</v>
      </c>
      <c r="E4021" t="s">
        <v>171</v>
      </c>
      <c r="F4021" t="s">
        <v>19</v>
      </c>
      <c r="G4021" s="10">
        <v>41723</v>
      </c>
      <c r="H4021" s="10">
        <v>41723</v>
      </c>
      <c r="I4021" t="s">
        <v>14</v>
      </c>
      <c r="J4021" t="s">
        <v>15</v>
      </c>
      <c r="K4021" t="str">
        <f>INDEX(State_Code_Name!B:B,MATCH(Consumer_Complaints!E4021,State_Code_Name!C:C,0))</f>
        <v>Louisiana</v>
      </c>
      <c r="L4021">
        <f t="shared" si="186"/>
        <v>0</v>
      </c>
      <c r="M4021">
        <f t="shared" si="187"/>
        <v>2014</v>
      </c>
      <c r="N4021" t="str">
        <f t="shared" si="188"/>
        <v>Q1</v>
      </c>
    </row>
    <row r="4022" spans="1:14" x14ac:dyDescent="0.35">
      <c r="A4022">
        <v>1950880</v>
      </c>
      <c r="B4022" t="s">
        <v>30</v>
      </c>
      <c r="C4022" t="s">
        <v>16</v>
      </c>
      <c r="D4022" t="s">
        <v>20</v>
      </c>
      <c r="E4022" t="s">
        <v>70</v>
      </c>
      <c r="F4022" t="s">
        <v>19</v>
      </c>
      <c r="G4022" s="10">
        <v>42406</v>
      </c>
      <c r="H4022" s="10">
        <v>42406</v>
      </c>
      <c r="I4022" t="s">
        <v>14</v>
      </c>
      <c r="J4022" t="s">
        <v>15</v>
      </c>
      <c r="K4022" t="str">
        <f>INDEX(State_Code_Name!B:B,MATCH(Consumer_Complaints!E4022,State_Code_Name!C:C,0))</f>
        <v>Massachusetts</v>
      </c>
      <c r="L4022">
        <f t="shared" si="186"/>
        <v>0</v>
      </c>
      <c r="M4022">
        <f t="shared" si="187"/>
        <v>2016</v>
      </c>
      <c r="N4022" t="str">
        <f t="shared" si="188"/>
        <v>Q1</v>
      </c>
    </row>
    <row r="4023" spans="1:14" x14ac:dyDescent="0.35">
      <c r="A4023">
        <v>1803818</v>
      </c>
      <c r="B4023" t="s">
        <v>47</v>
      </c>
      <c r="C4023" t="s">
        <v>26</v>
      </c>
      <c r="D4023" t="s">
        <v>27</v>
      </c>
      <c r="E4023" t="s">
        <v>46</v>
      </c>
      <c r="F4023" t="s">
        <v>19</v>
      </c>
      <c r="G4023" s="10">
        <v>42426</v>
      </c>
      <c r="H4023" s="10">
        <v>42426</v>
      </c>
      <c r="I4023" t="s">
        <v>14</v>
      </c>
      <c r="J4023" t="s">
        <v>15</v>
      </c>
      <c r="K4023" t="str">
        <f>INDEX(State_Code_Name!B:B,MATCH(Consumer_Complaints!E4023,State_Code_Name!C:C,0))</f>
        <v>Pennsylvania</v>
      </c>
      <c r="L4023">
        <f t="shared" si="186"/>
        <v>0</v>
      </c>
      <c r="M4023">
        <f t="shared" si="187"/>
        <v>2016</v>
      </c>
      <c r="N4023" t="str">
        <f t="shared" si="188"/>
        <v>Q1</v>
      </c>
    </row>
    <row r="4024" spans="1:14" x14ac:dyDescent="0.35">
      <c r="A4024">
        <v>316562</v>
      </c>
      <c r="B4024" t="s">
        <v>201</v>
      </c>
      <c r="C4024" t="s">
        <v>26</v>
      </c>
      <c r="D4024" t="s">
        <v>27</v>
      </c>
      <c r="E4024" t="s">
        <v>66</v>
      </c>
      <c r="F4024" t="s">
        <v>305</v>
      </c>
      <c r="G4024" s="10">
        <v>41319</v>
      </c>
      <c r="H4024" s="10">
        <v>41319</v>
      </c>
      <c r="I4024" t="s">
        <v>14</v>
      </c>
      <c r="J4024" t="s">
        <v>15</v>
      </c>
      <c r="K4024" t="str">
        <f>INDEX(State_Code_Name!B:B,MATCH(Consumer_Complaints!E4024,State_Code_Name!C:C,0))</f>
        <v>Michigan</v>
      </c>
      <c r="L4024">
        <f t="shared" si="186"/>
        <v>0</v>
      </c>
      <c r="M4024">
        <f t="shared" si="187"/>
        <v>2013</v>
      </c>
      <c r="N4024" t="str">
        <f t="shared" si="188"/>
        <v>Q1</v>
      </c>
    </row>
    <row r="4025" spans="1:14" x14ac:dyDescent="0.35">
      <c r="A4025">
        <v>1895470</v>
      </c>
      <c r="B4025" t="s">
        <v>63</v>
      </c>
      <c r="C4025" t="s">
        <v>61</v>
      </c>
      <c r="D4025" t="s">
        <v>282</v>
      </c>
      <c r="E4025" t="s">
        <v>59</v>
      </c>
      <c r="F4025" t="s">
        <v>19</v>
      </c>
      <c r="G4025" s="10">
        <v>42485</v>
      </c>
      <c r="H4025" s="10">
        <v>42485</v>
      </c>
      <c r="I4025" t="s">
        <v>14</v>
      </c>
      <c r="J4025" t="s">
        <v>15</v>
      </c>
      <c r="K4025" t="str">
        <f>INDEX(State_Code_Name!B:B,MATCH(Consumer_Complaints!E4025,State_Code_Name!C:C,0))</f>
        <v>Illinois</v>
      </c>
      <c r="L4025">
        <f t="shared" si="186"/>
        <v>0</v>
      </c>
      <c r="M4025">
        <f t="shared" si="187"/>
        <v>2016</v>
      </c>
      <c r="N4025" t="str">
        <f t="shared" si="188"/>
        <v>Q2</v>
      </c>
    </row>
    <row r="4026" spans="1:14" x14ac:dyDescent="0.35">
      <c r="A4026">
        <v>1437032</v>
      </c>
      <c r="B4026" t="s">
        <v>30</v>
      </c>
      <c r="C4026" t="s">
        <v>26</v>
      </c>
      <c r="D4026" t="s">
        <v>27</v>
      </c>
      <c r="E4026" t="s">
        <v>85</v>
      </c>
      <c r="F4026" t="s">
        <v>19</v>
      </c>
      <c r="G4026" s="10">
        <v>42179</v>
      </c>
      <c r="H4026" s="10">
        <v>42179</v>
      </c>
      <c r="I4026" t="s">
        <v>14</v>
      </c>
      <c r="J4026" t="s">
        <v>15</v>
      </c>
      <c r="K4026" t="str">
        <f>INDEX(State_Code_Name!B:B,MATCH(Consumer_Complaints!E4026,State_Code_Name!C:C,0))</f>
        <v>Wisconsin</v>
      </c>
      <c r="L4026">
        <f t="shared" si="186"/>
        <v>0</v>
      </c>
      <c r="M4026">
        <f t="shared" si="187"/>
        <v>2015</v>
      </c>
      <c r="N4026" t="str">
        <f t="shared" si="188"/>
        <v>Q2</v>
      </c>
    </row>
    <row r="4027" spans="1:14" x14ac:dyDescent="0.35">
      <c r="A4027">
        <v>254844</v>
      </c>
      <c r="B4027" t="s">
        <v>11</v>
      </c>
      <c r="C4027" t="s">
        <v>9</v>
      </c>
      <c r="D4027" t="s">
        <v>10</v>
      </c>
      <c r="E4027" t="s">
        <v>35</v>
      </c>
      <c r="F4027" t="s">
        <v>13</v>
      </c>
      <c r="G4027" s="10">
        <v>41297</v>
      </c>
      <c r="H4027" s="10">
        <v>41297</v>
      </c>
      <c r="I4027" t="s">
        <v>14</v>
      </c>
      <c r="J4027" t="s">
        <v>15</v>
      </c>
      <c r="K4027" t="str">
        <f>INDEX(State_Code_Name!B:B,MATCH(Consumer_Complaints!E4027,State_Code_Name!C:C,0))</f>
        <v>Florida</v>
      </c>
      <c r="L4027">
        <f t="shared" si="186"/>
        <v>0</v>
      </c>
      <c r="M4027">
        <f t="shared" si="187"/>
        <v>2013</v>
      </c>
      <c r="N4027" t="str">
        <f t="shared" si="188"/>
        <v>Q1</v>
      </c>
    </row>
    <row r="4028" spans="1:14" x14ac:dyDescent="0.35">
      <c r="A4028">
        <v>1203549</v>
      </c>
      <c r="B4028" t="s">
        <v>230</v>
      </c>
      <c r="C4028" t="s">
        <v>32</v>
      </c>
      <c r="D4028" t="s">
        <v>116</v>
      </c>
      <c r="E4028" t="s">
        <v>42</v>
      </c>
      <c r="F4028" t="s">
        <v>19</v>
      </c>
      <c r="G4028" s="10">
        <v>42026</v>
      </c>
      <c r="H4028" s="10">
        <v>42026</v>
      </c>
      <c r="I4028" t="s">
        <v>14</v>
      </c>
      <c r="J4028" t="s">
        <v>14</v>
      </c>
      <c r="K4028" t="str">
        <f>INDEX(State_Code_Name!B:B,MATCH(Consumer_Complaints!E4028,State_Code_Name!C:C,0))</f>
        <v>North Carolina</v>
      </c>
      <c r="L4028">
        <f t="shared" si="186"/>
        <v>0</v>
      </c>
      <c r="M4028">
        <f t="shared" si="187"/>
        <v>2015</v>
      </c>
      <c r="N4028" t="str">
        <f t="shared" si="188"/>
        <v>Q1</v>
      </c>
    </row>
    <row r="4029" spans="1:14" x14ac:dyDescent="0.35">
      <c r="A4029">
        <v>970892</v>
      </c>
      <c r="B4029" t="s">
        <v>584</v>
      </c>
      <c r="C4029" t="s">
        <v>32</v>
      </c>
      <c r="D4029" t="s">
        <v>161</v>
      </c>
      <c r="E4029" t="s">
        <v>18</v>
      </c>
      <c r="F4029" t="s">
        <v>19</v>
      </c>
      <c r="G4029" s="10">
        <v>41798</v>
      </c>
      <c r="H4029" s="10">
        <v>41798</v>
      </c>
      <c r="I4029" t="s">
        <v>14</v>
      </c>
      <c r="J4029" t="s">
        <v>15</v>
      </c>
      <c r="K4029" t="str">
        <f>INDEX(State_Code_Name!B:B,MATCH(Consumer_Complaints!E4029,State_Code_Name!C:C,0))</f>
        <v>California</v>
      </c>
      <c r="L4029">
        <f t="shared" si="186"/>
        <v>0</v>
      </c>
      <c r="M4029">
        <f t="shared" si="187"/>
        <v>2014</v>
      </c>
      <c r="N4029" t="str">
        <f t="shared" si="188"/>
        <v>Q2</v>
      </c>
    </row>
    <row r="4030" spans="1:14" x14ac:dyDescent="0.35">
      <c r="A4030">
        <v>1097646</v>
      </c>
      <c r="B4030" t="s">
        <v>43</v>
      </c>
      <c r="C4030" t="s">
        <v>26</v>
      </c>
      <c r="D4030" t="s">
        <v>27</v>
      </c>
      <c r="E4030" t="s">
        <v>18</v>
      </c>
      <c r="F4030" t="s">
        <v>19</v>
      </c>
      <c r="G4030" s="10">
        <v>41681</v>
      </c>
      <c r="H4030" s="10">
        <v>41681</v>
      </c>
      <c r="I4030" t="s">
        <v>14</v>
      </c>
      <c r="J4030" t="s">
        <v>15</v>
      </c>
      <c r="K4030" t="str">
        <f>INDEX(State_Code_Name!B:B,MATCH(Consumer_Complaints!E4030,State_Code_Name!C:C,0))</f>
        <v>California</v>
      </c>
      <c r="L4030">
        <f t="shared" si="186"/>
        <v>0</v>
      </c>
      <c r="M4030">
        <f t="shared" si="187"/>
        <v>2014</v>
      </c>
      <c r="N4030" t="str">
        <f t="shared" si="188"/>
        <v>Q1</v>
      </c>
    </row>
    <row r="4031" spans="1:14" x14ac:dyDescent="0.35">
      <c r="A4031">
        <v>1648529</v>
      </c>
      <c r="B4031" t="s">
        <v>908</v>
      </c>
      <c r="C4031" t="s">
        <v>9</v>
      </c>
      <c r="D4031" t="s">
        <v>10</v>
      </c>
      <c r="E4031" t="s">
        <v>31</v>
      </c>
      <c r="F4031" t="s">
        <v>19</v>
      </c>
      <c r="G4031" s="10">
        <v>42288</v>
      </c>
      <c r="H4031" s="10">
        <v>42321</v>
      </c>
      <c r="I4031" t="s">
        <v>14</v>
      </c>
      <c r="J4031" t="s">
        <v>14</v>
      </c>
      <c r="K4031" t="str">
        <f>INDEX(State_Code_Name!B:B,MATCH(Consumer_Complaints!E4031,State_Code_Name!C:C,0))</f>
        <v>Texas</v>
      </c>
      <c r="L4031">
        <f t="shared" si="186"/>
        <v>33</v>
      </c>
      <c r="M4031">
        <f t="shared" si="187"/>
        <v>2015</v>
      </c>
      <c r="N4031" t="str">
        <f t="shared" si="188"/>
        <v>Q4</v>
      </c>
    </row>
    <row r="4032" spans="1:14" x14ac:dyDescent="0.35">
      <c r="A4032">
        <v>461726</v>
      </c>
      <c r="B4032" t="s">
        <v>38</v>
      </c>
      <c r="C4032" t="s">
        <v>36</v>
      </c>
      <c r="D4032" t="s">
        <v>112</v>
      </c>
      <c r="E4032" t="s">
        <v>18</v>
      </c>
      <c r="F4032" t="s">
        <v>19</v>
      </c>
      <c r="G4032" s="10">
        <v>41615</v>
      </c>
      <c r="H4032" s="10">
        <v>41615</v>
      </c>
      <c r="I4032" t="s">
        <v>14</v>
      </c>
      <c r="J4032" t="s">
        <v>15</v>
      </c>
      <c r="K4032" t="str">
        <f>INDEX(State_Code_Name!B:B,MATCH(Consumer_Complaints!E4032,State_Code_Name!C:C,0))</f>
        <v>California</v>
      </c>
      <c r="L4032">
        <f t="shared" si="186"/>
        <v>0</v>
      </c>
      <c r="M4032">
        <f t="shared" si="187"/>
        <v>2013</v>
      </c>
      <c r="N4032" t="str">
        <f t="shared" si="188"/>
        <v>Q4</v>
      </c>
    </row>
    <row r="4033" spans="1:14" x14ac:dyDescent="0.35">
      <c r="A4033">
        <v>1331804</v>
      </c>
      <c r="B4033" t="s">
        <v>38</v>
      </c>
      <c r="C4033" t="s">
        <v>36</v>
      </c>
      <c r="D4033" t="s">
        <v>109</v>
      </c>
      <c r="E4033" t="s">
        <v>46</v>
      </c>
      <c r="F4033" t="s">
        <v>305</v>
      </c>
      <c r="G4033" s="10">
        <v>42109</v>
      </c>
      <c r="H4033" s="10">
        <v>42111</v>
      </c>
      <c r="I4033" t="s">
        <v>14</v>
      </c>
      <c r="J4033" t="s">
        <v>15</v>
      </c>
      <c r="K4033" t="str">
        <f>INDEX(State_Code_Name!B:B,MATCH(Consumer_Complaints!E4033,State_Code_Name!C:C,0))</f>
        <v>Pennsylvania</v>
      </c>
      <c r="L4033">
        <f t="shared" si="186"/>
        <v>2</v>
      </c>
      <c r="M4033">
        <f t="shared" si="187"/>
        <v>2015</v>
      </c>
      <c r="N4033" t="str">
        <f t="shared" si="188"/>
        <v>Q2</v>
      </c>
    </row>
    <row r="4034" spans="1:14" x14ac:dyDescent="0.35">
      <c r="A4034">
        <v>1708397</v>
      </c>
      <c r="B4034" t="s">
        <v>30</v>
      </c>
      <c r="C4034" t="s">
        <v>26</v>
      </c>
      <c r="D4034" t="s">
        <v>56</v>
      </c>
      <c r="E4034" t="s">
        <v>18</v>
      </c>
      <c r="F4034" t="s">
        <v>19</v>
      </c>
      <c r="G4034" s="10">
        <v>42356</v>
      </c>
      <c r="H4034" s="10">
        <v>42359</v>
      </c>
      <c r="I4034" t="s">
        <v>14</v>
      </c>
      <c r="J4034" t="s">
        <v>15</v>
      </c>
      <c r="K4034" t="str">
        <f>INDEX(State_Code_Name!B:B,MATCH(Consumer_Complaints!E4034,State_Code_Name!C:C,0))</f>
        <v>California</v>
      </c>
      <c r="L4034">
        <f t="shared" si="186"/>
        <v>3</v>
      </c>
      <c r="M4034">
        <f t="shared" si="187"/>
        <v>2015</v>
      </c>
      <c r="N4034" t="str">
        <f t="shared" si="188"/>
        <v>Q4</v>
      </c>
    </row>
    <row r="4035" spans="1:14" x14ac:dyDescent="0.35">
      <c r="A4035">
        <v>2059762</v>
      </c>
      <c r="B4035" t="s">
        <v>30</v>
      </c>
      <c r="C4035" t="s">
        <v>16</v>
      </c>
      <c r="D4035" t="s">
        <v>17</v>
      </c>
      <c r="E4035" t="s">
        <v>74</v>
      </c>
      <c r="F4035" t="s">
        <v>19</v>
      </c>
      <c r="G4035" s="10">
        <v>42682</v>
      </c>
      <c r="H4035" s="10">
        <v>42682</v>
      </c>
      <c r="I4035" t="s">
        <v>14</v>
      </c>
      <c r="J4035" t="s">
        <v>14</v>
      </c>
      <c r="K4035" t="str">
        <f>INDEX(State_Code_Name!B:B,MATCH(Consumer_Complaints!E4035,State_Code_Name!C:C,0))</f>
        <v>Tennessee</v>
      </c>
      <c r="L4035">
        <f t="shared" ref="L4035:L4098" si="189">H4035-G4035</f>
        <v>0</v>
      </c>
      <c r="M4035">
        <f t="shared" ref="M4035:M4098" si="190">YEAR(G4035)</f>
        <v>2016</v>
      </c>
      <c r="N4035" t="str">
        <f t="shared" ref="N4035:N4098" si="191">IF(MONTH(G4035)&lt;=3,"Q1",IF(MONTH(G4035)&lt;=6,"Q2",IF(MONTH(G4035)&lt;=9,"Q3","Q4")))</f>
        <v>Q4</v>
      </c>
    </row>
    <row r="4036" spans="1:14" x14ac:dyDescent="0.35">
      <c r="A4036">
        <v>1782528</v>
      </c>
      <c r="B4036" t="s">
        <v>54</v>
      </c>
      <c r="C4036" t="s">
        <v>52</v>
      </c>
      <c r="D4036" t="s">
        <v>53</v>
      </c>
      <c r="E4036" t="s">
        <v>137</v>
      </c>
      <c r="F4036" t="s">
        <v>19</v>
      </c>
      <c r="G4036" s="10">
        <v>42645</v>
      </c>
      <c r="H4036" s="10">
        <v>42645</v>
      </c>
      <c r="I4036" t="s">
        <v>14</v>
      </c>
      <c r="J4036" t="s">
        <v>15</v>
      </c>
      <c r="K4036" t="str">
        <f>INDEX(State_Code_Name!B:B,MATCH(Consumer_Complaints!E4036,State_Code_Name!C:C,0))</f>
        <v>Kansas</v>
      </c>
      <c r="L4036">
        <f t="shared" si="189"/>
        <v>0</v>
      </c>
      <c r="M4036">
        <f t="shared" si="190"/>
        <v>2016</v>
      </c>
      <c r="N4036" t="str">
        <f t="shared" si="191"/>
        <v>Q4</v>
      </c>
    </row>
    <row r="4037" spans="1:14" x14ac:dyDescent="0.35">
      <c r="A4037">
        <v>982393</v>
      </c>
      <c r="B4037" t="s">
        <v>11</v>
      </c>
      <c r="C4037" t="s">
        <v>26</v>
      </c>
      <c r="D4037" t="s">
        <v>27</v>
      </c>
      <c r="E4037" t="s">
        <v>122</v>
      </c>
      <c r="F4037" t="s">
        <v>305</v>
      </c>
      <c r="G4037" s="10">
        <v>41864</v>
      </c>
      <c r="H4037" s="10">
        <v>41866</v>
      </c>
      <c r="I4037" t="s">
        <v>14</v>
      </c>
      <c r="J4037" t="s">
        <v>15</v>
      </c>
      <c r="K4037" t="str">
        <f>INDEX(State_Code_Name!B:B,MATCH(Consumer_Complaints!E4037,State_Code_Name!C:C,0))</f>
        <v>Maryland</v>
      </c>
      <c r="L4037">
        <f t="shared" si="189"/>
        <v>2</v>
      </c>
      <c r="M4037">
        <f t="shared" si="190"/>
        <v>2014</v>
      </c>
      <c r="N4037" t="str">
        <f t="shared" si="191"/>
        <v>Q3</v>
      </c>
    </row>
    <row r="4038" spans="1:14" x14ac:dyDescent="0.35">
      <c r="A4038">
        <v>239770</v>
      </c>
      <c r="B4038" t="s">
        <v>60</v>
      </c>
      <c r="C4038" t="s">
        <v>52</v>
      </c>
      <c r="D4038" t="s">
        <v>76</v>
      </c>
      <c r="E4038" t="s">
        <v>153</v>
      </c>
      <c r="F4038" t="s">
        <v>19</v>
      </c>
      <c r="G4038" s="10">
        <v>41291</v>
      </c>
      <c r="H4038" s="10">
        <v>41294</v>
      </c>
      <c r="I4038" t="s">
        <v>14</v>
      </c>
      <c r="J4038" t="s">
        <v>14</v>
      </c>
      <c r="K4038" t="str">
        <f>INDEX(State_Code_Name!B:B,MATCH(Consumer_Complaints!E4038,State_Code_Name!C:C,0))</f>
        <v>Rhode Island</v>
      </c>
      <c r="L4038">
        <f t="shared" si="189"/>
        <v>3</v>
      </c>
      <c r="M4038">
        <f t="shared" si="190"/>
        <v>2013</v>
      </c>
      <c r="N4038" t="str">
        <f t="shared" si="191"/>
        <v>Q1</v>
      </c>
    </row>
    <row r="4039" spans="1:14" x14ac:dyDescent="0.35">
      <c r="A4039">
        <v>1634787</v>
      </c>
      <c r="B4039" t="s">
        <v>81</v>
      </c>
      <c r="C4039" t="s">
        <v>36</v>
      </c>
      <c r="D4039" t="s">
        <v>67</v>
      </c>
      <c r="E4039" t="s">
        <v>35</v>
      </c>
      <c r="F4039" t="s">
        <v>19</v>
      </c>
      <c r="G4039" s="10">
        <v>42046</v>
      </c>
      <c r="H4039" s="10">
        <v>42046</v>
      </c>
      <c r="I4039" t="s">
        <v>14</v>
      </c>
      <c r="J4039" t="s">
        <v>15</v>
      </c>
      <c r="K4039" t="str">
        <f>INDEX(State_Code_Name!B:B,MATCH(Consumer_Complaints!E4039,State_Code_Name!C:C,0))</f>
        <v>Florida</v>
      </c>
      <c r="L4039">
        <f t="shared" si="189"/>
        <v>0</v>
      </c>
      <c r="M4039">
        <f t="shared" si="190"/>
        <v>2015</v>
      </c>
      <c r="N4039" t="str">
        <f t="shared" si="191"/>
        <v>Q1</v>
      </c>
    </row>
    <row r="4040" spans="1:14" x14ac:dyDescent="0.35">
      <c r="A4040">
        <v>2044931</v>
      </c>
      <c r="B4040" t="s">
        <v>259</v>
      </c>
      <c r="C4040" t="s">
        <v>26</v>
      </c>
      <c r="D4040" t="s">
        <v>159</v>
      </c>
      <c r="E4040" t="s">
        <v>42</v>
      </c>
      <c r="F4040" t="s">
        <v>19</v>
      </c>
      <c r="G4040" s="10">
        <v>42437</v>
      </c>
      <c r="H4040" s="10">
        <v>42498</v>
      </c>
      <c r="I4040" t="s">
        <v>14</v>
      </c>
      <c r="J4040" t="s">
        <v>15</v>
      </c>
      <c r="K4040" t="str">
        <f>INDEX(State_Code_Name!B:B,MATCH(Consumer_Complaints!E4040,State_Code_Name!C:C,0))</f>
        <v>North Carolina</v>
      </c>
      <c r="L4040">
        <f t="shared" si="189"/>
        <v>61</v>
      </c>
      <c r="M4040">
        <f t="shared" si="190"/>
        <v>2016</v>
      </c>
      <c r="N4040" t="str">
        <f t="shared" si="191"/>
        <v>Q1</v>
      </c>
    </row>
    <row r="4041" spans="1:14" x14ac:dyDescent="0.35">
      <c r="A4041">
        <v>995644</v>
      </c>
      <c r="B4041" t="s">
        <v>43</v>
      </c>
      <c r="C4041" t="s">
        <v>26</v>
      </c>
      <c r="D4041" t="s">
        <v>27</v>
      </c>
      <c r="E4041" t="s">
        <v>70</v>
      </c>
      <c r="F4041" t="s">
        <v>19</v>
      </c>
      <c r="G4041" s="10">
        <v>41872</v>
      </c>
      <c r="H4041" s="10">
        <v>41872</v>
      </c>
      <c r="I4041" t="s">
        <v>14</v>
      </c>
      <c r="J4041" t="s">
        <v>14</v>
      </c>
      <c r="K4041" t="str">
        <f>INDEX(State_Code_Name!B:B,MATCH(Consumer_Complaints!E4041,State_Code_Name!C:C,0))</f>
        <v>Massachusetts</v>
      </c>
      <c r="L4041">
        <f t="shared" si="189"/>
        <v>0</v>
      </c>
      <c r="M4041">
        <f t="shared" si="190"/>
        <v>2014</v>
      </c>
      <c r="N4041" t="str">
        <f t="shared" si="191"/>
        <v>Q3</v>
      </c>
    </row>
    <row r="4042" spans="1:14" x14ac:dyDescent="0.35">
      <c r="A4042">
        <v>724653</v>
      </c>
      <c r="B4042" t="s">
        <v>54</v>
      </c>
      <c r="C4042" t="s">
        <v>52</v>
      </c>
      <c r="D4042" t="s">
        <v>96</v>
      </c>
      <c r="E4042" t="s">
        <v>98</v>
      </c>
      <c r="F4042" t="s">
        <v>57</v>
      </c>
      <c r="G4042" s="10">
        <v>41692</v>
      </c>
      <c r="H4042" s="10">
        <v>41694</v>
      </c>
      <c r="I4042" t="s">
        <v>14</v>
      </c>
      <c r="J4042" t="s">
        <v>15</v>
      </c>
      <c r="K4042" t="str">
        <f>INDEX(State_Code_Name!B:B,MATCH(Consumer_Complaints!E4042,State_Code_Name!C:C,0))</f>
        <v>Colorado</v>
      </c>
      <c r="L4042">
        <f t="shared" si="189"/>
        <v>2</v>
      </c>
      <c r="M4042">
        <f t="shared" si="190"/>
        <v>2014</v>
      </c>
      <c r="N4042" t="str">
        <f t="shared" si="191"/>
        <v>Q1</v>
      </c>
    </row>
    <row r="4043" spans="1:14" x14ac:dyDescent="0.35">
      <c r="A4043">
        <v>2058351</v>
      </c>
      <c r="B4043" t="s">
        <v>163</v>
      </c>
      <c r="C4043" t="s">
        <v>16</v>
      </c>
      <c r="D4043" t="s">
        <v>144</v>
      </c>
      <c r="E4043" t="s">
        <v>77</v>
      </c>
      <c r="F4043" t="s">
        <v>19</v>
      </c>
      <c r="G4043" s="10">
        <v>42682</v>
      </c>
      <c r="H4043" s="10">
        <v>42682</v>
      </c>
      <c r="I4043" t="s">
        <v>14</v>
      </c>
      <c r="J4043" t="s">
        <v>15</v>
      </c>
      <c r="K4043" t="str">
        <f>INDEX(State_Code_Name!B:B,MATCH(Consumer_Complaints!E4043,State_Code_Name!C:C,0))</f>
        <v>Missouri</v>
      </c>
      <c r="L4043">
        <f t="shared" si="189"/>
        <v>0</v>
      </c>
      <c r="M4043">
        <f t="shared" si="190"/>
        <v>2016</v>
      </c>
      <c r="N4043" t="str">
        <f t="shared" si="191"/>
        <v>Q4</v>
      </c>
    </row>
    <row r="4044" spans="1:14" x14ac:dyDescent="0.35">
      <c r="A4044">
        <v>1472467</v>
      </c>
      <c r="B4044" t="s">
        <v>337</v>
      </c>
      <c r="C4044" t="s">
        <v>32</v>
      </c>
      <c r="D4044" t="s">
        <v>161</v>
      </c>
      <c r="E4044" t="s">
        <v>176</v>
      </c>
      <c r="F4044" t="s">
        <v>19</v>
      </c>
      <c r="G4044" s="10">
        <v>42201</v>
      </c>
      <c r="H4044" s="10">
        <v>42201</v>
      </c>
      <c r="I4044" t="s">
        <v>15</v>
      </c>
      <c r="J4044" t="s">
        <v>14</v>
      </c>
      <c r="K4044" t="str">
        <f>INDEX(State_Code_Name!B:B,MATCH(Consumer_Complaints!E4044,State_Code_Name!C:C,0))</f>
        <v>District of Columbia</v>
      </c>
      <c r="L4044">
        <f t="shared" si="189"/>
        <v>0</v>
      </c>
      <c r="M4044">
        <f t="shared" si="190"/>
        <v>2015</v>
      </c>
      <c r="N4044" t="str">
        <f t="shared" si="191"/>
        <v>Q3</v>
      </c>
    </row>
    <row r="4045" spans="1:14" x14ac:dyDescent="0.35">
      <c r="A4045">
        <v>866869</v>
      </c>
      <c r="B4045" t="s">
        <v>47</v>
      </c>
      <c r="C4045" t="s">
        <v>26</v>
      </c>
      <c r="D4045" t="s">
        <v>27</v>
      </c>
      <c r="E4045" t="s">
        <v>18</v>
      </c>
      <c r="F4045" t="s">
        <v>19</v>
      </c>
      <c r="G4045" s="10">
        <v>41782</v>
      </c>
      <c r="H4045" s="10">
        <v>41782</v>
      </c>
      <c r="I4045" t="s">
        <v>14</v>
      </c>
      <c r="J4045" t="s">
        <v>15</v>
      </c>
      <c r="K4045" t="str">
        <f>INDEX(State_Code_Name!B:B,MATCH(Consumer_Complaints!E4045,State_Code_Name!C:C,0))</f>
        <v>California</v>
      </c>
      <c r="L4045">
        <f t="shared" si="189"/>
        <v>0</v>
      </c>
      <c r="M4045">
        <f t="shared" si="190"/>
        <v>2014</v>
      </c>
      <c r="N4045" t="str">
        <f t="shared" si="191"/>
        <v>Q2</v>
      </c>
    </row>
    <row r="4046" spans="1:14" x14ac:dyDescent="0.35">
      <c r="A4046">
        <v>370756</v>
      </c>
      <c r="B4046" t="s">
        <v>81</v>
      </c>
      <c r="C4046" t="s">
        <v>36</v>
      </c>
      <c r="D4046" t="s">
        <v>112</v>
      </c>
      <c r="E4046" t="s">
        <v>18</v>
      </c>
      <c r="F4046" t="s">
        <v>19</v>
      </c>
      <c r="G4046" s="10">
        <v>41309</v>
      </c>
      <c r="H4046" s="10">
        <v>41309</v>
      </c>
      <c r="I4046" t="s">
        <v>14</v>
      </c>
      <c r="J4046" t="s">
        <v>15</v>
      </c>
      <c r="K4046" t="str">
        <f>INDEX(State_Code_Name!B:B,MATCH(Consumer_Complaints!E4046,State_Code_Name!C:C,0))</f>
        <v>California</v>
      </c>
      <c r="L4046">
        <f t="shared" si="189"/>
        <v>0</v>
      </c>
      <c r="M4046">
        <f t="shared" si="190"/>
        <v>2013</v>
      </c>
      <c r="N4046" t="str">
        <f t="shared" si="191"/>
        <v>Q1</v>
      </c>
    </row>
    <row r="4047" spans="1:14" x14ac:dyDescent="0.35">
      <c r="A4047">
        <v>1959331</v>
      </c>
      <c r="B4047" t="s">
        <v>38</v>
      </c>
      <c r="C4047" t="s">
        <v>16</v>
      </c>
      <c r="D4047" t="s">
        <v>20</v>
      </c>
      <c r="E4047" t="s">
        <v>31</v>
      </c>
      <c r="F4047" t="s">
        <v>19</v>
      </c>
      <c r="G4047" s="10">
        <v>42619</v>
      </c>
      <c r="H4047" s="10">
        <v>42619</v>
      </c>
      <c r="I4047" t="s">
        <v>14</v>
      </c>
      <c r="J4047" t="s">
        <v>15</v>
      </c>
      <c r="K4047" t="str">
        <f>INDEX(State_Code_Name!B:B,MATCH(Consumer_Complaints!E4047,State_Code_Name!C:C,0))</f>
        <v>Texas</v>
      </c>
      <c r="L4047">
        <f t="shared" si="189"/>
        <v>0</v>
      </c>
      <c r="M4047">
        <f t="shared" si="190"/>
        <v>2016</v>
      </c>
      <c r="N4047" t="str">
        <f t="shared" si="191"/>
        <v>Q3</v>
      </c>
    </row>
    <row r="4048" spans="1:14" x14ac:dyDescent="0.35">
      <c r="A4048">
        <v>1079722</v>
      </c>
      <c r="B4048" t="s">
        <v>47</v>
      </c>
      <c r="C4048" t="s">
        <v>26</v>
      </c>
      <c r="D4048" t="s">
        <v>27</v>
      </c>
      <c r="E4048" t="s">
        <v>29</v>
      </c>
      <c r="F4048" t="s">
        <v>19</v>
      </c>
      <c r="G4048" s="10">
        <v>41933</v>
      </c>
      <c r="H4048" s="10">
        <v>41933</v>
      </c>
      <c r="I4048" t="s">
        <v>14</v>
      </c>
      <c r="J4048" t="s">
        <v>15</v>
      </c>
      <c r="K4048" t="str">
        <f>INDEX(State_Code_Name!B:B,MATCH(Consumer_Complaints!E4048,State_Code_Name!C:C,0))</f>
        <v>Connecticut</v>
      </c>
      <c r="L4048">
        <f t="shared" si="189"/>
        <v>0</v>
      </c>
      <c r="M4048">
        <f t="shared" si="190"/>
        <v>2014</v>
      </c>
      <c r="N4048" t="str">
        <f t="shared" si="191"/>
        <v>Q4</v>
      </c>
    </row>
    <row r="4049" spans="1:14" x14ac:dyDescent="0.35">
      <c r="A4049">
        <v>530144</v>
      </c>
      <c r="B4049" t="s">
        <v>38</v>
      </c>
      <c r="C4049" t="s">
        <v>36</v>
      </c>
      <c r="D4049" t="s">
        <v>170</v>
      </c>
      <c r="E4049" t="s">
        <v>100</v>
      </c>
      <c r="F4049" t="s">
        <v>19</v>
      </c>
      <c r="G4049" s="10">
        <v>41534</v>
      </c>
      <c r="H4049" s="10">
        <v>41534</v>
      </c>
      <c r="I4049" t="s">
        <v>14</v>
      </c>
      <c r="J4049" t="s">
        <v>15</v>
      </c>
      <c r="K4049" t="str">
        <f>INDEX(State_Code_Name!B:B,MATCH(Consumer_Complaints!E4049,State_Code_Name!C:C,0))</f>
        <v>Arizona</v>
      </c>
      <c r="L4049">
        <f t="shared" si="189"/>
        <v>0</v>
      </c>
      <c r="M4049">
        <f t="shared" si="190"/>
        <v>2013</v>
      </c>
      <c r="N4049" t="str">
        <f t="shared" si="191"/>
        <v>Q3</v>
      </c>
    </row>
    <row r="4050" spans="1:14" x14ac:dyDescent="0.35">
      <c r="A4050">
        <v>1969891</v>
      </c>
      <c r="B4050" t="s">
        <v>58</v>
      </c>
      <c r="C4050" t="s">
        <v>36</v>
      </c>
      <c r="D4050" t="s">
        <v>80</v>
      </c>
      <c r="E4050" t="s">
        <v>39</v>
      </c>
      <c r="F4050" t="s">
        <v>19</v>
      </c>
      <c r="G4050" s="10">
        <v>42536</v>
      </c>
      <c r="H4050" s="10">
        <v>42536</v>
      </c>
      <c r="I4050" t="s">
        <v>14</v>
      </c>
      <c r="J4050" t="s">
        <v>15</v>
      </c>
      <c r="K4050" t="str">
        <f>INDEX(State_Code_Name!B:B,MATCH(Consumer_Complaints!E4050,State_Code_Name!C:C,0))</f>
        <v>Ohio</v>
      </c>
      <c r="L4050">
        <f t="shared" si="189"/>
        <v>0</v>
      </c>
      <c r="M4050">
        <f t="shared" si="190"/>
        <v>2016</v>
      </c>
      <c r="N4050" t="str">
        <f t="shared" si="191"/>
        <v>Q2</v>
      </c>
    </row>
    <row r="4051" spans="1:14" x14ac:dyDescent="0.35">
      <c r="A4051">
        <v>1376229</v>
      </c>
      <c r="B4051" t="s">
        <v>230</v>
      </c>
      <c r="C4051" t="s">
        <v>26</v>
      </c>
      <c r="D4051" t="s">
        <v>56</v>
      </c>
      <c r="E4051" t="s">
        <v>12</v>
      </c>
      <c r="F4051" t="s">
        <v>13</v>
      </c>
      <c r="G4051" s="10">
        <v>42138</v>
      </c>
      <c r="H4051" s="10">
        <v>42139</v>
      </c>
      <c r="I4051" t="s">
        <v>14</v>
      </c>
      <c r="J4051" t="s">
        <v>15</v>
      </c>
      <c r="K4051" t="str">
        <f>INDEX(State_Code_Name!B:B,MATCH(Consumer_Complaints!E4051,State_Code_Name!C:C,0))</f>
        <v>Virginia</v>
      </c>
      <c r="L4051">
        <f t="shared" si="189"/>
        <v>1</v>
      </c>
      <c r="M4051">
        <f t="shared" si="190"/>
        <v>2015</v>
      </c>
      <c r="N4051" t="str">
        <f t="shared" si="191"/>
        <v>Q2</v>
      </c>
    </row>
    <row r="4052" spans="1:14" x14ac:dyDescent="0.35">
      <c r="A4052">
        <v>1461435</v>
      </c>
      <c r="B4052" t="s">
        <v>60</v>
      </c>
      <c r="C4052" t="s">
        <v>52</v>
      </c>
      <c r="D4052" t="s">
        <v>103</v>
      </c>
      <c r="E4052" t="s">
        <v>74</v>
      </c>
      <c r="F4052" t="s">
        <v>19</v>
      </c>
      <c r="G4052" s="10">
        <v>42284</v>
      </c>
      <c r="H4052" s="10">
        <v>42284</v>
      </c>
      <c r="I4052" t="s">
        <v>14</v>
      </c>
      <c r="J4052" t="s">
        <v>15</v>
      </c>
      <c r="K4052" t="str">
        <f>INDEX(State_Code_Name!B:B,MATCH(Consumer_Complaints!E4052,State_Code_Name!C:C,0))</f>
        <v>Tennessee</v>
      </c>
      <c r="L4052">
        <f t="shared" si="189"/>
        <v>0</v>
      </c>
      <c r="M4052">
        <f t="shared" si="190"/>
        <v>2015</v>
      </c>
      <c r="N4052" t="str">
        <f t="shared" si="191"/>
        <v>Q4</v>
      </c>
    </row>
    <row r="4053" spans="1:14" x14ac:dyDescent="0.35">
      <c r="A4053">
        <v>2066311</v>
      </c>
      <c r="B4053" t="s">
        <v>242</v>
      </c>
      <c r="C4053" t="s">
        <v>32</v>
      </c>
      <c r="D4053" t="s">
        <v>161</v>
      </c>
      <c r="E4053" t="s">
        <v>48</v>
      </c>
      <c r="F4053" t="s">
        <v>19</v>
      </c>
      <c r="G4053" s="10">
        <v>42598</v>
      </c>
      <c r="H4053" s="10">
        <v>42598</v>
      </c>
      <c r="I4053" t="s">
        <v>14</v>
      </c>
      <c r="J4053" t="s">
        <v>14</v>
      </c>
      <c r="K4053" t="str">
        <f>INDEX(State_Code_Name!B:B,MATCH(Consumer_Complaints!E4053,State_Code_Name!C:C,0))</f>
        <v>New Jersey</v>
      </c>
      <c r="L4053">
        <f t="shared" si="189"/>
        <v>0</v>
      </c>
      <c r="M4053">
        <f t="shared" si="190"/>
        <v>2016</v>
      </c>
      <c r="N4053" t="str">
        <f t="shared" si="191"/>
        <v>Q3</v>
      </c>
    </row>
    <row r="4054" spans="1:14" x14ac:dyDescent="0.35">
      <c r="A4054">
        <v>1667247</v>
      </c>
      <c r="B4054" t="s">
        <v>81</v>
      </c>
      <c r="C4054" t="s">
        <v>36</v>
      </c>
      <c r="D4054" t="s">
        <v>80</v>
      </c>
      <c r="E4054" t="s">
        <v>31</v>
      </c>
      <c r="F4054" t="s">
        <v>19</v>
      </c>
      <c r="G4054" s="10">
        <v>42330</v>
      </c>
      <c r="H4054" s="10">
        <v>42335</v>
      </c>
      <c r="I4054" t="s">
        <v>14</v>
      </c>
      <c r="J4054" t="s">
        <v>15</v>
      </c>
      <c r="K4054" t="str">
        <f>INDEX(State_Code_Name!B:B,MATCH(Consumer_Complaints!E4054,State_Code_Name!C:C,0))</f>
        <v>Texas</v>
      </c>
      <c r="L4054">
        <f t="shared" si="189"/>
        <v>5</v>
      </c>
      <c r="M4054">
        <f t="shared" si="190"/>
        <v>2015</v>
      </c>
      <c r="N4054" t="str">
        <f t="shared" si="191"/>
        <v>Q4</v>
      </c>
    </row>
    <row r="4055" spans="1:14" x14ac:dyDescent="0.35">
      <c r="A4055">
        <v>1249851</v>
      </c>
      <c r="B4055" t="s">
        <v>30</v>
      </c>
      <c r="C4055" t="s">
        <v>26</v>
      </c>
      <c r="D4055" t="s">
        <v>27</v>
      </c>
      <c r="E4055" t="s">
        <v>31</v>
      </c>
      <c r="F4055" t="s">
        <v>19</v>
      </c>
      <c r="G4055" s="10">
        <v>42055</v>
      </c>
      <c r="H4055" s="10">
        <v>42061</v>
      </c>
      <c r="I4055" t="s">
        <v>14</v>
      </c>
      <c r="J4055" t="s">
        <v>14</v>
      </c>
      <c r="K4055" t="str">
        <f>INDEX(State_Code_Name!B:B,MATCH(Consumer_Complaints!E4055,State_Code_Name!C:C,0))</f>
        <v>Texas</v>
      </c>
      <c r="L4055">
        <f t="shared" si="189"/>
        <v>6</v>
      </c>
      <c r="M4055">
        <f t="shared" si="190"/>
        <v>2015</v>
      </c>
      <c r="N4055" t="str">
        <f t="shared" si="191"/>
        <v>Q1</v>
      </c>
    </row>
    <row r="4056" spans="1:14" x14ac:dyDescent="0.35">
      <c r="A4056">
        <v>1859777</v>
      </c>
      <c r="B4056" t="s">
        <v>69</v>
      </c>
      <c r="C4056" t="s">
        <v>26</v>
      </c>
      <c r="D4056" t="s">
        <v>27</v>
      </c>
      <c r="E4056" t="s">
        <v>122</v>
      </c>
      <c r="F4056" t="s">
        <v>19</v>
      </c>
      <c r="G4056" s="10">
        <v>42460</v>
      </c>
      <c r="H4056" s="10">
        <v>42460</v>
      </c>
      <c r="I4056" t="s">
        <v>14</v>
      </c>
      <c r="J4056" t="s">
        <v>15</v>
      </c>
      <c r="K4056" t="str">
        <f>INDEX(State_Code_Name!B:B,MATCH(Consumer_Complaints!E4056,State_Code_Name!C:C,0))</f>
        <v>Maryland</v>
      </c>
      <c r="L4056">
        <f t="shared" si="189"/>
        <v>0</v>
      </c>
      <c r="M4056">
        <f t="shared" si="190"/>
        <v>2016</v>
      </c>
      <c r="N4056" t="str">
        <f t="shared" si="191"/>
        <v>Q1</v>
      </c>
    </row>
    <row r="4057" spans="1:14" x14ac:dyDescent="0.35">
      <c r="A4057">
        <v>1020209</v>
      </c>
      <c r="B4057" t="s">
        <v>625</v>
      </c>
      <c r="C4057" t="s">
        <v>9</v>
      </c>
      <c r="D4057" t="s">
        <v>549</v>
      </c>
      <c r="E4057" t="s">
        <v>261</v>
      </c>
      <c r="F4057" t="s">
        <v>13</v>
      </c>
      <c r="G4057" s="10">
        <v>41891</v>
      </c>
      <c r="H4057" s="10">
        <v>41982</v>
      </c>
      <c r="I4057" t="s">
        <v>14</v>
      </c>
      <c r="J4057" t="s">
        <v>15</v>
      </c>
      <c r="K4057" t="str">
        <f>INDEX(State_Code_Name!B:B,MATCH(Consumer_Complaints!E4057,State_Code_Name!C:C,0))</f>
        <v>Alaska</v>
      </c>
      <c r="L4057">
        <f t="shared" si="189"/>
        <v>91</v>
      </c>
      <c r="M4057">
        <f t="shared" si="190"/>
        <v>2014</v>
      </c>
      <c r="N4057" t="str">
        <f t="shared" si="191"/>
        <v>Q3</v>
      </c>
    </row>
    <row r="4058" spans="1:14" x14ac:dyDescent="0.35">
      <c r="A4058">
        <v>1439509</v>
      </c>
      <c r="B4058" t="s">
        <v>454</v>
      </c>
      <c r="C4058" t="s">
        <v>16</v>
      </c>
      <c r="D4058" t="s">
        <v>75</v>
      </c>
      <c r="E4058" t="s">
        <v>48</v>
      </c>
      <c r="F4058" t="s">
        <v>19</v>
      </c>
      <c r="G4058" s="10">
        <v>42181</v>
      </c>
      <c r="H4058" s="10">
        <v>42181</v>
      </c>
      <c r="I4058" t="s">
        <v>14</v>
      </c>
      <c r="J4058" t="s">
        <v>15</v>
      </c>
      <c r="K4058" t="str">
        <f>INDEX(State_Code_Name!B:B,MATCH(Consumer_Complaints!E4058,State_Code_Name!C:C,0))</f>
        <v>New Jersey</v>
      </c>
      <c r="L4058">
        <f t="shared" si="189"/>
        <v>0</v>
      </c>
      <c r="M4058">
        <f t="shared" si="190"/>
        <v>2015</v>
      </c>
      <c r="N4058" t="str">
        <f t="shared" si="191"/>
        <v>Q2</v>
      </c>
    </row>
    <row r="4059" spans="1:14" x14ac:dyDescent="0.35">
      <c r="A4059">
        <v>222749</v>
      </c>
      <c r="B4059" t="s">
        <v>30</v>
      </c>
      <c r="C4059" t="s">
        <v>26</v>
      </c>
      <c r="D4059" t="s">
        <v>27</v>
      </c>
      <c r="E4059" t="s">
        <v>85</v>
      </c>
      <c r="F4059" t="s">
        <v>19</v>
      </c>
      <c r="G4059" s="10">
        <v>41365</v>
      </c>
      <c r="H4059" s="10">
        <v>41365</v>
      </c>
      <c r="I4059" t="s">
        <v>14</v>
      </c>
      <c r="J4059" t="s">
        <v>15</v>
      </c>
      <c r="K4059" t="str">
        <f>INDEX(State_Code_Name!B:B,MATCH(Consumer_Complaints!E4059,State_Code_Name!C:C,0))</f>
        <v>Wisconsin</v>
      </c>
      <c r="L4059">
        <f t="shared" si="189"/>
        <v>0</v>
      </c>
      <c r="M4059">
        <f t="shared" si="190"/>
        <v>2013</v>
      </c>
      <c r="N4059" t="str">
        <f t="shared" si="191"/>
        <v>Q2</v>
      </c>
    </row>
    <row r="4060" spans="1:14" x14ac:dyDescent="0.35">
      <c r="A4060">
        <v>1875496</v>
      </c>
      <c r="B4060" t="s">
        <v>63</v>
      </c>
      <c r="C4060" t="s">
        <v>61</v>
      </c>
      <c r="D4060" t="s">
        <v>282</v>
      </c>
      <c r="E4060" t="s">
        <v>74</v>
      </c>
      <c r="F4060" t="s">
        <v>19</v>
      </c>
      <c r="G4060" s="10">
        <v>42708</v>
      </c>
      <c r="H4060" s="10">
        <v>42708</v>
      </c>
      <c r="I4060" t="s">
        <v>14</v>
      </c>
      <c r="J4060" t="s">
        <v>15</v>
      </c>
      <c r="K4060" t="str">
        <f>INDEX(State_Code_Name!B:B,MATCH(Consumer_Complaints!E4060,State_Code_Name!C:C,0))</f>
        <v>Tennessee</v>
      </c>
      <c r="L4060">
        <f t="shared" si="189"/>
        <v>0</v>
      </c>
      <c r="M4060">
        <f t="shared" si="190"/>
        <v>2016</v>
      </c>
      <c r="N4060" t="str">
        <f t="shared" si="191"/>
        <v>Q4</v>
      </c>
    </row>
    <row r="4061" spans="1:14" x14ac:dyDescent="0.35">
      <c r="A4061">
        <v>1448750</v>
      </c>
      <c r="B4061" t="s">
        <v>47</v>
      </c>
      <c r="C4061" t="s">
        <v>26</v>
      </c>
      <c r="D4061" t="s">
        <v>78</v>
      </c>
      <c r="E4061" t="s">
        <v>18</v>
      </c>
      <c r="F4061" t="s">
        <v>19</v>
      </c>
      <c r="G4061" s="10">
        <v>42042</v>
      </c>
      <c r="H4061" s="10">
        <v>42042</v>
      </c>
      <c r="I4061" t="s">
        <v>14</v>
      </c>
      <c r="J4061" t="s">
        <v>14</v>
      </c>
      <c r="K4061" t="str">
        <f>INDEX(State_Code_Name!B:B,MATCH(Consumer_Complaints!E4061,State_Code_Name!C:C,0))</f>
        <v>California</v>
      </c>
      <c r="L4061">
        <f t="shared" si="189"/>
        <v>0</v>
      </c>
      <c r="M4061">
        <f t="shared" si="190"/>
        <v>2015</v>
      </c>
      <c r="N4061" t="str">
        <f t="shared" si="191"/>
        <v>Q1</v>
      </c>
    </row>
    <row r="4062" spans="1:14" x14ac:dyDescent="0.35">
      <c r="A4062">
        <v>1424125</v>
      </c>
      <c r="B4062" t="s">
        <v>38</v>
      </c>
      <c r="C4062" t="s">
        <v>36</v>
      </c>
      <c r="D4062" t="s">
        <v>80</v>
      </c>
      <c r="E4062" t="s">
        <v>22</v>
      </c>
      <c r="F4062" t="s">
        <v>19</v>
      </c>
      <c r="G4062" s="10">
        <v>42171</v>
      </c>
      <c r="H4062" s="10">
        <v>42174</v>
      </c>
      <c r="I4062" t="s">
        <v>14</v>
      </c>
      <c r="J4062" t="s">
        <v>15</v>
      </c>
      <c r="K4062" t="str">
        <f>INDEX(State_Code_Name!B:B,MATCH(Consumer_Complaints!E4062,State_Code_Name!C:C,0))</f>
        <v>New York</v>
      </c>
      <c r="L4062">
        <f t="shared" si="189"/>
        <v>3</v>
      </c>
      <c r="M4062">
        <f t="shared" si="190"/>
        <v>2015</v>
      </c>
      <c r="N4062" t="str">
        <f t="shared" si="191"/>
        <v>Q2</v>
      </c>
    </row>
    <row r="4063" spans="1:14" x14ac:dyDescent="0.35">
      <c r="A4063">
        <v>1309194</v>
      </c>
      <c r="B4063" t="s">
        <v>698</v>
      </c>
      <c r="C4063" t="s">
        <v>32</v>
      </c>
      <c r="D4063" t="s">
        <v>116</v>
      </c>
      <c r="E4063" t="s">
        <v>40</v>
      </c>
      <c r="F4063" t="s">
        <v>19</v>
      </c>
      <c r="G4063" s="10">
        <v>42094</v>
      </c>
      <c r="H4063" s="10">
        <v>42094</v>
      </c>
      <c r="I4063" t="s">
        <v>14</v>
      </c>
      <c r="J4063" t="s">
        <v>14</v>
      </c>
      <c r="K4063" t="str">
        <f>INDEX(State_Code_Name!B:B,MATCH(Consumer_Complaints!E4063,State_Code_Name!C:C,0))</f>
        <v>Nevada</v>
      </c>
      <c r="L4063">
        <f t="shared" si="189"/>
        <v>0</v>
      </c>
      <c r="M4063">
        <f t="shared" si="190"/>
        <v>2015</v>
      </c>
      <c r="N4063" t="str">
        <f t="shared" si="191"/>
        <v>Q1</v>
      </c>
    </row>
    <row r="4064" spans="1:14" x14ac:dyDescent="0.35">
      <c r="A4064">
        <v>1106130</v>
      </c>
      <c r="B4064" t="s">
        <v>90</v>
      </c>
      <c r="C4064" t="s">
        <v>16</v>
      </c>
      <c r="D4064" t="s">
        <v>24</v>
      </c>
      <c r="E4064" t="s">
        <v>70</v>
      </c>
      <c r="F4064" t="s">
        <v>23</v>
      </c>
      <c r="G4064" s="10">
        <v>41801</v>
      </c>
      <c r="H4064" s="10">
        <v>41801</v>
      </c>
      <c r="I4064" t="s">
        <v>14</v>
      </c>
      <c r="J4064" t="s">
        <v>14</v>
      </c>
      <c r="K4064" t="str">
        <f>INDEX(State_Code_Name!B:B,MATCH(Consumer_Complaints!E4064,State_Code_Name!C:C,0))</f>
        <v>Massachusetts</v>
      </c>
      <c r="L4064">
        <f t="shared" si="189"/>
        <v>0</v>
      </c>
      <c r="M4064">
        <f t="shared" si="190"/>
        <v>2014</v>
      </c>
      <c r="N4064" t="str">
        <f t="shared" si="191"/>
        <v>Q2</v>
      </c>
    </row>
    <row r="4065" spans="1:14" x14ac:dyDescent="0.35">
      <c r="A4065">
        <v>1553653</v>
      </c>
      <c r="B4065" t="s">
        <v>11</v>
      </c>
      <c r="C4065" t="s">
        <v>26</v>
      </c>
      <c r="D4065" t="s">
        <v>56</v>
      </c>
      <c r="E4065" t="s">
        <v>35</v>
      </c>
      <c r="F4065" t="s">
        <v>19</v>
      </c>
      <c r="G4065" s="10">
        <v>42133</v>
      </c>
      <c r="H4065" s="10">
        <v>42133</v>
      </c>
      <c r="I4065" t="s">
        <v>14</v>
      </c>
      <c r="J4065" t="s">
        <v>15</v>
      </c>
      <c r="K4065" t="str">
        <f>INDEX(State_Code_Name!B:B,MATCH(Consumer_Complaints!E4065,State_Code_Name!C:C,0))</f>
        <v>Florida</v>
      </c>
      <c r="L4065">
        <f t="shared" si="189"/>
        <v>0</v>
      </c>
      <c r="M4065">
        <f t="shared" si="190"/>
        <v>2015</v>
      </c>
      <c r="N4065" t="str">
        <f t="shared" si="191"/>
        <v>Q2</v>
      </c>
    </row>
    <row r="4066" spans="1:14" x14ac:dyDescent="0.35">
      <c r="A4066">
        <v>520928</v>
      </c>
      <c r="B4066" t="s">
        <v>69</v>
      </c>
      <c r="C4066" t="s">
        <v>26</v>
      </c>
      <c r="D4066" t="s">
        <v>27</v>
      </c>
      <c r="E4066" t="s">
        <v>122</v>
      </c>
      <c r="F4066" t="s">
        <v>305</v>
      </c>
      <c r="G4066" s="10">
        <v>41556</v>
      </c>
      <c r="H4066" s="10">
        <v>41587</v>
      </c>
      <c r="I4066" t="s">
        <v>14</v>
      </c>
      <c r="J4066" t="s">
        <v>15</v>
      </c>
      <c r="K4066" t="str">
        <f>INDEX(State_Code_Name!B:B,MATCH(Consumer_Complaints!E4066,State_Code_Name!C:C,0))</f>
        <v>Maryland</v>
      </c>
      <c r="L4066">
        <f t="shared" si="189"/>
        <v>31</v>
      </c>
      <c r="M4066">
        <f t="shared" si="190"/>
        <v>2013</v>
      </c>
      <c r="N4066" t="str">
        <f t="shared" si="191"/>
        <v>Q4</v>
      </c>
    </row>
    <row r="4067" spans="1:14" x14ac:dyDescent="0.35">
      <c r="A4067">
        <v>1909115</v>
      </c>
      <c r="B4067" t="s">
        <v>97</v>
      </c>
      <c r="C4067" t="s">
        <v>52</v>
      </c>
      <c r="D4067" t="s">
        <v>103</v>
      </c>
      <c r="E4067" t="s">
        <v>77</v>
      </c>
      <c r="F4067" t="s">
        <v>19</v>
      </c>
      <c r="G4067" s="10">
        <v>42465</v>
      </c>
      <c r="H4067" s="10">
        <v>42465</v>
      </c>
      <c r="I4067" t="s">
        <v>14</v>
      </c>
      <c r="J4067" t="s">
        <v>15</v>
      </c>
      <c r="K4067" t="str">
        <f>INDEX(State_Code_Name!B:B,MATCH(Consumer_Complaints!E4067,State_Code_Name!C:C,0))</f>
        <v>Missouri</v>
      </c>
      <c r="L4067">
        <f t="shared" si="189"/>
        <v>0</v>
      </c>
      <c r="M4067">
        <f t="shared" si="190"/>
        <v>2016</v>
      </c>
      <c r="N4067" t="str">
        <f t="shared" si="191"/>
        <v>Q2</v>
      </c>
    </row>
    <row r="4068" spans="1:14" x14ac:dyDescent="0.35">
      <c r="A4068">
        <v>1812375</v>
      </c>
      <c r="B4068" t="s">
        <v>50</v>
      </c>
      <c r="C4068" t="s">
        <v>36</v>
      </c>
      <c r="D4068" t="s">
        <v>67</v>
      </c>
      <c r="E4068" t="s">
        <v>18</v>
      </c>
      <c r="F4068" t="s">
        <v>19</v>
      </c>
      <c r="G4068" s="10">
        <v>42403</v>
      </c>
      <c r="H4068" s="10">
        <v>42403</v>
      </c>
      <c r="I4068" t="s">
        <v>14</v>
      </c>
      <c r="J4068" t="s">
        <v>15</v>
      </c>
      <c r="K4068" t="str">
        <f>INDEX(State_Code_Name!B:B,MATCH(Consumer_Complaints!E4068,State_Code_Name!C:C,0))</f>
        <v>California</v>
      </c>
      <c r="L4068">
        <f t="shared" si="189"/>
        <v>0</v>
      </c>
      <c r="M4068">
        <f t="shared" si="190"/>
        <v>2016</v>
      </c>
      <c r="N4068" t="str">
        <f t="shared" si="191"/>
        <v>Q1</v>
      </c>
    </row>
    <row r="4069" spans="1:14" x14ac:dyDescent="0.35">
      <c r="A4069">
        <v>700834</v>
      </c>
      <c r="B4069" t="s">
        <v>201</v>
      </c>
      <c r="C4069" t="s">
        <v>36</v>
      </c>
      <c r="D4069" t="s">
        <v>150</v>
      </c>
      <c r="E4069" t="s">
        <v>122</v>
      </c>
      <c r="F4069" t="s">
        <v>19</v>
      </c>
      <c r="G4069" s="10">
        <v>41792</v>
      </c>
      <c r="H4069" s="10">
        <v>41792</v>
      </c>
      <c r="I4069" t="s">
        <v>14</v>
      </c>
      <c r="J4069" t="s">
        <v>15</v>
      </c>
      <c r="K4069" t="str">
        <f>INDEX(State_Code_Name!B:B,MATCH(Consumer_Complaints!E4069,State_Code_Name!C:C,0))</f>
        <v>Maryland</v>
      </c>
      <c r="L4069">
        <f t="shared" si="189"/>
        <v>0</v>
      </c>
      <c r="M4069">
        <f t="shared" si="190"/>
        <v>2014</v>
      </c>
      <c r="N4069" t="str">
        <f t="shared" si="191"/>
        <v>Q2</v>
      </c>
    </row>
    <row r="4070" spans="1:14" x14ac:dyDescent="0.35">
      <c r="A4070">
        <v>815245</v>
      </c>
      <c r="B4070" t="s">
        <v>83</v>
      </c>
      <c r="C4070" t="s">
        <v>36</v>
      </c>
      <c r="D4070" t="s">
        <v>94</v>
      </c>
      <c r="E4070" t="s">
        <v>70</v>
      </c>
      <c r="F4070" t="s">
        <v>13</v>
      </c>
      <c r="G4070" s="10">
        <v>41747</v>
      </c>
      <c r="H4070" s="10">
        <v>41752</v>
      </c>
      <c r="I4070" t="s">
        <v>14</v>
      </c>
      <c r="J4070" t="s">
        <v>15</v>
      </c>
      <c r="K4070" t="str">
        <f>INDEX(State_Code_Name!B:B,MATCH(Consumer_Complaints!E4070,State_Code_Name!C:C,0))</f>
        <v>Massachusetts</v>
      </c>
      <c r="L4070">
        <f t="shared" si="189"/>
        <v>5</v>
      </c>
      <c r="M4070">
        <f t="shared" si="190"/>
        <v>2014</v>
      </c>
      <c r="N4070" t="str">
        <f t="shared" si="191"/>
        <v>Q2</v>
      </c>
    </row>
    <row r="4071" spans="1:14" x14ac:dyDescent="0.35">
      <c r="A4071">
        <v>2070632</v>
      </c>
      <c r="B4071" t="s">
        <v>97</v>
      </c>
      <c r="C4071" t="s">
        <v>52</v>
      </c>
      <c r="D4071" t="s">
        <v>53</v>
      </c>
      <c r="E4071" t="s">
        <v>42</v>
      </c>
      <c r="F4071" t="s">
        <v>57</v>
      </c>
      <c r="G4071" s="10">
        <v>42600</v>
      </c>
      <c r="H4071" s="10">
        <v>42602</v>
      </c>
      <c r="I4071" t="s">
        <v>14</v>
      </c>
      <c r="J4071" t="s">
        <v>15</v>
      </c>
      <c r="K4071" t="str">
        <f>INDEX(State_Code_Name!B:B,MATCH(Consumer_Complaints!E4071,State_Code_Name!C:C,0))</f>
        <v>North Carolina</v>
      </c>
      <c r="L4071">
        <f t="shared" si="189"/>
        <v>2</v>
      </c>
      <c r="M4071">
        <f t="shared" si="190"/>
        <v>2016</v>
      </c>
      <c r="N4071" t="str">
        <f t="shared" si="191"/>
        <v>Q3</v>
      </c>
    </row>
    <row r="4072" spans="1:14" x14ac:dyDescent="0.35">
      <c r="A4072">
        <v>1768800</v>
      </c>
      <c r="B4072" t="s">
        <v>229</v>
      </c>
      <c r="C4072" t="s">
        <v>32</v>
      </c>
      <c r="D4072" t="s">
        <v>41</v>
      </c>
      <c r="E4072" t="s">
        <v>12</v>
      </c>
      <c r="F4072" t="s">
        <v>305</v>
      </c>
      <c r="G4072" s="10">
        <v>42402</v>
      </c>
      <c r="H4072" s="10">
        <v>42462</v>
      </c>
      <c r="I4072" t="s">
        <v>14</v>
      </c>
      <c r="J4072" t="s">
        <v>15</v>
      </c>
      <c r="K4072" t="str">
        <f>INDEX(State_Code_Name!B:B,MATCH(Consumer_Complaints!E4072,State_Code_Name!C:C,0))</f>
        <v>Virginia</v>
      </c>
      <c r="L4072">
        <f t="shared" si="189"/>
        <v>60</v>
      </c>
      <c r="M4072">
        <f t="shared" si="190"/>
        <v>2016</v>
      </c>
      <c r="N4072" t="str">
        <f t="shared" si="191"/>
        <v>Q1</v>
      </c>
    </row>
    <row r="4073" spans="1:14" x14ac:dyDescent="0.35">
      <c r="A4073">
        <v>1983656</v>
      </c>
      <c r="B4073" t="s">
        <v>60</v>
      </c>
      <c r="C4073" t="s">
        <v>52</v>
      </c>
      <c r="D4073" t="s">
        <v>96</v>
      </c>
      <c r="E4073" t="s">
        <v>48</v>
      </c>
      <c r="F4073" t="s">
        <v>19</v>
      </c>
      <c r="G4073" s="10">
        <v>42545</v>
      </c>
      <c r="H4073" s="10">
        <v>42545</v>
      </c>
      <c r="I4073" t="s">
        <v>14</v>
      </c>
      <c r="J4073" t="s">
        <v>15</v>
      </c>
      <c r="K4073" t="str">
        <f>INDEX(State_Code_Name!B:B,MATCH(Consumer_Complaints!E4073,State_Code_Name!C:C,0))</f>
        <v>New Jersey</v>
      </c>
      <c r="L4073">
        <f t="shared" si="189"/>
        <v>0</v>
      </c>
      <c r="M4073">
        <f t="shared" si="190"/>
        <v>2016</v>
      </c>
      <c r="N4073" t="str">
        <f t="shared" si="191"/>
        <v>Q2</v>
      </c>
    </row>
    <row r="4074" spans="1:14" x14ac:dyDescent="0.35">
      <c r="A4074">
        <v>966573</v>
      </c>
      <c r="B4074" t="s">
        <v>702</v>
      </c>
      <c r="C4074" t="s">
        <v>32</v>
      </c>
      <c r="D4074" t="s">
        <v>41</v>
      </c>
      <c r="E4074" t="s">
        <v>31</v>
      </c>
      <c r="F4074" t="s">
        <v>19</v>
      </c>
      <c r="G4074" s="10">
        <v>41737</v>
      </c>
      <c r="H4074" s="10">
        <v>41737</v>
      </c>
      <c r="I4074" t="s">
        <v>14</v>
      </c>
      <c r="J4074" t="s">
        <v>15</v>
      </c>
      <c r="K4074" t="str">
        <f>INDEX(State_Code_Name!B:B,MATCH(Consumer_Complaints!E4074,State_Code_Name!C:C,0))</f>
        <v>Texas</v>
      </c>
      <c r="L4074">
        <f t="shared" si="189"/>
        <v>0</v>
      </c>
      <c r="M4074">
        <f t="shared" si="190"/>
        <v>2014</v>
      </c>
      <c r="N4074" t="str">
        <f t="shared" si="191"/>
        <v>Q2</v>
      </c>
    </row>
    <row r="4075" spans="1:14" x14ac:dyDescent="0.35">
      <c r="A4075">
        <v>1149186</v>
      </c>
      <c r="B4075" t="s">
        <v>73</v>
      </c>
      <c r="C4075" t="s">
        <v>26</v>
      </c>
      <c r="D4075" t="s">
        <v>27</v>
      </c>
      <c r="E4075" t="s">
        <v>101</v>
      </c>
      <c r="F4075" t="s">
        <v>19</v>
      </c>
      <c r="G4075" s="10">
        <v>41894</v>
      </c>
      <c r="H4075" s="10">
        <v>41985</v>
      </c>
      <c r="I4075" t="s">
        <v>14</v>
      </c>
      <c r="J4075" t="s">
        <v>15</v>
      </c>
      <c r="K4075" t="str">
        <f>INDEX(State_Code_Name!B:B,MATCH(Consumer_Complaints!E4075,State_Code_Name!C:C,0))</f>
        <v>Delaware</v>
      </c>
      <c r="L4075">
        <f t="shared" si="189"/>
        <v>91</v>
      </c>
      <c r="M4075">
        <f t="shared" si="190"/>
        <v>2014</v>
      </c>
      <c r="N4075" t="str">
        <f t="shared" si="191"/>
        <v>Q3</v>
      </c>
    </row>
    <row r="4076" spans="1:14" x14ac:dyDescent="0.35">
      <c r="A4076">
        <v>1481288</v>
      </c>
      <c r="B4076" t="s">
        <v>81</v>
      </c>
      <c r="C4076" t="s">
        <v>32</v>
      </c>
      <c r="D4076" t="s">
        <v>41</v>
      </c>
      <c r="E4076" t="s">
        <v>22</v>
      </c>
      <c r="F4076" t="s">
        <v>19</v>
      </c>
      <c r="G4076" s="10">
        <v>42207</v>
      </c>
      <c r="H4076" s="10">
        <v>42212</v>
      </c>
      <c r="I4076" t="s">
        <v>14</v>
      </c>
      <c r="J4076" t="s">
        <v>15</v>
      </c>
      <c r="K4076" t="str">
        <f>INDEX(State_Code_Name!B:B,MATCH(Consumer_Complaints!E4076,State_Code_Name!C:C,0))</f>
        <v>New York</v>
      </c>
      <c r="L4076">
        <f t="shared" si="189"/>
        <v>5</v>
      </c>
      <c r="M4076">
        <f t="shared" si="190"/>
        <v>2015</v>
      </c>
      <c r="N4076" t="str">
        <f t="shared" si="191"/>
        <v>Q3</v>
      </c>
    </row>
    <row r="4077" spans="1:14" x14ac:dyDescent="0.35">
      <c r="A4077">
        <v>1857104</v>
      </c>
      <c r="B4077" t="s">
        <v>60</v>
      </c>
      <c r="C4077" t="s">
        <v>52</v>
      </c>
      <c r="D4077" t="s">
        <v>103</v>
      </c>
      <c r="E4077" t="s">
        <v>25</v>
      </c>
      <c r="F4077" t="s">
        <v>19</v>
      </c>
      <c r="G4077" s="10">
        <v>42459</v>
      </c>
      <c r="H4077" s="10">
        <v>42465</v>
      </c>
      <c r="I4077" t="s">
        <v>14</v>
      </c>
      <c r="J4077" t="s">
        <v>15</v>
      </c>
      <c r="K4077" t="str">
        <f>INDEX(State_Code_Name!B:B,MATCH(Consumer_Complaints!E4077,State_Code_Name!C:C,0))</f>
        <v>Georgia</v>
      </c>
      <c r="L4077">
        <f t="shared" si="189"/>
        <v>6</v>
      </c>
      <c r="M4077">
        <f t="shared" si="190"/>
        <v>2016</v>
      </c>
      <c r="N4077" t="str">
        <f t="shared" si="191"/>
        <v>Q1</v>
      </c>
    </row>
    <row r="4078" spans="1:14" x14ac:dyDescent="0.35">
      <c r="A4078">
        <v>433119</v>
      </c>
      <c r="B4078" t="s">
        <v>73</v>
      </c>
      <c r="C4078" t="s">
        <v>26</v>
      </c>
      <c r="D4078" t="s">
        <v>27</v>
      </c>
      <c r="E4078" t="s">
        <v>25</v>
      </c>
      <c r="F4078" t="s">
        <v>19</v>
      </c>
      <c r="G4078" s="10">
        <v>41440</v>
      </c>
      <c r="H4078" s="10">
        <v>41443</v>
      </c>
      <c r="I4078" t="s">
        <v>14</v>
      </c>
      <c r="J4078" t="s">
        <v>15</v>
      </c>
      <c r="K4078" t="str">
        <f>INDEX(State_Code_Name!B:B,MATCH(Consumer_Complaints!E4078,State_Code_Name!C:C,0))</f>
        <v>Georgia</v>
      </c>
      <c r="L4078">
        <f t="shared" si="189"/>
        <v>3</v>
      </c>
      <c r="M4078">
        <f t="shared" si="190"/>
        <v>2013</v>
      </c>
      <c r="N4078" t="str">
        <f t="shared" si="191"/>
        <v>Q2</v>
      </c>
    </row>
    <row r="4079" spans="1:14" x14ac:dyDescent="0.35">
      <c r="A4079">
        <v>367431</v>
      </c>
      <c r="B4079" t="s">
        <v>69</v>
      </c>
      <c r="C4079" t="s">
        <v>26</v>
      </c>
      <c r="D4079" t="s">
        <v>27</v>
      </c>
      <c r="E4079" t="s">
        <v>18</v>
      </c>
      <c r="F4079" t="s">
        <v>19</v>
      </c>
      <c r="G4079" s="10">
        <v>41361</v>
      </c>
      <c r="H4079" s="10">
        <v>41361</v>
      </c>
      <c r="I4079" t="s">
        <v>14</v>
      </c>
      <c r="J4079" t="s">
        <v>15</v>
      </c>
      <c r="K4079" t="str">
        <f>INDEX(State_Code_Name!B:B,MATCH(Consumer_Complaints!E4079,State_Code_Name!C:C,0))</f>
        <v>California</v>
      </c>
      <c r="L4079">
        <f t="shared" si="189"/>
        <v>0</v>
      </c>
      <c r="M4079">
        <f t="shared" si="190"/>
        <v>2013</v>
      </c>
      <c r="N4079" t="str">
        <f t="shared" si="191"/>
        <v>Q1</v>
      </c>
    </row>
    <row r="4080" spans="1:14" x14ac:dyDescent="0.35">
      <c r="A4080">
        <v>1760894</v>
      </c>
      <c r="B4080" t="s">
        <v>34</v>
      </c>
      <c r="C4080" t="s">
        <v>16</v>
      </c>
      <c r="D4080" t="s">
        <v>144</v>
      </c>
      <c r="E4080" t="s">
        <v>35</v>
      </c>
      <c r="F4080" t="s">
        <v>19</v>
      </c>
      <c r="G4080" s="10">
        <v>42396</v>
      </c>
      <c r="H4080" s="10">
        <v>42396</v>
      </c>
      <c r="I4080" t="s">
        <v>14</v>
      </c>
      <c r="J4080" t="s">
        <v>14</v>
      </c>
      <c r="K4080" t="str">
        <f>INDEX(State_Code_Name!B:B,MATCH(Consumer_Complaints!E4080,State_Code_Name!C:C,0))</f>
        <v>Florida</v>
      </c>
      <c r="L4080">
        <f t="shared" si="189"/>
        <v>0</v>
      </c>
      <c r="M4080">
        <f t="shared" si="190"/>
        <v>2016</v>
      </c>
      <c r="N4080" t="str">
        <f t="shared" si="191"/>
        <v>Q1</v>
      </c>
    </row>
    <row r="4081" spans="1:14" x14ac:dyDescent="0.35">
      <c r="A4081">
        <v>1782437</v>
      </c>
      <c r="B4081" t="s">
        <v>30</v>
      </c>
      <c r="C4081" t="s">
        <v>16</v>
      </c>
      <c r="D4081" t="s">
        <v>20</v>
      </c>
      <c r="E4081" t="s">
        <v>31</v>
      </c>
      <c r="F4081" t="s">
        <v>19</v>
      </c>
      <c r="G4081" s="10">
        <v>42645</v>
      </c>
      <c r="H4081" s="10">
        <v>42645</v>
      </c>
      <c r="I4081" t="s">
        <v>14</v>
      </c>
      <c r="J4081" t="s">
        <v>15</v>
      </c>
      <c r="K4081" t="str">
        <f>INDEX(State_Code_Name!B:B,MATCH(Consumer_Complaints!E4081,State_Code_Name!C:C,0))</f>
        <v>Texas</v>
      </c>
      <c r="L4081">
        <f t="shared" si="189"/>
        <v>0</v>
      </c>
      <c r="M4081">
        <f t="shared" si="190"/>
        <v>2016</v>
      </c>
      <c r="N4081" t="str">
        <f t="shared" si="191"/>
        <v>Q4</v>
      </c>
    </row>
    <row r="4082" spans="1:14" x14ac:dyDescent="0.35">
      <c r="A4082">
        <v>512638</v>
      </c>
      <c r="B4082" t="s">
        <v>50</v>
      </c>
      <c r="C4082" t="s">
        <v>36</v>
      </c>
      <c r="D4082" t="s">
        <v>49</v>
      </c>
      <c r="E4082" t="s">
        <v>42</v>
      </c>
      <c r="F4082" t="s">
        <v>19</v>
      </c>
      <c r="G4082" s="10">
        <v>41314</v>
      </c>
      <c r="H4082" s="10">
        <v>41314</v>
      </c>
      <c r="I4082" t="s">
        <v>14</v>
      </c>
      <c r="J4082" t="s">
        <v>15</v>
      </c>
      <c r="K4082" t="str">
        <f>INDEX(State_Code_Name!B:B,MATCH(Consumer_Complaints!E4082,State_Code_Name!C:C,0))</f>
        <v>North Carolina</v>
      </c>
      <c r="L4082">
        <f t="shared" si="189"/>
        <v>0</v>
      </c>
      <c r="M4082">
        <f t="shared" si="190"/>
        <v>2013</v>
      </c>
      <c r="N4082" t="str">
        <f t="shared" si="191"/>
        <v>Q1</v>
      </c>
    </row>
    <row r="4083" spans="1:14" x14ac:dyDescent="0.35">
      <c r="A4083">
        <v>728805</v>
      </c>
      <c r="B4083" t="s">
        <v>68</v>
      </c>
      <c r="C4083" t="s">
        <v>32</v>
      </c>
      <c r="D4083" t="s">
        <v>116</v>
      </c>
      <c r="E4083" t="s">
        <v>48</v>
      </c>
      <c r="F4083" t="s">
        <v>19</v>
      </c>
      <c r="G4083" s="10">
        <v>41694</v>
      </c>
      <c r="H4083" s="10">
        <v>41694</v>
      </c>
      <c r="I4083" t="s">
        <v>14</v>
      </c>
      <c r="J4083" t="s">
        <v>15</v>
      </c>
      <c r="K4083" t="str">
        <f>INDEX(State_Code_Name!B:B,MATCH(Consumer_Complaints!E4083,State_Code_Name!C:C,0))</f>
        <v>New Jersey</v>
      </c>
      <c r="L4083">
        <f t="shared" si="189"/>
        <v>0</v>
      </c>
      <c r="M4083">
        <f t="shared" si="190"/>
        <v>2014</v>
      </c>
      <c r="N4083" t="str">
        <f t="shared" si="191"/>
        <v>Q1</v>
      </c>
    </row>
    <row r="4084" spans="1:14" x14ac:dyDescent="0.35">
      <c r="A4084">
        <v>1706664</v>
      </c>
      <c r="B4084" t="s">
        <v>60</v>
      </c>
      <c r="C4084" t="s">
        <v>52</v>
      </c>
      <c r="D4084" t="s">
        <v>103</v>
      </c>
      <c r="E4084" t="s">
        <v>31</v>
      </c>
      <c r="F4084" t="s">
        <v>19</v>
      </c>
      <c r="G4084" s="10">
        <v>42354</v>
      </c>
      <c r="H4084" s="10">
        <v>42354</v>
      </c>
      <c r="I4084" t="s">
        <v>14</v>
      </c>
      <c r="J4084" t="s">
        <v>14</v>
      </c>
      <c r="K4084" t="str">
        <f>INDEX(State_Code_Name!B:B,MATCH(Consumer_Complaints!E4084,State_Code_Name!C:C,0))</f>
        <v>Texas</v>
      </c>
      <c r="L4084">
        <f t="shared" si="189"/>
        <v>0</v>
      </c>
      <c r="M4084">
        <f t="shared" si="190"/>
        <v>2015</v>
      </c>
      <c r="N4084" t="str">
        <f t="shared" si="191"/>
        <v>Q4</v>
      </c>
    </row>
    <row r="4085" spans="1:14" x14ac:dyDescent="0.35">
      <c r="A4085">
        <v>2037955</v>
      </c>
      <c r="B4085" t="s">
        <v>297</v>
      </c>
      <c r="C4085" t="s">
        <v>9</v>
      </c>
      <c r="D4085" t="s">
        <v>10</v>
      </c>
      <c r="E4085" t="s">
        <v>77</v>
      </c>
      <c r="F4085" t="s">
        <v>19</v>
      </c>
      <c r="G4085" s="10">
        <v>42580</v>
      </c>
      <c r="H4085" s="10">
        <v>42580</v>
      </c>
      <c r="I4085" t="s">
        <v>14</v>
      </c>
      <c r="J4085" t="s">
        <v>15</v>
      </c>
      <c r="K4085" t="str">
        <f>INDEX(State_Code_Name!B:B,MATCH(Consumer_Complaints!E4085,State_Code_Name!C:C,0))</f>
        <v>Missouri</v>
      </c>
      <c r="L4085">
        <f t="shared" si="189"/>
        <v>0</v>
      </c>
      <c r="M4085">
        <f t="shared" si="190"/>
        <v>2016</v>
      </c>
      <c r="N4085" t="str">
        <f t="shared" si="191"/>
        <v>Q3</v>
      </c>
    </row>
    <row r="4086" spans="1:14" x14ac:dyDescent="0.35">
      <c r="A4086">
        <v>985378</v>
      </c>
      <c r="B4086" t="s">
        <v>92</v>
      </c>
      <c r="C4086" t="s">
        <v>9</v>
      </c>
      <c r="D4086" t="s">
        <v>132</v>
      </c>
      <c r="E4086" t="s">
        <v>40</v>
      </c>
      <c r="F4086" t="s">
        <v>19</v>
      </c>
      <c r="G4086" s="10">
        <v>41865</v>
      </c>
      <c r="H4086" s="10">
        <v>41865</v>
      </c>
      <c r="I4086" t="s">
        <v>14</v>
      </c>
      <c r="J4086" t="s">
        <v>15</v>
      </c>
      <c r="K4086" t="str">
        <f>INDEX(State_Code_Name!B:B,MATCH(Consumer_Complaints!E4086,State_Code_Name!C:C,0))</f>
        <v>Nevada</v>
      </c>
      <c r="L4086">
        <f t="shared" si="189"/>
        <v>0</v>
      </c>
      <c r="M4086">
        <f t="shared" si="190"/>
        <v>2014</v>
      </c>
      <c r="N4086" t="str">
        <f t="shared" si="191"/>
        <v>Q3</v>
      </c>
    </row>
    <row r="4087" spans="1:14" x14ac:dyDescent="0.35">
      <c r="A4087">
        <v>2046059</v>
      </c>
      <c r="B4087" t="s">
        <v>90</v>
      </c>
      <c r="C4087" t="s">
        <v>16</v>
      </c>
      <c r="D4087" t="s">
        <v>17</v>
      </c>
      <c r="E4087" t="s">
        <v>153</v>
      </c>
      <c r="F4087" t="s">
        <v>19</v>
      </c>
      <c r="G4087" s="10">
        <v>42468</v>
      </c>
      <c r="H4087" s="10">
        <v>42468</v>
      </c>
      <c r="I4087" t="s">
        <v>14</v>
      </c>
      <c r="J4087" t="s">
        <v>15</v>
      </c>
      <c r="K4087" t="str">
        <f>INDEX(State_Code_Name!B:B,MATCH(Consumer_Complaints!E4087,State_Code_Name!C:C,0))</f>
        <v>Rhode Island</v>
      </c>
      <c r="L4087">
        <f t="shared" si="189"/>
        <v>0</v>
      </c>
      <c r="M4087">
        <f t="shared" si="190"/>
        <v>2016</v>
      </c>
      <c r="N4087" t="str">
        <f t="shared" si="191"/>
        <v>Q2</v>
      </c>
    </row>
    <row r="4088" spans="1:14" x14ac:dyDescent="0.35">
      <c r="A4088">
        <v>850305</v>
      </c>
      <c r="B4088" t="s">
        <v>629</v>
      </c>
      <c r="C4088" t="s">
        <v>32</v>
      </c>
      <c r="D4088" t="s">
        <v>161</v>
      </c>
      <c r="E4088" t="s">
        <v>35</v>
      </c>
      <c r="F4088" t="s">
        <v>19</v>
      </c>
      <c r="G4088" s="10">
        <v>41772</v>
      </c>
      <c r="H4088" s="10">
        <v>41778</v>
      </c>
      <c r="I4088" t="s">
        <v>14</v>
      </c>
      <c r="J4088" t="s">
        <v>15</v>
      </c>
      <c r="K4088" t="str">
        <f>INDEX(State_Code_Name!B:B,MATCH(Consumer_Complaints!E4088,State_Code_Name!C:C,0))</f>
        <v>Florida</v>
      </c>
      <c r="L4088">
        <f t="shared" si="189"/>
        <v>6</v>
      </c>
      <c r="M4088">
        <f t="shared" si="190"/>
        <v>2014</v>
      </c>
      <c r="N4088" t="str">
        <f t="shared" si="191"/>
        <v>Q2</v>
      </c>
    </row>
    <row r="4089" spans="1:14" x14ac:dyDescent="0.35">
      <c r="A4089">
        <v>1802056</v>
      </c>
      <c r="B4089" t="s">
        <v>373</v>
      </c>
      <c r="C4089" t="s">
        <v>61</v>
      </c>
      <c r="D4089" t="s">
        <v>282</v>
      </c>
      <c r="E4089" t="s">
        <v>22</v>
      </c>
      <c r="F4089" t="s">
        <v>19</v>
      </c>
      <c r="G4089" s="10">
        <v>42424</v>
      </c>
      <c r="H4089" s="10">
        <v>42429</v>
      </c>
      <c r="I4089" t="s">
        <v>14</v>
      </c>
      <c r="J4089" t="s">
        <v>15</v>
      </c>
      <c r="K4089" t="str">
        <f>INDEX(State_Code_Name!B:B,MATCH(Consumer_Complaints!E4089,State_Code_Name!C:C,0))</f>
        <v>New York</v>
      </c>
      <c r="L4089">
        <f t="shared" si="189"/>
        <v>5</v>
      </c>
      <c r="M4089">
        <f t="shared" si="190"/>
        <v>2016</v>
      </c>
      <c r="N4089" t="str">
        <f t="shared" si="191"/>
        <v>Q1</v>
      </c>
    </row>
    <row r="4090" spans="1:14" x14ac:dyDescent="0.35">
      <c r="A4090">
        <v>592453</v>
      </c>
      <c r="B4090" t="s">
        <v>92</v>
      </c>
      <c r="C4090" t="s">
        <v>16</v>
      </c>
      <c r="D4090" t="s">
        <v>20</v>
      </c>
      <c r="E4090" t="s">
        <v>74</v>
      </c>
      <c r="F4090" t="s">
        <v>19</v>
      </c>
      <c r="G4090" s="10">
        <v>41497</v>
      </c>
      <c r="H4090" s="10">
        <v>41497</v>
      </c>
      <c r="I4090" t="s">
        <v>14</v>
      </c>
      <c r="J4090" t="s">
        <v>15</v>
      </c>
      <c r="K4090" t="str">
        <f>INDEX(State_Code_Name!B:B,MATCH(Consumer_Complaints!E4090,State_Code_Name!C:C,0))</f>
        <v>Tennessee</v>
      </c>
      <c r="L4090">
        <f t="shared" si="189"/>
        <v>0</v>
      </c>
      <c r="M4090">
        <f t="shared" si="190"/>
        <v>2013</v>
      </c>
      <c r="N4090" t="str">
        <f t="shared" si="191"/>
        <v>Q3</v>
      </c>
    </row>
    <row r="4091" spans="1:14" x14ac:dyDescent="0.35">
      <c r="A4091">
        <v>737162</v>
      </c>
      <c r="B4091" t="s">
        <v>30</v>
      </c>
      <c r="C4091" t="s">
        <v>16</v>
      </c>
      <c r="D4091" t="s">
        <v>75</v>
      </c>
      <c r="E4091" t="s">
        <v>70</v>
      </c>
      <c r="F4091" t="s">
        <v>19</v>
      </c>
      <c r="G4091" s="10">
        <v>41698</v>
      </c>
      <c r="H4091" s="10">
        <v>41698</v>
      </c>
      <c r="I4091" t="s">
        <v>14</v>
      </c>
      <c r="J4091" t="s">
        <v>15</v>
      </c>
      <c r="K4091" t="str">
        <f>INDEX(State_Code_Name!B:B,MATCH(Consumer_Complaints!E4091,State_Code_Name!C:C,0))</f>
        <v>Massachusetts</v>
      </c>
      <c r="L4091">
        <f t="shared" si="189"/>
        <v>0</v>
      </c>
      <c r="M4091">
        <f t="shared" si="190"/>
        <v>2014</v>
      </c>
      <c r="N4091" t="str">
        <f t="shared" si="191"/>
        <v>Q1</v>
      </c>
    </row>
    <row r="4092" spans="1:14" x14ac:dyDescent="0.35">
      <c r="A4092">
        <v>2051620</v>
      </c>
      <c r="B4092" t="s">
        <v>92</v>
      </c>
      <c r="C4092" t="s">
        <v>9</v>
      </c>
      <c r="D4092" t="s">
        <v>10</v>
      </c>
      <c r="E4092" t="s">
        <v>66</v>
      </c>
      <c r="F4092" t="s">
        <v>305</v>
      </c>
      <c r="G4092" s="10">
        <v>42590</v>
      </c>
      <c r="H4092" s="10">
        <v>42600</v>
      </c>
      <c r="I4092" t="s">
        <v>14</v>
      </c>
      <c r="J4092" t="s">
        <v>15</v>
      </c>
      <c r="K4092" t="str">
        <f>INDEX(State_Code_Name!B:B,MATCH(Consumer_Complaints!E4092,State_Code_Name!C:C,0))</f>
        <v>Michigan</v>
      </c>
      <c r="L4092">
        <f t="shared" si="189"/>
        <v>10</v>
      </c>
      <c r="M4092">
        <f t="shared" si="190"/>
        <v>2016</v>
      </c>
      <c r="N4092" t="str">
        <f t="shared" si="191"/>
        <v>Q3</v>
      </c>
    </row>
    <row r="4093" spans="1:14" x14ac:dyDescent="0.35">
      <c r="A4093">
        <v>1185187</v>
      </c>
      <c r="B4093" t="s">
        <v>43</v>
      </c>
      <c r="C4093" t="s">
        <v>16</v>
      </c>
      <c r="D4093" t="s">
        <v>24</v>
      </c>
      <c r="E4093" t="s">
        <v>31</v>
      </c>
      <c r="F4093" t="s">
        <v>19</v>
      </c>
      <c r="G4093" s="10">
        <v>42186</v>
      </c>
      <c r="H4093" s="10">
        <v>42186</v>
      </c>
      <c r="I4093" t="s">
        <v>15</v>
      </c>
      <c r="J4093" t="s">
        <v>15</v>
      </c>
      <c r="K4093" t="str">
        <f>INDEX(State_Code_Name!B:B,MATCH(Consumer_Complaints!E4093,State_Code_Name!C:C,0))</f>
        <v>Texas</v>
      </c>
      <c r="L4093">
        <f t="shared" si="189"/>
        <v>0</v>
      </c>
      <c r="M4093">
        <f t="shared" si="190"/>
        <v>2015</v>
      </c>
      <c r="N4093" t="str">
        <f t="shared" si="191"/>
        <v>Q3</v>
      </c>
    </row>
    <row r="4094" spans="1:14" x14ac:dyDescent="0.35">
      <c r="A4094">
        <v>1652337</v>
      </c>
      <c r="B4094" t="s">
        <v>215</v>
      </c>
      <c r="C4094" t="s">
        <v>9</v>
      </c>
      <c r="D4094" t="s">
        <v>10</v>
      </c>
      <c r="E4094" t="s">
        <v>18</v>
      </c>
      <c r="F4094" t="s">
        <v>19</v>
      </c>
      <c r="G4094" s="10">
        <v>42349</v>
      </c>
      <c r="H4094" s="10">
        <v>42349</v>
      </c>
      <c r="I4094" t="s">
        <v>14</v>
      </c>
      <c r="J4094" t="s">
        <v>15</v>
      </c>
      <c r="K4094" t="str">
        <f>INDEX(State_Code_Name!B:B,MATCH(Consumer_Complaints!E4094,State_Code_Name!C:C,0))</f>
        <v>California</v>
      </c>
      <c r="L4094">
        <f t="shared" si="189"/>
        <v>0</v>
      </c>
      <c r="M4094">
        <f t="shared" si="190"/>
        <v>2015</v>
      </c>
      <c r="N4094" t="str">
        <f t="shared" si="191"/>
        <v>Q4</v>
      </c>
    </row>
    <row r="4095" spans="1:14" x14ac:dyDescent="0.35">
      <c r="A4095">
        <v>867960</v>
      </c>
      <c r="B4095" t="s">
        <v>230</v>
      </c>
      <c r="C4095" t="s">
        <v>32</v>
      </c>
      <c r="D4095" t="s">
        <v>161</v>
      </c>
      <c r="E4095" t="s">
        <v>31</v>
      </c>
      <c r="F4095" t="s">
        <v>19</v>
      </c>
      <c r="G4095" s="10">
        <v>41786</v>
      </c>
      <c r="H4095" s="10">
        <v>41786</v>
      </c>
      <c r="I4095" t="s">
        <v>14</v>
      </c>
      <c r="J4095" t="s">
        <v>15</v>
      </c>
      <c r="K4095" t="str">
        <f>INDEX(State_Code_Name!B:B,MATCH(Consumer_Complaints!E4095,State_Code_Name!C:C,0))</f>
        <v>Texas</v>
      </c>
      <c r="L4095">
        <f t="shared" si="189"/>
        <v>0</v>
      </c>
      <c r="M4095">
        <f t="shared" si="190"/>
        <v>2014</v>
      </c>
      <c r="N4095" t="str">
        <f t="shared" si="191"/>
        <v>Q2</v>
      </c>
    </row>
    <row r="4096" spans="1:14" x14ac:dyDescent="0.35">
      <c r="A4096">
        <v>619963</v>
      </c>
      <c r="B4096" t="s">
        <v>220</v>
      </c>
      <c r="C4096" t="s">
        <v>16</v>
      </c>
      <c r="D4096" t="s">
        <v>24</v>
      </c>
      <c r="E4096" t="s">
        <v>106</v>
      </c>
      <c r="F4096" t="s">
        <v>13</v>
      </c>
      <c r="G4096" s="10">
        <v>41345</v>
      </c>
      <c r="H4096" s="10">
        <v>41345</v>
      </c>
      <c r="I4096" t="s">
        <v>14</v>
      </c>
      <c r="J4096" t="s">
        <v>15</v>
      </c>
      <c r="K4096" t="str">
        <f>INDEX(State_Code_Name!B:B,MATCH(Consumer_Complaints!E4096,State_Code_Name!C:C,0))</f>
        <v>Indiana</v>
      </c>
      <c r="L4096">
        <f t="shared" si="189"/>
        <v>0</v>
      </c>
      <c r="M4096">
        <f t="shared" si="190"/>
        <v>2013</v>
      </c>
      <c r="N4096" t="str">
        <f t="shared" si="191"/>
        <v>Q1</v>
      </c>
    </row>
    <row r="4097" spans="1:14" x14ac:dyDescent="0.35">
      <c r="A4097">
        <v>1829146</v>
      </c>
      <c r="B4097" t="s">
        <v>60</v>
      </c>
      <c r="C4097" t="s">
        <v>52</v>
      </c>
      <c r="D4097" t="s">
        <v>103</v>
      </c>
      <c r="E4097" t="s">
        <v>31</v>
      </c>
      <c r="F4097" t="s">
        <v>19</v>
      </c>
      <c r="G4097" s="10">
        <v>42677</v>
      </c>
      <c r="H4097" s="10">
        <v>42677</v>
      </c>
      <c r="I4097" t="s">
        <v>14</v>
      </c>
      <c r="J4097" t="s">
        <v>15</v>
      </c>
      <c r="K4097" t="str">
        <f>INDEX(State_Code_Name!B:B,MATCH(Consumer_Complaints!E4097,State_Code_Name!C:C,0))</f>
        <v>Texas</v>
      </c>
      <c r="L4097">
        <f t="shared" si="189"/>
        <v>0</v>
      </c>
      <c r="M4097">
        <f t="shared" si="190"/>
        <v>2016</v>
      </c>
      <c r="N4097" t="str">
        <f t="shared" si="191"/>
        <v>Q4</v>
      </c>
    </row>
    <row r="4098" spans="1:14" x14ac:dyDescent="0.35">
      <c r="A4098">
        <v>697499</v>
      </c>
      <c r="B4098" t="s">
        <v>43</v>
      </c>
      <c r="C4098" t="s">
        <v>36</v>
      </c>
      <c r="D4098" t="s">
        <v>279</v>
      </c>
      <c r="E4098" t="s">
        <v>66</v>
      </c>
      <c r="F4098" t="s">
        <v>19</v>
      </c>
      <c r="G4098" s="10">
        <v>41700</v>
      </c>
      <c r="H4098" s="10">
        <v>41700</v>
      </c>
      <c r="I4098" t="s">
        <v>14</v>
      </c>
      <c r="J4098" t="s">
        <v>14</v>
      </c>
      <c r="K4098" t="str">
        <f>INDEX(State_Code_Name!B:B,MATCH(Consumer_Complaints!E4098,State_Code_Name!C:C,0))</f>
        <v>Michigan</v>
      </c>
      <c r="L4098">
        <f t="shared" si="189"/>
        <v>0</v>
      </c>
      <c r="M4098">
        <f t="shared" si="190"/>
        <v>2014</v>
      </c>
      <c r="N4098" t="str">
        <f t="shared" si="191"/>
        <v>Q1</v>
      </c>
    </row>
    <row r="4099" spans="1:14" x14ac:dyDescent="0.35">
      <c r="A4099">
        <v>668987</v>
      </c>
      <c r="B4099" t="s">
        <v>63</v>
      </c>
      <c r="C4099" t="s">
        <v>32</v>
      </c>
      <c r="D4099" t="s">
        <v>41</v>
      </c>
      <c r="E4099" t="s">
        <v>51</v>
      </c>
      <c r="F4099" t="s">
        <v>19</v>
      </c>
      <c r="G4099" s="10">
        <v>41653</v>
      </c>
      <c r="H4099" s="10">
        <v>41660</v>
      </c>
      <c r="I4099" t="s">
        <v>14</v>
      </c>
      <c r="J4099" t="s">
        <v>15</v>
      </c>
      <c r="K4099" t="str">
        <f>INDEX(State_Code_Name!B:B,MATCH(Consumer_Complaints!E4099,State_Code_Name!C:C,0))</f>
        <v>Washington</v>
      </c>
      <c r="L4099">
        <f t="shared" ref="L4099:L4162" si="192">H4099-G4099</f>
        <v>7</v>
      </c>
      <c r="M4099">
        <f t="shared" ref="M4099:M4162" si="193">YEAR(G4099)</f>
        <v>2014</v>
      </c>
      <c r="N4099" t="str">
        <f t="shared" ref="N4099:N4162" si="194">IF(MONTH(G4099)&lt;=3,"Q1",IF(MONTH(G4099)&lt;=6,"Q2",IF(MONTH(G4099)&lt;=9,"Q3","Q4")))</f>
        <v>Q1</v>
      </c>
    </row>
    <row r="4100" spans="1:14" x14ac:dyDescent="0.35">
      <c r="A4100">
        <v>363306</v>
      </c>
      <c r="B4100" t="s">
        <v>230</v>
      </c>
      <c r="C4100" t="s">
        <v>36</v>
      </c>
      <c r="D4100" t="s">
        <v>80</v>
      </c>
      <c r="E4100" t="s">
        <v>39</v>
      </c>
      <c r="F4100" t="s">
        <v>19</v>
      </c>
      <c r="G4100" s="10">
        <v>41355</v>
      </c>
      <c r="H4100" s="10">
        <v>41359</v>
      </c>
      <c r="I4100" t="s">
        <v>14</v>
      </c>
      <c r="J4100" t="s">
        <v>14</v>
      </c>
      <c r="K4100" t="str">
        <f>INDEX(State_Code_Name!B:B,MATCH(Consumer_Complaints!E4100,State_Code_Name!C:C,0))</f>
        <v>Ohio</v>
      </c>
      <c r="L4100">
        <f t="shared" si="192"/>
        <v>4</v>
      </c>
      <c r="M4100">
        <f t="shared" si="193"/>
        <v>2013</v>
      </c>
      <c r="N4100" t="str">
        <f t="shared" si="194"/>
        <v>Q1</v>
      </c>
    </row>
    <row r="4101" spans="1:14" x14ac:dyDescent="0.35">
      <c r="A4101">
        <v>2019205</v>
      </c>
      <c r="B4101" t="s">
        <v>38</v>
      </c>
      <c r="C4101" t="s">
        <v>36</v>
      </c>
      <c r="D4101" t="s">
        <v>149</v>
      </c>
      <c r="E4101" t="s">
        <v>70</v>
      </c>
      <c r="F4101" t="s">
        <v>19</v>
      </c>
      <c r="G4101" s="10">
        <v>42570</v>
      </c>
      <c r="H4101" s="10">
        <v>42570</v>
      </c>
      <c r="I4101" t="s">
        <v>14</v>
      </c>
      <c r="J4101" t="s">
        <v>14</v>
      </c>
      <c r="K4101" t="str">
        <f>INDEX(State_Code_Name!B:B,MATCH(Consumer_Complaints!E4101,State_Code_Name!C:C,0))</f>
        <v>Massachusetts</v>
      </c>
      <c r="L4101">
        <f t="shared" si="192"/>
        <v>0</v>
      </c>
      <c r="M4101">
        <f t="shared" si="193"/>
        <v>2016</v>
      </c>
      <c r="N4101" t="str">
        <f t="shared" si="194"/>
        <v>Q3</v>
      </c>
    </row>
    <row r="4102" spans="1:14" x14ac:dyDescent="0.35">
      <c r="A4102">
        <v>1160899</v>
      </c>
      <c r="B4102" t="s">
        <v>308</v>
      </c>
      <c r="C4102" t="s">
        <v>32</v>
      </c>
      <c r="D4102" t="s">
        <v>44</v>
      </c>
      <c r="E4102" t="s">
        <v>12</v>
      </c>
      <c r="F4102" t="s">
        <v>19</v>
      </c>
      <c r="G4102" s="10">
        <v>41990</v>
      </c>
      <c r="H4102" s="10">
        <v>41990</v>
      </c>
      <c r="I4102" t="s">
        <v>14</v>
      </c>
      <c r="J4102" t="s">
        <v>15</v>
      </c>
      <c r="K4102" t="str">
        <f>INDEX(State_Code_Name!B:B,MATCH(Consumer_Complaints!E4102,State_Code_Name!C:C,0))</f>
        <v>Virginia</v>
      </c>
      <c r="L4102">
        <f t="shared" si="192"/>
        <v>0</v>
      </c>
      <c r="M4102">
        <f t="shared" si="193"/>
        <v>2014</v>
      </c>
      <c r="N4102" t="str">
        <f t="shared" si="194"/>
        <v>Q4</v>
      </c>
    </row>
    <row r="4103" spans="1:14" x14ac:dyDescent="0.35">
      <c r="A4103">
        <v>716249</v>
      </c>
      <c r="B4103" t="s">
        <v>50</v>
      </c>
      <c r="C4103" t="s">
        <v>36</v>
      </c>
      <c r="D4103" t="s">
        <v>99</v>
      </c>
      <c r="E4103" t="s">
        <v>446</v>
      </c>
      <c r="F4103" t="s">
        <v>19</v>
      </c>
      <c r="G4103" s="10">
        <v>41687</v>
      </c>
      <c r="H4103" s="10">
        <v>41690</v>
      </c>
      <c r="I4103" t="s">
        <v>14</v>
      </c>
      <c r="J4103" t="s">
        <v>15</v>
      </c>
      <c r="K4103" t="e">
        <f>INDEX(State_Code_Name!B:B,MATCH(Consumer_Complaints!E4103,State_Code_Name!C:C,0))</f>
        <v>#N/A</v>
      </c>
      <c r="L4103">
        <f t="shared" si="192"/>
        <v>3</v>
      </c>
      <c r="M4103">
        <f t="shared" si="193"/>
        <v>2014</v>
      </c>
      <c r="N4103" t="str">
        <f t="shared" si="194"/>
        <v>Q1</v>
      </c>
    </row>
    <row r="4104" spans="1:14" x14ac:dyDescent="0.35">
      <c r="A4104">
        <v>1596224</v>
      </c>
      <c r="B4104" t="s">
        <v>1208</v>
      </c>
      <c r="C4104" t="s">
        <v>36</v>
      </c>
      <c r="D4104" t="s">
        <v>80</v>
      </c>
      <c r="E4104" t="s">
        <v>22</v>
      </c>
      <c r="F4104" t="s">
        <v>19</v>
      </c>
      <c r="G4104" s="10">
        <v>42195</v>
      </c>
      <c r="H4104" s="10">
        <v>42195</v>
      </c>
      <c r="I4104" t="s">
        <v>14</v>
      </c>
      <c r="J4104" t="s">
        <v>15</v>
      </c>
      <c r="K4104" t="str">
        <f>INDEX(State_Code_Name!B:B,MATCH(Consumer_Complaints!E4104,State_Code_Name!C:C,0))</f>
        <v>New York</v>
      </c>
      <c r="L4104">
        <f t="shared" si="192"/>
        <v>0</v>
      </c>
      <c r="M4104">
        <f t="shared" si="193"/>
        <v>2015</v>
      </c>
      <c r="N4104" t="str">
        <f t="shared" si="194"/>
        <v>Q3</v>
      </c>
    </row>
    <row r="4105" spans="1:14" x14ac:dyDescent="0.35">
      <c r="A4105">
        <v>1434143</v>
      </c>
      <c r="B4105" t="s">
        <v>788</v>
      </c>
      <c r="C4105" t="s">
        <v>26</v>
      </c>
      <c r="D4105" t="s">
        <v>27</v>
      </c>
      <c r="E4105" t="s">
        <v>114</v>
      </c>
      <c r="F4105" t="s">
        <v>19</v>
      </c>
      <c r="G4105" s="10">
        <v>42178</v>
      </c>
      <c r="H4105" s="10">
        <v>42178</v>
      </c>
      <c r="I4105" t="s">
        <v>14</v>
      </c>
      <c r="J4105" t="s">
        <v>15</v>
      </c>
      <c r="K4105" t="str">
        <f>INDEX(State_Code_Name!B:B,MATCH(Consumer_Complaints!E4105,State_Code_Name!C:C,0))</f>
        <v>South Carolina</v>
      </c>
      <c r="L4105">
        <f t="shared" si="192"/>
        <v>0</v>
      </c>
      <c r="M4105">
        <f t="shared" si="193"/>
        <v>2015</v>
      </c>
      <c r="N4105" t="str">
        <f t="shared" si="194"/>
        <v>Q2</v>
      </c>
    </row>
    <row r="4106" spans="1:14" x14ac:dyDescent="0.35">
      <c r="A4106">
        <v>716093</v>
      </c>
      <c r="B4106" t="s">
        <v>458</v>
      </c>
      <c r="C4106" t="s">
        <v>9</v>
      </c>
      <c r="D4106" t="s">
        <v>10</v>
      </c>
      <c r="E4106" t="s">
        <v>66</v>
      </c>
      <c r="F4106" t="s">
        <v>19</v>
      </c>
      <c r="G4106" s="10">
        <v>41686</v>
      </c>
      <c r="H4106" s="10">
        <v>41690</v>
      </c>
      <c r="I4106" t="s">
        <v>14</v>
      </c>
      <c r="J4106" t="s">
        <v>15</v>
      </c>
      <c r="K4106" t="str">
        <f>INDEX(State_Code_Name!B:B,MATCH(Consumer_Complaints!E4106,State_Code_Name!C:C,0))</f>
        <v>Michigan</v>
      </c>
      <c r="L4106">
        <f t="shared" si="192"/>
        <v>4</v>
      </c>
      <c r="M4106">
        <f t="shared" si="193"/>
        <v>2014</v>
      </c>
      <c r="N4106" t="str">
        <f t="shared" si="194"/>
        <v>Q1</v>
      </c>
    </row>
    <row r="4107" spans="1:14" x14ac:dyDescent="0.35">
      <c r="A4107">
        <v>1979191</v>
      </c>
      <c r="B4107" t="s">
        <v>747</v>
      </c>
      <c r="C4107" t="s">
        <v>32</v>
      </c>
      <c r="D4107" t="s">
        <v>116</v>
      </c>
      <c r="E4107" t="s">
        <v>39</v>
      </c>
      <c r="F4107" t="s">
        <v>19</v>
      </c>
      <c r="G4107" s="10">
        <v>42542</v>
      </c>
      <c r="H4107" s="10">
        <v>42544</v>
      </c>
      <c r="I4107" t="s">
        <v>14</v>
      </c>
      <c r="J4107" t="s">
        <v>15</v>
      </c>
      <c r="K4107" t="str">
        <f>INDEX(State_Code_Name!B:B,MATCH(Consumer_Complaints!E4107,State_Code_Name!C:C,0))</f>
        <v>Ohio</v>
      </c>
      <c r="L4107">
        <f t="shared" si="192"/>
        <v>2</v>
      </c>
      <c r="M4107">
        <f t="shared" si="193"/>
        <v>2016</v>
      </c>
      <c r="N4107" t="str">
        <f t="shared" si="194"/>
        <v>Q2</v>
      </c>
    </row>
    <row r="4108" spans="1:14" x14ac:dyDescent="0.35">
      <c r="A4108">
        <v>1857381</v>
      </c>
      <c r="B4108" t="s">
        <v>43</v>
      </c>
      <c r="C4108" t="s">
        <v>26</v>
      </c>
      <c r="D4108" t="s">
        <v>56</v>
      </c>
      <c r="E4108" t="s">
        <v>31</v>
      </c>
      <c r="F4108" t="s">
        <v>19</v>
      </c>
      <c r="G4108" s="10">
        <v>42459</v>
      </c>
      <c r="H4108" s="10">
        <v>42465</v>
      </c>
      <c r="I4108" t="s">
        <v>14</v>
      </c>
      <c r="J4108" t="s">
        <v>14</v>
      </c>
      <c r="K4108" t="str">
        <f>INDEX(State_Code_Name!B:B,MATCH(Consumer_Complaints!E4108,State_Code_Name!C:C,0))</f>
        <v>Texas</v>
      </c>
      <c r="L4108">
        <f t="shared" si="192"/>
        <v>6</v>
      </c>
      <c r="M4108">
        <f t="shared" si="193"/>
        <v>2016</v>
      </c>
      <c r="N4108" t="str">
        <f t="shared" si="194"/>
        <v>Q1</v>
      </c>
    </row>
    <row r="4109" spans="1:14" x14ac:dyDescent="0.35">
      <c r="A4109">
        <v>725190</v>
      </c>
      <c r="B4109" t="s">
        <v>54</v>
      </c>
      <c r="C4109" t="s">
        <v>52</v>
      </c>
      <c r="D4109" t="s">
        <v>53</v>
      </c>
      <c r="E4109" t="s">
        <v>18</v>
      </c>
      <c r="F4109" t="s">
        <v>19</v>
      </c>
      <c r="G4109" s="10">
        <v>41691</v>
      </c>
      <c r="H4109" s="10">
        <v>41694</v>
      </c>
      <c r="I4109" t="s">
        <v>14</v>
      </c>
      <c r="J4109" t="s">
        <v>14</v>
      </c>
      <c r="K4109" t="str">
        <f>INDEX(State_Code_Name!B:B,MATCH(Consumer_Complaints!E4109,State_Code_Name!C:C,0))</f>
        <v>California</v>
      </c>
      <c r="L4109">
        <f t="shared" si="192"/>
        <v>3</v>
      </c>
      <c r="M4109">
        <f t="shared" si="193"/>
        <v>2014</v>
      </c>
      <c r="N4109" t="str">
        <f t="shared" si="194"/>
        <v>Q1</v>
      </c>
    </row>
    <row r="4110" spans="1:14" x14ac:dyDescent="0.35">
      <c r="A4110">
        <v>770621</v>
      </c>
      <c r="B4110" t="s">
        <v>240</v>
      </c>
      <c r="C4110" t="s">
        <v>61</v>
      </c>
      <c r="D4110" t="s">
        <v>282</v>
      </c>
      <c r="E4110" t="s">
        <v>31</v>
      </c>
      <c r="F4110" t="s">
        <v>23</v>
      </c>
      <c r="G4110" s="10">
        <v>41718</v>
      </c>
      <c r="H4110" s="10">
        <v>41725</v>
      </c>
      <c r="I4110" t="s">
        <v>14</v>
      </c>
      <c r="J4110" t="s">
        <v>14</v>
      </c>
      <c r="K4110" t="str">
        <f>INDEX(State_Code_Name!B:B,MATCH(Consumer_Complaints!E4110,State_Code_Name!C:C,0))</f>
        <v>Texas</v>
      </c>
      <c r="L4110">
        <f t="shared" si="192"/>
        <v>7</v>
      </c>
      <c r="M4110">
        <f t="shared" si="193"/>
        <v>2014</v>
      </c>
      <c r="N4110" t="str">
        <f t="shared" si="194"/>
        <v>Q1</v>
      </c>
    </row>
    <row r="4111" spans="1:14" x14ac:dyDescent="0.35">
      <c r="A4111">
        <v>1120734</v>
      </c>
      <c r="B4111" t="s">
        <v>134</v>
      </c>
      <c r="C4111" t="s">
        <v>16</v>
      </c>
      <c r="D4111" t="s">
        <v>75</v>
      </c>
      <c r="E4111" t="s">
        <v>35</v>
      </c>
      <c r="F4111" t="s">
        <v>305</v>
      </c>
      <c r="G4111" s="10">
        <v>41960</v>
      </c>
      <c r="H4111" s="10">
        <v>41961</v>
      </c>
      <c r="I4111" t="s">
        <v>14</v>
      </c>
      <c r="J4111" t="s">
        <v>15</v>
      </c>
      <c r="K4111" t="str">
        <f>INDEX(State_Code_Name!B:B,MATCH(Consumer_Complaints!E4111,State_Code_Name!C:C,0))</f>
        <v>Florida</v>
      </c>
      <c r="L4111">
        <f t="shared" si="192"/>
        <v>1</v>
      </c>
      <c r="M4111">
        <f t="shared" si="193"/>
        <v>2014</v>
      </c>
      <c r="N4111" t="str">
        <f t="shared" si="194"/>
        <v>Q4</v>
      </c>
    </row>
    <row r="4112" spans="1:14" x14ac:dyDescent="0.35">
      <c r="A4112">
        <v>1416172</v>
      </c>
      <c r="B4112" t="s">
        <v>54</v>
      </c>
      <c r="C4112" t="s">
        <v>52</v>
      </c>
      <c r="D4112" t="s">
        <v>96</v>
      </c>
      <c r="E4112" t="s">
        <v>46</v>
      </c>
      <c r="F4112" t="s">
        <v>19</v>
      </c>
      <c r="G4112" s="10">
        <v>42314</v>
      </c>
      <c r="H4112" s="10">
        <v>42314</v>
      </c>
      <c r="I4112" t="s">
        <v>14</v>
      </c>
      <c r="J4112" t="s">
        <v>15</v>
      </c>
      <c r="K4112" t="str">
        <f>INDEX(State_Code_Name!B:B,MATCH(Consumer_Complaints!E4112,State_Code_Name!C:C,0))</f>
        <v>Pennsylvania</v>
      </c>
      <c r="L4112">
        <f t="shared" si="192"/>
        <v>0</v>
      </c>
      <c r="M4112">
        <f t="shared" si="193"/>
        <v>2015</v>
      </c>
      <c r="N4112" t="str">
        <f t="shared" si="194"/>
        <v>Q4</v>
      </c>
    </row>
    <row r="4113" spans="1:14" x14ac:dyDescent="0.35">
      <c r="A4113">
        <v>2085465</v>
      </c>
      <c r="B4113" t="s">
        <v>30</v>
      </c>
      <c r="C4113" t="s">
        <v>36</v>
      </c>
      <c r="D4113" t="s">
        <v>112</v>
      </c>
      <c r="E4113" t="s">
        <v>59</v>
      </c>
      <c r="F4113" t="s">
        <v>19</v>
      </c>
      <c r="G4113" s="10">
        <v>42611</v>
      </c>
      <c r="H4113" s="10">
        <v>42611</v>
      </c>
      <c r="I4113" t="s">
        <v>14</v>
      </c>
      <c r="J4113" t="s">
        <v>15</v>
      </c>
      <c r="K4113" t="str">
        <f>INDEX(State_Code_Name!B:B,MATCH(Consumer_Complaints!E4113,State_Code_Name!C:C,0))</f>
        <v>Illinois</v>
      </c>
      <c r="L4113">
        <f t="shared" si="192"/>
        <v>0</v>
      </c>
      <c r="M4113">
        <f t="shared" si="193"/>
        <v>2016</v>
      </c>
      <c r="N4113" t="str">
        <f t="shared" si="194"/>
        <v>Q3</v>
      </c>
    </row>
    <row r="4114" spans="1:14" x14ac:dyDescent="0.35">
      <c r="A4114">
        <v>594587</v>
      </c>
      <c r="B4114" t="s">
        <v>21</v>
      </c>
      <c r="C4114" t="s">
        <v>26</v>
      </c>
      <c r="D4114" t="s">
        <v>27</v>
      </c>
      <c r="E4114" t="s">
        <v>48</v>
      </c>
      <c r="F4114" t="s">
        <v>19</v>
      </c>
      <c r="G4114" s="10">
        <v>41619</v>
      </c>
      <c r="H4114" s="10">
        <v>41619</v>
      </c>
      <c r="I4114" t="s">
        <v>14</v>
      </c>
      <c r="J4114" t="s">
        <v>15</v>
      </c>
      <c r="K4114" t="str">
        <f>INDEX(State_Code_Name!B:B,MATCH(Consumer_Complaints!E4114,State_Code_Name!C:C,0))</f>
        <v>New Jersey</v>
      </c>
      <c r="L4114">
        <f t="shared" si="192"/>
        <v>0</v>
      </c>
      <c r="M4114">
        <f t="shared" si="193"/>
        <v>2013</v>
      </c>
      <c r="N4114" t="str">
        <f t="shared" si="194"/>
        <v>Q4</v>
      </c>
    </row>
    <row r="4115" spans="1:14" x14ac:dyDescent="0.35">
      <c r="A4115">
        <v>874562</v>
      </c>
      <c r="B4115" t="s">
        <v>81</v>
      </c>
      <c r="C4115" t="s">
        <v>36</v>
      </c>
      <c r="D4115" t="s">
        <v>80</v>
      </c>
      <c r="E4115" t="s">
        <v>35</v>
      </c>
      <c r="F4115" t="s">
        <v>19</v>
      </c>
      <c r="G4115" s="10">
        <v>41789</v>
      </c>
      <c r="H4115" s="10">
        <v>41789</v>
      </c>
      <c r="I4115" t="s">
        <v>14</v>
      </c>
      <c r="J4115" t="s">
        <v>15</v>
      </c>
      <c r="K4115" t="str">
        <f>INDEX(State_Code_Name!B:B,MATCH(Consumer_Complaints!E4115,State_Code_Name!C:C,0))</f>
        <v>Florida</v>
      </c>
      <c r="L4115">
        <f t="shared" si="192"/>
        <v>0</v>
      </c>
      <c r="M4115">
        <f t="shared" si="193"/>
        <v>2014</v>
      </c>
      <c r="N4115" t="str">
        <f t="shared" si="194"/>
        <v>Q2</v>
      </c>
    </row>
    <row r="4116" spans="1:14" x14ac:dyDescent="0.35">
      <c r="A4116">
        <v>1720347</v>
      </c>
      <c r="B4116" t="s">
        <v>43</v>
      </c>
      <c r="C4116" t="s">
        <v>61</v>
      </c>
      <c r="D4116" t="s">
        <v>459</v>
      </c>
      <c r="E4116" t="s">
        <v>25</v>
      </c>
      <c r="F4116" t="s">
        <v>19</v>
      </c>
      <c r="G4116" s="10">
        <v>42367</v>
      </c>
      <c r="H4116" s="10">
        <v>42367</v>
      </c>
      <c r="I4116" t="s">
        <v>14</v>
      </c>
      <c r="J4116" t="s">
        <v>15</v>
      </c>
      <c r="K4116" t="str">
        <f>INDEX(State_Code_Name!B:B,MATCH(Consumer_Complaints!E4116,State_Code_Name!C:C,0))</f>
        <v>Georgia</v>
      </c>
      <c r="L4116">
        <f t="shared" si="192"/>
        <v>0</v>
      </c>
      <c r="M4116">
        <f t="shared" si="193"/>
        <v>2015</v>
      </c>
      <c r="N4116" t="str">
        <f t="shared" si="194"/>
        <v>Q4</v>
      </c>
    </row>
    <row r="4117" spans="1:14" x14ac:dyDescent="0.35">
      <c r="A4117">
        <v>1361066</v>
      </c>
      <c r="B4117" t="s">
        <v>898</v>
      </c>
      <c r="C4117" t="s">
        <v>32</v>
      </c>
      <c r="D4117" t="s">
        <v>161</v>
      </c>
      <c r="E4117" t="s">
        <v>18</v>
      </c>
      <c r="F4117" t="s">
        <v>19</v>
      </c>
      <c r="G4117" s="10">
        <v>42129</v>
      </c>
      <c r="H4117" s="10">
        <v>42192</v>
      </c>
      <c r="I4117" t="s">
        <v>14</v>
      </c>
      <c r="J4117" t="s">
        <v>15</v>
      </c>
      <c r="K4117" t="str">
        <f>INDEX(State_Code_Name!B:B,MATCH(Consumer_Complaints!E4117,State_Code_Name!C:C,0))</f>
        <v>California</v>
      </c>
      <c r="L4117">
        <f t="shared" si="192"/>
        <v>63</v>
      </c>
      <c r="M4117">
        <f t="shared" si="193"/>
        <v>2015</v>
      </c>
      <c r="N4117" t="str">
        <f t="shared" si="194"/>
        <v>Q2</v>
      </c>
    </row>
    <row r="4118" spans="1:14" x14ac:dyDescent="0.35">
      <c r="A4118">
        <v>1742702</v>
      </c>
      <c r="B4118" t="s">
        <v>30</v>
      </c>
      <c r="C4118" t="s">
        <v>36</v>
      </c>
      <c r="D4118" t="s">
        <v>80</v>
      </c>
      <c r="E4118" t="s">
        <v>46</v>
      </c>
      <c r="F4118" t="s">
        <v>19</v>
      </c>
      <c r="G4118" s="10">
        <v>42383</v>
      </c>
      <c r="H4118" s="10">
        <v>42383</v>
      </c>
      <c r="I4118" t="s">
        <v>14</v>
      </c>
      <c r="J4118" t="s">
        <v>15</v>
      </c>
      <c r="K4118" t="str">
        <f>INDEX(State_Code_Name!B:B,MATCH(Consumer_Complaints!E4118,State_Code_Name!C:C,0))</f>
        <v>Pennsylvania</v>
      </c>
      <c r="L4118">
        <f t="shared" si="192"/>
        <v>0</v>
      </c>
      <c r="M4118">
        <f t="shared" si="193"/>
        <v>2016</v>
      </c>
      <c r="N4118" t="str">
        <f t="shared" si="194"/>
        <v>Q1</v>
      </c>
    </row>
    <row r="4119" spans="1:14" x14ac:dyDescent="0.35">
      <c r="A4119">
        <v>650923</v>
      </c>
      <c r="B4119" t="s">
        <v>11</v>
      </c>
      <c r="C4119" t="s">
        <v>26</v>
      </c>
      <c r="D4119" t="s">
        <v>56</v>
      </c>
      <c r="E4119" t="s">
        <v>22</v>
      </c>
      <c r="F4119" t="s">
        <v>19</v>
      </c>
      <c r="G4119" s="10">
        <v>41639</v>
      </c>
      <c r="H4119" s="10">
        <v>41639</v>
      </c>
      <c r="I4119" t="s">
        <v>14</v>
      </c>
      <c r="J4119" t="s">
        <v>15</v>
      </c>
      <c r="K4119" t="str">
        <f>INDEX(State_Code_Name!B:B,MATCH(Consumer_Complaints!E4119,State_Code_Name!C:C,0))</f>
        <v>New York</v>
      </c>
      <c r="L4119">
        <f t="shared" si="192"/>
        <v>0</v>
      </c>
      <c r="M4119">
        <f t="shared" si="193"/>
        <v>2013</v>
      </c>
      <c r="N4119" t="str">
        <f t="shared" si="194"/>
        <v>Q4</v>
      </c>
    </row>
    <row r="4120" spans="1:14" x14ac:dyDescent="0.35">
      <c r="A4120">
        <v>293328</v>
      </c>
      <c r="B4120" t="s">
        <v>30</v>
      </c>
      <c r="C4120" t="s">
        <v>26</v>
      </c>
      <c r="D4120" t="s">
        <v>27</v>
      </c>
      <c r="E4120" t="s">
        <v>25</v>
      </c>
      <c r="F4120" t="s">
        <v>305</v>
      </c>
      <c r="G4120" s="10">
        <v>41427</v>
      </c>
      <c r="H4120" s="10">
        <v>41457</v>
      </c>
      <c r="I4120" t="s">
        <v>14</v>
      </c>
      <c r="J4120" t="s">
        <v>15</v>
      </c>
      <c r="K4120" t="str">
        <f>INDEX(State_Code_Name!B:B,MATCH(Consumer_Complaints!E4120,State_Code_Name!C:C,0))</f>
        <v>Georgia</v>
      </c>
      <c r="L4120">
        <f t="shared" si="192"/>
        <v>30</v>
      </c>
      <c r="M4120">
        <f t="shared" si="193"/>
        <v>2013</v>
      </c>
      <c r="N4120" t="str">
        <f t="shared" si="194"/>
        <v>Q2</v>
      </c>
    </row>
    <row r="4121" spans="1:14" x14ac:dyDescent="0.35">
      <c r="A4121">
        <v>739446</v>
      </c>
      <c r="B4121" t="s">
        <v>485</v>
      </c>
      <c r="C4121" t="s">
        <v>26</v>
      </c>
      <c r="D4121" t="s">
        <v>27</v>
      </c>
      <c r="E4121" t="s">
        <v>25</v>
      </c>
      <c r="F4121" t="s">
        <v>19</v>
      </c>
      <c r="G4121" s="10">
        <v>41701</v>
      </c>
      <c r="H4121" s="10">
        <v>41762</v>
      </c>
      <c r="I4121" t="s">
        <v>14</v>
      </c>
      <c r="J4121" t="s">
        <v>14</v>
      </c>
      <c r="K4121" t="str">
        <f>INDEX(State_Code_Name!B:B,MATCH(Consumer_Complaints!E4121,State_Code_Name!C:C,0))</f>
        <v>Georgia</v>
      </c>
      <c r="L4121">
        <f t="shared" si="192"/>
        <v>61</v>
      </c>
      <c r="M4121">
        <f t="shared" si="193"/>
        <v>2014</v>
      </c>
      <c r="N4121" t="str">
        <f t="shared" si="194"/>
        <v>Q1</v>
      </c>
    </row>
    <row r="4122" spans="1:14" x14ac:dyDescent="0.35">
      <c r="A4122">
        <v>1932908</v>
      </c>
      <c r="B4122" t="s">
        <v>63</v>
      </c>
      <c r="C4122" t="s">
        <v>32</v>
      </c>
      <c r="D4122" t="s">
        <v>44</v>
      </c>
      <c r="E4122" t="s">
        <v>46</v>
      </c>
      <c r="F4122" t="s">
        <v>19</v>
      </c>
      <c r="G4122" s="10">
        <v>42510</v>
      </c>
      <c r="H4122" s="10">
        <v>42517</v>
      </c>
      <c r="I4122" t="s">
        <v>14</v>
      </c>
      <c r="J4122" t="s">
        <v>15</v>
      </c>
      <c r="K4122" t="str">
        <f>INDEX(State_Code_Name!B:B,MATCH(Consumer_Complaints!E4122,State_Code_Name!C:C,0))</f>
        <v>Pennsylvania</v>
      </c>
      <c r="L4122">
        <f t="shared" si="192"/>
        <v>7</v>
      </c>
      <c r="M4122">
        <f t="shared" si="193"/>
        <v>2016</v>
      </c>
      <c r="N4122" t="str">
        <f t="shared" si="194"/>
        <v>Q2</v>
      </c>
    </row>
    <row r="4123" spans="1:14" x14ac:dyDescent="0.35">
      <c r="A4123">
        <v>619132</v>
      </c>
      <c r="B4123" t="s">
        <v>43</v>
      </c>
      <c r="C4123" t="s">
        <v>36</v>
      </c>
      <c r="D4123" t="s">
        <v>84</v>
      </c>
      <c r="E4123" t="s">
        <v>35</v>
      </c>
      <c r="F4123" t="s">
        <v>13</v>
      </c>
      <c r="G4123" s="10">
        <v>41345</v>
      </c>
      <c r="H4123" s="10">
        <v>41345</v>
      </c>
      <c r="I4123" t="s">
        <v>14</v>
      </c>
      <c r="J4123" t="s">
        <v>15</v>
      </c>
      <c r="K4123" t="str">
        <f>INDEX(State_Code_Name!B:B,MATCH(Consumer_Complaints!E4123,State_Code_Name!C:C,0))</f>
        <v>Florida</v>
      </c>
      <c r="L4123">
        <f t="shared" si="192"/>
        <v>0</v>
      </c>
      <c r="M4123">
        <f t="shared" si="193"/>
        <v>2013</v>
      </c>
      <c r="N4123" t="str">
        <f t="shared" si="194"/>
        <v>Q1</v>
      </c>
    </row>
    <row r="4124" spans="1:14" x14ac:dyDescent="0.35">
      <c r="A4124">
        <v>1316355</v>
      </c>
      <c r="B4124" t="s">
        <v>148</v>
      </c>
      <c r="C4124" t="s">
        <v>36</v>
      </c>
      <c r="D4124" t="s">
        <v>99</v>
      </c>
      <c r="E4124" t="s">
        <v>126</v>
      </c>
      <c r="F4124" t="s">
        <v>19</v>
      </c>
      <c r="G4124" s="10">
        <v>42159</v>
      </c>
      <c r="H4124" s="10">
        <v>42159</v>
      </c>
      <c r="I4124" t="s">
        <v>14</v>
      </c>
      <c r="J4124" t="s">
        <v>15</v>
      </c>
      <c r="K4124" t="str">
        <f>INDEX(State_Code_Name!B:B,MATCH(Consumer_Complaints!E4124,State_Code_Name!C:C,0))</f>
        <v>Oklahoma</v>
      </c>
      <c r="L4124">
        <f t="shared" si="192"/>
        <v>0</v>
      </c>
      <c r="M4124">
        <f t="shared" si="193"/>
        <v>2015</v>
      </c>
      <c r="N4124" t="str">
        <f t="shared" si="194"/>
        <v>Q2</v>
      </c>
    </row>
    <row r="4125" spans="1:14" x14ac:dyDescent="0.35">
      <c r="A4125">
        <v>1983849</v>
      </c>
      <c r="B4125" t="s">
        <v>163</v>
      </c>
      <c r="C4125" t="s">
        <v>9</v>
      </c>
      <c r="D4125" t="s">
        <v>10</v>
      </c>
      <c r="E4125" t="s">
        <v>66</v>
      </c>
      <c r="F4125" t="s">
        <v>305</v>
      </c>
      <c r="G4125" s="10">
        <v>42545</v>
      </c>
      <c r="H4125" s="10">
        <v>42549</v>
      </c>
      <c r="I4125" t="s">
        <v>14</v>
      </c>
      <c r="J4125" t="s">
        <v>15</v>
      </c>
      <c r="K4125" t="str">
        <f>INDEX(State_Code_Name!B:B,MATCH(Consumer_Complaints!E4125,State_Code_Name!C:C,0))</f>
        <v>Michigan</v>
      </c>
      <c r="L4125">
        <f t="shared" si="192"/>
        <v>4</v>
      </c>
      <c r="M4125">
        <f t="shared" si="193"/>
        <v>2016</v>
      </c>
      <c r="N4125" t="str">
        <f t="shared" si="194"/>
        <v>Q2</v>
      </c>
    </row>
    <row r="4126" spans="1:14" x14ac:dyDescent="0.35">
      <c r="A4126">
        <v>435772</v>
      </c>
      <c r="B4126" t="s">
        <v>73</v>
      </c>
      <c r="C4126" t="s">
        <v>26</v>
      </c>
      <c r="D4126" t="s">
        <v>27</v>
      </c>
      <c r="E4126" t="s">
        <v>35</v>
      </c>
      <c r="F4126" t="s">
        <v>19</v>
      </c>
      <c r="G4126" s="10">
        <v>41443</v>
      </c>
      <c r="H4126" s="10">
        <v>41445</v>
      </c>
      <c r="I4126" t="s">
        <v>14</v>
      </c>
      <c r="J4126" t="s">
        <v>15</v>
      </c>
      <c r="K4126" t="str">
        <f>INDEX(State_Code_Name!B:B,MATCH(Consumer_Complaints!E4126,State_Code_Name!C:C,0))</f>
        <v>Florida</v>
      </c>
      <c r="L4126">
        <f t="shared" si="192"/>
        <v>2</v>
      </c>
      <c r="M4126">
        <f t="shared" si="193"/>
        <v>2013</v>
      </c>
      <c r="N4126" t="str">
        <f t="shared" si="194"/>
        <v>Q2</v>
      </c>
    </row>
    <row r="4127" spans="1:14" x14ac:dyDescent="0.35">
      <c r="A4127">
        <v>1865106</v>
      </c>
      <c r="B4127" t="s">
        <v>455</v>
      </c>
      <c r="C4127" t="s">
        <v>32</v>
      </c>
      <c r="D4127" t="s">
        <v>41</v>
      </c>
      <c r="E4127" t="s">
        <v>12</v>
      </c>
      <c r="F4127" t="s">
        <v>13</v>
      </c>
      <c r="G4127" s="10">
        <v>42494</v>
      </c>
      <c r="H4127" s="10">
        <v>42494</v>
      </c>
      <c r="I4127" t="s">
        <v>14</v>
      </c>
      <c r="J4127" t="s">
        <v>15</v>
      </c>
      <c r="K4127" t="str">
        <f>INDEX(State_Code_Name!B:B,MATCH(Consumer_Complaints!E4127,State_Code_Name!C:C,0))</f>
        <v>Virginia</v>
      </c>
      <c r="L4127">
        <f t="shared" si="192"/>
        <v>0</v>
      </c>
      <c r="M4127">
        <f t="shared" si="193"/>
        <v>2016</v>
      </c>
      <c r="N4127" t="str">
        <f t="shared" si="194"/>
        <v>Q2</v>
      </c>
    </row>
    <row r="4128" spans="1:14" x14ac:dyDescent="0.35">
      <c r="A4128">
        <v>1364074</v>
      </c>
      <c r="B4128" t="s">
        <v>50</v>
      </c>
      <c r="C4128" t="s">
        <v>36</v>
      </c>
      <c r="D4128" t="s">
        <v>204</v>
      </c>
      <c r="E4128" t="s">
        <v>66</v>
      </c>
      <c r="F4128" t="s">
        <v>19</v>
      </c>
      <c r="G4128" s="10">
        <v>42160</v>
      </c>
      <c r="H4128" s="10">
        <v>42160</v>
      </c>
      <c r="I4128" t="s">
        <v>14</v>
      </c>
      <c r="J4128" t="s">
        <v>14</v>
      </c>
      <c r="K4128" t="str">
        <f>INDEX(State_Code_Name!B:B,MATCH(Consumer_Complaints!E4128,State_Code_Name!C:C,0))</f>
        <v>Michigan</v>
      </c>
      <c r="L4128">
        <f t="shared" si="192"/>
        <v>0</v>
      </c>
      <c r="M4128">
        <f t="shared" si="193"/>
        <v>2015</v>
      </c>
      <c r="N4128" t="str">
        <f t="shared" si="194"/>
        <v>Q2</v>
      </c>
    </row>
    <row r="4129" spans="1:14" x14ac:dyDescent="0.35">
      <c r="A4129">
        <v>1336340</v>
      </c>
      <c r="B4129" t="s">
        <v>69</v>
      </c>
      <c r="C4129" t="s">
        <v>26</v>
      </c>
      <c r="D4129" t="s">
        <v>27</v>
      </c>
      <c r="E4129" t="s">
        <v>39</v>
      </c>
      <c r="F4129" t="s">
        <v>19</v>
      </c>
      <c r="G4129" s="10">
        <v>42113</v>
      </c>
      <c r="H4129" s="10">
        <v>42113</v>
      </c>
      <c r="I4129" t="s">
        <v>14</v>
      </c>
      <c r="J4129" t="s">
        <v>14</v>
      </c>
      <c r="K4129" t="str">
        <f>INDEX(State_Code_Name!B:B,MATCH(Consumer_Complaints!E4129,State_Code_Name!C:C,0))</f>
        <v>Ohio</v>
      </c>
      <c r="L4129">
        <f t="shared" si="192"/>
        <v>0</v>
      </c>
      <c r="M4129">
        <f t="shared" si="193"/>
        <v>2015</v>
      </c>
      <c r="N4129" t="str">
        <f t="shared" si="194"/>
        <v>Q2</v>
      </c>
    </row>
    <row r="4130" spans="1:14" x14ac:dyDescent="0.35">
      <c r="A4130">
        <v>696866</v>
      </c>
      <c r="B4130" t="s">
        <v>113</v>
      </c>
      <c r="C4130" t="s">
        <v>36</v>
      </c>
      <c r="D4130" t="s">
        <v>80</v>
      </c>
      <c r="E4130" t="s">
        <v>59</v>
      </c>
      <c r="F4130" t="s">
        <v>19</v>
      </c>
      <c r="G4130" s="10">
        <v>41700</v>
      </c>
      <c r="H4130" s="10">
        <v>41700</v>
      </c>
      <c r="I4130" t="s">
        <v>14</v>
      </c>
      <c r="J4130" t="s">
        <v>14</v>
      </c>
      <c r="K4130" t="str">
        <f>INDEX(State_Code_Name!B:B,MATCH(Consumer_Complaints!E4130,State_Code_Name!C:C,0))</f>
        <v>Illinois</v>
      </c>
      <c r="L4130">
        <f t="shared" si="192"/>
        <v>0</v>
      </c>
      <c r="M4130">
        <f t="shared" si="193"/>
        <v>2014</v>
      </c>
      <c r="N4130" t="str">
        <f t="shared" si="194"/>
        <v>Q1</v>
      </c>
    </row>
    <row r="4131" spans="1:14" x14ac:dyDescent="0.35">
      <c r="A4131">
        <v>1541721</v>
      </c>
      <c r="B4131" t="s">
        <v>11</v>
      </c>
      <c r="C4131" t="s">
        <v>26</v>
      </c>
      <c r="D4131" t="s">
        <v>27</v>
      </c>
      <c r="E4131" t="s">
        <v>55</v>
      </c>
      <c r="F4131" t="s">
        <v>19</v>
      </c>
      <c r="G4131" s="10">
        <v>42244</v>
      </c>
      <c r="H4131" s="10">
        <v>42244</v>
      </c>
      <c r="I4131" t="s">
        <v>14</v>
      </c>
      <c r="J4131" t="s">
        <v>14</v>
      </c>
      <c r="K4131" t="str">
        <f>INDEX(State_Code_Name!B:B,MATCH(Consumer_Complaints!E4131,State_Code_Name!C:C,0))</f>
        <v>Hawaii</v>
      </c>
      <c r="L4131">
        <f t="shared" si="192"/>
        <v>0</v>
      </c>
      <c r="M4131">
        <f t="shared" si="193"/>
        <v>2015</v>
      </c>
      <c r="N4131" t="str">
        <f t="shared" si="194"/>
        <v>Q3</v>
      </c>
    </row>
    <row r="4132" spans="1:14" x14ac:dyDescent="0.35">
      <c r="A4132">
        <v>1605584</v>
      </c>
      <c r="B4132" t="s">
        <v>63</v>
      </c>
      <c r="C4132" t="s">
        <v>61</v>
      </c>
      <c r="D4132" t="s">
        <v>282</v>
      </c>
      <c r="E4132" t="s">
        <v>18</v>
      </c>
      <c r="F4132" t="s">
        <v>19</v>
      </c>
      <c r="G4132" s="10">
        <v>42291</v>
      </c>
      <c r="H4132" s="10">
        <v>42293</v>
      </c>
      <c r="I4132" t="s">
        <v>14</v>
      </c>
      <c r="J4132" t="s">
        <v>14</v>
      </c>
      <c r="K4132" t="str">
        <f>INDEX(State_Code_Name!B:B,MATCH(Consumer_Complaints!E4132,State_Code_Name!C:C,0))</f>
        <v>California</v>
      </c>
      <c r="L4132">
        <f t="shared" si="192"/>
        <v>2</v>
      </c>
      <c r="M4132">
        <f t="shared" si="193"/>
        <v>2015</v>
      </c>
      <c r="N4132" t="str">
        <f t="shared" si="194"/>
        <v>Q4</v>
      </c>
    </row>
    <row r="4133" spans="1:14" x14ac:dyDescent="0.35">
      <c r="A4133">
        <v>1123155</v>
      </c>
      <c r="B4133" t="s">
        <v>50</v>
      </c>
      <c r="C4133" t="s">
        <v>36</v>
      </c>
      <c r="D4133" t="s">
        <v>67</v>
      </c>
      <c r="E4133" t="s">
        <v>42</v>
      </c>
      <c r="F4133" t="s">
        <v>19</v>
      </c>
      <c r="G4133" s="10">
        <v>41962</v>
      </c>
      <c r="H4133" s="10">
        <v>41962</v>
      </c>
      <c r="I4133" t="s">
        <v>14</v>
      </c>
      <c r="J4133" t="s">
        <v>15</v>
      </c>
      <c r="K4133" t="str">
        <f>INDEX(State_Code_Name!B:B,MATCH(Consumer_Complaints!E4133,State_Code_Name!C:C,0))</f>
        <v>North Carolina</v>
      </c>
      <c r="L4133">
        <f t="shared" si="192"/>
        <v>0</v>
      </c>
      <c r="M4133">
        <f t="shared" si="193"/>
        <v>2014</v>
      </c>
      <c r="N4133" t="str">
        <f t="shared" si="194"/>
        <v>Q4</v>
      </c>
    </row>
    <row r="4134" spans="1:14" x14ac:dyDescent="0.35">
      <c r="A4134">
        <v>1292624</v>
      </c>
      <c r="B4134" t="s">
        <v>135</v>
      </c>
      <c r="C4134" t="s">
        <v>26</v>
      </c>
      <c r="D4134" t="s">
        <v>78</v>
      </c>
      <c r="E4134" t="s">
        <v>79</v>
      </c>
      <c r="F4134" t="s">
        <v>19</v>
      </c>
      <c r="G4134" s="10">
        <v>42082</v>
      </c>
      <c r="H4134" s="10">
        <v>42082</v>
      </c>
      <c r="I4134" t="s">
        <v>14</v>
      </c>
      <c r="J4134" t="s">
        <v>15</v>
      </c>
      <c r="K4134" t="str">
        <f>INDEX(State_Code_Name!B:B,MATCH(Consumer_Complaints!E4134,State_Code_Name!C:C,0))</f>
        <v>Minnesota</v>
      </c>
      <c r="L4134">
        <f t="shared" si="192"/>
        <v>0</v>
      </c>
      <c r="M4134">
        <f t="shared" si="193"/>
        <v>2015</v>
      </c>
      <c r="N4134" t="str">
        <f t="shared" si="194"/>
        <v>Q1</v>
      </c>
    </row>
    <row r="4135" spans="1:14" x14ac:dyDescent="0.35">
      <c r="A4135">
        <v>738892</v>
      </c>
      <c r="B4135" t="s">
        <v>60</v>
      </c>
      <c r="C4135" t="s">
        <v>52</v>
      </c>
      <c r="D4135" t="s">
        <v>96</v>
      </c>
      <c r="E4135" t="s">
        <v>77</v>
      </c>
      <c r="F4135" t="s">
        <v>19</v>
      </c>
      <c r="G4135" s="10">
        <v>41673</v>
      </c>
      <c r="H4135" s="10">
        <v>41701</v>
      </c>
      <c r="I4135" t="s">
        <v>14</v>
      </c>
      <c r="J4135" t="s">
        <v>15</v>
      </c>
      <c r="K4135" t="str">
        <f>INDEX(State_Code_Name!B:B,MATCH(Consumer_Complaints!E4135,State_Code_Name!C:C,0))</f>
        <v>Missouri</v>
      </c>
      <c r="L4135">
        <f t="shared" si="192"/>
        <v>28</v>
      </c>
      <c r="M4135">
        <f t="shared" si="193"/>
        <v>2014</v>
      </c>
      <c r="N4135" t="str">
        <f t="shared" si="194"/>
        <v>Q1</v>
      </c>
    </row>
    <row r="4136" spans="1:14" x14ac:dyDescent="0.35">
      <c r="A4136">
        <v>1994557</v>
      </c>
      <c r="B4136" t="s">
        <v>68</v>
      </c>
      <c r="C4136" t="s">
        <v>36</v>
      </c>
      <c r="D4136" t="s">
        <v>170</v>
      </c>
      <c r="E4136" t="s">
        <v>100</v>
      </c>
      <c r="F4136" t="s">
        <v>19</v>
      </c>
      <c r="G4136" s="10">
        <v>42376</v>
      </c>
      <c r="H4136" s="10">
        <v>42376</v>
      </c>
      <c r="I4136" t="s">
        <v>14</v>
      </c>
      <c r="J4136" t="s">
        <v>15</v>
      </c>
      <c r="K4136" t="str">
        <f>INDEX(State_Code_Name!B:B,MATCH(Consumer_Complaints!E4136,State_Code_Name!C:C,0))</f>
        <v>Arizona</v>
      </c>
      <c r="L4136">
        <f t="shared" si="192"/>
        <v>0</v>
      </c>
      <c r="M4136">
        <f t="shared" si="193"/>
        <v>2016</v>
      </c>
      <c r="N4136" t="str">
        <f t="shared" si="194"/>
        <v>Q1</v>
      </c>
    </row>
    <row r="4137" spans="1:14" x14ac:dyDescent="0.35">
      <c r="A4137">
        <v>569779</v>
      </c>
      <c r="B4137" t="s">
        <v>134</v>
      </c>
      <c r="C4137" t="s">
        <v>16</v>
      </c>
      <c r="D4137" t="s">
        <v>24</v>
      </c>
      <c r="E4137" t="s">
        <v>42</v>
      </c>
      <c r="F4137" t="s">
        <v>19</v>
      </c>
      <c r="G4137" s="10">
        <v>41571</v>
      </c>
      <c r="H4137" s="10">
        <v>41571</v>
      </c>
      <c r="I4137" t="s">
        <v>14</v>
      </c>
      <c r="J4137" t="s">
        <v>15</v>
      </c>
      <c r="K4137" t="str">
        <f>INDEX(State_Code_Name!B:B,MATCH(Consumer_Complaints!E4137,State_Code_Name!C:C,0))</f>
        <v>North Carolina</v>
      </c>
      <c r="L4137">
        <f t="shared" si="192"/>
        <v>0</v>
      </c>
      <c r="M4137">
        <f t="shared" si="193"/>
        <v>2013</v>
      </c>
      <c r="N4137" t="str">
        <f t="shared" si="194"/>
        <v>Q4</v>
      </c>
    </row>
    <row r="4138" spans="1:14" x14ac:dyDescent="0.35">
      <c r="A4138">
        <v>1881468</v>
      </c>
      <c r="B4138" t="s">
        <v>43</v>
      </c>
      <c r="C4138" t="s">
        <v>61</v>
      </c>
      <c r="D4138" t="s">
        <v>199</v>
      </c>
      <c r="E4138" t="s">
        <v>18</v>
      </c>
      <c r="F4138" t="s">
        <v>19</v>
      </c>
      <c r="G4138" s="10">
        <v>42475</v>
      </c>
      <c r="H4138" s="10">
        <v>42475</v>
      </c>
      <c r="I4138" t="s">
        <v>14</v>
      </c>
      <c r="J4138" t="s">
        <v>15</v>
      </c>
      <c r="K4138" t="str">
        <f>INDEX(State_Code_Name!B:B,MATCH(Consumer_Complaints!E4138,State_Code_Name!C:C,0))</f>
        <v>California</v>
      </c>
      <c r="L4138">
        <f t="shared" si="192"/>
        <v>0</v>
      </c>
      <c r="M4138">
        <f t="shared" si="193"/>
        <v>2016</v>
      </c>
      <c r="N4138" t="str">
        <f t="shared" si="194"/>
        <v>Q2</v>
      </c>
    </row>
    <row r="4139" spans="1:14" x14ac:dyDescent="0.35">
      <c r="A4139">
        <v>1774574</v>
      </c>
      <c r="B4139" t="s">
        <v>11</v>
      </c>
      <c r="C4139" t="s">
        <v>16</v>
      </c>
      <c r="D4139" t="s">
        <v>20</v>
      </c>
      <c r="E4139" t="s">
        <v>48</v>
      </c>
      <c r="F4139" t="s">
        <v>19</v>
      </c>
      <c r="G4139" s="10">
        <v>42492</v>
      </c>
      <c r="H4139" s="10">
        <v>42492</v>
      </c>
      <c r="I4139" t="s">
        <v>14</v>
      </c>
      <c r="J4139" t="s">
        <v>15</v>
      </c>
      <c r="K4139" t="str">
        <f>INDEX(State_Code_Name!B:B,MATCH(Consumer_Complaints!E4139,State_Code_Name!C:C,0))</f>
        <v>New Jersey</v>
      </c>
      <c r="L4139">
        <f t="shared" si="192"/>
        <v>0</v>
      </c>
      <c r="M4139">
        <f t="shared" si="193"/>
        <v>2016</v>
      </c>
      <c r="N4139" t="str">
        <f t="shared" si="194"/>
        <v>Q2</v>
      </c>
    </row>
    <row r="4140" spans="1:14" x14ac:dyDescent="0.35">
      <c r="A4140">
        <v>672844</v>
      </c>
      <c r="B4140" t="s">
        <v>565</v>
      </c>
      <c r="C4140" t="s">
        <v>32</v>
      </c>
      <c r="D4140" t="s">
        <v>44</v>
      </c>
      <c r="E4140" t="s">
        <v>18</v>
      </c>
      <c r="F4140" t="s">
        <v>19</v>
      </c>
      <c r="G4140" s="10">
        <v>41655</v>
      </c>
      <c r="H4140" s="10">
        <v>41655</v>
      </c>
      <c r="I4140" t="s">
        <v>14</v>
      </c>
      <c r="J4140" t="s">
        <v>15</v>
      </c>
      <c r="K4140" t="str">
        <f>INDEX(State_Code_Name!B:B,MATCH(Consumer_Complaints!E4140,State_Code_Name!C:C,0))</f>
        <v>California</v>
      </c>
      <c r="L4140">
        <f t="shared" si="192"/>
        <v>0</v>
      </c>
      <c r="M4140">
        <f t="shared" si="193"/>
        <v>2014</v>
      </c>
      <c r="N4140" t="str">
        <f t="shared" si="194"/>
        <v>Q1</v>
      </c>
    </row>
    <row r="4141" spans="1:14" x14ac:dyDescent="0.35">
      <c r="A4141">
        <v>1336119</v>
      </c>
      <c r="B4141" t="s">
        <v>141</v>
      </c>
      <c r="C4141" t="s">
        <v>26</v>
      </c>
      <c r="D4141" t="s">
        <v>27</v>
      </c>
      <c r="E4141" t="s">
        <v>18</v>
      </c>
      <c r="F4141" t="s">
        <v>19</v>
      </c>
      <c r="G4141" s="10">
        <v>42112</v>
      </c>
      <c r="H4141" s="10">
        <v>42112</v>
      </c>
      <c r="I4141" t="s">
        <v>14</v>
      </c>
      <c r="J4141" t="s">
        <v>15</v>
      </c>
      <c r="K4141" t="str">
        <f>INDEX(State_Code_Name!B:B,MATCH(Consumer_Complaints!E4141,State_Code_Name!C:C,0))</f>
        <v>California</v>
      </c>
      <c r="L4141">
        <f t="shared" si="192"/>
        <v>0</v>
      </c>
      <c r="M4141">
        <f t="shared" si="193"/>
        <v>2015</v>
      </c>
      <c r="N4141" t="str">
        <f t="shared" si="194"/>
        <v>Q2</v>
      </c>
    </row>
    <row r="4142" spans="1:14" x14ac:dyDescent="0.35">
      <c r="A4142">
        <v>1443489</v>
      </c>
      <c r="B4142" t="s">
        <v>230</v>
      </c>
      <c r="C4142" t="s">
        <v>26</v>
      </c>
      <c r="D4142" t="s">
        <v>56</v>
      </c>
      <c r="E4142" t="s">
        <v>114</v>
      </c>
      <c r="F4142" t="s">
        <v>19</v>
      </c>
      <c r="G4142" s="10">
        <v>42184</v>
      </c>
      <c r="H4142" s="10">
        <v>42184</v>
      </c>
      <c r="I4142" t="s">
        <v>14</v>
      </c>
      <c r="J4142" t="s">
        <v>15</v>
      </c>
      <c r="K4142" t="str">
        <f>INDEX(State_Code_Name!B:B,MATCH(Consumer_Complaints!E4142,State_Code_Name!C:C,0))</f>
        <v>South Carolina</v>
      </c>
      <c r="L4142">
        <f t="shared" si="192"/>
        <v>0</v>
      </c>
      <c r="M4142">
        <f t="shared" si="193"/>
        <v>2015</v>
      </c>
      <c r="N4142" t="str">
        <f t="shared" si="194"/>
        <v>Q2</v>
      </c>
    </row>
    <row r="4143" spans="1:14" x14ac:dyDescent="0.35">
      <c r="A4143">
        <v>1779713</v>
      </c>
      <c r="B4143" t="s">
        <v>230</v>
      </c>
      <c r="C4143" t="s">
        <v>16</v>
      </c>
      <c r="D4143" t="s">
        <v>144</v>
      </c>
      <c r="E4143" t="s">
        <v>35</v>
      </c>
      <c r="F4143" t="s">
        <v>305</v>
      </c>
      <c r="G4143" s="10">
        <v>42615</v>
      </c>
      <c r="H4143" s="10">
        <v>42645</v>
      </c>
      <c r="I4143" t="s">
        <v>14</v>
      </c>
      <c r="J4143" t="s">
        <v>15</v>
      </c>
      <c r="K4143" t="str">
        <f>INDEX(State_Code_Name!B:B,MATCH(Consumer_Complaints!E4143,State_Code_Name!C:C,0))</f>
        <v>Florida</v>
      </c>
      <c r="L4143">
        <f t="shared" si="192"/>
        <v>30</v>
      </c>
      <c r="M4143">
        <f t="shared" si="193"/>
        <v>2016</v>
      </c>
      <c r="N4143" t="str">
        <f t="shared" si="194"/>
        <v>Q3</v>
      </c>
    </row>
    <row r="4144" spans="1:14" x14ac:dyDescent="0.35">
      <c r="A4144">
        <v>1660330</v>
      </c>
      <c r="B4144" t="s">
        <v>30</v>
      </c>
      <c r="C4144" t="s">
        <v>36</v>
      </c>
      <c r="D4144" t="s">
        <v>112</v>
      </c>
      <c r="E4144" t="s">
        <v>126</v>
      </c>
      <c r="F4144" t="s">
        <v>19</v>
      </c>
      <c r="G4144" s="10">
        <v>42325</v>
      </c>
      <c r="H4144" s="10">
        <v>42325</v>
      </c>
      <c r="I4144" t="s">
        <v>14</v>
      </c>
      <c r="J4144" t="s">
        <v>15</v>
      </c>
      <c r="K4144" t="str">
        <f>INDEX(State_Code_Name!B:B,MATCH(Consumer_Complaints!E4144,State_Code_Name!C:C,0))</f>
        <v>Oklahoma</v>
      </c>
      <c r="L4144">
        <f t="shared" si="192"/>
        <v>0</v>
      </c>
      <c r="M4144">
        <f t="shared" si="193"/>
        <v>2015</v>
      </c>
      <c r="N4144" t="str">
        <f t="shared" si="194"/>
        <v>Q4</v>
      </c>
    </row>
    <row r="4145" spans="1:14" x14ac:dyDescent="0.35">
      <c r="A4145">
        <v>501996</v>
      </c>
      <c r="B4145" t="s">
        <v>60</v>
      </c>
      <c r="C4145" t="s">
        <v>52</v>
      </c>
      <c r="D4145" t="s">
        <v>103</v>
      </c>
      <c r="E4145" t="s">
        <v>35</v>
      </c>
      <c r="F4145" t="s">
        <v>19</v>
      </c>
      <c r="G4145" s="10">
        <v>41509</v>
      </c>
      <c r="H4145" s="10">
        <v>41509</v>
      </c>
      <c r="I4145" t="s">
        <v>14</v>
      </c>
      <c r="J4145" t="s">
        <v>15</v>
      </c>
      <c r="K4145" t="str">
        <f>INDEX(State_Code_Name!B:B,MATCH(Consumer_Complaints!E4145,State_Code_Name!C:C,0))</f>
        <v>Florida</v>
      </c>
      <c r="L4145">
        <f t="shared" si="192"/>
        <v>0</v>
      </c>
      <c r="M4145">
        <f t="shared" si="193"/>
        <v>2013</v>
      </c>
      <c r="N4145" t="str">
        <f t="shared" si="194"/>
        <v>Q3</v>
      </c>
    </row>
    <row r="4146" spans="1:14" x14ac:dyDescent="0.35">
      <c r="A4146">
        <v>1774319</v>
      </c>
      <c r="B4146" t="s">
        <v>65</v>
      </c>
      <c r="C4146" t="s">
        <v>9</v>
      </c>
      <c r="D4146" t="s">
        <v>10</v>
      </c>
      <c r="E4146" t="s">
        <v>70</v>
      </c>
      <c r="F4146" t="s">
        <v>19</v>
      </c>
      <c r="G4146" s="10">
        <v>42492</v>
      </c>
      <c r="H4146" s="10">
        <v>42492</v>
      </c>
      <c r="I4146" t="s">
        <v>14</v>
      </c>
      <c r="J4146" t="s">
        <v>14</v>
      </c>
      <c r="K4146" t="str">
        <f>INDEX(State_Code_Name!B:B,MATCH(Consumer_Complaints!E4146,State_Code_Name!C:C,0))</f>
        <v>Massachusetts</v>
      </c>
      <c r="L4146">
        <f t="shared" si="192"/>
        <v>0</v>
      </c>
      <c r="M4146">
        <f t="shared" si="193"/>
        <v>2016</v>
      </c>
      <c r="N4146" t="str">
        <f t="shared" si="194"/>
        <v>Q2</v>
      </c>
    </row>
    <row r="4147" spans="1:14" x14ac:dyDescent="0.35">
      <c r="A4147">
        <v>2019211</v>
      </c>
      <c r="B4147" t="s">
        <v>43</v>
      </c>
      <c r="C4147" t="s">
        <v>16</v>
      </c>
      <c r="D4147" t="s">
        <v>17</v>
      </c>
      <c r="E4147" t="s">
        <v>59</v>
      </c>
      <c r="F4147" t="s">
        <v>19</v>
      </c>
      <c r="G4147" s="10">
        <v>42570</v>
      </c>
      <c r="H4147" s="10">
        <v>42570</v>
      </c>
      <c r="I4147" t="s">
        <v>14</v>
      </c>
      <c r="J4147" t="s">
        <v>14</v>
      </c>
      <c r="K4147" t="str">
        <f>INDEX(State_Code_Name!B:B,MATCH(Consumer_Complaints!E4147,State_Code_Name!C:C,0))</f>
        <v>Illinois</v>
      </c>
      <c r="L4147">
        <f t="shared" si="192"/>
        <v>0</v>
      </c>
      <c r="M4147">
        <f t="shared" si="193"/>
        <v>2016</v>
      </c>
      <c r="N4147" t="str">
        <f t="shared" si="194"/>
        <v>Q3</v>
      </c>
    </row>
    <row r="4148" spans="1:14" x14ac:dyDescent="0.35">
      <c r="A4148">
        <v>1874379</v>
      </c>
      <c r="B4148" t="s">
        <v>64</v>
      </c>
      <c r="C4148" t="s">
        <v>32</v>
      </c>
      <c r="D4148" t="s">
        <v>41</v>
      </c>
      <c r="E4148" t="s">
        <v>66</v>
      </c>
      <c r="F4148" t="s">
        <v>13</v>
      </c>
      <c r="G4148" s="10">
        <v>42678</v>
      </c>
      <c r="H4148" s="10">
        <v>42708</v>
      </c>
      <c r="I4148" t="s">
        <v>14</v>
      </c>
      <c r="J4148" t="s">
        <v>15</v>
      </c>
      <c r="K4148" t="str">
        <f>INDEX(State_Code_Name!B:B,MATCH(Consumer_Complaints!E4148,State_Code_Name!C:C,0))</f>
        <v>Michigan</v>
      </c>
      <c r="L4148">
        <f t="shared" si="192"/>
        <v>30</v>
      </c>
      <c r="M4148">
        <f t="shared" si="193"/>
        <v>2016</v>
      </c>
      <c r="N4148" t="str">
        <f t="shared" si="194"/>
        <v>Q4</v>
      </c>
    </row>
    <row r="4149" spans="1:14" x14ac:dyDescent="0.35">
      <c r="A4149">
        <v>1907567</v>
      </c>
      <c r="B4149" t="s">
        <v>30</v>
      </c>
      <c r="C4149" t="s">
        <v>26</v>
      </c>
      <c r="D4149" t="s">
        <v>27</v>
      </c>
      <c r="E4149" t="s">
        <v>29</v>
      </c>
      <c r="F4149" t="s">
        <v>305</v>
      </c>
      <c r="G4149" s="10">
        <v>42434</v>
      </c>
      <c r="H4149" s="10">
        <v>42526</v>
      </c>
      <c r="I4149" t="s">
        <v>14</v>
      </c>
      <c r="J4149" t="s">
        <v>14</v>
      </c>
      <c r="K4149" t="str">
        <f>INDEX(State_Code_Name!B:B,MATCH(Consumer_Complaints!E4149,State_Code_Name!C:C,0))</f>
        <v>Connecticut</v>
      </c>
      <c r="L4149">
        <f t="shared" si="192"/>
        <v>92</v>
      </c>
      <c r="M4149">
        <f t="shared" si="193"/>
        <v>2016</v>
      </c>
      <c r="N4149" t="str">
        <f t="shared" si="194"/>
        <v>Q1</v>
      </c>
    </row>
    <row r="4150" spans="1:14" x14ac:dyDescent="0.35">
      <c r="A4150">
        <v>2095926</v>
      </c>
      <c r="B4150" t="s">
        <v>90</v>
      </c>
      <c r="C4150" t="s">
        <v>26</v>
      </c>
      <c r="D4150" t="s">
        <v>56</v>
      </c>
      <c r="E4150" t="s">
        <v>101</v>
      </c>
      <c r="F4150" t="s">
        <v>19</v>
      </c>
      <c r="G4150" s="10">
        <v>42530</v>
      </c>
      <c r="H4150" s="10">
        <v>42530</v>
      </c>
      <c r="I4150" t="s">
        <v>14</v>
      </c>
      <c r="J4150" t="s">
        <v>14</v>
      </c>
      <c r="K4150" t="str">
        <f>INDEX(State_Code_Name!B:B,MATCH(Consumer_Complaints!E4150,State_Code_Name!C:C,0))</f>
        <v>Delaware</v>
      </c>
      <c r="L4150">
        <f t="shared" si="192"/>
        <v>0</v>
      </c>
      <c r="M4150">
        <f t="shared" si="193"/>
        <v>2016</v>
      </c>
      <c r="N4150" t="str">
        <f t="shared" si="194"/>
        <v>Q2</v>
      </c>
    </row>
    <row r="4151" spans="1:14" x14ac:dyDescent="0.35">
      <c r="A4151">
        <v>503635</v>
      </c>
      <c r="B4151" t="s">
        <v>68</v>
      </c>
      <c r="C4151" t="s">
        <v>36</v>
      </c>
      <c r="D4151" t="s">
        <v>109</v>
      </c>
      <c r="E4151" t="s">
        <v>22</v>
      </c>
      <c r="F4151" t="s">
        <v>19</v>
      </c>
      <c r="G4151" s="10">
        <v>41511</v>
      </c>
      <c r="H4151" s="10">
        <v>41511</v>
      </c>
      <c r="I4151" t="s">
        <v>14</v>
      </c>
      <c r="J4151" t="s">
        <v>14</v>
      </c>
      <c r="K4151" t="str">
        <f>INDEX(State_Code_Name!B:B,MATCH(Consumer_Complaints!E4151,State_Code_Name!C:C,0))</f>
        <v>New York</v>
      </c>
      <c r="L4151">
        <f t="shared" si="192"/>
        <v>0</v>
      </c>
      <c r="M4151">
        <f t="shared" si="193"/>
        <v>2013</v>
      </c>
      <c r="N4151" t="str">
        <f t="shared" si="194"/>
        <v>Q3</v>
      </c>
    </row>
    <row r="4152" spans="1:14" x14ac:dyDescent="0.35">
      <c r="A4152">
        <v>837217</v>
      </c>
      <c r="B4152" t="s">
        <v>50</v>
      </c>
      <c r="C4152" t="s">
        <v>36</v>
      </c>
      <c r="D4152" t="s">
        <v>80</v>
      </c>
      <c r="E4152" t="s">
        <v>51</v>
      </c>
      <c r="F4152" t="s">
        <v>305</v>
      </c>
      <c r="G4152" s="10">
        <v>41764</v>
      </c>
      <c r="H4152" s="10">
        <v>41856</v>
      </c>
      <c r="I4152" t="s">
        <v>14</v>
      </c>
      <c r="J4152" t="s">
        <v>15</v>
      </c>
      <c r="K4152" t="str">
        <f>INDEX(State_Code_Name!B:B,MATCH(Consumer_Complaints!E4152,State_Code_Name!C:C,0))</f>
        <v>Washington</v>
      </c>
      <c r="L4152">
        <f t="shared" si="192"/>
        <v>92</v>
      </c>
      <c r="M4152">
        <f t="shared" si="193"/>
        <v>2014</v>
      </c>
      <c r="N4152" t="str">
        <f t="shared" si="194"/>
        <v>Q2</v>
      </c>
    </row>
    <row r="4153" spans="1:14" x14ac:dyDescent="0.35">
      <c r="A4153">
        <v>1411677</v>
      </c>
      <c r="B4153" t="s">
        <v>58</v>
      </c>
      <c r="C4153" t="s">
        <v>36</v>
      </c>
      <c r="D4153" t="s">
        <v>67</v>
      </c>
      <c r="E4153" t="s">
        <v>59</v>
      </c>
      <c r="F4153" t="s">
        <v>19</v>
      </c>
      <c r="G4153" s="10">
        <v>42222</v>
      </c>
      <c r="H4153" s="10">
        <v>42222</v>
      </c>
      <c r="I4153" t="s">
        <v>14</v>
      </c>
      <c r="J4153" t="s">
        <v>14</v>
      </c>
      <c r="K4153" t="str">
        <f>INDEX(State_Code_Name!B:B,MATCH(Consumer_Complaints!E4153,State_Code_Name!C:C,0))</f>
        <v>Illinois</v>
      </c>
      <c r="L4153">
        <f t="shared" si="192"/>
        <v>0</v>
      </c>
      <c r="M4153">
        <f t="shared" si="193"/>
        <v>2015</v>
      </c>
      <c r="N4153" t="str">
        <f t="shared" si="194"/>
        <v>Q3</v>
      </c>
    </row>
    <row r="4154" spans="1:14" x14ac:dyDescent="0.35">
      <c r="A4154">
        <v>424949</v>
      </c>
      <c r="B4154" t="s">
        <v>125</v>
      </c>
      <c r="C4154" t="s">
        <v>26</v>
      </c>
      <c r="D4154" t="s">
        <v>27</v>
      </c>
      <c r="E4154" t="s">
        <v>18</v>
      </c>
      <c r="F4154" t="s">
        <v>19</v>
      </c>
      <c r="G4154" s="10">
        <v>41400</v>
      </c>
      <c r="H4154" s="10">
        <v>41400</v>
      </c>
      <c r="I4154" t="s">
        <v>14</v>
      </c>
      <c r="J4154" t="s">
        <v>14</v>
      </c>
      <c r="K4154" t="str">
        <f>INDEX(State_Code_Name!B:B,MATCH(Consumer_Complaints!E4154,State_Code_Name!C:C,0))</f>
        <v>California</v>
      </c>
      <c r="L4154">
        <f t="shared" si="192"/>
        <v>0</v>
      </c>
      <c r="M4154">
        <f t="shared" si="193"/>
        <v>2013</v>
      </c>
      <c r="N4154" t="str">
        <f t="shared" si="194"/>
        <v>Q2</v>
      </c>
    </row>
    <row r="4155" spans="1:14" x14ac:dyDescent="0.35">
      <c r="A4155">
        <v>1642990</v>
      </c>
      <c r="B4155" t="s">
        <v>1092</v>
      </c>
      <c r="C4155" t="s">
        <v>879</v>
      </c>
      <c r="D4155" t="s">
        <v>883</v>
      </c>
      <c r="E4155" t="s">
        <v>184</v>
      </c>
      <c r="F4155" t="s">
        <v>13</v>
      </c>
      <c r="G4155" s="10">
        <v>42166</v>
      </c>
      <c r="H4155" s="10">
        <v>42258</v>
      </c>
      <c r="I4155" t="s">
        <v>14</v>
      </c>
      <c r="J4155" t="s">
        <v>15</v>
      </c>
      <c r="K4155" t="str">
        <f>INDEX(State_Code_Name!B:B,MATCH(Consumer_Complaints!E4155,State_Code_Name!C:C,0))</f>
        <v>Mississippi</v>
      </c>
      <c r="L4155">
        <f t="shared" si="192"/>
        <v>92</v>
      </c>
      <c r="M4155">
        <f t="shared" si="193"/>
        <v>2015</v>
      </c>
      <c r="N4155" t="str">
        <f t="shared" si="194"/>
        <v>Q2</v>
      </c>
    </row>
    <row r="4156" spans="1:14" x14ac:dyDescent="0.35">
      <c r="A4156">
        <v>1117071</v>
      </c>
      <c r="B4156" t="s">
        <v>47</v>
      </c>
      <c r="C4156" t="s">
        <v>26</v>
      </c>
      <c r="D4156" t="s">
        <v>27</v>
      </c>
      <c r="E4156" t="s">
        <v>48</v>
      </c>
      <c r="F4156" t="s">
        <v>19</v>
      </c>
      <c r="G4156" s="10">
        <v>41957</v>
      </c>
      <c r="H4156" s="10">
        <v>41957</v>
      </c>
      <c r="I4156" t="s">
        <v>15</v>
      </c>
      <c r="J4156" t="s">
        <v>15</v>
      </c>
      <c r="K4156" t="str">
        <f>INDEX(State_Code_Name!B:B,MATCH(Consumer_Complaints!E4156,State_Code_Name!C:C,0))</f>
        <v>New Jersey</v>
      </c>
      <c r="L4156">
        <f t="shared" si="192"/>
        <v>0</v>
      </c>
      <c r="M4156">
        <f t="shared" si="193"/>
        <v>2014</v>
      </c>
      <c r="N4156" t="str">
        <f t="shared" si="194"/>
        <v>Q4</v>
      </c>
    </row>
    <row r="4157" spans="1:14" x14ac:dyDescent="0.35">
      <c r="A4157">
        <v>1026619</v>
      </c>
      <c r="B4157" t="s">
        <v>34</v>
      </c>
      <c r="C4157" t="s">
        <v>26</v>
      </c>
      <c r="D4157" t="s">
        <v>78</v>
      </c>
      <c r="E4157" t="s">
        <v>35</v>
      </c>
      <c r="F4157" t="s">
        <v>19</v>
      </c>
      <c r="G4157" s="10">
        <v>41982</v>
      </c>
      <c r="H4157" s="10">
        <v>41982</v>
      </c>
      <c r="I4157" t="s">
        <v>14</v>
      </c>
      <c r="J4157" t="s">
        <v>15</v>
      </c>
      <c r="K4157" t="str">
        <f>INDEX(State_Code_Name!B:B,MATCH(Consumer_Complaints!E4157,State_Code_Name!C:C,0))</f>
        <v>Florida</v>
      </c>
      <c r="L4157">
        <f t="shared" si="192"/>
        <v>0</v>
      </c>
      <c r="M4157">
        <f t="shared" si="193"/>
        <v>2014</v>
      </c>
      <c r="N4157" t="str">
        <f t="shared" si="194"/>
        <v>Q4</v>
      </c>
    </row>
    <row r="4158" spans="1:14" x14ac:dyDescent="0.35">
      <c r="A4158">
        <v>956606</v>
      </c>
      <c r="B4158" t="s">
        <v>168</v>
      </c>
      <c r="C4158" t="s">
        <v>36</v>
      </c>
      <c r="D4158" t="s">
        <v>170</v>
      </c>
      <c r="E4158" t="s">
        <v>122</v>
      </c>
      <c r="F4158" t="s">
        <v>19</v>
      </c>
      <c r="G4158" s="10">
        <v>41848</v>
      </c>
      <c r="H4158" s="10">
        <v>41848</v>
      </c>
      <c r="I4158" t="s">
        <v>14</v>
      </c>
      <c r="J4158" t="s">
        <v>15</v>
      </c>
      <c r="K4158" t="str">
        <f>INDEX(State_Code_Name!B:B,MATCH(Consumer_Complaints!E4158,State_Code_Name!C:C,0))</f>
        <v>Maryland</v>
      </c>
      <c r="L4158">
        <f t="shared" si="192"/>
        <v>0</v>
      </c>
      <c r="M4158">
        <f t="shared" si="193"/>
        <v>2014</v>
      </c>
      <c r="N4158" t="str">
        <f t="shared" si="194"/>
        <v>Q3</v>
      </c>
    </row>
    <row r="4159" spans="1:14" x14ac:dyDescent="0.35">
      <c r="A4159">
        <v>1560546</v>
      </c>
      <c r="B4159" t="s">
        <v>54</v>
      </c>
      <c r="C4159" t="s">
        <v>52</v>
      </c>
      <c r="D4159" t="s">
        <v>53</v>
      </c>
      <c r="E4159" t="s">
        <v>18</v>
      </c>
      <c r="F4159" t="s">
        <v>19</v>
      </c>
      <c r="G4159" s="10">
        <v>42317</v>
      </c>
      <c r="H4159" s="10">
        <v>42317</v>
      </c>
      <c r="I4159" t="s">
        <v>14</v>
      </c>
      <c r="J4159" t="s">
        <v>15</v>
      </c>
      <c r="K4159" t="str">
        <f>INDEX(State_Code_Name!B:B,MATCH(Consumer_Complaints!E4159,State_Code_Name!C:C,0))</f>
        <v>California</v>
      </c>
      <c r="L4159">
        <f t="shared" si="192"/>
        <v>0</v>
      </c>
      <c r="M4159">
        <f t="shared" si="193"/>
        <v>2015</v>
      </c>
      <c r="N4159" t="str">
        <f t="shared" si="194"/>
        <v>Q4</v>
      </c>
    </row>
    <row r="4160" spans="1:14" x14ac:dyDescent="0.35">
      <c r="A4160">
        <v>773308</v>
      </c>
      <c r="B4160" t="s">
        <v>81</v>
      </c>
      <c r="C4160" t="s">
        <v>36</v>
      </c>
      <c r="D4160" t="s">
        <v>37</v>
      </c>
      <c r="E4160" t="s">
        <v>66</v>
      </c>
      <c r="F4160" t="s">
        <v>19</v>
      </c>
      <c r="G4160" s="10">
        <v>41720</v>
      </c>
      <c r="H4160" s="10">
        <v>41720</v>
      </c>
      <c r="I4160" t="s">
        <v>14</v>
      </c>
      <c r="J4160" t="s">
        <v>15</v>
      </c>
      <c r="K4160" t="str">
        <f>INDEX(State_Code_Name!B:B,MATCH(Consumer_Complaints!E4160,State_Code_Name!C:C,0))</f>
        <v>Michigan</v>
      </c>
      <c r="L4160">
        <f t="shared" si="192"/>
        <v>0</v>
      </c>
      <c r="M4160">
        <f t="shared" si="193"/>
        <v>2014</v>
      </c>
      <c r="N4160" t="str">
        <f t="shared" si="194"/>
        <v>Q1</v>
      </c>
    </row>
    <row r="4161" spans="1:14" x14ac:dyDescent="0.35">
      <c r="A4161">
        <v>452384</v>
      </c>
      <c r="B4161" t="s">
        <v>69</v>
      </c>
      <c r="C4161" t="s">
        <v>26</v>
      </c>
      <c r="D4161" t="s">
        <v>27</v>
      </c>
      <c r="E4161" t="s">
        <v>176</v>
      </c>
      <c r="F4161" t="s">
        <v>19</v>
      </c>
      <c r="G4161" s="10">
        <v>41524</v>
      </c>
      <c r="H4161" s="10">
        <v>41554</v>
      </c>
      <c r="I4161" t="s">
        <v>14</v>
      </c>
      <c r="J4161" t="s">
        <v>15</v>
      </c>
      <c r="K4161" t="str">
        <f>INDEX(State_Code_Name!B:B,MATCH(Consumer_Complaints!E4161,State_Code_Name!C:C,0))</f>
        <v>District of Columbia</v>
      </c>
      <c r="L4161">
        <f t="shared" si="192"/>
        <v>30</v>
      </c>
      <c r="M4161">
        <f t="shared" si="193"/>
        <v>2013</v>
      </c>
      <c r="N4161" t="str">
        <f t="shared" si="194"/>
        <v>Q3</v>
      </c>
    </row>
    <row r="4162" spans="1:14" x14ac:dyDescent="0.35">
      <c r="A4162">
        <v>1219379</v>
      </c>
      <c r="B4162" t="s">
        <v>63</v>
      </c>
      <c r="C4162" t="s">
        <v>61</v>
      </c>
      <c r="D4162" t="s">
        <v>282</v>
      </c>
      <c r="E4162" t="s">
        <v>46</v>
      </c>
      <c r="F4162" t="s">
        <v>19</v>
      </c>
      <c r="G4162" s="10">
        <v>42035</v>
      </c>
      <c r="H4162" s="10">
        <v>42035</v>
      </c>
      <c r="I4162" t="s">
        <v>14</v>
      </c>
      <c r="J4162" t="s">
        <v>15</v>
      </c>
      <c r="K4162" t="str">
        <f>INDEX(State_Code_Name!B:B,MATCH(Consumer_Complaints!E4162,State_Code_Name!C:C,0))</f>
        <v>Pennsylvania</v>
      </c>
      <c r="L4162">
        <f t="shared" si="192"/>
        <v>0</v>
      </c>
      <c r="M4162">
        <f t="shared" si="193"/>
        <v>2015</v>
      </c>
      <c r="N4162" t="str">
        <f t="shared" si="194"/>
        <v>Q1</v>
      </c>
    </row>
    <row r="4163" spans="1:14" x14ac:dyDescent="0.35">
      <c r="A4163">
        <v>1446898</v>
      </c>
      <c r="B4163" t="s">
        <v>81</v>
      </c>
      <c r="C4163" t="s">
        <v>36</v>
      </c>
      <c r="D4163" t="s">
        <v>112</v>
      </c>
      <c r="E4163" t="s">
        <v>18</v>
      </c>
      <c r="F4163" t="s">
        <v>57</v>
      </c>
      <c r="G4163" s="10">
        <v>42011</v>
      </c>
      <c r="H4163" s="10">
        <v>42011</v>
      </c>
      <c r="I4163" t="s">
        <v>14</v>
      </c>
      <c r="J4163" t="s">
        <v>15</v>
      </c>
      <c r="K4163" t="str">
        <f>INDEX(State_Code_Name!B:B,MATCH(Consumer_Complaints!E4163,State_Code_Name!C:C,0))</f>
        <v>California</v>
      </c>
      <c r="L4163">
        <f t="shared" ref="L4163:L4226" si="195">H4163-G4163</f>
        <v>0</v>
      </c>
      <c r="M4163">
        <f t="shared" ref="M4163:M4226" si="196">YEAR(G4163)</f>
        <v>2015</v>
      </c>
      <c r="N4163" t="str">
        <f t="shared" ref="N4163:N4226" si="197">IF(MONTH(G4163)&lt;=3,"Q1",IF(MONTH(G4163)&lt;=6,"Q2",IF(MONTH(G4163)&lt;=9,"Q3","Q4")))</f>
        <v>Q1</v>
      </c>
    </row>
    <row r="4164" spans="1:14" x14ac:dyDescent="0.35">
      <c r="A4164">
        <v>1325301</v>
      </c>
      <c r="B4164" t="s">
        <v>81</v>
      </c>
      <c r="C4164" t="s">
        <v>32</v>
      </c>
      <c r="D4164" t="s">
        <v>41</v>
      </c>
      <c r="E4164" t="s">
        <v>35</v>
      </c>
      <c r="F4164" t="s">
        <v>19</v>
      </c>
      <c r="G4164" s="10">
        <v>42281</v>
      </c>
      <c r="H4164" s="10">
        <v>42281</v>
      </c>
      <c r="I4164" t="s">
        <v>14</v>
      </c>
      <c r="J4164" t="s">
        <v>15</v>
      </c>
      <c r="K4164" t="str">
        <f>INDEX(State_Code_Name!B:B,MATCH(Consumer_Complaints!E4164,State_Code_Name!C:C,0))</f>
        <v>Florida</v>
      </c>
      <c r="L4164">
        <f t="shared" si="195"/>
        <v>0</v>
      </c>
      <c r="M4164">
        <f t="shared" si="196"/>
        <v>2015</v>
      </c>
      <c r="N4164" t="str">
        <f t="shared" si="197"/>
        <v>Q4</v>
      </c>
    </row>
    <row r="4165" spans="1:14" x14ac:dyDescent="0.35">
      <c r="A4165">
        <v>1620217</v>
      </c>
      <c r="B4165" t="s">
        <v>380</v>
      </c>
      <c r="C4165" t="s">
        <v>531</v>
      </c>
      <c r="D4165" t="s">
        <v>656</v>
      </c>
      <c r="E4165" t="s">
        <v>126</v>
      </c>
      <c r="F4165" t="s">
        <v>19</v>
      </c>
      <c r="G4165" s="10">
        <v>42299</v>
      </c>
      <c r="H4165" s="10">
        <v>42299</v>
      </c>
      <c r="I4165" t="s">
        <v>14</v>
      </c>
      <c r="J4165" t="s">
        <v>15</v>
      </c>
      <c r="K4165" t="str">
        <f>INDEX(State_Code_Name!B:B,MATCH(Consumer_Complaints!E4165,State_Code_Name!C:C,0))</f>
        <v>Oklahoma</v>
      </c>
      <c r="L4165">
        <f t="shared" si="195"/>
        <v>0</v>
      </c>
      <c r="M4165">
        <f t="shared" si="196"/>
        <v>2015</v>
      </c>
      <c r="N4165" t="str">
        <f t="shared" si="197"/>
        <v>Q4</v>
      </c>
    </row>
    <row r="4166" spans="1:14" x14ac:dyDescent="0.35">
      <c r="A4166">
        <v>1968385</v>
      </c>
      <c r="B4166" t="s">
        <v>240</v>
      </c>
      <c r="C4166" t="s">
        <v>61</v>
      </c>
      <c r="D4166" t="s">
        <v>459</v>
      </c>
      <c r="E4166" t="s">
        <v>122</v>
      </c>
      <c r="F4166" t="s">
        <v>19</v>
      </c>
      <c r="G4166" s="10">
        <v>42535</v>
      </c>
      <c r="H4166" s="10">
        <v>42535</v>
      </c>
      <c r="I4166" t="s">
        <v>14</v>
      </c>
      <c r="J4166" t="s">
        <v>15</v>
      </c>
      <c r="K4166" t="str">
        <f>INDEX(State_Code_Name!B:B,MATCH(Consumer_Complaints!E4166,State_Code_Name!C:C,0))</f>
        <v>Maryland</v>
      </c>
      <c r="L4166">
        <f t="shared" si="195"/>
        <v>0</v>
      </c>
      <c r="M4166">
        <f t="shared" si="196"/>
        <v>2016</v>
      </c>
      <c r="N4166" t="str">
        <f t="shared" si="197"/>
        <v>Q2</v>
      </c>
    </row>
    <row r="4167" spans="1:14" x14ac:dyDescent="0.35">
      <c r="A4167">
        <v>1283139</v>
      </c>
      <c r="B4167" t="s">
        <v>181</v>
      </c>
      <c r="C4167" t="s">
        <v>32</v>
      </c>
      <c r="D4167" t="s">
        <v>161</v>
      </c>
      <c r="E4167" t="s">
        <v>39</v>
      </c>
      <c r="F4167" t="s">
        <v>19</v>
      </c>
      <c r="G4167" s="10">
        <v>42076</v>
      </c>
      <c r="H4167" s="10">
        <v>42076</v>
      </c>
      <c r="I4167" t="s">
        <v>14</v>
      </c>
      <c r="J4167" t="s">
        <v>14</v>
      </c>
      <c r="K4167" t="str">
        <f>INDEX(State_Code_Name!B:B,MATCH(Consumer_Complaints!E4167,State_Code_Name!C:C,0))</f>
        <v>Ohio</v>
      </c>
      <c r="L4167">
        <f t="shared" si="195"/>
        <v>0</v>
      </c>
      <c r="M4167">
        <f t="shared" si="196"/>
        <v>2015</v>
      </c>
      <c r="N4167" t="str">
        <f t="shared" si="197"/>
        <v>Q1</v>
      </c>
    </row>
    <row r="4168" spans="1:14" x14ac:dyDescent="0.35">
      <c r="A4168">
        <v>274805</v>
      </c>
      <c r="B4168" t="s">
        <v>331</v>
      </c>
      <c r="C4168" t="s">
        <v>61</v>
      </c>
      <c r="D4168" t="s">
        <v>132</v>
      </c>
      <c r="E4168" t="s">
        <v>46</v>
      </c>
      <c r="F4168" t="s">
        <v>19</v>
      </c>
      <c r="G4168" s="10">
        <v>41304</v>
      </c>
      <c r="H4168" s="10">
        <v>41304</v>
      </c>
      <c r="I4168" t="s">
        <v>14</v>
      </c>
      <c r="J4168" t="s">
        <v>15</v>
      </c>
      <c r="K4168" t="str">
        <f>INDEX(State_Code_Name!B:B,MATCH(Consumer_Complaints!E4168,State_Code_Name!C:C,0))</f>
        <v>Pennsylvania</v>
      </c>
      <c r="L4168">
        <f t="shared" si="195"/>
        <v>0</v>
      </c>
      <c r="M4168">
        <f t="shared" si="196"/>
        <v>2013</v>
      </c>
      <c r="N4168" t="str">
        <f t="shared" si="197"/>
        <v>Q1</v>
      </c>
    </row>
    <row r="4169" spans="1:14" x14ac:dyDescent="0.35">
      <c r="A4169">
        <v>236419</v>
      </c>
      <c r="B4169" t="s">
        <v>63</v>
      </c>
      <c r="C4169" t="s">
        <v>61</v>
      </c>
      <c r="D4169" t="s">
        <v>199</v>
      </c>
      <c r="E4169" t="s">
        <v>42</v>
      </c>
      <c r="F4169" t="s">
        <v>19</v>
      </c>
      <c r="G4169" s="10">
        <v>41290</v>
      </c>
      <c r="H4169" s="10">
        <v>41292</v>
      </c>
      <c r="I4169" t="s">
        <v>14</v>
      </c>
      <c r="J4169" t="s">
        <v>14</v>
      </c>
      <c r="K4169" t="str">
        <f>INDEX(State_Code_Name!B:B,MATCH(Consumer_Complaints!E4169,State_Code_Name!C:C,0))</f>
        <v>North Carolina</v>
      </c>
      <c r="L4169">
        <f t="shared" si="195"/>
        <v>2</v>
      </c>
      <c r="M4169">
        <f t="shared" si="196"/>
        <v>2013</v>
      </c>
      <c r="N4169" t="str">
        <f t="shared" si="197"/>
        <v>Q1</v>
      </c>
    </row>
    <row r="4170" spans="1:14" x14ac:dyDescent="0.35">
      <c r="A4170">
        <v>1923653</v>
      </c>
      <c r="B4170" t="s">
        <v>111</v>
      </c>
      <c r="C4170" t="s">
        <v>26</v>
      </c>
      <c r="D4170" t="s">
        <v>27</v>
      </c>
      <c r="E4170" t="s">
        <v>18</v>
      </c>
      <c r="F4170" t="s">
        <v>19</v>
      </c>
      <c r="G4170" s="10">
        <v>42504</v>
      </c>
      <c r="H4170" s="10">
        <v>42504</v>
      </c>
      <c r="I4170" t="s">
        <v>14</v>
      </c>
      <c r="J4170" t="s">
        <v>15</v>
      </c>
      <c r="K4170" t="str">
        <f>INDEX(State_Code_Name!B:B,MATCH(Consumer_Complaints!E4170,State_Code_Name!C:C,0))</f>
        <v>California</v>
      </c>
      <c r="L4170">
        <f t="shared" si="195"/>
        <v>0</v>
      </c>
      <c r="M4170">
        <f t="shared" si="196"/>
        <v>2016</v>
      </c>
      <c r="N4170" t="str">
        <f t="shared" si="197"/>
        <v>Q2</v>
      </c>
    </row>
    <row r="4171" spans="1:14" x14ac:dyDescent="0.35">
      <c r="A4171">
        <v>1571569</v>
      </c>
      <c r="B4171" t="s">
        <v>43</v>
      </c>
      <c r="C4171" t="s">
        <v>16</v>
      </c>
      <c r="D4171" t="s">
        <v>75</v>
      </c>
      <c r="E4171" t="s">
        <v>22</v>
      </c>
      <c r="F4171" t="s">
        <v>19</v>
      </c>
      <c r="G4171" s="10">
        <v>42266</v>
      </c>
      <c r="H4171" s="10">
        <v>42267</v>
      </c>
      <c r="I4171" t="s">
        <v>14</v>
      </c>
      <c r="J4171" t="s">
        <v>14</v>
      </c>
      <c r="K4171" t="str">
        <f>INDEX(State_Code_Name!B:B,MATCH(Consumer_Complaints!E4171,State_Code_Name!C:C,0))</f>
        <v>New York</v>
      </c>
      <c r="L4171">
        <f t="shared" si="195"/>
        <v>1</v>
      </c>
      <c r="M4171">
        <f t="shared" si="196"/>
        <v>2015</v>
      </c>
      <c r="N4171" t="str">
        <f t="shared" si="197"/>
        <v>Q3</v>
      </c>
    </row>
    <row r="4172" spans="1:14" x14ac:dyDescent="0.35">
      <c r="A4172">
        <v>1319046</v>
      </c>
      <c r="B4172" t="s">
        <v>60</v>
      </c>
      <c r="C4172" t="s">
        <v>52</v>
      </c>
      <c r="D4172" t="s">
        <v>103</v>
      </c>
      <c r="E4172" t="s">
        <v>126</v>
      </c>
      <c r="F4172" t="s">
        <v>19</v>
      </c>
      <c r="G4172" s="10">
        <v>42189</v>
      </c>
      <c r="H4172" s="10">
        <v>42189</v>
      </c>
      <c r="I4172" t="s">
        <v>14</v>
      </c>
      <c r="J4172" t="s">
        <v>15</v>
      </c>
      <c r="K4172" t="str">
        <f>INDEX(State_Code_Name!B:B,MATCH(Consumer_Complaints!E4172,State_Code_Name!C:C,0))</f>
        <v>Oklahoma</v>
      </c>
      <c r="L4172">
        <f t="shared" si="195"/>
        <v>0</v>
      </c>
      <c r="M4172">
        <f t="shared" si="196"/>
        <v>2015</v>
      </c>
      <c r="N4172" t="str">
        <f t="shared" si="197"/>
        <v>Q3</v>
      </c>
    </row>
    <row r="4173" spans="1:14" x14ac:dyDescent="0.35">
      <c r="A4173">
        <v>1411143</v>
      </c>
      <c r="B4173" t="s">
        <v>30</v>
      </c>
      <c r="C4173" t="s">
        <v>26</v>
      </c>
      <c r="D4173" t="s">
        <v>56</v>
      </c>
      <c r="E4173" t="s">
        <v>66</v>
      </c>
      <c r="F4173" t="s">
        <v>19</v>
      </c>
      <c r="G4173" s="10">
        <v>42222</v>
      </c>
      <c r="H4173" s="10">
        <v>42222</v>
      </c>
      <c r="I4173" t="s">
        <v>14</v>
      </c>
      <c r="J4173" t="s">
        <v>14</v>
      </c>
      <c r="K4173" t="str">
        <f>INDEX(State_Code_Name!B:B,MATCH(Consumer_Complaints!E4173,State_Code_Name!C:C,0))</f>
        <v>Michigan</v>
      </c>
      <c r="L4173">
        <f t="shared" si="195"/>
        <v>0</v>
      </c>
      <c r="M4173">
        <f t="shared" si="196"/>
        <v>2015</v>
      </c>
      <c r="N4173" t="str">
        <f t="shared" si="197"/>
        <v>Q3</v>
      </c>
    </row>
    <row r="4174" spans="1:14" x14ac:dyDescent="0.35">
      <c r="A4174">
        <v>840177</v>
      </c>
      <c r="B4174" t="s">
        <v>551</v>
      </c>
      <c r="C4174" t="s">
        <v>9</v>
      </c>
      <c r="D4174" t="s">
        <v>132</v>
      </c>
      <c r="E4174" t="s">
        <v>40</v>
      </c>
      <c r="F4174" t="s">
        <v>19</v>
      </c>
      <c r="G4174" s="10">
        <v>41795</v>
      </c>
      <c r="H4174" s="10">
        <v>41887</v>
      </c>
      <c r="I4174" t="s">
        <v>14</v>
      </c>
      <c r="J4174" t="s">
        <v>14</v>
      </c>
      <c r="K4174" t="str">
        <f>INDEX(State_Code_Name!B:B,MATCH(Consumer_Complaints!E4174,State_Code_Name!C:C,0))</f>
        <v>Nevada</v>
      </c>
      <c r="L4174">
        <f t="shared" si="195"/>
        <v>92</v>
      </c>
      <c r="M4174">
        <f t="shared" si="196"/>
        <v>2014</v>
      </c>
      <c r="N4174" t="str">
        <f t="shared" si="197"/>
        <v>Q2</v>
      </c>
    </row>
    <row r="4175" spans="1:14" x14ac:dyDescent="0.35">
      <c r="A4175">
        <v>1326293</v>
      </c>
      <c r="B4175" t="s">
        <v>458</v>
      </c>
      <c r="C4175" t="s">
        <v>32</v>
      </c>
      <c r="D4175" t="s">
        <v>104</v>
      </c>
      <c r="E4175" t="s">
        <v>98</v>
      </c>
      <c r="F4175" t="s">
        <v>19</v>
      </c>
      <c r="G4175" s="10">
        <v>42312</v>
      </c>
      <c r="H4175" s="10">
        <v>42312</v>
      </c>
      <c r="I4175" t="s">
        <v>14</v>
      </c>
      <c r="J4175" t="s">
        <v>14</v>
      </c>
      <c r="K4175" t="str">
        <f>INDEX(State_Code_Name!B:B,MATCH(Consumer_Complaints!E4175,State_Code_Name!C:C,0))</f>
        <v>Colorado</v>
      </c>
      <c r="L4175">
        <f t="shared" si="195"/>
        <v>0</v>
      </c>
      <c r="M4175">
        <f t="shared" si="196"/>
        <v>2015</v>
      </c>
      <c r="N4175" t="str">
        <f t="shared" si="197"/>
        <v>Q4</v>
      </c>
    </row>
    <row r="4176" spans="1:14" x14ac:dyDescent="0.35">
      <c r="A4176">
        <v>1509852</v>
      </c>
      <c r="B4176" t="s">
        <v>192</v>
      </c>
      <c r="C4176" t="s">
        <v>32</v>
      </c>
      <c r="D4176" t="s">
        <v>41</v>
      </c>
      <c r="E4176" t="s">
        <v>18</v>
      </c>
      <c r="F4176" t="s">
        <v>19</v>
      </c>
      <c r="G4176" s="10">
        <v>42224</v>
      </c>
      <c r="H4176" s="10">
        <v>42224</v>
      </c>
      <c r="I4176" t="s">
        <v>14</v>
      </c>
      <c r="J4176" t="s">
        <v>14</v>
      </c>
      <c r="K4176" t="str">
        <f>INDEX(State_Code_Name!B:B,MATCH(Consumer_Complaints!E4176,State_Code_Name!C:C,0))</f>
        <v>California</v>
      </c>
      <c r="L4176">
        <f t="shared" si="195"/>
        <v>0</v>
      </c>
      <c r="M4176">
        <f t="shared" si="196"/>
        <v>2015</v>
      </c>
      <c r="N4176" t="str">
        <f t="shared" si="197"/>
        <v>Q3</v>
      </c>
    </row>
    <row r="4177" spans="1:14" x14ac:dyDescent="0.35">
      <c r="A4177">
        <v>958780</v>
      </c>
      <c r="B4177" t="s">
        <v>30</v>
      </c>
      <c r="C4177" t="s">
        <v>36</v>
      </c>
      <c r="D4177" t="s">
        <v>112</v>
      </c>
      <c r="E4177" t="s">
        <v>18</v>
      </c>
      <c r="F4177" t="s">
        <v>19</v>
      </c>
      <c r="G4177" s="10">
        <v>41849</v>
      </c>
      <c r="H4177" s="10">
        <v>41849</v>
      </c>
      <c r="I4177" t="s">
        <v>14</v>
      </c>
      <c r="J4177" t="s">
        <v>15</v>
      </c>
      <c r="K4177" t="str">
        <f>INDEX(State_Code_Name!B:B,MATCH(Consumer_Complaints!E4177,State_Code_Name!C:C,0))</f>
        <v>California</v>
      </c>
      <c r="L4177">
        <f t="shared" si="195"/>
        <v>0</v>
      </c>
      <c r="M4177">
        <f t="shared" si="196"/>
        <v>2014</v>
      </c>
      <c r="N4177" t="str">
        <f t="shared" si="197"/>
        <v>Q3</v>
      </c>
    </row>
    <row r="4178" spans="1:14" x14ac:dyDescent="0.35">
      <c r="A4178">
        <v>1958156</v>
      </c>
      <c r="B4178" t="s">
        <v>1022</v>
      </c>
      <c r="C4178" t="s">
        <v>16</v>
      </c>
      <c r="D4178" t="s">
        <v>24</v>
      </c>
      <c r="E4178" t="s">
        <v>66</v>
      </c>
      <c r="F4178" t="s">
        <v>305</v>
      </c>
      <c r="G4178" s="10">
        <v>42557</v>
      </c>
      <c r="H4178" s="10">
        <v>42588</v>
      </c>
      <c r="I4178" t="s">
        <v>14</v>
      </c>
      <c r="J4178" t="s">
        <v>15</v>
      </c>
      <c r="K4178" t="str">
        <f>INDEX(State_Code_Name!B:B,MATCH(Consumer_Complaints!E4178,State_Code_Name!C:C,0))</f>
        <v>Michigan</v>
      </c>
      <c r="L4178">
        <f t="shared" si="195"/>
        <v>31</v>
      </c>
      <c r="M4178">
        <f t="shared" si="196"/>
        <v>2016</v>
      </c>
      <c r="N4178" t="str">
        <f t="shared" si="197"/>
        <v>Q3</v>
      </c>
    </row>
    <row r="4179" spans="1:14" x14ac:dyDescent="0.35">
      <c r="A4179">
        <v>1641169</v>
      </c>
      <c r="B4179" t="s">
        <v>238</v>
      </c>
      <c r="C4179" t="s">
        <v>32</v>
      </c>
      <c r="D4179" t="s">
        <v>44</v>
      </c>
      <c r="E4179" t="s">
        <v>70</v>
      </c>
      <c r="F4179" t="s">
        <v>19</v>
      </c>
      <c r="G4179" s="10">
        <v>42135</v>
      </c>
      <c r="H4179" s="10">
        <v>42166</v>
      </c>
      <c r="I4179" t="s">
        <v>14</v>
      </c>
      <c r="J4179" t="s">
        <v>15</v>
      </c>
      <c r="K4179" t="str">
        <f>INDEX(State_Code_Name!B:B,MATCH(Consumer_Complaints!E4179,State_Code_Name!C:C,0))</f>
        <v>Massachusetts</v>
      </c>
      <c r="L4179">
        <f t="shared" si="195"/>
        <v>31</v>
      </c>
      <c r="M4179">
        <f t="shared" si="196"/>
        <v>2015</v>
      </c>
      <c r="N4179" t="str">
        <f t="shared" si="197"/>
        <v>Q2</v>
      </c>
    </row>
    <row r="4180" spans="1:14" x14ac:dyDescent="0.35">
      <c r="A4180">
        <v>1986911</v>
      </c>
      <c r="B4180" t="s">
        <v>380</v>
      </c>
      <c r="C4180" t="s">
        <v>32</v>
      </c>
      <c r="D4180" t="s">
        <v>161</v>
      </c>
      <c r="E4180" t="s">
        <v>118</v>
      </c>
      <c r="F4180" t="s">
        <v>19</v>
      </c>
      <c r="G4180" s="10">
        <v>42548</v>
      </c>
      <c r="H4180" s="10">
        <v>42549</v>
      </c>
      <c r="I4180" t="s">
        <v>14</v>
      </c>
      <c r="J4180" t="s">
        <v>15</v>
      </c>
      <c r="K4180" t="str">
        <f>INDEX(State_Code_Name!B:B,MATCH(Consumer_Complaints!E4180,State_Code_Name!C:C,0))</f>
        <v>Alabama</v>
      </c>
      <c r="L4180">
        <f t="shared" si="195"/>
        <v>1</v>
      </c>
      <c r="M4180">
        <f t="shared" si="196"/>
        <v>2016</v>
      </c>
      <c r="N4180" t="str">
        <f t="shared" si="197"/>
        <v>Q2</v>
      </c>
    </row>
    <row r="4181" spans="1:14" x14ac:dyDescent="0.35">
      <c r="A4181">
        <v>832741</v>
      </c>
      <c r="B4181" t="s">
        <v>43</v>
      </c>
      <c r="C4181" t="s">
        <v>32</v>
      </c>
      <c r="D4181" t="s">
        <v>44</v>
      </c>
      <c r="E4181" t="s">
        <v>22</v>
      </c>
      <c r="F4181" t="s">
        <v>305</v>
      </c>
      <c r="G4181" s="10">
        <v>41759</v>
      </c>
      <c r="H4181" s="10">
        <v>41764</v>
      </c>
      <c r="I4181" t="s">
        <v>14</v>
      </c>
      <c r="J4181" t="s">
        <v>15</v>
      </c>
      <c r="K4181" t="str">
        <f>INDEX(State_Code_Name!B:B,MATCH(Consumer_Complaints!E4181,State_Code_Name!C:C,0))</f>
        <v>New York</v>
      </c>
      <c r="L4181">
        <f t="shared" si="195"/>
        <v>5</v>
      </c>
      <c r="M4181">
        <f t="shared" si="196"/>
        <v>2014</v>
      </c>
      <c r="N4181" t="str">
        <f t="shared" si="197"/>
        <v>Q2</v>
      </c>
    </row>
    <row r="4182" spans="1:14" x14ac:dyDescent="0.35">
      <c r="A4182">
        <v>1051858</v>
      </c>
      <c r="B4182" t="s">
        <v>284</v>
      </c>
      <c r="C4182" t="s">
        <v>32</v>
      </c>
      <c r="D4182" t="s">
        <v>44</v>
      </c>
      <c r="E4182" t="s">
        <v>51</v>
      </c>
      <c r="F4182" t="s">
        <v>19</v>
      </c>
      <c r="G4182" s="10">
        <v>41912</v>
      </c>
      <c r="H4182" s="10">
        <v>41912</v>
      </c>
      <c r="I4182" t="s">
        <v>14</v>
      </c>
      <c r="J4182" t="s">
        <v>15</v>
      </c>
      <c r="K4182" t="str">
        <f>INDEX(State_Code_Name!B:B,MATCH(Consumer_Complaints!E4182,State_Code_Name!C:C,0))</f>
        <v>Washington</v>
      </c>
      <c r="L4182">
        <f t="shared" si="195"/>
        <v>0</v>
      </c>
      <c r="M4182">
        <f t="shared" si="196"/>
        <v>2014</v>
      </c>
      <c r="N4182" t="str">
        <f t="shared" si="197"/>
        <v>Q3</v>
      </c>
    </row>
    <row r="4183" spans="1:14" x14ac:dyDescent="0.35">
      <c r="A4183">
        <v>1468772</v>
      </c>
      <c r="B4183" t="s">
        <v>58</v>
      </c>
      <c r="C4183" t="s">
        <v>36</v>
      </c>
      <c r="D4183" t="s">
        <v>80</v>
      </c>
      <c r="E4183" t="s">
        <v>18</v>
      </c>
      <c r="F4183" t="s">
        <v>19</v>
      </c>
      <c r="G4183" s="10">
        <v>42200</v>
      </c>
      <c r="H4183" s="10">
        <v>42201</v>
      </c>
      <c r="I4183" t="s">
        <v>14</v>
      </c>
      <c r="J4183" t="s">
        <v>14</v>
      </c>
      <c r="K4183" t="str">
        <f>INDEX(State_Code_Name!B:B,MATCH(Consumer_Complaints!E4183,State_Code_Name!C:C,0))</f>
        <v>California</v>
      </c>
      <c r="L4183">
        <f t="shared" si="195"/>
        <v>1</v>
      </c>
      <c r="M4183">
        <f t="shared" si="196"/>
        <v>2015</v>
      </c>
      <c r="N4183" t="str">
        <f t="shared" si="197"/>
        <v>Q3</v>
      </c>
    </row>
    <row r="4184" spans="1:14" x14ac:dyDescent="0.35">
      <c r="A4184">
        <v>440614</v>
      </c>
      <c r="B4184" t="s">
        <v>83</v>
      </c>
      <c r="C4184" t="s">
        <v>36</v>
      </c>
      <c r="D4184" t="s">
        <v>49</v>
      </c>
      <c r="E4184" t="s">
        <v>42</v>
      </c>
      <c r="F4184" t="s">
        <v>13</v>
      </c>
      <c r="G4184" s="10">
        <v>41449</v>
      </c>
      <c r="H4184" s="10">
        <v>41450</v>
      </c>
      <c r="I4184" t="s">
        <v>14</v>
      </c>
      <c r="J4184" t="s">
        <v>15</v>
      </c>
      <c r="K4184" t="str">
        <f>INDEX(State_Code_Name!B:B,MATCH(Consumer_Complaints!E4184,State_Code_Name!C:C,0))</f>
        <v>North Carolina</v>
      </c>
      <c r="L4184">
        <f t="shared" si="195"/>
        <v>1</v>
      </c>
      <c r="M4184">
        <f t="shared" si="196"/>
        <v>2013</v>
      </c>
      <c r="N4184" t="str">
        <f t="shared" si="197"/>
        <v>Q2</v>
      </c>
    </row>
    <row r="4185" spans="1:14" x14ac:dyDescent="0.35">
      <c r="A4185">
        <v>1534601</v>
      </c>
      <c r="B4185" t="s">
        <v>65</v>
      </c>
      <c r="C4185" t="s">
        <v>9</v>
      </c>
      <c r="D4185" t="s">
        <v>183</v>
      </c>
      <c r="E4185" t="s">
        <v>122</v>
      </c>
      <c r="F4185" t="s">
        <v>19</v>
      </c>
      <c r="G4185" s="10">
        <v>42241</v>
      </c>
      <c r="H4185" s="10">
        <v>42241</v>
      </c>
      <c r="I4185" t="s">
        <v>14</v>
      </c>
      <c r="J4185" t="s">
        <v>15</v>
      </c>
      <c r="K4185" t="str">
        <f>INDEX(State_Code_Name!B:B,MATCH(Consumer_Complaints!E4185,State_Code_Name!C:C,0))</f>
        <v>Maryland</v>
      </c>
      <c r="L4185">
        <f t="shared" si="195"/>
        <v>0</v>
      </c>
      <c r="M4185">
        <f t="shared" si="196"/>
        <v>2015</v>
      </c>
      <c r="N4185" t="str">
        <f t="shared" si="197"/>
        <v>Q3</v>
      </c>
    </row>
    <row r="4186" spans="1:14" x14ac:dyDescent="0.35">
      <c r="A4186">
        <v>1305869</v>
      </c>
      <c r="B4186" t="s">
        <v>240</v>
      </c>
      <c r="C4186" t="s">
        <v>61</v>
      </c>
      <c r="D4186" t="s">
        <v>282</v>
      </c>
      <c r="E4186" t="s">
        <v>31</v>
      </c>
      <c r="F4186" t="s">
        <v>19</v>
      </c>
      <c r="G4186" s="10">
        <v>42091</v>
      </c>
      <c r="H4186" s="10">
        <v>42091</v>
      </c>
      <c r="I4186" t="s">
        <v>14</v>
      </c>
      <c r="J4186" t="s">
        <v>15</v>
      </c>
      <c r="K4186" t="str">
        <f>INDEX(State_Code_Name!B:B,MATCH(Consumer_Complaints!E4186,State_Code_Name!C:C,0))</f>
        <v>Texas</v>
      </c>
      <c r="L4186">
        <f t="shared" si="195"/>
        <v>0</v>
      </c>
      <c r="M4186">
        <f t="shared" si="196"/>
        <v>2015</v>
      </c>
      <c r="N4186" t="str">
        <f t="shared" si="197"/>
        <v>Q1</v>
      </c>
    </row>
    <row r="4187" spans="1:14" x14ac:dyDescent="0.35">
      <c r="A4187">
        <v>1523520</v>
      </c>
      <c r="B4187" t="s">
        <v>60</v>
      </c>
      <c r="C4187" t="s">
        <v>52</v>
      </c>
      <c r="D4187" t="s">
        <v>103</v>
      </c>
      <c r="E4187" t="s">
        <v>31</v>
      </c>
      <c r="F4187" t="s">
        <v>19</v>
      </c>
      <c r="G4187" s="10">
        <v>42234</v>
      </c>
      <c r="H4187" s="10">
        <v>42234</v>
      </c>
      <c r="I4187" t="s">
        <v>14</v>
      </c>
      <c r="J4187" t="s">
        <v>15</v>
      </c>
      <c r="K4187" t="str">
        <f>INDEX(State_Code_Name!B:B,MATCH(Consumer_Complaints!E4187,State_Code_Name!C:C,0))</f>
        <v>Texas</v>
      </c>
      <c r="L4187">
        <f t="shared" si="195"/>
        <v>0</v>
      </c>
      <c r="M4187">
        <f t="shared" si="196"/>
        <v>2015</v>
      </c>
      <c r="N4187" t="str">
        <f t="shared" si="197"/>
        <v>Q3</v>
      </c>
    </row>
    <row r="4188" spans="1:14" x14ac:dyDescent="0.35">
      <c r="A4188">
        <v>1275289</v>
      </c>
      <c r="B4188" t="s">
        <v>73</v>
      </c>
      <c r="C4188" t="s">
        <v>26</v>
      </c>
      <c r="D4188" t="s">
        <v>27</v>
      </c>
      <c r="E4188" t="s">
        <v>35</v>
      </c>
      <c r="F4188" t="s">
        <v>19</v>
      </c>
      <c r="G4188" s="10">
        <v>42280</v>
      </c>
      <c r="H4188" s="10">
        <v>42280</v>
      </c>
      <c r="I4188" t="s">
        <v>14</v>
      </c>
      <c r="J4188" t="s">
        <v>15</v>
      </c>
      <c r="K4188" t="str">
        <f>INDEX(State_Code_Name!B:B,MATCH(Consumer_Complaints!E4188,State_Code_Name!C:C,0))</f>
        <v>Florida</v>
      </c>
      <c r="L4188">
        <f t="shared" si="195"/>
        <v>0</v>
      </c>
      <c r="M4188">
        <f t="shared" si="196"/>
        <v>2015</v>
      </c>
      <c r="N4188" t="str">
        <f t="shared" si="197"/>
        <v>Q4</v>
      </c>
    </row>
    <row r="4189" spans="1:14" x14ac:dyDescent="0.35">
      <c r="A4189">
        <v>1363549</v>
      </c>
      <c r="B4189" t="s">
        <v>43</v>
      </c>
      <c r="C4189" t="s">
        <v>16</v>
      </c>
      <c r="D4189" t="s">
        <v>20</v>
      </c>
      <c r="E4189" t="s">
        <v>22</v>
      </c>
      <c r="F4189" t="s">
        <v>13</v>
      </c>
      <c r="G4189" s="10">
        <v>42160</v>
      </c>
      <c r="H4189" s="10">
        <v>42190</v>
      </c>
      <c r="I4189" t="s">
        <v>14</v>
      </c>
      <c r="J4189" t="s">
        <v>15</v>
      </c>
      <c r="K4189" t="str">
        <f>INDEX(State_Code_Name!B:B,MATCH(Consumer_Complaints!E4189,State_Code_Name!C:C,0))</f>
        <v>New York</v>
      </c>
      <c r="L4189">
        <f t="shared" si="195"/>
        <v>30</v>
      </c>
      <c r="M4189">
        <f t="shared" si="196"/>
        <v>2015</v>
      </c>
      <c r="N4189" t="str">
        <f t="shared" si="197"/>
        <v>Q2</v>
      </c>
    </row>
    <row r="4190" spans="1:14" x14ac:dyDescent="0.35">
      <c r="A4190">
        <v>233786</v>
      </c>
      <c r="B4190" t="s">
        <v>11</v>
      </c>
      <c r="C4190" t="s">
        <v>26</v>
      </c>
      <c r="D4190" t="s">
        <v>56</v>
      </c>
      <c r="E4190" t="s">
        <v>31</v>
      </c>
      <c r="F4190" t="s">
        <v>305</v>
      </c>
      <c r="G4190" s="10">
        <v>41289</v>
      </c>
      <c r="H4190" s="10">
        <v>41297</v>
      </c>
      <c r="I4190" t="s">
        <v>14</v>
      </c>
      <c r="J4190" t="s">
        <v>15</v>
      </c>
      <c r="K4190" t="str">
        <f>INDEX(State_Code_Name!B:B,MATCH(Consumer_Complaints!E4190,State_Code_Name!C:C,0))</f>
        <v>Texas</v>
      </c>
      <c r="L4190">
        <f t="shared" si="195"/>
        <v>8</v>
      </c>
      <c r="M4190">
        <f t="shared" si="196"/>
        <v>2013</v>
      </c>
      <c r="N4190" t="str">
        <f t="shared" si="197"/>
        <v>Q1</v>
      </c>
    </row>
    <row r="4191" spans="1:14" x14ac:dyDescent="0.35">
      <c r="A4191">
        <v>1816729</v>
      </c>
      <c r="B4191" t="s">
        <v>603</v>
      </c>
      <c r="C4191" t="s">
        <v>32</v>
      </c>
      <c r="D4191" t="s">
        <v>41</v>
      </c>
      <c r="E4191" t="s">
        <v>31</v>
      </c>
      <c r="F4191" t="s">
        <v>19</v>
      </c>
      <c r="G4191" s="10">
        <v>42524</v>
      </c>
      <c r="H4191" s="10">
        <v>42524</v>
      </c>
      <c r="I4191" t="s">
        <v>14</v>
      </c>
      <c r="J4191" t="s">
        <v>14</v>
      </c>
      <c r="K4191" t="str">
        <f>INDEX(State_Code_Name!B:B,MATCH(Consumer_Complaints!E4191,State_Code_Name!C:C,0))</f>
        <v>Texas</v>
      </c>
      <c r="L4191">
        <f t="shared" si="195"/>
        <v>0</v>
      </c>
      <c r="M4191">
        <f t="shared" si="196"/>
        <v>2016</v>
      </c>
      <c r="N4191" t="str">
        <f t="shared" si="197"/>
        <v>Q2</v>
      </c>
    </row>
    <row r="4192" spans="1:14" x14ac:dyDescent="0.35">
      <c r="A4192">
        <v>1734776</v>
      </c>
      <c r="B4192" t="s">
        <v>125</v>
      </c>
      <c r="C4192" t="s">
        <v>26</v>
      </c>
      <c r="D4192" t="s">
        <v>56</v>
      </c>
      <c r="E4192" t="s">
        <v>18</v>
      </c>
      <c r="F4192" t="s">
        <v>19</v>
      </c>
      <c r="G4192" s="10">
        <v>42644</v>
      </c>
      <c r="H4192" s="10">
        <v>42644</v>
      </c>
      <c r="I4192" t="s">
        <v>14</v>
      </c>
      <c r="J4192" t="s">
        <v>14</v>
      </c>
      <c r="K4192" t="str">
        <f>INDEX(State_Code_Name!B:B,MATCH(Consumer_Complaints!E4192,State_Code_Name!C:C,0))</f>
        <v>California</v>
      </c>
      <c r="L4192">
        <f t="shared" si="195"/>
        <v>0</v>
      </c>
      <c r="M4192">
        <f t="shared" si="196"/>
        <v>2016</v>
      </c>
      <c r="N4192" t="str">
        <f t="shared" si="197"/>
        <v>Q4</v>
      </c>
    </row>
    <row r="4193" spans="1:14" x14ac:dyDescent="0.35">
      <c r="A4193">
        <v>1971206</v>
      </c>
      <c r="B4193" t="s">
        <v>875</v>
      </c>
      <c r="C4193" t="s">
        <v>32</v>
      </c>
      <c r="D4193" t="s">
        <v>44</v>
      </c>
      <c r="E4193" t="s">
        <v>18</v>
      </c>
      <c r="F4193" t="s">
        <v>19</v>
      </c>
      <c r="G4193" s="10">
        <v>42537</v>
      </c>
      <c r="H4193" s="10">
        <v>42537</v>
      </c>
      <c r="I4193" t="s">
        <v>15</v>
      </c>
      <c r="J4193" t="s">
        <v>14</v>
      </c>
      <c r="K4193" t="str">
        <f>INDEX(State_Code_Name!B:B,MATCH(Consumer_Complaints!E4193,State_Code_Name!C:C,0))</f>
        <v>California</v>
      </c>
      <c r="L4193">
        <f t="shared" si="195"/>
        <v>0</v>
      </c>
      <c r="M4193">
        <f t="shared" si="196"/>
        <v>2016</v>
      </c>
      <c r="N4193" t="str">
        <f t="shared" si="197"/>
        <v>Q2</v>
      </c>
    </row>
    <row r="4194" spans="1:14" x14ac:dyDescent="0.35">
      <c r="A4194">
        <v>1903836</v>
      </c>
      <c r="B4194" t="s">
        <v>50</v>
      </c>
      <c r="C4194" t="s">
        <v>32</v>
      </c>
      <c r="D4194" t="s">
        <v>41</v>
      </c>
      <c r="E4194" t="s">
        <v>59</v>
      </c>
      <c r="F4194" t="s">
        <v>19</v>
      </c>
      <c r="G4194" s="10">
        <v>42489</v>
      </c>
      <c r="H4194" s="10">
        <v>42489</v>
      </c>
      <c r="I4194" t="s">
        <v>14</v>
      </c>
      <c r="J4194" t="s">
        <v>15</v>
      </c>
      <c r="K4194" t="str">
        <f>INDEX(State_Code_Name!B:B,MATCH(Consumer_Complaints!E4194,State_Code_Name!C:C,0))</f>
        <v>Illinois</v>
      </c>
      <c r="L4194">
        <f t="shared" si="195"/>
        <v>0</v>
      </c>
      <c r="M4194">
        <f t="shared" si="196"/>
        <v>2016</v>
      </c>
      <c r="N4194" t="str">
        <f t="shared" si="197"/>
        <v>Q2</v>
      </c>
    </row>
    <row r="4195" spans="1:14" x14ac:dyDescent="0.35">
      <c r="A4195">
        <v>1580459</v>
      </c>
      <c r="B4195" t="s">
        <v>95</v>
      </c>
      <c r="C4195" t="s">
        <v>16</v>
      </c>
      <c r="D4195" t="s">
        <v>24</v>
      </c>
      <c r="E4195" t="s">
        <v>70</v>
      </c>
      <c r="F4195" t="s">
        <v>305</v>
      </c>
      <c r="G4195" s="10">
        <v>42272</v>
      </c>
      <c r="H4195" s="10">
        <v>42277</v>
      </c>
      <c r="I4195" t="s">
        <v>14</v>
      </c>
      <c r="J4195" t="s">
        <v>14</v>
      </c>
      <c r="K4195" t="str">
        <f>INDEX(State_Code_Name!B:B,MATCH(Consumer_Complaints!E4195,State_Code_Name!C:C,0))</f>
        <v>Massachusetts</v>
      </c>
      <c r="L4195">
        <f t="shared" si="195"/>
        <v>5</v>
      </c>
      <c r="M4195">
        <f t="shared" si="196"/>
        <v>2015</v>
      </c>
      <c r="N4195" t="str">
        <f t="shared" si="197"/>
        <v>Q3</v>
      </c>
    </row>
    <row r="4196" spans="1:14" x14ac:dyDescent="0.35">
      <c r="A4196">
        <v>1877286</v>
      </c>
      <c r="B4196" t="s">
        <v>60</v>
      </c>
      <c r="C4196" t="s">
        <v>52</v>
      </c>
      <c r="D4196" t="s">
        <v>103</v>
      </c>
      <c r="E4196" t="s">
        <v>35</v>
      </c>
      <c r="F4196" t="s">
        <v>19</v>
      </c>
      <c r="G4196" s="10">
        <v>42473</v>
      </c>
      <c r="H4196" s="10">
        <v>42473</v>
      </c>
      <c r="I4196" t="s">
        <v>14</v>
      </c>
      <c r="J4196" t="s">
        <v>14</v>
      </c>
      <c r="K4196" t="str">
        <f>INDEX(State_Code_Name!B:B,MATCH(Consumer_Complaints!E4196,State_Code_Name!C:C,0))</f>
        <v>Florida</v>
      </c>
      <c r="L4196">
        <f t="shared" si="195"/>
        <v>0</v>
      </c>
      <c r="M4196">
        <f t="shared" si="196"/>
        <v>2016</v>
      </c>
      <c r="N4196" t="str">
        <f t="shared" si="197"/>
        <v>Q2</v>
      </c>
    </row>
    <row r="4197" spans="1:14" x14ac:dyDescent="0.35">
      <c r="A4197">
        <v>1977882</v>
      </c>
      <c r="B4197" t="s">
        <v>38</v>
      </c>
      <c r="C4197" t="s">
        <v>36</v>
      </c>
      <c r="D4197" t="s">
        <v>112</v>
      </c>
      <c r="E4197" t="s">
        <v>35</v>
      </c>
      <c r="F4197" t="s">
        <v>19</v>
      </c>
      <c r="G4197" s="10">
        <v>42542</v>
      </c>
      <c r="H4197" s="10">
        <v>42542</v>
      </c>
      <c r="I4197" t="s">
        <v>14</v>
      </c>
      <c r="J4197" t="s">
        <v>15</v>
      </c>
      <c r="K4197" t="str">
        <f>INDEX(State_Code_Name!B:B,MATCH(Consumer_Complaints!E4197,State_Code_Name!C:C,0))</f>
        <v>Florida</v>
      </c>
      <c r="L4197">
        <f t="shared" si="195"/>
        <v>0</v>
      </c>
      <c r="M4197">
        <f t="shared" si="196"/>
        <v>2016</v>
      </c>
      <c r="N4197" t="str">
        <f t="shared" si="197"/>
        <v>Q2</v>
      </c>
    </row>
    <row r="4198" spans="1:14" x14ac:dyDescent="0.35">
      <c r="A4198">
        <v>1591130</v>
      </c>
      <c r="B4198" t="s">
        <v>60</v>
      </c>
      <c r="C4198" t="s">
        <v>52</v>
      </c>
      <c r="D4198" t="s">
        <v>96</v>
      </c>
      <c r="E4198" t="s">
        <v>31</v>
      </c>
      <c r="F4198" t="s">
        <v>19</v>
      </c>
      <c r="G4198" s="10">
        <v>42045</v>
      </c>
      <c r="H4198" s="10">
        <v>42045</v>
      </c>
      <c r="I4198" t="s">
        <v>14</v>
      </c>
      <c r="J4198" t="s">
        <v>14</v>
      </c>
      <c r="K4198" t="str">
        <f>INDEX(State_Code_Name!B:B,MATCH(Consumer_Complaints!E4198,State_Code_Name!C:C,0))</f>
        <v>Texas</v>
      </c>
      <c r="L4198">
        <f t="shared" si="195"/>
        <v>0</v>
      </c>
      <c r="M4198">
        <f t="shared" si="196"/>
        <v>2015</v>
      </c>
      <c r="N4198" t="str">
        <f t="shared" si="197"/>
        <v>Q1</v>
      </c>
    </row>
    <row r="4199" spans="1:14" x14ac:dyDescent="0.35">
      <c r="A4199">
        <v>1166932</v>
      </c>
      <c r="B4199" t="s">
        <v>576</v>
      </c>
      <c r="C4199" t="s">
        <v>16</v>
      </c>
      <c r="D4199" t="s">
        <v>20</v>
      </c>
      <c r="E4199" t="s">
        <v>1107</v>
      </c>
      <c r="F4199" t="s">
        <v>305</v>
      </c>
      <c r="G4199" s="10">
        <v>41995</v>
      </c>
      <c r="H4199" s="10">
        <v>42002</v>
      </c>
      <c r="I4199" t="s">
        <v>14</v>
      </c>
      <c r="J4199" t="s">
        <v>15</v>
      </c>
      <c r="K4199" t="e">
        <f>INDEX(State_Code_Name!B:B,MATCH(Consumer_Complaints!E4199,State_Code_Name!C:C,0))</f>
        <v>#N/A</v>
      </c>
      <c r="L4199">
        <f t="shared" si="195"/>
        <v>7</v>
      </c>
      <c r="M4199">
        <f t="shared" si="196"/>
        <v>2014</v>
      </c>
      <c r="N4199" t="str">
        <f t="shared" si="197"/>
        <v>Q4</v>
      </c>
    </row>
    <row r="4200" spans="1:14" x14ac:dyDescent="0.35">
      <c r="A4200">
        <v>1355645</v>
      </c>
      <c r="B4200" t="s">
        <v>111</v>
      </c>
      <c r="C4200" t="s">
        <v>26</v>
      </c>
      <c r="D4200" t="s">
        <v>27</v>
      </c>
      <c r="E4200" t="s">
        <v>74</v>
      </c>
      <c r="F4200" t="s">
        <v>305</v>
      </c>
      <c r="G4200" s="10">
        <v>42124</v>
      </c>
      <c r="H4200" s="10">
        <v>42129</v>
      </c>
      <c r="I4200" t="s">
        <v>14</v>
      </c>
      <c r="J4200" t="s">
        <v>15</v>
      </c>
      <c r="K4200" t="str">
        <f>INDEX(State_Code_Name!B:B,MATCH(Consumer_Complaints!E4200,State_Code_Name!C:C,0))</f>
        <v>Tennessee</v>
      </c>
      <c r="L4200">
        <f t="shared" si="195"/>
        <v>5</v>
      </c>
      <c r="M4200">
        <f t="shared" si="196"/>
        <v>2015</v>
      </c>
      <c r="N4200" t="str">
        <f t="shared" si="197"/>
        <v>Q2</v>
      </c>
    </row>
    <row r="4201" spans="1:14" x14ac:dyDescent="0.35">
      <c r="A4201">
        <v>2076788</v>
      </c>
      <c r="B4201" t="s">
        <v>1072</v>
      </c>
      <c r="C4201" t="s">
        <v>32</v>
      </c>
      <c r="D4201" t="s">
        <v>116</v>
      </c>
      <c r="E4201" t="s">
        <v>100</v>
      </c>
      <c r="F4201" t="s">
        <v>19</v>
      </c>
      <c r="G4201" s="10">
        <v>42605</v>
      </c>
      <c r="H4201" s="10">
        <v>42608</v>
      </c>
      <c r="I4201" t="s">
        <v>14</v>
      </c>
      <c r="J4201" t="s">
        <v>15</v>
      </c>
      <c r="K4201" t="str">
        <f>INDEX(State_Code_Name!B:B,MATCH(Consumer_Complaints!E4201,State_Code_Name!C:C,0))</f>
        <v>Arizona</v>
      </c>
      <c r="L4201">
        <f t="shared" si="195"/>
        <v>3</v>
      </c>
      <c r="M4201">
        <f t="shared" si="196"/>
        <v>2016</v>
      </c>
      <c r="N4201" t="str">
        <f t="shared" si="197"/>
        <v>Q3</v>
      </c>
    </row>
    <row r="4202" spans="1:14" x14ac:dyDescent="0.35">
      <c r="A4202">
        <v>1344749</v>
      </c>
      <c r="B4202" t="s">
        <v>47</v>
      </c>
      <c r="C4202" t="s">
        <v>26</v>
      </c>
      <c r="D4202" t="s">
        <v>56</v>
      </c>
      <c r="E4202" t="s">
        <v>122</v>
      </c>
      <c r="F4202" t="s">
        <v>305</v>
      </c>
      <c r="G4202" s="10">
        <v>42117</v>
      </c>
      <c r="H4202" s="10">
        <v>42122</v>
      </c>
      <c r="I4202" t="s">
        <v>14</v>
      </c>
      <c r="J4202" t="s">
        <v>15</v>
      </c>
      <c r="K4202" t="str">
        <f>INDEX(State_Code_Name!B:B,MATCH(Consumer_Complaints!E4202,State_Code_Name!C:C,0))</f>
        <v>Maryland</v>
      </c>
      <c r="L4202">
        <f t="shared" si="195"/>
        <v>5</v>
      </c>
      <c r="M4202">
        <f t="shared" si="196"/>
        <v>2015</v>
      </c>
      <c r="N4202" t="str">
        <f t="shared" si="197"/>
        <v>Q2</v>
      </c>
    </row>
    <row r="4203" spans="1:14" x14ac:dyDescent="0.35">
      <c r="A4203">
        <v>609787</v>
      </c>
      <c r="B4203" t="s">
        <v>54</v>
      </c>
      <c r="C4203" t="s">
        <v>52</v>
      </c>
      <c r="D4203" t="s">
        <v>103</v>
      </c>
      <c r="E4203" t="s">
        <v>31</v>
      </c>
      <c r="F4203" t="s">
        <v>19</v>
      </c>
      <c r="G4203" s="10">
        <v>41600</v>
      </c>
      <c r="H4203" s="10">
        <v>41604</v>
      </c>
      <c r="I4203" t="s">
        <v>14</v>
      </c>
      <c r="J4203" t="s">
        <v>15</v>
      </c>
      <c r="K4203" t="str">
        <f>INDEX(State_Code_Name!B:B,MATCH(Consumer_Complaints!E4203,State_Code_Name!C:C,0))</f>
        <v>Texas</v>
      </c>
      <c r="L4203">
        <f t="shared" si="195"/>
        <v>4</v>
      </c>
      <c r="M4203">
        <f t="shared" si="196"/>
        <v>2013</v>
      </c>
      <c r="N4203" t="str">
        <f t="shared" si="197"/>
        <v>Q4</v>
      </c>
    </row>
    <row r="4204" spans="1:14" x14ac:dyDescent="0.35">
      <c r="A4204">
        <v>603974</v>
      </c>
      <c r="B4204" t="s">
        <v>68</v>
      </c>
      <c r="C4204" t="s">
        <v>36</v>
      </c>
      <c r="D4204" t="s">
        <v>84</v>
      </c>
      <c r="E4204" t="s">
        <v>25</v>
      </c>
      <c r="F4204" t="s">
        <v>305</v>
      </c>
      <c r="G4204" s="10">
        <v>41597</v>
      </c>
      <c r="H4204" s="10">
        <v>41598</v>
      </c>
      <c r="I4204" t="s">
        <v>14</v>
      </c>
      <c r="J4204" t="s">
        <v>15</v>
      </c>
      <c r="K4204" t="str">
        <f>INDEX(State_Code_Name!B:B,MATCH(Consumer_Complaints!E4204,State_Code_Name!C:C,0))</f>
        <v>Georgia</v>
      </c>
      <c r="L4204">
        <f t="shared" si="195"/>
        <v>1</v>
      </c>
      <c r="M4204">
        <f t="shared" si="196"/>
        <v>2013</v>
      </c>
      <c r="N4204" t="str">
        <f t="shared" si="197"/>
        <v>Q4</v>
      </c>
    </row>
    <row r="4205" spans="1:14" x14ac:dyDescent="0.35">
      <c r="A4205">
        <v>1624274</v>
      </c>
      <c r="B4205" t="s">
        <v>1092</v>
      </c>
      <c r="C4205" t="s">
        <v>16</v>
      </c>
      <c r="D4205" t="s">
        <v>24</v>
      </c>
      <c r="E4205" t="s">
        <v>22</v>
      </c>
      <c r="F4205" t="s">
        <v>19</v>
      </c>
      <c r="G4205" s="10">
        <v>42303</v>
      </c>
      <c r="H4205" s="10">
        <v>42321</v>
      </c>
      <c r="I4205" t="s">
        <v>14</v>
      </c>
      <c r="J4205" t="s">
        <v>15</v>
      </c>
      <c r="K4205" t="str">
        <f>INDEX(State_Code_Name!B:B,MATCH(Consumer_Complaints!E4205,State_Code_Name!C:C,0))</f>
        <v>New York</v>
      </c>
      <c r="L4205">
        <f t="shared" si="195"/>
        <v>18</v>
      </c>
      <c r="M4205">
        <f t="shared" si="196"/>
        <v>2015</v>
      </c>
      <c r="N4205" t="str">
        <f t="shared" si="197"/>
        <v>Q4</v>
      </c>
    </row>
    <row r="4206" spans="1:14" x14ac:dyDescent="0.35">
      <c r="A4206">
        <v>1664795</v>
      </c>
      <c r="B4206" t="s">
        <v>47</v>
      </c>
      <c r="C4206" t="s">
        <v>26</v>
      </c>
      <c r="D4206" t="s">
        <v>27</v>
      </c>
      <c r="E4206" t="s">
        <v>46</v>
      </c>
      <c r="F4206" t="s">
        <v>19</v>
      </c>
      <c r="G4206" s="10">
        <v>42328</v>
      </c>
      <c r="H4206" s="10">
        <v>42328</v>
      </c>
      <c r="I4206" t="s">
        <v>14</v>
      </c>
      <c r="J4206" t="s">
        <v>14</v>
      </c>
      <c r="K4206" t="str">
        <f>INDEX(State_Code_Name!B:B,MATCH(Consumer_Complaints!E4206,State_Code_Name!C:C,0))</f>
        <v>Pennsylvania</v>
      </c>
      <c r="L4206">
        <f t="shared" si="195"/>
        <v>0</v>
      </c>
      <c r="M4206">
        <f t="shared" si="196"/>
        <v>2015</v>
      </c>
      <c r="N4206" t="str">
        <f t="shared" si="197"/>
        <v>Q4</v>
      </c>
    </row>
    <row r="4207" spans="1:14" x14ac:dyDescent="0.35">
      <c r="A4207">
        <v>1827989</v>
      </c>
      <c r="B4207" t="s">
        <v>58</v>
      </c>
      <c r="C4207" t="s">
        <v>26</v>
      </c>
      <c r="D4207" t="s">
        <v>56</v>
      </c>
      <c r="E4207" t="s">
        <v>39</v>
      </c>
      <c r="F4207" t="s">
        <v>19</v>
      </c>
      <c r="G4207" s="10">
        <v>42707</v>
      </c>
      <c r="H4207" s="10">
        <v>42707</v>
      </c>
      <c r="I4207" t="s">
        <v>14</v>
      </c>
      <c r="J4207" t="s">
        <v>15</v>
      </c>
      <c r="K4207" t="str">
        <f>INDEX(State_Code_Name!B:B,MATCH(Consumer_Complaints!E4207,State_Code_Name!C:C,0))</f>
        <v>Ohio</v>
      </c>
      <c r="L4207">
        <f t="shared" si="195"/>
        <v>0</v>
      </c>
      <c r="M4207">
        <f t="shared" si="196"/>
        <v>2016</v>
      </c>
      <c r="N4207" t="str">
        <f t="shared" si="197"/>
        <v>Q4</v>
      </c>
    </row>
    <row r="4208" spans="1:14" x14ac:dyDescent="0.35">
      <c r="A4208">
        <v>2031264</v>
      </c>
      <c r="B4208" t="s">
        <v>30</v>
      </c>
      <c r="C4208" t="s">
        <v>16</v>
      </c>
      <c r="D4208" t="s">
        <v>75</v>
      </c>
      <c r="E4208" t="s">
        <v>48</v>
      </c>
      <c r="F4208" t="s">
        <v>19</v>
      </c>
      <c r="G4208" s="10">
        <v>42578</v>
      </c>
      <c r="H4208" s="10">
        <v>42578</v>
      </c>
      <c r="I4208" t="s">
        <v>14</v>
      </c>
      <c r="J4208" t="s">
        <v>15</v>
      </c>
      <c r="K4208" t="str">
        <f>INDEX(State_Code_Name!B:B,MATCH(Consumer_Complaints!E4208,State_Code_Name!C:C,0))</f>
        <v>New Jersey</v>
      </c>
      <c r="L4208">
        <f t="shared" si="195"/>
        <v>0</v>
      </c>
      <c r="M4208">
        <f t="shared" si="196"/>
        <v>2016</v>
      </c>
      <c r="N4208" t="str">
        <f t="shared" si="197"/>
        <v>Q3</v>
      </c>
    </row>
    <row r="4209" spans="1:14" x14ac:dyDescent="0.35">
      <c r="A4209">
        <v>813465</v>
      </c>
      <c r="B4209" t="s">
        <v>47</v>
      </c>
      <c r="C4209" t="s">
        <v>26</v>
      </c>
      <c r="D4209" t="s">
        <v>27</v>
      </c>
      <c r="E4209" t="s">
        <v>42</v>
      </c>
      <c r="F4209" t="s">
        <v>19</v>
      </c>
      <c r="G4209" s="10">
        <v>41746</v>
      </c>
      <c r="H4209" s="10">
        <v>41746</v>
      </c>
      <c r="I4209" t="s">
        <v>14</v>
      </c>
      <c r="J4209" t="s">
        <v>15</v>
      </c>
      <c r="K4209" t="str">
        <f>INDEX(State_Code_Name!B:B,MATCH(Consumer_Complaints!E4209,State_Code_Name!C:C,0))</f>
        <v>North Carolina</v>
      </c>
      <c r="L4209">
        <f t="shared" si="195"/>
        <v>0</v>
      </c>
      <c r="M4209">
        <f t="shared" si="196"/>
        <v>2014</v>
      </c>
      <c r="N4209" t="str">
        <f t="shared" si="197"/>
        <v>Q2</v>
      </c>
    </row>
    <row r="4210" spans="1:14" x14ac:dyDescent="0.35">
      <c r="A4210">
        <v>1536099</v>
      </c>
      <c r="B4210" t="s">
        <v>30</v>
      </c>
      <c r="C4210" t="s">
        <v>16</v>
      </c>
      <c r="D4210" t="s">
        <v>24</v>
      </c>
      <c r="E4210" t="s">
        <v>42</v>
      </c>
      <c r="F4210" t="s">
        <v>305</v>
      </c>
      <c r="G4210" s="10">
        <v>42241</v>
      </c>
      <c r="H4210" s="10">
        <v>42242</v>
      </c>
      <c r="I4210" t="s">
        <v>14</v>
      </c>
      <c r="J4210" t="s">
        <v>15</v>
      </c>
      <c r="K4210" t="str">
        <f>INDEX(State_Code_Name!B:B,MATCH(Consumer_Complaints!E4210,State_Code_Name!C:C,0))</f>
        <v>North Carolina</v>
      </c>
      <c r="L4210">
        <f t="shared" si="195"/>
        <v>1</v>
      </c>
      <c r="M4210">
        <f t="shared" si="196"/>
        <v>2015</v>
      </c>
      <c r="N4210" t="str">
        <f t="shared" si="197"/>
        <v>Q3</v>
      </c>
    </row>
    <row r="4211" spans="1:14" x14ac:dyDescent="0.35">
      <c r="A4211">
        <v>1143709</v>
      </c>
      <c r="B4211" t="s">
        <v>92</v>
      </c>
      <c r="C4211" t="s">
        <v>9</v>
      </c>
      <c r="D4211" t="s">
        <v>132</v>
      </c>
      <c r="E4211" t="s">
        <v>59</v>
      </c>
      <c r="F4211" t="s">
        <v>19</v>
      </c>
      <c r="G4211" s="10">
        <v>41741</v>
      </c>
      <c r="H4211" s="10">
        <v>41741</v>
      </c>
      <c r="I4211" t="s">
        <v>14</v>
      </c>
      <c r="J4211" t="s">
        <v>14</v>
      </c>
      <c r="K4211" t="str">
        <f>INDEX(State_Code_Name!B:B,MATCH(Consumer_Complaints!E4211,State_Code_Name!C:C,0))</f>
        <v>Illinois</v>
      </c>
      <c r="L4211">
        <f t="shared" si="195"/>
        <v>0</v>
      </c>
      <c r="M4211">
        <f t="shared" si="196"/>
        <v>2014</v>
      </c>
      <c r="N4211" t="str">
        <f t="shared" si="197"/>
        <v>Q2</v>
      </c>
    </row>
    <row r="4212" spans="1:14" x14ac:dyDescent="0.35">
      <c r="A4212">
        <v>834440</v>
      </c>
      <c r="B4212" t="s">
        <v>545</v>
      </c>
      <c r="C4212" t="s">
        <v>32</v>
      </c>
      <c r="D4212" t="s">
        <v>41</v>
      </c>
      <c r="E4212" t="s">
        <v>100</v>
      </c>
      <c r="F4212" t="s">
        <v>19</v>
      </c>
      <c r="G4212" s="10">
        <v>41644</v>
      </c>
      <c r="H4212" s="10">
        <v>41644</v>
      </c>
      <c r="I4212" t="s">
        <v>14</v>
      </c>
      <c r="J4212" t="s">
        <v>15</v>
      </c>
      <c r="K4212" t="str">
        <f>INDEX(State_Code_Name!B:B,MATCH(Consumer_Complaints!E4212,State_Code_Name!C:C,0))</f>
        <v>Arizona</v>
      </c>
      <c r="L4212">
        <f t="shared" si="195"/>
        <v>0</v>
      </c>
      <c r="M4212">
        <f t="shared" si="196"/>
        <v>2014</v>
      </c>
      <c r="N4212" t="str">
        <f t="shared" si="197"/>
        <v>Q1</v>
      </c>
    </row>
    <row r="4213" spans="1:14" x14ac:dyDescent="0.35">
      <c r="A4213">
        <v>1400692</v>
      </c>
      <c r="B4213" t="s">
        <v>105</v>
      </c>
      <c r="C4213" t="s">
        <v>32</v>
      </c>
      <c r="D4213" t="s">
        <v>41</v>
      </c>
      <c r="E4213" t="s">
        <v>18</v>
      </c>
      <c r="F4213" t="s">
        <v>19</v>
      </c>
      <c r="G4213" s="10">
        <v>42010</v>
      </c>
      <c r="H4213" s="10">
        <v>42010</v>
      </c>
      <c r="I4213" t="s">
        <v>14</v>
      </c>
      <c r="J4213" t="s">
        <v>15</v>
      </c>
      <c r="K4213" t="str">
        <f>INDEX(State_Code_Name!B:B,MATCH(Consumer_Complaints!E4213,State_Code_Name!C:C,0))</f>
        <v>California</v>
      </c>
      <c r="L4213">
        <f t="shared" si="195"/>
        <v>0</v>
      </c>
      <c r="M4213">
        <f t="shared" si="196"/>
        <v>2015</v>
      </c>
      <c r="N4213" t="str">
        <f t="shared" si="197"/>
        <v>Q1</v>
      </c>
    </row>
    <row r="4214" spans="1:14" x14ac:dyDescent="0.35">
      <c r="A4214">
        <v>1985351</v>
      </c>
      <c r="B4214" t="s">
        <v>63</v>
      </c>
      <c r="C4214" t="s">
        <v>61</v>
      </c>
      <c r="D4214" t="s">
        <v>459</v>
      </c>
      <c r="E4214" t="s">
        <v>70</v>
      </c>
      <c r="F4214" t="s">
        <v>19</v>
      </c>
      <c r="G4214" s="10">
        <v>42546</v>
      </c>
      <c r="H4214" s="10">
        <v>42549</v>
      </c>
      <c r="I4214" t="s">
        <v>14</v>
      </c>
      <c r="J4214" t="s">
        <v>15</v>
      </c>
      <c r="K4214" t="str">
        <f>INDEX(State_Code_Name!B:B,MATCH(Consumer_Complaints!E4214,State_Code_Name!C:C,0))</f>
        <v>Massachusetts</v>
      </c>
      <c r="L4214">
        <f t="shared" si="195"/>
        <v>3</v>
      </c>
      <c r="M4214">
        <f t="shared" si="196"/>
        <v>2016</v>
      </c>
      <c r="N4214" t="str">
        <f t="shared" si="197"/>
        <v>Q2</v>
      </c>
    </row>
    <row r="4215" spans="1:14" x14ac:dyDescent="0.35">
      <c r="A4215">
        <v>406140</v>
      </c>
      <c r="B4215" t="s">
        <v>788</v>
      </c>
      <c r="C4215" t="s">
        <v>26</v>
      </c>
      <c r="D4215" t="s">
        <v>56</v>
      </c>
      <c r="E4215" t="s">
        <v>35</v>
      </c>
      <c r="F4215" t="s">
        <v>19</v>
      </c>
      <c r="G4215" s="10">
        <v>41407</v>
      </c>
      <c r="H4215" s="10">
        <v>41408</v>
      </c>
      <c r="I4215" t="s">
        <v>14</v>
      </c>
      <c r="J4215" t="s">
        <v>15</v>
      </c>
      <c r="K4215" t="str">
        <f>INDEX(State_Code_Name!B:B,MATCH(Consumer_Complaints!E4215,State_Code_Name!C:C,0))</f>
        <v>Florida</v>
      </c>
      <c r="L4215">
        <f t="shared" si="195"/>
        <v>1</v>
      </c>
      <c r="M4215">
        <f t="shared" si="196"/>
        <v>2013</v>
      </c>
      <c r="N4215" t="str">
        <f t="shared" si="197"/>
        <v>Q2</v>
      </c>
    </row>
    <row r="4216" spans="1:14" x14ac:dyDescent="0.35">
      <c r="A4216">
        <v>668061</v>
      </c>
      <c r="B4216" t="s">
        <v>731</v>
      </c>
      <c r="C4216" t="s">
        <v>16</v>
      </c>
      <c r="D4216" t="s">
        <v>20</v>
      </c>
      <c r="E4216" t="s">
        <v>106</v>
      </c>
      <c r="F4216" t="s">
        <v>305</v>
      </c>
      <c r="G4216" s="10">
        <v>41653</v>
      </c>
      <c r="H4216" s="10">
        <v>41656</v>
      </c>
      <c r="I4216" t="s">
        <v>14</v>
      </c>
      <c r="J4216" t="s">
        <v>14</v>
      </c>
      <c r="K4216" t="str">
        <f>INDEX(State_Code_Name!B:B,MATCH(Consumer_Complaints!E4216,State_Code_Name!C:C,0))</f>
        <v>Indiana</v>
      </c>
      <c r="L4216">
        <f t="shared" si="195"/>
        <v>3</v>
      </c>
      <c r="M4216">
        <f t="shared" si="196"/>
        <v>2014</v>
      </c>
      <c r="N4216" t="str">
        <f t="shared" si="197"/>
        <v>Q1</v>
      </c>
    </row>
    <row r="4217" spans="1:14" x14ac:dyDescent="0.35">
      <c r="A4217">
        <v>387004</v>
      </c>
      <c r="B4217" t="s">
        <v>30</v>
      </c>
      <c r="C4217" t="s">
        <v>26</v>
      </c>
      <c r="D4217" t="s">
        <v>27</v>
      </c>
      <c r="E4217" t="s">
        <v>31</v>
      </c>
      <c r="F4217" t="s">
        <v>19</v>
      </c>
      <c r="G4217" s="10">
        <v>41383</v>
      </c>
      <c r="H4217" s="10">
        <v>41386</v>
      </c>
      <c r="I4217" t="s">
        <v>14</v>
      </c>
      <c r="J4217" t="s">
        <v>15</v>
      </c>
      <c r="K4217" t="str">
        <f>INDEX(State_Code_Name!B:B,MATCH(Consumer_Complaints!E4217,State_Code_Name!C:C,0))</f>
        <v>Texas</v>
      </c>
      <c r="L4217">
        <f t="shared" si="195"/>
        <v>3</v>
      </c>
      <c r="M4217">
        <f t="shared" si="196"/>
        <v>2013</v>
      </c>
      <c r="N4217" t="str">
        <f t="shared" si="197"/>
        <v>Q2</v>
      </c>
    </row>
    <row r="4218" spans="1:14" x14ac:dyDescent="0.35">
      <c r="A4218">
        <v>941285</v>
      </c>
      <c r="B4218" t="s">
        <v>136</v>
      </c>
      <c r="C4218" t="s">
        <v>16</v>
      </c>
      <c r="D4218" t="s">
        <v>75</v>
      </c>
      <c r="E4218" t="s">
        <v>74</v>
      </c>
      <c r="F4218" t="s">
        <v>19</v>
      </c>
      <c r="G4218" s="10">
        <v>41837</v>
      </c>
      <c r="H4218" s="10">
        <v>41837</v>
      </c>
      <c r="I4218" t="s">
        <v>14</v>
      </c>
      <c r="J4218" t="s">
        <v>15</v>
      </c>
      <c r="K4218" t="str">
        <f>INDEX(State_Code_Name!B:B,MATCH(Consumer_Complaints!E4218,State_Code_Name!C:C,0))</f>
        <v>Tennessee</v>
      </c>
      <c r="L4218">
        <f t="shared" si="195"/>
        <v>0</v>
      </c>
      <c r="M4218">
        <f t="shared" si="196"/>
        <v>2014</v>
      </c>
      <c r="N4218" t="str">
        <f t="shared" si="197"/>
        <v>Q3</v>
      </c>
    </row>
    <row r="4219" spans="1:14" x14ac:dyDescent="0.35">
      <c r="A4219">
        <v>1219877</v>
      </c>
      <c r="B4219" t="s">
        <v>30</v>
      </c>
      <c r="C4219" t="s">
        <v>16</v>
      </c>
      <c r="D4219" t="s">
        <v>20</v>
      </c>
      <c r="E4219" t="s">
        <v>22</v>
      </c>
      <c r="F4219" t="s">
        <v>19</v>
      </c>
      <c r="G4219" s="10">
        <v>42037</v>
      </c>
      <c r="H4219" s="10">
        <v>42037</v>
      </c>
      <c r="I4219" t="s">
        <v>14</v>
      </c>
      <c r="J4219" t="s">
        <v>15</v>
      </c>
      <c r="K4219" t="str">
        <f>INDEX(State_Code_Name!B:B,MATCH(Consumer_Complaints!E4219,State_Code_Name!C:C,0))</f>
        <v>New York</v>
      </c>
      <c r="L4219">
        <f t="shared" si="195"/>
        <v>0</v>
      </c>
      <c r="M4219">
        <f t="shared" si="196"/>
        <v>2015</v>
      </c>
      <c r="N4219" t="str">
        <f t="shared" si="197"/>
        <v>Q1</v>
      </c>
    </row>
    <row r="4220" spans="1:14" x14ac:dyDescent="0.35">
      <c r="A4220">
        <v>1613784</v>
      </c>
      <c r="B4220" t="s">
        <v>430</v>
      </c>
      <c r="C4220" t="s">
        <v>26</v>
      </c>
      <c r="D4220" t="s">
        <v>56</v>
      </c>
      <c r="E4220" t="s">
        <v>18</v>
      </c>
      <c r="F4220" t="s">
        <v>19</v>
      </c>
      <c r="G4220" s="10">
        <v>42296</v>
      </c>
      <c r="H4220" s="10">
        <v>42296</v>
      </c>
      <c r="I4220" t="s">
        <v>14</v>
      </c>
      <c r="J4220" t="s">
        <v>14</v>
      </c>
      <c r="K4220" t="str">
        <f>INDEX(State_Code_Name!B:B,MATCH(Consumer_Complaints!E4220,State_Code_Name!C:C,0))</f>
        <v>California</v>
      </c>
      <c r="L4220">
        <f t="shared" si="195"/>
        <v>0</v>
      </c>
      <c r="M4220">
        <f t="shared" si="196"/>
        <v>2015</v>
      </c>
      <c r="N4220" t="str">
        <f t="shared" si="197"/>
        <v>Q4</v>
      </c>
    </row>
    <row r="4221" spans="1:14" x14ac:dyDescent="0.35">
      <c r="A4221">
        <v>2011115</v>
      </c>
      <c r="B4221" t="s">
        <v>30</v>
      </c>
      <c r="C4221" t="s">
        <v>16</v>
      </c>
      <c r="D4221" t="s">
        <v>20</v>
      </c>
      <c r="E4221" t="s">
        <v>18</v>
      </c>
      <c r="F4221" t="s">
        <v>305</v>
      </c>
      <c r="G4221" s="10">
        <v>42564</v>
      </c>
      <c r="H4221" s="10">
        <v>42566</v>
      </c>
      <c r="I4221" t="s">
        <v>14</v>
      </c>
      <c r="J4221" t="s">
        <v>15</v>
      </c>
      <c r="K4221" t="str">
        <f>INDEX(State_Code_Name!B:B,MATCH(Consumer_Complaints!E4221,State_Code_Name!C:C,0))</f>
        <v>California</v>
      </c>
      <c r="L4221">
        <f t="shared" si="195"/>
        <v>2</v>
      </c>
      <c r="M4221">
        <f t="shared" si="196"/>
        <v>2016</v>
      </c>
      <c r="N4221" t="str">
        <f t="shared" si="197"/>
        <v>Q3</v>
      </c>
    </row>
    <row r="4222" spans="1:14" x14ac:dyDescent="0.35">
      <c r="A4222">
        <v>1521960</v>
      </c>
      <c r="B4222" t="s">
        <v>58</v>
      </c>
      <c r="C4222" t="s">
        <v>32</v>
      </c>
      <c r="D4222" t="s">
        <v>44</v>
      </c>
      <c r="E4222" t="s">
        <v>59</v>
      </c>
      <c r="F4222" t="s">
        <v>19</v>
      </c>
      <c r="G4222" s="10">
        <v>42233</v>
      </c>
      <c r="H4222" s="10">
        <v>42233</v>
      </c>
      <c r="I4222" t="s">
        <v>14</v>
      </c>
      <c r="J4222" t="s">
        <v>15</v>
      </c>
      <c r="K4222" t="str">
        <f>INDEX(State_Code_Name!B:B,MATCH(Consumer_Complaints!E4222,State_Code_Name!C:C,0))</f>
        <v>Illinois</v>
      </c>
      <c r="L4222">
        <f t="shared" si="195"/>
        <v>0</v>
      </c>
      <c r="M4222">
        <f t="shared" si="196"/>
        <v>2015</v>
      </c>
      <c r="N4222" t="str">
        <f t="shared" si="197"/>
        <v>Q3</v>
      </c>
    </row>
    <row r="4223" spans="1:14" x14ac:dyDescent="0.35">
      <c r="A4223">
        <v>1431147</v>
      </c>
      <c r="B4223" t="s">
        <v>164</v>
      </c>
      <c r="C4223" t="s">
        <v>16</v>
      </c>
      <c r="D4223" t="s">
        <v>24</v>
      </c>
      <c r="E4223" t="s">
        <v>184</v>
      </c>
      <c r="F4223" t="s">
        <v>19</v>
      </c>
      <c r="G4223" s="10">
        <v>42177</v>
      </c>
      <c r="H4223" s="10">
        <v>42179</v>
      </c>
      <c r="I4223" t="s">
        <v>14</v>
      </c>
      <c r="J4223" t="s">
        <v>15</v>
      </c>
      <c r="K4223" t="str">
        <f>INDEX(State_Code_Name!B:B,MATCH(Consumer_Complaints!E4223,State_Code_Name!C:C,0))</f>
        <v>Mississippi</v>
      </c>
      <c r="L4223">
        <f t="shared" si="195"/>
        <v>2</v>
      </c>
      <c r="M4223">
        <f t="shared" si="196"/>
        <v>2015</v>
      </c>
      <c r="N4223" t="str">
        <f t="shared" si="197"/>
        <v>Q2</v>
      </c>
    </row>
    <row r="4224" spans="1:14" x14ac:dyDescent="0.35">
      <c r="A4224">
        <v>901447</v>
      </c>
      <c r="B4224" t="s">
        <v>211</v>
      </c>
      <c r="C4224" t="s">
        <v>26</v>
      </c>
      <c r="D4224" t="s">
        <v>56</v>
      </c>
      <c r="E4224" t="s">
        <v>42</v>
      </c>
      <c r="F4224" t="s">
        <v>19</v>
      </c>
      <c r="G4224" s="10">
        <v>41809</v>
      </c>
      <c r="H4224" s="10">
        <v>41809</v>
      </c>
      <c r="I4224" t="s">
        <v>14</v>
      </c>
      <c r="J4224" t="s">
        <v>14</v>
      </c>
      <c r="K4224" t="str">
        <f>INDEX(State_Code_Name!B:B,MATCH(Consumer_Complaints!E4224,State_Code_Name!C:C,0))</f>
        <v>North Carolina</v>
      </c>
      <c r="L4224">
        <f t="shared" si="195"/>
        <v>0</v>
      </c>
      <c r="M4224">
        <f t="shared" si="196"/>
        <v>2014</v>
      </c>
      <c r="N4224" t="str">
        <f t="shared" si="197"/>
        <v>Q2</v>
      </c>
    </row>
    <row r="4225" spans="1:14" x14ac:dyDescent="0.35">
      <c r="A4225">
        <v>1968496</v>
      </c>
      <c r="B4225" t="s">
        <v>560</v>
      </c>
      <c r="C4225" t="s">
        <v>26</v>
      </c>
      <c r="D4225" t="s">
        <v>27</v>
      </c>
      <c r="E4225" t="s">
        <v>18</v>
      </c>
      <c r="F4225" t="s">
        <v>19</v>
      </c>
      <c r="G4225" s="10">
        <v>42535</v>
      </c>
      <c r="H4225" s="10">
        <v>42535</v>
      </c>
      <c r="I4225" t="s">
        <v>14</v>
      </c>
      <c r="J4225" t="s">
        <v>14</v>
      </c>
      <c r="K4225" t="str">
        <f>INDEX(State_Code_Name!B:B,MATCH(Consumer_Complaints!E4225,State_Code_Name!C:C,0))</f>
        <v>California</v>
      </c>
      <c r="L4225">
        <f t="shared" si="195"/>
        <v>0</v>
      </c>
      <c r="M4225">
        <f t="shared" si="196"/>
        <v>2016</v>
      </c>
      <c r="N4225" t="str">
        <f t="shared" si="197"/>
        <v>Q2</v>
      </c>
    </row>
    <row r="4226" spans="1:14" x14ac:dyDescent="0.35">
      <c r="A4226">
        <v>1989304</v>
      </c>
      <c r="B4226" t="s">
        <v>38</v>
      </c>
      <c r="C4226" t="s">
        <v>16</v>
      </c>
      <c r="D4226" t="s">
        <v>20</v>
      </c>
      <c r="E4226" t="s">
        <v>22</v>
      </c>
      <c r="F4226" t="s">
        <v>19</v>
      </c>
      <c r="G4226" s="10">
        <v>42549</v>
      </c>
      <c r="H4226" s="10">
        <v>42549</v>
      </c>
      <c r="I4226" t="s">
        <v>14</v>
      </c>
      <c r="J4226" t="s">
        <v>15</v>
      </c>
      <c r="K4226" t="str">
        <f>INDEX(State_Code_Name!B:B,MATCH(Consumer_Complaints!E4226,State_Code_Name!C:C,0))</f>
        <v>New York</v>
      </c>
      <c r="L4226">
        <f t="shared" si="195"/>
        <v>0</v>
      </c>
      <c r="M4226">
        <f t="shared" si="196"/>
        <v>2016</v>
      </c>
      <c r="N4226" t="str">
        <f t="shared" si="197"/>
        <v>Q2</v>
      </c>
    </row>
    <row r="4227" spans="1:14" x14ac:dyDescent="0.35">
      <c r="A4227">
        <v>1974695</v>
      </c>
      <c r="B4227" t="s">
        <v>38</v>
      </c>
      <c r="C4227" t="s">
        <v>16</v>
      </c>
      <c r="D4227" t="s">
        <v>20</v>
      </c>
      <c r="E4227" t="s">
        <v>18</v>
      </c>
      <c r="F4227" t="s">
        <v>19</v>
      </c>
      <c r="G4227" s="10">
        <v>42539</v>
      </c>
      <c r="H4227" s="10">
        <v>42539</v>
      </c>
      <c r="I4227" t="s">
        <v>14</v>
      </c>
      <c r="J4227" t="s">
        <v>15</v>
      </c>
      <c r="K4227" t="str">
        <f>INDEX(State_Code_Name!B:B,MATCH(Consumer_Complaints!E4227,State_Code_Name!C:C,0))</f>
        <v>California</v>
      </c>
      <c r="L4227">
        <f t="shared" ref="L4227:L4290" si="198">H4227-G4227</f>
        <v>0</v>
      </c>
      <c r="M4227">
        <f t="shared" ref="M4227:M4290" si="199">YEAR(G4227)</f>
        <v>2016</v>
      </c>
      <c r="N4227" t="str">
        <f t="shared" ref="N4227:N4290" si="200">IF(MONTH(G4227)&lt;=3,"Q1",IF(MONTH(G4227)&lt;=6,"Q2",IF(MONTH(G4227)&lt;=9,"Q3","Q4")))</f>
        <v>Q2</v>
      </c>
    </row>
    <row r="4228" spans="1:14" x14ac:dyDescent="0.35">
      <c r="A4228">
        <v>1383691</v>
      </c>
      <c r="B4228" t="s">
        <v>60</v>
      </c>
      <c r="C4228" t="s">
        <v>52</v>
      </c>
      <c r="D4228" t="s">
        <v>103</v>
      </c>
      <c r="E4228" t="s">
        <v>12</v>
      </c>
      <c r="F4228" t="s">
        <v>19</v>
      </c>
      <c r="G4228" s="10">
        <v>42143</v>
      </c>
      <c r="H4228" s="10">
        <v>42143</v>
      </c>
      <c r="I4228" t="s">
        <v>14</v>
      </c>
      <c r="J4228" t="s">
        <v>15</v>
      </c>
      <c r="K4228" t="str">
        <f>INDEX(State_Code_Name!B:B,MATCH(Consumer_Complaints!E4228,State_Code_Name!C:C,0))</f>
        <v>Virginia</v>
      </c>
      <c r="L4228">
        <f t="shared" si="198"/>
        <v>0</v>
      </c>
      <c r="M4228">
        <f t="shared" si="199"/>
        <v>2015</v>
      </c>
      <c r="N4228" t="str">
        <f t="shared" si="200"/>
        <v>Q2</v>
      </c>
    </row>
    <row r="4229" spans="1:14" x14ac:dyDescent="0.35">
      <c r="A4229">
        <v>1145251</v>
      </c>
      <c r="B4229" t="s">
        <v>47</v>
      </c>
      <c r="C4229" t="s">
        <v>32</v>
      </c>
      <c r="D4229" t="s">
        <v>44</v>
      </c>
      <c r="E4229" t="s">
        <v>39</v>
      </c>
      <c r="F4229" t="s">
        <v>19</v>
      </c>
      <c r="G4229" s="10">
        <v>41771</v>
      </c>
      <c r="H4229" s="10">
        <v>41771</v>
      </c>
      <c r="I4229" t="s">
        <v>14</v>
      </c>
      <c r="J4229" t="s">
        <v>15</v>
      </c>
      <c r="K4229" t="str">
        <f>INDEX(State_Code_Name!B:B,MATCH(Consumer_Complaints!E4229,State_Code_Name!C:C,0))</f>
        <v>Ohio</v>
      </c>
      <c r="L4229">
        <f t="shared" si="198"/>
        <v>0</v>
      </c>
      <c r="M4229">
        <f t="shared" si="199"/>
        <v>2014</v>
      </c>
      <c r="N4229" t="str">
        <f t="shared" si="200"/>
        <v>Q2</v>
      </c>
    </row>
    <row r="4230" spans="1:14" x14ac:dyDescent="0.35">
      <c r="A4230">
        <v>1892401</v>
      </c>
      <c r="B4230" t="s">
        <v>134</v>
      </c>
      <c r="C4230" t="s">
        <v>16</v>
      </c>
      <c r="D4230" t="s">
        <v>75</v>
      </c>
      <c r="E4230" t="s">
        <v>46</v>
      </c>
      <c r="F4230" t="s">
        <v>19</v>
      </c>
      <c r="G4230" s="10">
        <v>42482</v>
      </c>
      <c r="H4230" s="10">
        <v>42482</v>
      </c>
      <c r="I4230" t="s">
        <v>14</v>
      </c>
      <c r="J4230" t="s">
        <v>15</v>
      </c>
      <c r="K4230" t="str">
        <f>INDEX(State_Code_Name!B:B,MATCH(Consumer_Complaints!E4230,State_Code_Name!C:C,0))</f>
        <v>Pennsylvania</v>
      </c>
      <c r="L4230">
        <f t="shared" si="198"/>
        <v>0</v>
      </c>
      <c r="M4230">
        <f t="shared" si="199"/>
        <v>2016</v>
      </c>
      <c r="N4230" t="str">
        <f t="shared" si="200"/>
        <v>Q2</v>
      </c>
    </row>
    <row r="4231" spans="1:14" x14ac:dyDescent="0.35">
      <c r="A4231">
        <v>626698</v>
      </c>
      <c r="B4231" t="s">
        <v>71</v>
      </c>
      <c r="C4231" t="s">
        <v>16</v>
      </c>
      <c r="D4231" t="s">
        <v>75</v>
      </c>
      <c r="E4231" t="s">
        <v>59</v>
      </c>
      <c r="F4231" t="s">
        <v>19</v>
      </c>
      <c r="G4231" s="10">
        <v>41498</v>
      </c>
      <c r="H4231" s="10">
        <v>41529</v>
      </c>
      <c r="I4231" t="s">
        <v>14</v>
      </c>
      <c r="J4231" t="s">
        <v>15</v>
      </c>
      <c r="K4231" t="str">
        <f>INDEX(State_Code_Name!B:B,MATCH(Consumer_Complaints!E4231,State_Code_Name!C:C,0))</f>
        <v>Illinois</v>
      </c>
      <c r="L4231">
        <f t="shared" si="198"/>
        <v>31</v>
      </c>
      <c r="M4231">
        <f t="shared" si="199"/>
        <v>2013</v>
      </c>
      <c r="N4231" t="str">
        <f t="shared" si="200"/>
        <v>Q3</v>
      </c>
    </row>
    <row r="4232" spans="1:14" x14ac:dyDescent="0.35">
      <c r="A4232">
        <v>2041735</v>
      </c>
      <c r="B4232" t="s">
        <v>38</v>
      </c>
      <c r="C4232" t="s">
        <v>16</v>
      </c>
      <c r="D4232" t="s">
        <v>20</v>
      </c>
      <c r="E4232" t="s">
        <v>31</v>
      </c>
      <c r="F4232" t="s">
        <v>19</v>
      </c>
      <c r="G4232" s="10">
        <v>42408</v>
      </c>
      <c r="H4232" s="10">
        <v>42408</v>
      </c>
      <c r="I4232" t="s">
        <v>14</v>
      </c>
      <c r="J4232" t="s">
        <v>15</v>
      </c>
      <c r="K4232" t="str">
        <f>INDEX(State_Code_Name!B:B,MATCH(Consumer_Complaints!E4232,State_Code_Name!C:C,0))</f>
        <v>Texas</v>
      </c>
      <c r="L4232">
        <f t="shared" si="198"/>
        <v>0</v>
      </c>
      <c r="M4232">
        <f t="shared" si="199"/>
        <v>2016</v>
      </c>
      <c r="N4232" t="str">
        <f t="shared" si="200"/>
        <v>Q1</v>
      </c>
    </row>
    <row r="4233" spans="1:14" x14ac:dyDescent="0.35">
      <c r="A4233">
        <v>1391008</v>
      </c>
      <c r="B4233" t="s">
        <v>60</v>
      </c>
      <c r="C4233" t="s">
        <v>52</v>
      </c>
      <c r="D4233" t="s">
        <v>96</v>
      </c>
      <c r="E4233" t="s">
        <v>18</v>
      </c>
      <c r="F4233" t="s">
        <v>19</v>
      </c>
      <c r="G4233" s="10">
        <v>42150</v>
      </c>
      <c r="H4233" s="10">
        <v>42150</v>
      </c>
      <c r="I4233" t="s">
        <v>14</v>
      </c>
      <c r="J4233" t="s">
        <v>15</v>
      </c>
      <c r="K4233" t="str">
        <f>INDEX(State_Code_Name!B:B,MATCH(Consumer_Complaints!E4233,State_Code_Name!C:C,0))</f>
        <v>California</v>
      </c>
      <c r="L4233">
        <f t="shared" si="198"/>
        <v>0</v>
      </c>
      <c r="M4233">
        <f t="shared" si="199"/>
        <v>2015</v>
      </c>
      <c r="N4233" t="str">
        <f t="shared" si="200"/>
        <v>Q2</v>
      </c>
    </row>
    <row r="4234" spans="1:14" x14ac:dyDescent="0.35">
      <c r="A4234">
        <v>542753</v>
      </c>
      <c r="B4234" t="s">
        <v>47</v>
      </c>
      <c r="C4234" t="s">
        <v>26</v>
      </c>
      <c r="D4234" t="s">
        <v>78</v>
      </c>
      <c r="E4234" t="s">
        <v>46</v>
      </c>
      <c r="F4234" t="s">
        <v>19</v>
      </c>
      <c r="G4234" s="10">
        <v>41542</v>
      </c>
      <c r="H4234" s="10">
        <v>41543</v>
      </c>
      <c r="I4234" t="s">
        <v>14</v>
      </c>
      <c r="J4234" t="s">
        <v>15</v>
      </c>
      <c r="K4234" t="str">
        <f>INDEX(State_Code_Name!B:B,MATCH(Consumer_Complaints!E4234,State_Code_Name!C:C,0))</f>
        <v>Pennsylvania</v>
      </c>
      <c r="L4234">
        <f t="shared" si="198"/>
        <v>1</v>
      </c>
      <c r="M4234">
        <f t="shared" si="199"/>
        <v>2013</v>
      </c>
      <c r="N4234" t="str">
        <f t="shared" si="200"/>
        <v>Q3</v>
      </c>
    </row>
    <row r="4235" spans="1:14" x14ac:dyDescent="0.35">
      <c r="A4235">
        <v>1499555</v>
      </c>
      <c r="B4235" t="s">
        <v>11</v>
      </c>
      <c r="C4235" t="s">
        <v>16</v>
      </c>
      <c r="D4235" t="s">
        <v>20</v>
      </c>
      <c r="E4235" t="s">
        <v>42</v>
      </c>
      <c r="F4235" t="s">
        <v>13</v>
      </c>
      <c r="G4235" s="10">
        <v>42071</v>
      </c>
      <c r="H4235" s="10">
        <v>42163</v>
      </c>
      <c r="I4235" t="s">
        <v>14</v>
      </c>
      <c r="J4235" t="s">
        <v>15</v>
      </c>
      <c r="K4235" t="str">
        <f>INDEX(State_Code_Name!B:B,MATCH(Consumer_Complaints!E4235,State_Code_Name!C:C,0))</f>
        <v>North Carolina</v>
      </c>
      <c r="L4235">
        <f t="shared" si="198"/>
        <v>92</v>
      </c>
      <c r="M4235">
        <f t="shared" si="199"/>
        <v>2015</v>
      </c>
      <c r="N4235" t="str">
        <f t="shared" si="200"/>
        <v>Q1</v>
      </c>
    </row>
    <row r="4236" spans="1:14" x14ac:dyDescent="0.35">
      <c r="A4236">
        <v>727053</v>
      </c>
      <c r="B4236" t="s">
        <v>230</v>
      </c>
      <c r="C4236" t="s">
        <v>9</v>
      </c>
      <c r="D4236" t="s">
        <v>175</v>
      </c>
      <c r="E4236" t="s">
        <v>184</v>
      </c>
      <c r="F4236" t="s">
        <v>19</v>
      </c>
      <c r="G4236" s="10">
        <v>41693</v>
      </c>
      <c r="H4236" s="10">
        <v>41693</v>
      </c>
      <c r="I4236" t="s">
        <v>14</v>
      </c>
      <c r="J4236" t="s">
        <v>15</v>
      </c>
      <c r="K4236" t="str">
        <f>INDEX(State_Code_Name!B:B,MATCH(Consumer_Complaints!E4236,State_Code_Name!C:C,0))</f>
        <v>Mississippi</v>
      </c>
      <c r="L4236">
        <f t="shared" si="198"/>
        <v>0</v>
      </c>
      <c r="M4236">
        <f t="shared" si="199"/>
        <v>2014</v>
      </c>
      <c r="N4236" t="str">
        <f t="shared" si="200"/>
        <v>Q1</v>
      </c>
    </row>
    <row r="4237" spans="1:14" x14ac:dyDescent="0.35">
      <c r="A4237">
        <v>1009734</v>
      </c>
      <c r="B4237" t="s">
        <v>11</v>
      </c>
      <c r="C4237" t="s">
        <v>16</v>
      </c>
      <c r="D4237" t="s">
        <v>75</v>
      </c>
      <c r="E4237" t="s">
        <v>66</v>
      </c>
      <c r="F4237" t="s">
        <v>19</v>
      </c>
      <c r="G4237" s="10">
        <v>41679</v>
      </c>
      <c r="H4237" s="10">
        <v>41679</v>
      </c>
      <c r="I4237" t="s">
        <v>14</v>
      </c>
      <c r="J4237" t="s">
        <v>14</v>
      </c>
      <c r="K4237" t="str">
        <f>INDEX(State_Code_Name!B:B,MATCH(Consumer_Complaints!E4237,State_Code_Name!C:C,0))</f>
        <v>Michigan</v>
      </c>
      <c r="L4237">
        <f t="shared" si="198"/>
        <v>0</v>
      </c>
      <c r="M4237">
        <f t="shared" si="199"/>
        <v>2014</v>
      </c>
      <c r="N4237" t="str">
        <f t="shared" si="200"/>
        <v>Q1</v>
      </c>
    </row>
    <row r="4238" spans="1:14" x14ac:dyDescent="0.35">
      <c r="A4238">
        <v>1467087</v>
      </c>
      <c r="B4238" t="s">
        <v>21</v>
      </c>
      <c r="C4238" t="s">
        <v>16</v>
      </c>
      <c r="D4238" t="s">
        <v>24</v>
      </c>
      <c r="E4238" t="s">
        <v>70</v>
      </c>
      <c r="F4238" t="s">
        <v>305</v>
      </c>
      <c r="G4238" s="10">
        <v>42198</v>
      </c>
      <c r="H4238" s="10">
        <v>42199</v>
      </c>
      <c r="I4238" t="s">
        <v>14</v>
      </c>
      <c r="J4238" t="s">
        <v>14</v>
      </c>
      <c r="K4238" t="str">
        <f>INDEX(State_Code_Name!B:B,MATCH(Consumer_Complaints!E4238,State_Code_Name!C:C,0))</f>
        <v>Massachusetts</v>
      </c>
      <c r="L4238">
        <f t="shared" si="198"/>
        <v>1</v>
      </c>
      <c r="M4238">
        <f t="shared" si="199"/>
        <v>2015</v>
      </c>
      <c r="N4238" t="str">
        <f t="shared" si="200"/>
        <v>Q3</v>
      </c>
    </row>
    <row r="4239" spans="1:14" x14ac:dyDescent="0.35">
      <c r="A4239">
        <v>497260</v>
      </c>
      <c r="B4239" t="s">
        <v>43</v>
      </c>
      <c r="C4239" t="s">
        <v>36</v>
      </c>
      <c r="D4239" t="s">
        <v>120</v>
      </c>
      <c r="E4239" t="s">
        <v>48</v>
      </c>
      <c r="F4239" t="s">
        <v>19</v>
      </c>
      <c r="G4239" s="10">
        <v>41506</v>
      </c>
      <c r="H4239" s="10">
        <v>41506</v>
      </c>
      <c r="I4239" t="s">
        <v>14</v>
      </c>
      <c r="J4239" t="s">
        <v>15</v>
      </c>
      <c r="K4239" t="str">
        <f>INDEX(State_Code_Name!B:B,MATCH(Consumer_Complaints!E4239,State_Code_Name!C:C,0))</f>
        <v>New Jersey</v>
      </c>
      <c r="L4239">
        <f t="shared" si="198"/>
        <v>0</v>
      </c>
      <c r="M4239">
        <f t="shared" si="199"/>
        <v>2013</v>
      </c>
      <c r="N4239" t="str">
        <f t="shared" si="200"/>
        <v>Q3</v>
      </c>
    </row>
    <row r="4240" spans="1:14" x14ac:dyDescent="0.35">
      <c r="A4240">
        <v>2010535</v>
      </c>
      <c r="B4240" t="s">
        <v>814</v>
      </c>
      <c r="C4240" t="s">
        <v>26</v>
      </c>
      <c r="D4240" t="s">
        <v>56</v>
      </c>
      <c r="E4240" t="s">
        <v>100</v>
      </c>
      <c r="F4240" t="s">
        <v>13</v>
      </c>
      <c r="G4240" s="10">
        <v>42565</v>
      </c>
      <c r="H4240" s="10">
        <v>42566</v>
      </c>
      <c r="I4240" t="s">
        <v>14</v>
      </c>
      <c r="J4240" t="s">
        <v>15</v>
      </c>
      <c r="K4240" t="str">
        <f>INDEX(State_Code_Name!B:B,MATCH(Consumer_Complaints!E4240,State_Code_Name!C:C,0))</f>
        <v>Arizona</v>
      </c>
      <c r="L4240">
        <f t="shared" si="198"/>
        <v>1</v>
      </c>
      <c r="M4240">
        <f t="shared" si="199"/>
        <v>2016</v>
      </c>
      <c r="N4240" t="str">
        <f t="shared" si="200"/>
        <v>Q3</v>
      </c>
    </row>
    <row r="4241" spans="1:14" x14ac:dyDescent="0.35">
      <c r="A4241">
        <v>795840</v>
      </c>
      <c r="B4241" t="s">
        <v>34</v>
      </c>
      <c r="C4241" t="s">
        <v>16</v>
      </c>
      <c r="D4241" t="s">
        <v>144</v>
      </c>
      <c r="E4241" t="s">
        <v>12</v>
      </c>
      <c r="F4241" t="s">
        <v>19</v>
      </c>
      <c r="G4241" s="10">
        <v>41824</v>
      </c>
      <c r="H4241" s="10">
        <v>41824</v>
      </c>
      <c r="I4241" t="s">
        <v>14</v>
      </c>
      <c r="J4241" t="s">
        <v>14</v>
      </c>
      <c r="K4241" t="str">
        <f>INDEX(State_Code_Name!B:B,MATCH(Consumer_Complaints!E4241,State_Code_Name!C:C,0))</f>
        <v>Virginia</v>
      </c>
      <c r="L4241">
        <f t="shared" si="198"/>
        <v>0</v>
      </c>
      <c r="M4241">
        <f t="shared" si="199"/>
        <v>2014</v>
      </c>
      <c r="N4241" t="str">
        <f t="shared" si="200"/>
        <v>Q3</v>
      </c>
    </row>
    <row r="4242" spans="1:14" x14ac:dyDescent="0.35">
      <c r="A4242">
        <v>567907</v>
      </c>
      <c r="B4242" t="s">
        <v>11</v>
      </c>
      <c r="C4242" t="s">
        <v>16</v>
      </c>
      <c r="D4242" t="s">
        <v>24</v>
      </c>
      <c r="E4242" t="s">
        <v>212</v>
      </c>
      <c r="F4242" t="s">
        <v>19</v>
      </c>
      <c r="G4242" s="10">
        <v>41570</v>
      </c>
      <c r="H4242" s="10">
        <v>41570</v>
      </c>
      <c r="I4242" t="s">
        <v>14</v>
      </c>
      <c r="J4242" t="s">
        <v>14</v>
      </c>
      <c r="K4242" t="str">
        <f>INDEX(State_Code_Name!B:B,MATCH(Consumer_Complaints!E4242,State_Code_Name!C:C,0))</f>
        <v>West Virginia</v>
      </c>
      <c r="L4242">
        <f t="shared" si="198"/>
        <v>0</v>
      </c>
      <c r="M4242">
        <f t="shared" si="199"/>
        <v>2013</v>
      </c>
      <c r="N4242" t="str">
        <f t="shared" si="200"/>
        <v>Q4</v>
      </c>
    </row>
    <row r="4243" spans="1:14" x14ac:dyDescent="0.35">
      <c r="A4243">
        <v>806805</v>
      </c>
      <c r="B4243" t="s">
        <v>58</v>
      </c>
      <c r="C4243" t="s">
        <v>52</v>
      </c>
      <c r="D4243" t="s">
        <v>103</v>
      </c>
      <c r="E4243" t="s">
        <v>121</v>
      </c>
      <c r="F4243" t="s">
        <v>305</v>
      </c>
      <c r="G4243" s="10">
        <v>41743</v>
      </c>
      <c r="H4243" s="10">
        <v>41815</v>
      </c>
      <c r="I4243" t="s">
        <v>14</v>
      </c>
      <c r="J4243" t="s">
        <v>14</v>
      </c>
      <c r="K4243" t="str">
        <f>INDEX(State_Code_Name!B:B,MATCH(Consumer_Complaints!E4243,State_Code_Name!C:C,0))</f>
        <v>Oregon</v>
      </c>
      <c r="L4243">
        <f t="shared" si="198"/>
        <v>72</v>
      </c>
      <c r="M4243">
        <f t="shared" si="199"/>
        <v>2014</v>
      </c>
      <c r="N4243" t="str">
        <f t="shared" si="200"/>
        <v>Q2</v>
      </c>
    </row>
    <row r="4244" spans="1:14" x14ac:dyDescent="0.35">
      <c r="A4244">
        <v>1858959</v>
      </c>
      <c r="B4244" t="s">
        <v>604</v>
      </c>
      <c r="C4244" t="s">
        <v>9</v>
      </c>
      <c r="D4244" t="s">
        <v>132</v>
      </c>
      <c r="E4244" t="s">
        <v>118</v>
      </c>
      <c r="F4244" t="s">
        <v>19</v>
      </c>
      <c r="G4244" s="10">
        <v>42460</v>
      </c>
      <c r="H4244" s="10">
        <v>42460</v>
      </c>
      <c r="I4244" t="s">
        <v>14</v>
      </c>
      <c r="J4244" t="s">
        <v>14</v>
      </c>
      <c r="K4244" t="str">
        <f>INDEX(State_Code_Name!B:B,MATCH(Consumer_Complaints!E4244,State_Code_Name!C:C,0))</f>
        <v>Alabama</v>
      </c>
      <c r="L4244">
        <f t="shared" si="198"/>
        <v>0</v>
      </c>
      <c r="M4244">
        <f t="shared" si="199"/>
        <v>2016</v>
      </c>
      <c r="N4244" t="str">
        <f t="shared" si="200"/>
        <v>Q1</v>
      </c>
    </row>
    <row r="4245" spans="1:14" x14ac:dyDescent="0.35">
      <c r="A4245">
        <v>978368</v>
      </c>
      <c r="B4245" t="s">
        <v>60</v>
      </c>
      <c r="C4245" t="s">
        <v>52</v>
      </c>
      <c r="D4245" t="s">
        <v>96</v>
      </c>
      <c r="E4245" t="s">
        <v>48</v>
      </c>
      <c r="F4245" t="s">
        <v>19</v>
      </c>
      <c r="G4245" s="10">
        <v>41951</v>
      </c>
      <c r="H4245" s="10">
        <v>41951</v>
      </c>
      <c r="I4245" t="s">
        <v>14</v>
      </c>
      <c r="J4245" t="s">
        <v>15</v>
      </c>
      <c r="K4245" t="str">
        <f>INDEX(State_Code_Name!B:B,MATCH(Consumer_Complaints!E4245,State_Code_Name!C:C,0))</f>
        <v>New Jersey</v>
      </c>
      <c r="L4245">
        <f t="shared" si="198"/>
        <v>0</v>
      </c>
      <c r="M4245">
        <f t="shared" si="199"/>
        <v>2014</v>
      </c>
      <c r="N4245" t="str">
        <f t="shared" si="200"/>
        <v>Q4</v>
      </c>
    </row>
    <row r="4246" spans="1:14" x14ac:dyDescent="0.35">
      <c r="A4246">
        <v>1517849</v>
      </c>
      <c r="B4246" t="s">
        <v>983</v>
      </c>
      <c r="C4246" t="s">
        <v>26</v>
      </c>
      <c r="D4246" t="s">
        <v>27</v>
      </c>
      <c r="E4246" t="s">
        <v>121</v>
      </c>
      <c r="F4246" t="s">
        <v>13</v>
      </c>
      <c r="G4246" s="10">
        <v>42229</v>
      </c>
      <c r="H4246" s="10">
        <v>42230</v>
      </c>
      <c r="I4246" t="s">
        <v>14</v>
      </c>
      <c r="J4246" t="s">
        <v>15</v>
      </c>
      <c r="K4246" t="str">
        <f>INDEX(State_Code_Name!B:B,MATCH(Consumer_Complaints!E4246,State_Code_Name!C:C,0))</f>
        <v>Oregon</v>
      </c>
      <c r="L4246">
        <f t="shared" si="198"/>
        <v>1</v>
      </c>
      <c r="M4246">
        <f t="shared" si="199"/>
        <v>2015</v>
      </c>
      <c r="N4246" t="str">
        <f t="shared" si="200"/>
        <v>Q3</v>
      </c>
    </row>
    <row r="4247" spans="1:14" x14ac:dyDescent="0.35">
      <c r="A4247">
        <v>452934</v>
      </c>
      <c r="B4247" t="s">
        <v>47</v>
      </c>
      <c r="C4247" t="s">
        <v>26</v>
      </c>
      <c r="D4247" t="s">
        <v>27</v>
      </c>
      <c r="E4247" t="s">
        <v>98</v>
      </c>
      <c r="F4247" t="s">
        <v>19</v>
      </c>
      <c r="G4247" s="10">
        <v>41524</v>
      </c>
      <c r="H4247" s="10">
        <v>41585</v>
      </c>
      <c r="I4247" t="s">
        <v>15</v>
      </c>
      <c r="J4247" t="s">
        <v>15</v>
      </c>
      <c r="K4247" t="str">
        <f>INDEX(State_Code_Name!B:B,MATCH(Consumer_Complaints!E4247,State_Code_Name!C:C,0))</f>
        <v>Colorado</v>
      </c>
      <c r="L4247">
        <f t="shared" si="198"/>
        <v>61</v>
      </c>
      <c r="M4247">
        <f t="shared" si="199"/>
        <v>2013</v>
      </c>
      <c r="N4247" t="str">
        <f t="shared" si="200"/>
        <v>Q3</v>
      </c>
    </row>
    <row r="4248" spans="1:14" x14ac:dyDescent="0.35">
      <c r="A4248">
        <v>1639402</v>
      </c>
      <c r="B4248" t="s">
        <v>43</v>
      </c>
      <c r="C4248" t="s">
        <v>16</v>
      </c>
      <c r="D4248" t="s">
        <v>20</v>
      </c>
      <c r="E4248" t="s">
        <v>18</v>
      </c>
      <c r="F4248" t="s">
        <v>19</v>
      </c>
      <c r="G4248" s="10">
        <v>42105</v>
      </c>
      <c r="H4248" s="10">
        <v>42105</v>
      </c>
      <c r="I4248" t="s">
        <v>14</v>
      </c>
      <c r="J4248" t="s">
        <v>14</v>
      </c>
      <c r="K4248" t="str">
        <f>INDEX(State_Code_Name!B:B,MATCH(Consumer_Complaints!E4248,State_Code_Name!C:C,0))</f>
        <v>California</v>
      </c>
      <c r="L4248">
        <f t="shared" si="198"/>
        <v>0</v>
      </c>
      <c r="M4248">
        <f t="shared" si="199"/>
        <v>2015</v>
      </c>
      <c r="N4248" t="str">
        <f t="shared" si="200"/>
        <v>Q2</v>
      </c>
    </row>
    <row r="4249" spans="1:14" x14ac:dyDescent="0.35">
      <c r="A4249">
        <v>881795</v>
      </c>
      <c r="B4249" t="s">
        <v>901</v>
      </c>
      <c r="C4249" t="s">
        <v>32</v>
      </c>
      <c r="D4249" t="s">
        <v>44</v>
      </c>
      <c r="E4249" t="s">
        <v>18</v>
      </c>
      <c r="F4249" t="s">
        <v>19</v>
      </c>
      <c r="G4249" s="10">
        <v>41765</v>
      </c>
      <c r="H4249" s="10">
        <v>41806</v>
      </c>
      <c r="I4249" t="s">
        <v>14</v>
      </c>
      <c r="J4249" t="s">
        <v>15</v>
      </c>
      <c r="K4249" t="str">
        <f>INDEX(State_Code_Name!B:B,MATCH(Consumer_Complaints!E4249,State_Code_Name!C:C,0))</f>
        <v>California</v>
      </c>
      <c r="L4249">
        <f t="shared" si="198"/>
        <v>41</v>
      </c>
      <c r="M4249">
        <f t="shared" si="199"/>
        <v>2014</v>
      </c>
      <c r="N4249" t="str">
        <f t="shared" si="200"/>
        <v>Q2</v>
      </c>
    </row>
    <row r="4250" spans="1:14" x14ac:dyDescent="0.35">
      <c r="A4250">
        <v>2153536</v>
      </c>
      <c r="B4250" t="s">
        <v>47</v>
      </c>
      <c r="C4250" t="s">
        <v>32</v>
      </c>
      <c r="D4250" t="s">
        <v>41</v>
      </c>
      <c r="E4250" t="s">
        <v>18</v>
      </c>
      <c r="F4250" t="s">
        <v>19</v>
      </c>
      <c r="G4250" s="10">
        <v>42653</v>
      </c>
      <c r="H4250" s="10">
        <v>42653</v>
      </c>
      <c r="I4250" t="s">
        <v>14</v>
      </c>
      <c r="J4250" t="s">
        <v>14</v>
      </c>
      <c r="K4250" t="str">
        <f>INDEX(State_Code_Name!B:B,MATCH(Consumer_Complaints!E4250,State_Code_Name!C:C,0))</f>
        <v>California</v>
      </c>
      <c r="L4250">
        <f t="shared" si="198"/>
        <v>0</v>
      </c>
      <c r="M4250">
        <f t="shared" si="199"/>
        <v>2016</v>
      </c>
      <c r="N4250" t="str">
        <f t="shared" si="200"/>
        <v>Q4</v>
      </c>
    </row>
    <row r="4251" spans="1:14" x14ac:dyDescent="0.35">
      <c r="A4251">
        <v>595599</v>
      </c>
      <c r="B4251" t="s">
        <v>63</v>
      </c>
      <c r="C4251" t="s">
        <v>32</v>
      </c>
      <c r="D4251" t="s">
        <v>41</v>
      </c>
      <c r="E4251" t="s">
        <v>39</v>
      </c>
      <c r="F4251" t="s">
        <v>19</v>
      </c>
      <c r="G4251" s="10">
        <v>41591</v>
      </c>
      <c r="H4251" s="10">
        <v>41591</v>
      </c>
      <c r="I4251" t="s">
        <v>14</v>
      </c>
      <c r="J4251" t="s">
        <v>15</v>
      </c>
      <c r="K4251" t="str">
        <f>INDEX(State_Code_Name!B:B,MATCH(Consumer_Complaints!E4251,State_Code_Name!C:C,0))</f>
        <v>Ohio</v>
      </c>
      <c r="L4251">
        <f t="shared" si="198"/>
        <v>0</v>
      </c>
      <c r="M4251">
        <f t="shared" si="199"/>
        <v>2013</v>
      </c>
      <c r="N4251" t="str">
        <f t="shared" si="200"/>
        <v>Q4</v>
      </c>
    </row>
    <row r="4252" spans="1:14" x14ac:dyDescent="0.35">
      <c r="A4252">
        <v>1812809</v>
      </c>
      <c r="B4252" t="s">
        <v>11</v>
      </c>
      <c r="C4252" t="s">
        <v>16</v>
      </c>
      <c r="D4252" t="s">
        <v>24</v>
      </c>
      <c r="E4252" t="s">
        <v>18</v>
      </c>
      <c r="F4252" t="s">
        <v>19</v>
      </c>
      <c r="G4252" s="10">
        <v>42432</v>
      </c>
      <c r="H4252" s="10">
        <v>42432</v>
      </c>
      <c r="I4252" t="s">
        <v>14</v>
      </c>
      <c r="J4252" t="s">
        <v>14</v>
      </c>
      <c r="K4252" t="str">
        <f>INDEX(State_Code_Name!B:B,MATCH(Consumer_Complaints!E4252,State_Code_Name!C:C,0))</f>
        <v>California</v>
      </c>
      <c r="L4252">
        <f t="shared" si="198"/>
        <v>0</v>
      </c>
      <c r="M4252">
        <f t="shared" si="199"/>
        <v>2016</v>
      </c>
      <c r="N4252" t="str">
        <f t="shared" si="200"/>
        <v>Q1</v>
      </c>
    </row>
    <row r="4253" spans="1:14" x14ac:dyDescent="0.35">
      <c r="A4253">
        <v>1299152</v>
      </c>
      <c r="B4253" t="s">
        <v>795</v>
      </c>
      <c r="C4253" t="s">
        <v>9</v>
      </c>
      <c r="D4253" t="s">
        <v>183</v>
      </c>
      <c r="E4253" t="s">
        <v>122</v>
      </c>
      <c r="F4253" t="s">
        <v>19</v>
      </c>
      <c r="G4253" s="10">
        <v>42087</v>
      </c>
      <c r="H4253" s="10">
        <v>42088</v>
      </c>
      <c r="I4253" t="s">
        <v>14</v>
      </c>
      <c r="J4253" t="s">
        <v>15</v>
      </c>
      <c r="K4253" t="str">
        <f>INDEX(State_Code_Name!B:B,MATCH(Consumer_Complaints!E4253,State_Code_Name!C:C,0))</f>
        <v>Maryland</v>
      </c>
      <c r="L4253">
        <f t="shared" si="198"/>
        <v>1</v>
      </c>
      <c r="M4253">
        <f t="shared" si="199"/>
        <v>2015</v>
      </c>
      <c r="N4253" t="str">
        <f t="shared" si="200"/>
        <v>Q1</v>
      </c>
    </row>
    <row r="4254" spans="1:14" x14ac:dyDescent="0.35">
      <c r="A4254">
        <v>952588</v>
      </c>
      <c r="B4254" t="s">
        <v>30</v>
      </c>
      <c r="C4254" t="s">
        <v>26</v>
      </c>
      <c r="D4254" t="s">
        <v>27</v>
      </c>
      <c r="E4254" t="s">
        <v>18</v>
      </c>
      <c r="F4254" t="s">
        <v>305</v>
      </c>
      <c r="G4254" s="10">
        <v>41844</v>
      </c>
      <c r="H4254" s="10">
        <v>41848</v>
      </c>
      <c r="I4254" t="s">
        <v>14</v>
      </c>
      <c r="J4254" t="s">
        <v>14</v>
      </c>
      <c r="K4254" t="str">
        <f>INDEX(State_Code_Name!B:B,MATCH(Consumer_Complaints!E4254,State_Code_Name!C:C,0))</f>
        <v>California</v>
      </c>
      <c r="L4254">
        <f t="shared" si="198"/>
        <v>4</v>
      </c>
      <c r="M4254">
        <f t="shared" si="199"/>
        <v>2014</v>
      </c>
      <c r="N4254" t="str">
        <f t="shared" si="200"/>
        <v>Q3</v>
      </c>
    </row>
    <row r="4255" spans="1:14" x14ac:dyDescent="0.35">
      <c r="A4255">
        <v>1736070</v>
      </c>
      <c r="B4255" t="s">
        <v>1208</v>
      </c>
      <c r="C4255" t="s">
        <v>26</v>
      </c>
      <c r="D4255" t="s">
        <v>27</v>
      </c>
      <c r="E4255" t="s">
        <v>98</v>
      </c>
      <c r="F4255" t="s">
        <v>19</v>
      </c>
      <c r="G4255" s="10">
        <v>42705</v>
      </c>
      <c r="H4255" s="10">
        <v>42705</v>
      </c>
      <c r="I4255" t="s">
        <v>14</v>
      </c>
      <c r="J4255" t="s">
        <v>14</v>
      </c>
      <c r="K4255" t="str">
        <f>INDEX(State_Code_Name!B:B,MATCH(Consumer_Complaints!E4255,State_Code_Name!C:C,0))</f>
        <v>Colorado</v>
      </c>
      <c r="L4255">
        <f t="shared" si="198"/>
        <v>0</v>
      </c>
      <c r="M4255">
        <f t="shared" si="199"/>
        <v>2016</v>
      </c>
      <c r="N4255" t="str">
        <f t="shared" si="200"/>
        <v>Q4</v>
      </c>
    </row>
    <row r="4256" spans="1:14" x14ac:dyDescent="0.35">
      <c r="A4256">
        <v>1194974</v>
      </c>
      <c r="B4256" t="s">
        <v>30</v>
      </c>
      <c r="C4256" t="s">
        <v>26</v>
      </c>
      <c r="D4256" t="s">
        <v>27</v>
      </c>
      <c r="E4256" t="s">
        <v>126</v>
      </c>
      <c r="F4256" t="s">
        <v>19</v>
      </c>
      <c r="G4256" s="10">
        <v>42019</v>
      </c>
      <c r="H4256" s="10">
        <v>42019</v>
      </c>
      <c r="I4256" t="s">
        <v>14</v>
      </c>
      <c r="J4256" t="s">
        <v>15</v>
      </c>
      <c r="K4256" t="str">
        <f>INDEX(State_Code_Name!B:B,MATCH(Consumer_Complaints!E4256,State_Code_Name!C:C,0))</f>
        <v>Oklahoma</v>
      </c>
      <c r="L4256">
        <f t="shared" si="198"/>
        <v>0</v>
      </c>
      <c r="M4256">
        <f t="shared" si="199"/>
        <v>2015</v>
      </c>
      <c r="N4256" t="str">
        <f t="shared" si="200"/>
        <v>Q1</v>
      </c>
    </row>
    <row r="4257" spans="1:14" x14ac:dyDescent="0.35">
      <c r="A4257">
        <v>1012560</v>
      </c>
      <c r="B4257" t="s">
        <v>68</v>
      </c>
      <c r="C4257" t="s">
        <v>36</v>
      </c>
      <c r="D4257" t="s">
        <v>99</v>
      </c>
      <c r="E4257" t="s">
        <v>18</v>
      </c>
      <c r="F4257" t="s">
        <v>19</v>
      </c>
      <c r="G4257" s="10">
        <v>41707</v>
      </c>
      <c r="H4257" s="10">
        <v>41768</v>
      </c>
      <c r="I4257" t="s">
        <v>14</v>
      </c>
      <c r="J4257" t="s">
        <v>15</v>
      </c>
      <c r="K4257" t="str">
        <f>INDEX(State_Code_Name!B:B,MATCH(Consumer_Complaints!E4257,State_Code_Name!C:C,0))</f>
        <v>California</v>
      </c>
      <c r="L4257">
        <f t="shared" si="198"/>
        <v>61</v>
      </c>
      <c r="M4257">
        <f t="shared" si="199"/>
        <v>2014</v>
      </c>
      <c r="N4257" t="str">
        <f t="shared" si="200"/>
        <v>Q1</v>
      </c>
    </row>
    <row r="4258" spans="1:14" x14ac:dyDescent="0.35">
      <c r="A4258">
        <v>602065</v>
      </c>
      <c r="B4258" t="s">
        <v>34</v>
      </c>
      <c r="C4258" t="s">
        <v>16</v>
      </c>
      <c r="D4258" t="s">
        <v>20</v>
      </c>
      <c r="E4258" t="s">
        <v>42</v>
      </c>
      <c r="F4258" t="s">
        <v>305</v>
      </c>
      <c r="G4258" s="10">
        <v>41596</v>
      </c>
      <c r="H4258" s="10">
        <v>41598</v>
      </c>
      <c r="I4258" t="s">
        <v>14</v>
      </c>
      <c r="J4258" t="s">
        <v>15</v>
      </c>
      <c r="K4258" t="str">
        <f>INDEX(State_Code_Name!B:B,MATCH(Consumer_Complaints!E4258,State_Code_Name!C:C,0))</f>
        <v>North Carolina</v>
      </c>
      <c r="L4258">
        <f t="shared" si="198"/>
        <v>2</v>
      </c>
      <c r="M4258">
        <f t="shared" si="199"/>
        <v>2013</v>
      </c>
      <c r="N4258" t="str">
        <f t="shared" si="200"/>
        <v>Q4</v>
      </c>
    </row>
    <row r="4259" spans="1:14" x14ac:dyDescent="0.35">
      <c r="A4259">
        <v>926477</v>
      </c>
      <c r="B4259" t="s">
        <v>38</v>
      </c>
      <c r="C4259" t="s">
        <v>531</v>
      </c>
      <c r="D4259" t="s">
        <v>532</v>
      </c>
      <c r="E4259" t="s">
        <v>22</v>
      </c>
      <c r="F4259" t="s">
        <v>19</v>
      </c>
      <c r="G4259" s="10">
        <v>41827</v>
      </c>
      <c r="H4259" s="10">
        <v>41919</v>
      </c>
      <c r="I4259" t="s">
        <v>14</v>
      </c>
      <c r="J4259" t="s">
        <v>15</v>
      </c>
      <c r="K4259" t="str">
        <f>INDEX(State_Code_Name!B:B,MATCH(Consumer_Complaints!E4259,State_Code_Name!C:C,0))</f>
        <v>New York</v>
      </c>
      <c r="L4259">
        <f t="shared" si="198"/>
        <v>92</v>
      </c>
      <c r="M4259">
        <f t="shared" si="199"/>
        <v>2014</v>
      </c>
      <c r="N4259" t="str">
        <f t="shared" si="200"/>
        <v>Q3</v>
      </c>
    </row>
    <row r="4260" spans="1:14" x14ac:dyDescent="0.35">
      <c r="A4260">
        <v>1076973</v>
      </c>
      <c r="B4260" t="s">
        <v>69</v>
      </c>
      <c r="C4260" t="s">
        <v>26</v>
      </c>
      <c r="D4260" t="s">
        <v>27</v>
      </c>
      <c r="E4260" t="s">
        <v>18</v>
      </c>
      <c r="F4260" t="s">
        <v>19</v>
      </c>
      <c r="G4260" s="10">
        <v>41931</v>
      </c>
      <c r="H4260" s="10">
        <v>41931</v>
      </c>
      <c r="I4260" t="s">
        <v>14</v>
      </c>
      <c r="J4260" t="s">
        <v>15</v>
      </c>
      <c r="K4260" t="str">
        <f>INDEX(State_Code_Name!B:B,MATCH(Consumer_Complaints!E4260,State_Code_Name!C:C,0))</f>
        <v>California</v>
      </c>
      <c r="L4260">
        <f t="shared" si="198"/>
        <v>0</v>
      </c>
      <c r="M4260">
        <f t="shared" si="199"/>
        <v>2014</v>
      </c>
      <c r="N4260" t="str">
        <f t="shared" si="200"/>
        <v>Q4</v>
      </c>
    </row>
    <row r="4261" spans="1:14" x14ac:dyDescent="0.35">
      <c r="A4261">
        <v>1634511</v>
      </c>
      <c r="B4261" t="s">
        <v>340</v>
      </c>
      <c r="C4261" t="s">
        <v>32</v>
      </c>
      <c r="D4261" t="s">
        <v>41</v>
      </c>
      <c r="E4261" t="s">
        <v>59</v>
      </c>
      <c r="F4261" t="s">
        <v>19</v>
      </c>
      <c r="G4261" s="10">
        <v>42308</v>
      </c>
      <c r="H4261" s="10">
        <v>42308</v>
      </c>
      <c r="I4261" t="s">
        <v>14</v>
      </c>
      <c r="J4261" t="s">
        <v>14</v>
      </c>
      <c r="K4261" t="str">
        <f>INDEX(State_Code_Name!B:B,MATCH(Consumer_Complaints!E4261,State_Code_Name!C:C,0))</f>
        <v>Illinois</v>
      </c>
      <c r="L4261">
        <f t="shared" si="198"/>
        <v>0</v>
      </c>
      <c r="M4261">
        <f t="shared" si="199"/>
        <v>2015</v>
      </c>
      <c r="N4261" t="str">
        <f t="shared" si="200"/>
        <v>Q4</v>
      </c>
    </row>
    <row r="4262" spans="1:14" x14ac:dyDescent="0.35">
      <c r="A4262">
        <v>440026</v>
      </c>
      <c r="B4262" t="s">
        <v>30</v>
      </c>
      <c r="C4262" t="s">
        <v>16</v>
      </c>
      <c r="D4262" t="s">
        <v>17</v>
      </c>
      <c r="E4262" t="s">
        <v>59</v>
      </c>
      <c r="F4262" t="s">
        <v>57</v>
      </c>
      <c r="G4262" s="10">
        <v>41447</v>
      </c>
      <c r="H4262" s="10">
        <v>41449</v>
      </c>
      <c r="I4262" t="s">
        <v>14</v>
      </c>
      <c r="J4262" t="s">
        <v>14</v>
      </c>
      <c r="K4262" t="str">
        <f>INDEX(State_Code_Name!B:B,MATCH(Consumer_Complaints!E4262,State_Code_Name!C:C,0))</f>
        <v>Illinois</v>
      </c>
      <c r="L4262">
        <f t="shared" si="198"/>
        <v>2</v>
      </c>
      <c r="M4262">
        <f t="shared" si="199"/>
        <v>2013</v>
      </c>
      <c r="N4262" t="str">
        <f t="shared" si="200"/>
        <v>Q2</v>
      </c>
    </row>
    <row r="4263" spans="1:14" x14ac:dyDescent="0.35">
      <c r="A4263">
        <v>1187897</v>
      </c>
      <c r="B4263" t="s">
        <v>937</v>
      </c>
      <c r="C4263" t="s">
        <v>32</v>
      </c>
      <c r="D4263" t="s">
        <v>104</v>
      </c>
      <c r="E4263" t="s">
        <v>42</v>
      </c>
      <c r="F4263" t="s">
        <v>19</v>
      </c>
      <c r="G4263" s="10">
        <v>42248</v>
      </c>
      <c r="H4263" s="10">
        <v>42248</v>
      </c>
      <c r="I4263" t="s">
        <v>14</v>
      </c>
      <c r="J4263" t="s">
        <v>15</v>
      </c>
      <c r="K4263" t="str">
        <f>INDEX(State_Code_Name!B:B,MATCH(Consumer_Complaints!E4263,State_Code_Name!C:C,0))</f>
        <v>North Carolina</v>
      </c>
      <c r="L4263">
        <f t="shared" si="198"/>
        <v>0</v>
      </c>
      <c r="M4263">
        <f t="shared" si="199"/>
        <v>2015</v>
      </c>
      <c r="N4263" t="str">
        <f t="shared" si="200"/>
        <v>Q3</v>
      </c>
    </row>
    <row r="4264" spans="1:14" x14ac:dyDescent="0.35">
      <c r="A4264">
        <v>1721148</v>
      </c>
      <c r="B4264" t="s">
        <v>1208</v>
      </c>
      <c r="C4264" t="s">
        <v>16</v>
      </c>
      <c r="D4264" t="s">
        <v>20</v>
      </c>
      <c r="E4264" t="s">
        <v>178</v>
      </c>
      <c r="F4264" t="s">
        <v>19</v>
      </c>
      <c r="G4264" s="10">
        <v>42367</v>
      </c>
      <c r="H4264" s="10">
        <v>42368</v>
      </c>
      <c r="I4264" t="s">
        <v>14</v>
      </c>
      <c r="J4264" t="s">
        <v>15</v>
      </c>
      <c r="K4264" t="str">
        <f>INDEX(State_Code_Name!B:B,MATCH(Consumer_Complaints!E4264,State_Code_Name!C:C,0))</f>
        <v>Utah</v>
      </c>
      <c r="L4264">
        <f t="shared" si="198"/>
        <v>1</v>
      </c>
      <c r="M4264">
        <f t="shared" si="199"/>
        <v>2015</v>
      </c>
      <c r="N4264" t="str">
        <f t="shared" si="200"/>
        <v>Q4</v>
      </c>
    </row>
    <row r="4265" spans="1:14" x14ac:dyDescent="0.35">
      <c r="A4265">
        <v>1677385</v>
      </c>
      <c r="B4265" t="s">
        <v>54</v>
      </c>
      <c r="C4265" t="s">
        <v>52</v>
      </c>
      <c r="D4265" t="s">
        <v>96</v>
      </c>
      <c r="E4265" t="s">
        <v>77</v>
      </c>
      <c r="F4265" t="s">
        <v>57</v>
      </c>
      <c r="G4265" s="10">
        <v>42016</v>
      </c>
      <c r="H4265" s="10">
        <v>42106</v>
      </c>
      <c r="I4265" t="s">
        <v>14</v>
      </c>
      <c r="J4265" t="s">
        <v>15</v>
      </c>
      <c r="K4265" t="str">
        <f>INDEX(State_Code_Name!B:B,MATCH(Consumer_Complaints!E4265,State_Code_Name!C:C,0))</f>
        <v>Missouri</v>
      </c>
      <c r="L4265">
        <f t="shared" si="198"/>
        <v>90</v>
      </c>
      <c r="M4265">
        <f t="shared" si="199"/>
        <v>2015</v>
      </c>
      <c r="N4265" t="str">
        <f t="shared" si="200"/>
        <v>Q1</v>
      </c>
    </row>
    <row r="4266" spans="1:14" x14ac:dyDescent="0.35">
      <c r="A4266">
        <v>1981869</v>
      </c>
      <c r="B4266" t="s">
        <v>43</v>
      </c>
      <c r="C4266" t="s">
        <v>26</v>
      </c>
      <c r="D4266" t="s">
        <v>27</v>
      </c>
      <c r="E4266" t="s">
        <v>114</v>
      </c>
      <c r="F4266" t="s">
        <v>19</v>
      </c>
      <c r="G4266" s="10">
        <v>42544</v>
      </c>
      <c r="H4266" s="10">
        <v>42544</v>
      </c>
      <c r="I4266" t="s">
        <v>14</v>
      </c>
      <c r="J4266" t="s">
        <v>15</v>
      </c>
      <c r="K4266" t="str">
        <f>INDEX(State_Code_Name!B:B,MATCH(Consumer_Complaints!E4266,State_Code_Name!C:C,0))</f>
        <v>South Carolina</v>
      </c>
      <c r="L4266">
        <f t="shared" si="198"/>
        <v>0</v>
      </c>
      <c r="M4266">
        <f t="shared" si="199"/>
        <v>2016</v>
      </c>
      <c r="N4266" t="str">
        <f t="shared" si="200"/>
        <v>Q2</v>
      </c>
    </row>
    <row r="4267" spans="1:14" x14ac:dyDescent="0.35">
      <c r="A4267">
        <v>1891268</v>
      </c>
      <c r="B4267" t="s">
        <v>481</v>
      </c>
      <c r="C4267" t="s">
        <v>32</v>
      </c>
      <c r="D4267" t="s">
        <v>116</v>
      </c>
      <c r="E4267" t="s">
        <v>74</v>
      </c>
      <c r="F4267" t="s">
        <v>19</v>
      </c>
      <c r="G4267" s="10">
        <v>42481</v>
      </c>
      <c r="H4267" s="10">
        <v>42484</v>
      </c>
      <c r="I4267" t="s">
        <v>14</v>
      </c>
      <c r="J4267" t="s">
        <v>15</v>
      </c>
      <c r="K4267" t="str">
        <f>INDEX(State_Code_Name!B:B,MATCH(Consumer_Complaints!E4267,State_Code_Name!C:C,0))</f>
        <v>Tennessee</v>
      </c>
      <c r="L4267">
        <f t="shared" si="198"/>
        <v>3</v>
      </c>
      <c r="M4267">
        <f t="shared" si="199"/>
        <v>2016</v>
      </c>
      <c r="N4267" t="str">
        <f t="shared" si="200"/>
        <v>Q2</v>
      </c>
    </row>
    <row r="4268" spans="1:14" x14ac:dyDescent="0.35">
      <c r="A4268">
        <v>704783</v>
      </c>
      <c r="B4268" t="s">
        <v>73</v>
      </c>
      <c r="C4268" t="s">
        <v>26</v>
      </c>
      <c r="D4268" t="s">
        <v>78</v>
      </c>
      <c r="E4268" t="s">
        <v>39</v>
      </c>
      <c r="F4268" t="s">
        <v>19</v>
      </c>
      <c r="G4268" s="10">
        <v>41853</v>
      </c>
      <c r="H4268" s="10">
        <v>41853</v>
      </c>
      <c r="I4268" t="s">
        <v>14</v>
      </c>
      <c r="J4268" t="s">
        <v>15</v>
      </c>
      <c r="K4268" t="str">
        <f>INDEX(State_Code_Name!B:B,MATCH(Consumer_Complaints!E4268,State_Code_Name!C:C,0))</f>
        <v>Ohio</v>
      </c>
      <c r="L4268">
        <f t="shared" si="198"/>
        <v>0</v>
      </c>
      <c r="M4268">
        <f t="shared" si="199"/>
        <v>2014</v>
      </c>
      <c r="N4268" t="str">
        <f t="shared" si="200"/>
        <v>Q3</v>
      </c>
    </row>
    <row r="4269" spans="1:14" x14ac:dyDescent="0.35">
      <c r="A4269">
        <v>1964374</v>
      </c>
      <c r="B4269" t="s">
        <v>143</v>
      </c>
      <c r="C4269" t="s">
        <v>16</v>
      </c>
      <c r="D4269" t="s">
        <v>20</v>
      </c>
      <c r="E4269" t="s">
        <v>74</v>
      </c>
      <c r="F4269" t="s">
        <v>19</v>
      </c>
      <c r="G4269" s="10">
        <v>42649</v>
      </c>
      <c r="H4269" s="10">
        <v>42649</v>
      </c>
      <c r="I4269" t="s">
        <v>14</v>
      </c>
      <c r="J4269" t="s">
        <v>15</v>
      </c>
      <c r="K4269" t="str">
        <f>INDEX(State_Code_Name!B:B,MATCH(Consumer_Complaints!E4269,State_Code_Name!C:C,0))</f>
        <v>Tennessee</v>
      </c>
      <c r="L4269">
        <f t="shared" si="198"/>
        <v>0</v>
      </c>
      <c r="M4269">
        <f t="shared" si="199"/>
        <v>2016</v>
      </c>
      <c r="N4269" t="str">
        <f t="shared" si="200"/>
        <v>Q4</v>
      </c>
    </row>
    <row r="4270" spans="1:14" x14ac:dyDescent="0.35">
      <c r="A4270">
        <v>1743115</v>
      </c>
      <c r="B4270" t="s">
        <v>230</v>
      </c>
      <c r="C4270" t="s">
        <v>36</v>
      </c>
      <c r="D4270" t="s">
        <v>80</v>
      </c>
      <c r="E4270" t="s">
        <v>18</v>
      </c>
      <c r="F4270" t="s">
        <v>305</v>
      </c>
      <c r="G4270" s="10">
        <v>42384</v>
      </c>
      <c r="H4270" s="10">
        <v>42389</v>
      </c>
      <c r="I4270" t="s">
        <v>14</v>
      </c>
      <c r="J4270" t="s">
        <v>15</v>
      </c>
      <c r="K4270" t="str">
        <f>INDEX(State_Code_Name!B:B,MATCH(Consumer_Complaints!E4270,State_Code_Name!C:C,0))</f>
        <v>California</v>
      </c>
      <c r="L4270">
        <f t="shared" si="198"/>
        <v>5</v>
      </c>
      <c r="M4270">
        <f t="shared" si="199"/>
        <v>2016</v>
      </c>
      <c r="N4270" t="str">
        <f t="shared" si="200"/>
        <v>Q1</v>
      </c>
    </row>
    <row r="4271" spans="1:14" x14ac:dyDescent="0.35">
      <c r="A4271">
        <v>1563727</v>
      </c>
      <c r="B4271" t="s">
        <v>802</v>
      </c>
      <c r="C4271" t="s">
        <v>32</v>
      </c>
      <c r="D4271" t="s">
        <v>116</v>
      </c>
      <c r="E4271" t="s">
        <v>40</v>
      </c>
      <c r="F4271" t="s">
        <v>19</v>
      </c>
      <c r="G4271" s="10">
        <v>42261</v>
      </c>
      <c r="H4271" s="10">
        <v>42261</v>
      </c>
      <c r="I4271" t="s">
        <v>14</v>
      </c>
      <c r="J4271" t="s">
        <v>15</v>
      </c>
      <c r="K4271" t="str">
        <f>INDEX(State_Code_Name!B:B,MATCH(Consumer_Complaints!E4271,State_Code_Name!C:C,0))</f>
        <v>Nevada</v>
      </c>
      <c r="L4271">
        <f t="shared" si="198"/>
        <v>0</v>
      </c>
      <c r="M4271">
        <f t="shared" si="199"/>
        <v>2015</v>
      </c>
      <c r="N4271" t="str">
        <f t="shared" si="200"/>
        <v>Q3</v>
      </c>
    </row>
    <row r="4272" spans="1:14" x14ac:dyDescent="0.35">
      <c r="A4272">
        <v>1932052</v>
      </c>
      <c r="B4272" t="s">
        <v>11</v>
      </c>
      <c r="C4272" t="s">
        <v>16</v>
      </c>
      <c r="D4272" t="s">
        <v>17</v>
      </c>
      <c r="E4272" t="s">
        <v>31</v>
      </c>
      <c r="F4272" t="s">
        <v>13</v>
      </c>
      <c r="G4272" s="10">
        <v>42508</v>
      </c>
      <c r="H4272" s="10">
        <v>42510</v>
      </c>
      <c r="I4272" t="s">
        <v>14</v>
      </c>
      <c r="J4272" t="s">
        <v>15</v>
      </c>
      <c r="K4272" t="str">
        <f>INDEX(State_Code_Name!B:B,MATCH(Consumer_Complaints!E4272,State_Code_Name!C:C,0))</f>
        <v>Texas</v>
      </c>
      <c r="L4272">
        <f t="shared" si="198"/>
        <v>2</v>
      </c>
      <c r="M4272">
        <f t="shared" si="199"/>
        <v>2016</v>
      </c>
      <c r="N4272" t="str">
        <f t="shared" si="200"/>
        <v>Q2</v>
      </c>
    </row>
    <row r="4273" spans="1:14" x14ac:dyDescent="0.35">
      <c r="A4273">
        <v>1983454</v>
      </c>
      <c r="B4273" t="s">
        <v>30</v>
      </c>
      <c r="C4273" t="s">
        <v>16</v>
      </c>
      <c r="D4273" t="s">
        <v>20</v>
      </c>
      <c r="E4273" t="s">
        <v>48</v>
      </c>
      <c r="F4273" t="s">
        <v>13</v>
      </c>
      <c r="G4273" s="10">
        <v>42545</v>
      </c>
      <c r="H4273" s="10">
        <v>42545</v>
      </c>
      <c r="I4273" t="s">
        <v>14</v>
      </c>
      <c r="J4273" t="s">
        <v>15</v>
      </c>
      <c r="K4273" t="str">
        <f>INDEX(State_Code_Name!B:B,MATCH(Consumer_Complaints!E4273,State_Code_Name!C:C,0))</f>
        <v>New Jersey</v>
      </c>
      <c r="L4273">
        <f t="shared" si="198"/>
        <v>0</v>
      </c>
      <c r="M4273">
        <f t="shared" si="199"/>
        <v>2016</v>
      </c>
      <c r="N4273" t="str">
        <f t="shared" si="200"/>
        <v>Q2</v>
      </c>
    </row>
    <row r="4274" spans="1:14" x14ac:dyDescent="0.35">
      <c r="A4274">
        <v>1957154</v>
      </c>
      <c r="B4274" t="s">
        <v>90</v>
      </c>
      <c r="C4274" t="s">
        <v>9</v>
      </c>
      <c r="D4274" t="s">
        <v>10</v>
      </c>
      <c r="E4274" t="s">
        <v>59</v>
      </c>
      <c r="F4274" t="s">
        <v>305</v>
      </c>
      <c r="G4274" s="10">
        <v>42557</v>
      </c>
      <c r="H4274" s="10">
        <v>42619</v>
      </c>
      <c r="I4274" t="s">
        <v>14</v>
      </c>
      <c r="J4274" t="s">
        <v>15</v>
      </c>
      <c r="K4274" t="str">
        <f>INDEX(State_Code_Name!B:B,MATCH(Consumer_Complaints!E4274,State_Code_Name!C:C,0))</f>
        <v>Illinois</v>
      </c>
      <c r="L4274">
        <f t="shared" si="198"/>
        <v>62</v>
      </c>
      <c r="M4274">
        <f t="shared" si="199"/>
        <v>2016</v>
      </c>
      <c r="N4274" t="str">
        <f t="shared" si="200"/>
        <v>Q3</v>
      </c>
    </row>
    <row r="4275" spans="1:14" x14ac:dyDescent="0.35">
      <c r="A4275">
        <v>1458430</v>
      </c>
      <c r="B4275" t="s">
        <v>60</v>
      </c>
      <c r="C4275" t="s">
        <v>52</v>
      </c>
      <c r="D4275" t="s">
        <v>103</v>
      </c>
      <c r="E4275" t="s">
        <v>42</v>
      </c>
      <c r="F4275" t="s">
        <v>19</v>
      </c>
      <c r="G4275" s="10">
        <v>42223</v>
      </c>
      <c r="H4275" s="10">
        <v>42223</v>
      </c>
      <c r="I4275" t="s">
        <v>14</v>
      </c>
      <c r="J4275" t="s">
        <v>14</v>
      </c>
      <c r="K4275" t="str">
        <f>INDEX(State_Code_Name!B:B,MATCH(Consumer_Complaints!E4275,State_Code_Name!C:C,0))</f>
        <v>North Carolina</v>
      </c>
      <c r="L4275">
        <f t="shared" si="198"/>
        <v>0</v>
      </c>
      <c r="M4275">
        <f t="shared" si="199"/>
        <v>2015</v>
      </c>
      <c r="N4275" t="str">
        <f t="shared" si="200"/>
        <v>Q3</v>
      </c>
    </row>
    <row r="4276" spans="1:14" x14ac:dyDescent="0.35">
      <c r="A4276">
        <v>555950</v>
      </c>
      <c r="B4276" t="s">
        <v>230</v>
      </c>
      <c r="C4276" t="s">
        <v>26</v>
      </c>
      <c r="D4276" t="s">
        <v>159</v>
      </c>
      <c r="E4276" t="s">
        <v>35</v>
      </c>
      <c r="F4276" t="s">
        <v>19</v>
      </c>
      <c r="G4276" s="10">
        <v>41527</v>
      </c>
      <c r="H4276" s="10">
        <v>41527</v>
      </c>
      <c r="I4276" t="s">
        <v>14</v>
      </c>
      <c r="J4276" t="s">
        <v>14</v>
      </c>
      <c r="K4276" t="str">
        <f>INDEX(State_Code_Name!B:B,MATCH(Consumer_Complaints!E4276,State_Code_Name!C:C,0))</f>
        <v>Florida</v>
      </c>
      <c r="L4276">
        <f t="shared" si="198"/>
        <v>0</v>
      </c>
      <c r="M4276">
        <f t="shared" si="199"/>
        <v>2013</v>
      </c>
      <c r="N4276" t="str">
        <f t="shared" si="200"/>
        <v>Q3</v>
      </c>
    </row>
    <row r="4277" spans="1:14" x14ac:dyDescent="0.35">
      <c r="A4277">
        <v>1171173</v>
      </c>
      <c r="B4277" t="s">
        <v>840</v>
      </c>
      <c r="C4277" t="s">
        <v>32</v>
      </c>
      <c r="D4277" t="s">
        <v>44</v>
      </c>
      <c r="E4277" t="s">
        <v>39</v>
      </c>
      <c r="F4277" t="s">
        <v>19</v>
      </c>
      <c r="G4277" s="10">
        <v>41999</v>
      </c>
      <c r="H4277" s="10">
        <v>42036</v>
      </c>
      <c r="I4277" t="s">
        <v>14</v>
      </c>
      <c r="J4277" t="s">
        <v>15</v>
      </c>
      <c r="K4277" t="str">
        <f>INDEX(State_Code_Name!B:B,MATCH(Consumer_Complaints!E4277,State_Code_Name!C:C,0))</f>
        <v>Ohio</v>
      </c>
      <c r="L4277">
        <f t="shared" si="198"/>
        <v>37</v>
      </c>
      <c r="M4277">
        <f t="shared" si="199"/>
        <v>2014</v>
      </c>
      <c r="N4277" t="str">
        <f t="shared" si="200"/>
        <v>Q4</v>
      </c>
    </row>
    <row r="4278" spans="1:14" x14ac:dyDescent="0.35">
      <c r="A4278">
        <v>1738364</v>
      </c>
      <c r="B4278" t="s">
        <v>38</v>
      </c>
      <c r="C4278" t="s">
        <v>36</v>
      </c>
      <c r="D4278" t="s">
        <v>94</v>
      </c>
      <c r="E4278" t="s">
        <v>59</v>
      </c>
      <c r="F4278" t="s">
        <v>305</v>
      </c>
      <c r="G4278" s="10">
        <v>42382</v>
      </c>
      <c r="H4278" s="10">
        <v>42462</v>
      </c>
      <c r="I4278" t="s">
        <v>14</v>
      </c>
      <c r="J4278" t="s">
        <v>15</v>
      </c>
      <c r="K4278" t="str">
        <f>INDEX(State_Code_Name!B:B,MATCH(Consumer_Complaints!E4278,State_Code_Name!C:C,0))</f>
        <v>Illinois</v>
      </c>
      <c r="L4278">
        <f t="shared" si="198"/>
        <v>80</v>
      </c>
      <c r="M4278">
        <f t="shared" si="199"/>
        <v>2016</v>
      </c>
      <c r="N4278" t="str">
        <f t="shared" si="200"/>
        <v>Q1</v>
      </c>
    </row>
    <row r="4279" spans="1:14" x14ac:dyDescent="0.35">
      <c r="A4279">
        <v>1809289</v>
      </c>
      <c r="B4279" t="s">
        <v>43</v>
      </c>
      <c r="C4279" t="s">
        <v>16</v>
      </c>
      <c r="D4279" t="s">
        <v>144</v>
      </c>
      <c r="E4279" t="s">
        <v>59</v>
      </c>
      <c r="F4279" t="s">
        <v>19</v>
      </c>
      <c r="G4279" s="10">
        <v>42429</v>
      </c>
      <c r="H4279" s="10">
        <v>42429</v>
      </c>
      <c r="I4279" t="s">
        <v>14</v>
      </c>
      <c r="J4279" t="s">
        <v>15</v>
      </c>
      <c r="K4279" t="str">
        <f>INDEX(State_Code_Name!B:B,MATCH(Consumer_Complaints!E4279,State_Code_Name!C:C,0))</f>
        <v>Illinois</v>
      </c>
      <c r="L4279">
        <f t="shared" si="198"/>
        <v>0</v>
      </c>
      <c r="M4279">
        <f t="shared" si="199"/>
        <v>2016</v>
      </c>
      <c r="N4279" t="str">
        <f t="shared" si="200"/>
        <v>Q1</v>
      </c>
    </row>
    <row r="4280" spans="1:14" x14ac:dyDescent="0.35">
      <c r="A4280">
        <v>774482</v>
      </c>
      <c r="B4280" t="s">
        <v>134</v>
      </c>
      <c r="C4280" t="s">
        <v>26</v>
      </c>
      <c r="D4280" t="s">
        <v>27</v>
      </c>
      <c r="E4280" t="s">
        <v>31</v>
      </c>
      <c r="F4280" t="s">
        <v>19</v>
      </c>
      <c r="G4280" s="10">
        <v>41722</v>
      </c>
      <c r="H4280" s="10">
        <v>41722</v>
      </c>
      <c r="I4280" t="s">
        <v>14</v>
      </c>
      <c r="J4280" t="s">
        <v>15</v>
      </c>
      <c r="K4280" t="str">
        <f>INDEX(State_Code_Name!B:B,MATCH(Consumer_Complaints!E4280,State_Code_Name!C:C,0))</f>
        <v>Texas</v>
      </c>
      <c r="L4280">
        <f t="shared" si="198"/>
        <v>0</v>
      </c>
      <c r="M4280">
        <f t="shared" si="199"/>
        <v>2014</v>
      </c>
      <c r="N4280" t="str">
        <f t="shared" si="200"/>
        <v>Q1</v>
      </c>
    </row>
    <row r="4281" spans="1:14" x14ac:dyDescent="0.35">
      <c r="A4281">
        <v>362331</v>
      </c>
      <c r="B4281" t="s">
        <v>165</v>
      </c>
      <c r="C4281" t="s">
        <v>16</v>
      </c>
      <c r="D4281" t="s">
        <v>144</v>
      </c>
      <c r="E4281" t="s">
        <v>98</v>
      </c>
      <c r="F4281" t="s">
        <v>19</v>
      </c>
      <c r="G4281" s="10">
        <v>41354</v>
      </c>
      <c r="H4281" s="10">
        <v>41358</v>
      </c>
      <c r="I4281" t="s">
        <v>14</v>
      </c>
      <c r="J4281" t="s">
        <v>14</v>
      </c>
      <c r="K4281" t="str">
        <f>INDEX(State_Code_Name!B:B,MATCH(Consumer_Complaints!E4281,State_Code_Name!C:C,0))</f>
        <v>Colorado</v>
      </c>
      <c r="L4281">
        <f t="shared" si="198"/>
        <v>4</v>
      </c>
      <c r="M4281">
        <f t="shared" si="199"/>
        <v>2013</v>
      </c>
      <c r="N4281" t="str">
        <f t="shared" si="200"/>
        <v>Q1</v>
      </c>
    </row>
    <row r="4282" spans="1:14" x14ac:dyDescent="0.35">
      <c r="A4282">
        <v>1617608</v>
      </c>
      <c r="B4282" t="s">
        <v>73</v>
      </c>
      <c r="C4282" t="s">
        <v>26</v>
      </c>
      <c r="D4282" t="s">
        <v>27</v>
      </c>
      <c r="E4282" t="s">
        <v>158</v>
      </c>
      <c r="F4282" t="s">
        <v>19</v>
      </c>
      <c r="G4282" s="10">
        <v>42298</v>
      </c>
      <c r="H4282" s="10">
        <v>42300</v>
      </c>
      <c r="I4282" t="s">
        <v>14</v>
      </c>
      <c r="J4282" t="s">
        <v>15</v>
      </c>
      <c r="K4282" t="str">
        <f>INDEX(State_Code_Name!B:B,MATCH(Consumer_Complaints!E4282,State_Code_Name!C:C,0))</f>
        <v>New Mexico</v>
      </c>
      <c r="L4282">
        <f t="shared" si="198"/>
        <v>2</v>
      </c>
      <c r="M4282">
        <f t="shared" si="199"/>
        <v>2015</v>
      </c>
      <c r="N4282" t="str">
        <f t="shared" si="200"/>
        <v>Q4</v>
      </c>
    </row>
    <row r="4283" spans="1:14" x14ac:dyDescent="0.35">
      <c r="A4283">
        <v>319932</v>
      </c>
      <c r="B4283" t="s">
        <v>97</v>
      </c>
      <c r="C4283" t="s">
        <v>52</v>
      </c>
      <c r="D4283" t="s">
        <v>76</v>
      </c>
      <c r="E4283" t="s">
        <v>31</v>
      </c>
      <c r="F4283" t="s">
        <v>19</v>
      </c>
      <c r="G4283" s="10">
        <v>41321</v>
      </c>
      <c r="H4283" s="10">
        <v>41325</v>
      </c>
      <c r="I4283" t="s">
        <v>14</v>
      </c>
      <c r="J4283" t="s">
        <v>15</v>
      </c>
      <c r="K4283" t="str">
        <f>INDEX(State_Code_Name!B:B,MATCH(Consumer_Complaints!E4283,State_Code_Name!C:C,0))</f>
        <v>Texas</v>
      </c>
      <c r="L4283">
        <f t="shared" si="198"/>
        <v>4</v>
      </c>
      <c r="M4283">
        <f t="shared" si="199"/>
        <v>2013</v>
      </c>
      <c r="N4283" t="str">
        <f t="shared" si="200"/>
        <v>Q1</v>
      </c>
    </row>
    <row r="4284" spans="1:14" x14ac:dyDescent="0.35">
      <c r="A4284">
        <v>1850975</v>
      </c>
      <c r="B4284" t="s">
        <v>64</v>
      </c>
      <c r="C4284" t="s">
        <v>32</v>
      </c>
      <c r="D4284" t="s">
        <v>41</v>
      </c>
      <c r="E4284" t="s">
        <v>22</v>
      </c>
      <c r="F4284" t="s">
        <v>19</v>
      </c>
      <c r="G4284" s="10">
        <v>42454</v>
      </c>
      <c r="H4284" s="10">
        <v>42454</v>
      </c>
      <c r="I4284" t="s">
        <v>14</v>
      </c>
      <c r="J4284" t="s">
        <v>15</v>
      </c>
      <c r="K4284" t="str">
        <f>INDEX(State_Code_Name!B:B,MATCH(Consumer_Complaints!E4284,State_Code_Name!C:C,0))</f>
        <v>New York</v>
      </c>
      <c r="L4284">
        <f t="shared" si="198"/>
        <v>0</v>
      </c>
      <c r="M4284">
        <f t="shared" si="199"/>
        <v>2016</v>
      </c>
      <c r="N4284" t="str">
        <f t="shared" si="200"/>
        <v>Q1</v>
      </c>
    </row>
    <row r="4285" spans="1:14" x14ac:dyDescent="0.35">
      <c r="A4285">
        <v>2041636</v>
      </c>
      <c r="B4285" t="s">
        <v>97</v>
      </c>
      <c r="C4285" t="s">
        <v>52</v>
      </c>
      <c r="D4285" t="s">
        <v>76</v>
      </c>
      <c r="E4285" t="s">
        <v>100</v>
      </c>
      <c r="F4285" t="s">
        <v>19</v>
      </c>
      <c r="G4285" s="10">
        <v>42408</v>
      </c>
      <c r="H4285" s="10">
        <v>42468</v>
      </c>
      <c r="I4285" t="s">
        <v>14</v>
      </c>
      <c r="J4285" t="s">
        <v>15</v>
      </c>
      <c r="K4285" t="str">
        <f>INDEX(State_Code_Name!B:B,MATCH(Consumer_Complaints!E4285,State_Code_Name!C:C,0))</f>
        <v>Arizona</v>
      </c>
      <c r="L4285">
        <f t="shared" si="198"/>
        <v>60</v>
      </c>
      <c r="M4285">
        <f t="shared" si="199"/>
        <v>2016</v>
      </c>
      <c r="N4285" t="str">
        <f t="shared" si="200"/>
        <v>Q1</v>
      </c>
    </row>
    <row r="4286" spans="1:14" x14ac:dyDescent="0.35">
      <c r="A4286">
        <v>850668</v>
      </c>
      <c r="B4286" t="s">
        <v>375</v>
      </c>
      <c r="C4286" t="s">
        <v>32</v>
      </c>
      <c r="D4286" t="s">
        <v>44</v>
      </c>
      <c r="E4286" t="s">
        <v>106</v>
      </c>
      <c r="F4286" t="s">
        <v>19</v>
      </c>
      <c r="G4286" s="10">
        <v>41772</v>
      </c>
      <c r="H4286" s="10">
        <v>41787</v>
      </c>
      <c r="I4286" t="s">
        <v>14</v>
      </c>
      <c r="J4286" t="s">
        <v>15</v>
      </c>
      <c r="K4286" t="str">
        <f>INDEX(State_Code_Name!B:B,MATCH(Consumer_Complaints!E4286,State_Code_Name!C:C,0))</f>
        <v>Indiana</v>
      </c>
      <c r="L4286">
        <f t="shared" si="198"/>
        <v>15</v>
      </c>
      <c r="M4286">
        <f t="shared" si="199"/>
        <v>2014</v>
      </c>
      <c r="N4286" t="str">
        <f t="shared" si="200"/>
        <v>Q2</v>
      </c>
    </row>
    <row r="4287" spans="1:14" x14ac:dyDescent="0.35">
      <c r="A4287">
        <v>1239850</v>
      </c>
      <c r="B4287" t="s">
        <v>60</v>
      </c>
      <c r="C4287" t="s">
        <v>52</v>
      </c>
      <c r="D4287" t="s">
        <v>103</v>
      </c>
      <c r="E4287" t="s">
        <v>31</v>
      </c>
      <c r="F4287" t="s">
        <v>19</v>
      </c>
      <c r="G4287" s="10">
        <v>42048</v>
      </c>
      <c r="H4287" s="10">
        <v>42048</v>
      </c>
      <c r="I4287" t="s">
        <v>14</v>
      </c>
      <c r="J4287" t="s">
        <v>15</v>
      </c>
      <c r="K4287" t="str">
        <f>INDEX(State_Code_Name!B:B,MATCH(Consumer_Complaints!E4287,State_Code_Name!C:C,0))</f>
        <v>Texas</v>
      </c>
      <c r="L4287">
        <f t="shared" si="198"/>
        <v>0</v>
      </c>
      <c r="M4287">
        <f t="shared" si="199"/>
        <v>2015</v>
      </c>
      <c r="N4287" t="str">
        <f t="shared" si="200"/>
        <v>Q1</v>
      </c>
    </row>
    <row r="4288" spans="1:14" x14ac:dyDescent="0.35">
      <c r="A4288">
        <v>449731</v>
      </c>
      <c r="B4288" t="s">
        <v>11</v>
      </c>
      <c r="C4288" t="s">
        <v>9</v>
      </c>
      <c r="D4288" t="s">
        <v>10</v>
      </c>
      <c r="E4288" t="s">
        <v>35</v>
      </c>
      <c r="F4288" t="s">
        <v>19</v>
      </c>
      <c r="G4288" s="10">
        <v>41401</v>
      </c>
      <c r="H4288" s="10">
        <v>41493</v>
      </c>
      <c r="I4288" t="s">
        <v>14</v>
      </c>
      <c r="J4288" t="s">
        <v>15</v>
      </c>
      <c r="K4288" t="str">
        <f>INDEX(State_Code_Name!B:B,MATCH(Consumer_Complaints!E4288,State_Code_Name!C:C,0))</f>
        <v>Florida</v>
      </c>
      <c r="L4288">
        <f t="shared" si="198"/>
        <v>92</v>
      </c>
      <c r="M4288">
        <f t="shared" si="199"/>
        <v>2013</v>
      </c>
      <c r="N4288" t="str">
        <f t="shared" si="200"/>
        <v>Q2</v>
      </c>
    </row>
    <row r="4289" spans="1:14" x14ac:dyDescent="0.35">
      <c r="A4289">
        <v>1763391</v>
      </c>
      <c r="B4289" t="s">
        <v>230</v>
      </c>
      <c r="C4289" t="s">
        <v>9</v>
      </c>
      <c r="D4289" t="s">
        <v>132</v>
      </c>
      <c r="E4289" t="s">
        <v>59</v>
      </c>
      <c r="F4289" t="s">
        <v>19</v>
      </c>
      <c r="G4289" s="10">
        <v>42397</v>
      </c>
      <c r="H4289" s="10">
        <v>42397</v>
      </c>
      <c r="I4289" t="s">
        <v>14</v>
      </c>
      <c r="J4289" t="s">
        <v>15</v>
      </c>
      <c r="K4289" t="str">
        <f>INDEX(State_Code_Name!B:B,MATCH(Consumer_Complaints!E4289,State_Code_Name!C:C,0))</f>
        <v>Illinois</v>
      </c>
      <c r="L4289">
        <f t="shared" si="198"/>
        <v>0</v>
      </c>
      <c r="M4289">
        <f t="shared" si="199"/>
        <v>2016</v>
      </c>
      <c r="N4289" t="str">
        <f t="shared" si="200"/>
        <v>Q1</v>
      </c>
    </row>
    <row r="4290" spans="1:14" x14ac:dyDescent="0.35">
      <c r="A4290">
        <v>433692</v>
      </c>
      <c r="B4290" t="s">
        <v>54</v>
      </c>
      <c r="C4290" t="s">
        <v>52</v>
      </c>
      <c r="D4290" t="s">
        <v>103</v>
      </c>
      <c r="E4290" t="s">
        <v>46</v>
      </c>
      <c r="F4290" t="s">
        <v>19</v>
      </c>
      <c r="G4290" s="10">
        <v>41441</v>
      </c>
      <c r="H4290" s="10">
        <v>41443</v>
      </c>
      <c r="I4290" t="s">
        <v>14</v>
      </c>
      <c r="J4290" t="s">
        <v>15</v>
      </c>
      <c r="K4290" t="str">
        <f>INDEX(State_Code_Name!B:B,MATCH(Consumer_Complaints!E4290,State_Code_Name!C:C,0))</f>
        <v>Pennsylvania</v>
      </c>
      <c r="L4290">
        <f t="shared" si="198"/>
        <v>2</v>
      </c>
      <c r="M4290">
        <f t="shared" si="199"/>
        <v>2013</v>
      </c>
      <c r="N4290" t="str">
        <f t="shared" si="200"/>
        <v>Q2</v>
      </c>
    </row>
    <row r="4291" spans="1:14" x14ac:dyDescent="0.35">
      <c r="A4291">
        <v>1664232</v>
      </c>
      <c r="B4291" t="s">
        <v>73</v>
      </c>
      <c r="C4291" t="s">
        <v>26</v>
      </c>
      <c r="D4291" t="s">
        <v>27</v>
      </c>
      <c r="E4291" t="s">
        <v>40</v>
      </c>
      <c r="F4291" t="s">
        <v>13</v>
      </c>
      <c r="G4291" s="10">
        <v>42327</v>
      </c>
      <c r="H4291" s="10">
        <v>42331</v>
      </c>
      <c r="I4291" t="s">
        <v>14</v>
      </c>
      <c r="J4291" t="s">
        <v>15</v>
      </c>
      <c r="K4291" t="str">
        <f>INDEX(State_Code_Name!B:B,MATCH(Consumer_Complaints!E4291,State_Code_Name!C:C,0))</f>
        <v>Nevada</v>
      </c>
      <c r="L4291">
        <f t="shared" ref="L4291:L4354" si="201">H4291-G4291</f>
        <v>4</v>
      </c>
      <c r="M4291">
        <f t="shared" ref="M4291:M4354" si="202">YEAR(G4291)</f>
        <v>2015</v>
      </c>
      <c r="N4291" t="str">
        <f t="shared" ref="N4291:N4354" si="203">IF(MONTH(G4291)&lt;=3,"Q1",IF(MONTH(G4291)&lt;=6,"Q2",IF(MONTH(G4291)&lt;=9,"Q3","Q4")))</f>
        <v>Q4</v>
      </c>
    </row>
    <row r="4292" spans="1:14" x14ac:dyDescent="0.35">
      <c r="A4292">
        <v>1569394</v>
      </c>
      <c r="B4292" t="s">
        <v>50</v>
      </c>
      <c r="C4292" t="s">
        <v>36</v>
      </c>
      <c r="D4292" t="s">
        <v>112</v>
      </c>
      <c r="E4292" t="s">
        <v>31</v>
      </c>
      <c r="F4292" t="s">
        <v>19</v>
      </c>
      <c r="G4292" s="10">
        <v>42264</v>
      </c>
      <c r="H4292" s="10">
        <v>42264</v>
      </c>
      <c r="I4292" t="s">
        <v>14</v>
      </c>
      <c r="J4292" t="s">
        <v>14</v>
      </c>
      <c r="K4292" t="str">
        <f>INDEX(State_Code_Name!B:B,MATCH(Consumer_Complaints!E4292,State_Code_Name!C:C,0))</f>
        <v>Texas</v>
      </c>
      <c r="L4292">
        <f t="shared" si="201"/>
        <v>0</v>
      </c>
      <c r="M4292">
        <f t="shared" si="202"/>
        <v>2015</v>
      </c>
      <c r="N4292" t="str">
        <f t="shared" si="203"/>
        <v>Q3</v>
      </c>
    </row>
    <row r="4293" spans="1:14" x14ac:dyDescent="0.35">
      <c r="A4293">
        <v>1509506</v>
      </c>
      <c r="B4293" t="s">
        <v>148</v>
      </c>
      <c r="C4293" t="s">
        <v>16</v>
      </c>
      <c r="D4293" t="s">
        <v>75</v>
      </c>
      <c r="E4293" t="s">
        <v>100</v>
      </c>
      <c r="F4293" t="s">
        <v>19</v>
      </c>
      <c r="G4293" s="10">
        <v>42224</v>
      </c>
      <c r="H4293" s="10">
        <v>42224</v>
      </c>
      <c r="I4293" t="s">
        <v>14</v>
      </c>
      <c r="J4293" t="s">
        <v>15</v>
      </c>
      <c r="K4293" t="str">
        <f>INDEX(State_Code_Name!B:B,MATCH(Consumer_Complaints!E4293,State_Code_Name!C:C,0))</f>
        <v>Arizona</v>
      </c>
      <c r="L4293">
        <f t="shared" si="201"/>
        <v>0</v>
      </c>
      <c r="M4293">
        <f t="shared" si="202"/>
        <v>2015</v>
      </c>
      <c r="N4293" t="str">
        <f t="shared" si="203"/>
        <v>Q3</v>
      </c>
    </row>
    <row r="4294" spans="1:14" x14ac:dyDescent="0.35">
      <c r="A4294">
        <v>788899</v>
      </c>
      <c r="B4294" t="s">
        <v>30</v>
      </c>
      <c r="C4294" t="s">
        <v>16</v>
      </c>
      <c r="D4294" t="s">
        <v>20</v>
      </c>
      <c r="F4294" t="s">
        <v>305</v>
      </c>
      <c r="G4294" s="10">
        <v>41643</v>
      </c>
      <c r="H4294" s="10">
        <v>41733</v>
      </c>
      <c r="I4294" t="s">
        <v>14</v>
      </c>
      <c r="J4294" t="s">
        <v>15</v>
      </c>
      <c r="K4294" t="e">
        <f>INDEX(State_Code_Name!B:B,MATCH(Consumer_Complaints!E4294,State_Code_Name!C:C,0))</f>
        <v>#N/A</v>
      </c>
      <c r="L4294">
        <f t="shared" si="201"/>
        <v>90</v>
      </c>
      <c r="M4294">
        <f t="shared" si="202"/>
        <v>2014</v>
      </c>
      <c r="N4294" t="str">
        <f t="shared" si="203"/>
        <v>Q1</v>
      </c>
    </row>
    <row r="4295" spans="1:14" x14ac:dyDescent="0.35">
      <c r="A4295">
        <v>999598</v>
      </c>
      <c r="B4295" t="s">
        <v>43</v>
      </c>
      <c r="C4295" t="s">
        <v>26</v>
      </c>
      <c r="D4295" t="s">
        <v>159</v>
      </c>
      <c r="E4295" t="s">
        <v>118</v>
      </c>
      <c r="F4295" t="s">
        <v>305</v>
      </c>
      <c r="G4295" s="10">
        <v>41876</v>
      </c>
      <c r="H4295" s="10">
        <v>41879</v>
      </c>
      <c r="I4295" t="s">
        <v>14</v>
      </c>
      <c r="J4295" t="s">
        <v>15</v>
      </c>
      <c r="K4295" t="str">
        <f>INDEX(State_Code_Name!B:B,MATCH(Consumer_Complaints!E4295,State_Code_Name!C:C,0))</f>
        <v>Alabama</v>
      </c>
      <c r="L4295">
        <f t="shared" si="201"/>
        <v>3</v>
      </c>
      <c r="M4295">
        <f t="shared" si="202"/>
        <v>2014</v>
      </c>
      <c r="N4295" t="str">
        <f t="shared" si="203"/>
        <v>Q3</v>
      </c>
    </row>
    <row r="4296" spans="1:14" x14ac:dyDescent="0.35">
      <c r="A4296">
        <v>776473</v>
      </c>
      <c r="B4296" t="s">
        <v>180</v>
      </c>
      <c r="C4296" t="s">
        <v>172</v>
      </c>
      <c r="D4296" t="s">
        <v>190</v>
      </c>
      <c r="E4296" t="s">
        <v>22</v>
      </c>
      <c r="F4296" t="s">
        <v>13</v>
      </c>
      <c r="G4296" s="10">
        <v>41723</v>
      </c>
      <c r="H4296" s="10">
        <v>41729</v>
      </c>
      <c r="I4296" t="s">
        <v>14</v>
      </c>
      <c r="J4296" t="s">
        <v>15</v>
      </c>
      <c r="K4296" t="str">
        <f>INDEX(State_Code_Name!B:B,MATCH(Consumer_Complaints!E4296,State_Code_Name!C:C,0))</f>
        <v>New York</v>
      </c>
      <c r="L4296">
        <f t="shared" si="201"/>
        <v>6</v>
      </c>
      <c r="M4296">
        <f t="shared" si="202"/>
        <v>2014</v>
      </c>
      <c r="N4296" t="str">
        <f t="shared" si="203"/>
        <v>Q1</v>
      </c>
    </row>
    <row r="4297" spans="1:14" x14ac:dyDescent="0.35">
      <c r="A4297">
        <v>916775</v>
      </c>
      <c r="B4297" t="s">
        <v>105</v>
      </c>
      <c r="C4297" t="s">
        <v>32</v>
      </c>
      <c r="D4297" t="s">
        <v>104</v>
      </c>
      <c r="E4297" t="s">
        <v>66</v>
      </c>
      <c r="F4297" t="s">
        <v>19</v>
      </c>
      <c r="G4297" s="10">
        <v>41820</v>
      </c>
      <c r="H4297" s="10">
        <v>41820</v>
      </c>
      <c r="I4297" t="s">
        <v>14</v>
      </c>
      <c r="J4297" t="s">
        <v>15</v>
      </c>
      <c r="K4297" t="str">
        <f>INDEX(State_Code_Name!B:B,MATCH(Consumer_Complaints!E4297,State_Code_Name!C:C,0))</f>
        <v>Michigan</v>
      </c>
      <c r="L4297">
        <f t="shared" si="201"/>
        <v>0</v>
      </c>
      <c r="M4297">
        <f t="shared" si="202"/>
        <v>2014</v>
      </c>
      <c r="N4297" t="str">
        <f t="shared" si="203"/>
        <v>Q2</v>
      </c>
    </row>
    <row r="4298" spans="1:14" x14ac:dyDescent="0.35">
      <c r="A4298">
        <v>1160634</v>
      </c>
      <c r="B4298" t="s">
        <v>196</v>
      </c>
      <c r="C4298" t="s">
        <v>26</v>
      </c>
      <c r="D4298" t="s">
        <v>27</v>
      </c>
      <c r="E4298" t="s">
        <v>70</v>
      </c>
      <c r="F4298" t="s">
        <v>57</v>
      </c>
      <c r="G4298" s="10">
        <v>41990</v>
      </c>
      <c r="H4298" s="10">
        <v>41991</v>
      </c>
      <c r="I4298" t="s">
        <v>15</v>
      </c>
      <c r="J4298" t="s">
        <v>14</v>
      </c>
      <c r="K4298" t="str">
        <f>INDEX(State_Code_Name!B:B,MATCH(Consumer_Complaints!E4298,State_Code_Name!C:C,0))</f>
        <v>Massachusetts</v>
      </c>
      <c r="L4298">
        <f t="shared" si="201"/>
        <v>1</v>
      </c>
      <c r="M4298">
        <f t="shared" si="202"/>
        <v>2014</v>
      </c>
      <c r="N4298" t="str">
        <f t="shared" si="203"/>
        <v>Q4</v>
      </c>
    </row>
    <row r="4299" spans="1:14" x14ac:dyDescent="0.35">
      <c r="A4299">
        <v>987555</v>
      </c>
      <c r="B4299" t="s">
        <v>33</v>
      </c>
      <c r="C4299" t="s">
        <v>32</v>
      </c>
      <c r="D4299" t="s">
        <v>161</v>
      </c>
      <c r="E4299" t="s">
        <v>35</v>
      </c>
      <c r="F4299" t="s">
        <v>19</v>
      </c>
      <c r="G4299" s="10">
        <v>41867</v>
      </c>
      <c r="H4299" s="10">
        <v>41867</v>
      </c>
      <c r="I4299" t="s">
        <v>15</v>
      </c>
      <c r="J4299" t="s">
        <v>15</v>
      </c>
      <c r="K4299" t="str">
        <f>INDEX(State_Code_Name!B:B,MATCH(Consumer_Complaints!E4299,State_Code_Name!C:C,0))</f>
        <v>Florida</v>
      </c>
      <c r="L4299">
        <f t="shared" si="201"/>
        <v>0</v>
      </c>
      <c r="M4299">
        <f t="shared" si="202"/>
        <v>2014</v>
      </c>
      <c r="N4299" t="str">
        <f t="shared" si="203"/>
        <v>Q3</v>
      </c>
    </row>
    <row r="4300" spans="1:14" x14ac:dyDescent="0.35">
      <c r="A4300">
        <v>2006897</v>
      </c>
      <c r="B4300" t="s">
        <v>786</v>
      </c>
      <c r="C4300" t="s">
        <v>26</v>
      </c>
      <c r="D4300" t="s">
        <v>56</v>
      </c>
      <c r="E4300" t="s">
        <v>18</v>
      </c>
      <c r="F4300" t="s">
        <v>19</v>
      </c>
      <c r="G4300" s="10">
        <v>42681</v>
      </c>
      <c r="H4300" s="10">
        <v>42681</v>
      </c>
      <c r="I4300" t="s">
        <v>14</v>
      </c>
      <c r="J4300" t="s">
        <v>15</v>
      </c>
      <c r="K4300" t="str">
        <f>INDEX(State_Code_Name!B:B,MATCH(Consumer_Complaints!E4300,State_Code_Name!C:C,0))</f>
        <v>California</v>
      </c>
      <c r="L4300">
        <f t="shared" si="201"/>
        <v>0</v>
      </c>
      <c r="M4300">
        <f t="shared" si="202"/>
        <v>2016</v>
      </c>
      <c r="N4300" t="str">
        <f t="shared" si="203"/>
        <v>Q4</v>
      </c>
    </row>
    <row r="4301" spans="1:14" x14ac:dyDescent="0.35">
      <c r="A4301">
        <v>563866</v>
      </c>
      <c r="B4301" t="s">
        <v>54</v>
      </c>
      <c r="C4301" t="s">
        <v>52</v>
      </c>
      <c r="D4301" t="s">
        <v>103</v>
      </c>
      <c r="E4301" t="s">
        <v>122</v>
      </c>
      <c r="F4301" t="s">
        <v>19</v>
      </c>
      <c r="G4301" s="10">
        <v>41566</v>
      </c>
      <c r="H4301" s="10">
        <v>41566</v>
      </c>
      <c r="I4301" t="s">
        <v>14</v>
      </c>
      <c r="J4301" t="s">
        <v>15</v>
      </c>
      <c r="K4301" t="str">
        <f>INDEX(State_Code_Name!B:B,MATCH(Consumer_Complaints!E4301,State_Code_Name!C:C,0))</f>
        <v>Maryland</v>
      </c>
      <c r="L4301">
        <f t="shared" si="201"/>
        <v>0</v>
      </c>
      <c r="M4301">
        <f t="shared" si="202"/>
        <v>2013</v>
      </c>
      <c r="N4301" t="str">
        <f t="shared" si="203"/>
        <v>Q4</v>
      </c>
    </row>
    <row r="4302" spans="1:14" x14ac:dyDescent="0.35">
      <c r="A4302">
        <v>1503894</v>
      </c>
      <c r="B4302" t="s">
        <v>479</v>
      </c>
      <c r="C4302" t="s">
        <v>26</v>
      </c>
      <c r="D4302" t="s">
        <v>56</v>
      </c>
      <c r="E4302" t="s">
        <v>31</v>
      </c>
      <c r="F4302" t="s">
        <v>13</v>
      </c>
      <c r="G4302" s="10">
        <v>42132</v>
      </c>
      <c r="H4302" s="10">
        <v>42163</v>
      </c>
      <c r="I4302" t="s">
        <v>14</v>
      </c>
      <c r="J4302" t="s">
        <v>15</v>
      </c>
      <c r="K4302" t="str">
        <f>INDEX(State_Code_Name!B:B,MATCH(Consumer_Complaints!E4302,State_Code_Name!C:C,0))</f>
        <v>Texas</v>
      </c>
      <c r="L4302">
        <f t="shared" si="201"/>
        <v>31</v>
      </c>
      <c r="M4302">
        <f t="shared" si="202"/>
        <v>2015</v>
      </c>
      <c r="N4302" t="str">
        <f t="shared" si="203"/>
        <v>Q2</v>
      </c>
    </row>
    <row r="4303" spans="1:14" x14ac:dyDescent="0.35">
      <c r="A4303">
        <v>480048</v>
      </c>
      <c r="B4303" t="s">
        <v>136</v>
      </c>
      <c r="C4303" t="s">
        <v>16</v>
      </c>
      <c r="D4303" t="s">
        <v>24</v>
      </c>
      <c r="E4303" t="s">
        <v>46</v>
      </c>
      <c r="F4303" t="s">
        <v>305</v>
      </c>
      <c r="G4303" s="10">
        <v>41471</v>
      </c>
      <c r="H4303" s="10">
        <v>41472</v>
      </c>
      <c r="I4303" t="s">
        <v>14</v>
      </c>
      <c r="J4303" t="s">
        <v>14</v>
      </c>
      <c r="K4303" t="str">
        <f>INDEX(State_Code_Name!B:B,MATCH(Consumer_Complaints!E4303,State_Code_Name!C:C,0))</f>
        <v>Pennsylvania</v>
      </c>
      <c r="L4303">
        <f t="shared" si="201"/>
        <v>1</v>
      </c>
      <c r="M4303">
        <f t="shared" si="202"/>
        <v>2013</v>
      </c>
      <c r="N4303" t="str">
        <f t="shared" si="203"/>
        <v>Q3</v>
      </c>
    </row>
    <row r="4304" spans="1:14" x14ac:dyDescent="0.35">
      <c r="A4304">
        <v>448655</v>
      </c>
      <c r="B4304" t="s">
        <v>38</v>
      </c>
      <c r="C4304" t="s">
        <v>36</v>
      </c>
      <c r="D4304" t="s">
        <v>112</v>
      </c>
      <c r="E4304" t="s">
        <v>158</v>
      </c>
      <c r="F4304" t="s">
        <v>19</v>
      </c>
      <c r="G4304" s="10">
        <v>41371</v>
      </c>
      <c r="H4304" s="10">
        <v>41401</v>
      </c>
      <c r="I4304" t="s">
        <v>14</v>
      </c>
      <c r="J4304" t="s">
        <v>14</v>
      </c>
      <c r="K4304" t="str">
        <f>INDEX(State_Code_Name!B:B,MATCH(Consumer_Complaints!E4304,State_Code_Name!C:C,0))</f>
        <v>New Mexico</v>
      </c>
      <c r="L4304">
        <f t="shared" si="201"/>
        <v>30</v>
      </c>
      <c r="M4304">
        <f t="shared" si="202"/>
        <v>2013</v>
      </c>
      <c r="N4304" t="str">
        <f t="shared" si="203"/>
        <v>Q2</v>
      </c>
    </row>
    <row r="4305" spans="1:14" x14ac:dyDescent="0.35">
      <c r="A4305">
        <v>1632864</v>
      </c>
      <c r="B4305" t="s">
        <v>30</v>
      </c>
      <c r="C4305" t="s">
        <v>26</v>
      </c>
      <c r="D4305" t="s">
        <v>27</v>
      </c>
      <c r="E4305" t="s">
        <v>31</v>
      </c>
      <c r="F4305" t="s">
        <v>19</v>
      </c>
      <c r="G4305" s="10">
        <v>42307</v>
      </c>
      <c r="H4305" s="10">
        <v>42307</v>
      </c>
      <c r="I4305" t="s">
        <v>14</v>
      </c>
      <c r="J4305" t="s">
        <v>15</v>
      </c>
      <c r="K4305" t="str">
        <f>INDEX(State_Code_Name!B:B,MATCH(Consumer_Complaints!E4305,State_Code_Name!C:C,0))</f>
        <v>Texas</v>
      </c>
      <c r="L4305">
        <f t="shared" si="201"/>
        <v>0</v>
      </c>
      <c r="M4305">
        <f t="shared" si="202"/>
        <v>2015</v>
      </c>
      <c r="N4305" t="str">
        <f t="shared" si="203"/>
        <v>Q4</v>
      </c>
    </row>
    <row r="4306" spans="1:14" x14ac:dyDescent="0.35">
      <c r="A4306">
        <v>687681</v>
      </c>
      <c r="B4306" t="s">
        <v>30</v>
      </c>
      <c r="C4306" t="s">
        <v>36</v>
      </c>
      <c r="D4306" t="s">
        <v>275</v>
      </c>
      <c r="E4306" t="s">
        <v>35</v>
      </c>
      <c r="F4306" t="s">
        <v>305</v>
      </c>
      <c r="G4306" s="10">
        <v>41666</v>
      </c>
      <c r="H4306" s="10">
        <v>41761</v>
      </c>
      <c r="I4306" t="s">
        <v>14</v>
      </c>
      <c r="J4306" t="s">
        <v>15</v>
      </c>
      <c r="K4306" t="str">
        <f>INDEX(State_Code_Name!B:B,MATCH(Consumer_Complaints!E4306,State_Code_Name!C:C,0))</f>
        <v>Florida</v>
      </c>
      <c r="L4306">
        <f t="shared" si="201"/>
        <v>95</v>
      </c>
      <c r="M4306">
        <f t="shared" si="202"/>
        <v>2014</v>
      </c>
      <c r="N4306" t="str">
        <f t="shared" si="203"/>
        <v>Q1</v>
      </c>
    </row>
    <row r="4307" spans="1:14" x14ac:dyDescent="0.35">
      <c r="A4307">
        <v>1097539</v>
      </c>
      <c r="B4307" t="s">
        <v>43</v>
      </c>
      <c r="C4307" t="s">
        <v>36</v>
      </c>
      <c r="D4307" t="s">
        <v>112</v>
      </c>
      <c r="E4307" t="s">
        <v>114</v>
      </c>
      <c r="F4307" t="s">
        <v>19</v>
      </c>
      <c r="G4307" s="10">
        <v>41681</v>
      </c>
      <c r="H4307" s="10">
        <v>41681</v>
      </c>
      <c r="I4307" t="s">
        <v>14</v>
      </c>
      <c r="J4307" t="s">
        <v>15</v>
      </c>
      <c r="K4307" t="str">
        <f>INDEX(State_Code_Name!B:B,MATCH(Consumer_Complaints!E4307,State_Code_Name!C:C,0))</f>
        <v>South Carolina</v>
      </c>
      <c r="L4307">
        <f t="shared" si="201"/>
        <v>0</v>
      </c>
      <c r="M4307">
        <f t="shared" si="202"/>
        <v>2014</v>
      </c>
      <c r="N4307" t="str">
        <f t="shared" si="203"/>
        <v>Q1</v>
      </c>
    </row>
    <row r="4308" spans="1:14" x14ac:dyDescent="0.35">
      <c r="A4308">
        <v>1195587</v>
      </c>
      <c r="B4308" t="s">
        <v>54</v>
      </c>
      <c r="C4308" t="s">
        <v>52</v>
      </c>
      <c r="D4308" t="s">
        <v>103</v>
      </c>
      <c r="E4308" t="s">
        <v>31</v>
      </c>
      <c r="F4308" t="s">
        <v>19</v>
      </c>
      <c r="G4308" s="10">
        <v>42017</v>
      </c>
      <c r="H4308" s="10">
        <v>42019</v>
      </c>
      <c r="I4308" t="s">
        <v>14</v>
      </c>
      <c r="J4308" t="s">
        <v>15</v>
      </c>
      <c r="K4308" t="str">
        <f>INDEX(State_Code_Name!B:B,MATCH(Consumer_Complaints!E4308,State_Code_Name!C:C,0))</f>
        <v>Texas</v>
      </c>
      <c r="L4308">
        <f t="shared" si="201"/>
        <v>2</v>
      </c>
      <c r="M4308">
        <f t="shared" si="202"/>
        <v>2015</v>
      </c>
      <c r="N4308" t="str">
        <f t="shared" si="203"/>
        <v>Q1</v>
      </c>
    </row>
    <row r="4309" spans="1:14" x14ac:dyDescent="0.35">
      <c r="A4309">
        <v>1977855</v>
      </c>
      <c r="B4309" t="s">
        <v>30</v>
      </c>
      <c r="C4309" t="s">
        <v>36</v>
      </c>
      <c r="D4309" t="s">
        <v>37</v>
      </c>
      <c r="E4309" t="s">
        <v>22</v>
      </c>
      <c r="F4309" t="s">
        <v>13</v>
      </c>
      <c r="G4309" s="10">
        <v>42542</v>
      </c>
      <c r="H4309" s="10">
        <v>42542</v>
      </c>
      <c r="I4309" t="s">
        <v>14</v>
      </c>
      <c r="J4309" t="s">
        <v>15</v>
      </c>
      <c r="K4309" t="str">
        <f>INDEX(State_Code_Name!B:B,MATCH(Consumer_Complaints!E4309,State_Code_Name!C:C,0))</f>
        <v>New York</v>
      </c>
      <c r="L4309">
        <f t="shared" si="201"/>
        <v>0</v>
      </c>
      <c r="M4309">
        <f t="shared" si="202"/>
        <v>2016</v>
      </c>
      <c r="N4309" t="str">
        <f t="shared" si="203"/>
        <v>Q2</v>
      </c>
    </row>
    <row r="4310" spans="1:14" x14ac:dyDescent="0.35">
      <c r="A4310">
        <v>1299915</v>
      </c>
      <c r="B4310" t="s">
        <v>105</v>
      </c>
      <c r="C4310" t="s">
        <v>32</v>
      </c>
      <c r="D4310" t="s">
        <v>41</v>
      </c>
      <c r="E4310" t="s">
        <v>22</v>
      </c>
      <c r="F4310" t="s">
        <v>19</v>
      </c>
      <c r="G4310" s="10">
        <v>42088</v>
      </c>
      <c r="H4310" s="10">
        <v>42088</v>
      </c>
      <c r="I4310" t="s">
        <v>14</v>
      </c>
      <c r="J4310" t="s">
        <v>15</v>
      </c>
      <c r="K4310" t="str">
        <f>INDEX(State_Code_Name!B:B,MATCH(Consumer_Complaints!E4310,State_Code_Name!C:C,0))</f>
        <v>New York</v>
      </c>
      <c r="L4310">
        <f t="shared" si="201"/>
        <v>0</v>
      </c>
      <c r="M4310">
        <f t="shared" si="202"/>
        <v>2015</v>
      </c>
      <c r="N4310" t="str">
        <f t="shared" si="203"/>
        <v>Q1</v>
      </c>
    </row>
    <row r="4311" spans="1:14" x14ac:dyDescent="0.35">
      <c r="A4311">
        <v>608173</v>
      </c>
      <c r="B4311" t="s">
        <v>81</v>
      </c>
      <c r="C4311" t="s">
        <v>32</v>
      </c>
      <c r="D4311" t="s">
        <v>104</v>
      </c>
      <c r="E4311" t="s">
        <v>48</v>
      </c>
      <c r="F4311" t="s">
        <v>19</v>
      </c>
      <c r="G4311" s="10">
        <v>41599</v>
      </c>
      <c r="H4311" s="10">
        <v>41599</v>
      </c>
      <c r="I4311" t="s">
        <v>14</v>
      </c>
      <c r="J4311" t="s">
        <v>15</v>
      </c>
      <c r="K4311" t="str">
        <f>INDEX(State_Code_Name!B:B,MATCH(Consumer_Complaints!E4311,State_Code_Name!C:C,0))</f>
        <v>New Jersey</v>
      </c>
      <c r="L4311">
        <f t="shared" si="201"/>
        <v>0</v>
      </c>
      <c r="M4311">
        <f t="shared" si="202"/>
        <v>2013</v>
      </c>
      <c r="N4311" t="str">
        <f t="shared" si="203"/>
        <v>Q4</v>
      </c>
    </row>
    <row r="4312" spans="1:14" x14ac:dyDescent="0.35">
      <c r="A4312">
        <v>660834</v>
      </c>
      <c r="B4312" t="s">
        <v>54</v>
      </c>
      <c r="C4312" t="s">
        <v>52</v>
      </c>
      <c r="D4312" t="s">
        <v>103</v>
      </c>
      <c r="E4312" t="s">
        <v>31</v>
      </c>
      <c r="F4312" t="s">
        <v>57</v>
      </c>
      <c r="G4312" s="10">
        <v>41883</v>
      </c>
      <c r="H4312" s="10">
        <v>41883</v>
      </c>
      <c r="I4312" t="s">
        <v>14</v>
      </c>
      <c r="J4312" t="s">
        <v>15</v>
      </c>
      <c r="K4312" t="str">
        <f>INDEX(State_Code_Name!B:B,MATCH(Consumer_Complaints!E4312,State_Code_Name!C:C,0))</f>
        <v>Texas</v>
      </c>
      <c r="L4312">
        <f t="shared" si="201"/>
        <v>0</v>
      </c>
      <c r="M4312">
        <f t="shared" si="202"/>
        <v>2014</v>
      </c>
      <c r="N4312" t="str">
        <f t="shared" si="203"/>
        <v>Q3</v>
      </c>
    </row>
    <row r="4313" spans="1:14" x14ac:dyDescent="0.35">
      <c r="A4313">
        <v>1476010</v>
      </c>
      <c r="B4313" t="s">
        <v>434</v>
      </c>
      <c r="C4313" t="s">
        <v>32</v>
      </c>
      <c r="D4313" t="s">
        <v>104</v>
      </c>
      <c r="E4313" t="s">
        <v>18</v>
      </c>
      <c r="F4313" t="s">
        <v>19</v>
      </c>
      <c r="G4313" s="10">
        <v>42202</v>
      </c>
      <c r="H4313" s="10">
        <v>42202</v>
      </c>
      <c r="I4313" t="s">
        <v>14</v>
      </c>
      <c r="J4313" t="s">
        <v>15</v>
      </c>
      <c r="K4313" t="str">
        <f>INDEX(State_Code_Name!B:B,MATCH(Consumer_Complaints!E4313,State_Code_Name!C:C,0))</f>
        <v>California</v>
      </c>
      <c r="L4313">
        <f t="shared" si="201"/>
        <v>0</v>
      </c>
      <c r="M4313">
        <f t="shared" si="202"/>
        <v>2015</v>
      </c>
      <c r="N4313" t="str">
        <f t="shared" si="203"/>
        <v>Q3</v>
      </c>
    </row>
    <row r="4314" spans="1:14" x14ac:dyDescent="0.35">
      <c r="A4314">
        <v>1822360</v>
      </c>
      <c r="B4314" t="s">
        <v>43</v>
      </c>
      <c r="C4314" t="s">
        <v>36</v>
      </c>
      <c r="D4314" t="s">
        <v>80</v>
      </c>
      <c r="E4314" t="s">
        <v>35</v>
      </c>
      <c r="F4314" t="s">
        <v>19</v>
      </c>
      <c r="G4314" s="10">
        <v>42585</v>
      </c>
      <c r="H4314" s="10">
        <v>42585</v>
      </c>
      <c r="I4314" t="s">
        <v>14</v>
      </c>
      <c r="J4314" t="s">
        <v>15</v>
      </c>
      <c r="K4314" t="str">
        <f>INDEX(State_Code_Name!B:B,MATCH(Consumer_Complaints!E4314,State_Code_Name!C:C,0))</f>
        <v>Florida</v>
      </c>
      <c r="L4314">
        <f t="shared" si="201"/>
        <v>0</v>
      </c>
      <c r="M4314">
        <f t="shared" si="202"/>
        <v>2016</v>
      </c>
      <c r="N4314" t="str">
        <f t="shared" si="203"/>
        <v>Q3</v>
      </c>
    </row>
    <row r="4315" spans="1:14" x14ac:dyDescent="0.35">
      <c r="A4315">
        <v>1170614</v>
      </c>
      <c r="B4315" t="s">
        <v>92</v>
      </c>
      <c r="C4315" t="s">
        <v>9</v>
      </c>
      <c r="D4315" t="s">
        <v>10</v>
      </c>
      <c r="E4315" t="s">
        <v>31</v>
      </c>
      <c r="F4315" t="s">
        <v>19</v>
      </c>
      <c r="G4315" s="10">
        <v>41997</v>
      </c>
      <c r="H4315" s="10">
        <v>41997</v>
      </c>
      <c r="I4315" t="s">
        <v>14</v>
      </c>
      <c r="J4315" t="s">
        <v>15</v>
      </c>
      <c r="K4315" t="str">
        <f>INDEX(State_Code_Name!B:B,MATCH(Consumer_Complaints!E4315,State_Code_Name!C:C,0))</f>
        <v>Texas</v>
      </c>
      <c r="L4315">
        <f t="shared" si="201"/>
        <v>0</v>
      </c>
      <c r="M4315">
        <f t="shared" si="202"/>
        <v>2014</v>
      </c>
      <c r="N4315" t="str">
        <f t="shared" si="203"/>
        <v>Q4</v>
      </c>
    </row>
    <row r="4316" spans="1:14" x14ac:dyDescent="0.35">
      <c r="A4316">
        <v>1533691</v>
      </c>
      <c r="B4316" t="s">
        <v>30</v>
      </c>
      <c r="C4316" t="s">
        <v>26</v>
      </c>
      <c r="D4316" t="s">
        <v>27</v>
      </c>
      <c r="E4316" t="s">
        <v>171</v>
      </c>
      <c r="F4316" t="s">
        <v>19</v>
      </c>
      <c r="G4316" s="10">
        <v>42240</v>
      </c>
      <c r="H4316" s="10">
        <v>42244</v>
      </c>
      <c r="I4316" t="s">
        <v>14</v>
      </c>
      <c r="J4316" t="s">
        <v>15</v>
      </c>
      <c r="K4316" t="str">
        <f>INDEX(State_Code_Name!B:B,MATCH(Consumer_Complaints!E4316,State_Code_Name!C:C,0))</f>
        <v>Louisiana</v>
      </c>
      <c r="L4316">
        <f t="shared" si="201"/>
        <v>4</v>
      </c>
      <c r="M4316">
        <f t="shared" si="202"/>
        <v>2015</v>
      </c>
      <c r="N4316" t="str">
        <f t="shared" si="203"/>
        <v>Q3</v>
      </c>
    </row>
    <row r="4317" spans="1:14" x14ac:dyDescent="0.35">
      <c r="A4317">
        <v>1379092</v>
      </c>
      <c r="B4317" t="s">
        <v>392</v>
      </c>
      <c r="C4317" t="s">
        <v>32</v>
      </c>
      <c r="D4317" t="s">
        <v>44</v>
      </c>
      <c r="E4317" t="s">
        <v>122</v>
      </c>
      <c r="F4317" t="s">
        <v>19</v>
      </c>
      <c r="G4317" s="10">
        <v>42140</v>
      </c>
      <c r="H4317" s="10">
        <v>42140</v>
      </c>
      <c r="I4317" t="s">
        <v>14</v>
      </c>
      <c r="J4317" t="s">
        <v>15</v>
      </c>
      <c r="K4317" t="str">
        <f>INDEX(State_Code_Name!B:B,MATCH(Consumer_Complaints!E4317,State_Code_Name!C:C,0))</f>
        <v>Maryland</v>
      </c>
      <c r="L4317">
        <f t="shared" si="201"/>
        <v>0</v>
      </c>
      <c r="M4317">
        <f t="shared" si="202"/>
        <v>2015</v>
      </c>
      <c r="N4317" t="str">
        <f t="shared" si="203"/>
        <v>Q2</v>
      </c>
    </row>
    <row r="4318" spans="1:14" x14ac:dyDescent="0.35">
      <c r="A4318">
        <v>1455757</v>
      </c>
      <c r="B4318" t="s">
        <v>73</v>
      </c>
      <c r="C4318" t="s">
        <v>26</v>
      </c>
      <c r="D4318" t="s">
        <v>27</v>
      </c>
      <c r="E4318" t="s">
        <v>48</v>
      </c>
      <c r="F4318" t="s">
        <v>19</v>
      </c>
      <c r="G4318" s="10">
        <v>42192</v>
      </c>
      <c r="H4318" s="10">
        <v>42223</v>
      </c>
      <c r="I4318" t="s">
        <v>14</v>
      </c>
      <c r="J4318" t="s">
        <v>15</v>
      </c>
      <c r="K4318" t="str">
        <f>INDEX(State_Code_Name!B:B,MATCH(Consumer_Complaints!E4318,State_Code_Name!C:C,0))</f>
        <v>New Jersey</v>
      </c>
      <c r="L4318">
        <f t="shared" si="201"/>
        <v>31</v>
      </c>
      <c r="M4318">
        <f t="shared" si="202"/>
        <v>2015</v>
      </c>
      <c r="N4318" t="str">
        <f t="shared" si="203"/>
        <v>Q3</v>
      </c>
    </row>
    <row r="4319" spans="1:14" x14ac:dyDescent="0.35">
      <c r="A4319">
        <v>2011004</v>
      </c>
      <c r="B4319" t="s">
        <v>11</v>
      </c>
      <c r="C4319" t="s">
        <v>16</v>
      </c>
      <c r="D4319" t="s">
        <v>144</v>
      </c>
      <c r="E4319" t="s">
        <v>122</v>
      </c>
      <c r="F4319" t="s">
        <v>19</v>
      </c>
      <c r="G4319" s="10">
        <v>42565</v>
      </c>
      <c r="H4319" s="10">
        <v>42565</v>
      </c>
      <c r="I4319" t="s">
        <v>15</v>
      </c>
      <c r="J4319" t="s">
        <v>15</v>
      </c>
      <c r="K4319" t="str">
        <f>INDEX(State_Code_Name!B:B,MATCH(Consumer_Complaints!E4319,State_Code_Name!C:C,0))</f>
        <v>Maryland</v>
      </c>
      <c r="L4319">
        <f t="shared" si="201"/>
        <v>0</v>
      </c>
      <c r="M4319">
        <f t="shared" si="202"/>
        <v>2016</v>
      </c>
      <c r="N4319" t="str">
        <f t="shared" si="203"/>
        <v>Q3</v>
      </c>
    </row>
    <row r="4320" spans="1:14" x14ac:dyDescent="0.35">
      <c r="A4320">
        <v>1536667</v>
      </c>
      <c r="B4320" t="s">
        <v>326</v>
      </c>
      <c r="C4320" t="s">
        <v>32</v>
      </c>
      <c r="D4320" t="s">
        <v>41</v>
      </c>
      <c r="E4320" t="s">
        <v>31</v>
      </c>
      <c r="F4320" t="s">
        <v>19</v>
      </c>
      <c r="G4320" s="10">
        <v>42242</v>
      </c>
      <c r="H4320" s="10">
        <v>42242</v>
      </c>
      <c r="I4320" t="s">
        <v>14</v>
      </c>
      <c r="J4320" t="s">
        <v>15</v>
      </c>
      <c r="K4320" t="str">
        <f>INDEX(State_Code_Name!B:B,MATCH(Consumer_Complaints!E4320,State_Code_Name!C:C,0))</f>
        <v>Texas</v>
      </c>
      <c r="L4320">
        <f t="shared" si="201"/>
        <v>0</v>
      </c>
      <c r="M4320">
        <f t="shared" si="202"/>
        <v>2015</v>
      </c>
      <c r="N4320" t="str">
        <f t="shared" si="203"/>
        <v>Q3</v>
      </c>
    </row>
    <row r="4321" spans="1:14" x14ac:dyDescent="0.35">
      <c r="A4321">
        <v>649320</v>
      </c>
      <c r="B4321" t="s">
        <v>38</v>
      </c>
      <c r="C4321" t="s">
        <v>36</v>
      </c>
      <c r="D4321" t="s">
        <v>112</v>
      </c>
      <c r="E4321" t="s">
        <v>48</v>
      </c>
      <c r="F4321" t="s">
        <v>19</v>
      </c>
      <c r="G4321" s="10">
        <v>41638</v>
      </c>
      <c r="H4321" s="10">
        <v>41639</v>
      </c>
      <c r="I4321" t="s">
        <v>14</v>
      </c>
      <c r="J4321" t="s">
        <v>15</v>
      </c>
      <c r="K4321" t="str">
        <f>INDEX(State_Code_Name!B:B,MATCH(Consumer_Complaints!E4321,State_Code_Name!C:C,0))</f>
        <v>New Jersey</v>
      </c>
      <c r="L4321">
        <f t="shared" si="201"/>
        <v>1</v>
      </c>
      <c r="M4321">
        <f t="shared" si="202"/>
        <v>2013</v>
      </c>
      <c r="N4321" t="str">
        <f t="shared" si="203"/>
        <v>Q4</v>
      </c>
    </row>
    <row r="4322" spans="1:14" x14ac:dyDescent="0.35">
      <c r="A4322">
        <v>1682878</v>
      </c>
      <c r="B4322" t="s">
        <v>54</v>
      </c>
      <c r="C4322" t="s">
        <v>52</v>
      </c>
      <c r="D4322" t="s">
        <v>96</v>
      </c>
      <c r="E4322" t="s">
        <v>18</v>
      </c>
      <c r="F4322" t="s">
        <v>19</v>
      </c>
      <c r="G4322" s="10">
        <v>42106</v>
      </c>
      <c r="H4322" s="10">
        <v>42106</v>
      </c>
      <c r="I4322" t="s">
        <v>14</v>
      </c>
      <c r="J4322" t="s">
        <v>15</v>
      </c>
      <c r="K4322" t="str">
        <f>INDEX(State_Code_Name!B:B,MATCH(Consumer_Complaints!E4322,State_Code_Name!C:C,0))</f>
        <v>California</v>
      </c>
      <c r="L4322">
        <f t="shared" si="201"/>
        <v>0</v>
      </c>
      <c r="M4322">
        <f t="shared" si="202"/>
        <v>2015</v>
      </c>
      <c r="N4322" t="str">
        <f t="shared" si="203"/>
        <v>Q2</v>
      </c>
    </row>
    <row r="4323" spans="1:14" x14ac:dyDescent="0.35">
      <c r="A4323">
        <v>1098744</v>
      </c>
      <c r="B4323" t="s">
        <v>182</v>
      </c>
      <c r="C4323" t="s">
        <v>36</v>
      </c>
      <c r="D4323" t="s">
        <v>112</v>
      </c>
      <c r="E4323" t="s">
        <v>85</v>
      </c>
      <c r="F4323" t="s">
        <v>19</v>
      </c>
      <c r="G4323" s="10">
        <v>41709</v>
      </c>
      <c r="H4323" s="10">
        <v>41709</v>
      </c>
      <c r="I4323" t="s">
        <v>14</v>
      </c>
      <c r="J4323" t="s">
        <v>15</v>
      </c>
      <c r="K4323" t="str">
        <f>INDEX(State_Code_Name!B:B,MATCH(Consumer_Complaints!E4323,State_Code_Name!C:C,0))</f>
        <v>Wisconsin</v>
      </c>
      <c r="L4323">
        <f t="shared" si="201"/>
        <v>0</v>
      </c>
      <c r="M4323">
        <f t="shared" si="202"/>
        <v>2014</v>
      </c>
      <c r="N4323" t="str">
        <f t="shared" si="203"/>
        <v>Q1</v>
      </c>
    </row>
    <row r="4324" spans="1:14" x14ac:dyDescent="0.35">
      <c r="A4324">
        <v>332093</v>
      </c>
      <c r="B4324" t="s">
        <v>30</v>
      </c>
      <c r="C4324" t="s">
        <v>9</v>
      </c>
      <c r="D4324" t="s">
        <v>278</v>
      </c>
      <c r="E4324" t="s">
        <v>25</v>
      </c>
      <c r="F4324" t="s">
        <v>19</v>
      </c>
      <c r="G4324" s="10">
        <v>41331</v>
      </c>
      <c r="H4324" s="10">
        <v>41331</v>
      </c>
      <c r="I4324" t="s">
        <v>14</v>
      </c>
      <c r="J4324" t="s">
        <v>15</v>
      </c>
      <c r="K4324" t="str">
        <f>INDEX(State_Code_Name!B:B,MATCH(Consumer_Complaints!E4324,State_Code_Name!C:C,0))</f>
        <v>Georgia</v>
      </c>
      <c r="L4324">
        <f t="shared" si="201"/>
        <v>0</v>
      </c>
      <c r="M4324">
        <f t="shared" si="202"/>
        <v>2013</v>
      </c>
      <c r="N4324" t="str">
        <f t="shared" si="203"/>
        <v>Q1</v>
      </c>
    </row>
    <row r="4325" spans="1:14" x14ac:dyDescent="0.35">
      <c r="A4325">
        <v>774335</v>
      </c>
      <c r="B4325" t="s">
        <v>95</v>
      </c>
      <c r="C4325" t="s">
        <v>16</v>
      </c>
      <c r="D4325" t="s">
        <v>24</v>
      </c>
      <c r="E4325" t="s">
        <v>48</v>
      </c>
      <c r="F4325" t="s">
        <v>305</v>
      </c>
      <c r="G4325" s="10">
        <v>41722</v>
      </c>
      <c r="H4325" s="10">
        <v>41729</v>
      </c>
      <c r="I4325" t="s">
        <v>14</v>
      </c>
      <c r="J4325" t="s">
        <v>15</v>
      </c>
      <c r="K4325" t="str">
        <f>INDEX(State_Code_Name!B:B,MATCH(Consumer_Complaints!E4325,State_Code_Name!C:C,0))</f>
        <v>New Jersey</v>
      </c>
      <c r="L4325">
        <f t="shared" si="201"/>
        <v>7</v>
      </c>
      <c r="M4325">
        <f t="shared" si="202"/>
        <v>2014</v>
      </c>
      <c r="N4325" t="str">
        <f t="shared" si="203"/>
        <v>Q1</v>
      </c>
    </row>
    <row r="4326" spans="1:14" x14ac:dyDescent="0.35">
      <c r="A4326">
        <v>1784083</v>
      </c>
      <c r="B4326" t="s">
        <v>468</v>
      </c>
      <c r="C4326" t="s">
        <v>32</v>
      </c>
      <c r="D4326" t="s">
        <v>161</v>
      </c>
      <c r="E4326" t="s">
        <v>42</v>
      </c>
      <c r="F4326" t="s">
        <v>305</v>
      </c>
      <c r="G4326" s="10">
        <v>42676</v>
      </c>
      <c r="H4326" s="10">
        <v>42706</v>
      </c>
      <c r="I4326" t="s">
        <v>14</v>
      </c>
      <c r="J4326" t="s">
        <v>15</v>
      </c>
      <c r="K4326" t="str">
        <f>INDEX(State_Code_Name!B:B,MATCH(Consumer_Complaints!E4326,State_Code_Name!C:C,0))</f>
        <v>North Carolina</v>
      </c>
      <c r="L4326">
        <f t="shared" si="201"/>
        <v>30</v>
      </c>
      <c r="M4326">
        <f t="shared" si="202"/>
        <v>2016</v>
      </c>
      <c r="N4326" t="str">
        <f t="shared" si="203"/>
        <v>Q4</v>
      </c>
    </row>
    <row r="4327" spans="1:14" x14ac:dyDescent="0.35">
      <c r="A4327">
        <v>1122504</v>
      </c>
      <c r="B4327" t="s">
        <v>610</v>
      </c>
      <c r="C4327" t="s">
        <v>32</v>
      </c>
      <c r="D4327" t="s">
        <v>104</v>
      </c>
      <c r="E4327" t="s">
        <v>327</v>
      </c>
      <c r="F4327" t="s">
        <v>19</v>
      </c>
      <c r="G4327" s="10">
        <v>41960</v>
      </c>
      <c r="H4327" s="10">
        <v>41961</v>
      </c>
      <c r="I4327" t="s">
        <v>14</v>
      </c>
      <c r="J4327" t="s">
        <v>15</v>
      </c>
      <c r="K4327" t="str">
        <f>INDEX(State_Code_Name!B:B,MATCH(Consumer_Complaints!E4327,State_Code_Name!C:C,0))</f>
        <v>South Dakota</v>
      </c>
      <c r="L4327">
        <f t="shared" si="201"/>
        <v>1</v>
      </c>
      <c r="M4327">
        <f t="shared" si="202"/>
        <v>2014</v>
      </c>
      <c r="N4327" t="str">
        <f t="shared" si="203"/>
        <v>Q4</v>
      </c>
    </row>
    <row r="4328" spans="1:14" x14ac:dyDescent="0.35">
      <c r="A4328">
        <v>820854</v>
      </c>
      <c r="B4328" t="s">
        <v>60</v>
      </c>
      <c r="C4328" t="s">
        <v>52</v>
      </c>
      <c r="D4328" t="s">
        <v>103</v>
      </c>
      <c r="E4328" t="s">
        <v>31</v>
      </c>
      <c r="F4328" t="s">
        <v>19</v>
      </c>
      <c r="G4328" s="10">
        <v>41752</v>
      </c>
      <c r="H4328" s="10">
        <v>41752</v>
      </c>
      <c r="I4328" t="s">
        <v>14</v>
      </c>
      <c r="J4328" t="s">
        <v>15</v>
      </c>
      <c r="K4328" t="str">
        <f>INDEX(State_Code_Name!B:B,MATCH(Consumer_Complaints!E4328,State_Code_Name!C:C,0))</f>
        <v>Texas</v>
      </c>
      <c r="L4328">
        <f t="shared" si="201"/>
        <v>0</v>
      </c>
      <c r="M4328">
        <f t="shared" si="202"/>
        <v>2014</v>
      </c>
      <c r="N4328" t="str">
        <f t="shared" si="203"/>
        <v>Q2</v>
      </c>
    </row>
    <row r="4329" spans="1:14" x14ac:dyDescent="0.35">
      <c r="A4329">
        <v>572516</v>
      </c>
      <c r="B4329" t="s">
        <v>54</v>
      </c>
      <c r="C4329" t="s">
        <v>52</v>
      </c>
      <c r="D4329" t="s">
        <v>96</v>
      </c>
      <c r="E4329" t="s">
        <v>29</v>
      </c>
      <c r="F4329" t="s">
        <v>19</v>
      </c>
      <c r="G4329" s="10">
        <v>41573</v>
      </c>
      <c r="H4329" s="10">
        <v>41573</v>
      </c>
      <c r="I4329" t="s">
        <v>14</v>
      </c>
      <c r="J4329" t="s">
        <v>15</v>
      </c>
      <c r="K4329" t="str">
        <f>INDEX(State_Code_Name!B:B,MATCH(Consumer_Complaints!E4329,State_Code_Name!C:C,0))</f>
        <v>Connecticut</v>
      </c>
      <c r="L4329">
        <f t="shared" si="201"/>
        <v>0</v>
      </c>
      <c r="M4329">
        <f t="shared" si="202"/>
        <v>2013</v>
      </c>
      <c r="N4329" t="str">
        <f t="shared" si="203"/>
        <v>Q4</v>
      </c>
    </row>
    <row r="4330" spans="1:14" x14ac:dyDescent="0.35">
      <c r="A4330">
        <v>1841400</v>
      </c>
      <c r="B4330" t="s">
        <v>134</v>
      </c>
      <c r="C4330" t="s">
        <v>26</v>
      </c>
      <c r="D4330" t="s">
        <v>27</v>
      </c>
      <c r="E4330" t="s">
        <v>51</v>
      </c>
      <c r="F4330" t="s">
        <v>19</v>
      </c>
      <c r="G4330" s="10">
        <v>42450</v>
      </c>
      <c r="H4330" s="10">
        <v>42450</v>
      </c>
      <c r="I4330" t="s">
        <v>14</v>
      </c>
      <c r="J4330" t="s">
        <v>15</v>
      </c>
      <c r="K4330" t="str">
        <f>INDEX(State_Code_Name!B:B,MATCH(Consumer_Complaints!E4330,State_Code_Name!C:C,0))</f>
        <v>Washington</v>
      </c>
      <c r="L4330">
        <f t="shared" si="201"/>
        <v>0</v>
      </c>
      <c r="M4330">
        <f t="shared" si="202"/>
        <v>2016</v>
      </c>
      <c r="N4330" t="str">
        <f t="shared" si="203"/>
        <v>Q1</v>
      </c>
    </row>
    <row r="4331" spans="1:14" x14ac:dyDescent="0.35">
      <c r="A4331">
        <v>1368738</v>
      </c>
      <c r="B4331" t="s">
        <v>63</v>
      </c>
      <c r="C4331" t="s">
        <v>61</v>
      </c>
      <c r="D4331" t="s">
        <v>282</v>
      </c>
      <c r="E4331" t="s">
        <v>128</v>
      </c>
      <c r="F4331" t="s">
        <v>19</v>
      </c>
      <c r="G4331" s="10">
        <v>42313</v>
      </c>
      <c r="H4331" s="10">
        <v>42343</v>
      </c>
      <c r="I4331" t="s">
        <v>14</v>
      </c>
      <c r="J4331" t="s">
        <v>15</v>
      </c>
      <c r="K4331" t="str">
        <f>INDEX(State_Code_Name!B:B,MATCH(Consumer_Complaints!E4331,State_Code_Name!C:C,0))</f>
        <v>New Hampshire</v>
      </c>
      <c r="L4331">
        <f t="shared" si="201"/>
        <v>30</v>
      </c>
      <c r="M4331">
        <f t="shared" si="202"/>
        <v>2015</v>
      </c>
      <c r="N4331" t="str">
        <f t="shared" si="203"/>
        <v>Q4</v>
      </c>
    </row>
    <row r="4332" spans="1:14" x14ac:dyDescent="0.35">
      <c r="A4332">
        <v>2100670</v>
      </c>
      <c r="B4332" t="s">
        <v>30</v>
      </c>
      <c r="C4332" t="s">
        <v>36</v>
      </c>
      <c r="D4332" t="s">
        <v>281</v>
      </c>
      <c r="E4332" t="s">
        <v>18</v>
      </c>
      <c r="F4332" t="s">
        <v>19</v>
      </c>
      <c r="G4332" s="10">
        <v>42591</v>
      </c>
      <c r="H4332" s="10">
        <v>42591</v>
      </c>
      <c r="I4332" t="s">
        <v>14</v>
      </c>
      <c r="J4332" t="s">
        <v>14</v>
      </c>
      <c r="K4332" t="str">
        <f>INDEX(State_Code_Name!B:B,MATCH(Consumer_Complaints!E4332,State_Code_Name!C:C,0))</f>
        <v>California</v>
      </c>
      <c r="L4332">
        <f t="shared" si="201"/>
        <v>0</v>
      </c>
      <c r="M4332">
        <f t="shared" si="202"/>
        <v>2016</v>
      </c>
      <c r="N4332" t="str">
        <f t="shared" si="203"/>
        <v>Q3</v>
      </c>
    </row>
    <row r="4333" spans="1:14" x14ac:dyDescent="0.35">
      <c r="A4333">
        <v>848495</v>
      </c>
      <c r="B4333" t="s">
        <v>372</v>
      </c>
      <c r="C4333" t="s">
        <v>32</v>
      </c>
      <c r="D4333" t="s">
        <v>161</v>
      </c>
      <c r="E4333" t="s">
        <v>18</v>
      </c>
      <c r="F4333" t="s">
        <v>19</v>
      </c>
      <c r="G4333" s="10">
        <v>41978</v>
      </c>
      <c r="H4333" s="10">
        <v>41978</v>
      </c>
      <c r="I4333" t="s">
        <v>14</v>
      </c>
      <c r="J4333" t="s">
        <v>15</v>
      </c>
      <c r="K4333" t="str">
        <f>INDEX(State_Code_Name!B:B,MATCH(Consumer_Complaints!E4333,State_Code_Name!C:C,0))</f>
        <v>California</v>
      </c>
      <c r="L4333">
        <f t="shared" si="201"/>
        <v>0</v>
      </c>
      <c r="M4333">
        <f t="shared" si="202"/>
        <v>2014</v>
      </c>
      <c r="N4333" t="str">
        <f t="shared" si="203"/>
        <v>Q4</v>
      </c>
    </row>
    <row r="4334" spans="1:14" x14ac:dyDescent="0.35">
      <c r="A4334">
        <v>361474</v>
      </c>
      <c r="B4334" t="s">
        <v>30</v>
      </c>
      <c r="C4334" t="s">
        <v>26</v>
      </c>
      <c r="D4334" t="s">
        <v>27</v>
      </c>
      <c r="E4334" t="s">
        <v>70</v>
      </c>
      <c r="F4334" t="s">
        <v>13</v>
      </c>
      <c r="G4334" s="10">
        <v>41353</v>
      </c>
      <c r="H4334" s="10">
        <v>41355</v>
      </c>
      <c r="I4334" t="s">
        <v>14</v>
      </c>
      <c r="J4334" t="s">
        <v>14</v>
      </c>
      <c r="K4334" t="str">
        <f>INDEX(State_Code_Name!B:B,MATCH(Consumer_Complaints!E4334,State_Code_Name!C:C,0))</f>
        <v>Massachusetts</v>
      </c>
      <c r="L4334">
        <f t="shared" si="201"/>
        <v>2</v>
      </c>
      <c r="M4334">
        <f t="shared" si="202"/>
        <v>2013</v>
      </c>
      <c r="N4334" t="str">
        <f t="shared" si="203"/>
        <v>Q1</v>
      </c>
    </row>
    <row r="4335" spans="1:14" x14ac:dyDescent="0.35">
      <c r="A4335">
        <v>360225</v>
      </c>
      <c r="B4335" t="s">
        <v>30</v>
      </c>
      <c r="C4335" t="s">
        <v>26</v>
      </c>
      <c r="D4335" t="s">
        <v>27</v>
      </c>
      <c r="E4335" t="s">
        <v>31</v>
      </c>
      <c r="F4335" t="s">
        <v>13</v>
      </c>
      <c r="G4335" s="10">
        <v>41352</v>
      </c>
      <c r="H4335" s="10">
        <v>41353</v>
      </c>
      <c r="I4335" t="s">
        <v>14</v>
      </c>
      <c r="J4335" t="s">
        <v>15</v>
      </c>
      <c r="K4335" t="str">
        <f>INDEX(State_Code_Name!B:B,MATCH(Consumer_Complaints!E4335,State_Code_Name!C:C,0))</f>
        <v>Texas</v>
      </c>
      <c r="L4335">
        <f t="shared" si="201"/>
        <v>1</v>
      </c>
      <c r="M4335">
        <f t="shared" si="202"/>
        <v>2013</v>
      </c>
      <c r="N4335" t="str">
        <f t="shared" si="203"/>
        <v>Q1</v>
      </c>
    </row>
    <row r="4336" spans="1:14" x14ac:dyDescent="0.35">
      <c r="A4336">
        <v>1824660</v>
      </c>
      <c r="B4336" t="s">
        <v>211</v>
      </c>
      <c r="C4336" t="s">
        <v>26</v>
      </c>
      <c r="D4336" t="s">
        <v>56</v>
      </c>
      <c r="E4336" t="s">
        <v>31</v>
      </c>
      <c r="F4336" t="s">
        <v>19</v>
      </c>
      <c r="G4336" s="10">
        <v>42616</v>
      </c>
      <c r="H4336" s="10">
        <v>42616</v>
      </c>
      <c r="I4336" t="s">
        <v>14</v>
      </c>
      <c r="J4336" t="s">
        <v>15</v>
      </c>
      <c r="K4336" t="str">
        <f>INDEX(State_Code_Name!B:B,MATCH(Consumer_Complaints!E4336,State_Code_Name!C:C,0))</f>
        <v>Texas</v>
      </c>
      <c r="L4336">
        <f t="shared" si="201"/>
        <v>0</v>
      </c>
      <c r="M4336">
        <f t="shared" si="202"/>
        <v>2016</v>
      </c>
      <c r="N4336" t="str">
        <f t="shared" si="203"/>
        <v>Q3</v>
      </c>
    </row>
    <row r="4337" spans="1:14" x14ac:dyDescent="0.35">
      <c r="A4337">
        <v>1966523</v>
      </c>
      <c r="B4337" t="s">
        <v>43</v>
      </c>
      <c r="C4337" t="s">
        <v>16</v>
      </c>
      <c r="D4337" t="s">
        <v>75</v>
      </c>
      <c r="E4337" t="s">
        <v>22</v>
      </c>
      <c r="F4337" t="s">
        <v>305</v>
      </c>
      <c r="G4337" s="10">
        <v>42534</v>
      </c>
      <c r="H4337" s="10">
        <v>42535</v>
      </c>
      <c r="I4337" t="s">
        <v>14</v>
      </c>
      <c r="J4337" t="s">
        <v>15</v>
      </c>
      <c r="K4337" t="str">
        <f>INDEX(State_Code_Name!B:B,MATCH(Consumer_Complaints!E4337,State_Code_Name!C:C,0))</f>
        <v>New York</v>
      </c>
      <c r="L4337">
        <f t="shared" si="201"/>
        <v>1</v>
      </c>
      <c r="M4337">
        <f t="shared" si="202"/>
        <v>2016</v>
      </c>
      <c r="N4337" t="str">
        <f t="shared" si="203"/>
        <v>Q2</v>
      </c>
    </row>
    <row r="4338" spans="1:14" x14ac:dyDescent="0.35">
      <c r="A4338">
        <v>601363</v>
      </c>
      <c r="B4338" t="s">
        <v>73</v>
      </c>
      <c r="C4338" t="s">
        <v>26</v>
      </c>
      <c r="D4338" t="s">
        <v>27</v>
      </c>
      <c r="E4338" t="s">
        <v>46</v>
      </c>
      <c r="F4338" t="s">
        <v>19</v>
      </c>
      <c r="G4338" s="10">
        <v>41594</v>
      </c>
      <c r="H4338" s="10">
        <v>41594</v>
      </c>
      <c r="I4338" t="s">
        <v>14</v>
      </c>
      <c r="J4338" t="s">
        <v>14</v>
      </c>
      <c r="K4338" t="str">
        <f>INDEX(State_Code_Name!B:B,MATCH(Consumer_Complaints!E4338,State_Code_Name!C:C,0))</f>
        <v>Pennsylvania</v>
      </c>
      <c r="L4338">
        <f t="shared" si="201"/>
        <v>0</v>
      </c>
      <c r="M4338">
        <f t="shared" si="202"/>
        <v>2013</v>
      </c>
      <c r="N4338" t="str">
        <f t="shared" si="203"/>
        <v>Q4</v>
      </c>
    </row>
    <row r="4339" spans="1:14" x14ac:dyDescent="0.35">
      <c r="A4339">
        <v>249391</v>
      </c>
      <c r="B4339" t="s">
        <v>54</v>
      </c>
      <c r="C4339" t="s">
        <v>52</v>
      </c>
      <c r="D4339" t="s">
        <v>103</v>
      </c>
      <c r="E4339" t="s">
        <v>79</v>
      </c>
      <c r="F4339" t="s">
        <v>19</v>
      </c>
      <c r="G4339" s="10">
        <v>41295</v>
      </c>
      <c r="H4339" s="10">
        <v>41295</v>
      </c>
      <c r="I4339" t="s">
        <v>14</v>
      </c>
      <c r="J4339" t="s">
        <v>15</v>
      </c>
      <c r="K4339" t="str">
        <f>INDEX(State_Code_Name!B:B,MATCH(Consumer_Complaints!E4339,State_Code_Name!C:C,0))</f>
        <v>Minnesota</v>
      </c>
      <c r="L4339">
        <f t="shared" si="201"/>
        <v>0</v>
      </c>
      <c r="M4339">
        <f t="shared" si="202"/>
        <v>2013</v>
      </c>
      <c r="N4339" t="str">
        <f t="shared" si="203"/>
        <v>Q1</v>
      </c>
    </row>
    <row r="4340" spans="1:14" x14ac:dyDescent="0.35">
      <c r="A4340">
        <v>1390858</v>
      </c>
      <c r="B4340" t="s">
        <v>215</v>
      </c>
      <c r="C4340" t="s">
        <v>32</v>
      </c>
      <c r="D4340" t="s">
        <v>116</v>
      </c>
      <c r="E4340" t="s">
        <v>18</v>
      </c>
      <c r="F4340" t="s">
        <v>305</v>
      </c>
      <c r="G4340" s="10">
        <v>42150</v>
      </c>
      <c r="H4340" s="10">
        <v>42153</v>
      </c>
      <c r="I4340" t="s">
        <v>14</v>
      </c>
      <c r="J4340" t="s">
        <v>15</v>
      </c>
      <c r="K4340" t="str">
        <f>INDEX(State_Code_Name!B:B,MATCH(Consumer_Complaints!E4340,State_Code_Name!C:C,0))</f>
        <v>California</v>
      </c>
      <c r="L4340">
        <f t="shared" si="201"/>
        <v>3</v>
      </c>
      <c r="M4340">
        <f t="shared" si="202"/>
        <v>2015</v>
      </c>
      <c r="N4340" t="str">
        <f t="shared" si="203"/>
        <v>Q2</v>
      </c>
    </row>
    <row r="4341" spans="1:14" x14ac:dyDescent="0.35">
      <c r="A4341">
        <v>2060353</v>
      </c>
      <c r="B4341" t="s">
        <v>780</v>
      </c>
      <c r="C4341" t="s">
        <v>32</v>
      </c>
      <c r="D4341" t="s">
        <v>116</v>
      </c>
      <c r="E4341" t="s">
        <v>31</v>
      </c>
      <c r="F4341" t="s">
        <v>19</v>
      </c>
      <c r="G4341" s="10">
        <v>42682</v>
      </c>
      <c r="H4341" s="10">
        <v>42682</v>
      </c>
      <c r="I4341" t="s">
        <v>15</v>
      </c>
      <c r="J4341" t="s">
        <v>15</v>
      </c>
      <c r="K4341" t="str">
        <f>INDEX(State_Code_Name!B:B,MATCH(Consumer_Complaints!E4341,State_Code_Name!C:C,0))</f>
        <v>Texas</v>
      </c>
      <c r="L4341">
        <f t="shared" si="201"/>
        <v>0</v>
      </c>
      <c r="M4341">
        <f t="shared" si="202"/>
        <v>2016</v>
      </c>
      <c r="N4341" t="str">
        <f t="shared" si="203"/>
        <v>Q4</v>
      </c>
    </row>
    <row r="4342" spans="1:14" x14ac:dyDescent="0.35">
      <c r="A4342">
        <v>1767162</v>
      </c>
      <c r="B4342" t="s">
        <v>452</v>
      </c>
      <c r="C4342" t="s">
        <v>32</v>
      </c>
      <c r="D4342" t="s">
        <v>41</v>
      </c>
      <c r="E4342" t="s">
        <v>31</v>
      </c>
      <c r="F4342" t="s">
        <v>19</v>
      </c>
      <c r="G4342" s="10">
        <v>42371</v>
      </c>
      <c r="H4342" s="10">
        <v>42371</v>
      </c>
      <c r="I4342" t="s">
        <v>14</v>
      </c>
      <c r="J4342" t="s">
        <v>14</v>
      </c>
      <c r="K4342" t="str">
        <f>INDEX(State_Code_Name!B:B,MATCH(Consumer_Complaints!E4342,State_Code_Name!C:C,0))</f>
        <v>Texas</v>
      </c>
      <c r="L4342">
        <f t="shared" si="201"/>
        <v>0</v>
      </c>
      <c r="M4342">
        <f t="shared" si="202"/>
        <v>2016</v>
      </c>
      <c r="N4342" t="str">
        <f t="shared" si="203"/>
        <v>Q1</v>
      </c>
    </row>
    <row r="4343" spans="1:14" x14ac:dyDescent="0.35">
      <c r="A4343">
        <v>1339176</v>
      </c>
      <c r="B4343" t="s">
        <v>50</v>
      </c>
      <c r="C4343" t="s">
        <v>36</v>
      </c>
      <c r="D4343" t="s">
        <v>553</v>
      </c>
      <c r="E4343" t="s">
        <v>39</v>
      </c>
      <c r="F4343" t="s">
        <v>19</v>
      </c>
      <c r="G4343" s="10">
        <v>42115</v>
      </c>
      <c r="H4343" s="10">
        <v>42115</v>
      </c>
      <c r="I4343" t="s">
        <v>14</v>
      </c>
      <c r="J4343" t="s">
        <v>15</v>
      </c>
      <c r="K4343" t="str">
        <f>INDEX(State_Code_Name!B:B,MATCH(Consumer_Complaints!E4343,State_Code_Name!C:C,0))</f>
        <v>Ohio</v>
      </c>
      <c r="L4343">
        <f t="shared" si="201"/>
        <v>0</v>
      </c>
      <c r="M4343">
        <f t="shared" si="202"/>
        <v>2015</v>
      </c>
      <c r="N4343" t="str">
        <f t="shared" si="203"/>
        <v>Q2</v>
      </c>
    </row>
    <row r="4344" spans="1:14" x14ac:dyDescent="0.35">
      <c r="A4344">
        <v>655012</v>
      </c>
      <c r="B4344" t="s">
        <v>226</v>
      </c>
      <c r="C4344" t="s">
        <v>531</v>
      </c>
      <c r="D4344" t="s">
        <v>541</v>
      </c>
      <c r="E4344" t="s">
        <v>18</v>
      </c>
      <c r="F4344" t="s">
        <v>19</v>
      </c>
      <c r="G4344" s="10">
        <v>41760</v>
      </c>
      <c r="H4344" s="10">
        <v>41791</v>
      </c>
      <c r="I4344" t="s">
        <v>14</v>
      </c>
      <c r="J4344" t="s">
        <v>15</v>
      </c>
      <c r="K4344" t="str">
        <f>INDEX(State_Code_Name!B:B,MATCH(Consumer_Complaints!E4344,State_Code_Name!C:C,0))</f>
        <v>California</v>
      </c>
      <c r="L4344">
        <f t="shared" si="201"/>
        <v>31</v>
      </c>
      <c r="M4344">
        <f t="shared" si="202"/>
        <v>2014</v>
      </c>
      <c r="N4344" t="str">
        <f t="shared" si="203"/>
        <v>Q2</v>
      </c>
    </row>
    <row r="4345" spans="1:14" x14ac:dyDescent="0.35">
      <c r="A4345">
        <v>1531444</v>
      </c>
      <c r="B4345" t="s">
        <v>1038</v>
      </c>
      <c r="C4345" t="s">
        <v>32</v>
      </c>
      <c r="D4345" t="s">
        <v>116</v>
      </c>
      <c r="E4345" t="s">
        <v>122</v>
      </c>
      <c r="F4345" t="s">
        <v>19</v>
      </c>
      <c r="G4345" s="10">
        <v>42238</v>
      </c>
      <c r="H4345" s="10">
        <v>42238</v>
      </c>
      <c r="I4345" t="s">
        <v>14</v>
      </c>
      <c r="J4345" t="s">
        <v>14</v>
      </c>
      <c r="K4345" t="str">
        <f>INDEX(State_Code_Name!B:B,MATCH(Consumer_Complaints!E4345,State_Code_Name!C:C,0))</f>
        <v>Maryland</v>
      </c>
      <c r="L4345">
        <f t="shared" si="201"/>
        <v>0</v>
      </c>
      <c r="M4345">
        <f t="shared" si="202"/>
        <v>2015</v>
      </c>
      <c r="N4345" t="str">
        <f t="shared" si="203"/>
        <v>Q3</v>
      </c>
    </row>
    <row r="4346" spans="1:14" x14ac:dyDescent="0.35">
      <c r="A4346">
        <v>1552261</v>
      </c>
      <c r="B4346" t="s">
        <v>63</v>
      </c>
      <c r="C4346" t="s">
        <v>61</v>
      </c>
      <c r="D4346" t="s">
        <v>282</v>
      </c>
      <c r="E4346" t="s">
        <v>115</v>
      </c>
      <c r="F4346" t="s">
        <v>19</v>
      </c>
      <c r="G4346" s="10">
        <v>42103</v>
      </c>
      <c r="H4346" s="10">
        <v>42103</v>
      </c>
      <c r="I4346" t="s">
        <v>14</v>
      </c>
      <c r="J4346" t="s">
        <v>15</v>
      </c>
      <c r="K4346" t="str">
        <f>INDEX(State_Code_Name!B:B,MATCH(Consumer_Complaints!E4346,State_Code_Name!C:C,0))</f>
        <v>Iowa</v>
      </c>
      <c r="L4346">
        <f t="shared" si="201"/>
        <v>0</v>
      </c>
      <c r="M4346">
        <f t="shared" si="202"/>
        <v>2015</v>
      </c>
      <c r="N4346" t="str">
        <f t="shared" si="203"/>
        <v>Q2</v>
      </c>
    </row>
    <row r="4347" spans="1:14" x14ac:dyDescent="0.35">
      <c r="A4347">
        <v>1350620</v>
      </c>
      <c r="B4347" t="s">
        <v>54</v>
      </c>
      <c r="C4347" t="s">
        <v>52</v>
      </c>
      <c r="D4347" t="s">
        <v>103</v>
      </c>
      <c r="E4347" t="s">
        <v>121</v>
      </c>
      <c r="F4347" t="s">
        <v>19</v>
      </c>
      <c r="G4347" s="10">
        <v>42122</v>
      </c>
      <c r="H4347" s="10">
        <v>42122</v>
      </c>
      <c r="I4347" t="s">
        <v>14</v>
      </c>
      <c r="J4347" t="s">
        <v>15</v>
      </c>
      <c r="K4347" t="str">
        <f>INDEX(State_Code_Name!B:B,MATCH(Consumer_Complaints!E4347,State_Code_Name!C:C,0))</f>
        <v>Oregon</v>
      </c>
      <c r="L4347">
        <f t="shared" si="201"/>
        <v>0</v>
      </c>
      <c r="M4347">
        <f t="shared" si="202"/>
        <v>2015</v>
      </c>
      <c r="N4347" t="str">
        <f t="shared" si="203"/>
        <v>Q2</v>
      </c>
    </row>
    <row r="4348" spans="1:14" x14ac:dyDescent="0.35">
      <c r="A4348">
        <v>340758</v>
      </c>
      <c r="B4348" t="s">
        <v>168</v>
      </c>
      <c r="C4348" t="s">
        <v>16</v>
      </c>
      <c r="D4348" t="s">
        <v>17</v>
      </c>
      <c r="E4348" t="s">
        <v>100</v>
      </c>
      <c r="F4348" t="s">
        <v>305</v>
      </c>
      <c r="G4348" s="10">
        <v>41367</v>
      </c>
      <c r="H4348" s="10">
        <v>41397</v>
      </c>
      <c r="I4348" t="s">
        <v>14</v>
      </c>
      <c r="J4348" t="s">
        <v>15</v>
      </c>
      <c r="K4348" t="str">
        <f>INDEX(State_Code_Name!B:B,MATCH(Consumer_Complaints!E4348,State_Code_Name!C:C,0))</f>
        <v>Arizona</v>
      </c>
      <c r="L4348">
        <f t="shared" si="201"/>
        <v>30</v>
      </c>
      <c r="M4348">
        <f t="shared" si="202"/>
        <v>2013</v>
      </c>
      <c r="N4348" t="str">
        <f t="shared" si="203"/>
        <v>Q2</v>
      </c>
    </row>
    <row r="4349" spans="1:14" x14ac:dyDescent="0.35">
      <c r="A4349">
        <v>1162088</v>
      </c>
      <c r="B4349" t="s">
        <v>81</v>
      </c>
      <c r="C4349" t="s">
        <v>16</v>
      </c>
      <c r="D4349" t="s">
        <v>20</v>
      </c>
      <c r="E4349" t="s">
        <v>29</v>
      </c>
      <c r="F4349" t="s">
        <v>19</v>
      </c>
      <c r="G4349" s="10">
        <v>41990</v>
      </c>
      <c r="H4349" s="10">
        <v>41990</v>
      </c>
      <c r="I4349" t="s">
        <v>14</v>
      </c>
      <c r="J4349" t="s">
        <v>15</v>
      </c>
      <c r="K4349" t="str">
        <f>INDEX(State_Code_Name!B:B,MATCH(Consumer_Complaints!E4349,State_Code_Name!C:C,0))</f>
        <v>Connecticut</v>
      </c>
      <c r="L4349">
        <f t="shared" si="201"/>
        <v>0</v>
      </c>
      <c r="M4349">
        <f t="shared" si="202"/>
        <v>2014</v>
      </c>
      <c r="N4349" t="str">
        <f t="shared" si="203"/>
        <v>Q4</v>
      </c>
    </row>
    <row r="4350" spans="1:14" x14ac:dyDescent="0.35">
      <c r="A4350">
        <v>1985803</v>
      </c>
      <c r="B4350" t="s">
        <v>113</v>
      </c>
      <c r="C4350" t="s">
        <v>36</v>
      </c>
      <c r="D4350" t="s">
        <v>281</v>
      </c>
      <c r="E4350" t="s">
        <v>126</v>
      </c>
      <c r="F4350" t="s">
        <v>19</v>
      </c>
      <c r="G4350" s="10">
        <v>42548</v>
      </c>
      <c r="H4350" s="10">
        <v>42548</v>
      </c>
      <c r="I4350" t="s">
        <v>14</v>
      </c>
      <c r="J4350" t="s">
        <v>15</v>
      </c>
      <c r="K4350" t="str">
        <f>INDEX(State_Code_Name!B:B,MATCH(Consumer_Complaints!E4350,State_Code_Name!C:C,0))</f>
        <v>Oklahoma</v>
      </c>
      <c r="L4350">
        <f t="shared" si="201"/>
        <v>0</v>
      </c>
      <c r="M4350">
        <f t="shared" si="202"/>
        <v>2016</v>
      </c>
      <c r="N4350" t="str">
        <f t="shared" si="203"/>
        <v>Q2</v>
      </c>
    </row>
    <row r="4351" spans="1:14" x14ac:dyDescent="0.35">
      <c r="A4351">
        <v>1663971</v>
      </c>
      <c r="B4351" t="s">
        <v>97</v>
      </c>
      <c r="C4351" t="s">
        <v>52</v>
      </c>
      <c r="D4351" t="s">
        <v>76</v>
      </c>
      <c r="E4351" t="s">
        <v>31</v>
      </c>
      <c r="F4351" t="s">
        <v>19</v>
      </c>
      <c r="G4351" s="10">
        <v>42327</v>
      </c>
      <c r="H4351" s="10">
        <v>42327</v>
      </c>
      <c r="I4351" t="s">
        <v>14</v>
      </c>
      <c r="J4351" t="s">
        <v>15</v>
      </c>
      <c r="K4351" t="str">
        <f>INDEX(State_Code_Name!B:B,MATCH(Consumer_Complaints!E4351,State_Code_Name!C:C,0))</f>
        <v>Texas</v>
      </c>
      <c r="L4351">
        <f t="shared" si="201"/>
        <v>0</v>
      </c>
      <c r="M4351">
        <f t="shared" si="202"/>
        <v>2015</v>
      </c>
      <c r="N4351" t="str">
        <f t="shared" si="203"/>
        <v>Q4</v>
      </c>
    </row>
    <row r="4352" spans="1:14" x14ac:dyDescent="0.35">
      <c r="A4352">
        <v>1307136</v>
      </c>
      <c r="B4352" t="s">
        <v>69</v>
      </c>
      <c r="C4352" t="s">
        <v>26</v>
      </c>
      <c r="D4352" t="s">
        <v>27</v>
      </c>
      <c r="E4352" t="s">
        <v>121</v>
      </c>
      <c r="F4352" t="s">
        <v>19</v>
      </c>
      <c r="G4352" s="10">
        <v>42093</v>
      </c>
      <c r="H4352" s="10">
        <v>42129</v>
      </c>
      <c r="I4352" t="s">
        <v>14</v>
      </c>
      <c r="J4352" t="s">
        <v>15</v>
      </c>
      <c r="K4352" t="str">
        <f>INDEX(State_Code_Name!B:B,MATCH(Consumer_Complaints!E4352,State_Code_Name!C:C,0))</f>
        <v>Oregon</v>
      </c>
      <c r="L4352">
        <f t="shared" si="201"/>
        <v>36</v>
      </c>
      <c r="M4352">
        <f t="shared" si="202"/>
        <v>2015</v>
      </c>
      <c r="N4352" t="str">
        <f t="shared" si="203"/>
        <v>Q1</v>
      </c>
    </row>
    <row r="4353" spans="1:14" x14ac:dyDescent="0.35">
      <c r="A4353">
        <v>1513927</v>
      </c>
      <c r="B4353" t="s">
        <v>201</v>
      </c>
      <c r="C4353" t="s">
        <v>16</v>
      </c>
      <c r="D4353" t="s">
        <v>17</v>
      </c>
      <c r="E4353" t="s">
        <v>101</v>
      </c>
      <c r="F4353" t="s">
        <v>19</v>
      </c>
      <c r="G4353" s="10">
        <v>42316</v>
      </c>
      <c r="H4353" s="10">
        <v>42316</v>
      </c>
      <c r="I4353" t="s">
        <v>14</v>
      </c>
      <c r="J4353" t="s">
        <v>15</v>
      </c>
      <c r="K4353" t="str">
        <f>INDEX(State_Code_Name!B:B,MATCH(Consumer_Complaints!E4353,State_Code_Name!C:C,0))</f>
        <v>Delaware</v>
      </c>
      <c r="L4353">
        <f t="shared" si="201"/>
        <v>0</v>
      </c>
      <c r="M4353">
        <f t="shared" si="202"/>
        <v>2015</v>
      </c>
      <c r="N4353" t="str">
        <f t="shared" si="203"/>
        <v>Q4</v>
      </c>
    </row>
    <row r="4354" spans="1:14" x14ac:dyDescent="0.35">
      <c r="A4354">
        <v>435958</v>
      </c>
      <c r="B4354" t="s">
        <v>21</v>
      </c>
      <c r="C4354" t="s">
        <v>26</v>
      </c>
      <c r="D4354" t="s">
        <v>27</v>
      </c>
      <c r="E4354" t="s">
        <v>46</v>
      </c>
      <c r="F4354" t="s">
        <v>13</v>
      </c>
      <c r="G4354" s="10">
        <v>41443</v>
      </c>
      <c r="H4354" s="10">
        <v>41444</v>
      </c>
      <c r="I4354" t="s">
        <v>14</v>
      </c>
      <c r="J4354" t="s">
        <v>15</v>
      </c>
      <c r="K4354" t="str">
        <f>INDEX(State_Code_Name!B:B,MATCH(Consumer_Complaints!E4354,State_Code_Name!C:C,0))</f>
        <v>Pennsylvania</v>
      </c>
      <c r="L4354">
        <f t="shared" si="201"/>
        <v>1</v>
      </c>
      <c r="M4354">
        <f t="shared" si="202"/>
        <v>2013</v>
      </c>
      <c r="N4354" t="str">
        <f t="shared" si="203"/>
        <v>Q2</v>
      </c>
    </row>
    <row r="4355" spans="1:14" x14ac:dyDescent="0.35">
      <c r="A4355">
        <v>382980</v>
      </c>
      <c r="B4355" t="s">
        <v>1208</v>
      </c>
      <c r="C4355" t="s">
        <v>16</v>
      </c>
      <c r="D4355" t="s">
        <v>20</v>
      </c>
      <c r="E4355" t="s">
        <v>22</v>
      </c>
      <c r="F4355" t="s">
        <v>19</v>
      </c>
      <c r="G4355" s="10">
        <v>41380</v>
      </c>
      <c r="H4355" s="10">
        <v>41381</v>
      </c>
      <c r="I4355" t="s">
        <v>14</v>
      </c>
      <c r="J4355" t="s">
        <v>15</v>
      </c>
      <c r="K4355" t="str">
        <f>INDEX(State_Code_Name!B:B,MATCH(Consumer_Complaints!E4355,State_Code_Name!C:C,0))</f>
        <v>New York</v>
      </c>
      <c r="L4355">
        <f t="shared" ref="L4355:L4418" si="204">H4355-G4355</f>
        <v>1</v>
      </c>
      <c r="M4355">
        <f t="shared" ref="M4355:M4418" si="205">YEAR(G4355)</f>
        <v>2013</v>
      </c>
      <c r="N4355" t="str">
        <f t="shared" ref="N4355:N4418" si="206">IF(MONTH(G4355)&lt;=3,"Q1",IF(MONTH(G4355)&lt;=6,"Q2",IF(MONTH(G4355)&lt;=9,"Q3","Q4")))</f>
        <v>Q2</v>
      </c>
    </row>
    <row r="4356" spans="1:14" x14ac:dyDescent="0.35">
      <c r="A4356">
        <v>1546413</v>
      </c>
      <c r="B4356" t="s">
        <v>69</v>
      </c>
      <c r="C4356" t="s">
        <v>26</v>
      </c>
      <c r="D4356" t="s">
        <v>27</v>
      </c>
      <c r="E4356" t="s">
        <v>100</v>
      </c>
      <c r="F4356" t="s">
        <v>19</v>
      </c>
      <c r="G4356" s="10">
        <v>42013</v>
      </c>
      <c r="H4356" s="10">
        <v>42013</v>
      </c>
      <c r="I4356" t="s">
        <v>14</v>
      </c>
      <c r="J4356" t="s">
        <v>15</v>
      </c>
      <c r="K4356" t="str">
        <f>INDEX(State_Code_Name!B:B,MATCH(Consumer_Complaints!E4356,State_Code_Name!C:C,0))</f>
        <v>Arizona</v>
      </c>
      <c r="L4356">
        <f t="shared" si="204"/>
        <v>0</v>
      </c>
      <c r="M4356">
        <f t="shared" si="205"/>
        <v>2015</v>
      </c>
      <c r="N4356" t="str">
        <f t="shared" si="206"/>
        <v>Q1</v>
      </c>
    </row>
    <row r="4357" spans="1:14" x14ac:dyDescent="0.35">
      <c r="A4357">
        <v>888858</v>
      </c>
      <c r="B4357" t="s">
        <v>229</v>
      </c>
      <c r="C4357" t="s">
        <v>26</v>
      </c>
      <c r="D4357" t="s">
        <v>27</v>
      </c>
      <c r="E4357" t="s">
        <v>48</v>
      </c>
      <c r="F4357" t="s">
        <v>19</v>
      </c>
      <c r="G4357" s="10">
        <v>41918</v>
      </c>
      <c r="H4357" s="10">
        <v>41918</v>
      </c>
      <c r="I4357" t="s">
        <v>14</v>
      </c>
      <c r="J4357" t="s">
        <v>15</v>
      </c>
      <c r="K4357" t="str">
        <f>INDEX(State_Code_Name!B:B,MATCH(Consumer_Complaints!E4357,State_Code_Name!C:C,0))</f>
        <v>New Jersey</v>
      </c>
      <c r="L4357">
        <f t="shared" si="204"/>
        <v>0</v>
      </c>
      <c r="M4357">
        <f t="shared" si="205"/>
        <v>2014</v>
      </c>
      <c r="N4357" t="str">
        <f t="shared" si="206"/>
        <v>Q4</v>
      </c>
    </row>
    <row r="4358" spans="1:14" x14ac:dyDescent="0.35">
      <c r="A4358">
        <v>1655818</v>
      </c>
      <c r="B4358" t="s">
        <v>95</v>
      </c>
      <c r="C4358" t="s">
        <v>16</v>
      </c>
      <c r="D4358" t="s">
        <v>24</v>
      </c>
      <c r="E4358" t="s">
        <v>22</v>
      </c>
      <c r="F4358" t="s">
        <v>19</v>
      </c>
      <c r="G4358" s="10">
        <v>42323</v>
      </c>
      <c r="H4358" s="10">
        <v>42323</v>
      </c>
      <c r="I4358" t="s">
        <v>14</v>
      </c>
      <c r="J4358" t="s">
        <v>15</v>
      </c>
      <c r="K4358" t="str">
        <f>INDEX(State_Code_Name!B:B,MATCH(Consumer_Complaints!E4358,State_Code_Name!C:C,0))</f>
        <v>New York</v>
      </c>
      <c r="L4358">
        <f t="shared" si="204"/>
        <v>0</v>
      </c>
      <c r="M4358">
        <f t="shared" si="205"/>
        <v>2015</v>
      </c>
      <c r="N4358" t="str">
        <f t="shared" si="206"/>
        <v>Q4</v>
      </c>
    </row>
    <row r="4359" spans="1:14" x14ac:dyDescent="0.35">
      <c r="A4359">
        <v>1628488</v>
      </c>
      <c r="B4359" t="s">
        <v>34</v>
      </c>
      <c r="C4359" t="s">
        <v>26</v>
      </c>
      <c r="D4359" t="s">
        <v>27</v>
      </c>
      <c r="E4359" t="s">
        <v>12</v>
      </c>
      <c r="F4359" t="s">
        <v>57</v>
      </c>
      <c r="G4359" s="10">
        <v>42305</v>
      </c>
      <c r="H4359" s="10">
        <v>42307</v>
      </c>
      <c r="I4359" t="s">
        <v>14</v>
      </c>
      <c r="J4359" t="s">
        <v>15</v>
      </c>
      <c r="K4359" t="str">
        <f>INDEX(State_Code_Name!B:B,MATCH(Consumer_Complaints!E4359,State_Code_Name!C:C,0))</f>
        <v>Virginia</v>
      </c>
      <c r="L4359">
        <f t="shared" si="204"/>
        <v>2</v>
      </c>
      <c r="M4359">
        <f t="shared" si="205"/>
        <v>2015</v>
      </c>
      <c r="N4359" t="str">
        <f t="shared" si="206"/>
        <v>Q4</v>
      </c>
    </row>
    <row r="4360" spans="1:14" x14ac:dyDescent="0.35">
      <c r="A4360">
        <v>1472024</v>
      </c>
      <c r="B4360" t="s">
        <v>95</v>
      </c>
      <c r="C4360" t="s">
        <v>16</v>
      </c>
      <c r="D4360" t="s">
        <v>20</v>
      </c>
      <c r="E4360" t="s">
        <v>42</v>
      </c>
      <c r="F4360" t="s">
        <v>19</v>
      </c>
      <c r="G4360" s="10">
        <v>42201</v>
      </c>
      <c r="H4360" s="10">
        <v>42201</v>
      </c>
      <c r="I4360" t="s">
        <v>14</v>
      </c>
      <c r="J4360" t="s">
        <v>15</v>
      </c>
      <c r="K4360" t="str">
        <f>INDEX(State_Code_Name!B:B,MATCH(Consumer_Complaints!E4360,State_Code_Name!C:C,0))</f>
        <v>North Carolina</v>
      </c>
      <c r="L4360">
        <f t="shared" si="204"/>
        <v>0</v>
      </c>
      <c r="M4360">
        <f t="shared" si="205"/>
        <v>2015</v>
      </c>
      <c r="N4360" t="str">
        <f t="shared" si="206"/>
        <v>Q3</v>
      </c>
    </row>
    <row r="4361" spans="1:14" x14ac:dyDescent="0.35">
      <c r="A4361">
        <v>1671311</v>
      </c>
      <c r="B4361" t="s">
        <v>97</v>
      </c>
      <c r="C4361" t="s">
        <v>52</v>
      </c>
      <c r="D4361" t="s">
        <v>103</v>
      </c>
      <c r="E4361" t="s">
        <v>18</v>
      </c>
      <c r="F4361" t="s">
        <v>19</v>
      </c>
      <c r="G4361" s="10">
        <v>42333</v>
      </c>
      <c r="H4361" s="10">
        <v>42333</v>
      </c>
      <c r="I4361" t="s">
        <v>14</v>
      </c>
      <c r="J4361" t="s">
        <v>14</v>
      </c>
      <c r="K4361" t="str">
        <f>INDEX(State_Code_Name!B:B,MATCH(Consumer_Complaints!E4361,State_Code_Name!C:C,0))</f>
        <v>California</v>
      </c>
      <c r="L4361">
        <f t="shared" si="204"/>
        <v>0</v>
      </c>
      <c r="M4361">
        <f t="shared" si="205"/>
        <v>2015</v>
      </c>
      <c r="N4361" t="str">
        <f t="shared" si="206"/>
        <v>Q4</v>
      </c>
    </row>
    <row r="4362" spans="1:14" x14ac:dyDescent="0.35">
      <c r="A4362">
        <v>1250782</v>
      </c>
      <c r="B4362" t="s">
        <v>817</v>
      </c>
      <c r="C4362" t="s">
        <v>32</v>
      </c>
      <c r="D4362" t="s">
        <v>41</v>
      </c>
      <c r="E4362" t="s">
        <v>25</v>
      </c>
      <c r="F4362" t="s">
        <v>19</v>
      </c>
      <c r="G4362" s="10">
        <v>42056</v>
      </c>
      <c r="H4362" s="10">
        <v>42066</v>
      </c>
      <c r="I4362" t="s">
        <v>14</v>
      </c>
      <c r="J4362" t="s">
        <v>15</v>
      </c>
      <c r="K4362" t="str">
        <f>INDEX(State_Code_Name!B:B,MATCH(Consumer_Complaints!E4362,State_Code_Name!C:C,0))</f>
        <v>Georgia</v>
      </c>
      <c r="L4362">
        <f t="shared" si="204"/>
        <v>10</v>
      </c>
      <c r="M4362">
        <f t="shared" si="205"/>
        <v>2015</v>
      </c>
      <c r="N4362" t="str">
        <f t="shared" si="206"/>
        <v>Q1</v>
      </c>
    </row>
    <row r="4363" spans="1:14" x14ac:dyDescent="0.35">
      <c r="A4363">
        <v>1579468</v>
      </c>
      <c r="B4363" t="s">
        <v>43</v>
      </c>
      <c r="C4363" t="s">
        <v>26</v>
      </c>
      <c r="D4363" t="s">
        <v>27</v>
      </c>
      <c r="E4363" t="s">
        <v>140</v>
      </c>
      <c r="F4363" t="s">
        <v>19</v>
      </c>
      <c r="G4363" s="10">
        <v>42271</v>
      </c>
      <c r="H4363" s="10">
        <v>42272</v>
      </c>
      <c r="I4363" t="s">
        <v>14</v>
      </c>
      <c r="J4363" t="s">
        <v>15</v>
      </c>
      <c r="K4363" t="str">
        <f>INDEX(State_Code_Name!B:B,MATCH(Consumer_Complaints!E4363,State_Code_Name!C:C,0))</f>
        <v>Maine</v>
      </c>
      <c r="L4363">
        <f t="shared" si="204"/>
        <v>1</v>
      </c>
      <c r="M4363">
        <f t="shared" si="205"/>
        <v>2015</v>
      </c>
      <c r="N4363" t="str">
        <f t="shared" si="206"/>
        <v>Q3</v>
      </c>
    </row>
    <row r="4364" spans="1:14" x14ac:dyDescent="0.35">
      <c r="A4364">
        <v>2018091</v>
      </c>
      <c r="B4364" t="s">
        <v>335</v>
      </c>
      <c r="C4364" t="s">
        <v>531</v>
      </c>
      <c r="D4364" t="s">
        <v>544</v>
      </c>
      <c r="E4364" t="s">
        <v>18</v>
      </c>
      <c r="F4364" t="s">
        <v>19</v>
      </c>
      <c r="G4364" s="10">
        <v>42569</v>
      </c>
      <c r="H4364" s="10">
        <v>42569</v>
      </c>
      <c r="I4364" t="s">
        <v>14</v>
      </c>
      <c r="J4364" t="s">
        <v>15</v>
      </c>
      <c r="K4364" t="str">
        <f>INDEX(State_Code_Name!B:B,MATCH(Consumer_Complaints!E4364,State_Code_Name!C:C,0))</f>
        <v>California</v>
      </c>
      <c r="L4364">
        <f t="shared" si="204"/>
        <v>0</v>
      </c>
      <c r="M4364">
        <f t="shared" si="205"/>
        <v>2016</v>
      </c>
      <c r="N4364" t="str">
        <f t="shared" si="206"/>
        <v>Q3</v>
      </c>
    </row>
    <row r="4365" spans="1:14" x14ac:dyDescent="0.35">
      <c r="A4365">
        <v>1494107</v>
      </c>
      <c r="B4365" t="s">
        <v>81</v>
      </c>
      <c r="C4365" t="s">
        <v>36</v>
      </c>
      <c r="D4365" t="s">
        <v>112</v>
      </c>
      <c r="E4365" t="s">
        <v>66</v>
      </c>
      <c r="F4365" t="s">
        <v>19</v>
      </c>
      <c r="G4365" s="10">
        <v>42215</v>
      </c>
      <c r="H4365" s="10">
        <v>42215</v>
      </c>
      <c r="I4365" t="s">
        <v>14</v>
      </c>
      <c r="J4365" t="s">
        <v>15</v>
      </c>
      <c r="K4365" t="str">
        <f>INDEX(State_Code_Name!B:B,MATCH(Consumer_Complaints!E4365,State_Code_Name!C:C,0))</f>
        <v>Michigan</v>
      </c>
      <c r="L4365">
        <f t="shared" si="204"/>
        <v>0</v>
      </c>
      <c r="M4365">
        <f t="shared" si="205"/>
        <v>2015</v>
      </c>
      <c r="N4365" t="str">
        <f t="shared" si="206"/>
        <v>Q3</v>
      </c>
    </row>
    <row r="4366" spans="1:14" x14ac:dyDescent="0.35">
      <c r="A4366">
        <v>946563</v>
      </c>
      <c r="B4366" t="s">
        <v>302</v>
      </c>
      <c r="C4366" t="s">
        <v>32</v>
      </c>
      <c r="D4366" t="s">
        <v>104</v>
      </c>
      <c r="E4366" t="s">
        <v>18</v>
      </c>
      <c r="F4366" t="s">
        <v>19</v>
      </c>
      <c r="G4366" s="10">
        <v>41841</v>
      </c>
      <c r="H4366" s="10">
        <v>41841</v>
      </c>
      <c r="I4366" t="s">
        <v>14</v>
      </c>
      <c r="J4366" t="s">
        <v>14</v>
      </c>
      <c r="K4366" t="str">
        <f>INDEX(State_Code_Name!B:B,MATCH(Consumer_Complaints!E4366,State_Code_Name!C:C,0))</f>
        <v>California</v>
      </c>
      <c r="L4366">
        <f t="shared" si="204"/>
        <v>0</v>
      </c>
      <c r="M4366">
        <f t="shared" si="205"/>
        <v>2014</v>
      </c>
      <c r="N4366" t="str">
        <f t="shared" si="206"/>
        <v>Q3</v>
      </c>
    </row>
    <row r="4367" spans="1:14" x14ac:dyDescent="0.35">
      <c r="A4367">
        <v>1281728</v>
      </c>
      <c r="B4367" t="s">
        <v>736</v>
      </c>
      <c r="C4367" t="s">
        <v>32</v>
      </c>
      <c r="D4367" t="s">
        <v>41</v>
      </c>
      <c r="E4367" t="s">
        <v>22</v>
      </c>
      <c r="F4367" t="s">
        <v>19</v>
      </c>
      <c r="G4367" s="10">
        <v>42076</v>
      </c>
      <c r="H4367" s="10">
        <v>42076</v>
      </c>
      <c r="I4367" t="s">
        <v>14</v>
      </c>
      <c r="J4367" t="s">
        <v>15</v>
      </c>
      <c r="K4367" t="str">
        <f>INDEX(State_Code_Name!B:B,MATCH(Consumer_Complaints!E4367,State_Code_Name!C:C,0))</f>
        <v>New York</v>
      </c>
      <c r="L4367">
        <f t="shared" si="204"/>
        <v>0</v>
      </c>
      <c r="M4367">
        <f t="shared" si="205"/>
        <v>2015</v>
      </c>
      <c r="N4367" t="str">
        <f t="shared" si="206"/>
        <v>Q1</v>
      </c>
    </row>
    <row r="4368" spans="1:14" x14ac:dyDescent="0.35">
      <c r="A4368">
        <v>1466490</v>
      </c>
      <c r="B4368" t="s">
        <v>11</v>
      </c>
      <c r="C4368" t="s">
        <v>26</v>
      </c>
      <c r="D4368" t="s">
        <v>27</v>
      </c>
      <c r="E4368" t="s">
        <v>31</v>
      </c>
      <c r="F4368" t="s">
        <v>19</v>
      </c>
      <c r="G4368" s="10">
        <v>42199</v>
      </c>
      <c r="H4368" s="10">
        <v>42200</v>
      </c>
      <c r="I4368" t="s">
        <v>14</v>
      </c>
      <c r="J4368" t="s">
        <v>14</v>
      </c>
      <c r="K4368" t="str">
        <f>INDEX(State_Code_Name!B:B,MATCH(Consumer_Complaints!E4368,State_Code_Name!C:C,0))</f>
        <v>Texas</v>
      </c>
      <c r="L4368">
        <f t="shared" si="204"/>
        <v>1</v>
      </c>
      <c r="M4368">
        <f t="shared" si="205"/>
        <v>2015</v>
      </c>
      <c r="N4368" t="str">
        <f t="shared" si="206"/>
        <v>Q3</v>
      </c>
    </row>
    <row r="4369" spans="1:14" x14ac:dyDescent="0.35">
      <c r="A4369">
        <v>2033666</v>
      </c>
      <c r="B4369" t="s">
        <v>63</v>
      </c>
      <c r="C4369" t="s">
        <v>61</v>
      </c>
      <c r="D4369" t="s">
        <v>282</v>
      </c>
      <c r="E4369" t="s">
        <v>261</v>
      </c>
      <c r="F4369" t="s">
        <v>19</v>
      </c>
      <c r="G4369" s="10">
        <v>42578</v>
      </c>
      <c r="H4369" s="10">
        <v>42578</v>
      </c>
      <c r="I4369" t="s">
        <v>14</v>
      </c>
      <c r="J4369" t="s">
        <v>15</v>
      </c>
      <c r="K4369" t="str">
        <f>INDEX(State_Code_Name!B:B,MATCH(Consumer_Complaints!E4369,State_Code_Name!C:C,0))</f>
        <v>Alaska</v>
      </c>
      <c r="L4369">
        <f t="shared" si="204"/>
        <v>0</v>
      </c>
      <c r="M4369">
        <f t="shared" si="205"/>
        <v>2016</v>
      </c>
      <c r="N4369" t="str">
        <f t="shared" si="206"/>
        <v>Q3</v>
      </c>
    </row>
    <row r="4370" spans="1:14" x14ac:dyDescent="0.35">
      <c r="A4370">
        <v>883207</v>
      </c>
      <c r="B4370" t="s">
        <v>63</v>
      </c>
      <c r="C4370" t="s">
        <v>32</v>
      </c>
      <c r="D4370" t="s">
        <v>116</v>
      </c>
      <c r="E4370" t="s">
        <v>195</v>
      </c>
      <c r="F4370" t="s">
        <v>19</v>
      </c>
      <c r="G4370" s="10">
        <v>41765</v>
      </c>
      <c r="H4370" s="10">
        <v>41765</v>
      </c>
      <c r="I4370" t="s">
        <v>14</v>
      </c>
      <c r="J4370" t="s">
        <v>15</v>
      </c>
      <c r="K4370" t="str">
        <f>INDEX(State_Code_Name!B:B,MATCH(Consumer_Complaints!E4370,State_Code_Name!C:C,0))</f>
        <v>Nebraska</v>
      </c>
      <c r="L4370">
        <f t="shared" si="204"/>
        <v>0</v>
      </c>
      <c r="M4370">
        <f t="shared" si="205"/>
        <v>2014</v>
      </c>
      <c r="N4370" t="str">
        <f t="shared" si="206"/>
        <v>Q2</v>
      </c>
    </row>
    <row r="4371" spans="1:14" x14ac:dyDescent="0.35">
      <c r="A4371">
        <v>1018963</v>
      </c>
      <c r="B4371" t="s">
        <v>69</v>
      </c>
      <c r="C4371" t="s">
        <v>26</v>
      </c>
      <c r="D4371" t="s">
        <v>27</v>
      </c>
      <c r="E4371" t="s">
        <v>35</v>
      </c>
      <c r="F4371" t="s">
        <v>19</v>
      </c>
      <c r="G4371" s="10">
        <v>41860</v>
      </c>
      <c r="H4371" s="10">
        <v>41860</v>
      </c>
      <c r="I4371" t="s">
        <v>14</v>
      </c>
      <c r="J4371" t="s">
        <v>15</v>
      </c>
      <c r="K4371" t="str">
        <f>INDEX(State_Code_Name!B:B,MATCH(Consumer_Complaints!E4371,State_Code_Name!C:C,0))</f>
        <v>Florida</v>
      </c>
      <c r="L4371">
        <f t="shared" si="204"/>
        <v>0</v>
      </c>
      <c r="M4371">
        <f t="shared" si="205"/>
        <v>2014</v>
      </c>
      <c r="N4371" t="str">
        <f t="shared" si="206"/>
        <v>Q3</v>
      </c>
    </row>
    <row r="4372" spans="1:14" x14ac:dyDescent="0.35">
      <c r="A4372">
        <v>552620</v>
      </c>
      <c r="B4372" t="s">
        <v>377</v>
      </c>
      <c r="C4372" t="s">
        <v>16</v>
      </c>
      <c r="D4372" t="s">
        <v>20</v>
      </c>
      <c r="E4372" t="s">
        <v>35</v>
      </c>
      <c r="F4372" t="s">
        <v>305</v>
      </c>
      <c r="G4372" s="10">
        <v>41374</v>
      </c>
      <c r="H4372" s="10">
        <v>41374</v>
      </c>
      <c r="I4372" t="s">
        <v>14</v>
      </c>
      <c r="J4372" t="s">
        <v>15</v>
      </c>
      <c r="K4372" t="str">
        <f>INDEX(State_Code_Name!B:B,MATCH(Consumer_Complaints!E4372,State_Code_Name!C:C,0))</f>
        <v>Florida</v>
      </c>
      <c r="L4372">
        <f t="shared" si="204"/>
        <v>0</v>
      </c>
      <c r="M4372">
        <f t="shared" si="205"/>
        <v>2013</v>
      </c>
      <c r="N4372" t="str">
        <f t="shared" si="206"/>
        <v>Q2</v>
      </c>
    </row>
    <row r="4373" spans="1:14" x14ac:dyDescent="0.35">
      <c r="A4373">
        <v>1446756</v>
      </c>
      <c r="B4373" t="s">
        <v>463</v>
      </c>
      <c r="C4373" t="s">
        <v>32</v>
      </c>
      <c r="D4373" t="s">
        <v>41</v>
      </c>
      <c r="E4373" t="s">
        <v>22</v>
      </c>
      <c r="F4373" t="s">
        <v>19</v>
      </c>
      <c r="G4373" s="10">
        <v>42011</v>
      </c>
      <c r="H4373" s="10">
        <v>42011</v>
      </c>
      <c r="I4373" t="s">
        <v>14</v>
      </c>
      <c r="J4373" t="s">
        <v>15</v>
      </c>
      <c r="K4373" t="str">
        <f>INDEX(State_Code_Name!B:B,MATCH(Consumer_Complaints!E4373,State_Code_Name!C:C,0))</f>
        <v>New York</v>
      </c>
      <c r="L4373">
        <f t="shared" si="204"/>
        <v>0</v>
      </c>
      <c r="M4373">
        <f t="shared" si="205"/>
        <v>2015</v>
      </c>
      <c r="N4373" t="str">
        <f t="shared" si="206"/>
        <v>Q1</v>
      </c>
    </row>
    <row r="4374" spans="1:14" x14ac:dyDescent="0.35">
      <c r="A4374">
        <v>1553786</v>
      </c>
      <c r="B4374" t="s">
        <v>38</v>
      </c>
      <c r="C4374" t="s">
        <v>26</v>
      </c>
      <c r="D4374" t="s">
        <v>78</v>
      </c>
      <c r="E4374" t="s">
        <v>39</v>
      </c>
      <c r="F4374" t="s">
        <v>19</v>
      </c>
      <c r="G4374" s="10">
        <v>42133</v>
      </c>
      <c r="H4374" s="10">
        <v>42133</v>
      </c>
      <c r="I4374" t="s">
        <v>14</v>
      </c>
      <c r="J4374" t="s">
        <v>14</v>
      </c>
      <c r="K4374" t="str">
        <f>INDEX(State_Code_Name!B:B,MATCH(Consumer_Complaints!E4374,State_Code_Name!C:C,0))</f>
        <v>Ohio</v>
      </c>
      <c r="L4374">
        <f t="shared" si="204"/>
        <v>0</v>
      </c>
      <c r="M4374">
        <f t="shared" si="205"/>
        <v>2015</v>
      </c>
      <c r="N4374" t="str">
        <f t="shared" si="206"/>
        <v>Q2</v>
      </c>
    </row>
    <row r="4375" spans="1:14" x14ac:dyDescent="0.35">
      <c r="A4375">
        <v>362664</v>
      </c>
      <c r="B4375" t="s">
        <v>141</v>
      </c>
      <c r="C4375" t="s">
        <v>26</v>
      </c>
      <c r="D4375" t="s">
        <v>27</v>
      </c>
      <c r="E4375" t="s">
        <v>85</v>
      </c>
      <c r="F4375" t="s">
        <v>57</v>
      </c>
      <c r="G4375" s="10">
        <v>41354</v>
      </c>
      <c r="H4375" s="10">
        <v>41355</v>
      </c>
      <c r="I4375" t="s">
        <v>14</v>
      </c>
      <c r="J4375" t="s">
        <v>15</v>
      </c>
      <c r="K4375" t="str">
        <f>INDEX(State_Code_Name!B:B,MATCH(Consumer_Complaints!E4375,State_Code_Name!C:C,0))</f>
        <v>Wisconsin</v>
      </c>
      <c r="L4375">
        <f t="shared" si="204"/>
        <v>1</v>
      </c>
      <c r="M4375">
        <f t="shared" si="205"/>
        <v>2013</v>
      </c>
      <c r="N4375" t="str">
        <f t="shared" si="206"/>
        <v>Q1</v>
      </c>
    </row>
    <row r="4376" spans="1:14" x14ac:dyDescent="0.35">
      <c r="A4376">
        <v>1659822</v>
      </c>
      <c r="B4376" t="s">
        <v>1031</v>
      </c>
      <c r="C4376" t="s">
        <v>32</v>
      </c>
      <c r="D4376" t="s">
        <v>41</v>
      </c>
      <c r="E4376" t="s">
        <v>114</v>
      </c>
      <c r="F4376" t="s">
        <v>19</v>
      </c>
      <c r="G4376" s="10">
        <v>42325</v>
      </c>
      <c r="H4376" s="10">
        <v>42325</v>
      </c>
      <c r="I4376" t="s">
        <v>14</v>
      </c>
      <c r="J4376" t="s">
        <v>14</v>
      </c>
      <c r="K4376" t="str">
        <f>INDEX(State_Code_Name!B:B,MATCH(Consumer_Complaints!E4376,State_Code_Name!C:C,0))</f>
        <v>South Carolina</v>
      </c>
      <c r="L4376">
        <f t="shared" si="204"/>
        <v>0</v>
      </c>
      <c r="M4376">
        <f t="shared" si="205"/>
        <v>2015</v>
      </c>
      <c r="N4376" t="str">
        <f t="shared" si="206"/>
        <v>Q4</v>
      </c>
    </row>
    <row r="4377" spans="1:14" x14ac:dyDescent="0.35">
      <c r="A4377">
        <v>1642591</v>
      </c>
      <c r="B4377" t="s">
        <v>1043</v>
      </c>
      <c r="C4377" t="s">
        <v>16</v>
      </c>
      <c r="D4377" t="s">
        <v>20</v>
      </c>
      <c r="E4377" t="s">
        <v>22</v>
      </c>
      <c r="F4377" t="s">
        <v>19</v>
      </c>
      <c r="G4377" s="10">
        <v>42135</v>
      </c>
      <c r="H4377" s="10">
        <v>42135</v>
      </c>
      <c r="I4377" t="s">
        <v>14</v>
      </c>
      <c r="J4377" t="s">
        <v>15</v>
      </c>
      <c r="K4377" t="str">
        <f>INDEX(State_Code_Name!B:B,MATCH(Consumer_Complaints!E4377,State_Code_Name!C:C,0))</f>
        <v>New York</v>
      </c>
      <c r="L4377">
        <f t="shared" si="204"/>
        <v>0</v>
      </c>
      <c r="M4377">
        <f t="shared" si="205"/>
        <v>2015</v>
      </c>
      <c r="N4377" t="str">
        <f t="shared" si="206"/>
        <v>Q2</v>
      </c>
    </row>
    <row r="4378" spans="1:14" x14ac:dyDescent="0.35">
      <c r="A4378">
        <v>1575626</v>
      </c>
      <c r="B4378" t="s">
        <v>58</v>
      </c>
      <c r="C4378" t="s">
        <v>16</v>
      </c>
      <c r="D4378" t="s">
        <v>20</v>
      </c>
      <c r="E4378" t="s">
        <v>40</v>
      </c>
      <c r="F4378" t="s">
        <v>19</v>
      </c>
      <c r="G4378" s="10">
        <v>42270</v>
      </c>
      <c r="H4378" s="10">
        <v>42272</v>
      </c>
      <c r="I4378" t="s">
        <v>14</v>
      </c>
      <c r="J4378" t="s">
        <v>15</v>
      </c>
      <c r="K4378" t="str">
        <f>INDEX(State_Code_Name!B:B,MATCH(Consumer_Complaints!E4378,State_Code_Name!C:C,0))</f>
        <v>Nevada</v>
      </c>
      <c r="L4378">
        <f t="shared" si="204"/>
        <v>2</v>
      </c>
      <c r="M4378">
        <f t="shared" si="205"/>
        <v>2015</v>
      </c>
      <c r="N4378" t="str">
        <f t="shared" si="206"/>
        <v>Q3</v>
      </c>
    </row>
    <row r="4379" spans="1:14" x14ac:dyDescent="0.35">
      <c r="A4379">
        <v>2016936</v>
      </c>
      <c r="B4379" t="s">
        <v>378</v>
      </c>
      <c r="C4379" t="s">
        <v>26</v>
      </c>
      <c r="D4379" t="s">
        <v>27</v>
      </c>
      <c r="E4379" t="s">
        <v>40</v>
      </c>
      <c r="F4379" t="s">
        <v>19</v>
      </c>
      <c r="G4379" s="10">
        <v>42569</v>
      </c>
      <c r="H4379" s="10">
        <v>42569</v>
      </c>
      <c r="I4379" t="s">
        <v>14</v>
      </c>
      <c r="J4379" t="s">
        <v>14</v>
      </c>
      <c r="K4379" t="str">
        <f>INDEX(State_Code_Name!B:B,MATCH(Consumer_Complaints!E4379,State_Code_Name!C:C,0))</f>
        <v>Nevada</v>
      </c>
      <c r="L4379">
        <f t="shared" si="204"/>
        <v>0</v>
      </c>
      <c r="M4379">
        <f t="shared" si="205"/>
        <v>2016</v>
      </c>
      <c r="N4379" t="str">
        <f t="shared" si="206"/>
        <v>Q3</v>
      </c>
    </row>
    <row r="4380" spans="1:14" x14ac:dyDescent="0.35">
      <c r="A4380">
        <v>1594253</v>
      </c>
      <c r="B4380" t="s">
        <v>163</v>
      </c>
      <c r="C4380" t="s">
        <v>26</v>
      </c>
      <c r="D4380" t="s">
        <v>56</v>
      </c>
      <c r="E4380" t="s">
        <v>72</v>
      </c>
      <c r="F4380" t="s">
        <v>305</v>
      </c>
      <c r="G4380" s="10">
        <v>42165</v>
      </c>
      <c r="H4380" s="10">
        <v>42195</v>
      </c>
      <c r="I4380" t="s">
        <v>14</v>
      </c>
      <c r="J4380" t="s">
        <v>15</v>
      </c>
      <c r="K4380" t="str">
        <f>INDEX(State_Code_Name!B:B,MATCH(Consumer_Complaints!E4380,State_Code_Name!C:C,0))</f>
        <v>Kentucky</v>
      </c>
      <c r="L4380">
        <f t="shared" si="204"/>
        <v>30</v>
      </c>
      <c r="M4380">
        <f t="shared" si="205"/>
        <v>2015</v>
      </c>
      <c r="N4380" t="str">
        <f t="shared" si="206"/>
        <v>Q2</v>
      </c>
    </row>
    <row r="4381" spans="1:14" x14ac:dyDescent="0.35">
      <c r="A4381">
        <v>1890528</v>
      </c>
      <c r="B4381" t="s">
        <v>105</v>
      </c>
      <c r="C4381" t="s">
        <v>9</v>
      </c>
      <c r="D4381" t="s">
        <v>132</v>
      </c>
      <c r="E4381" t="s">
        <v>48</v>
      </c>
      <c r="F4381" t="s">
        <v>19</v>
      </c>
      <c r="G4381" s="10">
        <v>42481</v>
      </c>
      <c r="H4381" s="10">
        <v>42483</v>
      </c>
      <c r="I4381" t="s">
        <v>14</v>
      </c>
      <c r="J4381" t="s">
        <v>15</v>
      </c>
      <c r="K4381" t="str">
        <f>INDEX(State_Code_Name!B:B,MATCH(Consumer_Complaints!E4381,State_Code_Name!C:C,0))</f>
        <v>New Jersey</v>
      </c>
      <c r="L4381">
        <f t="shared" si="204"/>
        <v>2</v>
      </c>
      <c r="M4381">
        <f t="shared" si="205"/>
        <v>2016</v>
      </c>
      <c r="N4381" t="str">
        <f t="shared" si="206"/>
        <v>Q2</v>
      </c>
    </row>
    <row r="4382" spans="1:14" x14ac:dyDescent="0.35">
      <c r="A4382">
        <v>832570</v>
      </c>
      <c r="B4382" t="s">
        <v>11</v>
      </c>
      <c r="C4382" t="s">
        <v>9</v>
      </c>
      <c r="D4382" t="s">
        <v>132</v>
      </c>
      <c r="E4382" t="s">
        <v>122</v>
      </c>
      <c r="F4382" t="s">
        <v>19</v>
      </c>
      <c r="G4382" s="10">
        <v>41759</v>
      </c>
      <c r="H4382" s="10">
        <v>41764</v>
      </c>
      <c r="I4382" t="s">
        <v>14</v>
      </c>
      <c r="J4382" t="s">
        <v>15</v>
      </c>
      <c r="K4382" t="str">
        <f>INDEX(State_Code_Name!B:B,MATCH(Consumer_Complaints!E4382,State_Code_Name!C:C,0))</f>
        <v>Maryland</v>
      </c>
      <c r="L4382">
        <f t="shared" si="204"/>
        <v>5</v>
      </c>
      <c r="M4382">
        <f t="shared" si="205"/>
        <v>2014</v>
      </c>
      <c r="N4382" t="str">
        <f t="shared" si="206"/>
        <v>Q2</v>
      </c>
    </row>
    <row r="4383" spans="1:14" x14ac:dyDescent="0.35">
      <c r="A4383">
        <v>1759609</v>
      </c>
      <c r="B4383" t="s">
        <v>43</v>
      </c>
      <c r="C4383" t="s">
        <v>16</v>
      </c>
      <c r="D4383" t="s">
        <v>24</v>
      </c>
      <c r="E4383" t="s">
        <v>18</v>
      </c>
      <c r="F4383" t="s">
        <v>19</v>
      </c>
      <c r="G4383" s="10">
        <v>42396</v>
      </c>
      <c r="H4383" s="10">
        <v>42396</v>
      </c>
      <c r="I4383" t="s">
        <v>14</v>
      </c>
      <c r="J4383" t="s">
        <v>14</v>
      </c>
      <c r="K4383" t="str">
        <f>INDEX(State_Code_Name!B:B,MATCH(Consumer_Complaints!E4383,State_Code_Name!C:C,0))</f>
        <v>California</v>
      </c>
      <c r="L4383">
        <f t="shared" si="204"/>
        <v>0</v>
      </c>
      <c r="M4383">
        <f t="shared" si="205"/>
        <v>2016</v>
      </c>
      <c r="N4383" t="str">
        <f t="shared" si="206"/>
        <v>Q1</v>
      </c>
    </row>
    <row r="4384" spans="1:14" x14ac:dyDescent="0.35">
      <c r="A4384">
        <v>1464151</v>
      </c>
      <c r="B4384" t="s">
        <v>43</v>
      </c>
      <c r="C4384" t="s">
        <v>16</v>
      </c>
      <c r="D4384" t="s">
        <v>20</v>
      </c>
      <c r="E4384" t="s">
        <v>22</v>
      </c>
      <c r="F4384" t="s">
        <v>19</v>
      </c>
      <c r="G4384" s="10">
        <v>42198</v>
      </c>
      <c r="H4384" s="10">
        <v>42198</v>
      </c>
      <c r="I4384" t="s">
        <v>14</v>
      </c>
      <c r="J4384" t="s">
        <v>15</v>
      </c>
      <c r="K4384" t="str">
        <f>INDEX(State_Code_Name!B:B,MATCH(Consumer_Complaints!E4384,State_Code_Name!C:C,0))</f>
        <v>New York</v>
      </c>
      <c r="L4384">
        <f t="shared" si="204"/>
        <v>0</v>
      </c>
      <c r="M4384">
        <f t="shared" si="205"/>
        <v>2015</v>
      </c>
      <c r="N4384" t="str">
        <f t="shared" si="206"/>
        <v>Q3</v>
      </c>
    </row>
    <row r="4385" spans="1:14" x14ac:dyDescent="0.35">
      <c r="A4385">
        <v>650223</v>
      </c>
      <c r="B4385" t="s">
        <v>105</v>
      </c>
      <c r="C4385" t="s">
        <v>32</v>
      </c>
      <c r="D4385" t="s">
        <v>44</v>
      </c>
      <c r="E4385" t="s">
        <v>40</v>
      </c>
      <c r="F4385" t="s">
        <v>19</v>
      </c>
      <c r="G4385" s="10">
        <v>41638</v>
      </c>
      <c r="H4385" s="10">
        <v>41639</v>
      </c>
      <c r="I4385" t="s">
        <v>14</v>
      </c>
      <c r="J4385" t="s">
        <v>15</v>
      </c>
      <c r="K4385" t="str">
        <f>INDEX(State_Code_Name!B:B,MATCH(Consumer_Complaints!E4385,State_Code_Name!C:C,0))</f>
        <v>Nevada</v>
      </c>
      <c r="L4385">
        <f t="shared" si="204"/>
        <v>1</v>
      </c>
      <c r="M4385">
        <f t="shared" si="205"/>
        <v>2013</v>
      </c>
      <c r="N4385" t="str">
        <f t="shared" si="206"/>
        <v>Q4</v>
      </c>
    </row>
    <row r="4386" spans="1:14" x14ac:dyDescent="0.35">
      <c r="A4386">
        <v>472456</v>
      </c>
      <c r="B4386" t="s">
        <v>43</v>
      </c>
      <c r="C4386" t="s">
        <v>61</v>
      </c>
      <c r="D4386" t="s">
        <v>62</v>
      </c>
      <c r="E4386" t="s">
        <v>42</v>
      </c>
      <c r="F4386" t="s">
        <v>19</v>
      </c>
      <c r="G4386" s="10">
        <v>41313</v>
      </c>
      <c r="H4386" s="10">
        <v>41402</v>
      </c>
      <c r="I4386" t="s">
        <v>14</v>
      </c>
      <c r="J4386" t="s">
        <v>15</v>
      </c>
      <c r="K4386" t="str">
        <f>INDEX(State_Code_Name!B:B,MATCH(Consumer_Complaints!E4386,State_Code_Name!C:C,0))</f>
        <v>North Carolina</v>
      </c>
      <c r="L4386">
        <f t="shared" si="204"/>
        <v>89</v>
      </c>
      <c r="M4386">
        <f t="shared" si="205"/>
        <v>2013</v>
      </c>
      <c r="N4386" t="str">
        <f t="shared" si="206"/>
        <v>Q1</v>
      </c>
    </row>
    <row r="4387" spans="1:14" x14ac:dyDescent="0.35">
      <c r="A4387">
        <v>1389049</v>
      </c>
      <c r="B4387" t="s">
        <v>472</v>
      </c>
      <c r="C4387" t="s">
        <v>26</v>
      </c>
      <c r="D4387" t="s">
        <v>27</v>
      </c>
      <c r="F4387" t="s">
        <v>57</v>
      </c>
      <c r="G4387" s="10">
        <v>42146</v>
      </c>
      <c r="H4387" s="10">
        <v>42198</v>
      </c>
      <c r="I4387" t="s">
        <v>14</v>
      </c>
      <c r="J4387" t="s">
        <v>15</v>
      </c>
      <c r="K4387" t="e">
        <f>INDEX(State_Code_Name!B:B,MATCH(Consumer_Complaints!E4387,State_Code_Name!C:C,0))</f>
        <v>#N/A</v>
      </c>
      <c r="L4387">
        <f t="shared" si="204"/>
        <v>52</v>
      </c>
      <c r="M4387">
        <f t="shared" si="205"/>
        <v>2015</v>
      </c>
      <c r="N4387" t="str">
        <f t="shared" si="206"/>
        <v>Q2</v>
      </c>
    </row>
    <row r="4388" spans="1:14" x14ac:dyDescent="0.35">
      <c r="A4388">
        <v>460277</v>
      </c>
      <c r="B4388" t="s">
        <v>102</v>
      </c>
      <c r="C4388" t="s">
        <v>26</v>
      </c>
      <c r="D4388" t="s">
        <v>27</v>
      </c>
      <c r="E4388" t="s">
        <v>35</v>
      </c>
      <c r="F4388" t="s">
        <v>305</v>
      </c>
      <c r="G4388" s="10">
        <v>41472</v>
      </c>
      <c r="H4388" s="10">
        <v>41478</v>
      </c>
      <c r="I4388" t="s">
        <v>14</v>
      </c>
      <c r="J4388" t="s">
        <v>15</v>
      </c>
      <c r="K4388" t="str">
        <f>INDEX(State_Code_Name!B:B,MATCH(Consumer_Complaints!E4388,State_Code_Name!C:C,0))</f>
        <v>Florida</v>
      </c>
      <c r="L4388">
        <f t="shared" si="204"/>
        <v>6</v>
      </c>
      <c r="M4388">
        <f t="shared" si="205"/>
        <v>2013</v>
      </c>
      <c r="N4388" t="str">
        <f t="shared" si="206"/>
        <v>Q3</v>
      </c>
    </row>
    <row r="4389" spans="1:14" x14ac:dyDescent="0.35">
      <c r="A4389">
        <v>344327</v>
      </c>
      <c r="B4389" t="s">
        <v>83</v>
      </c>
      <c r="C4389" t="s">
        <v>16</v>
      </c>
      <c r="D4389" t="s">
        <v>20</v>
      </c>
      <c r="E4389" t="s">
        <v>25</v>
      </c>
      <c r="F4389" t="s">
        <v>305</v>
      </c>
      <c r="G4389" s="10">
        <v>41428</v>
      </c>
      <c r="H4389" s="10">
        <v>41458</v>
      </c>
      <c r="I4389" t="s">
        <v>14</v>
      </c>
      <c r="J4389" t="s">
        <v>15</v>
      </c>
      <c r="K4389" t="str">
        <f>INDEX(State_Code_Name!B:B,MATCH(Consumer_Complaints!E4389,State_Code_Name!C:C,0))</f>
        <v>Georgia</v>
      </c>
      <c r="L4389">
        <f t="shared" si="204"/>
        <v>30</v>
      </c>
      <c r="M4389">
        <f t="shared" si="205"/>
        <v>2013</v>
      </c>
      <c r="N4389" t="str">
        <f t="shared" si="206"/>
        <v>Q2</v>
      </c>
    </row>
    <row r="4390" spans="1:14" x14ac:dyDescent="0.35">
      <c r="A4390">
        <v>585825</v>
      </c>
      <c r="B4390" t="s">
        <v>268</v>
      </c>
      <c r="C4390" t="s">
        <v>32</v>
      </c>
      <c r="D4390" t="s">
        <v>104</v>
      </c>
      <c r="E4390" t="s">
        <v>31</v>
      </c>
      <c r="F4390" t="s">
        <v>19</v>
      </c>
      <c r="G4390" s="10">
        <v>41405</v>
      </c>
      <c r="H4390" s="10">
        <v>41466</v>
      </c>
      <c r="I4390" t="s">
        <v>14</v>
      </c>
      <c r="J4390" t="s">
        <v>15</v>
      </c>
      <c r="K4390" t="str">
        <f>INDEX(State_Code_Name!B:B,MATCH(Consumer_Complaints!E4390,State_Code_Name!C:C,0))</f>
        <v>Texas</v>
      </c>
      <c r="L4390">
        <f t="shared" si="204"/>
        <v>61</v>
      </c>
      <c r="M4390">
        <f t="shared" si="205"/>
        <v>2013</v>
      </c>
      <c r="N4390" t="str">
        <f t="shared" si="206"/>
        <v>Q2</v>
      </c>
    </row>
    <row r="4391" spans="1:14" x14ac:dyDescent="0.35">
      <c r="A4391">
        <v>1292530</v>
      </c>
      <c r="B4391" t="s">
        <v>60</v>
      </c>
      <c r="C4391" t="s">
        <v>52</v>
      </c>
      <c r="D4391" t="s">
        <v>53</v>
      </c>
      <c r="E4391" t="s">
        <v>261</v>
      </c>
      <c r="F4391" t="s">
        <v>19</v>
      </c>
      <c r="G4391" s="10">
        <v>42083</v>
      </c>
      <c r="H4391" s="10">
        <v>42089</v>
      </c>
      <c r="I4391" t="s">
        <v>14</v>
      </c>
      <c r="J4391" t="s">
        <v>15</v>
      </c>
      <c r="K4391" t="str">
        <f>INDEX(State_Code_Name!B:B,MATCH(Consumer_Complaints!E4391,State_Code_Name!C:C,0))</f>
        <v>Alaska</v>
      </c>
      <c r="L4391">
        <f t="shared" si="204"/>
        <v>6</v>
      </c>
      <c r="M4391">
        <f t="shared" si="205"/>
        <v>2015</v>
      </c>
      <c r="N4391" t="str">
        <f t="shared" si="206"/>
        <v>Q1</v>
      </c>
    </row>
    <row r="4392" spans="1:14" x14ac:dyDescent="0.35">
      <c r="A4392">
        <v>1203622</v>
      </c>
      <c r="B4392" t="s">
        <v>43</v>
      </c>
      <c r="C4392" t="s">
        <v>36</v>
      </c>
      <c r="D4392" t="s">
        <v>150</v>
      </c>
      <c r="E4392" t="s">
        <v>98</v>
      </c>
      <c r="F4392" t="s">
        <v>19</v>
      </c>
      <c r="G4392" s="10">
        <v>42026</v>
      </c>
      <c r="H4392" s="10">
        <v>42026</v>
      </c>
      <c r="I4392" t="s">
        <v>14</v>
      </c>
      <c r="J4392" t="s">
        <v>15</v>
      </c>
      <c r="K4392" t="str">
        <f>INDEX(State_Code_Name!B:B,MATCH(Consumer_Complaints!E4392,State_Code_Name!C:C,0))</f>
        <v>Colorado</v>
      </c>
      <c r="L4392">
        <f t="shared" si="204"/>
        <v>0</v>
      </c>
      <c r="M4392">
        <f t="shared" si="205"/>
        <v>2015</v>
      </c>
      <c r="N4392" t="str">
        <f t="shared" si="206"/>
        <v>Q1</v>
      </c>
    </row>
    <row r="4393" spans="1:14" x14ac:dyDescent="0.35">
      <c r="A4393">
        <v>1560841</v>
      </c>
      <c r="B4393" t="s">
        <v>73</v>
      </c>
      <c r="C4393" t="s">
        <v>26</v>
      </c>
      <c r="D4393" t="s">
        <v>27</v>
      </c>
      <c r="E4393" t="s">
        <v>18</v>
      </c>
      <c r="F4393" t="s">
        <v>13</v>
      </c>
      <c r="G4393" s="10">
        <v>42317</v>
      </c>
      <c r="H4393" s="10">
        <v>42347</v>
      </c>
      <c r="I4393" t="s">
        <v>14</v>
      </c>
      <c r="J4393" t="s">
        <v>15</v>
      </c>
      <c r="K4393" t="str">
        <f>INDEX(State_Code_Name!B:B,MATCH(Consumer_Complaints!E4393,State_Code_Name!C:C,0))</f>
        <v>California</v>
      </c>
      <c r="L4393">
        <f t="shared" si="204"/>
        <v>30</v>
      </c>
      <c r="M4393">
        <f t="shared" si="205"/>
        <v>2015</v>
      </c>
      <c r="N4393" t="str">
        <f t="shared" si="206"/>
        <v>Q4</v>
      </c>
    </row>
    <row r="4394" spans="1:14" x14ac:dyDescent="0.35">
      <c r="A4394">
        <v>2010428</v>
      </c>
      <c r="B4394" t="s">
        <v>206</v>
      </c>
      <c r="C4394" t="s">
        <v>26</v>
      </c>
      <c r="D4394" t="s">
        <v>27</v>
      </c>
      <c r="E4394" t="s">
        <v>18</v>
      </c>
      <c r="F4394" t="s">
        <v>57</v>
      </c>
      <c r="G4394" s="10">
        <v>42564</v>
      </c>
      <c r="H4394" s="10">
        <v>42565</v>
      </c>
      <c r="I4394" t="s">
        <v>14</v>
      </c>
      <c r="J4394" t="s">
        <v>15</v>
      </c>
      <c r="K4394" t="str">
        <f>INDEX(State_Code_Name!B:B,MATCH(Consumer_Complaints!E4394,State_Code_Name!C:C,0))</f>
        <v>California</v>
      </c>
      <c r="L4394">
        <f t="shared" si="204"/>
        <v>1</v>
      </c>
      <c r="M4394">
        <f t="shared" si="205"/>
        <v>2016</v>
      </c>
      <c r="N4394" t="str">
        <f t="shared" si="206"/>
        <v>Q3</v>
      </c>
    </row>
    <row r="4395" spans="1:14" x14ac:dyDescent="0.35">
      <c r="A4395">
        <v>1195134</v>
      </c>
      <c r="B4395" t="s">
        <v>58</v>
      </c>
      <c r="C4395" t="s">
        <v>32</v>
      </c>
      <c r="D4395" t="s">
        <v>116</v>
      </c>
      <c r="E4395" t="s">
        <v>18</v>
      </c>
      <c r="F4395" t="s">
        <v>13</v>
      </c>
      <c r="G4395" s="10">
        <v>42019</v>
      </c>
      <c r="H4395" s="10">
        <v>42020</v>
      </c>
      <c r="I4395" t="s">
        <v>14</v>
      </c>
      <c r="J4395" t="s">
        <v>15</v>
      </c>
      <c r="K4395" t="str">
        <f>INDEX(State_Code_Name!B:B,MATCH(Consumer_Complaints!E4395,State_Code_Name!C:C,0))</f>
        <v>California</v>
      </c>
      <c r="L4395">
        <f t="shared" si="204"/>
        <v>1</v>
      </c>
      <c r="M4395">
        <f t="shared" si="205"/>
        <v>2015</v>
      </c>
      <c r="N4395" t="str">
        <f t="shared" si="206"/>
        <v>Q1</v>
      </c>
    </row>
    <row r="4396" spans="1:14" x14ac:dyDescent="0.35">
      <c r="A4396">
        <v>762050</v>
      </c>
      <c r="B4396" t="s">
        <v>81</v>
      </c>
      <c r="C4396" t="s">
        <v>36</v>
      </c>
      <c r="D4396" t="s">
        <v>553</v>
      </c>
      <c r="E4396" t="s">
        <v>22</v>
      </c>
      <c r="F4396" t="s">
        <v>19</v>
      </c>
      <c r="G4396" s="10">
        <v>41716</v>
      </c>
      <c r="H4396" s="10">
        <v>41719</v>
      </c>
      <c r="I4396" t="s">
        <v>14</v>
      </c>
      <c r="J4396" t="s">
        <v>15</v>
      </c>
      <c r="K4396" t="str">
        <f>INDEX(State_Code_Name!B:B,MATCH(Consumer_Complaints!E4396,State_Code_Name!C:C,0))</f>
        <v>New York</v>
      </c>
      <c r="L4396">
        <f t="shared" si="204"/>
        <v>3</v>
      </c>
      <c r="M4396">
        <f t="shared" si="205"/>
        <v>2014</v>
      </c>
      <c r="N4396" t="str">
        <f t="shared" si="206"/>
        <v>Q1</v>
      </c>
    </row>
    <row r="4397" spans="1:14" x14ac:dyDescent="0.35">
      <c r="A4397">
        <v>389364</v>
      </c>
      <c r="B4397" t="s">
        <v>240</v>
      </c>
      <c r="C4397" t="s">
        <v>61</v>
      </c>
      <c r="D4397" t="s">
        <v>62</v>
      </c>
      <c r="E4397" t="s">
        <v>70</v>
      </c>
      <c r="F4397" t="s">
        <v>13</v>
      </c>
      <c r="G4397" s="10">
        <v>41387</v>
      </c>
      <c r="H4397" s="10">
        <v>41389</v>
      </c>
      <c r="I4397" t="s">
        <v>14</v>
      </c>
      <c r="J4397" t="s">
        <v>15</v>
      </c>
      <c r="K4397" t="str">
        <f>INDEX(State_Code_Name!B:B,MATCH(Consumer_Complaints!E4397,State_Code_Name!C:C,0))</f>
        <v>Massachusetts</v>
      </c>
      <c r="L4397">
        <f t="shared" si="204"/>
        <v>2</v>
      </c>
      <c r="M4397">
        <f t="shared" si="205"/>
        <v>2013</v>
      </c>
      <c r="N4397" t="str">
        <f t="shared" si="206"/>
        <v>Q2</v>
      </c>
    </row>
    <row r="4398" spans="1:14" x14ac:dyDescent="0.35">
      <c r="A4398">
        <v>434885</v>
      </c>
      <c r="B4398" t="s">
        <v>11</v>
      </c>
      <c r="C4398" t="s">
        <v>36</v>
      </c>
      <c r="D4398" t="s">
        <v>1097</v>
      </c>
      <c r="E4398" t="s">
        <v>18</v>
      </c>
      <c r="F4398" t="s">
        <v>13</v>
      </c>
      <c r="G4398" s="10">
        <v>41442</v>
      </c>
      <c r="H4398" s="10">
        <v>41442</v>
      </c>
      <c r="I4398" t="s">
        <v>14</v>
      </c>
      <c r="J4398" t="s">
        <v>15</v>
      </c>
      <c r="K4398" t="str">
        <f>INDEX(State_Code_Name!B:B,MATCH(Consumer_Complaints!E4398,State_Code_Name!C:C,0))</f>
        <v>California</v>
      </c>
      <c r="L4398">
        <f t="shared" si="204"/>
        <v>0</v>
      </c>
      <c r="M4398">
        <f t="shared" si="205"/>
        <v>2013</v>
      </c>
      <c r="N4398" t="str">
        <f t="shared" si="206"/>
        <v>Q2</v>
      </c>
    </row>
    <row r="4399" spans="1:14" x14ac:dyDescent="0.35">
      <c r="A4399">
        <v>989916</v>
      </c>
      <c r="B4399" t="s">
        <v>97</v>
      </c>
      <c r="C4399" t="s">
        <v>52</v>
      </c>
      <c r="D4399" t="s">
        <v>76</v>
      </c>
      <c r="E4399" t="s">
        <v>25</v>
      </c>
      <c r="F4399" t="s">
        <v>19</v>
      </c>
      <c r="G4399" s="10">
        <v>41870</v>
      </c>
      <c r="H4399" s="10">
        <v>41870</v>
      </c>
      <c r="I4399" t="s">
        <v>14</v>
      </c>
      <c r="J4399" t="s">
        <v>15</v>
      </c>
      <c r="K4399" t="str">
        <f>INDEX(State_Code_Name!B:B,MATCH(Consumer_Complaints!E4399,State_Code_Name!C:C,0))</f>
        <v>Georgia</v>
      </c>
      <c r="L4399">
        <f t="shared" si="204"/>
        <v>0</v>
      </c>
      <c r="M4399">
        <f t="shared" si="205"/>
        <v>2014</v>
      </c>
      <c r="N4399" t="str">
        <f t="shared" si="206"/>
        <v>Q3</v>
      </c>
    </row>
    <row r="4400" spans="1:14" x14ac:dyDescent="0.35">
      <c r="A4400">
        <v>1161499</v>
      </c>
      <c r="B4400" t="s">
        <v>63</v>
      </c>
      <c r="C4400" t="s">
        <v>61</v>
      </c>
      <c r="D4400" t="s">
        <v>459</v>
      </c>
      <c r="E4400" t="s">
        <v>25</v>
      </c>
      <c r="F4400" t="s">
        <v>13</v>
      </c>
      <c r="G4400" s="10">
        <v>41990</v>
      </c>
      <c r="H4400" s="10">
        <v>41991</v>
      </c>
      <c r="I4400" t="s">
        <v>14</v>
      </c>
      <c r="J4400" t="s">
        <v>15</v>
      </c>
      <c r="K4400" t="str">
        <f>INDEX(State_Code_Name!B:B,MATCH(Consumer_Complaints!E4400,State_Code_Name!C:C,0))</f>
        <v>Georgia</v>
      </c>
      <c r="L4400">
        <f t="shared" si="204"/>
        <v>1</v>
      </c>
      <c r="M4400">
        <f t="shared" si="205"/>
        <v>2014</v>
      </c>
      <c r="N4400" t="str">
        <f t="shared" si="206"/>
        <v>Q4</v>
      </c>
    </row>
    <row r="4401" spans="1:14" x14ac:dyDescent="0.35">
      <c r="A4401">
        <v>2008310</v>
      </c>
      <c r="B4401" t="s">
        <v>38</v>
      </c>
      <c r="C4401" t="s">
        <v>36</v>
      </c>
      <c r="D4401" t="s">
        <v>80</v>
      </c>
      <c r="E4401" t="s">
        <v>48</v>
      </c>
      <c r="F4401" t="s">
        <v>19</v>
      </c>
      <c r="G4401" s="10">
        <v>42564</v>
      </c>
      <c r="H4401" s="10">
        <v>42564</v>
      </c>
      <c r="I4401" t="s">
        <v>14</v>
      </c>
      <c r="J4401" t="s">
        <v>15</v>
      </c>
      <c r="K4401" t="str">
        <f>INDEX(State_Code_Name!B:B,MATCH(Consumer_Complaints!E4401,State_Code_Name!C:C,0))</f>
        <v>New Jersey</v>
      </c>
      <c r="L4401">
        <f t="shared" si="204"/>
        <v>0</v>
      </c>
      <c r="M4401">
        <f t="shared" si="205"/>
        <v>2016</v>
      </c>
      <c r="N4401" t="str">
        <f t="shared" si="206"/>
        <v>Q3</v>
      </c>
    </row>
    <row r="4402" spans="1:14" x14ac:dyDescent="0.35">
      <c r="A4402">
        <v>1046207</v>
      </c>
      <c r="B4402" t="s">
        <v>50</v>
      </c>
      <c r="C4402" t="s">
        <v>32</v>
      </c>
      <c r="D4402" t="s">
        <v>161</v>
      </c>
      <c r="E4402" t="s">
        <v>22</v>
      </c>
      <c r="F4402" t="s">
        <v>19</v>
      </c>
      <c r="G4402" s="10">
        <v>41908</v>
      </c>
      <c r="H4402" s="10">
        <v>41908</v>
      </c>
      <c r="I4402" t="s">
        <v>14</v>
      </c>
      <c r="J4402" t="s">
        <v>15</v>
      </c>
      <c r="K4402" t="str">
        <f>INDEX(State_Code_Name!B:B,MATCH(Consumer_Complaints!E4402,State_Code_Name!C:C,0))</f>
        <v>New York</v>
      </c>
      <c r="L4402">
        <f t="shared" si="204"/>
        <v>0</v>
      </c>
      <c r="M4402">
        <f t="shared" si="205"/>
        <v>2014</v>
      </c>
      <c r="N4402" t="str">
        <f t="shared" si="206"/>
        <v>Q3</v>
      </c>
    </row>
    <row r="4403" spans="1:14" x14ac:dyDescent="0.35">
      <c r="A4403">
        <v>1842506</v>
      </c>
      <c r="B4403" t="s">
        <v>633</v>
      </c>
      <c r="C4403" t="s">
        <v>32</v>
      </c>
      <c r="D4403" t="s">
        <v>44</v>
      </c>
      <c r="E4403" t="s">
        <v>31</v>
      </c>
      <c r="F4403" t="s">
        <v>19</v>
      </c>
      <c r="G4403" s="10">
        <v>42450</v>
      </c>
      <c r="H4403" s="10">
        <v>42450</v>
      </c>
      <c r="I4403" t="s">
        <v>15</v>
      </c>
      <c r="J4403" t="s">
        <v>15</v>
      </c>
      <c r="K4403" t="str">
        <f>INDEX(State_Code_Name!B:B,MATCH(Consumer_Complaints!E4403,State_Code_Name!C:C,0))</f>
        <v>Texas</v>
      </c>
      <c r="L4403">
        <f t="shared" si="204"/>
        <v>0</v>
      </c>
      <c r="M4403">
        <f t="shared" si="205"/>
        <v>2016</v>
      </c>
      <c r="N4403" t="str">
        <f t="shared" si="206"/>
        <v>Q1</v>
      </c>
    </row>
    <row r="4404" spans="1:14" x14ac:dyDescent="0.35">
      <c r="A4404">
        <v>607817</v>
      </c>
      <c r="B4404" t="s">
        <v>73</v>
      </c>
      <c r="C4404" t="s">
        <v>26</v>
      </c>
      <c r="D4404" t="s">
        <v>27</v>
      </c>
      <c r="E4404" t="s">
        <v>46</v>
      </c>
      <c r="F4404" t="s">
        <v>13</v>
      </c>
      <c r="G4404" s="10">
        <v>41599</v>
      </c>
      <c r="H4404" s="10">
        <v>41600</v>
      </c>
      <c r="I4404" t="s">
        <v>14</v>
      </c>
      <c r="J4404" t="s">
        <v>15</v>
      </c>
      <c r="K4404" t="str">
        <f>INDEX(State_Code_Name!B:B,MATCH(Consumer_Complaints!E4404,State_Code_Name!C:C,0))</f>
        <v>Pennsylvania</v>
      </c>
      <c r="L4404">
        <f t="shared" si="204"/>
        <v>1</v>
      </c>
      <c r="M4404">
        <f t="shared" si="205"/>
        <v>2013</v>
      </c>
      <c r="N4404" t="str">
        <f t="shared" si="206"/>
        <v>Q4</v>
      </c>
    </row>
    <row r="4405" spans="1:14" x14ac:dyDescent="0.35">
      <c r="A4405">
        <v>1835892</v>
      </c>
      <c r="B4405" t="s">
        <v>839</v>
      </c>
      <c r="C4405" t="s">
        <v>531</v>
      </c>
      <c r="D4405" t="s">
        <v>532</v>
      </c>
      <c r="E4405" t="s">
        <v>115</v>
      </c>
      <c r="F4405" t="s">
        <v>19</v>
      </c>
      <c r="G4405" s="10">
        <v>42445</v>
      </c>
      <c r="H4405" s="10">
        <v>42447</v>
      </c>
      <c r="I4405" t="s">
        <v>14</v>
      </c>
      <c r="J4405" t="s">
        <v>15</v>
      </c>
      <c r="K4405" t="str">
        <f>INDEX(State_Code_Name!B:B,MATCH(Consumer_Complaints!E4405,State_Code_Name!C:C,0))</f>
        <v>Iowa</v>
      </c>
      <c r="L4405">
        <f t="shared" si="204"/>
        <v>2</v>
      </c>
      <c r="M4405">
        <f t="shared" si="205"/>
        <v>2016</v>
      </c>
      <c r="N4405" t="str">
        <f t="shared" si="206"/>
        <v>Q1</v>
      </c>
    </row>
    <row r="4406" spans="1:14" x14ac:dyDescent="0.35">
      <c r="A4406">
        <v>1138158</v>
      </c>
      <c r="B4406" t="s">
        <v>111</v>
      </c>
      <c r="C4406" t="s">
        <v>26</v>
      </c>
      <c r="D4406" t="s">
        <v>27</v>
      </c>
      <c r="E4406" t="s">
        <v>22</v>
      </c>
      <c r="F4406" t="s">
        <v>305</v>
      </c>
      <c r="G4406" s="10">
        <v>41682</v>
      </c>
      <c r="H4406" s="10">
        <v>41741</v>
      </c>
      <c r="I4406" t="s">
        <v>14</v>
      </c>
      <c r="J4406" t="s">
        <v>15</v>
      </c>
      <c r="K4406" t="str">
        <f>INDEX(State_Code_Name!B:B,MATCH(Consumer_Complaints!E4406,State_Code_Name!C:C,0))</f>
        <v>New York</v>
      </c>
      <c r="L4406">
        <f t="shared" si="204"/>
        <v>59</v>
      </c>
      <c r="M4406">
        <f t="shared" si="205"/>
        <v>2014</v>
      </c>
      <c r="N4406" t="str">
        <f t="shared" si="206"/>
        <v>Q1</v>
      </c>
    </row>
    <row r="4407" spans="1:14" x14ac:dyDescent="0.35">
      <c r="A4407">
        <v>385041</v>
      </c>
      <c r="B4407" t="s">
        <v>11</v>
      </c>
      <c r="C4407" t="s">
        <v>16</v>
      </c>
      <c r="D4407" t="s">
        <v>24</v>
      </c>
      <c r="E4407" t="s">
        <v>18</v>
      </c>
      <c r="F4407" t="s">
        <v>13</v>
      </c>
      <c r="G4407" s="10">
        <v>41381</v>
      </c>
      <c r="H4407" s="10">
        <v>41382</v>
      </c>
      <c r="I4407" t="s">
        <v>14</v>
      </c>
      <c r="J4407" t="s">
        <v>15</v>
      </c>
      <c r="K4407" t="str">
        <f>INDEX(State_Code_Name!B:B,MATCH(Consumer_Complaints!E4407,State_Code_Name!C:C,0))</f>
        <v>California</v>
      </c>
      <c r="L4407">
        <f t="shared" si="204"/>
        <v>1</v>
      </c>
      <c r="M4407">
        <f t="shared" si="205"/>
        <v>2013</v>
      </c>
      <c r="N4407" t="str">
        <f t="shared" si="206"/>
        <v>Q2</v>
      </c>
    </row>
    <row r="4408" spans="1:14" x14ac:dyDescent="0.35">
      <c r="A4408">
        <v>612134</v>
      </c>
      <c r="B4408" t="s">
        <v>163</v>
      </c>
      <c r="C4408" t="s">
        <v>16</v>
      </c>
      <c r="D4408" t="s">
        <v>20</v>
      </c>
      <c r="E4408" t="s">
        <v>39</v>
      </c>
      <c r="F4408" t="s">
        <v>305</v>
      </c>
      <c r="G4408" s="10">
        <v>41603</v>
      </c>
      <c r="H4408" s="10">
        <v>41604</v>
      </c>
      <c r="I4408" t="s">
        <v>14</v>
      </c>
      <c r="J4408" t="s">
        <v>15</v>
      </c>
      <c r="K4408" t="str">
        <f>INDEX(State_Code_Name!B:B,MATCH(Consumer_Complaints!E4408,State_Code_Name!C:C,0))</f>
        <v>Ohio</v>
      </c>
      <c r="L4408">
        <f t="shared" si="204"/>
        <v>1</v>
      </c>
      <c r="M4408">
        <f t="shared" si="205"/>
        <v>2013</v>
      </c>
      <c r="N4408" t="str">
        <f t="shared" si="206"/>
        <v>Q4</v>
      </c>
    </row>
    <row r="4409" spans="1:14" x14ac:dyDescent="0.35">
      <c r="A4409">
        <v>851384</v>
      </c>
      <c r="B4409" t="s">
        <v>73</v>
      </c>
      <c r="C4409" t="s">
        <v>26</v>
      </c>
      <c r="D4409" t="s">
        <v>27</v>
      </c>
      <c r="E4409" t="s">
        <v>22</v>
      </c>
      <c r="F4409" t="s">
        <v>19</v>
      </c>
      <c r="G4409" s="10">
        <v>41773</v>
      </c>
      <c r="H4409" s="10">
        <v>41775</v>
      </c>
      <c r="I4409" t="s">
        <v>14</v>
      </c>
      <c r="J4409" t="s">
        <v>15</v>
      </c>
      <c r="K4409" t="str">
        <f>INDEX(State_Code_Name!B:B,MATCH(Consumer_Complaints!E4409,State_Code_Name!C:C,0))</f>
        <v>New York</v>
      </c>
      <c r="L4409">
        <f t="shared" si="204"/>
        <v>2</v>
      </c>
      <c r="M4409">
        <f t="shared" si="205"/>
        <v>2014</v>
      </c>
      <c r="N4409" t="str">
        <f t="shared" si="206"/>
        <v>Q2</v>
      </c>
    </row>
    <row r="4410" spans="1:14" x14ac:dyDescent="0.35">
      <c r="A4410">
        <v>2051401</v>
      </c>
      <c r="B4410" t="s">
        <v>11</v>
      </c>
      <c r="C4410" t="s">
        <v>16</v>
      </c>
      <c r="D4410" t="s">
        <v>24</v>
      </c>
      <c r="E4410" t="s">
        <v>18</v>
      </c>
      <c r="F4410" t="s">
        <v>19</v>
      </c>
      <c r="G4410" s="10">
        <v>42590</v>
      </c>
      <c r="H4410" s="10">
        <v>42590</v>
      </c>
      <c r="I4410" t="s">
        <v>14</v>
      </c>
      <c r="J4410" t="s">
        <v>15</v>
      </c>
      <c r="K4410" t="str">
        <f>INDEX(State_Code_Name!B:B,MATCH(Consumer_Complaints!E4410,State_Code_Name!C:C,0))</f>
        <v>California</v>
      </c>
      <c r="L4410">
        <f t="shared" si="204"/>
        <v>0</v>
      </c>
      <c r="M4410">
        <f t="shared" si="205"/>
        <v>2016</v>
      </c>
      <c r="N4410" t="str">
        <f t="shared" si="206"/>
        <v>Q3</v>
      </c>
    </row>
    <row r="4411" spans="1:14" x14ac:dyDescent="0.35">
      <c r="A4411">
        <v>407990</v>
      </c>
      <c r="B4411" t="s">
        <v>136</v>
      </c>
      <c r="C4411" t="s">
        <v>16</v>
      </c>
      <c r="D4411" t="s">
        <v>17</v>
      </c>
      <c r="E4411" t="s">
        <v>42</v>
      </c>
      <c r="F4411" t="s">
        <v>13</v>
      </c>
      <c r="G4411" s="10">
        <v>41409</v>
      </c>
      <c r="H4411" s="10">
        <v>41410</v>
      </c>
      <c r="I4411" t="s">
        <v>14</v>
      </c>
      <c r="J4411" t="s">
        <v>14</v>
      </c>
      <c r="K4411" t="str">
        <f>INDEX(State_Code_Name!B:B,MATCH(Consumer_Complaints!E4411,State_Code_Name!C:C,0))</f>
        <v>North Carolina</v>
      </c>
      <c r="L4411">
        <f t="shared" si="204"/>
        <v>1</v>
      </c>
      <c r="M4411">
        <f t="shared" si="205"/>
        <v>2013</v>
      </c>
      <c r="N4411" t="str">
        <f t="shared" si="206"/>
        <v>Q2</v>
      </c>
    </row>
    <row r="4412" spans="1:14" x14ac:dyDescent="0.35">
      <c r="A4412">
        <v>1671701</v>
      </c>
      <c r="B4412" t="s">
        <v>47</v>
      </c>
      <c r="C4412" t="s">
        <v>26</v>
      </c>
      <c r="D4412" t="s">
        <v>27</v>
      </c>
      <c r="E4412" t="s">
        <v>35</v>
      </c>
      <c r="F4412" t="s">
        <v>19</v>
      </c>
      <c r="G4412" s="10">
        <v>42333</v>
      </c>
      <c r="H4412" s="10">
        <v>42333</v>
      </c>
      <c r="I4412" t="s">
        <v>14</v>
      </c>
      <c r="J4412" t="s">
        <v>15</v>
      </c>
      <c r="K4412" t="str">
        <f>INDEX(State_Code_Name!B:B,MATCH(Consumer_Complaints!E4412,State_Code_Name!C:C,0))</f>
        <v>Florida</v>
      </c>
      <c r="L4412">
        <f t="shared" si="204"/>
        <v>0</v>
      </c>
      <c r="M4412">
        <f t="shared" si="205"/>
        <v>2015</v>
      </c>
      <c r="N4412" t="str">
        <f t="shared" si="206"/>
        <v>Q4</v>
      </c>
    </row>
    <row r="4413" spans="1:14" x14ac:dyDescent="0.35">
      <c r="A4413">
        <v>1771560</v>
      </c>
      <c r="B4413" t="s">
        <v>164</v>
      </c>
      <c r="C4413" t="s">
        <v>16</v>
      </c>
      <c r="D4413" t="s">
        <v>75</v>
      </c>
      <c r="E4413" t="s">
        <v>35</v>
      </c>
      <c r="F4413" t="s">
        <v>19</v>
      </c>
      <c r="G4413" s="10">
        <v>42431</v>
      </c>
      <c r="H4413" s="10">
        <v>42431</v>
      </c>
      <c r="I4413" t="s">
        <v>14</v>
      </c>
      <c r="J4413" t="s">
        <v>15</v>
      </c>
      <c r="K4413" t="str">
        <f>INDEX(State_Code_Name!B:B,MATCH(Consumer_Complaints!E4413,State_Code_Name!C:C,0))</f>
        <v>Florida</v>
      </c>
      <c r="L4413">
        <f t="shared" si="204"/>
        <v>0</v>
      </c>
      <c r="M4413">
        <f t="shared" si="205"/>
        <v>2016</v>
      </c>
      <c r="N4413" t="str">
        <f t="shared" si="206"/>
        <v>Q1</v>
      </c>
    </row>
    <row r="4414" spans="1:14" x14ac:dyDescent="0.35">
      <c r="A4414">
        <v>1592905</v>
      </c>
      <c r="B4414" t="s">
        <v>238</v>
      </c>
      <c r="C4414" t="s">
        <v>32</v>
      </c>
      <c r="D4414" t="s">
        <v>41</v>
      </c>
      <c r="E4414" t="s">
        <v>46</v>
      </c>
      <c r="F4414" t="s">
        <v>57</v>
      </c>
      <c r="G4414" s="10">
        <v>42134</v>
      </c>
      <c r="H4414" s="10">
        <v>42195</v>
      </c>
      <c r="I4414" t="s">
        <v>14</v>
      </c>
      <c r="J4414" t="s">
        <v>15</v>
      </c>
      <c r="K4414" t="str">
        <f>INDEX(State_Code_Name!B:B,MATCH(Consumer_Complaints!E4414,State_Code_Name!C:C,0))</f>
        <v>Pennsylvania</v>
      </c>
      <c r="L4414">
        <f t="shared" si="204"/>
        <v>61</v>
      </c>
      <c r="M4414">
        <f t="shared" si="205"/>
        <v>2015</v>
      </c>
      <c r="N4414" t="str">
        <f t="shared" si="206"/>
        <v>Q2</v>
      </c>
    </row>
    <row r="4415" spans="1:14" x14ac:dyDescent="0.35">
      <c r="A4415">
        <v>1426855</v>
      </c>
      <c r="B4415" t="s">
        <v>83</v>
      </c>
      <c r="C4415" t="s">
        <v>36</v>
      </c>
      <c r="D4415" t="s">
        <v>67</v>
      </c>
      <c r="E4415" t="s">
        <v>35</v>
      </c>
      <c r="F4415" t="s">
        <v>19</v>
      </c>
      <c r="G4415" s="10">
        <v>42173</v>
      </c>
      <c r="H4415" s="10">
        <v>42173</v>
      </c>
      <c r="I4415" t="s">
        <v>14</v>
      </c>
      <c r="J4415" t="s">
        <v>15</v>
      </c>
      <c r="K4415" t="str">
        <f>INDEX(State_Code_Name!B:B,MATCH(Consumer_Complaints!E4415,State_Code_Name!C:C,0))</f>
        <v>Florida</v>
      </c>
      <c r="L4415">
        <f t="shared" si="204"/>
        <v>0</v>
      </c>
      <c r="M4415">
        <f t="shared" si="205"/>
        <v>2015</v>
      </c>
      <c r="N4415" t="str">
        <f t="shared" si="206"/>
        <v>Q2</v>
      </c>
    </row>
    <row r="4416" spans="1:14" x14ac:dyDescent="0.35">
      <c r="A4416">
        <v>875389</v>
      </c>
      <c r="B4416" t="s">
        <v>83</v>
      </c>
      <c r="C4416" t="s">
        <v>36</v>
      </c>
      <c r="D4416" t="s">
        <v>80</v>
      </c>
      <c r="E4416" t="s">
        <v>31</v>
      </c>
      <c r="F4416" t="s">
        <v>19</v>
      </c>
      <c r="G4416" s="10">
        <v>41789</v>
      </c>
      <c r="H4416" s="10">
        <v>41789</v>
      </c>
      <c r="I4416" t="s">
        <v>14</v>
      </c>
      <c r="J4416" t="s">
        <v>15</v>
      </c>
      <c r="K4416" t="str">
        <f>INDEX(State_Code_Name!B:B,MATCH(Consumer_Complaints!E4416,State_Code_Name!C:C,0))</f>
        <v>Texas</v>
      </c>
      <c r="L4416">
        <f t="shared" si="204"/>
        <v>0</v>
      </c>
      <c r="M4416">
        <f t="shared" si="205"/>
        <v>2014</v>
      </c>
      <c r="N4416" t="str">
        <f t="shared" si="206"/>
        <v>Q2</v>
      </c>
    </row>
    <row r="4417" spans="1:14" x14ac:dyDescent="0.35">
      <c r="A4417">
        <v>1358367</v>
      </c>
      <c r="B4417" t="s">
        <v>47</v>
      </c>
      <c r="C4417" t="s">
        <v>26</v>
      </c>
      <c r="D4417" t="s">
        <v>27</v>
      </c>
      <c r="E4417" t="s">
        <v>115</v>
      </c>
      <c r="F4417" t="s">
        <v>19</v>
      </c>
      <c r="G4417" s="10">
        <v>42099</v>
      </c>
      <c r="H4417" s="10">
        <v>42160</v>
      </c>
      <c r="I4417" t="s">
        <v>14</v>
      </c>
      <c r="J4417" t="s">
        <v>14</v>
      </c>
      <c r="K4417" t="str">
        <f>INDEX(State_Code_Name!B:B,MATCH(Consumer_Complaints!E4417,State_Code_Name!C:C,0))</f>
        <v>Iowa</v>
      </c>
      <c r="L4417">
        <f t="shared" si="204"/>
        <v>61</v>
      </c>
      <c r="M4417">
        <f t="shared" si="205"/>
        <v>2015</v>
      </c>
      <c r="N4417" t="str">
        <f t="shared" si="206"/>
        <v>Q2</v>
      </c>
    </row>
    <row r="4418" spans="1:14" x14ac:dyDescent="0.35">
      <c r="A4418">
        <v>970910</v>
      </c>
      <c r="B4418" t="s">
        <v>92</v>
      </c>
      <c r="C4418" t="s">
        <v>9</v>
      </c>
      <c r="D4418" t="s">
        <v>10</v>
      </c>
      <c r="E4418" t="s">
        <v>18</v>
      </c>
      <c r="F4418" t="s">
        <v>19</v>
      </c>
      <c r="G4418" s="10">
        <v>41798</v>
      </c>
      <c r="H4418" s="10">
        <v>41798</v>
      </c>
      <c r="I4418" t="s">
        <v>14</v>
      </c>
      <c r="J4418" t="s">
        <v>15</v>
      </c>
      <c r="K4418" t="str">
        <f>INDEX(State_Code_Name!B:B,MATCH(Consumer_Complaints!E4418,State_Code_Name!C:C,0))</f>
        <v>California</v>
      </c>
      <c r="L4418">
        <f t="shared" si="204"/>
        <v>0</v>
      </c>
      <c r="M4418">
        <f t="shared" si="205"/>
        <v>2014</v>
      </c>
      <c r="N4418" t="str">
        <f t="shared" si="206"/>
        <v>Q2</v>
      </c>
    </row>
    <row r="4419" spans="1:14" x14ac:dyDescent="0.35">
      <c r="A4419">
        <v>768809</v>
      </c>
      <c r="B4419" t="s">
        <v>11</v>
      </c>
      <c r="C4419" t="s">
        <v>26</v>
      </c>
      <c r="D4419" t="s">
        <v>27</v>
      </c>
      <c r="E4419" t="s">
        <v>98</v>
      </c>
      <c r="F4419" t="s">
        <v>19</v>
      </c>
      <c r="G4419" s="10">
        <v>41717</v>
      </c>
      <c r="H4419" s="10">
        <v>41717</v>
      </c>
      <c r="I4419" t="s">
        <v>14</v>
      </c>
      <c r="J4419" t="s">
        <v>15</v>
      </c>
      <c r="K4419" t="str">
        <f>INDEX(State_Code_Name!B:B,MATCH(Consumer_Complaints!E4419,State_Code_Name!C:C,0))</f>
        <v>Colorado</v>
      </c>
      <c r="L4419">
        <f t="shared" ref="L4419:L4482" si="207">H4419-G4419</f>
        <v>0</v>
      </c>
      <c r="M4419">
        <f t="shared" ref="M4419:M4482" si="208">YEAR(G4419)</f>
        <v>2014</v>
      </c>
      <c r="N4419" t="str">
        <f t="shared" ref="N4419:N4482" si="209">IF(MONTH(G4419)&lt;=3,"Q1",IF(MONTH(G4419)&lt;=6,"Q2",IF(MONTH(G4419)&lt;=9,"Q3","Q4")))</f>
        <v>Q1</v>
      </c>
    </row>
    <row r="4420" spans="1:14" x14ac:dyDescent="0.35">
      <c r="A4420">
        <v>1188732</v>
      </c>
      <c r="B4420" t="s">
        <v>442</v>
      </c>
      <c r="C4420" t="s">
        <v>32</v>
      </c>
      <c r="D4420" t="s">
        <v>161</v>
      </c>
      <c r="E4420" t="s">
        <v>31</v>
      </c>
      <c r="F4420" t="s">
        <v>19</v>
      </c>
      <c r="G4420" s="10">
        <v>42248</v>
      </c>
      <c r="H4420" s="10">
        <v>42248</v>
      </c>
      <c r="I4420" t="s">
        <v>14</v>
      </c>
      <c r="J4420" t="s">
        <v>14</v>
      </c>
      <c r="K4420" t="str">
        <f>INDEX(State_Code_Name!B:B,MATCH(Consumer_Complaints!E4420,State_Code_Name!C:C,0))</f>
        <v>Texas</v>
      </c>
      <c r="L4420">
        <f t="shared" si="207"/>
        <v>0</v>
      </c>
      <c r="M4420">
        <f t="shared" si="208"/>
        <v>2015</v>
      </c>
      <c r="N4420" t="str">
        <f t="shared" si="209"/>
        <v>Q3</v>
      </c>
    </row>
    <row r="4421" spans="1:14" x14ac:dyDescent="0.35">
      <c r="A4421">
        <v>1221706</v>
      </c>
      <c r="B4421" t="s">
        <v>73</v>
      </c>
      <c r="C4421" t="s">
        <v>26</v>
      </c>
      <c r="D4421" t="s">
        <v>27</v>
      </c>
      <c r="E4421" t="s">
        <v>25</v>
      </c>
      <c r="F4421" t="s">
        <v>19</v>
      </c>
      <c r="G4421" s="10">
        <v>42065</v>
      </c>
      <c r="H4421" s="10">
        <v>42065</v>
      </c>
      <c r="I4421" t="s">
        <v>14</v>
      </c>
      <c r="J4421" t="s">
        <v>15</v>
      </c>
      <c r="K4421" t="str">
        <f>INDEX(State_Code_Name!B:B,MATCH(Consumer_Complaints!E4421,State_Code_Name!C:C,0))</f>
        <v>Georgia</v>
      </c>
      <c r="L4421">
        <f t="shared" si="207"/>
        <v>0</v>
      </c>
      <c r="M4421">
        <f t="shared" si="208"/>
        <v>2015</v>
      </c>
      <c r="N4421" t="str">
        <f t="shared" si="209"/>
        <v>Q1</v>
      </c>
    </row>
    <row r="4422" spans="1:14" x14ac:dyDescent="0.35">
      <c r="A4422">
        <v>1225071</v>
      </c>
      <c r="B4422" t="s">
        <v>194</v>
      </c>
      <c r="C4422" t="s">
        <v>16</v>
      </c>
      <c r="D4422" t="s">
        <v>75</v>
      </c>
      <c r="E4422" t="s">
        <v>22</v>
      </c>
      <c r="F4422" t="s">
        <v>19</v>
      </c>
      <c r="G4422" s="10">
        <v>42096</v>
      </c>
      <c r="H4422" s="10">
        <v>42096</v>
      </c>
      <c r="I4422" t="s">
        <v>14</v>
      </c>
      <c r="J4422" t="s">
        <v>15</v>
      </c>
      <c r="K4422" t="str">
        <f>INDEX(State_Code_Name!B:B,MATCH(Consumer_Complaints!E4422,State_Code_Name!C:C,0))</f>
        <v>New York</v>
      </c>
      <c r="L4422">
        <f t="shared" si="207"/>
        <v>0</v>
      </c>
      <c r="M4422">
        <f t="shared" si="208"/>
        <v>2015</v>
      </c>
      <c r="N4422" t="str">
        <f t="shared" si="209"/>
        <v>Q2</v>
      </c>
    </row>
    <row r="4423" spans="1:14" x14ac:dyDescent="0.35">
      <c r="A4423">
        <v>1041697</v>
      </c>
      <c r="B4423" t="s">
        <v>763</v>
      </c>
      <c r="C4423" t="s">
        <v>32</v>
      </c>
      <c r="D4423" t="s">
        <v>44</v>
      </c>
      <c r="E4423" t="s">
        <v>40</v>
      </c>
      <c r="F4423" t="s">
        <v>19</v>
      </c>
      <c r="G4423" s="10">
        <v>41905</v>
      </c>
      <c r="H4423" s="10">
        <v>41912</v>
      </c>
      <c r="I4423" t="s">
        <v>14</v>
      </c>
      <c r="J4423" t="s">
        <v>15</v>
      </c>
      <c r="K4423" t="str">
        <f>INDEX(State_Code_Name!B:B,MATCH(Consumer_Complaints!E4423,State_Code_Name!C:C,0))</f>
        <v>Nevada</v>
      </c>
      <c r="L4423">
        <f t="shared" si="207"/>
        <v>7</v>
      </c>
      <c r="M4423">
        <f t="shared" si="208"/>
        <v>2014</v>
      </c>
      <c r="N4423" t="str">
        <f t="shared" si="209"/>
        <v>Q3</v>
      </c>
    </row>
    <row r="4424" spans="1:14" x14ac:dyDescent="0.35">
      <c r="A4424">
        <v>2153604</v>
      </c>
      <c r="B4424" t="s">
        <v>81</v>
      </c>
      <c r="C4424" t="s">
        <v>36</v>
      </c>
      <c r="D4424" t="s">
        <v>145</v>
      </c>
      <c r="E4424" t="s">
        <v>22</v>
      </c>
      <c r="F4424" t="s">
        <v>19</v>
      </c>
      <c r="G4424" s="10">
        <v>42653</v>
      </c>
      <c r="H4424" s="10">
        <v>42653</v>
      </c>
      <c r="I4424" t="s">
        <v>14</v>
      </c>
      <c r="J4424" t="s">
        <v>14</v>
      </c>
      <c r="K4424" t="str">
        <f>INDEX(State_Code_Name!B:B,MATCH(Consumer_Complaints!E4424,State_Code_Name!C:C,0))</f>
        <v>New York</v>
      </c>
      <c r="L4424">
        <f t="shared" si="207"/>
        <v>0</v>
      </c>
      <c r="M4424">
        <f t="shared" si="208"/>
        <v>2016</v>
      </c>
      <c r="N4424" t="str">
        <f t="shared" si="209"/>
        <v>Q4</v>
      </c>
    </row>
    <row r="4425" spans="1:14" x14ac:dyDescent="0.35">
      <c r="A4425">
        <v>2005272</v>
      </c>
      <c r="B4425" t="s">
        <v>463</v>
      </c>
      <c r="C4425" t="s">
        <v>32</v>
      </c>
      <c r="D4425" t="s">
        <v>116</v>
      </c>
      <c r="E4425" t="s">
        <v>128</v>
      </c>
      <c r="F4425" t="s">
        <v>19</v>
      </c>
      <c r="G4425" s="10">
        <v>42620</v>
      </c>
      <c r="H4425" s="10">
        <v>42620</v>
      </c>
      <c r="I4425" t="s">
        <v>14</v>
      </c>
      <c r="J4425" t="s">
        <v>15</v>
      </c>
      <c r="K4425" t="str">
        <f>INDEX(State_Code_Name!B:B,MATCH(Consumer_Complaints!E4425,State_Code_Name!C:C,0))</f>
        <v>New Hampshire</v>
      </c>
      <c r="L4425">
        <f t="shared" si="207"/>
        <v>0</v>
      </c>
      <c r="M4425">
        <f t="shared" si="208"/>
        <v>2016</v>
      </c>
      <c r="N4425" t="str">
        <f t="shared" si="209"/>
        <v>Q3</v>
      </c>
    </row>
    <row r="4426" spans="1:14" x14ac:dyDescent="0.35">
      <c r="A4426">
        <v>668076</v>
      </c>
      <c r="B4426" t="s">
        <v>60</v>
      </c>
      <c r="C4426" t="s">
        <v>52</v>
      </c>
      <c r="D4426" t="s">
        <v>76</v>
      </c>
      <c r="E4426" t="s">
        <v>66</v>
      </c>
      <c r="F4426" t="s">
        <v>19</v>
      </c>
      <c r="G4426" s="10">
        <v>41653</v>
      </c>
      <c r="H4426" s="10">
        <v>41653</v>
      </c>
      <c r="I4426" t="s">
        <v>14</v>
      </c>
      <c r="J4426" t="s">
        <v>15</v>
      </c>
      <c r="K4426" t="str">
        <f>INDEX(State_Code_Name!B:B,MATCH(Consumer_Complaints!E4426,State_Code_Name!C:C,0))</f>
        <v>Michigan</v>
      </c>
      <c r="L4426">
        <f t="shared" si="207"/>
        <v>0</v>
      </c>
      <c r="M4426">
        <f t="shared" si="208"/>
        <v>2014</v>
      </c>
      <c r="N4426" t="str">
        <f t="shared" si="209"/>
        <v>Q1</v>
      </c>
    </row>
    <row r="4427" spans="1:14" x14ac:dyDescent="0.35">
      <c r="A4427">
        <v>1157993</v>
      </c>
      <c r="B4427" t="s">
        <v>81</v>
      </c>
      <c r="C4427" t="s">
        <v>36</v>
      </c>
      <c r="D4427" t="s">
        <v>49</v>
      </c>
      <c r="E4427" t="s">
        <v>140</v>
      </c>
      <c r="F4427" t="s">
        <v>19</v>
      </c>
      <c r="G4427" s="10">
        <v>41989</v>
      </c>
      <c r="H4427" s="10">
        <v>41989</v>
      </c>
      <c r="I4427" t="s">
        <v>14</v>
      </c>
      <c r="J4427" t="s">
        <v>15</v>
      </c>
      <c r="K4427" t="str">
        <f>INDEX(State_Code_Name!B:B,MATCH(Consumer_Complaints!E4427,State_Code_Name!C:C,0))</f>
        <v>Maine</v>
      </c>
      <c r="L4427">
        <f t="shared" si="207"/>
        <v>0</v>
      </c>
      <c r="M4427">
        <f t="shared" si="208"/>
        <v>2014</v>
      </c>
      <c r="N4427" t="str">
        <f t="shared" si="209"/>
        <v>Q4</v>
      </c>
    </row>
    <row r="4428" spans="1:14" x14ac:dyDescent="0.35">
      <c r="A4428">
        <v>1163109</v>
      </c>
      <c r="B4428" t="s">
        <v>97</v>
      </c>
      <c r="C4428" t="s">
        <v>52</v>
      </c>
      <c r="D4428" t="s">
        <v>103</v>
      </c>
      <c r="E4428" t="s">
        <v>31</v>
      </c>
      <c r="F4428" t="s">
        <v>19</v>
      </c>
      <c r="G4428" s="10">
        <v>41991</v>
      </c>
      <c r="H4428" s="10">
        <v>41991</v>
      </c>
      <c r="I4428" t="s">
        <v>14</v>
      </c>
      <c r="J4428" t="s">
        <v>15</v>
      </c>
      <c r="K4428" t="str">
        <f>INDEX(State_Code_Name!B:B,MATCH(Consumer_Complaints!E4428,State_Code_Name!C:C,0))</f>
        <v>Texas</v>
      </c>
      <c r="L4428">
        <f t="shared" si="207"/>
        <v>0</v>
      </c>
      <c r="M4428">
        <f t="shared" si="208"/>
        <v>2014</v>
      </c>
      <c r="N4428" t="str">
        <f t="shared" si="209"/>
        <v>Q4</v>
      </c>
    </row>
    <row r="4429" spans="1:14" x14ac:dyDescent="0.35">
      <c r="A4429">
        <v>947033</v>
      </c>
      <c r="B4429" t="s">
        <v>68</v>
      </c>
      <c r="C4429" t="s">
        <v>36</v>
      </c>
      <c r="D4429" t="s">
        <v>84</v>
      </c>
      <c r="E4429" t="s">
        <v>46</v>
      </c>
      <c r="F4429" t="s">
        <v>19</v>
      </c>
      <c r="G4429" s="10">
        <v>41841</v>
      </c>
      <c r="H4429" s="10">
        <v>41844</v>
      </c>
      <c r="I4429" t="s">
        <v>14</v>
      </c>
      <c r="J4429" t="s">
        <v>15</v>
      </c>
      <c r="K4429" t="str">
        <f>INDEX(State_Code_Name!B:B,MATCH(Consumer_Complaints!E4429,State_Code_Name!C:C,0))</f>
        <v>Pennsylvania</v>
      </c>
      <c r="L4429">
        <f t="shared" si="207"/>
        <v>3</v>
      </c>
      <c r="M4429">
        <f t="shared" si="208"/>
        <v>2014</v>
      </c>
      <c r="N4429" t="str">
        <f t="shared" si="209"/>
        <v>Q3</v>
      </c>
    </row>
    <row r="4430" spans="1:14" x14ac:dyDescent="0.35">
      <c r="A4430">
        <v>1635437</v>
      </c>
      <c r="B4430" t="s">
        <v>1102</v>
      </c>
      <c r="C4430" t="s">
        <v>32</v>
      </c>
      <c r="D4430" t="s">
        <v>104</v>
      </c>
      <c r="E4430" t="s">
        <v>48</v>
      </c>
      <c r="F4430" t="s">
        <v>19</v>
      </c>
      <c r="G4430" s="10">
        <v>42046</v>
      </c>
      <c r="H4430" s="10">
        <v>42046</v>
      </c>
      <c r="I4430" t="s">
        <v>15</v>
      </c>
      <c r="J4430" t="s">
        <v>15</v>
      </c>
      <c r="K4430" t="str">
        <f>INDEX(State_Code_Name!B:B,MATCH(Consumer_Complaints!E4430,State_Code_Name!C:C,0))</f>
        <v>New Jersey</v>
      </c>
      <c r="L4430">
        <f t="shared" si="207"/>
        <v>0</v>
      </c>
      <c r="M4430">
        <f t="shared" si="208"/>
        <v>2015</v>
      </c>
      <c r="N4430" t="str">
        <f t="shared" si="209"/>
        <v>Q1</v>
      </c>
    </row>
    <row r="4431" spans="1:14" x14ac:dyDescent="0.35">
      <c r="A4431">
        <v>1028133</v>
      </c>
      <c r="B4431" t="s">
        <v>211</v>
      </c>
      <c r="C4431" t="s">
        <v>26</v>
      </c>
      <c r="D4431" t="s">
        <v>56</v>
      </c>
      <c r="E4431" t="s">
        <v>31</v>
      </c>
      <c r="F4431" t="s">
        <v>57</v>
      </c>
      <c r="G4431" s="10">
        <v>41897</v>
      </c>
      <c r="H4431" s="10">
        <v>41900</v>
      </c>
      <c r="I4431" t="s">
        <v>14</v>
      </c>
      <c r="J4431" t="s">
        <v>15</v>
      </c>
      <c r="K4431" t="str">
        <f>INDEX(State_Code_Name!B:B,MATCH(Consumer_Complaints!E4431,State_Code_Name!C:C,0))</f>
        <v>Texas</v>
      </c>
      <c r="L4431">
        <f t="shared" si="207"/>
        <v>3</v>
      </c>
      <c r="M4431">
        <f t="shared" si="208"/>
        <v>2014</v>
      </c>
      <c r="N4431" t="str">
        <f t="shared" si="209"/>
        <v>Q3</v>
      </c>
    </row>
    <row r="4432" spans="1:14" x14ac:dyDescent="0.35">
      <c r="A4432">
        <v>490184</v>
      </c>
      <c r="B4432" t="s">
        <v>201</v>
      </c>
      <c r="C4432" t="s">
        <v>16</v>
      </c>
      <c r="D4432" t="s">
        <v>75</v>
      </c>
      <c r="E4432" t="s">
        <v>22</v>
      </c>
      <c r="F4432" t="s">
        <v>19</v>
      </c>
      <c r="G4432" s="10">
        <v>41501</v>
      </c>
      <c r="H4432" s="10">
        <v>41505</v>
      </c>
      <c r="I4432" t="s">
        <v>14</v>
      </c>
      <c r="J4432" t="s">
        <v>15</v>
      </c>
      <c r="K4432" t="str">
        <f>INDEX(State_Code_Name!B:B,MATCH(Consumer_Complaints!E4432,State_Code_Name!C:C,0))</f>
        <v>New York</v>
      </c>
      <c r="L4432">
        <f t="shared" si="207"/>
        <v>4</v>
      </c>
      <c r="M4432">
        <f t="shared" si="208"/>
        <v>2013</v>
      </c>
      <c r="N4432" t="str">
        <f t="shared" si="209"/>
        <v>Q3</v>
      </c>
    </row>
    <row r="4433" spans="1:14" x14ac:dyDescent="0.35">
      <c r="A4433">
        <v>2066295</v>
      </c>
      <c r="B4433" t="s">
        <v>83</v>
      </c>
      <c r="C4433" t="s">
        <v>32</v>
      </c>
      <c r="D4433" t="s">
        <v>41</v>
      </c>
      <c r="E4433" t="s">
        <v>66</v>
      </c>
      <c r="F4433" t="s">
        <v>305</v>
      </c>
      <c r="G4433" s="10">
        <v>42598</v>
      </c>
      <c r="H4433" s="10">
        <v>42600</v>
      </c>
      <c r="I4433" t="s">
        <v>14</v>
      </c>
      <c r="J4433" t="s">
        <v>15</v>
      </c>
      <c r="K4433" t="str">
        <f>INDEX(State_Code_Name!B:B,MATCH(Consumer_Complaints!E4433,State_Code_Name!C:C,0))</f>
        <v>Michigan</v>
      </c>
      <c r="L4433">
        <f t="shared" si="207"/>
        <v>2</v>
      </c>
      <c r="M4433">
        <f t="shared" si="208"/>
        <v>2016</v>
      </c>
      <c r="N4433" t="str">
        <f t="shared" si="209"/>
        <v>Q3</v>
      </c>
    </row>
    <row r="4434" spans="1:14" x14ac:dyDescent="0.35">
      <c r="A4434">
        <v>1755982</v>
      </c>
      <c r="B4434" t="s">
        <v>97</v>
      </c>
      <c r="C4434" t="s">
        <v>52</v>
      </c>
      <c r="D4434" t="s">
        <v>96</v>
      </c>
      <c r="E4434" t="s">
        <v>12</v>
      </c>
      <c r="F4434" t="s">
        <v>19</v>
      </c>
      <c r="G4434" s="10">
        <v>42395</v>
      </c>
      <c r="H4434" s="10">
        <v>42395</v>
      </c>
      <c r="I4434" t="s">
        <v>14</v>
      </c>
      <c r="J4434" t="s">
        <v>14</v>
      </c>
      <c r="K4434" t="str">
        <f>INDEX(State_Code_Name!B:B,MATCH(Consumer_Complaints!E4434,State_Code_Name!C:C,0))</f>
        <v>Virginia</v>
      </c>
      <c r="L4434">
        <f t="shared" si="207"/>
        <v>0</v>
      </c>
      <c r="M4434">
        <f t="shared" si="208"/>
        <v>2016</v>
      </c>
      <c r="N4434" t="str">
        <f t="shared" si="209"/>
        <v>Q1</v>
      </c>
    </row>
    <row r="4435" spans="1:14" x14ac:dyDescent="0.35">
      <c r="A4435">
        <v>755083</v>
      </c>
      <c r="B4435" t="s">
        <v>97</v>
      </c>
      <c r="C4435" t="s">
        <v>52</v>
      </c>
      <c r="D4435" t="s">
        <v>96</v>
      </c>
      <c r="E4435" t="s">
        <v>18</v>
      </c>
      <c r="F4435" t="s">
        <v>19</v>
      </c>
      <c r="G4435" s="10">
        <v>41976</v>
      </c>
      <c r="H4435" s="10">
        <v>41976</v>
      </c>
      <c r="I4435" t="s">
        <v>14</v>
      </c>
      <c r="J4435" t="s">
        <v>15</v>
      </c>
      <c r="K4435" t="str">
        <f>INDEX(State_Code_Name!B:B,MATCH(Consumer_Complaints!E4435,State_Code_Name!C:C,0))</f>
        <v>California</v>
      </c>
      <c r="L4435">
        <f t="shared" si="207"/>
        <v>0</v>
      </c>
      <c r="M4435">
        <f t="shared" si="208"/>
        <v>2014</v>
      </c>
      <c r="N4435" t="str">
        <f t="shared" si="209"/>
        <v>Q4</v>
      </c>
    </row>
    <row r="4436" spans="1:14" x14ac:dyDescent="0.35">
      <c r="A4436">
        <v>2085142</v>
      </c>
      <c r="B4436" t="s">
        <v>30</v>
      </c>
      <c r="C4436" t="s">
        <v>16</v>
      </c>
      <c r="D4436" t="s">
        <v>144</v>
      </c>
      <c r="E4436" t="s">
        <v>66</v>
      </c>
      <c r="F4436" t="s">
        <v>13</v>
      </c>
      <c r="G4436" s="10">
        <v>42611</v>
      </c>
      <c r="H4436" s="10">
        <v>42611</v>
      </c>
      <c r="I4436" t="s">
        <v>14</v>
      </c>
      <c r="J4436" t="s">
        <v>15</v>
      </c>
      <c r="K4436" t="str">
        <f>INDEX(State_Code_Name!B:B,MATCH(Consumer_Complaints!E4436,State_Code_Name!C:C,0))</f>
        <v>Michigan</v>
      </c>
      <c r="L4436">
        <f t="shared" si="207"/>
        <v>0</v>
      </c>
      <c r="M4436">
        <f t="shared" si="208"/>
        <v>2016</v>
      </c>
      <c r="N4436" t="str">
        <f t="shared" si="209"/>
        <v>Q3</v>
      </c>
    </row>
    <row r="4437" spans="1:14" x14ac:dyDescent="0.35">
      <c r="A4437">
        <v>432817</v>
      </c>
      <c r="B4437" t="s">
        <v>73</v>
      </c>
      <c r="C4437" t="s">
        <v>26</v>
      </c>
      <c r="D4437" t="s">
        <v>27</v>
      </c>
      <c r="E4437" t="s">
        <v>12</v>
      </c>
      <c r="F4437" t="s">
        <v>13</v>
      </c>
      <c r="G4437" s="10">
        <v>41439</v>
      </c>
      <c r="H4437" s="10">
        <v>41442</v>
      </c>
      <c r="I4437" t="s">
        <v>14</v>
      </c>
      <c r="J4437" t="s">
        <v>15</v>
      </c>
      <c r="K4437" t="str">
        <f>INDEX(State_Code_Name!B:B,MATCH(Consumer_Complaints!E4437,State_Code_Name!C:C,0))</f>
        <v>Virginia</v>
      </c>
      <c r="L4437">
        <f t="shared" si="207"/>
        <v>3</v>
      </c>
      <c r="M4437">
        <f t="shared" si="208"/>
        <v>2013</v>
      </c>
      <c r="N4437" t="str">
        <f t="shared" si="209"/>
        <v>Q2</v>
      </c>
    </row>
    <row r="4438" spans="1:14" x14ac:dyDescent="0.35">
      <c r="A4438">
        <v>286601</v>
      </c>
      <c r="B4438" t="s">
        <v>30</v>
      </c>
      <c r="C4438" t="s">
        <v>26</v>
      </c>
      <c r="D4438" t="s">
        <v>27</v>
      </c>
      <c r="E4438" t="s">
        <v>35</v>
      </c>
      <c r="F4438" t="s">
        <v>19</v>
      </c>
      <c r="G4438" s="10">
        <v>41276</v>
      </c>
      <c r="H4438" s="10">
        <v>41276</v>
      </c>
      <c r="I4438" t="s">
        <v>14</v>
      </c>
      <c r="J4438" t="s">
        <v>15</v>
      </c>
      <c r="K4438" t="str">
        <f>INDEX(State_Code_Name!B:B,MATCH(Consumer_Complaints!E4438,State_Code_Name!C:C,0))</f>
        <v>Florida</v>
      </c>
      <c r="L4438">
        <f t="shared" si="207"/>
        <v>0</v>
      </c>
      <c r="M4438">
        <f t="shared" si="208"/>
        <v>2013</v>
      </c>
      <c r="N4438" t="str">
        <f t="shared" si="209"/>
        <v>Q1</v>
      </c>
    </row>
    <row r="4439" spans="1:14" x14ac:dyDescent="0.35">
      <c r="A4439">
        <v>1715874</v>
      </c>
      <c r="B4439" t="s">
        <v>30</v>
      </c>
      <c r="C4439" t="s">
        <v>26</v>
      </c>
      <c r="D4439" t="s">
        <v>27</v>
      </c>
      <c r="E4439" t="s">
        <v>121</v>
      </c>
      <c r="F4439" t="s">
        <v>19</v>
      </c>
      <c r="G4439" s="10">
        <v>42361</v>
      </c>
      <c r="H4439" s="10">
        <v>42361</v>
      </c>
      <c r="I4439" t="s">
        <v>14</v>
      </c>
      <c r="J4439" t="s">
        <v>14</v>
      </c>
      <c r="K4439" t="str">
        <f>INDEX(State_Code_Name!B:B,MATCH(Consumer_Complaints!E4439,State_Code_Name!C:C,0))</f>
        <v>Oregon</v>
      </c>
      <c r="L4439">
        <f t="shared" si="207"/>
        <v>0</v>
      </c>
      <c r="M4439">
        <f t="shared" si="208"/>
        <v>2015</v>
      </c>
      <c r="N4439" t="str">
        <f t="shared" si="209"/>
        <v>Q4</v>
      </c>
    </row>
    <row r="4440" spans="1:14" x14ac:dyDescent="0.35">
      <c r="A4440">
        <v>1318832</v>
      </c>
      <c r="B4440" t="s">
        <v>47</v>
      </c>
      <c r="C4440" t="s">
        <v>26</v>
      </c>
      <c r="D4440" t="s">
        <v>27</v>
      </c>
      <c r="E4440" t="s">
        <v>31</v>
      </c>
      <c r="F4440" t="s">
        <v>19</v>
      </c>
      <c r="G4440" s="10">
        <v>42189</v>
      </c>
      <c r="H4440" s="10">
        <v>42251</v>
      </c>
      <c r="I4440" t="s">
        <v>14</v>
      </c>
      <c r="J4440" t="s">
        <v>15</v>
      </c>
      <c r="K4440" t="str">
        <f>INDEX(State_Code_Name!B:B,MATCH(Consumer_Complaints!E4440,State_Code_Name!C:C,0))</f>
        <v>Texas</v>
      </c>
      <c r="L4440">
        <f t="shared" si="207"/>
        <v>62</v>
      </c>
      <c r="M4440">
        <f t="shared" si="208"/>
        <v>2015</v>
      </c>
      <c r="N4440" t="str">
        <f t="shared" si="209"/>
        <v>Q3</v>
      </c>
    </row>
    <row r="4441" spans="1:14" x14ac:dyDescent="0.35">
      <c r="A4441">
        <v>1755445</v>
      </c>
      <c r="B4441" t="s">
        <v>30</v>
      </c>
      <c r="C4441" t="s">
        <v>36</v>
      </c>
      <c r="D4441" t="s">
        <v>306</v>
      </c>
      <c r="E4441" t="s">
        <v>31</v>
      </c>
      <c r="F4441" t="s">
        <v>19</v>
      </c>
      <c r="G4441" s="10">
        <v>42394</v>
      </c>
      <c r="H4441" s="10">
        <v>42394</v>
      </c>
      <c r="I4441" t="s">
        <v>14</v>
      </c>
      <c r="J4441" t="s">
        <v>15</v>
      </c>
      <c r="K4441" t="str">
        <f>INDEX(State_Code_Name!B:B,MATCH(Consumer_Complaints!E4441,State_Code_Name!C:C,0))</f>
        <v>Texas</v>
      </c>
      <c r="L4441">
        <f t="shared" si="207"/>
        <v>0</v>
      </c>
      <c r="M4441">
        <f t="shared" si="208"/>
        <v>2016</v>
      </c>
      <c r="N4441" t="str">
        <f t="shared" si="209"/>
        <v>Q1</v>
      </c>
    </row>
    <row r="4442" spans="1:14" x14ac:dyDescent="0.35">
      <c r="A4442">
        <v>1424524</v>
      </c>
      <c r="B4442" t="s">
        <v>81</v>
      </c>
      <c r="C4442" t="s">
        <v>32</v>
      </c>
      <c r="D4442" t="s">
        <v>41</v>
      </c>
      <c r="E4442" t="s">
        <v>100</v>
      </c>
      <c r="F4442" t="s">
        <v>57</v>
      </c>
      <c r="G4442" s="10">
        <v>42171</v>
      </c>
      <c r="H4442" s="10">
        <v>42174</v>
      </c>
      <c r="I4442" t="s">
        <v>14</v>
      </c>
      <c r="J4442" t="s">
        <v>14</v>
      </c>
      <c r="K4442" t="str">
        <f>INDEX(State_Code_Name!B:B,MATCH(Consumer_Complaints!E4442,State_Code_Name!C:C,0))</f>
        <v>Arizona</v>
      </c>
      <c r="L4442">
        <f t="shared" si="207"/>
        <v>3</v>
      </c>
      <c r="M4442">
        <f t="shared" si="208"/>
        <v>2015</v>
      </c>
      <c r="N4442" t="str">
        <f t="shared" si="209"/>
        <v>Q2</v>
      </c>
    </row>
    <row r="4443" spans="1:14" x14ac:dyDescent="0.35">
      <c r="A4443">
        <v>1383443</v>
      </c>
      <c r="B4443" t="s">
        <v>58</v>
      </c>
      <c r="C4443" t="s">
        <v>16</v>
      </c>
      <c r="D4443" t="s">
        <v>24</v>
      </c>
      <c r="E4443" t="s">
        <v>18</v>
      </c>
      <c r="F4443" t="s">
        <v>19</v>
      </c>
      <c r="G4443" s="10">
        <v>42143</v>
      </c>
      <c r="H4443" s="10">
        <v>42143</v>
      </c>
      <c r="I4443" t="s">
        <v>14</v>
      </c>
      <c r="J4443" t="s">
        <v>15</v>
      </c>
      <c r="K4443" t="str">
        <f>INDEX(State_Code_Name!B:B,MATCH(Consumer_Complaints!E4443,State_Code_Name!C:C,0))</f>
        <v>California</v>
      </c>
      <c r="L4443">
        <f t="shared" si="207"/>
        <v>0</v>
      </c>
      <c r="M4443">
        <f t="shared" si="208"/>
        <v>2015</v>
      </c>
      <c r="N4443" t="str">
        <f t="shared" si="209"/>
        <v>Q2</v>
      </c>
    </row>
    <row r="4444" spans="1:14" x14ac:dyDescent="0.35">
      <c r="A4444">
        <v>1170341</v>
      </c>
      <c r="B4444" t="s">
        <v>97</v>
      </c>
      <c r="C4444" t="s">
        <v>52</v>
      </c>
      <c r="D4444" t="s">
        <v>76</v>
      </c>
      <c r="E4444" t="s">
        <v>153</v>
      </c>
      <c r="F4444" t="s">
        <v>19</v>
      </c>
      <c r="G4444" s="10">
        <v>41997</v>
      </c>
      <c r="H4444" s="10">
        <v>41997</v>
      </c>
      <c r="I4444" t="s">
        <v>14</v>
      </c>
      <c r="J4444" t="s">
        <v>14</v>
      </c>
      <c r="K4444" t="str">
        <f>INDEX(State_Code_Name!B:B,MATCH(Consumer_Complaints!E4444,State_Code_Name!C:C,0))</f>
        <v>Rhode Island</v>
      </c>
      <c r="L4444">
        <f t="shared" si="207"/>
        <v>0</v>
      </c>
      <c r="M4444">
        <f t="shared" si="208"/>
        <v>2014</v>
      </c>
      <c r="N4444" t="str">
        <f t="shared" si="209"/>
        <v>Q4</v>
      </c>
    </row>
    <row r="4445" spans="1:14" x14ac:dyDescent="0.35">
      <c r="A4445">
        <v>2002532</v>
      </c>
      <c r="B4445" t="s">
        <v>60</v>
      </c>
      <c r="C4445" t="s">
        <v>52</v>
      </c>
      <c r="D4445" t="s">
        <v>103</v>
      </c>
      <c r="E4445" t="s">
        <v>184</v>
      </c>
      <c r="F4445" t="s">
        <v>19</v>
      </c>
      <c r="G4445" s="10">
        <v>42589</v>
      </c>
      <c r="H4445" s="10">
        <v>42681</v>
      </c>
      <c r="I4445" t="s">
        <v>14</v>
      </c>
      <c r="J4445" t="s">
        <v>14</v>
      </c>
      <c r="K4445" t="str">
        <f>INDEX(State_Code_Name!B:B,MATCH(Consumer_Complaints!E4445,State_Code_Name!C:C,0))</f>
        <v>Mississippi</v>
      </c>
      <c r="L4445">
        <f t="shared" si="207"/>
        <v>92</v>
      </c>
      <c r="M4445">
        <f t="shared" si="208"/>
        <v>2016</v>
      </c>
      <c r="N4445" t="str">
        <f t="shared" si="209"/>
        <v>Q3</v>
      </c>
    </row>
    <row r="4446" spans="1:14" x14ac:dyDescent="0.35">
      <c r="A4446">
        <v>1889018</v>
      </c>
      <c r="B4446" t="s">
        <v>102</v>
      </c>
      <c r="C4446" t="s">
        <v>26</v>
      </c>
      <c r="D4446" t="s">
        <v>27</v>
      </c>
      <c r="E4446" t="s">
        <v>22</v>
      </c>
      <c r="F4446" t="s">
        <v>305</v>
      </c>
      <c r="G4446" s="10">
        <v>42480</v>
      </c>
      <c r="H4446" s="10">
        <v>42482</v>
      </c>
      <c r="I4446" t="s">
        <v>14</v>
      </c>
      <c r="J4446" t="s">
        <v>15</v>
      </c>
      <c r="K4446" t="str">
        <f>INDEX(State_Code_Name!B:B,MATCH(Consumer_Complaints!E4446,State_Code_Name!C:C,0))</f>
        <v>New York</v>
      </c>
      <c r="L4446">
        <f t="shared" si="207"/>
        <v>2</v>
      </c>
      <c r="M4446">
        <f t="shared" si="208"/>
        <v>2016</v>
      </c>
      <c r="N4446" t="str">
        <f t="shared" si="209"/>
        <v>Q2</v>
      </c>
    </row>
    <row r="4447" spans="1:14" x14ac:dyDescent="0.35">
      <c r="A4447">
        <v>2000042</v>
      </c>
      <c r="B4447" t="s">
        <v>43</v>
      </c>
      <c r="C4447" t="s">
        <v>36</v>
      </c>
      <c r="D4447" t="s">
        <v>37</v>
      </c>
      <c r="E4447" t="s">
        <v>18</v>
      </c>
      <c r="F4447" t="s">
        <v>19</v>
      </c>
      <c r="G4447" s="10">
        <v>42528</v>
      </c>
      <c r="H4447" s="10">
        <v>42528</v>
      </c>
      <c r="I4447" t="s">
        <v>14</v>
      </c>
      <c r="J4447" t="s">
        <v>15</v>
      </c>
      <c r="K4447" t="str">
        <f>INDEX(State_Code_Name!B:B,MATCH(Consumer_Complaints!E4447,State_Code_Name!C:C,0))</f>
        <v>California</v>
      </c>
      <c r="L4447">
        <f t="shared" si="207"/>
        <v>0</v>
      </c>
      <c r="M4447">
        <f t="shared" si="208"/>
        <v>2016</v>
      </c>
      <c r="N4447" t="str">
        <f t="shared" si="209"/>
        <v>Q2</v>
      </c>
    </row>
    <row r="4448" spans="1:14" x14ac:dyDescent="0.35">
      <c r="A4448">
        <v>1218780</v>
      </c>
      <c r="B4448" t="s">
        <v>111</v>
      </c>
      <c r="C4448" t="s">
        <v>26</v>
      </c>
      <c r="D4448" t="s">
        <v>27</v>
      </c>
      <c r="E4448" t="s">
        <v>114</v>
      </c>
      <c r="F4448" t="s">
        <v>57</v>
      </c>
      <c r="G4448" s="10">
        <v>42034</v>
      </c>
      <c r="H4448" s="10">
        <v>42096</v>
      </c>
      <c r="I4448" t="s">
        <v>14</v>
      </c>
      <c r="J4448" t="s">
        <v>15</v>
      </c>
      <c r="K4448" t="str">
        <f>INDEX(State_Code_Name!B:B,MATCH(Consumer_Complaints!E4448,State_Code_Name!C:C,0))</f>
        <v>South Carolina</v>
      </c>
      <c r="L4448">
        <f t="shared" si="207"/>
        <v>62</v>
      </c>
      <c r="M4448">
        <f t="shared" si="208"/>
        <v>2015</v>
      </c>
      <c r="N4448" t="str">
        <f t="shared" si="209"/>
        <v>Q1</v>
      </c>
    </row>
    <row r="4449" spans="1:14" x14ac:dyDescent="0.35">
      <c r="A4449">
        <v>393214</v>
      </c>
      <c r="B4449" t="s">
        <v>97</v>
      </c>
      <c r="C4449" t="s">
        <v>52</v>
      </c>
      <c r="D4449" t="s">
        <v>96</v>
      </c>
      <c r="E4449" t="s">
        <v>127</v>
      </c>
      <c r="F4449" t="s">
        <v>19</v>
      </c>
      <c r="G4449" s="10">
        <v>41390</v>
      </c>
      <c r="H4449" s="10">
        <v>41390</v>
      </c>
      <c r="I4449" t="s">
        <v>14</v>
      </c>
      <c r="J4449" t="s">
        <v>15</v>
      </c>
      <c r="K4449" t="str">
        <f>INDEX(State_Code_Name!B:B,MATCH(Consumer_Complaints!E4449,State_Code_Name!C:C,0))</f>
        <v>Montana</v>
      </c>
      <c r="L4449">
        <f t="shared" si="207"/>
        <v>0</v>
      </c>
      <c r="M4449">
        <f t="shared" si="208"/>
        <v>2013</v>
      </c>
      <c r="N4449" t="str">
        <f t="shared" si="209"/>
        <v>Q2</v>
      </c>
    </row>
    <row r="4450" spans="1:14" x14ac:dyDescent="0.35">
      <c r="A4450">
        <v>1951734</v>
      </c>
      <c r="B4450" t="s">
        <v>11</v>
      </c>
      <c r="C4450" t="s">
        <v>26</v>
      </c>
      <c r="D4450" t="s">
        <v>27</v>
      </c>
      <c r="E4450" t="s">
        <v>121</v>
      </c>
      <c r="F4450" t="s">
        <v>19</v>
      </c>
      <c r="G4450" s="10">
        <v>42435</v>
      </c>
      <c r="H4450" s="10">
        <v>42435</v>
      </c>
      <c r="I4450" t="s">
        <v>14</v>
      </c>
      <c r="J4450" t="s">
        <v>14</v>
      </c>
      <c r="K4450" t="str">
        <f>INDEX(State_Code_Name!B:B,MATCH(Consumer_Complaints!E4450,State_Code_Name!C:C,0))</f>
        <v>Oregon</v>
      </c>
      <c r="L4450">
        <f t="shared" si="207"/>
        <v>0</v>
      </c>
      <c r="M4450">
        <f t="shared" si="208"/>
        <v>2016</v>
      </c>
      <c r="N4450" t="str">
        <f t="shared" si="209"/>
        <v>Q1</v>
      </c>
    </row>
    <row r="4451" spans="1:14" x14ac:dyDescent="0.35">
      <c r="A4451">
        <v>429493</v>
      </c>
      <c r="B4451" t="s">
        <v>30</v>
      </c>
      <c r="C4451" t="s">
        <v>26</v>
      </c>
      <c r="D4451" t="s">
        <v>27</v>
      </c>
      <c r="E4451" t="s">
        <v>39</v>
      </c>
      <c r="F4451" t="s">
        <v>19</v>
      </c>
      <c r="G4451" s="10">
        <v>41584</v>
      </c>
      <c r="H4451" s="10">
        <v>41614</v>
      </c>
      <c r="I4451" t="s">
        <v>14</v>
      </c>
      <c r="J4451" t="s">
        <v>15</v>
      </c>
      <c r="K4451" t="str">
        <f>INDEX(State_Code_Name!B:B,MATCH(Consumer_Complaints!E4451,State_Code_Name!C:C,0))</f>
        <v>Ohio</v>
      </c>
      <c r="L4451">
        <f t="shared" si="207"/>
        <v>30</v>
      </c>
      <c r="M4451">
        <f t="shared" si="208"/>
        <v>2013</v>
      </c>
      <c r="N4451" t="str">
        <f t="shared" si="209"/>
        <v>Q4</v>
      </c>
    </row>
    <row r="4452" spans="1:14" x14ac:dyDescent="0.35">
      <c r="A4452">
        <v>1032165</v>
      </c>
      <c r="B4452" t="s">
        <v>180</v>
      </c>
      <c r="C4452" t="s">
        <v>172</v>
      </c>
      <c r="D4452" t="s">
        <v>266</v>
      </c>
      <c r="E4452" t="s">
        <v>178</v>
      </c>
      <c r="F4452" t="s">
        <v>19</v>
      </c>
      <c r="G4452" s="10">
        <v>41899</v>
      </c>
      <c r="H4452" s="10">
        <v>41904</v>
      </c>
      <c r="I4452" t="s">
        <v>14</v>
      </c>
      <c r="J4452" t="s">
        <v>15</v>
      </c>
      <c r="K4452" t="str">
        <f>INDEX(State_Code_Name!B:B,MATCH(Consumer_Complaints!E4452,State_Code_Name!C:C,0))</f>
        <v>Utah</v>
      </c>
      <c r="L4452">
        <f t="shared" si="207"/>
        <v>5</v>
      </c>
      <c r="M4452">
        <f t="shared" si="208"/>
        <v>2014</v>
      </c>
      <c r="N4452" t="str">
        <f t="shared" si="209"/>
        <v>Q3</v>
      </c>
    </row>
    <row r="4453" spans="1:14" x14ac:dyDescent="0.35">
      <c r="A4453">
        <v>1782334</v>
      </c>
      <c r="B4453" t="s">
        <v>111</v>
      </c>
      <c r="C4453" t="s">
        <v>26</v>
      </c>
      <c r="D4453" t="s">
        <v>27</v>
      </c>
      <c r="E4453" t="s">
        <v>46</v>
      </c>
      <c r="F4453" t="s">
        <v>19</v>
      </c>
      <c r="G4453" s="10">
        <v>42645</v>
      </c>
      <c r="H4453" s="10">
        <v>42645</v>
      </c>
      <c r="I4453" t="s">
        <v>14</v>
      </c>
      <c r="J4453" t="s">
        <v>15</v>
      </c>
      <c r="K4453" t="str">
        <f>INDEX(State_Code_Name!B:B,MATCH(Consumer_Complaints!E4453,State_Code_Name!C:C,0))</f>
        <v>Pennsylvania</v>
      </c>
      <c r="L4453">
        <f t="shared" si="207"/>
        <v>0</v>
      </c>
      <c r="M4453">
        <f t="shared" si="208"/>
        <v>2016</v>
      </c>
      <c r="N4453" t="str">
        <f t="shared" si="209"/>
        <v>Q4</v>
      </c>
    </row>
    <row r="4454" spans="1:14" x14ac:dyDescent="0.35">
      <c r="A4454">
        <v>2009470</v>
      </c>
      <c r="B4454" t="s">
        <v>929</v>
      </c>
      <c r="C4454" t="s">
        <v>26</v>
      </c>
      <c r="D4454" t="s">
        <v>56</v>
      </c>
      <c r="E4454" t="s">
        <v>39</v>
      </c>
      <c r="F4454" t="s">
        <v>19</v>
      </c>
      <c r="G4454" s="10">
        <v>42711</v>
      </c>
      <c r="H4454" s="10">
        <v>42711</v>
      </c>
      <c r="I4454" t="s">
        <v>14</v>
      </c>
      <c r="J4454" t="s">
        <v>15</v>
      </c>
      <c r="K4454" t="str">
        <f>INDEX(State_Code_Name!B:B,MATCH(Consumer_Complaints!E4454,State_Code_Name!C:C,0))</f>
        <v>Ohio</v>
      </c>
      <c r="L4454">
        <f t="shared" si="207"/>
        <v>0</v>
      </c>
      <c r="M4454">
        <f t="shared" si="208"/>
        <v>2016</v>
      </c>
      <c r="N4454" t="str">
        <f t="shared" si="209"/>
        <v>Q4</v>
      </c>
    </row>
    <row r="4455" spans="1:14" x14ac:dyDescent="0.35">
      <c r="A4455">
        <v>1241106</v>
      </c>
      <c r="B4455" t="s">
        <v>73</v>
      </c>
      <c r="C4455" t="s">
        <v>26</v>
      </c>
      <c r="D4455" t="s">
        <v>27</v>
      </c>
      <c r="E4455" t="s">
        <v>35</v>
      </c>
      <c r="F4455" t="s">
        <v>19</v>
      </c>
      <c r="G4455" s="10">
        <v>42049</v>
      </c>
      <c r="H4455" s="10">
        <v>42049</v>
      </c>
      <c r="I4455" t="s">
        <v>14</v>
      </c>
      <c r="J4455" t="s">
        <v>15</v>
      </c>
      <c r="K4455" t="str">
        <f>INDEX(State_Code_Name!B:B,MATCH(Consumer_Complaints!E4455,State_Code_Name!C:C,0))</f>
        <v>Florida</v>
      </c>
      <c r="L4455">
        <f t="shared" si="207"/>
        <v>0</v>
      </c>
      <c r="M4455">
        <f t="shared" si="208"/>
        <v>2015</v>
      </c>
      <c r="N4455" t="str">
        <f t="shared" si="209"/>
        <v>Q1</v>
      </c>
    </row>
    <row r="4456" spans="1:14" x14ac:dyDescent="0.35">
      <c r="A4456">
        <v>1632203</v>
      </c>
      <c r="B4456" t="s">
        <v>1043</v>
      </c>
      <c r="C4456" t="s">
        <v>16</v>
      </c>
      <c r="D4456" t="s">
        <v>20</v>
      </c>
      <c r="E4456" t="s">
        <v>18</v>
      </c>
      <c r="F4456" t="s">
        <v>19</v>
      </c>
      <c r="G4456" s="10">
        <v>42306</v>
      </c>
      <c r="H4456" s="10">
        <v>42306</v>
      </c>
      <c r="I4456" t="s">
        <v>14</v>
      </c>
      <c r="J4456" t="s">
        <v>14</v>
      </c>
      <c r="K4456" t="str">
        <f>INDEX(State_Code_Name!B:B,MATCH(Consumer_Complaints!E4456,State_Code_Name!C:C,0))</f>
        <v>California</v>
      </c>
      <c r="L4456">
        <f t="shared" si="207"/>
        <v>0</v>
      </c>
      <c r="M4456">
        <f t="shared" si="208"/>
        <v>2015</v>
      </c>
      <c r="N4456" t="str">
        <f t="shared" si="209"/>
        <v>Q4</v>
      </c>
    </row>
    <row r="4457" spans="1:14" x14ac:dyDescent="0.35">
      <c r="A4457">
        <v>1232203</v>
      </c>
      <c r="B4457" t="s">
        <v>73</v>
      </c>
      <c r="C4457" t="s">
        <v>26</v>
      </c>
      <c r="D4457" t="s">
        <v>27</v>
      </c>
      <c r="E4457" t="s">
        <v>42</v>
      </c>
      <c r="F4457" t="s">
        <v>19</v>
      </c>
      <c r="G4457" s="10">
        <v>42249</v>
      </c>
      <c r="H4457" s="10">
        <v>42249</v>
      </c>
      <c r="I4457" t="s">
        <v>14</v>
      </c>
      <c r="J4457" t="s">
        <v>14</v>
      </c>
      <c r="K4457" t="str">
        <f>INDEX(State_Code_Name!B:B,MATCH(Consumer_Complaints!E4457,State_Code_Name!C:C,0))</f>
        <v>North Carolina</v>
      </c>
      <c r="L4457">
        <f t="shared" si="207"/>
        <v>0</v>
      </c>
      <c r="M4457">
        <f t="shared" si="208"/>
        <v>2015</v>
      </c>
      <c r="N4457" t="str">
        <f t="shared" si="209"/>
        <v>Q3</v>
      </c>
    </row>
    <row r="4458" spans="1:14" x14ac:dyDescent="0.35">
      <c r="A4458">
        <v>556873</v>
      </c>
      <c r="B4458" t="s">
        <v>63</v>
      </c>
      <c r="C4458" t="s">
        <v>61</v>
      </c>
      <c r="D4458" t="s">
        <v>62</v>
      </c>
      <c r="E4458" t="s">
        <v>39</v>
      </c>
      <c r="F4458" t="s">
        <v>19</v>
      </c>
      <c r="G4458" s="10">
        <v>41557</v>
      </c>
      <c r="H4458" s="10">
        <v>41557</v>
      </c>
      <c r="I4458" t="s">
        <v>14</v>
      </c>
      <c r="J4458" t="s">
        <v>14</v>
      </c>
      <c r="K4458" t="str">
        <f>INDEX(State_Code_Name!B:B,MATCH(Consumer_Complaints!E4458,State_Code_Name!C:C,0))</f>
        <v>Ohio</v>
      </c>
      <c r="L4458">
        <f t="shared" si="207"/>
        <v>0</v>
      </c>
      <c r="M4458">
        <f t="shared" si="208"/>
        <v>2013</v>
      </c>
      <c r="N4458" t="str">
        <f t="shared" si="209"/>
        <v>Q4</v>
      </c>
    </row>
    <row r="4459" spans="1:14" x14ac:dyDescent="0.35">
      <c r="A4459">
        <v>415654</v>
      </c>
      <c r="B4459" t="s">
        <v>69</v>
      </c>
      <c r="C4459" t="s">
        <v>26</v>
      </c>
      <c r="D4459" t="s">
        <v>27</v>
      </c>
      <c r="E4459" t="s">
        <v>25</v>
      </c>
      <c r="F4459" t="s">
        <v>19</v>
      </c>
      <c r="G4459" s="10">
        <v>41418</v>
      </c>
      <c r="H4459" s="10">
        <v>41422</v>
      </c>
      <c r="I4459" t="s">
        <v>14</v>
      </c>
      <c r="J4459" t="s">
        <v>14</v>
      </c>
      <c r="K4459" t="str">
        <f>INDEX(State_Code_Name!B:B,MATCH(Consumer_Complaints!E4459,State_Code_Name!C:C,0))</f>
        <v>Georgia</v>
      </c>
      <c r="L4459">
        <f t="shared" si="207"/>
        <v>4</v>
      </c>
      <c r="M4459">
        <f t="shared" si="208"/>
        <v>2013</v>
      </c>
      <c r="N4459" t="str">
        <f t="shared" si="209"/>
        <v>Q2</v>
      </c>
    </row>
    <row r="4460" spans="1:14" x14ac:dyDescent="0.35">
      <c r="A4460">
        <v>820770</v>
      </c>
      <c r="B4460" t="s">
        <v>11</v>
      </c>
      <c r="C4460" t="s">
        <v>16</v>
      </c>
      <c r="D4460" t="s">
        <v>20</v>
      </c>
      <c r="E4460" t="s">
        <v>18</v>
      </c>
      <c r="F4460" t="s">
        <v>305</v>
      </c>
      <c r="G4460" s="10">
        <v>41752</v>
      </c>
      <c r="H4460" s="10">
        <v>41757</v>
      </c>
      <c r="I4460" t="s">
        <v>14</v>
      </c>
      <c r="J4460" t="s">
        <v>15</v>
      </c>
      <c r="K4460" t="str">
        <f>INDEX(State_Code_Name!B:B,MATCH(Consumer_Complaints!E4460,State_Code_Name!C:C,0))</f>
        <v>California</v>
      </c>
      <c r="L4460">
        <f t="shared" si="207"/>
        <v>5</v>
      </c>
      <c r="M4460">
        <f t="shared" si="208"/>
        <v>2014</v>
      </c>
      <c r="N4460" t="str">
        <f t="shared" si="209"/>
        <v>Q2</v>
      </c>
    </row>
    <row r="4461" spans="1:14" x14ac:dyDescent="0.35">
      <c r="A4461">
        <v>1741036</v>
      </c>
      <c r="B4461" t="s">
        <v>95</v>
      </c>
      <c r="C4461" t="s">
        <v>16</v>
      </c>
      <c r="D4461" t="s">
        <v>24</v>
      </c>
      <c r="E4461" t="s">
        <v>22</v>
      </c>
      <c r="F4461" t="s">
        <v>19</v>
      </c>
      <c r="G4461" s="10">
        <v>42383</v>
      </c>
      <c r="H4461" s="10">
        <v>42388</v>
      </c>
      <c r="I4461" t="s">
        <v>14</v>
      </c>
      <c r="J4461" t="s">
        <v>15</v>
      </c>
      <c r="K4461" t="str">
        <f>INDEX(State_Code_Name!B:B,MATCH(Consumer_Complaints!E4461,State_Code_Name!C:C,0))</f>
        <v>New York</v>
      </c>
      <c r="L4461">
        <f t="shared" si="207"/>
        <v>5</v>
      </c>
      <c r="M4461">
        <f t="shared" si="208"/>
        <v>2016</v>
      </c>
      <c r="N4461" t="str">
        <f t="shared" si="209"/>
        <v>Q1</v>
      </c>
    </row>
    <row r="4462" spans="1:14" x14ac:dyDescent="0.35">
      <c r="A4462">
        <v>1756899</v>
      </c>
      <c r="B4462" t="s">
        <v>43</v>
      </c>
      <c r="C4462" t="s">
        <v>36</v>
      </c>
      <c r="D4462" t="s">
        <v>80</v>
      </c>
      <c r="E4462" t="s">
        <v>18</v>
      </c>
      <c r="F4462" t="s">
        <v>305</v>
      </c>
      <c r="G4462" s="10">
        <v>42395</v>
      </c>
      <c r="H4462" s="10">
        <v>42402</v>
      </c>
      <c r="I4462" t="s">
        <v>14</v>
      </c>
      <c r="J4462" t="s">
        <v>15</v>
      </c>
      <c r="K4462" t="str">
        <f>INDEX(State_Code_Name!B:B,MATCH(Consumer_Complaints!E4462,State_Code_Name!C:C,0))</f>
        <v>California</v>
      </c>
      <c r="L4462">
        <f t="shared" si="207"/>
        <v>7</v>
      </c>
      <c r="M4462">
        <f t="shared" si="208"/>
        <v>2016</v>
      </c>
      <c r="N4462" t="str">
        <f t="shared" si="209"/>
        <v>Q1</v>
      </c>
    </row>
    <row r="4463" spans="1:14" x14ac:dyDescent="0.35">
      <c r="A4463">
        <v>406107</v>
      </c>
      <c r="B4463" t="s">
        <v>50</v>
      </c>
      <c r="C4463" t="s">
        <v>36</v>
      </c>
      <c r="D4463" t="s">
        <v>84</v>
      </c>
      <c r="E4463" t="s">
        <v>35</v>
      </c>
      <c r="F4463" t="s">
        <v>19</v>
      </c>
      <c r="G4463" s="10">
        <v>41407</v>
      </c>
      <c r="H4463" s="10">
        <v>41407</v>
      </c>
      <c r="I4463" t="s">
        <v>14</v>
      </c>
      <c r="J4463" t="s">
        <v>14</v>
      </c>
      <c r="K4463" t="str">
        <f>INDEX(State_Code_Name!B:B,MATCH(Consumer_Complaints!E4463,State_Code_Name!C:C,0))</f>
        <v>Florida</v>
      </c>
      <c r="L4463">
        <f t="shared" si="207"/>
        <v>0</v>
      </c>
      <c r="M4463">
        <f t="shared" si="208"/>
        <v>2013</v>
      </c>
      <c r="N4463" t="str">
        <f t="shared" si="209"/>
        <v>Q2</v>
      </c>
    </row>
    <row r="4464" spans="1:14" x14ac:dyDescent="0.35">
      <c r="A4464">
        <v>1366601</v>
      </c>
      <c r="B4464" t="s">
        <v>81</v>
      </c>
      <c r="C4464" t="s">
        <v>32</v>
      </c>
      <c r="D4464" t="s">
        <v>44</v>
      </c>
      <c r="E4464" t="s">
        <v>22</v>
      </c>
      <c r="F4464" t="s">
        <v>19</v>
      </c>
      <c r="G4464" s="10">
        <v>42190</v>
      </c>
      <c r="H4464" s="10">
        <v>42190</v>
      </c>
      <c r="I4464" t="s">
        <v>14</v>
      </c>
      <c r="J4464" t="s">
        <v>15</v>
      </c>
      <c r="K4464" t="str">
        <f>INDEX(State_Code_Name!B:B,MATCH(Consumer_Complaints!E4464,State_Code_Name!C:C,0))</f>
        <v>New York</v>
      </c>
      <c r="L4464">
        <f t="shared" si="207"/>
        <v>0</v>
      </c>
      <c r="M4464">
        <f t="shared" si="208"/>
        <v>2015</v>
      </c>
      <c r="N4464" t="str">
        <f t="shared" si="209"/>
        <v>Q3</v>
      </c>
    </row>
    <row r="4465" spans="1:14" x14ac:dyDescent="0.35">
      <c r="A4465">
        <v>1468199</v>
      </c>
      <c r="B4465" t="s">
        <v>102</v>
      </c>
      <c r="C4465" t="s">
        <v>26</v>
      </c>
      <c r="D4465" t="s">
        <v>27</v>
      </c>
      <c r="E4465" t="s">
        <v>22</v>
      </c>
      <c r="F4465" t="s">
        <v>19</v>
      </c>
      <c r="G4465" s="10">
        <v>42199</v>
      </c>
      <c r="H4465" s="10">
        <v>42199</v>
      </c>
      <c r="I4465" t="s">
        <v>14</v>
      </c>
      <c r="J4465" t="s">
        <v>14</v>
      </c>
      <c r="K4465" t="str">
        <f>INDEX(State_Code_Name!B:B,MATCH(Consumer_Complaints!E4465,State_Code_Name!C:C,0))</f>
        <v>New York</v>
      </c>
      <c r="L4465">
        <f t="shared" si="207"/>
        <v>0</v>
      </c>
      <c r="M4465">
        <f t="shared" si="208"/>
        <v>2015</v>
      </c>
      <c r="N4465" t="str">
        <f t="shared" si="209"/>
        <v>Q3</v>
      </c>
    </row>
    <row r="4466" spans="1:14" x14ac:dyDescent="0.35">
      <c r="A4466">
        <v>1834957</v>
      </c>
      <c r="B4466" t="s">
        <v>60</v>
      </c>
      <c r="C4466" t="s">
        <v>52</v>
      </c>
      <c r="D4466" t="s">
        <v>103</v>
      </c>
      <c r="E4466" t="s">
        <v>18</v>
      </c>
      <c r="F4466" t="s">
        <v>19</v>
      </c>
      <c r="G4466" s="10">
        <v>42445</v>
      </c>
      <c r="H4466" s="10">
        <v>42445</v>
      </c>
      <c r="I4466" t="s">
        <v>14</v>
      </c>
      <c r="J4466" t="s">
        <v>14</v>
      </c>
      <c r="K4466" t="str">
        <f>INDEX(State_Code_Name!B:B,MATCH(Consumer_Complaints!E4466,State_Code_Name!C:C,0))</f>
        <v>California</v>
      </c>
      <c r="L4466">
        <f t="shared" si="207"/>
        <v>0</v>
      </c>
      <c r="M4466">
        <f t="shared" si="208"/>
        <v>2016</v>
      </c>
      <c r="N4466" t="str">
        <f t="shared" si="209"/>
        <v>Q1</v>
      </c>
    </row>
    <row r="4467" spans="1:14" x14ac:dyDescent="0.35">
      <c r="A4467">
        <v>1159242</v>
      </c>
      <c r="B4467" t="s">
        <v>364</v>
      </c>
      <c r="C4467" t="s">
        <v>26</v>
      </c>
      <c r="D4467" t="s">
        <v>27</v>
      </c>
      <c r="E4467" t="s">
        <v>31</v>
      </c>
      <c r="F4467" t="s">
        <v>19</v>
      </c>
      <c r="G4467" s="10">
        <v>41989</v>
      </c>
      <c r="H4467" s="10">
        <v>41991</v>
      </c>
      <c r="I4467" t="s">
        <v>14</v>
      </c>
      <c r="J4467" t="s">
        <v>15</v>
      </c>
      <c r="K4467" t="str">
        <f>INDEX(State_Code_Name!B:B,MATCH(Consumer_Complaints!E4467,State_Code_Name!C:C,0))</f>
        <v>Texas</v>
      </c>
      <c r="L4467">
        <f t="shared" si="207"/>
        <v>2</v>
      </c>
      <c r="M4467">
        <f t="shared" si="208"/>
        <v>2014</v>
      </c>
      <c r="N4467" t="str">
        <f t="shared" si="209"/>
        <v>Q4</v>
      </c>
    </row>
    <row r="4468" spans="1:14" x14ac:dyDescent="0.35">
      <c r="A4468">
        <v>866809</v>
      </c>
      <c r="B4468" t="s">
        <v>340</v>
      </c>
      <c r="C4468" t="s">
        <v>32</v>
      </c>
      <c r="D4468" t="s">
        <v>161</v>
      </c>
      <c r="E4468" t="s">
        <v>18</v>
      </c>
      <c r="F4468" t="s">
        <v>19</v>
      </c>
      <c r="G4468" s="10">
        <v>41782</v>
      </c>
      <c r="H4468" s="10">
        <v>41788</v>
      </c>
      <c r="I4468" t="s">
        <v>14</v>
      </c>
      <c r="J4468" t="s">
        <v>15</v>
      </c>
      <c r="K4468" t="str">
        <f>INDEX(State_Code_Name!B:B,MATCH(Consumer_Complaints!E4468,State_Code_Name!C:C,0))</f>
        <v>California</v>
      </c>
      <c r="L4468">
        <f t="shared" si="207"/>
        <v>6</v>
      </c>
      <c r="M4468">
        <f t="shared" si="208"/>
        <v>2014</v>
      </c>
      <c r="N4468" t="str">
        <f t="shared" si="209"/>
        <v>Q2</v>
      </c>
    </row>
    <row r="4469" spans="1:14" x14ac:dyDescent="0.35">
      <c r="A4469">
        <v>981823</v>
      </c>
      <c r="B4469" t="s">
        <v>43</v>
      </c>
      <c r="C4469" t="s">
        <v>36</v>
      </c>
      <c r="D4469" t="s">
        <v>109</v>
      </c>
      <c r="E4469" t="s">
        <v>18</v>
      </c>
      <c r="F4469" t="s">
        <v>19</v>
      </c>
      <c r="G4469" s="10">
        <v>41864</v>
      </c>
      <c r="H4469" s="10">
        <v>41864</v>
      </c>
      <c r="I4469" t="s">
        <v>14</v>
      </c>
      <c r="J4469" t="s">
        <v>15</v>
      </c>
      <c r="K4469" t="str">
        <f>INDEX(State_Code_Name!B:B,MATCH(Consumer_Complaints!E4469,State_Code_Name!C:C,0))</f>
        <v>California</v>
      </c>
      <c r="L4469">
        <f t="shared" si="207"/>
        <v>0</v>
      </c>
      <c r="M4469">
        <f t="shared" si="208"/>
        <v>2014</v>
      </c>
      <c r="N4469" t="str">
        <f t="shared" si="209"/>
        <v>Q3</v>
      </c>
    </row>
    <row r="4470" spans="1:14" x14ac:dyDescent="0.35">
      <c r="A4470">
        <v>1729077</v>
      </c>
      <c r="B4470" t="s">
        <v>259</v>
      </c>
      <c r="C4470" t="s">
        <v>26</v>
      </c>
      <c r="D4470" t="s">
        <v>27</v>
      </c>
      <c r="E4470" t="s">
        <v>100</v>
      </c>
      <c r="F4470" t="s">
        <v>19</v>
      </c>
      <c r="G4470" s="10">
        <v>42522</v>
      </c>
      <c r="H4470" s="10">
        <v>42522</v>
      </c>
      <c r="I4470" t="s">
        <v>14</v>
      </c>
      <c r="J4470" t="s">
        <v>15</v>
      </c>
      <c r="K4470" t="str">
        <f>INDEX(State_Code_Name!B:B,MATCH(Consumer_Complaints!E4470,State_Code_Name!C:C,0))</f>
        <v>Arizona</v>
      </c>
      <c r="L4470">
        <f t="shared" si="207"/>
        <v>0</v>
      </c>
      <c r="M4470">
        <f t="shared" si="208"/>
        <v>2016</v>
      </c>
      <c r="N4470" t="str">
        <f t="shared" si="209"/>
        <v>Q2</v>
      </c>
    </row>
    <row r="4471" spans="1:14" x14ac:dyDescent="0.35">
      <c r="A4471">
        <v>440521</v>
      </c>
      <c r="B4471" t="s">
        <v>73</v>
      </c>
      <c r="C4471" t="s">
        <v>26</v>
      </c>
      <c r="D4471" t="s">
        <v>27</v>
      </c>
      <c r="E4471" t="s">
        <v>22</v>
      </c>
      <c r="F4471" t="s">
        <v>305</v>
      </c>
      <c r="G4471" s="10">
        <v>41449</v>
      </c>
      <c r="H4471" s="10">
        <v>41450</v>
      </c>
      <c r="I4471" t="s">
        <v>14</v>
      </c>
      <c r="J4471" t="s">
        <v>15</v>
      </c>
      <c r="K4471" t="str">
        <f>INDEX(State_Code_Name!B:B,MATCH(Consumer_Complaints!E4471,State_Code_Name!C:C,0))</f>
        <v>New York</v>
      </c>
      <c r="L4471">
        <f t="shared" si="207"/>
        <v>1</v>
      </c>
      <c r="M4471">
        <f t="shared" si="208"/>
        <v>2013</v>
      </c>
      <c r="N4471" t="str">
        <f t="shared" si="209"/>
        <v>Q2</v>
      </c>
    </row>
    <row r="4472" spans="1:14" x14ac:dyDescent="0.35">
      <c r="A4472">
        <v>1546151</v>
      </c>
      <c r="B4472" t="s">
        <v>73</v>
      </c>
      <c r="C4472" t="s">
        <v>26</v>
      </c>
      <c r="D4472" t="s">
        <v>78</v>
      </c>
      <c r="E4472" t="s">
        <v>18</v>
      </c>
      <c r="F4472" t="s">
        <v>19</v>
      </c>
      <c r="G4472" s="10">
        <v>42013</v>
      </c>
      <c r="H4472" s="10">
        <v>42013</v>
      </c>
      <c r="I4472" t="s">
        <v>14</v>
      </c>
      <c r="J4472" t="s">
        <v>14</v>
      </c>
      <c r="K4472" t="str">
        <f>INDEX(State_Code_Name!B:B,MATCH(Consumer_Complaints!E4472,State_Code_Name!C:C,0))</f>
        <v>California</v>
      </c>
      <c r="L4472">
        <f t="shared" si="207"/>
        <v>0</v>
      </c>
      <c r="M4472">
        <f t="shared" si="208"/>
        <v>2015</v>
      </c>
      <c r="N4472" t="str">
        <f t="shared" si="209"/>
        <v>Q1</v>
      </c>
    </row>
    <row r="4473" spans="1:14" x14ac:dyDescent="0.35">
      <c r="A4473">
        <v>1408337</v>
      </c>
      <c r="B4473" t="s">
        <v>469</v>
      </c>
      <c r="C4473" t="s">
        <v>32</v>
      </c>
      <c r="D4473" t="s">
        <v>44</v>
      </c>
      <c r="E4473" t="s">
        <v>29</v>
      </c>
      <c r="F4473" t="s">
        <v>19</v>
      </c>
      <c r="G4473" s="10">
        <v>42130</v>
      </c>
      <c r="H4473" s="10">
        <v>42130</v>
      </c>
      <c r="I4473" t="s">
        <v>15</v>
      </c>
      <c r="J4473" t="s">
        <v>15</v>
      </c>
      <c r="K4473" t="str">
        <f>INDEX(State_Code_Name!B:B,MATCH(Consumer_Complaints!E4473,State_Code_Name!C:C,0))</f>
        <v>Connecticut</v>
      </c>
      <c r="L4473">
        <f t="shared" si="207"/>
        <v>0</v>
      </c>
      <c r="M4473">
        <f t="shared" si="208"/>
        <v>2015</v>
      </c>
      <c r="N4473" t="str">
        <f t="shared" si="209"/>
        <v>Q2</v>
      </c>
    </row>
    <row r="4474" spans="1:14" x14ac:dyDescent="0.35">
      <c r="A4474">
        <v>1807832</v>
      </c>
      <c r="B4474" t="s">
        <v>83</v>
      </c>
      <c r="C4474" t="s">
        <v>36</v>
      </c>
      <c r="D4474" t="s">
        <v>112</v>
      </c>
      <c r="E4474" t="s">
        <v>171</v>
      </c>
      <c r="F4474" t="s">
        <v>19</v>
      </c>
      <c r="G4474" s="10">
        <v>42428</v>
      </c>
      <c r="H4474" s="10">
        <v>42428</v>
      </c>
      <c r="I4474" t="s">
        <v>14</v>
      </c>
      <c r="J4474" t="s">
        <v>15</v>
      </c>
      <c r="K4474" t="str">
        <f>INDEX(State_Code_Name!B:B,MATCH(Consumer_Complaints!E4474,State_Code_Name!C:C,0))</f>
        <v>Louisiana</v>
      </c>
      <c r="L4474">
        <f t="shared" si="207"/>
        <v>0</v>
      </c>
      <c r="M4474">
        <f t="shared" si="208"/>
        <v>2016</v>
      </c>
      <c r="N4474" t="str">
        <f t="shared" si="209"/>
        <v>Q1</v>
      </c>
    </row>
    <row r="4475" spans="1:14" x14ac:dyDescent="0.35">
      <c r="A4475">
        <v>1617390</v>
      </c>
      <c r="B4475" t="s">
        <v>30</v>
      </c>
      <c r="C4475" t="s">
        <v>16</v>
      </c>
      <c r="D4475" t="s">
        <v>144</v>
      </c>
      <c r="E4475" t="s">
        <v>31</v>
      </c>
      <c r="F4475" t="s">
        <v>305</v>
      </c>
      <c r="G4475" s="10">
        <v>42298</v>
      </c>
      <c r="H4475" s="10">
        <v>42303</v>
      </c>
      <c r="I4475" t="s">
        <v>14</v>
      </c>
      <c r="J4475" t="s">
        <v>15</v>
      </c>
      <c r="K4475" t="str">
        <f>INDEX(State_Code_Name!B:B,MATCH(Consumer_Complaints!E4475,State_Code_Name!C:C,0))</f>
        <v>Texas</v>
      </c>
      <c r="L4475">
        <f t="shared" si="207"/>
        <v>5</v>
      </c>
      <c r="M4475">
        <f t="shared" si="208"/>
        <v>2015</v>
      </c>
      <c r="N4475" t="str">
        <f t="shared" si="209"/>
        <v>Q4</v>
      </c>
    </row>
    <row r="4476" spans="1:14" x14ac:dyDescent="0.35">
      <c r="A4476">
        <v>2175261</v>
      </c>
      <c r="B4476" t="s">
        <v>38</v>
      </c>
      <c r="C4476" t="s">
        <v>36</v>
      </c>
      <c r="D4476" t="s">
        <v>120</v>
      </c>
      <c r="E4476" t="s">
        <v>70</v>
      </c>
      <c r="F4476" t="s">
        <v>19</v>
      </c>
      <c r="G4476" s="10">
        <v>42668</v>
      </c>
      <c r="H4476" s="10">
        <v>42668</v>
      </c>
      <c r="I4476" t="s">
        <v>14</v>
      </c>
      <c r="J4476" t="s">
        <v>14</v>
      </c>
      <c r="K4476" t="str">
        <f>INDEX(State_Code_Name!B:B,MATCH(Consumer_Complaints!E4476,State_Code_Name!C:C,0))</f>
        <v>Massachusetts</v>
      </c>
      <c r="L4476">
        <f t="shared" si="207"/>
        <v>0</v>
      </c>
      <c r="M4476">
        <f t="shared" si="208"/>
        <v>2016</v>
      </c>
      <c r="N4476" t="str">
        <f t="shared" si="209"/>
        <v>Q4</v>
      </c>
    </row>
    <row r="4477" spans="1:14" x14ac:dyDescent="0.35">
      <c r="A4477">
        <v>1195555</v>
      </c>
      <c r="B4477" t="s">
        <v>402</v>
      </c>
      <c r="C4477" t="s">
        <v>9</v>
      </c>
      <c r="D4477" t="s">
        <v>132</v>
      </c>
      <c r="E4477" t="s">
        <v>31</v>
      </c>
      <c r="F4477" t="s">
        <v>19</v>
      </c>
      <c r="G4477" s="10">
        <v>42017</v>
      </c>
      <c r="H4477" s="10">
        <v>42025</v>
      </c>
      <c r="I4477" t="s">
        <v>14</v>
      </c>
      <c r="J4477" t="s">
        <v>15</v>
      </c>
      <c r="K4477" t="str">
        <f>INDEX(State_Code_Name!B:B,MATCH(Consumer_Complaints!E4477,State_Code_Name!C:C,0))</f>
        <v>Texas</v>
      </c>
      <c r="L4477">
        <f t="shared" si="207"/>
        <v>8</v>
      </c>
      <c r="M4477">
        <f t="shared" si="208"/>
        <v>2015</v>
      </c>
      <c r="N4477" t="str">
        <f t="shared" si="209"/>
        <v>Q1</v>
      </c>
    </row>
    <row r="4478" spans="1:14" x14ac:dyDescent="0.35">
      <c r="A4478">
        <v>2084090</v>
      </c>
      <c r="B4478" t="s">
        <v>38</v>
      </c>
      <c r="C4478" t="s">
        <v>36</v>
      </c>
      <c r="D4478" t="s">
        <v>49</v>
      </c>
      <c r="E4478" t="s">
        <v>18</v>
      </c>
      <c r="F4478" t="s">
        <v>19</v>
      </c>
      <c r="G4478" s="10">
        <v>42609</v>
      </c>
      <c r="H4478" s="10">
        <v>42609</v>
      </c>
      <c r="I4478" t="s">
        <v>14</v>
      </c>
      <c r="J4478" t="s">
        <v>15</v>
      </c>
      <c r="K4478" t="str">
        <f>INDEX(State_Code_Name!B:B,MATCH(Consumer_Complaints!E4478,State_Code_Name!C:C,0))</f>
        <v>California</v>
      </c>
      <c r="L4478">
        <f t="shared" si="207"/>
        <v>0</v>
      </c>
      <c r="M4478">
        <f t="shared" si="208"/>
        <v>2016</v>
      </c>
      <c r="N4478" t="str">
        <f t="shared" si="209"/>
        <v>Q3</v>
      </c>
    </row>
    <row r="4479" spans="1:14" x14ac:dyDescent="0.35">
      <c r="A4479">
        <v>1666791</v>
      </c>
      <c r="B4479" t="s">
        <v>30</v>
      </c>
      <c r="C4479" t="s">
        <v>26</v>
      </c>
      <c r="D4479" t="s">
        <v>27</v>
      </c>
      <c r="E4479" t="s">
        <v>35</v>
      </c>
      <c r="F4479" t="s">
        <v>19</v>
      </c>
      <c r="G4479" s="10">
        <v>42329</v>
      </c>
      <c r="H4479" s="10">
        <v>42329</v>
      </c>
      <c r="I4479" t="s">
        <v>14</v>
      </c>
      <c r="J4479" t="s">
        <v>15</v>
      </c>
      <c r="K4479" t="str">
        <f>INDEX(State_Code_Name!B:B,MATCH(Consumer_Complaints!E4479,State_Code_Name!C:C,0))</f>
        <v>Florida</v>
      </c>
      <c r="L4479">
        <f t="shared" si="207"/>
        <v>0</v>
      </c>
      <c r="M4479">
        <f t="shared" si="208"/>
        <v>2015</v>
      </c>
      <c r="N4479" t="str">
        <f t="shared" si="209"/>
        <v>Q4</v>
      </c>
    </row>
    <row r="4480" spans="1:14" x14ac:dyDescent="0.35">
      <c r="A4480">
        <v>1251806</v>
      </c>
      <c r="B4480" t="s">
        <v>90</v>
      </c>
      <c r="C4480" t="s">
        <v>16</v>
      </c>
      <c r="D4480" t="s">
        <v>144</v>
      </c>
      <c r="E4480" t="s">
        <v>70</v>
      </c>
      <c r="F4480" t="s">
        <v>13</v>
      </c>
      <c r="G4480" s="10">
        <v>42058</v>
      </c>
      <c r="H4480" s="10">
        <v>42059</v>
      </c>
      <c r="I4480" t="s">
        <v>14</v>
      </c>
      <c r="J4480" t="s">
        <v>15</v>
      </c>
      <c r="K4480" t="str">
        <f>INDEX(State_Code_Name!B:B,MATCH(Consumer_Complaints!E4480,State_Code_Name!C:C,0))</f>
        <v>Massachusetts</v>
      </c>
      <c r="L4480">
        <f t="shared" si="207"/>
        <v>1</v>
      </c>
      <c r="M4480">
        <f t="shared" si="208"/>
        <v>2015</v>
      </c>
      <c r="N4480" t="str">
        <f t="shared" si="209"/>
        <v>Q1</v>
      </c>
    </row>
    <row r="4481" spans="1:14" x14ac:dyDescent="0.35">
      <c r="A4481">
        <v>447214</v>
      </c>
      <c r="B4481" t="s">
        <v>83</v>
      </c>
      <c r="C4481" t="s">
        <v>61</v>
      </c>
      <c r="D4481" t="s">
        <v>199</v>
      </c>
      <c r="E4481" t="s">
        <v>46</v>
      </c>
      <c r="F4481" t="s">
        <v>19</v>
      </c>
      <c r="G4481" s="10">
        <v>41281</v>
      </c>
      <c r="H4481" s="10">
        <v>41312</v>
      </c>
      <c r="I4481" t="s">
        <v>14</v>
      </c>
      <c r="J4481" t="s">
        <v>15</v>
      </c>
      <c r="K4481" t="str">
        <f>INDEX(State_Code_Name!B:B,MATCH(Consumer_Complaints!E4481,State_Code_Name!C:C,0))</f>
        <v>Pennsylvania</v>
      </c>
      <c r="L4481">
        <f t="shared" si="207"/>
        <v>31</v>
      </c>
      <c r="M4481">
        <f t="shared" si="208"/>
        <v>2013</v>
      </c>
      <c r="N4481" t="str">
        <f t="shared" si="209"/>
        <v>Q1</v>
      </c>
    </row>
    <row r="4482" spans="1:14" x14ac:dyDescent="0.35">
      <c r="A4482">
        <v>327467</v>
      </c>
      <c r="B4482" t="s">
        <v>11</v>
      </c>
      <c r="C4482" t="s">
        <v>16</v>
      </c>
      <c r="D4482" t="s">
        <v>75</v>
      </c>
      <c r="E4482" t="s">
        <v>31</v>
      </c>
      <c r="F4482" t="s">
        <v>13</v>
      </c>
      <c r="G4482" s="10">
        <v>41327</v>
      </c>
      <c r="H4482" s="10">
        <v>41327</v>
      </c>
      <c r="I4482" t="s">
        <v>14</v>
      </c>
      <c r="J4482" t="s">
        <v>15</v>
      </c>
      <c r="K4482" t="str">
        <f>INDEX(State_Code_Name!B:B,MATCH(Consumer_Complaints!E4482,State_Code_Name!C:C,0))</f>
        <v>Texas</v>
      </c>
      <c r="L4482">
        <f t="shared" si="207"/>
        <v>0</v>
      </c>
      <c r="M4482">
        <f t="shared" si="208"/>
        <v>2013</v>
      </c>
      <c r="N4482" t="str">
        <f t="shared" si="209"/>
        <v>Q1</v>
      </c>
    </row>
    <row r="4483" spans="1:14" x14ac:dyDescent="0.35">
      <c r="A4483">
        <v>1806195</v>
      </c>
      <c r="B4483" t="s">
        <v>134</v>
      </c>
      <c r="C4483" t="s">
        <v>16</v>
      </c>
      <c r="D4483" t="s">
        <v>20</v>
      </c>
      <c r="E4483" t="s">
        <v>122</v>
      </c>
      <c r="F4483" t="s">
        <v>19</v>
      </c>
      <c r="G4483" s="10">
        <v>42426</v>
      </c>
      <c r="H4483" s="10">
        <v>42426</v>
      </c>
      <c r="I4483" t="s">
        <v>14</v>
      </c>
      <c r="J4483" t="s">
        <v>15</v>
      </c>
      <c r="K4483" t="str">
        <f>INDEX(State_Code_Name!B:B,MATCH(Consumer_Complaints!E4483,State_Code_Name!C:C,0))</f>
        <v>Maryland</v>
      </c>
      <c r="L4483">
        <f t="shared" ref="L4483:L4546" si="210">H4483-G4483</f>
        <v>0</v>
      </c>
      <c r="M4483">
        <f t="shared" ref="M4483:M4546" si="211">YEAR(G4483)</f>
        <v>2016</v>
      </c>
      <c r="N4483" t="str">
        <f t="shared" ref="N4483:N4546" si="212">IF(MONTH(G4483)&lt;=3,"Q1",IF(MONTH(G4483)&lt;=6,"Q2",IF(MONTH(G4483)&lt;=9,"Q3","Q4")))</f>
        <v>Q1</v>
      </c>
    </row>
    <row r="4484" spans="1:14" x14ac:dyDescent="0.35">
      <c r="A4484">
        <v>1361312</v>
      </c>
      <c r="B4484" t="s">
        <v>95</v>
      </c>
      <c r="C4484" t="s">
        <v>32</v>
      </c>
      <c r="D4484" t="s">
        <v>44</v>
      </c>
      <c r="E4484" t="s">
        <v>122</v>
      </c>
      <c r="F4484" t="s">
        <v>19</v>
      </c>
      <c r="G4484" s="10">
        <v>42129</v>
      </c>
      <c r="H4484" s="10">
        <v>42129</v>
      </c>
      <c r="I4484" t="s">
        <v>14</v>
      </c>
      <c r="J4484" t="s">
        <v>15</v>
      </c>
      <c r="K4484" t="str">
        <f>INDEX(State_Code_Name!B:B,MATCH(Consumer_Complaints!E4484,State_Code_Name!C:C,0))</f>
        <v>Maryland</v>
      </c>
      <c r="L4484">
        <f t="shared" si="210"/>
        <v>0</v>
      </c>
      <c r="M4484">
        <f t="shared" si="211"/>
        <v>2015</v>
      </c>
      <c r="N4484" t="str">
        <f t="shared" si="212"/>
        <v>Q2</v>
      </c>
    </row>
    <row r="4485" spans="1:14" x14ac:dyDescent="0.35">
      <c r="A4485">
        <v>1296491</v>
      </c>
      <c r="B4485" t="s">
        <v>141</v>
      </c>
      <c r="C4485" t="s">
        <v>26</v>
      </c>
      <c r="D4485" t="s">
        <v>27</v>
      </c>
      <c r="E4485" t="s">
        <v>31</v>
      </c>
      <c r="F4485" t="s">
        <v>19</v>
      </c>
      <c r="G4485" s="10">
        <v>42086</v>
      </c>
      <c r="H4485" s="10">
        <v>42086</v>
      </c>
      <c r="I4485" t="s">
        <v>14</v>
      </c>
      <c r="J4485" t="s">
        <v>14</v>
      </c>
      <c r="K4485" t="str">
        <f>INDEX(State_Code_Name!B:B,MATCH(Consumer_Complaints!E4485,State_Code_Name!C:C,0))</f>
        <v>Texas</v>
      </c>
      <c r="L4485">
        <f t="shared" si="210"/>
        <v>0</v>
      </c>
      <c r="M4485">
        <f t="shared" si="211"/>
        <v>2015</v>
      </c>
      <c r="N4485" t="str">
        <f t="shared" si="212"/>
        <v>Q1</v>
      </c>
    </row>
    <row r="4486" spans="1:14" x14ac:dyDescent="0.35">
      <c r="A4486">
        <v>2014791</v>
      </c>
      <c r="B4486" t="s">
        <v>164</v>
      </c>
      <c r="C4486" t="s">
        <v>26</v>
      </c>
      <c r="D4486" t="s">
        <v>56</v>
      </c>
      <c r="E4486" t="s">
        <v>31</v>
      </c>
      <c r="F4486" t="s">
        <v>19</v>
      </c>
      <c r="G4486" s="10">
        <v>42566</v>
      </c>
      <c r="H4486" s="10">
        <v>42566</v>
      </c>
      <c r="I4486" t="s">
        <v>14</v>
      </c>
      <c r="J4486" t="s">
        <v>14</v>
      </c>
      <c r="K4486" t="str">
        <f>INDEX(State_Code_Name!B:B,MATCH(Consumer_Complaints!E4486,State_Code_Name!C:C,0))</f>
        <v>Texas</v>
      </c>
      <c r="L4486">
        <f t="shared" si="210"/>
        <v>0</v>
      </c>
      <c r="M4486">
        <f t="shared" si="211"/>
        <v>2016</v>
      </c>
      <c r="N4486" t="str">
        <f t="shared" si="212"/>
        <v>Q3</v>
      </c>
    </row>
    <row r="4487" spans="1:14" x14ac:dyDescent="0.35">
      <c r="A4487">
        <v>690154</v>
      </c>
      <c r="B4487" t="s">
        <v>69</v>
      </c>
      <c r="C4487" t="s">
        <v>26</v>
      </c>
      <c r="D4487" t="s">
        <v>27</v>
      </c>
      <c r="E4487" t="s">
        <v>35</v>
      </c>
      <c r="F4487" t="s">
        <v>13</v>
      </c>
      <c r="G4487" s="10">
        <v>41668</v>
      </c>
      <c r="H4487" s="10">
        <v>41761</v>
      </c>
      <c r="I4487" t="s">
        <v>14</v>
      </c>
      <c r="J4487" t="s">
        <v>15</v>
      </c>
      <c r="K4487" t="str">
        <f>INDEX(State_Code_Name!B:B,MATCH(Consumer_Complaints!E4487,State_Code_Name!C:C,0))</f>
        <v>Florida</v>
      </c>
      <c r="L4487">
        <f t="shared" si="210"/>
        <v>93</v>
      </c>
      <c r="M4487">
        <f t="shared" si="211"/>
        <v>2014</v>
      </c>
      <c r="N4487" t="str">
        <f t="shared" si="212"/>
        <v>Q1</v>
      </c>
    </row>
    <row r="4488" spans="1:14" x14ac:dyDescent="0.35">
      <c r="A4488">
        <v>416823</v>
      </c>
      <c r="B4488" t="s">
        <v>43</v>
      </c>
      <c r="C4488" t="s">
        <v>16</v>
      </c>
      <c r="D4488" t="s">
        <v>20</v>
      </c>
      <c r="E4488" t="s">
        <v>18</v>
      </c>
      <c r="F4488" t="s">
        <v>305</v>
      </c>
      <c r="G4488" s="10">
        <v>41421</v>
      </c>
      <c r="H4488" s="10">
        <v>41423</v>
      </c>
      <c r="I4488" t="s">
        <v>14</v>
      </c>
      <c r="J4488" t="s">
        <v>14</v>
      </c>
      <c r="K4488" t="str">
        <f>INDEX(State_Code_Name!B:B,MATCH(Consumer_Complaints!E4488,State_Code_Name!C:C,0))</f>
        <v>California</v>
      </c>
      <c r="L4488">
        <f t="shared" si="210"/>
        <v>2</v>
      </c>
      <c r="M4488">
        <f t="shared" si="211"/>
        <v>2013</v>
      </c>
      <c r="N4488" t="str">
        <f t="shared" si="212"/>
        <v>Q2</v>
      </c>
    </row>
    <row r="4489" spans="1:14" x14ac:dyDescent="0.35">
      <c r="A4489">
        <v>251888</v>
      </c>
      <c r="B4489" t="s">
        <v>50</v>
      </c>
      <c r="C4489" t="s">
        <v>36</v>
      </c>
      <c r="D4489" t="s">
        <v>84</v>
      </c>
      <c r="E4489" t="s">
        <v>66</v>
      </c>
      <c r="F4489" t="s">
        <v>19</v>
      </c>
      <c r="G4489" s="10">
        <v>41294</v>
      </c>
      <c r="H4489" s="10">
        <v>41297</v>
      </c>
      <c r="I4489" t="s">
        <v>14</v>
      </c>
      <c r="J4489" t="s">
        <v>15</v>
      </c>
      <c r="K4489" t="str">
        <f>INDEX(State_Code_Name!B:B,MATCH(Consumer_Complaints!E4489,State_Code_Name!C:C,0))</f>
        <v>Michigan</v>
      </c>
      <c r="L4489">
        <f t="shared" si="210"/>
        <v>3</v>
      </c>
      <c r="M4489">
        <f t="shared" si="211"/>
        <v>2013</v>
      </c>
      <c r="N4489" t="str">
        <f t="shared" si="212"/>
        <v>Q1</v>
      </c>
    </row>
    <row r="4490" spans="1:14" x14ac:dyDescent="0.35">
      <c r="A4490">
        <v>459077</v>
      </c>
      <c r="B4490" t="s">
        <v>134</v>
      </c>
      <c r="C4490" t="s">
        <v>16</v>
      </c>
      <c r="D4490" t="s">
        <v>20</v>
      </c>
      <c r="E4490" t="s">
        <v>66</v>
      </c>
      <c r="F4490" t="s">
        <v>305</v>
      </c>
      <c r="G4490" s="10">
        <v>41471</v>
      </c>
      <c r="H4490" s="10">
        <v>41474</v>
      </c>
      <c r="I4490" t="s">
        <v>14</v>
      </c>
      <c r="J4490" t="s">
        <v>15</v>
      </c>
      <c r="K4490" t="str">
        <f>INDEX(State_Code_Name!B:B,MATCH(Consumer_Complaints!E4490,State_Code_Name!C:C,0))</f>
        <v>Michigan</v>
      </c>
      <c r="L4490">
        <f t="shared" si="210"/>
        <v>3</v>
      </c>
      <c r="M4490">
        <f t="shared" si="211"/>
        <v>2013</v>
      </c>
      <c r="N4490" t="str">
        <f t="shared" si="212"/>
        <v>Q3</v>
      </c>
    </row>
    <row r="4491" spans="1:14" x14ac:dyDescent="0.35">
      <c r="A4491">
        <v>628618</v>
      </c>
      <c r="B4491" t="s">
        <v>30</v>
      </c>
      <c r="C4491" t="s">
        <v>16</v>
      </c>
      <c r="D4491" t="s">
        <v>20</v>
      </c>
      <c r="E4491" t="s">
        <v>70</v>
      </c>
      <c r="F4491" t="s">
        <v>19</v>
      </c>
      <c r="G4491" s="10">
        <v>41559</v>
      </c>
      <c r="H4491" s="10">
        <v>41559</v>
      </c>
      <c r="I4491" t="s">
        <v>14</v>
      </c>
      <c r="J4491" t="s">
        <v>15</v>
      </c>
      <c r="K4491" t="str">
        <f>INDEX(State_Code_Name!B:B,MATCH(Consumer_Complaints!E4491,State_Code_Name!C:C,0))</f>
        <v>Massachusetts</v>
      </c>
      <c r="L4491">
        <f t="shared" si="210"/>
        <v>0</v>
      </c>
      <c r="M4491">
        <f t="shared" si="211"/>
        <v>2013</v>
      </c>
      <c r="N4491" t="str">
        <f t="shared" si="212"/>
        <v>Q4</v>
      </c>
    </row>
    <row r="4492" spans="1:14" x14ac:dyDescent="0.35">
      <c r="A4492">
        <v>431110</v>
      </c>
      <c r="B4492" t="s">
        <v>265</v>
      </c>
      <c r="C4492" t="s">
        <v>26</v>
      </c>
      <c r="D4492" t="s">
        <v>56</v>
      </c>
      <c r="E4492" t="s">
        <v>46</v>
      </c>
      <c r="F4492" t="s">
        <v>19</v>
      </c>
      <c r="G4492" s="10">
        <v>41584</v>
      </c>
      <c r="H4492" s="10">
        <v>41614</v>
      </c>
      <c r="I4492" t="s">
        <v>14</v>
      </c>
      <c r="J4492" t="s">
        <v>15</v>
      </c>
      <c r="K4492" t="str">
        <f>INDEX(State_Code_Name!B:B,MATCH(Consumer_Complaints!E4492,State_Code_Name!C:C,0))</f>
        <v>Pennsylvania</v>
      </c>
      <c r="L4492">
        <f t="shared" si="210"/>
        <v>30</v>
      </c>
      <c r="M4492">
        <f t="shared" si="211"/>
        <v>2013</v>
      </c>
      <c r="N4492" t="str">
        <f t="shared" si="212"/>
        <v>Q4</v>
      </c>
    </row>
    <row r="4493" spans="1:14" x14ac:dyDescent="0.35">
      <c r="A4493">
        <v>1933648</v>
      </c>
      <c r="B4493" t="s">
        <v>134</v>
      </c>
      <c r="C4493" t="s">
        <v>16</v>
      </c>
      <c r="D4493" t="s">
        <v>75</v>
      </c>
      <c r="E4493" t="s">
        <v>39</v>
      </c>
      <c r="F4493" t="s">
        <v>19</v>
      </c>
      <c r="G4493" s="10">
        <v>42510</v>
      </c>
      <c r="H4493" s="10">
        <v>42510</v>
      </c>
      <c r="I4493" t="s">
        <v>14</v>
      </c>
      <c r="J4493" t="s">
        <v>15</v>
      </c>
      <c r="K4493" t="str">
        <f>INDEX(State_Code_Name!B:B,MATCH(Consumer_Complaints!E4493,State_Code_Name!C:C,0))</f>
        <v>Ohio</v>
      </c>
      <c r="L4493">
        <f t="shared" si="210"/>
        <v>0</v>
      </c>
      <c r="M4493">
        <f t="shared" si="211"/>
        <v>2016</v>
      </c>
      <c r="N4493" t="str">
        <f t="shared" si="212"/>
        <v>Q2</v>
      </c>
    </row>
    <row r="4494" spans="1:14" x14ac:dyDescent="0.35">
      <c r="A4494">
        <v>1755368</v>
      </c>
      <c r="B4494" t="s">
        <v>364</v>
      </c>
      <c r="C4494" t="s">
        <v>16</v>
      </c>
      <c r="D4494" t="s">
        <v>20</v>
      </c>
      <c r="E4494" t="s">
        <v>178</v>
      </c>
      <c r="F4494" t="s">
        <v>19</v>
      </c>
      <c r="G4494" s="10">
        <v>42393</v>
      </c>
      <c r="H4494" s="10">
        <v>42398</v>
      </c>
      <c r="I4494" t="s">
        <v>14</v>
      </c>
      <c r="J4494" t="s">
        <v>15</v>
      </c>
      <c r="K4494" t="str">
        <f>INDEX(State_Code_Name!B:B,MATCH(Consumer_Complaints!E4494,State_Code_Name!C:C,0))</f>
        <v>Utah</v>
      </c>
      <c r="L4494">
        <f t="shared" si="210"/>
        <v>5</v>
      </c>
      <c r="M4494">
        <f t="shared" si="211"/>
        <v>2016</v>
      </c>
      <c r="N4494" t="str">
        <f t="shared" si="212"/>
        <v>Q1</v>
      </c>
    </row>
    <row r="4495" spans="1:14" x14ac:dyDescent="0.35">
      <c r="A4495">
        <v>1382648</v>
      </c>
      <c r="B4495" t="s">
        <v>224</v>
      </c>
      <c r="C4495" t="s">
        <v>61</v>
      </c>
      <c r="D4495" t="s">
        <v>459</v>
      </c>
      <c r="E4495" t="s">
        <v>48</v>
      </c>
      <c r="F4495" t="s">
        <v>19</v>
      </c>
      <c r="G4495" s="10">
        <v>42143</v>
      </c>
      <c r="H4495" s="10">
        <v>42143</v>
      </c>
      <c r="I4495" t="s">
        <v>14</v>
      </c>
      <c r="J4495" t="s">
        <v>15</v>
      </c>
      <c r="K4495" t="str">
        <f>INDEX(State_Code_Name!B:B,MATCH(Consumer_Complaints!E4495,State_Code_Name!C:C,0))</f>
        <v>New Jersey</v>
      </c>
      <c r="L4495">
        <f t="shared" si="210"/>
        <v>0</v>
      </c>
      <c r="M4495">
        <f t="shared" si="211"/>
        <v>2015</v>
      </c>
      <c r="N4495" t="str">
        <f t="shared" si="212"/>
        <v>Q2</v>
      </c>
    </row>
    <row r="4496" spans="1:14" x14ac:dyDescent="0.35">
      <c r="A4496">
        <v>943092</v>
      </c>
      <c r="B4496" t="s">
        <v>105</v>
      </c>
      <c r="C4496" t="s">
        <v>32</v>
      </c>
      <c r="D4496" t="s">
        <v>41</v>
      </c>
      <c r="E4496" t="s">
        <v>18</v>
      </c>
      <c r="F4496" t="s">
        <v>19</v>
      </c>
      <c r="G4496" s="10">
        <v>41838</v>
      </c>
      <c r="H4496" s="10">
        <v>41838</v>
      </c>
      <c r="I4496" t="s">
        <v>14</v>
      </c>
      <c r="J4496" t="s">
        <v>14</v>
      </c>
      <c r="K4496" t="str">
        <f>INDEX(State_Code_Name!B:B,MATCH(Consumer_Complaints!E4496,State_Code_Name!C:C,0))</f>
        <v>California</v>
      </c>
      <c r="L4496">
        <f t="shared" si="210"/>
        <v>0</v>
      </c>
      <c r="M4496">
        <f t="shared" si="211"/>
        <v>2014</v>
      </c>
      <c r="N4496" t="str">
        <f t="shared" si="212"/>
        <v>Q3</v>
      </c>
    </row>
    <row r="4497" spans="1:14" x14ac:dyDescent="0.35">
      <c r="A4497">
        <v>1845832</v>
      </c>
      <c r="B4497" t="s">
        <v>30</v>
      </c>
      <c r="C4497" t="s">
        <v>26</v>
      </c>
      <c r="D4497" t="s">
        <v>27</v>
      </c>
      <c r="E4497" t="s">
        <v>100</v>
      </c>
      <c r="F4497" t="s">
        <v>305</v>
      </c>
      <c r="G4497" s="10">
        <v>42452</v>
      </c>
      <c r="H4497" s="10">
        <v>42453</v>
      </c>
      <c r="I4497" t="s">
        <v>14</v>
      </c>
      <c r="J4497" t="s">
        <v>15</v>
      </c>
      <c r="K4497" t="str">
        <f>INDEX(State_Code_Name!B:B,MATCH(Consumer_Complaints!E4497,State_Code_Name!C:C,0))</f>
        <v>Arizona</v>
      </c>
      <c r="L4497">
        <f t="shared" si="210"/>
        <v>1</v>
      </c>
      <c r="M4497">
        <f t="shared" si="211"/>
        <v>2016</v>
      </c>
      <c r="N4497" t="str">
        <f t="shared" si="212"/>
        <v>Q1</v>
      </c>
    </row>
    <row r="4498" spans="1:14" x14ac:dyDescent="0.35">
      <c r="A4498">
        <v>560434</v>
      </c>
      <c r="B4498" t="s">
        <v>11</v>
      </c>
      <c r="C4498" t="s">
        <v>26</v>
      </c>
      <c r="D4498" t="s">
        <v>27</v>
      </c>
      <c r="E4498" t="s">
        <v>74</v>
      </c>
      <c r="F4498" t="s">
        <v>13</v>
      </c>
      <c r="G4498" s="10">
        <v>41563</v>
      </c>
      <c r="H4498" s="10">
        <v>41564</v>
      </c>
      <c r="I4498" t="s">
        <v>14</v>
      </c>
      <c r="J4498" t="s">
        <v>15</v>
      </c>
      <c r="K4498" t="str">
        <f>INDEX(State_Code_Name!B:B,MATCH(Consumer_Complaints!E4498,State_Code_Name!C:C,0))</f>
        <v>Tennessee</v>
      </c>
      <c r="L4498">
        <f t="shared" si="210"/>
        <v>1</v>
      </c>
      <c r="M4498">
        <f t="shared" si="211"/>
        <v>2013</v>
      </c>
      <c r="N4498" t="str">
        <f t="shared" si="212"/>
        <v>Q4</v>
      </c>
    </row>
    <row r="4499" spans="1:14" x14ac:dyDescent="0.35">
      <c r="A4499">
        <v>388620</v>
      </c>
      <c r="B4499" t="s">
        <v>30</v>
      </c>
      <c r="C4499" t="s">
        <v>26</v>
      </c>
      <c r="D4499" t="s">
        <v>27</v>
      </c>
      <c r="E4499" t="s">
        <v>59</v>
      </c>
      <c r="F4499" t="s">
        <v>19</v>
      </c>
      <c r="G4499" s="10">
        <v>41387</v>
      </c>
      <c r="H4499" s="10">
        <v>41387</v>
      </c>
      <c r="I4499" t="s">
        <v>14</v>
      </c>
      <c r="J4499" t="s">
        <v>15</v>
      </c>
      <c r="K4499" t="str">
        <f>INDEX(State_Code_Name!B:B,MATCH(Consumer_Complaints!E4499,State_Code_Name!C:C,0))</f>
        <v>Illinois</v>
      </c>
      <c r="L4499">
        <f t="shared" si="210"/>
        <v>0</v>
      </c>
      <c r="M4499">
        <f t="shared" si="211"/>
        <v>2013</v>
      </c>
      <c r="N4499" t="str">
        <f t="shared" si="212"/>
        <v>Q2</v>
      </c>
    </row>
    <row r="4500" spans="1:14" x14ac:dyDescent="0.35">
      <c r="A4500">
        <v>455874</v>
      </c>
      <c r="B4500" t="s">
        <v>30</v>
      </c>
      <c r="C4500" t="s">
        <v>26</v>
      </c>
      <c r="D4500" t="s">
        <v>27</v>
      </c>
      <c r="E4500" t="s">
        <v>121</v>
      </c>
      <c r="F4500" t="s">
        <v>19</v>
      </c>
      <c r="G4500" s="10">
        <v>41615</v>
      </c>
      <c r="H4500" s="10">
        <v>41615</v>
      </c>
      <c r="I4500" t="s">
        <v>14</v>
      </c>
      <c r="J4500" t="s">
        <v>15</v>
      </c>
      <c r="K4500" t="str">
        <f>INDEX(State_Code_Name!B:B,MATCH(Consumer_Complaints!E4500,State_Code_Name!C:C,0))</f>
        <v>Oregon</v>
      </c>
      <c r="L4500">
        <f t="shared" si="210"/>
        <v>0</v>
      </c>
      <c r="M4500">
        <f t="shared" si="211"/>
        <v>2013</v>
      </c>
      <c r="N4500" t="str">
        <f t="shared" si="212"/>
        <v>Q4</v>
      </c>
    </row>
    <row r="4501" spans="1:14" x14ac:dyDescent="0.35">
      <c r="A4501">
        <v>1390312</v>
      </c>
      <c r="B4501" t="s">
        <v>43</v>
      </c>
      <c r="C4501" t="s">
        <v>26</v>
      </c>
      <c r="D4501" t="s">
        <v>27</v>
      </c>
      <c r="E4501" t="s">
        <v>51</v>
      </c>
      <c r="F4501" t="s">
        <v>19</v>
      </c>
      <c r="G4501" s="10">
        <v>42147</v>
      </c>
      <c r="H4501" s="10">
        <v>42152</v>
      </c>
      <c r="I4501" t="s">
        <v>14</v>
      </c>
      <c r="J4501" t="s">
        <v>15</v>
      </c>
      <c r="K4501" t="str">
        <f>INDEX(State_Code_Name!B:B,MATCH(Consumer_Complaints!E4501,State_Code_Name!C:C,0))</f>
        <v>Washington</v>
      </c>
      <c r="L4501">
        <f t="shared" si="210"/>
        <v>5</v>
      </c>
      <c r="M4501">
        <f t="shared" si="211"/>
        <v>2015</v>
      </c>
      <c r="N4501" t="str">
        <f t="shared" si="212"/>
        <v>Q2</v>
      </c>
    </row>
    <row r="4502" spans="1:14" x14ac:dyDescent="0.35">
      <c r="A4502">
        <v>427187</v>
      </c>
      <c r="B4502" t="s">
        <v>38</v>
      </c>
      <c r="C4502" t="s">
        <v>36</v>
      </c>
      <c r="D4502" t="s">
        <v>99</v>
      </c>
      <c r="E4502" t="s">
        <v>48</v>
      </c>
      <c r="F4502" t="s">
        <v>23</v>
      </c>
      <c r="G4502" s="10">
        <v>41553</v>
      </c>
      <c r="H4502" s="10">
        <v>41584</v>
      </c>
      <c r="I4502" t="s">
        <v>14</v>
      </c>
      <c r="J4502" t="s">
        <v>15</v>
      </c>
      <c r="K4502" t="str">
        <f>INDEX(State_Code_Name!B:B,MATCH(Consumer_Complaints!E4502,State_Code_Name!C:C,0))</f>
        <v>New Jersey</v>
      </c>
      <c r="L4502">
        <f t="shared" si="210"/>
        <v>31</v>
      </c>
      <c r="M4502">
        <f t="shared" si="211"/>
        <v>2013</v>
      </c>
      <c r="N4502" t="str">
        <f t="shared" si="212"/>
        <v>Q4</v>
      </c>
    </row>
    <row r="4503" spans="1:14" x14ac:dyDescent="0.35">
      <c r="A4503">
        <v>1149563</v>
      </c>
      <c r="B4503" t="s">
        <v>58</v>
      </c>
      <c r="C4503" t="s">
        <v>36</v>
      </c>
      <c r="D4503" t="s">
        <v>120</v>
      </c>
      <c r="E4503" t="s">
        <v>72</v>
      </c>
      <c r="F4503" t="s">
        <v>19</v>
      </c>
      <c r="G4503" s="10">
        <v>41894</v>
      </c>
      <c r="H4503" s="10">
        <v>41894</v>
      </c>
      <c r="I4503" t="s">
        <v>14</v>
      </c>
      <c r="J4503" t="s">
        <v>15</v>
      </c>
      <c r="K4503" t="str">
        <f>INDEX(State_Code_Name!B:B,MATCH(Consumer_Complaints!E4503,State_Code_Name!C:C,0))</f>
        <v>Kentucky</v>
      </c>
      <c r="L4503">
        <f t="shared" si="210"/>
        <v>0</v>
      </c>
      <c r="M4503">
        <f t="shared" si="211"/>
        <v>2014</v>
      </c>
      <c r="N4503" t="str">
        <f t="shared" si="212"/>
        <v>Q3</v>
      </c>
    </row>
    <row r="4504" spans="1:14" x14ac:dyDescent="0.35">
      <c r="A4504">
        <v>401061</v>
      </c>
      <c r="B4504" t="s">
        <v>11</v>
      </c>
      <c r="C4504" t="s">
        <v>16</v>
      </c>
      <c r="D4504" t="s">
        <v>24</v>
      </c>
      <c r="E4504" t="s">
        <v>22</v>
      </c>
      <c r="F4504" t="s">
        <v>13</v>
      </c>
      <c r="G4504" s="10">
        <v>41460</v>
      </c>
      <c r="H4504" s="10">
        <v>41491</v>
      </c>
      <c r="I4504" t="s">
        <v>14</v>
      </c>
      <c r="J4504" t="s">
        <v>15</v>
      </c>
      <c r="K4504" t="str">
        <f>INDEX(State_Code_Name!B:B,MATCH(Consumer_Complaints!E4504,State_Code_Name!C:C,0))</f>
        <v>New York</v>
      </c>
      <c r="L4504">
        <f t="shared" si="210"/>
        <v>31</v>
      </c>
      <c r="M4504">
        <f t="shared" si="211"/>
        <v>2013</v>
      </c>
      <c r="N4504" t="str">
        <f t="shared" si="212"/>
        <v>Q3</v>
      </c>
    </row>
    <row r="4505" spans="1:14" x14ac:dyDescent="0.35">
      <c r="A4505">
        <v>1549691</v>
      </c>
      <c r="B4505" t="s">
        <v>30</v>
      </c>
      <c r="C4505" t="s">
        <v>16</v>
      </c>
      <c r="D4505" t="s">
        <v>75</v>
      </c>
      <c r="E4505" t="s">
        <v>122</v>
      </c>
      <c r="F4505" t="s">
        <v>19</v>
      </c>
      <c r="G4505" s="10">
        <v>42044</v>
      </c>
      <c r="H4505" s="10">
        <v>42044</v>
      </c>
      <c r="I4505" t="s">
        <v>14</v>
      </c>
      <c r="J4505" t="s">
        <v>15</v>
      </c>
      <c r="K4505" t="str">
        <f>INDEX(State_Code_Name!B:B,MATCH(Consumer_Complaints!E4505,State_Code_Name!C:C,0))</f>
        <v>Maryland</v>
      </c>
      <c r="L4505">
        <f t="shared" si="210"/>
        <v>0</v>
      </c>
      <c r="M4505">
        <f t="shared" si="211"/>
        <v>2015</v>
      </c>
      <c r="N4505" t="str">
        <f t="shared" si="212"/>
        <v>Q1</v>
      </c>
    </row>
    <row r="4506" spans="1:14" x14ac:dyDescent="0.35">
      <c r="A4506">
        <v>1624075</v>
      </c>
      <c r="B4506" t="s">
        <v>30</v>
      </c>
      <c r="C4506" t="s">
        <v>16</v>
      </c>
      <c r="D4506" t="s">
        <v>20</v>
      </c>
      <c r="E4506" t="s">
        <v>66</v>
      </c>
      <c r="F4506" t="s">
        <v>19</v>
      </c>
      <c r="G4506" s="10">
        <v>42303</v>
      </c>
      <c r="H4506" s="10">
        <v>42303</v>
      </c>
      <c r="I4506" t="s">
        <v>14</v>
      </c>
      <c r="J4506" t="s">
        <v>14</v>
      </c>
      <c r="K4506" t="str">
        <f>INDEX(State_Code_Name!B:B,MATCH(Consumer_Complaints!E4506,State_Code_Name!C:C,0))</f>
        <v>Michigan</v>
      </c>
      <c r="L4506">
        <f t="shared" si="210"/>
        <v>0</v>
      </c>
      <c r="M4506">
        <f t="shared" si="211"/>
        <v>2015</v>
      </c>
      <c r="N4506" t="str">
        <f t="shared" si="212"/>
        <v>Q4</v>
      </c>
    </row>
    <row r="4507" spans="1:14" x14ac:dyDescent="0.35">
      <c r="A4507">
        <v>1085986</v>
      </c>
      <c r="B4507" t="s">
        <v>11</v>
      </c>
      <c r="C4507" t="s">
        <v>36</v>
      </c>
      <c r="D4507" t="s">
        <v>80</v>
      </c>
      <c r="E4507" t="s">
        <v>18</v>
      </c>
      <c r="F4507" t="s">
        <v>19</v>
      </c>
      <c r="G4507" s="10">
        <v>41936</v>
      </c>
      <c r="H4507" s="10">
        <v>41936</v>
      </c>
      <c r="I4507" t="s">
        <v>14</v>
      </c>
      <c r="J4507" t="s">
        <v>14</v>
      </c>
      <c r="K4507" t="str">
        <f>INDEX(State_Code_Name!B:B,MATCH(Consumer_Complaints!E4507,State_Code_Name!C:C,0))</f>
        <v>California</v>
      </c>
      <c r="L4507">
        <f t="shared" si="210"/>
        <v>0</v>
      </c>
      <c r="M4507">
        <f t="shared" si="211"/>
        <v>2014</v>
      </c>
      <c r="N4507" t="str">
        <f t="shared" si="212"/>
        <v>Q4</v>
      </c>
    </row>
    <row r="4508" spans="1:14" x14ac:dyDescent="0.35">
      <c r="A4508">
        <v>1916493</v>
      </c>
      <c r="B4508" t="s">
        <v>839</v>
      </c>
      <c r="C4508" t="s">
        <v>9</v>
      </c>
      <c r="D4508" t="s">
        <v>10</v>
      </c>
      <c r="E4508" t="s">
        <v>79</v>
      </c>
      <c r="F4508" t="s">
        <v>19</v>
      </c>
      <c r="G4508" s="10">
        <v>42618</v>
      </c>
      <c r="H4508" s="10">
        <v>42679</v>
      </c>
      <c r="I4508" t="s">
        <v>14</v>
      </c>
      <c r="J4508" t="s">
        <v>15</v>
      </c>
      <c r="K4508" t="str">
        <f>INDEX(State_Code_Name!B:B,MATCH(Consumer_Complaints!E4508,State_Code_Name!C:C,0))</f>
        <v>Minnesota</v>
      </c>
      <c r="L4508">
        <f t="shared" si="210"/>
        <v>61</v>
      </c>
      <c r="M4508">
        <f t="shared" si="211"/>
        <v>2016</v>
      </c>
      <c r="N4508" t="str">
        <f t="shared" si="212"/>
        <v>Q3</v>
      </c>
    </row>
    <row r="4509" spans="1:14" x14ac:dyDescent="0.35">
      <c r="A4509">
        <v>1468990</v>
      </c>
      <c r="B4509" t="s">
        <v>43</v>
      </c>
      <c r="C4509" t="s">
        <v>16</v>
      </c>
      <c r="D4509" t="s">
        <v>20</v>
      </c>
      <c r="E4509" t="s">
        <v>18</v>
      </c>
      <c r="F4509" t="s">
        <v>19</v>
      </c>
      <c r="G4509" s="10">
        <v>42200</v>
      </c>
      <c r="H4509" s="10">
        <v>42200</v>
      </c>
      <c r="I4509" t="s">
        <v>14</v>
      </c>
      <c r="J4509" t="s">
        <v>14</v>
      </c>
      <c r="K4509" t="str">
        <f>INDEX(State_Code_Name!B:B,MATCH(Consumer_Complaints!E4509,State_Code_Name!C:C,0))</f>
        <v>California</v>
      </c>
      <c r="L4509">
        <f t="shared" si="210"/>
        <v>0</v>
      </c>
      <c r="M4509">
        <f t="shared" si="211"/>
        <v>2015</v>
      </c>
      <c r="N4509" t="str">
        <f t="shared" si="212"/>
        <v>Q3</v>
      </c>
    </row>
    <row r="4510" spans="1:14" x14ac:dyDescent="0.35">
      <c r="A4510">
        <v>1033335</v>
      </c>
      <c r="B4510" t="s">
        <v>303</v>
      </c>
      <c r="C4510" t="s">
        <v>61</v>
      </c>
      <c r="D4510" t="s">
        <v>459</v>
      </c>
      <c r="E4510" t="s">
        <v>195</v>
      </c>
      <c r="F4510" t="s">
        <v>19</v>
      </c>
      <c r="G4510" s="10">
        <v>41899</v>
      </c>
      <c r="H4510" s="10">
        <v>41907</v>
      </c>
      <c r="I4510" t="s">
        <v>14</v>
      </c>
      <c r="J4510" t="s">
        <v>15</v>
      </c>
      <c r="K4510" t="str">
        <f>INDEX(State_Code_Name!B:B,MATCH(Consumer_Complaints!E4510,State_Code_Name!C:C,0))</f>
        <v>Nebraska</v>
      </c>
      <c r="L4510">
        <f t="shared" si="210"/>
        <v>8</v>
      </c>
      <c r="M4510">
        <f t="shared" si="211"/>
        <v>2014</v>
      </c>
      <c r="N4510" t="str">
        <f t="shared" si="212"/>
        <v>Q3</v>
      </c>
    </row>
    <row r="4511" spans="1:14" x14ac:dyDescent="0.35">
      <c r="A4511">
        <v>1054707</v>
      </c>
      <c r="B4511" t="s">
        <v>309</v>
      </c>
      <c r="C4511" t="s">
        <v>32</v>
      </c>
      <c r="D4511" t="s">
        <v>116</v>
      </c>
      <c r="E4511" t="s">
        <v>171</v>
      </c>
      <c r="F4511" t="s">
        <v>19</v>
      </c>
      <c r="G4511" s="10">
        <v>41680</v>
      </c>
      <c r="H4511" s="10">
        <v>41680</v>
      </c>
      <c r="I4511" t="s">
        <v>14</v>
      </c>
      <c r="J4511" t="s">
        <v>15</v>
      </c>
      <c r="K4511" t="str">
        <f>INDEX(State_Code_Name!B:B,MATCH(Consumer_Complaints!E4511,State_Code_Name!C:C,0))</f>
        <v>Louisiana</v>
      </c>
      <c r="L4511">
        <f t="shared" si="210"/>
        <v>0</v>
      </c>
      <c r="M4511">
        <f t="shared" si="211"/>
        <v>2014</v>
      </c>
      <c r="N4511" t="str">
        <f t="shared" si="212"/>
        <v>Q1</v>
      </c>
    </row>
    <row r="4512" spans="1:14" x14ac:dyDescent="0.35">
      <c r="A4512">
        <v>950948</v>
      </c>
      <c r="B4512" t="s">
        <v>823</v>
      </c>
      <c r="C4512" t="s">
        <v>32</v>
      </c>
      <c r="D4512" t="s">
        <v>41</v>
      </c>
      <c r="E4512" t="s">
        <v>31</v>
      </c>
      <c r="F4512" t="s">
        <v>19</v>
      </c>
      <c r="G4512" s="10">
        <v>41843</v>
      </c>
      <c r="H4512" s="10">
        <v>41845</v>
      </c>
      <c r="I4512" t="s">
        <v>14</v>
      </c>
      <c r="J4512" t="s">
        <v>14</v>
      </c>
      <c r="K4512" t="str">
        <f>INDEX(State_Code_Name!B:B,MATCH(Consumer_Complaints!E4512,State_Code_Name!C:C,0))</f>
        <v>Texas</v>
      </c>
      <c r="L4512">
        <f t="shared" si="210"/>
        <v>2</v>
      </c>
      <c r="M4512">
        <f t="shared" si="211"/>
        <v>2014</v>
      </c>
      <c r="N4512" t="str">
        <f t="shared" si="212"/>
        <v>Q3</v>
      </c>
    </row>
    <row r="4513" spans="1:14" x14ac:dyDescent="0.35">
      <c r="A4513">
        <v>1822883</v>
      </c>
      <c r="B4513" t="s">
        <v>38</v>
      </c>
      <c r="C4513" t="s">
        <v>36</v>
      </c>
      <c r="D4513" t="s">
        <v>37</v>
      </c>
      <c r="E4513" t="s">
        <v>18</v>
      </c>
      <c r="F4513" t="s">
        <v>19</v>
      </c>
      <c r="G4513" s="10">
        <v>42585</v>
      </c>
      <c r="H4513" s="10">
        <v>42585</v>
      </c>
      <c r="I4513" t="s">
        <v>14</v>
      </c>
      <c r="J4513" t="s">
        <v>15</v>
      </c>
      <c r="K4513" t="str">
        <f>INDEX(State_Code_Name!B:B,MATCH(Consumer_Complaints!E4513,State_Code_Name!C:C,0))</f>
        <v>California</v>
      </c>
      <c r="L4513">
        <f t="shared" si="210"/>
        <v>0</v>
      </c>
      <c r="M4513">
        <f t="shared" si="211"/>
        <v>2016</v>
      </c>
      <c r="N4513" t="str">
        <f t="shared" si="212"/>
        <v>Q3</v>
      </c>
    </row>
    <row r="4514" spans="1:14" x14ac:dyDescent="0.35">
      <c r="A4514">
        <v>391562</v>
      </c>
      <c r="B4514" t="s">
        <v>65</v>
      </c>
      <c r="C4514" t="s">
        <v>16</v>
      </c>
      <c r="D4514" t="s">
        <v>24</v>
      </c>
      <c r="F4514" t="s">
        <v>13</v>
      </c>
      <c r="G4514" s="10">
        <v>41389</v>
      </c>
      <c r="H4514" s="10">
        <v>41390</v>
      </c>
      <c r="I4514" t="s">
        <v>14</v>
      </c>
      <c r="J4514" t="s">
        <v>15</v>
      </c>
      <c r="K4514" t="e">
        <f>INDEX(State_Code_Name!B:B,MATCH(Consumer_Complaints!E4514,State_Code_Name!C:C,0))</f>
        <v>#N/A</v>
      </c>
      <c r="L4514">
        <f t="shared" si="210"/>
        <v>1</v>
      </c>
      <c r="M4514">
        <f t="shared" si="211"/>
        <v>2013</v>
      </c>
      <c r="N4514" t="str">
        <f t="shared" si="212"/>
        <v>Q2</v>
      </c>
    </row>
    <row r="4515" spans="1:14" x14ac:dyDescent="0.35">
      <c r="A4515">
        <v>1755987</v>
      </c>
      <c r="B4515" t="s">
        <v>43</v>
      </c>
      <c r="C4515" t="s">
        <v>26</v>
      </c>
      <c r="D4515" t="s">
        <v>159</v>
      </c>
      <c r="E4515" t="s">
        <v>66</v>
      </c>
      <c r="F4515" t="s">
        <v>19</v>
      </c>
      <c r="G4515" s="10">
        <v>42394</v>
      </c>
      <c r="H4515" s="10">
        <v>42395</v>
      </c>
      <c r="I4515" t="s">
        <v>14</v>
      </c>
      <c r="J4515" t="s">
        <v>15</v>
      </c>
      <c r="K4515" t="str">
        <f>INDEX(State_Code_Name!B:B,MATCH(Consumer_Complaints!E4515,State_Code_Name!C:C,0))</f>
        <v>Michigan</v>
      </c>
      <c r="L4515">
        <f t="shared" si="210"/>
        <v>1</v>
      </c>
      <c r="M4515">
        <f t="shared" si="211"/>
        <v>2016</v>
      </c>
      <c r="N4515" t="str">
        <f t="shared" si="212"/>
        <v>Q1</v>
      </c>
    </row>
    <row r="4516" spans="1:14" x14ac:dyDescent="0.35">
      <c r="A4516">
        <v>575025</v>
      </c>
      <c r="B4516" t="s">
        <v>179</v>
      </c>
      <c r="C4516" t="s">
        <v>26</v>
      </c>
      <c r="D4516" t="s">
        <v>27</v>
      </c>
      <c r="E4516" t="s">
        <v>18</v>
      </c>
      <c r="F4516" t="s">
        <v>19</v>
      </c>
      <c r="G4516" s="10">
        <v>41576</v>
      </c>
      <c r="H4516" s="10">
        <v>41577</v>
      </c>
      <c r="I4516" t="s">
        <v>14</v>
      </c>
      <c r="J4516" t="s">
        <v>15</v>
      </c>
      <c r="K4516" t="str">
        <f>INDEX(State_Code_Name!B:B,MATCH(Consumer_Complaints!E4516,State_Code_Name!C:C,0))</f>
        <v>California</v>
      </c>
      <c r="L4516">
        <f t="shared" si="210"/>
        <v>1</v>
      </c>
      <c r="M4516">
        <f t="shared" si="211"/>
        <v>2013</v>
      </c>
      <c r="N4516" t="str">
        <f t="shared" si="212"/>
        <v>Q4</v>
      </c>
    </row>
    <row r="4517" spans="1:14" x14ac:dyDescent="0.35">
      <c r="A4517">
        <v>1709615</v>
      </c>
      <c r="B4517" t="s">
        <v>11</v>
      </c>
      <c r="C4517" t="s">
        <v>16</v>
      </c>
      <c r="D4517" t="s">
        <v>20</v>
      </c>
      <c r="E4517" t="s">
        <v>40</v>
      </c>
      <c r="F4517" t="s">
        <v>19</v>
      </c>
      <c r="G4517" s="10">
        <v>42358</v>
      </c>
      <c r="H4517" s="10">
        <v>42358</v>
      </c>
      <c r="I4517" t="s">
        <v>14</v>
      </c>
      <c r="J4517" t="s">
        <v>14</v>
      </c>
      <c r="K4517" t="str">
        <f>INDEX(State_Code_Name!B:B,MATCH(Consumer_Complaints!E4517,State_Code_Name!C:C,0))</f>
        <v>Nevada</v>
      </c>
      <c r="L4517">
        <f t="shared" si="210"/>
        <v>0</v>
      </c>
      <c r="M4517">
        <f t="shared" si="211"/>
        <v>2015</v>
      </c>
      <c r="N4517" t="str">
        <f t="shared" si="212"/>
        <v>Q4</v>
      </c>
    </row>
    <row r="4518" spans="1:14" x14ac:dyDescent="0.35">
      <c r="A4518">
        <v>318394</v>
      </c>
      <c r="B4518" t="s">
        <v>43</v>
      </c>
      <c r="C4518" t="s">
        <v>9</v>
      </c>
      <c r="D4518" t="s">
        <v>183</v>
      </c>
      <c r="E4518" t="s">
        <v>35</v>
      </c>
      <c r="F4518" t="s">
        <v>19</v>
      </c>
      <c r="G4518" s="10">
        <v>41320</v>
      </c>
      <c r="H4518" s="10">
        <v>41324</v>
      </c>
      <c r="I4518" t="s">
        <v>14</v>
      </c>
      <c r="J4518" t="s">
        <v>15</v>
      </c>
      <c r="K4518" t="str">
        <f>INDEX(State_Code_Name!B:B,MATCH(Consumer_Complaints!E4518,State_Code_Name!C:C,0))</f>
        <v>Florida</v>
      </c>
      <c r="L4518">
        <f t="shared" si="210"/>
        <v>4</v>
      </c>
      <c r="M4518">
        <f t="shared" si="211"/>
        <v>2013</v>
      </c>
      <c r="N4518" t="str">
        <f t="shared" si="212"/>
        <v>Q1</v>
      </c>
    </row>
    <row r="4519" spans="1:14" x14ac:dyDescent="0.35">
      <c r="A4519">
        <v>1018160</v>
      </c>
      <c r="B4519" t="s">
        <v>953</v>
      </c>
      <c r="C4519" t="s">
        <v>531</v>
      </c>
      <c r="D4519" t="s">
        <v>532</v>
      </c>
      <c r="E4519" t="s">
        <v>31</v>
      </c>
      <c r="F4519" t="s">
        <v>19</v>
      </c>
      <c r="G4519" s="10">
        <v>41860</v>
      </c>
      <c r="H4519" s="10">
        <v>41860</v>
      </c>
      <c r="I4519" t="s">
        <v>14</v>
      </c>
      <c r="J4519" t="s">
        <v>15</v>
      </c>
      <c r="K4519" t="str">
        <f>INDEX(State_Code_Name!B:B,MATCH(Consumer_Complaints!E4519,State_Code_Name!C:C,0))</f>
        <v>Texas</v>
      </c>
      <c r="L4519">
        <f t="shared" si="210"/>
        <v>0</v>
      </c>
      <c r="M4519">
        <f t="shared" si="211"/>
        <v>2014</v>
      </c>
      <c r="N4519" t="str">
        <f t="shared" si="212"/>
        <v>Q3</v>
      </c>
    </row>
    <row r="4520" spans="1:14" x14ac:dyDescent="0.35">
      <c r="A4520">
        <v>982910</v>
      </c>
      <c r="B4520" t="s">
        <v>43</v>
      </c>
      <c r="C4520" t="s">
        <v>36</v>
      </c>
      <c r="D4520" t="s">
        <v>80</v>
      </c>
      <c r="E4520" t="s">
        <v>35</v>
      </c>
      <c r="F4520" t="s">
        <v>19</v>
      </c>
      <c r="G4520" s="10">
        <v>41864</v>
      </c>
      <c r="H4520" s="10">
        <v>41864</v>
      </c>
      <c r="I4520" t="s">
        <v>14</v>
      </c>
      <c r="J4520" t="s">
        <v>15</v>
      </c>
      <c r="K4520" t="str">
        <f>INDEX(State_Code_Name!B:B,MATCH(Consumer_Complaints!E4520,State_Code_Name!C:C,0))</f>
        <v>Florida</v>
      </c>
      <c r="L4520">
        <f t="shared" si="210"/>
        <v>0</v>
      </c>
      <c r="M4520">
        <f t="shared" si="211"/>
        <v>2014</v>
      </c>
      <c r="N4520" t="str">
        <f t="shared" si="212"/>
        <v>Q3</v>
      </c>
    </row>
    <row r="4521" spans="1:14" x14ac:dyDescent="0.35">
      <c r="A4521">
        <v>1063862</v>
      </c>
      <c r="B4521" t="s">
        <v>63</v>
      </c>
      <c r="C4521" t="s">
        <v>61</v>
      </c>
      <c r="D4521" t="s">
        <v>459</v>
      </c>
      <c r="E4521" t="s">
        <v>115</v>
      </c>
      <c r="F4521" t="s">
        <v>19</v>
      </c>
      <c r="G4521" s="10">
        <v>41861</v>
      </c>
      <c r="H4521" s="10">
        <v>41927</v>
      </c>
      <c r="I4521" t="s">
        <v>14</v>
      </c>
      <c r="J4521" t="s">
        <v>15</v>
      </c>
      <c r="K4521" t="str">
        <f>INDEX(State_Code_Name!B:B,MATCH(Consumer_Complaints!E4521,State_Code_Name!C:C,0))</f>
        <v>Iowa</v>
      </c>
      <c r="L4521">
        <f t="shared" si="210"/>
        <v>66</v>
      </c>
      <c r="M4521">
        <f t="shared" si="211"/>
        <v>2014</v>
      </c>
      <c r="N4521" t="str">
        <f t="shared" si="212"/>
        <v>Q3</v>
      </c>
    </row>
    <row r="4522" spans="1:14" x14ac:dyDescent="0.35">
      <c r="A4522">
        <v>479342</v>
      </c>
      <c r="B4522" t="s">
        <v>11</v>
      </c>
      <c r="C4522" t="s">
        <v>16</v>
      </c>
      <c r="D4522" t="s">
        <v>17</v>
      </c>
      <c r="E4522" t="s">
        <v>29</v>
      </c>
      <c r="F4522" t="s">
        <v>13</v>
      </c>
      <c r="G4522" s="10">
        <v>41471</v>
      </c>
      <c r="H4522" s="10">
        <v>41472</v>
      </c>
      <c r="I4522" t="s">
        <v>14</v>
      </c>
      <c r="J4522" t="s">
        <v>15</v>
      </c>
      <c r="K4522" t="str">
        <f>INDEX(State_Code_Name!B:B,MATCH(Consumer_Complaints!E4522,State_Code_Name!C:C,0))</f>
        <v>Connecticut</v>
      </c>
      <c r="L4522">
        <f t="shared" si="210"/>
        <v>1</v>
      </c>
      <c r="M4522">
        <f t="shared" si="211"/>
        <v>2013</v>
      </c>
      <c r="N4522" t="str">
        <f t="shared" si="212"/>
        <v>Q3</v>
      </c>
    </row>
    <row r="4523" spans="1:14" x14ac:dyDescent="0.35">
      <c r="A4523">
        <v>1310712</v>
      </c>
      <c r="B4523" t="s">
        <v>30</v>
      </c>
      <c r="C4523" t="s">
        <v>36</v>
      </c>
      <c r="D4523" t="s">
        <v>203</v>
      </c>
      <c r="E4523" t="s">
        <v>184</v>
      </c>
      <c r="F4523" t="s">
        <v>305</v>
      </c>
      <c r="G4523" s="10">
        <v>42008</v>
      </c>
      <c r="H4523" s="10">
        <v>42067</v>
      </c>
      <c r="I4523" t="s">
        <v>14</v>
      </c>
      <c r="J4523" t="s">
        <v>14</v>
      </c>
      <c r="K4523" t="str">
        <f>INDEX(State_Code_Name!B:B,MATCH(Consumer_Complaints!E4523,State_Code_Name!C:C,0))</f>
        <v>Mississippi</v>
      </c>
      <c r="L4523">
        <f t="shared" si="210"/>
        <v>59</v>
      </c>
      <c r="M4523">
        <f t="shared" si="211"/>
        <v>2015</v>
      </c>
      <c r="N4523" t="str">
        <f t="shared" si="212"/>
        <v>Q1</v>
      </c>
    </row>
    <row r="4524" spans="1:14" x14ac:dyDescent="0.35">
      <c r="A4524">
        <v>1926739</v>
      </c>
      <c r="B4524" t="s">
        <v>68</v>
      </c>
      <c r="C4524" t="s">
        <v>32</v>
      </c>
      <c r="D4524" t="s">
        <v>44</v>
      </c>
      <c r="E4524" t="s">
        <v>35</v>
      </c>
      <c r="F4524" t="s">
        <v>19</v>
      </c>
      <c r="G4524" s="10">
        <v>42506</v>
      </c>
      <c r="H4524" s="10">
        <v>42506</v>
      </c>
      <c r="I4524" t="s">
        <v>14</v>
      </c>
      <c r="J4524" t="s">
        <v>15</v>
      </c>
      <c r="K4524" t="str">
        <f>INDEX(State_Code_Name!B:B,MATCH(Consumer_Complaints!E4524,State_Code_Name!C:C,0))</f>
        <v>Florida</v>
      </c>
      <c r="L4524">
        <f t="shared" si="210"/>
        <v>0</v>
      </c>
      <c r="M4524">
        <f t="shared" si="211"/>
        <v>2016</v>
      </c>
      <c r="N4524" t="str">
        <f t="shared" si="212"/>
        <v>Q2</v>
      </c>
    </row>
    <row r="4525" spans="1:14" x14ac:dyDescent="0.35">
      <c r="A4525">
        <v>318150</v>
      </c>
      <c r="B4525" t="s">
        <v>50</v>
      </c>
      <c r="C4525" t="s">
        <v>36</v>
      </c>
      <c r="D4525" t="s">
        <v>52</v>
      </c>
      <c r="E4525" t="s">
        <v>118</v>
      </c>
      <c r="F4525" t="s">
        <v>19</v>
      </c>
      <c r="G4525" s="10">
        <v>41320</v>
      </c>
      <c r="H4525" s="10">
        <v>41325</v>
      </c>
      <c r="I4525" t="s">
        <v>14</v>
      </c>
      <c r="J4525" t="s">
        <v>15</v>
      </c>
      <c r="K4525" t="str">
        <f>INDEX(State_Code_Name!B:B,MATCH(Consumer_Complaints!E4525,State_Code_Name!C:C,0))</f>
        <v>Alabama</v>
      </c>
      <c r="L4525">
        <f t="shared" si="210"/>
        <v>5</v>
      </c>
      <c r="M4525">
        <f t="shared" si="211"/>
        <v>2013</v>
      </c>
      <c r="N4525" t="str">
        <f t="shared" si="212"/>
        <v>Q1</v>
      </c>
    </row>
    <row r="4526" spans="1:14" x14ac:dyDescent="0.35">
      <c r="A4526">
        <v>886766</v>
      </c>
      <c r="B4526" t="s">
        <v>345</v>
      </c>
      <c r="C4526" t="s">
        <v>9</v>
      </c>
      <c r="D4526" t="s">
        <v>10</v>
      </c>
      <c r="E4526" t="s">
        <v>35</v>
      </c>
      <c r="F4526" t="s">
        <v>19</v>
      </c>
      <c r="G4526" s="10">
        <v>41888</v>
      </c>
      <c r="H4526" s="10">
        <v>41888</v>
      </c>
      <c r="I4526" t="s">
        <v>14</v>
      </c>
      <c r="J4526" t="s">
        <v>15</v>
      </c>
      <c r="K4526" t="str">
        <f>INDEX(State_Code_Name!B:B,MATCH(Consumer_Complaints!E4526,State_Code_Name!C:C,0))</f>
        <v>Florida</v>
      </c>
      <c r="L4526">
        <f t="shared" si="210"/>
        <v>0</v>
      </c>
      <c r="M4526">
        <f t="shared" si="211"/>
        <v>2014</v>
      </c>
      <c r="N4526" t="str">
        <f t="shared" si="212"/>
        <v>Q3</v>
      </c>
    </row>
    <row r="4527" spans="1:14" x14ac:dyDescent="0.35">
      <c r="A4527">
        <v>589739</v>
      </c>
      <c r="B4527" t="s">
        <v>73</v>
      </c>
      <c r="C4527" t="s">
        <v>26</v>
      </c>
      <c r="D4527" t="s">
        <v>56</v>
      </c>
      <c r="E4527" t="s">
        <v>39</v>
      </c>
      <c r="F4527" t="s">
        <v>19</v>
      </c>
      <c r="G4527" s="10">
        <v>41466</v>
      </c>
      <c r="H4527" s="10">
        <v>41466</v>
      </c>
      <c r="I4527" t="s">
        <v>14</v>
      </c>
      <c r="J4527" t="s">
        <v>15</v>
      </c>
      <c r="K4527" t="str">
        <f>INDEX(State_Code_Name!B:B,MATCH(Consumer_Complaints!E4527,State_Code_Name!C:C,0))</f>
        <v>Ohio</v>
      </c>
      <c r="L4527">
        <f t="shared" si="210"/>
        <v>0</v>
      </c>
      <c r="M4527">
        <f t="shared" si="211"/>
        <v>2013</v>
      </c>
      <c r="N4527" t="str">
        <f t="shared" si="212"/>
        <v>Q3</v>
      </c>
    </row>
    <row r="4528" spans="1:14" x14ac:dyDescent="0.35">
      <c r="A4528">
        <v>1221891</v>
      </c>
      <c r="B4528" t="s">
        <v>514</v>
      </c>
      <c r="C4528" t="s">
        <v>9</v>
      </c>
      <c r="D4528" t="s">
        <v>10</v>
      </c>
      <c r="E4528" t="s">
        <v>12</v>
      </c>
      <c r="F4528" t="s">
        <v>19</v>
      </c>
      <c r="G4528" s="10">
        <v>42065</v>
      </c>
      <c r="H4528" s="10">
        <v>42065</v>
      </c>
      <c r="I4528" t="s">
        <v>14</v>
      </c>
      <c r="J4528" t="s">
        <v>15</v>
      </c>
      <c r="K4528" t="str">
        <f>INDEX(State_Code_Name!B:B,MATCH(Consumer_Complaints!E4528,State_Code_Name!C:C,0))</f>
        <v>Virginia</v>
      </c>
      <c r="L4528">
        <f t="shared" si="210"/>
        <v>0</v>
      </c>
      <c r="M4528">
        <f t="shared" si="211"/>
        <v>2015</v>
      </c>
      <c r="N4528" t="str">
        <f t="shared" si="212"/>
        <v>Q1</v>
      </c>
    </row>
    <row r="4529" spans="1:14" x14ac:dyDescent="0.35">
      <c r="A4529">
        <v>1287811</v>
      </c>
      <c r="B4529" t="s">
        <v>69</v>
      </c>
      <c r="C4529" t="s">
        <v>26</v>
      </c>
      <c r="D4529" t="s">
        <v>78</v>
      </c>
      <c r="E4529" t="s">
        <v>51</v>
      </c>
      <c r="F4529" t="s">
        <v>19</v>
      </c>
      <c r="G4529" s="10">
        <v>42080</v>
      </c>
      <c r="H4529" s="10">
        <v>42087</v>
      </c>
      <c r="I4529" t="s">
        <v>14</v>
      </c>
      <c r="J4529" t="s">
        <v>15</v>
      </c>
      <c r="K4529" t="str">
        <f>INDEX(State_Code_Name!B:B,MATCH(Consumer_Complaints!E4529,State_Code_Name!C:C,0))</f>
        <v>Washington</v>
      </c>
      <c r="L4529">
        <f t="shared" si="210"/>
        <v>7</v>
      </c>
      <c r="M4529">
        <f t="shared" si="211"/>
        <v>2015</v>
      </c>
      <c r="N4529" t="str">
        <f t="shared" si="212"/>
        <v>Q1</v>
      </c>
    </row>
    <row r="4530" spans="1:14" x14ac:dyDescent="0.35">
      <c r="A4530">
        <v>1801905</v>
      </c>
      <c r="B4530" t="s">
        <v>50</v>
      </c>
      <c r="C4530" t="s">
        <v>36</v>
      </c>
      <c r="D4530" t="s">
        <v>99</v>
      </c>
      <c r="E4530" t="s">
        <v>18</v>
      </c>
      <c r="F4530" t="s">
        <v>19</v>
      </c>
      <c r="G4530" s="10">
        <v>42425</v>
      </c>
      <c r="H4530" s="10">
        <v>42425</v>
      </c>
      <c r="I4530" t="s">
        <v>14</v>
      </c>
      <c r="J4530" t="s">
        <v>15</v>
      </c>
      <c r="K4530" t="str">
        <f>INDEX(State_Code_Name!B:B,MATCH(Consumer_Complaints!E4530,State_Code_Name!C:C,0))</f>
        <v>California</v>
      </c>
      <c r="L4530">
        <f t="shared" si="210"/>
        <v>0</v>
      </c>
      <c r="M4530">
        <f t="shared" si="211"/>
        <v>2016</v>
      </c>
      <c r="N4530" t="str">
        <f t="shared" si="212"/>
        <v>Q1</v>
      </c>
    </row>
    <row r="4531" spans="1:14" x14ac:dyDescent="0.35">
      <c r="A4531">
        <v>1890587</v>
      </c>
      <c r="B4531" t="s">
        <v>50</v>
      </c>
      <c r="C4531" t="s">
        <v>32</v>
      </c>
      <c r="D4531" t="s">
        <v>104</v>
      </c>
      <c r="E4531" t="s">
        <v>35</v>
      </c>
      <c r="F4531" t="s">
        <v>19</v>
      </c>
      <c r="G4531" s="10">
        <v>42481</v>
      </c>
      <c r="H4531" s="10">
        <v>42484</v>
      </c>
      <c r="I4531" t="s">
        <v>14</v>
      </c>
      <c r="J4531" t="s">
        <v>15</v>
      </c>
      <c r="K4531" t="str">
        <f>INDEX(State_Code_Name!B:B,MATCH(Consumer_Complaints!E4531,State_Code_Name!C:C,0))</f>
        <v>Florida</v>
      </c>
      <c r="L4531">
        <f t="shared" si="210"/>
        <v>3</v>
      </c>
      <c r="M4531">
        <f t="shared" si="211"/>
        <v>2016</v>
      </c>
      <c r="N4531" t="str">
        <f t="shared" si="212"/>
        <v>Q2</v>
      </c>
    </row>
    <row r="4532" spans="1:14" x14ac:dyDescent="0.35">
      <c r="A4532">
        <v>1723111</v>
      </c>
      <c r="B4532" t="s">
        <v>11</v>
      </c>
      <c r="C4532" t="s">
        <v>16</v>
      </c>
      <c r="D4532" t="s">
        <v>20</v>
      </c>
      <c r="E4532" t="s">
        <v>18</v>
      </c>
      <c r="F4532" t="s">
        <v>305</v>
      </c>
      <c r="G4532" s="10">
        <v>42368</v>
      </c>
      <c r="H4532" s="10">
        <v>42461</v>
      </c>
      <c r="I4532" t="s">
        <v>14</v>
      </c>
      <c r="J4532" t="s">
        <v>15</v>
      </c>
      <c r="K4532" t="str">
        <f>INDEX(State_Code_Name!B:B,MATCH(Consumer_Complaints!E4532,State_Code_Name!C:C,0))</f>
        <v>California</v>
      </c>
      <c r="L4532">
        <f t="shared" si="210"/>
        <v>93</v>
      </c>
      <c r="M4532">
        <f t="shared" si="211"/>
        <v>2015</v>
      </c>
      <c r="N4532" t="str">
        <f t="shared" si="212"/>
        <v>Q4</v>
      </c>
    </row>
    <row r="4533" spans="1:14" x14ac:dyDescent="0.35">
      <c r="A4533">
        <v>1151876</v>
      </c>
      <c r="B4533" t="s">
        <v>97</v>
      </c>
      <c r="C4533" t="s">
        <v>52</v>
      </c>
      <c r="D4533" t="s">
        <v>103</v>
      </c>
      <c r="E4533" t="s">
        <v>18</v>
      </c>
      <c r="F4533" t="s">
        <v>19</v>
      </c>
      <c r="G4533" s="10">
        <v>41955</v>
      </c>
      <c r="H4533" s="10">
        <v>41955</v>
      </c>
      <c r="I4533" t="s">
        <v>14</v>
      </c>
      <c r="J4533" t="s">
        <v>14</v>
      </c>
      <c r="K4533" t="str">
        <f>INDEX(State_Code_Name!B:B,MATCH(Consumer_Complaints!E4533,State_Code_Name!C:C,0))</f>
        <v>California</v>
      </c>
      <c r="L4533">
        <f t="shared" si="210"/>
        <v>0</v>
      </c>
      <c r="M4533">
        <f t="shared" si="211"/>
        <v>2014</v>
      </c>
      <c r="N4533" t="str">
        <f t="shared" si="212"/>
        <v>Q4</v>
      </c>
    </row>
    <row r="4534" spans="1:14" x14ac:dyDescent="0.35">
      <c r="A4534">
        <v>363548</v>
      </c>
      <c r="B4534" t="s">
        <v>43</v>
      </c>
      <c r="C4534" t="s">
        <v>26</v>
      </c>
      <c r="D4534" t="s">
        <v>159</v>
      </c>
      <c r="E4534" t="s">
        <v>72</v>
      </c>
      <c r="F4534" t="s">
        <v>19</v>
      </c>
      <c r="G4534" s="10">
        <v>41356</v>
      </c>
      <c r="H4534" s="10">
        <v>41358</v>
      </c>
      <c r="I4534" t="s">
        <v>14</v>
      </c>
      <c r="J4534" t="s">
        <v>15</v>
      </c>
      <c r="K4534" t="str">
        <f>INDEX(State_Code_Name!B:B,MATCH(Consumer_Complaints!E4534,State_Code_Name!C:C,0))</f>
        <v>Kentucky</v>
      </c>
      <c r="L4534">
        <f t="shared" si="210"/>
        <v>2</v>
      </c>
      <c r="M4534">
        <f t="shared" si="211"/>
        <v>2013</v>
      </c>
      <c r="N4534" t="str">
        <f t="shared" si="212"/>
        <v>Q1</v>
      </c>
    </row>
    <row r="4535" spans="1:14" x14ac:dyDescent="0.35">
      <c r="A4535">
        <v>2090608</v>
      </c>
      <c r="B4535" t="s">
        <v>60</v>
      </c>
      <c r="C4535" t="s">
        <v>52</v>
      </c>
      <c r="D4535" t="s">
        <v>103</v>
      </c>
      <c r="E4535" t="s">
        <v>18</v>
      </c>
      <c r="F4535" t="s">
        <v>19</v>
      </c>
      <c r="G4535" s="10">
        <v>42613</v>
      </c>
      <c r="H4535" s="10">
        <v>42613</v>
      </c>
      <c r="I4535" t="s">
        <v>14</v>
      </c>
      <c r="J4535" t="s">
        <v>14</v>
      </c>
      <c r="K4535" t="str">
        <f>INDEX(State_Code_Name!B:B,MATCH(Consumer_Complaints!E4535,State_Code_Name!C:C,0))</f>
        <v>California</v>
      </c>
      <c r="L4535">
        <f t="shared" si="210"/>
        <v>0</v>
      </c>
      <c r="M4535">
        <f t="shared" si="211"/>
        <v>2016</v>
      </c>
      <c r="N4535" t="str">
        <f t="shared" si="212"/>
        <v>Q3</v>
      </c>
    </row>
    <row r="4536" spans="1:14" x14ac:dyDescent="0.35">
      <c r="A4536">
        <v>1718623</v>
      </c>
      <c r="B4536" t="s">
        <v>58</v>
      </c>
      <c r="C4536" t="s">
        <v>16</v>
      </c>
      <c r="D4536" t="s">
        <v>20</v>
      </c>
      <c r="E4536" t="s">
        <v>39</v>
      </c>
      <c r="F4536" t="s">
        <v>13</v>
      </c>
      <c r="G4536" s="10">
        <v>42366</v>
      </c>
      <c r="H4536" s="10">
        <v>42367</v>
      </c>
      <c r="I4536" t="s">
        <v>14</v>
      </c>
      <c r="J4536" t="s">
        <v>15</v>
      </c>
      <c r="K4536" t="str">
        <f>INDEX(State_Code_Name!B:B,MATCH(Consumer_Complaints!E4536,State_Code_Name!C:C,0))</f>
        <v>Ohio</v>
      </c>
      <c r="L4536">
        <f t="shared" si="210"/>
        <v>1</v>
      </c>
      <c r="M4536">
        <f t="shared" si="211"/>
        <v>2015</v>
      </c>
      <c r="N4536" t="str">
        <f t="shared" si="212"/>
        <v>Q4</v>
      </c>
    </row>
    <row r="4537" spans="1:14" x14ac:dyDescent="0.35">
      <c r="A4537">
        <v>433681</v>
      </c>
      <c r="B4537" t="s">
        <v>54</v>
      </c>
      <c r="C4537" t="s">
        <v>52</v>
      </c>
      <c r="D4537" t="s">
        <v>103</v>
      </c>
      <c r="E4537" t="s">
        <v>46</v>
      </c>
      <c r="F4537" t="s">
        <v>19</v>
      </c>
      <c r="G4537" s="10">
        <v>41440</v>
      </c>
      <c r="H4537" s="10">
        <v>41442</v>
      </c>
      <c r="I4537" t="s">
        <v>14</v>
      </c>
      <c r="J4537" t="s">
        <v>15</v>
      </c>
      <c r="K4537" t="str">
        <f>INDEX(State_Code_Name!B:B,MATCH(Consumer_Complaints!E4537,State_Code_Name!C:C,0))</f>
        <v>Pennsylvania</v>
      </c>
      <c r="L4537">
        <f t="shared" si="210"/>
        <v>2</v>
      </c>
      <c r="M4537">
        <f t="shared" si="211"/>
        <v>2013</v>
      </c>
      <c r="N4537" t="str">
        <f t="shared" si="212"/>
        <v>Q2</v>
      </c>
    </row>
    <row r="4538" spans="1:14" x14ac:dyDescent="0.35">
      <c r="A4538">
        <v>535700</v>
      </c>
      <c r="B4538" t="s">
        <v>43</v>
      </c>
      <c r="C4538" t="s">
        <v>36</v>
      </c>
      <c r="D4538" t="s">
        <v>109</v>
      </c>
      <c r="E4538" t="s">
        <v>22</v>
      </c>
      <c r="F4538" t="s">
        <v>19</v>
      </c>
      <c r="G4538" s="10">
        <v>41538</v>
      </c>
      <c r="H4538" s="10">
        <v>41540</v>
      </c>
      <c r="I4538" t="s">
        <v>14</v>
      </c>
      <c r="J4538" t="s">
        <v>15</v>
      </c>
      <c r="K4538" t="str">
        <f>INDEX(State_Code_Name!B:B,MATCH(Consumer_Complaints!E4538,State_Code_Name!C:C,0))</f>
        <v>New York</v>
      </c>
      <c r="L4538">
        <f t="shared" si="210"/>
        <v>2</v>
      </c>
      <c r="M4538">
        <f t="shared" si="211"/>
        <v>2013</v>
      </c>
      <c r="N4538" t="str">
        <f t="shared" si="212"/>
        <v>Q3</v>
      </c>
    </row>
    <row r="4539" spans="1:14" x14ac:dyDescent="0.35">
      <c r="A4539">
        <v>707037</v>
      </c>
      <c r="B4539" t="s">
        <v>576</v>
      </c>
      <c r="C4539" t="s">
        <v>16</v>
      </c>
      <c r="D4539" t="s">
        <v>20</v>
      </c>
      <c r="E4539" t="s">
        <v>699</v>
      </c>
      <c r="F4539" t="s">
        <v>305</v>
      </c>
      <c r="G4539" s="10">
        <v>41914</v>
      </c>
      <c r="H4539" s="10">
        <v>41945</v>
      </c>
      <c r="I4539" t="s">
        <v>15</v>
      </c>
      <c r="J4539" t="s">
        <v>15</v>
      </c>
      <c r="K4539" t="e">
        <f>INDEX(State_Code_Name!B:B,MATCH(Consumer_Complaints!E4539,State_Code_Name!C:C,0))</f>
        <v>#N/A</v>
      </c>
      <c r="L4539">
        <f t="shared" si="210"/>
        <v>31</v>
      </c>
      <c r="M4539">
        <f t="shared" si="211"/>
        <v>2014</v>
      </c>
      <c r="N4539" t="str">
        <f t="shared" si="212"/>
        <v>Q4</v>
      </c>
    </row>
    <row r="4540" spans="1:14" x14ac:dyDescent="0.35">
      <c r="A4540">
        <v>1121252</v>
      </c>
      <c r="B4540" t="s">
        <v>11</v>
      </c>
      <c r="C4540" t="s">
        <v>9</v>
      </c>
      <c r="D4540" t="s">
        <v>132</v>
      </c>
      <c r="E4540" t="s">
        <v>46</v>
      </c>
      <c r="F4540" t="s">
        <v>19</v>
      </c>
      <c r="G4540" s="10">
        <v>41961</v>
      </c>
      <c r="H4540" s="10">
        <v>41961</v>
      </c>
      <c r="I4540" t="s">
        <v>14</v>
      </c>
      <c r="J4540" t="s">
        <v>15</v>
      </c>
      <c r="K4540" t="str">
        <f>INDEX(State_Code_Name!B:B,MATCH(Consumer_Complaints!E4540,State_Code_Name!C:C,0))</f>
        <v>Pennsylvania</v>
      </c>
      <c r="L4540">
        <f t="shared" si="210"/>
        <v>0</v>
      </c>
      <c r="M4540">
        <f t="shared" si="211"/>
        <v>2014</v>
      </c>
      <c r="N4540" t="str">
        <f t="shared" si="212"/>
        <v>Q4</v>
      </c>
    </row>
    <row r="4541" spans="1:14" x14ac:dyDescent="0.35">
      <c r="A4541">
        <v>607372</v>
      </c>
      <c r="B4541" t="s">
        <v>163</v>
      </c>
      <c r="C4541" t="s">
        <v>9</v>
      </c>
      <c r="D4541" t="s">
        <v>10</v>
      </c>
      <c r="E4541" t="s">
        <v>72</v>
      </c>
      <c r="F4541" t="s">
        <v>305</v>
      </c>
      <c r="G4541" s="10">
        <v>41599</v>
      </c>
      <c r="H4541" s="10">
        <v>41599</v>
      </c>
      <c r="I4541" t="s">
        <v>14</v>
      </c>
      <c r="J4541" t="s">
        <v>15</v>
      </c>
      <c r="K4541" t="str">
        <f>INDEX(State_Code_Name!B:B,MATCH(Consumer_Complaints!E4541,State_Code_Name!C:C,0))</f>
        <v>Kentucky</v>
      </c>
      <c r="L4541">
        <f t="shared" si="210"/>
        <v>0</v>
      </c>
      <c r="M4541">
        <f t="shared" si="211"/>
        <v>2013</v>
      </c>
      <c r="N4541" t="str">
        <f t="shared" si="212"/>
        <v>Q4</v>
      </c>
    </row>
    <row r="4542" spans="1:14" x14ac:dyDescent="0.35">
      <c r="A4542">
        <v>1618323</v>
      </c>
      <c r="B4542" t="s">
        <v>256</v>
      </c>
      <c r="C4542" t="s">
        <v>26</v>
      </c>
      <c r="D4542" t="s">
        <v>27</v>
      </c>
      <c r="E4542" t="s">
        <v>25</v>
      </c>
      <c r="F4542" t="s">
        <v>19</v>
      </c>
      <c r="G4542" s="10">
        <v>42298</v>
      </c>
      <c r="H4542" s="10">
        <v>42298</v>
      </c>
      <c r="I4542" t="s">
        <v>14</v>
      </c>
      <c r="J4542" t="s">
        <v>15</v>
      </c>
      <c r="K4542" t="str">
        <f>INDEX(State_Code_Name!B:B,MATCH(Consumer_Complaints!E4542,State_Code_Name!C:C,0))</f>
        <v>Georgia</v>
      </c>
      <c r="L4542">
        <f t="shared" si="210"/>
        <v>0</v>
      </c>
      <c r="M4542">
        <f t="shared" si="211"/>
        <v>2015</v>
      </c>
      <c r="N4542" t="str">
        <f t="shared" si="212"/>
        <v>Q4</v>
      </c>
    </row>
    <row r="4543" spans="1:14" x14ac:dyDescent="0.35">
      <c r="A4543">
        <v>1463662</v>
      </c>
      <c r="B4543" t="s">
        <v>68</v>
      </c>
      <c r="C4543" t="s">
        <v>36</v>
      </c>
      <c r="D4543" t="s">
        <v>80</v>
      </c>
      <c r="E4543" t="s">
        <v>18</v>
      </c>
      <c r="F4543" t="s">
        <v>19</v>
      </c>
      <c r="G4543" s="10">
        <v>42315</v>
      </c>
      <c r="H4543" s="10">
        <v>42315</v>
      </c>
      <c r="I4543" t="s">
        <v>14</v>
      </c>
      <c r="J4543" t="s">
        <v>14</v>
      </c>
      <c r="K4543" t="str">
        <f>INDEX(State_Code_Name!B:B,MATCH(Consumer_Complaints!E4543,State_Code_Name!C:C,0))</f>
        <v>California</v>
      </c>
      <c r="L4543">
        <f t="shared" si="210"/>
        <v>0</v>
      </c>
      <c r="M4543">
        <f t="shared" si="211"/>
        <v>2015</v>
      </c>
      <c r="N4543" t="str">
        <f t="shared" si="212"/>
        <v>Q4</v>
      </c>
    </row>
    <row r="4544" spans="1:14" x14ac:dyDescent="0.35">
      <c r="A4544">
        <v>1402323</v>
      </c>
      <c r="B4544" t="s">
        <v>81</v>
      </c>
      <c r="C4544" t="s">
        <v>32</v>
      </c>
      <c r="D4544" t="s">
        <v>44</v>
      </c>
      <c r="F4544" t="s">
        <v>13</v>
      </c>
      <c r="G4544" s="10">
        <v>42041</v>
      </c>
      <c r="H4544" s="10">
        <v>42069</v>
      </c>
      <c r="I4544" t="s">
        <v>14</v>
      </c>
      <c r="J4544" t="s">
        <v>15</v>
      </c>
      <c r="K4544" t="e">
        <f>INDEX(State_Code_Name!B:B,MATCH(Consumer_Complaints!E4544,State_Code_Name!C:C,0))</f>
        <v>#N/A</v>
      </c>
      <c r="L4544">
        <f t="shared" si="210"/>
        <v>28</v>
      </c>
      <c r="M4544">
        <f t="shared" si="211"/>
        <v>2015</v>
      </c>
      <c r="N4544" t="str">
        <f t="shared" si="212"/>
        <v>Q1</v>
      </c>
    </row>
    <row r="4545" spans="1:14" x14ac:dyDescent="0.35">
      <c r="A4545">
        <v>1761165</v>
      </c>
      <c r="B4545" t="s">
        <v>43</v>
      </c>
      <c r="C4545" t="s">
        <v>26</v>
      </c>
      <c r="D4545" t="s">
        <v>56</v>
      </c>
      <c r="E4545" t="s">
        <v>35</v>
      </c>
      <c r="F4545" t="s">
        <v>305</v>
      </c>
      <c r="G4545" s="10">
        <v>42396</v>
      </c>
      <c r="H4545" s="10">
        <v>42431</v>
      </c>
      <c r="I4545" t="s">
        <v>14</v>
      </c>
      <c r="J4545" t="s">
        <v>15</v>
      </c>
      <c r="K4545" t="str">
        <f>INDEX(State_Code_Name!B:B,MATCH(Consumer_Complaints!E4545,State_Code_Name!C:C,0))</f>
        <v>Florida</v>
      </c>
      <c r="L4545">
        <f t="shared" si="210"/>
        <v>35</v>
      </c>
      <c r="M4545">
        <f t="shared" si="211"/>
        <v>2016</v>
      </c>
      <c r="N4545" t="str">
        <f t="shared" si="212"/>
        <v>Q1</v>
      </c>
    </row>
    <row r="4546" spans="1:14" x14ac:dyDescent="0.35">
      <c r="A4546">
        <v>811872</v>
      </c>
      <c r="B4546" t="s">
        <v>69</v>
      </c>
      <c r="C4546" t="s">
        <v>26</v>
      </c>
      <c r="D4546" t="s">
        <v>27</v>
      </c>
      <c r="E4546" t="s">
        <v>85</v>
      </c>
      <c r="F4546" t="s">
        <v>19</v>
      </c>
      <c r="G4546" s="10">
        <v>41745</v>
      </c>
      <c r="H4546" s="10">
        <v>41745</v>
      </c>
      <c r="I4546" t="s">
        <v>14</v>
      </c>
      <c r="J4546" t="s">
        <v>15</v>
      </c>
      <c r="K4546" t="str">
        <f>INDEX(State_Code_Name!B:B,MATCH(Consumer_Complaints!E4546,State_Code_Name!C:C,0))</f>
        <v>Wisconsin</v>
      </c>
      <c r="L4546">
        <f t="shared" si="210"/>
        <v>0</v>
      </c>
      <c r="M4546">
        <f t="shared" si="211"/>
        <v>2014</v>
      </c>
      <c r="N4546" t="str">
        <f t="shared" si="212"/>
        <v>Q2</v>
      </c>
    </row>
    <row r="4547" spans="1:14" x14ac:dyDescent="0.35">
      <c r="A4547">
        <v>2174154</v>
      </c>
      <c r="B4547" t="s">
        <v>129</v>
      </c>
      <c r="C4547" t="s">
        <v>32</v>
      </c>
      <c r="D4547" t="s">
        <v>41</v>
      </c>
      <c r="E4547" t="s">
        <v>79</v>
      </c>
      <c r="F4547" t="s">
        <v>19</v>
      </c>
      <c r="G4547" s="10">
        <v>42666</v>
      </c>
      <c r="H4547" s="10">
        <v>42666</v>
      </c>
      <c r="I4547" t="s">
        <v>14</v>
      </c>
      <c r="J4547" t="s">
        <v>14</v>
      </c>
      <c r="K4547" t="str">
        <f>INDEX(State_Code_Name!B:B,MATCH(Consumer_Complaints!E4547,State_Code_Name!C:C,0))</f>
        <v>Minnesota</v>
      </c>
      <c r="L4547">
        <f t="shared" ref="L4547:L4610" si="213">H4547-G4547</f>
        <v>0</v>
      </c>
      <c r="M4547">
        <f t="shared" ref="M4547:M4610" si="214">YEAR(G4547)</f>
        <v>2016</v>
      </c>
      <c r="N4547" t="str">
        <f t="shared" ref="N4547:N4610" si="215">IF(MONTH(G4547)&lt;=3,"Q1",IF(MONTH(G4547)&lt;=6,"Q2",IF(MONTH(G4547)&lt;=9,"Q3","Q4")))</f>
        <v>Q4</v>
      </c>
    </row>
    <row r="4548" spans="1:14" x14ac:dyDescent="0.35">
      <c r="A4548">
        <v>947372</v>
      </c>
      <c r="B4548" t="s">
        <v>81</v>
      </c>
      <c r="C4548" t="s">
        <v>36</v>
      </c>
      <c r="D4548" t="s">
        <v>37</v>
      </c>
      <c r="E4548" t="s">
        <v>18</v>
      </c>
      <c r="F4548" t="s">
        <v>19</v>
      </c>
      <c r="G4548" s="10">
        <v>41842</v>
      </c>
      <c r="H4548" s="10">
        <v>41842</v>
      </c>
      <c r="I4548" t="s">
        <v>14</v>
      </c>
      <c r="J4548" t="s">
        <v>14</v>
      </c>
      <c r="K4548" t="str">
        <f>INDEX(State_Code_Name!B:B,MATCH(Consumer_Complaints!E4548,State_Code_Name!C:C,0))</f>
        <v>California</v>
      </c>
      <c r="L4548">
        <f t="shared" si="213"/>
        <v>0</v>
      </c>
      <c r="M4548">
        <f t="shared" si="214"/>
        <v>2014</v>
      </c>
      <c r="N4548" t="str">
        <f t="shared" si="215"/>
        <v>Q3</v>
      </c>
    </row>
    <row r="4549" spans="1:14" x14ac:dyDescent="0.35">
      <c r="A4549">
        <v>1852822</v>
      </c>
      <c r="B4549" t="s">
        <v>435</v>
      </c>
      <c r="C4549" t="s">
        <v>32</v>
      </c>
      <c r="D4549" t="s">
        <v>41</v>
      </c>
      <c r="E4549" t="s">
        <v>22</v>
      </c>
      <c r="F4549" t="s">
        <v>19</v>
      </c>
      <c r="G4549" s="10">
        <v>42457</v>
      </c>
      <c r="H4549" s="10">
        <v>42457</v>
      </c>
      <c r="I4549" t="s">
        <v>14</v>
      </c>
      <c r="J4549" t="s">
        <v>14</v>
      </c>
      <c r="K4549" t="str">
        <f>INDEX(State_Code_Name!B:B,MATCH(Consumer_Complaints!E4549,State_Code_Name!C:C,0))</f>
        <v>New York</v>
      </c>
      <c r="L4549">
        <f t="shared" si="213"/>
        <v>0</v>
      </c>
      <c r="M4549">
        <f t="shared" si="214"/>
        <v>2016</v>
      </c>
      <c r="N4549" t="str">
        <f t="shared" si="215"/>
        <v>Q1</v>
      </c>
    </row>
    <row r="4550" spans="1:14" x14ac:dyDescent="0.35">
      <c r="A4550">
        <v>873365</v>
      </c>
      <c r="B4550" t="s">
        <v>43</v>
      </c>
      <c r="C4550" t="s">
        <v>36</v>
      </c>
      <c r="D4550" t="s">
        <v>262</v>
      </c>
      <c r="E4550" t="s">
        <v>122</v>
      </c>
      <c r="F4550" t="s">
        <v>19</v>
      </c>
      <c r="G4550" s="10">
        <v>41788</v>
      </c>
      <c r="H4550" s="10">
        <v>41788</v>
      </c>
      <c r="I4550" t="s">
        <v>14</v>
      </c>
      <c r="J4550" t="s">
        <v>15</v>
      </c>
      <c r="K4550" t="str">
        <f>INDEX(State_Code_Name!B:B,MATCH(Consumer_Complaints!E4550,State_Code_Name!C:C,0))</f>
        <v>Maryland</v>
      </c>
      <c r="L4550">
        <f t="shared" si="213"/>
        <v>0</v>
      </c>
      <c r="M4550">
        <f t="shared" si="214"/>
        <v>2014</v>
      </c>
      <c r="N4550" t="str">
        <f t="shared" si="215"/>
        <v>Q2</v>
      </c>
    </row>
    <row r="4551" spans="1:14" x14ac:dyDescent="0.35">
      <c r="A4551">
        <v>1257814</v>
      </c>
      <c r="B4551" t="s">
        <v>60</v>
      </c>
      <c r="C4551" t="s">
        <v>52</v>
      </c>
      <c r="D4551" t="s">
        <v>53</v>
      </c>
      <c r="E4551" t="s">
        <v>18</v>
      </c>
      <c r="F4551" t="s">
        <v>19</v>
      </c>
      <c r="G4551" s="10">
        <v>42061</v>
      </c>
      <c r="H4551" s="10">
        <v>42061</v>
      </c>
      <c r="I4551" t="s">
        <v>14</v>
      </c>
      <c r="J4551" t="s">
        <v>15</v>
      </c>
      <c r="K4551" t="str">
        <f>INDEX(State_Code_Name!B:B,MATCH(Consumer_Complaints!E4551,State_Code_Name!C:C,0))</f>
        <v>California</v>
      </c>
      <c r="L4551">
        <f t="shared" si="213"/>
        <v>0</v>
      </c>
      <c r="M4551">
        <f t="shared" si="214"/>
        <v>2015</v>
      </c>
      <c r="N4551" t="str">
        <f t="shared" si="215"/>
        <v>Q1</v>
      </c>
    </row>
    <row r="4552" spans="1:14" x14ac:dyDescent="0.35">
      <c r="A4552">
        <v>2019515</v>
      </c>
      <c r="B4552" t="s">
        <v>38</v>
      </c>
      <c r="C4552" t="s">
        <v>36</v>
      </c>
      <c r="D4552" t="s">
        <v>80</v>
      </c>
      <c r="E4552" t="s">
        <v>114</v>
      </c>
      <c r="F4552" t="s">
        <v>305</v>
      </c>
      <c r="G4552" s="10">
        <v>42570</v>
      </c>
      <c r="H4552" s="10">
        <v>42570</v>
      </c>
      <c r="I4552" t="s">
        <v>14</v>
      </c>
      <c r="J4552" t="s">
        <v>15</v>
      </c>
      <c r="K4552" t="str">
        <f>INDEX(State_Code_Name!B:B,MATCH(Consumer_Complaints!E4552,State_Code_Name!C:C,0))</f>
        <v>South Carolina</v>
      </c>
      <c r="L4552">
        <f t="shared" si="213"/>
        <v>0</v>
      </c>
      <c r="M4552">
        <f t="shared" si="214"/>
        <v>2016</v>
      </c>
      <c r="N4552" t="str">
        <f t="shared" si="215"/>
        <v>Q3</v>
      </c>
    </row>
    <row r="4553" spans="1:14" x14ac:dyDescent="0.35">
      <c r="A4553">
        <v>1986765</v>
      </c>
      <c r="B4553" t="s">
        <v>97</v>
      </c>
      <c r="C4553" t="s">
        <v>52</v>
      </c>
      <c r="D4553" t="s">
        <v>76</v>
      </c>
      <c r="E4553" t="s">
        <v>186</v>
      </c>
      <c r="F4553" t="s">
        <v>19</v>
      </c>
      <c r="G4553" s="10">
        <v>42548</v>
      </c>
      <c r="H4553" s="10">
        <v>42548</v>
      </c>
      <c r="I4553" t="s">
        <v>14</v>
      </c>
      <c r="J4553" t="s">
        <v>15</v>
      </c>
      <c r="K4553" t="str">
        <f>INDEX(State_Code_Name!B:B,MATCH(Consumer_Complaints!E4553,State_Code_Name!C:C,0))</f>
        <v>Arkansas</v>
      </c>
      <c r="L4553">
        <f t="shared" si="213"/>
        <v>0</v>
      </c>
      <c r="M4553">
        <f t="shared" si="214"/>
        <v>2016</v>
      </c>
      <c r="N4553" t="str">
        <f t="shared" si="215"/>
        <v>Q2</v>
      </c>
    </row>
    <row r="4554" spans="1:14" x14ac:dyDescent="0.35">
      <c r="A4554">
        <v>1646458</v>
      </c>
      <c r="B4554" t="s">
        <v>38</v>
      </c>
      <c r="C4554" t="s">
        <v>16</v>
      </c>
      <c r="D4554" t="s">
        <v>20</v>
      </c>
      <c r="E4554" t="s">
        <v>122</v>
      </c>
      <c r="F4554" t="s">
        <v>57</v>
      </c>
      <c r="G4554" s="10">
        <v>42258</v>
      </c>
      <c r="H4554" s="10">
        <v>42349</v>
      </c>
      <c r="I4554" t="s">
        <v>14</v>
      </c>
      <c r="J4554" t="s">
        <v>15</v>
      </c>
      <c r="K4554" t="str">
        <f>INDEX(State_Code_Name!B:B,MATCH(Consumer_Complaints!E4554,State_Code_Name!C:C,0))</f>
        <v>Maryland</v>
      </c>
      <c r="L4554">
        <f t="shared" si="213"/>
        <v>91</v>
      </c>
      <c r="M4554">
        <f t="shared" si="214"/>
        <v>2015</v>
      </c>
      <c r="N4554" t="str">
        <f t="shared" si="215"/>
        <v>Q3</v>
      </c>
    </row>
    <row r="4555" spans="1:14" x14ac:dyDescent="0.35">
      <c r="A4555">
        <v>419893</v>
      </c>
      <c r="B4555" t="s">
        <v>30</v>
      </c>
      <c r="C4555" t="s">
        <v>16</v>
      </c>
      <c r="D4555" t="s">
        <v>17</v>
      </c>
      <c r="E4555" t="s">
        <v>128</v>
      </c>
      <c r="F4555" t="s">
        <v>19</v>
      </c>
      <c r="G4555" s="10">
        <v>41424</v>
      </c>
      <c r="H4555" s="10">
        <v>41424</v>
      </c>
      <c r="I4555" t="s">
        <v>14</v>
      </c>
      <c r="J4555" t="s">
        <v>15</v>
      </c>
      <c r="K4555" t="str">
        <f>INDEX(State_Code_Name!B:B,MATCH(Consumer_Complaints!E4555,State_Code_Name!C:C,0))</f>
        <v>New Hampshire</v>
      </c>
      <c r="L4555">
        <f t="shared" si="213"/>
        <v>0</v>
      </c>
      <c r="M4555">
        <f t="shared" si="214"/>
        <v>2013</v>
      </c>
      <c r="N4555" t="str">
        <f t="shared" si="215"/>
        <v>Q2</v>
      </c>
    </row>
    <row r="4556" spans="1:14" x14ac:dyDescent="0.35">
      <c r="A4556">
        <v>1034562</v>
      </c>
      <c r="B4556" t="s">
        <v>43</v>
      </c>
      <c r="C4556" t="s">
        <v>26</v>
      </c>
      <c r="D4556" t="s">
        <v>78</v>
      </c>
      <c r="E4556" t="s">
        <v>39</v>
      </c>
      <c r="F4556" t="s">
        <v>19</v>
      </c>
      <c r="G4556" s="10">
        <v>41900</v>
      </c>
      <c r="H4556" s="10">
        <v>41900</v>
      </c>
      <c r="I4556" t="s">
        <v>14</v>
      </c>
      <c r="J4556" t="s">
        <v>15</v>
      </c>
      <c r="K4556" t="str">
        <f>INDEX(State_Code_Name!B:B,MATCH(Consumer_Complaints!E4556,State_Code_Name!C:C,0))</f>
        <v>Ohio</v>
      </c>
      <c r="L4556">
        <f t="shared" si="213"/>
        <v>0</v>
      </c>
      <c r="M4556">
        <f t="shared" si="214"/>
        <v>2014</v>
      </c>
      <c r="N4556" t="str">
        <f t="shared" si="215"/>
        <v>Q3</v>
      </c>
    </row>
    <row r="4557" spans="1:14" x14ac:dyDescent="0.35">
      <c r="A4557">
        <v>2093550</v>
      </c>
      <c r="B4557" t="s">
        <v>43</v>
      </c>
      <c r="C4557" t="s">
        <v>16</v>
      </c>
      <c r="D4557" t="s">
        <v>24</v>
      </c>
      <c r="E4557" t="s">
        <v>18</v>
      </c>
      <c r="F4557" t="s">
        <v>19</v>
      </c>
      <c r="G4557" s="10">
        <v>42409</v>
      </c>
      <c r="H4557" s="10">
        <v>42409</v>
      </c>
      <c r="I4557" t="s">
        <v>14</v>
      </c>
      <c r="J4557" t="s">
        <v>15</v>
      </c>
      <c r="K4557" t="str">
        <f>INDEX(State_Code_Name!B:B,MATCH(Consumer_Complaints!E4557,State_Code_Name!C:C,0))</f>
        <v>California</v>
      </c>
      <c r="L4557">
        <f t="shared" si="213"/>
        <v>0</v>
      </c>
      <c r="M4557">
        <f t="shared" si="214"/>
        <v>2016</v>
      </c>
      <c r="N4557" t="str">
        <f t="shared" si="215"/>
        <v>Q1</v>
      </c>
    </row>
    <row r="4558" spans="1:14" x14ac:dyDescent="0.35">
      <c r="A4558">
        <v>1122982</v>
      </c>
      <c r="B4558" t="s">
        <v>30</v>
      </c>
      <c r="C4558" t="s">
        <v>26</v>
      </c>
      <c r="D4558" t="s">
        <v>27</v>
      </c>
      <c r="E4558" t="s">
        <v>35</v>
      </c>
      <c r="F4558" t="s">
        <v>23</v>
      </c>
      <c r="G4558" s="10">
        <v>41962</v>
      </c>
      <c r="H4558" s="10">
        <v>41969</v>
      </c>
      <c r="I4558" t="s">
        <v>14</v>
      </c>
      <c r="J4558" t="s">
        <v>15</v>
      </c>
      <c r="K4558" t="str">
        <f>INDEX(State_Code_Name!B:B,MATCH(Consumer_Complaints!E4558,State_Code_Name!C:C,0))</f>
        <v>Florida</v>
      </c>
      <c r="L4558">
        <f t="shared" si="213"/>
        <v>7</v>
      </c>
      <c r="M4558">
        <f t="shared" si="214"/>
        <v>2014</v>
      </c>
      <c r="N4558" t="str">
        <f t="shared" si="215"/>
        <v>Q4</v>
      </c>
    </row>
    <row r="4559" spans="1:14" x14ac:dyDescent="0.35">
      <c r="A4559">
        <v>1549729</v>
      </c>
      <c r="B4559" t="s">
        <v>63</v>
      </c>
      <c r="C4559" t="s">
        <v>61</v>
      </c>
      <c r="D4559" t="s">
        <v>282</v>
      </c>
      <c r="E4559" t="s">
        <v>121</v>
      </c>
      <c r="F4559" t="s">
        <v>19</v>
      </c>
      <c r="G4559" s="10">
        <v>42044</v>
      </c>
      <c r="H4559" s="10">
        <v>42044</v>
      </c>
      <c r="I4559" t="s">
        <v>14</v>
      </c>
      <c r="J4559" t="s">
        <v>15</v>
      </c>
      <c r="K4559" t="str">
        <f>INDEX(State_Code_Name!B:B,MATCH(Consumer_Complaints!E4559,State_Code_Name!C:C,0))</f>
        <v>Oregon</v>
      </c>
      <c r="L4559">
        <f t="shared" si="213"/>
        <v>0</v>
      </c>
      <c r="M4559">
        <f t="shared" si="214"/>
        <v>2015</v>
      </c>
      <c r="N4559" t="str">
        <f t="shared" si="215"/>
        <v>Q1</v>
      </c>
    </row>
    <row r="4560" spans="1:14" x14ac:dyDescent="0.35">
      <c r="A4560">
        <v>831226</v>
      </c>
      <c r="B4560" t="s">
        <v>11</v>
      </c>
      <c r="C4560" t="s">
        <v>16</v>
      </c>
      <c r="D4560" t="s">
        <v>24</v>
      </c>
      <c r="E4560" t="s">
        <v>31</v>
      </c>
      <c r="F4560" t="s">
        <v>305</v>
      </c>
      <c r="G4560" s="10">
        <v>41759</v>
      </c>
      <c r="H4560" s="10">
        <v>41764</v>
      </c>
      <c r="I4560" t="s">
        <v>14</v>
      </c>
      <c r="J4560" t="s">
        <v>15</v>
      </c>
      <c r="K4560" t="str">
        <f>INDEX(State_Code_Name!B:B,MATCH(Consumer_Complaints!E4560,State_Code_Name!C:C,0))</f>
        <v>Texas</v>
      </c>
      <c r="L4560">
        <f t="shared" si="213"/>
        <v>5</v>
      </c>
      <c r="M4560">
        <f t="shared" si="214"/>
        <v>2014</v>
      </c>
      <c r="N4560" t="str">
        <f t="shared" si="215"/>
        <v>Q2</v>
      </c>
    </row>
    <row r="4561" spans="1:14" x14ac:dyDescent="0.35">
      <c r="A4561">
        <v>1758880</v>
      </c>
      <c r="B4561" t="s">
        <v>596</v>
      </c>
      <c r="C4561" t="s">
        <v>26</v>
      </c>
      <c r="D4561" t="s">
        <v>78</v>
      </c>
      <c r="E4561" t="s">
        <v>98</v>
      </c>
      <c r="F4561" t="s">
        <v>19</v>
      </c>
      <c r="G4561" s="10">
        <v>42395</v>
      </c>
      <c r="H4561" s="10">
        <v>42395</v>
      </c>
      <c r="I4561" t="s">
        <v>14</v>
      </c>
      <c r="J4561" t="s">
        <v>15</v>
      </c>
      <c r="K4561" t="str">
        <f>INDEX(State_Code_Name!B:B,MATCH(Consumer_Complaints!E4561,State_Code_Name!C:C,0))</f>
        <v>Colorado</v>
      </c>
      <c r="L4561">
        <f t="shared" si="213"/>
        <v>0</v>
      </c>
      <c r="M4561">
        <f t="shared" si="214"/>
        <v>2016</v>
      </c>
      <c r="N4561" t="str">
        <f t="shared" si="215"/>
        <v>Q1</v>
      </c>
    </row>
    <row r="4562" spans="1:14" x14ac:dyDescent="0.35">
      <c r="A4562">
        <v>419096</v>
      </c>
      <c r="B4562" t="s">
        <v>464</v>
      </c>
      <c r="C4562" t="s">
        <v>26</v>
      </c>
      <c r="D4562" t="s">
        <v>27</v>
      </c>
      <c r="E4562" t="s">
        <v>31</v>
      </c>
      <c r="F4562" t="s">
        <v>13</v>
      </c>
      <c r="G4562" s="10">
        <v>41423</v>
      </c>
      <c r="H4562" s="10">
        <v>41499</v>
      </c>
      <c r="I4562" t="s">
        <v>14</v>
      </c>
      <c r="J4562" t="s">
        <v>14</v>
      </c>
      <c r="K4562" t="str">
        <f>INDEX(State_Code_Name!B:B,MATCH(Consumer_Complaints!E4562,State_Code_Name!C:C,0))</f>
        <v>Texas</v>
      </c>
      <c r="L4562">
        <f t="shared" si="213"/>
        <v>76</v>
      </c>
      <c r="M4562">
        <f t="shared" si="214"/>
        <v>2013</v>
      </c>
      <c r="N4562" t="str">
        <f t="shared" si="215"/>
        <v>Q2</v>
      </c>
    </row>
    <row r="4563" spans="1:14" x14ac:dyDescent="0.35">
      <c r="A4563">
        <v>1367966</v>
      </c>
      <c r="B4563" t="s">
        <v>30</v>
      </c>
      <c r="C4563" t="s">
        <v>16</v>
      </c>
      <c r="D4563" t="s">
        <v>20</v>
      </c>
      <c r="E4563" t="s">
        <v>122</v>
      </c>
      <c r="F4563" t="s">
        <v>19</v>
      </c>
      <c r="G4563" s="10">
        <v>42221</v>
      </c>
      <c r="H4563" s="10">
        <v>42221</v>
      </c>
      <c r="I4563" t="s">
        <v>14</v>
      </c>
      <c r="J4563" t="s">
        <v>14</v>
      </c>
      <c r="K4563" t="str">
        <f>INDEX(State_Code_Name!B:B,MATCH(Consumer_Complaints!E4563,State_Code_Name!C:C,0))</f>
        <v>Maryland</v>
      </c>
      <c r="L4563">
        <f t="shared" si="213"/>
        <v>0</v>
      </c>
      <c r="M4563">
        <f t="shared" si="214"/>
        <v>2015</v>
      </c>
      <c r="N4563" t="str">
        <f t="shared" si="215"/>
        <v>Q3</v>
      </c>
    </row>
    <row r="4564" spans="1:14" x14ac:dyDescent="0.35">
      <c r="A4564">
        <v>1746900</v>
      </c>
      <c r="B4564" t="s">
        <v>97</v>
      </c>
      <c r="C4564" t="s">
        <v>52</v>
      </c>
      <c r="D4564" t="s">
        <v>53</v>
      </c>
      <c r="E4564" t="s">
        <v>18</v>
      </c>
      <c r="F4564" t="s">
        <v>19</v>
      </c>
      <c r="G4564" s="10">
        <v>42387</v>
      </c>
      <c r="H4564" s="10">
        <v>42387</v>
      </c>
      <c r="I4564" t="s">
        <v>14</v>
      </c>
      <c r="J4564" t="s">
        <v>15</v>
      </c>
      <c r="K4564" t="str">
        <f>INDEX(State_Code_Name!B:B,MATCH(Consumer_Complaints!E4564,State_Code_Name!C:C,0))</f>
        <v>California</v>
      </c>
      <c r="L4564">
        <f t="shared" si="213"/>
        <v>0</v>
      </c>
      <c r="M4564">
        <f t="shared" si="214"/>
        <v>2016</v>
      </c>
      <c r="N4564" t="str">
        <f t="shared" si="215"/>
        <v>Q1</v>
      </c>
    </row>
    <row r="4565" spans="1:14" x14ac:dyDescent="0.35">
      <c r="A4565">
        <v>1551987</v>
      </c>
      <c r="B4565" t="s">
        <v>412</v>
      </c>
      <c r="C4565" t="s">
        <v>32</v>
      </c>
      <c r="D4565" t="s">
        <v>41</v>
      </c>
      <c r="E4565" t="s">
        <v>72</v>
      </c>
      <c r="F4565" t="s">
        <v>19</v>
      </c>
      <c r="G4565" s="10">
        <v>42103</v>
      </c>
      <c r="H4565" s="10">
        <v>42103</v>
      </c>
      <c r="I4565" t="s">
        <v>14</v>
      </c>
      <c r="J4565" t="s">
        <v>14</v>
      </c>
      <c r="K4565" t="str">
        <f>INDEX(State_Code_Name!B:B,MATCH(Consumer_Complaints!E4565,State_Code_Name!C:C,0))</f>
        <v>Kentucky</v>
      </c>
      <c r="L4565">
        <f t="shared" si="213"/>
        <v>0</v>
      </c>
      <c r="M4565">
        <f t="shared" si="214"/>
        <v>2015</v>
      </c>
      <c r="N4565" t="str">
        <f t="shared" si="215"/>
        <v>Q2</v>
      </c>
    </row>
    <row r="4566" spans="1:14" x14ac:dyDescent="0.35">
      <c r="A4566">
        <v>1814295</v>
      </c>
      <c r="B4566" t="s">
        <v>134</v>
      </c>
      <c r="C4566" t="s">
        <v>16</v>
      </c>
      <c r="D4566" t="s">
        <v>20</v>
      </c>
      <c r="E4566" t="s">
        <v>35</v>
      </c>
      <c r="F4566" t="s">
        <v>13</v>
      </c>
      <c r="G4566" s="10">
        <v>42403</v>
      </c>
      <c r="H4566" s="10">
        <v>42432</v>
      </c>
      <c r="I4566" t="s">
        <v>14</v>
      </c>
      <c r="J4566" t="s">
        <v>15</v>
      </c>
      <c r="K4566" t="str">
        <f>INDEX(State_Code_Name!B:B,MATCH(Consumer_Complaints!E4566,State_Code_Name!C:C,0))</f>
        <v>Florida</v>
      </c>
      <c r="L4566">
        <f t="shared" si="213"/>
        <v>29</v>
      </c>
      <c r="M4566">
        <f t="shared" si="214"/>
        <v>2016</v>
      </c>
      <c r="N4566" t="str">
        <f t="shared" si="215"/>
        <v>Q1</v>
      </c>
    </row>
    <row r="4567" spans="1:14" x14ac:dyDescent="0.35">
      <c r="A4567">
        <v>510364</v>
      </c>
      <c r="B4567" t="s">
        <v>169</v>
      </c>
      <c r="C4567" t="s">
        <v>32</v>
      </c>
      <c r="D4567" t="s">
        <v>44</v>
      </c>
      <c r="E4567" t="s">
        <v>18</v>
      </c>
      <c r="F4567" t="s">
        <v>305</v>
      </c>
      <c r="G4567" s="10">
        <v>41516</v>
      </c>
      <c r="H4567" s="10">
        <v>41516</v>
      </c>
      <c r="I4567" t="s">
        <v>14</v>
      </c>
      <c r="J4567" t="s">
        <v>15</v>
      </c>
      <c r="K4567" t="str">
        <f>INDEX(State_Code_Name!B:B,MATCH(Consumer_Complaints!E4567,State_Code_Name!C:C,0))</f>
        <v>California</v>
      </c>
      <c r="L4567">
        <f t="shared" si="213"/>
        <v>0</v>
      </c>
      <c r="M4567">
        <f t="shared" si="214"/>
        <v>2013</v>
      </c>
      <c r="N4567" t="str">
        <f t="shared" si="215"/>
        <v>Q3</v>
      </c>
    </row>
    <row r="4568" spans="1:14" x14ac:dyDescent="0.35">
      <c r="A4568">
        <v>695607</v>
      </c>
      <c r="B4568" t="s">
        <v>226</v>
      </c>
      <c r="C4568" t="s">
        <v>531</v>
      </c>
      <c r="D4568" t="s">
        <v>541</v>
      </c>
      <c r="E4568" t="s">
        <v>25</v>
      </c>
      <c r="F4568" t="s">
        <v>19</v>
      </c>
      <c r="G4568" s="10">
        <v>41641</v>
      </c>
      <c r="H4568" s="10">
        <v>41716</v>
      </c>
      <c r="I4568" t="s">
        <v>14</v>
      </c>
      <c r="J4568" t="s">
        <v>14</v>
      </c>
      <c r="K4568" t="str">
        <f>INDEX(State_Code_Name!B:B,MATCH(Consumer_Complaints!E4568,State_Code_Name!C:C,0))</f>
        <v>Georgia</v>
      </c>
      <c r="L4568">
        <f t="shared" si="213"/>
        <v>75</v>
      </c>
      <c r="M4568">
        <f t="shared" si="214"/>
        <v>2014</v>
      </c>
      <c r="N4568" t="str">
        <f t="shared" si="215"/>
        <v>Q1</v>
      </c>
    </row>
    <row r="4569" spans="1:14" x14ac:dyDescent="0.35">
      <c r="A4569">
        <v>760725</v>
      </c>
      <c r="B4569" t="s">
        <v>335</v>
      </c>
      <c r="C4569" t="s">
        <v>32</v>
      </c>
      <c r="D4569" t="s">
        <v>44</v>
      </c>
      <c r="E4569" t="s">
        <v>48</v>
      </c>
      <c r="F4569" t="s">
        <v>13</v>
      </c>
      <c r="G4569" s="10">
        <v>41715</v>
      </c>
      <c r="H4569" s="10">
        <v>41719</v>
      </c>
      <c r="I4569" t="s">
        <v>14</v>
      </c>
      <c r="J4569" t="s">
        <v>15</v>
      </c>
      <c r="K4569" t="str">
        <f>INDEX(State_Code_Name!B:B,MATCH(Consumer_Complaints!E4569,State_Code_Name!C:C,0))</f>
        <v>New Jersey</v>
      </c>
      <c r="L4569">
        <f t="shared" si="213"/>
        <v>4</v>
      </c>
      <c r="M4569">
        <f t="shared" si="214"/>
        <v>2014</v>
      </c>
      <c r="N4569" t="str">
        <f t="shared" si="215"/>
        <v>Q1</v>
      </c>
    </row>
    <row r="4570" spans="1:14" x14ac:dyDescent="0.35">
      <c r="A4570">
        <v>1298887</v>
      </c>
      <c r="B4570" t="s">
        <v>43</v>
      </c>
      <c r="C4570" t="s">
        <v>36</v>
      </c>
      <c r="D4570" t="s">
        <v>120</v>
      </c>
      <c r="E4570" t="s">
        <v>18</v>
      </c>
      <c r="F4570" t="s">
        <v>19</v>
      </c>
      <c r="G4570" s="10">
        <v>42087</v>
      </c>
      <c r="H4570" s="10">
        <v>42111</v>
      </c>
      <c r="I4570" t="s">
        <v>14</v>
      </c>
      <c r="J4570" t="s">
        <v>15</v>
      </c>
      <c r="K4570" t="str">
        <f>INDEX(State_Code_Name!B:B,MATCH(Consumer_Complaints!E4570,State_Code_Name!C:C,0))</f>
        <v>California</v>
      </c>
      <c r="L4570">
        <f t="shared" si="213"/>
        <v>24</v>
      </c>
      <c r="M4570">
        <f t="shared" si="214"/>
        <v>2015</v>
      </c>
      <c r="N4570" t="str">
        <f t="shared" si="215"/>
        <v>Q1</v>
      </c>
    </row>
    <row r="4571" spans="1:14" x14ac:dyDescent="0.35">
      <c r="A4571">
        <v>1272383</v>
      </c>
      <c r="B4571" t="s">
        <v>47</v>
      </c>
      <c r="C4571" t="s">
        <v>26</v>
      </c>
      <c r="D4571" t="s">
        <v>27</v>
      </c>
      <c r="E4571" t="s">
        <v>18</v>
      </c>
      <c r="F4571" t="s">
        <v>19</v>
      </c>
      <c r="G4571" s="10">
        <v>42219</v>
      </c>
      <c r="H4571" s="10">
        <v>42219</v>
      </c>
      <c r="I4571" t="s">
        <v>14</v>
      </c>
      <c r="J4571" t="s">
        <v>15</v>
      </c>
      <c r="K4571" t="str">
        <f>INDEX(State_Code_Name!B:B,MATCH(Consumer_Complaints!E4571,State_Code_Name!C:C,0))</f>
        <v>California</v>
      </c>
      <c r="L4571">
        <f t="shared" si="213"/>
        <v>0</v>
      </c>
      <c r="M4571">
        <f t="shared" si="214"/>
        <v>2015</v>
      </c>
      <c r="N4571" t="str">
        <f t="shared" si="215"/>
        <v>Q3</v>
      </c>
    </row>
    <row r="4572" spans="1:14" x14ac:dyDescent="0.35">
      <c r="A4572">
        <v>1484655</v>
      </c>
      <c r="B4572" t="s">
        <v>58</v>
      </c>
      <c r="C4572" t="s">
        <v>26</v>
      </c>
      <c r="D4572" t="s">
        <v>78</v>
      </c>
      <c r="E4572" t="s">
        <v>85</v>
      </c>
      <c r="F4572" t="s">
        <v>19</v>
      </c>
      <c r="G4572" s="10">
        <v>42208</v>
      </c>
      <c r="H4572" s="10">
        <v>42208</v>
      </c>
      <c r="I4572" t="s">
        <v>14</v>
      </c>
      <c r="J4572" t="s">
        <v>15</v>
      </c>
      <c r="K4572" t="str">
        <f>INDEX(State_Code_Name!B:B,MATCH(Consumer_Complaints!E4572,State_Code_Name!C:C,0))</f>
        <v>Wisconsin</v>
      </c>
      <c r="L4572">
        <f t="shared" si="213"/>
        <v>0</v>
      </c>
      <c r="M4572">
        <f t="shared" si="214"/>
        <v>2015</v>
      </c>
      <c r="N4572" t="str">
        <f t="shared" si="215"/>
        <v>Q3</v>
      </c>
    </row>
    <row r="4573" spans="1:14" x14ac:dyDescent="0.35">
      <c r="A4573">
        <v>2129837</v>
      </c>
      <c r="B4573" t="s">
        <v>50</v>
      </c>
      <c r="C4573" t="s">
        <v>16</v>
      </c>
      <c r="D4573" t="s">
        <v>20</v>
      </c>
      <c r="E4573" t="s">
        <v>18</v>
      </c>
      <c r="F4573" t="s">
        <v>19</v>
      </c>
      <c r="G4573" s="10">
        <v>42638</v>
      </c>
      <c r="H4573" s="10">
        <v>42641</v>
      </c>
      <c r="I4573" t="s">
        <v>14</v>
      </c>
      <c r="J4573" t="s">
        <v>14</v>
      </c>
      <c r="K4573" t="str">
        <f>INDEX(State_Code_Name!B:B,MATCH(Consumer_Complaints!E4573,State_Code_Name!C:C,0))</f>
        <v>California</v>
      </c>
      <c r="L4573">
        <f t="shared" si="213"/>
        <v>3</v>
      </c>
      <c r="M4573">
        <f t="shared" si="214"/>
        <v>2016</v>
      </c>
      <c r="N4573" t="str">
        <f t="shared" si="215"/>
        <v>Q3</v>
      </c>
    </row>
    <row r="4574" spans="1:14" x14ac:dyDescent="0.35">
      <c r="A4574">
        <v>1829547</v>
      </c>
      <c r="B4574" t="s">
        <v>947</v>
      </c>
      <c r="C4574" t="s">
        <v>32</v>
      </c>
      <c r="D4574" t="s">
        <v>41</v>
      </c>
      <c r="E4574" t="s">
        <v>59</v>
      </c>
      <c r="F4574" t="s">
        <v>19</v>
      </c>
      <c r="G4574" s="10">
        <v>42707</v>
      </c>
      <c r="H4574" s="10">
        <v>42707</v>
      </c>
      <c r="I4574" t="s">
        <v>14</v>
      </c>
      <c r="J4574" t="s">
        <v>14</v>
      </c>
      <c r="K4574" t="str">
        <f>INDEX(State_Code_Name!B:B,MATCH(Consumer_Complaints!E4574,State_Code_Name!C:C,0))</f>
        <v>Illinois</v>
      </c>
      <c r="L4574">
        <f t="shared" si="213"/>
        <v>0</v>
      </c>
      <c r="M4574">
        <f t="shared" si="214"/>
        <v>2016</v>
      </c>
      <c r="N4574" t="str">
        <f t="shared" si="215"/>
        <v>Q4</v>
      </c>
    </row>
    <row r="4575" spans="1:14" x14ac:dyDescent="0.35">
      <c r="A4575">
        <v>878158</v>
      </c>
      <c r="B4575" t="s">
        <v>65</v>
      </c>
      <c r="C4575" t="s">
        <v>9</v>
      </c>
      <c r="D4575" t="s">
        <v>10</v>
      </c>
      <c r="E4575" t="s">
        <v>122</v>
      </c>
      <c r="F4575" t="s">
        <v>19</v>
      </c>
      <c r="G4575" s="10">
        <v>41704</v>
      </c>
      <c r="H4575" s="10">
        <v>41704</v>
      </c>
      <c r="I4575" t="s">
        <v>14</v>
      </c>
      <c r="J4575" t="s">
        <v>14</v>
      </c>
      <c r="K4575" t="str">
        <f>INDEX(State_Code_Name!B:B,MATCH(Consumer_Complaints!E4575,State_Code_Name!C:C,0))</f>
        <v>Maryland</v>
      </c>
      <c r="L4575">
        <f t="shared" si="213"/>
        <v>0</v>
      </c>
      <c r="M4575">
        <f t="shared" si="214"/>
        <v>2014</v>
      </c>
      <c r="N4575" t="str">
        <f t="shared" si="215"/>
        <v>Q1</v>
      </c>
    </row>
    <row r="4576" spans="1:14" x14ac:dyDescent="0.35">
      <c r="A4576">
        <v>842227</v>
      </c>
      <c r="B4576" t="s">
        <v>83</v>
      </c>
      <c r="C4576" t="s">
        <v>61</v>
      </c>
      <c r="D4576" t="s">
        <v>282</v>
      </c>
      <c r="E4576" t="s">
        <v>39</v>
      </c>
      <c r="F4576" t="s">
        <v>19</v>
      </c>
      <c r="G4576" s="10">
        <v>41825</v>
      </c>
      <c r="H4576" s="10">
        <v>41825</v>
      </c>
      <c r="I4576" t="s">
        <v>14</v>
      </c>
      <c r="J4576" t="s">
        <v>15</v>
      </c>
      <c r="K4576" t="str">
        <f>INDEX(State_Code_Name!B:B,MATCH(Consumer_Complaints!E4576,State_Code_Name!C:C,0))</f>
        <v>Ohio</v>
      </c>
      <c r="L4576">
        <f t="shared" si="213"/>
        <v>0</v>
      </c>
      <c r="M4576">
        <f t="shared" si="214"/>
        <v>2014</v>
      </c>
      <c r="N4576" t="str">
        <f t="shared" si="215"/>
        <v>Q3</v>
      </c>
    </row>
    <row r="4577" spans="1:14" x14ac:dyDescent="0.35">
      <c r="A4577">
        <v>901797</v>
      </c>
      <c r="B4577" t="s">
        <v>353</v>
      </c>
      <c r="C4577" t="s">
        <v>9</v>
      </c>
      <c r="D4577" t="s">
        <v>10</v>
      </c>
      <c r="E4577" t="s">
        <v>66</v>
      </c>
      <c r="F4577" t="s">
        <v>13</v>
      </c>
      <c r="G4577" s="10">
        <v>41809</v>
      </c>
      <c r="H4577" s="10">
        <v>41813</v>
      </c>
      <c r="I4577" t="s">
        <v>14</v>
      </c>
      <c r="J4577" t="s">
        <v>15</v>
      </c>
      <c r="K4577" t="str">
        <f>INDEX(State_Code_Name!B:B,MATCH(Consumer_Complaints!E4577,State_Code_Name!C:C,0))</f>
        <v>Michigan</v>
      </c>
      <c r="L4577">
        <f t="shared" si="213"/>
        <v>4</v>
      </c>
      <c r="M4577">
        <f t="shared" si="214"/>
        <v>2014</v>
      </c>
      <c r="N4577" t="str">
        <f t="shared" si="215"/>
        <v>Q2</v>
      </c>
    </row>
    <row r="4578" spans="1:14" x14ac:dyDescent="0.35">
      <c r="A4578">
        <v>886236</v>
      </c>
      <c r="B4578" t="s">
        <v>609</v>
      </c>
      <c r="C4578" t="s">
        <v>32</v>
      </c>
      <c r="D4578" t="s">
        <v>161</v>
      </c>
      <c r="E4578" t="s">
        <v>171</v>
      </c>
      <c r="F4578" t="s">
        <v>19</v>
      </c>
      <c r="G4578" s="10">
        <v>41888</v>
      </c>
      <c r="H4578" s="10">
        <v>41888</v>
      </c>
      <c r="I4578" t="s">
        <v>14</v>
      </c>
      <c r="J4578" t="s">
        <v>15</v>
      </c>
      <c r="K4578" t="str">
        <f>INDEX(State_Code_Name!B:B,MATCH(Consumer_Complaints!E4578,State_Code_Name!C:C,0))</f>
        <v>Louisiana</v>
      </c>
      <c r="L4578">
        <f t="shared" si="213"/>
        <v>0</v>
      </c>
      <c r="M4578">
        <f t="shared" si="214"/>
        <v>2014</v>
      </c>
      <c r="N4578" t="str">
        <f t="shared" si="215"/>
        <v>Q3</v>
      </c>
    </row>
    <row r="4579" spans="1:14" x14ac:dyDescent="0.35">
      <c r="A4579">
        <v>1509115</v>
      </c>
      <c r="B4579" t="s">
        <v>97</v>
      </c>
      <c r="C4579" t="s">
        <v>52</v>
      </c>
      <c r="D4579" t="s">
        <v>96</v>
      </c>
      <c r="E4579" t="s">
        <v>39</v>
      </c>
      <c r="F4579" t="s">
        <v>19</v>
      </c>
      <c r="G4579" s="10">
        <v>42193</v>
      </c>
      <c r="H4579" s="10">
        <v>42285</v>
      </c>
      <c r="I4579" t="s">
        <v>14</v>
      </c>
      <c r="J4579" t="s">
        <v>15</v>
      </c>
      <c r="K4579" t="str">
        <f>INDEX(State_Code_Name!B:B,MATCH(Consumer_Complaints!E4579,State_Code_Name!C:C,0))</f>
        <v>Ohio</v>
      </c>
      <c r="L4579">
        <f t="shared" si="213"/>
        <v>92</v>
      </c>
      <c r="M4579">
        <f t="shared" si="214"/>
        <v>2015</v>
      </c>
      <c r="N4579" t="str">
        <f t="shared" si="215"/>
        <v>Q3</v>
      </c>
    </row>
    <row r="4580" spans="1:14" x14ac:dyDescent="0.35">
      <c r="A4580">
        <v>1275143</v>
      </c>
      <c r="B4580" t="s">
        <v>54</v>
      </c>
      <c r="C4580" t="s">
        <v>52</v>
      </c>
      <c r="D4580" t="s">
        <v>96</v>
      </c>
      <c r="E4580" t="s">
        <v>25</v>
      </c>
      <c r="F4580" t="s">
        <v>19</v>
      </c>
      <c r="G4580" s="10">
        <v>42280</v>
      </c>
      <c r="H4580" s="10">
        <v>42280</v>
      </c>
      <c r="I4580" t="s">
        <v>14</v>
      </c>
      <c r="J4580" t="s">
        <v>15</v>
      </c>
      <c r="K4580" t="str">
        <f>INDEX(State_Code_Name!B:B,MATCH(Consumer_Complaints!E4580,State_Code_Name!C:C,0))</f>
        <v>Georgia</v>
      </c>
      <c r="L4580">
        <f t="shared" si="213"/>
        <v>0</v>
      </c>
      <c r="M4580">
        <f t="shared" si="214"/>
        <v>2015</v>
      </c>
      <c r="N4580" t="str">
        <f t="shared" si="215"/>
        <v>Q4</v>
      </c>
    </row>
    <row r="4581" spans="1:14" x14ac:dyDescent="0.35">
      <c r="A4581">
        <v>951505</v>
      </c>
      <c r="B4581" t="s">
        <v>47</v>
      </c>
      <c r="C4581" t="s">
        <v>26</v>
      </c>
      <c r="D4581" t="s">
        <v>27</v>
      </c>
      <c r="E4581" t="s">
        <v>46</v>
      </c>
      <c r="F4581" t="s">
        <v>19</v>
      </c>
      <c r="G4581" s="10">
        <v>41844</v>
      </c>
      <c r="H4581" s="10">
        <v>41844</v>
      </c>
      <c r="I4581" t="s">
        <v>15</v>
      </c>
      <c r="J4581" t="s">
        <v>15</v>
      </c>
      <c r="K4581" t="str">
        <f>INDEX(State_Code_Name!B:B,MATCH(Consumer_Complaints!E4581,State_Code_Name!C:C,0))</f>
        <v>Pennsylvania</v>
      </c>
      <c r="L4581">
        <f t="shared" si="213"/>
        <v>0</v>
      </c>
      <c r="M4581">
        <f t="shared" si="214"/>
        <v>2014</v>
      </c>
      <c r="N4581" t="str">
        <f t="shared" si="215"/>
        <v>Q3</v>
      </c>
    </row>
    <row r="4582" spans="1:14" x14ac:dyDescent="0.35">
      <c r="A4582">
        <v>1683362</v>
      </c>
      <c r="B4582" t="s">
        <v>60</v>
      </c>
      <c r="C4582" t="s">
        <v>52</v>
      </c>
      <c r="D4582" t="s">
        <v>96</v>
      </c>
      <c r="E4582" t="s">
        <v>70</v>
      </c>
      <c r="F4582" t="s">
        <v>19</v>
      </c>
      <c r="G4582" s="10">
        <v>42106</v>
      </c>
      <c r="H4582" s="10">
        <v>42106</v>
      </c>
      <c r="I4582" t="s">
        <v>14</v>
      </c>
      <c r="J4582" t="s">
        <v>15</v>
      </c>
      <c r="K4582" t="str">
        <f>INDEX(State_Code_Name!B:B,MATCH(Consumer_Complaints!E4582,State_Code_Name!C:C,0))</f>
        <v>Massachusetts</v>
      </c>
      <c r="L4582">
        <f t="shared" si="213"/>
        <v>0</v>
      </c>
      <c r="M4582">
        <f t="shared" si="214"/>
        <v>2015</v>
      </c>
      <c r="N4582" t="str">
        <f t="shared" si="215"/>
        <v>Q2</v>
      </c>
    </row>
    <row r="4583" spans="1:14" x14ac:dyDescent="0.35">
      <c r="A4583">
        <v>1780662</v>
      </c>
      <c r="B4583" t="s">
        <v>30</v>
      </c>
      <c r="C4583" t="s">
        <v>16</v>
      </c>
      <c r="D4583" t="s">
        <v>20</v>
      </c>
      <c r="E4583" t="s">
        <v>77</v>
      </c>
      <c r="F4583" t="s">
        <v>57</v>
      </c>
      <c r="G4583" s="10">
        <v>42615</v>
      </c>
      <c r="H4583" s="10">
        <v>42677</v>
      </c>
      <c r="I4583" t="s">
        <v>14</v>
      </c>
      <c r="J4583" t="s">
        <v>15</v>
      </c>
      <c r="K4583" t="str">
        <f>INDEX(State_Code_Name!B:B,MATCH(Consumer_Complaints!E4583,State_Code_Name!C:C,0))</f>
        <v>Missouri</v>
      </c>
      <c r="L4583">
        <f t="shared" si="213"/>
        <v>62</v>
      </c>
      <c r="M4583">
        <f t="shared" si="214"/>
        <v>2016</v>
      </c>
      <c r="N4583" t="str">
        <f t="shared" si="215"/>
        <v>Q3</v>
      </c>
    </row>
    <row r="4584" spans="1:14" x14ac:dyDescent="0.35">
      <c r="A4584">
        <v>410589</v>
      </c>
      <c r="B4584" t="s">
        <v>68</v>
      </c>
      <c r="C4584" t="s">
        <v>36</v>
      </c>
      <c r="D4584" t="s">
        <v>99</v>
      </c>
      <c r="E4584" t="s">
        <v>22</v>
      </c>
      <c r="F4584" t="s">
        <v>19</v>
      </c>
      <c r="G4584" s="10">
        <v>41411</v>
      </c>
      <c r="H4584" s="10">
        <v>41416</v>
      </c>
      <c r="I4584" t="s">
        <v>14</v>
      </c>
      <c r="J4584" t="s">
        <v>14</v>
      </c>
      <c r="K4584" t="str">
        <f>INDEX(State_Code_Name!B:B,MATCH(Consumer_Complaints!E4584,State_Code_Name!C:C,0))</f>
        <v>New York</v>
      </c>
      <c r="L4584">
        <f t="shared" si="213"/>
        <v>5</v>
      </c>
      <c r="M4584">
        <f t="shared" si="214"/>
        <v>2013</v>
      </c>
      <c r="N4584" t="str">
        <f t="shared" si="215"/>
        <v>Q2</v>
      </c>
    </row>
    <row r="4585" spans="1:14" x14ac:dyDescent="0.35">
      <c r="A4585">
        <v>1363993</v>
      </c>
      <c r="B4585" t="s">
        <v>43</v>
      </c>
      <c r="C4585" t="s">
        <v>36</v>
      </c>
      <c r="D4585" t="s">
        <v>281</v>
      </c>
      <c r="E4585" t="s">
        <v>46</v>
      </c>
      <c r="F4585" t="s">
        <v>305</v>
      </c>
      <c r="G4585" s="10">
        <v>42160</v>
      </c>
      <c r="H4585" s="10">
        <v>42190</v>
      </c>
      <c r="I4585" t="s">
        <v>14</v>
      </c>
      <c r="J4585" t="s">
        <v>15</v>
      </c>
      <c r="K4585" t="str">
        <f>INDEX(State_Code_Name!B:B,MATCH(Consumer_Complaints!E4585,State_Code_Name!C:C,0))</f>
        <v>Pennsylvania</v>
      </c>
      <c r="L4585">
        <f t="shared" si="213"/>
        <v>30</v>
      </c>
      <c r="M4585">
        <f t="shared" si="214"/>
        <v>2015</v>
      </c>
      <c r="N4585" t="str">
        <f t="shared" si="215"/>
        <v>Q2</v>
      </c>
    </row>
    <row r="4586" spans="1:14" x14ac:dyDescent="0.35">
      <c r="A4586">
        <v>605646</v>
      </c>
      <c r="B4586" t="s">
        <v>58</v>
      </c>
      <c r="C4586" t="s">
        <v>16</v>
      </c>
      <c r="D4586" t="s">
        <v>20</v>
      </c>
      <c r="E4586" t="s">
        <v>39</v>
      </c>
      <c r="F4586" t="s">
        <v>19</v>
      </c>
      <c r="G4586" s="10">
        <v>41598</v>
      </c>
      <c r="H4586" s="10">
        <v>41599</v>
      </c>
      <c r="I4586" t="s">
        <v>14</v>
      </c>
      <c r="J4586" t="s">
        <v>15</v>
      </c>
      <c r="K4586" t="str">
        <f>INDEX(State_Code_Name!B:B,MATCH(Consumer_Complaints!E4586,State_Code_Name!C:C,0))</f>
        <v>Ohio</v>
      </c>
      <c r="L4586">
        <f t="shared" si="213"/>
        <v>1</v>
      </c>
      <c r="M4586">
        <f t="shared" si="214"/>
        <v>2013</v>
      </c>
      <c r="N4586" t="str">
        <f t="shared" si="215"/>
        <v>Q4</v>
      </c>
    </row>
    <row r="4587" spans="1:14" x14ac:dyDescent="0.35">
      <c r="A4587">
        <v>1895037</v>
      </c>
      <c r="B4587" t="s">
        <v>240</v>
      </c>
      <c r="C4587" t="s">
        <v>61</v>
      </c>
      <c r="D4587" t="s">
        <v>282</v>
      </c>
      <c r="E4587" t="s">
        <v>35</v>
      </c>
      <c r="F4587" t="s">
        <v>19</v>
      </c>
      <c r="G4587" s="10">
        <v>42486</v>
      </c>
      <c r="H4587" s="10">
        <v>42486</v>
      </c>
      <c r="I4587" t="s">
        <v>14</v>
      </c>
      <c r="J4587" t="s">
        <v>15</v>
      </c>
      <c r="K4587" t="str">
        <f>INDEX(State_Code_Name!B:B,MATCH(Consumer_Complaints!E4587,State_Code_Name!C:C,0))</f>
        <v>Florida</v>
      </c>
      <c r="L4587">
        <f t="shared" si="213"/>
        <v>0</v>
      </c>
      <c r="M4587">
        <f t="shared" si="214"/>
        <v>2016</v>
      </c>
      <c r="N4587" t="str">
        <f t="shared" si="215"/>
        <v>Q2</v>
      </c>
    </row>
    <row r="4588" spans="1:14" x14ac:dyDescent="0.35">
      <c r="A4588">
        <v>343958</v>
      </c>
      <c r="B4588" t="s">
        <v>496</v>
      </c>
      <c r="C4588" t="s">
        <v>26</v>
      </c>
      <c r="D4588" t="s">
        <v>159</v>
      </c>
      <c r="E4588" t="s">
        <v>22</v>
      </c>
      <c r="F4588" t="s">
        <v>13</v>
      </c>
      <c r="G4588" s="10">
        <v>41428</v>
      </c>
      <c r="H4588" s="10">
        <v>41445</v>
      </c>
      <c r="I4588" t="s">
        <v>14</v>
      </c>
      <c r="J4588" t="s">
        <v>15</v>
      </c>
      <c r="K4588" t="str">
        <f>INDEX(State_Code_Name!B:B,MATCH(Consumer_Complaints!E4588,State_Code_Name!C:C,0))</f>
        <v>New York</v>
      </c>
      <c r="L4588">
        <f t="shared" si="213"/>
        <v>17</v>
      </c>
      <c r="M4588">
        <f t="shared" si="214"/>
        <v>2013</v>
      </c>
      <c r="N4588" t="str">
        <f t="shared" si="215"/>
        <v>Q2</v>
      </c>
    </row>
    <row r="4589" spans="1:14" x14ac:dyDescent="0.35">
      <c r="A4589">
        <v>982709</v>
      </c>
      <c r="B4589" t="s">
        <v>63</v>
      </c>
      <c r="C4589" t="s">
        <v>32</v>
      </c>
      <c r="D4589" t="s">
        <v>116</v>
      </c>
      <c r="E4589" t="s">
        <v>48</v>
      </c>
      <c r="F4589" t="s">
        <v>19</v>
      </c>
      <c r="G4589" s="10">
        <v>41864</v>
      </c>
      <c r="H4589" s="10">
        <v>41869</v>
      </c>
      <c r="I4589" t="s">
        <v>14</v>
      </c>
      <c r="J4589" t="s">
        <v>15</v>
      </c>
      <c r="K4589" t="str">
        <f>INDEX(State_Code_Name!B:B,MATCH(Consumer_Complaints!E4589,State_Code_Name!C:C,0))</f>
        <v>New Jersey</v>
      </c>
      <c r="L4589">
        <f t="shared" si="213"/>
        <v>5</v>
      </c>
      <c r="M4589">
        <f t="shared" si="214"/>
        <v>2014</v>
      </c>
      <c r="N4589" t="str">
        <f t="shared" si="215"/>
        <v>Q3</v>
      </c>
    </row>
    <row r="4590" spans="1:14" x14ac:dyDescent="0.35">
      <c r="A4590">
        <v>1742722</v>
      </c>
      <c r="B4590" t="s">
        <v>83</v>
      </c>
      <c r="C4590" t="s">
        <v>16</v>
      </c>
      <c r="D4590" t="s">
        <v>20</v>
      </c>
      <c r="E4590" t="s">
        <v>18</v>
      </c>
      <c r="F4590" t="s">
        <v>19</v>
      </c>
      <c r="G4590" s="10">
        <v>42383</v>
      </c>
      <c r="H4590" s="10">
        <v>42383</v>
      </c>
      <c r="I4590" t="s">
        <v>14</v>
      </c>
      <c r="J4590" t="s">
        <v>15</v>
      </c>
      <c r="K4590" t="str">
        <f>INDEX(State_Code_Name!B:B,MATCH(Consumer_Complaints!E4590,State_Code_Name!C:C,0))</f>
        <v>California</v>
      </c>
      <c r="L4590">
        <f t="shared" si="213"/>
        <v>0</v>
      </c>
      <c r="M4590">
        <f t="shared" si="214"/>
        <v>2016</v>
      </c>
      <c r="N4590" t="str">
        <f t="shared" si="215"/>
        <v>Q1</v>
      </c>
    </row>
    <row r="4591" spans="1:14" x14ac:dyDescent="0.35">
      <c r="A4591">
        <v>579847</v>
      </c>
      <c r="B4591" t="s">
        <v>213</v>
      </c>
      <c r="C4591" t="s">
        <v>32</v>
      </c>
      <c r="D4591" t="s">
        <v>41</v>
      </c>
      <c r="E4591" t="s">
        <v>59</v>
      </c>
      <c r="F4591" t="s">
        <v>305</v>
      </c>
      <c r="G4591" s="10">
        <v>41578</v>
      </c>
      <c r="H4591" s="10">
        <v>41593</v>
      </c>
      <c r="I4591" t="s">
        <v>14</v>
      </c>
      <c r="J4591" t="s">
        <v>15</v>
      </c>
      <c r="K4591" t="str">
        <f>INDEX(State_Code_Name!B:B,MATCH(Consumer_Complaints!E4591,State_Code_Name!C:C,0))</f>
        <v>Illinois</v>
      </c>
      <c r="L4591">
        <f t="shared" si="213"/>
        <v>15</v>
      </c>
      <c r="M4591">
        <f t="shared" si="214"/>
        <v>2013</v>
      </c>
      <c r="N4591" t="str">
        <f t="shared" si="215"/>
        <v>Q4</v>
      </c>
    </row>
    <row r="4592" spans="1:14" x14ac:dyDescent="0.35">
      <c r="A4592">
        <v>1335319</v>
      </c>
      <c r="B4592" t="s">
        <v>95</v>
      </c>
      <c r="C4592" t="s">
        <v>16</v>
      </c>
      <c r="D4592" t="s">
        <v>24</v>
      </c>
      <c r="E4592" t="s">
        <v>29</v>
      </c>
      <c r="F4592" t="s">
        <v>19</v>
      </c>
      <c r="G4592" s="10">
        <v>42111</v>
      </c>
      <c r="H4592" s="10">
        <v>42111</v>
      </c>
      <c r="I4592" t="s">
        <v>14</v>
      </c>
      <c r="J4592" t="s">
        <v>15</v>
      </c>
      <c r="K4592" t="str">
        <f>INDEX(State_Code_Name!B:B,MATCH(Consumer_Complaints!E4592,State_Code_Name!C:C,0))</f>
        <v>Connecticut</v>
      </c>
      <c r="L4592">
        <f t="shared" si="213"/>
        <v>0</v>
      </c>
      <c r="M4592">
        <f t="shared" si="214"/>
        <v>2015</v>
      </c>
      <c r="N4592" t="str">
        <f t="shared" si="215"/>
        <v>Q2</v>
      </c>
    </row>
    <row r="4593" spans="1:14" x14ac:dyDescent="0.35">
      <c r="A4593">
        <v>457253</v>
      </c>
      <c r="B4593" t="s">
        <v>102</v>
      </c>
      <c r="C4593" t="s">
        <v>26</v>
      </c>
      <c r="D4593" t="s">
        <v>27</v>
      </c>
      <c r="E4593" t="s">
        <v>39</v>
      </c>
      <c r="F4593" t="s">
        <v>19</v>
      </c>
      <c r="G4593" s="10">
        <v>41470</v>
      </c>
      <c r="H4593" s="10">
        <v>41471</v>
      </c>
      <c r="I4593" t="s">
        <v>14</v>
      </c>
      <c r="J4593" t="s">
        <v>15</v>
      </c>
      <c r="K4593" t="str">
        <f>INDEX(State_Code_Name!B:B,MATCH(Consumer_Complaints!E4593,State_Code_Name!C:C,0))</f>
        <v>Ohio</v>
      </c>
      <c r="L4593">
        <f t="shared" si="213"/>
        <v>1</v>
      </c>
      <c r="M4593">
        <f t="shared" si="214"/>
        <v>2013</v>
      </c>
      <c r="N4593" t="str">
        <f t="shared" si="215"/>
        <v>Q3</v>
      </c>
    </row>
    <row r="4594" spans="1:14" x14ac:dyDescent="0.35">
      <c r="A4594">
        <v>1393211</v>
      </c>
      <c r="B4594" t="s">
        <v>11</v>
      </c>
      <c r="C4594" t="s">
        <v>9</v>
      </c>
      <c r="D4594" t="s">
        <v>183</v>
      </c>
      <c r="E4594" t="s">
        <v>31</v>
      </c>
      <c r="F4594" t="s">
        <v>19</v>
      </c>
      <c r="G4594" s="10">
        <v>42151</v>
      </c>
      <c r="H4594" s="10">
        <v>42151</v>
      </c>
      <c r="I4594" t="s">
        <v>14</v>
      </c>
      <c r="J4594" t="s">
        <v>14</v>
      </c>
      <c r="K4594" t="str">
        <f>INDEX(State_Code_Name!B:B,MATCH(Consumer_Complaints!E4594,State_Code_Name!C:C,0))</f>
        <v>Texas</v>
      </c>
      <c r="L4594">
        <f t="shared" si="213"/>
        <v>0</v>
      </c>
      <c r="M4594">
        <f t="shared" si="214"/>
        <v>2015</v>
      </c>
      <c r="N4594" t="str">
        <f t="shared" si="215"/>
        <v>Q2</v>
      </c>
    </row>
    <row r="4595" spans="1:14" x14ac:dyDescent="0.35">
      <c r="A4595">
        <v>610782</v>
      </c>
      <c r="B4595" t="s">
        <v>65</v>
      </c>
      <c r="C4595" t="s">
        <v>9</v>
      </c>
      <c r="D4595" t="s">
        <v>183</v>
      </c>
      <c r="E4595" t="s">
        <v>55</v>
      </c>
      <c r="F4595" t="s">
        <v>57</v>
      </c>
      <c r="G4595" s="10">
        <v>41603</v>
      </c>
      <c r="H4595" s="10">
        <v>41604</v>
      </c>
      <c r="I4595" t="s">
        <v>14</v>
      </c>
      <c r="J4595" t="s">
        <v>15</v>
      </c>
      <c r="K4595" t="str">
        <f>INDEX(State_Code_Name!B:B,MATCH(Consumer_Complaints!E4595,State_Code_Name!C:C,0))</f>
        <v>Hawaii</v>
      </c>
      <c r="L4595">
        <f t="shared" si="213"/>
        <v>1</v>
      </c>
      <c r="M4595">
        <f t="shared" si="214"/>
        <v>2013</v>
      </c>
      <c r="N4595" t="str">
        <f t="shared" si="215"/>
        <v>Q4</v>
      </c>
    </row>
    <row r="4596" spans="1:14" x14ac:dyDescent="0.35">
      <c r="A4596">
        <v>2053993</v>
      </c>
      <c r="B4596" t="s">
        <v>81</v>
      </c>
      <c r="C4596" t="s">
        <v>36</v>
      </c>
      <c r="D4596" t="s">
        <v>80</v>
      </c>
      <c r="E4596" t="s">
        <v>35</v>
      </c>
      <c r="F4596" t="s">
        <v>305</v>
      </c>
      <c r="G4596" s="10">
        <v>42621</v>
      </c>
      <c r="H4596" s="10">
        <v>42682</v>
      </c>
      <c r="I4596" t="s">
        <v>14</v>
      </c>
      <c r="J4596" t="s">
        <v>15</v>
      </c>
      <c r="K4596" t="str">
        <f>INDEX(State_Code_Name!B:B,MATCH(Consumer_Complaints!E4596,State_Code_Name!C:C,0))</f>
        <v>Florida</v>
      </c>
      <c r="L4596">
        <f t="shared" si="213"/>
        <v>61</v>
      </c>
      <c r="M4596">
        <f t="shared" si="214"/>
        <v>2016</v>
      </c>
      <c r="N4596" t="str">
        <f t="shared" si="215"/>
        <v>Q3</v>
      </c>
    </row>
    <row r="4597" spans="1:14" x14ac:dyDescent="0.35">
      <c r="A4597">
        <v>318057</v>
      </c>
      <c r="B4597" t="s">
        <v>43</v>
      </c>
      <c r="C4597" t="s">
        <v>16</v>
      </c>
      <c r="D4597" t="s">
        <v>24</v>
      </c>
      <c r="E4597" t="s">
        <v>18</v>
      </c>
      <c r="F4597" t="s">
        <v>57</v>
      </c>
      <c r="G4597" s="10">
        <v>41320</v>
      </c>
      <c r="H4597" s="10">
        <v>41320</v>
      </c>
      <c r="I4597" t="s">
        <v>14</v>
      </c>
      <c r="J4597" t="s">
        <v>15</v>
      </c>
      <c r="K4597" t="str">
        <f>INDEX(State_Code_Name!B:B,MATCH(Consumer_Complaints!E4597,State_Code_Name!C:C,0))</f>
        <v>California</v>
      </c>
      <c r="L4597">
        <f t="shared" si="213"/>
        <v>0</v>
      </c>
      <c r="M4597">
        <f t="shared" si="214"/>
        <v>2013</v>
      </c>
      <c r="N4597" t="str">
        <f t="shared" si="215"/>
        <v>Q1</v>
      </c>
    </row>
    <row r="4598" spans="1:14" x14ac:dyDescent="0.35">
      <c r="A4598">
        <v>1971203</v>
      </c>
      <c r="B4598" t="s">
        <v>43</v>
      </c>
      <c r="C4598" t="s">
        <v>32</v>
      </c>
      <c r="D4598" t="s">
        <v>41</v>
      </c>
      <c r="E4598" t="s">
        <v>35</v>
      </c>
      <c r="F4598" t="s">
        <v>19</v>
      </c>
      <c r="G4598" s="10">
        <v>42536</v>
      </c>
      <c r="H4598" s="10">
        <v>42536</v>
      </c>
      <c r="I4598" t="s">
        <v>14</v>
      </c>
      <c r="J4598" t="s">
        <v>15</v>
      </c>
      <c r="K4598" t="str">
        <f>INDEX(State_Code_Name!B:B,MATCH(Consumer_Complaints!E4598,State_Code_Name!C:C,0))</f>
        <v>Florida</v>
      </c>
      <c r="L4598">
        <f t="shared" si="213"/>
        <v>0</v>
      </c>
      <c r="M4598">
        <f t="shared" si="214"/>
        <v>2016</v>
      </c>
      <c r="N4598" t="str">
        <f t="shared" si="215"/>
        <v>Q2</v>
      </c>
    </row>
    <row r="4599" spans="1:14" x14ac:dyDescent="0.35">
      <c r="A4599">
        <v>591457</v>
      </c>
      <c r="B4599" t="s">
        <v>47</v>
      </c>
      <c r="C4599" t="s">
        <v>32</v>
      </c>
      <c r="D4599" t="s">
        <v>41</v>
      </c>
      <c r="E4599" t="s">
        <v>74</v>
      </c>
      <c r="F4599" t="s">
        <v>19</v>
      </c>
      <c r="G4599" s="10">
        <v>41497</v>
      </c>
      <c r="H4599" s="10">
        <v>41497</v>
      </c>
      <c r="I4599" t="s">
        <v>14</v>
      </c>
      <c r="J4599" t="s">
        <v>15</v>
      </c>
      <c r="K4599" t="str">
        <f>INDEX(State_Code_Name!B:B,MATCH(Consumer_Complaints!E4599,State_Code_Name!C:C,0))</f>
        <v>Tennessee</v>
      </c>
      <c r="L4599">
        <f t="shared" si="213"/>
        <v>0</v>
      </c>
      <c r="M4599">
        <f t="shared" si="214"/>
        <v>2013</v>
      </c>
      <c r="N4599" t="str">
        <f t="shared" si="215"/>
        <v>Q3</v>
      </c>
    </row>
    <row r="4600" spans="1:14" x14ac:dyDescent="0.35">
      <c r="A4600">
        <v>1867763</v>
      </c>
      <c r="B4600" t="s">
        <v>11</v>
      </c>
      <c r="C4600" t="s">
        <v>26</v>
      </c>
      <c r="D4600" t="s">
        <v>27</v>
      </c>
      <c r="E4600" t="s">
        <v>74</v>
      </c>
      <c r="F4600" t="s">
        <v>305</v>
      </c>
      <c r="G4600" s="10">
        <v>42525</v>
      </c>
      <c r="H4600" s="10">
        <v>42555</v>
      </c>
      <c r="I4600" t="s">
        <v>14</v>
      </c>
      <c r="J4600" t="s">
        <v>15</v>
      </c>
      <c r="K4600" t="str">
        <f>INDEX(State_Code_Name!B:B,MATCH(Consumer_Complaints!E4600,State_Code_Name!C:C,0))</f>
        <v>Tennessee</v>
      </c>
      <c r="L4600">
        <f t="shared" si="213"/>
        <v>30</v>
      </c>
      <c r="M4600">
        <f t="shared" si="214"/>
        <v>2016</v>
      </c>
      <c r="N4600" t="str">
        <f t="shared" si="215"/>
        <v>Q2</v>
      </c>
    </row>
    <row r="4601" spans="1:14" x14ac:dyDescent="0.35">
      <c r="A4601">
        <v>1984392</v>
      </c>
      <c r="B4601" t="s">
        <v>28</v>
      </c>
      <c r="C4601" t="s">
        <v>26</v>
      </c>
      <c r="D4601" t="s">
        <v>78</v>
      </c>
      <c r="E4601" t="s">
        <v>42</v>
      </c>
      <c r="F4601" t="s">
        <v>19</v>
      </c>
      <c r="G4601" s="10">
        <v>42546</v>
      </c>
      <c r="H4601" s="10">
        <v>42570</v>
      </c>
      <c r="I4601" t="s">
        <v>14</v>
      </c>
      <c r="J4601" t="s">
        <v>14</v>
      </c>
      <c r="K4601" t="str">
        <f>INDEX(State_Code_Name!B:B,MATCH(Consumer_Complaints!E4601,State_Code_Name!C:C,0))</f>
        <v>North Carolina</v>
      </c>
      <c r="L4601">
        <f t="shared" si="213"/>
        <v>24</v>
      </c>
      <c r="M4601">
        <f t="shared" si="214"/>
        <v>2016</v>
      </c>
      <c r="N4601" t="str">
        <f t="shared" si="215"/>
        <v>Q2</v>
      </c>
    </row>
    <row r="4602" spans="1:14" x14ac:dyDescent="0.35">
      <c r="A4602">
        <v>1401372</v>
      </c>
      <c r="B4602" t="s">
        <v>54</v>
      </c>
      <c r="C4602" t="s">
        <v>52</v>
      </c>
      <c r="D4602" t="s">
        <v>103</v>
      </c>
      <c r="E4602" t="s">
        <v>35</v>
      </c>
      <c r="F4602" t="s">
        <v>19</v>
      </c>
      <c r="G4602" s="10">
        <v>42041</v>
      </c>
      <c r="H4602" s="10">
        <v>42041</v>
      </c>
      <c r="I4602" t="s">
        <v>14</v>
      </c>
      <c r="J4602" t="s">
        <v>15</v>
      </c>
      <c r="K4602" t="str">
        <f>INDEX(State_Code_Name!B:B,MATCH(Consumer_Complaints!E4602,State_Code_Name!C:C,0))</f>
        <v>Florida</v>
      </c>
      <c r="L4602">
        <f t="shared" si="213"/>
        <v>0</v>
      </c>
      <c r="M4602">
        <f t="shared" si="214"/>
        <v>2015</v>
      </c>
      <c r="N4602" t="str">
        <f t="shared" si="215"/>
        <v>Q1</v>
      </c>
    </row>
    <row r="4603" spans="1:14" x14ac:dyDescent="0.35">
      <c r="A4603">
        <v>1751831</v>
      </c>
      <c r="B4603" t="s">
        <v>560</v>
      </c>
      <c r="C4603" t="s">
        <v>26</v>
      </c>
      <c r="D4603" t="s">
        <v>27</v>
      </c>
      <c r="E4603" t="s">
        <v>12</v>
      </c>
      <c r="F4603" t="s">
        <v>13</v>
      </c>
      <c r="G4603" s="10">
        <v>42390</v>
      </c>
      <c r="H4603" s="10">
        <v>42390</v>
      </c>
      <c r="I4603" t="s">
        <v>14</v>
      </c>
      <c r="J4603" t="s">
        <v>15</v>
      </c>
      <c r="K4603" t="str">
        <f>INDEX(State_Code_Name!B:B,MATCH(Consumer_Complaints!E4603,State_Code_Name!C:C,0))</f>
        <v>Virginia</v>
      </c>
      <c r="L4603">
        <f t="shared" si="213"/>
        <v>0</v>
      </c>
      <c r="M4603">
        <f t="shared" si="214"/>
        <v>2016</v>
      </c>
      <c r="N4603" t="str">
        <f t="shared" si="215"/>
        <v>Q1</v>
      </c>
    </row>
    <row r="4604" spans="1:14" x14ac:dyDescent="0.35">
      <c r="A4604">
        <v>693114</v>
      </c>
      <c r="B4604" t="s">
        <v>681</v>
      </c>
      <c r="C4604" t="s">
        <v>32</v>
      </c>
      <c r="D4604" t="s">
        <v>44</v>
      </c>
      <c r="E4604" t="s">
        <v>18</v>
      </c>
      <c r="F4604" t="s">
        <v>19</v>
      </c>
      <c r="G4604" s="10">
        <v>41669</v>
      </c>
      <c r="H4604" s="10">
        <v>41669</v>
      </c>
      <c r="I4604" t="s">
        <v>14</v>
      </c>
      <c r="J4604" t="s">
        <v>15</v>
      </c>
      <c r="K4604" t="str">
        <f>INDEX(State_Code_Name!B:B,MATCH(Consumer_Complaints!E4604,State_Code_Name!C:C,0))</f>
        <v>California</v>
      </c>
      <c r="L4604">
        <f t="shared" si="213"/>
        <v>0</v>
      </c>
      <c r="M4604">
        <f t="shared" si="214"/>
        <v>2014</v>
      </c>
      <c r="N4604" t="str">
        <f t="shared" si="215"/>
        <v>Q1</v>
      </c>
    </row>
    <row r="4605" spans="1:14" x14ac:dyDescent="0.35">
      <c r="A4605">
        <v>1767156</v>
      </c>
      <c r="B4605" t="s">
        <v>141</v>
      </c>
      <c r="C4605" t="s">
        <v>26</v>
      </c>
      <c r="D4605" t="s">
        <v>27</v>
      </c>
      <c r="E4605" t="s">
        <v>18</v>
      </c>
      <c r="F4605" t="s">
        <v>19</v>
      </c>
      <c r="G4605" s="10">
        <v>42402</v>
      </c>
      <c r="H4605" s="10">
        <v>42402</v>
      </c>
      <c r="I4605" t="s">
        <v>14</v>
      </c>
      <c r="J4605" t="s">
        <v>15</v>
      </c>
      <c r="K4605" t="str">
        <f>INDEX(State_Code_Name!B:B,MATCH(Consumer_Complaints!E4605,State_Code_Name!C:C,0))</f>
        <v>California</v>
      </c>
      <c r="L4605">
        <f t="shared" si="213"/>
        <v>0</v>
      </c>
      <c r="M4605">
        <f t="shared" si="214"/>
        <v>2016</v>
      </c>
      <c r="N4605" t="str">
        <f t="shared" si="215"/>
        <v>Q1</v>
      </c>
    </row>
    <row r="4606" spans="1:14" x14ac:dyDescent="0.35">
      <c r="A4606">
        <v>561240</v>
      </c>
      <c r="B4606" t="s">
        <v>678</v>
      </c>
      <c r="C4606" t="s">
        <v>32</v>
      </c>
      <c r="D4606" t="s">
        <v>41</v>
      </c>
      <c r="E4606" t="s">
        <v>98</v>
      </c>
      <c r="F4606" t="s">
        <v>19</v>
      </c>
      <c r="G4606" s="10">
        <v>41564</v>
      </c>
      <c r="H4606" s="10">
        <v>41577</v>
      </c>
      <c r="I4606" t="s">
        <v>14</v>
      </c>
      <c r="J4606" t="s">
        <v>15</v>
      </c>
      <c r="K4606" t="str">
        <f>INDEX(State_Code_Name!B:B,MATCH(Consumer_Complaints!E4606,State_Code_Name!C:C,0))</f>
        <v>Colorado</v>
      </c>
      <c r="L4606">
        <f t="shared" si="213"/>
        <v>13</v>
      </c>
      <c r="M4606">
        <f t="shared" si="214"/>
        <v>2013</v>
      </c>
      <c r="N4606" t="str">
        <f t="shared" si="215"/>
        <v>Q4</v>
      </c>
    </row>
    <row r="4607" spans="1:14" x14ac:dyDescent="0.35">
      <c r="A4607">
        <v>1233559</v>
      </c>
      <c r="B4607" t="s">
        <v>950</v>
      </c>
      <c r="C4607" t="s">
        <v>9</v>
      </c>
      <c r="D4607" t="s">
        <v>183</v>
      </c>
      <c r="E4607" t="s">
        <v>35</v>
      </c>
      <c r="F4607" t="s">
        <v>19</v>
      </c>
      <c r="G4607" s="10">
        <v>42279</v>
      </c>
      <c r="H4607" s="10">
        <v>42279</v>
      </c>
      <c r="I4607" t="s">
        <v>14</v>
      </c>
      <c r="J4607" t="s">
        <v>15</v>
      </c>
      <c r="K4607" t="str">
        <f>INDEX(State_Code_Name!B:B,MATCH(Consumer_Complaints!E4607,State_Code_Name!C:C,0))</f>
        <v>Florida</v>
      </c>
      <c r="L4607">
        <f t="shared" si="213"/>
        <v>0</v>
      </c>
      <c r="M4607">
        <f t="shared" si="214"/>
        <v>2015</v>
      </c>
      <c r="N4607" t="str">
        <f t="shared" si="215"/>
        <v>Q4</v>
      </c>
    </row>
    <row r="4608" spans="1:14" x14ac:dyDescent="0.35">
      <c r="A4608">
        <v>532818</v>
      </c>
      <c r="B4608" t="s">
        <v>11</v>
      </c>
      <c r="C4608" t="s">
        <v>16</v>
      </c>
      <c r="D4608" t="s">
        <v>20</v>
      </c>
      <c r="E4608" t="s">
        <v>31</v>
      </c>
      <c r="F4608" t="s">
        <v>19</v>
      </c>
      <c r="G4608" s="10">
        <v>41535</v>
      </c>
      <c r="H4608" s="10">
        <v>41536</v>
      </c>
      <c r="I4608" t="s">
        <v>14</v>
      </c>
      <c r="J4608" t="s">
        <v>15</v>
      </c>
      <c r="K4608" t="str">
        <f>INDEX(State_Code_Name!B:B,MATCH(Consumer_Complaints!E4608,State_Code_Name!C:C,0))</f>
        <v>Texas</v>
      </c>
      <c r="L4608">
        <f t="shared" si="213"/>
        <v>1</v>
      </c>
      <c r="M4608">
        <f t="shared" si="214"/>
        <v>2013</v>
      </c>
      <c r="N4608" t="str">
        <f t="shared" si="215"/>
        <v>Q3</v>
      </c>
    </row>
    <row r="4609" spans="1:14" x14ac:dyDescent="0.35">
      <c r="A4609">
        <v>1275360</v>
      </c>
      <c r="B4609" t="s">
        <v>58</v>
      </c>
      <c r="C4609" t="s">
        <v>36</v>
      </c>
      <c r="D4609" t="s">
        <v>80</v>
      </c>
      <c r="E4609" t="s">
        <v>153</v>
      </c>
      <c r="F4609" t="s">
        <v>19</v>
      </c>
      <c r="G4609" s="10">
        <v>42280</v>
      </c>
      <c r="H4609" s="10">
        <v>42280</v>
      </c>
      <c r="I4609" t="s">
        <v>14</v>
      </c>
      <c r="J4609" t="s">
        <v>15</v>
      </c>
      <c r="K4609" t="str">
        <f>INDEX(State_Code_Name!B:B,MATCH(Consumer_Complaints!E4609,State_Code_Name!C:C,0))</f>
        <v>Rhode Island</v>
      </c>
      <c r="L4609">
        <f t="shared" si="213"/>
        <v>0</v>
      </c>
      <c r="M4609">
        <f t="shared" si="214"/>
        <v>2015</v>
      </c>
      <c r="N4609" t="str">
        <f t="shared" si="215"/>
        <v>Q4</v>
      </c>
    </row>
    <row r="4610" spans="1:14" x14ac:dyDescent="0.35">
      <c r="A4610">
        <v>1485834</v>
      </c>
      <c r="B4610" t="s">
        <v>102</v>
      </c>
      <c r="C4610" t="s">
        <v>26</v>
      </c>
      <c r="D4610" t="s">
        <v>27</v>
      </c>
      <c r="E4610" t="s">
        <v>51</v>
      </c>
      <c r="F4610" t="s">
        <v>19</v>
      </c>
      <c r="G4610" s="10">
        <v>42209</v>
      </c>
      <c r="H4610" s="10">
        <v>42209</v>
      </c>
      <c r="I4610" t="s">
        <v>14</v>
      </c>
      <c r="J4610" t="s">
        <v>15</v>
      </c>
      <c r="K4610" t="str">
        <f>INDEX(State_Code_Name!B:B,MATCH(Consumer_Complaints!E4610,State_Code_Name!C:C,0))</f>
        <v>Washington</v>
      </c>
      <c r="L4610">
        <f t="shared" si="213"/>
        <v>0</v>
      </c>
      <c r="M4610">
        <f t="shared" si="214"/>
        <v>2015</v>
      </c>
      <c r="N4610" t="str">
        <f t="shared" si="215"/>
        <v>Q3</v>
      </c>
    </row>
    <row r="4611" spans="1:14" x14ac:dyDescent="0.35">
      <c r="A4611">
        <v>1276976</v>
      </c>
      <c r="B4611" t="s">
        <v>97</v>
      </c>
      <c r="C4611" t="s">
        <v>52</v>
      </c>
      <c r="D4611" t="s">
        <v>103</v>
      </c>
      <c r="E4611" t="s">
        <v>48</v>
      </c>
      <c r="F4611" t="s">
        <v>19</v>
      </c>
      <c r="G4611" s="10">
        <v>42311</v>
      </c>
      <c r="H4611" s="10">
        <v>42311</v>
      </c>
      <c r="I4611" t="s">
        <v>14</v>
      </c>
      <c r="J4611" t="s">
        <v>14</v>
      </c>
      <c r="K4611" t="str">
        <f>INDEX(State_Code_Name!B:B,MATCH(Consumer_Complaints!E4611,State_Code_Name!C:C,0))</f>
        <v>New Jersey</v>
      </c>
      <c r="L4611">
        <f t="shared" ref="L4611:L4674" si="216">H4611-G4611</f>
        <v>0</v>
      </c>
      <c r="M4611">
        <f t="shared" ref="M4611:M4674" si="217">YEAR(G4611)</f>
        <v>2015</v>
      </c>
      <c r="N4611" t="str">
        <f t="shared" ref="N4611:N4674" si="218">IF(MONTH(G4611)&lt;=3,"Q1",IF(MONTH(G4611)&lt;=6,"Q2",IF(MONTH(G4611)&lt;=9,"Q3","Q4")))</f>
        <v>Q4</v>
      </c>
    </row>
    <row r="4612" spans="1:14" x14ac:dyDescent="0.35">
      <c r="A4612">
        <v>1496178</v>
      </c>
      <c r="B4612" t="s">
        <v>297</v>
      </c>
      <c r="C4612" t="s">
        <v>531</v>
      </c>
      <c r="D4612" t="s">
        <v>544</v>
      </c>
      <c r="E4612" t="s">
        <v>18</v>
      </c>
      <c r="F4612" t="s">
        <v>19</v>
      </c>
      <c r="G4612" s="10">
        <v>42216</v>
      </c>
      <c r="H4612" s="10">
        <v>42237</v>
      </c>
      <c r="I4612" t="s">
        <v>14</v>
      </c>
      <c r="J4612" t="s">
        <v>15</v>
      </c>
      <c r="K4612" t="str">
        <f>INDEX(State_Code_Name!B:B,MATCH(Consumer_Complaints!E4612,State_Code_Name!C:C,0))</f>
        <v>California</v>
      </c>
      <c r="L4612">
        <f t="shared" si="216"/>
        <v>21</v>
      </c>
      <c r="M4612">
        <f t="shared" si="217"/>
        <v>2015</v>
      </c>
      <c r="N4612" t="str">
        <f t="shared" si="218"/>
        <v>Q3</v>
      </c>
    </row>
    <row r="4613" spans="1:14" x14ac:dyDescent="0.35">
      <c r="A4613">
        <v>1622175</v>
      </c>
      <c r="B4613" t="s">
        <v>38</v>
      </c>
      <c r="C4613" t="s">
        <v>16</v>
      </c>
      <c r="D4613" t="s">
        <v>75</v>
      </c>
      <c r="E4613" t="s">
        <v>22</v>
      </c>
      <c r="F4613" t="s">
        <v>13</v>
      </c>
      <c r="G4613" s="10">
        <v>42300</v>
      </c>
      <c r="H4613" s="10">
        <v>42300</v>
      </c>
      <c r="I4613" t="s">
        <v>14</v>
      </c>
      <c r="J4613" t="s">
        <v>15</v>
      </c>
      <c r="K4613" t="str">
        <f>INDEX(State_Code_Name!B:B,MATCH(Consumer_Complaints!E4613,State_Code_Name!C:C,0))</f>
        <v>New York</v>
      </c>
      <c r="L4613">
        <f t="shared" si="216"/>
        <v>0</v>
      </c>
      <c r="M4613">
        <f t="shared" si="217"/>
        <v>2015</v>
      </c>
      <c r="N4613" t="str">
        <f t="shared" si="218"/>
        <v>Q4</v>
      </c>
    </row>
    <row r="4614" spans="1:14" x14ac:dyDescent="0.35">
      <c r="A4614">
        <v>1674618</v>
      </c>
      <c r="B4614" t="s">
        <v>1054</v>
      </c>
      <c r="C4614" t="s">
        <v>32</v>
      </c>
      <c r="D4614" t="s">
        <v>104</v>
      </c>
      <c r="E4614" t="s">
        <v>171</v>
      </c>
      <c r="F4614" t="s">
        <v>19</v>
      </c>
      <c r="G4614" s="10">
        <v>42336</v>
      </c>
      <c r="H4614" s="10">
        <v>42336</v>
      </c>
      <c r="I4614" t="s">
        <v>14</v>
      </c>
      <c r="J4614" t="s">
        <v>15</v>
      </c>
      <c r="K4614" t="str">
        <f>INDEX(State_Code_Name!B:B,MATCH(Consumer_Complaints!E4614,State_Code_Name!C:C,0))</f>
        <v>Louisiana</v>
      </c>
      <c r="L4614">
        <f t="shared" si="216"/>
        <v>0</v>
      </c>
      <c r="M4614">
        <f t="shared" si="217"/>
        <v>2015</v>
      </c>
      <c r="N4614" t="str">
        <f t="shared" si="218"/>
        <v>Q4</v>
      </c>
    </row>
    <row r="4615" spans="1:14" x14ac:dyDescent="0.35">
      <c r="A4615">
        <v>394414</v>
      </c>
      <c r="B4615" t="s">
        <v>47</v>
      </c>
      <c r="C4615" t="s">
        <v>26</v>
      </c>
      <c r="D4615" t="s">
        <v>27</v>
      </c>
      <c r="E4615" t="s">
        <v>79</v>
      </c>
      <c r="F4615" t="s">
        <v>19</v>
      </c>
      <c r="G4615" s="10">
        <v>41393</v>
      </c>
      <c r="H4615" s="10">
        <v>41394</v>
      </c>
      <c r="I4615" t="s">
        <v>14</v>
      </c>
      <c r="J4615" t="s">
        <v>15</v>
      </c>
      <c r="K4615" t="str">
        <f>INDEX(State_Code_Name!B:B,MATCH(Consumer_Complaints!E4615,State_Code_Name!C:C,0))</f>
        <v>Minnesota</v>
      </c>
      <c r="L4615">
        <f t="shared" si="216"/>
        <v>1</v>
      </c>
      <c r="M4615">
        <f t="shared" si="217"/>
        <v>2013</v>
      </c>
      <c r="N4615" t="str">
        <f t="shared" si="218"/>
        <v>Q2</v>
      </c>
    </row>
    <row r="4616" spans="1:14" x14ac:dyDescent="0.35">
      <c r="A4616">
        <v>1040750</v>
      </c>
      <c r="B4616" t="s">
        <v>38</v>
      </c>
      <c r="C4616" t="s">
        <v>36</v>
      </c>
      <c r="D4616" t="s">
        <v>80</v>
      </c>
      <c r="E4616" t="s">
        <v>114</v>
      </c>
      <c r="F4616" t="s">
        <v>19</v>
      </c>
      <c r="G4616" s="10">
        <v>41905</v>
      </c>
      <c r="H4616" s="10">
        <v>41905</v>
      </c>
      <c r="I4616" t="s">
        <v>14</v>
      </c>
      <c r="J4616" t="s">
        <v>15</v>
      </c>
      <c r="K4616" t="str">
        <f>INDEX(State_Code_Name!B:B,MATCH(Consumer_Complaints!E4616,State_Code_Name!C:C,0))</f>
        <v>South Carolina</v>
      </c>
      <c r="L4616">
        <f t="shared" si="216"/>
        <v>0</v>
      </c>
      <c r="M4616">
        <f t="shared" si="217"/>
        <v>2014</v>
      </c>
      <c r="N4616" t="str">
        <f t="shared" si="218"/>
        <v>Q3</v>
      </c>
    </row>
    <row r="4617" spans="1:14" x14ac:dyDescent="0.35">
      <c r="A4617">
        <v>1474116</v>
      </c>
      <c r="B4617" t="s">
        <v>30</v>
      </c>
      <c r="C4617" t="s">
        <v>26</v>
      </c>
      <c r="D4617" t="s">
        <v>27</v>
      </c>
      <c r="E4617" t="s">
        <v>18</v>
      </c>
      <c r="F4617" t="s">
        <v>19</v>
      </c>
      <c r="G4617" s="10">
        <v>42205</v>
      </c>
      <c r="H4617" s="10">
        <v>42207</v>
      </c>
      <c r="I4617" t="s">
        <v>14</v>
      </c>
      <c r="J4617" t="s">
        <v>15</v>
      </c>
      <c r="K4617" t="str">
        <f>INDEX(State_Code_Name!B:B,MATCH(Consumer_Complaints!E4617,State_Code_Name!C:C,0))</f>
        <v>California</v>
      </c>
      <c r="L4617">
        <f t="shared" si="216"/>
        <v>2</v>
      </c>
      <c r="M4617">
        <f t="shared" si="217"/>
        <v>2015</v>
      </c>
      <c r="N4617" t="str">
        <f t="shared" si="218"/>
        <v>Q3</v>
      </c>
    </row>
    <row r="4618" spans="1:14" x14ac:dyDescent="0.35">
      <c r="A4618">
        <v>1544733</v>
      </c>
      <c r="B4618" t="s">
        <v>43</v>
      </c>
      <c r="C4618" t="s">
        <v>36</v>
      </c>
      <c r="D4618" t="s">
        <v>80</v>
      </c>
      <c r="E4618" t="s">
        <v>39</v>
      </c>
      <c r="F4618" t="s">
        <v>13</v>
      </c>
      <c r="G4618" s="10">
        <v>42247</v>
      </c>
      <c r="H4618" s="10">
        <v>42247</v>
      </c>
      <c r="I4618" t="s">
        <v>14</v>
      </c>
      <c r="J4618" t="s">
        <v>15</v>
      </c>
      <c r="K4618" t="str">
        <f>INDEX(State_Code_Name!B:B,MATCH(Consumer_Complaints!E4618,State_Code_Name!C:C,0))</f>
        <v>Ohio</v>
      </c>
      <c r="L4618">
        <f t="shared" si="216"/>
        <v>0</v>
      </c>
      <c r="M4618">
        <f t="shared" si="217"/>
        <v>2015</v>
      </c>
      <c r="N4618" t="str">
        <f t="shared" si="218"/>
        <v>Q3</v>
      </c>
    </row>
    <row r="4619" spans="1:14" x14ac:dyDescent="0.35">
      <c r="A4619">
        <v>581453</v>
      </c>
      <c r="B4619" t="s">
        <v>30</v>
      </c>
      <c r="C4619" t="s">
        <v>16</v>
      </c>
      <c r="D4619" t="s">
        <v>24</v>
      </c>
      <c r="E4619" t="s">
        <v>106</v>
      </c>
      <c r="F4619" t="s">
        <v>305</v>
      </c>
      <c r="G4619" s="10">
        <v>41285</v>
      </c>
      <c r="H4619" s="10">
        <v>41375</v>
      </c>
      <c r="I4619" t="s">
        <v>14</v>
      </c>
      <c r="J4619" t="s">
        <v>15</v>
      </c>
      <c r="K4619" t="str">
        <f>INDEX(State_Code_Name!B:B,MATCH(Consumer_Complaints!E4619,State_Code_Name!C:C,0))</f>
        <v>Indiana</v>
      </c>
      <c r="L4619">
        <f t="shared" si="216"/>
        <v>90</v>
      </c>
      <c r="M4619">
        <f t="shared" si="217"/>
        <v>2013</v>
      </c>
      <c r="N4619" t="str">
        <f t="shared" si="218"/>
        <v>Q1</v>
      </c>
    </row>
    <row r="4620" spans="1:14" x14ac:dyDescent="0.35">
      <c r="A4620">
        <v>1346722</v>
      </c>
      <c r="B4620" t="s">
        <v>134</v>
      </c>
      <c r="C4620" t="s">
        <v>26</v>
      </c>
      <c r="D4620" t="s">
        <v>27</v>
      </c>
      <c r="E4620" t="s">
        <v>101</v>
      </c>
      <c r="F4620" t="s">
        <v>19</v>
      </c>
      <c r="G4620" s="10">
        <v>42118</v>
      </c>
      <c r="H4620" s="10">
        <v>42123</v>
      </c>
      <c r="I4620" t="s">
        <v>14</v>
      </c>
      <c r="J4620" t="s">
        <v>15</v>
      </c>
      <c r="K4620" t="str">
        <f>INDEX(State_Code_Name!B:B,MATCH(Consumer_Complaints!E4620,State_Code_Name!C:C,0))</f>
        <v>Delaware</v>
      </c>
      <c r="L4620">
        <f t="shared" si="216"/>
        <v>5</v>
      </c>
      <c r="M4620">
        <f t="shared" si="217"/>
        <v>2015</v>
      </c>
      <c r="N4620" t="str">
        <f t="shared" si="218"/>
        <v>Q2</v>
      </c>
    </row>
    <row r="4621" spans="1:14" x14ac:dyDescent="0.35">
      <c r="A4621">
        <v>1890103</v>
      </c>
      <c r="B4621" t="s">
        <v>43</v>
      </c>
      <c r="C4621" t="s">
        <v>16</v>
      </c>
      <c r="D4621" t="s">
        <v>20</v>
      </c>
      <c r="E4621" t="s">
        <v>18</v>
      </c>
      <c r="F4621" t="s">
        <v>305</v>
      </c>
      <c r="G4621" s="10">
        <v>42481</v>
      </c>
      <c r="H4621" s="10">
        <v>42485</v>
      </c>
      <c r="I4621" t="s">
        <v>14</v>
      </c>
      <c r="J4621" t="s">
        <v>15</v>
      </c>
      <c r="K4621" t="str">
        <f>INDEX(State_Code_Name!B:B,MATCH(Consumer_Complaints!E4621,State_Code_Name!C:C,0))</f>
        <v>California</v>
      </c>
      <c r="L4621">
        <f t="shared" si="216"/>
        <v>4</v>
      </c>
      <c r="M4621">
        <f t="shared" si="217"/>
        <v>2016</v>
      </c>
      <c r="N4621" t="str">
        <f t="shared" si="218"/>
        <v>Q2</v>
      </c>
    </row>
    <row r="4622" spans="1:14" x14ac:dyDescent="0.35">
      <c r="A4622">
        <v>1170699</v>
      </c>
      <c r="B4622" t="s">
        <v>163</v>
      </c>
      <c r="C4622" t="s">
        <v>36</v>
      </c>
      <c r="D4622" t="s">
        <v>80</v>
      </c>
      <c r="E4622" t="s">
        <v>59</v>
      </c>
      <c r="F4622" t="s">
        <v>13</v>
      </c>
      <c r="G4622" s="10">
        <v>41997</v>
      </c>
      <c r="H4622" s="10">
        <v>42004</v>
      </c>
      <c r="I4622" t="s">
        <v>14</v>
      </c>
      <c r="J4622" t="s">
        <v>14</v>
      </c>
      <c r="K4622" t="str">
        <f>INDEX(State_Code_Name!B:B,MATCH(Consumer_Complaints!E4622,State_Code_Name!C:C,0))</f>
        <v>Illinois</v>
      </c>
      <c r="L4622">
        <f t="shared" si="216"/>
        <v>7</v>
      </c>
      <c r="M4622">
        <f t="shared" si="217"/>
        <v>2014</v>
      </c>
      <c r="N4622" t="str">
        <f t="shared" si="218"/>
        <v>Q4</v>
      </c>
    </row>
    <row r="4623" spans="1:14" x14ac:dyDescent="0.35">
      <c r="A4623">
        <v>1156317</v>
      </c>
      <c r="B4623" t="s">
        <v>432</v>
      </c>
      <c r="C4623" t="s">
        <v>9</v>
      </c>
      <c r="D4623" t="s">
        <v>175</v>
      </c>
      <c r="E4623" t="s">
        <v>25</v>
      </c>
      <c r="F4623" t="s">
        <v>19</v>
      </c>
      <c r="G4623" s="10">
        <v>41988</v>
      </c>
      <c r="H4623" s="10">
        <v>41990</v>
      </c>
      <c r="I4623" t="s">
        <v>14</v>
      </c>
      <c r="J4623" t="s">
        <v>14</v>
      </c>
      <c r="K4623" t="str">
        <f>INDEX(State_Code_Name!B:B,MATCH(Consumer_Complaints!E4623,State_Code_Name!C:C,0))</f>
        <v>Georgia</v>
      </c>
      <c r="L4623">
        <f t="shared" si="216"/>
        <v>2</v>
      </c>
      <c r="M4623">
        <f t="shared" si="217"/>
        <v>2014</v>
      </c>
      <c r="N4623" t="str">
        <f t="shared" si="218"/>
        <v>Q4</v>
      </c>
    </row>
    <row r="4624" spans="1:14" x14ac:dyDescent="0.35">
      <c r="A4624">
        <v>1552748</v>
      </c>
      <c r="B4624" t="s">
        <v>81</v>
      </c>
      <c r="C4624" t="s">
        <v>9</v>
      </c>
      <c r="D4624" t="s">
        <v>132</v>
      </c>
      <c r="E4624" t="s">
        <v>118</v>
      </c>
      <c r="F4624" t="s">
        <v>19</v>
      </c>
      <c r="G4624" s="10">
        <v>42103</v>
      </c>
      <c r="H4624" s="10">
        <v>42103</v>
      </c>
      <c r="I4624" t="s">
        <v>14</v>
      </c>
      <c r="J4624" t="s">
        <v>15</v>
      </c>
      <c r="K4624" t="str">
        <f>INDEX(State_Code_Name!B:B,MATCH(Consumer_Complaints!E4624,State_Code_Name!C:C,0))</f>
        <v>Alabama</v>
      </c>
      <c r="L4624">
        <f t="shared" si="216"/>
        <v>0</v>
      </c>
      <c r="M4624">
        <f t="shared" si="217"/>
        <v>2015</v>
      </c>
      <c r="N4624" t="str">
        <f t="shared" si="218"/>
        <v>Q2</v>
      </c>
    </row>
    <row r="4625" spans="1:14" x14ac:dyDescent="0.35">
      <c r="A4625">
        <v>1430946</v>
      </c>
      <c r="B4625" t="s">
        <v>83</v>
      </c>
      <c r="C4625" t="s">
        <v>16</v>
      </c>
      <c r="D4625" t="s">
        <v>144</v>
      </c>
      <c r="E4625" t="s">
        <v>74</v>
      </c>
      <c r="F4625" t="s">
        <v>19</v>
      </c>
      <c r="G4625" s="10">
        <v>42176</v>
      </c>
      <c r="H4625" s="10">
        <v>42176</v>
      </c>
      <c r="I4625" t="s">
        <v>14</v>
      </c>
      <c r="J4625" t="s">
        <v>15</v>
      </c>
      <c r="K4625" t="str">
        <f>INDEX(State_Code_Name!B:B,MATCH(Consumer_Complaints!E4625,State_Code_Name!C:C,0))</f>
        <v>Tennessee</v>
      </c>
      <c r="L4625">
        <f t="shared" si="216"/>
        <v>0</v>
      </c>
      <c r="M4625">
        <f t="shared" si="217"/>
        <v>2015</v>
      </c>
      <c r="N4625" t="str">
        <f t="shared" si="218"/>
        <v>Q2</v>
      </c>
    </row>
    <row r="4626" spans="1:14" x14ac:dyDescent="0.35">
      <c r="A4626">
        <v>1972879</v>
      </c>
      <c r="B4626" t="s">
        <v>473</v>
      </c>
      <c r="C4626" t="s">
        <v>9</v>
      </c>
      <c r="D4626" t="s">
        <v>183</v>
      </c>
      <c r="E4626" t="s">
        <v>18</v>
      </c>
      <c r="F4626" t="s">
        <v>19</v>
      </c>
      <c r="G4626" s="10">
        <v>42537</v>
      </c>
      <c r="H4626" s="10">
        <v>42541</v>
      </c>
      <c r="I4626" t="s">
        <v>14</v>
      </c>
      <c r="J4626" t="s">
        <v>15</v>
      </c>
      <c r="K4626" t="str">
        <f>INDEX(State_Code_Name!B:B,MATCH(Consumer_Complaints!E4626,State_Code_Name!C:C,0))</f>
        <v>California</v>
      </c>
      <c r="L4626">
        <f t="shared" si="216"/>
        <v>4</v>
      </c>
      <c r="M4626">
        <f t="shared" si="217"/>
        <v>2016</v>
      </c>
      <c r="N4626" t="str">
        <f t="shared" si="218"/>
        <v>Q2</v>
      </c>
    </row>
    <row r="4627" spans="1:14" x14ac:dyDescent="0.35">
      <c r="A4627">
        <v>1429164</v>
      </c>
      <c r="B4627" t="s">
        <v>1053</v>
      </c>
      <c r="C4627" t="s">
        <v>32</v>
      </c>
      <c r="D4627" t="s">
        <v>104</v>
      </c>
      <c r="E4627" t="s">
        <v>39</v>
      </c>
      <c r="F4627" t="s">
        <v>19</v>
      </c>
      <c r="G4627" s="10">
        <v>42174</v>
      </c>
      <c r="H4627" s="10">
        <v>42178</v>
      </c>
      <c r="I4627" t="s">
        <v>14</v>
      </c>
      <c r="J4627" t="s">
        <v>14</v>
      </c>
      <c r="K4627" t="str">
        <f>INDEX(State_Code_Name!B:B,MATCH(Consumer_Complaints!E4627,State_Code_Name!C:C,0))</f>
        <v>Ohio</v>
      </c>
      <c r="L4627">
        <f t="shared" si="216"/>
        <v>4</v>
      </c>
      <c r="M4627">
        <f t="shared" si="217"/>
        <v>2015</v>
      </c>
      <c r="N4627" t="str">
        <f t="shared" si="218"/>
        <v>Q2</v>
      </c>
    </row>
    <row r="4628" spans="1:14" x14ac:dyDescent="0.35">
      <c r="A4628">
        <v>2091348</v>
      </c>
      <c r="B4628" t="s">
        <v>1040</v>
      </c>
      <c r="C4628" t="s">
        <v>32</v>
      </c>
      <c r="D4628" t="s">
        <v>161</v>
      </c>
      <c r="E4628" t="s">
        <v>51</v>
      </c>
      <c r="F4628" t="s">
        <v>19</v>
      </c>
      <c r="G4628" s="10">
        <v>42613</v>
      </c>
      <c r="H4628" s="10">
        <v>42613</v>
      </c>
      <c r="I4628" t="s">
        <v>14</v>
      </c>
      <c r="J4628" t="s">
        <v>14</v>
      </c>
      <c r="K4628" t="str">
        <f>INDEX(State_Code_Name!B:B,MATCH(Consumer_Complaints!E4628,State_Code_Name!C:C,0))</f>
        <v>Washington</v>
      </c>
      <c r="L4628">
        <f t="shared" si="216"/>
        <v>0</v>
      </c>
      <c r="M4628">
        <f t="shared" si="217"/>
        <v>2016</v>
      </c>
      <c r="N4628" t="str">
        <f t="shared" si="218"/>
        <v>Q3</v>
      </c>
    </row>
    <row r="4629" spans="1:14" x14ac:dyDescent="0.35">
      <c r="A4629">
        <v>648805</v>
      </c>
      <c r="B4629" t="s">
        <v>54</v>
      </c>
      <c r="C4629" t="s">
        <v>52</v>
      </c>
      <c r="D4629" t="s">
        <v>96</v>
      </c>
      <c r="E4629" t="s">
        <v>153</v>
      </c>
      <c r="F4629" t="s">
        <v>19</v>
      </c>
      <c r="G4629" s="10">
        <v>41639</v>
      </c>
      <c r="H4629" s="10">
        <v>41639</v>
      </c>
      <c r="I4629" t="s">
        <v>14</v>
      </c>
      <c r="J4629" t="s">
        <v>15</v>
      </c>
      <c r="K4629" t="str">
        <f>INDEX(State_Code_Name!B:B,MATCH(Consumer_Complaints!E4629,State_Code_Name!C:C,0))</f>
        <v>Rhode Island</v>
      </c>
      <c r="L4629">
        <f t="shared" si="216"/>
        <v>0</v>
      </c>
      <c r="M4629">
        <f t="shared" si="217"/>
        <v>2013</v>
      </c>
      <c r="N4629" t="str">
        <f t="shared" si="218"/>
        <v>Q4</v>
      </c>
    </row>
    <row r="4630" spans="1:14" x14ac:dyDescent="0.35">
      <c r="A4630">
        <v>1845314</v>
      </c>
      <c r="B4630" t="s">
        <v>60</v>
      </c>
      <c r="C4630" t="s">
        <v>52</v>
      </c>
      <c r="D4630" t="s">
        <v>103</v>
      </c>
      <c r="E4630" t="s">
        <v>51</v>
      </c>
      <c r="F4630" t="s">
        <v>19</v>
      </c>
      <c r="G4630" s="10">
        <v>42452</v>
      </c>
      <c r="H4630" s="10">
        <v>42452</v>
      </c>
      <c r="I4630" t="s">
        <v>14</v>
      </c>
      <c r="J4630" t="s">
        <v>14</v>
      </c>
      <c r="K4630" t="str">
        <f>INDEX(State_Code_Name!B:B,MATCH(Consumer_Complaints!E4630,State_Code_Name!C:C,0))</f>
        <v>Washington</v>
      </c>
      <c r="L4630">
        <f t="shared" si="216"/>
        <v>0</v>
      </c>
      <c r="M4630">
        <f t="shared" si="217"/>
        <v>2016</v>
      </c>
      <c r="N4630" t="str">
        <f t="shared" si="218"/>
        <v>Q1</v>
      </c>
    </row>
    <row r="4631" spans="1:14" x14ac:dyDescent="0.35">
      <c r="A4631">
        <v>2172071</v>
      </c>
      <c r="B4631" t="s">
        <v>60</v>
      </c>
      <c r="C4631" t="s">
        <v>52</v>
      </c>
      <c r="D4631" t="s">
        <v>103</v>
      </c>
      <c r="E4631" t="s">
        <v>22</v>
      </c>
      <c r="F4631" t="s">
        <v>19</v>
      </c>
      <c r="G4631" s="10">
        <v>42664</v>
      </c>
      <c r="H4631" s="10">
        <v>42664</v>
      </c>
      <c r="I4631" t="s">
        <v>14</v>
      </c>
      <c r="J4631" t="s">
        <v>14</v>
      </c>
      <c r="K4631" t="str">
        <f>INDEX(State_Code_Name!B:B,MATCH(Consumer_Complaints!E4631,State_Code_Name!C:C,0))</f>
        <v>New York</v>
      </c>
      <c r="L4631">
        <f t="shared" si="216"/>
        <v>0</v>
      </c>
      <c r="M4631">
        <f t="shared" si="217"/>
        <v>2016</v>
      </c>
      <c r="N4631" t="str">
        <f t="shared" si="218"/>
        <v>Q4</v>
      </c>
    </row>
    <row r="4632" spans="1:14" x14ac:dyDescent="0.35">
      <c r="A4632">
        <v>1954047</v>
      </c>
      <c r="B4632" t="s">
        <v>708</v>
      </c>
      <c r="C4632" t="s">
        <v>26</v>
      </c>
      <c r="D4632" t="s">
        <v>27</v>
      </c>
      <c r="E4632" t="s">
        <v>85</v>
      </c>
      <c r="F4632" t="s">
        <v>19</v>
      </c>
      <c r="G4632" s="10">
        <v>42435</v>
      </c>
      <c r="H4632" s="10">
        <v>42435</v>
      </c>
      <c r="I4632" t="s">
        <v>14</v>
      </c>
      <c r="J4632" t="s">
        <v>14</v>
      </c>
      <c r="K4632" t="str">
        <f>INDEX(State_Code_Name!B:B,MATCH(Consumer_Complaints!E4632,State_Code_Name!C:C,0))</f>
        <v>Wisconsin</v>
      </c>
      <c r="L4632">
        <f t="shared" si="216"/>
        <v>0</v>
      </c>
      <c r="M4632">
        <f t="shared" si="217"/>
        <v>2016</v>
      </c>
      <c r="N4632" t="str">
        <f t="shared" si="218"/>
        <v>Q1</v>
      </c>
    </row>
    <row r="4633" spans="1:14" x14ac:dyDescent="0.35">
      <c r="A4633">
        <v>1330510</v>
      </c>
      <c r="B4633" t="s">
        <v>481</v>
      </c>
      <c r="C4633" t="s">
        <v>9</v>
      </c>
      <c r="D4633" t="s">
        <v>132</v>
      </c>
      <c r="E4633" t="s">
        <v>98</v>
      </c>
      <c r="F4633" t="s">
        <v>19</v>
      </c>
      <c r="G4633" s="10">
        <v>42109</v>
      </c>
      <c r="H4633" s="10">
        <v>42110</v>
      </c>
      <c r="I4633" t="s">
        <v>14</v>
      </c>
      <c r="J4633" t="s">
        <v>15</v>
      </c>
      <c r="K4633" t="str">
        <f>INDEX(State_Code_Name!B:B,MATCH(Consumer_Complaints!E4633,State_Code_Name!C:C,0))</f>
        <v>Colorado</v>
      </c>
      <c r="L4633">
        <f t="shared" si="216"/>
        <v>1</v>
      </c>
      <c r="M4633">
        <f t="shared" si="217"/>
        <v>2015</v>
      </c>
      <c r="N4633" t="str">
        <f t="shared" si="218"/>
        <v>Q2</v>
      </c>
    </row>
    <row r="4634" spans="1:14" x14ac:dyDescent="0.35">
      <c r="A4634">
        <v>1623527</v>
      </c>
      <c r="B4634" t="s">
        <v>54</v>
      </c>
      <c r="C4634" t="s">
        <v>52</v>
      </c>
      <c r="D4634" t="s">
        <v>103</v>
      </c>
      <c r="E4634" t="s">
        <v>31</v>
      </c>
      <c r="F4634" t="s">
        <v>19</v>
      </c>
      <c r="G4634" s="10">
        <v>42302</v>
      </c>
      <c r="H4634" s="10">
        <v>42302</v>
      </c>
      <c r="I4634" t="s">
        <v>14</v>
      </c>
      <c r="J4634" t="s">
        <v>15</v>
      </c>
      <c r="K4634" t="str">
        <f>INDEX(State_Code_Name!B:B,MATCH(Consumer_Complaints!E4634,State_Code_Name!C:C,0))</f>
        <v>Texas</v>
      </c>
      <c r="L4634">
        <f t="shared" si="216"/>
        <v>0</v>
      </c>
      <c r="M4634">
        <f t="shared" si="217"/>
        <v>2015</v>
      </c>
      <c r="N4634" t="str">
        <f t="shared" si="218"/>
        <v>Q4</v>
      </c>
    </row>
    <row r="4635" spans="1:14" x14ac:dyDescent="0.35">
      <c r="A4635">
        <v>737507</v>
      </c>
      <c r="B4635" t="s">
        <v>502</v>
      </c>
      <c r="C4635" t="s">
        <v>26</v>
      </c>
      <c r="D4635" t="s">
        <v>27</v>
      </c>
      <c r="E4635" t="s">
        <v>85</v>
      </c>
      <c r="F4635" t="s">
        <v>19</v>
      </c>
      <c r="G4635" s="10">
        <v>41698</v>
      </c>
      <c r="H4635" s="10">
        <v>41698</v>
      </c>
      <c r="I4635" t="s">
        <v>14</v>
      </c>
      <c r="J4635" t="s">
        <v>15</v>
      </c>
      <c r="K4635" t="str">
        <f>INDEX(State_Code_Name!B:B,MATCH(Consumer_Complaints!E4635,State_Code_Name!C:C,0))</f>
        <v>Wisconsin</v>
      </c>
      <c r="L4635">
        <f t="shared" si="216"/>
        <v>0</v>
      </c>
      <c r="M4635">
        <f t="shared" si="217"/>
        <v>2014</v>
      </c>
      <c r="N4635" t="str">
        <f t="shared" si="218"/>
        <v>Q1</v>
      </c>
    </row>
    <row r="4636" spans="1:14" x14ac:dyDescent="0.35">
      <c r="A4636">
        <v>346895</v>
      </c>
      <c r="B4636" t="s">
        <v>69</v>
      </c>
      <c r="C4636" t="s">
        <v>26</v>
      </c>
      <c r="D4636" t="s">
        <v>27</v>
      </c>
      <c r="E4636" t="s">
        <v>40</v>
      </c>
      <c r="F4636" t="s">
        <v>19</v>
      </c>
      <c r="G4636" s="10">
        <v>41489</v>
      </c>
      <c r="H4636" s="10">
        <v>41581</v>
      </c>
      <c r="I4636" t="s">
        <v>14</v>
      </c>
      <c r="J4636" t="s">
        <v>15</v>
      </c>
      <c r="K4636" t="str">
        <f>INDEX(State_Code_Name!B:B,MATCH(Consumer_Complaints!E4636,State_Code_Name!C:C,0))</f>
        <v>Nevada</v>
      </c>
      <c r="L4636">
        <f t="shared" si="216"/>
        <v>92</v>
      </c>
      <c r="M4636">
        <f t="shared" si="217"/>
        <v>2013</v>
      </c>
      <c r="N4636" t="str">
        <f t="shared" si="218"/>
        <v>Q3</v>
      </c>
    </row>
    <row r="4637" spans="1:14" x14ac:dyDescent="0.35">
      <c r="A4637">
        <v>219923</v>
      </c>
      <c r="B4637" t="s">
        <v>34</v>
      </c>
      <c r="C4637" t="s">
        <v>26</v>
      </c>
      <c r="D4637" t="s">
        <v>159</v>
      </c>
      <c r="E4637" t="s">
        <v>100</v>
      </c>
      <c r="F4637" t="s">
        <v>19</v>
      </c>
      <c r="G4637" s="10">
        <v>41306</v>
      </c>
      <c r="H4637" s="10">
        <v>41334</v>
      </c>
      <c r="I4637" t="s">
        <v>14</v>
      </c>
      <c r="J4637" t="s">
        <v>15</v>
      </c>
      <c r="K4637" t="str">
        <f>INDEX(State_Code_Name!B:B,MATCH(Consumer_Complaints!E4637,State_Code_Name!C:C,0))</f>
        <v>Arizona</v>
      </c>
      <c r="L4637">
        <f t="shared" si="216"/>
        <v>28</v>
      </c>
      <c r="M4637">
        <f t="shared" si="217"/>
        <v>2013</v>
      </c>
      <c r="N4637" t="str">
        <f t="shared" si="218"/>
        <v>Q1</v>
      </c>
    </row>
    <row r="4638" spans="1:14" x14ac:dyDescent="0.35">
      <c r="A4638">
        <v>221688</v>
      </c>
      <c r="B4638" t="s">
        <v>54</v>
      </c>
      <c r="C4638" t="s">
        <v>52</v>
      </c>
      <c r="D4638" t="s">
        <v>96</v>
      </c>
      <c r="E4638" t="s">
        <v>18</v>
      </c>
      <c r="F4638" t="s">
        <v>19</v>
      </c>
      <c r="G4638" s="10">
        <v>41334</v>
      </c>
      <c r="H4638" s="10">
        <v>41334</v>
      </c>
      <c r="I4638" t="s">
        <v>14</v>
      </c>
      <c r="J4638" t="s">
        <v>14</v>
      </c>
      <c r="K4638" t="str">
        <f>INDEX(State_Code_Name!B:B,MATCH(Consumer_Complaints!E4638,State_Code_Name!C:C,0))</f>
        <v>California</v>
      </c>
      <c r="L4638">
        <f t="shared" si="216"/>
        <v>0</v>
      </c>
      <c r="M4638">
        <f t="shared" si="217"/>
        <v>2013</v>
      </c>
      <c r="N4638" t="str">
        <f t="shared" si="218"/>
        <v>Q1</v>
      </c>
    </row>
    <row r="4639" spans="1:14" x14ac:dyDescent="0.35">
      <c r="A4639">
        <v>1733920</v>
      </c>
      <c r="B4639" t="s">
        <v>47</v>
      </c>
      <c r="C4639" t="s">
        <v>26</v>
      </c>
      <c r="D4639" t="s">
        <v>159</v>
      </c>
      <c r="E4639" t="s">
        <v>25</v>
      </c>
      <c r="F4639" t="s">
        <v>19</v>
      </c>
      <c r="G4639" s="10">
        <v>42583</v>
      </c>
      <c r="H4639" s="10">
        <v>42583</v>
      </c>
      <c r="I4639" t="s">
        <v>14</v>
      </c>
      <c r="J4639" t="s">
        <v>15</v>
      </c>
      <c r="K4639" t="str">
        <f>INDEX(State_Code_Name!B:B,MATCH(Consumer_Complaints!E4639,State_Code_Name!C:C,0))</f>
        <v>Georgia</v>
      </c>
      <c r="L4639">
        <f t="shared" si="216"/>
        <v>0</v>
      </c>
      <c r="M4639">
        <f t="shared" si="217"/>
        <v>2016</v>
      </c>
      <c r="N4639" t="str">
        <f t="shared" si="218"/>
        <v>Q3</v>
      </c>
    </row>
    <row r="4640" spans="1:14" x14ac:dyDescent="0.35">
      <c r="A4640">
        <v>1221925</v>
      </c>
      <c r="B4640" t="s">
        <v>54</v>
      </c>
      <c r="C4640" t="s">
        <v>52</v>
      </c>
      <c r="D4640" t="s">
        <v>103</v>
      </c>
      <c r="E4640" t="s">
        <v>122</v>
      </c>
      <c r="F4640" t="s">
        <v>19</v>
      </c>
      <c r="G4640" s="10">
        <v>42065</v>
      </c>
      <c r="H4640" s="10">
        <v>42065</v>
      </c>
      <c r="I4640" t="s">
        <v>14</v>
      </c>
      <c r="J4640" t="s">
        <v>15</v>
      </c>
      <c r="K4640" t="str">
        <f>INDEX(State_Code_Name!B:B,MATCH(Consumer_Complaints!E4640,State_Code_Name!C:C,0))</f>
        <v>Maryland</v>
      </c>
      <c r="L4640">
        <f t="shared" si="216"/>
        <v>0</v>
      </c>
      <c r="M4640">
        <f t="shared" si="217"/>
        <v>2015</v>
      </c>
      <c r="N4640" t="str">
        <f t="shared" si="218"/>
        <v>Q1</v>
      </c>
    </row>
    <row r="4641" spans="1:14" x14ac:dyDescent="0.35">
      <c r="A4641">
        <v>1927174</v>
      </c>
      <c r="B4641" t="s">
        <v>717</v>
      </c>
      <c r="C4641" t="s">
        <v>26</v>
      </c>
      <c r="D4641" t="s">
        <v>78</v>
      </c>
      <c r="E4641" t="s">
        <v>46</v>
      </c>
      <c r="F4641" t="s">
        <v>19</v>
      </c>
      <c r="G4641" s="10">
        <v>42507</v>
      </c>
      <c r="H4641" s="10">
        <v>42507</v>
      </c>
      <c r="I4641" t="s">
        <v>14</v>
      </c>
      <c r="J4641" t="s">
        <v>15</v>
      </c>
      <c r="K4641" t="str">
        <f>INDEX(State_Code_Name!B:B,MATCH(Consumer_Complaints!E4641,State_Code_Name!C:C,0))</f>
        <v>Pennsylvania</v>
      </c>
      <c r="L4641">
        <f t="shared" si="216"/>
        <v>0</v>
      </c>
      <c r="M4641">
        <f t="shared" si="217"/>
        <v>2016</v>
      </c>
      <c r="N4641" t="str">
        <f t="shared" si="218"/>
        <v>Q2</v>
      </c>
    </row>
    <row r="4642" spans="1:14" x14ac:dyDescent="0.35">
      <c r="A4642">
        <v>457170</v>
      </c>
      <c r="B4642" t="s">
        <v>47</v>
      </c>
      <c r="C4642" t="s">
        <v>26</v>
      </c>
      <c r="D4642" t="s">
        <v>27</v>
      </c>
      <c r="E4642" t="s">
        <v>18</v>
      </c>
      <c r="F4642" t="s">
        <v>19</v>
      </c>
      <c r="G4642" s="10">
        <v>41470</v>
      </c>
      <c r="H4642" s="10">
        <v>41471</v>
      </c>
      <c r="I4642" t="s">
        <v>14</v>
      </c>
      <c r="J4642" t="s">
        <v>15</v>
      </c>
      <c r="K4642" t="str">
        <f>INDEX(State_Code_Name!B:B,MATCH(Consumer_Complaints!E4642,State_Code_Name!C:C,0))</f>
        <v>California</v>
      </c>
      <c r="L4642">
        <f t="shared" si="216"/>
        <v>1</v>
      </c>
      <c r="M4642">
        <f t="shared" si="217"/>
        <v>2013</v>
      </c>
      <c r="N4642" t="str">
        <f t="shared" si="218"/>
        <v>Q3</v>
      </c>
    </row>
    <row r="4643" spans="1:14" x14ac:dyDescent="0.35">
      <c r="A4643">
        <v>1170094</v>
      </c>
      <c r="B4643" t="s">
        <v>30</v>
      </c>
      <c r="C4643" t="s">
        <v>172</v>
      </c>
      <c r="D4643" t="s">
        <v>190</v>
      </c>
      <c r="E4643" t="s">
        <v>122</v>
      </c>
      <c r="F4643" t="s">
        <v>19</v>
      </c>
      <c r="G4643" s="10">
        <v>41997</v>
      </c>
      <c r="H4643" s="10">
        <v>41997</v>
      </c>
      <c r="I4643" t="s">
        <v>14</v>
      </c>
      <c r="J4643" t="s">
        <v>15</v>
      </c>
      <c r="K4643" t="str">
        <f>INDEX(State_Code_Name!B:B,MATCH(Consumer_Complaints!E4643,State_Code_Name!C:C,0))</f>
        <v>Maryland</v>
      </c>
      <c r="L4643">
        <f t="shared" si="216"/>
        <v>0</v>
      </c>
      <c r="M4643">
        <f t="shared" si="217"/>
        <v>2014</v>
      </c>
      <c r="N4643" t="str">
        <f t="shared" si="218"/>
        <v>Q4</v>
      </c>
    </row>
    <row r="4644" spans="1:14" x14ac:dyDescent="0.35">
      <c r="A4644">
        <v>2089540</v>
      </c>
      <c r="B4644" t="s">
        <v>38</v>
      </c>
      <c r="C4644" t="s">
        <v>16</v>
      </c>
      <c r="D4644" t="s">
        <v>20</v>
      </c>
      <c r="E4644" t="s">
        <v>35</v>
      </c>
      <c r="F4644" t="s">
        <v>13</v>
      </c>
      <c r="G4644" s="10">
        <v>42613</v>
      </c>
      <c r="H4644" s="10">
        <v>42613</v>
      </c>
      <c r="I4644" t="s">
        <v>14</v>
      </c>
      <c r="J4644" t="s">
        <v>15</v>
      </c>
      <c r="K4644" t="str">
        <f>INDEX(State_Code_Name!B:B,MATCH(Consumer_Complaints!E4644,State_Code_Name!C:C,0))</f>
        <v>Florida</v>
      </c>
      <c r="L4644">
        <f t="shared" si="216"/>
        <v>0</v>
      </c>
      <c r="M4644">
        <f t="shared" si="217"/>
        <v>2016</v>
      </c>
      <c r="N4644" t="str">
        <f t="shared" si="218"/>
        <v>Q3</v>
      </c>
    </row>
    <row r="4645" spans="1:14" x14ac:dyDescent="0.35">
      <c r="A4645">
        <v>1801298</v>
      </c>
      <c r="B4645" t="s">
        <v>152</v>
      </c>
      <c r="C4645" t="s">
        <v>36</v>
      </c>
      <c r="D4645" t="s">
        <v>80</v>
      </c>
      <c r="E4645" t="s">
        <v>18</v>
      </c>
      <c r="F4645" t="s">
        <v>19</v>
      </c>
      <c r="G4645" s="10">
        <v>42423</v>
      </c>
      <c r="H4645" s="10">
        <v>42423</v>
      </c>
      <c r="I4645" t="s">
        <v>14</v>
      </c>
      <c r="J4645" t="s">
        <v>14</v>
      </c>
      <c r="K4645" t="str">
        <f>INDEX(State_Code_Name!B:B,MATCH(Consumer_Complaints!E4645,State_Code_Name!C:C,0))</f>
        <v>California</v>
      </c>
      <c r="L4645">
        <f t="shared" si="216"/>
        <v>0</v>
      </c>
      <c r="M4645">
        <f t="shared" si="217"/>
        <v>2016</v>
      </c>
      <c r="N4645" t="str">
        <f t="shared" si="218"/>
        <v>Q1</v>
      </c>
    </row>
    <row r="4646" spans="1:14" x14ac:dyDescent="0.35">
      <c r="A4646">
        <v>1724487</v>
      </c>
      <c r="B4646" t="s">
        <v>54</v>
      </c>
      <c r="C4646" t="s">
        <v>52</v>
      </c>
      <c r="D4646" t="s">
        <v>103</v>
      </c>
      <c r="E4646" t="s">
        <v>66</v>
      </c>
      <c r="F4646" t="s">
        <v>19</v>
      </c>
      <c r="G4646" s="10">
        <v>42401</v>
      </c>
      <c r="H4646" s="10">
        <v>42401</v>
      </c>
      <c r="I4646" t="s">
        <v>14</v>
      </c>
      <c r="J4646" t="s">
        <v>15</v>
      </c>
      <c r="K4646" t="str">
        <f>INDEX(State_Code_Name!B:B,MATCH(Consumer_Complaints!E4646,State_Code_Name!C:C,0))</f>
        <v>Michigan</v>
      </c>
      <c r="L4646">
        <f t="shared" si="216"/>
        <v>0</v>
      </c>
      <c r="M4646">
        <f t="shared" si="217"/>
        <v>2016</v>
      </c>
      <c r="N4646" t="str">
        <f t="shared" si="218"/>
        <v>Q1</v>
      </c>
    </row>
    <row r="4647" spans="1:14" x14ac:dyDescent="0.35">
      <c r="A4647">
        <v>1910724</v>
      </c>
      <c r="B4647" t="s">
        <v>735</v>
      </c>
      <c r="C4647" t="s">
        <v>32</v>
      </c>
      <c r="D4647" t="s">
        <v>41</v>
      </c>
      <c r="E4647" t="s">
        <v>35</v>
      </c>
      <c r="F4647" t="s">
        <v>19</v>
      </c>
      <c r="G4647" s="10">
        <v>42465</v>
      </c>
      <c r="H4647" s="10">
        <v>42465</v>
      </c>
      <c r="I4647" t="s">
        <v>14</v>
      </c>
      <c r="J4647" t="s">
        <v>14</v>
      </c>
      <c r="K4647" t="str">
        <f>INDEX(State_Code_Name!B:B,MATCH(Consumer_Complaints!E4647,State_Code_Name!C:C,0))</f>
        <v>Florida</v>
      </c>
      <c r="L4647">
        <f t="shared" si="216"/>
        <v>0</v>
      </c>
      <c r="M4647">
        <f t="shared" si="217"/>
        <v>2016</v>
      </c>
      <c r="N4647" t="str">
        <f t="shared" si="218"/>
        <v>Q2</v>
      </c>
    </row>
    <row r="4648" spans="1:14" x14ac:dyDescent="0.35">
      <c r="A4648">
        <v>1426655</v>
      </c>
      <c r="B4648" t="s">
        <v>11</v>
      </c>
      <c r="C4648" t="s">
        <v>9</v>
      </c>
      <c r="D4648" t="s">
        <v>10</v>
      </c>
      <c r="E4648" t="s">
        <v>114</v>
      </c>
      <c r="F4648" t="s">
        <v>13</v>
      </c>
      <c r="G4648" s="10">
        <v>42173</v>
      </c>
      <c r="H4648" s="10">
        <v>42177</v>
      </c>
      <c r="I4648" t="s">
        <v>14</v>
      </c>
      <c r="J4648" t="s">
        <v>14</v>
      </c>
      <c r="K4648" t="str">
        <f>INDEX(State_Code_Name!B:B,MATCH(Consumer_Complaints!E4648,State_Code_Name!C:C,0))</f>
        <v>South Carolina</v>
      </c>
      <c r="L4648">
        <f t="shared" si="216"/>
        <v>4</v>
      </c>
      <c r="M4648">
        <f t="shared" si="217"/>
        <v>2015</v>
      </c>
      <c r="N4648" t="str">
        <f t="shared" si="218"/>
        <v>Q2</v>
      </c>
    </row>
    <row r="4649" spans="1:14" x14ac:dyDescent="0.35">
      <c r="A4649">
        <v>1189206</v>
      </c>
      <c r="B4649" t="s">
        <v>30</v>
      </c>
      <c r="C4649" t="s">
        <v>16</v>
      </c>
      <c r="D4649" t="s">
        <v>20</v>
      </c>
      <c r="E4649" t="s">
        <v>22</v>
      </c>
      <c r="F4649" t="s">
        <v>19</v>
      </c>
      <c r="G4649" s="10">
        <v>42278</v>
      </c>
      <c r="H4649" s="10">
        <v>42278</v>
      </c>
      <c r="I4649" t="s">
        <v>14</v>
      </c>
      <c r="J4649" t="s">
        <v>15</v>
      </c>
      <c r="K4649" t="str">
        <f>INDEX(State_Code_Name!B:B,MATCH(Consumer_Complaints!E4649,State_Code_Name!C:C,0))</f>
        <v>New York</v>
      </c>
      <c r="L4649">
        <f t="shared" si="216"/>
        <v>0</v>
      </c>
      <c r="M4649">
        <f t="shared" si="217"/>
        <v>2015</v>
      </c>
      <c r="N4649" t="str">
        <f t="shared" si="218"/>
        <v>Q4</v>
      </c>
    </row>
    <row r="4650" spans="1:14" x14ac:dyDescent="0.35">
      <c r="A4650">
        <v>1369696</v>
      </c>
      <c r="B4650" t="s">
        <v>81</v>
      </c>
      <c r="C4650" t="s">
        <v>16</v>
      </c>
      <c r="D4650" t="s">
        <v>20</v>
      </c>
      <c r="E4650" t="s">
        <v>22</v>
      </c>
      <c r="F4650" t="s">
        <v>19</v>
      </c>
      <c r="G4650" s="10">
        <v>42313</v>
      </c>
      <c r="H4650" s="10">
        <v>42313</v>
      </c>
      <c r="I4650" t="s">
        <v>14</v>
      </c>
      <c r="J4650" t="s">
        <v>15</v>
      </c>
      <c r="K4650" t="str">
        <f>INDEX(State_Code_Name!B:B,MATCH(Consumer_Complaints!E4650,State_Code_Name!C:C,0))</f>
        <v>New York</v>
      </c>
      <c r="L4650">
        <f t="shared" si="216"/>
        <v>0</v>
      </c>
      <c r="M4650">
        <f t="shared" si="217"/>
        <v>2015</v>
      </c>
      <c r="N4650" t="str">
        <f t="shared" si="218"/>
        <v>Q4</v>
      </c>
    </row>
    <row r="4651" spans="1:14" x14ac:dyDescent="0.35">
      <c r="A4651">
        <v>447360</v>
      </c>
      <c r="B4651" t="s">
        <v>83</v>
      </c>
      <c r="C4651" t="s">
        <v>36</v>
      </c>
      <c r="D4651" t="s">
        <v>202</v>
      </c>
      <c r="E4651" t="s">
        <v>100</v>
      </c>
      <c r="F4651" t="s">
        <v>19</v>
      </c>
      <c r="G4651" s="10">
        <v>41312</v>
      </c>
      <c r="H4651" s="10">
        <v>41312</v>
      </c>
      <c r="I4651" t="s">
        <v>14</v>
      </c>
      <c r="J4651" t="s">
        <v>15</v>
      </c>
      <c r="K4651" t="str">
        <f>INDEX(State_Code_Name!B:B,MATCH(Consumer_Complaints!E4651,State_Code_Name!C:C,0))</f>
        <v>Arizona</v>
      </c>
      <c r="L4651">
        <f t="shared" si="216"/>
        <v>0</v>
      </c>
      <c r="M4651">
        <f t="shared" si="217"/>
        <v>2013</v>
      </c>
      <c r="N4651" t="str">
        <f t="shared" si="218"/>
        <v>Q1</v>
      </c>
    </row>
    <row r="4652" spans="1:14" x14ac:dyDescent="0.35">
      <c r="A4652">
        <v>782882</v>
      </c>
      <c r="B4652" t="s">
        <v>417</v>
      </c>
      <c r="C4652" t="s">
        <v>36</v>
      </c>
      <c r="D4652" t="s">
        <v>80</v>
      </c>
      <c r="E4652" t="s">
        <v>35</v>
      </c>
      <c r="F4652" t="s">
        <v>19</v>
      </c>
      <c r="G4652" s="10">
        <v>41726</v>
      </c>
      <c r="H4652" s="10">
        <v>41726</v>
      </c>
      <c r="I4652" t="s">
        <v>14</v>
      </c>
      <c r="J4652" t="s">
        <v>15</v>
      </c>
      <c r="K4652" t="str">
        <f>INDEX(State_Code_Name!B:B,MATCH(Consumer_Complaints!E4652,State_Code_Name!C:C,0))</f>
        <v>Florida</v>
      </c>
      <c r="L4652">
        <f t="shared" si="216"/>
        <v>0</v>
      </c>
      <c r="M4652">
        <f t="shared" si="217"/>
        <v>2014</v>
      </c>
      <c r="N4652" t="str">
        <f t="shared" si="218"/>
        <v>Q1</v>
      </c>
    </row>
    <row r="4653" spans="1:14" x14ac:dyDescent="0.35">
      <c r="A4653">
        <v>2061973</v>
      </c>
      <c r="B4653" t="s">
        <v>60</v>
      </c>
      <c r="C4653" t="s">
        <v>52</v>
      </c>
      <c r="D4653" t="s">
        <v>103</v>
      </c>
      <c r="E4653" t="s">
        <v>25</v>
      </c>
      <c r="F4653" t="s">
        <v>19</v>
      </c>
      <c r="G4653" s="10">
        <v>42595</v>
      </c>
      <c r="H4653" s="10">
        <v>42595</v>
      </c>
      <c r="I4653" t="s">
        <v>14</v>
      </c>
      <c r="J4653" t="s">
        <v>15</v>
      </c>
      <c r="K4653" t="str">
        <f>INDEX(State_Code_Name!B:B,MATCH(Consumer_Complaints!E4653,State_Code_Name!C:C,0))</f>
        <v>Georgia</v>
      </c>
      <c r="L4653">
        <f t="shared" si="216"/>
        <v>0</v>
      </c>
      <c r="M4653">
        <f t="shared" si="217"/>
        <v>2016</v>
      </c>
      <c r="N4653" t="str">
        <f t="shared" si="218"/>
        <v>Q3</v>
      </c>
    </row>
    <row r="4654" spans="1:14" x14ac:dyDescent="0.35">
      <c r="A4654">
        <v>1846898</v>
      </c>
      <c r="B4654" t="s">
        <v>38</v>
      </c>
      <c r="C4654" t="s">
        <v>32</v>
      </c>
      <c r="D4654" t="s">
        <v>104</v>
      </c>
      <c r="E4654" t="s">
        <v>35</v>
      </c>
      <c r="F4654" t="s">
        <v>19</v>
      </c>
      <c r="G4654" s="10">
        <v>42453</v>
      </c>
      <c r="H4654" s="10">
        <v>42453</v>
      </c>
      <c r="I4654" t="s">
        <v>14</v>
      </c>
      <c r="J4654" t="s">
        <v>15</v>
      </c>
      <c r="K4654" t="str">
        <f>INDEX(State_Code_Name!B:B,MATCH(Consumer_Complaints!E4654,State_Code_Name!C:C,0))</f>
        <v>Florida</v>
      </c>
      <c r="L4654">
        <f t="shared" si="216"/>
        <v>0</v>
      </c>
      <c r="M4654">
        <f t="shared" si="217"/>
        <v>2016</v>
      </c>
      <c r="N4654" t="str">
        <f t="shared" si="218"/>
        <v>Q1</v>
      </c>
    </row>
    <row r="4655" spans="1:14" x14ac:dyDescent="0.35">
      <c r="A4655">
        <v>419399</v>
      </c>
      <c r="B4655" t="s">
        <v>201</v>
      </c>
      <c r="C4655" t="s">
        <v>16</v>
      </c>
      <c r="D4655" t="s">
        <v>24</v>
      </c>
      <c r="E4655" t="s">
        <v>122</v>
      </c>
      <c r="F4655" t="s">
        <v>19</v>
      </c>
      <c r="G4655" s="10">
        <v>41423</v>
      </c>
      <c r="H4655" s="10">
        <v>41425</v>
      </c>
      <c r="I4655" t="s">
        <v>14</v>
      </c>
      <c r="J4655" t="s">
        <v>14</v>
      </c>
      <c r="K4655" t="str">
        <f>INDEX(State_Code_Name!B:B,MATCH(Consumer_Complaints!E4655,State_Code_Name!C:C,0))</f>
        <v>Maryland</v>
      </c>
      <c r="L4655">
        <f t="shared" si="216"/>
        <v>2</v>
      </c>
      <c r="M4655">
        <f t="shared" si="217"/>
        <v>2013</v>
      </c>
      <c r="N4655" t="str">
        <f t="shared" si="218"/>
        <v>Q2</v>
      </c>
    </row>
    <row r="4656" spans="1:14" x14ac:dyDescent="0.35">
      <c r="A4656">
        <v>1129648</v>
      </c>
      <c r="B4656" t="s">
        <v>367</v>
      </c>
      <c r="C4656" t="s">
        <v>32</v>
      </c>
      <c r="D4656" t="s">
        <v>41</v>
      </c>
      <c r="E4656" t="s">
        <v>22</v>
      </c>
      <c r="F4656" t="s">
        <v>19</v>
      </c>
      <c r="G4656" s="10">
        <v>41962</v>
      </c>
      <c r="H4656" s="10">
        <v>41967</v>
      </c>
      <c r="I4656" t="s">
        <v>14</v>
      </c>
      <c r="J4656" t="s">
        <v>14</v>
      </c>
      <c r="K4656" t="str">
        <f>INDEX(State_Code_Name!B:B,MATCH(Consumer_Complaints!E4656,State_Code_Name!C:C,0))</f>
        <v>New York</v>
      </c>
      <c r="L4656">
        <f t="shared" si="216"/>
        <v>5</v>
      </c>
      <c r="M4656">
        <f t="shared" si="217"/>
        <v>2014</v>
      </c>
      <c r="N4656" t="str">
        <f t="shared" si="218"/>
        <v>Q4</v>
      </c>
    </row>
    <row r="4657" spans="1:14" x14ac:dyDescent="0.35">
      <c r="A4657">
        <v>591914</v>
      </c>
      <c r="B4657" t="s">
        <v>38</v>
      </c>
      <c r="C4657" t="s">
        <v>36</v>
      </c>
      <c r="D4657" t="s">
        <v>67</v>
      </c>
      <c r="E4657" t="s">
        <v>79</v>
      </c>
      <c r="F4657" t="s">
        <v>57</v>
      </c>
      <c r="G4657" s="10">
        <v>41497</v>
      </c>
      <c r="H4657" s="10">
        <v>41591</v>
      </c>
      <c r="I4657" t="s">
        <v>14</v>
      </c>
      <c r="J4657" t="s">
        <v>15</v>
      </c>
      <c r="K4657" t="str">
        <f>INDEX(State_Code_Name!B:B,MATCH(Consumer_Complaints!E4657,State_Code_Name!C:C,0))</f>
        <v>Minnesota</v>
      </c>
      <c r="L4657">
        <f t="shared" si="216"/>
        <v>94</v>
      </c>
      <c r="M4657">
        <f t="shared" si="217"/>
        <v>2013</v>
      </c>
      <c r="N4657" t="str">
        <f t="shared" si="218"/>
        <v>Q3</v>
      </c>
    </row>
    <row r="4658" spans="1:14" x14ac:dyDescent="0.35">
      <c r="A4658">
        <v>1664277</v>
      </c>
      <c r="B4658" t="s">
        <v>11</v>
      </c>
      <c r="C4658" t="s">
        <v>26</v>
      </c>
      <c r="D4658" t="s">
        <v>56</v>
      </c>
      <c r="E4658" t="s">
        <v>48</v>
      </c>
      <c r="F4658" t="s">
        <v>19</v>
      </c>
      <c r="G4658" s="10">
        <v>42327</v>
      </c>
      <c r="H4658" s="10">
        <v>42331</v>
      </c>
      <c r="I4658" t="s">
        <v>14</v>
      </c>
      <c r="J4658" t="s">
        <v>14</v>
      </c>
      <c r="K4658" t="str">
        <f>INDEX(State_Code_Name!B:B,MATCH(Consumer_Complaints!E4658,State_Code_Name!C:C,0))</f>
        <v>New Jersey</v>
      </c>
      <c r="L4658">
        <f t="shared" si="216"/>
        <v>4</v>
      </c>
      <c r="M4658">
        <f t="shared" si="217"/>
        <v>2015</v>
      </c>
      <c r="N4658" t="str">
        <f t="shared" si="218"/>
        <v>Q4</v>
      </c>
    </row>
    <row r="4659" spans="1:14" x14ac:dyDescent="0.35">
      <c r="A4659">
        <v>2004618</v>
      </c>
      <c r="B4659" t="s">
        <v>11</v>
      </c>
      <c r="C4659" t="s">
        <v>36</v>
      </c>
      <c r="D4659" t="s">
        <v>94</v>
      </c>
      <c r="E4659" t="s">
        <v>72</v>
      </c>
      <c r="F4659" t="s">
        <v>19</v>
      </c>
      <c r="G4659" s="10">
        <v>42589</v>
      </c>
      <c r="H4659" s="10">
        <v>42589</v>
      </c>
      <c r="I4659" t="s">
        <v>14</v>
      </c>
      <c r="J4659" t="s">
        <v>15</v>
      </c>
      <c r="K4659" t="str">
        <f>INDEX(State_Code_Name!B:B,MATCH(Consumer_Complaints!E4659,State_Code_Name!C:C,0))</f>
        <v>Kentucky</v>
      </c>
      <c r="L4659">
        <f t="shared" si="216"/>
        <v>0</v>
      </c>
      <c r="M4659">
        <f t="shared" si="217"/>
        <v>2016</v>
      </c>
      <c r="N4659" t="str">
        <f t="shared" si="218"/>
        <v>Q3</v>
      </c>
    </row>
    <row r="4660" spans="1:14" x14ac:dyDescent="0.35">
      <c r="A4660">
        <v>347981</v>
      </c>
      <c r="B4660" t="s">
        <v>43</v>
      </c>
      <c r="C4660" t="s">
        <v>36</v>
      </c>
      <c r="D4660" t="s">
        <v>52</v>
      </c>
      <c r="E4660" t="s">
        <v>115</v>
      </c>
      <c r="F4660" t="s">
        <v>19</v>
      </c>
      <c r="G4660" s="10">
        <v>41520</v>
      </c>
      <c r="H4660" s="10">
        <v>41581</v>
      </c>
      <c r="I4660" t="s">
        <v>14</v>
      </c>
      <c r="J4660" t="s">
        <v>15</v>
      </c>
      <c r="K4660" t="str">
        <f>INDEX(State_Code_Name!B:B,MATCH(Consumer_Complaints!E4660,State_Code_Name!C:C,0))</f>
        <v>Iowa</v>
      </c>
      <c r="L4660">
        <f t="shared" si="216"/>
        <v>61</v>
      </c>
      <c r="M4660">
        <f t="shared" si="217"/>
        <v>2013</v>
      </c>
      <c r="N4660" t="str">
        <f t="shared" si="218"/>
        <v>Q3</v>
      </c>
    </row>
    <row r="4661" spans="1:14" x14ac:dyDescent="0.35">
      <c r="A4661">
        <v>1758093</v>
      </c>
      <c r="B4661" t="s">
        <v>34</v>
      </c>
      <c r="C4661" t="s">
        <v>16</v>
      </c>
      <c r="D4661" t="s">
        <v>24</v>
      </c>
      <c r="E4661" t="s">
        <v>25</v>
      </c>
      <c r="F4661" t="s">
        <v>305</v>
      </c>
      <c r="G4661" s="10">
        <v>42395</v>
      </c>
      <c r="H4661" s="10">
        <v>42397</v>
      </c>
      <c r="I4661" t="s">
        <v>14</v>
      </c>
      <c r="J4661" t="s">
        <v>14</v>
      </c>
      <c r="K4661" t="str">
        <f>INDEX(State_Code_Name!B:B,MATCH(Consumer_Complaints!E4661,State_Code_Name!C:C,0))</f>
        <v>Georgia</v>
      </c>
      <c r="L4661">
        <f t="shared" si="216"/>
        <v>2</v>
      </c>
      <c r="M4661">
        <f t="shared" si="217"/>
        <v>2016</v>
      </c>
      <c r="N4661" t="str">
        <f t="shared" si="218"/>
        <v>Q1</v>
      </c>
    </row>
    <row r="4662" spans="1:14" x14ac:dyDescent="0.35">
      <c r="A4662">
        <v>1803275</v>
      </c>
      <c r="B4662" t="s">
        <v>730</v>
      </c>
      <c r="C4662" t="s">
        <v>32</v>
      </c>
      <c r="D4662" t="s">
        <v>41</v>
      </c>
      <c r="E4662" t="s">
        <v>35</v>
      </c>
      <c r="F4662" t="s">
        <v>19</v>
      </c>
      <c r="G4662" s="10">
        <v>42424</v>
      </c>
      <c r="H4662" s="10">
        <v>42429</v>
      </c>
      <c r="I4662" t="s">
        <v>14</v>
      </c>
      <c r="J4662" t="s">
        <v>15</v>
      </c>
      <c r="K4662" t="str">
        <f>INDEX(State_Code_Name!B:B,MATCH(Consumer_Complaints!E4662,State_Code_Name!C:C,0))</f>
        <v>Florida</v>
      </c>
      <c r="L4662">
        <f t="shared" si="216"/>
        <v>5</v>
      </c>
      <c r="M4662">
        <f t="shared" si="217"/>
        <v>2016</v>
      </c>
      <c r="N4662" t="str">
        <f t="shared" si="218"/>
        <v>Q1</v>
      </c>
    </row>
    <row r="4663" spans="1:14" x14ac:dyDescent="0.35">
      <c r="A4663">
        <v>1257008</v>
      </c>
      <c r="B4663" t="s">
        <v>54</v>
      </c>
      <c r="C4663" t="s">
        <v>52</v>
      </c>
      <c r="D4663" t="s">
        <v>53</v>
      </c>
      <c r="E4663" t="s">
        <v>171</v>
      </c>
      <c r="F4663" t="s">
        <v>19</v>
      </c>
      <c r="G4663" s="10">
        <v>42060</v>
      </c>
      <c r="H4663" s="10">
        <v>42097</v>
      </c>
      <c r="I4663" t="s">
        <v>14</v>
      </c>
      <c r="J4663" t="s">
        <v>15</v>
      </c>
      <c r="K4663" t="str">
        <f>INDEX(State_Code_Name!B:B,MATCH(Consumer_Complaints!E4663,State_Code_Name!C:C,0))</f>
        <v>Louisiana</v>
      </c>
      <c r="L4663">
        <f t="shared" si="216"/>
        <v>37</v>
      </c>
      <c r="M4663">
        <f t="shared" si="217"/>
        <v>2015</v>
      </c>
      <c r="N4663" t="str">
        <f t="shared" si="218"/>
        <v>Q1</v>
      </c>
    </row>
    <row r="4664" spans="1:14" x14ac:dyDescent="0.35">
      <c r="A4664">
        <v>1637847</v>
      </c>
      <c r="B4664" t="s">
        <v>510</v>
      </c>
      <c r="C4664" t="s">
        <v>32</v>
      </c>
      <c r="D4664" t="s">
        <v>116</v>
      </c>
      <c r="E4664" t="s">
        <v>106</v>
      </c>
      <c r="F4664" t="s">
        <v>19</v>
      </c>
      <c r="G4664" s="10">
        <v>42074</v>
      </c>
      <c r="H4664" s="10">
        <v>42074</v>
      </c>
      <c r="I4664" t="s">
        <v>14</v>
      </c>
      <c r="J4664" t="s">
        <v>15</v>
      </c>
      <c r="K4664" t="str">
        <f>INDEX(State_Code_Name!B:B,MATCH(Consumer_Complaints!E4664,State_Code_Name!C:C,0))</f>
        <v>Indiana</v>
      </c>
      <c r="L4664">
        <f t="shared" si="216"/>
        <v>0</v>
      </c>
      <c r="M4664">
        <f t="shared" si="217"/>
        <v>2015</v>
      </c>
      <c r="N4664" t="str">
        <f t="shared" si="218"/>
        <v>Q1</v>
      </c>
    </row>
    <row r="4665" spans="1:14" x14ac:dyDescent="0.35">
      <c r="A4665">
        <v>982747</v>
      </c>
      <c r="B4665" t="s">
        <v>932</v>
      </c>
      <c r="C4665" t="s">
        <v>26</v>
      </c>
      <c r="D4665" t="s">
        <v>78</v>
      </c>
      <c r="E4665" t="s">
        <v>118</v>
      </c>
      <c r="F4665" t="s">
        <v>19</v>
      </c>
      <c r="G4665" s="10">
        <v>41864</v>
      </c>
      <c r="H4665" s="10">
        <v>41870</v>
      </c>
      <c r="I4665" t="s">
        <v>15</v>
      </c>
      <c r="J4665" t="s">
        <v>15</v>
      </c>
      <c r="K4665" t="str">
        <f>INDEX(State_Code_Name!B:B,MATCH(Consumer_Complaints!E4665,State_Code_Name!C:C,0))</f>
        <v>Alabama</v>
      </c>
      <c r="L4665">
        <f t="shared" si="216"/>
        <v>6</v>
      </c>
      <c r="M4665">
        <f t="shared" si="217"/>
        <v>2014</v>
      </c>
      <c r="N4665" t="str">
        <f t="shared" si="218"/>
        <v>Q3</v>
      </c>
    </row>
    <row r="4666" spans="1:14" x14ac:dyDescent="0.35">
      <c r="A4666">
        <v>2174047</v>
      </c>
      <c r="B4666" t="s">
        <v>68</v>
      </c>
      <c r="C4666" t="s">
        <v>36</v>
      </c>
      <c r="D4666" t="s">
        <v>174</v>
      </c>
      <c r="E4666" t="s">
        <v>46</v>
      </c>
      <c r="F4666" t="s">
        <v>19</v>
      </c>
      <c r="G4666" s="10">
        <v>42665</v>
      </c>
      <c r="H4666" s="10">
        <v>42668</v>
      </c>
      <c r="I4666" t="s">
        <v>14</v>
      </c>
      <c r="J4666" t="s">
        <v>14</v>
      </c>
      <c r="K4666" t="str">
        <f>INDEX(State_Code_Name!B:B,MATCH(Consumer_Complaints!E4666,State_Code_Name!C:C,0))</f>
        <v>Pennsylvania</v>
      </c>
      <c r="L4666">
        <f t="shared" si="216"/>
        <v>3</v>
      </c>
      <c r="M4666">
        <f t="shared" si="217"/>
        <v>2016</v>
      </c>
      <c r="N4666" t="str">
        <f t="shared" si="218"/>
        <v>Q4</v>
      </c>
    </row>
    <row r="4667" spans="1:14" x14ac:dyDescent="0.35">
      <c r="A4667">
        <v>1775975</v>
      </c>
      <c r="B4667" t="s">
        <v>97</v>
      </c>
      <c r="C4667" t="s">
        <v>52</v>
      </c>
      <c r="D4667" t="s">
        <v>53</v>
      </c>
      <c r="E4667" t="s">
        <v>25</v>
      </c>
      <c r="F4667" t="s">
        <v>19</v>
      </c>
      <c r="G4667" s="10">
        <v>42492</v>
      </c>
      <c r="H4667" s="10">
        <v>42492</v>
      </c>
      <c r="I4667" t="s">
        <v>14</v>
      </c>
      <c r="J4667" t="s">
        <v>14</v>
      </c>
      <c r="K4667" t="str">
        <f>INDEX(State_Code_Name!B:B,MATCH(Consumer_Complaints!E4667,State_Code_Name!C:C,0))</f>
        <v>Georgia</v>
      </c>
      <c r="L4667">
        <f t="shared" si="216"/>
        <v>0</v>
      </c>
      <c r="M4667">
        <f t="shared" si="217"/>
        <v>2016</v>
      </c>
      <c r="N4667" t="str">
        <f t="shared" si="218"/>
        <v>Q2</v>
      </c>
    </row>
    <row r="4668" spans="1:14" x14ac:dyDescent="0.35">
      <c r="A4668">
        <v>640368</v>
      </c>
      <c r="B4668" t="s">
        <v>102</v>
      </c>
      <c r="C4668" t="s">
        <v>16</v>
      </c>
      <c r="D4668" t="s">
        <v>24</v>
      </c>
      <c r="F4668" t="s">
        <v>19</v>
      </c>
      <c r="G4668" s="10">
        <v>41628</v>
      </c>
      <c r="H4668" s="10">
        <v>41671</v>
      </c>
      <c r="I4668" t="s">
        <v>14</v>
      </c>
      <c r="J4668" t="s">
        <v>14</v>
      </c>
      <c r="K4668" t="e">
        <f>INDEX(State_Code_Name!B:B,MATCH(Consumer_Complaints!E4668,State_Code_Name!C:C,0))</f>
        <v>#N/A</v>
      </c>
      <c r="L4668">
        <f t="shared" si="216"/>
        <v>43</v>
      </c>
      <c r="M4668">
        <f t="shared" si="217"/>
        <v>2013</v>
      </c>
      <c r="N4668" t="str">
        <f t="shared" si="218"/>
        <v>Q4</v>
      </c>
    </row>
    <row r="4669" spans="1:14" x14ac:dyDescent="0.35">
      <c r="A4669">
        <v>406382</v>
      </c>
      <c r="B4669" t="s">
        <v>69</v>
      </c>
      <c r="C4669" t="s">
        <v>26</v>
      </c>
      <c r="D4669" t="s">
        <v>27</v>
      </c>
      <c r="E4669" t="s">
        <v>18</v>
      </c>
      <c r="F4669" t="s">
        <v>19</v>
      </c>
      <c r="G4669" s="10">
        <v>41408</v>
      </c>
      <c r="H4669" s="10">
        <v>41410</v>
      </c>
      <c r="I4669" t="s">
        <v>14</v>
      </c>
      <c r="J4669" t="s">
        <v>14</v>
      </c>
      <c r="K4669" t="str">
        <f>INDEX(State_Code_Name!B:B,MATCH(Consumer_Complaints!E4669,State_Code_Name!C:C,0))</f>
        <v>California</v>
      </c>
      <c r="L4669">
        <f t="shared" si="216"/>
        <v>2</v>
      </c>
      <c r="M4669">
        <f t="shared" si="217"/>
        <v>2013</v>
      </c>
      <c r="N4669" t="str">
        <f t="shared" si="218"/>
        <v>Q2</v>
      </c>
    </row>
    <row r="4670" spans="1:14" x14ac:dyDescent="0.35">
      <c r="A4670">
        <v>763542</v>
      </c>
      <c r="B4670" t="s">
        <v>1216</v>
      </c>
      <c r="C4670" t="s">
        <v>32</v>
      </c>
      <c r="D4670" t="s">
        <v>116</v>
      </c>
      <c r="E4670" t="s">
        <v>25</v>
      </c>
      <c r="F4670" t="s">
        <v>19</v>
      </c>
      <c r="G4670" s="10">
        <v>41716</v>
      </c>
      <c r="H4670" s="10">
        <v>41719</v>
      </c>
      <c r="I4670" t="s">
        <v>14</v>
      </c>
      <c r="J4670" t="s">
        <v>15</v>
      </c>
      <c r="K4670" t="str">
        <f>INDEX(State_Code_Name!B:B,MATCH(Consumer_Complaints!E4670,State_Code_Name!C:C,0))</f>
        <v>Georgia</v>
      </c>
      <c r="L4670">
        <f t="shared" si="216"/>
        <v>3</v>
      </c>
      <c r="M4670">
        <f t="shared" si="217"/>
        <v>2014</v>
      </c>
      <c r="N4670" t="str">
        <f t="shared" si="218"/>
        <v>Q1</v>
      </c>
    </row>
    <row r="4671" spans="1:14" x14ac:dyDescent="0.35">
      <c r="A4671">
        <v>795406</v>
      </c>
      <c r="B4671" t="s">
        <v>395</v>
      </c>
      <c r="C4671" t="s">
        <v>32</v>
      </c>
      <c r="D4671" t="s">
        <v>116</v>
      </c>
      <c r="E4671" t="s">
        <v>35</v>
      </c>
      <c r="F4671" t="s">
        <v>19</v>
      </c>
      <c r="G4671" s="10">
        <v>41763</v>
      </c>
      <c r="H4671" s="10">
        <v>41763</v>
      </c>
      <c r="I4671" t="s">
        <v>14</v>
      </c>
      <c r="J4671" t="s">
        <v>15</v>
      </c>
      <c r="K4671" t="str">
        <f>INDEX(State_Code_Name!B:B,MATCH(Consumer_Complaints!E4671,State_Code_Name!C:C,0))</f>
        <v>Florida</v>
      </c>
      <c r="L4671">
        <f t="shared" si="216"/>
        <v>0</v>
      </c>
      <c r="M4671">
        <f t="shared" si="217"/>
        <v>2014</v>
      </c>
      <c r="N4671" t="str">
        <f t="shared" si="218"/>
        <v>Q2</v>
      </c>
    </row>
    <row r="4672" spans="1:14" x14ac:dyDescent="0.35">
      <c r="A4672">
        <v>1242290</v>
      </c>
      <c r="B4672" t="s">
        <v>69</v>
      </c>
      <c r="C4672" t="s">
        <v>26</v>
      </c>
      <c r="D4672" t="s">
        <v>27</v>
      </c>
      <c r="E4672" t="s">
        <v>51</v>
      </c>
      <c r="F4672" t="s">
        <v>19</v>
      </c>
      <c r="G4672" s="10">
        <v>42052</v>
      </c>
      <c r="H4672" s="10">
        <v>42052</v>
      </c>
      <c r="I4672" t="s">
        <v>14</v>
      </c>
      <c r="J4672" t="s">
        <v>14</v>
      </c>
      <c r="K4672" t="str">
        <f>INDEX(State_Code_Name!B:B,MATCH(Consumer_Complaints!E4672,State_Code_Name!C:C,0))</f>
        <v>Washington</v>
      </c>
      <c r="L4672">
        <f t="shared" si="216"/>
        <v>0</v>
      </c>
      <c r="M4672">
        <f t="shared" si="217"/>
        <v>2015</v>
      </c>
      <c r="N4672" t="str">
        <f t="shared" si="218"/>
        <v>Q1</v>
      </c>
    </row>
    <row r="4673" spans="1:14" x14ac:dyDescent="0.35">
      <c r="A4673">
        <v>1830361</v>
      </c>
      <c r="B4673" t="s">
        <v>43</v>
      </c>
      <c r="C4673" t="s">
        <v>9</v>
      </c>
      <c r="D4673" t="s">
        <v>175</v>
      </c>
      <c r="E4673" t="s">
        <v>100</v>
      </c>
      <c r="F4673" t="s">
        <v>19</v>
      </c>
      <c r="G4673" s="10">
        <v>42443</v>
      </c>
      <c r="H4673" s="10">
        <v>42443</v>
      </c>
      <c r="I4673" t="s">
        <v>14</v>
      </c>
      <c r="J4673" t="s">
        <v>14</v>
      </c>
      <c r="K4673" t="str">
        <f>INDEX(State_Code_Name!B:B,MATCH(Consumer_Complaints!E4673,State_Code_Name!C:C,0))</f>
        <v>Arizona</v>
      </c>
      <c r="L4673">
        <f t="shared" si="216"/>
        <v>0</v>
      </c>
      <c r="M4673">
        <f t="shared" si="217"/>
        <v>2016</v>
      </c>
      <c r="N4673" t="str">
        <f t="shared" si="218"/>
        <v>Q1</v>
      </c>
    </row>
    <row r="4674" spans="1:14" x14ac:dyDescent="0.35">
      <c r="A4674">
        <v>2060202</v>
      </c>
      <c r="B4674" t="s">
        <v>240</v>
      </c>
      <c r="C4674" t="s">
        <v>61</v>
      </c>
      <c r="D4674" t="s">
        <v>282</v>
      </c>
      <c r="E4674" t="s">
        <v>171</v>
      </c>
      <c r="F4674" t="s">
        <v>19</v>
      </c>
      <c r="G4674" s="10">
        <v>42712</v>
      </c>
      <c r="H4674" s="10">
        <v>42712</v>
      </c>
      <c r="I4674" t="s">
        <v>14</v>
      </c>
      <c r="J4674" t="s">
        <v>14</v>
      </c>
      <c r="K4674" t="str">
        <f>INDEX(State_Code_Name!B:B,MATCH(Consumer_Complaints!E4674,State_Code_Name!C:C,0))</f>
        <v>Louisiana</v>
      </c>
      <c r="L4674">
        <f t="shared" si="216"/>
        <v>0</v>
      </c>
      <c r="M4674">
        <f t="shared" si="217"/>
        <v>2016</v>
      </c>
      <c r="N4674" t="str">
        <f t="shared" si="218"/>
        <v>Q4</v>
      </c>
    </row>
    <row r="4675" spans="1:14" x14ac:dyDescent="0.35">
      <c r="A4675">
        <v>579267</v>
      </c>
      <c r="B4675" t="s">
        <v>95</v>
      </c>
      <c r="C4675" t="s">
        <v>36</v>
      </c>
      <c r="D4675" t="s">
        <v>112</v>
      </c>
      <c r="E4675" t="s">
        <v>70</v>
      </c>
      <c r="F4675" t="s">
        <v>19</v>
      </c>
      <c r="G4675" s="10">
        <v>41578</v>
      </c>
      <c r="H4675" s="10">
        <v>41578</v>
      </c>
      <c r="I4675" t="s">
        <v>14</v>
      </c>
      <c r="J4675" t="s">
        <v>15</v>
      </c>
      <c r="K4675" t="str">
        <f>INDEX(State_Code_Name!B:B,MATCH(Consumer_Complaints!E4675,State_Code_Name!C:C,0))</f>
        <v>Massachusetts</v>
      </c>
      <c r="L4675">
        <f t="shared" ref="L4675:L4738" si="219">H4675-G4675</f>
        <v>0</v>
      </c>
      <c r="M4675">
        <f t="shared" ref="M4675:M4738" si="220">YEAR(G4675)</f>
        <v>2013</v>
      </c>
      <c r="N4675" t="str">
        <f t="shared" ref="N4675:N4738" si="221">IF(MONTH(G4675)&lt;=3,"Q1",IF(MONTH(G4675)&lt;=6,"Q2",IF(MONTH(G4675)&lt;=9,"Q3","Q4")))</f>
        <v>Q4</v>
      </c>
    </row>
    <row r="4676" spans="1:14" x14ac:dyDescent="0.35">
      <c r="A4676">
        <v>862444</v>
      </c>
      <c r="B4676" t="s">
        <v>102</v>
      </c>
      <c r="C4676" t="s">
        <v>26</v>
      </c>
      <c r="D4676" t="s">
        <v>27</v>
      </c>
      <c r="E4676" t="s">
        <v>35</v>
      </c>
      <c r="F4676" t="s">
        <v>305</v>
      </c>
      <c r="G4676" s="10">
        <v>41780</v>
      </c>
      <c r="H4676" s="10">
        <v>41781</v>
      </c>
      <c r="I4676" t="s">
        <v>14</v>
      </c>
      <c r="J4676" t="s">
        <v>14</v>
      </c>
      <c r="K4676" t="str">
        <f>INDEX(State_Code_Name!B:B,MATCH(Consumer_Complaints!E4676,State_Code_Name!C:C,0))</f>
        <v>Florida</v>
      </c>
      <c r="L4676">
        <f t="shared" si="219"/>
        <v>1</v>
      </c>
      <c r="M4676">
        <f t="shared" si="220"/>
        <v>2014</v>
      </c>
      <c r="N4676" t="str">
        <f t="shared" si="221"/>
        <v>Q2</v>
      </c>
    </row>
    <row r="4677" spans="1:14" x14ac:dyDescent="0.35">
      <c r="A4677">
        <v>338129</v>
      </c>
      <c r="B4677" t="s">
        <v>92</v>
      </c>
      <c r="C4677" t="s">
        <v>9</v>
      </c>
      <c r="D4677" t="s">
        <v>183</v>
      </c>
      <c r="E4677" t="s">
        <v>77</v>
      </c>
      <c r="F4677" t="s">
        <v>57</v>
      </c>
      <c r="G4677" s="10">
        <v>41277</v>
      </c>
      <c r="H4677" s="10">
        <v>41277</v>
      </c>
      <c r="I4677" t="s">
        <v>14</v>
      </c>
      <c r="J4677" t="s">
        <v>15</v>
      </c>
      <c r="K4677" t="str">
        <f>INDEX(State_Code_Name!B:B,MATCH(Consumer_Complaints!E4677,State_Code_Name!C:C,0))</f>
        <v>Missouri</v>
      </c>
      <c r="L4677">
        <f t="shared" si="219"/>
        <v>0</v>
      </c>
      <c r="M4677">
        <f t="shared" si="220"/>
        <v>2013</v>
      </c>
      <c r="N4677" t="str">
        <f t="shared" si="221"/>
        <v>Q1</v>
      </c>
    </row>
    <row r="4678" spans="1:14" x14ac:dyDescent="0.35">
      <c r="A4678">
        <v>416052</v>
      </c>
      <c r="B4678" t="s">
        <v>30</v>
      </c>
      <c r="C4678" t="s">
        <v>36</v>
      </c>
      <c r="D4678" t="s">
        <v>49</v>
      </c>
      <c r="E4678" t="s">
        <v>122</v>
      </c>
      <c r="F4678" t="s">
        <v>19</v>
      </c>
      <c r="G4678" s="10">
        <v>41418</v>
      </c>
      <c r="H4678" s="10">
        <v>41422</v>
      </c>
      <c r="I4678" t="s">
        <v>14</v>
      </c>
      <c r="J4678" t="s">
        <v>15</v>
      </c>
      <c r="K4678" t="str">
        <f>INDEX(State_Code_Name!B:B,MATCH(Consumer_Complaints!E4678,State_Code_Name!C:C,0))</f>
        <v>Maryland</v>
      </c>
      <c r="L4678">
        <f t="shared" si="219"/>
        <v>4</v>
      </c>
      <c r="M4678">
        <f t="shared" si="220"/>
        <v>2013</v>
      </c>
      <c r="N4678" t="str">
        <f t="shared" si="221"/>
        <v>Q2</v>
      </c>
    </row>
    <row r="4679" spans="1:14" x14ac:dyDescent="0.35">
      <c r="A4679">
        <v>1407345</v>
      </c>
      <c r="B4679" t="s">
        <v>230</v>
      </c>
      <c r="C4679" t="s">
        <v>16</v>
      </c>
      <c r="D4679" t="s">
        <v>20</v>
      </c>
      <c r="E4679" t="s">
        <v>31</v>
      </c>
      <c r="F4679" t="s">
        <v>19</v>
      </c>
      <c r="G4679" s="10">
        <v>42130</v>
      </c>
      <c r="H4679" s="10">
        <v>42130</v>
      </c>
      <c r="I4679" t="s">
        <v>14</v>
      </c>
      <c r="J4679" t="s">
        <v>15</v>
      </c>
      <c r="K4679" t="str">
        <f>INDEX(State_Code_Name!B:B,MATCH(Consumer_Complaints!E4679,State_Code_Name!C:C,0))</f>
        <v>Texas</v>
      </c>
      <c r="L4679">
        <f t="shared" si="219"/>
        <v>0</v>
      </c>
      <c r="M4679">
        <f t="shared" si="220"/>
        <v>2015</v>
      </c>
      <c r="N4679" t="str">
        <f t="shared" si="221"/>
        <v>Q2</v>
      </c>
    </row>
    <row r="4680" spans="1:14" x14ac:dyDescent="0.35">
      <c r="A4680">
        <v>1806138</v>
      </c>
      <c r="B4680" t="s">
        <v>164</v>
      </c>
      <c r="C4680" t="s">
        <v>36</v>
      </c>
      <c r="D4680" t="s">
        <v>80</v>
      </c>
      <c r="E4680" t="s">
        <v>115</v>
      </c>
      <c r="F4680" t="s">
        <v>19</v>
      </c>
      <c r="G4680" s="10">
        <v>42427</v>
      </c>
      <c r="H4680" s="10">
        <v>42427</v>
      </c>
      <c r="I4680" t="s">
        <v>14</v>
      </c>
      <c r="J4680" t="s">
        <v>15</v>
      </c>
      <c r="K4680" t="str">
        <f>INDEX(State_Code_Name!B:B,MATCH(Consumer_Complaints!E4680,State_Code_Name!C:C,0))</f>
        <v>Iowa</v>
      </c>
      <c r="L4680">
        <f t="shared" si="219"/>
        <v>0</v>
      </c>
      <c r="M4680">
        <f t="shared" si="220"/>
        <v>2016</v>
      </c>
      <c r="N4680" t="str">
        <f t="shared" si="221"/>
        <v>Q1</v>
      </c>
    </row>
    <row r="4681" spans="1:14" x14ac:dyDescent="0.35">
      <c r="A4681">
        <v>1098543</v>
      </c>
      <c r="B4681" t="s">
        <v>916</v>
      </c>
      <c r="C4681" t="s">
        <v>32</v>
      </c>
      <c r="D4681" t="s">
        <v>104</v>
      </c>
      <c r="E4681" t="s">
        <v>51</v>
      </c>
      <c r="F4681" t="s">
        <v>19</v>
      </c>
      <c r="G4681" s="10">
        <v>41709</v>
      </c>
      <c r="H4681" s="10">
        <v>41709</v>
      </c>
      <c r="I4681" t="s">
        <v>14</v>
      </c>
      <c r="J4681" t="s">
        <v>14</v>
      </c>
      <c r="K4681" t="str">
        <f>INDEX(State_Code_Name!B:B,MATCH(Consumer_Complaints!E4681,State_Code_Name!C:C,0))</f>
        <v>Washington</v>
      </c>
      <c r="L4681">
        <f t="shared" si="219"/>
        <v>0</v>
      </c>
      <c r="M4681">
        <f t="shared" si="220"/>
        <v>2014</v>
      </c>
      <c r="N4681" t="str">
        <f t="shared" si="221"/>
        <v>Q1</v>
      </c>
    </row>
    <row r="4682" spans="1:14" x14ac:dyDescent="0.35">
      <c r="A4682">
        <v>1799194</v>
      </c>
      <c r="B4682" t="s">
        <v>58</v>
      </c>
      <c r="C4682" t="s">
        <v>16</v>
      </c>
      <c r="D4682" t="s">
        <v>20</v>
      </c>
      <c r="E4682" t="s">
        <v>59</v>
      </c>
      <c r="F4682" t="s">
        <v>305</v>
      </c>
      <c r="G4682" s="10">
        <v>42422</v>
      </c>
      <c r="H4682" s="10">
        <v>42422</v>
      </c>
      <c r="I4682" t="s">
        <v>14</v>
      </c>
      <c r="J4682" t="s">
        <v>15</v>
      </c>
      <c r="K4682" t="str">
        <f>INDEX(State_Code_Name!B:B,MATCH(Consumer_Complaints!E4682,State_Code_Name!C:C,0))</f>
        <v>Illinois</v>
      </c>
      <c r="L4682">
        <f t="shared" si="219"/>
        <v>0</v>
      </c>
      <c r="M4682">
        <f t="shared" si="220"/>
        <v>2016</v>
      </c>
      <c r="N4682" t="str">
        <f t="shared" si="221"/>
        <v>Q1</v>
      </c>
    </row>
    <row r="4683" spans="1:14" x14ac:dyDescent="0.35">
      <c r="A4683">
        <v>1588732</v>
      </c>
      <c r="B4683" t="s">
        <v>220</v>
      </c>
      <c r="C4683" t="s">
        <v>16</v>
      </c>
      <c r="D4683" t="s">
        <v>24</v>
      </c>
      <c r="E4683" t="s">
        <v>66</v>
      </c>
      <c r="F4683" t="s">
        <v>19</v>
      </c>
      <c r="G4683" s="10">
        <v>42014</v>
      </c>
      <c r="H4683" s="10">
        <v>42014</v>
      </c>
      <c r="I4683" t="s">
        <v>14</v>
      </c>
      <c r="J4683" t="s">
        <v>15</v>
      </c>
      <c r="K4683" t="str">
        <f>INDEX(State_Code_Name!B:B,MATCH(Consumer_Complaints!E4683,State_Code_Name!C:C,0))</f>
        <v>Michigan</v>
      </c>
      <c r="L4683">
        <f t="shared" si="219"/>
        <v>0</v>
      </c>
      <c r="M4683">
        <f t="shared" si="220"/>
        <v>2015</v>
      </c>
      <c r="N4683" t="str">
        <f t="shared" si="221"/>
        <v>Q1</v>
      </c>
    </row>
    <row r="4684" spans="1:14" x14ac:dyDescent="0.35">
      <c r="A4684">
        <v>1349980</v>
      </c>
      <c r="B4684" t="s">
        <v>43</v>
      </c>
      <c r="C4684" t="s">
        <v>16</v>
      </c>
      <c r="D4684" t="s">
        <v>24</v>
      </c>
      <c r="E4684" t="s">
        <v>39</v>
      </c>
      <c r="F4684" t="s">
        <v>19</v>
      </c>
      <c r="G4684" s="10">
        <v>42122</v>
      </c>
      <c r="H4684" s="10">
        <v>42122</v>
      </c>
      <c r="I4684" t="s">
        <v>14</v>
      </c>
      <c r="J4684" t="s">
        <v>14</v>
      </c>
      <c r="K4684" t="str">
        <f>INDEX(State_Code_Name!B:B,MATCH(Consumer_Complaints!E4684,State_Code_Name!C:C,0))</f>
        <v>Ohio</v>
      </c>
      <c r="L4684">
        <f t="shared" si="219"/>
        <v>0</v>
      </c>
      <c r="M4684">
        <f t="shared" si="220"/>
        <v>2015</v>
      </c>
      <c r="N4684" t="str">
        <f t="shared" si="221"/>
        <v>Q2</v>
      </c>
    </row>
    <row r="4685" spans="1:14" x14ac:dyDescent="0.35">
      <c r="A4685">
        <v>1655560</v>
      </c>
      <c r="B4685" t="s">
        <v>50</v>
      </c>
      <c r="C4685" t="s">
        <v>16</v>
      </c>
      <c r="D4685" t="s">
        <v>20</v>
      </c>
      <c r="E4685" t="s">
        <v>18</v>
      </c>
      <c r="F4685" t="s">
        <v>19</v>
      </c>
      <c r="G4685" s="10">
        <v>42322</v>
      </c>
      <c r="H4685" s="10">
        <v>42326</v>
      </c>
      <c r="I4685" t="s">
        <v>14</v>
      </c>
      <c r="J4685" t="s">
        <v>15</v>
      </c>
      <c r="K4685" t="str">
        <f>INDEX(State_Code_Name!B:B,MATCH(Consumer_Complaints!E4685,State_Code_Name!C:C,0))</f>
        <v>California</v>
      </c>
      <c r="L4685">
        <f t="shared" si="219"/>
        <v>4</v>
      </c>
      <c r="M4685">
        <f t="shared" si="220"/>
        <v>2015</v>
      </c>
      <c r="N4685" t="str">
        <f t="shared" si="221"/>
        <v>Q4</v>
      </c>
    </row>
    <row r="4686" spans="1:14" x14ac:dyDescent="0.35">
      <c r="A4686">
        <v>293401</v>
      </c>
      <c r="B4686" t="s">
        <v>43</v>
      </c>
      <c r="C4686" t="s">
        <v>16</v>
      </c>
      <c r="D4686" t="s">
        <v>24</v>
      </c>
      <c r="E4686" t="s">
        <v>35</v>
      </c>
      <c r="F4686" t="s">
        <v>305</v>
      </c>
      <c r="G4686" s="10">
        <v>41457</v>
      </c>
      <c r="H4686" s="10">
        <v>41488</v>
      </c>
      <c r="I4686" t="s">
        <v>14</v>
      </c>
      <c r="J4686" t="s">
        <v>14</v>
      </c>
      <c r="K4686" t="str">
        <f>INDEX(State_Code_Name!B:B,MATCH(Consumer_Complaints!E4686,State_Code_Name!C:C,0))</f>
        <v>Florida</v>
      </c>
      <c r="L4686">
        <f t="shared" si="219"/>
        <v>31</v>
      </c>
      <c r="M4686">
        <f t="shared" si="220"/>
        <v>2013</v>
      </c>
      <c r="N4686" t="str">
        <f t="shared" si="221"/>
        <v>Q3</v>
      </c>
    </row>
    <row r="4687" spans="1:14" x14ac:dyDescent="0.35">
      <c r="A4687">
        <v>555870</v>
      </c>
      <c r="B4687" t="s">
        <v>11</v>
      </c>
      <c r="C4687" t="s">
        <v>16</v>
      </c>
      <c r="D4687" t="s">
        <v>20</v>
      </c>
      <c r="E4687" t="s">
        <v>98</v>
      </c>
      <c r="F4687" t="s">
        <v>19</v>
      </c>
      <c r="G4687" s="10">
        <v>41527</v>
      </c>
      <c r="H4687" s="10">
        <v>41527</v>
      </c>
      <c r="I4687" t="s">
        <v>14</v>
      </c>
      <c r="J4687" t="s">
        <v>15</v>
      </c>
      <c r="K4687" t="str">
        <f>INDEX(State_Code_Name!B:B,MATCH(Consumer_Complaints!E4687,State_Code_Name!C:C,0))</f>
        <v>Colorado</v>
      </c>
      <c r="L4687">
        <f t="shared" si="219"/>
        <v>0</v>
      </c>
      <c r="M4687">
        <f t="shared" si="220"/>
        <v>2013</v>
      </c>
      <c r="N4687" t="str">
        <f t="shared" si="221"/>
        <v>Q3</v>
      </c>
    </row>
    <row r="4688" spans="1:14" x14ac:dyDescent="0.35">
      <c r="A4688">
        <v>1562078</v>
      </c>
      <c r="B4688" t="s">
        <v>119</v>
      </c>
      <c r="C4688" t="s">
        <v>32</v>
      </c>
      <c r="D4688" t="s">
        <v>161</v>
      </c>
      <c r="E4688" t="s">
        <v>66</v>
      </c>
      <c r="F4688" t="s">
        <v>19</v>
      </c>
      <c r="G4688" s="10">
        <v>42347</v>
      </c>
      <c r="H4688" s="10">
        <v>42347</v>
      </c>
      <c r="I4688" t="s">
        <v>14</v>
      </c>
      <c r="J4688" t="s">
        <v>15</v>
      </c>
      <c r="K4688" t="str">
        <f>INDEX(State_Code_Name!B:B,MATCH(Consumer_Complaints!E4688,State_Code_Name!C:C,0))</f>
        <v>Michigan</v>
      </c>
      <c r="L4688">
        <f t="shared" si="219"/>
        <v>0</v>
      </c>
      <c r="M4688">
        <f t="shared" si="220"/>
        <v>2015</v>
      </c>
      <c r="N4688" t="str">
        <f t="shared" si="221"/>
        <v>Q4</v>
      </c>
    </row>
    <row r="4689" spans="1:14" x14ac:dyDescent="0.35">
      <c r="A4689">
        <v>677937</v>
      </c>
      <c r="B4689" t="s">
        <v>220</v>
      </c>
      <c r="C4689" t="s">
        <v>16</v>
      </c>
      <c r="D4689" t="s">
        <v>75</v>
      </c>
      <c r="E4689" t="s">
        <v>39</v>
      </c>
      <c r="F4689" t="s">
        <v>19</v>
      </c>
      <c r="G4689" s="10">
        <v>41660</v>
      </c>
      <c r="H4689" s="10">
        <v>41660</v>
      </c>
      <c r="I4689" t="s">
        <v>14</v>
      </c>
      <c r="J4689" t="s">
        <v>15</v>
      </c>
      <c r="K4689" t="str">
        <f>INDEX(State_Code_Name!B:B,MATCH(Consumer_Complaints!E4689,State_Code_Name!C:C,0))</f>
        <v>Ohio</v>
      </c>
      <c r="L4689">
        <f t="shared" si="219"/>
        <v>0</v>
      </c>
      <c r="M4689">
        <f t="shared" si="220"/>
        <v>2014</v>
      </c>
      <c r="N4689" t="str">
        <f t="shared" si="221"/>
        <v>Q1</v>
      </c>
    </row>
    <row r="4690" spans="1:14" x14ac:dyDescent="0.35">
      <c r="A4690">
        <v>605279</v>
      </c>
      <c r="B4690" t="s">
        <v>81</v>
      </c>
      <c r="C4690" t="s">
        <v>36</v>
      </c>
      <c r="D4690" t="s">
        <v>112</v>
      </c>
      <c r="E4690" t="s">
        <v>22</v>
      </c>
      <c r="F4690" t="s">
        <v>23</v>
      </c>
      <c r="G4690" s="10">
        <v>41598</v>
      </c>
      <c r="H4690" s="10">
        <v>41599</v>
      </c>
      <c r="I4690" t="s">
        <v>14</v>
      </c>
      <c r="J4690" t="s">
        <v>15</v>
      </c>
      <c r="K4690" t="str">
        <f>INDEX(State_Code_Name!B:B,MATCH(Consumer_Complaints!E4690,State_Code_Name!C:C,0))</f>
        <v>New York</v>
      </c>
      <c r="L4690">
        <f t="shared" si="219"/>
        <v>1</v>
      </c>
      <c r="M4690">
        <f t="shared" si="220"/>
        <v>2013</v>
      </c>
      <c r="N4690" t="str">
        <f t="shared" si="221"/>
        <v>Q4</v>
      </c>
    </row>
    <row r="4691" spans="1:14" x14ac:dyDescent="0.35">
      <c r="A4691">
        <v>1950078</v>
      </c>
      <c r="B4691" t="s">
        <v>11</v>
      </c>
      <c r="C4691" t="s">
        <v>16</v>
      </c>
      <c r="D4691" t="s">
        <v>75</v>
      </c>
      <c r="E4691" t="s">
        <v>18</v>
      </c>
      <c r="F4691" t="s">
        <v>305</v>
      </c>
      <c r="G4691" s="10">
        <v>42375</v>
      </c>
      <c r="H4691" s="10">
        <v>42406</v>
      </c>
      <c r="I4691" t="s">
        <v>14</v>
      </c>
      <c r="J4691" t="s">
        <v>15</v>
      </c>
      <c r="K4691" t="str">
        <f>INDEX(State_Code_Name!B:B,MATCH(Consumer_Complaints!E4691,State_Code_Name!C:C,0))</f>
        <v>California</v>
      </c>
      <c r="L4691">
        <f t="shared" si="219"/>
        <v>31</v>
      </c>
      <c r="M4691">
        <f t="shared" si="220"/>
        <v>2016</v>
      </c>
      <c r="N4691" t="str">
        <f t="shared" si="221"/>
        <v>Q1</v>
      </c>
    </row>
    <row r="4692" spans="1:14" x14ac:dyDescent="0.35">
      <c r="A4692">
        <v>1549632</v>
      </c>
      <c r="B4692" t="s">
        <v>38</v>
      </c>
      <c r="C4692" t="s">
        <v>36</v>
      </c>
      <c r="D4692" t="s">
        <v>109</v>
      </c>
      <c r="E4692" t="s">
        <v>12</v>
      </c>
      <c r="F4692" t="s">
        <v>19</v>
      </c>
      <c r="G4692" s="10">
        <v>42044</v>
      </c>
      <c r="H4692" s="10">
        <v>42133</v>
      </c>
      <c r="I4692" t="s">
        <v>14</v>
      </c>
      <c r="J4692" t="s">
        <v>15</v>
      </c>
      <c r="K4692" t="str">
        <f>INDEX(State_Code_Name!B:B,MATCH(Consumer_Complaints!E4692,State_Code_Name!C:C,0))</f>
        <v>Virginia</v>
      </c>
      <c r="L4692">
        <f t="shared" si="219"/>
        <v>89</v>
      </c>
      <c r="M4692">
        <f t="shared" si="220"/>
        <v>2015</v>
      </c>
      <c r="N4692" t="str">
        <f t="shared" si="221"/>
        <v>Q1</v>
      </c>
    </row>
    <row r="4693" spans="1:14" x14ac:dyDescent="0.35">
      <c r="A4693">
        <v>820937</v>
      </c>
      <c r="B4693" t="s">
        <v>214</v>
      </c>
      <c r="C4693" t="s">
        <v>32</v>
      </c>
      <c r="D4693" t="s">
        <v>44</v>
      </c>
      <c r="E4693" t="s">
        <v>35</v>
      </c>
      <c r="F4693" t="s">
        <v>19</v>
      </c>
      <c r="G4693" s="10">
        <v>41752</v>
      </c>
      <c r="H4693" s="10">
        <v>41754</v>
      </c>
      <c r="I4693" t="s">
        <v>15</v>
      </c>
      <c r="J4693" t="s">
        <v>15</v>
      </c>
      <c r="K4693" t="str">
        <f>INDEX(State_Code_Name!B:B,MATCH(Consumer_Complaints!E4693,State_Code_Name!C:C,0))</f>
        <v>Florida</v>
      </c>
      <c r="L4693">
        <f t="shared" si="219"/>
        <v>2</v>
      </c>
      <c r="M4693">
        <f t="shared" si="220"/>
        <v>2014</v>
      </c>
      <c r="N4693" t="str">
        <f t="shared" si="221"/>
        <v>Q2</v>
      </c>
    </row>
    <row r="4694" spans="1:14" x14ac:dyDescent="0.35">
      <c r="A4694">
        <v>1352950</v>
      </c>
      <c r="B4694" t="s">
        <v>1049</v>
      </c>
      <c r="C4694" t="s">
        <v>32</v>
      </c>
      <c r="D4694" t="s">
        <v>41</v>
      </c>
      <c r="E4694" t="s">
        <v>98</v>
      </c>
      <c r="F4694" t="s">
        <v>19</v>
      </c>
      <c r="G4694" s="10">
        <v>42123</v>
      </c>
      <c r="H4694" s="10">
        <v>42123</v>
      </c>
      <c r="I4694" t="s">
        <v>15</v>
      </c>
      <c r="J4694" t="s">
        <v>15</v>
      </c>
      <c r="K4694" t="str">
        <f>INDEX(State_Code_Name!B:B,MATCH(Consumer_Complaints!E4694,State_Code_Name!C:C,0))</f>
        <v>Colorado</v>
      </c>
      <c r="L4694">
        <f t="shared" si="219"/>
        <v>0</v>
      </c>
      <c r="M4694">
        <f t="shared" si="220"/>
        <v>2015</v>
      </c>
      <c r="N4694" t="str">
        <f t="shared" si="221"/>
        <v>Q2</v>
      </c>
    </row>
    <row r="4695" spans="1:14" x14ac:dyDescent="0.35">
      <c r="A4695">
        <v>855773</v>
      </c>
      <c r="B4695" t="s">
        <v>347</v>
      </c>
      <c r="C4695" t="s">
        <v>16</v>
      </c>
      <c r="D4695" t="s">
        <v>20</v>
      </c>
      <c r="E4695" t="s">
        <v>22</v>
      </c>
      <c r="F4695" t="s">
        <v>19</v>
      </c>
      <c r="G4695" s="10">
        <v>41775</v>
      </c>
      <c r="H4695" s="10">
        <v>41779</v>
      </c>
      <c r="I4695" t="s">
        <v>14</v>
      </c>
      <c r="J4695" t="s">
        <v>15</v>
      </c>
      <c r="K4695" t="str">
        <f>INDEX(State_Code_Name!B:B,MATCH(Consumer_Complaints!E4695,State_Code_Name!C:C,0))</f>
        <v>New York</v>
      </c>
      <c r="L4695">
        <f t="shared" si="219"/>
        <v>4</v>
      </c>
      <c r="M4695">
        <f t="shared" si="220"/>
        <v>2014</v>
      </c>
      <c r="N4695" t="str">
        <f t="shared" si="221"/>
        <v>Q2</v>
      </c>
    </row>
    <row r="4696" spans="1:14" x14ac:dyDescent="0.35">
      <c r="A4696">
        <v>339211</v>
      </c>
      <c r="B4696" t="s">
        <v>43</v>
      </c>
      <c r="C4696" t="s">
        <v>36</v>
      </c>
      <c r="D4696" t="s">
        <v>80</v>
      </c>
      <c r="E4696" t="s">
        <v>18</v>
      </c>
      <c r="F4696" t="s">
        <v>19</v>
      </c>
      <c r="G4696" s="10">
        <v>41277</v>
      </c>
      <c r="H4696" s="10">
        <v>41277</v>
      </c>
      <c r="I4696" t="s">
        <v>14</v>
      </c>
      <c r="J4696" t="s">
        <v>15</v>
      </c>
      <c r="K4696" t="str">
        <f>INDEX(State_Code_Name!B:B,MATCH(Consumer_Complaints!E4696,State_Code_Name!C:C,0))</f>
        <v>California</v>
      </c>
      <c r="L4696">
        <f t="shared" si="219"/>
        <v>0</v>
      </c>
      <c r="M4696">
        <f t="shared" si="220"/>
        <v>2013</v>
      </c>
      <c r="N4696" t="str">
        <f t="shared" si="221"/>
        <v>Q1</v>
      </c>
    </row>
    <row r="4697" spans="1:14" x14ac:dyDescent="0.35">
      <c r="A4697">
        <v>2095638</v>
      </c>
      <c r="B4697" t="s">
        <v>30</v>
      </c>
      <c r="C4697" t="s">
        <v>36</v>
      </c>
      <c r="D4697" t="s">
        <v>109</v>
      </c>
      <c r="E4697" t="s">
        <v>48</v>
      </c>
      <c r="F4697" t="s">
        <v>19</v>
      </c>
      <c r="G4697" s="10">
        <v>42499</v>
      </c>
      <c r="H4697" s="10">
        <v>42499</v>
      </c>
      <c r="I4697" t="s">
        <v>14</v>
      </c>
      <c r="J4697" t="s">
        <v>15</v>
      </c>
      <c r="K4697" t="str">
        <f>INDEX(State_Code_Name!B:B,MATCH(Consumer_Complaints!E4697,State_Code_Name!C:C,0))</f>
        <v>New Jersey</v>
      </c>
      <c r="L4697">
        <f t="shared" si="219"/>
        <v>0</v>
      </c>
      <c r="M4697">
        <f t="shared" si="220"/>
        <v>2016</v>
      </c>
      <c r="N4697" t="str">
        <f t="shared" si="221"/>
        <v>Q2</v>
      </c>
    </row>
    <row r="4698" spans="1:14" x14ac:dyDescent="0.35">
      <c r="A4698">
        <v>2054502</v>
      </c>
      <c r="B4698" t="s">
        <v>30</v>
      </c>
      <c r="C4698" t="s">
        <v>36</v>
      </c>
      <c r="D4698" t="s">
        <v>150</v>
      </c>
      <c r="E4698" t="s">
        <v>59</v>
      </c>
      <c r="F4698" t="s">
        <v>19</v>
      </c>
      <c r="G4698" s="10">
        <v>42621</v>
      </c>
      <c r="H4698" s="10">
        <v>42621</v>
      </c>
      <c r="I4698" t="s">
        <v>14</v>
      </c>
      <c r="J4698" t="s">
        <v>15</v>
      </c>
      <c r="K4698" t="str">
        <f>INDEX(State_Code_Name!B:B,MATCH(Consumer_Complaints!E4698,State_Code_Name!C:C,0))</f>
        <v>Illinois</v>
      </c>
      <c r="L4698">
        <f t="shared" si="219"/>
        <v>0</v>
      </c>
      <c r="M4698">
        <f t="shared" si="220"/>
        <v>2016</v>
      </c>
      <c r="N4698" t="str">
        <f t="shared" si="221"/>
        <v>Q3</v>
      </c>
    </row>
    <row r="4699" spans="1:14" x14ac:dyDescent="0.35">
      <c r="A4699">
        <v>793342</v>
      </c>
      <c r="B4699" t="s">
        <v>65</v>
      </c>
      <c r="C4699" t="s">
        <v>9</v>
      </c>
      <c r="D4699" t="s">
        <v>10</v>
      </c>
      <c r="E4699" t="s">
        <v>74</v>
      </c>
      <c r="F4699" t="s">
        <v>19</v>
      </c>
      <c r="G4699" s="10">
        <v>41733</v>
      </c>
      <c r="H4699" s="10">
        <v>41733</v>
      </c>
      <c r="I4699" t="s">
        <v>14</v>
      </c>
      <c r="J4699" t="s">
        <v>15</v>
      </c>
      <c r="K4699" t="str">
        <f>INDEX(State_Code_Name!B:B,MATCH(Consumer_Complaints!E4699,State_Code_Name!C:C,0))</f>
        <v>Tennessee</v>
      </c>
      <c r="L4699">
        <f t="shared" si="219"/>
        <v>0</v>
      </c>
      <c r="M4699">
        <f t="shared" si="220"/>
        <v>2014</v>
      </c>
      <c r="N4699" t="str">
        <f t="shared" si="221"/>
        <v>Q2</v>
      </c>
    </row>
    <row r="4700" spans="1:14" x14ac:dyDescent="0.35">
      <c r="A4700">
        <v>2088995</v>
      </c>
      <c r="B4700" t="s">
        <v>63</v>
      </c>
      <c r="C4700" t="s">
        <v>32</v>
      </c>
      <c r="D4700" t="s">
        <v>44</v>
      </c>
      <c r="E4700" t="s">
        <v>25</v>
      </c>
      <c r="F4700" t="s">
        <v>19</v>
      </c>
      <c r="G4700" s="10">
        <v>42612</v>
      </c>
      <c r="H4700" s="10">
        <v>42612</v>
      </c>
      <c r="I4700" t="s">
        <v>14</v>
      </c>
      <c r="J4700" t="s">
        <v>15</v>
      </c>
      <c r="K4700" t="str">
        <f>INDEX(State_Code_Name!B:B,MATCH(Consumer_Complaints!E4700,State_Code_Name!C:C,0))</f>
        <v>Georgia</v>
      </c>
      <c r="L4700">
        <f t="shared" si="219"/>
        <v>0</v>
      </c>
      <c r="M4700">
        <f t="shared" si="220"/>
        <v>2016</v>
      </c>
      <c r="N4700" t="str">
        <f t="shared" si="221"/>
        <v>Q3</v>
      </c>
    </row>
    <row r="4701" spans="1:14" x14ac:dyDescent="0.35">
      <c r="A4701">
        <v>1493901</v>
      </c>
      <c r="B4701" t="s">
        <v>47</v>
      </c>
      <c r="C4701" t="s">
        <v>26</v>
      </c>
      <c r="D4701" t="s">
        <v>27</v>
      </c>
      <c r="E4701" t="s">
        <v>18</v>
      </c>
      <c r="F4701" t="s">
        <v>19</v>
      </c>
      <c r="G4701" s="10">
        <v>42215</v>
      </c>
      <c r="H4701" s="10">
        <v>42215</v>
      </c>
      <c r="I4701" t="s">
        <v>14</v>
      </c>
      <c r="J4701" t="s">
        <v>14</v>
      </c>
      <c r="K4701" t="str">
        <f>INDEX(State_Code_Name!B:B,MATCH(Consumer_Complaints!E4701,State_Code_Name!C:C,0))</f>
        <v>California</v>
      </c>
      <c r="L4701">
        <f t="shared" si="219"/>
        <v>0</v>
      </c>
      <c r="M4701">
        <f t="shared" si="220"/>
        <v>2015</v>
      </c>
      <c r="N4701" t="str">
        <f t="shared" si="221"/>
        <v>Q3</v>
      </c>
    </row>
    <row r="4702" spans="1:14" x14ac:dyDescent="0.35">
      <c r="A4702">
        <v>414511</v>
      </c>
      <c r="B4702" t="s">
        <v>73</v>
      </c>
      <c r="C4702" t="s">
        <v>26</v>
      </c>
      <c r="D4702" t="s">
        <v>27</v>
      </c>
      <c r="E4702" t="s">
        <v>158</v>
      </c>
      <c r="F4702" t="s">
        <v>19</v>
      </c>
      <c r="G4702" s="10">
        <v>41417</v>
      </c>
      <c r="H4702" s="10">
        <v>41417</v>
      </c>
      <c r="I4702" t="s">
        <v>14</v>
      </c>
      <c r="J4702" t="s">
        <v>15</v>
      </c>
      <c r="K4702" t="str">
        <f>INDEX(State_Code_Name!B:B,MATCH(Consumer_Complaints!E4702,State_Code_Name!C:C,0))</f>
        <v>New Mexico</v>
      </c>
      <c r="L4702">
        <f t="shared" si="219"/>
        <v>0</v>
      </c>
      <c r="M4702">
        <f t="shared" si="220"/>
        <v>2013</v>
      </c>
      <c r="N4702" t="str">
        <f t="shared" si="221"/>
        <v>Q2</v>
      </c>
    </row>
    <row r="4703" spans="1:14" x14ac:dyDescent="0.35">
      <c r="A4703">
        <v>1223943</v>
      </c>
      <c r="B4703" t="s">
        <v>11</v>
      </c>
      <c r="C4703" t="s">
        <v>16</v>
      </c>
      <c r="D4703" t="s">
        <v>75</v>
      </c>
      <c r="E4703" t="s">
        <v>100</v>
      </c>
      <c r="F4703" t="s">
        <v>19</v>
      </c>
      <c r="G4703" s="10">
        <v>42065</v>
      </c>
      <c r="H4703" s="10">
        <v>42065</v>
      </c>
      <c r="I4703" t="s">
        <v>14</v>
      </c>
      <c r="J4703" t="s">
        <v>14</v>
      </c>
      <c r="K4703" t="str">
        <f>INDEX(State_Code_Name!B:B,MATCH(Consumer_Complaints!E4703,State_Code_Name!C:C,0))</f>
        <v>Arizona</v>
      </c>
      <c r="L4703">
        <f t="shared" si="219"/>
        <v>0</v>
      </c>
      <c r="M4703">
        <f t="shared" si="220"/>
        <v>2015</v>
      </c>
      <c r="N4703" t="str">
        <f t="shared" si="221"/>
        <v>Q1</v>
      </c>
    </row>
    <row r="4704" spans="1:14" x14ac:dyDescent="0.35">
      <c r="A4704">
        <v>1569938</v>
      </c>
      <c r="B4704" t="s">
        <v>1064</v>
      </c>
      <c r="C4704" t="s">
        <v>32</v>
      </c>
      <c r="D4704" t="s">
        <v>41</v>
      </c>
      <c r="E4704" t="s">
        <v>51</v>
      </c>
      <c r="F4704" t="s">
        <v>57</v>
      </c>
      <c r="G4704" s="10">
        <v>42265</v>
      </c>
      <c r="H4704" s="10">
        <v>42276</v>
      </c>
      <c r="I4704" t="s">
        <v>14</v>
      </c>
      <c r="J4704" t="s">
        <v>15</v>
      </c>
      <c r="K4704" t="str">
        <f>INDEX(State_Code_Name!B:B,MATCH(Consumer_Complaints!E4704,State_Code_Name!C:C,0))</f>
        <v>Washington</v>
      </c>
      <c r="L4704">
        <f t="shared" si="219"/>
        <v>11</v>
      </c>
      <c r="M4704">
        <f t="shared" si="220"/>
        <v>2015</v>
      </c>
      <c r="N4704" t="str">
        <f t="shared" si="221"/>
        <v>Q3</v>
      </c>
    </row>
    <row r="4705" spans="1:14" x14ac:dyDescent="0.35">
      <c r="A4705">
        <v>1342214</v>
      </c>
      <c r="B4705" t="s">
        <v>1055</v>
      </c>
      <c r="C4705" t="s">
        <v>9</v>
      </c>
      <c r="D4705" t="s">
        <v>10</v>
      </c>
      <c r="E4705" t="s">
        <v>18</v>
      </c>
      <c r="F4705" t="s">
        <v>305</v>
      </c>
      <c r="G4705" s="10">
        <v>42116</v>
      </c>
      <c r="H4705" s="10">
        <v>42121</v>
      </c>
      <c r="I4705" t="s">
        <v>14</v>
      </c>
      <c r="J4705" t="s">
        <v>15</v>
      </c>
      <c r="K4705" t="str">
        <f>INDEX(State_Code_Name!B:B,MATCH(Consumer_Complaints!E4705,State_Code_Name!C:C,0))</f>
        <v>California</v>
      </c>
      <c r="L4705">
        <f t="shared" si="219"/>
        <v>5</v>
      </c>
      <c r="M4705">
        <f t="shared" si="220"/>
        <v>2015</v>
      </c>
      <c r="N4705" t="str">
        <f t="shared" si="221"/>
        <v>Q2</v>
      </c>
    </row>
    <row r="4706" spans="1:14" x14ac:dyDescent="0.35">
      <c r="A4706">
        <v>635037</v>
      </c>
      <c r="B4706" t="s">
        <v>43</v>
      </c>
      <c r="C4706" t="s">
        <v>16</v>
      </c>
      <c r="D4706" t="s">
        <v>24</v>
      </c>
      <c r="E4706" t="s">
        <v>39</v>
      </c>
      <c r="F4706" t="s">
        <v>13</v>
      </c>
      <c r="G4706" s="10">
        <v>41624</v>
      </c>
      <c r="H4706" s="10">
        <v>41627</v>
      </c>
      <c r="I4706" t="s">
        <v>14</v>
      </c>
      <c r="J4706" t="s">
        <v>15</v>
      </c>
      <c r="K4706" t="str">
        <f>INDEX(State_Code_Name!B:B,MATCH(Consumer_Complaints!E4706,State_Code_Name!C:C,0))</f>
        <v>Ohio</v>
      </c>
      <c r="L4706">
        <f t="shared" si="219"/>
        <v>3</v>
      </c>
      <c r="M4706">
        <f t="shared" si="220"/>
        <v>2013</v>
      </c>
      <c r="N4706" t="str">
        <f t="shared" si="221"/>
        <v>Q4</v>
      </c>
    </row>
    <row r="4707" spans="1:14" x14ac:dyDescent="0.35">
      <c r="A4707">
        <v>792817</v>
      </c>
      <c r="B4707" t="s">
        <v>73</v>
      </c>
      <c r="C4707" t="s">
        <v>26</v>
      </c>
      <c r="D4707" t="s">
        <v>27</v>
      </c>
      <c r="E4707" t="s">
        <v>48</v>
      </c>
      <c r="F4707" t="s">
        <v>19</v>
      </c>
      <c r="G4707" s="10">
        <v>41702</v>
      </c>
      <c r="H4707" s="10">
        <v>41702</v>
      </c>
      <c r="I4707" t="s">
        <v>14</v>
      </c>
      <c r="J4707" t="s">
        <v>15</v>
      </c>
      <c r="K4707" t="str">
        <f>INDEX(State_Code_Name!B:B,MATCH(Consumer_Complaints!E4707,State_Code_Name!C:C,0))</f>
        <v>New Jersey</v>
      </c>
      <c r="L4707">
        <f t="shared" si="219"/>
        <v>0</v>
      </c>
      <c r="M4707">
        <f t="shared" si="220"/>
        <v>2014</v>
      </c>
      <c r="N4707" t="str">
        <f t="shared" si="221"/>
        <v>Q1</v>
      </c>
    </row>
    <row r="4708" spans="1:14" x14ac:dyDescent="0.35">
      <c r="A4708">
        <v>2008730</v>
      </c>
      <c r="B4708" t="s">
        <v>54</v>
      </c>
      <c r="C4708" t="s">
        <v>52</v>
      </c>
      <c r="D4708" t="s">
        <v>103</v>
      </c>
      <c r="E4708" t="s">
        <v>18</v>
      </c>
      <c r="F4708" t="s">
        <v>19</v>
      </c>
      <c r="G4708" s="10">
        <v>42711</v>
      </c>
      <c r="H4708" s="10">
        <v>42711</v>
      </c>
      <c r="I4708" t="s">
        <v>14</v>
      </c>
      <c r="J4708" t="s">
        <v>15</v>
      </c>
      <c r="K4708" t="str">
        <f>INDEX(State_Code_Name!B:B,MATCH(Consumer_Complaints!E4708,State_Code_Name!C:C,0))</f>
        <v>California</v>
      </c>
      <c r="L4708">
        <f t="shared" si="219"/>
        <v>0</v>
      </c>
      <c r="M4708">
        <f t="shared" si="220"/>
        <v>2016</v>
      </c>
      <c r="N4708" t="str">
        <f t="shared" si="221"/>
        <v>Q4</v>
      </c>
    </row>
    <row r="4709" spans="1:14" x14ac:dyDescent="0.35">
      <c r="A4709">
        <v>1861820</v>
      </c>
      <c r="B4709" t="s">
        <v>43</v>
      </c>
      <c r="C4709" t="s">
        <v>26</v>
      </c>
      <c r="D4709" t="s">
        <v>27</v>
      </c>
      <c r="E4709" t="s">
        <v>85</v>
      </c>
      <c r="F4709" t="s">
        <v>19</v>
      </c>
      <c r="G4709" s="10">
        <v>42404</v>
      </c>
      <c r="H4709" s="10">
        <v>42404</v>
      </c>
      <c r="I4709" t="s">
        <v>14</v>
      </c>
      <c r="J4709" t="s">
        <v>15</v>
      </c>
      <c r="K4709" t="str">
        <f>INDEX(State_Code_Name!B:B,MATCH(Consumer_Complaints!E4709,State_Code_Name!C:C,0))</f>
        <v>Wisconsin</v>
      </c>
      <c r="L4709">
        <f t="shared" si="219"/>
        <v>0</v>
      </c>
      <c r="M4709">
        <f t="shared" si="220"/>
        <v>2016</v>
      </c>
      <c r="N4709" t="str">
        <f t="shared" si="221"/>
        <v>Q1</v>
      </c>
    </row>
    <row r="4710" spans="1:14" x14ac:dyDescent="0.35">
      <c r="A4710">
        <v>991556</v>
      </c>
      <c r="B4710" t="s">
        <v>47</v>
      </c>
      <c r="C4710" t="s">
        <v>26</v>
      </c>
      <c r="D4710" t="s">
        <v>27</v>
      </c>
      <c r="E4710" t="s">
        <v>12</v>
      </c>
      <c r="F4710" t="s">
        <v>19</v>
      </c>
      <c r="G4710" s="10">
        <v>41870</v>
      </c>
      <c r="H4710" s="10">
        <v>41870</v>
      </c>
      <c r="I4710" t="s">
        <v>14</v>
      </c>
      <c r="J4710" t="s">
        <v>15</v>
      </c>
      <c r="K4710" t="str">
        <f>INDEX(State_Code_Name!B:B,MATCH(Consumer_Complaints!E4710,State_Code_Name!C:C,0))</f>
        <v>Virginia</v>
      </c>
      <c r="L4710">
        <f t="shared" si="219"/>
        <v>0</v>
      </c>
      <c r="M4710">
        <f t="shared" si="220"/>
        <v>2014</v>
      </c>
      <c r="N4710" t="str">
        <f t="shared" si="221"/>
        <v>Q3</v>
      </c>
    </row>
    <row r="4711" spans="1:14" x14ac:dyDescent="0.35">
      <c r="A4711">
        <v>722230</v>
      </c>
      <c r="B4711" t="s">
        <v>134</v>
      </c>
      <c r="C4711" t="s">
        <v>16</v>
      </c>
      <c r="D4711" t="s">
        <v>20</v>
      </c>
      <c r="E4711" t="s">
        <v>42</v>
      </c>
      <c r="F4711" t="s">
        <v>19</v>
      </c>
      <c r="G4711" s="10">
        <v>41945</v>
      </c>
      <c r="H4711" s="10">
        <v>41945</v>
      </c>
      <c r="I4711" t="s">
        <v>14</v>
      </c>
      <c r="J4711" t="s">
        <v>15</v>
      </c>
      <c r="K4711" t="str">
        <f>INDEX(State_Code_Name!B:B,MATCH(Consumer_Complaints!E4711,State_Code_Name!C:C,0))</f>
        <v>North Carolina</v>
      </c>
      <c r="L4711">
        <f t="shared" si="219"/>
        <v>0</v>
      </c>
      <c r="M4711">
        <f t="shared" si="220"/>
        <v>2014</v>
      </c>
      <c r="N4711" t="str">
        <f t="shared" si="221"/>
        <v>Q4</v>
      </c>
    </row>
    <row r="4712" spans="1:14" x14ac:dyDescent="0.35">
      <c r="A4712">
        <v>1531606</v>
      </c>
      <c r="B4712" t="s">
        <v>68</v>
      </c>
      <c r="C4712" t="s">
        <v>16</v>
      </c>
      <c r="D4712" t="s">
        <v>17</v>
      </c>
      <c r="E4712" t="s">
        <v>35</v>
      </c>
      <c r="F4712" t="s">
        <v>19</v>
      </c>
      <c r="G4712" s="10">
        <v>42238</v>
      </c>
      <c r="H4712" s="10">
        <v>42271</v>
      </c>
      <c r="I4712" t="s">
        <v>14</v>
      </c>
      <c r="J4712" t="s">
        <v>15</v>
      </c>
      <c r="K4712" t="str">
        <f>INDEX(State_Code_Name!B:B,MATCH(Consumer_Complaints!E4712,State_Code_Name!C:C,0))</f>
        <v>Florida</v>
      </c>
      <c r="L4712">
        <f t="shared" si="219"/>
        <v>33</v>
      </c>
      <c r="M4712">
        <f t="shared" si="220"/>
        <v>2015</v>
      </c>
      <c r="N4712" t="str">
        <f t="shared" si="221"/>
        <v>Q3</v>
      </c>
    </row>
    <row r="4713" spans="1:14" x14ac:dyDescent="0.35">
      <c r="A4713">
        <v>1878322</v>
      </c>
      <c r="B4713" t="s">
        <v>60</v>
      </c>
      <c r="C4713" t="s">
        <v>52</v>
      </c>
      <c r="D4713" t="s">
        <v>103</v>
      </c>
      <c r="E4713" t="s">
        <v>22</v>
      </c>
      <c r="F4713" t="s">
        <v>57</v>
      </c>
      <c r="G4713" s="10">
        <v>42473</v>
      </c>
      <c r="H4713" s="10">
        <v>42474</v>
      </c>
      <c r="I4713" t="s">
        <v>14</v>
      </c>
      <c r="J4713" t="s">
        <v>14</v>
      </c>
      <c r="K4713" t="str">
        <f>INDEX(State_Code_Name!B:B,MATCH(Consumer_Complaints!E4713,State_Code_Name!C:C,0))</f>
        <v>New York</v>
      </c>
      <c r="L4713">
        <f t="shared" si="219"/>
        <v>1</v>
      </c>
      <c r="M4713">
        <f t="shared" si="220"/>
        <v>2016</v>
      </c>
      <c r="N4713" t="str">
        <f t="shared" si="221"/>
        <v>Q2</v>
      </c>
    </row>
    <row r="4714" spans="1:14" x14ac:dyDescent="0.35">
      <c r="A4714">
        <v>372449</v>
      </c>
      <c r="B4714" t="s">
        <v>21</v>
      </c>
      <c r="C4714" t="s">
        <v>16</v>
      </c>
      <c r="D4714" t="s">
        <v>20</v>
      </c>
      <c r="E4714" t="s">
        <v>128</v>
      </c>
      <c r="F4714" t="s">
        <v>19</v>
      </c>
      <c r="G4714" s="10">
        <v>41309</v>
      </c>
      <c r="H4714" s="10">
        <v>41337</v>
      </c>
      <c r="I4714" t="s">
        <v>14</v>
      </c>
      <c r="J4714" t="s">
        <v>15</v>
      </c>
      <c r="K4714" t="str">
        <f>INDEX(State_Code_Name!B:B,MATCH(Consumer_Complaints!E4714,State_Code_Name!C:C,0))</f>
        <v>New Hampshire</v>
      </c>
      <c r="L4714">
        <f t="shared" si="219"/>
        <v>28</v>
      </c>
      <c r="M4714">
        <f t="shared" si="220"/>
        <v>2013</v>
      </c>
      <c r="N4714" t="str">
        <f t="shared" si="221"/>
        <v>Q1</v>
      </c>
    </row>
    <row r="4715" spans="1:14" x14ac:dyDescent="0.35">
      <c r="A4715">
        <v>1791142</v>
      </c>
      <c r="B4715" t="s">
        <v>83</v>
      </c>
      <c r="C4715" t="s">
        <v>36</v>
      </c>
      <c r="D4715" t="s">
        <v>154</v>
      </c>
      <c r="E4715" t="s">
        <v>22</v>
      </c>
      <c r="F4715" t="s">
        <v>19</v>
      </c>
      <c r="G4715" s="10">
        <v>42417</v>
      </c>
      <c r="H4715" s="10">
        <v>42417</v>
      </c>
      <c r="I4715" t="s">
        <v>14</v>
      </c>
      <c r="J4715" t="s">
        <v>15</v>
      </c>
      <c r="K4715" t="str">
        <f>INDEX(State_Code_Name!B:B,MATCH(Consumer_Complaints!E4715,State_Code_Name!C:C,0))</f>
        <v>New York</v>
      </c>
      <c r="L4715">
        <f t="shared" si="219"/>
        <v>0</v>
      </c>
      <c r="M4715">
        <f t="shared" si="220"/>
        <v>2016</v>
      </c>
      <c r="N4715" t="str">
        <f t="shared" si="221"/>
        <v>Q1</v>
      </c>
    </row>
    <row r="4716" spans="1:14" x14ac:dyDescent="0.35">
      <c r="A4716">
        <v>1626061</v>
      </c>
      <c r="B4716" t="s">
        <v>181</v>
      </c>
      <c r="C4716" t="s">
        <v>32</v>
      </c>
      <c r="D4716" t="s">
        <v>41</v>
      </c>
      <c r="E4716" t="s">
        <v>12</v>
      </c>
      <c r="F4716" t="s">
        <v>19</v>
      </c>
      <c r="G4716" s="10">
        <v>42304</v>
      </c>
      <c r="H4716" s="10">
        <v>42304</v>
      </c>
      <c r="I4716" t="s">
        <v>14</v>
      </c>
      <c r="J4716" t="s">
        <v>14</v>
      </c>
      <c r="K4716" t="str">
        <f>INDEX(State_Code_Name!B:B,MATCH(Consumer_Complaints!E4716,State_Code_Name!C:C,0))</f>
        <v>Virginia</v>
      </c>
      <c r="L4716">
        <f t="shared" si="219"/>
        <v>0</v>
      </c>
      <c r="M4716">
        <f t="shared" si="220"/>
        <v>2015</v>
      </c>
      <c r="N4716" t="str">
        <f t="shared" si="221"/>
        <v>Q4</v>
      </c>
    </row>
    <row r="4717" spans="1:14" x14ac:dyDescent="0.35">
      <c r="A4717">
        <v>1083323</v>
      </c>
      <c r="B4717" t="s">
        <v>47</v>
      </c>
      <c r="C4717" t="s">
        <v>26</v>
      </c>
      <c r="D4717" t="s">
        <v>27</v>
      </c>
      <c r="E4717" t="s">
        <v>39</v>
      </c>
      <c r="F4717" t="s">
        <v>305</v>
      </c>
      <c r="G4717" s="10">
        <v>41935</v>
      </c>
      <c r="H4717" s="10">
        <v>41941</v>
      </c>
      <c r="I4717" t="s">
        <v>14</v>
      </c>
      <c r="J4717" t="s">
        <v>15</v>
      </c>
      <c r="K4717" t="str">
        <f>INDEX(State_Code_Name!B:B,MATCH(Consumer_Complaints!E4717,State_Code_Name!C:C,0))</f>
        <v>Ohio</v>
      </c>
      <c r="L4717">
        <f t="shared" si="219"/>
        <v>6</v>
      </c>
      <c r="M4717">
        <f t="shared" si="220"/>
        <v>2014</v>
      </c>
      <c r="N4717" t="str">
        <f t="shared" si="221"/>
        <v>Q4</v>
      </c>
    </row>
    <row r="4718" spans="1:14" x14ac:dyDescent="0.35">
      <c r="A4718">
        <v>2204890</v>
      </c>
      <c r="B4718" t="s">
        <v>621</v>
      </c>
      <c r="C4718" t="s">
        <v>32</v>
      </c>
      <c r="D4718" t="s">
        <v>41</v>
      </c>
      <c r="E4718" t="s">
        <v>59</v>
      </c>
      <c r="F4718" t="s">
        <v>19</v>
      </c>
      <c r="G4718" s="10">
        <v>42685</v>
      </c>
      <c r="H4718" s="10">
        <v>42685</v>
      </c>
      <c r="I4718" t="s">
        <v>14</v>
      </c>
      <c r="J4718" t="s">
        <v>14</v>
      </c>
      <c r="K4718" t="str">
        <f>INDEX(State_Code_Name!B:B,MATCH(Consumer_Complaints!E4718,State_Code_Name!C:C,0))</f>
        <v>Illinois</v>
      </c>
      <c r="L4718">
        <f t="shared" si="219"/>
        <v>0</v>
      </c>
      <c r="M4718">
        <f t="shared" si="220"/>
        <v>2016</v>
      </c>
      <c r="N4718" t="str">
        <f t="shared" si="221"/>
        <v>Q4</v>
      </c>
    </row>
    <row r="4719" spans="1:14" x14ac:dyDescent="0.35">
      <c r="A4719">
        <v>808723</v>
      </c>
      <c r="B4719" t="s">
        <v>11</v>
      </c>
      <c r="C4719" t="s">
        <v>26</v>
      </c>
      <c r="D4719" t="s">
        <v>27</v>
      </c>
      <c r="F4719" t="s">
        <v>305</v>
      </c>
      <c r="G4719" s="10">
        <v>41744</v>
      </c>
      <c r="H4719" s="10">
        <v>41747</v>
      </c>
      <c r="I4719" t="s">
        <v>14</v>
      </c>
      <c r="J4719" t="s">
        <v>15</v>
      </c>
      <c r="K4719" t="e">
        <f>INDEX(State_Code_Name!B:B,MATCH(Consumer_Complaints!E4719,State_Code_Name!C:C,0))</f>
        <v>#N/A</v>
      </c>
      <c r="L4719">
        <f t="shared" si="219"/>
        <v>3</v>
      </c>
      <c r="M4719">
        <f t="shared" si="220"/>
        <v>2014</v>
      </c>
      <c r="N4719" t="str">
        <f t="shared" si="221"/>
        <v>Q2</v>
      </c>
    </row>
    <row r="4720" spans="1:14" x14ac:dyDescent="0.35">
      <c r="A4720">
        <v>1036113</v>
      </c>
      <c r="B4720" t="s">
        <v>30</v>
      </c>
      <c r="C4720" t="s">
        <v>16</v>
      </c>
      <c r="D4720" t="s">
        <v>24</v>
      </c>
      <c r="E4720" t="s">
        <v>121</v>
      </c>
      <c r="F4720" t="s">
        <v>19</v>
      </c>
      <c r="G4720" s="10">
        <v>41901</v>
      </c>
      <c r="H4720" s="10">
        <v>41901</v>
      </c>
      <c r="I4720" t="s">
        <v>14</v>
      </c>
      <c r="J4720" t="s">
        <v>15</v>
      </c>
      <c r="K4720" t="str">
        <f>INDEX(State_Code_Name!B:B,MATCH(Consumer_Complaints!E4720,State_Code_Name!C:C,0))</f>
        <v>Oregon</v>
      </c>
      <c r="L4720">
        <f t="shared" si="219"/>
        <v>0</v>
      </c>
      <c r="M4720">
        <f t="shared" si="220"/>
        <v>2014</v>
      </c>
      <c r="N4720" t="str">
        <f t="shared" si="221"/>
        <v>Q3</v>
      </c>
    </row>
    <row r="4721" spans="1:14" x14ac:dyDescent="0.35">
      <c r="A4721">
        <v>966581</v>
      </c>
      <c r="B4721" t="s">
        <v>73</v>
      </c>
      <c r="C4721" t="s">
        <v>26</v>
      </c>
      <c r="D4721" t="s">
        <v>27</v>
      </c>
      <c r="E4721" t="s">
        <v>66</v>
      </c>
      <c r="F4721" t="s">
        <v>19</v>
      </c>
      <c r="G4721" s="10">
        <v>41737</v>
      </c>
      <c r="H4721" s="10">
        <v>41737</v>
      </c>
      <c r="I4721" t="s">
        <v>14</v>
      </c>
      <c r="J4721" t="s">
        <v>15</v>
      </c>
      <c r="K4721" t="str">
        <f>INDEX(State_Code_Name!B:B,MATCH(Consumer_Complaints!E4721,State_Code_Name!C:C,0))</f>
        <v>Michigan</v>
      </c>
      <c r="L4721">
        <f t="shared" si="219"/>
        <v>0</v>
      </c>
      <c r="M4721">
        <f t="shared" si="220"/>
        <v>2014</v>
      </c>
      <c r="N4721" t="str">
        <f t="shared" si="221"/>
        <v>Q2</v>
      </c>
    </row>
    <row r="4722" spans="1:14" x14ac:dyDescent="0.35">
      <c r="A4722">
        <v>821744</v>
      </c>
      <c r="B4722" t="s">
        <v>63</v>
      </c>
      <c r="C4722" t="s">
        <v>61</v>
      </c>
      <c r="D4722" t="s">
        <v>459</v>
      </c>
      <c r="E4722" t="s">
        <v>18</v>
      </c>
      <c r="F4722" t="s">
        <v>19</v>
      </c>
      <c r="G4722" s="10">
        <v>41752</v>
      </c>
      <c r="H4722" s="10">
        <v>41752</v>
      </c>
      <c r="I4722" t="s">
        <v>14</v>
      </c>
      <c r="J4722" t="s">
        <v>15</v>
      </c>
      <c r="K4722" t="str">
        <f>INDEX(State_Code_Name!B:B,MATCH(Consumer_Complaints!E4722,State_Code_Name!C:C,0))</f>
        <v>California</v>
      </c>
      <c r="L4722">
        <f t="shared" si="219"/>
        <v>0</v>
      </c>
      <c r="M4722">
        <f t="shared" si="220"/>
        <v>2014</v>
      </c>
      <c r="N4722" t="str">
        <f t="shared" si="221"/>
        <v>Q2</v>
      </c>
    </row>
    <row r="4723" spans="1:14" x14ac:dyDescent="0.35">
      <c r="A4723">
        <v>1862922</v>
      </c>
      <c r="B4723" t="s">
        <v>38</v>
      </c>
      <c r="C4723" t="s">
        <v>16</v>
      </c>
      <c r="D4723" t="s">
        <v>17</v>
      </c>
      <c r="E4723" t="s">
        <v>18</v>
      </c>
      <c r="F4723" t="s">
        <v>19</v>
      </c>
      <c r="G4723" s="10">
        <v>42494</v>
      </c>
      <c r="H4723" s="10">
        <v>42525</v>
      </c>
      <c r="I4723" t="s">
        <v>14</v>
      </c>
      <c r="J4723" t="s">
        <v>15</v>
      </c>
      <c r="K4723" t="str">
        <f>INDEX(State_Code_Name!B:B,MATCH(Consumer_Complaints!E4723,State_Code_Name!C:C,0))</f>
        <v>California</v>
      </c>
      <c r="L4723">
        <f t="shared" si="219"/>
        <v>31</v>
      </c>
      <c r="M4723">
        <f t="shared" si="220"/>
        <v>2016</v>
      </c>
      <c r="N4723" t="str">
        <f t="shared" si="221"/>
        <v>Q2</v>
      </c>
    </row>
    <row r="4724" spans="1:14" x14ac:dyDescent="0.35">
      <c r="A4724">
        <v>952918</v>
      </c>
      <c r="B4724" t="s">
        <v>680</v>
      </c>
      <c r="C4724" t="s">
        <v>9</v>
      </c>
      <c r="D4724" t="s">
        <v>10</v>
      </c>
      <c r="E4724" t="s">
        <v>114</v>
      </c>
      <c r="F4724" t="s">
        <v>19</v>
      </c>
      <c r="G4724" s="10">
        <v>41844</v>
      </c>
      <c r="H4724" s="10">
        <v>41849</v>
      </c>
      <c r="I4724" t="s">
        <v>14</v>
      </c>
      <c r="J4724" t="s">
        <v>15</v>
      </c>
      <c r="K4724" t="str">
        <f>INDEX(State_Code_Name!B:B,MATCH(Consumer_Complaints!E4724,State_Code_Name!C:C,0))</f>
        <v>South Carolina</v>
      </c>
      <c r="L4724">
        <f t="shared" si="219"/>
        <v>5</v>
      </c>
      <c r="M4724">
        <f t="shared" si="220"/>
        <v>2014</v>
      </c>
      <c r="N4724" t="str">
        <f t="shared" si="221"/>
        <v>Q3</v>
      </c>
    </row>
    <row r="4725" spans="1:14" x14ac:dyDescent="0.35">
      <c r="A4725">
        <v>1351413</v>
      </c>
      <c r="B4725" t="s">
        <v>177</v>
      </c>
      <c r="C4725" t="s">
        <v>32</v>
      </c>
      <c r="D4725" t="s">
        <v>104</v>
      </c>
      <c r="E4725" t="s">
        <v>31</v>
      </c>
      <c r="F4725" t="s">
        <v>19</v>
      </c>
      <c r="G4725" s="10">
        <v>42122</v>
      </c>
      <c r="H4725" s="10">
        <v>42124</v>
      </c>
      <c r="I4725" t="s">
        <v>14</v>
      </c>
      <c r="J4725" t="s">
        <v>15</v>
      </c>
      <c r="K4725" t="str">
        <f>INDEX(State_Code_Name!B:B,MATCH(Consumer_Complaints!E4725,State_Code_Name!C:C,0))</f>
        <v>Texas</v>
      </c>
      <c r="L4725">
        <f t="shared" si="219"/>
        <v>2</v>
      </c>
      <c r="M4725">
        <f t="shared" si="220"/>
        <v>2015</v>
      </c>
      <c r="N4725" t="str">
        <f t="shared" si="221"/>
        <v>Q2</v>
      </c>
    </row>
    <row r="4726" spans="1:14" x14ac:dyDescent="0.35">
      <c r="A4726">
        <v>1752462</v>
      </c>
      <c r="B4726" t="s">
        <v>11</v>
      </c>
      <c r="C4726" t="s">
        <v>32</v>
      </c>
      <c r="D4726" t="s">
        <v>116</v>
      </c>
      <c r="E4726" t="s">
        <v>18</v>
      </c>
      <c r="F4726" t="s">
        <v>19</v>
      </c>
      <c r="G4726" s="10">
        <v>42390</v>
      </c>
      <c r="H4726" s="10">
        <v>42390</v>
      </c>
      <c r="I4726" t="s">
        <v>15</v>
      </c>
      <c r="J4726" t="s">
        <v>14</v>
      </c>
      <c r="K4726" t="str">
        <f>INDEX(State_Code_Name!B:B,MATCH(Consumer_Complaints!E4726,State_Code_Name!C:C,0))</f>
        <v>California</v>
      </c>
      <c r="L4726">
        <f t="shared" si="219"/>
        <v>0</v>
      </c>
      <c r="M4726">
        <f t="shared" si="220"/>
        <v>2016</v>
      </c>
      <c r="N4726" t="str">
        <f t="shared" si="221"/>
        <v>Q1</v>
      </c>
    </row>
    <row r="4727" spans="1:14" x14ac:dyDescent="0.35">
      <c r="A4727">
        <v>1892959</v>
      </c>
      <c r="B4727" t="s">
        <v>47</v>
      </c>
      <c r="C4727" t="s">
        <v>26</v>
      </c>
      <c r="D4727" t="s">
        <v>78</v>
      </c>
      <c r="E4727" t="s">
        <v>46</v>
      </c>
      <c r="F4727" t="s">
        <v>19</v>
      </c>
      <c r="G4727" s="10">
        <v>42482</v>
      </c>
      <c r="H4727" s="10">
        <v>42482</v>
      </c>
      <c r="I4727" t="s">
        <v>14</v>
      </c>
      <c r="J4727" t="s">
        <v>14</v>
      </c>
      <c r="K4727" t="str">
        <f>INDEX(State_Code_Name!B:B,MATCH(Consumer_Complaints!E4727,State_Code_Name!C:C,0))</f>
        <v>Pennsylvania</v>
      </c>
      <c r="L4727">
        <f t="shared" si="219"/>
        <v>0</v>
      </c>
      <c r="M4727">
        <f t="shared" si="220"/>
        <v>2016</v>
      </c>
      <c r="N4727" t="str">
        <f t="shared" si="221"/>
        <v>Q2</v>
      </c>
    </row>
    <row r="4728" spans="1:14" x14ac:dyDescent="0.35">
      <c r="A4728">
        <v>888515</v>
      </c>
      <c r="B4728" t="s">
        <v>63</v>
      </c>
      <c r="C4728" t="s">
        <v>32</v>
      </c>
      <c r="D4728" t="s">
        <v>161</v>
      </c>
      <c r="E4728" t="s">
        <v>31</v>
      </c>
      <c r="F4728" t="s">
        <v>19</v>
      </c>
      <c r="G4728" s="10">
        <v>41918</v>
      </c>
      <c r="H4728" s="10">
        <v>41918</v>
      </c>
      <c r="I4728" t="s">
        <v>14</v>
      </c>
      <c r="J4728" t="s">
        <v>15</v>
      </c>
      <c r="K4728" t="str">
        <f>INDEX(State_Code_Name!B:B,MATCH(Consumer_Complaints!E4728,State_Code_Name!C:C,0))</f>
        <v>Texas</v>
      </c>
      <c r="L4728">
        <f t="shared" si="219"/>
        <v>0</v>
      </c>
      <c r="M4728">
        <f t="shared" si="220"/>
        <v>2014</v>
      </c>
      <c r="N4728" t="str">
        <f t="shared" si="221"/>
        <v>Q4</v>
      </c>
    </row>
    <row r="4729" spans="1:14" x14ac:dyDescent="0.35">
      <c r="A4729">
        <v>595990</v>
      </c>
      <c r="B4729" t="s">
        <v>11</v>
      </c>
      <c r="C4729" t="s">
        <v>16</v>
      </c>
      <c r="D4729" t="s">
        <v>144</v>
      </c>
      <c r="E4729" t="s">
        <v>35</v>
      </c>
      <c r="F4729" t="s">
        <v>19</v>
      </c>
      <c r="G4729" s="10">
        <v>41591</v>
      </c>
      <c r="H4729" s="10">
        <v>41591</v>
      </c>
      <c r="I4729" t="s">
        <v>14</v>
      </c>
      <c r="J4729" t="s">
        <v>15</v>
      </c>
      <c r="K4729" t="str">
        <f>INDEX(State_Code_Name!B:B,MATCH(Consumer_Complaints!E4729,State_Code_Name!C:C,0))</f>
        <v>Florida</v>
      </c>
      <c r="L4729">
        <f t="shared" si="219"/>
        <v>0</v>
      </c>
      <c r="M4729">
        <f t="shared" si="220"/>
        <v>2013</v>
      </c>
      <c r="N4729" t="str">
        <f t="shared" si="221"/>
        <v>Q4</v>
      </c>
    </row>
    <row r="4730" spans="1:14" x14ac:dyDescent="0.35">
      <c r="A4730">
        <v>406219</v>
      </c>
      <c r="B4730" t="s">
        <v>30</v>
      </c>
      <c r="C4730" t="s">
        <v>26</v>
      </c>
      <c r="D4730" t="s">
        <v>27</v>
      </c>
      <c r="E4730" t="s">
        <v>42</v>
      </c>
      <c r="F4730" t="s">
        <v>305</v>
      </c>
      <c r="G4730" s="10">
        <v>41407</v>
      </c>
      <c r="H4730" s="10">
        <v>41408</v>
      </c>
      <c r="I4730" t="s">
        <v>14</v>
      </c>
      <c r="J4730" t="s">
        <v>15</v>
      </c>
      <c r="K4730" t="str">
        <f>INDEX(State_Code_Name!B:B,MATCH(Consumer_Complaints!E4730,State_Code_Name!C:C,0))</f>
        <v>North Carolina</v>
      </c>
      <c r="L4730">
        <f t="shared" si="219"/>
        <v>1</v>
      </c>
      <c r="M4730">
        <f t="shared" si="220"/>
        <v>2013</v>
      </c>
      <c r="N4730" t="str">
        <f t="shared" si="221"/>
        <v>Q2</v>
      </c>
    </row>
    <row r="4731" spans="1:14" x14ac:dyDescent="0.35">
      <c r="A4731">
        <v>1751898</v>
      </c>
      <c r="B4731" t="s">
        <v>43</v>
      </c>
      <c r="C4731" t="s">
        <v>9</v>
      </c>
      <c r="D4731" t="s">
        <v>10</v>
      </c>
      <c r="E4731" t="s">
        <v>171</v>
      </c>
      <c r="F4731" t="s">
        <v>19</v>
      </c>
      <c r="G4731" s="10">
        <v>42390</v>
      </c>
      <c r="H4731" s="10">
        <v>42390</v>
      </c>
      <c r="I4731" t="s">
        <v>14</v>
      </c>
      <c r="J4731" t="s">
        <v>15</v>
      </c>
      <c r="K4731" t="str">
        <f>INDEX(State_Code_Name!B:B,MATCH(Consumer_Complaints!E4731,State_Code_Name!C:C,0))</f>
        <v>Louisiana</v>
      </c>
      <c r="L4731">
        <f t="shared" si="219"/>
        <v>0</v>
      </c>
      <c r="M4731">
        <f t="shared" si="220"/>
        <v>2016</v>
      </c>
      <c r="N4731" t="str">
        <f t="shared" si="221"/>
        <v>Q1</v>
      </c>
    </row>
    <row r="4732" spans="1:14" x14ac:dyDescent="0.35">
      <c r="A4732">
        <v>1523225</v>
      </c>
      <c r="B4732" t="s">
        <v>30</v>
      </c>
      <c r="C4732" t="s">
        <v>26</v>
      </c>
      <c r="D4732" t="s">
        <v>27</v>
      </c>
      <c r="E4732" t="s">
        <v>18</v>
      </c>
      <c r="F4732" t="s">
        <v>19</v>
      </c>
      <c r="G4732" s="10">
        <v>42234</v>
      </c>
      <c r="H4732" s="10">
        <v>42234</v>
      </c>
      <c r="I4732" t="s">
        <v>14</v>
      </c>
      <c r="J4732" t="s">
        <v>14</v>
      </c>
      <c r="K4732" t="str">
        <f>INDEX(State_Code_Name!B:B,MATCH(Consumer_Complaints!E4732,State_Code_Name!C:C,0))</f>
        <v>California</v>
      </c>
      <c r="L4732">
        <f t="shared" si="219"/>
        <v>0</v>
      </c>
      <c r="M4732">
        <f t="shared" si="220"/>
        <v>2015</v>
      </c>
      <c r="N4732" t="str">
        <f t="shared" si="221"/>
        <v>Q3</v>
      </c>
    </row>
    <row r="4733" spans="1:14" x14ac:dyDescent="0.35">
      <c r="A4733">
        <v>2098231</v>
      </c>
      <c r="B4733" t="s">
        <v>408</v>
      </c>
      <c r="C4733" t="s">
        <v>16</v>
      </c>
      <c r="D4733" t="s">
        <v>17</v>
      </c>
      <c r="E4733" t="s">
        <v>25</v>
      </c>
      <c r="F4733" t="s">
        <v>19</v>
      </c>
      <c r="G4733" s="10">
        <v>42560</v>
      </c>
      <c r="H4733" s="10">
        <v>42560</v>
      </c>
      <c r="I4733" t="s">
        <v>14</v>
      </c>
      <c r="J4733" t="s">
        <v>14</v>
      </c>
      <c r="K4733" t="str">
        <f>INDEX(State_Code_Name!B:B,MATCH(Consumer_Complaints!E4733,State_Code_Name!C:C,0))</f>
        <v>Georgia</v>
      </c>
      <c r="L4733">
        <f t="shared" si="219"/>
        <v>0</v>
      </c>
      <c r="M4733">
        <f t="shared" si="220"/>
        <v>2016</v>
      </c>
      <c r="N4733" t="str">
        <f t="shared" si="221"/>
        <v>Q3</v>
      </c>
    </row>
    <row r="4734" spans="1:14" x14ac:dyDescent="0.35">
      <c r="A4734">
        <v>1423117</v>
      </c>
      <c r="B4734" t="s">
        <v>982</v>
      </c>
      <c r="C4734" t="s">
        <v>9</v>
      </c>
      <c r="D4734" t="s">
        <v>132</v>
      </c>
      <c r="E4734" t="s">
        <v>42</v>
      </c>
      <c r="F4734" t="s">
        <v>19</v>
      </c>
      <c r="G4734" s="10">
        <v>42171</v>
      </c>
      <c r="H4734" s="10">
        <v>42173</v>
      </c>
      <c r="I4734" t="s">
        <v>14</v>
      </c>
      <c r="J4734" t="s">
        <v>15</v>
      </c>
      <c r="K4734" t="str">
        <f>INDEX(State_Code_Name!B:B,MATCH(Consumer_Complaints!E4734,State_Code_Name!C:C,0))</f>
        <v>North Carolina</v>
      </c>
      <c r="L4734">
        <f t="shared" si="219"/>
        <v>2</v>
      </c>
      <c r="M4734">
        <f t="shared" si="220"/>
        <v>2015</v>
      </c>
      <c r="N4734" t="str">
        <f t="shared" si="221"/>
        <v>Q2</v>
      </c>
    </row>
    <row r="4735" spans="1:14" x14ac:dyDescent="0.35">
      <c r="A4735">
        <v>1332100</v>
      </c>
      <c r="B4735" t="s">
        <v>163</v>
      </c>
      <c r="C4735" t="s">
        <v>26</v>
      </c>
      <c r="D4735" t="s">
        <v>27</v>
      </c>
      <c r="E4735" t="s">
        <v>22</v>
      </c>
      <c r="F4735" t="s">
        <v>19</v>
      </c>
      <c r="G4735" s="10">
        <v>42109</v>
      </c>
      <c r="H4735" s="10">
        <v>42109</v>
      </c>
      <c r="I4735" t="s">
        <v>14</v>
      </c>
      <c r="J4735" t="s">
        <v>15</v>
      </c>
      <c r="K4735" t="str">
        <f>INDEX(State_Code_Name!B:B,MATCH(Consumer_Complaints!E4735,State_Code_Name!C:C,0))</f>
        <v>New York</v>
      </c>
      <c r="L4735">
        <f t="shared" si="219"/>
        <v>0</v>
      </c>
      <c r="M4735">
        <f t="shared" si="220"/>
        <v>2015</v>
      </c>
      <c r="N4735" t="str">
        <f t="shared" si="221"/>
        <v>Q2</v>
      </c>
    </row>
    <row r="4736" spans="1:14" x14ac:dyDescent="0.35">
      <c r="A4736">
        <v>1848845</v>
      </c>
      <c r="B4736" t="s">
        <v>92</v>
      </c>
      <c r="C4736" t="s">
        <v>9</v>
      </c>
      <c r="D4736" t="s">
        <v>10</v>
      </c>
      <c r="E4736" t="s">
        <v>22</v>
      </c>
      <c r="F4736" t="s">
        <v>305</v>
      </c>
      <c r="G4736" s="10">
        <v>42453</v>
      </c>
      <c r="H4736" s="10">
        <v>42457</v>
      </c>
      <c r="I4736" t="s">
        <v>14</v>
      </c>
      <c r="J4736" t="s">
        <v>15</v>
      </c>
      <c r="K4736" t="str">
        <f>INDEX(State_Code_Name!B:B,MATCH(Consumer_Complaints!E4736,State_Code_Name!C:C,0))</f>
        <v>New York</v>
      </c>
      <c r="L4736">
        <f t="shared" si="219"/>
        <v>4</v>
      </c>
      <c r="M4736">
        <f t="shared" si="220"/>
        <v>2016</v>
      </c>
      <c r="N4736" t="str">
        <f t="shared" si="221"/>
        <v>Q1</v>
      </c>
    </row>
    <row r="4737" spans="1:14" x14ac:dyDescent="0.35">
      <c r="A4737">
        <v>854685</v>
      </c>
      <c r="B4737" t="s">
        <v>50</v>
      </c>
      <c r="C4737" t="s">
        <v>36</v>
      </c>
      <c r="D4737" t="s">
        <v>84</v>
      </c>
      <c r="E4737" t="s">
        <v>12</v>
      </c>
      <c r="F4737" t="s">
        <v>19</v>
      </c>
      <c r="G4737" s="10">
        <v>41774</v>
      </c>
      <c r="H4737" s="10">
        <v>41774</v>
      </c>
      <c r="I4737" t="s">
        <v>14</v>
      </c>
      <c r="J4737" t="s">
        <v>15</v>
      </c>
      <c r="K4737" t="str">
        <f>INDEX(State_Code_Name!B:B,MATCH(Consumer_Complaints!E4737,State_Code_Name!C:C,0))</f>
        <v>Virginia</v>
      </c>
      <c r="L4737">
        <f t="shared" si="219"/>
        <v>0</v>
      </c>
      <c r="M4737">
        <f t="shared" si="220"/>
        <v>2014</v>
      </c>
      <c r="N4737" t="str">
        <f t="shared" si="221"/>
        <v>Q2</v>
      </c>
    </row>
    <row r="4738" spans="1:14" x14ac:dyDescent="0.35">
      <c r="A4738">
        <v>1760916</v>
      </c>
      <c r="B4738" t="s">
        <v>141</v>
      </c>
      <c r="C4738" t="s">
        <v>26</v>
      </c>
      <c r="D4738" t="s">
        <v>27</v>
      </c>
      <c r="E4738" t="s">
        <v>48</v>
      </c>
      <c r="F4738" t="s">
        <v>19</v>
      </c>
      <c r="G4738" s="10">
        <v>42396</v>
      </c>
      <c r="H4738" s="10">
        <v>42396</v>
      </c>
      <c r="I4738" t="s">
        <v>14</v>
      </c>
      <c r="J4738" t="s">
        <v>15</v>
      </c>
      <c r="K4738" t="str">
        <f>INDEX(State_Code_Name!B:B,MATCH(Consumer_Complaints!E4738,State_Code_Name!C:C,0))</f>
        <v>New Jersey</v>
      </c>
      <c r="L4738">
        <f t="shared" si="219"/>
        <v>0</v>
      </c>
      <c r="M4738">
        <f t="shared" si="220"/>
        <v>2016</v>
      </c>
      <c r="N4738" t="str">
        <f t="shared" si="221"/>
        <v>Q1</v>
      </c>
    </row>
    <row r="4739" spans="1:14" x14ac:dyDescent="0.35">
      <c r="A4739">
        <v>982629</v>
      </c>
      <c r="B4739" t="s">
        <v>502</v>
      </c>
      <c r="C4739" t="s">
        <v>16</v>
      </c>
      <c r="D4739" t="s">
        <v>24</v>
      </c>
      <c r="E4739" t="s">
        <v>85</v>
      </c>
      <c r="F4739" t="s">
        <v>19</v>
      </c>
      <c r="G4739" s="10">
        <v>41864</v>
      </c>
      <c r="H4739" s="10">
        <v>41864</v>
      </c>
      <c r="I4739" t="s">
        <v>14</v>
      </c>
      <c r="J4739" t="s">
        <v>15</v>
      </c>
      <c r="K4739" t="str">
        <f>INDEX(State_Code_Name!B:B,MATCH(Consumer_Complaints!E4739,State_Code_Name!C:C,0))</f>
        <v>Wisconsin</v>
      </c>
      <c r="L4739">
        <f t="shared" ref="L4739:L4802" si="222">H4739-G4739</f>
        <v>0</v>
      </c>
      <c r="M4739">
        <f t="shared" ref="M4739:M4802" si="223">YEAR(G4739)</f>
        <v>2014</v>
      </c>
      <c r="N4739" t="str">
        <f t="shared" ref="N4739:N4802" si="224">IF(MONTH(G4739)&lt;=3,"Q1",IF(MONTH(G4739)&lt;=6,"Q2",IF(MONTH(G4739)&lt;=9,"Q3","Q4")))</f>
        <v>Q3</v>
      </c>
    </row>
    <row r="4740" spans="1:14" x14ac:dyDescent="0.35">
      <c r="A4740">
        <v>1670791</v>
      </c>
      <c r="B4740" t="s">
        <v>34</v>
      </c>
      <c r="C4740" t="s">
        <v>16</v>
      </c>
      <c r="D4740" t="s">
        <v>20</v>
      </c>
      <c r="E4740" t="s">
        <v>74</v>
      </c>
      <c r="F4740" t="s">
        <v>19</v>
      </c>
      <c r="G4740" s="10">
        <v>42332</v>
      </c>
      <c r="H4740" s="10">
        <v>42332</v>
      </c>
      <c r="I4740" t="s">
        <v>14</v>
      </c>
      <c r="J4740" t="s">
        <v>15</v>
      </c>
      <c r="K4740" t="str">
        <f>INDEX(State_Code_Name!B:B,MATCH(Consumer_Complaints!E4740,State_Code_Name!C:C,0))</f>
        <v>Tennessee</v>
      </c>
      <c r="L4740">
        <f t="shared" si="222"/>
        <v>0</v>
      </c>
      <c r="M4740">
        <f t="shared" si="223"/>
        <v>2015</v>
      </c>
      <c r="N4740" t="str">
        <f t="shared" si="224"/>
        <v>Q4</v>
      </c>
    </row>
    <row r="4741" spans="1:14" x14ac:dyDescent="0.35">
      <c r="A4741">
        <v>1938722</v>
      </c>
      <c r="B4741" t="s">
        <v>58</v>
      </c>
      <c r="C4741" t="s">
        <v>36</v>
      </c>
      <c r="D4741" t="s">
        <v>99</v>
      </c>
      <c r="E4741" t="s">
        <v>12</v>
      </c>
      <c r="F4741" t="s">
        <v>19</v>
      </c>
      <c r="G4741" s="10">
        <v>42514</v>
      </c>
      <c r="H4741" s="10">
        <v>42543</v>
      </c>
      <c r="I4741" t="s">
        <v>14</v>
      </c>
      <c r="J4741" t="s">
        <v>15</v>
      </c>
      <c r="K4741" t="str">
        <f>INDEX(State_Code_Name!B:B,MATCH(Consumer_Complaints!E4741,State_Code_Name!C:C,0))</f>
        <v>Virginia</v>
      </c>
      <c r="L4741">
        <f t="shared" si="222"/>
        <v>29</v>
      </c>
      <c r="M4741">
        <f t="shared" si="223"/>
        <v>2016</v>
      </c>
      <c r="N4741" t="str">
        <f t="shared" si="224"/>
        <v>Q2</v>
      </c>
    </row>
    <row r="4742" spans="1:14" x14ac:dyDescent="0.35">
      <c r="A4742">
        <v>2075156</v>
      </c>
      <c r="B4742" t="s">
        <v>38</v>
      </c>
      <c r="C4742" t="s">
        <v>32</v>
      </c>
      <c r="D4742" t="s">
        <v>41</v>
      </c>
      <c r="E4742" t="s">
        <v>70</v>
      </c>
      <c r="F4742" t="s">
        <v>305</v>
      </c>
      <c r="G4742" s="10">
        <v>42605</v>
      </c>
      <c r="H4742" s="10">
        <v>42607</v>
      </c>
      <c r="I4742" t="s">
        <v>14</v>
      </c>
      <c r="J4742" t="s">
        <v>15</v>
      </c>
      <c r="K4742" t="str">
        <f>INDEX(State_Code_Name!B:B,MATCH(Consumer_Complaints!E4742,State_Code_Name!C:C,0))</f>
        <v>Massachusetts</v>
      </c>
      <c r="L4742">
        <f t="shared" si="222"/>
        <v>2</v>
      </c>
      <c r="M4742">
        <f t="shared" si="223"/>
        <v>2016</v>
      </c>
      <c r="N4742" t="str">
        <f t="shared" si="224"/>
        <v>Q3</v>
      </c>
    </row>
    <row r="4743" spans="1:14" x14ac:dyDescent="0.35">
      <c r="A4743">
        <v>657140</v>
      </c>
      <c r="B4743" t="s">
        <v>68</v>
      </c>
      <c r="C4743" t="s">
        <v>36</v>
      </c>
      <c r="D4743" t="s">
        <v>120</v>
      </c>
      <c r="E4743" t="s">
        <v>70</v>
      </c>
      <c r="F4743" t="s">
        <v>57</v>
      </c>
      <c r="G4743" s="10">
        <v>41821</v>
      </c>
      <c r="H4743" s="10">
        <v>41852</v>
      </c>
      <c r="I4743" t="s">
        <v>14</v>
      </c>
      <c r="J4743" t="s">
        <v>15</v>
      </c>
      <c r="K4743" t="str">
        <f>INDEX(State_Code_Name!B:B,MATCH(Consumer_Complaints!E4743,State_Code_Name!C:C,0))</f>
        <v>Massachusetts</v>
      </c>
      <c r="L4743">
        <f t="shared" si="222"/>
        <v>31</v>
      </c>
      <c r="M4743">
        <f t="shared" si="223"/>
        <v>2014</v>
      </c>
      <c r="N4743" t="str">
        <f t="shared" si="224"/>
        <v>Q3</v>
      </c>
    </row>
    <row r="4744" spans="1:14" x14ac:dyDescent="0.35">
      <c r="A4744">
        <v>1028873</v>
      </c>
      <c r="B4744" t="s">
        <v>1208</v>
      </c>
      <c r="C4744" t="s">
        <v>61</v>
      </c>
      <c r="D4744" t="s">
        <v>459</v>
      </c>
      <c r="E4744" t="s">
        <v>22</v>
      </c>
      <c r="F4744" t="s">
        <v>19</v>
      </c>
      <c r="G4744" s="10">
        <v>41897</v>
      </c>
      <c r="H4744" s="10">
        <v>41897</v>
      </c>
      <c r="I4744" t="s">
        <v>14</v>
      </c>
      <c r="J4744" t="s">
        <v>14</v>
      </c>
      <c r="K4744" t="str">
        <f>INDEX(State_Code_Name!B:B,MATCH(Consumer_Complaints!E4744,State_Code_Name!C:C,0))</f>
        <v>New York</v>
      </c>
      <c r="L4744">
        <f t="shared" si="222"/>
        <v>0</v>
      </c>
      <c r="M4744">
        <f t="shared" si="223"/>
        <v>2014</v>
      </c>
      <c r="N4744" t="str">
        <f t="shared" si="224"/>
        <v>Q3</v>
      </c>
    </row>
    <row r="4745" spans="1:14" x14ac:dyDescent="0.35">
      <c r="A4745">
        <v>1936461</v>
      </c>
      <c r="B4745" t="s">
        <v>43</v>
      </c>
      <c r="C4745" t="s">
        <v>16</v>
      </c>
      <c r="D4745" t="s">
        <v>24</v>
      </c>
      <c r="E4745" t="s">
        <v>39</v>
      </c>
      <c r="F4745" t="s">
        <v>19</v>
      </c>
      <c r="G4745" s="10">
        <v>42513</v>
      </c>
      <c r="H4745" s="10">
        <v>42513</v>
      </c>
      <c r="I4745" t="s">
        <v>14</v>
      </c>
      <c r="J4745" t="s">
        <v>15</v>
      </c>
      <c r="K4745" t="str">
        <f>INDEX(State_Code_Name!B:B,MATCH(Consumer_Complaints!E4745,State_Code_Name!C:C,0))</f>
        <v>Ohio</v>
      </c>
      <c r="L4745">
        <f t="shared" si="222"/>
        <v>0</v>
      </c>
      <c r="M4745">
        <f t="shared" si="223"/>
        <v>2016</v>
      </c>
      <c r="N4745" t="str">
        <f t="shared" si="224"/>
        <v>Q2</v>
      </c>
    </row>
    <row r="4746" spans="1:14" x14ac:dyDescent="0.35">
      <c r="A4746">
        <v>1333099</v>
      </c>
      <c r="B4746" t="s">
        <v>991</v>
      </c>
      <c r="C4746" t="s">
        <v>32</v>
      </c>
      <c r="D4746" t="s">
        <v>161</v>
      </c>
      <c r="E4746" t="s">
        <v>137</v>
      </c>
      <c r="F4746" t="s">
        <v>19</v>
      </c>
      <c r="G4746" s="10">
        <v>42110</v>
      </c>
      <c r="H4746" s="10">
        <v>42110</v>
      </c>
      <c r="I4746" t="s">
        <v>14</v>
      </c>
      <c r="J4746" t="s">
        <v>15</v>
      </c>
      <c r="K4746" t="str">
        <f>INDEX(State_Code_Name!B:B,MATCH(Consumer_Complaints!E4746,State_Code_Name!C:C,0))</f>
        <v>Kansas</v>
      </c>
      <c r="L4746">
        <f t="shared" si="222"/>
        <v>0</v>
      </c>
      <c r="M4746">
        <f t="shared" si="223"/>
        <v>2015</v>
      </c>
      <c r="N4746" t="str">
        <f t="shared" si="224"/>
        <v>Q2</v>
      </c>
    </row>
    <row r="4747" spans="1:14" x14ac:dyDescent="0.35">
      <c r="A4747">
        <v>858557</v>
      </c>
      <c r="B4747" t="s">
        <v>50</v>
      </c>
      <c r="C4747" t="s">
        <v>36</v>
      </c>
      <c r="D4747" t="s">
        <v>112</v>
      </c>
      <c r="E4747" t="s">
        <v>29</v>
      </c>
      <c r="F4747" t="s">
        <v>19</v>
      </c>
      <c r="G4747" s="10">
        <v>41778</v>
      </c>
      <c r="H4747" s="10">
        <v>41780</v>
      </c>
      <c r="I4747" t="s">
        <v>14</v>
      </c>
      <c r="J4747" t="s">
        <v>14</v>
      </c>
      <c r="K4747" t="str">
        <f>INDEX(State_Code_Name!B:B,MATCH(Consumer_Complaints!E4747,State_Code_Name!C:C,0))</f>
        <v>Connecticut</v>
      </c>
      <c r="L4747">
        <f t="shared" si="222"/>
        <v>2</v>
      </c>
      <c r="M4747">
        <f t="shared" si="223"/>
        <v>2014</v>
      </c>
      <c r="N4747" t="str">
        <f t="shared" si="224"/>
        <v>Q2</v>
      </c>
    </row>
    <row r="4748" spans="1:14" x14ac:dyDescent="0.35">
      <c r="A4748">
        <v>531984</v>
      </c>
      <c r="B4748" t="s">
        <v>705</v>
      </c>
      <c r="C4748" t="s">
        <v>26</v>
      </c>
      <c r="D4748" t="s">
        <v>27</v>
      </c>
      <c r="E4748" t="s">
        <v>22</v>
      </c>
      <c r="F4748" t="s">
        <v>19</v>
      </c>
      <c r="G4748" s="10">
        <v>41535</v>
      </c>
      <c r="H4748" s="10">
        <v>41537</v>
      </c>
      <c r="I4748" t="s">
        <v>14</v>
      </c>
      <c r="J4748" t="s">
        <v>15</v>
      </c>
      <c r="K4748" t="str">
        <f>INDEX(State_Code_Name!B:B,MATCH(Consumer_Complaints!E4748,State_Code_Name!C:C,0))</f>
        <v>New York</v>
      </c>
      <c r="L4748">
        <f t="shared" si="222"/>
        <v>2</v>
      </c>
      <c r="M4748">
        <f t="shared" si="223"/>
        <v>2013</v>
      </c>
      <c r="N4748" t="str">
        <f t="shared" si="224"/>
        <v>Q3</v>
      </c>
    </row>
    <row r="4749" spans="1:14" x14ac:dyDescent="0.35">
      <c r="A4749">
        <v>1394275</v>
      </c>
      <c r="B4749" t="s">
        <v>60</v>
      </c>
      <c r="C4749" t="s">
        <v>52</v>
      </c>
      <c r="D4749" t="s">
        <v>53</v>
      </c>
      <c r="E4749" t="s">
        <v>22</v>
      </c>
      <c r="F4749" t="s">
        <v>19</v>
      </c>
      <c r="G4749" s="10">
        <v>42151</v>
      </c>
      <c r="H4749" s="10">
        <v>42151</v>
      </c>
      <c r="I4749" t="s">
        <v>14</v>
      </c>
      <c r="J4749" t="s">
        <v>14</v>
      </c>
      <c r="K4749" t="str">
        <f>INDEX(State_Code_Name!B:B,MATCH(Consumer_Complaints!E4749,State_Code_Name!C:C,0))</f>
        <v>New York</v>
      </c>
      <c r="L4749">
        <f t="shared" si="222"/>
        <v>0</v>
      </c>
      <c r="M4749">
        <f t="shared" si="223"/>
        <v>2015</v>
      </c>
      <c r="N4749" t="str">
        <f t="shared" si="224"/>
        <v>Q2</v>
      </c>
    </row>
    <row r="4750" spans="1:14" x14ac:dyDescent="0.35">
      <c r="A4750">
        <v>553661</v>
      </c>
      <c r="B4750" t="s">
        <v>371</v>
      </c>
      <c r="C4750" t="s">
        <v>32</v>
      </c>
      <c r="D4750" t="s">
        <v>44</v>
      </c>
      <c r="E4750" t="s">
        <v>31</v>
      </c>
      <c r="F4750" t="s">
        <v>57</v>
      </c>
      <c r="G4750" s="10">
        <v>41465</v>
      </c>
      <c r="H4750" s="10">
        <v>41465</v>
      </c>
      <c r="I4750" t="s">
        <v>14</v>
      </c>
      <c r="J4750" t="s">
        <v>15</v>
      </c>
      <c r="K4750" t="str">
        <f>INDEX(State_Code_Name!B:B,MATCH(Consumer_Complaints!E4750,State_Code_Name!C:C,0))</f>
        <v>Texas</v>
      </c>
      <c r="L4750">
        <f t="shared" si="222"/>
        <v>0</v>
      </c>
      <c r="M4750">
        <f t="shared" si="223"/>
        <v>2013</v>
      </c>
      <c r="N4750" t="str">
        <f t="shared" si="224"/>
        <v>Q3</v>
      </c>
    </row>
    <row r="4751" spans="1:14" x14ac:dyDescent="0.35">
      <c r="A4751">
        <v>1534266</v>
      </c>
      <c r="B4751" t="s">
        <v>134</v>
      </c>
      <c r="C4751" t="s">
        <v>16</v>
      </c>
      <c r="D4751" t="s">
        <v>17</v>
      </c>
      <c r="E4751" t="s">
        <v>46</v>
      </c>
      <c r="F4751" t="s">
        <v>305</v>
      </c>
      <c r="G4751" s="10">
        <v>42241</v>
      </c>
      <c r="H4751" s="10">
        <v>42242</v>
      </c>
      <c r="I4751" t="s">
        <v>14</v>
      </c>
      <c r="J4751" t="s">
        <v>15</v>
      </c>
      <c r="K4751" t="str">
        <f>INDEX(State_Code_Name!B:B,MATCH(Consumer_Complaints!E4751,State_Code_Name!C:C,0))</f>
        <v>Pennsylvania</v>
      </c>
      <c r="L4751">
        <f t="shared" si="222"/>
        <v>1</v>
      </c>
      <c r="M4751">
        <f t="shared" si="223"/>
        <v>2015</v>
      </c>
      <c r="N4751" t="str">
        <f t="shared" si="224"/>
        <v>Q3</v>
      </c>
    </row>
    <row r="4752" spans="1:14" x14ac:dyDescent="0.35">
      <c r="A4752">
        <v>763650</v>
      </c>
      <c r="B4752" t="s">
        <v>111</v>
      </c>
      <c r="C4752" t="s">
        <v>26</v>
      </c>
      <c r="D4752" t="s">
        <v>27</v>
      </c>
      <c r="E4752" t="s">
        <v>98</v>
      </c>
      <c r="F4752" t="s">
        <v>19</v>
      </c>
      <c r="G4752" s="10">
        <v>41716</v>
      </c>
      <c r="H4752" s="10">
        <v>41716</v>
      </c>
      <c r="I4752" t="s">
        <v>14</v>
      </c>
      <c r="J4752" t="s">
        <v>14</v>
      </c>
      <c r="K4752" t="str">
        <f>INDEX(State_Code_Name!B:B,MATCH(Consumer_Complaints!E4752,State_Code_Name!C:C,0))</f>
        <v>Colorado</v>
      </c>
      <c r="L4752">
        <f t="shared" si="222"/>
        <v>0</v>
      </c>
      <c r="M4752">
        <f t="shared" si="223"/>
        <v>2014</v>
      </c>
      <c r="N4752" t="str">
        <f t="shared" si="224"/>
        <v>Q1</v>
      </c>
    </row>
    <row r="4753" spans="1:14" x14ac:dyDescent="0.35">
      <c r="A4753">
        <v>818669</v>
      </c>
      <c r="B4753" t="s">
        <v>141</v>
      </c>
      <c r="C4753" t="s">
        <v>26</v>
      </c>
      <c r="D4753" t="s">
        <v>27</v>
      </c>
      <c r="E4753" t="s">
        <v>46</v>
      </c>
      <c r="F4753" t="s">
        <v>305</v>
      </c>
      <c r="G4753" s="10">
        <v>41751</v>
      </c>
      <c r="H4753" s="10">
        <v>41753</v>
      </c>
      <c r="I4753" t="s">
        <v>14</v>
      </c>
      <c r="J4753" t="s">
        <v>15</v>
      </c>
      <c r="K4753" t="str">
        <f>INDEX(State_Code_Name!B:B,MATCH(Consumer_Complaints!E4753,State_Code_Name!C:C,0))</f>
        <v>Pennsylvania</v>
      </c>
      <c r="L4753">
        <f t="shared" si="222"/>
        <v>2</v>
      </c>
      <c r="M4753">
        <f t="shared" si="223"/>
        <v>2014</v>
      </c>
      <c r="N4753" t="str">
        <f t="shared" si="224"/>
        <v>Q2</v>
      </c>
    </row>
    <row r="4754" spans="1:14" x14ac:dyDescent="0.35">
      <c r="A4754">
        <v>1046371</v>
      </c>
      <c r="B4754" t="s">
        <v>908</v>
      </c>
      <c r="C4754" t="s">
        <v>32</v>
      </c>
      <c r="D4754" t="s">
        <v>44</v>
      </c>
      <c r="E4754" t="s">
        <v>74</v>
      </c>
      <c r="F4754" t="s">
        <v>305</v>
      </c>
      <c r="G4754" s="10">
        <v>41907</v>
      </c>
      <c r="H4754" s="10">
        <v>41907</v>
      </c>
      <c r="I4754" t="s">
        <v>14</v>
      </c>
      <c r="J4754" t="s">
        <v>15</v>
      </c>
      <c r="K4754" t="str">
        <f>INDEX(State_Code_Name!B:B,MATCH(Consumer_Complaints!E4754,State_Code_Name!C:C,0))</f>
        <v>Tennessee</v>
      </c>
      <c r="L4754">
        <f t="shared" si="222"/>
        <v>0</v>
      </c>
      <c r="M4754">
        <f t="shared" si="223"/>
        <v>2014</v>
      </c>
      <c r="N4754" t="str">
        <f t="shared" si="224"/>
        <v>Q3</v>
      </c>
    </row>
    <row r="4755" spans="1:14" x14ac:dyDescent="0.35">
      <c r="A4755">
        <v>1101766</v>
      </c>
      <c r="B4755" t="s">
        <v>73</v>
      </c>
      <c r="C4755" t="s">
        <v>26</v>
      </c>
      <c r="D4755" t="s">
        <v>27</v>
      </c>
      <c r="E4755" t="s">
        <v>18</v>
      </c>
      <c r="F4755" t="s">
        <v>19</v>
      </c>
      <c r="G4755" s="10">
        <v>41740</v>
      </c>
      <c r="H4755" s="10">
        <v>41831</v>
      </c>
      <c r="I4755" t="s">
        <v>14</v>
      </c>
      <c r="J4755" t="s">
        <v>15</v>
      </c>
      <c r="K4755" t="str">
        <f>INDEX(State_Code_Name!B:B,MATCH(Consumer_Complaints!E4755,State_Code_Name!C:C,0))</f>
        <v>California</v>
      </c>
      <c r="L4755">
        <f t="shared" si="222"/>
        <v>91</v>
      </c>
      <c r="M4755">
        <f t="shared" si="223"/>
        <v>2014</v>
      </c>
      <c r="N4755" t="str">
        <f t="shared" si="224"/>
        <v>Q2</v>
      </c>
    </row>
    <row r="4756" spans="1:14" x14ac:dyDescent="0.35">
      <c r="A4756">
        <v>1323092</v>
      </c>
      <c r="B4756" t="s">
        <v>313</v>
      </c>
      <c r="C4756" t="s">
        <v>9</v>
      </c>
      <c r="D4756" t="s">
        <v>10</v>
      </c>
      <c r="E4756" t="s">
        <v>46</v>
      </c>
      <c r="F4756" t="s">
        <v>19</v>
      </c>
      <c r="G4756" s="10">
        <v>42251</v>
      </c>
      <c r="H4756" s="10">
        <v>42251</v>
      </c>
      <c r="I4756" t="s">
        <v>14</v>
      </c>
      <c r="J4756" t="s">
        <v>15</v>
      </c>
      <c r="K4756" t="str">
        <f>INDEX(State_Code_Name!B:B,MATCH(Consumer_Complaints!E4756,State_Code_Name!C:C,0))</f>
        <v>Pennsylvania</v>
      </c>
      <c r="L4756">
        <f t="shared" si="222"/>
        <v>0</v>
      </c>
      <c r="M4756">
        <f t="shared" si="223"/>
        <v>2015</v>
      </c>
      <c r="N4756" t="str">
        <f t="shared" si="224"/>
        <v>Q3</v>
      </c>
    </row>
    <row r="4757" spans="1:14" x14ac:dyDescent="0.35">
      <c r="A4757">
        <v>622635</v>
      </c>
      <c r="B4757" t="s">
        <v>81</v>
      </c>
      <c r="C4757" t="s">
        <v>36</v>
      </c>
      <c r="D4757" t="s">
        <v>120</v>
      </c>
      <c r="E4757" t="s">
        <v>70</v>
      </c>
      <c r="F4757" t="s">
        <v>19</v>
      </c>
      <c r="G4757" s="10">
        <v>41406</v>
      </c>
      <c r="H4757" s="10">
        <v>41406</v>
      </c>
      <c r="I4757" t="s">
        <v>14</v>
      </c>
      <c r="J4757" t="s">
        <v>15</v>
      </c>
      <c r="K4757" t="str">
        <f>INDEX(State_Code_Name!B:B,MATCH(Consumer_Complaints!E4757,State_Code_Name!C:C,0))</f>
        <v>Massachusetts</v>
      </c>
      <c r="L4757">
        <f t="shared" si="222"/>
        <v>0</v>
      </c>
      <c r="M4757">
        <f t="shared" si="223"/>
        <v>2013</v>
      </c>
      <c r="N4757" t="str">
        <f t="shared" si="224"/>
        <v>Q2</v>
      </c>
    </row>
    <row r="4758" spans="1:14" x14ac:dyDescent="0.35">
      <c r="A4758">
        <v>1737251</v>
      </c>
      <c r="B4758" t="s">
        <v>105</v>
      </c>
      <c r="C4758" t="s">
        <v>32</v>
      </c>
      <c r="D4758" t="s">
        <v>161</v>
      </c>
      <c r="E4758" t="s">
        <v>25</v>
      </c>
      <c r="F4758" t="s">
        <v>19</v>
      </c>
      <c r="G4758" s="10">
        <v>42705</v>
      </c>
      <c r="H4758" s="10">
        <v>42705</v>
      </c>
      <c r="I4758" t="s">
        <v>14</v>
      </c>
      <c r="J4758" t="s">
        <v>15</v>
      </c>
      <c r="K4758" t="str">
        <f>INDEX(State_Code_Name!B:B,MATCH(Consumer_Complaints!E4758,State_Code_Name!C:C,0))</f>
        <v>Georgia</v>
      </c>
      <c r="L4758">
        <f t="shared" si="222"/>
        <v>0</v>
      </c>
      <c r="M4758">
        <f t="shared" si="223"/>
        <v>2016</v>
      </c>
      <c r="N4758" t="str">
        <f t="shared" si="224"/>
        <v>Q4</v>
      </c>
    </row>
    <row r="4759" spans="1:14" x14ac:dyDescent="0.35">
      <c r="A4759">
        <v>754174</v>
      </c>
      <c r="B4759" t="s">
        <v>43</v>
      </c>
      <c r="C4759" t="s">
        <v>26</v>
      </c>
      <c r="D4759" t="s">
        <v>159</v>
      </c>
      <c r="E4759" t="s">
        <v>22</v>
      </c>
      <c r="F4759" t="s">
        <v>13</v>
      </c>
      <c r="G4759" s="10">
        <v>41946</v>
      </c>
      <c r="H4759" s="10">
        <v>41976</v>
      </c>
      <c r="I4759" t="s">
        <v>14</v>
      </c>
      <c r="J4759" t="s">
        <v>15</v>
      </c>
      <c r="K4759" t="str">
        <f>INDEX(State_Code_Name!B:B,MATCH(Consumer_Complaints!E4759,State_Code_Name!C:C,0))</f>
        <v>New York</v>
      </c>
      <c r="L4759">
        <f t="shared" si="222"/>
        <v>30</v>
      </c>
      <c r="M4759">
        <f t="shared" si="223"/>
        <v>2014</v>
      </c>
      <c r="N4759" t="str">
        <f t="shared" si="224"/>
        <v>Q4</v>
      </c>
    </row>
    <row r="4760" spans="1:14" x14ac:dyDescent="0.35">
      <c r="A4760">
        <v>727913</v>
      </c>
      <c r="B4760" t="s">
        <v>753</v>
      </c>
      <c r="C4760" t="s">
        <v>32</v>
      </c>
      <c r="D4760" t="s">
        <v>104</v>
      </c>
      <c r="E4760" t="s">
        <v>18</v>
      </c>
      <c r="F4760" t="s">
        <v>19</v>
      </c>
      <c r="G4760" s="10">
        <v>41694</v>
      </c>
      <c r="H4760" s="10">
        <v>41694</v>
      </c>
      <c r="I4760" t="s">
        <v>14</v>
      </c>
      <c r="J4760" t="s">
        <v>14</v>
      </c>
      <c r="K4760" t="str">
        <f>INDEX(State_Code_Name!B:B,MATCH(Consumer_Complaints!E4760,State_Code_Name!C:C,0))</f>
        <v>California</v>
      </c>
      <c r="L4760">
        <f t="shared" si="222"/>
        <v>0</v>
      </c>
      <c r="M4760">
        <f t="shared" si="223"/>
        <v>2014</v>
      </c>
      <c r="N4760" t="str">
        <f t="shared" si="224"/>
        <v>Q1</v>
      </c>
    </row>
    <row r="4761" spans="1:14" x14ac:dyDescent="0.35">
      <c r="A4761">
        <v>770668</v>
      </c>
      <c r="B4761" t="s">
        <v>54</v>
      </c>
      <c r="C4761" t="s">
        <v>52</v>
      </c>
      <c r="D4761" t="s">
        <v>103</v>
      </c>
      <c r="E4761" t="s">
        <v>98</v>
      </c>
      <c r="F4761" t="s">
        <v>19</v>
      </c>
      <c r="G4761" s="10">
        <v>41718</v>
      </c>
      <c r="H4761" s="10">
        <v>41718</v>
      </c>
      <c r="I4761" t="s">
        <v>14</v>
      </c>
      <c r="J4761" t="s">
        <v>15</v>
      </c>
      <c r="K4761" t="str">
        <f>INDEX(State_Code_Name!B:B,MATCH(Consumer_Complaints!E4761,State_Code_Name!C:C,0))</f>
        <v>Colorado</v>
      </c>
      <c r="L4761">
        <f t="shared" si="222"/>
        <v>0</v>
      </c>
      <c r="M4761">
        <f t="shared" si="223"/>
        <v>2014</v>
      </c>
      <c r="N4761" t="str">
        <f t="shared" si="224"/>
        <v>Q1</v>
      </c>
    </row>
    <row r="4762" spans="1:14" x14ac:dyDescent="0.35">
      <c r="A4762">
        <v>1461251</v>
      </c>
      <c r="B4762" t="s">
        <v>392</v>
      </c>
      <c r="C4762" t="s">
        <v>531</v>
      </c>
      <c r="D4762" t="s">
        <v>532</v>
      </c>
      <c r="E4762" t="s">
        <v>12</v>
      </c>
      <c r="F4762" t="s">
        <v>19</v>
      </c>
      <c r="G4762" s="10">
        <v>42284</v>
      </c>
      <c r="H4762" s="10">
        <v>42284</v>
      </c>
      <c r="I4762" t="s">
        <v>14</v>
      </c>
      <c r="J4762" t="s">
        <v>15</v>
      </c>
      <c r="K4762" t="str">
        <f>INDEX(State_Code_Name!B:B,MATCH(Consumer_Complaints!E4762,State_Code_Name!C:C,0))</f>
        <v>Virginia</v>
      </c>
      <c r="L4762">
        <f t="shared" si="222"/>
        <v>0</v>
      </c>
      <c r="M4762">
        <f t="shared" si="223"/>
        <v>2015</v>
      </c>
      <c r="N4762" t="str">
        <f t="shared" si="224"/>
        <v>Q4</v>
      </c>
    </row>
    <row r="4763" spans="1:14" x14ac:dyDescent="0.35">
      <c r="A4763">
        <v>1109926</v>
      </c>
      <c r="B4763" t="s">
        <v>43</v>
      </c>
      <c r="C4763" t="s">
        <v>16</v>
      </c>
      <c r="D4763" t="s">
        <v>144</v>
      </c>
      <c r="E4763" t="s">
        <v>39</v>
      </c>
      <c r="F4763" t="s">
        <v>19</v>
      </c>
      <c r="G4763" s="10">
        <v>41923</v>
      </c>
      <c r="H4763" s="10">
        <v>41923</v>
      </c>
      <c r="I4763" t="s">
        <v>14</v>
      </c>
      <c r="J4763" t="s">
        <v>15</v>
      </c>
      <c r="K4763" t="str">
        <f>INDEX(State_Code_Name!B:B,MATCH(Consumer_Complaints!E4763,State_Code_Name!C:C,0))</f>
        <v>Ohio</v>
      </c>
      <c r="L4763">
        <f t="shared" si="222"/>
        <v>0</v>
      </c>
      <c r="M4763">
        <f t="shared" si="223"/>
        <v>2014</v>
      </c>
      <c r="N4763" t="str">
        <f t="shared" si="224"/>
        <v>Q4</v>
      </c>
    </row>
    <row r="4764" spans="1:14" x14ac:dyDescent="0.35">
      <c r="A4764">
        <v>631525</v>
      </c>
      <c r="B4764" t="s">
        <v>505</v>
      </c>
      <c r="C4764" t="s">
        <v>32</v>
      </c>
      <c r="D4764" t="s">
        <v>116</v>
      </c>
      <c r="E4764" t="s">
        <v>12</v>
      </c>
      <c r="F4764" t="s">
        <v>19</v>
      </c>
      <c r="G4764" s="10">
        <v>41620</v>
      </c>
      <c r="H4764" s="10">
        <v>41625</v>
      </c>
      <c r="I4764" t="s">
        <v>14</v>
      </c>
      <c r="J4764" t="s">
        <v>15</v>
      </c>
      <c r="K4764" t="str">
        <f>INDEX(State_Code_Name!B:B,MATCH(Consumer_Complaints!E4764,State_Code_Name!C:C,0))</f>
        <v>Virginia</v>
      </c>
      <c r="L4764">
        <f t="shared" si="222"/>
        <v>5</v>
      </c>
      <c r="M4764">
        <f t="shared" si="223"/>
        <v>2013</v>
      </c>
      <c r="N4764" t="str">
        <f t="shared" si="224"/>
        <v>Q4</v>
      </c>
    </row>
    <row r="4765" spans="1:14" x14ac:dyDescent="0.35">
      <c r="A4765">
        <v>558555</v>
      </c>
      <c r="B4765" t="s">
        <v>157</v>
      </c>
      <c r="C4765" t="s">
        <v>16</v>
      </c>
      <c r="D4765" t="s">
        <v>24</v>
      </c>
      <c r="E4765" t="s">
        <v>59</v>
      </c>
      <c r="F4765" t="s">
        <v>19</v>
      </c>
      <c r="G4765" s="10">
        <v>41561</v>
      </c>
      <c r="H4765" s="10">
        <v>41562</v>
      </c>
      <c r="I4765" t="s">
        <v>14</v>
      </c>
      <c r="J4765" t="s">
        <v>15</v>
      </c>
      <c r="K4765" t="str">
        <f>INDEX(State_Code_Name!B:B,MATCH(Consumer_Complaints!E4765,State_Code_Name!C:C,0))</f>
        <v>Illinois</v>
      </c>
      <c r="L4765">
        <f t="shared" si="222"/>
        <v>1</v>
      </c>
      <c r="M4765">
        <f t="shared" si="223"/>
        <v>2013</v>
      </c>
      <c r="N4765" t="str">
        <f t="shared" si="224"/>
        <v>Q4</v>
      </c>
    </row>
    <row r="4766" spans="1:14" x14ac:dyDescent="0.35">
      <c r="A4766">
        <v>2015991</v>
      </c>
      <c r="B4766" t="s">
        <v>30</v>
      </c>
      <c r="C4766" t="s">
        <v>36</v>
      </c>
      <c r="D4766" t="s">
        <v>80</v>
      </c>
      <c r="E4766" t="s">
        <v>22</v>
      </c>
      <c r="F4766" t="s">
        <v>19</v>
      </c>
      <c r="G4766" s="10">
        <v>42568</v>
      </c>
      <c r="H4766" s="10">
        <v>42568</v>
      </c>
      <c r="I4766" t="s">
        <v>14</v>
      </c>
      <c r="J4766" t="s">
        <v>15</v>
      </c>
      <c r="K4766" t="str">
        <f>INDEX(State_Code_Name!B:B,MATCH(Consumer_Complaints!E4766,State_Code_Name!C:C,0))</f>
        <v>New York</v>
      </c>
      <c r="L4766">
        <f t="shared" si="222"/>
        <v>0</v>
      </c>
      <c r="M4766">
        <f t="shared" si="223"/>
        <v>2016</v>
      </c>
      <c r="N4766" t="str">
        <f t="shared" si="224"/>
        <v>Q3</v>
      </c>
    </row>
    <row r="4767" spans="1:14" x14ac:dyDescent="0.35">
      <c r="A4767">
        <v>1929252</v>
      </c>
      <c r="B4767" t="s">
        <v>60</v>
      </c>
      <c r="C4767" t="s">
        <v>52</v>
      </c>
      <c r="D4767" t="s">
        <v>76</v>
      </c>
      <c r="E4767" t="s">
        <v>12</v>
      </c>
      <c r="F4767" t="s">
        <v>57</v>
      </c>
      <c r="G4767" s="10">
        <v>42507</v>
      </c>
      <c r="H4767" s="10">
        <v>42510</v>
      </c>
      <c r="I4767" t="s">
        <v>14</v>
      </c>
      <c r="J4767" t="s">
        <v>15</v>
      </c>
      <c r="K4767" t="str">
        <f>INDEX(State_Code_Name!B:B,MATCH(Consumer_Complaints!E4767,State_Code_Name!C:C,0))</f>
        <v>Virginia</v>
      </c>
      <c r="L4767">
        <f t="shared" si="222"/>
        <v>3</v>
      </c>
      <c r="M4767">
        <f t="shared" si="223"/>
        <v>2016</v>
      </c>
      <c r="N4767" t="str">
        <f t="shared" si="224"/>
        <v>Q2</v>
      </c>
    </row>
    <row r="4768" spans="1:14" x14ac:dyDescent="0.35">
      <c r="A4768">
        <v>1622405</v>
      </c>
      <c r="B4768" t="s">
        <v>47</v>
      </c>
      <c r="C4768" t="s">
        <v>26</v>
      </c>
      <c r="D4768" t="s">
        <v>27</v>
      </c>
      <c r="E4768" t="s">
        <v>128</v>
      </c>
      <c r="F4768" t="s">
        <v>19</v>
      </c>
      <c r="G4768" s="10">
        <v>42300</v>
      </c>
      <c r="H4768" s="10">
        <v>42300</v>
      </c>
      <c r="I4768" t="s">
        <v>14</v>
      </c>
      <c r="J4768" t="s">
        <v>15</v>
      </c>
      <c r="K4768" t="str">
        <f>INDEX(State_Code_Name!B:B,MATCH(Consumer_Complaints!E4768,State_Code_Name!C:C,0))</f>
        <v>New Hampshire</v>
      </c>
      <c r="L4768">
        <f t="shared" si="222"/>
        <v>0</v>
      </c>
      <c r="M4768">
        <f t="shared" si="223"/>
        <v>2015</v>
      </c>
      <c r="N4768" t="str">
        <f t="shared" si="224"/>
        <v>Q4</v>
      </c>
    </row>
    <row r="4769" spans="1:14" x14ac:dyDescent="0.35">
      <c r="A4769">
        <v>1836201</v>
      </c>
      <c r="B4769" t="s">
        <v>43</v>
      </c>
      <c r="C4769" t="s">
        <v>36</v>
      </c>
      <c r="D4769" t="s">
        <v>150</v>
      </c>
      <c r="E4769" t="s">
        <v>42</v>
      </c>
      <c r="F4769" t="s">
        <v>19</v>
      </c>
      <c r="G4769" s="10">
        <v>42445</v>
      </c>
      <c r="H4769" s="10">
        <v>42445</v>
      </c>
      <c r="I4769" t="s">
        <v>14</v>
      </c>
      <c r="J4769" t="s">
        <v>14</v>
      </c>
      <c r="K4769" t="str">
        <f>INDEX(State_Code_Name!B:B,MATCH(Consumer_Complaints!E4769,State_Code_Name!C:C,0))</f>
        <v>North Carolina</v>
      </c>
      <c r="L4769">
        <f t="shared" si="222"/>
        <v>0</v>
      </c>
      <c r="M4769">
        <f t="shared" si="223"/>
        <v>2016</v>
      </c>
      <c r="N4769" t="str">
        <f t="shared" si="224"/>
        <v>Q1</v>
      </c>
    </row>
    <row r="4770" spans="1:14" x14ac:dyDescent="0.35">
      <c r="A4770">
        <v>626285</v>
      </c>
      <c r="B4770" t="s">
        <v>38</v>
      </c>
      <c r="C4770" t="s">
        <v>36</v>
      </c>
      <c r="D4770" t="s">
        <v>109</v>
      </c>
      <c r="E4770" t="s">
        <v>31</v>
      </c>
      <c r="F4770" t="s">
        <v>57</v>
      </c>
      <c r="G4770" s="10">
        <v>41529</v>
      </c>
      <c r="H4770" s="10">
        <v>41621</v>
      </c>
      <c r="I4770" t="s">
        <v>14</v>
      </c>
      <c r="J4770" t="s">
        <v>15</v>
      </c>
      <c r="K4770" t="str">
        <f>INDEX(State_Code_Name!B:B,MATCH(Consumer_Complaints!E4770,State_Code_Name!C:C,0))</f>
        <v>Texas</v>
      </c>
      <c r="L4770">
        <f t="shared" si="222"/>
        <v>92</v>
      </c>
      <c r="M4770">
        <f t="shared" si="223"/>
        <v>2013</v>
      </c>
      <c r="N4770" t="str">
        <f t="shared" si="224"/>
        <v>Q3</v>
      </c>
    </row>
    <row r="4771" spans="1:14" x14ac:dyDescent="0.35">
      <c r="A4771">
        <v>943800</v>
      </c>
      <c r="B4771" t="s">
        <v>90</v>
      </c>
      <c r="C4771" t="s">
        <v>16</v>
      </c>
      <c r="D4771" t="s">
        <v>24</v>
      </c>
      <c r="E4771" t="s">
        <v>22</v>
      </c>
      <c r="F4771" t="s">
        <v>305</v>
      </c>
      <c r="G4771" s="10">
        <v>41838</v>
      </c>
      <c r="H4771" s="10">
        <v>41843</v>
      </c>
      <c r="I4771" t="s">
        <v>14</v>
      </c>
      <c r="J4771" t="s">
        <v>15</v>
      </c>
      <c r="K4771" t="str">
        <f>INDEX(State_Code_Name!B:B,MATCH(Consumer_Complaints!E4771,State_Code_Name!C:C,0))</f>
        <v>New York</v>
      </c>
      <c r="L4771">
        <f t="shared" si="222"/>
        <v>5</v>
      </c>
      <c r="M4771">
        <f t="shared" si="223"/>
        <v>2014</v>
      </c>
      <c r="N4771" t="str">
        <f t="shared" si="224"/>
        <v>Q3</v>
      </c>
    </row>
    <row r="4772" spans="1:14" x14ac:dyDescent="0.35">
      <c r="A4772">
        <v>2006665</v>
      </c>
      <c r="B4772" t="s">
        <v>73</v>
      </c>
      <c r="C4772" t="s">
        <v>26</v>
      </c>
      <c r="D4772" t="s">
        <v>27</v>
      </c>
      <c r="E4772" t="s">
        <v>121</v>
      </c>
      <c r="F4772" t="s">
        <v>19</v>
      </c>
      <c r="G4772" s="10">
        <v>42711</v>
      </c>
      <c r="H4772" s="10">
        <v>42711</v>
      </c>
      <c r="I4772" t="s">
        <v>14</v>
      </c>
      <c r="J4772" t="s">
        <v>15</v>
      </c>
      <c r="K4772" t="str">
        <f>INDEX(State_Code_Name!B:B,MATCH(Consumer_Complaints!E4772,State_Code_Name!C:C,0))</f>
        <v>Oregon</v>
      </c>
      <c r="L4772">
        <f t="shared" si="222"/>
        <v>0</v>
      </c>
      <c r="M4772">
        <f t="shared" si="223"/>
        <v>2016</v>
      </c>
      <c r="N4772" t="str">
        <f t="shared" si="224"/>
        <v>Q4</v>
      </c>
    </row>
    <row r="4773" spans="1:14" x14ac:dyDescent="0.35">
      <c r="A4773">
        <v>1122361</v>
      </c>
      <c r="B4773" t="s">
        <v>512</v>
      </c>
      <c r="C4773" t="s">
        <v>9</v>
      </c>
      <c r="D4773" t="s">
        <v>132</v>
      </c>
      <c r="E4773" t="s">
        <v>40</v>
      </c>
      <c r="F4773" t="s">
        <v>19</v>
      </c>
      <c r="G4773" s="10">
        <v>41961</v>
      </c>
      <c r="H4773" s="10">
        <v>41963</v>
      </c>
      <c r="I4773" t="s">
        <v>14</v>
      </c>
      <c r="J4773" t="s">
        <v>15</v>
      </c>
      <c r="K4773" t="str">
        <f>INDEX(State_Code_Name!B:B,MATCH(Consumer_Complaints!E4773,State_Code_Name!C:C,0))</f>
        <v>Nevada</v>
      </c>
      <c r="L4773">
        <f t="shared" si="222"/>
        <v>2</v>
      </c>
      <c r="M4773">
        <f t="shared" si="223"/>
        <v>2014</v>
      </c>
      <c r="N4773" t="str">
        <f t="shared" si="224"/>
        <v>Q4</v>
      </c>
    </row>
    <row r="4774" spans="1:14" x14ac:dyDescent="0.35">
      <c r="A4774">
        <v>1485784</v>
      </c>
      <c r="B4774" t="s">
        <v>43</v>
      </c>
      <c r="C4774" t="s">
        <v>36</v>
      </c>
      <c r="D4774" t="s">
        <v>112</v>
      </c>
      <c r="E4774" t="s">
        <v>48</v>
      </c>
      <c r="F4774" t="s">
        <v>19</v>
      </c>
      <c r="G4774" s="10">
        <v>42209</v>
      </c>
      <c r="H4774" s="10">
        <v>42209</v>
      </c>
      <c r="I4774" t="s">
        <v>14</v>
      </c>
      <c r="J4774" t="s">
        <v>15</v>
      </c>
      <c r="K4774" t="str">
        <f>INDEX(State_Code_Name!B:B,MATCH(Consumer_Complaints!E4774,State_Code_Name!C:C,0))</f>
        <v>New Jersey</v>
      </c>
      <c r="L4774">
        <f t="shared" si="222"/>
        <v>0</v>
      </c>
      <c r="M4774">
        <f t="shared" si="223"/>
        <v>2015</v>
      </c>
      <c r="N4774" t="str">
        <f t="shared" si="224"/>
        <v>Q3</v>
      </c>
    </row>
    <row r="4775" spans="1:14" x14ac:dyDescent="0.35">
      <c r="A4775">
        <v>633060</v>
      </c>
      <c r="B4775" t="s">
        <v>50</v>
      </c>
      <c r="C4775" t="s">
        <v>36</v>
      </c>
      <c r="D4775" t="s">
        <v>80</v>
      </c>
      <c r="E4775" t="s">
        <v>31</v>
      </c>
      <c r="F4775" t="s">
        <v>305</v>
      </c>
      <c r="G4775" s="10">
        <v>41621</v>
      </c>
      <c r="H4775" s="10">
        <v>41625</v>
      </c>
      <c r="I4775" t="s">
        <v>14</v>
      </c>
      <c r="J4775" t="s">
        <v>15</v>
      </c>
      <c r="K4775" t="str">
        <f>INDEX(State_Code_Name!B:B,MATCH(Consumer_Complaints!E4775,State_Code_Name!C:C,0))</f>
        <v>Texas</v>
      </c>
      <c r="L4775">
        <f t="shared" si="222"/>
        <v>4</v>
      </c>
      <c r="M4775">
        <f t="shared" si="223"/>
        <v>2013</v>
      </c>
      <c r="N4775" t="str">
        <f t="shared" si="224"/>
        <v>Q4</v>
      </c>
    </row>
    <row r="4776" spans="1:14" x14ac:dyDescent="0.35">
      <c r="A4776">
        <v>1937844</v>
      </c>
      <c r="B4776" t="s">
        <v>335</v>
      </c>
      <c r="C4776" t="s">
        <v>32</v>
      </c>
      <c r="D4776" t="s">
        <v>104</v>
      </c>
      <c r="E4776" t="s">
        <v>31</v>
      </c>
      <c r="F4776" t="s">
        <v>19</v>
      </c>
      <c r="G4776" s="10">
        <v>42514</v>
      </c>
      <c r="H4776" s="10">
        <v>42514</v>
      </c>
      <c r="I4776" t="s">
        <v>14</v>
      </c>
      <c r="J4776" t="s">
        <v>15</v>
      </c>
      <c r="K4776" t="str">
        <f>INDEX(State_Code_Name!B:B,MATCH(Consumer_Complaints!E4776,State_Code_Name!C:C,0))</f>
        <v>Texas</v>
      </c>
      <c r="L4776">
        <f t="shared" si="222"/>
        <v>0</v>
      </c>
      <c r="M4776">
        <f t="shared" si="223"/>
        <v>2016</v>
      </c>
      <c r="N4776" t="str">
        <f t="shared" si="224"/>
        <v>Q2</v>
      </c>
    </row>
    <row r="4777" spans="1:14" x14ac:dyDescent="0.35">
      <c r="A4777">
        <v>1971461</v>
      </c>
      <c r="B4777" t="s">
        <v>38</v>
      </c>
      <c r="C4777" t="s">
        <v>16</v>
      </c>
      <c r="D4777" t="s">
        <v>20</v>
      </c>
      <c r="E4777" t="s">
        <v>31</v>
      </c>
      <c r="F4777" t="s">
        <v>19</v>
      </c>
      <c r="G4777" s="10">
        <v>42537</v>
      </c>
      <c r="H4777" s="10">
        <v>42537</v>
      </c>
      <c r="I4777" t="s">
        <v>14</v>
      </c>
      <c r="J4777" t="s">
        <v>15</v>
      </c>
      <c r="K4777" t="str">
        <f>INDEX(State_Code_Name!B:B,MATCH(Consumer_Complaints!E4777,State_Code_Name!C:C,0))</f>
        <v>Texas</v>
      </c>
      <c r="L4777">
        <f t="shared" si="222"/>
        <v>0</v>
      </c>
      <c r="M4777">
        <f t="shared" si="223"/>
        <v>2016</v>
      </c>
      <c r="N4777" t="str">
        <f t="shared" si="224"/>
        <v>Q2</v>
      </c>
    </row>
    <row r="4778" spans="1:14" x14ac:dyDescent="0.35">
      <c r="A4778">
        <v>336194</v>
      </c>
      <c r="B4778" t="s">
        <v>97</v>
      </c>
      <c r="C4778" t="s">
        <v>52</v>
      </c>
      <c r="D4778" t="s">
        <v>96</v>
      </c>
      <c r="E4778" t="s">
        <v>35</v>
      </c>
      <c r="F4778" t="s">
        <v>19</v>
      </c>
      <c r="G4778" s="10">
        <v>41332</v>
      </c>
      <c r="H4778" s="10">
        <v>41332</v>
      </c>
      <c r="I4778" t="s">
        <v>14</v>
      </c>
      <c r="J4778" t="s">
        <v>15</v>
      </c>
      <c r="K4778" t="str">
        <f>INDEX(State_Code_Name!B:B,MATCH(Consumer_Complaints!E4778,State_Code_Name!C:C,0))</f>
        <v>Florida</v>
      </c>
      <c r="L4778">
        <f t="shared" si="222"/>
        <v>0</v>
      </c>
      <c r="M4778">
        <f t="shared" si="223"/>
        <v>2013</v>
      </c>
      <c r="N4778" t="str">
        <f t="shared" si="224"/>
        <v>Q1</v>
      </c>
    </row>
    <row r="4779" spans="1:14" x14ac:dyDescent="0.35">
      <c r="A4779">
        <v>994639</v>
      </c>
      <c r="B4779" t="s">
        <v>508</v>
      </c>
      <c r="C4779" t="s">
        <v>9</v>
      </c>
      <c r="D4779" t="s">
        <v>10</v>
      </c>
      <c r="E4779" t="s">
        <v>31</v>
      </c>
      <c r="F4779" t="s">
        <v>19</v>
      </c>
      <c r="G4779" s="10">
        <v>41872</v>
      </c>
      <c r="H4779" s="10">
        <v>41872</v>
      </c>
      <c r="I4779" t="s">
        <v>14</v>
      </c>
      <c r="J4779" t="s">
        <v>15</v>
      </c>
      <c r="K4779" t="str">
        <f>INDEX(State_Code_Name!B:B,MATCH(Consumer_Complaints!E4779,State_Code_Name!C:C,0))</f>
        <v>Texas</v>
      </c>
      <c r="L4779">
        <f t="shared" si="222"/>
        <v>0</v>
      </c>
      <c r="M4779">
        <f t="shared" si="223"/>
        <v>2014</v>
      </c>
      <c r="N4779" t="str">
        <f t="shared" si="224"/>
        <v>Q3</v>
      </c>
    </row>
    <row r="4780" spans="1:14" x14ac:dyDescent="0.35">
      <c r="A4780">
        <v>1493303</v>
      </c>
      <c r="B4780" t="s">
        <v>81</v>
      </c>
      <c r="C4780" t="s">
        <v>36</v>
      </c>
      <c r="D4780" t="s">
        <v>80</v>
      </c>
      <c r="E4780" t="s">
        <v>51</v>
      </c>
      <c r="F4780" t="s">
        <v>19</v>
      </c>
      <c r="G4780" s="10">
        <v>42214</v>
      </c>
      <c r="H4780" s="10">
        <v>42214</v>
      </c>
      <c r="I4780" t="s">
        <v>14</v>
      </c>
      <c r="J4780" t="s">
        <v>15</v>
      </c>
      <c r="K4780" t="str">
        <f>INDEX(State_Code_Name!B:B,MATCH(Consumer_Complaints!E4780,State_Code_Name!C:C,0))</f>
        <v>Washington</v>
      </c>
      <c r="L4780">
        <f t="shared" si="222"/>
        <v>0</v>
      </c>
      <c r="M4780">
        <f t="shared" si="223"/>
        <v>2015</v>
      </c>
      <c r="N4780" t="str">
        <f t="shared" si="224"/>
        <v>Q3</v>
      </c>
    </row>
    <row r="4781" spans="1:14" x14ac:dyDescent="0.35">
      <c r="A4781">
        <v>227839</v>
      </c>
      <c r="B4781" t="s">
        <v>43</v>
      </c>
      <c r="C4781" t="s">
        <v>16</v>
      </c>
      <c r="D4781" t="s">
        <v>24</v>
      </c>
      <c r="E4781" t="s">
        <v>59</v>
      </c>
      <c r="F4781" t="s">
        <v>13</v>
      </c>
      <c r="G4781" s="10">
        <v>41548</v>
      </c>
      <c r="H4781" s="10">
        <v>41579</v>
      </c>
      <c r="I4781" t="s">
        <v>14</v>
      </c>
      <c r="J4781" t="s">
        <v>14</v>
      </c>
      <c r="K4781" t="str">
        <f>INDEX(State_Code_Name!B:B,MATCH(Consumer_Complaints!E4781,State_Code_Name!C:C,0))</f>
        <v>Illinois</v>
      </c>
      <c r="L4781">
        <f t="shared" si="222"/>
        <v>31</v>
      </c>
      <c r="M4781">
        <f t="shared" si="223"/>
        <v>2013</v>
      </c>
      <c r="N4781" t="str">
        <f t="shared" si="224"/>
        <v>Q4</v>
      </c>
    </row>
    <row r="4782" spans="1:14" x14ac:dyDescent="0.35">
      <c r="A4782">
        <v>1910150</v>
      </c>
      <c r="B4782" t="s">
        <v>11</v>
      </c>
      <c r="C4782" t="s">
        <v>26</v>
      </c>
      <c r="D4782" t="s">
        <v>56</v>
      </c>
      <c r="E4782" t="s">
        <v>25</v>
      </c>
      <c r="F4782" t="s">
        <v>19</v>
      </c>
      <c r="G4782" s="10">
        <v>42465</v>
      </c>
      <c r="H4782" s="10">
        <v>42465</v>
      </c>
      <c r="I4782" t="s">
        <v>14</v>
      </c>
      <c r="J4782" t="s">
        <v>15</v>
      </c>
      <c r="K4782" t="str">
        <f>INDEX(State_Code_Name!B:B,MATCH(Consumer_Complaints!E4782,State_Code_Name!C:C,0))</f>
        <v>Georgia</v>
      </c>
      <c r="L4782">
        <f t="shared" si="222"/>
        <v>0</v>
      </c>
      <c r="M4782">
        <f t="shared" si="223"/>
        <v>2016</v>
      </c>
      <c r="N4782" t="str">
        <f t="shared" si="224"/>
        <v>Q2</v>
      </c>
    </row>
    <row r="4783" spans="1:14" x14ac:dyDescent="0.35">
      <c r="A4783">
        <v>1789023</v>
      </c>
      <c r="B4783" t="s">
        <v>997</v>
      </c>
      <c r="C4783" t="s">
        <v>26</v>
      </c>
      <c r="D4783" t="s">
        <v>27</v>
      </c>
      <c r="E4783" t="s">
        <v>74</v>
      </c>
      <c r="F4783" t="s">
        <v>19</v>
      </c>
      <c r="G4783" s="10">
        <v>42417</v>
      </c>
      <c r="H4783" s="10">
        <v>42417</v>
      </c>
      <c r="I4783" t="s">
        <v>14</v>
      </c>
      <c r="J4783" t="s">
        <v>15</v>
      </c>
      <c r="K4783" t="str">
        <f>INDEX(State_Code_Name!B:B,MATCH(Consumer_Complaints!E4783,State_Code_Name!C:C,0))</f>
        <v>Tennessee</v>
      </c>
      <c r="L4783">
        <f t="shared" si="222"/>
        <v>0</v>
      </c>
      <c r="M4783">
        <f t="shared" si="223"/>
        <v>2016</v>
      </c>
      <c r="N4783" t="str">
        <f t="shared" si="224"/>
        <v>Q1</v>
      </c>
    </row>
    <row r="4784" spans="1:14" x14ac:dyDescent="0.35">
      <c r="A4784">
        <v>936981</v>
      </c>
      <c r="B4784" t="s">
        <v>97</v>
      </c>
      <c r="C4784" t="s">
        <v>52</v>
      </c>
      <c r="D4784" t="s">
        <v>96</v>
      </c>
      <c r="E4784" t="s">
        <v>18</v>
      </c>
      <c r="F4784" t="s">
        <v>19</v>
      </c>
      <c r="G4784" s="10">
        <v>41835</v>
      </c>
      <c r="H4784" s="10">
        <v>41835</v>
      </c>
      <c r="I4784" t="s">
        <v>14</v>
      </c>
      <c r="J4784" t="s">
        <v>15</v>
      </c>
      <c r="K4784" t="str">
        <f>INDEX(State_Code_Name!B:B,MATCH(Consumer_Complaints!E4784,State_Code_Name!C:C,0))</f>
        <v>California</v>
      </c>
      <c r="L4784">
        <f t="shared" si="222"/>
        <v>0</v>
      </c>
      <c r="M4784">
        <f t="shared" si="223"/>
        <v>2014</v>
      </c>
      <c r="N4784" t="str">
        <f t="shared" si="224"/>
        <v>Q3</v>
      </c>
    </row>
    <row r="4785" spans="1:14" x14ac:dyDescent="0.35">
      <c r="A4785">
        <v>2008573</v>
      </c>
      <c r="B4785" t="s">
        <v>63</v>
      </c>
      <c r="C4785" t="s">
        <v>61</v>
      </c>
      <c r="D4785" t="s">
        <v>282</v>
      </c>
      <c r="E4785" t="s">
        <v>186</v>
      </c>
      <c r="F4785" t="s">
        <v>19</v>
      </c>
      <c r="G4785" s="10">
        <v>42711</v>
      </c>
      <c r="H4785" s="10">
        <v>42711</v>
      </c>
      <c r="I4785" t="s">
        <v>14</v>
      </c>
      <c r="J4785" t="s">
        <v>15</v>
      </c>
      <c r="K4785" t="str">
        <f>INDEX(State_Code_Name!B:B,MATCH(Consumer_Complaints!E4785,State_Code_Name!C:C,0))</f>
        <v>Arkansas</v>
      </c>
      <c r="L4785">
        <f t="shared" si="222"/>
        <v>0</v>
      </c>
      <c r="M4785">
        <f t="shared" si="223"/>
        <v>2016</v>
      </c>
      <c r="N4785" t="str">
        <f t="shared" si="224"/>
        <v>Q4</v>
      </c>
    </row>
    <row r="4786" spans="1:14" x14ac:dyDescent="0.35">
      <c r="A4786">
        <v>1880753</v>
      </c>
      <c r="B4786" t="s">
        <v>357</v>
      </c>
      <c r="C4786" t="s">
        <v>52</v>
      </c>
      <c r="D4786" t="s">
        <v>53</v>
      </c>
      <c r="E4786" t="s">
        <v>98</v>
      </c>
      <c r="F4786" t="s">
        <v>305</v>
      </c>
      <c r="G4786" s="10">
        <v>42474</v>
      </c>
      <c r="H4786" s="10">
        <v>42478</v>
      </c>
      <c r="I4786" t="s">
        <v>14</v>
      </c>
      <c r="J4786" t="s">
        <v>15</v>
      </c>
      <c r="K4786" t="str">
        <f>INDEX(State_Code_Name!B:B,MATCH(Consumer_Complaints!E4786,State_Code_Name!C:C,0))</f>
        <v>Colorado</v>
      </c>
      <c r="L4786">
        <f t="shared" si="222"/>
        <v>4</v>
      </c>
      <c r="M4786">
        <f t="shared" si="223"/>
        <v>2016</v>
      </c>
      <c r="N4786" t="str">
        <f t="shared" si="224"/>
        <v>Q2</v>
      </c>
    </row>
    <row r="4787" spans="1:14" x14ac:dyDescent="0.35">
      <c r="A4787">
        <v>396896</v>
      </c>
      <c r="B4787" t="s">
        <v>54</v>
      </c>
      <c r="C4787" t="s">
        <v>52</v>
      </c>
      <c r="D4787" t="s">
        <v>76</v>
      </c>
      <c r="E4787" t="s">
        <v>106</v>
      </c>
      <c r="F4787" t="s">
        <v>19</v>
      </c>
      <c r="G4787" s="10">
        <v>41310</v>
      </c>
      <c r="H4787" s="10">
        <v>41310</v>
      </c>
      <c r="I4787" t="s">
        <v>14</v>
      </c>
      <c r="J4787" t="s">
        <v>15</v>
      </c>
      <c r="K4787" t="str">
        <f>INDEX(State_Code_Name!B:B,MATCH(Consumer_Complaints!E4787,State_Code_Name!C:C,0))</f>
        <v>Indiana</v>
      </c>
      <c r="L4787">
        <f t="shared" si="222"/>
        <v>0</v>
      </c>
      <c r="M4787">
        <f t="shared" si="223"/>
        <v>2013</v>
      </c>
      <c r="N4787" t="str">
        <f t="shared" si="224"/>
        <v>Q1</v>
      </c>
    </row>
    <row r="4788" spans="1:14" x14ac:dyDescent="0.35">
      <c r="A4788">
        <v>1937340</v>
      </c>
      <c r="B4788" t="s">
        <v>69</v>
      </c>
      <c r="C4788" t="s">
        <v>26</v>
      </c>
      <c r="D4788" t="s">
        <v>27</v>
      </c>
      <c r="E4788" t="s">
        <v>35</v>
      </c>
      <c r="F4788" t="s">
        <v>19</v>
      </c>
      <c r="G4788" s="10">
        <v>42514</v>
      </c>
      <c r="H4788" s="10">
        <v>42516</v>
      </c>
      <c r="I4788" t="s">
        <v>14</v>
      </c>
      <c r="J4788" t="s">
        <v>14</v>
      </c>
      <c r="K4788" t="str">
        <f>INDEX(State_Code_Name!B:B,MATCH(Consumer_Complaints!E4788,State_Code_Name!C:C,0))</f>
        <v>Florida</v>
      </c>
      <c r="L4788">
        <f t="shared" si="222"/>
        <v>2</v>
      </c>
      <c r="M4788">
        <f t="shared" si="223"/>
        <v>2016</v>
      </c>
      <c r="N4788" t="str">
        <f t="shared" si="224"/>
        <v>Q2</v>
      </c>
    </row>
    <row r="4789" spans="1:14" x14ac:dyDescent="0.35">
      <c r="A4789">
        <v>1804714</v>
      </c>
      <c r="B4789" t="s">
        <v>217</v>
      </c>
      <c r="C4789" t="s">
        <v>26</v>
      </c>
      <c r="D4789" t="s">
        <v>27</v>
      </c>
      <c r="E4789" t="s">
        <v>35</v>
      </c>
      <c r="F4789" t="s">
        <v>19</v>
      </c>
      <c r="G4789" s="10">
        <v>42425</v>
      </c>
      <c r="H4789" s="10">
        <v>42425</v>
      </c>
      <c r="I4789" t="s">
        <v>14</v>
      </c>
      <c r="J4789" t="s">
        <v>15</v>
      </c>
      <c r="K4789" t="str">
        <f>INDEX(State_Code_Name!B:B,MATCH(Consumer_Complaints!E4789,State_Code_Name!C:C,0))</f>
        <v>Florida</v>
      </c>
      <c r="L4789">
        <f t="shared" si="222"/>
        <v>0</v>
      </c>
      <c r="M4789">
        <f t="shared" si="223"/>
        <v>2016</v>
      </c>
      <c r="N4789" t="str">
        <f t="shared" si="224"/>
        <v>Q1</v>
      </c>
    </row>
    <row r="4790" spans="1:14" x14ac:dyDescent="0.35">
      <c r="A4790">
        <v>1016882</v>
      </c>
      <c r="B4790" t="s">
        <v>134</v>
      </c>
      <c r="C4790" t="s">
        <v>26</v>
      </c>
      <c r="D4790" t="s">
        <v>27</v>
      </c>
      <c r="E4790" t="s">
        <v>22</v>
      </c>
      <c r="F4790" t="s">
        <v>19</v>
      </c>
      <c r="G4790" s="10">
        <v>41768</v>
      </c>
      <c r="H4790" s="10">
        <v>41768</v>
      </c>
      <c r="I4790" t="s">
        <v>14</v>
      </c>
      <c r="J4790" t="s">
        <v>14</v>
      </c>
      <c r="K4790" t="str">
        <f>INDEX(State_Code_Name!B:B,MATCH(Consumer_Complaints!E4790,State_Code_Name!C:C,0))</f>
        <v>New York</v>
      </c>
      <c r="L4790">
        <f t="shared" si="222"/>
        <v>0</v>
      </c>
      <c r="M4790">
        <f t="shared" si="223"/>
        <v>2014</v>
      </c>
      <c r="N4790" t="str">
        <f t="shared" si="224"/>
        <v>Q2</v>
      </c>
    </row>
    <row r="4791" spans="1:14" x14ac:dyDescent="0.35">
      <c r="A4791">
        <v>1354064</v>
      </c>
      <c r="B4791" t="s">
        <v>11</v>
      </c>
      <c r="C4791" t="s">
        <v>26</v>
      </c>
      <c r="D4791" t="s">
        <v>56</v>
      </c>
      <c r="E4791" t="s">
        <v>31</v>
      </c>
      <c r="F4791" t="s">
        <v>19</v>
      </c>
      <c r="G4791" s="10">
        <v>42124</v>
      </c>
      <c r="H4791" s="10">
        <v>42124</v>
      </c>
      <c r="I4791" t="s">
        <v>14</v>
      </c>
      <c r="J4791" t="s">
        <v>14</v>
      </c>
      <c r="K4791" t="str">
        <f>INDEX(State_Code_Name!B:B,MATCH(Consumer_Complaints!E4791,State_Code_Name!C:C,0))</f>
        <v>Texas</v>
      </c>
      <c r="L4791">
        <f t="shared" si="222"/>
        <v>0</v>
      </c>
      <c r="M4791">
        <f t="shared" si="223"/>
        <v>2015</v>
      </c>
      <c r="N4791" t="str">
        <f t="shared" si="224"/>
        <v>Q2</v>
      </c>
    </row>
    <row r="4792" spans="1:14" x14ac:dyDescent="0.35">
      <c r="A4792">
        <v>1426759</v>
      </c>
      <c r="B4792" t="s">
        <v>30</v>
      </c>
      <c r="C4792" t="s">
        <v>16</v>
      </c>
      <c r="D4792" t="s">
        <v>17</v>
      </c>
      <c r="E4792" t="s">
        <v>18</v>
      </c>
      <c r="F4792" t="s">
        <v>19</v>
      </c>
      <c r="G4792" s="10">
        <v>42173</v>
      </c>
      <c r="H4792" s="10">
        <v>42178</v>
      </c>
      <c r="I4792" t="s">
        <v>14</v>
      </c>
      <c r="J4792" t="s">
        <v>15</v>
      </c>
      <c r="K4792" t="str">
        <f>INDEX(State_Code_Name!B:B,MATCH(Consumer_Complaints!E4792,State_Code_Name!C:C,0))</f>
        <v>California</v>
      </c>
      <c r="L4792">
        <f t="shared" si="222"/>
        <v>5</v>
      </c>
      <c r="M4792">
        <f t="shared" si="223"/>
        <v>2015</v>
      </c>
      <c r="N4792" t="str">
        <f t="shared" si="224"/>
        <v>Q2</v>
      </c>
    </row>
    <row r="4793" spans="1:14" x14ac:dyDescent="0.35">
      <c r="A4793">
        <v>1435784</v>
      </c>
      <c r="B4793" t="s">
        <v>980</v>
      </c>
      <c r="C4793" t="s">
        <v>32</v>
      </c>
      <c r="D4793" t="s">
        <v>44</v>
      </c>
      <c r="E4793" t="s">
        <v>42</v>
      </c>
      <c r="F4793" t="s">
        <v>19</v>
      </c>
      <c r="G4793" s="10">
        <v>42179</v>
      </c>
      <c r="H4793" s="10">
        <v>42179</v>
      </c>
      <c r="I4793" t="s">
        <v>14</v>
      </c>
      <c r="J4793" t="s">
        <v>15</v>
      </c>
      <c r="K4793" t="str">
        <f>INDEX(State_Code_Name!B:B,MATCH(Consumer_Complaints!E4793,State_Code_Name!C:C,0))</f>
        <v>North Carolina</v>
      </c>
      <c r="L4793">
        <f t="shared" si="222"/>
        <v>0</v>
      </c>
      <c r="M4793">
        <f t="shared" si="223"/>
        <v>2015</v>
      </c>
      <c r="N4793" t="str">
        <f t="shared" si="224"/>
        <v>Q2</v>
      </c>
    </row>
    <row r="4794" spans="1:14" x14ac:dyDescent="0.35">
      <c r="A4794">
        <v>1364482</v>
      </c>
      <c r="B4794" t="s">
        <v>141</v>
      </c>
      <c r="C4794" t="s">
        <v>26</v>
      </c>
      <c r="D4794" t="s">
        <v>27</v>
      </c>
      <c r="E4794" t="s">
        <v>100</v>
      </c>
      <c r="F4794" t="s">
        <v>19</v>
      </c>
      <c r="G4794" s="10">
        <v>42190</v>
      </c>
      <c r="H4794" s="10">
        <v>42190</v>
      </c>
      <c r="I4794" t="s">
        <v>14</v>
      </c>
      <c r="J4794" t="s">
        <v>14</v>
      </c>
      <c r="K4794" t="str">
        <f>INDEX(State_Code_Name!B:B,MATCH(Consumer_Complaints!E4794,State_Code_Name!C:C,0))</f>
        <v>Arizona</v>
      </c>
      <c r="L4794">
        <f t="shared" si="222"/>
        <v>0</v>
      </c>
      <c r="M4794">
        <f t="shared" si="223"/>
        <v>2015</v>
      </c>
      <c r="N4794" t="str">
        <f t="shared" si="224"/>
        <v>Q3</v>
      </c>
    </row>
    <row r="4795" spans="1:14" x14ac:dyDescent="0.35">
      <c r="A4795">
        <v>2098554</v>
      </c>
      <c r="B4795" t="s">
        <v>240</v>
      </c>
      <c r="C4795" t="s">
        <v>61</v>
      </c>
      <c r="D4795" t="s">
        <v>282</v>
      </c>
      <c r="E4795" t="s">
        <v>31</v>
      </c>
      <c r="F4795" t="s">
        <v>13</v>
      </c>
      <c r="G4795" s="10">
        <v>42560</v>
      </c>
      <c r="H4795" s="10">
        <v>42560</v>
      </c>
      <c r="I4795" t="s">
        <v>14</v>
      </c>
      <c r="J4795" t="s">
        <v>14</v>
      </c>
      <c r="K4795" t="str">
        <f>INDEX(State_Code_Name!B:B,MATCH(Consumer_Complaints!E4795,State_Code_Name!C:C,0))</f>
        <v>Texas</v>
      </c>
      <c r="L4795">
        <f t="shared" si="222"/>
        <v>0</v>
      </c>
      <c r="M4795">
        <f t="shared" si="223"/>
        <v>2016</v>
      </c>
      <c r="N4795" t="str">
        <f t="shared" si="224"/>
        <v>Q3</v>
      </c>
    </row>
    <row r="4796" spans="1:14" x14ac:dyDescent="0.35">
      <c r="A4796">
        <v>1334501</v>
      </c>
      <c r="B4796" t="s">
        <v>38</v>
      </c>
      <c r="C4796" t="s">
        <v>36</v>
      </c>
      <c r="D4796" t="s">
        <v>80</v>
      </c>
      <c r="E4796" t="s">
        <v>79</v>
      </c>
      <c r="F4796" t="s">
        <v>19</v>
      </c>
      <c r="G4796" s="10">
        <v>42111</v>
      </c>
      <c r="H4796" s="10">
        <v>42111</v>
      </c>
      <c r="I4796" t="s">
        <v>14</v>
      </c>
      <c r="J4796" t="s">
        <v>15</v>
      </c>
      <c r="K4796" t="str">
        <f>INDEX(State_Code_Name!B:B,MATCH(Consumer_Complaints!E4796,State_Code_Name!C:C,0))</f>
        <v>Minnesota</v>
      </c>
      <c r="L4796">
        <f t="shared" si="222"/>
        <v>0</v>
      </c>
      <c r="M4796">
        <f t="shared" si="223"/>
        <v>2015</v>
      </c>
      <c r="N4796" t="str">
        <f t="shared" si="224"/>
        <v>Q2</v>
      </c>
    </row>
    <row r="4797" spans="1:14" x14ac:dyDescent="0.35">
      <c r="A4797">
        <v>1872188</v>
      </c>
      <c r="B4797" t="s">
        <v>125</v>
      </c>
      <c r="C4797" t="s">
        <v>26</v>
      </c>
      <c r="D4797" t="s">
        <v>27</v>
      </c>
      <c r="E4797" t="s">
        <v>74</v>
      </c>
      <c r="F4797" t="s">
        <v>19</v>
      </c>
      <c r="G4797" s="10">
        <v>42617</v>
      </c>
      <c r="H4797" s="10">
        <v>42617</v>
      </c>
      <c r="I4797" t="s">
        <v>14</v>
      </c>
      <c r="J4797" t="s">
        <v>15</v>
      </c>
      <c r="K4797" t="str">
        <f>INDEX(State_Code_Name!B:B,MATCH(Consumer_Complaints!E4797,State_Code_Name!C:C,0))</f>
        <v>Tennessee</v>
      </c>
      <c r="L4797">
        <f t="shared" si="222"/>
        <v>0</v>
      </c>
      <c r="M4797">
        <f t="shared" si="223"/>
        <v>2016</v>
      </c>
      <c r="N4797" t="str">
        <f t="shared" si="224"/>
        <v>Q3</v>
      </c>
    </row>
    <row r="4798" spans="1:14" x14ac:dyDescent="0.35">
      <c r="A4798">
        <v>1737806</v>
      </c>
      <c r="B4798" t="s">
        <v>933</v>
      </c>
      <c r="C4798" t="s">
        <v>32</v>
      </c>
      <c r="D4798" t="s">
        <v>44</v>
      </c>
      <c r="E4798" t="s">
        <v>18</v>
      </c>
      <c r="F4798" t="s">
        <v>19</v>
      </c>
      <c r="G4798" s="10">
        <v>42705</v>
      </c>
      <c r="H4798" s="10">
        <v>42705</v>
      </c>
      <c r="I4798" t="s">
        <v>15</v>
      </c>
      <c r="J4798" t="s">
        <v>15</v>
      </c>
      <c r="K4798" t="str">
        <f>INDEX(State_Code_Name!B:B,MATCH(Consumer_Complaints!E4798,State_Code_Name!C:C,0))</f>
        <v>California</v>
      </c>
      <c r="L4798">
        <f t="shared" si="222"/>
        <v>0</v>
      </c>
      <c r="M4798">
        <f t="shared" si="223"/>
        <v>2016</v>
      </c>
      <c r="N4798" t="str">
        <f t="shared" si="224"/>
        <v>Q4</v>
      </c>
    </row>
    <row r="4799" spans="1:14" x14ac:dyDescent="0.35">
      <c r="A4799">
        <v>1196977</v>
      </c>
      <c r="B4799" t="s">
        <v>227</v>
      </c>
      <c r="C4799" t="s">
        <v>32</v>
      </c>
      <c r="D4799" t="s">
        <v>41</v>
      </c>
      <c r="E4799" t="s">
        <v>59</v>
      </c>
      <c r="F4799" t="s">
        <v>19</v>
      </c>
      <c r="G4799" s="10">
        <v>42020</v>
      </c>
      <c r="H4799" s="10">
        <v>42020</v>
      </c>
      <c r="I4799" t="s">
        <v>14</v>
      </c>
      <c r="J4799" t="s">
        <v>15</v>
      </c>
      <c r="K4799" t="str">
        <f>INDEX(State_Code_Name!B:B,MATCH(Consumer_Complaints!E4799,State_Code_Name!C:C,0))</f>
        <v>Illinois</v>
      </c>
      <c r="L4799">
        <f t="shared" si="222"/>
        <v>0</v>
      </c>
      <c r="M4799">
        <f t="shared" si="223"/>
        <v>2015</v>
      </c>
      <c r="N4799" t="str">
        <f t="shared" si="224"/>
        <v>Q1</v>
      </c>
    </row>
    <row r="4800" spans="1:14" x14ac:dyDescent="0.35">
      <c r="A4800">
        <v>1644758</v>
      </c>
      <c r="B4800" t="s">
        <v>30</v>
      </c>
      <c r="C4800" t="s">
        <v>16</v>
      </c>
      <c r="D4800" t="s">
        <v>144</v>
      </c>
      <c r="E4800" t="s">
        <v>25</v>
      </c>
      <c r="F4800" t="s">
        <v>19</v>
      </c>
      <c r="G4800" s="10">
        <v>42196</v>
      </c>
      <c r="H4800" s="10">
        <v>42196</v>
      </c>
      <c r="I4800" t="s">
        <v>14</v>
      </c>
      <c r="J4800" t="s">
        <v>15</v>
      </c>
      <c r="K4800" t="str">
        <f>INDEX(State_Code_Name!B:B,MATCH(Consumer_Complaints!E4800,State_Code_Name!C:C,0))</f>
        <v>Georgia</v>
      </c>
      <c r="L4800">
        <f t="shared" si="222"/>
        <v>0</v>
      </c>
      <c r="M4800">
        <f t="shared" si="223"/>
        <v>2015</v>
      </c>
      <c r="N4800" t="str">
        <f t="shared" si="224"/>
        <v>Q3</v>
      </c>
    </row>
    <row r="4801" spans="1:14" x14ac:dyDescent="0.35">
      <c r="A4801">
        <v>310163</v>
      </c>
      <c r="B4801" t="s">
        <v>164</v>
      </c>
      <c r="C4801" t="s">
        <v>16</v>
      </c>
      <c r="D4801" t="s">
        <v>75</v>
      </c>
      <c r="E4801" t="s">
        <v>31</v>
      </c>
      <c r="F4801" t="s">
        <v>305</v>
      </c>
      <c r="G4801" s="10">
        <v>41488</v>
      </c>
      <c r="H4801" s="10">
        <v>41580</v>
      </c>
      <c r="I4801" t="s">
        <v>14</v>
      </c>
      <c r="J4801" t="s">
        <v>15</v>
      </c>
      <c r="K4801" t="str">
        <f>INDEX(State_Code_Name!B:B,MATCH(Consumer_Complaints!E4801,State_Code_Name!C:C,0))</f>
        <v>Texas</v>
      </c>
      <c r="L4801">
        <f t="shared" si="222"/>
        <v>92</v>
      </c>
      <c r="M4801">
        <f t="shared" si="223"/>
        <v>2013</v>
      </c>
      <c r="N4801" t="str">
        <f t="shared" si="224"/>
        <v>Q3</v>
      </c>
    </row>
    <row r="4802" spans="1:14" x14ac:dyDescent="0.35">
      <c r="A4802">
        <v>1888440</v>
      </c>
      <c r="B4802" t="s">
        <v>63</v>
      </c>
      <c r="C4802" t="s">
        <v>32</v>
      </c>
      <c r="D4802" t="s">
        <v>161</v>
      </c>
      <c r="E4802" t="s">
        <v>48</v>
      </c>
      <c r="F4802" t="s">
        <v>305</v>
      </c>
      <c r="G4802" s="10">
        <v>42480</v>
      </c>
      <c r="H4802" s="10">
        <v>42480</v>
      </c>
      <c r="I4802" t="s">
        <v>14</v>
      </c>
      <c r="J4802" t="s">
        <v>15</v>
      </c>
      <c r="K4802" t="str">
        <f>INDEX(State_Code_Name!B:B,MATCH(Consumer_Complaints!E4802,State_Code_Name!C:C,0))</f>
        <v>New Jersey</v>
      </c>
      <c r="L4802">
        <f t="shared" si="222"/>
        <v>0</v>
      </c>
      <c r="M4802">
        <f t="shared" si="223"/>
        <v>2016</v>
      </c>
      <c r="N4802" t="str">
        <f t="shared" si="224"/>
        <v>Q2</v>
      </c>
    </row>
    <row r="4803" spans="1:14" x14ac:dyDescent="0.35">
      <c r="A4803">
        <v>2196049</v>
      </c>
      <c r="B4803" t="s">
        <v>152</v>
      </c>
      <c r="C4803" t="s">
        <v>36</v>
      </c>
      <c r="D4803" t="s">
        <v>145</v>
      </c>
      <c r="E4803" t="s">
        <v>98</v>
      </c>
      <c r="F4803" t="s">
        <v>19</v>
      </c>
      <c r="G4803" s="10">
        <v>42501</v>
      </c>
      <c r="H4803" s="10">
        <v>42501</v>
      </c>
      <c r="I4803" t="s">
        <v>14</v>
      </c>
      <c r="J4803" t="s">
        <v>14</v>
      </c>
      <c r="K4803" t="str">
        <f>INDEX(State_Code_Name!B:B,MATCH(Consumer_Complaints!E4803,State_Code_Name!C:C,0))</f>
        <v>Colorado</v>
      </c>
      <c r="L4803">
        <f t="shared" ref="L4803:L4866" si="225">H4803-G4803</f>
        <v>0</v>
      </c>
      <c r="M4803">
        <f t="shared" ref="M4803:M4866" si="226">YEAR(G4803)</f>
        <v>2016</v>
      </c>
      <c r="N4803" t="str">
        <f t="shared" ref="N4803:N4866" si="227">IF(MONTH(G4803)&lt;=3,"Q1",IF(MONTH(G4803)&lt;=6,"Q2",IF(MONTH(G4803)&lt;=9,"Q3","Q4")))</f>
        <v>Q2</v>
      </c>
    </row>
    <row r="4804" spans="1:14" x14ac:dyDescent="0.35">
      <c r="A4804">
        <v>1989302</v>
      </c>
      <c r="B4804" t="s">
        <v>559</v>
      </c>
      <c r="C4804" t="s">
        <v>26</v>
      </c>
      <c r="D4804" t="s">
        <v>27</v>
      </c>
      <c r="E4804" t="s">
        <v>48</v>
      </c>
      <c r="F4804" t="s">
        <v>305</v>
      </c>
      <c r="G4804" s="10">
        <v>42549</v>
      </c>
      <c r="H4804" s="10">
        <v>42551</v>
      </c>
      <c r="I4804" t="s">
        <v>14</v>
      </c>
      <c r="J4804" t="s">
        <v>14</v>
      </c>
      <c r="K4804" t="str">
        <f>INDEX(State_Code_Name!B:B,MATCH(Consumer_Complaints!E4804,State_Code_Name!C:C,0))</f>
        <v>New Jersey</v>
      </c>
      <c r="L4804">
        <f t="shared" si="225"/>
        <v>2</v>
      </c>
      <c r="M4804">
        <f t="shared" si="226"/>
        <v>2016</v>
      </c>
      <c r="N4804" t="str">
        <f t="shared" si="227"/>
        <v>Q2</v>
      </c>
    </row>
    <row r="4805" spans="1:14" x14ac:dyDescent="0.35">
      <c r="A4805">
        <v>1829958</v>
      </c>
      <c r="B4805" t="s">
        <v>54</v>
      </c>
      <c r="C4805" t="s">
        <v>52</v>
      </c>
      <c r="D4805" t="s">
        <v>103</v>
      </c>
      <c r="E4805" t="s">
        <v>46</v>
      </c>
      <c r="F4805" t="s">
        <v>19</v>
      </c>
      <c r="G4805" s="10">
        <v>42442</v>
      </c>
      <c r="H4805" s="10">
        <v>42442</v>
      </c>
      <c r="I4805" t="s">
        <v>14</v>
      </c>
      <c r="J4805" t="s">
        <v>15</v>
      </c>
      <c r="K4805" t="str">
        <f>INDEX(State_Code_Name!B:B,MATCH(Consumer_Complaints!E4805,State_Code_Name!C:C,0))</f>
        <v>Pennsylvania</v>
      </c>
      <c r="L4805">
        <f t="shared" si="225"/>
        <v>0</v>
      </c>
      <c r="M4805">
        <f t="shared" si="226"/>
        <v>2016</v>
      </c>
      <c r="N4805" t="str">
        <f t="shared" si="227"/>
        <v>Q1</v>
      </c>
    </row>
    <row r="4806" spans="1:14" x14ac:dyDescent="0.35">
      <c r="A4806">
        <v>2073948</v>
      </c>
      <c r="B4806" t="s">
        <v>30</v>
      </c>
      <c r="C4806" t="s">
        <v>16</v>
      </c>
      <c r="D4806" t="s">
        <v>144</v>
      </c>
      <c r="E4806" t="s">
        <v>46</v>
      </c>
      <c r="F4806" t="s">
        <v>19</v>
      </c>
      <c r="G4806" s="10">
        <v>42604</v>
      </c>
      <c r="H4806" s="10">
        <v>42604</v>
      </c>
      <c r="I4806" t="s">
        <v>14</v>
      </c>
      <c r="J4806" t="s">
        <v>14</v>
      </c>
      <c r="K4806" t="str">
        <f>INDEX(State_Code_Name!B:B,MATCH(Consumer_Complaints!E4806,State_Code_Name!C:C,0))</f>
        <v>Pennsylvania</v>
      </c>
      <c r="L4806">
        <f t="shared" si="225"/>
        <v>0</v>
      </c>
      <c r="M4806">
        <f t="shared" si="226"/>
        <v>2016</v>
      </c>
      <c r="N4806" t="str">
        <f t="shared" si="227"/>
        <v>Q3</v>
      </c>
    </row>
    <row r="4807" spans="1:14" x14ac:dyDescent="0.35">
      <c r="A4807">
        <v>1254224</v>
      </c>
      <c r="B4807" t="s">
        <v>134</v>
      </c>
      <c r="C4807" t="s">
        <v>26</v>
      </c>
      <c r="D4807" t="s">
        <v>27</v>
      </c>
      <c r="E4807" t="s">
        <v>100</v>
      </c>
      <c r="F4807" t="s">
        <v>19</v>
      </c>
      <c r="G4807" s="10">
        <v>42059</v>
      </c>
      <c r="H4807" s="10">
        <v>42066</v>
      </c>
      <c r="I4807" t="s">
        <v>14</v>
      </c>
      <c r="J4807" t="s">
        <v>15</v>
      </c>
      <c r="K4807" t="str">
        <f>INDEX(State_Code_Name!B:B,MATCH(Consumer_Complaints!E4807,State_Code_Name!C:C,0))</f>
        <v>Arizona</v>
      </c>
      <c r="L4807">
        <f t="shared" si="225"/>
        <v>7</v>
      </c>
      <c r="M4807">
        <f t="shared" si="226"/>
        <v>2015</v>
      </c>
      <c r="N4807" t="str">
        <f t="shared" si="227"/>
        <v>Q1</v>
      </c>
    </row>
    <row r="4808" spans="1:14" x14ac:dyDescent="0.35">
      <c r="A4808">
        <v>1523218</v>
      </c>
      <c r="B4808" t="s">
        <v>135</v>
      </c>
      <c r="C4808" t="s">
        <v>26</v>
      </c>
      <c r="D4808" t="s">
        <v>78</v>
      </c>
      <c r="E4808" t="s">
        <v>25</v>
      </c>
      <c r="F4808" t="s">
        <v>19</v>
      </c>
      <c r="G4808" s="10">
        <v>42234</v>
      </c>
      <c r="H4808" s="10">
        <v>42242</v>
      </c>
      <c r="I4808" t="s">
        <v>14</v>
      </c>
      <c r="J4808" t="s">
        <v>14</v>
      </c>
      <c r="K4808" t="str">
        <f>INDEX(State_Code_Name!B:B,MATCH(Consumer_Complaints!E4808,State_Code_Name!C:C,0))</f>
        <v>Georgia</v>
      </c>
      <c r="L4808">
        <f t="shared" si="225"/>
        <v>8</v>
      </c>
      <c r="M4808">
        <f t="shared" si="226"/>
        <v>2015</v>
      </c>
      <c r="N4808" t="str">
        <f t="shared" si="227"/>
        <v>Q3</v>
      </c>
    </row>
    <row r="4809" spans="1:14" x14ac:dyDescent="0.35">
      <c r="A4809">
        <v>1848095</v>
      </c>
      <c r="B4809" t="s">
        <v>105</v>
      </c>
      <c r="C4809" t="s">
        <v>32</v>
      </c>
      <c r="D4809" t="s">
        <v>161</v>
      </c>
      <c r="E4809" t="s">
        <v>74</v>
      </c>
      <c r="F4809" t="s">
        <v>19</v>
      </c>
      <c r="G4809" s="10">
        <v>42453</v>
      </c>
      <c r="H4809" s="10">
        <v>42453</v>
      </c>
      <c r="I4809" t="s">
        <v>14</v>
      </c>
      <c r="J4809" t="s">
        <v>15</v>
      </c>
      <c r="K4809" t="str">
        <f>INDEX(State_Code_Name!B:B,MATCH(Consumer_Complaints!E4809,State_Code_Name!C:C,0))</f>
        <v>Tennessee</v>
      </c>
      <c r="L4809">
        <f t="shared" si="225"/>
        <v>0</v>
      </c>
      <c r="M4809">
        <f t="shared" si="226"/>
        <v>2016</v>
      </c>
      <c r="N4809" t="str">
        <f t="shared" si="227"/>
        <v>Q1</v>
      </c>
    </row>
    <row r="4810" spans="1:14" x14ac:dyDescent="0.35">
      <c r="A4810">
        <v>1503572</v>
      </c>
      <c r="B4810" t="s">
        <v>54</v>
      </c>
      <c r="C4810" t="s">
        <v>61</v>
      </c>
      <c r="D4810" t="s">
        <v>282</v>
      </c>
      <c r="E4810" t="s">
        <v>178</v>
      </c>
      <c r="F4810" t="s">
        <v>19</v>
      </c>
      <c r="G4810" s="10">
        <v>42132</v>
      </c>
      <c r="H4810" s="10">
        <v>42163</v>
      </c>
      <c r="I4810" t="s">
        <v>14</v>
      </c>
      <c r="J4810" t="s">
        <v>15</v>
      </c>
      <c r="K4810" t="str">
        <f>INDEX(State_Code_Name!B:B,MATCH(Consumer_Complaints!E4810,State_Code_Name!C:C,0))</f>
        <v>Utah</v>
      </c>
      <c r="L4810">
        <f t="shared" si="225"/>
        <v>31</v>
      </c>
      <c r="M4810">
        <f t="shared" si="226"/>
        <v>2015</v>
      </c>
      <c r="N4810" t="str">
        <f t="shared" si="227"/>
        <v>Q2</v>
      </c>
    </row>
    <row r="4811" spans="1:14" x14ac:dyDescent="0.35">
      <c r="A4811">
        <v>1048580</v>
      </c>
      <c r="B4811" t="s">
        <v>164</v>
      </c>
      <c r="C4811" t="s">
        <v>36</v>
      </c>
      <c r="D4811" t="s">
        <v>80</v>
      </c>
      <c r="E4811" t="s">
        <v>42</v>
      </c>
      <c r="F4811" t="s">
        <v>19</v>
      </c>
      <c r="G4811" s="10">
        <v>41911</v>
      </c>
      <c r="H4811" s="10">
        <v>41911</v>
      </c>
      <c r="I4811" t="s">
        <v>14</v>
      </c>
      <c r="J4811" t="s">
        <v>15</v>
      </c>
      <c r="K4811" t="str">
        <f>INDEX(State_Code_Name!B:B,MATCH(Consumer_Complaints!E4811,State_Code_Name!C:C,0))</f>
        <v>North Carolina</v>
      </c>
      <c r="L4811">
        <f t="shared" si="225"/>
        <v>0</v>
      </c>
      <c r="M4811">
        <f t="shared" si="226"/>
        <v>2014</v>
      </c>
      <c r="N4811" t="str">
        <f t="shared" si="227"/>
        <v>Q3</v>
      </c>
    </row>
    <row r="4812" spans="1:14" x14ac:dyDescent="0.35">
      <c r="A4812">
        <v>1466365</v>
      </c>
      <c r="B4812" t="s">
        <v>425</v>
      </c>
      <c r="C4812" t="s">
        <v>16</v>
      </c>
      <c r="D4812" t="s">
        <v>75</v>
      </c>
      <c r="E4812" t="s">
        <v>31</v>
      </c>
      <c r="F4812" t="s">
        <v>19</v>
      </c>
      <c r="G4812" s="10">
        <v>42199</v>
      </c>
      <c r="H4812" s="10">
        <v>42200</v>
      </c>
      <c r="I4812" t="s">
        <v>14</v>
      </c>
      <c r="J4812" t="s">
        <v>15</v>
      </c>
      <c r="K4812" t="str">
        <f>INDEX(State_Code_Name!B:B,MATCH(Consumer_Complaints!E4812,State_Code_Name!C:C,0))</f>
        <v>Texas</v>
      </c>
      <c r="L4812">
        <f t="shared" si="225"/>
        <v>1</v>
      </c>
      <c r="M4812">
        <f t="shared" si="226"/>
        <v>2015</v>
      </c>
      <c r="N4812" t="str">
        <f t="shared" si="227"/>
        <v>Q3</v>
      </c>
    </row>
    <row r="4813" spans="1:14" x14ac:dyDescent="0.35">
      <c r="A4813">
        <v>407680</v>
      </c>
      <c r="B4813" t="s">
        <v>34</v>
      </c>
      <c r="C4813" t="s">
        <v>26</v>
      </c>
      <c r="D4813" t="s">
        <v>27</v>
      </c>
      <c r="E4813" t="s">
        <v>35</v>
      </c>
      <c r="F4813" t="s">
        <v>305</v>
      </c>
      <c r="G4813" s="10">
        <v>41409</v>
      </c>
      <c r="H4813" s="10">
        <v>41410</v>
      </c>
      <c r="I4813" t="s">
        <v>14</v>
      </c>
      <c r="J4813" t="s">
        <v>15</v>
      </c>
      <c r="K4813" t="str">
        <f>INDEX(State_Code_Name!B:B,MATCH(Consumer_Complaints!E4813,State_Code_Name!C:C,0))</f>
        <v>Florida</v>
      </c>
      <c r="L4813">
        <f t="shared" si="225"/>
        <v>1</v>
      </c>
      <c r="M4813">
        <f t="shared" si="226"/>
        <v>2013</v>
      </c>
      <c r="N4813" t="str">
        <f t="shared" si="227"/>
        <v>Q2</v>
      </c>
    </row>
    <row r="4814" spans="1:14" x14ac:dyDescent="0.35">
      <c r="A4814">
        <v>1925329</v>
      </c>
      <c r="B4814" t="s">
        <v>81</v>
      </c>
      <c r="C4814" t="s">
        <v>36</v>
      </c>
      <c r="D4814" t="s">
        <v>109</v>
      </c>
      <c r="E4814" t="s">
        <v>59</v>
      </c>
      <c r="F4814" t="s">
        <v>19</v>
      </c>
      <c r="G4814" s="10">
        <v>42503</v>
      </c>
      <c r="H4814" s="10">
        <v>42503</v>
      </c>
      <c r="I4814" t="s">
        <v>14</v>
      </c>
      <c r="J4814" t="s">
        <v>15</v>
      </c>
      <c r="K4814" t="str">
        <f>INDEX(State_Code_Name!B:B,MATCH(Consumer_Complaints!E4814,State_Code_Name!C:C,0))</f>
        <v>Illinois</v>
      </c>
      <c r="L4814">
        <f t="shared" si="225"/>
        <v>0</v>
      </c>
      <c r="M4814">
        <f t="shared" si="226"/>
        <v>2016</v>
      </c>
      <c r="N4814" t="str">
        <f t="shared" si="227"/>
        <v>Q2</v>
      </c>
    </row>
    <row r="4815" spans="1:14" x14ac:dyDescent="0.35">
      <c r="A4815">
        <v>1786029</v>
      </c>
      <c r="B4815" t="s">
        <v>613</v>
      </c>
      <c r="C4815" t="s">
        <v>9</v>
      </c>
      <c r="D4815" t="s">
        <v>132</v>
      </c>
      <c r="E4815" t="s">
        <v>46</v>
      </c>
      <c r="F4815" t="s">
        <v>19</v>
      </c>
      <c r="G4815" s="10">
        <v>42706</v>
      </c>
      <c r="H4815" s="10">
        <v>42706</v>
      </c>
      <c r="I4815" t="s">
        <v>14</v>
      </c>
      <c r="J4815" t="s">
        <v>15</v>
      </c>
      <c r="K4815" t="str">
        <f>INDEX(State_Code_Name!B:B,MATCH(Consumer_Complaints!E4815,State_Code_Name!C:C,0))</f>
        <v>Pennsylvania</v>
      </c>
      <c r="L4815">
        <f t="shared" si="225"/>
        <v>0</v>
      </c>
      <c r="M4815">
        <f t="shared" si="226"/>
        <v>2016</v>
      </c>
      <c r="N4815" t="str">
        <f t="shared" si="227"/>
        <v>Q4</v>
      </c>
    </row>
    <row r="4816" spans="1:14" x14ac:dyDescent="0.35">
      <c r="A4816">
        <v>1864193</v>
      </c>
      <c r="B4816" t="s">
        <v>60</v>
      </c>
      <c r="C4816" t="s">
        <v>52</v>
      </c>
      <c r="D4816" t="s">
        <v>103</v>
      </c>
      <c r="E4816" t="s">
        <v>48</v>
      </c>
      <c r="F4816" t="s">
        <v>19</v>
      </c>
      <c r="G4816" s="10">
        <v>42494</v>
      </c>
      <c r="H4816" s="10">
        <v>42494</v>
      </c>
      <c r="I4816" t="s">
        <v>14</v>
      </c>
      <c r="J4816" t="s">
        <v>15</v>
      </c>
      <c r="K4816" t="str">
        <f>INDEX(State_Code_Name!B:B,MATCH(Consumer_Complaints!E4816,State_Code_Name!C:C,0))</f>
        <v>New Jersey</v>
      </c>
      <c r="L4816">
        <f t="shared" si="225"/>
        <v>0</v>
      </c>
      <c r="M4816">
        <f t="shared" si="226"/>
        <v>2016</v>
      </c>
      <c r="N4816" t="str">
        <f t="shared" si="227"/>
        <v>Q2</v>
      </c>
    </row>
    <row r="4817" spans="1:14" x14ac:dyDescent="0.35">
      <c r="A4817">
        <v>1949593</v>
      </c>
      <c r="B4817" t="s">
        <v>30</v>
      </c>
      <c r="C4817" t="s">
        <v>16</v>
      </c>
      <c r="D4817" t="s">
        <v>20</v>
      </c>
      <c r="E4817" t="s">
        <v>31</v>
      </c>
      <c r="F4817" t="s">
        <v>19</v>
      </c>
      <c r="G4817" s="10">
        <v>42375</v>
      </c>
      <c r="H4817" s="10">
        <v>42375</v>
      </c>
      <c r="I4817" t="s">
        <v>14</v>
      </c>
      <c r="J4817" t="s">
        <v>15</v>
      </c>
      <c r="K4817" t="str">
        <f>INDEX(State_Code_Name!B:B,MATCH(Consumer_Complaints!E4817,State_Code_Name!C:C,0))</f>
        <v>Texas</v>
      </c>
      <c r="L4817">
        <f t="shared" si="225"/>
        <v>0</v>
      </c>
      <c r="M4817">
        <f t="shared" si="226"/>
        <v>2016</v>
      </c>
      <c r="N4817" t="str">
        <f t="shared" si="227"/>
        <v>Q1</v>
      </c>
    </row>
    <row r="4818" spans="1:14" x14ac:dyDescent="0.35">
      <c r="A4818">
        <v>1894178</v>
      </c>
      <c r="B4818" t="s">
        <v>107</v>
      </c>
      <c r="C4818" t="s">
        <v>32</v>
      </c>
      <c r="D4818" t="s">
        <v>44</v>
      </c>
      <c r="E4818" t="s">
        <v>39</v>
      </c>
      <c r="F4818" t="s">
        <v>19</v>
      </c>
      <c r="G4818" s="10">
        <v>42486</v>
      </c>
      <c r="H4818" s="10">
        <v>42488</v>
      </c>
      <c r="I4818" t="s">
        <v>14</v>
      </c>
      <c r="J4818" t="s">
        <v>15</v>
      </c>
      <c r="K4818" t="str">
        <f>INDEX(State_Code_Name!B:B,MATCH(Consumer_Complaints!E4818,State_Code_Name!C:C,0))</f>
        <v>Ohio</v>
      </c>
      <c r="L4818">
        <f t="shared" si="225"/>
        <v>2</v>
      </c>
      <c r="M4818">
        <f t="shared" si="226"/>
        <v>2016</v>
      </c>
      <c r="N4818" t="str">
        <f t="shared" si="227"/>
        <v>Q2</v>
      </c>
    </row>
    <row r="4819" spans="1:14" x14ac:dyDescent="0.35">
      <c r="A4819">
        <v>1481531</v>
      </c>
      <c r="B4819" t="s">
        <v>38</v>
      </c>
      <c r="C4819" t="s">
        <v>36</v>
      </c>
      <c r="D4819" t="s">
        <v>80</v>
      </c>
      <c r="E4819" t="s">
        <v>22</v>
      </c>
      <c r="F4819" t="s">
        <v>19</v>
      </c>
      <c r="G4819" s="10">
        <v>42207</v>
      </c>
      <c r="H4819" s="10">
        <v>42209</v>
      </c>
      <c r="I4819" t="s">
        <v>14</v>
      </c>
      <c r="J4819" t="s">
        <v>15</v>
      </c>
      <c r="K4819" t="str">
        <f>INDEX(State_Code_Name!B:B,MATCH(Consumer_Complaints!E4819,State_Code_Name!C:C,0))</f>
        <v>New York</v>
      </c>
      <c r="L4819">
        <f t="shared" si="225"/>
        <v>2</v>
      </c>
      <c r="M4819">
        <f t="shared" si="226"/>
        <v>2015</v>
      </c>
      <c r="N4819" t="str">
        <f t="shared" si="227"/>
        <v>Q3</v>
      </c>
    </row>
    <row r="4820" spans="1:14" x14ac:dyDescent="0.35">
      <c r="A4820">
        <v>763410</v>
      </c>
      <c r="B4820" t="s">
        <v>499</v>
      </c>
      <c r="C4820" t="s">
        <v>26</v>
      </c>
      <c r="D4820" t="s">
        <v>27</v>
      </c>
      <c r="E4820" t="s">
        <v>18</v>
      </c>
      <c r="F4820" t="s">
        <v>305</v>
      </c>
      <c r="G4820" s="10">
        <v>41715</v>
      </c>
      <c r="H4820" s="10">
        <v>41718</v>
      </c>
      <c r="I4820" t="s">
        <v>14</v>
      </c>
      <c r="J4820" t="s">
        <v>14</v>
      </c>
      <c r="K4820" t="str">
        <f>INDEX(State_Code_Name!B:B,MATCH(Consumer_Complaints!E4820,State_Code_Name!C:C,0))</f>
        <v>California</v>
      </c>
      <c r="L4820">
        <f t="shared" si="225"/>
        <v>3</v>
      </c>
      <c r="M4820">
        <f t="shared" si="226"/>
        <v>2014</v>
      </c>
      <c r="N4820" t="str">
        <f t="shared" si="227"/>
        <v>Q1</v>
      </c>
    </row>
    <row r="4821" spans="1:14" x14ac:dyDescent="0.35">
      <c r="A4821">
        <v>1666149</v>
      </c>
      <c r="B4821" t="s">
        <v>58</v>
      </c>
      <c r="C4821" t="s">
        <v>16</v>
      </c>
      <c r="D4821" t="s">
        <v>20</v>
      </c>
      <c r="E4821" t="s">
        <v>72</v>
      </c>
      <c r="F4821" t="s">
        <v>305</v>
      </c>
      <c r="G4821" s="10">
        <v>42328</v>
      </c>
      <c r="H4821" s="10">
        <v>42338</v>
      </c>
      <c r="I4821" t="s">
        <v>14</v>
      </c>
      <c r="J4821" t="s">
        <v>15</v>
      </c>
      <c r="K4821" t="str">
        <f>INDEX(State_Code_Name!B:B,MATCH(Consumer_Complaints!E4821,State_Code_Name!C:C,0))</f>
        <v>Kentucky</v>
      </c>
      <c r="L4821">
        <f t="shared" si="225"/>
        <v>10</v>
      </c>
      <c r="M4821">
        <f t="shared" si="226"/>
        <v>2015</v>
      </c>
      <c r="N4821" t="str">
        <f t="shared" si="227"/>
        <v>Q4</v>
      </c>
    </row>
    <row r="4822" spans="1:14" x14ac:dyDescent="0.35">
      <c r="A4822">
        <v>1601468</v>
      </c>
      <c r="B4822" t="s">
        <v>30</v>
      </c>
      <c r="C4822" t="s">
        <v>26</v>
      </c>
      <c r="D4822" t="s">
        <v>27</v>
      </c>
      <c r="E4822" t="s">
        <v>48</v>
      </c>
      <c r="F4822" t="s">
        <v>305</v>
      </c>
      <c r="G4822" s="10">
        <v>42257</v>
      </c>
      <c r="H4822" s="10">
        <v>42291</v>
      </c>
      <c r="I4822" t="s">
        <v>14</v>
      </c>
      <c r="J4822" t="s">
        <v>15</v>
      </c>
      <c r="K4822" t="str">
        <f>INDEX(State_Code_Name!B:B,MATCH(Consumer_Complaints!E4822,State_Code_Name!C:C,0))</f>
        <v>New Jersey</v>
      </c>
      <c r="L4822">
        <f t="shared" si="225"/>
        <v>34</v>
      </c>
      <c r="M4822">
        <f t="shared" si="226"/>
        <v>2015</v>
      </c>
      <c r="N4822" t="str">
        <f t="shared" si="227"/>
        <v>Q3</v>
      </c>
    </row>
    <row r="4823" spans="1:14" x14ac:dyDescent="0.35">
      <c r="A4823">
        <v>675515</v>
      </c>
      <c r="B4823" t="s">
        <v>43</v>
      </c>
      <c r="C4823" t="s">
        <v>16</v>
      </c>
      <c r="D4823" t="s">
        <v>20</v>
      </c>
      <c r="E4823" t="s">
        <v>122</v>
      </c>
      <c r="F4823" t="s">
        <v>305</v>
      </c>
      <c r="G4823" s="10">
        <v>41656</v>
      </c>
      <c r="H4823" s="10">
        <v>41666</v>
      </c>
      <c r="I4823" t="s">
        <v>14</v>
      </c>
      <c r="J4823" t="s">
        <v>15</v>
      </c>
      <c r="K4823" t="str">
        <f>INDEX(State_Code_Name!B:B,MATCH(Consumer_Complaints!E4823,State_Code_Name!C:C,0))</f>
        <v>Maryland</v>
      </c>
      <c r="L4823">
        <f t="shared" si="225"/>
        <v>10</v>
      </c>
      <c r="M4823">
        <f t="shared" si="226"/>
        <v>2014</v>
      </c>
      <c r="N4823" t="str">
        <f t="shared" si="227"/>
        <v>Q1</v>
      </c>
    </row>
    <row r="4824" spans="1:14" x14ac:dyDescent="0.35">
      <c r="A4824">
        <v>681093</v>
      </c>
      <c r="B4824" t="s">
        <v>68</v>
      </c>
      <c r="C4824" t="s">
        <v>36</v>
      </c>
      <c r="D4824" t="s">
        <v>281</v>
      </c>
      <c r="E4824" t="s">
        <v>12</v>
      </c>
      <c r="F4824" t="s">
        <v>19</v>
      </c>
      <c r="G4824" s="10">
        <v>41662</v>
      </c>
      <c r="H4824" s="10">
        <v>41662</v>
      </c>
      <c r="I4824" t="s">
        <v>14</v>
      </c>
      <c r="J4824" t="s">
        <v>14</v>
      </c>
      <c r="K4824" t="str">
        <f>INDEX(State_Code_Name!B:B,MATCH(Consumer_Complaints!E4824,State_Code_Name!C:C,0))</f>
        <v>Virginia</v>
      </c>
      <c r="L4824">
        <f t="shared" si="225"/>
        <v>0</v>
      </c>
      <c r="M4824">
        <f t="shared" si="226"/>
        <v>2014</v>
      </c>
      <c r="N4824" t="str">
        <f t="shared" si="227"/>
        <v>Q1</v>
      </c>
    </row>
    <row r="4825" spans="1:14" x14ac:dyDescent="0.35">
      <c r="A4825">
        <v>505066</v>
      </c>
      <c r="B4825" t="s">
        <v>11</v>
      </c>
      <c r="C4825" t="s">
        <v>26</v>
      </c>
      <c r="D4825" t="s">
        <v>27</v>
      </c>
      <c r="E4825" t="s">
        <v>25</v>
      </c>
      <c r="F4825" t="s">
        <v>305</v>
      </c>
      <c r="G4825" s="10">
        <v>41512</v>
      </c>
      <c r="H4825" s="10">
        <v>41513</v>
      </c>
      <c r="I4825" t="s">
        <v>14</v>
      </c>
      <c r="J4825" t="s">
        <v>14</v>
      </c>
      <c r="K4825" t="str">
        <f>INDEX(State_Code_Name!B:B,MATCH(Consumer_Complaints!E4825,State_Code_Name!C:C,0))</f>
        <v>Georgia</v>
      </c>
      <c r="L4825">
        <f t="shared" si="225"/>
        <v>1</v>
      </c>
      <c r="M4825">
        <f t="shared" si="226"/>
        <v>2013</v>
      </c>
      <c r="N4825" t="str">
        <f t="shared" si="227"/>
        <v>Q3</v>
      </c>
    </row>
    <row r="4826" spans="1:14" x14ac:dyDescent="0.35">
      <c r="A4826">
        <v>346117</v>
      </c>
      <c r="B4826" t="s">
        <v>58</v>
      </c>
      <c r="C4826" t="s">
        <v>16</v>
      </c>
      <c r="D4826" t="s">
        <v>24</v>
      </c>
      <c r="E4826" t="s">
        <v>77</v>
      </c>
      <c r="F4826" t="s">
        <v>305</v>
      </c>
      <c r="G4826" s="10">
        <v>41489</v>
      </c>
      <c r="H4826" s="10">
        <v>41489</v>
      </c>
      <c r="I4826" t="s">
        <v>14</v>
      </c>
      <c r="J4826" t="s">
        <v>15</v>
      </c>
      <c r="K4826" t="str">
        <f>INDEX(State_Code_Name!B:B,MATCH(Consumer_Complaints!E4826,State_Code_Name!C:C,0))</f>
        <v>Missouri</v>
      </c>
      <c r="L4826">
        <f t="shared" si="225"/>
        <v>0</v>
      </c>
      <c r="M4826">
        <f t="shared" si="226"/>
        <v>2013</v>
      </c>
      <c r="N4826" t="str">
        <f t="shared" si="227"/>
        <v>Q3</v>
      </c>
    </row>
    <row r="4827" spans="1:14" x14ac:dyDescent="0.35">
      <c r="A4827">
        <v>1300644</v>
      </c>
      <c r="B4827" t="s">
        <v>38</v>
      </c>
      <c r="C4827" t="s">
        <v>32</v>
      </c>
      <c r="D4827" t="s">
        <v>41</v>
      </c>
      <c r="E4827" t="s">
        <v>42</v>
      </c>
      <c r="F4827" t="s">
        <v>19</v>
      </c>
      <c r="G4827" s="10">
        <v>42088</v>
      </c>
      <c r="H4827" s="10">
        <v>42088</v>
      </c>
      <c r="I4827" t="s">
        <v>14</v>
      </c>
      <c r="J4827" t="s">
        <v>14</v>
      </c>
      <c r="K4827" t="str">
        <f>INDEX(State_Code_Name!B:B,MATCH(Consumer_Complaints!E4827,State_Code_Name!C:C,0))</f>
        <v>North Carolina</v>
      </c>
      <c r="L4827">
        <f t="shared" si="225"/>
        <v>0</v>
      </c>
      <c r="M4827">
        <f t="shared" si="226"/>
        <v>2015</v>
      </c>
      <c r="N4827" t="str">
        <f t="shared" si="227"/>
        <v>Q1</v>
      </c>
    </row>
    <row r="4828" spans="1:14" x14ac:dyDescent="0.35">
      <c r="A4828">
        <v>1879046</v>
      </c>
      <c r="B4828" t="s">
        <v>240</v>
      </c>
      <c r="C4828" t="s">
        <v>61</v>
      </c>
      <c r="D4828" t="s">
        <v>199</v>
      </c>
      <c r="E4828" t="s">
        <v>77</v>
      </c>
      <c r="F4828" t="s">
        <v>19</v>
      </c>
      <c r="G4828" s="10">
        <v>42473</v>
      </c>
      <c r="H4828" s="10">
        <v>42473</v>
      </c>
      <c r="I4828" t="s">
        <v>14</v>
      </c>
      <c r="J4828" t="s">
        <v>15</v>
      </c>
      <c r="K4828" t="str">
        <f>INDEX(State_Code_Name!B:B,MATCH(Consumer_Complaints!E4828,State_Code_Name!C:C,0))</f>
        <v>Missouri</v>
      </c>
      <c r="L4828">
        <f t="shared" si="225"/>
        <v>0</v>
      </c>
      <c r="M4828">
        <f t="shared" si="226"/>
        <v>2016</v>
      </c>
      <c r="N4828" t="str">
        <f t="shared" si="227"/>
        <v>Q2</v>
      </c>
    </row>
    <row r="4829" spans="1:14" x14ac:dyDescent="0.35">
      <c r="A4829">
        <v>1667209</v>
      </c>
      <c r="B4829" t="s">
        <v>81</v>
      </c>
      <c r="C4829" t="s">
        <v>36</v>
      </c>
      <c r="D4829" t="s">
        <v>80</v>
      </c>
      <c r="E4829" t="s">
        <v>122</v>
      </c>
      <c r="F4829" t="s">
        <v>19</v>
      </c>
      <c r="G4829" s="10">
        <v>42330</v>
      </c>
      <c r="H4829" s="10">
        <v>42330</v>
      </c>
      <c r="I4829" t="s">
        <v>14</v>
      </c>
      <c r="J4829" t="s">
        <v>15</v>
      </c>
      <c r="K4829" t="str">
        <f>INDEX(State_Code_Name!B:B,MATCH(Consumer_Complaints!E4829,State_Code_Name!C:C,0))</f>
        <v>Maryland</v>
      </c>
      <c r="L4829">
        <f t="shared" si="225"/>
        <v>0</v>
      </c>
      <c r="M4829">
        <f t="shared" si="226"/>
        <v>2015</v>
      </c>
      <c r="N4829" t="str">
        <f t="shared" si="227"/>
        <v>Q4</v>
      </c>
    </row>
    <row r="4830" spans="1:14" x14ac:dyDescent="0.35">
      <c r="A4830">
        <v>2070017</v>
      </c>
      <c r="B4830" t="s">
        <v>277</v>
      </c>
      <c r="C4830" t="s">
        <v>61</v>
      </c>
      <c r="D4830" t="s">
        <v>282</v>
      </c>
      <c r="E4830" t="s">
        <v>70</v>
      </c>
      <c r="F4830" t="s">
        <v>23</v>
      </c>
      <c r="G4830" s="10">
        <v>42600</v>
      </c>
      <c r="H4830" s="10">
        <v>42609</v>
      </c>
      <c r="I4830" t="s">
        <v>14</v>
      </c>
      <c r="J4830" t="s">
        <v>15</v>
      </c>
      <c r="K4830" t="str">
        <f>INDEX(State_Code_Name!B:B,MATCH(Consumer_Complaints!E4830,State_Code_Name!C:C,0))</f>
        <v>Massachusetts</v>
      </c>
      <c r="L4830">
        <f t="shared" si="225"/>
        <v>9</v>
      </c>
      <c r="M4830">
        <f t="shared" si="226"/>
        <v>2016</v>
      </c>
      <c r="N4830" t="str">
        <f t="shared" si="227"/>
        <v>Q3</v>
      </c>
    </row>
    <row r="4831" spans="1:14" x14ac:dyDescent="0.35">
      <c r="A4831">
        <v>1444152</v>
      </c>
      <c r="B4831" t="s">
        <v>97</v>
      </c>
      <c r="C4831" t="s">
        <v>52</v>
      </c>
      <c r="D4831" t="s">
        <v>103</v>
      </c>
      <c r="E4831" t="s">
        <v>31</v>
      </c>
      <c r="F4831" t="s">
        <v>19</v>
      </c>
      <c r="G4831" s="10">
        <v>42185</v>
      </c>
      <c r="H4831" s="10">
        <v>42185</v>
      </c>
      <c r="I4831" t="s">
        <v>14</v>
      </c>
      <c r="J4831" t="s">
        <v>15</v>
      </c>
      <c r="K4831" t="str">
        <f>INDEX(State_Code_Name!B:B,MATCH(Consumer_Complaints!E4831,State_Code_Name!C:C,0))</f>
        <v>Texas</v>
      </c>
      <c r="L4831">
        <f t="shared" si="225"/>
        <v>0</v>
      </c>
      <c r="M4831">
        <f t="shared" si="226"/>
        <v>2015</v>
      </c>
      <c r="N4831" t="str">
        <f t="shared" si="227"/>
        <v>Q2</v>
      </c>
    </row>
    <row r="4832" spans="1:14" x14ac:dyDescent="0.35">
      <c r="A4832">
        <v>1604940</v>
      </c>
      <c r="B4832" t="s">
        <v>50</v>
      </c>
      <c r="C4832" t="s">
        <v>36</v>
      </c>
      <c r="D4832" t="s">
        <v>170</v>
      </c>
      <c r="E4832" t="s">
        <v>72</v>
      </c>
      <c r="F4832" t="s">
        <v>19</v>
      </c>
      <c r="G4832" s="10">
        <v>42290</v>
      </c>
      <c r="H4832" s="10">
        <v>42290</v>
      </c>
      <c r="I4832" t="s">
        <v>14</v>
      </c>
      <c r="J4832" t="s">
        <v>15</v>
      </c>
      <c r="K4832" t="str">
        <f>INDEX(State_Code_Name!B:B,MATCH(Consumer_Complaints!E4832,State_Code_Name!C:C,0))</f>
        <v>Kentucky</v>
      </c>
      <c r="L4832">
        <f t="shared" si="225"/>
        <v>0</v>
      </c>
      <c r="M4832">
        <f t="shared" si="226"/>
        <v>2015</v>
      </c>
      <c r="N4832" t="str">
        <f t="shared" si="227"/>
        <v>Q4</v>
      </c>
    </row>
    <row r="4833" spans="1:14" x14ac:dyDescent="0.35">
      <c r="A4833">
        <v>1205532</v>
      </c>
      <c r="B4833" t="s">
        <v>11</v>
      </c>
      <c r="C4833" t="s">
        <v>9</v>
      </c>
      <c r="D4833" t="s">
        <v>288</v>
      </c>
      <c r="E4833" t="s">
        <v>22</v>
      </c>
      <c r="F4833" t="s">
        <v>57</v>
      </c>
      <c r="G4833" s="10">
        <v>42027</v>
      </c>
      <c r="H4833" s="10">
        <v>42032</v>
      </c>
      <c r="I4833" t="s">
        <v>14</v>
      </c>
      <c r="J4833" t="s">
        <v>14</v>
      </c>
      <c r="K4833" t="str">
        <f>INDEX(State_Code_Name!B:B,MATCH(Consumer_Complaints!E4833,State_Code_Name!C:C,0))</f>
        <v>New York</v>
      </c>
      <c r="L4833">
        <f t="shared" si="225"/>
        <v>5</v>
      </c>
      <c r="M4833">
        <f t="shared" si="226"/>
        <v>2015</v>
      </c>
      <c r="N4833" t="str">
        <f t="shared" si="227"/>
        <v>Q1</v>
      </c>
    </row>
    <row r="4834" spans="1:14" x14ac:dyDescent="0.35">
      <c r="A4834">
        <v>569648</v>
      </c>
      <c r="B4834" t="s">
        <v>95</v>
      </c>
      <c r="C4834" t="s">
        <v>9</v>
      </c>
      <c r="D4834" t="s">
        <v>10</v>
      </c>
      <c r="E4834" t="s">
        <v>29</v>
      </c>
      <c r="F4834" t="s">
        <v>305</v>
      </c>
      <c r="G4834" s="10">
        <v>41571</v>
      </c>
      <c r="H4834" s="10">
        <v>41571</v>
      </c>
      <c r="I4834" t="s">
        <v>14</v>
      </c>
      <c r="J4834" t="s">
        <v>14</v>
      </c>
      <c r="K4834" t="str">
        <f>INDEX(State_Code_Name!B:B,MATCH(Consumer_Complaints!E4834,State_Code_Name!C:C,0))</f>
        <v>Connecticut</v>
      </c>
      <c r="L4834">
        <f t="shared" si="225"/>
        <v>0</v>
      </c>
      <c r="M4834">
        <f t="shared" si="226"/>
        <v>2013</v>
      </c>
      <c r="N4834" t="str">
        <f t="shared" si="227"/>
        <v>Q4</v>
      </c>
    </row>
    <row r="4835" spans="1:14" x14ac:dyDescent="0.35">
      <c r="A4835">
        <v>238245</v>
      </c>
      <c r="B4835" t="s">
        <v>95</v>
      </c>
      <c r="C4835" t="s">
        <v>16</v>
      </c>
      <c r="D4835" t="s">
        <v>144</v>
      </c>
      <c r="E4835" t="s">
        <v>48</v>
      </c>
      <c r="F4835" t="s">
        <v>19</v>
      </c>
      <c r="G4835" s="10">
        <v>41290</v>
      </c>
      <c r="H4835" s="10">
        <v>41291</v>
      </c>
      <c r="I4835" t="s">
        <v>14</v>
      </c>
      <c r="J4835" t="s">
        <v>15</v>
      </c>
      <c r="K4835" t="str">
        <f>INDEX(State_Code_Name!B:B,MATCH(Consumer_Complaints!E4835,State_Code_Name!C:C,0))</f>
        <v>New Jersey</v>
      </c>
      <c r="L4835">
        <f t="shared" si="225"/>
        <v>1</v>
      </c>
      <c r="M4835">
        <f t="shared" si="226"/>
        <v>2013</v>
      </c>
      <c r="N4835" t="str">
        <f t="shared" si="227"/>
        <v>Q1</v>
      </c>
    </row>
    <row r="4836" spans="1:14" x14ac:dyDescent="0.35">
      <c r="A4836">
        <v>1861704</v>
      </c>
      <c r="B4836" t="s">
        <v>11</v>
      </c>
      <c r="C4836" t="s">
        <v>9</v>
      </c>
      <c r="D4836" t="s">
        <v>132</v>
      </c>
      <c r="E4836" t="s">
        <v>18</v>
      </c>
      <c r="F4836" t="s">
        <v>19</v>
      </c>
      <c r="G4836" s="10">
        <v>42404</v>
      </c>
      <c r="H4836" s="10">
        <v>42464</v>
      </c>
      <c r="I4836" t="s">
        <v>14</v>
      </c>
      <c r="J4836" t="s">
        <v>14</v>
      </c>
      <c r="K4836" t="str">
        <f>INDEX(State_Code_Name!B:B,MATCH(Consumer_Complaints!E4836,State_Code_Name!C:C,0))</f>
        <v>California</v>
      </c>
      <c r="L4836">
        <f t="shared" si="225"/>
        <v>60</v>
      </c>
      <c r="M4836">
        <f t="shared" si="226"/>
        <v>2016</v>
      </c>
      <c r="N4836" t="str">
        <f t="shared" si="227"/>
        <v>Q1</v>
      </c>
    </row>
    <row r="4837" spans="1:14" x14ac:dyDescent="0.35">
      <c r="A4837">
        <v>1414336</v>
      </c>
      <c r="B4837" t="s">
        <v>43</v>
      </c>
      <c r="C4837" t="s">
        <v>26</v>
      </c>
      <c r="D4837" t="s">
        <v>27</v>
      </c>
      <c r="E4837" t="s">
        <v>35</v>
      </c>
      <c r="F4837" t="s">
        <v>19</v>
      </c>
      <c r="G4837" s="10">
        <v>42283</v>
      </c>
      <c r="H4837" s="10">
        <v>42283</v>
      </c>
      <c r="I4837" t="s">
        <v>14</v>
      </c>
      <c r="J4837" t="s">
        <v>15</v>
      </c>
      <c r="K4837" t="str">
        <f>INDEX(State_Code_Name!B:B,MATCH(Consumer_Complaints!E4837,State_Code_Name!C:C,0))</f>
        <v>Florida</v>
      </c>
      <c r="L4837">
        <f t="shared" si="225"/>
        <v>0</v>
      </c>
      <c r="M4837">
        <f t="shared" si="226"/>
        <v>2015</v>
      </c>
      <c r="N4837" t="str">
        <f t="shared" si="227"/>
        <v>Q4</v>
      </c>
    </row>
    <row r="4838" spans="1:14" x14ac:dyDescent="0.35">
      <c r="A4838">
        <v>1219237</v>
      </c>
      <c r="B4838" t="s">
        <v>520</v>
      </c>
      <c r="C4838" t="s">
        <v>32</v>
      </c>
      <c r="D4838" t="s">
        <v>44</v>
      </c>
      <c r="E4838" t="s">
        <v>31</v>
      </c>
      <c r="F4838" t="s">
        <v>19</v>
      </c>
      <c r="G4838" s="10">
        <v>42035</v>
      </c>
      <c r="H4838" s="10">
        <v>42035</v>
      </c>
      <c r="I4838" t="s">
        <v>14</v>
      </c>
      <c r="J4838" t="s">
        <v>14</v>
      </c>
      <c r="K4838" t="str">
        <f>INDEX(State_Code_Name!B:B,MATCH(Consumer_Complaints!E4838,State_Code_Name!C:C,0))</f>
        <v>Texas</v>
      </c>
      <c r="L4838">
        <f t="shared" si="225"/>
        <v>0</v>
      </c>
      <c r="M4838">
        <f t="shared" si="226"/>
        <v>2015</v>
      </c>
      <c r="N4838" t="str">
        <f t="shared" si="227"/>
        <v>Q1</v>
      </c>
    </row>
    <row r="4839" spans="1:14" x14ac:dyDescent="0.35">
      <c r="A4839">
        <v>1823811</v>
      </c>
      <c r="B4839" t="s">
        <v>95</v>
      </c>
      <c r="C4839" t="s">
        <v>16</v>
      </c>
      <c r="D4839" t="s">
        <v>24</v>
      </c>
      <c r="E4839" t="s">
        <v>35</v>
      </c>
      <c r="F4839" t="s">
        <v>19</v>
      </c>
      <c r="G4839" s="10">
        <v>42616</v>
      </c>
      <c r="H4839" s="10">
        <v>42616</v>
      </c>
      <c r="I4839" t="s">
        <v>14</v>
      </c>
      <c r="J4839" t="s">
        <v>15</v>
      </c>
      <c r="K4839" t="str">
        <f>INDEX(State_Code_Name!B:B,MATCH(Consumer_Complaints!E4839,State_Code_Name!C:C,0))</f>
        <v>Florida</v>
      </c>
      <c r="L4839">
        <f t="shared" si="225"/>
        <v>0</v>
      </c>
      <c r="M4839">
        <f t="shared" si="226"/>
        <v>2016</v>
      </c>
      <c r="N4839" t="str">
        <f t="shared" si="227"/>
        <v>Q3</v>
      </c>
    </row>
    <row r="4840" spans="1:14" x14ac:dyDescent="0.35">
      <c r="A4840">
        <v>1549142</v>
      </c>
      <c r="B4840" t="s">
        <v>43</v>
      </c>
      <c r="C4840" t="s">
        <v>36</v>
      </c>
      <c r="D4840" t="s">
        <v>112</v>
      </c>
      <c r="E4840" t="s">
        <v>42</v>
      </c>
      <c r="F4840" t="s">
        <v>19</v>
      </c>
      <c r="G4840" s="10">
        <v>42044</v>
      </c>
      <c r="H4840" s="10">
        <v>42133</v>
      </c>
      <c r="I4840" t="s">
        <v>14</v>
      </c>
      <c r="J4840" t="s">
        <v>15</v>
      </c>
      <c r="K4840" t="str">
        <f>INDEX(State_Code_Name!B:B,MATCH(Consumer_Complaints!E4840,State_Code_Name!C:C,0))</f>
        <v>North Carolina</v>
      </c>
      <c r="L4840">
        <f t="shared" si="225"/>
        <v>89</v>
      </c>
      <c r="M4840">
        <f t="shared" si="226"/>
        <v>2015</v>
      </c>
      <c r="N4840" t="str">
        <f t="shared" si="227"/>
        <v>Q1</v>
      </c>
    </row>
    <row r="4841" spans="1:14" x14ac:dyDescent="0.35">
      <c r="A4841">
        <v>1809995</v>
      </c>
      <c r="B4841" t="s">
        <v>65</v>
      </c>
      <c r="C4841" t="s">
        <v>9</v>
      </c>
      <c r="D4841" t="s">
        <v>10</v>
      </c>
      <c r="E4841" t="s">
        <v>35</v>
      </c>
      <c r="F4841" t="s">
        <v>19</v>
      </c>
      <c r="G4841" s="10">
        <v>42429</v>
      </c>
      <c r="H4841" s="10">
        <v>42429</v>
      </c>
      <c r="I4841" t="s">
        <v>14</v>
      </c>
      <c r="J4841" t="s">
        <v>14</v>
      </c>
      <c r="K4841" t="str">
        <f>INDEX(State_Code_Name!B:B,MATCH(Consumer_Complaints!E4841,State_Code_Name!C:C,0))</f>
        <v>Florida</v>
      </c>
      <c r="L4841">
        <f t="shared" si="225"/>
        <v>0</v>
      </c>
      <c r="M4841">
        <f t="shared" si="226"/>
        <v>2016</v>
      </c>
      <c r="N4841" t="str">
        <f t="shared" si="227"/>
        <v>Q1</v>
      </c>
    </row>
    <row r="4842" spans="1:14" x14ac:dyDescent="0.35">
      <c r="A4842">
        <v>1557195</v>
      </c>
      <c r="B4842" t="s">
        <v>43</v>
      </c>
      <c r="C4842" t="s">
        <v>16</v>
      </c>
      <c r="D4842" t="s">
        <v>20</v>
      </c>
      <c r="E4842" t="s">
        <v>22</v>
      </c>
      <c r="F4842" t="s">
        <v>23</v>
      </c>
      <c r="G4842" s="10">
        <v>42256</v>
      </c>
      <c r="H4842" s="10">
        <v>42256</v>
      </c>
      <c r="I4842" t="s">
        <v>14</v>
      </c>
      <c r="J4842" t="s">
        <v>15</v>
      </c>
      <c r="K4842" t="str">
        <f>INDEX(State_Code_Name!B:B,MATCH(Consumer_Complaints!E4842,State_Code_Name!C:C,0))</f>
        <v>New York</v>
      </c>
      <c r="L4842">
        <f t="shared" si="225"/>
        <v>0</v>
      </c>
      <c r="M4842">
        <f t="shared" si="226"/>
        <v>2015</v>
      </c>
      <c r="N4842" t="str">
        <f t="shared" si="227"/>
        <v>Q3</v>
      </c>
    </row>
    <row r="4843" spans="1:14" x14ac:dyDescent="0.35">
      <c r="A4843">
        <v>910007</v>
      </c>
      <c r="B4843" t="s">
        <v>43</v>
      </c>
      <c r="C4843" t="s">
        <v>36</v>
      </c>
      <c r="D4843" t="s">
        <v>49</v>
      </c>
      <c r="E4843" t="s">
        <v>18</v>
      </c>
      <c r="F4843" t="s">
        <v>19</v>
      </c>
      <c r="G4843" s="10">
        <v>41814</v>
      </c>
      <c r="H4843" s="10">
        <v>41814</v>
      </c>
      <c r="I4843" t="s">
        <v>14</v>
      </c>
      <c r="J4843" t="s">
        <v>15</v>
      </c>
      <c r="K4843" t="str">
        <f>INDEX(State_Code_Name!B:B,MATCH(Consumer_Complaints!E4843,State_Code_Name!C:C,0))</f>
        <v>California</v>
      </c>
      <c r="L4843">
        <f t="shared" si="225"/>
        <v>0</v>
      </c>
      <c r="M4843">
        <f t="shared" si="226"/>
        <v>2014</v>
      </c>
      <c r="N4843" t="str">
        <f t="shared" si="227"/>
        <v>Q2</v>
      </c>
    </row>
    <row r="4844" spans="1:14" x14ac:dyDescent="0.35">
      <c r="A4844">
        <v>1314579</v>
      </c>
      <c r="B4844" t="s">
        <v>54</v>
      </c>
      <c r="C4844" t="s">
        <v>52</v>
      </c>
      <c r="D4844" t="s">
        <v>103</v>
      </c>
      <c r="E4844" t="s">
        <v>18</v>
      </c>
      <c r="F4844" t="s">
        <v>19</v>
      </c>
      <c r="G4844" s="10">
        <v>42098</v>
      </c>
      <c r="H4844" s="10">
        <v>42098</v>
      </c>
      <c r="I4844" t="s">
        <v>14</v>
      </c>
      <c r="J4844" t="s">
        <v>14</v>
      </c>
      <c r="K4844" t="str">
        <f>INDEX(State_Code_Name!B:B,MATCH(Consumer_Complaints!E4844,State_Code_Name!C:C,0))</f>
        <v>California</v>
      </c>
      <c r="L4844">
        <f t="shared" si="225"/>
        <v>0</v>
      </c>
      <c r="M4844">
        <f t="shared" si="226"/>
        <v>2015</v>
      </c>
      <c r="N4844" t="str">
        <f t="shared" si="227"/>
        <v>Q2</v>
      </c>
    </row>
    <row r="4845" spans="1:14" x14ac:dyDescent="0.35">
      <c r="A4845">
        <v>882276</v>
      </c>
      <c r="B4845" t="s">
        <v>839</v>
      </c>
      <c r="C4845" t="s">
        <v>32</v>
      </c>
      <c r="D4845" t="s">
        <v>41</v>
      </c>
      <c r="E4845" t="s">
        <v>12</v>
      </c>
      <c r="F4845" t="s">
        <v>13</v>
      </c>
      <c r="G4845" s="10">
        <v>41765</v>
      </c>
      <c r="H4845" s="10">
        <v>41803</v>
      </c>
      <c r="I4845" t="s">
        <v>14</v>
      </c>
      <c r="J4845" t="s">
        <v>15</v>
      </c>
      <c r="K4845" t="str">
        <f>INDEX(State_Code_Name!B:B,MATCH(Consumer_Complaints!E4845,State_Code_Name!C:C,0))</f>
        <v>Virginia</v>
      </c>
      <c r="L4845">
        <f t="shared" si="225"/>
        <v>38</v>
      </c>
      <c r="M4845">
        <f t="shared" si="226"/>
        <v>2014</v>
      </c>
      <c r="N4845" t="str">
        <f t="shared" si="227"/>
        <v>Q2</v>
      </c>
    </row>
    <row r="4846" spans="1:14" x14ac:dyDescent="0.35">
      <c r="A4846">
        <v>1212575</v>
      </c>
      <c r="B4846" t="s">
        <v>180</v>
      </c>
      <c r="C4846" t="s">
        <v>172</v>
      </c>
      <c r="D4846" t="s">
        <v>173</v>
      </c>
      <c r="E4846" t="s">
        <v>66</v>
      </c>
      <c r="F4846" t="s">
        <v>19</v>
      </c>
      <c r="G4846" s="10">
        <v>42031</v>
      </c>
      <c r="H4846" s="10">
        <v>42031</v>
      </c>
      <c r="I4846" t="s">
        <v>14</v>
      </c>
      <c r="J4846" t="s">
        <v>15</v>
      </c>
      <c r="K4846" t="str">
        <f>INDEX(State_Code_Name!B:B,MATCH(Consumer_Complaints!E4846,State_Code_Name!C:C,0))</f>
        <v>Michigan</v>
      </c>
      <c r="L4846">
        <f t="shared" si="225"/>
        <v>0</v>
      </c>
      <c r="M4846">
        <f t="shared" si="226"/>
        <v>2015</v>
      </c>
      <c r="N4846" t="str">
        <f t="shared" si="227"/>
        <v>Q1</v>
      </c>
    </row>
    <row r="4847" spans="1:14" x14ac:dyDescent="0.35">
      <c r="A4847">
        <v>1261924</v>
      </c>
      <c r="B4847" t="s">
        <v>60</v>
      </c>
      <c r="C4847" t="s">
        <v>52</v>
      </c>
      <c r="D4847" t="s">
        <v>76</v>
      </c>
      <c r="E4847" t="s">
        <v>35</v>
      </c>
      <c r="F4847" t="s">
        <v>19</v>
      </c>
      <c r="G4847" s="10">
        <v>42063</v>
      </c>
      <c r="H4847" s="10">
        <v>42158</v>
      </c>
      <c r="I4847" t="s">
        <v>14</v>
      </c>
      <c r="J4847" t="s">
        <v>14</v>
      </c>
      <c r="K4847" t="str">
        <f>INDEX(State_Code_Name!B:B,MATCH(Consumer_Complaints!E4847,State_Code_Name!C:C,0))</f>
        <v>Florida</v>
      </c>
      <c r="L4847">
        <f t="shared" si="225"/>
        <v>95</v>
      </c>
      <c r="M4847">
        <f t="shared" si="226"/>
        <v>2015</v>
      </c>
      <c r="N4847" t="str">
        <f t="shared" si="227"/>
        <v>Q1</v>
      </c>
    </row>
    <row r="4848" spans="1:14" x14ac:dyDescent="0.35">
      <c r="A4848">
        <v>2079233</v>
      </c>
      <c r="B4848" t="s">
        <v>38</v>
      </c>
      <c r="C4848" t="s">
        <v>16</v>
      </c>
      <c r="D4848" t="s">
        <v>20</v>
      </c>
      <c r="E4848" t="s">
        <v>91</v>
      </c>
      <c r="F4848" t="s">
        <v>19</v>
      </c>
      <c r="G4848" s="10">
        <v>42606</v>
      </c>
      <c r="H4848" s="10">
        <v>42606</v>
      </c>
      <c r="I4848" t="s">
        <v>14</v>
      </c>
      <c r="J4848" t="s">
        <v>14</v>
      </c>
      <c r="K4848" t="str">
        <f>INDEX(State_Code_Name!B:B,MATCH(Consumer_Complaints!E4848,State_Code_Name!C:C,0))</f>
        <v>Vermont</v>
      </c>
      <c r="L4848">
        <f t="shared" si="225"/>
        <v>0</v>
      </c>
      <c r="M4848">
        <f t="shared" si="226"/>
        <v>2016</v>
      </c>
      <c r="N4848" t="str">
        <f t="shared" si="227"/>
        <v>Q3</v>
      </c>
    </row>
    <row r="4849" spans="1:14" x14ac:dyDescent="0.35">
      <c r="A4849">
        <v>318273</v>
      </c>
      <c r="B4849" t="s">
        <v>38</v>
      </c>
      <c r="C4849" t="s">
        <v>36</v>
      </c>
      <c r="D4849" t="s">
        <v>149</v>
      </c>
      <c r="E4849" t="s">
        <v>18</v>
      </c>
      <c r="F4849" t="s">
        <v>19</v>
      </c>
      <c r="G4849" s="10">
        <v>41320</v>
      </c>
      <c r="H4849" s="10">
        <v>41320</v>
      </c>
      <c r="I4849" t="s">
        <v>14</v>
      </c>
      <c r="J4849" t="s">
        <v>15</v>
      </c>
      <c r="K4849" t="str">
        <f>INDEX(State_Code_Name!B:B,MATCH(Consumer_Complaints!E4849,State_Code_Name!C:C,0))</f>
        <v>California</v>
      </c>
      <c r="L4849">
        <f t="shared" si="225"/>
        <v>0</v>
      </c>
      <c r="M4849">
        <f t="shared" si="226"/>
        <v>2013</v>
      </c>
      <c r="N4849" t="str">
        <f t="shared" si="227"/>
        <v>Q1</v>
      </c>
    </row>
    <row r="4850" spans="1:14" x14ac:dyDescent="0.35">
      <c r="A4850">
        <v>1960861</v>
      </c>
      <c r="B4850" t="s">
        <v>583</v>
      </c>
      <c r="C4850" t="s">
        <v>26</v>
      </c>
      <c r="D4850" t="s">
        <v>27</v>
      </c>
      <c r="E4850" t="s">
        <v>31</v>
      </c>
      <c r="F4850" t="s">
        <v>19</v>
      </c>
      <c r="G4850" s="10">
        <v>42588</v>
      </c>
      <c r="H4850" s="10">
        <v>42588</v>
      </c>
      <c r="I4850" t="s">
        <v>14</v>
      </c>
      <c r="J4850" t="s">
        <v>14</v>
      </c>
      <c r="K4850" t="str">
        <f>INDEX(State_Code_Name!B:B,MATCH(Consumer_Complaints!E4850,State_Code_Name!C:C,0))</f>
        <v>Texas</v>
      </c>
      <c r="L4850">
        <f t="shared" si="225"/>
        <v>0</v>
      </c>
      <c r="M4850">
        <f t="shared" si="226"/>
        <v>2016</v>
      </c>
      <c r="N4850" t="str">
        <f t="shared" si="227"/>
        <v>Q3</v>
      </c>
    </row>
    <row r="4851" spans="1:14" x14ac:dyDescent="0.35">
      <c r="A4851">
        <v>464063</v>
      </c>
      <c r="B4851" t="s">
        <v>30</v>
      </c>
      <c r="C4851" t="s">
        <v>26</v>
      </c>
      <c r="D4851" t="s">
        <v>56</v>
      </c>
      <c r="E4851" t="s">
        <v>35</v>
      </c>
      <c r="F4851" t="s">
        <v>19</v>
      </c>
      <c r="G4851" s="10">
        <v>41478</v>
      </c>
      <c r="H4851" s="10">
        <v>41480</v>
      </c>
      <c r="I4851" t="s">
        <v>14</v>
      </c>
      <c r="J4851" t="s">
        <v>15</v>
      </c>
      <c r="K4851" t="str">
        <f>INDEX(State_Code_Name!B:B,MATCH(Consumer_Complaints!E4851,State_Code_Name!C:C,0))</f>
        <v>Florida</v>
      </c>
      <c r="L4851">
        <f t="shared" si="225"/>
        <v>2</v>
      </c>
      <c r="M4851">
        <f t="shared" si="226"/>
        <v>2013</v>
      </c>
      <c r="N4851" t="str">
        <f t="shared" si="227"/>
        <v>Q3</v>
      </c>
    </row>
    <row r="4852" spans="1:14" x14ac:dyDescent="0.35">
      <c r="A4852">
        <v>601541</v>
      </c>
      <c r="B4852" t="s">
        <v>678</v>
      </c>
      <c r="C4852" t="s">
        <v>32</v>
      </c>
      <c r="D4852" t="s">
        <v>116</v>
      </c>
      <c r="E4852" t="s">
        <v>39</v>
      </c>
      <c r="F4852" t="s">
        <v>19</v>
      </c>
      <c r="G4852" s="10">
        <v>41595</v>
      </c>
      <c r="H4852" s="10">
        <v>41605</v>
      </c>
      <c r="I4852" t="s">
        <v>14</v>
      </c>
      <c r="J4852" t="s">
        <v>15</v>
      </c>
      <c r="K4852" t="str">
        <f>INDEX(State_Code_Name!B:B,MATCH(Consumer_Complaints!E4852,State_Code_Name!C:C,0))</f>
        <v>Ohio</v>
      </c>
      <c r="L4852">
        <f t="shared" si="225"/>
        <v>10</v>
      </c>
      <c r="M4852">
        <f t="shared" si="226"/>
        <v>2013</v>
      </c>
      <c r="N4852" t="str">
        <f t="shared" si="227"/>
        <v>Q4</v>
      </c>
    </row>
    <row r="4853" spans="1:14" x14ac:dyDescent="0.35">
      <c r="A4853">
        <v>1188397</v>
      </c>
      <c r="B4853" t="s">
        <v>1093</v>
      </c>
      <c r="C4853" t="s">
        <v>32</v>
      </c>
      <c r="D4853" t="s">
        <v>44</v>
      </c>
      <c r="E4853" t="s">
        <v>22</v>
      </c>
      <c r="F4853" t="s">
        <v>19</v>
      </c>
      <c r="G4853" s="10">
        <v>42248</v>
      </c>
      <c r="H4853" s="10">
        <v>42340</v>
      </c>
      <c r="I4853" t="s">
        <v>14</v>
      </c>
      <c r="J4853" t="s">
        <v>15</v>
      </c>
      <c r="K4853" t="str">
        <f>INDEX(State_Code_Name!B:B,MATCH(Consumer_Complaints!E4853,State_Code_Name!C:C,0))</f>
        <v>New York</v>
      </c>
      <c r="L4853">
        <f t="shared" si="225"/>
        <v>92</v>
      </c>
      <c r="M4853">
        <f t="shared" si="226"/>
        <v>2015</v>
      </c>
      <c r="N4853" t="str">
        <f t="shared" si="227"/>
        <v>Q3</v>
      </c>
    </row>
    <row r="4854" spans="1:14" x14ac:dyDescent="0.35">
      <c r="A4854">
        <v>805211</v>
      </c>
      <c r="B4854" t="s">
        <v>58</v>
      </c>
      <c r="C4854" t="s">
        <v>16</v>
      </c>
      <c r="D4854" t="s">
        <v>144</v>
      </c>
      <c r="E4854" t="s">
        <v>39</v>
      </c>
      <c r="F4854" t="s">
        <v>19</v>
      </c>
      <c r="G4854" s="10">
        <v>41947</v>
      </c>
      <c r="H4854" s="10">
        <v>41947</v>
      </c>
      <c r="I4854" t="s">
        <v>14</v>
      </c>
      <c r="J4854" t="s">
        <v>15</v>
      </c>
      <c r="K4854" t="str">
        <f>INDEX(State_Code_Name!B:B,MATCH(Consumer_Complaints!E4854,State_Code_Name!C:C,0))</f>
        <v>Ohio</v>
      </c>
      <c r="L4854">
        <f t="shared" si="225"/>
        <v>0</v>
      </c>
      <c r="M4854">
        <f t="shared" si="226"/>
        <v>2014</v>
      </c>
      <c r="N4854" t="str">
        <f t="shared" si="227"/>
        <v>Q4</v>
      </c>
    </row>
    <row r="4855" spans="1:14" x14ac:dyDescent="0.35">
      <c r="A4855">
        <v>774587</v>
      </c>
      <c r="B4855" t="s">
        <v>69</v>
      </c>
      <c r="C4855" t="s">
        <v>26</v>
      </c>
      <c r="D4855" t="s">
        <v>56</v>
      </c>
      <c r="E4855" t="s">
        <v>35</v>
      </c>
      <c r="F4855" t="s">
        <v>19</v>
      </c>
      <c r="G4855" s="10">
        <v>41722</v>
      </c>
      <c r="H4855" s="10">
        <v>41722</v>
      </c>
      <c r="I4855" t="s">
        <v>14</v>
      </c>
      <c r="J4855" t="s">
        <v>14</v>
      </c>
      <c r="K4855" t="str">
        <f>INDEX(State_Code_Name!B:B,MATCH(Consumer_Complaints!E4855,State_Code_Name!C:C,0))</f>
        <v>Florida</v>
      </c>
      <c r="L4855">
        <f t="shared" si="225"/>
        <v>0</v>
      </c>
      <c r="M4855">
        <f t="shared" si="226"/>
        <v>2014</v>
      </c>
      <c r="N4855" t="str">
        <f t="shared" si="227"/>
        <v>Q1</v>
      </c>
    </row>
    <row r="4856" spans="1:14" x14ac:dyDescent="0.35">
      <c r="A4856">
        <v>1983943</v>
      </c>
      <c r="B4856" t="s">
        <v>303</v>
      </c>
      <c r="C4856" t="s">
        <v>61</v>
      </c>
      <c r="D4856" t="s">
        <v>282</v>
      </c>
      <c r="E4856" t="s">
        <v>31</v>
      </c>
      <c r="F4856" t="s">
        <v>19</v>
      </c>
      <c r="G4856" s="10">
        <v>42545</v>
      </c>
      <c r="H4856" s="10">
        <v>42545</v>
      </c>
      <c r="I4856" t="s">
        <v>14</v>
      </c>
      <c r="J4856" t="s">
        <v>15</v>
      </c>
      <c r="K4856" t="str">
        <f>INDEX(State_Code_Name!B:B,MATCH(Consumer_Complaints!E4856,State_Code_Name!C:C,0))</f>
        <v>Texas</v>
      </c>
      <c r="L4856">
        <f t="shared" si="225"/>
        <v>0</v>
      </c>
      <c r="M4856">
        <f t="shared" si="226"/>
        <v>2016</v>
      </c>
      <c r="N4856" t="str">
        <f t="shared" si="227"/>
        <v>Q2</v>
      </c>
    </row>
    <row r="4857" spans="1:14" x14ac:dyDescent="0.35">
      <c r="A4857">
        <v>1198125</v>
      </c>
      <c r="B4857" t="s">
        <v>105</v>
      </c>
      <c r="C4857" t="s">
        <v>32</v>
      </c>
      <c r="D4857" t="s">
        <v>116</v>
      </c>
      <c r="E4857" t="s">
        <v>77</v>
      </c>
      <c r="F4857" t="s">
        <v>19</v>
      </c>
      <c r="G4857" s="10">
        <v>42021</v>
      </c>
      <c r="H4857" s="10">
        <v>42021</v>
      </c>
      <c r="I4857" t="s">
        <v>14</v>
      </c>
      <c r="J4857" t="s">
        <v>15</v>
      </c>
      <c r="K4857" t="str">
        <f>INDEX(State_Code_Name!B:B,MATCH(Consumer_Complaints!E4857,State_Code_Name!C:C,0))</f>
        <v>Missouri</v>
      </c>
      <c r="L4857">
        <f t="shared" si="225"/>
        <v>0</v>
      </c>
      <c r="M4857">
        <f t="shared" si="226"/>
        <v>2015</v>
      </c>
      <c r="N4857" t="str">
        <f t="shared" si="227"/>
        <v>Q1</v>
      </c>
    </row>
    <row r="4858" spans="1:14" x14ac:dyDescent="0.35">
      <c r="A4858">
        <v>1795563</v>
      </c>
      <c r="B4858" t="s">
        <v>50</v>
      </c>
      <c r="C4858" t="s">
        <v>32</v>
      </c>
      <c r="D4858" t="s">
        <v>104</v>
      </c>
      <c r="E4858" t="s">
        <v>79</v>
      </c>
      <c r="F4858" t="s">
        <v>19</v>
      </c>
      <c r="G4858" s="10">
        <v>42420</v>
      </c>
      <c r="H4858" s="10">
        <v>42420</v>
      </c>
      <c r="I4858" t="s">
        <v>14</v>
      </c>
      <c r="J4858" t="s">
        <v>15</v>
      </c>
      <c r="K4858" t="str">
        <f>INDEX(State_Code_Name!B:B,MATCH(Consumer_Complaints!E4858,State_Code_Name!C:C,0))</f>
        <v>Minnesota</v>
      </c>
      <c r="L4858">
        <f t="shared" si="225"/>
        <v>0</v>
      </c>
      <c r="M4858">
        <f t="shared" si="226"/>
        <v>2016</v>
      </c>
      <c r="N4858" t="str">
        <f t="shared" si="227"/>
        <v>Q1</v>
      </c>
    </row>
    <row r="4859" spans="1:14" x14ac:dyDescent="0.35">
      <c r="A4859">
        <v>1839900</v>
      </c>
      <c r="B4859" t="s">
        <v>43</v>
      </c>
      <c r="C4859" t="s">
        <v>36</v>
      </c>
      <c r="D4859" t="s">
        <v>145</v>
      </c>
      <c r="E4859" t="s">
        <v>22</v>
      </c>
      <c r="F4859" t="s">
        <v>305</v>
      </c>
      <c r="G4859" s="10">
        <v>42447</v>
      </c>
      <c r="H4859" s="10">
        <v>42451</v>
      </c>
      <c r="I4859" t="s">
        <v>14</v>
      </c>
      <c r="J4859" t="s">
        <v>14</v>
      </c>
      <c r="K4859" t="str">
        <f>INDEX(State_Code_Name!B:B,MATCH(Consumer_Complaints!E4859,State_Code_Name!C:C,0))</f>
        <v>New York</v>
      </c>
      <c r="L4859">
        <f t="shared" si="225"/>
        <v>4</v>
      </c>
      <c r="M4859">
        <f t="shared" si="226"/>
        <v>2016</v>
      </c>
      <c r="N4859" t="str">
        <f t="shared" si="227"/>
        <v>Q1</v>
      </c>
    </row>
    <row r="4860" spans="1:14" x14ac:dyDescent="0.35">
      <c r="A4860">
        <v>1788019</v>
      </c>
      <c r="B4860" t="s">
        <v>50</v>
      </c>
      <c r="C4860" t="s">
        <v>36</v>
      </c>
      <c r="D4860" t="s">
        <v>145</v>
      </c>
      <c r="E4860" t="s">
        <v>35</v>
      </c>
      <c r="F4860" t="s">
        <v>19</v>
      </c>
      <c r="G4860" s="10">
        <v>42415</v>
      </c>
      <c r="H4860" s="10">
        <v>42418</v>
      </c>
      <c r="I4860" t="s">
        <v>14</v>
      </c>
      <c r="J4860" t="s">
        <v>15</v>
      </c>
      <c r="K4860" t="str">
        <f>INDEX(State_Code_Name!B:B,MATCH(Consumer_Complaints!E4860,State_Code_Name!C:C,0))</f>
        <v>Florida</v>
      </c>
      <c r="L4860">
        <f t="shared" si="225"/>
        <v>3</v>
      </c>
      <c r="M4860">
        <f t="shared" si="226"/>
        <v>2016</v>
      </c>
      <c r="N4860" t="str">
        <f t="shared" si="227"/>
        <v>Q1</v>
      </c>
    </row>
    <row r="4861" spans="1:14" x14ac:dyDescent="0.35">
      <c r="A4861">
        <v>868232</v>
      </c>
      <c r="B4861" t="s">
        <v>164</v>
      </c>
      <c r="C4861" t="s">
        <v>16</v>
      </c>
      <c r="D4861" t="s">
        <v>20</v>
      </c>
      <c r="E4861" t="s">
        <v>35</v>
      </c>
      <c r="F4861" t="s">
        <v>305</v>
      </c>
      <c r="G4861" s="10">
        <v>41786</v>
      </c>
      <c r="H4861" s="10">
        <v>41788</v>
      </c>
      <c r="I4861" t="s">
        <v>14</v>
      </c>
      <c r="J4861" t="s">
        <v>15</v>
      </c>
      <c r="K4861" t="str">
        <f>INDEX(State_Code_Name!B:B,MATCH(Consumer_Complaints!E4861,State_Code_Name!C:C,0))</f>
        <v>Florida</v>
      </c>
      <c r="L4861">
        <f t="shared" si="225"/>
        <v>2</v>
      </c>
      <c r="M4861">
        <f t="shared" si="226"/>
        <v>2014</v>
      </c>
      <c r="N4861" t="str">
        <f t="shared" si="227"/>
        <v>Q2</v>
      </c>
    </row>
    <row r="4862" spans="1:14" x14ac:dyDescent="0.35">
      <c r="A4862">
        <v>1202968</v>
      </c>
      <c r="B4862" t="s">
        <v>11</v>
      </c>
      <c r="C4862" t="s">
        <v>9</v>
      </c>
      <c r="D4862" t="s">
        <v>10</v>
      </c>
      <c r="E4862" t="s">
        <v>85</v>
      </c>
      <c r="F4862" t="s">
        <v>19</v>
      </c>
      <c r="G4862" s="10">
        <v>42025</v>
      </c>
      <c r="H4862" s="10">
        <v>42025</v>
      </c>
      <c r="I4862" t="s">
        <v>14</v>
      </c>
      <c r="J4862" t="s">
        <v>15</v>
      </c>
      <c r="K4862" t="str">
        <f>INDEX(State_Code_Name!B:B,MATCH(Consumer_Complaints!E4862,State_Code_Name!C:C,0))</f>
        <v>Wisconsin</v>
      </c>
      <c r="L4862">
        <f t="shared" si="225"/>
        <v>0</v>
      </c>
      <c r="M4862">
        <f t="shared" si="226"/>
        <v>2015</v>
      </c>
      <c r="N4862" t="str">
        <f t="shared" si="227"/>
        <v>Q1</v>
      </c>
    </row>
    <row r="4863" spans="1:14" x14ac:dyDescent="0.35">
      <c r="A4863">
        <v>1359457</v>
      </c>
      <c r="B4863" t="s">
        <v>263</v>
      </c>
      <c r="C4863" t="s">
        <v>32</v>
      </c>
      <c r="D4863" t="s">
        <v>44</v>
      </c>
      <c r="E4863" t="s">
        <v>22</v>
      </c>
      <c r="F4863" t="s">
        <v>13</v>
      </c>
      <c r="G4863" s="10">
        <v>42099</v>
      </c>
      <c r="H4863" s="10">
        <v>42129</v>
      </c>
      <c r="I4863" t="s">
        <v>14</v>
      </c>
      <c r="J4863" t="s">
        <v>15</v>
      </c>
      <c r="K4863" t="str">
        <f>INDEX(State_Code_Name!B:B,MATCH(Consumer_Complaints!E4863,State_Code_Name!C:C,0))</f>
        <v>New York</v>
      </c>
      <c r="L4863">
        <f t="shared" si="225"/>
        <v>30</v>
      </c>
      <c r="M4863">
        <f t="shared" si="226"/>
        <v>2015</v>
      </c>
      <c r="N4863" t="str">
        <f t="shared" si="227"/>
        <v>Q2</v>
      </c>
    </row>
    <row r="4864" spans="1:14" x14ac:dyDescent="0.35">
      <c r="A4864">
        <v>1872812</v>
      </c>
      <c r="B4864" t="s">
        <v>30</v>
      </c>
      <c r="C4864" t="s">
        <v>16</v>
      </c>
      <c r="D4864" t="s">
        <v>24</v>
      </c>
      <c r="E4864" t="s">
        <v>122</v>
      </c>
      <c r="F4864" t="s">
        <v>19</v>
      </c>
      <c r="G4864" s="10">
        <v>42678</v>
      </c>
      <c r="H4864" s="10">
        <v>42678</v>
      </c>
      <c r="I4864" t="s">
        <v>14</v>
      </c>
      <c r="J4864" t="s">
        <v>15</v>
      </c>
      <c r="K4864" t="str">
        <f>INDEX(State_Code_Name!B:B,MATCH(Consumer_Complaints!E4864,State_Code_Name!C:C,0))</f>
        <v>Maryland</v>
      </c>
      <c r="L4864">
        <f t="shared" si="225"/>
        <v>0</v>
      </c>
      <c r="M4864">
        <f t="shared" si="226"/>
        <v>2016</v>
      </c>
      <c r="N4864" t="str">
        <f t="shared" si="227"/>
        <v>Q4</v>
      </c>
    </row>
    <row r="4865" spans="1:14" x14ac:dyDescent="0.35">
      <c r="A4865">
        <v>1560821</v>
      </c>
      <c r="B4865" t="s">
        <v>141</v>
      </c>
      <c r="C4865" t="s">
        <v>26</v>
      </c>
      <c r="D4865" t="s">
        <v>27</v>
      </c>
      <c r="E4865" t="s">
        <v>35</v>
      </c>
      <c r="F4865" t="s">
        <v>19</v>
      </c>
      <c r="G4865" s="10">
        <v>42317</v>
      </c>
      <c r="H4865" s="10">
        <v>42317</v>
      </c>
      <c r="I4865" t="s">
        <v>14</v>
      </c>
      <c r="J4865" t="s">
        <v>14</v>
      </c>
      <c r="K4865" t="str">
        <f>INDEX(State_Code_Name!B:B,MATCH(Consumer_Complaints!E4865,State_Code_Name!C:C,0))</f>
        <v>Florida</v>
      </c>
      <c r="L4865">
        <f t="shared" si="225"/>
        <v>0</v>
      </c>
      <c r="M4865">
        <f t="shared" si="226"/>
        <v>2015</v>
      </c>
      <c r="N4865" t="str">
        <f t="shared" si="227"/>
        <v>Q4</v>
      </c>
    </row>
    <row r="4866" spans="1:14" x14ac:dyDescent="0.35">
      <c r="A4866">
        <v>223531</v>
      </c>
      <c r="B4866" t="s">
        <v>271</v>
      </c>
      <c r="C4866" t="s">
        <v>16</v>
      </c>
      <c r="D4866" t="s">
        <v>20</v>
      </c>
      <c r="E4866" t="s">
        <v>22</v>
      </c>
      <c r="F4866" t="s">
        <v>19</v>
      </c>
      <c r="G4866" s="10">
        <v>41487</v>
      </c>
      <c r="H4866" s="10">
        <v>41487</v>
      </c>
      <c r="I4866" t="s">
        <v>14</v>
      </c>
      <c r="J4866" t="s">
        <v>15</v>
      </c>
      <c r="K4866" t="str">
        <f>INDEX(State_Code_Name!B:B,MATCH(Consumer_Complaints!E4866,State_Code_Name!C:C,0))</f>
        <v>New York</v>
      </c>
      <c r="L4866">
        <f t="shared" si="225"/>
        <v>0</v>
      </c>
      <c r="M4866">
        <f t="shared" si="226"/>
        <v>2013</v>
      </c>
      <c r="N4866" t="str">
        <f t="shared" si="227"/>
        <v>Q3</v>
      </c>
    </row>
    <row r="4867" spans="1:14" x14ac:dyDescent="0.35">
      <c r="A4867">
        <v>727088</v>
      </c>
      <c r="B4867" t="s">
        <v>240</v>
      </c>
      <c r="C4867" t="s">
        <v>61</v>
      </c>
      <c r="D4867" t="s">
        <v>459</v>
      </c>
      <c r="E4867" t="s">
        <v>18</v>
      </c>
      <c r="F4867" t="s">
        <v>19</v>
      </c>
      <c r="G4867" s="10">
        <v>41691</v>
      </c>
      <c r="H4867" s="10">
        <v>41691</v>
      </c>
      <c r="I4867" t="s">
        <v>14</v>
      </c>
      <c r="J4867" t="s">
        <v>15</v>
      </c>
      <c r="K4867" t="str">
        <f>INDEX(State_Code_Name!B:B,MATCH(Consumer_Complaints!E4867,State_Code_Name!C:C,0))</f>
        <v>California</v>
      </c>
      <c r="L4867">
        <f t="shared" ref="L4867:L4930" si="228">H4867-G4867</f>
        <v>0</v>
      </c>
      <c r="M4867">
        <f t="shared" ref="M4867:M4930" si="229">YEAR(G4867)</f>
        <v>2014</v>
      </c>
      <c r="N4867" t="str">
        <f t="shared" ref="N4867:N4930" si="230">IF(MONTH(G4867)&lt;=3,"Q1",IF(MONTH(G4867)&lt;=6,"Q2",IF(MONTH(G4867)&lt;=9,"Q3","Q4")))</f>
        <v>Q1</v>
      </c>
    </row>
    <row r="4868" spans="1:14" x14ac:dyDescent="0.35">
      <c r="A4868">
        <v>1398609</v>
      </c>
      <c r="B4868" t="s">
        <v>30</v>
      </c>
      <c r="C4868" t="s">
        <v>36</v>
      </c>
      <c r="D4868" t="s">
        <v>94</v>
      </c>
      <c r="E4868" t="s">
        <v>100</v>
      </c>
      <c r="F4868" t="s">
        <v>19</v>
      </c>
      <c r="G4868" s="10">
        <v>42153</v>
      </c>
      <c r="H4868" s="10">
        <v>42153</v>
      </c>
      <c r="I4868" t="s">
        <v>14</v>
      </c>
      <c r="J4868" t="s">
        <v>15</v>
      </c>
      <c r="K4868" t="str">
        <f>INDEX(State_Code_Name!B:B,MATCH(Consumer_Complaints!E4868,State_Code_Name!C:C,0))</f>
        <v>Arizona</v>
      </c>
      <c r="L4868">
        <f t="shared" si="228"/>
        <v>0</v>
      </c>
      <c r="M4868">
        <f t="shared" si="229"/>
        <v>2015</v>
      </c>
      <c r="N4868" t="str">
        <f t="shared" si="230"/>
        <v>Q2</v>
      </c>
    </row>
    <row r="4869" spans="1:14" x14ac:dyDescent="0.35">
      <c r="A4869">
        <v>481897</v>
      </c>
      <c r="B4869" t="s">
        <v>254</v>
      </c>
      <c r="C4869" t="s">
        <v>16</v>
      </c>
      <c r="D4869" t="s">
        <v>144</v>
      </c>
      <c r="E4869" t="s">
        <v>79</v>
      </c>
      <c r="F4869" t="s">
        <v>19</v>
      </c>
      <c r="G4869" s="10">
        <v>41433</v>
      </c>
      <c r="H4869" s="10">
        <v>41463</v>
      </c>
      <c r="I4869" t="s">
        <v>14</v>
      </c>
      <c r="J4869" t="s">
        <v>15</v>
      </c>
      <c r="K4869" t="str">
        <f>INDEX(State_Code_Name!B:B,MATCH(Consumer_Complaints!E4869,State_Code_Name!C:C,0))</f>
        <v>Minnesota</v>
      </c>
      <c r="L4869">
        <f t="shared" si="228"/>
        <v>30</v>
      </c>
      <c r="M4869">
        <f t="shared" si="229"/>
        <v>2013</v>
      </c>
      <c r="N4869" t="str">
        <f t="shared" si="230"/>
        <v>Q2</v>
      </c>
    </row>
    <row r="4870" spans="1:14" x14ac:dyDescent="0.35">
      <c r="A4870">
        <v>2079288</v>
      </c>
      <c r="B4870" t="s">
        <v>232</v>
      </c>
      <c r="C4870" t="s">
        <v>32</v>
      </c>
      <c r="D4870" t="s">
        <v>116</v>
      </c>
      <c r="E4870" t="s">
        <v>18</v>
      </c>
      <c r="F4870" t="s">
        <v>19</v>
      </c>
      <c r="G4870" s="10">
        <v>42607</v>
      </c>
      <c r="H4870" s="10">
        <v>42611</v>
      </c>
      <c r="I4870" t="s">
        <v>14</v>
      </c>
      <c r="J4870" t="s">
        <v>15</v>
      </c>
      <c r="K4870" t="str">
        <f>INDEX(State_Code_Name!B:B,MATCH(Consumer_Complaints!E4870,State_Code_Name!C:C,0))</f>
        <v>California</v>
      </c>
      <c r="L4870">
        <f t="shared" si="228"/>
        <v>4</v>
      </c>
      <c r="M4870">
        <f t="shared" si="229"/>
        <v>2016</v>
      </c>
      <c r="N4870" t="str">
        <f t="shared" si="230"/>
        <v>Q3</v>
      </c>
    </row>
    <row r="4871" spans="1:14" x14ac:dyDescent="0.35">
      <c r="A4871">
        <v>1474598</v>
      </c>
      <c r="B4871" t="s">
        <v>826</v>
      </c>
      <c r="C4871" t="s">
        <v>26</v>
      </c>
      <c r="D4871" t="s">
        <v>27</v>
      </c>
      <c r="E4871" t="s">
        <v>18</v>
      </c>
      <c r="F4871" t="s">
        <v>19</v>
      </c>
      <c r="G4871" s="10">
        <v>42205</v>
      </c>
      <c r="H4871" s="10">
        <v>42205</v>
      </c>
      <c r="I4871" t="s">
        <v>14</v>
      </c>
      <c r="J4871" t="s">
        <v>15</v>
      </c>
      <c r="K4871" t="str">
        <f>INDEX(State_Code_Name!B:B,MATCH(Consumer_Complaints!E4871,State_Code_Name!C:C,0))</f>
        <v>California</v>
      </c>
      <c r="L4871">
        <f t="shared" si="228"/>
        <v>0</v>
      </c>
      <c r="M4871">
        <f t="shared" si="229"/>
        <v>2015</v>
      </c>
      <c r="N4871" t="str">
        <f t="shared" si="230"/>
        <v>Q3</v>
      </c>
    </row>
    <row r="4872" spans="1:14" x14ac:dyDescent="0.35">
      <c r="A4872">
        <v>1318708</v>
      </c>
      <c r="B4872" t="s">
        <v>69</v>
      </c>
      <c r="C4872" t="s">
        <v>26</v>
      </c>
      <c r="D4872" t="s">
        <v>27</v>
      </c>
      <c r="E4872" t="s">
        <v>25</v>
      </c>
      <c r="F4872" t="s">
        <v>19</v>
      </c>
      <c r="G4872" s="10">
        <v>42189</v>
      </c>
      <c r="H4872" s="10">
        <v>42189</v>
      </c>
      <c r="I4872" t="s">
        <v>14</v>
      </c>
      <c r="J4872" t="s">
        <v>14</v>
      </c>
      <c r="K4872" t="str">
        <f>INDEX(State_Code_Name!B:B,MATCH(Consumer_Complaints!E4872,State_Code_Name!C:C,0))</f>
        <v>Georgia</v>
      </c>
      <c r="L4872">
        <f t="shared" si="228"/>
        <v>0</v>
      </c>
      <c r="M4872">
        <f t="shared" si="229"/>
        <v>2015</v>
      </c>
      <c r="N4872" t="str">
        <f t="shared" si="230"/>
        <v>Q3</v>
      </c>
    </row>
    <row r="4873" spans="1:14" x14ac:dyDescent="0.35">
      <c r="A4873">
        <v>387374</v>
      </c>
      <c r="B4873" t="s">
        <v>11</v>
      </c>
      <c r="C4873" t="s">
        <v>36</v>
      </c>
      <c r="D4873" t="s">
        <v>112</v>
      </c>
      <c r="E4873" t="s">
        <v>18</v>
      </c>
      <c r="F4873" t="s">
        <v>19</v>
      </c>
      <c r="G4873" s="10">
        <v>41386</v>
      </c>
      <c r="H4873" s="10">
        <v>41386</v>
      </c>
      <c r="I4873" t="s">
        <v>15</v>
      </c>
      <c r="J4873" t="s">
        <v>15</v>
      </c>
      <c r="K4873" t="str">
        <f>INDEX(State_Code_Name!B:B,MATCH(Consumer_Complaints!E4873,State_Code_Name!C:C,0))</f>
        <v>California</v>
      </c>
      <c r="L4873">
        <f t="shared" si="228"/>
        <v>0</v>
      </c>
      <c r="M4873">
        <f t="shared" si="229"/>
        <v>2013</v>
      </c>
      <c r="N4873" t="str">
        <f t="shared" si="230"/>
        <v>Q2</v>
      </c>
    </row>
    <row r="4874" spans="1:14" x14ac:dyDescent="0.35">
      <c r="A4874">
        <v>878405</v>
      </c>
      <c r="B4874" t="s">
        <v>230</v>
      </c>
      <c r="C4874" t="s">
        <v>26</v>
      </c>
      <c r="D4874" t="s">
        <v>56</v>
      </c>
      <c r="E4874" t="s">
        <v>51</v>
      </c>
      <c r="F4874" t="s">
        <v>19</v>
      </c>
      <c r="G4874" s="10">
        <v>41704</v>
      </c>
      <c r="H4874" s="10">
        <v>41704</v>
      </c>
      <c r="I4874" t="s">
        <v>14</v>
      </c>
      <c r="J4874" t="s">
        <v>15</v>
      </c>
      <c r="K4874" t="str">
        <f>INDEX(State_Code_Name!B:B,MATCH(Consumer_Complaints!E4874,State_Code_Name!C:C,0))</f>
        <v>Washington</v>
      </c>
      <c r="L4874">
        <f t="shared" si="228"/>
        <v>0</v>
      </c>
      <c r="M4874">
        <f t="shared" si="229"/>
        <v>2014</v>
      </c>
      <c r="N4874" t="str">
        <f t="shared" si="230"/>
        <v>Q1</v>
      </c>
    </row>
    <row r="4875" spans="1:14" x14ac:dyDescent="0.35">
      <c r="A4875">
        <v>1747354</v>
      </c>
      <c r="B4875" t="s">
        <v>335</v>
      </c>
      <c r="C4875" t="s">
        <v>531</v>
      </c>
      <c r="D4875" t="s">
        <v>646</v>
      </c>
      <c r="E4875" t="s">
        <v>35</v>
      </c>
      <c r="F4875" t="s">
        <v>19</v>
      </c>
      <c r="G4875" s="10">
        <v>42388</v>
      </c>
      <c r="H4875" s="10">
        <v>42388</v>
      </c>
      <c r="I4875" t="s">
        <v>14</v>
      </c>
      <c r="J4875" t="s">
        <v>15</v>
      </c>
      <c r="K4875" t="str">
        <f>INDEX(State_Code_Name!B:B,MATCH(Consumer_Complaints!E4875,State_Code_Name!C:C,0))</f>
        <v>Florida</v>
      </c>
      <c r="L4875">
        <f t="shared" si="228"/>
        <v>0</v>
      </c>
      <c r="M4875">
        <f t="shared" si="229"/>
        <v>2016</v>
      </c>
      <c r="N4875" t="str">
        <f t="shared" si="230"/>
        <v>Q1</v>
      </c>
    </row>
    <row r="4876" spans="1:14" x14ac:dyDescent="0.35">
      <c r="A4876">
        <v>1270529</v>
      </c>
      <c r="B4876" t="s">
        <v>60</v>
      </c>
      <c r="C4876" t="s">
        <v>52</v>
      </c>
      <c r="D4876" t="s">
        <v>103</v>
      </c>
      <c r="E4876" t="s">
        <v>12</v>
      </c>
      <c r="F4876" t="s">
        <v>19</v>
      </c>
      <c r="G4876" s="10">
        <v>42158</v>
      </c>
      <c r="H4876" s="10">
        <v>42158</v>
      </c>
      <c r="I4876" t="s">
        <v>14</v>
      </c>
      <c r="J4876" t="s">
        <v>15</v>
      </c>
      <c r="K4876" t="str">
        <f>INDEX(State_Code_Name!B:B,MATCH(Consumer_Complaints!E4876,State_Code_Name!C:C,0))</f>
        <v>Virginia</v>
      </c>
      <c r="L4876">
        <f t="shared" si="228"/>
        <v>0</v>
      </c>
      <c r="M4876">
        <f t="shared" si="229"/>
        <v>2015</v>
      </c>
      <c r="N4876" t="str">
        <f t="shared" si="230"/>
        <v>Q2</v>
      </c>
    </row>
    <row r="4877" spans="1:14" x14ac:dyDescent="0.35">
      <c r="A4877">
        <v>810808</v>
      </c>
      <c r="B4877" t="s">
        <v>60</v>
      </c>
      <c r="C4877" t="s">
        <v>52</v>
      </c>
      <c r="D4877" t="s">
        <v>103</v>
      </c>
      <c r="E4877" t="s">
        <v>171</v>
      </c>
      <c r="F4877" t="s">
        <v>19</v>
      </c>
      <c r="G4877" s="10">
        <v>41745</v>
      </c>
      <c r="H4877" s="10">
        <v>41745</v>
      </c>
      <c r="I4877" t="s">
        <v>14</v>
      </c>
      <c r="J4877" t="s">
        <v>15</v>
      </c>
      <c r="K4877" t="str">
        <f>INDEX(State_Code_Name!B:B,MATCH(Consumer_Complaints!E4877,State_Code_Name!C:C,0))</f>
        <v>Louisiana</v>
      </c>
      <c r="L4877">
        <f t="shared" si="228"/>
        <v>0</v>
      </c>
      <c r="M4877">
        <f t="shared" si="229"/>
        <v>2014</v>
      </c>
      <c r="N4877" t="str">
        <f t="shared" si="230"/>
        <v>Q2</v>
      </c>
    </row>
    <row r="4878" spans="1:14" x14ac:dyDescent="0.35">
      <c r="A4878">
        <v>1349280</v>
      </c>
      <c r="B4878" t="s">
        <v>380</v>
      </c>
      <c r="C4878" t="s">
        <v>32</v>
      </c>
      <c r="D4878" t="s">
        <v>44</v>
      </c>
      <c r="E4878" t="s">
        <v>158</v>
      </c>
      <c r="F4878" t="s">
        <v>19</v>
      </c>
      <c r="G4878" s="10">
        <v>42121</v>
      </c>
      <c r="H4878" s="10">
        <v>42121</v>
      </c>
      <c r="I4878" t="s">
        <v>14</v>
      </c>
      <c r="J4878" t="s">
        <v>15</v>
      </c>
      <c r="K4878" t="str">
        <f>INDEX(State_Code_Name!B:B,MATCH(Consumer_Complaints!E4878,State_Code_Name!C:C,0))</f>
        <v>New Mexico</v>
      </c>
      <c r="L4878">
        <f t="shared" si="228"/>
        <v>0</v>
      </c>
      <c r="M4878">
        <f t="shared" si="229"/>
        <v>2015</v>
      </c>
      <c r="N4878" t="str">
        <f t="shared" si="230"/>
        <v>Q2</v>
      </c>
    </row>
    <row r="4879" spans="1:14" x14ac:dyDescent="0.35">
      <c r="A4879">
        <v>966319</v>
      </c>
      <c r="B4879" t="s">
        <v>431</v>
      </c>
      <c r="C4879" t="s">
        <v>32</v>
      </c>
      <c r="D4879" t="s">
        <v>41</v>
      </c>
      <c r="E4879" t="s">
        <v>22</v>
      </c>
      <c r="F4879" t="s">
        <v>19</v>
      </c>
      <c r="G4879" s="10">
        <v>41737</v>
      </c>
      <c r="H4879" s="10">
        <v>41737</v>
      </c>
      <c r="I4879" t="s">
        <v>14</v>
      </c>
      <c r="J4879" t="s">
        <v>14</v>
      </c>
      <c r="K4879" t="str">
        <f>INDEX(State_Code_Name!B:B,MATCH(Consumer_Complaints!E4879,State_Code_Name!C:C,0))</f>
        <v>New York</v>
      </c>
      <c r="L4879">
        <f t="shared" si="228"/>
        <v>0</v>
      </c>
      <c r="M4879">
        <f t="shared" si="229"/>
        <v>2014</v>
      </c>
      <c r="N4879" t="str">
        <f t="shared" si="230"/>
        <v>Q2</v>
      </c>
    </row>
    <row r="4880" spans="1:14" x14ac:dyDescent="0.35">
      <c r="A4880">
        <v>1846992</v>
      </c>
      <c r="B4880" t="s">
        <v>182</v>
      </c>
      <c r="C4880" t="s">
        <v>16</v>
      </c>
      <c r="D4880" t="s">
        <v>24</v>
      </c>
      <c r="E4880" t="s">
        <v>59</v>
      </c>
      <c r="F4880" t="s">
        <v>19</v>
      </c>
      <c r="G4880" s="10">
        <v>42452</v>
      </c>
      <c r="H4880" s="10">
        <v>42452</v>
      </c>
      <c r="I4880" t="s">
        <v>14</v>
      </c>
      <c r="J4880" t="s">
        <v>15</v>
      </c>
      <c r="K4880" t="str">
        <f>INDEX(State_Code_Name!B:B,MATCH(Consumer_Complaints!E4880,State_Code_Name!C:C,0))</f>
        <v>Illinois</v>
      </c>
      <c r="L4880">
        <f t="shared" si="228"/>
        <v>0</v>
      </c>
      <c r="M4880">
        <f t="shared" si="229"/>
        <v>2016</v>
      </c>
      <c r="N4880" t="str">
        <f t="shared" si="230"/>
        <v>Q1</v>
      </c>
    </row>
    <row r="4881" spans="1:14" x14ac:dyDescent="0.35">
      <c r="A4881">
        <v>324386</v>
      </c>
      <c r="B4881" t="s">
        <v>81</v>
      </c>
      <c r="C4881" t="s">
        <v>36</v>
      </c>
      <c r="D4881" t="s">
        <v>80</v>
      </c>
      <c r="E4881" t="s">
        <v>101</v>
      </c>
      <c r="F4881" t="s">
        <v>19</v>
      </c>
      <c r="G4881" s="10">
        <v>41326</v>
      </c>
      <c r="H4881" s="10">
        <v>41326</v>
      </c>
      <c r="I4881" t="s">
        <v>14</v>
      </c>
      <c r="J4881" t="s">
        <v>15</v>
      </c>
      <c r="K4881" t="str">
        <f>INDEX(State_Code_Name!B:B,MATCH(Consumer_Complaints!E4881,State_Code_Name!C:C,0))</f>
        <v>Delaware</v>
      </c>
      <c r="L4881">
        <f t="shared" si="228"/>
        <v>0</v>
      </c>
      <c r="M4881">
        <f t="shared" si="229"/>
        <v>2013</v>
      </c>
      <c r="N4881" t="str">
        <f t="shared" si="230"/>
        <v>Q1</v>
      </c>
    </row>
    <row r="4882" spans="1:14" x14ac:dyDescent="0.35">
      <c r="A4882">
        <v>1693607</v>
      </c>
      <c r="B4882" t="s">
        <v>43</v>
      </c>
      <c r="C4882" t="s">
        <v>36</v>
      </c>
      <c r="D4882" t="s">
        <v>149</v>
      </c>
      <c r="E4882" t="s">
        <v>22</v>
      </c>
      <c r="F4882" t="s">
        <v>19</v>
      </c>
      <c r="G4882" s="10">
        <v>42320</v>
      </c>
      <c r="H4882" s="10">
        <v>42320</v>
      </c>
      <c r="I4882" t="s">
        <v>14</v>
      </c>
      <c r="J4882" t="s">
        <v>15</v>
      </c>
      <c r="K4882" t="str">
        <f>INDEX(State_Code_Name!B:B,MATCH(Consumer_Complaints!E4882,State_Code_Name!C:C,0))</f>
        <v>New York</v>
      </c>
      <c r="L4882">
        <f t="shared" si="228"/>
        <v>0</v>
      </c>
      <c r="M4882">
        <f t="shared" si="229"/>
        <v>2015</v>
      </c>
      <c r="N4882" t="str">
        <f t="shared" si="230"/>
        <v>Q4</v>
      </c>
    </row>
    <row r="4883" spans="1:14" x14ac:dyDescent="0.35">
      <c r="A4883">
        <v>1299174</v>
      </c>
      <c r="B4883" t="s">
        <v>342</v>
      </c>
      <c r="C4883" t="s">
        <v>16</v>
      </c>
      <c r="D4883" t="s">
        <v>20</v>
      </c>
      <c r="E4883" t="s">
        <v>42</v>
      </c>
      <c r="F4883" t="s">
        <v>305</v>
      </c>
      <c r="G4883" s="10">
        <v>42087</v>
      </c>
      <c r="H4883" s="10">
        <v>42093</v>
      </c>
      <c r="I4883" t="s">
        <v>14</v>
      </c>
      <c r="J4883" t="s">
        <v>15</v>
      </c>
      <c r="K4883" t="str">
        <f>INDEX(State_Code_Name!B:B,MATCH(Consumer_Complaints!E4883,State_Code_Name!C:C,0))</f>
        <v>North Carolina</v>
      </c>
      <c r="L4883">
        <f t="shared" si="228"/>
        <v>6</v>
      </c>
      <c r="M4883">
        <f t="shared" si="229"/>
        <v>2015</v>
      </c>
      <c r="N4883" t="str">
        <f t="shared" si="230"/>
        <v>Q1</v>
      </c>
    </row>
    <row r="4884" spans="1:14" x14ac:dyDescent="0.35">
      <c r="A4884">
        <v>1028000</v>
      </c>
      <c r="B4884" t="s">
        <v>825</v>
      </c>
      <c r="C4884" t="s">
        <v>32</v>
      </c>
      <c r="D4884" t="s">
        <v>41</v>
      </c>
      <c r="E4884" t="s">
        <v>51</v>
      </c>
      <c r="F4884" t="s">
        <v>19</v>
      </c>
      <c r="G4884" s="10">
        <v>41896</v>
      </c>
      <c r="H4884" s="10">
        <v>41900</v>
      </c>
      <c r="I4884" t="s">
        <v>14</v>
      </c>
      <c r="J4884" t="s">
        <v>15</v>
      </c>
      <c r="K4884" t="str">
        <f>INDEX(State_Code_Name!B:B,MATCH(Consumer_Complaints!E4884,State_Code_Name!C:C,0))</f>
        <v>Washington</v>
      </c>
      <c r="L4884">
        <f t="shared" si="228"/>
        <v>4</v>
      </c>
      <c r="M4884">
        <f t="shared" si="229"/>
        <v>2014</v>
      </c>
      <c r="N4884" t="str">
        <f t="shared" si="230"/>
        <v>Q3</v>
      </c>
    </row>
    <row r="4885" spans="1:14" x14ac:dyDescent="0.35">
      <c r="A4885">
        <v>896559</v>
      </c>
      <c r="B4885" t="s">
        <v>63</v>
      </c>
      <c r="C4885" t="s">
        <v>61</v>
      </c>
      <c r="D4885" t="s">
        <v>459</v>
      </c>
      <c r="E4885" t="s">
        <v>39</v>
      </c>
      <c r="F4885" t="s">
        <v>13</v>
      </c>
      <c r="G4885" s="10">
        <v>41806</v>
      </c>
      <c r="H4885" s="10">
        <v>41808</v>
      </c>
      <c r="I4885" t="s">
        <v>14</v>
      </c>
      <c r="J4885" t="s">
        <v>15</v>
      </c>
      <c r="K4885" t="str">
        <f>INDEX(State_Code_Name!B:B,MATCH(Consumer_Complaints!E4885,State_Code_Name!C:C,0))</f>
        <v>Ohio</v>
      </c>
      <c r="L4885">
        <f t="shared" si="228"/>
        <v>2</v>
      </c>
      <c r="M4885">
        <f t="shared" si="229"/>
        <v>2014</v>
      </c>
      <c r="N4885" t="str">
        <f t="shared" si="230"/>
        <v>Q2</v>
      </c>
    </row>
    <row r="4886" spans="1:14" x14ac:dyDescent="0.35">
      <c r="A4886">
        <v>1904379</v>
      </c>
      <c r="B4886" t="s">
        <v>206</v>
      </c>
      <c r="C4886" t="s">
        <v>26</v>
      </c>
      <c r="D4886" t="s">
        <v>27</v>
      </c>
      <c r="E4886" t="s">
        <v>22</v>
      </c>
      <c r="F4886" t="s">
        <v>19</v>
      </c>
      <c r="G4886" s="10">
        <v>42490</v>
      </c>
      <c r="H4886" s="10">
        <v>42490</v>
      </c>
      <c r="I4886" t="s">
        <v>14</v>
      </c>
      <c r="J4886" t="s">
        <v>14</v>
      </c>
      <c r="K4886" t="str">
        <f>INDEX(State_Code_Name!B:B,MATCH(Consumer_Complaints!E4886,State_Code_Name!C:C,0))</f>
        <v>New York</v>
      </c>
      <c r="L4886">
        <f t="shared" si="228"/>
        <v>0</v>
      </c>
      <c r="M4886">
        <f t="shared" si="229"/>
        <v>2016</v>
      </c>
      <c r="N4886" t="str">
        <f t="shared" si="230"/>
        <v>Q2</v>
      </c>
    </row>
    <row r="4887" spans="1:14" x14ac:dyDescent="0.35">
      <c r="A4887">
        <v>765989</v>
      </c>
      <c r="B4887" t="s">
        <v>163</v>
      </c>
      <c r="C4887" t="s">
        <v>16</v>
      </c>
      <c r="D4887" t="s">
        <v>20</v>
      </c>
      <c r="E4887" t="s">
        <v>39</v>
      </c>
      <c r="F4887" t="s">
        <v>305</v>
      </c>
      <c r="G4887" s="10">
        <v>41717</v>
      </c>
      <c r="H4887" s="10">
        <v>41723</v>
      </c>
      <c r="I4887" t="s">
        <v>14</v>
      </c>
      <c r="J4887" t="s">
        <v>15</v>
      </c>
      <c r="K4887" t="str">
        <f>INDEX(State_Code_Name!B:B,MATCH(Consumer_Complaints!E4887,State_Code_Name!C:C,0))</f>
        <v>Ohio</v>
      </c>
      <c r="L4887">
        <f t="shared" si="228"/>
        <v>6</v>
      </c>
      <c r="M4887">
        <f t="shared" si="229"/>
        <v>2014</v>
      </c>
      <c r="N4887" t="str">
        <f t="shared" si="230"/>
        <v>Q1</v>
      </c>
    </row>
    <row r="4888" spans="1:14" x14ac:dyDescent="0.35">
      <c r="A4888">
        <v>1117844</v>
      </c>
      <c r="B4888" t="s">
        <v>169</v>
      </c>
      <c r="C4888" t="s">
        <v>32</v>
      </c>
      <c r="D4888" t="s">
        <v>41</v>
      </c>
      <c r="E4888" t="s">
        <v>18</v>
      </c>
      <c r="F4888" t="s">
        <v>57</v>
      </c>
      <c r="G4888" s="10">
        <v>41957</v>
      </c>
      <c r="H4888" s="10">
        <v>41962</v>
      </c>
      <c r="I4888" t="s">
        <v>14</v>
      </c>
      <c r="J4888" t="s">
        <v>15</v>
      </c>
      <c r="K4888" t="str">
        <f>INDEX(State_Code_Name!B:B,MATCH(Consumer_Complaints!E4888,State_Code_Name!C:C,0))</f>
        <v>California</v>
      </c>
      <c r="L4888">
        <f t="shared" si="228"/>
        <v>5</v>
      </c>
      <c r="M4888">
        <f t="shared" si="229"/>
        <v>2014</v>
      </c>
      <c r="N4888" t="str">
        <f t="shared" si="230"/>
        <v>Q4</v>
      </c>
    </row>
    <row r="4889" spans="1:14" x14ac:dyDescent="0.35">
      <c r="A4889">
        <v>703303</v>
      </c>
      <c r="B4889" t="s">
        <v>571</v>
      </c>
      <c r="C4889" t="s">
        <v>32</v>
      </c>
      <c r="D4889" t="s">
        <v>41</v>
      </c>
      <c r="E4889" t="s">
        <v>151</v>
      </c>
      <c r="F4889" t="s">
        <v>305</v>
      </c>
      <c r="G4889" s="10">
        <v>41822</v>
      </c>
      <c r="H4889" s="10">
        <v>41914</v>
      </c>
      <c r="I4889" t="s">
        <v>14</v>
      </c>
      <c r="J4889" t="s">
        <v>14</v>
      </c>
      <c r="K4889" t="str">
        <f>INDEX(State_Code_Name!B:B,MATCH(Consumer_Complaints!E4889,State_Code_Name!C:C,0))</f>
        <v>Idaho</v>
      </c>
      <c r="L4889">
        <f t="shared" si="228"/>
        <v>92</v>
      </c>
      <c r="M4889">
        <f t="shared" si="229"/>
        <v>2014</v>
      </c>
      <c r="N4889" t="str">
        <f t="shared" si="230"/>
        <v>Q3</v>
      </c>
    </row>
    <row r="4890" spans="1:14" x14ac:dyDescent="0.35">
      <c r="A4890">
        <v>1465816</v>
      </c>
      <c r="B4890" t="s">
        <v>163</v>
      </c>
      <c r="C4890" t="s">
        <v>16</v>
      </c>
      <c r="D4890" t="s">
        <v>20</v>
      </c>
      <c r="E4890" t="s">
        <v>35</v>
      </c>
      <c r="F4890" t="s">
        <v>19</v>
      </c>
      <c r="G4890" s="10">
        <v>42198</v>
      </c>
      <c r="H4890" s="10">
        <v>42198</v>
      </c>
      <c r="I4890" t="s">
        <v>14</v>
      </c>
      <c r="J4890" t="s">
        <v>15</v>
      </c>
      <c r="K4890" t="str">
        <f>INDEX(State_Code_Name!B:B,MATCH(Consumer_Complaints!E4890,State_Code_Name!C:C,0))</f>
        <v>Florida</v>
      </c>
      <c r="L4890">
        <f t="shared" si="228"/>
        <v>0</v>
      </c>
      <c r="M4890">
        <f t="shared" si="229"/>
        <v>2015</v>
      </c>
      <c r="N4890" t="str">
        <f t="shared" si="230"/>
        <v>Q3</v>
      </c>
    </row>
    <row r="4891" spans="1:14" x14ac:dyDescent="0.35">
      <c r="A4891">
        <v>1532103</v>
      </c>
      <c r="B4891" t="s">
        <v>73</v>
      </c>
      <c r="C4891" t="s">
        <v>26</v>
      </c>
      <c r="D4891" t="s">
        <v>56</v>
      </c>
      <c r="E4891" t="s">
        <v>18</v>
      </c>
      <c r="F4891" t="s">
        <v>19</v>
      </c>
      <c r="G4891" s="10">
        <v>42239</v>
      </c>
      <c r="H4891" s="10">
        <v>42239</v>
      </c>
      <c r="I4891" t="s">
        <v>14</v>
      </c>
      <c r="J4891" t="s">
        <v>15</v>
      </c>
      <c r="K4891" t="str">
        <f>INDEX(State_Code_Name!B:B,MATCH(Consumer_Complaints!E4891,State_Code_Name!C:C,0))</f>
        <v>California</v>
      </c>
      <c r="L4891">
        <f t="shared" si="228"/>
        <v>0</v>
      </c>
      <c r="M4891">
        <f t="shared" si="229"/>
        <v>2015</v>
      </c>
      <c r="N4891" t="str">
        <f t="shared" si="230"/>
        <v>Q3</v>
      </c>
    </row>
    <row r="4892" spans="1:14" x14ac:dyDescent="0.35">
      <c r="A4892">
        <v>463608</v>
      </c>
      <c r="B4892" t="s">
        <v>573</v>
      </c>
      <c r="C4892" t="s">
        <v>32</v>
      </c>
      <c r="D4892" t="s">
        <v>161</v>
      </c>
      <c r="E4892" t="s">
        <v>42</v>
      </c>
      <c r="F4892" t="s">
        <v>19</v>
      </c>
      <c r="G4892" s="10">
        <v>41477</v>
      </c>
      <c r="H4892" s="10">
        <v>41477</v>
      </c>
      <c r="I4892" t="s">
        <v>14</v>
      </c>
      <c r="J4892" t="s">
        <v>14</v>
      </c>
      <c r="K4892" t="str">
        <f>INDEX(State_Code_Name!B:B,MATCH(Consumer_Complaints!E4892,State_Code_Name!C:C,0))</f>
        <v>North Carolina</v>
      </c>
      <c r="L4892">
        <f t="shared" si="228"/>
        <v>0</v>
      </c>
      <c r="M4892">
        <f t="shared" si="229"/>
        <v>2013</v>
      </c>
      <c r="N4892" t="str">
        <f t="shared" si="230"/>
        <v>Q3</v>
      </c>
    </row>
    <row r="4893" spans="1:14" x14ac:dyDescent="0.35">
      <c r="A4893">
        <v>362251</v>
      </c>
      <c r="B4893" t="s">
        <v>11</v>
      </c>
      <c r="C4893" t="s">
        <v>16</v>
      </c>
      <c r="D4893" t="s">
        <v>75</v>
      </c>
      <c r="E4893" t="s">
        <v>35</v>
      </c>
      <c r="F4893" t="s">
        <v>13</v>
      </c>
      <c r="G4893" s="10">
        <v>41354</v>
      </c>
      <c r="H4893" s="10">
        <v>41358</v>
      </c>
      <c r="I4893" t="s">
        <v>14</v>
      </c>
      <c r="J4893" t="s">
        <v>15</v>
      </c>
      <c r="K4893" t="str">
        <f>INDEX(State_Code_Name!B:B,MATCH(Consumer_Complaints!E4893,State_Code_Name!C:C,0))</f>
        <v>Florida</v>
      </c>
      <c r="L4893">
        <f t="shared" si="228"/>
        <v>4</v>
      </c>
      <c r="M4893">
        <f t="shared" si="229"/>
        <v>2013</v>
      </c>
      <c r="N4893" t="str">
        <f t="shared" si="230"/>
        <v>Q1</v>
      </c>
    </row>
    <row r="4894" spans="1:14" x14ac:dyDescent="0.35">
      <c r="A4894">
        <v>343944</v>
      </c>
      <c r="B4894" t="s">
        <v>68</v>
      </c>
      <c r="C4894" t="s">
        <v>36</v>
      </c>
      <c r="D4894" t="s">
        <v>80</v>
      </c>
      <c r="E4894" t="s">
        <v>51</v>
      </c>
      <c r="F4894" t="s">
        <v>19</v>
      </c>
      <c r="G4894" s="10">
        <v>41428</v>
      </c>
      <c r="H4894" s="10">
        <v>41428</v>
      </c>
      <c r="I4894" t="s">
        <v>14</v>
      </c>
      <c r="J4894" t="s">
        <v>15</v>
      </c>
      <c r="K4894" t="str">
        <f>INDEX(State_Code_Name!B:B,MATCH(Consumer_Complaints!E4894,State_Code_Name!C:C,0))</f>
        <v>Washington</v>
      </c>
      <c r="L4894">
        <f t="shared" si="228"/>
        <v>0</v>
      </c>
      <c r="M4894">
        <f t="shared" si="229"/>
        <v>2013</v>
      </c>
      <c r="N4894" t="str">
        <f t="shared" si="230"/>
        <v>Q2</v>
      </c>
    </row>
    <row r="4895" spans="1:14" x14ac:dyDescent="0.35">
      <c r="A4895">
        <v>323464</v>
      </c>
      <c r="B4895" t="s">
        <v>50</v>
      </c>
      <c r="C4895" t="s">
        <v>36</v>
      </c>
      <c r="D4895" t="s">
        <v>80</v>
      </c>
      <c r="E4895" t="s">
        <v>18</v>
      </c>
      <c r="F4895" t="s">
        <v>19</v>
      </c>
      <c r="G4895" s="10">
        <v>41325</v>
      </c>
      <c r="H4895" s="10">
        <v>41325</v>
      </c>
      <c r="I4895" t="s">
        <v>14</v>
      </c>
      <c r="J4895" t="s">
        <v>15</v>
      </c>
      <c r="K4895" t="str">
        <f>INDEX(State_Code_Name!B:B,MATCH(Consumer_Complaints!E4895,State_Code_Name!C:C,0))</f>
        <v>California</v>
      </c>
      <c r="L4895">
        <f t="shared" si="228"/>
        <v>0</v>
      </c>
      <c r="M4895">
        <f t="shared" si="229"/>
        <v>2013</v>
      </c>
      <c r="N4895" t="str">
        <f t="shared" si="230"/>
        <v>Q1</v>
      </c>
    </row>
    <row r="4896" spans="1:14" x14ac:dyDescent="0.35">
      <c r="A4896">
        <v>1596473</v>
      </c>
      <c r="B4896" t="s">
        <v>43</v>
      </c>
      <c r="C4896" t="s">
        <v>26</v>
      </c>
      <c r="D4896" t="s">
        <v>78</v>
      </c>
      <c r="E4896" t="s">
        <v>18</v>
      </c>
      <c r="F4896" t="s">
        <v>19</v>
      </c>
      <c r="G4896" s="10">
        <v>42195</v>
      </c>
      <c r="H4896" s="10">
        <v>42195</v>
      </c>
      <c r="I4896" t="s">
        <v>14</v>
      </c>
      <c r="J4896" t="s">
        <v>14</v>
      </c>
      <c r="K4896" t="str">
        <f>INDEX(State_Code_Name!B:B,MATCH(Consumer_Complaints!E4896,State_Code_Name!C:C,0))</f>
        <v>California</v>
      </c>
      <c r="L4896">
        <f t="shared" si="228"/>
        <v>0</v>
      </c>
      <c r="M4896">
        <f t="shared" si="229"/>
        <v>2015</v>
      </c>
      <c r="N4896" t="str">
        <f t="shared" si="230"/>
        <v>Q3</v>
      </c>
    </row>
    <row r="4897" spans="1:14" x14ac:dyDescent="0.35">
      <c r="A4897">
        <v>1485492</v>
      </c>
      <c r="B4897" t="s">
        <v>50</v>
      </c>
      <c r="C4897" t="s">
        <v>16</v>
      </c>
      <c r="D4897" t="s">
        <v>24</v>
      </c>
      <c r="E4897" t="s">
        <v>79</v>
      </c>
      <c r="F4897" t="s">
        <v>13</v>
      </c>
      <c r="G4897" s="10">
        <v>42209</v>
      </c>
      <c r="H4897" s="10">
        <v>42210</v>
      </c>
      <c r="I4897" t="s">
        <v>14</v>
      </c>
      <c r="J4897" t="s">
        <v>15</v>
      </c>
      <c r="K4897" t="str">
        <f>INDEX(State_Code_Name!B:B,MATCH(Consumer_Complaints!E4897,State_Code_Name!C:C,0))</f>
        <v>Minnesota</v>
      </c>
      <c r="L4897">
        <f t="shared" si="228"/>
        <v>1</v>
      </c>
      <c r="M4897">
        <f t="shared" si="229"/>
        <v>2015</v>
      </c>
      <c r="N4897" t="str">
        <f t="shared" si="230"/>
        <v>Q3</v>
      </c>
    </row>
    <row r="4898" spans="1:14" x14ac:dyDescent="0.35">
      <c r="A4898">
        <v>1843906</v>
      </c>
      <c r="B4898" t="s">
        <v>143</v>
      </c>
      <c r="C4898" t="s">
        <v>16</v>
      </c>
      <c r="D4898" t="s">
        <v>20</v>
      </c>
      <c r="E4898" t="s">
        <v>171</v>
      </c>
      <c r="F4898" t="s">
        <v>19</v>
      </c>
      <c r="G4898" s="10">
        <v>42451</v>
      </c>
      <c r="H4898" s="10">
        <v>42451</v>
      </c>
      <c r="I4898" t="s">
        <v>14</v>
      </c>
      <c r="J4898" t="s">
        <v>15</v>
      </c>
      <c r="K4898" t="str">
        <f>INDEX(State_Code_Name!B:B,MATCH(Consumer_Complaints!E4898,State_Code_Name!C:C,0))</f>
        <v>Louisiana</v>
      </c>
      <c r="L4898">
        <f t="shared" si="228"/>
        <v>0</v>
      </c>
      <c r="M4898">
        <f t="shared" si="229"/>
        <v>2016</v>
      </c>
      <c r="N4898" t="str">
        <f t="shared" si="230"/>
        <v>Q1</v>
      </c>
    </row>
    <row r="4899" spans="1:14" x14ac:dyDescent="0.35">
      <c r="A4899">
        <v>461446</v>
      </c>
      <c r="B4899" t="s">
        <v>30</v>
      </c>
      <c r="C4899" t="s">
        <v>26</v>
      </c>
      <c r="D4899" t="s">
        <v>27</v>
      </c>
      <c r="E4899" t="s">
        <v>59</v>
      </c>
      <c r="F4899" t="s">
        <v>305</v>
      </c>
      <c r="G4899" s="10">
        <v>41473</v>
      </c>
      <c r="H4899" s="10">
        <v>41477</v>
      </c>
      <c r="I4899" t="s">
        <v>14</v>
      </c>
      <c r="J4899" t="s">
        <v>15</v>
      </c>
      <c r="K4899" t="str">
        <f>INDEX(State_Code_Name!B:B,MATCH(Consumer_Complaints!E4899,State_Code_Name!C:C,0))</f>
        <v>Illinois</v>
      </c>
      <c r="L4899">
        <f t="shared" si="228"/>
        <v>4</v>
      </c>
      <c r="M4899">
        <f t="shared" si="229"/>
        <v>2013</v>
      </c>
      <c r="N4899" t="str">
        <f t="shared" si="230"/>
        <v>Q3</v>
      </c>
    </row>
    <row r="4900" spans="1:14" x14ac:dyDescent="0.35">
      <c r="A4900">
        <v>1713530</v>
      </c>
      <c r="B4900" t="s">
        <v>11</v>
      </c>
      <c r="C4900" t="s">
        <v>16</v>
      </c>
      <c r="D4900" t="s">
        <v>24</v>
      </c>
      <c r="E4900" t="s">
        <v>25</v>
      </c>
      <c r="F4900" t="s">
        <v>23</v>
      </c>
      <c r="G4900" s="10">
        <v>42360</v>
      </c>
      <c r="H4900" s="10">
        <v>42361</v>
      </c>
      <c r="I4900" t="s">
        <v>14</v>
      </c>
      <c r="J4900" t="s">
        <v>15</v>
      </c>
      <c r="K4900" t="str">
        <f>INDEX(State_Code_Name!B:B,MATCH(Consumer_Complaints!E4900,State_Code_Name!C:C,0))</f>
        <v>Georgia</v>
      </c>
      <c r="L4900">
        <f t="shared" si="228"/>
        <v>1</v>
      </c>
      <c r="M4900">
        <f t="shared" si="229"/>
        <v>2015</v>
      </c>
      <c r="N4900" t="str">
        <f t="shared" si="230"/>
        <v>Q4</v>
      </c>
    </row>
    <row r="4901" spans="1:14" x14ac:dyDescent="0.35">
      <c r="A4901">
        <v>442154</v>
      </c>
      <c r="B4901" t="s">
        <v>43</v>
      </c>
      <c r="C4901" t="s">
        <v>16</v>
      </c>
      <c r="D4901" t="s">
        <v>75</v>
      </c>
      <c r="E4901" t="s">
        <v>106</v>
      </c>
      <c r="F4901" t="s">
        <v>19</v>
      </c>
      <c r="G4901" s="10">
        <v>41450</v>
      </c>
      <c r="H4901" s="10">
        <v>41451</v>
      </c>
      <c r="I4901" t="s">
        <v>14</v>
      </c>
      <c r="J4901" t="s">
        <v>14</v>
      </c>
      <c r="K4901" t="str">
        <f>INDEX(State_Code_Name!B:B,MATCH(Consumer_Complaints!E4901,State_Code_Name!C:C,0))</f>
        <v>Indiana</v>
      </c>
      <c r="L4901">
        <f t="shared" si="228"/>
        <v>1</v>
      </c>
      <c r="M4901">
        <f t="shared" si="229"/>
        <v>2013</v>
      </c>
      <c r="N4901" t="str">
        <f t="shared" si="230"/>
        <v>Q2</v>
      </c>
    </row>
    <row r="4902" spans="1:14" x14ac:dyDescent="0.35">
      <c r="A4902">
        <v>1811357</v>
      </c>
      <c r="B4902" t="s">
        <v>790</v>
      </c>
      <c r="C4902" t="s">
        <v>9</v>
      </c>
      <c r="D4902" t="s">
        <v>288</v>
      </c>
      <c r="E4902" t="s">
        <v>114</v>
      </c>
      <c r="F4902" t="s">
        <v>13</v>
      </c>
      <c r="G4902" s="10">
        <v>42372</v>
      </c>
      <c r="H4902" s="10">
        <v>42432</v>
      </c>
      <c r="I4902" t="s">
        <v>15</v>
      </c>
      <c r="J4902" t="s">
        <v>15</v>
      </c>
      <c r="K4902" t="str">
        <f>INDEX(State_Code_Name!B:B,MATCH(Consumer_Complaints!E4902,State_Code_Name!C:C,0))</f>
        <v>South Carolina</v>
      </c>
      <c r="L4902">
        <f t="shared" si="228"/>
        <v>60</v>
      </c>
      <c r="M4902">
        <f t="shared" si="229"/>
        <v>2016</v>
      </c>
      <c r="N4902" t="str">
        <f t="shared" si="230"/>
        <v>Q1</v>
      </c>
    </row>
    <row r="4903" spans="1:14" x14ac:dyDescent="0.35">
      <c r="A4903">
        <v>1138282</v>
      </c>
      <c r="B4903" t="s">
        <v>636</v>
      </c>
      <c r="C4903" t="s">
        <v>32</v>
      </c>
      <c r="D4903" t="s">
        <v>104</v>
      </c>
      <c r="E4903" t="s">
        <v>31</v>
      </c>
      <c r="F4903" t="s">
        <v>19</v>
      </c>
      <c r="G4903" s="10">
        <v>41682</v>
      </c>
      <c r="H4903" s="10">
        <v>41682</v>
      </c>
      <c r="I4903" t="s">
        <v>14</v>
      </c>
      <c r="J4903" t="s">
        <v>15</v>
      </c>
      <c r="K4903" t="str">
        <f>INDEX(State_Code_Name!B:B,MATCH(Consumer_Complaints!E4903,State_Code_Name!C:C,0))</f>
        <v>Texas</v>
      </c>
      <c r="L4903">
        <f t="shared" si="228"/>
        <v>0</v>
      </c>
      <c r="M4903">
        <f t="shared" si="229"/>
        <v>2014</v>
      </c>
      <c r="N4903" t="str">
        <f t="shared" si="230"/>
        <v>Q1</v>
      </c>
    </row>
    <row r="4904" spans="1:14" x14ac:dyDescent="0.35">
      <c r="A4904">
        <v>926937</v>
      </c>
      <c r="B4904" t="s">
        <v>1216</v>
      </c>
      <c r="C4904" t="s">
        <v>32</v>
      </c>
      <c r="D4904" t="s">
        <v>41</v>
      </c>
      <c r="E4904" t="s">
        <v>35</v>
      </c>
      <c r="F4904" t="s">
        <v>19</v>
      </c>
      <c r="G4904" s="10">
        <v>41858</v>
      </c>
      <c r="H4904" s="10">
        <v>41950</v>
      </c>
      <c r="I4904" t="s">
        <v>14</v>
      </c>
      <c r="J4904" t="s">
        <v>15</v>
      </c>
      <c r="K4904" t="str">
        <f>INDEX(State_Code_Name!B:B,MATCH(Consumer_Complaints!E4904,State_Code_Name!C:C,0))</f>
        <v>Florida</v>
      </c>
      <c r="L4904">
        <f t="shared" si="228"/>
        <v>92</v>
      </c>
      <c r="M4904">
        <f t="shared" si="229"/>
        <v>2014</v>
      </c>
      <c r="N4904" t="str">
        <f t="shared" si="230"/>
        <v>Q3</v>
      </c>
    </row>
    <row r="4905" spans="1:14" x14ac:dyDescent="0.35">
      <c r="A4905">
        <v>1566056</v>
      </c>
      <c r="B4905" t="s">
        <v>942</v>
      </c>
      <c r="C4905" t="s">
        <v>879</v>
      </c>
      <c r="D4905" t="s">
        <v>895</v>
      </c>
      <c r="E4905" t="s">
        <v>18</v>
      </c>
      <c r="F4905" t="s">
        <v>19</v>
      </c>
      <c r="G4905" s="10">
        <v>42262</v>
      </c>
      <c r="H4905" s="10">
        <v>42262</v>
      </c>
      <c r="I4905" t="s">
        <v>14</v>
      </c>
      <c r="J4905" t="s">
        <v>15</v>
      </c>
      <c r="K4905" t="str">
        <f>INDEX(State_Code_Name!B:B,MATCH(Consumer_Complaints!E4905,State_Code_Name!C:C,0))</f>
        <v>California</v>
      </c>
      <c r="L4905">
        <f t="shared" si="228"/>
        <v>0</v>
      </c>
      <c r="M4905">
        <f t="shared" si="229"/>
        <v>2015</v>
      </c>
      <c r="N4905" t="str">
        <f t="shared" si="230"/>
        <v>Q3</v>
      </c>
    </row>
    <row r="4906" spans="1:14" x14ac:dyDescent="0.35">
      <c r="A4906">
        <v>511753</v>
      </c>
      <c r="B4906" t="s">
        <v>11</v>
      </c>
      <c r="C4906" t="s">
        <v>26</v>
      </c>
      <c r="D4906" t="s">
        <v>27</v>
      </c>
      <c r="E4906" t="s">
        <v>114</v>
      </c>
      <c r="F4906" t="s">
        <v>19</v>
      </c>
      <c r="G4906" s="10">
        <v>41373</v>
      </c>
      <c r="H4906" s="10">
        <v>41403</v>
      </c>
      <c r="I4906" t="s">
        <v>14</v>
      </c>
      <c r="J4906" t="s">
        <v>15</v>
      </c>
      <c r="K4906" t="str">
        <f>INDEX(State_Code_Name!B:B,MATCH(Consumer_Complaints!E4906,State_Code_Name!C:C,0))</f>
        <v>South Carolina</v>
      </c>
      <c r="L4906">
        <f t="shared" si="228"/>
        <v>30</v>
      </c>
      <c r="M4906">
        <f t="shared" si="229"/>
        <v>2013</v>
      </c>
      <c r="N4906" t="str">
        <f t="shared" si="230"/>
        <v>Q2</v>
      </c>
    </row>
    <row r="4907" spans="1:14" x14ac:dyDescent="0.35">
      <c r="A4907">
        <v>1475224</v>
      </c>
      <c r="B4907" t="s">
        <v>54</v>
      </c>
      <c r="C4907" t="s">
        <v>52</v>
      </c>
      <c r="D4907" t="s">
        <v>53</v>
      </c>
      <c r="E4907" t="s">
        <v>48</v>
      </c>
      <c r="F4907" t="s">
        <v>19</v>
      </c>
      <c r="G4907" s="10">
        <v>42205</v>
      </c>
      <c r="H4907" s="10">
        <v>42205</v>
      </c>
      <c r="I4907" t="s">
        <v>14</v>
      </c>
      <c r="J4907" t="s">
        <v>15</v>
      </c>
      <c r="K4907" t="str">
        <f>INDEX(State_Code_Name!B:B,MATCH(Consumer_Complaints!E4907,State_Code_Name!C:C,0))</f>
        <v>New Jersey</v>
      </c>
      <c r="L4907">
        <f t="shared" si="228"/>
        <v>0</v>
      </c>
      <c r="M4907">
        <f t="shared" si="229"/>
        <v>2015</v>
      </c>
      <c r="N4907" t="str">
        <f t="shared" si="230"/>
        <v>Q3</v>
      </c>
    </row>
    <row r="4908" spans="1:14" x14ac:dyDescent="0.35">
      <c r="A4908">
        <v>255894</v>
      </c>
      <c r="B4908" t="s">
        <v>11</v>
      </c>
      <c r="C4908" t="s">
        <v>16</v>
      </c>
      <c r="D4908" t="s">
        <v>20</v>
      </c>
      <c r="E4908" t="s">
        <v>18</v>
      </c>
      <c r="F4908" t="s">
        <v>19</v>
      </c>
      <c r="G4908" s="10">
        <v>41297</v>
      </c>
      <c r="H4908" s="10">
        <v>41298</v>
      </c>
      <c r="I4908" t="s">
        <v>14</v>
      </c>
      <c r="J4908" t="s">
        <v>15</v>
      </c>
      <c r="K4908" t="str">
        <f>INDEX(State_Code_Name!B:B,MATCH(Consumer_Complaints!E4908,State_Code_Name!C:C,0))</f>
        <v>California</v>
      </c>
      <c r="L4908">
        <f t="shared" si="228"/>
        <v>1</v>
      </c>
      <c r="M4908">
        <f t="shared" si="229"/>
        <v>2013</v>
      </c>
      <c r="N4908" t="str">
        <f t="shared" si="230"/>
        <v>Q1</v>
      </c>
    </row>
    <row r="4909" spans="1:14" x14ac:dyDescent="0.35">
      <c r="A4909">
        <v>647770</v>
      </c>
      <c r="B4909" t="s">
        <v>58</v>
      </c>
      <c r="C4909" t="s">
        <v>9</v>
      </c>
      <c r="D4909" t="s">
        <v>132</v>
      </c>
      <c r="E4909" t="s">
        <v>22</v>
      </c>
      <c r="F4909" t="s">
        <v>19</v>
      </c>
      <c r="G4909" s="10">
        <v>41635</v>
      </c>
      <c r="H4909" s="10">
        <v>41635</v>
      </c>
      <c r="I4909" t="s">
        <v>14</v>
      </c>
      <c r="J4909" t="s">
        <v>15</v>
      </c>
      <c r="K4909" t="str">
        <f>INDEX(State_Code_Name!B:B,MATCH(Consumer_Complaints!E4909,State_Code_Name!C:C,0))</f>
        <v>New York</v>
      </c>
      <c r="L4909">
        <f t="shared" si="228"/>
        <v>0</v>
      </c>
      <c r="M4909">
        <f t="shared" si="229"/>
        <v>2013</v>
      </c>
      <c r="N4909" t="str">
        <f t="shared" si="230"/>
        <v>Q4</v>
      </c>
    </row>
    <row r="4910" spans="1:14" x14ac:dyDescent="0.35">
      <c r="A4910">
        <v>1706789</v>
      </c>
      <c r="B4910" t="s">
        <v>147</v>
      </c>
      <c r="C4910" t="s">
        <v>36</v>
      </c>
      <c r="D4910" t="s">
        <v>202</v>
      </c>
      <c r="E4910" t="s">
        <v>121</v>
      </c>
      <c r="F4910" t="s">
        <v>19</v>
      </c>
      <c r="G4910" s="10">
        <v>42354</v>
      </c>
      <c r="H4910" s="10">
        <v>42355</v>
      </c>
      <c r="I4910" t="s">
        <v>14</v>
      </c>
      <c r="J4910" t="s">
        <v>15</v>
      </c>
      <c r="K4910" t="str">
        <f>INDEX(State_Code_Name!B:B,MATCH(Consumer_Complaints!E4910,State_Code_Name!C:C,0))</f>
        <v>Oregon</v>
      </c>
      <c r="L4910">
        <f t="shared" si="228"/>
        <v>1</v>
      </c>
      <c r="M4910">
        <f t="shared" si="229"/>
        <v>2015</v>
      </c>
      <c r="N4910" t="str">
        <f t="shared" si="230"/>
        <v>Q4</v>
      </c>
    </row>
    <row r="4911" spans="1:14" x14ac:dyDescent="0.35">
      <c r="A4911">
        <v>1525178</v>
      </c>
      <c r="B4911" t="s">
        <v>11</v>
      </c>
      <c r="C4911" t="s">
        <v>16</v>
      </c>
      <c r="D4911" t="s">
        <v>20</v>
      </c>
      <c r="E4911" t="s">
        <v>12</v>
      </c>
      <c r="F4911" t="s">
        <v>13</v>
      </c>
      <c r="G4911" s="10">
        <v>42234</v>
      </c>
      <c r="H4911" s="10">
        <v>42235</v>
      </c>
      <c r="I4911" t="s">
        <v>14</v>
      </c>
      <c r="J4911" t="s">
        <v>14</v>
      </c>
      <c r="K4911" t="str">
        <f>INDEX(State_Code_Name!B:B,MATCH(Consumer_Complaints!E4911,State_Code_Name!C:C,0))</f>
        <v>Virginia</v>
      </c>
      <c r="L4911">
        <f t="shared" si="228"/>
        <v>1</v>
      </c>
      <c r="M4911">
        <f t="shared" si="229"/>
        <v>2015</v>
      </c>
      <c r="N4911" t="str">
        <f t="shared" si="230"/>
        <v>Q3</v>
      </c>
    </row>
    <row r="4912" spans="1:14" x14ac:dyDescent="0.35">
      <c r="A4912">
        <v>1703216</v>
      </c>
      <c r="B4912" t="s">
        <v>455</v>
      </c>
      <c r="C4912" t="s">
        <v>32</v>
      </c>
      <c r="D4912" t="s">
        <v>41</v>
      </c>
      <c r="E4912" t="s">
        <v>48</v>
      </c>
      <c r="F4912" t="s">
        <v>19</v>
      </c>
      <c r="G4912" s="10">
        <v>42356</v>
      </c>
      <c r="H4912" s="10">
        <v>42356</v>
      </c>
      <c r="I4912" t="s">
        <v>14</v>
      </c>
      <c r="J4912" t="s">
        <v>14</v>
      </c>
      <c r="K4912" t="str">
        <f>INDEX(State_Code_Name!B:B,MATCH(Consumer_Complaints!E4912,State_Code_Name!C:C,0))</f>
        <v>New Jersey</v>
      </c>
      <c r="L4912">
        <f t="shared" si="228"/>
        <v>0</v>
      </c>
      <c r="M4912">
        <f t="shared" si="229"/>
        <v>2015</v>
      </c>
      <c r="N4912" t="str">
        <f t="shared" si="230"/>
        <v>Q4</v>
      </c>
    </row>
    <row r="4913" spans="1:14" x14ac:dyDescent="0.35">
      <c r="A4913">
        <v>1852029</v>
      </c>
      <c r="B4913" t="s">
        <v>92</v>
      </c>
      <c r="C4913" t="s">
        <v>9</v>
      </c>
      <c r="D4913" t="s">
        <v>10</v>
      </c>
      <c r="E4913" t="s">
        <v>35</v>
      </c>
      <c r="F4913" t="s">
        <v>19</v>
      </c>
      <c r="G4913" s="10">
        <v>42457</v>
      </c>
      <c r="H4913" s="10">
        <v>42457</v>
      </c>
      <c r="I4913" t="s">
        <v>14</v>
      </c>
      <c r="J4913" t="s">
        <v>15</v>
      </c>
      <c r="K4913" t="str">
        <f>INDEX(State_Code_Name!B:B,MATCH(Consumer_Complaints!E4913,State_Code_Name!C:C,0))</f>
        <v>Florida</v>
      </c>
      <c r="L4913">
        <f t="shared" si="228"/>
        <v>0</v>
      </c>
      <c r="M4913">
        <f t="shared" si="229"/>
        <v>2016</v>
      </c>
      <c r="N4913" t="str">
        <f t="shared" si="230"/>
        <v>Q1</v>
      </c>
    </row>
    <row r="4914" spans="1:14" x14ac:dyDescent="0.35">
      <c r="A4914">
        <v>2021320</v>
      </c>
      <c r="B4914" t="s">
        <v>54</v>
      </c>
      <c r="C4914" t="s">
        <v>52</v>
      </c>
      <c r="D4914" t="s">
        <v>103</v>
      </c>
      <c r="E4914" t="s">
        <v>18</v>
      </c>
      <c r="F4914" t="s">
        <v>19</v>
      </c>
      <c r="G4914" s="10">
        <v>42572</v>
      </c>
      <c r="H4914" s="10">
        <v>42572</v>
      </c>
      <c r="I4914" t="s">
        <v>14</v>
      </c>
      <c r="J4914" t="s">
        <v>15</v>
      </c>
      <c r="K4914" t="str">
        <f>INDEX(State_Code_Name!B:B,MATCH(Consumer_Complaints!E4914,State_Code_Name!C:C,0))</f>
        <v>California</v>
      </c>
      <c r="L4914">
        <f t="shared" si="228"/>
        <v>0</v>
      </c>
      <c r="M4914">
        <f t="shared" si="229"/>
        <v>2016</v>
      </c>
      <c r="N4914" t="str">
        <f t="shared" si="230"/>
        <v>Q3</v>
      </c>
    </row>
    <row r="4915" spans="1:14" x14ac:dyDescent="0.35">
      <c r="A4915">
        <v>1237268</v>
      </c>
      <c r="B4915" t="s">
        <v>263</v>
      </c>
      <c r="C4915" t="s">
        <v>32</v>
      </c>
      <c r="D4915" t="s">
        <v>44</v>
      </c>
      <c r="E4915" t="s">
        <v>18</v>
      </c>
      <c r="F4915" t="s">
        <v>19</v>
      </c>
      <c r="G4915" s="10">
        <v>42340</v>
      </c>
      <c r="H4915" s="10">
        <v>42340</v>
      </c>
      <c r="I4915" t="s">
        <v>14</v>
      </c>
      <c r="J4915" t="s">
        <v>15</v>
      </c>
      <c r="K4915" t="str">
        <f>INDEX(State_Code_Name!B:B,MATCH(Consumer_Complaints!E4915,State_Code_Name!C:C,0))</f>
        <v>California</v>
      </c>
      <c r="L4915">
        <f t="shared" si="228"/>
        <v>0</v>
      </c>
      <c r="M4915">
        <f t="shared" si="229"/>
        <v>2015</v>
      </c>
      <c r="N4915" t="str">
        <f t="shared" si="230"/>
        <v>Q4</v>
      </c>
    </row>
    <row r="4916" spans="1:14" x14ac:dyDescent="0.35">
      <c r="A4916">
        <v>1524618</v>
      </c>
      <c r="B4916" t="s">
        <v>58</v>
      </c>
      <c r="C4916" t="s">
        <v>36</v>
      </c>
      <c r="D4916" t="s">
        <v>170</v>
      </c>
      <c r="E4916" t="s">
        <v>22</v>
      </c>
      <c r="F4916" t="s">
        <v>19</v>
      </c>
      <c r="G4916" s="10">
        <v>42234</v>
      </c>
      <c r="H4916" s="10">
        <v>42234</v>
      </c>
      <c r="I4916" t="s">
        <v>14</v>
      </c>
      <c r="J4916" t="s">
        <v>15</v>
      </c>
      <c r="K4916" t="str">
        <f>INDEX(State_Code_Name!B:B,MATCH(Consumer_Complaints!E4916,State_Code_Name!C:C,0))</f>
        <v>New York</v>
      </c>
      <c r="L4916">
        <f t="shared" si="228"/>
        <v>0</v>
      </c>
      <c r="M4916">
        <f t="shared" si="229"/>
        <v>2015</v>
      </c>
      <c r="N4916" t="str">
        <f t="shared" si="230"/>
        <v>Q3</v>
      </c>
    </row>
    <row r="4917" spans="1:14" x14ac:dyDescent="0.35">
      <c r="A4917">
        <v>1926482</v>
      </c>
      <c r="B4917" t="s">
        <v>38</v>
      </c>
      <c r="C4917" t="s">
        <v>16</v>
      </c>
      <c r="D4917" t="s">
        <v>24</v>
      </c>
      <c r="F4917" t="s">
        <v>57</v>
      </c>
      <c r="G4917" s="10">
        <v>42506</v>
      </c>
      <c r="H4917" s="10">
        <v>42506</v>
      </c>
      <c r="I4917" t="s">
        <v>14</v>
      </c>
      <c r="J4917" t="s">
        <v>15</v>
      </c>
      <c r="K4917" t="e">
        <f>INDEX(State_Code_Name!B:B,MATCH(Consumer_Complaints!E4917,State_Code_Name!C:C,0))</f>
        <v>#N/A</v>
      </c>
      <c r="L4917">
        <f t="shared" si="228"/>
        <v>0</v>
      </c>
      <c r="M4917">
        <f t="shared" si="229"/>
        <v>2016</v>
      </c>
      <c r="N4917" t="str">
        <f t="shared" si="230"/>
        <v>Q2</v>
      </c>
    </row>
    <row r="4918" spans="1:14" x14ac:dyDescent="0.35">
      <c r="A4918">
        <v>1576920</v>
      </c>
      <c r="B4918" t="s">
        <v>751</v>
      </c>
      <c r="C4918" t="s">
        <v>32</v>
      </c>
      <c r="D4918" t="s">
        <v>116</v>
      </c>
      <c r="E4918" t="s">
        <v>51</v>
      </c>
      <c r="F4918" t="s">
        <v>19</v>
      </c>
      <c r="G4918" s="10">
        <v>42270</v>
      </c>
      <c r="H4918" s="10">
        <v>42275</v>
      </c>
      <c r="I4918" t="s">
        <v>14</v>
      </c>
      <c r="J4918" t="s">
        <v>14</v>
      </c>
      <c r="K4918" t="str">
        <f>INDEX(State_Code_Name!B:B,MATCH(Consumer_Complaints!E4918,State_Code_Name!C:C,0))</f>
        <v>Washington</v>
      </c>
      <c r="L4918">
        <f t="shared" si="228"/>
        <v>5</v>
      </c>
      <c r="M4918">
        <f t="shared" si="229"/>
        <v>2015</v>
      </c>
      <c r="N4918" t="str">
        <f t="shared" si="230"/>
        <v>Q3</v>
      </c>
    </row>
    <row r="4919" spans="1:14" x14ac:dyDescent="0.35">
      <c r="A4919">
        <v>321029</v>
      </c>
      <c r="B4919" t="s">
        <v>21</v>
      </c>
      <c r="C4919" t="s">
        <v>16</v>
      </c>
      <c r="D4919" t="s">
        <v>20</v>
      </c>
      <c r="E4919" t="s">
        <v>22</v>
      </c>
      <c r="F4919" t="s">
        <v>13</v>
      </c>
      <c r="G4919" s="10">
        <v>41324</v>
      </c>
      <c r="H4919" s="10">
        <v>41324</v>
      </c>
      <c r="I4919" t="s">
        <v>14</v>
      </c>
      <c r="J4919" t="s">
        <v>15</v>
      </c>
      <c r="K4919" t="str">
        <f>INDEX(State_Code_Name!B:B,MATCH(Consumer_Complaints!E4919,State_Code_Name!C:C,0))</f>
        <v>New York</v>
      </c>
      <c r="L4919">
        <f t="shared" si="228"/>
        <v>0</v>
      </c>
      <c r="M4919">
        <f t="shared" si="229"/>
        <v>2013</v>
      </c>
      <c r="N4919" t="str">
        <f t="shared" si="230"/>
        <v>Q1</v>
      </c>
    </row>
    <row r="4920" spans="1:14" x14ac:dyDescent="0.35">
      <c r="A4920">
        <v>1793004</v>
      </c>
      <c r="B4920" t="s">
        <v>308</v>
      </c>
      <c r="C4920" t="s">
        <v>9</v>
      </c>
      <c r="D4920" t="s">
        <v>10</v>
      </c>
      <c r="E4920" t="s">
        <v>18</v>
      </c>
      <c r="F4920" t="s">
        <v>19</v>
      </c>
      <c r="G4920" s="10">
        <v>42418</v>
      </c>
      <c r="H4920" s="10">
        <v>42419</v>
      </c>
      <c r="I4920" t="s">
        <v>14</v>
      </c>
      <c r="J4920" t="s">
        <v>14</v>
      </c>
      <c r="K4920" t="str">
        <f>INDEX(State_Code_Name!B:B,MATCH(Consumer_Complaints!E4920,State_Code_Name!C:C,0))</f>
        <v>California</v>
      </c>
      <c r="L4920">
        <f t="shared" si="228"/>
        <v>1</v>
      </c>
      <c r="M4920">
        <f t="shared" si="229"/>
        <v>2016</v>
      </c>
      <c r="N4920" t="str">
        <f t="shared" si="230"/>
        <v>Q1</v>
      </c>
    </row>
    <row r="4921" spans="1:14" x14ac:dyDescent="0.35">
      <c r="A4921">
        <v>1912770</v>
      </c>
      <c r="B4921" t="s">
        <v>440</v>
      </c>
      <c r="C4921" t="s">
        <v>32</v>
      </c>
      <c r="D4921" t="s">
        <v>116</v>
      </c>
      <c r="E4921" t="s">
        <v>12</v>
      </c>
      <c r="F4921" t="s">
        <v>19</v>
      </c>
      <c r="G4921" s="10">
        <v>42495</v>
      </c>
      <c r="H4921" s="10">
        <v>42495</v>
      </c>
      <c r="I4921" t="s">
        <v>14</v>
      </c>
      <c r="J4921" t="s">
        <v>15</v>
      </c>
      <c r="K4921" t="str">
        <f>INDEX(State_Code_Name!B:B,MATCH(Consumer_Complaints!E4921,State_Code_Name!C:C,0))</f>
        <v>Virginia</v>
      </c>
      <c r="L4921">
        <f t="shared" si="228"/>
        <v>0</v>
      </c>
      <c r="M4921">
        <f t="shared" si="229"/>
        <v>2016</v>
      </c>
      <c r="N4921" t="str">
        <f t="shared" si="230"/>
        <v>Q2</v>
      </c>
    </row>
    <row r="4922" spans="1:14" x14ac:dyDescent="0.35">
      <c r="A4922">
        <v>968027</v>
      </c>
      <c r="B4922" t="s">
        <v>102</v>
      </c>
      <c r="C4922" t="s">
        <v>26</v>
      </c>
      <c r="D4922" t="s">
        <v>56</v>
      </c>
      <c r="E4922" t="s">
        <v>184</v>
      </c>
      <c r="F4922" t="s">
        <v>19</v>
      </c>
      <c r="G4922" s="10">
        <v>41737</v>
      </c>
      <c r="H4922" s="10">
        <v>41737</v>
      </c>
      <c r="I4922" t="s">
        <v>14</v>
      </c>
      <c r="J4922" t="s">
        <v>14</v>
      </c>
      <c r="K4922" t="str">
        <f>INDEX(State_Code_Name!B:B,MATCH(Consumer_Complaints!E4922,State_Code_Name!C:C,0))</f>
        <v>Mississippi</v>
      </c>
      <c r="L4922">
        <f t="shared" si="228"/>
        <v>0</v>
      </c>
      <c r="M4922">
        <f t="shared" si="229"/>
        <v>2014</v>
      </c>
      <c r="N4922" t="str">
        <f t="shared" si="230"/>
        <v>Q2</v>
      </c>
    </row>
    <row r="4923" spans="1:14" x14ac:dyDescent="0.35">
      <c r="A4923">
        <v>1632454</v>
      </c>
      <c r="B4923" t="s">
        <v>54</v>
      </c>
      <c r="C4923" t="s">
        <v>52</v>
      </c>
      <c r="D4923" t="s">
        <v>76</v>
      </c>
      <c r="E4923" t="s">
        <v>77</v>
      </c>
      <c r="F4923" t="s">
        <v>19</v>
      </c>
      <c r="G4923" s="10">
        <v>42307</v>
      </c>
      <c r="H4923" s="10">
        <v>42307</v>
      </c>
      <c r="I4923" t="s">
        <v>14</v>
      </c>
      <c r="J4923" t="s">
        <v>15</v>
      </c>
      <c r="K4923" t="str">
        <f>INDEX(State_Code_Name!B:B,MATCH(Consumer_Complaints!E4923,State_Code_Name!C:C,0))</f>
        <v>Missouri</v>
      </c>
      <c r="L4923">
        <f t="shared" si="228"/>
        <v>0</v>
      </c>
      <c r="M4923">
        <f t="shared" si="229"/>
        <v>2015</v>
      </c>
      <c r="N4923" t="str">
        <f t="shared" si="230"/>
        <v>Q4</v>
      </c>
    </row>
    <row r="4924" spans="1:14" x14ac:dyDescent="0.35">
      <c r="A4924">
        <v>629756</v>
      </c>
      <c r="B4924" t="s">
        <v>47</v>
      </c>
      <c r="C4924" t="s">
        <v>26</v>
      </c>
      <c r="D4924" t="s">
        <v>27</v>
      </c>
      <c r="E4924" t="s">
        <v>70</v>
      </c>
      <c r="F4924" t="s">
        <v>19</v>
      </c>
      <c r="G4924" s="10">
        <v>41590</v>
      </c>
      <c r="H4924" s="10">
        <v>41590</v>
      </c>
      <c r="I4924" t="s">
        <v>14</v>
      </c>
      <c r="J4924" t="s">
        <v>14</v>
      </c>
      <c r="K4924" t="str">
        <f>INDEX(State_Code_Name!B:B,MATCH(Consumer_Complaints!E4924,State_Code_Name!C:C,0))</f>
        <v>Massachusetts</v>
      </c>
      <c r="L4924">
        <f t="shared" si="228"/>
        <v>0</v>
      </c>
      <c r="M4924">
        <f t="shared" si="229"/>
        <v>2013</v>
      </c>
      <c r="N4924" t="str">
        <f t="shared" si="230"/>
        <v>Q4</v>
      </c>
    </row>
    <row r="4925" spans="1:14" x14ac:dyDescent="0.35">
      <c r="A4925">
        <v>1193488</v>
      </c>
      <c r="B4925" t="s">
        <v>129</v>
      </c>
      <c r="C4925" t="s">
        <v>32</v>
      </c>
      <c r="D4925" t="s">
        <v>41</v>
      </c>
      <c r="E4925" t="s">
        <v>122</v>
      </c>
      <c r="F4925" t="s">
        <v>19</v>
      </c>
      <c r="G4925" s="10">
        <v>42018</v>
      </c>
      <c r="H4925" s="10">
        <v>42027</v>
      </c>
      <c r="I4925" t="s">
        <v>14</v>
      </c>
      <c r="J4925" t="s">
        <v>15</v>
      </c>
      <c r="K4925" t="str">
        <f>INDEX(State_Code_Name!B:B,MATCH(Consumer_Complaints!E4925,State_Code_Name!C:C,0))</f>
        <v>Maryland</v>
      </c>
      <c r="L4925">
        <f t="shared" si="228"/>
        <v>9</v>
      </c>
      <c r="M4925">
        <f t="shared" si="229"/>
        <v>2015</v>
      </c>
      <c r="N4925" t="str">
        <f t="shared" si="230"/>
        <v>Q1</v>
      </c>
    </row>
    <row r="4926" spans="1:14" x14ac:dyDescent="0.35">
      <c r="A4926">
        <v>641540</v>
      </c>
      <c r="B4926" t="s">
        <v>38</v>
      </c>
      <c r="C4926" t="s">
        <v>32</v>
      </c>
      <c r="D4926" t="s">
        <v>116</v>
      </c>
      <c r="E4926" t="s">
        <v>66</v>
      </c>
      <c r="F4926" t="s">
        <v>19</v>
      </c>
      <c r="G4926" s="10">
        <v>41629</v>
      </c>
      <c r="H4926" s="10">
        <v>41638</v>
      </c>
      <c r="I4926" t="s">
        <v>14</v>
      </c>
      <c r="J4926" t="s">
        <v>15</v>
      </c>
      <c r="K4926" t="str">
        <f>INDEX(State_Code_Name!B:B,MATCH(Consumer_Complaints!E4926,State_Code_Name!C:C,0))</f>
        <v>Michigan</v>
      </c>
      <c r="L4926">
        <f t="shared" si="228"/>
        <v>9</v>
      </c>
      <c r="M4926">
        <f t="shared" si="229"/>
        <v>2013</v>
      </c>
      <c r="N4926" t="str">
        <f t="shared" si="230"/>
        <v>Q4</v>
      </c>
    </row>
    <row r="4927" spans="1:14" x14ac:dyDescent="0.35">
      <c r="A4927">
        <v>727576</v>
      </c>
      <c r="B4927" t="s">
        <v>38</v>
      </c>
      <c r="C4927" t="s">
        <v>32</v>
      </c>
      <c r="D4927" t="s">
        <v>116</v>
      </c>
      <c r="E4927" t="s">
        <v>18</v>
      </c>
      <c r="F4927" t="s">
        <v>19</v>
      </c>
      <c r="G4927" s="10">
        <v>41692</v>
      </c>
      <c r="H4927" s="10">
        <v>41695</v>
      </c>
      <c r="I4927" t="s">
        <v>14</v>
      </c>
      <c r="J4927" t="s">
        <v>14</v>
      </c>
      <c r="K4927" t="str">
        <f>INDEX(State_Code_Name!B:B,MATCH(Consumer_Complaints!E4927,State_Code_Name!C:C,0))</f>
        <v>California</v>
      </c>
      <c r="L4927">
        <f t="shared" si="228"/>
        <v>3</v>
      </c>
      <c r="M4927">
        <f t="shared" si="229"/>
        <v>2014</v>
      </c>
      <c r="N4927" t="str">
        <f t="shared" si="230"/>
        <v>Q1</v>
      </c>
    </row>
    <row r="4928" spans="1:14" x14ac:dyDescent="0.35">
      <c r="A4928">
        <v>1883627</v>
      </c>
      <c r="B4928" t="s">
        <v>125</v>
      </c>
      <c r="C4928" t="s">
        <v>26</v>
      </c>
      <c r="D4928" t="s">
        <v>27</v>
      </c>
      <c r="E4928" t="s">
        <v>25</v>
      </c>
      <c r="F4928" t="s">
        <v>19</v>
      </c>
      <c r="G4928" s="10">
        <v>42477</v>
      </c>
      <c r="H4928" s="10">
        <v>42477</v>
      </c>
      <c r="I4928" t="s">
        <v>14</v>
      </c>
      <c r="J4928" t="s">
        <v>15</v>
      </c>
      <c r="K4928" t="str">
        <f>INDEX(State_Code_Name!B:B,MATCH(Consumer_Complaints!E4928,State_Code_Name!C:C,0))</f>
        <v>Georgia</v>
      </c>
      <c r="L4928">
        <f t="shared" si="228"/>
        <v>0</v>
      </c>
      <c r="M4928">
        <f t="shared" si="229"/>
        <v>2016</v>
      </c>
      <c r="N4928" t="str">
        <f t="shared" si="230"/>
        <v>Q2</v>
      </c>
    </row>
    <row r="4929" spans="1:14" x14ac:dyDescent="0.35">
      <c r="A4929">
        <v>819353</v>
      </c>
      <c r="B4929" t="s">
        <v>134</v>
      </c>
      <c r="C4929" t="s">
        <v>26</v>
      </c>
      <c r="D4929" t="s">
        <v>27</v>
      </c>
      <c r="E4929" t="s">
        <v>122</v>
      </c>
      <c r="F4929" t="s">
        <v>305</v>
      </c>
      <c r="G4929" s="10">
        <v>41751</v>
      </c>
      <c r="H4929" s="10">
        <v>41754</v>
      </c>
      <c r="I4929" t="s">
        <v>14</v>
      </c>
      <c r="J4929" t="s">
        <v>15</v>
      </c>
      <c r="K4929" t="str">
        <f>INDEX(State_Code_Name!B:B,MATCH(Consumer_Complaints!E4929,State_Code_Name!C:C,0))</f>
        <v>Maryland</v>
      </c>
      <c r="L4929">
        <f t="shared" si="228"/>
        <v>3</v>
      </c>
      <c r="M4929">
        <f t="shared" si="229"/>
        <v>2014</v>
      </c>
      <c r="N4929" t="str">
        <f t="shared" si="230"/>
        <v>Q2</v>
      </c>
    </row>
    <row r="4930" spans="1:14" x14ac:dyDescent="0.35">
      <c r="A4930">
        <v>2021400</v>
      </c>
      <c r="B4930" t="s">
        <v>60</v>
      </c>
      <c r="C4930" t="s">
        <v>52</v>
      </c>
      <c r="D4930" t="s">
        <v>103</v>
      </c>
      <c r="E4930" t="s">
        <v>31</v>
      </c>
      <c r="F4930" t="s">
        <v>19</v>
      </c>
      <c r="G4930" s="10">
        <v>42571</v>
      </c>
      <c r="H4930" s="10">
        <v>42571</v>
      </c>
      <c r="I4930" t="s">
        <v>14</v>
      </c>
      <c r="J4930" t="s">
        <v>14</v>
      </c>
      <c r="K4930" t="str">
        <f>INDEX(State_Code_Name!B:B,MATCH(Consumer_Complaints!E4930,State_Code_Name!C:C,0))</f>
        <v>Texas</v>
      </c>
      <c r="L4930">
        <f t="shared" si="228"/>
        <v>0</v>
      </c>
      <c r="M4930">
        <f t="shared" si="229"/>
        <v>2016</v>
      </c>
      <c r="N4930" t="str">
        <f t="shared" si="230"/>
        <v>Q3</v>
      </c>
    </row>
    <row r="4931" spans="1:14" x14ac:dyDescent="0.35">
      <c r="A4931">
        <v>1580005</v>
      </c>
      <c r="B4931" t="s">
        <v>11</v>
      </c>
      <c r="C4931" t="s">
        <v>16</v>
      </c>
      <c r="D4931" t="s">
        <v>20</v>
      </c>
      <c r="E4931" t="s">
        <v>18</v>
      </c>
      <c r="F4931" t="s">
        <v>305</v>
      </c>
      <c r="G4931" s="10">
        <v>42272</v>
      </c>
      <c r="H4931" s="10">
        <v>42276</v>
      </c>
      <c r="I4931" t="s">
        <v>14</v>
      </c>
      <c r="J4931" t="s">
        <v>15</v>
      </c>
      <c r="K4931" t="str">
        <f>INDEX(State_Code_Name!B:B,MATCH(Consumer_Complaints!E4931,State_Code_Name!C:C,0))</f>
        <v>California</v>
      </c>
      <c r="L4931">
        <f t="shared" ref="L4931:L4994" si="231">H4931-G4931</f>
        <v>4</v>
      </c>
      <c r="M4931">
        <f t="shared" ref="M4931:M4994" si="232">YEAR(G4931)</f>
        <v>2015</v>
      </c>
      <c r="N4931" t="str">
        <f t="shared" ref="N4931:N4994" si="233">IF(MONTH(G4931)&lt;=3,"Q1",IF(MONTH(G4931)&lt;=6,"Q2",IF(MONTH(G4931)&lt;=9,"Q3","Q4")))</f>
        <v>Q3</v>
      </c>
    </row>
    <row r="4932" spans="1:14" x14ac:dyDescent="0.35">
      <c r="A4932">
        <v>2035550</v>
      </c>
      <c r="B4932" t="s">
        <v>769</v>
      </c>
      <c r="C4932" t="s">
        <v>32</v>
      </c>
      <c r="D4932" t="s">
        <v>41</v>
      </c>
      <c r="E4932" t="s">
        <v>35</v>
      </c>
      <c r="F4932" t="s">
        <v>19</v>
      </c>
      <c r="G4932" s="10">
        <v>42579</v>
      </c>
      <c r="H4932" s="10">
        <v>42579</v>
      </c>
      <c r="I4932" t="s">
        <v>14</v>
      </c>
      <c r="J4932" t="s">
        <v>14</v>
      </c>
      <c r="K4932" t="str">
        <f>INDEX(State_Code_Name!B:B,MATCH(Consumer_Complaints!E4932,State_Code_Name!C:C,0))</f>
        <v>Florida</v>
      </c>
      <c r="L4932">
        <f t="shared" si="231"/>
        <v>0</v>
      </c>
      <c r="M4932">
        <f t="shared" si="232"/>
        <v>2016</v>
      </c>
      <c r="N4932" t="str">
        <f t="shared" si="233"/>
        <v>Q3</v>
      </c>
    </row>
    <row r="4933" spans="1:14" x14ac:dyDescent="0.35">
      <c r="A4933">
        <v>680047</v>
      </c>
      <c r="B4933" t="s">
        <v>11</v>
      </c>
      <c r="C4933" t="s">
        <v>26</v>
      </c>
      <c r="D4933" t="s">
        <v>56</v>
      </c>
      <c r="E4933" t="s">
        <v>18</v>
      </c>
      <c r="F4933" t="s">
        <v>19</v>
      </c>
      <c r="G4933" s="10">
        <v>41661</v>
      </c>
      <c r="H4933" s="10">
        <v>41661</v>
      </c>
      <c r="I4933" t="s">
        <v>14</v>
      </c>
      <c r="J4933" t="s">
        <v>14</v>
      </c>
      <c r="K4933" t="str">
        <f>INDEX(State_Code_Name!B:B,MATCH(Consumer_Complaints!E4933,State_Code_Name!C:C,0))</f>
        <v>California</v>
      </c>
      <c r="L4933">
        <f t="shared" si="231"/>
        <v>0</v>
      </c>
      <c r="M4933">
        <f t="shared" si="232"/>
        <v>2014</v>
      </c>
      <c r="N4933" t="str">
        <f t="shared" si="233"/>
        <v>Q1</v>
      </c>
    </row>
    <row r="4934" spans="1:14" x14ac:dyDescent="0.35">
      <c r="A4934">
        <v>326195</v>
      </c>
      <c r="B4934" t="s">
        <v>58</v>
      </c>
      <c r="C4934" t="s">
        <v>16</v>
      </c>
      <c r="D4934" t="s">
        <v>75</v>
      </c>
      <c r="E4934" t="s">
        <v>18</v>
      </c>
      <c r="F4934" t="s">
        <v>305</v>
      </c>
      <c r="G4934" s="10">
        <v>41327</v>
      </c>
      <c r="H4934" s="10">
        <v>41327</v>
      </c>
      <c r="I4934" t="s">
        <v>14</v>
      </c>
      <c r="J4934" t="s">
        <v>14</v>
      </c>
      <c r="K4934" t="str">
        <f>INDEX(State_Code_Name!B:B,MATCH(Consumer_Complaints!E4934,State_Code_Name!C:C,0))</f>
        <v>California</v>
      </c>
      <c r="L4934">
        <f t="shared" si="231"/>
        <v>0</v>
      </c>
      <c r="M4934">
        <f t="shared" si="232"/>
        <v>2013</v>
      </c>
      <c r="N4934" t="str">
        <f t="shared" si="233"/>
        <v>Q1</v>
      </c>
    </row>
    <row r="4935" spans="1:14" x14ac:dyDescent="0.35">
      <c r="A4935">
        <v>1659409</v>
      </c>
      <c r="B4935" t="s">
        <v>651</v>
      </c>
      <c r="C4935" t="s">
        <v>32</v>
      </c>
      <c r="D4935" t="s">
        <v>161</v>
      </c>
      <c r="E4935" t="s">
        <v>122</v>
      </c>
      <c r="F4935" t="s">
        <v>19</v>
      </c>
      <c r="G4935" s="10">
        <v>42325</v>
      </c>
      <c r="H4935" s="10">
        <v>42325</v>
      </c>
      <c r="I4935" t="s">
        <v>14</v>
      </c>
      <c r="J4935" t="s">
        <v>14</v>
      </c>
      <c r="K4935" t="str">
        <f>INDEX(State_Code_Name!B:B,MATCH(Consumer_Complaints!E4935,State_Code_Name!C:C,0))</f>
        <v>Maryland</v>
      </c>
      <c r="L4935">
        <f t="shared" si="231"/>
        <v>0</v>
      </c>
      <c r="M4935">
        <f t="shared" si="232"/>
        <v>2015</v>
      </c>
      <c r="N4935" t="str">
        <f t="shared" si="233"/>
        <v>Q4</v>
      </c>
    </row>
    <row r="4936" spans="1:14" x14ac:dyDescent="0.35">
      <c r="A4936">
        <v>1990508</v>
      </c>
      <c r="B4936" t="s">
        <v>54</v>
      </c>
      <c r="C4936" t="s">
        <v>52</v>
      </c>
      <c r="D4936" t="s">
        <v>103</v>
      </c>
      <c r="E4936" t="s">
        <v>35</v>
      </c>
      <c r="F4936" t="s">
        <v>19</v>
      </c>
      <c r="G4936" s="10">
        <v>42550</v>
      </c>
      <c r="H4936" s="10">
        <v>42550</v>
      </c>
      <c r="I4936" t="s">
        <v>14</v>
      </c>
      <c r="J4936" t="s">
        <v>15</v>
      </c>
      <c r="K4936" t="str">
        <f>INDEX(State_Code_Name!B:B,MATCH(Consumer_Complaints!E4936,State_Code_Name!C:C,0))</f>
        <v>Florida</v>
      </c>
      <c r="L4936">
        <f t="shared" si="231"/>
        <v>0</v>
      </c>
      <c r="M4936">
        <f t="shared" si="232"/>
        <v>2016</v>
      </c>
      <c r="N4936" t="str">
        <f t="shared" si="233"/>
        <v>Q2</v>
      </c>
    </row>
    <row r="4937" spans="1:14" x14ac:dyDescent="0.35">
      <c r="A4937">
        <v>1954198</v>
      </c>
      <c r="B4937" t="s">
        <v>97</v>
      </c>
      <c r="C4937" t="s">
        <v>52</v>
      </c>
      <c r="D4937" t="s">
        <v>53</v>
      </c>
      <c r="E4937" t="s">
        <v>25</v>
      </c>
      <c r="F4937" t="s">
        <v>305</v>
      </c>
      <c r="G4937" s="10">
        <v>42435</v>
      </c>
      <c r="H4937" s="10">
        <v>42437</v>
      </c>
      <c r="I4937" t="s">
        <v>14</v>
      </c>
      <c r="J4937" t="s">
        <v>15</v>
      </c>
      <c r="K4937" t="str">
        <f>INDEX(State_Code_Name!B:B,MATCH(Consumer_Complaints!E4937,State_Code_Name!C:C,0))</f>
        <v>Georgia</v>
      </c>
      <c r="L4937">
        <f t="shared" si="231"/>
        <v>2</v>
      </c>
      <c r="M4937">
        <f t="shared" si="232"/>
        <v>2016</v>
      </c>
      <c r="N4937" t="str">
        <f t="shared" si="233"/>
        <v>Q1</v>
      </c>
    </row>
    <row r="4938" spans="1:14" x14ac:dyDescent="0.35">
      <c r="A4938">
        <v>1453407</v>
      </c>
      <c r="B4938" t="s">
        <v>47</v>
      </c>
      <c r="C4938" t="s">
        <v>26</v>
      </c>
      <c r="D4938" t="s">
        <v>27</v>
      </c>
      <c r="E4938" t="s">
        <v>22</v>
      </c>
      <c r="F4938" t="s">
        <v>19</v>
      </c>
      <c r="G4938" s="10">
        <v>42162</v>
      </c>
      <c r="H4938" s="10">
        <v>42223</v>
      </c>
      <c r="I4938" t="s">
        <v>14</v>
      </c>
      <c r="J4938" t="s">
        <v>15</v>
      </c>
      <c r="K4938" t="str">
        <f>INDEX(State_Code_Name!B:B,MATCH(Consumer_Complaints!E4938,State_Code_Name!C:C,0))</f>
        <v>New York</v>
      </c>
      <c r="L4938">
        <f t="shared" si="231"/>
        <v>61</v>
      </c>
      <c r="M4938">
        <f t="shared" si="232"/>
        <v>2015</v>
      </c>
      <c r="N4938" t="str">
        <f t="shared" si="233"/>
        <v>Q2</v>
      </c>
    </row>
    <row r="4939" spans="1:14" x14ac:dyDescent="0.35">
      <c r="A4939">
        <v>342259</v>
      </c>
      <c r="B4939" t="s">
        <v>30</v>
      </c>
      <c r="C4939" t="s">
        <v>16</v>
      </c>
      <c r="D4939" t="s">
        <v>144</v>
      </c>
      <c r="E4939" t="s">
        <v>85</v>
      </c>
      <c r="F4939" t="s">
        <v>13</v>
      </c>
      <c r="G4939" s="10">
        <v>41397</v>
      </c>
      <c r="H4939" s="10">
        <v>41428</v>
      </c>
      <c r="I4939" t="s">
        <v>14</v>
      </c>
      <c r="J4939" t="s">
        <v>15</v>
      </c>
      <c r="K4939" t="str">
        <f>INDEX(State_Code_Name!B:B,MATCH(Consumer_Complaints!E4939,State_Code_Name!C:C,0))</f>
        <v>Wisconsin</v>
      </c>
      <c r="L4939">
        <f t="shared" si="231"/>
        <v>31</v>
      </c>
      <c r="M4939">
        <f t="shared" si="232"/>
        <v>2013</v>
      </c>
      <c r="N4939" t="str">
        <f t="shared" si="233"/>
        <v>Q2</v>
      </c>
    </row>
    <row r="4940" spans="1:14" x14ac:dyDescent="0.35">
      <c r="A4940">
        <v>1465407</v>
      </c>
      <c r="B4940" t="s">
        <v>11</v>
      </c>
      <c r="C4940" t="s">
        <v>26</v>
      </c>
      <c r="D4940" t="s">
        <v>159</v>
      </c>
      <c r="E4940" t="s">
        <v>122</v>
      </c>
      <c r="F4940" t="s">
        <v>305</v>
      </c>
      <c r="G4940" s="10">
        <v>42198</v>
      </c>
      <c r="H4940" s="10">
        <v>42202</v>
      </c>
      <c r="I4940" t="s">
        <v>14</v>
      </c>
      <c r="J4940" t="s">
        <v>15</v>
      </c>
      <c r="K4940" t="str">
        <f>INDEX(State_Code_Name!B:B,MATCH(Consumer_Complaints!E4940,State_Code_Name!C:C,0))</f>
        <v>Maryland</v>
      </c>
      <c r="L4940">
        <f t="shared" si="231"/>
        <v>4</v>
      </c>
      <c r="M4940">
        <f t="shared" si="232"/>
        <v>2015</v>
      </c>
      <c r="N4940" t="str">
        <f t="shared" si="233"/>
        <v>Q3</v>
      </c>
    </row>
    <row r="4941" spans="1:14" x14ac:dyDescent="0.35">
      <c r="A4941">
        <v>460456</v>
      </c>
      <c r="B4941" t="s">
        <v>205</v>
      </c>
      <c r="C4941" t="s">
        <v>32</v>
      </c>
      <c r="D4941" t="s">
        <v>41</v>
      </c>
      <c r="E4941" t="s">
        <v>22</v>
      </c>
      <c r="F4941" t="s">
        <v>305</v>
      </c>
      <c r="G4941" s="10">
        <v>41473</v>
      </c>
      <c r="H4941" s="10">
        <v>41509</v>
      </c>
      <c r="I4941" t="s">
        <v>14</v>
      </c>
      <c r="J4941" t="s">
        <v>15</v>
      </c>
      <c r="K4941" t="str">
        <f>INDEX(State_Code_Name!B:B,MATCH(Consumer_Complaints!E4941,State_Code_Name!C:C,0))</f>
        <v>New York</v>
      </c>
      <c r="L4941">
        <f t="shared" si="231"/>
        <v>36</v>
      </c>
      <c r="M4941">
        <f t="shared" si="232"/>
        <v>2013</v>
      </c>
      <c r="N4941" t="str">
        <f t="shared" si="233"/>
        <v>Q3</v>
      </c>
    </row>
    <row r="4942" spans="1:14" x14ac:dyDescent="0.35">
      <c r="A4942">
        <v>774700</v>
      </c>
      <c r="B4942" t="s">
        <v>454</v>
      </c>
      <c r="C4942" t="s">
        <v>26</v>
      </c>
      <c r="D4942" t="s">
        <v>27</v>
      </c>
      <c r="E4942" t="s">
        <v>48</v>
      </c>
      <c r="F4942" t="s">
        <v>19</v>
      </c>
      <c r="G4942" s="10">
        <v>41722</v>
      </c>
      <c r="H4942" s="10">
        <v>41722</v>
      </c>
      <c r="I4942" t="s">
        <v>14</v>
      </c>
      <c r="J4942" t="s">
        <v>14</v>
      </c>
      <c r="K4942" t="str">
        <f>INDEX(State_Code_Name!B:B,MATCH(Consumer_Complaints!E4942,State_Code_Name!C:C,0))</f>
        <v>New Jersey</v>
      </c>
      <c r="L4942">
        <f t="shared" si="231"/>
        <v>0</v>
      </c>
      <c r="M4942">
        <f t="shared" si="232"/>
        <v>2014</v>
      </c>
      <c r="N4942" t="str">
        <f t="shared" si="233"/>
        <v>Q1</v>
      </c>
    </row>
    <row r="4943" spans="1:14" x14ac:dyDescent="0.35">
      <c r="A4943">
        <v>434932</v>
      </c>
      <c r="B4943" t="s">
        <v>43</v>
      </c>
      <c r="C4943" t="s">
        <v>16</v>
      </c>
      <c r="D4943" t="s">
        <v>20</v>
      </c>
      <c r="F4943" t="s">
        <v>13</v>
      </c>
      <c r="G4943" s="10">
        <v>41442</v>
      </c>
      <c r="H4943" s="10">
        <v>41443</v>
      </c>
      <c r="I4943" t="s">
        <v>14</v>
      </c>
      <c r="J4943" t="s">
        <v>14</v>
      </c>
      <c r="K4943" t="e">
        <f>INDEX(State_Code_Name!B:B,MATCH(Consumer_Complaints!E4943,State_Code_Name!C:C,0))</f>
        <v>#N/A</v>
      </c>
      <c r="L4943">
        <f t="shared" si="231"/>
        <v>1</v>
      </c>
      <c r="M4943">
        <f t="shared" si="232"/>
        <v>2013</v>
      </c>
      <c r="N4943" t="str">
        <f t="shared" si="233"/>
        <v>Q2</v>
      </c>
    </row>
    <row r="4944" spans="1:14" x14ac:dyDescent="0.35">
      <c r="A4944">
        <v>1314479</v>
      </c>
      <c r="B4944" t="s">
        <v>58</v>
      </c>
      <c r="C4944" t="s">
        <v>26</v>
      </c>
      <c r="D4944" t="s">
        <v>27</v>
      </c>
      <c r="E4944" t="s">
        <v>18</v>
      </c>
      <c r="F4944" t="s">
        <v>19</v>
      </c>
      <c r="G4944" s="10">
        <v>42098</v>
      </c>
      <c r="H4944" s="10">
        <v>42098</v>
      </c>
      <c r="I4944" t="s">
        <v>14</v>
      </c>
      <c r="J4944" t="s">
        <v>15</v>
      </c>
      <c r="K4944" t="str">
        <f>INDEX(State_Code_Name!B:B,MATCH(Consumer_Complaints!E4944,State_Code_Name!C:C,0))</f>
        <v>California</v>
      </c>
      <c r="L4944">
        <f t="shared" si="231"/>
        <v>0</v>
      </c>
      <c r="M4944">
        <f t="shared" si="232"/>
        <v>2015</v>
      </c>
      <c r="N4944" t="str">
        <f t="shared" si="233"/>
        <v>Q2</v>
      </c>
    </row>
    <row r="4945" spans="1:14" x14ac:dyDescent="0.35">
      <c r="A4945">
        <v>1286956</v>
      </c>
      <c r="B4945" t="s">
        <v>81</v>
      </c>
      <c r="C4945" t="s">
        <v>36</v>
      </c>
      <c r="D4945" t="s">
        <v>203</v>
      </c>
      <c r="E4945" t="s">
        <v>137</v>
      </c>
      <c r="F4945" t="s">
        <v>19</v>
      </c>
      <c r="G4945" s="10">
        <v>42080</v>
      </c>
      <c r="H4945" s="10">
        <v>42080</v>
      </c>
      <c r="I4945" t="s">
        <v>14</v>
      </c>
      <c r="J4945" t="s">
        <v>15</v>
      </c>
      <c r="K4945" t="str">
        <f>INDEX(State_Code_Name!B:B,MATCH(Consumer_Complaints!E4945,State_Code_Name!C:C,0))</f>
        <v>Kansas</v>
      </c>
      <c r="L4945">
        <f t="shared" si="231"/>
        <v>0</v>
      </c>
      <c r="M4945">
        <f t="shared" si="232"/>
        <v>2015</v>
      </c>
      <c r="N4945" t="str">
        <f t="shared" si="233"/>
        <v>Q1</v>
      </c>
    </row>
    <row r="4946" spans="1:14" x14ac:dyDescent="0.35">
      <c r="A4946">
        <v>1542042</v>
      </c>
      <c r="B4946" t="s">
        <v>60</v>
      </c>
      <c r="C4946" t="s">
        <v>52</v>
      </c>
      <c r="D4946" t="s">
        <v>96</v>
      </c>
      <c r="E4946" t="s">
        <v>42</v>
      </c>
      <c r="F4946" t="s">
        <v>19</v>
      </c>
      <c r="G4946" s="10">
        <v>42244</v>
      </c>
      <c r="H4946" s="10">
        <v>42244</v>
      </c>
      <c r="I4946" t="s">
        <v>14</v>
      </c>
      <c r="J4946" t="s">
        <v>15</v>
      </c>
      <c r="K4946" t="str">
        <f>INDEX(State_Code_Name!B:B,MATCH(Consumer_Complaints!E4946,State_Code_Name!C:C,0))</f>
        <v>North Carolina</v>
      </c>
      <c r="L4946">
        <f t="shared" si="231"/>
        <v>0</v>
      </c>
      <c r="M4946">
        <f t="shared" si="232"/>
        <v>2015</v>
      </c>
      <c r="N4946" t="str">
        <f t="shared" si="233"/>
        <v>Q3</v>
      </c>
    </row>
    <row r="4947" spans="1:14" x14ac:dyDescent="0.35">
      <c r="A4947">
        <v>1635160</v>
      </c>
      <c r="B4947" t="s">
        <v>256</v>
      </c>
      <c r="C4947" t="s">
        <v>26</v>
      </c>
      <c r="D4947" t="s">
        <v>27</v>
      </c>
      <c r="E4947" t="s">
        <v>121</v>
      </c>
      <c r="F4947" t="s">
        <v>19</v>
      </c>
      <c r="G4947" s="10">
        <v>42046</v>
      </c>
      <c r="H4947" s="10">
        <v>42046</v>
      </c>
      <c r="I4947" t="s">
        <v>14</v>
      </c>
      <c r="J4947" t="s">
        <v>15</v>
      </c>
      <c r="K4947" t="str">
        <f>INDEX(State_Code_Name!B:B,MATCH(Consumer_Complaints!E4947,State_Code_Name!C:C,0))</f>
        <v>Oregon</v>
      </c>
      <c r="L4947">
        <f t="shared" si="231"/>
        <v>0</v>
      </c>
      <c r="M4947">
        <f t="shared" si="232"/>
        <v>2015</v>
      </c>
      <c r="N4947" t="str">
        <f t="shared" si="233"/>
        <v>Q1</v>
      </c>
    </row>
    <row r="4948" spans="1:14" x14ac:dyDescent="0.35">
      <c r="A4948">
        <v>1925096</v>
      </c>
      <c r="B4948" t="s">
        <v>38</v>
      </c>
      <c r="C4948" t="s">
        <v>36</v>
      </c>
      <c r="D4948" t="s">
        <v>49</v>
      </c>
      <c r="E4948" t="s">
        <v>18</v>
      </c>
      <c r="F4948" t="s">
        <v>19</v>
      </c>
      <c r="G4948" s="10">
        <v>42504</v>
      </c>
      <c r="H4948" s="10">
        <v>42504</v>
      </c>
      <c r="I4948" t="s">
        <v>14</v>
      </c>
      <c r="J4948" t="s">
        <v>15</v>
      </c>
      <c r="K4948" t="str">
        <f>INDEX(State_Code_Name!B:B,MATCH(Consumer_Complaints!E4948,State_Code_Name!C:C,0))</f>
        <v>California</v>
      </c>
      <c r="L4948">
        <f t="shared" si="231"/>
        <v>0</v>
      </c>
      <c r="M4948">
        <f t="shared" si="232"/>
        <v>2016</v>
      </c>
      <c r="N4948" t="str">
        <f t="shared" si="233"/>
        <v>Q2</v>
      </c>
    </row>
    <row r="4949" spans="1:14" x14ac:dyDescent="0.35">
      <c r="A4949">
        <v>1064727</v>
      </c>
      <c r="B4949" t="s">
        <v>43</v>
      </c>
      <c r="C4949" t="s">
        <v>36</v>
      </c>
      <c r="D4949" t="s">
        <v>112</v>
      </c>
      <c r="E4949" t="s">
        <v>153</v>
      </c>
      <c r="F4949" t="s">
        <v>19</v>
      </c>
      <c r="G4949" s="10">
        <v>41892</v>
      </c>
      <c r="H4949" s="10">
        <v>41928</v>
      </c>
      <c r="I4949" t="s">
        <v>14</v>
      </c>
      <c r="J4949" t="s">
        <v>15</v>
      </c>
      <c r="K4949" t="str">
        <f>INDEX(State_Code_Name!B:B,MATCH(Consumer_Complaints!E4949,State_Code_Name!C:C,0))</f>
        <v>Rhode Island</v>
      </c>
      <c r="L4949">
        <f t="shared" si="231"/>
        <v>36</v>
      </c>
      <c r="M4949">
        <f t="shared" si="232"/>
        <v>2014</v>
      </c>
      <c r="N4949" t="str">
        <f t="shared" si="233"/>
        <v>Q3</v>
      </c>
    </row>
    <row r="4950" spans="1:14" x14ac:dyDescent="0.35">
      <c r="A4950">
        <v>1476611</v>
      </c>
      <c r="B4950" t="s">
        <v>43</v>
      </c>
      <c r="C4950" t="s">
        <v>26</v>
      </c>
      <c r="D4950" t="s">
        <v>27</v>
      </c>
      <c r="E4950" t="s">
        <v>106</v>
      </c>
      <c r="F4950" t="s">
        <v>19</v>
      </c>
      <c r="G4950" s="10">
        <v>42202</v>
      </c>
      <c r="H4950" s="10">
        <v>42202</v>
      </c>
      <c r="I4950" t="s">
        <v>14</v>
      </c>
      <c r="J4950" t="s">
        <v>14</v>
      </c>
      <c r="K4950" t="str">
        <f>INDEX(State_Code_Name!B:B,MATCH(Consumer_Complaints!E4950,State_Code_Name!C:C,0))</f>
        <v>Indiana</v>
      </c>
      <c r="L4950">
        <f t="shared" si="231"/>
        <v>0</v>
      </c>
      <c r="M4950">
        <f t="shared" si="232"/>
        <v>2015</v>
      </c>
      <c r="N4950" t="str">
        <f t="shared" si="233"/>
        <v>Q3</v>
      </c>
    </row>
    <row r="4951" spans="1:14" x14ac:dyDescent="0.35">
      <c r="A4951">
        <v>1357835</v>
      </c>
      <c r="B4951" t="s">
        <v>143</v>
      </c>
      <c r="C4951" t="s">
        <v>16</v>
      </c>
      <c r="D4951" t="s">
        <v>75</v>
      </c>
      <c r="E4951" t="s">
        <v>184</v>
      </c>
      <c r="F4951" t="s">
        <v>19</v>
      </c>
      <c r="G4951" s="10">
        <v>42040</v>
      </c>
      <c r="H4951" s="10">
        <v>42040</v>
      </c>
      <c r="I4951" t="s">
        <v>14</v>
      </c>
      <c r="J4951" t="s">
        <v>15</v>
      </c>
      <c r="K4951" t="str">
        <f>INDEX(State_Code_Name!B:B,MATCH(Consumer_Complaints!E4951,State_Code_Name!C:C,0))</f>
        <v>Mississippi</v>
      </c>
      <c r="L4951">
        <f t="shared" si="231"/>
        <v>0</v>
      </c>
      <c r="M4951">
        <f t="shared" si="232"/>
        <v>2015</v>
      </c>
      <c r="N4951" t="str">
        <f t="shared" si="233"/>
        <v>Q1</v>
      </c>
    </row>
    <row r="4952" spans="1:14" x14ac:dyDescent="0.35">
      <c r="A4952">
        <v>1547681</v>
      </c>
      <c r="B4952" t="s">
        <v>82</v>
      </c>
      <c r="C4952" t="s">
        <v>36</v>
      </c>
      <c r="D4952" t="s">
        <v>262</v>
      </c>
      <c r="E4952" t="s">
        <v>74</v>
      </c>
      <c r="F4952" t="s">
        <v>19</v>
      </c>
      <c r="G4952" s="10">
        <v>42013</v>
      </c>
      <c r="H4952" s="10">
        <v>42013</v>
      </c>
      <c r="I4952" t="s">
        <v>14</v>
      </c>
      <c r="J4952" t="s">
        <v>15</v>
      </c>
      <c r="K4952" t="str">
        <f>INDEX(State_Code_Name!B:B,MATCH(Consumer_Complaints!E4952,State_Code_Name!C:C,0))</f>
        <v>Tennessee</v>
      </c>
      <c r="L4952">
        <f t="shared" si="231"/>
        <v>0</v>
      </c>
      <c r="M4952">
        <f t="shared" si="232"/>
        <v>2015</v>
      </c>
      <c r="N4952" t="str">
        <f t="shared" si="233"/>
        <v>Q1</v>
      </c>
    </row>
    <row r="4953" spans="1:14" x14ac:dyDescent="0.35">
      <c r="A4953">
        <v>331507</v>
      </c>
      <c r="B4953" t="s">
        <v>63</v>
      </c>
      <c r="C4953" t="s">
        <v>61</v>
      </c>
      <c r="D4953" t="s">
        <v>132</v>
      </c>
      <c r="E4953" t="s">
        <v>128</v>
      </c>
      <c r="F4953" t="s">
        <v>305</v>
      </c>
      <c r="G4953" s="10">
        <v>41330</v>
      </c>
      <c r="H4953" s="10">
        <v>41368</v>
      </c>
      <c r="I4953" t="s">
        <v>14</v>
      </c>
      <c r="J4953" t="s">
        <v>15</v>
      </c>
      <c r="K4953" t="str">
        <f>INDEX(State_Code_Name!B:B,MATCH(Consumer_Complaints!E4953,State_Code_Name!C:C,0))</f>
        <v>New Hampshire</v>
      </c>
      <c r="L4953">
        <f t="shared" si="231"/>
        <v>38</v>
      </c>
      <c r="M4953">
        <f t="shared" si="232"/>
        <v>2013</v>
      </c>
      <c r="N4953" t="str">
        <f t="shared" si="233"/>
        <v>Q1</v>
      </c>
    </row>
    <row r="4954" spans="1:14" x14ac:dyDescent="0.35">
      <c r="A4954">
        <v>805245</v>
      </c>
      <c r="B4954" t="s">
        <v>309</v>
      </c>
      <c r="C4954" t="s">
        <v>32</v>
      </c>
      <c r="D4954" t="s">
        <v>44</v>
      </c>
      <c r="E4954" t="s">
        <v>18</v>
      </c>
      <c r="F4954" t="s">
        <v>19</v>
      </c>
      <c r="G4954" s="10">
        <v>41947</v>
      </c>
      <c r="H4954" s="10">
        <v>41947</v>
      </c>
      <c r="I4954" t="s">
        <v>14</v>
      </c>
      <c r="J4954" t="s">
        <v>15</v>
      </c>
      <c r="K4954" t="str">
        <f>INDEX(State_Code_Name!B:B,MATCH(Consumer_Complaints!E4954,State_Code_Name!C:C,0))</f>
        <v>California</v>
      </c>
      <c r="L4954">
        <f t="shared" si="231"/>
        <v>0</v>
      </c>
      <c r="M4954">
        <f t="shared" si="232"/>
        <v>2014</v>
      </c>
      <c r="N4954" t="str">
        <f t="shared" si="233"/>
        <v>Q4</v>
      </c>
    </row>
    <row r="4955" spans="1:14" x14ac:dyDescent="0.35">
      <c r="A4955">
        <v>633998</v>
      </c>
      <c r="B4955" t="s">
        <v>105</v>
      </c>
      <c r="C4955" t="s">
        <v>32</v>
      </c>
      <c r="D4955" t="s">
        <v>44</v>
      </c>
      <c r="E4955" t="s">
        <v>22</v>
      </c>
      <c r="F4955" t="s">
        <v>19</v>
      </c>
      <c r="G4955" s="10">
        <v>41622</v>
      </c>
      <c r="H4955" s="10">
        <v>41622</v>
      </c>
      <c r="I4955" t="s">
        <v>14</v>
      </c>
      <c r="J4955" t="s">
        <v>15</v>
      </c>
      <c r="K4955" t="str">
        <f>INDEX(State_Code_Name!B:B,MATCH(Consumer_Complaints!E4955,State_Code_Name!C:C,0))</f>
        <v>New York</v>
      </c>
      <c r="L4955">
        <f t="shared" si="231"/>
        <v>0</v>
      </c>
      <c r="M4955">
        <f t="shared" si="232"/>
        <v>2013</v>
      </c>
      <c r="N4955" t="str">
        <f t="shared" si="233"/>
        <v>Q4</v>
      </c>
    </row>
    <row r="4956" spans="1:14" x14ac:dyDescent="0.35">
      <c r="A4956">
        <v>1103248</v>
      </c>
      <c r="B4956" t="s">
        <v>47</v>
      </c>
      <c r="C4956" t="s">
        <v>26</v>
      </c>
      <c r="D4956" t="s">
        <v>27</v>
      </c>
      <c r="E4956" t="s">
        <v>122</v>
      </c>
      <c r="F4956" t="s">
        <v>13</v>
      </c>
      <c r="G4956" s="10">
        <v>41770</v>
      </c>
      <c r="H4956" s="10">
        <v>41770</v>
      </c>
      <c r="I4956" t="s">
        <v>14</v>
      </c>
      <c r="J4956" t="s">
        <v>15</v>
      </c>
      <c r="K4956" t="str">
        <f>INDEX(State_Code_Name!B:B,MATCH(Consumer_Complaints!E4956,State_Code_Name!C:C,0))</f>
        <v>Maryland</v>
      </c>
      <c r="L4956">
        <f t="shared" si="231"/>
        <v>0</v>
      </c>
      <c r="M4956">
        <f t="shared" si="232"/>
        <v>2014</v>
      </c>
      <c r="N4956" t="str">
        <f t="shared" si="233"/>
        <v>Q2</v>
      </c>
    </row>
    <row r="4957" spans="1:14" x14ac:dyDescent="0.35">
      <c r="A4957">
        <v>1665307</v>
      </c>
      <c r="B4957" t="s">
        <v>43</v>
      </c>
      <c r="C4957" t="s">
        <v>16</v>
      </c>
      <c r="D4957" t="s">
        <v>20</v>
      </c>
      <c r="E4957" t="s">
        <v>18</v>
      </c>
      <c r="F4957" t="s">
        <v>305</v>
      </c>
      <c r="G4957" s="10">
        <v>42328</v>
      </c>
      <c r="H4957" s="10">
        <v>42332</v>
      </c>
      <c r="I4957" t="s">
        <v>14</v>
      </c>
      <c r="J4957" t="s">
        <v>15</v>
      </c>
      <c r="K4957" t="str">
        <f>INDEX(State_Code_Name!B:B,MATCH(Consumer_Complaints!E4957,State_Code_Name!C:C,0))</f>
        <v>California</v>
      </c>
      <c r="L4957">
        <f t="shared" si="231"/>
        <v>4</v>
      </c>
      <c r="M4957">
        <f t="shared" si="232"/>
        <v>2015</v>
      </c>
      <c r="N4957" t="str">
        <f t="shared" si="233"/>
        <v>Q4</v>
      </c>
    </row>
    <row r="4958" spans="1:14" x14ac:dyDescent="0.35">
      <c r="A4958">
        <v>1613073</v>
      </c>
      <c r="B4958" t="s">
        <v>181</v>
      </c>
      <c r="C4958" t="s">
        <v>32</v>
      </c>
      <c r="D4958" t="s">
        <v>41</v>
      </c>
      <c r="E4958" t="s">
        <v>85</v>
      </c>
      <c r="F4958" t="s">
        <v>13</v>
      </c>
      <c r="G4958" s="10">
        <v>42296</v>
      </c>
      <c r="H4958" s="10">
        <v>42298</v>
      </c>
      <c r="I4958" t="s">
        <v>14</v>
      </c>
      <c r="J4958" t="s">
        <v>15</v>
      </c>
      <c r="K4958" t="str">
        <f>INDEX(State_Code_Name!B:B,MATCH(Consumer_Complaints!E4958,State_Code_Name!C:C,0))</f>
        <v>Wisconsin</v>
      </c>
      <c r="L4958">
        <f t="shared" si="231"/>
        <v>2</v>
      </c>
      <c r="M4958">
        <f t="shared" si="232"/>
        <v>2015</v>
      </c>
      <c r="N4958" t="str">
        <f t="shared" si="233"/>
        <v>Q4</v>
      </c>
    </row>
    <row r="4959" spans="1:14" x14ac:dyDescent="0.35">
      <c r="A4959">
        <v>1445818</v>
      </c>
      <c r="B4959" t="s">
        <v>43</v>
      </c>
      <c r="C4959" t="s">
        <v>36</v>
      </c>
      <c r="D4959" t="s">
        <v>67</v>
      </c>
      <c r="E4959" t="s">
        <v>18</v>
      </c>
      <c r="F4959" t="s">
        <v>19</v>
      </c>
      <c r="G4959" s="10">
        <v>42185</v>
      </c>
      <c r="H4959" s="10">
        <v>42204</v>
      </c>
      <c r="I4959" t="s">
        <v>14</v>
      </c>
      <c r="J4959" t="s">
        <v>14</v>
      </c>
      <c r="K4959" t="str">
        <f>INDEX(State_Code_Name!B:B,MATCH(Consumer_Complaints!E4959,State_Code_Name!C:C,0))</f>
        <v>California</v>
      </c>
      <c r="L4959">
        <f t="shared" si="231"/>
        <v>19</v>
      </c>
      <c r="M4959">
        <f t="shared" si="232"/>
        <v>2015</v>
      </c>
      <c r="N4959" t="str">
        <f t="shared" si="233"/>
        <v>Q2</v>
      </c>
    </row>
    <row r="4960" spans="1:14" x14ac:dyDescent="0.35">
      <c r="A4960">
        <v>1987510</v>
      </c>
      <c r="B4960" t="s">
        <v>63</v>
      </c>
      <c r="C4960" t="s">
        <v>61</v>
      </c>
      <c r="D4960" t="s">
        <v>459</v>
      </c>
      <c r="E4960" t="s">
        <v>31</v>
      </c>
      <c r="F4960" t="s">
        <v>57</v>
      </c>
      <c r="G4960" s="10">
        <v>42548</v>
      </c>
      <c r="H4960" s="10">
        <v>42550</v>
      </c>
      <c r="I4960" t="s">
        <v>14</v>
      </c>
      <c r="J4960" t="s">
        <v>15</v>
      </c>
      <c r="K4960" t="str">
        <f>INDEX(State_Code_Name!B:B,MATCH(Consumer_Complaints!E4960,State_Code_Name!C:C,0))</f>
        <v>Texas</v>
      </c>
      <c r="L4960">
        <f t="shared" si="231"/>
        <v>2</v>
      </c>
      <c r="M4960">
        <f t="shared" si="232"/>
        <v>2016</v>
      </c>
      <c r="N4960" t="str">
        <f t="shared" si="233"/>
        <v>Q2</v>
      </c>
    </row>
    <row r="4961" spans="1:14" x14ac:dyDescent="0.35">
      <c r="A4961">
        <v>1251698</v>
      </c>
      <c r="B4961" t="s">
        <v>30</v>
      </c>
      <c r="C4961" t="s">
        <v>16</v>
      </c>
      <c r="D4961" t="s">
        <v>24</v>
      </c>
      <c r="E4961" t="s">
        <v>25</v>
      </c>
      <c r="F4961" t="s">
        <v>19</v>
      </c>
      <c r="G4961" s="10">
        <v>42058</v>
      </c>
      <c r="H4961" s="10">
        <v>42058</v>
      </c>
      <c r="I4961" t="s">
        <v>14</v>
      </c>
      <c r="J4961" t="s">
        <v>15</v>
      </c>
      <c r="K4961" t="str">
        <f>INDEX(State_Code_Name!B:B,MATCH(Consumer_Complaints!E4961,State_Code_Name!C:C,0))</f>
        <v>Georgia</v>
      </c>
      <c r="L4961">
        <f t="shared" si="231"/>
        <v>0</v>
      </c>
      <c r="M4961">
        <f t="shared" si="232"/>
        <v>2015</v>
      </c>
      <c r="N4961" t="str">
        <f t="shared" si="233"/>
        <v>Q1</v>
      </c>
    </row>
    <row r="4962" spans="1:14" x14ac:dyDescent="0.35">
      <c r="A4962">
        <v>1414934</v>
      </c>
      <c r="B4962" t="s">
        <v>138</v>
      </c>
      <c r="C4962" t="s">
        <v>26</v>
      </c>
      <c r="D4962" t="s">
        <v>27</v>
      </c>
      <c r="E4962" t="s">
        <v>74</v>
      </c>
      <c r="F4962" t="s">
        <v>19</v>
      </c>
      <c r="G4962" s="10">
        <v>42283</v>
      </c>
      <c r="H4962" s="10">
        <v>42283</v>
      </c>
      <c r="I4962" t="s">
        <v>14</v>
      </c>
      <c r="J4962" t="s">
        <v>14</v>
      </c>
      <c r="K4962" t="str">
        <f>INDEX(State_Code_Name!B:B,MATCH(Consumer_Complaints!E4962,State_Code_Name!C:C,0))</f>
        <v>Tennessee</v>
      </c>
      <c r="L4962">
        <f t="shared" si="231"/>
        <v>0</v>
      </c>
      <c r="M4962">
        <f t="shared" si="232"/>
        <v>2015</v>
      </c>
      <c r="N4962" t="str">
        <f t="shared" si="233"/>
        <v>Q4</v>
      </c>
    </row>
    <row r="4963" spans="1:14" x14ac:dyDescent="0.35">
      <c r="A4963">
        <v>1291958</v>
      </c>
      <c r="B4963" t="s">
        <v>43</v>
      </c>
      <c r="C4963" t="s">
        <v>36</v>
      </c>
      <c r="D4963" t="s">
        <v>262</v>
      </c>
      <c r="E4963" t="s">
        <v>48</v>
      </c>
      <c r="F4963" t="s">
        <v>305</v>
      </c>
      <c r="G4963" s="10">
        <v>42082</v>
      </c>
      <c r="H4963" s="10">
        <v>42086</v>
      </c>
      <c r="I4963" t="s">
        <v>14</v>
      </c>
      <c r="J4963" t="s">
        <v>15</v>
      </c>
      <c r="K4963" t="str">
        <f>INDEX(State_Code_Name!B:B,MATCH(Consumer_Complaints!E4963,State_Code_Name!C:C,0))</f>
        <v>New Jersey</v>
      </c>
      <c r="L4963">
        <f t="shared" si="231"/>
        <v>4</v>
      </c>
      <c r="M4963">
        <f t="shared" si="232"/>
        <v>2015</v>
      </c>
      <c r="N4963" t="str">
        <f t="shared" si="233"/>
        <v>Q1</v>
      </c>
    </row>
    <row r="4964" spans="1:14" x14ac:dyDescent="0.35">
      <c r="A4964">
        <v>335465</v>
      </c>
      <c r="B4964" t="s">
        <v>143</v>
      </c>
      <c r="C4964" t="s">
        <v>16</v>
      </c>
      <c r="D4964" t="s">
        <v>20</v>
      </c>
      <c r="E4964" t="s">
        <v>70</v>
      </c>
      <c r="F4964" t="s">
        <v>305</v>
      </c>
      <c r="G4964" s="10">
        <v>41332</v>
      </c>
      <c r="H4964" s="10">
        <v>41333</v>
      </c>
      <c r="I4964" t="s">
        <v>14</v>
      </c>
      <c r="J4964" t="s">
        <v>15</v>
      </c>
      <c r="K4964" t="str">
        <f>INDEX(State_Code_Name!B:B,MATCH(Consumer_Complaints!E4964,State_Code_Name!C:C,0))</f>
        <v>Massachusetts</v>
      </c>
      <c r="L4964">
        <f t="shared" si="231"/>
        <v>1</v>
      </c>
      <c r="M4964">
        <f t="shared" si="232"/>
        <v>2013</v>
      </c>
      <c r="N4964" t="str">
        <f t="shared" si="233"/>
        <v>Q1</v>
      </c>
    </row>
    <row r="4965" spans="1:14" x14ac:dyDescent="0.35">
      <c r="A4965">
        <v>1813349</v>
      </c>
      <c r="B4965" t="s">
        <v>30</v>
      </c>
      <c r="C4965" t="s">
        <v>16</v>
      </c>
      <c r="D4965" t="s">
        <v>24</v>
      </c>
      <c r="E4965" t="s">
        <v>18</v>
      </c>
      <c r="F4965" t="s">
        <v>57</v>
      </c>
      <c r="G4965" s="10">
        <v>42403</v>
      </c>
      <c r="H4965" s="10">
        <v>42403</v>
      </c>
      <c r="I4965" t="s">
        <v>14</v>
      </c>
      <c r="J4965" t="s">
        <v>15</v>
      </c>
      <c r="K4965" t="str">
        <f>INDEX(State_Code_Name!B:B,MATCH(Consumer_Complaints!E4965,State_Code_Name!C:C,0))</f>
        <v>California</v>
      </c>
      <c r="L4965">
        <f t="shared" si="231"/>
        <v>0</v>
      </c>
      <c r="M4965">
        <f t="shared" si="232"/>
        <v>2016</v>
      </c>
      <c r="N4965" t="str">
        <f t="shared" si="233"/>
        <v>Q1</v>
      </c>
    </row>
    <row r="4966" spans="1:14" x14ac:dyDescent="0.35">
      <c r="A4966">
        <v>1238722</v>
      </c>
      <c r="B4966" t="s">
        <v>394</v>
      </c>
      <c r="C4966" t="s">
        <v>32</v>
      </c>
      <c r="D4966" t="s">
        <v>161</v>
      </c>
      <c r="E4966" t="s">
        <v>18</v>
      </c>
      <c r="F4966" t="s">
        <v>19</v>
      </c>
      <c r="G4966" s="10">
        <v>42340</v>
      </c>
      <c r="H4966" s="10">
        <v>42340</v>
      </c>
      <c r="I4966" t="s">
        <v>14</v>
      </c>
      <c r="J4966" t="s">
        <v>14</v>
      </c>
      <c r="K4966" t="str">
        <f>INDEX(State_Code_Name!B:B,MATCH(Consumer_Complaints!E4966,State_Code_Name!C:C,0))</f>
        <v>California</v>
      </c>
      <c r="L4966">
        <f t="shared" si="231"/>
        <v>0</v>
      </c>
      <c r="M4966">
        <f t="shared" si="232"/>
        <v>2015</v>
      </c>
      <c r="N4966" t="str">
        <f t="shared" si="233"/>
        <v>Q4</v>
      </c>
    </row>
    <row r="4967" spans="1:14" x14ac:dyDescent="0.35">
      <c r="A4967">
        <v>927448</v>
      </c>
      <c r="B4967" t="s">
        <v>34</v>
      </c>
      <c r="C4967" t="s">
        <v>16</v>
      </c>
      <c r="D4967" t="s">
        <v>20</v>
      </c>
      <c r="E4967" t="s">
        <v>18</v>
      </c>
      <c r="F4967" t="s">
        <v>305</v>
      </c>
      <c r="G4967" s="10">
        <v>41858</v>
      </c>
      <c r="H4967" s="10">
        <v>41950</v>
      </c>
      <c r="I4967" t="s">
        <v>14</v>
      </c>
      <c r="J4967" t="s">
        <v>15</v>
      </c>
      <c r="K4967" t="str">
        <f>INDEX(State_Code_Name!B:B,MATCH(Consumer_Complaints!E4967,State_Code_Name!C:C,0))</f>
        <v>California</v>
      </c>
      <c r="L4967">
        <f t="shared" si="231"/>
        <v>92</v>
      </c>
      <c r="M4967">
        <f t="shared" si="232"/>
        <v>2014</v>
      </c>
      <c r="N4967" t="str">
        <f t="shared" si="233"/>
        <v>Q3</v>
      </c>
    </row>
    <row r="4968" spans="1:14" x14ac:dyDescent="0.35">
      <c r="A4968">
        <v>390693</v>
      </c>
      <c r="B4968" t="s">
        <v>81</v>
      </c>
      <c r="C4968" t="s">
        <v>36</v>
      </c>
      <c r="D4968" t="s">
        <v>112</v>
      </c>
      <c r="E4968" t="s">
        <v>12</v>
      </c>
      <c r="F4968" t="s">
        <v>305</v>
      </c>
      <c r="G4968" s="10">
        <v>41389</v>
      </c>
      <c r="H4968" s="10">
        <v>41390</v>
      </c>
      <c r="I4968" t="s">
        <v>14</v>
      </c>
      <c r="J4968" t="s">
        <v>15</v>
      </c>
      <c r="K4968" t="str">
        <f>INDEX(State_Code_Name!B:B,MATCH(Consumer_Complaints!E4968,State_Code_Name!C:C,0))</f>
        <v>Virginia</v>
      </c>
      <c r="L4968">
        <f t="shared" si="231"/>
        <v>1</v>
      </c>
      <c r="M4968">
        <f t="shared" si="232"/>
        <v>2013</v>
      </c>
      <c r="N4968" t="str">
        <f t="shared" si="233"/>
        <v>Q2</v>
      </c>
    </row>
    <row r="4969" spans="1:14" x14ac:dyDescent="0.35">
      <c r="A4969">
        <v>647026</v>
      </c>
      <c r="B4969" t="s">
        <v>493</v>
      </c>
      <c r="C4969" t="s">
        <v>32</v>
      </c>
      <c r="D4969" t="s">
        <v>41</v>
      </c>
      <c r="E4969" t="s">
        <v>22</v>
      </c>
      <c r="F4969" t="s">
        <v>19</v>
      </c>
      <c r="G4969" s="10">
        <v>41635</v>
      </c>
      <c r="H4969" s="10">
        <v>41635</v>
      </c>
      <c r="I4969" t="s">
        <v>14</v>
      </c>
      <c r="J4969" t="s">
        <v>14</v>
      </c>
      <c r="K4969" t="str">
        <f>INDEX(State_Code_Name!B:B,MATCH(Consumer_Complaints!E4969,State_Code_Name!C:C,0))</f>
        <v>New York</v>
      </c>
      <c r="L4969">
        <f t="shared" si="231"/>
        <v>0</v>
      </c>
      <c r="M4969">
        <f t="shared" si="232"/>
        <v>2013</v>
      </c>
      <c r="N4969" t="str">
        <f t="shared" si="233"/>
        <v>Q4</v>
      </c>
    </row>
    <row r="4970" spans="1:14" x14ac:dyDescent="0.35">
      <c r="A4970">
        <v>1668248</v>
      </c>
      <c r="B4970" t="s">
        <v>165</v>
      </c>
      <c r="C4970" t="s">
        <v>16</v>
      </c>
      <c r="D4970" t="s">
        <v>24</v>
      </c>
      <c r="E4970" t="s">
        <v>18</v>
      </c>
      <c r="F4970" t="s">
        <v>305</v>
      </c>
      <c r="G4970" s="10">
        <v>42331</v>
      </c>
      <c r="H4970" s="10">
        <v>42333</v>
      </c>
      <c r="I4970" t="s">
        <v>14</v>
      </c>
      <c r="J4970" t="s">
        <v>15</v>
      </c>
      <c r="K4970" t="str">
        <f>INDEX(State_Code_Name!B:B,MATCH(Consumer_Complaints!E4970,State_Code_Name!C:C,0))</f>
        <v>California</v>
      </c>
      <c r="L4970">
        <f t="shared" si="231"/>
        <v>2</v>
      </c>
      <c r="M4970">
        <f t="shared" si="232"/>
        <v>2015</v>
      </c>
      <c r="N4970" t="str">
        <f t="shared" si="233"/>
        <v>Q4</v>
      </c>
    </row>
    <row r="4971" spans="1:14" x14ac:dyDescent="0.35">
      <c r="A4971">
        <v>1263483</v>
      </c>
      <c r="B4971" t="s">
        <v>60</v>
      </c>
      <c r="C4971" t="s">
        <v>52</v>
      </c>
      <c r="D4971" t="s">
        <v>103</v>
      </c>
      <c r="E4971" t="s">
        <v>70</v>
      </c>
      <c r="F4971" t="s">
        <v>19</v>
      </c>
      <c r="G4971" s="10">
        <v>42038</v>
      </c>
      <c r="H4971" s="10">
        <v>42038</v>
      </c>
      <c r="I4971" t="s">
        <v>14</v>
      </c>
      <c r="J4971" t="s">
        <v>14</v>
      </c>
      <c r="K4971" t="str">
        <f>INDEX(State_Code_Name!B:B,MATCH(Consumer_Complaints!E4971,State_Code_Name!C:C,0))</f>
        <v>Massachusetts</v>
      </c>
      <c r="L4971">
        <f t="shared" si="231"/>
        <v>0</v>
      </c>
      <c r="M4971">
        <f t="shared" si="232"/>
        <v>2015</v>
      </c>
      <c r="N4971" t="str">
        <f t="shared" si="233"/>
        <v>Q1</v>
      </c>
    </row>
    <row r="4972" spans="1:14" x14ac:dyDescent="0.35">
      <c r="A4972">
        <v>1854010</v>
      </c>
      <c r="B4972" t="s">
        <v>11</v>
      </c>
      <c r="C4972" t="s">
        <v>16</v>
      </c>
      <c r="D4972" t="s">
        <v>20</v>
      </c>
      <c r="E4972" t="s">
        <v>18</v>
      </c>
      <c r="F4972" t="s">
        <v>19</v>
      </c>
      <c r="G4972" s="10">
        <v>42458</v>
      </c>
      <c r="H4972" s="10">
        <v>42458</v>
      </c>
      <c r="I4972" t="s">
        <v>14</v>
      </c>
      <c r="J4972" t="s">
        <v>14</v>
      </c>
      <c r="K4972" t="str">
        <f>INDEX(State_Code_Name!B:B,MATCH(Consumer_Complaints!E4972,State_Code_Name!C:C,0))</f>
        <v>California</v>
      </c>
      <c r="L4972">
        <f t="shared" si="231"/>
        <v>0</v>
      </c>
      <c r="M4972">
        <f t="shared" si="232"/>
        <v>2016</v>
      </c>
      <c r="N4972" t="str">
        <f t="shared" si="233"/>
        <v>Q1</v>
      </c>
    </row>
    <row r="4973" spans="1:14" x14ac:dyDescent="0.35">
      <c r="A4973">
        <v>621299</v>
      </c>
      <c r="B4973" t="s">
        <v>891</v>
      </c>
      <c r="C4973" t="s">
        <v>26</v>
      </c>
      <c r="D4973" t="s">
        <v>78</v>
      </c>
      <c r="E4973" t="s">
        <v>35</v>
      </c>
      <c r="F4973" t="s">
        <v>19</v>
      </c>
      <c r="G4973" s="10">
        <v>41376</v>
      </c>
      <c r="H4973" s="10">
        <v>41376</v>
      </c>
      <c r="I4973" t="s">
        <v>14</v>
      </c>
      <c r="J4973" t="s">
        <v>15</v>
      </c>
      <c r="K4973" t="str">
        <f>INDEX(State_Code_Name!B:B,MATCH(Consumer_Complaints!E4973,State_Code_Name!C:C,0))</f>
        <v>Florida</v>
      </c>
      <c r="L4973">
        <f t="shared" si="231"/>
        <v>0</v>
      </c>
      <c r="M4973">
        <f t="shared" si="232"/>
        <v>2013</v>
      </c>
      <c r="N4973" t="str">
        <f t="shared" si="233"/>
        <v>Q2</v>
      </c>
    </row>
    <row r="4974" spans="1:14" x14ac:dyDescent="0.35">
      <c r="A4974">
        <v>1115673</v>
      </c>
      <c r="B4974" t="s">
        <v>11</v>
      </c>
      <c r="C4974" t="s">
        <v>26</v>
      </c>
      <c r="D4974" t="s">
        <v>27</v>
      </c>
      <c r="E4974" t="s">
        <v>42</v>
      </c>
      <c r="F4974" t="s">
        <v>19</v>
      </c>
      <c r="G4974" s="10">
        <v>41956</v>
      </c>
      <c r="H4974" s="10">
        <v>41956</v>
      </c>
      <c r="I4974" t="s">
        <v>14</v>
      </c>
      <c r="J4974" t="s">
        <v>14</v>
      </c>
      <c r="K4974" t="str">
        <f>INDEX(State_Code_Name!B:B,MATCH(Consumer_Complaints!E4974,State_Code_Name!C:C,0))</f>
        <v>North Carolina</v>
      </c>
      <c r="L4974">
        <f t="shared" si="231"/>
        <v>0</v>
      </c>
      <c r="M4974">
        <f t="shared" si="232"/>
        <v>2014</v>
      </c>
      <c r="N4974" t="str">
        <f t="shared" si="233"/>
        <v>Q4</v>
      </c>
    </row>
    <row r="4975" spans="1:14" x14ac:dyDescent="0.35">
      <c r="A4975">
        <v>1044269</v>
      </c>
      <c r="B4975" t="s">
        <v>287</v>
      </c>
      <c r="C4975" t="s">
        <v>26</v>
      </c>
      <c r="D4975" t="s">
        <v>27</v>
      </c>
      <c r="E4975" t="s">
        <v>51</v>
      </c>
      <c r="F4975" t="s">
        <v>19</v>
      </c>
      <c r="G4975" s="10">
        <v>41907</v>
      </c>
      <c r="H4975" s="10">
        <v>41907</v>
      </c>
      <c r="I4975" t="s">
        <v>14</v>
      </c>
      <c r="J4975" t="s">
        <v>15</v>
      </c>
      <c r="K4975" t="str">
        <f>INDEX(State_Code_Name!B:B,MATCH(Consumer_Complaints!E4975,State_Code_Name!C:C,0))</f>
        <v>Washington</v>
      </c>
      <c r="L4975">
        <f t="shared" si="231"/>
        <v>0</v>
      </c>
      <c r="M4975">
        <f t="shared" si="232"/>
        <v>2014</v>
      </c>
      <c r="N4975" t="str">
        <f t="shared" si="233"/>
        <v>Q3</v>
      </c>
    </row>
    <row r="4976" spans="1:14" x14ac:dyDescent="0.35">
      <c r="A4976">
        <v>1904898</v>
      </c>
      <c r="B4976" t="s">
        <v>30</v>
      </c>
      <c r="C4976" t="s">
        <v>26</v>
      </c>
      <c r="D4976" t="s">
        <v>27</v>
      </c>
      <c r="E4976" t="s">
        <v>29</v>
      </c>
      <c r="F4976" t="s">
        <v>19</v>
      </c>
      <c r="G4976" s="10">
        <v>42405</v>
      </c>
      <c r="H4976" s="10">
        <v>42495</v>
      </c>
      <c r="I4976" t="s">
        <v>14</v>
      </c>
      <c r="J4976" t="s">
        <v>15</v>
      </c>
      <c r="K4976" t="str">
        <f>INDEX(State_Code_Name!B:B,MATCH(Consumer_Complaints!E4976,State_Code_Name!C:C,0))</f>
        <v>Connecticut</v>
      </c>
      <c r="L4976">
        <f t="shared" si="231"/>
        <v>90</v>
      </c>
      <c r="M4976">
        <f t="shared" si="232"/>
        <v>2016</v>
      </c>
      <c r="N4976" t="str">
        <f t="shared" si="233"/>
        <v>Q1</v>
      </c>
    </row>
    <row r="4977" spans="1:14" x14ac:dyDescent="0.35">
      <c r="A4977">
        <v>1964396</v>
      </c>
      <c r="B4977" t="s">
        <v>211</v>
      </c>
      <c r="C4977" t="s">
        <v>26</v>
      </c>
      <c r="D4977" t="s">
        <v>56</v>
      </c>
      <c r="E4977" t="s">
        <v>22</v>
      </c>
      <c r="F4977" t="s">
        <v>19</v>
      </c>
      <c r="G4977" s="10">
        <v>42649</v>
      </c>
      <c r="H4977" s="10">
        <v>42649</v>
      </c>
      <c r="I4977" t="s">
        <v>14</v>
      </c>
      <c r="J4977" t="s">
        <v>15</v>
      </c>
      <c r="K4977" t="str">
        <f>INDEX(State_Code_Name!B:B,MATCH(Consumer_Complaints!E4977,State_Code_Name!C:C,0))</f>
        <v>New York</v>
      </c>
      <c r="L4977">
        <f t="shared" si="231"/>
        <v>0</v>
      </c>
      <c r="M4977">
        <f t="shared" si="232"/>
        <v>2016</v>
      </c>
      <c r="N4977" t="str">
        <f t="shared" si="233"/>
        <v>Q4</v>
      </c>
    </row>
    <row r="4978" spans="1:14" x14ac:dyDescent="0.35">
      <c r="A4978">
        <v>1882769</v>
      </c>
      <c r="B4978" t="s">
        <v>404</v>
      </c>
      <c r="C4978" t="s">
        <v>26</v>
      </c>
      <c r="D4978" t="s">
        <v>159</v>
      </c>
      <c r="E4978" t="s">
        <v>122</v>
      </c>
      <c r="F4978" t="s">
        <v>305</v>
      </c>
      <c r="G4978" s="10">
        <v>42475</v>
      </c>
      <c r="H4978" s="10">
        <v>42480</v>
      </c>
      <c r="I4978" t="s">
        <v>14</v>
      </c>
      <c r="J4978" t="s">
        <v>14</v>
      </c>
      <c r="K4978" t="str">
        <f>INDEX(State_Code_Name!B:B,MATCH(Consumer_Complaints!E4978,State_Code_Name!C:C,0))</f>
        <v>Maryland</v>
      </c>
      <c r="L4978">
        <f t="shared" si="231"/>
        <v>5</v>
      </c>
      <c r="M4978">
        <f t="shared" si="232"/>
        <v>2016</v>
      </c>
      <c r="N4978" t="str">
        <f t="shared" si="233"/>
        <v>Q2</v>
      </c>
    </row>
    <row r="4979" spans="1:14" x14ac:dyDescent="0.35">
      <c r="A4979">
        <v>768163</v>
      </c>
      <c r="B4979" t="s">
        <v>58</v>
      </c>
      <c r="C4979" t="s">
        <v>16</v>
      </c>
      <c r="D4979" t="s">
        <v>144</v>
      </c>
      <c r="E4979" t="s">
        <v>51</v>
      </c>
      <c r="F4979" t="s">
        <v>305</v>
      </c>
      <c r="G4979" s="10">
        <v>41712</v>
      </c>
      <c r="H4979" s="10">
        <v>41717</v>
      </c>
      <c r="I4979" t="s">
        <v>14</v>
      </c>
      <c r="J4979" t="s">
        <v>15</v>
      </c>
      <c r="K4979" t="str">
        <f>INDEX(State_Code_Name!B:B,MATCH(Consumer_Complaints!E4979,State_Code_Name!C:C,0))</f>
        <v>Washington</v>
      </c>
      <c r="L4979">
        <f t="shared" si="231"/>
        <v>5</v>
      </c>
      <c r="M4979">
        <f t="shared" si="232"/>
        <v>2014</v>
      </c>
      <c r="N4979" t="str">
        <f t="shared" si="233"/>
        <v>Q1</v>
      </c>
    </row>
    <row r="4980" spans="1:14" x14ac:dyDescent="0.35">
      <c r="A4980">
        <v>812935</v>
      </c>
      <c r="B4980" t="s">
        <v>256</v>
      </c>
      <c r="C4980" t="s">
        <v>26</v>
      </c>
      <c r="D4980" t="s">
        <v>27</v>
      </c>
      <c r="E4980" t="s">
        <v>98</v>
      </c>
      <c r="F4980" t="s">
        <v>19</v>
      </c>
      <c r="G4980" s="10">
        <v>41746</v>
      </c>
      <c r="H4980" s="10">
        <v>41746</v>
      </c>
      <c r="I4980" t="s">
        <v>14</v>
      </c>
      <c r="J4980" t="s">
        <v>15</v>
      </c>
      <c r="K4980" t="str">
        <f>INDEX(State_Code_Name!B:B,MATCH(Consumer_Complaints!E4980,State_Code_Name!C:C,0))</f>
        <v>Colorado</v>
      </c>
      <c r="L4980">
        <f t="shared" si="231"/>
        <v>0</v>
      </c>
      <c r="M4980">
        <f t="shared" si="232"/>
        <v>2014</v>
      </c>
      <c r="N4980" t="str">
        <f t="shared" si="233"/>
        <v>Q2</v>
      </c>
    </row>
    <row r="4981" spans="1:14" x14ac:dyDescent="0.35">
      <c r="A4981">
        <v>1695819</v>
      </c>
      <c r="B4981" t="s">
        <v>102</v>
      </c>
      <c r="C4981" t="s">
        <v>26</v>
      </c>
      <c r="D4981" t="s">
        <v>27</v>
      </c>
      <c r="E4981" t="s">
        <v>22</v>
      </c>
      <c r="F4981" t="s">
        <v>19</v>
      </c>
      <c r="G4981" s="10">
        <v>42352</v>
      </c>
      <c r="H4981" s="10">
        <v>42353</v>
      </c>
      <c r="I4981" t="s">
        <v>14</v>
      </c>
      <c r="J4981" t="s">
        <v>15</v>
      </c>
      <c r="K4981" t="str">
        <f>INDEX(State_Code_Name!B:B,MATCH(Consumer_Complaints!E4981,State_Code_Name!C:C,0))</f>
        <v>New York</v>
      </c>
      <c r="L4981">
        <f t="shared" si="231"/>
        <v>1</v>
      </c>
      <c r="M4981">
        <f t="shared" si="232"/>
        <v>2015</v>
      </c>
      <c r="N4981" t="str">
        <f t="shared" si="233"/>
        <v>Q4</v>
      </c>
    </row>
    <row r="4982" spans="1:14" x14ac:dyDescent="0.35">
      <c r="A4982">
        <v>2105482</v>
      </c>
      <c r="B4982" t="s">
        <v>259</v>
      </c>
      <c r="C4982" t="s">
        <v>26</v>
      </c>
      <c r="D4982" t="s">
        <v>27</v>
      </c>
      <c r="E4982" t="s">
        <v>66</v>
      </c>
      <c r="F4982" t="s">
        <v>19</v>
      </c>
      <c r="G4982" s="10">
        <v>42683</v>
      </c>
      <c r="H4982" s="10">
        <v>42683</v>
      </c>
      <c r="I4982" t="s">
        <v>14</v>
      </c>
      <c r="J4982" t="s">
        <v>14</v>
      </c>
      <c r="K4982" t="str">
        <f>INDEX(State_Code_Name!B:B,MATCH(Consumer_Complaints!E4982,State_Code_Name!C:C,0))</f>
        <v>Michigan</v>
      </c>
      <c r="L4982">
        <f t="shared" si="231"/>
        <v>0</v>
      </c>
      <c r="M4982">
        <f t="shared" si="232"/>
        <v>2016</v>
      </c>
      <c r="N4982" t="str">
        <f t="shared" si="233"/>
        <v>Q4</v>
      </c>
    </row>
    <row r="4983" spans="1:14" x14ac:dyDescent="0.35">
      <c r="A4983">
        <v>590781</v>
      </c>
      <c r="B4983" t="s">
        <v>11</v>
      </c>
      <c r="C4983" t="s">
        <v>16</v>
      </c>
      <c r="D4983" t="s">
        <v>20</v>
      </c>
      <c r="E4983" t="s">
        <v>35</v>
      </c>
      <c r="F4983" t="s">
        <v>19</v>
      </c>
      <c r="G4983" s="10">
        <v>41558</v>
      </c>
      <c r="H4983" s="10">
        <v>41558</v>
      </c>
      <c r="I4983" t="s">
        <v>14</v>
      </c>
      <c r="J4983" t="s">
        <v>14</v>
      </c>
      <c r="K4983" t="str">
        <f>INDEX(State_Code_Name!B:B,MATCH(Consumer_Complaints!E4983,State_Code_Name!C:C,0))</f>
        <v>Florida</v>
      </c>
      <c r="L4983">
        <f t="shared" si="231"/>
        <v>0</v>
      </c>
      <c r="M4983">
        <f t="shared" si="232"/>
        <v>2013</v>
      </c>
      <c r="N4983" t="str">
        <f t="shared" si="233"/>
        <v>Q4</v>
      </c>
    </row>
    <row r="4984" spans="1:14" x14ac:dyDescent="0.35">
      <c r="A4984">
        <v>2016550</v>
      </c>
      <c r="B4984" t="s">
        <v>358</v>
      </c>
      <c r="C4984" t="s">
        <v>32</v>
      </c>
      <c r="D4984" t="s">
        <v>41</v>
      </c>
      <c r="E4984" t="s">
        <v>100</v>
      </c>
      <c r="F4984" t="s">
        <v>19</v>
      </c>
      <c r="G4984" s="10">
        <v>42569</v>
      </c>
      <c r="H4984" s="10">
        <v>42569</v>
      </c>
      <c r="I4984" t="s">
        <v>14</v>
      </c>
      <c r="J4984" t="s">
        <v>15</v>
      </c>
      <c r="K4984" t="str">
        <f>INDEX(State_Code_Name!B:B,MATCH(Consumer_Complaints!E4984,State_Code_Name!C:C,0))</f>
        <v>Arizona</v>
      </c>
      <c r="L4984">
        <f t="shared" si="231"/>
        <v>0</v>
      </c>
      <c r="M4984">
        <f t="shared" si="232"/>
        <v>2016</v>
      </c>
      <c r="N4984" t="str">
        <f t="shared" si="233"/>
        <v>Q3</v>
      </c>
    </row>
    <row r="4985" spans="1:14" x14ac:dyDescent="0.35">
      <c r="A4985">
        <v>1424590</v>
      </c>
      <c r="B4985" t="s">
        <v>334</v>
      </c>
      <c r="C4985" t="s">
        <v>36</v>
      </c>
      <c r="D4985" t="s">
        <v>80</v>
      </c>
      <c r="E4985" t="s">
        <v>51</v>
      </c>
      <c r="F4985" t="s">
        <v>19</v>
      </c>
      <c r="G4985" s="10">
        <v>42171</v>
      </c>
      <c r="H4985" s="10">
        <v>42174</v>
      </c>
      <c r="I4985" t="s">
        <v>15</v>
      </c>
      <c r="J4985" t="s">
        <v>15</v>
      </c>
      <c r="K4985" t="str">
        <f>INDEX(State_Code_Name!B:B,MATCH(Consumer_Complaints!E4985,State_Code_Name!C:C,0))</f>
        <v>Washington</v>
      </c>
      <c r="L4985">
        <f t="shared" si="231"/>
        <v>3</v>
      </c>
      <c r="M4985">
        <f t="shared" si="232"/>
        <v>2015</v>
      </c>
      <c r="N4985" t="str">
        <f t="shared" si="233"/>
        <v>Q2</v>
      </c>
    </row>
    <row r="4986" spans="1:14" x14ac:dyDescent="0.35">
      <c r="A4986">
        <v>571588</v>
      </c>
      <c r="B4986" t="s">
        <v>102</v>
      </c>
      <c r="C4986" t="s">
        <v>26</v>
      </c>
      <c r="D4986" t="s">
        <v>27</v>
      </c>
      <c r="E4986" t="s">
        <v>35</v>
      </c>
      <c r="F4986" t="s">
        <v>13</v>
      </c>
      <c r="G4986" s="10">
        <v>41572</v>
      </c>
      <c r="H4986" s="10">
        <v>41575</v>
      </c>
      <c r="I4986" t="s">
        <v>14</v>
      </c>
      <c r="J4986" t="s">
        <v>14</v>
      </c>
      <c r="K4986" t="str">
        <f>INDEX(State_Code_Name!B:B,MATCH(Consumer_Complaints!E4986,State_Code_Name!C:C,0))</f>
        <v>Florida</v>
      </c>
      <c r="L4986">
        <f t="shared" si="231"/>
        <v>3</v>
      </c>
      <c r="M4986">
        <f t="shared" si="232"/>
        <v>2013</v>
      </c>
      <c r="N4986" t="str">
        <f t="shared" si="233"/>
        <v>Q4</v>
      </c>
    </row>
    <row r="4987" spans="1:14" x14ac:dyDescent="0.35">
      <c r="A4987">
        <v>1872132</v>
      </c>
      <c r="B4987" t="s">
        <v>1072</v>
      </c>
      <c r="C4987" t="s">
        <v>9</v>
      </c>
      <c r="D4987" t="s">
        <v>132</v>
      </c>
      <c r="E4987" t="s">
        <v>126</v>
      </c>
      <c r="F4987" t="s">
        <v>19</v>
      </c>
      <c r="G4987" s="10">
        <v>42617</v>
      </c>
      <c r="H4987" s="10">
        <v>42678</v>
      </c>
      <c r="I4987" t="s">
        <v>14</v>
      </c>
      <c r="J4987" t="s">
        <v>15</v>
      </c>
      <c r="K4987" t="str">
        <f>INDEX(State_Code_Name!B:B,MATCH(Consumer_Complaints!E4987,State_Code_Name!C:C,0))</f>
        <v>Oklahoma</v>
      </c>
      <c r="L4987">
        <f t="shared" si="231"/>
        <v>61</v>
      </c>
      <c r="M4987">
        <f t="shared" si="232"/>
        <v>2016</v>
      </c>
      <c r="N4987" t="str">
        <f t="shared" si="233"/>
        <v>Q3</v>
      </c>
    </row>
    <row r="4988" spans="1:14" x14ac:dyDescent="0.35">
      <c r="A4988">
        <v>1357091</v>
      </c>
      <c r="B4988" t="s">
        <v>273</v>
      </c>
      <c r="C4988" t="s">
        <v>26</v>
      </c>
      <c r="D4988" t="s">
        <v>27</v>
      </c>
      <c r="E4988" t="s">
        <v>18</v>
      </c>
      <c r="F4988" t="s">
        <v>19</v>
      </c>
      <c r="G4988" s="10">
        <v>42009</v>
      </c>
      <c r="H4988" s="10">
        <v>42009</v>
      </c>
      <c r="I4988" t="s">
        <v>14</v>
      </c>
      <c r="J4988" t="s">
        <v>14</v>
      </c>
      <c r="K4988" t="str">
        <f>INDEX(State_Code_Name!B:B,MATCH(Consumer_Complaints!E4988,State_Code_Name!C:C,0))</f>
        <v>California</v>
      </c>
      <c r="L4988">
        <f t="shared" si="231"/>
        <v>0</v>
      </c>
      <c r="M4988">
        <f t="shared" si="232"/>
        <v>2015</v>
      </c>
      <c r="N4988" t="str">
        <f t="shared" si="233"/>
        <v>Q1</v>
      </c>
    </row>
    <row r="4989" spans="1:14" x14ac:dyDescent="0.35">
      <c r="A4989">
        <v>226500</v>
      </c>
      <c r="B4989" t="s">
        <v>30</v>
      </c>
      <c r="C4989" t="s">
        <v>36</v>
      </c>
      <c r="D4989" t="s">
        <v>279</v>
      </c>
      <c r="E4989" t="s">
        <v>59</v>
      </c>
      <c r="F4989" t="s">
        <v>19</v>
      </c>
      <c r="G4989" s="10">
        <v>41518</v>
      </c>
      <c r="H4989" s="10">
        <v>41518</v>
      </c>
      <c r="I4989" t="s">
        <v>14</v>
      </c>
      <c r="J4989" t="s">
        <v>15</v>
      </c>
      <c r="K4989" t="str">
        <f>INDEX(State_Code_Name!B:B,MATCH(Consumer_Complaints!E4989,State_Code_Name!C:C,0))</f>
        <v>Illinois</v>
      </c>
      <c r="L4989">
        <f t="shared" si="231"/>
        <v>0</v>
      </c>
      <c r="M4989">
        <f t="shared" si="232"/>
        <v>2013</v>
      </c>
      <c r="N4989" t="str">
        <f t="shared" si="233"/>
        <v>Q3</v>
      </c>
    </row>
    <row r="4990" spans="1:14" x14ac:dyDescent="0.35">
      <c r="A4990">
        <v>2115017</v>
      </c>
      <c r="B4990" t="s">
        <v>54</v>
      </c>
      <c r="C4990" t="s">
        <v>52</v>
      </c>
      <c r="D4990" t="s">
        <v>53</v>
      </c>
      <c r="E4990" t="s">
        <v>18</v>
      </c>
      <c r="F4990" t="s">
        <v>13</v>
      </c>
      <c r="G4990" s="10">
        <v>42628</v>
      </c>
      <c r="H4990" s="10">
        <v>42628</v>
      </c>
      <c r="I4990" t="s">
        <v>14</v>
      </c>
      <c r="J4990" t="s">
        <v>15</v>
      </c>
      <c r="K4990" t="str">
        <f>INDEX(State_Code_Name!B:B,MATCH(Consumer_Complaints!E4990,State_Code_Name!C:C,0))</f>
        <v>California</v>
      </c>
      <c r="L4990">
        <f t="shared" si="231"/>
        <v>0</v>
      </c>
      <c r="M4990">
        <f t="shared" si="232"/>
        <v>2016</v>
      </c>
      <c r="N4990" t="str">
        <f t="shared" si="233"/>
        <v>Q3</v>
      </c>
    </row>
    <row r="4991" spans="1:14" x14ac:dyDescent="0.35">
      <c r="A4991">
        <v>592721</v>
      </c>
      <c r="B4991" t="s">
        <v>11</v>
      </c>
      <c r="C4991" t="s">
        <v>32</v>
      </c>
      <c r="D4991" t="s">
        <v>44</v>
      </c>
      <c r="E4991" t="s">
        <v>35</v>
      </c>
      <c r="F4991" t="s">
        <v>19</v>
      </c>
      <c r="G4991" s="10">
        <v>41528</v>
      </c>
      <c r="H4991" s="10">
        <v>41528</v>
      </c>
      <c r="I4991" t="s">
        <v>14</v>
      </c>
      <c r="J4991" t="s">
        <v>15</v>
      </c>
      <c r="K4991" t="str">
        <f>INDEX(State_Code_Name!B:B,MATCH(Consumer_Complaints!E4991,State_Code_Name!C:C,0))</f>
        <v>Florida</v>
      </c>
      <c r="L4991">
        <f t="shared" si="231"/>
        <v>0</v>
      </c>
      <c r="M4991">
        <f t="shared" si="232"/>
        <v>2013</v>
      </c>
      <c r="N4991" t="str">
        <f t="shared" si="233"/>
        <v>Q3</v>
      </c>
    </row>
    <row r="4992" spans="1:14" x14ac:dyDescent="0.35">
      <c r="A4992">
        <v>497778</v>
      </c>
      <c r="B4992" t="s">
        <v>30</v>
      </c>
      <c r="C4992" t="s">
        <v>36</v>
      </c>
      <c r="D4992" t="s">
        <v>246</v>
      </c>
      <c r="E4992" t="s">
        <v>46</v>
      </c>
      <c r="F4992" t="s">
        <v>19</v>
      </c>
      <c r="G4992" s="10">
        <v>41506</v>
      </c>
      <c r="H4992" s="10">
        <v>41506</v>
      </c>
      <c r="I4992" t="s">
        <v>14</v>
      </c>
      <c r="J4992" t="s">
        <v>14</v>
      </c>
      <c r="K4992" t="str">
        <f>INDEX(State_Code_Name!B:B,MATCH(Consumer_Complaints!E4992,State_Code_Name!C:C,0))</f>
        <v>Pennsylvania</v>
      </c>
      <c r="L4992">
        <f t="shared" si="231"/>
        <v>0</v>
      </c>
      <c r="M4992">
        <f t="shared" si="232"/>
        <v>2013</v>
      </c>
      <c r="N4992" t="str">
        <f t="shared" si="233"/>
        <v>Q3</v>
      </c>
    </row>
    <row r="4993" spans="1:14" x14ac:dyDescent="0.35">
      <c r="A4993">
        <v>1866700</v>
      </c>
      <c r="B4993" t="s">
        <v>239</v>
      </c>
      <c r="C4993" t="s">
        <v>9</v>
      </c>
      <c r="D4993" t="s">
        <v>175</v>
      </c>
      <c r="E4993" t="s">
        <v>35</v>
      </c>
      <c r="F4993" t="s">
        <v>19</v>
      </c>
      <c r="G4993" s="10">
        <v>42525</v>
      </c>
      <c r="H4993" s="10">
        <v>42525</v>
      </c>
      <c r="I4993" t="s">
        <v>14</v>
      </c>
      <c r="J4993" t="s">
        <v>15</v>
      </c>
      <c r="K4993" t="str">
        <f>INDEX(State_Code_Name!B:B,MATCH(Consumer_Complaints!E4993,State_Code_Name!C:C,0))</f>
        <v>Florida</v>
      </c>
      <c r="L4993">
        <f t="shared" si="231"/>
        <v>0</v>
      </c>
      <c r="M4993">
        <f t="shared" si="232"/>
        <v>2016</v>
      </c>
      <c r="N4993" t="str">
        <f t="shared" si="233"/>
        <v>Q2</v>
      </c>
    </row>
    <row r="4994" spans="1:14" x14ac:dyDescent="0.35">
      <c r="A4994">
        <v>1178979</v>
      </c>
      <c r="B4994" t="s">
        <v>141</v>
      </c>
      <c r="C4994" t="s">
        <v>26</v>
      </c>
      <c r="D4994" t="s">
        <v>27</v>
      </c>
      <c r="E4994" t="s">
        <v>31</v>
      </c>
      <c r="F4994" t="s">
        <v>19</v>
      </c>
      <c r="G4994" s="10">
        <v>42036</v>
      </c>
      <c r="H4994" s="10">
        <v>42036</v>
      </c>
      <c r="I4994" t="s">
        <v>14</v>
      </c>
      <c r="J4994" t="s">
        <v>15</v>
      </c>
      <c r="K4994" t="str">
        <f>INDEX(State_Code_Name!B:B,MATCH(Consumer_Complaints!E4994,State_Code_Name!C:C,0))</f>
        <v>Texas</v>
      </c>
      <c r="L4994">
        <f t="shared" si="231"/>
        <v>0</v>
      </c>
      <c r="M4994">
        <f t="shared" si="232"/>
        <v>2015</v>
      </c>
      <c r="N4994" t="str">
        <f t="shared" si="233"/>
        <v>Q1</v>
      </c>
    </row>
    <row r="4995" spans="1:14" x14ac:dyDescent="0.35">
      <c r="A4995">
        <v>1786144</v>
      </c>
      <c r="B4995" t="s">
        <v>68</v>
      </c>
      <c r="C4995" t="s">
        <v>36</v>
      </c>
      <c r="D4995" t="s">
        <v>94</v>
      </c>
      <c r="E4995" t="s">
        <v>327</v>
      </c>
      <c r="F4995" t="s">
        <v>19</v>
      </c>
      <c r="G4995" s="10">
        <v>42706</v>
      </c>
      <c r="H4995" s="10">
        <v>42706</v>
      </c>
      <c r="I4995" t="s">
        <v>14</v>
      </c>
      <c r="J4995" t="s">
        <v>15</v>
      </c>
      <c r="K4995" t="str">
        <f>INDEX(State_Code_Name!B:B,MATCH(Consumer_Complaints!E4995,State_Code_Name!C:C,0))</f>
        <v>South Dakota</v>
      </c>
      <c r="L4995">
        <f t="shared" ref="L4995:L5058" si="234">H4995-G4995</f>
        <v>0</v>
      </c>
      <c r="M4995">
        <f t="shared" ref="M4995:M5058" si="235">YEAR(G4995)</f>
        <v>2016</v>
      </c>
      <c r="N4995" t="str">
        <f t="shared" ref="N4995:N5058" si="236">IF(MONTH(G4995)&lt;=3,"Q1",IF(MONTH(G4995)&lt;=6,"Q2",IF(MONTH(G4995)&lt;=9,"Q3","Q4")))</f>
        <v>Q4</v>
      </c>
    </row>
    <row r="4996" spans="1:14" x14ac:dyDescent="0.35">
      <c r="A4996">
        <v>1385684</v>
      </c>
      <c r="B4996" t="s">
        <v>11</v>
      </c>
      <c r="C4996" t="s">
        <v>16</v>
      </c>
      <c r="D4996" t="s">
        <v>20</v>
      </c>
      <c r="E4996" t="s">
        <v>100</v>
      </c>
      <c r="F4996" t="s">
        <v>13</v>
      </c>
      <c r="G4996" s="10">
        <v>42144</v>
      </c>
      <c r="H4996" s="10">
        <v>42145</v>
      </c>
      <c r="I4996" t="s">
        <v>14</v>
      </c>
      <c r="J4996" t="s">
        <v>14</v>
      </c>
      <c r="K4996" t="str">
        <f>INDEX(State_Code_Name!B:B,MATCH(Consumer_Complaints!E4996,State_Code_Name!C:C,0))</f>
        <v>Arizona</v>
      </c>
      <c r="L4996">
        <f t="shared" si="234"/>
        <v>1</v>
      </c>
      <c r="M4996">
        <f t="shared" si="235"/>
        <v>2015</v>
      </c>
      <c r="N4996" t="str">
        <f t="shared" si="236"/>
        <v>Q2</v>
      </c>
    </row>
    <row r="4997" spans="1:14" x14ac:dyDescent="0.35">
      <c r="A4997">
        <v>1519805</v>
      </c>
      <c r="B4997" t="s">
        <v>83</v>
      </c>
      <c r="C4997" t="s">
        <v>36</v>
      </c>
      <c r="D4997" t="s">
        <v>149</v>
      </c>
      <c r="E4997" t="s">
        <v>22</v>
      </c>
      <c r="F4997" t="s">
        <v>19</v>
      </c>
      <c r="G4997" s="10">
        <v>42230</v>
      </c>
      <c r="H4997" s="10">
        <v>42230</v>
      </c>
      <c r="I4997" t="s">
        <v>14</v>
      </c>
      <c r="J4997" t="s">
        <v>15</v>
      </c>
      <c r="K4997" t="str">
        <f>INDEX(State_Code_Name!B:B,MATCH(Consumer_Complaints!E4997,State_Code_Name!C:C,0))</f>
        <v>New York</v>
      </c>
      <c r="L4997">
        <f t="shared" si="234"/>
        <v>0</v>
      </c>
      <c r="M4997">
        <f t="shared" si="235"/>
        <v>2015</v>
      </c>
      <c r="N4997" t="str">
        <f t="shared" si="236"/>
        <v>Q3</v>
      </c>
    </row>
    <row r="4998" spans="1:14" x14ac:dyDescent="0.35">
      <c r="A4998">
        <v>1201465</v>
      </c>
      <c r="B4998" t="s">
        <v>95</v>
      </c>
      <c r="C4998" t="s">
        <v>879</v>
      </c>
      <c r="D4998" t="s">
        <v>895</v>
      </c>
      <c r="E4998" t="s">
        <v>128</v>
      </c>
      <c r="F4998" t="s">
        <v>305</v>
      </c>
      <c r="G4998" s="10">
        <v>42025</v>
      </c>
      <c r="H4998" s="10">
        <v>42027</v>
      </c>
      <c r="I4998" t="s">
        <v>14</v>
      </c>
      <c r="J4998" t="s">
        <v>15</v>
      </c>
      <c r="K4998" t="str">
        <f>INDEX(State_Code_Name!B:B,MATCH(Consumer_Complaints!E4998,State_Code_Name!C:C,0))</f>
        <v>New Hampshire</v>
      </c>
      <c r="L4998">
        <f t="shared" si="234"/>
        <v>2</v>
      </c>
      <c r="M4998">
        <f t="shared" si="235"/>
        <v>2015</v>
      </c>
      <c r="N4998" t="str">
        <f t="shared" si="236"/>
        <v>Q1</v>
      </c>
    </row>
    <row r="4999" spans="1:14" x14ac:dyDescent="0.35">
      <c r="A4999">
        <v>1517395</v>
      </c>
      <c r="B4999" t="s">
        <v>38</v>
      </c>
      <c r="C4999" t="s">
        <v>879</v>
      </c>
      <c r="D4999" t="s">
        <v>883</v>
      </c>
      <c r="E4999" t="s">
        <v>79</v>
      </c>
      <c r="F4999" t="s">
        <v>305</v>
      </c>
      <c r="G4999" s="10">
        <v>42229</v>
      </c>
      <c r="H4999" s="10">
        <v>42236</v>
      </c>
      <c r="I4999" t="s">
        <v>14</v>
      </c>
      <c r="J4999" t="s">
        <v>15</v>
      </c>
      <c r="K4999" t="str">
        <f>INDEX(State_Code_Name!B:B,MATCH(Consumer_Complaints!E4999,State_Code_Name!C:C,0))</f>
        <v>Minnesota</v>
      </c>
      <c r="L4999">
        <f t="shared" si="234"/>
        <v>7</v>
      </c>
      <c r="M4999">
        <f t="shared" si="235"/>
        <v>2015</v>
      </c>
      <c r="N4999" t="str">
        <f t="shared" si="236"/>
        <v>Q3</v>
      </c>
    </row>
    <row r="5000" spans="1:14" x14ac:dyDescent="0.35">
      <c r="A5000">
        <v>393872</v>
      </c>
      <c r="B5000" t="s">
        <v>54</v>
      </c>
      <c r="C5000" t="s">
        <v>52</v>
      </c>
      <c r="D5000" t="s">
        <v>103</v>
      </c>
      <c r="E5000" t="s">
        <v>18</v>
      </c>
      <c r="F5000" t="s">
        <v>19</v>
      </c>
      <c r="G5000" s="10">
        <v>41390</v>
      </c>
      <c r="H5000" s="10">
        <v>41393</v>
      </c>
      <c r="I5000" t="s">
        <v>14</v>
      </c>
      <c r="J5000" t="s">
        <v>15</v>
      </c>
      <c r="K5000" t="str">
        <f>INDEX(State_Code_Name!B:B,MATCH(Consumer_Complaints!E5000,State_Code_Name!C:C,0))</f>
        <v>California</v>
      </c>
      <c r="L5000">
        <f t="shared" si="234"/>
        <v>3</v>
      </c>
      <c r="M5000">
        <f t="shared" si="235"/>
        <v>2013</v>
      </c>
      <c r="N5000" t="str">
        <f t="shared" si="236"/>
        <v>Q2</v>
      </c>
    </row>
    <row r="5001" spans="1:14" x14ac:dyDescent="0.35">
      <c r="A5001">
        <v>1369297</v>
      </c>
      <c r="B5001" t="s">
        <v>63</v>
      </c>
      <c r="C5001" t="s">
        <v>61</v>
      </c>
      <c r="D5001" t="s">
        <v>459</v>
      </c>
      <c r="E5001" t="s">
        <v>46</v>
      </c>
      <c r="F5001" t="s">
        <v>305</v>
      </c>
      <c r="G5001" s="10">
        <v>42313</v>
      </c>
      <c r="H5001" s="10">
        <v>42343</v>
      </c>
      <c r="I5001" t="s">
        <v>14</v>
      </c>
      <c r="J5001" t="s">
        <v>14</v>
      </c>
      <c r="K5001" t="str">
        <f>INDEX(State_Code_Name!B:B,MATCH(Consumer_Complaints!E5001,State_Code_Name!C:C,0))</f>
        <v>Pennsylvania</v>
      </c>
      <c r="L5001">
        <f t="shared" si="234"/>
        <v>30</v>
      </c>
      <c r="M5001">
        <f t="shared" si="235"/>
        <v>2015</v>
      </c>
      <c r="N5001" t="str">
        <f t="shared" si="236"/>
        <v>Q4</v>
      </c>
    </row>
    <row r="5002" spans="1:14" x14ac:dyDescent="0.35">
      <c r="A5002">
        <v>1342643</v>
      </c>
      <c r="B5002" t="s">
        <v>68</v>
      </c>
      <c r="C5002" t="s">
        <v>36</v>
      </c>
      <c r="D5002" t="s">
        <v>80</v>
      </c>
      <c r="E5002" t="s">
        <v>35</v>
      </c>
      <c r="F5002" t="s">
        <v>19</v>
      </c>
      <c r="G5002" s="10">
        <v>42116</v>
      </c>
      <c r="H5002" s="10">
        <v>42116</v>
      </c>
      <c r="I5002" t="s">
        <v>14</v>
      </c>
      <c r="J5002" t="s">
        <v>14</v>
      </c>
      <c r="K5002" t="str">
        <f>INDEX(State_Code_Name!B:B,MATCH(Consumer_Complaints!E5002,State_Code_Name!C:C,0))</f>
        <v>Florida</v>
      </c>
      <c r="L5002">
        <f t="shared" si="234"/>
        <v>0</v>
      </c>
      <c r="M5002">
        <f t="shared" si="235"/>
        <v>2015</v>
      </c>
      <c r="N5002" t="str">
        <f t="shared" si="236"/>
        <v>Q2</v>
      </c>
    </row>
    <row r="5003" spans="1:14" x14ac:dyDescent="0.35">
      <c r="A5003">
        <v>1062759</v>
      </c>
      <c r="B5003" t="s">
        <v>97</v>
      </c>
      <c r="C5003" t="s">
        <v>52</v>
      </c>
      <c r="D5003" t="s">
        <v>103</v>
      </c>
      <c r="E5003" t="s">
        <v>79</v>
      </c>
      <c r="F5003" t="s">
        <v>19</v>
      </c>
      <c r="G5003" s="10">
        <v>41830</v>
      </c>
      <c r="H5003" s="10">
        <v>41861</v>
      </c>
      <c r="I5003" t="s">
        <v>14</v>
      </c>
      <c r="J5003" t="s">
        <v>15</v>
      </c>
      <c r="K5003" t="str">
        <f>INDEX(State_Code_Name!B:B,MATCH(Consumer_Complaints!E5003,State_Code_Name!C:C,0))</f>
        <v>Minnesota</v>
      </c>
      <c r="L5003">
        <f t="shared" si="234"/>
        <v>31</v>
      </c>
      <c r="M5003">
        <f t="shared" si="235"/>
        <v>2014</v>
      </c>
      <c r="N5003" t="str">
        <f t="shared" si="236"/>
        <v>Q3</v>
      </c>
    </row>
    <row r="5004" spans="1:14" x14ac:dyDescent="0.35">
      <c r="A5004">
        <v>1888028</v>
      </c>
      <c r="B5004" t="s">
        <v>616</v>
      </c>
      <c r="C5004" t="s">
        <v>32</v>
      </c>
      <c r="D5004" t="s">
        <v>104</v>
      </c>
      <c r="E5004" t="s">
        <v>158</v>
      </c>
      <c r="F5004" t="s">
        <v>19</v>
      </c>
      <c r="G5004" s="10">
        <v>42481</v>
      </c>
      <c r="H5004" s="10">
        <v>42485</v>
      </c>
      <c r="I5004" t="s">
        <v>15</v>
      </c>
      <c r="J5004" t="s">
        <v>15</v>
      </c>
      <c r="K5004" t="str">
        <f>INDEX(State_Code_Name!B:B,MATCH(Consumer_Complaints!E5004,State_Code_Name!C:C,0))</f>
        <v>New Mexico</v>
      </c>
      <c r="L5004">
        <f t="shared" si="234"/>
        <v>4</v>
      </c>
      <c r="M5004">
        <f t="shared" si="235"/>
        <v>2016</v>
      </c>
      <c r="N5004" t="str">
        <f t="shared" si="236"/>
        <v>Q2</v>
      </c>
    </row>
    <row r="5005" spans="1:14" x14ac:dyDescent="0.35">
      <c r="A5005">
        <v>417930</v>
      </c>
      <c r="B5005" t="s">
        <v>47</v>
      </c>
      <c r="C5005" t="s">
        <v>26</v>
      </c>
      <c r="D5005" t="s">
        <v>27</v>
      </c>
      <c r="E5005" t="s">
        <v>85</v>
      </c>
      <c r="F5005" t="s">
        <v>13</v>
      </c>
      <c r="G5005" s="10">
        <v>41422</v>
      </c>
      <c r="H5005" s="10">
        <v>41423</v>
      </c>
      <c r="I5005" t="s">
        <v>14</v>
      </c>
      <c r="J5005" t="s">
        <v>15</v>
      </c>
      <c r="K5005" t="str">
        <f>INDEX(State_Code_Name!B:B,MATCH(Consumer_Complaints!E5005,State_Code_Name!C:C,0))</f>
        <v>Wisconsin</v>
      </c>
      <c r="L5005">
        <f t="shared" si="234"/>
        <v>1</v>
      </c>
      <c r="M5005">
        <f t="shared" si="235"/>
        <v>2013</v>
      </c>
      <c r="N5005" t="str">
        <f t="shared" si="236"/>
        <v>Q2</v>
      </c>
    </row>
    <row r="5006" spans="1:14" x14ac:dyDescent="0.35">
      <c r="A5006">
        <v>866506</v>
      </c>
      <c r="B5006" t="s">
        <v>143</v>
      </c>
      <c r="C5006" t="s">
        <v>16</v>
      </c>
      <c r="D5006" t="s">
        <v>75</v>
      </c>
      <c r="E5006" t="s">
        <v>186</v>
      </c>
      <c r="F5006" t="s">
        <v>305</v>
      </c>
      <c r="G5006" s="10">
        <v>41782</v>
      </c>
      <c r="H5006" s="10">
        <v>41787</v>
      </c>
      <c r="I5006" t="s">
        <v>14</v>
      </c>
      <c r="J5006" t="s">
        <v>15</v>
      </c>
      <c r="K5006" t="str">
        <f>INDEX(State_Code_Name!B:B,MATCH(Consumer_Complaints!E5006,State_Code_Name!C:C,0))</f>
        <v>Arkansas</v>
      </c>
      <c r="L5006">
        <f t="shared" si="234"/>
        <v>5</v>
      </c>
      <c r="M5006">
        <f t="shared" si="235"/>
        <v>2014</v>
      </c>
      <c r="N5006" t="str">
        <f t="shared" si="236"/>
        <v>Q2</v>
      </c>
    </row>
    <row r="5007" spans="1:14" x14ac:dyDescent="0.35">
      <c r="A5007">
        <v>1146593</v>
      </c>
      <c r="B5007" t="s">
        <v>471</v>
      </c>
      <c r="C5007" t="s">
        <v>61</v>
      </c>
      <c r="D5007" t="s">
        <v>199</v>
      </c>
      <c r="E5007" t="s">
        <v>35</v>
      </c>
      <c r="F5007" t="s">
        <v>19</v>
      </c>
      <c r="G5007" s="10">
        <v>41863</v>
      </c>
      <c r="H5007" s="10">
        <v>41863</v>
      </c>
      <c r="I5007" t="s">
        <v>14</v>
      </c>
      <c r="J5007" t="s">
        <v>15</v>
      </c>
      <c r="K5007" t="str">
        <f>INDEX(State_Code_Name!B:B,MATCH(Consumer_Complaints!E5007,State_Code_Name!C:C,0))</f>
        <v>Florida</v>
      </c>
      <c r="L5007">
        <f t="shared" si="234"/>
        <v>0</v>
      </c>
      <c r="M5007">
        <f t="shared" si="235"/>
        <v>2014</v>
      </c>
      <c r="N5007" t="str">
        <f t="shared" si="236"/>
        <v>Q3</v>
      </c>
    </row>
    <row r="5008" spans="1:14" x14ac:dyDescent="0.35">
      <c r="A5008">
        <v>382930</v>
      </c>
      <c r="B5008" t="s">
        <v>58</v>
      </c>
      <c r="C5008" t="s">
        <v>9</v>
      </c>
      <c r="D5008" t="s">
        <v>10</v>
      </c>
      <c r="E5008" t="s">
        <v>261</v>
      </c>
      <c r="F5008" t="s">
        <v>19</v>
      </c>
      <c r="G5008" s="10">
        <v>41379</v>
      </c>
      <c r="H5008" s="10">
        <v>41381</v>
      </c>
      <c r="I5008" t="s">
        <v>14</v>
      </c>
      <c r="J5008" t="s">
        <v>15</v>
      </c>
      <c r="K5008" t="str">
        <f>INDEX(State_Code_Name!B:B,MATCH(Consumer_Complaints!E5008,State_Code_Name!C:C,0))</f>
        <v>Alaska</v>
      </c>
      <c r="L5008">
        <f t="shared" si="234"/>
        <v>2</v>
      </c>
      <c r="M5008">
        <f t="shared" si="235"/>
        <v>2013</v>
      </c>
      <c r="N5008" t="str">
        <f t="shared" si="236"/>
        <v>Q2</v>
      </c>
    </row>
    <row r="5009" spans="1:14" x14ac:dyDescent="0.35">
      <c r="A5009">
        <v>640454</v>
      </c>
      <c r="B5009" t="s">
        <v>169</v>
      </c>
      <c r="C5009" t="s">
        <v>32</v>
      </c>
      <c r="D5009" t="s">
        <v>116</v>
      </c>
      <c r="E5009" t="s">
        <v>100</v>
      </c>
      <c r="F5009" t="s">
        <v>19</v>
      </c>
      <c r="G5009" s="10">
        <v>41628</v>
      </c>
      <c r="H5009" s="10">
        <v>41638</v>
      </c>
      <c r="I5009" t="s">
        <v>14</v>
      </c>
      <c r="J5009" t="s">
        <v>15</v>
      </c>
      <c r="K5009" t="str">
        <f>INDEX(State_Code_Name!B:B,MATCH(Consumer_Complaints!E5009,State_Code_Name!C:C,0))</f>
        <v>Arizona</v>
      </c>
      <c r="L5009">
        <f t="shared" si="234"/>
        <v>10</v>
      </c>
      <c r="M5009">
        <f t="shared" si="235"/>
        <v>2013</v>
      </c>
      <c r="N5009" t="str">
        <f t="shared" si="236"/>
        <v>Q4</v>
      </c>
    </row>
    <row r="5010" spans="1:14" x14ac:dyDescent="0.35">
      <c r="A5010">
        <v>1591491</v>
      </c>
      <c r="B5010" t="s">
        <v>30</v>
      </c>
      <c r="C5010" t="s">
        <v>36</v>
      </c>
      <c r="D5010" t="s">
        <v>80</v>
      </c>
      <c r="E5010" t="s">
        <v>22</v>
      </c>
      <c r="F5010" t="s">
        <v>19</v>
      </c>
      <c r="G5010" s="10">
        <v>42073</v>
      </c>
      <c r="H5010" s="10">
        <v>42073</v>
      </c>
      <c r="I5010" t="s">
        <v>14</v>
      </c>
      <c r="J5010" t="s">
        <v>15</v>
      </c>
      <c r="K5010" t="str">
        <f>INDEX(State_Code_Name!B:B,MATCH(Consumer_Complaints!E5010,State_Code_Name!C:C,0))</f>
        <v>New York</v>
      </c>
      <c r="L5010">
        <f t="shared" si="234"/>
        <v>0</v>
      </c>
      <c r="M5010">
        <f t="shared" si="235"/>
        <v>2015</v>
      </c>
      <c r="N5010" t="str">
        <f t="shared" si="236"/>
        <v>Q1</v>
      </c>
    </row>
    <row r="5011" spans="1:14" x14ac:dyDescent="0.35">
      <c r="A5011">
        <v>1916126</v>
      </c>
      <c r="B5011" t="s">
        <v>73</v>
      </c>
      <c r="C5011" t="s">
        <v>26</v>
      </c>
      <c r="D5011" t="s">
        <v>27</v>
      </c>
      <c r="E5011" t="s">
        <v>114</v>
      </c>
      <c r="F5011" t="s">
        <v>19</v>
      </c>
      <c r="G5011" s="10">
        <v>42648</v>
      </c>
      <c r="H5011" s="10">
        <v>42648</v>
      </c>
      <c r="I5011" t="s">
        <v>14</v>
      </c>
      <c r="J5011" t="s">
        <v>14</v>
      </c>
      <c r="K5011" t="str">
        <f>INDEX(State_Code_Name!B:B,MATCH(Consumer_Complaints!E5011,State_Code_Name!C:C,0))</f>
        <v>South Carolina</v>
      </c>
      <c r="L5011">
        <f t="shared" si="234"/>
        <v>0</v>
      </c>
      <c r="M5011">
        <f t="shared" si="235"/>
        <v>2016</v>
      </c>
      <c r="N5011" t="str">
        <f t="shared" si="236"/>
        <v>Q4</v>
      </c>
    </row>
    <row r="5012" spans="1:14" x14ac:dyDescent="0.35">
      <c r="A5012">
        <v>400154</v>
      </c>
      <c r="B5012" t="s">
        <v>97</v>
      </c>
      <c r="C5012" t="s">
        <v>52</v>
      </c>
      <c r="D5012" t="s">
        <v>96</v>
      </c>
      <c r="E5012" t="s">
        <v>39</v>
      </c>
      <c r="F5012" t="s">
        <v>19</v>
      </c>
      <c r="G5012" s="10">
        <v>41430</v>
      </c>
      <c r="H5012" s="10">
        <v>41430</v>
      </c>
      <c r="I5012" t="s">
        <v>14</v>
      </c>
      <c r="J5012" t="s">
        <v>15</v>
      </c>
      <c r="K5012" t="str">
        <f>INDEX(State_Code_Name!B:B,MATCH(Consumer_Complaints!E5012,State_Code_Name!C:C,0))</f>
        <v>Ohio</v>
      </c>
      <c r="L5012">
        <f t="shared" si="234"/>
        <v>0</v>
      </c>
      <c r="M5012">
        <f t="shared" si="235"/>
        <v>2013</v>
      </c>
      <c r="N5012" t="str">
        <f t="shared" si="236"/>
        <v>Q2</v>
      </c>
    </row>
    <row r="5013" spans="1:14" x14ac:dyDescent="0.35">
      <c r="A5013">
        <v>873010</v>
      </c>
      <c r="B5013" t="s">
        <v>11</v>
      </c>
      <c r="C5013" t="s">
        <v>16</v>
      </c>
      <c r="D5013" t="s">
        <v>20</v>
      </c>
      <c r="E5013" t="s">
        <v>151</v>
      </c>
      <c r="F5013" t="s">
        <v>19</v>
      </c>
      <c r="G5013" s="10">
        <v>41788</v>
      </c>
      <c r="H5013" s="10">
        <v>41788</v>
      </c>
      <c r="I5013" t="s">
        <v>14</v>
      </c>
      <c r="J5013" t="s">
        <v>15</v>
      </c>
      <c r="K5013" t="str">
        <f>INDEX(State_Code_Name!B:B,MATCH(Consumer_Complaints!E5013,State_Code_Name!C:C,0))</f>
        <v>Idaho</v>
      </c>
      <c r="L5013">
        <f t="shared" si="234"/>
        <v>0</v>
      </c>
      <c r="M5013">
        <f t="shared" si="235"/>
        <v>2014</v>
      </c>
      <c r="N5013" t="str">
        <f t="shared" si="236"/>
        <v>Q2</v>
      </c>
    </row>
    <row r="5014" spans="1:14" x14ac:dyDescent="0.35">
      <c r="A5014">
        <v>2085932</v>
      </c>
      <c r="B5014" t="s">
        <v>147</v>
      </c>
      <c r="C5014" t="s">
        <v>16</v>
      </c>
      <c r="D5014" t="s">
        <v>144</v>
      </c>
      <c r="E5014" t="s">
        <v>40</v>
      </c>
      <c r="F5014" t="s">
        <v>19</v>
      </c>
      <c r="G5014" s="10">
        <v>42611</v>
      </c>
      <c r="H5014" s="10">
        <v>42611</v>
      </c>
      <c r="I5014" t="s">
        <v>14</v>
      </c>
      <c r="J5014" t="s">
        <v>15</v>
      </c>
      <c r="K5014" t="str">
        <f>INDEX(State_Code_Name!B:B,MATCH(Consumer_Complaints!E5014,State_Code_Name!C:C,0))</f>
        <v>Nevada</v>
      </c>
      <c r="L5014">
        <f t="shared" si="234"/>
        <v>0</v>
      </c>
      <c r="M5014">
        <f t="shared" si="235"/>
        <v>2016</v>
      </c>
      <c r="N5014" t="str">
        <f t="shared" si="236"/>
        <v>Q3</v>
      </c>
    </row>
    <row r="5015" spans="1:14" x14ac:dyDescent="0.35">
      <c r="A5015">
        <v>2122722</v>
      </c>
      <c r="B5015" t="s">
        <v>11</v>
      </c>
      <c r="C5015" t="s">
        <v>61</v>
      </c>
      <c r="D5015" t="s">
        <v>282</v>
      </c>
      <c r="E5015" t="s">
        <v>35</v>
      </c>
      <c r="F5015" t="s">
        <v>19</v>
      </c>
      <c r="G5015" s="10">
        <v>42633</v>
      </c>
      <c r="H5015" s="10">
        <v>42633</v>
      </c>
      <c r="I5015" t="s">
        <v>14</v>
      </c>
      <c r="J5015" t="s">
        <v>14</v>
      </c>
      <c r="K5015" t="str">
        <f>INDEX(State_Code_Name!B:B,MATCH(Consumer_Complaints!E5015,State_Code_Name!C:C,0))</f>
        <v>Florida</v>
      </c>
      <c r="L5015">
        <f t="shared" si="234"/>
        <v>0</v>
      </c>
      <c r="M5015">
        <f t="shared" si="235"/>
        <v>2016</v>
      </c>
      <c r="N5015" t="str">
        <f t="shared" si="236"/>
        <v>Q3</v>
      </c>
    </row>
    <row r="5016" spans="1:14" x14ac:dyDescent="0.35">
      <c r="A5016">
        <v>2012036</v>
      </c>
      <c r="B5016" t="s">
        <v>239</v>
      </c>
      <c r="C5016" t="s">
        <v>9</v>
      </c>
      <c r="D5016" t="s">
        <v>10</v>
      </c>
      <c r="E5016" t="s">
        <v>35</v>
      </c>
      <c r="F5016" t="s">
        <v>305</v>
      </c>
      <c r="G5016" s="10">
        <v>42565</v>
      </c>
      <c r="H5016" s="10">
        <v>42569</v>
      </c>
      <c r="I5016" t="s">
        <v>14</v>
      </c>
      <c r="J5016" t="s">
        <v>15</v>
      </c>
      <c r="K5016" t="str">
        <f>INDEX(State_Code_Name!B:B,MATCH(Consumer_Complaints!E5016,State_Code_Name!C:C,0))</f>
        <v>Florida</v>
      </c>
      <c r="L5016">
        <f t="shared" si="234"/>
        <v>4</v>
      </c>
      <c r="M5016">
        <f t="shared" si="235"/>
        <v>2016</v>
      </c>
      <c r="N5016" t="str">
        <f t="shared" si="236"/>
        <v>Q3</v>
      </c>
    </row>
    <row r="5017" spans="1:14" x14ac:dyDescent="0.35">
      <c r="A5017">
        <v>424076</v>
      </c>
      <c r="B5017" t="s">
        <v>73</v>
      </c>
      <c r="C5017" t="s">
        <v>26</v>
      </c>
      <c r="D5017" t="s">
        <v>27</v>
      </c>
      <c r="E5017" t="s">
        <v>25</v>
      </c>
      <c r="F5017" t="s">
        <v>13</v>
      </c>
      <c r="G5017" s="10">
        <v>41370</v>
      </c>
      <c r="H5017" s="10">
        <v>41400</v>
      </c>
      <c r="I5017" t="s">
        <v>14</v>
      </c>
      <c r="J5017" t="s">
        <v>15</v>
      </c>
      <c r="K5017" t="str">
        <f>INDEX(State_Code_Name!B:B,MATCH(Consumer_Complaints!E5017,State_Code_Name!C:C,0))</f>
        <v>Georgia</v>
      </c>
      <c r="L5017">
        <f t="shared" si="234"/>
        <v>30</v>
      </c>
      <c r="M5017">
        <f t="shared" si="235"/>
        <v>2013</v>
      </c>
      <c r="N5017" t="str">
        <f t="shared" si="236"/>
        <v>Q2</v>
      </c>
    </row>
    <row r="5018" spans="1:14" x14ac:dyDescent="0.35">
      <c r="A5018">
        <v>615641</v>
      </c>
      <c r="B5018" t="s">
        <v>169</v>
      </c>
      <c r="C5018" t="s">
        <v>32</v>
      </c>
      <c r="D5018" t="s">
        <v>44</v>
      </c>
      <c r="E5018" t="s">
        <v>114</v>
      </c>
      <c r="F5018" t="s">
        <v>305</v>
      </c>
      <c r="G5018" s="10">
        <v>41605</v>
      </c>
      <c r="H5018" s="10">
        <v>41698</v>
      </c>
      <c r="I5018" t="s">
        <v>14</v>
      </c>
      <c r="J5018" t="s">
        <v>15</v>
      </c>
      <c r="K5018" t="str">
        <f>INDEX(State_Code_Name!B:B,MATCH(Consumer_Complaints!E5018,State_Code_Name!C:C,0))</f>
        <v>South Carolina</v>
      </c>
      <c r="L5018">
        <f t="shared" si="234"/>
        <v>93</v>
      </c>
      <c r="M5018">
        <f t="shared" si="235"/>
        <v>2013</v>
      </c>
      <c r="N5018" t="str">
        <f t="shared" si="236"/>
        <v>Q4</v>
      </c>
    </row>
    <row r="5019" spans="1:14" x14ac:dyDescent="0.35">
      <c r="A5019">
        <v>325165</v>
      </c>
      <c r="B5019" t="s">
        <v>30</v>
      </c>
      <c r="C5019" t="s">
        <v>26</v>
      </c>
      <c r="D5019" t="s">
        <v>27</v>
      </c>
      <c r="E5019" t="s">
        <v>186</v>
      </c>
      <c r="F5019" t="s">
        <v>305</v>
      </c>
      <c r="G5019" s="10">
        <v>41327</v>
      </c>
      <c r="H5019" s="10">
        <v>41327</v>
      </c>
      <c r="I5019" t="s">
        <v>14</v>
      </c>
      <c r="J5019" t="s">
        <v>15</v>
      </c>
      <c r="K5019" t="str">
        <f>INDEX(State_Code_Name!B:B,MATCH(Consumer_Complaints!E5019,State_Code_Name!C:C,0))</f>
        <v>Arkansas</v>
      </c>
      <c r="L5019">
        <f t="shared" si="234"/>
        <v>0</v>
      </c>
      <c r="M5019">
        <f t="shared" si="235"/>
        <v>2013</v>
      </c>
      <c r="N5019" t="str">
        <f t="shared" si="236"/>
        <v>Q1</v>
      </c>
    </row>
    <row r="5020" spans="1:14" x14ac:dyDescent="0.35">
      <c r="A5020">
        <v>1644530</v>
      </c>
      <c r="B5020" t="s">
        <v>756</v>
      </c>
      <c r="C5020" t="s">
        <v>32</v>
      </c>
      <c r="D5020" t="s">
        <v>104</v>
      </c>
      <c r="E5020" t="s">
        <v>46</v>
      </c>
      <c r="F5020" t="s">
        <v>19</v>
      </c>
      <c r="G5020" s="10">
        <v>42166</v>
      </c>
      <c r="H5020" s="10">
        <v>42166</v>
      </c>
      <c r="I5020" t="s">
        <v>14</v>
      </c>
      <c r="J5020" t="s">
        <v>15</v>
      </c>
      <c r="K5020" t="str">
        <f>INDEX(State_Code_Name!B:B,MATCH(Consumer_Complaints!E5020,State_Code_Name!C:C,0))</f>
        <v>Pennsylvania</v>
      </c>
      <c r="L5020">
        <f t="shared" si="234"/>
        <v>0</v>
      </c>
      <c r="M5020">
        <f t="shared" si="235"/>
        <v>2015</v>
      </c>
      <c r="N5020" t="str">
        <f t="shared" si="236"/>
        <v>Q2</v>
      </c>
    </row>
    <row r="5021" spans="1:14" x14ac:dyDescent="0.35">
      <c r="A5021">
        <v>1228490</v>
      </c>
      <c r="B5021" t="s">
        <v>58</v>
      </c>
      <c r="C5021" t="s">
        <v>9</v>
      </c>
      <c r="D5021" t="s">
        <v>10</v>
      </c>
      <c r="E5021" t="s">
        <v>42</v>
      </c>
      <c r="F5021" t="s">
        <v>19</v>
      </c>
      <c r="G5021" s="10">
        <v>42157</v>
      </c>
      <c r="H5021" s="10">
        <v>42157</v>
      </c>
      <c r="I5021" t="s">
        <v>14</v>
      </c>
      <c r="J5021" t="s">
        <v>15</v>
      </c>
      <c r="K5021" t="str">
        <f>INDEX(State_Code_Name!B:B,MATCH(Consumer_Complaints!E5021,State_Code_Name!C:C,0))</f>
        <v>North Carolina</v>
      </c>
      <c r="L5021">
        <f t="shared" si="234"/>
        <v>0</v>
      </c>
      <c r="M5021">
        <f t="shared" si="235"/>
        <v>2015</v>
      </c>
      <c r="N5021" t="str">
        <f t="shared" si="236"/>
        <v>Q2</v>
      </c>
    </row>
    <row r="5022" spans="1:14" x14ac:dyDescent="0.35">
      <c r="A5022">
        <v>2043345</v>
      </c>
      <c r="B5022" t="s">
        <v>63</v>
      </c>
      <c r="C5022" t="s">
        <v>61</v>
      </c>
      <c r="D5022" t="s">
        <v>282</v>
      </c>
      <c r="E5022" t="s">
        <v>18</v>
      </c>
      <c r="F5022" t="s">
        <v>19</v>
      </c>
      <c r="G5022" s="10">
        <v>42437</v>
      </c>
      <c r="H5022" s="10">
        <v>42437</v>
      </c>
      <c r="I5022" t="s">
        <v>14</v>
      </c>
      <c r="J5022" t="s">
        <v>15</v>
      </c>
      <c r="K5022" t="str">
        <f>INDEX(State_Code_Name!B:B,MATCH(Consumer_Complaints!E5022,State_Code_Name!C:C,0))</f>
        <v>California</v>
      </c>
      <c r="L5022">
        <f t="shared" si="234"/>
        <v>0</v>
      </c>
      <c r="M5022">
        <f t="shared" si="235"/>
        <v>2016</v>
      </c>
      <c r="N5022" t="str">
        <f t="shared" si="236"/>
        <v>Q1</v>
      </c>
    </row>
    <row r="5023" spans="1:14" x14ac:dyDescent="0.35">
      <c r="A5023">
        <v>1840470</v>
      </c>
      <c r="B5023" t="s">
        <v>105</v>
      </c>
      <c r="C5023" t="s">
        <v>32</v>
      </c>
      <c r="D5023" t="s">
        <v>104</v>
      </c>
      <c r="E5023" t="s">
        <v>85</v>
      </c>
      <c r="F5023" t="s">
        <v>19</v>
      </c>
      <c r="G5023" s="10">
        <v>42448</v>
      </c>
      <c r="H5023" s="10">
        <v>42448</v>
      </c>
      <c r="I5023" t="s">
        <v>14</v>
      </c>
      <c r="J5023" t="s">
        <v>15</v>
      </c>
      <c r="K5023" t="str">
        <f>INDEX(State_Code_Name!B:B,MATCH(Consumer_Complaints!E5023,State_Code_Name!C:C,0))</f>
        <v>Wisconsin</v>
      </c>
      <c r="L5023">
        <f t="shared" si="234"/>
        <v>0</v>
      </c>
      <c r="M5023">
        <f t="shared" si="235"/>
        <v>2016</v>
      </c>
      <c r="N5023" t="str">
        <f t="shared" si="236"/>
        <v>Q1</v>
      </c>
    </row>
    <row r="5024" spans="1:14" x14ac:dyDescent="0.35">
      <c r="A5024">
        <v>1532387</v>
      </c>
      <c r="B5024" t="s">
        <v>157</v>
      </c>
      <c r="C5024" t="s">
        <v>16</v>
      </c>
      <c r="D5024" t="s">
        <v>24</v>
      </c>
      <c r="E5024" t="s">
        <v>59</v>
      </c>
      <c r="F5024" t="s">
        <v>305</v>
      </c>
      <c r="G5024" s="10">
        <v>42240</v>
      </c>
      <c r="H5024" s="10">
        <v>42241</v>
      </c>
      <c r="I5024" t="s">
        <v>14</v>
      </c>
      <c r="J5024" t="s">
        <v>15</v>
      </c>
      <c r="K5024" t="str">
        <f>INDEX(State_Code_Name!B:B,MATCH(Consumer_Complaints!E5024,State_Code_Name!C:C,0))</f>
        <v>Illinois</v>
      </c>
      <c r="L5024">
        <f t="shared" si="234"/>
        <v>1</v>
      </c>
      <c r="M5024">
        <f t="shared" si="235"/>
        <v>2015</v>
      </c>
      <c r="N5024" t="str">
        <f t="shared" si="236"/>
        <v>Q3</v>
      </c>
    </row>
    <row r="5025" spans="1:14" x14ac:dyDescent="0.35">
      <c r="A5025">
        <v>771832</v>
      </c>
      <c r="B5025" t="s">
        <v>285</v>
      </c>
      <c r="C5025" t="s">
        <v>9</v>
      </c>
      <c r="D5025" t="s">
        <v>183</v>
      </c>
      <c r="E5025" t="s">
        <v>35</v>
      </c>
      <c r="F5025" t="s">
        <v>19</v>
      </c>
      <c r="G5025" s="10">
        <v>41719</v>
      </c>
      <c r="H5025" s="10">
        <v>41719</v>
      </c>
      <c r="I5025" t="s">
        <v>14</v>
      </c>
      <c r="J5025" t="s">
        <v>15</v>
      </c>
      <c r="K5025" t="str">
        <f>INDEX(State_Code_Name!B:B,MATCH(Consumer_Complaints!E5025,State_Code_Name!C:C,0))</f>
        <v>Florida</v>
      </c>
      <c r="L5025">
        <f t="shared" si="234"/>
        <v>0</v>
      </c>
      <c r="M5025">
        <f t="shared" si="235"/>
        <v>2014</v>
      </c>
      <c r="N5025" t="str">
        <f t="shared" si="236"/>
        <v>Q1</v>
      </c>
    </row>
    <row r="5026" spans="1:14" x14ac:dyDescent="0.35">
      <c r="A5026">
        <v>768851</v>
      </c>
      <c r="B5026" t="s">
        <v>534</v>
      </c>
      <c r="C5026" t="s">
        <v>32</v>
      </c>
      <c r="D5026" t="s">
        <v>161</v>
      </c>
      <c r="E5026" t="s">
        <v>72</v>
      </c>
      <c r="F5026" t="s">
        <v>19</v>
      </c>
      <c r="G5026" s="10">
        <v>41717</v>
      </c>
      <c r="H5026" s="10">
        <v>41729</v>
      </c>
      <c r="I5026" t="s">
        <v>14</v>
      </c>
      <c r="J5026" t="s">
        <v>14</v>
      </c>
      <c r="K5026" t="str">
        <f>INDEX(State_Code_Name!B:B,MATCH(Consumer_Complaints!E5026,State_Code_Name!C:C,0))</f>
        <v>Kentucky</v>
      </c>
      <c r="L5026">
        <f t="shared" si="234"/>
        <v>12</v>
      </c>
      <c r="M5026">
        <f t="shared" si="235"/>
        <v>2014</v>
      </c>
      <c r="N5026" t="str">
        <f t="shared" si="236"/>
        <v>Q1</v>
      </c>
    </row>
    <row r="5027" spans="1:14" x14ac:dyDescent="0.35">
      <c r="A5027">
        <v>661138</v>
      </c>
      <c r="B5027" t="s">
        <v>211</v>
      </c>
      <c r="C5027" t="s">
        <v>26</v>
      </c>
      <c r="D5027" t="s">
        <v>27</v>
      </c>
      <c r="E5027" t="s">
        <v>22</v>
      </c>
      <c r="F5027" t="s">
        <v>19</v>
      </c>
      <c r="G5027" s="10">
        <v>41883</v>
      </c>
      <c r="H5027" s="10">
        <v>41883</v>
      </c>
      <c r="I5027" t="s">
        <v>14</v>
      </c>
      <c r="J5027" t="s">
        <v>14</v>
      </c>
      <c r="K5027" t="str">
        <f>INDEX(State_Code_Name!B:B,MATCH(Consumer_Complaints!E5027,State_Code_Name!C:C,0))</f>
        <v>New York</v>
      </c>
      <c r="L5027">
        <f t="shared" si="234"/>
        <v>0</v>
      </c>
      <c r="M5027">
        <f t="shared" si="235"/>
        <v>2014</v>
      </c>
      <c r="N5027" t="str">
        <f t="shared" si="236"/>
        <v>Q3</v>
      </c>
    </row>
    <row r="5028" spans="1:14" x14ac:dyDescent="0.35">
      <c r="A5028">
        <v>2041564</v>
      </c>
      <c r="B5028" t="s">
        <v>230</v>
      </c>
      <c r="C5028" t="s">
        <v>16</v>
      </c>
      <c r="D5028" t="s">
        <v>20</v>
      </c>
      <c r="E5028" t="s">
        <v>40</v>
      </c>
      <c r="F5028" t="s">
        <v>19</v>
      </c>
      <c r="G5028" s="10">
        <v>42408</v>
      </c>
      <c r="H5028" s="10">
        <v>42408</v>
      </c>
      <c r="I5028" t="s">
        <v>14</v>
      </c>
      <c r="J5028" t="s">
        <v>14</v>
      </c>
      <c r="K5028" t="str">
        <f>INDEX(State_Code_Name!B:B,MATCH(Consumer_Complaints!E5028,State_Code_Name!C:C,0))</f>
        <v>Nevada</v>
      </c>
      <c r="L5028">
        <f t="shared" si="234"/>
        <v>0</v>
      </c>
      <c r="M5028">
        <f t="shared" si="235"/>
        <v>2016</v>
      </c>
      <c r="N5028" t="str">
        <f t="shared" si="236"/>
        <v>Q1</v>
      </c>
    </row>
    <row r="5029" spans="1:14" x14ac:dyDescent="0.35">
      <c r="A5029">
        <v>1085398</v>
      </c>
      <c r="B5029" t="s">
        <v>30</v>
      </c>
      <c r="C5029" t="s">
        <v>16</v>
      </c>
      <c r="D5029" t="s">
        <v>17</v>
      </c>
      <c r="E5029" t="s">
        <v>59</v>
      </c>
      <c r="F5029" t="s">
        <v>19</v>
      </c>
      <c r="G5029" s="10">
        <v>41936</v>
      </c>
      <c r="H5029" s="10">
        <v>41936</v>
      </c>
      <c r="I5029" t="s">
        <v>14</v>
      </c>
      <c r="J5029" t="s">
        <v>15</v>
      </c>
      <c r="K5029" t="str">
        <f>INDEX(State_Code_Name!B:B,MATCH(Consumer_Complaints!E5029,State_Code_Name!C:C,0))</f>
        <v>Illinois</v>
      </c>
      <c r="L5029">
        <f t="shared" si="234"/>
        <v>0</v>
      </c>
      <c r="M5029">
        <f t="shared" si="235"/>
        <v>2014</v>
      </c>
      <c r="N5029" t="str">
        <f t="shared" si="236"/>
        <v>Q4</v>
      </c>
    </row>
    <row r="5030" spans="1:14" x14ac:dyDescent="0.35">
      <c r="A5030">
        <v>1338429</v>
      </c>
      <c r="B5030" t="s">
        <v>102</v>
      </c>
      <c r="C5030" t="s">
        <v>26</v>
      </c>
      <c r="D5030" t="s">
        <v>27</v>
      </c>
      <c r="E5030" t="s">
        <v>18</v>
      </c>
      <c r="F5030" t="s">
        <v>305</v>
      </c>
      <c r="G5030" s="10">
        <v>42114</v>
      </c>
      <c r="H5030" s="10">
        <v>42123</v>
      </c>
      <c r="I5030" t="s">
        <v>14</v>
      </c>
      <c r="J5030" t="s">
        <v>15</v>
      </c>
      <c r="K5030" t="str">
        <f>INDEX(State_Code_Name!B:B,MATCH(Consumer_Complaints!E5030,State_Code_Name!C:C,0))</f>
        <v>California</v>
      </c>
      <c r="L5030">
        <f t="shared" si="234"/>
        <v>9</v>
      </c>
      <c r="M5030">
        <f t="shared" si="235"/>
        <v>2015</v>
      </c>
      <c r="N5030" t="str">
        <f t="shared" si="236"/>
        <v>Q2</v>
      </c>
    </row>
    <row r="5031" spans="1:14" x14ac:dyDescent="0.35">
      <c r="A5031">
        <v>222980</v>
      </c>
      <c r="B5031" t="s">
        <v>30</v>
      </c>
      <c r="C5031" t="s">
        <v>16</v>
      </c>
      <c r="D5031" t="s">
        <v>144</v>
      </c>
      <c r="E5031" t="s">
        <v>29</v>
      </c>
      <c r="F5031" t="s">
        <v>19</v>
      </c>
      <c r="G5031" s="10">
        <v>41426</v>
      </c>
      <c r="H5031" s="10">
        <v>41456</v>
      </c>
      <c r="I5031" t="s">
        <v>14</v>
      </c>
      <c r="J5031" t="s">
        <v>15</v>
      </c>
      <c r="K5031" t="str">
        <f>INDEX(State_Code_Name!B:B,MATCH(Consumer_Complaints!E5031,State_Code_Name!C:C,0))</f>
        <v>Connecticut</v>
      </c>
      <c r="L5031">
        <f t="shared" si="234"/>
        <v>30</v>
      </c>
      <c r="M5031">
        <f t="shared" si="235"/>
        <v>2013</v>
      </c>
      <c r="N5031" t="str">
        <f t="shared" si="236"/>
        <v>Q2</v>
      </c>
    </row>
    <row r="5032" spans="1:14" x14ac:dyDescent="0.35">
      <c r="A5032">
        <v>1872211</v>
      </c>
      <c r="B5032" t="s">
        <v>43</v>
      </c>
      <c r="C5032" t="s">
        <v>26</v>
      </c>
      <c r="D5032" t="s">
        <v>27</v>
      </c>
      <c r="E5032" t="s">
        <v>121</v>
      </c>
      <c r="F5032" t="s">
        <v>19</v>
      </c>
      <c r="G5032" s="10">
        <v>42617</v>
      </c>
      <c r="H5032" s="10">
        <v>42617</v>
      </c>
      <c r="I5032" t="s">
        <v>14</v>
      </c>
      <c r="J5032" t="s">
        <v>15</v>
      </c>
      <c r="K5032" t="str">
        <f>INDEX(State_Code_Name!B:B,MATCH(Consumer_Complaints!E5032,State_Code_Name!C:C,0))</f>
        <v>Oregon</v>
      </c>
      <c r="L5032">
        <f t="shared" si="234"/>
        <v>0</v>
      </c>
      <c r="M5032">
        <f t="shared" si="235"/>
        <v>2016</v>
      </c>
      <c r="N5032" t="str">
        <f t="shared" si="236"/>
        <v>Q3</v>
      </c>
    </row>
    <row r="5033" spans="1:14" x14ac:dyDescent="0.35">
      <c r="A5033">
        <v>1797277</v>
      </c>
      <c r="B5033" t="s">
        <v>632</v>
      </c>
      <c r="C5033" t="s">
        <v>32</v>
      </c>
      <c r="D5033" t="s">
        <v>44</v>
      </c>
      <c r="E5033" t="s">
        <v>25</v>
      </c>
      <c r="F5033" t="s">
        <v>19</v>
      </c>
      <c r="G5033" s="10">
        <v>42422</v>
      </c>
      <c r="H5033" s="10">
        <v>42422</v>
      </c>
      <c r="I5033" t="s">
        <v>14</v>
      </c>
      <c r="J5033" t="s">
        <v>15</v>
      </c>
      <c r="K5033" t="str">
        <f>INDEX(State_Code_Name!B:B,MATCH(Consumer_Complaints!E5033,State_Code_Name!C:C,0))</f>
        <v>Georgia</v>
      </c>
      <c r="L5033">
        <f t="shared" si="234"/>
        <v>0</v>
      </c>
      <c r="M5033">
        <f t="shared" si="235"/>
        <v>2016</v>
      </c>
      <c r="N5033" t="str">
        <f t="shared" si="236"/>
        <v>Q1</v>
      </c>
    </row>
    <row r="5034" spans="1:14" x14ac:dyDescent="0.35">
      <c r="A5034">
        <v>1439460</v>
      </c>
      <c r="B5034" t="s">
        <v>38</v>
      </c>
      <c r="C5034" t="s">
        <v>36</v>
      </c>
      <c r="D5034" t="s">
        <v>120</v>
      </c>
      <c r="E5034" t="s">
        <v>39</v>
      </c>
      <c r="F5034" t="s">
        <v>19</v>
      </c>
      <c r="G5034" s="10">
        <v>42181</v>
      </c>
      <c r="H5034" s="10">
        <v>42181</v>
      </c>
      <c r="I5034" t="s">
        <v>14</v>
      </c>
      <c r="J5034" t="s">
        <v>15</v>
      </c>
      <c r="K5034" t="str">
        <f>INDEX(State_Code_Name!B:B,MATCH(Consumer_Complaints!E5034,State_Code_Name!C:C,0))</f>
        <v>Ohio</v>
      </c>
      <c r="L5034">
        <f t="shared" si="234"/>
        <v>0</v>
      </c>
      <c r="M5034">
        <f t="shared" si="235"/>
        <v>2015</v>
      </c>
      <c r="N5034" t="str">
        <f t="shared" si="236"/>
        <v>Q2</v>
      </c>
    </row>
    <row r="5035" spans="1:14" x14ac:dyDescent="0.35">
      <c r="A5035">
        <v>1533695</v>
      </c>
      <c r="B5035" t="s">
        <v>58</v>
      </c>
      <c r="C5035" t="s">
        <v>32</v>
      </c>
      <c r="D5035" t="s">
        <v>116</v>
      </c>
      <c r="E5035" t="s">
        <v>18</v>
      </c>
      <c r="F5035" t="s">
        <v>19</v>
      </c>
      <c r="G5035" s="10">
        <v>42240</v>
      </c>
      <c r="H5035" s="10">
        <v>42247</v>
      </c>
      <c r="I5035" t="s">
        <v>14</v>
      </c>
      <c r="J5035" t="s">
        <v>15</v>
      </c>
      <c r="K5035" t="str">
        <f>INDEX(State_Code_Name!B:B,MATCH(Consumer_Complaints!E5035,State_Code_Name!C:C,0))</f>
        <v>California</v>
      </c>
      <c r="L5035">
        <f t="shared" si="234"/>
        <v>7</v>
      </c>
      <c r="M5035">
        <f t="shared" si="235"/>
        <v>2015</v>
      </c>
      <c r="N5035" t="str">
        <f t="shared" si="236"/>
        <v>Q3</v>
      </c>
    </row>
    <row r="5036" spans="1:14" x14ac:dyDescent="0.35">
      <c r="A5036">
        <v>2087047</v>
      </c>
      <c r="B5036" t="s">
        <v>917</v>
      </c>
      <c r="C5036" t="s">
        <v>26</v>
      </c>
      <c r="D5036" t="s">
        <v>27</v>
      </c>
      <c r="E5036" t="s">
        <v>66</v>
      </c>
      <c r="F5036" t="s">
        <v>19</v>
      </c>
      <c r="G5036" s="10">
        <v>42611</v>
      </c>
      <c r="H5036" s="10">
        <v>42611</v>
      </c>
      <c r="I5036" t="s">
        <v>14</v>
      </c>
      <c r="J5036" t="s">
        <v>14</v>
      </c>
      <c r="K5036" t="str">
        <f>INDEX(State_Code_Name!B:B,MATCH(Consumer_Complaints!E5036,State_Code_Name!C:C,0))</f>
        <v>Michigan</v>
      </c>
      <c r="L5036">
        <f t="shared" si="234"/>
        <v>0</v>
      </c>
      <c r="M5036">
        <f t="shared" si="235"/>
        <v>2016</v>
      </c>
      <c r="N5036" t="str">
        <f t="shared" si="236"/>
        <v>Q3</v>
      </c>
    </row>
    <row r="5037" spans="1:14" x14ac:dyDescent="0.35">
      <c r="A5037">
        <v>636560</v>
      </c>
      <c r="B5037" t="s">
        <v>201</v>
      </c>
      <c r="C5037" t="s">
        <v>26</v>
      </c>
      <c r="D5037" t="s">
        <v>27</v>
      </c>
      <c r="E5037" t="s">
        <v>101</v>
      </c>
      <c r="F5037" t="s">
        <v>13</v>
      </c>
      <c r="G5037" s="10">
        <v>41625</v>
      </c>
      <c r="H5037" s="10">
        <v>41628</v>
      </c>
      <c r="I5037" t="s">
        <v>14</v>
      </c>
      <c r="J5037" t="s">
        <v>15</v>
      </c>
      <c r="K5037" t="str">
        <f>INDEX(State_Code_Name!B:B,MATCH(Consumer_Complaints!E5037,State_Code_Name!C:C,0))</f>
        <v>Delaware</v>
      </c>
      <c r="L5037">
        <f t="shared" si="234"/>
        <v>3</v>
      </c>
      <c r="M5037">
        <f t="shared" si="235"/>
        <v>2013</v>
      </c>
      <c r="N5037" t="str">
        <f t="shared" si="236"/>
        <v>Q4</v>
      </c>
    </row>
    <row r="5038" spans="1:14" x14ac:dyDescent="0.35">
      <c r="A5038">
        <v>1223163</v>
      </c>
      <c r="B5038" t="s">
        <v>942</v>
      </c>
      <c r="C5038" t="s">
        <v>879</v>
      </c>
      <c r="D5038" t="s">
        <v>883</v>
      </c>
      <c r="E5038" t="s">
        <v>106</v>
      </c>
      <c r="F5038" t="s">
        <v>19</v>
      </c>
      <c r="G5038" s="10">
        <v>42065</v>
      </c>
      <c r="H5038" s="10">
        <v>42065</v>
      </c>
      <c r="I5038" t="s">
        <v>14</v>
      </c>
      <c r="J5038" t="s">
        <v>15</v>
      </c>
      <c r="K5038" t="str">
        <f>INDEX(State_Code_Name!B:B,MATCH(Consumer_Complaints!E5038,State_Code_Name!C:C,0))</f>
        <v>Indiana</v>
      </c>
      <c r="L5038">
        <f t="shared" si="234"/>
        <v>0</v>
      </c>
      <c r="M5038">
        <f t="shared" si="235"/>
        <v>2015</v>
      </c>
      <c r="N5038" t="str">
        <f t="shared" si="236"/>
        <v>Q1</v>
      </c>
    </row>
    <row r="5039" spans="1:14" x14ac:dyDescent="0.35">
      <c r="A5039">
        <v>413404</v>
      </c>
      <c r="B5039" t="s">
        <v>169</v>
      </c>
      <c r="C5039" t="s">
        <v>61</v>
      </c>
      <c r="D5039" t="s">
        <v>132</v>
      </c>
      <c r="F5039" t="s">
        <v>19</v>
      </c>
      <c r="G5039" s="10">
        <v>41416</v>
      </c>
      <c r="H5039" s="10">
        <v>41493</v>
      </c>
      <c r="I5039" t="s">
        <v>14</v>
      </c>
      <c r="J5039" t="s">
        <v>15</v>
      </c>
      <c r="K5039" t="e">
        <f>INDEX(State_Code_Name!B:B,MATCH(Consumer_Complaints!E5039,State_Code_Name!C:C,0))</f>
        <v>#N/A</v>
      </c>
      <c r="L5039">
        <f t="shared" si="234"/>
        <v>77</v>
      </c>
      <c r="M5039">
        <f t="shared" si="235"/>
        <v>2013</v>
      </c>
      <c r="N5039" t="str">
        <f t="shared" si="236"/>
        <v>Q2</v>
      </c>
    </row>
    <row r="5040" spans="1:14" x14ac:dyDescent="0.35">
      <c r="A5040">
        <v>399285</v>
      </c>
      <c r="B5040" t="s">
        <v>97</v>
      </c>
      <c r="C5040" t="s">
        <v>52</v>
      </c>
      <c r="D5040" t="s">
        <v>96</v>
      </c>
      <c r="E5040" t="s">
        <v>35</v>
      </c>
      <c r="F5040" t="s">
        <v>19</v>
      </c>
      <c r="G5040" s="10">
        <v>41369</v>
      </c>
      <c r="H5040" s="10">
        <v>41430</v>
      </c>
      <c r="I5040" t="s">
        <v>14</v>
      </c>
      <c r="J5040" t="s">
        <v>15</v>
      </c>
      <c r="K5040" t="str">
        <f>INDEX(State_Code_Name!B:B,MATCH(Consumer_Complaints!E5040,State_Code_Name!C:C,0))</f>
        <v>Florida</v>
      </c>
      <c r="L5040">
        <f t="shared" si="234"/>
        <v>61</v>
      </c>
      <c r="M5040">
        <f t="shared" si="235"/>
        <v>2013</v>
      </c>
      <c r="N5040" t="str">
        <f t="shared" si="236"/>
        <v>Q2</v>
      </c>
    </row>
    <row r="5041" spans="1:14" x14ac:dyDescent="0.35">
      <c r="A5041">
        <v>1392329</v>
      </c>
      <c r="B5041" t="s">
        <v>469</v>
      </c>
      <c r="C5041" t="s">
        <v>32</v>
      </c>
      <c r="D5041" t="s">
        <v>44</v>
      </c>
      <c r="E5041" t="s">
        <v>46</v>
      </c>
      <c r="F5041" t="s">
        <v>19</v>
      </c>
      <c r="G5041" s="10">
        <v>42150</v>
      </c>
      <c r="H5041" s="10">
        <v>42150</v>
      </c>
      <c r="I5041" t="s">
        <v>14</v>
      </c>
      <c r="J5041" t="s">
        <v>15</v>
      </c>
      <c r="K5041" t="str">
        <f>INDEX(State_Code_Name!B:B,MATCH(Consumer_Complaints!E5041,State_Code_Name!C:C,0))</f>
        <v>Pennsylvania</v>
      </c>
      <c r="L5041">
        <f t="shared" si="234"/>
        <v>0</v>
      </c>
      <c r="M5041">
        <f t="shared" si="235"/>
        <v>2015</v>
      </c>
      <c r="N5041" t="str">
        <f t="shared" si="236"/>
        <v>Q2</v>
      </c>
    </row>
    <row r="5042" spans="1:14" x14ac:dyDescent="0.35">
      <c r="A5042">
        <v>1956739</v>
      </c>
      <c r="B5042" t="s">
        <v>11</v>
      </c>
      <c r="C5042" t="s">
        <v>26</v>
      </c>
      <c r="D5042" t="s">
        <v>56</v>
      </c>
      <c r="E5042" t="s">
        <v>18</v>
      </c>
      <c r="F5042" t="s">
        <v>305</v>
      </c>
      <c r="G5042" s="10">
        <v>42527</v>
      </c>
      <c r="H5042" s="10">
        <v>42588</v>
      </c>
      <c r="I5042" t="s">
        <v>14</v>
      </c>
      <c r="J5042" t="s">
        <v>15</v>
      </c>
      <c r="K5042" t="str">
        <f>INDEX(State_Code_Name!B:B,MATCH(Consumer_Complaints!E5042,State_Code_Name!C:C,0))</f>
        <v>California</v>
      </c>
      <c r="L5042">
        <f t="shared" si="234"/>
        <v>61</v>
      </c>
      <c r="M5042">
        <f t="shared" si="235"/>
        <v>2016</v>
      </c>
      <c r="N5042" t="str">
        <f t="shared" si="236"/>
        <v>Q2</v>
      </c>
    </row>
    <row r="5043" spans="1:14" x14ac:dyDescent="0.35">
      <c r="A5043">
        <v>2073417</v>
      </c>
      <c r="B5043" t="s">
        <v>54</v>
      </c>
      <c r="C5043" t="s">
        <v>52</v>
      </c>
      <c r="D5043" t="s">
        <v>53</v>
      </c>
      <c r="E5043" t="s">
        <v>74</v>
      </c>
      <c r="F5043" t="s">
        <v>19</v>
      </c>
      <c r="G5043" s="10">
        <v>42601</v>
      </c>
      <c r="H5043" s="10">
        <v>42601</v>
      </c>
      <c r="I5043" t="s">
        <v>14</v>
      </c>
      <c r="J5043" t="s">
        <v>15</v>
      </c>
      <c r="K5043" t="str">
        <f>INDEX(State_Code_Name!B:B,MATCH(Consumer_Complaints!E5043,State_Code_Name!C:C,0))</f>
        <v>Tennessee</v>
      </c>
      <c r="L5043">
        <f t="shared" si="234"/>
        <v>0</v>
      </c>
      <c r="M5043">
        <f t="shared" si="235"/>
        <v>2016</v>
      </c>
      <c r="N5043" t="str">
        <f t="shared" si="236"/>
        <v>Q3</v>
      </c>
    </row>
    <row r="5044" spans="1:14" x14ac:dyDescent="0.35">
      <c r="A5044">
        <v>1787948</v>
      </c>
      <c r="B5044" t="s">
        <v>141</v>
      </c>
      <c r="C5044" t="s">
        <v>26</v>
      </c>
      <c r="D5044" t="s">
        <v>27</v>
      </c>
      <c r="E5044" t="s">
        <v>18</v>
      </c>
      <c r="F5044" t="s">
        <v>19</v>
      </c>
      <c r="G5044" s="10">
        <v>42415</v>
      </c>
      <c r="H5044" s="10">
        <v>42415</v>
      </c>
      <c r="I5044" t="s">
        <v>14</v>
      </c>
      <c r="J5044" t="s">
        <v>15</v>
      </c>
      <c r="K5044" t="str">
        <f>INDEX(State_Code_Name!B:B,MATCH(Consumer_Complaints!E5044,State_Code_Name!C:C,0))</f>
        <v>California</v>
      </c>
      <c r="L5044">
        <f t="shared" si="234"/>
        <v>0</v>
      </c>
      <c r="M5044">
        <f t="shared" si="235"/>
        <v>2016</v>
      </c>
      <c r="N5044" t="str">
        <f t="shared" si="236"/>
        <v>Q1</v>
      </c>
    </row>
    <row r="5045" spans="1:14" x14ac:dyDescent="0.35">
      <c r="A5045">
        <v>691560</v>
      </c>
      <c r="B5045" t="s">
        <v>43</v>
      </c>
      <c r="C5045" t="s">
        <v>26</v>
      </c>
      <c r="D5045" t="s">
        <v>78</v>
      </c>
      <c r="E5045" t="s">
        <v>35</v>
      </c>
      <c r="F5045" t="s">
        <v>19</v>
      </c>
      <c r="G5045" s="10">
        <v>41668</v>
      </c>
      <c r="H5045" s="10">
        <v>41669</v>
      </c>
      <c r="I5045" t="s">
        <v>14</v>
      </c>
      <c r="J5045" t="s">
        <v>14</v>
      </c>
      <c r="K5045" t="str">
        <f>INDEX(State_Code_Name!B:B,MATCH(Consumer_Complaints!E5045,State_Code_Name!C:C,0))</f>
        <v>Florida</v>
      </c>
      <c r="L5045">
        <f t="shared" si="234"/>
        <v>1</v>
      </c>
      <c r="M5045">
        <f t="shared" si="235"/>
        <v>2014</v>
      </c>
      <c r="N5045" t="str">
        <f t="shared" si="236"/>
        <v>Q1</v>
      </c>
    </row>
    <row r="5046" spans="1:14" x14ac:dyDescent="0.35">
      <c r="A5046">
        <v>1792570</v>
      </c>
      <c r="B5046" t="s">
        <v>260</v>
      </c>
      <c r="C5046" t="s">
        <v>26</v>
      </c>
      <c r="D5046" t="s">
        <v>27</v>
      </c>
      <c r="E5046" t="s">
        <v>18</v>
      </c>
      <c r="F5046" t="s">
        <v>19</v>
      </c>
      <c r="G5046" s="10">
        <v>42418</v>
      </c>
      <c r="H5046" s="10">
        <v>42418</v>
      </c>
      <c r="I5046" t="s">
        <v>14</v>
      </c>
      <c r="J5046" t="s">
        <v>15</v>
      </c>
      <c r="K5046" t="str">
        <f>INDEX(State_Code_Name!B:B,MATCH(Consumer_Complaints!E5046,State_Code_Name!C:C,0))</f>
        <v>California</v>
      </c>
      <c r="L5046">
        <f t="shared" si="234"/>
        <v>0</v>
      </c>
      <c r="M5046">
        <f t="shared" si="235"/>
        <v>2016</v>
      </c>
      <c r="N5046" t="str">
        <f t="shared" si="236"/>
        <v>Q1</v>
      </c>
    </row>
    <row r="5047" spans="1:14" x14ac:dyDescent="0.35">
      <c r="A5047">
        <v>527265</v>
      </c>
      <c r="B5047" t="s">
        <v>11</v>
      </c>
      <c r="C5047" t="s">
        <v>16</v>
      </c>
      <c r="D5047" t="s">
        <v>144</v>
      </c>
      <c r="E5047" t="s">
        <v>18</v>
      </c>
      <c r="F5047" t="s">
        <v>305</v>
      </c>
      <c r="G5047" s="10">
        <v>41530</v>
      </c>
      <c r="H5047" s="10">
        <v>41534</v>
      </c>
      <c r="I5047" t="s">
        <v>14</v>
      </c>
      <c r="J5047" t="s">
        <v>15</v>
      </c>
      <c r="K5047" t="str">
        <f>INDEX(State_Code_Name!B:B,MATCH(Consumer_Complaints!E5047,State_Code_Name!C:C,0))</f>
        <v>California</v>
      </c>
      <c r="L5047">
        <f t="shared" si="234"/>
        <v>4</v>
      </c>
      <c r="M5047">
        <f t="shared" si="235"/>
        <v>2013</v>
      </c>
      <c r="N5047" t="str">
        <f t="shared" si="236"/>
        <v>Q3</v>
      </c>
    </row>
    <row r="5048" spans="1:14" x14ac:dyDescent="0.35">
      <c r="A5048">
        <v>1341160</v>
      </c>
      <c r="B5048" t="s">
        <v>163</v>
      </c>
      <c r="C5048" t="s">
        <v>26</v>
      </c>
      <c r="D5048" t="s">
        <v>27</v>
      </c>
      <c r="E5048" t="s">
        <v>42</v>
      </c>
      <c r="F5048" t="s">
        <v>305</v>
      </c>
      <c r="G5048" s="10">
        <v>42115</v>
      </c>
      <c r="H5048" s="10">
        <v>42118</v>
      </c>
      <c r="I5048" t="s">
        <v>14</v>
      </c>
      <c r="J5048" t="s">
        <v>15</v>
      </c>
      <c r="K5048" t="str">
        <f>INDEX(State_Code_Name!B:B,MATCH(Consumer_Complaints!E5048,State_Code_Name!C:C,0))</f>
        <v>North Carolina</v>
      </c>
      <c r="L5048">
        <f t="shared" si="234"/>
        <v>3</v>
      </c>
      <c r="M5048">
        <f t="shared" si="235"/>
        <v>2015</v>
      </c>
      <c r="N5048" t="str">
        <f t="shared" si="236"/>
        <v>Q2</v>
      </c>
    </row>
    <row r="5049" spans="1:14" x14ac:dyDescent="0.35">
      <c r="A5049">
        <v>1878283</v>
      </c>
      <c r="B5049" t="s">
        <v>230</v>
      </c>
      <c r="C5049" t="s">
        <v>36</v>
      </c>
      <c r="D5049" t="s">
        <v>67</v>
      </c>
      <c r="E5049" t="s">
        <v>66</v>
      </c>
      <c r="F5049" t="s">
        <v>19</v>
      </c>
      <c r="G5049" s="10">
        <v>42474</v>
      </c>
      <c r="H5049" s="10">
        <v>42474</v>
      </c>
      <c r="I5049" t="s">
        <v>14</v>
      </c>
      <c r="J5049" t="s">
        <v>14</v>
      </c>
      <c r="K5049" t="str">
        <f>INDEX(State_Code_Name!B:B,MATCH(Consumer_Complaints!E5049,State_Code_Name!C:C,0))</f>
        <v>Michigan</v>
      </c>
      <c r="L5049">
        <f t="shared" si="234"/>
        <v>0</v>
      </c>
      <c r="M5049">
        <f t="shared" si="235"/>
        <v>2016</v>
      </c>
      <c r="N5049" t="str">
        <f t="shared" si="236"/>
        <v>Q2</v>
      </c>
    </row>
    <row r="5050" spans="1:14" x14ac:dyDescent="0.35">
      <c r="A5050">
        <v>744256</v>
      </c>
      <c r="B5050" t="s">
        <v>69</v>
      </c>
      <c r="C5050" t="s">
        <v>26</v>
      </c>
      <c r="D5050" t="s">
        <v>27</v>
      </c>
      <c r="E5050" t="s">
        <v>35</v>
      </c>
      <c r="F5050" t="s">
        <v>19</v>
      </c>
      <c r="G5050" s="10">
        <v>41762</v>
      </c>
      <c r="H5050" s="10">
        <v>41762</v>
      </c>
      <c r="I5050" t="s">
        <v>14</v>
      </c>
      <c r="J5050" t="s">
        <v>14</v>
      </c>
      <c r="K5050" t="str">
        <f>INDEX(State_Code_Name!B:B,MATCH(Consumer_Complaints!E5050,State_Code_Name!C:C,0))</f>
        <v>Florida</v>
      </c>
      <c r="L5050">
        <f t="shared" si="234"/>
        <v>0</v>
      </c>
      <c r="M5050">
        <f t="shared" si="235"/>
        <v>2014</v>
      </c>
      <c r="N5050" t="str">
        <f t="shared" si="236"/>
        <v>Q2</v>
      </c>
    </row>
    <row r="5051" spans="1:14" x14ac:dyDescent="0.35">
      <c r="A5051">
        <v>740817</v>
      </c>
      <c r="B5051" t="s">
        <v>11</v>
      </c>
      <c r="C5051" t="s">
        <v>26</v>
      </c>
      <c r="D5051" t="s">
        <v>27</v>
      </c>
      <c r="E5051" t="s">
        <v>77</v>
      </c>
      <c r="F5051" t="s">
        <v>13</v>
      </c>
      <c r="G5051" s="10">
        <v>41701</v>
      </c>
      <c r="H5051" s="10">
        <v>41732</v>
      </c>
      <c r="I5051" t="s">
        <v>14</v>
      </c>
      <c r="J5051" t="s">
        <v>14</v>
      </c>
      <c r="K5051" t="str">
        <f>INDEX(State_Code_Name!B:B,MATCH(Consumer_Complaints!E5051,State_Code_Name!C:C,0))</f>
        <v>Missouri</v>
      </c>
      <c r="L5051">
        <f t="shared" si="234"/>
        <v>31</v>
      </c>
      <c r="M5051">
        <f t="shared" si="235"/>
        <v>2014</v>
      </c>
      <c r="N5051" t="str">
        <f t="shared" si="236"/>
        <v>Q1</v>
      </c>
    </row>
    <row r="5052" spans="1:14" x14ac:dyDescent="0.35">
      <c r="A5052">
        <v>1366079</v>
      </c>
      <c r="B5052" t="s">
        <v>147</v>
      </c>
      <c r="C5052" t="s">
        <v>879</v>
      </c>
      <c r="D5052" t="s">
        <v>266</v>
      </c>
      <c r="E5052" t="s">
        <v>66</v>
      </c>
      <c r="F5052" t="s">
        <v>19</v>
      </c>
      <c r="G5052" s="10">
        <v>42190</v>
      </c>
      <c r="H5052" s="10">
        <v>42190</v>
      </c>
      <c r="I5052" t="s">
        <v>14</v>
      </c>
      <c r="J5052" t="s">
        <v>15</v>
      </c>
      <c r="K5052" t="str">
        <f>INDEX(State_Code_Name!B:B,MATCH(Consumer_Complaints!E5052,State_Code_Name!C:C,0))</f>
        <v>Michigan</v>
      </c>
      <c r="L5052">
        <f t="shared" si="234"/>
        <v>0</v>
      </c>
      <c r="M5052">
        <f t="shared" si="235"/>
        <v>2015</v>
      </c>
      <c r="N5052" t="str">
        <f t="shared" si="236"/>
        <v>Q3</v>
      </c>
    </row>
    <row r="5053" spans="1:14" x14ac:dyDescent="0.35">
      <c r="A5053">
        <v>1286846</v>
      </c>
      <c r="B5053" t="s">
        <v>83</v>
      </c>
      <c r="C5053" t="s">
        <v>36</v>
      </c>
      <c r="D5053" t="s">
        <v>150</v>
      </c>
      <c r="E5053" t="s">
        <v>39</v>
      </c>
      <c r="F5053" t="s">
        <v>19</v>
      </c>
      <c r="G5053" s="10">
        <v>42080</v>
      </c>
      <c r="H5053" s="10">
        <v>42080</v>
      </c>
      <c r="I5053" t="s">
        <v>14</v>
      </c>
      <c r="J5053" t="s">
        <v>14</v>
      </c>
      <c r="K5053" t="str">
        <f>INDEX(State_Code_Name!B:B,MATCH(Consumer_Complaints!E5053,State_Code_Name!C:C,0))</f>
        <v>Ohio</v>
      </c>
      <c r="L5053">
        <f t="shared" si="234"/>
        <v>0</v>
      </c>
      <c r="M5053">
        <f t="shared" si="235"/>
        <v>2015</v>
      </c>
      <c r="N5053" t="str">
        <f t="shared" si="236"/>
        <v>Q1</v>
      </c>
    </row>
    <row r="5054" spans="1:14" x14ac:dyDescent="0.35">
      <c r="A5054">
        <v>1843760</v>
      </c>
      <c r="B5054" t="s">
        <v>802</v>
      </c>
      <c r="C5054" t="s">
        <v>32</v>
      </c>
      <c r="D5054" t="s">
        <v>44</v>
      </c>
      <c r="E5054" t="s">
        <v>35</v>
      </c>
      <c r="F5054" t="s">
        <v>13</v>
      </c>
      <c r="G5054" s="10">
        <v>42451</v>
      </c>
      <c r="H5054" s="10">
        <v>42451</v>
      </c>
      <c r="I5054" t="s">
        <v>14</v>
      </c>
      <c r="J5054" t="s">
        <v>14</v>
      </c>
      <c r="K5054" t="str">
        <f>INDEX(State_Code_Name!B:B,MATCH(Consumer_Complaints!E5054,State_Code_Name!C:C,0))</f>
        <v>Florida</v>
      </c>
      <c r="L5054">
        <f t="shared" si="234"/>
        <v>0</v>
      </c>
      <c r="M5054">
        <f t="shared" si="235"/>
        <v>2016</v>
      </c>
      <c r="N5054" t="str">
        <f t="shared" si="236"/>
        <v>Q1</v>
      </c>
    </row>
    <row r="5055" spans="1:14" x14ac:dyDescent="0.35">
      <c r="A5055">
        <v>678770</v>
      </c>
      <c r="B5055" t="s">
        <v>65</v>
      </c>
      <c r="C5055" t="s">
        <v>32</v>
      </c>
      <c r="D5055" t="s">
        <v>41</v>
      </c>
      <c r="E5055" t="s">
        <v>122</v>
      </c>
      <c r="F5055" t="s">
        <v>19</v>
      </c>
      <c r="G5055" s="10">
        <v>41661</v>
      </c>
      <c r="H5055" s="10">
        <v>41669</v>
      </c>
      <c r="I5055" t="s">
        <v>14</v>
      </c>
      <c r="J5055" t="s">
        <v>15</v>
      </c>
      <c r="K5055" t="str">
        <f>INDEX(State_Code_Name!B:B,MATCH(Consumer_Complaints!E5055,State_Code_Name!C:C,0))</f>
        <v>Maryland</v>
      </c>
      <c r="L5055">
        <f t="shared" si="234"/>
        <v>8</v>
      </c>
      <c r="M5055">
        <f t="shared" si="235"/>
        <v>2014</v>
      </c>
      <c r="N5055" t="str">
        <f t="shared" si="236"/>
        <v>Q1</v>
      </c>
    </row>
    <row r="5056" spans="1:14" x14ac:dyDescent="0.35">
      <c r="A5056">
        <v>400657</v>
      </c>
      <c r="B5056" t="s">
        <v>30</v>
      </c>
      <c r="C5056" t="s">
        <v>26</v>
      </c>
      <c r="D5056" t="s">
        <v>78</v>
      </c>
      <c r="E5056" t="s">
        <v>25</v>
      </c>
      <c r="F5056" t="s">
        <v>19</v>
      </c>
      <c r="G5056" s="10">
        <v>41460</v>
      </c>
      <c r="H5056" s="10">
        <v>41460</v>
      </c>
      <c r="I5056" t="s">
        <v>14</v>
      </c>
      <c r="J5056" t="s">
        <v>15</v>
      </c>
      <c r="K5056" t="str">
        <f>INDEX(State_Code_Name!B:B,MATCH(Consumer_Complaints!E5056,State_Code_Name!C:C,0))</f>
        <v>Georgia</v>
      </c>
      <c r="L5056">
        <f t="shared" si="234"/>
        <v>0</v>
      </c>
      <c r="M5056">
        <f t="shared" si="235"/>
        <v>2013</v>
      </c>
      <c r="N5056" t="str">
        <f t="shared" si="236"/>
        <v>Q3</v>
      </c>
    </row>
    <row r="5057" spans="1:14" x14ac:dyDescent="0.35">
      <c r="A5057">
        <v>1276973</v>
      </c>
      <c r="B5057" t="s">
        <v>81</v>
      </c>
      <c r="C5057" t="s">
        <v>36</v>
      </c>
      <c r="D5057" t="s">
        <v>80</v>
      </c>
      <c r="E5057" t="s">
        <v>35</v>
      </c>
      <c r="F5057" t="s">
        <v>19</v>
      </c>
      <c r="G5057" s="10">
        <v>42311</v>
      </c>
      <c r="H5057" s="10">
        <v>42311</v>
      </c>
      <c r="I5057" t="s">
        <v>14</v>
      </c>
      <c r="J5057" t="s">
        <v>15</v>
      </c>
      <c r="K5057" t="str">
        <f>INDEX(State_Code_Name!B:B,MATCH(Consumer_Complaints!E5057,State_Code_Name!C:C,0))</f>
        <v>Florida</v>
      </c>
      <c r="L5057">
        <f t="shared" si="234"/>
        <v>0</v>
      </c>
      <c r="M5057">
        <f t="shared" si="235"/>
        <v>2015</v>
      </c>
      <c r="N5057" t="str">
        <f t="shared" si="236"/>
        <v>Q4</v>
      </c>
    </row>
    <row r="5058" spans="1:14" x14ac:dyDescent="0.35">
      <c r="A5058">
        <v>882876</v>
      </c>
      <c r="B5058" t="s">
        <v>54</v>
      </c>
      <c r="C5058" t="s">
        <v>52</v>
      </c>
      <c r="D5058" t="s">
        <v>76</v>
      </c>
      <c r="E5058" t="s">
        <v>12</v>
      </c>
      <c r="F5058" t="s">
        <v>19</v>
      </c>
      <c r="G5058" s="10">
        <v>41765</v>
      </c>
      <c r="H5058" s="10">
        <v>41765</v>
      </c>
      <c r="I5058" t="s">
        <v>14</v>
      </c>
      <c r="J5058" t="s">
        <v>14</v>
      </c>
      <c r="K5058" t="str">
        <f>INDEX(State_Code_Name!B:B,MATCH(Consumer_Complaints!E5058,State_Code_Name!C:C,0))</f>
        <v>Virginia</v>
      </c>
      <c r="L5058">
        <f t="shared" si="234"/>
        <v>0</v>
      </c>
      <c r="M5058">
        <f t="shared" si="235"/>
        <v>2014</v>
      </c>
      <c r="N5058" t="str">
        <f t="shared" si="236"/>
        <v>Q2</v>
      </c>
    </row>
    <row r="5059" spans="1:14" x14ac:dyDescent="0.35">
      <c r="A5059">
        <v>1759259</v>
      </c>
      <c r="B5059" t="s">
        <v>11</v>
      </c>
      <c r="C5059" t="s">
        <v>16</v>
      </c>
      <c r="D5059" t="s">
        <v>20</v>
      </c>
      <c r="E5059" t="s">
        <v>12</v>
      </c>
      <c r="F5059" t="s">
        <v>305</v>
      </c>
      <c r="G5059" s="10">
        <v>42395</v>
      </c>
      <c r="H5059" s="10">
        <v>42398</v>
      </c>
      <c r="I5059" t="s">
        <v>14</v>
      </c>
      <c r="J5059" t="s">
        <v>15</v>
      </c>
      <c r="K5059" t="str">
        <f>INDEX(State_Code_Name!B:B,MATCH(Consumer_Complaints!E5059,State_Code_Name!C:C,0))</f>
        <v>Virginia</v>
      </c>
      <c r="L5059">
        <f t="shared" ref="L5059:L5122" si="237">H5059-G5059</f>
        <v>3</v>
      </c>
      <c r="M5059">
        <f t="shared" ref="M5059:M5122" si="238">YEAR(G5059)</f>
        <v>2016</v>
      </c>
      <c r="N5059" t="str">
        <f t="shared" ref="N5059:N5122" si="239">IF(MONTH(G5059)&lt;=3,"Q1",IF(MONTH(G5059)&lt;=6,"Q2",IF(MONTH(G5059)&lt;=9,"Q3","Q4")))</f>
        <v>Q1</v>
      </c>
    </row>
    <row r="5060" spans="1:14" x14ac:dyDescent="0.35">
      <c r="A5060">
        <v>944495</v>
      </c>
      <c r="B5060" t="s">
        <v>97</v>
      </c>
      <c r="C5060" t="s">
        <v>52</v>
      </c>
      <c r="D5060" t="s">
        <v>96</v>
      </c>
      <c r="E5060" t="s">
        <v>12</v>
      </c>
      <c r="F5060" t="s">
        <v>19</v>
      </c>
      <c r="G5060" s="10">
        <v>41838</v>
      </c>
      <c r="H5060" s="10">
        <v>41838</v>
      </c>
      <c r="I5060" t="s">
        <v>14</v>
      </c>
      <c r="J5060" t="s">
        <v>15</v>
      </c>
      <c r="K5060" t="str">
        <f>INDEX(State_Code_Name!B:B,MATCH(Consumer_Complaints!E5060,State_Code_Name!C:C,0))</f>
        <v>Virginia</v>
      </c>
      <c r="L5060">
        <f t="shared" si="237"/>
        <v>0</v>
      </c>
      <c r="M5060">
        <f t="shared" si="238"/>
        <v>2014</v>
      </c>
      <c r="N5060" t="str">
        <f t="shared" si="239"/>
        <v>Q3</v>
      </c>
    </row>
    <row r="5061" spans="1:14" x14ac:dyDescent="0.35">
      <c r="A5061">
        <v>2021223</v>
      </c>
      <c r="B5061" t="s">
        <v>182</v>
      </c>
      <c r="C5061" t="s">
        <v>16</v>
      </c>
      <c r="D5061" t="s">
        <v>20</v>
      </c>
      <c r="E5061" t="s">
        <v>18</v>
      </c>
      <c r="F5061" t="s">
        <v>19</v>
      </c>
      <c r="G5061" s="10">
        <v>42571</v>
      </c>
      <c r="H5061" s="10">
        <v>42571</v>
      </c>
      <c r="I5061" t="s">
        <v>14</v>
      </c>
      <c r="J5061" t="s">
        <v>14</v>
      </c>
      <c r="K5061" t="str">
        <f>INDEX(State_Code_Name!B:B,MATCH(Consumer_Complaints!E5061,State_Code_Name!C:C,0))</f>
        <v>California</v>
      </c>
      <c r="L5061">
        <f t="shared" si="237"/>
        <v>0</v>
      </c>
      <c r="M5061">
        <f t="shared" si="238"/>
        <v>2016</v>
      </c>
      <c r="N5061" t="str">
        <f t="shared" si="239"/>
        <v>Q3</v>
      </c>
    </row>
    <row r="5062" spans="1:14" x14ac:dyDescent="0.35">
      <c r="A5062">
        <v>409404</v>
      </c>
      <c r="B5062" t="s">
        <v>30</v>
      </c>
      <c r="C5062" t="s">
        <v>16</v>
      </c>
      <c r="D5062" t="s">
        <v>24</v>
      </c>
      <c r="E5062" t="s">
        <v>25</v>
      </c>
      <c r="F5062" t="s">
        <v>19</v>
      </c>
      <c r="G5062" s="10">
        <v>41411</v>
      </c>
      <c r="H5062" s="10">
        <v>41414</v>
      </c>
      <c r="I5062" t="s">
        <v>14</v>
      </c>
      <c r="J5062" t="s">
        <v>15</v>
      </c>
      <c r="K5062" t="str">
        <f>INDEX(State_Code_Name!B:B,MATCH(Consumer_Complaints!E5062,State_Code_Name!C:C,0))</f>
        <v>Georgia</v>
      </c>
      <c r="L5062">
        <f t="shared" si="237"/>
        <v>3</v>
      </c>
      <c r="M5062">
        <f t="shared" si="238"/>
        <v>2013</v>
      </c>
      <c r="N5062" t="str">
        <f t="shared" si="239"/>
        <v>Q2</v>
      </c>
    </row>
    <row r="5063" spans="1:14" x14ac:dyDescent="0.35">
      <c r="A5063">
        <v>2061452</v>
      </c>
      <c r="B5063" t="s">
        <v>286</v>
      </c>
      <c r="C5063" t="s">
        <v>32</v>
      </c>
      <c r="D5063" t="s">
        <v>41</v>
      </c>
      <c r="E5063" t="s">
        <v>42</v>
      </c>
      <c r="F5063" t="s">
        <v>19</v>
      </c>
      <c r="G5063" s="10">
        <v>42712</v>
      </c>
      <c r="H5063" s="10">
        <v>42712</v>
      </c>
      <c r="I5063" t="s">
        <v>15</v>
      </c>
      <c r="J5063" t="s">
        <v>14</v>
      </c>
      <c r="K5063" t="str">
        <f>INDEX(State_Code_Name!B:B,MATCH(Consumer_Complaints!E5063,State_Code_Name!C:C,0))</f>
        <v>North Carolina</v>
      </c>
      <c r="L5063">
        <f t="shared" si="237"/>
        <v>0</v>
      </c>
      <c r="M5063">
        <f t="shared" si="238"/>
        <v>2016</v>
      </c>
      <c r="N5063" t="str">
        <f t="shared" si="239"/>
        <v>Q4</v>
      </c>
    </row>
    <row r="5064" spans="1:14" x14ac:dyDescent="0.35">
      <c r="A5064">
        <v>1061836</v>
      </c>
      <c r="B5064" t="s">
        <v>81</v>
      </c>
      <c r="C5064" t="s">
        <v>9</v>
      </c>
      <c r="D5064" t="s">
        <v>10</v>
      </c>
      <c r="E5064" t="s">
        <v>48</v>
      </c>
      <c r="F5064" t="s">
        <v>305</v>
      </c>
      <c r="G5064" s="10">
        <v>41830</v>
      </c>
      <c r="H5064" s="10">
        <v>41926</v>
      </c>
      <c r="I5064" t="s">
        <v>14</v>
      </c>
      <c r="J5064" t="s">
        <v>14</v>
      </c>
      <c r="K5064" t="str">
        <f>INDEX(State_Code_Name!B:B,MATCH(Consumer_Complaints!E5064,State_Code_Name!C:C,0))</f>
        <v>New Jersey</v>
      </c>
      <c r="L5064">
        <f t="shared" si="237"/>
        <v>96</v>
      </c>
      <c r="M5064">
        <f t="shared" si="238"/>
        <v>2014</v>
      </c>
      <c r="N5064" t="str">
        <f t="shared" si="239"/>
        <v>Q3</v>
      </c>
    </row>
    <row r="5065" spans="1:14" x14ac:dyDescent="0.35">
      <c r="A5065">
        <v>874193</v>
      </c>
      <c r="B5065" t="s">
        <v>95</v>
      </c>
      <c r="C5065" t="s">
        <v>16</v>
      </c>
      <c r="D5065" t="s">
        <v>17</v>
      </c>
      <c r="E5065" t="s">
        <v>22</v>
      </c>
      <c r="F5065" t="s">
        <v>19</v>
      </c>
      <c r="G5065" s="10">
        <v>41789</v>
      </c>
      <c r="H5065" s="10">
        <v>41789</v>
      </c>
      <c r="I5065" t="s">
        <v>14</v>
      </c>
      <c r="J5065" t="s">
        <v>15</v>
      </c>
      <c r="K5065" t="str">
        <f>INDEX(State_Code_Name!B:B,MATCH(Consumer_Complaints!E5065,State_Code_Name!C:C,0))</f>
        <v>New York</v>
      </c>
      <c r="L5065">
        <f t="shared" si="237"/>
        <v>0</v>
      </c>
      <c r="M5065">
        <f t="shared" si="238"/>
        <v>2014</v>
      </c>
      <c r="N5065" t="str">
        <f t="shared" si="239"/>
        <v>Q2</v>
      </c>
    </row>
    <row r="5066" spans="1:14" x14ac:dyDescent="0.35">
      <c r="A5066">
        <v>1939894</v>
      </c>
      <c r="B5066" t="s">
        <v>163</v>
      </c>
      <c r="C5066" t="s">
        <v>16</v>
      </c>
      <c r="D5066" t="s">
        <v>20</v>
      </c>
      <c r="E5066" t="s">
        <v>35</v>
      </c>
      <c r="F5066" t="s">
        <v>305</v>
      </c>
      <c r="G5066" s="10">
        <v>42514</v>
      </c>
      <c r="H5066" s="10">
        <v>42521</v>
      </c>
      <c r="I5066" t="s">
        <v>14</v>
      </c>
      <c r="J5066" t="s">
        <v>14</v>
      </c>
      <c r="K5066" t="str">
        <f>INDEX(State_Code_Name!B:B,MATCH(Consumer_Complaints!E5066,State_Code_Name!C:C,0))</f>
        <v>Florida</v>
      </c>
      <c r="L5066">
        <f t="shared" si="237"/>
        <v>7</v>
      </c>
      <c r="M5066">
        <f t="shared" si="238"/>
        <v>2016</v>
      </c>
      <c r="N5066" t="str">
        <f t="shared" si="239"/>
        <v>Q2</v>
      </c>
    </row>
    <row r="5067" spans="1:14" x14ac:dyDescent="0.35">
      <c r="A5067">
        <v>2174753</v>
      </c>
      <c r="B5067" t="s">
        <v>73</v>
      </c>
      <c r="C5067" t="s">
        <v>26</v>
      </c>
      <c r="D5067" t="s">
        <v>27</v>
      </c>
      <c r="E5067" t="s">
        <v>48</v>
      </c>
      <c r="F5067" t="s">
        <v>19</v>
      </c>
      <c r="G5067" s="10">
        <v>42667</v>
      </c>
      <c r="H5067" s="10">
        <v>42667</v>
      </c>
      <c r="I5067" t="s">
        <v>14</v>
      </c>
      <c r="J5067" t="s">
        <v>14</v>
      </c>
      <c r="K5067" t="str">
        <f>INDEX(State_Code_Name!B:B,MATCH(Consumer_Complaints!E5067,State_Code_Name!C:C,0))</f>
        <v>New Jersey</v>
      </c>
      <c r="L5067">
        <f t="shared" si="237"/>
        <v>0</v>
      </c>
      <c r="M5067">
        <f t="shared" si="238"/>
        <v>2016</v>
      </c>
      <c r="N5067" t="str">
        <f t="shared" si="239"/>
        <v>Q4</v>
      </c>
    </row>
    <row r="5068" spans="1:14" x14ac:dyDescent="0.35">
      <c r="A5068">
        <v>1949737</v>
      </c>
      <c r="B5068" t="s">
        <v>54</v>
      </c>
      <c r="C5068" t="s">
        <v>52</v>
      </c>
      <c r="D5068" t="s">
        <v>96</v>
      </c>
      <c r="E5068" t="s">
        <v>158</v>
      </c>
      <c r="F5068" t="s">
        <v>305</v>
      </c>
      <c r="G5068" s="10">
        <v>42375</v>
      </c>
      <c r="H5068" s="10">
        <v>42435</v>
      </c>
      <c r="I5068" t="s">
        <v>14</v>
      </c>
      <c r="J5068" t="s">
        <v>15</v>
      </c>
      <c r="K5068" t="str">
        <f>INDEX(State_Code_Name!B:B,MATCH(Consumer_Complaints!E5068,State_Code_Name!C:C,0))</f>
        <v>New Mexico</v>
      </c>
      <c r="L5068">
        <f t="shared" si="237"/>
        <v>60</v>
      </c>
      <c r="M5068">
        <f t="shared" si="238"/>
        <v>2016</v>
      </c>
      <c r="N5068" t="str">
        <f t="shared" si="239"/>
        <v>Q1</v>
      </c>
    </row>
    <row r="5069" spans="1:14" x14ac:dyDescent="0.35">
      <c r="A5069">
        <v>945144</v>
      </c>
      <c r="B5069" t="s">
        <v>43</v>
      </c>
      <c r="C5069" t="s">
        <v>26</v>
      </c>
      <c r="D5069" t="s">
        <v>78</v>
      </c>
      <c r="E5069" t="s">
        <v>171</v>
      </c>
      <c r="F5069" t="s">
        <v>19</v>
      </c>
      <c r="G5069" s="10">
        <v>41839</v>
      </c>
      <c r="H5069" s="10">
        <v>41839</v>
      </c>
      <c r="I5069" t="s">
        <v>14</v>
      </c>
      <c r="J5069" t="s">
        <v>15</v>
      </c>
      <c r="K5069" t="str">
        <f>INDEX(State_Code_Name!B:B,MATCH(Consumer_Complaints!E5069,State_Code_Name!C:C,0))</f>
        <v>Louisiana</v>
      </c>
      <c r="L5069">
        <f t="shared" si="237"/>
        <v>0</v>
      </c>
      <c r="M5069">
        <f t="shared" si="238"/>
        <v>2014</v>
      </c>
      <c r="N5069" t="str">
        <f t="shared" si="239"/>
        <v>Q3</v>
      </c>
    </row>
    <row r="5070" spans="1:14" x14ac:dyDescent="0.35">
      <c r="A5070">
        <v>1364467</v>
      </c>
      <c r="B5070" t="s">
        <v>65</v>
      </c>
      <c r="C5070" t="s">
        <v>9</v>
      </c>
      <c r="D5070" t="s">
        <v>10</v>
      </c>
      <c r="E5070" t="s">
        <v>35</v>
      </c>
      <c r="F5070" t="s">
        <v>19</v>
      </c>
      <c r="G5070" s="10">
        <v>42190</v>
      </c>
      <c r="H5070" s="10">
        <v>42190</v>
      </c>
      <c r="I5070" t="s">
        <v>14</v>
      </c>
      <c r="J5070" t="s">
        <v>15</v>
      </c>
      <c r="K5070" t="str">
        <f>INDEX(State_Code_Name!B:B,MATCH(Consumer_Complaints!E5070,State_Code_Name!C:C,0))</f>
        <v>Florida</v>
      </c>
      <c r="L5070">
        <f t="shared" si="237"/>
        <v>0</v>
      </c>
      <c r="M5070">
        <f t="shared" si="238"/>
        <v>2015</v>
      </c>
      <c r="N5070" t="str">
        <f t="shared" si="239"/>
        <v>Q3</v>
      </c>
    </row>
    <row r="5071" spans="1:14" x14ac:dyDescent="0.35">
      <c r="A5071">
        <v>1392114</v>
      </c>
      <c r="B5071" t="s">
        <v>21</v>
      </c>
      <c r="C5071" t="s">
        <v>36</v>
      </c>
      <c r="D5071" t="s">
        <v>80</v>
      </c>
      <c r="E5071" t="s">
        <v>22</v>
      </c>
      <c r="F5071" t="s">
        <v>19</v>
      </c>
      <c r="G5071" s="10">
        <v>42150</v>
      </c>
      <c r="H5071" s="10">
        <v>42150</v>
      </c>
      <c r="I5071" t="s">
        <v>14</v>
      </c>
      <c r="J5071" t="s">
        <v>15</v>
      </c>
      <c r="K5071" t="str">
        <f>INDEX(State_Code_Name!B:B,MATCH(Consumer_Complaints!E5071,State_Code_Name!C:C,0))</f>
        <v>New York</v>
      </c>
      <c r="L5071">
        <f t="shared" si="237"/>
        <v>0</v>
      </c>
      <c r="M5071">
        <f t="shared" si="238"/>
        <v>2015</v>
      </c>
      <c r="N5071" t="str">
        <f t="shared" si="239"/>
        <v>Q2</v>
      </c>
    </row>
    <row r="5072" spans="1:14" x14ac:dyDescent="0.35">
      <c r="A5072">
        <v>763458</v>
      </c>
      <c r="B5072" t="s">
        <v>43</v>
      </c>
      <c r="C5072" t="s">
        <v>16</v>
      </c>
      <c r="D5072" t="s">
        <v>20</v>
      </c>
      <c r="E5072" t="s">
        <v>126</v>
      </c>
      <c r="F5072" t="s">
        <v>19</v>
      </c>
      <c r="G5072" s="10">
        <v>41715</v>
      </c>
      <c r="H5072" s="10">
        <v>41715</v>
      </c>
      <c r="I5072" t="s">
        <v>14</v>
      </c>
      <c r="J5072" t="s">
        <v>15</v>
      </c>
      <c r="K5072" t="str">
        <f>INDEX(State_Code_Name!B:B,MATCH(Consumer_Complaints!E5072,State_Code_Name!C:C,0))</f>
        <v>Oklahoma</v>
      </c>
      <c r="L5072">
        <f t="shared" si="237"/>
        <v>0</v>
      </c>
      <c r="M5072">
        <f t="shared" si="238"/>
        <v>2014</v>
      </c>
      <c r="N5072" t="str">
        <f t="shared" si="239"/>
        <v>Q1</v>
      </c>
    </row>
    <row r="5073" spans="1:14" x14ac:dyDescent="0.35">
      <c r="A5073">
        <v>1178174</v>
      </c>
      <c r="B5073" t="s">
        <v>60</v>
      </c>
      <c r="C5073" t="s">
        <v>52</v>
      </c>
      <c r="D5073" t="s">
        <v>103</v>
      </c>
      <c r="E5073" t="s">
        <v>25</v>
      </c>
      <c r="F5073" t="s">
        <v>19</v>
      </c>
      <c r="G5073" s="10">
        <v>42036</v>
      </c>
      <c r="H5073" s="10">
        <v>42036</v>
      </c>
      <c r="I5073" t="s">
        <v>14</v>
      </c>
      <c r="J5073" t="s">
        <v>14</v>
      </c>
      <c r="K5073" t="str">
        <f>INDEX(State_Code_Name!B:B,MATCH(Consumer_Complaints!E5073,State_Code_Name!C:C,0))</f>
        <v>Georgia</v>
      </c>
      <c r="L5073">
        <f t="shared" si="237"/>
        <v>0</v>
      </c>
      <c r="M5073">
        <f t="shared" si="238"/>
        <v>2015</v>
      </c>
      <c r="N5073" t="str">
        <f t="shared" si="239"/>
        <v>Q1</v>
      </c>
    </row>
    <row r="5074" spans="1:14" x14ac:dyDescent="0.35">
      <c r="A5074">
        <v>1297377</v>
      </c>
      <c r="B5074" t="s">
        <v>68</v>
      </c>
      <c r="C5074" t="s">
        <v>32</v>
      </c>
      <c r="D5074" t="s">
        <v>44</v>
      </c>
      <c r="E5074" t="s">
        <v>29</v>
      </c>
      <c r="F5074" t="s">
        <v>19</v>
      </c>
      <c r="G5074" s="10">
        <v>42087</v>
      </c>
      <c r="H5074" s="10">
        <v>42087</v>
      </c>
      <c r="I5074" t="s">
        <v>14</v>
      </c>
      <c r="J5074" t="s">
        <v>15</v>
      </c>
      <c r="K5074" t="str">
        <f>INDEX(State_Code_Name!B:B,MATCH(Consumer_Complaints!E5074,State_Code_Name!C:C,0))</f>
        <v>Connecticut</v>
      </c>
      <c r="L5074">
        <f t="shared" si="237"/>
        <v>0</v>
      </c>
      <c r="M5074">
        <f t="shared" si="238"/>
        <v>2015</v>
      </c>
      <c r="N5074" t="str">
        <f t="shared" si="239"/>
        <v>Q1</v>
      </c>
    </row>
    <row r="5075" spans="1:14" x14ac:dyDescent="0.35">
      <c r="A5075">
        <v>1357315</v>
      </c>
      <c r="B5075" t="s">
        <v>692</v>
      </c>
      <c r="C5075" t="s">
        <v>16</v>
      </c>
      <c r="D5075" t="s">
        <v>24</v>
      </c>
      <c r="E5075" t="s">
        <v>29</v>
      </c>
      <c r="F5075" t="s">
        <v>19</v>
      </c>
      <c r="G5075" s="10">
        <v>42009</v>
      </c>
      <c r="H5075" s="10">
        <v>42099</v>
      </c>
      <c r="I5075" t="s">
        <v>14</v>
      </c>
      <c r="J5075" t="s">
        <v>15</v>
      </c>
      <c r="K5075" t="str">
        <f>INDEX(State_Code_Name!B:B,MATCH(Consumer_Complaints!E5075,State_Code_Name!C:C,0))</f>
        <v>Connecticut</v>
      </c>
      <c r="L5075">
        <f t="shared" si="237"/>
        <v>90</v>
      </c>
      <c r="M5075">
        <f t="shared" si="238"/>
        <v>2015</v>
      </c>
      <c r="N5075" t="str">
        <f t="shared" si="239"/>
        <v>Q1</v>
      </c>
    </row>
    <row r="5076" spans="1:14" x14ac:dyDescent="0.35">
      <c r="A5076">
        <v>1742352</v>
      </c>
      <c r="B5076" t="s">
        <v>618</v>
      </c>
      <c r="C5076" t="s">
        <v>32</v>
      </c>
      <c r="D5076" t="s">
        <v>116</v>
      </c>
      <c r="E5076" t="s">
        <v>118</v>
      </c>
      <c r="F5076" t="s">
        <v>19</v>
      </c>
      <c r="G5076" s="10">
        <v>42383</v>
      </c>
      <c r="H5076" s="10">
        <v>42388</v>
      </c>
      <c r="I5076" t="s">
        <v>14</v>
      </c>
      <c r="J5076" t="s">
        <v>14</v>
      </c>
      <c r="K5076" t="str">
        <f>INDEX(State_Code_Name!B:B,MATCH(Consumer_Complaints!E5076,State_Code_Name!C:C,0))</f>
        <v>Alabama</v>
      </c>
      <c r="L5076">
        <f t="shared" si="237"/>
        <v>5</v>
      </c>
      <c r="M5076">
        <f t="shared" si="238"/>
        <v>2016</v>
      </c>
      <c r="N5076" t="str">
        <f t="shared" si="239"/>
        <v>Q1</v>
      </c>
    </row>
    <row r="5077" spans="1:14" x14ac:dyDescent="0.35">
      <c r="A5077">
        <v>676242</v>
      </c>
      <c r="B5077" t="s">
        <v>43</v>
      </c>
      <c r="C5077" t="s">
        <v>26</v>
      </c>
      <c r="D5077" t="s">
        <v>159</v>
      </c>
      <c r="E5077" t="s">
        <v>46</v>
      </c>
      <c r="F5077" t="s">
        <v>19</v>
      </c>
      <c r="G5077" s="10">
        <v>41658</v>
      </c>
      <c r="H5077" s="10">
        <v>41658</v>
      </c>
      <c r="I5077" t="s">
        <v>14</v>
      </c>
      <c r="J5077" t="s">
        <v>15</v>
      </c>
      <c r="K5077" t="str">
        <f>INDEX(State_Code_Name!B:B,MATCH(Consumer_Complaints!E5077,State_Code_Name!C:C,0))</f>
        <v>Pennsylvania</v>
      </c>
      <c r="L5077">
        <f t="shared" si="237"/>
        <v>0</v>
      </c>
      <c r="M5077">
        <f t="shared" si="238"/>
        <v>2014</v>
      </c>
      <c r="N5077" t="str">
        <f t="shared" si="239"/>
        <v>Q1</v>
      </c>
    </row>
    <row r="5078" spans="1:14" x14ac:dyDescent="0.35">
      <c r="A5078">
        <v>1527711</v>
      </c>
      <c r="B5078" t="s">
        <v>230</v>
      </c>
      <c r="C5078" t="s">
        <v>16</v>
      </c>
      <c r="D5078" t="s">
        <v>75</v>
      </c>
      <c r="E5078" t="s">
        <v>98</v>
      </c>
      <c r="F5078" t="s">
        <v>305</v>
      </c>
      <c r="G5078" s="10">
        <v>42236</v>
      </c>
      <c r="H5078" s="10">
        <v>42237</v>
      </c>
      <c r="I5078" t="s">
        <v>14</v>
      </c>
      <c r="J5078" t="s">
        <v>14</v>
      </c>
      <c r="K5078" t="str">
        <f>INDEX(State_Code_Name!B:B,MATCH(Consumer_Complaints!E5078,State_Code_Name!C:C,0))</f>
        <v>Colorado</v>
      </c>
      <c r="L5078">
        <f t="shared" si="237"/>
        <v>1</v>
      </c>
      <c r="M5078">
        <f t="shared" si="238"/>
        <v>2015</v>
      </c>
      <c r="N5078" t="str">
        <f t="shared" si="239"/>
        <v>Q3</v>
      </c>
    </row>
    <row r="5079" spans="1:14" x14ac:dyDescent="0.35">
      <c r="A5079">
        <v>424383</v>
      </c>
      <c r="B5079" t="s">
        <v>30</v>
      </c>
      <c r="C5079" t="s">
        <v>16</v>
      </c>
      <c r="D5079" t="s">
        <v>144</v>
      </c>
      <c r="E5079" t="s">
        <v>18</v>
      </c>
      <c r="F5079" t="s">
        <v>13</v>
      </c>
      <c r="G5079" s="10">
        <v>41370</v>
      </c>
      <c r="H5079" s="10">
        <v>41400</v>
      </c>
      <c r="I5079" t="s">
        <v>14</v>
      </c>
      <c r="J5079" t="s">
        <v>15</v>
      </c>
      <c r="K5079" t="str">
        <f>INDEX(State_Code_Name!B:B,MATCH(Consumer_Complaints!E5079,State_Code_Name!C:C,0))</f>
        <v>California</v>
      </c>
      <c r="L5079">
        <f t="shared" si="237"/>
        <v>30</v>
      </c>
      <c r="M5079">
        <f t="shared" si="238"/>
        <v>2013</v>
      </c>
      <c r="N5079" t="str">
        <f t="shared" si="239"/>
        <v>Q2</v>
      </c>
    </row>
    <row r="5080" spans="1:14" x14ac:dyDescent="0.35">
      <c r="A5080">
        <v>1690120</v>
      </c>
      <c r="B5080" t="s">
        <v>43</v>
      </c>
      <c r="C5080" t="s">
        <v>36</v>
      </c>
      <c r="D5080" t="s">
        <v>94</v>
      </c>
      <c r="E5080" t="s">
        <v>48</v>
      </c>
      <c r="F5080" t="s">
        <v>19</v>
      </c>
      <c r="G5080" s="10">
        <v>42259</v>
      </c>
      <c r="H5080" s="10">
        <v>42259</v>
      </c>
      <c r="I5080" t="s">
        <v>14</v>
      </c>
      <c r="J5080" t="s">
        <v>15</v>
      </c>
      <c r="K5080" t="str">
        <f>INDEX(State_Code_Name!B:B,MATCH(Consumer_Complaints!E5080,State_Code_Name!C:C,0))</f>
        <v>New Jersey</v>
      </c>
      <c r="L5080">
        <f t="shared" si="237"/>
        <v>0</v>
      </c>
      <c r="M5080">
        <f t="shared" si="238"/>
        <v>2015</v>
      </c>
      <c r="N5080" t="str">
        <f t="shared" si="239"/>
        <v>Q3</v>
      </c>
    </row>
    <row r="5081" spans="1:14" x14ac:dyDescent="0.35">
      <c r="A5081">
        <v>447452</v>
      </c>
      <c r="B5081" t="s">
        <v>54</v>
      </c>
      <c r="C5081" t="s">
        <v>52</v>
      </c>
      <c r="D5081" t="s">
        <v>96</v>
      </c>
      <c r="E5081" t="s">
        <v>122</v>
      </c>
      <c r="F5081" t="s">
        <v>305</v>
      </c>
      <c r="G5081" s="10">
        <v>41312</v>
      </c>
      <c r="H5081" s="10">
        <v>41312</v>
      </c>
      <c r="I5081" t="s">
        <v>14</v>
      </c>
      <c r="J5081" t="s">
        <v>15</v>
      </c>
      <c r="K5081" t="str">
        <f>INDEX(State_Code_Name!B:B,MATCH(Consumer_Complaints!E5081,State_Code_Name!C:C,0))</f>
        <v>Maryland</v>
      </c>
      <c r="L5081">
        <f t="shared" si="237"/>
        <v>0</v>
      </c>
      <c r="M5081">
        <f t="shared" si="238"/>
        <v>2013</v>
      </c>
      <c r="N5081" t="str">
        <f t="shared" si="239"/>
        <v>Q1</v>
      </c>
    </row>
    <row r="5082" spans="1:14" x14ac:dyDescent="0.35">
      <c r="A5082">
        <v>717257</v>
      </c>
      <c r="B5082" t="s">
        <v>54</v>
      </c>
      <c r="C5082" t="s">
        <v>52</v>
      </c>
      <c r="D5082" t="s">
        <v>96</v>
      </c>
      <c r="E5082" t="s">
        <v>22</v>
      </c>
      <c r="F5082" t="s">
        <v>19</v>
      </c>
      <c r="G5082" s="10">
        <v>41687</v>
      </c>
      <c r="H5082" s="10">
        <v>41687</v>
      </c>
      <c r="I5082" t="s">
        <v>14</v>
      </c>
      <c r="J5082" t="s">
        <v>15</v>
      </c>
      <c r="K5082" t="str">
        <f>INDEX(State_Code_Name!B:B,MATCH(Consumer_Complaints!E5082,State_Code_Name!C:C,0))</f>
        <v>New York</v>
      </c>
      <c r="L5082">
        <f t="shared" si="237"/>
        <v>0</v>
      </c>
      <c r="M5082">
        <f t="shared" si="238"/>
        <v>2014</v>
      </c>
      <c r="N5082" t="str">
        <f t="shared" si="239"/>
        <v>Q1</v>
      </c>
    </row>
    <row r="5083" spans="1:14" x14ac:dyDescent="0.35">
      <c r="A5083">
        <v>1573722</v>
      </c>
      <c r="B5083" t="s">
        <v>38</v>
      </c>
      <c r="C5083" t="s">
        <v>9</v>
      </c>
      <c r="D5083" t="s">
        <v>132</v>
      </c>
      <c r="E5083" t="s">
        <v>121</v>
      </c>
      <c r="F5083" t="s">
        <v>19</v>
      </c>
      <c r="G5083" s="10">
        <v>42269</v>
      </c>
      <c r="H5083" s="10">
        <v>42270</v>
      </c>
      <c r="I5083" t="s">
        <v>14</v>
      </c>
      <c r="J5083" t="s">
        <v>15</v>
      </c>
      <c r="K5083" t="str">
        <f>INDEX(State_Code_Name!B:B,MATCH(Consumer_Complaints!E5083,State_Code_Name!C:C,0))</f>
        <v>Oregon</v>
      </c>
      <c r="L5083">
        <f t="shared" si="237"/>
        <v>1</v>
      </c>
      <c r="M5083">
        <f t="shared" si="238"/>
        <v>2015</v>
      </c>
      <c r="N5083" t="str">
        <f t="shared" si="239"/>
        <v>Q3</v>
      </c>
    </row>
    <row r="5084" spans="1:14" x14ac:dyDescent="0.35">
      <c r="A5084">
        <v>1956552</v>
      </c>
      <c r="B5084" t="s">
        <v>510</v>
      </c>
      <c r="C5084" t="s">
        <v>32</v>
      </c>
      <c r="D5084" t="s">
        <v>44</v>
      </c>
      <c r="E5084" t="s">
        <v>35</v>
      </c>
      <c r="F5084" t="s">
        <v>19</v>
      </c>
      <c r="G5084" s="10">
        <v>42527</v>
      </c>
      <c r="H5084" s="10">
        <v>42527</v>
      </c>
      <c r="I5084" t="s">
        <v>14</v>
      </c>
      <c r="J5084" t="s">
        <v>15</v>
      </c>
      <c r="K5084" t="str">
        <f>INDEX(State_Code_Name!B:B,MATCH(Consumer_Complaints!E5084,State_Code_Name!C:C,0))</f>
        <v>Florida</v>
      </c>
      <c r="L5084">
        <f t="shared" si="237"/>
        <v>0</v>
      </c>
      <c r="M5084">
        <f t="shared" si="238"/>
        <v>2016</v>
      </c>
      <c r="N5084" t="str">
        <f t="shared" si="239"/>
        <v>Q2</v>
      </c>
    </row>
    <row r="5085" spans="1:14" x14ac:dyDescent="0.35">
      <c r="A5085">
        <v>1728258</v>
      </c>
      <c r="B5085" t="s">
        <v>961</v>
      </c>
      <c r="C5085" t="s">
        <v>32</v>
      </c>
      <c r="D5085" t="s">
        <v>44</v>
      </c>
      <c r="E5085" t="s">
        <v>22</v>
      </c>
      <c r="F5085" t="s">
        <v>19</v>
      </c>
      <c r="G5085" s="10">
        <v>42491</v>
      </c>
      <c r="H5085" s="10">
        <v>42491</v>
      </c>
      <c r="I5085" t="s">
        <v>14</v>
      </c>
      <c r="J5085" t="s">
        <v>14</v>
      </c>
      <c r="K5085" t="str">
        <f>INDEX(State_Code_Name!B:B,MATCH(Consumer_Complaints!E5085,State_Code_Name!C:C,0))</f>
        <v>New York</v>
      </c>
      <c r="L5085">
        <f t="shared" si="237"/>
        <v>0</v>
      </c>
      <c r="M5085">
        <f t="shared" si="238"/>
        <v>2016</v>
      </c>
      <c r="N5085" t="str">
        <f t="shared" si="239"/>
        <v>Q2</v>
      </c>
    </row>
    <row r="5086" spans="1:14" x14ac:dyDescent="0.35">
      <c r="A5086">
        <v>1237971</v>
      </c>
      <c r="B5086" t="s">
        <v>58</v>
      </c>
      <c r="C5086" t="s">
        <v>16</v>
      </c>
      <c r="D5086" t="s">
        <v>144</v>
      </c>
      <c r="E5086" t="s">
        <v>77</v>
      </c>
      <c r="F5086" t="s">
        <v>19</v>
      </c>
      <c r="G5086" s="10">
        <v>42340</v>
      </c>
      <c r="H5086" s="10">
        <v>42340</v>
      </c>
      <c r="I5086" t="s">
        <v>14</v>
      </c>
      <c r="J5086" t="s">
        <v>14</v>
      </c>
      <c r="K5086" t="str">
        <f>INDEX(State_Code_Name!B:B,MATCH(Consumer_Complaints!E5086,State_Code_Name!C:C,0))</f>
        <v>Missouri</v>
      </c>
      <c r="L5086">
        <f t="shared" si="237"/>
        <v>0</v>
      </c>
      <c r="M5086">
        <f t="shared" si="238"/>
        <v>2015</v>
      </c>
      <c r="N5086" t="str">
        <f t="shared" si="239"/>
        <v>Q4</v>
      </c>
    </row>
    <row r="5087" spans="1:14" x14ac:dyDescent="0.35">
      <c r="A5087">
        <v>579601</v>
      </c>
      <c r="B5087" t="s">
        <v>30</v>
      </c>
      <c r="C5087" t="s">
        <v>16</v>
      </c>
      <c r="D5087" t="s">
        <v>24</v>
      </c>
      <c r="E5087" t="s">
        <v>35</v>
      </c>
      <c r="F5087" t="s">
        <v>19</v>
      </c>
      <c r="G5087" s="10">
        <v>41578</v>
      </c>
      <c r="H5087" s="10">
        <v>41578</v>
      </c>
      <c r="I5087" t="s">
        <v>14</v>
      </c>
      <c r="J5087" t="s">
        <v>15</v>
      </c>
      <c r="K5087" t="str">
        <f>INDEX(State_Code_Name!B:B,MATCH(Consumer_Complaints!E5087,State_Code_Name!C:C,0))</f>
        <v>Florida</v>
      </c>
      <c r="L5087">
        <f t="shared" si="237"/>
        <v>0</v>
      </c>
      <c r="M5087">
        <f t="shared" si="238"/>
        <v>2013</v>
      </c>
      <c r="N5087" t="str">
        <f t="shared" si="239"/>
        <v>Q4</v>
      </c>
    </row>
    <row r="5088" spans="1:14" x14ac:dyDescent="0.35">
      <c r="A5088">
        <v>1988105</v>
      </c>
      <c r="B5088" t="s">
        <v>434</v>
      </c>
      <c r="C5088" t="s">
        <v>531</v>
      </c>
      <c r="D5088" t="s">
        <v>587</v>
      </c>
      <c r="E5088" t="s">
        <v>18</v>
      </c>
      <c r="F5088" t="s">
        <v>19</v>
      </c>
      <c r="G5088" s="10">
        <v>42549</v>
      </c>
      <c r="H5088" s="10">
        <v>42550</v>
      </c>
      <c r="I5088" t="s">
        <v>14</v>
      </c>
      <c r="J5088" t="s">
        <v>15</v>
      </c>
      <c r="K5088" t="str">
        <f>INDEX(State_Code_Name!B:B,MATCH(Consumer_Complaints!E5088,State_Code_Name!C:C,0))</f>
        <v>California</v>
      </c>
      <c r="L5088">
        <f t="shared" si="237"/>
        <v>1</v>
      </c>
      <c r="M5088">
        <f t="shared" si="238"/>
        <v>2016</v>
      </c>
      <c r="N5088" t="str">
        <f t="shared" si="239"/>
        <v>Q2</v>
      </c>
    </row>
    <row r="5089" spans="1:14" x14ac:dyDescent="0.35">
      <c r="A5089">
        <v>1001724</v>
      </c>
      <c r="B5089" t="s">
        <v>81</v>
      </c>
      <c r="C5089" t="s">
        <v>36</v>
      </c>
      <c r="D5089" t="s">
        <v>84</v>
      </c>
      <c r="E5089" t="s">
        <v>98</v>
      </c>
      <c r="F5089" t="s">
        <v>19</v>
      </c>
      <c r="G5089" s="10">
        <v>41877</v>
      </c>
      <c r="H5089" s="10">
        <v>41877</v>
      </c>
      <c r="I5089" t="s">
        <v>14</v>
      </c>
      <c r="J5089" t="s">
        <v>15</v>
      </c>
      <c r="K5089" t="str">
        <f>INDEX(State_Code_Name!B:B,MATCH(Consumer_Complaints!E5089,State_Code_Name!C:C,0))</f>
        <v>Colorado</v>
      </c>
      <c r="L5089">
        <f t="shared" si="237"/>
        <v>0</v>
      </c>
      <c r="M5089">
        <f t="shared" si="238"/>
        <v>2014</v>
      </c>
      <c r="N5089" t="str">
        <f t="shared" si="239"/>
        <v>Q3</v>
      </c>
    </row>
    <row r="5090" spans="1:14" x14ac:dyDescent="0.35">
      <c r="A5090">
        <v>1990233</v>
      </c>
      <c r="B5090" t="s">
        <v>54</v>
      </c>
      <c r="C5090" t="s">
        <v>52</v>
      </c>
      <c r="D5090" t="s">
        <v>76</v>
      </c>
      <c r="E5090" t="s">
        <v>66</v>
      </c>
      <c r="F5090" t="s">
        <v>19</v>
      </c>
      <c r="G5090" s="10">
        <v>42550</v>
      </c>
      <c r="H5090" s="10">
        <v>42550</v>
      </c>
      <c r="I5090" t="s">
        <v>14</v>
      </c>
      <c r="J5090" t="s">
        <v>15</v>
      </c>
      <c r="K5090" t="str">
        <f>INDEX(State_Code_Name!B:B,MATCH(Consumer_Complaints!E5090,State_Code_Name!C:C,0))</f>
        <v>Michigan</v>
      </c>
      <c r="L5090">
        <f t="shared" si="237"/>
        <v>0</v>
      </c>
      <c r="M5090">
        <f t="shared" si="238"/>
        <v>2016</v>
      </c>
      <c r="N5090" t="str">
        <f t="shared" si="239"/>
        <v>Q2</v>
      </c>
    </row>
    <row r="5091" spans="1:14" x14ac:dyDescent="0.35">
      <c r="A5091">
        <v>1111595</v>
      </c>
      <c r="B5091" t="s">
        <v>193</v>
      </c>
      <c r="C5091" t="s">
        <v>32</v>
      </c>
      <c r="D5091" t="s">
        <v>41</v>
      </c>
      <c r="E5091" t="s">
        <v>77</v>
      </c>
      <c r="F5091" t="s">
        <v>19</v>
      </c>
      <c r="G5091" s="10">
        <v>41954</v>
      </c>
      <c r="H5091" s="10">
        <v>41954</v>
      </c>
      <c r="I5091" t="s">
        <v>14</v>
      </c>
      <c r="J5091" t="s">
        <v>14</v>
      </c>
      <c r="K5091" t="str">
        <f>INDEX(State_Code_Name!B:B,MATCH(Consumer_Complaints!E5091,State_Code_Name!C:C,0))</f>
        <v>Missouri</v>
      </c>
      <c r="L5091">
        <f t="shared" si="237"/>
        <v>0</v>
      </c>
      <c r="M5091">
        <f t="shared" si="238"/>
        <v>2014</v>
      </c>
      <c r="N5091" t="str">
        <f t="shared" si="239"/>
        <v>Q4</v>
      </c>
    </row>
    <row r="5092" spans="1:14" x14ac:dyDescent="0.35">
      <c r="A5092">
        <v>1558780</v>
      </c>
      <c r="B5092" t="s">
        <v>43</v>
      </c>
      <c r="C5092" t="s">
        <v>16</v>
      </c>
      <c r="D5092" t="s">
        <v>24</v>
      </c>
      <c r="E5092" t="s">
        <v>59</v>
      </c>
      <c r="F5092" t="s">
        <v>13</v>
      </c>
      <c r="G5092" s="10">
        <v>42286</v>
      </c>
      <c r="H5092" s="10">
        <v>42286</v>
      </c>
      <c r="I5092" t="s">
        <v>14</v>
      </c>
      <c r="J5092" t="s">
        <v>14</v>
      </c>
      <c r="K5092" t="str">
        <f>INDEX(State_Code_Name!B:B,MATCH(Consumer_Complaints!E5092,State_Code_Name!C:C,0))</f>
        <v>Illinois</v>
      </c>
      <c r="L5092">
        <f t="shared" si="237"/>
        <v>0</v>
      </c>
      <c r="M5092">
        <f t="shared" si="238"/>
        <v>2015</v>
      </c>
      <c r="N5092" t="str">
        <f t="shared" si="239"/>
        <v>Q4</v>
      </c>
    </row>
    <row r="5093" spans="1:14" x14ac:dyDescent="0.35">
      <c r="A5093">
        <v>1212003</v>
      </c>
      <c r="B5093" t="s">
        <v>441</v>
      </c>
      <c r="C5093" t="s">
        <v>16</v>
      </c>
      <c r="D5093" t="s">
        <v>20</v>
      </c>
      <c r="E5093" t="s">
        <v>46</v>
      </c>
      <c r="F5093" t="s">
        <v>19</v>
      </c>
      <c r="G5093" s="10">
        <v>42031</v>
      </c>
      <c r="H5093" s="10">
        <v>42034</v>
      </c>
      <c r="I5093" t="s">
        <v>14</v>
      </c>
      <c r="J5093" t="s">
        <v>15</v>
      </c>
      <c r="K5093" t="str">
        <f>INDEX(State_Code_Name!B:B,MATCH(Consumer_Complaints!E5093,State_Code_Name!C:C,0))</f>
        <v>Pennsylvania</v>
      </c>
      <c r="L5093">
        <f t="shared" si="237"/>
        <v>3</v>
      </c>
      <c r="M5093">
        <f t="shared" si="238"/>
        <v>2015</v>
      </c>
      <c r="N5093" t="str">
        <f t="shared" si="239"/>
        <v>Q1</v>
      </c>
    </row>
    <row r="5094" spans="1:14" x14ac:dyDescent="0.35">
      <c r="A5094">
        <v>1864786</v>
      </c>
      <c r="B5094" t="s">
        <v>69</v>
      </c>
      <c r="C5094" t="s">
        <v>26</v>
      </c>
      <c r="D5094" t="s">
        <v>78</v>
      </c>
      <c r="E5094" t="s">
        <v>118</v>
      </c>
      <c r="F5094" t="s">
        <v>19</v>
      </c>
      <c r="G5094" s="10">
        <v>42494</v>
      </c>
      <c r="H5094" s="10">
        <v>42525</v>
      </c>
      <c r="I5094" t="s">
        <v>14</v>
      </c>
      <c r="J5094" t="s">
        <v>15</v>
      </c>
      <c r="K5094" t="str">
        <f>INDEX(State_Code_Name!B:B,MATCH(Consumer_Complaints!E5094,State_Code_Name!C:C,0))</f>
        <v>Alabama</v>
      </c>
      <c r="L5094">
        <f t="shared" si="237"/>
        <v>31</v>
      </c>
      <c r="M5094">
        <f t="shared" si="238"/>
        <v>2016</v>
      </c>
      <c r="N5094" t="str">
        <f t="shared" si="239"/>
        <v>Q2</v>
      </c>
    </row>
    <row r="5095" spans="1:14" x14ac:dyDescent="0.35">
      <c r="A5095">
        <v>229312</v>
      </c>
      <c r="B5095" t="s">
        <v>163</v>
      </c>
      <c r="C5095" t="s">
        <v>16</v>
      </c>
      <c r="D5095" t="s">
        <v>20</v>
      </c>
      <c r="E5095" t="s">
        <v>66</v>
      </c>
      <c r="F5095" t="s">
        <v>19</v>
      </c>
      <c r="G5095" s="10">
        <v>41287</v>
      </c>
      <c r="H5095" s="10">
        <v>41289</v>
      </c>
      <c r="I5095" t="s">
        <v>14</v>
      </c>
      <c r="J5095" t="s">
        <v>15</v>
      </c>
      <c r="K5095" t="str">
        <f>INDEX(State_Code_Name!B:B,MATCH(Consumer_Complaints!E5095,State_Code_Name!C:C,0))</f>
        <v>Michigan</v>
      </c>
      <c r="L5095">
        <f t="shared" si="237"/>
        <v>2</v>
      </c>
      <c r="M5095">
        <f t="shared" si="238"/>
        <v>2013</v>
      </c>
      <c r="N5095" t="str">
        <f t="shared" si="239"/>
        <v>Q1</v>
      </c>
    </row>
    <row r="5096" spans="1:14" x14ac:dyDescent="0.35">
      <c r="A5096">
        <v>1567932</v>
      </c>
      <c r="B5096" t="s">
        <v>940</v>
      </c>
      <c r="C5096" t="s">
        <v>879</v>
      </c>
      <c r="D5096" t="s">
        <v>266</v>
      </c>
      <c r="E5096" t="s">
        <v>22</v>
      </c>
      <c r="F5096" t="s">
        <v>19</v>
      </c>
      <c r="G5096" s="10">
        <v>42263</v>
      </c>
      <c r="H5096" s="10">
        <v>42263</v>
      </c>
      <c r="I5096" t="s">
        <v>14</v>
      </c>
      <c r="J5096" t="s">
        <v>15</v>
      </c>
      <c r="K5096" t="str">
        <f>INDEX(State_Code_Name!B:B,MATCH(Consumer_Complaints!E5096,State_Code_Name!C:C,0))</f>
        <v>New York</v>
      </c>
      <c r="L5096">
        <f t="shared" si="237"/>
        <v>0</v>
      </c>
      <c r="M5096">
        <f t="shared" si="238"/>
        <v>2015</v>
      </c>
      <c r="N5096" t="str">
        <f t="shared" si="239"/>
        <v>Q3</v>
      </c>
    </row>
    <row r="5097" spans="1:14" x14ac:dyDescent="0.35">
      <c r="A5097">
        <v>1679411</v>
      </c>
      <c r="B5097" t="s">
        <v>30</v>
      </c>
      <c r="C5097" t="s">
        <v>26</v>
      </c>
      <c r="D5097" t="s">
        <v>27</v>
      </c>
      <c r="E5097" t="s">
        <v>48</v>
      </c>
      <c r="F5097" t="s">
        <v>19</v>
      </c>
      <c r="G5097" s="10">
        <v>42047</v>
      </c>
      <c r="H5097" s="10">
        <v>42047</v>
      </c>
      <c r="I5097" t="s">
        <v>14</v>
      </c>
      <c r="J5097" t="s">
        <v>14</v>
      </c>
      <c r="K5097" t="str">
        <f>INDEX(State_Code_Name!B:B,MATCH(Consumer_Complaints!E5097,State_Code_Name!C:C,0))</f>
        <v>New Jersey</v>
      </c>
      <c r="L5097">
        <f t="shared" si="237"/>
        <v>0</v>
      </c>
      <c r="M5097">
        <f t="shared" si="238"/>
        <v>2015</v>
      </c>
      <c r="N5097" t="str">
        <f t="shared" si="239"/>
        <v>Q1</v>
      </c>
    </row>
    <row r="5098" spans="1:14" x14ac:dyDescent="0.35">
      <c r="A5098">
        <v>2063503</v>
      </c>
      <c r="B5098" t="s">
        <v>95</v>
      </c>
      <c r="C5098" t="s">
        <v>16</v>
      </c>
      <c r="D5098" t="s">
        <v>24</v>
      </c>
      <c r="E5098" t="s">
        <v>114</v>
      </c>
      <c r="F5098" t="s">
        <v>57</v>
      </c>
      <c r="G5098" s="10">
        <v>42597</v>
      </c>
      <c r="H5098" s="10">
        <v>42599</v>
      </c>
      <c r="I5098" t="s">
        <v>14</v>
      </c>
      <c r="J5098" t="s">
        <v>15</v>
      </c>
      <c r="K5098" t="str">
        <f>INDEX(State_Code_Name!B:B,MATCH(Consumer_Complaints!E5098,State_Code_Name!C:C,0))</f>
        <v>South Carolina</v>
      </c>
      <c r="L5098">
        <f t="shared" si="237"/>
        <v>2</v>
      </c>
      <c r="M5098">
        <f t="shared" si="238"/>
        <v>2016</v>
      </c>
      <c r="N5098" t="str">
        <f t="shared" si="239"/>
        <v>Q3</v>
      </c>
    </row>
    <row r="5099" spans="1:14" x14ac:dyDescent="0.35">
      <c r="A5099">
        <v>1397445</v>
      </c>
      <c r="B5099" t="s">
        <v>60</v>
      </c>
      <c r="C5099" t="s">
        <v>52</v>
      </c>
      <c r="D5099" t="s">
        <v>96</v>
      </c>
      <c r="E5099" t="s">
        <v>137</v>
      </c>
      <c r="F5099" t="s">
        <v>19</v>
      </c>
      <c r="G5099" s="10">
        <v>42153</v>
      </c>
      <c r="H5099" s="10">
        <v>42153</v>
      </c>
      <c r="I5099" t="s">
        <v>14</v>
      </c>
      <c r="J5099" t="s">
        <v>15</v>
      </c>
      <c r="K5099" t="str">
        <f>INDEX(State_Code_Name!B:B,MATCH(Consumer_Complaints!E5099,State_Code_Name!C:C,0))</f>
        <v>Kansas</v>
      </c>
      <c r="L5099">
        <f t="shared" si="237"/>
        <v>0</v>
      </c>
      <c r="M5099">
        <f t="shared" si="238"/>
        <v>2015</v>
      </c>
      <c r="N5099" t="str">
        <f t="shared" si="239"/>
        <v>Q2</v>
      </c>
    </row>
    <row r="5100" spans="1:14" x14ac:dyDescent="0.35">
      <c r="A5100">
        <v>1290900</v>
      </c>
      <c r="B5100" t="s">
        <v>230</v>
      </c>
      <c r="C5100" t="s">
        <v>36</v>
      </c>
      <c r="D5100" t="s">
        <v>149</v>
      </c>
      <c r="E5100" t="s">
        <v>66</v>
      </c>
      <c r="F5100" t="s">
        <v>19</v>
      </c>
      <c r="G5100" s="10">
        <v>42082</v>
      </c>
      <c r="H5100" s="10">
        <v>42082</v>
      </c>
      <c r="I5100" t="s">
        <v>14</v>
      </c>
      <c r="J5100" t="s">
        <v>15</v>
      </c>
      <c r="K5100" t="str">
        <f>INDEX(State_Code_Name!B:B,MATCH(Consumer_Complaints!E5100,State_Code_Name!C:C,0))</f>
        <v>Michigan</v>
      </c>
      <c r="L5100">
        <f t="shared" si="237"/>
        <v>0</v>
      </c>
      <c r="M5100">
        <f t="shared" si="238"/>
        <v>2015</v>
      </c>
      <c r="N5100" t="str">
        <f t="shared" si="239"/>
        <v>Q1</v>
      </c>
    </row>
    <row r="5101" spans="1:14" x14ac:dyDescent="0.35">
      <c r="A5101">
        <v>541467</v>
      </c>
      <c r="B5101" t="s">
        <v>82</v>
      </c>
      <c r="C5101" t="s">
        <v>16</v>
      </c>
      <c r="D5101" t="s">
        <v>20</v>
      </c>
      <c r="E5101" t="s">
        <v>74</v>
      </c>
      <c r="F5101" t="s">
        <v>305</v>
      </c>
      <c r="G5101" s="10">
        <v>41542</v>
      </c>
      <c r="H5101" s="10">
        <v>41542</v>
      </c>
      <c r="I5101" t="s">
        <v>14</v>
      </c>
      <c r="J5101" t="s">
        <v>15</v>
      </c>
      <c r="K5101" t="str">
        <f>INDEX(State_Code_Name!B:B,MATCH(Consumer_Complaints!E5101,State_Code_Name!C:C,0))</f>
        <v>Tennessee</v>
      </c>
      <c r="L5101">
        <f t="shared" si="237"/>
        <v>0</v>
      </c>
      <c r="M5101">
        <f t="shared" si="238"/>
        <v>2013</v>
      </c>
      <c r="N5101" t="str">
        <f t="shared" si="239"/>
        <v>Q3</v>
      </c>
    </row>
    <row r="5102" spans="1:14" x14ac:dyDescent="0.35">
      <c r="A5102">
        <v>1667198</v>
      </c>
      <c r="B5102" t="s">
        <v>81</v>
      </c>
      <c r="C5102" t="s">
        <v>32</v>
      </c>
      <c r="D5102" t="s">
        <v>44</v>
      </c>
      <c r="E5102" t="s">
        <v>91</v>
      </c>
      <c r="F5102" t="s">
        <v>19</v>
      </c>
      <c r="G5102" s="10">
        <v>42330</v>
      </c>
      <c r="H5102" s="10">
        <v>42330</v>
      </c>
      <c r="I5102" t="s">
        <v>14</v>
      </c>
      <c r="J5102" t="s">
        <v>15</v>
      </c>
      <c r="K5102" t="str">
        <f>INDEX(State_Code_Name!B:B,MATCH(Consumer_Complaints!E5102,State_Code_Name!C:C,0))</f>
        <v>Vermont</v>
      </c>
      <c r="L5102">
        <f t="shared" si="237"/>
        <v>0</v>
      </c>
      <c r="M5102">
        <f t="shared" si="238"/>
        <v>2015</v>
      </c>
      <c r="N5102" t="str">
        <f t="shared" si="239"/>
        <v>Q4</v>
      </c>
    </row>
    <row r="5103" spans="1:14" x14ac:dyDescent="0.35">
      <c r="A5103">
        <v>1628769</v>
      </c>
      <c r="B5103" t="s">
        <v>1159</v>
      </c>
      <c r="C5103" t="s">
        <v>32</v>
      </c>
      <c r="D5103" t="s">
        <v>161</v>
      </c>
      <c r="E5103" t="s">
        <v>18</v>
      </c>
      <c r="F5103" t="s">
        <v>19</v>
      </c>
      <c r="G5103" s="10">
        <v>42305</v>
      </c>
      <c r="H5103" s="10">
        <v>42384</v>
      </c>
      <c r="I5103" t="s">
        <v>15</v>
      </c>
      <c r="J5103" t="s">
        <v>15</v>
      </c>
      <c r="K5103" t="str">
        <f>INDEX(State_Code_Name!B:B,MATCH(Consumer_Complaints!E5103,State_Code_Name!C:C,0))</f>
        <v>California</v>
      </c>
      <c r="L5103">
        <f t="shared" si="237"/>
        <v>79</v>
      </c>
      <c r="M5103">
        <f t="shared" si="238"/>
        <v>2015</v>
      </c>
      <c r="N5103" t="str">
        <f t="shared" si="239"/>
        <v>Q4</v>
      </c>
    </row>
    <row r="5104" spans="1:14" x14ac:dyDescent="0.35">
      <c r="A5104">
        <v>369782</v>
      </c>
      <c r="B5104" t="s">
        <v>11</v>
      </c>
      <c r="C5104" t="s">
        <v>16</v>
      </c>
      <c r="D5104" t="s">
        <v>75</v>
      </c>
      <c r="E5104" t="s">
        <v>79</v>
      </c>
      <c r="F5104" t="s">
        <v>19</v>
      </c>
      <c r="G5104" s="10">
        <v>41362</v>
      </c>
      <c r="H5104" s="10">
        <v>41362</v>
      </c>
      <c r="I5104" t="s">
        <v>14</v>
      </c>
      <c r="J5104" t="s">
        <v>14</v>
      </c>
      <c r="K5104" t="str">
        <f>INDEX(State_Code_Name!B:B,MATCH(Consumer_Complaints!E5104,State_Code_Name!C:C,0))</f>
        <v>Minnesota</v>
      </c>
      <c r="L5104">
        <f t="shared" si="237"/>
        <v>0</v>
      </c>
      <c r="M5104">
        <f t="shared" si="238"/>
        <v>2013</v>
      </c>
      <c r="N5104" t="str">
        <f t="shared" si="239"/>
        <v>Q1</v>
      </c>
    </row>
    <row r="5105" spans="1:14" x14ac:dyDescent="0.35">
      <c r="A5105">
        <v>1478716</v>
      </c>
      <c r="B5105" t="s">
        <v>632</v>
      </c>
      <c r="C5105" t="s">
        <v>9</v>
      </c>
      <c r="D5105" t="s">
        <v>10</v>
      </c>
      <c r="E5105" t="s">
        <v>114</v>
      </c>
      <c r="F5105" t="s">
        <v>19</v>
      </c>
      <c r="G5105" s="10">
        <v>42206</v>
      </c>
      <c r="H5105" s="10">
        <v>42206</v>
      </c>
      <c r="I5105" t="s">
        <v>14</v>
      </c>
      <c r="J5105" t="s">
        <v>15</v>
      </c>
      <c r="K5105" t="str">
        <f>INDEX(State_Code_Name!B:B,MATCH(Consumer_Complaints!E5105,State_Code_Name!C:C,0))</f>
        <v>South Carolina</v>
      </c>
      <c r="L5105">
        <f t="shared" si="237"/>
        <v>0</v>
      </c>
      <c r="M5105">
        <f t="shared" si="238"/>
        <v>2015</v>
      </c>
      <c r="N5105" t="str">
        <f t="shared" si="239"/>
        <v>Q3</v>
      </c>
    </row>
    <row r="5106" spans="1:14" x14ac:dyDescent="0.35">
      <c r="A5106">
        <v>1082071</v>
      </c>
      <c r="B5106" t="s">
        <v>695</v>
      </c>
      <c r="C5106" t="s">
        <v>32</v>
      </c>
      <c r="D5106" t="s">
        <v>44</v>
      </c>
      <c r="E5106" t="s">
        <v>59</v>
      </c>
      <c r="F5106" t="s">
        <v>305</v>
      </c>
      <c r="G5106" s="10">
        <v>41934</v>
      </c>
      <c r="H5106" s="10">
        <v>41940</v>
      </c>
      <c r="I5106" t="s">
        <v>14</v>
      </c>
      <c r="J5106" t="s">
        <v>15</v>
      </c>
      <c r="K5106" t="str">
        <f>INDEX(State_Code_Name!B:B,MATCH(Consumer_Complaints!E5106,State_Code_Name!C:C,0))</f>
        <v>Illinois</v>
      </c>
      <c r="L5106">
        <f t="shared" si="237"/>
        <v>6</v>
      </c>
      <c r="M5106">
        <f t="shared" si="238"/>
        <v>2014</v>
      </c>
      <c r="N5106" t="str">
        <f t="shared" si="239"/>
        <v>Q4</v>
      </c>
    </row>
    <row r="5107" spans="1:14" x14ac:dyDescent="0.35">
      <c r="A5107">
        <v>1343841</v>
      </c>
      <c r="B5107" t="s">
        <v>68</v>
      </c>
      <c r="C5107" t="s">
        <v>36</v>
      </c>
      <c r="D5107" t="s">
        <v>94</v>
      </c>
      <c r="E5107" t="s">
        <v>22</v>
      </c>
      <c r="F5107" t="s">
        <v>19</v>
      </c>
      <c r="G5107" s="10">
        <v>42117</v>
      </c>
      <c r="H5107" s="10">
        <v>42117</v>
      </c>
      <c r="I5107" t="s">
        <v>14</v>
      </c>
      <c r="J5107" t="s">
        <v>15</v>
      </c>
      <c r="K5107" t="str">
        <f>INDEX(State_Code_Name!B:B,MATCH(Consumer_Complaints!E5107,State_Code_Name!C:C,0))</f>
        <v>New York</v>
      </c>
      <c r="L5107">
        <f t="shared" si="237"/>
        <v>0</v>
      </c>
      <c r="M5107">
        <f t="shared" si="238"/>
        <v>2015</v>
      </c>
      <c r="N5107" t="str">
        <f t="shared" si="239"/>
        <v>Q2</v>
      </c>
    </row>
    <row r="5108" spans="1:14" x14ac:dyDescent="0.35">
      <c r="A5108">
        <v>1747408</v>
      </c>
      <c r="B5108" t="s">
        <v>280</v>
      </c>
      <c r="C5108" t="s">
        <v>32</v>
      </c>
      <c r="D5108" t="s">
        <v>41</v>
      </c>
      <c r="E5108" t="s">
        <v>25</v>
      </c>
      <c r="F5108" t="s">
        <v>19</v>
      </c>
      <c r="G5108" s="10">
        <v>42388</v>
      </c>
      <c r="H5108" s="10">
        <v>42388</v>
      </c>
      <c r="I5108" t="s">
        <v>14</v>
      </c>
      <c r="J5108" t="s">
        <v>14</v>
      </c>
      <c r="K5108" t="str">
        <f>INDEX(State_Code_Name!B:B,MATCH(Consumer_Complaints!E5108,State_Code_Name!C:C,0))</f>
        <v>Georgia</v>
      </c>
      <c r="L5108">
        <f t="shared" si="237"/>
        <v>0</v>
      </c>
      <c r="M5108">
        <f t="shared" si="238"/>
        <v>2016</v>
      </c>
      <c r="N5108" t="str">
        <f t="shared" si="239"/>
        <v>Q1</v>
      </c>
    </row>
    <row r="5109" spans="1:14" x14ac:dyDescent="0.35">
      <c r="A5109">
        <v>1498562</v>
      </c>
      <c r="B5109" t="s">
        <v>220</v>
      </c>
      <c r="C5109" t="s">
        <v>16</v>
      </c>
      <c r="D5109" t="s">
        <v>20</v>
      </c>
      <c r="E5109" t="s">
        <v>46</v>
      </c>
      <c r="F5109" t="s">
        <v>19</v>
      </c>
      <c r="G5109" s="10">
        <v>42071</v>
      </c>
      <c r="H5109" s="10">
        <v>42071</v>
      </c>
      <c r="I5109" t="s">
        <v>14</v>
      </c>
      <c r="J5109" t="s">
        <v>15</v>
      </c>
      <c r="K5109" t="str">
        <f>INDEX(State_Code_Name!B:B,MATCH(Consumer_Complaints!E5109,State_Code_Name!C:C,0))</f>
        <v>Pennsylvania</v>
      </c>
      <c r="L5109">
        <f t="shared" si="237"/>
        <v>0</v>
      </c>
      <c r="M5109">
        <f t="shared" si="238"/>
        <v>2015</v>
      </c>
      <c r="N5109" t="str">
        <f t="shared" si="239"/>
        <v>Q1</v>
      </c>
    </row>
    <row r="5110" spans="1:14" x14ac:dyDescent="0.35">
      <c r="A5110">
        <v>1246459</v>
      </c>
      <c r="B5110" t="s">
        <v>60</v>
      </c>
      <c r="C5110" t="s">
        <v>52</v>
      </c>
      <c r="D5110" t="s">
        <v>103</v>
      </c>
      <c r="E5110" t="s">
        <v>79</v>
      </c>
      <c r="F5110" t="s">
        <v>19</v>
      </c>
      <c r="G5110" s="10">
        <v>42054</v>
      </c>
      <c r="H5110" s="10">
        <v>42061</v>
      </c>
      <c r="I5110" t="s">
        <v>14</v>
      </c>
      <c r="J5110" t="s">
        <v>15</v>
      </c>
      <c r="K5110" t="str">
        <f>INDEX(State_Code_Name!B:B,MATCH(Consumer_Complaints!E5110,State_Code_Name!C:C,0))</f>
        <v>Minnesota</v>
      </c>
      <c r="L5110">
        <f t="shared" si="237"/>
        <v>7</v>
      </c>
      <c r="M5110">
        <f t="shared" si="238"/>
        <v>2015</v>
      </c>
      <c r="N5110" t="str">
        <f t="shared" si="239"/>
        <v>Q1</v>
      </c>
    </row>
    <row r="5111" spans="1:14" x14ac:dyDescent="0.35">
      <c r="A5111">
        <v>937969</v>
      </c>
      <c r="B5111" t="s">
        <v>467</v>
      </c>
      <c r="C5111" t="s">
        <v>531</v>
      </c>
      <c r="D5111" t="s">
        <v>587</v>
      </c>
      <c r="E5111" t="s">
        <v>31</v>
      </c>
      <c r="F5111" t="s">
        <v>19</v>
      </c>
      <c r="G5111" s="10">
        <v>41835</v>
      </c>
      <c r="H5111" s="10">
        <v>41835</v>
      </c>
      <c r="I5111" t="s">
        <v>14</v>
      </c>
      <c r="J5111" t="s">
        <v>14</v>
      </c>
      <c r="K5111" t="str">
        <f>INDEX(State_Code_Name!B:B,MATCH(Consumer_Complaints!E5111,State_Code_Name!C:C,0))</f>
        <v>Texas</v>
      </c>
      <c r="L5111">
        <f t="shared" si="237"/>
        <v>0</v>
      </c>
      <c r="M5111">
        <f t="shared" si="238"/>
        <v>2014</v>
      </c>
      <c r="N5111" t="str">
        <f t="shared" si="239"/>
        <v>Q3</v>
      </c>
    </row>
    <row r="5112" spans="1:14" x14ac:dyDescent="0.35">
      <c r="A5112">
        <v>1717193</v>
      </c>
      <c r="B5112" t="s">
        <v>58</v>
      </c>
      <c r="C5112" t="s">
        <v>16</v>
      </c>
      <c r="D5112" t="s">
        <v>75</v>
      </c>
      <c r="E5112" t="s">
        <v>77</v>
      </c>
      <c r="F5112" t="s">
        <v>19</v>
      </c>
      <c r="G5112" s="10">
        <v>42364</v>
      </c>
      <c r="H5112" s="10">
        <v>42364</v>
      </c>
      <c r="I5112" t="s">
        <v>14</v>
      </c>
      <c r="J5112" t="s">
        <v>15</v>
      </c>
      <c r="K5112" t="str">
        <f>INDEX(State_Code_Name!B:B,MATCH(Consumer_Complaints!E5112,State_Code_Name!C:C,0))</f>
        <v>Missouri</v>
      </c>
      <c r="L5112">
        <f t="shared" si="237"/>
        <v>0</v>
      </c>
      <c r="M5112">
        <f t="shared" si="238"/>
        <v>2015</v>
      </c>
      <c r="N5112" t="str">
        <f t="shared" si="239"/>
        <v>Q4</v>
      </c>
    </row>
    <row r="5113" spans="1:14" x14ac:dyDescent="0.35">
      <c r="A5113">
        <v>769236</v>
      </c>
      <c r="B5113" t="s">
        <v>11</v>
      </c>
      <c r="C5113" t="s">
        <v>26</v>
      </c>
      <c r="D5113" t="s">
        <v>27</v>
      </c>
      <c r="E5113" t="s">
        <v>46</v>
      </c>
      <c r="F5113" t="s">
        <v>13</v>
      </c>
      <c r="G5113" s="10">
        <v>41718</v>
      </c>
      <c r="H5113" s="10">
        <v>41724</v>
      </c>
      <c r="I5113" t="s">
        <v>14</v>
      </c>
      <c r="J5113" t="s">
        <v>15</v>
      </c>
      <c r="K5113" t="str">
        <f>INDEX(State_Code_Name!B:B,MATCH(Consumer_Complaints!E5113,State_Code_Name!C:C,0))</f>
        <v>Pennsylvania</v>
      </c>
      <c r="L5113">
        <f t="shared" si="237"/>
        <v>6</v>
      </c>
      <c r="M5113">
        <f t="shared" si="238"/>
        <v>2014</v>
      </c>
      <c r="N5113" t="str">
        <f t="shared" si="239"/>
        <v>Q1</v>
      </c>
    </row>
    <row r="5114" spans="1:14" x14ac:dyDescent="0.35">
      <c r="A5114">
        <v>1068692</v>
      </c>
      <c r="B5114" t="s">
        <v>533</v>
      </c>
      <c r="C5114" t="s">
        <v>32</v>
      </c>
      <c r="D5114" t="s">
        <v>44</v>
      </c>
      <c r="E5114" t="s">
        <v>25</v>
      </c>
      <c r="F5114" t="s">
        <v>19</v>
      </c>
      <c r="G5114" s="10">
        <v>41925</v>
      </c>
      <c r="H5114" s="10">
        <v>41925</v>
      </c>
      <c r="I5114" t="s">
        <v>14</v>
      </c>
      <c r="J5114" t="s">
        <v>15</v>
      </c>
      <c r="K5114" t="str">
        <f>INDEX(State_Code_Name!B:B,MATCH(Consumer_Complaints!E5114,State_Code_Name!C:C,0))</f>
        <v>Georgia</v>
      </c>
      <c r="L5114">
        <f t="shared" si="237"/>
        <v>0</v>
      </c>
      <c r="M5114">
        <f t="shared" si="238"/>
        <v>2014</v>
      </c>
      <c r="N5114" t="str">
        <f t="shared" si="239"/>
        <v>Q4</v>
      </c>
    </row>
    <row r="5115" spans="1:14" x14ac:dyDescent="0.35">
      <c r="A5115">
        <v>1914869</v>
      </c>
      <c r="B5115" t="s">
        <v>64</v>
      </c>
      <c r="C5115" t="s">
        <v>32</v>
      </c>
      <c r="D5115" t="s">
        <v>44</v>
      </c>
      <c r="E5115" t="s">
        <v>100</v>
      </c>
      <c r="F5115" t="s">
        <v>19</v>
      </c>
      <c r="G5115" s="10">
        <v>42556</v>
      </c>
      <c r="H5115" s="10">
        <v>42556</v>
      </c>
      <c r="I5115" t="s">
        <v>14</v>
      </c>
      <c r="J5115" t="s">
        <v>15</v>
      </c>
      <c r="K5115" t="str">
        <f>INDEX(State_Code_Name!B:B,MATCH(Consumer_Complaints!E5115,State_Code_Name!C:C,0))</f>
        <v>Arizona</v>
      </c>
      <c r="L5115">
        <f t="shared" si="237"/>
        <v>0</v>
      </c>
      <c r="M5115">
        <f t="shared" si="238"/>
        <v>2016</v>
      </c>
      <c r="N5115" t="str">
        <f t="shared" si="239"/>
        <v>Q3</v>
      </c>
    </row>
    <row r="5116" spans="1:14" x14ac:dyDescent="0.35">
      <c r="A5116">
        <v>1557510</v>
      </c>
      <c r="B5116" t="s">
        <v>813</v>
      </c>
      <c r="C5116" t="s">
        <v>32</v>
      </c>
      <c r="D5116" t="s">
        <v>41</v>
      </c>
      <c r="E5116" t="s">
        <v>18</v>
      </c>
      <c r="F5116" t="s">
        <v>19</v>
      </c>
      <c r="G5116" s="10">
        <v>42256</v>
      </c>
      <c r="H5116" s="10">
        <v>42256</v>
      </c>
      <c r="I5116" t="s">
        <v>14</v>
      </c>
      <c r="J5116" t="s">
        <v>15</v>
      </c>
      <c r="K5116" t="str">
        <f>INDEX(State_Code_Name!B:B,MATCH(Consumer_Complaints!E5116,State_Code_Name!C:C,0))</f>
        <v>California</v>
      </c>
      <c r="L5116">
        <f t="shared" si="237"/>
        <v>0</v>
      </c>
      <c r="M5116">
        <f t="shared" si="238"/>
        <v>2015</v>
      </c>
      <c r="N5116" t="str">
        <f t="shared" si="239"/>
        <v>Q3</v>
      </c>
    </row>
    <row r="5117" spans="1:14" x14ac:dyDescent="0.35">
      <c r="A5117">
        <v>1883169</v>
      </c>
      <c r="B5117" t="s">
        <v>73</v>
      </c>
      <c r="C5117" t="s">
        <v>26</v>
      </c>
      <c r="D5117" t="s">
        <v>27</v>
      </c>
      <c r="E5117" t="s">
        <v>51</v>
      </c>
      <c r="F5117" t="s">
        <v>19</v>
      </c>
      <c r="G5117" s="10">
        <v>42477</v>
      </c>
      <c r="H5117" s="10">
        <v>42477</v>
      </c>
      <c r="I5117" t="s">
        <v>14</v>
      </c>
      <c r="J5117" t="s">
        <v>15</v>
      </c>
      <c r="K5117" t="str">
        <f>INDEX(State_Code_Name!B:B,MATCH(Consumer_Complaints!E5117,State_Code_Name!C:C,0))</f>
        <v>Washington</v>
      </c>
      <c r="L5117">
        <f t="shared" si="237"/>
        <v>0</v>
      </c>
      <c r="M5117">
        <f t="shared" si="238"/>
        <v>2016</v>
      </c>
      <c r="N5117" t="str">
        <f t="shared" si="239"/>
        <v>Q2</v>
      </c>
    </row>
    <row r="5118" spans="1:14" x14ac:dyDescent="0.35">
      <c r="A5118">
        <v>558003</v>
      </c>
      <c r="B5118" t="s">
        <v>60</v>
      </c>
      <c r="C5118" t="s">
        <v>52</v>
      </c>
      <c r="D5118" t="s">
        <v>53</v>
      </c>
      <c r="E5118" t="s">
        <v>106</v>
      </c>
      <c r="F5118" t="s">
        <v>19</v>
      </c>
      <c r="G5118" s="10">
        <v>41588</v>
      </c>
      <c r="H5118" s="10">
        <v>41588</v>
      </c>
      <c r="I5118" t="s">
        <v>14</v>
      </c>
      <c r="J5118" t="s">
        <v>15</v>
      </c>
      <c r="K5118" t="str">
        <f>INDEX(State_Code_Name!B:B,MATCH(Consumer_Complaints!E5118,State_Code_Name!C:C,0))</f>
        <v>Indiana</v>
      </c>
      <c r="L5118">
        <f t="shared" si="237"/>
        <v>0</v>
      </c>
      <c r="M5118">
        <f t="shared" si="238"/>
        <v>2013</v>
      </c>
      <c r="N5118" t="str">
        <f t="shared" si="239"/>
        <v>Q4</v>
      </c>
    </row>
    <row r="5119" spans="1:14" x14ac:dyDescent="0.35">
      <c r="A5119">
        <v>1540128</v>
      </c>
      <c r="B5119" t="s">
        <v>30</v>
      </c>
      <c r="C5119" t="s">
        <v>16</v>
      </c>
      <c r="D5119" t="s">
        <v>24</v>
      </c>
      <c r="E5119" t="s">
        <v>31</v>
      </c>
      <c r="F5119" t="s">
        <v>305</v>
      </c>
      <c r="G5119" s="10">
        <v>42243</v>
      </c>
      <c r="H5119" s="10">
        <v>42317</v>
      </c>
      <c r="I5119" t="s">
        <v>14</v>
      </c>
      <c r="J5119" t="s">
        <v>15</v>
      </c>
      <c r="K5119" t="str">
        <f>INDEX(State_Code_Name!B:B,MATCH(Consumer_Complaints!E5119,State_Code_Name!C:C,0))</f>
        <v>Texas</v>
      </c>
      <c r="L5119">
        <f t="shared" si="237"/>
        <v>74</v>
      </c>
      <c r="M5119">
        <f t="shared" si="238"/>
        <v>2015</v>
      </c>
      <c r="N5119" t="str">
        <f t="shared" si="239"/>
        <v>Q3</v>
      </c>
    </row>
    <row r="5120" spans="1:14" x14ac:dyDescent="0.35">
      <c r="A5120">
        <v>905452</v>
      </c>
      <c r="B5120" t="s">
        <v>147</v>
      </c>
      <c r="C5120" t="s">
        <v>172</v>
      </c>
      <c r="D5120" t="s">
        <v>528</v>
      </c>
      <c r="E5120" t="s">
        <v>22</v>
      </c>
      <c r="F5120" t="s">
        <v>19</v>
      </c>
      <c r="G5120" s="10">
        <v>41812</v>
      </c>
      <c r="H5120" s="10">
        <v>41815</v>
      </c>
      <c r="I5120" t="s">
        <v>14</v>
      </c>
      <c r="J5120" t="s">
        <v>15</v>
      </c>
      <c r="K5120" t="str">
        <f>INDEX(State_Code_Name!B:B,MATCH(Consumer_Complaints!E5120,State_Code_Name!C:C,0))</f>
        <v>New York</v>
      </c>
      <c r="L5120">
        <f t="shared" si="237"/>
        <v>3</v>
      </c>
      <c r="M5120">
        <f t="shared" si="238"/>
        <v>2014</v>
      </c>
      <c r="N5120" t="str">
        <f t="shared" si="239"/>
        <v>Q2</v>
      </c>
    </row>
    <row r="5121" spans="1:14" x14ac:dyDescent="0.35">
      <c r="A5121">
        <v>1745849</v>
      </c>
      <c r="B5121" t="s">
        <v>50</v>
      </c>
      <c r="C5121" t="s">
        <v>36</v>
      </c>
      <c r="D5121" t="s">
        <v>37</v>
      </c>
      <c r="E5121" t="s">
        <v>42</v>
      </c>
      <c r="F5121" t="s">
        <v>19</v>
      </c>
      <c r="G5121" s="10">
        <v>42384</v>
      </c>
      <c r="H5121" s="10">
        <v>42384</v>
      </c>
      <c r="I5121" t="s">
        <v>14</v>
      </c>
      <c r="J5121" t="s">
        <v>15</v>
      </c>
      <c r="K5121" t="str">
        <f>INDEX(State_Code_Name!B:B,MATCH(Consumer_Complaints!E5121,State_Code_Name!C:C,0))</f>
        <v>North Carolina</v>
      </c>
      <c r="L5121">
        <f t="shared" si="237"/>
        <v>0</v>
      </c>
      <c r="M5121">
        <f t="shared" si="238"/>
        <v>2016</v>
      </c>
      <c r="N5121" t="str">
        <f t="shared" si="239"/>
        <v>Q1</v>
      </c>
    </row>
    <row r="5122" spans="1:14" x14ac:dyDescent="0.35">
      <c r="A5122">
        <v>2012490</v>
      </c>
      <c r="B5122" t="s">
        <v>637</v>
      </c>
      <c r="C5122" t="s">
        <v>32</v>
      </c>
      <c r="D5122" t="s">
        <v>41</v>
      </c>
      <c r="E5122" t="s">
        <v>25</v>
      </c>
      <c r="F5122" t="s">
        <v>19</v>
      </c>
      <c r="G5122" s="10">
        <v>42565</v>
      </c>
      <c r="H5122" s="10">
        <v>42565</v>
      </c>
      <c r="I5122" t="s">
        <v>14</v>
      </c>
      <c r="J5122" t="s">
        <v>15</v>
      </c>
      <c r="K5122" t="str">
        <f>INDEX(State_Code_Name!B:B,MATCH(Consumer_Complaints!E5122,State_Code_Name!C:C,0))</f>
        <v>Georgia</v>
      </c>
      <c r="L5122">
        <f t="shared" si="237"/>
        <v>0</v>
      </c>
      <c r="M5122">
        <f t="shared" si="238"/>
        <v>2016</v>
      </c>
      <c r="N5122" t="str">
        <f t="shared" si="239"/>
        <v>Q3</v>
      </c>
    </row>
    <row r="5123" spans="1:14" x14ac:dyDescent="0.35">
      <c r="A5123">
        <v>2112521</v>
      </c>
      <c r="B5123" t="s">
        <v>274</v>
      </c>
      <c r="C5123" t="s">
        <v>32</v>
      </c>
      <c r="D5123" t="s">
        <v>161</v>
      </c>
      <c r="E5123" t="s">
        <v>18</v>
      </c>
      <c r="F5123" t="s">
        <v>19</v>
      </c>
      <c r="G5123" s="10">
        <v>42627</v>
      </c>
      <c r="H5123" s="10">
        <v>42627</v>
      </c>
      <c r="I5123" t="s">
        <v>14</v>
      </c>
      <c r="J5123" t="s">
        <v>15</v>
      </c>
      <c r="K5123" t="str">
        <f>INDEX(State_Code_Name!B:B,MATCH(Consumer_Complaints!E5123,State_Code_Name!C:C,0))</f>
        <v>California</v>
      </c>
      <c r="L5123">
        <f t="shared" ref="L5123:L5186" si="240">H5123-G5123</f>
        <v>0</v>
      </c>
      <c r="M5123">
        <f t="shared" ref="M5123:M5186" si="241">YEAR(G5123)</f>
        <v>2016</v>
      </c>
      <c r="N5123" t="str">
        <f t="shared" ref="N5123:N5186" si="242">IF(MONTH(G5123)&lt;=3,"Q1",IF(MONTH(G5123)&lt;=6,"Q2",IF(MONTH(G5123)&lt;=9,"Q3","Q4")))</f>
        <v>Q3</v>
      </c>
    </row>
    <row r="5124" spans="1:14" x14ac:dyDescent="0.35">
      <c r="A5124">
        <v>1390702</v>
      </c>
      <c r="B5124" t="s">
        <v>851</v>
      </c>
      <c r="C5124" t="s">
        <v>32</v>
      </c>
      <c r="D5124" t="s">
        <v>41</v>
      </c>
      <c r="E5124" t="s">
        <v>51</v>
      </c>
      <c r="F5124" t="s">
        <v>19</v>
      </c>
      <c r="G5124" s="10">
        <v>42149</v>
      </c>
      <c r="H5124" s="10">
        <v>42149</v>
      </c>
      <c r="I5124" t="s">
        <v>14</v>
      </c>
      <c r="J5124" t="s">
        <v>15</v>
      </c>
      <c r="K5124" t="str">
        <f>INDEX(State_Code_Name!B:B,MATCH(Consumer_Complaints!E5124,State_Code_Name!C:C,0))</f>
        <v>Washington</v>
      </c>
      <c r="L5124">
        <f t="shared" si="240"/>
        <v>0</v>
      </c>
      <c r="M5124">
        <f t="shared" si="241"/>
        <v>2015</v>
      </c>
      <c r="N5124" t="str">
        <f t="shared" si="242"/>
        <v>Q2</v>
      </c>
    </row>
    <row r="5125" spans="1:14" x14ac:dyDescent="0.35">
      <c r="A5125">
        <v>501384</v>
      </c>
      <c r="B5125" t="s">
        <v>30</v>
      </c>
      <c r="C5125" t="s">
        <v>26</v>
      </c>
      <c r="D5125" t="s">
        <v>27</v>
      </c>
      <c r="E5125" t="s">
        <v>18</v>
      </c>
      <c r="F5125" t="s">
        <v>13</v>
      </c>
      <c r="G5125" s="10">
        <v>41514</v>
      </c>
      <c r="H5125" s="10">
        <v>41515</v>
      </c>
      <c r="I5125" t="s">
        <v>14</v>
      </c>
      <c r="J5125" t="s">
        <v>15</v>
      </c>
      <c r="K5125" t="str">
        <f>INDEX(State_Code_Name!B:B,MATCH(Consumer_Complaints!E5125,State_Code_Name!C:C,0))</f>
        <v>California</v>
      </c>
      <c r="L5125">
        <f t="shared" si="240"/>
        <v>1</v>
      </c>
      <c r="M5125">
        <f t="shared" si="241"/>
        <v>2013</v>
      </c>
      <c r="N5125" t="str">
        <f t="shared" si="242"/>
        <v>Q3</v>
      </c>
    </row>
    <row r="5126" spans="1:14" x14ac:dyDescent="0.35">
      <c r="A5126">
        <v>1079293</v>
      </c>
      <c r="B5126" t="s">
        <v>63</v>
      </c>
      <c r="C5126" t="s">
        <v>61</v>
      </c>
      <c r="D5126" t="s">
        <v>282</v>
      </c>
      <c r="E5126" t="s">
        <v>18</v>
      </c>
      <c r="F5126" t="s">
        <v>57</v>
      </c>
      <c r="G5126" s="10">
        <v>41933</v>
      </c>
      <c r="H5126" s="10">
        <v>41940</v>
      </c>
      <c r="I5126" t="s">
        <v>14</v>
      </c>
      <c r="J5126" t="s">
        <v>15</v>
      </c>
      <c r="K5126" t="str">
        <f>INDEX(State_Code_Name!B:B,MATCH(Consumer_Complaints!E5126,State_Code_Name!C:C,0))</f>
        <v>California</v>
      </c>
      <c r="L5126">
        <f t="shared" si="240"/>
        <v>7</v>
      </c>
      <c r="M5126">
        <f t="shared" si="241"/>
        <v>2014</v>
      </c>
      <c r="N5126" t="str">
        <f t="shared" si="242"/>
        <v>Q4</v>
      </c>
    </row>
    <row r="5127" spans="1:14" x14ac:dyDescent="0.35">
      <c r="A5127">
        <v>640551</v>
      </c>
      <c r="B5127" t="s">
        <v>34</v>
      </c>
      <c r="C5127" t="s">
        <v>16</v>
      </c>
      <c r="D5127" t="s">
        <v>75</v>
      </c>
      <c r="E5127" t="s">
        <v>35</v>
      </c>
      <c r="F5127" t="s">
        <v>305</v>
      </c>
      <c r="G5127" s="10">
        <v>41628</v>
      </c>
      <c r="H5127" s="10">
        <v>41699</v>
      </c>
      <c r="I5127" t="s">
        <v>14</v>
      </c>
      <c r="J5127" t="s">
        <v>15</v>
      </c>
      <c r="K5127" t="str">
        <f>INDEX(State_Code_Name!B:B,MATCH(Consumer_Complaints!E5127,State_Code_Name!C:C,0))</f>
        <v>Florida</v>
      </c>
      <c r="L5127">
        <f t="shared" si="240"/>
        <v>71</v>
      </c>
      <c r="M5127">
        <f t="shared" si="241"/>
        <v>2013</v>
      </c>
      <c r="N5127" t="str">
        <f t="shared" si="242"/>
        <v>Q4</v>
      </c>
    </row>
    <row r="5128" spans="1:14" x14ac:dyDescent="0.35">
      <c r="A5128">
        <v>1806621</v>
      </c>
      <c r="B5128" t="s">
        <v>50</v>
      </c>
      <c r="C5128" t="s">
        <v>16</v>
      </c>
      <c r="D5128" t="s">
        <v>20</v>
      </c>
      <c r="E5128" t="s">
        <v>66</v>
      </c>
      <c r="F5128" t="s">
        <v>13</v>
      </c>
      <c r="G5128" s="10">
        <v>42426</v>
      </c>
      <c r="H5128" s="10">
        <v>42429</v>
      </c>
      <c r="I5128" t="s">
        <v>14</v>
      </c>
      <c r="J5128" t="s">
        <v>15</v>
      </c>
      <c r="K5128" t="str">
        <f>INDEX(State_Code_Name!B:B,MATCH(Consumer_Complaints!E5128,State_Code_Name!C:C,0))</f>
        <v>Michigan</v>
      </c>
      <c r="L5128">
        <f t="shared" si="240"/>
        <v>3</v>
      </c>
      <c r="M5128">
        <f t="shared" si="241"/>
        <v>2016</v>
      </c>
      <c r="N5128" t="str">
        <f t="shared" si="242"/>
        <v>Q1</v>
      </c>
    </row>
    <row r="5129" spans="1:14" x14ac:dyDescent="0.35">
      <c r="A5129">
        <v>1956588</v>
      </c>
      <c r="B5129" t="s">
        <v>539</v>
      </c>
      <c r="C5129" t="s">
        <v>32</v>
      </c>
      <c r="D5129" t="s">
        <v>104</v>
      </c>
      <c r="E5129" t="s">
        <v>74</v>
      </c>
      <c r="F5129" t="s">
        <v>19</v>
      </c>
      <c r="G5129" s="10">
        <v>42527</v>
      </c>
      <c r="H5129" s="10">
        <v>42588</v>
      </c>
      <c r="I5129" t="s">
        <v>14</v>
      </c>
      <c r="J5129" t="s">
        <v>15</v>
      </c>
      <c r="K5129" t="str">
        <f>INDEX(State_Code_Name!B:B,MATCH(Consumer_Complaints!E5129,State_Code_Name!C:C,0))</f>
        <v>Tennessee</v>
      </c>
      <c r="L5129">
        <f t="shared" si="240"/>
        <v>61</v>
      </c>
      <c r="M5129">
        <f t="shared" si="241"/>
        <v>2016</v>
      </c>
      <c r="N5129" t="str">
        <f t="shared" si="242"/>
        <v>Q2</v>
      </c>
    </row>
    <row r="5130" spans="1:14" x14ac:dyDescent="0.35">
      <c r="A5130">
        <v>1293171</v>
      </c>
      <c r="B5130" t="s">
        <v>43</v>
      </c>
      <c r="C5130" t="s">
        <v>36</v>
      </c>
      <c r="D5130" t="s">
        <v>80</v>
      </c>
      <c r="E5130" t="s">
        <v>42</v>
      </c>
      <c r="F5130" t="s">
        <v>19</v>
      </c>
      <c r="G5130" s="10">
        <v>42083</v>
      </c>
      <c r="H5130" s="10">
        <v>42083</v>
      </c>
      <c r="I5130" t="s">
        <v>14</v>
      </c>
      <c r="J5130" t="s">
        <v>14</v>
      </c>
      <c r="K5130" t="str">
        <f>INDEX(State_Code_Name!B:B,MATCH(Consumer_Complaints!E5130,State_Code_Name!C:C,0))</f>
        <v>North Carolina</v>
      </c>
      <c r="L5130">
        <f t="shared" si="240"/>
        <v>0</v>
      </c>
      <c r="M5130">
        <f t="shared" si="241"/>
        <v>2015</v>
      </c>
      <c r="N5130" t="str">
        <f t="shared" si="242"/>
        <v>Q1</v>
      </c>
    </row>
    <row r="5131" spans="1:14" x14ac:dyDescent="0.35">
      <c r="A5131">
        <v>1668792</v>
      </c>
      <c r="B5131" t="s">
        <v>68</v>
      </c>
      <c r="C5131" t="s">
        <v>16</v>
      </c>
      <c r="D5131" t="s">
        <v>24</v>
      </c>
      <c r="E5131" t="s">
        <v>186</v>
      </c>
      <c r="F5131" t="s">
        <v>19</v>
      </c>
      <c r="G5131" s="10">
        <v>42331</v>
      </c>
      <c r="H5131" s="10">
        <v>42331</v>
      </c>
      <c r="I5131" t="s">
        <v>14</v>
      </c>
      <c r="J5131" t="s">
        <v>14</v>
      </c>
      <c r="K5131" t="str">
        <f>INDEX(State_Code_Name!B:B,MATCH(Consumer_Complaints!E5131,State_Code_Name!C:C,0))</f>
        <v>Arkansas</v>
      </c>
      <c r="L5131">
        <f t="shared" si="240"/>
        <v>0</v>
      </c>
      <c r="M5131">
        <f t="shared" si="241"/>
        <v>2015</v>
      </c>
      <c r="N5131" t="str">
        <f t="shared" si="242"/>
        <v>Q4</v>
      </c>
    </row>
    <row r="5132" spans="1:14" x14ac:dyDescent="0.35">
      <c r="A5132">
        <v>1816929</v>
      </c>
      <c r="B5132" t="s">
        <v>969</v>
      </c>
      <c r="C5132" t="s">
        <v>32</v>
      </c>
      <c r="D5132" t="s">
        <v>41</v>
      </c>
      <c r="E5132" t="s">
        <v>122</v>
      </c>
      <c r="F5132" t="s">
        <v>13</v>
      </c>
      <c r="G5132" s="10">
        <v>42463</v>
      </c>
      <c r="H5132" s="10">
        <v>42554</v>
      </c>
      <c r="I5132" t="s">
        <v>14</v>
      </c>
      <c r="J5132" t="s">
        <v>15</v>
      </c>
      <c r="K5132" t="str">
        <f>INDEX(State_Code_Name!B:B,MATCH(Consumer_Complaints!E5132,State_Code_Name!C:C,0))</f>
        <v>Maryland</v>
      </c>
      <c r="L5132">
        <f t="shared" si="240"/>
        <v>91</v>
      </c>
      <c r="M5132">
        <f t="shared" si="241"/>
        <v>2016</v>
      </c>
      <c r="N5132" t="str">
        <f t="shared" si="242"/>
        <v>Q2</v>
      </c>
    </row>
    <row r="5133" spans="1:14" x14ac:dyDescent="0.35">
      <c r="A5133">
        <v>1189953</v>
      </c>
      <c r="B5133" t="s">
        <v>43</v>
      </c>
      <c r="C5133" t="s">
        <v>16</v>
      </c>
      <c r="D5133" t="s">
        <v>20</v>
      </c>
      <c r="E5133" t="s">
        <v>22</v>
      </c>
      <c r="F5133" t="s">
        <v>13</v>
      </c>
      <c r="G5133" s="10">
        <v>42339</v>
      </c>
      <c r="H5133" s="10">
        <v>42339</v>
      </c>
      <c r="I5133" t="s">
        <v>14</v>
      </c>
      <c r="J5133" t="s">
        <v>15</v>
      </c>
      <c r="K5133" t="str">
        <f>INDEX(State_Code_Name!B:B,MATCH(Consumer_Complaints!E5133,State_Code_Name!C:C,0))</f>
        <v>New York</v>
      </c>
      <c r="L5133">
        <f t="shared" si="240"/>
        <v>0</v>
      </c>
      <c r="M5133">
        <f t="shared" si="241"/>
        <v>2015</v>
      </c>
      <c r="N5133" t="str">
        <f t="shared" si="242"/>
        <v>Q4</v>
      </c>
    </row>
    <row r="5134" spans="1:14" x14ac:dyDescent="0.35">
      <c r="A5134">
        <v>2161354</v>
      </c>
      <c r="B5134" t="s">
        <v>92</v>
      </c>
      <c r="C5134" t="s">
        <v>9</v>
      </c>
      <c r="D5134" t="s">
        <v>10</v>
      </c>
      <c r="E5134" t="s">
        <v>77</v>
      </c>
      <c r="F5134" t="s">
        <v>19</v>
      </c>
      <c r="G5134" s="10">
        <v>42657</v>
      </c>
      <c r="H5134" s="10">
        <v>42657</v>
      </c>
      <c r="I5134" t="s">
        <v>14</v>
      </c>
      <c r="J5134" t="s">
        <v>14</v>
      </c>
      <c r="K5134" t="str">
        <f>INDEX(State_Code_Name!B:B,MATCH(Consumer_Complaints!E5134,State_Code_Name!C:C,0))</f>
        <v>Missouri</v>
      </c>
      <c r="L5134">
        <f t="shared" si="240"/>
        <v>0</v>
      </c>
      <c r="M5134">
        <f t="shared" si="241"/>
        <v>2016</v>
      </c>
      <c r="N5134" t="str">
        <f t="shared" si="242"/>
        <v>Q4</v>
      </c>
    </row>
    <row r="5135" spans="1:14" x14ac:dyDescent="0.35">
      <c r="A5135">
        <v>638969</v>
      </c>
      <c r="B5135" t="s">
        <v>81</v>
      </c>
      <c r="C5135" t="s">
        <v>36</v>
      </c>
      <c r="D5135" t="s">
        <v>80</v>
      </c>
      <c r="E5135" t="s">
        <v>39</v>
      </c>
      <c r="F5135" t="s">
        <v>305</v>
      </c>
      <c r="G5135" s="10">
        <v>41627</v>
      </c>
      <c r="H5135" s="10">
        <v>41638</v>
      </c>
      <c r="I5135" t="s">
        <v>14</v>
      </c>
      <c r="J5135" t="s">
        <v>14</v>
      </c>
      <c r="K5135" t="str">
        <f>INDEX(State_Code_Name!B:B,MATCH(Consumer_Complaints!E5135,State_Code_Name!C:C,0))</f>
        <v>Ohio</v>
      </c>
      <c r="L5135">
        <f t="shared" si="240"/>
        <v>11</v>
      </c>
      <c r="M5135">
        <f t="shared" si="241"/>
        <v>2013</v>
      </c>
      <c r="N5135" t="str">
        <f t="shared" si="242"/>
        <v>Q4</v>
      </c>
    </row>
    <row r="5136" spans="1:14" x14ac:dyDescent="0.35">
      <c r="A5136">
        <v>981841</v>
      </c>
      <c r="B5136" t="s">
        <v>60</v>
      </c>
      <c r="C5136" t="s">
        <v>52</v>
      </c>
      <c r="D5136" t="s">
        <v>96</v>
      </c>
      <c r="E5136" t="s">
        <v>122</v>
      </c>
      <c r="F5136" t="s">
        <v>19</v>
      </c>
      <c r="G5136" s="10">
        <v>41864</v>
      </c>
      <c r="H5136" s="10">
        <v>41864</v>
      </c>
      <c r="I5136" t="s">
        <v>14</v>
      </c>
      <c r="J5136" t="s">
        <v>15</v>
      </c>
      <c r="K5136" t="str">
        <f>INDEX(State_Code_Name!B:B,MATCH(Consumer_Complaints!E5136,State_Code_Name!C:C,0))</f>
        <v>Maryland</v>
      </c>
      <c r="L5136">
        <f t="shared" si="240"/>
        <v>0</v>
      </c>
      <c r="M5136">
        <f t="shared" si="241"/>
        <v>2014</v>
      </c>
      <c r="N5136" t="str">
        <f t="shared" si="242"/>
        <v>Q3</v>
      </c>
    </row>
    <row r="5137" spans="1:14" x14ac:dyDescent="0.35">
      <c r="A5137">
        <v>2043633</v>
      </c>
      <c r="B5137" t="s">
        <v>230</v>
      </c>
      <c r="C5137" t="s">
        <v>16</v>
      </c>
      <c r="D5137" t="s">
        <v>20</v>
      </c>
      <c r="E5137" t="s">
        <v>40</v>
      </c>
      <c r="F5137" t="s">
        <v>19</v>
      </c>
      <c r="G5137" s="10">
        <v>42437</v>
      </c>
      <c r="H5137" s="10">
        <v>42437</v>
      </c>
      <c r="I5137" t="s">
        <v>14</v>
      </c>
      <c r="J5137" t="s">
        <v>14</v>
      </c>
      <c r="K5137" t="str">
        <f>INDEX(State_Code_Name!B:B,MATCH(Consumer_Complaints!E5137,State_Code_Name!C:C,0))</f>
        <v>Nevada</v>
      </c>
      <c r="L5137">
        <f t="shared" si="240"/>
        <v>0</v>
      </c>
      <c r="M5137">
        <f t="shared" si="241"/>
        <v>2016</v>
      </c>
      <c r="N5137" t="str">
        <f t="shared" si="242"/>
        <v>Q1</v>
      </c>
    </row>
    <row r="5138" spans="1:14" x14ac:dyDescent="0.35">
      <c r="A5138">
        <v>2099282</v>
      </c>
      <c r="B5138" t="s">
        <v>69</v>
      </c>
      <c r="C5138" t="s">
        <v>26</v>
      </c>
      <c r="D5138" t="s">
        <v>27</v>
      </c>
      <c r="E5138" t="s">
        <v>70</v>
      </c>
      <c r="F5138" t="s">
        <v>19</v>
      </c>
      <c r="G5138" s="10">
        <v>42560</v>
      </c>
      <c r="H5138" s="10">
        <v>42560</v>
      </c>
      <c r="I5138" t="s">
        <v>14</v>
      </c>
      <c r="J5138" t="s">
        <v>15</v>
      </c>
      <c r="K5138" t="str">
        <f>INDEX(State_Code_Name!B:B,MATCH(Consumer_Complaints!E5138,State_Code_Name!C:C,0))</f>
        <v>Massachusetts</v>
      </c>
      <c r="L5138">
        <f t="shared" si="240"/>
        <v>0</v>
      </c>
      <c r="M5138">
        <f t="shared" si="241"/>
        <v>2016</v>
      </c>
      <c r="N5138" t="str">
        <f t="shared" si="242"/>
        <v>Q3</v>
      </c>
    </row>
    <row r="5139" spans="1:14" x14ac:dyDescent="0.35">
      <c r="A5139">
        <v>1973113</v>
      </c>
      <c r="B5139" t="s">
        <v>833</v>
      </c>
      <c r="C5139" t="s">
        <v>32</v>
      </c>
      <c r="D5139" t="s">
        <v>161</v>
      </c>
      <c r="E5139" t="s">
        <v>22</v>
      </c>
      <c r="F5139" t="s">
        <v>305</v>
      </c>
      <c r="G5139" s="10">
        <v>42537</v>
      </c>
      <c r="H5139" s="10">
        <v>42541</v>
      </c>
      <c r="I5139" t="s">
        <v>14</v>
      </c>
      <c r="J5139" t="s">
        <v>15</v>
      </c>
      <c r="K5139" t="str">
        <f>INDEX(State_Code_Name!B:B,MATCH(Consumer_Complaints!E5139,State_Code_Name!C:C,0))</f>
        <v>New York</v>
      </c>
      <c r="L5139">
        <f t="shared" si="240"/>
        <v>4</v>
      </c>
      <c r="M5139">
        <f t="shared" si="241"/>
        <v>2016</v>
      </c>
      <c r="N5139" t="str">
        <f t="shared" si="242"/>
        <v>Q2</v>
      </c>
    </row>
    <row r="5140" spans="1:14" x14ac:dyDescent="0.35">
      <c r="A5140">
        <v>1320572</v>
      </c>
      <c r="B5140" t="s">
        <v>134</v>
      </c>
      <c r="C5140" t="s">
        <v>16</v>
      </c>
      <c r="D5140" t="s">
        <v>20</v>
      </c>
      <c r="E5140" t="s">
        <v>42</v>
      </c>
      <c r="F5140" t="s">
        <v>305</v>
      </c>
      <c r="G5140" s="10">
        <v>42220</v>
      </c>
      <c r="H5140" s="10">
        <v>42281</v>
      </c>
      <c r="I5140" t="s">
        <v>14</v>
      </c>
      <c r="J5140" t="s">
        <v>15</v>
      </c>
      <c r="K5140" t="str">
        <f>INDEX(State_Code_Name!B:B,MATCH(Consumer_Complaints!E5140,State_Code_Name!C:C,0))</f>
        <v>North Carolina</v>
      </c>
      <c r="L5140">
        <f t="shared" si="240"/>
        <v>61</v>
      </c>
      <c r="M5140">
        <f t="shared" si="241"/>
        <v>2015</v>
      </c>
      <c r="N5140" t="str">
        <f t="shared" si="242"/>
        <v>Q3</v>
      </c>
    </row>
    <row r="5141" spans="1:14" x14ac:dyDescent="0.35">
      <c r="A5141">
        <v>701545</v>
      </c>
      <c r="B5141" t="s">
        <v>64</v>
      </c>
      <c r="C5141" t="s">
        <v>32</v>
      </c>
      <c r="D5141" t="s">
        <v>41</v>
      </c>
      <c r="E5141" t="s">
        <v>22</v>
      </c>
      <c r="F5141" t="s">
        <v>305</v>
      </c>
      <c r="G5141" s="10">
        <v>41792</v>
      </c>
      <c r="H5141" s="10">
        <v>41822</v>
      </c>
      <c r="I5141" t="s">
        <v>14</v>
      </c>
      <c r="J5141" t="s">
        <v>15</v>
      </c>
      <c r="K5141" t="str">
        <f>INDEX(State_Code_Name!B:B,MATCH(Consumer_Complaints!E5141,State_Code_Name!C:C,0))</f>
        <v>New York</v>
      </c>
      <c r="L5141">
        <f t="shared" si="240"/>
        <v>30</v>
      </c>
      <c r="M5141">
        <f t="shared" si="241"/>
        <v>2014</v>
      </c>
      <c r="N5141" t="str">
        <f t="shared" si="242"/>
        <v>Q2</v>
      </c>
    </row>
    <row r="5142" spans="1:14" x14ac:dyDescent="0.35">
      <c r="A5142">
        <v>2051989</v>
      </c>
      <c r="B5142" t="s">
        <v>11</v>
      </c>
      <c r="C5142" t="s">
        <v>32</v>
      </c>
      <c r="D5142" t="s">
        <v>41</v>
      </c>
      <c r="E5142" t="s">
        <v>31</v>
      </c>
      <c r="F5142" t="s">
        <v>19</v>
      </c>
      <c r="G5142" s="10">
        <v>42590</v>
      </c>
      <c r="H5142" s="10">
        <v>42651</v>
      </c>
      <c r="I5142" t="s">
        <v>15</v>
      </c>
      <c r="J5142" t="s">
        <v>15</v>
      </c>
      <c r="K5142" t="str">
        <f>INDEX(State_Code_Name!B:B,MATCH(Consumer_Complaints!E5142,State_Code_Name!C:C,0))</f>
        <v>Texas</v>
      </c>
      <c r="L5142">
        <f t="shared" si="240"/>
        <v>61</v>
      </c>
      <c r="M5142">
        <f t="shared" si="241"/>
        <v>2016</v>
      </c>
      <c r="N5142" t="str">
        <f t="shared" si="242"/>
        <v>Q3</v>
      </c>
    </row>
    <row r="5143" spans="1:14" x14ac:dyDescent="0.35">
      <c r="A5143">
        <v>730697</v>
      </c>
      <c r="B5143" t="s">
        <v>11</v>
      </c>
      <c r="C5143" t="s">
        <v>16</v>
      </c>
      <c r="D5143" t="s">
        <v>24</v>
      </c>
      <c r="E5143" t="s">
        <v>79</v>
      </c>
      <c r="F5143" t="s">
        <v>305</v>
      </c>
      <c r="G5143" s="10">
        <v>41695</v>
      </c>
      <c r="H5143" s="10">
        <v>41696</v>
      </c>
      <c r="I5143" t="s">
        <v>14</v>
      </c>
      <c r="J5143" t="s">
        <v>15</v>
      </c>
      <c r="K5143" t="str">
        <f>INDEX(State_Code_Name!B:B,MATCH(Consumer_Complaints!E5143,State_Code_Name!C:C,0))</f>
        <v>Minnesota</v>
      </c>
      <c r="L5143">
        <f t="shared" si="240"/>
        <v>1</v>
      </c>
      <c r="M5143">
        <f t="shared" si="241"/>
        <v>2014</v>
      </c>
      <c r="N5143" t="str">
        <f t="shared" si="242"/>
        <v>Q1</v>
      </c>
    </row>
    <row r="5144" spans="1:14" x14ac:dyDescent="0.35">
      <c r="A5144">
        <v>1702866</v>
      </c>
      <c r="B5144" t="s">
        <v>11</v>
      </c>
      <c r="C5144" t="s">
        <v>16</v>
      </c>
      <c r="D5144" t="s">
        <v>144</v>
      </c>
      <c r="E5144" t="s">
        <v>35</v>
      </c>
      <c r="F5144" t="s">
        <v>305</v>
      </c>
      <c r="G5144" s="10">
        <v>42355</v>
      </c>
      <c r="H5144" s="10">
        <v>42356</v>
      </c>
      <c r="I5144" t="s">
        <v>14</v>
      </c>
      <c r="J5144" t="s">
        <v>15</v>
      </c>
      <c r="K5144" t="str">
        <f>INDEX(State_Code_Name!B:B,MATCH(Consumer_Complaints!E5144,State_Code_Name!C:C,0))</f>
        <v>Florida</v>
      </c>
      <c r="L5144">
        <f t="shared" si="240"/>
        <v>1</v>
      </c>
      <c r="M5144">
        <f t="shared" si="241"/>
        <v>2015</v>
      </c>
      <c r="N5144" t="str">
        <f t="shared" si="242"/>
        <v>Q4</v>
      </c>
    </row>
    <row r="5145" spans="1:14" x14ac:dyDescent="0.35">
      <c r="A5145">
        <v>1152394</v>
      </c>
      <c r="B5145" t="s">
        <v>113</v>
      </c>
      <c r="C5145" t="s">
        <v>36</v>
      </c>
      <c r="D5145" t="s">
        <v>150</v>
      </c>
      <c r="E5145" t="s">
        <v>42</v>
      </c>
      <c r="F5145" t="s">
        <v>19</v>
      </c>
      <c r="G5145" s="10">
        <v>41955</v>
      </c>
      <c r="H5145" s="10">
        <v>41955</v>
      </c>
      <c r="I5145" t="s">
        <v>14</v>
      </c>
      <c r="J5145" t="s">
        <v>15</v>
      </c>
      <c r="K5145" t="str">
        <f>INDEX(State_Code_Name!B:B,MATCH(Consumer_Complaints!E5145,State_Code_Name!C:C,0))</f>
        <v>North Carolina</v>
      </c>
      <c r="L5145">
        <f t="shared" si="240"/>
        <v>0</v>
      </c>
      <c r="M5145">
        <f t="shared" si="241"/>
        <v>2014</v>
      </c>
      <c r="N5145" t="str">
        <f t="shared" si="242"/>
        <v>Q4</v>
      </c>
    </row>
    <row r="5146" spans="1:14" x14ac:dyDescent="0.35">
      <c r="A5146">
        <v>1826398</v>
      </c>
      <c r="B5146" t="s">
        <v>81</v>
      </c>
      <c r="C5146" t="s">
        <v>36</v>
      </c>
      <c r="D5146" t="s">
        <v>49</v>
      </c>
      <c r="E5146" t="s">
        <v>121</v>
      </c>
      <c r="F5146" t="s">
        <v>305</v>
      </c>
      <c r="G5146" s="10">
        <v>42646</v>
      </c>
      <c r="H5146" s="10">
        <v>42646</v>
      </c>
      <c r="I5146" t="s">
        <v>14</v>
      </c>
      <c r="J5146" t="s">
        <v>15</v>
      </c>
      <c r="K5146" t="str">
        <f>INDEX(State_Code_Name!B:B,MATCH(Consumer_Complaints!E5146,State_Code_Name!C:C,0))</f>
        <v>Oregon</v>
      </c>
      <c r="L5146">
        <f t="shared" si="240"/>
        <v>0</v>
      </c>
      <c r="M5146">
        <f t="shared" si="241"/>
        <v>2016</v>
      </c>
      <c r="N5146" t="str">
        <f t="shared" si="242"/>
        <v>Q4</v>
      </c>
    </row>
    <row r="5147" spans="1:14" x14ac:dyDescent="0.35">
      <c r="A5147">
        <v>1889114</v>
      </c>
      <c r="B5147" t="s">
        <v>157</v>
      </c>
      <c r="C5147" t="s">
        <v>32</v>
      </c>
      <c r="D5147" t="s">
        <v>116</v>
      </c>
      <c r="E5147" t="s">
        <v>35</v>
      </c>
      <c r="F5147" t="s">
        <v>19</v>
      </c>
      <c r="G5147" s="10">
        <v>42480</v>
      </c>
      <c r="H5147" s="10">
        <v>42480</v>
      </c>
      <c r="I5147" t="s">
        <v>14</v>
      </c>
      <c r="J5147" t="s">
        <v>15</v>
      </c>
      <c r="K5147" t="str">
        <f>INDEX(State_Code_Name!B:B,MATCH(Consumer_Complaints!E5147,State_Code_Name!C:C,0))</f>
        <v>Florida</v>
      </c>
      <c r="L5147">
        <f t="shared" si="240"/>
        <v>0</v>
      </c>
      <c r="M5147">
        <f t="shared" si="241"/>
        <v>2016</v>
      </c>
      <c r="N5147" t="str">
        <f t="shared" si="242"/>
        <v>Q2</v>
      </c>
    </row>
    <row r="5148" spans="1:14" x14ac:dyDescent="0.35">
      <c r="A5148">
        <v>1846934</v>
      </c>
      <c r="B5148" t="s">
        <v>228</v>
      </c>
      <c r="C5148" t="s">
        <v>32</v>
      </c>
      <c r="D5148" t="s">
        <v>41</v>
      </c>
      <c r="E5148" t="s">
        <v>39</v>
      </c>
      <c r="F5148" t="s">
        <v>19</v>
      </c>
      <c r="G5148" s="10">
        <v>42452</v>
      </c>
      <c r="H5148" s="10">
        <v>42452</v>
      </c>
      <c r="I5148" t="s">
        <v>14</v>
      </c>
      <c r="J5148" t="s">
        <v>15</v>
      </c>
      <c r="K5148" t="str">
        <f>INDEX(State_Code_Name!B:B,MATCH(Consumer_Complaints!E5148,State_Code_Name!C:C,0))</f>
        <v>Ohio</v>
      </c>
      <c r="L5148">
        <f t="shared" si="240"/>
        <v>0</v>
      </c>
      <c r="M5148">
        <f t="shared" si="241"/>
        <v>2016</v>
      </c>
      <c r="N5148" t="str">
        <f t="shared" si="242"/>
        <v>Q1</v>
      </c>
    </row>
    <row r="5149" spans="1:14" x14ac:dyDescent="0.35">
      <c r="A5149">
        <v>379272</v>
      </c>
      <c r="B5149" t="s">
        <v>68</v>
      </c>
      <c r="C5149" t="s">
        <v>36</v>
      </c>
      <c r="D5149" t="s">
        <v>281</v>
      </c>
      <c r="E5149" t="s">
        <v>122</v>
      </c>
      <c r="F5149" t="s">
        <v>23</v>
      </c>
      <c r="G5149" s="10">
        <v>41551</v>
      </c>
      <c r="H5149" s="10">
        <v>41582</v>
      </c>
      <c r="I5149" t="s">
        <v>14</v>
      </c>
      <c r="J5149" t="s">
        <v>15</v>
      </c>
      <c r="K5149" t="str">
        <f>INDEX(State_Code_Name!B:B,MATCH(Consumer_Complaints!E5149,State_Code_Name!C:C,0))</f>
        <v>Maryland</v>
      </c>
      <c r="L5149">
        <f t="shared" si="240"/>
        <v>31</v>
      </c>
      <c r="M5149">
        <f t="shared" si="241"/>
        <v>2013</v>
      </c>
      <c r="N5149" t="str">
        <f t="shared" si="242"/>
        <v>Q4</v>
      </c>
    </row>
    <row r="5150" spans="1:14" x14ac:dyDescent="0.35">
      <c r="A5150">
        <v>690940</v>
      </c>
      <c r="B5150" t="s">
        <v>227</v>
      </c>
      <c r="C5150" t="s">
        <v>32</v>
      </c>
      <c r="D5150" t="s">
        <v>41</v>
      </c>
      <c r="E5150" t="s">
        <v>35</v>
      </c>
      <c r="F5150" t="s">
        <v>19</v>
      </c>
      <c r="G5150" s="10">
        <v>41668</v>
      </c>
      <c r="H5150" s="10">
        <v>41668</v>
      </c>
      <c r="I5150" t="s">
        <v>14</v>
      </c>
      <c r="J5150" t="s">
        <v>14</v>
      </c>
      <c r="K5150" t="str">
        <f>INDEX(State_Code_Name!B:B,MATCH(Consumer_Complaints!E5150,State_Code_Name!C:C,0))</f>
        <v>Florida</v>
      </c>
      <c r="L5150">
        <f t="shared" si="240"/>
        <v>0</v>
      </c>
      <c r="M5150">
        <f t="shared" si="241"/>
        <v>2014</v>
      </c>
      <c r="N5150" t="str">
        <f t="shared" si="242"/>
        <v>Q1</v>
      </c>
    </row>
    <row r="5151" spans="1:14" x14ac:dyDescent="0.35">
      <c r="A5151">
        <v>1822027</v>
      </c>
      <c r="B5151" t="s">
        <v>134</v>
      </c>
      <c r="C5151" t="s">
        <v>16</v>
      </c>
      <c r="D5151" t="s">
        <v>24</v>
      </c>
      <c r="E5151" t="s">
        <v>118</v>
      </c>
      <c r="F5151" t="s">
        <v>13</v>
      </c>
      <c r="G5151" s="10">
        <v>42585</v>
      </c>
      <c r="H5151" s="10">
        <v>42585</v>
      </c>
      <c r="I5151" t="s">
        <v>14</v>
      </c>
      <c r="J5151" t="s">
        <v>15</v>
      </c>
      <c r="K5151" t="str">
        <f>INDEX(State_Code_Name!B:B,MATCH(Consumer_Complaints!E5151,State_Code_Name!C:C,0))</f>
        <v>Alabama</v>
      </c>
      <c r="L5151">
        <f t="shared" si="240"/>
        <v>0</v>
      </c>
      <c r="M5151">
        <f t="shared" si="241"/>
        <v>2016</v>
      </c>
      <c r="N5151" t="str">
        <f t="shared" si="242"/>
        <v>Q3</v>
      </c>
    </row>
    <row r="5152" spans="1:14" x14ac:dyDescent="0.35">
      <c r="A5152">
        <v>1355606</v>
      </c>
      <c r="B5152" t="s">
        <v>543</v>
      </c>
      <c r="C5152" t="s">
        <v>32</v>
      </c>
      <c r="D5152" t="s">
        <v>41</v>
      </c>
      <c r="E5152" t="s">
        <v>51</v>
      </c>
      <c r="F5152" t="s">
        <v>19</v>
      </c>
      <c r="G5152" s="10">
        <v>42124</v>
      </c>
      <c r="H5152" s="10">
        <v>42124</v>
      </c>
      <c r="I5152" t="s">
        <v>14</v>
      </c>
      <c r="J5152" t="s">
        <v>15</v>
      </c>
      <c r="K5152" t="str">
        <f>INDEX(State_Code_Name!B:B,MATCH(Consumer_Complaints!E5152,State_Code_Name!C:C,0))</f>
        <v>Washington</v>
      </c>
      <c r="L5152">
        <f t="shared" si="240"/>
        <v>0</v>
      </c>
      <c r="M5152">
        <f t="shared" si="241"/>
        <v>2015</v>
      </c>
      <c r="N5152" t="str">
        <f t="shared" si="242"/>
        <v>Q2</v>
      </c>
    </row>
    <row r="5153" spans="1:14" x14ac:dyDescent="0.35">
      <c r="A5153">
        <v>376822</v>
      </c>
      <c r="B5153" t="s">
        <v>38</v>
      </c>
      <c r="C5153" t="s">
        <v>26</v>
      </c>
      <c r="D5153" t="s">
        <v>78</v>
      </c>
      <c r="E5153" t="s">
        <v>18</v>
      </c>
      <c r="F5153" t="s">
        <v>19</v>
      </c>
      <c r="G5153" s="10">
        <v>41521</v>
      </c>
      <c r="H5153" s="10">
        <v>41521</v>
      </c>
      <c r="I5153" t="s">
        <v>14</v>
      </c>
      <c r="J5153" t="s">
        <v>15</v>
      </c>
      <c r="K5153" t="str">
        <f>INDEX(State_Code_Name!B:B,MATCH(Consumer_Complaints!E5153,State_Code_Name!C:C,0))</f>
        <v>California</v>
      </c>
      <c r="L5153">
        <f t="shared" si="240"/>
        <v>0</v>
      </c>
      <c r="M5153">
        <f t="shared" si="241"/>
        <v>2013</v>
      </c>
      <c r="N5153" t="str">
        <f t="shared" si="242"/>
        <v>Q3</v>
      </c>
    </row>
    <row r="5154" spans="1:14" x14ac:dyDescent="0.35">
      <c r="A5154">
        <v>1877819</v>
      </c>
      <c r="B5154" t="s">
        <v>30</v>
      </c>
      <c r="C5154" t="s">
        <v>26</v>
      </c>
      <c r="D5154" t="s">
        <v>27</v>
      </c>
      <c r="E5154" t="s">
        <v>35</v>
      </c>
      <c r="F5154" t="s">
        <v>19</v>
      </c>
      <c r="G5154" s="10">
        <v>42474</v>
      </c>
      <c r="H5154" s="10">
        <v>42474</v>
      </c>
      <c r="I5154" t="s">
        <v>14</v>
      </c>
      <c r="J5154" t="s">
        <v>15</v>
      </c>
      <c r="K5154" t="str">
        <f>INDEX(State_Code_Name!B:B,MATCH(Consumer_Complaints!E5154,State_Code_Name!C:C,0))</f>
        <v>Florida</v>
      </c>
      <c r="L5154">
        <f t="shared" si="240"/>
        <v>0</v>
      </c>
      <c r="M5154">
        <f t="shared" si="241"/>
        <v>2016</v>
      </c>
      <c r="N5154" t="str">
        <f t="shared" si="242"/>
        <v>Q2</v>
      </c>
    </row>
    <row r="5155" spans="1:14" x14ac:dyDescent="0.35">
      <c r="A5155">
        <v>1244218</v>
      </c>
      <c r="B5155" t="s">
        <v>135</v>
      </c>
      <c r="C5155" t="s">
        <v>26</v>
      </c>
      <c r="D5155" t="s">
        <v>27</v>
      </c>
      <c r="E5155" t="s">
        <v>35</v>
      </c>
      <c r="F5155" t="s">
        <v>19</v>
      </c>
      <c r="G5155" s="10">
        <v>42053</v>
      </c>
      <c r="H5155" s="10">
        <v>42053</v>
      </c>
      <c r="I5155" t="s">
        <v>14</v>
      </c>
      <c r="J5155" t="s">
        <v>15</v>
      </c>
      <c r="K5155" t="str">
        <f>INDEX(State_Code_Name!B:B,MATCH(Consumer_Complaints!E5155,State_Code_Name!C:C,0))</f>
        <v>Florida</v>
      </c>
      <c r="L5155">
        <f t="shared" si="240"/>
        <v>0</v>
      </c>
      <c r="M5155">
        <f t="shared" si="241"/>
        <v>2015</v>
      </c>
      <c r="N5155" t="str">
        <f t="shared" si="242"/>
        <v>Q1</v>
      </c>
    </row>
    <row r="5156" spans="1:14" x14ac:dyDescent="0.35">
      <c r="A5156">
        <v>1824884</v>
      </c>
      <c r="B5156" t="s">
        <v>1042</v>
      </c>
      <c r="C5156" t="s">
        <v>61</v>
      </c>
      <c r="D5156" t="s">
        <v>282</v>
      </c>
      <c r="E5156" t="s">
        <v>48</v>
      </c>
      <c r="F5156" t="s">
        <v>19</v>
      </c>
      <c r="G5156" s="10">
        <v>42616</v>
      </c>
      <c r="H5156" s="10">
        <v>42677</v>
      </c>
      <c r="I5156" t="s">
        <v>14</v>
      </c>
      <c r="J5156" t="s">
        <v>14</v>
      </c>
      <c r="K5156" t="str">
        <f>INDEX(State_Code_Name!B:B,MATCH(Consumer_Complaints!E5156,State_Code_Name!C:C,0))</f>
        <v>New Jersey</v>
      </c>
      <c r="L5156">
        <f t="shared" si="240"/>
        <v>61</v>
      </c>
      <c r="M5156">
        <f t="shared" si="241"/>
        <v>2016</v>
      </c>
      <c r="N5156" t="str">
        <f t="shared" si="242"/>
        <v>Q3</v>
      </c>
    </row>
    <row r="5157" spans="1:14" x14ac:dyDescent="0.35">
      <c r="A5157">
        <v>1923890</v>
      </c>
      <c r="B5157" t="s">
        <v>377</v>
      </c>
      <c r="C5157" t="s">
        <v>32</v>
      </c>
      <c r="D5157" t="s">
        <v>161</v>
      </c>
      <c r="E5157" t="s">
        <v>171</v>
      </c>
      <c r="F5157" t="s">
        <v>19</v>
      </c>
      <c r="G5157" s="10">
        <v>42503</v>
      </c>
      <c r="H5157" s="10">
        <v>42503</v>
      </c>
      <c r="I5157" t="s">
        <v>14</v>
      </c>
      <c r="J5157" t="s">
        <v>15</v>
      </c>
      <c r="K5157" t="str">
        <f>INDEX(State_Code_Name!B:B,MATCH(Consumer_Complaints!E5157,State_Code_Name!C:C,0))</f>
        <v>Louisiana</v>
      </c>
      <c r="L5157">
        <f t="shared" si="240"/>
        <v>0</v>
      </c>
      <c r="M5157">
        <f t="shared" si="241"/>
        <v>2016</v>
      </c>
      <c r="N5157" t="str">
        <f t="shared" si="242"/>
        <v>Q2</v>
      </c>
    </row>
    <row r="5158" spans="1:14" x14ac:dyDescent="0.35">
      <c r="A5158">
        <v>1168393</v>
      </c>
      <c r="B5158" t="s">
        <v>69</v>
      </c>
      <c r="C5158" t="s">
        <v>26</v>
      </c>
      <c r="D5158" t="s">
        <v>27</v>
      </c>
      <c r="E5158" t="s">
        <v>18</v>
      </c>
      <c r="F5158" t="s">
        <v>19</v>
      </c>
      <c r="G5158" s="10">
        <v>41996</v>
      </c>
      <c r="H5158" s="10">
        <v>41996</v>
      </c>
      <c r="I5158" t="s">
        <v>14</v>
      </c>
      <c r="J5158" t="s">
        <v>15</v>
      </c>
      <c r="K5158" t="str">
        <f>INDEX(State_Code_Name!B:B,MATCH(Consumer_Complaints!E5158,State_Code_Name!C:C,0))</f>
        <v>California</v>
      </c>
      <c r="L5158">
        <f t="shared" si="240"/>
        <v>0</v>
      </c>
      <c r="M5158">
        <f t="shared" si="241"/>
        <v>2014</v>
      </c>
      <c r="N5158" t="str">
        <f t="shared" si="242"/>
        <v>Q4</v>
      </c>
    </row>
    <row r="5159" spans="1:14" x14ac:dyDescent="0.35">
      <c r="A5159">
        <v>1945261</v>
      </c>
      <c r="B5159" t="s">
        <v>286</v>
      </c>
      <c r="C5159" t="s">
        <v>32</v>
      </c>
      <c r="D5159" t="s">
        <v>41</v>
      </c>
      <c r="E5159" t="s">
        <v>25</v>
      </c>
      <c r="F5159" t="s">
        <v>19</v>
      </c>
      <c r="G5159" s="10">
        <v>42517</v>
      </c>
      <c r="H5159" s="10">
        <v>42517</v>
      </c>
      <c r="I5159" t="s">
        <v>14</v>
      </c>
      <c r="J5159" t="s">
        <v>15</v>
      </c>
      <c r="K5159" t="str">
        <f>INDEX(State_Code_Name!B:B,MATCH(Consumer_Complaints!E5159,State_Code_Name!C:C,0))</f>
        <v>Georgia</v>
      </c>
      <c r="L5159">
        <f t="shared" si="240"/>
        <v>0</v>
      </c>
      <c r="M5159">
        <f t="shared" si="241"/>
        <v>2016</v>
      </c>
      <c r="N5159" t="str">
        <f t="shared" si="242"/>
        <v>Q2</v>
      </c>
    </row>
    <row r="5160" spans="1:14" x14ac:dyDescent="0.35">
      <c r="A5160">
        <v>1198038</v>
      </c>
      <c r="B5160" t="s">
        <v>63</v>
      </c>
      <c r="C5160" t="s">
        <v>61</v>
      </c>
      <c r="D5160" t="s">
        <v>282</v>
      </c>
      <c r="E5160" t="s">
        <v>35</v>
      </c>
      <c r="F5160" t="s">
        <v>19</v>
      </c>
      <c r="G5160" s="10">
        <v>42021</v>
      </c>
      <c r="H5160" s="10">
        <v>42021</v>
      </c>
      <c r="I5160" t="s">
        <v>14</v>
      </c>
      <c r="J5160" t="s">
        <v>15</v>
      </c>
      <c r="K5160" t="str">
        <f>INDEX(State_Code_Name!B:B,MATCH(Consumer_Complaints!E5160,State_Code_Name!C:C,0))</f>
        <v>Florida</v>
      </c>
      <c r="L5160">
        <f t="shared" si="240"/>
        <v>0</v>
      </c>
      <c r="M5160">
        <f t="shared" si="241"/>
        <v>2015</v>
      </c>
      <c r="N5160" t="str">
        <f t="shared" si="242"/>
        <v>Q1</v>
      </c>
    </row>
    <row r="5161" spans="1:14" x14ac:dyDescent="0.35">
      <c r="A5161">
        <v>954325</v>
      </c>
      <c r="B5161" t="s">
        <v>138</v>
      </c>
      <c r="C5161" t="s">
        <v>26</v>
      </c>
      <c r="D5161" t="s">
        <v>27</v>
      </c>
      <c r="E5161" t="s">
        <v>18</v>
      </c>
      <c r="F5161" t="s">
        <v>305</v>
      </c>
      <c r="G5161" s="10">
        <v>41845</v>
      </c>
      <c r="H5161" s="10">
        <v>41849</v>
      </c>
      <c r="I5161" t="s">
        <v>14</v>
      </c>
      <c r="J5161" t="s">
        <v>15</v>
      </c>
      <c r="K5161" t="str">
        <f>INDEX(State_Code_Name!B:B,MATCH(Consumer_Complaints!E5161,State_Code_Name!C:C,0))</f>
        <v>California</v>
      </c>
      <c r="L5161">
        <f t="shared" si="240"/>
        <v>4</v>
      </c>
      <c r="M5161">
        <f t="shared" si="241"/>
        <v>2014</v>
      </c>
      <c r="N5161" t="str">
        <f t="shared" si="242"/>
        <v>Q3</v>
      </c>
    </row>
    <row r="5162" spans="1:14" x14ac:dyDescent="0.35">
      <c r="A5162">
        <v>1657781</v>
      </c>
      <c r="B5162" t="s">
        <v>97</v>
      </c>
      <c r="C5162" t="s">
        <v>52</v>
      </c>
      <c r="D5162" t="s">
        <v>103</v>
      </c>
      <c r="E5162" t="s">
        <v>12</v>
      </c>
      <c r="F5162" t="s">
        <v>19</v>
      </c>
      <c r="G5162" s="10">
        <v>42324</v>
      </c>
      <c r="H5162" s="10">
        <v>42324</v>
      </c>
      <c r="I5162" t="s">
        <v>14</v>
      </c>
      <c r="J5162" t="s">
        <v>14</v>
      </c>
      <c r="K5162" t="str">
        <f>INDEX(State_Code_Name!B:B,MATCH(Consumer_Complaints!E5162,State_Code_Name!C:C,0))</f>
        <v>Virginia</v>
      </c>
      <c r="L5162">
        <f t="shared" si="240"/>
        <v>0</v>
      </c>
      <c r="M5162">
        <f t="shared" si="241"/>
        <v>2015</v>
      </c>
      <c r="N5162" t="str">
        <f t="shared" si="242"/>
        <v>Q4</v>
      </c>
    </row>
    <row r="5163" spans="1:14" x14ac:dyDescent="0.35">
      <c r="A5163">
        <v>1520764</v>
      </c>
      <c r="B5163" t="s">
        <v>83</v>
      </c>
      <c r="C5163" t="s">
        <v>32</v>
      </c>
      <c r="D5163" t="s">
        <v>161</v>
      </c>
      <c r="E5163" t="s">
        <v>128</v>
      </c>
      <c r="F5163" t="s">
        <v>19</v>
      </c>
      <c r="G5163" s="10">
        <v>42231</v>
      </c>
      <c r="H5163" s="10">
        <v>42231</v>
      </c>
      <c r="I5163" t="s">
        <v>14</v>
      </c>
      <c r="J5163" t="s">
        <v>14</v>
      </c>
      <c r="K5163" t="str">
        <f>INDEX(State_Code_Name!B:B,MATCH(Consumer_Complaints!E5163,State_Code_Name!C:C,0))</f>
        <v>New Hampshire</v>
      </c>
      <c r="L5163">
        <f t="shared" si="240"/>
        <v>0</v>
      </c>
      <c r="M5163">
        <f t="shared" si="241"/>
        <v>2015</v>
      </c>
      <c r="N5163" t="str">
        <f t="shared" si="242"/>
        <v>Q3</v>
      </c>
    </row>
    <row r="5164" spans="1:14" x14ac:dyDescent="0.35">
      <c r="A5164">
        <v>864561</v>
      </c>
      <c r="B5164" t="s">
        <v>81</v>
      </c>
      <c r="C5164" t="s">
        <v>36</v>
      </c>
      <c r="D5164" t="s">
        <v>67</v>
      </c>
      <c r="E5164" t="s">
        <v>31</v>
      </c>
      <c r="F5164" t="s">
        <v>305</v>
      </c>
      <c r="G5164" s="10">
        <v>41781</v>
      </c>
      <c r="H5164" s="10">
        <v>41786</v>
      </c>
      <c r="I5164" t="s">
        <v>14</v>
      </c>
      <c r="J5164" t="s">
        <v>15</v>
      </c>
      <c r="K5164" t="str">
        <f>INDEX(State_Code_Name!B:B,MATCH(Consumer_Complaints!E5164,State_Code_Name!C:C,0))</f>
        <v>Texas</v>
      </c>
      <c r="L5164">
        <f t="shared" si="240"/>
        <v>5</v>
      </c>
      <c r="M5164">
        <f t="shared" si="241"/>
        <v>2014</v>
      </c>
      <c r="N5164" t="str">
        <f t="shared" si="242"/>
        <v>Q2</v>
      </c>
    </row>
    <row r="5165" spans="1:14" x14ac:dyDescent="0.35">
      <c r="A5165">
        <v>1599739</v>
      </c>
      <c r="B5165" t="s">
        <v>69</v>
      </c>
      <c r="C5165" t="s">
        <v>26</v>
      </c>
      <c r="D5165" t="s">
        <v>27</v>
      </c>
      <c r="E5165" t="s">
        <v>31</v>
      </c>
      <c r="F5165" t="s">
        <v>19</v>
      </c>
      <c r="G5165" s="10">
        <v>42226</v>
      </c>
      <c r="H5165" s="10">
        <v>42226</v>
      </c>
      <c r="I5165" t="s">
        <v>14</v>
      </c>
      <c r="J5165" t="s">
        <v>14</v>
      </c>
      <c r="K5165" t="str">
        <f>INDEX(State_Code_Name!B:B,MATCH(Consumer_Complaints!E5165,State_Code_Name!C:C,0))</f>
        <v>Texas</v>
      </c>
      <c r="L5165">
        <f t="shared" si="240"/>
        <v>0</v>
      </c>
      <c r="M5165">
        <f t="shared" si="241"/>
        <v>2015</v>
      </c>
      <c r="N5165" t="str">
        <f t="shared" si="242"/>
        <v>Q3</v>
      </c>
    </row>
    <row r="5166" spans="1:14" x14ac:dyDescent="0.35">
      <c r="A5166">
        <v>1233374</v>
      </c>
      <c r="B5166" t="s">
        <v>395</v>
      </c>
      <c r="C5166" t="s">
        <v>32</v>
      </c>
      <c r="D5166" t="s">
        <v>41</v>
      </c>
      <c r="E5166" t="s">
        <v>186</v>
      </c>
      <c r="F5166" t="s">
        <v>19</v>
      </c>
      <c r="G5166" s="10">
        <v>42279</v>
      </c>
      <c r="H5166" s="10">
        <v>42279</v>
      </c>
      <c r="I5166" t="s">
        <v>14</v>
      </c>
      <c r="J5166" t="s">
        <v>14</v>
      </c>
      <c r="K5166" t="str">
        <f>INDEX(State_Code_Name!B:B,MATCH(Consumer_Complaints!E5166,State_Code_Name!C:C,0))</f>
        <v>Arkansas</v>
      </c>
      <c r="L5166">
        <f t="shared" si="240"/>
        <v>0</v>
      </c>
      <c r="M5166">
        <f t="shared" si="241"/>
        <v>2015</v>
      </c>
      <c r="N5166" t="str">
        <f t="shared" si="242"/>
        <v>Q4</v>
      </c>
    </row>
    <row r="5167" spans="1:14" x14ac:dyDescent="0.35">
      <c r="A5167">
        <v>1336233</v>
      </c>
      <c r="B5167" t="s">
        <v>177</v>
      </c>
      <c r="C5167" t="s">
        <v>32</v>
      </c>
      <c r="D5167" t="s">
        <v>161</v>
      </c>
      <c r="E5167" t="s">
        <v>18</v>
      </c>
      <c r="F5167" t="s">
        <v>19</v>
      </c>
      <c r="G5167" s="10">
        <v>42112</v>
      </c>
      <c r="H5167" s="10">
        <v>42112</v>
      </c>
      <c r="I5167" t="s">
        <v>14</v>
      </c>
      <c r="J5167" t="s">
        <v>14</v>
      </c>
      <c r="K5167" t="str">
        <f>INDEX(State_Code_Name!B:B,MATCH(Consumer_Complaints!E5167,State_Code_Name!C:C,0))</f>
        <v>California</v>
      </c>
      <c r="L5167">
        <f t="shared" si="240"/>
        <v>0</v>
      </c>
      <c r="M5167">
        <f t="shared" si="241"/>
        <v>2015</v>
      </c>
      <c r="N5167" t="str">
        <f t="shared" si="242"/>
        <v>Q2</v>
      </c>
    </row>
    <row r="5168" spans="1:14" x14ac:dyDescent="0.35">
      <c r="A5168">
        <v>1825003</v>
      </c>
      <c r="B5168" t="s">
        <v>47</v>
      </c>
      <c r="C5168" t="s">
        <v>26</v>
      </c>
      <c r="D5168" t="s">
        <v>78</v>
      </c>
      <c r="E5168" t="s">
        <v>18</v>
      </c>
      <c r="F5168" t="s">
        <v>19</v>
      </c>
      <c r="G5168" s="10">
        <v>42616</v>
      </c>
      <c r="H5168" s="10">
        <v>42616</v>
      </c>
      <c r="I5168" t="s">
        <v>14</v>
      </c>
      <c r="J5168" t="s">
        <v>15</v>
      </c>
      <c r="K5168" t="str">
        <f>INDEX(State_Code_Name!B:B,MATCH(Consumer_Complaints!E5168,State_Code_Name!C:C,0))</f>
        <v>California</v>
      </c>
      <c r="L5168">
        <f t="shared" si="240"/>
        <v>0</v>
      </c>
      <c r="M5168">
        <f t="shared" si="241"/>
        <v>2016</v>
      </c>
      <c r="N5168" t="str">
        <f t="shared" si="242"/>
        <v>Q3</v>
      </c>
    </row>
    <row r="5169" spans="1:14" x14ac:dyDescent="0.35">
      <c r="A5169">
        <v>1705573</v>
      </c>
      <c r="B5169" t="s">
        <v>258</v>
      </c>
      <c r="C5169" t="s">
        <v>16</v>
      </c>
      <c r="D5169" t="s">
        <v>20</v>
      </c>
      <c r="E5169" t="s">
        <v>18</v>
      </c>
      <c r="F5169" t="s">
        <v>57</v>
      </c>
      <c r="G5169" s="10">
        <v>42354</v>
      </c>
      <c r="H5169" s="10">
        <v>42356</v>
      </c>
      <c r="I5169" t="s">
        <v>14</v>
      </c>
      <c r="J5169" t="s">
        <v>15</v>
      </c>
      <c r="K5169" t="str">
        <f>INDEX(State_Code_Name!B:B,MATCH(Consumer_Complaints!E5169,State_Code_Name!C:C,0))</f>
        <v>California</v>
      </c>
      <c r="L5169">
        <f t="shared" si="240"/>
        <v>2</v>
      </c>
      <c r="M5169">
        <f t="shared" si="241"/>
        <v>2015</v>
      </c>
      <c r="N5169" t="str">
        <f t="shared" si="242"/>
        <v>Q4</v>
      </c>
    </row>
    <row r="5170" spans="1:14" x14ac:dyDescent="0.35">
      <c r="A5170">
        <v>376412</v>
      </c>
      <c r="B5170" t="s">
        <v>180</v>
      </c>
      <c r="C5170" t="s">
        <v>172</v>
      </c>
      <c r="D5170" t="s">
        <v>266</v>
      </c>
      <c r="E5170" t="s">
        <v>46</v>
      </c>
      <c r="F5170" t="s">
        <v>19</v>
      </c>
      <c r="G5170" s="10">
        <v>41490</v>
      </c>
      <c r="H5170" s="10">
        <v>41490</v>
      </c>
      <c r="I5170" t="s">
        <v>14</v>
      </c>
      <c r="J5170" t="s">
        <v>15</v>
      </c>
      <c r="K5170" t="str">
        <f>INDEX(State_Code_Name!B:B,MATCH(Consumer_Complaints!E5170,State_Code_Name!C:C,0))</f>
        <v>Pennsylvania</v>
      </c>
      <c r="L5170">
        <f t="shared" si="240"/>
        <v>0</v>
      </c>
      <c r="M5170">
        <f t="shared" si="241"/>
        <v>2013</v>
      </c>
      <c r="N5170" t="str">
        <f t="shared" si="242"/>
        <v>Q3</v>
      </c>
    </row>
    <row r="5171" spans="1:14" x14ac:dyDescent="0.35">
      <c r="A5171">
        <v>632662</v>
      </c>
      <c r="B5171" t="s">
        <v>156</v>
      </c>
      <c r="C5171" t="s">
        <v>32</v>
      </c>
      <c r="D5171" t="s">
        <v>41</v>
      </c>
      <c r="E5171" t="s">
        <v>31</v>
      </c>
      <c r="F5171" t="s">
        <v>57</v>
      </c>
      <c r="G5171" s="10">
        <v>41621</v>
      </c>
      <c r="H5171" s="10">
        <v>41624</v>
      </c>
      <c r="I5171" t="s">
        <v>14</v>
      </c>
      <c r="J5171" t="s">
        <v>15</v>
      </c>
      <c r="K5171" t="str">
        <f>INDEX(State_Code_Name!B:B,MATCH(Consumer_Complaints!E5171,State_Code_Name!C:C,0))</f>
        <v>Texas</v>
      </c>
      <c r="L5171">
        <f t="shared" si="240"/>
        <v>3</v>
      </c>
      <c r="M5171">
        <f t="shared" si="241"/>
        <v>2013</v>
      </c>
      <c r="N5171" t="str">
        <f t="shared" si="242"/>
        <v>Q4</v>
      </c>
    </row>
    <row r="5172" spans="1:14" x14ac:dyDescent="0.35">
      <c r="A5172">
        <v>986588</v>
      </c>
      <c r="B5172" t="s">
        <v>893</v>
      </c>
      <c r="C5172" t="s">
        <v>32</v>
      </c>
      <c r="D5172" t="s">
        <v>41</v>
      </c>
      <c r="E5172" t="s">
        <v>153</v>
      </c>
      <c r="F5172" t="s">
        <v>19</v>
      </c>
      <c r="G5172" s="10">
        <v>41866</v>
      </c>
      <c r="H5172" s="10">
        <v>41871</v>
      </c>
      <c r="I5172" t="s">
        <v>14</v>
      </c>
      <c r="J5172" t="s">
        <v>15</v>
      </c>
      <c r="K5172" t="str">
        <f>INDEX(State_Code_Name!B:B,MATCH(Consumer_Complaints!E5172,State_Code_Name!C:C,0))</f>
        <v>Rhode Island</v>
      </c>
      <c r="L5172">
        <f t="shared" si="240"/>
        <v>5</v>
      </c>
      <c r="M5172">
        <f t="shared" si="241"/>
        <v>2014</v>
      </c>
      <c r="N5172" t="str">
        <f t="shared" si="242"/>
        <v>Q3</v>
      </c>
    </row>
    <row r="5173" spans="1:14" x14ac:dyDescent="0.35">
      <c r="A5173">
        <v>659132</v>
      </c>
      <c r="B5173" t="s">
        <v>748</v>
      </c>
      <c r="C5173" t="s">
        <v>32</v>
      </c>
      <c r="D5173" t="s">
        <v>104</v>
      </c>
      <c r="E5173" t="s">
        <v>31</v>
      </c>
      <c r="F5173" t="s">
        <v>19</v>
      </c>
      <c r="G5173" s="10">
        <v>41852</v>
      </c>
      <c r="H5173" s="10">
        <v>41852</v>
      </c>
      <c r="I5173" t="s">
        <v>14</v>
      </c>
      <c r="J5173" t="s">
        <v>15</v>
      </c>
      <c r="K5173" t="str">
        <f>INDEX(State_Code_Name!B:B,MATCH(Consumer_Complaints!E5173,State_Code_Name!C:C,0))</f>
        <v>Texas</v>
      </c>
      <c r="L5173">
        <f t="shared" si="240"/>
        <v>0</v>
      </c>
      <c r="M5173">
        <f t="shared" si="241"/>
        <v>2014</v>
      </c>
      <c r="N5173" t="str">
        <f t="shared" si="242"/>
        <v>Q3</v>
      </c>
    </row>
    <row r="5174" spans="1:14" x14ac:dyDescent="0.35">
      <c r="A5174">
        <v>720197</v>
      </c>
      <c r="B5174" t="s">
        <v>97</v>
      </c>
      <c r="C5174" t="s">
        <v>52</v>
      </c>
      <c r="D5174" t="s">
        <v>76</v>
      </c>
      <c r="F5174" t="s">
        <v>19</v>
      </c>
      <c r="G5174" s="10">
        <v>41689</v>
      </c>
      <c r="H5174" s="10">
        <v>41691</v>
      </c>
      <c r="I5174" t="s">
        <v>14</v>
      </c>
      <c r="J5174" t="s">
        <v>15</v>
      </c>
      <c r="K5174" t="e">
        <f>INDEX(State_Code_Name!B:B,MATCH(Consumer_Complaints!E5174,State_Code_Name!C:C,0))</f>
        <v>#N/A</v>
      </c>
      <c r="L5174">
        <f t="shared" si="240"/>
        <v>2</v>
      </c>
      <c r="M5174">
        <f t="shared" si="241"/>
        <v>2014</v>
      </c>
      <c r="N5174" t="str">
        <f t="shared" si="242"/>
        <v>Q1</v>
      </c>
    </row>
    <row r="5175" spans="1:14" x14ac:dyDescent="0.35">
      <c r="A5175">
        <v>634583</v>
      </c>
      <c r="B5175" t="s">
        <v>242</v>
      </c>
      <c r="C5175" t="s">
        <v>32</v>
      </c>
      <c r="D5175" t="s">
        <v>116</v>
      </c>
      <c r="E5175" t="s">
        <v>126</v>
      </c>
      <c r="F5175" t="s">
        <v>19</v>
      </c>
      <c r="G5175" s="10">
        <v>41621</v>
      </c>
      <c r="H5175" s="10">
        <v>41621</v>
      </c>
      <c r="I5175" t="s">
        <v>14</v>
      </c>
      <c r="J5175" t="s">
        <v>15</v>
      </c>
      <c r="K5175" t="str">
        <f>INDEX(State_Code_Name!B:B,MATCH(Consumer_Complaints!E5175,State_Code_Name!C:C,0))</f>
        <v>Oklahoma</v>
      </c>
      <c r="L5175">
        <f t="shared" si="240"/>
        <v>0</v>
      </c>
      <c r="M5175">
        <f t="shared" si="241"/>
        <v>2013</v>
      </c>
      <c r="N5175" t="str">
        <f t="shared" si="242"/>
        <v>Q4</v>
      </c>
    </row>
    <row r="5176" spans="1:14" x14ac:dyDescent="0.35">
      <c r="A5176">
        <v>853388</v>
      </c>
      <c r="B5176" t="s">
        <v>30</v>
      </c>
      <c r="C5176" t="s">
        <v>26</v>
      </c>
      <c r="D5176" t="s">
        <v>27</v>
      </c>
      <c r="E5176" t="s">
        <v>31</v>
      </c>
      <c r="F5176" t="s">
        <v>19</v>
      </c>
      <c r="G5176" s="10">
        <v>41774</v>
      </c>
      <c r="H5176" s="10">
        <v>41774</v>
      </c>
      <c r="I5176" t="s">
        <v>14</v>
      </c>
      <c r="J5176" t="s">
        <v>15</v>
      </c>
      <c r="K5176" t="str">
        <f>INDEX(State_Code_Name!B:B,MATCH(Consumer_Complaints!E5176,State_Code_Name!C:C,0))</f>
        <v>Texas</v>
      </c>
      <c r="L5176">
        <f t="shared" si="240"/>
        <v>0</v>
      </c>
      <c r="M5176">
        <f t="shared" si="241"/>
        <v>2014</v>
      </c>
      <c r="N5176" t="str">
        <f t="shared" si="242"/>
        <v>Q2</v>
      </c>
    </row>
    <row r="5177" spans="1:14" x14ac:dyDescent="0.35">
      <c r="A5177">
        <v>845400</v>
      </c>
      <c r="B5177" t="s">
        <v>11</v>
      </c>
      <c r="C5177" t="s">
        <v>172</v>
      </c>
      <c r="D5177" t="s">
        <v>190</v>
      </c>
      <c r="E5177" t="s">
        <v>29</v>
      </c>
      <c r="F5177" t="s">
        <v>19</v>
      </c>
      <c r="G5177" s="10">
        <v>41887</v>
      </c>
      <c r="H5177" s="10">
        <v>41887</v>
      </c>
      <c r="I5177" t="s">
        <v>14</v>
      </c>
      <c r="J5177" t="s">
        <v>15</v>
      </c>
      <c r="K5177" t="str">
        <f>INDEX(State_Code_Name!B:B,MATCH(Consumer_Complaints!E5177,State_Code_Name!C:C,0))</f>
        <v>Connecticut</v>
      </c>
      <c r="L5177">
        <f t="shared" si="240"/>
        <v>0</v>
      </c>
      <c r="M5177">
        <f t="shared" si="241"/>
        <v>2014</v>
      </c>
      <c r="N5177" t="str">
        <f t="shared" si="242"/>
        <v>Q3</v>
      </c>
    </row>
    <row r="5178" spans="1:14" x14ac:dyDescent="0.35">
      <c r="A5178">
        <v>1586632</v>
      </c>
      <c r="B5178" t="s">
        <v>113</v>
      </c>
      <c r="C5178" t="s">
        <v>36</v>
      </c>
      <c r="D5178" t="s">
        <v>84</v>
      </c>
      <c r="E5178" t="s">
        <v>98</v>
      </c>
      <c r="F5178" t="s">
        <v>19</v>
      </c>
      <c r="G5178" s="10">
        <v>42277</v>
      </c>
      <c r="H5178" s="10">
        <v>42277</v>
      </c>
      <c r="I5178" t="s">
        <v>14</v>
      </c>
      <c r="J5178" t="s">
        <v>15</v>
      </c>
      <c r="K5178" t="str">
        <f>INDEX(State_Code_Name!B:B,MATCH(Consumer_Complaints!E5178,State_Code_Name!C:C,0))</f>
        <v>Colorado</v>
      </c>
      <c r="L5178">
        <f t="shared" si="240"/>
        <v>0</v>
      </c>
      <c r="M5178">
        <f t="shared" si="241"/>
        <v>2015</v>
      </c>
      <c r="N5178" t="str">
        <f t="shared" si="242"/>
        <v>Q3</v>
      </c>
    </row>
    <row r="5179" spans="1:14" x14ac:dyDescent="0.35">
      <c r="A5179">
        <v>1573807</v>
      </c>
      <c r="B5179" t="s">
        <v>136</v>
      </c>
      <c r="C5179" t="s">
        <v>16</v>
      </c>
      <c r="D5179" t="s">
        <v>144</v>
      </c>
      <c r="E5179" t="s">
        <v>42</v>
      </c>
      <c r="F5179" t="s">
        <v>305</v>
      </c>
      <c r="G5179" s="10">
        <v>42269</v>
      </c>
      <c r="H5179" s="10">
        <v>42271</v>
      </c>
      <c r="I5179" t="s">
        <v>14</v>
      </c>
      <c r="J5179" t="s">
        <v>14</v>
      </c>
      <c r="K5179" t="str">
        <f>INDEX(State_Code_Name!B:B,MATCH(Consumer_Complaints!E5179,State_Code_Name!C:C,0))</f>
        <v>North Carolina</v>
      </c>
      <c r="L5179">
        <f t="shared" si="240"/>
        <v>2</v>
      </c>
      <c r="M5179">
        <f t="shared" si="241"/>
        <v>2015</v>
      </c>
      <c r="N5179" t="str">
        <f t="shared" si="242"/>
        <v>Q3</v>
      </c>
    </row>
    <row r="5180" spans="1:14" x14ac:dyDescent="0.35">
      <c r="A5180">
        <v>836792</v>
      </c>
      <c r="B5180" t="s">
        <v>38</v>
      </c>
      <c r="C5180" t="s">
        <v>36</v>
      </c>
      <c r="D5180" t="s">
        <v>84</v>
      </c>
      <c r="E5180" t="s">
        <v>59</v>
      </c>
      <c r="F5180" t="s">
        <v>19</v>
      </c>
      <c r="G5180" s="10">
        <v>41703</v>
      </c>
      <c r="H5180" s="10">
        <v>41703</v>
      </c>
      <c r="I5180" t="s">
        <v>14</v>
      </c>
      <c r="J5180" t="s">
        <v>15</v>
      </c>
      <c r="K5180" t="str">
        <f>INDEX(State_Code_Name!B:B,MATCH(Consumer_Complaints!E5180,State_Code_Name!C:C,0))</f>
        <v>Illinois</v>
      </c>
      <c r="L5180">
        <f t="shared" si="240"/>
        <v>0</v>
      </c>
      <c r="M5180">
        <f t="shared" si="241"/>
        <v>2014</v>
      </c>
      <c r="N5180" t="str">
        <f t="shared" si="242"/>
        <v>Q1</v>
      </c>
    </row>
    <row r="5181" spans="1:14" x14ac:dyDescent="0.35">
      <c r="A5181">
        <v>1520596</v>
      </c>
      <c r="B5181" t="s">
        <v>81</v>
      </c>
      <c r="C5181" t="s">
        <v>26</v>
      </c>
      <c r="D5181" t="s">
        <v>27</v>
      </c>
      <c r="E5181" t="s">
        <v>31</v>
      </c>
      <c r="F5181" t="s">
        <v>19</v>
      </c>
      <c r="G5181" s="10">
        <v>42231</v>
      </c>
      <c r="H5181" s="10">
        <v>42233</v>
      </c>
      <c r="I5181" t="s">
        <v>14</v>
      </c>
      <c r="J5181" t="s">
        <v>15</v>
      </c>
      <c r="K5181" t="str">
        <f>INDEX(State_Code_Name!B:B,MATCH(Consumer_Complaints!E5181,State_Code_Name!C:C,0))</f>
        <v>Texas</v>
      </c>
      <c r="L5181">
        <f t="shared" si="240"/>
        <v>2</v>
      </c>
      <c r="M5181">
        <f t="shared" si="241"/>
        <v>2015</v>
      </c>
      <c r="N5181" t="str">
        <f t="shared" si="242"/>
        <v>Q3</v>
      </c>
    </row>
    <row r="5182" spans="1:14" x14ac:dyDescent="0.35">
      <c r="A5182">
        <v>1983142</v>
      </c>
      <c r="B5182" t="s">
        <v>489</v>
      </c>
      <c r="C5182" t="s">
        <v>32</v>
      </c>
      <c r="D5182" t="s">
        <v>116</v>
      </c>
      <c r="E5182" t="s">
        <v>35</v>
      </c>
      <c r="F5182" t="s">
        <v>19</v>
      </c>
      <c r="G5182" s="10">
        <v>42544</v>
      </c>
      <c r="H5182" s="10">
        <v>42546</v>
      </c>
      <c r="I5182" t="s">
        <v>14</v>
      </c>
      <c r="J5182" t="s">
        <v>15</v>
      </c>
      <c r="K5182" t="str">
        <f>INDEX(State_Code_Name!B:B,MATCH(Consumer_Complaints!E5182,State_Code_Name!C:C,0))</f>
        <v>Florida</v>
      </c>
      <c r="L5182">
        <f t="shared" si="240"/>
        <v>2</v>
      </c>
      <c r="M5182">
        <f t="shared" si="241"/>
        <v>2016</v>
      </c>
      <c r="N5182" t="str">
        <f t="shared" si="242"/>
        <v>Q2</v>
      </c>
    </row>
    <row r="5183" spans="1:14" x14ac:dyDescent="0.35">
      <c r="A5183">
        <v>1661656</v>
      </c>
      <c r="B5183" t="s">
        <v>147</v>
      </c>
      <c r="C5183" t="s">
        <v>36</v>
      </c>
      <c r="D5183" t="s">
        <v>80</v>
      </c>
      <c r="E5183" t="s">
        <v>31</v>
      </c>
      <c r="F5183" t="s">
        <v>57</v>
      </c>
      <c r="G5183" s="10">
        <v>42326</v>
      </c>
      <c r="H5183" s="10">
        <v>42332</v>
      </c>
      <c r="I5183" t="s">
        <v>14</v>
      </c>
      <c r="J5183" t="s">
        <v>15</v>
      </c>
      <c r="K5183" t="str">
        <f>INDEX(State_Code_Name!B:B,MATCH(Consumer_Complaints!E5183,State_Code_Name!C:C,0))</f>
        <v>Texas</v>
      </c>
      <c r="L5183">
        <f t="shared" si="240"/>
        <v>6</v>
      </c>
      <c r="M5183">
        <f t="shared" si="241"/>
        <v>2015</v>
      </c>
      <c r="N5183" t="str">
        <f t="shared" si="242"/>
        <v>Q4</v>
      </c>
    </row>
    <row r="5184" spans="1:14" x14ac:dyDescent="0.35">
      <c r="A5184">
        <v>546674</v>
      </c>
      <c r="B5184" t="s">
        <v>50</v>
      </c>
      <c r="C5184" t="s">
        <v>36</v>
      </c>
      <c r="D5184" t="s">
        <v>99</v>
      </c>
      <c r="E5184" t="s">
        <v>137</v>
      </c>
      <c r="F5184" t="s">
        <v>19</v>
      </c>
      <c r="G5184" s="10">
        <v>41546</v>
      </c>
      <c r="H5184" s="10">
        <v>41546</v>
      </c>
      <c r="I5184" t="s">
        <v>14</v>
      </c>
      <c r="J5184" t="s">
        <v>14</v>
      </c>
      <c r="K5184" t="str">
        <f>INDEX(State_Code_Name!B:B,MATCH(Consumer_Complaints!E5184,State_Code_Name!C:C,0))</f>
        <v>Kansas</v>
      </c>
      <c r="L5184">
        <f t="shared" si="240"/>
        <v>0</v>
      </c>
      <c r="M5184">
        <f t="shared" si="241"/>
        <v>2013</v>
      </c>
      <c r="N5184" t="str">
        <f t="shared" si="242"/>
        <v>Q3</v>
      </c>
    </row>
    <row r="5185" spans="1:14" x14ac:dyDescent="0.35">
      <c r="A5185">
        <v>1926713</v>
      </c>
      <c r="B5185" t="s">
        <v>30</v>
      </c>
      <c r="C5185" t="s">
        <v>26</v>
      </c>
      <c r="D5185" t="s">
        <v>78</v>
      </c>
      <c r="F5185" t="s">
        <v>19</v>
      </c>
      <c r="G5185" s="10">
        <v>42506</v>
      </c>
      <c r="H5185" s="10">
        <v>42506</v>
      </c>
      <c r="I5185" t="s">
        <v>14</v>
      </c>
      <c r="J5185" t="s">
        <v>15</v>
      </c>
      <c r="K5185" t="e">
        <f>INDEX(State_Code_Name!B:B,MATCH(Consumer_Complaints!E5185,State_Code_Name!C:C,0))</f>
        <v>#N/A</v>
      </c>
      <c r="L5185">
        <f t="shared" si="240"/>
        <v>0</v>
      </c>
      <c r="M5185">
        <f t="shared" si="241"/>
        <v>2016</v>
      </c>
      <c r="N5185" t="str">
        <f t="shared" si="242"/>
        <v>Q2</v>
      </c>
    </row>
    <row r="5186" spans="1:14" x14ac:dyDescent="0.35">
      <c r="A5186">
        <v>1262848</v>
      </c>
      <c r="B5186" t="s">
        <v>60</v>
      </c>
      <c r="C5186" t="s">
        <v>52</v>
      </c>
      <c r="D5186" t="s">
        <v>103</v>
      </c>
      <c r="E5186" t="s">
        <v>118</v>
      </c>
      <c r="F5186" t="s">
        <v>19</v>
      </c>
      <c r="G5186" s="10">
        <v>42038</v>
      </c>
      <c r="H5186" s="10">
        <v>42038</v>
      </c>
      <c r="I5186" t="s">
        <v>14</v>
      </c>
      <c r="J5186" t="s">
        <v>15</v>
      </c>
      <c r="K5186" t="str">
        <f>INDEX(State_Code_Name!B:B,MATCH(Consumer_Complaints!E5186,State_Code_Name!C:C,0))</f>
        <v>Alabama</v>
      </c>
      <c r="L5186">
        <f t="shared" si="240"/>
        <v>0</v>
      </c>
      <c r="M5186">
        <f t="shared" si="241"/>
        <v>2015</v>
      </c>
      <c r="N5186" t="str">
        <f t="shared" si="242"/>
        <v>Q1</v>
      </c>
    </row>
    <row r="5187" spans="1:14" x14ac:dyDescent="0.35">
      <c r="A5187">
        <v>1484525</v>
      </c>
      <c r="B5187" t="s">
        <v>105</v>
      </c>
      <c r="C5187" t="s">
        <v>32</v>
      </c>
      <c r="D5187" t="s">
        <v>161</v>
      </c>
      <c r="E5187" t="s">
        <v>74</v>
      </c>
      <c r="F5187" t="s">
        <v>19</v>
      </c>
      <c r="G5187" s="10">
        <v>42208</v>
      </c>
      <c r="H5187" s="10">
        <v>42208</v>
      </c>
      <c r="I5187" t="s">
        <v>14</v>
      </c>
      <c r="J5187" t="s">
        <v>15</v>
      </c>
      <c r="K5187" t="str">
        <f>INDEX(State_Code_Name!B:B,MATCH(Consumer_Complaints!E5187,State_Code_Name!C:C,0))</f>
        <v>Tennessee</v>
      </c>
      <c r="L5187">
        <f t="shared" ref="L5187:L5250" si="243">H5187-G5187</f>
        <v>0</v>
      </c>
      <c r="M5187">
        <f t="shared" ref="M5187:M5250" si="244">YEAR(G5187)</f>
        <v>2015</v>
      </c>
      <c r="N5187" t="str">
        <f t="shared" ref="N5187:N5250" si="245">IF(MONTH(G5187)&lt;=3,"Q1",IF(MONTH(G5187)&lt;=6,"Q2",IF(MONTH(G5187)&lt;=9,"Q3","Q4")))</f>
        <v>Q3</v>
      </c>
    </row>
    <row r="5188" spans="1:14" x14ac:dyDescent="0.35">
      <c r="A5188">
        <v>1331257</v>
      </c>
      <c r="B5188" t="s">
        <v>205</v>
      </c>
      <c r="C5188" t="s">
        <v>32</v>
      </c>
      <c r="D5188" t="s">
        <v>44</v>
      </c>
      <c r="E5188" t="s">
        <v>48</v>
      </c>
      <c r="F5188" t="s">
        <v>13</v>
      </c>
      <c r="G5188" s="10">
        <v>42109</v>
      </c>
      <c r="H5188" s="10">
        <v>42111</v>
      </c>
      <c r="I5188" t="s">
        <v>14</v>
      </c>
      <c r="J5188" t="s">
        <v>15</v>
      </c>
      <c r="K5188" t="str">
        <f>INDEX(State_Code_Name!B:B,MATCH(Consumer_Complaints!E5188,State_Code_Name!C:C,0))</f>
        <v>New Jersey</v>
      </c>
      <c r="L5188">
        <f t="shared" si="243"/>
        <v>2</v>
      </c>
      <c r="M5188">
        <f t="shared" si="244"/>
        <v>2015</v>
      </c>
      <c r="N5188" t="str">
        <f t="shared" si="245"/>
        <v>Q2</v>
      </c>
    </row>
    <row r="5189" spans="1:14" x14ac:dyDescent="0.35">
      <c r="A5189">
        <v>1954979</v>
      </c>
      <c r="B5189" t="s">
        <v>113</v>
      </c>
      <c r="C5189" t="s">
        <v>36</v>
      </c>
      <c r="D5189" t="s">
        <v>281</v>
      </c>
      <c r="E5189" t="s">
        <v>118</v>
      </c>
      <c r="F5189" t="s">
        <v>19</v>
      </c>
      <c r="G5189" s="10">
        <v>42527</v>
      </c>
      <c r="H5189" s="10">
        <v>42527</v>
      </c>
      <c r="I5189" t="s">
        <v>14</v>
      </c>
      <c r="J5189" t="s">
        <v>15</v>
      </c>
      <c r="K5189" t="str">
        <f>INDEX(State_Code_Name!B:B,MATCH(Consumer_Complaints!E5189,State_Code_Name!C:C,0))</f>
        <v>Alabama</v>
      </c>
      <c r="L5189">
        <f t="shared" si="243"/>
        <v>0</v>
      </c>
      <c r="M5189">
        <f t="shared" si="244"/>
        <v>2016</v>
      </c>
      <c r="N5189" t="str">
        <f t="shared" si="245"/>
        <v>Q2</v>
      </c>
    </row>
    <row r="5190" spans="1:14" x14ac:dyDescent="0.35">
      <c r="A5190">
        <v>1176871</v>
      </c>
      <c r="B5190" t="s">
        <v>156</v>
      </c>
      <c r="C5190" t="s">
        <v>32</v>
      </c>
      <c r="D5190" t="s">
        <v>116</v>
      </c>
      <c r="E5190" t="s">
        <v>35</v>
      </c>
      <c r="F5190" t="s">
        <v>19</v>
      </c>
      <c r="G5190" s="10">
        <v>42004</v>
      </c>
      <c r="H5190" s="10">
        <v>42004</v>
      </c>
      <c r="I5190" t="s">
        <v>14</v>
      </c>
      <c r="J5190" t="s">
        <v>15</v>
      </c>
      <c r="K5190" t="str">
        <f>INDEX(State_Code_Name!B:B,MATCH(Consumer_Complaints!E5190,State_Code_Name!C:C,0))</f>
        <v>Florida</v>
      </c>
      <c r="L5190">
        <f t="shared" si="243"/>
        <v>0</v>
      </c>
      <c r="M5190">
        <f t="shared" si="244"/>
        <v>2014</v>
      </c>
      <c r="N5190" t="str">
        <f t="shared" si="245"/>
        <v>Q4</v>
      </c>
    </row>
    <row r="5191" spans="1:14" x14ac:dyDescent="0.35">
      <c r="A5191">
        <v>1576931</v>
      </c>
      <c r="B5191" t="s">
        <v>697</v>
      </c>
      <c r="C5191" t="s">
        <v>32</v>
      </c>
      <c r="D5191" t="s">
        <v>161</v>
      </c>
      <c r="E5191" t="s">
        <v>42</v>
      </c>
      <c r="F5191" t="s">
        <v>19</v>
      </c>
      <c r="G5191" s="10">
        <v>42270</v>
      </c>
      <c r="H5191" s="10">
        <v>42270</v>
      </c>
      <c r="I5191" t="s">
        <v>14</v>
      </c>
      <c r="J5191" t="s">
        <v>15</v>
      </c>
      <c r="K5191" t="str">
        <f>INDEX(State_Code_Name!B:B,MATCH(Consumer_Complaints!E5191,State_Code_Name!C:C,0))</f>
        <v>North Carolina</v>
      </c>
      <c r="L5191">
        <f t="shared" si="243"/>
        <v>0</v>
      </c>
      <c r="M5191">
        <f t="shared" si="244"/>
        <v>2015</v>
      </c>
      <c r="N5191" t="str">
        <f t="shared" si="245"/>
        <v>Q3</v>
      </c>
    </row>
    <row r="5192" spans="1:14" x14ac:dyDescent="0.35">
      <c r="A5192">
        <v>826950</v>
      </c>
      <c r="B5192" t="s">
        <v>286</v>
      </c>
      <c r="C5192" t="s">
        <v>32</v>
      </c>
      <c r="D5192" t="s">
        <v>41</v>
      </c>
      <c r="E5192" t="s">
        <v>25</v>
      </c>
      <c r="F5192" t="s">
        <v>19</v>
      </c>
      <c r="G5192" s="10">
        <v>41755</v>
      </c>
      <c r="H5192" s="10">
        <v>41757</v>
      </c>
      <c r="I5192" t="s">
        <v>14</v>
      </c>
      <c r="J5192" t="s">
        <v>15</v>
      </c>
      <c r="K5192" t="str">
        <f>INDEX(State_Code_Name!B:B,MATCH(Consumer_Complaints!E5192,State_Code_Name!C:C,0))</f>
        <v>Georgia</v>
      </c>
      <c r="L5192">
        <f t="shared" si="243"/>
        <v>2</v>
      </c>
      <c r="M5192">
        <f t="shared" si="244"/>
        <v>2014</v>
      </c>
      <c r="N5192" t="str">
        <f t="shared" si="245"/>
        <v>Q2</v>
      </c>
    </row>
    <row r="5193" spans="1:14" x14ac:dyDescent="0.35">
      <c r="A5193">
        <v>1595041</v>
      </c>
      <c r="B5193" t="s">
        <v>1099</v>
      </c>
      <c r="C5193" t="s">
        <v>32</v>
      </c>
      <c r="D5193" t="s">
        <v>44</v>
      </c>
      <c r="E5193" t="s">
        <v>59</v>
      </c>
      <c r="F5193" t="s">
        <v>19</v>
      </c>
      <c r="G5193" s="10">
        <v>42165</v>
      </c>
      <c r="H5193" s="10">
        <v>42226</v>
      </c>
      <c r="I5193" t="s">
        <v>14</v>
      </c>
      <c r="J5193" t="s">
        <v>15</v>
      </c>
      <c r="K5193" t="str">
        <f>INDEX(State_Code_Name!B:B,MATCH(Consumer_Complaints!E5193,State_Code_Name!C:C,0))</f>
        <v>Illinois</v>
      </c>
      <c r="L5193">
        <f t="shared" si="243"/>
        <v>61</v>
      </c>
      <c r="M5193">
        <f t="shared" si="244"/>
        <v>2015</v>
      </c>
      <c r="N5193" t="str">
        <f t="shared" si="245"/>
        <v>Q2</v>
      </c>
    </row>
    <row r="5194" spans="1:14" x14ac:dyDescent="0.35">
      <c r="A5194">
        <v>606751</v>
      </c>
      <c r="B5194" t="s">
        <v>50</v>
      </c>
      <c r="C5194" t="s">
        <v>32</v>
      </c>
      <c r="D5194" t="s">
        <v>44</v>
      </c>
      <c r="E5194" t="s">
        <v>66</v>
      </c>
      <c r="F5194" t="s">
        <v>57</v>
      </c>
      <c r="G5194" s="10">
        <v>41599</v>
      </c>
      <c r="H5194" s="10">
        <v>41604</v>
      </c>
      <c r="I5194" t="s">
        <v>14</v>
      </c>
      <c r="J5194" t="s">
        <v>15</v>
      </c>
      <c r="K5194" t="str">
        <f>INDEX(State_Code_Name!B:B,MATCH(Consumer_Complaints!E5194,State_Code_Name!C:C,0))</f>
        <v>Michigan</v>
      </c>
      <c r="L5194">
        <f t="shared" si="243"/>
        <v>5</v>
      </c>
      <c r="M5194">
        <f t="shared" si="244"/>
        <v>2013</v>
      </c>
      <c r="N5194" t="str">
        <f t="shared" si="245"/>
        <v>Q4</v>
      </c>
    </row>
    <row r="5195" spans="1:14" x14ac:dyDescent="0.35">
      <c r="A5195">
        <v>1134876</v>
      </c>
      <c r="B5195" t="s">
        <v>406</v>
      </c>
      <c r="C5195" t="s">
        <v>32</v>
      </c>
      <c r="D5195" t="s">
        <v>161</v>
      </c>
      <c r="E5195" t="s">
        <v>171</v>
      </c>
      <c r="F5195" t="s">
        <v>19</v>
      </c>
      <c r="G5195" s="10">
        <v>41971</v>
      </c>
      <c r="H5195" s="10">
        <v>41971</v>
      </c>
      <c r="I5195" t="s">
        <v>14</v>
      </c>
      <c r="J5195" t="s">
        <v>15</v>
      </c>
      <c r="K5195" t="str">
        <f>INDEX(State_Code_Name!B:B,MATCH(Consumer_Complaints!E5195,State_Code_Name!C:C,0))</f>
        <v>Louisiana</v>
      </c>
      <c r="L5195">
        <f t="shared" si="243"/>
        <v>0</v>
      </c>
      <c r="M5195">
        <f t="shared" si="244"/>
        <v>2014</v>
      </c>
      <c r="N5195" t="str">
        <f t="shared" si="245"/>
        <v>Q4</v>
      </c>
    </row>
    <row r="5196" spans="1:14" x14ac:dyDescent="0.35">
      <c r="A5196">
        <v>768152</v>
      </c>
      <c r="B5196" t="s">
        <v>227</v>
      </c>
      <c r="C5196" t="s">
        <v>32</v>
      </c>
      <c r="D5196" t="s">
        <v>161</v>
      </c>
      <c r="E5196" t="s">
        <v>18</v>
      </c>
      <c r="F5196" t="s">
        <v>57</v>
      </c>
      <c r="G5196" s="10">
        <v>41717</v>
      </c>
      <c r="H5196" s="10">
        <v>41722</v>
      </c>
      <c r="I5196" t="s">
        <v>14</v>
      </c>
      <c r="J5196" t="s">
        <v>15</v>
      </c>
      <c r="K5196" t="str">
        <f>INDEX(State_Code_Name!B:B,MATCH(Consumer_Complaints!E5196,State_Code_Name!C:C,0))</f>
        <v>California</v>
      </c>
      <c r="L5196">
        <f t="shared" si="243"/>
        <v>5</v>
      </c>
      <c r="M5196">
        <f t="shared" si="244"/>
        <v>2014</v>
      </c>
      <c r="N5196" t="str">
        <f t="shared" si="245"/>
        <v>Q1</v>
      </c>
    </row>
    <row r="5197" spans="1:14" x14ac:dyDescent="0.35">
      <c r="A5197">
        <v>1147249</v>
      </c>
      <c r="B5197" t="s">
        <v>38</v>
      </c>
      <c r="C5197" t="s">
        <v>32</v>
      </c>
      <c r="D5197" t="s">
        <v>116</v>
      </c>
      <c r="E5197" t="s">
        <v>40</v>
      </c>
      <c r="F5197" t="s">
        <v>19</v>
      </c>
      <c r="G5197" s="10">
        <v>41863</v>
      </c>
      <c r="H5197" s="10">
        <v>41863</v>
      </c>
      <c r="I5197" t="s">
        <v>14</v>
      </c>
      <c r="J5197" t="s">
        <v>15</v>
      </c>
      <c r="K5197" t="str">
        <f>INDEX(State_Code_Name!B:B,MATCH(Consumer_Complaints!E5197,State_Code_Name!C:C,0))</f>
        <v>Nevada</v>
      </c>
      <c r="L5197">
        <f t="shared" si="243"/>
        <v>0</v>
      </c>
      <c r="M5197">
        <f t="shared" si="244"/>
        <v>2014</v>
      </c>
      <c r="N5197" t="str">
        <f t="shared" si="245"/>
        <v>Q3</v>
      </c>
    </row>
    <row r="5198" spans="1:14" x14ac:dyDescent="0.35">
      <c r="A5198">
        <v>1811748</v>
      </c>
      <c r="B5198" t="s">
        <v>1094</v>
      </c>
      <c r="C5198" t="s">
        <v>52</v>
      </c>
      <c r="D5198" t="s">
        <v>96</v>
      </c>
      <c r="E5198" t="s">
        <v>46</v>
      </c>
      <c r="F5198" t="s">
        <v>19</v>
      </c>
      <c r="G5198" s="10">
        <v>42372</v>
      </c>
      <c r="H5198" s="10">
        <v>42372</v>
      </c>
      <c r="I5198" t="s">
        <v>14</v>
      </c>
      <c r="J5198" t="s">
        <v>15</v>
      </c>
      <c r="K5198" t="str">
        <f>INDEX(State_Code_Name!B:B,MATCH(Consumer_Complaints!E5198,State_Code_Name!C:C,0))</f>
        <v>Pennsylvania</v>
      </c>
      <c r="L5198">
        <f t="shared" si="243"/>
        <v>0</v>
      </c>
      <c r="M5198">
        <f t="shared" si="244"/>
        <v>2016</v>
      </c>
      <c r="N5198" t="str">
        <f t="shared" si="245"/>
        <v>Q1</v>
      </c>
    </row>
    <row r="5199" spans="1:14" x14ac:dyDescent="0.35">
      <c r="A5199">
        <v>1198225</v>
      </c>
      <c r="B5199" t="s">
        <v>47</v>
      </c>
      <c r="C5199" t="s">
        <v>26</v>
      </c>
      <c r="D5199" t="s">
        <v>27</v>
      </c>
      <c r="E5199" t="s">
        <v>122</v>
      </c>
      <c r="F5199" t="s">
        <v>19</v>
      </c>
      <c r="G5199" s="10">
        <v>42022</v>
      </c>
      <c r="H5199" s="10">
        <v>42022</v>
      </c>
      <c r="I5199" t="s">
        <v>14</v>
      </c>
      <c r="J5199" t="s">
        <v>14</v>
      </c>
      <c r="K5199" t="str">
        <f>INDEX(State_Code_Name!B:B,MATCH(Consumer_Complaints!E5199,State_Code_Name!C:C,0))</f>
        <v>Maryland</v>
      </c>
      <c r="L5199">
        <f t="shared" si="243"/>
        <v>0</v>
      </c>
      <c r="M5199">
        <f t="shared" si="244"/>
        <v>2015</v>
      </c>
      <c r="N5199" t="str">
        <f t="shared" si="245"/>
        <v>Q1</v>
      </c>
    </row>
    <row r="5200" spans="1:14" x14ac:dyDescent="0.35">
      <c r="A5200">
        <v>2057214</v>
      </c>
      <c r="B5200" t="s">
        <v>81</v>
      </c>
      <c r="C5200" t="s">
        <v>36</v>
      </c>
      <c r="D5200" t="s">
        <v>202</v>
      </c>
      <c r="E5200" t="s">
        <v>158</v>
      </c>
      <c r="F5200" t="s">
        <v>19</v>
      </c>
      <c r="G5200" s="10">
        <v>42651</v>
      </c>
      <c r="H5200" s="10">
        <v>42712</v>
      </c>
      <c r="I5200" t="s">
        <v>14</v>
      </c>
      <c r="J5200" t="s">
        <v>15</v>
      </c>
      <c r="K5200" t="str">
        <f>INDEX(State_Code_Name!B:B,MATCH(Consumer_Complaints!E5200,State_Code_Name!C:C,0))</f>
        <v>New Mexico</v>
      </c>
      <c r="L5200">
        <f t="shared" si="243"/>
        <v>61</v>
      </c>
      <c r="M5200">
        <f t="shared" si="244"/>
        <v>2016</v>
      </c>
      <c r="N5200" t="str">
        <f t="shared" si="245"/>
        <v>Q4</v>
      </c>
    </row>
    <row r="5201" spans="1:14" x14ac:dyDescent="0.35">
      <c r="A5201">
        <v>1050272</v>
      </c>
      <c r="B5201" t="s">
        <v>43</v>
      </c>
      <c r="C5201" t="s">
        <v>32</v>
      </c>
      <c r="D5201" t="s">
        <v>161</v>
      </c>
      <c r="E5201" t="s">
        <v>327</v>
      </c>
      <c r="F5201" t="s">
        <v>305</v>
      </c>
      <c r="G5201" s="10">
        <v>41911</v>
      </c>
      <c r="H5201" s="10">
        <v>41912</v>
      </c>
      <c r="I5201" t="s">
        <v>14</v>
      </c>
      <c r="J5201" t="s">
        <v>15</v>
      </c>
      <c r="K5201" t="str">
        <f>INDEX(State_Code_Name!B:B,MATCH(Consumer_Complaints!E5201,State_Code_Name!C:C,0))</f>
        <v>South Dakota</v>
      </c>
      <c r="L5201">
        <f t="shared" si="243"/>
        <v>1</v>
      </c>
      <c r="M5201">
        <f t="shared" si="244"/>
        <v>2014</v>
      </c>
      <c r="N5201" t="str">
        <f t="shared" si="245"/>
        <v>Q3</v>
      </c>
    </row>
    <row r="5202" spans="1:14" x14ac:dyDescent="0.35">
      <c r="A5202">
        <v>1982212</v>
      </c>
      <c r="B5202" t="s">
        <v>708</v>
      </c>
      <c r="C5202" t="s">
        <v>26</v>
      </c>
      <c r="D5202" t="s">
        <v>27</v>
      </c>
      <c r="E5202" t="s">
        <v>70</v>
      </c>
      <c r="F5202" t="s">
        <v>19</v>
      </c>
      <c r="G5202" s="10">
        <v>42544</v>
      </c>
      <c r="H5202" s="10">
        <v>42549</v>
      </c>
      <c r="I5202" t="s">
        <v>14</v>
      </c>
      <c r="J5202" t="s">
        <v>15</v>
      </c>
      <c r="K5202" t="str">
        <f>INDEX(State_Code_Name!B:B,MATCH(Consumer_Complaints!E5202,State_Code_Name!C:C,0))</f>
        <v>Massachusetts</v>
      </c>
      <c r="L5202">
        <f t="shared" si="243"/>
        <v>5</v>
      </c>
      <c r="M5202">
        <f t="shared" si="244"/>
        <v>2016</v>
      </c>
      <c r="N5202" t="str">
        <f t="shared" si="245"/>
        <v>Q2</v>
      </c>
    </row>
    <row r="5203" spans="1:14" x14ac:dyDescent="0.35">
      <c r="A5203">
        <v>398258</v>
      </c>
      <c r="B5203" t="s">
        <v>58</v>
      </c>
      <c r="C5203" t="s">
        <v>16</v>
      </c>
      <c r="D5203" t="s">
        <v>20</v>
      </c>
      <c r="E5203" t="s">
        <v>79</v>
      </c>
      <c r="F5203" t="s">
        <v>19</v>
      </c>
      <c r="G5203" s="10">
        <v>41338</v>
      </c>
      <c r="H5203" s="10">
        <v>41338</v>
      </c>
      <c r="I5203" t="s">
        <v>14</v>
      </c>
      <c r="J5203" t="s">
        <v>15</v>
      </c>
      <c r="K5203" t="str">
        <f>INDEX(State_Code_Name!B:B,MATCH(Consumer_Complaints!E5203,State_Code_Name!C:C,0))</f>
        <v>Minnesota</v>
      </c>
      <c r="L5203">
        <f t="shared" si="243"/>
        <v>0</v>
      </c>
      <c r="M5203">
        <f t="shared" si="244"/>
        <v>2013</v>
      </c>
      <c r="N5203" t="str">
        <f t="shared" si="245"/>
        <v>Q1</v>
      </c>
    </row>
    <row r="5204" spans="1:14" x14ac:dyDescent="0.35">
      <c r="A5204">
        <v>1896212</v>
      </c>
      <c r="B5204" t="s">
        <v>38</v>
      </c>
      <c r="C5204" t="s">
        <v>36</v>
      </c>
      <c r="D5204" t="s">
        <v>80</v>
      </c>
      <c r="E5204" t="s">
        <v>12</v>
      </c>
      <c r="F5204" t="s">
        <v>57</v>
      </c>
      <c r="G5204" s="10">
        <v>42486</v>
      </c>
      <c r="H5204" s="10">
        <v>42489</v>
      </c>
      <c r="I5204" t="s">
        <v>14</v>
      </c>
      <c r="J5204" t="s">
        <v>15</v>
      </c>
      <c r="K5204" t="str">
        <f>INDEX(State_Code_Name!B:B,MATCH(Consumer_Complaints!E5204,State_Code_Name!C:C,0))</f>
        <v>Virginia</v>
      </c>
      <c r="L5204">
        <f t="shared" si="243"/>
        <v>3</v>
      </c>
      <c r="M5204">
        <f t="shared" si="244"/>
        <v>2016</v>
      </c>
      <c r="N5204" t="str">
        <f t="shared" si="245"/>
        <v>Q2</v>
      </c>
    </row>
    <row r="5205" spans="1:14" x14ac:dyDescent="0.35">
      <c r="A5205">
        <v>742422</v>
      </c>
      <c r="B5205" t="s">
        <v>38</v>
      </c>
      <c r="C5205" t="s">
        <v>9</v>
      </c>
      <c r="D5205" t="s">
        <v>132</v>
      </c>
      <c r="E5205" t="s">
        <v>128</v>
      </c>
      <c r="F5205" t="s">
        <v>13</v>
      </c>
      <c r="G5205" s="10">
        <v>41732</v>
      </c>
      <c r="H5205" s="10">
        <v>41823</v>
      </c>
      <c r="I5205" t="s">
        <v>14</v>
      </c>
      <c r="J5205" t="s">
        <v>15</v>
      </c>
      <c r="K5205" t="str">
        <f>INDEX(State_Code_Name!B:B,MATCH(Consumer_Complaints!E5205,State_Code_Name!C:C,0))</f>
        <v>New Hampshire</v>
      </c>
      <c r="L5205">
        <f t="shared" si="243"/>
        <v>91</v>
      </c>
      <c r="M5205">
        <f t="shared" si="244"/>
        <v>2014</v>
      </c>
      <c r="N5205" t="str">
        <f t="shared" si="245"/>
        <v>Q2</v>
      </c>
    </row>
    <row r="5206" spans="1:14" x14ac:dyDescent="0.35">
      <c r="A5206">
        <v>1860358</v>
      </c>
      <c r="B5206" t="s">
        <v>303</v>
      </c>
      <c r="C5206" t="s">
        <v>61</v>
      </c>
      <c r="D5206" t="s">
        <v>282</v>
      </c>
      <c r="E5206" t="s">
        <v>22</v>
      </c>
      <c r="F5206" t="s">
        <v>19</v>
      </c>
      <c r="G5206" s="10">
        <v>42373</v>
      </c>
      <c r="H5206" s="10">
        <v>42373</v>
      </c>
      <c r="I5206" t="s">
        <v>14</v>
      </c>
      <c r="J5206" t="s">
        <v>15</v>
      </c>
      <c r="K5206" t="str">
        <f>INDEX(State_Code_Name!B:B,MATCH(Consumer_Complaints!E5206,State_Code_Name!C:C,0))</f>
        <v>New York</v>
      </c>
      <c r="L5206">
        <f t="shared" si="243"/>
        <v>0</v>
      </c>
      <c r="M5206">
        <f t="shared" si="244"/>
        <v>2016</v>
      </c>
      <c r="N5206" t="str">
        <f t="shared" si="245"/>
        <v>Q1</v>
      </c>
    </row>
    <row r="5207" spans="1:14" x14ac:dyDescent="0.35">
      <c r="A5207">
        <v>601720</v>
      </c>
      <c r="B5207" t="s">
        <v>30</v>
      </c>
      <c r="C5207" t="s">
        <v>16</v>
      </c>
      <c r="D5207" t="s">
        <v>20</v>
      </c>
      <c r="F5207" t="s">
        <v>305</v>
      </c>
      <c r="G5207" s="10">
        <v>41596</v>
      </c>
      <c r="H5207" s="10">
        <v>41596</v>
      </c>
      <c r="I5207" t="s">
        <v>14</v>
      </c>
      <c r="J5207" t="s">
        <v>14</v>
      </c>
      <c r="K5207" t="e">
        <f>INDEX(State_Code_Name!B:B,MATCH(Consumer_Complaints!E5207,State_Code_Name!C:C,0))</f>
        <v>#N/A</v>
      </c>
      <c r="L5207">
        <f t="shared" si="243"/>
        <v>0</v>
      </c>
      <c r="M5207">
        <f t="shared" si="244"/>
        <v>2013</v>
      </c>
      <c r="N5207" t="str">
        <f t="shared" si="245"/>
        <v>Q4</v>
      </c>
    </row>
    <row r="5208" spans="1:14" x14ac:dyDescent="0.35">
      <c r="A5208">
        <v>1581964</v>
      </c>
      <c r="B5208" t="s">
        <v>105</v>
      </c>
      <c r="C5208" t="s">
        <v>32</v>
      </c>
      <c r="D5208" t="s">
        <v>116</v>
      </c>
      <c r="E5208" t="s">
        <v>100</v>
      </c>
      <c r="F5208" t="s">
        <v>19</v>
      </c>
      <c r="G5208" s="10">
        <v>42274</v>
      </c>
      <c r="H5208" s="10">
        <v>42274</v>
      </c>
      <c r="I5208" t="s">
        <v>14</v>
      </c>
      <c r="J5208" t="s">
        <v>14</v>
      </c>
      <c r="K5208" t="str">
        <f>INDEX(State_Code_Name!B:B,MATCH(Consumer_Complaints!E5208,State_Code_Name!C:C,0))</f>
        <v>Arizona</v>
      </c>
      <c r="L5208">
        <f t="shared" si="243"/>
        <v>0</v>
      </c>
      <c r="M5208">
        <f t="shared" si="244"/>
        <v>2015</v>
      </c>
      <c r="N5208" t="str">
        <f t="shared" si="245"/>
        <v>Q3</v>
      </c>
    </row>
    <row r="5209" spans="1:14" x14ac:dyDescent="0.35">
      <c r="A5209">
        <v>316370</v>
      </c>
      <c r="B5209" t="s">
        <v>30</v>
      </c>
      <c r="C5209" t="s">
        <v>26</v>
      </c>
      <c r="D5209" t="s">
        <v>27</v>
      </c>
      <c r="E5209" t="s">
        <v>31</v>
      </c>
      <c r="F5209" t="s">
        <v>19</v>
      </c>
      <c r="G5209" s="10">
        <v>41318</v>
      </c>
      <c r="H5209" s="10">
        <v>41320</v>
      </c>
      <c r="I5209" t="s">
        <v>14</v>
      </c>
      <c r="J5209" t="s">
        <v>15</v>
      </c>
      <c r="K5209" t="str">
        <f>INDEX(State_Code_Name!B:B,MATCH(Consumer_Complaints!E5209,State_Code_Name!C:C,0))</f>
        <v>Texas</v>
      </c>
      <c r="L5209">
        <f t="shared" si="243"/>
        <v>2</v>
      </c>
      <c r="M5209">
        <f t="shared" si="244"/>
        <v>2013</v>
      </c>
      <c r="N5209" t="str">
        <f t="shared" si="245"/>
        <v>Q1</v>
      </c>
    </row>
    <row r="5210" spans="1:14" x14ac:dyDescent="0.35">
      <c r="A5210">
        <v>605170</v>
      </c>
      <c r="B5210" t="s">
        <v>92</v>
      </c>
      <c r="C5210" t="s">
        <v>9</v>
      </c>
      <c r="D5210" t="s">
        <v>10</v>
      </c>
      <c r="E5210" t="s">
        <v>22</v>
      </c>
      <c r="F5210" t="s">
        <v>13</v>
      </c>
      <c r="G5210" s="10">
        <v>41598</v>
      </c>
      <c r="H5210" s="10">
        <v>41599</v>
      </c>
      <c r="I5210" t="s">
        <v>14</v>
      </c>
      <c r="J5210" t="s">
        <v>14</v>
      </c>
      <c r="K5210" t="str">
        <f>INDEX(State_Code_Name!B:B,MATCH(Consumer_Complaints!E5210,State_Code_Name!C:C,0))</f>
        <v>New York</v>
      </c>
      <c r="L5210">
        <f t="shared" si="243"/>
        <v>1</v>
      </c>
      <c r="M5210">
        <f t="shared" si="244"/>
        <v>2013</v>
      </c>
      <c r="N5210" t="str">
        <f t="shared" si="245"/>
        <v>Q4</v>
      </c>
    </row>
    <row r="5211" spans="1:14" x14ac:dyDescent="0.35">
      <c r="A5211">
        <v>1797761</v>
      </c>
      <c r="B5211" t="s">
        <v>54</v>
      </c>
      <c r="C5211" t="s">
        <v>52</v>
      </c>
      <c r="D5211" t="s">
        <v>96</v>
      </c>
      <c r="E5211" t="s">
        <v>18</v>
      </c>
      <c r="F5211" t="s">
        <v>19</v>
      </c>
      <c r="G5211" s="10">
        <v>42422</v>
      </c>
      <c r="H5211" s="10">
        <v>42422</v>
      </c>
      <c r="I5211" t="s">
        <v>14</v>
      </c>
      <c r="J5211" t="s">
        <v>14</v>
      </c>
      <c r="K5211" t="str">
        <f>INDEX(State_Code_Name!B:B,MATCH(Consumer_Complaints!E5211,State_Code_Name!C:C,0))</f>
        <v>California</v>
      </c>
      <c r="L5211">
        <f t="shared" si="243"/>
        <v>0</v>
      </c>
      <c r="M5211">
        <f t="shared" si="244"/>
        <v>2016</v>
      </c>
      <c r="N5211" t="str">
        <f t="shared" si="245"/>
        <v>Q1</v>
      </c>
    </row>
    <row r="5212" spans="1:14" x14ac:dyDescent="0.35">
      <c r="A5212">
        <v>1665411</v>
      </c>
      <c r="B5212" t="s">
        <v>58</v>
      </c>
      <c r="C5212" t="s">
        <v>36</v>
      </c>
      <c r="D5212" t="s">
        <v>145</v>
      </c>
      <c r="E5212" t="s">
        <v>85</v>
      </c>
      <c r="F5212" t="s">
        <v>19</v>
      </c>
      <c r="G5212" s="10">
        <v>42328</v>
      </c>
      <c r="H5212" s="10">
        <v>42328</v>
      </c>
      <c r="I5212" t="s">
        <v>14</v>
      </c>
      <c r="J5212" t="s">
        <v>15</v>
      </c>
      <c r="K5212" t="str">
        <f>INDEX(State_Code_Name!B:B,MATCH(Consumer_Complaints!E5212,State_Code_Name!C:C,0))</f>
        <v>Wisconsin</v>
      </c>
      <c r="L5212">
        <f t="shared" si="243"/>
        <v>0</v>
      </c>
      <c r="M5212">
        <f t="shared" si="244"/>
        <v>2015</v>
      </c>
      <c r="N5212" t="str">
        <f t="shared" si="245"/>
        <v>Q4</v>
      </c>
    </row>
    <row r="5213" spans="1:14" x14ac:dyDescent="0.35">
      <c r="A5213">
        <v>617360</v>
      </c>
      <c r="B5213" t="s">
        <v>480</v>
      </c>
      <c r="C5213" t="s">
        <v>32</v>
      </c>
      <c r="D5213" t="s">
        <v>44</v>
      </c>
      <c r="E5213" t="s">
        <v>18</v>
      </c>
      <c r="F5213" t="s">
        <v>19</v>
      </c>
      <c r="G5213" s="10">
        <v>41317</v>
      </c>
      <c r="H5213" s="10">
        <v>41317</v>
      </c>
      <c r="I5213" t="s">
        <v>14</v>
      </c>
      <c r="J5213" t="s">
        <v>15</v>
      </c>
      <c r="K5213" t="str">
        <f>INDEX(State_Code_Name!B:B,MATCH(Consumer_Complaints!E5213,State_Code_Name!C:C,0))</f>
        <v>California</v>
      </c>
      <c r="L5213">
        <f t="shared" si="243"/>
        <v>0</v>
      </c>
      <c r="M5213">
        <f t="shared" si="244"/>
        <v>2013</v>
      </c>
      <c r="N5213" t="str">
        <f t="shared" si="245"/>
        <v>Q1</v>
      </c>
    </row>
    <row r="5214" spans="1:14" x14ac:dyDescent="0.35">
      <c r="A5214">
        <v>2069992</v>
      </c>
      <c r="B5214" t="s">
        <v>97</v>
      </c>
      <c r="C5214" t="s">
        <v>52</v>
      </c>
      <c r="D5214" t="s">
        <v>103</v>
      </c>
      <c r="E5214" t="s">
        <v>59</v>
      </c>
      <c r="F5214" t="s">
        <v>57</v>
      </c>
      <c r="G5214" s="10">
        <v>42600</v>
      </c>
      <c r="H5214" s="10">
        <v>42602</v>
      </c>
      <c r="I5214" t="s">
        <v>14</v>
      </c>
      <c r="J5214" t="s">
        <v>15</v>
      </c>
      <c r="K5214" t="str">
        <f>INDEX(State_Code_Name!B:B,MATCH(Consumer_Complaints!E5214,State_Code_Name!C:C,0))</f>
        <v>Illinois</v>
      </c>
      <c r="L5214">
        <f t="shared" si="243"/>
        <v>2</v>
      </c>
      <c r="M5214">
        <f t="shared" si="244"/>
        <v>2016</v>
      </c>
      <c r="N5214" t="str">
        <f t="shared" si="245"/>
        <v>Q3</v>
      </c>
    </row>
    <row r="5215" spans="1:14" x14ac:dyDescent="0.35">
      <c r="A5215">
        <v>386177</v>
      </c>
      <c r="B5215" t="s">
        <v>30</v>
      </c>
      <c r="C5215" t="s">
        <v>26</v>
      </c>
      <c r="D5215" t="s">
        <v>159</v>
      </c>
      <c r="E5215" t="s">
        <v>35</v>
      </c>
      <c r="F5215" t="s">
        <v>19</v>
      </c>
      <c r="G5215" s="10">
        <v>41382</v>
      </c>
      <c r="H5215" s="10">
        <v>41383</v>
      </c>
      <c r="I5215" t="s">
        <v>14</v>
      </c>
      <c r="J5215" t="s">
        <v>15</v>
      </c>
      <c r="K5215" t="str">
        <f>INDEX(State_Code_Name!B:B,MATCH(Consumer_Complaints!E5215,State_Code_Name!C:C,0))</f>
        <v>Florida</v>
      </c>
      <c r="L5215">
        <f t="shared" si="243"/>
        <v>1</v>
      </c>
      <c r="M5215">
        <f t="shared" si="244"/>
        <v>2013</v>
      </c>
      <c r="N5215" t="str">
        <f t="shared" si="245"/>
        <v>Q2</v>
      </c>
    </row>
    <row r="5216" spans="1:14" x14ac:dyDescent="0.35">
      <c r="A5216">
        <v>265342</v>
      </c>
      <c r="B5216" t="s">
        <v>21</v>
      </c>
      <c r="C5216" t="s">
        <v>16</v>
      </c>
      <c r="D5216" t="s">
        <v>24</v>
      </c>
      <c r="E5216" t="s">
        <v>70</v>
      </c>
      <c r="F5216" t="s">
        <v>19</v>
      </c>
      <c r="G5216" s="10">
        <v>41302</v>
      </c>
      <c r="H5216" s="10">
        <v>41304</v>
      </c>
      <c r="I5216" t="s">
        <v>14</v>
      </c>
      <c r="J5216" t="s">
        <v>15</v>
      </c>
      <c r="K5216" t="str">
        <f>INDEX(State_Code_Name!B:B,MATCH(Consumer_Complaints!E5216,State_Code_Name!C:C,0))</f>
        <v>Massachusetts</v>
      </c>
      <c r="L5216">
        <f t="shared" si="243"/>
        <v>2</v>
      </c>
      <c r="M5216">
        <f t="shared" si="244"/>
        <v>2013</v>
      </c>
      <c r="N5216" t="str">
        <f t="shared" si="245"/>
        <v>Q1</v>
      </c>
    </row>
    <row r="5217" spans="1:14" x14ac:dyDescent="0.35">
      <c r="A5217">
        <v>1615691</v>
      </c>
      <c r="B5217" t="s">
        <v>179</v>
      </c>
      <c r="C5217" t="s">
        <v>26</v>
      </c>
      <c r="D5217" t="s">
        <v>56</v>
      </c>
      <c r="E5217" t="s">
        <v>66</v>
      </c>
      <c r="F5217" t="s">
        <v>19</v>
      </c>
      <c r="G5217" s="10">
        <v>42297</v>
      </c>
      <c r="H5217" s="10">
        <v>42297</v>
      </c>
      <c r="I5217" t="s">
        <v>14</v>
      </c>
      <c r="J5217" t="s">
        <v>14</v>
      </c>
      <c r="K5217" t="str">
        <f>INDEX(State_Code_Name!B:B,MATCH(Consumer_Complaints!E5217,State_Code_Name!C:C,0))</f>
        <v>Michigan</v>
      </c>
      <c r="L5217">
        <f t="shared" si="243"/>
        <v>0</v>
      </c>
      <c r="M5217">
        <f t="shared" si="244"/>
        <v>2015</v>
      </c>
      <c r="N5217" t="str">
        <f t="shared" si="245"/>
        <v>Q4</v>
      </c>
    </row>
    <row r="5218" spans="1:14" x14ac:dyDescent="0.35">
      <c r="A5218">
        <v>519534</v>
      </c>
      <c r="B5218" t="s">
        <v>163</v>
      </c>
      <c r="C5218" t="s">
        <v>26</v>
      </c>
      <c r="D5218" t="s">
        <v>56</v>
      </c>
      <c r="E5218" t="s">
        <v>59</v>
      </c>
      <c r="F5218" t="s">
        <v>305</v>
      </c>
      <c r="G5218" s="10">
        <v>41526</v>
      </c>
      <c r="H5218" s="10">
        <v>41526</v>
      </c>
      <c r="I5218" t="s">
        <v>14</v>
      </c>
      <c r="J5218" t="s">
        <v>15</v>
      </c>
      <c r="K5218" t="str">
        <f>INDEX(State_Code_Name!B:B,MATCH(Consumer_Complaints!E5218,State_Code_Name!C:C,0))</f>
        <v>Illinois</v>
      </c>
      <c r="L5218">
        <f t="shared" si="243"/>
        <v>0</v>
      </c>
      <c r="M5218">
        <f t="shared" si="244"/>
        <v>2013</v>
      </c>
      <c r="N5218" t="str">
        <f t="shared" si="245"/>
        <v>Q3</v>
      </c>
    </row>
    <row r="5219" spans="1:14" x14ac:dyDescent="0.35">
      <c r="A5219">
        <v>1705996</v>
      </c>
      <c r="B5219" t="s">
        <v>95</v>
      </c>
      <c r="C5219" t="s">
        <v>16</v>
      </c>
      <c r="D5219" t="s">
        <v>75</v>
      </c>
      <c r="E5219" t="s">
        <v>48</v>
      </c>
      <c r="F5219" t="s">
        <v>13</v>
      </c>
      <c r="G5219" s="10">
        <v>42354</v>
      </c>
      <c r="H5219" s="10">
        <v>42355</v>
      </c>
      <c r="I5219" t="s">
        <v>14</v>
      </c>
      <c r="J5219" t="s">
        <v>15</v>
      </c>
      <c r="K5219" t="str">
        <f>INDEX(State_Code_Name!B:B,MATCH(Consumer_Complaints!E5219,State_Code_Name!C:C,0))</f>
        <v>New Jersey</v>
      </c>
      <c r="L5219">
        <f t="shared" si="243"/>
        <v>1</v>
      </c>
      <c r="M5219">
        <f t="shared" si="244"/>
        <v>2015</v>
      </c>
      <c r="N5219" t="str">
        <f t="shared" si="245"/>
        <v>Q4</v>
      </c>
    </row>
    <row r="5220" spans="1:14" x14ac:dyDescent="0.35">
      <c r="A5220">
        <v>496800</v>
      </c>
      <c r="B5220" t="s">
        <v>224</v>
      </c>
      <c r="C5220" t="s">
        <v>61</v>
      </c>
      <c r="D5220" t="s">
        <v>199</v>
      </c>
      <c r="E5220" t="s">
        <v>22</v>
      </c>
      <c r="F5220" t="s">
        <v>19</v>
      </c>
      <c r="G5220" s="10">
        <v>41506</v>
      </c>
      <c r="H5220" s="10">
        <v>41507</v>
      </c>
      <c r="I5220" t="s">
        <v>14</v>
      </c>
      <c r="J5220" t="s">
        <v>15</v>
      </c>
      <c r="K5220" t="str">
        <f>INDEX(State_Code_Name!B:B,MATCH(Consumer_Complaints!E5220,State_Code_Name!C:C,0))</f>
        <v>New York</v>
      </c>
      <c r="L5220">
        <f t="shared" si="243"/>
        <v>1</v>
      </c>
      <c r="M5220">
        <f t="shared" si="244"/>
        <v>2013</v>
      </c>
      <c r="N5220" t="str">
        <f t="shared" si="245"/>
        <v>Q3</v>
      </c>
    </row>
    <row r="5221" spans="1:14" x14ac:dyDescent="0.35">
      <c r="A5221">
        <v>2053692</v>
      </c>
      <c r="B5221" t="s">
        <v>208</v>
      </c>
      <c r="C5221" t="s">
        <v>32</v>
      </c>
      <c r="D5221" t="s">
        <v>41</v>
      </c>
      <c r="E5221" t="s">
        <v>171</v>
      </c>
      <c r="F5221" t="s">
        <v>305</v>
      </c>
      <c r="G5221" s="10">
        <v>42621</v>
      </c>
      <c r="H5221" s="10">
        <v>42651</v>
      </c>
      <c r="I5221" t="s">
        <v>14</v>
      </c>
      <c r="J5221" t="s">
        <v>15</v>
      </c>
      <c r="K5221" t="str">
        <f>INDEX(State_Code_Name!B:B,MATCH(Consumer_Complaints!E5221,State_Code_Name!C:C,0))</f>
        <v>Louisiana</v>
      </c>
      <c r="L5221">
        <f t="shared" si="243"/>
        <v>30</v>
      </c>
      <c r="M5221">
        <f t="shared" si="244"/>
        <v>2016</v>
      </c>
      <c r="N5221" t="str">
        <f t="shared" si="245"/>
        <v>Q3</v>
      </c>
    </row>
    <row r="5222" spans="1:14" x14ac:dyDescent="0.35">
      <c r="A5222">
        <v>1249250</v>
      </c>
      <c r="B5222" t="s">
        <v>224</v>
      </c>
      <c r="C5222" t="s">
        <v>61</v>
      </c>
      <c r="D5222" t="s">
        <v>282</v>
      </c>
      <c r="E5222" t="s">
        <v>18</v>
      </c>
      <c r="F5222" t="s">
        <v>19</v>
      </c>
      <c r="G5222" s="10">
        <v>42055</v>
      </c>
      <c r="H5222" s="10">
        <v>42055</v>
      </c>
      <c r="I5222" t="s">
        <v>14</v>
      </c>
      <c r="J5222" t="s">
        <v>15</v>
      </c>
      <c r="K5222" t="str">
        <f>INDEX(State_Code_Name!B:B,MATCH(Consumer_Complaints!E5222,State_Code_Name!C:C,0))</f>
        <v>California</v>
      </c>
      <c r="L5222">
        <f t="shared" si="243"/>
        <v>0</v>
      </c>
      <c r="M5222">
        <f t="shared" si="244"/>
        <v>2015</v>
      </c>
      <c r="N5222" t="str">
        <f t="shared" si="245"/>
        <v>Q1</v>
      </c>
    </row>
    <row r="5223" spans="1:14" x14ac:dyDescent="0.35">
      <c r="A5223">
        <v>1245741</v>
      </c>
      <c r="B5223" t="s">
        <v>82</v>
      </c>
      <c r="C5223" t="s">
        <v>26</v>
      </c>
      <c r="D5223" t="s">
        <v>27</v>
      </c>
      <c r="E5223" t="s">
        <v>66</v>
      </c>
      <c r="F5223" t="s">
        <v>19</v>
      </c>
      <c r="G5223" s="10">
        <v>42053</v>
      </c>
      <c r="H5223" s="10">
        <v>42053</v>
      </c>
      <c r="I5223" t="s">
        <v>14</v>
      </c>
      <c r="J5223" t="s">
        <v>15</v>
      </c>
      <c r="K5223" t="str">
        <f>INDEX(State_Code_Name!B:B,MATCH(Consumer_Complaints!E5223,State_Code_Name!C:C,0))</f>
        <v>Michigan</v>
      </c>
      <c r="L5223">
        <f t="shared" si="243"/>
        <v>0</v>
      </c>
      <c r="M5223">
        <f t="shared" si="244"/>
        <v>2015</v>
      </c>
      <c r="N5223" t="str">
        <f t="shared" si="245"/>
        <v>Q1</v>
      </c>
    </row>
    <row r="5224" spans="1:14" x14ac:dyDescent="0.35">
      <c r="A5224">
        <v>1641848</v>
      </c>
      <c r="B5224" t="s">
        <v>69</v>
      </c>
      <c r="C5224" t="s">
        <v>26</v>
      </c>
      <c r="D5224" t="s">
        <v>27</v>
      </c>
      <c r="E5224" t="s">
        <v>35</v>
      </c>
      <c r="F5224" t="s">
        <v>19</v>
      </c>
      <c r="G5224" s="10">
        <v>42135</v>
      </c>
      <c r="H5224" s="10">
        <v>42135</v>
      </c>
      <c r="I5224" t="s">
        <v>14</v>
      </c>
      <c r="J5224" t="s">
        <v>15</v>
      </c>
      <c r="K5224" t="str">
        <f>INDEX(State_Code_Name!B:B,MATCH(Consumer_Complaints!E5224,State_Code_Name!C:C,0))</f>
        <v>Florida</v>
      </c>
      <c r="L5224">
        <f t="shared" si="243"/>
        <v>0</v>
      </c>
      <c r="M5224">
        <f t="shared" si="244"/>
        <v>2015</v>
      </c>
      <c r="N5224" t="str">
        <f t="shared" si="245"/>
        <v>Q2</v>
      </c>
    </row>
    <row r="5225" spans="1:14" x14ac:dyDescent="0.35">
      <c r="A5225">
        <v>1225148</v>
      </c>
      <c r="B5225" t="s">
        <v>242</v>
      </c>
      <c r="C5225" t="s">
        <v>32</v>
      </c>
      <c r="D5225" t="s">
        <v>41</v>
      </c>
      <c r="E5225" t="s">
        <v>31</v>
      </c>
      <c r="F5225" t="s">
        <v>19</v>
      </c>
      <c r="G5225" s="10">
        <v>42096</v>
      </c>
      <c r="H5225" s="10">
        <v>42096</v>
      </c>
      <c r="I5225" t="s">
        <v>14</v>
      </c>
      <c r="J5225" t="s">
        <v>15</v>
      </c>
      <c r="K5225" t="str">
        <f>INDEX(State_Code_Name!B:B,MATCH(Consumer_Complaints!E5225,State_Code_Name!C:C,0))</f>
        <v>Texas</v>
      </c>
      <c r="L5225">
        <f t="shared" si="243"/>
        <v>0</v>
      </c>
      <c r="M5225">
        <f t="shared" si="244"/>
        <v>2015</v>
      </c>
      <c r="N5225" t="str">
        <f t="shared" si="245"/>
        <v>Q2</v>
      </c>
    </row>
    <row r="5226" spans="1:14" x14ac:dyDescent="0.35">
      <c r="A5226">
        <v>1538491</v>
      </c>
      <c r="B5226" t="s">
        <v>11</v>
      </c>
      <c r="C5226" t="s">
        <v>26</v>
      </c>
      <c r="D5226" t="s">
        <v>27</v>
      </c>
      <c r="E5226" t="s">
        <v>31</v>
      </c>
      <c r="F5226" t="s">
        <v>19</v>
      </c>
      <c r="G5226" s="10">
        <v>42242</v>
      </c>
      <c r="H5226" s="10">
        <v>42242</v>
      </c>
      <c r="I5226" t="s">
        <v>14</v>
      </c>
      <c r="J5226" t="s">
        <v>15</v>
      </c>
      <c r="K5226" t="str">
        <f>INDEX(State_Code_Name!B:B,MATCH(Consumer_Complaints!E5226,State_Code_Name!C:C,0))</f>
        <v>Texas</v>
      </c>
      <c r="L5226">
        <f t="shared" si="243"/>
        <v>0</v>
      </c>
      <c r="M5226">
        <f t="shared" si="244"/>
        <v>2015</v>
      </c>
      <c r="N5226" t="str">
        <f t="shared" si="245"/>
        <v>Q3</v>
      </c>
    </row>
    <row r="5227" spans="1:14" x14ac:dyDescent="0.35">
      <c r="A5227">
        <v>988690</v>
      </c>
      <c r="B5227" t="s">
        <v>34</v>
      </c>
      <c r="C5227" t="s">
        <v>26</v>
      </c>
      <c r="D5227" t="s">
        <v>27</v>
      </c>
      <c r="E5227" t="s">
        <v>25</v>
      </c>
      <c r="F5227" t="s">
        <v>19</v>
      </c>
      <c r="G5227" s="10">
        <v>41869</v>
      </c>
      <c r="H5227" s="10">
        <v>41872</v>
      </c>
      <c r="I5227" t="s">
        <v>14</v>
      </c>
      <c r="J5227" t="s">
        <v>15</v>
      </c>
      <c r="K5227" t="str">
        <f>INDEX(State_Code_Name!B:B,MATCH(Consumer_Complaints!E5227,State_Code_Name!C:C,0))</f>
        <v>Georgia</v>
      </c>
      <c r="L5227">
        <f t="shared" si="243"/>
        <v>3</v>
      </c>
      <c r="M5227">
        <f t="shared" si="244"/>
        <v>2014</v>
      </c>
      <c r="N5227" t="str">
        <f t="shared" si="245"/>
        <v>Q3</v>
      </c>
    </row>
    <row r="5228" spans="1:14" x14ac:dyDescent="0.35">
      <c r="A5228">
        <v>2121784</v>
      </c>
      <c r="B5228" t="s">
        <v>34</v>
      </c>
      <c r="C5228" t="s">
        <v>16</v>
      </c>
      <c r="D5228" t="s">
        <v>20</v>
      </c>
      <c r="E5228" t="s">
        <v>35</v>
      </c>
      <c r="F5228" t="s">
        <v>305</v>
      </c>
      <c r="G5228" s="10">
        <v>42633</v>
      </c>
      <c r="H5228" s="10">
        <v>42636</v>
      </c>
      <c r="I5228" t="s">
        <v>14</v>
      </c>
      <c r="J5228" t="s">
        <v>14</v>
      </c>
      <c r="K5228" t="str">
        <f>INDEX(State_Code_Name!B:B,MATCH(Consumer_Complaints!E5228,State_Code_Name!C:C,0))</f>
        <v>Florida</v>
      </c>
      <c r="L5228">
        <f t="shared" si="243"/>
        <v>3</v>
      </c>
      <c r="M5228">
        <f t="shared" si="244"/>
        <v>2016</v>
      </c>
      <c r="N5228" t="str">
        <f t="shared" si="245"/>
        <v>Q3</v>
      </c>
    </row>
    <row r="5229" spans="1:14" x14ac:dyDescent="0.35">
      <c r="A5229">
        <v>1599905</v>
      </c>
      <c r="B5229" t="s">
        <v>50</v>
      </c>
      <c r="C5229" t="s">
        <v>36</v>
      </c>
      <c r="D5229" t="s">
        <v>84</v>
      </c>
      <c r="E5229" t="s">
        <v>22</v>
      </c>
      <c r="F5229" t="s">
        <v>19</v>
      </c>
      <c r="G5229" s="10">
        <v>42226</v>
      </c>
      <c r="H5229" s="10">
        <v>42226</v>
      </c>
      <c r="I5229" t="s">
        <v>14</v>
      </c>
      <c r="J5229" t="s">
        <v>14</v>
      </c>
      <c r="K5229" t="str">
        <f>INDEX(State_Code_Name!B:B,MATCH(Consumer_Complaints!E5229,State_Code_Name!C:C,0))</f>
        <v>New York</v>
      </c>
      <c r="L5229">
        <f t="shared" si="243"/>
        <v>0</v>
      </c>
      <c r="M5229">
        <f t="shared" si="244"/>
        <v>2015</v>
      </c>
      <c r="N5229" t="str">
        <f t="shared" si="245"/>
        <v>Q3</v>
      </c>
    </row>
    <row r="5230" spans="1:14" x14ac:dyDescent="0.35">
      <c r="A5230">
        <v>1978971</v>
      </c>
      <c r="B5230" t="s">
        <v>348</v>
      </c>
      <c r="C5230" t="s">
        <v>61</v>
      </c>
      <c r="D5230" t="s">
        <v>282</v>
      </c>
      <c r="E5230" t="s">
        <v>22</v>
      </c>
      <c r="F5230" t="s">
        <v>19</v>
      </c>
      <c r="G5230" s="10">
        <v>42542</v>
      </c>
      <c r="H5230" s="10">
        <v>42542</v>
      </c>
      <c r="I5230" t="s">
        <v>14</v>
      </c>
      <c r="J5230" t="s">
        <v>15</v>
      </c>
      <c r="K5230" t="str">
        <f>INDEX(State_Code_Name!B:B,MATCH(Consumer_Complaints!E5230,State_Code_Name!C:C,0))</f>
        <v>New York</v>
      </c>
      <c r="L5230">
        <f t="shared" si="243"/>
        <v>0</v>
      </c>
      <c r="M5230">
        <f t="shared" si="244"/>
        <v>2016</v>
      </c>
      <c r="N5230" t="str">
        <f t="shared" si="245"/>
        <v>Q2</v>
      </c>
    </row>
    <row r="5231" spans="1:14" x14ac:dyDescent="0.35">
      <c r="A5231">
        <v>1359910</v>
      </c>
      <c r="B5231" t="s">
        <v>1216</v>
      </c>
      <c r="C5231" t="s">
        <v>32</v>
      </c>
      <c r="D5231" t="s">
        <v>41</v>
      </c>
      <c r="E5231" t="s">
        <v>25</v>
      </c>
      <c r="F5231" t="s">
        <v>19</v>
      </c>
      <c r="G5231" s="10">
        <v>42099</v>
      </c>
      <c r="H5231" s="10">
        <v>42099</v>
      </c>
      <c r="I5231" t="s">
        <v>14</v>
      </c>
      <c r="J5231" t="s">
        <v>15</v>
      </c>
      <c r="K5231" t="str">
        <f>INDEX(State_Code_Name!B:B,MATCH(Consumer_Complaints!E5231,State_Code_Name!C:C,0))</f>
        <v>Georgia</v>
      </c>
      <c r="L5231">
        <f t="shared" si="243"/>
        <v>0</v>
      </c>
      <c r="M5231">
        <f t="shared" si="244"/>
        <v>2015</v>
      </c>
      <c r="N5231" t="str">
        <f t="shared" si="245"/>
        <v>Q2</v>
      </c>
    </row>
    <row r="5232" spans="1:14" x14ac:dyDescent="0.35">
      <c r="A5232">
        <v>641149</v>
      </c>
      <c r="B5232" t="s">
        <v>54</v>
      </c>
      <c r="C5232" t="s">
        <v>52</v>
      </c>
      <c r="D5232" t="s">
        <v>96</v>
      </c>
      <c r="E5232" t="s">
        <v>42</v>
      </c>
      <c r="F5232" t="s">
        <v>19</v>
      </c>
      <c r="G5232" s="10">
        <v>41628</v>
      </c>
      <c r="H5232" s="10">
        <v>41628</v>
      </c>
      <c r="I5232" t="s">
        <v>14</v>
      </c>
      <c r="J5232" t="s">
        <v>15</v>
      </c>
      <c r="K5232" t="str">
        <f>INDEX(State_Code_Name!B:B,MATCH(Consumer_Complaints!E5232,State_Code_Name!C:C,0))</f>
        <v>North Carolina</v>
      </c>
      <c r="L5232">
        <f t="shared" si="243"/>
        <v>0</v>
      </c>
      <c r="M5232">
        <f t="shared" si="244"/>
        <v>2013</v>
      </c>
      <c r="N5232" t="str">
        <f t="shared" si="245"/>
        <v>Q4</v>
      </c>
    </row>
    <row r="5233" spans="1:14" x14ac:dyDescent="0.35">
      <c r="A5233">
        <v>1248280</v>
      </c>
      <c r="B5233" t="s">
        <v>83</v>
      </c>
      <c r="C5233" t="s">
        <v>36</v>
      </c>
      <c r="D5233" t="s">
        <v>99</v>
      </c>
      <c r="E5233" t="s">
        <v>46</v>
      </c>
      <c r="F5233" t="s">
        <v>19</v>
      </c>
      <c r="G5233" s="10">
        <v>42054</v>
      </c>
      <c r="H5233" s="10">
        <v>42054</v>
      </c>
      <c r="I5233" t="s">
        <v>14</v>
      </c>
      <c r="J5233" t="s">
        <v>15</v>
      </c>
      <c r="K5233" t="str">
        <f>INDEX(State_Code_Name!B:B,MATCH(Consumer_Complaints!E5233,State_Code_Name!C:C,0))</f>
        <v>Pennsylvania</v>
      </c>
      <c r="L5233">
        <f t="shared" si="243"/>
        <v>0</v>
      </c>
      <c r="M5233">
        <f t="shared" si="244"/>
        <v>2015</v>
      </c>
      <c r="N5233" t="str">
        <f t="shared" si="245"/>
        <v>Q1</v>
      </c>
    </row>
    <row r="5234" spans="1:14" x14ac:dyDescent="0.35">
      <c r="A5234">
        <v>685100</v>
      </c>
      <c r="B5234" t="s">
        <v>280</v>
      </c>
      <c r="C5234" t="s">
        <v>32</v>
      </c>
      <c r="D5234" t="s">
        <v>44</v>
      </c>
      <c r="E5234" t="s">
        <v>31</v>
      </c>
      <c r="F5234" t="s">
        <v>19</v>
      </c>
      <c r="G5234" s="10">
        <v>41663</v>
      </c>
      <c r="H5234" s="10">
        <v>41670</v>
      </c>
      <c r="I5234" t="s">
        <v>14</v>
      </c>
      <c r="J5234" t="s">
        <v>14</v>
      </c>
      <c r="K5234" t="str">
        <f>INDEX(State_Code_Name!B:B,MATCH(Consumer_Complaints!E5234,State_Code_Name!C:C,0))</f>
        <v>Texas</v>
      </c>
      <c r="L5234">
        <f t="shared" si="243"/>
        <v>7</v>
      </c>
      <c r="M5234">
        <f t="shared" si="244"/>
        <v>2014</v>
      </c>
      <c r="N5234" t="str">
        <f t="shared" si="245"/>
        <v>Q1</v>
      </c>
    </row>
    <row r="5235" spans="1:14" x14ac:dyDescent="0.35">
      <c r="A5235">
        <v>1974653</v>
      </c>
      <c r="B5235" t="s">
        <v>54</v>
      </c>
      <c r="C5235" t="s">
        <v>52</v>
      </c>
      <c r="D5235" t="s">
        <v>103</v>
      </c>
      <c r="E5235" t="s">
        <v>171</v>
      </c>
      <c r="F5235" t="s">
        <v>19</v>
      </c>
      <c r="G5235" s="10">
        <v>42539</v>
      </c>
      <c r="H5235" s="10">
        <v>42539</v>
      </c>
      <c r="I5235" t="s">
        <v>14</v>
      </c>
      <c r="J5235" t="s">
        <v>15</v>
      </c>
      <c r="K5235" t="str">
        <f>INDEX(State_Code_Name!B:B,MATCH(Consumer_Complaints!E5235,State_Code_Name!C:C,0))</f>
        <v>Louisiana</v>
      </c>
      <c r="L5235">
        <f t="shared" si="243"/>
        <v>0</v>
      </c>
      <c r="M5235">
        <f t="shared" si="244"/>
        <v>2016</v>
      </c>
      <c r="N5235" t="str">
        <f t="shared" si="245"/>
        <v>Q2</v>
      </c>
    </row>
    <row r="5236" spans="1:14" x14ac:dyDescent="0.35">
      <c r="A5236">
        <v>1231285</v>
      </c>
      <c r="B5236" t="s">
        <v>377</v>
      </c>
      <c r="C5236" t="s">
        <v>32</v>
      </c>
      <c r="D5236" t="s">
        <v>161</v>
      </c>
      <c r="E5236" t="s">
        <v>638</v>
      </c>
      <c r="F5236" t="s">
        <v>13</v>
      </c>
      <c r="G5236" s="10">
        <v>42249</v>
      </c>
      <c r="H5236" s="10">
        <v>42340</v>
      </c>
      <c r="I5236" t="s">
        <v>14</v>
      </c>
      <c r="J5236" t="s">
        <v>15</v>
      </c>
      <c r="K5236" t="e">
        <f>INDEX(State_Code_Name!B:B,MATCH(Consumer_Complaints!E5236,State_Code_Name!C:C,0))</f>
        <v>#N/A</v>
      </c>
      <c r="L5236">
        <f t="shared" si="243"/>
        <v>91</v>
      </c>
      <c r="M5236">
        <f t="shared" si="244"/>
        <v>2015</v>
      </c>
      <c r="N5236" t="str">
        <f t="shared" si="245"/>
        <v>Q3</v>
      </c>
    </row>
    <row r="5237" spans="1:14" x14ac:dyDescent="0.35">
      <c r="A5237">
        <v>1178200</v>
      </c>
      <c r="B5237" t="s">
        <v>510</v>
      </c>
      <c r="C5237" t="s">
        <v>36</v>
      </c>
      <c r="D5237" t="s">
        <v>149</v>
      </c>
      <c r="E5237" t="s">
        <v>35</v>
      </c>
      <c r="F5237" t="s">
        <v>19</v>
      </c>
      <c r="G5237" s="10">
        <v>42036</v>
      </c>
      <c r="H5237" s="10">
        <v>42036</v>
      </c>
      <c r="I5237" t="s">
        <v>14</v>
      </c>
      <c r="J5237" t="s">
        <v>15</v>
      </c>
      <c r="K5237" t="str">
        <f>INDEX(State_Code_Name!B:B,MATCH(Consumer_Complaints!E5237,State_Code_Name!C:C,0))</f>
        <v>Florida</v>
      </c>
      <c r="L5237">
        <f t="shared" si="243"/>
        <v>0</v>
      </c>
      <c r="M5237">
        <f t="shared" si="244"/>
        <v>2015</v>
      </c>
      <c r="N5237" t="str">
        <f t="shared" si="245"/>
        <v>Q1</v>
      </c>
    </row>
    <row r="5238" spans="1:14" x14ac:dyDescent="0.35">
      <c r="A5238">
        <v>1484859</v>
      </c>
      <c r="B5238" t="s">
        <v>1208</v>
      </c>
      <c r="C5238" t="s">
        <v>9</v>
      </c>
      <c r="D5238" t="s">
        <v>10</v>
      </c>
      <c r="E5238" t="s">
        <v>18</v>
      </c>
      <c r="F5238" t="s">
        <v>19</v>
      </c>
      <c r="G5238" s="10">
        <v>42209</v>
      </c>
      <c r="H5238" s="10">
        <v>42215</v>
      </c>
      <c r="I5238" t="s">
        <v>14</v>
      </c>
      <c r="J5238" t="s">
        <v>14</v>
      </c>
      <c r="K5238" t="str">
        <f>INDEX(State_Code_Name!B:B,MATCH(Consumer_Complaints!E5238,State_Code_Name!C:C,0))</f>
        <v>California</v>
      </c>
      <c r="L5238">
        <f t="shared" si="243"/>
        <v>6</v>
      </c>
      <c r="M5238">
        <f t="shared" si="244"/>
        <v>2015</v>
      </c>
      <c r="N5238" t="str">
        <f t="shared" si="245"/>
        <v>Q3</v>
      </c>
    </row>
    <row r="5239" spans="1:14" x14ac:dyDescent="0.35">
      <c r="A5239">
        <v>1750717</v>
      </c>
      <c r="B5239" t="s">
        <v>30</v>
      </c>
      <c r="C5239" t="s">
        <v>16</v>
      </c>
      <c r="D5239" t="s">
        <v>75</v>
      </c>
      <c r="E5239" t="s">
        <v>35</v>
      </c>
      <c r="F5239" t="s">
        <v>19</v>
      </c>
      <c r="G5239" s="10">
        <v>42389</v>
      </c>
      <c r="H5239" s="10">
        <v>42389</v>
      </c>
      <c r="I5239" t="s">
        <v>14</v>
      </c>
      <c r="J5239" t="s">
        <v>15</v>
      </c>
      <c r="K5239" t="str">
        <f>INDEX(State_Code_Name!B:B,MATCH(Consumer_Complaints!E5239,State_Code_Name!C:C,0))</f>
        <v>Florida</v>
      </c>
      <c r="L5239">
        <f t="shared" si="243"/>
        <v>0</v>
      </c>
      <c r="M5239">
        <f t="shared" si="244"/>
        <v>2016</v>
      </c>
      <c r="N5239" t="str">
        <f t="shared" si="245"/>
        <v>Q1</v>
      </c>
    </row>
    <row r="5240" spans="1:14" x14ac:dyDescent="0.35">
      <c r="A5240">
        <v>1498087</v>
      </c>
      <c r="B5240" t="s">
        <v>902</v>
      </c>
      <c r="C5240" t="s">
        <v>26</v>
      </c>
      <c r="D5240" t="s">
        <v>56</v>
      </c>
      <c r="E5240" t="s">
        <v>79</v>
      </c>
      <c r="F5240" t="s">
        <v>19</v>
      </c>
      <c r="G5240" s="10">
        <v>42012</v>
      </c>
      <c r="H5240" s="10">
        <v>42012</v>
      </c>
      <c r="I5240" t="s">
        <v>14</v>
      </c>
      <c r="J5240" t="s">
        <v>14</v>
      </c>
      <c r="K5240" t="str">
        <f>INDEX(State_Code_Name!B:B,MATCH(Consumer_Complaints!E5240,State_Code_Name!C:C,0))</f>
        <v>Minnesota</v>
      </c>
      <c r="L5240">
        <f t="shared" si="243"/>
        <v>0</v>
      </c>
      <c r="M5240">
        <f t="shared" si="244"/>
        <v>2015</v>
      </c>
      <c r="N5240" t="str">
        <f t="shared" si="245"/>
        <v>Q1</v>
      </c>
    </row>
    <row r="5241" spans="1:14" x14ac:dyDescent="0.35">
      <c r="A5241">
        <v>1244899</v>
      </c>
      <c r="B5241" t="s">
        <v>250</v>
      </c>
      <c r="C5241" t="s">
        <v>26</v>
      </c>
      <c r="D5241" t="s">
        <v>27</v>
      </c>
      <c r="E5241" t="s">
        <v>35</v>
      </c>
      <c r="F5241" t="s">
        <v>305</v>
      </c>
      <c r="G5241" s="10">
        <v>42053</v>
      </c>
      <c r="H5241" s="10">
        <v>42060</v>
      </c>
      <c r="I5241" t="s">
        <v>14</v>
      </c>
      <c r="J5241" t="s">
        <v>15</v>
      </c>
      <c r="K5241" t="str">
        <f>INDEX(State_Code_Name!B:B,MATCH(Consumer_Complaints!E5241,State_Code_Name!C:C,0))</f>
        <v>Florida</v>
      </c>
      <c r="L5241">
        <f t="shared" si="243"/>
        <v>7</v>
      </c>
      <c r="M5241">
        <f t="shared" si="244"/>
        <v>2015</v>
      </c>
      <c r="N5241" t="str">
        <f t="shared" si="245"/>
        <v>Q1</v>
      </c>
    </row>
    <row r="5242" spans="1:14" x14ac:dyDescent="0.35">
      <c r="A5242">
        <v>1522914</v>
      </c>
      <c r="B5242" t="s">
        <v>30</v>
      </c>
      <c r="C5242" t="s">
        <v>26</v>
      </c>
      <c r="D5242" t="s">
        <v>27</v>
      </c>
      <c r="E5242" t="s">
        <v>35</v>
      </c>
      <c r="F5242" t="s">
        <v>19</v>
      </c>
      <c r="G5242" s="10">
        <v>42233</v>
      </c>
      <c r="H5242" s="10">
        <v>42233</v>
      </c>
      <c r="I5242" t="s">
        <v>14</v>
      </c>
      <c r="J5242" t="s">
        <v>15</v>
      </c>
      <c r="K5242" t="str">
        <f>INDEX(State_Code_Name!B:B,MATCH(Consumer_Complaints!E5242,State_Code_Name!C:C,0))</f>
        <v>Florida</v>
      </c>
      <c r="L5242">
        <f t="shared" si="243"/>
        <v>0</v>
      </c>
      <c r="M5242">
        <f t="shared" si="244"/>
        <v>2015</v>
      </c>
      <c r="N5242" t="str">
        <f t="shared" si="245"/>
        <v>Q3</v>
      </c>
    </row>
    <row r="5243" spans="1:14" x14ac:dyDescent="0.35">
      <c r="A5243">
        <v>1078356</v>
      </c>
      <c r="B5243" t="s">
        <v>38</v>
      </c>
      <c r="C5243" t="s">
        <v>9</v>
      </c>
      <c r="D5243" t="s">
        <v>10</v>
      </c>
      <c r="E5243" t="s">
        <v>46</v>
      </c>
      <c r="F5243" t="s">
        <v>19</v>
      </c>
      <c r="G5243" s="10">
        <v>41932</v>
      </c>
      <c r="H5243" s="10">
        <v>41934</v>
      </c>
      <c r="I5243" t="s">
        <v>14</v>
      </c>
      <c r="J5243" t="s">
        <v>15</v>
      </c>
      <c r="K5243" t="str">
        <f>INDEX(State_Code_Name!B:B,MATCH(Consumer_Complaints!E5243,State_Code_Name!C:C,0))</f>
        <v>Pennsylvania</v>
      </c>
      <c r="L5243">
        <f t="shared" si="243"/>
        <v>2</v>
      </c>
      <c r="M5243">
        <f t="shared" si="244"/>
        <v>2014</v>
      </c>
      <c r="N5243" t="str">
        <f t="shared" si="245"/>
        <v>Q4</v>
      </c>
    </row>
    <row r="5244" spans="1:14" x14ac:dyDescent="0.35">
      <c r="A5244">
        <v>1582022</v>
      </c>
      <c r="B5244" t="s">
        <v>97</v>
      </c>
      <c r="C5244" t="s">
        <v>52</v>
      </c>
      <c r="D5244" t="s">
        <v>53</v>
      </c>
      <c r="E5244" t="s">
        <v>22</v>
      </c>
      <c r="F5244" t="s">
        <v>19</v>
      </c>
      <c r="G5244" s="10">
        <v>42274</v>
      </c>
      <c r="H5244" s="10">
        <v>42274</v>
      </c>
      <c r="I5244" t="s">
        <v>14</v>
      </c>
      <c r="J5244" t="s">
        <v>15</v>
      </c>
      <c r="K5244" t="str">
        <f>INDEX(State_Code_Name!B:B,MATCH(Consumer_Complaints!E5244,State_Code_Name!C:C,0))</f>
        <v>New York</v>
      </c>
      <c r="L5244">
        <f t="shared" si="243"/>
        <v>0</v>
      </c>
      <c r="M5244">
        <f t="shared" si="244"/>
        <v>2015</v>
      </c>
      <c r="N5244" t="str">
        <f t="shared" si="245"/>
        <v>Q3</v>
      </c>
    </row>
    <row r="5245" spans="1:14" x14ac:dyDescent="0.35">
      <c r="A5245">
        <v>1206574</v>
      </c>
      <c r="B5245" t="s">
        <v>97</v>
      </c>
      <c r="C5245" t="s">
        <v>52</v>
      </c>
      <c r="D5245" t="s">
        <v>96</v>
      </c>
      <c r="E5245" t="s">
        <v>122</v>
      </c>
      <c r="F5245" t="s">
        <v>19</v>
      </c>
      <c r="G5245" s="10">
        <v>42027</v>
      </c>
      <c r="H5245" s="10">
        <v>42027</v>
      </c>
      <c r="I5245" t="s">
        <v>14</v>
      </c>
      <c r="J5245" t="s">
        <v>15</v>
      </c>
      <c r="K5245" t="str">
        <f>INDEX(State_Code_Name!B:B,MATCH(Consumer_Complaints!E5245,State_Code_Name!C:C,0))</f>
        <v>Maryland</v>
      </c>
      <c r="L5245">
        <f t="shared" si="243"/>
        <v>0</v>
      </c>
      <c r="M5245">
        <f t="shared" si="244"/>
        <v>2015</v>
      </c>
      <c r="N5245" t="str">
        <f t="shared" si="245"/>
        <v>Q1</v>
      </c>
    </row>
    <row r="5246" spans="1:14" x14ac:dyDescent="0.35">
      <c r="A5246">
        <v>1867007</v>
      </c>
      <c r="B5246" t="s">
        <v>97</v>
      </c>
      <c r="C5246" t="s">
        <v>52</v>
      </c>
      <c r="D5246" t="s">
        <v>96</v>
      </c>
      <c r="E5246" t="s">
        <v>121</v>
      </c>
      <c r="F5246" t="s">
        <v>19</v>
      </c>
      <c r="G5246" s="10">
        <v>42525</v>
      </c>
      <c r="H5246" s="10">
        <v>42525</v>
      </c>
      <c r="I5246" t="s">
        <v>14</v>
      </c>
      <c r="J5246" t="s">
        <v>15</v>
      </c>
      <c r="K5246" t="str">
        <f>INDEX(State_Code_Name!B:B,MATCH(Consumer_Complaints!E5246,State_Code_Name!C:C,0))</f>
        <v>Oregon</v>
      </c>
      <c r="L5246">
        <f t="shared" si="243"/>
        <v>0</v>
      </c>
      <c r="M5246">
        <f t="shared" si="244"/>
        <v>2016</v>
      </c>
      <c r="N5246" t="str">
        <f t="shared" si="245"/>
        <v>Q2</v>
      </c>
    </row>
    <row r="5247" spans="1:14" x14ac:dyDescent="0.35">
      <c r="A5247">
        <v>1070510</v>
      </c>
      <c r="B5247" t="s">
        <v>205</v>
      </c>
      <c r="C5247" t="s">
        <v>32</v>
      </c>
      <c r="D5247" t="s">
        <v>116</v>
      </c>
      <c r="E5247" t="s">
        <v>18</v>
      </c>
      <c r="F5247" t="s">
        <v>19</v>
      </c>
      <c r="G5247" s="10">
        <v>41926</v>
      </c>
      <c r="H5247" s="10">
        <v>41933</v>
      </c>
      <c r="I5247" t="s">
        <v>14</v>
      </c>
      <c r="J5247" t="s">
        <v>15</v>
      </c>
      <c r="K5247" t="str">
        <f>INDEX(State_Code_Name!B:B,MATCH(Consumer_Complaints!E5247,State_Code_Name!C:C,0))</f>
        <v>California</v>
      </c>
      <c r="L5247">
        <f t="shared" si="243"/>
        <v>7</v>
      </c>
      <c r="M5247">
        <f t="shared" si="244"/>
        <v>2014</v>
      </c>
      <c r="N5247" t="str">
        <f t="shared" si="245"/>
        <v>Q4</v>
      </c>
    </row>
    <row r="5248" spans="1:14" x14ac:dyDescent="0.35">
      <c r="A5248">
        <v>316477</v>
      </c>
      <c r="B5248" t="s">
        <v>113</v>
      </c>
      <c r="C5248" t="s">
        <v>36</v>
      </c>
      <c r="D5248" t="s">
        <v>99</v>
      </c>
      <c r="E5248" t="s">
        <v>59</v>
      </c>
      <c r="F5248" t="s">
        <v>19</v>
      </c>
      <c r="G5248" s="10">
        <v>41318</v>
      </c>
      <c r="H5248" s="10">
        <v>41326</v>
      </c>
      <c r="I5248" t="s">
        <v>14</v>
      </c>
      <c r="J5248" t="s">
        <v>15</v>
      </c>
      <c r="K5248" t="str">
        <f>INDEX(State_Code_Name!B:B,MATCH(Consumer_Complaints!E5248,State_Code_Name!C:C,0))</f>
        <v>Illinois</v>
      </c>
      <c r="L5248">
        <f t="shared" si="243"/>
        <v>8</v>
      </c>
      <c r="M5248">
        <f t="shared" si="244"/>
        <v>2013</v>
      </c>
      <c r="N5248" t="str">
        <f t="shared" si="245"/>
        <v>Q1</v>
      </c>
    </row>
    <row r="5249" spans="1:14" x14ac:dyDescent="0.35">
      <c r="A5249">
        <v>1423957</v>
      </c>
      <c r="B5249" t="s">
        <v>157</v>
      </c>
      <c r="C5249" t="s">
        <v>16</v>
      </c>
      <c r="D5249" t="s">
        <v>75</v>
      </c>
      <c r="E5249" t="s">
        <v>66</v>
      </c>
      <c r="F5249" t="s">
        <v>305</v>
      </c>
      <c r="G5249" s="10">
        <v>42171</v>
      </c>
      <c r="H5249" s="10">
        <v>42173</v>
      </c>
      <c r="I5249" t="s">
        <v>14</v>
      </c>
      <c r="J5249" t="s">
        <v>15</v>
      </c>
      <c r="K5249" t="str">
        <f>INDEX(State_Code_Name!B:B,MATCH(Consumer_Complaints!E5249,State_Code_Name!C:C,0))</f>
        <v>Michigan</v>
      </c>
      <c r="L5249">
        <f t="shared" si="243"/>
        <v>2</v>
      </c>
      <c r="M5249">
        <f t="shared" si="244"/>
        <v>2015</v>
      </c>
      <c r="N5249" t="str">
        <f t="shared" si="245"/>
        <v>Q2</v>
      </c>
    </row>
    <row r="5250" spans="1:14" x14ac:dyDescent="0.35">
      <c r="A5250">
        <v>1334763</v>
      </c>
      <c r="B5250" t="s">
        <v>113</v>
      </c>
      <c r="C5250" t="s">
        <v>36</v>
      </c>
      <c r="D5250" t="s">
        <v>80</v>
      </c>
      <c r="E5250" t="s">
        <v>42</v>
      </c>
      <c r="F5250" t="s">
        <v>19</v>
      </c>
      <c r="G5250" s="10">
        <v>42111</v>
      </c>
      <c r="H5250" s="10">
        <v>42111</v>
      </c>
      <c r="I5250" t="s">
        <v>14</v>
      </c>
      <c r="J5250" t="s">
        <v>15</v>
      </c>
      <c r="K5250" t="str">
        <f>INDEX(State_Code_Name!B:B,MATCH(Consumer_Complaints!E5250,State_Code_Name!C:C,0))</f>
        <v>North Carolina</v>
      </c>
      <c r="L5250">
        <f t="shared" si="243"/>
        <v>0</v>
      </c>
      <c r="M5250">
        <f t="shared" si="244"/>
        <v>2015</v>
      </c>
      <c r="N5250" t="str">
        <f t="shared" si="245"/>
        <v>Q2</v>
      </c>
    </row>
    <row r="5251" spans="1:14" x14ac:dyDescent="0.35">
      <c r="A5251">
        <v>1187782</v>
      </c>
      <c r="B5251" t="s">
        <v>38</v>
      </c>
      <c r="C5251" t="s">
        <v>36</v>
      </c>
      <c r="D5251" t="s">
        <v>37</v>
      </c>
      <c r="E5251" t="s">
        <v>39</v>
      </c>
      <c r="F5251" t="s">
        <v>13</v>
      </c>
      <c r="G5251" s="10">
        <v>42248</v>
      </c>
      <c r="H5251" s="10">
        <v>42248</v>
      </c>
      <c r="I5251" t="s">
        <v>14</v>
      </c>
      <c r="J5251" t="s">
        <v>15</v>
      </c>
      <c r="K5251" t="str">
        <f>INDEX(State_Code_Name!B:B,MATCH(Consumer_Complaints!E5251,State_Code_Name!C:C,0))</f>
        <v>Ohio</v>
      </c>
      <c r="L5251">
        <f t="shared" ref="L5251:L5314" si="246">H5251-G5251</f>
        <v>0</v>
      </c>
      <c r="M5251">
        <f t="shared" ref="M5251:M5314" si="247">YEAR(G5251)</f>
        <v>2015</v>
      </c>
      <c r="N5251" t="str">
        <f t="shared" ref="N5251:N5314" si="248">IF(MONTH(G5251)&lt;=3,"Q1",IF(MONTH(G5251)&lt;=6,"Q2",IF(MONTH(G5251)&lt;=9,"Q3","Q4")))</f>
        <v>Q3</v>
      </c>
    </row>
    <row r="5252" spans="1:14" x14ac:dyDescent="0.35">
      <c r="A5252">
        <v>937253</v>
      </c>
      <c r="B5252" t="s">
        <v>819</v>
      </c>
      <c r="C5252" t="s">
        <v>32</v>
      </c>
      <c r="D5252" t="s">
        <v>44</v>
      </c>
      <c r="E5252" t="s">
        <v>158</v>
      </c>
      <c r="F5252" t="s">
        <v>19</v>
      </c>
      <c r="G5252" s="10">
        <v>41835</v>
      </c>
      <c r="H5252" s="10">
        <v>41835</v>
      </c>
      <c r="I5252" t="s">
        <v>14</v>
      </c>
      <c r="J5252" t="s">
        <v>15</v>
      </c>
      <c r="K5252" t="str">
        <f>INDEX(State_Code_Name!B:B,MATCH(Consumer_Complaints!E5252,State_Code_Name!C:C,0))</f>
        <v>New Mexico</v>
      </c>
      <c r="L5252">
        <f t="shared" si="246"/>
        <v>0</v>
      </c>
      <c r="M5252">
        <f t="shared" si="247"/>
        <v>2014</v>
      </c>
      <c r="N5252" t="str">
        <f t="shared" si="248"/>
        <v>Q3</v>
      </c>
    </row>
    <row r="5253" spans="1:14" x14ac:dyDescent="0.35">
      <c r="A5253">
        <v>347916</v>
      </c>
      <c r="B5253" t="s">
        <v>21</v>
      </c>
      <c r="C5253" t="s">
        <v>16</v>
      </c>
      <c r="D5253" t="s">
        <v>20</v>
      </c>
      <c r="E5253" t="s">
        <v>70</v>
      </c>
      <c r="F5253" t="s">
        <v>19</v>
      </c>
      <c r="G5253" s="10">
        <v>41520</v>
      </c>
      <c r="H5253" s="10">
        <v>41581</v>
      </c>
      <c r="I5253" t="s">
        <v>14</v>
      </c>
      <c r="J5253" t="s">
        <v>15</v>
      </c>
      <c r="K5253" t="str">
        <f>INDEX(State_Code_Name!B:B,MATCH(Consumer_Complaints!E5253,State_Code_Name!C:C,0))</f>
        <v>Massachusetts</v>
      </c>
      <c r="L5253">
        <f t="shared" si="246"/>
        <v>61</v>
      </c>
      <c r="M5253">
        <f t="shared" si="247"/>
        <v>2013</v>
      </c>
      <c r="N5253" t="str">
        <f t="shared" si="248"/>
        <v>Q3</v>
      </c>
    </row>
    <row r="5254" spans="1:14" x14ac:dyDescent="0.35">
      <c r="A5254">
        <v>531387</v>
      </c>
      <c r="B5254" t="s">
        <v>38</v>
      </c>
      <c r="C5254" t="s">
        <v>36</v>
      </c>
      <c r="D5254" t="s">
        <v>94</v>
      </c>
      <c r="E5254" t="s">
        <v>122</v>
      </c>
      <c r="F5254" t="s">
        <v>19</v>
      </c>
      <c r="G5254" s="10">
        <v>41534</v>
      </c>
      <c r="H5254" s="10">
        <v>41535</v>
      </c>
      <c r="I5254" t="s">
        <v>14</v>
      </c>
      <c r="J5254" t="s">
        <v>15</v>
      </c>
      <c r="K5254" t="str">
        <f>INDEX(State_Code_Name!B:B,MATCH(Consumer_Complaints!E5254,State_Code_Name!C:C,0))</f>
        <v>Maryland</v>
      </c>
      <c r="L5254">
        <f t="shared" si="246"/>
        <v>1</v>
      </c>
      <c r="M5254">
        <f t="shared" si="247"/>
        <v>2013</v>
      </c>
      <c r="N5254" t="str">
        <f t="shared" si="248"/>
        <v>Q3</v>
      </c>
    </row>
    <row r="5255" spans="1:14" x14ac:dyDescent="0.35">
      <c r="A5255">
        <v>1796072</v>
      </c>
      <c r="B5255" t="s">
        <v>201</v>
      </c>
      <c r="C5255" t="s">
        <v>16</v>
      </c>
      <c r="D5255" t="s">
        <v>20</v>
      </c>
      <c r="E5255" t="s">
        <v>22</v>
      </c>
      <c r="F5255" t="s">
        <v>13</v>
      </c>
      <c r="G5255" s="10">
        <v>42419</v>
      </c>
      <c r="H5255" s="10">
        <v>42419</v>
      </c>
      <c r="I5255" t="s">
        <v>14</v>
      </c>
      <c r="J5255" t="s">
        <v>15</v>
      </c>
      <c r="K5255" t="str">
        <f>INDEX(State_Code_Name!B:B,MATCH(Consumer_Complaints!E5255,State_Code_Name!C:C,0))</f>
        <v>New York</v>
      </c>
      <c r="L5255">
        <f t="shared" si="246"/>
        <v>0</v>
      </c>
      <c r="M5255">
        <f t="shared" si="247"/>
        <v>2016</v>
      </c>
      <c r="N5255" t="str">
        <f t="shared" si="248"/>
        <v>Q1</v>
      </c>
    </row>
    <row r="5256" spans="1:14" x14ac:dyDescent="0.35">
      <c r="A5256">
        <v>1192164</v>
      </c>
      <c r="B5256" t="s">
        <v>134</v>
      </c>
      <c r="C5256" t="s">
        <v>36</v>
      </c>
      <c r="D5256" t="s">
        <v>170</v>
      </c>
      <c r="E5256" t="s">
        <v>25</v>
      </c>
      <c r="F5256" t="s">
        <v>57</v>
      </c>
      <c r="G5256" s="10">
        <v>42017</v>
      </c>
      <c r="H5256" s="10">
        <v>42018</v>
      </c>
      <c r="I5256" t="s">
        <v>14</v>
      </c>
      <c r="J5256" t="s">
        <v>15</v>
      </c>
      <c r="K5256" t="str">
        <f>INDEX(State_Code_Name!B:B,MATCH(Consumer_Complaints!E5256,State_Code_Name!C:C,0))</f>
        <v>Georgia</v>
      </c>
      <c r="L5256">
        <f t="shared" si="246"/>
        <v>1</v>
      </c>
      <c r="M5256">
        <f t="shared" si="247"/>
        <v>2015</v>
      </c>
      <c r="N5256" t="str">
        <f t="shared" si="248"/>
        <v>Q1</v>
      </c>
    </row>
    <row r="5257" spans="1:14" x14ac:dyDescent="0.35">
      <c r="A5257">
        <v>1025864</v>
      </c>
      <c r="B5257" t="s">
        <v>111</v>
      </c>
      <c r="C5257" t="s">
        <v>26</v>
      </c>
      <c r="D5257" t="s">
        <v>78</v>
      </c>
      <c r="E5257" t="s">
        <v>18</v>
      </c>
      <c r="F5257" t="s">
        <v>19</v>
      </c>
      <c r="G5257" s="10">
        <v>41982</v>
      </c>
      <c r="H5257" s="10">
        <v>41982</v>
      </c>
      <c r="I5257" t="s">
        <v>14</v>
      </c>
      <c r="J5257" t="s">
        <v>15</v>
      </c>
      <c r="K5257" t="str">
        <f>INDEX(State_Code_Name!B:B,MATCH(Consumer_Complaints!E5257,State_Code_Name!C:C,0))</f>
        <v>California</v>
      </c>
      <c r="L5257">
        <f t="shared" si="246"/>
        <v>0</v>
      </c>
      <c r="M5257">
        <f t="shared" si="247"/>
        <v>2014</v>
      </c>
      <c r="N5257" t="str">
        <f t="shared" si="248"/>
        <v>Q4</v>
      </c>
    </row>
    <row r="5258" spans="1:14" x14ac:dyDescent="0.35">
      <c r="A5258">
        <v>1720911</v>
      </c>
      <c r="B5258" t="s">
        <v>38</v>
      </c>
      <c r="C5258" t="s">
        <v>36</v>
      </c>
      <c r="D5258" t="s">
        <v>170</v>
      </c>
      <c r="E5258" t="s">
        <v>39</v>
      </c>
      <c r="F5258" t="s">
        <v>13</v>
      </c>
      <c r="G5258" s="10">
        <v>42367</v>
      </c>
      <c r="H5258" s="10">
        <v>42368</v>
      </c>
      <c r="I5258" t="s">
        <v>14</v>
      </c>
      <c r="J5258" t="s">
        <v>15</v>
      </c>
      <c r="K5258" t="str">
        <f>INDEX(State_Code_Name!B:B,MATCH(Consumer_Complaints!E5258,State_Code_Name!C:C,0))</f>
        <v>Ohio</v>
      </c>
      <c r="L5258">
        <f t="shared" si="246"/>
        <v>1</v>
      </c>
      <c r="M5258">
        <f t="shared" si="247"/>
        <v>2015</v>
      </c>
      <c r="N5258" t="str">
        <f t="shared" si="248"/>
        <v>Q4</v>
      </c>
    </row>
    <row r="5259" spans="1:14" x14ac:dyDescent="0.35">
      <c r="A5259">
        <v>1572149</v>
      </c>
      <c r="B5259" t="s">
        <v>43</v>
      </c>
      <c r="C5259" t="s">
        <v>16</v>
      </c>
      <c r="D5259" t="s">
        <v>20</v>
      </c>
      <c r="E5259" t="s">
        <v>122</v>
      </c>
      <c r="F5259" t="s">
        <v>57</v>
      </c>
      <c r="G5259" s="10">
        <v>42268</v>
      </c>
      <c r="H5259" s="10">
        <v>42271</v>
      </c>
      <c r="I5259" t="s">
        <v>14</v>
      </c>
      <c r="J5259" t="s">
        <v>15</v>
      </c>
      <c r="K5259" t="str">
        <f>INDEX(State_Code_Name!B:B,MATCH(Consumer_Complaints!E5259,State_Code_Name!C:C,0))</f>
        <v>Maryland</v>
      </c>
      <c r="L5259">
        <f t="shared" si="246"/>
        <v>3</v>
      </c>
      <c r="M5259">
        <f t="shared" si="247"/>
        <v>2015</v>
      </c>
      <c r="N5259" t="str">
        <f t="shared" si="248"/>
        <v>Q3</v>
      </c>
    </row>
    <row r="5260" spans="1:14" x14ac:dyDescent="0.35">
      <c r="A5260">
        <v>1245222</v>
      </c>
      <c r="B5260" t="s">
        <v>182</v>
      </c>
      <c r="C5260" t="s">
        <v>9</v>
      </c>
      <c r="D5260" t="s">
        <v>10</v>
      </c>
      <c r="E5260" t="s">
        <v>126</v>
      </c>
      <c r="F5260" t="s">
        <v>19</v>
      </c>
      <c r="G5260" s="10">
        <v>42053</v>
      </c>
      <c r="H5260" s="10">
        <v>42059</v>
      </c>
      <c r="I5260" t="s">
        <v>14</v>
      </c>
      <c r="J5260" t="s">
        <v>14</v>
      </c>
      <c r="K5260" t="str">
        <f>INDEX(State_Code_Name!B:B,MATCH(Consumer_Complaints!E5260,State_Code_Name!C:C,0))</f>
        <v>Oklahoma</v>
      </c>
      <c r="L5260">
        <f t="shared" si="246"/>
        <v>6</v>
      </c>
      <c r="M5260">
        <f t="shared" si="247"/>
        <v>2015</v>
      </c>
      <c r="N5260" t="str">
        <f t="shared" si="248"/>
        <v>Q1</v>
      </c>
    </row>
    <row r="5261" spans="1:14" x14ac:dyDescent="0.35">
      <c r="A5261">
        <v>822695</v>
      </c>
      <c r="B5261" t="s">
        <v>43</v>
      </c>
      <c r="C5261" t="s">
        <v>26</v>
      </c>
      <c r="D5261" t="s">
        <v>56</v>
      </c>
      <c r="E5261" t="s">
        <v>48</v>
      </c>
      <c r="F5261" t="s">
        <v>13</v>
      </c>
      <c r="G5261" s="10">
        <v>41752</v>
      </c>
      <c r="H5261" s="10">
        <v>41754</v>
      </c>
      <c r="I5261" t="s">
        <v>14</v>
      </c>
      <c r="J5261" t="s">
        <v>15</v>
      </c>
      <c r="K5261" t="str">
        <f>INDEX(State_Code_Name!B:B,MATCH(Consumer_Complaints!E5261,State_Code_Name!C:C,0))</f>
        <v>New Jersey</v>
      </c>
      <c r="L5261">
        <f t="shared" si="246"/>
        <v>2</v>
      </c>
      <c r="M5261">
        <f t="shared" si="247"/>
        <v>2014</v>
      </c>
      <c r="N5261" t="str">
        <f t="shared" si="248"/>
        <v>Q2</v>
      </c>
    </row>
    <row r="5262" spans="1:14" x14ac:dyDescent="0.35">
      <c r="A5262">
        <v>1593689</v>
      </c>
      <c r="B5262" t="s">
        <v>869</v>
      </c>
      <c r="C5262" t="s">
        <v>32</v>
      </c>
      <c r="D5262" t="s">
        <v>116</v>
      </c>
      <c r="E5262" t="s">
        <v>25</v>
      </c>
      <c r="F5262" t="s">
        <v>19</v>
      </c>
      <c r="G5262" s="10">
        <v>42134</v>
      </c>
      <c r="H5262" s="10">
        <v>42226</v>
      </c>
      <c r="I5262" t="s">
        <v>14</v>
      </c>
      <c r="J5262" t="s">
        <v>14</v>
      </c>
      <c r="K5262" t="str">
        <f>INDEX(State_Code_Name!B:B,MATCH(Consumer_Complaints!E5262,State_Code_Name!C:C,0))</f>
        <v>Georgia</v>
      </c>
      <c r="L5262">
        <f t="shared" si="246"/>
        <v>92</v>
      </c>
      <c r="M5262">
        <f t="shared" si="247"/>
        <v>2015</v>
      </c>
      <c r="N5262" t="str">
        <f t="shared" si="248"/>
        <v>Q2</v>
      </c>
    </row>
    <row r="5263" spans="1:14" x14ac:dyDescent="0.35">
      <c r="A5263">
        <v>1633141</v>
      </c>
      <c r="B5263" t="s">
        <v>177</v>
      </c>
      <c r="C5263" t="s">
        <v>32</v>
      </c>
      <c r="D5263" t="s">
        <v>116</v>
      </c>
      <c r="E5263" t="s">
        <v>29</v>
      </c>
      <c r="F5263" t="s">
        <v>19</v>
      </c>
      <c r="G5263" s="10">
        <v>42307</v>
      </c>
      <c r="H5263" s="10">
        <v>42331</v>
      </c>
      <c r="I5263" t="s">
        <v>14</v>
      </c>
      <c r="J5263" t="s">
        <v>14</v>
      </c>
      <c r="K5263" t="str">
        <f>INDEX(State_Code_Name!B:B,MATCH(Consumer_Complaints!E5263,State_Code_Name!C:C,0))</f>
        <v>Connecticut</v>
      </c>
      <c r="L5263">
        <f t="shared" si="246"/>
        <v>24</v>
      </c>
      <c r="M5263">
        <f t="shared" si="247"/>
        <v>2015</v>
      </c>
      <c r="N5263" t="str">
        <f t="shared" si="248"/>
        <v>Q4</v>
      </c>
    </row>
    <row r="5264" spans="1:14" x14ac:dyDescent="0.35">
      <c r="A5264">
        <v>1379732</v>
      </c>
      <c r="B5264" t="s">
        <v>111</v>
      </c>
      <c r="C5264" t="s">
        <v>26</v>
      </c>
      <c r="D5264" t="s">
        <v>27</v>
      </c>
      <c r="E5264" t="s">
        <v>18</v>
      </c>
      <c r="F5264" t="s">
        <v>19</v>
      </c>
      <c r="G5264" s="10">
        <v>42142</v>
      </c>
      <c r="H5264" s="10">
        <v>42142</v>
      </c>
      <c r="I5264" t="s">
        <v>14</v>
      </c>
      <c r="J5264" t="s">
        <v>14</v>
      </c>
      <c r="K5264" t="str">
        <f>INDEX(State_Code_Name!B:B,MATCH(Consumer_Complaints!E5264,State_Code_Name!C:C,0))</f>
        <v>California</v>
      </c>
      <c r="L5264">
        <f t="shared" si="246"/>
        <v>0</v>
      </c>
      <c r="M5264">
        <f t="shared" si="247"/>
        <v>2015</v>
      </c>
      <c r="N5264" t="str">
        <f t="shared" si="248"/>
        <v>Q2</v>
      </c>
    </row>
    <row r="5265" spans="1:14" x14ac:dyDescent="0.35">
      <c r="A5265">
        <v>1635106</v>
      </c>
      <c r="B5265" t="s">
        <v>216</v>
      </c>
      <c r="C5265" t="s">
        <v>16</v>
      </c>
      <c r="D5265" t="s">
        <v>24</v>
      </c>
      <c r="E5265" t="s">
        <v>39</v>
      </c>
      <c r="F5265" t="s">
        <v>19</v>
      </c>
      <c r="G5265" s="10">
        <v>42046</v>
      </c>
      <c r="H5265" s="10">
        <v>42046</v>
      </c>
      <c r="I5265" t="s">
        <v>14</v>
      </c>
      <c r="J5265" t="s">
        <v>15</v>
      </c>
      <c r="K5265" t="str">
        <f>INDEX(State_Code_Name!B:B,MATCH(Consumer_Complaints!E5265,State_Code_Name!C:C,0))</f>
        <v>Ohio</v>
      </c>
      <c r="L5265">
        <f t="shared" si="246"/>
        <v>0</v>
      </c>
      <c r="M5265">
        <f t="shared" si="247"/>
        <v>2015</v>
      </c>
      <c r="N5265" t="str">
        <f t="shared" si="248"/>
        <v>Q1</v>
      </c>
    </row>
    <row r="5266" spans="1:14" x14ac:dyDescent="0.35">
      <c r="A5266">
        <v>1594100</v>
      </c>
      <c r="B5266" t="s">
        <v>136</v>
      </c>
      <c r="C5266" t="s">
        <v>26</v>
      </c>
      <c r="D5266" t="s">
        <v>27</v>
      </c>
      <c r="E5266" t="s">
        <v>122</v>
      </c>
      <c r="F5266" t="s">
        <v>13</v>
      </c>
      <c r="G5266" s="10">
        <v>42134</v>
      </c>
      <c r="H5266" s="10">
        <v>42195</v>
      </c>
      <c r="I5266" t="s">
        <v>14</v>
      </c>
      <c r="J5266" t="s">
        <v>14</v>
      </c>
      <c r="K5266" t="str">
        <f>INDEX(State_Code_Name!B:B,MATCH(Consumer_Complaints!E5266,State_Code_Name!C:C,0))</f>
        <v>Maryland</v>
      </c>
      <c r="L5266">
        <f t="shared" si="246"/>
        <v>61</v>
      </c>
      <c r="M5266">
        <f t="shared" si="247"/>
        <v>2015</v>
      </c>
      <c r="N5266" t="str">
        <f t="shared" si="248"/>
        <v>Q2</v>
      </c>
    </row>
    <row r="5267" spans="1:14" x14ac:dyDescent="0.35">
      <c r="A5267">
        <v>1891520</v>
      </c>
      <c r="B5267" t="s">
        <v>11</v>
      </c>
      <c r="C5267" t="s">
        <v>61</v>
      </c>
      <c r="D5267" t="s">
        <v>282</v>
      </c>
      <c r="E5267" t="s">
        <v>31</v>
      </c>
      <c r="F5267" t="s">
        <v>19</v>
      </c>
      <c r="G5267" s="10">
        <v>42481</v>
      </c>
      <c r="H5267" s="10">
        <v>42481</v>
      </c>
      <c r="I5267" t="s">
        <v>14</v>
      </c>
      <c r="J5267" t="s">
        <v>14</v>
      </c>
      <c r="K5267" t="str">
        <f>INDEX(State_Code_Name!B:B,MATCH(Consumer_Complaints!E5267,State_Code_Name!C:C,0))</f>
        <v>Texas</v>
      </c>
      <c r="L5267">
        <f t="shared" si="246"/>
        <v>0</v>
      </c>
      <c r="M5267">
        <f t="shared" si="247"/>
        <v>2016</v>
      </c>
      <c r="N5267" t="str">
        <f t="shared" si="248"/>
        <v>Q2</v>
      </c>
    </row>
    <row r="5268" spans="1:14" x14ac:dyDescent="0.35">
      <c r="A5268">
        <v>1651266</v>
      </c>
      <c r="B5268" t="s">
        <v>38</v>
      </c>
      <c r="C5268" t="s">
        <v>36</v>
      </c>
      <c r="D5268" t="s">
        <v>99</v>
      </c>
      <c r="E5268" t="s">
        <v>121</v>
      </c>
      <c r="F5268" t="s">
        <v>57</v>
      </c>
      <c r="G5268" s="10">
        <v>42349</v>
      </c>
      <c r="H5268" s="10">
        <v>42349</v>
      </c>
      <c r="I5268" t="s">
        <v>14</v>
      </c>
      <c r="J5268" t="s">
        <v>15</v>
      </c>
      <c r="K5268" t="str">
        <f>INDEX(State_Code_Name!B:B,MATCH(Consumer_Complaints!E5268,State_Code_Name!C:C,0))</f>
        <v>Oregon</v>
      </c>
      <c r="L5268">
        <f t="shared" si="246"/>
        <v>0</v>
      </c>
      <c r="M5268">
        <f t="shared" si="247"/>
        <v>2015</v>
      </c>
      <c r="N5268" t="str">
        <f t="shared" si="248"/>
        <v>Q4</v>
      </c>
    </row>
    <row r="5269" spans="1:14" x14ac:dyDescent="0.35">
      <c r="A5269">
        <v>892201</v>
      </c>
      <c r="B5269" t="s">
        <v>11</v>
      </c>
      <c r="C5269" t="s">
        <v>26</v>
      </c>
      <c r="D5269" t="s">
        <v>27</v>
      </c>
      <c r="E5269" t="s">
        <v>18</v>
      </c>
      <c r="F5269" t="s">
        <v>19</v>
      </c>
      <c r="G5269" s="10">
        <v>41979</v>
      </c>
      <c r="H5269" s="10">
        <v>41979</v>
      </c>
      <c r="I5269" t="s">
        <v>14</v>
      </c>
      <c r="J5269" t="s">
        <v>14</v>
      </c>
      <c r="K5269" t="str">
        <f>INDEX(State_Code_Name!B:B,MATCH(Consumer_Complaints!E5269,State_Code_Name!C:C,0))</f>
        <v>California</v>
      </c>
      <c r="L5269">
        <f t="shared" si="246"/>
        <v>0</v>
      </c>
      <c r="M5269">
        <f t="shared" si="247"/>
        <v>2014</v>
      </c>
      <c r="N5269" t="str">
        <f t="shared" si="248"/>
        <v>Q4</v>
      </c>
    </row>
    <row r="5270" spans="1:14" x14ac:dyDescent="0.35">
      <c r="A5270">
        <v>1437044</v>
      </c>
      <c r="B5270" t="s">
        <v>30</v>
      </c>
      <c r="C5270" t="s">
        <v>16</v>
      </c>
      <c r="D5270" t="s">
        <v>75</v>
      </c>
      <c r="E5270" t="s">
        <v>121</v>
      </c>
      <c r="F5270" t="s">
        <v>19</v>
      </c>
      <c r="G5270" s="10">
        <v>42179</v>
      </c>
      <c r="H5270" s="10">
        <v>42180</v>
      </c>
      <c r="I5270" t="s">
        <v>14</v>
      </c>
      <c r="J5270" t="s">
        <v>14</v>
      </c>
      <c r="K5270" t="str">
        <f>INDEX(State_Code_Name!B:B,MATCH(Consumer_Complaints!E5270,State_Code_Name!C:C,0))</f>
        <v>Oregon</v>
      </c>
      <c r="L5270">
        <f t="shared" si="246"/>
        <v>1</v>
      </c>
      <c r="M5270">
        <f t="shared" si="247"/>
        <v>2015</v>
      </c>
      <c r="N5270" t="str">
        <f t="shared" si="248"/>
        <v>Q2</v>
      </c>
    </row>
    <row r="5271" spans="1:14" x14ac:dyDescent="0.35">
      <c r="A5271">
        <v>2167763</v>
      </c>
      <c r="B5271" t="s">
        <v>43</v>
      </c>
      <c r="C5271" t="s">
        <v>16</v>
      </c>
      <c r="D5271" t="s">
        <v>20</v>
      </c>
      <c r="E5271" t="s">
        <v>22</v>
      </c>
      <c r="F5271" t="s">
        <v>19</v>
      </c>
      <c r="G5271" s="10">
        <v>42662</v>
      </c>
      <c r="H5271" s="10">
        <v>42662</v>
      </c>
      <c r="I5271" t="s">
        <v>14</v>
      </c>
      <c r="J5271" t="s">
        <v>14</v>
      </c>
      <c r="K5271" t="str">
        <f>INDEX(State_Code_Name!B:B,MATCH(Consumer_Complaints!E5271,State_Code_Name!C:C,0))</f>
        <v>New York</v>
      </c>
      <c r="L5271">
        <f t="shared" si="246"/>
        <v>0</v>
      </c>
      <c r="M5271">
        <f t="shared" si="247"/>
        <v>2016</v>
      </c>
      <c r="N5271" t="str">
        <f t="shared" si="248"/>
        <v>Q4</v>
      </c>
    </row>
    <row r="5272" spans="1:14" x14ac:dyDescent="0.35">
      <c r="A5272">
        <v>555918</v>
      </c>
      <c r="B5272" t="s">
        <v>38</v>
      </c>
      <c r="C5272" t="s">
        <v>26</v>
      </c>
      <c r="D5272" t="s">
        <v>27</v>
      </c>
      <c r="E5272" t="s">
        <v>122</v>
      </c>
      <c r="F5272" t="s">
        <v>19</v>
      </c>
      <c r="G5272" s="10">
        <v>41527</v>
      </c>
      <c r="H5272" s="10">
        <v>41527</v>
      </c>
      <c r="I5272" t="s">
        <v>14</v>
      </c>
      <c r="J5272" t="s">
        <v>15</v>
      </c>
      <c r="K5272" t="str">
        <f>INDEX(State_Code_Name!B:B,MATCH(Consumer_Complaints!E5272,State_Code_Name!C:C,0))</f>
        <v>Maryland</v>
      </c>
      <c r="L5272">
        <f t="shared" si="246"/>
        <v>0</v>
      </c>
      <c r="M5272">
        <f t="shared" si="247"/>
        <v>2013</v>
      </c>
      <c r="N5272" t="str">
        <f t="shared" si="248"/>
        <v>Q3</v>
      </c>
    </row>
    <row r="5273" spans="1:14" x14ac:dyDescent="0.35">
      <c r="A5273">
        <v>553072</v>
      </c>
      <c r="B5273" t="s">
        <v>265</v>
      </c>
      <c r="C5273" t="s">
        <v>26</v>
      </c>
      <c r="D5273" t="s">
        <v>27</v>
      </c>
      <c r="E5273" t="s">
        <v>40</v>
      </c>
      <c r="F5273" t="s">
        <v>19</v>
      </c>
      <c r="G5273" s="10">
        <v>41404</v>
      </c>
      <c r="H5273" s="10">
        <v>41465</v>
      </c>
      <c r="I5273" t="s">
        <v>14</v>
      </c>
      <c r="J5273" t="s">
        <v>15</v>
      </c>
      <c r="K5273" t="str">
        <f>INDEX(State_Code_Name!B:B,MATCH(Consumer_Complaints!E5273,State_Code_Name!C:C,0))</f>
        <v>Nevada</v>
      </c>
      <c r="L5273">
        <f t="shared" si="246"/>
        <v>61</v>
      </c>
      <c r="M5273">
        <f t="shared" si="247"/>
        <v>2013</v>
      </c>
      <c r="N5273" t="str">
        <f t="shared" si="248"/>
        <v>Q2</v>
      </c>
    </row>
    <row r="5274" spans="1:14" x14ac:dyDescent="0.35">
      <c r="A5274">
        <v>726986</v>
      </c>
      <c r="B5274" t="s">
        <v>47</v>
      </c>
      <c r="C5274" t="s">
        <v>26</v>
      </c>
      <c r="D5274" t="s">
        <v>27</v>
      </c>
      <c r="E5274" t="s">
        <v>18</v>
      </c>
      <c r="F5274" t="s">
        <v>19</v>
      </c>
      <c r="G5274" s="10">
        <v>41693</v>
      </c>
      <c r="H5274" s="10">
        <v>41693</v>
      </c>
      <c r="I5274" t="s">
        <v>14</v>
      </c>
      <c r="J5274" t="s">
        <v>15</v>
      </c>
      <c r="K5274" t="str">
        <f>INDEX(State_Code_Name!B:B,MATCH(Consumer_Complaints!E5274,State_Code_Name!C:C,0))</f>
        <v>California</v>
      </c>
      <c r="L5274">
        <f t="shared" si="246"/>
        <v>0</v>
      </c>
      <c r="M5274">
        <f t="shared" si="247"/>
        <v>2014</v>
      </c>
      <c r="N5274" t="str">
        <f t="shared" si="248"/>
        <v>Q1</v>
      </c>
    </row>
    <row r="5275" spans="1:14" x14ac:dyDescent="0.35">
      <c r="A5275">
        <v>759325</v>
      </c>
      <c r="B5275" t="s">
        <v>164</v>
      </c>
      <c r="C5275" t="s">
        <v>36</v>
      </c>
      <c r="D5275" t="s">
        <v>149</v>
      </c>
      <c r="E5275" t="s">
        <v>51</v>
      </c>
      <c r="F5275" t="s">
        <v>19</v>
      </c>
      <c r="G5275" s="10">
        <v>41712</v>
      </c>
      <c r="H5275" s="10">
        <v>41712</v>
      </c>
      <c r="I5275" t="s">
        <v>14</v>
      </c>
      <c r="J5275" t="s">
        <v>15</v>
      </c>
      <c r="K5275" t="str">
        <f>INDEX(State_Code_Name!B:B,MATCH(Consumer_Complaints!E5275,State_Code_Name!C:C,0))</f>
        <v>Washington</v>
      </c>
      <c r="L5275">
        <f t="shared" si="246"/>
        <v>0</v>
      </c>
      <c r="M5275">
        <f t="shared" si="247"/>
        <v>2014</v>
      </c>
      <c r="N5275" t="str">
        <f t="shared" si="248"/>
        <v>Q1</v>
      </c>
    </row>
    <row r="5276" spans="1:14" x14ac:dyDescent="0.35">
      <c r="A5276">
        <v>1801951</v>
      </c>
      <c r="B5276" t="s">
        <v>795</v>
      </c>
      <c r="C5276" t="s">
        <v>9</v>
      </c>
      <c r="D5276" t="s">
        <v>10</v>
      </c>
      <c r="E5276" t="s">
        <v>70</v>
      </c>
      <c r="F5276" t="s">
        <v>19</v>
      </c>
      <c r="G5276" s="10">
        <v>42425</v>
      </c>
      <c r="H5276" s="10">
        <v>42426</v>
      </c>
      <c r="I5276" t="s">
        <v>14</v>
      </c>
      <c r="J5276" t="s">
        <v>15</v>
      </c>
      <c r="K5276" t="str">
        <f>INDEX(State_Code_Name!B:B,MATCH(Consumer_Complaints!E5276,State_Code_Name!C:C,0))</f>
        <v>Massachusetts</v>
      </c>
      <c r="L5276">
        <f t="shared" si="246"/>
        <v>1</v>
      </c>
      <c r="M5276">
        <f t="shared" si="247"/>
        <v>2016</v>
      </c>
      <c r="N5276" t="str">
        <f t="shared" si="248"/>
        <v>Q1</v>
      </c>
    </row>
    <row r="5277" spans="1:14" x14ac:dyDescent="0.35">
      <c r="A5277">
        <v>1498807</v>
      </c>
      <c r="B5277" t="s">
        <v>65</v>
      </c>
      <c r="C5277" t="s">
        <v>9</v>
      </c>
      <c r="D5277" t="s">
        <v>10</v>
      </c>
      <c r="E5277" t="s">
        <v>12</v>
      </c>
      <c r="F5277" t="s">
        <v>19</v>
      </c>
      <c r="G5277" s="10">
        <v>42071</v>
      </c>
      <c r="H5277" s="10">
        <v>42071</v>
      </c>
      <c r="I5277" t="s">
        <v>14</v>
      </c>
      <c r="J5277" t="s">
        <v>15</v>
      </c>
      <c r="K5277" t="str">
        <f>INDEX(State_Code_Name!B:B,MATCH(Consumer_Complaints!E5277,State_Code_Name!C:C,0))</f>
        <v>Virginia</v>
      </c>
      <c r="L5277">
        <f t="shared" si="246"/>
        <v>0</v>
      </c>
      <c r="M5277">
        <f t="shared" si="247"/>
        <v>2015</v>
      </c>
      <c r="N5277" t="str">
        <f t="shared" si="248"/>
        <v>Q1</v>
      </c>
    </row>
    <row r="5278" spans="1:14" x14ac:dyDescent="0.35">
      <c r="A5278">
        <v>1577864</v>
      </c>
      <c r="B5278" t="s">
        <v>43</v>
      </c>
      <c r="C5278" t="s">
        <v>16</v>
      </c>
      <c r="D5278" t="s">
        <v>24</v>
      </c>
      <c r="E5278" t="s">
        <v>31</v>
      </c>
      <c r="F5278" t="s">
        <v>19</v>
      </c>
      <c r="G5278" s="10">
        <v>42271</v>
      </c>
      <c r="H5278" s="10">
        <v>42271</v>
      </c>
      <c r="I5278" t="s">
        <v>14</v>
      </c>
      <c r="J5278" t="s">
        <v>15</v>
      </c>
      <c r="K5278" t="str">
        <f>INDEX(State_Code_Name!B:B,MATCH(Consumer_Complaints!E5278,State_Code_Name!C:C,0))</f>
        <v>Texas</v>
      </c>
      <c r="L5278">
        <f t="shared" si="246"/>
        <v>0</v>
      </c>
      <c r="M5278">
        <f t="shared" si="247"/>
        <v>2015</v>
      </c>
      <c r="N5278" t="str">
        <f t="shared" si="248"/>
        <v>Q3</v>
      </c>
    </row>
    <row r="5279" spans="1:14" x14ac:dyDescent="0.35">
      <c r="A5279">
        <v>272525</v>
      </c>
      <c r="B5279" t="s">
        <v>11</v>
      </c>
      <c r="C5279" t="s">
        <v>36</v>
      </c>
      <c r="D5279" t="s">
        <v>145</v>
      </c>
      <c r="E5279" t="s">
        <v>42</v>
      </c>
      <c r="F5279" t="s">
        <v>19</v>
      </c>
      <c r="G5279" s="10">
        <v>41303</v>
      </c>
      <c r="H5279" s="10">
        <v>41303</v>
      </c>
      <c r="I5279" t="s">
        <v>14</v>
      </c>
      <c r="J5279" t="s">
        <v>15</v>
      </c>
      <c r="K5279" t="str">
        <f>INDEX(State_Code_Name!B:B,MATCH(Consumer_Complaints!E5279,State_Code_Name!C:C,0))</f>
        <v>North Carolina</v>
      </c>
      <c r="L5279">
        <f t="shared" si="246"/>
        <v>0</v>
      </c>
      <c r="M5279">
        <f t="shared" si="247"/>
        <v>2013</v>
      </c>
      <c r="N5279" t="str">
        <f t="shared" si="248"/>
        <v>Q1</v>
      </c>
    </row>
    <row r="5280" spans="1:14" x14ac:dyDescent="0.35">
      <c r="A5280">
        <v>2102668</v>
      </c>
      <c r="B5280" t="s">
        <v>21</v>
      </c>
      <c r="C5280" t="s">
        <v>16</v>
      </c>
      <c r="D5280" t="s">
        <v>20</v>
      </c>
      <c r="E5280" t="s">
        <v>48</v>
      </c>
      <c r="F5280" t="s">
        <v>57</v>
      </c>
      <c r="G5280" s="10">
        <v>42591</v>
      </c>
      <c r="H5280" s="10">
        <v>42626</v>
      </c>
      <c r="I5280" t="s">
        <v>14</v>
      </c>
      <c r="J5280" t="s">
        <v>15</v>
      </c>
      <c r="K5280" t="str">
        <f>INDEX(State_Code_Name!B:B,MATCH(Consumer_Complaints!E5280,State_Code_Name!C:C,0))</f>
        <v>New Jersey</v>
      </c>
      <c r="L5280">
        <f t="shared" si="246"/>
        <v>35</v>
      </c>
      <c r="M5280">
        <f t="shared" si="247"/>
        <v>2016</v>
      </c>
      <c r="N5280" t="str">
        <f t="shared" si="248"/>
        <v>Q3</v>
      </c>
    </row>
    <row r="5281" spans="1:14" x14ac:dyDescent="0.35">
      <c r="A5281">
        <v>301193</v>
      </c>
      <c r="B5281" t="s">
        <v>43</v>
      </c>
      <c r="C5281" t="s">
        <v>26</v>
      </c>
      <c r="D5281" t="s">
        <v>27</v>
      </c>
      <c r="E5281" t="s">
        <v>31</v>
      </c>
      <c r="F5281" t="s">
        <v>19</v>
      </c>
      <c r="G5281" s="10">
        <v>41396</v>
      </c>
      <c r="H5281" s="10">
        <v>41427</v>
      </c>
      <c r="I5281" t="s">
        <v>14</v>
      </c>
      <c r="J5281" t="s">
        <v>15</v>
      </c>
      <c r="K5281" t="str">
        <f>INDEX(State_Code_Name!B:B,MATCH(Consumer_Complaints!E5281,State_Code_Name!C:C,0))</f>
        <v>Texas</v>
      </c>
      <c r="L5281">
        <f t="shared" si="246"/>
        <v>31</v>
      </c>
      <c r="M5281">
        <f t="shared" si="247"/>
        <v>2013</v>
      </c>
      <c r="N5281" t="str">
        <f t="shared" si="248"/>
        <v>Q2</v>
      </c>
    </row>
    <row r="5282" spans="1:14" x14ac:dyDescent="0.35">
      <c r="A5282">
        <v>717983</v>
      </c>
      <c r="B5282" t="s">
        <v>30</v>
      </c>
      <c r="C5282" t="s">
        <v>16</v>
      </c>
      <c r="D5282" t="s">
        <v>24</v>
      </c>
      <c r="E5282" t="s">
        <v>25</v>
      </c>
      <c r="F5282" t="s">
        <v>13</v>
      </c>
      <c r="G5282" s="10">
        <v>41688</v>
      </c>
      <c r="H5282" s="10">
        <v>41689</v>
      </c>
      <c r="I5282" t="s">
        <v>14</v>
      </c>
      <c r="J5282" t="s">
        <v>15</v>
      </c>
      <c r="K5282" t="str">
        <f>INDEX(State_Code_Name!B:B,MATCH(Consumer_Complaints!E5282,State_Code_Name!C:C,0))</f>
        <v>Georgia</v>
      </c>
      <c r="L5282">
        <f t="shared" si="246"/>
        <v>1</v>
      </c>
      <c r="M5282">
        <f t="shared" si="247"/>
        <v>2014</v>
      </c>
      <c r="N5282" t="str">
        <f t="shared" si="248"/>
        <v>Q1</v>
      </c>
    </row>
    <row r="5283" spans="1:14" x14ac:dyDescent="0.35">
      <c r="A5283">
        <v>1917544</v>
      </c>
      <c r="B5283" t="s">
        <v>60</v>
      </c>
      <c r="C5283" t="s">
        <v>52</v>
      </c>
      <c r="D5283" t="s">
        <v>103</v>
      </c>
      <c r="E5283" t="s">
        <v>12</v>
      </c>
      <c r="F5283" t="s">
        <v>19</v>
      </c>
      <c r="G5283" s="10">
        <v>42648</v>
      </c>
      <c r="H5283" s="10">
        <v>42648</v>
      </c>
      <c r="I5283" t="s">
        <v>14</v>
      </c>
      <c r="J5283" t="s">
        <v>15</v>
      </c>
      <c r="K5283" t="str">
        <f>INDEX(State_Code_Name!B:B,MATCH(Consumer_Complaints!E5283,State_Code_Name!C:C,0))</f>
        <v>Virginia</v>
      </c>
      <c r="L5283">
        <f t="shared" si="246"/>
        <v>0</v>
      </c>
      <c r="M5283">
        <f t="shared" si="247"/>
        <v>2016</v>
      </c>
      <c r="N5283" t="str">
        <f t="shared" si="248"/>
        <v>Q4</v>
      </c>
    </row>
    <row r="5284" spans="1:14" x14ac:dyDescent="0.35">
      <c r="A5284">
        <v>1275045</v>
      </c>
      <c r="B5284" t="s">
        <v>30</v>
      </c>
      <c r="C5284" t="s">
        <v>16</v>
      </c>
      <c r="D5284" t="s">
        <v>20</v>
      </c>
      <c r="E5284" t="s">
        <v>51</v>
      </c>
      <c r="F5284" t="s">
        <v>19</v>
      </c>
      <c r="G5284" s="10">
        <v>42280</v>
      </c>
      <c r="H5284" s="10">
        <v>42280</v>
      </c>
      <c r="I5284" t="s">
        <v>14</v>
      </c>
      <c r="J5284" t="s">
        <v>14</v>
      </c>
      <c r="K5284" t="str">
        <f>INDEX(State_Code_Name!B:B,MATCH(Consumer_Complaints!E5284,State_Code_Name!C:C,0))</f>
        <v>Washington</v>
      </c>
      <c r="L5284">
        <f t="shared" si="246"/>
        <v>0</v>
      </c>
      <c r="M5284">
        <f t="shared" si="247"/>
        <v>2015</v>
      </c>
      <c r="N5284" t="str">
        <f t="shared" si="248"/>
        <v>Q4</v>
      </c>
    </row>
    <row r="5285" spans="1:14" x14ac:dyDescent="0.35">
      <c r="A5285">
        <v>904349</v>
      </c>
      <c r="B5285" t="s">
        <v>284</v>
      </c>
      <c r="C5285" t="s">
        <v>32</v>
      </c>
      <c r="D5285" t="s">
        <v>44</v>
      </c>
      <c r="E5285" t="s">
        <v>18</v>
      </c>
      <c r="F5285" t="s">
        <v>19</v>
      </c>
      <c r="G5285" s="10">
        <v>41810</v>
      </c>
      <c r="H5285" s="10">
        <v>41810</v>
      </c>
      <c r="I5285" t="s">
        <v>14</v>
      </c>
      <c r="J5285" t="s">
        <v>14</v>
      </c>
      <c r="K5285" t="str">
        <f>INDEX(State_Code_Name!B:B,MATCH(Consumer_Complaints!E5285,State_Code_Name!C:C,0))</f>
        <v>California</v>
      </c>
      <c r="L5285">
        <f t="shared" si="246"/>
        <v>0</v>
      </c>
      <c r="M5285">
        <f t="shared" si="247"/>
        <v>2014</v>
      </c>
      <c r="N5285" t="str">
        <f t="shared" si="248"/>
        <v>Q2</v>
      </c>
    </row>
    <row r="5286" spans="1:14" x14ac:dyDescent="0.35">
      <c r="A5286">
        <v>1536567</v>
      </c>
      <c r="B5286" t="s">
        <v>34</v>
      </c>
      <c r="C5286" t="s">
        <v>16</v>
      </c>
      <c r="D5286" t="s">
        <v>75</v>
      </c>
      <c r="E5286" t="s">
        <v>35</v>
      </c>
      <c r="F5286" t="s">
        <v>305</v>
      </c>
      <c r="G5286" s="10">
        <v>42242</v>
      </c>
      <c r="H5286" s="10">
        <v>42243</v>
      </c>
      <c r="I5286" t="s">
        <v>14</v>
      </c>
      <c r="J5286" t="s">
        <v>15</v>
      </c>
      <c r="K5286" t="str">
        <f>INDEX(State_Code_Name!B:B,MATCH(Consumer_Complaints!E5286,State_Code_Name!C:C,0))</f>
        <v>Florida</v>
      </c>
      <c r="L5286">
        <f t="shared" si="246"/>
        <v>1</v>
      </c>
      <c r="M5286">
        <f t="shared" si="247"/>
        <v>2015</v>
      </c>
      <c r="N5286" t="str">
        <f t="shared" si="248"/>
        <v>Q3</v>
      </c>
    </row>
    <row r="5287" spans="1:14" x14ac:dyDescent="0.35">
      <c r="A5287">
        <v>1541625</v>
      </c>
      <c r="B5287" t="s">
        <v>11</v>
      </c>
      <c r="C5287" t="s">
        <v>36</v>
      </c>
      <c r="D5287" t="s">
        <v>80</v>
      </c>
      <c r="E5287" t="s">
        <v>42</v>
      </c>
      <c r="F5287" t="s">
        <v>305</v>
      </c>
      <c r="G5287" s="10">
        <v>42244</v>
      </c>
      <c r="H5287" s="10">
        <v>42276</v>
      </c>
      <c r="I5287" t="s">
        <v>14</v>
      </c>
      <c r="J5287" t="s">
        <v>15</v>
      </c>
      <c r="K5287" t="str">
        <f>INDEX(State_Code_Name!B:B,MATCH(Consumer_Complaints!E5287,State_Code_Name!C:C,0))</f>
        <v>North Carolina</v>
      </c>
      <c r="L5287">
        <f t="shared" si="246"/>
        <v>32</v>
      </c>
      <c r="M5287">
        <f t="shared" si="247"/>
        <v>2015</v>
      </c>
      <c r="N5287" t="str">
        <f t="shared" si="248"/>
        <v>Q3</v>
      </c>
    </row>
    <row r="5288" spans="1:14" x14ac:dyDescent="0.35">
      <c r="A5288">
        <v>1084550</v>
      </c>
      <c r="B5288" t="s">
        <v>228</v>
      </c>
      <c r="C5288" t="s">
        <v>32</v>
      </c>
      <c r="D5288" t="s">
        <v>44</v>
      </c>
      <c r="E5288" t="s">
        <v>39</v>
      </c>
      <c r="F5288" t="s">
        <v>19</v>
      </c>
      <c r="G5288" s="10">
        <v>41935</v>
      </c>
      <c r="H5288" s="10">
        <v>41984</v>
      </c>
      <c r="I5288" t="s">
        <v>14</v>
      </c>
      <c r="J5288" t="s">
        <v>15</v>
      </c>
      <c r="K5288" t="str">
        <f>INDEX(State_Code_Name!B:B,MATCH(Consumer_Complaints!E5288,State_Code_Name!C:C,0))</f>
        <v>Ohio</v>
      </c>
      <c r="L5288">
        <f t="shared" si="246"/>
        <v>49</v>
      </c>
      <c r="M5288">
        <f t="shared" si="247"/>
        <v>2014</v>
      </c>
      <c r="N5288" t="str">
        <f t="shared" si="248"/>
        <v>Q4</v>
      </c>
    </row>
    <row r="5289" spans="1:14" x14ac:dyDescent="0.35">
      <c r="A5289">
        <v>633148</v>
      </c>
      <c r="B5289" t="s">
        <v>240</v>
      </c>
      <c r="C5289" t="s">
        <v>61</v>
      </c>
      <c r="D5289" t="s">
        <v>132</v>
      </c>
      <c r="E5289" t="s">
        <v>22</v>
      </c>
      <c r="F5289" t="s">
        <v>57</v>
      </c>
      <c r="G5289" s="10">
        <v>41621</v>
      </c>
      <c r="H5289" s="10">
        <v>41624</v>
      </c>
      <c r="I5289" t="s">
        <v>14</v>
      </c>
      <c r="J5289" t="s">
        <v>14</v>
      </c>
      <c r="K5289" t="str">
        <f>INDEX(State_Code_Name!B:B,MATCH(Consumer_Complaints!E5289,State_Code_Name!C:C,0))</f>
        <v>New York</v>
      </c>
      <c r="L5289">
        <f t="shared" si="246"/>
        <v>3</v>
      </c>
      <c r="M5289">
        <f t="shared" si="247"/>
        <v>2013</v>
      </c>
      <c r="N5289" t="str">
        <f t="shared" si="248"/>
        <v>Q4</v>
      </c>
    </row>
    <row r="5290" spans="1:14" x14ac:dyDescent="0.35">
      <c r="A5290">
        <v>1954787</v>
      </c>
      <c r="B5290" t="s">
        <v>11</v>
      </c>
      <c r="C5290" t="s">
        <v>16</v>
      </c>
      <c r="D5290" t="s">
        <v>24</v>
      </c>
      <c r="E5290" t="s">
        <v>18</v>
      </c>
      <c r="F5290" t="s">
        <v>19</v>
      </c>
      <c r="G5290" s="10">
        <v>42496</v>
      </c>
      <c r="H5290" s="10">
        <v>42496</v>
      </c>
      <c r="I5290" t="s">
        <v>14</v>
      </c>
      <c r="J5290" t="s">
        <v>15</v>
      </c>
      <c r="K5290" t="str">
        <f>INDEX(State_Code_Name!B:B,MATCH(Consumer_Complaints!E5290,State_Code_Name!C:C,0))</f>
        <v>California</v>
      </c>
      <c r="L5290">
        <f t="shared" si="246"/>
        <v>0</v>
      </c>
      <c r="M5290">
        <f t="shared" si="247"/>
        <v>2016</v>
      </c>
      <c r="N5290" t="str">
        <f t="shared" si="248"/>
        <v>Q2</v>
      </c>
    </row>
    <row r="5291" spans="1:14" x14ac:dyDescent="0.35">
      <c r="A5291">
        <v>1066391</v>
      </c>
      <c r="B5291" t="s">
        <v>179</v>
      </c>
      <c r="C5291" t="s">
        <v>26</v>
      </c>
      <c r="D5291" t="s">
        <v>159</v>
      </c>
      <c r="E5291" t="s">
        <v>18</v>
      </c>
      <c r="F5291" t="s">
        <v>19</v>
      </c>
      <c r="G5291" s="10">
        <v>41922</v>
      </c>
      <c r="H5291" s="10">
        <v>41922</v>
      </c>
      <c r="I5291" t="s">
        <v>14</v>
      </c>
      <c r="J5291" t="s">
        <v>15</v>
      </c>
      <c r="K5291" t="str">
        <f>INDEX(State_Code_Name!B:B,MATCH(Consumer_Complaints!E5291,State_Code_Name!C:C,0))</f>
        <v>California</v>
      </c>
      <c r="L5291">
        <f t="shared" si="246"/>
        <v>0</v>
      </c>
      <c r="M5291">
        <f t="shared" si="247"/>
        <v>2014</v>
      </c>
      <c r="N5291" t="str">
        <f t="shared" si="248"/>
        <v>Q4</v>
      </c>
    </row>
    <row r="5292" spans="1:14" x14ac:dyDescent="0.35">
      <c r="A5292">
        <v>609864</v>
      </c>
      <c r="B5292" t="s">
        <v>181</v>
      </c>
      <c r="C5292" t="s">
        <v>32</v>
      </c>
      <c r="D5292" t="s">
        <v>41</v>
      </c>
      <c r="E5292" t="s">
        <v>85</v>
      </c>
      <c r="F5292" t="s">
        <v>19</v>
      </c>
      <c r="G5292" s="10">
        <v>41602</v>
      </c>
      <c r="H5292" s="10">
        <v>41602</v>
      </c>
      <c r="I5292" t="s">
        <v>14</v>
      </c>
      <c r="J5292" t="s">
        <v>15</v>
      </c>
      <c r="K5292" t="str">
        <f>INDEX(State_Code_Name!B:B,MATCH(Consumer_Complaints!E5292,State_Code_Name!C:C,0))</f>
        <v>Wisconsin</v>
      </c>
      <c r="L5292">
        <f t="shared" si="246"/>
        <v>0</v>
      </c>
      <c r="M5292">
        <f t="shared" si="247"/>
        <v>2013</v>
      </c>
      <c r="N5292" t="str">
        <f t="shared" si="248"/>
        <v>Q4</v>
      </c>
    </row>
    <row r="5293" spans="1:14" x14ac:dyDescent="0.35">
      <c r="A5293">
        <v>1379820</v>
      </c>
      <c r="B5293" t="s">
        <v>1153</v>
      </c>
      <c r="C5293" t="s">
        <v>26</v>
      </c>
      <c r="D5293" t="s">
        <v>56</v>
      </c>
      <c r="E5293" t="s">
        <v>122</v>
      </c>
      <c r="F5293" t="s">
        <v>19</v>
      </c>
      <c r="G5293" s="10">
        <v>42142</v>
      </c>
      <c r="H5293" s="10">
        <v>42152</v>
      </c>
      <c r="I5293" t="s">
        <v>14</v>
      </c>
      <c r="J5293" t="s">
        <v>15</v>
      </c>
      <c r="K5293" t="str">
        <f>INDEX(State_Code_Name!B:B,MATCH(Consumer_Complaints!E5293,State_Code_Name!C:C,0))</f>
        <v>Maryland</v>
      </c>
      <c r="L5293">
        <f t="shared" si="246"/>
        <v>10</v>
      </c>
      <c r="M5293">
        <f t="shared" si="247"/>
        <v>2015</v>
      </c>
      <c r="N5293" t="str">
        <f t="shared" si="248"/>
        <v>Q2</v>
      </c>
    </row>
    <row r="5294" spans="1:14" x14ac:dyDescent="0.35">
      <c r="A5294">
        <v>695048</v>
      </c>
      <c r="B5294" t="s">
        <v>292</v>
      </c>
      <c r="C5294" t="s">
        <v>32</v>
      </c>
      <c r="D5294" t="s">
        <v>116</v>
      </c>
      <c r="E5294" t="s">
        <v>171</v>
      </c>
      <c r="F5294" t="s">
        <v>19</v>
      </c>
      <c r="G5294" s="10">
        <v>41670</v>
      </c>
      <c r="H5294" s="10">
        <v>41670</v>
      </c>
      <c r="I5294" t="s">
        <v>14</v>
      </c>
      <c r="J5294" t="s">
        <v>15</v>
      </c>
      <c r="K5294" t="str">
        <f>INDEX(State_Code_Name!B:B,MATCH(Consumer_Complaints!E5294,State_Code_Name!C:C,0))</f>
        <v>Louisiana</v>
      </c>
      <c r="L5294">
        <f t="shared" si="246"/>
        <v>0</v>
      </c>
      <c r="M5294">
        <f t="shared" si="247"/>
        <v>2014</v>
      </c>
      <c r="N5294" t="str">
        <f t="shared" si="248"/>
        <v>Q1</v>
      </c>
    </row>
    <row r="5295" spans="1:14" x14ac:dyDescent="0.35">
      <c r="A5295">
        <v>369967</v>
      </c>
      <c r="B5295" t="s">
        <v>60</v>
      </c>
      <c r="C5295" t="s">
        <v>52</v>
      </c>
      <c r="D5295" t="s">
        <v>96</v>
      </c>
      <c r="E5295" t="s">
        <v>158</v>
      </c>
      <c r="F5295" t="s">
        <v>19</v>
      </c>
      <c r="G5295" s="10">
        <v>41362</v>
      </c>
      <c r="H5295" s="10">
        <v>41362</v>
      </c>
      <c r="I5295" t="s">
        <v>14</v>
      </c>
      <c r="J5295" t="s">
        <v>15</v>
      </c>
      <c r="K5295" t="str">
        <f>INDEX(State_Code_Name!B:B,MATCH(Consumer_Complaints!E5295,State_Code_Name!C:C,0))</f>
        <v>New Mexico</v>
      </c>
      <c r="L5295">
        <f t="shared" si="246"/>
        <v>0</v>
      </c>
      <c r="M5295">
        <f t="shared" si="247"/>
        <v>2013</v>
      </c>
      <c r="N5295" t="str">
        <f t="shared" si="248"/>
        <v>Q1</v>
      </c>
    </row>
    <row r="5296" spans="1:14" x14ac:dyDescent="0.35">
      <c r="A5296">
        <v>1654024</v>
      </c>
      <c r="B5296" t="s">
        <v>69</v>
      </c>
      <c r="C5296" t="s">
        <v>26</v>
      </c>
      <c r="D5296" t="s">
        <v>56</v>
      </c>
      <c r="E5296" t="s">
        <v>118</v>
      </c>
      <c r="F5296" t="s">
        <v>19</v>
      </c>
      <c r="G5296" s="10">
        <v>42321</v>
      </c>
      <c r="H5296" s="10">
        <v>42321</v>
      </c>
      <c r="I5296" t="s">
        <v>14</v>
      </c>
      <c r="J5296" t="s">
        <v>14</v>
      </c>
      <c r="K5296" t="str">
        <f>INDEX(State_Code_Name!B:B,MATCH(Consumer_Complaints!E5296,State_Code_Name!C:C,0))</f>
        <v>Alabama</v>
      </c>
      <c r="L5296">
        <f t="shared" si="246"/>
        <v>0</v>
      </c>
      <c r="M5296">
        <f t="shared" si="247"/>
        <v>2015</v>
      </c>
      <c r="N5296" t="str">
        <f t="shared" si="248"/>
        <v>Q4</v>
      </c>
    </row>
    <row r="5297" spans="1:14" x14ac:dyDescent="0.35">
      <c r="A5297">
        <v>771852</v>
      </c>
      <c r="B5297" t="s">
        <v>73</v>
      </c>
      <c r="C5297" t="s">
        <v>26</v>
      </c>
      <c r="D5297" t="s">
        <v>27</v>
      </c>
      <c r="E5297" t="s">
        <v>66</v>
      </c>
      <c r="F5297" t="s">
        <v>19</v>
      </c>
      <c r="G5297" s="10">
        <v>41719</v>
      </c>
      <c r="H5297" s="10">
        <v>41719</v>
      </c>
      <c r="I5297" t="s">
        <v>14</v>
      </c>
      <c r="J5297" t="s">
        <v>14</v>
      </c>
      <c r="K5297" t="str">
        <f>INDEX(State_Code_Name!B:B,MATCH(Consumer_Complaints!E5297,State_Code_Name!C:C,0))</f>
        <v>Michigan</v>
      </c>
      <c r="L5297">
        <f t="shared" si="246"/>
        <v>0</v>
      </c>
      <c r="M5297">
        <f t="shared" si="247"/>
        <v>2014</v>
      </c>
      <c r="N5297" t="str">
        <f t="shared" si="248"/>
        <v>Q1</v>
      </c>
    </row>
    <row r="5298" spans="1:14" x14ac:dyDescent="0.35">
      <c r="A5298">
        <v>1561024</v>
      </c>
      <c r="B5298" t="s">
        <v>230</v>
      </c>
      <c r="C5298" t="s">
        <v>36</v>
      </c>
      <c r="D5298" t="s">
        <v>80</v>
      </c>
      <c r="E5298" t="s">
        <v>31</v>
      </c>
      <c r="F5298" t="s">
        <v>19</v>
      </c>
      <c r="G5298" s="10">
        <v>42317</v>
      </c>
      <c r="H5298" s="10">
        <v>42317</v>
      </c>
      <c r="I5298" t="s">
        <v>14</v>
      </c>
      <c r="J5298" t="s">
        <v>15</v>
      </c>
      <c r="K5298" t="str">
        <f>INDEX(State_Code_Name!B:B,MATCH(Consumer_Complaints!E5298,State_Code_Name!C:C,0))</f>
        <v>Texas</v>
      </c>
      <c r="L5298">
        <f t="shared" si="246"/>
        <v>0</v>
      </c>
      <c r="M5298">
        <f t="shared" si="247"/>
        <v>2015</v>
      </c>
      <c r="N5298" t="str">
        <f t="shared" si="248"/>
        <v>Q4</v>
      </c>
    </row>
    <row r="5299" spans="1:14" x14ac:dyDescent="0.35">
      <c r="A5299">
        <v>1349203</v>
      </c>
      <c r="B5299" t="s">
        <v>58</v>
      </c>
      <c r="C5299" t="s">
        <v>36</v>
      </c>
      <c r="D5299" t="s">
        <v>149</v>
      </c>
      <c r="E5299" t="s">
        <v>31</v>
      </c>
      <c r="F5299" t="s">
        <v>19</v>
      </c>
      <c r="G5299" s="10">
        <v>42121</v>
      </c>
      <c r="H5299" s="10">
        <v>42121</v>
      </c>
      <c r="I5299" t="s">
        <v>14</v>
      </c>
      <c r="J5299" t="s">
        <v>14</v>
      </c>
      <c r="K5299" t="str">
        <f>INDEX(State_Code_Name!B:B,MATCH(Consumer_Complaints!E5299,State_Code_Name!C:C,0))</f>
        <v>Texas</v>
      </c>
      <c r="L5299">
        <f t="shared" si="246"/>
        <v>0</v>
      </c>
      <c r="M5299">
        <f t="shared" si="247"/>
        <v>2015</v>
      </c>
      <c r="N5299" t="str">
        <f t="shared" si="248"/>
        <v>Q2</v>
      </c>
    </row>
    <row r="5300" spans="1:14" x14ac:dyDescent="0.35">
      <c r="A5300">
        <v>1299917</v>
      </c>
      <c r="B5300" t="s">
        <v>156</v>
      </c>
      <c r="C5300" t="s">
        <v>32</v>
      </c>
      <c r="D5300" t="s">
        <v>41</v>
      </c>
      <c r="E5300" t="s">
        <v>22</v>
      </c>
      <c r="F5300" t="s">
        <v>19</v>
      </c>
      <c r="G5300" s="10">
        <v>42088</v>
      </c>
      <c r="H5300" s="10">
        <v>42088</v>
      </c>
      <c r="I5300" t="s">
        <v>14</v>
      </c>
      <c r="J5300" t="s">
        <v>15</v>
      </c>
      <c r="K5300" t="str">
        <f>INDEX(State_Code_Name!B:B,MATCH(Consumer_Complaints!E5300,State_Code_Name!C:C,0))</f>
        <v>New York</v>
      </c>
      <c r="L5300">
        <f t="shared" si="246"/>
        <v>0</v>
      </c>
      <c r="M5300">
        <f t="shared" si="247"/>
        <v>2015</v>
      </c>
      <c r="N5300" t="str">
        <f t="shared" si="248"/>
        <v>Q1</v>
      </c>
    </row>
    <row r="5301" spans="1:14" x14ac:dyDescent="0.35">
      <c r="A5301">
        <v>1861497</v>
      </c>
      <c r="B5301" t="s">
        <v>21</v>
      </c>
      <c r="C5301" t="s">
        <v>16</v>
      </c>
      <c r="D5301" t="s">
        <v>20</v>
      </c>
      <c r="E5301" t="s">
        <v>48</v>
      </c>
      <c r="F5301" t="s">
        <v>19</v>
      </c>
      <c r="G5301" s="10">
        <v>42433</v>
      </c>
      <c r="H5301" s="10">
        <v>42433</v>
      </c>
      <c r="I5301" t="s">
        <v>14</v>
      </c>
      <c r="J5301" t="s">
        <v>15</v>
      </c>
      <c r="K5301" t="str">
        <f>INDEX(State_Code_Name!B:B,MATCH(Consumer_Complaints!E5301,State_Code_Name!C:C,0))</f>
        <v>New Jersey</v>
      </c>
      <c r="L5301">
        <f t="shared" si="246"/>
        <v>0</v>
      </c>
      <c r="M5301">
        <f t="shared" si="247"/>
        <v>2016</v>
      </c>
      <c r="N5301" t="str">
        <f t="shared" si="248"/>
        <v>Q1</v>
      </c>
    </row>
    <row r="5302" spans="1:14" x14ac:dyDescent="0.35">
      <c r="A5302">
        <v>988156</v>
      </c>
      <c r="B5302" t="s">
        <v>136</v>
      </c>
      <c r="C5302" t="s">
        <v>16</v>
      </c>
      <c r="D5302" t="s">
        <v>20</v>
      </c>
      <c r="E5302" t="s">
        <v>12</v>
      </c>
      <c r="F5302" t="s">
        <v>13</v>
      </c>
      <c r="G5302" s="10">
        <v>41869</v>
      </c>
      <c r="H5302" s="10">
        <v>41871</v>
      </c>
      <c r="I5302" t="s">
        <v>14</v>
      </c>
      <c r="J5302" t="s">
        <v>15</v>
      </c>
      <c r="K5302" t="str">
        <f>INDEX(State_Code_Name!B:B,MATCH(Consumer_Complaints!E5302,State_Code_Name!C:C,0))</f>
        <v>Virginia</v>
      </c>
      <c r="L5302">
        <f t="shared" si="246"/>
        <v>2</v>
      </c>
      <c r="M5302">
        <f t="shared" si="247"/>
        <v>2014</v>
      </c>
      <c r="N5302" t="str">
        <f t="shared" si="248"/>
        <v>Q3</v>
      </c>
    </row>
    <row r="5303" spans="1:14" x14ac:dyDescent="0.35">
      <c r="A5303">
        <v>439194</v>
      </c>
      <c r="B5303" t="s">
        <v>157</v>
      </c>
      <c r="C5303" t="s">
        <v>16</v>
      </c>
      <c r="D5303" t="s">
        <v>20</v>
      </c>
      <c r="E5303" t="s">
        <v>79</v>
      </c>
      <c r="F5303" t="s">
        <v>19</v>
      </c>
      <c r="G5303" s="10">
        <v>41446</v>
      </c>
      <c r="H5303" s="10">
        <v>41449</v>
      </c>
      <c r="I5303" t="s">
        <v>14</v>
      </c>
      <c r="J5303" t="s">
        <v>15</v>
      </c>
      <c r="K5303" t="str">
        <f>INDEX(State_Code_Name!B:B,MATCH(Consumer_Complaints!E5303,State_Code_Name!C:C,0))</f>
        <v>Minnesota</v>
      </c>
      <c r="L5303">
        <f t="shared" si="246"/>
        <v>3</v>
      </c>
      <c r="M5303">
        <f t="shared" si="247"/>
        <v>2013</v>
      </c>
      <c r="N5303" t="str">
        <f t="shared" si="248"/>
        <v>Q2</v>
      </c>
    </row>
    <row r="5304" spans="1:14" x14ac:dyDescent="0.35">
      <c r="A5304">
        <v>1294850</v>
      </c>
      <c r="B5304" t="s">
        <v>1160</v>
      </c>
      <c r="C5304" t="s">
        <v>32</v>
      </c>
      <c r="D5304" t="s">
        <v>104</v>
      </c>
      <c r="E5304" t="s">
        <v>25</v>
      </c>
      <c r="F5304" t="s">
        <v>19</v>
      </c>
      <c r="G5304" s="10">
        <v>42085</v>
      </c>
      <c r="H5304" s="10">
        <v>42114</v>
      </c>
      <c r="I5304" t="s">
        <v>14</v>
      </c>
      <c r="J5304" t="s">
        <v>15</v>
      </c>
      <c r="K5304" t="str">
        <f>INDEX(State_Code_Name!B:B,MATCH(Consumer_Complaints!E5304,State_Code_Name!C:C,0))</f>
        <v>Georgia</v>
      </c>
      <c r="L5304">
        <f t="shared" si="246"/>
        <v>29</v>
      </c>
      <c r="M5304">
        <f t="shared" si="247"/>
        <v>2015</v>
      </c>
      <c r="N5304" t="str">
        <f t="shared" si="248"/>
        <v>Q1</v>
      </c>
    </row>
    <row r="5305" spans="1:14" x14ac:dyDescent="0.35">
      <c r="A5305">
        <v>1988613</v>
      </c>
      <c r="B5305" t="s">
        <v>30</v>
      </c>
      <c r="C5305" t="s">
        <v>26</v>
      </c>
      <c r="D5305" t="s">
        <v>78</v>
      </c>
      <c r="E5305" t="s">
        <v>42</v>
      </c>
      <c r="F5305" t="s">
        <v>13</v>
      </c>
      <c r="G5305" s="10">
        <v>42549</v>
      </c>
      <c r="H5305" s="10">
        <v>42549</v>
      </c>
      <c r="I5305" t="s">
        <v>14</v>
      </c>
      <c r="J5305" t="s">
        <v>15</v>
      </c>
      <c r="K5305" t="str">
        <f>INDEX(State_Code_Name!B:B,MATCH(Consumer_Complaints!E5305,State_Code_Name!C:C,0))</f>
        <v>North Carolina</v>
      </c>
      <c r="L5305">
        <f t="shared" si="246"/>
        <v>0</v>
      </c>
      <c r="M5305">
        <f t="shared" si="247"/>
        <v>2016</v>
      </c>
      <c r="N5305" t="str">
        <f t="shared" si="248"/>
        <v>Q2</v>
      </c>
    </row>
    <row r="5306" spans="1:14" x14ac:dyDescent="0.35">
      <c r="A5306">
        <v>1934908</v>
      </c>
      <c r="B5306" t="s">
        <v>147</v>
      </c>
      <c r="C5306" t="s">
        <v>32</v>
      </c>
      <c r="D5306" t="s">
        <v>116</v>
      </c>
      <c r="E5306" t="s">
        <v>122</v>
      </c>
      <c r="F5306" t="s">
        <v>19</v>
      </c>
      <c r="G5306" s="10">
        <v>42510</v>
      </c>
      <c r="H5306" s="10">
        <v>42513</v>
      </c>
      <c r="I5306" t="s">
        <v>14</v>
      </c>
      <c r="J5306" t="s">
        <v>15</v>
      </c>
      <c r="K5306" t="str">
        <f>INDEX(State_Code_Name!B:B,MATCH(Consumer_Complaints!E5306,State_Code_Name!C:C,0))</f>
        <v>Maryland</v>
      </c>
      <c r="L5306">
        <f t="shared" si="246"/>
        <v>3</v>
      </c>
      <c r="M5306">
        <f t="shared" si="247"/>
        <v>2016</v>
      </c>
      <c r="N5306" t="str">
        <f t="shared" si="248"/>
        <v>Q2</v>
      </c>
    </row>
    <row r="5307" spans="1:14" x14ac:dyDescent="0.35">
      <c r="A5307">
        <v>1084247</v>
      </c>
      <c r="B5307" t="s">
        <v>319</v>
      </c>
      <c r="C5307" t="s">
        <v>32</v>
      </c>
      <c r="D5307" t="s">
        <v>161</v>
      </c>
      <c r="E5307" t="s">
        <v>18</v>
      </c>
      <c r="F5307" t="s">
        <v>19</v>
      </c>
      <c r="G5307" s="10">
        <v>41935</v>
      </c>
      <c r="H5307" s="10">
        <v>41936</v>
      </c>
      <c r="I5307" t="s">
        <v>14</v>
      </c>
      <c r="J5307" t="s">
        <v>14</v>
      </c>
      <c r="K5307" t="str">
        <f>INDEX(State_Code_Name!B:B,MATCH(Consumer_Complaints!E5307,State_Code_Name!C:C,0))</f>
        <v>California</v>
      </c>
      <c r="L5307">
        <f t="shared" si="246"/>
        <v>1</v>
      </c>
      <c r="M5307">
        <f t="shared" si="247"/>
        <v>2014</v>
      </c>
      <c r="N5307" t="str">
        <f t="shared" si="248"/>
        <v>Q4</v>
      </c>
    </row>
    <row r="5308" spans="1:14" x14ac:dyDescent="0.35">
      <c r="A5308">
        <v>1205574</v>
      </c>
      <c r="B5308" t="s">
        <v>11</v>
      </c>
      <c r="C5308" t="s">
        <v>26</v>
      </c>
      <c r="D5308" t="s">
        <v>27</v>
      </c>
      <c r="E5308" t="s">
        <v>31</v>
      </c>
      <c r="F5308" t="s">
        <v>19</v>
      </c>
      <c r="G5308" s="10">
        <v>42017</v>
      </c>
      <c r="H5308" s="10">
        <v>42017</v>
      </c>
      <c r="I5308" t="s">
        <v>14</v>
      </c>
      <c r="J5308" t="s">
        <v>15</v>
      </c>
      <c r="K5308" t="str">
        <f>INDEX(State_Code_Name!B:B,MATCH(Consumer_Complaints!E5308,State_Code_Name!C:C,0))</f>
        <v>Texas</v>
      </c>
      <c r="L5308">
        <f t="shared" si="246"/>
        <v>0</v>
      </c>
      <c r="M5308">
        <f t="shared" si="247"/>
        <v>2015</v>
      </c>
      <c r="N5308" t="str">
        <f t="shared" si="248"/>
        <v>Q1</v>
      </c>
    </row>
    <row r="5309" spans="1:14" x14ac:dyDescent="0.35">
      <c r="A5309">
        <v>2134422</v>
      </c>
      <c r="B5309" t="s">
        <v>60</v>
      </c>
      <c r="C5309" t="s">
        <v>52</v>
      </c>
      <c r="D5309" t="s">
        <v>103</v>
      </c>
      <c r="E5309" t="s">
        <v>39</v>
      </c>
      <c r="F5309" t="s">
        <v>19</v>
      </c>
      <c r="G5309" s="10">
        <v>42640</v>
      </c>
      <c r="H5309" s="10">
        <v>42640</v>
      </c>
      <c r="I5309" t="s">
        <v>14</v>
      </c>
      <c r="J5309" t="s">
        <v>14</v>
      </c>
      <c r="K5309" t="str">
        <f>INDEX(State_Code_Name!B:B,MATCH(Consumer_Complaints!E5309,State_Code_Name!C:C,0))</f>
        <v>Ohio</v>
      </c>
      <c r="L5309">
        <f t="shared" si="246"/>
        <v>0</v>
      </c>
      <c r="M5309">
        <f t="shared" si="247"/>
        <v>2016</v>
      </c>
      <c r="N5309" t="str">
        <f t="shared" si="248"/>
        <v>Q3</v>
      </c>
    </row>
    <row r="5310" spans="1:14" x14ac:dyDescent="0.35">
      <c r="A5310">
        <v>1818899</v>
      </c>
      <c r="B5310" t="s">
        <v>50</v>
      </c>
      <c r="C5310" t="s">
        <v>32</v>
      </c>
      <c r="D5310" t="s">
        <v>44</v>
      </c>
      <c r="E5310" t="s">
        <v>29</v>
      </c>
      <c r="F5310" t="s">
        <v>19</v>
      </c>
      <c r="G5310" s="10">
        <v>42463</v>
      </c>
      <c r="H5310" s="10">
        <v>42463</v>
      </c>
      <c r="I5310" t="s">
        <v>14</v>
      </c>
      <c r="J5310" t="s">
        <v>15</v>
      </c>
      <c r="K5310" t="str">
        <f>INDEX(State_Code_Name!B:B,MATCH(Consumer_Complaints!E5310,State_Code_Name!C:C,0))</f>
        <v>Connecticut</v>
      </c>
      <c r="L5310">
        <f t="shared" si="246"/>
        <v>0</v>
      </c>
      <c r="M5310">
        <f t="shared" si="247"/>
        <v>2016</v>
      </c>
      <c r="N5310" t="str">
        <f t="shared" si="248"/>
        <v>Q2</v>
      </c>
    </row>
    <row r="5311" spans="1:14" x14ac:dyDescent="0.35">
      <c r="A5311">
        <v>223833</v>
      </c>
      <c r="B5311" t="s">
        <v>58</v>
      </c>
      <c r="C5311" t="s">
        <v>36</v>
      </c>
      <c r="D5311" t="s">
        <v>52</v>
      </c>
      <c r="E5311" t="s">
        <v>25</v>
      </c>
      <c r="F5311" t="s">
        <v>19</v>
      </c>
      <c r="G5311" s="10">
        <v>41456</v>
      </c>
      <c r="H5311" s="10">
        <v>41487</v>
      </c>
      <c r="I5311" t="s">
        <v>14</v>
      </c>
      <c r="J5311" t="s">
        <v>15</v>
      </c>
      <c r="K5311" t="str">
        <f>INDEX(State_Code_Name!B:B,MATCH(Consumer_Complaints!E5311,State_Code_Name!C:C,0))</f>
        <v>Georgia</v>
      </c>
      <c r="L5311">
        <f t="shared" si="246"/>
        <v>31</v>
      </c>
      <c r="M5311">
        <f t="shared" si="247"/>
        <v>2013</v>
      </c>
      <c r="N5311" t="str">
        <f t="shared" si="248"/>
        <v>Q3</v>
      </c>
    </row>
    <row r="5312" spans="1:14" x14ac:dyDescent="0.35">
      <c r="A5312">
        <v>1350656</v>
      </c>
      <c r="B5312" t="s">
        <v>30</v>
      </c>
      <c r="C5312" t="s">
        <v>16</v>
      </c>
      <c r="D5312" t="s">
        <v>20</v>
      </c>
      <c r="E5312" t="s">
        <v>100</v>
      </c>
      <c r="F5312" t="s">
        <v>19</v>
      </c>
      <c r="G5312" s="10">
        <v>42122</v>
      </c>
      <c r="H5312" s="10">
        <v>42122</v>
      </c>
      <c r="I5312" t="s">
        <v>14</v>
      </c>
      <c r="J5312" t="s">
        <v>15</v>
      </c>
      <c r="K5312" t="str">
        <f>INDEX(State_Code_Name!B:B,MATCH(Consumer_Complaints!E5312,State_Code_Name!C:C,0))</f>
        <v>Arizona</v>
      </c>
      <c r="L5312">
        <f t="shared" si="246"/>
        <v>0</v>
      </c>
      <c r="M5312">
        <f t="shared" si="247"/>
        <v>2015</v>
      </c>
      <c r="N5312" t="str">
        <f t="shared" si="248"/>
        <v>Q2</v>
      </c>
    </row>
    <row r="5313" spans="1:14" x14ac:dyDescent="0.35">
      <c r="A5313">
        <v>429421</v>
      </c>
      <c r="B5313" t="s">
        <v>146</v>
      </c>
      <c r="C5313" t="s">
        <v>16</v>
      </c>
      <c r="D5313" t="s">
        <v>20</v>
      </c>
      <c r="E5313" t="s">
        <v>35</v>
      </c>
      <c r="F5313" t="s">
        <v>305</v>
      </c>
      <c r="G5313" s="10">
        <v>41584</v>
      </c>
      <c r="H5313" s="10">
        <v>41614</v>
      </c>
      <c r="I5313" t="s">
        <v>14</v>
      </c>
      <c r="J5313" t="s">
        <v>14</v>
      </c>
      <c r="K5313" t="str">
        <f>INDEX(State_Code_Name!B:B,MATCH(Consumer_Complaints!E5313,State_Code_Name!C:C,0))</f>
        <v>Florida</v>
      </c>
      <c r="L5313">
        <f t="shared" si="246"/>
        <v>30</v>
      </c>
      <c r="M5313">
        <f t="shared" si="247"/>
        <v>2013</v>
      </c>
      <c r="N5313" t="str">
        <f t="shared" si="248"/>
        <v>Q4</v>
      </c>
    </row>
    <row r="5314" spans="1:14" x14ac:dyDescent="0.35">
      <c r="A5314">
        <v>1908378</v>
      </c>
      <c r="B5314" t="s">
        <v>43</v>
      </c>
      <c r="C5314" t="s">
        <v>36</v>
      </c>
      <c r="D5314" t="s">
        <v>80</v>
      </c>
      <c r="E5314" t="s">
        <v>22</v>
      </c>
      <c r="F5314" t="s">
        <v>305</v>
      </c>
      <c r="G5314" s="10">
        <v>42434</v>
      </c>
      <c r="H5314" s="10">
        <v>42495</v>
      </c>
      <c r="I5314" t="s">
        <v>14</v>
      </c>
      <c r="J5314" t="s">
        <v>15</v>
      </c>
      <c r="K5314" t="str">
        <f>INDEX(State_Code_Name!B:B,MATCH(Consumer_Complaints!E5314,State_Code_Name!C:C,0))</f>
        <v>New York</v>
      </c>
      <c r="L5314">
        <f t="shared" si="246"/>
        <v>61</v>
      </c>
      <c r="M5314">
        <f t="shared" si="247"/>
        <v>2016</v>
      </c>
      <c r="N5314" t="str">
        <f t="shared" si="248"/>
        <v>Q1</v>
      </c>
    </row>
    <row r="5315" spans="1:14" x14ac:dyDescent="0.35">
      <c r="A5315">
        <v>732432</v>
      </c>
      <c r="B5315" t="s">
        <v>21</v>
      </c>
      <c r="C5315" t="s">
        <v>16</v>
      </c>
      <c r="D5315" t="s">
        <v>75</v>
      </c>
      <c r="E5315" t="s">
        <v>70</v>
      </c>
      <c r="F5315" t="s">
        <v>19</v>
      </c>
      <c r="G5315" s="10">
        <v>41696</v>
      </c>
      <c r="H5315" s="10">
        <v>41696</v>
      </c>
      <c r="I5315" t="s">
        <v>14</v>
      </c>
      <c r="J5315" t="s">
        <v>15</v>
      </c>
      <c r="K5315" t="str">
        <f>INDEX(State_Code_Name!B:B,MATCH(Consumer_Complaints!E5315,State_Code_Name!C:C,0))</f>
        <v>Massachusetts</v>
      </c>
      <c r="L5315">
        <f t="shared" ref="L5315:L5378" si="249">H5315-G5315</f>
        <v>0</v>
      </c>
      <c r="M5315">
        <f t="shared" ref="M5315:M5378" si="250">YEAR(G5315)</f>
        <v>2014</v>
      </c>
      <c r="N5315" t="str">
        <f t="shared" ref="N5315:N5378" si="251">IF(MONTH(G5315)&lt;=3,"Q1",IF(MONTH(G5315)&lt;=6,"Q2",IF(MONTH(G5315)&lt;=9,"Q3","Q4")))</f>
        <v>Q1</v>
      </c>
    </row>
    <row r="5316" spans="1:14" x14ac:dyDescent="0.35">
      <c r="A5316">
        <v>607314</v>
      </c>
      <c r="B5316" t="s">
        <v>38</v>
      </c>
      <c r="C5316" t="s">
        <v>36</v>
      </c>
      <c r="D5316" t="s">
        <v>145</v>
      </c>
      <c r="E5316" t="s">
        <v>118</v>
      </c>
      <c r="F5316" t="s">
        <v>19</v>
      </c>
      <c r="G5316" s="10">
        <v>41599</v>
      </c>
      <c r="H5316" s="10">
        <v>41599</v>
      </c>
      <c r="I5316" t="s">
        <v>14</v>
      </c>
      <c r="J5316" t="s">
        <v>15</v>
      </c>
      <c r="K5316" t="str">
        <f>INDEX(State_Code_Name!B:B,MATCH(Consumer_Complaints!E5316,State_Code_Name!C:C,0))</f>
        <v>Alabama</v>
      </c>
      <c r="L5316">
        <f t="shared" si="249"/>
        <v>0</v>
      </c>
      <c r="M5316">
        <f t="shared" si="250"/>
        <v>2013</v>
      </c>
      <c r="N5316" t="str">
        <f t="shared" si="251"/>
        <v>Q4</v>
      </c>
    </row>
    <row r="5317" spans="1:14" x14ac:dyDescent="0.35">
      <c r="A5317">
        <v>606514</v>
      </c>
      <c r="B5317" t="s">
        <v>11</v>
      </c>
      <c r="C5317" t="s">
        <v>16</v>
      </c>
      <c r="D5317" t="s">
        <v>24</v>
      </c>
      <c r="E5317" t="s">
        <v>31</v>
      </c>
      <c r="F5317" t="s">
        <v>13</v>
      </c>
      <c r="G5317" s="10">
        <v>41598</v>
      </c>
      <c r="H5317" s="10">
        <v>41599</v>
      </c>
      <c r="I5317" t="s">
        <v>14</v>
      </c>
      <c r="J5317" t="s">
        <v>15</v>
      </c>
      <c r="K5317" t="str">
        <f>INDEX(State_Code_Name!B:B,MATCH(Consumer_Complaints!E5317,State_Code_Name!C:C,0))</f>
        <v>Texas</v>
      </c>
      <c r="L5317">
        <f t="shared" si="249"/>
        <v>1</v>
      </c>
      <c r="M5317">
        <f t="shared" si="250"/>
        <v>2013</v>
      </c>
      <c r="N5317" t="str">
        <f t="shared" si="251"/>
        <v>Q4</v>
      </c>
    </row>
    <row r="5318" spans="1:14" x14ac:dyDescent="0.35">
      <c r="A5318">
        <v>858028</v>
      </c>
      <c r="B5318" t="s">
        <v>43</v>
      </c>
      <c r="C5318" t="s">
        <v>26</v>
      </c>
      <c r="D5318" t="s">
        <v>27</v>
      </c>
      <c r="E5318" t="s">
        <v>46</v>
      </c>
      <c r="F5318" t="s">
        <v>19</v>
      </c>
      <c r="G5318" s="10">
        <v>41778</v>
      </c>
      <c r="H5318" s="10">
        <v>41778</v>
      </c>
      <c r="I5318" t="s">
        <v>14</v>
      </c>
      <c r="J5318" t="s">
        <v>14</v>
      </c>
      <c r="K5318" t="str">
        <f>INDEX(State_Code_Name!B:B,MATCH(Consumer_Complaints!E5318,State_Code_Name!C:C,0))</f>
        <v>Pennsylvania</v>
      </c>
      <c r="L5318">
        <f t="shared" si="249"/>
        <v>0</v>
      </c>
      <c r="M5318">
        <f t="shared" si="250"/>
        <v>2014</v>
      </c>
      <c r="N5318" t="str">
        <f t="shared" si="251"/>
        <v>Q2</v>
      </c>
    </row>
    <row r="5319" spans="1:14" x14ac:dyDescent="0.35">
      <c r="A5319">
        <v>721272</v>
      </c>
      <c r="B5319" t="s">
        <v>147</v>
      </c>
      <c r="C5319" t="s">
        <v>16</v>
      </c>
      <c r="D5319" t="s">
        <v>20</v>
      </c>
      <c r="E5319" t="s">
        <v>31</v>
      </c>
      <c r="F5319" t="s">
        <v>19</v>
      </c>
      <c r="G5319" s="10">
        <v>41689</v>
      </c>
      <c r="H5319" s="10">
        <v>41695</v>
      </c>
      <c r="I5319" t="s">
        <v>14</v>
      </c>
      <c r="J5319" t="s">
        <v>14</v>
      </c>
      <c r="K5319" t="str">
        <f>INDEX(State_Code_Name!B:B,MATCH(Consumer_Complaints!E5319,State_Code_Name!C:C,0))</f>
        <v>Texas</v>
      </c>
      <c r="L5319">
        <f t="shared" si="249"/>
        <v>6</v>
      </c>
      <c r="M5319">
        <f t="shared" si="250"/>
        <v>2014</v>
      </c>
      <c r="N5319" t="str">
        <f t="shared" si="251"/>
        <v>Q1</v>
      </c>
    </row>
    <row r="5320" spans="1:14" x14ac:dyDescent="0.35">
      <c r="A5320">
        <v>724609</v>
      </c>
      <c r="B5320" t="s">
        <v>443</v>
      </c>
      <c r="C5320" t="s">
        <v>32</v>
      </c>
      <c r="D5320" t="s">
        <v>41</v>
      </c>
      <c r="E5320" t="s">
        <v>46</v>
      </c>
      <c r="F5320" t="s">
        <v>19</v>
      </c>
      <c r="G5320" s="10">
        <v>41691</v>
      </c>
      <c r="H5320" s="10">
        <v>41696</v>
      </c>
      <c r="I5320" t="s">
        <v>14</v>
      </c>
      <c r="J5320" t="s">
        <v>15</v>
      </c>
      <c r="K5320" t="str">
        <f>INDEX(State_Code_Name!B:B,MATCH(Consumer_Complaints!E5320,State_Code_Name!C:C,0))</f>
        <v>Pennsylvania</v>
      </c>
      <c r="L5320">
        <f t="shared" si="249"/>
        <v>5</v>
      </c>
      <c r="M5320">
        <f t="shared" si="250"/>
        <v>2014</v>
      </c>
      <c r="N5320" t="str">
        <f t="shared" si="251"/>
        <v>Q1</v>
      </c>
    </row>
    <row r="5321" spans="1:14" x14ac:dyDescent="0.35">
      <c r="A5321">
        <v>1009172</v>
      </c>
      <c r="B5321" t="s">
        <v>58</v>
      </c>
      <c r="C5321" t="s">
        <v>9</v>
      </c>
      <c r="D5321" t="s">
        <v>10</v>
      </c>
      <c r="E5321" t="s">
        <v>126</v>
      </c>
      <c r="F5321" t="s">
        <v>19</v>
      </c>
      <c r="G5321" s="10">
        <v>41648</v>
      </c>
      <c r="H5321" s="10">
        <v>41648</v>
      </c>
      <c r="I5321" t="s">
        <v>14</v>
      </c>
      <c r="J5321" t="s">
        <v>14</v>
      </c>
      <c r="K5321" t="str">
        <f>INDEX(State_Code_Name!B:B,MATCH(Consumer_Complaints!E5321,State_Code_Name!C:C,0))</f>
        <v>Oklahoma</v>
      </c>
      <c r="L5321">
        <f t="shared" si="249"/>
        <v>0</v>
      </c>
      <c r="M5321">
        <f t="shared" si="250"/>
        <v>2014</v>
      </c>
      <c r="N5321" t="str">
        <f t="shared" si="251"/>
        <v>Q1</v>
      </c>
    </row>
    <row r="5322" spans="1:14" x14ac:dyDescent="0.35">
      <c r="A5322">
        <v>1608721</v>
      </c>
      <c r="B5322" t="s">
        <v>141</v>
      </c>
      <c r="C5322" t="s">
        <v>26</v>
      </c>
      <c r="D5322" t="s">
        <v>27</v>
      </c>
      <c r="E5322" t="s">
        <v>25</v>
      </c>
      <c r="F5322" t="s">
        <v>13</v>
      </c>
      <c r="G5322" s="10">
        <v>42292</v>
      </c>
      <c r="H5322" s="10">
        <v>42296</v>
      </c>
      <c r="I5322" t="s">
        <v>14</v>
      </c>
      <c r="J5322" t="s">
        <v>15</v>
      </c>
      <c r="K5322" t="str">
        <f>INDEX(State_Code_Name!B:B,MATCH(Consumer_Complaints!E5322,State_Code_Name!C:C,0))</f>
        <v>Georgia</v>
      </c>
      <c r="L5322">
        <f t="shared" si="249"/>
        <v>4</v>
      </c>
      <c r="M5322">
        <f t="shared" si="250"/>
        <v>2015</v>
      </c>
      <c r="N5322" t="str">
        <f t="shared" si="251"/>
        <v>Q4</v>
      </c>
    </row>
    <row r="5323" spans="1:14" x14ac:dyDescent="0.35">
      <c r="A5323">
        <v>571227</v>
      </c>
      <c r="B5323" t="s">
        <v>125</v>
      </c>
      <c r="C5323" t="s">
        <v>26</v>
      </c>
      <c r="D5323" t="s">
        <v>27</v>
      </c>
      <c r="E5323" t="s">
        <v>51</v>
      </c>
      <c r="F5323" t="s">
        <v>19</v>
      </c>
      <c r="G5323" s="10">
        <v>41574</v>
      </c>
      <c r="H5323" s="10">
        <v>41575</v>
      </c>
      <c r="I5323" t="s">
        <v>14</v>
      </c>
      <c r="J5323" t="s">
        <v>14</v>
      </c>
      <c r="K5323" t="str">
        <f>INDEX(State_Code_Name!B:B,MATCH(Consumer_Complaints!E5323,State_Code_Name!C:C,0))</f>
        <v>Washington</v>
      </c>
      <c r="L5323">
        <f t="shared" si="249"/>
        <v>1</v>
      </c>
      <c r="M5323">
        <f t="shared" si="250"/>
        <v>2013</v>
      </c>
      <c r="N5323" t="str">
        <f t="shared" si="251"/>
        <v>Q4</v>
      </c>
    </row>
    <row r="5324" spans="1:14" x14ac:dyDescent="0.35">
      <c r="A5324">
        <v>1983664</v>
      </c>
      <c r="B5324" t="s">
        <v>81</v>
      </c>
      <c r="C5324" t="s">
        <v>36</v>
      </c>
      <c r="D5324" t="s">
        <v>67</v>
      </c>
      <c r="E5324" t="s">
        <v>42</v>
      </c>
      <c r="F5324" t="s">
        <v>19</v>
      </c>
      <c r="G5324" s="10">
        <v>42545</v>
      </c>
      <c r="H5324" s="10">
        <v>42545</v>
      </c>
      <c r="I5324" t="s">
        <v>14</v>
      </c>
      <c r="J5324" t="s">
        <v>15</v>
      </c>
      <c r="K5324" t="str">
        <f>INDEX(State_Code_Name!B:B,MATCH(Consumer_Complaints!E5324,State_Code_Name!C:C,0))</f>
        <v>North Carolina</v>
      </c>
      <c r="L5324">
        <f t="shared" si="249"/>
        <v>0</v>
      </c>
      <c r="M5324">
        <f t="shared" si="250"/>
        <v>2016</v>
      </c>
      <c r="N5324" t="str">
        <f t="shared" si="251"/>
        <v>Q2</v>
      </c>
    </row>
    <row r="5325" spans="1:14" x14ac:dyDescent="0.35">
      <c r="A5325">
        <v>725671</v>
      </c>
      <c r="B5325" t="s">
        <v>742</v>
      </c>
      <c r="C5325" t="s">
        <v>531</v>
      </c>
      <c r="D5325" t="s">
        <v>532</v>
      </c>
      <c r="E5325" t="s">
        <v>77</v>
      </c>
      <c r="F5325" t="s">
        <v>57</v>
      </c>
      <c r="G5325" s="10">
        <v>41691</v>
      </c>
      <c r="H5325" s="10">
        <v>41694</v>
      </c>
      <c r="I5325" t="s">
        <v>14</v>
      </c>
      <c r="J5325" t="s">
        <v>14</v>
      </c>
      <c r="K5325" t="str">
        <f>INDEX(State_Code_Name!B:B,MATCH(Consumer_Complaints!E5325,State_Code_Name!C:C,0))</f>
        <v>Missouri</v>
      </c>
      <c r="L5325">
        <f t="shared" si="249"/>
        <v>3</v>
      </c>
      <c r="M5325">
        <f t="shared" si="250"/>
        <v>2014</v>
      </c>
      <c r="N5325" t="str">
        <f t="shared" si="251"/>
        <v>Q1</v>
      </c>
    </row>
    <row r="5326" spans="1:14" x14ac:dyDescent="0.35">
      <c r="A5326">
        <v>1245653</v>
      </c>
      <c r="B5326" t="s">
        <v>839</v>
      </c>
      <c r="C5326" t="s">
        <v>531</v>
      </c>
      <c r="D5326" t="s">
        <v>532</v>
      </c>
      <c r="E5326" t="s">
        <v>31</v>
      </c>
      <c r="F5326" t="s">
        <v>19</v>
      </c>
      <c r="G5326" s="10">
        <v>42053</v>
      </c>
      <c r="H5326" s="10">
        <v>42053</v>
      </c>
      <c r="I5326" t="s">
        <v>14</v>
      </c>
      <c r="J5326" t="s">
        <v>15</v>
      </c>
      <c r="K5326" t="str">
        <f>INDEX(State_Code_Name!B:B,MATCH(Consumer_Complaints!E5326,State_Code_Name!C:C,0))</f>
        <v>Texas</v>
      </c>
      <c r="L5326">
        <f t="shared" si="249"/>
        <v>0</v>
      </c>
      <c r="M5326">
        <f t="shared" si="250"/>
        <v>2015</v>
      </c>
      <c r="N5326" t="str">
        <f t="shared" si="251"/>
        <v>Q1</v>
      </c>
    </row>
    <row r="5327" spans="1:14" x14ac:dyDescent="0.35">
      <c r="A5327">
        <v>1440935</v>
      </c>
      <c r="B5327" t="s">
        <v>260</v>
      </c>
      <c r="C5327" t="s">
        <v>26</v>
      </c>
      <c r="D5327" t="s">
        <v>27</v>
      </c>
      <c r="E5327" t="s">
        <v>51</v>
      </c>
      <c r="F5327" t="s">
        <v>19</v>
      </c>
      <c r="G5327" s="10">
        <v>42181</v>
      </c>
      <c r="H5327" s="10">
        <v>42181</v>
      </c>
      <c r="I5327" t="s">
        <v>14</v>
      </c>
      <c r="J5327" t="s">
        <v>14</v>
      </c>
      <c r="K5327" t="str">
        <f>INDEX(State_Code_Name!B:B,MATCH(Consumer_Complaints!E5327,State_Code_Name!C:C,0))</f>
        <v>Washington</v>
      </c>
      <c r="L5327">
        <f t="shared" si="249"/>
        <v>0</v>
      </c>
      <c r="M5327">
        <f t="shared" si="250"/>
        <v>2015</v>
      </c>
      <c r="N5327" t="str">
        <f t="shared" si="251"/>
        <v>Q2</v>
      </c>
    </row>
    <row r="5328" spans="1:14" x14ac:dyDescent="0.35">
      <c r="A5328">
        <v>1357831</v>
      </c>
      <c r="B5328" t="s">
        <v>69</v>
      </c>
      <c r="C5328" t="s">
        <v>26</v>
      </c>
      <c r="D5328" t="s">
        <v>27</v>
      </c>
      <c r="E5328" t="s">
        <v>46</v>
      </c>
      <c r="F5328" t="s">
        <v>19</v>
      </c>
      <c r="G5328" s="10">
        <v>42040</v>
      </c>
      <c r="H5328" s="10">
        <v>42040</v>
      </c>
      <c r="I5328" t="s">
        <v>14</v>
      </c>
      <c r="J5328" t="s">
        <v>15</v>
      </c>
      <c r="K5328" t="str">
        <f>INDEX(State_Code_Name!B:B,MATCH(Consumer_Complaints!E5328,State_Code_Name!C:C,0))</f>
        <v>Pennsylvania</v>
      </c>
      <c r="L5328">
        <f t="shared" si="249"/>
        <v>0</v>
      </c>
      <c r="M5328">
        <f t="shared" si="250"/>
        <v>2015</v>
      </c>
      <c r="N5328" t="str">
        <f t="shared" si="251"/>
        <v>Q1</v>
      </c>
    </row>
    <row r="5329" spans="1:14" x14ac:dyDescent="0.35">
      <c r="A5329">
        <v>1320694</v>
      </c>
      <c r="B5329" t="s">
        <v>208</v>
      </c>
      <c r="C5329" t="s">
        <v>32</v>
      </c>
      <c r="D5329" t="s">
        <v>44</v>
      </c>
      <c r="E5329" t="s">
        <v>31</v>
      </c>
      <c r="F5329" t="s">
        <v>19</v>
      </c>
      <c r="G5329" s="10">
        <v>42220</v>
      </c>
      <c r="H5329" s="10">
        <v>42220</v>
      </c>
      <c r="I5329" t="s">
        <v>15</v>
      </c>
      <c r="J5329" t="s">
        <v>15</v>
      </c>
      <c r="K5329" t="str">
        <f>INDEX(State_Code_Name!B:B,MATCH(Consumer_Complaints!E5329,State_Code_Name!C:C,0))</f>
        <v>Texas</v>
      </c>
      <c r="L5329">
        <f t="shared" si="249"/>
        <v>0</v>
      </c>
      <c r="M5329">
        <f t="shared" si="250"/>
        <v>2015</v>
      </c>
      <c r="N5329" t="str">
        <f t="shared" si="251"/>
        <v>Q3</v>
      </c>
    </row>
    <row r="5330" spans="1:14" x14ac:dyDescent="0.35">
      <c r="A5330">
        <v>707047</v>
      </c>
      <c r="B5330" t="s">
        <v>163</v>
      </c>
      <c r="C5330" t="s">
        <v>36</v>
      </c>
      <c r="D5330" t="s">
        <v>149</v>
      </c>
      <c r="E5330" t="s">
        <v>66</v>
      </c>
      <c r="F5330" t="s">
        <v>19</v>
      </c>
      <c r="G5330" s="10">
        <v>41914</v>
      </c>
      <c r="H5330" s="10">
        <v>41914</v>
      </c>
      <c r="I5330" t="s">
        <v>14</v>
      </c>
      <c r="J5330" t="s">
        <v>15</v>
      </c>
      <c r="K5330" t="str">
        <f>INDEX(State_Code_Name!B:B,MATCH(Consumer_Complaints!E5330,State_Code_Name!C:C,0))</f>
        <v>Michigan</v>
      </c>
      <c r="L5330">
        <f t="shared" si="249"/>
        <v>0</v>
      </c>
      <c r="M5330">
        <f t="shared" si="250"/>
        <v>2014</v>
      </c>
      <c r="N5330" t="str">
        <f t="shared" si="251"/>
        <v>Q4</v>
      </c>
    </row>
    <row r="5331" spans="1:14" x14ac:dyDescent="0.35">
      <c r="A5331">
        <v>1966564</v>
      </c>
      <c r="B5331" t="s">
        <v>63</v>
      </c>
      <c r="C5331" t="s">
        <v>61</v>
      </c>
      <c r="D5331" t="s">
        <v>282</v>
      </c>
      <c r="E5331" t="s">
        <v>137</v>
      </c>
      <c r="F5331" t="s">
        <v>19</v>
      </c>
      <c r="G5331" s="10">
        <v>42535</v>
      </c>
      <c r="H5331" s="10">
        <v>42535</v>
      </c>
      <c r="I5331" t="s">
        <v>14</v>
      </c>
      <c r="J5331" t="s">
        <v>14</v>
      </c>
      <c r="K5331" t="str">
        <f>INDEX(State_Code_Name!B:B,MATCH(Consumer_Complaints!E5331,State_Code_Name!C:C,0))</f>
        <v>Kansas</v>
      </c>
      <c r="L5331">
        <f t="shared" si="249"/>
        <v>0</v>
      </c>
      <c r="M5331">
        <f t="shared" si="250"/>
        <v>2016</v>
      </c>
      <c r="N5331" t="str">
        <f t="shared" si="251"/>
        <v>Q2</v>
      </c>
    </row>
    <row r="5332" spans="1:14" x14ac:dyDescent="0.35">
      <c r="A5332">
        <v>1064601</v>
      </c>
      <c r="B5332" t="s">
        <v>34</v>
      </c>
      <c r="C5332" t="s">
        <v>16</v>
      </c>
      <c r="D5332" t="s">
        <v>20</v>
      </c>
      <c r="E5332" t="s">
        <v>12</v>
      </c>
      <c r="F5332" t="s">
        <v>305</v>
      </c>
      <c r="G5332" s="10">
        <v>41892</v>
      </c>
      <c r="H5332" s="10">
        <v>41928</v>
      </c>
      <c r="I5332" t="s">
        <v>14</v>
      </c>
      <c r="J5332" t="s">
        <v>15</v>
      </c>
      <c r="K5332" t="str">
        <f>INDEX(State_Code_Name!B:B,MATCH(Consumer_Complaints!E5332,State_Code_Name!C:C,0))</f>
        <v>Virginia</v>
      </c>
      <c r="L5332">
        <f t="shared" si="249"/>
        <v>36</v>
      </c>
      <c r="M5332">
        <f t="shared" si="250"/>
        <v>2014</v>
      </c>
      <c r="N5332" t="str">
        <f t="shared" si="251"/>
        <v>Q3</v>
      </c>
    </row>
    <row r="5333" spans="1:14" x14ac:dyDescent="0.35">
      <c r="A5333">
        <v>912844</v>
      </c>
      <c r="B5333" t="s">
        <v>34</v>
      </c>
      <c r="C5333" t="s">
        <v>16</v>
      </c>
      <c r="D5333" t="s">
        <v>20</v>
      </c>
      <c r="E5333" t="s">
        <v>48</v>
      </c>
      <c r="F5333" t="s">
        <v>19</v>
      </c>
      <c r="G5333" s="10">
        <v>41816</v>
      </c>
      <c r="H5333" s="10">
        <v>41820</v>
      </c>
      <c r="I5333" t="s">
        <v>14</v>
      </c>
      <c r="J5333" t="s">
        <v>15</v>
      </c>
      <c r="K5333" t="str">
        <f>INDEX(State_Code_Name!B:B,MATCH(Consumer_Complaints!E5333,State_Code_Name!C:C,0))</f>
        <v>New Jersey</v>
      </c>
      <c r="L5333">
        <f t="shared" si="249"/>
        <v>4</v>
      </c>
      <c r="M5333">
        <f t="shared" si="250"/>
        <v>2014</v>
      </c>
      <c r="N5333" t="str">
        <f t="shared" si="251"/>
        <v>Q2</v>
      </c>
    </row>
    <row r="5334" spans="1:14" x14ac:dyDescent="0.35">
      <c r="A5334">
        <v>1821082</v>
      </c>
      <c r="B5334" t="s">
        <v>60</v>
      </c>
      <c r="C5334" t="s">
        <v>52</v>
      </c>
      <c r="D5334" t="s">
        <v>96</v>
      </c>
      <c r="E5334" t="s">
        <v>18</v>
      </c>
      <c r="F5334" t="s">
        <v>19</v>
      </c>
      <c r="G5334" s="10">
        <v>42554</v>
      </c>
      <c r="H5334" s="10">
        <v>42554</v>
      </c>
      <c r="I5334" t="s">
        <v>14</v>
      </c>
      <c r="J5334" t="s">
        <v>15</v>
      </c>
      <c r="K5334" t="str">
        <f>INDEX(State_Code_Name!B:B,MATCH(Consumer_Complaints!E5334,State_Code_Name!C:C,0))</f>
        <v>California</v>
      </c>
      <c r="L5334">
        <f t="shared" si="249"/>
        <v>0</v>
      </c>
      <c r="M5334">
        <f t="shared" si="250"/>
        <v>2016</v>
      </c>
      <c r="N5334" t="str">
        <f t="shared" si="251"/>
        <v>Q3</v>
      </c>
    </row>
    <row r="5335" spans="1:14" x14ac:dyDescent="0.35">
      <c r="A5335">
        <v>1762834</v>
      </c>
      <c r="B5335" t="s">
        <v>43</v>
      </c>
      <c r="C5335" t="s">
        <v>16</v>
      </c>
      <c r="D5335" t="s">
        <v>75</v>
      </c>
      <c r="E5335" t="s">
        <v>35</v>
      </c>
      <c r="F5335" t="s">
        <v>19</v>
      </c>
      <c r="G5335" s="10">
        <v>42398</v>
      </c>
      <c r="H5335" s="10">
        <v>42398</v>
      </c>
      <c r="I5335" t="s">
        <v>14</v>
      </c>
      <c r="J5335" t="s">
        <v>15</v>
      </c>
      <c r="K5335" t="str">
        <f>INDEX(State_Code_Name!B:B,MATCH(Consumer_Complaints!E5335,State_Code_Name!C:C,0))</f>
        <v>Florida</v>
      </c>
      <c r="L5335">
        <f t="shared" si="249"/>
        <v>0</v>
      </c>
      <c r="M5335">
        <f t="shared" si="250"/>
        <v>2016</v>
      </c>
      <c r="N5335" t="str">
        <f t="shared" si="251"/>
        <v>Q1</v>
      </c>
    </row>
    <row r="5336" spans="1:14" x14ac:dyDescent="0.35">
      <c r="A5336">
        <v>370358</v>
      </c>
      <c r="B5336" t="s">
        <v>11</v>
      </c>
      <c r="C5336" t="s">
        <v>36</v>
      </c>
      <c r="D5336" t="s">
        <v>109</v>
      </c>
      <c r="E5336" t="s">
        <v>176</v>
      </c>
      <c r="F5336" t="s">
        <v>19</v>
      </c>
      <c r="G5336" s="10">
        <v>41278</v>
      </c>
      <c r="H5336" s="10">
        <v>41309</v>
      </c>
      <c r="I5336" t="s">
        <v>14</v>
      </c>
      <c r="J5336" t="s">
        <v>14</v>
      </c>
      <c r="K5336" t="str">
        <f>INDEX(State_Code_Name!B:B,MATCH(Consumer_Complaints!E5336,State_Code_Name!C:C,0))</f>
        <v>District of Columbia</v>
      </c>
      <c r="L5336">
        <f t="shared" si="249"/>
        <v>31</v>
      </c>
      <c r="M5336">
        <f t="shared" si="250"/>
        <v>2013</v>
      </c>
      <c r="N5336" t="str">
        <f t="shared" si="251"/>
        <v>Q1</v>
      </c>
    </row>
    <row r="5337" spans="1:14" x14ac:dyDescent="0.35">
      <c r="A5337">
        <v>1500184</v>
      </c>
      <c r="B5337" t="s">
        <v>11</v>
      </c>
      <c r="C5337" t="s">
        <v>16</v>
      </c>
      <c r="D5337" t="s">
        <v>20</v>
      </c>
      <c r="E5337" t="s">
        <v>35</v>
      </c>
      <c r="F5337" t="s">
        <v>19</v>
      </c>
      <c r="G5337" s="10">
        <v>42071</v>
      </c>
      <c r="H5337" s="10">
        <v>42071</v>
      </c>
      <c r="I5337" t="s">
        <v>14</v>
      </c>
      <c r="J5337" t="s">
        <v>15</v>
      </c>
      <c r="K5337" t="str">
        <f>INDEX(State_Code_Name!B:B,MATCH(Consumer_Complaints!E5337,State_Code_Name!C:C,0))</f>
        <v>Florida</v>
      </c>
      <c r="L5337">
        <f t="shared" si="249"/>
        <v>0</v>
      </c>
      <c r="M5337">
        <f t="shared" si="250"/>
        <v>2015</v>
      </c>
      <c r="N5337" t="str">
        <f t="shared" si="251"/>
        <v>Q1</v>
      </c>
    </row>
    <row r="5338" spans="1:14" x14ac:dyDescent="0.35">
      <c r="A5338">
        <v>1461456</v>
      </c>
      <c r="B5338" t="s">
        <v>969</v>
      </c>
      <c r="C5338" t="s">
        <v>32</v>
      </c>
      <c r="D5338" t="s">
        <v>161</v>
      </c>
      <c r="E5338" t="s">
        <v>22</v>
      </c>
      <c r="F5338" t="s">
        <v>19</v>
      </c>
      <c r="G5338" s="10">
        <v>42284</v>
      </c>
      <c r="H5338" s="10">
        <v>42284</v>
      </c>
      <c r="I5338" t="s">
        <v>14</v>
      </c>
      <c r="J5338" t="s">
        <v>15</v>
      </c>
      <c r="K5338" t="str">
        <f>INDEX(State_Code_Name!B:B,MATCH(Consumer_Complaints!E5338,State_Code_Name!C:C,0))</f>
        <v>New York</v>
      </c>
      <c r="L5338">
        <f t="shared" si="249"/>
        <v>0</v>
      </c>
      <c r="M5338">
        <f t="shared" si="250"/>
        <v>2015</v>
      </c>
      <c r="N5338" t="str">
        <f t="shared" si="251"/>
        <v>Q4</v>
      </c>
    </row>
    <row r="5339" spans="1:14" x14ac:dyDescent="0.35">
      <c r="A5339">
        <v>1717124</v>
      </c>
      <c r="B5339" t="s">
        <v>970</v>
      </c>
      <c r="C5339" t="s">
        <v>9</v>
      </c>
      <c r="D5339" t="s">
        <v>183</v>
      </c>
      <c r="E5339" t="s">
        <v>100</v>
      </c>
      <c r="F5339" t="s">
        <v>19</v>
      </c>
      <c r="G5339" s="10">
        <v>42364</v>
      </c>
      <c r="H5339" s="10">
        <v>42364</v>
      </c>
      <c r="I5339" t="s">
        <v>14</v>
      </c>
      <c r="J5339" t="s">
        <v>14</v>
      </c>
      <c r="K5339" t="str">
        <f>INDEX(State_Code_Name!B:B,MATCH(Consumer_Complaints!E5339,State_Code_Name!C:C,0))</f>
        <v>Arizona</v>
      </c>
      <c r="L5339">
        <f t="shared" si="249"/>
        <v>0</v>
      </c>
      <c r="M5339">
        <f t="shared" si="250"/>
        <v>2015</v>
      </c>
      <c r="N5339" t="str">
        <f t="shared" si="251"/>
        <v>Q4</v>
      </c>
    </row>
    <row r="5340" spans="1:14" x14ac:dyDescent="0.35">
      <c r="A5340">
        <v>567167</v>
      </c>
      <c r="B5340" t="s">
        <v>463</v>
      </c>
      <c r="C5340" t="s">
        <v>32</v>
      </c>
      <c r="D5340" t="s">
        <v>44</v>
      </c>
      <c r="E5340" t="s">
        <v>22</v>
      </c>
      <c r="F5340" t="s">
        <v>19</v>
      </c>
      <c r="G5340" s="10">
        <v>41569</v>
      </c>
      <c r="H5340" s="10">
        <v>41570</v>
      </c>
      <c r="I5340" t="s">
        <v>14</v>
      </c>
      <c r="J5340" t="s">
        <v>15</v>
      </c>
      <c r="K5340" t="str">
        <f>INDEX(State_Code_Name!B:B,MATCH(Consumer_Complaints!E5340,State_Code_Name!C:C,0))</f>
        <v>New York</v>
      </c>
      <c r="L5340">
        <f t="shared" si="249"/>
        <v>1</v>
      </c>
      <c r="M5340">
        <f t="shared" si="250"/>
        <v>2013</v>
      </c>
      <c r="N5340" t="str">
        <f t="shared" si="251"/>
        <v>Q4</v>
      </c>
    </row>
    <row r="5341" spans="1:14" x14ac:dyDescent="0.35">
      <c r="A5341">
        <v>1581342</v>
      </c>
      <c r="B5341" t="s">
        <v>934</v>
      </c>
      <c r="C5341" t="s">
        <v>32</v>
      </c>
      <c r="D5341" t="s">
        <v>116</v>
      </c>
      <c r="E5341" t="s">
        <v>74</v>
      </c>
      <c r="F5341" t="s">
        <v>19</v>
      </c>
      <c r="G5341" s="10">
        <v>42272</v>
      </c>
      <c r="H5341" s="10">
        <v>42272</v>
      </c>
      <c r="I5341" t="s">
        <v>14</v>
      </c>
      <c r="J5341" t="s">
        <v>15</v>
      </c>
      <c r="K5341" t="str">
        <f>INDEX(State_Code_Name!B:B,MATCH(Consumer_Complaints!E5341,State_Code_Name!C:C,0))</f>
        <v>Tennessee</v>
      </c>
      <c r="L5341">
        <f t="shared" si="249"/>
        <v>0</v>
      </c>
      <c r="M5341">
        <f t="shared" si="250"/>
        <v>2015</v>
      </c>
      <c r="N5341" t="str">
        <f t="shared" si="251"/>
        <v>Q3</v>
      </c>
    </row>
    <row r="5342" spans="1:14" x14ac:dyDescent="0.35">
      <c r="A5342">
        <v>1164492</v>
      </c>
      <c r="B5342" t="s">
        <v>54</v>
      </c>
      <c r="C5342" t="s">
        <v>52</v>
      </c>
      <c r="D5342" t="s">
        <v>103</v>
      </c>
      <c r="E5342" t="s">
        <v>100</v>
      </c>
      <c r="F5342" t="s">
        <v>19</v>
      </c>
      <c r="G5342" s="10">
        <v>41992</v>
      </c>
      <c r="H5342" s="10">
        <v>41995</v>
      </c>
      <c r="I5342" t="s">
        <v>14</v>
      </c>
      <c r="J5342" t="s">
        <v>15</v>
      </c>
      <c r="K5342" t="str">
        <f>INDEX(State_Code_Name!B:B,MATCH(Consumer_Complaints!E5342,State_Code_Name!C:C,0))</f>
        <v>Arizona</v>
      </c>
      <c r="L5342">
        <f t="shared" si="249"/>
        <v>3</v>
      </c>
      <c r="M5342">
        <f t="shared" si="250"/>
        <v>2014</v>
      </c>
      <c r="N5342" t="str">
        <f t="shared" si="251"/>
        <v>Q4</v>
      </c>
    </row>
    <row r="5343" spans="1:14" x14ac:dyDescent="0.35">
      <c r="A5343">
        <v>2125545</v>
      </c>
      <c r="B5343" t="s">
        <v>105</v>
      </c>
      <c r="C5343" t="s">
        <v>32</v>
      </c>
      <c r="D5343" t="s">
        <v>41</v>
      </c>
      <c r="E5343" t="s">
        <v>59</v>
      </c>
      <c r="F5343" t="s">
        <v>19</v>
      </c>
      <c r="G5343" s="10">
        <v>42635</v>
      </c>
      <c r="H5343" s="10">
        <v>42635</v>
      </c>
      <c r="I5343" t="s">
        <v>14</v>
      </c>
      <c r="J5343" t="s">
        <v>14</v>
      </c>
      <c r="K5343" t="str">
        <f>INDEX(State_Code_Name!B:B,MATCH(Consumer_Complaints!E5343,State_Code_Name!C:C,0))</f>
        <v>Illinois</v>
      </c>
      <c r="L5343">
        <f t="shared" si="249"/>
        <v>0</v>
      </c>
      <c r="M5343">
        <f t="shared" si="250"/>
        <v>2016</v>
      </c>
      <c r="N5343" t="str">
        <f t="shared" si="251"/>
        <v>Q3</v>
      </c>
    </row>
    <row r="5344" spans="1:14" x14ac:dyDescent="0.35">
      <c r="A5344">
        <v>1769981</v>
      </c>
      <c r="B5344" t="s">
        <v>1208</v>
      </c>
      <c r="C5344" t="s">
        <v>26</v>
      </c>
      <c r="D5344" t="s">
        <v>27</v>
      </c>
      <c r="E5344" t="s">
        <v>46</v>
      </c>
      <c r="F5344" t="s">
        <v>19</v>
      </c>
      <c r="G5344" s="10">
        <v>42402</v>
      </c>
      <c r="H5344" s="10">
        <v>42402</v>
      </c>
      <c r="I5344" t="s">
        <v>14</v>
      </c>
      <c r="J5344" t="s">
        <v>15</v>
      </c>
      <c r="K5344" t="str">
        <f>INDEX(State_Code_Name!B:B,MATCH(Consumer_Complaints!E5344,State_Code_Name!C:C,0))</f>
        <v>Pennsylvania</v>
      </c>
      <c r="L5344">
        <f t="shared" si="249"/>
        <v>0</v>
      </c>
      <c r="M5344">
        <f t="shared" si="250"/>
        <v>2016</v>
      </c>
      <c r="N5344" t="str">
        <f t="shared" si="251"/>
        <v>Q1</v>
      </c>
    </row>
    <row r="5345" spans="1:14" x14ac:dyDescent="0.35">
      <c r="A5345">
        <v>1893922</v>
      </c>
      <c r="B5345" t="s">
        <v>92</v>
      </c>
      <c r="C5345" t="s">
        <v>16</v>
      </c>
      <c r="D5345" t="s">
        <v>17</v>
      </c>
      <c r="E5345" t="s">
        <v>35</v>
      </c>
      <c r="F5345" t="s">
        <v>19</v>
      </c>
      <c r="G5345" s="10">
        <v>42485</v>
      </c>
      <c r="H5345" s="10">
        <v>42485</v>
      </c>
      <c r="I5345" t="s">
        <v>14</v>
      </c>
      <c r="J5345" t="s">
        <v>15</v>
      </c>
      <c r="K5345" t="str">
        <f>INDEX(State_Code_Name!B:B,MATCH(Consumer_Complaints!E5345,State_Code_Name!C:C,0))</f>
        <v>Florida</v>
      </c>
      <c r="L5345">
        <f t="shared" si="249"/>
        <v>0</v>
      </c>
      <c r="M5345">
        <f t="shared" si="250"/>
        <v>2016</v>
      </c>
      <c r="N5345" t="str">
        <f t="shared" si="251"/>
        <v>Q2</v>
      </c>
    </row>
    <row r="5346" spans="1:14" x14ac:dyDescent="0.35">
      <c r="A5346">
        <v>1387146</v>
      </c>
      <c r="B5346" t="s">
        <v>58</v>
      </c>
      <c r="C5346" t="s">
        <v>879</v>
      </c>
      <c r="D5346" t="s">
        <v>880</v>
      </c>
      <c r="E5346" t="s">
        <v>18</v>
      </c>
      <c r="F5346" t="s">
        <v>19</v>
      </c>
      <c r="G5346" s="10">
        <v>42145</v>
      </c>
      <c r="H5346" s="10">
        <v>42151</v>
      </c>
      <c r="I5346" t="s">
        <v>14</v>
      </c>
      <c r="J5346" t="s">
        <v>15</v>
      </c>
      <c r="K5346" t="str">
        <f>INDEX(State_Code_Name!B:B,MATCH(Consumer_Complaints!E5346,State_Code_Name!C:C,0))</f>
        <v>California</v>
      </c>
      <c r="L5346">
        <f t="shared" si="249"/>
        <v>6</v>
      </c>
      <c r="M5346">
        <f t="shared" si="250"/>
        <v>2015</v>
      </c>
      <c r="N5346" t="str">
        <f t="shared" si="251"/>
        <v>Q2</v>
      </c>
    </row>
    <row r="5347" spans="1:14" x14ac:dyDescent="0.35">
      <c r="A5347">
        <v>414442</v>
      </c>
      <c r="B5347" t="s">
        <v>58</v>
      </c>
      <c r="C5347" t="s">
        <v>16</v>
      </c>
      <c r="D5347" t="s">
        <v>20</v>
      </c>
      <c r="E5347" t="s">
        <v>77</v>
      </c>
      <c r="F5347" t="s">
        <v>305</v>
      </c>
      <c r="G5347" s="10">
        <v>41416</v>
      </c>
      <c r="H5347" s="10">
        <v>41418</v>
      </c>
      <c r="I5347" t="s">
        <v>14</v>
      </c>
      <c r="J5347" t="s">
        <v>15</v>
      </c>
      <c r="K5347" t="str">
        <f>INDEX(State_Code_Name!B:B,MATCH(Consumer_Complaints!E5347,State_Code_Name!C:C,0))</f>
        <v>Missouri</v>
      </c>
      <c r="L5347">
        <f t="shared" si="249"/>
        <v>2</v>
      </c>
      <c r="M5347">
        <f t="shared" si="250"/>
        <v>2013</v>
      </c>
      <c r="N5347" t="str">
        <f t="shared" si="251"/>
        <v>Q2</v>
      </c>
    </row>
    <row r="5348" spans="1:14" x14ac:dyDescent="0.35">
      <c r="A5348">
        <v>1334134</v>
      </c>
      <c r="B5348" t="s">
        <v>1055</v>
      </c>
      <c r="C5348" t="s">
        <v>32</v>
      </c>
      <c r="D5348" t="s">
        <v>104</v>
      </c>
      <c r="E5348" t="s">
        <v>25</v>
      </c>
      <c r="F5348" t="s">
        <v>19</v>
      </c>
      <c r="G5348" s="10">
        <v>42110</v>
      </c>
      <c r="H5348" s="10">
        <v>42110</v>
      </c>
      <c r="I5348" t="s">
        <v>14</v>
      </c>
      <c r="J5348" t="s">
        <v>15</v>
      </c>
      <c r="K5348" t="str">
        <f>INDEX(State_Code_Name!B:B,MATCH(Consumer_Complaints!E5348,State_Code_Name!C:C,0))</f>
        <v>Georgia</v>
      </c>
      <c r="L5348">
        <f t="shared" si="249"/>
        <v>0</v>
      </c>
      <c r="M5348">
        <f t="shared" si="250"/>
        <v>2015</v>
      </c>
      <c r="N5348" t="str">
        <f t="shared" si="251"/>
        <v>Q2</v>
      </c>
    </row>
    <row r="5349" spans="1:14" x14ac:dyDescent="0.35">
      <c r="A5349">
        <v>704755</v>
      </c>
      <c r="B5349" t="s">
        <v>43</v>
      </c>
      <c r="C5349" t="s">
        <v>32</v>
      </c>
      <c r="D5349" t="s">
        <v>41</v>
      </c>
      <c r="E5349" t="s">
        <v>114</v>
      </c>
      <c r="F5349" t="s">
        <v>19</v>
      </c>
      <c r="G5349" s="10">
        <v>41853</v>
      </c>
      <c r="H5349" s="10">
        <v>41853</v>
      </c>
      <c r="I5349" t="s">
        <v>14</v>
      </c>
      <c r="J5349" t="s">
        <v>15</v>
      </c>
      <c r="K5349" t="str">
        <f>INDEX(State_Code_Name!B:B,MATCH(Consumer_Complaints!E5349,State_Code_Name!C:C,0))</f>
        <v>South Carolina</v>
      </c>
      <c r="L5349">
        <f t="shared" si="249"/>
        <v>0</v>
      </c>
      <c r="M5349">
        <f t="shared" si="250"/>
        <v>2014</v>
      </c>
      <c r="N5349" t="str">
        <f t="shared" si="251"/>
        <v>Q3</v>
      </c>
    </row>
    <row r="5350" spans="1:14" x14ac:dyDescent="0.35">
      <c r="A5350">
        <v>1006952</v>
      </c>
      <c r="B5350" t="s">
        <v>1216</v>
      </c>
      <c r="C5350" t="s">
        <v>32</v>
      </c>
      <c r="D5350" t="s">
        <v>104</v>
      </c>
      <c r="E5350" t="s">
        <v>25</v>
      </c>
      <c r="F5350" t="s">
        <v>19</v>
      </c>
      <c r="G5350" s="10">
        <v>41880</v>
      </c>
      <c r="H5350" s="10">
        <v>41880</v>
      </c>
      <c r="I5350" t="s">
        <v>14</v>
      </c>
      <c r="J5350" t="s">
        <v>14</v>
      </c>
      <c r="K5350" t="str">
        <f>INDEX(State_Code_Name!B:B,MATCH(Consumer_Complaints!E5350,State_Code_Name!C:C,0))</f>
        <v>Georgia</v>
      </c>
      <c r="L5350">
        <f t="shared" si="249"/>
        <v>0</v>
      </c>
      <c r="M5350">
        <f t="shared" si="250"/>
        <v>2014</v>
      </c>
      <c r="N5350" t="str">
        <f t="shared" si="251"/>
        <v>Q3</v>
      </c>
    </row>
    <row r="5351" spans="1:14" x14ac:dyDescent="0.35">
      <c r="A5351">
        <v>712359</v>
      </c>
      <c r="B5351" t="s">
        <v>92</v>
      </c>
      <c r="C5351" t="s">
        <v>16</v>
      </c>
      <c r="D5351" t="s">
        <v>144</v>
      </c>
      <c r="E5351" t="s">
        <v>31</v>
      </c>
      <c r="F5351" t="s">
        <v>305</v>
      </c>
      <c r="G5351" s="10">
        <v>41683</v>
      </c>
      <c r="H5351" s="10">
        <v>41688</v>
      </c>
      <c r="I5351" t="s">
        <v>14</v>
      </c>
      <c r="J5351" t="s">
        <v>15</v>
      </c>
      <c r="K5351" t="str">
        <f>INDEX(State_Code_Name!B:B,MATCH(Consumer_Complaints!E5351,State_Code_Name!C:C,0))</f>
        <v>Texas</v>
      </c>
      <c r="L5351">
        <f t="shared" si="249"/>
        <v>5</v>
      </c>
      <c r="M5351">
        <f t="shared" si="250"/>
        <v>2014</v>
      </c>
      <c r="N5351" t="str">
        <f t="shared" si="251"/>
        <v>Q1</v>
      </c>
    </row>
    <row r="5352" spans="1:14" x14ac:dyDescent="0.35">
      <c r="A5352">
        <v>722353</v>
      </c>
      <c r="B5352" t="s">
        <v>113</v>
      </c>
      <c r="C5352" t="s">
        <v>36</v>
      </c>
      <c r="D5352" t="s">
        <v>145</v>
      </c>
      <c r="E5352" t="s">
        <v>171</v>
      </c>
      <c r="F5352" t="s">
        <v>19</v>
      </c>
      <c r="G5352" s="10">
        <v>41690</v>
      </c>
      <c r="H5352" s="10">
        <v>41690</v>
      </c>
      <c r="I5352" t="s">
        <v>14</v>
      </c>
      <c r="J5352" t="s">
        <v>15</v>
      </c>
      <c r="K5352" t="str">
        <f>INDEX(State_Code_Name!B:B,MATCH(Consumer_Complaints!E5352,State_Code_Name!C:C,0))</f>
        <v>Louisiana</v>
      </c>
      <c r="L5352">
        <f t="shared" si="249"/>
        <v>0</v>
      </c>
      <c r="M5352">
        <f t="shared" si="250"/>
        <v>2014</v>
      </c>
      <c r="N5352" t="str">
        <f t="shared" si="251"/>
        <v>Q1</v>
      </c>
    </row>
    <row r="5353" spans="1:14" x14ac:dyDescent="0.35">
      <c r="A5353">
        <v>1788573</v>
      </c>
      <c r="B5353" t="s">
        <v>68</v>
      </c>
      <c r="C5353" t="s">
        <v>36</v>
      </c>
      <c r="D5353" t="s">
        <v>112</v>
      </c>
      <c r="E5353" t="s">
        <v>77</v>
      </c>
      <c r="F5353" t="s">
        <v>19</v>
      </c>
      <c r="G5353" s="10">
        <v>42416</v>
      </c>
      <c r="H5353" s="10">
        <v>42416</v>
      </c>
      <c r="I5353" t="s">
        <v>14</v>
      </c>
      <c r="J5353" t="s">
        <v>15</v>
      </c>
      <c r="K5353" t="str">
        <f>INDEX(State_Code_Name!B:B,MATCH(Consumer_Complaints!E5353,State_Code_Name!C:C,0))</f>
        <v>Missouri</v>
      </c>
      <c r="L5353">
        <f t="shared" si="249"/>
        <v>0</v>
      </c>
      <c r="M5353">
        <f t="shared" si="250"/>
        <v>2016</v>
      </c>
      <c r="N5353" t="str">
        <f t="shared" si="251"/>
        <v>Q1</v>
      </c>
    </row>
    <row r="5354" spans="1:14" x14ac:dyDescent="0.35">
      <c r="A5354">
        <v>1340422</v>
      </c>
      <c r="B5354" t="s">
        <v>287</v>
      </c>
      <c r="C5354" t="s">
        <v>531</v>
      </c>
      <c r="D5354" t="s">
        <v>532</v>
      </c>
      <c r="E5354" t="s">
        <v>18</v>
      </c>
      <c r="F5354" t="s">
        <v>19</v>
      </c>
      <c r="G5354" s="10">
        <v>42115</v>
      </c>
      <c r="H5354" s="10">
        <v>42118</v>
      </c>
      <c r="I5354" t="s">
        <v>14</v>
      </c>
      <c r="J5354" t="s">
        <v>15</v>
      </c>
      <c r="K5354" t="str">
        <f>INDEX(State_Code_Name!B:B,MATCH(Consumer_Complaints!E5354,State_Code_Name!C:C,0))</f>
        <v>California</v>
      </c>
      <c r="L5354">
        <f t="shared" si="249"/>
        <v>3</v>
      </c>
      <c r="M5354">
        <f t="shared" si="250"/>
        <v>2015</v>
      </c>
      <c r="N5354" t="str">
        <f t="shared" si="251"/>
        <v>Q2</v>
      </c>
    </row>
    <row r="5355" spans="1:14" x14ac:dyDescent="0.35">
      <c r="A5355">
        <v>1345362</v>
      </c>
      <c r="B5355" t="s">
        <v>710</v>
      </c>
      <c r="C5355" t="s">
        <v>9</v>
      </c>
      <c r="D5355" t="s">
        <v>132</v>
      </c>
      <c r="E5355" t="s">
        <v>48</v>
      </c>
      <c r="F5355" t="s">
        <v>19</v>
      </c>
      <c r="G5355" s="10">
        <v>42118</v>
      </c>
      <c r="H5355" s="10">
        <v>42123</v>
      </c>
      <c r="I5355" t="s">
        <v>14</v>
      </c>
      <c r="J5355" t="s">
        <v>15</v>
      </c>
      <c r="K5355" t="str">
        <f>INDEX(State_Code_Name!B:B,MATCH(Consumer_Complaints!E5355,State_Code_Name!C:C,0))</f>
        <v>New Jersey</v>
      </c>
      <c r="L5355">
        <f t="shared" si="249"/>
        <v>5</v>
      </c>
      <c r="M5355">
        <f t="shared" si="250"/>
        <v>2015</v>
      </c>
      <c r="N5355" t="str">
        <f t="shared" si="251"/>
        <v>Q2</v>
      </c>
    </row>
    <row r="5356" spans="1:14" x14ac:dyDescent="0.35">
      <c r="A5356">
        <v>1909592</v>
      </c>
      <c r="B5356" t="s">
        <v>43</v>
      </c>
      <c r="C5356" t="s">
        <v>16</v>
      </c>
      <c r="D5356" t="s">
        <v>20</v>
      </c>
      <c r="E5356" t="s">
        <v>35</v>
      </c>
      <c r="F5356" t="s">
        <v>305</v>
      </c>
      <c r="G5356" s="10">
        <v>42465</v>
      </c>
      <c r="H5356" s="10">
        <v>42526</v>
      </c>
      <c r="I5356" t="s">
        <v>14</v>
      </c>
      <c r="J5356" t="s">
        <v>15</v>
      </c>
      <c r="K5356" t="str">
        <f>INDEX(State_Code_Name!B:B,MATCH(Consumer_Complaints!E5356,State_Code_Name!C:C,0))</f>
        <v>Florida</v>
      </c>
      <c r="L5356">
        <f t="shared" si="249"/>
        <v>61</v>
      </c>
      <c r="M5356">
        <f t="shared" si="250"/>
        <v>2016</v>
      </c>
      <c r="N5356" t="str">
        <f t="shared" si="251"/>
        <v>Q2</v>
      </c>
    </row>
    <row r="5357" spans="1:14" x14ac:dyDescent="0.35">
      <c r="A5357">
        <v>1981765</v>
      </c>
      <c r="B5357" t="s">
        <v>238</v>
      </c>
      <c r="C5357" t="s">
        <v>32</v>
      </c>
      <c r="D5357" t="s">
        <v>44</v>
      </c>
      <c r="E5357" t="s">
        <v>100</v>
      </c>
      <c r="F5357" t="s">
        <v>305</v>
      </c>
      <c r="G5357" s="10">
        <v>42544</v>
      </c>
      <c r="H5357" s="10">
        <v>42548</v>
      </c>
      <c r="I5357" t="s">
        <v>14</v>
      </c>
      <c r="J5357" t="s">
        <v>15</v>
      </c>
      <c r="K5357" t="str">
        <f>INDEX(State_Code_Name!B:B,MATCH(Consumer_Complaints!E5357,State_Code_Name!C:C,0))</f>
        <v>Arizona</v>
      </c>
      <c r="L5357">
        <f t="shared" si="249"/>
        <v>4</v>
      </c>
      <c r="M5357">
        <f t="shared" si="250"/>
        <v>2016</v>
      </c>
      <c r="N5357" t="str">
        <f t="shared" si="251"/>
        <v>Q2</v>
      </c>
    </row>
    <row r="5358" spans="1:14" x14ac:dyDescent="0.35">
      <c r="A5358">
        <v>1894023</v>
      </c>
      <c r="B5358" t="s">
        <v>1023</v>
      </c>
      <c r="C5358" t="s">
        <v>32</v>
      </c>
      <c r="D5358" t="s">
        <v>116</v>
      </c>
      <c r="E5358" t="s">
        <v>35</v>
      </c>
      <c r="F5358" t="s">
        <v>19</v>
      </c>
      <c r="G5358" s="10">
        <v>42485</v>
      </c>
      <c r="H5358" s="10">
        <v>42488</v>
      </c>
      <c r="I5358" t="s">
        <v>14</v>
      </c>
      <c r="J5358" t="s">
        <v>15</v>
      </c>
      <c r="K5358" t="str">
        <f>INDEX(State_Code_Name!B:B,MATCH(Consumer_Complaints!E5358,State_Code_Name!C:C,0))</f>
        <v>Florida</v>
      </c>
      <c r="L5358">
        <f t="shared" si="249"/>
        <v>3</v>
      </c>
      <c r="M5358">
        <f t="shared" si="250"/>
        <v>2016</v>
      </c>
      <c r="N5358" t="str">
        <f t="shared" si="251"/>
        <v>Q2</v>
      </c>
    </row>
    <row r="5359" spans="1:14" x14ac:dyDescent="0.35">
      <c r="A5359">
        <v>434079</v>
      </c>
      <c r="B5359" t="s">
        <v>38</v>
      </c>
      <c r="C5359" t="s">
        <v>36</v>
      </c>
      <c r="D5359" t="s">
        <v>80</v>
      </c>
      <c r="E5359" t="s">
        <v>79</v>
      </c>
      <c r="F5359" t="s">
        <v>19</v>
      </c>
      <c r="G5359" s="10">
        <v>41443</v>
      </c>
      <c r="H5359" s="10">
        <v>41493</v>
      </c>
      <c r="I5359" t="s">
        <v>14</v>
      </c>
      <c r="J5359" t="s">
        <v>15</v>
      </c>
      <c r="K5359" t="str">
        <f>INDEX(State_Code_Name!B:B,MATCH(Consumer_Complaints!E5359,State_Code_Name!C:C,0))</f>
        <v>Minnesota</v>
      </c>
      <c r="L5359">
        <f t="shared" si="249"/>
        <v>50</v>
      </c>
      <c r="M5359">
        <f t="shared" si="250"/>
        <v>2013</v>
      </c>
      <c r="N5359" t="str">
        <f t="shared" si="251"/>
        <v>Q2</v>
      </c>
    </row>
    <row r="5360" spans="1:14" x14ac:dyDescent="0.35">
      <c r="A5360">
        <v>634797</v>
      </c>
      <c r="B5360" t="s">
        <v>419</v>
      </c>
      <c r="C5360" t="s">
        <v>26</v>
      </c>
      <c r="D5360" t="s">
        <v>27</v>
      </c>
      <c r="E5360" t="s">
        <v>46</v>
      </c>
      <c r="F5360" t="s">
        <v>19</v>
      </c>
      <c r="G5360" s="10">
        <v>41624</v>
      </c>
      <c r="H5360" s="10">
        <v>41627</v>
      </c>
      <c r="I5360" t="s">
        <v>14</v>
      </c>
      <c r="J5360" t="s">
        <v>15</v>
      </c>
      <c r="K5360" t="str">
        <f>INDEX(State_Code_Name!B:B,MATCH(Consumer_Complaints!E5360,State_Code_Name!C:C,0))</f>
        <v>Pennsylvania</v>
      </c>
      <c r="L5360">
        <f t="shared" si="249"/>
        <v>3</v>
      </c>
      <c r="M5360">
        <f t="shared" si="250"/>
        <v>2013</v>
      </c>
      <c r="N5360" t="str">
        <f t="shared" si="251"/>
        <v>Q4</v>
      </c>
    </row>
    <row r="5361" spans="1:14" x14ac:dyDescent="0.35">
      <c r="A5361">
        <v>1527164</v>
      </c>
      <c r="B5361" t="s">
        <v>510</v>
      </c>
      <c r="C5361" t="s">
        <v>16</v>
      </c>
      <c r="D5361" t="s">
        <v>20</v>
      </c>
      <c r="E5361" t="s">
        <v>18</v>
      </c>
      <c r="F5361" t="s">
        <v>19</v>
      </c>
      <c r="G5361" s="10">
        <v>42235</v>
      </c>
      <c r="H5361" s="10">
        <v>42244</v>
      </c>
      <c r="I5361" t="s">
        <v>14</v>
      </c>
      <c r="J5361" t="s">
        <v>15</v>
      </c>
      <c r="K5361" t="str">
        <f>INDEX(State_Code_Name!B:B,MATCH(Consumer_Complaints!E5361,State_Code_Name!C:C,0))</f>
        <v>California</v>
      </c>
      <c r="L5361">
        <f t="shared" si="249"/>
        <v>9</v>
      </c>
      <c r="M5361">
        <f t="shared" si="250"/>
        <v>2015</v>
      </c>
      <c r="N5361" t="str">
        <f t="shared" si="251"/>
        <v>Q3</v>
      </c>
    </row>
    <row r="5362" spans="1:14" x14ac:dyDescent="0.35">
      <c r="A5362">
        <v>1498126</v>
      </c>
      <c r="B5362" t="s">
        <v>54</v>
      </c>
      <c r="C5362" t="s">
        <v>52</v>
      </c>
      <c r="D5362" t="s">
        <v>103</v>
      </c>
      <c r="E5362" t="s">
        <v>40</v>
      </c>
      <c r="F5362" t="s">
        <v>19</v>
      </c>
      <c r="G5362" s="10">
        <v>42012</v>
      </c>
      <c r="H5362" s="10">
        <v>42012</v>
      </c>
      <c r="I5362" t="s">
        <v>14</v>
      </c>
      <c r="J5362" t="s">
        <v>15</v>
      </c>
      <c r="K5362" t="str">
        <f>INDEX(State_Code_Name!B:B,MATCH(Consumer_Complaints!E5362,State_Code_Name!C:C,0))</f>
        <v>Nevada</v>
      </c>
      <c r="L5362">
        <f t="shared" si="249"/>
        <v>0</v>
      </c>
      <c r="M5362">
        <f t="shared" si="250"/>
        <v>2015</v>
      </c>
      <c r="N5362" t="str">
        <f t="shared" si="251"/>
        <v>Q1</v>
      </c>
    </row>
    <row r="5363" spans="1:14" x14ac:dyDescent="0.35">
      <c r="A5363">
        <v>393026</v>
      </c>
      <c r="B5363" t="s">
        <v>135</v>
      </c>
      <c r="C5363" t="s">
        <v>26</v>
      </c>
      <c r="D5363" t="s">
        <v>78</v>
      </c>
      <c r="E5363" t="s">
        <v>35</v>
      </c>
      <c r="F5363" t="s">
        <v>19</v>
      </c>
      <c r="G5363" s="10">
        <v>41390</v>
      </c>
      <c r="H5363" s="10">
        <v>41394</v>
      </c>
      <c r="I5363" t="s">
        <v>14</v>
      </c>
      <c r="J5363" t="s">
        <v>15</v>
      </c>
      <c r="K5363" t="str">
        <f>INDEX(State_Code_Name!B:B,MATCH(Consumer_Complaints!E5363,State_Code_Name!C:C,0))</f>
        <v>Florida</v>
      </c>
      <c r="L5363">
        <f t="shared" si="249"/>
        <v>4</v>
      </c>
      <c r="M5363">
        <f t="shared" si="250"/>
        <v>2013</v>
      </c>
      <c r="N5363" t="str">
        <f t="shared" si="251"/>
        <v>Q2</v>
      </c>
    </row>
    <row r="5364" spans="1:14" x14ac:dyDescent="0.35">
      <c r="A5364">
        <v>1284658</v>
      </c>
      <c r="B5364" t="s">
        <v>63</v>
      </c>
      <c r="C5364" t="s">
        <v>61</v>
      </c>
      <c r="D5364" t="s">
        <v>282</v>
      </c>
      <c r="E5364" t="s">
        <v>22</v>
      </c>
      <c r="F5364" t="s">
        <v>13</v>
      </c>
      <c r="G5364" s="10">
        <v>42079</v>
      </c>
      <c r="H5364" s="10">
        <v>42088</v>
      </c>
      <c r="I5364" t="s">
        <v>14</v>
      </c>
      <c r="J5364" t="s">
        <v>14</v>
      </c>
      <c r="K5364" t="str">
        <f>INDEX(State_Code_Name!B:B,MATCH(Consumer_Complaints!E5364,State_Code_Name!C:C,0))</f>
        <v>New York</v>
      </c>
      <c r="L5364">
        <f t="shared" si="249"/>
        <v>9</v>
      </c>
      <c r="M5364">
        <f t="shared" si="250"/>
        <v>2015</v>
      </c>
      <c r="N5364" t="str">
        <f t="shared" si="251"/>
        <v>Q1</v>
      </c>
    </row>
    <row r="5365" spans="1:14" x14ac:dyDescent="0.35">
      <c r="A5365">
        <v>480795</v>
      </c>
      <c r="B5365" t="s">
        <v>43</v>
      </c>
      <c r="C5365" t="s">
        <v>26</v>
      </c>
      <c r="D5365" t="s">
        <v>27</v>
      </c>
      <c r="E5365" t="s">
        <v>22</v>
      </c>
      <c r="F5365" t="s">
        <v>57</v>
      </c>
      <c r="G5365" s="10">
        <v>41474</v>
      </c>
      <c r="H5365" s="10">
        <v>41478</v>
      </c>
      <c r="I5365" t="s">
        <v>14</v>
      </c>
      <c r="J5365" t="s">
        <v>15</v>
      </c>
      <c r="K5365" t="str">
        <f>INDEX(State_Code_Name!B:B,MATCH(Consumer_Complaints!E5365,State_Code_Name!C:C,0))</f>
        <v>New York</v>
      </c>
      <c r="L5365">
        <f t="shared" si="249"/>
        <v>4</v>
      </c>
      <c r="M5365">
        <f t="shared" si="250"/>
        <v>2013</v>
      </c>
      <c r="N5365" t="str">
        <f t="shared" si="251"/>
        <v>Q3</v>
      </c>
    </row>
    <row r="5366" spans="1:14" x14ac:dyDescent="0.35">
      <c r="A5366">
        <v>1377939</v>
      </c>
      <c r="B5366" t="s">
        <v>129</v>
      </c>
      <c r="C5366" t="s">
        <v>32</v>
      </c>
      <c r="D5366" t="s">
        <v>161</v>
      </c>
      <c r="E5366" t="s">
        <v>18</v>
      </c>
      <c r="F5366" t="s">
        <v>19</v>
      </c>
      <c r="G5366" s="10">
        <v>42139</v>
      </c>
      <c r="H5366" s="10">
        <v>42139</v>
      </c>
      <c r="I5366" t="s">
        <v>14</v>
      </c>
      <c r="J5366" t="s">
        <v>15</v>
      </c>
      <c r="K5366" t="str">
        <f>INDEX(State_Code_Name!B:B,MATCH(Consumer_Complaints!E5366,State_Code_Name!C:C,0))</f>
        <v>California</v>
      </c>
      <c r="L5366">
        <f t="shared" si="249"/>
        <v>0</v>
      </c>
      <c r="M5366">
        <f t="shared" si="250"/>
        <v>2015</v>
      </c>
      <c r="N5366" t="str">
        <f t="shared" si="251"/>
        <v>Q2</v>
      </c>
    </row>
    <row r="5367" spans="1:14" x14ac:dyDescent="0.35">
      <c r="A5367">
        <v>844880</v>
      </c>
      <c r="B5367" t="s">
        <v>43</v>
      </c>
      <c r="C5367" t="s">
        <v>26</v>
      </c>
      <c r="D5367" t="s">
        <v>78</v>
      </c>
      <c r="E5367" t="s">
        <v>48</v>
      </c>
      <c r="F5367" t="s">
        <v>19</v>
      </c>
      <c r="G5367" s="10">
        <v>41887</v>
      </c>
      <c r="H5367" s="10">
        <v>41887</v>
      </c>
      <c r="I5367" t="s">
        <v>14</v>
      </c>
      <c r="J5367" t="s">
        <v>14</v>
      </c>
      <c r="K5367" t="str">
        <f>INDEX(State_Code_Name!B:B,MATCH(Consumer_Complaints!E5367,State_Code_Name!C:C,0))</f>
        <v>New Jersey</v>
      </c>
      <c r="L5367">
        <f t="shared" si="249"/>
        <v>0</v>
      </c>
      <c r="M5367">
        <f t="shared" si="250"/>
        <v>2014</v>
      </c>
      <c r="N5367" t="str">
        <f t="shared" si="251"/>
        <v>Q3</v>
      </c>
    </row>
    <row r="5368" spans="1:14" x14ac:dyDescent="0.35">
      <c r="A5368">
        <v>773202</v>
      </c>
      <c r="B5368" t="s">
        <v>30</v>
      </c>
      <c r="C5368" t="s">
        <v>26</v>
      </c>
      <c r="D5368" t="s">
        <v>78</v>
      </c>
      <c r="E5368" t="s">
        <v>18</v>
      </c>
      <c r="F5368" t="s">
        <v>19</v>
      </c>
      <c r="G5368" s="10">
        <v>41719</v>
      </c>
      <c r="H5368" s="10">
        <v>41719</v>
      </c>
      <c r="I5368" t="s">
        <v>14</v>
      </c>
      <c r="J5368" t="s">
        <v>14</v>
      </c>
      <c r="K5368" t="str">
        <f>INDEX(State_Code_Name!B:B,MATCH(Consumer_Complaints!E5368,State_Code_Name!C:C,0))</f>
        <v>California</v>
      </c>
      <c r="L5368">
        <f t="shared" si="249"/>
        <v>0</v>
      </c>
      <c r="M5368">
        <f t="shared" si="250"/>
        <v>2014</v>
      </c>
      <c r="N5368" t="str">
        <f t="shared" si="251"/>
        <v>Q1</v>
      </c>
    </row>
    <row r="5369" spans="1:14" x14ac:dyDescent="0.35">
      <c r="A5369">
        <v>2035128</v>
      </c>
      <c r="B5369" t="s">
        <v>113</v>
      </c>
      <c r="C5369" t="s">
        <v>36</v>
      </c>
      <c r="D5369" t="s">
        <v>281</v>
      </c>
      <c r="E5369" t="s">
        <v>18</v>
      </c>
      <c r="F5369" t="s">
        <v>19</v>
      </c>
      <c r="G5369" s="10">
        <v>42579</v>
      </c>
      <c r="H5369" s="10">
        <v>42579</v>
      </c>
      <c r="I5369" t="s">
        <v>14</v>
      </c>
      <c r="J5369" t="s">
        <v>15</v>
      </c>
      <c r="K5369" t="str">
        <f>INDEX(State_Code_Name!B:B,MATCH(Consumer_Complaints!E5369,State_Code_Name!C:C,0))</f>
        <v>California</v>
      </c>
      <c r="L5369">
        <f t="shared" si="249"/>
        <v>0</v>
      </c>
      <c r="M5369">
        <f t="shared" si="250"/>
        <v>2016</v>
      </c>
      <c r="N5369" t="str">
        <f t="shared" si="251"/>
        <v>Q3</v>
      </c>
    </row>
    <row r="5370" spans="1:14" x14ac:dyDescent="0.35">
      <c r="A5370">
        <v>1548332</v>
      </c>
      <c r="B5370" t="s">
        <v>60</v>
      </c>
      <c r="C5370" t="s">
        <v>52</v>
      </c>
      <c r="D5370" t="s">
        <v>76</v>
      </c>
      <c r="E5370" t="s">
        <v>98</v>
      </c>
      <c r="F5370" t="s">
        <v>19</v>
      </c>
      <c r="G5370" s="10">
        <v>42044</v>
      </c>
      <c r="H5370" s="10">
        <v>42044</v>
      </c>
      <c r="I5370" t="s">
        <v>14</v>
      </c>
      <c r="J5370" t="s">
        <v>15</v>
      </c>
      <c r="K5370" t="str">
        <f>INDEX(State_Code_Name!B:B,MATCH(Consumer_Complaints!E5370,State_Code_Name!C:C,0))</f>
        <v>Colorado</v>
      </c>
      <c r="L5370">
        <f t="shared" si="249"/>
        <v>0</v>
      </c>
      <c r="M5370">
        <f t="shared" si="250"/>
        <v>2015</v>
      </c>
      <c r="N5370" t="str">
        <f t="shared" si="251"/>
        <v>Q1</v>
      </c>
    </row>
    <row r="5371" spans="1:14" x14ac:dyDescent="0.35">
      <c r="A5371">
        <v>1598773</v>
      </c>
      <c r="B5371" t="s">
        <v>60</v>
      </c>
      <c r="C5371" t="s">
        <v>52</v>
      </c>
      <c r="D5371" t="s">
        <v>96</v>
      </c>
      <c r="E5371" t="s">
        <v>66</v>
      </c>
      <c r="F5371" t="s">
        <v>305</v>
      </c>
      <c r="G5371" s="10">
        <v>42226</v>
      </c>
      <c r="H5371" s="10">
        <v>42304</v>
      </c>
      <c r="I5371" t="s">
        <v>14</v>
      </c>
      <c r="J5371" t="s">
        <v>15</v>
      </c>
      <c r="K5371" t="str">
        <f>INDEX(State_Code_Name!B:B,MATCH(Consumer_Complaints!E5371,State_Code_Name!C:C,0))</f>
        <v>Michigan</v>
      </c>
      <c r="L5371">
        <f t="shared" si="249"/>
        <v>78</v>
      </c>
      <c r="M5371">
        <f t="shared" si="250"/>
        <v>2015</v>
      </c>
      <c r="N5371" t="str">
        <f t="shared" si="251"/>
        <v>Q3</v>
      </c>
    </row>
    <row r="5372" spans="1:14" x14ac:dyDescent="0.35">
      <c r="A5372">
        <v>2039531</v>
      </c>
      <c r="B5372" t="s">
        <v>11</v>
      </c>
      <c r="C5372" t="s">
        <v>9</v>
      </c>
      <c r="D5372" t="s">
        <v>10</v>
      </c>
      <c r="E5372" t="s">
        <v>42</v>
      </c>
      <c r="F5372" t="s">
        <v>13</v>
      </c>
      <c r="G5372" s="10">
        <v>42377</v>
      </c>
      <c r="H5372" s="10">
        <v>42377</v>
      </c>
      <c r="I5372" t="s">
        <v>14</v>
      </c>
      <c r="J5372" t="s">
        <v>15</v>
      </c>
      <c r="K5372" t="str">
        <f>INDEX(State_Code_Name!B:B,MATCH(Consumer_Complaints!E5372,State_Code_Name!C:C,0))</f>
        <v>North Carolina</v>
      </c>
      <c r="L5372">
        <f t="shared" si="249"/>
        <v>0</v>
      </c>
      <c r="M5372">
        <f t="shared" si="250"/>
        <v>2016</v>
      </c>
      <c r="N5372" t="str">
        <f t="shared" si="251"/>
        <v>Q1</v>
      </c>
    </row>
    <row r="5373" spans="1:14" x14ac:dyDescent="0.35">
      <c r="A5373">
        <v>537202</v>
      </c>
      <c r="B5373" t="s">
        <v>38</v>
      </c>
      <c r="C5373" t="s">
        <v>36</v>
      </c>
      <c r="D5373" t="s">
        <v>99</v>
      </c>
      <c r="E5373" t="s">
        <v>100</v>
      </c>
      <c r="F5373" t="s">
        <v>19</v>
      </c>
      <c r="G5373" s="10">
        <v>41539</v>
      </c>
      <c r="H5373" s="10">
        <v>41539</v>
      </c>
      <c r="I5373" t="s">
        <v>14</v>
      </c>
      <c r="J5373" t="s">
        <v>15</v>
      </c>
      <c r="K5373" t="str">
        <f>INDEX(State_Code_Name!B:B,MATCH(Consumer_Complaints!E5373,State_Code_Name!C:C,0))</f>
        <v>Arizona</v>
      </c>
      <c r="L5373">
        <f t="shared" si="249"/>
        <v>0</v>
      </c>
      <c r="M5373">
        <f t="shared" si="250"/>
        <v>2013</v>
      </c>
      <c r="N5373" t="str">
        <f t="shared" si="251"/>
        <v>Q3</v>
      </c>
    </row>
    <row r="5374" spans="1:14" x14ac:dyDescent="0.35">
      <c r="A5374">
        <v>2027099</v>
      </c>
      <c r="B5374" t="s">
        <v>30</v>
      </c>
      <c r="C5374" t="s">
        <v>36</v>
      </c>
      <c r="D5374" t="s">
        <v>109</v>
      </c>
      <c r="E5374" t="s">
        <v>91</v>
      </c>
      <c r="F5374" t="s">
        <v>19</v>
      </c>
      <c r="G5374" s="10">
        <v>42575</v>
      </c>
      <c r="H5374" s="10">
        <v>42575</v>
      </c>
      <c r="I5374" t="s">
        <v>14</v>
      </c>
      <c r="J5374" t="s">
        <v>15</v>
      </c>
      <c r="K5374" t="str">
        <f>INDEX(State_Code_Name!B:B,MATCH(Consumer_Complaints!E5374,State_Code_Name!C:C,0))</f>
        <v>Vermont</v>
      </c>
      <c r="L5374">
        <f t="shared" si="249"/>
        <v>0</v>
      </c>
      <c r="M5374">
        <f t="shared" si="250"/>
        <v>2016</v>
      </c>
      <c r="N5374" t="str">
        <f t="shared" si="251"/>
        <v>Q3</v>
      </c>
    </row>
    <row r="5375" spans="1:14" x14ac:dyDescent="0.35">
      <c r="A5375">
        <v>1487875</v>
      </c>
      <c r="B5375" t="s">
        <v>95</v>
      </c>
      <c r="C5375" t="s">
        <v>36</v>
      </c>
      <c r="D5375" t="s">
        <v>149</v>
      </c>
      <c r="E5375" t="s">
        <v>48</v>
      </c>
      <c r="F5375" t="s">
        <v>13</v>
      </c>
      <c r="G5375" s="10">
        <v>42212</v>
      </c>
      <c r="H5375" s="10">
        <v>42212</v>
      </c>
      <c r="I5375" t="s">
        <v>14</v>
      </c>
      <c r="J5375" t="s">
        <v>15</v>
      </c>
      <c r="K5375" t="str">
        <f>INDEX(State_Code_Name!B:B,MATCH(Consumer_Complaints!E5375,State_Code_Name!C:C,0))</f>
        <v>New Jersey</v>
      </c>
      <c r="L5375">
        <f t="shared" si="249"/>
        <v>0</v>
      </c>
      <c r="M5375">
        <f t="shared" si="250"/>
        <v>2015</v>
      </c>
      <c r="N5375" t="str">
        <f t="shared" si="251"/>
        <v>Q3</v>
      </c>
    </row>
    <row r="5376" spans="1:14" x14ac:dyDescent="0.35">
      <c r="A5376">
        <v>2024802</v>
      </c>
      <c r="B5376" t="s">
        <v>263</v>
      </c>
      <c r="C5376" t="s">
        <v>32</v>
      </c>
      <c r="D5376" t="s">
        <v>44</v>
      </c>
      <c r="E5376" t="s">
        <v>31</v>
      </c>
      <c r="F5376" t="s">
        <v>19</v>
      </c>
      <c r="G5376" s="10">
        <v>42573</v>
      </c>
      <c r="H5376" s="10">
        <v>42577</v>
      </c>
      <c r="I5376" t="s">
        <v>14</v>
      </c>
      <c r="J5376" t="s">
        <v>15</v>
      </c>
      <c r="K5376" t="str">
        <f>INDEX(State_Code_Name!B:B,MATCH(Consumer_Complaints!E5376,State_Code_Name!C:C,0))</f>
        <v>Texas</v>
      </c>
      <c r="L5376">
        <f t="shared" si="249"/>
        <v>4</v>
      </c>
      <c r="M5376">
        <f t="shared" si="250"/>
        <v>2016</v>
      </c>
      <c r="N5376" t="str">
        <f t="shared" si="251"/>
        <v>Q3</v>
      </c>
    </row>
    <row r="5377" spans="1:14" x14ac:dyDescent="0.35">
      <c r="A5377">
        <v>1348428</v>
      </c>
      <c r="B5377" t="s">
        <v>81</v>
      </c>
      <c r="C5377" t="s">
        <v>36</v>
      </c>
      <c r="D5377" t="s">
        <v>120</v>
      </c>
      <c r="E5377" t="s">
        <v>98</v>
      </c>
      <c r="F5377" t="s">
        <v>19</v>
      </c>
      <c r="G5377" s="10">
        <v>42121</v>
      </c>
      <c r="H5377" s="10">
        <v>42121</v>
      </c>
      <c r="I5377" t="s">
        <v>14</v>
      </c>
      <c r="J5377" t="s">
        <v>15</v>
      </c>
      <c r="K5377" t="str">
        <f>INDEX(State_Code_Name!B:B,MATCH(Consumer_Complaints!E5377,State_Code_Name!C:C,0))</f>
        <v>Colorado</v>
      </c>
      <c r="L5377">
        <f t="shared" si="249"/>
        <v>0</v>
      </c>
      <c r="M5377">
        <f t="shared" si="250"/>
        <v>2015</v>
      </c>
      <c r="N5377" t="str">
        <f t="shared" si="251"/>
        <v>Q2</v>
      </c>
    </row>
    <row r="5378" spans="1:14" x14ac:dyDescent="0.35">
      <c r="A5378">
        <v>1299615</v>
      </c>
      <c r="B5378" t="s">
        <v>43</v>
      </c>
      <c r="C5378" t="s">
        <v>26</v>
      </c>
      <c r="D5378" t="s">
        <v>56</v>
      </c>
      <c r="E5378" t="s">
        <v>51</v>
      </c>
      <c r="F5378" t="s">
        <v>19</v>
      </c>
      <c r="G5378" s="10">
        <v>42088</v>
      </c>
      <c r="H5378" s="10">
        <v>42088</v>
      </c>
      <c r="I5378" t="s">
        <v>14</v>
      </c>
      <c r="J5378" t="s">
        <v>15</v>
      </c>
      <c r="K5378" t="str">
        <f>INDEX(State_Code_Name!B:B,MATCH(Consumer_Complaints!E5378,State_Code_Name!C:C,0))</f>
        <v>Washington</v>
      </c>
      <c r="L5378">
        <f t="shared" si="249"/>
        <v>0</v>
      </c>
      <c r="M5378">
        <f t="shared" si="250"/>
        <v>2015</v>
      </c>
      <c r="N5378" t="str">
        <f t="shared" si="251"/>
        <v>Q1</v>
      </c>
    </row>
    <row r="5379" spans="1:14" x14ac:dyDescent="0.35">
      <c r="A5379">
        <v>1369052</v>
      </c>
      <c r="B5379" t="s">
        <v>47</v>
      </c>
      <c r="C5379" t="s">
        <v>26</v>
      </c>
      <c r="D5379" t="s">
        <v>27</v>
      </c>
      <c r="E5379" t="s">
        <v>12</v>
      </c>
      <c r="F5379" t="s">
        <v>19</v>
      </c>
      <c r="G5379" s="10">
        <v>42313</v>
      </c>
      <c r="H5379" s="10">
        <v>42313</v>
      </c>
      <c r="I5379" t="s">
        <v>14</v>
      </c>
      <c r="J5379" t="s">
        <v>15</v>
      </c>
      <c r="K5379" t="str">
        <f>INDEX(State_Code_Name!B:B,MATCH(Consumer_Complaints!E5379,State_Code_Name!C:C,0))</f>
        <v>Virginia</v>
      </c>
      <c r="L5379">
        <f t="shared" ref="L5379:L5442" si="252">H5379-G5379</f>
        <v>0</v>
      </c>
      <c r="M5379">
        <f t="shared" ref="M5379:M5442" si="253">YEAR(G5379)</f>
        <v>2015</v>
      </c>
      <c r="N5379" t="str">
        <f t="shared" ref="N5379:N5442" si="254">IF(MONTH(G5379)&lt;=3,"Q1",IF(MONTH(G5379)&lt;=6,"Q2",IF(MONTH(G5379)&lt;=9,"Q3","Q4")))</f>
        <v>Q4</v>
      </c>
    </row>
    <row r="5380" spans="1:14" x14ac:dyDescent="0.35">
      <c r="A5380">
        <v>1727401</v>
      </c>
      <c r="B5380" t="s">
        <v>38</v>
      </c>
      <c r="C5380" t="s">
        <v>36</v>
      </c>
      <c r="D5380" t="s">
        <v>154</v>
      </c>
      <c r="E5380" t="s">
        <v>31</v>
      </c>
      <c r="F5380" t="s">
        <v>19</v>
      </c>
      <c r="G5380" s="10">
        <v>42491</v>
      </c>
      <c r="H5380" s="10">
        <v>42491</v>
      </c>
      <c r="I5380" t="s">
        <v>14</v>
      </c>
      <c r="J5380" t="s">
        <v>15</v>
      </c>
      <c r="K5380" t="str">
        <f>INDEX(State_Code_Name!B:B,MATCH(Consumer_Complaints!E5380,State_Code_Name!C:C,0))</f>
        <v>Texas</v>
      </c>
      <c r="L5380">
        <f t="shared" si="252"/>
        <v>0</v>
      </c>
      <c r="M5380">
        <f t="shared" si="253"/>
        <v>2016</v>
      </c>
      <c r="N5380" t="str">
        <f t="shared" si="254"/>
        <v>Q2</v>
      </c>
    </row>
    <row r="5381" spans="1:14" x14ac:dyDescent="0.35">
      <c r="A5381">
        <v>700407</v>
      </c>
      <c r="B5381" t="s">
        <v>514</v>
      </c>
      <c r="C5381" t="s">
        <v>32</v>
      </c>
      <c r="D5381" t="s">
        <v>44</v>
      </c>
      <c r="E5381" t="s">
        <v>35</v>
      </c>
      <c r="F5381" t="s">
        <v>19</v>
      </c>
      <c r="G5381" s="10">
        <v>41761</v>
      </c>
      <c r="H5381" s="10">
        <v>41761</v>
      </c>
      <c r="I5381" t="s">
        <v>14</v>
      </c>
      <c r="J5381" t="s">
        <v>15</v>
      </c>
      <c r="K5381" t="str">
        <f>INDEX(State_Code_Name!B:B,MATCH(Consumer_Complaints!E5381,State_Code_Name!C:C,0))</f>
        <v>Florida</v>
      </c>
      <c r="L5381">
        <f t="shared" si="252"/>
        <v>0</v>
      </c>
      <c r="M5381">
        <f t="shared" si="253"/>
        <v>2014</v>
      </c>
      <c r="N5381" t="str">
        <f t="shared" si="254"/>
        <v>Q2</v>
      </c>
    </row>
    <row r="5382" spans="1:14" x14ac:dyDescent="0.35">
      <c r="A5382">
        <v>1167417</v>
      </c>
      <c r="B5382" t="s">
        <v>54</v>
      </c>
      <c r="C5382" t="s">
        <v>52</v>
      </c>
      <c r="D5382" t="s">
        <v>96</v>
      </c>
      <c r="E5382" t="s">
        <v>31</v>
      </c>
      <c r="F5382" t="s">
        <v>19</v>
      </c>
      <c r="G5382" s="10">
        <v>41995</v>
      </c>
      <c r="H5382" s="10">
        <v>41995</v>
      </c>
      <c r="I5382" t="s">
        <v>14</v>
      </c>
      <c r="J5382" t="s">
        <v>14</v>
      </c>
      <c r="K5382" t="str">
        <f>INDEX(State_Code_Name!B:B,MATCH(Consumer_Complaints!E5382,State_Code_Name!C:C,0))</f>
        <v>Texas</v>
      </c>
      <c r="L5382">
        <f t="shared" si="252"/>
        <v>0</v>
      </c>
      <c r="M5382">
        <f t="shared" si="253"/>
        <v>2014</v>
      </c>
      <c r="N5382" t="str">
        <f t="shared" si="254"/>
        <v>Q4</v>
      </c>
    </row>
    <row r="5383" spans="1:14" x14ac:dyDescent="0.35">
      <c r="A5383">
        <v>1441611</v>
      </c>
      <c r="B5383" t="s">
        <v>147</v>
      </c>
      <c r="C5383" t="s">
        <v>16</v>
      </c>
      <c r="D5383" t="s">
        <v>20</v>
      </c>
      <c r="E5383" t="s">
        <v>35</v>
      </c>
      <c r="F5383" t="s">
        <v>19</v>
      </c>
      <c r="G5383" s="10">
        <v>42183</v>
      </c>
      <c r="H5383" s="10">
        <v>42184</v>
      </c>
      <c r="I5383" t="s">
        <v>14</v>
      </c>
      <c r="J5383" t="s">
        <v>14</v>
      </c>
      <c r="K5383" t="str">
        <f>INDEX(State_Code_Name!B:B,MATCH(Consumer_Complaints!E5383,State_Code_Name!C:C,0))</f>
        <v>Florida</v>
      </c>
      <c r="L5383">
        <f t="shared" si="252"/>
        <v>1</v>
      </c>
      <c r="M5383">
        <f t="shared" si="253"/>
        <v>2015</v>
      </c>
      <c r="N5383" t="str">
        <f t="shared" si="254"/>
        <v>Q2</v>
      </c>
    </row>
    <row r="5384" spans="1:14" x14ac:dyDescent="0.35">
      <c r="A5384">
        <v>755812</v>
      </c>
      <c r="B5384" t="s">
        <v>47</v>
      </c>
      <c r="C5384" t="s">
        <v>26</v>
      </c>
      <c r="D5384" t="s">
        <v>159</v>
      </c>
      <c r="E5384" t="s">
        <v>42</v>
      </c>
      <c r="F5384" t="s">
        <v>19</v>
      </c>
      <c r="G5384" s="10">
        <v>41976</v>
      </c>
      <c r="H5384" s="10">
        <v>41976</v>
      </c>
      <c r="I5384" t="s">
        <v>14</v>
      </c>
      <c r="J5384" t="s">
        <v>15</v>
      </c>
      <c r="K5384" t="str">
        <f>INDEX(State_Code_Name!B:B,MATCH(Consumer_Complaints!E5384,State_Code_Name!C:C,0))</f>
        <v>North Carolina</v>
      </c>
      <c r="L5384">
        <f t="shared" si="252"/>
        <v>0</v>
      </c>
      <c r="M5384">
        <f t="shared" si="253"/>
        <v>2014</v>
      </c>
      <c r="N5384" t="str">
        <f t="shared" si="254"/>
        <v>Q4</v>
      </c>
    </row>
    <row r="5385" spans="1:14" x14ac:dyDescent="0.35">
      <c r="A5385">
        <v>447953</v>
      </c>
      <c r="B5385" t="s">
        <v>47</v>
      </c>
      <c r="C5385" t="s">
        <v>26</v>
      </c>
      <c r="D5385" t="s">
        <v>27</v>
      </c>
      <c r="E5385" t="s">
        <v>100</v>
      </c>
      <c r="F5385" t="s">
        <v>19</v>
      </c>
      <c r="G5385" s="10">
        <v>41281</v>
      </c>
      <c r="H5385" s="10">
        <v>41340</v>
      </c>
      <c r="I5385" t="s">
        <v>14</v>
      </c>
      <c r="J5385" t="s">
        <v>15</v>
      </c>
      <c r="K5385" t="str">
        <f>INDEX(State_Code_Name!B:B,MATCH(Consumer_Complaints!E5385,State_Code_Name!C:C,0))</f>
        <v>Arizona</v>
      </c>
      <c r="L5385">
        <f t="shared" si="252"/>
        <v>59</v>
      </c>
      <c r="M5385">
        <f t="shared" si="253"/>
        <v>2013</v>
      </c>
      <c r="N5385" t="str">
        <f t="shared" si="254"/>
        <v>Q1</v>
      </c>
    </row>
    <row r="5386" spans="1:14" x14ac:dyDescent="0.35">
      <c r="A5386">
        <v>1077739</v>
      </c>
      <c r="B5386" t="s">
        <v>117</v>
      </c>
      <c r="C5386" t="s">
        <v>32</v>
      </c>
      <c r="D5386" t="s">
        <v>44</v>
      </c>
      <c r="E5386" t="s">
        <v>66</v>
      </c>
      <c r="F5386" t="s">
        <v>13</v>
      </c>
      <c r="G5386" s="10">
        <v>41932</v>
      </c>
      <c r="H5386" s="10">
        <v>41964</v>
      </c>
      <c r="I5386" t="s">
        <v>14</v>
      </c>
      <c r="J5386" t="s">
        <v>15</v>
      </c>
      <c r="K5386" t="str">
        <f>INDEX(State_Code_Name!B:B,MATCH(Consumer_Complaints!E5386,State_Code_Name!C:C,0))</f>
        <v>Michigan</v>
      </c>
      <c r="L5386">
        <f t="shared" si="252"/>
        <v>32</v>
      </c>
      <c r="M5386">
        <f t="shared" si="253"/>
        <v>2014</v>
      </c>
      <c r="N5386" t="str">
        <f t="shared" si="254"/>
        <v>Q4</v>
      </c>
    </row>
    <row r="5387" spans="1:14" x14ac:dyDescent="0.35">
      <c r="A5387">
        <v>1436100</v>
      </c>
      <c r="B5387" t="s">
        <v>43</v>
      </c>
      <c r="C5387" t="s">
        <v>26</v>
      </c>
      <c r="D5387" t="s">
        <v>27</v>
      </c>
      <c r="E5387" t="s">
        <v>59</v>
      </c>
      <c r="F5387" t="s">
        <v>19</v>
      </c>
      <c r="G5387" s="10">
        <v>42179</v>
      </c>
      <c r="H5387" s="10">
        <v>42179</v>
      </c>
      <c r="I5387" t="s">
        <v>14</v>
      </c>
      <c r="J5387" t="s">
        <v>15</v>
      </c>
      <c r="K5387" t="str">
        <f>INDEX(State_Code_Name!B:B,MATCH(Consumer_Complaints!E5387,State_Code_Name!C:C,0))</f>
        <v>Illinois</v>
      </c>
      <c r="L5387">
        <f t="shared" si="252"/>
        <v>0</v>
      </c>
      <c r="M5387">
        <f t="shared" si="253"/>
        <v>2015</v>
      </c>
      <c r="N5387" t="str">
        <f t="shared" si="254"/>
        <v>Q2</v>
      </c>
    </row>
    <row r="5388" spans="1:14" x14ac:dyDescent="0.35">
      <c r="A5388">
        <v>1209259</v>
      </c>
      <c r="B5388" t="s">
        <v>38</v>
      </c>
      <c r="C5388" t="s">
        <v>16</v>
      </c>
      <c r="D5388" t="s">
        <v>20</v>
      </c>
      <c r="E5388" t="s">
        <v>22</v>
      </c>
      <c r="F5388" t="s">
        <v>19</v>
      </c>
      <c r="G5388" s="10">
        <v>42030</v>
      </c>
      <c r="H5388" s="10">
        <v>42030</v>
      </c>
      <c r="I5388" t="s">
        <v>14</v>
      </c>
      <c r="J5388" t="s">
        <v>15</v>
      </c>
      <c r="K5388" t="str">
        <f>INDEX(State_Code_Name!B:B,MATCH(Consumer_Complaints!E5388,State_Code_Name!C:C,0))</f>
        <v>New York</v>
      </c>
      <c r="L5388">
        <f t="shared" si="252"/>
        <v>0</v>
      </c>
      <c r="M5388">
        <f t="shared" si="253"/>
        <v>2015</v>
      </c>
      <c r="N5388" t="str">
        <f t="shared" si="254"/>
        <v>Q1</v>
      </c>
    </row>
    <row r="5389" spans="1:14" x14ac:dyDescent="0.35">
      <c r="A5389">
        <v>821055</v>
      </c>
      <c r="B5389" t="s">
        <v>136</v>
      </c>
      <c r="C5389" t="s">
        <v>9</v>
      </c>
      <c r="D5389" t="s">
        <v>354</v>
      </c>
      <c r="E5389" t="s">
        <v>35</v>
      </c>
      <c r="F5389" t="s">
        <v>13</v>
      </c>
      <c r="G5389" s="10">
        <v>41752</v>
      </c>
      <c r="H5389" s="10">
        <v>41754</v>
      </c>
      <c r="I5389" t="s">
        <v>14</v>
      </c>
      <c r="J5389" t="s">
        <v>15</v>
      </c>
      <c r="K5389" t="str">
        <f>INDEX(State_Code_Name!B:B,MATCH(Consumer_Complaints!E5389,State_Code_Name!C:C,0))</f>
        <v>Florida</v>
      </c>
      <c r="L5389">
        <f t="shared" si="252"/>
        <v>2</v>
      </c>
      <c r="M5389">
        <f t="shared" si="253"/>
        <v>2014</v>
      </c>
      <c r="N5389" t="str">
        <f t="shared" si="254"/>
        <v>Q2</v>
      </c>
    </row>
    <row r="5390" spans="1:14" x14ac:dyDescent="0.35">
      <c r="A5390">
        <v>1754974</v>
      </c>
      <c r="B5390" t="s">
        <v>54</v>
      </c>
      <c r="C5390" t="s">
        <v>52</v>
      </c>
      <c r="D5390" t="s">
        <v>103</v>
      </c>
      <c r="E5390" t="s">
        <v>100</v>
      </c>
      <c r="F5390" t="s">
        <v>19</v>
      </c>
      <c r="G5390" s="10">
        <v>42392</v>
      </c>
      <c r="H5390" s="10">
        <v>42392</v>
      </c>
      <c r="I5390" t="s">
        <v>14</v>
      </c>
      <c r="J5390" t="s">
        <v>15</v>
      </c>
      <c r="K5390" t="str">
        <f>INDEX(State_Code_Name!B:B,MATCH(Consumer_Complaints!E5390,State_Code_Name!C:C,0))</f>
        <v>Arizona</v>
      </c>
      <c r="L5390">
        <f t="shared" si="252"/>
        <v>0</v>
      </c>
      <c r="M5390">
        <f t="shared" si="253"/>
        <v>2016</v>
      </c>
      <c r="N5390" t="str">
        <f t="shared" si="254"/>
        <v>Q1</v>
      </c>
    </row>
    <row r="5391" spans="1:14" x14ac:dyDescent="0.35">
      <c r="A5391">
        <v>1083169</v>
      </c>
      <c r="B5391" t="s">
        <v>54</v>
      </c>
      <c r="C5391" t="s">
        <v>52</v>
      </c>
      <c r="D5391" t="s">
        <v>103</v>
      </c>
      <c r="E5391" t="s">
        <v>59</v>
      </c>
      <c r="F5391" t="s">
        <v>19</v>
      </c>
      <c r="G5391" s="10">
        <v>41935</v>
      </c>
      <c r="H5391" s="10">
        <v>41941</v>
      </c>
      <c r="I5391" t="s">
        <v>14</v>
      </c>
      <c r="J5391" t="s">
        <v>15</v>
      </c>
      <c r="K5391" t="str">
        <f>INDEX(State_Code_Name!B:B,MATCH(Consumer_Complaints!E5391,State_Code_Name!C:C,0))</f>
        <v>Illinois</v>
      </c>
      <c r="L5391">
        <f t="shared" si="252"/>
        <v>6</v>
      </c>
      <c r="M5391">
        <f t="shared" si="253"/>
        <v>2014</v>
      </c>
      <c r="N5391" t="str">
        <f t="shared" si="254"/>
        <v>Q4</v>
      </c>
    </row>
    <row r="5392" spans="1:14" x14ac:dyDescent="0.35">
      <c r="A5392">
        <v>1790819</v>
      </c>
      <c r="B5392" t="s">
        <v>50</v>
      </c>
      <c r="C5392" t="s">
        <v>36</v>
      </c>
      <c r="D5392" t="s">
        <v>109</v>
      </c>
      <c r="E5392" t="s">
        <v>171</v>
      </c>
      <c r="F5392" t="s">
        <v>305</v>
      </c>
      <c r="G5392" s="10">
        <v>42417</v>
      </c>
      <c r="H5392" s="10">
        <v>42418</v>
      </c>
      <c r="I5392" t="s">
        <v>14</v>
      </c>
      <c r="J5392" t="s">
        <v>15</v>
      </c>
      <c r="K5392" t="str">
        <f>INDEX(State_Code_Name!B:B,MATCH(Consumer_Complaints!E5392,State_Code_Name!C:C,0))</f>
        <v>Louisiana</v>
      </c>
      <c r="L5392">
        <f t="shared" si="252"/>
        <v>1</v>
      </c>
      <c r="M5392">
        <f t="shared" si="253"/>
        <v>2016</v>
      </c>
      <c r="N5392" t="str">
        <f t="shared" si="254"/>
        <v>Q1</v>
      </c>
    </row>
    <row r="5393" spans="1:14" x14ac:dyDescent="0.35">
      <c r="A5393">
        <v>767237</v>
      </c>
      <c r="B5393" t="s">
        <v>43</v>
      </c>
      <c r="C5393" t="s">
        <v>16</v>
      </c>
      <c r="D5393" t="s">
        <v>17</v>
      </c>
      <c r="E5393" t="s">
        <v>18</v>
      </c>
      <c r="F5393" t="s">
        <v>19</v>
      </c>
      <c r="G5393" s="10">
        <v>41976</v>
      </c>
      <c r="H5393" s="10">
        <v>41976</v>
      </c>
      <c r="I5393" t="s">
        <v>14</v>
      </c>
      <c r="J5393" t="s">
        <v>15</v>
      </c>
      <c r="K5393" t="str">
        <f>INDEX(State_Code_Name!B:B,MATCH(Consumer_Complaints!E5393,State_Code_Name!C:C,0))</f>
        <v>California</v>
      </c>
      <c r="L5393">
        <f t="shared" si="252"/>
        <v>0</v>
      </c>
      <c r="M5393">
        <f t="shared" si="253"/>
        <v>2014</v>
      </c>
      <c r="N5393" t="str">
        <f t="shared" si="254"/>
        <v>Q4</v>
      </c>
    </row>
    <row r="5394" spans="1:14" x14ac:dyDescent="0.35">
      <c r="A5394">
        <v>1743404</v>
      </c>
      <c r="B5394" t="s">
        <v>141</v>
      </c>
      <c r="C5394" t="s">
        <v>26</v>
      </c>
      <c r="D5394" t="s">
        <v>27</v>
      </c>
      <c r="E5394" t="s">
        <v>59</v>
      </c>
      <c r="F5394" t="s">
        <v>19</v>
      </c>
      <c r="G5394" s="10">
        <v>42382</v>
      </c>
      <c r="H5394" s="10">
        <v>42382</v>
      </c>
      <c r="I5394" t="s">
        <v>14</v>
      </c>
      <c r="J5394" t="s">
        <v>15</v>
      </c>
      <c r="K5394" t="str">
        <f>INDEX(State_Code_Name!B:B,MATCH(Consumer_Complaints!E5394,State_Code_Name!C:C,0))</f>
        <v>Illinois</v>
      </c>
      <c r="L5394">
        <f t="shared" si="252"/>
        <v>0</v>
      </c>
      <c r="M5394">
        <f t="shared" si="253"/>
        <v>2016</v>
      </c>
      <c r="N5394" t="str">
        <f t="shared" si="254"/>
        <v>Q1</v>
      </c>
    </row>
    <row r="5395" spans="1:14" x14ac:dyDescent="0.35">
      <c r="A5395">
        <v>1233804</v>
      </c>
      <c r="B5395" t="s">
        <v>134</v>
      </c>
      <c r="C5395" t="s">
        <v>26</v>
      </c>
      <c r="D5395" t="s">
        <v>27</v>
      </c>
      <c r="E5395" t="s">
        <v>18</v>
      </c>
      <c r="F5395" t="s">
        <v>19</v>
      </c>
      <c r="G5395" s="10">
        <v>42279</v>
      </c>
      <c r="H5395" s="10">
        <v>42279</v>
      </c>
      <c r="I5395" t="s">
        <v>14</v>
      </c>
      <c r="J5395" t="s">
        <v>15</v>
      </c>
      <c r="K5395" t="str">
        <f>INDEX(State_Code_Name!B:B,MATCH(Consumer_Complaints!E5395,State_Code_Name!C:C,0))</f>
        <v>California</v>
      </c>
      <c r="L5395">
        <f t="shared" si="252"/>
        <v>0</v>
      </c>
      <c r="M5395">
        <f t="shared" si="253"/>
        <v>2015</v>
      </c>
      <c r="N5395" t="str">
        <f t="shared" si="254"/>
        <v>Q4</v>
      </c>
    </row>
    <row r="5396" spans="1:14" x14ac:dyDescent="0.35">
      <c r="A5396">
        <v>1468040</v>
      </c>
      <c r="B5396" t="s">
        <v>63</v>
      </c>
      <c r="C5396" t="s">
        <v>61</v>
      </c>
      <c r="D5396" t="s">
        <v>459</v>
      </c>
      <c r="E5396" t="s">
        <v>46</v>
      </c>
      <c r="F5396" t="s">
        <v>19</v>
      </c>
      <c r="G5396" s="10">
        <v>42199</v>
      </c>
      <c r="H5396" s="10">
        <v>42199</v>
      </c>
      <c r="I5396" t="s">
        <v>14</v>
      </c>
      <c r="J5396" t="s">
        <v>15</v>
      </c>
      <c r="K5396" t="str">
        <f>INDEX(State_Code_Name!B:B,MATCH(Consumer_Complaints!E5396,State_Code_Name!C:C,0))</f>
        <v>Pennsylvania</v>
      </c>
      <c r="L5396">
        <f t="shared" si="252"/>
        <v>0</v>
      </c>
      <c r="M5396">
        <f t="shared" si="253"/>
        <v>2015</v>
      </c>
      <c r="N5396" t="str">
        <f t="shared" si="254"/>
        <v>Q3</v>
      </c>
    </row>
    <row r="5397" spans="1:14" x14ac:dyDescent="0.35">
      <c r="A5397">
        <v>1601267</v>
      </c>
      <c r="B5397" t="s">
        <v>68</v>
      </c>
      <c r="C5397" t="s">
        <v>52</v>
      </c>
      <c r="D5397" t="s">
        <v>76</v>
      </c>
      <c r="E5397" t="s">
        <v>51</v>
      </c>
      <c r="F5397" t="s">
        <v>19</v>
      </c>
      <c r="G5397" s="10">
        <v>42257</v>
      </c>
      <c r="H5397" s="10">
        <v>42291</v>
      </c>
      <c r="I5397" t="s">
        <v>14</v>
      </c>
      <c r="J5397" t="s">
        <v>15</v>
      </c>
      <c r="K5397" t="str">
        <f>INDEX(State_Code_Name!B:B,MATCH(Consumer_Complaints!E5397,State_Code_Name!C:C,0))</f>
        <v>Washington</v>
      </c>
      <c r="L5397">
        <f t="shared" si="252"/>
        <v>34</v>
      </c>
      <c r="M5397">
        <f t="shared" si="253"/>
        <v>2015</v>
      </c>
      <c r="N5397" t="str">
        <f t="shared" si="254"/>
        <v>Q3</v>
      </c>
    </row>
    <row r="5398" spans="1:14" x14ac:dyDescent="0.35">
      <c r="A5398">
        <v>1872360</v>
      </c>
      <c r="B5398" t="s">
        <v>256</v>
      </c>
      <c r="C5398" t="s">
        <v>26</v>
      </c>
      <c r="D5398" t="s">
        <v>27</v>
      </c>
      <c r="E5398" t="s">
        <v>18</v>
      </c>
      <c r="F5398" t="s">
        <v>19</v>
      </c>
      <c r="G5398" s="10">
        <v>42678</v>
      </c>
      <c r="H5398" s="10">
        <v>42708</v>
      </c>
      <c r="I5398" t="s">
        <v>14</v>
      </c>
      <c r="J5398" t="s">
        <v>15</v>
      </c>
      <c r="K5398" t="str">
        <f>INDEX(State_Code_Name!B:B,MATCH(Consumer_Complaints!E5398,State_Code_Name!C:C,0))</f>
        <v>California</v>
      </c>
      <c r="L5398">
        <f t="shared" si="252"/>
        <v>30</v>
      </c>
      <c r="M5398">
        <f t="shared" si="253"/>
        <v>2016</v>
      </c>
      <c r="N5398" t="str">
        <f t="shared" si="254"/>
        <v>Q4</v>
      </c>
    </row>
    <row r="5399" spans="1:14" x14ac:dyDescent="0.35">
      <c r="A5399">
        <v>221154</v>
      </c>
      <c r="B5399" t="s">
        <v>38</v>
      </c>
      <c r="C5399" t="s">
        <v>26</v>
      </c>
      <c r="D5399" t="s">
        <v>159</v>
      </c>
      <c r="E5399" t="s">
        <v>46</v>
      </c>
      <c r="F5399" t="s">
        <v>19</v>
      </c>
      <c r="G5399" s="10">
        <v>41306</v>
      </c>
      <c r="H5399" s="10">
        <v>41334</v>
      </c>
      <c r="I5399" t="s">
        <v>14</v>
      </c>
      <c r="J5399" t="s">
        <v>15</v>
      </c>
      <c r="K5399" t="str">
        <f>INDEX(State_Code_Name!B:B,MATCH(Consumer_Complaints!E5399,State_Code_Name!C:C,0))</f>
        <v>Pennsylvania</v>
      </c>
      <c r="L5399">
        <f t="shared" si="252"/>
        <v>28</v>
      </c>
      <c r="M5399">
        <f t="shared" si="253"/>
        <v>2013</v>
      </c>
      <c r="N5399" t="str">
        <f t="shared" si="254"/>
        <v>Q1</v>
      </c>
    </row>
    <row r="5400" spans="1:14" x14ac:dyDescent="0.35">
      <c r="A5400">
        <v>523227</v>
      </c>
      <c r="B5400" t="s">
        <v>47</v>
      </c>
      <c r="C5400" t="s">
        <v>26</v>
      </c>
      <c r="D5400" t="s">
        <v>27</v>
      </c>
      <c r="E5400" t="s">
        <v>79</v>
      </c>
      <c r="F5400" t="s">
        <v>19</v>
      </c>
      <c r="G5400" s="10">
        <v>41587</v>
      </c>
      <c r="H5400" s="10">
        <v>41587</v>
      </c>
      <c r="I5400" t="s">
        <v>14</v>
      </c>
      <c r="J5400" t="s">
        <v>15</v>
      </c>
      <c r="K5400" t="str">
        <f>INDEX(State_Code_Name!B:B,MATCH(Consumer_Complaints!E5400,State_Code_Name!C:C,0))</f>
        <v>Minnesota</v>
      </c>
      <c r="L5400">
        <f t="shared" si="252"/>
        <v>0</v>
      </c>
      <c r="M5400">
        <f t="shared" si="253"/>
        <v>2013</v>
      </c>
      <c r="N5400" t="str">
        <f t="shared" si="254"/>
        <v>Q4</v>
      </c>
    </row>
    <row r="5401" spans="1:14" x14ac:dyDescent="0.35">
      <c r="A5401">
        <v>1252559</v>
      </c>
      <c r="B5401" t="s">
        <v>11</v>
      </c>
      <c r="C5401" t="s">
        <v>16</v>
      </c>
      <c r="D5401" t="s">
        <v>20</v>
      </c>
      <c r="E5401" t="s">
        <v>22</v>
      </c>
      <c r="F5401" t="s">
        <v>19</v>
      </c>
      <c r="G5401" s="10">
        <v>42058</v>
      </c>
      <c r="H5401" s="10">
        <v>42058</v>
      </c>
      <c r="I5401" t="s">
        <v>14</v>
      </c>
      <c r="J5401" t="s">
        <v>14</v>
      </c>
      <c r="K5401" t="str">
        <f>INDEX(State_Code_Name!B:B,MATCH(Consumer_Complaints!E5401,State_Code_Name!C:C,0))</f>
        <v>New York</v>
      </c>
      <c r="L5401">
        <f t="shared" si="252"/>
        <v>0</v>
      </c>
      <c r="M5401">
        <f t="shared" si="253"/>
        <v>2015</v>
      </c>
      <c r="N5401" t="str">
        <f t="shared" si="254"/>
        <v>Q1</v>
      </c>
    </row>
    <row r="5402" spans="1:14" x14ac:dyDescent="0.35">
      <c r="A5402">
        <v>677900</v>
      </c>
      <c r="B5402" t="s">
        <v>102</v>
      </c>
      <c r="C5402" t="s">
        <v>26</v>
      </c>
      <c r="D5402" t="s">
        <v>78</v>
      </c>
      <c r="E5402" t="s">
        <v>22</v>
      </c>
      <c r="F5402" t="s">
        <v>19</v>
      </c>
      <c r="G5402" s="10">
        <v>41660</v>
      </c>
      <c r="H5402" s="10">
        <v>41660</v>
      </c>
      <c r="I5402" t="s">
        <v>14</v>
      </c>
      <c r="J5402" t="s">
        <v>15</v>
      </c>
      <c r="K5402" t="str">
        <f>INDEX(State_Code_Name!B:B,MATCH(Consumer_Complaints!E5402,State_Code_Name!C:C,0))</f>
        <v>New York</v>
      </c>
      <c r="L5402">
        <f t="shared" si="252"/>
        <v>0</v>
      </c>
      <c r="M5402">
        <f t="shared" si="253"/>
        <v>2014</v>
      </c>
      <c r="N5402" t="str">
        <f t="shared" si="254"/>
        <v>Q1</v>
      </c>
    </row>
    <row r="5403" spans="1:14" x14ac:dyDescent="0.35">
      <c r="A5403">
        <v>1702049</v>
      </c>
      <c r="B5403" t="s">
        <v>143</v>
      </c>
      <c r="C5403" t="s">
        <v>16</v>
      </c>
      <c r="D5403" t="s">
        <v>75</v>
      </c>
      <c r="E5403" t="s">
        <v>35</v>
      </c>
      <c r="F5403" t="s">
        <v>19</v>
      </c>
      <c r="G5403" s="10">
        <v>42354</v>
      </c>
      <c r="H5403" s="10">
        <v>42354</v>
      </c>
      <c r="I5403" t="s">
        <v>14</v>
      </c>
      <c r="J5403" t="s">
        <v>15</v>
      </c>
      <c r="K5403" t="str">
        <f>INDEX(State_Code_Name!B:B,MATCH(Consumer_Complaints!E5403,State_Code_Name!C:C,0))</f>
        <v>Florida</v>
      </c>
      <c r="L5403">
        <f t="shared" si="252"/>
        <v>0</v>
      </c>
      <c r="M5403">
        <f t="shared" si="253"/>
        <v>2015</v>
      </c>
      <c r="N5403" t="str">
        <f t="shared" si="254"/>
        <v>Q4</v>
      </c>
    </row>
    <row r="5404" spans="1:14" x14ac:dyDescent="0.35">
      <c r="A5404">
        <v>1372966</v>
      </c>
      <c r="B5404" t="s">
        <v>134</v>
      </c>
      <c r="C5404" t="s">
        <v>16</v>
      </c>
      <c r="D5404" t="s">
        <v>75</v>
      </c>
      <c r="E5404" t="s">
        <v>48</v>
      </c>
      <c r="F5404" t="s">
        <v>19</v>
      </c>
      <c r="G5404" s="10">
        <v>42137</v>
      </c>
      <c r="H5404" s="10">
        <v>42137</v>
      </c>
      <c r="I5404" t="s">
        <v>14</v>
      </c>
      <c r="J5404" t="s">
        <v>15</v>
      </c>
      <c r="K5404" t="str">
        <f>INDEX(State_Code_Name!B:B,MATCH(Consumer_Complaints!E5404,State_Code_Name!C:C,0))</f>
        <v>New Jersey</v>
      </c>
      <c r="L5404">
        <f t="shared" si="252"/>
        <v>0</v>
      </c>
      <c r="M5404">
        <f t="shared" si="253"/>
        <v>2015</v>
      </c>
      <c r="N5404" t="str">
        <f t="shared" si="254"/>
        <v>Q2</v>
      </c>
    </row>
    <row r="5405" spans="1:14" x14ac:dyDescent="0.35">
      <c r="A5405">
        <v>1441777</v>
      </c>
      <c r="B5405" t="s">
        <v>43</v>
      </c>
      <c r="C5405" t="s">
        <v>16</v>
      </c>
      <c r="D5405" t="s">
        <v>75</v>
      </c>
      <c r="E5405" t="s">
        <v>40</v>
      </c>
      <c r="F5405" t="s">
        <v>19</v>
      </c>
      <c r="G5405" s="10">
        <v>42183</v>
      </c>
      <c r="H5405" s="10">
        <v>42183</v>
      </c>
      <c r="I5405" t="s">
        <v>14</v>
      </c>
      <c r="J5405" t="s">
        <v>14</v>
      </c>
      <c r="K5405" t="str">
        <f>INDEX(State_Code_Name!B:B,MATCH(Consumer_Complaints!E5405,State_Code_Name!C:C,0))</f>
        <v>Nevada</v>
      </c>
      <c r="L5405">
        <f t="shared" si="252"/>
        <v>0</v>
      </c>
      <c r="M5405">
        <f t="shared" si="253"/>
        <v>2015</v>
      </c>
      <c r="N5405" t="str">
        <f t="shared" si="254"/>
        <v>Q2</v>
      </c>
    </row>
    <row r="5406" spans="1:14" x14ac:dyDescent="0.35">
      <c r="A5406">
        <v>712113</v>
      </c>
      <c r="B5406" t="s">
        <v>226</v>
      </c>
      <c r="C5406" t="s">
        <v>531</v>
      </c>
      <c r="D5406" t="s">
        <v>532</v>
      </c>
      <c r="E5406" t="s">
        <v>25</v>
      </c>
      <c r="F5406" t="s">
        <v>19</v>
      </c>
      <c r="G5406" s="10">
        <v>41683</v>
      </c>
      <c r="H5406" s="10">
        <v>41683</v>
      </c>
      <c r="I5406" t="s">
        <v>14</v>
      </c>
      <c r="J5406" t="s">
        <v>15</v>
      </c>
      <c r="K5406" t="str">
        <f>INDEX(State_Code_Name!B:B,MATCH(Consumer_Complaints!E5406,State_Code_Name!C:C,0))</f>
        <v>Georgia</v>
      </c>
      <c r="L5406">
        <f t="shared" si="252"/>
        <v>0</v>
      </c>
      <c r="M5406">
        <f t="shared" si="253"/>
        <v>2014</v>
      </c>
      <c r="N5406" t="str">
        <f t="shared" si="254"/>
        <v>Q1</v>
      </c>
    </row>
    <row r="5407" spans="1:14" x14ac:dyDescent="0.35">
      <c r="A5407">
        <v>1869382</v>
      </c>
      <c r="B5407" t="s">
        <v>47</v>
      </c>
      <c r="C5407" t="s">
        <v>26</v>
      </c>
      <c r="D5407" t="s">
        <v>56</v>
      </c>
      <c r="E5407" t="s">
        <v>70</v>
      </c>
      <c r="F5407" t="s">
        <v>19</v>
      </c>
      <c r="G5407" s="10">
        <v>42555</v>
      </c>
      <c r="H5407" s="10">
        <v>42555</v>
      </c>
      <c r="I5407" t="s">
        <v>14</v>
      </c>
      <c r="J5407" t="s">
        <v>15</v>
      </c>
      <c r="K5407" t="str">
        <f>INDEX(State_Code_Name!B:B,MATCH(Consumer_Complaints!E5407,State_Code_Name!C:C,0))</f>
        <v>Massachusetts</v>
      </c>
      <c r="L5407">
        <f t="shared" si="252"/>
        <v>0</v>
      </c>
      <c r="M5407">
        <f t="shared" si="253"/>
        <v>2016</v>
      </c>
      <c r="N5407" t="str">
        <f t="shared" si="254"/>
        <v>Q3</v>
      </c>
    </row>
    <row r="5408" spans="1:14" x14ac:dyDescent="0.35">
      <c r="A5408">
        <v>1018108</v>
      </c>
      <c r="B5408" t="s">
        <v>50</v>
      </c>
      <c r="C5408" t="s">
        <v>36</v>
      </c>
      <c r="D5408" t="s">
        <v>99</v>
      </c>
      <c r="E5408" t="s">
        <v>39</v>
      </c>
      <c r="F5408" t="s">
        <v>19</v>
      </c>
      <c r="G5408" s="10">
        <v>41860</v>
      </c>
      <c r="H5408" s="10">
        <v>41860</v>
      </c>
      <c r="I5408" t="s">
        <v>14</v>
      </c>
      <c r="J5408" t="s">
        <v>15</v>
      </c>
      <c r="K5408" t="str">
        <f>INDEX(State_Code_Name!B:B,MATCH(Consumer_Complaints!E5408,State_Code_Name!C:C,0))</f>
        <v>Ohio</v>
      </c>
      <c r="L5408">
        <f t="shared" si="252"/>
        <v>0</v>
      </c>
      <c r="M5408">
        <f t="shared" si="253"/>
        <v>2014</v>
      </c>
      <c r="N5408" t="str">
        <f t="shared" si="254"/>
        <v>Q3</v>
      </c>
    </row>
    <row r="5409" spans="1:14" x14ac:dyDescent="0.35">
      <c r="A5409">
        <v>1963351</v>
      </c>
      <c r="B5409" t="s">
        <v>238</v>
      </c>
      <c r="C5409" t="s">
        <v>32</v>
      </c>
      <c r="D5409" t="s">
        <v>44</v>
      </c>
      <c r="E5409" t="s">
        <v>79</v>
      </c>
      <c r="F5409" t="s">
        <v>19</v>
      </c>
      <c r="G5409" s="10">
        <v>42649</v>
      </c>
      <c r="H5409" s="10">
        <v>42649</v>
      </c>
      <c r="I5409" t="s">
        <v>14</v>
      </c>
      <c r="J5409" t="s">
        <v>14</v>
      </c>
      <c r="K5409" t="str">
        <f>INDEX(State_Code_Name!B:B,MATCH(Consumer_Complaints!E5409,State_Code_Name!C:C,0))</f>
        <v>Minnesota</v>
      </c>
      <c r="L5409">
        <f t="shared" si="252"/>
        <v>0</v>
      </c>
      <c r="M5409">
        <f t="shared" si="253"/>
        <v>2016</v>
      </c>
      <c r="N5409" t="str">
        <f t="shared" si="254"/>
        <v>Q4</v>
      </c>
    </row>
    <row r="5410" spans="1:14" x14ac:dyDescent="0.35">
      <c r="A5410">
        <v>333301</v>
      </c>
      <c r="B5410" t="s">
        <v>30</v>
      </c>
      <c r="C5410" t="s">
        <v>36</v>
      </c>
      <c r="D5410" t="s">
        <v>84</v>
      </c>
      <c r="E5410" t="s">
        <v>66</v>
      </c>
      <c r="F5410" t="s">
        <v>19</v>
      </c>
      <c r="G5410" s="10">
        <v>41332</v>
      </c>
      <c r="H5410" s="10">
        <v>41333</v>
      </c>
      <c r="I5410" t="s">
        <v>14</v>
      </c>
      <c r="J5410" t="s">
        <v>14</v>
      </c>
      <c r="K5410" t="str">
        <f>INDEX(State_Code_Name!B:B,MATCH(Consumer_Complaints!E5410,State_Code_Name!C:C,0))</f>
        <v>Michigan</v>
      </c>
      <c r="L5410">
        <f t="shared" si="252"/>
        <v>1</v>
      </c>
      <c r="M5410">
        <f t="shared" si="253"/>
        <v>2013</v>
      </c>
      <c r="N5410" t="str">
        <f t="shared" si="254"/>
        <v>Q1</v>
      </c>
    </row>
    <row r="5411" spans="1:14" x14ac:dyDescent="0.35">
      <c r="A5411">
        <v>1207711</v>
      </c>
      <c r="B5411" t="s">
        <v>30</v>
      </c>
      <c r="C5411" t="s">
        <v>36</v>
      </c>
      <c r="D5411" t="s">
        <v>99</v>
      </c>
      <c r="E5411" t="s">
        <v>46</v>
      </c>
      <c r="F5411" t="s">
        <v>19</v>
      </c>
      <c r="G5411" s="10">
        <v>42028</v>
      </c>
      <c r="H5411" s="10">
        <v>42028</v>
      </c>
      <c r="I5411" t="s">
        <v>14</v>
      </c>
      <c r="J5411" t="s">
        <v>15</v>
      </c>
      <c r="K5411" t="str">
        <f>INDEX(State_Code_Name!B:B,MATCH(Consumer_Complaints!E5411,State_Code_Name!C:C,0))</f>
        <v>Pennsylvania</v>
      </c>
      <c r="L5411">
        <f t="shared" si="252"/>
        <v>0</v>
      </c>
      <c r="M5411">
        <f t="shared" si="253"/>
        <v>2015</v>
      </c>
      <c r="N5411" t="str">
        <f t="shared" si="254"/>
        <v>Q1</v>
      </c>
    </row>
    <row r="5412" spans="1:14" x14ac:dyDescent="0.35">
      <c r="A5412">
        <v>1813557</v>
      </c>
      <c r="B5412" t="s">
        <v>205</v>
      </c>
      <c r="C5412" t="s">
        <v>32</v>
      </c>
      <c r="D5412" t="s">
        <v>44</v>
      </c>
      <c r="E5412" t="s">
        <v>158</v>
      </c>
      <c r="F5412" t="s">
        <v>19</v>
      </c>
      <c r="G5412" s="10">
        <v>42403</v>
      </c>
      <c r="H5412" s="10">
        <v>42403</v>
      </c>
      <c r="I5412" t="s">
        <v>14</v>
      </c>
      <c r="J5412" t="s">
        <v>15</v>
      </c>
      <c r="K5412" t="str">
        <f>INDEX(State_Code_Name!B:B,MATCH(Consumer_Complaints!E5412,State_Code_Name!C:C,0))</f>
        <v>New Mexico</v>
      </c>
      <c r="L5412">
        <f t="shared" si="252"/>
        <v>0</v>
      </c>
      <c r="M5412">
        <f t="shared" si="253"/>
        <v>2016</v>
      </c>
      <c r="N5412" t="str">
        <f t="shared" si="254"/>
        <v>Q1</v>
      </c>
    </row>
    <row r="5413" spans="1:14" x14ac:dyDescent="0.35">
      <c r="A5413">
        <v>221704</v>
      </c>
      <c r="B5413" t="s">
        <v>102</v>
      </c>
      <c r="C5413" t="s">
        <v>26</v>
      </c>
      <c r="D5413" t="s">
        <v>27</v>
      </c>
      <c r="E5413" t="s">
        <v>39</v>
      </c>
      <c r="F5413" t="s">
        <v>19</v>
      </c>
      <c r="G5413" s="10">
        <v>41334</v>
      </c>
      <c r="H5413" s="10">
        <v>41365</v>
      </c>
      <c r="I5413" t="s">
        <v>14</v>
      </c>
      <c r="J5413" t="s">
        <v>15</v>
      </c>
      <c r="K5413" t="str">
        <f>INDEX(State_Code_Name!B:B,MATCH(Consumer_Complaints!E5413,State_Code_Name!C:C,0))</f>
        <v>Ohio</v>
      </c>
      <c r="L5413">
        <f t="shared" si="252"/>
        <v>31</v>
      </c>
      <c r="M5413">
        <f t="shared" si="253"/>
        <v>2013</v>
      </c>
      <c r="N5413" t="str">
        <f t="shared" si="254"/>
        <v>Q1</v>
      </c>
    </row>
    <row r="5414" spans="1:14" x14ac:dyDescent="0.35">
      <c r="A5414">
        <v>1706356</v>
      </c>
      <c r="B5414" t="s">
        <v>113</v>
      </c>
      <c r="C5414" t="s">
        <v>36</v>
      </c>
      <c r="D5414" t="s">
        <v>99</v>
      </c>
      <c r="E5414" t="s">
        <v>66</v>
      </c>
      <c r="F5414" t="s">
        <v>19</v>
      </c>
      <c r="G5414" s="10">
        <v>42354</v>
      </c>
      <c r="H5414" s="10">
        <v>42354</v>
      </c>
      <c r="I5414" t="s">
        <v>14</v>
      </c>
      <c r="J5414" t="s">
        <v>15</v>
      </c>
      <c r="K5414" t="str">
        <f>INDEX(State_Code_Name!B:B,MATCH(Consumer_Complaints!E5414,State_Code_Name!C:C,0))</f>
        <v>Michigan</v>
      </c>
      <c r="L5414">
        <f t="shared" si="252"/>
        <v>0</v>
      </c>
      <c r="M5414">
        <f t="shared" si="253"/>
        <v>2015</v>
      </c>
      <c r="N5414" t="str">
        <f t="shared" si="254"/>
        <v>Q4</v>
      </c>
    </row>
    <row r="5415" spans="1:14" x14ac:dyDescent="0.35">
      <c r="A5415">
        <v>2001871</v>
      </c>
      <c r="B5415" t="s">
        <v>54</v>
      </c>
      <c r="C5415" t="s">
        <v>52</v>
      </c>
      <c r="D5415" t="s">
        <v>103</v>
      </c>
      <c r="E5415" t="s">
        <v>18</v>
      </c>
      <c r="F5415" t="s">
        <v>19</v>
      </c>
      <c r="G5415" s="10">
        <v>42558</v>
      </c>
      <c r="H5415" s="10">
        <v>42558</v>
      </c>
      <c r="I5415" t="s">
        <v>14</v>
      </c>
      <c r="J5415" t="s">
        <v>15</v>
      </c>
      <c r="K5415" t="str">
        <f>INDEX(State_Code_Name!B:B,MATCH(Consumer_Complaints!E5415,State_Code_Name!C:C,0))</f>
        <v>California</v>
      </c>
      <c r="L5415">
        <f t="shared" si="252"/>
        <v>0</v>
      </c>
      <c r="M5415">
        <f t="shared" si="253"/>
        <v>2016</v>
      </c>
      <c r="N5415" t="str">
        <f t="shared" si="254"/>
        <v>Q3</v>
      </c>
    </row>
    <row r="5416" spans="1:14" x14ac:dyDescent="0.35">
      <c r="A5416">
        <v>704480</v>
      </c>
      <c r="B5416" t="s">
        <v>180</v>
      </c>
      <c r="C5416" t="s">
        <v>172</v>
      </c>
      <c r="D5416" t="s">
        <v>266</v>
      </c>
      <c r="E5416" t="s">
        <v>18</v>
      </c>
      <c r="F5416" t="s">
        <v>13</v>
      </c>
      <c r="G5416" s="10">
        <v>41853</v>
      </c>
      <c r="H5416" s="10">
        <v>41914</v>
      </c>
      <c r="I5416" t="s">
        <v>14</v>
      </c>
      <c r="J5416" t="s">
        <v>15</v>
      </c>
      <c r="K5416" t="str">
        <f>INDEX(State_Code_Name!B:B,MATCH(Consumer_Complaints!E5416,State_Code_Name!C:C,0))</f>
        <v>California</v>
      </c>
      <c r="L5416">
        <f t="shared" si="252"/>
        <v>61</v>
      </c>
      <c r="M5416">
        <f t="shared" si="253"/>
        <v>2014</v>
      </c>
      <c r="N5416" t="str">
        <f t="shared" si="254"/>
        <v>Q3</v>
      </c>
    </row>
    <row r="5417" spans="1:14" x14ac:dyDescent="0.35">
      <c r="A5417">
        <v>1050640</v>
      </c>
      <c r="B5417" t="s">
        <v>97</v>
      </c>
      <c r="C5417" t="s">
        <v>52</v>
      </c>
      <c r="D5417" t="s">
        <v>96</v>
      </c>
      <c r="E5417" t="s">
        <v>31</v>
      </c>
      <c r="F5417" t="s">
        <v>19</v>
      </c>
      <c r="G5417" s="10">
        <v>41912</v>
      </c>
      <c r="H5417" s="10">
        <v>41912</v>
      </c>
      <c r="I5417" t="s">
        <v>14</v>
      </c>
      <c r="J5417" t="s">
        <v>14</v>
      </c>
      <c r="K5417" t="str">
        <f>INDEX(State_Code_Name!B:B,MATCH(Consumer_Complaints!E5417,State_Code_Name!C:C,0))</f>
        <v>Texas</v>
      </c>
      <c r="L5417">
        <f t="shared" si="252"/>
        <v>0</v>
      </c>
      <c r="M5417">
        <f t="shared" si="253"/>
        <v>2014</v>
      </c>
      <c r="N5417" t="str">
        <f t="shared" si="254"/>
        <v>Q3</v>
      </c>
    </row>
    <row r="5418" spans="1:14" x14ac:dyDescent="0.35">
      <c r="A5418">
        <v>634295</v>
      </c>
      <c r="B5418" t="s">
        <v>848</v>
      </c>
      <c r="C5418" t="s">
        <v>32</v>
      </c>
      <c r="D5418" t="s">
        <v>41</v>
      </c>
      <c r="E5418" t="s">
        <v>158</v>
      </c>
      <c r="F5418" t="s">
        <v>305</v>
      </c>
      <c r="G5418" s="10">
        <v>41621</v>
      </c>
      <c r="H5418" s="10">
        <v>41668</v>
      </c>
      <c r="I5418" t="s">
        <v>14</v>
      </c>
      <c r="J5418" t="s">
        <v>15</v>
      </c>
      <c r="K5418" t="str">
        <f>INDEX(State_Code_Name!B:B,MATCH(Consumer_Complaints!E5418,State_Code_Name!C:C,0))</f>
        <v>New Mexico</v>
      </c>
      <c r="L5418">
        <f t="shared" si="252"/>
        <v>47</v>
      </c>
      <c r="M5418">
        <f t="shared" si="253"/>
        <v>2013</v>
      </c>
      <c r="N5418" t="str">
        <f t="shared" si="254"/>
        <v>Q4</v>
      </c>
    </row>
    <row r="5419" spans="1:14" x14ac:dyDescent="0.35">
      <c r="A5419">
        <v>708449</v>
      </c>
      <c r="B5419" t="s">
        <v>47</v>
      </c>
      <c r="C5419" t="s">
        <v>26</v>
      </c>
      <c r="D5419" t="s">
        <v>27</v>
      </c>
      <c r="E5419" t="s">
        <v>12</v>
      </c>
      <c r="F5419" t="s">
        <v>19</v>
      </c>
      <c r="G5419" s="10">
        <v>41945</v>
      </c>
      <c r="H5419" s="10">
        <v>41945</v>
      </c>
      <c r="I5419" t="s">
        <v>14</v>
      </c>
      <c r="J5419" t="s">
        <v>15</v>
      </c>
      <c r="K5419" t="str">
        <f>INDEX(State_Code_Name!B:B,MATCH(Consumer_Complaints!E5419,State_Code_Name!C:C,0))</f>
        <v>Virginia</v>
      </c>
      <c r="L5419">
        <f t="shared" si="252"/>
        <v>0</v>
      </c>
      <c r="M5419">
        <f t="shared" si="253"/>
        <v>2014</v>
      </c>
      <c r="N5419" t="str">
        <f t="shared" si="254"/>
        <v>Q4</v>
      </c>
    </row>
    <row r="5420" spans="1:14" x14ac:dyDescent="0.35">
      <c r="A5420">
        <v>1850552</v>
      </c>
      <c r="B5420" t="s">
        <v>409</v>
      </c>
      <c r="C5420" t="s">
        <v>26</v>
      </c>
      <c r="D5420" t="s">
        <v>27</v>
      </c>
      <c r="E5420" t="s">
        <v>122</v>
      </c>
      <c r="F5420" t="s">
        <v>19</v>
      </c>
      <c r="G5420" s="10">
        <v>42454</v>
      </c>
      <c r="H5420" s="10">
        <v>42454</v>
      </c>
      <c r="I5420" t="s">
        <v>14</v>
      </c>
      <c r="J5420" t="s">
        <v>15</v>
      </c>
      <c r="K5420" t="str">
        <f>INDEX(State_Code_Name!B:B,MATCH(Consumer_Complaints!E5420,State_Code_Name!C:C,0))</f>
        <v>Maryland</v>
      </c>
      <c r="L5420">
        <f t="shared" si="252"/>
        <v>0</v>
      </c>
      <c r="M5420">
        <f t="shared" si="253"/>
        <v>2016</v>
      </c>
      <c r="N5420" t="str">
        <f t="shared" si="254"/>
        <v>Q1</v>
      </c>
    </row>
    <row r="5421" spans="1:14" x14ac:dyDescent="0.35">
      <c r="A5421">
        <v>987713</v>
      </c>
      <c r="B5421" t="s">
        <v>760</v>
      </c>
      <c r="C5421" t="s">
        <v>32</v>
      </c>
      <c r="D5421" t="s">
        <v>44</v>
      </c>
      <c r="E5421" t="s">
        <v>18</v>
      </c>
      <c r="F5421" t="s">
        <v>19</v>
      </c>
      <c r="G5421" s="10">
        <v>41867</v>
      </c>
      <c r="H5421" s="10">
        <v>41871</v>
      </c>
      <c r="I5421" t="s">
        <v>14</v>
      </c>
      <c r="J5421" t="s">
        <v>15</v>
      </c>
      <c r="K5421" t="str">
        <f>INDEX(State_Code_Name!B:B,MATCH(Consumer_Complaints!E5421,State_Code_Name!C:C,0))</f>
        <v>California</v>
      </c>
      <c r="L5421">
        <f t="shared" si="252"/>
        <v>4</v>
      </c>
      <c r="M5421">
        <f t="shared" si="253"/>
        <v>2014</v>
      </c>
      <c r="N5421" t="str">
        <f t="shared" si="254"/>
        <v>Q3</v>
      </c>
    </row>
    <row r="5422" spans="1:14" x14ac:dyDescent="0.35">
      <c r="A5422">
        <v>2057923</v>
      </c>
      <c r="B5422" t="s">
        <v>68</v>
      </c>
      <c r="C5422" t="s">
        <v>36</v>
      </c>
      <c r="D5422" t="s">
        <v>281</v>
      </c>
      <c r="E5422" t="s">
        <v>178</v>
      </c>
      <c r="F5422" t="s">
        <v>19</v>
      </c>
      <c r="G5422" s="10">
        <v>42651</v>
      </c>
      <c r="H5422" s="10">
        <v>42651</v>
      </c>
      <c r="I5422" t="s">
        <v>14</v>
      </c>
      <c r="J5422" t="s">
        <v>15</v>
      </c>
      <c r="K5422" t="str">
        <f>INDEX(State_Code_Name!B:B,MATCH(Consumer_Complaints!E5422,State_Code_Name!C:C,0))</f>
        <v>Utah</v>
      </c>
      <c r="L5422">
        <f t="shared" si="252"/>
        <v>0</v>
      </c>
      <c r="M5422">
        <f t="shared" si="253"/>
        <v>2016</v>
      </c>
      <c r="N5422" t="str">
        <f t="shared" si="254"/>
        <v>Q4</v>
      </c>
    </row>
    <row r="5423" spans="1:14" x14ac:dyDescent="0.35">
      <c r="A5423">
        <v>1621385</v>
      </c>
      <c r="B5423" t="s">
        <v>211</v>
      </c>
      <c r="C5423" t="s">
        <v>26</v>
      </c>
      <c r="D5423" t="s">
        <v>56</v>
      </c>
      <c r="E5423" t="s">
        <v>66</v>
      </c>
      <c r="F5423" t="s">
        <v>19</v>
      </c>
      <c r="G5423" s="10">
        <v>42300</v>
      </c>
      <c r="H5423" s="10">
        <v>42300</v>
      </c>
      <c r="I5423" t="s">
        <v>14</v>
      </c>
      <c r="J5423" t="s">
        <v>15</v>
      </c>
      <c r="K5423" t="str">
        <f>INDEX(State_Code_Name!B:B,MATCH(Consumer_Complaints!E5423,State_Code_Name!C:C,0))</f>
        <v>Michigan</v>
      </c>
      <c r="L5423">
        <f t="shared" si="252"/>
        <v>0</v>
      </c>
      <c r="M5423">
        <f t="shared" si="253"/>
        <v>2015</v>
      </c>
      <c r="N5423" t="str">
        <f t="shared" si="254"/>
        <v>Q4</v>
      </c>
    </row>
    <row r="5424" spans="1:14" x14ac:dyDescent="0.35">
      <c r="A5424">
        <v>1687371</v>
      </c>
      <c r="B5424" t="s">
        <v>642</v>
      </c>
      <c r="C5424" t="s">
        <v>26</v>
      </c>
      <c r="D5424" t="s">
        <v>56</v>
      </c>
      <c r="E5424" t="s">
        <v>86</v>
      </c>
      <c r="F5424" t="s">
        <v>19</v>
      </c>
      <c r="G5424" s="10">
        <v>42228</v>
      </c>
      <c r="H5424" s="10">
        <v>42228</v>
      </c>
      <c r="I5424" t="s">
        <v>14</v>
      </c>
      <c r="J5424" t="s">
        <v>15</v>
      </c>
      <c r="K5424" t="str">
        <f>INDEX(State_Code_Name!B:B,MATCH(Consumer_Complaints!E5424,State_Code_Name!C:C,0))</f>
        <v>Wyoming</v>
      </c>
      <c r="L5424">
        <f t="shared" si="252"/>
        <v>0</v>
      </c>
      <c r="M5424">
        <f t="shared" si="253"/>
        <v>2015</v>
      </c>
      <c r="N5424" t="str">
        <f t="shared" si="254"/>
        <v>Q3</v>
      </c>
    </row>
    <row r="5425" spans="1:14" x14ac:dyDescent="0.35">
      <c r="A5425">
        <v>693133</v>
      </c>
      <c r="B5425" t="s">
        <v>30</v>
      </c>
      <c r="C5425" t="s">
        <v>26</v>
      </c>
      <c r="D5425" t="s">
        <v>56</v>
      </c>
      <c r="E5425" t="s">
        <v>98</v>
      </c>
      <c r="F5425" t="s">
        <v>19</v>
      </c>
      <c r="G5425" s="10">
        <v>41669</v>
      </c>
      <c r="H5425" s="10">
        <v>41669</v>
      </c>
      <c r="I5425" t="s">
        <v>14</v>
      </c>
      <c r="J5425" t="s">
        <v>15</v>
      </c>
      <c r="K5425" t="str">
        <f>INDEX(State_Code_Name!B:B,MATCH(Consumer_Complaints!E5425,State_Code_Name!C:C,0))</f>
        <v>Colorado</v>
      </c>
      <c r="L5425">
        <f t="shared" si="252"/>
        <v>0</v>
      </c>
      <c r="M5425">
        <f t="shared" si="253"/>
        <v>2014</v>
      </c>
      <c r="N5425" t="str">
        <f t="shared" si="254"/>
        <v>Q1</v>
      </c>
    </row>
    <row r="5426" spans="1:14" x14ac:dyDescent="0.35">
      <c r="A5426">
        <v>423778</v>
      </c>
      <c r="B5426" t="s">
        <v>163</v>
      </c>
      <c r="C5426" t="s">
        <v>26</v>
      </c>
      <c r="D5426" t="s">
        <v>56</v>
      </c>
      <c r="E5426" t="s">
        <v>39</v>
      </c>
      <c r="F5426" t="s">
        <v>19</v>
      </c>
      <c r="G5426" s="10">
        <v>41370</v>
      </c>
      <c r="H5426" s="10">
        <v>41431</v>
      </c>
      <c r="I5426" t="s">
        <v>14</v>
      </c>
      <c r="J5426" t="s">
        <v>15</v>
      </c>
      <c r="K5426" t="str">
        <f>INDEX(State_Code_Name!B:B,MATCH(Consumer_Complaints!E5426,State_Code_Name!C:C,0))</f>
        <v>Ohio</v>
      </c>
      <c r="L5426">
        <f t="shared" si="252"/>
        <v>61</v>
      </c>
      <c r="M5426">
        <f t="shared" si="253"/>
        <v>2013</v>
      </c>
      <c r="N5426" t="str">
        <f t="shared" si="254"/>
        <v>Q2</v>
      </c>
    </row>
    <row r="5427" spans="1:14" x14ac:dyDescent="0.35">
      <c r="A5427">
        <v>2074521</v>
      </c>
      <c r="B5427" t="s">
        <v>38</v>
      </c>
      <c r="C5427" t="s">
        <v>36</v>
      </c>
      <c r="D5427" t="s">
        <v>84</v>
      </c>
      <c r="E5427" t="s">
        <v>22</v>
      </c>
      <c r="F5427" t="s">
        <v>13</v>
      </c>
      <c r="G5427" s="10">
        <v>42605</v>
      </c>
      <c r="H5427" s="10">
        <v>42605</v>
      </c>
      <c r="I5427" t="s">
        <v>14</v>
      </c>
      <c r="J5427" t="s">
        <v>15</v>
      </c>
      <c r="K5427" t="str">
        <f>INDEX(State_Code_Name!B:B,MATCH(Consumer_Complaints!E5427,State_Code_Name!C:C,0))</f>
        <v>New York</v>
      </c>
      <c r="L5427">
        <f t="shared" si="252"/>
        <v>0</v>
      </c>
      <c r="M5427">
        <f t="shared" si="253"/>
        <v>2016</v>
      </c>
      <c r="N5427" t="str">
        <f t="shared" si="254"/>
        <v>Q3</v>
      </c>
    </row>
    <row r="5428" spans="1:14" x14ac:dyDescent="0.35">
      <c r="A5428">
        <v>479980</v>
      </c>
      <c r="B5428" t="s">
        <v>60</v>
      </c>
      <c r="C5428" t="s">
        <v>52</v>
      </c>
      <c r="D5428" t="s">
        <v>96</v>
      </c>
      <c r="E5428" t="s">
        <v>72</v>
      </c>
      <c r="F5428" t="s">
        <v>19</v>
      </c>
      <c r="G5428" s="10">
        <v>41472</v>
      </c>
      <c r="H5428" s="10">
        <v>41472</v>
      </c>
      <c r="I5428" t="s">
        <v>14</v>
      </c>
      <c r="J5428" t="s">
        <v>15</v>
      </c>
      <c r="K5428" t="str">
        <f>INDEX(State_Code_Name!B:B,MATCH(Consumer_Complaints!E5428,State_Code_Name!C:C,0))</f>
        <v>Kentucky</v>
      </c>
      <c r="L5428">
        <f t="shared" si="252"/>
        <v>0</v>
      </c>
      <c r="M5428">
        <f t="shared" si="253"/>
        <v>2013</v>
      </c>
      <c r="N5428" t="str">
        <f t="shared" si="254"/>
        <v>Q3</v>
      </c>
    </row>
    <row r="5429" spans="1:14" x14ac:dyDescent="0.35">
      <c r="A5429">
        <v>1712207</v>
      </c>
      <c r="B5429" t="s">
        <v>43</v>
      </c>
      <c r="C5429" t="s">
        <v>36</v>
      </c>
      <c r="D5429" t="s">
        <v>149</v>
      </c>
      <c r="E5429" t="s">
        <v>12</v>
      </c>
      <c r="F5429" t="s">
        <v>19</v>
      </c>
      <c r="G5429" s="10">
        <v>42360</v>
      </c>
      <c r="H5429" s="10">
        <v>42360</v>
      </c>
      <c r="I5429" t="s">
        <v>14</v>
      </c>
      <c r="J5429" t="s">
        <v>15</v>
      </c>
      <c r="K5429" t="str">
        <f>INDEX(State_Code_Name!B:B,MATCH(Consumer_Complaints!E5429,State_Code_Name!C:C,0))</f>
        <v>Virginia</v>
      </c>
      <c r="L5429">
        <f t="shared" si="252"/>
        <v>0</v>
      </c>
      <c r="M5429">
        <f t="shared" si="253"/>
        <v>2015</v>
      </c>
      <c r="N5429" t="str">
        <f t="shared" si="254"/>
        <v>Q4</v>
      </c>
    </row>
    <row r="5430" spans="1:14" x14ac:dyDescent="0.35">
      <c r="A5430">
        <v>1865611</v>
      </c>
      <c r="B5430" t="s">
        <v>285</v>
      </c>
      <c r="C5430" t="s">
        <v>32</v>
      </c>
      <c r="D5430" t="s">
        <v>161</v>
      </c>
      <c r="E5430" t="s">
        <v>48</v>
      </c>
      <c r="F5430" t="s">
        <v>305</v>
      </c>
      <c r="G5430" s="10">
        <v>42494</v>
      </c>
      <c r="H5430" s="10">
        <v>42525</v>
      </c>
      <c r="I5430" t="s">
        <v>14</v>
      </c>
      <c r="J5430" t="s">
        <v>15</v>
      </c>
      <c r="K5430" t="str">
        <f>INDEX(State_Code_Name!B:B,MATCH(Consumer_Complaints!E5430,State_Code_Name!C:C,0))</f>
        <v>New Jersey</v>
      </c>
      <c r="L5430">
        <f t="shared" si="252"/>
        <v>31</v>
      </c>
      <c r="M5430">
        <f t="shared" si="253"/>
        <v>2016</v>
      </c>
      <c r="N5430" t="str">
        <f t="shared" si="254"/>
        <v>Q2</v>
      </c>
    </row>
    <row r="5431" spans="1:14" x14ac:dyDescent="0.35">
      <c r="A5431">
        <v>1285379</v>
      </c>
      <c r="B5431" t="s">
        <v>81</v>
      </c>
      <c r="C5431" t="s">
        <v>32</v>
      </c>
      <c r="D5431" t="s">
        <v>41</v>
      </c>
      <c r="E5431" t="s">
        <v>327</v>
      </c>
      <c r="F5431" t="s">
        <v>305</v>
      </c>
      <c r="G5431" s="10">
        <v>42079</v>
      </c>
      <c r="H5431" s="10">
        <v>42086</v>
      </c>
      <c r="I5431" t="s">
        <v>14</v>
      </c>
      <c r="J5431" t="s">
        <v>15</v>
      </c>
      <c r="K5431" t="str">
        <f>INDEX(State_Code_Name!B:B,MATCH(Consumer_Complaints!E5431,State_Code_Name!C:C,0))</f>
        <v>South Dakota</v>
      </c>
      <c r="L5431">
        <f t="shared" si="252"/>
        <v>7</v>
      </c>
      <c r="M5431">
        <f t="shared" si="253"/>
        <v>2015</v>
      </c>
      <c r="N5431" t="str">
        <f t="shared" si="254"/>
        <v>Q1</v>
      </c>
    </row>
    <row r="5432" spans="1:14" x14ac:dyDescent="0.35">
      <c r="A5432">
        <v>1637825</v>
      </c>
      <c r="B5432" t="s">
        <v>43</v>
      </c>
      <c r="C5432" t="s">
        <v>36</v>
      </c>
      <c r="D5432" t="s">
        <v>112</v>
      </c>
      <c r="E5432" t="s">
        <v>18</v>
      </c>
      <c r="F5432" t="s">
        <v>19</v>
      </c>
      <c r="G5432" s="10">
        <v>42074</v>
      </c>
      <c r="H5432" s="10">
        <v>42074</v>
      </c>
      <c r="I5432" t="s">
        <v>14</v>
      </c>
      <c r="J5432" t="s">
        <v>15</v>
      </c>
      <c r="K5432" t="str">
        <f>INDEX(State_Code_Name!B:B,MATCH(Consumer_Complaints!E5432,State_Code_Name!C:C,0))</f>
        <v>California</v>
      </c>
      <c r="L5432">
        <f t="shared" si="252"/>
        <v>0</v>
      </c>
      <c r="M5432">
        <f t="shared" si="253"/>
        <v>2015</v>
      </c>
      <c r="N5432" t="str">
        <f t="shared" si="254"/>
        <v>Q1</v>
      </c>
    </row>
    <row r="5433" spans="1:14" x14ac:dyDescent="0.35">
      <c r="A5433">
        <v>2086676</v>
      </c>
      <c r="B5433" t="s">
        <v>322</v>
      </c>
      <c r="C5433" t="s">
        <v>172</v>
      </c>
      <c r="D5433" t="s">
        <v>266</v>
      </c>
      <c r="E5433" t="s">
        <v>158</v>
      </c>
      <c r="F5433" t="s">
        <v>19</v>
      </c>
      <c r="G5433" s="10">
        <v>42611</v>
      </c>
      <c r="H5433" s="10">
        <v>42611</v>
      </c>
      <c r="I5433" t="s">
        <v>14</v>
      </c>
      <c r="J5433" t="s">
        <v>15</v>
      </c>
      <c r="K5433" t="str">
        <f>INDEX(State_Code_Name!B:B,MATCH(Consumer_Complaints!E5433,State_Code_Name!C:C,0))</f>
        <v>New Mexico</v>
      </c>
      <c r="L5433">
        <f t="shared" si="252"/>
        <v>0</v>
      </c>
      <c r="M5433">
        <f t="shared" si="253"/>
        <v>2016</v>
      </c>
      <c r="N5433" t="str">
        <f t="shared" si="254"/>
        <v>Q3</v>
      </c>
    </row>
    <row r="5434" spans="1:14" x14ac:dyDescent="0.35">
      <c r="A5434">
        <v>1721160</v>
      </c>
      <c r="B5434" t="s">
        <v>54</v>
      </c>
      <c r="C5434" t="s">
        <v>52</v>
      </c>
      <c r="D5434" t="s">
        <v>103</v>
      </c>
      <c r="E5434" t="s">
        <v>22</v>
      </c>
      <c r="F5434" t="s">
        <v>19</v>
      </c>
      <c r="G5434" s="10">
        <v>42367</v>
      </c>
      <c r="H5434" s="10">
        <v>42461</v>
      </c>
      <c r="I5434" t="s">
        <v>14</v>
      </c>
      <c r="J5434" t="s">
        <v>15</v>
      </c>
      <c r="K5434" t="str">
        <f>INDEX(State_Code_Name!B:B,MATCH(Consumer_Complaints!E5434,State_Code_Name!C:C,0))</f>
        <v>New York</v>
      </c>
      <c r="L5434">
        <f t="shared" si="252"/>
        <v>94</v>
      </c>
      <c r="M5434">
        <f t="shared" si="253"/>
        <v>2015</v>
      </c>
      <c r="N5434" t="str">
        <f t="shared" si="254"/>
        <v>Q4</v>
      </c>
    </row>
    <row r="5435" spans="1:14" x14ac:dyDescent="0.35">
      <c r="A5435">
        <v>1635710</v>
      </c>
      <c r="B5435" t="s">
        <v>58</v>
      </c>
      <c r="C5435" t="s">
        <v>26</v>
      </c>
      <c r="D5435" t="s">
        <v>27</v>
      </c>
      <c r="E5435" t="s">
        <v>100</v>
      </c>
      <c r="F5435" t="s">
        <v>19</v>
      </c>
      <c r="G5435" s="10">
        <v>42046</v>
      </c>
      <c r="H5435" s="10">
        <v>42046</v>
      </c>
      <c r="I5435" t="s">
        <v>14</v>
      </c>
      <c r="J5435" t="s">
        <v>15</v>
      </c>
      <c r="K5435" t="str">
        <f>INDEX(State_Code_Name!B:B,MATCH(Consumer_Complaints!E5435,State_Code_Name!C:C,0))</f>
        <v>Arizona</v>
      </c>
      <c r="L5435">
        <f t="shared" si="252"/>
        <v>0</v>
      </c>
      <c r="M5435">
        <f t="shared" si="253"/>
        <v>2015</v>
      </c>
      <c r="N5435" t="str">
        <f t="shared" si="254"/>
        <v>Q1</v>
      </c>
    </row>
    <row r="5436" spans="1:14" x14ac:dyDescent="0.35">
      <c r="A5436">
        <v>1656349</v>
      </c>
      <c r="B5436" t="s">
        <v>850</v>
      </c>
      <c r="C5436" t="s">
        <v>531</v>
      </c>
      <c r="D5436" t="s">
        <v>532</v>
      </c>
      <c r="E5436" t="s">
        <v>31</v>
      </c>
      <c r="F5436" t="s">
        <v>19</v>
      </c>
      <c r="G5436" s="10">
        <v>42324</v>
      </c>
      <c r="H5436" s="10">
        <v>42326</v>
      </c>
      <c r="I5436" t="s">
        <v>14</v>
      </c>
      <c r="J5436" t="s">
        <v>14</v>
      </c>
      <c r="K5436" t="str">
        <f>INDEX(State_Code_Name!B:B,MATCH(Consumer_Complaints!E5436,State_Code_Name!C:C,0))</f>
        <v>Texas</v>
      </c>
      <c r="L5436">
        <f t="shared" si="252"/>
        <v>2</v>
      </c>
      <c r="M5436">
        <f t="shared" si="253"/>
        <v>2015</v>
      </c>
      <c r="N5436" t="str">
        <f t="shared" si="254"/>
        <v>Q4</v>
      </c>
    </row>
    <row r="5437" spans="1:14" x14ac:dyDescent="0.35">
      <c r="A5437">
        <v>2032195</v>
      </c>
      <c r="B5437" t="s">
        <v>1034</v>
      </c>
      <c r="C5437" t="s">
        <v>61</v>
      </c>
      <c r="D5437" t="s">
        <v>199</v>
      </c>
      <c r="E5437" t="s">
        <v>48</v>
      </c>
      <c r="F5437" t="s">
        <v>305</v>
      </c>
      <c r="G5437" s="10">
        <v>42578</v>
      </c>
      <c r="H5437" s="10">
        <v>42611</v>
      </c>
      <c r="I5437" t="s">
        <v>14</v>
      </c>
      <c r="J5437" t="s">
        <v>15</v>
      </c>
      <c r="K5437" t="str">
        <f>INDEX(State_Code_Name!B:B,MATCH(Consumer_Complaints!E5437,State_Code_Name!C:C,0))</f>
        <v>New Jersey</v>
      </c>
      <c r="L5437">
        <f t="shared" si="252"/>
        <v>33</v>
      </c>
      <c r="M5437">
        <f t="shared" si="253"/>
        <v>2016</v>
      </c>
      <c r="N5437" t="str">
        <f t="shared" si="254"/>
        <v>Q3</v>
      </c>
    </row>
    <row r="5438" spans="1:14" x14ac:dyDescent="0.35">
      <c r="A5438">
        <v>2000542</v>
      </c>
      <c r="B5438" t="s">
        <v>38</v>
      </c>
      <c r="C5438" t="s">
        <v>16</v>
      </c>
      <c r="D5438" t="s">
        <v>20</v>
      </c>
      <c r="E5438" t="s">
        <v>31</v>
      </c>
      <c r="F5438" t="s">
        <v>19</v>
      </c>
      <c r="G5438" s="10">
        <v>42528</v>
      </c>
      <c r="H5438" s="10">
        <v>42528</v>
      </c>
      <c r="I5438" t="s">
        <v>14</v>
      </c>
      <c r="J5438" t="s">
        <v>15</v>
      </c>
      <c r="K5438" t="str">
        <f>INDEX(State_Code_Name!B:B,MATCH(Consumer_Complaints!E5438,State_Code_Name!C:C,0))</f>
        <v>Texas</v>
      </c>
      <c r="L5438">
        <f t="shared" si="252"/>
        <v>0</v>
      </c>
      <c r="M5438">
        <f t="shared" si="253"/>
        <v>2016</v>
      </c>
      <c r="N5438" t="str">
        <f t="shared" si="254"/>
        <v>Q2</v>
      </c>
    </row>
    <row r="5439" spans="1:14" x14ac:dyDescent="0.35">
      <c r="A5439">
        <v>2030286</v>
      </c>
      <c r="B5439" t="s">
        <v>68</v>
      </c>
      <c r="C5439" t="s">
        <v>36</v>
      </c>
      <c r="D5439" t="s">
        <v>281</v>
      </c>
      <c r="E5439" t="s">
        <v>18</v>
      </c>
      <c r="F5439" t="s">
        <v>13</v>
      </c>
      <c r="G5439" s="10">
        <v>42577</v>
      </c>
      <c r="H5439" s="10">
        <v>42577</v>
      </c>
      <c r="I5439" t="s">
        <v>14</v>
      </c>
      <c r="J5439" t="s">
        <v>15</v>
      </c>
      <c r="K5439" t="str">
        <f>INDEX(State_Code_Name!B:B,MATCH(Consumer_Complaints!E5439,State_Code_Name!C:C,0))</f>
        <v>California</v>
      </c>
      <c r="L5439">
        <f t="shared" si="252"/>
        <v>0</v>
      </c>
      <c r="M5439">
        <f t="shared" si="253"/>
        <v>2016</v>
      </c>
      <c r="N5439" t="str">
        <f t="shared" si="254"/>
        <v>Q3</v>
      </c>
    </row>
    <row r="5440" spans="1:14" x14ac:dyDescent="0.35">
      <c r="A5440">
        <v>1561103</v>
      </c>
      <c r="B5440" t="s">
        <v>63</v>
      </c>
      <c r="C5440" t="s">
        <v>61</v>
      </c>
      <c r="D5440" t="s">
        <v>282</v>
      </c>
      <c r="E5440" t="s">
        <v>35</v>
      </c>
      <c r="F5440" t="s">
        <v>13</v>
      </c>
      <c r="G5440" s="10">
        <v>42317</v>
      </c>
      <c r="H5440" s="10">
        <v>42347</v>
      </c>
      <c r="I5440" t="s">
        <v>14</v>
      </c>
      <c r="J5440" t="s">
        <v>15</v>
      </c>
      <c r="K5440" t="str">
        <f>INDEX(State_Code_Name!B:B,MATCH(Consumer_Complaints!E5440,State_Code_Name!C:C,0))</f>
        <v>Florida</v>
      </c>
      <c r="L5440">
        <f t="shared" si="252"/>
        <v>30</v>
      </c>
      <c r="M5440">
        <f t="shared" si="253"/>
        <v>2015</v>
      </c>
      <c r="N5440" t="str">
        <f t="shared" si="254"/>
        <v>Q4</v>
      </c>
    </row>
    <row r="5441" spans="1:14" x14ac:dyDescent="0.35">
      <c r="A5441">
        <v>1863693</v>
      </c>
      <c r="B5441" t="s">
        <v>60</v>
      </c>
      <c r="C5441" t="s">
        <v>52</v>
      </c>
      <c r="D5441" t="s">
        <v>103</v>
      </c>
      <c r="E5441" t="s">
        <v>46</v>
      </c>
      <c r="F5441" t="s">
        <v>305</v>
      </c>
      <c r="G5441" s="10">
        <v>42464</v>
      </c>
      <c r="H5441" s="10">
        <v>42525</v>
      </c>
      <c r="I5441" t="s">
        <v>14</v>
      </c>
      <c r="J5441" t="s">
        <v>15</v>
      </c>
      <c r="K5441" t="str">
        <f>INDEX(State_Code_Name!B:B,MATCH(Consumer_Complaints!E5441,State_Code_Name!C:C,0))</f>
        <v>Pennsylvania</v>
      </c>
      <c r="L5441">
        <f t="shared" si="252"/>
        <v>61</v>
      </c>
      <c r="M5441">
        <f t="shared" si="253"/>
        <v>2016</v>
      </c>
      <c r="N5441" t="str">
        <f t="shared" si="254"/>
        <v>Q2</v>
      </c>
    </row>
    <row r="5442" spans="1:14" x14ac:dyDescent="0.35">
      <c r="A5442">
        <v>1071791</v>
      </c>
      <c r="B5442" t="s">
        <v>69</v>
      </c>
      <c r="C5442" t="s">
        <v>26</v>
      </c>
      <c r="D5442" t="s">
        <v>56</v>
      </c>
      <c r="E5442" t="s">
        <v>39</v>
      </c>
      <c r="F5442" t="s">
        <v>19</v>
      </c>
      <c r="G5442" s="10">
        <v>41927</v>
      </c>
      <c r="H5442" s="10">
        <v>41927</v>
      </c>
      <c r="I5442" t="s">
        <v>14</v>
      </c>
      <c r="J5442" t="s">
        <v>15</v>
      </c>
      <c r="K5442" t="str">
        <f>INDEX(State_Code_Name!B:B,MATCH(Consumer_Complaints!E5442,State_Code_Name!C:C,0))</f>
        <v>Ohio</v>
      </c>
      <c r="L5442">
        <f t="shared" si="252"/>
        <v>0</v>
      </c>
      <c r="M5442">
        <f t="shared" si="253"/>
        <v>2014</v>
      </c>
      <c r="N5442" t="str">
        <f t="shared" si="254"/>
        <v>Q4</v>
      </c>
    </row>
    <row r="5443" spans="1:14" x14ac:dyDescent="0.35">
      <c r="A5443">
        <v>1377151</v>
      </c>
      <c r="B5443" t="s">
        <v>54</v>
      </c>
      <c r="C5443" t="s">
        <v>52</v>
      </c>
      <c r="D5443" t="s">
        <v>103</v>
      </c>
      <c r="E5443" t="s">
        <v>98</v>
      </c>
      <c r="F5443" t="s">
        <v>19</v>
      </c>
      <c r="G5443" s="10">
        <v>42139</v>
      </c>
      <c r="H5443" s="10">
        <v>42139</v>
      </c>
      <c r="I5443" t="s">
        <v>14</v>
      </c>
      <c r="J5443" t="s">
        <v>14</v>
      </c>
      <c r="K5443" t="str">
        <f>INDEX(State_Code_Name!B:B,MATCH(Consumer_Complaints!E5443,State_Code_Name!C:C,0))</f>
        <v>Colorado</v>
      </c>
      <c r="L5443">
        <f t="shared" ref="L5443:L5506" si="255">H5443-G5443</f>
        <v>0</v>
      </c>
      <c r="M5443">
        <f t="shared" ref="M5443:M5506" si="256">YEAR(G5443)</f>
        <v>2015</v>
      </c>
      <c r="N5443" t="str">
        <f t="shared" ref="N5443:N5506" si="257">IF(MONTH(G5443)&lt;=3,"Q1",IF(MONTH(G5443)&lt;=6,"Q2",IF(MONTH(G5443)&lt;=9,"Q3","Q4")))</f>
        <v>Q2</v>
      </c>
    </row>
    <row r="5444" spans="1:14" x14ac:dyDescent="0.35">
      <c r="A5444">
        <v>1899774</v>
      </c>
      <c r="B5444" t="s">
        <v>303</v>
      </c>
      <c r="C5444" t="s">
        <v>61</v>
      </c>
      <c r="D5444" t="s">
        <v>282</v>
      </c>
      <c r="E5444" t="s">
        <v>12</v>
      </c>
      <c r="F5444" t="s">
        <v>19</v>
      </c>
      <c r="G5444" s="10">
        <v>42488</v>
      </c>
      <c r="H5444" s="10">
        <v>42489</v>
      </c>
      <c r="I5444" t="s">
        <v>14</v>
      </c>
      <c r="J5444" t="s">
        <v>15</v>
      </c>
      <c r="K5444" t="str">
        <f>INDEX(State_Code_Name!B:B,MATCH(Consumer_Complaints!E5444,State_Code_Name!C:C,0))</f>
        <v>Virginia</v>
      </c>
      <c r="L5444">
        <f t="shared" si="255"/>
        <v>1</v>
      </c>
      <c r="M5444">
        <f t="shared" si="256"/>
        <v>2016</v>
      </c>
      <c r="N5444" t="str">
        <f t="shared" si="257"/>
        <v>Q2</v>
      </c>
    </row>
    <row r="5445" spans="1:14" x14ac:dyDescent="0.35">
      <c r="A5445">
        <v>1347193</v>
      </c>
      <c r="B5445" t="s">
        <v>206</v>
      </c>
      <c r="C5445" t="s">
        <v>26</v>
      </c>
      <c r="D5445" t="s">
        <v>159</v>
      </c>
      <c r="E5445" t="s">
        <v>59</v>
      </c>
      <c r="F5445" t="s">
        <v>19</v>
      </c>
      <c r="G5445" s="10">
        <v>42119</v>
      </c>
      <c r="H5445" s="10">
        <v>42119</v>
      </c>
      <c r="I5445" t="s">
        <v>14</v>
      </c>
      <c r="J5445" t="s">
        <v>15</v>
      </c>
      <c r="K5445" t="str">
        <f>INDEX(State_Code_Name!B:B,MATCH(Consumer_Complaints!E5445,State_Code_Name!C:C,0))</f>
        <v>Illinois</v>
      </c>
      <c r="L5445">
        <f t="shared" si="255"/>
        <v>0</v>
      </c>
      <c r="M5445">
        <f t="shared" si="256"/>
        <v>2015</v>
      </c>
      <c r="N5445" t="str">
        <f t="shared" si="257"/>
        <v>Q2</v>
      </c>
    </row>
    <row r="5446" spans="1:14" x14ac:dyDescent="0.35">
      <c r="A5446">
        <v>311338</v>
      </c>
      <c r="B5446" t="s">
        <v>11</v>
      </c>
      <c r="C5446" t="s">
        <v>26</v>
      </c>
      <c r="D5446" t="s">
        <v>27</v>
      </c>
      <c r="E5446" t="s">
        <v>151</v>
      </c>
      <c r="F5446" t="s">
        <v>305</v>
      </c>
      <c r="G5446" s="10">
        <v>41488</v>
      </c>
      <c r="H5446" s="10">
        <v>41580</v>
      </c>
      <c r="I5446" t="s">
        <v>14</v>
      </c>
      <c r="J5446" t="s">
        <v>15</v>
      </c>
      <c r="K5446" t="str">
        <f>INDEX(State_Code_Name!B:B,MATCH(Consumer_Complaints!E5446,State_Code_Name!C:C,0))</f>
        <v>Idaho</v>
      </c>
      <c r="L5446">
        <f t="shared" si="255"/>
        <v>92</v>
      </c>
      <c r="M5446">
        <f t="shared" si="256"/>
        <v>2013</v>
      </c>
      <c r="N5446" t="str">
        <f t="shared" si="257"/>
        <v>Q3</v>
      </c>
    </row>
    <row r="5447" spans="1:14" x14ac:dyDescent="0.35">
      <c r="A5447">
        <v>1462129</v>
      </c>
      <c r="B5447" t="s">
        <v>63</v>
      </c>
      <c r="C5447" t="s">
        <v>61</v>
      </c>
      <c r="D5447" t="s">
        <v>282</v>
      </c>
      <c r="E5447" t="s">
        <v>18</v>
      </c>
      <c r="F5447" t="s">
        <v>19</v>
      </c>
      <c r="G5447" s="10">
        <v>42284</v>
      </c>
      <c r="H5447" s="10">
        <v>42284</v>
      </c>
      <c r="I5447" t="s">
        <v>14</v>
      </c>
      <c r="J5447" t="s">
        <v>14</v>
      </c>
      <c r="K5447" t="str">
        <f>INDEX(State_Code_Name!B:B,MATCH(Consumer_Complaints!E5447,State_Code_Name!C:C,0))</f>
        <v>California</v>
      </c>
      <c r="L5447">
        <f t="shared" si="255"/>
        <v>0</v>
      </c>
      <c r="M5447">
        <f t="shared" si="256"/>
        <v>2015</v>
      </c>
      <c r="N5447" t="str">
        <f t="shared" si="257"/>
        <v>Q4</v>
      </c>
    </row>
    <row r="5448" spans="1:14" x14ac:dyDescent="0.35">
      <c r="A5448">
        <v>1768812</v>
      </c>
      <c r="B5448" t="s">
        <v>50</v>
      </c>
      <c r="C5448" t="s">
        <v>36</v>
      </c>
      <c r="D5448" t="s">
        <v>80</v>
      </c>
      <c r="E5448" t="s">
        <v>35</v>
      </c>
      <c r="F5448" t="s">
        <v>19</v>
      </c>
      <c r="G5448" s="10">
        <v>42431</v>
      </c>
      <c r="H5448" s="10">
        <v>42431</v>
      </c>
      <c r="I5448" t="s">
        <v>14</v>
      </c>
      <c r="J5448" t="s">
        <v>15</v>
      </c>
      <c r="K5448" t="str">
        <f>INDEX(State_Code_Name!B:B,MATCH(Consumer_Complaints!E5448,State_Code_Name!C:C,0))</f>
        <v>Florida</v>
      </c>
      <c r="L5448">
        <f t="shared" si="255"/>
        <v>0</v>
      </c>
      <c r="M5448">
        <f t="shared" si="256"/>
        <v>2016</v>
      </c>
      <c r="N5448" t="str">
        <f t="shared" si="257"/>
        <v>Q1</v>
      </c>
    </row>
    <row r="5449" spans="1:14" x14ac:dyDescent="0.35">
      <c r="A5449">
        <v>1659771</v>
      </c>
      <c r="B5449" t="s">
        <v>95</v>
      </c>
      <c r="C5449" t="s">
        <v>26</v>
      </c>
      <c r="D5449" t="s">
        <v>56</v>
      </c>
      <c r="E5449" t="s">
        <v>35</v>
      </c>
      <c r="F5449" t="s">
        <v>19</v>
      </c>
      <c r="G5449" s="10">
        <v>42325</v>
      </c>
      <c r="H5449" s="10">
        <v>42325</v>
      </c>
      <c r="I5449" t="s">
        <v>14</v>
      </c>
      <c r="J5449" t="s">
        <v>15</v>
      </c>
      <c r="K5449" t="str">
        <f>INDEX(State_Code_Name!B:B,MATCH(Consumer_Complaints!E5449,State_Code_Name!C:C,0))</f>
        <v>Florida</v>
      </c>
      <c r="L5449">
        <f t="shared" si="255"/>
        <v>0</v>
      </c>
      <c r="M5449">
        <f t="shared" si="256"/>
        <v>2015</v>
      </c>
      <c r="N5449" t="str">
        <f t="shared" si="257"/>
        <v>Q4</v>
      </c>
    </row>
    <row r="5450" spans="1:14" x14ac:dyDescent="0.35">
      <c r="A5450">
        <v>1916581</v>
      </c>
      <c r="B5450" t="s">
        <v>147</v>
      </c>
      <c r="C5450" t="s">
        <v>531</v>
      </c>
      <c r="D5450" t="s">
        <v>587</v>
      </c>
      <c r="E5450" t="s">
        <v>25</v>
      </c>
      <c r="F5450" t="s">
        <v>19</v>
      </c>
      <c r="G5450" s="10">
        <v>42618</v>
      </c>
      <c r="H5450" s="10">
        <v>42679</v>
      </c>
      <c r="I5450" t="s">
        <v>14</v>
      </c>
      <c r="J5450" t="s">
        <v>15</v>
      </c>
      <c r="K5450" t="str">
        <f>INDEX(State_Code_Name!B:B,MATCH(Consumer_Complaints!E5450,State_Code_Name!C:C,0))</f>
        <v>Georgia</v>
      </c>
      <c r="L5450">
        <f t="shared" si="255"/>
        <v>61</v>
      </c>
      <c r="M5450">
        <f t="shared" si="256"/>
        <v>2016</v>
      </c>
      <c r="N5450" t="str">
        <f t="shared" si="257"/>
        <v>Q3</v>
      </c>
    </row>
    <row r="5451" spans="1:14" x14ac:dyDescent="0.35">
      <c r="A5451">
        <v>1924404</v>
      </c>
      <c r="B5451" t="s">
        <v>30</v>
      </c>
      <c r="C5451" t="s">
        <v>16</v>
      </c>
      <c r="D5451" t="s">
        <v>20</v>
      </c>
      <c r="E5451" t="s">
        <v>22</v>
      </c>
      <c r="F5451" t="s">
        <v>19</v>
      </c>
      <c r="G5451" s="10">
        <v>42503</v>
      </c>
      <c r="H5451" s="10">
        <v>42503</v>
      </c>
      <c r="I5451" t="s">
        <v>14</v>
      </c>
      <c r="J5451" t="s">
        <v>15</v>
      </c>
      <c r="K5451" t="str">
        <f>INDEX(State_Code_Name!B:B,MATCH(Consumer_Complaints!E5451,State_Code_Name!C:C,0))</f>
        <v>New York</v>
      </c>
      <c r="L5451">
        <f t="shared" si="255"/>
        <v>0</v>
      </c>
      <c r="M5451">
        <f t="shared" si="256"/>
        <v>2016</v>
      </c>
      <c r="N5451" t="str">
        <f t="shared" si="257"/>
        <v>Q2</v>
      </c>
    </row>
    <row r="5452" spans="1:14" x14ac:dyDescent="0.35">
      <c r="A5452">
        <v>697394</v>
      </c>
      <c r="B5452" t="s">
        <v>147</v>
      </c>
      <c r="C5452" t="s">
        <v>172</v>
      </c>
      <c r="D5452" t="s">
        <v>266</v>
      </c>
      <c r="E5452" t="s">
        <v>22</v>
      </c>
      <c r="F5452" t="s">
        <v>19</v>
      </c>
      <c r="G5452" s="10">
        <v>41700</v>
      </c>
      <c r="H5452" s="10">
        <v>41700</v>
      </c>
      <c r="I5452" t="s">
        <v>14</v>
      </c>
      <c r="J5452" t="s">
        <v>15</v>
      </c>
      <c r="K5452" t="str">
        <f>INDEX(State_Code_Name!B:B,MATCH(Consumer_Complaints!E5452,State_Code_Name!C:C,0))</f>
        <v>New York</v>
      </c>
      <c r="L5452">
        <f t="shared" si="255"/>
        <v>0</v>
      </c>
      <c r="M5452">
        <f t="shared" si="256"/>
        <v>2014</v>
      </c>
      <c r="N5452" t="str">
        <f t="shared" si="257"/>
        <v>Q1</v>
      </c>
    </row>
    <row r="5453" spans="1:14" x14ac:dyDescent="0.35">
      <c r="A5453">
        <v>1875447</v>
      </c>
      <c r="B5453" t="s">
        <v>81</v>
      </c>
      <c r="C5453" t="s">
        <v>36</v>
      </c>
      <c r="D5453" t="s">
        <v>112</v>
      </c>
      <c r="E5453" t="s">
        <v>46</v>
      </c>
      <c r="F5453" t="s">
        <v>19</v>
      </c>
      <c r="G5453" s="10">
        <v>42708</v>
      </c>
      <c r="H5453" s="10">
        <v>42708</v>
      </c>
      <c r="I5453" t="s">
        <v>14</v>
      </c>
      <c r="J5453" t="s">
        <v>15</v>
      </c>
      <c r="K5453" t="str">
        <f>INDEX(State_Code_Name!B:B,MATCH(Consumer_Complaints!E5453,State_Code_Name!C:C,0))</f>
        <v>Pennsylvania</v>
      </c>
      <c r="L5453">
        <f t="shared" si="255"/>
        <v>0</v>
      </c>
      <c r="M5453">
        <f t="shared" si="256"/>
        <v>2016</v>
      </c>
      <c r="N5453" t="str">
        <f t="shared" si="257"/>
        <v>Q4</v>
      </c>
    </row>
    <row r="5454" spans="1:14" x14ac:dyDescent="0.35">
      <c r="A5454">
        <v>1814793</v>
      </c>
      <c r="B5454" t="s">
        <v>38</v>
      </c>
      <c r="C5454" t="s">
        <v>16</v>
      </c>
      <c r="D5454" t="s">
        <v>144</v>
      </c>
      <c r="E5454" t="s">
        <v>59</v>
      </c>
      <c r="F5454" t="s">
        <v>19</v>
      </c>
      <c r="G5454" s="10">
        <v>42432</v>
      </c>
      <c r="H5454" s="10">
        <v>42432</v>
      </c>
      <c r="I5454" t="s">
        <v>14</v>
      </c>
      <c r="J5454" t="s">
        <v>15</v>
      </c>
      <c r="K5454" t="str">
        <f>INDEX(State_Code_Name!B:B,MATCH(Consumer_Complaints!E5454,State_Code_Name!C:C,0))</f>
        <v>Illinois</v>
      </c>
      <c r="L5454">
        <f t="shared" si="255"/>
        <v>0</v>
      </c>
      <c r="M5454">
        <f t="shared" si="256"/>
        <v>2016</v>
      </c>
      <c r="N5454" t="str">
        <f t="shared" si="257"/>
        <v>Q1</v>
      </c>
    </row>
    <row r="5455" spans="1:14" x14ac:dyDescent="0.35">
      <c r="A5455">
        <v>702085</v>
      </c>
      <c r="B5455" t="s">
        <v>38</v>
      </c>
      <c r="C5455" t="s">
        <v>32</v>
      </c>
      <c r="D5455" t="s">
        <v>161</v>
      </c>
      <c r="E5455" t="s">
        <v>25</v>
      </c>
      <c r="F5455" t="s">
        <v>305</v>
      </c>
      <c r="G5455" s="10">
        <v>41792</v>
      </c>
      <c r="H5455" s="10">
        <v>41822</v>
      </c>
      <c r="I5455" t="s">
        <v>14</v>
      </c>
      <c r="J5455" t="s">
        <v>14</v>
      </c>
      <c r="K5455" t="str">
        <f>INDEX(State_Code_Name!B:B,MATCH(Consumer_Complaints!E5455,State_Code_Name!C:C,0))</f>
        <v>Georgia</v>
      </c>
      <c r="L5455">
        <f t="shared" si="255"/>
        <v>30</v>
      </c>
      <c r="M5455">
        <f t="shared" si="256"/>
        <v>2014</v>
      </c>
      <c r="N5455" t="str">
        <f t="shared" si="257"/>
        <v>Q2</v>
      </c>
    </row>
    <row r="5456" spans="1:14" x14ac:dyDescent="0.35">
      <c r="A5456">
        <v>512509</v>
      </c>
      <c r="B5456" t="s">
        <v>30</v>
      </c>
      <c r="C5456" t="s">
        <v>16</v>
      </c>
      <c r="D5456" t="s">
        <v>17</v>
      </c>
      <c r="E5456" t="s">
        <v>35</v>
      </c>
      <c r="F5456" t="s">
        <v>19</v>
      </c>
      <c r="G5456" s="10">
        <v>41342</v>
      </c>
      <c r="H5456" s="10">
        <v>41373</v>
      </c>
      <c r="I5456" t="s">
        <v>14</v>
      </c>
      <c r="J5456" t="s">
        <v>15</v>
      </c>
      <c r="K5456" t="str">
        <f>INDEX(State_Code_Name!B:B,MATCH(Consumer_Complaints!E5456,State_Code_Name!C:C,0))</f>
        <v>Florida</v>
      </c>
      <c r="L5456">
        <f t="shared" si="255"/>
        <v>31</v>
      </c>
      <c r="M5456">
        <f t="shared" si="256"/>
        <v>2013</v>
      </c>
      <c r="N5456" t="str">
        <f t="shared" si="257"/>
        <v>Q1</v>
      </c>
    </row>
    <row r="5457" spans="1:14" x14ac:dyDescent="0.35">
      <c r="A5457">
        <v>1194258</v>
      </c>
      <c r="B5457" t="s">
        <v>58</v>
      </c>
      <c r="C5457" t="s">
        <v>16</v>
      </c>
      <c r="D5457" t="s">
        <v>24</v>
      </c>
      <c r="E5457" t="s">
        <v>98</v>
      </c>
      <c r="F5457" t="s">
        <v>13</v>
      </c>
      <c r="G5457" s="10">
        <v>42019</v>
      </c>
      <c r="H5457" s="10">
        <v>42020</v>
      </c>
      <c r="I5457" t="s">
        <v>14</v>
      </c>
      <c r="J5457" t="s">
        <v>15</v>
      </c>
      <c r="K5457" t="str">
        <f>INDEX(State_Code_Name!B:B,MATCH(Consumer_Complaints!E5457,State_Code_Name!C:C,0))</f>
        <v>Colorado</v>
      </c>
      <c r="L5457">
        <f t="shared" si="255"/>
        <v>1</v>
      </c>
      <c r="M5457">
        <f t="shared" si="256"/>
        <v>2015</v>
      </c>
      <c r="N5457" t="str">
        <f t="shared" si="257"/>
        <v>Q1</v>
      </c>
    </row>
    <row r="5458" spans="1:14" x14ac:dyDescent="0.35">
      <c r="A5458">
        <v>907677</v>
      </c>
      <c r="B5458" t="s">
        <v>58</v>
      </c>
      <c r="C5458" t="s">
        <v>16</v>
      </c>
      <c r="D5458" t="s">
        <v>20</v>
      </c>
      <c r="E5458" t="s">
        <v>195</v>
      </c>
      <c r="F5458" t="s">
        <v>23</v>
      </c>
      <c r="G5458" s="10">
        <v>41814</v>
      </c>
      <c r="H5458" s="10">
        <v>41816</v>
      </c>
      <c r="I5458" t="s">
        <v>14</v>
      </c>
      <c r="J5458" t="s">
        <v>14</v>
      </c>
      <c r="K5458" t="str">
        <f>INDEX(State_Code_Name!B:B,MATCH(Consumer_Complaints!E5458,State_Code_Name!C:C,0))</f>
        <v>Nebraska</v>
      </c>
      <c r="L5458">
        <f t="shared" si="255"/>
        <v>2</v>
      </c>
      <c r="M5458">
        <f t="shared" si="256"/>
        <v>2014</v>
      </c>
      <c r="N5458" t="str">
        <f t="shared" si="257"/>
        <v>Q2</v>
      </c>
    </row>
    <row r="5459" spans="1:14" x14ac:dyDescent="0.35">
      <c r="A5459">
        <v>1610181</v>
      </c>
      <c r="B5459" t="s">
        <v>60</v>
      </c>
      <c r="C5459" t="s">
        <v>52</v>
      </c>
      <c r="D5459" t="s">
        <v>76</v>
      </c>
      <c r="E5459" t="s">
        <v>51</v>
      </c>
      <c r="F5459" t="s">
        <v>19</v>
      </c>
      <c r="G5459" s="10">
        <v>42293</v>
      </c>
      <c r="H5459" s="10">
        <v>42293</v>
      </c>
      <c r="I5459" t="s">
        <v>14</v>
      </c>
      <c r="J5459" t="s">
        <v>15</v>
      </c>
      <c r="K5459" t="str">
        <f>INDEX(State_Code_Name!B:B,MATCH(Consumer_Complaints!E5459,State_Code_Name!C:C,0))</f>
        <v>Washington</v>
      </c>
      <c r="L5459">
        <f t="shared" si="255"/>
        <v>0</v>
      </c>
      <c r="M5459">
        <f t="shared" si="256"/>
        <v>2015</v>
      </c>
      <c r="N5459" t="str">
        <f t="shared" si="257"/>
        <v>Q4</v>
      </c>
    </row>
    <row r="5460" spans="1:14" x14ac:dyDescent="0.35">
      <c r="A5460">
        <v>1218243</v>
      </c>
      <c r="B5460" t="s">
        <v>379</v>
      </c>
      <c r="C5460" t="s">
        <v>61</v>
      </c>
      <c r="D5460" t="s">
        <v>282</v>
      </c>
      <c r="E5460" t="s">
        <v>70</v>
      </c>
      <c r="F5460" t="s">
        <v>19</v>
      </c>
      <c r="G5460" s="10">
        <v>42034</v>
      </c>
      <c r="H5460" s="10">
        <v>42096</v>
      </c>
      <c r="I5460" t="s">
        <v>14</v>
      </c>
      <c r="J5460" t="s">
        <v>15</v>
      </c>
      <c r="K5460" t="str">
        <f>INDEX(State_Code_Name!B:B,MATCH(Consumer_Complaints!E5460,State_Code_Name!C:C,0))</f>
        <v>Massachusetts</v>
      </c>
      <c r="L5460">
        <f t="shared" si="255"/>
        <v>62</v>
      </c>
      <c r="M5460">
        <f t="shared" si="256"/>
        <v>2015</v>
      </c>
      <c r="N5460" t="str">
        <f t="shared" si="257"/>
        <v>Q1</v>
      </c>
    </row>
    <row r="5461" spans="1:14" x14ac:dyDescent="0.35">
      <c r="A5461">
        <v>1096438</v>
      </c>
      <c r="B5461" t="s">
        <v>30</v>
      </c>
      <c r="C5461" t="s">
        <v>26</v>
      </c>
      <c r="D5461" t="s">
        <v>159</v>
      </c>
      <c r="E5461" t="s">
        <v>25</v>
      </c>
      <c r="F5461" t="s">
        <v>19</v>
      </c>
      <c r="G5461" s="10">
        <v>41943</v>
      </c>
      <c r="H5461" s="10">
        <v>41943</v>
      </c>
      <c r="I5461" t="s">
        <v>15</v>
      </c>
      <c r="J5461" t="s">
        <v>15</v>
      </c>
      <c r="K5461" t="str">
        <f>INDEX(State_Code_Name!B:B,MATCH(Consumer_Complaints!E5461,State_Code_Name!C:C,0))</f>
        <v>Georgia</v>
      </c>
      <c r="L5461">
        <f t="shared" si="255"/>
        <v>0</v>
      </c>
      <c r="M5461">
        <f t="shared" si="256"/>
        <v>2014</v>
      </c>
      <c r="N5461" t="str">
        <f t="shared" si="257"/>
        <v>Q4</v>
      </c>
    </row>
    <row r="5462" spans="1:14" x14ac:dyDescent="0.35">
      <c r="A5462">
        <v>774516</v>
      </c>
      <c r="B5462" t="s">
        <v>43</v>
      </c>
      <c r="C5462" t="s">
        <v>36</v>
      </c>
      <c r="D5462" t="s">
        <v>94</v>
      </c>
      <c r="E5462" t="s">
        <v>638</v>
      </c>
      <c r="F5462" t="s">
        <v>19</v>
      </c>
      <c r="G5462" s="10">
        <v>41722</v>
      </c>
      <c r="H5462" s="10">
        <v>41722</v>
      </c>
      <c r="I5462" t="s">
        <v>14</v>
      </c>
      <c r="J5462" t="s">
        <v>15</v>
      </c>
      <c r="K5462" t="e">
        <f>INDEX(State_Code_Name!B:B,MATCH(Consumer_Complaints!E5462,State_Code_Name!C:C,0))</f>
        <v>#N/A</v>
      </c>
      <c r="L5462">
        <f t="shared" si="255"/>
        <v>0</v>
      </c>
      <c r="M5462">
        <f t="shared" si="256"/>
        <v>2014</v>
      </c>
      <c r="N5462" t="str">
        <f t="shared" si="257"/>
        <v>Q1</v>
      </c>
    </row>
    <row r="5463" spans="1:14" x14ac:dyDescent="0.35">
      <c r="A5463">
        <v>1855332</v>
      </c>
      <c r="B5463" t="s">
        <v>11</v>
      </c>
      <c r="C5463" t="s">
        <v>36</v>
      </c>
      <c r="D5463" t="s">
        <v>204</v>
      </c>
      <c r="E5463" t="s">
        <v>66</v>
      </c>
      <c r="F5463" t="s">
        <v>19</v>
      </c>
      <c r="G5463" s="10">
        <v>42458</v>
      </c>
      <c r="H5463" s="10">
        <v>42458</v>
      </c>
      <c r="I5463" t="s">
        <v>14</v>
      </c>
      <c r="J5463" t="s">
        <v>15</v>
      </c>
      <c r="K5463" t="str">
        <f>INDEX(State_Code_Name!B:B,MATCH(Consumer_Complaints!E5463,State_Code_Name!C:C,0))</f>
        <v>Michigan</v>
      </c>
      <c r="L5463">
        <f t="shared" si="255"/>
        <v>0</v>
      </c>
      <c r="M5463">
        <f t="shared" si="256"/>
        <v>2016</v>
      </c>
      <c r="N5463" t="str">
        <f t="shared" si="257"/>
        <v>Q1</v>
      </c>
    </row>
    <row r="5464" spans="1:14" x14ac:dyDescent="0.35">
      <c r="A5464">
        <v>797197</v>
      </c>
      <c r="B5464" t="s">
        <v>487</v>
      </c>
      <c r="C5464" t="s">
        <v>32</v>
      </c>
      <c r="D5464" t="s">
        <v>41</v>
      </c>
      <c r="E5464" t="s">
        <v>18</v>
      </c>
      <c r="F5464" t="s">
        <v>19</v>
      </c>
      <c r="G5464" s="10">
        <v>41824</v>
      </c>
      <c r="H5464" s="10">
        <v>41855</v>
      </c>
      <c r="I5464" t="s">
        <v>14</v>
      </c>
      <c r="J5464" t="s">
        <v>15</v>
      </c>
      <c r="K5464" t="str">
        <f>INDEX(State_Code_Name!B:B,MATCH(Consumer_Complaints!E5464,State_Code_Name!C:C,0))</f>
        <v>California</v>
      </c>
      <c r="L5464">
        <f t="shared" si="255"/>
        <v>31</v>
      </c>
      <c r="M5464">
        <f t="shared" si="256"/>
        <v>2014</v>
      </c>
      <c r="N5464" t="str">
        <f t="shared" si="257"/>
        <v>Q3</v>
      </c>
    </row>
    <row r="5465" spans="1:14" x14ac:dyDescent="0.35">
      <c r="A5465">
        <v>946229</v>
      </c>
      <c r="B5465" t="s">
        <v>345</v>
      </c>
      <c r="C5465" t="s">
        <v>9</v>
      </c>
      <c r="D5465" t="s">
        <v>10</v>
      </c>
      <c r="E5465" t="s">
        <v>48</v>
      </c>
      <c r="F5465" t="s">
        <v>19</v>
      </c>
      <c r="G5465" s="10">
        <v>41841</v>
      </c>
      <c r="H5465" s="10">
        <v>41841</v>
      </c>
      <c r="I5465" t="s">
        <v>14</v>
      </c>
      <c r="J5465" t="s">
        <v>15</v>
      </c>
      <c r="K5465" t="str">
        <f>INDEX(State_Code_Name!B:B,MATCH(Consumer_Complaints!E5465,State_Code_Name!C:C,0))</f>
        <v>New Jersey</v>
      </c>
      <c r="L5465">
        <f t="shared" si="255"/>
        <v>0</v>
      </c>
      <c r="M5465">
        <f t="shared" si="256"/>
        <v>2014</v>
      </c>
      <c r="N5465" t="str">
        <f t="shared" si="257"/>
        <v>Q3</v>
      </c>
    </row>
    <row r="5466" spans="1:14" x14ac:dyDescent="0.35">
      <c r="A5466">
        <v>357859</v>
      </c>
      <c r="B5466" t="s">
        <v>909</v>
      </c>
      <c r="C5466" t="s">
        <v>26</v>
      </c>
      <c r="D5466" t="s">
        <v>56</v>
      </c>
      <c r="E5466" t="s">
        <v>18</v>
      </c>
      <c r="F5466" t="s">
        <v>19</v>
      </c>
      <c r="G5466" s="10">
        <v>41350</v>
      </c>
      <c r="H5466" s="10">
        <v>41352</v>
      </c>
      <c r="I5466" t="s">
        <v>14</v>
      </c>
      <c r="J5466" t="s">
        <v>15</v>
      </c>
      <c r="K5466" t="str">
        <f>INDEX(State_Code_Name!B:B,MATCH(Consumer_Complaints!E5466,State_Code_Name!C:C,0))</f>
        <v>California</v>
      </c>
      <c r="L5466">
        <f t="shared" si="255"/>
        <v>2</v>
      </c>
      <c r="M5466">
        <f t="shared" si="256"/>
        <v>2013</v>
      </c>
      <c r="N5466" t="str">
        <f t="shared" si="257"/>
        <v>Q1</v>
      </c>
    </row>
    <row r="5467" spans="1:14" x14ac:dyDescent="0.35">
      <c r="A5467">
        <v>1878375</v>
      </c>
      <c r="B5467" t="s">
        <v>11</v>
      </c>
      <c r="C5467" t="s">
        <v>26</v>
      </c>
      <c r="D5467" t="s">
        <v>27</v>
      </c>
      <c r="E5467" t="s">
        <v>22</v>
      </c>
      <c r="F5467" t="s">
        <v>57</v>
      </c>
      <c r="G5467" s="10">
        <v>42473</v>
      </c>
      <c r="H5467" s="10">
        <v>42473</v>
      </c>
      <c r="I5467" t="s">
        <v>14</v>
      </c>
      <c r="J5467" t="s">
        <v>15</v>
      </c>
      <c r="K5467" t="str">
        <f>INDEX(State_Code_Name!B:B,MATCH(Consumer_Complaints!E5467,State_Code_Name!C:C,0))</f>
        <v>New York</v>
      </c>
      <c r="L5467">
        <f t="shared" si="255"/>
        <v>0</v>
      </c>
      <c r="M5467">
        <f t="shared" si="256"/>
        <v>2016</v>
      </c>
      <c r="N5467" t="str">
        <f t="shared" si="257"/>
        <v>Q2</v>
      </c>
    </row>
    <row r="5468" spans="1:14" x14ac:dyDescent="0.35">
      <c r="A5468">
        <v>2025376</v>
      </c>
      <c r="B5468" t="s">
        <v>165</v>
      </c>
      <c r="C5468" t="s">
        <v>9</v>
      </c>
      <c r="D5468" t="s">
        <v>10</v>
      </c>
      <c r="E5468" t="s">
        <v>121</v>
      </c>
      <c r="F5468" t="s">
        <v>305</v>
      </c>
      <c r="G5468" s="10">
        <v>42573</v>
      </c>
      <c r="H5468" s="10">
        <v>42576</v>
      </c>
      <c r="I5468" t="s">
        <v>15</v>
      </c>
      <c r="J5468" t="s">
        <v>15</v>
      </c>
      <c r="K5468" t="str">
        <f>INDEX(State_Code_Name!B:B,MATCH(Consumer_Complaints!E5468,State_Code_Name!C:C,0))</f>
        <v>Oregon</v>
      </c>
      <c r="L5468">
        <f t="shared" si="255"/>
        <v>3</v>
      </c>
      <c r="M5468">
        <f t="shared" si="256"/>
        <v>2016</v>
      </c>
      <c r="N5468" t="str">
        <f t="shared" si="257"/>
        <v>Q3</v>
      </c>
    </row>
    <row r="5469" spans="1:14" x14ac:dyDescent="0.35">
      <c r="A5469">
        <v>1781628</v>
      </c>
      <c r="B5469" t="s">
        <v>83</v>
      </c>
      <c r="C5469" t="s">
        <v>36</v>
      </c>
      <c r="D5469" t="s">
        <v>80</v>
      </c>
      <c r="E5469" t="s">
        <v>12</v>
      </c>
      <c r="F5469" t="s">
        <v>305</v>
      </c>
      <c r="G5469" s="10">
        <v>42645</v>
      </c>
      <c r="H5469" s="10">
        <v>42706</v>
      </c>
      <c r="I5469" t="s">
        <v>14</v>
      </c>
      <c r="J5469" t="s">
        <v>15</v>
      </c>
      <c r="K5469" t="str">
        <f>INDEX(State_Code_Name!B:B,MATCH(Consumer_Complaints!E5469,State_Code_Name!C:C,0))</f>
        <v>Virginia</v>
      </c>
      <c r="L5469">
        <f t="shared" si="255"/>
        <v>61</v>
      </c>
      <c r="M5469">
        <f t="shared" si="256"/>
        <v>2016</v>
      </c>
      <c r="N5469" t="str">
        <f t="shared" si="257"/>
        <v>Q4</v>
      </c>
    </row>
    <row r="5470" spans="1:14" x14ac:dyDescent="0.35">
      <c r="A5470">
        <v>1877470</v>
      </c>
      <c r="B5470" t="s">
        <v>50</v>
      </c>
      <c r="C5470" t="s">
        <v>36</v>
      </c>
      <c r="D5470" t="s">
        <v>80</v>
      </c>
      <c r="E5470" t="s">
        <v>35</v>
      </c>
      <c r="F5470" t="s">
        <v>19</v>
      </c>
      <c r="G5470" s="10">
        <v>42473</v>
      </c>
      <c r="H5470" s="10">
        <v>42473</v>
      </c>
      <c r="I5470" t="s">
        <v>14</v>
      </c>
      <c r="J5470" t="s">
        <v>15</v>
      </c>
      <c r="K5470" t="str">
        <f>INDEX(State_Code_Name!B:B,MATCH(Consumer_Complaints!E5470,State_Code_Name!C:C,0))</f>
        <v>Florida</v>
      </c>
      <c r="L5470">
        <f t="shared" si="255"/>
        <v>0</v>
      </c>
      <c r="M5470">
        <f t="shared" si="256"/>
        <v>2016</v>
      </c>
      <c r="N5470" t="str">
        <f t="shared" si="257"/>
        <v>Q2</v>
      </c>
    </row>
    <row r="5471" spans="1:14" x14ac:dyDescent="0.35">
      <c r="A5471">
        <v>2131933</v>
      </c>
      <c r="B5471" t="s">
        <v>97</v>
      </c>
      <c r="C5471" t="s">
        <v>52</v>
      </c>
      <c r="D5471" t="s">
        <v>96</v>
      </c>
      <c r="E5471" t="s">
        <v>46</v>
      </c>
      <c r="F5471" t="s">
        <v>19</v>
      </c>
      <c r="G5471" s="10">
        <v>42639</v>
      </c>
      <c r="H5471" s="10">
        <v>42641</v>
      </c>
      <c r="I5471" t="s">
        <v>14</v>
      </c>
      <c r="J5471" t="s">
        <v>14</v>
      </c>
      <c r="K5471" t="str">
        <f>INDEX(State_Code_Name!B:B,MATCH(Consumer_Complaints!E5471,State_Code_Name!C:C,0))</f>
        <v>Pennsylvania</v>
      </c>
      <c r="L5471">
        <f t="shared" si="255"/>
        <v>2</v>
      </c>
      <c r="M5471">
        <f t="shared" si="256"/>
        <v>2016</v>
      </c>
      <c r="N5471" t="str">
        <f t="shared" si="257"/>
        <v>Q3</v>
      </c>
    </row>
    <row r="5472" spans="1:14" x14ac:dyDescent="0.35">
      <c r="A5472">
        <v>1458926</v>
      </c>
      <c r="B5472" t="s">
        <v>73</v>
      </c>
      <c r="C5472" t="s">
        <v>26</v>
      </c>
      <c r="D5472" t="s">
        <v>27</v>
      </c>
      <c r="E5472" t="s">
        <v>25</v>
      </c>
      <c r="F5472" t="s">
        <v>19</v>
      </c>
      <c r="G5472" s="10">
        <v>42254</v>
      </c>
      <c r="H5472" s="10">
        <v>42254</v>
      </c>
      <c r="I5472" t="s">
        <v>14</v>
      </c>
      <c r="J5472" t="s">
        <v>15</v>
      </c>
      <c r="K5472" t="str">
        <f>INDEX(State_Code_Name!B:B,MATCH(Consumer_Complaints!E5472,State_Code_Name!C:C,0))</f>
        <v>Georgia</v>
      </c>
      <c r="L5472">
        <f t="shared" si="255"/>
        <v>0</v>
      </c>
      <c r="M5472">
        <f t="shared" si="256"/>
        <v>2015</v>
      </c>
      <c r="N5472" t="str">
        <f t="shared" si="257"/>
        <v>Q3</v>
      </c>
    </row>
    <row r="5473" spans="1:14" x14ac:dyDescent="0.35">
      <c r="A5473">
        <v>1999299</v>
      </c>
      <c r="B5473" t="s">
        <v>812</v>
      </c>
      <c r="C5473" t="s">
        <v>531</v>
      </c>
      <c r="D5473" t="s">
        <v>532</v>
      </c>
      <c r="E5473" t="s">
        <v>171</v>
      </c>
      <c r="F5473" t="s">
        <v>19</v>
      </c>
      <c r="G5473" s="10">
        <v>42528</v>
      </c>
      <c r="H5473" s="10">
        <v>42589</v>
      </c>
      <c r="I5473" t="s">
        <v>14</v>
      </c>
      <c r="J5473" t="s">
        <v>15</v>
      </c>
      <c r="K5473" t="str">
        <f>INDEX(State_Code_Name!B:B,MATCH(Consumer_Complaints!E5473,State_Code_Name!C:C,0))</f>
        <v>Louisiana</v>
      </c>
      <c r="L5473">
        <f t="shared" si="255"/>
        <v>61</v>
      </c>
      <c r="M5473">
        <f t="shared" si="256"/>
        <v>2016</v>
      </c>
      <c r="N5473" t="str">
        <f t="shared" si="257"/>
        <v>Q2</v>
      </c>
    </row>
    <row r="5474" spans="1:14" x14ac:dyDescent="0.35">
      <c r="A5474">
        <v>1285844</v>
      </c>
      <c r="B5474" t="s">
        <v>38</v>
      </c>
      <c r="C5474" t="s">
        <v>16</v>
      </c>
      <c r="D5474" t="s">
        <v>20</v>
      </c>
      <c r="E5474" t="s">
        <v>22</v>
      </c>
      <c r="F5474" t="s">
        <v>19</v>
      </c>
      <c r="G5474" s="10">
        <v>42080</v>
      </c>
      <c r="H5474" s="10">
        <v>42080</v>
      </c>
      <c r="I5474" t="s">
        <v>14</v>
      </c>
      <c r="J5474" t="s">
        <v>15</v>
      </c>
      <c r="K5474" t="str">
        <f>INDEX(State_Code_Name!B:B,MATCH(Consumer_Complaints!E5474,State_Code_Name!C:C,0))</f>
        <v>New York</v>
      </c>
      <c r="L5474">
        <f t="shared" si="255"/>
        <v>0</v>
      </c>
      <c r="M5474">
        <f t="shared" si="256"/>
        <v>2015</v>
      </c>
      <c r="N5474" t="str">
        <f t="shared" si="257"/>
        <v>Q1</v>
      </c>
    </row>
    <row r="5475" spans="1:14" x14ac:dyDescent="0.35">
      <c r="A5475">
        <v>1492461</v>
      </c>
      <c r="B5475" t="s">
        <v>97</v>
      </c>
      <c r="C5475" t="s">
        <v>52</v>
      </c>
      <c r="D5475" t="s">
        <v>103</v>
      </c>
      <c r="E5475" t="s">
        <v>39</v>
      </c>
      <c r="F5475" t="s">
        <v>19</v>
      </c>
      <c r="G5475" s="10">
        <v>42214</v>
      </c>
      <c r="H5475" s="10">
        <v>42214</v>
      </c>
      <c r="I5475" t="s">
        <v>14</v>
      </c>
      <c r="J5475" t="s">
        <v>15</v>
      </c>
      <c r="K5475" t="str">
        <f>INDEX(State_Code_Name!B:B,MATCH(Consumer_Complaints!E5475,State_Code_Name!C:C,0))</f>
        <v>Ohio</v>
      </c>
      <c r="L5475">
        <f t="shared" si="255"/>
        <v>0</v>
      </c>
      <c r="M5475">
        <f t="shared" si="256"/>
        <v>2015</v>
      </c>
      <c r="N5475" t="str">
        <f t="shared" si="257"/>
        <v>Q3</v>
      </c>
    </row>
    <row r="5476" spans="1:14" x14ac:dyDescent="0.35">
      <c r="A5476">
        <v>1418271</v>
      </c>
      <c r="B5476" t="s">
        <v>148</v>
      </c>
      <c r="C5476" t="s">
        <v>36</v>
      </c>
      <c r="D5476" t="s">
        <v>281</v>
      </c>
      <c r="E5476" t="s">
        <v>79</v>
      </c>
      <c r="F5476" t="s">
        <v>19</v>
      </c>
      <c r="G5476" s="10">
        <v>42344</v>
      </c>
      <c r="H5476" s="10">
        <v>42344</v>
      </c>
      <c r="I5476" t="s">
        <v>14</v>
      </c>
      <c r="J5476" t="s">
        <v>14</v>
      </c>
      <c r="K5476" t="str">
        <f>INDEX(State_Code_Name!B:B,MATCH(Consumer_Complaints!E5476,State_Code_Name!C:C,0))</f>
        <v>Minnesota</v>
      </c>
      <c r="L5476">
        <f t="shared" si="255"/>
        <v>0</v>
      </c>
      <c r="M5476">
        <f t="shared" si="256"/>
        <v>2015</v>
      </c>
      <c r="N5476" t="str">
        <f t="shared" si="257"/>
        <v>Q4</v>
      </c>
    </row>
    <row r="5477" spans="1:14" x14ac:dyDescent="0.35">
      <c r="A5477">
        <v>1591690</v>
      </c>
      <c r="B5477" t="s">
        <v>614</v>
      </c>
      <c r="C5477" t="s">
        <v>26</v>
      </c>
      <c r="D5477" t="s">
        <v>27</v>
      </c>
      <c r="E5477" t="s">
        <v>48</v>
      </c>
      <c r="F5477" t="s">
        <v>19</v>
      </c>
      <c r="G5477" s="10">
        <v>42073</v>
      </c>
      <c r="H5477" s="10">
        <v>42165</v>
      </c>
      <c r="I5477" t="s">
        <v>14</v>
      </c>
      <c r="J5477" t="s">
        <v>15</v>
      </c>
      <c r="K5477" t="str">
        <f>INDEX(State_Code_Name!B:B,MATCH(Consumer_Complaints!E5477,State_Code_Name!C:C,0))</f>
        <v>New Jersey</v>
      </c>
      <c r="L5477">
        <f t="shared" si="255"/>
        <v>92</v>
      </c>
      <c r="M5477">
        <f t="shared" si="256"/>
        <v>2015</v>
      </c>
      <c r="N5477" t="str">
        <f t="shared" si="257"/>
        <v>Q1</v>
      </c>
    </row>
    <row r="5478" spans="1:14" x14ac:dyDescent="0.35">
      <c r="A5478">
        <v>1079464</v>
      </c>
      <c r="B5478" t="s">
        <v>38</v>
      </c>
      <c r="C5478" t="s">
        <v>36</v>
      </c>
      <c r="D5478" t="s">
        <v>279</v>
      </c>
      <c r="E5478" t="s">
        <v>18</v>
      </c>
      <c r="F5478" t="s">
        <v>19</v>
      </c>
      <c r="G5478" s="10">
        <v>41933</v>
      </c>
      <c r="H5478" s="10">
        <v>41933</v>
      </c>
      <c r="I5478" t="s">
        <v>14</v>
      </c>
      <c r="J5478" t="s">
        <v>15</v>
      </c>
      <c r="K5478" t="str">
        <f>INDEX(State_Code_Name!B:B,MATCH(Consumer_Complaints!E5478,State_Code_Name!C:C,0))</f>
        <v>California</v>
      </c>
      <c r="L5478">
        <f t="shared" si="255"/>
        <v>0</v>
      </c>
      <c r="M5478">
        <f t="shared" si="256"/>
        <v>2014</v>
      </c>
      <c r="N5478" t="str">
        <f t="shared" si="257"/>
        <v>Q4</v>
      </c>
    </row>
    <row r="5479" spans="1:14" x14ac:dyDescent="0.35">
      <c r="A5479">
        <v>1474460</v>
      </c>
      <c r="B5479" t="s">
        <v>47</v>
      </c>
      <c r="C5479" t="s">
        <v>26</v>
      </c>
      <c r="D5479" t="s">
        <v>27</v>
      </c>
      <c r="E5479" t="s">
        <v>31</v>
      </c>
      <c r="F5479" t="s">
        <v>19</v>
      </c>
      <c r="G5479" s="10">
        <v>42203</v>
      </c>
      <c r="H5479" s="10">
        <v>42203</v>
      </c>
      <c r="I5479" t="s">
        <v>14</v>
      </c>
      <c r="J5479" t="s">
        <v>15</v>
      </c>
      <c r="K5479" t="str">
        <f>INDEX(State_Code_Name!B:B,MATCH(Consumer_Complaints!E5479,State_Code_Name!C:C,0))</f>
        <v>Texas</v>
      </c>
      <c r="L5479">
        <f t="shared" si="255"/>
        <v>0</v>
      </c>
      <c r="M5479">
        <f t="shared" si="256"/>
        <v>2015</v>
      </c>
      <c r="N5479" t="str">
        <f t="shared" si="257"/>
        <v>Q3</v>
      </c>
    </row>
    <row r="5480" spans="1:14" x14ac:dyDescent="0.35">
      <c r="A5480">
        <v>1447543</v>
      </c>
      <c r="B5480" t="s">
        <v>60</v>
      </c>
      <c r="C5480" t="s">
        <v>52</v>
      </c>
      <c r="D5480" t="s">
        <v>96</v>
      </c>
      <c r="E5480" t="s">
        <v>12</v>
      </c>
      <c r="F5480" t="s">
        <v>19</v>
      </c>
      <c r="G5480" s="10">
        <v>42011</v>
      </c>
      <c r="H5480" s="10">
        <v>42011</v>
      </c>
      <c r="I5480" t="s">
        <v>14</v>
      </c>
      <c r="J5480" t="s">
        <v>15</v>
      </c>
      <c r="K5480" t="str">
        <f>INDEX(State_Code_Name!B:B,MATCH(Consumer_Complaints!E5480,State_Code_Name!C:C,0))</f>
        <v>Virginia</v>
      </c>
      <c r="L5480">
        <f t="shared" si="255"/>
        <v>0</v>
      </c>
      <c r="M5480">
        <f t="shared" si="256"/>
        <v>2015</v>
      </c>
      <c r="N5480" t="str">
        <f t="shared" si="257"/>
        <v>Q1</v>
      </c>
    </row>
    <row r="5481" spans="1:14" x14ac:dyDescent="0.35">
      <c r="A5481">
        <v>1371722</v>
      </c>
      <c r="B5481" t="s">
        <v>211</v>
      </c>
      <c r="C5481" t="s">
        <v>26</v>
      </c>
      <c r="D5481" t="s">
        <v>56</v>
      </c>
      <c r="E5481" t="s">
        <v>98</v>
      </c>
      <c r="F5481" t="s">
        <v>19</v>
      </c>
      <c r="G5481" s="10">
        <v>42343</v>
      </c>
      <c r="H5481" s="10">
        <v>42343</v>
      </c>
      <c r="I5481" t="s">
        <v>14</v>
      </c>
      <c r="J5481" t="s">
        <v>15</v>
      </c>
      <c r="K5481" t="str">
        <f>INDEX(State_Code_Name!B:B,MATCH(Consumer_Complaints!E5481,State_Code_Name!C:C,0))</f>
        <v>Colorado</v>
      </c>
      <c r="L5481">
        <f t="shared" si="255"/>
        <v>0</v>
      </c>
      <c r="M5481">
        <f t="shared" si="256"/>
        <v>2015</v>
      </c>
      <c r="N5481" t="str">
        <f t="shared" si="257"/>
        <v>Q4</v>
      </c>
    </row>
    <row r="5482" spans="1:14" x14ac:dyDescent="0.35">
      <c r="A5482">
        <v>981546</v>
      </c>
      <c r="B5482" t="s">
        <v>671</v>
      </c>
      <c r="C5482" t="s">
        <v>32</v>
      </c>
      <c r="D5482" t="s">
        <v>44</v>
      </c>
      <c r="E5482" t="s">
        <v>48</v>
      </c>
      <c r="F5482" t="s">
        <v>19</v>
      </c>
      <c r="G5482" s="10">
        <v>41864</v>
      </c>
      <c r="H5482" s="10">
        <v>41864</v>
      </c>
      <c r="I5482" t="s">
        <v>14</v>
      </c>
      <c r="J5482" t="s">
        <v>15</v>
      </c>
      <c r="K5482" t="str">
        <f>INDEX(State_Code_Name!B:B,MATCH(Consumer_Complaints!E5482,State_Code_Name!C:C,0))</f>
        <v>New Jersey</v>
      </c>
      <c r="L5482">
        <f t="shared" si="255"/>
        <v>0</v>
      </c>
      <c r="M5482">
        <f t="shared" si="256"/>
        <v>2014</v>
      </c>
      <c r="N5482" t="str">
        <f t="shared" si="257"/>
        <v>Q3</v>
      </c>
    </row>
    <row r="5483" spans="1:14" x14ac:dyDescent="0.35">
      <c r="A5483">
        <v>864279</v>
      </c>
      <c r="B5483" t="s">
        <v>220</v>
      </c>
      <c r="C5483" t="s">
        <v>26</v>
      </c>
      <c r="D5483" t="s">
        <v>56</v>
      </c>
      <c r="E5483" t="s">
        <v>39</v>
      </c>
      <c r="F5483" t="s">
        <v>13</v>
      </c>
      <c r="G5483" s="10">
        <v>41781</v>
      </c>
      <c r="H5483" s="10">
        <v>41782</v>
      </c>
      <c r="I5483" t="s">
        <v>14</v>
      </c>
      <c r="J5483" t="s">
        <v>15</v>
      </c>
      <c r="K5483" t="str">
        <f>INDEX(State_Code_Name!B:B,MATCH(Consumer_Complaints!E5483,State_Code_Name!C:C,0))</f>
        <v>Ohio</v>
      </c>
      <c r="L5483">
        <f t="shared" si="255"/>
        <v>1</v>
      </c>
      <c r="M5483">
        <f t="shared" si="256"/>
        <v>2014</v>
      </c>
      <c r="N5483" t="str">
        <f t="shared" si="257"/>
        <v>Q2</v>
      </c>
    </row>
    <row r="5484" spans="1:14" x14ac:dyDescent="0.35">
      <c r="A5484">
        <v>365392</v>
      </c>
      <c r="B5484" t="s">
        <v>11</v>
      </c>
      <c r="C5484" t="s">
        <v>26</v>
      </c>
      <c r="D5484" t="s">
        <v>27</v>
      </c>
      <c r="E5484" t="s">
        <v>22</v>
      </c>
      <c r="F5484" t="s">
        <v>19</v>
      </c>
      <c r="G5484" s="10">
        <v>41359</v>
      </c>
      <c r="H5484" s="10">
        <v>41359</v>
      </c>
      <c r="I5484" t="s">
        <v>14</v>
      </c>
      <c r="J5484" t="s">
        <v>14</v>
      </c>
      <c r="K5484" t="str">
        <f>INDEX(State_Code_Name!B:B,MATCH(Consumer_Complaints!E5484,State_Code_Name!C:C,0))</f>
        <v>New York</v>
      </c>
      <c r="L5484">
        <f t="shared" si="255"/>
        <v>0</v>
      </c>
      <c r="M5484">
        <f t="shared" si="256"/>
        <v>2013</v>
      </c>
      <c r="N5484" t="str">
        <f t="shared" si="257"/>
        <v>Q1</v>
      </c>
    </row>
    <row r="5485" spans="1:14" x14ac:dyDescent="0.35">
      <c r="A5485">
        <v>1202859</v>
      </c>
      <c r="B5485" t="s">
        <v>824</v>
      </c>
      <c r="C5485" t="s">
        <v>32</v>
      </c>
      <c r="D5485" t="s">
        <v>41</v>
      </c>
      <c r="E5485" t="s">
        <v>25</v>
      </c>
      <c r="F5485" t="s">
        <v>305</v>
      </c>
      <c r="G5485" s="10">
        <v>42025</v>
      </c>
      <c r="H5485" s="10">
        <v>42030</v>
      </c>
      <c r="I5485" t="s">
        <v>15</v>
      </c>
      <c r="J5485" t="s">
        <v>15</v>
      </c>
      <c r="K5485" t="str">
        <f>INDEX(State_Code_Name!B:B,MATCH(Consumer_Complaints!E5485,State_Code_Name!C:C,0))</f>
        <v>Georgia</v>
      </c>
      <c r="L5485">
        <f t="shared" si="255"/>
        <v>5</v>
      </c>
      <c r="M5485">
        <f t="shared" si="256"/>
        <v>2015</v>
      </c>
      <c r="N5485" t="str">
        <f t="shared" si="257"/>
        <v>Q1</v>
      </c>
    </row>
    <row r="5486" spans="1:14" x14ac:dyDescent="0.35">
      <c r="A5486">
        <v>885638</v>
      </c>
      <c r="B5486" t="s">
        <v>68</v>
      </c>
      <c r="C5486" t="s">
        <v>36</v>
      </c>
      <c r="D5486" t="s">
        <v>204</v>
      </c>
      <c r="E5486" t="s">
        <v>151</v>
      </c>
      <c r="F5486" t="s">
        <v>19</v>
      </c>
      <c r="G5486" s="10">
        <v>41857</v>
      </c>
      <c r="H5486" s="10">
        <v>41918</v>
      </c>
      <c r="I5486" t="s">
        <v>14</v>
      </c>
      <c r="J5486" t="s">
        <v>14</v>
      </c>
      <c r="K5486" t="str">
        <f>INDEX(State_Code_Name!B:B,MATCH(Consumer_Complaints!E5486,State_Code_Name!C:C,0))</f>
        <v>Idaho</v>
      </c>
      <c r="L5486">
        <f t="shared" si="255"/>
        <v>61</v>
      </c>
      <c r="M5486">
        <f t="shared" si="256"/>
        <v>2014</v>
      </c>
      <c r="N5486" t="str">
        <f t="shared" si="257"/>
        <v>Q3</v>
      </c>
    </row>
    <row r="5487" spans="1:14" x14ac:dyDescent="0.35">
      <c r="A5487">
        <v>994351</v>
      </c>
      <c r="B5487" t="s">
        <v>723</v>
      </c>
      <c r="C5487" t="s">
        <v>32</v>
      </c>
      <c r="D5487" t="s">
        <v>161</v>
      </c>
      <c r="E5487" t="s">
        <v>59</v>
      </c>
      <c r="F5487" t="s">
        <v>19</v>
      </c>
      <c r="G5487" s="10">
        <v>41872</v>
      </c>
      <c r="H5487" s="10">
        <v>41872</v>
      </c>
      <c r="I5487" t="s">
        <v>14</v>
      </c>
      <c r="J5487" t="s">
        <v>15</v>
      </c>
      <c r="K5487" t="str">
        <f>INDEX(State_Code_Name!B:B,MATCH(Consumer_Complaints!E5487,State_Code_Name!C:C,0))</f>
        <v>Illinois</v>
      </c>
      <c r="L5487">
        <f t="shared" si="255"/>
        <v>0</v>
      </c>
      <c r="M5487">
        <f t="shared" si="256"/>
        <v>2014</v>
      </c>
      <c r="N5487" t="str">
        <f t="shared" si="257"/>
        <v>Q3</v>
      </c>
    </row>
    <row r="5488" spans="1:14" x14ac:dyDescent="0.35">
      <c r="A5488">
        <v>666095</v>
      </c>
      <c r="B5488" t="s">
        <v>163</v>
      </c>
      <c r="C5488" t="s">
        <v>36</v>
      </c>
      <c r="D5488" t="s">
        <v>149</v>
      </c>
      <c r="E5488" t="s">
        <v>77</v>
      </c>
      <c r="F5488" t="s">
        <v>19</v>
      </c>
      <c r="G5488" s="10">
        <v>41652</v>
      </c>
      <c r="H5488" s="10">
        <v>41652</v>
      </c>
      <c r="I5488" t="s">
        <v>14</v>
      </c>
      <c r="J5488" t="s">
        <v>14</v>
      </c>
      <c r="K5488" t="str">
        <f>INDEX(State_Code_Name!B:B,MATCH(Consumer_Complaints!E5488,State_Code_Name!C:C,0))</f>
        <v>Missouri</v>
      </c>
      <c r="L5488">
        <f t="shared" si="255"/>
        <v>0</v>
      </c>
      <c r="M5488">
        <f t="shared" si="256"/>
        <v>2014</v>
      </c>
      <c r="N5488" t="str">
        <f t="shared" si="257"/>
        <v>Q1</v>
      </c>
    </row>
    <row r="5489" spans="1:14" x14ac:dyDescent="0.35">
      <c r="A5489">
        <v>813413</v>
      </c>
      <c r="B5489" t="s">
        <v>30</v>
      </c>
      <c r="C5489" t="s">
        <v>32</v>
      </c>
      <c r="D5489" t="s">
        <v>41</v>
      </c>
      <c r="E5489" t="s">
        <v>55</v>
      </c>
      <c r="F5489" t="s">
        <v>305</v>
      </c>
      <c r="G5489" s="10">
        <v>41746</v>
      </c>
      <c r="H5489" s="10">
        <v>41751</v>
      </c>
      <c r="I5489" t="s">
        <v>14</v>
      </c>
      <c r="J5489" t="s">
        <v>15</v>
      </c>
      <c r="K5489" t="str">
        <f>INDEX(State_Code_Name!B:B,MATCH(Consumer_Complaints!E5489,State_Code_Name!C:C,0))</f>
        <v>Hawaii</v>
      </c>
      <c r="L5489">
        <f t="shared" si="255"/>
        <v>5</v>
      </c>
      <c r="M5489">
        <f t="shared" si="256"/>
        <v>2014</v>
      </c>
      <c r="N5489" t="str">
        <f t="shared" si="257"/>
        <v>Q2</v>
      </c>
    </row>
    <row r="5490" spans="1:14" x14ac:dyDescent="0.35">
      <c r="A5490">
        <v>1872252</v>
      </c>
      <c r="B5490" t="s">
        <v>65</v>
      </c>
      <c r="C5490" t="s">
        <v>32</v>
      </c>
      <c r="D5490" t="s">
        <v>44</v>
      </c>
      <c r="E5490" t="s">
        <v>35</v>
      </c>
      <c r="F5490" t="s">
        <v>19</v>
      </c>
      <c r="G5490" s="10">
        <v>42617</v>
      </c>
      <c r="H5490" s="10">
        <v>42617</v>
      </c>
      <c r="I5490" t="s">
        <v>14</v>
      </c>
      <c r="J5490" t="s">
        <v>15</v>
      </c>
      <c r="K5490" t="str">
        <f>INDEX(State_Code_Name!B:B,MATCH(Consumer_Complaints!E5490,State_Code_Name!C:C,0))</f>
        <v>Florida</v>
      </c>
      <c r="L5490">
        <f t="shared" si="255"/>
        <v>0</v>
      </c>
      <c r="M5490">
        <f t="shared" si="256"/>
        <v>2016</v>
      </c>
      <c r="N5490" t="str">
        <f t="shared" si="257"/>
        <v>Q3</v>
      </c>
    </row>
    <row r="5491" spans="1:14" x14ac:dyDescent="0.35">
      <c r="A5491">
        <v>591392</v>
      </c>
      <c r="B5491" t="s">
        <v>765</v>
      </c>
      <c r="C5491" t="s">
        <v>32</v>
      </c>
      <c r="D5491" t="s">
        <v>161</v>
      </c>
      <c r="E5491" t="s">
        <v>18</v>
      </c>
      <c r="F5491" t="s">
        <v>19</v>
      </c>
      <c r="G5491" s="10">
        <v>41497</v>
      </c>
      <c r="H5491" s="10">
        <v>41592</v>
      </c>
      <c r="I5491" t="s">
        <v>14</v>
      </c>
      <c r="J5491" t="s">
        <v>15</v>
      </c>
      <c r="K5491" t="str">
        <f>INDEX(State_Code_Name!B:B,MATCH(Consumer_Complaints!E5491,State_Code_Name!C:C,0))</f>
        <v>California</v>
      </c>
      <c r="L5491">
        <f t="shared" si="255"/>
        <v>95</v>
      </c>
      <c r="M5491">
        <f t="shared" si="256"/>
        <v>2013</v>
      </c>
      <c r="N5491" t="str">
        <f t="shared" si="257"/>
        <v>Q3</v>
      </c>
    </row>
    <row r="5492" spans="1:14" x14ac:dyDescent="0.35">
      <c r="A5492">
        <v>1762481</v>
      </c>
      <c r="B5492" t="s">
        <v>1028</v>
      </c>
      <c r="C5492" t="s">
        <v>9</v>
      </c>
      <c r="D5492" t="s">
        <v>132</v>
      </c>
      <c r="E5492" t="s">
        <v>35</v>
      </c>
      <c r="F5492" t="s">
        <v>19</v>
      </c>
      <c r="G5492" s="10">
        <v>42398</v>
      </c>
      <c r="H5492" s="10">
        <v>42398</v>
      </c>
      <c r="I5492" t="s">
        <v>14</v>
      </c>
      <c r="J5492" t="s">
        <v>15</v>
      </c>
      <c r="K5492" t="str">
        <f>INDEX(State_Code_Name!B:B,MATCH(Consumer_Complaints!E5492,State_Code_Name!C:C,0))</f>
        <v>Florida</v>
      </c>
      <c r="L5492">
        <f t="shared" si="255"/>
        <v>0</v>
      </c>
      <c r="M5492">
        <f t="shared" si="256"/>
        <v>2016</v>
      </c>
      <c r="N5492" t="str">
        <f t="shared" si="257"/>
        <v>Q1</v>
      </c>
    </row>
    <row r="5493" spans="1:14" x14ac:dyDescent="0.35">
      <c r="A5493">
        <v>838523</v>
      </c>
      <c r="B5493" t="s">
        <v>69</v>
      </c>
      <c r="C5493" t="s">
        <v>26</v>
      </c>
      <c r="D5493" t="s">
        <v>27</v>
      </c>
      <c r="E5493" t="s">
        <v>59</v>
      </c>
      <c r="F5493" t="s">
        <v>19</v>
      </c>
      <c r="G5493" s="10">
        <v>41764</v>
      </c>
      <c r="H5493" s="10">
        <v>41764</v>
      </c>
      <c r="I5493" t="s">
        <v>14</v>
      </c>
      <c r="J5493" t="s">
        <v>15</v>
      </c>
      <c r="K5493" t="str">
        <f>INDEX(State_Code_Name!B:B,MATCH(Consumer_Complaints!E5493,State_Code_Name!C:C,0))</f>
        <v>Illinois</v>
      </c>
      <c r="L5493">
        <f t="shared" si="255"/>
        <v>0</v>
      </c>
      <c r="M5493">
        <f t="shared" si="256"/>
        <v>2014</v>
      </c>
      <c r="N5493" t="str">
        <f t="shared" si="257"/>
        <v>Q2</v>
      </c>
    </row>
    <row r="5494" spans="1:14" x14ac:dyDescent="0.35">
      <c r="A5494">
        <v>1836588</v>
      </c>
      <c r="B5494" t="s">
        <v>65</v>
      </c>
      <c r="C5494" t="s">
        <v>9</v>
      </c>
      <c r="D5494" t="s">
        <v>10</v>
      </c>
      <c r="E5494" t="s">
        <v>35</v>
      </c>
      <c r="F5494" t="s">
        <v>19</v>
      </c>
      <c r="G5494" s="10">
        <v>42446</v>
      </c>
      <c r="H5494" s="10">
        <v>42451</v>
      </c>
      <c r="I5494" t="s">
        <v>14</v>
      </c>
      <c r="J5494" t="s">
        <v>15</v>
      </c>
      <c r="K5494" t="str">
        <f>INDEX(State_Code_Name!B:B,MATCH(Consumer_Complaints!E5494,State_Code_Name!C:C,0))</f>
        <v>Florida</v>
      </c>
      <c r="L5494">
        <f t="shared" si="255"/>
        <v>5</v>
      </c>
      <c r="M5494">
        <f t="shared" si="256"/>
        <v>2016</v>
      </c>
      <c r="N5494" t="str">
        <f t="shared" si="257"/>
        <v>Q1</v>
      </c>
    </row>
    <row r="5495" spans="1:14" x14ac:dyDescent="0.35">
      <c r="A5495">
        <v>732492</v>
      </c>
      <c r="B5495" t="s">
        <v>163</v>
      </c>
      <c r="C5495" t="s">
        <v>16</v>
      </c>
      <c r="D5495" t="s">
        <v>24</v>
      </c>
      <c r="E5495" t="s">
        <v>39</v>
      </c>
      <c r="F5495" t="s">
        <v>13</v>
      </c>
      <c r="G5495" s="10">
        <v>41696</v>
      </c>
      <c r="H5495" s="10">
        <v>41697</v>
      </c>
      <c r="I5495" t="s">
        <v>14</v>
      </c>
      <c r="J5495" t="s">
        <v>15</v>
      </c>
      <c r="K5495" t="str">
        <f>INDEX(State_Code_Name!B:B,MATCH(Consumer_Complaints!E5495,State_Code_Name!C:C,0))</f>
        <v>Ohio</v>
      </c>
      <c r="L5495">
        <f t="shared" si="255"/>
        <v>1</v>
      </c>
      <c r="M5495">
        <f t="shared" si="256"/>
        <v>2014</v>
      </c>
      <c r="N5495" t="str">
        <f t="shared" si="257"/>
        <v>Q1</v>
      </c>
    </row>
    <row r="5496" spans="1:14" x14ac:dyDescent="0.35">
      <c r="A5496">
        <v>1975378</v>
      </c>
      <c r="B5496" t="s">
        <v>38</v>
      </c>
      <c r="C5496" t="s">
        <v>16</v>
      </c>
      <c r="D5496" t="s">
        <v>20</v>
      </c>
      <c r="E5496" t="s">
        <v>29</v>
      </c>
      <c r="F5496" t="s">
        <v>19</v>
      </c>
      <c r="G5496" s="10">
        <v>42541</v>
      </c>
      <c r="H5496" s="10">
        <v>42541</v>
      </c>
      <c r="I5496" t="s">
        <v>14</v>
      </c>
      <c r="J5496" t="s">
        <v>15</v>
      </c>
      <c r="K5496" t="str">
        <f>INDEX(State_Code_Name!B:B,MATCH(Consumer_Complaints!E5496,State_Code_Name!C:C,0))</f>
        <v>Connecticut</v>
      </c>
      <c r="L5496">
        <f t="shared" si="255"/>
        <v>0</v>
      </c>
      <c r="M5496">
        <f t="shared" si="256"/>
        <v>2016</v>
      </c>
      <c r="N5496" t="str">
        <f t="shared" si="257"/>
        <v>Q2</v>
      </c>
    </row>
    <row r="5497" spans="1:14" x14ac:dyDescent="0.35">
      <c r="A5497">
        <v>519561</v>
      </c>
      <c r="B5497" t="s">
        <v>68</v>
      </c>
      <c r="C5497" t="s">
        <v>36</v>
      </c>
      <c r="D5497" t="s">
        <v>67</v>
      </c>
      <c r="E5497" t="s">
        <v>59</v>
      </c>
      <c r="F5497" t="s">
        <v>19</v>
      </c>
      <c r="G5497" s="10">
        <v>41526</v>
      </c>
      <c r="H5497" s="10">
        <v>41530</v>
      </c>
      <c r="I5497" t="s">
        <v>14</v>
      </c>
      <c r="J5497" t="s">
        <v>15</v>
      </c>
      <c r="K5497" t="str">
        <f>INDEX(State_Code_Name!B:B,MATCH(Consumer_Complaints!E5497,State_Code_Name!C:C,0))</f>
        <v>Illinois</v>
      </c>
      <c r="L5497">
        <f t="shared" si="255"/>
        <v>4</v>
      </c>
      <c r="M5497">
        <f t="shared" si="256"/>
        <v>2013</v>
      </c>
      <c r="N5497" t="str">
        <f t="shared" si="257"/>
        <v>Q3</v>
      </c>
    </row>
    <row r="5498" spans="1:14" x14ac:dyDescent="0.35">
      <c r="A5498">
        <v>2001231</v>
      </c>
      <c r="B5498" t="s">
        <v>38</v>
      </c>
      <c r="C5498" t="s">
        <v>32</v>
      </c>
      <c r="D5498" t="s">
        <v>44</v>
      </c>
      <c r="E5498" t="s">
        <v>22</v>
      </c>
      <c r="F5498" t="s">
        <v>19</v>
      </c>
      <c r="G5498" s="10">
        <v>42528</v>
      </c>
      <c r="H5498" s="10">
        <v>42558</v>
      </c>
      <c r="I5498" t="s">
        <v>14</v>
      </c>
      <c r="J5498" t="s">
        <v>15</v>
      </c>
      <c r="K5498" t="str">
        <f>INDEX(State_Code_Name!B:B,MATCH(Consumer_Complaints!E5498,State_Code_Name!C:C,0))</f>
        <v>New York</v>
      </c>
      <c r="L5498">
        <f t="shared" si="255"/>
        <v>30</v>
      </c>
      <c r="M5498">
        <f t="shared" si="256"/>
        <v>2016</v>
      </c>
      <c r="N5498" t="str">
        <f t="shared" si="257"/>
        <v>Q2</v>
      </c>
    </row>
    <row r="5499" spans="1:14" x14ac:dyDescent="0.35">
      <c r="A5499">
        <v>2119692</v>
      </c>
      <c r="B5499" t="s">
        <v>68</v>
      </c>
      <c r="C5499" t="s">
        <v>36</v>
      </c>
      <c r="D5499" t="s">
        <v>99</v>
      </c>
      <c r="E5499" t="s">
        <v>18</v>
      </c>
      <c r="F5499" t="s">
        <v>19</v>
      </c>
      <c r="G5499" s="10">
        <v>42633</v>
      </c>
      <c r="H5499" s="10">
        <v>42633</v>
      </c>
      <c r="I5499" t="s">
        <v>14</v>
      </c>
      <c r="J5499" t="s">
        <v>15</v>
      </c>
      <c r="K5499" t="str">
        <f>INDEX(State_Code_Name!B:B,MATCH(Consumer_Complaints!E5499,State_Code_Name!C:C,0))</f>
        <v>California</v>
      </c>
      <c r="L5499">
        <f t="shared" si="255"/>
        <v>0</v>
      </c>
      <c r="M5499">
        <f t="shared" si="256"/>
        <v>2016</v>
      </c>
      <c r="N5499" t="str">
        <f t="shared" si="257"/>
        <v>Q3</v>
      </c>
    </row>
    <row r="5500" spans="1:14" x14ac:dyDescent="0.35">
      <c r="A5500">
        <v>371912</v>
      </c>
      <c r="B5500" t="s">
        <v>11</v>
      </c>
      <c r="C5500" t="s">
        <v>16</v>
      </c>
      <c r="D5500" t="s">
        <v>24</v>
      </c>
      <c r="E5500" t="s">
        <v>31</v>
      </c>
      <c r="F5500" t="s">
        <v>57</v>
      </c>
      <c r="G5500" s="10">
        <v>41337</v>
      </c>
      <c r="H5500" s="10">
        <v>41368</v>
      </c>
      <c r="I5500" t="s">
        <v>14</v>
      </c>
      <c r="J5500" t="s">
        <v>15</v>
      </c>
      <c r="K5500" t="str">
        <f>INDEX(State_Code_Name!B:B,MATCH(Consumer_Complaints!E5500,State_Code_Name!C:C,0))</f>
        <v>Texas</v>
      </c>
      <c r="L5500">
        <f t="shared" si="255"/>
        <v>31</v>
      </c>
      <c r="M5500">
        <f t="shared" si="256"/>
        <v>2013</v>
      </c>
      <c r="N5500" t="str">
        <f t="shared" si="257"/>
        <v>Q1</v>
      </c>
    </row>
    <row r="5501" spans="1:14" x14ac:dyDescent="0.35">
      <c r="A5501">
        <v>733374</v>
      </c>
      <c r="B5501" t="s">
        <v>386</v>
      </c>
      <c r="C5501" t="s">
        <v>32</v>
      </c>
      <c r="D5501" t="s">
        <v>44</v>
      </c>
      <c r="E5501" t="s">
        <v>46</v>
      </c>
      <c r="F5501" t="s">
        <v>19</v>
      </c>
      <c r="G5501" s="10">
        <v>41696</v>
      </c>
      <c r="H5501" s="10">
        <v>41696</v>
      </c>
      <c r="I5501" t="s">
        <v>14</v>
      </c>
      <c r="J5501" t="s">
        <v>14</v>
      </c>
      <c r="K5501" t="str">
        <f>INDEX(State_Code_Name!B:B,MATCH(Consumer_Complaints!E5501,State_Code_Name!C:C,0))</f>
        <v>Pennsylvania</v>
      </c>
      <c r="L5501">
        <f t="shared" si="255"/>
        <v>0</v>
      </c>
      <c r="M5501">
        <f t="shared" si="256"/>
        <v>2014</v>
      </c>
      <c r="N5501" t="str">
        <f t="shared" si="257"/>
        <v>Q1</v>
      </c>
    </row>
    <row r="5502" spans="1:14" x14ac:dyDescent="0.35">
      <c r="A5502">
        <v>489860</v>
      </c>
      <c r="B5502" t="s">
        <v>60</v>
      </c>
      <c r="C5502" t="s">
        <v>52</v>
      </c>
      <c r="D5502" t="s">
        <v>96</v>
      </c>
      <c r="E5502" t="s">
        <v>91</v>
      </c>
      <c r="F5502" t="s">
        <v>19</v>
      </c>
      <c r="G5502" s="10">
        <v>41501</v>
      </c>
      <c r="H5502" s="10">
        <v>41501</v>
      </c>
      <c r="I5502" t="s">
        <v>14</v>
      </c>
      <c r="J5502" t="s">
        <v>15</v>
      </c>
      <c r="K5502" t="str">
        <f>INDEX(State_Code_Name!B:B,MATCH(Consumer_Complaints!E5502,State_Code_Name!C:C,0))</f>
        <v>Vermont</v>
      </c>
      <c r="L5502">
        <f t="shared" si="255"/>
        <v>0</v>
      </c>
      <c r="M5502">
        <f t="shared" si="256"/>
        <v>2013</v>
      </c>
      <c r="N5502" t="str">
        <f t="shared" si="257"/>
        <v>Q3</v>
      </c>
    </row>
    <row r="5503" spans="1:14" x14ac:dyDescent="0.35">
      <c r="A5503">
        <v>607494</v>
      </c>
      <c r="B5503" t="s">
        <v>11</v>
      </c>
      <c r="C5503" t="s">
        <v>16</v>
      </c>
      <c r="D5503" t="s">
        <v>20</v>
      </c>
      <c r="E5503" t="s">
        <v>12</v>
      </c>
      <c r="F5503" t="s">
        <v>305</v>
      </c>
      <c r="G5503" s="10">
        <v>41599</v>
      </c>
      <c r="H5503" s="10">
        <v>41600</v>
      </c>
      <c r="I5503" t="s">
        <v>14</v>
      </c>
      <c r="J5503" t="s">
        <v>15</v>
      </c>
      <c r="K5503" t="str">
        <f>INDEX(State_Code_Name!B:B,MATCH(Consumer_Complaints!E5503,State_Code_Name!C:C,0))</f>
        <v>Virginia</v>
      </c>
      <c r="L5503">
        <f t="shared" si="255"/>
        <v>1</v>
      </c>
      <c r="M5503">
        <f t="shared" si="256"/>
        <v>2013</v>
      </c>
      <c r="N5503" t="str">
        <f t="shared" si="257"/>
        <v>Q4</v>
      </c>
    </row>
    <row r="5504" spans="1:14" x14ac:dyDescent="0.35">
      <c r="A5504">
        <v>1979146</v>
      </c>
      <c r="B5504" t="s">
        <v>491</v>
      </c>
      <c r="C5504" t="s">
        <v>32</v>
      </c>
      <c r="D5504" t="s">
        <v>41</v>
      </c>
      <c r="E5504" t="s">
        <v>171</v>
      </c>
      <c r="F5504" t="s">
        <v>19</v>
      </c>
      <c r="G5504" s="10">
        <v>42541</v>
      </c>
      <c r="H5504" s="10">
        <v>42541</v>
      </c>
      <c r="I5504" t="s">
        <v>14</v>
      </c>
      <c r="J5504" t="s">
        <v>15</v>
      </c>
      <c r="K5504" t="str">
        <f>INDEX(State_Code_Name!B:B,MATCH(Consumer_Complaints!E5504,State_Code_Name!C:C,0))</f>
        <v>Louisiana</v>
      </c>
      <c r="L5504">
        <f t="shared" si="255"/>
        <v>0</v>
      </c>
      <c r="M5504">
        <f t="shared" si="256"/>
        <v>2016</v>
      </c>
      <c r="N5504" t="str">
        <f t="shared" si="257"/>
        <v>Q2</v>
      </c>
    </row>
    <row r="5505" spans="1:14" x14ac:dyDescent="0.35">
      <c r="A5505">
        <v>631063</v>
      </c>
      <c r="B5505" t="s">
        <v>30</v>
      </c>
      <c r="C5505" t="s">
        <v>26</v>
      </c>
      <c r="D5505" t="s">
        <v>27</v>
      </c>
      <c r="E5505" t="s">
        <v>18</v>
      </c>
      <c r="F5505" t="s">
        <v>19</v>
      </c>
      <c r="G5505" s="10">
        <v>41590</v>
      </c>
      <c r="H5505" s="10">
        <v>41590</v>
      </c>
      <c r="I5505" t="s">
        <v>14</v>
      </c>
      <c r="J5505" t="s">
        <v>15</v>
      </c>
      <c r="K5505" t="str">
        <f>INDEX(State_Code_Name!B:B,MATCH(Consumer_Complaints!E5505,State_Code_Name!C:C,0))</f>
        <v>California</v>
      </c>
      <c r="L5505">
        <f t="shared" si="255"/>
        <v>0</v>
      </c>
      <c r="M5505">
        <f t="shared" si="256"/>
        <v>2013</v>
      </c>
      <c r="N5505" t="str">
        <f t="shared" si="257"/>
        <v>Q4</v>
      </c>
    </row>
    <row r="5506" spans="1:14" x14ac:dyDescent="0.35">
      <c r="A5506">
        <v>948787</v>
      </c>
      <c r="B5506" t="s">
        <v>54</v>
      </c>
      <c r="C5506" t="s">
        <v>52</v>
      </c>
      <c r="D5506" t="s">
        <v>96</v>
      </c>
      <c r="E5506" t="s">
        <v>66</v>
      </c>
      <c r="F5506" t="s">
        <v>57</v>
      </c>
      <c r="G5506" s="10">
        <v>41842</v>
      </c>
      <c r="H5506" s="10">
        <v>41859</v>
      </c>
      <c r="I5506" t="s">
        <v>14</v>
      </c>
      <c r="J5506" t="s">
        <v>15</v>
      </c>
      <c r="K5506" t="str">
        <f>INDEX(State_Code_Name!B:B,MATCH(Consumer_Complaints!E5506,State_Code_Name!C:C,0))</f>
        <v>Michigan</v>
      </c>
      <c r="L5506">
        <f t="shared" si="255"/>
        <v>17</v>
      </c>
      <c r="M5506">
        <f t="shared" si="256"/>
        <v>2014</v>
      </c>
      <c r="N5506" t="str">
        <f t="shared" si="257"/>
        <v>Q3</v>
      </c>
    </row>
    <row r="5507" spans="1:14" x14ac:dyDescent="0.35">
      <c r="A5507">
        <v>2038523</v>
      </c>
      <c r="B5507" t="s">
        <v>285</v>
      </c>
      <c r="C5507" t="s">
        <v>9</v>
      </c>
      <c r="D5507" t="s">
        <v>10</v>
      </c>
      <c r="E5507" t="s">
        <v>70</v>
      </c>
      <c r="F5507" t="s">
        <v>19</v>
      </c>
      <c r="G5507" s="10">
        <v>42581</v>
      </c>
      <c r="H5507" s="10">
        <v>42581</v>
      </c>
      <c r="I5507" t="s">
        <v>14</v>
      </c>
      <c r="J5507" t="s">
        <v>15</v>
      </c>
      <c r="K5507" t="str">
        <f>INDEX(State_Code_Name!B:B,MATCH(Consumer_Complaints!E5507,State_Code_Name!C:C,0))</f>
        <v>Massachusetts</v>
      </c>
      <c r="L5507">
        <f t="shared" ref="L5507:L5570" si="258">H5507-G5507</f>
        <v>0</v>
      </c>
      <c r="M5507">
        <f t="shared" ref="M5507:M5570" si="259">YEAR(G5507)</f>
        <v>2016</v>
      </c>
      <c r="N5507" t="str">
        <f t="shared" ref="N5507:N5570" si="260">IF(MONTH(G5507)&lt;=3,"Q1",IF(MONTH(G5507)&lt;=6,"Q2",IF(MONTH(G5507)&lt;=9,"Q3","Q4")))</f>
        <v>Q3</v>
      </c>
    </row>
    <row r="5508" spans="1:14" x14ac:dyDescent="0.35">
      <c r="A5508">
        <v>913315</v>
      </c>
      <c r="B5508" t="s">
        <v>134</v>
      </c>
      <c r="C5508" t="s">
        <v>26</v>
      </c>
      <c r="D5508" t="s">
        <v>27</v>
      </c>
      <c r="E5508" t="s">
        <v>121</v>
      </c>
      <c r="F5508" t="s">
        <v>305</v>
      </c>
      <c r="G5508" s="10">
        <v>41816</v>
      </c>
      <c r="H5508" s="10">
        <v>41820</v>
      </c>
      <c r="I5508" t="s">
        <v>14</v>
      </c>
      <c r="J5508" t="s">
        <v>15</v>
      </c>
      <c r="K5508" t="str">
        <f>INDEX(State_Code_Name!B:B,MATCH(Consumer_Complaints!E5508,State_Code_Name!C:C,0))</f>
        <v>Oregon</v>
      </c>
      <c r="L5508">
        <f t="shared" si="258"/>
        <v>4</v>
      </c>
      <c r="M5508">
        <f t="shared" si="259"/>
        <v>2014</v>
      </c>
      <c r="N5508" t="str">
        <f t="shared" si="260"/>
        <v>Q2</v>
      </c>
    </row>
    <row r="5509" spans="1:14" x14ac:dyDescent="0.35">
      <c r="A5509">
        <v>873269</v>
      </c>
      <c r="B5509" t="s">
        <v>163</v>
      </c>
      <c r="C5509" t="s">
        <v>9</v>
      </c>
      <c r="D5509" t="s">
        <v>132</v>
      </c>
      <c r="E5509" t="s">
        <v>79</v>
      </c>
      <c r="F5509" t="s">
        <v>19</v>
      </c>
      <c r="G5509" s="10">
        <v>41788</v>
      </c>
      <c r="H5509" s="10">
        <v>41788</v>
      </c>
      <c r="I5509" t="s">
        <v>14</v>
      </c>
      <c r="J5509" t="s">
        <v>15</v>
      </c>
      <c r="K5509" t="str">
        <f>INDEX(State_Code_Name!B:B,MATCH(Consumer_Complaints!E5509,State_Code_Name!C:C,0))</f>
        <v>Minnesota</v>
      </c>
      <c r="L5509">
        <f t="shared" si="258"/>
        <v>0</v>
      </c>
      <c r="M5509">
        <f t="shared" si="259"/>
        <v>2014</v>
      </c>
      <c r="N5509" t="str">
        <f t="shared" si="260"/>
        <v>Q2</v>
      </c>
    </row>
    <row r="5510" spans="1:14" x14ac:dyDescent="0.35">
      <c r="A5510">
        <v>1196434</v>
      </c>
      <c r="B5510" t="s">
        <v>38</v>
      </c>
      <c r="C5510" t="s">
        <v>32</v>
      </c>
      <c r="D5510" t="s">
        <v>44</v>
      </c>
      <c r="E5510" t="s">
        <v>39</v>
      </c>
      <c r="F5510" t="s">
        <v>19</v>
      </c>
      <c r="G5510" s="10">
        <v>42020</v>
      </c>
      <c r="H5510" s="10">
        <v>42020</v>
      </c>
      <c r="I5510" t="s">
        <v>14</v>
      </c>
      <c r="J5510" t="s">
        <v>15</v>
      </c>
      <c r="K5510" t="str">
        <f>INDEX(State_Code_Name!B:B,MATCH(Consumer_Complaints!E5510,State_Code_Name!C:C,0))</f>
        <v>Ohio</v>
      </c>
      <c r="L5510">
        <f t="shared" si="258"/>
        <v>0</v>
      </c>
      <c r="M5510">
        <f t="shared" si="259"/>
        <v>2015</v>
      </c>
      <c r="N5510" t="str">
        <f t="shared" si="260"/>
        <v>Q1</v>
      </c>
    </row>
    <row r="5511" spans="1:14" x14ac:dyDescent="0.35">
      <c r="A5511">
        <v>1295401</v>
      </c>
      <c r="B5511" t="s">
        <v>50</v>
      </c>
      <c r="C5511" t="s">
        <v>36</v>
      </c>
      <c r="D5511" t="s">
        <v>99</v>
      </c>
      <c r="E5511" t="s">
        <v>140</v>
      </c>
      <c r="F5511" t="s">
        <v>19</v>
      </c>
      <c r="G5511" s="10">
        <v>42086</v>
      </c>
      <c r="H5511" s="10">
        <v>42086</v>
      </c>
      <c r="I5511" t="s">
        <v>14</v>
      </c>
      <c r="J5511" t="s">
        <v>15</v>
      </c>
      <c r="K5511" t="str">
        <f>INDEX(State_Code_Name!B:B,MATCH(Consumer_Complaints!E5511,State_Code_Name!C:C,0))</f>
        <v>Maine</v>
      </c>
      <c r="L5511">
        <f t="shared" si="258"/>
        <v>0</v>
      </c>
      <c r="M5511">
        <f t="shared" si="259"/>
        <v>2015</v>
      </c>
      <c r="N5511" t="str">
        <f t="shared" si="260"/>
        <v>Q1</v>
      </c>
    </row>
    <row r="5512" spans="1:14" x14ac:dyDescent="0.35">
      <c r="A5512">
        <v>723012</v>
      </c>
      <c r="B5512" t="s">
        <v>60</v>
      </c>
      <c r="C5512" t="s">
        <v>52</v>
      </c>
      <c r="D5512" t="s">
        <v>103</v>
      </c>
      <c r="E5512" t="s">
        <v>151</v>
      </c>
      <c r="F5512" t="s">
        <v>19</v>
      </c>
      <c r="G5512" s="10">
        <v>41690</v>
      </c>
      <c r="H5512" s="10">
        <v>41690</v>
      </c>
      <c r="I5512" t="s">
        <v>14</v>
      </c>
      <c r="J5512" t="s">
        <v>15</v>
      </c>
      <c r="K5512" t="str">
        <f>INDEX(State_Code_Name!B:B,MATCH(Consumer_Complaints!E5512,State_Code_Name!C:C,0))</f>
        <v>Idaho</v>
      </c>
      <c r="L5512">
        <f t="shared" si="258"/>
        <v>0</v>
      </c>
      <c r="M5512">
        <f t="shared" si="259"/>
        <v>2014</v>
      </c>
      <c r="N5512" t="str">
        <f t="shared" si="260"/>
        <v>Q1</v>
      </c>
    </row>
    <row r="5513" spans="1:14" x14ac:dyDescent="0.35">
      <c r="A5513">
        <v>912509</v>
      </c>
      <c r="B5513" t="s">
        <v>97</v>
      </c>
      <c r="C5513" t="s">
        <v>52</v>
      </c>
      <c r="D5513" t="s">
        <v>53</v>
      </c>
      <c r="F5513" t="s">
        <v>19</v>
      </c>
      <c r="G5513" s="10">
        <v>41816</v>
      </c>
      <c r="H5513" s="10">
        <v>41816</v>
      </c>
      <c r="I5513" t="s">
        <v>14</v>
      </c>
      <c r="J5513" t="s">
        <v>15</v>
      </c>
      <c r="K5513" t="e">
        <f>INDEX(State_Code_Name!B:B,MATCH(Consumer_Complaints!E5513,State_Code_Name!C:C,0))</f>
        <v>#N/A</v>
      </c>
      <c r="L5513">
        <f t="shared" si="258"/>
        <v>0</v>
      </c>
      <c r="M5513">
        <f t="shared" si="259"/>
        <v>2014</v>
      </c>
      <c r="N5513" t="str">
        <f t="shared" si="260"/>
        <v>Q2</v>
      </c>
    </row>
    <row r="5514" spans="1:14" x14ac:dyDescent="0.35">
      <c r="A5514">
        <v>988968</v>
      </c>
      <c r="B5514" t="s">
        <v>88</v>
      </c>
      <c r="C5514" t="s">
        <v>16</v>
      </c>
      <c r="D5514" t="s">
        <v>144</v>
      </c>
      <c r="E5514" t="s">
        <v>66</v>
      </c>
      <c r="F5514" t="s">
        <v>19</v>
      </c>
      <c r="G5514" s="10">
        <v>41869</v>
      </c>
      <c r="H5514" s="10">
        <v>41872</v>
      </c>
      <c r="I5514" t="s">
        <v>14</v>
      </c>
      <c r="J5514" t="s">
        <v>15</v>
      </c>
      <c r="K5514" t="str">
        <f>INDEX(State_Code_Name!B:B,MATCH(Consumer_Complaints!E5514,State_Code_Name!C:C,0))</f>
        <v>Michigan</v>
      </c>
      <c r="L5514">
        <f t="shared" si="258"/>
        <v>3</v>
      </c>
      <c r="M5514">
        <f t="shared" si="259"/>
        <v>2014</v>
      </c>
      <c r="N5514" t="str">
        <f t="shared" si="260"/>
        <v>Q3</v>
      </c>
    </row>
    <row r="5515" spans="1:14" x14ac:dyDescent="0.35">
      <c r="A5515">
        <v>556648</v>
      </c>
      <c r="B5515" t="s">
        <v>38</v>
      </c>
      <c r="C5515" t="s">
        <v>36</v>
      </c>
      <c r="D5515" t="s">
        <v>99</v>
      </c>
      <c r="E5515" t="s">
        <v>42</v>
      </c>
      <c r="F5515" t="s">
        <v>23</v>
      </c>
      <c r="G5515" s="10">
        <v>41557</v>
      </c>
      <c r="H5515" s="10">
        <v>41557</v>
      </c>
      <c r="I5515" t="s">
        <v>14</v>
      </c>
      <c r="J5515" t="s">
        <v>15</v>
      </c>
      <c r="K5515" t="str">
        <f>INDEX(State_Code_Name!B:B,MATCH(Consumer_Complaints!E5515,State_Code_Name!C:C,0))</f>
        <v>North Carolina</v>
      </c>
      <c r="L5515">
        <f t="shared" si="258"/>
        <v>0</v>
      </c>
      <c r="M5515">
        <f t="shared" si="259"/>
        <v>2013</v>
      </c>
      <c r="N5515" t="str">
        <f t="shared" si="260"/>
        <v>Q4</v>
      </c>
    </row>
    <row r="5516" spans="1:14" x14ac:dyDescent="0.35">
      <c r="A5516">
        <v>1198570</v>
      </c>
      <c r="B5516" t="s">
        <v>994</v>
      </c>
      <c r="C5516" t="s">
        <v>32</v>
      </c>
      <c r="D5516" t="s">
        <v>104</v>
      </c>
      <c r="E5516" t="s">
        <v>118</v>
      </c>
      <c r="F5516" t="s">
        <v>19</v>
      </c>
      <c r="G5516" s="10">
        <v>42023</v>
      </c>
      <c r="H5516" s="10">
        <v>42023</v>
      </c>
      <c r="I5516" t="s">
        <v>14</v>
      </c>
      <c r="J5516" t="s">
        <v>15</v>
      </c>
      <c r="K5516" t="str">
        <f>INDEX(State_Code_Name!B:B,MATCH(Consumer_Complaints!E5516,State_Code_Name!C:C,0))</f>
        <v>Alabama</v>
      </c>
      <c r="L5516">
        <f t="shared" si="258"/>
        <v>0</v>
      </c>
      <c r="M5516">
        <f t="shared" si="259"/>
        <v>2015</v>
      </c>
      <c r="N5516" t="str">
        <f t="shared" si="260"/>
        <v>Q1</v>
      </c>
    </row>
    <row r="5517" spans="1:14" x14ac:dyDescent="0.35">
      <c r="A5517">
        <v>2091520</v>
      </c>
      <c r="B5517" t="s">
        <v>11</v>
      </c>
      <c r="C5517" t="s">
        <v>16</v>
      </c>
      <c r="D5517" t="s">
        <v>20</v>
      </c>
      <c r="E5517" t="s">
        <v>31</v>
      </c>
      <c r="F5517" t="s">
        <v>19</v>
      </c>
      <c r="G5517" s="10">
        <v>42409</v>
      </c>
      <c r="H5517" s="10">
        <v>42409</v>
      </c>
      <c r="I5517" t="s">
        <v>14</v>
      </c>
      <c r="J5517" t="s">
        <v>15</v>
      </c>
      <c r="K5517" t="str">
        <f>INDEX(State_Code_Name!B:B,MATCH(Consumer_Complaints!E5517,State_Code_Name!C:C,0))</f>
        <v>Texas</v>
      </c>
      <c r="L5517">
        <f t="shared" si="258"/>
        <v>0</v>
      </c>
      <c r="M5517">
        <f t="shared" si="259"/>
        <v>2016</v>
      </c>
      <c r="N5517" t="str">
        <f t="shared" si="260"/>
        <v>Q1</v>
      </c>
    </row>
    <row r="5518" spans="1:14" x14ac:dyDescent="0.35">
      <c r="A5518">
        <v>1704093</v>
      </c>
      <c r="B5518" t="s">
        <v>60</v>
      </c>
      <c r="C5518" t="s">
        <v>52</v>
      </c>
      <c r="D5518" t="s">
        <v>53</v>
      </c>
      <c r="E5518" t="s">
        <v>42</v>
      </c>
      <c r="F5518" t="s">
        <v>19</v>
      </c>
      <c r="G5518" s="10">
        <v>42354</v>
      </c>
      <c r="H5518" s="10">
        <v>42354</v>
      </c>
      <c r="I5518" t="s">
        <v>14</v>
      </c>
      <c r="J5518" t="s">
        <v>14</v>
      </c>
      <c r="K5518" t="str">
        <f>INDEX(State_Code_Name!B:B,MATCH(Consumer_Complaints!E5518,State_Code_Name!C:C,0))</f>
        <v>North Carolina</v>
      </c>
      <c r="L5518">
        <f t="shared" si="258"/>
        <v>0</v>
      </c>
      <c r="M5518">
        <f t="shared" si="259"/>
        <v>2015</v>
      </c>
      <c r="N5518" t="str">
        <f t="shared" si="260"/>
        <v>Q4</v>
      </c>
    </row>
    <row r="5519" spans="1:14" x14ac:dyDescent="0.35">
      <c r="A5519">
        <v>1665512</v>
      </c>
      <c r="B5519" t="s">
        <v>141</v>
      </c>
      <c r="C5519" t="s">
        <v>26</v>
      </c>
      <c r="D5519" t="s">
        <v>56</v>
      </c>
      <c r="E5519" t="s">
        <v>31</v>
      </c>
      <c r="F5519" t="s">
        <v>19</v>
      </c>
      <c r="G5519" s="10">
        <v>42328</v>
      </c>
      <c r="H5519" s="10">
        <v>42328</v>
      </c>
      <c r="I5519" t="s">
        <v>14</v>
      </c>
      <c r="J5519" t="s">
        <v>15</v>
      </c>
      <c r="K5519" t="str">
        <f>INDEX(State_Code_Name!B:B,MATCH(Consumer_Complaints!E5519,State_Code_Name!C:C,0))</f>
        <v>Texas</v>
      </c>
      <c r="L5519">
        <f t="shared" si="258"/>
        <v>0</v>
      </c>
      <c r="M5519">
        <f t="shared" si="259"/>
        <v>2015</v>
      </c>
      <c r="N5519" t="str">
        <f t="shared" si="260"/>
        <v>Q4</v>
      </c>
    </row>
    <row r="5520" spans="1:14" x14ac:dyDescent="0.35">
      <c r="A5520">
        <v>1687846</v>
      </c>
      <c r="B5520" t="s">
        <v>30</v>
      </c>
      <c r="C5520" t="s">
        <v>16</v>
      </c>
      <c r="D5520" t="s">
        <v>20</v>
      </c>
      <c r="E5520" t="s">
        <v>114</v>
      </c>
      <c r="F5520" t="s">
        <v>13</v>
      </c>
      <c r="G5520" s="10">
        <v>42228</v>
      </c>
      <c r="H5520" s="10">
        <v>42320</v>
      </c>
      <c r="I5520" t="s">
        <v>14</v>
      </c>
      <c r="J5520" t="s">
        <v>15</v>
      </c>
      <c r="K5520" t="str">
        <f>INDEX(State_Code_Name!B:B,MATCH(Consumer_Complaints!E5520,State_Code_Name!C:C,0))</f>
        <v>South Carolina</v>
      </c>
      <c r="L5520">
        <f t="shared" si="258"/>
        <v>92</v>
      </c>
      <c r="M5520">
        <f t="shared" si="259"/>
        <v>2015</v>
      </c>
      <c r="N5520" t="str">
        <f t="shared" si="260"/>
        <v>Q3</v>
      </c>
    </row>
    <row r="5521" spans="1:14" x14ac:dyDescent="0.35">
      <c r="A5521">
        <v>1900593</v>
      </c>
      <c r="B5521" t="s">
        <v>236</v>
      </c>
      <c r="C5521" t="s">
        <v>26</v>
      </c>
      <c r="D5521" t="s">
        <v>27</v>
      </c>
      <c r="E5521" t="s">
        <v>35</v>
      </c>
      <c r="F5521" t="s">
        <v>19</v>
      </c>
      <c r="G5521" s="10">
        <v>42488</v>
      </c>
      <c r="H5521" s="10">
        <v>42488</v>
      </c>
      <c r="I5521" t="s">
        <v>14</v>
      </c>
      <c r="J5521" t="s">
        <v>15</v>
      </c>
      <c r="K5521" t="str">
        <f>INDEX(State_Code_Name!B:B,MATCH(Consumer_Complaints!E5521,State_Code_Name!C:C,0))</f>
        <v>Florida</v>
      </c>
      <c r="L5521">
        <f t="shared" si="258"/>
        <v>0</v>
      </c>
      <c r="M5521">
        <f t="shared" si="259"/>
        <v>2016</v>
      </c>
      <c r="N5521" t="str">
        <f t="shared" si="260"/>
        <v>Q2</v>
      </c>
    </row>
    <row r="5522" spans="1:14" x14ac:dyDescent="0.35">
      <c r="A5522">
        <v>1874231</v>
      </c>
      <c r="B5522" t="s">
        <v>43</v>
      </c>
      <c r="C5522" t="s">
        <v>26</v>
      </c>
      <c r="D5522" t="s">
        <v>56</v>
      </c>
      <c r="E5522" t="s">
        <v>42</v>
      </c>
      <c r="F5522" t="s">
        <v>19</v>
      </c>
      <c r="G5522" s="10">
        <v>42708</v>
      </c>
      <c r="H5522" s="10">
        <v>42708</v>
      </c>
      <c r="I5522" t="s">
        <v>14</v>
      </c>
      <c r="J5522" t="s">
        <v>15</v>
      </c>
      <c r="K5522" t="str">
        <f>INDEX(State_Code_Name!B:B,MATCH(Consumer_Complaints!E5522,State_Code_Name!C:C,0))</f>
        <v>North Carolina</v>
      </c>
      <c r="L5522">
        <f t="shared" si="258"/>
        <v>0</v>
      </c>
      <c r="M5522">
        <f t="shared" si="259"/>
        <v>2016</v>
      </c>
      <c r="N5522" t="str">
        <f t="shared" si="260"/>
        <v>Q4</v>
      </c>
    </row>
    <row r="5523" spans="1:14" x14ac:dyDescent="0.35">
      <c r="A5523">
        <v>685856</v>
      </c>
      <c r="B5523" t="s">
        <v>148</v>
      </c>
      <c r="C5523" t="s">
        <v>26</v>
      </c>
      <c r="D5523" t="s">
        <v>27</v>
      </c>
      <c r="E5523" t="s">
        <v>100</v>
      </c>
      <c r="F5523" t="s">
        <v>19</v>
      </c>
      <c r="G5523" s="10">
        <v>41665</v>
      </c>
      <c r="H5523" s="10">
        <v>41665</v>
      </c>
      <c r="I5523" t="s">
        <v>14</v>
      </c>
      <c r="J5523" t="s">
        <v>15</v>
      </c>
      <c r="K5523" t="str">
        <f>INDEX(State_Code_Name!B:B,MATCH(Consumer_Complaints!E5523,State_Code_Name!C:C,0))</f>
        <v>Arizona</v>
      </c>
      <c r="L5523">
        <f t="shared" si="258"/>
        <v>0</v>
      </c>
      <c r="M5523">
        <f t="shared" si="259"/>
        <v>2014</v>
      </c>
      <c r="N5523" t="str">
        <f t="shared" si="260"/>
        <v>Q1</v>
      </c>
    </row>
    <row r="5524" spans="1:14" x14ac:dyDescent="0.35">
      <c r="A5524">
        <v>489254</v>
      </c>
      <c r="B5524" t="s">
        <v>50</v>
      </c>
      <c r="C5524" t="s">
        <v>16</v>
      </c>
      <c r="D5524" t="s">
        <v>20</v>
      </c>
      <c r="E5524" t="s">
        <v>22</v>
      </c>
      <c r="F5524" t="s">
        <v>305</v>
      </c>
      <c r="G5524" s="10">
        <v>41499</v>
      </c>
      <c r="H5524" s="10">
        <v>41500</v>
      </c>
      <c r="I5524" t="s">
        <v>14</v>
      </c>
      <c r="J5524" t="s">
        <v>14</v>
      </c>
      <c r="K5524" t="str">
        <f>INDEX(State_Code_Name!B:B,MATCH(Consumer_Complaints!E5524,State_Code_Name!C:C,0))</f>
        <v>New York</v>
      </c>
      <c r="L5524">
        <f t="shared" si="258"/>
        <v>1</v>
      </c>
      <c r="M5524">
        <f t="shared" si="259"/>
        <v>2013</v>
      </c>
      <c r="N5524" t="str">
        <f t="shared" si="260"/>
        <v>Q3</v>
      </c>
    </row>
    <row r="5525" spans="1:14" x14ac:dyDescent="0.35">
      <c r="A5525">
        <v>1792346</v>
      </c>
      <c r="B5525" t="s">
        <v>50</v>
      </c>
      <c r="C5525" t="s">
        <v>36</v>
      </c>
      <c r="D5525" t="s">
        <v>80</v>
      </c>
      <c r="E5525" t="s">
        <v>22</v>
      </c>
      <c r="F5525" t="s">
        <v>19</v>
      </c>
      <c r="G5525" s="10">
        <v>42417</v>
      </c>
      <c r="H5525" s="10">
        <v>42417</v>
      </c>
      <c r="I5525" t="s">
        <v>14</v>
      </c>
      <c r="J5525" t="s">
        <v>15</v>
      </c>
      <c r="K5525" t="str">
        <f>INDEX(State_Code_Name!B:B,MATCH(Consumer_Complaints!E5525,State_Code_Name!C:C,0))</f>
        <v>New York</v>
      </c>
      <c r="L5525">
        <f t="shared" si="258"/>
        <v>0</v>
      </c>
      <c r="M5525">
        <f t="shared" si="259"/>
        <v>2016</v>
      </c>
      <c r="N5525" t="str">
        <f t="shared" si="260"/>
        <v>Q1</v>
      </c>
    </row>
    <row r="5526" spans="1:14" x14ac:dyDescent="0.35">
      <c r="A5526">
        <v>226120</v>
      </c>
      <c r="B5526" t="s">
        <v>97</v>
      </c>
      <c r="C5526" t="s">
        <v>52</v>
      </c>
      <c r="D5526" t="s">
        <v>103</v>
      </c>
      <c r="E5526" t="s">
        <v>42</v>
      </c>
      <c r="F5526" t="s">
        <v>19</v>
      </c>
      <c r="G5526" s="10">
        <v>41548</v>
      </c>
      <c r="H5526" s="10">
        <v>41548</v>
      </c>
      <c r="I5526" t="s">
        <v>14</v>
      </c>
      <c r="J5526" t="s">
        <v>14</v>
      </c>
      <c r="K5526" t="str">
        <f>INDEX(State_Code_Name!B:B,MATCH(Consumer_Complaints!E5526,State_Code_Name!C:C,0))</f>
        <v>North Carolina</v>
      </c>
      <c r="L5526">
        <f t="shared" si="258"/>
        <v>0</v>
      </c>
      <c r="M5526">
        <f t="shared" si="259"/>
        <v>2013</v>
      </c>
      <c r="N5526" t="str">
        <f t="shared" si="260"/>
        <v>Q4</v>
      </c>
    </row>
    <row r="5527" spans="1:14" x14ac:dyDescent="0.35">
      <c r="A5527">
        <v>1851514</v>
      </c>
      <c r="B5527" t="s">
        <v>30</v>
      </c>
      <c r="C5527" t="s">
        <v>9</v>
      </c>
      <c r="D5527" t="s">
        <v>175</v>
      </c>
      <c r="E5527" t="s">
        <v>74</v>
      </c>
      <c r="F5527" t="s">
        <v>19</v>
      </c>
      <c r="G5527" s="10">
        <v>42457</v>
      </c>
      <c r="H5527" s="10">
        <v>42457</v>
      </c>
      <c r="I5527" t="s">
        <v>14</v>
      </c>
      <c r="J5527" t="s">
        <v>14</v>
      </c>
      <c r="K5527" t="str">
        <f>INDEX(State_Code_Name!B:B,MATCH(Consumer_Complaints!E5527,State_Code_Name!C:C,0))</f>
        <v>Tennessee</v>
      </c>
      <c r="L5527">
        <f t="shared" si="258"/>
        <v>0</v>
      </c>
      <c r="M5527">
        <f t="shared" si="259"/>
        <v>2016</v>
      </c>
      <c r="N5527" t="str">
        <f t="shared" si="260"/>
        <v>Q1</v>
      </c>
    </row>
    <row r="5528" spans="1:14" x14ac:dyDescent="0.35">
      <c r="A5528">
        <v>318804</v>
      </c>
      <c r="B5528" t="s">
        <v>11</v>
      </c>
      <c r="C5528" t="s">
        <v>26</v>
      </c>
      <c r="D5528" t="s">
        <v>27</v>
      </c>
      <c r="E5528" t="s">
        <v>25</v>
      </c>
      <c r="F5528" t="s">
        <v>19</v>
      </c>
      <c r="G5528" s="10">
        <v>41321</v>
      </c>
      <c r="H5528" s="10">
        <v>41324</v>
      </c>
      <c r="I5528" t="s">
        <v>14</v>
      </c>
      <c r="J5528" t="s">
        <v>15</v>
      </c>
      <c r="K5528" t="str">
        <f>INDEX(State_Code_Name!B:B,MATCH(Consumer_Complaints!E5528,State_Code_Name!C:C,0))</f>
        <v>Georgia</v>
      </c>
      <c r="L5528">
        <f t="shared" si="258"/>
        <v>3</v>
      </c>
      <c r="M5528">
        <f t="shared" si="259"/>
        <v>2013</v>
      </c>
      <c r="N5528" t="str">
        <f t="shared" si="260"/>
        <v>Q1</v>
      </c>
    </row>
    <row r="5529" spans="1:14" x14ac:dyDescent="0.35">
      <c r="A5529">
        <v>1557587</v>
      </c>
      <c r="B5529" t="s">
        <v>90</v>
      </c>
      <c r="C5529" t="s">
        <v>36</v>
      </c>
      <c r="D5529" t="s">
        <v>149</v>
      </c>
      <c r="E5529" t="s">
        <v>85</v>
      </c>
      <c r="F5529" t="s">
        <v>13</v>
      </c>
      <c r="G5529" s="10">
        <v>42256</v>
      </c>
      <c r="H5529" s="10">
        <v>42264</v>
      </c>
      <c r="I5529" t="s">
        <v>14</v>
      </c>
      <c r="J5529" t="s">
        <v>15</v>
      </c>
      <c r="K5529" t="str">
        <f>INDEX(State_Code_Name!B:B,MATCH(Consumer_Complaints!E5529,State_Code_Name!C:C,0))</f>
        <v>Wisconsin</v>
      </c>
      <c r="L5529">
        <f t="shared" si="258"/>
        <v>8</v>
      </c>
      <c r="M5529">
        <f t="shared" si="259"/>
        <v>2015</v>
      </c>
      <c r="N5529" t="str">
        <f t="shared" si="260"/>
        <v>Q3</v>
      </c>
    </row>
    <row r="5530" spans="1:14" x14ac:dyDescent="0.35">
      <c r="A5530">
        <v>1940138</v>
      </c>
      <c r="B5530" t="s">
        <v>163</v>
      </c>
      <c r="C5530" t="s">
        <v>26</v>
      </c>
      <c r="D5530" t="s">
        <v>27</v>
      </c>
      <c r="E5530" t="s">
        <v>25</v>
      </c>
      <c r="F5530" t="s">
        <v>19</v>
      </c>
      <c r="G5530" s="10">
        <v>42514</v>
      </c>
      <c r="H5530" s="10">
        <v>42516</v>
      </c>
      <c r="I5530" t="s">
        <v>14</v>
      </c>
      <c r="J5530" t="s">
        <v>15</v>
      </c>
      <c r="K5530" t="str">
        <f>INDEX(State_Code_Name!B:B,MATCH(Consumer_Complaints!E5530,State_Code_Name!C:C,0))</f>
        <v>Georgia</v>
      </c>
      <c r="L5530">
        <f t="shared" si="258"/>
        <v>2</v>
      </c>
      <c r="M5530">
        <f t="shared" si="259"/>
        <v>2016</v>
      </c>
      <c r="N5530" t="str">
        <f t="shared" si="260"/>
        <v>Q2</v>
      </c>
    </row>
    <row r="5531" spans="1:14" x14ac:dyDescent="0.35">
      <c r="A5531">
        <v>374285</v>
      </c>
      <c r="B5531" t="s">
        <v>81</v>
      </c>
      <c r="C5531" t="s">
        <v>36</v>
      </c>
      <c r="D5531" t="s">
        <v>80</v>
      </c>
      <c r="E5531" t="s">
        <v>18</v>
      </c>
      <c r="F5531" t="s">
        <v>305</v>
      </c>
      <c r="G5531" s="10">
        <v>41368</v>
      </c>
      <c r="H5531" s="10">
        <v>41382</v>
      </c>
      <c r="I5531" t="s">
        <v>14</v>
      </c>
      <c r="J5531" t="s">
        <v>15</v>
      </c>
      <c r="K5531" t="str">
        <f>INDEX(State_Code_Name!B:B,MATCH(Consumer_Complaints!E5531,State_Code_Name!C:C,0))</f>
        <v>California</v>
      </c>
      <c r="L5531">
        <f t="shared" si="258"/>
        <v>14</v>
      </c>
      <c r="M5531">
        <f t="shared" si="259"/>
        <v>2013</v>
      </c>
      <c r="N5531" t="str">
        <f t="shared" si="260"/>
        <v>Q2</v>
      </c>
    </row>
    <row r="5532" spans="1:14" x14ac:dyDescent="0.35">
      <c r="A5532">
        <v>769657</v>
      </c>
      <c r="B5532" t="s">
        <v>81</v>
      </c>
      <c r="C5532" t="s">
        <v>36</v>
      </c>
      <c r="D5532" t="s">
        <v>120</v>
      </c>
      <c r="E5532" t="s">
        <v>59</v>
      </c>
      <c r="F5532" t="s">
        <v>19</v>
      </c>
      <c r="G5532" s="10">
        <v>41718</v>
      </c>
      <c r="H5532" s="10">
        <v>41718</v>
      </c>
      <c r="I5532" t="s">
        <v>14</v>
      </c>
      <c r="J5532" t="s">
        <v>15</v>
      </c>
      <c r="K5532" t="str">
        <f>INDEX(State_Code_Name!B:B,MATCH(Consumer_Complaints!E5532,State_Code_Name!C:C,0))</f>
        <v>Illinois</v>
      </c>
      <c r="L5532">
        <f t="shared" si="258"/>
        <v>0</v>
      </c>
      <c r="M5532">
        <f t="shared" si="259"/>
        <v>2014</v>
      </c>
      <c r="N5532" t="str">
        <f t="shared" si="260"/>
        <v>Q1</v>
      </c>
    </row>
    <row r="5533" spans="1:14" x14ac:dyDescent="0.35">
      <c r="A5533">
        <v>1471604</v>
      </c>
      <c r="B5533" t="s">
        <v>81</v>
      </c>
      <c r="C5533" t="s">
        <v>36</v>
      </c>
      <c r="D5533" t="s">
        <v>37</v>
      </c>
      <c r="E5533" t="s">
        <v>35</v>
      </c>
      <c r="F5533" t="s">
        <v>19</v>
      </c>
      <c r="G5533" s="10">
        <v>42201</v>
      </c>
      <c r="H5533" s="10">
        <v>42201</v>
      </c>
      <c r="I5533" t="s">
        <v>14</v>
      </c>
      <c r="J5533" t="s">
        <v>15</v>
      </c>
      <c r="K5533" t="str">
        <f>INDEX(State_Code_Name!B:B,MATCH(Consumer_Complaints!E5533,State_Code_Name!C:C,0))</f>
        <v>Florida</v>
      </c>
      <c r="L5533">
        <f t="shared" si="258"/>
        <v>0</v>
      </c>
      <c r="M5533">
        <f t="shared" si="259"/>
        <v>2015</v>
      </c>
      <c r="N5533" t="str">
        <f t="shared" si="260"/>
        <v>Q3</v>
      </c>
    </row>
    <row r="5534" spans="1:14" x14ac:dyDescent="0.35">
      <c r="A5534">
        <v>649600</v>
      </c>
      <c r="B5534" t="s">
        <v>405</v>
      </c>
      <c r="C5534" t="s">
        <v>32</v>
      </c>
      <c r="D5534" t="s">
        <v>116</v>
      </c>
      <c r="E5534" t="s">
        <v>25</v>
      </c>
      <c r="F5534" t="s">
        <v>19</v>
      </c>
      <c r="G5534" s="10">
        <v>41638</v>
      </c>
      <c r="H5534" s="10">
        <v>41638</v>
      </c>
      <c r="I5534" t="s">
        <v>14</v>
      </c>
      <c r="J5534" t="s">
        <v>15</v>
      </c>
      <c r="K5534" t="str">
        <f>INDEX(State_Code_Name!B:B,MATCH(Consumer_Complaints!E5534,State_Code_Name!C:C,0))</f>
        <v>Georgia</v>
      </c>
      <c r="L5534">
        <f t="shared" si="258"/>
        <v>0</v>
      </c>
      <c r="M5534">
        <f t="shared" si="259"/>
        <v>2013</v>
      </c>
      <c r="N5534" t="str">
        <f t="shared" si="260"/>
        <v>Q4</v>
      </c>
    </row>
    <row r="5535" spans="1:14" x14ac:dyDescent="0.35">
      <c r="A5535">
        <v>1788624</v>
      </c>
      <c r="B5535" t="s">
        <v>11</v>
      </c>
      <c r="C5535" t="s">
        <v>16</v>
      </c>
      <c r="D5535" t="s">
        <v>24</v>
      </c>
      <c r="E5535" t="s">
        <v>186</v>
      </c>
      <c r="F5535" t="s">
        <v>13</v>
      </c>
      <c r="G5535" s="10">
        <v>42416</v>
      </c>
      <c r="H5535" s="10">
        <v>42416</v>
      </c>
      <c r="I5535" t="s">
        <v>14</v>
      </c>
      <c r="J5535" t="s">
        <v>15</v>
      </c>
      <c r="K5535" t="str">
        <f>INDEX(State_Code_Name!B:B,MATCH(Consumer_Complaints!E5535,State_Code_Name!C:C,0))</f>
        <v>Arkansas</v>
      </c>
      <c r="L5535">
        <f t="shared" si="258"/>
        <v>0</v>
      </c>
      <c r="M5535">
        <f t="shared" si="259"/>
        <v>2016</v>
      </c>
      <c r="N5535" t="str">
        <f t="shared" si="260"/>
        <v>Q1</v>
      </c>
    </row>
    <row r="5536" spans="1:14" x14ac:dyDescent="0.35">
      <c r="A5536">
        <v>596084</v>
      </c>
      <c r="B5536" t="s">
        <v>30</v>
      </c>
      <c r="C5536" t="s">
        <v>16</v>
      </c>
      <c r="D5536" t="s">
        <v>24</v>
      </c>
      <c r="E5536" t="s">
        <v>29</v>
      </c>
      <c r="F5536" t="s">
        <v>19</v>
      </c>
      <c r="G5536" s="10">
        <v>41591</v>
      </c>
      <c r="H5536" s="10">
        <v>41591</v>
      </c>
      <c r="I5536" t="s">
        <v>14</v>
      </c>
      <c r="J5536" t="s">
        <v>15</v>
      </c>
      <c r="K5536" t="str">
        <f>INDEX(State_Code_Name!B:B,MATCH(Consumer_Complaints!E5536,State_Code_Name!C:C,0))</f>
        <v>Connecticut</v>
      </c>
      <c r="L5536">
        <f t="shared" si="258"/>
        <v>0</v>
      </c>
      <c r="M5536">
        <f t="shared" si="259"/>
        <v>2013</v>
      </c>
      <c r="N5536" t="str">
        <f t="shared" si="260"/>
        <v>Q4</v>
      </c>
    </row>
    <row r="5537" spans="1:14" x14ac:dyDescent="0.35">
      <c r="A5537">
        <v>430037</v>
      </c>
      <c r="B5537" t="s">
        <v>63</v>
      </c>
      <c r="C5537" t="s">
        <v>61</v>
      </c>
      <c r="D5537" t="s">
        <v>62</v>
      </c>
      <c r="E5537" t="s">
        <v>25</v>
      </c>
      <c r="F5537" t="s">
        <v>19</v>
      </c>
      <c r="G5537" s="10">
        <v>41614</v>
      </c>
      <c r="H5537" s="10">
        <v>41614</v>
      </c>
      <c r="I5537" t="s">
        <v>14</v>
      </c>
      <c r="J5537" t="s">
        <v>15</v>
      </c>
      <c r="K5537" t="str">
        <f>INDEX(State_Code_Name!B:B,MATCH(Consumer_Complaints!E5537,State_Code_Name!C:C,0))</f>
        <v>Georgia</v>
      </c>
      <c r="L5537">
        <f t="shared" si="258"/>
        <v>0</v>
      </c>
      <c r="M5537">
        <f t="shared" si="259"/>
        <v>2013</v>
      </c>
      <c r="N5537" t="str">
        <f t="shared" si="260"/>
        <v>Q4</v>
      </c>
    </row>
    <row r="5538" spans="1:14" x14ac:dyDescent="0.35">
      <c r="A5538">
        <v>1741064</v>
      </c>
      <c r="B5538" t="s">
        <v>105</v>
      </c>
      <c r="C5538" t="s">
        <v>32</v>
      </c>
      <c r="D5538" t="s">
        <v>104</v>
      </c>
      <c r="E5538" t="s">
        <v>31</v>
      </c>
      <c r="F5538" t="s">
        <v>19</v>
      </c>
      <c r="G5538" s="10">
        <v>42383</v>
      </c>
      <c r="H5538" s="10">
        <v>42383</v>
      </c>
      <c r="I5538" t="s">
        <v>14</v>
      </c>
      <c r="J5538" t="s">
        <v>15</v>
      </c>
      <c r="K5538" t="str">
        <f>INDEX(State_Code_Name!B:B,MATCH(Consumer_Complaints!E5538,State_Code_Name!C:C,0))</f>
        <v>Texas</v>
      </c>
      <c r="L5538">
        <f t="shared" si="258"/>
        <v>0</v>
      </c>
      <c r="M5538">
        <f t="shared" si="259"/>
        <v>2016</v>
      </c>
      <c r="N5538" t="str">
        <f t="shared" si="260"/>
        <v>Q1</v>
      </c>
    </row>
    <row r="5539" spans="1:14" x14ac:dyDescent="0.35">
      <c r="A5539">
        <v>574537</v>
      </c>
      <c r="B5539" t="s">
        <v>58</v>
      </c>
      <c r="C5539" t="s">
        <v>26</v>
      </c>
      <c r="D5539" t="s">
        <v>27</v>
      </c>
      <c r="E5539" t="s">
        <v>115</v>
      </c>
      <c r="F5539" t="s">
        <v>19</v>
      </c>
      <c r="G5539" s="10">
        <v>41575</v>
      </c>
      <c r="H5539" s="10">
        <v>41575</v>
      </c>
      <c r="I5539" t="s">
        <v>14</v>
      </c>
      <c r="J5539" t="s">
        <v>15</v>
      </c>
      <c r="K5539" t="str">
        <f>INDEX(State_Code_Name!B:B,MATCH(Consumer_Complaints!E5539,State_Code_Name!C:C,0))</f>
        <v>Iowa</v>
      </c>
      <c r="L5539">
        <f t="shared" si="258"/>
        <v>0</v>
      </c>
      <c r="M5539">
        <f t="shared" si="259"/>
        <v>2013</v>
      </c>
      <c r="N5539" t="str">
        <f t="shared" si="260"/>
        <v>Q4</v>
      </c>
    </row>
    <row r="5540" spans="1:14" x14ac:dyDescent="0.35">
      <c r="A5540">
        <v>684184</v>
      </c>
      <c r="B5540" t="s">
        <v>102</v>
      </c>
      <c r="C5540" t="s">
        <v>32</v>
      </c>
      <c r="D5540" t="s">
        <v>161</v>
      </c>
      <c r="E5540" t="s">
        <v>100</v>
      </c>
      <c r="F5540" t="s">
        <v>13</v>
      </c>
      <c r="G5540" s="10">
        <v>41663</v>
      </c>
      <c r="H5540" s="10">
        <v>41700</v>
      </c>
      <c r="I5540" t="s">
        <v>14</v>
      </c>
      <c r="J5540" t="s">
        <v>15</v>
      </c>
      <c r="K5540" t="str">
        <f>INDEX(State_Code_Name!B:B,MATCH(Consumer_Complaints!E5540,State_Code_Name!C:C,0))</f>
        <v>Arizona</v>
      </c>
      <c r="L5540">
        <f t="shared" si="258"/>
        <v>37</v>
      </c>
      <c r="M5540">
        <f t="shared" si="259"/>
        <v>2014</v>
      </c>
      <c r="N5540" t="str">
        <f t="shared" si="260"/>
        <v>Q1</v>
      </c>
    </row>
    <row r="5541" spans="1:14" x14ac:dyDescent="0.35">
      <c r="A5541">
        <v>1709166</v>
      </c>
      <c r="B5541" t="s">
        <v>940</v>
      </c>
      <c r="C5541" t="s">
        <v>172</v>
      </c>
      <c r="D5541" t="s">
        <v>190</v>
      </c>
      <c r="E5541" t="s">
        <v>18</v>
      </c>
      <c r="F5541" t="s">
        <v>19</v>
      </c>
      <c r="G5541" s="10">
        <v>42356</v>
      </c>
      <c r="H5541" s="10">
        <v>42359</v>
      </c>
      <c r="I5541" t="s">
        <v>14</v>
      </c>
      <c r="J5541" t="s">
        <v>15</v>
      </c>
      <c r="K5541" t="str">
        <f>INDEX(State_Code_Name!B:B,MATCH(Consumer_Complaints!E5541,State_Code_Name!C:C,0))</f>
        <v>California</v>
      </c>
      <c r="L5541">
        <f t="shared" si="258"/>
        <v>3</v>
      </c>
      <c r="M5541">
        <f t="shared" si="259"/>
        <v>2015</v>
      </c>
      <c r="N5541" t="str">
        <f t="shared" si="260"/>
        <v>Q4</v>
      </c>
    </row>
    <row r="5542" spans="1:14" x14ac:dyDescent="0.35">
      <c r="A5542">
        <v>1334810</v>
      </c>
      <c r="B5542" t="s">
        <v>81</v>
      </c>
      <c r="C5542" t="s">
        <v>9</v>
      </c>
      <c r="D5542" t="s">
        <v>10</v>
      </c>
      <c r="E5542" t="s">
        <v>31</v>
      </c>
      <c r="F5542" t="s">
        <v>57</v>
      </c>
      <c r="G5542" s="10">
        <v>42111</v>
      </c>
      <c r="H5542" s="10">
        <v>42114</v>
      </c>
      <c r="I5542" t="s">
        <v>14</v>
      </c>
      <c r="J5542" t="s">
        <v>15</v>
      </c>
      <c r="K5542" t="str">
        <f>INDEX(State_Code_Name!B:B,MATCH(Consumer_Complaints!E5542,State_Code_Name!C:C,0))</f>
        <v>Texas</v>
      </c>
      <c r="L5542">
        <f t="shared" si="258"/>
        <v>3</v>
      </c>
      <c r="M5542">
        <f t="shared" si="259"/>
        <v>2015</v>
      </c>
      <c r="N5542" t="str">
        <f t="shared" si="260"/>
        <v>Q2</v>
      </c>
    </row>
    <row r="5543" spans="1:14" x14ac:dyDescent="0.35">
      <c r="A5543">
        <v>2075600</v>
      </c>
      <c r="B5543" t="s">
        <v>716</v>
      </c>
      <c r="C5543" t="s">
        <v>32</v>
      </c>
      <c r="D5543" t="s">
        <v>41</v>
      </c>
      <c r="E5543" t="s">
        <v>22</v>
      </c>
      <c r="F5543" t="s">
        <v>57</v>
      </c>
      <c r="G5543" s="10">
        <v>42604</v>
      </c>
      <c r="H5543" s="10">
        <v>42607</v>
      </c>
      <c r="I5543" t="s">
        <v>14</v>
      </c>
      <c r="J5543" t="s">
        <v>15</v>
      </c>
      <c r="K5543" t="str">
        <f>INDEX(State_Code_Name!B:B,MATCH(Consumer_Complaints!E5543,State_Code_Name!C:C,0))</f>
        <v>New York</v>
      </c>
      <c r="L5543">
        <f t="shared" si="258"/>
        <v>3</v>
      </c>
      <c r="M5543">
        <f t="shared" si="259"/>
        <v>2016</v>
      </c>
      <c r="N5543" t="str">
        <f t="shared" si="260"/>
        <v>Q3</v>
      </c>
    </row>
    <row r="5544" spans="1:14" x14ac:dyDescent="0.35">
      <c r="A5544">
        <v>1667126</v>
      </c>
      <c r="B5544" t="s">
        <v>43</v>
      </c>
      <c r="C5544" t="s">
        <v>36</v>
      </c>
      <c r="D5544" t="s">
        <v>202</v>
      </c>
      <c r="E5544" t="s">
        <v>18</v>
      </c>
      <c r="F5544" t="s">
        <v>19</v>
      </c>
      <c r="G5544" s="10">
        <v>42330</v>
      </c>
      <c r="H5544" s="10">
        <v>42330</v>
      </c>
      <c r="I5544" t="s">
        <v>14</v>
      </c>
      <c r="J5544" t="s">
        <v>15</v>
      </c>
      <c r="K5544" t="str">
        <f>INDEX(State_Code_Name!B:B,MATCH(Consumer_Complaints!E5544,State_Code_Name!C:C,0))</f>
        <v>California</v>
      </c>
      <c r="L5544">
        <f t="shared" si="258"/>
        <v>0</v>
      </c>
      <c r="M5544">
        <f t="shared" si="259"/>
        <v>2015</v>
      </c>
      <c r="N5544" t="str">
        <f t="shared" si="260"/>
        <v>Q4</v>
      </c>
    </row>
    <row r="5545" spans="1:14" x14ac:dyDescent="0.35">
      <c r="A5545">
        <v>738852</v>
      </c>
      <c r="B5545" t="s">
        <v>47</v>
      </c>
      <c r="C5545" t="s">
        <v>26</v>
      </c>
      <c r="D5545" t="s">
        <v>27</v>
      </c>
      <c r="E5545" t="s">
        <v>158</v>
      </c>
      <c r="F5545" t="s">
        <v>19</v>
      </c>
      <c r="G5545" s="10">
        <v>41642</v>
      </c>
      <c r="H5545" s="10">
        <v>41642</v>
      </c>
      <c r="I5545" t="s">
        <v>14</v>
      </c>
      <c r="J5545" t="s">
        <v>15</v>
      </c>
      <c r="K5545" t="str">
        <f>INDEX(State_Code_Name!B:B,MATCH(Consumer_Complaints!E5545,State_Code_Name!C:C,0))</f>
        <v>New Mexico</v>
      </c>
      <c r="L5545">
        <f t="shared" si="258"/>
        <v>0</v>
      </c>
      <c r="M5545">
        <f t="shared" si="259"/>
        <v>2014</v>
      </c>
      <c r="N5545" t="str">
        <f t="shared" si="260"/>
        <v>Q1</v>
      </c>
    </row>
    <row r="5546" spans="1:14" x14ac:dyDescent="0.35">
      <c r="A5546">
        <v>1212480</v>
      </c>
      <c r="B5546" t="s">
        <v>11</v>
      </c>
      <c r="C5546" t="s">
        <v>16</v>
      </c>
      <c r="D5546" t="s">
        <v>20</v>
      </c>
      <c r="E5546" t="s">
        <v>46</v>
      </c>
      <c r="F5546" t="s">
        <v>13</v>
      </c>
      <c r="G5546" s="10">
        <v>42031</v>
      </c>
      <c r="H5546" s="10">
        <v>42032</v>
      </c>
      <c r="I5546" t="s">
        <v>14</v>
      </c>
      <c r="J5546" t="s">
        <v>14</v>
      </c>
      <c r="K5546" t="str">
        <f>INDEX(State_Code_Name!B:B,MATCH(Consumer_Complaints!E5546,State_Code_Name!C:C,0))</f>
        <v>Pennsylvania</v>
      </c>
      <c r="L5546">
        <f t="shared" si="258"/>
        <v>1</v>
      </c>
      <c r="M5546">
        <f t="shared" si="259"/>
        <v>2015</v>
      </c>
      <c r="N5546" t="str">
        <f t="shared" si="260"/>
        <v>Q1</v>
      </c>
    </row>
    <row r="5547" spans="1:14" x14ac:dyDescent="0.35">
      <c r="A5547">
        <v>1019910</v>
      </c>
      <c r="B5547" t="s">
        <v>458</v>
      </c>
      <c r="C5547" t="s">
        <v>9</v>
      </c>
      <c r="D5547" t="s">
        <v>10</v>
      </c>
      <c r="E5547" t="s">
        <v>31</v>
      </c>
      <c r="F5547" t="s">
        <v>19</v>
      </c>
      <c r="G5547" s="10">
        <v>41891</v>
      </c>
      <c r="H5547" s="10">
        <v>41952</v>
      </c>
      <c r="I5547" t="s">
        <v>14</v>
      </c>
      <c r="J5547" t="s">
        <v>15</v>
      </c>
      <c r="K5547" t="str">
        <f>INDEX(State_Code_Name!B:B,MATCH(Consumer_Complaints!E5547,State_Code_Name!C:C,0))</f>
        <v>Texas</v>
      </c>
      <c r="L5547">
        <f t="shared" si="258"/>
        <v>61</v>
      </c>
      <c r="M5547">
        <f t="shared" si="259"/>
        <v>2014</v>
      </c>
      <c r="N5547" t="str">
        <f t="shared" si="260"/>
        <v>Q3</v>
      </c>
    </row>
    <row r="5548" spans="1:14" x14ac:dyDescent="0.35">
      <c r="A5548">
        <v>388318</v>
      </c>
      <c r="B5548" t="s">
        <v>43</v>
      </c>
      <c r="C5548" t="s">
        <v>26</v>
      </c>
      <c r="D5548" t="s">
        <v>27</v>
      </c>
      <c r="E5548" t="s">
        <v>101</v>
      </c>
      <c r="F5548" t="s">
        <v>13</v>
      </c>
      <c r="G5548" s="10">
        <v>41386</v>
      </c>
      <c r="H5548" s="10">
        <v>41387</v>
      </c>
      <c r="I5548" t="s">
        <v>14</v>
      </c>
      <c r="J5548" t="s">
        <v>15</v>
      </c>
      <c r="K5548" t="str">
        <f>INDEX(State_Code_Name!B:B,MATCH(Consumer_Complaints!E5548,State_Code_Name!C:C,0))</f>
        <v>Delaware</v>
      </c>
      <c r="L5548">
        <f t="shared" si="258"/>
        <v>1</v>
      </c>
      <c r="M5548">
        <f t="shared" si="259"/>
        <v>2013</v>
      </c>
      <c r="N5548" t="str">
        <f t="shared" si="260"/>
        <v>Q2</v>
      </c>
    </row>
    <row r="5549" spans="1:14" x14ac:dyDescent="0.35">
      <c r="A5549">
        <v>503150</v>
      </c>
      <c r="B5549" t="s">
        <v>11</v>
      </c>
      <c r="C5549" t="s">
        <v>26</v>
      </c>
      <c r="D5549" t="s">
        <v>27</v>
      </c>
      <c r="E5549" t="s">
        <v>51</v>
      </c>
      <c r="F5549" t="s">
        <v>305</v>
      </c>
      <c r="G5549" s="10">
        <v>41509</v>
      </c>
      <c r="H5549" s="10">
        <v>41513</v>
      </c>
      <c r="I5549" t="s">
        <v>14</v>
      </c>
      <c r="J5549" t="s">
        <v>15</v>
      </c>
      <c r="K5549" t="str">
        <f>INDEX(State_Code_Name!B:B,MATCH(Consumer_Complaints!E5549,State_Code_Name!C:C,0))</f>
        <v>Washington</v>
      </c>
      <c r="L5549">
        <f t="shared" si="258"/>
        <v>4</v>
      </c>
      <c r="M5549">
        <f t="shared" si="259"/>
        <v>2013</v>
      </c>
      <c r="N5549" t="str">
        <f t="shared" si="260"/>
        <v>Q3</v>
      </c>
    </row>
    <row r="5550" spans="1:14" x14ac:dyDescent="0.35">
      <c r="A5550">
        <v>2072848</v>
      </c>
      <c r="B5550" t="s">
        <v>38</v>
      </c>
      <c r="C5550" t="s">
        <v>36</v>
      </c>
      <c r="D5550" t="s">
        <v>99</v>
      </c>
      <c r="E5550" t="s">
        <v>18</v>
      </c>
      <c r="F5550" t="s">
        <v>305</v>
      </c>
      <c r="G5550" s="10">
        <v>42601</v>
      </c>
      <c r="H5550" s="10">
        <v>42605</v>
      </c>
      <c r="I5550" t="s">
        <v>14</v>
      </c>
      <c r="J5550" t="s">
        <v>15</v>
      </c>
      <c r="K5550" t="str">
        <f>INDEX(State_Code_Name!B:B,MATCH(Consumer_Complaints!E5550,State_Code_Name!C:C,0))</f>
        <v>California</v>
      </c>
      <c r="L5550">
        <f t="shared" si="258"/>
        <v>4</v>
      </c>
      <c r="M5550">
        <f t="shared" si="259"/>
        <v>2016</v>
      </c>
      <c r="N5550" t="str">
        <f t="shared" si="260"/>
        <v>Q3</v>
      </c>
    </row>
    <row r="5551" spans="1:14" x14ac:dyDescent="0.35">
      <c r="A5551">
        <v>724815</v>
      </c>
      <c r="B5551" t="s">
        <v>38</v>
      </c>
      <c r="C5551" t="s">
        <v>16</v>
      </c>
      <c r="D5551" t="s">
        <v>24</v>
      </c>
      <c r="E5551" t="s">
        <v>59</v>
      </c>
      <c r="F5551" t="s">
        <v>305</v>
      </c>
      <c r="G5551" s="10">
        <v>41691</v>
      </c>
      <c r="H5551" s="10">
        <v>41695</v>
      </c>
      <c r="I5551" t="s">
        <v>14</v>
      </c>
      <c r="J5551" t="s">
        <v>15</v>
      </c>
      <c r="K5551" t="str">
        <f>INDEX(State_Code_Name!B:B,MATCH(Consumer_Complaints!E5551,State_Code_Name!C:C,0))</f>
        <v>Illinois</v>
      </c>
      <c r="L5551">
        <f t="shared" si="258"/>
        <v>4</v>
      </c>
      <c r="M5551">
        <f t="shared" si="259"/>
        <v>2014</v>
      </c>
      <c r="N5551" t="str">
        <f t="shared" si="260"/>
        <v>Q1</v>
      </c>
    </row>
    <row r="5552" spans="1:14" x14ac:dyDescent="0.35">
      <c r="A5552">
        <v>1750681</v>
      </c>
      <c r="B5552" t="s">
        <v>30</v>
      </c>
      <c r="C5552" t="s">
        <v>36</v>
      </c>
      <c r="D5552" t="s">
        <v>145</v>
      </c>
      <c r="E5552" t="s">
        <v>25</v>
      </c>
      <c r="F5552" t="s">
        <v>57</v>
      </c>
      <c r="G5552" s="10">
        <v>42389</v>
      </c>
      <c r="H5552" s="10">
        <v>42425</v>
      </c>
      <c r="I5552" t="s">
        <v>14</v>
      </c>
      <c r="J5552" t="s">
        <v>15</v>
      </c>
      <c r="K5552" t="str">
        <f>INDEX(State_Code_Name!B:B,MATCH(Consumer_Complaints!E5552,State_Code_Name!C:C,0))</f>
        <v>Georgia</v>
      </c>
      <c r="L5552">
        <f t="shared" si="258"/>
        <v>36</v>
      </c>
      <c r="M5552">
        <f t="shared" si="259"/>
        <v>2016</v>
      </c>
      <c r="N5552" t="str">
        <f t="shared" si="260"/>
        <v>Q1</v>
      </c>
    </row>
    <row r="5553" spans="1:14" x14ac:dyDescent="0.35">
      <c r="A5553">
        <v>910125</v>
      </c>
      <c r="B5553" t="s">
        <v>63</v>
      </c>
      <c r="C5553" t="s">
        <v>32</v>
      </c>
      <c r="D5553" t="s">
        <v>116</v>
      </c>
      <c r="E5553" t="s">
        <v>18</v>
      </c>
      <c r="F5553" t="s">
        <v>19</v>
      </c>
      <c r="G5553" s="10">
        <v>41815</v>
      </c>
      <c r="H5553" s="10">
        <v>41815</v>
      </c>
      <c r="I5553" t="s">
        <v>14</v>
      </c>
      <c r="J5553" t="s">
        <v>14</v>
      </c>
      <c r="K5553" t="str">
        <f>INDEX(State_Code_Name!B:B,MATCH(Consumer_Complaints!E5553,State_Code_Name!C:C,0))</f>
        <v>California</v>
      </c>
      <c r="L5553">
        <f t="shared" si="258"/>
        <v>0</v>
      </c>
      <c r="M5553">
        <f t="shared" si="259"/>
        <v>2014</v>
      </c>
      <c r="N5553" t="str">
        <f t="shared" si="260"/>
        <v>Q2</v>
      </c>
    </row>
    <row r="5554" spans="1:14" x14ac:dyDescent="0.35">
      <c r="A5554">
        <v>1170121</v>
      </c>
      <c r="B5554" t="s">
        <v>452</v>
      </c>
      <c r="C5554" t="s">
        <v>32</v>
      </c>
      <c r="D5554" t="s">
        <v>41</v>
      </c>
      <c r="E5554" t="s">
        <v>39</v>
      </c>
      <c r="F5554" t="s">
        <v>19</v>
      </c>
      <c r="G5554" s="10">
        <v>41997</v>
      </c>
      <c r="H5554" s="10">
        <v>42004</v>
      </c>
      <c r="I5554" t="s">
        <v>14</v>
      </c>
      <c r="J5554" t="s">
        <v>15</v>
      </c>
      <c r="K5554" t="str">
        <f>INDEX(State_Code_Name!B:B,MATCH(Consumer_Complaints!E5554,State_Code_Name!C:C,0))</f>
        <v>Ohio</v>
      </c>
      <c r="L5554">
        <f t="shared" si="258"/>
        <v>7</v>
      </c>
      <c r="M5554">
        <f t="shared" si="259"/>
        <v>2014</v>
      </c>
      <c r="N5554" t="str">
        <f t="shared" si="260"/>
        <v>Q4</v>
      </c>
    </row>
    <row r="5555" spans="1:14" x14ac:dyDescent="0.35">
      <c r="A5555">
        <v>900298</v>
      </c>
      <c r="B5555" t="s">
        <v>240</v>
      </c>
      <c r="C5555" t="s">
        <v>61</v>
      </c>
      <c r="D5555" t="s">
        <v>459</v>
      </c>
      <c r="E5555" t="s">
        <v>59</v>
      </c>
      <c r="F5555" t="s">
        <v>19</v>
      </c>
      <c r="G5555" s="10">
        <v>41808</v>
      </c>
      <c r="H5555" s="10">
        <v>41808</v>
      </c>
      <c r="I5555" t="s">
        <v>14</v>
      </c>
      <c r="J5555" t="s">
        <v>15</v>
      </c>
      <c r="K5555" t="str">
        <f>INDEX(State_Code_Name!B:B,MATCH(Consumer_Complaints!E5555,State_Code_Name!C:C,0))</f>
        <v>Illinois</v>
      </c>
      <c r="L5555">
        <f t="shared" si="258"/>
        <v>0</v>
      </c>
      <c r="M5555">
        <f t="shared" si="259"/>
        <v>2014</v>
      </c>
      <c r="N5555" t="str">
        <f t="shared" si="260"/>
        <v>Q2</v>
      </c>
    </row>
    <row r="5556" spans="1:14" x14ac:dyDescent="0.35">
      <c r="A5556">
        <v>1022539</v>
      </c>
      <c r="B5556" t="s">
        <v>434</v>
      </c>
      <c r="C5556" t="s">
        <v>531</v>
      </c>
      <c r="D5556" t="s">
        <v>544</v>
      </c>
      <c r="E5556" t="s">
        <v>35</v>
      </c>
      <c r="F5556" t="s">
        <v>19</v>
      </c>
      <c r="G5556" s="10">
        <v>41921</v>
      </c>
      <c r="H5556" s="10">
        <v>41921</v>
      </c>
      <c r="I5556" t="s">
        <v>14</v>
      </c>
      <c r="J5556" t="s">
        <v>15</v>
      </c>
      <c r="K5556" t="str">
        <f>INDEX(State_Code_Name!B:B,MATCH(Consumer_Complaints!E5556,State_Code_Name!C:C,0))</f>
        <v>Florida</v>
      </c>
      <c r="L5556">
        <f t="shared" si="258"/>
        <v>0</v>
      </c>
      <c r="M5556">
        <f t="shared" si="259"/>
        <v>2014</v>
      </c>
      <c r="N5556" t="str">
        <f t="shared" si="260"/>
        <v>Q4</v>
      </c>
    </row>
    <row r="5557" spans="1:14" x14ac:dyDescent="0.35">
      <c r="A5557">
        <v>635124</v>
      </c>
      <c r="B5557" t="s">
        <v>30</v>
      </c>
      <c r="C5557" t="s">
        <v>36</v>
      </c>
      <c r="D5557" t="s">
        <v>84</v>
      </c>
      <c r="E5557" t="s">
        <v>31</v>
      </c>
      <c r="F5557" t="s">
        <v>19</v>
      </c>
      <c r="G5557" s="10">
        <v>41624</v>
      </c>
      <c r="H5557" s="10">
        <v>41624</v>
      </c>
      <c r="I5557" t="s">
        <v>14</v>
      </c>
      <c r="J5557" t="s">
        <v>15</v>
      </c>
      <c r="K5557" t="str">
        <f>INDEX(State_Code_Name!B:B,MATCH(Consumer_Complaints!E5557,State_Code_Name!C:C,0))</f>
        <v>Texas</v>
      </c>
      <c r="L5557">
        <f t="shared" si="258"/>
        <v>0</v>
      </c>
      <c r="M5557">
        <f t="shared" si="259"/>
        <v>2013</v>
      </c>
      <c r="N5557" t="str">
        <f t="shared" si="260"/>
        <v>Q4</v>
      </c>
    </row>
    <row r="5558" spans="1:14" x14ac:dyDescent="0.35">
      <c r="A5558">
        <v>1034308</v>
      </c>
      <c r="B5558" t="s">
        <v>661</v>
      </c>
      <c r="C5558" t="s">
        <v>32</v>
      </c>
      <c r="D5558" t="s">
        <v>116</v>
      </c>
      <c r="E5558" t="s">
        <v>46</v>
      </c>
      <c r="F5558" t="s">
        <v>19</v>
      </c>
      <c r="G5558" s="10">
        <v>41900</v>
      </c>
      <c r="H5558" s="10">
        <v>41901</v>
      </c>
      <c r="I5558" t="s">
        <v>14</v>
      </c>
      <c r="J5558" t="s">
        <v>15</v>
      </c>
      <c r="K5558" t="str">
        <f>INDEX(State_Code_Name!B:B,MATCH(Consumer_Complaints!E5558,State_Code_Name!C:C,0))</f>
        <v>Pennsylvania</v>
      </c>
      <c r="L5558">
        <f t="shared" si="258"/>
        <v>1</v>
      </c>
      <c r="M5558">
        <f t="shared" si="259"/>
        <v>2014</v>
      </c>
      <c r="N5558" t="str">
        <f t="shared" si="260"/>
        <v>Q3</v>
      </c>
    </row>
    <row r="5559" spans="1:14" x14ac:dyDescent="0.35">
      <c r="A5559">
        <v>904095</v>
      </c>
      <c r="B5559" t="s">
        <v>393</v>
      </c>
      <c r="C5559" t="s">
        <v>32</v>
      </c>
      <c r="D5559" t="s">
        <v>44</v>
      </c>
      <c r="E5559" t="s">
        <v>176</v>
      </c>
      <c r="F5559" t="s">
        <v>13</v>
      </c>
      <c r="G5559" s="10">
        <v>41810</v>
      </c>
      <c r="H5559" s="10">
        <v>41858</v>
      </c>
      <c r="I5559" t="s">
        <v>14</v>
      </c>
      <c r="J5559" t="s">
        <v>15</v>
      </c>
      <c r="K5559" t="str">
        <f>INDEX(State_Code_Name!B:B,MATCH(Consumer_Complaints!E5559,State_Code_Name!C:C,0))</f>
        <v>District of Columbia</v>
      </c>
      <c r="L5559">
        <f t="shared" si="258"/>
        <v>48</v>
      </c>
      <c r="M5559">
        <f t="shared" si="259"/>
        <v>2014</v>
      </c>
      <c r="N5559" t="str">
        <f t="shared" si="260"/>
        <v>Q2</v>
      </c>
    </row>
    <row r="5560" spans="1:14" x14ac:dyDescent="0.35">
      <c r="A5560">
        <v>1433697</v>
      </c>
      <c r="B5560" t="s">
        <v>839</v>
      </c>
      <c r="C5560" t="s">
        <v>531</v>
      </c>
      <c r="D5560" t="s">
        <v>646</v>
      </c>
      <c r="E5560" t="s">
        <v>79</v>
      </c>
      <c r="F5560" t="s">
        <v>19</v>
      </c>
      <c r="G5560" s="10">
        <v>42178</v>
      </c>
      <c r="H5560" s="10">
        <v>42178</v>
      </c>
      <c r="I5560" t="s">
        <v>14</v>
      </c>
      <c r="J5560" t="s">
        <v>14</v>
      </c>
      <c r="K5560" t="str">
        <f>INDEX(State_Code_Name!B:B,MATCH(Consumer_Complaints!E5560,State_Code_Name!C:C,0))</f>
        <v>Minnesota</v>
      </c>
      <c r="L5560">
        <f t="shared" si="258"/>
        <v>0</v>
      </c>
      <c r="M5560">
        <f t="shared" si="259"/>
        <v>2015</v>
      </c>
      <c r="N5560" t="str">
        <f t="shared" si="260"/>
        <v>Q2</v>
      </c>
    </row>
    <row r="5561" spans="1:14" x14ac:dyDescent="0.35">
      <c r="A5561">
        <v>1588185</v>
      </c>
      <c r="B5561" t="s">
        <v>43</v>
      </c>
      <c r="C5561" t="s">
        <v>32</v>
      </c>
      <c r="D5561" t="s">
        <v>104</v>
      </c>
      <c r="E5561" t="s">
        <v>59</v>
      </c>
      <c r="F5561" t="s">
        <v>19</v>
      </c>
      <c r="G5561" s="10">
        <v>42014</v>
      </c>
      <c r="H5561" s="10">
        <v>42014</v>
      </c>
      <c r="I5561" t="s">
        <v>14</v>
      </c>
      <c r="J5561" t="s">
        <v>15</v>
      </c>
      <c r="K5561" t="str">
        <f>INDEX(State_Code_Name!B:B,MATCH(Consumer_Complaints!E5561,State_Code_Name!C:C,0))</f>
        <v>Illinois</v>
      </c>
      <c r="L5561">
        <f t="shared" si="258"/>
        <v>0</v>
      </c>
      <c r="M5561">
        <f t="shared" si="259"/>
        <v>2015</v>
      </c>
      <c r="N5561" t="str">
        <f t="shared" si="260"/>
        <v>Q1</v>
      </c>
    </row>
    <row r="5562" spans="1:14" x14ac:dyDescent="0.35">
      <c r="A5562">
        <v>889706</v>
      </c>
      <c r="B5562" t="s">
        <v>102</v>
      </c>
      <c r="C5562" t="s">
        <v>32</v>
      </c>
      <c r="D5562" t="s">
        <v>116</v>
      </c>
      <c r="E5562" t="s">
        <v>22</v>
      </c>
      <c r="F5562" t="s">
        <v>19</v>
      </c>
      <c r="G5562" s="10">
        <v>41949</v>
      </c>
      <c r="H5562" s="10">
        <v>41949</v>
      </c>
      <c r="I5562" t="s">
        <v>14</v>
      </c>
      <c r="J5562" t="s">
        <v>15</v>
      </c>
      <c r="K5562" t="str">
        <f>INDEX(State_Code_Name!B:B,MATCH(Consumer_Complaints!E5562,State_Code_Name!C:C,0))</f>
        <v>New York</v>
      </c>
      <c r="L5562">
        <f t="shared" si="258"/>
        <v>0</v>
      </c>
      <c r="M5562">
        <f t="shared" si="259"/>
        <v>2014</v>
      </c>
      <c r="N5562" t="str">
        <f t="shared" si="260"/>
        <v>Q4</v>
      </c>
    </row>
    <row r="5563" spans="1:14" x14ac:dyDescent="0.35">
      <c r="A5563">
        <v>722035</v>
      </c>
      <c r="B5563" t="s">
        <v>268</v>
      </c>
      <c r="C5563" t="s">
        <v>32</v>
      </c>
      <c r="D5563" t="s">
        <v>44</v>
      </c>
      <c r="E5563" t="s">
        <v>31</v>
      </c>
      <c r="F5563" t="s">
        <v>19</v>
      </c>
      <c r="G5563" s="10">
        <v>41689</v>
      </c>
      <c r="H5563" s="10">
        <v>41689</v>
      </c>
      <c r="I5563" t="s">
        <v>14</v>
      </c>
      <c r="J5563" t="s">
        <v>14</v>
      </c>
      <c r="K5563" t="str">
        <f>INDEX(State_Code_Name!B:B,MATCH(Consumer_Complaints!E5563,State_Code_Name!C:C,0))</f>
        <v>Texas</v>
      </c>
      <c r="L5563">
        <f t="shared" si="258"/>
        <v>0</v>
      </c>
      <c r="M5563">
        <f t="shared" si="259"/>
        <v>2014</v>
      </c>
      <c r="N5563" t="str">
        <f t="shared" si="260"/>
        <v>Q1</v>
      </c>
    </row>
    <row r="5564" spans="1:14" x14ac:dyDescent="0.35">
      <c r="A5564">
        <v>1357851</v>
      </c>
      <c r="B5564" t="s">
        <v>177</v>
      </c>
      <c r="C5564" t="s">
        <v>32</v>
      </c>
      <c r="D5564" t="s">
        <v>41</v>
      </c>
      <c r="E5564" t="s">
        <v>31</v>
      </c>
      <c r="F5564" t="s">
        <v>19</v>
      </c>
      <c r="G5564" s="10">
        <v>42040</v>
      </c>
      <c r="H5564" s="10">
        <v>42040</v>
      </c>
      <c r="I5564" t="s">
        <v>14</v>
      </c>
      <c r="J5564" t="s">
        <v>14</v>
      </c>
      <c r="K5564" t="str">
        <f>INDEX(State_Code_Name!B:B,MATCH(Consumer_Complaints!E5564,State_Code_Name!C:C,0))</f>
        <v>Texas</v>
      </c>
      <c r="L5564">
        <f t="shared" si="258"/>
        <v>0</v>
      </c>
      <c r="M5564">
        <f t="shared" si="259"/>
        <v>2015</v>
      </c>
      <c r="N5564" t="str">
        <f t="shared" si="260"/>
        <v>Q1</v>
      </c>
    </row>
    <row r="5565" spans="1:14" x14ac:dyDescent="0.35">
      <c r="A5565">
        <v>1960057</v>
      </c>
      <c r="B5565" t="s">
        <v>38</v>
      </c>
      <c r="C5565" t="s">
        <v>36</v>
      </c>
      <c r="D5565" t="s">
        <v>94</v>
      </c>
      <c r="E5565" t="s">
        <v>121</v>
      </c>
      <c r="F5565" t="s">
        <v>19</v>
      </c>
      <c r="G5565" s="10">
        <v>42588</v>
      </c>
      <c r="H5565" s="10">
        <v>42588</v>
      </c>
      <c r="I5565" t="s">
        <v>14</v>
      </c>
      <c r="J5565" t="s">
        <v>15</v>
      </c>
      <c r="K5565" t="str">
        <f>INDEX(State_Code_Name!B:B,MATCH(Consumer_Complaints!E5565,State_Code_Name!C:C,0))</f>
        <v>Oregon</v>
      </c>
      <c r="L5565">
        <f t="shared" si="258"/>
        <v>0</v>
      </c>
      <c r="M5565">
        <f t="shared" si="259"/>
        <v>2016</v>
      </c>
      <c r="N5565" t="str">
        <f t="shared" si="260"/>
        <v>Q3</v>
      </c>
    </row>
    <row r="5566" spans="1:14" x14ac:dyDescent="0.35">
      <c r="A5566">
        <v>1535455</v>
      </c>
      <c r="B5566" t="s">
        <v>65</v>
      </c>
      <c r="C5566" t="s">
        <v>9</v>
      </c>
      <c r="D5566" t="s">
        <v>10</v>
      </c>
      <c r="E5566" t="s">
        <v>42</v>
      </c>
      <c r="F5566" t="s">
        <v>19</v>
      </c>
      <c r="G5566" s="10">
        <v>42241</v>
      </c>
      <c r="H5566" s="10">
        <v>42241</v>
      </c>
      <c r="I5566" t="s">
        <v>14</v>
      </c>
      <c r="J5566" t="s">
        <v>15</v>
      </c>
      <c r="K5566" t="str">
        <f>INDEX(State_Code_Name!B:B,MATCH(Consumer_Complaints!E5566,State_Code_Name!C:C,0))</f>
        <v>North Carolina</v>
      </c>
      <c r="L5566">
        <f t="shared" si="258"/>
        <v>0</v>
      </c>
      <c r="M5566">
        <f t="shared" si="259"/>
        <v>2015</v>
      </c>
      <c r="N5566" t="str">
        <f t="shared" si="260"/>
        <v>Q3</v>
      </c>
    </row>
    <row r="5567" spans="1:14" x14ac:dyDescent="0.35">
      <c r="A5567">
        <v>1375646</v>
      </c>
      <c r="B5567" t="s">
        <v>11</v>
      </c>
      <c r="C5567" t="s">
        <v>16</v>
      </c>
      <c r="D5567" t="s">
        <v>20</v>
      </c>
      <c r="E5567" t="s">
        <v>31</v>
      </c>
      <c r="F5567" t="s">
        <v>305</v>
      </c>
      <c r="G5567" s="10">
        <v>42137</v>
      </c>
      <c r="H5567" s="10">
        <v>42138</v>
      </c>
      <c r="I5567" t="s">
        <v>14</v>
      </c>
      <c r="J5567" t="s">
        <v>15</v>
      </c>
      <c r="K5567" t="str">
        <f>INDEX(State_Code_Name!B:B,MATCH(Consumer_Complaints!E5567,State_Code_Name!C:C,0))</f>
        <v>Texas</v>
      </c>
      <c r="L5567">
        <f t="shared" si="258"/>
        <v>1</v>
      </c>
      <c r="M5567">
        <f t="shared" si="259"/>
        <v>2015</v>
      </c>
      <c r="N5567" t="str">
        <f t="shared" si="260"/>
        <v>Q2</v>
      </c>
    </row>
    <row r="5568" spans="1:14" x14ac:dyDescent="0.35">
      <c r="A5568">
        <v>389994</v>
      </c>
      <c r="B5568" t="s">
        <v>30</v>
      </c>
      <c r="C5568" t="s">
        <v>26</v>
      </c>
      <c r="D5568" t="s">
        <v>56</v>
      </c>
      <c r="E5568" t="s">
        <v>31</v>
      </c>
      <c r="F5568" t="s">
        <v>19</v>
      </c>
      <c r="G5568" s="10">
        <v>41388</v>
      </c>
      <c r="H5568" s="10">
        <v>41389</v>
      </c>
      <c r="I5568" t="s">
        <v>14</v>
      </c>
      <c r="J5568" t="s">
        <v>15</v>
      </c>
      <c r="K5568" t="str">
        <f>INDEX(State_Code_Name!B:B,MATCH(Consumer_Complaints!E5568,State_Code_Name!C:C,0))</f>
        <v>Texas</v>
      </c>
      <c r="L5568">
        <f t="shared" si="258"/>
        <v>1</v>
      </c>
      <c r="M5568">
        <f t="shared" si="259"/>
        <v>2013</v>
      </c>
      <c r="N5568" t="str">
        <f t="shared" si="260"/>
        <v>Q2</v>
      </c>
    </row>
    <row r="5569" spans="1:14" x14ac:dyDescent="0.35">
      <c r="A5569">
        <v>1945580</v>
      </c>
      <c r="B5569" t="s">
        <v>50</v>
      </c>
      <c r="C5569" t="s">
        <v>36</v>
      </c>
      <c r="D5569" t="s">
        <v>150</v>
      </c>
      <c r="E5569" t="s">
        <v>29</v>
      </c>
      <c r="F5569" t="s">
        <v>19</v>
      </c>
      <c r="G5569" s="10">
        <v>42518</v>
      </c>
      <c r="H5569" s="10">
        <v>42518</v>
      </c>
      <c r="I5569" t="s">
        <v>14</v>
      </c>
      <c r="J5569" t="s">
        <v>15</v>
      </c>
      <c r="K5569" t="str">
        <f>INDEX(State_Code_Name!B:B,MATCH(Consumer_Complaints!E5569,State_Code_Name!C:C,0))</f>
        <v>Connecticut</v>
      </c>
      <c r="L5569">
        <f t="shared" si="258"/>
        <v>0</v>
      </c>
      <c r="M5569">
        <f t="shared" si="259"/>
        <v>2016</v>
      </c>
      <c r="N5569" t="str">
        <f t="shared" si="260"/>
        <v>Q2</v>
      </c>
    </row>
    <row r="5570" spans="1:14" x14ac:dyDescent="0.35">
      <c r="A5570">
        <v>861905</v>
      </c>
      <c r="B5570" t="s">
        <v>54</v>
      </c>
      <c r="C5570" t="s">
        <v>52</v>
      </c>
      <c r="D5570" t="s">
        <v>103</v>
      </c>
      <c r="E5570" t="s">
        <v>42</v>
      </c>
      <c r="F5570" t="s">
        <v>19</v>
      </c>
      <c r="G5570" s="10">
        <v>41780</v>
      </c>
      <c r="H5570" s="10">
        <v>41781</v>
      </c>
      <c r="I5570" t="s">
        <v>14</v>
      </c>
      <c r="J5570" t="s">
        <v>15</v>
      </c>
      <c r="K5570" t="str">
        <f>INDEX(State_Code_Name!B:B,MATCH(Consumer_Complaints!E5570,State_Code_Name!C:C,0))</f>
        <v>North Carolina</v>
      </c>
      <c r="L5570">
        <f t="shared" si="258"/>
        <v>1</v>
      </c>
      <c r="M5570">
        <f t="shared" si="259"/>
        <v>2014</v>
      </c>
      <c r="N5570" t="str">
        <f t="shared" si="260"/>
        <v>Q2</v>
      </c>
    </row>
    <row r="5571" spans="1:14" x14ac:dyDescent="0.35">
      <c r="A5571">
        <v>1833946</v>
      </c>
      <c r="B5571" t="s">
        <v>60</v>
      </c>
      <c r="C5571" t="s">
        <v>52</v>
      </c>
      <c r="D5571" t="s">
        <v>96</v>
      </c>
      <c r="E5571" t="s">
        <v>22</v>
      </c>
      <c r="F5571" t="s">
        <v>19</v>
      </c>
      <c r="G5571" s="10">
        <v>42444</v>
      </c>
      <c r="H5571" s="10">
        <v>42444</v>
      </c>
      <c r="I5571" t="s">
        <v>14</v>
      </c>
      <c r="J5571" t="s">
        <v>15</v>
      </c>
      <c r="K5571" t="str">
        <f>INDEX(State_Code_Name!B:B,MATCH(Consumer_Complaints!E5571,State_Code_Name!C:C,0))</f>
        <v>New York</v>
      </c>
      <c r="L5571">
        <f t="shared" ref="L5571:L5634" si="261">H5571-G5571</f>
        <v>0</v>
      </c>
      <c r="M5571">
        <f t="shared" ref="M5571:M5634" si="262">YEAR(G5571)</f>
        <v>2016</v>
      </c>
      <c r="N5571" t="str">
        <f t="shared" ref="N5571:N5634" si="263">IF(MONTH(G5571)&lt;=3,"Q1",IF(MONTH(G5571)&lt;=6,"Q2",IF(MONTH(G5571)&lt;=9,"Q3","Q4")))</f>
        <v>Q1</v>
      </c>
    </row>
    <row r="5572" spans="1:14" x14ac:dyDescent="0.35">
      <c r="A5572">
        <v>2068266</v>
      </c>
      <c r="B5572" t="s">
        <v>788</v>
      </c>
      <c r="C5572" t="s">
        <v>26</v>
      </c>
      <c r="D5572" t="s">
        <v>27</v>
      </c>
      <c r="E5572" t="s">
        <v>12</v>
      </c>
      <c r="F5572" t="s">
        <v>19</v>
      </c>
      <c r="G5572" s="10">
        <v>42599</v>
      </c>
      <c r="H5572" s="10">
        <v>42599</v>
      </c>
      <c r="I5572" t="s">
        <v>14</v>
      </c>
      <c r="J5572" t="s">
        <v>15</v>
      </c>
      <c r="K5572" t="str">
        <f>INDEX(State_Code_Name!B:B,MATCH(Consumer_Complaints!E5572,State_Code_Name!C:C,0))</f>
        <v>Virginia</v>
      </c>
      <c r="L5572">
        <f t="shared" si="261"/>
        <v>0</v>
      </c>
      <c r="M5572">
        <f t="shared" si="262"/>
        <v>2016</v>
      </c>
      <c r="N5572" t="str">
        <f t="shared" si="263"/>
        <v>Q3</v>
      </c>
    </row>
    <row r="5573" spans="1:14" x14ac:dyDescent="0.35">
      <c r="A5573">
        <v>1793176</v>
      </c>
      <c r="B5573" t="s">
        <v>1092</v>
      </c>
      <c r="C5573" t="s">
        <v>879</v>
      </c>
      <c r="D5573" t="s">
        <v>910</v>
      </c>
      <c r="E5573" t="s">
        <v>25</v>
      </c>
      <c r="F5573" t="s">
        <v>19</v>
      </c>
      <c r="G5573" s="10">
        <v>42418</v>
      </c>
      <c r="H5573" s="10">
        <v>42424</v>
      </c>
      <c r="I5573" t="s">
        <v>14</v>
      </c>
      <c r="J5573" t="s">
        <v>15</v>
      </c>
      <c r="K5573" t="str">
        <f>INDEX(State_Code_Name!B:B,MATCH(Consumer_Complaints!E5573,State_Code_Name!C:C,0))</f>
        <v>Georgia</v>
      </c>
      <c r="L5573">
        <f t="shared" si="261"/>
        <v>6</v>
      </c>
      <c r="M5573">
        <f t="shared" si="262"/>
        <v>2016</v>
      </c>
      <c r="N5573" t="str">
        <f t="shared" si="263"/>
        <v>Q1</v>
      </c>
    </row>
    <row r="5574" spans="1:14" x14ac:dyDescent="0.35">
      <c r="A5574">
        <v>914614</v>
      </c>
      <c r="B5574" t="s">
        <v>201</v>
      </c>
      <c r="C5574" t="s">
        <v>16</v>
      </c>
      <c r="D5574" t="s">
        <v>20</v>
      </c>
      <c r="E5574" t="s">
        <v>22</v>
      </c>
      <c r="F5574" t="s">
        <v>19</v>
      </c>
      <c r="G5574" s="10">
        <v>41817</v>
      </c>
      <c r="H5574" s="10">
        <v>41817</v>
      </c>
      <c r="I5574" t="s">
        <v>14</v>
      </c>
      <c r="J5574" t="s">
        <v>15</v>
      </c>
      <c r="K5574" t="str">
        <f>INDEX(State_Code_Name!B:B,MATCH(Consumer_Complaints!E5574,State_Code_Name!C:C,0))</f>
        <v>New York</v>
      </c>
      <c r="L5574">
        <f t="shared" si="261"/>
        <v>0</v>
      </c>
      <c r="M5574">
        <f t="shared" si="262"/>
        <v>2014</v>
      </c>
      <c r="N5574" t="str">
        <f t="shared" si="263"/>
        <v>Q2</v>
      </c>
    </row>
    <row r="5575" spans="1:14" x14ac:dyDescent="0.35">
      <c r="A5575">
        <v>1419610</v>
      </c>
      <c r="B5575" t="s">
        <v>134</v>
      </c>
      <c r="C5575" t="s">
        <v>16</v>
      </c>
      <c r="D5575" t="s">
        <v>20</v>
      </c>
      <c r="E5575" t="s">
        <v>12</v>
      </c>
      <c r="F5575" t="s">
        <v>19</v>
      </c>
      <c r="G5575" s="10">
        <v>42344</v>
      </c>
      <c r="H5575" s="10">
        <v>42344</v>
      </c>
      <c r="I5575" t="s">
        <v>14</v>
      </c>
      <c r="J5575" t="s">
        <v>14</v>
      </c>
      <c r="K5575" t="str">
        <f>INDEX(State_Code_Name!B:B,MATCH(Consumer_Complaints!E5575,State_Code_Name!C:C,0))</f>
        <v>Virginia</v>
      </c>
      <c r="L5575">
        <f t="shared" si="261"/>
        <v>0</v>
      </c>
      <c r="M5575">
        <f t="shared" si="262"/>
        <v>2015</v>
      </c>
      <c r="N5575" t="str">
        <f t="shared" si="263"/>
        <v>Q4</v>
      </c>
    </row>
    <row r="5576" spans="1:14" x14ac:dyDescent="0.35">
      <c r="A5576">
        <v>650771</v>
      </c>
      <c r="B5576" t="s">
        <v>92</v>
      </c>
      <c r="C5576" t="s">
        <v>16</v>
      </c>
      <c r="D5576" t="s">
        <v>24</v>
      </c>
      <c r="E5576" t="s">
        <v>35</v>
      </c>
      <c r="F5576" t="s">
        <v>305</v>
      </c>
      <c r="G5576" s="10">
        <v>41639</v>
      </c>
      <c r="H5576" s="10">
        <v>41671</v>
      </c>
      <c r="I5576" t="s">
        <v>14</v>
      </c>
      <c r="J5576" t="s">
        <v>15</v>
      </c>
      <c r="K5576" t="str">
        <f>INDEX(State_Code_Name!B:B,MATCH(Consumer_Complaints!E5576,State_Code_Name!C:C,0))</f>
        <v>Florida</v>
      </c>
      <c r="L5576">
        <f t="shared" si="261"/>
        <v>32</v>
      </c>
      <c r="M5576">
        <f t="shared" si="262"/>
        <v>2013</v>
      </c>
      <c r="N5576" t="str">
        <f t="shared" si="263"/>
        <v>Q4</v>
      </c>
    </row>
    <row r="5577" spans="1:14" x14ac:dyDescent="0.35">
      <c r="A5577">
        <v>990406</v>
      </c>
      <c r="B5577" t="s">
        <v>34</v>
      </c>
      <c r="C5577" t="s">
        <v>16</v>
      </c>
      <c r="D5577" t="s">
        <v>20</v>
      </c>
      <c r="E5577" t="s">
        <v>12</v>
      </c>
      <c r="F5577" t="s">
        <v>19</v>
      </c>
      <c r="G5577" s="10">
        <v>41870</v>
      </c>
      <c r="H5577" s="10">
        <v>41870</v>
      </c>
      <c r="I5577" t="s">
        <v>14</v>
      </c>
      <c r="J5577" t="s">
        <v>15</v>
      </c>
      <c r="K5577" t="str">
        <f>INDEX(State_Code_Name!B:B,MATCH(Consumer_Complaints!E5577,State_Code_Name!C:C,0))</f>
        <v>Virginia</v>
      </c>
      <c r="L5577">
        <f t="shared" si="261"/>
        <v>0</v>
      </c>
      <c r="M5577">
        <f t="shared" si="262"/>
        <v>2014</v>
      </c>
      <c r="N5577" t="str">
        <f t="shared" si="263"/>
        <v>Q3</v>
      </c>
    </row>
    <row r="5578" spans="1:14" x14ac:dyDescent="0.35">
      <c r="A5578">
        <v>1982028</v>
      </c>
      <c r="B5578" t="s">
        <v>969</v>
      </c>
      <c r="C5578" t="s">
        <v>32</v>
      </c>
      <c r="D5578" t="s">
        <v>44</v>
      </c>
      <c r="E5578" t="s">
        <v>118</v>
      </c>
      <c r="F5578" t="s">
        <v>19</v>
      </c>
      <c r="G5578" s="10">
        <v>42544</v>
      </c>
      <c r="H5578" s="10">
        <v>42544</v>
      </c>
      <c r="I5578" t="s">
        <v>14</v>
      </c>
      <c r="J5578" t="s">
        <v>15</v>
      </c>
      <c r="K5578" t="str">
        <f>INDEX(State_Code_Name!B:B,MATCH(Consumer_Complaints!E5578,State_Code_Name!C:C,0))</f>
        <v>Alabama</v>
      </c>
      <c r="L5578">
        <f t="shared" si="261"/>
        <v>0</v>
      </c>
      <c r="M5578">
        <f t="shared" si="262"/>
        <v>2016</v>
      </c>
      <c r="N5578" t="str">
        <f t="shared" si="263"/>
        <v>Q2</v>
      </c>
    </row>
    <row r="5579" spans="1:14" x14ac:dyDescent="0.35">
      <c r="A5579">
        <v>1584169</v>
      </c>
      <c r="B5579" t="s">
        <v>63</v>
      </c>
      <c r="C5579" t="s">
        <v>61</v>
      </c>
      <c r="D5579" t="s">
        <v>282</v>
      </c>
      <c r="E5579" t="s">
        <v>22</v>
      </c>
      <c r="F5579" t="s">
        <v>19</v>
      </c>
      <c r="G5579" s="10">
        <v>42276</v>
      </c>
      <c r="H5579" s="10">
        <v>42276</v>
      </c>
      <c r="I5579" t="s">
        <v>14</v>
      </c>
      <c r="J5579" t="s">
        <v>15</v>
      </c>
      <c r="K5579" t="str">
        <f>INDEX(State_Code_Name!B:B,MATCH(Consumer_Complaints!E5579,State_Code_Name!C:C,0))</f>
        <v>New York</v>
      </c>
      <c r="L5579">
        <f t="shared" si="261"/>
        <v>0</v>
      </c>
      <c r="M5579">
        <f t="shared" si="262"/>
        <v>2015</v>
      </c>
      <c r="N5579" t="str">
        <f t="shared" si="263"/>
        <v>Q3</v>
      </c>
    </row>
    <row r="5580" spans="1:14" x14ac:dyDescent="0.35">
      <c r="A5580">
        <v>924165</v>
      </c>
      <c r="B5580" t="s">
        <v>60</v>
      </c>
      <c r="C5580" t="s">
        <v>52</v>
      </c>
      <c r="D5580" t="s">
        <v>103</v>
      </c>
      <c r="E5580" t="s">
        <v>18</v>
      </c>
      <c r="F5580" t="s">
        <v>19</v>
      </c>
      <c r="G5580" s="10">
        <v>41766</v>
      </c>
      <c r="H5580" s="10">
        <v>41766</v>
      </c>
      <c r="I5580" t="s">
        <v>14</v>
      </c>
      <c r="J5580" t="s">
        <v>14</v>
      </c>
      <c r="K5580" t="str">
        <f>INDEX(State_Code_Name!B:B,MATCH(Consumer_Complaints!E5580,State_Code_Name!C:C,0))</f>
        <v>California</v>
      </c>
      <c r="L5580">
        <f t="shared" si="261"/>
        <v>0</v>
      </c>
      <c r="M5580">
        <f t="shared" si="262"/>
        <v>2014</v>
      </c>
      <c r="N5580" t="str">
        <f t="shared" si="263"/>
        <v>Q2</v>
      </c>
    </row>
    <row r="5581" spans="1:14" x14ac:dyDescent="0.35">
      <c r="A5581">
        <v>1629650</v>
      </c>
      <c r="B5581" t="s">
        <v>224</v>
      </c>
      <c r="C5581" t="s">
        <v>32</v>
      </c>
      <c r="D5581" t="s">
        <v>44</v>
      </c>
      <c r="E5581" t="s">
        <v>40</v>
      </c>
      <c r="F5581" t="s">
        <v>305</v>
      </c>
      <c r="G5581" s="10">
        <v>42305</v>
      </c>
      <c r="H5581" s="10">
        <v>42307</v>
      </c>
      <c r="I5581" t="s">
        <v>14</v>
      </c>
      <c r="J5581" t="s">
        <v>15</v>
      </c>
      <c r="K5581" t="str">
        <f>INDEX(State_Code_Name!B:B,MATCH(Consumer_Complaints!E5581,State_Code_Name!C:C,0))</f>
        <v>Nevada</v>
      </c>
      <c r="L5581">
        <f t="shared" si="261"/>
        <v>2</v>
      </c>
      <c r="M5581">
        <f t="shared" si="262"/>
        <v>2015</v>
      </c>
      <c r="N5581" t="str">
        <f t="shared" si="263"/>
        <v>Q4</v>
      </c>
    </row>
    <row r="5582" spans="1:14" x14ac:dyDescent="0.35">
      <c r="A5582">
        <v>2024563</v>
      </c>
      <c r="B5582" t="s">
        <v>54</v>
      </c>
      <c r="C5582" t="s">
        <v>52</v>
      </c>
      <c r="D5582" t="s">
        <v>76</v>
      </c>
      <c r="E5582" t="s">
        <v>12</v>
      </c>
      <c r="F5582" t="s">
        <v>19</v>
      </c>
      <c r="G5582" s="10">
        <v>42572</v>
      </c>
      <c r="H5582" s="10">
        <v>42572</v>
      </c>
      <c r="I5582" t="s">
        <v>14</v>
      </c>
      <c r="J5582" t="s">
        <v>15</v>
      </c>
      <c r="K5582" t="str">
        <f>INDEX(State_Code_Name!B:B,MATCH(Consumer_Complaints!E5582,State_Code_Name!C:C,0))</f>
        <v>Virginia</v>
      </c>
      <c r="L5582">
        <f t="shared" si="261"/>
        <v>0</v>
      </c>
      <c r="M5582">
        <f t="shared" si="262"/>
        <v>2016</v>
      </c>
      <c r="N5582" t="str">
        <f t="shared" si="263"/>
        <v>Q3</v>
      </c>
    </row>
    <row r="5583" spans="1:14" x14ac:dyDescent="0.35">
      <c r="A5583">
        <v>1850068</v>
      </c>
      <c r="B5583" t="s">
        <v>228</v>
      </c>
      <c r="C5583" t="s">
        <v>32</v>
      </c>
      <c r="D5583" t="s">
        <v>116</v>
      </c>
      <c r="E5583" t="s">
        <v>39</v>
      </c>
      <c r="F5583" t="s">
        <v>19</v>
      </c>
      <c r="G5583" s="10">
        <v>42454</v>
      </c>
      <c r="H5583" s="10">
        <v>42454</v>
      </c>
      <c r="I5583" t="s">
        <v>14</v>
      </c>
      <c r="J5583" t="s">
        <v>15</v>
      </c>
      <c r="K5583" t="str">
        <f>INDEX(State_Code_Name!B:B,MATCH(Consumer_Complaints!E5583,State_Code_Name!C:C,0))</f>
        <v>Ohio</v>
      </c>
      <c r="L5583">
        <f t="shared" si="261"/>
        <v>0</v>
      </c>
      <c r="M5583">
        <f t="shared" si="262"/>
        <v>2016</v>
      </c>
      <c r="N5583" t="str">
        <f t="shared" si="263"/>
        <v>Q1</v>
      </c>
    </row>
    <row r="5584" spans="1:14" x14ac:dyDescent="0.35">
      <c r="A5584">
        <v>1893773</v>
      </c>
      <c r="B5584" t="s">
        <v>102</v>
      </c>
      <c r="C5584" t="s">
        <v>26</v>
      </c>
      <c r="D5584" t="s">
        <v>56</v>
      </c>
      <c r="E5584" t="s">
        <v>114</v>
      </c>
      <c r="F5584" t="s">
        <v>19</v>
      </c>
      <c r="G5584" s="10">
        <v>42483</v>
      </c>
      <c r="H5584" s="10">
        <v>42483</v>
      </c>
      <c r="I5584" t="s">
        <v>14</v>
      </c>
      <c r="J5584" t="s">
        <v>15</v>
      </c>
      <c r="K5584" t="str">
        <f>INDEX(State_Code_Name!B:B,MATCH(Consumer_Complaints!E5584,State_Code_Name!C:C,0))</f>
        <v>South Carolina</v>
      </c>
      <c r="L5584">
        <f t="shared" si="261"/>
        <v>0</v>
      </c>
      <c r="M5584">
        <f t="shared" si="262"/>
        <v>2016</v>
      </c>
      <c r="N5584" t="str">
        <f t="shared" si="263"/>
        <v>Q2</v>
      </c>
    </row>
    <row r="5585" spans="1:14" x14ac:dyDescent="0.35">
      <c r="A5585">
        <v>1427137</v>
      </c>
      <c r="B5585" t="s">
        <v>152</v>
      </c>
      <c r="C5585" t="s">
        <v>26</v>
      </c>
      <c r="D5585" t="s">
        <v>78</v>
      </c>
      <c r="E5585" t="s">
        <v>195</v>
      </c>
      <c r="F5585" t="s">
        <v>19</v>
      </c>
      <c r="G5585" s="10">
        <v>42173</v>
      </c>
      <c r="H5585" s="10">
        <v>42173</v>
      </c>
      <c r="I5585" t="s">
        <v>14</v>
      </c>
      <c r="J5585" t="s">
        <v>14</v>
      </c>
      <c r="K5585" t="str">
        <f>INDEX(State_Code_Name!B:B,MATCH(Consumer_Complaints!E5585,State_Code_Name!C:C,0))</f>
        <v>Nebraska</v>
      </c>
      <c r="L5585">
        <f t="shared" si="261"/>
        <v>0</v>
      </c>
      <c r="M5585">
        <f t="shared" si="262"/>
        <v>2015</v>
      </c>
      <c r="N5585" t="str">
        <f t="shared" si="263"/>
        <v>Q2</v>
      </c>
    </row>
    <row r="5586" spans="1:14" x14ac:dyDescent="0.35">
      <c r="A5586">
        <v>1849092</v>
      </c>
      <c r="B5586" t="s">
        <v>113</v>
      </c>
      <c r="C5586" t="s">
        <v>36</v>
      </c>
      <c r="D5586" t="s">
        <v>99</v>
      </c>
      <c r="E5586" t="s">
        <v>29</v>
      </c>
      <c r="F5586" t="s">
        <v>19</v>
      </c>
      <c r="G5586" s="10">
        <v>42453</v>
      </c>
      <c r="H5586" s="10">
        <v>42453</v>
      </c>
      <c r="I5586" t="s">
        <v>14</v>
      </c>
      <c r="J5586" t="s">
        <v>15</v>
      </c>
      <c r="K5586" t="str">
        <f>INDEX(State_Code_Name!B:B,MATCH(Consumer_Complaints!E5586,State_Code_Name!C:C,0))</f>
        <v>Connecticut</v>
      </c>
      <c r="L5586">
        <f t="shared" si="261"/>
        <v>0</v>
      </c>
      <c r="M5586">
        <f t="shared" si="262"/>
        <v>2016</v>
      </c>
      <c r="N5586" t="str">
        <f t="shared" si="263"/>
        <v>Q1</v>
      </c>
    </row>
    <row r="5587" spans="1:14" x14ac:dyDescent="0.35">
      <c r="A5587">
        <v>1862764</v>
      </c>
      <c r="B5587" t="s">
        <v>295</v>
      </c>
      <c r="C5587" t="s">
        <v>32</v>
      </c>
      <c r="D5587" t="s">
        <v>116</v>
      </c>
      <c r="E5587" t="s">
        <v>39</v>
      </c>
      <c r="F5587" t="s">
        <v>13</v>
      </c>
      <c r="G5587" s="10">
        <v>42464</v>
      </c>
      <c r="H5587" s="10">
        <v>42464</v>
      </c>
      <c r="I5587" t="s">
        <v>14</v>
      </c>
      <c r="J5587" t="s">
        <v>15</v>
      </c>
      <c r="K5587" t="str">
        <f>INDEX(State_Code_Name!B:B,MATCH(Consumer_Complaints!E5587,State_Code_Name!C:C,0))</f>
        <v>Ohio</v>
      </c>
      <c r="L5587">
        <f t="shared" si="261"/>
        <v>0</v>
      </c>
      <c r="M5587">
        <f t="shared" si="262"/>
        <v>2016</v>
      </c>
      <c r="N5587" t="str">
        <f t="shared" si="263"/>
        <v>Q2</v>
      </c>
    </row>
    <row r="5588" spans="1:14" x14ac:dyDescent="0.35">
      <c r="A5588">
        <v>1835936</v>
      </c>
      <c r="B5588" t="s">
        <v>81</v>
      </c>
      <c r="C5588" t="s">
        <v>36</v>
      </c>
      <c r="D5588" t="s">
        <v>112</v>
      </c>
      <c r="E5588" t="s">
        <v>18</v>
      </c>
      <c r="F5588" t="s">
        <v>19</v>
      </c>
      <c r="G5588" s="10">
        <v>42446</v>
      </c>
      <c r="H5588" s="10">
        <v>42446</v>
      </c>
      <c r="I5588" t="s">
        <v>14</v>
      </c>
      <c r="J5588" t="s">
        <v>15</v>
      </c>
      <c r="K5588" t="str">
        <f>INDEX(State_Code_Name!B:B,MATCH(Consumer_Complaints!E5588,State_Code_Name!C:C,0))</f>
        <v>California</v>
      </c>
      <c r="L5588">
        <f t="shared" si="261"/>
        <v>0</v>
      </c>
      <c r="M5588">
        <f t="shared" si="262"/>
        <v>2016</v>
      </c>
      <c r="N5588" t="str">
        <f t="shared" si="263"/>
        <v>Q1</v>
      </c>
    </row>
    <row r="5589" spans="1:14" x14ac:dyDescent="0.35">
      <c r="A5589">
        <v>1635010</v>
      </c>
      <c r="B5589" t="s">
        <v>605</v>
      </c>
      <c r="C5589" t="s">
        <v>32</v>
      </c>
      <c r="D5589" t="s">
        <v>44</v>
      </c>
      <c r="E5589" t="s">
        <v>39</v>
      </c>
      <c r="F5589" t="s">
        <v>19</v>
      </c>
      <c r="G5589" s="10">
        <v>42046</v>
      </c>
      <c r="H5589" s="10">
        <v>42046</v>
      </c>
      <c r="I5589" t="s">
        <v>14</v>
      </c>
      <c r="J5589" t="s">
        <v>14</v>
      </c>
      <c r="K5589" t="str">
        <f>INDEX(State_Code_Name!B:B,MATCH(Consumer_Complaints!E5589,State_Code_Name!C:C,0))</f>
        <v>Ohio</v>
      </c>
      <c r="L5589">
        <f t="shared" si="261"/>
        <v>0</v>
      </c>
      <c r="M5589">
        <f t="shared" si="262"/>
        <v>2015</v>
      </c>
      <c r="N5589" t="str">
        <f t="shared" si="263"/>
        <v>Q1</v>
      </c>
    </row>
    <row r="5590" spans="1:14" x14ac:dyDescent="0.35">
      <c r="A5590">
        <v>1895758</v>
      </c>
      <c r="B5590" t="s">
        <v>147</v>
      </c>
      <c r="C5590" t="s">
        <v>172</v>
      </c>
      <c r="D5590" t="s">
        <v>190</v>
      </c>
      <c r="E5590" t="s">
        <v>115</v>
      </c>
      <c r="F5590" t="s">
        <v>19</v>
      </c>
      <c r="G5590" s="10">
        <v>42486</v>
      </c>
      <c r="H5590" s="10">
        <v>42486</v>
      </c>
      <c r="I5590" t="s">
        <v>14</v>
      </c>
      <c r="J5590" t="s">
        <v>15</v>
      </c>
      <c r="K5590" t="str">
        <f>INDEX(State_Code_Name!B:B,MATCH(Consumer_Complaints!E5590,State_Code_Name!C:C,0))</f>
        <v>Iowa</v>
      </c>
      <c r="L5590">
        <f t="shared" si="261"/>
        <v>0</v>
      </c>
      <c r="M5590">
        <f t="shared" si="262"/>
        <v>2016</v>
      </c>
      <c r="N5590" t="str">
        <f t="shared" si="263"/>
        <v>Q2</v>
      </c>
    </row>
    <row r="5591" spans="1:14" x14ac:dyDescent="0.35">
      <c r="A5591">
        <v>1831974</v>
      </c>
      <c r="B5591" t="s">
        <v>90</v>
      </c>
      <c r="C5591" t="s">
        <v>876</v>
      </c>
      <c r="D5591" t="s">
        <v>266</v>
      </c>
      <c r="E5591" t="s">
        <v>153</v>
      </c>
      <c r="F5591" t="s">
        <v>13</v>
      </c>
      <c r="G5591" s="10">
        <v>42443</v>
      </c>
      <c r="H5591" s="10">
        <v>42446</v>
      </c>
      <c r="I5591" t="s">
        <v>14</v>
      </c>
      <c r="J5591" t="s">
        <v>15</v>
      </c>
      <c r="K5591" t="str">
        <f>INDEX(State_Code_Name!B:B,MATCH(Consumer_Complaints!E5591,State_Code_Name!C:C,0))</f>
        <v>Rhode Island</v>
      </c>
      <c r="L5591">
        <f t="shared" si="261"/>
        <v>3</v>
      </c>
      <c r="M5591">
        <f t="shared" si="262"/>
        <v>2016</v>
      </c>
      <c r="N5591" t="str">
        <f t="shared" si="263"/>
        <v>Q1</v>
      </c>
    </row>
    <row r="5592" spans="1:14" x14ac:dyDescent="0.35">
      <c r="A5592">
        <v>2000354</v>
      </c>
      <c r="B5592" t="s">
        <v>181</v>
      </c>
      <c r="C5592" t="s">
        <v>32</v>
      </c>
      <c r="D5592" t="s">
        <v>41</v>
      </c>
      <c r="E5592" t="s">
        <v>12</v>
      </c>
      <c r="F5592" t="s">
        <v>19</v>
      </c>
      <c r="G5592" s="10">
        <v>42528</v>
      </c>
      <c r="H5592" s="10">
        <v>42528</v>
      </c>
      <c r="I5592" t="s">
        <v>14</v>
      </c>
      <c r="J5592" t="s">
        <v>15</v>
      </c>
      <c r="K5592" t="str">
        <f>INDEX(State_Code_Name!B:B,MATCH(Consumer_Complaints!E5592,State_Code_Name!C:C,0))</f>
        <v>Virginia</v>
      </c>
      <c r="L5592">
        <f t="shared" si="261"/>
        <v>0</v>
      </c>
      <c r="M5592">
        <f t="shared" si="262"/>
        <v>2016</v>
      </c>
      <c r="N5592" t="str">
        <f t="shared" si="263"/>
        <v>Q2</v>
      </c>
    </row>
    <row r="5593" spans="1:14" x14ac:dyDescent="0.35">
      <c r="A5593">
        <v>1483727</v>
      </c>
      <c r="B5593" t="s">
        <v>43</v>
      </c>
      <c r="C5593" t="s">
        <v>16</v>
      </c>
      <c r="D5593" t="s">
        <v>24</v>
      </c>
      <c r="E5593" t="s">
        <v>59</v>
      </c>
      <c r="F5593" t="s">
        <v>19</v>
      </c>
      <c r="G5593" s="10">
        <v>42208</v>
      </c>
      <c r="H5593" s="10">
        <v>42208</v>
      </c>
      <c r="I5593" t="s">
        <v>14</v>
      </c>
      <c r="J5593" t="s">
        <v>14</v>
      </c>
      <c r="K5593" t="str">
        <f>INDEX(State_Code_Name!B:B,MATCH(Consumer_Complaints!E5593,State_Code_Name!C:C,0))</f>
        <v>Illinois</v>
      </c>
      <c r="L5593">
        <f t="shared" si="261"/>
        <v>0</v>
      </c>
      <c r="M5593">
        <f t="shared" si="262"/>
        <v>2015</v>
      </c>
      <c r="N5593" t="str">
        <f t="shared" si="263"/>
        <v>Q3</v>
      </c>
    </row>
    <row r="5594" spans="1:14" x14ac:dyDescent="0.35">
      <c r="A5594">
        <v>1645857</v>
      </c>
      <c r="B5594" t="s">
        <v>38</v>
      </c>
      <c r="C5594" t="s">
        <v>36</v>
      </c>
      <c r="D5594" t="s">
        <v>37</v>
      </c>
      <c r="E5594" t="s">
        <v>59</v>
      </c>
      <c r="F5594" t="s">
        <v>19</v>
      </c>
      <c r="G5594" s="10">
        <v>42258</v>
      </c>
      <c r="H5594" s="10">
        <v>42258</v>
      </c>
      <c r="I5594" t="s">
        <v>14</v>
      </c>
      <c r="J5594" t="s">
        <v>14</v>
      </c>
      <c r="K5594" t="str">
        <f>INDEX(State_Code_Name!B:B,MATCH(Consumer_Complaints!E5594,State_Code_Name!C:C,0))</f>
        <v>Illinois</v>
      </c>
      <c r="L5594">
        <f t="shared" si="261"/>
        <v>0</v>
      </c>
      <c r="M5594">
        <f t="shared" si="262"/>
        <v>2015</v>
      </c>
      <c r="N5594" t="str">
        <f t="shared" si="263"/>
        <v>Q3</v>
      </c>
    </row>
    <row r="5595" spans="1:14" x14ac:dyDescent="0.35">
      <c r="A5595">
        <v>1823204</v>
      </c>
      <c r="B5595" t="s">
        <v>81</v>
      </c>
      <c r="C5595" t="s">
        <v>36</v>
      </c>
      <c r="D5595" t="s">
        <v>145</v>
      </c>
      <c r="E5595" t="s">
        <v>70</v>
      </c>
      <c r="F5595" t="s">
        <v>19</v>
      </c>
      <c r="G5595" s="10">
        <v>42585</v>
      </c>
      <c r="H5595" s="10">
        <v>42585</v>
      </c>
      <c r="I5595" t="s">
        <v>14</v>
      </c>
      <c r="J5595" t="s">
        <v>15</v>
      </c>
      <c r="K5595" t="str">
        <f>INDEX(State_Code_Name!B:B,MATCH(Consumer_Complaints!E5595,State_Code_Name!C:C,0))</f>
        <v>Massachusetts</v>
      </c>
      <c r="L5595">
        <f t="shared" si="261"/>
        <v>0</v>
      </c>
      <c r="M5595">
        <f t="shared" si="262"/>
        <v>2016</v>
      </c>
      <c r="N5595" t="str">
        <f t="shared" si="263"/>
        <v>Q3</v>
      </c>
    </row>
    <row r="5596" spans="1:14" x14ac:dyDescent="0.35">
      <c r="A5596">
        <v>1377935</v>
      </c>
      <c r="B5596" t="s">
        <v>311</v>
      </c>
      <c r="C5596" t="s">
        <v>16</v>
      </c>
      <c r="D5596" t="s">
        <v>20</v>
      </c>
      <c r="E5596" t="s">
        <v>155</v>
      </c>
      <c r="F5596" t="s">
        <v>57</v>
      </c>
      <c r="G5596" s="10">
        <v>42139</v>
      </c>
      <c r="H5596" s="10">
        <v>42144</v>
      </c>
      <c r="I5596" t="s">
        <v>14</v>
      </c>
      <c r="J5596" t="s">
        <v>14</v>
      </c>
      <c r="K5596" t="e">
        <f>INDEX(State_Code_Name!B:B,MATCH(Consumer_Complaints!E5596,State_Code_Name!C:C,0))</f>
        <v>#N/A</v>
      </c>
      <c r="L5596">
        <f t="shared" si="261"/>
        <v>5</v>
      </c>
      <c r="M5596">
        <f t="shared" si="262"/>
        <v>2015</v>
      </c>
      <c r="N5596" t="str">
        <f t="shared" si="263"/>
        <v>Q2</v>
      </c>
    </row>
    <row r="5597" spans="1:14" x14ac:dyDescent="0.35">
      <c r="A5597">
        <v>601411</v>
      </c>
      <c r="B5597" t="s">
        <v>105</v>
      </c>
      <c r="C5597" t="s">
        <v>32</v>
      </c>
      <c r="D5597" t="s">
        <v>44</v>
      </c>
      <c r="E5597" t="s">
        <v>12</v>
      </c>
      <c r="F5597" t="s">
        <v>19</v>
      </c>
      <c r="G5597" s="10">
        <v>41594</v>
      </c>
      <c r="H5597" s="10">
        <v>41594</v>
      </c>
      <c r="I5597" t="s">
        <v>14</v>
      </c>
      <c r="J5597" t="s">
        <v>15</v>
      </c>
      <c r="K5597" t="str">
        <f>INDEX(State_Code_Name!B:B,MATCH(Consumer_Complaints!E5597,State_Code_Name!C:C,0))</f>
        <v>Virginia</v>
      </c>
      <c r="L5597">
        <f t="shared" si="261"/>
        <v>0</v>
      </c>
      <c r="M5597">
        <f t="shared" si="262"/>
        <v>2013</v>
      </c>
      <c r="N5597" t="str">
        <f t="shared" si="263"/>
        <v>Q4</v>
      </c>
    </row>
    <row r="5598" spans="1:14" x14ac:dyDescent="0.35">
      <c r="A5598">
        <v>1324065</v>
      </c>
      <c r="B5598" t="s">
        <v>88</v>
      </c>
      <c r="C5598" t="s">
        <v>16</v>
      </c>
      <c r="D5598" t="s">
        <v>75</v>
      </c>
      <c r="E5598" t="s">
        <v>48</v>
      </c>
      <c r="F5598" t="s">
        <v>19</v>
      </c>
      <c r="G5598" s="10">
        <v>42251</v>
      </c>
      <c r="H5598" s="10">
        <v>42251</v>
      </c>
      <c r="I5598" t="s">
        <v>14</v>
      </c>
      <c r="J5598" t="s">
        <v>15</v>
      </c>
      <c r="K5598" t="str">
        <f>INDEX(State_Code_Name!B:B,MATCH(Consumer_Complaints!E5598,State_Code_Name!C:C,0))</f>
        <v>New Jersey</v>
      </c>
      <c r="L5598">
        <f t="shared" si="261"/>
        <v>0</v>
      </c>
      <c r="M5598">
        <f t="shared" si="262"/>
        <v>2015</v>
      </c>
      <c r="N5598" t="str">
        <f t="shared" si="263"/>
        <v>Q3</v>
      </c>
    </row>
    <row r="5599" spans="1:14" x14ac:dyDescent="0.35">
      <c r="A5599">
        <v>248876</v>
      </c>
      <c r="B5599" t="s">
        <v>11</v>
      </c>
      <c r="C5599" t="s">
        <v>16</v>
      </c>
      <c r="D5599" t="s">
        <v>20</v>
      </c>
      <c r="E5599" t="s">
        <v>25</v>
      </c>
      <c r="F5599" t="s">
        <v>305</v>
      </c>
      <c r="G5599" s="10">
        <v>41293</v>
      </c>
      <c r="H5599" s="10">
        <v>41296</v>
      </c>
      <c r="I5599" t="s">
        <v>14</v>
      </c>
      <c r="J5599" t="s">
        <v>15</v>
      </c>
      <c r="K5599" t="str">
        <f>INDEX(State_Code_Name!B:B,MATCH(Consumer_Complaints!E5599,State_Code_Name!C:C,0))</f>
        <v>Georgia</v>
      </c>
      <c r="L5599">
        <f t="shared" si="261"/>
        <v>3</v>
      </c>
      <c r="M5599">
        <f t="shared" si="262"/>
        <v>2013</v>
      </c>
      <c r="N5599" t="str">
        <f t="shared" si="263"/>
        <v>Q1</v>
      </c>
    </row>
    <row r="5600" spans="1:14" x14ac:dyDescent="0.35">
      <c r="A5600">
        <v>1069484</v>
      </c>
      <c r="B5600" t="s">
        <v>47</v>
      </c>
      <c r="C5600" t="s">
        <v>26</v>
      </c>
      <c r="D5600" t="s">
        <v>27</v>
      </c>
      <c r="E5600" t="s">
        <v>39</v>
      </c>
      <c r="F5600" t="s">
        <v>13</v>
      </c>
      <c r="G5600" s="10">
        <v>41926</v>
      </c>
      <c r="H5600" s="10">
        <v>41934</v>
      </c>
      <c r="I5600" t="s">
        <v>14</v>
      </c>
      <c r="J5600" t="s">
        <v>15</v>
      </c>
      <c r="K5600" t="str">
        <f>INDEX(State_Code_Name!B:B,MATCH(Consumer_Complaints!E5600,State_Code_Name!C:C,0))</f>
        <v>Ohio</v>
      </c>
      <c r="L5600">
        <f t="shared" si="261"/>
        <v>8</v>
      </c>
      <c r="M5600">
        <f t="shared" si="262"/>
        <v>2014</v>
      </c>
      <c r="N5600" t="str">
        <f t="shared" si="263"/>
        <v>Q4</v>
      </c>
    </row>
    <row r="5601" spans="1:14" x14ac:dyDescent="0.35">
      <c r="A5601">
        <v>1637299</v>
      </c>
      <c r="B5601" t="s">
        <v>60</v>
      </c>
      <c r="C5601" t="s">
        <v>52</v>
      </c>
      <c r="D5601" t="s">
        <v>103</v>
      </c>
      <c r="E5601" t="s">
        <v>42</v>
      </c>
      <c r="F5601" t="s">
        <v>19</v>
      </c>
      <c r="G5601" s="10">
        <v>42074</v>
      </c>
      <c r="H5601" s="10">
        <v>42105</v>
      </c>
      <c r="I5601" t="s">
        <v>14</v>
      </c>
      <c r="J5601" t="s">
        <v>14</v>
      </c>
      <c r="K5601" t="str">
        <f>INDEX(State_Code_Name!B:B,MATCH(Consumer_Complaints!E5601,State_Code_Name!C:C,0))</f>
        <v>North Carolina</v>
      </c>
      <c r="L5601">
        <f t="shared" si="261"/>
        <v>31</v>
      </c>
      <c r="M5601">
        <f t="shared" si="262"/>
        <v>2015</v>
      </c>
      <c r="N5601" t="str">
        <f t="shared" si="263"/>
        <v>Q1</v>
      </c>
    </row>
    <row r="5602" spans="1:14" x14ac:dyDescent="0.35">
      <c r="A5602">
        <v>951802</v>
      </c>
      <c r="B5602" t="s">
        <v>11</v>
      </c>
      <c r="C5602" t="s">
        <v>26</v>
      </c>
      <c r="D5602" t="s">
        <v>27</v>
      </c>
      <c r="E5602" t="s">
        <v>66</v>
      </c>
      <c r="F5602" t="s">
        <v>57</v>
      </c>
      <c r="G5602" s="10">
        <v>41844</v>
      </c>
      <c r="H5602" s="10">
        <v>41849</v>
      </c>
      <c r="I5602" t="s">
        <v>14</v>
      </c>
      <c r="J5602" t="s">
        <v>15</v>
      </c>
      <c r="K5602" t="str">
        <f>INDEX(State_Code_Name!B:B,MATCH(Consumer_Complaints!E5602,State_Code_Name!C:C,0))</f>
        <v>Michigan</v>
      </c>
      <c r="L5602">
        <f t="shared" si="261"/>
        <v>5</v>
      </c>
      <c r="M5602">
        <f t="shared" si="262"/>
        <v>2014</v>
      </c>
      <c r="N5602" t="str">
        <f t="shared" si="263"/>
        <v>Q3</v>
      </c>
    </row>
    <row r="5603" spans="1:14" x14ac:dyDescent="0.35">
      <c r="A5603">
        <v>2019248</v>
      </c>
      <c r="B5603" t="s">
        <v>69</v>
      </c>
      <c r="C5603" t="s">
        <v>26</v>
      </c>
      <c r="D5603" t="s">
        <v>27</v>
      </c>
      <c r="E5603" t="s">
        <v>35</v>
      </c>
      <c r="F5603" t="s">
        <v>305</v>
      </c>
      <c r="G5603" s="10">
        <v>42570</v>
      </c>
      <c r="H5603" s="10">
        <v>42571</v>
      </c>
      <c r="I5603" t="s">
        <v>14</v>
      </c>
      <c r="J5603" t="s">
        <v>14</v>
      </c>
      <c r="K5603" t="str">
        <f>INDEX(State_Code_Name!B:B,MATCH(Consumer_Complaints!E5603,State_Code_Name!C:C,0))</f>
        <v>Florida</v>
      </c>
      <c r="L5603">
        <f t="shared" si="261"/>
        <v>1</v>
      </c>
      <c r="M5603">
        <f t="shared" si="262"/>
        <v>2016</v>
      </c>
      <c r="N5603" t="str">
        <f t="shared" si="263"/>
        <v>Q3</v>
      </c>
    </row>
    <row r="5604" spans="1:14" x14ac:dyDescent="0.35">
      <c r="A5604">
        <v>2104144</v>
      </c>
      <c r="B5604" t="s">
        <v>445</v>
      </c>
      <c r="C5604" t="s">
        <v>26</v>
      </c>
      <c r="D5604" t="s">
        <v>27</v>
      </c>
      <c r="E5604" t="s">
        <v>35</v>
      </c>
      <c r="F5604" t="s">
        <v>19</v>
      </c>
      <c r="G5604" s="10">
        <v>42622</v>
      </c>
      <c r="H5604" s="10">
        <v>42622</v>
      </c>
      <c r="I5604" t="s">
        <v>14</v>
      </c>
      <c r="J5604" t="s">
        <v>15</v>
      </c>
      <c r="K5604" t="str">
        <f>INDEX(State_Code_Name!B:B,MATCH(Consumer_Complaints!E5604,State_Code_Name!C:C,0))</f>
        <v>Florida</v>
      </c>
      <c r="L5604">
        <f t="shared" si="261"/>
        <v>0</v>
      </c>
      <c r="M5604">
        <f t="shared" si="262"/>
        <v>2016</v>
      </c>
      <c r="N5604" t="str">
        <f t="shared" si="263"/>
        <v>Q3</v>
      </c>
    </row>
    <row r="5605" spans="1:14" x14ac:dyDescent="0.35">
      <c r="A5605">
        <v>2028032</v>
      </c>
      <c r="B5605" t="s">
        <v>73</v>
      </c>
      <c r="C5605" t="s">
        <v>26</v>
      </c>
      <c r="D5605" t="s">
        <v>159</v>
      </c>
      <c r="E5605" t="s">
        <v>35</v>
      </c>
      <c r="F5605" t="s">
        <v>19</v>
      </c>
      <c r="G5605" s="10">
        <v>42576</v>
      </c>
      <c r="H5605" s="10">
        <v>42576</v>
      </c>
      <c r="I5605" t="s">
        <v>14</v>
      </c>
      <c r="J5605" t="s">
        <v>15</v>
      </c>
      <c r="K5605" t="str">
        <f>INDEX(State_Code_Name!B:B,MATCH(Consumer_Complaints!E5605,State_Code_Name!C:C,0))</f>
        <v>Florida</v>
      </c>
      <c r="L5605">
        <f t="shared" si="261"/>
        <v>0</v>
      </c>
      <c r="M5605">
        <f t="shared" si="262"/>
        <v>2016</v>
      </c>
      <c r="N5605" t="str">
        <f t="shared" si="263"/>
        <v>Q3</v>
      </c>
    </row>
    <row r="5606" spans="1:14" x14ac:dyDescent="0.35">
      <c r="A5606">
        <v>1985613</v>
      </c>
      <c r="B5606" t="s">
        <v>220</v>
      </c>
      <c r="C5606" t="s">
        <v>9</v>
      </c>
      <c r="D5606" t="s">
        <v>10</v>
      </c>
      <c r="E5606" t="s">
        <v>66</v>
      </c>
      <c r="F5606" t="s">
        <v>19</v>
      </c>
      <c r="G5606" s="10">
        <v>42548</v>
      </c>
      <c r="H5606" s="10">
        <v>42549</v>
      </c>
      <c r="I5606" t="s">
        <v>14</v>
      </c>
      <c r="J5606" t="s">
        <v>15</v>
      </c>
      <c r="K5606" t="str">
        <f>INDEX(State_Code_Name!B:B,MATCH(Consumer_Complaints!E5606,State_Code_Name!C:C,0))</f>
        <v>Michigan</v>
      </c>
      <c r="L5606">
        <f t="shared" si="261"/>
        <v>1</v>
      </c>
      <c r="M5606">
        <f t="shared" si="262"/>
        <v>2016</v>
      </c>
      <c r="N5606" t="str">
        <f t="shared" si="263"/>
        <v>Q2</v>
      </c>
    </row>
    <row r="5607" spans="1:14" x14ac:dyDescent="0.35">
      <c r="A5607">
        <v>229298</v>
      </c>
      <c r="B5607" t="s">
        <v>83</v>
      </c>
      <c r="C5607" t="s">
        <v>36</v>
      </c>
      <c r="D5607" t="s">
        <v>120</v>
      </c>
      <c r="E5607" t="s">
        <v>176</v>
      </c>
      <c r="F5607" t="s">
        <v>19</v>
      </c>
      <c r="G5607" s="10">
        <v>41287</v>
      </c>
      <c r="H5607" s="10">
        <v>41291</v>
      </c>
      <c r="I5607" t="s">
        <v>14</v>
      </c>
      <c r="J5607" t="s">
        <v>14</v>
      </c>
      <c r="K5607" t="str">
        <f>INDEX(State_Code_Name!B:B,MATCH(Consumer_Complaints!E5607,State_Code_Name!C:C,0))</f>
        <v>District of Columbia</v>
      </c>
      <c r="L5607">
        <f t="shared" si="261"/>
        <v>4</v>
      </c>
      <c r="M5607">
        <f t="shared" si="262"/>
        <v>2013</v>
      </c>
      <c r="N5607" t="str">
        <f t="shared" si="263"/>
        <v>Q1</v>
      </c>
    </row>
    <row r="5608" spans="1:14" x14ac:dyDescent="0.35">
      <c r="A5608">
        <v>986677</v>
      </c>
      <c r="B5608" t="s">
        <v>68</v>
      </c>
      <c r="C5608" t="s">
        <v>36</v>
      </c>
      <c r="D5608" t="s">
        <v>281</v>
      </c>
      <c r="E5608" t="s">
        <v>70</v>
      </c>
      <c r="F5608" t="s">
        <v>19</v>
      </c>
      <c r="G5608" s="10">
        <v>41866</v>
      </c>
      <c r="H5608" s="10">
        <v>41866</v>
      </c>
      <c r="I5608" t="s">
        <v>14</v>
      </c>
      <c r="J5608" t="s">
        <v>15</v>
      </c>
      <c r="K5608" t="str">
        <f>INDEX(State_Code_Name!B:B,MATCH(Consumer_Complaints!E5608,State_Code_Name!C:C,0))</f>
        <v>Massachusetts</v>
      </c>
      <c r="L5608">
        <f t="shared" si="261"/>
        <v>0</v>
      </c>
      <c r="M5608">
        <f t="shared" si="262"/>
        <v>2014</v>
      </c>
      <c r="N5608" t="str">
        <f t="shared" si="263"/>
        <v>Q3</v>
      </c>
    </row>
    <row r="5609" spans="1:14" x14ac:dyDescent="0.35">
      <c r="A5609">
        <v>1679702</v>
      </c>
      <c r="B5609" t="s">
        <v>105</v>
      </c>
      <c r="C5609" t="s">
        <v>32</v>
      </c>
      <c r="D5609" t="s">
        <v>41</v>
      </c>
      <c r="E5609" t="s">
        <v>35</v>
      </c>
      <c r="F5609" t="s">
        <v>19</v>
      </c>
      <c r="G5609" s="10">
        <v>42047</v>
      </c>
      <c r="H5609" s="10">
        <v>42047</v>
      </c>
      <c r="I5609" t="s">
        <v>14</v>
      </c>
      <c r="J5609" t="s">
        <v>15</v>
      </c>
      <c r="K5609" t="str">
        <f>INDEX(State_Code_Name!B:B,MATCH(Consumer_Complaints!E5609,State_Code_Name!C:C,0))</f>
        <v>Florida</v>
      </c>
      <c r="L5609">
        <f t="shared" si="261"/>
        <v>0</v>
      </c>
      <c r="M5609">
        <f t="shared" si="262"/>
        <v>2015</v>
      </c>
      <c r="N5609" t="str">
        <f t="shared" si="263"/>
        <v>Q1</v>
      </c>
    </row>
    <row r="5610" spans="1:14" x14ac:dyDescent="0.35">
      <c r="A5610">
        <v>1893699</v>
      </c>
      <c r="B5610" t="s">
        <v>60</v>
      </c>
      <c r="C5610" t="s">
        <v>52</v>
      </c>
      <c r="D5610" t="s">
        <v>76</v>
      </c>
      <c r="E5610" t="s">
        <v>35</v>
      </c>
      <c r="F5610" t="s">
        <v>19</v>
      </c>
      <c r="G5610" s="10">
        <v>42483</v>
      </c>
      <c r="H5610" s="10">
        <v>42483</v>
      </c>
      <c r="I5610" t="s">
        <v>14</v>
      </c>
      <c r="J5610" t="s">
        <v>15</v>
      </c>
      <c r="K5610" t="str">
        <f>INDEX(State_Code_Name!B:B,MATCH(Consumer_Complaints!E5610,State_Code_Name!C:C,0))</f>
        <v>Florida</v>
      </c>
      <c r="L5610">
        <f t="shared" si="261"/>
        <v>0</v>
      </c>
      <c r="M5610">
        <f t="shared" si="262"/>
        <v>2016</v>
      </c>
      <c r="N5610" t="str">
        <f t="shared" si="263"/>
        <v>Q2</v>
      </c>
    </row>
    <row r="5611" spans="1:14" x14ac:dyDescent="0.35">
      <c r="A5611">
        <v>1869631</v>
      </c>
      <c r="B5611" t="s">
        <v>969</v>
      </c>
      <c r="C5611" t="s">
        <v>61</v>
      </c>
      <c r="D5611" t="s">
        <v>282</v>
      </c>
      <c r="E5611" t="s">
        <v>35</v>
      </c>
      <c r="F5611" t="s">
        <v>19</v>
      </c>
      <c r="G5611" s="10">
        <v>42555</v>
      </c>
      <c r="H5611" s="10">
        <v>42555</v>
      </c>
      <c r="I5611" t="s">
        <v>14</v>
      </c>
      <c r="J5611" t="s">
        <v>15</v>
      </c>
      <c r="K5611" t="str">
        <f>INDEX(State_Code_Name!B:B,MATCH(Consumer_Complaints!E5611,State_Code_Name!C:C,0))</f>
        <v>Florida</v>
      </c>
      <c r="L5611">
        <f t="shared" si="261"/>
        <v>0</v>
      </c>
      <c r="M5611">
        <f t="shared" si="262"/>
        <v>2016</v>
      </c>
      <c r="N5611" t="str">
        <f t="shared" si="263"/>
        <v>Q3</v>
      </c>
    </row>
    <row r="5612" spans="1:14" x14ac:dyDescent="0.35">
      <c r="A5612">
        <v>1428796</v>
      </c>
      <c r="B5612" t="s">
        <v>11</v>
      </c>
      <c r="C5612" t="s">
        <v>16</v>
      </c>
      <c r="D5612" t="s">
        <v>24</v>
      </c>
      <c r="E5612" t="s">
        <v>18</v>
      </c>
      <c r="F5612" t="s">
        <v>19</v>
      </c>
      <c r="G5612" s="10">
        <v>42175</v>
      </c>
      <c r="H5612" s="10">
        <v>42175</v>
      </c>
      <c r="I5612" t="s">
        <v>14</v>
      </c>
      <c r="J5612" t="s">
        <v>15</v>
      </c>
      <c r="K5612" t="str">
        <f>INDEX(State_Code_Name!B:B,MATCH(Consumer_Complaints!E5612,State_Code_Name!C:C,0))</f>
        <v>California</v>
      </c>
      <c r="L5612">
        <f t="shared" si="261"/>
        <v>0</v>
      </c>
      <c r="M5612">
        <f t="shared" si="262"/>
        <v>2015</v>
      </c>
      <c r="N5612" t="str">
        <f t="shared" si="263"/>
        <v>Q2</v>
      </c>
    </row>
    <row r="5613" spans="1:14" x14ac:dyDescent="0.35">
      <c r="A5613">
        <v>1508034</v>
      </c>
      <c r="B5613" t="s">
        <v>1025</v>
      </c>
      <c r="C5613" t="s">
        <v>32</v>
      </c>
      <c r="D5613" t="s">
        <v>41</v>
      </c>
      <c r="E5613" t="s">
        <v>85</v>
      </c>
      <c r="F5613" t="s">
        <v>19</v>
      </c>
      <c r="G5613" s="10">
        <v>42193</v>
      </c>
      <c r="H5613" s="10">
        <v>42230</v>
      </c>
      <c r="I5613" t="s">
        <v>14</v>
      </c>
      <c r="J5613" t="s">
        <v>15</v>
      </c>
      <c r="K5613" t="str">
        <f>INDEX(State_Code_Name!B:B,MATCH(Consumer_Complaints!E5613,State_Code_Name!C:C,0))</f>
        <v>Wisconsin</v>
      </c>
      <c r="L5613">
        <f t="shared" si="261"/>
        <v>37</v>
      </c>
      <c r="M5613">
        <f t="shared" si="262"/>
        <v>2015</v>
      </c>
      <c r="N5613" t="str">
        <f t="shared" si="263"/>
        <v>Q3</v>
      </c>
    </row>
    <row r="5614" spans="1:14" x14ac:dyDescent="0.35">
      <c r="A5614">
        <v>1780903</v>
      </c>
      <c r="B5614" t="s">
        <v>670</v>
      </c>
      <c r="C5614" t="s">
        <v>32</v>
      </c>
      <c r="D5614" t="s">
        <v>41</v>
      </c>
      <c r="E5614" t="s">
        <v>35</v>
      </c>
      <c r="F5614" t="s">
        <v>19</v>
      </c>
      <c r="G5614" s="10">
        <v>42615</v>
      </c>
      <c r="H5614" s="10">
        <v>42615</v>
      </c>
      <c r="I5614" t="s">
        <v>14</v>
      </c>
      <c r="J5614" t="s">
        <v>15</v>
      </c>
      <c r="K5614" t="str">
        <f>INDEX(State_Code_Name!B:B,MATCH(Consumer_Complaints!E5614,State_Code_Name!C:C,0))</f>
        <v>Florida</v>
      </c>
      <c r="L5614">
        <f t="shared" si="261"/>
        <v>0</v>
      </c>
      <c r="M5614">
        <f t="shared" si="262"/>
        <v>2016</v>
      </c>
      <c r="N5614" t="str">
        <f t="shared" si="263"/>
        <v>Q3</v>
      </c>
    </row>
    <row r="5615" spans="1:14" x14ac:dyDescent="0.35">
      <c r="A5615">
        <v>1985946</v>
      </c>
      <c r="B5615" t="s">
        <v>259</v>
      </c>
      <c r="C5615" t="s">
        <v>26</v>
      </c>
      <c r="D5615" t="s">
        <v>78</v>
      </c>
      <c r="E5615" t="s">
        <v>126</v>
      </c>
      <c r="F5615" t="s">
        <v>19</v>
      </c>
      <c r="G5615" s="10">
        <v>42548</v>
      </c>
      <c r="H5615" s="10">
        <v>42550</v>
      </c>
      <c r="I5615" t="s">
        <v>14</v>
      </c>
      <c r="J5615" t="s">
        <v>15</v>
      </c>
      <c r="K5615" t="str">
        <f>INDEX(State_Code_Name!B:B,MATCH(Consumer_Complaints!E5615,State_Code_Name!C:C,0))</f>
        <v>Oklahoma</v>
      </c>
      <c r="L5615">
        <f t="shared" si="261"/>
        <v>2</v>
      </c>
      <c r="M5615">
        <f t="shared" si="262"/>
        <v>2016</v>
      </c>
      <c r="N5615" t="str">
        <f t="shared" si="263"/>
        <v>Q2</v>
      </c>
    </row>
    <row r="5616" spans="1:14" x14ac:dyDescent="0.35">
      <c r="A5616">
        <v>1720331</v>
      </c>
      <c r="B5616" t="s">
        <v>789</v>
      </c>
      <c r="C5616" t="s">
        <v>9</v>
      </c>
      <c r="D5616" t="s">
        <v>183</v>
      </c>
      <c r="E5616" t="s">
        <v>31</v>
      </c>
      <c r="F5616" t="s">
        <v>19</v>
      </c>
      <c r="G5616" s="10">
        <v>42367</v>
      </c>
      <c r="H5616" s="10">
        <v>42461</v>
      </c>
      <c r="I5616" t="s">
        <v>14</v>
      </c>
      <c r="J5616" t="s">
        <v>15</v>
      </c>
      <c r="K5616" t="str">
        <f>INDEX(State_Code_Name!B:B,MATCH(Consumer_Complaints!E5616,State_Code_Name!C:C,0))</f>
        <v>Texas</v>
      </c>
      <c r="L5616">
        <f t="shared" si="261"/>
        <v>94</v>
      </c>
      <c r="M5616">
        <f t="shared" si="262"/>
        <v>2015</v>
      </c>
      <c r="N5616" t="str">
        <f t="shared" si="263"/>
        <v>Q4</v>
      </c>
    </row>
    <row r="5617" spans="1:14" x14ac:dyDescent="0.35">
      <c r="A5617">
        <v>734437</v>
      </c>
      <c r="B5617" t="s">
        <v>60</v>
      </c>
      <c r="C5617" t="s">
        <v>52</v>
      </c>
      <c r="D5617" t="s">
        <v>96</v>
      </c>
      <c r="E5617" t="s">
        <v>18</v>
      </c>
      <c r="F5617" t="s">
        <v>19</v>
      </c>
      <c r="G5617" s="10">
        <v>41696</v>
      </c>
      <c r="H5617" s="10">
        <v>41696</v>
      </c>
      <c r="I5617" t="s">
        <v>14</v>
      </c>
      <c r="J5617" t="s">
        <v>15</v>
      </c>
      <c r="K5617" t="str">
        <f>INDEX(State_Code_Name!B:B,MATCH(Consumer_Complaints!E5617,State_Code_Name!C:C,0))</f>
        <v>California</v>
      </c>
      <c r="L5617">
        <f t="shared" si="261"/>
        <v>0</v>
      </c>
      <c r="M5617">
        <f t="shared" si="262"/>
        <v>2014</v>
      </c>
      <c r="N5617" t="str">
        <f t="shared" si="263"/>
        <v>Q1</v>
      </c>
    </row>
    <row r="5618" spans="1:14" x14ac:dyDescent="0.35">
      <c r="A5618">
        <v>2099673</v>
      </c>
      <c r="B5618" t="s">
        <v>11</v>
      </c>
      <c r="C5618" t="s">
        <v>16</v>
      </c>
      <c r="D5618" t="s">
        <v>20</v>
      </c>
      <c r="E5618" t="s">
        <v>35</v>
      </c>
      <c r="F5618" t="s">
        <v>305</v>
      </c>
      <c r="G5618" s="10">
        <v>42560</v>
      </c>
      <c r="H5618" s="10">
        <v>42622</v>
      </c>
      <c r="I5618" t="s">
        <v>14</v>
      </c>
      <c r="J5618" t="s">
        <v>15</v>
      </c>
      <c r="K5618" t="str">
        <f>INDEX(State_Code_Name!B:B,MATCH(Consumer_Complaints!E5618,State_Code_Name!C:C,0))</f>
        <v>Florida</v>
      </c>
      <c r="L5618">
        <f t="shared" si="261"/>
        <v>62</v>
      </c>
      <c r="M5618">
        <f t="shared" si="262"/>
        <v>2016</v>
      </c>
      <c r="N5618" t="str">
        <f t="shared" si="263"/>
        <v>Q3</v>
      </c>
    </row>
    <row r="5619" spans="1:14" x14ac:dyDescent="0.35">
      <c r="A5619">
        <v>2083436</v>
      </c>
      <c r="B5619" t="s">
        <v>38</v>
      </c>
      <c r="C5619" t="s">
        <v>9</v>
      </c>
      <c r="D5619" t="s">
        <v>132</v>
      </c>
      <c r="E5619" t="s">
        <v>158</v>
      </c>
      <c r="F5619" t="s">
        <v>19</v>
      </c>
      <c r="G5619" s="10">
        <v>42608</v>
      </c>
      <c r="H5619" s="10">
        <v>42612</v>
      </c>
      <c r="I5619" t="s">
        <v>14</v>
      </c>
      <c r="J5619" t="s">
        <v>15</v>
      </c>
      <c r="K5619" t="str">
        <f>INDEX(State_Code_Name!B:B,MATCH(Consumer_Complaints!E5619,State_Code_Name!C:C,0))</f>
        <v>New Mexico</v>
      </c>
      <c r="L5619">
        <f t="shared" si="261"/>
        <v>4</v>
      </c>
      <c r="M5619">
        <f t="shared" si="262"/>
        <v>2016</v>
      </c>
      <c r="N5619" t="str">
        <f t="shared" si="263"/>
        <v>Q3</v>
      </c>
    </row>
    <row r="5620" spans="1:14" x14ac:dyDescent="0.35">
      <c r="A5620">
        <v>1849988</v>
      </c>
      <c r="B5620" t="s">
        <v>38</v>
      </c>
      <c r="C5620" t="s">
        <v>36</v>
      </c>
      <c r="D5620" t="s">
        <v>80</v>
      </c>
      <c r="E5620" t="s">
        <v>79</v>
      </c>
      <c r="F5620" t="s">
        <v>19</v>
      </c>
      <c r="G5620" s="10">
        <v>42454</v>
      </c>
      <c r="H5620" s="10">
        <v>42458</v>
      </c>
      <c r="I5620" t="s">
        <v>14</v>
      </c>
      <c r="J5620" t="s">
        <v>15</v>
      </c>
      <c r="K5620" t="str">
        <f>INDEX(State_Code_Name!B:B,MATCH(Consumer_Complaints!E5620,State_Code_Name!C:C,0))</f>
        <v>Minnesota</v>
      </c>
      <c r="L5620">
        <f t="shared" si="261"/>
        <v>4</v>
      </c>
      <c r="M5620">
        <f t="shared" si="262"/>
        <v>2016</v>
      </c>
      <c r="N5620" t="str">
        <f t="shared" si="263"/>
        <v>Q1</v>
      </c>
    </row>
    <row r="5621" spans="1:14" x14ac:dyDescent="0.35">
      <c r="A5621">
        <v>1853330</v>
      </c>
      <c r="B5621" t="s">
        <v>83</v>
      </c>
      <c r="C5621" t="s">
        <v>61</v>
      </c>
      <c r="D5621" t="s">
        <v>282</v>
      </c>
      <c r="E5621" t="s">
        <v>46</v>
      </c>
      <c r="F5621" t="s">
        <v>19</v>
      </c>
      <c r="G5621" s="10">
        <v>42457</v>
      </c>
      <c r="H5621" s="10">
        <v>42459</v>
      </c>
      <c r="I5621" t="s">
        <v>14</v>
      </c>
      <c r="J5621" t="s">
        <v>15</v>
      </c>
      <c r="K5621" t="str">
        <f>INDEX(State_Code_Name!B:B,MATCH(Consumer_Complaints!E5621,State_Code_Name!C:C,0))</f>
        <v>Pennsylvania</v>
      </c>
      <c r="L5621">
        <f t="shared" si="261"/>
        <v>2</v>
      </c>
      <c r="M5621">
        <f t="shared" si="262"/>
        <v>2016</v>
      </c>
      <c r="N5621" t="str">
        <f t="shared" si="263"/>
        <v>Q1</v>
      </c>
    </row>
    <row r="5622" spans="1:14" x14ac:dyDescent="0.35">
      <c r="A5622">
        <v>1366012</v>
      </c>
      <c r="B5622" t="s">
        <v>152</v>
      </c>
      <c r="C5622" t="s">
        <v>16</v>
      </c>
      <c r="D5622" t="s">
        <v>24</v>
      </c>
      <c r="E5622" t="s">
        <v>126</v>
      </c>
      <c r="F5622" t="s">
        <v>305</v>
      </c>
      <c r="G5622" s="10">
        <v>42190</v>
      </c>
      <c r="H5622" s="10">
        <v>42221</v>
      </c>
      <c r="I5622" t="s">
        <v>14</v>
      </c>
      <c r="J5622" t="s">
        <v>15</v>
      </c>
      <c r="K5622" t="str">
        <f>INDEX(State_Code_Name!B:B,MATCH(Consumer_Complaints!E5622,State_Code_Name!C:C,0))</f>
        <v>Oklahoma</v>
      </c>
      <c r="L5622">
        <f t="shared" si="261"/>
        <v>31</v>
      </c>
      <c r="M5622">
        <f t="shared" si="262"/>
        <v>2015</v>
      </c>
      <c r="N5622" t="str">
        <f t="shared" si="263"/>
        <v>Q3</v>
      </c>
    </row>
    <row r="5623" spans="1:14" x14ac:dyDescent="0.35">
      <c r="A5623">
        <v>841107</v>
      </c>
      <c r="B5623" t="s">
        <v>43</v>
      </c>
      <c r="C5623" t="s">
        <v>26</v>
      </c>
      <c r="D5623" t="s">
        <v>78</v>
      </c>
      <c r="E5623" t="s">
        <v>18</v>
      </c>
      <c r="F5623" t="s">
        <v>19</v>
      </c>
      <c r="G5623" s="10">
        <v>41825</v>
      </c>
      <c r="H5623" s="10">
        <v>41825</v>
      </c>
      <c r="I5623" t="s">
        <v>14</v>
      </c>
      <c r="J5623" t="s">
        <v>15</v>
      </c>
      <c r="K5623" t="str">
        <f>INDEX(State_Code_Name!B:B,MATCH(Consumer_Complaints!E5623,State_Code_Name!C:C,0))</f>
        <v>California</v>
      </c>
      <c r="L5623">
        <f t="shared" si="261"/>
        <v>0</v>
      </c>
      <c r="M5623">
        <f t="shared" si="262"/>
        <v>2014</v>
      </c>
      <c r="N5623" t="str">
        <f t="shared" si="263"/>
        <v>Q3</v>
      </c>
    </row>
    <row r="5624" spans="1:14" x14ac:dyDescent="0.35">
      <c r="A5624">
        <v>815398</v>
      </c>
      <c r="B5624" t="s">
        <v>47</v>
      </c>
      <c r="C5624" t="s">
        <v>26</v>
      </c>
      <c r="D5624" t="s">
        <v>27</v>
      </c>
      <c r="E5624" t="s">
        <v>18</v>
      </c>
      <c r="F5624" t="s">
        <v>305</v>
      </c>
      <c r="G5624" s="10">
        <v>41747</v>
      </c>
      <c r="H5624" s="10">
        <v>41752</v>
      </c>
      <c r="I5624" t="s">
        <v>14</v>
      </c>
      <c r="J5624" t="s">
        <v>15</v>
      </c>
      <c r="K5624" t="str">
        <f>INDEX(State_Code_Name!B:B,MATCH(Consumer_Complaints!E5624,State_Code_Name!C:C,0))</f>
        <v>California</v>
      </c>
      <c r="L5624">
        <f t="shared" si="261"/>
        <v>5</v>
      </c>
      <c r="M5624">
        <f t="shared" si="262"/>
        <v>2014</v>
      </c>
      <c r="N5624" t="str">
        <f t="shared" si="263"/>
        <v>Q2</v>
      </c>
    </row>
    <row r="5625" spans="1:14" x14ac:dyDescent="0.35">
      <c r="A5625">
        <v>1776241</v>
      </c>
      <c r="B5625" t="s">
        <v>38</v>
      </c>
      <c r="C5625" t="s">
        <v>36</v>
      </c>
      <c r="D5625" t="s">
        <v>112</v>
      </c>
      <c r="E5625" t="s">
        <v>35</v>
      </c>
      <c r="F5625" t="s">
        <v>19</v>
      </c>
      <c r="G5625" s="10">
        <v>42523</v>
      </c>
      <c r="H5625" s="10">
        <v>42523</v>
      </c>
      <c r="I5625" t="s">
        <v>14</v>
      </c>
      <c r="J5625" t="s">
        <v>15</v>
      </c>
      <c r="K5625" t="str">
        <f>INDEX(State_Code_Name!B:B,MATCH(Consumer_Complaints!E5625,State_Code_Name!C:C,0))</f>
        <v>Florida</v>
      </c>
      <c r="L5625">
        <f t="shared" si="261"/>
        <v>0</v>
      </c>
      <c r="M5625">
        <f t="shared" si="262"/>
        <v>2016</v>
      </c>
      <c r="N5625" t="str">
        <f t="shared" si="263"/>
        <v>Q2</v>
      </c>
    </row>
    <row r="5626" spans="1:14" x14ac:dyDescent="0.35">
      <c r="A5626">
        <v>566470</v>
      </c>
      <c r="B5626" t="s">
        <v>34</v>
      </c>
      <c r="C5626" t="s">
        <v>26</v>
      </c>
      <c r="D5626" t="s">
        <v>78</v>
      </c>
      <c r="E5626" t="s">
        <v>35</v>
      </c>
      <c r="F5626" t="s">
        <v>305</v>
      </c>
      <c r="G5626" s="10">
        <v>41569</v>
      </c>
      <c r="H5626" s="10">
        <v>41570</v>
      </c>
      <c r="I5626" t="s">
        <v>14</v>
      </c>
      <c r="J5626" t="s">
        <v>15</v>
      </c>
      <c r="K5626" t="str">
        <f>INDEX(State_Code_Name!B:B,MATCH(Consumer_Complaints!E5626,State_Code_Name!C:C,0))</f>
        <v>Florida</v>
      </c>
      <c r="L5626">
        <f t="shared" si="261"/>
        <v>1</v>
      </c>
      <c r="M5626">
        <f t="shared" si="262"/>
        <v>2013</v>
      </c>
      <c r="N5626" t="str">
        <f t="shared" si="263"/>
        <v>Q4</v>
      </c>
    </row>
    <row r="5627" spans="1:14" x14ac:dyDescent="0.35">
      <c r="A5627">
        <v>1839593</v>
      </c>
      <c r="B5627" t="s">
        <v>462</v>
      </c>
      <c r="C5627" t="s">
        <v>61</v>
      </c>
      <c r="D5627" t="s">
        <v>282</v>
      </c>
      <c r="E5627" t="s">
        <v>118</v>
      </c>
      <c r="F5627" t="s">
        <v>19</v>
      </c>
      <c r="G5627" s="10">
        <v>42447</v>
      </c>
      <c r="H5627" s="10">
        <v>42526</v>
      </c>
      <c r="I5627" t="s">
        <v>14</v>
      </c>
      <c r="J5627" t="s">
        <v>15</v>
      </c>
      <c r="K5627" t="str">
        <f>INDEX(State_Code_Name!B:B,MATCH(Consumer_Complaints!E5627,State_Code_Name!C:C,0))</f>
        <v>Alabama</v>
      </c>
      <c r="L5627">
        <f t="shared" si="261"/>
        <v>79</v>
      </c>
      <c r="M5627">
        <f t="shared" si="262"/>
        <v>2016</v>
      </c>
      <c r="N5627" t="str">
        <f t="shared" si="263"/>
        <v>Q1</v>
      </c>
    </row>
    <row r="5628" spans="1:14" x14ac:dyDescent="0.35">
      <c r="A5628">
        <v>371029</v>
      </c>
      <c r="B5628" t="s">
        <v>163</v>
      </c>
      <c r="C5628" t="s">
        <v>16</v>
      </c>
      <c r="D5628" t="s">
        <v>24</v>
      </c>
      <c r="E5628" t="s">
        <v>66</v>
      </c>
      <c r="F5628" t="s">
        <v>13</v>
      </c>
      <c r="G5628" s="10">
        <v>41278</v>
      </c>
      <c r="H5628" s="10">
        <v>41309</v>
      </c>
      <c r="I5628" t="s">
        <v>14</v>
      </c>
      <c r="J5628" t="s">
        <v>15</v>
      </c>
      <c r="K5628" t="str">
        <f>INDEX(State_Code_Name!B:B,MATCH(Consumer_Complaints!E5628,State_Code_Name!C:C,0))</f>
        <v>Michigan</v>
      </c>
      <c r="L5628">
        <f t="shared" si="261"/>
        <v>31</v>
      </c>
      <c r="M5628">
        <f t="shared" si="262"/>
        <v>2013</v>
      </c>
      <c r="N5628" t="str">
        <f t="shared" si="263"/>
        <v>Q1</v>
      </c>
    </row>
    <row r="5629" spans="1:14" x14ac:dyDescent="0.35">
      <c r="A5629">
        <v>1169493</v>
      </c>
      <c r="B5629" t="s">
        <v>30</v>
      </c>
      <c r="C5629" t="s">
        <v>16</v>
      </c>
      <c r="D5629" t="s">
        <v>24</v>
      </c>
      <c r="E5629" t="s">
        <v>31</v>
      </c>
      <c r="F5629" t="s">
        <v>305</v>
      </c>
      <c r="G5629" s="10">
        <v>41996</v>
      </c>
      <c r="H5629" s="10">
        <v>42003</v>
      </c>
      <c r="I5629" t="s">
        <v>14</v>
      </c>
      <c r="J5629" t="s">
        <v>15</v>
      </c>
      <c r="K5629" t="str">
        <f>INDEX(State_Code_Name!B:B,MATCH(Consumer_Complaints!E5629,State_Code_Name!C:C,0))</f>
        <v>Texas</v>
      </c>
      <c r="L5629">
        <f t="shared" si="261"/>
        <v>7</v>
      </c>
      <c r="M5629">
        <f t="shared" si="262"/>
        <v>2014</v>
      </c>
      <c r="N5629" t="str">
        <f t="shared" si="263"/>
        <v>Q4</v>
      </c>
    </row>
    <row r="5630" spans="1:14" x14ac:dyDescent="0.35">
      <c r="A5630">
        <v>1272685</v>
      </c>
      <c r="B5630" t="s">
        <v>97</v>
      </c>
      <c r="C5630" t="s">
        <v>52</v>
      </c>
      <c r="D5630" t="s">
        <v>53</v>
      </c>
      <c r="E5630" t="s">
        <v>35</v>
      </c>
      <c r="F5630" t="s">
        <v>19</v>
      </c>
      <c r="G5630" s="10">
        <v>42250</v>
      </c>
      <c r="H5630" s="10">
        <v>42250</v>
      </c>
      <c r="I5630" t="s">
        <v>14</v>
      </c>
      <c r="J5630" t="s">
        <v>14</v>
      </c>
      <c r="K5630" t="str">
        <f>INDEX(State_Code_Name!B:B,MATCH(Consumer_Complaints!E5630,State_Code_Name!C:C,0))</f>
        <v>Florida</v>
      </c>
      <c r="L5630">
        <f t="shared" si="261"/>
        <v>0</v>
      </c>
      <c r="M5630">
        <f t="shared" si="262"/>
        <v>2015</v>
      </c>
      <c r="N5630" t="str">
        <f t="shared" si="263"/>
        <v>Q3</v>
      </c>
    </row>
    <row r="5631" spans="1:14" x14ac:dyDescent="0.35">
      <c r="A5631">
        <v>1247261</v>
      </c>
      <c r="B5631" t="s">
        <v>123</v>
      </c>
      <c r="C5631" t="s">
        <v>26</v>
      </c>
      <c r="D5631" t="s">
        <v>27</v>
      </c>
      <c r="E5631" t="s">
        <v>178</v>
      </c>
      <c r="F5631" t="s">
        <v>19</v>
      </c>
      <c r="G5631" s="10">
        <v>42054</v>
      </c>
      <c r="H5631" s="10">
        <v>42060</v>
      </c>
      <c r="I5631" t="s">
        <v>14</v>
      </c>
      <c r="J5631" t="s">
        <v>15</v>
      </c>
      <c r="K5631" t="str">
        <f>INDEX(State_Code_Name!B:B,MATCH(Consumer_Complaints!E5631,State_Code_Name!C:C,0))</f>
        <v>Utah</v>
      </c>
      <c r="L5631">
        <f t="shared" si="261"/>
        <v>6</v>
      </c>
      <c r="M5631">
        <f t="shared" si="262"/>
        <v>2015</v>
      </c>
      <c r="N5631" t="str">
        <f t="shared" si="263"/>
        <v>Q1</v>
      </c>
    </row>
    <row r="5632" spans="1:14" x14ac:dyDescent="0.35">
      <c r="A5632">
        <v>1974549</v>
      </c>
      <c r="B5632" t="s">
        <v>723</v>
      </c>
      <c r="C5632" t="s">
        <v>32</v>
      </c>
      <c r="D5632" t="s">
        <v>44</v>
      </c>
      <c r="E5632" t="s">
        <v>59</v>
      </c>
      <c r="F5632" t="s">
        <v>19</v>
      </c>
      <c r="G5632" s="10">
        <v>42538</v>
      </c>
      <c r="H5632" s="10">
        <v>42538</v>
      </c>
      <c r="I5632" t="s">
        <v>14</v>
      </c>
      <c r="J5632" t="s">
        <v>15</v>
      </c>
      <c r="K5632" t="str">
        <f>INDEX(State_Code_Name!B:B,MATCH(Consumer_Complaints!E5632,State_Code_Name!C:C,0))</f>
        <v>Illinois</v>
      </c>
      <c r="L5632">
        <f t="shared" si="261"/>
        <v>0</v>
      </c>
      <c r="M5632">
        <f t="shared" si="262"/>
        <v>2016</v>
      </c>
      <c r="N5632" t="str">
        <f t="shared" si="263"/>
        <v>Q2</v>
      </c>
    </row>
    <row r="5633" spans="1:14" x14ac:dyDescent="0.35">
      <c r="A5633">
        <v>1642860</v>
      </c>
      <c r="B5633" t="s">
        <v>60</v>
      </c>
      <c r="C5633" t="s">
        <v>52</v>
      </c>
      <c r="D5633" t="s">
        <v>103</v>
      </c>
      <c r="E5633" t="s">
        <v>22</v>
      </c>
      <c r="F5633" t="s">
        <v>19</v>
      </c>
      <c r="G5633" s="10">
        <v>42166</v>
      </c>
      <c r="H5633" s="10">
        <v>42166</v>
      </c>
      <c r="I5633" t="s">
        <v>14</v>
      </c>
      <c r="J5633" t="s">
        <v>15</v>
      </c>
      <c r="K5633" t="str">
        <f>INDEX(State_Code_Name!B:B,MATCH(Consumer_Complaints!E5633,State_Code_Name!C:C,0))</f>
        <v>New York</v>
      </c>
      <c r="L5633">
        <f t="shared" si="261"/>
        <v>0</v>
      </c>
      <c r="M5633">
        <f t="shared" si="262"/>
        <v>2015</v>
      </c>
      <c r="N5633" t="str">
        <f t="shared" si="263"/>
        <v>Q2</v>
      </c>
    </row>
    <row r="5634" spans="1:14" x14ac:dyDescent="0.35">
      <c r="A5634">
        <v>1477962</v>
      </c>
      <c r="B5634" t="s">
        <v>30</v>
      </c>
      <c r="C5634" t="s">
        <v>16</v>
      </c>
      <c r="D5634" t="s">
        <v>20</v>
      </c>
      <c r="E5634" t="s">
        <v>35</v>
      </c>
      <c r="F5634" t="s">
        <v>19</v>
      </c>
      <c r="G5634" s="10">
        <v>42202</v>
      </c>
      <c r="H5634" s="10">
        <v>42208</v>
      </c>
      <c r="I5634" t="s">
        <v>14</v>
      </c>
      <c r="J5634" t="s">
        <v>14</v>
      </c>
      <c r="K5634" t="str">
        <f>INDEX(State_Code_Name!B:B,MATCH(Consumer_Complaints!E5634,State_Code_Name!C:C,0))</f>
        <v>Florida</v>
      </c>
      <c r="L5634">
        <f t="shared" si="261"/>
        <v>6</v>
      </c>
      <c r="M5634">
        <f t="shared" si="262"/>
        <v>2015</v>
      </c>
      <c r="N5634" t="str">
        <f t="shared" si="263"/>
        <v>Q3</v>
      </c>
    </row>
    <row r="5635" spans="1:14" x14ac:dyDescent="0.35">
      <c r="A5635">
        <v>905777</v>
      </c>
      <c r="B5635" t="s">
        <v>136</v>
      </c>
      <c r="C5635" t="s">
        <v>16</v>
      </c>
      <c r="D5635" t="s">
        <v>75</v>
      </c>
      <c r="E5635" t="s">
        <v>12</v>
      </c>
      <c r="F5635" t="s">
        <v>305</v>
      </c>
      <c r="G5635" s="10">
        <v>41813</v>
      </c>
      <c r="H5635" s="10">
        <v>41816</v>
      </c>
      <c r="I5635" t="s">
        <v>14</v>
      </c>
      <c r="J5635" t="s">
        <v>15</v>
      </c>
      <c r="K5635" t="str">
        <f>INDEX(State_Code_Name!B:B,MATCH(Consumer_Complaints!E5635,State_Code_Name!C:C,0))</f>
        <v>Virginia</v>
      </c>
      <c r="L5635">
        <f t="shared" ref="L5635:L5698" si="264">H5635-G5635</f>
        <v>3</v>
      </c>
      <c r="M5635">
        <f t="shared" ref="M5635:M5698" si="265">YEAR(G5635)</f>
        <v>2014</v>
      </c>
      <c r="N5635" t="str">
        <f t="shared" ref="N5635:N5698" si="266">IF(MONTH(G5635)&lt;=3,"Q1",IF(MONTH(G5635)&lt;=6,"Q2",IF(MONTH(G5635)&lt;=9,"Q3","Q4")))</f>
        <v>Q2</v>
      </c>
    </row>
    <row r="5636" spans="1:14" x14ac:dyDescent="0.35">
      <c r="A5636">
        <v>808885</v>
      </c>
      <c r="B5636" t="s">
        <v>812</v>
      </c>
      <c r="C5636" t="s">
        <v>32</v>
      </c>
      <c r="D5636" t="s">
        <v>104</v>
      </c>
      <c r="E5636" t="s">
        <v>171</v>
      </c>
      <c r="F5636" t="s">
        <v>19</v>
      </c>
      <c r="G5636" s="10">
        <v>41744</v>
      </c>
      <c r="H5636" s="10">
        <v>41746</v>
      </c>
      <c r="I5636" t="s">
        <v>14</v>
      </c>
      <c r="J5636" t="s">
        <v>15</v>
      </c>
      <c r="K5636" t="str">
        <f>INDEX(State_Code_Name!B:B,MATCH(Consumer_Complaints!E5636,State_Code_Name!C:C,0))</f>
        <v>Louisiana</v>
      </c>
      <c r="L5636">
        <f t="shared" si="264"/>
        <v>2</v>
      </c>
      <c r="M5636">
        <f t="shared" si="265"/>
        <v>2014</v>
      </c>
      <c r="N5636" t="str">
        <f t="shared" si="266"/>
        <v>Q2</v>
      </c>
    </row>
    <row r="5637" spans="1:14" x14ac:dyDescent="0.35">
      <c r="A5637">
        <v>2115138</v>
      </c>
      <c r="B5637" t="s">
        <v>68</v>
      </c>
      <c r="C5637" t="s">
        <v>36</v>
      </c>
      <c r="D5637" t="s">
        <v>204</v>
      </c>
      <c r="E5637" t="s">
        <v>42</v>
      </c>
      <c r="F5637" t="s">
        <v>19</v>
      </c>
      <c r="G5637" s="10">
        <v>42628</v>
      </c>
      <c r="H5637" s="10">
        <v>42628</v>
      </c>
      <c r="I5637" t="s">
        <v>14</v>
      </c>
      <c r="J5637" t="s">
        <v>15</v>
      </c>
      <c r="K5637" t="str">
        <f>INDEX(State_Code_Name!B:B,MATCH(Consumer_Complaints!E5637,State_Code_Name!C:C,0))</f>
        <v>North Carolina</v>
      </c>
      <c r="L5637">
        <f t="shared" si="264"/>
        <v>0</v>
      </c>
      <c r="M5637">
        <f t="shared" si="265"/>
        <v>2016</v>
      </c>
      <c r="N5637" t="str">
        <f t="shared" si="266"/>
        <v>Q3</v>
      </c>
    </row>
    <row r="5638" spans="1:14" x14ac:dyDescent="0.35">
      <c r="A5638">
        <v>1808323</v>
      </c>
      <c r="B5638" t="s">
        <v>68</v>
      </c>
      <c r="C5638" t="s">
        <v>36</v>
      </c>
      <c r="D5638" t="s">
        <v>49</v>
      </c>
      <c r="E5638" t="s">
        <v>118</v>
      </c>
      <c r="F5638" t="s">
        <v>19</v>
      </c>
      <c r="G5638" s="10">
        <v>42429</v>
      </c>
      <c r="H5638" s="10">
        <v>42429</v>
      </c>
      <c r="I5638" t="s">
        <v>14</v>
      </c>
      <c r="J5638" t="s">
        <v>15</v>
      </c>
      <c r="K5638" t="str">
        <f>INDEX(State_Code_Name!B:B,MATCH(Consumer_Complaints!E5638,State_Code_Name!C:C,0))</f>
        <v>Alabama</v>
      </c>
      <c r="L5638">
        <f t="shared" si="264"/>
        <v>0</v>
      </c>
      <c r="M5638">
        <f t="shared" si="265"/>
        <v>2016</v>
      </c>
      <c r="N5638" t="str">
        <f t="shared" si="266"/>
        <v>Q1</v>
      </c>
    </row>
    <row r="5639" spans="1:14" x14ac:dyDescent="0.35">
      <c r="A5639">
        <v>1316139</v>
      </c>
      <c r="B5639" t="s">
        <v>156</v>
      </c>
      <c r="C5639" t="s">
        <v>32</v>
      </c>
      <c r="D5639" t="s">
        <v>161</v>
      </c>
      <c r="E5639" t="s">
        <v>126</v>
      </c>
      <c r="F5639" t="s">
        <v>19</v>
      </c>
      <c r="G5639" s="10">
        <v>42128</v>
      </c>
      <c r="H5639" s="10">
        <v>42128</v>
      </c>
      <c r="I5639" t="s">
        <v>14</v>
      </c>
      <c r="J5639" t="s">
        <v>15</v>
      </c>
      <c r="K5639" t="str">
        <f>INDEX(State_Code_Name!B:B,MATCH(Consumer_Complaints!E5639,State_Code_Name!C:C,0))</f>
        <v>Oklahoma</v>
      </c>
      <c r="L5639">
        <f t="shared" si="264"/>
        <v>0</v>
      </c>
      <c r="M5639">
        <f t="shared" si="265"/>
        <v>2015</v>
      </c>
      <c r="N5639" t="str">
        <f t="shared" si="266"/>
        <v>Q2</v>
      </c>
    </row>
    <row r="5640" spans="1:14" x14ac:dyDescent="0.35">
      <c r="A5640">
        <v>397719</v>
      </c>
      <c r="B5640" t="s">
        <v>136</v>
      </c>
      <c r="C5640" t="s">
        <v>16</v>
      </c>
      <c r="D5640" t="s">
        <v>20</v>
      </c>
      <c r="E5640" t="s">
        <v>42</v>
      </c>
      <c r="F5640" t="s">
        <v>305</v>
      </c>
      <c r="G5640" s="10">
        <v>41310</v>
      </c>
      <c r="H5640" s="10">
        <v>41338</v>
      </c>
      <c r="I5640" t="s">
        <v>14</v>
      </c>
      <c r="J5640" t="s">
        <v>14</v>
      </c>
      <c r="K5640" t="str">
        <f>INDEX(State_Code_Name!B:B,MATCH(Consumer_Complaints!E5640,State_Code_Name!C:C,0))</f>
        <v>North Carolina</v>
      </c>
      <c r="L5640">
        <f t="shared" si="264"/>
        <v>28</v>
      </c>
      <c r="M5640">
        <f t="shared" si="265"/>
        <v>2013</v>
      </c>
      <c r="N5640" t="str">
        <f t="shared" si="266"/>
        <v>Q1</v>
      </c>
    </row>
    <row r="5641" spans="1:14" x14ac:dyDescent="0.35">
      <c r="A5641">
        <v>1663759</v>
      </c>
      <c r="B5641" t="s">
        <v>30</v>
      </c>
      <c r="C5641" t="s">
        <v>16</v>
      </c>
      <c r="D5641" t="s">
        <v>20</v>
      </c>
      <c r="E5641" t="s">
        <v>22</v>
      </c>
      <c r="F5641" t="s">
        <v>19</v>
      </c>
      <c r="G5641" s="10">
        <v>42327</v>
      </c>
      <c r="H5641" s="10">
        <v>42327</v>
      </c>
      <c r="I5641" t="s">
        <v>14</v>
      </c>
      <c r="J5641" t="s">
        <v>14</v>
      </c>
      <c r="K5641" t="str">
        <f>INDEX(State_Code_Name!B:B,MATCH(Consumer_Complaints!E5641,State_Code_Name!C:C,0))</f>
        <v>New York</v>
      </c>
      <c r="L5641">
        <f t="shared" si="264"/>
        <v>0</v>
      </c>
      <c r="M5641">
        <f t="shared" si="265"/>
        <v>2015</v>
      </c>
      <c r="N5641" t="str">
        <f t="shared" si="266"/>
        <v>Q4</v>
      </c>
    </row>
    <row r="5642" spans="1:14" x14ac:dyDescent="0.35">
      <c r="A5642">
        <v>776021</v>
      </c>
      <c r="B5642" t="s">
        <v>47</v>
      </c>
      <c r="C5642" t="s">
        <v>26</v>
      </c>
      <c r="D5642" t="s">
        <v>56</v>
      </c>
      <c r="E5642" t="s">
        <v>48</v>
      </c>
      <c r="F5642" t="s">
        <v>13</v>
      </c>
      <c r="G5642" s="10">
        <v>41723</v>
      </c>
      <c r="H5642" s="10">
        <v>41729</v>
      </c>
      <c r="I5642" t="s">
        <v>14</v>
      </c>
      <c r="J5642" t="s">
        <v>15</v>
      </c>
      <c r="K5642" t="str">
        <f>INDEX(State_Code_Name!B:B,MATCH(Consumer_Complaints!E5642,State_Code_Name!C:C,0))</f>
        <v>New Jersey</v>
      </c>
      <c r="L5642">
        <f t="shared" si="264"/>
        <v>6</v>
      </c>
      <c r="M5642">
        <f t="shared" si="265"/>
        <v>2014</v>
      </c>
      <c r="N5642" t="str">
        <f t="shared" si="266"/>
        <v>Q1</v>
      </c>
    </row>
    <row r="5643" spans="1:14" x14ac:dyDescent="0.35">
      <c r="A5643">
        <v>1203573</v>
      </c>
      <c r="B5643" t="s">
        <v>68</v>
      </c>
      <c r="C5643" t="s">
        <v>36</v>
      </c>
      <c r="D5643" t="s">
        <v>120</v>
      </c>
      <c r="E5643" t="s">
        <v>39</v>
      </c>
      <c r="F5643" t="s">
        <v>19</v>
      </c>
      <c r="G5643" s="10">
        <v>42026</v>
      </c>
      <c r="H5643" s="10">
        <v>42026</v>
      </c>
      <c r="I5643" t="s">
        <v>14</v>
      </c>
      <c r="J5643" t="s">
        <v>15</v>
      </c>
      <c r="K5643" t="str">
        <f>INDEX(State_Code_Name!B:B,MATCH(Consumer_Complaints!E5643,State_Code_Name!C:C,0))</f>
        <v>Ohio</v>
      </c>
      <c r="L5643">
        <f t="shared" si="264"/>
        <v>0</v>
      </c>
      <c r="M5643">
        <f t="shared" si="265"/>
        <v>2015</v>
      </c>
      <c r="N5643" t="str">
        <f t="shared" si="266"/>
        <v>Q1</v>
      </c>
    </row>
    <row r="5644" spans="1:14" x14ac:dyDescent="0.35">
      <c r="A5644">
        <v>1995009</v>
      </c>
      <c r="B5644" t="s">
        <v>63</v>
      </c>
      <c r="C5644" t="s">
        <v>61</v>
      </c>
      <c r="D5644" t="s">
        <v>282</v>
      </c>
      <c r="E5644" t="s">
        <v>115</v>
      </c>
      <c r="F5644" t="s">
        <v>19</v>
      </c>
      <c r="G5644" s="10">
        <v>42376</v>
      </c>
      <c r="H5644" s="10">
        <v>42376</v>
      </c>
      <c r="I5644" t="s">
        <v>14</v>
      </c>
      <c r="J5644" t="s">
        <v>14</v>
      </c>
      <c r="K5644" t="str">
        <f>INDEX(State_Code_Name!B:B,MATCH(Consumer_Complaints!E5644,State_Code_Name!C:C,0))</f>
        <v>Iowa</v>
      </c>
      <c r="L5644">
        <f t="shared" si="264"/>
        <v>0</v>
      </c>
      <c r="M5644">
        <f t="shared" si="265"/>
        <v>2016</v>
      </c>
      <c r="N5644" t="str">
        <f t="shared" si="266"/>
        <v>Q1</v>
      </c>
    </row>
    <row r="5645" spans="1:14" x14ac:dyDescent="0.35">
      <c r="A5645">
        <v>1797449</v>
      </c>
      <c r="B5645" t="s">
        <v>11</v>
      </c>
      <c r="C5645" t="s">
        <v>36</v>
      </c>
      <c r="D5645" t="s">
        <v>154</v>
      </c>
      <c r="E5645" t="s">
        <v>59</v>
      </c>
      <c r="F5645" t="s">
        <v>57</v>
      </c>
      <c r="G5645" s="10">
        <v>42422</v>
      </c>
      <c r="H5645" s="10">
        <v>42424</v>
      </c>
      <c r="I5645" t="s">
        <v>14</v>
      </c>
      <c r="J5645" t="s">
        <v>15</v>
      </c>
      <c r="K5645" t="str">
        <f>INDEX(State_Code_Name!B:B,MATCH(Consumer_Complaints!E5645,State_Code_Name!C:C,0))</f>
        <v>Illinois</v>
      </c>
      <c r="L5645">
        <f t="shared" si="264"/>
        <v>2</v>
      </c>
      <c r="M5645">
        <f t="shared" si="265"/>
        <v>2016</v>
      </c>
      <c r="N5645" t="str">
        <f t="shared" si="266"/>
        <v>Q1</v>
      </c>
    </row>
    <row r="5646" spans="1:14" x14ac:dyDescent="0.35">
      <c r="A5646">
        <v>795401</v>
      </c>
      <c r="B5646" t="s">
        <v>38</v>
      </c>
      <c r="C5646" t="s">
        <v>36</v>
      </c>
      <c r="D5646" t="s">
        <v>170</v>
      </c>
      <c r="E5646" t="s">
        <v>31</v>
      </c>
      <c r="F5646" t="s">
        <v>19</v>
      </c>
      <c r="G5646" s="10">
        <v>41763</v>
      </c>
      <c r="H5646" s="10">
        <v>41763</v>
      </c>
      <c r="I5646" t="s">
        <v>14</v>
      </c>
      <c r="J5646" t="s">
        <v>15</v>
      </c>
      <c r="K5646" t="str">
        <f>INDEX(State_Code_Name!B:B,MATCH(Consumer_Complaints!E5646,State_Code_Name!C:C,0))</f>
        <v>Texas</v>
      </c>
      <c r="L5646">
        <f t="shared" si="264"/>
        <v>0</v>
      </c>
      <c r="M5646">
        <f t="shared" si="265"/>
        <v>2014</v>
      </c>
      <c r="N5646" t="str">
        <f t="shared" si="266"/>
        <v>Q2</v>
      </c>
    </row>
    <row r="5647" spans="1:14" x14ac:dyDescent="0.35">
      <c r="A5647">
        <v>511831</v>
      </c>
      <c r="B5647" t="s">
        <v>60</v>
      </c>
      <c r="C5647" t="s">
        <v>52</v>
      </c>
      <c r="D5647" t="s">
        <v>96</v>
      </c>
      <c r="E5647" t="s">
        <v>66</v>
      </c>
      <c r="F5647" t="s">
        <v>19</v>
      </c>
      <c r="G5647" s="10">
        <v>41373</v>
      </c>
      <c r="H5647" s="10">
        <v>41373</v>
      </c>
      <c r="I5647" t="s">
        <v>14</v>
      </c>
      <c r="J5647" t="s">
        <v>15</v>
      </c>
      <c r="K5647" t="str">
        <f>INDEX(State_Code_Name!B:B,MATCH(Consumer_Complaints!E5647,State_Code_Name!C:C,0))</f>
        <v>Michigan</v>
      </c>
      <c r="L5647">
        <f t="shared" si="264"/>
        <v>0</v>
      </c>
      <c r="M5647">
        <f t="shared" si="265"/>
        <v>2013</v>
      </c>
      <c r="N5647" t="str">
        <f t="shared" si="266"/>
        <v>Q2</v>
      </c>
    </row>
    <row r="5648" spans="1:14" x14ac:dyDescent="0.35">
      <c r="A5648">
        <v>1798126</v>
      </c>
      <c r="B5648" t="s">
        <v>11</v>
      </c>
      <c r="C5648" t="s">
        <v>36</v>
      </c>
      <c r="D5648" t="s">
        <v>80</v>
      </c>
      <c r="E5648" t="s">
        <v>48</v>
      </c>
      <c r="F5648" t="s">
        <v>57</v>
      </c>
      <c r="G5648" s="10">
        <v>42422</v>
      </c>
      <c r="H5648" s="10">
        <v>42425</v>
      </c>
      <c r="I5648" t="s">
        <v>14</v>
      </c>
      <c r="J5648" t="s">
        <v>15</v>
      </c>
      <c r="K5648" t="str">
        <f>INDEX(State_Code_Name!B:B,MATCH(Consumer_Complaints!E5648,State_Code_Name!C:C,0))</f>
        <v>New Jersey</v>
      </c>
      <c r="L5648">
        <f t="shared" si="264"/>
        <v>3</v>
      </c>
      <c r="M5648">
        <f t="shared" si="265"/>
        <v>2016</v>
      </c>
      <c r="N5648" t="str">
        <f t="shared" si="266"/>
        <v>Q1</v>
      </c>
    </row>
    <row r="5649" spans="1:14" x14ac:dyDescent="0.35">
      <c r="A5649">
        <v>2061410</v>
      </c>
      <c r="B5649" t="s">
        <v>43</v>
      </c>
      <c r="C5649" t="s">
        <v>36</v>
      </c>
      <c r="D5649" t="s">
        <v>170</v>
      </c>
      <c r="E5649" t="s">
        <v>18</v>
      </c>
      <c r="F5649" t="s">
        <v>19</v>
      </c>
      <c r="G5649" s="10">
        <v>42712</v>
      </c>
      <c r="H5649" s="10">
        <v>42712</v>
      </c>
      <c r="I5649" t="s">
        <v>14</v>
      </c>
      <c r="J5649" t="s">
        <v>15</v>
      </c>
      <c r="K5649" t="str">
        <f>INDEX(State_Code_Name!B:B,MATCH(Consumer_Complaints!E5649,State_Code_Name!C:C,0))</f>
        <v>California</v>
      </c>
      <c r="L5649">
        <f t="shared" si="264"/>
        <v>0</v>
      </c>
      <c r="M5649">
        <f t="shared" si="265"/>
        <v>2016</v>
      </c>
      <c r="N5649" t="str">
        <f t="shared" si="266"/>
        <v>Q4</v>
      </c>
    </row>
    <row r="5650" spans="1:14" x14ac:dyDescent="0.35">
      <c r="A5650">
        <v>1151318</v>
      </c>
      <c r="B5650" t="s">
        <v>371</v>
      </c>
      <c r="C5650" t="s">
        <v>32</v>
      </c>
      <c r="D5650" t="s">
        <v>116</v>
      </c>
      <c r="E5650" t="s">
        <v>59</v>
      </c>
      <c r="F5650" t="s">
        <v>19</v>
      </c>
      <c r="G5650" s="10">
        <v>41924</v>
      </c>
      <c r="H5650" s="10">
        <v>41924</v>
      </c>
      <c r="I5650" t="s">
        <v>14</v>
      </c>
      <c r="J5650" t="s">
        <v>15</v>
      </c>
      <c r="K5650" t="str">
        <f>INDEX(State_Code_Name!B:B,MATCH(Consumer_Complaints!E5650,State_Code_Name!C:C,0))</f>
        <v>Illinois</v>
      </c>
      <c r="L5650">
        <f t="shared" si="264"/>
        <v>0</v>
      </c>
      <c r="M5650">
        <f t="shared" si="265"/>
        <v>2014</v>
      </c>
      <c r="N5650" t="str">
        <f t="shared" si="266"/>
        <v>Q4</v>
      </c>
    </row>
    <row r="5651" spans="1:14" x14ac:dyDescent="0.35">
      <c r="A5651">
        <v>1219983</v>
      </c>
      <c r="B5651" t="s">
        <v>788</v>
      </c>
      <c r="C5651" t="s">
        <v>26</v>
      </c>
      <c r="D5651" t="s">
        <v>27</v>
      </c>
      <c r="E5651" t="s">
        <v>18</v>
      </c>
      <c r="F5651" t="s">
        <v>19</v>
      </c>
      <c r="G5651" s="10">
        <v>42037</v>
      </c>
      <c r="H5651" s="10">
        <v>42037</v>
      </c>
      <c r="I5651" t="s">
        <v>14</v>
      </c>
      <c r="J5651" t="s">
        <v>15</v>
      </c>
      <c r="K5651" t="str">
        <f>INDEX(State_Code_Name!B:B,MATCH(Consumer_Complaints!E5651,State_Code_Name!C:C,0))</f>
        <v>California</v>
      </c>
      <c r="L5651">
        <f t="shared" si="264"/>
        <v>0</v>
      </c>
      <c r="M5651">
        <f t="shared" si="265"/>
        <v>2015</v>
      </c>
      <c r="N5651" t="str">
        <f t="shared" si="266"/>
        <v>Q1</v>
      </c>
    </row>
    <row r="5652" spans="1:14" x14ac:dyDescent="0.35">
      <c r="A5652">
        <v>1595939</v>
      </c>
      <c r="B5652" t="s">
        <v>11</v>
      </c>
      <c r="C5652" t="s">
        <v>26</v>
      </c>
      <c r="D5652" t="s">
        <v>27</v>
      </c>
      <c r="E5652" t="s">
        <v>98</v>
      </c>
      <c r="F5652" t="s">
        <v>23</v>
      </c>
      <c r="G5652" s="10">
        <v>42165</v>
      </c>
      <c r="H5652" s="10">
        <v>42195</v>
      </c>
      <c r="I5652" t="s">
        <v>14</v>
      </c>
      <c r="J5652" t="s">
        <v>14</v>
      </c>
      <c r="K5652" t="str">
        <f>INDEX(State_Code_Name!B:B,MATCH(Consumer_Complaints!E5652,State_Code_Name!C:C,0))</f>
        <v>Colorado</v>
      </c>
      <c r="L5652">
        <f t="shared" si="264"/>
        <v>30</v>
      </c>
      <c r="M5652">
        <f t="shared" si="265"/>
        <v>2015</v>
      </c>
      <c r="N5652" t="str">
        <f t="shared" si="266"/>
        <v>Q2</v>
      </c>
    </row>
    <row r="5653" spans="1:14" x14ac:dyDescent="0.35">
      <c r="A5653">
        <v>1673141</v>
      </c>
      <c r="B5653" t="s">
        <v>60</v>
      </c>
      <c r="C5653" t="s">
        <v>52</v>
      </c>
      <c r="D5653" t="s">
        <v>76</v>
      </c>
      <c r="E5653" t="s">
        <v>51</v>
      </c>
      <c r="F5653" t="s">
        <v>19</v>
      </c>
      <c r="G5653" s="10">
        <v>42334</v>
      </c>
      <c r="H5653" s="10">
        <v>42334</v>
      </c>
      <c r="I5653" t="s">
        <v>14</v>
      </c>
      <c r="J5653" t="s">
        <v>14</v>
      </c>
      <c r="K5653" t="str">
        <f>INDEX(State_Code_Name!B:B,MATCH(Consumer_Complaints!E5653,State_Code_Name!C:C,0))</f>
        <v>Washington</v>
      </c>
      <c r="L5653">
        <f t="shared" si="264"/>
        <v>0</v>
      </c>
      <c r="M5653">
        <f t="shared" si="265"/>
        <v>2015</v>
      </c>
      <c r="N5653" t="str">
        <f t="shared" si="266"/>
        <v>Q4</v>
      </c>
    </row>
    <row r="5654" spans="1:14" x14ac:dyDescent="0.35">
      <c r="A5654">
        <v>1445123</v>
      </c>
      <c r="B5654" t="s">
        <v>696</v>
      </c>
      <c r="C5654" t="s">
        <v>32</v>
      </c>
      <c r="D5654" t="s">
        <v>44</v>
      </c>
      <c r="E5654" t="s">
        <v>176</v>
      </c>
      <c r="F5654" t="s">
        <v>19</v>
      </c>
      <c r="G5654" s="10">
        <v>42185</v>
      </c>
      <c r="H5654" s="10">
        <v>42185</v>
      </c>
      <c r="I5654" t="s">
        <v>15</v>
      </c>
      <c r="J5654" t="s">
        <v>15</v>
      </c>
      <c r="K5654" t="str">
        <f>INDEX(State_Code_Name!B:B,MATCH(Consumer_Complaints!E5654,State_Code_Name!C:C,0))</f>
        <v>District of Columbia</v>
      </c>
      <c r="L5654">
        <f t="shared" si="264"/>
        <v>0</v>
      </c>
      <c r="M5654">
        <f t="shared" si="265"/>
        <v>2015</v>
      </c>
      <c r="N5654" t="str">
        <f t="shared" si="266"/>
        <v>Q2</v>
      </c>
    </row>
    <row r="5655" spans="1:14" x14ac:dyDescent="0.35">
      <c r="A5655">
        <v>987472</v>
      </c>
      <c r="B5655" t="s">
        <v>345</v>
      </c>
      <c r="C5655" t="s">
        <v>9</v>
      </c>
      <c r="D5655" t="s">
        <v>132</v>
      </c>
      <c r="E5655" t="s">
        <v>122</v>
      </c>
      <c r="F5655" t="s">
        <v>19</v>
      </c>
      <c r="G5655" s="10">
        <v>41867</v>
      </c>
      <c r="H5655" s="10">
        <v>41867</v>
      </c>
      <c r="I5655" t="s">
        <v>14</v>
      </c>
      <c r="J5655" t="s">
        <v>14</v>
      </c>
      <c r="K5655" t="str">
        <f>INDEX(State_Code_Name!B:B,MATCH(Consumer_Complaints!E5655,State_Code_Name!C:C,0))</f>
        <v>Maryland</v>
      </c>
      <c r="L5655">
        <f t="shared" si="264"/>
        <v>0</v>
      </c>
      <c r="M5655">
        <f t="shared" si="265"/>
        <v>2014</v>
      </c>
      <c r="N5655" t="str">
        <f t="shared" si="266"/>
        <v>Q3</v>
      </c>
    </row>
    <row r="5656" spans="1:14" x14ac:dyDescent="0.35">
      <c r="A5656">
        <v>1632096</v>
      </c>
      <c r="B5656" t="s">
        <v>328</v>
      </c>
      <c r="C5656" t="s">
        <v>32</v>
      </c>
      <c r="D5656" t="s">
        <v>44</v>
      </c>
      <c r="E5656" t="s">
        <v>48</v>
      </c>
      <c r="F5656" t="s">
        <v>19</v>
      </c>
      <c r="G5656" s="10">
        <v>42306</v>
      </c>
      <c r="H5656" s="10">
        <v>42306</v>
      </c>
      <c r="I5656" t="s">
        <v>14</v>
      </c>
      <c r="J5656" t="s">
        <v>15</v>
      </c>
      <c r="K5656" t="str">
        <f>INDEX(State_Code_Name!B:B,MATCH(Consumer_Complaints!E5656,State_Code_Name!C:C,0))</f>
        <v>New Jersey</v>
      </c>
      <c r="L5656">
        <f t="shared" si="264"/>
        <v>0</v>
      </c>
      <c r="M5656">
        <f t="shared" si="265"/>
        <v>2015</v>
      </c>
      <c r="N5656" t="str">
        <f t="shared" si="266"/>
        <v>Q4</v>
      </c>
    </row>
    <row r="5657" spans="1:14" x14ac:dyDescent="0.35">
      <c r="A5657">
        <v>386242</v>
      </c>
      <c r="B5657" t="s">
        <v>224</v>
      </c>
      <c r="C5657" t="s">
        <v>61</v>
      </c>
      <c r="D5657" t="s">
        <v>132</v>
      </c>
      <c r="E5657" t="s">
        <v>137</v>
      </c>
      <c r="F5657" t="s">
        <v>19</v>
      </c>
      <c r="G5657" s="10">
        <v>41383</v>
      </c>
      <c r="H5657" s="10">
        <v>41383</v>
      </c>
      <c r="I5657" t="s">
        <v>14</v>
      </c>
      <c r="J5657" t="s">
        <v>15</v>
      </c>
      <c r="K5657" t="str">
        <f>INDEX(State_Code_Name!B:B,MATCH(Consumer_Complaints!E5657,State_Code_Name!C:C,0))</f>
        <v>Kansas</v>
      </c>
      <c r="L5657">
        <f t="shared" si="264"/>
        <v>0</v>
      </c>
      <c r="M5657">
        <f t="shared" si="265"/>
        <v>2013</v>
      </c>
      <c r="N5657" t="str">
        <f t="shared" si="266"/>
        <v>Q2</v>
      </c>
    </row>
    <row r="5658" spans="1:14" x14ac:dyDescent="0.35">
      <c r="A5658">
        <v>1719640</v>
      </c>
      <c r="B5658" t="s">
        <v>38</v>
      </c>
      <c r="C5658" t="s">
        <v>36</v>
      </c>
      <c r="D5658" t="s">
        <v>120</v>
      </c>
      <c r="E5658" t="s">
        <v>46</v>
      </c>
      <c r="F5658" t="s">
        <v>57</v>
      </c>
      <c r="G5658" s="10">
        <v>42367</v>
      </c>
      <c r="H5658" s="10">
        <v>42461</v>
      </c>
      <c r="I5658" t="s">
        <v>14</v>
      </c>
      <c r="J5658" t="s">
        <v>15</v>
      </c>
      <c r="K5658" t="str">
        <f>INDEX(State_Code_Name!B:B,MATCH(Consumer_Complaints!E5658,State_Code_Name!C:C,0))</f>
        <v>Pennsylvania</v>
      </c>
      <c r="L5658">
        <f t="shared" si="264"/>
        <v>94</v>
      </c>
      <c r="M5658">
        <f t="shared" si="265"/>
        <v>2015</v>
      </c>
      <c r="N5658" t="str">
        <f t="shared" si="266"/>
        <v>Q4</v>
      </c>
    </row>
    <row r="5659" spans="1:14" x14ac:dyDescent="0.35">
      <c r="A5659">
        <v>419767</v>
      </c>
      <c r="B5659" t="s">
        <v>81</v>
      </c>
      <c r="C5659" t="s">
        <v>36</v>
      </c>
      <c r="D5659" t="s">
        <v>112</v>
      </c>
      <c r="E5659" t="s">
        <v>114</v>
      </c>
      <c r="F5659" t="s">
        <v>19</v>
      </c>
      <c r="G5659" s="10">
        <v>41424</v>
      </c>
      <c r="H5659" s="10">
        <v>41425</v>
      </c>
      <c r="I5659" t="s">
        <v>14</v>
      </c>
      <c r="J5659" t="s">
        <v>15</v>
      </c>
      <c r="K5659" t="str">
        <f>INDEX(State_Code_Name!B:B,MATCH(Consumer_Complaints!E5659,State_Code_Name!C:C,0))</f>
        <v>South Carolina</v>
      </c>
      <c r="L5659">
        <f t="shared" si="264"/>
        <v>1</v>
      </c>
      <c r="M5659">
        <f t="shared" si="265"/>
        <v>2013</v>
      </c>
      <c r="N5659" t="str">
        <f t="shared" si="266"/>
        <v>Q2</v>
      </c>
    </row>
    <row r="5660" spans="1:14" x14ac:dyDescent="0.35">
      <c r="A5660">
        <v>1169227</v>
      </c>
      <c r="B5660" t="s">
        <v>11</v>
      </c>
      <c r="C5660" t="s">
        <v>32</v>
      </c>
      <c r="D5660" t="s">
        <v>44</v>
      </c>
      <c r="E5660" t="s">
        <v>29</v>
      </c>
      <c r="F5660" t="s">
        <v>19</v>
      </c>
      <c r="G5660" s="10">
        <v>41996</v>
      </c>
      <c r="H5660" s="10">
        <v>41996</v>
      </c>
      <c r="I5660" t="s">
        <v>14</v>
      </c>
      <c r="J5660" t="s">
        <v>14</v>
      </c>
      <c r="K5660" t="str">
        <f>INDEX(State_Code_Name!B:B,MATCH(Consumer_Complaints!E5660,State_Code_Name!C:C,0))</f>
        <v>Connecticut</v>
      </c>
      <c r="L5660">
        <f t="shared" si="264"/>
        <v>0</v>
      </c>
      <c r="M5660">
        <f t="shared" si="265"/>
        <v>2014</v>
      </c>
      <c r="N5660" t="str">
        <f t="shared" si="266"/>
        <v>Q4</v>
      </c>
    </row>
    <row r="5661" spans="1:14" x14ac:dyDescent="0.35">
      <c r="A5661">
        <v>1863133</v>
      </c>
      <c r="B5661" t="s">
        <v>11</v>
      </c>
      <c r="C5661" t="s">
        <v>26</v>
      </c>
      <c r="D5661" t="s">
        <v>27</v>
      </c>
      <c r="E5661" t="s">
        <v>35</v>
      </c>
      <c r="F5661" t="s">
        <v>19</v>
      </c>
      <c r="G5661" s="10">
        <v>42464</v>
      </c>
      <c r="H5661" s="10">
        <v>42464</v>
      </c>
      <c r="I5661" t="s">
        <v>14</v>
      </c>
      <c r="J5661" t="s">
        <v>14</v>
      </c>
      <c r="K5661" t="str">
        <f>INDEX(State_Code_Name!B:B,MATCH(Consumer_Complaints!E5661,State_Code_Name!C:C,0))</f>
        <v>Florida</v>
      </c>
      <c r="L5661">
        <f t="shared" si="264"/>
        <v>0</v>
      </c>
      <c r="M5661">
        <f t="shared" si="265"/>
        <v>2016</v>
      </c>
      <c r="N5661" t="str">
        <f t="shared" si="266"/>
        <v>Q2</v>
      </c>
    </row>
    <row r="5662" spans="1:14" x14ac:dyDescent="0.35">
      <c r="A5662">
        <v>950923</v>
      </c>
      <c r="B5662" t="s">
        <v>21</v>
      </c>
      <c r="C5662" t="s">
        <v>16</v>
      </c>
      <c r="D5662" t="s">
        <v>17</v>
      </c>
      <c r="E5662" t="s">
        <v>153</v>
      </c>
      <c r="F5662" t="s">
        <v>19</v>
      </c>
      <c r="G5662" s="10">
        <v>41843</v>
      </c>
      <c r="H5662" s="10">
        <v>41848</v>
      </c>
      <c r="I5662" t="s">
        <v>14</v>
      </c>
      <c r="J5662" t="s">
        <v>15</v>
      </c>
      <c r="K5662" t="str">
        <f>INDEX(State_Code_Name!B:B,MATCH(Consumer_Complaints!E5662,State_Code_Name!C:C,0))</f>
        <v>Rhode Island</v>
      </c>
      <c r="L5662">
        <f t="shared" si="264"/>
        <v>5</v>
      </c>
      <c r="M5662">
        <f t="shared" si="265"/>
        <v>2014</v>
      </c>
      <c r="N5662" t="str">
        <f t="shared" si="266"/>
        <v>Q3</v>
      </c>
    </row>
    <row r="5663" spans="1:14" x14ac:dyDescent="0.35">
      <c r="A5663">
        <v>1537814</v>
      </c>
      <c r="B5663" t="s">
        <v>558</v>
      </c>
      <c r="C5663" t="s">
        <v>32</v>
      </c>
      <c r="D5663" t="s">
        <v>41</v>
      </c>
      <c r="E5663" t="s">
        <v>40</v>
      </c>
      <c r="F5663" t="s">
        <v>19</v>
      </c>
      <c r="G5663" s="10">
        <v>42242</v>
      </c>
      <c r="H5663" s="10">
        <v>42242</v>
      </c>
      <c r="I5663" t="s">
        <v>14</v>
      </c>
      <c r="J5663" t="s">
        <v>15</v>
      </c>
      <c r="K5663" t="str">
        <f>INDEX(State_Code_Name!B:B,MATCH(Consumer_Complaints!E5663,State_Code_Name!C:C,0))</f>
        <v>Nevada</v>
      </c>
      <c r="L5663">
        <f t="shared" si="264"/>
        <v>0</v>
      </c>
      <c r="M5663">
        <f t="shared" si="265"/>
        <v>2015</v>
      </c>
      <c r="N5663" t="str">
        <f t="shared" si="266"/>
        <v>Q3</v>
      </c>
    </row>
    <row r="5664" spans="1:14" x14ac:dyDescent="0.35">
      <c r="A5664">
        <v>1917393</v>
      </c>
      <c r="B5664" t="s">
        <v>224</v>
      </c>
      <c r="C5664" t="s">
        <v>61</v>
      </c>
      <c r="D5664" t="s">
        <v>282</v>
      </c>
      <c r="E5664" t="s">
        <v>48</v>
      </c>
      <c r="F5664" t="s">
        <v>305</v>
      </c>
      <c r="G5664" s="10">
        <v>42648</v>
      </c>
      <c r="H5664" s="10">
        <v>42709</v>
      </c>
      <c r="I5664" t="s">
        <v>14</v>
      </c>
      <c r="J5664" t="s">
        <v>15</v>
      </c>
      <c r="K5664" t="str">
        <f>INDEX(State_Code_Name!B:B,MATCH(Consumer_Complaints!E5664,State_Code_Name!C:C,0))</f>
        <v>New Jersey</v>
      </c>
      <c r="L5664">
        <f t="shared" si="264"/>
        <v>61</v>
      </c>
      <c r="M5664">
        <f t="shared" si="265"/>
        <v>2016</v>
      </c>
      <c r="N5664" t="str">
        <f t="shared" si="266"/>
        <v>Q4</v>
      </c>
    </row>
    <row r="5665" spans="1:14" x14ac:dyDescent="0.35">
      <c r="A5665">
        <v>393402</v>
      </c>
      <c r="B5665" t="s">
        <v>54</v>
      </c>
      <c r="C5665" t="s">
        <v>52</v>
      </c>
      <c r="D5665" t="s">
        <v>76</v>
      </c>
      <c r="E5665" t="s">
        <v>70</v>
      </c>
      <c r="F5665" t="s">
        <v>19</v>
      </c>
      <c r="G5665" s="10">
        <v>41392</v>
      </c>
      <c r="H5665" s="10">
        <v>41393</v>
      </c>
      <c r="I5665" t="s">
        <v>14</v>
      </c>
      <c r="J5665" t="s">
        <v>15</v>
      </c>
      <c r="K5665" t="str">
        <f>INDEX(State_Code_Name!B:B,MATCH(Consumer_Complaints!E5665,State_Code_Name!C:C,0))</f>
        <v>Massachusetts</v>
      </c>
      <c r="L5665">
        <f t="shared" si="264"/>
        <v>1</v>
      </c>
      <c r="M5665">
        <f t="shared" si="265"/>
        <v>2013</v>
      </c>
      <c r="N5665" t="str">
        <f t="shared" si="266"/>
        <v>Q2</v>
      </c>
    </row>
    <row r="5666" spans="1:14" x14ac:dyDescent="0.35">
      <c r="A5666">
        <v>1770622</v>
      </c>
      <c r="B5666" t="s">
        <v>30</v>
      </c>
      <c r="C5666" t="s">
        <v>26</v>
      </c>
      <c r="D5666" t="s">
        <v>27</v>
      </c>
      <c r="E5666" t="s">
        <v>22</v>
      </c>
      <c r="F5666" t="s">
        <v>19</v>
      </c>
      <c r="G5666" s="10">
        <v>42431</v>
      </c>
      <c r="H5666" s="10">
        <v>42492</v>
      </c>
      <c r="I5666" t="s">
        <v>14</v>
      </c>
      <c r="J5666" t="s">
        <v>15</v>
      </c>
      <c r="K5666" t="str">
        <f>INDEX(State_Code_Name!B:B,MATCH(Consumer_Complaints!E5666,State_Code_Name!C:C,0))</f>
        <v>New York</v>
      </c>
      <c r="L5666">
        <f t="shared" si="264"/>
        <v>61</v>
      </c>
      <c r="M5666">
        <f t="shared" si="265"/>
        <v>2016</v>
      </c>
      <c r="N5666" t="str">
        <f t="shared" si="266"/>
        <v>Q1</v>
      </c>
    </row>
    <row r="5667" spans="1:14" x14ac:dyDescent="0.35">
      <c r="A5667">
        <v>1978987</v>
      </c>
      <c r="B5667" t="s">
        <v>11</v>
      </c>
      <c r="C5667" t="s">
        <v>26</v>
      </c>
      <c r="D5667" t="s">
        <v>27</v>
      </c>
      <c r="E5667" t="s">
        <v>70</v>
      </c>
      <c r="F5667" t="s">
        <v>19</v>
      </c>
      <c r="G5667" s="10">
        <v>42542</v>
      </c>
      <c r="H5667" s="10">
        <v>42542</v>
      </c>
      <c r="I5667" t="s">
        <v>14</v>
      </c>
      <c r="J5667" t="s">
        <v>15</v>
      </c>
      <c r="K5667" t="str">
        <f>INDEX(State_Code_Name!B:B,MATCH(Consumer_Complaints!E5667,State_Code_Name!C:C,0))</f>
        <v>Massachusetts</v>
      </c>
      <c r="L5667">
        <f t="shared" si="264"/>
        <v>0</v>
      </c>
      <c r="M5667">
        <f t="shared" si="265"/>
        <v>2016</v>
      </c>
      <c r="N5667" t="str">
        <f t="shared" si="266"/>
        <v>Q2</v>
      </c>
    </row>
    <row r="5668" spans="1:14" x14ac:dyDescent="0.35">
      <c r="A5668">
        <v>827515</v>
      </c>
      <c r="B5668" t="s">
        <v>192</v>
      </c>
      <c r="C5668" t="s">
        <v>32</v>
      </c>
      <c r="D5668" t="s">
        <v>44</v>
      </c>
      <c r="E5668" t="s">
        <v>35</v>
      </c>
      <c r="F5668" t="s">
        <v>57</v>
      </c>
      <c r="G5668" s="10">
        <v>41757</v>
      </c>
      <c r="H5668" s="10">
        <v>41759</v>
      </c>
      <c r="I5668" t="s">
        <v>14</v>
      </c>
      <c r="J5668" t="s">
        <v>14</v>
      </c>
      <c r="K5668" t="str">
        <f>INDEX(State_Code_Name!B:B,MATCH(Consumer_Complaints!E5668,State_Code_Name!C:C,0))</f>
        <v>Florida</v>
      </c>
      <c r="L5668">
        <f t="shared" si="264"/>
        <v>2</v>
      </c>
      <c r="M5668">
        <f t="shared" si="265"/>
        <v>2014</v>
      </c>
      <c r="N5668" t="str">
        <f t="shared" si="266"/>
        <v>Q2</v>
      </c>
    </row>
    <row r="5669" spans="1:14" x14ac:dyDescent="0.35">
      <c r="A5669">
        <v>1386520</v>
      </c>
      <c r="B5669" t="s">
        <v>69</v>
      </c>
      <c r="C5669" t="s">
        <v>26</v>
      </c>
      <c r="D5669" t="s">
        <v>27</v>
      </c>
      <c r="E5669" t="s">
        <v>35</v>
      </c>
      <c r="F5669" t="s">
        <v>19</v>
      </c>
      <c r="G5669" s="10">
        <v>42145</v>
      </c>
      <c r="H5669" s="10">
        <v>42151</v>
      </c>
      <c r="I5669" t="s">
        <v>14</v>
      </c>
      <c r="J5669" t="s">
        <v>15</v>
      </c>
      <c r="K5669" t="str">
        <f>INDEX(State_Code_Name!B:B,MATCH(Consumer_Complaints!E5669,State_Code_Name!C:C,0))</f>
        <v>Florida</v>
      </c>
      <c r="L5669">
        <f t="shared" si="264"/>
        <v>6</v>
      </c>
      <c r="M5669">
        <f t="shared" si="265"/>
        <v>2015</v>
      </c>
      <c r="N5669" t="str">
        <f t="shared" si="266"/>
        <v>Q2</v>
      </c>
    </row>
    <row r="5670" spans="1:14" x14ac:dyDescent="0.35">
      <c r="A5670">
        <v>2004001</v>
      </c>
      <c r="B5670" t="s">
        <v>38</v>
      </c>
      <c r="C5670" t="s">
        <v>36</v>
      </c>
      <c r="D5670" t="s">
        <v>281</v>
      </c>
      <c r="E5670" t="s">
        <v>74</v>
      </c>
      <c r="F5670" t="s">
        <v>19</v>
      </c>
      <c r="G5670" s="10">
        <v>42589</v>
      </c>
      <c r="H5670" s="10">
        <v>42589</v>
      </c>
      <c r="I5670" t="s">
        <v>14</v>
      </c>
      <c r="J5670" t="s">
        <v>15</v>
      </c>
      <c r="K5670" t="str">
        <f>INDEX(State_Code_Name!B:B,MATCH(Consumer_Complaints!E5670,State_Code_Name!C:C,0))</f>
        <v>Tennessee</v>
      </c>
      <c r="L5670">
        <f t="shared" si="264"/>
        <v>0</v>
      </c>
      <c r="M5670">
        <f t="shared" si="265"/>
        <v>2016</v>
      </c>
      <c r="N5670" t="str">
        <f t="shared" si="266"/>
        <v>Q3</v>
      </c>
    </row>
    <row r="5671" spans="1:14" x14ac:dyDescent="0.35">
      <c r="A5671">
        <v>1002382</v>
      </c>
      <c r="B5671" t="s">
        <v>136</v>
      </c>
      <c r="C5671" t="s">
        <v>36</v>
      </c>
      <c r="D5671" t="s">
        <v>80</v>
      </c>
      <c r="E5671" t="s">
        <v>72</v>
      </c>
      <c r="F5671" t="s">
        <v>19</v>
      </c>
      <c r="G5671" s="10">
        <v>41877</v>
      </c>
      <c r="H5671" s="10">
        <v>41880</v>
      </c>
      <c r="I5671" t="s">
        <v>14</v>
      </c>
      <c r="J5671" t="s">
        <v>15</v>
      </c>
      <c r="K5671" t="str">
        <f>INDEX(State_Code_Name!B:B,MATCH(Consumer_Complaints!E5671,State_Code_Name!C:C,0))</f>
        <v>Kentucky</v>
      </c>
      <c r="L5671">
        <f t="shared" si="264"/>
        <v>3</v>
      </c>
      <c r="M5671">
        <f t="shared" si="265"/>
        <v>2014</v>
      </c>
      <c r="N5671" t="str">
        <f t="shared" si="266"/>
        <v>Q3</v>
      </c>
    </row>
    <row r="5672" spans="1:14" x14ac:dyDescent="0.35">
      <c r="A5672">
        <v>231853</v>
      </c>
      <c r="B5672" t="s">
        <v>143</v>
      </c>
      <c r="C5672" t="s">
        <v>16</v>
      </c>
      <c r="D5672" t="s">
        <v>75</v>
      </c>
      <c r="E5672" t="s">
        <v>77</v>
      </c>
      <c r="F5672" t="s">
        <v>305</v>
      </c>
      <c r="G5672" s="10">
        <v>41289</v>
      </c>
      <c r="H5672" s="10">
        <v>41289</v>
      </c>
      <c r="I5672" t="s">
        <v>14</v>
      </c>
      <c r="J5672" t="s">
        <v>15</v>
      </c>
      <c r="K5672" t="str">
        <f>INDEX(State_Code_Name!B:B,MATCH(Consumer_Complaints!E5672,State_Code_Name!C:C,0))</f>
        <v>Missouri</v>
      </c>
      <c r="L5672">
        <f t="shared" si="264"/>
        <v>0</v>
      </c>
      <c r="M5672">
        <f t="shared" si="265"/>
        <v>2013</v>
      </c>
      <c r="N5672" t="str">
        <f t="shared" si="266"/>
        <v>Q1</v>
      </c>
    </row>
    <row r="5673" spans="1:14" x14ac:dyDescent="0.35">
      <c r="A5673">
        <v>1050763</v>
      </c>
      <c r="B5673" t="s">
        <v>168</v>
      </c>
      <c r="C5673" t="s">
        <v>36</v>
      </c>
      <c r="D5673" t="s">
        <v>49</v>
      </c>
      <c r="E5673" t="s">
        <v>74</v>
      </c>
      <c r="F5673" t="s">
        <v>19</v>
      </c>
      <c r="G5673" s="10">
        <v>41912</v>
      </c>
      <c r="H5673" s="10">
        <v>41912</v>
      </c>
      <c r="I5673" t="s">
        <v>14</v>
      </c>
      <c r="J5673" t="s">
        <v>15</v>
      </c>
      <c r="K5673" t="str">
        <f>INDEX(State_Code_Name!B:B,MATCH(Consumer_Complaints!E5673,State_Code_Name!C:C,0))</f>
        <v>Tennessee</v>
      </c>
      <c r="L5673">
        <f t="shared" si="264"/>
        <v>0</v>
      </c>
      <c r="M5673">
        <f t="shared" si="265"/>
        <v>2014</v>
      </c>
      <c r="N5673" t="str">
        <f t="shared" si="266"/>
        <v>Q3</v>
      </c>
    </row>
    <row r="5674" spans="1:14" x14ac:dyDescent="0.35">
      <c r="A5674">
        <v>1640326</v>
      </c>
      <c r="B5674" t="s">
        <v>38</v>
      </c>
      <c r="C5674" t="s">
        <v>36</v>
      </c>
      <c r="D5674" t="s">
        <v>37</v>
      </c>
      <c r="E5674" t="s">
        <v>51</v>
      </c>
      <c r="F5674" t="s">
        <v>19</v>
      </c>
      <c r="G5674" s="10">
        <v>42105</v>
      </c>
      <c r="H5674" s="10">
        <v>42135</v>
      </c>
      <c r="I5674" t="s">
        <v>14</v>
      </c>
      <c r="J5674" t="s">
        <v>15</v>
      </c>
      <c r="K5674" t="str">
        <f>INDEX(State_Code_Name!B:B,MATCH(Consumer_Complaints!E5674,State_Code_Name!C:C,0))</f>
        <v>Washington</v>
      </c>
      <c r="L5674">
        <f t="shared" si="264"/>
        <v>30</v>
      </c>
      <c r="M5674">
        <f t="shared" si="265"/>
        <v>2015</v>
      </c>
      <c r="N5674" t="str">
        <f t="shared" si="266"/>
        <v>Q2</v>
      </c>
    </row>
    <row r="5675" spans="1:14" x14ac:dyDescent="0.35">
      <c r="A5675">
        <v>1502889</v>
      </c>
      <c r="B5675" t="s">
        <v>287</v>
      </c>
      <c r="C5675" t="s">
        <v>26</v>
      </c>
      <c r="D5675" t="s">
        <v>27</v>
      </c>
      <c r="E5675" t="s">
        <v>140</v>
      </c>
      <c r="F5675" t="s">
        <v>19</v>
      </c>
      <c r="G5675" s="10">
        <v>42132</v>
      </c>
      <c r="H5675" s="10">
        <v>42132</v>
      </c>
      <c r="I5675" t="s">
        <v>14</v>
      </c>
      <c r="J5675" t="s">
        <v>15</v>
      </c>
      <c r="K5675" t="str">
        <f>INDEX(State_Code_Name!B:B,MATCH(Consumer_Complaints!E5675,State_Code_Name!C:C,0))</f>
        <v>Maine</v>
      </c>
      <c r="L5675">
        <f t="shared" si="264"/>
        <v>0</v>
      </c>
      <c r="M5675">
        <f t="shared" si="265"/>
        <v>2015</v>
      </c>
      <c r="N5675" t="str">
        <f t="shared" si="266"/>
        <v>Q2</v>
      </c>
    </row>
    <row r="5676" spans="1:14" x14ac:dyDescent="0.35">
      <c r="A5676">
        <v>1946831</v>
      </c>
      <c r="B5676" t="s">
        <v>676</v>
      </c>
      <c r="C5676" t="s">
        <v>32</v>
      </c>
      <c r="D5676" t="s">
        <v>161</v>
      </c>
      <c r="E5676" t="s">
        <v>31</v>
      </c>
      <c r="F5676" t="s">
        <v>19</v>
      </c>
      <c r="G5676" s="10">
        <v>42521</v>
      </c>
      <c r="H5676" s="10">
        <v>42521</v>
      </c>
      <c r="I5676" t="s">
        <v>14</v>
      </c>
      <c r="J5676" t="s">
        <v>14</v>
      </c>
      <c r="K5676" t="str">
        <f>INDEX(State_Code_Name!B:B,MATCH(Consumer_Complaints!E5676,State_Code_Name!C:C,0))</f>
        <v>Texas</v>
      </c>
      <c r="L5676">
        <f t="shared" si="264"/>
        <v>0</v>
      </c>
      <c r="M5676">
        <f t="shared" si="265"/>
        <v>2016</v>
      </c>
      <c r="N5676" t="str">
        <f t="shared" si="266"/>
        <v>Q2</v>
      </c>
    </row>
    <row r="5677" spans="1:14" x14ac:dyDescent="0.35">
      <c r="A5677">
        <v>1207351</v>
      </c>
      <c r="B5677" t="s">
        <v>825</v>
      </c>
      <c r="C5677" t="s">
        <v>32</v>
      </c>
      <c r="D5677" t="s">
        <v>161</v>
      </c>
      <c r="E5677" t="s">
        <v>40</v>
      </c>
      <c r="F5677" t="s">
        <v>19</v>
      </c>
      <c r="G5677" s="10">
        <v>42027</v>
      </c>
      <c r="H5677" s="10">
        <v>42027</v>
      </c>
      <c r="I5677" t="s">
        <v>14</v>
      </c>
      <c r="J5677" t="s">
        <v>14</v>
      </c>
      <c r="K5677" t="str">
        <f>INDEX(State_Code_Name!B:B,MATCH(Consumer_Complaints!E5677,State_Code_Name!C:C,0))</f>
        <v>Nevada</v>
      </c>
      <c r="L5677">
        <f t="shared" si="264"/>
        <v>0</v>
      </c>
      <c r="M5677">
        <f t="shared" si="265"/>
        <v>2015</v>
      </c>
      <c r="N5677" t="str">
        <f t="shared" si="266"/>
        <v>Q1</v>
      </c>
    </row>
    <row r="5678" spans="1:14" x14ac:dyDescent="0.35">
      <c r="A5678">
        <v>1813334</v>
      </c>
      <c r="B5678" t="s">
        <v>11</v>
      </c>
      <c r="C5678" t="s">
        <v>9</v>
      </c>
      <c r="D5678" t="s">
        <v>10</v>
      </c>
      <c r="E5678" t="s">
        <v>122</v>
      </c>
      <c r="F5678" t="s">
        <v>305</v>
      </c>
      <c r="G5678" s="10">
        <v>42403</v>
      </c>
      <c r="H5678" s="10">
        <v>42443</v>
      </c>
      <c r="I5678" t="s">
        <v>15</v>
      </c>
      <c r="J5678" t="s">
        <v>15</v>
      </c>
      <c r="K5678" t="str">
        <f>INDEX(State_Code_Name!B:B,MATCH(Consumer_Complaints!E5678,State_Code_Name!C:C,0))</f>
        <v>Maryland</v>
      </c>
      <c r="L5678">
        <f t="shared" si="264"/>
        <v>40</v>
      </c>
      <c r="M5678">
        <f t="shared" si="265"/>
        <v>2016</v>
      </c>
      <c r="N5678" t="str">
        <f t="shared" si="266"/>
        <v>Q1</v>
      </c>
    </row>
    <row r="5679" spans="1:14" x14ac:dyDescent="0.35">
      <c r="A5679">
        <v>237309</v>
      </c>
      <c r="B5679" t="s">
        <v>43</v>
      </c>
      <c r="C5679" t="s">
        <v>36</v>
      </c>
      <c r="D5679" t="s">
        <v>1097</v>
      </c>
      <c r="E5679" t="s">
        <v>114</v>
      </c>
      <c r="F5679" t="s">
        <v>19</v>
      </c>
      <c r="G5679" s="10">
        <v>41290</v>
      </c>
      <c r="H5679" s="10">
        <v>41290</v>
      </c>
      <c r="I5679" t="s">
        <v>14</v>
      </c>
      <c r="J5679" t="s">
        <v>15</v>
      </c>
      <c r="K5679" t="str">
        <f>INDEX(State_Code_Name!B:B,MATCH(Consumer_Complaints!E5679,State_Code_Name!C:C,0))</f>
        <v>South Carolina</v>
      </c>
      <c r="L5679">
        <f t="shared" si="264"/>
        <v>0</v>
      </c>
      <c r="M5679">
        <f t="shared" si="265"/>
        <v>2013</v>
      </c>
      <c r="N5679" t="str">
        <f t="shared" si="266"/>
        <v>Q1</v>
      </c>
    </row>
    <row r="5680" spans="1:14" x14ac:dyDescent="0.35">
      <c r="A5680">
        <v>1446339</v>
      </c>
      <c r="B5680" t="s">
        <v>60</v>
      </c>
      <c r="C5680" t="s">
        <v>52</v>
      </c>
      <c r="D5680" t="s">
        <v>103</v>
      </c>
      <c r="E5680" t="s">
        <v>59</v>
      </c>
      <c r="F5680" t="s">
        <v>19</v>
      </c>
      <c r="G5680" s="10">
        <v>42185</v>
      </c>
      <c r="H5680" s="10">
        <v>42185</v>
      </c>
      <c r="I5680" t="s">
        <v>14</v>
      </c>
      <c r="J5680" t="s">
        <v>15</v>
      </c>
      <c r="K5680" t="str">
        <f>INDEX(State_Code_Name!B:B,MATCH(Consumer_Complaints!E5680,State_Code_Name!C:C,0))</f>
        <v>Illinois</v>
      </c>
      <c r="L5680">
        <f t="shared" si="264"/>
        <v>0</v>
      </c>
      <c r="M5680">
        <f t="shared" si="265"/>
        <v>2015</v>
      </c>
      <c r="N5680" t="str">
        <f t="shared" si="266"/>
        <v>Q2</v>
      </c>
    </row>
    <row r="5681" spans="1:14" x14ac:dyDescent="0.35">
      <c r="A5681">
        <v>1925551</v>
      </c>
      <c r="B5681" t="s">
        <v>43</v>
      </c>
      <c r="C5681" t="s">
        <v>36</v>
      </c>
      <c r="D5681" t="s">
        <v>281</v>
      </c>
      <c r="E5681" t="s">
        <v>59</v>
      </c>
      <c r="F5681" t="s">
        <v>19</v>
      </c>
      <c r="G5681" s="10">
        <v>42503</v>
      </c>
      <c r="H5681" s="10">
        <v>42503</v>
      </c>
      <c r="I5681" t="s">
        <v>14</v>
      </c>
      <c r="J5681" t="s">
        <v>15</v>
      </c>
      <c r="K5681" t="str">
        <f>INDEX(State_Code_Name!B:B,MATCH(Consumer_Complaints!E5681,State_Code_Name!C:C,0))</f>
        <v>Illinois</v>
      </c>
      <c r="L5681">
        <f t="shared" si="264"/>
        <v>0</v>
      </c>
      <c r="M5681">
        <f t="shared" si="265"/>
        <v>2016</v>
      </c>
      <c r="N5681" t="str">
        <f t="shared" si="266"/>
        <v>Q2</v>
      </c>
    </row>
    <row r="5682" spans="1:14" x14ac:dyDescent="0.35">
      <c r="A5682">
        <v>2025337</v>
      </c>
      <c r="B5682" t="s">
        <v>38</v>
      </c>
      <c r="C5682" t="s">
        <v>36</v>
      </c>
      <c r="D5682" t="s">
        <v>150</v>
      </c>
      <c r="E5682" t="s">
        <v>18</v>
      </c>
      <c r="F5682" t="s">
        <v>19</v>
      </c>
      <c r="G5682" s="10">
        <v>42574</v>
      </c>
      <c r="H5682" s="10">
        <v>42574</v>
      </c>
      <c r="I5682" t="s">
        <v>14</v>
      </c>
      <c r="J5682" t="s">
        <v>14</v>
      </c>
      <c r="K5682" t="str">
        <f>INDEX(State_Code_Name!B:B,MATCH(Consumer_Complaints!E5682,State_Code_Name!C:C,0))</f>
        <v>California</v>
      </c>
      <c r="L5682">
        <f t="shared" si="264"/>
        <v>0</v>
      </c>
      <c r="M5682">
        <f t="shared" si="265"/>
        <v>2016</v>
      </c>
      <c r="N5682" t="str">
        <f t="shared" si="266"/>
        <v>Q3</v>
      </c>
    </row>
    <row r="5683" spans="1:14" x14ac:dyDescent="0.35">
      <c r="A5683">
        <v>1532422</v>
      </c>
      <c r="B5683" t="s">
        <v>43</v>
      </c>
      <c r="C5683" t="s">
        <v>36</v>
      </c>
      <c r="D5683" t="s">
        <v>80</v>
      </c>
      <c r="E5683" t="s">
        <v>121</v>
      </c>
      <c r="F5683" t="s">
        <v>19</v>
      </c>
      <c r="G5683" s="10">
        <v>42240</v>
      </c>
      <c r="H5683" s="10">
        <v>42240</v>
      </c>
      <c r="I5683" t="s">
        <v>14</v>
      </c>
      <c r="J5683" t="s">
        <v>14</v>
      </c>
      <c r="K5683" t="str">
        <f>INDEX(State_Code_Name!B:B,MATCH(Consumer_Complaints!E5683,State_Code_Name!C:C,0))</f>
        <v>Oregon</v>
      </c>
      <c r="L5683">
        <f t="shared" si="264"/>
        <v>0</v>
      </c>
      <c r="M5683">
        <f t="shared" si="265"/>
        <v>2015</v>
      </c>
      <c r="N5683" t="str">
        <f t="shared" si="266"/>
        <v>Q3</v>
      </c>
    </row>
    <row r="5684" spans="1:14" x14ac:dyDescent="0.35">
      <c r="A5684">
        <v>841544</v>
      </c>
      <c r="B5684" t="s">
        <v>113</v>
      </c>
      <c r="C5684" t="s">
        <v>36</v>
      </c>
      <c r="D5684" t="s">
        <v>112</v>
      </c>
      <c r="E5684" t="s">
        <v>18</v>
      </c>
      <c r="F5684" t="s">
        <v>19</v>
      </c>
      <c r="G5684" s="10">
        <v>41825</v>
      </c>
      <c r="H5684" s="10">
        <v>41825</v>
      </c>
      <c r="I5684" t="s">
        <v>14</v>
      </c>
      <c r="J5684" t="s">
        <v>15</v>
      </c>
      <c r="K5684" t="str">
        <f>INDEX(State_Code_Name!B:B,MATCH(Consumer_Complaints!E5684,State_Code_Name!C:C,0))</f>
        <v>California</v>
      </c>
      <c r="L5684">
        <f t="shared" si="264"/>
        <v>0</v>
      </c>
      <c r="M5684">
        <f t="shared" si="265"/>
        <v>2014</v>
      </c>
      <c r="N5684" t="str">
        <f t="shared" si="266"/>
        <v>Q3</v>
      </c>
    </row>
    <row r="5685" spans="1:14" x14ac:dyDescent="0.35">
      <c r="A5685">
        <v>2108075</v>
      </c>
      <c r="B5685" t="s">
        <v>30</v>
      </c>
      <c r="C5685" t="s">
        <v>16</v>
      </c>
      <c r="D5685" t="s">
        <v>75</v>
      </c>
      <c r="E5685" t="s">
        <v>35</v>
      </c>
      <c r="F5685" t="s">
        <v>19</v>
      </c>
      <c r="G5685" s="10">
        <v>42713</v>
      </c>
      <c r="H5685" s="10">
        <v>42713</v>
      </c>
      <c r="I5685" t="s">
        <v>14</v>
      </c>
      <c r="J5685" t="s">
        <v>15</v>
      </c>
      <c r="K5685" t="str">
        <f>INDEX(State_Code_Name!B:B,MATCH(Consumer_Complaints!E5685,State_Code_Name!C:C,0))</f>
        <v>Florida</v>
      </c>
      <c r="L5685">
        <f t="shared" si="264"/>
        <v>0</v>
      </c>
      <c r="M5685">
        <f t="shared" si="265"/>
        <v>2016</v>
      </c>
      <c r="N5685" t="str">
        <f t="shared" si="266"/>
        <v>Q4</v>
      </c>
    </row>
    <row r="5686" spans="1:14" x14ac:dyDescent="0.35">
      <c r="A5686">
        <v>1393597</v>
      </c>
      <c r="B5686" t="s">
        <v>811</v>
      </c>
      <c r="C5686" t="s">
        <v>26</v>
      </c>
      <c r="D5686" t="s">
        <v>56</v>
      </c>
      <c r="E5686" t="s">
        <v>158</v>
      </c>
      <c r="F5686" t="s">
        <v>19</v>
      </c>
      <c r="G5686" s="10">
        <v>42151</v>
      </c>
      <c r="H5686" s="10">
        <v>42151</v>
      </c>
      <c r="I5686" t="s">
        <v>14</v>
      </c>
      <c r="J5686" t="s">
        <v>15</v>
      </c>
      <c r="K5686" t="str">
        <f>INDEX(State_Code_Name!B:B,MATCH(Consumer_Complaints!E5686,State_Code_Name!C:C,0))</f>
        <v>New Mexico</v>
      </c>
      <c r="L5686">
        <f t="shared" si="264"/>
        <v>0</v>
      </c>
      <c r="M5686">
        <f t="shared" si="265"/>
        <v>2015</v>
      </c>
      <c r="N5686" t="str">
        <f t="shared" si="266"/>
        <v>Q2</v>
      </c>
    </row>
    <row r="5687" spans="1:14" x14ac:dyDescent="0.35">
      <c r="A5687">
        <v>1830094</v>
      </c>
      <c r="B5687" t="s">
        <v>30</v>
      </c>
      <c r="C5687" t="s">
        <v>16</v>
      </c>
      <c r="D5687" t="s">
        <v>20</v>
      </c>
      <c r="E5687" t="s">
        <v>77</v>
      </c>
      <c r="F5687" t="s">
        <v>19</v>
      </c>
      <c r="G5687" s="10">
        <v>42443</v>
      </c>
      <c r="H5687" s="10">
        <v>42443</v>
      </c>
      <c r="I5687" t="s">
        <v>14</v>
      </c>
      <c r="J5687" t="s">
        <v>15</v>
      </c>
      <c r="K5687" t="str">
        <f>INDEX(State_Code_Name!B:B,MATCH(Consumer_Complaints!E5687,State_Code_Name!C:C,0))</f>
        <v>Missouri</v>
      </c>
      <c r="L5687">
        <f t="shared" si="264"/>
        <v>0</v>
      </c>
      <c r="M5687">
        <f t="shared" si="265"/>
        <v>2016</v>
      </c>
      <c r="N5687" t="str">
        <f t="shared" si="266"/>
        <v>Q1</v>
      </c>
    </row>
    <row r="5688" spans="1:14" x14ac:dyDescent="0.35">
      <c r="A5688">
        <v>672327</v>
      </c>
      <c r="B5688" t="s">
        <v>73</v>
      </c>
      <c r="C5688" t="s">
        <v>32</v>
      </c>
      <c r="D5688" t="s">
        <v>161</v>
      </c>
      <c r="E5688" t="s">
        <v>46</v>
      </c>
      <c r="F5688" t="s">
        <v>19</v>
      </c>
      <c r="G5688" s="10">
        <v>41655</v>
      </c>
      <c r="H5688" s="10">
        <v>41655</v>
      </c>
      <c r="I5688" t="s">
        <v>14</v>
      </c>
      <c r="J5688" t="s">
        <v>15</v>
      </c>
      <c r="K5688" t="str">
        <f>INDEX(State_Code_Name!B:B,MATCH(Consumer_Complaints!E5688,State_Code_Name!C:C,0))</f>
        <v>Pennsylvania</v>
      </c>
      <c r="L5688">
        <f t="shared" si="264"/>
        <v>0</v>
      </c>
      <c r="M5688">
        <f t="shared" si="265"/>
        <v>2014</v>
      </c>
      <c r="N5688" t="str">
        <f t="shared" si="266"/>
        <v>Q1</v>
      </c>
    </row>
    <row r="5689" spans="1:14" x14ac:dyDescent="0.35">
      <c r="A5689">
        <v>685417</v>
      </c>
      <c r="B5689" t="s">
        <v>43</v>
      </c>
      <c r="C5689" t="s">
        <v>16</v>
      </c>
      <c r="D5689" t="s">
        <v>24</v>
      </c>
      <c r="E5689" t="s">
        <v>66</v>
      </c>
      <c r="F5689" t="s">
        <v>305</v>
      </c>
      <c r="G5689" s="10">
        <v>41663</v>
      </c>
      <c r="H5689" s="10">
        <v>41700</v>
      </c>
      <c r="I5689" t="s">
        <v>14</v>
      </c>
      <c r="J5689" t="s">
        <v>15</v>
      </c>
      <c r="K5689" t="str">
        <f>INDEX(State_Code_Name!B:B,MATCH(Consumer_Complaints!E5689,State_Code_Name!C:C,0))</f>
        <v>Michigan</v>
      </c>
      <c r="L5689">
        <f t="shared" si="264"/>
        <v>37</v>
      </c>
      <c r="M5689">
        <f t="shared" si="265"/>
        <v>2014</v>
      </c>
      <c r="N5689" t="str">
        <f t="shared" si="266"/>
        <v>Q1</v>
      </c>
    </row>
    <row r="5690" spans="1:14" x14ac:dyDescent="0.35">
      <c r="A5690">
        <v>444069</v>
      </c>
      <c r="B5690" t="s">
        <v>83</v>
      </c>
      <c r="C5690" t="s">
        <v>36</v>
      </c>
      <c r="D5690" t="s">
        <v>149</v>
      </c>
      <c r="E5690" t="s">
        <v>55</v>
      </c>
      <c r="F5690" t="s">
        <v>19</v>
      </c>
      <c r="G5690" s="10">
        <v>41452</v>
      </c>
      <c r="H5690" s="10">
        <v>41452</v>
      </c>
      <c r="I5690" t="s">
        <v>14</v>
      </c>
      <c r="J5690" t="s">
        <v>15</v>
      </c>
      <c r="K5690" t="str">
        <f>INDEX(State_Code_Name!B:B,MATCH(Consumer_Complaints!E5690,State_Code_Name!C:C,0))</f>
        <v>Hawaii</v>
      </c>
      <c r="L5690">
        <f t="shared" si="264"/>
        <v>0</v>
      </c>
      <c r="M5690">
        <f t="shared" si="265"/>
        <v>2013</v>
      </c>
      <c r="N5690" t="str">
        <f t="shared" si="266"/>
        <v>Q2</v>
      </c>
    </row>
    <row r="5691" spans="1:14" x14ac:dyDescent="0.35">
      <c r="A5691">
        <v>1178342</v>
      </c>
      <c r="B5691" t="s">
        <v>43</v>
      </c>
      <c r="C5691" t="s">
        <v>16</v>
      </c>
      <c r="D5691" t="s">
        <v>17</v>
      </c>
      <c r="E5691" t="s">
        <v>100</v>
      </c>
      <c r="F5691" t="s">
        <v>305</v>
      </c>
      <c r="G5691" s="10">
        <v>42036</v>
      </c>
      <c r="H5691" s="10">
        <v>42125</v>
      </c>
      <c r="I5691" t="s">
        <v>14</v>
      </c>
      <c r="J5691" t="s">
        <v>14</v>
      </c>
      <c r="K5691" t="str">
        <f>INDEX(State_Code_Name!B:B,MATCH(Consumer_Complaints!E5691,State_Code_Name!C:C,0))</f>
        <v>Arizona</v>
      </c>
      <c r="L5691">
        <f t="shared" si="264"/>
        <v>89</v>
      </c>
      <c r="M5691">
        <f t="shared" si="265"/>
        <v>2015</v>
      </c>
      <c r="N5691" t="str">
        <f t="shared" si="266"/>
        <v>Q1</v>
      </c>
    </row>
    <row r="5692" spans="1:14" x14ac:dyDescent="0.35">
      <c r="A5692">
        <v>2027541</v>
      </c>
      <c r="B5692" t="s">
        <v>38</v>
      </c>
      <c r="C5692" t="s">
        <v>16</v>
      </c>
      <c r="D5692" t="s">
        <v>20</v>
      </c>
      <c r="E5692" t="s">
        <v>46</v>
      </c>
      <c r="F5692" t="s">
        <v>19</v>
      </c>
      <c r="G5692" s="10">
        <v>42576</v>
      </c>
      <c r="H5692" s="10">
        <v>42576</v>
      </c>
      <c r="I5692" t="s">
        <v>14</v>
      </c>
      <c r="J5692" t="s">
        <v>15</v>
      </c>
      <c r="K5692" t="str">
        <f>INDEX(State_Code_Name!B:B,MATCH(Consumer_Complaints!E5692,State_Code_Name!C:C,0))</f>
        <v>Pennsylvania</v>
      </c>
      <c r="L5692">
        <f t="shared" si="264"/>
        <v>0</v>
      </c>
      <c r="M5692">
        <f t="shared" si="265"/>
        <v>2016</v>
      </c>
      <c r="N5692" t="str">
        <f t="shared" si="266"/>
        <v>Q3</v>
      </c>
    </row>
    <row r="5693" spans="1:14" x14ac:dyDescent="0.35">
      <c r="A5693">
        <v>1706272</v>
      </c>
      <c r="B5693" t="s">
        <v>30</v>
      </c>
      <c r="C5693" t="s">
        <v>16</v>
      </c>
      <c r="D5693" t="s">
        <v>24</v>
      </c>
      <c r="E5693" t="s">
        <v>22</v>
      </c>
      <c r="F5693" t="s">
        <v>19</v>
      </c>
      <c r="G5693" s="10">
        <v>42355</v>
      </c>
      <c r="H5693" s="10">
        <v>42355</v>
      </c>
      <c r="I5693" t="s">
        <v>14</v>
      </c>
      <c r="J5693" t="s">
        <v>15</v>
      </c>
      <c r="K5693" t="str">
        <f>INDEX(State_Code_Name!B:B,MATCH(Consumer_Complaints!E5693,State_Code_Name!C:C,0))</f>
        <v>New York</v>
      </c>
      <c r="L5693">
        <f t="shared" si="264"/>
        <v>0</v>
      </c>
      <c r="M5693">
        <f t="shared" si="265"/>
        <v>2015</v>
      </c>
      <c r="N5693" t="str">
        <f t="shared" si="266"/>
        <v>Q4</v>
      </c>
    </row>
    <row r="5694" spans="1:14" x14ac:dyDescent="0.35">
      <c r="A5694">
        <v>1804043</v>
      </c>
      <c r="B5694" t="s">
        <v>439</v>
      </c>
      <c r="C5694" t="s">
        <v>32</v>
      </c>
      <c r="D5694" t="s">
        <v>161</v>
      </c>
      <c r="E5694" t="s">
        <v>18</v>
      </c>
      <c r="F5694" t="s">
        <v>19</v>
      </c>
      <c r="G5694" s="10">
        <v>42425</v>
      </c>
      <c r="H5694" s="10">
        <v>42425</v>
      </c>
      <c r="I5694" t="s">
        <v>14</v>
      </c>
      <c r="J5694" t="s">
        <v>14</v>
      </c>
      <c r="K5694" t="str">
        <f>INDEX(State_Code_Name!B:B,MATCH(Consumer_Complaints!E5694,State_Code_Name!C:C,0))</f>
        <v>California</v>
      </c>
      <c r="L5694">
        <f t="shared" si="264"/>
        <v>0</v>
      </c>
      <c r="M5694">
        <f t="shared" si="265"/>
        <v>2016</v>
      </c>
      <c r="N5694" t="str">
        <f t="shared" si="266"/>
        <v>Q1</v>
      </c>
    </row>
    <row r="5695" spans="1:14" x14ac:dyDescent="0.35">
      <c r="A5695">
        <v>447886</v>
      </c>
      <c r="B5695" t="s">
        <v>60</v>
      </c>
      <c r="C5695" t="s">
        <v>52</v>
      </c>
      <c r="D5695" t="s">
        <v>53</v>
      </c>
      <c r="E5695" t="s">
        <v>122</v>
      </c>
      <c r="F5695" t="s">
        <v>19</v>
      </c>
      <c r="G5695" s="10">
        <v>41281</v>
      </c>
      <c r="H5695" s="10">
        <v>41281</v>
      </c>
      <c r="I5695" t="s">
        <v>14</v>
      </c>
      <c r="J5695" t="s">
        <v>15</v>
      </c>
      <c r="K5695" t="str">
        <f>INDEX(State_Code_Name!B:B,MATCH(Consumer_Complaints!E5695,State_Code_Name!C:C,0))</f>
        <v>Maryland</v>
      </c>
      <c r="L5695">
        <f t="shared" si="264"/>
        <v>0</v>
      </c>
      <c r="M5695">
        <f t="shared" si="265"/>
        <v>2013</v>
      </c>
      <c r="N5695" t="str">
        <f t="shared" si="266"/>
        <v>Q1</v>
      </c>
    </row>
    <row r="5696" spans="1:14" x14ac:dyDescent="0.35">
      <c r="A5696">
        <v>934393</v>
      </c>
      <c r="B5696" t="s">
        <v>224</v>
      </c>
      <c r="C5696" t="s">
        <v>61</v>
      </c>
      <c r="D5696" t="s">
        <v>282</v>
      </c>
      <c r="E5696" t="s">
        <v>18</v>
      </c>
      <c r="F5696" t="s">
        <v>19</v>
      </c>
      <c r="G5696" s="10">
        <v>41980</v>
      </c>
      <c r="H5696" s="10">
        <v>41980</v>
      </c>
      <c r="I5696" t="s">
        <v>14</v>
      </c>
      <c r="J5696" t="s">
        <v>15</v>
      </c>
      <c r="K5696" t="str">
        <f>INDEX(State_Code_Name!B:B,MATCH(Consumer_Complaints!E5696,State_Code_Name!C:C,0))</f>
        <v>California</v>
      </c>
      <c r="L5696">
        <f t="shared" si="264"/>
        <v>0</v>
      </c>
      <c r="M5696">
        <f t="shared" si="265"/>
        <v>2014</v>
      </c>
      <c r="N5696" t="str">
        <f t="shared" si="266"/>
        <v>Q4</v>
      </c>
    </row>
    <row r="5697" spans="1:14" x14ac:dyDescent="0.35">
      <c r="A5697">
        <v>1401854</v>
      </c>
      <c r="B5697" t="s">
        <v>163</v>
      </c>
      <c r="C5697" t="s">
        <v>16</v>
      </c>
      <c r="D5697" t="s">
        <v>20</v>
      </c>
      <c r="E5697" t="s">
        <v>35</v>
      </c>
      <c r="F5697" t="s">
        <v>19</v>
      </c>
      <c r="G5697" s="10">
        <v>42041</v>
      </c>
      <c r="H5697" s="10">
        <v>42041</v>
      </c>
      <c r="I5697" t="s">
        <v>14</v>
      </c>
      <c r="J5697" t="s">
        <v>15</v>
      </c>
      <c r="K5697" t="str">
        <f>INDEX(State_Code_Name!B:B,MATCH(Consumer_Complaints!E5697,State_Code_Name!C:C,0))</f>
        <v>Florida</v>
      </c>
      <c r="L5697">
        <f t="shared" si="264"/>
        <v>0</v>
      </c>
      <c r="M5697">
        <f t="shared" si="265"/>
        <v>2015</v>
      </c>
      <c r="N5697" t="str">
        <f t="shared" si="266"/>
        <v>Q1</v>
      </c>
    </row>
    <row r="5698" spans="1:14" x14ac:dyDescent="0.35">
      <c r="A5698">
        <v>1591768</v>
      </c>
      <c r="B5698" t="s">
        <v>54</v>
      </c>
      <c r="C5698" t="s">
        <v>52</v>
      </c>
      <c r="D5698" t="s">
        <v>76</v>
      </c>
      <c r="E5698" t="s">
        <v>42</v>
      </c>
      <c r="F5698" t="s">
        <v>19</v>
      </c>
      <c r="G5698" s="10">
        <v>42104</v>
      </c>
      <c r="H5698" s="10">
        <v>42104</v>
      </c>
      <c r="I5698" t="s">
        <v>14</v>
      </c>
      <c r="J5698" t="s">
        <v>15</v>
      </c>
      <c r="K5698" t="str">
        <f>INDEX(State_Code_Name!B:B,MATCH(Consumer_Complaints!E5698,State_Code_Name!C:C,0))</f>
        <v>North Carolina</v>
      </c>
      <c r="L5698">
        <f t="shared" si="264"/>
        <v>0</v>
      </c>
      <c r="M5698">
        <f t="shared" si="265"/>
        <v>2015</v>
      </c>
      <c r="N5698" t="str">
        <f t="shared" si="266"/>
        <v>Q2</v>
      </c>
    </row>
    <row r="5699" spans="1:14" x14ac:dyDescent="0.35">
      <c r="A5699">
        <v>1708382</v>
      </c>
      <c r="B5699" t="s">
        <v>38</v>
      </c>
      <c r="C5699" t="s">
        <v>36</v>
      </c>
      <c r="D5699" t="s">
        <v>80</v>
      </c>
      <c r="E5699" t="s">
        <v>48</v>
      </c>
      <c r="F5699" t="s">
        <v>57</v>
      </c>
      <c r="G5699" s="10">
        <v>42356</v>
      </c>
      <c r="H5699" s="10">
        <v>42356</v>
      </c>
      <c r="I5699" t="s">
        <v>14</v>
      </c>
      <c r="J5699" t="s">
        <v>15</v>
      </c>
      <c r="K5699" t="str">
        <f>INDEX(State_Code_Name!B:B,MATCH(Consumer_Complaints!E5699,State_Code_Name!C:C,0))</f>
        <v>New Jersey</v>
      </c>
      <c r="L5699">
        <f t="shared" ref="L5699:L5762" si="267">H5699-G5699</f>
        <v>0</v>
      </c>
      <c r="M5699">
        <f t="shared" ref="M5699:M5762" si="268">YEAR(G5699)</f>
        <v>2015</v>
      </c>
      <c r="N5699" t="str">
        <f t="shared" ref="N5699:N5762" si="269">IF(MONTH(G5699)&lt;=3,"Q1",IF(MONTH(G5699)&lt;=6,"Q2",IF(MONTH(G5699)&lt;=9,"Q3","Q4")))</f>
        <v>Q4</v>
      </c>
    </row>
    <row r="5700" spans="1:14" x14ac:dyDescent="0.35">
      <c r="A5700">
        <v>1380978</v>
      </c>
      <c r="B5700" t="s">
        <v>164</v>
      </c>
      <c r="C5700" t="s">
        <v>16</v>
      </c>
      <c r="D5700" t="s">
        <v>24</v>
      </c>
      <c r="E5700" t="s">
        <v>18</v>
      </c>
      <c r="F5700" t="s">
        <v>19</v>
      </c>
      <c r="G5700" s="10">
        <v>42142</v>
      </c>
      <c r="H5700" s="10">
        <v>42142</v>
      </c>
      <c r="I5700" t="s">
        <v>14</v>
      </c>
      <c r="J5700" t="s">
        <v>15</v>
      </c>
      <c r="K5700" t="str">
        <f>INDEX(State_Code_Name!B:B,MATCH(Consumer_Complaints!E5700,State_Code_Name!C:C,0))</f>
        <v>California</v>
      </c>
      <c r="L5700">
        <f t="shared" si="267"/>
        <v>0</v>
      </c>
      <c r="M5700">
        <f t="shared" si="268"/>
        <v>2015</v>
      </c>
      <c r="N5700" t="str">
        <f t="shared" si="269"/>
        <v>Q2</v>
      </c>
    </row>
    <row r="5701" spans="1:14" x14ac:dyDescent="0.35">
      <c r="A5701">
        <v>1727710</v>
      </c>
      <c r="B5701" t="s">
        <v>38</v>
      </c>
      <c r="C5701" t="s">
        <v>36</v>
      </c>
      <c r="D5701" t="s">
        <v>149</v>
      </c>
      <c r="E5701" t="s">
        <v>42</v>
      </c>
      <c r="F5701" t="s">
        <v>305</v>
      </c>
      <c r="G5701" s="10">
        <v>42491</v>
      </c>
      <c r="H5701" s="10">
        <v>42491</v>
      </c>
      <c r="I5701" t="s">
        <v>14</v>
      </c>
      <c r="J5701" t="s">
        <v>15</v>
      </c>
      <c r="K5701" t="str">
        <f>INDEX(State_Code_Name!B:B,MATCH(Consumer_Complaints!E5701,State_Code_Name!C:C,0))</f>
        <v>North Carolina</v>
      </c>
      <c r="L5701">
        <f t="shared" si="267"/>
        <v>0</v>
      </c>
      <c r="M5701">
        <f t="shared" si="268"/>
        <v>2016</v>
      </c>
      <c r="N5701" t="str">
        <f t="shared" si="269"/>
        <v>Q2</v>
      </c>
    </row>
    <row r="5702" spans="1:14" x14ac:dyDescent="0.35">
      <c r="A5702">
        <v>401217</v>
      </c>
      <c r="B5702" t="s">
        <v>43</v>
      </c>
      <c r="C5702" t="s">
        <v>16</v>
      </c>
      <c r="D5702" t="s">
        <v>20</v>
      </c>
      <c r="E5702" t="s">
        <v>18</v>
      </c>
      <c r="F5702" t="s">
        <v>305</v>
      </c>
      <c r="G5702" s="10">
        <v>41491</v>
      </c>
      <c r="H5702" s="10">
        <v>41491</v>
      </c>
      <c r="I5702" t="s">
        <v>14</v>
      </c>
      <c r="J5702" t="s">
        <v>15</v>
      </c>
      <c r="K5702" t="str">
        <f>INDEX(State_Code_Name!B:B,MATCH(Consumer_Complaints!E5702,State_Code_Name!C:C,0))</f>
        <v>California</v>
      </c>
      <c r="L5702">
        <f t="shared" si="267"/>
        <v>0</v>
      </c>
      <c r="M5702">
        <f t="shared" si="268"/>
        <v>2013</v>
      </c>
      <c r="N5702" t="str">
        <f t="shared" si="269"/>
        <v>Q3</v>
      </c>
    </row>
    <row r="5703" spans="1:14" x14ac:dyDescent="0.35">
      <c r="A5703">
        <v>2011284</v>
      </c>
      <c r="B5703" t="s">
        <v>38</v>
      </c>
      <c r="C5703" t="s">
        <v>36</v>
      </c>
      <c r="D5703" t="s">
        <v>281</v>
      </c>
      <c r="E5703" t="s">
        <v>122</v>
      </c>
      <c r="F5703" t="s">
        <v>19</v>
      </c>
      <c r="G5703" s="10">
        <v>42564</v>
      </c>
      <c r="H5703" s="10">
        <v>42564</v>
      </c>
      <c r="I5703" t="s">
        <v>14</v>
      </c>
      <c r="J5703" t="s">
        <v>15</v>
      </c>
      <c r="K5703" t="str">
        <f>INDEX(State_Code_Name!B:B,MATCH(Consumer_Complaints!E5703,State_Code_Name!C:C,0))</f>
        <v>Maryland</v>
      </c>
      <c r="L5703">
        <f t="shared" si="267"/>
        <v>0</v>
      </c>
      <c r="M5703">
        <f t="shared" si="268"/>
        <v>2016</v>
      </c>
      <c r="N5703" t="str">
        <f t="shared" si="269"/>
        <v>Q3</v>
      </c>
    </row>
    <row r="5704" spans="1:14" x14ac:dyDescent="0.35">
      <c r="A5704">
        <v>328281</v>
      </c>
      <c r="B5704" t="s">
        <v>90</v>
      </c>
      <c r="C5704" t="s">
        <v>16</v>
      </c>
      <c r="D5704" t="s">
        <v>24</v>
      </c>
      <c r="E5704" t="s">
        <v>153</v>
      </c>
      <c r="F5704" t="s">
        <v>19</v>
      </c>
      <c r="G5704" s="10">
        <v>41327</v>
      </c>
      <c r="H5704" s="10">
        <v>41330</v>
      </c>
      <c r="I5704" t="s">
        <v>14</v>
      </c>
      <c r="J5704" t="s">
        <v>14</v>
      </c>
      <c r="K5704" t="str">
        <f>INDEX(State_Code_Name!B:B,MATCH(Consumer_Complaints!E5704,State_Code_Name!C:C,0))</f>
        <v>Rhode Island</v>
      </c>
      <c r="L5704">
        <f t="shared" si="267"/>
        <v>3</v>
      </c>
      <c r="M5704">
        <f t="shared" si="268"/>
        <v>2013</v>
      </c>
      <c r="N5704" t="str">
        <f t="shared" si="269"/>
        <v>Q1</v>
      </c>
    </row>
    <row r="5705" spans="1:14" x14ac:dyDescent="0.35">
      <c r="A5705">
        <v>540635</v>
      </c>
      <c r="B5705" t="s">
        <v>30</v>
      </c>
      <c r="C5705" t="s">
        <v>36</v>
      </c>
      <c r="D5705" t="s">
        <v>80</v>
      </c>
      <c r="E5705" t="s">
        <v>155</v>
      </c>
      <c r="F5705" t="s">
        <v>19</v>
      </c>
      <c r="G5705" s="10">
        <v>41541</v>
      </c>
      <c r="H5705" s="10">
        <v>41541</v>
      </c>
      <c r="I5705" t="s">
        <v>14</v>
      </c>
      <c r="J5705" t="s">
        <v>14</v>
      </c>
      <c r="K5705" t="e">
        <f>INDEX(State_Code_Name!B:B,MATCH(Consumer_Complaints!E5705,State_Code_Name!C:C,0))</f>
        <v>#N/A</v>
      </c>
      <c r="L5705">
        <f t="shared" si="267"/>
        <v>0</v>
      </c>
      <c r="M5705">
        <f t="shared" si="268"/>
        <v>2013</v>
      </c>
      <c r="N5705" t="str">
        <f t="shared" si="269"/>
        <v>Q3</v>
      </c>
    </row>
    <row r="5706" spans="1:14" x14ac:dyDescent="0.35">
      <c r="A5706">
        <v>1580213</v>
      </c>
      <c r="B5706" t="s">
        <v>11</v>
      </c>
      <c r="C5706" t="s">
        <v>16</v>
      </c>
      <c r="D5706" t="s">
        <v>20</v>
      </c>
      <c r="E5706" t="s">
        <v>42</v>
      </c>
      <c r="F5706" t="s">
        <v>19</v>
      </c>
      <c r="G5706" s="10">
        <v>42272</v>
      </c>
      <c r="H5706" s="10">
        <v>42272</v>
      </c>
      <c r="I5706" t="s">
        <v>14</v>
      </c>
      <c r="J5706" t="s">
        <v>15</v>
      </c>
      <c r="K5706" t="str">
        <f>INDEX(State_Code_Name!B:B,MATCH(Consumer_Complaints!E5706,State_Code_Name!C:C,0))</f>
        <v>North Carolina</v>
      </c>
      <c r="L5706">
        <f t="shared" si="267"/>
        <v>0</v>
      </c>
      <c r="M5706">
        <f t="shared" si="268"/>
        <v>2015</v>
      </c>
      <c r="N5706" t="str">
        <f t="shared" si="269"/>
        <v>Q3</v>
      </c>
    </row>
    <row r="5707" spans="1:14" x14ac:dyDescent="0.35">
      <c r="A5707">
        <v>1338342</v>
      </c>
      <c r="B5707" t="s">
        <v>220</v>
      </c>
      <c r="C5707" t="s">
        <v>16</v>
      </c>
      <c r="D5707" t="s">
        <v>20</v>
      </c>
      <c r="E5707" t="s">
        <v>171</v>
      </c>
      <c r="F5707" t="s">
        <v>13</v>
      </c>
      <c r="G5707" s="10">
        <v>42114</v>
      </c>
      <c r="H5707" s="10">
        <v>42114</v>
      </c>
      <c r="I5707" t="s">
        <v>14</v>
      </c>
      <c r="J5707" t="s">
        <v>15</v>
      </c>
      <c r="K5707" t="str">
        <f>INDEX(State_Code_Name!B:B,MATCH(Consumer_Complaints!E5707,State_Code_Name!C:C,0))</f>
        <v>Louisiana</v>
      </c>
      <c r="L5707">
        <f t="shared" si="267"/>
        <v>0</v>
      </c>
      <c r="M5707">
        <f t="shared" si="268"/>
        <v>2015</v>
      </c>
      <c r="N5707" t="str">
        <f t="shared" si="269"/>
        <v>Q2</v>
      </c>
    </row>
    <row r="5708" spans="1:14" x14ac:dyDescent="0.35">
      <c r="A5708">
        <v>1814733</v>
      </c>
      <c r="B5708" t="s">
        <v>211</v>
      </c>
      <c r="C5708" t="s">
        <v>26</v>
      </c>
      <c r="D5708" t="s">
        <v>78</v>
      </c>
      <c r="E5708" t="s">
        <v>18</v>
      </c>
      <c r="F5708" t="s">
        <v>19</v>
      </c>
      <c r="G5708" s="10">
        <v>42432</v>
      </c>
      <c r="H5708" s="10">
        <v>42432</v>
      </c>
      <c r="I5708" t="s">
        <v>14</v>
      </c>
      <c r="J5708" t="s">
        <v>15</v>
      </c>
      <c r="K5708" t="str">
        <f>INDEX(State_Code_Name!B:B,MATCH(Consumer_Complaints!E5708,State_Code_Name!C:C,0))</f>
        <v>California</v>
      </c>
      <c r="L5708">
        <f t="shared" si="267"/>
        <v>0</v>
      </c>
      <c r="M5708">
        <f t="shared" si="268"/>
        <v>2016</v>
      </c>
      <c r="N5708" t="str">
        <f t="shared" si="269"/>
        <v>Q1</v>
      </c>
    </row>
    <row r="5709" spans="1:14" x14ac:dyDescent="0.35">
      <c r="A5709">
        <v>787207</v>
      </c>
      <c r="B5709" t="s">
        <v>60</v>
      </c>
      <c r="C5709" t="s">
        <v>52</v>
      </c>
      <c r="D5709" t="s">
        <v>96</v>
      </c>
      <c r="E5709" t="s">
        <v>31</v>
      </c>
      <c r="F5709" t="s">
        <v>19</v>
      </c>
      <c r="G5709" s="10">
        <v>41643</v>
      </c>
      <c r="H5709" s="10">
        <v>41643</v>
      </c>
      <c r="I5709" t="s">
        <v>14</v>
      </c>
      <c r="J5709" t="s">
        <v>15</v>
      </c>
      <c r="K5709" t="str">
        <f>INDEX(State_Code_Name!B:B,MATCH(Consumer_Complaints!E5709,State_Code_Name!C:C,0))</f>
        <v>Texas</v>
      </c>
      <c r="L5709">
        <f t="shared" si="267"/>
        <v>0</v>
      </c>
      <c r="M5709">
        <f t="shared" si="268"/>
        <v>2014</v>
      </c>
      <c r="N5709" t="str">
        <f t="shared" si="269"/>
        <v>Q1</v>
      </c>
    </row>
    <row r="5710" spans="1:14" x14ac:dyDescent="0.35">
      <c r="A5710">
        <v>1883112</v>
      </c>
      <c r="B5710" t="s">
        <v>30</v>
      </c>
      <c r="C5710" t="s">
        <v>36</v>
      </c>
      <c r="D5710" t="s">
        <v>80</v>
      </c>
      <c r="E5710" t="s">
        <v>22</v>
      </c>
      <c r="F5710" t="s">
        <v>19</v>
      </c>
      <c r="G5710" s="10">
        <v>42476</v>
      </c>
      <c r="H5710" s="10">
        <v>42476</v>
      </c>
      <c r="I5710" t="s">
        <v>14</v>
      </c>
      <c r="J5710" t="s">
        <v>14</v>
      </c>
      <c r="K5710" t="str">
        <f>INDEX(State_Code_Name!B:B,MATCH(Consumer_Complaints!E5710,State_Code_Name!C:C,0))</f>
        <v>New York</v>
      </c>
      <c r="L5710">
        <f t="shared" si="267"/>
        <v>0</v>
      </c>
      <c r="M5710">
        <f t="shared" si="268"/>
        <v>2016</v>
      </c>
      <c r="N5710" t="str">
        <f t="shared" si="269"/>
        <v>Q2</v>
      </c>
    </row>
    <row r="5711" spans="1:14" x14ac:dyDescent="0.35">
      <c r="A5711">
        <v>1523262</v>
      </c>
      <c r="B5711" t="s">
        <v>83</v>
      </c>
      <c r="C5711" t="s">
        <v>36</v>
      </c>
      <c r="D5711" t="s">
        <v>94</v>
      </c>
      <c r="E5711" t="s">
        <v>212</v>
      </c>
      <c r="F5711" t="s">
        <v>19</v>
      </c>
      <c r="G5711" s="10">
        <v>42234</v>
      </c>
      <c r="H5711" s="10">
        <v>42234</v>
      </c>
      <c r="I5711" t="s">
        <v>14</v>
      </c>
      <c r="J5711" t="s">
        <v>15</v>
      </c>
      <c r="K5711" t="str">
        <f>INDEX(State_Code_Name!B:B,MATCH(Consumer_Complaints!E5711,State_Code_Name!C:C,0))</f>
        <v>West Virginia</v>
      </c>
      <c r="L5711">
        <f t="shared" si="267"/>
        <v>0</v>
      </c>
      <c r="M5711">
        <f t="shared" si="268"/>
        <v>2015</v>
      </c>
      <c r="N5711" t="str">
        <f t="shared" si="269"/>
        <v>Q3</v>
      </c>
    </row>
    <row r="5712" spans="1:14" x14ac:dyDescent="0.35">
      <c r="A5712">
        <v>490699</v>
      </c>
      <c r="B5712" t="s">
        <v>30</v>
      </c>
      <c r="C5712" t="s">
        <v>36</v>
      </c>
      <c r="D5712" t="s">
        <v>49</v>
      </c>
      <c r="E5712" t="s">
        <v>31</v>
      </c>
      <c r="F5712" t="s">
        <v>19</v>
      </c>
      <c r="G5712" s="10">
        <v>41501</v>
      </c>
      <c r="H5712" s="10">
        <v>41505</v>
      </c>
      <c r="I5712" t="s">
        <v>14</v>
      </c>
      <c r="J5712" t="s">
        <v>15</v>
      </c>
      <c r="K5712" t="str">
        <f>INDEX(State_Code_Name!B:B,MATCH(Consumer_Complaints!E5712,State_Code_Name!C:C,0))</f>
        <v>Texas</v>
      </c>
      <c r="L5712">
        <f t="shared" si="267"/>
        <v>4</v>
      </c>
      <c r="M5712">
        <f t="shared" si="268"/>
        <v>2013</v>
      </c>
      <c r="N5712" t="str">
        <f t="shared" si="269"/>
        <v>Q3</v>
      </c>
    </row>
    <row r="5713" spans="1:14" x14ac:dyDescent="0.35">
      <c r="A5713">
        <v>1079226</v>
      </c>
      <c r="B5713" t="s">
        <v>60</v>
      </c>
      <c r="C5713" t="s">
        <v>52</v>
      </c>
      <c r="D5713" t="s">
        <v>103</v>
      </c>
      <c r="E5713" t="s">
        <v>51</v>
      </c>
      <c r="F5713" t="s">
        <v>19</v>
      </c>
      <c r="G5713" s="10">
        <v>41933</v>
      </c>
      <c r="H5713" s="10">
        <v>41940</v>
      </c>
      <c r="I5713" t="s">
        <v>14</v>
      </c>
      <c r="J5713" t="s">
        <v>15</v>
      </c>
      <c r="K5713" t="str">
        <f>INDEX(State_Code_Name!B:B,MATCH(Consumer_Complaints!E5713,State_Code_Name!C:C,0))</f>
        <v>Washington</v>
      </c>
      <c r="L5713">
        <f t="shared" si="267"/>
        <v>7</v>
      </c>
      <c r="M5713">
        <f t="shared" si="268"/>
        <v>2014</v>
      </c>
      <c r="N5713" t="str">
        <f t="shared" si="269"/>
        <v>Q4</v>
      </c>
    </row>
    <row r="5714" spans="1:14" x14ac:dyDescent="0.35">
      <c r="A5714">
        <v>816180</v>
      </c>
      <c r="B5714" t="s">
        <v>169</v>
      </c>
      <c r="C5714" t="s">
        <v>61</v>
      </c>
      <c r="D5714" t="s">
        <v>459</v>
      </c>
      <c r="E5714" t="s">
        <v>212</v>
      </c>
      <c r="F5714" t="s">
        <v>19</v>
      </c>
      <c r="G5714" s="10">
        <v>41749</v>
      </c>
      <c r="H5714" s="10">
        <v>41752</v>
      </c>
      <c r="I5714" t="s">
        <v>14</v>
      </c>
      <c r="J5714" t="s">
        <v>15</v>
      </c>
      <c r="K5714" t="str">
        <f>INDEX(State_Code_Name!B:B,MATCH(Consumer_Complaints!E5714,State_Code_Name!C:C,0))</f>
        <v>West Virginia</v>
      </c>
      <c r="L5714">
        <f t="shared" si="267"/>
        <v>3</v>
      </c>
      <c r="M5714">
        <f t="shared" si="268"/>
        <v>2014</v>
      </c>
      <c r="N5714" t="str">
        <f t="shared" si="269"/>
        <v>Q2</v>
      </c>
    </row>
    <row r="5715" spans="1:14" x14ac:dyDescent="0.35">
      <c r="A5715">
        <v>1513739</v>
      </c>
      <c r="B5715" t="s">
        <v>11</v>
      </c>
      <c r="C5715" t="s">
        <v>9</v>
      </c>
      <c r="D5715" t="s">
        <v>132</v>
      </c>
      <c r="E5715" t="s">
        <v>18</v>
      </c>
      <c r="F5715" t="s">
        <v>19</v>
      </c>
      <c r="G5715" s="10">
        <v>42316</v>
      </c>
      <c r="H5715" s="10">
        <v>42316</v>
      </c>
      <c r="I5715" t="s">
        <v>14</v>
      </c>
      <c r="J5715" t="s">
        <v>15</v>
      </c>
      <c r="K5715" t="str">
        <f>INDEX(State_Code_Name!B:B,MATCH(Consumer_Complaints!E5715,State_Code_Name!C:C,0))</f>
        <v>California</v>
      </c>
      <c r="L5715">
        <f t="shared" si="267"/>
        <v>0</v>
      </c>
      <c r="M5715">
        <f t="shared" si="268"/>
        <v>2015</v>
      </c>
      <c r="N5715" t="str">
        <f t="shared" si="269"/>
        <v>Q4</v>
      </c>
    </row>
    <row r="5716" spans="1:14" x14ac:dyDescent="0.35">
      <c r="A5716">
        <v>2000273</v>
      </c>
      <c r="B5716" t="s">
        <v>181</v>
      </c>
      <c r="C5716" t="s">
        <v>32</v>
      </c>
      <c r="D5716" t="s">
        <v>116</v>
      </c>
      <c r="E5716" t="s">
        <v>35</v>
      </c>
      <c r="F5716" t="s">
        <v>19</v>
      </c>
      <c r="G5716" s="10">
        <v>42528</v>
      </c>
      <c r="H5716" s="10">
        <v>42528</v>
      </c>
      <c r="I5716" t="s">
        <v>14</v>
      </c>
      <c r="J5716" t="s">
        <v>15</v>
      </c>
      <c r="K5716" t="str">
        <f>INDEX(State_Code_Name!B:B,MATCH(Consumer_Complaints!E5716,State_Code_Name!C:C,0))</f>
        <v>Florida</v>
      </c>
      <c r="L5716">
        <f t="shared" si="267"/>
        <v>0</v>
      </c>
      <c r="M5716">
        <f t="shared" si="268"/>
        <v>2016</v>
      </c>
      <c r="N5716" t="str">
        <f t="shared" si="269"/>
        <v>Q2</v>
      </c>
    </row>
    <row r="5717" spans="1:14" x14ac:dyDescent="0.35">
      <c r="A5717">
        <v>2095418</v>
      </c>
      <c r="B5717" t="s">
        <v>81</v>
      </c>
      <c r="C5717" t="s">
        <v>36</v>
      </c>
      <c r="D5717" t="s">
        <v>99</v>
      </c>
      <c r="E5717" t="s">
        <v>39</v>
      </c>
      <c r="F5717" t="s">
        <v>19</v>
      </c>
      <c r="G5717" s="10">
        <v>42499</v>
      </c>
      <c r="H5717" s="10">
        <v>42499</v>
      </c>
      <c r="I5717" t="s">
        <v>14</v>
      </c>
      <c r="J5717" t="s">
        <v>15</v>
      </c>
      <c r="K5717" t="str">
        <f>INDEX(State_Code_Name!B:B,MATCH(Consumer_Complaints!E5717,State_Code_Name!C:C,0))</f>
        <v>Ohio</v>
      </c>
      <c r="L5717">
        <f t="shared" si="267"/>
        <v>0</v>
      </c>
      <c r="M5717">
        <f t="shared" si="268"/>
        <v>2016</v>
      </c>
      <c r="N5717" t="str">
        <f t="shared" si="269"/>
        <v>Q2</v>
      </c>
    </row>
    <row r="5718" spans="1:14" x14ac:dyDescent="0.35">
      <c r="A5718">
        <v>1287696</v>
      </c>
      <c r="B5718" t="s">
        <v>50</v>
      </c>
      <c r="C5718" t="s">
        <v>36</v>
      </c>
      <c r="D5718" t="s">
        <v>49</v>
      </c>
      <c r="E5718" t="s">
        <v>106</v>
      </c>
      <c r="F5718" t="s">
        <v>305</v>
      </c>
      <c r="G5718" s="10">
        <v>42080</v>
      </c>
      <c r="H5718" s="10">
        <v>42086</v>
      </c>
      <c r="I5718" t="s">
        <v>14</v>
      </c>
      <c r="J5718" t="s">
        <v>14</v>
      </c>
      <c r="K5718" t="str">
        <f>INDEX(State_Code_Name!B:B,MATCH(Consumer_Complaints!E5718,State_Code_Name!C:C,0))</f>
        <v>Indiana</v>
      </c>
      <c r="L5718">
        <f t="shared" si="267"/>
        <v>6</v>
      </c>
      <c r="M5718">
        <f t="shared" si="268"/>
        <v>2015</v>
      </c>
      <c r="N5718" t="str">
        <f t="shared" si="269"/>
        <v>Q1</v>
      </c>
    </row>
    <row r="5719" spans="1:14" x14ac:dyDescent="0.35">
      <c r="A5719">
        <v>1137699</v>
      </c>
      <c r="B5719" t="s">
        <v>293</v>
      </c>
      <c r="C5719" t="s">
        <v>32</v>
      </c>
      <c r="D5719" t="s">
        <v>161</v>
      </c>
      <c r="E5719" t="s">
        <v>22</v>
      </c>
      <c r="F5719" t="s">
        <v>19</v>
      </c>
      <c r="G5719" s="10">
        <v>41651</v>
      </c>
      <c r="H5719" s="10">
        <v>41651</v>
      </c>
      <c r="I5719" t="s">
        <v>14</v>
      </c>
      <c r="J5719" t="s">
        <v>14</v>
      </c>
      <c r="K5719" t="str">
        <f>INDEX(State_Code_Name!B:B,MATCH(Consumer_Complaints!E5719,State_Code_Name!C:C,0))</f>
        <v>New York</v>
      </c>
      <c r="L5719">
        <f t="shared" si="267"/>
        <v>0</v>
      </c>
      <c r="M5719">
        <f t="shared" si="268"/>
        <v>2014</v>
      </c>
      <c r="N5719" t="str">
        <f t="shared" si="269"/>
        <v>Q1</v>
      </c>
    </row>
    <row r="5720" spans="1:14" x14ac:dyDescent="0.35">
      <c r="A5720">
        <v>1479518</v>
      </c>
      <c r="B5720" t="s">
        <v>38</v>
      </c>
      <c r="C5720" t="s">
        <v>32</v>
      </c>
      <c r="D5720" t="s">
        <v>44</v>
      </c>
      <c r="E5720" t="s">
        <v>18</v>
      </c>
      <c r="F5720" t="s">
        <v>19</v>
      </c>
      <c r="G5720" s="10">
        <v>42206</v>
      </c>
      <c r="H5720" s="10">
        <v>42206</v>
      </c>
      <c r="I5720" t="s">
        <v>14</v>
      </c>
      <c r="J5720" t="s">
        <v>15</v>
      </c>
      <c r="K5720" t="str">
        <f>INDEX(State_Code_Name!B:B,MATCH(Consumer_Complaints!E5720,State_Code_Name!C:C,0))</f>
        <v>California</v>
      </c>
      <c r="L5720">
        <f t="shared" si="267"/>
        <v>0</v>
      </c>
      <c r="M5720">
        <f t="shared" si="268"/>
        <v>2015</v>
      </c>
      <c r="N5720" t="str">
        <f t="shared" si="269"/>
        <v>Q3</v>
      </c>
    </row>
    <row r="5721" spans="1:14" x14ac:dyDescent="0.35">
      <c r="A5721">
        <v>1259312</v>
      </c>
      <c r="B5721" t="s">
        <v>60</v>
      </c>
      <c r="C5721" t="s">
        <v>52</v>
      </c>
      <c r="D5721" t="s">
        <v>103</v>
      </c>
      <c r="E5721" t="s">
        <v>122</v>
      </c>
      <c r="F5721" t="s">
        <v>19</v>
      </c>
      <c r="G5721" s="10">
        <v>42061</v>
      </c>
      <c r="H5721" s="10">
        <v>42061</v>
      </c>
      <c r="I5721" t="s">
        <v>14</v>
      </c>
      <c r="J5721" t="s">
        <v>14</v>
      </c>
      <c r="K5721" t="str">
        <f>INDEX(State_Code_Name!B:B,MATCH(Consumer_Complaints!E5721,State_Code_Name!C:C,0))</f>
        <v>Maryland</v>
      </c>
      <c r="L5721">
        <f t="shared" si="267"/>
        <v>0</v>
      </c>
      <c r="M5721">
        <f t="shared" si="268"/>
        <v>2015</v>
      </c>
      <c r="N5721" t="str">
        <f t="shared" si="269"/>
        <v>Q1</v>
      </c>
    </row>
    <row r="5722" spans="1:14" x14ac:dyDescent="0.35">
      <c r="A5722">
        <v>818445</v>
      </c>
      <c r="B5722" t="s">
        <v>102</v>
      </c>
      <c r="C5722" t="s">
        <v>36</v>
      </c>
      <c r="D5722" t="s">
        <v>99</v>
      </c>
      <c r="E5722" t="s">
        <v>42</v>
      </c>
      <c r="F5722" t="s">
        <v>19</v>
      </c>
      <c r="G5722" s="10">
        <v>41750</v>
      </c>
      <c r="H5722" s="10">
        <v>41754</v>
      </c>
      <c r="I5722" t="s">
        <v>14</v>
      </c>
      <c r="J5722" t="s">
        <v>15</v>
      </c>
      <c r="K5722" t="str">
        <f>INDEX(State_Code_Name!B:B,MATCH(Consumer_Complaints!E5722,State_Code_Name!C:C,0))</f>
        <v>North Carolina</v>
      </c>
      <c r="L5722">
        <f t="shared" si="267"/>
        <v>4</v>
      </c>
      <c r="M5722">
        <f t="shared" si="268"/>
        <v>2014</v>
      </c>
      <c r="N5722" t="str">
        <f t="shared" si="269"/>
        <v>Q2</v>
      </c>
    </row>
    <row r="5723" spans="1:14" x14ac:dyDescent="0.35">
      <c r="A5723">
        <v>1761716</v>
      </c>
      <c r="B5723" t="s">
        <v>660</v>
      </c>
      <c r="C5723" t="s">
        <v>26</v>
      </c>
      <c r="D5723" t="s">
        <v>56</v>
      </c>
      <c r="E5723" t="s">
        <v>22</v>
      </c>
      <c r="F5723" t="s">
        <v>19</v>
      </c>
      <c r="G5723" s="10">
        <v>42397</v>
      </c>
      <c r="H5723" s="10">
        <v>42402</v>
      </c>
      <c r="I5723" t="s">
        <v>14</v>
      </c>
      <c r="J5723" t="s">
        <v>15</v>
      </c>
      <c r="K5723" t="str">
        <f>INDEX(State_Code_Name!B:B,MATCH(Consumer_Complaints!E5723,State_Code_Name!C:C,0))</f>
        <v>New York</v>
      </c>
      <c r="L5723">
        <f t="shared" si="267"/>
        <v>5</v>
      </c>
      <c r="M5723">
        <f t="shared" si="268"/>
        <v>2016</v>
      </c>
      <c r="N5723" t="str">
        <f t="shared" si="269"/>
        <v>Q1</v>
      </c>
    </row>
    <row r="5724" spans="1:14" x14ac:dyDescent="0.35">
      <c r="A5724">
        <v>342650</v>
      </c>
      <c r="B5724" t="s">
        <v>81</v>
      </c>
      <c r="C5724" t="s">
        <v>36</v>
      </c>
      <c r="D5724" t="s">
        <v>80</v>
      </c>
      <c r="E5724" t="s">
        <v>100</v>
      </c>
      <c r="F5724" t="s">
        <v>19</v>
      </c>
      <c r="G5724" s="10">
        <v>41397</v>
      </c>
      <c r="H5724" s="10">
        <v>41397</v>
      </c>
      <c r="I5724" t="s">
        <v>14</v>
      </c>
      <c r="J5724" t="s">
        <v>15</v>
      </c>
      <c r="K5724" t="str">
        <f>INDEX(State_Code_Name!B:B,MATCH(Consumer_Complaints!E5724,State_Code_Name!C:C,0))</f>
        <v>Arizona</v>
      </c>
      <c r="L5724">
        <f t="shared" si="267"/>
        <v>0</v>
      </c>
      <c r="M5724">
        <f t="shared" si="268"/>
        <v>2013</v>
      </c>
      <c r="N5724" t="str">
        <f t="shared" si="269"/>
        <v>Q2</v>
      </c>
    </row>
    <row r="5725" spans="1:14" x14ac:dyDescent="0.35">
      <c r="A5725">
        <v>676003</v>
      </c>
      <c r="B5725" t="s">
        <v>555</v>
      </c>
      <c r="C5725" t="s">
        <v>32</v>
      </c>
      <c r="D5725" t="s">
        <v>41</v>
      </c>
      <c r="E5725" t="s">
        <v>22</v>
      </c>
      <c r="F5725" t="s">
        <v>19</v>
      </c>
      <c r="G5725" s="10">
        <v>41657</v>
      </c>
      <c r="H5725" s="10">
        <v>41657</v>
      </c>
      <c r="I5725" t="s">
        <v>14</v>
      </c>
      <c r="J5725" t="s">
        <v>15</v>
      </c>
      <c r="K5725" t="str">
        <f>INDEX(State_Code_Name!B:B,MATCH(Consumer_Complaints!E5725,State_Code_Name!C:C,0))</f>
        <v>New York</v>
      </c>
      <c r="L5725">
        <f t="shared" si="267"/>
        <v>0</v>
      </c>
      <c r="M5725">
        <f t="shared" si="268"/>
        <v>2014</v>
      </c>
      <c r="N5725" t="str">
        <f t="shared" si="269"/>
        <v>Q1</v>
      </c>
    </row>
    <row r="5726" spans="1:14" x14ac:dyDescent="0.35">
      <c r="A5726">
        <v>351776</v>
      </c>
      <c r="B5726" t="s">
        <v>50</v>
      </c>
      <c r="C5726" t="s">
        <v>36</v>
      </c>
      <c r="D5726" t="s">
        <v>109</v>
      </c>
      <c r="E5726" t="s">
        <v>186</v>
      </c>
      <c r="F5726" t="s">
        <v>57</v>
      </c>
      <c r="G5726" s="10">
        <v>41346</v>
      </c>
      <c r="H5726" s="10">
        <v>41346</v>
      </c>
      <c r="I5726" t="s">
        <v>14</v>
      </c>
      <c r="J5726" t="s">
        <v>15</v>
      </c>
      <c r="K5726" t="str">
        <f>INDEX(State_Code_Name!B:B,MATCH(Consumer_Complaints!E5726,State_Code_Name!C:C,0))</f>
        <v>Arkansas</v>
      </c>
      <c r="L5726">
        <f t="shared" si="267"/>
        <v>0</v>
      </c>
      <c r="M5726">
        <f t="shared" si="268"/>
        <v>2013</v>
      </c>
      <c r="N5726" t="str">
        <f t="shared" si="269"/>
        <v>Q1</v>
      </c>
    </row>
    <row r="5727" spans="1:14" x14ac:dyDescent="0.35">
      <c r="A5727">
        <v>312461</v>
      </c>
      <c r="B5727" t="s">
        <v>38</v>
      </c>
      <c r="C5727" t="s">
        <v>36</v>
      </c>
      <c r="D5727" t="s">
        <v>170</v>
      </c>
      <c r="E5727" t="s">
        <v>46</v>
      </c>
      <c r="F5727" t="s">
        <v>19</v>
      </c>
      <c r="G5727" s="10">
        <v>41519</v>
      </c>
      <c r="H5727" s="10">
        <v>41580</v>
      </c>
      <c r="I5727" t="s">
        <v>14</v>
      </c>
      <c r="J5727" t="s">
        <v>15</v>
      </c>
      <c r="K5727" t="str">
        <f>INDEX(State_Code_Name!B:B,MATCH(Consumer_Complaints!E5727,State_Code_Name!C:C,0))</f>
        <v>Pennsylvania</v>
      </c>
      <c r="L5727">
        <f t="shared" si="267"/>
        <v>61</v>
      </c>
      <c r="M5727">
        <f t="shared" si="268"/>
        <v>2013</v>
      </c>
      <c r="N5727" t="str">
        <f t="shared" si="269"/>
        <v>Q3</v>
      </c>
    </row>
    <row r="5728" spans="1:14" x14ac:dyDescent="0.35">
      <c r="A5728">
        <v>1755031</v>
      </c>
      <c r="B5728" t="s">
        <v>708</v>
      </c>
      <c r="C5728" t="s">
        <v>26</v>
      </c>
      <c r="D5728" t="s">
        <v>27</v>
      </c>
      <c r="E5728" t="s">
        <v>128</v>
      </c>
      <c r="F5728" t="s">
        <v>19</v>
      </c>
      <c r="G5728" s="10">
        <v>42392</v>
      </c>
      <c r="H5728" s="10">
        <v>42392</v>
      </c>
      <c r="I5728" t="s">
        <v>14</v>
      </c>
      <c r="J5728" t="s">
        <v>15</v>
      </c>
      <c r="K5728" t="str">
        <f>INDEX(State_Code_Name!B:B,MATCH(Consumer_Complaints!E5728,State_Code_Name!C:C,0))</f>
        <v>New Hampshire</v>
      </c>
      <c r="L5728">
        <f t="shared" si="267"/>
        <v>0</v>
      </c>
      <c r="M5728">
        <f t="shared" si="268"/>
        <v>2016</v>
      </c>
      <c r="N5728" t="str">
        <f t="shared" si="269"/>
        <v>Q1</v>
      </c>
    </row>
    <row r="5729" spans="1:14" x14ac:dyDescent="0.35">
      <c r="A5729">
        <v>1161355</v>
      </c>
      <c r="B5729" t="s">
        <v>440</v>
      </c>
      <c r="C5729" t="s">
        <v>32</v>
      </c>
      <c r="D5729" t="s">
        <v>116</v>
      </c>
      <c r="E5729" t="s">
        <v>122</v>
      </c>
      <c r="F5729" t="s">
        <v>13</v>
      </c>
      <c r="G5729" s="10">
        <v>41990</v>
      </c>
      <c r="H5729" s="10">
        <v>41995</v>
      </c>
      <c r="I5729" t="s">
        <v>14</v>
      </c>
      <c r="J5729" t="s">
        <v>15</v>
      </c>
      <c r="K5729" t="str">
        <f>INDEX(State_Code_Name!B:B,MATCH(Consumer_Complaints!E5729,State_Code_Name!C:C,0))</f>
        <v>Maryland</v>
      </c>
      <c r="L5729">
        <f t="shared" si="267"/>
        <v>5</v>
      </c>
      <c r="M5729">
        <f t="shared" si="268"/>
        <v>2014</v>
      </c>
      <c r="N5729" t="str">
        <f t="shared" si="269"/>
        <v>Q4</v>
      </c>
    </row>
    <row r="5730" spans="1:14" x14ac:dyDescent="0.35">
      <c r="A5730">
        <v>1306927</v>
      </c>
      <c r="B5730" t="s">
        <v>335</v>
      </c>
      <c r="C5730" t="s">
        <v>531</v>
      </c>
      <c r="D5730" t="s">
        <v>532</v>
      </c>
      <c r="E5730" t="s">
        <v>98</v>
      </c>
      <c r="F5730" t="s">
        <v>19</v>
      </c>
      <c r="G5730" s="10">
        <v>42093</v>
      </c>
      <c r="H5730" s="10">
        <v>42160</v>
      </c>
      <c r="I5730" t="s">
        <v>14</v>
      </c>
      <c r="J5730" t="s">
        <v>15</v>
      </c>
      <c r="K5730" t="str">
        <f>INDEX(State_Code_Name!B:B,MATCH(Consumer_Complaints!E5730,State_Code_Name!C:C,0))</f>
        <v>Colorado</v>
      </c>
      <c r="L5730">
        <f t="shared" si="267"/>
        <v>67</v>
      </c>
      <c r="M5730">
        <f t="shared" si="268"/>
        <v>2015</v>
      </c>
      <c r="N5730" t="str">
        <f t="shared" si="269"/>
        <v>Q1</v>
      </c>
    </row>
    <row r="5731" spans="1:14" x14ac:dyDescent="0.35">
      <c r="A5731">
        <v>1854571</v>
      </c>
      <c r="B5731" t="s">
        <v>11</v>
      </c>
      <c r="C5731" t="s">
        <v>26</v>
      </c>
      <c r="D5731" t="s">
        <v>159</v>
      </c>
      <c r="E5731" t="s">
        <v>46</v>
      </c>
      <c r="F5731" t="s">
        <v>19</v>
      </c>
      <c r="G5731" s="10">
        <v>42458</v>
      </c>
      <c r="H5731" s="10">
        <v>42458</v>
      </c>
      <c r="I5731" t="s">
        <v>14</v>
      </c>
      <c r="J5731" t="s">
        <v>15</v>
      </c>
      <c r="K5731" t="str">
        <f>INDEX(State_Code_Name!B:B,MATCH(Consumer_Complaints!E5731,State_Code_Name!C:C,0))</f>
        <v>Pennsylvania</v>
      </c>
      <c r="L5731">
        <f t="shared" si="267"/>
        <v>0</v>
      </c>
      <c r="M5731">
        <f t="shared" si="268"/>
        <v>2016</v>
      </c>
      <c r="N5731" t="str">
        <f t="shared" si="269"/>
        <v>Q1</v>
      </c>
    </row>
    <row r="5732" spans="1:14" x14ac:dyDescent="0.35">
      <c r="A5732">
        <v>1927553</v>
      </c>
      <c r="B5732" t="s">
        <v>136</v>
      </c>
      <c r="C5732" t="s">
        <v>9</v>
      </c>
      <c r="D5732" t="s">
        <v>10</v>
      </c>
      <c r="E5732" t="s">
        <v>122</v>
      </c>
      <c r="F5732" t="s">
        <v>19</v>
      </c>
      <c r="G5732" s="10">
        <v>42506</v>
      </c>
      <c r="H5732" s="10">
        <v>42506</v>
      </c>
      <c r="I5732" t="s">
        <v>14</v>
      </c>
      <c r="J5732" t="s">
        <v>15</v>
      </c>
      <c r="K5732" t="str">
        <f>INDEX(State_Code_Name!B:B,MATCH(Consumer_Complaints!E5732,State_Code_Name!C:C,0))</f>
        <v>Maryland</v>
      </c>
      <c r="L5732">
        <f t="shared" si="267"/>
        <v>0</v>
      </c>
      <c r="M5732">
        <f t="shared" si="268"/>
        <v>2016</v>
      </c>
      <c r="N5732" t="str">
        <f t="shared" si="269"/>
        <v>Q2</v>
      </c>
    </row>
    <row r="5733" spans="1:14" x14ac:dyDescent="0.35">
      <c r="A5733">
        <v>1269545</v>
      </c>
      <c r="B5733" t="s">
        <v>11</v>
      </c>
      <c r="C5733" t="s">
        <v>9</v>
      </c>
      <c r="D5733" t="s">
        <v>10</v>
      </c>
      <c r="E5733" t="s">
        <v>12</v>
      </c>
      <c r="F5733" t="s">
        <v>19</v>
      </c>
      <c r="G5733" s="10">
        <v>42127</v>
      </c>
      <c r="H5733" s="10">
        <v>42127</v>
      </c>
      <c r="I5733" t="s">
        <v>14</v>
      </c>
      <c r="J5733" t="s">
        <v>15</v>
      </c>
      <c r="K5733" t="str">
        <f>INDEX(State_Code_Name!B:B,MATCH(Consumer_Complaints!E5733,State_Code_Name!C:C,0))</f>
        <v>Virginia</v>
      </c>
      <c r="L5733">
        <f t="shared" si="267"/>
        <v>0</v>
      </c>
      <c r="M5733">
        <f t="shared" si="268"/>
        <v>2015</v>
      </c>
      <c r="N5733" t="str">
        <f t="shared" si="269"/>
        <v>Q2</v>
      </c>
    </row>
    <row r="5734" spans="1:14" x14ac:dyDescent="0.35">
      <c r="A5734">
        <v>791212</v>
      </c>
      <c r="B5734" t="s">
        <v>69</v>
      </c>
      <c r="C5734" t="s">
        <v>26</v>
      </c>
      <c r="D5734" t="s">
        <v>27</v>
      </c>
      <c r="E5734" t="s">
        <v>158</v>
      </c>
      <c r="F5734" t="s">
        <v>19</v>
      </c>
      <c r="G5734" s="10">
        <v>41702</v>
      </c>
      <c r="H5734" s="10">
        <v>41702</v>
      </c>
      <c r="I5734" t="s">
        <v>14</v>
      </c>
      <c r="J5734" t="s">
        <v>15</v>
      </c>
      <c r="K5734" t="str">
        <f>INDEX(State_Code_Name!B:B,MATCH(Consumer_Complaints!E5734,State_Code_Name!C:C,0))</f>
        <v>New Mexico</v>
      </c>
      <c r="L5734">
        <f t="shared" si="267"/>
        <v>0</v>
      </c>
      <c r="M5734">
        <f t="shared" si="268"/>
        <v>2014</v>
      </c>
      <c r="N5734" t="str">
        <f t="shared" si="269"/>
        <v>Q1</v>
      </c>
    </row>
    <row r="5735" spans="1:14" x14ac:dyDescent="0.35">
      <c r="A5735">
        <v>1347350</v>
      </c>
      <c r="B5735" t="s">
        <v>47</v>
      </c>
      <c r="C5735" t="s">
        <v>26</v>
      </c>
      <c r="D5735" t="s">
        <v>27</v>
      </c>
      <c r="E5735" t="s">
        <v>66</v>
      </c>
      <c r="F5735" t="s">
        <v>19</v>
      </c>
      <c r="G5735" s="10">
        <v>42119</v>
      </c>
      <c r="H5735" s="10">
        <v>42119</v>
      </c>
      <c r="I5735" t="s">
        <v>14</v>
      </c>
      <c r="J5735" t="s">
        <v>14</v>
      </c>
      <c r="K5735" t="str">
        <f>INDEX(State_Code_Name!B:B,MATCH(Consumer_Complaints!E5735,State_Code_Name!C:C,0))</f>
        <v>Michigan</v>
      </c>
      <c r="L5735">
        <f t="shared" si="267"/>
        <v>0</v>
      </c>
      <c r="M5735">
        <f t="shared" si="268"/>
        <v>2015</v>
      </c>
      <c r="N5735" t="str">
        <f t="shared" si="269"/>
        <v>Q2</v>
      </c>
    </row>
    <row r="5736" spans="1:14" x14ac:dyDescent="0.35">
      <c r="A5736">
        <v>381517</v>
      </c>
      <c r="B5736" t="s">
        <v>47</v>
      </c>
      <c r="C5736" t="s">
        <v>26</v>
      </c>
      <c r="D5736" t="s">
        <v>27</v>
      </c>
      <c r="E5736" t="s">
        <v>121</v>
      </c>
      <c r="F5736" t="s">
        <v>19</v>
      </c>
      <c r="G5736" s="10">
        <v>41378</v>
      </c>
      <c r="H5736" s="10">
        <v>41379</v>
      </c>
      <c r="I5736" t="s">
        <v>14</v>
      </c>
      <c r="J5736" t="s">
        <v>15</v>
      </c>
      <c r="K5736" t="str">
        <f>INDEX(State_Code_Name!B:B,MATCH(Consumer_Complaints!E5736,State_Code_Name!C:C,0))</f>
        <v>Oregon</v>
      </c>
      <c r="L5736">
        <f t="shared" si="267"/>
        <v>1</v>
      </c>
      <c r="M5736">
        <f t="shared" si="268"/>
        <v>2013</v>
      </c>
      <c r="N5736" t="str">
        <f t="shared" si="269"/>
        <v>Q2</v>
      </c>
    </row>
    <row r="5737" spans="1:14" x14ac:dyDescent="0.35">
      <c r="A5737">
        <v>1511696</v>
      </c>
      <c r="B5737" t="s">
        <v>43</v>
      </c>
      <c r="C5737" t="s">
        <v>26</v>
      </c>
      <c r="D5737" t="s">
        <v>56</v>
      </c>
      <c r="E5737" t="s">
        <v>18</v>
      </c>
      <c r="F5737" t="s">
        <v>19</v>
      </c>
      <c r="G5737" s="10">
        <v>42285</v>
      </c>
      <c r="H5737" s="10">
        <v>42285</v>
      </c>
      <c r="I5737" t="s">
        <v>14</v>
      </c>
      <c r="J5737" t="s">
        <v>15</v>
      </c>
      <c r="K5737" t="str">
        <f>INDEX(State_Code_Name!B:B,MATCH(Consumer_Complaints!E5737,State_Code_Name!C:C,0))</f>
        <v>California</v>
      </c>
      <c r="L5737">
        <f t="shared" si="267"/>
        <v>0</v>
      </c>
      <c r="M5737">
        <f t="shared" si="268"/>
        <v>2015</v>
      </c>
      <c r="N5737" t="str">
        <f t="shared" si="269"/>
        <v>Q4</v>
      </c>
    </row>
    <row r="5738" spans="1:14" x14ac:dyDescent="0.35">
      <c r="A5738">
        <v>1776396</v>
      </c>
      <c r="B5738" t="s">
        <v>43</v>
      </c>
      <c r="C5738" t="s">
        <v>36</v>
      </c>
      <c r="D5738" t="s">
        <v>80</v>
      </c>
      <c r="E5738" t="s">
        <v>39</v>
      </c>
      <c r="F5738" t="s">
        <v>19</v>
      </c>
      <c r="G5738" s="10">
        <v>42523</v>
      </c>
      <c r="H5738" s="10">
        <v>42523</v>
      </c>
      <c r="I5738" t="s">
        <v>14</v>
      </c>
      <c r="J5738" t="s">
        <v>15</v>
      </c>
      <c r="K5738" t="str">
        <f>INDEX(State_Code_Name!B:B,MATCH(Consumer_Complaints!E5738,State_Code_Name!C:C,0))</f>
        <v>Ohio</v>
      </c>
      <c r="L5738">
        <f t="shared" si="267"/>
        <v>0</v>
      </c>
      <c r="M5738">
        <f t="shared" si="268"/>
        <v>2016</v>
      </c>
      <c r="N5738" t="str">
        <f t="shared" si="269"/>
        <v>Q2</v>
      </c>
    </row>
    <row r="5739" spans="1:14" x14ac:dyDescent="0.35">
      <c r="A5739">
        <v>739688</v>
      </c>
      <c r="B5739" t="s">
        <v>81</v>
      </c>
      <c r="C5739" t="s">
        <v>36</v>
      </c>
      <c r="D5739" t="s">
        <v>112</v>
      </c>
      <c r="E5739" t="s">
        <v>178</v>
      </c>
      <c r="F5739" t="s">
        <v>19</v>
      </c>
      <c r="G5739" s="10">
        <v>41701</v>
      </c>
      <c r="H5739" s="10">
        <v>41701</v>
      </c>
      <c r="I5739" t="s">
        <v>14</v>
      </c>
      <c r="J5739" t="s">
        <v>14</v>
      </c>
      <c r="K5739" t="str">
        <f>INDEX(State_Code_Name!B:B,MATCH(Consumer_Complaints!E5739,State_Code_Name!C:C,0))</f>
        <v>Utah</v>
      </c>
      <c r="L5739">
        <f t="shared" si="267"/>
        <v>0</v>
      </c>
      <c r="M5739">
        <f t="shared" si="268"/>
        <v>2014</v>
      </c>
      <c r="N5739" t="str">
        <f t="shared" si="269"/>
        <v>Q1</v>
      </c>
    </row>
    <row r="5740" spans="1:14" x14ac:dyDescent="0.35">
      <c r="A5740">
        <v>1205142</v>
      </c>
      <c r="B5740" t="s">
        <v>788</v>
      </c>
      <c r="C5740" t="s">
        <v>26</v>
      </c>
      <c r="D5740" t="s">
        <v>27</v>
      </c>
      <c r="E5740" t="s">
        <v>40</v>
      </c>
      <c r="F5740" t="s">
        <v>19</v>
      </c>
      <c r="G5740" s="10">
        <v>42026</v>
      </c>
      <c r="H5740" s="10">
        <v>42026</v>
      </c>
      <c r="I5740" t="s">
        <v>14</v>
      </c>
      <c r="J5740" t="s">
        <v>15</v>
      </c>
      <c r="K5740" t="str">
        <f>INDEX(State_Code_Name!B:B,MATCH(Consumer_Complaints!E5740,State_Code_Name!C:C,0))</f>
        <v>Nevada</v>
      </c>
      <c r="L5740">
        <f t="shared" si="267"/>
        <v>0</v>
      </c>
      <c r="M5740">
        <f t="shared" si="268"/>
        <v>2015</v>
      </c>
      <c r="N5740" t="str">
        <f t="shared" si="269"/>
        <v>Q1</v>
      </c>
    </row>
    <row r="5741" spans="1:14" x14ac:dyDescent="0.35">
      <c r="A5741">
        <v>1325038</v>
      </c>
      <c r="B5741" t="s">
        <v>47</v>
      </c>
      <c r="C5741" t="s">
        <v>26</v>
      </c>
      <c r="D5741" t="s">
        <v>27</v>
      </c>
      <c r="E5741" t="s">
        <v>35</v>
      </c>
      <c r="F5741" t="s">
        <v>19</v>
      </c>
      <c r="G5741" s="10">
        <v>42281</v>
      </c>
      <c r="H5741" s="10">
        <v>42281</v>
      </c>
      <c r="I5741" t="s">
        <v>14</v>
      </c>
      <c r="J5741" t="s">
        <v>14</v>
      </c>
      <c r="K5741" t="str">
        <f>INDEX(State_Code_Name!B:B,MATCH(Consumer_Complaints!E5741,State_Code_Name!C:C,0))</f>
        <v>Florida</v>
      </c>
      <c r="L5741">
        <f t="shared" si="267"/>
        <v>0</v>
      </c>
      <c r="M5741">
        <f t="shared" si="268"/>
        <v>2015</v>
      </c>
      <c r="N5741" t="str">
        <f t="shared" si="269"/>
        <v>Q4</v>
      </c>
    </row>
    <row r="5742" spans="1:14" x14ac:dyDescent="0.35">
      <c r="A5742">
        <v>1696988</v>
      </c>
      <c r="B5742" t="s">
        <v>54</v>
      </c>
      <c r="C5742" t="s">
        <v>52</v>
      </c>
      <c r="D5742" t="s">
        <v>76</v>
      </c>
      <c r="E5742" t="s">
        <v>39</v>
      </c>
      <c r="F5742" t="s">
        <v>19</v>
      </c>
      <c r="G5742" s="10">
        <v>42353</v>
      </c>
      <c r="H5742" s="10">
        <v>42353</v>
      </c>
      <c r="I5742" t="s">
        <v>14</v>
      </c>
      <c r="J5742" t="s">
        <v>15</v>
      </c>
      <c r="K5742" t="str">
        <f>INDEX(State_Code_Name!B:B,MATCH(Consumer_Complaints!E5742,State_Code_Name!C:C,0))</f>
        <v>Ohio</v>
      </c>
      <c r="L5742">
        <f t="shared" si="267"/>
        <v>0</v>
      </c>
      <c r="M5742">
        <f t="shared" si="268"/>
        <v>2015</v>
      </c>
      <c r="N5742" t="str">
        <f t="shared" si="269"/>
        <v>Q4</v>
      </c>
    </row>
    <row r="5743" spans="1:14" x14ac:dyDescent="0.35">
      <c r="A5743">
        <v>1924179</v>
      </c>
      <c r="B5743" t="s">
        <v>134</v>
      </c>
      <c r="C5743" t="s">
        <v>16</v>
      </c>
      <c r="D5743" t="s">
        <v>20</v>
      </c>
      <c r="E5743" t="s">
        <v>39</v>
      </c>
      <c r="F5743" t="s">
        <v>19</v>
      </c>
      <c r="G5743" s="10">
        <v>42503</v>
      </c>
      <c r="H5743" s="10">
        <v>42506</v>
      </c>
      <c r="I5743" t="s">
        <v>14</v>
      </c>
      <c r="J5743" t="s">
        <v>15</v>
      </c>
      <c r="K5743" t="str">
        <f>INDEX(State_Code_Name!B:B,MATCH(Consumer_Complaints!E5743,State_Code_Name!C:C,0))</f>
        <v>Ohio</v>
      </c>
      <c r="L5743">
        <f t="shared" si="267"/>
        <v>3</v>
      </c>
      <c r="M5743">
        <f t="shared" si="268"/>
        <v>2016</v>
      </c>
      <c r="N5743" t="str">
        <f t="shared" si="269"/>
        <v>Q2</v>
      </c>
    </row>
    <row r="5744" spans="1:14" x14ac:dyDescent="0.35">
      <c r="A5744">
        <v>2052661</v>
      </c>
      <c r="B5744" t="s">
        <v>913</v>
      </c>
      <c r="C5744" t="s">
        <v>32</v>
      </c>
      <c r="D5744" t="s">
        <v>44</v>
      </c>
      <c r="E5744" t="s">
        <v>31</v>
      </c>
      <c r="F5744" t="s">
        <v>19</v>
      </c>
      <c r="G5744" s="10">
        <v>42621</v>
      </c>
      <c r="H5744" s="10">
        <v>42626</v>
      </c>
      <c r="I5744" t="s">
        <v>14</v>
      </c>
      <c r="J5744" t="s">
        <v>15</v>
      </c>
      <c r="K5744" t="str">
        <f>INDEX(State_Code_Name!B:B,MATCH(Consumer_Complaints!E5744,State_Code_Name!C:C,0))</f>
        <v>Texas</v>
      </c>
      <c r="L5744">
        <f t="shared" si="267"/>
        <v>5</v>
      </c>
      <c r="M5744">
        <f t="shared" si="268"/>
        <v>2016</v>
      </c>
      <c r="N5744" t="str">
        <f t="shared" si="269"/>
        <v>Q3</v>
      </c>
    </row>
    <row r="5745" spans="1:14" x14ac:dyDescent="0.35">
      <c r="A5745">
        <v>1240563</v>
      </c>
      <c r="B5745" t="s">
        <v>68</v>
      </c>
      <c r="C5745" t="s">
        <v>879</v>
      </c>
      <c r="D5745" t="s">
        <v>880</v>
      </c>
      <c r="E5745" t="s">
        <v>171</v>
      </c>
      <c r="F5745" t="s">
        <v>19</v>
      </c>
      <c r="G5745" s="10">
        <v>42048</v>
      </c>
      <c r="H5745" s="10">
        <v>42055</v>
      </c>
      <c r="I5745" t="s">
        <v>14</v>
      </c>
      <c r="J5745" t="s">
        <v>15</v>
      </c>
      <c r="K5745" t="str">
        <f>INDEX(State_Code_Name!B:B,MATCH(Consumer_Complaints!E5745,State_Code_Name!C:C,0))</f>
        <v>Louisiana</v>
      </c>
      <c r="L5745">
        <f t="shared" si="267"/>
        <v>7</v>
      </c>
      <c r="M5745">
        <f t="shared" si="268"/>
        <v>2015</v>
      </c>
      <c r="N5745" t="str">
        <f t="shared" si="269"/>
        <v>Q1</v>
      </c>
    </row>
    <row r="5746" spans="1:14" x14ac:dyDescent="0.35">
      <c r="A5746">
        <v>2099542</v>
      </c>
      <c r="B5746" t="s">
        <v>34</v>
      </c>
      <c r="C5746" t="s">
        <v>16</v>
      </c>
      <c r="D5746" t="s">
        <v>24</v>
      </c>
      <c r="E5746" t="s">
        <v>176</v>
      </c>
      <c r="F5746" t="s">
        <v>19</v>
      </c>
      <c r="G5746" s="10">
        <v>42560</v>
      </c>
      <c r="H5746" s="10">
        <v>42652</v>
      </c>
      <c r="I5746" t="s">
        <v>14</v>
      </c>
      <c r="J5746" t="s">
        <v>14</v>
      </c>
      <c r="K5746" t="str">
        <f>INDEX(State_Code_Name!B:B,MATCH(Consumer_Complaints!E5746,State_Code_Name!C:C,0))</f>
        <v>District of Columbia</v>
      </c>
      <c r="L5746">
        <f t="shared" si="267"/>
        <v>92</v>
      </c>
      <c r="M5746">
        <f t="shared" si="268"/>
        <v>2016</v>
      </c>
      <c r="N5746" t="str">
        <f t="shared" si="269"/>
        <v>Q3</v>
      </c>
    </row>
    <row r="5747" spans="1:14" x14ac:dyDescent="0.35">
      <c r="A5747">
        <v>1201464</v>
      </c>
      <c r="B5747" t="s">
        <v>65</v>
      </c>
      <c r="C5747" t="s">
        <v>9</v>
      </c>
      <c r="D5747" t="s">
        <v>10</v>
      </c>
      <c r="E5747" t="s">
        <v>126</v>
      </c>
      <c r="F5747" t="s">
        <v>57</v>
      </c>
      <c r="G5747" s="10">
        <v>42025</v>
      </c>
      <c r="H5747" s="10">
        <v>42059</v>
      </c>
      <c r="I5747" t="s">
        <v>14</v>
      </c>
      <c r="J5747" t="s">
        <v>15</v>
      </c>
      <c r="K5747" t="str">
        <f>INDEX(State_Code_Name!B:B,MATCH(Consumer_Complaints!E5747,State_Code_Name!C:C,0))</f>
        <v>Oklahoma</v>
      </c>
      <c r="L5747">
        <f t="shared" si="267"/>
        <v>34</v>
      </c>
      <c r="M5747">
        <f t="shared" si="268"/>
        <v>2015</v>
      </c>
      <c r="N5747" t="str">
        <f t="shared" si="269"/>
        <v>Q1</v>
      </c>
    </row>
    <row r="5748" spans="1:14" x14ac:dyDescent="0.35">
      <c r="A5748">
        <v>2052657</v>
      </c>
      <c r="B5748" t="s">
        <v>252</v>
      </c>
      <c r="C5748" t="s">
        <v>32</v>
      </c>
      <c r="D5748" t="s">
        <v>116</v>
      </c>
      <c r="E5748" t="s">
        <v>31</v>
      </c>
      <c r="F5748" t="s">
        <v>19</v>
      </c>
      <c r="G5748" s="10">
        <v>42621</v>
      </c>
      <c r="H5748" s="10">
        <v>42621</v>
      </c>
      <c r="I5748" t="s">
        <v>14</v>
      </c>
      <c r="J5748" t="s">
        <v>15</v>
      </c>
      <c r="K5748" t="str">
        <f>INDEX(State_Code_Name!B:B,MATCH(Consumer_Complaints!E5748,State_Code_Name!C:C,0))</f>
        <v>Texas</v>
      </c>
      <c r="L5748">
        <f t="shared" si="267"/>
        <v>0</v>
      </c>
      <c r="M5748">
        <f t="shared" si="268"/>
        <v>2016</v>
      </c>
      <c r="N5748" t="str">
        <f t="shared" si="269"/>
        <v>Q3</v>
      </c>
    </row>
    <row r="5749" spans="1:14" x14ac:dyDescent="0.35">
      <c r="A5749">
        <v>1231408</v>
      </c>
      <c r="B5749" t="s">
        <v>68</v>
      </c>
      <c r="C5749" t="s">
        <v>36</v>
      </c>
      <c r="D5749" t="s">
        <v>149</v>
      </c>
      <c r="E5749" t="s">
        <v>18</v>
      </c>
      <c r="F5749" t="s">
        <v>19</v>
      </c>
      <c r="G5749" s="10">
        <v>42249</v>
      </c>
      <c r="H5749" s="10">
        <v>42310</v>
      </c>
      <c r="I5749" t="s">
        <v>14</v>
      </c>
      <c r="J5749" t="s">
        <v>15</v>
      </c>
      <c r="K5749" t="str">
        <f>INDEX(State_Code_Name!B:B,MATCH(Consumer_Complaints!E5749,State_Code_Name!C:C,0))</f>
        <v>California</v>
      </c>
      <c r="L5749">
        <f t="shared" si="267"/>
        <v>61</v>
      </c>
      <c r="M5749">
        <f t="shared" si="268"/>
        <v>2015</v>
      </c>
      <c r="N5749" t="str">
        <f t="shared" si="269"/>
        <v>Q3</v>
      </c>
    </row>
    <row r="5750" spans="1:14" x14ac:dyDescent="0.35">
      <c r="A5750">
        <v>547115</v>
      </c>
      <c r="B5750" t="s">
        <v>58</v>
      </c>
      <c r="C5750" t="s">
        <v>16</v>
      </c>
      <c r="D5750" t="s">
        <v>144</v>
      </c>
      <c r="E5750" t="s">
        <v>18</v>
      </c>
      <c r="F5750" t="s">
        <v>19</v>
      </c>
      <c r="G5750" s="10">
        <v>41544</v>
      </c>
      <c r="H5750" s="10">
        <v>41547</v>
      </c>
      <c r="I5750" t="s">
        <v>14</v>
      </c>
      <c r="J5750" t="s">
        <v>15</v>
      </c>
      <c r="K5750" t="str">
        <f>INDEX(State_Code_Name!B:B,MATCH(Consumer_Complaints!E5750,State_Code_Name!C:C,0))</f>
        <v>California</v>
      </c>
      <c r="L5750">
        <f t="shared" si="267"/>
        <v>3</v>
      </c>
      <c r="M5750">
        <f t="shared" si="268"/>
        <v>2013</v>
      </c>
      <c r="N5750" t="str">
        <f t="shared" si="269"/>
        <v>Q3</v>
      </c>
    </row>
    <row r="5751" spans="1:14" x14ac:dyDescent="0.35">
      <c r="A5751">
        <v>1273403</v>
      </c>
      <c r="B5751" t="s">
        <v>58</v>
      </c>
      <c r="C5751" t="s">
        <v>16</v>
      </c>
      <c r="D5751" t="s">
        <v>17</v>
      </c>
      <c r="E5751" t="s">
        <v>66</v>
      </c>
      <c r="F5751" t="s">
        <v>19</v>
      </c>
      <c r="G5751" s="10">
        <v>42250</v>
      </c>
      <c r="H5751" s="10">
        <v>42250</v>
      </c>
      <c r="I5751" t="s">
        <v>14</v>
      </c>
      <c r="J5751" t="s">
        <v>15</v>
      </c>
      <c r="K5751" t="str">
        <f>INDEX(State_Code_Name!B:B,MATCH(Consumer_Complaints!E5751,State_Code_Name!C:C,0))</f>
        <v>Michigan</v>
      </c>
      <c r="L5751">
        <f t="shared" si="267"/>
        <v>0</v>
      </c>
      <c r="M5751">
        <f t="shared" si="268"/>
        <v>2015</v>
      </c>
      <c r="N5751" t="str">
        <f t="shared" si="269"/>
        <v>Q3</v>
      </c>
    </row>
    <row r="5752" spans="1:14" x14ac:dyDescent="0.35">
      <c r="A5752">
        <v>570527</v>
      </c>
      <c r="B5752" t="s">
        <v>38</v>
      </c>
      <c r="C5752" t="s">
        <v>26</v>
      </c>
      <c r="D5752" t="s">
        <v>27</v>
      </c>
      <c r="E5752" t="s">
        <v>35</v>
      </c>
      <c r="F5752" t="s">
        <v>13</v>
      </c>
      <c r="G5752" s="10">
        <v>41571</v>
      </c>
      <c r="H5752" s="10">
        <v>41572</v>
      </c>
      <c r="I5752" t="s">
        <v>14</v>
      </c>
      <c r="J5752" t="s">
        <v>15</v>
      </c>
      <c r="K5752" t="str">
        <f>INDEX(State_Code_Name!B:B,MATCH(Consumer_Complaints!E5752,State_Code_Name!C:C,0))</f>
        <v>Florida</v>
      </c>
      <c r="L5752">
        <f t="shared" si="267"/>
        <v>1</v>
      </c>
      <c r="M5752">
        <f t="shared" si="268"/>
        <v>2013</v>
      </c>
      <c r="N5752" t="str">
        <f t="shared" si="269"/>
        <v>Q4</v>
      </c>
    </row>
    <row r="5753" spans="1:14" x14ac:dyDescent="0.35">
      <c r="A5753">
        <v>763389</v>
      </c>
      <c r="B5753" t="s">
        <v>157</v>
      </c>
      <c r="C5753" t="s">
        <v>9</v>
      </c>
      <c r="D5753" t="s">
        <v>10</v>
      </c>
      <c r="E5753" t="s">
        <v>79</v>
      </c>
      <c r="F5753" t="s">
        <v>19</v>
      </c>
      <c r="G5753" s="10">
        <v>41715</v>
      </c>
      <c r="H5753" s="10">
        <v>41715</v>
      </c>
      <c r="I5753" t="s">
        <v>14</v>
      </c>
      <c r="J5753" t="s">
        <v>15</v>
      </c>
      <c r="K5753" t="str">
        <f>INDEX(State_Code_Name!B:B,MATCH(Consumer_Complaints!E5753,State_Code_Name!C:C,0))</f>
        <v>Minnesota</v>
      </c>
      <c r="L5753">
        <f t="shared" si="267"/>
        <v>0</v>
      </c>
      <c r="M5753">
        <f t="shared" si="268"/>
        <v>2014</v>
      </c>
      <c r="N5753" t="str">
        <f t="shared" si="269"/>
        <v>Q1</v>
      </c>
    </row>
    <row r="5754" spans="1:14" x14ac:dyDescent="0.35">
      <c r="A5754">
        <v>1896330</v>
      </c>
      <c r="B5754" t="s">
        <v>30</v>
      </c>
      <c r="C5754" t="s">
        <v>26</v>
      </c>
      <c r="D5754" t="s">
        <v>56</v>
      </c>
      <c r="E5754" t="s">
        <v>35</v>
      </c>
      <c r="F5754" t="s">
        <v>13</v>
      </c>
      <c r="G5754" s="10">
        <v>42486</v>
      </c>
      <c r="H5754" s="10">
        <v>42489</v>
      </c>
      <c r="I5754" t="s">
        <v>14</v>
      </c>
      <c r="J5754" t="s">
        <v>15</v>
      </c>
      <c r="K5754" t="str">
        <f>INDEX(State_Code_Name!B:B,MATCH(Consumer_Complaints!E5754,State_Code_Name!C:C,0))</f>
        <v>Florida</v>
      </c>
      <c r="L5754">
        <f t="shared" si="267"/>
        <v>3</v>
      </c>
      <c r="M5754">
        <f t="shared" si="268"/>
        <v>2016</v>
      </c>
      <c r="N5754" t="str">
        <f t="shared" si="269"/>
        <v>Q2</v>
      </c>
    </row>
    <row r="5755" spans="1:14" x14ac:dyDescent="0.35">
      <c r="A5755">
        <v>1231995</v>
      </c>
      <c r="B5755" t="s">
        <v>11</v>
      </c>
      <c r="C5755" t="s">
        <v>16</v>
      </c>
      <c r="D5755" t="s">
        <v>144</v>
      </c>
      <c r="E5755" t="s">
        <v>115</v>
      </c>
      <c r="F5755" t="s">
        <v>13</v>
      </c>
      <c r="G5755" s="10">
        <v>42249</v>
      </c>
      <c r="H5755" s="10">
        <v>42310</v>
      </c>
      <c r="I5755" t="s">
        <v>14</v>
      </c>
      <c r="J5755" t="s">
        <v>15</v>
      </c>
      <c r="K5755" t="str">
        <f>INDEX(State_Code_Name!B:B,MATCH(Consumer_Complaints!E5755,State_Code_Name!C:C,0))</f>
        <v>Iowa</v>
      </c>
      <c r="L5755">
        <f t="shared" si="267"/>
        <v>61</v>
      </c>
      <c r="M5755">
        <f t="shared" si="268"/>
        <v>2015</v>
      </c>
      <c r="N5755" t="str">
        <f t="shared" si="269"/>
        <v>Q3</v>
      </c>
    </row>
    <row r="5756" spans="1:14" x14ac:dyDescent="0.35">
      <c r="A5756">
        <v>864060</v>
      </c>
      <c r="B5756" t="s">
        <v>438</v>
      </c>
      <c r="C5756" t="s">
        <v>9</v>
      </c>
      <c r="D5756" t="s">
        <v>10</v>
      </c>
      <c r="E5756" t="s">
        <v>114</v>
      </c>
      <c r="F5756" t="s">
        <v>19</v>
      </c>
      <c r="G5756" s="10">
        <v>41781</v>
      </c>
      <c r="H5756" s="10">
        <v>41786</v>
      </c>
      <c r="I5756" t="s">
        <v>14</v>
      </c>
      <c r="J5756" t="s">
        <v>15</v>
      </c>
      <c r="K5756" t="str">
        <f>INDEX(State_Code_Name!B:B,MATCH(Consumer_Complaints!E5756,State_Code_Name!C:C,0))</f>
        <v>South Carolina</v>
      </c>
      <c r="L5756">
        <f t="shared" si="267"/>
        <v>5</v>
      </c>
      <c r="M5756">
        <f t="shared" si="268"/>
        <v>2014</v>
      </c>
      <c r="N5756" t="str">
        <f t="shared" si="269"/>
        <v>Q2</v>
      </c>
    </row>
    <row r="5757" spans="1:14" x14ac:dyDescent="0.35">
      <c r="A5757">
        <v>508943</v>
      </c>
      <c r="B5757" t="s">
        <v>182</v>
      </c>
      <c r="C5757" t="s">
        <v>16</v>
      </c>
      <c r="D5757" t="s">
        <v>75</v>
      </c>
      <c r="E5757" t="s">
        <v>77</v>
      </c>
      <c r="F5757" t="s">
        <v>13</v>
      </c>
      <c r="G5757" s="10">
        <v>41515</v>
      </c>
      <c r="H5757" s="10">
        <v>41534</v>
      </c>
      <c r="I5757" t="s">
        <v>14</v>
      </c>
      <c r="J5757" t="s">
        <v>14</v>
      </c>
      <c r="K5757" t="str">
        <f>INDEX(State_Code_Name!B:B,MATCH(Consumer_Complaints!E5757,State_Code_Name!C:C,0))</f>
        <v>Missouri</v>
      </c>
      <c r="L5757">
        <f t="shared" si="267"/>
        <v>19</v>
      </c>
      <c r="M5757">
        <f t="shared" si="268"/>
        <v>2013</v>
      </c>
      <c r="N5757" t="str">
        <f t="shared" si="269"/>
        <v>Q3</v>
      </c>
    </row>
    <row r="5758" spans="1:14" x14ac:dyDescent="0.35">
      <c r="A5758">
        <v>1016790</v>
      </c>
      <c r="B5758" t="s">
        <v>105</v>
      </c>
      <c r="C5758" t="s">
        <v>32</v>
      </c>
      <c r="D5758" t="s">
        <v>104</v>
      </c>
      <c r="E5758" t="s">
        <v>77</v>
      </c>
      <c r="F5758" t="s">
        <v>19</v>
      </c>
      <c r="G5758" s="10">
        <v>41768</v>
      </c>
      <c r="H5758" s="10">
        <v>41768</v>
      </c>
      <c r="I5758" t="s">
        <v>14</v>
      </c>
      <c r="J5758" t="s">
        <v>15</v>
      </c>
      <c r="K5758" t="str">
        <f>INDEX(State_Code_Name!B:B,MATCH(Consumer_Complaints!E5758,State_Code_Name!C:C,0))</f>
        <v>Missouri</v>
      </c>
      <c r="L5758">
        <f t="shared" si="267"/>
        <v>0</v>
      </c>
      <c r="M5758">
        <f t="shared" si="268"/>
        <v>2014</v>
      </c>
      <c r="N5758" t="str">
        <f t="shared" si="269"/>
        <v>Q2</v>
      </c>
    </row>
    <row r="5759" spans="1:14" x14ac:dyDescent="0.35">
      <c r="A5759">
        <v>1720677</v>
      </c>
      <c r="B5759" t="s">
        <v>721</v>
      </c>
      <c r="C5759" t="s">
        <v>9</v>
      </c>
      <c r="D5759" t="s">
        <v>10</v>
      </c>
      <c r="E5759" t="s">
        <v>39</v>
      </c>
      <c r="F5759" t="s">
        <v>19</v>
      </c>
      <c r="G5759" s="10">
        <v>42367</v>
      </c>
      <c r="H5759" s="10">
        <v>42461</v>
      </c>
      <c r="I5759" t="s">
        <v>14</v>
      </c>
      <c r="J5759" t="s">
        <v>15</v>
      </c>
      <c r="K5759" t="str">
        <f>INDEX(State_Code_Name!B:B,MATCH(Consumer_Complaints!E5759,State_Code_Name!C:C,0))</f>
        <v>Ohio</v>
      </c>
      <c r="L5759">
        <f t="shared" si="267"/>
        <v>94</v>
      </c>
      <c r="M5759">
        <f t="shared" si="268"/>
        <v>2015</v>
      </c>
      <c r="N5759" t="str">
        <f t="shared" si="269"/>
        <v>Q4</v>
      </c>
    </row>
    <row r="5760" spans="1:14" x14ac:dyDescent="0.35">
      <c r="A5760">
        <v>1970543</v>
      </c>
      <c r="B5760" t="s">
        <v>43</v>
      </c>
      <c r="C5760" t="s">
        <v>16</v>
      </c>
      <c r="D5760" t="s">
        <v>24</v>
      </c>
      <c r="E5760" t="s">
        <v>59</v>
      </c>
      <c r="F5760" t="s">
        <v>305</v>
      </c>
      <c r="G5760" s="10">
        <v>42536</v>
      </c>
      <c r="H5760" s="10">
        <v>42538</v>
      </c>
      <c r="I5760" t="s">
        <v>14</v>
      </c>
      <c r="J5760" t="s">
        <v>15</v>
      </c>
      <c r="K5760" t="str">
        <f>INDEX(State_Code_Name!B:B,MATCH(Consumer_Complaints!E5760,State_Code_Name!C:C,0))</f>
        <v>Illinois</v>
      </c>
      <c r="L5760">
        <f t="shared" si="267"/>
        <v>2</v>
      </c>
      <c r="M5760">
        <f t="shared" si="268"/>
        <v>2016</v>
      </c>
      <c r="N5760" t="str">
        <f t="shared" si="269"/>
        <v>Q2</v>
      </c>
    </row>
    <row r="5761" spans="1:14" x14ac:dyDescent="0.35">
      <c r="A5761">
        <v>1631564</v>
      </c>
      <c r="B5761" t="s">
        <v>34</v>
      </c>
      <c r="C5761" t="s">
        <v>26</v>
      </c>
      <c r="D5761" t="s">
        <v>27</v>
      </c>
      <c r="E5761" t="s">
        <v>46</v>
      </c>
      <c r="F5761" t="s">
        <v>19</v>
      </c>
      <c r="G5761" s="10">
        <v>42306</v>
      </c>
      <c r="H5761" s="10">
        <v>42306</v>
      </c>
      <c r="I5761" t="s">
        <v>14</v>
      </c>
      <c r="J5761" t="s">
        <v>15</v>
      </c>
      <c r="K5761" t="str">
        <f>INDEX(State_Code_Name!B:B,MATCH(Consumer_Complaints!E5761,State_Code_Name!C:C,0))</f>
        <v>Pennsylvania</v>
      </c>
      <c r="L5761">
        <f t="shared" si="267"/>
        <v>0</v>
      </c>
      <c r="M5761">
        <f t="shared" si="268"/>
        <v>2015</v>
      </c>
      <c r="N5761" t="str">
        <f t="shared" si="269"/>
        <v>Q4</v>
      </c>
    </row>
    <row r="5762" spans="1:14" x14ac:dyDescent="0.35">
      <c r="A5762">
        <v>682749</v>
      </c>
      <c r="B5762" t="s">
        <v>102</v>
      </c>
      <c r="C5762" t="s">
        <v>26</v>
      </c>
      <c r="D5762" t="s">
        <v>78</v>
      </c>
      <c r="E5762" t="s">
        <v>35</v>
      </c>
      <c r="F5762" t="s">
        <v>13</v>
      </c>
      <c r="G5762" s="10">
        <v>41662</v>
      </c>
      <c r="H5762" s="10">
        <v>41670</v>
      </c>
      <c r="I5762" t="s">
        <v>14</v>
      </c>
      <c r="J5762" t="s">
        <v>15</v>
      </c>
      <c r="K5762" t="str">
        <f>INDEX(State_Code_Name!B:B,MATCH(Consumer_Complaints!E5762,State_Code_Name!C:C,0))</f>
        <v>Florida</v>
      </c>
      <c r="L5762">
        <f t="shared" si="267"/>
        <v>8</v>
      </c>
      <c r="M5762">
        <f t="shared" si="268"/>
        <v>2014</v>
      </c>
      <c r="N5762" t="str">
        <f t="shared" si="269"/>
        <v>Q1</v>
      </c>
    </row>
    <row r="5763" spans="1:14" x14ac:dyDescent="0.35">
      <c r="A5763">
        <v>2025695</v>
      </c>
      <c r="B5763" t="s">
        <v>271</v>
      </c>
      <c r="C5763" t="s">
        <v>26</v>
      </c>
      <c r="D5763" t="s">
        <v>27</v>
      </c>
      <c r="E5763" t="s">
        <v>114</v>
      </c>
      <c r="F5763" t="s">
        <v>19</v>
      </c>
      <c r="G5763" s="10">
        <v>42573</v>
      </c>
      <c r="H5763" s="10">
        <v>42573</v>
      </c>
      <c r="I5763" t="s">
        <v>14</v>
      </c>
      <c r="J5763" t="s">
        <v>14</v>
      </c>
      <c r="K5763" t="str">
        <f>INDEX(State_Code_Name!B:B,MATCH(Consumer_Complaints!E5763,State_Code_Name!C:C,0))</f>
        <v>South Carolina</v>
      </c>
      <c r="L5763">
        <f t="shared" ref="L5763:L5826" si="270">H5763-G5763</f>
        <v>0</v>
      </c>
      <c r="M5763">
        <f t="shared" ref="M5763:M5826" si="271">YEAR(G5763)</f>
        <v>2016</v>
      </c>
      <c r="N5763" t="str">
        <f t="shared" ref="N5763:N5826" si="272">IF(MONTH(G5763)&lt;=3,"Q1",IF(MONTH(G5763)&lt;=6,"Q2",IF(MONTH(G5763)&lt;=9,"Q3","Q4")))</f>
        <v>Q3</v>
      </c>
    </row>
    <row r="5764" spans="1:14" x14ac:dyDescent="0.35">
      <c r="A5764">
        <v>1647190</v>
      </c>
      <c r="B5764" t="s">
        <v>97</v>
      </c>
      <c r="C5764" t="s">
        <v>52</v>
      </c>
      <c r="D5764" t="s">
        <v>103</v>
      </c>
      <c r="E5764" t="s">
        <v>31</v>
      </c>
      <c r="F5764" t="s">
        <v>19</v>
      </c>
      <c r="G5764" s="10">
        <v>42258</v>
      </c>
      <c r="H5764" s="10">
        <v>42258</v>
      </c>
      <c r="I5764" t="s">
        <v>14</v>
      </c>
      <c r="J5764" t="s">
        <v>14</v>
      </c>
      <c r="K5764" t="str">
        <f>INDEX(State_Code_Name!B:B,MATCH(Consumer_Complaints!E5764,State_Code_Name!C:C,0))</f>
        <v>Texas</v>
      </c>
      <c r="L5764">
        <f t="shared" si="270"/>
        <v>0</v>
      </c>
      <c r="M5764">
        <f t="shared" si="271"/>
        <v>2015</v>
      </c>
      <c r="N5764" t="str">
        <f t="shared" si="272"/>
        <v>Q3</v>
      </c>
    </row>
    <row r="5765" spans="1:14" x14ac:dyDescent="0.35">
      <c r="A5765">
        <v>991633</v>
      </c>
      <c r="B5765" t="s">
        <v>92</v>
      </c>
      <c r="C5765" t="s">
        <v>16</v>
      </c>
      <c r="D5765" t="s">
        <v>24</v>
      </c>
      <c r="E5765" t="s">
        <v>186</v>
      </c>
      <c r="F5765" t="s">
        <v>19</v>
      </c>
      <c r="G5765" s="10">
        <v>41870</v>
      </c>
      <c r="H5765" s="10">
        <v>41870</v>
      </c>
      <c r="I5765" t="s">
        <v>14</v>
      </c>
      <c r="J5765" t="s">
        <v>15</v>
      </c>
      <c r="K5765" t="str">
        <f>INDEX(State_Code_Name!B:B,MATCH(Consumer_Complaints!E5765,State_Code_Name!C:C,0))</f>
        <v>Arkansas</v>
      </c>
      <c r="L5765">
        <f t="shared" si="270"/>
        <v>0</v>
      </c>
      <c r="M5765">
        <f t="shared" si="271"/>
        <v>2014</v>
      </c>
      <c r="N5765" t="str">
        <f t="shared" si="272"/>
        <v>Q3</v>
      </c>
    </row>
    <row r="5766" spans="1:14" x14ac:dyDescent="0.35">
      <c r="A5766">
        <v>1932751</v>
      </c>
      <c r="B5766" t="s">
        <v>959</v>
      </c>
      <c r="C5766" t="s">
        <v>9</v>
      </c>
      <c r="D5766" t="s">
        <v>10</v>
      </c>
      <c r="E5766" t="s">
        <v>122</v>
      </c>
      <c r="F5766" t="s">
        <v>19</v>
      </c>
      <c r="G5766" s="10">
        <v>42509</v>
      </c>
      <c r="H5766" s="10">
        <v>42510</v>
      </c>
      <c r="I5766" t="s">
        <v>14</v>
      </c>
      <c r="J5766" t="s">
        <v>15</v>
      </c>
      <c r="K5766" t="str">
        <f>INDEX(State_Code_Name!B:B,MATCH(Consumer_Complaints!E5766,State_Code_Name!C:C,0))</f>
        <v>Maryland</v>
      </c>
      <c r="L5766">
        <f t="shared" si="270"/>
        <v>1</v>
      </c>
      <c r="M5766">
        <f t="shared" si="271"/>
        <v>2016</v>
      </c>
      <c r="N5766" t="str">
        <f t="shared" si="272"/>
        <v>Q2</v>
      </c>
    </row>
    <row r="5767" spans="1:14" x14ac:dyDescent="0.35">
      <c r="A5767">
        <v>412203</v>
      </c>
      <c r="B5767" t="s">
        <v>134</v>
      </c>
      <c r="C5767" t="s">
        <v>26</v>
      </c>
      <c r="D5767" t="s">
        <v>56</v>
      </c>
      <c r="E5767" t="s">
        <v>25</v>
      </c>
      <c r="F5767" t="s">
        <v>19</v>
      </c>
      <c r="G5767" s="10">
        <v>41415</v>
      </c>
      <c r="H5767" s="10">
        <v>41416</v>
      </c>
      <c r="I5767" t="s">
        <v>14</v>
      </c>
      <c r="J5767" t="s">
        <v>15</v>
      </c>
      <c r="K5767" t="str">
        <f>INDEX(State_Code_Name!B:B,MATCH(Consumer_Complaints!E5767,State_Code_Name!C:C,0))</f>
        <v>Georgia</v>
      </c>
      <c r="L5767">
        <f t="shared" si="270"/>
        <v>1</v>
      </c>
      <c r="M5767">
        <f t="shared" si="271"/>
        <v>2013</v>
      </c>
      <c r="N5767" t="str">
        <f t="shared" si="272"/>
        <v>Q2</v>
      </c>
    </row>
    <row r="5768" spans="1:14" x14ac:dyDescent="0.35">
      <c r="A5768">
        <v>814674</v>
      </c>
      <c r="B5768" t="s">
        <v>11</v>
      </c>
      <c r="C5768" t="s">
        <v>26</v>
      </c>
      <c r="D5768" t="s">
        <v>78</v>
      </c>
      <c r="E5768" t="s">
        <v>59</v>
      </c>
      <c r="F5768" t="s">
        <v>19</v>
      </c>
      <c r="G5768" s="10">
        <v>41749</v>
      </c>
      <c r="H5768" s="10">
        <v>41749</v>
      </c>
      <c r="I5768" t="s">
        <v>14</v>
      </c>
      <c r="J5768" t="s">
        <v>15</v>
      </c>
      <c r="K5768" t="str">
        <f>INDEX(State_Code_Name!B:B,MATCH(Consumer_Complaints!E5768,State_Code_Name!C:C,0))</f>
        <v>Illinois</v>
      </c>
      <c r="L5768">
        <f t="shared" si="270"/>
        <v>0</v>
      </c>
      <c r="M5768">
        <f t="shared" si="271"/>
        <v>2014</v>
      </c>
      <c r="N5768" t="str">
        <f t="shared" si="272"/>
        <v>Q2</v>
      </c>
    </row>
    <row r="5769" spans="1:14" x14ac:dyDescent="0.35">
      <c r="A5769">
        <v>552829</v>
      </c>
      <c r="B5769" t="s">
        <v>11</v>
      </c>
      <c r="C5769" t="s">
        <v>26</v>
      </c>
      <c r="D5769" t="s">
        <v>27</v>
      </c>
      <c r="E5769" t="s">
        <v>29</v>
      </c>
      <c r="F5769" t="s">
        <v>19</v>
      </c>
      <c r="G5769" s="10">
        <v>41374</v>
      </c>
      <c r="H5769" s="10">
        <v>41465</v>
      </c>
      <c r="I5769" t="s">
        <v>14</v>
      </c>
      <c r="J5769" t="s">
        <v>15</v>
      </c>
      <c r="K5769" t="str">
        <f>INDEX(State_Code_Name!B:B,MATCH(Consumer_Complaints!E5769,State_Code_Name!C:C,0))</f>
        <v>Connecticut</v>
      </c>
      <c r="L5769">
        <f t="shared" si="270"/>
        <v>91</v>
      </c>
      <c r="M5769">
        <f t="shared" si="271"/>
        <v>2013</v>
      </c>
      <c r="N5769" t="str">
        <f t="shared" si="272"/>
        <v>Q2</v>
      </c>
    </row>
    <row r="5770" spans="1:14" x14ac:dyDescent="0.35">
      <c r="A5770">
        <v>466966</v>
      </c>
      <c r="B5770" t="s">
        <v>63</v>
      </c>
      <c r="C5770" t="s">
        <v>61</v>
      </c>
      <c r="D5770" t="s">
        <v>62</v>
      </c>
      <c r="E5770" t="s">
        <v>128</v>
      </c>
      <c r="F5770" t="s">
        <v>19</v>
      </c>
      <c r="G5770" s="10">
        <v>41480</v>
      </c>
      <c r="H5770" s="10">
        <v>41481</v>
      </c>
      <c r="I5770" t="s">
        <v>14</v>
      </c>
      <c r="J5770" t="s">
        <v>15</v>
      </c>
      <c r="K5770" t="str">
        <f>INDEX(State_Code_Name!B:B,MATCH(Consumer_Complaints!E5770,State_Code_Name!C:C,0))</f>
        <v>New Hampshire</v>
      </c>
      <c r="L5770">
        <f t="shared" si="270"/>
        <v>1</v>
      </c>
      <c r="M5770">
        <f t="shared" si="271"/>
        <v>2013</v>
      </c>
      <c r="N5770" t="str">
        <f t="shared" si="272"/>
        <v>Q3</v>
      </c>
    </row>
    <row r="5771" spans="1:14" x14ac:dyDescent="0.35">
      <c r="A5771">
        <v>824931</v>
      </c>
      <c r="B5771" t="s">
        <v>111</v>
      </c>
      <c r="C5771" t="s">
        <v>26</v>
      </c>
      <c r="D5771" t="s">
        <v>78</v>
      </c>
      <c r="E5771" t="s">
        <v>122</v>
      </c>
      <c r="F5771" t="s">
        <v>19</v>
      </c>
      <c r="G5771" s="10">
        <v>41754</v>
      </c>
      <c r="H5771" s="10">
        <v>41754</v>
      </c>
      <c r="I5771" t="s">
        <v>14</v>
      </c>
      <c r="J5771" t="s">
        <v>15</v>
      </c>
      <c r="K5771" t="str">
        <f>INDEX(State_Code_Name!B:B,MATCH(Consumer_Complaints!E5771,State_Code_Name!C:C,0))</f>
        <v>Maryland</v>
      </c>
      <c r="L5771">
        <f t="shared" si="270"/>
        <v>0</v>
      </c>
      <c r="M5771">
        <f t="shared" si="271"/>
        <v>2014</v>
      </c>
      <c r="N5771" t="str">
        <f t="shared" si="272"/>
        <v>Q2</v>
      </c>
    </row>
    <row r="5772" spans="1:14" x14ac:dyDescent="0.35">
      <c r="A5772">
        <v>2072560</v>
      </c>
      <c r="B5772" t="s">
        <v>240</v>
      </c>
      <c r="C5772" t="s">
        <v>61</v>
      </c>
      <c r="D5772" t="s">
        <v>282</v>
      </c>
      <c r="E5772" t="s">
        <v>29</v>
      </c>
      <c r="F5772" t="s">
        <v>19</v>
      </c>
      <c r="G5772" s="10">
        <v>42601</v>
      </c>
      <c r="H5772" s="10">
        <v>42605</v>
      </c>
      <c r="I5772" t="s">
        <v>14</v>
      </c>
      <c r="J5772" t="s">
        <v>15</v>
      </c>
      <c r="K5772" t="str">
        <f>INDEX(State_Code_Name!B:B,MATCH(Consumer_Complaints!E5772,State_Code_Name!C:C,0))</f>
        <v>Connecticut</v>
      </c>
      <c r="L5772">
        <f t="shared" si="270"/>
        <v>4</v>
      </c>
      <c r="M5772">
        <f t="shared" si="271"/>
        <v>2016</v>
      </c>
      <c r="N5772" t="str">
        <f t="shared" si="272"/>
        <v>Q3</v>
      </c>
    </row>
    <row r="5773" spans="1:14" x14ac:dyDescent="0.35">
      <c r="A5773">
        <v>346359</v>
      </c>
      <c r="B5773" t="s">
        <v>102</v>
      </c>
      <c r="C5773" t="s">
        <v>26</v>
      </c>
      <c r="D5773" t="s">
        <v>56</v>
      </c>
      <c r="E5773" t="s">
        <v>22</v>
      </c>
      <c r="F5773" t="s">
        <v>57</v>
      </c>
      <c r="G5773" s="10">
        <v>41489</v>
      </c>
      <c r="H5773" s="10">
        <v>41489</v>
      </c>
      <c r="I5773" t="s">
        <v>14</v>
      </c>
      <c r="J5773" t="s">
        <v>14</v>
      </c>
      <c r="K5773" t="str">
        <f>INDEX(State_Code_Name!B:B,MATCH(Consumer_Complaints!E5773,State_Code_Name!C:C,0))</f>
        <v>New York</v>
      </c>
      <c r="L5773">
        <f t="shared" si="270"/>
        <v>0</v>
      </c>
      <c r="M5773">
        <f t="shared" si="271"/>
        <v>2013</v>
      </c>
      <c r="N5773" t="str">
        <f t="shared" si="272"/>
        <v>Q3</v>
      </c>
    </row>
    <row r="5774" spans="1:14" x14ac:dyDescent="0.35">
      <c r="A5774">
        <v>1370975</v>
      </c>
      <c r="B5774" t="s">
        <v>43</v>
      </c>
      <c r="C5774" t="s">
        <v>36</v>
      </c>
      <c r="D5774" t="s">
        <v>109</v>
      </c>
      <c r="E5774" t="s">
        <v>18</v>
      </c>
      <c r="F5774" t="s">
        <v>19</v>
      </c>
      <c r="G5774" s="10">
        <v>42343</v>
      </c>
      <c r="H5774" s="10">
        <v>42343</v>
      </c>
      <c r="I5774" t="s">
        <v>14</v>
      </c>
      <c r="J5774" t="s">
        <v>15</v>
      </c>
      <c r="K5774" t="str">
        <f>INDEX(State_Code_Name!B:B,MATCH(Consumer_Complaints!E5774,State_Code_Name!C:C,0))</f>
        <v>California</v>
      </c>
      <c r="L5774">
        <f t="shared" si="270"/>
        <v>0</v>
      </c>
      <c r="M5774">
        <f t="shared" si="271"/>
        <v>2015</v>
      </c>
      <c r="N5774" t="str">
        <f t="shared" si="272"/>
        <v>Q4</v>
      </c>
    </row>
    <row r="5775" spans="1:14" x14ac:dyDescent="0.35">
      <c r="A5775">
        <v>1997257</v>
      </c>
      <c r="B5775" t="s">
        <v>136</v>
      </c>
      <c r="C5775" t="s">
        <v>26</v>
      </c>
      <c r="D5775" t="s">
        <v>27</v>
      </c>
      <c r="E5775" t="s">
        <v>122</v>
      </c>
      <c r="F5775" t="s">
        <v>19</v>
      </c>
      <c r="G5775" s="10">
        <v>42497</v>
      </c>
      <c r="H5775" s="10">
        <v>42497</v>
      </c>
      <c r="I5775" t="s">
        <v>14</v>
      </c>
      <c r="J5775" t="s">
        <v>15</v>
      </c>
      <c r="K5775" t="str">
        <f>INDEX(State_Code_Name!B:B,MATCH(Consumer_Complaints!E5775,State_Code_Name!C:C,0))</f>
        <v>Maryland</v>
      </c>
      <c r="L5775">
        <f t="shared" si="270"/>
        <v>0</v>
      </c>
      <c r="M5775">
        <f t="shared" si="271"/>
        <v>2016</v>
      </c>
      <c r="N5775" t="str">
        <f t="shared" si="272"/>
        <v>Q2</v>
      </c>
    </row>
    <row r="5776" spans="1:14" x14ac:dyDescent="0.35">
      <c r="A5776">
        <v>767828</v>
      </c>
      <c r="B5776" t="s">
        <v>30</v>
      </c>
      <c r="C5776" t="s">
        <v>26</v>
      </c>
      <c r="D5776" t="s">
        <v>27</v>
      </c>
      <c r="E5776" t="s">
        <v>74</v>
      </c>
      <c r="F5776" t="s">
        <v>13</v>
      </c>
      <c r="G5776" s="10">
        <v>41712</v>
      </c>
      <c r="H5776" s="10">
        <v>41717</v>
      </c>
      <c r="I5776" t="s">
        <v>14</v>
      </c>
      <c r="J5776" t="s">
        <v>15</v>
      </c>
      <c r="K5776" t="str">
        <f>INDEX(State_Code_Name!B:B,MATCH(Consumer_Complaints!E5776,State_Code_Name!C:C,0))</f>
        <v>Tennessee</v>
      </c>
      <c r="L5776">
        <f t="shared" si="270"/>
        <v>5</v>
      </c>
      <c r="M5776">
        <f t="shared" si="271"/>
        <v>2014</v>
      </c>
      <c r="N5776" t="str">
        <f t="shared" si="272"/>
        <v>Q1</v>
      </c>
    </row>
    <row r="5777" spans="1:14" x14ac:dyDescent="0.35">
      <c r="A5777">
        <v>2002614</v>
      </c>
      <c r="B5777" t="s">
        <v>143</v>
      </c>
      <c r="C5777" t="s">
        <v>16</v>
      </c>
      <c r="D5777" t="s">
        <v>20</v>
      </c>
      <c r="E5777" t="s">
        <v>118</v>
      </c>
      <c r="F5777" t="s">
        <v>19</v>
      </c>
      <c r="G5777" s="10">
        <v>42558</v>
      </c>
      <c r="H5777" s="10">
        <v>42558</v>
      </c>
      <c r="I5777" t="s">
        <v>14</v>
      </c>
      <c r="J5777" t="s">
        <v>15</v>
      </c>
      <c r="K5777" t="str">
        <f>INDEX(State_Code_Name!B:B,MATCH(Consumer_Complaints!E5777,State_Code_Name!C:C,0))</f>
        <v>Alabama</v>
      </c>
      <c r="L5777">
        <f t="shared" si="270"/>
        <v>0</v>
      </c>
      <c r="M5777">
        <f t="shared" si="271"/>
        <v>2016</v>
      </c>
      <c r="N5777" t="str">
        <f t="shared" si="272"/>
        <v>Q3</v>
      </c>
    </row>
    <row r="5778" spans="1:14" x14ac:dyDescent="0.35">
      <c r="A5778">
        <v>1792295</v>
      </c>
      <c r="B5778" t="s">
        <v>69</v>
      </c>
      <c r="C5778" t="s">
        <v>26</v>
      </c>
      <c r="D5778" t="s">
        <v>78</v>
      </c>
      <c r="E5778" t="s">
        <v>59</v>
      </c>
      <c r="F5778" t="s">
        <v>19</v>
      </c>
      <c r="G5778" s="10">
        <v>42417</v>
      </c>
      <c r="H5778" s="10">
        <v>42417</v>
      </c>
      <c r="I5778" t="s">
        <v>14</v>
      </c>
      <c r="J5778" t="s">
        <v>15</v>
      </c>
      <c r="K5778" t="str">
        <f>INDEX(State_Code_Name!B:B,MATCH(Consumer_Complaints!E5778,State_Code_Name!C:C,0))</f>
        <v>Illinois</v>
      </c>
      <c r="L5778">
        <f t="shared" si="270"/>
        <v>0</v>
      </c>
      <c r="M5778">
        <f t="shared" si="271"/>
        <v>2016</v>
      </c>
      <c r="N5778" t="str">
        <f t="shared" si="272"/>
        <v>Q1</v>
      </c>
    </row>
    <row r="5779" spans="1:14" x14ac:dyDescent="0.35">
      <c r="A5779">
        <v>1869866</v>
      </c>
      <c r="B5779" t="s">
        <v>54</v>
      </c>
      <c r="C5779" t="s">
        <v>52</v>
      </c>
      <c r="D5779" t="s">
        <v>103</v>
      </c>
      <c r="E5779" t="s">
        <v>114</v>
      </c>
      <c r="F5779" t="s">
        <v>13</v>
      </c>
      <c r="G5779" s="10">
        <v>42555</v>
      </c>
      <c r="H5779" s="10">
        <v>42555</v>
      </c>
      <c r="I5779" t="s">
        <v>14</v>
      </c>
      <c r="J5779" t="s">
        <v>15</v>
      </c>
      <c r="K5779" t="str">
        <f>INDEX(State_Code_Name!B:B,MATCH(Consumer_Complaints!E5779,State_Code_Name!C:C,0))</f>
        <v>South Carolina</v>
      </c>
      <c r="L5779">
        <f t="shared" si="270"/>
        <v>0</v>
      </c>
      <c r="M5779">
        <f t="shared" si="271"/>
        <v>2016</v>
      </c>
      <c r="N5779" t="str">
        <f t="shared" si="272"/>
        <v>Q3</v>
      </c>
    </row>
    <row r="5780" spans="1:14" x14ac:dyDescent="0.35">
      <c r="A5780">
        <v>370870</v>
      </c>
      <c r="B5780" t="s">
        <v>43</v>
      </c>
      <c r="C5780" t="s">
        <v>26</v>
      </c>
      <c r="D5780" t="s">
        <v>78</v>
      </c>
      <c r="E5780" t="s">
        <v>51</v>
      </c>
      <c r="F5780" t="s">
        <v>19</v>
      </c>
      <c r="G5780" s="10">
        <v>41278</v>
      </c>
      <c r="H5780" s="10">
        <v>41309</v>
      </c>
      <c r="I5780" t="s">
        <v>14</v>
      </c>
      <c r="J5780" t="s">
        <v>15</v>
      </c>
      <c r="K5780" t="str">
        <f>INDEX(State_Code_Name!B:B,MATCH(Consumer_Complaints!E5780,State_Code_Name!C:C,0))</f>
        <v>Washington</v>
      </c>
      <c r="L5780">
        <f t="shared" si="270"/>
        <v>31</v>
      </c>
      <c r="M5780">
        <f t="shared" si="271"/>
        <v>2013</v>
      </c>
      <c r="N5780" t="str">
        <f t="shared" si="272"/>
        <v>Q1</v>
      </c>
    </row>
    <row r="5781" spans="1:14" x14ac:dyDescent="0.35">
      <c r="A5781">
        <v>1226244</v>
      </c>
      <c r="B5781" t="s">
        <v>181</v>
      </c>
      <c r="C5781" t="s">
        <v>32</v>
      </c>
      <c r="D5781" t="s">
        <v>41</v>
      </c>
      <c r="E5781" t="s">
        <v>31</v>
      </c>
      <c r="F5781" t="s">
        <v>19</v>
      </c>
      <c r="G5781" s="10">
        <v>42126</v>
      </c>
      <c r="H5781" s="10">
        <v>42126</v>
      </c>
      <c r="I5781" t="s">
        <v>14</v>
      </c>
      <c r="J5781" t="s">
        <v>14</v>
      </c>
      <c r="K5781" t="str">
        <f>INDEX(State_Code_Name!B:B,MATCH(Consumer_Complaints!E5781,State_Code_Name!C:C,0))</f>
        <v>Texas</v>
      </c>
      <c r="L5781">
        <f t="shared" si="270"/>
        <v>0</v>
      </c>
      <c r="M5781">
        <f t="shared" si="271"/>
        <v>2015</v>
      </c>
      <c r="N5781" t="str">
        <f t="shared" si="272"/>
        <v>Q2</v>
      </c>
    </row>
    <row r="5782" spans="1:14" x14ac:dyDescent="0.35">
      <c r="A5782">
        <v>592546</v>
      </c>
      <c r="B5782" t="s">
        <v>180</v>
      </c>
      <c r="C5782" t="s">
        <v>172</v>
      </c>
      <c r="D5782" t="s">
        <v>266</v>
      </c>
      <c r="E5782" t="s">
        <v>66</v>
      </c>
      <c r="F5782" t="s">
        <v>13</v>
      </c>
      <c r="G5782" s="10">
        <v>41528</v>
      </c>
      <c r="H5782" s="10">
        <v>41619</v>
      </c>
      <c r="I5782" t="s">
        <v>14</v>
      </c>
      <c r="J5782" t="s">
        <v>15</v>
      </c>
      <c r="K5782" t="str">
        <f>INDEX(State_Code_Name!B:B,MATCH(Consumer_Complaints!E5782,State_Code_Name!C:C,0))</f>
        <v>Michigan</v>
      </c>
      <c r="L5782">
        <f t="shared" si="270"/>
        <v>91</v>
      </c>
      <c r="M5782">
        <f t="shared" si="271"/>
        <v>2013</v>
      </c>
      <c r="N5782" t="str">
        <f t="shared" si="272"/>
        <v>Q3</v>
      </c>
    </row>
    <row r="5783" spans="1:14" x14ac:dyDescent="0.35">
      <c r="A5783">
        <v>1850109</v>
      </c>
      <c r="B5783" t="s">
        <v>839</v>
      </c>
      <c r="C5783" t="s">
        <v>531</v>
      </c>
      <c r="D5783" t="s">
        <v>532</v>
      </c>
      <c r="E5783" t="s">
        <v>51</v>
      </c>
      <c r="F5783" t="s">
        <v>19</v>
      </c>
      <c r="G5783" s="10">
        <v>42454</v>
      </c>
      <c r="H5783" s="10">
        <v>42455</v>
      </c>
      <c r="I5783" t="s">
        <v>14</v>
      </c>
      <c r="J5783" t="s">
        <v>15</v>
      </c>
      <c r="K5783" t="str">
        <f>INDEX(State_Code_Name!B:B,MATCH(Consumer_Complaints!E5783,State_Code_Name!C:C,0))</f>
        <v>Washington</v>
      </c>
      <c r="L5783">
        <f t="shared" si="270"/>
        <v>1</v>
      </c>
      <c r="M5783">
        <f t="shared" si="271"/>
        <v>2016</v>
      </c>
      <c r="N5783" t="str">
        <f t="shared" si="272"/>
        <v>Q1</v>
      </c>
    </row>
    <row r="5784" spans="1:14" x14ac:dyDescent="0.35">
      <c r="A5784">
        <v>398222</v>
      </c>
      <c r="B5784" t="s">
        <v>157</v>
      </c>
      <c r="C5784" t="s">
        <v>16</v>
      </c>
      <c r="D5784" t="s">
        <v>17</v>
      </c>
      <c r="E5784" t="s">
        <v>59</v>
      </c>
      <c r="F5784" t="s">
        <v>23</v>
      </c>
      <c r="G5784" s="10">
        <v>41310</v>
      </c>
      <c r="H5784" s="10">
        <v>41310</v>
      </c>
      <c r="I5784" t="s">
        <v>14</v>
      </c>
      <c r="J5784" t="s">
        <v>15</v>
      </c>
      <c r="K5784" t="str">
        <f>INDEX(State_Code_Name!B:B,MATCH(Consumer_Complaints!E5784,State_Code_Name!C:C,0))</f>
        <v>Illinois</v>
      </c>
      <c r="L5784">
        <f t="shared" si="270"/>
        <v>0</v>
      </c>
      <c r="M5784">
        <f t="shared" si="271"/>
        <v>2013</v>
      </c>
      <c r="N5784" t="str">
        <f t="shared" si="272"/>
        <v>Q1</v>
      </c>
    </row>
    <row r="5785" spans="1:14" x14ac:dyDescent="0.35">
      <c r="A5785">
        <v>1840619</v>
      </c>
      <c r="B5785" t="s">
        <v>54</v>
      </c>
      <c r="C5785" t="s">
        <v>52</v>
      </c>
      <c r="D5785" t="s">
        <v>103</v>
      </c>
      <c r="E5785" t="s">
        <v>12</v>
      </c>
      <c r="F5785" t="s">
        <v>19</v>
      </c>
      <c r="G5785" s="10">
        <v>42449</v>
      </c>
      <c r="H5785" s="10">
        <v>42449</v>
      </c>
      <c r="I5785" t="s">
        <v>14</v>
      </c>
      <c r="J5785" t="s">
        <v>15</v>
      </c>
      <c r="K5785" t="str">
        <f>INDEX(State_Code_Name!B:B,MATCH(Consumer_Complaints!E5785,State_Code_Name!C:C,0))</f>
        <v>Virginia</v>
      </c>
      <c r="L5785">
        <f t="shared" si="270"/>
        <v>0</v>
      </c>
      <c r="M5785">
        <f t="shared" si="271"/>
        <v>2016</v>
      </c>
      <c r="N5785" t="str">
        <f t="shared" si="272"/>
        <v>Q1</v>
      </c>
    </row>
    <row r="5786" spans="1:14" x14ac:dyDescent="0.35">
      <c r="A5786">
        <v>358380</v>
      </c>
      <c r="B5786" t="s">
        <v>95</v>
      </c>
      <c r="C5786" t="s">
        <v>16</v>
      </c>
      <c r="D5786" t="s">
        <v>24</v>
      </c>
      <c r="E5786" t="s">
        <v>70</v>
      </c>
      <c r="F5786" t="s">
        <v>13</v>
      </c>
      <c r="G5786" s="10">
        <v>41351</v>
      </c>
      <c r="H5786" s="10">
        <v>41353</v>
      </c>
      <c r="I5786" t="s">
        <v>14</v>
      </c>
      <c r="J5786" t="s">
        <v>15</v>
      </c>
      <c r="K5786" t="str">
        <f>INDEX(State_Code_Name!B:B,MATCH(Consumer_Complaints!E5786,State_Code_Name!C:C,0))</f>
        <v>Massachusetts</v>
      </c>
      <c r="L5786">
        <f t="shared" si="270"/>
        <v>2</v>
      </c>
      <c r="M5786">
        <f t="shared" si="271"/>
        <v>2013</v>
      </c>
      <c r="N5786" t="str">
        <f t="shared" si="272"/>
        <v>Q1</v>
      </c>
    </row>
    <row r="5787" spans="1:14" x14ac:dyDescent="0.35">
      <c r="A5787">
        <v>240595</v>
      </c>
      <c r="B5787" t="s">
        <v>206</v>
      </c>
      <c r="C5787" t="s">
        <v>26</v>
      </c>
      <c r="D5787" t="s">
        <v>27</v>
      </c>
      <c r="E5787" t="s">
        <v>66</v>
      </c>
      <c r="F5787" t="s">
        <v>19</v>
      </c>
      <c r="G5787" s="10">
        <v>41291</v>
      </c>
      <c r="H5787" s="10">
        <v>41297</v>
      </c>
      <c r="I5787" t="s">
        <v>14</v>
      </c>
      <c r="J5787" t="s">
        <v>14</v>
      </c>
      <c r="K5787" t="str">
        <f>INDEX(State_Code_Name!B:B,MATCH(Consumer_Complaints!E5787,State_Code_Name!C:C,0))</f>
        <v>Michigan</v>
      </c>
      <c r="L5787">
        <f t="shared" si="270"/>
        <v>6</v>
      </c>
      <c r="M5787">
        <f t="shared" si="271"/>
        <v>2013</v>
      </c>
      <c r="N5787" t="str">
        <f t="shared" si="272"/>
        <v>Q1</v>
      </c>
    </row>
    <row r="5788" spans="1:14" x14ac:dyDescent="0.35">
      <c r="A5788">
        <v>479688</v>
      </c>
      <c r="B5788" t="s">
        <v>95</v>
      </c>
      <c r="C5788" t="s">
        <v>16</v>
      </c>
      <c r="D5788" t="s">
        <v>24</v>
      </c>
      <c r="E5788" t="s">
        <v>48</v>
      </c>
      <c r="F5788" t="s">
        <v>23</v>
      </c>
      <c r="G5788" s="10">
        <v>41480</v>
      </c>
      <c r="H5788" s="10">
        <v>41484</v>
      </c>
      <c r="I5788" t="s">
        <v>14</v>
      </c>
      <c r="J5788" t="s">
        <v>15</v>
      </c>
      <c r="K5788" t="str">
        <f>INDEX(State_Code_Name!B:B,MATCH(Consumer_Complaints!E5788,State_Code_Name!C:C,0))</f>
        <v>New Jersey</v>
      </c>
      <c r="L5788">
        <f t="shared" si="270"/>
        <v>4</v>
      </c>
      <c r="M5788">
        <f t="shared" si="271"/>
        <v>2013</v>
      </c>
      <c r="N5788" t="str">
        <f t="shared" si="272"/>
        <v>Q3</v>
      </c>
    </row>
    <row r="5789" spans="1:14" x14ac:dyDescent="0.35">
      <c r="A5789">
        <v>505546</v>
      </c>
      <c r="B5789" t="s">
        <v>38</v>
      </c>
      <c r="C5789" t="s">
        <v>36</v>
      </c>
      <c r="D5789" t="s">
        <v>37</v>
      </c>
      <c r="E5789" t="s">
        <v>121</v>
      </c>
      <c r="F5789" t="s">
        <v>19</v>
      </c>
      <c r="G5789" s="10">
        <v>41513</v>
      </c>
      <c r="H5789" s="10">
        <v>41514</v>
      </c>
      <c r="I5789" t="s">
        <v>14</v>
      </c>
      <c r="J5789" t="s">
        <v>15</v>
      </c>
      <c r="K5789" t="str">
        <f>INDEX(State_Code_Name!B:B,MATCH(Consumer_Complaints!E5789,State_Code_Name!C:C,0))</f>
        <v>Oregon</v>
      </c>
      <c r="L5789">
        <f t="shared" si="270"/>
        <v>1</v>
      </c>
      <c r="M5789">
        <f t="shared" si="271"/>
        <v>2013</v>
      </c>
      <c r="N5789" t="str">
        <f t="shared" si="272"/>
        <v>Q3</v>
      </c>
    </row>
    <row r="5790" spans="1:14" x14ac:dyDescent="0.35">
      <c r="A5790">
        <v>494641</v>
      </c>
      <c r="B5790" t="s">
        <v>296</v>
      </c>
      <c r="C5790" t="s">
        <v>32</v>
      </c>
      <c r="D5790" t="s">
        <v>116</v>
      </c>
      <c r="E5790" t="s">
        <v>22</v>
      </c>
      <c r="F5790" t="s">
        <v>57</v>
      </c>
      <c r="G5790" s="10">
        <v>41504</v>
      </c>
      <c r="H5790" s="10">
        <v>41505</v>
      </c>
      <c r="I5790" t="s">
        <v>14</v>
      </c>
      <c r="J5790" t="s">
        <v>15</v>
      </c>
      <c r="K5790" t="str">
        <f>INDEX(State_Code_Name!B:B,MATCH(Consumer_Complaints!E5790,State_Code_Name!C:C,0))</f>
        <v>New York</v>
      </c>
      <c r="L5790">
        <f t="shared" si="270"/>
        <v>1</v>
      </c>
      <c r="M5790">
        <f t="shared" si="271"/>
        <v>2013</v>
      </c>
      <c r="N5790" t="str">
        <f t="shared" si="272"/>
        <v>Q3</v>
      </c>
    </row>
    <row r="5791" spans="1:14" x14ac:dyDescent="0.35">
      <c r="A5791">
        <v>1095389</v>
      </c>
      <c r="B5791" t="s">
        <v>247</v>
      </c>
      <c r="C5791" t="s">
        <v>61</v>
      </c>
      <c r="D5791" t="s">
        <v>282</v>
      </c>
      <c r="E5791" t="s">
        <v>31</v>
      </c>
      <c r="F5791" t="s">
        <v>19</v>
      </c>
      <c r="G5791" s="10">
        <v>41943</v>
      </c>
      <c r="H5791" s="10">
        <v>41943</v>
      </c>
      <c r="I5791" t="s">
        <v>14</v>
      </c>
      <c r="J5791" t="s">
        <v>15</v>
      </c>
      <c r="K5791" t="str">
        <f>INDEX(State_Code_Name!B:B,MATCH(Consumer_Complaints!E5791,State_Code_Name!C:C,0))</f>
        <v>Texas</v>
      </c>
      <c r="L5791">
        <f t="shared" si="270"/>
        <v>0</v>
      </c>
      <c r="M5791">
        <f t="shared" si="271"/>
        <v>2014</v>
      </c>
      <c r="N5791" t="str">
        <f t="shared" si="272"/>
        <v>Q4</v>
      </c>
    </row>
    <row r="5792" spans="1:14" x14ac:dyDescent="0.35">
      <c r="A5792">
        <v>682179</v>
      </c>
      <c r="B5792" t="s">
        <v>38</v>
      </c>
      <c r="C5792" t="s">
        <v>26</v>
      </c>
      <c r="D5792" t="s">
        <v>27</v>
      </c>
      <c r="E5792" t="s">
        <v>31</v>
      </c>
      <c r="F5792" t="s">
        <v>19</v>
      </c>
      <c r="G5792" s="10">
        <v>41662</v>
      </c>
      <c r="H5792" s="10">
        <v>41664</v>
      </c>
      <c r="I5792" t="s">
        <v>14</v>
      </c>
      <c r="J5792" t="s">
        <v>15</v>
      </c>
      <c r="K5792" t="str">
        <f>INDEX(State_Code_Name!B:B,MATCH(Consumer_Complaints!E5792,State_Code_Name!C:C,0))</f>
        <v>Texas</v>
      </c>
      <c r="L5792">
        <f t="shared" si="270"/>
        <v>2</v>
      </c>
      <c r="M5792">
        <f t="shared" si="271"/>
        <v>2014</v>
      </c>
      <c r="N5792" t="str">
        <f t="shared" si="272"/>
        <v>Q1</v>
      </c>
    </row>
    <row r="5793" spans="1:14" x14ac:dyDescent="0.35">
      <c r="A5793">
        <v>1749386</v>
      </c>
      <c r="B5793" t="s">
        <v>1184</v>
      </c>
      <c r="C5793" t="s">
        <v>32</v>
      </c>
      <c r="D5793" t="s">
        <v>161</v>
      </c>
      <c r="E5793" t="s">
        <v>51</v>
      </c>
      <c r="F5793" t="s">
        <v>19</v>
      </c>
      <c r="G5793" s="10">
        <v>42390</v>
      </c>
      <c r="H5793" s="10">
        <v>42390</v>
      </c>
      <c r="I5793" t="s">
        <v>15</v>
      </c>
      <c r="J5793" t="s">
        <v>15</v>
      </c>
      <c r="K5793" t="str">
        <f>INDEX(State_Code_Name!B:B,MATCH(Consumer_Complaints!E5793,State_Code_Name!C:C,0))</f>
        <v>Washington</v>
      </c>
      <c r="L5793">
        <f t="shared" si="270"/>
        <v>0</v>
      </c>
      <c r="M5793">
        <f t="shared" si="271"/>
        <v>2016</v>
      </c>
      <c r="N5793" t="str">
        <f t="shared" si="272"/>
        <v>Q1</v>
      </c>
    </row>
    <row r="5794" spans="1:14" x14ac:dyDescent="0.35">
      <c r="A5794">
        <v>1318651</v>
      </c>
      <c r="B5794" t="s">
        <v>43</v>
      </c>
      <c r="C5794" t="s">
        <v>16</v>
      </c>
      <c r="D5794" t="s">
        <v>17</v>
      </c>
      <c r="E5794" t="s">
        <v>59</v>
      </c>
      <c r="F5794" t="s">
        <v>19</v>
      </c>
      <c r="G5794" s="10">
        <v>42189</v>
      </c>
      <c r="H5794" s="10">
        <v>42189</v>
      </c>
      <c r="I5794" t="s">
        <v>14</v>
      </c>
      <c r="J5794" t="s">
        <v>15</v>
      </c>
      <c r="K5794" t="str">
        <f>INDEX(State_Code_Name!B:B,MATCH(Consumer_Complaints!E5794,State_Code_Name!C:C,0))</f>
        <v>Illinois</v>
      </c>
      <c r="L5794">
        <f t="shared" si="270"/>
        <v>0</v>
      </c>
      <c r="M5794">
        <f t="shared" si="271"/>
        <v>2015</v>
      </c>
      <c r="N5794" t="str">
        <f t="shared" si="272"/>
        <v>Q3</v>
      </c>
    </row>
    <row r="5795" spans="1:14" x14ac:dyDescent="0.35">
      <c r="A5795">
        <v>1895971</v>
      </c>
      <c r="B5795" t="s">
        <v>58</v>
      </c>
      <c r="C5795" t="s">
        <v>26</v>
      </c>
      <c r="D5795" t="s">
        <v>27</v>
      </c>
      <c r="E5795" t="s">
        <v>59</v>
      </c>
      <c r="F5795" t="s">
        <v>19</v>
      </c>
      <c r="G5795" s="10">
        <v>42485</v>
      </c>
      <c r="H5795" s="10">
        <v>42485</v>
      </c>
      <c r="I5795" t="s">
        <v>14</v>
      </c>
      <c r="J5795" t="s">
        <v>15</v>
      </c>
      <c r="K5795" t="str">
        <f>INDEX(State_Code_Name!B:B,MATCH(Consumer_Complaints!E5795,State_Code_Name!C:C,0))</f>
        <v>Illinois</v>
      </c>
      <c r="L5795">
        <f t="shared" si="270"/>
        <v>0</v>
      </c>
      <c r="M5795">
        <f t="shared" si="271"/>
        <v>2016</v>
      </c>
      <c r="N5795" t="str">
        <f t="shared" si="272"/>
        <v>Q2</v>
      </c>
    </row>
    <row r="5796" spans="1:14" x14ac:dyDescent="0.35">
      <c r="A5796">
        <v>2158502</v>
      </c>
      <c r="B5796" t="s">
        <v>259</v>
      </c>
      <c r="C5796" t="s">
        <v>26</v>
      </c>
      <c r="D5796" t="s">
        <v>27</v>
      </c>
      <c r="E5796" t="s">
        <v>66</v>
      </c>
      <c r="F5796" t="s">
        <v>19</v>
      </c>
      <c r="G5796" s="10">
        <v>42656</v>
      </c>
      <c r="H5796" s="10">
        <v>42661</v>
      </c>
      <c r="I5796" t="s">
        <v>14</v>
      </c>
      <c r="J5796" t="s">
        <v>14</v>
      </c>
      <c r="K5796" t="str">
        <f>INDEX(State_Code_Name!B:B,MATCH(Consumer_Complaints!E5796,State_Code_Name!C:C,0))</f>
        <v>Michigan</v>
      </c>
      <c r="L5796">
        <f t="shared" si="270"/>
        <v>5</v>
      </c>
      <c r="M5796">
        <f t="shared" si="271"/>
        <v>2016</v>
      </c>
      <c r="N5796" t="str">
        <f t="shared" si="272"/>
        <v>Q4</v>
      </c>
    </row>
    <row r="5797" spans="1:14" x14ac:dyDescent="0.35">
      <c r="A5797">
        <v>506580</v>
      </c>
      <c r="B5797" t="s">
        <v>221</v>
      </c>
      <c r="C5797" t="s">
        <v>16</v>
      </c>
      <c r="D5797" t="s">
        <v>75</v>
      </c>
      <c r="E5797" t="s">
        <v>18</v>
      </c>
      <c r="F5797" t="s">
        <v>13</v>
      </c>
      <c r="G5797" s="10">
        <v>41514</v>
      </c>
      <c r="H5797" s="10">
        <v>41515</v>
      </c>
      <c r="I5797" t="s">
        <v>14</v>
      </c>
      <c r="J5797" t="s">
        <v>15</v>
      </c>
      <c r="K5797" t="str">
        <f>INDEX(State_Code_Name!B:B,MATCH(Consumer_Complaints!E5797,State_Code_Name!C:C,0))</f>
        <v>California</v>
      </c>
      <c r="L5797">
        <f t="shared" si="270"/>
        <v>1</v>
      </c>
      <c r="M5797">
        <f t="shared" si="271"/>
        <v>2013</v>
      </c>
      <c r="N5797" t="str">
        <f t="shared" si="272"/>
        <v>Q3</v>
      </c>
    </row>
    <row r="5798" spans="1:14" x14ac:dyDescent="0.35">
      <c r="A5798">
        <v>1394510</v>
      </c>
      <c r="B5798" t="s">
        <v>399</v>
      </c>
      <c r="C5798" t="s">
        <v>26</v>
      </c>
      <c r="D5798" t="s">
        <v>27</v>
      </c>
      <c r="E5798" t="s">
        <v>98</v>
      </c>
      <c r="F5798" t="s">
        <v>19</v>
      </c>
      <c r="G5798" s="10">
        <v>42151</v>
      </c>
      <c r="H5798" s="10">
        <v>42153</v>
      </c>
      <c r="I5798" t="s">
        <v>14</v>
      </c>
      <c r="J5798" t="s">
        <v>15</v>
      </c>
      <c r="K5798" t="str">
        <f>INDEX(State_Code_Name!B:B,MATCH(Consumer_Complaints!E5798,State_Code_Name!C:C,0))</f>
        <v>Colorado</v>
      </c>
      <c r="L5798">
        <f t="shared" si="270"/>
        <v>2</v>
      </c>
      <c r="M5798">
        <f t="shared" si="271"/>
        <v>2015</v>
      </c>
      <c r="N5798" t="str">
        <f t="shared" si="272"/>
        <v>Q2</v>
      </c>
    </row>
    <row r="5799" spans="1:14" x14ac:dyDescent="0.35">
      <c r="A5799">
        <v>1577766</v>
      </c>
      <c r="B5799" t="s">
        <v>134</v>
      </c>
      <c r="C5799" t="s">
        <v>36</v>
      </c>
      <c r="D5799" t="s">
        <v>80</v>
      </c>
      <c r="E5799" t="s">
        <v>48</v>
      </c>
      <c r="F5799" t="s">
        <v>19</v>
      </c>
      <c r="G5799" s="10">
        <v>42270</v>
      </c>
      <c r="H5799" s="10">
        <v>42270</v>
      </c>
      <c r="I5799" t="s">
        <v>14</v>
      </c>
      <c r="J5799" t="s">
        <v>15</v>
      </c>
      <c r="K5799" t="str">
        <f>INDEX(State_Code_Name!B:B,MATCH(Consumer_Complaints!E5799,State_Code_Name!C:C,0))</f>
        <v>New Jersey</v>
      </c>
      <c r="L5799">
        <f t="shared" si="270"/>
        <v>0</v>
      </c>
      <c r="M5799">
        <f t="shared" si="271"/>
        <v>2015</v>
      </c>
      <c r="N5799" t="str">
        <f t="shared" si="272"/>
        <v>Q3</v>
      </c>
    </row>
    <row r="5800" spans="1:14" x14ac:dyDescent="0.35">
      <c r="A5800">
        <v>554952</v>
      </c>
      <c r="B5800" t="s">
        <v>102</v>
      </c>
      <c r="C5800" t="s">
        <v>26</v>
      </c>
      <c r="D5800" t="s">
        <v>27</v>
      </c>
      <c r="E5800" t="s">
        <v>22</v>
      </c>
      <c r="F5800" t="s">
        <v>57</v>
      </c>
      <c r="G5800" s="10">
        <v>41496</v>
      </c>
      <c r="H5800" s="10">
        <v>41578</v>
      </c>
      <c r="I5800" t="s">
        <v>14</v>
      </c>
      <c r="J5800" t="s">
        <v>15</v>
      </c>
      <c r="K5800" t="str">
        <f>INDEX(State_Code_Name!B:B,MATCH(Consumer_Complaints!E5800,State_Code_Name!C:C,0))</f>
        <v>New York</v>
      </c>
      <c r="L5800">
        <f t="shared" si="270"/>
        <v>82</v>
      </c>
      <c r="M5800">
        <f t="shared" si="271"/>
        <v>2013</v>
      </c>
      <c r="N5800" t="str">
        <f t="shared" si="272"/>
        <v>Q3</v>
      </c>
    </row>
    <row r="5801" spans="1:14" x14ac:dyDescent="0.35">
      <c r="A5801">
        <v>1345399</v>
      </c>
      <c r="B5801" t="s">
        <v>68</v>
      </c>
      <c r="C5801" t="s">
        <v>16</v>
      </c>
      <c r="D5801" t="s">
        <v>17</v>
      </c>
      <c r="E5801" t="s">
        <v>25</v>
      </c>
      <c r="F5801" t="s">
        <v>19</v>
      </c>
      <c r="G5801" s="10">
        <v>42118</v>
      </c>
      <c r="H5801" s="10">
        <v>42118</v>
      </c>
      <c r="I5801" t="s">
        <v>14</v>
      </c>
      <c r="J5801" t="s">
        <v>15</v>
      </c>
      <c r="K5801" t="str">
        <f>INDEX(State_Code_Name!B:B,MATCH(Consumer_Complaints!E5801,State_Code_Name!C:C,0))</f>
        <v>Georgia</v>
      </c>
      <c r="L5801">
        <f t="shared" si="270"/>
        <v>0</v>
      </c>
      <c r="M5801">
        <f t="shared" si="271"/>
        <v>2015</v>
      </c>
      <c r="N5801" t="str">
        <f t="shared" si="272"/>
        <v>Q2</v>
      </c>
    </row>
    <row r="5802" spans="1:14" x14ac:dyDescent="0.35">
      <c r="A5802">
        <v>950949</v>
      </c>
      <c r="B5802" t="s">
        <v>54</v>
      </c>
      <c r="C5802" t="s">
        <v>52</v>
      </c>
      <c r="D5802" t="s">
        <v>103</v>
      </c>
      <c r="E5802" t="s">
        <v>31</v>
      </c>
      <c r="F5802" t="s">
        <v>19</v>
      </c>
      <c r="G5802" s="10">
        <v>41843</v>
      </c>
      <c r="H5802" s="10">
        <v>41845</v>
      </c>
      <c r="I5802" t="s">
        <v>14</v>
      </c>
      <c r="J5802" t="s">
        <v>15</v>
      </c>
      <c r="K5802" t="str">
        <f>INDEX(State_Code_Name!B:B,MATCH(Consumer_Complaints!E5802,State_Code_Name!C:C,0))</f>
        <v>Texas</v>
      </c>
      <c r="L5802">
        <f t="shared" si="270"/>
        <v>2</v>
      </c>
      <c r="M5802">
        <f t="shared" si="271"/>
        <v>2014</v>
      </c>
      <c r="N5802" t="str">
        <f t="shared" si="272"/>
        <v>Q3</v>
      </c>
    </row>
    <row r="5803" spans="1:14" x14ac:dyDescent="0.35">
      <c r="A5803">
        <v>1607966</v>
      </c>
      <c r="B5803" t="s">
        <v>47</v>
      </c>
      <c r="C5803" t="s">
        <v>26</v>
      </c>
      <c r="D5803" t="s">
        <v>27</v>
      </c>
      <c r="E5803" t="s">
        <v>35</v>
      </c>
      <c r="F5803" t="s">
        <v>19</v>
      </c>
      <c r="G5803" s="10">
        <v>42292</v>
      </c>
      <c r="H5803" s="10">
        <v>42292</v>
      </c>
      <c r="I5803" t="s">
        <v>14</v>
      </c>
      <c r="J5803" t="s">
        <v>15</v>
      </c>
      <c r="K5803" t="str">
        <f>INDEX(State_Code_Name!B:B,MATCH(Consumer_Complaints!E5803,State_Code_Name!C:C,0))</f>
        <v>Florida</v>
      </c>
      <c r="L5803">
        <f t="shared" si="270"/>
        <v>0</v>
      </c>
      <c r="M5803">
        <f t="shared" si="271"/>
        <v>2015</v>
      </c>
      <c r="N5803" t="str">
        <f t="shared" si="272"/>
        <v>Q4</v>
      </c>
    </row>
    <row r="5804" spans="1:14" x14ac:dyDescent="0.35">
      <c r="A5804">
        <v>757088</v>
      </c>
      <c r="B5804" t="s">
        <v>30</v>
      </c>
      <c r="C5804" t="s">
        <v>16</v>
      </c>
      <c r="D5804" t="s">
        <v>20</v>
      </c>
      <c r="E5804" t="s">
        <v>22</v>
      </c>
      <c r="F5804" t="s">
        <v>19</v>
      </c>
      <c r="G5804" s="10">
        <v>41712</v>
      </c>
      <c r="H5804" s="10">
        <v>41712</v>
      </c>
      <c r="I5804" t="s">
        <v>14</v>
      </c>
      <c r="J5804" t="s">
        <v>15</v>
      </c>
      <c r="K5804" t="str">
        <f>INDEX(State_Code_Name!B:B,MATCH(Consumer_Complaints!E5804,State_Code_Name!C:C,0))</f>
        <v>New York</v>
      </c>
      <c r="L5804">
        <f t="shared" si="270"/>
        <v>0</v>
      </c>
      <c r="M5804">
        <f t="shared" si="271"/>
        <v>2014</v>
      </c>
      <c r="N5804" t="str">
        <f t="shared" si="272"/>
        <v>Q1</v>
      </c>
    </row>
    <row r="5805" spans="1:14" x14ac:dyDescent="0.35">
      <c r="A5805">
        <v>1363406</v>
      </c>
      <c r="B5805" t="s">
        <v>30</v>
      </c>
      <c r="C5805" t="s">
        <v>16</v>
      </c>
      <c r="D5805" t="s">
        <v>20</v>
      </c>
      <c r="E5805" t="s">
        <v>122</v>
      </c>
      <c r="F5805" t="s">
        <v>13</v>
      </c>
      <c r="G5805" s="10">
        <v>42160</v>
      </c>
      <c r="H5805" s="10">
        <v>42190</v>
      </c>
      <c r="I5805" t="s">
        <v>14</v>
      </c>
      <c r="J5805" t="s">
        <v>14</v>
      </c>
      <c r="K5805" t="str">
        <f>INDEX(State_Code_Name!B:B,MATCH(Consumer_Complaints!E5805,State_Code_Name!C:C,0))</f>
        <v>Maryland</v>
      </c>
      <c r="L5805">
        <f t="shared" si="270"/>
        <v>30</v>
      </c>
      <c r="M5805">
        <f t="shared" si="271"/>
        <v>2015</v>
      </c>
      <c r="N5805" t="str">
        <f t="shared" si="272"/>
        <v>Q2</v>
      </c>
    </row>
    <row r="5806" spans="1:14" x14ac:dyDescent="0.35">
      <c r="A5806">
        <v>1485280</v>
      </c>
      <c r="B5806" t="s">
        <v>147</v>
      </c>
      <c r="C5806" t="s">
        <v>36</v>
      </c>
      <c r="D5806" t="s">
        <v>202</v>
      </c>
      <c r="E5806" t="s">
        <v>72</v>
      </c>
      <c r="F5806" t="s">
        <v>19</v>
      </c>
      <c r="G5806" s="10">
        <v>42209</v>
      </c>
      <c r="H5806" s="10">
        <v>42209</v>
      </c>
      <c r="I5806" t="s">
        <v>14</v>
      </c>
      <c r="J5806" t="s">
        <v>15</v>
      </c>
      <c r="K5806" t="str">
        <f>INDEX(State_Code_Name!B:B,MATCH(Consumer_Complaints!E5806,State_Code_Name!C:C,0))</f>
        <v>Kentucky</v>
      </c>
      <c r="L5806">
        <f t="shared" si="270"/>
        <v>0</v>
      </c>
      <c r="M5806">
        <f t="shared" si="271"/>
        <v>2015</v>
      </c>
      <c r="N5806" t="str">
        <f t="shared" si="272"/>
        <v>Q3</v>
      </c>
    </row>
    <row r="5807" spans="1:14" x14ac:dyDescent="0.35">
      <c r="A5807">
        <v>412212</v>
      </c>
      <c r="B5807" t="s">
        <v>63</v>
      </c>
      <c r="C5807" t="s">
        <v>61</v>
      </c>
      <c r="D5807" t="s">
        <v>62</v>
      </c>
      <c r="E5807" t="s">
        <v>35</v>
      </c>
      <c r="F5807" t="s">
        <v>19</v>
      </c>
      <c r="G5807" s="10">
        <v>41415</v>
      </c>
      <c r="H5807" s="10">
        <v>41416</v>
      </c>
      <c r="I5807" t="s">
        <v>14</v>
      </c>
      <c r="J5807" t="s">
        <v>15</v>
      </c>
      <c r="K5807" t="str">
        <f>INDEX(State_Code_Name!B:B,MATCH(Consumer_Complaints!E5807,State_Code_Name!C:C,0))</f>
        <v>Florida</v>
      </c>
      <c r="L5807">
        <f t="shared" si="270"/>
        <v>1</v>
      </c>
      <c r="M5807">
        <f t="shared" si="271"/>
        <v>2013</v>
      </c>
      <c r="N5807" t="str">
        <f t="shared" si="272"/>
        <v>Q2</v>
      </c>
    </row>
    <row r="5808" spans="1:14" x14ac:dyDescent="0.35">
      <c r="A5808">
        <v>1068437</v>
      </c>
      <c r="B5808" t="s">
        <v>43</v>
      </c>
      <c r="C5808" t="s">
        <v>16</v>
      </c>
      <c r="D5808" t="s">
        <v>75</v>
      </c>
      <c r="E5808" t="s">
        <v>51</v>
      </c>
      <c r="F5808" t="s">
        <v>19</v>
      </c>
      <c r="G5808" s="10">
        <v>41983</v>
      </c>
      <c r="H5808" s="10">
        <v>41983</v>
      </c>
      <c r="I5808" t="s">
        <v>14</v>
      </c>
      <c r="J5808" t="s">
        <v>14</v>
      </c>
      <c r="K5808" t="str">
        <f>INDEX(State_Code_Name!B:B,MATCH(Consumer_Complaints!E5808,State_Code_Name!C:C,0))</f>
        <v>Washington</v>
      </c>
      <c r="L5808">
        <f t="shared" si="270"/>
        <v>0</v>
      </c>
      <c r="M5808">
        <f t="shared" si="271"/>
        <v>2014</v>
      </c>
      <c r="N5808" t="str">
        <f t="shared" si="272"/>
        <v>Q4</v>
      </c>
    </row>
    <row r="5809" spans="1:14" x14ac:dyDescent="0.35">
      <c r="A5809">
        <v>1198532</v>
      </c>
      <c r="B5809" t="s">
        <v>54</v>
      </c>
      <c r="C5809" t="s">
        <v>52</v>
      </c>
      <c r="D5809" t="s">
        <v>53</v>
      </c>
      <c r="E5809" t="s">
        <v>121</v>
      </c>
      <c r="F5809" t="s">
        <v>19</v>
      </c>
      <c r="G5809" s="10">
        <v>42023</v>
      </c>
      <c r="H5809" s="10">
        <v>42023</v>
      </c>
      <c r="I5809" t="s">
        <v>14</v>
      </c>
      <c r="J5809" t="s">
        <v>15</v>
      </c>
      <c r="K5809" t="str">
        <f>INDEX(State_Code_Name!B:B,MATCH(Consumer_Complaints!E5809,State_Code_Name!C:C,0))</f>
        <v>Oregon</v>
      </c>
      <c r="L5809">
        <f t="shared" si="270"/>
        <v>0</v>
      </c>
      <c r="M5809">
        <f t="shared" si="271"/>
        <v>2015</v>
      </c>
      <c r="N5809" t="str">
        <f t="shared" si="272"/>
        <v>Q1</v>
      </c>
    </row>
    <row r="5810" spans="1:14" x14ac:dyDescent="0.35">
      <c r="A5810">
        <v>468102</v>
      </c>
      <c r="B5810" t="s">
        <v>38</v>
      </c>
      <c r="C5810" t="s">
        <v>36</v>
      </c>
      <c r="D5810" t="s">
        <v>80</v>
      </c>
      <c r="E5810" t="s">
        <v>59</v>
      </c>
      <c r="F5810" t="s">
        <v>19</v>
      </c>
      <c r="G5810" s="10">
        <v>41481</v>
      </c>
      <c r="H5810" s="10">
        <v>41481</v>
      </c>
      <c r="I5810" t="s">
        <v>14</v>
      </c>
      <c r="J5810" t="s">
        <v>15</v>
      </c>
      <c r="K5810" t="str">
        <f>INDEX(State_Code_Name!B:B,MATCH(Consumer_Complaints!E5810,State_Code_Name!C:C,0))</f>
        <v>Illinois</v>
      </c>
      <c r="L5810">
        <f t="shared" si="270"/>
        <v>0</v>
      </c>
      <c r="M5810">
        <f t="shared" si="271"/>
        <v>2013</v>
      </c>
      <c r="N5810" t="str">
        <f t="shared" si="272"/>
        <v>Q3</v>
      </c>
    </row>
    <row r="5811" spans="1:14" x14ac:dyDescent="0.35">
      <c r="A5811">
        <v>898670</v>
      </c>
      <c r="B5811" t="s">
        <v>832</v>
      </c>
      <c r="C5811" t="s">
        <v>32</v>
      </c>
      <c r="D5811" t="s">
        <v>161</v>
      </c>
      <c r="E5811" t="s">
        <v>18</v>
      </c>
      <c r="F5811" t="s">
        <v>19</v>
      </c>
      <c r="G5811" s="10">
        <v>41807</v>
      </c>
      <c r="H5811" s="10">
        <v>41807</v>
      </c>
      <c r="I5811" t="s">
        <v>14</v>
      </c>
      <c r="J5811" t="s">
        <v>15</v>
      </c>
      <c r="K5811" t="str">
        <f>INDEX(State_Code_Name!B:B,MATCH(Consumer_Complaints!E5811,State_Code_Name!C:C,0))</f>
        <v>California</v>
      </c>
      <c r="L5811">
        <f t="shared" si="270"/>
        <v>0</v>
      </c>
      <c r="M5811">
        <f t="shared" si="271"/>
        <v>2014</v>
      </c>
      <c r="N5811" t="str">
        <f t="shared" si="272"/>
        <v>Q2</v>
      </c>
    </row>
    <row r="5812" spans="1:14" x14ac:dyDescent="0.35">
      <c r="A5812">
        <v>1039071</v>
      </c>
      <c r="B5812" t="s">
        <v>11</v>
      </c>
      <c r="C5812" t="s">
        <v>61</v>
      </c>
      <c r="D5812" t="s">
        <v>459</v>
      </c>
      <c r="E5812" t="s">
        <v>22</v>
      </c>
      <c r="F5812" t="s">
        <v>19</v>
      </c>
      <c r="G5812" s="10">
        <v>41904</v>
      </c>
      <c r="H5812" s="10">
        <v>41904</v>
      </c>
      <c r="I5812" t="s">
        <v>14</v>
      </c>
      <c r="J5812" t="s">
        <v>14</v>
      </c>
      <c r="K5812" t="str">
        <f>INDEX(State_Code_Name!B:B,MATCH(Consumer_Complaints!E5812,State_Code_Name!C:C,0))</f>
        <v>New York</v>
      </c>
      <c r="L5812">
        <f t="shared" si="270"/>
        <v>0</v>
      </c>
      <c r="M5812">
        <f t="shared" si="271"/>
        <v>2014</v>
      </c>
      <c r="N5812" t="str">
        <f t="shared" si="272"/>
        <v>Q3</v>
      </c>
    </row>
    <row r="5813" spans="1:14" x14ac:dyDescent="0.35">
      <c r="A5813">
        <v>1605337</v>
      </c>
      <c r="B5813" t="s">
        <v>81</v>
      </c>
      <c r="C5813" t="s">
        <v>36</v>
      </c>
      <c r="D5813" t="s">
        <v>84</v>
      </c>
      <c r="E5813" t="s">
        <v>12</v>
      </c>
      <c r="F5813" t="s">
        <v>305</v>
      </c>
      <c r="G5813" s="10">
        <v>42291</v>
      </c>
      <c r="H5813" s="10">
        <v>42293</v>
      </c>
      <c r="I5813" t="s">
        <v>14</v>
      </c>
      <c r="J5813" t="s">
        <v>14</v>
      </c>
      <c r="K5813" t="str">
        <f>INDEX(State_Code_Name!B:B,MATCH(Consumer_Complaints!E5813,State_Code_Name!C:C,0))</f>
        <v>Virginia</v>
      </c>
      <c r="L5813">
        <f t="shared" si="270"/>
        <v>2</v>
      </c>
      <c r="M5813">
        <f t="shared" si="271"/>
        <v>2015</v>
      </c>
      <c r="N5813" t="str">
        <f t="shared" si="272"/>
        <v>Q4</v>
      </c>
    </row>
    <row r="5814" spans="1:14" x14ac:dyDescent="0.35">
      <c r="A5814">
        <v>1004071</v>
      </c>
      <c r="B5814" t="s">
        <v>805</v>
      </c>
      <c r="C5814" t="s">
        <v>32</v>
      </c>
      <c r="D5814" t="s">
        <v>161</v>
      </c>
      <c r="E5814" t="s">
        <v>72</v>
      </c>
      <c r="F5814" t="s">
        <v>19</v>
      </c>
      <c r="G5814" s="10">
        <v>41878</v>
      </c>
      <c r="H5814" s="10">
        <v>41878</v>
      </c>
      <c r="I5814" t="s">
        <v>14</v>
      </c>
      <c r="J5814" t="s">
        <v>14</v>
      </c>
      <c r="K5814" t="str">
        <f>INDEX(State_Code_Name!B:B,MATCH(Consumer_Complaints!E5814,State_Code_Name!C:C,0))</f>
        <v>Kentucky</v>
      </c>
      <c r="L5814">
        <f t="shared" si="270"/>
        <v>0</v>
      </c>
      <c r="M5814">
        <f t="shared" si="271"/>
        <v>2014</v>
      </c>
      <c r="N5814" t="str">
        <f t="shared" si="272"/>
        <v>Q3</v>
      </c>
    </row>
    <row r="5815" spans="1:14" x14ac:dyDescent="0.35">
      <c r="A5815">
        <v>2051518</v>
      </c>
      <c r="B5815" t="s">
        <v>21</v>
      </c>
      <c r="C5815" t="s">
        <v>16</v>
      </c>
      <c r="D5815" t="s">
        <v>144</v>
      </c>
      <c r="E5815" t="s">
        <v>70</v>
      </c>
      <c r="F5815" t="s">
        <v>19</v>
      </c>
      <c r="G5815" s="10">
        <v>42590</v>
      </c>
      <c r="H5815" s="10">
        <v>42651</v>
      </c>
      <c r="I5815" t="s">
        <v>14</v>
      </c>
      <c r="J5815" t="s">
        <v>15</v>
      </c>
      <c r="K5815" t="str">
        <f>INDEX(State_Code_Name!B:B,MATCH(Consumer_Complaints!E5815,State_Code_Name!C:C,0))</f>
        <v>Massachusetts</v>
      </c>
      <c r="L5815">
        <f t="shared" si="270"/>
        <v>61</v>
      </c>
      <c r="M5815">
        <f t="shared" si="271"/>
        <v>2016</v>
      </c>
      <c r="N5815" t="str">
        <f t="shared" si="272"/>
        <v>Q3</v>
      </c>
    </row>
    <row r="5816" spans="1:14" x14ac:dyDescent="0.35">
      <c r="A5816">
        <v>1823576</v>
      </c>
      <c r="B5816" t="s">
        <v>11</v>
      </c>
      <c r="C5816" t="s">
        <v>16</v>
      </c>
      <c r="D5816" t="s">
        <v>20</v>
      </c>
      <c r="E5816" t="s">
        <v>18</v>
      </c>
      <c r="F5816" t="s">
        <v>19</v>
      </c>
      <c r="G5816" s="10">
        <v>42616</v>
      </c>
      <c r="H5816" s="10">
        <v>42616</v>
      </c>
      <c r="I5816" t="s">
        <v>14</v>
      </c>
      <c r="J5816" t="s">
        <v>15</v>
      </c>
      <c r="K5816" t="str">
        <f>INDEX(State_Code_Name!B:B,MATCH(Consumer_Complaints!E5816,State_Code_Name!C:C,0))</f>
        <v>California</v>
      </c>
      <c r="L5816">
        <f t="shared" si="270"/>
        <v>0</v>
      </c>
      <c r="M5816">
        <f t="shared" si="271"/>
        <v>2016</v>
      </c>
      <c r="N5816" t="str">
        <f t="shared" si="272"/>
        <v>Q3</v>
      </c>
    </row>
    <row r="5817" spans="1:14" x14ac:dyDescent="0.35">
      <c r="A5817">
        <v>867546</v>
      </c>
      <c r="B5817" t="s">
        <v>50</v>
      </c>
      <c r="C5817" t="s">
        <v>16</v>
      </c>
      <c r="D5817" t="s">
        <v>20</v>
      </c>
      <c r="E5817" t="s">
        <v>48</v>
      </c>
      <c r="F5817" t="s">
        <v>19</v>
      </c>
      <c r="G5817" s="10">
        <v>41783</v>
      </c>
      <c r="H5817" s="10">
        <v>41783</v>
      </c>
      <c r="I5817" t="s">
        <v>14</v>
      </c>
      <c r="J5817" t="s">
        <v>14</v>
      </c>
      <c r="K5817" t="str">
        <f>INDEX(State_Code_Name!B:B,MATCH(Consumer_Complaints!E5817,State_Code_Name!C:C,0))</f>
        <v>New Jersey</v>
      </c>
      <c r="L5817">
        <f t="shared" si="270"/>
        <v>0</v>
      </c>
      <c r="M5817">
        <f t="shared" si="271"/>
        <v>2014</v>
      </c>
      <c r="N5817" t="str">
        <f t="shared" si="272"/>
        <v>Q2</v>
      </c>
    </row>
    <row r="5818" spans="1:14" x14ac:dyDescent="0.35">
      <c r="A5818">
        <v>1474556</v>
      </c>
      <c r="B5818" t="s">
        <v>30</v>
      </c>
      <c r="C5818" t="s">
        <v>16</v>
      </c>
      <c r="D5818" t="s">
        <v>24</v>
      </c>
      <c r="E5818" t="s">
        <v>40</v>
      </c>
      <c r="F5818" t="s">
        <v>19</v>
      </c>
      <c r="G5818" s="10">
        <v>42203</v>
      </c>
      <c r="H5818" s="10">
        <v>42214</v>
      </c>
      <c r="I5818" t="s">
        <v>14</v>
      </c>
      <c r="J5818" t="s">
        <v>15</v>
      </c>
      <c r="K5818" t="str">
        <f>INDEX(State_Code_Name!B:B,MATCH(Consumer_Complaints!E5818,State_Code_Name!C:C,0))</f>
        <v>Nevada</v>
      </c>
      <c r="L5818">
        <f t="shared" si="270"/>
        <v>11</v>
      </c>
      <c r="M5818">
        <f t="shared" si="271"/>
        <v>2015</v>
      </c>
      <c r="N5818" t="str">
        <f t="shared" si="272"/>
        <v>Q3</v>
      </c>
    </row>
    <row r="5819" spans="1:14" x14ac:dyDescent="0.35">
      <c r="A5819">
        <v>1879147</v>
      </c>
      <c r="B5819" t="s">
        <v>11</v>
      </c>
      <c r="C5819" t="s">
        <v>876</v>
      </c>
      <c r="D5819" t="s">
        <v>266</v>
      </c>
      <c r="E5819" t="s">
        <v>35</v>
      </c>
      <c r="F5819" t="s">
        <v>305</v>
      </c>
      <c r="G5819" s="10">
        <v>42474</v>
      </c>
      <c r="H5819" s="10">
        <v>42478</v>
      </c>
      <c r="I5819" t="s">
        <v>14</v>
      </c>
      <c r="J5819" t="s">
        <v>15</v>
      </c>
      <c r="K5819" t="str">
        <f>INDEX(State_Code_Name!B:B,MATCH(Consumer_Complaints!E5819,State_Code_Name!C:C,0))</f>
        <v>Florida</v>
      </c>
      <c r="L5819">
        <f t="shared" si="270"/>
        <v>4</v>
      </c>
      <c r="M5819">
        <f t="shared" si="271"/>
        <v>2016</v>
      </c>
      <c r="N5819" t="str">
        <f t="shared" si="272"/>
        <v>Q2</v>
      </c>
    </row>
    <row r="5820" spans="1:14" x14ac:dyDescent="0.35">
      <c r="A5820">
        <v>707784</v>
      </c>
      <c r="B5820" t="s">
        <v>54</v>
      </c>
      <c r="C5820" t="s">
        <v>52</v>
      </c>
      <c r="D5820" t="s">
        <v>103</v>
      </c>
      <c r="E5820" t="s">
        <v>86</v>
      </c>
      <c r="F5820" t="s">
        <v>19</v>
      </c>
      <c r="G5820" s="10">
        <v>41914</v>
      </c>
      <c r="H5820" s="10">
        <v>41914</v>
      </c>
      <c r="I5820" t="s">
        <v>14</v>
      </c>
      <c r="J5820" t="s">
        <v>15</v>
      </c>
      <c r="K5820" t="str">
        <f>INDEX(State_Code_Name!B:B,MATCH(Consumer_Complaints!E5820,State_Code_Name!C:C,0))</f>
        <v>Wyoming</v>
      </c>
      <c r="L5820">
        <f t="shared" si="270"/>
        <v>0</v>
      </c>
      <c r="M5820">
        <f t="shared" si="271"/>
        <v>2014</v>
      </c>
      <c r="N5820" t="str">
        <f t="shared" si="272"/>
        <v>Q4</v>
      </c>
    </row>
    <row r="5821" spans="1:14" x14ac:dyDescent="0.35">
      <c r="A5821">
        <v>1797543</v>
      </c>
      <c r="B5821" t="s">
        <v>43</v>
      </c>
      <c r="C5821" t="s">
        <v>16</v>
      </c>
      <c r="D5821" t="s">
        <v>20</v>
      </c>
      <c r="E5821" t="s">
        <v>18</v>
      </c>
      <c r="F5821" t="s">
        <v>305</v>
      </c>
      <c r="G5821" s="10">
        <v>42422</v>
      </c>
      <c r="H5821" s="10">
        <v>42425</v>
      </c>
      <c r="I5821" t="s">
        <v>14</v>
      </c>
      <c r="J5821" t="s">
        <v>15</v>
      </c>
      <c r="K5821" t="str">
        <f>INDEX(State_Code_Name!B:B,MATCH(Consumer_Complaints!E5821,State_Code_Name!C:C,0))</f>
        <v>California</v>
      </c>
      <c r="L5821">
        <f t="shared" si="270"/>
        <v>3</v>
      </c>
      <c r="M5821">
        <f t="shared" si="271"/>
        <v>2016</v>
      </c>
      <c r="N5821" t="str">
        <f t="shared" si="272"/>
        <v>Q1</v>
      </c>
    </row>
    <row r="5822" spans="1:14" x14ac:dyDescent="0.35">
      <c r="A5822">
        <v>1578622</v>
      </c>
      <c r="B5822" t="s">
        <v>280</v>
      </c>
      <c r="C5822" t="s">
        <v>32</v>
      </c>
      <c r="D5822" t="s">
        <v>104</v>
      </c>
      <c r="E5822" t="s">
        <v>42</v>
      </c>
      <c r="F5822" t="s">
        <v>305</v>
      </c>
      <c r="G5822" s="10">
        <v>42271</v>
      </c>
      <c r="H5822" s="10">
        <v>42276</v>
      </c>
      <c r="I5822" t="s">
        <v>14</v>
      </c>
      <c r="J5822" t="s">
        <v>15</v>
      </c>
      <c r="K5822" t="str">
        <f>INDEX(State_Code_Name!B:B,MATCH(Consumer_Complaints!E5822,State_Code_Name!C:C,0))</f>
        <v>North Carolina</v>
      </c>
      <c r="L5822">
        <f t="shared" si="270"/>
        <v>5</v>
      </c>
      <c r="M5822">
        <f t="shared" si="271"/>
        <v>2015</v>
      </c>
      <c r="N5822" t="str">
        <f t="shared" si="272"/>
        <v>Q3</v>
      </c>
    </row>
    <row r="5823" spans="1:14" x14ac:dyDescent="0.35">
      <c r="A5823">
        <v>1984788</v>
      </c>
      <c r="B5823" t="s">
        <v>330</v>
      </c>
      <c r="C5823" t="s">
        <v>32</v>
      </c>
      <c r="D5823" t="s">
        <v>41</v>
      </c>
      <c r="E5823" t="s">
        <v>31</v>
      </c>
      <c r="F5823" t="s">
        <v>19</v>
      </c>
      <c r="G5823" s="10">
        <v>42546</v>
      </c>
      <c r="H5823" s="10">
        <v>42546</v>
      </c>
      <c r="I5823" t="s">
        <v>14</v>
      </c>
      <c r="J5823" t="s">
        <v>14</v>
      </c>
      <c r="K5823" t="str">
        <f>INDEX(State_Code_Name!B:B,MATCH(Consumer_Complaints!E5823,State_Code_Name!C:C,0))</f>
        <v>Texas</v>
      </c>
      <c r="L5823">
        <f t="shared" si="270"/>
        <v>0</v>
      </c>
      <c r="M5823">
        <f t="shared" si="271"/>
        <v>2016</v>
      </c>
      <c r="N5823" t="str">
        <f t="shared" si="272"/>
        <v>Q2</v>
      </c>
    </row>
    <row r="5824" spans="1:14" x14ac:dyDescent="0.35">
      <c r="A5824">
        <v>1189770</v>
      </c>
      <c r="B5824" t="s">
        <v>392</v>
      </c>
      <c r="C5824" t="s">
        <v>531</v>
      </c>
      <c r="D5824" t="s">
        <v>541</v>
      </c>
      <c r="E5824" t="s">
        <v>171</v>
      </c>
      <c r="F5824" t="s">
        <v>57</v>
      </c>
      <c r="G5824" s="10">
        <v>42339</v>
      </c>
      <c r="H5824" s="10">
        <v>42339</v>
      </c>
      <c r="I5824" t="s">
        <v>14</v>
      </c>
      <c r="J5824" t="s">
        <v>15</v>
      </c>
      <c r="K5824" t="str">
        <f>INDEX(State_Code_Name!B:B,MATCH(Consumer_Complaints!E5824,State_Code_Name!C:C,0))</f>
        <v>Louisiana</v>
      </c>
      <c r="L5824">
        <f t="shared" si="270"/>
        <v>0</v>
      </c>
      <c r="M5824">
        <f t="shared" si="271"/>
        <v>2015</v>
      </c>
      <c r="N5824" t="str">
        <f t="shared" si="272"/>
        <v>Q4</v>
      </c>
    </row>
    <row r="5825" spans="1:14" x14ac:dyDescent="0.35">
      <c r="A5825">
        <v>360955</v>
      </c>
      <c r="B5825" t="s">
        <v>97</v>
      </c>
      <c r="C5825" t="s">
        <v>52</v>
      </c>
      <c r="D5825" t="s">
        <v>103</v>
      </c>
      <c r="E5825" t="s">
        <v>35</v>
      </c>
      <c r="F5825" t="s">
        <v>19</v>
      </c>
      <c r="G5825" s="10">
        <v>41353</v>
      </c>
      <c r="H5825" s="10">
        <v>41354</v>
      </c>
      <c r="I5825" t="s">
        <v>14</v>
      </c>
      <c r="J5825" t="s">
        <v>15</v>
      </c>
      <c r="K5825" t="str">
        <f>INDEX(State_Code_Name!B:B,MATCH(Consumer_Complaints!E5825,State_Code_Name!C:C,0))</f>
        <v>Florida</v>
      </c>
      <c r="L5825">
        <f t="shared" si="270"/>
        <v>1</v>
      </c>
      <c r="M5825">
        <f t="shared" si="271"/>
        <v>2013</v>
      </c>
      <c r="N5825" t="str">
        <f t="shared" si="272"/>
        <v>Q1</v>
      </c>
    </row>
    <row r="5826" spans="1:14" x14ac:dyDescent="0.35">
      <c r="A5826">
        <v>1534404</v>
      </c>
      <c r="B5826" t="s">
        <v>348</v>
      </c>
      <c r="C5826" t="s">
        <v>61</v>
      </c>
      <c r="D5826" t="s">
        <v>282</v>
      </c>
      <c r="E5826" t="s">
        <v>35</v>
      </c>
      <c r="F5826" t="s">
        <v>19</v>
      </c>
      <c r="G5826" s="10">
        <v>42241</v>
      </c>
      <c r="H5826" s="10">
        <v>42242</v>
      </c>
      <c r="I5826" t="s">
        <v>14</v>
      </c>
      <c r="J5826" t="s">
        <v>15</v>
      </c>
      <c r="K5826" t="str">
        <f>INDEX(State_Code_Name!B:B,MATCH(Consumer_Complaints!E5826,State_Code_Name!C:C,0))</f>
        <v>Florida</v>
      </c>
      <c r="L5826">
        <f t="shared" si="270"/>
        <v>1</v>
      </c>
      <c r="M5826">
        <f t="shared" si="271"/>
        <v>2015</v>
      </c>
      <c r="N5826" t="str">
        <f t="shared" si="272"/>
        <v>Q3</v>
      </c>
    </row>
    <row r="5827" spans="1:14" x14ac:dyDescent="0.35">
      <c r="A5827">
        <v>1313130</v>
      </c>
      <c r="B5827" t="s">
        <v>38</v>
      </c>
      <c r="C5827" t="s">
        <v>26</v>
      </c>
      <c r="D5827" t="s">
        <v>56</v>
      </c>
      <c r="E5827" t="s">
        <v>118</v>
      </c>
      <c r="F5827" t="s">
        <v>19</v>
      </c>
      <c r="G5827" s="10">
        <v>42039</v>
      </c>
      <c r="H5827" s="10">
        <v>42039</v>
      </c>
      <c r="I5827" t="s">
        <v>14</v>
      </c>
      <c r="J5827" t="s">
        <v>14</v>
      </c>
      <c r="K5827" t="str">
        <f>INDEX(State_Code_Name!B:B,MATCH(Consumer_Complaints!E5827,State_Code_Name!C:C,0))</f>
        <v>Alabama</v>
      </c>
      <c r="L5827">
        <f t="shared" ref="L5827:L5890" si="273">H5827-G5827</f>
        <v>0</v>
      </c>
      <c r="M5827">
        <f t="shared" ref="M5827:M5890" si="274">YEAR(G5827)</f>
        <v>2015</v>
      </c>
      <c r="N5827" t="str">
        <f t="shared" ref="N5827:N5890" si="275">IF(MONTH(G5827)&lt;=3,"Q1",IF(MONTH(G5827)&lt;=6,"Q2",IF(MONTH(G5827)&lt;=9,"Q3","Q4")))</f>
        <v>Q1</v>
      </c>
    </row>
    <row r="5828" spans="1:14" x14ac:dyDescent="0.35">
      <c r="A5828">
        <v>1241107</v>
      </c>
      <c r="B5828" t="s">
        <v>50</v>
      </c>
      <c r="C5828" t="s">
        <v>36</v>
      </c>
      <c r="D5828" t="s">
        <v>80</v>
      </c>
      <c r="E5828" t="s">
        <v>98</v>
      </c>
      <c r="F5828" t="s">
        <v>19</v>
      </c>
      <c r="G5828" s="10">
        <v>42049</v>
      </c>
      <c r="H5828" s="10">
        <v>42049</v>
      </c>
      <c r="I5828" t="s">
        <v>14</v>
      </c>
      <c r="J5828" t="s">
        <v>15</v>
      </c>
      <c r="K5828" t="str">
        <f>INDEX(State_Code_Name!B:B,MATCH(Consumer_Complaints!E5828,State_Code_Name!C:C,0))</f>
        <v>Colorado</v>
      </c>
      <c r="L5828">
        <f t="shared" si="273"/>
        <v>0</v>
      </c>
      <c r="M5828">
        <f t="shared" si="274"/>
        <v>2015</v>
      </c>
      <c r="N5828" t="str">
        <f t="shared" si="275"/>
        <v>Q1</v>
      </c>
    </row>
    <row r="5829" spans="1:14" x14ac:dyDescent="0.35">
      <c r="A5829">
        <v>983681</v>
      </c>
      <c r="B5829" t="s">
        <v>38</v>
      </c>
      <c r="C5829" t="s">
        <v>36</v>
      </c>
      <c r="D5829" t="s">
        <v>80</v>
      </c>
      <c r="E5829" t="s">
        <v>46</v>
      </c>
      <c r="F5829" t="s">
        <v>57</v>
      </c>
      <c r="G5829" s="10">
        <v>41865</v>
      </c>
      <c r="H5829" s="10">
        <v>41869</v>
      </c>
      <c r="I5829" t="s">
        <v>14</v>
      </c>
      <c r="J5829" t="s">
        <v>15</v>
      </c>
      <c r="K5829" t="str">
        <f>INDEX(State_Code_Name!B:B,MATCH(Consumer_Complaints!E5829,State_Code_Name!C:C,0))</f>
        <v>Pennsylvania</v>
      </c>
      <c r="L5829">
        <f t="shared" si="273"/>
        <v>4</v>
      </c>
      <c r="M5829">
        <f t="shared" si="274"/>
        <v>2014</v>
      </c>
      <c r="N5829" t="str">
        <f t="shared" si="275"/>
        <v>Q3</v>
      </c>
    </row>
    <row r="5830" spans="1:14" x14ac:dyDescent="0.35">
      <c r="A5830">
        <v>505618</v>
      </c>
      <c r="B5830" t="s">
        <v>63</v>
      </c>
      <c r="C5830" t="s">
        <v>61</v>
      </c>
      <c r="D5830" t="s">
        <v>132</v>
      </c>
      <c r="E5830" t="s">
        <v>171</v>
      </c>
      <c r="F5830" t="s">
        <v>19</v>
      </c>
      <c r="G5830" s="10">
        <v>41513</v>
      </c>
      <c r="H5830" s="10">
        <v>41515</v>
      </c>
      <c r="I5830" t="s">
        <v>14</v>
      </c>
      <c r="J5830" t="s">
        <v>15</v>
      </c>
      <c r="K5830" t="str">
        <f>INDEX(State_Code_Name!B:B,MATCH(Consumer_Complaints!E5830,State_Code_Name!C:C,0))</f>
        <v>Louisiana</v>
      </c>
      <c r="L5830">
        <f t="shared" si="273"/>
        <v>2</v>
      </c>
      <c r="M5830">
        <f t="shared" si="274"/>
        <v>2013</v>
      </c>
      <c r="N5830" t="str">
        <f t="shared" si="275"/>
        <v>Q3</v>
      </c>
    </row>
    <row r="5831" spans="1:14" x14ac:dyDescent="0.35">
      <c r="A5831">
        <v>1440637</v>
      </c>
      <c r="B5831" t="s">
        <v>58</v>
      </c>
      <c r="C5831" t="s">
        <v>36</v>
      </c>
      <c r="D5831" t="s">
        <v>94</v>
      </c>
      <c r="E5831" t="s">
        <v>59</v>
      </c>
      <c r="F5831" t="s">
        <v>57</v>
      </c>
      <c r="G5831" s="10">
        <v>42181</v>
      </c>
      <c r="H5831" s="10">
        <v>42184</v>
      </c>
      <c r="I5831" t="s">
        <v>14</v>
      </c>
      <c r="J5831" t="s">
        <v>15</v>
      </c>
      <c r="K5831" t="str">
        <f>INDEX(State_Code_Name!B:B,MATCH(Consumer_Complaints!E5831,State_Code_Name!C:C,0))</f>
        <v>Illinois</v>
      </c>
      <c r="L5831">
        <f t="shared" si="273"/>
        <v>3</v>
      </c>
      <c r="M5831">
        <f t="shared" si="274"/>
        <v>2015</v>
      </c>
      <c r="N5831" t="str">
        <f t="shared" si="275"/>
        <v>Q2</v>
      </c>
    </row>
    <row r="5832" spans="1:14" x14ac:dyDescent="0.35">
      <c r="A5832">
        <v>2040630</v>
      </c>
      <c r="B5832" t="s">
        <v>303</v>
      </c>
      <c r="C5832" t="s">
        <v>61</v>
      </c>
      <c r="D5832" t="s">
        <v>282</v>
      </c>
      <c r="E5832" t="s">
        <v>31</v>
      </c>
      <c r="F5832" t="s">
        <v>19</v>
      </c>
      <c r="G5832" s="10">
        <v>42377</v>
      </c>
      <c r="H5832" s="10">
        <v>42377</v>
      </c>
      <c r="I5832" t="s">
        <v>14</v>
      </c>
      <c r="J5832" t="s">
        <v>15</v>
      </c>
      <c r="K5832" t="str">
        <f>INDEX(State_Code_Name!B:B,MATCH(Consumer_Complaints!E5832,State_Code_Name!C:C,0))</f>
        <v>Texas</v>
      </c>
      <c r="L5832">
        <f t="shared" si="273"/>
        <v>0</v>
      </c>
      <c r="M5832">
        <f t="shared" si="274"/>
        <v>2016</v>
      </c>
      <c r="N5832" t="str">
        <f t="shared" si="275"/>
        <v>Q1</v>
      </c>
    </row>
    <row r="5833" spans="1:14" x14ac:dyDescent="0.35">
      <c r="A5833">
        <v>1720670</v>
      </c>
      <c r="B5833" t="s">
        <v>81</v>
      </c>
      <c r="C5833" t="s">
        <v>32</v>
      </c>
      <c r="D5833" t="s">
        <v>104</v>
      </c>
      <c r="E5833" t="s">
        <v>79</v>
      </c>
      <c r="F5833" t="s">
        <v>13</v>
      </c>
      <c r="G5833" s="10">
        <v>42367</v>
      </c>
      <c r="H5833" s="10">
        <v>42368</v>
      </c>
      <c r="I5833" t="s">
        <v>14</v>
      </c>
      <c r="J5833" t="s">
        <v>15</v>
      </c>
      <c r="K5833" t="str">
        <f>INDEX(State_Code_Name!B:B,MATCH(Consumer_Complaints!E5833,State_Code_Name!C:C,0))</f>
        <v>Minnesota</v>
      </c>
      <c r="L5833">
        <f t="shared" si="273"/>
        <v>1</v>
      </c>
      <c r="M5833">
        <f t="shared" si="274"/>
        <v>2015</v>
      </c>
      <c r="N5833" t="str">
        <f t="shared" si="275"/>
        <v>Q4</v>
      </c>
    </row>
    <row r="5834" spans="1:14" x14ac:dyDescent="0.35">
      <c r="A5834">
        <v>1509594</v>
      </c>
      <c r="B5834" t="s">
        <v>11</v>
      </c>
      <c r="C5834" t="s">
        <v>16</v>
      </c>
      <c r="D5834" t="s">
        <v>75</v>
      </c>
      <c r="E5834" t="s">
        <v>22</v>
      </c>
      <c r="F5834" t="s">
        <v>19</v>
      </c>
      <c r="G5834" s="10">
        <v>42224</v>
      </c>
      <c r="H5834" s="10">
        <v>42224</v>
      </c>
      <c r="I5834" t="s">
        <v>14</v>
      </c>
      <c r="J5834" t="s">
        <v>15</v>
      </c>
      <c r="K5834" t="str">
        <f>INDEX(State_Code_Name!B:B,MATCH(Consumer_Complaints!E5834,State_Code_Name!C:C,0))</f>
        <v>New York</v>
      </c>
      <c r="L5834">
        <f t="shared" si="273"/>
        <v>0</v>
      </c>
      <c r="M5834">
        <f t="shared" si="274"/>
        <v>2015</v>
      </c>
      <c r="N5834" t="str">
        <f t="shared" si="275"/>
        <v>Q3</v>
      </c>
    </row>
    <row r="5835" spans="1:14" x14ac:dyDescent="0.35">
      <c r="A5835">
        <v>1646012</v>
      </c>
      <c r="B5835" t="s">
        <v>11</v>
      </c>
      <c r="C5835" t="s">
        <v>26</v>
      </c>
      <c r="D5835" t="s">
        <v>27</v>
      </c>
      <c r="E5835" t="s">
        <v>12</v>
      </c>
      <c r="F5835" t="s">
        <v>19</v>
      </c>
      <c r="G5835" s="10">
        <v>42258</v>
      </c>
      <c r="H5835" s="10">
        <v>42258</v>
      </c>
      <c r="I5835" t="s">
        <v>14</v>
      </c>
      <c r="J5835" t="s">
        <v>15</v>
      </c>
      <c r="K5835" t="str">
        <f>INDEX(State_Code_Name!B:B,MATCH(Consumer_Complaints!E5835,State_Code_Name!C:C,0))</f>
        <v>Virginia</v>
      </c>
      <c r="L5835">
        <f t="shared" si="273"/>
        <v>0</v>
      </c>
      <c r="M5835">
        <f t="shared" si="274"/>
        <v>2015</v>
      </c>
      <c r="N5835" t="str">
        <f t="shared" si="275"/>
        <v>Q3</v>
      </c>
    </row>
    <row r="5836" spans="1:14" x14ac:dyDescent="0.35">
      <c r="A5836">
        <v>960383</v>
      </c>
      <c r="B5836" t="s">
        <v>47</v>
      </c>
      <c r="C5836" t="s">
        <v>26</v>
      </c>
      <c r="D5836" t="s">
        <v>27</v>
      </c>
      <c r="E5836" t="s">
        <v>176</v>
      </c>
      <c r="F5836" t="s">
        <v>19</v>
      </c>
      <c r="G5836" s="10">
        <v>41850</v>
      </c>
      <c r="H5836" s="10">
        <v>41850</v>
      </c>
      <c r="I5836" t="s">
        <v>14</v>
      </c>
      <c r="J5836" t="s">
        <v>15</v>
      </c>
      <c r="K5836" t="str">
        <f>INDEX(State_Code_Name!B:B,MATCH(Consumer_Complaints!E5836,State_Code_Name!C:C,0))</f>
        <v>District of Columbia</v>
      </c>
      <c r="L5836">
        <f t="shared" si="273"/>
        <v>0</v>
      </c>
      <c r="M5836">
        <f t="shared" si="274"/>
        <v>2014</v>
      </c>
      <c r="N5836" t="str">
        <f t="shared" si="275"/>
        <v>Q3</v>
      </c>
    </row>
    <row r="5837" spans="1:14" x14ac:dyDescent="0.35">
      <c r="A5837">
        <v>402959</v>
      </c>
      <c r="B5837" t="s">
        <v>143</v>
      </c>
      <c r="C5837" t="s">
        <v>16</v>
      </c>
      <c r="D5837" t="s">
        <v>17</v>
      </c>
      <c r="E5837" t="s">
        <v>184</v>
      </c>
      <c r="F5837" t="s">
        <v>305</v>
      </c>
      <c r="G5837" s="10">
        <v>41460</v>
      </c>
      <c r="H5837" s="10">
        <v>41491</v>
      </c>
      <c r="I5837" t="s">
        <v>14</v>
      </c>
      <c r="J5837" t="s">
        <v>15</v>
      </c>
      <c r="K5837" t="str">
        <f>INDEX(State_Code_Name!B:B,MATCH(Consumer_Complaints!E5837,State_Code_Name!C:C,0))</f>
        <v>Mississippi</v>
      </c>
      <c r="L5837">
        <f t="shared" si="273"/>
        <v>31</v>
      </c>
      <c r="M5837">
        <f t="shared" si="274"/>
        <v>2013</v>
      </c>
      <c r="N5837" t="str">
        <f t="shared" si="275"/>
        <v>Q3</v>
      </c>
    </row>
    <row r="5838" spans="1:14" x14ac:dyDescent="0.35">
      <c r="A5838">
        <v>857243</v>
      </c>
      <c r="B5838" t="s">
        <v>385</v>
      </c>
      <c r="C5838" t="s">
        <v>32</v>
      </c>
      <c r="D5838" t="s">
        <v>41</v>
      </c>
      <c r="E5838" t="s">
        <v>122</v>
      </c>
      <c r="F5838" t="s">
        <v>19</v>
      </c>
      <c r="G5838" s="10">
        <v>41776</v>
      </c>
      <c r="H5838" s="10">
        <v>41776</v>
      </c>
      <c r="I5838" t="s">
        <v>14</v>
      </c>
      <c r="J5838" t="s">
        <v>15</v>
      </c>
      <c r="K5838" t="str">
        <f>INDEX(State_Code_Name!B:B,MATCH(Consumer_Complaints!E5838,State_Code_Name!C:C,0))</f>
        <v>Maryland</v>
      </c>
      <c r="L5838">
        <f t="shared" si="273"/>
        <v>0</v>
      </c>
      <c r="M5838">
        <f t="shared" si="274"/>
        <v>2014</v>
      </c>
      <c r="N5838" t="str">
        <f t="shared" si="275"/>
        <v>Q2</v>
      </c>
    </row>
    <row r="5839" spans="1:14" x14ac:dyDescent="0.35">
      <c r="A5839">
        <v>434806</v>
      </c>
      <c r="B5839" t="s">
        <v>604</v>
      </c>
      <c r="C5839" t="s">
        <v>9</v>
      </c>
      <c r="D5839" t="s">
        <v>10</v>
      </c>
      <c r="E5839" t="s">
        <v>140</v>
      </c>
      <c r="F5839" t="s">
        <v>19</v>
      </c>
      <c r="G5839" s="10">
        <v>41442</v>
      </c>
      <c r="H5839" s="10">
        <v>41444</v>
      </c>
      <c r="I5839" t="s">
        <v>14</v>
      </c>
      <c r="J5839" t="s">
        <v>15</v>
      </c>
      <c r="K5839" t="str">
        <f>INDEX(State_Code_Name!B:B,MATCH(Consumer_Complaints!E5839,State_Code_Name!C:C,0))</f>
        <v>Maine</v>
      </c>
      <c r="L5839">
        <f t="shared" si="273"/>
        <v>2</v>
      </c>
      <c r="M5839">
        <f t="shared" si="274"/>
        <v>2013</v>
      </c>
      <c r="N5839" t="str">
        <f t="shared" si="275"/>
        <v>Q2</v>
      </c>
    </row>
    <row r="5840" spans="1:14" x14ac:dyDescent="0.35">
      <c r="A5840">
        <v>954608</v>
      </c>
      <c r="B5840" t="s">
        <v>189</v>
      </c>
      <c r="C5840" t="s">
        <v>32</v>
      </c>
      <c r="D5840" t="s">
        <v>41</v>
      </c>
      <c r="E5840" t="s">
        <v>74</v>
      </c>
      <c r="F5840" t="s">
        <v>19</v>
      </c>
      <c r="G5840" s="10">
        <v>41845</v>
      </c>
      <c r="H5840" s="10">
        <v>41845</v>
      </c>
      <c r="I5840" t="s">
        <v>14</v>
      </c>
      <c r="J5840" t="s">
        <v>15</v>
      </c>
      <c r="K5840" t="str">
        <f>INDEX(State_Code_Name!B:B,MATCH(Consumer_Complaints!E5840,State_Code_Name!C:C,0))</f>
        <v>Tennessee</v>
      </c>
      <c r="L5840">
        <f t="shared" si="273"/>
        <v>0</v>
      </c>
      <c r="M5840">
        <f t="shared" si="274"/>
        <v>2014</v>
      </c>
      <c r="N5840" t="str">
        <f t="shared" si="275"/>
        <v>Q3</v>
      </c>
    </row>
    <row r="5841" spans="1:14" x14ac:dyDescent="0.35">
      <c r="A5841">
        <v>1450707</v>
      </c>
      <c r="B5841" t="s">
        <v>322</v>
      </c>
      <c r="C5841" t="s">
        <v>172</v>
      </c>
      <c r="D5841" t="s">
        <v>266</v>
      </c>
      <c r="E5841" t="s">
        <v>176</v>
      </c>
      <c r="F5841" t="s">
        <v>13</v>
      </c>
      <c r="G5841" s="10">
        <v>42070</v>
      </c>
      <c r="H5841" s="10">
        <v>42101</v>
      </c>
      <c r="I5841" t="s">
        <v>14</v>
      </c>
      <c r="J5841" t="s">
        <v>15</v>
      </c>
      <c r="K5841" t="str">
        <f>INDEX(State_Code_Name!B:B,MATCH(Consumer_Complaints!E5841,State_Code_Name!C:C,0))</f>
        <v>District of Columbia</v>
      </c>
      <c r="L5841">
        <f t="shared" si="273"/>
        <v>31</v>
      </c>
      <c r="M5841">
        <f t="shared" si="274"/>
        <v>2015</v>
      </c>
      <c r="N5841" t="str">
        <f t="shared" si="275"/>
        <v>Q1</v>
      </c>
    </row>
    <row r="5842" spans="1:14" x14ac:dyDescent="0.35">
      <c r="A5842">
        <v>1686122</v>
      </c>
      <c r="B5842" t="s">
        <v>163</v>
      </c>
      <c r="C5842" t="s">
        <v>26</v>
      </c>
      <c r="D5842" t="s">
        <v>56</v>
      </c>
      <c r="E5842" t="s">
        <v>35</v>
      </c>
      <c r="F5842" t="s">
        <v>305</v>
      </c>
      <c r="G5842" s="10">
        <v>42197</v>
      </c>
      <c r="H5842" s="10">
        <v>42289</v>
      </c>
      <c r="I5842" t="s">
        <v>14</v>
      </c>
      <c r="J5842" t="s">
        <v>15</v>
      </c>
      <c r="K5842" t="str">
        <f>INDEX(State_Code_Name!B:B,MATCH(Consumer_Complaints!E5842,State_Code_Name!C:C,0))</f>
        <v>Florida</v>
      </c>
      <c r="L5842">
        <f t="shared" si="273"/>
        <v>92</v>
      </c>
      <c r="M5842">
        <f t="shared" si="274"/>
        <v>2015</v>
      </c>
      <c r="N5842" t="str">
        <f t="shared" si="275"/>
        <v>Q3</v>
      </c>
    </row>
    <row r="5843" spans="1:14" x14ac:dyDescent="0.35">
      <c r="A5843">
        <v>676102</v>
      </c>
      <c r="B5843" t="s">
        <v>38</v>
      </c>
      <c r="C5843" t="s">
        <v>531</v>
      </c>
      <c r="D5843" t="s">
        <v>532</v>
      </c>
      <c r="E5843" t="s">
        <v>46</v>
      </c>
      <c r="F5843" t="s">
        <v>19</v>
      </c>
      <c r="G5843" s="10">
        <v>41657</v>
      </c>
      <c r="H5843" s="10">
        <v>41663</v>
      </c>
      <c r="I5843" t="s">
        <v>14</v>
      </c>
      <c r="J5843" t="s">
        <v>15</v>
      </c>
      <c r="K5843" t="str">
        <f>INDEX(State_Code_Name!B:B,MATCH(Consumer_Complaints!E5843,State_Code_Name!C:C,0))</f>
        <v>Pennsylvania</v>
      </c>
      <c r="L5843">
        <f t="shared" si="273"/>
        <v>6</v>
      </c>
      <c r="M5843">
        <f t="shared" si="274"/>
        <v>2014</v>
      </c>
      <c r="N5843" t="str">
        <f t="shared" si="275"/>
        <v>Q1</v>
      </c>
    </row>
    <row r="5844" spans="1:14" x14ac:dyDescent="0.35">
      <c r="A5844">
        <v>1710374</v>
      </c>
      <c r="B5844" t="s">
        <v>230</v>
      </c>
      <c r="C5844" t="s">
        <v>16</v>
      </c>
      <c r="D5844" t="s">
        <v>75</v>
      </c>
      <c r="E5844" t="s">
        <v>46</v>
      </c>
      <c r="F5844" t="s">
        <v>305</v>
      </c>
      <c r="G5844" s="10">
        <v>42359</v>
      </c>
      <c r="H5844" s="10">
        <v>42360</v>
      </c>
      <c r="I5844" t="s">
        <v>14</v>
      </c>
      <c r="J5844" t="s">
        <v>15</v>
      </c>
      <c r="K5844" t="str">
        <f>INDEX(State_Code_Name!B:B,MATCH(Consumer_Complaints!E5844,State_Code_Name!C:C,0))</f>
        <v>Pennsylvania</v>
      </c>
      <c r="L5844">
        <f t="shared" si="273"/>
        <v>1</v>
      </c>
      <c r="M5844">
        <f t="shared" si="274"/>
        <v>2015</v>
      </c>
      <c r="N5844" t="str">
        <f t="shared" si="275"/>
        <v>Q4</v>
      </c>
    </row>
    <row r="5845" spans="1:14" x14ac:dyDescent="0.35">
      <c r="A5845">
        <v>1724396</v>
      </c>
      <c r="B5845" t="s">
        <v>1073</v>
      </c>
      <c r="C5845" t="s">
        <v>32</v>
      </c>
      <c r="D5845" t="s">
        <v>104</v>
      </c>
      <c r="E5845" t="s">
        <v>122</v>
      </c>
      <c r="F5845" t="s">
        <v>19</v>
      </c>
      <c r="G5845" s="10">
        <v>42369</v>
      </c>
      <c r="H5845" s="10">
        <v>42369</v>
      </c>
      <c r="I5845" t="s">
        <v>14</v>
      </c>
      <c r="J5845" t="s">
        <v>15</v>
      </c>
      <c r="K5845" t="str">
        <f>INDEX(State_Code_Name!B:B,MATCH(Consumer_Complaints!E5845,State_Code_Name!C:C,0))</f>
        <v>Maryland</v>
      </c>
      <c r="L5845">
        <f t="shared" si="273"/>
        <v>0</v>
      </c>
      <c r="M5845">
        <f t="shared" si="274"/>
        <v>2015</v>
      </c>
      <c r="N5845" t="str">
        <f t="shared" si="275"/>
        <v>Q4</v>
      </c>
    </row>
    <row r="5846" spans="1:14" x14ac:dyDescent="0.35">
      <c r="A5846">
        <v>1634589</v>
      </c>
      <c r="B5846" t="s">
        <v>924</v>
      </c>
      <c r="C5846" t="s">
        <v>61</v>
      </c>
      <c r="D5846" t="s">
        <v>199</v>
      </c>
      <c r="E5846" t="s">
        <v>18</v>
      </c>
      <c r="F5846" t="s">
        <v>19</v>
      </c>
      <c r="G5846" s="10">
        <v>42015</v>
      </c>
      <c r="H5846" s="10">
        <v>42015</v>
      </c>
      <c r="I5846" t="s">
        <v>14</v>
      </c>
      <c r="J5846" t="s">
        <v>15</v>
      </c>
      <c r="K5846" t="str">
        <f>INDEX(State_Code_Name!B:B,MATCH(Consumer_Complaints!E5846,State_Code_Name!C:C,0))</f>
        <v>California</v>
      </c>
      <c r="L5846">
        <f t="shared" si="273"/>
        <v>0</v>
      </c>
      <c r="M5846">
        <f t="shared" si="274"/>
        <v>2015</v>
      </c>
      <c r="N5846" t="str">
        <f t="shared" si="275"/>
        <v>Q1</v>
      </c>
    </row>
    <row r="5847" spans="1:14" x14ac:dyDescent="0.35">
      <c r="A5847">
        <v>1872231</v>
      </c>
      <c r="B5847" t="s">
        <v>43</v>
      </c>
      <c r="C5847" t="s">
        <v>9</v>
      </c>
      <c r="D5847" t="s">
        <v>10</v>
      </c>
      <c r="E5847" t="s">
        <v>59</v>
      </c>
      <c r="F5847" t="s">
        <v>19</v>
      </c>
      <c r="G5847" s="10">
        <v>42647</v>
      </c>
      <c r="H5847" s="10">
        <v>42647</v>
      </c>
      <c r="I5847" t="s">
        <v>14</v>
      </c>
      <c r="J5847" t="s">
        <v>14</v>
      </c>
      <c r="K5847" t="str">
        <f>INDEX(State_Code_Name!B:B,MATCH(Consumer_Complaints!E5847,State_Code_Name!C:C,0))</f>
        <v>Illinois</v>
      </c>
      <c r="L5847">
        <f t="shared" si="273"/>
        <v>0</v>
      </c>
      <c r="M5847">
        <f t="shared" si="274"/>
        <v>2016</v>
      </c>
      <c r="N5847" t="str">
        <f t="shared" si="275"/>
        <v>Q4</v>
      </c>
    </row>
    <row r="5848" spans="1:14" x14ac:dyDescent="0.35">
      <c r="A5848">
        <v>1532129</v>
      </c>
      <c r="B5848" t="s">
        <v>784</v>
      </c>
      <c r="C5848" t="s">
        <v>26</v>
      </c>
      <c r="D5848" t="s">
        <v>27</v>
      </c>
      <c r="E5848" t="s">
        <v>18</v>
      </c>
      <c r="F5848" t="s">
        <v>19</v>
      </c>
      <c r="G5848" s="10">
        <v>42240</v>
      </c>
      <c r="H5848" s="10">
        <v>42241</v>
      </c>
      <c r="I5848" t="s">
        <v>14</v>
      </c>
      <c r="J5848" t="s">
        <v>14</v>
      </c>
      <c r="K5848" t="str">
        <f>INDEX(State_Code_Name!B:B,MATCH(Consumer_Complaints!E5848,State_Code_Name!C:C,0))</f>
        <v>California</v>
      </c>
      <c r="L5848">
        <f t="shared" si="273"/>
        <v>1</v>
      </c>
      <c r="M5848">
        <f t="shared" si="274"/>
        <v>2015</v>
      </c>
      <c r="N5848" t="str">
        <f t="shared" si="275"/>
        <v>Q3</v>
      </c>
    </row>
    <row r="5849" spans="1:14" x14ac:dyDescent="0.35">
      <c r="A5849">
        <v>493490</v>
      </c>
      <c r="B5849" t="s">
        <v>95</v>
      </c>
      <c r="C5849" t="s">
        <v>16</v>
      </c>
      <c r="D5849" t="s">
        <v>75</v>
      </c>
      <c r="E5849" t="s">
        <v>70</v>
      </c>
      <c r="F5849" t="s">
        <v>305</v>
      </c>
      <c r="G5849" s="10">
        <v>41502</v>
      </c>
      <c r="H5849" s="10">
        <v>41502</v>
      </c>
      <c r="I5849" t="s">
        <v>14</v>
      </c>
      <c r="J5849" t="s">
        <v>15</v>
      </c>
      <c r="K5849" t="str">
        <f>INDEX(State_Code_Name!B:B,MATCH(Consumer_Complaints!E5849,State_Code_Name!C:C,0))</f>
        <v>Massachusetts</v>
      </c>
      <c r="L5849">
        <f t="shared" si="273"/>
        <v>0</v>
      </c>
      <c r="M5849">
        <f t="shared" si="274"/>
        <v>2013</v>
      </c>
      <c r="N5849" t="str">
        <f t="shared" si="275"/>
        <v>Q3</v>
      </c>
    </row>
    <row r="5850" spans="1:14" x14ac:dyDescent="0.35">
      <c r="A5850">
        <v>1155843</v>
      </c>
      <c r="B5850" t="s">
        <v>50</v>
      </c>
      <c r="C5850" t="s">
        <v>32</v>
      </c>
      <c r="D5850" t="s">
        <v>104</v>
      </c>
      <c r="E5850" t="s">
        <v>114</v>
      </c>
      <c r="F5850" t="s">
        <v>19</v>
      </c>
      <c r="G5850" s="10">
        <v>41987</v>
      </c>
      <c r="H5850" s="10">
        <v>41987</v>
      </c>
      <c r="I5850" t="s">
        <v>14</v>
      </c>
      <c r="J5850" t="s">
        <v>15</v>
      </c>
      <c r="K5850" t="str">
        <f>INDEX(State_Code_Name!B:B,MATCH(Consumer_Complaints!E5850,State_Code_Name!C:C,0))</f>
        <v>South Carolina</v>
      </c>
      <c r="L5850">
        <f t="shared" si="273"/>
        <v>0</v>
      </c>
      <c r="M5850">
        <f t="shared" si="274"/>
        <v>2014</v>
      </c>
      <c r="N5850" t="str">
        <f t="shared" si="275"/>
        <v>Q4</v>
      </c>
    </row>
    <row r="5851" spans="1:14" x14ac:dyDescent="0.35">
      <c r="A5851">
        <v>644854</v>
      </c>
      <c r="B5851" t="s">
        <v>602</v>
      </c>
      <c r="C5851" t="s">
        <v>32</v>
      </c>
      <c r="D5851" t="s">
        <v>44</v>
      </c>
      <c r="E5851" t="s">
        <v>171</v>
      </c>
      <c r="F5851" t="s">
        <v>19</v>
      </c>
      <c r="G5851" s="10">
        <v>41632</v>
      </c>
      <c r="H5851" s="10">
        <v>41667</v>
      </c>
      <c r="I5851" t="s">
        <v>14</v>
      </c>
      <c r="J5851" t="s">
        <v>15</v>
      </c>
      <c r="K5851" t="str">
        <f>INDEX(State_Code_Name!B:B,MATCH(Consumer_Complaints!E5851,State_Code_Name!C:C,0))</f>
        <v>Louisiana</v>
      </c>
      <c r="L5851">
        <f t="shared" si="273"/>
        <v>35</v>
      </c>
      <c r="M5851">
        <f t="shared" si="274"/>
        <v>2013</v>
      </c>
      <c r="N5851" t="str">
        <f t="shared" si="275"/>
        <v>Q4</v>
      </c>
    </row>
    <row r="5852" spans="1:14" x14ac:dyDescent="0.35">
      <c r="A5852">
        <v>1118721</v>
      </c>
      <c r="B5852" t="s">
        <v>113</v>
      </c>
      <c r="C5852" t="s">
        <v>36</v>
      </c>
      <c r="D5852" t="s">
        <v>80</v>
      </c>
      <c r="E5852" t="s">
        <v>31</v>
      </c>
      <c r="F5852" t="s">
        <v>19</v>
      </c>
      <c r="G5852" s="10">
        <v>41959</v>
      </c>
      <c r="H5852" s="10">
        <v>41959</v>
      </c>
      <c r="I5852" t="s">
        <v>14</v>
      </c>
      <c r="J5852" t="s">
        <v>14</v>
      </c>
      <c r="K5852" t="str">
        <f>INDEX(State_Code_Name!B:B,MATCH(Consumer_Complaints!E5852,State_Code_Name!C:C,0))</f>
        <v>Texas</v>
      </c>
      <c r="L5852">
        <f t="shared" si="273"/>
        <v>0</v>
      </c>
      <c r="M5852">
        <f t="shared" si="274"/>
        <v>2014</v>
      </c>
      <c r="N5852" t="str">
        <f t="shared" si="275"/>
        <v>Q4</v>
      </c>
    </row>
    <row r="5853" spans="1:14" x14ac:dyDescent="0.35">
      <c r="A5853">
        <v>1484399</v>
      </c>
      <c r="B5853" t="s">
        <v>34</v>
      </c>
      <c r="C5853" t="s">
        <v>26</v>
      </c>
      <c r="D5853" t="s">
        <v>27</v>
      </c>
      <c r="E5853" t="s">
        <v>35</v>
      </c>
      <c r="F5853" t="s">
        <v>305</v>
      </c>
      <c r="G5853" s="10">
        <v>42208</v>
      </c>
      <c r="H5853" s="10">
        <v>42214</v>
      </c>
      <c r="I5853" t="s">
        <v>14</v>
      </c>
      <c r="J5853" t="s">
        <v>15</v>
      </c>
      <c r="K5853" t="str">
        <f>INDEX(State_Code_Name!B:B,MATCH(Consumer_Complaints!E5853,State_Code_Name!C:C,0))</f>
        <v>Florida</v>
      </c>
      <c r="L5853">
        <f t="shared" si="273"/>
        <v>6</v>
      </c>
      <c r="M5853">
        <f t="shared" si="274"/>
        <v>2015</v>
      </c>
      <c r="N5853" t="str">
        <f t="shared" si="275"/>
        <v>Q3</v>
      </c>
    </row>
    <row r="5854" spans="1:14" x14ac:dyDescent="0.35">
      <c r="A5854">
        <v>2033247</v>
      </c>
      <c r="B5854" t="s">
        <v>230</v>
      </c>
      <c r="C5854" t="s">
        <v>16</v>
      </c>
      <c r="D5854" t="s">
        <v>20</v>
      </c>
      <c r="E5854" t="s">
        <v>122</v>
      </c>
      <c r="F5854" t="s">
        <v>19</v>
      </c>
      <c r="G5854" s="10">
        <v>42578</v>
      </c>
      <c r="H5854" s="10">
        <v>42580</v>
      </c>
      <c r="I5854" t="s">
        <v>14</v>
      </c>
      <c r="J5854" t="s">
        <v>15</v>
      </c>
      <c r="K5854" t="str">
        <f>INDEX(State_Code_Name!B:B,MATCH(Consumer_Complaints!E5854,State_Code_Name!C:C,0))</f>
        <v>Maryland</v>
      </c>
      <c r="L5854">
        <f t="shared" si="273"/>
        <v>2</v>
      </c>
      <c r="M5854">
        <f t="shared" si="274"/>
        <v>2016</v>
      </c>
      <c r="N5854" t="str">
        <f t="shared" si="275"/>
        <v>Q3</v>
      </c>
    </row>
    <row r="5855" spans="1:14" x14ac:dyDescent="0.35">
      <c r="A5855">
        <v>1813671</v>
      </c>
      <c r="B5855" t="s">
        <v>189</v>
      </c>
      <c r="C5855" t="s">
        <v>32</v>
      </c>
      <c r="D5855" t="s">
        <v>41</v>
      </c>
      <c r="E5855" t="s">
        <v>51</v>
      </c>
      <c r="F5855" t="s">
        <v>19</v>
      </c>
      <c r="G5855" s="10">
        <v>42403</v>
      </c>
      <c r="H5855" s="10">
        <v>42403</v>
      </c>
      <c r="I5855" t="s">
        <v>14</v>
      </c>
      <c r="J5855" t="s">
        <v>15</v>
      </c>
      <c r="K5855" t="str">
        <f>INDEX(State_Code_Name!B:B,MATCH(Consumer_Complaints!E5855,State_Code_Name!C:C,0))</f>
        <v>Washington</v>
      </c>
      <c r="L5855">
        <f t="shared" si="273"/>
        <v>0</v>
      </c>
      <c r="M5855">
        <f t="shared" si="274"/>
        <v>2016</v>
      </c>
      <c r="N5855" t="str">
        <f t="shared" si="275"/>
        <v>Q1</v>
      </c>
    </row>
    <row r="5856" spans="1:14" x14ac:dyDescent="0.35">
      <c r="A5856">
        <v>1784855</v>
      </c>
      <c r="B5856" t="s">
        <v>43</v>
      </c>
      <c r="C5856" t="s">
        <v>26</v>
      </c>
      <c r="D5856" t="s">
        <v>27</v>
      </c>
      <c r="E5856" t="s">
        <v>79</v>
      </c>
      <c r="F5856" t="s">
        <v>19</v>
      </c>
      <c r="G5856" s="10">
        <v>42676</v>
      </c>
      <c r="H5856" s="10">
        <v>42676</v>
      </c>
      <c r="I5856" t="s">
        <v>14</v>
      </c>
      <c r="J5856" t="s">
        <v>14</v>
      </c>
      <c r="K5856" t="str">
        <f>INDEX(State_Code_Name!B:B,MATCH(Consumer_Complaints!E5856,State_Code_Name!C:C,0))</f>
        <v>Minnesota</v>
      </c>
      <c r="L5856">
        <f t="shared" si="273"/>
        <v>0</v>
      </c>
      <c r="M5856">
        <f t="shared" si="274"/>
        <v>2016</v>
      </c>
      <c r="N5856" t="str">
        <f t="shared" si="275"/>
        <v>Q4</v>
      </c>
    </row>
    <row r="5857" spans="1:14" x14ac:dyDescent="0.35">
      <c r="A5857">
        <v>432225</v>
      </c>
      <c r="B5857" t="s">
        <v>285</v>
      </c>
      <c r="C5857" t="s">
        <v>9</v>
      </c>
      <c r="D5857" t="s">
        <v>183</v>
      </c>
      <c r="E5857" t="s">
        <v>31</v>
      </c>
      <c r="F5857" t="s">
        <v>19</v>
      </c>
      <c r="G5857" s="10">
        <v>41439</v>
      </c>
      <c r="H5857" s="10">
        <v>41439</v>
      </c>
      <c r="I5857" t="s">
        <v>14</v>
      </c>
      <c r="J5857" t="s">
        <v>15</v>
      </c>
      <c r="K5857" t="str">
        <f>INDEX(State_Code_Name!B:B,MATCH(Consumer_Complaints!E5857,State_Code_Name!C:C,0))</f>
        <v>Texas</v>
      </c>
      <c r="L5857">
        <f t="shared" si="273"/>
        <v>0</v>
      </c>
      <c r="M5857">
        <f t="shared" si="274"/>
        <v>2013</v>
      </c>
      <c r="N5857" t="str">
        <f t="shared" si="275"/>
        <v>Q2</v>
      </c>
    </row>
    <row r="5858" spans="1:14" x14ac:dyDescent="0.35">
      <c r="A5858">
        <v>795701</v>
      </c>
      <c r="B5858" t="s">
        <v>105</v>
      </c>
      <c r="C5858" t="s">
        <v>32</v>
      </c>
      <c r="D5858" t="s">
        <v>104</v>
      </c>
      <c r="E5858" t="s">
        <v>39</v>
      </c>
      <c r="F5858" t="s">
        <v>19</v>
      </c>
      <c r="G5858" s="10">
        <v>41794</v>
      </c>
      <c r="H5858" s="10">
        <v>41794</v>
      </c>
      <c r="I5858" t="s">
        <v>14</v>
      </c>
      <c r="J5858" t="s">
        <v>15</v>
      </c>
      <c r="K5858" t="str">
        <f>INDEX(State_Code_Name!B:B,MATCH(Consumer_Complaints!E5858,State_Code_Name!C:C,0))</f>
        <v>Ohio</v>
      </c>
      <c r="L5858">
        <f t="shared" si="273"/>
        <v>0</v>
      </c>
      <c r="M5858">
        <f t="shared" si="274"/>
        <v>2014</v>
      </c>
      <c r="N5858" t="str">
        <f t="shared" si="275"/>
        <v>Q2</v>
      </c>
    </row>
    <row r="5859" spans="1:14" x14ac:dyDescent="0.35">
      <c r="A5859">
        <v>944732</v>
      </c>
      <c r="B5859" t="s">
        <v>240</v>
      </c>
      <c r="C5859" t="s">
        <v>61</v>
      </c>
      <c r="D5859" t="s">
        <v>282</v>
      </c>
      <c r="E5859" t="s">
        <v>22</v>
      </c>
      <c r="F5859" t="s">
        <v>19</v>
      </c>
      <c r="G5859" s="10">
        <v>41839</v>
      </c>
      <c r="H5859" s="10">
        <v>41839</v>
      </c>
      <c r="I5859" t="s">
        <v>14</v>
      </c>
      <c r="J5859" t="s">
        <v>15</v>
      </c>
      <c r="K5859" t="str">
        <f>INDEX(State_Code_Name!B:B,MATCH(Consumer_Complaints!E5859,State_Code_Name!C:C,0))</f>
        <v>New York</v>
      </c>
      <c r="L5859">
        <f t="shared" si="273"/>
        <v>0</v>
      </c>
      <c r="M5859">
        <f t="shared" si="274"/>
        <v>2014</v>
      </c>
      <c r="N5859" t="str">
        <f t="shared" si="275"/>
        <v>Q3</v>
      </c>
    </row>
    <row r="5860" spans="1:14" x14ac:dyDescent="0.35">
      <c r="A5860">
        <v>2049183</v>
      </c>
      <c r="B5860" t="s">
        <v>177</v>
      </c>
      <c r="C5860" t="s">
        <v>32</v>
      </c>
      <c r="D5860" t="s">
        <v>161</v>
      </c>
      <c r="E5860" t="s">
        <v>18</v>
      </c>
      <c r="F5860" t="s">
        <v>19</v>
      </c>
      <c r="G5860" s="10">
        <v>42498</v>
      </c>
      <c r="H5860" s="10">
        <v>42498</v>
      </c>
      <c r="I5860" t="s">
        <v>14</v>
      </c>
      <c r="J5860" t="s">
        <v>15</v>
      </c>
      <c r="K5860" t="str">
        <f>INDEX(State_Code_Name!B:B,MATCH(Consumer_Complaints!E5860,State_Code_Name!C:C,0))</f>
        <v>California</v>
      </c>
      <c r="L5860">
        <f t="shared" si="273"/>
        <v>0</v>
      </c>
      <c r="M5860">
        <f t="shared" si="274"/>
        <v>2016</v>
      </c>
      <c r="N5860" t="str">
        <f t="shared" si="275"/>
        <v>Q2</v>
      </c>
    </row>
    <row r="5861" spans="1:14" x14ac:dyDescent="0.35">
      <c r="A5861">
        <v>1472068</v>
      </c>
      <c r="B5861" t="s">
        <v>11</v>
      </c>
      <c r="C5861" t="s">
        <v>16</v>
      </c>
      <c r="D5861" t="s">
        <v>75</v>
      </c>
      <c r="E5861" t="s">
        <v>151</v>
      </c>
      <c r="F5861" t="s">
        <v>19</v>
      </c>
      <c r="G5861" s="10">
        <v>42201</v>
      </c>
      <c r="H5861" s="10">
        <v>42201</v>
      </c>
      <c r="I5861" t="s">
        <v>14</v>
      </c>
      <c r="J5861" t="s">
        <v>15</v>
      </c>
      <c r="K5861" t="str">
        <f>INDEX(State_Code_Name!B:B,MATCH(Consumer_Complaints!E5861,State_Code_Name!C:C,0))</f>
        <v>Idaho</v>
      </c>
      <c r="L5861">
        <f t="shared" si="273"/>
        <v>0</v>
      </c>
      <c r="M5861">
        <f t="shared" si="274"/>
        <v>2015</v>
      </c>
      <c r="N5861" t="str">
        <f t="shared" si="275"/>
        <v>Q3</v>
      </c>
    </row>
    <row r="5862" spans="1:14" x14ac:dyDescent="0.35">
      <c r="A5862">
        <v>1914933</v>
      </c>
      <c r="B5862" t="s">
        <v>802</v>
      </c>
      <c r="C5862" t="s">
        <v>32</v>
      </c>
      <c r="D5862" t="s">
        <v>161</v>
      </c>
      <c r="E5862" t="s">
        <v>18</v>
      </c>
      <c r="F5862" t="s">
        <v>19</v>
      </c>
      <c r="G5862" s="10">
        <v>42556</v>
      </c>
      <c r="H5862" s="10">
        <v>42556</v>
      </c>
      <c r="I5862" t="s">
        <v>14</v>
      </c>
      <c r="J5862" t="s">
        <v>15</v>
      </c>
      <c r="K5862" t="str">
        <f>INDEX(State_Code_Name!B:B,MATCH(Consumer_Complaints!E5862,State_Code_Name!C:C,0))</f>
        <v>California</v>
      </c>
      <c r="L5862">
        <f t="shared" si="273"/>
        <v>0</v>
      </c>
      <c r="M5862">
        <f t="shared" si="274"/>
        <v>2016</v>
      </c>
      <c r="N5862" t="str">
        <f t="shared" si="275"/>
        <v>Q3</v>
      </c>
    </row>
    <row r="5863" spans="1:14" x14ac:dyDescent="0.35">
      <c r="A5863">
        <v>947597</v>
      </c>
      <c r="B5863" t="s">
        <v>81</v>
      </c>
      <c r="C5863" t="s">
        <v>32</v>
      </c>
      <c r="D5863" t="s">
        <v>104</v>
      </c>
      <c r="E5863" t="s">
        <v>25</v>
      </c>
      <c r="F5863" t="s">
        <v>19</v>
      </c>
      <c r="G5863" s="10">
        <v>41842</v>
      </c>
      <c r="H5863" s="10">
        <v>41844</v>
      </c>
      <c r="I5863" t="s">
        <v>14</v>
      </c>
      <c r="J5863" t="s">
        <v>15</v>
      </c>
      <c r="K5863" t="str">
        <f>INDEX(State_Code_Name!B:B,MATCH(Consumer_Complaints!E5863,State_Code_Name!C:C,0))</f>
        <v>Georgia</v>
      </c>
      <c r="L5863">
        <f t="shared" si="273"/>
        <v>2</v>
      </c>
      <c r="M5863">
        <f t="shared" si="274"/>
        <v>2014</v>
      </c>
      <c r="N5863" t="str">
        <f t="shared" si="275"/>
        <v>Q3</v>
      </c>
    </row>
    <row r="5864" spans="1:14" x14ac:dyDescent="0.35">
      <c r="A5864">
        <v>525150</v>
      </c>
      <c r="B5864" t="s">
        <v>30</v>
      </c>
      <c r="C5864" t="s">
        <v>26</v>
      </c>
      <c r="D5864" t="s">
        <v>27</v>
      </c>
      <c r="E5864" t="s">
        <v>35</v>
      </c>
      <c r="F5864" t="s">
        <v>305</v>
      </c>
      <c r="G5864" s="10">
        <v>41617</v>
      </c>
      <c r="H5864" s="10">
        <v>41617</v>
      </c>
      <c r="I5864" t="s">
        <v>14</v>
      </c>
      <c r="J5864" t="s">
        <v>15</v>
      </c>
      <c r="K5864" t="str">
        <f>INDEX(State_Code_Name!B:B,MATCH(Consumer_Complaints!E5864,State_Code_Name!C:C,0))</f>
        <v>Florida</v>
      </c>
      <c r="L5864">
        <f t="shared" si="273"/>
        <v>0</v>
      </c>
      <c r="M5864">
        <f t="shared" si="274"/>
        <v>2013</v>
      </c>
      <c r="N5864" t="str">
        <f t="shared" si="275"/>
        <v>Q4</v>
      </c>
    </row>
    <row r="5865" spans="1:14" x14ac:dyDescent="0.35">
      <c r="A5865">
        <v>2080888</v>
      </c>
      <c r="B5865" t="s">
        <v>143</v>
      </c>
      <c r="C5865" t="s">
        <v>16</v>
      </c>
      <c r="D5865" t="s">
        <v>75</v>
      </c>
      <c r="E5865" t="s">
        <v>118</v>
      </c>
      <c r="F5865" t="s">
        <v>19</v>
      </c>
      <c r="G5865" s="10">
        <v>42607</v>
      </c>
      <c r="H5865" s="10">
        <v>42607</v>
      </c>
      <c r="I5865" t="s">
        <v>14</v>
      </c>
      <c r="J5865" t="s">
        <v>15</v>
      </c>
      <c r="K5865" t="str">
        <f>INDEX(State_Code_Name!B:B,MATCH(Consumer_Complaints!E5865,State_Code_Name!C:C,0))</f>
        <v>Alabama</v>
      </c>
      <c r="L5865">
        <f t="shared" si="273"/>
        <v>0</v>
      </c>
      <c r="M5865">
        <f t="shared" si="274"/>
        <v>2016</v>
      </c>
      <c r="N5865" t="str">
        <f t="shared" si="275"/>
        <v>Q3</v>
      </c>
    </row>
    <row r="5866" spans="1:14" x14ac:dyDescent="0.35">
      <c r="A5866">
        <v>1725981</v>
      </c>
      <c r="B5866" t="s">
        <v>328</v>
      </c>
      <c r="C5866" t="s">
        <v>32</v>
      </c>
      <c r="D5866" t="s">
        <v>116</v>
      </c>
      <c r="E5866" t="s">
        <v>18</v>
      </c>
      <c r="F5866" t="s">
        <v>19</v>
      </c>
      <c r="G5866" s="10">
        <v>42461</v>
      </c>
      <c r="H5866" s="10">
        <v>42461</v>
      </c>
      <c r="I5866" t="s">
        <v>14</v>
      </c>
      <c r="J5866" t="s">
        <v>15</v>
      </c>
      <c r="K5866" t="str">
        <f>INDEX(State_Code_Name!B:B,MATCH(Consumer_Complaints!E5866,State_Code_Name!C:C,0))</f>
        <v>California</v>
      </c>
      <c r="L5866">
        <f t="shared" si="273"/>
        <v>0</v>
      </c>
      <c r="M5866">
        <f t="shared" si="274"/>
        <v>2016</v>
      </c>
      <c r="N5866" t="str">
        <f t="shared" si="275"/>
        <v>Q2</v>
      </c>
    </row>
    <row r="5867" spans="1:14" x14ac:dyDescent="0.35">
      <c r="A5867">
        <v>1083786</v>
      </c>
      <c r="B5867" t="s">
        <v>38</v>
      </c>
      <c r="C5867" t="s">
        <v>36</v>
      </c>
      <c r="D5867" t="s">
        <v>281</v>
      </c>
      <c r="E5867" t="s">
        <v>66</v>
      </c>
      <c r="F5867" t="s">
        <v>19</v>
      </c>
      <c r="G5867" s="10">
        <v>41935</v>
      </c>
      <c r="H5867" s="10">
        <v>41941</v>
      </c>
      <c r="I5867" t="s">
        <v>14</v>
      </c>
      <c r="J5867" t="s">
        <v>15</v>
      </c>
      <c r="K5867" t="str">
        <f>INDEX(State_Code_Name!B:B,MATCH(Consumer_Complaints!E5867,State_Code_Name!C:C,0))</f>
        <v>Michigan</v>
      </c>
      <c r="L5867">
        <f t="shared" si="273"/>
        <v>6</v>
      </c>
      <c r="M5867">
        <f t="shared" si="274"/>
        <v>2014</v>
      </c>
      <c r="N5867" t="str">
        <f t="shared" si="275"/>
        <v>Q4</v>
      </c>
    </row>
    <row r="5868" spans="1:14" x14ac:dyDescent="0.35">
      <c r="A5868">
        <v>560353</v>
      </c>
      <c r="B5868" t="s">
        <v>30</v>
      </c>
      <c r="C5868" t="s">
        <v>16</v>
      </c>
      <c r="D5868" t="s">
        <v>24</v>
      </c>
      <c r="E5868" t="s">
        <v>77</v>
      </c>
      <c r="F5868" t="s">
        <v>57</v>
      </c>
      <c r="G5868" s="10">
        <v>41563</v>
      </c>
      <c r="H5868" s="10">
        <v>41563</v>
      </c>
      <c r="I5868" t="s">
        <v>14</v>
      </c>
      <c r="J5868" t="s">
        <v>15</v>
      </c>
      <c r="K5868" t="str">
        <f>INDEX(State_Code_Name!B:B,MATCH(Consumer_Complaints!E5868,State_Code_Name!C:C,0))</f>
        <v>Missouri</v>
      </c>
      <c r="L5868">
        <f t="shared" si="273"/>
        <v>0</v>
      </c>
      <c r="M5868">
        <f t="shared" si="274"/>
        <v>2013</v>
      </c>
      <c r="N5868" t="str">
        <f t="shared" si="275"/>
        <v>Q4</v>
      </c>
    </row>
    <row r="5869" spans="1:14" x14ac:dyDescent="0.35">
      <c r="A5869">
        <v>948247</v>
      </c>
      <c r="B5869" t="s">
        <v>47</v>
      </c>
      <c r="C5869" t="s">
        <v>26</v>
      </c>
      <c r="D5869" t="s">
        <v>56</v>
      </c>
      <c r="E5869" t="s">
        <v>31</v>
      </c>
      <c r="F5869" t="s">
        <v>13</v>
      </c>
      <c r="G5869" s="10">
        <v>41842</v>
      </c>
      <c r="H5869" s="10">
        <v>41845</v>
      </c>
      <c r="I5869" t="s">
        <v>14</v>
      </c>
      <c r="J5869" t="s">
        <v>15</v>
      </c>
      <c r="K5869" t="str">
        <f>INDEX(State_Code_Name!B:B,MATCH(Consumer_Complaints!E5869,State_Code_Name!C:C,0))</f>
        <v>Texas</v>
      </c>
      <c r="L5869">
        <f t="shared" si="273"/>
        <v>3</v>
      </c>
      <c r="M5869">
        <f t="shared" si="274"/>
        <v>2014</v>
      </c>
      <c r="N5869" t="str">
        <f t="shared" si="275"/>
        <v>Q3</v>
      </c>
    </row>
    <row r="5870" spans="1:14" x14ac:dyDescent="0.35">
      <c r="A5870">
        <v>1409435</v>
      </c>
      <c r="B5870" t="s">
        <v>60</v>
      </c>
      <c r="C5870" t="s">
        <v>52</v>
      </c>
      <c r="D5870" t="s">
        <v>103</v>
      </c>
      <c r="E5870" t="s">
        <v>98</v>
      </c>
      <c r="F5870" t="s">
        <v>19</v>
      </c>
      <c r="G5870" s="10">
        <v>42161</v>
      </c>
      <c r="H5870" s="10">
        <v>42161</v>
      </c>
      <c r="I5870" t="s">
        <v>14</v>
      </c>
      <c r="J5870" t="s">
        <v>14</v>
      </c>
      <c r="K5870" t="str">
        <f>INDEX(State_Code_Name!B:B,MATCH(Consumer_Complaints!E5870,State_Code_Name!C:C,0))</f>
        <v>Colorado</v>
      </c>
      <c r="L5870">
        <f t="shared" si="273"/>
        <v>0</v>
      </c>
      <c r="M5870">
        <f t="shared" si="274"/>
        <v>2015</v>
      </c>
      <c r="N5870" t="str">
        <f t="shared" si="275"/>
        <v>Q2</v>
      </c>
    </row>
    <row r="5871" spans="1:14" x14ac:dyDescent="0.35">
      <c r="A5871">
        <v>1685940</v>
      </c>
      <c r="B5871" t="s">
        <v>47</v>
      </c>
      <c r="C5871" t="s">
        <v>26</v>
      </c>
      <c r="D5871" t="s">
        <v>27</v>
      </c>
      <c r="E5871" t="s">
        <v>18</v>
      </c>
      <c r="F5871" t="s">
        <v>19</v>
      </c>
      <c r="G5871" s="10">
        <v>42197</v>
      </c>
      <c r="H5871" s="10">
        <v>42228</v>
      </c>
      <c r="I5871" t="s">
        <v>14</v>
      </c>
      <c r="J5871" t="s">
        <v>15</v>
      </c>
      <c r="K5871" t="str">
        <f>INDEX(State_Code_Name!B:B,MATCH(Consumer_Complaints!E5871,State_Code_Name!C:C,0))</f>
        <v>California</v>
      </c>
      <c r="L5871">
        <f t="shared" si="273"/>
        <v>31</v>
      </c>
      <c r="M5871">
        <f t="shared" si="274"/>
        <v>2015</v>
      </c>
      <c r="N5871" t="str">
        <f t="shared" si="275"/>
        <v>Q3</v>
      </c>
    </row>
    <row r="5872" spans="1:14" x14ac:dyDescent="0.35">
      <c r="A5872">
        <v>426078</v>
      </c>
      <c r="B5872" t="s">
        <v>97</v>
      </c>
      <c r="C5872" t="s">
        <v>52</v>
      </c>
      <c r="D5872" t="s">
        <v>76</v>
      </c>
      <c r="E5872" t="s">
        <v>18</v>
      </c>
      <c r="F5872" t="s">
        <v>19</v>
      </c>
      <c r="G5872" s="10">
        <v>41431</v>
      </c>
      <c r="H5872" s="10">
        <v>41461</v>
      </c>
      <c r="I5872" t="s">
        <v>14</v>
      </c>
      <c r="J5872" t="s">
        <v>15</v>
      </c>
      <c r="K5872" t="str">
        <f>INDEX(State_Code_Name!B:B,MATCH(Consumer_Complaints!E5872,State_Code_Name!C:C,0))</f>
        <v>California</v>
      </c>
      <c r="L5872">
        <f t="shared" si="273"/>
        <v>30</v>
      </c>
      <c r="M5872">
        <f t="shared" si="274"/>
        <v>2013</v>
      </c>
      <c r="N5872" t="str">
        <f t="shared" si="275"/>
        <v>Q2</v>
      </c>
    </row>
    <row r="5873" spans="1:14" x14ac:dyDescent="0.35">
      <c r="A5873">
        <v>1988351</v>
      </c>
      <c r="B5873" t="s">
        <v>383</v>
      </c>
      <c r="C5873" t="s">
        <v>32</v>
      </c>
      <c r="D5873" t="s">
        <v>41</v>
      </c>
      <c r="E5873" t="s">
        <v>100</v>
      </c>
      <c r="F5873" t="s">
        <v>19</v>
      </c>
      <c r="G5873" s="10">
        <v>42550</v>
      </c>
      <c r="H5873" s="10">
        <v>42551</v>
      </c>
      <c r="I5873" t="s">
        <v>14</v>
      </c>
      <c r="J5873" t="s">
        <v>15</v>
      </c>
      <c r="K5873" t="str">
        <f>INDEX(State_Code_Name!B:B,MATCH(Consumer_Complaints!E5873,State_Code_Name!C:C,0))</f>
        <v>Arizona</v>
      </c>
      <c r="L5873">
        <f t="shared" si="273"/>
        <v>1</v>
      </c>
      <c r="M5873">
        <f t="shared" si="274"/>
        <v>2016</v>
      </c>
      <c r="N5873" t="str">
        <f t="shared" si="275"/>
        <v>Q2</v>
      </c>
    </row>
    <row r="5874" spans="1:14" x14ac:dyDescent="0.35">
      <c r="A5874">
        <v>1561772</v>
      </c>
      <c r="B5874" t="s">
        <v>97</v>
      </c>
      <c r="C5874" t="s">
        <v>52</v>
      </c>
      <c r="D5874" t="s">
        <v>103</v>
      </c>
      <c r="E5874" t="s">
        <v>39</v>
      </c>
      <c r="F5874" t="s">
        <v>19</v>
      </c>
      <c r="G5874" s="10">
        <v>42317</v>
      </c>
      <c r="H5874" s="10">
        <v>42317</v>
      </c>
      <c r="I5874" t="s">
        <v>14</v>
      </c>
      <c r="J5874" t="s">
        <v>15</v>
      </c>
      <c r="K5874" t="str">
        <f>INDEX(State_Code_Name!B:B,MATCH(Consumer_Complaints!E5874,State_Code_Name!C:C,0))</f>
        <v>Ohio</v>
      </c>
      <c r="L5874">
        <f t="shared" si="273"/>
        <v>0</v>
      </c>
      <c r="M5874">
        <f t="shared" si="274"/>
        <v>2015</v>
      </c>
      <c r="N5874" t="str">
        <f t="shared" si="275"/>
        <v>Q4</v>
      </c>
    </row>
    <row r="5875" spans="1:14" x14ac:dyDescent="0.35">
      <c r="A5875">
        <v>1600525</v>
      </c>
      <c r="B5875" t="s">
        <v>30</v>
      </c>
      <c r="C5875" t="s">
        <v>16</v>
      </c>
      <c r="D5875" t="s">
        <v>144</v>
      </c>
      <c r="E5875" t="s">
        <v>42</v>
      </c>
      <c r="F5875" t="s">
        <v>305</v>
      </c>
      <c r="G5875" s="10">
        <v>42257</v>
      </c>
      <c r="H5875" s="10">
        <v>42291</v>
      </c>
      <c r="I5875" t="s">
        <v>14</v>
      </c>
      <c r="J5875" t="s">
        <v>15</v>
      </c>
      <c r="K5875" t="str">
        <f>INDEX(State_Code_Name!B:B,MATCH(Consumer_Complaints!E5875,State_Code_Name!C:C,0))</f>
        <v>North Carolina</v>
      </c>
      <c r="L5875">
        <f t="shared" si="273"/>
        <v>34</v>
      </c>
      <c r="M5875">
        <f t="shared" si="274"/>
        <v>2015</v>
      </c>
      <c r="N5875" t="str">
        <f t="shared" si="275"/>
        <v>Q3</v>
      </c>
    </row>
    <row r="5876" spans="1:14" x14ac:dyDescent="0.35">
      <c r="A5876">
        <v>2016789</v>
      </c>
      <c r="B5876" t="s">
        <v>21</v>
      </c>
      <c r="C5876" t="s">
        <v>26</v>
      </c>
      <c r="D5876" t="s">
        <v>27</v>
      </c>
      <c r="E5876" t="s">
        <v>22</v>
      </c>
      <c r="F5876" t="s">
        <v>19</v>
      </c>
      <c r="G5876" s="10">
        <v>42569</v>
      </c>
      <c r="H5876" s="10">
        <v>42569</v>
      </c>
      <c r="I5876" t="s">
        <v>14</v>
      </c>
      <c r="J5876" t="s">
        <v>14</v>
      </c>
      <c r="K5876" t="str">
        <f>INDEX(State_Code_Name!B:B,MATCH(Consumer_Complaints!E5876,State_Code_Name!C:C,0))</f>
        <v>New York</v>
      </c>
      <c r="L5876">
        <f t="shared" si="273"/>
        <v>0</v>
      </c>
      <c r="M5876">
        <f t="shared" si="274"/>
        <v>2016</v>
      </c>
      <c r="N5876" t="str">
        <f t="shared" si="275"/>
        <v>Q3</v>
      </c>
    </row>
    <row r="5877" spans="1:14" x14ac:dyDescent="0.35">
      <c r="A5877">
        <v>2044689</v>
      </c>
      <c r="B5877" t="s">
        <v>54</v>
      </c>
      <c r="C5877" t="s">
        <v>52</v>
      </c>
      <c r="D5877" t="s">
        <v>103</v>
      </c>
      <c r="E5877" t="s">
        <v>46</v>
      </c>
      <c r="F5877" t="s">
        <v>57</v>
      </c>
      <c r="G5877" s="10">
        <v>42437</v>
      </c>
      <c r="H5877" s="10">
        <v>42468</v>
      </c>
      <c r="I5877" t="s">
        <v>14</v>
      </c>
      <c r="J5877" t="s">
        <v>15</v>
      </c>
      <c r="K5877" t="str">
        <f>INDEX(State_Code_Name!B:B,MATCH(Consumer_Complaints!E5877,State_Code_Name!C:C,0))</f>
        <v>Pennsylvania</v>
      </c>
      <c r="L5877">
        <f t="shared" si="273"/>
        <v>31</v>
      </c>
      <c r="M5877">
        <f t="shared" si="274"/>
        <v>2016</v>
      </c>
      <c r="N5877" t="str">
        <f t="shared" si="275"/>
        <v>Q1</v>
      </c>
    </row>
    <row r="5878" spans="1:14" x14ac:dyDescent="0.35">
      <c r="A5878">
        <v>945439</v>
      </c>
      <c r="B5878" t="s">
        <v>47</v>
      </c>
      <c r="C5878" t="s">
        <v>26</v>
      </c>
      <c r="D5878" t="s">
        <v>27</v>
      </c>
      <c r="E5878" t="s">
        <v>18</v>
      </c>
      <c r="F5878" t="s">
        <v>19</v>
      </c>
      <c r="G5878" s="10">
        <v>41841</v>
      </c>
      <c r="H5878" s="10">
        <v>41841</v>
      </c>
      <c r="I5878" t="s">
        <v>14</v>
      </c>
      <c r="J5878" t="s">
        <v>15</v>
      </c>
      <c r="K5878" t="str">
        <f>INDEX(State_Code_Name!B:B,MATCH(Consumer_Complaints!E5878,State_Code_Name!C:C,0))</f>
        <v>California</v>
      </c>
      <c r="L5878">
        <f t="shared" si="273"/>
        <v>0</v>
      </c>
      <c r="M5878">
        <f t="shared" si="274"/>
        <v>2014</v>
      </c>
      <c r="N5878" t="str">
        <f t="shared" si="275"/>
        <v>Q3</v>
      </c>
    </row>
    <row r="5879" spans="1:14" x14ac:dyDescent="0.35">
      <c r="A5879">
        <v>1322131</v>
      </c>
      <c r="B5879" t="s">
        <v>30</v>
      </c>
      <c r="C5879" t="s">
        <v>16</v>
      </c>
      <c r="D5879" t="s">
        <v>20</v>
      </c>
      <c r="E5879" t="s">
        <v>18</v>
      </c>
      <c r="F5879" t="s">
        <v>19</v>
      </c>
      <c r="G5879" s="10">
        <v>42220</v>
      </c>
      <c r="H5879" s="10">
        <v>42220</v>
      </c>
      <c r="I5879" t="s">
        <v>14</v>
      </c>
      <c r="J5879" t="s">
        <v>14</v>
      </c>
      <c r="K5879" t="str">
        <f>INDEX(State_Code_Name!B:B,MATCH(Consumer_Complaints!E5879,State_Code_Name!C:C,0))</f>
        <v>California</v>
      </c>
      <c r="L5879">
        <f t="shared" si="273"/>
        <v>0</v>
      </c>
      <c r="M5879">
        <f t="shared" si="274"/>
        <v>2015</v>
      </c>
      <c r="N5879" t="str">
        <f t="shared" si="275"/>
        <v>Q3</v>
      </c>
    </row>
    <row r="5880" spans="1:14" x14ac:dyDescent="0.35">
      <c r="A5880">
        <v>1451511</v>
      </c>
      <c r="B5880" t="s">
        <v>687</v>
      </c>
      <c r="C5880" t="s">
        <v>36</v>
      </c>
      <c r="D5880" t="s">
        <v>109</v>
      </c>
      <c r="E5880" t="s">
        <v>155</v>
      </c>
      <c r="F5880" t="s">
        <v>19</v>
      </c>
      <c r="G5880" s="10">
        <v>42131</v>
      </c>
      <c r="H5880" s="10">
        <v>42131</v>
      </c>
      <c r="I5880" t="s">
        <v>14</v>
      </c>
      <c r="J5880" t="s">
        <v>15</v>
      </c>
      <c r="K5880" t="e">
        <f>INDEX(State_Code_Name!B:B,MATCH(Consumer_Complaints!E5880,State_Code_Name!C:C,0))</f>
        <v>#N/A</v>
      </c>
      <c r="L5880">
        <f t="shared" si="273"/>
        <v>0</v>
      </c>
      <c r="M5880">
        <f t="shared" si="274"/>
        <v>2015</v>
      </c>
      <c r="N5880" t="str">
        <f t="shared" si="275"/>
        <v>Q2</v>
      </c>
    </row>
    <row r="5881" spans="1:14" x14ac:dyDescent="0.35">
      <c r="A5881">
        <v>414118</v>
      </c>
      <c r="B5881" t="s">
        <v>30</v>
      </c>
      <c r="C5881" t="s">
        <v>26</v>
      </c>
      <c r="D5881" t="s">
        <v>27</v>
      </c>
      <c r="E5881" t="s">
        <v>18</v>
      </c>
      <c r="F5881" t="s">
        <v>305</v>
      </c>
      <c r="G5881" s="10">
        <v>41416</v>
      </c>
      <c r="H5881" s="10">
        <v>41418</v>
      </c>
      <c r="I5881" t="s">
        <v>14</v>
      </c>
      <c r="J5881" t="s">
        <v>15</v>
      </c>
      <c r="K5881" t="str">
        <f>INDEX(State_Code_Name!B:B,MATCH(Consumer_Complaints!E5881,State_Code_Name!C:C,0))</f>
        <v>California</v>
      </c>
      <c r="L5881">
        <f t="shared" si="273"/>
        <v>2</v>
      </c>
      <c r="M5881">
        <f t="shared" si="274"/>
        <v>2013</v>
      </c>
      <c r="N5881" t="str">
        <f t="shared" si="275"/>
        <v>Q2</v>
      </c>
    </row>
    <row r="5882" spans="1:14" x14ac:dyDescent="0.35">
      <c r="A5882">
        <v>596619</v>
      </c>
      <c r="B5882" t="s">
        <v>134</v>
      </c>
      <c r="C5882" t="s">
        <v>16</v>
      </c>
      <c r="D5882" t="s">
        <v>24</v>
      </c>
      <c r="E5882" t="s">
        <v>46</v>
      </c>
      <c r="F5882" t="s">
        <v>13</v>
      </c>
      <c r="G5882" s="10">
        <v>41591</v>
      </c>
      <c r="H5882" s="10">
        <v>41592</v>
      </c>
      <c r="I5882" t="s">
        <v>14</v>
      </c>
      <c r="J5882" t="s">
        <v>15</v>
      </c>
      <c r="K5882" t="str">
        <f>INDEX(State_Code_Name!B:B,MATCH(Consumer_Complaints!E5882,State_Code_Name!C:C,0))</f>
        <v>Pennsylvania</v>
      </c>
      <c r="L5882">
        <f t="shared" si="273"/>
        <v>1</v>
      </c>
      <c r="M5882">
        <f t="shared" si="274"/>
        <v>2013</v>
      </c>
      <c r="N5882" t="str">
        <f t="shared" si="275"/>
        <v>Q4</v>
      </c>
    </row>
    <row r="5883" spans="1:14" x14ac:dyDescent="0.35">
      <c r="A5883">
        <v>581192</v>
      </c>
      <c r="B5883" t="s">
        <v>411</v>
      </c>
      <c r="C5883" t="s">
        <v>32</v>
      </c>
      <c r="D5883" t="s">
        <v>41</v>
      </c>
      <c r="E5883" t="s">
        <v>101</v>
      </c>
      <c r="F5883" t="s">
        <v>19</v>
      </c>
      <c r="G5883" s="10">
        <v>41285</v>
      </c>
      <c r="H5883" s="10">
        <v>41285</v>
      </c>
      <c r="I5883" t="s">
        <v>14</v>
      </c>
      <c r="J5883" t="s">
        <v>14</v>
      </c>
      <c r="K5883" t="str">
        <f>INDEX(State_Code_Name!B:B,MATCH(Consumer_Complaints!E5883,State_Code_Name!C:C,0))</f>
        <v>Delaware</v>
      </c>
      <c r="L5883">
        <f t="shared" si="273"/>
        <v>0</v>
      </c>
      <c r="M5883">
        <f t="shared" si="274"/>
        <v>2013</v>
      </c>
      <c r="N5883" t="str">
        <f t="shared" si="275"/>
        <v>Q1</v>
      </c>
    </row>
    <row r="5884" spans="1:14" x14ac:dyDescent="0.35">
      <c r="A5884">
        <v>1958221</v>
      </c>
      <c r="B5884" t="s">
        <v>43</v>
      </c>
      <c r="C5884" t="s">
        <v>16</v>
      </c>
      <c r="D5884" t="s">
        <v>20</v>
      </c>
      <c r="E5884" t="s">
        <v>100</v>
      </c>
      <c r="F5884" t="s">
        <v>13</v>
      </c>
      <c r="G5884" s="10">
        <v>42557</v>
      </c>
      <c r="H5884" s="10">
        <v>42557</v>
      </c>
      <c r="I5884" t="s">
        <v>14</v>
      </c>
      <c r="J5884" t="s">
        <v>15</v>
      </c>
      <c r="K5884" t="str">
        <f>INDEX(State_Code_Name!B:B,MATCH(Consumer_Complaints!E5884,State_Code_Name!C:C,0))</f>
        <v>Arizona</v>
      </c>
      <c r="L5884">
        <f t="shared" si="273"/>
        <v>0</v>
      </c>
      <c r="M5884">
        <f t="shared" si="274"/>
        <v>2016</v>
      </c>
      <c r="N5884" t="str">
        <f t="shared" si="275"/>
        <v>Q3</v>
      </c>
    </row>
    <row r="5885" spans="1:14" x14ac:dyDescent="0.35">
      <c r="A5885">
        <v>1409543</v>
      </c>
      <c r="B5885" t="s">
        <v>163</v>
      </c>
      <c r="C5885" t="s">
        <v>16</v>
      </c>
      <c r="D5885" t="s">
        <v>20</v>
      </c>
      <c r="E5885" t="s">
        <v>42</v>
      </c>
      <c r="F5885" t="s">
        <v>305</v>
      </c>
      <c r="G5885" s="10">
        <v>42130</v>
      </c>
      <c r="H5885" s="10">
        <v>42198</v>
      </c>
      <c r="I5885" t="s">
        <v>14</v>
      </c>
      <c r="J5885" t="s">
        <v>14</v>
      </c>
      <c r="K5885" t="str">
        <f>INDEX(State_Code_Name!B:B,MATCH(Consumer_Complaints!E5885,State_Code_Name!C:C,0))</f>
        <v>North Carolina</v>
      </c>
      <c r="L5885">
        <f t="shared" si="273"/>
        <v>68</v>
      </c>
      <c r="M5885">
        <f t="shared" si="274"/>
        <v>2015</v>
      </c>
      <c r="N5885" t="str">
        <f t="shared" si="275"/>
        <v>Q2</v>
      </c>
    </row>
    <row r="5886" spans="1:14" x14ac:dyDescent="0.35">
      <c r="A5886">
        <v>929084</v>
      </c>
      <c r="B5886" t="s">
        <v>630</v>
      </c>
      <c r="C5886" t="s">
        <v>32</v>
      </c>
      <c r="D5886" t="s">
        <v>41</v>
      </c>
      <c r="E5886" t="s">
        <v>31</v>
      </c>
      <c r="F5886" t="s">
        <v>19</v>
      </c>
      <c r="G5886" s="10">
        <v>41889</v>
      </c>
      <c r="H5886" s="10">
        <v>41889</v>
      </c>
      <c r="I5886" t="s">
        <v>14</v>
      </c>
      <c r="J5886" t="s">
        <v>15</v>
      </c>
      <c r="K5886" t="str">
        <f>INDEX(State_Code_Name!B:B,MATCH(Consumer_Complaints!E5886,State_Code_Name!C:C,0))</f>
        <v>Texas</v>
      </c>
      <c r="L5886">
        <f t="shared" si="273"/>
        <v>0</v>
      </c>
      <c r="M5886">
        <f t="shared" si="274"/>
        <v>2014</v>
      </c>
      <c r="N5886" t="str">
        <f t="shared" si="275"/>
        <v>Q3</v>
      </c>
    </row>
    <row r="5887" spans="1:14" x14ac:dyDescent="0.35">
      <c r="A5887">
        <v>1644252</v>
      </c>
      <c r="B5887" t="s">
        <v>237</v>
      </c>
      <c r="C5887" t="s">
        <v>32</v>
      </c>
      <c r="D5887" t="s">
        <v>104</v>
      </c>
      <c r="E5887" t="s">
        <v>31</v>
      </c>
      <c r="F5887" t="s">
        <v>19</v>
      </c>
      <c r="G5887" s="10">
        <v>42166</v>
      </c>
      <c r="H5887" s="10">
        <v>42166</v>
      </c>
      <c r="I5887" t="s">
        <v>14</v>
      </c>
      <c r="J5887" t="s">
        <v>14</v>
      </c>
      <c r="K5887" t="str">
        <f>INDEX(State_Code_Name!B:B,MATCH(Consumer_Complaints!E5887,State_Code_Name!C:C,0))</f>
        <v>Texas</v>
      </c>
      <c r="L5887">
        <f t="shared" si="273"/>
        <v>0</v>
      </c>
      <c r="M5887">
        <f t="shared" si="274"/>
        <v>2015</v>
      </c>
      <c r="N5887" t="str">
        <f t="shared" si="275"/>
        <v>Q2</v>
      </c>
    </row>
    <row r="5888" spans="1:14" x14ac:dyDescent="0.35">
      <c r="A5888">
        <v>735248</v>
      </c>
      <c r="B5888" t="s">
        <v>182</v>
      </c>
      <c r="C5888" t="s">
        <v>26</v>
      </c>
      <c r="D5888" t="s">
        <v>27</v>
      </c>
      <c r="E5888" t="s">
        <v>100</v>
      </c>
      <c r="F5888" t="s">
        <v>305</v>
      </c>
      <c r="G5888" s="10">
        <v>41697</v>
      </c>
      <c r="H5888" s="10">
        <v>41762</v>
      </c>
      <c r="I5888" t="s">
        <v>14</v>
      </c>
      <c r="J5888" t="s">
        <v>15</v>
      </c>
      <c r="K5888" t="str">
        <f>INDEX(State_Code_Name!B:B,MATCH(Consumer_Complaints!E5888,State_Code_Name!C:C,0))</f>
        <v>Arizona</v>
      </c>
      <c r="L5888">
        <f t="shared" si="273"/>
        <v>65</v>
      </c>
      <c r="M5888">
        <f t="shared" si="274"/>
        <v>2014</v>
      </c>
      <c r="N5888" t="str">
        <f t="shared" si="275"/>
        <v>Q1</v>
      </c>
    </row>
    <row r="5889" spans="1:14" x14ac:dyDescent="0.35">
      <c r="A5889">
        <v>1586076</v>
      </c>
      <c r="B5889" t="s">
        <v>43</v>
      </c>
      <c r="C5889" t="s">
        <v>16</v>
      </c>
      <c r="D5889" t="s">
        <v>24</v>
      </c>
      <c r="E5889" t="s">
        <v>35</v>
      </c>
      <c r="F5889" t="s">
        <v>19</v>
      </c>
      <c r="G5889" s="10">
        <v>42277</v>
      </c>
      <c r="H5889" s="10">
        <v>42277</v>
      </c>
      <c r="I5889" t="s">
        <v>14</v>
      </c>
      <c r="J5889" t="s">
        <v>15</v>
      </c>
      <c r="K5889" t="str">
        <f>INDEX(State_Code_Name!B:B,MATCH(Consumer_Complaints!E5889,State_Code_Name!C:C,0))</f>
        <v>Florida</v>
      </c>
      <c r="L5889">
        <f t="shared" si="273"/>
        <v>0</v>
      </c>
      <c r="M5889">
        <f t="shared" si="274"/>
        <v>2015</v>
      </c>
      <c r="N5889" t="str">
        <f t="shared" si="275"/>
        <v>Q3</v>
      </c>
    </row>
    <row r="5890" spans="1:14" x14ac:dyDescent="0.35">
      <c r="A5890">
        <v>763536</v>
      </c>
      <c r="B5890" t="s">
        <v>95</v>
      </c>
      <c r="C5890" t="s">
        <v>16</v>
      </c>
      <c r="D5890" t="s">
        <v>20</v>
      </c>
      <c r="E5890" t="s">
        <v>22</v>
      </c>
      <c r="F5890" t="s">
        <v>19</v>
      </c>
      <c r="G5890" s="10">
        <v>41715</v>
      </c>
      <c r="H5890" s="10">
        <v>41715</v>
      </c>
      <c r="I5890" t="s">
        <v>14</v>
      </c>
      <c r="J5890" t="s">
        <v>15</v>
      </c>
      <c r="K5890" t="str">
        <f>INDEX(State_Code_Name!B:B,MATCH(Consumer_Complaints!E5890,State_Code_Name!C:C,0))</f>
        <v>New York</v>
      </c>
      <c r="L5890">
        <f t="shared" si="273"/>
        <v>0</v>
      </c>
      <c r="M5890">
        <f t="shared" si="274"/>
        <v>2014</v>
      </c>
      <c r="N5890" t="str">
        <f t="shared" si="275"/>
        <v>Q1</v>
      </c>
    </row>
    <row r="5891" spans="1:14" x14ac:dyDescent="0.35">
      <c r="A5891">
        <v>603444</v>
      </c>
      <c r="B5891" t="s">
        <v>54</v>
      </c>
      <c r="C5891" t="s">
        <v>52</v>
      </c>
      <c r="D5891" t="s">
        <v>103</v>
      </c>
      <c r="E5891" t="s">
        <v>77</v>
      </c>
      <c r="F5891" t="s">
        <v>57</v>
      </c>
      <c r="G5891" s="10">
        <v>41597</v>
      </c>
      <c r="H5891" s="10">
        <v>41607</v>
      </c>
      <c r="I5891" t="s">
        <v>14</v>
      </c>
      <c r="J5891" t="s">
        <v>15</v>
      </c>
      <c r="K5891" t="str">
        <f>INDEX(State_Code_Name!B:B,MATCH(Consumer_Complaints!E5891,State_Code_Name!C:C,0))</f>
        <v>Missouri</v>
      </c>
      <c r="L5891">
        <f t="shared" ref="L5891:L5954" si="276">H5891-G5891</f>
        <v>10</v>
      </c>
      <c r="M5891">
        <f t="shared" ref="M5891:M5954" si="277">YEAR(G5891)</f>
        <v>2013</v>
      </c>
      <c r="N5891" t="str">
        <f t="shared" ref="N5891:N5954" si="278">IF(MONTH(G5891)&lt;=3,"Q1",IF(MONTH(G5891)&lt;=6,"Q2",IF(MONTH(G5891)&lt;=9,"Q3","Q4")))</f>
        <v>Q4</v>
      </c>
    </row>
    <row r="5892" spans="1:14" x14ac:dyDescent="0.35">
      <c r="A5892">
        <v>1221804</v>
      </c>
      <c r="B5892" t="s">
        <v>60</v>
      </c>
      <c r="C5892" t="s">
        <v>52</v>
      </c>
      <c r="D5892" t="s">
        <v>96</v>
      </c>
      <c r="E5892" t="s">
        <v>51</v>
      </c>
      <c r="F5892" t="s">
        <v>19</v>
      </c>
      <c r="G5892" s="10">
        <v>42065</v>
      </c>
      <c r="H5892" s="10">
        <v>42065</v>
      </c>
      <c r="I5892" t="s">
        <v>14</v>
      </c>
      <c r="J5892" t="s">
        <v>14</v>
      </c>
      <c r="K5892" t="str">
        <f>INDEX(State_Code_Name!B:B,MATCH(Consumer_Complaints!E5892,State_Code_Name!C:C,0))</f>
        <v>Washington</v>
      </c>
      <c r="L5892">
        <f t="shared" si="276"/>
        <v>0</v>
      </c>
      <c r="M5892">
        <f t="shared" si="277"/>
        <v>2015</v>
      </c>
      <c r="N5892" t="str">
        <f t="shared" si="278"/>
        <v>Q1</v>
      </c>
    </row>
    <row r="5893" spans="1:14" x14ac:dyDescent="0.35">
      <c r="A5893">
        <v>1947784</v>
      </c>
      <c r="B5893" t="s">
        <v>38</v>
      </c>
      <c r="C5893" t="s">
        <v>16</v>
      </c>
      <c r="D5893" t="s">
        <v>20</v>
      </c>
      <c r="E5893" t="s">
        <v>12</v>
      </c>
      <c r="F5893" t="s">
        <v>19</v>
      </c>
      <c r="G5893" s="10">
        <v>42521</v>
      </c>
      <c r="H5893" s="10">
        <v>42521</v>
      </c>
      <c r="I5893" t="s">
        <v>14</v>
      </c>
      <c r="J5893" t="s">
        <v>15</v>
      </c>
      <c r="K5893" t="str">
        <f>INDEX(State_Code_Name!B:B,MATCH(Consumer_Complaints!E5893,State_Code_Name!C:C,0))</f>
        <v>Virginia</v>
      </c>
      <c r="L5893">
        <f t="shared" si="276"/>
        <v>0</v>
      </c>
      <c r="M5893">
        <f t="shared" si="277"/>
        <v>2016</v>
      </c>
      <c r="N5893" t="str">
        <f t="shared" si="278"/>
        <v>Q2</v>
      </c>
    </row>
    <row r="5894" spans="1:14" x14ac:dyDescent="0.35">
      <c r="A5894">
        <v>1423057</v>
      </c>
      <c r="B5894" t="s">
        <v>743</v>
      </c>
      <c r="C5894" t="s">
        <v>32</v>
      </c>
      <c r="D5894" t="s">
        <v>41</v>
      </c>
      <c r="E5894" t="s">
        <v>35</v>
      </c>
      <c r="F5894" t="s">
        <v>19</v>
      </c>
      <c r="G5894" s="10">
        <v>42171</v>
      </c>
      <c r="H5894" s="10">
        <v>42171</v>
      </c>
      <c r="I5894" t="s">
        <v>14</v>
      </c>
      <c r="J5894" t="s">
        <v>15</v>
      </c>
      <c r="K5894" t="str">
        <f>INDEX(State_Code_Name!B:B,MATCH(Consumer_Complaints!E5894,State_Code_Name!C:C,0))</f>
        <v>Florida</v>
      </c>
      <c r="L5894">
        <f t="shared" si="276"/>
        <v>0</v>
      </c>
      <c r="M5894">
        <f t="shared" si="277"/>
        <v>2015</v>
      </c>
      <c r="N5894" t="str">
        <f t="shared" si="278"/>
        <v>Q2</v>
      </c>
    </row>
    <row r="5895" spans="1:14" x14ac:dyDescent="0.35">
      <c r="A5895">
        <v>1636544</v>
      </c>
      <c r="B5895" t="s">
        <v>68</v>
      </c>
      <c r="C5895" t="s">
        <v>36</v>
      </c>
      <c r="D5895" t="s">
        <v>202</v>
      </c>
      <c r="E5895" t="s">
        <v>35</v>
      </c>
      <c r="F5895" t="s">
        <v>19</v>
      </c>
      <c r="G5895" s="10">
        <v>42046</v>
      </c>
      <c r="H5895" s="10">
        <v>42046</v>
      </c>
      <c r="I5895" t="s">
        <v>14</v>
      </c>
      <c r="J5895" t="s">
        <v>15</v>
      </c>
      <c r="K5895" t="str">
        <f>INDEX(State_Code_Name!B:B,MATCH(Consumer_Complaints!E5895,State_Code_Name!C:C,0))</f>
        <v>Florida</v>
      </c>
      <c r="L5895">
        <f t="shared" si="276"/>
        <v>0</v>
      </c>
      <c r="M5895">
        <f t="shared" si="277"/>
        <v>2015</v>
      </c>
      <c r="N5895" t="str">
        <f t="shared" si="278"/>
        <v>Q1</v>
      </c>
    </row>
    <row r="5896" spans="1:14" x14ac:dyDescent="0.35">
      <c r="A5896">
        <v>1557664</v>
      </c>
      <c r="B5896" t="s">
        <v>201</v>
      </c>
      <c r="C5896" t="s">
        <v>26</v>
      </c>
      <c r="D5896" t="s">
        <v>27</v>
      </c>
      <c r="E5896" t="s">
        <v>122</v>
      </c>
      <c r="F5896" t="s">
        <v>19</v>
      </c>
      <c r="G5896" s="10">
        <v>42256</v>
      </c>
      <c r="H5896" s="10">
        <v>42286</v>
      </c>
      <c r="I5896" t="s">
        <v>14</v>
      </c>
      <c r="J5896" t="s">
        <v>15</v>
      </c>
      <c r="K5896" t="str">
        <f>INDEX(State_Code_Name!B:B,MATCH(Consumer_Complaints!E5896,State_Code_Name!C:C,0))</f>
        <v>Maryland</v>
      </c>
      <c r="L5896">
        <f t="shared" si="276"/>
        <v>30</v>
      </c>
      <c r="M5896">
        <f t="shared" si="277"/>
        <v>2015</v>
      </c>
      <c r="N5896" t="str">
        <f t="shared" si="278"/>
        <v>Q3</v>
      </c>
    </row>
    <row r="5897" spans="1:14" x14ac:dyDescent="0.35">
      <c r="A5897">
        <v>1081767</v>
      </c>
      <c r="B5897" t="s">
        <v>89</v>
      </c>
      <c r="C5897" t="s">
        <v>26</v>
      </c>
      <c r="D5897" t="s">
        <v>27</v>
      </c>
      <c r="E5897" t="s">
        <v>29</v>
      </c>
      <c r="F5897" t="s">
        <v>305</v>
      </c>
      <c r="G5897" s="10">
        <v>41934</v>
      </c>
      <c r="H5897" s="10">
        <v>41940</v>
      </c>
      <c r="I5897" t="s">
        <v>14</v>
      </c>
      <c r="J5897" t="s">
        <v>14</v>
      </c>
      <c r="K5897" t="str">
        <f>INDEX(State_Code_Name!B:B,MATCH(Consumer_Complaints!E5897,State_Code_Name!C:C,0))</f>
        <v>Connecticut</v>
      </c>
      <c r="L5897">
        <f t="shared" si="276"/>
        <v>6</v>
      </c>
      <c r="M5897">
        <f t="shared" si="277"/>
        <v>2014</v>
      </c>
      <c r="N5897" t="str">
        <f t="shared" si="278"/>
        <v>Q4</v>
      </c>
    </row>
    <row r="5898" spans="1:14" x14ac:dyDescent="0.35">
      <c r="A5898">
        <v>1241747</v>
      </c>
      <c r="B5898" t="s">
        <v>34</v>
      </c>
      <c r="C5898" t="s">
        <v>16</v>
      </c>
      <c r="D5898" t="s">
        <v>20</v>
      </c>
      <c r="E5898" t="s">
        <v>35</v>
      </c>
      <c r="F5898" t="s">
        <v>19</v>
      </c>
      <c r="G5898" s="10">
        <v>42051</v>
      </c>
      <c r="H5898" s="10">
        <v>42051</v>
      </c>
      <c r="I5898" t="s">
        <v>14</v>
      </c>
      <c r="J5898" t="s">
        <v>14</v>
      </c>
      <c r="K5898" t="str">
        <f>INDEX(State_Code_Name!B:B,MATCH(Consumer_Complaints!E5898,State_Code_Name!C:C,0))</f>
        <v>Florida</v>
      </c>
      <c r="L5898">
        <f t="shared" si="276"/>
        <v>0</v>
      </c>
      <c r="M5898">
        <f t="shared" si="277"/>
        <v>2015</v>
      </c>
      <c r="N5898" t="str">
        <f t="shared" si="278"/>
        <v>Q1</v>
      </c>
    </row>
    <row r="5899" spans="1:14" x14ac:dyDescent="0.35">
      <c r="A5899">
        <v>1629887</v>
      </c>
      <c r="B5899" t="s">
        <v>1106</v>
      </c>
      <c r="C5899" t="s">
        <v>32</v>
      </c>
      <c r="D5899" t="s">
        <v>104</v>
      </c>
      <c r="E5899" t="s">
        <v>31</v>
      </c>
      <c r="F5899" t="s">
        <v>19</v>
      </c>
      <c r="G5899" s="10">
        <v>42305</v>
      </c>
      <c r="H5899" s="10">
        <v>42366</v>
      </c>
      <c r="I5899" t="s">
        <v>14</v>
      </c>
      <c r="J5899" t="s">
        <v>15</v>
      </c>
      <c r="K5899" t="str">
        <f>INDEX(State_Code_Name!B:B,MATCH(Consumer_Complaints!E5899,State_Code_Name!C:C,0))</f>
        <v>Texas</v>
      </c>
      <c r="L5899">
        <f t="shared" si="276"/>
        <v>61</v>
      </c>
      <c r="M5899">
        <f t="shared" si="277"/>
        <v>2015</v>
      </c>
      <c r="N5899" t="str">
        <f t="shared" si="278"/>
        <v>Q4</v>
      </c>
    </row>
    <row r="5900" spans="1:14" x14ac:dyDescent="0.35">
      <c r="A5900">
        <v>1647202</v>
      </c>
      <c r="B5900" t="s">
        <v>240</v>
      </c>
      <c r="C5900" t="s">
        <v>61</v>
      </c>
      <c r="D5900" t="s">
        <v>282</v>
      </c>
      <c r="E5900" t="s">
        <v>22</v>
      </c>
      <c r="F5900" t="s">
        <v>19</v>
      </c>
      <c r="G5900" s="10">
        <v>42258</v>
      </c>
      <c r="H5900" s="10">
        <v>42349</v>
      </c>
      <c r="I5900" t="s">
        <v>14</v>
      </c>
      <c r="J5900" t="s">
        <v>15</v>
      </c>
      <c r="K5900" t="str">
        <f>INDEX(State_Code_Name!B:B,MATCH(Consumer_Complaints!E5900,State_Code_Name!C:C,0))</f>
        <v>New York</v>
      </c>
      <c r="L5900">
        <f t="shared" si="276"/>
        <v>91</v>
      </c>
      <c r="M5900">
        <f t="shared" si="277"/>
        <v>2015</v>
      </c>
      <c r="N5900" t="str">
        <f t="shared" si="278"/>
        <v>Q3</v>
      </c>
    </row>
    <row r="5901" spans="1:14" x14ac:dyDescent="0.35">
      <c r="A5901">
        <v>1379319</v>
      </c>
      <c r="B5901" t="s">
        <v>11</v>
      </c>
      <c r="C5901" t="s">
        <v>16</v>
      </c>
      <c r="D5901" t="s">
        <v>24</v>
      </c>
      <c r="E5901" t="s">
        <v>18</v>
      </c>
      <c r="F5901" t="s">
        <v>19</v>
      </c>
      <c r="G5901" s="10">
        <v>42140</v>
      </c>
      <c r="H5901" s="10">
        <v>42140</v>
      </c>
      <c r="I5901" t="s">
        <v>14</v>
      </c>
      <c r="J5901" t="s">
        <v>14</v>
      </c>
      <c r="K5901" t="str">
        <f>INDEX(State_Code_Name!B:B,MATCH(Consumer_Complaints!E5901,State_Code_Name!C:C,0))</f>
        <v>California</v>
      </c>
      <c r="L5901">
        <f t="shared" si="276"/>
        <v>0</v>
      </c>
      <c r="M5901">
        <f t="shared" si="277"/>
        <v>2015</v>
      </c>
      <c r="N5901" t="str">
        <f t="shared" si="278"/>
        <v>Q2</v>
      </c>
    </row>
    <row r="5902" spans="1:14" x14ac:dyDescent="0.35">
      <c r="A5902">
        <v>1139297</v>
      </c>
      <c r="B5902" t="s">
        <v>50</v>
      </c>
      <c r="C5902" t="s">
        <v>36</v>
      </c>
      <c r="D5902" t="s">
        <v>109</v>
      </c>
      <c r="E5902" t="s">
        <v>40</v>
      </c>
      <c r="F5902" t="s">
        <v>57</v>
      </c>
      <c r="G5902" s="10">
        <v>41682</v>
      </c>
      <c r="H5902" s="10">
        <v>41771</v>
      </c>
      <c r="I5902" t="s">
        <v>14</v>
      </c>
      <c r="J5902" t="s">
        <v>15</v>
      </c>
      <c r="K5902" t="str">
        <f>INDEX(State_Code_Name!B:B,MATCH(Consumer_Complaints!E5902,State_Code_Name!C:C,0))</f>
        <v>Nevada</v>
      </c>
      <c r="L5902">
        <f t="shared" si="276"/>
        <v>89</v>
      </c>
      <c r="M5902">
        <f t="shared" si="277"/>
        <v>2014</v>
      </c>
      <c r="N5902" t="str">
        <f t="shared" si="278"/>
        <v>Q1</v>
      </c>
    </row>
    <row r="5903" spans="1:14" x14ac:dyDescent="0.35">
      <c r="A5903">
        <v>1777911</v>
      </c>
      <c r="B5903" t="s">
        <v>11</v>
      </c>
      <c r="C5903" t="s">
        <v>26</v>
      </c>
      <c r="D5903" t="s">
        <v>27</v>
      </c>
      <c r="E5903" t="s">
        <v>35</v>
      </c>
      <c r="F5903" t="s">
        <v>305</v>
      </c>
      <c r="G5903" s="10">
        <v>42584</v>
      </c>
      <c r="H5903" s="10">
        <v>42615</v>
      </c>
      <c r="I5903" t="s">
        <v>14</v>
      </c>
      <c r="J5903" t="s">
        <v>14</v>
      </c>
      <c r="K5903" t="str">
        <f>INDEX(State_Code_Name!B:B,MATCH(Consumer_Complaints!E5903,State_Code_Name!C:C,0))</f>
        <v>Florida</v>
      </c>
      <c r="L5903">
        <f t="shared" si="276"/>
        <v>31</v>
      </c>
      <c r="M5903">
        <f t="shared" si="277"/>
        <v>2016</v>
      </c>
      <c r="N5903" t="str">
        <f t="shared" si="278"/>
        <v>Q3</v>
      </c>
    </row>
    <row r="5904" spans="1:14" x14ac:dyDescent="0.35">
      <c r="A5904">
        <v>389695</v>
      </c>
      <c r="B5904" t="s">
        <v>201</v>
      </c>
      <c r="C5904" t="s">
        <v>16</v>
      </c>
      <c r="D5904" t="s">
        <v>144</v>
      </c>
      <c r="E5904" t="s">
        <v>122</v>
      </c>
      <c r="F5904" t="s">
        <v>13</v>
      </c>
      <c r="G5904" s="10">
        <v>41387</v>
      </c>
      <c r="H5904" s="10">
        <v>41388</v>
      </c>
      <c r="I5904" t="s">
        <v>14</v>
      </c>
      <c r="J5904" t="s">
        <v>14</v>
      </c>
      <c r="K5904" t="str">
        <f>INDEX(State_Code_Name!B:B,MATCH(Consumer_Complaints!E5904,State_Code_Name!C:C,0))</f>
        <v>Maryland</v>
      </c>
      <c r="L5904">
        <f t="shared" si="276"/>
        <v>1</v>
      </c>
      <c r="M5904">
        <f t="shared" si="277"/>
        <v>2013</v>
      </c>
      <c r="N5904" t="str">
        <f t="shared" si="278"/>
        <v>Q2</v>
      </c>
    </row>
    <row r="5905" spans="1:14" x14ac:dyDescent="0.35">
      <c r="A5905">
        <v>1861201</v>
      </c>
      <c r="B5905" t="s">
        <v>81</v>
      </c>
      <c r="C5905" t="s">
        <v>36</v>
      </c>
      <c r="D5905" t="s">
        <v>202</v>
      </c>
      <c r="E5905" t="s">
        <v>126</v>
      </c>
      <c r="F5905" t="s">
        <v>19</v>
      </c>
      <c r="G5905" s="10">
        <v>42373</v>
      </c>
      <c r="H5905" s="10">
        <v>42373</v>
      </c>
      <c r="I5905" t="s">
        <v>14</v>
      </c>
      <c r="J5905" t="s">
        <v>15</v>
      </c>
      <c r="K5905" t="str">
        <f>INDEX(State_Code_Name!B:B,MATCH(Consumer_Complaints!E5905,State_Code_Name!C:C,0))</f>
        <v>Oklahoma</v>
      </c>
      <c r="L5905">
        <f t="shared" si="276"/>
        <v>0</v>
      </c>
      <c r="M5905">
        <f t="shared" si="277"/>
        <v>2016</v>
      </c>
      <c r="N5905" t="str">
        <f t="shared" si="278"/>
        <v>Q1</v>
      </c>
    </row>
    <row r="5906" spans="1:14" x14ac:dyDescent="0.35">
      <c r="A5906">
        <v>1145722</v>
      </c>
      <c r="B5906" t="s">
        <v>138</v>
      </c>
      <c r="C5906" t="s">
        <v>26</v>
      </c>
      <c r="D5906" t="s">
        <v>27</v>
      </c>
      <c r="E5906" t="s">
        <v>234</v>
      </c>
      <c r="F5906" t="s">
        <v>19</v>
      </c>
      <c r="G5906" s="10">
        <v>41802</v>
      </c>
      <c r="H5906" s="10">
        <v>41802</v>
      </c>
      <c r="I5906" t="s">
        <v>14</v>
      </c>
      <c r="J5906" t="s">
        <v>15</v>
      </c>
      <c r="K5906" t="e">
        <f>INDEX(State_Code_Name!B:B,MATCH(Consumer_Complaints!E5906,State_Code_Name!C:C,0))</f>
        <v>#N/A</v>
      </c>
      <c r="L5906">
        <f t="shared" si="276"/>
        <v>0</v>
      </c>
      <c r="M5906">
        <f t="shared" si="277"/>
        <v>2014</v>
      </c>
      <c r="N5906" t="str">
        <f t="shared" si="278"/>
        <v>Q2</v>
      </c>
    </row>
    <row r="5907" spans="1:14" x14ac:dyDescent="0.35">
      <c r="A5907">
        <v>1524828</v>
      </c>
      <c r="B5907" t="s">
        <v>139</v>
      </c>
      <c r="C5907" t="s">
        <v>32</v>
      </c>
      <c r="D5907" t="s">
        <v>44</v>
      </c>
      <c r="E5907" t="s">
        <v>98</v>
      </c>
      <c r="F5907" t="s">
        <v>19</v>
      </c>
      <c r="G5907" s="10">
        <v>42234</v>
      </c>
      <c r="H5907" s="10">
        <v>42242</v>
      </c>
      <c r="I5907" t="s">
        <v>15</v>
      </c>
      <c r="J5907" t="s">
        <v>15</v>
      </c>
      <c r="K5907" t="str">
        <f>INDEX(State_Code_Name!B:B,MATCH(Consumer_Complaints!E5907,State_Code_Name!C:C,0))</f>
        <v>Colorado</v>
      </c>
      <c r="L5907">
        <f t="shared" si="276"/>
        <v>8</v>
      </c>
      <c r="M5907">
        <f t="shared" si="277"/>
        <v>2015</v>
      </c>
      <c r="N5907" t="str">
        <f t="shared" si="278"/>
        <v>Q3</v>
      </c>
    </row>
    <row r="5908" spans="1:14" x14ac:dyDescent="0.35">
      <c r="A5908">
        <v>1229224</v>
      </c>
      <c r="B5908" t="s">
        <v>11</v>
      </c>
      <c r="C5908" t="s">
        <v>16</v>
      </c>
      <c r="D5908" t="s">
        <v>20</v>
      </c>
      <c r="E5908" t="s">
        <v>35</v>
      </c>
      <c r="F5908" t="s">
        <v>19</v>
      </c>
      <c r="G5908" s="10">
        <v>42157</v>
      </c>
      <c r="H5908" s="10">
        <v>42157</v>
      </c>
      <c r="I5908" t="s">
        <v>14</v>
      </c>
      <c r="J5908" t="s">
        <v>14</v>
      </c>
      <c r="K5908" t="str">
        <f>INDEX(State_Code_Name!B:B,MATCH(Consumer_Complaints!E5908,State_Code_Name!C:C,0))</f>
        <v>Florida</v>
      </c>
      <c r="L5908">
        <f t="shared" si="276"/>
        <v>0</v>
      </c>
      <c r="M5908">
        <f t="shared" si="277"/>
        <v>2015</v>
      </c>
      <c r="N5908" t="str">
        <f t="shared" si="278"/>
        <v>Q2</v>
      </c>
    </row>
    <row r="5909" spans="1:14" x14ac:dyDescent="0.35">
      <c r="A5909">
        <v>1198761</v>
      </c>
      <c r="B5909" t="s">
        <v>38</v>
      </c>
      <c r="C5909" t="s">
        <v>16</v>
      </c>
      <c r="D5909" t="s">
        <v>24</v>
      </c>
      <c r="E5909" t="s">
        <v>22</v>
      </c>
      <c r="F5909" t="s">
        <v>19</v>
      </c>
      <c r="G5909" s="10">
        <v>42023</v>
      </c>
      <c r="H5909" s="10">
        <v>42023</v>
      </c>
      <c r="I5909" t="s">
        <v>14</v>
      </c>
      <c r="J5909" t="s">
        <v>15</v>
      </c>
      <c r="K5909" t="str">
        <f>INDEX(State_Code_Name!B:B,MATCH(Consumer_Complaints!E5909,State_Code_Name!C:C,0))</f>
        <v>New York</v>
      </c>
      <c r="L5909">
        <f t="shared" si="276"/>
        <v>0</v>
      </c>
      <c r="M5909">
        <f t="shared" si="277"/>
        <v>2015</v>
      </c>
      <c r="N5909" t="str">
        <f t="shared" si="278"/>
        <v>Q1</v>
      </c>
    </row>
    <row r="5910" spans="1:14" x14ac:dyDescent="0.35">
      <c r="A5910">
        <v>1901821</v>
      </c>
      <c r="B5910" t="s">
        <v>744</v>
      </c>
      <c r="C5910" t="s">
        <v>32</v>
      </c>
      <c r="D5910" t="s">
        <v>116</v>
      </c>
      <c r="E5910" t="s">
        <v>46</v>
      </c>
      <c r="F5910" t="s">
        <v>19</v>
      </c>
      <c r="G5910" s="10">
        <v>42488</v>
      </c>
      <c r="H5910" s="10">
        <v>42488</v>
      </c>
      <c r="I5910" t="s">
        <v>14</v>
      </c>
      <c r="J5910" t="s">
        <v>15</v>
      </c>
      <c r="K5910" t="str">
        <f>INDEX(State_Code_Name!B:B,MATCH(Consumer_Complaints!E5910,State_Code_Name!C:C,0))</f>
        <v>Pennsylvania</v>
      </c>
      <c r="L5910">
        <f t="shared" si="276"/>
        <v>0</v>
      </c>
      <c r="M5910">
        <f t="shared" si="277"/>
        <v>2016</v>
      </c>
      <c r="N5910" t="str">
        <f t="shared" si="278"/>
        <v>Q2</v>
      </c>
    </row>
    <row r="5911" spans="1:14" x14ac:dyDescent="0.35">
      <c r="A5911">
        <v>1217914</v>
      </c>
      <c r="B5911" t="s">
        <v>11</v>
      </c>
      <c r="C5911" t="s">
        <v>61</v>
      </c>
      <c r="D5911" t="s">
        <v>199</v>
      </c>
      <c r="E5911" t="s">
        <v>122</v>
      </c>
      <c r="F5911" t="s">
        <v>57</v>
      </c>
      <c r="G5911" s="10">
        <v>42034</v>
      </c>
      <c r="H5911" s="10">
        <v>42096</v>
      </c>
      <c r="I5911" t="s">
        <v>14</v>
      </c>
      <c r="J5911" t="s">
        <v>15</v>
      </c>
      <c r="K5911" t="str">
        <f>INDEX(State_Code_Name!B:B,MATCH(Consumer_Complaints!E5911,State_Code_Name!C:C,0))</f>
        <v>Maryland</v>
      </c>
      <c r="L5911">
        <f t="shared" si="276"/>
        <v>62</v>
      </c>
      <c r="M5911">
        <f t="shared" si="277"/>
        <v>2015</v>
      </c>
      <c r="N5911" t="str">
        <f t="shared" si="278"/>
        <v>Q1</v>
      </c>
    </row>
    <row r="5912" spans="1:14" x14ac:dyDescent="0.35">
      <c r="A5912">
        <v>1974511</v>
      </c>
      <c r="B5912" t="s">
        <v>43</v>
      </c>
      <c r="C5912" t="s">
        <v>16</v>
      </c>
      <c r="D5912" t="s">
        <v>20</v>
      </c>
      <c r="E5912" t="s">
        <v>22</v>
      </c>
      <c r="F5912" t="s">
        <v>19</v>
      </c>
      <c r="G5912" s="10">
        <v>42539</v>
      </c>
      <c r="H5912" s="10">
        <v>42539</v>
      </c>
      <c r="I5912" t="s">
        <v>14</v>
      </c>
      <c r="J5912" t="s">
        <v>14</v>
      </c>
      <c r="K5912" t="str">
        <f>INDEX(State_Code_Name!B:B,MATCH(Consumer_Complaints!E5912,State_Code_Name!C:C,0))</f>
        <v>New York</v>
      </c>
      <c r="L5912">
        <f t="shared" si="276"/>
        <v>0</v>
      </c>
      <c r="M5912">
        <f t="shared" si="277"/>
        <v>2016</v>
      </c>
      <c r="N5912" t="str">
        <f t="shared" si="278"/>
        <v>Q2</v>
      </c>
    </row>
    <row r="5913" spans="1:14" x14ac:dyDescent="0.35">
      <c r="A5913">
        <v>1873835</v>
      </c>
      <c r="B5913" t="s">
        <v>30</v>
      </c>
      <c r="C5913" t="s">
        <v>36</v>
      </c>
      <c r="D5913" t="s">
        <v>120</v>
      </c>
      <c r="E5913" t="s">
        <v>22</v>
      </c>
      <c r="F5913" t="s">
        <v>19</v>
      </c>
      <c r="G5913" s="10">
        <v>42678</v>
      </c>
      <c r="H5913" s="10">
        <v>42678</v>
      </c>
      <c r="I5913" t="s">
        <v>14</v>
      </c>
      <c r="J5913" t="s">
        <v>15</v>
      </c>
      <c r="K5913" t="str">
        <f>INDEX(State_Code_Name!B:B,MATCH(Consumer_Complaints!E5913,State_Code_Name!C:C,0))</f>
        <v>New York</v>
      </c>
      <c r="L5913">
        <f t="shared" si="276"/>
        <v>0</v>
      </c>
      <c r="M5913">
        <f t="shared" si="277"/>
        <v>2016</v>
      </c>
      <c r="N5913" t="str">
        <f t="shared" si="278"/>
        <v>Q4</v>
      </c>
    </row>
    <row r="5914" spans="1:14" x14ac:dyDescent="0.35">
      <c r="A5914">
        <v>1451334</v>
      </c>
      <c r="B5914" t="s">
        <v>90</v>
      </c>
      <c r="C5914" t="s">
        <v>32</v>
      </c>
      <c r="D5914" t="s">
        <v>41</v>
      </c>
      <c r="E5914" t="s">
        <v>74</v>
      </c>
      <c r="F5914" t="s">
        <v>19</v>
      </c>
      <c r="G5914" s="10">
        <v>42131</v>
      </c>
      <c r="H5914" s="10">
        <v>42131</v>
      </c>
      <c r="I5914" t="s">
        <v>14</v>
      </c>
      <c r="J5914" t="s">
        <v>15</v>
      </c>
      <c r="K5914" t="str">
        <f>INDEX(State_Code_Name!B:B,MATCH(Consumer_Complaints!E5914,State_Code_Name!C:C,0))</f>
        <v>Tennessee</v>
      </c>
      <c r="L5914">
        <f t="shared" si="276"/>
        <v>0</v>
      </c>
      <c r="M5914">
        <f t="shared" si="277"/>
        <v>2015</v>
      </c>
      <c r="N5914" t="str">
        <f t="shared" si="278"/>
        <v>Q2</v>
      </c>
    </row>
    <row r="5915" spans="1:14" x14ac:dyDescent="0.35">
      <c r="A5915">
        <v>1925068</v>
      </c>
      <c r="B5915" t="s">
        <v>38</v>
      </c>
      <c r="C5915" t="s">
        <v>16</v>
      </c>
      <c r="D5915" t="s">
        <v>20</v>
      </c>
      <c r="E5915" t="s">
        <v>18</v>
      </c>
      <c r="F5915" t="s">
        <v>19</v>
      </c>
      <c r="G5915" s="10">
        <v>42504</v>
      </c>
      <c r="H5915" s="10">
        <v>42504</v>
      </c>
      <c r="I5915" t="s">
        <v>14</v>
      </c>
      <c r="J5915" t="s">
        <v>15</v>
      </c>
      <c r="K5915" t="str">
        <f>INDEX(State_Code_Name!B:B,MATCH(Consumer_Complaints!E5915,State_Code_Name!C:C,0))</f>
        <v>California</v>
      </c>
      <c r="L5915">
        <f t="shared" si="276"/>
        <v>0</v>
      </c>
      <c r="M5915">
        <f t="shared" si="277"/>
        <v>2016</v>
      </c>
      <c r="N5915" t="str">
        <f t="shared" si="278"/>
        <v>Q2</v>
      </c>
    </row>
    <row r="5916" spans="1:14" x14ac:dyDescent="0.35">
      <c r="A5916">
        <v>811170</v>
      </c>
      <c r="B5916" t="s">
        <v>105</v>
      </c>
      <c r="C5916" t="s">
        <v>32</v>
      </c>
      <c r="D5916" t="s">
        <v>161</v>
      </c>
      <c r="E5916" t="s">
        <v>25</v>
      </c>
      <c r="F5916" t="s">
        <v>13</v>
      </c>
      <c r="G5916" s="10">
        <v>41745</v>
      </c>
      <c r="H5916" s="10">
        <v>41750</v>
      </c>
      <c r="I5916" t="s">
        <v>14</v>
      </c>
      <c r="J5916" t="s">
        <v>14</v>
      </c>
      <c r="K5916" t="str">
        <f>INDEX(State_Code_Name!B:B,MATCH(Consumer_Complaints!E5916,State_Code_Name!C:C,0))</f>
        <v>Georgia</v>
      </c>
      <c r="L5916">
        <f t="shared" si="276"/>
        <v>5</v>
      </c>
      <c r="M5916">
        <f t="shared" si="277"/>
        <v>2014</v>
      </c>
      <c r="N5916" t="str">
        <f t="shared" si="278"/>
        <v>Q2</v>
      </c>
    </row>
    <row r="5917" spans="1:14" x14ac:dyDescent="0.35">
      <c r="A5917">
        <v>240261</v>
      </c>
      <c r="B5917" t="s">
        <v>11</v>
      </c>
      <c r="C5917" t="s">
        <v>26</v>
      </c>
      <c r="D5917" t="s">
        <v>56</v>
      </c>
      <c r="E5917" t="s">
        <v>39</v>
      </c>
      <c r="F5917" t="s">
        <v>305</v>
      </c>
      <c r="G5917" s="10">
        <v>41291</v>
      </c>
      <c r="H5917" s="10">
        <v>41296</v>
      </c>
      <c r="I5917" t="s">
        <v>14</v>
      </c>
      <c r="J5917" t="s">
        <v>15</v>
      </c>
      <c r="K5917" t="str">
        <f>INDEX(State_Code_Name!B:B,MATCH(Consumer_Complaints!E5917,State_Code_Name!C:C,0))</f>
        <v>Ohio</v>
      </c>
      <c r="L5917">
        <f t="shared" si="276"/>
        <v>5</v>
      </c>
      <c r="M5917">
        <f t="shared" si="277"/>
        <v>2013</v>
      </c>
      <c r="N5917" t="str">
        <f t="shared" si="278"/>
        <v>Q1</v>
      </c>
    </row>
    <row r="5918" spans="1:14" x14ac:dyDescent="0.35">
      <c r="A5918">
        <v>1928588</v>
      </c>
      <c r="B5918" t="s">
        <v>69</v>
      </c>
      <c r="C5918" t="s">
        <v>26</v>
      </c>
      <c r="D5918" t="s">
        <v>27</v>
      </c>
      <c r="E5918" t="s">
        <v>51</v>
      </c>
      <c r="F5918" t="s">
        <v>19</v>
      </c>
      <c r="G5918" s="10">
        <v>42507</v>
      </c>
      <c r="H5918" s="10">
        <v>42510</v>
      </c>
      <c r="I5918" t="s">
        <v>14</v>
      </c>
      <c r="J5918" t="s">
        <v>15</v>
      </c>
      <c r="K5918" t="str">
        <f>INDEX(State_Code_Name!B:B,MATCH(Consumer_Complaints!E5918,State_Code_Name!C:C,0))</f>
        <v>Washington</v>
      </c>
      <c r="L5918">
        <f t="shared" si="276"/>
        <v>3</v>
      </c>
      <c r="M5918">
        <f t="shared" si="277"/>
        <v>2016</v>
      </c>
      <c r="N5918" t="str">
        <f t="shared" si="278"/>
        <v>Q2</v>
      </c>
    </row>
    <row r="5919" spans="1:14" x14ac:dyDescent="0.35">
      <c r="A5919">
        <v>2144511</v>
      </c>
      <c r="B5919" t="s">
        <v>83</v>
      </c>
      <c r="C5919" t="s">
        <v>32</v>
      </c>
      <c r="D5919" t="s">
        <v>41</v>
      </c>
      <c r="E5919" t="s">
        <v>25</v>
      </c>
      <c r="F5919" t="s">
        <v>19</v>
      </c>
      <c r="G5919" s="10">
        <v>42439</v>
      </c>
      <c r="H5919" s="10">
        <v>42439</v>
      </c>
      <c r="I5919" t="s">
        <v>14</v>
      </c>
      <c r="J5919" t="s">
        <v>14</v>
      </c>
      <c r="K5919" t="str">
        <f>INDEX(State_Code_Name!B:B,MATCH(Consumer_Complaints!E5919,State_Code_Name!C:C,0))</f>
        <v>Georgia</v>
      </c>
      <c r="L5919">
        <f t="shared" si="276"/>
        <v>0</v>
      </c>
      <c r="M5919">
        <f t="shared" si="277"/>
        <v>2016</v>
      </c>
      <c r="N5919" t="str">
        <f t="shared" si="278"/>
        <v>Q1</v>
      </c>
    </row>
    <row r="5920" spans="1:14" x14ac:dyDescent="0.35">
      <c r="A5920">
        <v>972296</v>
      </c>
      <c r="B5920" t="s">
        <v>30</v>
      </c>
      <c r="C5920" t="s">
        <v>26</v>
      </c>
      <c r="D5920" t="s">
        <v>56</v>
      </c>
      <c r="E5920" t="s">
        <v>35</v>
      </c>
      <c r="F5920" t="s">
        <v>19</v>
      </c>
      <c r="G5920" s="10">
        <v>41798</v>
      </c>
      <c r="H5920" s="10">
        <v>41859</v>
      </c>
      <c r="I5920" t="s">
        <v>14</v>
      </c>
      <c r="J5920" t="s">
        <v>15</v>
      </c>
      <c r="K5920" t="str">
        <f>INDEX(State_Code_Name!B:B,MATCH(Consumer_Complaints!E5920,State_Code_Name!C:C,0))</f>
        <v>Florida</v>
      </c>
      <c r="L5920">
        <f t="shared" si="276"/>
        <v>61</v>
      </c>
      <c r="M5920">
        <f t="shared" si="277"/>
        <v>2014</v>
      </c>
      <c r="N5920" t="str">
        <f t="shared" si="278"/>
        <v>Q2</v>
      </c>
    </row>
    <row r="5921" spans="1:14" x14ac:dyDescent="0.35">
      <c r="A5921">
        <v>1427823</v>
      </c>
      <c r="B5921" t="s">
        <v>30</v>
      </c>
      <c r="C5921" t="s">
        <v>26</v>
      </c>
      <c r="D5921" t="s">
        <v>56</v>
      </c>
      <c r="E5921" t="s">
        <v>122</v>
      </c>
      <c r="F5921" t="s">
        <v>19</v>
      </c>
      <c r="G5921" s="10">
        <v>42173</v>
      </c>
      <c r="H5921" s="10">
        <v>42173</v>
      </c>
      <c r="I5921" t="s">
        <v>14</v>
      </c>
      <c r="J5921" t="s">
        <v>14</v>
      </c>
      <c r="K5921" t="str">
        <f>INDEX(State_Code_Name!B:B,MATCH(Consumer_Complaints!E5921,State_Code_Name!C:C,0))</f>
        <v>Maryland</v>
      </c>
      <c r="L5921">
        <f t="shared" si="276"/>
        <v>0</v>
      </c>
      <c r="M5921">
        <f t="shared" si="277"/>
        <v>2015</v>
      </c>
      <c r="N5921" t="str">
        <f t="shared" si="278"/>
        <v>Q2</v>
      </c>
    </row>
    <row r="5922" spans="1:14" x14ac:dyDescent="0.35">
      <c r="A5922">
        <v>466776</v>
      </c>
      <c r="B5922" t="s">
        <v>181</v>
      </c>
      <c r="C5922" t="s">
        <v>32</v>
      </c>
      <c r="D5922" t="s">
        <v>116</v>
      </c>
      <c r="E5922" t="s">
        <v>18</v>
      </c>
      <c r="F5922" t="s">
        <v>19</v>
      </c>
      <c r="G5922" s="10">
        <v>41480</v>
      </c>
      <c r="H5922" s="10">
        <v>41480</v>
      </c>
      <c r="I5922" t="s">
        <v>14</v>
      </c>
      <c r="J5922" t="s">
        <v>15</v>
      </c>
      <c r="K5922" t="str">
        <f>INDEX(State_Code_Name!B:B,MATCH(Consumer_Complaints!E5922,State_Code_Name!C:C,0))</f>
        <v>California</v>
      </c>
      <c r="L5922">
        <f t="shared" si="276"/>
        <v>0</v>
      </c>
      <c r="M5922">
        <f t="shared" si="277"/>
        <v>2013</v>
      </c>
      <c r="N5922" t="str">
        <f t="shared" si="278"/>
        <v>Q3</v>
      </c>
    </row>
    <row r="5923" spans="1:14" x14ac:dyDescent="0.35">
      <c r="A5923">
        <v>575069</v>
      </c>
      <c r="B5923" t="s">
        <v>95</v>
      </c>
      <c r="C5923" t="s">
        <v>16</v>
      </c>
      <c r="D5923" t="s">
        <v>75</v>
      </c>
      <c r="E5923" t="s">
        <v>48</v>
      </c>
      <c r="F5923" t="s">
        <v>19</v>
      </c>
      <c r="G5923" s="10">
        <v>41576</v>
      </c>
      <c r="H5923" s="10">
        <v>41576</v>
      </c>
      <c r="I5923" t="s">
        <v>14</v>
      </c>
      <c r="J5923" t="s">
        <v>14</v>
      </c>
      <c r="K5923" t="str">
        <f>INDEX(State_Code_Name!B:B,MATCH(Consumer_Complaints!E5923,State_Code_Name!C:C,0))</f>
        <v>New Jersey</v>
      </c>
      <c r="L5923">
        <f t="shared" si="276"/>
        <v>0</v>
      </c>
      <c r="M5923">
        <f t="shared" si="277"/>
        <v>2013</v>
      </c>
      <c r="N5923" t="str">
        <f t="shared" si="278"/>
        <v>Q4</v>
      </c>
    </row>
    <row r="5924" spans="1:14" x14ac:dyDescent="0.35">
      <c r="A5924">
        <v>1971534</v>
      </c>
      <c r="B5924" t="s">
        <v>30</v>
      </c>
      <c r="C5924" t="s">
        <v>26</v>
      </c>
      <c r="D5924" t="s">
        <v>56</v>
      </c>
      <c r="E5924" t="s">
        <v>18</v>
      </c>
      <c r="F5924" t="s">
        <v>19</v>
      </c>
      <c r="G5924" s="10">
        <v>42537</v>
      </c>
      <c r="H5924" s="10">
        <v>42537</v>
      </c>
      <c r="I5924" t="s">
        <v>14</v>
      </c>
      <c r="J5924" t="s">
        <v>15</v>
      </c>
      <c r="K5924" t="str">
        <f>INDEX(State_Code_Name!B:B,MATCH(Consumer_Complaints!E5924,State_Code_Name!C:C,0))</f>
        <v>California</v>
      </c>
      <c r="L5924">
        <f t="shared" si="276"/>
        <v>0</v>
      </c>
      <c r="M5924">
        <f t="shared" si="277"/>
        <v>2016</v>
      </c>
      <c r="N5924" t="str">
        <f t="shared" si="278"/>
        <v>Q2</v>
      </c>
    </row>
    <row r="5925" spans="1:14" x14ac:dyDescent="0.35">
      <c r="A5925">
        <v>773297</v>
      </c>
      <c r="B5925" t="s">
        <v>30</v>
      </c>
      <c r="C5925" t="s">
        <v>36</v>
      </c>
      <c r="D5925" t="s">
        <v>67</v>
      </c>
      <c r="E5925" t="s">
        <v>18</v>
      </c>
      <c r="F5925" t="s">
        <v>19</v>
      </c>
      <c r="G5925" s="10">
        <v>41720</v>
      </c>
      <c r="H5925" s="10">
        <v>41726</v>
      </c>
      <c r="I5925" t="s">
        <v>14</v>
      </c>
      <c r="J5925" t="s">
        <v>15</v>
      </c>
      <c r="K5925" t="str">
        <f>INDEX(State_Code_Name!B:B,MATCH(Consumer_Complaints!E5925,State_Code_Name!C:C,0))</f>
        <v>California</v>
      </c>
      <c r="L5925">
        <f t="shared" si="276"/>
        <v>6</v>
      </c>
      <c r="M5925">
        <f t="shared" si="277"/>
        <v>2014</v>
      </c>
      <c r="N5925" t="str">
        <f t="shared" si="278"/>
        <v>Q1</v>
      </c>
    </row>
    <row r="5926" spans="1:14" x14ac:dyDescent="0.35">
      <c r="A5926">
        <v>1785010</v>
      </c>
      <c r="B5926" t="s">
        <v>1037</v>
      </c>
      <c r="C5926" t="s">
        <v>32</v>
      </c>
      <c r="D5926" t="s">
        <v>116</v>
      </c>
      <c r="E5926" t="s">
        <v>46</v>
      </c>
      <c r="F5926" t="s">
        <v>19</v>
      </c>
      <c r="G5926" s="10">
        <v>42676</v>
      </c>
      <c r="H5926" s="10">
        <v>42676</v>
      </c>
      <c r="I5926" t="s">
        <v>15</v>
      </c>
      <c r="J5926" t="s">
        <v>15</v>
      </c>
      <c r="K5926" t="str">
        <f>INDEX(State_Code_Name!B:B,MATCH(Consumer_Complaints!E5926,State_Code_Name!C:C,0))</f>
        <v>Pennsylvania</v>
      </c>
      <c r="L5926">
        <f t="shared" si="276"/>
        <v>0</v>
      </c>
      <c r="M5926">
        <f t="shared" si="277"/>
        <v>2016</v>
      </c>
      <c r="N5926" t="str">
        <f t="shared" si="278"/>
        <v>Q4</v>
      </c>
    </row>
    <row r="5927" spans="1:14" x14ac:dyDescent="0.35">
      <c r="A5927">
        <v>727930</v>
      </c>
      <c r="B5927" t="s">
        <v>30</v>
      </c>
      <c r="C5927" t="s">
        <v>16</v>
      </c>
      <c r="D5927" t="s">
        <v>24</v>
      </c>
      <c r="E5927" t="s">
        <v>18</v>
      </c>
      <c r="F5927" t="s">
        <v>305</v>
      </c>
      <c r="G5927" s="10">
        <v>41694</v>
      </c>
      <c r="H5927" s="10">
        <v>41696</v>
      </c>
      <c r="I5927" t="s">
        <v>14</v>
      </c>
      <c r="J5927" t="s">
        <v>15</v>
      </c>
      <c r="K5927" t="str">
        <f>INDEX(State_Code_Name!B:B,MATCH(Consumer_Complaints!E5927,State_Code_Name!C:C,0))</f>
        <v>California</v>
      </c>
      <c r="L5927">
        <f t="shared" si="276"/>
        <v>2</v>
      </c>
      <c r="M5927">
        <f t="shared" si="277"/>
        <v>2014</v>
      </c>
      <c r="N5927" t="str">
        <f t="shared" si="278"/>
        <v>Q1</v>
      </c>
    </row>
    <row r="5928" spans="1:14" x14ac:dyDescent="0.35">
      <c r="A5928">
        <v>1661618</v>
      </c>
      <c r="B5928" t="s">
        <v>105</v>
      </c>
      <c r="C5928" t="s">
        <v>32</v>
      </c>
      <c r="D5928" t="s">
        <v>44</v>
      </c>
      <c r="E5928" t="s">
        <v>74</v>
      </c>
      <c r="F5928" t="s">
        <v>19</v>
      </c>
      <c r="G5928" s="10">
        <v>42326</v>
      </c>
      <c r="H5928" s="10">
        <v>42326</v>
      </c>
      <c r="I5928" t="s">
        <v>14</v>
      </c>
      <c r="J5928" t="s">
        <v>15</v>
      </c>
      <c r="K5928" t="str">
        <f>INDEX(State_Code_Name!B:B,MATCH(Consumer_Complaints!E5928,State_Code_Name!C:C,0))</f>
        <v>Tennessee</v>
      </c>
      <c r="L5928">
        <f t="shared" si="276"/>
        <v>0</v>
      </c>
      <c r="M5928">
        <f t="shared" si="277"/>
        <v>2015</v>
      </c>
      <c r="N5928" t="str">
        <f t="shared" si="278"/>
        <v>Q4</v>
      </c>
    </row>
    <row r="5929" spans="1:14" x14ac:dyDescent="0.35">
      <c r="A5929">
        <v>1979500</v>
      </c>
      <c r="B5929" t="s">
        <v>38</v>
      </c>
      <c r="C5929" t="s">
        <v>16</v>
      </c>
      <c r="D5929" t="s">
        <v>20</v>
      </c>
      <c r="E5929" t="s">
        <v>79</v>
      </c>
      <c r="F5929" t="s">
        <v>19</v>
      </c>
      <c r="G5929" s="10">
        <v>42544</v>
      </c>
      <c r="H5929" s="10">
        <v>42544</v>
      </c>
      <c r="I5929" t="s">
        <v>14</v>
      </c>
      <c r="J5929" t="s">
        <v>14</v>
      </c>
      <c r="K5929" t="str">
        <f>INDEX(State_Code_Name!B:B,MATCH(Consumer_Complaints!E5929,State_Code_Name!C:C,0))</f>
        <v>Minnesota</v>
      </c>
      <c r="L5929">
        <f t="shared" si="276"/>
        <v>0</v>
      </c>
      <c r="M5929">
        <f t="shared" si="277"/>
        <v>2016</v>
      </c>
      <c r="N5929" t="str">
        <f t="shared" si="278"/>
        <v>Q2</v>
      </c>
    </row>
    <row r="5930" spans="1:14" x14ac:dyDescent="0.35">
      <c r="A5930">
        <v>1167373</v>
      </c>
      <c r="B5930" t="s">
        <v>43</v>
      </c>
      <c r="C5930" t="s">
        <v>26</v>
      </c>
      <c r="D5930" t="s">
        <v>27</v>
      </c>
      <c r="E5930" t="s">
        <v>31</v>
      </c>
      <c r="F5930" t="s">
        <v>19</v>
      </c>
      <c r="G5930" s="10">
        <v>41995</v>
      </c>
      <c r="H5930" s="10">
        <v>41995</v>
      </c>
      <c r="I5930" t="s">
        <v>14</v>
      </c>
      <c r="J5930" t="s">
        <v>15</v>
      </c>
      <c r="K5930" t="str">
        <f>INDEX(State_Code_Name!B:B,MATCH(Consumer_Complaints!E5930,State_Code_Name!C:C,0))</f>
        <v>Texas</v>
      </c>
      <c r="L5930">
        <f t="shared" si="276"/>
        <v>0</v>
      </c>
      <c r="M5930">
        <f t="shared" si="277"/>
        <v>2014</v>
      </c>
      <c r="N5930" t="str">
        <f t="shared" si="278"/>
        <v>Q4</v>
      </c>
    </row>
    <row r="5931" spans="1:14" x14ac:dyDescent="0.35">
      <c r="A5931">
        <v>1766456</v>
      </c>
      <c r="B5931" t="s">
        <v>69</v>
      </c>
      <c r="C5931" t="s">
        <v>26</v>
      </c>
      <c r="D5931" t="s">
        <v>27</v>
      </c>
      <c r="E5931" t="s">
        <v>126</v>
      </c>
      <c r="F5931" t="s">
        <v>19</v>
      </c>
      <c r="G5931" s="10">
        <v>42371</v>
      </c>
      <c r="H5931" s="10">
        <v>42371</v>
      </c>
      <c r="I5931" t="s">
        <v>14</v>
      </c>
      <c r="J5931" t="s">
        <v>15</v>
      </c>
      <c r="K5931" t="str">
        <f>INDEX(State_Code_Name!B:B,MATCH(Consumer_Complaints!E5931,State_Code_Name!C:C,0))</f>
        <v>Oklahoma</v>
      </c>
      <c r="L5931">
        <f t="shared" si="276"/>
        <v>0</v>
      </c>
      <c r="M5931">
        <f t="shared" si="277"/>
        <v>2016</v>
      </c>
      <c r="N5931" t="str">
        <f t="shared" si="278"/>
        <v>Q1</v>
      </c>
    </row>
    <row r="5932" spans="1:14" x14ac:dyDescent="0.35">
      <c r="A5932">
        <v>607416</v>
      </c>
      <c r="B5932" t="s">
        <v>81</v>
      </c>
      <c r="C5932" t="s">
        <v>36</v>
      </c>
      <c r="D5932" t="s">
        <v>67</v>
      </c>
      <c r="E5932" t="s">
        <v>106</v>
      </c>
      <c r="F5932" t="s">
        <v>19</v>
      </c>
      <c r="G5932" s="10">
        <v>41599</v>
      </c>
      <c r="H5932" s="10">
        <v>41599</v>
      </c>
      <c r="I5932" t="s">
        <v>14</v>
      </c>
      <c r="J5932" t="s">
        <v>15</v>
      </c>
      <c r="K5932" t="str">
        <f>INDEX(State_Code_Name!B:B,MATCH(Consumer_Complaints!E5932,State_Code_Name!C:C,0))</f>
        <v>Indiana</v>
      </c>
      <c r="L5932">
        <f t="shared" si="276"/>
        <v>0</v>
      </c>
      <c r="M5932">
        <f t="shared" si="277"/>
        <v>2013</v>
      </c>
      <c r="N5932" t="str">
        <f t="shared" si="278"/>
        <v>Q4</v>
      </c>
    </row>
    <row r="5933" spans="1:14" x14ac:dyDescent="0.35">
      <c r="A5933">
        <v>1770614</v>
      </c>
      <c r="B5933" t="s">
        <v>50</v>
      </c>
      <c r="C5933" t="s">
        <v>36</v>
      </c>
      <c r="D5933" t="s">
        <v>99</v>
      </c>
      <c r="E5933" t="s">
        <v>59</v>
      </c>
      <c r="F5933" t="s">
        <v>19</v>
      </c>
      <c r="G5933" s="10">
        <v>42431</v>
      </c>
      <c r="H5933" s="10">
        <v>42431</v>
      </c>
      <c r="I5933" t="s">
        <v>14</v>
      </c>
      <c r="J5933" t="s">
        <v>14</v>
      </c>
      <c r="K5933" t="str">
        <f>INDEX(State_Code_Name!B:B,MATCH(Consumer_Complaints!E5933,State_Code_Name!C:C,0))</f>
        <v>Illinois</v>
      </c>
      <c r="L5933">
        <f t="shared" si="276"/>
        <v>0</v>
      </c>
      <c r="M5933">
        <f t="shared" si="277"/>
        <v>2016</v>
      </c>
      <c r="N5933" t="str">
        <f t="shared" si="278"/>
        <v>Q1</v>
      </c>
    </row>
    <row r="5934" spans="1:14" x14ac:dyDescent="0.35">
      <c r="A5934">
        <v>2123506</v>
      </c>
      <c r="B5934" t="s">
        <v>293</v>
      </c>
      <c r="C5934" t="s">
        <v>32</v>
      </c>
      <c r="D5934" t="s">
        <v>41</v>
      </c>
      <c r="E5934" t="s">
        <v>100</v>
      </c>
      <c r="F5934" t="s">
        <v>19</v>
      </c>
      <c r="G5934" s="10">
        <v>42634</v>
      </c>
      <c r="H5934" s="10">
        <v>42634</v>
      </c>
      <c r="I5934" t="s">
        <v>14</v>
      </c>
      <c r="J5934" t="s">
        <v>14</v>
      </c>
      <c r="K5934" t="str">
        <f>INDEX(State_Code_Name!B:B,MATCH(Consumer_Complaints!E5934,State_Code_Name!C:C,0))</f>
        <v>Arizona</v>
      </c>
      <c r="L5934">
        <f t="shared" si="276"/>
        <v>0</v>
      </c>
      <c r="M5934">
        <f t="shared" si="277"/>
        <v>2016</v>
      </c>
      <c r="N5934" t="str">
        <f t="shared" si="278"/>
        <v>Q3</v>
      </c>
    </row>
    <row r="5935" spans="1:14" x14ac:dyDescent="0.35">
      <c r="A5935">
        <v>827985</v>
      </c>
      <c r="B5935" t="s">
        <v>134</v>
      </c>
      <c r="C5935" t="s">
        <v>26</v>
      </c>
      <c r="D5935" t="s">
        <v>27</v>
      </c>
      <c r="E5935" t="s">
        <v>121</v>
      </c>
      <c r="F5935" t="s">
        <v>13</v>
      </c>
      <c r="G5935" s="10">
        <v>41757</v>
      </c>
      <c r="H5935" s="10">
        <v>41759</v>
      </c>
      <c r="I5935" t="s">
        <v>14</v>
      </c>
      <c r="J5935" t="s">
        <v>15</v>
      </c>
      <c r="K5935" t="str">
        <f>INDEX(State_Code_Name!B:B,MATCH(Consumer_Complaints!E5935,State_Code_Name!C:C,0))</f>
        <v>Oregon</v>
      </c>
      <c r="L5935">
        <f t="shared" si="276"/>
        <v>2</v>
      </c>
      <c r="M5935">
        <f t="shared" si="277"/>
        <v>2014</v>
      </c>
      <c r="N5935" t="str">
        <f t="shared" si="278"/>
        <v>Q2</v>
      </c>
    </row>
    <row r="5936" spans="1:14" x14ac:dyDescent="0.35">
      <c r="A5936">
        <v>821162</v>
      </c>
      <c r="B5936" t="s">
        <v>73</v>
      </c>
      <c r="C5936" t="s">
        <v>26</v>
      </c>
      <c r="D5936" t="s">
        <v>27</v>
      </c>
      <c r="E5936" t="s">
        <v>25</v>
      </c>
      <c r="F5936" t="s">
        <v>19</v>
      </c>
      <c r="G5936" s="10">
        <v>41752</v>
      </c>
      <c r="H5936" s="10">
        <v>41752</v>
      </c>
      <c r="I5936" t="s">
        <v>14</v>
      </c>
      <c r="J5936" t="s">
        <v>15</v>
      </c>
      <c r="K5936" t="str">
        <f>INDEX(State_Code_Name!B:B,MATCH(Consumer_Complaints!E5936,State_Code_Name!C:C,0))</f>
        <v>Georgia</v>
      </c>
      <c r="L5936">
        <f t="shared" si="276"/>
        <v>0</v>
      </c>
      <c r="M5936">
        <f t="shared" si="277"/>
        <v>2014</v>
      </c>
      <c r="N5936" t="str">
        <f t="shared" si="278"/>
        <v>Q2</v>
      </c>
    </row>
    <row r="5937" spans="1:14" x14ac:dyDescent="0.35">
      <c r="A5937">
        <v>691909</v>
      </c>
      <c r="B5937" t="s">
        <v>105</v>
      </c>
      <c r="C5937" t="s">
        <v>32</v>
      </c>
      <c r="D5937" t="s">
        <v>41</v>
      </c>
      <c r="E5937" t="s">
        <v>18</v>
      </c>
      <c r="F5937" t="s">
        <v>19</v>
      </c>
      <c r="G5937" s="10">
        <v>41668</v>
      </c>
      <c r="H5937" s="10">
        <v>41670</v>
      </c>
      <c r="I5937" t="s">
        <v>14</v>
      </c>
      <c r="J5937" t="s">
        <v>14</v>
      </c>
      <c r="K5937" t="str">
        <f>INDEX(State_Code_Name!B:B,MATCH(Consumer_Complaints!E5937,State_Code_Name!C:C,0))</f>
        <v>California</v>
      </c>
      <c r="L5937">
        <f t="shared" si="276"/>
        <v>2</v>
      </c>
      <c r="M5937">
        <f t="shared" si="277"/>
        <v>2014</v>
      </c>
      <c r="N5937" t="str">
        <f t="shared" si="278"/>
        <v>Q1</v>
      </c>
    </row>
    <row r="5938" spans="1:14" x14ac:dyDescent="0.35">
      <c r="A5938">
        <v>1447313</v>
      </c>
      <c r="B5938" t="s">
        <v>11</v>
      </c>
      <c r="C5938" t="s">
        <v>16</v>
      </c>
      <c r="D5938" t="s">
        <v>20</v>
      </c>
      <c r="E5938" t="s">
        <v>12</v>
      </c>
      <c r="F5938" t="s">
        <v>19</v>
      </c>
      <c r="G5938" s="10">
        <v>42011</v>
      </c>
      <c r="H5938" s="10">
        <v>42011</v>
      </c>
      <c r="I5938" t="s">
        <v>14</v>
      </c>
      <c r="J5938" t="s">
        <v>15</v>
      </c>
      <c r="K5938" t="str">
        <f>INDEX(State_Code_Name!B:B,MATCH(Consumer_Complaints!E5938,State_Code_Name!C:C,0))</f>
        <v>Virginia</v>
      </c>
      <c r="L5938">
        <f t="shared" si="276"/>
        <v>0</v>
      </c>
      <c r="M5938">
        <f t="shared" si="277"/>
        <v>2015</v>
      </c>
      <c r="N5938" t="str">
        <f t="shared" si="278"/>
        <v>Q1</v>
      </c>
    </row>
    <row r="5939" spans="1:14" x14ac:dyDescent="0.35">
      <c r="A5939">
        <v>556248</v>
      </c>
      <c r="B5939" t="s">
        <v>34</v>
      </c>
      <c r="C5939" t="s">
        <v>16</v>
      </c>
      <c r="D5939" t="s">
        <v>20</v>
      </c>
      <c r="E5939" t="s">
        <v>114</v>
      </c>
      <c r="F5939" t="s">
        <v>13</v>
      </c>
      <c r="G5939" s="10">
        <v>41527</v>
      </c>
      <c r="H5939" s="10">
        <v>41557</v>
      </c>
      <c r="I5939" t="s">
        <v>14</v>
      </c>
      <c r="J5939" t="s">
        <v>15</v>
      </c>
      <c r="K5939" t="str">
        <f>INDEX(State_Code_Name!B:B,MATCH(Consumer_Complaints!E5939,State_Code_Name!C:C,0))</f>
        <v>South Carolina</v>
      </c>
      <c r="L5939">
        <f t="shared" si="276"/>
        <v>30</v>
      </c>
      <c r="M5939">
        <f t="shared" si="277"/>
        <v>2013</v>
      </c>
      <c r="N5939" t="str">
        <f t="shared" si="278"/>
        <v>Q3</v>
      </c>
    </row>
    <row r="5940" spans="1:14" x14ac:dyDescent="0.35">
      <c r="A5940">
        <v>860571</v>
      </c>
      <c r="B5940" t="s">
        <v>224</v>
      </c>
      <c r="C5940" t="s">
        <v>61</v>
      </c>
      <c r="D5940" t="s">
        <v>282</v>
      </c>
      <c r="E5940" t="s">
        <v>29</v>
      </c>
      <c r="F5940" t="s">
        <v>19</v>
      </c>
      <c r="G5940" s="10">
        <v>41779</v>
      </c>
      <c r="H5940" s="10">
        <v>41779</v>
      </c>
      <c r="I5940" t="s">
        <v>14</v>
      </c>
      <c r="J5940" t="s">
        <v>14</v>
      </c>
      <c r="K5940" t="str">
        <f>INDEX(State_Code_Name!B:B,MATCH(Consumer_Complaints!E5940,State_Code_Name!C:C,0))</f>
        <v>Connecticut</v>
      </c>
      <c r="L5940">
        <f t="shared" si="276"/>
        <v>0</v>
      </c>
      <c r="M5940">
        <f t="shared" si="277"/>
        <v>2014</v>
      </c>
      <c r="N5940" t="str">
        <f t="shared" si="278"/>
        <v>Q2</v>
      </c>
    </row>
    <row r="5941" spans="1:14" x14ac:dyDescent="0.35">
      <c r="A5941">
        <v>1671747</v>
      </c>
      <c r="B5941" t="s">
        <v>30</v>
      </c>
      <c r="C5941" t="s">
        <v>16</v>
      </c>
      <c r="D5941" t="s">
        <v>75</v>
      </c>
      <c r="E5941" t="s">
        <v>35</v>
      </c>
      <c r="F5941" t="s">
        <v>305</v>
      </c>
      <c r="G5941" s="10">
        <v>42333</v>
      </c>
      <c r="H5941" s="10">
        <v>42335</v>
      </c>
      <c r="I5941" t="s">
        <v>14</v>
      </c>
      <c r="J5941" t="s">
        <v>14</v>
      </c>
      <c r="K5941" t="str">
        <f>INDEX(State_Code_Name!B:B,MATCH(Consumer_Complaints!E5941,State_Code_Name!C:C,0))</f>
        <v>Florida</v>
      </c>
      <c r="L5941">
        <f t="shared" si="276"/>
        <v>2</v>
      </c>
      <c r="M5941">
        <f t="shared" si="277"/>
        <v>2015</v>
      </c>
      <c r="N5941" t="str">
        <f t="shared" si="278"/>
        <v>Q4</v>
      </c>
    </row>
    <row r="5942" spans="1:14" x14ac:dyDescent="0.35">
      <c r="A5942">
        <v>994671</v>
      </c>
      <c r="B5942" t="s">
        <v>230</v>
      </c>
      <c r="C5942" t="s">
        <v>32</v>
      </c>
      <c r="D5942" t="s">
        <v>44</v>
      </c>
      <c r="E5942" t="s">
        <v>98</v>
      </c>
      <c r="F5942" t="s">
        <v>19</v>
      </c>
      <c r="G5942" s="10">
        <v>41872</v>
      </c>
      <c r="H5942" s="10">
        <v>41872</v>
      </c>
      <c r="I5942" t="s">
        <v>14</v>
      </c>
      <c r="J5942" t="s">
        <v>15</v>
      </c>
      <c r="K5942" t="str">
        <f>INDEX(State_Code_Name!B:B,MATCH(Consumer_Complaints!E5942,State_Code_Name!C:C,0))</f>
        <v>Colorado</v>
      </c>
      <c r="L5942">
        <f t="shared" si="276"/>
        <v>0</v>
      </c>
      <c r="M5942">
        <f t="shared" si="277"/>
        <v>2014</v>
      </c>
      <c r="N5942" t="str">
        <f t="shared" si="278"/>
        <v>Q3</v>
      </c>
    </row>
    <row r="5943" spans="1:14" x14ac:dyDescent="0.35">
      <c r="A5943">
        <v>1678639</v>
      </c>
      <c r="B5943" t="s">
        <v>38</v>
      </c>
      <c r="C5943" t="s">
        <v>26</v>
      </c>
      <c r="D5943" t="s">
        <v>27</v>
      </c>
      <c r="E5943" t="s">
        <v>25</v>
      </c>
      <c r="F5943" t="s">
        <v>13</v>
      </c>
      <c r="G5943" s="10">
        <v>42016</v>
      </c>
      <c r="H5943" s="10">
        <v>42106</v>
      </c>
      <c r="I5943" t="s">
        <v>14</v>
      </c>
      <c r="J5943" t="s">
        <v>14</v>
      </c>
      <c r="K5943" t="str">
        <f>INDEX(State_Code_Name!B:B,MATCH(Consumer_Complaints!E5943,State_Code_Name!C:C,0))</f>
        <v>Georgia</v>
      </c>
      <c r="L5943">
        <f t="shared" si="276"/>
        <v>90</v>
      </c>
      <c r="M5943">
        <f t="shared" si="277"/>
        <v>2015</v>
      </c>
      <c r="N5943" t="str">
        <f t="shared" si="278"/>
        <v>Q1</v>
      </c>
    </row>
    <row r="5944" spans="1:14" x14ac:dyDescent="0.35">
      <c r="A5944">
        <v>1594580</v>
      </c>
      <c r="B5944" t="s">
        <v>230</v>
      </c>
      <c r="C5944" t="s">
        <v>16</v>
      </c>
      <c r="D5944" t="s">
        <v>144</v>
      </c>
      <c r="E5944" t="s">
        <v>35</v>
      </c>
      <c r="F5944" t="s">
        <v>19</v>
      </c>
      <c r="G5944" s="10">
        <v>42165</v>
      </c>
      <c r="H5944" s="10">
        <v>42165</v>
      </c>
      <c r="I5944" t="s">
        <v>14</v>
      </c>
      <c r="J5944" t="s">
        <v>15</v>
      </c>
      <c r="K5944" t="str">
        <f>INDEX(State_Code_Name!B:B,MATCH(Consumer_Complaints!E5944,State_Code_Name!C:C,0))</f>
        <v>Florida</v>
      </c>
      <c r="L5944">
        <f t="shared" si="276"/>
        <v>0</v>
      </c>
      <c r="M5944">
        <f t="shared" si="277"/>
        <v>2015</v>
      </c>
      <c r="N5944" t="str">
        <f t="shared" si="278"/>
        <v>Q2</v>
      </c>
    </row>
    <row r="5945" spans="1:14" x14ac:dyDescent="0.35">
      <c r="A5945">
        <v>1353988</v>
      </c>
      <c r="B5945" t="s">
        <v>97</v>
      </c>
      <c r="C5945" t="s">
        <v>52</v>
      </c>
      <c r="D5945" t="s">
        <v>103</v>
      </c>
      <c r="E5945" t="s">
        <v>98</v>
      </c>
      <c r="F5945" t="s">
        <v>19</v>
      </c>
      <c r="G5945" s="10">
        <v>42124</v>
      </c>
      <c r="H5945" s="10">
        <v>42124</v>
      </c>
      <c r="I5945" t="s">
        <v>14</v>
      </c>
      <c r="J5945" t="s">
        <v>15</v>
      </c>
      <c r="K5945" t="str">
        <f>INDEX(State_Code_Name!B:B,MATCH(Consumer_Complaints!E5945,State_Code_Name!C:C,0))</f>
        <v>Colorado</v>
      </c>
      <c r="L5945">
        <f t="shared" si="276"/>
        <v>0</v>
      </c>
      <c r="M5945">
        <f t="shared" si="277"/>
        <v>2015</v>
      </c>
      <c r="N5945" t="str">
        <f t="shared" si="278"/>
        <v>Q2</v>
      </c>
    </row>
    <row r="5946" spans="1:14" x14ac:dyDescent="0.35">
      <c r="A5946">
        <v>1186483</v>
      </c>
      <c r="B5946" t="s">
        <v>73</v>
      </c>
      <c r="C5946" t="s">
        <v>26</v>
      </c>
      <c r="D5946" t="s">
        <v>27</v>
      </c>
      <c r="E5946" t="s">
        <v>42</v>
      </c>
      <c r="F5946" t="s">
        <v>19</v>
      </c>
      <c r="G5946" s="10">
        <v>42217</v>
      </c>
      <c r="H5946" s="10">
        <v>42217</v>
      </c>
      <c r="I5946" t="s">
        <v>14</v>
      </c>
      <c r="J5946" t="s">
        <v>15</v>
      </c>
      <c r="K5946" t="str">
        <f>INDEX(State_Code_Name!B:B,MATCH(Consumer_Complaints!E5946,State_Code_Name!C:C,0))</f>
        <v>North Carolina</v>
      </c>
      <c r="L5946">
        <f t="shared" si="276"/>
        <v>0</v>
      </c>
      <c r="M5946">
        <f t="shared" si="277"/>
        <v>2015</v>
      </c>
      <c r="N5946" t="str">
        <f t="shared" si="278"/>
        <v>Q3</v>
      </c>
    </row>
    <row r="5947" spans="1:14" x14ac:dyDescent="0.35">
      <c r="A5947">
        <v>2012218</v>
      </c>
      <c r="B5947" t="s">
        <v>30</v>
      </c>
      <c r="C5947" t="s">
        <v>36</v>
      </c>
      <c r="D5947" t="s">
        <v>145</v>
      </c>
      <c r="E5947" t="s">
        <v>31</v>
      </c>
      <c r="F5947" t="s">
        <v>19</v>
      </c>
      <c r="G5947" s="10">
        <v>42566</v>
      </c>
      <c r="H5947" s="10">
        <v>42566</v>
      </c>
      <c r="I5947" t="s">
        <v>14</v>
      </c>
      <c r="J5947" t="s">
        <v>14</v>
      </c>
      <c r="K5947" t="str">
        <f>INDEX(State_Code_Name!B:B,MATCH(Consumer_Complaints!E5947,State_Code_Name!C:C,0))</f>
        <v>Texas</v>
      </c>
      <c r="L5947">
        <f t="shared" si="276"/>
        <v>0</v>
      </c>
      <c r="M5947">
        <f t="shared" si="277"/>
        <v>2016</v>
      </c>
      <c r="N5947" t="str">
        <f t="shared" si="278"/>
        <v>Q3</v>
      </c>
    </row>
    <row r="5948" spans="1:14" x14ac:dyDescent="0.35">
      <c r="A5948">
        <v>1988571</v>
      </c>
      <c r="B5948" t="s">
        <v>30</v>
      </c>
      <c r="C5948" t="s">
        <v>16</v>
      </c>
      <c r="D5948" t="s">
        <v>20</v>
      </c>
      <c r="E5948" t="s">
        <v>29</v>
      </c>
      <c r="F5948" t="s">
        <v>57</v>
      </c>
      <c r="G5948" s="10">
        <v>42549</v>
      </c>
      <c r="H5948" s="10">
        <v>42551</v>
      </c>
      <c r="I5948" t="s">
        <v>14</v>
      </c>
      <c r="J5948" t="s">
        <v>15</v>
      </c>
      <c r="K5948" t="str">
        <f>INDEX(State_Code_Name!B:B,MATCH(Consumer_Complaints!E5948,State_Code_Name!C:C,0))</f>
        <v>Connecticut</v>
      </c>
      <c r="L5948">
        <f t="shared" si="276"/>
        <v>2</v>
      </c>
      <c r="M5948">
        <f t="shared" si="277"/>
        <v>2016</v>
      </c>
      <c r="N5948" t="str">
        <f t="shared" si="278"/>
        <v>Q2</v>
      </c>
    </row>
    <row r="5949" spans="1:14" x14ac:dyDescent="0.35">
      <c r="A5949">
        <v>1272887</v>
      </c>
      <c r="B5949" t="s">
        <v>230</v>
      </c>
      <c r="C5949" t="s">
        <v>9</v>
      </c>
      <c r="D5949" t="s">
        <v>10</v>
      </c>
      <c r="E5949" t="s">
        <v>46</v>
      </c>
      <c r="F5949" t="s">
        <v>19</v>
      </c>
      <c r="G5949" s="10">
        <v>42250</v>
      </c>
      <c r="H5949" s="10">
        <v>42250</v>
      </c>
      <c r="I5949" t="s">
        <v>14</v>
      </c>
      <c r="J5949" t="s">
        <v>15</v>
      </c>
      <c r="K5949" t="str">
        <f>INDEX(State_Code_Name!B:B,MATCH(Consumer_Complaints!E5949,State_Code_Name!C:C,0))</f>
        <v>Pennsylvania</v>
      </c>
      <c r="L5949">
        <f t="shared" si="276"/>
        <v>0</v>
      </c>
      <c r="M5949">
        <f t="shared" si="277"/>
        <v>2015</v>
      </c>
      <c r="N5949" t="str">
        <f t="shared" si="278"/>
        <v>Q3</v>
      </c>
    </row>
    <row r="5950" spans="1:14" x14ac:dyDescent="0.35">
      <c r="A5950">
        <v>1532153</v>
      </c>
      <c r="B5950" t="s">
        <v>81</v>
      </c>
      <c r="C5950" t="s">
        <v>36</v>
      </c>
      <c r="D5950" t="s">
        <v>80</v>
      </c>
      <c r="E5950" t="s">
        <v>18</v>
      </c>
      <c r="F5950" t="s">
        <v>19</v>
      </c>
      <c r="G5950" s="10">
        <v>42240</v>
      </c>
      <c r="H5950" s="10">
        <v>42241</v>
      </c>
      <c r="I5950" t="s">
        <v>14</v>
      </c>
      <c r="J5950" t="s">
        <v>15</v>
      </c>
      <c r="K5950" t="str">
        <f>INDEX(State_Code_Name!B:B,MATCH(Consumer_Complaints!E5950,State_Code_Name!C:C,0))</f>
        <v>California</v>
      </c>
      <c r="L5950">
        <f t="shared" si="276"/>
        <v>1</v>
      </c>
      <c r="M5950">
        <f t="shared" si="277"/>
        <v>2015</v>
      </c>
      <c r="N5950" t="str">
        <f t="shared" si="278"/>
        <v>Q3</v>
      </c>
    </row>
    <row r="5951" spans="1:14" x14ac:dyDescent="0.35">
      <c r="A5951">
        <v>556938</v>
      </c>
      <c r="B5951" t="s">
        <v>102</v>
      </c>
      <c r="C5951" t="s">
        <v>26</v>
      </c>
      <c r="D5951" t="s">
        <v>27</v>
      </c>
      <c r="E5951" t="s">
        <v>31</v>
      </c>
      <c r="F5951" t="s">
        <v>19</v>
      </c>
      <c r="G5951" s="10">
        <v>41557</v>
      </c>
      <c r="H5951" s="10">
        <v>41588</v>
      </c>
      <c r="I5951" t="s">
        <v>14</v>
      </c>
      <c r="J5951" t="s">
        <v>15</v>
      </c>
      <c r="K5951" t="str">
        <f>INDEX(State_Code_Name!B:B,MATCH(Consumer_Complaints!E5951,State_Code_Name!C:C,0))</f>
        <v>Texas</v>
      </c>
      <c r="L5951">
        <f t="shared" si="276"/>
        <v>31</v>
      </c>
      <c r="M5951">
        <f t="shared" si="277"/>
        <v>2013</v>
      </c>
      <c r="N5951" t="str">
        <f t="shared" si="278"/>
        <v>Q4</v>
      </c>
    </row>
    <row r="5952" spans="1:14" x14ac:dyDescent="0.35">
      <c r="A5952">
        <v>821025</v>
      </c>
      <c r="B5952" t="s">
        <v>111</v>
      </c>
      <c r="C5952" t="s">
        <v>26</v>
      </c>
      <c r="D5952" t="s">
        <v>27</v>
      </c>
      <c r="E5952" t="s">
        <v>35</v>
      </c>
      <c r="F5952" t="s">
        <v>19</v>
      </c>
      <c r="G5952" s="10">
        <v>41752</v>
      </c>
      <c r="H5952" s="10">
        <v>41752</v>
      </c>
      <c r="I5952" t="s">
        <v>14</v>
      </c>
      <c r="J5952" t="s">
        <v>15</v>
      </c>
      <c r="K5952" t="str">
        <f>INDEX(State_Code_Name!B:B,MATCH(Consumer_Complaints!E5952,State_Code_Name!C:C,0))</f>
        <v>Florida</v>
      </c>
      <c r="L5952">
        <f t="shared" si="276"/>
        <v>0</v>
      </c>
      <c r="M5952">
        <f t="shared" si="277"/>
        <v>2014</v>
      </c>
      <c r="N5952" t="str">
        <f t="shared" si="278"/>
        <v>Q2</v>
      </c>
    </row>
    <row r="5953" spans="1:14" x14ac:dyDescent="0.35">
      <c r="A5953">
        <v>1788664</v>
      </c>
      <c r="B5953" t="s">
        <v>108</v>
      </c>
      <c r="C5953" t="s">
        <v>26</v>
      </c>
      <c r="D5953" t="s">
        <v>27</v>
      </c>
      <c r="E5953" t="s">
        <v>22</v>
      </c>
      <c r="F5953" t="s">
        <v>19</v>
      </c>
      <c r="G5953" s="10">
        <v>42416</v>
      </c>
      <c r="H5953" s="10">
        <v>42416</v>
      </c>
      <c r="I5953" t="s">
        <v>14</v>
      </c>
      <c r="J5953" t="s">
        <v>15</v>
      </c>
      <c r="K5953" t="str">
        <f>INDEX(State_Code_Name!B:B,MATCH(Consumer_Complaints!E5953,State_Code_Name!C:C,0))</f>
        <v>New York</v>
      </c>
      <c r="L5953">
        <f t="shared" si="276"/>
        <v>0</v>
      </c>
      <c r="M5953">
        <f t="shared" si="277"/>
        <v>2016</v>
      </c>
      <c r="N5953" t="str">
        <f t="shared" si="278"/>
        <v>Q1</v>
      </c>
    </row>
    <row r="5954" spans="1:14" x14ac:dyDescent="0.35">
      <c r="A5954">
        <v>364161</v>
      </c>
      <c r="B5954" t="s">
        <v>60</v>
      </c>
      <c r="C5954" t="s">
        <v>52</v>
      </c>
      <c r="D5954" t="s">
        <v>103</v>
      </c>
      <c r="E5954" t="s">
        <v>114</v>
      </c>
      <c r="F5954" t="s">
        <v>19</v>
      </c>
      <c r="G5954" s="10">
        <v>41358</v>
      </c>
      <c r="H5954" s="10">
        <v>41359</v>
      </c>
      <c r="I5954" t="s">
        <v>14</v>
      </c>
      <c r="J5954" t="s">
        <v>14</v>
      </c>
      <c r="K5954" t="str">
        <f>INDEX(State_Code_Name!B:B,MATCH(Consumer_Complaints!E5954,State_Code_Name!C:C,0))</f>
        <v>South Carolina</v>
      </c>
      <c r="L5954">
        <f t="shared" si="276"/>
        <v>1</v>
      </c>
      <c r="M5954">
        <f t="shared" si="277"/>
        <v>2013</v>
      </c>
      <c r="N5954" t="str">
        <f t="shared" si="278"/>
        <v>Q1</v>
      </c>
    </row>
    <row r="5955" spans="1:14" x14ac:dyDescent="0.35">
      <c r="A5955">
        <v>1757625</v>
      </c>
      <c r="B5955" t="s">
        <v>30</v>
      </c>
      <c r="C5955" t="s">
        <v>16</v>
      </c>
      <c r="D5955" t="s">
        <v>20</v>
      </c>
      <c r="E5955" t="s">
        <v>18</v>
      </c>
      <c r="F5955" t="s">
        <v>57</v>
      </c>
      <c r="G5955" s="10">
        <v>42395</v>
      </c>
      <c r="H5955" s="10">
        <v>42395</v>
      </c>
      <c r="I5955" t="s">
        <v>14</v>
      </c>
      <c r="J5955" t="s">
        <v>15</v>
      </c>
      <c r="K5955" t="str">
        <f>INDEX(State_Code_Name!B:B,MATCH(Consumer_Complaints!E5955,State_Code_Name!C:C,0))</f>
        <v>California</v>
      </c>
      <c r="L5955">
        <f t="shared" ref="L5955:L6018" si="279">H5955-G5955</f>
        <v>0</v>
      </c>
      <c r="M5955">
        <f t="shared" ref="M5955:M6018" si="280">YEAR(G5955)</f>
        <v>2016</v>
      </c>
      <c r="N5955" t="str">
        <f t="shared" ref="N5955:N6018" si="281">IF(MONTH(G5955)&lt;=3,"Q1",IF(MONTH(G5955)&lt;=6,"Q2",IF(MONTH(G5955)&lt;=9,"Q3","Q4")))</f>
        <v>Q1</v>
      </c>
    </row>
    <row r="5956" spans="1:14" x14ac:dyDescent="0.35">
      <c r="A5956">
        <v>734631</v>
      </c>
      <c r="B5956" t="s">
        <v>156</v>
      </c>
      <c r="C5956" t="s">
        <v>32</v>
      </c>
      <c r="D5956" t="s">
        <v>41</v>
      </c>
      <c r="E5956" t="s">
        <v>100</v>
      </c>
      <c r="F5956" t="s">
        <v>19</v>
      </c>
      <c r="G5956" s="10">
        <v>41697</v>
      </c>
      <c r="H5956" s="10">
        <v>41697</v>
      </c>
      <c r="I5956" t="s">
        <v>14</v>
      </c>
      <c r="J5956" t="s">
        <v>15</v>
      </c>
      <c r="K5956" t="str">
        <f>INDEX(State_Code_Name!B:B,MATCH(Consumer_Complaints!E5956,State_Code_Name!C:C,0))</f>
        <v>Arizona</v>
      </c>
      <c r="L5956">
        <f t="shared" si="279"/>
        <v>0</v>
      </c>
      <c r="M5956">
        <f t="shared" si="280"/>
        <v>2014</v>
      </c>
      <c r="N5956" t="str">
        <f t="shared" si="281"/>
        <v>Q1</v>
      </c>
    </row>
    <row r="5957" spans="1:14" x14ac:dyDescent="0.35">
      <c r="A5957">
        <v>424210</v>
      </c>
      <c r="B5957" t="s">
        <v>43</v>
      </c>
      <c r="C5957" t="s">
        <v>36</v>
      </c>
      <c r="D5957" t="s">
        <v>99</v>
      </c>
      <c r="E5957" t="s">
        <v>22</v>
      </c>
      <c r="F5957" t="s">
        <v>13</v>
      </c>
      <c r="G5957" s="10">
        <v>41370</v>
      </c>
      <c r="H5957" s="10">
        <v>41400</v>
      </c>
      <c r="I5957" t="s">
        <v>14</v>
      </c>
      <c r="J5957" t="s">
        <v>14</v>
      </c>
      <c r="K5957" t="str">
        <f>INDEX(State_Code_Name!B:B,MATCH(Consumer_Complaints!E5957,State_Code_Name!C:C,0))</f>
        <v>New York</v>
      </c>
      <c r="L5957">
        <f t="shared" si="279"/>
        <v>30</v>
      </c>
      <c r="M5957">
        <f t="shared" si="280"/>
        <v>2013</v>
      </c>
      <c r="N5957" t="str">
        <f t="shared" si="281"/>
        <v>Q2</v>
      </c>
    </row>
    <row r="5958" spans="1:14" x14ac:dyDescent="0.35">
      <c r="A5958">
        <v>2096065</v>
      </c>
      <c r="B5958" t="s">
        <v>43</v>
      </c>
      <c r="C5958" t="s">
        <v>26</v>
      </c>
      <c r="D5958" t="s">
        <v>27</v>
      </c>
      <c r="E5958" t="s">
        <v>42</v>
      </c>
      <c r="F5958" t="s">
        <v>19</v>
      </c>
      <c r="G5958" s="10">
        <v>42530</v>
      </c>
      <c r="H5958" s="10">
        <v>42622</v>
      </c>
      <c r="I5958" t="s">
        <v>14</v>
      </c>
      <c r="J5958" t="s">
        <v>14</v>
      </c>
      <c r="K5958" t="str">
        <f>INDEX(State_Code_Name!B:B,MATCH(Consumer_Complaints!E5958,State_Code_Name!C:C,0))</f>
        <v>North Carolina</v>
      </c>
      <c r="L5958">
        <f t="shared" si="279"/>
        <v>92</v>
      </c>
      <c r="M5958">
        <f t="shared" si="280"/>
        <v>2016</v>
      </c>
      <c r="N5958" t="str">
        <f t="shared" si="281"/>
        <v>Q2</v>
      </c>
    </row>
    <row r="5959" spans="1:14" x14ac:dyDescent="0.35">
      <c r="A5959">
        <v>1650914</v>
      </c>
      <c r="B5959" t="s">
        <v>54</v>
      </c>
      <c r="C5959" t="s">
        <v>52</v>
      </c>
      <c r="D5959" t="s">
        <v>103</v>
      </c>
      <c r="E5959" t="s">
        <v>31</v>
      </c>
      <c r="F5959" t="s">
        <v>19</v>
      </c>
      <c r="G5959" s="10">
        <v>42319</v>
      </c>
      <c r="H5959" s="10">
        <v>42319</v>
      </c>
      <c r="I5959" t="s">
        <v>14</v>
      </c>
      <c r="J5959" t="s">
        <v>15</v>
      </c>
      <c r="K5959" t="str">
        <f>INDEX(State_Code_Name!B:B,MATCH(Consumer_Complaints!E5959,State_Code_Name!C:C,0))</f>
        <v>Texas</v>
      </c>
      <c r="L5959">
        <f t="shared" si="279"/>
        <v>0</v>
      </c>
      <c r="M5959">
        <f t="shared" si="280"/>
        <v>2015</v>
      </c>
      <c r="N5959" t="str">
        <f t="shared" si="281"/>
        <v>Q4</v>
      </c>
    </row>
    <row r="5960" spans="1:14" x14ac:dyDescent="0.35">
      <c r="A5960">
        <v>1689171</v>
      </c>
      <c r="B5960" t="s">
        <v>43</v>
      </c>
      <c r="C5960" t="s">
        <v>16</v>
      </c>
      <c r="D5960" t="s">
        <v>24</v>
      </c>
      <c r="E5960" t="s">
        <v>18</v>
      </c>
      <c r="F5960" t="s">
        <v>19</v>
      </c>
      <c r="G5960" s="10">
        <v>42228</v>
      </c>
      <c r="H5960" s="10">
        <v>42228</v>
      </c>
      <c r="I5960" t="s">
        <v>14</v>
      </c>
      <c r="J5960" t="s">
        <v>15</v>
      </c>
      <c r="K5960" t="str">
        <f>INDEX(State_Code_Name!B:B,MATCH(Consumer_Complaints!E5960,State_Code_Name!C:C,0))</f>
        <v>California</v>
      </c>
      <c r="L5960">
        <f t="shared" si="279"/>
        <v>0</v>
      </c>
      <c r="M5960">
        <f t="shared" si="280"/>
        <v>2015</v>
      </c>
      <c r="N5960" t="str">
        <f t="shared" si="281"/>
        <v>Q3</v>
      </c>
    </row>
    <row r="5961" spans="1:14" x14ac:dyDescent="0.35">
      <c r="A5961">
        <v>1961894</v>
      </c>
      <c r="B5961" t="s">
        <v>97</v>
      </c>
      <c r="C5961" t="s">
        <v>52</v>
      </c>
      <c r="D5961" t="s">
        <v>103</v>
      </c>
      <c r="E5961" t="s">
        <v>25</v>
      </c>
      <c r="F5961" t="s">
        <v>19</v>
      </c>
      <c r="G5961" s="10">
        <v>42619</v>
      </c>
      <c r="H5961" s="10">
        <v>42619</v>
      </c>
      <c r="I5961" t="s">
        <v>14</v>
      </c>
      <c r="J5961" t="s">
        <v>15</v>
      </c>
      <c r="K5961" t="str">
        <f>INDEX(State_Code_Name!B:B,MATCH(Consumer_Complaints!E5961,State_Code_Name!C:C,0))</f>
        <v>Georgia</v>
      </c>
      <c r="L5961">
        <f t="shared" si="279"/>
        <v>0</v>
      </c>
      <c r="M5961">
        <f t="shared" si="280"/>
        <v>2016</v>
      </c>
      <c r="N5961" t="str">
        <f t="shared" si="281"/>
        <v>Q3</v>
      </c>
    </row>
    <row r="5962" spans="1:14" x14ac:dyDescent="0.35">
      <c r="A5962">
        <v>1847389</v>
      </c>
      <c r="B5962" t="s">
        <v>38</v>
      </c>
      <c r="C5962" t="s">
        <v>36</v>
      </c>
      <c r="D5962" t="s">
        <v>112</v>
      </c>
      <c r="E5962" t="s">
        <v>98</v>
      </c>
      <c r="F5962" t="s">
        <v>19</v>
      </c>
      <c r="G5962" s="10">
        <v>42453</v>
      </c>
      <c r="H5962" s="10">
        <v>42453</v>
      </c>
      <c r="I5962" t="s">
        <v>14</v>
      </c>
      <c r="J5962" t="s">
        <v>15</v>
      </c>
      <c r="K5962" t="str">
        <f>INDEX(State_Code_Name!B:B,MATCH(Consumer_Complaints!E5962,State_Code_Name!C:C,0))</f>
        <v>Colorado</v>
      </c>
      <c r="L5962">
        <f t="shared" si="279"/>
        <v>0</v>
      </c>
      <c r="M5962">
        <f t="shared" si="280"/>
        <v>2016</v>
      </c>
      <c r="N5962" t="str">
        <f t="shared" si="281"/>
        <v>Q1</v>
      </c>
    </row>
    <row r="5963" spans="1:14" x14ac:dyDescent="0.35">
      <c r="A5963">
        <v>1632110</v>
      </c>
      <c r="B5963" t="s">
        <v>47</v>
      </c>
      <c r="C5963" t="s">
        <v>26</v>
      </c>
      <c r="D5963" t="s">
        <v>27</v>
      </c>
      <c r="E5963" t="s">
        <v>18</v>
      </c>
      <c r="F5963" t="s">
        <v>19</v>
      </c>
      <c r="G5963" s="10">
        <v>42306</v>
      </c>
      <c r="H5963" s="10">
        <v>42306</v>
      </c>
      <c r="I5963" t="s">
        <v>14</v>
      </c>
      <c r="J5963" t="s">
        <v>15</v>
      </c>
      <c r="K5963" t="str">
        <f>INDEX(State_Code_Name!B:B,MATCH(Consumer_Complaints!E5963,State_Code_Name!C:C,0))</f>
        <v>California</v>
      </c>
      <c r="L5963">
        <f t="shared" si="279"/>
        <v>0</v>
      </c>
      <c r="M5963">
        <f t="shared" si="280"/>
        <v>2015</v>
      </c>
      <c r="N5963" t="str">
        <f t="shared" si="281"/>
        <v>Q4</v>
      </c>
    </row>
    <row r="5964" spans="1:14" x14ac:dyDescent="0.35">
      <c r="A5964">
        <v>1683437</v>
      </c>
      <c r="B5964" t="s">
        <v>452</v>
      </c>
      <c r="C5964" t="s">
        <v>32</v>
      </c>
      <c r="D5964" t="s">
        <v>44</v>
      </c>
      <c r="E5964" t="s">
        <v>22</v>
      </c>
      <c r="F5964" t="s">
        <v>19</v>
      </c>
      <c r="G5964" s="10">
        <v>42106</v>
      </c>
      <c r="H5964" s="10">
        <v>42106</v>
      </c>
      <c r="I5964" t="s">
        <v>14</v>
      </c>
      <c r="J5964" t="s">
        <v>15</v>
      </c>
      <c r="K5964" t="str">
        <f>INDEX(State_Code_Name!B:B,MATCH(Consumer_Complaints!E5964,State_Code_Name!C:C,0))</f>
        <v>New York</v>
      </c>
      <c r="L5964">
        <f t="shared" si="279"/>
        <v>0</v>
      </c>
      <c r="M5964">
        <f t="shared" si="280"/>
        <v>2015</v>
      </c>
      <c r="N5964" t="str">
        <f t="shared" si="281"/>
        <v>Q2</v>
      </c>
    </row>
    <row r="5965" spans="1:14" x14ac:dyDescent="0.35">
      <c r="A5965">
        <v>1095136</v>
      </c>
      <c r="B5965" t="s">
        <v>30</v>
      </c>
      <c r="C5965" t="s">
        <v>16</v>
      </c>
      <c r="D5965" t="s">
        <v>24</v>
      </c>
      <c r="E5965" t="s">
        <v>42</v>
      </c>
      <c r="F5965" t="s">
        <v>19</v>
      </c>
      <c r="G5965" s="10">
        <v>41943</v>
      </c>
      <c r="H5965" s="10">
        <v>41943</v>
      </c>
      <c r="I5965" t="s">
        <v>14</v>
      </c>
      <c r="J5965" t="s">
        <v>15</v>
      </c>
      <c r="K5965" t="str">
        <f>INDEX(State_Code_Name!B:B,MATCH(Consumer_Complaints!E5965,State_Code_Name!C:C,0))</f>
        <v>North Carolina</v>
      </c>
      <c r="L5965">
        <f t="shared" si="279"/>
        <v>0</v>
      </c>
      <c r="M5965">
        <f t="shared" si="280"/>
        <v>2014</v>
      </c>
      <c r="N5965" t="str">
        <f t="shared" si="281"/>
        <v>Q4</v>
      </c>
    </row>
    <row r="5966" spans="1:14" x14ac:dyDescent="0.35">
      <c r="A5966">
        <v>555069</v>
      </c>
      <c r="B5966" t="s">
        <v>30</v>
      </c>
      <c r="C5966" t="s">
        <v>26</v>
      </c>
      <c r="D5966" t="s">
        <v>27</v>
      </c>
      <c r="E5966" t="s">
        <v>59</v>
      </c>
      <c r="F5966" t="s">
        <v>305</v>
      </c>
      <c r="G5966" s="10">
        <v>41496</v>
      </c>
      <c r="H5966" s="10">
        <v>41496</v>
      </c>
      <c r="I5966" t="s">
        <v>14</v>
      </c>
      <c r="J5966" t="s">
        <v>15</v>
      </c>
      <c r="K5966" t="str">
        <f>INDEX(State_Code_Name!B:B,MATCH(Consumer_Complaints!E5966,State_Code_Name!C:C,0))</f>
        <v>Illinois</v>
      </c>
      <c r="L5966">
        <f t="shared" si="279"/>
        <v>0</v>
      </c>
      <c r="M5966">
        <f t="shared" si="280"/>
        <v>2013</v>
      </c>
      <c r="N5966" t="str">
        <f t="shared" si="281"/>
        <v>Q3</v>
      </c>
    </row>
    <row r="5967" spans="1:14" x14ac:dyDescent="0.35">
      <c r="A5967">
        <v>1483421</v>
      </c>
      <c r="B5967" t="s">
        <v>341</v>
      </c>
      <c r="C5967" t="s">
        <v>32</v>
      </c>
      <c r="D5967" t="s">
        <v>116</v>
      </c>
      <c r="E5967" t="s">
        <v>140</v>
      </c>
      <c r="F5967" t="s">
        <v>19</v>
      </c>
      <c r="G5967" s="10">
        <v>42208</v>
      </c>
      <c r="H5967" s="10">
        <v>42208</v>
      </c>
      <c r="I5967" t="s">
        <v>14</v>
      </c>
      <c r="J5967" t="s">
        <v>14</v>
      </c>
      <c r="K5967" t="str">
        <f>INDEX(State_Code_Name!B:B,MATCH(Consumer_Complaints!E5967,State_Code_Name!C:C,0))</f>
        <v>Maine</v>
      </c>
      <c r="L5967">
        <f t="shared" si="279"/>
        <v>0</v>
      </c>
      <c r="M5967">
        <f t="shared" si="280"/>
        <v>2015</v>
      </c>
      <c r="N5967" t="str">
        <f t="shared" si="281"/>
        <v>Q3</v>
      </c>
    </row>
    <row r="5968" spans="1:14" x14ac:dyDescent="0.35">
      <c r="A5968">
        <v>1335235</v>
      </c>
      <c r="B5968" t="s">
        <v>63</v>
      </c>
      <c r="C5968" t="s">
        <v>61</v>
      </c>
      <c r="D5968" t="s">
        <v>459</v>
      </c>
      <c r="E5968" t="s">
        <v>22</v>
      </c>
      <c r="F5968" t="s">
        <v>19</v>
      </c>
      <c r="G5968" s="10">
        <v>42111</v>
      </c>
      <c r="H5968" s="10">
        <v>42111</v>
      </c>
      <c r="I5968" t="s">
        <v>14</v>
      </c>
      <c r="J5968" t="s">
        <v>15</v>
      </c>
      <c r="K5968" t="str">
        <f>INDEX(State_Code_Name!B:B,MATCH(Consumer_Complaints!E5968,State_Code_Name!C:C,0))</f>
        <v>New York</v>
      </c>
      <c r="L5968">
        <f t="shared" si="279"/>
        <v>0</v>
      </c>
      <c r="M5968">
        <f t="shared" si="280"/>
        <v>2015</v>
      </c>
      <c r="N5968" t="str">
        <f t="shared" si="281"/>
        <v>Q2</v>
      </c>
    </row>
    <row r="5969" spans="1:14" x14ac:dyDescent="0.35">
      <c r="A5969">
        <v>778100</v>
      </c>
      <c r="B5969" t="s">
        <v>192</v>
      </c>
      <c r="C5969" t="s">
        <v>26</v>
      </c>
      <c r="D5969" t="s">
        <v>27</v>
      </c>
      <c r="E5969" t="s">
        <v>98</v>
      </c>
      <c r="F5969" t="s">
        <v>19</v>
      </c>
      <c r="G5969" s="10">
        <v>41723</v>
      </c>
      <c r="H5969" s="10">
        <v>41723</v>
      </c>
      <c r="I5969" t="s">
        <v>14</v>
      </c>
      <c r="J5969" t="s">
        <v>15</v>
      </c>
      <c r="K5969" t="str">
        <f>INDEX(State_Code_Name!B:B,MATCH(Consumer_Complaints!E5969,State_Code_Name!C:C,0))</f>
        <v>Colorado</v>
      </c>
      <c r="L5969">
        <f t="shared" si="279"/>
        <v>0</v>
      </c>
      <c r="M5969">
        <f t="shared" si="280"/>
        <v>2014</v>
      </c>
      <c r="N5969" t="str">
        <f t="shared" si="281"/>
        <v>Q1</v>
      </c>
    </row>
    <row r="5970" spans="1:14" x14ac:dyDescent="0.35">
      <c r="A5970">
        <v>1034953</v>
      </c>
      <c r="B5970" t="s">
        <v>893</v>
      </c>
      <c r="C5970" t="s">
        <v>32</v>
      </c>
      <c r="D5970" t="s">
        <v>41</v>
      </c>
      <c r="E5970" t="s">
        <v>46</v>
      </c>
      <c r="F5970" t="s">
        <v>19</v>
      </c>
      <c r="G5970" s="10">
        <v>41900</v>
      </c>
      <c r="H5970" s="10">
        <v>41904</v>
      </c>
      <c r="I5970" t="s">
        <v>14</v>
      </c>
      <c r="J5970" t="s">
        <v>15</v>
      </c>
      <c r="K5970" t="str">
        <f>INDEX(State_Code_Name!B:B,MATCH(Consumer_Complaints!E5970,State_Code_Name!C:C,0))</f>
        <v>Pennsylvania</v>
      </c>
      <c r="L5970">
        <f t="shared" si="279"/>
        <v>4</v>
      </c>
      <c r="M5970">
        <f t="shared" si="280"/>
        <v>2014</v>
      </c>
      <c r="N5970" t="str">
        <f t="shared" si="281"/>
        <v>Q3</v>
      </c>
    </row>
    <row r="5971" spans="1:14" x14ac:dyDescent="0.35">
      <c r="A5971">
        <v>1119978</v>
      </c>
      <c r="B5971" t="s">
        <v>392</v>
      </c>
      <c r="C5971" t="s">
        <v>531</v>
      </c>
      <c r="D5971" t="s">
        <v>532</v>
      </c>
      <c r="E5971" t="s">
        <v>22</v>
      </c>
      <c r="F5971" t="s">
        <v>19</v>
      </c>
      <c r="G5971" s="10">
        <v>41960</v>
      </c>
      <c r="H5971" s="10">
        <v>41960</v>
      </c>
      <c r="I5971" t="s">
        <v>14</v>
      </c>
      <c r="J5971" t="s">
        <v>15</v>
      </c>
      <c r="K5971" t="str">
        <f>INDEX(State_Code_Name!B:B,MATCH(Consumer_Complaints!E5971,State_Code_Name!C:C,0))</f>
        <v>New York</v>
      </c>
      <c r="L5971">
        <f t="shared" si="279"/>
        <v>0</v>
      </c>
      <c r="M5971">
        <f t="shared" si="280"/>
        <v>2014</v>
      </c>
      <c r="N5971" t="str">
        <f t="shared" si="281"/>
        <v>Q4</v>
      </c>
    </row>
    <row r="5972" spans="1:14" x14ac:dyDescent="0.35">
      <c r="A5972">
        <v>1935992</v>
      </c>
      <c r="B5972" t="s">
        <v>43</v>
      </c>
      <c r="C5972" t="s">
        <v>26</v>
      </c>
      <c r="D5972" t="s">
        <v>27</v>
      </c>
      <c r="E5972" t="s">
        <v>59</v>
      </c>
      <c r="F5972" t="s">
        <v>19</v>
      </c>
      <c r="G5972" s="10">
        <v>42511</v>
      </c>
      <c r="H5972" s="10">
        <v>42511</v>
      </c>
      <c r="I5972" t="s">
        <v>14</v>
      </c>
      <c r="J5972" t="s">
        <v>15</v>
      </c>
      <c r="K5972" t="str">
        <f>INDEX(State_Code_Name!B:B,MATCH(Consumer_Complaints!E5972,State_Code_Name!C:C,0))</f>
        <v>Illinois</v>
      </c>
      <c r="L5972">
        <f t="shared" si="279"/>
        <v>0</v>
      </c>
      <c r="M5972">
        <f t="shared" si="280"/>
        <v>2016</v>
      </c>
      <c r="N5972" t="str">
        <f t="shared" si="281"/>
        <v>Q2</v>
      </c>
    </row>
    <row r="5973" spans="1:14" x14ac:dyDescent="0.35">
      <c r="A5973">
        <v>2042279</v>
      </c>
      <c r="B5973" t="s">
        <v>97</v>
      </c>
      <c r="C5973" t="s">
        <v>52</v>
      </c>
      <c r="D5973" t="s">
        <v>103</v>
      </c>
      <c r="E5973" t="s">
        <v>29</v>
      </c>
      <c r="F5973" t="s">
        <v>19</v>
      </c>
      <c r="G5973" s="10">
        <v>42408</v>
      </c>
      <c r="H5973" s="10">
        <v>42408</v>
      </c>
      <c r="I5973" t="s">
        <v>14</v>
      </c>
      <c r="J5973" t="s">
        <v>15</v>
      </c>
      <c r="K5973" t="str">
        <f>INDEX(State_Code_Name!B:B,MATCH(Consumer_Complaints!E5973,State_Code_Name!C:C,0))</f>
        <v>Connecticut</v>
      </c>
      <c r="L5973">
        <f t="shared" si="279"/>
        <v>0</v>
      </c>
      <c r="M5973">
        <f t="shared" si="280"/>
        <v>2016</v>
      </c>
      <c r="N5973" t="str">
        <f t="shared" si="281"/>
        <v>Q1</v>
      </c>
    </row>
    <row r="5974" spans="1:14" x14ac:dyDescent="0.35">
      <c r="A5974">
        <v>1525046</v>
      </c>
      <c r="B5974" t="s">
        <v>500</v>
      </c>
      <c r="C5974" t="s">
        <v>61</v>
      </c>
      <c r="D5974" t="s">
        <v>459</v>
      </c>
      <c r="E5974" t="s">
        <v>22</v>
      </c>
      <c r="F5974" t="s">
        <v>19</v>
      </c>
      <c r="G5974" s="10">
        <v>42234</v>
      </c>
      <c r="H5974" s="10">
        <v>42234</v>
      </c>
      <c r="I5974" t="s">
        <v>14</v>
      </c>
      <c r="J5974" t="s">
        <v>15</v>
      </c>
      <c r="K5974" t="str">
        <f>INDEX(State_Code_Name!B:B,MATCH(Consumer_Complaints!E5974,State_Code_Name!C:C,0))</f>
        <v>New York</v>
      </c>
      <c r="L5974">
        <f t="shared" si="279"/>
        <v>0</v>
      </c>
      <c r="M5974">
        <f t="shared" si="280"/>
        <v>2015</v>
      </c>
      <c r="N5974" t="str">
        <f t="shared" si="281"/>
        <v>Q3</v>
      </c>
    </row>
    <row r="5975" spans="1:14" x14ac:dyDescent="0.35">
      <c r="A5975">
        <v>1962001</v>
      </c>
      <c r="B5975" t="s">
        <v>60</v>
      </c>
      <c r="C5975" t="s">
        <v>52</v>
      </c>
      <c r="D5975" t="s">
        <v>103</v>
      </c>
      <c r="E5975" t="s">
        <v>12</v>
      </c>
      <c r="F5975" t="s">
        <v>19</v>
      </c>
      <c r="G5975" s="10">
        <v>42619</v>
      </c>
      <c r="H5975" s="10">
        <v>42619</v>
      </c>
      <c r="I5975" t="s">
        <v>14</v>
      </c>
      <c r="J5975" t="s">
        <v>15</v>
      </c>
      <c r="K5975" t="str">
        <f>INDEX(State_Code_Name!B:B,MATCH(Consumer_Complaints!E5975,State_Code_Name!C:C,0))</f>
        <v>Virginia</v>
      </c>
      <c r="L5975">
        <f t="shared" si="279"/>
        <v>0</v>
      </c>
      <c r="M5975">
        <f t="shared" si="280"/>
        <v>2016</v>
      </c>
      <c r="N5975" t="str">
        <f t="shared" si="281"/>
        <v>Q3</v>
      </c>
    </row>
    <row r="5976" spans="1:14" x14ac:dyDescent="0.35">
      <c r="A5976">
        <v>634176</v>
      </c>
      <c r="B5976" t="s">
        <v>389</v>
      </c>
      <c r="C5976" t="s">
        <v>32</v>
      </c>
      <c r="D5976" t="s">
        <v>41</v>
      </c>
      <c r="E5976" t="s">
        <v>151</v>
      </c>
      <c r="F5976" t="s">
        <v>19</v>
      </c>
      <c r="G5976" s="10">
        <v>41623</v>
      </c>
      <c r="H5976" s="10">
        <v>41628</v>
      </c>
      <c r="I5976" t="s">
        <v>14</v>
      </c>
      <c r="J5976" t="s">
        <v>14</v>
      </c>
      <c r="K5976" t="str">
        <f>INDEX(State_Code_Name!B:B,MATCH(Consumer_Complaints!E5976,State_Code_Name!C:C,0))</f>
        <v>Idaho</v>
      </c>
      <c r="L5976">
        <f t="shared" si="279"/>
        <v>5</v>
      </c>
      <c r="M5976">
        <f t="shared" si="280"/>
        <v>2013</v>
      </c>
      <c r="N5976" t="str">
        <f t="shared" si="281"/>
        <v>Q4</v>
      </c>
    </row>
    <row r="5977" spans="1:14" x14ac:dyDescent="0.35">
      <c r="A5977">
        <v>357710</v>
      </c>
      <c r="B5977" t="s">
        <v>102</v>
      </c>
      <c r="C5977" t="s">
        <v>26</v>
      </c>
      <c r="D5977" t="s">
        <v>27</v>
      </c>
      <c r="E5977" t="s">
        <v>59</v>
      </c>
      <c r="F5977" t="s">
        <v>19</v>
      </c>
      <c r="G5977" s="10">
        <v>41349</v>
      </c>
      <c r="H5977" s="10">
        <v>41352</v>
      </c>
      <c r="I5977" t="s">
        <v>14</v>
      </c>
      <c r="J5977" t="s">
        <v>14</v>
      </c>
      <c r="K5977" t="str">
        <f>INDEX(State_Code_Name!B:B,MATCH(Consumer_Complaints!E5977,State_Code_Name!C:C,0))</f>
        <v>Illinois</v>
      </c>
      <c r="L5977">
        <f t="shared" si="279"/>
        <v>3</v>
      </c>
      <c r="M5977">
        <f t="shared" si="280"/>
        <v>2013</v>
      </c>
      <c r="N5977" t="str">
        <f t="shared" si="281"/>
        <v>Q1</v>
      </c>
    </row>
    <row r="5978" spans="1:14" x14ac:dyDescent="0.35">
      <c r="A5978">
        <v>1841407</v>
      </c>
      <c r="B5978" t="s">
        <v>326</v>
      </c>
      <c r="C5978" t="s">
        <v>32</v>
      </c>
      <c r="D5978" t="s">
        <v>161</v>
      </c>
      <c r="E5978" t="s">
        <v>18</v>
      </c>
      <c r="F5978" t="s">
        <v>19</v>
      </c>
      <c r="G5978" s="10">
        <v>42451</v>
      </c>
      <c r="H5978" s="10">
        <v>42451</v>
      </c>
      <c r="I5978" t="s">
        <v>14</v>
      </c>
      <c r="J5978" t="s">
        <v>15</v>
      </c>
      <c r="K5978" t="str">
        <f>INDEX(State_Code_Name!B:B,MATCH(Consumer_Complaints!E5978,State_Code_Name!C:C,0))</f>
        <v>California</v>
      </c>
      <c r="L5978">
        <f t="shared" si="279"/>
        <v>0</v>
      </c>
      <c r="M5978">
        <f t="shared" si="280"/>
        <v>2016</v>
      </c>
      <c r="N5978" t="str">
        <f t="shared" si="281"/>
        <v>Q1</v>
      </c>
    </row>
    <row r="5979" spans="1:14" x14ac:dyDescent="0.35">
      <c r="A5979">
        <v>1788898</v>
      </c>
      <c r="B5979" t="s">
        <v>747</v>
      </c>
      <c r="C5979" t="s">
        <v>32</v>
      </c>
      <c r="D5979" t="s">
        <v>44</v>
      </c>
      <c r="E5979" t="s">
        <v>153</v>
      </c>
      <c r="F5979" t="s">
        <v>19</v>
      </c>
      <c r="G5979" s="10">
        <v>42416</v>
      </c>
      <c r="H5979" s="10">
        <v>42416</v>
      </c>
      <c r="I5979" t="s">
        <v>14</v>
      </c>
      <c r="J5979" t="s">
        <v>15</v>
      </c>
      <c r="K5979" t="str">
        <f>INDEX(State_Code_Name!B:B,MATCH(Consumer_Complaints!E5979,State_Code_Name!C:C,0))</f>
        <v>Rhode Island</v>
      </c>
      <c r="L5979">
        <f t="shared" si="279"/>
        <v>0</v>
      </c>
      <c r="M5979">
        <f t="shared" si="280"/>
        <v>2016</v>
      </c>
      <c r="N5979" t="str">
        <f t="shared" si="281"/>
        <v>Q1</v>
      </c>
    </row>
    <row r="5980" spans="1:14" x14ac:dyDescent="0.35">
      <c r="A5980">
        <v>625469</v>
      </c>
      <c r="B5980" t="s">
        <v>43</v>
      </c>
      <c r="C5980" t="s">
        <v>26</v>
      </c>
      <c r="D5980" t="s">
        <v>159</v>
      </c>
      <c r="E5980" t="s">
        <v>48</v>
      </c>
      <c r="F5980" t="s">
        <v>19</v>
      </c>
      <c r="G5980" s="10">
        <v>41498</v>
      </c>
      <c r="H5980" s="10">
        <v>41498</v>
      </c>
      <c r="I5980" t="s">
        <v>14</v>
      </c>
      <c r="J5980" t="s">
        <v>15</v>
      </c>
      <c r="K5980" t="str">
        <f>INDEX(State_Code_Name!B:B,MATCH(Consumer_Complaints!E5980,State_Code_Name!C:C,0))</f>
        <v>New Jersey</v>
      </c>
      <c r="L5980">
        <f t="shared" si="279"/>
        <v>0</v>
      </c>
      <c r="M5980">
        <f t="shared" si="280"/>
        <v>2013</v>
      </c>
      <c r="N5980" t="str">
        <f t="shared" si="281"/>
        <v>Q3</v>
      </c>
    </row>
    <row r="5981" spans="1:14" x14ac:dyDescent="0.35">
      <c r="A5981">
        <v>1199157</v>
      </c>
      <c r="B5981" t="s">
        <v>68</v>
      </c>
      <c r="C5981" t="s">
        <v>36</v>
      </c>
      <c r="D5981" t="s">
        <v>112</v>
      </c>
      <c r="E5981" t="s">
        <v>22</v>
      </c>
      <c r="F5981" t="s">
        <v>57</v>
      </c>
      <c r="G5981" s="10">
        <v>42024</v>
      </c>
      <c r="H5981" s="10">
        <v>42027</v>
      </c>
      <c r="I5981" t="s">
        <v>14</v>
      </c>
      <c r="J5981" t="s">
        <v>14</v>
      </c>
      <c r="K5981" t="str">
        <f>INDEX(State_Code_Name!B:B,MATCH(Consumer_Complaints!E5981,State_Code_Name!C:C,0))</f>
        <v>New York</v>
      </c>
      <c r="L5981">
        <f t="shared" si="279"/>
        <v>3</v>
      </c>
      <c r="M5981">
        <f t="shared" si="280"/>
        <v>2015</v>
      </c>
      <c r="N5981" t="str">
        <f t="shared" si="281"/>
        <v>Q1</v>
      </c>
    </row>
    <row r="5982" spans="1:14" x14ac:dyDescent="0.35">
      <c r="A5982">
        <v>485446</v>
      </c>
      <c r="B5982" t="s">
        <v>148</v>
      </c>
      <c r="C5982" t="s">
        <v>16</v>
      </c>
      <c r="D5982" t="s">
        <v>75</v>
      </c>
      <c r="E5982" t="s">
        <v>31</v>
      </c>
      <c r="F5982" t="s">
        <v>305</v>
      </c>
      <c r="G5982" s="10">
        <v>41525</v>
      </c>
      <c r="H5982" s="10">
        <v>41616</v>
      </c>
      <c r="I5982" t="s">
        <v>14</v>
      </c>
      <c r="J5982" t="s">
        <v>15</v>
      </c>
      <c r="K5982" t="str">
        <f>INDEX(State_Code_Name!B:B,MATCH(Consumer_Complaints!E5982,State_Code_Name!C:C,0))</f>
        <v>Texas</v>
      </c>
      <c r="L5982">
        <f t="shared" si="279"/>
        <v>91</v>
      </c>
      <c r="M5982">
        <f t="shared" si="280"/>
        <v>2013</v>
      </c>
      <c r="N5982" t="str">
        <f t="shared" si="281"/>
        <v>Q3</v>
      </c>
    </row>
    <row r="5983" spans="1:14" x14ac:dyDescent="0.35">
      <c r="A5983">
        <v>824961</v>
      </c>
      <c r="B5983" t="s">
        <v>102</v>
      </c>
      <c r="C5983" t="s">
        <v>26</v>
      </c>
      <c r="D5983" t="s">
        <v>27</v>
      </c>
      <c r="E5983" t="s">
        <v>59</v>
      </c>
      <c r="F5983" t="s">
        <v>305</v>
      </c>
      <c r="G5983" s="10">
        <v>41754</v>
      </c>
      <c r="H5983" s="10">
        <v>41758</v>
      </c>
      <c r="I5983" t="s">
        <v>14</v>
      </c>
      <c r="J5983" t="s">
        <v>15</v>
      </c>
      <c r="K5983" t="str">
        <f>INDEX(State_Code_Name!B:B,MATCH(Consumer_Complaints!E5983,State_Code_Name!C:C,0))</f>
        <v>Illinois</v>
      </c>
      <c r="L5983">
        <f t="shared" si="279"/>
        <v>4</v>
      </c>
      <c r="M5983">
        <f t="shared" si="280"/>
        <v>2014</v>
      </c>
      <c r="N5983" t="str">
        <f t="shared" si="281"/>
        <v>Q2</v>
      </c>
    </row>
    <row r="5984" spans="1:14" x14ac:dyDescent="0.35">
      <c r="A5984">
        <v>484534</v>
      </c>
      <c r="B5984" t="s">
        <v>43</v>
      </c>
      <c r="C5984" t="s">
        <v>36</v>
      </c>
      <c r="D5984" t="s">
        <v>49</v>
      </c>
      <c r="E5984" t="s">
        <v>100</v>
      </c>
      <c r="F5984" t="s">
        <v>305</v>
      </c>
      <c r="G5984" s="10">
        <v>41463</v>
      </c>
      <c r="H5984" s="10">
        <v>41494</v>
      </c>
      <c r="I5984" t="s">
        <v>14</v>
      </c>
      <c r="J5984" t="s">
        <v>15</v>
      </c>
      <c r="K5984" t="str">
        <f>INDEX(State_Code_Name!B:B,MATCH(Consumer_Complaints!E5984,State_Code_Name!C:C,0))</f>
        <v>Arizona</v>
      </c>
      <c r="L5984">
        <f t="shared" si="279"/>
        <v>31</v>
      </c>
      <c r="M5984">
        <f t="shared" si="280"/>
        <v>2013</v>
      </c>
      <c r="N5984" t="str">
        <f t="shared" si="281"/>
        <v>Q3</v>
      </c>
    </row>
    <row r="5985" spans="1:14" x14ac:dyDescent="0.35">
      <c r="A5985">
        <v>1728580</v>
      </c>
      <c r="B5985" t="s">
        <v>43</v>
      </c>
      <c r="C5985" t="s">
        <v>26</v>
      </c>
      <c r="D5985" t="s">
        <v>78</v>
      </c>
      <c r="E5985" t="s">
        <v>18</v>
      </c>
      <c r="F5985" t="s">
        <v>19</v>
      </c>
      <c r="G5985" s="10">
        <v>42522</v>
      </c>
      <c r="H5985" s="10">
        <v>42522</v>
      </c>
      <c r="I5985" t="s">
        <v>14</v>
      </c>
      <c r="J5985" t="s">
        <v>15</v>
      </c>
      <c r="K5985" t="str">
        <f>INDEX(State_Code_Name!B:B,MATCH(Consumer_Complaints!E5985,State_Code_Name!C:C,0))</f>
        <v>California</v>
      </c>
      <c r="L5985">
        <f t="shared" si="279"/>
        <v>0</v>
      </c>
      <c r="M5985">
        <f t="shared" si="280"/>
        <v>2016</v>
      </c>
      <c r="N5985" t="str">
        <f t="shared" si="281"/>
        <v>Q2</v>
      </c>
    </row>
    <row r="5986" spans="1:14" x14ac:dyDescent="0.35">
      <c r="A5986">
        <v>1158341</v>
      </c>
      <c r="B5986" t="s">
        <v>428</v>
      </c>
      <c r="C5986" t="s">
        <v>32</v>
      </c>
      <c r="D5986" t="s">
        <v>41</v>
      </c>
      <c r="E5986" t="s">
        <v>18</v>
      </c>
      <c r="F5986" t="s">
        <v>305</v>
      </c>
      <c r="G5986" s="10">
        <v>41989</v>
      </c>
      <c r="H5986" s="10">
        <v>41990</v>
      </c>
      <c r="I5986" t="s">
        <v>14</v>
      </c>
      <c r="J5986" t="s">
        <v>15</v>
      </c>
      <c r="K5986" t="str">
        <f>INDEX(State_Code_Name!B:B,MATCH(Consumer_Complaints!E5986,State_Code_Name!C:C,0))</f>
        <v>California</v>
      </c>
      <c r="L5986">
        <f t="shared" si="279"/>
        <v>1</v>
      </c>
      <c r="M5986">
        <f t="shared" si="280"/>
        <v>2014</v>
      </c>
      <c r="N5986" t="str">
        <f t="shared" si="281"/>
        <v>Q4</v>
      </c>
    </row>
    <row r="5987" spans="1:14" x14ac:dyDescent="0.35">
      <c r="A5987">
        <v>1481081</v>
      </c>
      <c r="B5987" t="s">
        <v>69</v>
      </c>
      <c r="C5987" t="s">
        <v>26</v>
      </c>
      <c r="D5987" t="s">
        <v>159</v>
      </c>
      <c r="E5987" t="s">
        <v>59</v>
      </c>
      <c r="F5987" t="s">
        <v>19</v>
      </c>
      <c r="G5987" s="10">
        <v>42207</v>
      </c>
      <c r="H5987" s="10">
        <v>42207</v>
      </c>
      <c r="I5987" t="s">
        <v>14</v>
      </c>
      <c r="J5987" t="s">
        <v>15</v>
      </c>
      <c r="K5987" t="str">
        <f>INDEX(State_Code_Name!B:B,MATCH(Consumer_Complaints!E5987,State_Code_Name!C:C,0))</f>
        <v>Illinois</v>
      </c>
      <c r="L5987">
        <f t="shared" si="279"/>
        <v>0</v>
      </c>
      <c r="M5987">
        <f t="shared" si="280"/>
        <v>2015</v>
      </c>
      <c r="N5987" t="str">
        <f t="shared" si="281"/>
        <v>Q3</v>
      </c>
    </row>
    <row r="5988" spans="1:14" x14ac:dyDescent="0.35">
      <c r="A5988">
        <v>1189437</v>
      </c>
      <c r="B5988" t="s">
        <v>68</v>
      </c>
      <c r="C5988" t="s">
        <v>36</v>
      </c>
      <c r="D5988" t="s">
        <v>80</v>
      </c>
      <c r="E5988" t="s">
        <v>22</v>
      </c>
      <c r="F5988" t="s">
        <v>19</v>
      </c>
      <c r="G5988" s="10">
        <v>42278</v>
      </c>
      <c r="H5988" s="10">
        <v>42278</v>
      </c>
      <c r="I5988" t="s">
        <v>14</v>
      </c>
      <c r="J5988" t="s">
        <v>14</v>
      </c>
      <c r="K5988" t="str">
        <f>INDEX(State_Code_Name!B:B,MATCH(Consumer_Complaints!E5988,State_Code_Name!C:C,0))</f>
        <v>New York</v>
      </c>
      <c r="L5988">
        <f t="shared" si="279"/>
        <v>0</v>
      </c>
      <c r="M5988">
        <f t="shared" si="280"/>
        <v>2015</v>
      </c>
      <c r="N5988" t="str">
        <f t="shared" si="281"/>
        <v>Q4</v>
      </c>
    </row>
    <row r="5989" spans="1:14" x14ac:dyDescent="0.35">
      <c r="A5989">
        <v>1706562</v>
      </c>
      <c r="B5989" t="s">
        <v>782</v>
      </c>
      <c r="C5989" t="s">
        <v>26</v>
      </c>
      <c r="D5989" t="s">
        <v>27</v>
      </c>
      <c r="E5989" t="s">
        <v>39</v>
      </c>
      <c r="F5989" t="s">
        <v>19</v>
      </c>
      <c r="G5989" s="10">
        <v>42354</v>
      </c>
      <c r="H5989" s="10">
        <v>42354</v>
      </c>
      <c r="I5989" t="s">
        <v>14</v>
      </c>
      <c r="J5989" t="s">
        <v>15</v>
      </c>
      <c r="K5989" t="str">
        <f>INDEX(State_Code_Name!B:B,MATCH(Consumer_Complaints!E5989,State_Code_Name!C:C,0))</f>
        <v>Ohio</v>
      </c>
      <c r="L5989">
        <f t="shared" si="279"/>
        <v>0</v>
      </c>
      <c r="M5989">
        <f t="shared" si="280"/>
        <v>2015</v>
      </c>
      <c r="N5989" t="str">
        <f t="shared" si="281"/>
        <v>Q4</v>
      </c>
    </row>
    <row r="5990" spans="1:14" x14ac:dyDescent="0.35">
      <c r="A5990">
        <v>360545</v>
      </c>
      <c r="B5990" t="s">
        <v>11</v>
      </c>
      <c r="C5990" t="s">
        <v>9</v>
      </c>
      <c r="D5990" t="s">
        <v>10</v>
      </c>
      <c r="E5990" t="s">
        <v>126</v>
      </c>
      <c r="F5990" t="s">
        <v>305</v>
      </c>
      <c r="G5990" s="10">
        <v>41353</v>
      </c>
      <c r="H5990" s="10">
        <v>41354</v>
      </c>
      <c r="I5990" t="s">
        <v>14</v>
      </c>
      <c r="J5990" t="s">
        <v>15</v>
      </c>
      <c r="K5990" t="str">
        <f>INDEX(State_Code_Name!B:B,MATCH(Consumer_Complaints!E5990,State_Code_Name!C:C,0))</f>
        <v>Oklahoma</v>
      </c>
      <c r="L5990">
        <f t="shared" si="279"/>
        <v>1</v>
      </c>
      <c r="M5990">
        <f t="shared" si="280"/>
        <v>2013</v>
      </c>
      <c r="N5990" t="str">
        <f t="shared" si="281"/>
        <v>Q1</v>
      </c>
    </row>
    <row r="5991" spans="1:14" x14ac:dyDescent="0.35">
      <c r="A5991">
        <v>1298057</v>
      </c>
      <c r="B5991" t="s">
        <v>148</v>
      </c>
      <c r="C5991" t="s">
        <v>26</v>
      </c>
      <c r="D5991" t="s">
        <v>27</v>
      </c>
      <c r="E5991" t="s">
        <v>12</v>
      </c>
      <c r="F5991" t="s">
        <v>19</v>
      </c>
      <c r="G5991" s="10">
        <v>42087</v>
      </c>
      <c r="H5991" s="10">
        <v>42087</v>
      </c>
      <c r="I5991" t="s">
        <v>14</v>
      </c>
      <c r="J5991" t="s">
        <v>14</v>
      </c>
      <c r="K5991" t="str">
        <f>INDEX(State_Code_Name!B:B,MATCH(Consumer_Complaints!E5991,State_Code_Name!C:C,0))</f>
        <v>Virginia</v>
      </c>
      <c r="L5991">
        <f t="shared" si="279"/>
        <v>0</v>
      </c>
      <c r="M5991">
        <f t="shared" si="280"/>
        <v>2015</v>
      </c>
      <c r="N5991" t="str">
        <f t="shared" si="281"/>
        <v>Q1</v>
      </c>
    </row>
    <row r="5992" spans="1:14" x14ac:dyDescent="0.35">
      <c r="A5992">
        <v>1421981</v>
      </c>
      <c r="B5992" t="s">
        <v>47</v>
      </c>
      <c r="C5992" t="s">
        <v>26</v>
      </c>
      <c r="D5992" t="s">
        <v>27</v>
      </c>
      <c r="E5992" t="s">
        <v>18</v>
      </c>
      <c r="F5992" t="s">
        <v>19</v>
      </c>
      <c r="G5992" s="10">
        <v>42170</v>
      </c>
      <c r="H5992" s="10">
        <v>42170</v>
      </c>
      <c r="I5992" t="s">
        <v>14</v>
      </c>
      <c r="J5992" t="s">
        <v>15</v>
      </c>
      <c r="K5992" t="str">
        <f>INDEX(State_Code_Name!B:B,MATCH(Consumer_Complaints!E5992,State_Code_Name!C:C,0))</f>
        <v>California</v>
      </c>
      <c r="L5992">
        <f t="shared" si="279"/>
        <v>0</v>
      </c>
      <c r="M5992">
        <f t="shared" si="280"/>
        <v>2015</v>
      </c>
      <c r="N5992" t="str">
        <f t="shared" si="281"/>
        <v>Q2</v>
      </c>
    </row>
    <row r="5993" spans="1:14" x14ac:dyDescent="0.35">
      <c r="A5993">
        <v>1864803</v>
      </c>
      <c r="B5993" t="s">
        <v>63</v>
      </c>
      <c r="C5993" t="s">
        <v>61</v>
      </c>
      <c r="D5993" t="s">
        <v>459</v>
      </c>
      <c r="E5993" t="s">
        <v>70</v>
      </c>
      <c r="F5993" t="s">
        <v>19</v>
      </c>
      <c r="G5993" s="10">
        <v>42494</v>
      </c>
      <c r="H5993" s="10">
        <v>42494</v>
      </c>
      <c r="I5993" t="s">
        <v>14</v>
      </c>
      <c r="J5993" t="s">
        <v>15</v>
      </c>
      <c r="K5993" t="str">
        <f>INDEX(State_Code_Name!B:B,MATCH(Consumer_Complaints!E5993,State_Code_Name!C:C,0))</f>
        <v>Massachusetts</v>
      </c>
      <c r="L5993">
        <f t="shared" si="279"/>
        <v>0</v>
      </c>
      <c r="M5993">
        <f t="shared" si="280"/>
        <v>2016</v>
      </c>
      <c r="N5993" t="str">
        <f t="shared" si="281"/>
        <v>Q2</v>
      </c>
    </row>
    <row r="5994" spans="1:14" x14ac:dyDescent="0.35">
      <c r="A5994">
        <v>981820</v>
      </c>
      <c r="B5994" t="s">
        <v>458</v>
      </c>
      <c r="C5994" t="s">
        <v>9</v>
      </c>
      <c r="D5994" t="s">
        <v>10</v>
      </c>
      <c r="E5994" t="s">
        <v>114</v>
      </c>
      <c r="F5994" t="s">
        <v>19</v>
      </c>
      <c r="G5994" s="10">
        <v>41864</v>
      </c>
      <c r="H5994" s="10">
        <v>41864</v>
      </c>
      <c r="I5994" t="s">
        <v>14</v>
      </c>
      <c r="J5994" t="s">
        <v>15</v>
      </c>
      <c r="K5994" t="str">
        <f>INDEX(State_Code_Name!B:B,MATCH(Consumer_Complaints!E5994,State_Code_Name!C:C,0))</f>
        <v>South Carolina</v>
      </c>
      <c r="L5994">
        <f t="shared" si="279"/>
        <v>0</v>
      </c>
      <c r="M5994">
        <f t="shared" si="280"/>
        <v>2014</v>
      </c>
      <c r="N5994" t="str">
        <f t="shared" si="281"/>
        <v>Q3</v>
      </c>
    </row>
    <row r="5995" spans="1:14" x14ac:dyDescent="0.35">
      <c r="A5995">
        <v>423383</v>
      </c>
      <c r="B5995" t="s">
        <v>30</v>
      </c>
      <c r="C5995" t="s">
        <v>26</v>
      </c>
      <c r="D5995" t="s">
        <v>56</v>
      </c>
      <c r="E5995" t="s">
        <v>12</v>
      </c>
      <c r="F5995" t="s">
        <v>19</v>
      </c>
      <c r="G5995" s="10">
        <v>41370</v>
      </c>
      <c r="H5995" s="10">
        <v>41400</v>
      </c>
      <c r="I5995" t="s">
        <v>14</v>
      </c>
      <c r="J5995" t="s">
        <v>14</v>
      </c>
      <c r="K5995" t="str">
        <f>INDEX(State_Code_Name!B:B,MATCH(Consumer_Complaints!E5995,State_Code_Name!C:C,0))</f>
        <v>Virginia</v>
      </c>
      <c r="L5995">
        <f t="shared" si="279"/>
        <v>30</v>
      </c>
      <c r="M5995">
        <f t="shared" si="280"/>
        <v>2013</v>
      </c>
      <c r="N5995" t="str">
        <f t="shared" si="281"/>
        <v>Q2</v>
      </c>
    </row>
    <row r="5996" spans="1:14" x14ac:dyDescent="0.35">
      <c r="A5996">
        <v>2123770</v>
      </c>
      <c r="B5996" t="s">
        <v>147</v>
      </c>
      <c r="C5996" t="s">
        <v>172</v>
      </c>
      <c r="D5996" t="s">
        <v>266</v>
      </c>
      <c r="F5996" t="s">
        <v>19</v>
      </c>
      <c r="G5996" s="10">
        <v>42634</v>
      </c>
      <c r="H5996" s="10">
        <v>42634</v>
      </c>
      <c r="I5996" t="s">
        <v>14</v>
      </c>
      <c r="J5996" t="s">
        <v>14</v>
      </c>
      <c r="K5996" t="e">
        <f>INDEX(State_Code_Name!B:B,MATCH(Consumer_Complaints!E5996,State_Code_Name!C:C,0))</f>
        <v>#N/A</v>
      </c>
      <c r="L5996">
        <f t="shared" si="279"/>
        <v>0</v>
      </c>
      <c r="M5996">
        <f t="shared" si="280"/>
        <v>2016</v>
      </c>
      <c r="N5996" t="str">
        <f t="shared" si="281"/>
        <v>Q3</v>
      </c>
    </row>
    <row r="5997" spans="1:14" x14ac:dyDescent="0.35">
      <c r="A5997">
        <v>1426365</v>
      </c>
      <c r="B5997" t="s">
        <v>43</v>
      </c>
      <c r="C5997" t="s">
        <v>26</v>
      </c>
      <c r="D5997" t="s">
        <v>27</v>
      </c>
      <c r="E5997" t="s">
        <v>51</v>
      </c>
      <c r="F5997" t="s">
        <v>305</v>
      </c>
      <c r="G5997" s="10">
        <v>42172</v>
      </c>
      <c r="H5997" s="10">
        <v>42177</v>
      </c>
      <c r="I5997" t="s">
        <v>14</v>
      </c>
      <c r="J5997" t="s">
        <v>14</v>
      </c>
      <c r="K5997" t="str">
        <f>INDEX(State_Code_Name!B:B,MATCH(Consumer_Complaints!E5997,State_Code_Name!C:C,0))</f>
        <v>Washington</v>
      </c>
      <c r="L5997">
        <f t="shared" si="279"/>
        <v>5</v>
      </c>
      <c r="M5997">
        <f t="shared" si="280"/>
        <v>2015</v>
      </c>
      <c r="N5997" t="str">
        <f t="shared" si="281"/>
        <v>Q2</v>
      </c>
    </row>
    <row r="5998" spans="1:14" x14ac:dyDescent="0.35">
      <c r="A5998">
        <v>1328945</v>
      </c>
      <c r="B5998" t="s">
        <v>231</v>
      </c>
      <c r="C5998" t="s">
        <v>16</v>
      </c>
      <c r="D5998" t="s">
        <v>75</v>
      </c>
      <c r="E5998" t="s">
        <v>77</v>
      </c>
      <c r="F5998" t="s">
        <v>305</v>
      </c>
      <c r="G5998" s="10">
        <v>42108</v>
      </c>
      <c r="H5998" s="10">
        <v>42110</v>
      </c>
      <c r="I5998" t="s">
        <v>14</v>
      </c>
      <c r="J5998" t="s">
        <v>15</v>
      </c>
      <c r="K5998" t="str">
        <f>INDEX(State_Code_Name!B:B,MATCH(Consumer_Complaints!E5998,State_Code_Name!C:C,0))</f>
        <v>Missouri</v>
      </c>
      <c r="L5998">
        <f t="shared" si="279"/>
        <v>2</v>
      </c>
      <c r="M5998">
        <f t="shared" si="280"/>
        <v>2015</v>
      </c>
      <c r="N5998" t="str">
        <f t="shared" si="281"/>
        <v>Q2</v>
      </c>
    </row>
    <row r="5999" spans="1:14" x14ac:dyDescent="0.35">
      <c r="A5999">
        <v>1830998</v>
      </c>
      <c r="B5999" t="s">
        <v>682</v>
      </c>
      <c r="C5999" t="s">
        <v>32</v>
      </c>
      <c r="D5999" t="s">
        <v>41</v>
      </c>
      <c r="E5999" t="s">
        <v>74</v>
      </c>
      <c r="F5999" t="s">
        <v>19</v>
      </c>
      <c r="G5999" s="10">
        <v>42443</v>
      </c>
      <c r="H5999" s="10">
        <v>42443</v>
      </c>
      <c r="I5999" t="s">
        <v>14</v>
      </c>
      <c r="J5999" t="s">
        <v>15</v>
      </c>
      <c r="K5999" t="str">
        <f>INDEX(State_Code_Name!B:B,MATCH(Consumer_Complaints!E5999,State_Code_Name!C:C,0))</f>
        <v>Tennessee</v>
      </c>
      <c r="L5999">
        <f t="shared" si="279"/>
        <v>0</v>
      </c>
      <c r="M5999">
        <f t="shared" si="280"/>
        <v>2016</v>
      </c>
      <c r="N5999" t="str">
        <f t="shared" si="281"/>
        <v>Q1</v>
      </c>
    </row>
    <row r="6000" spans="1:14" x14ac:dyDescent="0.35">
      <c r="A6000">
        <v>2122027</v>
      </c>
      <c r="B6000" t="s">
        <v>68</v>
      </c>
      <c r="C6000" t="s">
        <v>36</v>
      </c>
      <c r="D6000" t="s">
        <v>281</v>
      </c>
      <c r="E6000" t="s">
        <v>66</v>
      </c>
      <c r="F6000" t="s">
        <v>19</v>
      </c>
      <c r="G6000" s="10">
        <v>42633</v>
      </c>
      <c r="H6000" s="10">
        <v>42633</v>
      </c>
      <c r="I6000" t="s">
        <v>14</v>
      </c>
      <c r="J6000" t="s">
        <v>15</v>
      </c>
      <c r="K6000" t="str">
        <f>INDEX(State_Code_Name!B:B,MATCH(Consumer_Complaints!E6000,State_Code_Name!C:C,0))</f>
        <v>Michigan</v>
      </c>
      <c r="L6000">
        <f t="shared" si="279"/>
        <v>0</v>
      </c>
      <c r="M6000">
        <f t="shared" si="280"/>
        <v>2016</v>
      </c>
      <c r="N6000" t="str">
        <f t="shared" si="281"/>
        <v>Q3</v>
      </c>
    </row>
    <row r="6001" spans="1:14" x14ac:dyDescent="0.35">
      <c r="A6001">
        <v>1358247</v>
      </c>
      <c r="B6001" t="s">
        <v>165</v>
      </c>
      <c r="C6001" t="s">
        <v>16</v>
      </c>
      <c r="D6001" t="s">
        <v>144</v>
      </c>
      <c r="E6001" t="s">
        <v>137</v>
      </c>
      <c r="F6001" t="s">
        <v>305</v>
      </c>
      <c r="G6001" s="10">
        <v>42099</v>
      </c>
      <c r="H6001" s="10">
        <v>42160</v>
      </c>
      <c r="I6001" t="s">
        <v>14</v>
      </c>
      <c r="J6001" t="s">
        <v>15</v>
      </c>
      <c r="K6001" t="str">
        <f>INDEX(State_Code_Name!B:B,MATCH(Consumer_Complaints!E6001,State_Code_Name!C:C,0))</f>
        <v>Kansas</v>
      </c>
      <c r="L6001">
        <f t="shared" si="279"/>
        <v>61</v>
      </c>
      <c r="M6001">
        <f t="shared" si="280"/>
        <v>2015</v>
      </c>
      <c r="N6001" t="str">
        <f t="shared" si="281"/>
        <v>Q2</v>
      </c>
    </row>
    <row r="6002" spans="1:14" x14ac:dyDescent="0.35">
      <c r="A6002">
        <v>1576361</v>
      </c>
      <c r="B6002" t="s">
        <v>69</v>
      </c>
      <c r="C6002" t="s">
        <v>26</v>
      </c>
      <c r="D6002" t="s">
        <v>27</v>
      </c>
      <c r="E6002" t="s">
        <v>66</v>
      </c>
      <c r="F6002" t="s">
        <v>305</v>
      </c>
      <c r="G6002" s="10">
        <v>42270</v>
      </c>
      <c r="H6002" s="10">
        <v>42272</v>
      </c>
      <c r="I6002" t="s">
        <v>14</v>
      </c>
      <c r="J6002" t="s">
        <v>15</v>
      </c>
      <c r="K6002" t="str">
        <f>INDEX(State_Code_Name!B:B,MATCH(Consumer_Complaints!E6002,State_Code_Name!C:C,0))</f>
        <v>Michigan</v>
      </c>
      <c r="L6002">
        <f t="shared" si="279"/>
        <v>2</v>
      </c>
      <c r="M6002">
        <f t="shared" si="280"/>
        <v>2015</v>
      </c>
      <c r="N6002" t="str">
        <f t="shared" si="281"/>
        <v>Q3</v>
      </c>
    </row>
    <row r="6003" spans="1:14" x14ac:dyDescent="0.35">
      <c r="A6003">
        <v>2030739</v>
      </c>
      <c r="B6003" t="s">
        <v>58</v>
      </c>
      <c r="C6003" t="s">
        <v>16</v>
      </c>
      <c r="D6003" t="s">
        <v>20</v>
      </c>
      <c r="E6003" t="s">
        <v>85</v>
      </c>
      <c r="F6003" t="s">
        <v>23</v>
      </c>
      <c r="G6003" s="10">
        <v>42577</v>
      </c>
      <c r="H6003" s="10">
        <v>42579</v>
      </c>
      <c r="I6003" t="s">
        <v>14</v>
      </c>
      <c r="J6003" t="s">
        <v>15</v>
      </c>
      <c r="K6003" t="str">
        <f>INDEX(State_Code_Name!B:B,MATCH(Consumer_Complaints!E6003,State_Code_Name!C:C,0))</f>
        <v>Wisconsin</v>
      </c>
      <c r="L6003">
        <f t="shared" si="279"/>
        <v>2</v>
      </c>
      <c r="M6003">
        <f t="shared" si="280"/>
        <v>2016</v>
      </c>
      <c r="N6003" t="str">
        <f t="shared" si="281"/>
        <v>Q3</v>
      </c>
    </row>
    <row r="6004" spans="1:14" x14ac:dyDescent="0.35">
      <c r="A6004">
        <v>1514908</v>
      </c>
      <c r="B6004" t="s">
        <v>839</v>
      </c>
      <c r="C6004" t="s">
        <v>531</v>
      </c>
      <c r="D6004" t="s">
        <v>532</v>
      </c>
      <c r="E6004" t="s">
        <v>25</v>
      </c>
      <c r="F6004" t="s">
        <v>19</v>
      </c>
      <c r="G6004" s="10">
        <v>42346</v>
      </c>
      <c r="H6004" s="10">
        <v>42346</v>
      </c>
      <c r="I6004" t="s">
        <v>14</v>
      </c>
      <c r="J6004" t="s">
        <v>15</v>
      </c>
      <c r="K6004" t="str">
        <f>INDEX(State_Code_Name!B:B,MATCH(Consumer_Complaints!E6004,State_Code_Name!C:C,0))</f>
        <v>Georgia</v>
      </c>
      <c r="L6004">
        <f t="shared" si="279"/>
        <v>0</v>
      </c>
      <c r="M6004">
        <f t="shared" si="280"/>
        <v>2015</v>
      </c>
      <c r="N6004" t="str">
        <f t="shared" si="281"/>
        <v>Q4</v>
      </c>
    </row>
    <row r="6005" spans="1:14" x14ac:dyDescent="0.35">
      <c r="A6005">
        <v>688927</v>
      </c>
      <c r="B6005" t="s">
        <v>11</v>
      </c>
      <c r="C6005" t="s">
        <v>26</v>
      </c>
      <c r="D6005" t="s">
        <v>27</v>
      </c>
      <c r="E6005" t="s">
        <v>40</v>
      </c>
      <c r="F6005" t="s">
        <v>19</v>
      </c>
      <c r="G6005" s="10">
        <v>41667</v>
      </c>
      <c r="H6005" s="10">
        <v>41667</v>
      </c>
      <c r="I6005" t="s">
        <v>14</v>
      </c>
      <c r="J6005" t="s">
        <v>15</v>
      </c>
      <c r="K6005" t="str">
        <f>INDEX(State_Code_Name!B:B,MATCH(Consumer_Complaints!E6005,State_Code_Name!C:C,0))</f>
        <v>Nevada</v>
      </c>
      <c r="L6005">
        <f t="shared" si="279"/>
        <v>0</v>
      </c>
      <c r="M6005">
        <f t="shared" si="280"/>
        <v>2014</v>
      </c>
      <c r="N6005" t="str">
        <f t="shared" si="281"/>
        <v>Q1</v>
      </c>
    </row>
    <row r="6006" spans="1:14" x14ac:dyDescent="0.35">
      <c r="A6006">
        <v>1684658</v>
      </c>
      <c r="B6006" t="s">
        <v>81</v>
      </c>
      <c r="C6006" t="s">
        <v>36</v>
      </c>
      <c r="D6006" t="s">
        <v>37</v>
      </c>
      <c r="E6006" t="s">
        <v>35</v>
      </c>
      <c r="F6006" t="s">
        <v>19</v>
      </c>
      <c r="G6006" s="10">
        <v>42136</v>
      </c>
      <c r="H6006" s="10">
        <v>42136</v>
      </c>
      <c r="I6006" t="s">
        <v>14</v>
      </c>
      <c r="J6006" t="s">
        <v>15</v>
      </c>
      <c r="K6006" t="str">
        <f>INDEX(State_Code_Name!B:B,MATCH(Consumer_Complaints!E6006,State_Code_Name!C:C,0))</f>
        <v>Florida</v>
      </c>
      <c r="L6006">
        <f t="shared" si="279"/>
        <v>0</v>
      </c>
      <c r="M6006">
        <f t="shared" si="280"/>
        <v>2015</v>
      </c>
      <c r="N6006" t="str">
        <f t="shared" si="281"/>
        <v>Q2</v>
      </c>
    </row>
    <row r="6007" spans="1:14" x14ac:dyDescent="0.35">
      <c r="A6007">
        <v>727149</v>
      </c>
      <c r="B6007" t="s">
        <v>60</v>
      </c>
      <c r="C6007" t="s">
        <v>52</v>
      </c>
      <c r="D6007" t="s">
        <v>96</v>
      </c>
      <c r="E6007" t="s">
        <v>85</v>
      </c>
      <c r="F6007" t="s">
        <v>19</v>
      </c>
      <c r="G6007" s="10">
        <v>41691</v>
      </c>
      <c r="H6007" s="10">
        <v>41691</v>
      </c>
      <c r="I6007" t="s">
        <v>14</v>
      </c>
      <c r="J6007" t="s">
        <v>15</v>
      </c>
      <c r="K6007" t="str">
        <f>INDEX(State_Code_Name!B:B,MATCH(Consumer_Complaints!E6007,State_Code_Name!C:C,0))</f>
        <v>Wisconsin</v>
      </c>
      <c r="L6007">
        <f t="shared" si="279"/>
        <v>0</v>
      </c>
      <c r="M6007">
        <f t="shared" si="280"/>
        <v>2014</v>
      </c>
      <c r="N6007" t="str">
        <f t="shared" si="281"/>
        <v>Q1</v>
      </c>
    </row>
    <row r="6008" spans="1:14" x14ac:dyDescent="0.35">
      <c r="A6008">
        <v>505841</v>
      </c>
      <c r="B6008" t="s">
        <v>30</v>
      </c>
      <c r="C6008" t="s">
        <v>26</v>
      </c>
      <c r="D6008" t="s">
        <v>27</v>
      </c>
      <c r="E6008" t="s">
        <v>100</v>
      </c>
      <c r="F6008" t="s">
        <v>305</v>
      </c>
      <c r="G6008" s="10">
        <v>41513</v>
      </c>
      <c r="H6008" s="10">
        <v>41514</v>
      </c>
      <c r="I6008" t="s">
        <v>14</v>
      </c>
      <c r="J6008" t="s">
        <v>15</v>
      </c>
      <c r="K6008" t="str">
        <f>INDEX(State_Code_Name!B:B,MATCH(Consumer_Complaints!E6008,State_Code_Name!C:C,0))</f>
        <v>Arizona</v>
      </c>
      <c r="L6008">
        <f t="shared" si="279"/>
        <v>1</v>
      </c>
      <c r="M6008">
        <f t="shared" si="280"/>
        <v>2013</v>
      </c>
      <c r="N6008" t="str">
        <f t="shared" si="281"/>
        <v>Q3</v>
      </c>
    </row>
    <row r="6009" spans="1:14" x14ac:dyDescent="0.35">
      <c r="A6009">
        <v>2096195</v>
      </c>
      <c r="B6009" t="s">
        <v>34</v>
      </c>
      <c r="C6009" t="s">
        <v>26</v>
      </c>
      <c r="D6009" t="s">
        <v>27</v>
      </c>
      <c r="E6009" t="s">
        <v>122</v>
      </c>
      <c r="F6009" t="s">
        <v>19</v>
      </c>
      <c r="G6009" s="10">
        <v>42530</v>
      </c>
      <c r="H6009" s="10">
        <v>42530</v>
      </c>
      <c r="I6009" t="s">
        <v>14</v>
      </c>
      <c r="J6009" t="s">
        <v>15</v>
      </c>
      <c r="K6009" t="str">
        <f>INDEX(State_Code_Name!B:B,MATCH(Consumer_Complaints!E6009,State_Code_Name!C:C,0))</f>
        <v>Maryland</v>
      </c>
      <c r="L6009">
        <f t="shared" si="279"/>
        <v>0</v>
      </c>
      <c r="M6009">
        <f t="shared" si="280"/>
        <v>2016</v>
      </c>
      <c r="N6009" t="str">
        <f t="shared" si="281"/>
        <v>Q2</v>
      </c>
    </row>
    <row r="6010" spans="1:14" x14ac:dyDescent="0.35">
      <c r="A6010">
        <v>1316429</v>
      </c>
      <c r="B6010" t="s">
        <v>11</v>
      </c>
      <c r="C6010" t="s">
        <v>9</v>
      </c>
      <c r="D6010" t="s">
        <v>10</v>
      </c>
      <c r="E6010" t="s">
        <v>122</v>
      </c>
      <c r="F6010" t="s">
        <v>19</v>
      </c>
      <c r="G6010" s="10">
        <v>42159</v>
      </c>
      <c r="H6010" s="10">
        <v>42220</v>
      </c>
      <c r="I6010" t="s">
        <v>14</v>
      </c>
      <c r="J6010" t="s">
        <v>15</v>
      </c>
      <c r="K6010" t="str">
        <f>INDEX(State_Code_Name!B:B,MATCH(Consumer_Complaints!E6010,State_Code_Name!C:C,0))</f>
        <v>Maryland</v>
      </c>
      <c r="L6010">
        <f t="shared" si="279"/>
        <v>61</v>
      </c>
      <c r="M6010">
        <f t="shared" si="280"/>
        <v>2015</v>
      </c>
      <c r="N6010" t="str">
        <f t="shared" si="281"/>
        <v>Q2</v>
      </c>
    </row>
    <row r="6011" spans="1:14" x14ac:dyDescent="0.35">
      <c r="A6011">
        <v>800938</v>
      </c>
      <c r="B6011" t="s">
        <v>43</v>
      </c>
      <c r="C6011" t="s">
        <v>26</v>
      </c>
      <c r="D6011" t="s">
        <v>27</v>
      </c>
      <c r="E6011" t="s">
        <v>22</v>
      </c>
      <c r="F6011" t="s">
        <v>57</v>
      </c>
      <c r="G6011" s="10">
        <v>41886</v>
      </c>
      <c r="H6011" s="10">
        <v>41947</v>
      </c>
      <c r="I6011" t="s">
        <v>14</v>
      </c>
      <c r="J6011" t="s">
        <v>14</v>
      </c>
      <c r="K6011" t="str">
        <f>INDEX(State_Code_Name!B:B,MATCH(Consumer_Complaints!E6011,State_Code_Name!C:C,0))</f>
        <v>New York</v>
      </c>
      <c r="L6011">
        <f t="shared" si="279"/>
        <v>61</v>
      </c>
      <c r="M6011">
        <f t="shared" si="280"/>
        <v>2014</v>
      </c>
      <c r="N6011" t="str">
        <f t="shared" si="281"/>
        <v>Q3</v>
      </c>
    </row>
    <row r="6012" spans="1:14" x14ac:dyDescent="0.35">
      <c r="A6012">
        <v>1038071</v>
      </c>
      <c r="B6012" t="s">
        <v>1216</v>
      </c>
      <c r="C6012" t="s">
        <v>32</v>
      </c>
      <c r="D6012" t="s">
        <v>161</v>
      </c>
      <c r="E6012" t="s">
        <v>25</v>
      </c>
      <c r="F6012" t="s">
        <v>19</v>
      </c>
      <c r="G6012" s="10">
        <v>41903</v>
      </c>
      <c r="H6012" s="10">
        <v>41903</v>
      </c>
      <c r="I6012" t="s">
        <v>14</v>
      </c>
      <c r="J6012" t="s">
        <v>14</v>
      </c>
      <c r="K6012" t="str">
        <f>INDEX(State_Code_Name!B:B,MATCH(Consumer_Complaints!E6012,State_Code_Name!C:C,0))</f>
        <v>Georgia</v>
      </c>
      <c r="L6012">
        <f t="shared" si="279"/>
        <v>0</v>
      </c>
      <c r="M6012">
        <f t="shared" si="280"/>
        <v>2014</v>
      </c>
      <c r="N6012" t="str">
        <f t="shared" si="281"/>
        <v>Q3</v>
      </c>
    </row>
    <row r="6013" spans="1:14" x14ac:dyDescent="0.35">
      <c r="A6013">
        <v>1500707</v>
      </c>
      <c r="B6013" t="s">
        <v>81</v>
      </c>
      <c r="C6013" t="s">
        <v>32</v>
      </c>
      <c r="D6013" t="s">
        <v>161</v>
      </c>
      <c r="E6013" t="s">
        <v>25</v>
      </c>
      <c r="F6013" t="s">
        <v>19</v>
      </c>
      <c r="G6013" s="10">
        <v>42102</v>
      </c>
      <c r="H6013" s="10">
        <v>42163</v>
      </c>
      <c r="I6013" t="s">
        <v>14</v>
      </c>
      <c r="J6013" t="s">
        <v>15</v>
      </c>
      <c r="K6013" t="str">
        <f>INDEX(State_Code_Name!B:B,MATCH(Consumer_Complaints!E6013,State_Code_Name!C:C,0))</f>
        <v>Georgia</v>
      </c>
      <c r="L6013">
        <f t="shared" si="279"/>
        <v>61</v>
      </c>
      <c r="M6013">
        <f t="shared" si="280"/>
        <v>2015</v>
      </c>
      <c r="N6013" t="str">
        <f t="shared" si="281"/>
        <v>Q2</v>
      </c>
    </row>
    <row r="6014" spans="1:14" x14ac:dyDescent="0.35">
      <c r="A6014">
        <v>2016045</v>
      </c>
      <c r="B6014" t="s">
        <v>510</v>
      </c>
      <c r="C6014" t="s">
        <v>36</v>
      </c>
      <c r="D6014" t="s">
        <v>80</v>
      </c>
      <c r="E6014" t="s">
        <v>39</v>
      </c>
      <c r="F6014" t="s">
        <v>19</v>
      </c>
      <c r="G6014" s="10">
        <v>42568</v>
      </c>
      <c r="H6014" s="10">
        <v>42568</v>
      </c>
      <c r="I6014" t="s">
        <v>14</v>
      </c>
      <c r="J6014" t="s">
        <v>15</v>
      </c>
      <c r="K6014" t="str">
        <f>INDEX(State_Code_Name!B:B,MATCH(Consumer_Complaints!E6014,State_Code_Name!C:C,0))</f>
        <v>Ohio</v>
      </c>
      <c r="L6014">
        <f t="shared" si="279"/>
        <v>0</v>
      </c>
      <c r="M6014">
        <f t="shared" si="280"/>
        <v>2016</v>
      </c>
      <c r="N6014" t="str">
        <f t="shared" si="281"/>
        <v>Q3</v>
      </c>
    </row>
    <row r="6015" spans="1:14" x14ac:dyDescent="0.35">
      <c r="A6015">
        <v>1428446</v>
      </c>
      <c r="B6015" t="s">
        <v>181</v>
      </c>
      <c r="C6015" t="s">
        <v>32</v>
      </c>
      <c r="D6015" t="s">
        <v>161</v>
      </c>
      <c r="E6015" t="s">
        <v>12</v>
      </c>
      <c r="F6015" t="s">
        <v>19</v>
      </c>
      <c r="G6015" s="10">
        <v>42173</v>
      </c>
      <c r="H6015" s="10">
        <v>42179</v>
      </c>
      <c r="I6015" t="s">
        <v>14</v>
      </c>
      <c r="J6015" t="s">
        <v>14</v>
      </c>
      <c r="K6015" t="str">
        <f>INDEX(State_Code_Name!B:B,MATCH(Consumer_Complaints!E6015,State_Code_Name!C:C,0))</f>
        <v>Virginia</v>
      </c>
      <c r="L6015">
        <f t="shared" si="279"/>
        <v>6</v>
      </c>
      <c r="M6015">
        <f t="shared" si="280"/>
        <v>2015</v>
      </c>
      <c r="N6015" t="str">
        <f t="shared" si="281"/>
        <v>Q2</v>
      </c>
    </row>
    <row r="6016" spans="1:14" x14ac:dyDescent="0.35">
      <c r="A6016">
        <v>1536945</v>
      </c>
      <c r="B6016" t="s">
        <v>38</v>
      </c>
      <c r="C6016" t="s">
        <v>36</v>
      </c>
      <c r="D6016" t="s">
        <v>80</v>
      </c>
      <c r="E6016" t="s">
        <v>51</v>
      </c>
      <c r="F6016" t="s">
        <v>19</v>
      </c>
      <c r="G6016" s="10">
        <v>42242</v>
      </c>
      <c r="H6016" s="10">
        <v>42242</v>
      </c>
      <c r="I6016" t="s">
        <v>14</v>
      </c>
      <c r="J6016" t="s">
        <v>15</v>
      </c>
      <c r="K6016" t="str">
        <f>INDEX(State_Code_Name!B:B,MATCH(Consumer_Complaints!E6016,State_Code_Name!C:C,0))</f>
        <v>Washington</v>
      </c>
      <c r="L6016">
        <f t="shared" si="279"/>
        <v>0</v>
      </c>
      <c r="M6016">
        <f t="shared" si="280"/>
        <v>2015</v>
      </c>
      <c r="N6016" t="str">
        <f t="shared" si="281"/>
        <v>Q3</v>
      </c>
    </row>
    <row r="6017" spans="1:14" x14ac:dyDescent="0.35">
      <c r="A6017">
        <v>693474</v>
      </c>
      <c r="B6017" t="s">
        <v>60</v>
      </c>
      <c r="C6017" t="s">
        <v>52</v>
      </c>
      <c r="D6017" t="s">
        <v>76</v>
      </c>
      <c r="E6017" t="s">
        <v>100</v>
      </c>
      <c r="F6017" t="s">
        <v>57</v>
      </c>
      <c r="G6017" s="10">
        <v>41669</v>
      </c>
      <c r="H6017" s="10">
        <v>41691</v>
      </c>
      <c r="I6017" t="s">
        <v>14</v>
      </c>
      <c r="J6017" t="s">
        <v>15</v>
      </c>
      <c r="K6017" t="str">
        <f>INDEX(State_Code_Name!B:B,MATCH(Consumer_Complaints!E6017,State_Code_Name!C:C,0))</f>
        <v>Arizona</v>
      </c>
      <c r="L6017">
        <f t="shared" si="279"/>
        <v>22</v>
      </c>
      <c r="M6017">
        <f t="shared" si="280"/>
        <v>2014</v>
      </c>
      <c r="N6017" t="str">
        <f t="shared" si="281"/>
        <v>Q1</v>
      </c>
    </row>
    <row r="6018" spans="1:14" x14ac:dyDescent="0.35">
      <c r="A6018">
        <v>376205</v>
      </c>
      <c r="B6018" t="s">
        <v>43</v>
      </c>
      <c r="C6018" t="s">
        <v>26</v>
      </c>
      <c r="D6018" t="s">
        <v>27</v>
      </c>
      <c r="E6018" t="s">
        <v>35</v>
      </c>
      <c r="F6018" t="s">
        <v>19</v>
      </c>
      <c r="G6018" s="10">
        <v>41490</v>
      </c>
      <c r="H6018" s="10">
        <v>41490</v>
      </c>
      <c r="I6018" t="s">
        <v>14</v>
      </c>
      <c r="J6018" t="s">
        <v>15</v>
      </c>
      <c r="K6018" t="str">
        <f>INDEX(State_Code_Name!B:B,MATCH(Consumer_Complaints!E6018,State_Code_Name!C:C,0))</f>
        <v>Florida</v>
      </c>
      <c r="L6018">
        <f t="shared" si="279"/>
        <v>0</v>
      </c>
      <c r="M6018">
        <f t="shared" si="280"/>
        <v>2013</v>
      </c>
      <c r="N6018" t="str">
        <f t="shared" si="281"/>
        <v>Q3</v>
      </c>
    </row>
    <row r="6019" spans="1:14" x14ac:dyDescent="0.35">
      <c r="A6019">
        <v>1001048</v>
      </c>
      <c r="B6019" t="s">
        <v>43</v>
      </c>
      <c r="C6019" t="s">
        <v>61</v>
      </c>
      <c r="D6019" t="s">
        <v>459</v>
      </c>
      <c r="E6019" t="s">
        <v>22</v>
      </c>
      <c r="F6019" t="s">
        <v>19</v>
      </c>
      <c r="G6019" s="10">
        <v>41877</v>
      </c>
      <c r="H6019" s="10">
        <v>41877</v>
      </c>
      <c r="I6019" t="s">
        <v>14</v>
      </c>
      <c r="J6019" t="s">
        <v>15</v>
      </c>
      <c r="K6019" t="str">
        <f>INDEX(State_Code_Name!B:B,MATCH(Consumer_Complaints!E6019,State_Code_Name!C:C,0))</f>
        <v>New York</v>
      </c>
      <c r="L6019">
        <f t="shared" ref="L6019:L6082" si="282">H6019-G6019</f>
        <v>0</v>
      </c>
      <c r="M6019">
        <f t="shared" ref="M6019:M6082" si="283">YEAR(G6019)</f>
        <v>2014</v>
      </c>
      <c r="N6019" t="str">
        <f t="shared" ref="N6019:N6082" si="284">IF(MONTH(G6019)&lt;=3,"Q1",IF(MONTH(G6019)&lt;=6,"Q2",IF(MONTH(G6019)&lt;=9,"Q3","Q4")))</f>
        <v>Q3</v>
      </c>
    </row>
    <row r="6020" spans="1:14" x14ac:dyDescent="0.35">
      <c r="A6020">
        <v>2093443</v>
      </c>
      <c r="B6020" t="s">
        <v>904</v>
      </c>
      <c r="C6020" t="s">
        <v>9</v>
      </c>
      <c r="D6020" t="s">
        <v>132</v>
      </c>
      <c r="E6020" t="s">
        <v>122</v>
      </c>
      <c r="F6020" t="s">
        <v>13</v>
      </c>
      <c r="G6020" s="10">
        <v>42409</v>
      </c>
      <c r="H6020" s="10">
        <v>42409</v>
      </c>
      <c r="I6020" t="s">
        <v>14</v>
      </c>
      <c r="J6020" t="s">
        <v>15</v>
      </c>
      <c r="K6020" t="str">
        <f>INDEX(State_Code_Name!B:B,MATCH(Consumer_Complaints!E6020,State_Code_Name!C:C,0))</f>
        <v>Maryland</v>
      </c>
      <c r="L6020">
        <f t="shared" si="282"/>
        <v>0</v>
      </c>
      <c r="M6020">
        <f t="shared" si="283"/>
        <v>2016</v>
      </c>
      <c r="N6020" t="str">
        <f t="shared" si="284"/>
        <v>Q1</v>
      </c>
    </row>
    <row r="6021" spans="1:14" x14ac:dyDescent="0.35">
      <c r="A6021">
        <v>757912</v>
      </c>
      <c r="B6021" t="s">
        <v>47</v>
      </c>
      <c r="C6021" t="s">
        <v>26</v>
      </c>
      <c r="D6021" t="s">
        <v>27</v>
      </c>
      <c r="E6021" t="s">
        <v>22</v>
      </c>
      <c r="F6021" t="s">
        <v>19</v>
      </c>
      <c r="G6021" s="10">
        <v>41711</v>
      </c>
      <c r="H6021" s="10">
        <v>41711</v>
      </c>
      <c r="I6021" t="s">
        <v>14</v>
      </c>
      <c r="J6021" t="s">
        <v>15</v>
      </c>
      <c r="K6021" t="str">
        <f>INDEX(State_Code_Name!B:B,MATCH(Consumer_Complaints!E6021,State_Code_Name!C:C,0))</f>
        <v>New York</v>
      </c>
      <c r="L6021">
        <f t="shared" si="282"/>
        <v>0</v>
      </c>
      <c r="M6021">
        <f t="shared" si="283"/>
        <v>2014</v>
      </c>
      <c r="N6021" t="str">
        <f t="shared" si="284"/>
        <v>Q1</v>
      </c>
    </row>
    <row r="6022" spans="1:14" x14ac:dyDescent="0.35">
      <c r="A6022">
        <v>2163429</v>
      </c>
      <c r="B6022" t="s">
        <v>102</v>
      </c>
      <c r="C6022" t="s">
        <v>26</v>
      </c>
      <c r="D6022" t="s">
        <v>56</v>
      </c>
      <c r="E6022" t="s">
        <v>48</v>
      </c>
      <c r="F6022" t="s">
        <v>19</v>
      </c>
      <c r="G6022" s="10">
        <v>42660</v>
      </c>
      <c r="H6022" s="10">
        <v>42660</v>
      </c>
      <c r="I6022" t="s">
        <v>14</v>
      </c>
      <c r="J6022" t="s">
        <v>14</v>
      </c>
      <c r="K6022" t="str">
        <f>INDEX(State_Code_Name!B:B,MATCH(Consumer_Complaints!E6022,State_Code_Name!C:C,0))</f>
        <v>New Jersey</v>
      </c>
      <c r="L6022">
        <f t="shared" si="282"/>
        <v>0</v>
      </c>
      <c r="M6022">
        <f t="shared" si="283"/>
        <v>2016</v>
      </c>
      <c r="N6022" t="str">
        <f t="shared" si="284"/>
        <v>Q4</v>
      </c>
    </row>
    <row r="6023" spans="1:14" x14ac:dyDescent="0.35">
      <c r="A6023">
        <v>2059608</v>
      </c>
      <c r="B6023" t="s">
        <v>392</v>
      </c>
      <c r="C6023" t="s">
        <v>531</v>
      </c>
      <c r="D6023" t="s">
        <v>541</v>
      </c>
      <c r="E6023" t="s">
        <v>39</v>
      </c>
      <c r="F6023" t="s">
        <v>19</v>
      </c>
      <c r="G6023" s="10">
        <v>42682</v>
      </c>
      <c r="H6023" s="10">
        <v>42682</v>
      </c>
      <c r="I6023" t="s">
        <v>14</v>
      </c>
      <c r="J6023" t="s">
        <v>15</v>
      </c>
      <c r="K6023" t="str">
        <f>INDEX(State_Code_Name!B:B,MATCH(Consumer_Complaints!E6023,State_Code_Name!C:C,0))</f>
        <v>Ohio</v>
      </c>
      <c r="L6023">
        <f t="shared" si="282"/>
        <v>0</v>
      </c>
      <c r="M6023">
        <f t="shared" si="283"/>
        <v>2016</v>
      </c>
      <c r="N6023" t="str">
        <f t="shared" si="284"/>
        <v>Q4</v>
      </c>
    </row>
    <row r="6024" spans="1:14" x14ac:dyDescent="0.35">
      <c r="A6024">
        <v>1768636</v>
      </c>
      <c r="B6024" t="s">
        <v>551</v>
      </c>
      <c r="C6024" t="s">
        <v>531</v>
      </c>
      <c r="D6024" t="s">
        <v>544</v>
      </c>
      <c r="E6024" t="s">
        <v>18</v>
      </c>
      <c r="F6024" t="s">
        <v>19</v>
      </c>
      <c r="G6024" s="10">
        <v>42402</v>
      </c>
      <c r="H6024" s="10">
        <v>42402</v>
      </c>
      <c r="I6024" t="s">
        <v>14</v>
      </c>
      <c r="J6024" t="s">
        <v>15</v>
      </c>
      <c r="K6024" t="str">
        <f>INDEX(State_Code_Name!B:B,MATCH(Consumer_Complaints!E6024,State_Code_Name!C:C,0))</f>
        <v>California</v>
      </c>
      <c r="L6024">
        <f t="shared" si="282"/>
        <v>0</v>
      </c>
      <c r="M6024">
        <f t="shared" si="283"/>
        <v>2016</v>
      </c>
      <c r="N6024" t="str">
        <f t="shared" si="284"/>
        <v>Q1</v>
      </c>
    </row>
    <row r="6025" spans="1:14" x14ac:dyDescent="0.35">
      <c r="A6025">
        <v>462066</v>
      </c>
      <c r="B6025" t="s">
        <v>47</v>
      </c>
      <c r="C6025" t="s">
        <v>26</v>
      </c>
      <c r="D6025" t="s">
        <v>27</v>
      </c>
      <c r="E6025" t="s">
        <v>18</v>
      </c>
      <c r="F6025" t="s">
        <v>305</v>
      </c>
      <c r="G6025" s="10">
        <v>41474</v>
      </c>
      <c r="H6025" s="10">
        <v>41479</v>
      </c>
      <c r="I6025" t="s">
        <v>14</v>
      </c>
      <c r="J6025" t="s">
        <v>15</v>
      </c>
      <c r="K6025" t="str">
        <f>INDEX(State_Code_Name!B:B,MATCH(Consumer_Complaints!E6025,State_Code_Name!C:C,0))</f>
        <v>California</v>
      </c>
      <c r="L6025">
        <f t="shared" si="282"/>
        <v>5</v>
      </c>
      <c r="M6025">
        <f t="shared" si="283"/>
        <v>2013</v>
      </c>
      <c r="N6025" t="str">
        <f t="shared" si="284"/>
        <v>Q3</v>
      </c>
    </row>
    <row r="6026" spans="1:14" x14ac:dyDescent="0.35">
      <c r="A6026">
        <v>573919</v>
      </c>
      <c r="B6026" t="s">
        <v>81</v>
      </c>
      <c r="C6026" t="s">
        <v>36</v>
      </c>
      <c r="D6026" t="s">
        <v>84</v>
      </c>
      <c r="E6026" t="s">
        <v>59</v>
      </c>
      <c r="F6026" t="s">
        <v>13</v>
      </c>
      <c r="G6026" s="10">
        <v>41575</v>
      </c>
      <c r="H6026" s="10">
        <v>41575</v>
      </c>
      <c r="I6026" t="s">
        <v>14</v>
      </c>
      <c r="J6026" t="s">
        <v>15</v>
      </c>
      <c r="K6026" t="str">
        <f>INDEX(State_Code_Name!B:B,MATCH(Consumer_Complaints!E6026,State_Code_Name!C:C,0))</f>
        <v>Illinois</v>
      </c>
      <c r="L6026">
        <f t="shared" si="282"/>
        <v>0</v>
      </c>
      <c r="M6026">
        <f t="shared" si="283"/>
        <v>2013</v>
      </c>
      <c r="N6026" t="str">
        <f t="shared" si="284"/>
        <v>Q4</v>
      </c>
    </row>
    <row r="6027" spans="1:14" x14ac:dyDescent="0.35">
      <c r="A6027">
        <v>1117829</v>
      </c>
      <c r="B6027" t="s">
        <v>138</v>
      </c>
      <c r="C6027" t="s">
        <v>26</v>
      </c>
      <c r="D6027" t="s">
        <v>27</v>
      </c>
      <c r="E6027" t="s">
        <v>22</v>
      </c>
      <c r="F6027" t="s">
        <v>19</v>
      </c>
      <c r="G6027" s="10">
        <v>41957</v>
      </c>
      <c r="H6027" s="10">
        <v>41957</v>
      </c>
      <c r="I6027" t="s">
        <v>14</v>
      </c>
      <c r="J6027" t="s">
        <v>14</v>
      </c>
      <c r="K6027" t="str">
        <f>INDEX(State_Code_Name!B:B,MATCH(Consumer_Complaints!E6027,State_Code_Name!C:C,0))</f>
        <v>New York</v>
      </c>
      <c r="L6027">
        <f t="shared" si="282"/>
        <v>0</v>
      </c>
      <c r="M6027">
        <f t="shared" si="283"/>
        <v>2014</v>
      </c>
      <c r="N6027" t="str">
        <f t="shared" si="284"/>
        <v>Q4</v>
      </c>
    </row>
    <row r="6028" spans="1:14" x14ac:dyDescent="0.35">
      <c r="A6028">
        <v>1440678</v>
      </c>
      <c r="B6028" t="s">
        <v>43</v>
      </c>
      <c r="C6028" t="s">
        <v>36</v>
      </c>
      <c r="D6028" t="s">
        <v>112</v>
      </c>
      <c r="E6028" t="s">
        <v>18</v>
      </c>
      <c r="F6028" t="s">
        <v>19</v>
      </c>
      <c r="G6028" s="10">
        <v>42181</v>
      </c>
      <c r="H6028" s="10">
        <v>42181</v>
      </c>
      <c r="I6028" t="s">
        <v>14</v>
      </c>
      <c r="J6028" t="s">
        <v>15</v>
      </c>
      <c r="K6028" t="str">
        <f>INDEX(State_Code_Name!B:B,MATCH(Consumer_Complaints!E6028,State_Code_Name!C:C,0))</f>
        <v>California</v>
      </c>
      <c r="L6028">
        <f t="shared" si="282"/>
        <v>0</v>
      </c>
      <c r="M6028">
        <f t="shared" si="283"/>
        <v>2015</v>
      </c>
      <c r="N6028" t="str">
        <f t="shared" si="284"/>
        <v>Q2</v>
      </c>
    </row>
    <row r="6029" spans="1:14" x14ac:dyDescent="0.35">
      <c r="A6029">
        <v>661839</v>
      </c>
      <c r="B6029" t="s">
        <v>30</v>
      </c>
      <c r="C6029" t="s">
        <v>26</v>
      </c>
      <c r="D6029" t="s">
        <v>27</v>
      </c>
      <c r="E6029" t="s">
        <v>18</v>
      </c>
      <c r="F6029" t="s">
        <v>19</v>
      </c>
      <c r="G6029" s="10">
        <v>41883</v>
      </c>
      <c r="H6029" s="10">
        <v>41883</v>
      </c>
      <c r="I6029" t="s">
        <v>14</v>
      </c>
      <c r="J6029" t="s">
        <v>14</v>
      </c>
      <c r="K6029" t="str">
        <f>INDEX(State_Code_Name!B:B,MATCH(Consumer_Complaints!E6029,State_Code_Name!C:C,0))</f>
        <v>California</v>
      </c>
      <c r="L6029">
        <f t="shared" si="282"/>
        <v>0</v>
      </c>
      <c r="M6029">
        <f t="shared" si="283"/>
        <v>2014</v>
      </c>
      <c r="N6029" t="str">
        <f t="shared" si="284"/>
        <v>Q3</v>
      </c>
    </row>
    <row r="6030" spans="1:14" x14ac:dyDescent="0.35">
      <c r="A6030">
        <v>1735180</v>
      </c>
      <c r="B6030" t="s">
        <v>125</v>
      </c>
      <c r="C6030" t="s">
        <v>26</v>
      </c>
      <c r="D6030" t="s">
        <v>27</v>
      </c>
      <c r="E6030" t="s">
        <v>122</v>
      </c>
      <c r="F6030" t="s">
        <v>19</v>
      </c>
      <c r="G6030" s="10">
        <v>42644</v>
      </c>
      <c r="H6030" s="10">
        <v>42644</v>
      </c>
      <c r="I6030" t="s">
        <v>14</v>
      </c>
      <c r="J6030" t="s">
        <v>15</v>
      </c>
      <c r="K6030" t="str">
        <f>INDEX(State_Code_Name!B:B,MATCH(Consumer_Complaints!E6030,State_Code_Name!C:C,0))</f>
        <v>Maryland</v>
      </c>
      <c r="L6030">
        <f t="shared" si="282"/>
        <v>0</v>
      </c>
      <c r="M6030">
        <f t="shared" si="283"/>
        <v>2016</v>
      </c>
      <c r="N6030" t="str">
        <f t="shared" si="284"/>
        <v>Q4</v>
      </c>
    </row>
    <row r="6031" spans="1:14" x14ac:dyDescent="0.35">
      <c r="A6031">
        <v>1072468</v>
      </c>
      <c r="B6031" t="s">
        <v>230</v>
      </c>
      <c r="C6031" t="s">
        <v>36</v>
      </c>
      <c r="D6031" t="s">
        <v>67</v>
      </c>
      <c r="E6031" t="s">
        <v>31</v>
      </c>
      <c r="F6031" t="s">
        <v>19</v>
      </c>
      <c r="G6031" s="10">
        <v>41927</v>
      </c>
      <c r="H6031" s="10">
        <v>41927</v>
      </c>
      <c r="I6031" t="s">
        <v>14</v>
      </c>
      <c r="J6031" t="s">
        <v>15</v>
      </c>
      <c r="K6031" t="str">
        <f>INDEX(State_Code_Name!B:B,MATCH(Consumer_Complaints!E6031,State_Code_Name!C:C,0))</f>
        <v>Texas</v>
      </c>
      <c r="L6031">
        <f t="shared" si="282"/>
        <v>0</v>
      </c>
      <c r="M6031">
        <f t="shared" si="283"/>
        <v>2014</v>
      </c>
      <c r="N6031" t="str">
        <f t="shared" si="284"/>
        <v>Q4</v>
      </c>
    </row>
    <row r="6032" spans="1:14" x14ac:dyDescent="0.35">
      <c r="A6032">
        <v>1581199</v>
      </c>
      <c r="B6032" t="s">
        <v>105</v>
      </c>
      <c r="C6032" t="s">
        <v>32</v>
      </c>
      <c r="D6032" t="s">
        <v>41</v>
      </c>
      <c r="E6032" t="s">
        <v>118</v>
      </c>
      <c r="F6032" t="s">
        <v>19</v>
      </c>
      <c r="G6032" s="10">
        <v>42272</v>
      </c>
      <c r="H6032" s="10">
        <v>42272</v>
      </c>
      <c r="I6032" t="s">
        <v>14</v>
      </c>
      <c r="J6032" t="s">
        <v>15</v>
      </c>
      <c r="K6032" t="str">
        <f>INDEX(State_Code_Name!B:B,MATCH(Consumer_Complaints!E6032,State_Code_Name!C:C,0))</f>
        <v>Alabama</v>
      </c>
      <c r="L6032">
        <f t="shared" si="282"/>
        <v>0</v>
      </c>
      <c r="M6032">
        <f t="shared" si="283"/>
        <v>2015</v>
      </c>
      <c r="N6032" t="str">
        <f t="shared" si="284"/>
        <v>Q3</v>
      </c>
    </row>
    <row r="6033" spans="1:14" x14ac:dyDescent="0.35">
      <c r="A6033">
        <v>403213</v>
      </c>
      <c r="B6033" t="s">
        <v>30</v>
      </c>
      <c r="C6033" t="s">
        <v>16</v>
      </c>
      <c r="D6033" t="s">
        <v>20</v>
      </c>
      <c r="E6033" t="s">
        <v>35</v>
      </c>
      <c r="F6033" t="s">
        <v>19</v>
      </c>
      <c r="G6033" s="10">
        <v>41552</v>
      </c>
      <c r="H6033" s="10">
        <v>41552</v>
      </c>
      <c r="I6033" t="s">
        <v>14</v>
      </c>
      <c r="J6033" t="s">
        <v>15</v>
      </c>
      <c r="K6033" t="str">
        <f>INDEX(State_Code_Name!B:B,MATCH(Consumer_Complaints!E6033,State_Code_Name!C:C,0))</f>
        <v>Florida</v>
      </c>
      <c r="L6033">
        <f t="shared" si="282"/>
        <v>0</v>
      </c>
      <c r="M6033">
        <f t="shared" si="283"/>
        <v>2013</v>
      </c>
      <c r="N6033" t="str">
        <f t="shared" si="284"/>
        <v>Q4</v>
      </c>
    </row>
    <row r="6034" spans="1:14" x14ac:dyDescent="0.35">
      <c r="A6034">
        <v>642150</v>
      </c>
      <c r="B6034" t="s">
        <v>592</v>
      </c>
      <c r="C6034" t="s">
        <v>32</v>
      </c>
      <c r="D6034" t="s">
        <v>41</v>
      </c>
      <c r="E6034" t="s">
        <v>35</v>
      </c>
      <c r="F6034" t="s">
        <v>19</v>
      </c>
      <c r="G6034" s="10">
        <v>41628</v>
      </c>
      <c r="H6034" s="10">
        <v>41628</v>
      </c>
      <c r="I6034" t="s">
        <v>14</v>
      </c>
      <c r="J6034" t="s">
        <v>14</v>
      </c>
      <c r="K6034" t="str">
        <f>INDEX(State_Code_Name!B:B,MATCH(Consumer_Complaints!E6034,State_Code_Name!C:C,0))</f>
        <v>Florida</v>
      </c>
      <c r="L6034">
        <f t="shared" si="282"/>
        <v>0</v>
      </c>
      <c r="M6034">
        <f t="shared" si="283"/>
        <v>2013</v>
      </c>
      <c r="N6034" t="str">
        <f t="shared" si="284"/>
        <v>Q4</v>
      </c>
    </row>
    <row r="6035" spans="1:14" x14ac:dyDescent="0.35">
      <c r="A6035">
        <v>1459363</v>
      </c>
      <c r="B6035" t="s">
        <v>105</v>
      </c>
      <c r="C6035" t="s">
        <v>32</v>
      </c>
      <c r="D6035" t="s">
        <v>44</v>
      </c>
      <c r="E6035" t="s">
        <v>18</v>
      </c>
      <c r="F6035" t="s">
        <v>19</v>
      </c>
      <c r="G6035" s="10">
        <v>42254</v>
      </c>
      <c r="H6035" s="10">
        <v>42254</v>
      </c>
      <c r="I6035" t="s">
        <v>14</v>
      </c>
      <c r="J6035" t="s">
        <v>15</v>
      </c>
      <c r="K6035" t="str">
        <f>INDEX(State_Code_Name!B:B,MATCH(Consumer_Complaints!E6035,State_Code_Name!C:C,0))</f>
        <v>California</v>
      </c>
      <c r="L6035">
        <f t="shared" si="282"/>
        <v>0</v>
      </c>
      <c r="M6035">
        <f t="shared" si="283"/>
        <v>2015</v>
      </c>
      <c r="N6035" t="str">
        <f t="shared" si="284"/>
        <v>Q3</v>
      </c>
    </row>
    <row r="6036" spans="1:14" x14ac:dyDescent="0.35">
      <c r="A6036">
        <v>838547</v>
      </c>
      <c r="B6036" t="s">
        <v>113</v>
      </c>
      <c r="C6036" t="s">
        <v>36</v>
      </c>
      <c r="D6036" t="s">
        <v>112</v>
      </c>
      <c r="E6036" t="s">
        <v>18</v>
      </c>
      <c r="F6036" t="s">
        <v>305</v>
      </c>
      <c r="G6036" s="10">
        <v>41764</v>
      </c>
      <c r="H6036" s="10">
        <v>41788</v>
      </c>
      <c r="I6036" t="s">
        <v>14</v>
      </c>
      <c r="J6036" t="s">
        <v>15</v>
      </c>
      <c r="K6036" t="str">
        <f>INDEX(State_Code_Name!B:B,MATCH(Consumer_Complaints!E6036,State_Code_Name!C:C,0))</f>
        <v>California</v>
      </c>
      <c r="L6036">
        <f t="shared" si="282"/>
        <v>24</v>
      </c>
      <c r="M6036">
        <f t="shared" si="283"/>
        <v>2014</v>
      </c>
      <c r="N6036" t="str">
        <f t="shared" si="284"/>
        <v>Q2</v>
      </c>
    </row>
    <row r="6037" spans="1:14" x14ac:dyDescent="0.35">
      <c r="A6037">
        <v>324693</v>
      </c>
      <c r="B6037" t="s">
        <v>69</v>
      </c>
      <c r="C6037" t="s">
        <v>26</v>
      </c>
      <c r="D6037" t="s">
        <v>56</v>
      </c>
      <c r="E6037" t="s">
        <v>72</v>
      </c>
      <c r="F6037" t="s">
        <v>19</v>
      </c>
      <c r="G6037" s="10">
        <v>41326</v>
      </c>
      <c r="H6037" s="10">
        <v>41326</v>
      </c>
      <c r="I6037" t="s">
        <v>14</v>
      </c>
      <c r="J6037" t="s">
        <v>15</v>
      </c>
      <c r="K6037" t="str">
        <f>INDEX(State_Code_Name!B:B,MATCH(Consumer_Complaints!E6037,State_Code_Name!C:C,0))</f>
        <v>Kentucky</v>
      </c>
      <c r="L6037">
        <f t="shared" si="282"/>
        <v>0</v>
      </c>
      <c r="M6037">
        <f t="shared" si="283"/>
        <v>2013</v>
      </c>
      <c r="N6037" t="str">
        <f t="shared" si="284"/>
        <v>Q1</v>
      </c>
    </row>
    <row r="6038" spans="1:14" x14ac:dyDescent="0.35">
      <c r="A6038">
        <v>409573</v>
      </c>
      <c r="B6038" t="s">
        <v>136</v>
      </c>
      <c r="C6038" t="s">
        <v>16</v>
      </c>
      <c r="D6038" t="s">
        <v>75</v>
      </c>
      <c r="E6038" t="s">
        <v>98</v>
      </c>
      <c r="F6038" t="s">
        <v>305</v>
      </c>
      <c r="G6038" s="10">
        <v>41410</v>
      </c>
      <c r="H6038" s="10">
        <v>41411</v>
      </c>
      <c r="I6038" t="s">
        <v>14</v>
      </c>
      <c r="J6038" t="s">
        <v>15</v>
      </c>
      <c r="K6038" t="str">
        <f>INDEX(State_Code_Name!B:B,MATCH(Consumer_Complaints!E6038,State_Code_Name!C:C,0))</f>
        <v>Colorado</v>
      </c>
      <c r="L6038">
        <f t="shared" si="282"/>
        <v>1</v>
      </c>
      <c r="M6038">
        <f t="shared" si="283"/>
        <v>2013</v>
      </c>
      <c r="N6038" t="str">
        <f t="shared" si="284"/>
        <v>Q2</v>
      </c>
    </row>
    <row r="6039" spans="1:14" x14ac:dyDescent="0.35">
      <c r="A6039">
        <v>1260007</v>
      </c>
      <c r="B6039" t="s">
        <v>716</v>
      </c>
      <c r="C6039" t="s">
        <v>32</v>
      </c>
      <c r="D6039" t="s">
        <v>161</v>
      </c>
      <c r="E6039" t="s">
        <v>18</v>
      </c>
      <c r="F6039" t="s">
        <v>19</v>
      </c>
      <c r="G6039" s="10">
        <v>42062</v>
      </c>
      <c r="H6039" s="10">
        <v>42097</v>
      </c>
      <c r="I6039" t="s">
        <v>14</v>
      </c>
      <c r="J6039" t="s">
        <v>15</v>
      </c>
      <c r="K6039" t="str">
        <f>INDEX(State_Code_Name!B:B,MATCH(Consumer_Complaints!E6039,State_Code_Name!C:C,0))</f>
        <v>California</v>
      </c>
      <c r="L6039">
        <f t="shared" si="282"/>
        <v>35</v>
      </c>
      <c r="M6039">
        <f t="shared" si="283"/>
        <v>2015</v>
      </c>
      <c r="N6039" t="str">
        <f t="shared" si="284"/>
        <v>Q1</v>
      </c>
    </row>
    <row r="6040" spans="1:14" x14ac:dyDescent="0.35">
      <c r="A6040">
        <v>2177354</v>
      </c>
      <c r="B6040" t="s">
        <v>11</v>
      </c>
      <c r="C6040" t="s">
        <v>36</v>
      </c>
      <c r="D6040" t="s">
        <v>80</v>
      </c>
      <c r="E6040" t="s">
        <v>12</v>
      </c>
      <c r="F6040" t="s">
        <v>19</v>
      </c>
      <c r="G6040" s="10">
        <v>42668</v>
      </c>
      <c r="H6040" s="10">
        <v>42668</v>
      </c>
      <c r="I6040" t="s">
        <v>15</v>
      </c>
      <c r="J6040" t="s">
        <v>14</v>
      </c>
      <c r="K6040" t="str">
        <f>INDEX(State_Code_Name!B:B,MATCH(Consumer_Complaints!E6040,State_Code_Name!C:C,0))</f>
        <v>Virginia</v>
      </c>
      <c r="L6040">
        <f t="shared" si="282"/>
        <v>0</v>
      </c>
      <c r="M6040">
        <f t="shared" si="283"/>
        <v>2016</v>
      </c>
      <c r="N6040" t="str">
        <f t="shared" si="284"/>
        <v>Q4</v>
      </c>
    </row>
    <row r="6041" spans="1:14" x14ac:dyDescent="0.35">
      <c r="A6041">
        <v>1682875</v>
      </c>
      <c r="B6041" t="s">
        <v>30</v>
      </c>
      <c r="C6041" t="s">
        <v>32</v>
      </c>
      <c r="D6041" t="s">
        <v>161</v>
      </c>
      <c r="E6041" t="s">
        <v>66</v>
      </c>
      <c r="F6041" t="s">
        <v>19</v>
      </c>
      <c r="G6041" s="10">
        <v>42106</v>
      </c>
      <c r="H6041" s="10">
        <v>42106</v>
      </c>
      <c r="I6041" t="s">
        <v>14</v>
      </c>
      <c r="J6041" t="s">
        <v>15</v>
      </c>
      <c r="K6041" t="str">
        <f>INDEX(State_Code_Name!B:B,MATCH(Consumer_Complaints!E6041,State_Code_Name!C:C,0))</f>
        <v>Michigan</v>
      </c>
      <c r="L6041">
        <f t="shared" si="282"/>
        <v>0</v>
      </c>
      <c r="M6041">
        <f t="shared" si="283"/>
        <v>2015</v>
      </c>
      <c r="N6041" t="str">
        <f t="shared" si="284"/>
        <v>Q2</v>
      </c>
    </row>
    <row r="6042" spans="1:14" x14ac:dyDescent="0.35">
      <c r="A6042">
        <v>2043941</v>
      </c>
      <c r="B6042" t="s">
        <v>892</v>
      </c>
      <c r="C6042" t="s">
        <v>32</v>
      </c>
      <c r="D6042" t="s">
        <v>161</v>
      </c>
      <c r="E6042" t="s">
        <v>85</v>
      </c>
      <c r="F6042" t="s">
        <v>19</v>
      </c>
      <c r="G6042" s="10">
        <v>42468</v>
      </c>
      <c r="H6042" s="10">
        <v>42468</v>
      </c>
      <c r="I6042" t="s">
        <v>14</v>
      </c>
      <c r="J6042" t="s">
        <v>14</v>
      </c>
      <c r="K6042" t="str">
        <f>INDEX(State_Code_Name!B:B,MATCH(Consumer_Complaints!E6042,State_Code_Name!C:C,0))</f>
        <v>Wisconsin</v>
      </c>
      <c r="L6042">
        <f t="shared" si="282"/>
        <v>0</v>
      </c>
      <c r="M6042">
        <f t="shared" si="283"/>
        <v>2016</v>
      </c>
      <c r="N6042" t="str">
        <f t="shared" si="284"/>
        <v>Q2</v>
      </c>
    </row>
    <row r="6043" spans="1:14" x14ac:dyDescent="0.35">
      <c r="A6043">
        <v>1289430</v>
      </c>
      <c r="B6043" t="s">
        <v>402</v>
      </c>
      <c r="C6043" t="s">
        <v>32</v>
      </c>
      <c r="D6043" t="s">
        <v>44</v>
      </c>
      <c r="E6043" t="s">
        <v>74</v>
      </c>
      <c r="F6043" t="s">
        <v>19</v>
      </c>
      <c r="G6043" s="10">
        <v>42081</v>
      </c>
      <c r="H6043" s="10">
        <v>42081</v>
      </c>
      <c r="I6043" t="s">
        <v>14</v>
      </c>
      <c r="J6043" t="s">
        <v>15</v>
      </c>
      <c r="K6043" t="str">
        <f>INDEX(State_Code_Name!B:B,MATCH(Consumer_Complaints!E6043,State_Code_Name!C:C,0))</f>
        <v>Tennessee</v>
      </c>
      <c r="L6043">
        <f t="shared" si="282"/>
        <v>0</v>
      </c>
      <c r="M6043">
        <f t="shared" si="283"/>
        <v>2015</v>
      </c>
      <c r="N6043" t="str">
        <f t="shared" si="284"/>
        <v>Q1</v>
      </c>
    </row>
    <row r="6044" spans="1:14" x14ac:dyDescent="0.35">
      <c r="A6044">
        <v>1189504</v>
      </c>
      <c r="B6044" t="s">
        <v>105</v>
      </c>
      <c r="C6044" t="s">
        <v>32</v>
      </c>
      <c r="D6044" t="s">
        <v>161</v>
      </c>
      <c r="E6044" t="s">
        <v>101</v>
      </c>
      <c r="F6044" t="s">
        <v>19</v>
      </c>
      <c r="G6044" s="10">
        <v>42309</v>
      </c>
      <c r="H6044" s="10">
        <v>42339</v>
      </c>
      <c r="I6044" t="s">
        <v>14</v>
      </c>
      <c r="J6044" t="s">
        <v>15</v>
      </c>
      <c r="K6044" t="str">
        <f>INDEX(State_Code_Name!B:B,MATCH(Consumer_Complaints!E6044,State_Code_Name!C:C,0))</f>
        <v>Delaware</v>
      </c>
      <c r="L6044">
        <f t="shared" si="282"/>
        <v>30</v>
      </c>
      <c r="M6044">
        <f t="shared" si="283"/>
        <v>2015</v>
      </c>
      <c r="N6044" t="str">
        <f t="shared" si="284"/>
        <v>Q4</v>
      </c>
    </row>
    <row r="6045" spans="1:14" x14ac:dyDescent="0.35">
      <c r="A6045">
        <v>1845927</v>
      </c>
      <c r="B6045" t="s">
        <v>177</v>
      </c>
      <c r="C6045" t="s">
        <v>32</v>
      </c>
      <c r="D6045" t="s">
        <v>161</v>
      </c>
      <c r="E6045" t="s">
        <v>35</v>
      </c>
      <c r="F6045" t="s">
        <v>19</v>
      </c>
      <c r="G6045" s="10">
        <v>42452</v>
      </c>
      <c r="H6045" s="10">
        <v>42452</v>
      </c>
      <c r="I6045" t="s">
        <v>14</v>
      </c>
      <c r="J6045" t="s">
        <v>15</v>
      </c>
      <c r="K6045" t="str">
        <f>INDEX(State_Code_Name!B:B,MATCH(Consumer_Complaints!E6045,State_Code_Name!C:C,0))</f>
        <v>Florida</v>
      </c>
      <c r="L6045">
        <f t="shared" si="282"/>
        <v>0</v>
      </c>
      <c r="M6045">
        <f t="shared" si="283"/>
        <v>2016</v>
      </c>
      <c r="N6045" t="str">
        <f t="shared" si="284"/>
        <v>Q1</v>
      </c>
    </row>
    <row r="6046" spans="1:14" x14ac:dyDescent="0.35">
      <c r="A6046">
        <v>1155693</v>
      </c>
      <c r="B6046" t="s">
        <v>502</v>
      </c>
      <c r="C6046" t="s">
        <v>16</v>
      </c>
      <c r="D6046" t="s">
        <v>20</v>
      </c>
      <c r="E6046" t="s">
        <v>85</v>
      </c>
      <c r="F6046" t="s">
        <v>19</v>
      </c>
      <c r="G6046" s="10">
        <v>41986</v>
      </c>
      <c r="H6046" s="10">
        <v>41986</v>
      </c>
      <c r="I6046" t="s">
        <v>14</v>
      </c>
      <c r="J6046" t="s">
        <v>15</v>
      </c>
      <c r="K6046" t="str">
        <f>INDEX(State_Code_Name!B:B,MATCH(Consumer_Complaints!E6046,State_Code_Name!C:C,0))</f>
        <v>Wisconsin</v>
      </c>
      <c r="L6046">
        <f t="shared" si="282"/>
        <v>0</v>
      </c>
      <c r="M6046">
        <f t="shared" si="283"/>
        <v>2014</v>
      </c>
      <c r="N6046" t="str">
        <f t="shared" si="284"/>
        <v>Q4</v>
      </c>
    </row>
    <row r="6047" spans="1:14" x14ac:dyDescent="0.35">
      <c r="A6047">
        <v>1483509</v>
      </c>
      <c r="B6047" t="s">
        <v>47</v>
      </c>
      <c r="C6047" t="s">
        <v>26</v>
      </c>
      <c r="D6047" t="s">
        <v>27</v>
      </c>
      <c r="E6047" t="s">
        <v>22</v>
      </c>
      <c r="F6047" t="s">
        <v>19</v>
      </c>
      <c r="G6047" s="10">
        <v>42208</v>
      </c>
      <c r="H6047" s="10">
        <v>42208</v>
      </c>
      <c r="I6047" t="s">
        <v>14</v>
      </c>
      <c r="J6047" t="s">
        <v>14</v>
      </c>
      <c r="K6047" t="str">
        <f>INDEX(State_Code_Name!B:B,MATCH(Consumer_Complaints!E6047,State_Code_Name!C:C,0))</f>
        <v>New York</v>
      </c>
      <c r="L6047">
        <f t="shared" si="282"/>
        <v>0</v>
      </c>
      <c r="M6047">
        <f t="shared" si="283"/>
        <v>2015</v>
      </c>
      <c r="N6047" t="str">
        <f t="shared" si="284"/>
        <v>Q3</v>
      </c>
    </row>
    <row r="6048" spans="1:14" x14ac:dyDescent="0.35">
      <c r="A6048">
        <v>2049566</v>
      </c>
      <c r="B6048" t="s">
        <v>330</v>
      </c>
      <c r="C6048" t="s">
        <v>32</v>
      </c>
      <c r="D6048" t="s">
        <v>41</v>
      </c>
      <c r="E6048" t="s">
        <v>31</v>
      </c>
      <c r="F6048" t="s">
        <v>19</v>
      </c>
      <c r="G6048" s="10">
        <v>42529</v>
      </c>
      <c r="H6048" s="10">
        <v>42529</v>
      </c>
      <c r="I6048" t="s">
        <v>14</v>
      </c>
      <c r="J6048" t="s">
        <v>15</v>
      </c>
      <c r="K6048" t="str">
        <f>INDEX(State_Code_Name!B:B,MATCH(Consumer_Complaints!E6048,State_Code_Name!C:C,0))</f>
        <v>Texas</v>
      </c>
      <c r="L6048">
        <f t="shared" si="282"/>
        <v>0</v>
      </c>
      <c r="M6048">
        <f t="shared" si="283"/>
        <v>2016</v>
      </c>
      <c r="N6048" t="str">
        <f t="shared" si="284"/>
        <v>Q2</v>
      </c>
    </row>
    <row r="6049" spans="1:14" x14ac:dyDescent="0.35">
      <c r="A6049">
        <v>2086035</v>
      </c>
      <c r="B6049" t="s">
        <v>81</v>
      </c>
      <c r="C6049" t="s">
        <v>32</v>
      </c>
      <c r="D6049" t="s">
        <v>116</v>
      </c>
      <c r="E6049" t="s">
        <v>22</v>
      </c>
      <c r="F6049" t="s">
        <v>19</v>
      </c>
      <c r="G6049" s="10">
        <v>42612</v>
      </c>
      <c r="H6049" s="10">
        <v>42612</v>
      </c>
      <c r="I6049" t="s">
        <v>14</v>
      </c>
      <c r="J6049" t="s">
        <v>15</v>
      </c>
      <c r="K6049" t="str">
        <f>INDEX(State_Code_Name!B:B,MATCH(Consumer_Complaints!E6049,State_Code_Name!C:C,0))</f>
        <v>New York</v>
      </c>
      <c r="L6049">
        <f t="shared" si="282"/>
        <v>0</v>
      </c>
      <c r="M6049">
        <f t="shared" si="283"/>
        <v>2016</v>
      </c>
      <c r="N6049" t="str">
        <f t="shared" si="284"/>
        <v>Q3</v>
      </c>
    </row>
    <row r="6050" spans="1:14" x14ac:dyDescent="0.35">
      <c r="A6050">
        <v>1484880</v>
      </c>
      <c r="B6050" t="s">
        <v>263</v>
      </c>
      <c r="C6050" t="s">
        <v>32</v>
      </c>
      <c r="D6050" t="s">
        <v>161</v>
      </c>
      <c r="E6050" t="s">
        <v>114</v>
      </c>
      <c r="F6050" t="s">
        <v>19</v>
      </c>
      <c r="G6050" s="10">
        <v>42209</v>
      </c>
      <c r="H6050" s="10">
        <v>42212</v>
      </c>
      <c r="I6050" t="s">
        <v>14</v>
      </c>
      <c r="J6050" t="s">
        <v>15</v>
      </c>
      <c r="K6050" t="str">
        <f>INDEX(State_Code_Name!B:B,MATCH(Consumer_Complaints!E6050,State_Code_Name!C:C,0))</f>
        <v>South Carolina</v>
      </c>
      <c r="L6050">
        <f t="shared" si="282"/>
        <v>3</v>
      </c>
      <c r="M6050">
        <f t="shared" si="283"/>
        <v>2015</v>
      </c>
      <c r="N6050" t="str">
        <f t="shared" si="284"/>
        <v>Q3</v>
      </c>
    </row>
    <row r="6051" spans="1:14" x14ac:dyDescent="0.35">
      <c r="A6051">
        <v>2017715</v>
      </c>
      <c r="B6051" t="s">
        <v>273</v>
      </c>
      <c r="C6051" t="s">
        <v>26</v>
      </c>
      <c r="D6051" t="s">
        <v>27</v>
      </c>
      <c r="E6051" t="s">
        <v>39</v>
      </c>
      <c r="F6051" t="s">
        <v>19</v>
      </c>
      <c r="G6051" s="10">
        <v>42569</v>
      </c>
      <c r="H6051" s="10">
        <v>42570</v>
      </c>
      <c r="I6051" t="s">
        <v>14</v>
      </c>
      <c r="J6051" t="s">
        <v>15</v>
      </c>
      <c r="K6051" t="str">
        <f>INDEX(State_Code_Name!B:B,MATCH(Consumer_Complaints!E6051,State_Code_Name!C:C,0))</f>
        <v>Ohio</v>
      </c>
      <c r="L6051">
        <f t="shared" si="282"/>
        <v>1</v>
      </c>
      <c r="M6051">
        <f t="shared" si="283"/>
        <v>2016</v>
      </c>
      <c r="N6051" t="str">
        <f t="shared" si="284"/>
        <v>Q3</v>
      </c>
    </row>
    <row r="6052" spans="1:14" x14ac:dyDescent="0.35">
      <c r="A6052">
        <v>1634736</v>
      </c>
      <c r="B6052" t="s">
        <v>113</v>
      </c>
      <c r="C6052" t="s">
        <v>36</v>
      </c>
      <c r="D6052" t="s">
        <v>80</v>
      </c>
      <c r="E6052" t="s">
        <v>18</v>
      </c>
      <c r="F6052" t="s">
        <v>19</v>
      </c>
      <c r="G6052" s="10">
        <v>42015</v>
      </c>
      <c r="H6052" s="10">
        <v>42015</v>
      </c>
      <c r="I6052" t="s">
        <v>14</v>
      </c>
      <c r="J6052" t="s">
        <v>14</v>
      </c>
      <c r="K6052" t="str">
        <f>INDEX(State_Code_Name!B:B,MATCH(Consumer_Complaints!E6052,State_Code_Name!C:C,0))</f>
        <v>California</v>
      </c>
      <c r="L6052">
        <f t="shared" si="282"/>
        <v>0</v>
      </c>
      <c r="M6052">
        <f t="shared" si="283"/>
        <v>2015</v>
      </c>
      <c r="N6052" t="str">
        <f t="shared" si="284"/>
        <v>Q1</v>
      </c>
    </row>
    <row r="6053" spans="1:14" x14ac:dyDescent="0.35">
      <c r="A6053">
        <v>1990593</v>
      </c>
      <c r="B6053" t="s">
        <v>38</v>
      </c>
      <c r="C6053" t="s">
        <v>16</v>
      </c>
      <c r="D6053" t="s">
        <v>20</v>
      </c>
      <c r="E6053" t="s">
        <v>100</v>
      </c>
      <c r="F6053" t="s">
        <v>19</v>
      </c>
      <c r="G6053" s="10">
        <v>42550</v>
      </c>
      <c r="H6053" s="10">
        <v>42550</v>
      </c>
      <c r="I6053" t="s">
        <v>14</v>
      </c>
      <c r="J6053" t="s">
        <v>15</v>
      </c>
      <c r="K6053" t="str">
        <f>INDEX(State_Code_Name!B:B,MATCH(Consumer_Complaints!E6053,State_Code_Name!C:C,0))</f>
        <v>Arizona</v>
      </c>
      <c r="L6053">
        <f t="shared" si="282"/>
        <v>0</v>
      </c>
      <c r="M6053">
        <f t="shared" si="283"/>
        <v>2016</v>
      </c>
      <c r="N6053" t="str">
        <f t="shared" si="284"/>
        <v>Q2</v>
      </c>
    </row>
    <row r="6054" spans="1:14" x14ac:dyDescent="0.35">
      <c r="A6054">
        <v>975168</v>
      </c>
      <c r="B6054" t="s">
        <v>11</v>
      </c>
      <c r="C6054" t="s">
        <v>26</v>
      </c>
      <c r="D6054" t="s">
        <v>27</v>
      </c>
      <c r="E6054" t="s">
        <v>51</v>
      </c>
      <c r="F6054" t="s">
        <v>19</v>
      </c>
      <c r="G6054" s="10">
        <v>41859</v>
      </c>
      <c r="H6054" s="10">
        <v>41859</v>
      </c>
      <c r="I6054" t="s">
        <v>14</v>
      </c>
      <c r="J6054" t="s">
        <v>15</v>
      </c>
      <c r="K6054" t="str">
        <f>INDEX(State_Code_Name!B:B,MATCH(Consumer_Complaints!E6054,State_Code_Name!C:C,0))</f>
        <v>Washington</v>
      </c>
      <c r="L6054">
        <f t="shared" si="282"/>
        <v>0</v>
      </c>
      <c r="M6054">
        <f t="shared" si="283"/>
        <v>2014</v>
      </c>
      <c r="N6054" t="str">
        <f t="shared" si="284"/>
        <v>Q3</v>
      </c>
    </row>
    <row r="6055" spans="1:14" x14ac:dyDescent="0.35">
      <c r="A6055">
        <v>1880809</v>
      </c>
      <c r="B6055" t="s">
        <v>83</v>
      </c>
      <c r="C6055" t="s">
        <v>36</v>
      </c>
      <c r="D6055" t="s">
        <v>112</v>
      </c>
      <c r="E6055" t="s">
        <v>35</v>
      </c>
      <c r="F6055" t="s">
        <v>19</v>
      </c>
      <c r="G6055" s="10">
        <v>42474</v>
      </c>
      <c r="H6055" s="10">
        <v>42474</v>
      </c>
      <c r="I6055" t="s">
        <v>14</v>
      </c>
      <c r="J6055" t="s">
        <v>15</v>
      </c>
      <c r="K6055" t="str">
        <f>INDEX(State_Code_Name!B:B,MATCH(Consumer_Complaints!E6055,State_Code_Name!C:C,0))</f>
        <v>Florida</v>
      </c>
      <c r="L6055">
        <f t="shared" si="282"/>
        <v>0</v>
      </c>
      <c r="M6055">
        <f t="shared" si="283"/>
        <v>2016</v>
      </c>
      <c r="N6055" t="str">
        <f t="shared" si="284"/>
        <v>Q2</v>
      </c>
    </row>
    <row r="6056" spans="1:14" x14ac:dyDescent="0.35">
      <c r="A6056">
        <v>1739824</v>
      </c>
      <c r="B6056" t="s">
        <v>206</v>
      </c>
      <c r="C6056" t="s">
        <v>26</v>
      </c>
      <c r="D6056" t="s">
        <v>27</v>
      </c>
      <c r="E6056" t="s">
        <v>46</v>
      </c>
      <c r="F6056" t="s">
        <v>19</v>
      </c>
      <c r="G6056" s="10">
        <v>42383</v>
      </c>
      <c r="H6056" s="10">
        <v>42383</v>
      </c>
      <c r="I6056" t="s">
        <v>14</v>
      </c>
      <c r="J6056" t="s">
        <v>15</v>
      </c>
      <c r="K6056" t="str">
        <f>INDEX(State_Code_Name!B:B,MATCH(Consumer_Complaints!E6056,State_Code_Name!C:C,0))</f>
        <v>Pennsylvania</v>
      </c>
      <c r="L6056">
        <f t="shared" si="282"/>
        <v>0</v>
      </c>
      <c r="M6056">
        <f t="shared" si="283"/>
        <v>2016</v>
      </c>
      <c r="N6056" t="str">
        <f t="shared" si="284"/>
        <v>Q1</v>
      </c>
    </row>
    <row r="6057" spans="1:14" x14ac:dyDescent="0.35">
      <c r="A6057">
        <v>555505</v>
      </c>
      <c r="B6057" t="s">
        <v>143</v>
      </c>
      <c r="C6057" t="s">
        <v>16</v>
      </c>
      <c r="D6057" t="s">
        <v>24</v>
      </c>
      <c r="E6057" t="s">
        <v>35</v>
      </c>
      <c r="F6057" t="s">
        <v>19</v>
      </c>
      <c r="G6057" s="10">
        <v>41496</v>
      </c>
      <c r="H6057" s="10">
        <v>41527</v>
      </c>
      <c r="I6057" t="s">
        <v>14</v>
      </c>
      <c r="J6057" t="s">
        <v>14</v>
      </c>
      <c r="K6057" t="str">
        <f>INDEX(State_Code_Name!B:B,MATCH(Consumer_Complaints!E6057,State_Code_Name!C:C,0))</f>
        <v>Florida</v>
      </c>
      <c r="L6057">
        <f t="shared" si="282"/>
        <v>31</v>
      </c>
      <c r="M6057">
        <f t="shared" si="283"/>
        <v>2013</v>
      </c>
      <c r="N6057" t="str">
        <f t="shared" si="284"/>
        <v>Q3</v>
      </c>
    </row>
    <row r="6058" spans="1:14" x14ac:dyDescent="0.35">
      <c r="A6058">
        <v>1075229</v>
      </c>
      <c r="B6058" t="s">
        <v>38</v>
      </c>
      <c r="C6058" t="s">
        <v>36</v>
      </c>
      <c r="D6058" t="s">
        <v>80</v>
      </c>
      <c r="E6058" t="s">
        <v>122</v>
      </c>
      <c r="F6058" t="s">
        <v>19</v>
      </c>
      <c r="G6058" s="10">
        <v>41928</v>
      </c>
      <c r="H6058" s="10">
        <v>41928</v>
      </c>
      <c r="I6058" t="s">
        <v>14</v>
      </c>
      <c r="J6058" t="s">
        <v>15</v>
      </c>
      <c r="K6058" t="str">
        <f>INDEX(State_Code_Name!B:B,MATCH(Consumer_Complaints!E6058,State_Code_Name!C:C,0))</f>
        <v>Maryland</v>
      </c>
      <c r="L6058">
        <f t="shared" si="282"/>
        <v>0</v>
      </c>
      <c r="M6058">
        <f t="shared" si="283"/>
        <v>2014</v>
      </c>
      <c r="N6058" t="str">
        <f t="shared" si="284"/>
        <v>Q4</v>
      </c>
    </row>
    <row r="6059" spans="1:14" x14ac:dyDescent="0.35">
      <c r="A6059">
        <v>804640</v>
      </c>
      <c r="B6059" t="s">
        <v>38</v>
      </c>
      <c r="C6059" t="s">
        <v>32</v>
      </c>
      <c r="D6059" t="s">
        <v>44</v>
      </c>
      <c r="E6059" t="s">
        <v>31</v>
      </c>
      <c r="F6059" t="s">
        <v>19</v>
      </c>
      <c r="G6059" s="10">
        <v>41947</v>
      </c>
      <c r="H6059" s="10">
        <v>41947</v>
      </c>
      <c r="I6059" t="s">
        <v>14</v>
      </c>
      <c r="J6059" t="s">
        <v>15</v>
      </c>
      <c r="K6059" t="str">
        <f>INDEX(State_Code_Name!B:B,MATCH(Consumer_Complaints!E6059,State_Code_Name!C:C,0))</f>
        <v>Texas</v>
      </c>
      <c r="L6059">
        <f t="shared" si="282"/>
        <v>0</v>
      </c>
      <c r="M6059">
        <f t="shared" si="283"/>
        <v>2014</v>
      </c>
      <c r="N6059" t="str">
        <f t="shared" si="284"/>
        <v>Q4</v>
      </c>
    </row>
    <row r="6060" spans="1:14" x14ac:dyDescent="0.35">
      <c r="A6060">
        <v>1470297</v>
      </c>
      <c r="B6060" t="s">
        <v>293</v>
      </c>
      <c r="C6060" t="s">
        <v>9</v>
      </c>
      <c r="D6060" t="s">
        <v>175</v>
      </c>
      <c r="E6060" t="s">
        <v>18</v>
      </c>
      <c r="F6060" t="s">
        <v>19</v>
      </c>
      <c r="G6060" s="10">
        <v>42200</v>
      </c>
      <c r="H6060" s="10">
        <v>42200</v>
      </c>
      <c r="I6060" t="s">
        <v>14</v>
      </c>
      <c r="J6060" t="s">
        <v>15</v>
      </c>
      <c r="K6060" t="str">
        <f>INDEX(State_Code_Name!B:B,MATCH(Consumer_Complaints!E6060,State_Code_Name!C:C,0))</f>
        <v>California</v>
      </c>
      <c r="L6060">
        <f t="shared" si="282"/>
        <v>0</v>
      </c>
      <c r="M6060">
        <f t="shared" si="283"/>
        <v>2015</v>
      </c>
      <c r="N6060" t="str">
        <f t="shared" si="284"/>
        <v>Q3</v>
      </c>
    </row>
    <row r="6061" spans="1:14" x14ac:dyDescent="0.35">
      <c r="A6061">
        <v>1414840</v>
      </c>
      <c r="B6061" t="s">
        <v>201</v>
      </c>
      <c r="C6061" t="s">
        <v>26</v>
      </c>
      <c r="D6061" t="s">
        <v>27</v>
      </c>
      <c r="E6061" t="s">
        <v>176</v>
      </c>
      <c r="F6061" t="s">
        <v>19</v>
      </c>
      <c r="G6061" s="10">
        <v>42283</v>
      </c>
      <c r="H6061" s="10">
        <v>42283</v>
      </c>
      <c r="I6061" t="s">
        <v>14</v>
      </c>
      <c r="J6061" t="s">
        <v>14</v>
      </c>
      <c r="K6061" t="str">
        <f>INDEX(State_Code_Name!B:B,MATCH(Consumer_Complaints!E6061,State_Code_Name!C:C,0))</f>
        <v>District of Columbia</v>
      </c>
      <c r="L6061">
        <f t="shared" si="282"/>
        <v>0</v>
      </c>
      <c r="M6061">
        <f t="shared" si="283"/>
        <v>2015</v>
      </c>
      <c r="N6061" t="str">
        <f t="shared" si="284"/>
        <v>Q4</v>
      </c>
    </row>
    <row r="6062" spans="1:14" x14ac:dyDescent="0.35">
      <c r="A6062">
        <v>1471061</v>
      </c>
      <c r="B6062" t="s">
        <v>326</v>
      </c>
      <c r="C6062" t="s">
        <v>32</v>
      </c>
      <c r="D6062" t="s">
        <v>161</v>
      </c>
      <c r="E6062" t="s">
        <v>35</v>
      </c>
      <c r="F6062" t="s">
        <v>23</v>
      </c>
      <c r="G6062" s="10">
        <v>42201</v>
      </c>
      <c r="H6062" s="10">
        <v>42207</v>
      </c>
      <c r="I6062" t="s">
        <v>14</v>
      </c>
      <c r="J6062" t="s">
        <v>15</v>
      </c>
      <c r="K6062" t="str">
        <f>INDEX(State_Code_Name!B:B,MATCH(Consumer_Complaints!E6062,State_Code_Name!C:C,0))</f>
        <v>Florida</v>
      </c>
      <c r="L6062">
        <f t="shared" si="282"/>
        <v>6</v>
      </c>
      <c r="M6062">
        <f t="shared" si="283"/>
        <v>2015</v>
      </c>
      <c r="N6062" t="str">
        <f t="shared" si="284"/>
        <v>Q3</v>
      </c>
    </row>
    <row r="6063" spans="1:14" x14ac:dyDescent="0.35">
      <c r="A6063">
        <v>1965917</v>
      </c>
      <c r="B6063" t="s">
        <v>30</v>
      </c>
      <c r="C6063" t="s">
        <v>9</v>
      </c>
      <c r="D6063" t="s">
        <v>175</v>
      </c>
      <c r="E6063" t="s">
        <v>42</v>
      </c>
      <c r="F6063" t="s">
        <v>19</v>
      </c>
      <c r="G6063" s="10">
        <v>42534</v>
      </c>
      <c r="H6063" s="10">
        <v>42537</v>
      </c>
      <c r="I6063" t="s">
        <v>14</v>
      </c>
      <c r="J6063" t="s">
        <v>15</v>
      </c>
      <c r="K6063" t="str">
        <f>INDEX(State_Code_Name!B:B,MATCH(Consumer_Complaints!E6063,State_Code_Name!C:C,0))</f>
        <v>North Carolina</v>
      </c>
      <c r="L6063">
        <f t="shared" si="282"/>
        <v>3</v>
      </c>
      <c r="M6063">
        <f t="shared" si="283"/>
        <v>2016</v>
      </c>
      <c r="N6063" t="str">
        <f t="shared" si="284"/>
        <v>Q2</v>
      </c>
    </row>
    <row r="6064" spans="1:14" x14ac:dyDescent="0.35">
      <c r="A6064">
        <v>318662</v>
      </c>
      <c r="B6064" t="s">
        <v>108</v>
      </c>
      <c r="C6064" t="s">
        <v>26</v>
      </c>
      <c r="D6064" t="s">
        <v>27</v>
      </c>
      <c r="E6064" t="s">
        <v>59</v>
      </c>
      <c r="F6064" t="s">
        <v>57</v>
      </c>
      <c r="G6064" s="10">
        <v>41320</v>
      </c>
      <c r="H6064" s="10">
        <v>41326</v>
      </c>
      <c r="I6064" t="s">
        <v>14</v>
      </c>
      <c r="J6064" t="s">
        <v>14</v>
      </c>
      <c r="K6064" t="str">
        <f>INDEX(State_Code_Name!B:B,MATCH(Consumer_Complaints!E6064,State_Code_Name!C:C,0))</f>
        <v>Illinois</v>
      </c>
      <c r="L6064">
        <f t="shared" si="282"/>
        <v>6</v>
      </c>
      <c r="M6064">
        <f t="shared" si="283"/>
        <v>2013</v>
      </c>
      <c r="N6064" t="str">
        <f t="shared" si="284"/>
        <v>Q1</v>
      </c>
    </row>
    <row r="6065" spans="1:14" x14ac:dyDescent="0.35">
      <c r="A6065">
        <v>543306</v>
      </c>
      <c r="B6065" t="s">
        <v>92</v>
      </c>
      <c r="C6065" t="s">
        <v>9</v>
      </c>
      <c r="D6065" t="s">
        <v>10</v>
      </c>
      <c r="E6065" t="s">
        <v>70</v>
      </c>
      <c r="F6065" t="s">
        <v>19</v>
      </c>
      <c r="G6065" s="10">
        <v>41543</v>
      </c>
      <c r="H6065" s="10">
        <v>41544</v>
      </c>
      <c r="I6065" t="s">
        <v>14</v>
      </c>
      <c r="J6065" t="s">
        <v>15</v>
      </c>
      <c r="K6065" t="str">
        <f>INDEX(State_Code_Name!B:B,MATCH(Consumer_Complaints!E6065,State_Code_Name!C:C,0))</f>
        <v>Massachusetts</v>
      </c>
      <c r="L6065">
        <f t="shared" si="282"/>
        <v>1</v>
      </c>
      <c r="M6065">
        <f t="shared" si="283"/>
        <v>2013</v>
      </c>
      <c r="N6065" t="str">
        <f t="shared" si="284"/>
        <v>Q3</v>
      </c>
    </row>
    <row r="6066" spans="1:14" x14ac:dyDescent="0.35">
      <c r="A6066">
        <v>1293742</v>
      </c>
      <c r="B6066" t="s">
        <v>274</v>
      </c>
      <c r="C6066" t="s">
        <v>32</v>
      </c>
      <c r="D6066" t="s">
        <v>44</v>
      </c>
      <c r="E6066" t="s">
        <v>35</v>
      </c>
      <c r="F6066" t="s">
        <v>19</v>
      </c>
      <c r="G6066" s="10">
        <v>42083</v>
      </c>
      <c r="H6066" s="10">
        <v>42089</v>
      </c>
      <c r="I6066" t="s">
        <v>14</v>
      </c>
      <c r="J6066" t="s">
        <v>15</v>
      </c>
      <c r="K6066" t="str">
        <f>INDEX(State_Code_Name!B:B,MATCH(Consumer_Complaints!E6066,State_Code_Name!C:C,0))</f>
        <v>Florida</v>
      </c>
      <c r="L6066">
        <f t="shared" si="282"/>
        <v>6</v>
      </c>
      <c r="M6066">
        <f t="shared" si="283"/>
        <v>2015</v>
      </c>
      <c r="N6066" t="str">
        <f t="shared" si="284"/>
        <v>Q1</v>
      </c>
    </row>
    <row r="6067" spans="1:14" x14ac:dyDescent="0.35">
      <c r="A6067">
        <v>819479</v>
      </c>
      <c r="B6067" t="s">
        <v>58</v>
      </c>
      <c r="C6067" t="s">
        <v>36</v>
      </c>
      <c r="D6067" t="s">
        <v>84</v>
      </c>
      <c r="E6067" t="s">
        <v>39</v>
      </c>
      <c r="F6067" t="s">
        <v>19</v>
      </c>
      <c r="G6067" s="10">
        <v>41751</v>
      </c>
      <c r="H6067" s="10">
        <v>41751</v>
      </c>
      <c r="I6067" t="s">
        <v>14</v>
      </c>
      <c r="J6067" t="s">
        <v>15</v>
      </c>
      <c r="K6067" t="str">
        <f>INDEX(State_Code_Name!B:B,MATCH(Consumer_Complaints!E6067,State_Code_Name!C:C,0))</f>
        <v>Ohio</v>
      </c>
      <c r="L6067">
        <f t="shared" si="282"/>
        <v>0</v>
      </c>
      <c r="M6067">
        <f t="shared" si="283"/>
        <v>2014</v>
      </c>
      <c r="N6067" t="str">
        <f t="shared" si="284"/>
        <v>Q2</v>
      </c>
    </row>
    <row r="6068" spans="1:14" x14ac:dyDescent="0.35">
      <c r="A6068">
        <v>2018591</v>
      </c>
      <c r="B6068" t="s">
        <v>81</v>
      </c>
      <c r="C6068" t="s">
        <v>36</v>
      </c>
      <c r="D6068" t="s">
        <v>112</v>
      </c>
      <c r="E6068" t="s">
        <v>40</v>
      </c>
      <c r="F6068" t="s">
        <v>19</v>
      </c>
      <c r="G6068" s="10">
        <v>42570</v>
      </c>
      <c r="H6068" s="10">
        <v>42570</v>
      </c>
      <c r="I6068" t="s">
        <v>14</v>
      </c>
      <c r="J6068" t="s">
        <v>14</v>
      </c>
      <c r="K6068" t="str">
        <f>INDEX(State_Code_Name!B:B,MATCH(Consumer_Complaints!E6068,State_Code_Name!C:C,0))</f>
        <v>Nevada</v>
      </c>
      <c r="L6068">
        <f t="shared" si="282"/>
        <v>0</v>
      </c>
      <c r="M6068">
        <f t="shared" si="283"/>
        <v>2016</v>
      </c>
      <c r="N6068" t="str">
        <f t="shared" si="284"/>
        <v>Q3</v>
      </c>
    </row>
    <row r="6069" spans="1:14" x14ac:dyDescent="0.35">
      <c r="A6069">
        <v>1337170</v>
      </c>
      <c r="B6069" t="s">
        <v>50</v>
      </c>
      <c r="C6069" t="s">
        <v>32</v>
      </c>
      <c r="D6069" t="s">
        <v>161</v>
      </c>
      <c r="E6069" t="s">
        <v>22</v>
      </c>
      <c r="F6069" t="s">
        <v>19</v>
      </c>
      <c r="G6069" s="10">
        <v>42114</v>
      </c>
      <c r="H6069" s="10">
        <v>42116</v>
      </c>
      <c r="I6069" t="s">
        <v>14</v>
      </c>
      <c r="J6069" t="s">
        <v>15</v>
      </c>
      <c r="K6069" t="str">
        <f>INDEX(State_Code_Name!B:B,MATCH(Consumer_Complaints!E6069,State_Code_Name!C:C,0))</f>
        <v>New York</v>
      </c>
      <c r="L6069">
        <f t="shared" si="282"/>
        <v>2</v>
      </c>
      <c r="M6069">
        <f t="shared" si="283"/>
        <v>2015</v>
      </c>
      <c r="N6069" t="str">
        <f t="shared" si="284"/>
        <v>Q2</v>
      </c>
    </row>
    <row r="6070" spans="1:14" x14ac:dyDescent="0.35">
      <c r="A6070">
        <v>356206</v>
      </c>
      <c r="B6070" t="s">
        <v>458</v>
      </c>
      <c r="C6070" t="s">
        <v>9</v>
      </c>
      <c r="D6070" t="s">
        <v>132</v>
      </c>
      <c r="E6070" t="s">
        <v>18</v>
      </c>
      <c r="F6070" t="s">
        <v>19</v>
      </c>
      <c r="G6070" s="10">
        <v>41349</v>
      </c>
      <c r="H6070" s="10">
        <v>41351</v>
      </c>
      <c r="I6070" t="s">
        <v>14</v>
      </c>
      <c r="J6070" t="s">
        <v>15</v>
      </c>
      <c r="K6070" t="str">
        <f>INDEX(State_Code_Name!B:B,MATCH(Consumer_Complaints!E6070,State_Code_Name!C:C,0))</f>
        <v>California</v>
      </c>
      <c r="L6070">
        <f t="shared" si="282"/>
        <v>2</v>
      </c>
      <c r="M6070">
        <f t="shared" si="283"/>
        <v>2013</v>
      </c>
      <c r="N6070" t="str">
        <f t="shared" si="284"/>
        <v>Q1</v>
      </c>
    </row>
    <row r="6071" spans="1:14" x14ac:dyDescent="0.35">
      <c r="A6071">
        <v>1315634</v>
      </c>
      <c r="B6071" t="s">
        <v>134</v>
      </c>
      <c r="C6071" t="s">
        <v>16</v>
      </c>
      <c r="D6071" t="s">
        <v>20</v>
      </c>
      <c r="E6071" t="s">
        <v>106</v>
      </c>
      <c r="F6071" t="s">
        <v>19</v>
      </c>
      <c r="G6071" s="10">
        <v>42067</v>
      </c>
      <c r="H6071" s="10">
        <v>42159</v>
      </c>
      <c r="I6071" t="s">
        <v>14</v>
      </c>
      <c r="J6071" t="s">
        <v>15</v>
      </c>
      <c r="K6071" t="str">
        <f>INDEX(State_Code_Name!B:B,MATCH(Consumer_Complaints!E6071,State_Code_Name!C:C,0))</f>
        <v>Indiana</v>
      </c>
      <c r="L6071">
        <f t="shared" si="282"/>
        <v>92</v>
      </c>
      <c r="M6071">
        <f t="shared" si="283"/>
        <v>2015</v>
      </c>
      <c r="N6071" t="str">
        <f t="shared" si="284"/>
        <v>Q1</v>
      </c>
    </row>
    <row r="6072" spans="1:14" x14ac:dyDescent="0.35">
      <c r="A6072">
        <v>389055</v>
      </c>
      <c r="B6072" t="s">
        <v>30</v>
      </c>
      <c r="C6072" t="s">
        <v>36</v>
      </c>
      <c r="D6072" t="s">
        <v>80</v>
      </c>
      <c r="E6072" t="s">
        <v>638</v>
      </c>
      <c r="F6072" t="s">
        <v>305</v>
      </c>
      <c r="G6072" s="10">
        <v>41387</v>
      </c>
      <c r="H6072" s="10">
        <v>41388</v>
      </c>
      <c r="I6072" t="s">
        <v>14</v>
      </c>
      <c r="J6072" t="s">
        <v>15</v>
      </c>
      <c r="K6072" t="e">
        <f>INDEX(State_Code_Name!B:B,MATCH(Consumer_Complaints!E6072,State_Code_Name!C:C,0))</f>
        <v>#N/A</v>
      </c>
      <c r="L6072">
        <f t="shared" si="282"/>
        <v>1</v>
      </c>
      <c r="M6072">
        <f t="shared" si="283"/>
        <v>2013</v>
      </c>
      <c r="N6072" t="str">
        <f t="shared" si="284"/>
        <v>Q2</v>
      </c>
    </row>
    <row r="6073" spans="1:14" x14ac:dyDescent="0.35">
      <c r="A6073">
        <v>2017127</v>
      </c>
      <c r="B6073" t="s">
        <v>69</v>
      </c>
      <c r="C6073" t="s">
        <v>26</v>
      </c>
      <c r="D6073" t="s">
        <v>27</v>
      </c>
      <c r="E6073" t="s">
        <v>35</v>
      </c>
      <c r="F6073" t="s">
        <v>19</v>
      </c>
      <c r="G6073" s="10">
        <v>42570</v>
      </c>
      <c r="H6073" s="10">
        <v>42570</v>
      </c>
      <c r="I6073" t="s">
        <v>14</v>
      </c>
      <c r="J6073" t="s">
        <v>15</v>
      </c>
      <c r="K6073" t="str">
        <f>INDEX(State_Code_Name!B:B,MATCH(Consumer_Complaints!E6073,State_Code_Name!C:C,0))</f>
        <v>Florida</v>
      </c>
      <c r="L6073">
        <f t="shared" si="282"/>
        <v>0</v>
      </c>
      <c r="M6073">
        <f t="shared" si="283"/>
        <v>2016</v>
      </c>
      <c r="N6073" t="str">
        <f t="shared" si="284"/>
        <v>Q3</v>
      </c>
    </row>
    <row r="6074" spans="1:14" x14ac:dyDescent="0.35">
      <c r="A6074">
        <v>1227644</v>
      </c>
      <c r="B6074" t="s">
        <v>43</v>
      </c>
      <c r="C6074" t="s">
        <v>26</v>
      </c>
      <c r="D6074" t="s">
        <v>27</v>
      </c>
      <c r="E6074" t="s">
        <v>70</v>
      </c>
      <c r="F6074" t="s">
        <v>19</v>
      </c>
      <c r="G6074" s="10">
        <v>42126</v>
      </c>
      <c r="H6074" s="10">
        <v>42126</v>
      </c>
      <c r="I6074" t="s">
        <v>14</v>
      </c>
      <c r="J6074" t="s">
        <v>15</v>
      </c>
      <c r="K6074" t="str">
        <f>INDEX(State_Code_Name!B:B,MATCH(Consumer_Complaints!E6074,State_Code_Name!C:C,0))</f>
        <v>Massachusetts</v>
      </c>
      <c r="L6074">
        <f t="shared" si="282"/>
        <v>0</v>
      </c>
      <c r="M6074">
        <f t="shared" si="283"/>
        <v>2015</v>
      </c>
      <c r="N6074" t="str">
        <f t="shared" si="284"/>
        <v>Q2</v>
      </c>
    </row>
    <row r="6075" spans="1:14" x14ac:dyDescent="0.35">
      <c r="A6075">
        <v>742887</v>
      </c>
      <c r="B6075" t="s">
        <v>11</v>
      </c>
      <c r="C6075" t="s">
        <v>26</v>
      </c>
      <c r="D6075" t="s">
        <v>78</v>
      </c>
      <c r="E6075" t="s">
        <v>46</v>
      </c>
      <c r="F6075" t="s">
        <v>13</v>
      </c>
      <c r="G6075" s="10">
        <v>41732</v>
      </c>
      <c r="H6075" s="10">
        <v>41793</v>
      </c>
      <c r="I6075" t="s">
        <v>14</v>
      </c>
      <c r="J6075" t="s">
        <v>14</v>
      </c>
      <c r="K6075" t="str">
        <f>INDEX(State_Code_Name!B:B,MATCH(Consumer_Complaints!E6075,State_Code_Name!C:C,0))</f>
        <v>Pennsylvania</v>
      </c>
      <c r="L6075">
        <f t="shared" si="282"/>
        <v>61</v>
      </c>
      <c r="M6075">
        <f t="shared" si="283"/>
        <v>2014</v>
      </c>
      <c r="N6075" t="str">
        <f t="shared" si="284"/>
        <v>Q2</v>
      </c>
    </row>
    <row r="6076" spans="1:14" x14ac:dyDescent="0.35">
      <c r="A6076">
        <v>1174490</v>
      </c>
      <c r="B6076" t="s">
        <v>139</v>
      </c>
      <c r="C6076" t="s">
        <v>32</v>
      </c>
      <c r="D6076" t="s">
        <v>116</v>
      </c>
      <c r="E6076" t="s">
        <v>59</v>
      </c>
      <c r="F6076" t="s">
        <v>19</v>
      </c>
      <c r="G6076" s="10">
        <v>42003</v>
      </c>
      <c r="H6076" s="10">
        <v>42004</v>
      </c>
      <c r="I6076" t="s">
        <v>15</v>
      </c>
      <c r="J6076" t="s">
        <v>15</v>
      </c>
      <c r="K6076" t="str">
        <f>INDEX(State_Code_Name!B:B,MATCH(Consumer_Complaints!E6076,State_Code_Name!C:C,0))</f>
        <v>Illinois</v>
      </c>
      <c r="L6076">
        <f t="shared" si="282"/>
        <v>1</v>
      </c>
      <c r="M6076">
        <f t="shared" si="283"/>
        <v>2014</v>
      </c>
      <c r="N6076" t="str">
        <f t="shared" si="284"/>
        <v>Q4</v>
      </c>
    </row>
    <row r="6077" spans="1:14" x14ac:dyDescent="0.35">
      <c r="A6077">
        <v>858924</v>
      </c>
      <c r="B6077" t="s">
        <v>377</v>
      </c>
      <c r="C6077" t="s">
        <v>16</v>
      </c>
      <c r="D6077" t="s">
        <v>144</v>
      </c>
      <c r="E6077" t="s">
        <v>184</v>
      </c>
      <c r="F6077" t="s">
        <v>13</v>
      </c>
      <c r="G6077" s="10">
        <v>41778</v>
      </c>
      <c r="H6077" s="10">
        <v>41780</v>
      </c>
      <c r="I6077" t="s">
        <v>14</v>
      </c>
      <c r="J6077" t="s">
        <v>15</v>
      </c>
      <c r="K6077" t="str">
        <f>INDEX(State_Code_Name!B:B,MATCH(Consumer_Complaints!E6077,State_Code_Name!C:C,0))</f>
        <v>Mississippi</v>
      </c>
      <c r="L6077">
        <f t="shared" si="282"/>
        <v>2</v>
      </c>
      <c r="M6077">
        <f t="shared" si="283"/>
        <v>2014</v>
      </c>
      <c r="N6077" t="str">
        <f t="shared" si="284"/>
        <v>Q2</v>
      </c>
    </row>
    <row r="6078" spans="1:14" x14ac:dyDescent="0.35">
      <c r="A6078">
        <v>1211584</v>
      </c>
      <c r="B6078" t="s">
        <v>287</v>
      </c>
      <c r="C6078" t="s">
        <v>9</v>
      </c>
      <c r="D6078" t="s">
        <v>10</v>
      </c>
      <c r="E6078" t="s">
        <v>48</v>
      </c>
      <c r="F6078" t="s">
        <v>305</v>
      </c>
      <c r="G6078" s="10">
        <v>42031</v>
      </c>
      <c r="H6078" s="10">
        <v>42034</v>
      </c>
      <c r="I6078" t="s">
        <v>14</v>
      </c>
      <c r="J6078" t="s">
        <v>15</v>
      </c>
      <c r="K6078" t="str">
        <f>INDEX(State_Code_Name!B:B,MATCH(Consumer_Complaints!E6078,State_Code_Name!C:C,0))</f>
        <v>New Jersey</v>
      </c>
      <c r="L6078">
        <f t="shared" si="282"/>
        <v>3</v>
      </c>
      <c r="M6078">
        <f t="shared" si="283"/>
        <v>2015</v>
      </c>
      <c r="N6078" t="str">
        <f t="shared" si="284"/>
        <v>Q1</v>
      </c>
    </row>
    <row r="6079" spans="1:14" x14ac:dyDescent="0.35">
      <c r="A6079">
        <v>1766978</v>
      </c>
      <c r="B6079" t="s">
        <v>30</v>
      </c>
      <c r="C6079" t="s">
        <v>16</v>
      </c>
      <c r="D6079" t="s">
        <v>24</v>
      </c>
      <c r="E6079" t="s">
        <v>25</v>
      </c>
      <c r="F6079" t="s">
        <v>305</v>
      </c>
      <c r="G6079" s="10">
        <v>42371</v>
      </c>
      <c r="H6079" s="10">
        <v>42402</v>
      </c>
      <c r="I6079" t="s">
        <v>14</v>
      </c>
      <c r="J6079" t="s">
        <v>15</v>
      </c>
      <c r="K6079" t="str">
        <f>INDEX(State_Code_Name!B:B,MATCH(Consumer_Complaints!E6079,State_Code_Name!C:C,0))</f>
        <v>Georgia</v>
      </c>
      <c r="L6079">
        <f t="shared" si="282"/>
        <v>31</v>
      </c>
      <c r="M6079">
        <f t="shared" si="283"/>
        <v>2016</v>
      </c>
      <c r="N6079" t="str">
        <f t="shared" si="284"/>
        <v>Q1</v>
      </c>
    </row>
    <row r="6080" spans="1:14" x14ac:dyDescent="0.35">
      <c r="A6080">
        <v>410712</v>
      </c>
      <c r="B6080" t="s">
        <v>30</v>
      </c>
      <c r="C6080" t="s">
        <v>16</v>
      </c>
      <c r="D6080" t="s">
        <v>24</v>
      </c>
      <c r="E6080" t="s">
        <v>18</v>
      </c>
      <c r="F6080" t="s">
        <v>19</v>
      </c>
      <c r="G6080" s="10">
        <v>41412</v>
      </c>
      <c r="H6080" s="10">
        <v>41414</v>
      </c>
      <c r="I6080" t="s">
        <v>14</v>
      </c>
      <c r="J6080" t="s">
        <v>14</v>
      </c>
      <c r="K6080" t="str">
        <f>INDEX(State_Code_Name!B:B,MATCH(Consumer_Complaints!E6080,State_Code_Name!C:C,0))</f>
        <v>California</v>
      </c>
      <c r="L6080">
        <f t="shared" si="282"/>
        <v>2</v>
      </c>
      <c r="M6080">
        <f t="shared" si="283"/>
        <v>2013</v>
      </c>
      <c r="N6080" t="str">
        <f t="shared" si="284"/>
        <v>Q2</v>
      </c>
    </row>
    <row r="6081" spans="1:14" x14ac:dyDescent="0.35">
      <c r="A6081">
        <v>473031</v>
      </c>
      <c r="B6081" t="s">
        <v>240</v>
      </c>
      <c r="C6081" t="s">
        <v>61</v>
      </c>
      <c r="D6081" t="s">
        <v>132</v>
      </c>
      <c r="E6081" t="s">
        <v>59</v>
      </c>
      <c r="F6081" t="s">
        <v>19</v>
      </c>
      <c r="G6081" s="10">
        <v>41313</v>
      </c>
      <c r="H6081" s="10">
        <v>41402</v>
      </c>
      <c r="I6081" t="s">
        <v>14</v>
      </c>
      <c r="J6081" t="s">
        <v>15</v>
      </c>
      <c r="K6081" t="str">
        <f>INDEX(State_Code_Name!B:B,MATCH(Consumer_Complaints!E6081,State_Code_Name!C:C,0))</f>
        <v>Illinois</v>
      </c>
      <c r="L6081">
        <f t="shared" si="282"/>
        <v>89</v>
      </c>
      <c r="M6081">
        <f t="shared" si="283"/>
        <v>2013</v>
      </c>
      <c r="N6081" t="str">
        <f t="shared" si="284"/>
        <v>Q1</v>
      </c>
    </row>
    <row r="6082" spans="1:14" x14ac:dyDescent="0.35">
      <c r="A6082">
        <v>1883994</v>
      </c>
      <c r="B6082" t="s">
        <v>30</v>
      </c>
      <c r="C6082" t="s">
        <v>26</v>
      </c>
      <c r="D6082" t="s">
        <v>27</v>
      </c>
      <c r="E6082" t="s">
        <v>59</v>
      </c>
      <c r="F6082" t="s">
        <v>19</v>
      </c>
      <c r="G6082" s="10">
        <v>42478</v>
      </c>
      <c r="H6082" s="10">
        <v>42478</v>
      </c>
      <c r="I6082" t="s">
        <v>14</v>
      </c>
      <c r="J6082" t="s">
        <v>15</v>
      </c>
      <c r="K6082" t="str">
        <f>INDEX(State_Code_Name!B:B,MATCH(Consumer_Complaints!E6082,State_Code_Name!C:C,0))</f>
        <v>Illinois</v>
      </c>
      <c r="L6082">
        <f t="shared" si="282"/>
        <v>0</v>
      </c>
      <c r="M6082">
        <f t="shared" si="283"/>
        <v>2016</v>
      </c>
      <c r="N6082" t="str">
        <f t="shared" si="284"/>
        <v>Q2</v>
      </c>
    </row>
    <row r="6083" spans="1:14" x14ac:dyDescent="0.35">
      <c r="A6083">
        <v>1963245</v>
      </c>
      <c r="B6083" t="s">
        <v>500</v>
      </c>
      <c r="C6083" t="s">
        <v>61</v>
      </c>
      <c r="D6083" t="s">
        <v>282</v>
      </c>
      <c r="E6083" t="s">
        <v>85</v>
      </c>
      <c r="F6083" t="s">
        <v>19</v>
      </c>
      <c r="G6083" s="10">
        <v>42649</v>
      </c>
      <c r="H6083" s="10">
        <v>42649</v>
      </c>
      <c r="I6083" t="s">
        <v>14</v>
      </c>
      <c r="J6083" t="s">
        <v>15</v>
      </c>
      <c r="K6083" t="str">
        <f>INDEX(State_Code_Name!B:B,MATCH(Consumer_Complaints!E6083,State_Code_Name!C:C,0))</f>
        <v>Wisconsin</v>
      </c>
      <c r="L6083">
        <f t="shared" ref="L6083:L6146" si="285">H6083-G6083</f>
        <v>0</v>
      </c>
      <c r="M6083">
        <f t="shared" ref="M6083:M6146" si="286">YEAR(G6083)</f>
        <v>2016</v>
      </c>
      <c r="N6083" t="str">
        <f t="shared" ref="N6083:N6146" si="287">IF(MONTH(G6083)&lt;=3,"Q1",IF(MONTH(G6083)&lt;=6,"Q2",IF(MONTH(G6083)&lt;=9,"Q3","Q4")))</f>
        <v>Q4</v>
      </c>
    </row>
    <row r="6084" spans="1:14" x14ac:dyDescent="0.35">
      <c r="A6084">
        <v>437273</v>
      </c>
      <c r="B6084" t="s">
        <v>43</v>
      </c>
      <c r="C6084" t="s">
        <v>26</v>
      </c>
      <c r="D6084" t="s">
        <v>27</v>
      </c>
      <c r="E6084" t="s">
        <v>118</v>
      </c>
      <c r="F6084" t="s">
        <v>305</v>
      </c>
      <c r="G6084" s="10">
        <v>41444</v>
      </c>
      <c r="H6084" s="10">
        <v>41445</v>
      </c>
      <c r="I6084" t="s">
        <v>14</v>
      </c>
      <c r="J6084" t="s">
        <v>14</v>
      </c>
      <c r="K6084" t="str">
        <f>INDEX(State_Code_Name!B:B,MATCH(Consumer_Complaints!E6084,State_Code_Name!C:C,0))</f>
        <v>Alabama</v>
      </c>
      <c r="L6084">
        <f t="shared" si="285"/>
        <v>1</v>
      </c>
      <c r="M6084">
        <f t="shared" si="286"/>
        <v>2013</v>
      </c>
      <c r="N6084" t="str">
        <f t="shared" si="287"/>
        <v>Q2</v>
      </c>
    </row>
    <row r="6085" spans="1:14" x14ac:dyDescent="0.35">
      <c r="A6085">
        <v>343940</v>
      </c>
      <c r="B6085" t="s">
        <v>68</v>
      </c>
      <c r="C6085" t="s">
        <v>36</v>
      </c>
      <c r="D6085" t="s">
        <v>80</v>
      </c>
      <c r="E6085" t="s">
        <v>51</v>
      </c>
      <c r="F6085" t="s">
        <v>19</v>
      </c>
      <c r="G6085" s="10">
        <v>41428</v>
      </c>
      <c r="H6085" s="10">
        <v>41428</v>
      </c>
      <c r="I6085" t="s">
        <v>14</v>
      </c>
      <c r="J6085" t="s">
        <v>15</v>
      </c>
      <c r="K6085" t="str">
        <f>INDEX(State_Code_Name!B:B,MATCH(Consumer_Complaints!E6085,State_Code_Name!C:C,0))</f>
        <v>Washington</v>
      </c>
      <c r="L6085">
        <f t="shared" si="285"/>
        <v>0</v>
      </c>
      <c r="M6085">
        <f t="shared" si="286"/>
        <v>2013</v>
      </c>
      <c r="N6085" t="str">
        <f t="shared" si="287"/>
        <v>Q2</v>
      </c>
    </row>
    <row r="6086" spans="1:14" x14ac:dyDescent="0.35">
      <c r="A6086">
        <v>1988015</v>
      </c>
      <c r="B6086" t="s">
        <v>969</v>
      </c>
      <c r="C6086" t="s">
        <v>32</v>
      </c>
      <c r="D6086" t="s">
        <v>44</v>
      </c>
      <c r="E6086" t="s">
        <v>35</v>
      </c>
      <c r="F6086" t="s">
        <v>13</v>
      </c>
      <c r="G6086" s="10">
        <v>42549</v>
      </c>
      <c r="H6086" s="10">
        <v>42549</v>
      </c>
      <c r="I6086" t="s">
        <v>14</v>
      </c>
      <c r="J6086" t="s">
        <v>15</v>
      </c>
      <c r="K6086" t="str">
        <f>INDEX(State_Code_Name!B:B,MATCH(Consumer_Complaints!E6086,State_Code_Name!C:C,0))</f>
        <v>Florida</v>
      </c>
      <c r="L6086">
        <f t="shared" si="285"/>
        <v>0</v>
      </c>
      <c r="M6086">
        <f t="shared" si="286"/>
        <v>2016</v>
      </c>
      <c r="N6086" t="str">
        <f t="shared" si="287"/>
        <v>Q2</v>
      </c>
    </row>
    <row r="6087" spans="1:14" x14ac:dyDescent="0.35">
      <c r="A6087">
        <v>1740482</v>
      </c>
      <c r="B6087" t="s">
        <v>959</v>
      </c>
      <c r="C6087" t="s">
        <v>9</v>
      </c>
      <c r="D6087" t="s">
        <v>10</v>
      </c>
      <c r="E6087" t="s">
        <v>29</v>
      </c>
      <c r="F6087" t="s">
        <v>19</v>
      </c>
      <c r="G6087" s="10">
        <v>42384</v>
      </c>
      <c r="H6087" s="10">
        <v>42388</v>
      </c>
      <c r="I6087" t="s">
        <v>14</v>
      </c>
      <c r="J6087" t="s">
        <v>15</v>
      </c>
      <c r="K6087" t="str">
        <f>INDEX(State_Code_Name!B:B,MATCH(Consumer_Complaints!E6087,State_Code_Name!C:C,0))</f>
        <v>Connecticut</v>
      </c>
      <c r="L6087">
        <f t="shared" si="285"/>
        <v>4</v>
      </c>
      <c r="M6087">
        <f t="shared" si="286"/>
        <v>2016</v>
      </c>
      <c r="N6087" t="str">
        <f t="shared" si="287"/>
        <v>Q1</v>
      </c>
    </row>
    <row r="6088" spans="1:14" x14ac:dyDescent="0.35">
      <c r="A6088">
        <v>1084193</v>
      </c>
      <c r="B6088" t="s">
        <v>43</v>
      </c>
      <c r="C6088" t="s">
        <v>16</v>
      </c>
      <c r="D6088" t="s">
        <v>75</v>
      </c>
      <c r="E6088" t="s">
        <v>66</v>
      </c>
      <c r="F6088" t="s">
        <v>13</v>
      </c>
      <c r="G6088" s="10">
        <v>41935</v>
      </c>
      <c r="H6088" s="10">
        <v>41939</v>
      </c>
      <c r="I6088" t="s">
        <v>14</v>
      </c>
      <c r="J6088" t="s">
        <v>15</v>
      </c>
      <c r="K6088" t="str">
        <f>INDEX(State_Code_Name!B:B,MATCH(Consumer_Complaints!E6088,State_Code_Name!C:C,0))</f>
        <v>Michigan</v>
      </c>
      <c r="L6088">
        <f t="shared" si="285"/>
        <v>4</v>
      </c>
      <c r="M6088">
        <f t="shared" si="286"/>
        <v>2014</v>
      </c>
      <c r="N6088" t="str">
        <f t="shared" si="287"/>
        <v>Q4</v>
      </c>
    </row>
    <row r="6089" spans="1:14" x14ac:dyDescent="0.35">
      <c r="A6089">
        <v>254212</v>
      </c>
      <c r="B6089" t="s">
        <v>244</v>
      </c>
      <c r="C6089" t="s">
        <v>26</v>
      </c>
      <c r="D6089" t="s">
        <v>27</v>
      </c>
      <c r="E6089" t="s">
        <v>18</v>
      </c>
      <c r="F6089" t="s">
        <v>19</v>
      </c>
      <c r="G6089" s="10">
        <v>41297</v>
      </c>
      <c r="H6089" s="10">
        <v>41297</v>
      </c>
      <c r="I6089" t="s">
        <v>14</v>
      </c>
      <c r="J6089" t="s">
        <v>15</v>
      </c>
      <c r="K6089" t="str">
        <f>INDEX(State_Code_Name!B:B,MATCH(Consumer_Complaints!E6089,State_Code_Name!C:C,0))</f>
        <v>California</v>
      </c>
      <c r="L6089">
        <f t="shared" si="285"/>
        <v>0</v>
      </c>
      <c r="M6089">
        <f t="shared" si="286"/>
        <v>2013</v>
      </c>
      <c r="N6089" t="str">
        <f t="shared" si="287"/>
        <v>Q1</v>
      </c>
    </row>
    <row r="6090" spans="1:14" x14ac:dyDescent="0.35">
      <c r="A6090">
        <v>1371381</v>
      </c>
      <c r="B6090" t="s">
        <v>143</v>
      </c>
      <c r="C6090" t="s">
        <v>16</v>
      </c>
      <c r="D6090" t="s">
        <v>75</v>
      </c>
      <c r="E6090" t="s">
        <v>74</v>
      </c>
      <c r="F6090" t="s">
        <v>19</v>
      </c>
      <c r="G6090" s="10">
        <v>42343</v>
      </c>
      <c r="H6090" s="10">
        <v>42343</v>
      </c>
      <c r="I6090" t="s">
        <v>14</v>
      </c>
      <c r="J6090" t="s">
        <v>15</v>
      </c>
      <c r="K6090" t="str">
        <f>INDEX(State_Code_Name!B:B,MATCH(Consumer_Complaints!E6090,State_Code_Name!C:C,0))</f>
        <v>Tennessee</v>
      </c>
      <c r="L6090">
        <f t="shared" si="285"/>
        <v>0</v>
      </c>
      <c r="M6090">
        <f t="shared" si="286"/>
        <v>2015</v>
      </c>
      <c r="N6090" t="str">
        <f t="shared" si="287"/>
        <v>Q4</v>
      </c>
    </row>
    <row r="6091" spans="1:14" x14ac:dyDescent="0.35">
      <c r="A6091">
        <v>1759683</v>
      </c>
      <c r="B6091" t="s">
        <v>389</v>
      </c>
      <c r="C6091" t="s">
        <v>32</v>
      </c>
      <c r="D6091" t="s">
        <v>41</v>
      </c>
      <c r="E6091" t="s">
        <v>42</v>
      </c>
      <c r="F6091" t="s">
        <v>19</v>
      </c>
      <c r="G6091" s="10">
        <v>42396</v>
      </c>
      <c r="H6091" s="10">
        <v>42397</v>
      </c>
      <c r="I6091" t="s">
        <v>14</v>
      </c>
      <c r="J6091" t="s">
        <v>15</v>
      </c>
      <c r="K6091" t="str">
        <f>INDEX(State_Code_Name!B:B,MATCH(Consumer_Complaints!E6091,State_Code_Name!C:C,0))</f>
        <v>North Carolina</v>
      </c>
      <c r="L6091">
        <f t="shared" si="285"/>
        <v>1</v>
      </c>
      <c r="M6091">
        <f t="shared" si="286"/>
        <v>2016</v>
      </c>
      <c r="N6091" t="str">
        <f t="shared" si="287"/>
        <v>Q1</v>
      </c>
    </row>
    <row r="6092" spans="1:14" x14ac:dyDescent="0.35">
      <c r="A6092">
        <v>1196340</v>
      </c>
      <c r="B6092" t="s">
        <v>427</v>
      </c>
      <c r="C6092" t="s">
        <v>32</v>
      </c>
      <c r="D6092" t="s">
        <v>44</v>
      </c>
      <c r="E6092" t="s">
        <v>77</v>
      </c>
      <c r="F6092" t="s">
        <v>19</v>
      </c>
      <c r="G6092" s="10">
        <v>42020</v>
      </c>
      <c r="H6092" s="10">
        <v>42026</v>
      </c>
      <c r="I6092" t="s">
        <v>14</v>
      </c>
      <c r="J6092" t="s">
        <v>15</v>
      </c>
      <c r="K6092" t="str">
        <f>INDEX(State_Code_Name!B:B,MATCH(Consumer_Complaints!E6092,State_Code_Name!C:C,0))</f>
        <v>Missouri</v>
      </c>
      <c r="L6092">
        <f t="shared" si="285"/>
        <v>6</v>
      </c>
      <c r="M6092">
        <f t="shared" si="286"/>
        <v>2015</v>
      </c>
      <c r="N6092" t="str">
        <f t="shared" si="287"/>
        <v>Q1</v>
      </c>
    </row>
    <row r="6093" spans="1:14" x14ac:dyDescent="0.35">
      <c r="A6093">
        <v>1253375</v>
      </c>
      <c r="B6093" t="s">
        <v>955</v>
      </c>
      <c r="C6093" t="s">
        <v>9</v>
      </c>
      <c r="D6093" t="s">
        <v>10</v>
      </c>
      <c r="E6093" t="s">
        <v>122</v>
      </c>
      <c r="F6093" t="s">
        <v>19</v>
      </c>
      <c r="G6093" s="10">
        <v>42059</v>
      </c>
      <c r="H6093" s="10">
        <v>42066</v>
      </c>
      <c r="I6093" t="s">
        <v>14</v>
      </c>
      <c r="J6093" t="s">
        <v>15</v>
      </c>
      <c r="K6093" t="str">
        <f>INDEX(State_Code_Name!B:B,MATCH(Consumer_Complaints!E6093,State_Code_Name!C:C,0))</f>
        <v>Maryland</v>
      </c>
      <c r="L6093">
        <f t="shared" si="285"/>
        <v>7</v>
      </c>
      <c r="M6093">
        <f t="shared" si="286"/>
        <v>2015</v>
      </c>
      <c r="N6093" t="str">
        <f t="shared" si="287"/>
        <v>Q1</v>
      </c>
    </row>
    <row r="6094" spans="1:14" x14ac:dyDescent="0.35">
      <c r="A6094">
        <v>1323977</v>
      </c>
      <c r="B6094" t="s">
        <v>1019</v>
      </c>
      <c r="C6094" t="s">
        <v>9</v>
      </c>
      <c r="D6094" t="s">
        <v>132</v>
      </c>
      <c r="E6094" t="s">
        <v>66</v>
      </c>
      <c r="F6094" t="s">
        <v>19</v>
      </c>
      <c r="G6094" s="10">
        <v>42251</v>
      </c>
      <c r="H6094" s="10">
        <v>42251</v>
      </c>
      <c r="I6094" t="s">
        <v>14</v>
      </c>
      <c r="J6094" t="s">
        <v>14</v>
      </c>
      <c r="K6094" t="str">
        <f>INDEX(State_Code_Name!B:B,MATCH(Consumer_Complaints!E6094,State_Code_Name!C:C,0))</f>
        <v>Michigan</v>
      </c>
      <c r="L6094">
        <f t="shared" si="285"/>
        <v>0</v>
      </c>
      <c r="M6094">
        <f t="shared" si="286"/>
        <v>2015</v>
      </c>
      <c r="N6094" t="str">
        <f t="shared" si="287"/>
        <v>Q3</v>
      </c>
    </row>
    <row r="6095" spans="1:14" x14ac:dyDescent="0.35">
      <c r="A6095">
        <v>1397705</v>
      </c>
      <c r="B6095" t="s">
        <v>50</v>
      </c>
      <c r="C6095" t="s">
        <v>36</v>
      </c>
      <c r="D6095" t="s">
        <v>80</v>
      </c>
      <c r="E6095" t="s">
        <v>74</v>
      </c>
      <c r="F6095" t="s">
        <v>19</v>
      </c>
      <c r="G6095" s="10">
        <v>42153</v>
      </c>
      <c r="H6095" s="10">
        <v>42253</v>
      </c>
      <c r="I6095" t="s">
        <v>14</v>
      </c>
      <c r="J6095" t="s">
        <v>15</v>
      </c>
      <c r="K6095" t="str">
        <f>INDEX(State_Code_Name!B:B,MATCH(Consumer_Complaints!E6095,State_Code_Name!C:C,0))</f>
        <v>Tennessee</v>
      </c>
      <c r="L6095">
        <f t="shared" si="285"/>
        <v>100</v>
      </c>
      <c r="M6095">
        <f t="shared" si="286"/>
        <v>2015</v>
      </c>
      <c r="N6095" t="str">
        <f t="shared" si="287"/>
        <v>Q2</v>
      </c>
    </row>
    <row r="6096" spans="1:14" x14ac:dyDescent="0.35">
      <c r="A6096">
        <v>1573691</v>
      </c>
      <c r="B6096" t="s">
        <v>403</v>
      </c>
      <c r="C6096" t="s">
        <v>32</v>
      </c>
      <c r="D6096" t="s">
        <v>116</v>
      </c>
      <c r="E6096" t="s">
        <v>18</v>
      </c>
      <c r="F6096" t="s">
        <v>13</v>
      </c>
      <c r="G6096" s="10">
        <v>42269</v>
      </c>
      <c r="H6096" s="10">
        <v>42272</v>
      </c>
      <c r="I6096" t="s">
        <v>14</v>
      </c>
      <c r="J6096" t="s">
        <v>15</v>
      </c>
      <c r="K6096" t="str">
        <f>INDEX(State_Code_Name!B:B,MATCH(Consumer_Complaints!E6096,State_Code_Name!C:C,0))</f>
        <v>California</v>
      </c>
      <c r="L6096">
        <f t="shared" si="285"/>
        <v>3</v>
      </c>
      <c r="M6096">
        <f t="shared" si="286"/>
        <v>2015</v>
      </c>
      <c r="N6096" t="str">
        <f t="shared" si="287"/>
        <v>Q3</v>
      </c>
    </row>
    <row r="6097" spans="1:14" x14ac:dyDescent="0.35">
      <c r="A6097">
        <v>1377423</v>
      </c>
      <c r="B6097" t="s">
        <v>60</v>
      </c>
      <c r="C6097" t="s">
        <v>52</v>
      </c>
      <c r="D6097" t="s">
        <v>96</v>
      </c>
      <c r="E6097" t="s">
        <v>18</v>
      </c>
      <c r="F6097" t="s">
        <v>19</v>
      </c>
      <c r="G6097" s="10">
        <v>42139</v>
      </c>
      <c r="H6097" s="10">
        <v>42139</v>
      </c>
      <c r="I6097" t="s">
        <v>14</v>
      </c>
      <c r="J6097" t="s">
        <v>15</v>
      </c>
      <c r="K6097" t="str">
        <f>INDEX(State_Code_Name!B:B,MATCH(Consumer_Complaints!E6097,State_Code_Name!C:C,0))</f>
        <v>California</v>
      </c>
      <c r="L6097">
        <f t="shared" si="285"/>
        <v>0</v>
      </c>
      <c r="M6097">
        <f t="shared" si="286"/>
        <v>2015</v>
      </c>
      <c r="N6097" t="str">
        <f t="shared" si="287"/>
        <v>Q2</v>
      </c>
    </row>
    <row r="6098" spans="1:14" x14ac:dyDescent="0.35">
      <c r="A6098">
        <v>1536269</v>
      </c>
      <c r="B6098" t="s">
        <v>11</v>
      </c>
      <c r="C6098" t="s">
        <v>26</v>
      </c>
      <c r="D6098" t="s">
        <v>27</v>
      </c>
      <c r="E6098" t="s">
        <v>18</v>
      </c>
      <c r="F6098" t="s">
        <v>305</v>
      </c>
      <c r="G6098" s="10">
        <v>42241</v>
      </c>
      <c r="H6098" s="10">
        <v>42247</v>
      </c>
      <c r="I6098" t="s">
        <v>14</v>
      </c>
      <c r="J6098" t="s">
        <v>15</v>
      </c>
      <c r="K6098" t="str">
        <f>INDEX(State_Code_Name!B:B,MATCH(Consumer_Complaints!E6098,State_Code_Name!C:C,0))</f>
        <v>California</v>
      </c>
      <c r="L6098">
        <f t="shared" si="285"/>
        <v>6</v>
      </c>
      <c r="M6098">
        <f t="shared" si="286"/>
        <v>2015</v>
      </c>
      <c r="N6098" t="str">
        <f t="shared" si="287"/>
        <v>Q3</v>
      </c>
    </row>
    <row r="6099" spans="1:14" x14ac:dyDescent="0.35">
      <c r="A6099">
        <v>1855263</v>
      </c>
      <c r="B6099" t="s">
        <v>43</v>
      </c>
      <c r="C6099" t="s">
        <v>16</v>
      </c>
      <c r="D6099" t="s">
        <v>20</v>
      </c>
      <c r="E6099" t="s">
        <v>39</v>
      </c>
      <c r="F6099" t="s">
        <v>305</v>
      </c>
      <c r="G6099" s="10">
        <v>42458</v>
      </c>
      <c r="H6099" s="10">
        <v>42460</v>
      </c>
      <c r="I6099" t="s">
        <v>14</v>
      </c>
      <c r="J6099" t="s">
        <v>15</v>
      </c>
      <c r="K6099" t="str">
        <f>INDEX(State_Code_Name!B:B,MATCH(Consumer_Complaints!E6099,State_Code_Name!C:C,0))</f>
        <v>Ohio</v>
      </c>
      <c r="L6099">
        <f t="shared" si="285"/>
        <v>2</v>
      </c>
      <c r="M6099">
        <f t="shared" si="286"/>
        <v>2016</v>
      </c>
      <c r="N6099" t="str">
        <f t="shared" si="287"/>
        <v>Q1</v>
      </c>
    </row>
    <row r="6100" spans="1:14" x14ac:dyDescent="0.35">
      <c r="A6100">
        <v>1580932</v>
      </c>
      <c r="B6100" t="s">
        <v>405</v>
      </c>
      <c r="C6100" t="s">
        <v>9</v>
      </c>
      <c r="D6100" t="s">
        <v>10</v>
      </c>
      <c r="E6100" t="s">
        <v>171</v>
      </c>
      <c r="F6100" t="s">
        <v>13</v>
      </c>
      <c r="G6100" s="10">
        <v>42272</v>
      </c>
      <c r="H6100" s="10">
        <v>42275</v>
      </c>
      <c r="I6100" t="s">
        <v>14</v>
      </c>
      <c r="J6100" t="s">
        <v>15</v>
      </c>
      <c r="K6100" t="str">
        <f>INDEX(State_Code_Name!B:B,MATCH(Consumer_Complaints!E6100,State_Code_Name!C:C,0))</f>
        <v>Louisiana</v>
      </c>
      <c r="L6100">
        <f t="shared" si="285"/>
        <v>3</v>
      </c>
      <c r="M6100">
        <f t="shared" si="286"/>
        <v>2015</v>
      </c>
      <c r="N6100" t="str">
        <f t="shared" si="287"/>
        <v>Q3</v>
      </c>
    </row>
    <row r="6101" spans="1:14" x14ac:dyDescent="0.35">
      <c r="A6101">
        <v>2101217</v>
      </c>
      <c r="B6101" t="s">
        <v>182</v>
      </c>
      <c r="C6101" t="s">
        <v>32</v>
      </c>
      <c r="D6101" t="s">
        <v>104</v>
      </c>
      <c r="E6101" t="s">
        <v>85</v>
      </c>
      <c r="F6101" t="s">
        <v>305</v>
      </c>
      <c r="G6101" s="10">
        <v>42591</v>
      </c>
      <c r="H6101" s="10">
        <v>42626</v>
      </c>
      <c r="I6101" t="s">
        <v>14</v>
      </c>
      <c r="J6101" t="s">
        <v>14</v>
      </c>
      <c r="K6101" t="str">
        <f>INDEX(State_Code_Name!B:B,MATCH(Consumer_Complaints!E6101,State_Code_Name!C:C,0))</f>
        <v>Wisconsin</v>
      </c>
      <c r="L6101">
        <f t="shared" si="285"/>
        <v>35</v>
      </c>
      <c r="M6101">
        <f t="shared" si="286"/>
        <v>2016</v>
      </c>
      <c r="N6101" t="str">
        <f t="shared" si="287"/>
        <v>Q3</v>
      </c>
    </row>
    <row r="6102" spans="1:14" x14ac:dyDescent="0.35">
      <c r="A6102">
        <v>1196379</v>
      </c>
      <c r="B6102" t="s">
        <v>862</v>
      </c>
      <c r="C6102" t="s">
        <v>32</v>
      </c>
      <c r="D6102" t="s">
        <v>104</v>
      </c>
      <c r="E6102" t="s">
        <v>195</v>
      </c>
      <c r="F6102" t="s">
        <v>19</v>
      </c>
      <c r="G6102" s="10">
        <v>42020</v>
      </c>
      <c r="H6102" s="10">
        <v>42024</v>
      </c>
      <c r="I6102" t="s">
        <v>14</v>
      </c>
      <c r="J6102" t="s">
        <v>15</v>
      </c>
      <c r="K6102" t="str">
        <f>INDEX(State_Code_Name!B:B,MATCH(Consumer_Complaints!E6102,State_Code_Name!C:C,0))</f>
        <v>Nebraska</v>
      </c>
      <c r="L6102">
        <f t="shared" si="285"/>
        <v>4</v>
      </c>
      <c r="M6102">
        <f t="shared" si="286"/>
        <v>2015</v>
      </c>
      <c r="N6102" t="str">
        <f t="shared" si="287"/>
        <v>Q1</v>
      </c>
    </row>
    <row r="6103" spans="1:14" x14ac:dyDescent="0.35">
      <c r="A6103">
        <v>970906</v>
      </c>
      <c r="B6103" t="s">
        <v>105</v>
      </c>
      <c r="C6103" t="s">
        <v>32</v>
      </c>
      <c r="D6103" t="s">
        <v>41</v>
      </c>
      <c r="E6103" t="s">
        <v>18</v>
      </c>
      <c r="F6103" t="s">
        <v>19</v>
      </c>
      <c r="G6103" s="10">
        <v>41798</v>
      </c>
      <c r="H6103" s="10">
        <v>41798</v>
      </c>
      <c r="I6103" t="s">
        <v>14</v>
      </c>
      <c r="J6103" t="s">
        <v>14</v>
      </c>
      <c r="K6103" t="str">
        <f>INDEX(State_Code_Name!B:B,MATCH(Consumer_Complaints!E6103,State_Code_Name!C:C,0))</f>
        <v>California</v>
      </c>
      <c r="L6103">
        <f t="shared" si="285"/>
        <v>0</v>
      </c>
      <c r="M6103">
        <f t="shared" si="286"/>
        <v>2014</v>
      </c>
      <c r="N6103" t="str">
        <f t="shared" si="287"/>
        <v>Q2</v>
      </c>
    </row>
    <row r="6104" spans="1:14" x14ac:dyDescent="0.35">
      <c r="A6104">
        <v>1801722</v>
      </c>
      <c r="B6104" t="s">
        <v>90</v>
      </c>
      <c r="C6104" t="s">
        <v>16</v>
      </c>
      <c r="D6104" t="s">
        <v>24</v>
      </c>
      <c r="E6104" t="s">
        <v>70</v>
      </c>
      <c r="F6104" t="s">
        <v>305</v>
      </c>
      <c r="G6104" s="10">
        <v>42424</v>
      </c>
      <c r="H6104" s="10">
        <v>42426</v>
      </c>
      <c r="I6104" t="s">
        <v>14</v>
      </c>
      <c r="J6104" t="s">
        <v>15</v>
      </c>
      <c r="K6104" t="str">
        <f>INDEX(State_Code_Name!B:B,MATCH(Consumer_Complaints!E6104,State_Code_Name!C:C,0))</f>
        <v>Massachusetts</v>
      </c>
      <c r="L6104">
        <f t="shared" si="285"/>
        <v>2</v>
      </c>
      <c r="M6104">
        <f t="shared" si="286"/>
        <v>2016</v>
      </c>
      <c r="N6104" t="str">
        <f t="shared" si="287"/>
        <v>Q1</v>
      </c>
    </row>
    <row r="6105" spans="1:14" x14ac:dyDescent="0.35">
      <c r="A6105">
        <v>1330018</v>
      </c>
      <c r="B6105" t="s">
        <v>494</v>
      </c>
      <c r="C6105" t="s">
        <v>172</v>
      </c>
      <c r="D6105" t="s">
        <v>266</v>
      </c>
      <c r="E6105" t="s">
        <v>12</v>
      </c>
      <c r="F6105" t="s">
        <v>19</v>
      </c>
      <c r="G6105" s="10">
        <v>42108</v>
      </c>
      <c r="H6105" s="10">
        <v>42108</v>
      </c>
      <c r="I6105" t="s">
        <v>14</v>
      </c>
      <c r="J6105" t="s">
        <v>14</v>
      </c>
      <c r="K6105" t="str">
        <f>INDEX(State_Code_Name!B:B,MATCH(Consumer_Complaints!E6105,State_Code_Name!C:C,0))</f>
        <v>Virginia</v>
      </c>
      <c r="L6105">
        <f t="shared" si="285"/>
        <v>0</v>
      </c>
      <c r="M6105">
        <f t="shared" si="286"/>
        <v>2015</v>
      </c>
      <c r="N6105" t="str">
        <f t="shared" si="287"/>
        <v>Q2</v>
      </c>
    </row>
    <row r="6106" spans="1:14" x14ac:dyDescent="0.35">
      <c r="A6106">
        <v>1033554</v>
      </c>
      <c r="B6106" t="s">
        <v>50</v>
      </c>
      <c r="C6106" t="s">
        <v>9</v>
      </c>
      <c r="D6106" t="s">
        <v>10</v>
      </c>
      <c r="E6106" t="s">
        <v>59</v>
      </c>
      <c r="F6106" t="s">
        <v>19</v>
      </c>
      <c r="G6106" s="10">
        <v>41899</v>
      </c>
      <c r="H6106" s="10">
        <v>41905</v>
      </c>
      <c r="I6106" t="s">
        <v>14</v>
      </c>
      <c r="J6106" t="s">
        <v>15</v>
      </c>
      <c r="K6106" t="str">
        <f>INDEX(State_Code_Name!B:B,MATCH(Consumer_Complaints!E6106,State_Code_Name!C:C,0))</f>
        <v>Illinois</v>
      </c>
      <c r="L6106">
        <f t="shared" si="285"/>
        <v>6</v>
      </c>
      <c r="M6106">
        <f t="shared" si="286"/>
        <v>2014</v>
      </c>
      <c r="N6106" t="str">
        <f t="shared" si="287"/>
        <v>Q3</v>
      </c>
    </row>
    <row r="6107" spans="1:14" x14ac:dyDescent="0.35">
      <c r="A6107">
        <v>1801131</v>
      </c>
      <c r="B6107" t="s">
        <v>63</v>
      </c>
      <c r="C6107" t="s">
        <v>61</v>
      </c>
      <c r="D6107" t="s">
        <v>282</v>
      </c>
      <c r="E6107" t="s">
        <v>121</v>
      </c>
      <c r="F6107" t="s">
        <v>305</v>
      </c>
      <c r="G6107" s="10">
        <v>42423</v>
      </c>
      <c r="H6107" s="10">
        <v>42429</v>
      </c>
      <c r="I6107" t="s">
        <v>14</v>
      </c>
      <c r="J6107" t="s">
        <v>14</v>
      </c>
      <c r="K6107" t="str">
        <f>INDEX(State_Code_Name!B:B,MATCH(Consumer_Complaints!E6107,State_Code_Name!C:C,0))</f>
        <v>Oregon</v>
      </c>
      <c r="L6107">
        <f t="shared" si="285"/>
        <v>6</v>
      </c>
      <c r="M6107">
        <f t="shared" si="286"/>
        <v>2016</v>
      </c>
      <c r="N6107" t="str">
        <f t="shared" si="287"/>
        <v>Q1</v>
      </c>
    </row>
    <row r="6108" spans="1:14" x14ac:dyDescent="0.35">
      <c r="A6108">
        <v>809445</v>
      </c>
      <c r="B6108" t="s">
        <v>50</v>
      </c>
      <c r="C6108" t="s">
        <v>36</v>
      </c>
      <c r="D6108" t="s">
        <v>49</v>
      </c>
      <c r="E6108" t="s">
        <v>35</v>
      </c>
      <c r="F6108" t="s">
        <v>305</v>
      </c>
      <c r="G6108" s="10">
        <v>41744</v>
      </c>
      <c r="H6108" s="10">
        <v>41747</v>
      </c>
      <c r="I6108" t="s">
        <v>14</v>
      </c>
      <c r="J6108" t="s">
        <v>15</v>
      </c>
      <c r="K6108" t="str">
        <f>INDEX(State_Code_Name!B:B,MATCH(Consumer_Complaints!E6108,State_Code_Name!C:C,0))</f>
        <v>Florida</v>
      </c>
      <c r="L6108">
        <f t="shared" si="285"/>
        <v>3</v>
      </c>
      <c r="M6108">
        <f t="shared" si="286"/>
        <v>2014</v>
      </c>
      <c r="N6108" t="str">
        <f t="shared" si="287"/>
        <v>Q2</v>
      </c>
    </row>
    <row r="6109" spans="1:14" x14ac:dyDescent="0.35">
      <c r="A6109">
        <v>871901</v>
      </c>
      <c r="B6109" t="s">
        <v>97</v>
      </c>
      <c r="C6109" t="s">
        <v>52</v>
      </c>
      <c r="D6109" t="s">
        <v>53</v>
      </c>
      <c r="E6109" t="s">
        <v>46</v>
      </c>
      <c r="F6109" t="s">
        <v>57</v>
      </c>
      <c r="G6109" s="10">
        <v>41788</v>
      </c>
      <c r="H6109" s="10">
        <v>41888</v>
      </c>
      <c r="I6109" t="s">
        <v>14</v>
      </c>
      <c r="J6109" t="s">
        <v>15</v>
      </c>
      <c r="K6109" t="str">
        <f>INDEX(State_Code_Name!B:B,MATCH(Consumer_Complaints!E6109,State_Code_Name!C:C,0))</f>
        <v>Pennsylvania</v>
      </c>
      <c r="L6109">
        <f t="shared" si="285"/>
        <v>100</v>
      </c>
      <c r="M6109">
        <f t="shared" si="286"/>
        <v>2014</v>
      </c>
      <c r="N6109" t="str">
        <f t="shared" si="287"/>
        <v>Q2</v>
      </c>
    </row>
    <row r="6110" spans="1:14" x14ac:dyDescent="0.35">
      <c r="A6110">
        <v>2035200</v>
      </c>
      <c r="B6110" t="s">
        <v>43</v>
      </c>
      <c r="C6110" t="s">
        <v>172</v>
      </c>
      <c r="D6110" t="s">
        <v>190</v>
      </c>
      <c r="E6110" t="s">
        <v>100</v>
      </c>
      <c r="F6110" t="s">
        <v>19</v>
      </c>
      <c r="G6110" s="10">
        <v>42579</v>
      </c>
      <c r="H6110" s="10">
        <v>42579</v>
      </c>
      <c r="I6110" t="s">
        <v>14</v>
      </c>
      <c r="J6110" t="s">
        <v>15</v>
      </c>
      <c r="K6110" t="str">
        <f>INDEX(State_Code_Name!B:B,MATCH(Consumer_Complaints!E6110,State_Code_Name!C:C,0))</f>
        <v>Arizona</v>
      </c>
      <c r="L6110">
        <f t="shared" si="285"/>
        <v>0</v>
      </c>
      <c r="M6110">
        <f t="shared" si="286"/>
        <v>2016</v>
      </c>
      <c r="N6110" t="str">
        <f t="shared" si="287"/>
        <v>Q3</v>
      </c>
    </row>
    <row r="6111" spans="1:14" x14ac:dyDescent="0.35">
      <c r="A6111">
        <v>1868301</v>
      </c>
      <c r="B6111" t="s">
        <v>11</v>
      </c>
      <c r="C6111" t="s">
        <v>26</v>
      </c>
      <c r="D6111" t="s">
        <v>56</v>
      </c>
      <c r="E6111" t="s">
        <v>100</v>
      </c>
      <c r="F6111" t="s">
        <v>19</v>
      </c>
      <c r="G6111" s="10">
        <v>42555</v>
      </c>
      <c r="H6111" s="10">
        <v>42555</v>
      </c>
      <c r="I6111" t="s">
        <v>14</v>
      </c>
      <c r="J6111" t="s">
        <v>15</v>
      </c>
      <c r="K6111" t="str">
        <f>INDEX(State_Code_Name!B:B,MATCH(Consumer_Complaints!E6111,State_Code_Name!C:C,0))</f>
        <v>Arizona</v>
      </c>
      <c r="L6111">
        <f t="shared" si="285"/>
        <v>0</v>
      </c>
      <c r="M6111">
        <f t="shared" si="286"/>
        <v>2016</v>
      </c>
      <c r="N6111" t="str">
        <f t="shared" si="287"/>
        <v>Q3</v>
      </c>
    </row>
    <row r="6112" spans="1:14" x14ac:dyDescent="0.35">
      <c r="A6112">
        <v>1136315</v>
      </c>
      <c r="B6112" t="s">
        <v>54</v>
      </c>
      <c r="C6112" t="s">
        <v>52</v>
      </c>
      <c r="D6112" t="s">
        <v>96</v>
      </c>
      <c r="E6112" t="s">
        <v>18</v>
      </c>
      <c r="F6112" t="s">
        <v>19</v>
      </c>
      <c r="G6112" s="10">
        <v>41963</v>
      </c>
      <c r="H6112" s="10">
        <v>41963</v>
      </c>
      <c r="I6112" t="s">
        <v>14</v>
      </c>
      <c r="J6112" t="s">
        <v>15</v>
      </c>
      <c r="K6112" t="str">
        <f>INDEX(State_Code_Name!B:B,MATCH(Consumer_Complaints!E6112,State_Code_Name!C:C,0))</f>
        <v>California</v>
      </c>
      <c r="L6112">
        <f t="shared" si="285"/>
        <v>0</v>
      </c>
      <c r="M6112">
        <f t="shared" si="286"/>
        <v>2014</v>
      </c>
      <c r="N6112" t="str">
        <f t="shared" si="287"/>
        <v>Q4</v>
      </c>
    </row>
    <row r="6113" spans="1:14" x14ac:dyDescent="0.35">
      <c r="A6113">
        <v>2115572</v>
      </c>
      <c r="B6113" t="s">
        <v>1074</v>
      </c>
      <c r="C6113" t="s">
        <v>32</v>
      </c>
      <c r="D6113" t="s">
        <v>41</v>
      </c>
      <c r="E6113" t="s">
        <v>118</v>
      </c>
      <c r="F6113" t="s">
        <v>13</v>
      </c>
      <c r="G6113" s="10">
        <v>42629</v>
      </c>
      <c r="H6113" s="10">
        <v>42629</v>
      </c>
      <c r="I6113" t="s">
        <v>14</v>
      </c>
      <c r="J6113" t="s">
        <v>15</v>
      </c>
      <c r="K6113" t="str">
        <f>INDEX(State_Code_Name!B:B,MATCH(Consumer_Complaints!E6113,State_Code_Name!C:C,0))</f>
        <v>Alabama</v>
      </c>
      <c r="L6113">
        <f t="shared" si="285"/>
        <v>0</v>
      </c>
      <c r="M6113">
        <f t="shared" si="286"/>
        <v>2016</v>
      </c>
      <c r="N6113" t="str">
        <f t="shared" si="287"/>
        <v>Q3</v>
      </c>
    </row>
    <row r="6114" spans="1:14" x14ac:dyDescent="0.35">
      <c r="A6114">
        <v>1182987</v>
      </c>
      <c r="B6114" t="s">
        <v>434</v>
      </c>
      <c r="C6114" t="s">
        <v>32</v>
      </c>
      <c r="D6114" t="s">
        <v>104</v>
      </c>
      <c r="E6114" t="s">
        <v>18</v>
      </c>
      <c r="F6114" t="s">
        <v>19</v>
      </c>
      <c r="G6114" s="10">
        <v>42156</v>
      </c>
      <c r="H6114" s="10">
        <v>42156</v>
      </c>
      <c r="I6114" t="s">
        <v>14</v>
      </c>
      <c r="J6114" t="s">
        <v>15</v>
      </c>
      <c r="K6114" t="str">
        <f>INDEX(State_Code_Name!B:B,MATCH(Consumer_Complaints!E6114,State_Code_Name!C:C,0))</f>
        <v>California</v>
      </c>
      <c r="L6114">
        <f t="shared" si="285"/>
        <v>0</v>
      </c>
      <c r="M6114">
        <f t="shared" si="286"/>
        <v>2015</v>
      </c>
      <c r="N6114" t="str">
        <f t="shared" si="287"/>
        <v>Q2</v>
      </c>
    </row>
    <row r="6115" spans="1:14" x14ac:dyDescent="0.35">
      <c r="A6115">
        <v>1439052</v>
      </c>
      <c r="B6115" t="s">
        <v>30</v>
      </c>
      <c r="C6115" t="s">
        <v>16</v>
      </c>
      <c r="D6115" t="s">
        <v>75</v>
      </c>
      <c r="E6115" t="s">
        <v>121</v>
      </c>
      <c r="F6115" t="s">
        <v>19</v>
      </c>
      <c r="G6115" s="10">
        <v>42180</v>
      </c>
      <c r="H6115" s="10">
        <v>42180</v>
      </c>
      <c r="I6115" t="s">
        <v>14</v>
      </c>
      <c r="J6115" t="s">
        <v>14</v>
      </c>
      <c r="K6115" t="str">
        <f>INDEX(State_Code_Name!B:B,MATCH(Consumer_Complaints!E6115,State_Code_Name!C:C,0))</f>
        <v>Oregon</v>
      </c>
      <c r="L6115">
        <f t="shared" si="285"/>
        <v>0</v>
      </c>
      <c r="M6115">
        <f t="shared" si="286"/>
        <v>2015</v>
      </c>
      <c r="N6115" t="str">
        <f t="shared" si="287"/>
        <v>Q2</v>
      </c>
    </row>
    <row r="6116" spans="1:14" x14ac:dyDescent="0.35">
      <c r="A6116">
        <v>1932191</v>
      </c>
      <c r="B6116" t="s">
        <v>269</v>
      </c>
      <c r="C6116" t="s">
        <v>32</v>
      </c>
      <c r="D6116" t="s">
        <v>116</v>
      </c>
      <c r="E6116" t="s">
        <v>48</v>
      </c>
      <c r="F6116" t="s">
        <v>19</v>
      </c>
      <c r="G6116" s="10">
        <v>42510</v>
      </c>
      <c r="H6116" s="10">
        <v>42510</v>
      </c>
      <c r="I6116" t="s">
        <v>14</v>
      </c>
      <c r="J6116" t="s">
        <v>15</v>
      </c>
      <c r="K6116" t="str">
        <f>INDEX(State_Code_Name!B:B,MATCH(Consumer_Complaints!E6116,State_Code_Name!C:C,0))</f>
        <v>New Jersey</v>
      </c>
      <c r="L6116">
        <f t="shared" si="285"/>
        <v>0</v>
      </c>
      <c r="M6116">
        <f t="shared" si="286"/>
        <v>2016</v>
      </c>
      <c r="N6116" t="str">
        <f t="shared" si="287"/>
        <v>Q2</v>
      </c>
    </row>
    <row r="6117" spans="1:14" x14ac:dyDescent="0.35">
      <c r="A6117">
        <v>1737678</v>
      </c>
      <c r="B6117" t="s">
        <v>105</v>
      </c>
      <c r="C6117" t="s">
        <v>32</v>
      </c>
      <c r="D6117" t="s">
        <v>41</v>
      </c>
      <c r="E6117" t="s">
        <v>18</v>
      </c>
      <c r="F6117" t="s">
        <v>19</v>
      </c>
      <c r="G6117" s="10">
        <v>42382</v>
      </c>
      <c r="H6117" s="10">
        <v>42382</v>
      </c>
      <c r="I6117" t="s">
        <v>14</v>
      </c>
      <c r="J6117" t="s">
        <v>15</v>
      </c>
      <c r="K6117" t="str">
        <f>INDEX(State_Code_Name!B:B,MATCH(Consumer_Complaints!E6117,State_Code_Name!C:C,0))</f>
        <v>California</v>
      </c>
      <c r="L6117">
        <f t="shared" si="285"/>
        <v>0</v>
      </c>
      <c r="M6117">
        <f t="shared" si="286"/>
        <v>2016</v>
      </c>
      <c r="N6117" t="str">
        <f t="shared" si="287"/>
        <v>Q1</v>
      </c>
    </row>
    <row r="6118" spans="1:14" x14ac:dyDescent="0.35">
      <c r="A6118">
        <v>1893285</v>
      </c>
      <c r="B6118" t="s">
        <v>335</v>
      </c>
      <c r="C6118" t="s">
        <v>531</v>
      </c>
      <c r="D6118" t="s">
        <v>646</v>
      </c>
      <c r="E6118" t="s">
        <v>74</v>
      </c>
      <c r="F6118" t="s">
        <v>19</v>
      </c>
      <c r="G6118" s="10">
        <v>42483</v>
      </c>
      <c r="H6118" s="10">
        <v>42483</v>
      </c>
      <c r="I6118" t="s">
        <v>14</v>
      </c>
      <c r="J6118" t="s">
        <v>15</v>
      </c>
      <c r="K6118" t="str">
        <f>INDEX(State_Code_Name!B:B,MATCH(Consumer_Complaints!E6118,State_Code_Name!C:C,0))</f>
        <v>Tennessee</v>
      </c>
      <c r="L6118">
        <f t="shared" si="285"/>
        <v>0</v>
      </c>
      <c r="M6118">
        <f t="shared" si="286"/>
        <v>2016</v>
      </c>
      <c r="N6118" t="str">
        <f t="shared" si="287"/>
        <v>Q2</v>
      </c>
    </row>
    <row r="6119" spans="1:14" x14ac:dyDescent="0.35">
      <c r="A6119">
        <v>1378566</v>
      </c>
      <c r="B6119" t="s">
        <v>136</v>
      </c>
      <c r="C6119" t="s">
        <v>32</v>
      </c>
      <c r="D6119" t="s">
        <v>44</v>
      </c>
      <c r="E6119" t="s">
        <v>40</v>
      </c>
      <c r="F6119" t="s">
        <v>19</v>
      </c>
      <c r="G6119" s="10">
        <v>42139</v>
      </c>
      <c r="H6119" s="10">
        <v>42139</v>
      </c>
      <c r="I6119" t="s">
        <v>14</v>
      </c>
      <c r="J6119" t="s">
        <v>15</v>
      </c>
      <c r="K6119" t="str">
        <f>INDEX(State_Code_Name!B:B,MATCH(Consumer_Complaints!E6119,State_Code_Name!C:C,0))</f>
        <v>Nevada</v>
      </c>
      <c r="L6119">
        <f t="shared" si="285"/>
        <v>0</v>
      </c>
      <c r="M6119">
        <f t="shared" si="286"/>
        <v>2015</v>
      </c>
      <c r="N6119" t="str">
        <f t="shared" si="287"/>
        <v>Q2</v>
      </c>
    </row>
    <row r="6120" spans="1:14" x14ac:dyDescent="0.35">
      <c r="A6120">
        <v>2084724</v>
      </c>
      <c r="B6120" t="s">
        <v>38</v>
      </c>
      <c r="C6120" t="s">
        <v>61</v>
      </c>
      <c r="D6120" t="s">
        <v>282</v>
      </c>
      <c r="E6120" t="s">
        <v>51</v>
      </c>
      <c r="F6120" t="s">
        <v>19</v>
      </c>
      <c r="G6120" s="10">
        <v>42610</v>
      </c>
      <c r="H6120" s="10">
        <v>42610</v>
      </c>
      <c r="I6120" t="s">
        <v>14</v>
      </c>
      <c r="J6120" t="s">
        <v>15</v>
      </c>
      <c r="K6120" t="str">
        <f>INDEX(State_Code_Name!B:B,MATCH(Consumer_Complaints!E6120,State_Code_Name!C:C,0))</f>
        <v>Washington</v>
      </c>
      <c r="L6120">
        <f t="shared" si="285"/>
        <v>0</v>
      </c>
      <c r="M6120">
        <f t="shared" si="286"/>
        <v>2016</v>
      </c>
      <c r="N6120" t="str">
        <f t="shared" si="287"/>
        <v>Q3</v>
      </c>
    </row>
    <row r="6121" spans="1:14" x14ac:dyDescent="0.35">
      <c r="A6121">
        <v>975306</v>
      </c>
      <c r="B6121" t="s">
        <v>43</v>
      </c>
      <c r="C6121" t="s">
        <v>16</v>
      </c>
      <c r="D6121" t="s">
        <v>24</v>
      </c>
      <c r="E6121" t="s">
        <v>22</v>
      </c>
      <c r="F6121" t="s">
        <v>19</v>
      </c>
      <c r="G6121" s="10">
        <v>41859</v>
      </c>
      <c r="H6121" s="10">
        <v>41859</v>
      </c>
      <c r="I6121" t="s">
        <v>14</v>
      </c>
      <c r="J6121" t="s">
        <v>15</v>
      </c>
      <c r="K6121" t="str">
        <f>INDEX(State_Code_Name!B:B,MATCH(Consumer_Complaints!E6121,State_Code_Name!C:C,0))</f>
        <v>New York</v>
      </c>
      <c r="L6121">
        <f t="shared" si="285"/>
        <v>0</v>
      </c>
      <c r="M6121">
        <f t="shared" si="286"/>
        <v>2014</v>
      </c>
      <c r="N6121" t="str">
        <f t="shared" si="287"/>
        <v>Q3</v>
      </c>
    </row>
    <row r="6122" spans="1:14" x14ac:dyDescent="0.35">
      <c r="A6122">
        <v>1890921</v>
      </c>
      <c r="B6122" t="s">
        <v>301</v>
      </c>
      <c r="C6122" t="s">
        <v>26</v>
      </c>
      <c r="D6122" t="s">
        <v>56</v>
      </c>
      <c r="E6122" t="s">
        <v>31</v>
      </c>
      <c r="F6122" t="s">
        <v>305</v>
      </c>
      <c r="G6122" s="10">
        <v>42481</v>
      </c>
      <c r="H6122" s="10">
        <v>42485</v>
      </c>
      <c r="I6122" t="s">
        <v>14</v>
      </c>
      <c r="J6122" t="s">
        <v>14</v>
      </c>
      <c r="K6122" t="str">
        <f>INDEX(State_Code_Name!B:B,MATCH(Consumer_Complaints!E6122,State_Code_Name!C:C,0))</f>
        <v>Texas</v>
      </c>
      <c r="L6122">
        <f t="shared" si="285"/>
        <v>4</v>
      </c>
      <c r="M6122">
        <f t="shared" si="286"/>
        <v>2016</v>
      </c>
      <c r="N6122" t="str">
        <f t="shared" si="287"/>
        <v>Q2</v>
      </c>
    </row>
    <row r="6123" spans="1:14" x14ac:dyDescent="0.35">
      <c r="A6123">
        <v>1260520</v>
      </c>
      <c r="B6123" t="s">
        <v>73</v>
      </c>
      <c r="C6123" t="s">
        <v>26</v>
      </c>
      <c r="D6123" t="s">
        <v>27</v>
      </c>
      <c r="E6123" t="s">
        <v>18</v>
      </c>
      <c r="F6123" t="s">
        <v>305</v>
      </c>
      <c r="G6123" s="10">
        <v>42062</v>
      </c>
      <c r="H6123" s="10">
        <v>42097</v>
      </c>
      <c r="I6123" t="s">
        <v>14</v>
      </c>
      <c r="J6123" t="s">
        <v>15</v>
      </c>
      <c r="K6123" t="str">
        <f>INDEX(State_Code_Name!B:B,MATCH(Consumer_Complaints!E6123,State_Code_Name!C:C,0))</f>
        <v>California</v>
      </c>
      <c r="L6123">
        <f t="shared" si="285"/>
        <v>35</v>
      </c>
      <c r="M6123">
        <f t="shared" si="286"/>
        <v>2015</v>
      </c>
      <c r="N6123" t="str">
        <f t="shared" si="287"/>
        <v>Q1</v>
      </c>
    </row>
    <row r="6124" spans="1:14" x14ac:dyDescent="0.35">
      <c r="A6124">
        <v>932244</v>
      </c>
      <c r="B6124" t="s">
        <v>232</v>
      </c>
      <c r="C6124" t="s">
        <v>32</v>
      </c>
      <c r="D6124" t="s">
        <v>116</v>
      </c>
      <c r="E6124" t="s">
        <v>18</v>
      </c>
      <c r="F6124" t="s">
        <v>19</v>
      </c>
      <c r="G6124" s="10">
        <v>41919</v>
      </c>
      <c r="H6124" s="10">
        <v>41919</v>
      </c>
      <c r="I6124" t="s">
        <v>14</v>
      </c>
      <c r="J6124" t="s">
        <v>15</v>
      </c>
      <c r="K6124" t="str">
        <f>INDEX(State_Code_Name!B:B,MATCH(Consumer_Complaints!E6124,State_Code_Name!C:C,0))</f>
        <v>California</v>
      </c>
      <c r="L6124">
        <f t="shared" si="285"/>
        <v>0</v>
      </c>
      <c r="M6124">
        <f t="shared" si="286"/>
        <v>2014</v>
      </c>
      <c r="N6124" t="str">
        <f t="shared" si="287"/>
        <v>Q4</v>
      </c>
    </row>
    <row r="6125" spans="1:14" x14ac:dyDescent="0.35">
      <c r="A6125">
        <v>1664682</v>
      </c>
      <c r="B6125" t="s">
        <v>715</v>
      </c>
      <c r="C6125" t="s">
        <v>32</v>
      </c>
      <c r="D6125" t="s">
        <v>44</v>
      </c>
      <c r="E6125" t="s">
        <v>22</v>
      </c>
      <c r="F6125" t="s">
        <v>13</v>
      </c>
      <c r="G6125" s="10">
        <v>42328</v>
      </c>
      <c r="H6125" s="10">
        <v>42332</v>
      </c>
      <c r="I6125" t="s">
        <v>15</v>
      </c>
      <c r="J6125" t="s">
        <v>15</v>
      </c>
      <c r="K6125" t="str">
        <f>INDEX(State_Code_Name!B:B,MATCH(Consumer_Complaints!E6125,State_Code_Name!C:C,0))</f>
        <v>New York</v>
      </c>
      <c r="L6125">
        <f t="shared" si="285"/>
        <v>4</v>
      </c>
      <c r="M6125">
        <f t="shared" si="286"/>
        <v>2015</v>
      </c>
      <c r="N6125" t="str">
        <f t="shared" si="287"/>
        <v>Q4</v>
      </c>
    </row>
    <row r="6126" spans="1:14" x14ac:dyDescent="0.35">
      <c r="A6126">
        <v>2101568</v>
      </c>
      <c r="B6126" t="s">
        <v>38</v>
      </c>
      <c r="C6126" t="s">
        <v>36</v>
      </c>
      <c r="D6126" t="s">
        <v>80</v>
      </c>
      <c r="E6126" t="s">
        <v>31</v>
      </c>
      <c r="F6126" t="s">
        <v>13</v>
      </c>
      <c r="G6126" s="10">
        <v>42591</v>
      </c>
      <c r="H6126" s="10">
        <v>42591</v>
      </c>
      <c r="I6126" t="s">
        <v>14</v>
      </c>
      <c r="J6126" t="s">
        <v>15</v>
      </c>
      <c r="K6126" t="str">
        <f>INDEX(State_Code_Name!B:B,MATCH(Consumer_Complaints!E6126,State_Code_Name!C:C,0))</f>
        <v>Texas</v>
      </c>
      <c r="L6126">
        <f t="shared" si="285"/>
        <v>0</v>
      </c>
      <c r="M6126">
        <f t="shared" si="286"/>
        <v>2016</v>
      </c>
      <c r="N6126" t="str">
        <f t="shared" si="287"/>
        <v>Q3</v>
      </c>
    </row>
    <row r="6127" spans="1:14" x14ac:dyDescent="0.35">
      <c r="A6127">
        <v>892204</v>
      </c>
      <c r="B6127" t="s">
        <v>88</v>
      </c>
      <c r="C6127" t="s">
        <v>32</v>
      </c>
      <c r="D6127" t="s">
        <v>116</v>
      </c>
      <c r="E6127" t="s">
        <v>39</v>
      </c>
      <c r="F6127" t="s">
        <v>19</v>
      </c>
      <c r="G6127" s="10">
        <v>41979</v>
      </c>
      <c r="H6127" s="10">
        <v>41979</v>
      </c>
      <c r="I6127" t="s">
        <v>14</v>
      </c>
      <c r="J6127" t="s">
        <v>14</v>
      </c>
      <c r="K6127" t="str">
        <f>INDEX(State_Code_Name!B:B,MATCH(Consumer_Complaints!E6127,State_Code_Name!C:C,0))</f>
        <v>Ohio</v>
      </c>
      <c r="L6127">
        <f t="shared" si="285"/>
        <v>0</v>
      </c>
      <c r="M6127">
        <f t="shared" si="286"/>
        <v>2014</v>
      </c>
      <c r="N6127" t="str">
        <f t="shared" si="287"/>
        <v>Q4</v>
      </c>
    </row>
    <row r="6128" spans="1:14" x14ac:dyDescent="0.35">
      <c r="A6128">
        <v>1951276</v>
      </c>
      <c r="B6128" t="s">
        <v>97</v>
      </c>
      <c r="C6128" t="s">
        <v>52</v>
      </c>
      <c r="D6128" t="s">
        <v>103</v>
      </c>
      <c r="E6128" t="s">
        <v>98</v>
      </c>
      <c r="F6128" t="s">
        <v>19</v>
      </c>
      <c r="G6128" s="10">
        <v>42435</v>
      </c>
      <c r="H6128" s="10">
        <v>42435</v>
      </c>
      <c r="I6128" t="s">
        <v>14</v>
      </c>
      <c r="J6128" t="s">
        <v>15</v>
      </c>
      <c r="K6128" t="str">
        <f>INDEX(State_Code_Name!B:B,MATCH(Consumer_Complaints!E6128,State_Code_Name!C:C,0))</f>
        <v>Colorado</v>
      </c>
      <c r="L6128">
        <f t="shared" si="285"/>
        <v>0</v>
      </c>
      <c r="M6128">
        <f t="shared" si="286"/>
        <v>2016</v>
      </c>
      <c r="N6128" t="str">
        <f t="shared" si="287"/>
        <v>Q1</v>
      </c>
    </row>
    <row r="6129" spans="1:14" x14ac:dyDescent="0.35">
      <c r="A6129">
        <v>1983191</v>
      </c>
      <c r="B6129" t="s">
        <v>1124</v>
      </c>
      <c r="C6129" t="s">
        <v>32</v>
      </c>
      <c r="D6129" t="s">
        <v>116</v>
      </c>
      <c r="E6129" t="s">
        <v>35</v>
      </c>
      <c r="F6129" t="s">
        <v>19</v>
      </c>
      <c r="G6129" s="10">
        <v>42544</v>
      </c>
      <c r="H6129" s="10">
        <v>42548</v>
      </c>
      <c r="I6129" t="s">
        <v>14</v>
      </c>
      <c r="J6129" t="s">
        <v>15</v>
      </c>
      <c r="K6129" t="str">
        <f>INDEX(State_Code_Name!B:B,MATCH(Consumer_Complaints!E6129,State_Code_Name!C:C,0))</f>
        <v>Florida</v>
      </c>
      <c r="L6129">
        <f t="shared" si="285"/>
        <v>4</v>
      </c>
      <c r="M6129">
        <f t="shared" si="286"/>
        <v>2016</v>
      </c>
      <c r="N6129" t="str">
        <f t="shared" si="287"/>
        <v>Q2</v>
      </c>
    </row>
    <row r="6130" spans="1:14" x14ac:dyDescent="0.35">
      <c r="A6130">
        <v>1936159</v>
      </c>
      <c r="B6130" t="s">
        <v>38</v>
      </c>
      <c r="C6130" t="s">
        <v>36</v>
      </c>
      <c r="D6130" t="s">
        <v>80</v>
      </c>
      <c r="E6130" t="s">
        <v>18</v>
      </c>
      <c r="F6130" t="s">
        <v>19</v>
      </c>
      <c r="G6130" s="10">
        <v>42513</v>
      </c>
      <c r="H6130" s="10">
        <v>42513</v>
      </c>
      <c r="I6130" t="s">
        <v>14</v>
      </c>
      <c r="J6130" t="s">
        <v>14</v>
      </c>
      <c r="K6130" t="str">
        <f>INDEX(State_Code_Name!B:B,MATCH(Consumer_Complaints!E6130,State_Code_Name!C:C,0))</f>
        <v>California</v>
      </c>
      <c r="L6130">
        <f t="shared" si="285"/>
        <v>0</v>
      </c>
      <c r="M6130">
        <f t="shared" si="286"/>
        <v>2016</v>
      </c>
      <c r="N6130" t="str">
        <f t="shared" si="287"/>
        <v>Q2</v>
      </c>
    </row>
    <row r="6131" spans="1:14" x14ac:dyDescent="0.35">
      <c r="A6131">
        <v>1048248</v>
      </c>
      <c r="B6131" t="s">
        <v>113</v>
      </c>
      <c r="C6131" t="s">
        <v>36</v>
      </c>
      <c r="D6131" t="s">
        <v>80</v>
      </c>
      <c r="E6131" t="s">
        <v>22</v>
      </c>
      <c r="F6131" t="s">
        <v>19</v>
      </c>
      <c r="G6131" s="10">
        <v>41909</v>
      </c>
      <c r="H6131" s="10">
        <v>41910</v>
      </c>
      <c r="I6131" t="s">
        <v>14</v>
      </c>
      <c r="J6131" t="s">
        <v>15</v>
      </c>
      <c r="K6131" t="str">
        <f>INDEX(State_Code_Name!B:B,MATCH(Consumer_Complaints!E6131,State_Code_Name!C:C,0))</f>
        <v>New York</v>
      </c>
      <c r="L6131">
        <f t="shared" si="285"/>
        <v>1</v>
      </c>
      <c r="M6131">
        <f t="shared" si="286"/>
        <v>2014</v>
      </c>
      <c r="N6131" t="str">
        <f t="shared" si="287"/>
        <v>Q3</v>
      </c>
    </row>
    <row r="6132" spans="1:14" x14ac:dyDescent="0.35">
      <c r="A6132">
        <v>643079</v>
      </c>
      <c r="B6132" t="s">
        <v>47</v>
      </c>
      <c r="C6132" t="s">
        <v>26</v>
      </c>
      <c r="D6132" t="s">
        <v>27</v>
      </c>
      <c r="E6132" t="s">
        <v>39</v>
      </c>
      <c r="F6132" t="s">
        <v>19</v>
      </c>
      <c r="G6132" s="10">
        <v>41631</v>
      </c>
      <c r="H6132" s="10">
        <v>41631</v>
      </c>
      <c r="I6132" t="s">
        <v>14</v>
      </c>
      <c r="J6132" t="s">
        <v>15</v>
      </c>
      <c r="K6132" t="str">
        <f>INDEX(State_Code_Name!B:B,MATCH(Consumer_Complaints!E6132,State_Code_Name!C:C,0))</f>
        <v>Ohio</v>
      </c>
      <c r="L6132">
        <f t="shared" si="285"/>
        <v>0</v>
      </c>
      <c r="M6132">
        <f t="shared" si="286"/>
        <v>2013</v>
      </c>
      <c r="N6132" t="str">
        <f t="shared" si="287"/>
        <v>Q4</v>
      </c>
    </row>
    <row r="6133" spans="1:14" x14ac:dyDescent="0.35">
      <c r="A6133">
        <v>1902847</v>
      </c>
      <c r="B6133" t="s">
        <v>83</v>
      </c>
      <c r="C6133" t="s">
        <v>61</v>
      </c>
      <c r="D6133" t="s">
        <v>282</v>
      </c>
      <c r="E6133" t="s">
        <v>48</v>
      </c>
      <c r="F6133" t="s">
        <v>19</v>
      </c>
      <c r="G6133" s="10">
        <v>42490</v>
      </c>
      <c r="H6133" s="10">
        <v>42490</v>
      </c>
      <c r="I6133" t="s">
        <v>14</v>
      </c>
      <c r="J6133" t="s">
        <v>14</v>
      </c>
      <c r="K6133" t="str">
        <f>INDEX(State_Code_Name!B:B,MATCH(Consumer_Complaints!E6133,State_Code_Name!C:C,0))</f>
        <v>New Jersey</v>
      </c>
      <c r="L6133">
        <f t="shared" si="285"/>
        <v>0</v>
      </c>
      <c r="M6133">
        <f t="shared" si="286"/>
        <v>2016</v>
      </c>
      <c r="N6133" t="str">
        <f t="shared" si="287"/>
        <v>Q2</v>
      </c>
    </row>
    <row r="6134" spans="1:14" x14ac:dyDescent="0.35">
      <c r="A6134">
        <v>1153372</v>
      </c>
      <c r="B6134" t="s">
        <v>30</v>
      </c>
      <c r="C6134" t="s">
        <v>26</v>
      </c>
      <c r="D6134" t="s">
        <v>78</v>
      </c>
      <c r="E6134" t="s">
        <v>42</v>
      </c>
      <c r="F6134" t="s">
        <v>19</v>
      </c>
      <c r="G6134" s="10">
        <v>41955</v>
      </c>
      <c r="H6134" s="10">
        <v>41955</v>
      </c>
      <c r="I6134" t="s">
        <v>14</v>
      </c>
      <c r="J6134" t="s">
        <v>15</v>
      </c>
      <c r="K6134" t="str">
        <f>INDEX(State_Code_Name!B:B,MATCH(Consumer_Complaints!E6134,State_Code_Name!C:C,0))</f>
        <v>North Carolina</v>
      </c>
      <c r="L6134">
        <f t="shared" si="285"/>
        <v>0</v>
      </c>
      <c r="M6134">
        <f t="shared" si="286"/>
        <v>2014</v>
      </c>
      <c r="N6134" t="str">
        <f t="shared" si="287"/>
        <v>Q4</v>
      </c>
    </row>
    <row r="6135" spans="1:14" x14ac:dyDescent="0.35">
      <c r="A6135">
        <v>447570</v>
      </c>
      <c r="B6135" t="s">
        <v>54</v>
      </c>
      <c r="C6135" t="s">
        <v>52</v>
      </c>
      <c r="D6135" t="s">
        <v>103</v>
      </c>
      <c r="E6135" t="s">
        <v>35</v>
      </c>
      <c r="F6135" t="s">
        <v>19</v>
      </c>
      <c r="G6135" s="10">
        <v>41312</v>
      </c>
      <c r="H6135" s="10">
        <v>41340</v>
      </c>
      <c r="I6135" t="s">
        <v>14</v>
      </c>
      <c r="J6135" t="s">
        <v>15</v>
      </c>
      <c r="K6135" t="str">
        <f>INDEX(State_Code_Name!B:B,MATCH(Consumer_Complaints!E6135,State_Code_Name!C:C,0))</f>
        <v>Florida</v>
      </c>
      <c r="L6135">
        <f t="shared" si="285"/>
        <v>28</v>
      </c>
      <c r="M6135">
        <f t="shared" si="286"/>
        <v>2013</v>
      </c>
      <c r="N6135" t="str">
        <f t="shared" si="287"/>
        <v>Q1</v>
      </c>
    </row>
    <row r="6136" spans="1:14" x14ac:dyDescent="0.35">
      <c r="A6136">
        <v>1225870</v>
      </c>
      <c r="B6136" t="s">
        <v>431</v>
      </c>
      <c r="C6136" t="s">
        <v>32</v>
      </c>
      <c r="D6136" t="s">
        <v>44</v>
      </c>
      <c r="E6136" t="s">
        <v>31</v>
      </c>
      <c r="F6136" t="s">
        <v>19</v>
      </c>
      <c r="G6136" s="10">
        <v>42126</v>
      </c>
      <c r="H6136" s="10">
        <v>42126</v>
      </c>
      <c r="I6136" t="s">
        <v>14</v>
      </c>
      <c r="J6136" t="s">
        <v>15</v>
      </c>
      <c r="K6136" t="str">
        <f>INDEX(State_Code_Name!B:B,MATCH(Consumer_Complaints!E6136,State_Code_Name!C:C,0))</f>
        <v>Texas</v>
      </c>
      <c r="L6136">
        <f t="shared" si="285"/>
        <v>0</v>
      </c>
      <c r="M6136">
        <f t="shared" si="286"/>
        <v>2015</v>
      </c>
      <c r="N6136" t="str">
        <f t="shared" si="287"/>
        <v>Q2</v>
      </c>
    </row>
    <row r="6137" spans="1:14" x14ac:dyDescent="0.35">
      <c r="A6137">
        <v>1637173</v>
      </c>
      <c r="B6137" t="s">
        <v>458</v>
      </c>
      <c r="C6137" t="s">
        <v>9</v>
      </c>
      <c r="D6137" t="s">
        <v>132</v>
      </c>
      <c r="E6137" t="s">
        <v>18</v>
      </c>
      <c r="F6137" t="s">
        <v>19</v>
      </c>
      <c r="G6137" s="10">
        <v>42046</v>
      </c>
      <c r="H6137" s="10">
        <v>42074</v>
      </c>
      <c r="I6137" t="s">
        <v>14</v>
      </c>
      <c r="J6137" t="s">
        <v>15</v>
      </c>
      <c r="K6137" t="str">
        <f>INDEX(State_Code_Name!B:B,MATCH(Consumer_Complaints!E6137,State_Code_Name!C:C,0))</f>
        <v>California</v>
      </c>
      <c r="L6137">
        <f t="shared" si="285"/>
        <v>28</v>
      </c>
      <c r="M6137">
        <f t="shared" si="286"/>
        <v>2015</v>
      </c>
      <c r="N6137" t="str">
        <f t="shared" si="287"/>
        <v>Q1</v>
      </c>
    </row>
    <row r="6138" spans="1:14" x14ac:dyDescent="0.35">
      <c r="A6138">
        <v>895334</v>
      </c>
      <c r="B6138" t="s">
        <v>38</v>
      </c>
      <c r="C6138" t="s">
        <v>36</v>
      </c>
      <c r="D6138" t="s">
        <v>99</v>
      </c>
      <c r="E6138" t="s">
        <v>39</v>
      </c>
      <c r="F6138" t="s">
        <v>19</v>
      </c>
      <c r="G6138" s="10">
        <v>41804</v>
      </c>
      <c r="H6138" s="10">
        <v>41804</v>
      </c>
      <c r="I6138" t="s">
        <v>14</v>
      </c>
      <c r="J6138" t="s">
        <v>15</v>
      </c>
      <c r="K6138" t="str">
        <f>INDEX(State_Code_Name!B:B,MATCH(Consumer_Complaints!E6138,State_Code_Name!C:C,0))</f>
        <v>Ohio</v>
      </c>
      <c r="L6138">
        <f t="shared" si="285"/>
        <v>0</v>
      </c>
      <c r="M6138">
        <f t="shared" si="286"/>
        <v>2014</v>
      </c>
      <c r="N6138" t="str">
        <f t="shared" si="287"/>
        <v>Q2</v>
      </c>
    </row>
    <row r="6139" spans="1:14" x14ac:dyDescent="0.35">
      <c r="A6139">
        <v>1831137</v>
      </c>
      <c r="B6139" t="s">
        <v>69</v>
      </c>
      <c r="C6139" t="s">
        <v>26</v>
      </c>
      <c r="D6139" t="s">
        <v>56</v>
      </c>
      <c r="E6139" t="s">
        <v>122</v>
      </c>
      <c r="F6139" t="s">
        <v>305</v>
      </c>
      <c r="G6139" s="10">
        <v>42443</v>
      </c>
      <c r="H6139" s="10">
        <v>42446</v>
      </c>
      <c r="I6139" t="s">
        <v>14</v>
      </c>
      <c r="J6139" t="s">
        <v>14</v>
      </c>
      <c r="K6139" t="str">
        <f>INDEX(State_Code_Name!B:B,MATCH(Consumer_Complaints!E6139,State_Code_Name!C:C,0))</f>
        <v>Maryland</v>
      </c>
      <c r="L6139">
        <f t="shared" si="285"/>
        <v>3</v>
      </c>
      <c r="M6139">
        <f t="shared" si="286"/>
        <v>2016</v>
      </c>
      <c r="N6139" t="str">
        <f t="shared" si="287"/>
        <v>Q1</v>
      </c>
    </row>
    <row r="6140" spans="1:14" x14ac:dyDescent="0.35">
      <c r="A6140">
        <v>1998825</v>
      </c>
      <c r="B6140" t="s">
        <v>1163</v>
      </c>
      <c r="C6140" t="s">
        <v>32</v>
      </c>
      <c r="D6140" t="s">
        <v>44</v>
      </c>
      <c r="E6140" t="s">
        <v>74</v>
      </c>
      <c r="F6140" t="s">
        <v>19</v>
      </c>
      <c r="G6140" s="10">
        <v>42528</v>
      </c>
      <c r="H6140" s="10">
        <v>42528</v>
      </c>
      <c r="I6140" t="s">
        <v>14</v>
      </c>
      <c r="J6140" t="s">
        <v>15</v>
      </c>
      <c r="K6140" t="str">
        <f>INDEX(State_Code_Name!B:B,MATCH(Consumer_Complaints!E6140,State_Code_Name!C:C,0))</f>
        <v>Tennessee</v>
      </c>
      <c r="L6140">
        <f t="shared" si="285"/>
        <v>0</v>
      </c>
      <c r="M6140">
        <f t="shared" si="286"/>
        <v>2016</v>
      </c>
      <c r="N6140" t="str">
        <f t="shared" si="287"/>
        <v>Q2</v>
      </c>
    </row>
    <row r="6141" spans="1:14" x14ac:dyDescent="0.35">
      <c r="A6141">
        <v>2036567</v>
      </c>
      <c r="B6141" t="s">
        <v>943</v>
      </c>
      <c r="C6141" t="s">
        <v>26</v>
      </c>
      <c r="D6141" t="s">
        <v>56</v>
      </c>
      <c r="E6141" t="s">
        <v>59</v>
      </c>
      <c r="F6141" t="s">
        <v>19</v>
      </c>
      <c r="G6141" s="10">
        <v>42580</v>
      </c>
      <c r="H6141" s="10">
        <v>42580</v>
      </c>
      <c r="I6141" t="s">
        <v>14</v>
      </c>
      <c r="J6141" t="s">
        <v>14</v>
      </c>
      <c r="K6141" t="str">
        <f>INDEX(State_Code_Name!B:B,MATCH(Consumer_Complaints!E6141,State_Code_Name!C:C,0))</f>
        <v>Illinois</v>
      </c>
      <c r="L6141">
        <f t="shared" si="285"/>
        <v>0</v>
      </c>
      <c r="M6141">
        <f t="shared" si="286"/>
        <v>2016</v>
      </c>
      <c r="N6141" t="str">
        <f t="shared" si="287"/>
        <v>Q3</v>
      </c>
    </row>
    <row r="6142" spans="1:14" x14ac:dyDescent="0.35">
      <c r="A6142">
        <v>642481</v>
      </c>
      <c r="B6142" t="s">
        <v>390</v>
      </c>
      <c r="C6142" t="s">
        <v>32</v>
      </c>
      <c r="D6142" t="s">
        <v>104</v>
      </c>
      <c r="E6142" t="s">
        <v>31</v>
      </c>
      <c r="F6142" t="s">
        <v>19</v>
      </c>
      <c r="G6142" s="10">
        <v>41626</v>
      </c>
      <c r="H6142" s="10">
        <v>41691</v>
      </c>
      <c r="I6142" t="s">
        <v>15</v>
      </c>
      <c r="J6142" t="s">
        <v>14</v>
      </c>
      <c r="K6142" t="str">
        <f>INDEX(State_Code_Name!B:B,MATCH(Consumer_Complaints!E6142,State_Code_Name!C:C,0))</f>
        <v>Texas</v>
      </c>
      <c r="L6142">
        <f t="shared" si="285"/>
        <v>65</v>
      </c>
      <c r="M6142">
        <f t="shared" si="286"/>
        <v>2013</v>
      </c>
      <c r="N6142" t="str">
        <f t="shared" si="287"/>
        <v>Q4</v>
      </c>
    </row>
    <row r="6143" spans="1:14" x14ac:dyDescent="0.35">
      <c r="A6143">
        <v>437007</v>
      </c>
      <c r="B6143" t="s">
        <v>50</v>
      </c>
      <c r="C6143" t="s">
        <v>36</v>
      </c>
      <c r="D6143" t="s">
        <v>112</v>
      </c>
      <c r="E6143" t="s">
        <v>31</v>
      </c>
      <c r="F6143" t="s">
        <v>57</v>
      </c>
      <c r="G6143" s="10">
        <v>41444</v>
      </c>
      <c r="H6143" s="10">
        <v>41444</v>
      </c>
      <c r="I6143" t="s">
        <v>14</v>
      </c>
      <c r="J6143" t="s">
        <v>15</v>
      </c>
      <c r="K6143" t="str">
        <f>INDEX(State_Code_Name!B:B,MATCH(Consumer_Complaints!E6143,State_Code_Name!C:C,0))</f>
        <v>Texas</v>
      </c>
      <c r="L6143">
        <f t="shared" si="285"/>
        <v>0</v>
      </c>
      <c r="M6143">
        <f t="shared" si="286"/>
        <v>2013</v>
      </c>
      <c r="N6143" t="str">
        <f t="shared" si="287"/>
        <v>Q2</v>
      </c>
    </row>
    <row r="6144" spans="1:14" x14ac:dyDescent="0.35">
      <c r="A6144">
        <v>1566204</v>
      </c>
      <c r="B6144" t="s">
        <v>30</v>
      </c>
      <c r="C6144" t="s">
        <v>16</v>
      </c>
      <c r="D6144" t="s">
        <v>17</v>
      </c>
      <c r="E6144" t="s">
        <v>121</v>
      </c>
      <c r="F6144" t="s">
        <v>19</v>
      </c>
      <c r="G6144" s="10">
        <v>42262</v>
      </c>
      <c r="H6144" s="10">
        <v>42262</v>
      </c>
      <c r="I6144" t="s">
        <v>14</v>
      </c>
      <c r="J6144" t="s">
        <v>15</v>
      </c>
      <c r="K6144" t="str">
        <f>INDEX(State_Code_Name!B:B,MATCH(Consumer_Complaints!E6144,State_Code_Name!C:C,0))</f>
        <v>Oregon</v>
      </c>
      <c r="L6144">
        <f t="shared" si="285"/>
        <v>0</v>
      </c>
      <c r="M6144">
        <f t="shared" si="286"/>
        <v>2015</v>
      </c>
      <c r="N6144" t="str">
        <f t="shared" si="287"/>
        <v>Q3</v>
      </c>
    </row>
    <row r="6145" spans="1:14" x14ac:dyDescent="0.35">
      <c r="A6145">
        <v>646194</v>
      </c>
      <c r="B6145" t="s">
        <v>38</v>
      </c>
      <c r="C6145" t="s">
        <v>36</v>
      </c>
      <c r="D6145" t="s">
        <v>170</v>
      </c>
      <c r="E6145" t="s">
        <v>18</v>
      </c>
      <c r="F6145" t="s">
        <v>19</v>
      </c>
      <c r="G6145" s="10">
        <v>41634</v>
      </c>
      <c r="H6145" s="10">
        <v>41634</v>
      </c>
      <c r="I6145" t="s">
        <v>14</v>
      </c>
      <c r="J6145" t="s">
        <v>14</v>
      </c>
      <c r="K6145" t="str">
        <f>INDEX(State_Code_Name!B:B,MATCH(Consumer_Complaints!E6145,State_Code_Name!C:C,0))</f>
        <v>California</v>
      </c>
      <c r="L6145">
        <f t="shared" si="285"/>
        <v>0</v>
      </c>
      <c r="M6145">
        <f t="shared" si="286"/>
        <v>2013</v>
      </c>
      <c r="N6145" t="str">
        <f t="shared" si="287"/>
        <v>Q4</v>
      </c>
    </row>
    <row r="6146" spans="1:14" x14ac:dyDescent="0.35">
      <c r="A6146">
        <v>1625928</v>
      </c>
      <c r="B6146" t="s">
        <v>11</v>
      </c>
      <c r="C6146" t="s">
        <v>26</v>
      </c>
      <c r="D6146" t="s">
        <v>27</v>
      </c>
      <c r="E6146" t="s">
        <v>85</v>
      </c>
      <c r="F6146" t="s">
        <v>19</v>
      </c>
      <c r="G6146" s="10">
        <v>42304</v>
      </c>
      <c r="H6146" s="10">
        <v>42304</v>
      </c>
      <c r="I6146" t="s">
        <v>14</v>
      </c>
      <c r="J6146" t="s">
        <v>15</v>
      </c>
      <c r="K6146" t="str">
        <f>INDEX(State_Code_Name!B:B,MATCH(Consumer_Complaints!E6146,State_Code_Name!C:C,0))</f>
        <v>Wisconsin</v>
      </c>
      <c r="L6146">
        <f t="shared" si="285"/>
        <v>0</v>
      </c>
      <c r="M6146">
        <f t="shared" si="286"/>
        <v>2015</v>
      </c>
      <c r="N6146" t="str">
        <f t="shared" si="287"/>
        <v>Q4</v>
      </c>
    </row>
    <row r="6147" spans="1:14" x14ac:dyDescent="0.35">
      <c r="A6147">
        <v>1779527</v>
      </c>
      <c r="B6147" t="s">
        <v>138</v>
      </c>
      <c r="C6147" t="s">
        <v>32</v>
      </c>
      <c r="D6147" t="s">
        <v>44</v>
      </c>
      <c r="E6147" t="s">
        <v>114</v>
      </c>
      <c r="F6147" t="s">
        <v>19</v>
      </c>
      <c r="G6147" s="10">
        <v>42615</v>
      </c>
      <c r="H6147" s="10">
        <v>42706</v>
      </c>
      <c r="I6147" t="s">
        <v>14</v>
      </c>
      <c r="J6147" t="s">
        <v>15</v>
      </c>
      <c r="K6147" t="str">
        <f>INDEX(State_Code_Name!B:B,MATCH(Consumer_Complaints!E6147,State_Code_Name!C:C,0))</f>
        <v>South Carolina</v>
      </c>
      <c r="L6147">
        <f t="shared" ref="L6147:L6210" si="288">H6147-G6147</f>
        <v>91</v>
      </c>
      <c r="M6147">
        <f t="shared" ref="M6147:M6210" si="289">YEAR(G6147)</f>
        <v>2016</v>
      </c>
      <c r="N6147" t="str">
        <f t="shared" ref="N6147:N6210" si="290">IF(MONTH(G6147)&lt;=3,"Q1",IF(MONTH(G6147)&lt;=6,"Q2",IF(MONTH(G6147)&lt;=9,"Q3","Q4")))</f>
        <v>Q3</v>
      </c>
    </row>
    <row r="6148" spans="1:14" x14ac:dyDescent="0.35">
      <c r="A6148">
        <v>480193</v>
      </c>
      <c r="B6148" t="s">
        <v>95</v>
      </c>
      <c r="C6148" t="s">
        <v>16</v>
      </c>
      <c r="D6148" t="s">
        <v>17</v>
      </c>
      <c r="E6148" t="s">
        <v>46</v>
      </c>
      <c r="F6148" t="s">
        <v>19</v>
      </c>
      <c r="G6148" s="10">
        <v>41485</v>
      </c>
      <c r="H6148" s="10">
        <v>41486</v>
      </c>
      <c r="I6148" t="s">
        <v>14</v>
      </c>
      <c r="J6148" t="s">
        <v>15</v>
      </c>
      <c r="K6148" t="str">
        <f>INDEX(State_Code_Name!B:B,MATCH(Consumer_Complaints!E6148,State_Code_Name!C:C,0))</f>
        <v>Pennsylvania</v>
      </c>
      <c r="L6148">
        <f t="shared" si="288"/>
        <v>1</v>
      </c>
      <c r="M6148">
        <f t="shared" si="289"/>
        <v>2013</v>
      </c>
      <c r="N6148" t="str">
        <f t="shared" si="290"/>
        <v>Q3</v>
      </c>
    </row>
    <row r="6149" spans="1:14" x14ac:dyDescent="0.35">
      <c r="A6149">
        <v>2132905</v>
      </c>
      <c r="B6149" t="s">
        <v>30</v>
      </c>
      <c r="C6149" t="s">
        <v>36</v>
      </c>
      <c r="D6149" t="s">
        <v>99</v>
      </c>
      <c r="E6149" t="s">
        <v>29</v>
      </c>
      <c r="F6149" t="s">
        <v>19</v>
      </c>
      <c r="G6149" s="10">
        <v>42639</v>
      </c>
      <c r="H6149" s="10">
        <v>42639</v>
      </c>
      <c r="I6149" t="s">
        <v>14</v>
      </c>
      <c r="J6149" t="s">
        <v>14</v>
      </c>
      <c r="K6149" t="str">
        <f>INDEX(State_Code_Name!B:B,MATCH(Consumer_Complaints!E6149,State_Code_Name!C:C,0))</f>
        <v>Connecticut</v>
      </c>
      <c r="L6149">
        <f t="shared" si="288"/>
        <v>0</v>
      </c>
      <c r="M6149">
        <f t="shared" si="289"/>
        <v>2016</v>
      </c>
      <c r="N6149" t="str">
        <f t="shared" si="290"/>
        <v>Q3</v>
      </c>
    </row>
    <row r="6150" spans="1:14" x14ac:dyDescent="0.35">
      <c r="A6150">
        <v>1688458</v>
      </c>
      <c r="B6150" t="s">
        <v>60</v>
      </c>
      <c r="C6150" t="s">
        <v>52</v>
      </c>
      <c r="D6150" t="s">
        <v>103</v>
      </c>
      <c r="E6150" t="s">
        <v>39</v>
      </c>
      <c r="F6150" t="s">
        <v>19</v>
      </c>
      <c r="G6150" s="10">
        <v>42228</v>
      </c>
      <c r="H6150" s="10">
        <v>42228</v>
      </c>
      <c r="I6150" t="s">
        <v>14</v>
      </c>
      <c r="J6150" t="s">
        <v>15</v>
      </c>
      <c r="K6150" t="str">
        <f>INDEX(State_Code_Name!B:B,MATCH(Consumer_Complaints!E6150,State_Code_Name!C:C,0))</f>
        <v>Ohio</v>
      </c>
      <c r="L6150">
        <f t="shared" si="288"/>
        <v>0</v>
      </c>
      <c r="M6150">
        <f t="shared" si="289"/>
        <v>2015</v>
      </c>
      <c r="N6150" t="str">
        <f t="shared" si="290"/>
        <v>Q3</v>
      </c>
    </row>
    <row r="6151" spans="1:14" x14ac:dyDescent="0.35">
      <c r="A6151">
        <v>901558</v>
      </c>
      <c r="B6151" t="s">
        <v>230</v>
      </c>
      <c r="C6151" t="s">
        <v>36</v>
      </c>
      <c r="D6151" t="s">
        <v>94</v>
      </c>
      <c r="E6151" t="s">
        <v>153</v>
      </c>
      <c r="F6151" t="s">
        <v>19</v>
      </c>
      <c r="G6151" s="10">
        <v>41809</v>
      </c>
      <c r="H6151" s="10">
        <v>41809</v>
      </c>
      <c r="I6151" t="s">
        <v>14</v>
      </c>
      <c r="J6151" t="s">
        <v>15</v>
      </c>
      <c r="K6151" t="str">
        <f>INDEX(State_Code_Name!B:B,MATCH(Consumer_Complaints!E6151,State_Code_Name!C:C,0))</f>
        <v>Rhode Island</v>
      </c>
      <c r="L6151">
        <f t="shared" si="288"/>
        <v>0</v>
      </c>
      <c r="M6151">
        <f t="shared" si="289"/>
        <v>2014</v>
      </c>
      <c r="N6151" t="str">
        <f t="shared" si="290"/>
        <v>Q2</v>
      </c>
    </row>
    <row r="6152" spans="1:14" x14ac:dyDescent="0.35">
      <c r="A6152">
        <v>1985456</v>
      </c>
      <c r="B6152" t="s">
        <v>345</v>
      </c>
      <c r="C6152" t="s">
        <v>9</v>
      </c>
      <c r="D6152" t="s">
        <v>10</v>
      </c>
      <c r="E6152" t="s">
        <v>155</v>
      </c>
      <c r="F6152" t="s">
        <v>19</v>
      </c>
      <c r="G6152" s="10">
        <v>42547</v>
      </c>
      <c r="H6152" s="10">
        <v>42547</v>
      </c>
      <c r="I6152" t="s">
        <v>14</v>
      </c>
      <c r="J6152" t="s">
        <v>14</v>
      </c>
      <c r="K6152" t="e">
        <f>INDEX(State_Code_Name!B:B,MATCH(Consumer_Complaints!E6152,State_Code_Name!C:C,0))</f>
        <v>#N/A</v>
      </c>
      <c r="L6152">
        <f t="shared" si="288"/>
        <v>0</v>
      </c>
      <c r="M6152">
        <f t="shared" si="289"/>
        <v>2016</v>
      </c>
      <c r="N6152" t="str">
        <f t="shared" si="290"/>
        <v>Q2</v>
      </c>
    </row>
    <row r="6153" spans="1:14" x14ac:dyDescent="0.35">
      <c r="A6153">
        <v>1997684</v>
      </c>
      <c r="B6153" t="s">
        <v>68</v>
      </c>
      <c r="C6153" t="s">
        <v>36</v>
      </c>
      <c r="D6153" t="s">
        <v>80</v>
      </c>
      <c r="E6153" t="s">
        <v>42</v>
      </c>
      <c r="F6153" t="s">
        <v>19</v>
      </c>
      <c r="G6153" s="10">
        <v>42497</v>
      </c>
      <c r="H6153" s="10">
        <v>42497</v>
      </c>
      <c r="I6153" t="s">
        <v>14</v>
      </c>
      <c r="J6153" t="s">
        <v>15</v>
      </c>
      <c r="K6153" t="str">
        <f>INDEX(State_Code_Name!B:B,MATCH(Consumer_Complaints!E6153,State_Code_Name!C:C,0))</f>
        <v>North Carolina</v>
      </c>
      <c r="L6153">
        <f t="shared" si="288"/>
        <v>0</v>
      </c>
      <c r="M6153">
        <f t="shared" si="289"/>
        <v>2016</v>
      </c>
      <c r="N6153" t="str">
        <f t="shared" si="290"/>
        <v>Q2</v>
      </c>
    </row>
    <row r="6154" spans="1:14" x14ac:dyDescent="0.35">
      <c r="A6154">
        <v>1479561</v>
      </c>
      <c r="B6154" t="s">
        <v>63</v>
      </c>
      <c r="C6154" t="s">
        <v>61</v>
      </c>
      <c r="D6154" t="s">
        <v>459</v>
      </c>
      <c r="E6154" t="s">
        <v>118</v>
      </c>
      <c r="F6154" t="s">
        <v>19</v>
      </c>
      <c r="G6154" s="10">
        <v>42206</v>
      </c>
      <c r="H6154" s="10">
        <v>42206</v>
      </c>
      <c r="I6154" t="s">
        <v>14</v>
      </c>
      <c r="J6154" t="s">
        <v>14</v>
      </c>
      <c r="K6154" t="str">
        <f>INDEX(State_Code_Name!B:B,MATCH(Consumer_Complaints!E6154,State_Code_Name!C:C,0))</f>
        <v>Alabama</v>
      </c>
      <c r="L6154">
        <f t="shared" si="288"/>
        <v>0</v>
      </c>
      <c r="M6154">
        <f t="shared" si="289"/>
        <v>2015</v>
      </c>
      <c r="N6154" t="str">
        <f t="shared" si="290"/>
        <v>Q3</v>
      </c>
    </row>
    <row r="6155" spans="1:14" x14ac:dyDescent="0.35">
      <c r="A6155">
        <v>2031000</v>
      </c>
      <c r="B6155" t="s">
        <v>760</v>
      </c>
      <c r="C6155" t="s">
        <v>32</v>
      </c>
      <c r="D6155" t="s">
        <v>116</v>
      </c>
      <c r="E6155" t="s">
        <v>106</v>
      </c>
      <c r="F6155" t="s">
        <v>19</v>
      </c>
      <c r="G6155" s="10">
        <v>42577</v>
      </c>
      <c r="H6155" s="10">
        <v>42577</v>
      </c>
      <c r="I6155" t="s">
        <v>14</v>
      </c>
      <c r="J6155" t="s">
        <v>15</v>
      </c>
      <c r="K6155" t="str">
        <f>INDEX(State_Code_Name!B:B,MATCH(Consumer_Complaints!E6155,State_Code_Name!C:C,0))</f>
        <v>Indiana</v>
      </c>
      <c r="L6155">
        <f t="shared" si="288"/>
        <v>0</v>
      </c>
      <c r="M6155">
        <f t="shared" si="289"/>
        <v>2016</v>
      </c>
      <c r="N6155" t="str">
        <f t="shared" si="290"/>
        <v>Q3</v>
      </c>
    </row>
    <row r="6156" spans="1:14" x14ac:dyDescent="0.35">
      <c r="A6156">
        <v>1904127</v>
      </c>
      <c r="B6156" t="s">
        <v>892</v>
      </c>
      <c r="C6156" t="s">
        <v>32</v>
      </c>
      <c r="D6156" t="s">
        <v>161</v>
      </c>
      <c r="E6156" t="s">
        <v>31</v>
      </c>
      <c r="F6156" t="s">
        <v>19</v>
      </c>
      <c r="G6156" s="10">
        <v>42490</v>
      </c>
      <c r="H6156" s="10">
        <v>42490</v>
      </c>
      <c r="I6156" t="s">
        <v>14</v>
      </c>
      <c r="J6156" t="s">
        <v>14</v>
      </c>
      <c r="K6156" t="str">
        <f>INDEX(State_Code_Name!B:B,MATCH(Consumer_Complaints!E6156,State_Code_Name!C:C,0))</f>
        <v>Texas</v>
      </c>
      <c r="L6156">
        <f t="shared" si="288"/>
        <v>0</v>
      </c>
      <c r="M6156">
        <f t="shared" si="289"/>
        <v>2016</v>
      </c>
      <c r="N6156" t="str">
        <f t="shared" si="290"/>
        <v>Q2</v>
      </c>
    </row>
    <row r="6157" spans="1:14" x14ac:dyDescent="0.35">
      <c r="A6157">
        <v>1868008</v>
      </c>
      <c r="B6157" t="s">
        <v>43</v>
      </c>
      <c r="C6157" t="s">
        <v>9</v>
      </c>
      <c r="D6157" t="s">
        <v>10</v>
      </c>
      <c r="E6157" t="s">
        <v>35</v>
      </c>
      <c r="F6157" t="s">
        <v>19</v>
      </c>
      <c r="G6157" s="10">
        <v>42555</v>
      </c>
      <c r="H6157" s="10">
        <v>42555</v>
      </c>
      <c r="I6157" t="s">
        <v>14</v>
      </c>
      <c r="J6157" t="s">
        <v>14</v>
      </c>
      <c r="K6157" t="str">
        <f>INDEX(State_Code_Name!B:B,MATCH(Consumer_Complaints!E6157,State_Code_Name!C:C,0))</f>
        <v>Florida</v>
      </c>
      <c r="L6157">
        <f t="shared" si="288"/>
        <v>0</v>
      </c>
      <c r="M6157">
        <f t="shared" si="289"/>
        <v>2016</v>
      </c>
      <c r="N6157" t="str">
        <f t="shared" si="290"/>
        <v>Q3</v>
      </c>
    </row>
    <row r="6158" spans="1:14" x14ac:dyDescent="0.35">
      <c r="A6158">
        <v>1848469</v>
      </c>
      <c r="B6158" t="s">
        <v>164</v>
      </c>
      <c r="C6158" t="s">
        <v>9</v>
      </c>
      <c r="D6158" t="s">
        <v>132</v>
      </c>
      <c r="E6158" t="s">
        <v>121</v>
      </c>
      <c r="F6158" t="s">
        <v>305</v>
      </c>
      <c r="G6158" s="10">
        <v>42453</v>
      </c>
      <c r="H6158" s="10">
        <v>42457</v>
      </c>
      <c r="I6158" t="s">
        <v>14</v>
      </c>
      <c r="J6158" t="s">
        <v>15</v>
      </c>
      <c r="K6158" t="str">
        <f>INDEX(State_Code_Name!B:B,MATCH(Consumer_Complaints!E6158,State_Code_Name!C:C,0))</f>
        <v>Oregon</v>
      </c>
      <c r="L6158">
        <f t="shared" si="288"/>
        <v>4</v>
      </c>
      <c r="M6158">
        <f t="shared" si="289"/>
        <v>2016</v>
      </c>
      <c r="N6158" t="str">
        <f t="shared" si="290"/>
        <v>Q1</v>
      </c>
    </row>
    <row r="6159" spans="1:14" x14ac:dyDescent="0.35">
      <c r="A6159">
        <v>944409</v>
      </c>
      <c r="B6159" t="s">
        <v>81</v>
      </c>
      <c r="C6159" t="s">
        <v>36</v>
      </c>
      <c r="D6159" t="s">
        <v>99</v>
      </c>
      <c r="E6159" t="s">
        <v>12</v>
      </c>
      <c r="F6159" t="s">
        <v>19</v>
      </c>
      <c r="G6159" s="10">
        <v>41838</v>
      </c>
      <c r="H6159" s="10">
        <v>41843</v>
      </c>
      <c r="I6159" t="s">
        <v>14</v>
      </c>
      <c r="J6159" t="s">
        <v>15</v>
      </c>
      <c r="K6159" t="str">
        <f>INDEX(State_Code_Name!B:B,MATCH(Consumer_Complaints!E6159,State_Code_Name!C:C,0))</f>
        <v>Virginia</v>
      </c>
      <c r="L6159">
        <f t="shared" si="288"/>
        <v>5</v>
      </c>
      <c r="M6159">
        <f t="shared" si="289"/>
        <v>2014</v>
      </c>
      <c r="N6159" t="str">
        <f t="shared" si="290"/>
        <v>Q3</v>
      </c>
    </row>
    <row r="6160" spans="1:14" x14ac:dyDescent="0.35">
      <c r="A6160">
        <v>1718256</v>
      </c>
      <c r="B6160" t="s">
        <v>30</v>
      </c>
      <c r="C6160" t="s">
        <v>16</v>
      </c>
      <c r="D6160" t="s">
        <v>20</v>
      </c>
      <c r="E6160" t="s">
        <v>18</v>
      </c>
      <c r="F6160" t="s">
        <v>57</v>
      </c>
      <c r="G6160" s="10">
        <v>42366</v>
      </c>
      <c r="H6160" s="10">
        <v>42366</v>
      </c>
      <c r="I6160" t="s">
        <v>14</v>
      </c>
      <c r="J6160" t="s">
        <v>15</v>
      </c>
      <c r="K6160" t="str">
        <f>INDEX(State_Code_Name!B:B,MATCH(Consumer_Complaints!E6160,State_Code_Name!C:C,0))</f>
        <v>California</v>
      </c>
      <c r="L6160">
        <f t="shared" si="288"/>
        <v>0</v>
      </c>
      <c r="M6160">
        <f t="shared" si="289"/>
        <v>2015</v>
      </c>
      <c r="N6160" t="str">
        <f t="shared" si="290"/>
        <v>Q4</v>
      </c>
    </row>
    <row r="6161" spans="1:14" x14ac:dyDescent="0.35">
      <c r="A6161">
        <v>2038680</v>
      </c>
      <c r="B6161" t="s">
        <v>959</v>
      </c>
      <c r="C6161" t="s">
        <v>9</v>
      </c>
      <c r="D6161" t="s">
        <v>10</v>
      </c>
      <c r="E6161" t="s">
        <v>70</v>
      </c>
      <c r="F6161" t="s">
        <v>19</v>
      </c>
      <c r="G6161" s="10">
        <v>42581</v>
      </c>
      <c r="H6161" s="10">
        <v>42651</v>
      </c>
      <c r="I6161" t="s">
        <v>14</v>
      </c>
      <c r="J6161" t="s">
        <v>15</v>
      </c>
      <c r="K6161" t="str">
        <f>INDEX(State_Code_Name!B:B,MATCH(Consumer_Complaints!E6161,State_Code_Name!C:C,0))</f>
        <v>Massachusetts</v>
      </c>
      <c r="L6161">
        <f t="shared" si="288"/>
        <v>70</v>
      </c>
      <c r="M6161">
        <f t="shared" si="289"/>
        <v>2016</v>
      </c>
      <c r="N6161" t="str">
        <f t="shared" si="290"/>
        <v>Q3</v>
      </c>
    </row>
    <row r="6162" spans="1:14" x14ac:dyDescent="0.35">
      <c r="A6162">
        <v>1830542</v>
      </c>
      <c r="B6162" t="s">
        <v>1111</v>
      </c>
      <c r="C6162" t="s">
        <v>26</v>
      </c>
      <c r="D6162" t="s">
        <v>27</v>
      </c>
      <c r="E6162" t="s">
        <v>31</v>
      </c>
      <c r="F6162" t="s">
        <v>13</v>
      </c>
      <c r="G6162" s="10">
        <v>42443</v>
      </c>
      <c r="H6162" s="10">
        <v>42445</v>
      </c>
      <c r="I6162" t="s">
        <v>14</v>
      </c>
      <c r="J6162" t="s">
        <v>15</v>
      </c>
      <c r="K6162" t="str">
        <f>INDEX(State_Code_Name!B:B,MATCH(Consumer_Complaints!E6162,State_Code_Name!C:C,0))</f>
        <v>Texas</v>
      </c>
      <c r="L6162">
        <f t="shared" si="288"/>
        <v>2</v>
      </c>
      <c r="M6162">
        <f t="shared" si="289"/>
        <v>2016</v>
      </c>
      <c r="N6162" t="str">
        <f t="shared" si="290"/>
        <v>Q1</v>
      </c>
    </row>
    <row r="6163" spans="1:14" x14ac:dyDescent="0.35">
      <c r="A6163">
        <v>1610311</v>
      </c>
      <c r="B6163" t="s">
        <v>143</v>
      </c>
      <c r="C6163" t="s">
        <v>16</v>
      </c>
      <c r="D6163" t="s">
        <v>20</v>
      </c>
      <c r="E6163" t="s">
        <v>31</v>
      </c>
      <c r="F6163" t="s">
        <v>19</v>
      </c>
      <c r="G6163" s="10">
        <v>42293</v>
      </c>
      <c r="H6163" s="10">
        <v>42297</v>
      </c>
      <c r="I6163" t="s">
        <v>14</v>
      </c>
      <c r="J6163" t="s">
        <v>15</v>
      </c>
      <c r="K6163" t="str">
        <f>INDEX(State_Code_Name!B:B,MATCH(Consumer_Complaints!E6163,State_Code_Name!C:C,0))</f>
        <v>Texas</v>
      </c>
      <c r="L6163">
        <f t="shared" si="288"/>
        <v>4</v>
      </c>
      <c r="M6163">
        <f t="shared" si="289"/>
        <v>2015</v>
      </c>
      <c r="N6163" t="str">
        <f t="shared" si="290"/>
        <v>Q4</v>
      </c>
    </row>
    <row r="6164" spans="1:14" x14ac:dyDescent="0.35">
      <c r="A6164">
        <v>1001815</v>
      </c>
      <c r="B6164" t="s">
        <v>232</v>
      </c>
      <c r="C6164" t="s">
        <v>32</v>
      </c>
      <c r="D6164" t="s">
        <v>44</v>
      </c>
      <c r="E6164" t="s">
        <v>12</v>
      </c>
      <c r="F6164" t="s">
        <v>23</v>
      </c>
      <c r="G6164" s="10">
        <v>41877</v>
      </c>
      <c r="H6164" s="10">
        <v>41880</v>
      </c>
      <c r="I6164" t="s">
        <v>14</v>
      </c>
      <c r="J6164" t="s">
        <v>15</v>
      </c>
      <c r="K6164" t="str">
        <f>INDEX(State_Code_Name!B:B,MATCH(Consumer_Complaints!E6164,State_Code_Name!C:C,0))</f>
        <v>Virginia</v>
      </c>
      <c r="L6164">
        <f t="shared" si="288"/>
        <v>3</v>
      </c>
      <c r="M6164">
        <f t="shared" si="289"/>
        <v>2014</v>
      </c>
      <c r="N6164" t="str">
        <f t="shared" si="290"/>
        <v>Q3</v>
      </c>
    </row>
    <row r="6165" spans="1:14" x14ac:dyDescent="0.35">
      <c r="A6165">
        <v>1837971</v>
      </c>
      <c r="B6165" t="s">
        <v>999</v>
      </c>
      <c r="C6165" t="s">
        <v>32</v>
      </c>
      <c r="D6165" t="s">
        <v>41</v>
      </c>
      <c r="E6165" t="s">
        <v>22</v>
      </c>
      <c r="F6165" t="s">
        <v>305</v>
      </c>
      <c r="G6165" s="10">
        <v>42446</v>
      </c>
      <c r="H6165" s="10">
        <v>42450</v>
      </c>
      <c r="I6165" t="s">
        <v>14</v>
      </c>
      <c r="J6165" t="s">
        <v>15</v>
      </c>
      <c r="K6165" t="str">
        <f>INDEX(State_Code_Name!B:B,MATCH(Consumer_Complaints!E6165,State_Code_Name!C:C,0))</f>
        <v>New York</v>
      </c>
      <c r="L6165">
        <f t="shared" si="288"/>
        <v>4</v>
      </c>
      <c r="M6165">
        <f t="shared" si="289"/>
        <v>2016</v>
      </c>
      <c r="N6165" t="str">
        <f t="shared" si="290"/>
        <v>Q1</v>
      </c>
    </row>
    <row r="6166" spans="1:14" x14ac:dyDescent="0.35">
      <c r="A6166">
        <v>559126</v>
      </c>
      <c r="B6166" t="s">
        <v>157</v>
      </c>
      <c r="C6166" t="s">
        <v>9</v>
      </c>
      <c r="D6166" t="s">
        <v>10</v>
      </c>
      <c r="E6166" t="s">
        <v>31</v>
      </c>
      <c r="F6166" t="s">
        <v>19</v>
      </c>
      <c r="G6166" s="10">
        <v>41562</v>
      </c>
      <c r="H6166" s="10">
        <v>41564</v>
      </c>
      <c r="I6166" t="s">
        <v>14</v>
      </c>
      <c r="J6166" t="s">
        <v>14</v>
      </c>
      <c r="K6166" t="str">
        <f>INDEX(State_Code_Name!B:B,MATCH(Consumer_Complaints!E6166,State_Code_Name!C:C,0))</f>
        <v>Texas</v>
      </c>
      <c r="L6166">
        <f t="shared" si="288"/>
        <v>2</v>
      </c>
      <c r="M6166">
        <f t="shared" si="289"/>
        <v>2013</v>
      </c>
      <c r="N6166" t="str">
        <f t="shared" si="290"/>
        <v>Q4</v>
      </c>
    </row>
    <row r="6167" spans="1:14" x14ac:dyDescent="0.35">
      <c r="A6167">
        <v>1336282</v>
      </c>
      <c r="B6167" t="s">
        <v>11</v>
      </c>
      <c r="C6167" t="s">
        <v>61</v>
      </c>
      <c r="D6167" t="s">
        <v>282</v>
      </c>
      <c r="E6167" t="s">
        <v>18</v>
      </c>
      <c r="F6167" t="s">
        <v>19</v>
      </c>
      <c r="G6167" s="10">
        <v>42113</v>
      </c>
      <c r="H6167" s="10">
        <v>42113</v>
      </c>
      <c r="I6167" t="s">
        <v>14</v>
      </c>
      <c r="J6167" t="s">
        <v>14</v>
      </c>
      <c r="K6167" t="str">
        <f>INDEX(State_Code_Name!B:B,MATCH(Consumer_Complaints!E6167,State_Code_Name!C:C,0))</f>
        <v>California</v>
      </c>
      <c r="L6167">
        <f t="shared" si="288"/>
        <v>0</v>
      </c>
      <c r="M6167">
        <f t="shared" si="289"/>
        <v>2015</v>
      </c>
      <c r="N6167" t="str">
        <f t="shared" si="290"/>
        <v>Q2</v>
      </c>
    </row>
    <row r="6168" spans="1:14" x14ac:dyDescent="0.35">
      <c r="A6168">
        <v>408945</v>
      </c>
      <c r="B6168" t="s">
        <v>81</v>
      </c>
      <c r="C6168" t="s">
        <v>9</v>
      </c>
      <c r="D6168" t="s">
        <v>10</v>
      </c>
      <c r="E6168" t="s">
        <v>176</v>
      </c>
      <c r="F6168" t="s">
        <v>19</v>
      </c>
      <c r="G6168" s="10">
        <v>41410</v>
      </c>
      <c r="H6168" s="10">
        <v>41411</v>
      </c>
      <c r="I6168" t="s">
        <v>14</v>
      </c>
      <c r="J6168" t="s">
        <v>15</v>
      </c>
      <c r="K6168" t="str">
        <f>INDEX(State_Code_Name!B:B,MATCH(Consumer_Complaints!E6168,State_Code_Name!C:C,0))</f>
        <v>District of Columbia</v>
      </c>
      <c r="L6168">
        <f t="shared" si="288"/>
        <v>1</v>
      </c>
      <c r="M6168">
        <f t="shared" si="289"/>
        <v>2013</v>
      </c>
      <c r="N6168" t="str">
        <f t="shared" si="290"/>
        <v>Q2</v>
      </c>
    </row>
    <row r="6169" spans="1:14" x14ac:dyDescent="0.35">
      <c r="A6169">
        <v>1032054</v>
      </c>
      <c r="B6169" t="s">
        <v>167</v>
      </c>
      <c r="C6169" t="s">
        <v>32</v>
      </c>
      <c r="D6169" t="s">
        <v>41</v>
      </c>
      <c r="E6169" t="s">
        <v>122</v>
      </c>
      <c r="F6169" t="s">
        <v>19</v>
      </c>
      <c r="G6169" s="10">
        <v>41898</v>
      </c>
      <c r="H6169" s="10">
        <v>41898</v>
      </c>
      <c r="I6169" t="s">
        <v>14</v>
      </c>
      <c r="J6169" t="s">
        <v>15</v>
      </c>
      <c r="K6169" t="str">
        <f>INDEX(State_Code_Name!B:B,MATCH(Consumer_Complaints!E6169,State_Code_Name!C:C,0))</f>
        <v>Maryland</v>
      </c>
      <c r="L6169">
        <f t="shared" si="288"/>
        <v>0</v>
      </c>
      <c r="M6169">
        <f t="shared" si="289"/>
        <v>2014</v>
      </c>
      <c r="N6169" t="str">
        <f t="shared" si="290"/>
        <v>Q3</v>
      </c>
    </row>
    <row r="6170" spans="1:14" x14ac:dyDescent="0.35">
      <c r="A6170">
        <v>534219</v>
      </c>
      <c r="B6170" t="s">
        <v>1133</v>
      </c>
      <c r="C6170" t="s">
        <v>32</v>
      </c>
      <c r="D6170" t="s">
        <v>41</v>
      </c>
      <c r="E6170" t="s">
        <v>39</v>
      </c>
      <c r="F6170" t="s">
        <v>19</v>
      </c>
      <c r="G6170" s="10">
        <v>41536</v>
      </c>
      <c r="H6170" s="10">
        <v>41536</v>
      </c>
      <c r="I6170" t="s">
        <v>14</v>
      </c>
      <c r="J6170" t="s">
        <v>15</v>
      </c>
      <c r="K6170" t="str">
        <f>INDEX(State_Code_Name!B:B,MATCH(Consumer_Complaints!E6170,State_Code_Name!C:C,0))</f>
        <v>Ohio</v>
      </c>
      <c r="L6170">
        <f t="shared" si="288"/>
        <v>0</v>
      </c>
      <c r="M6170">
        <f t="shared" si="289"/>
        <v>2013</v>
      </c>
      <c r="N6170" t="str">
        <f t="shared" si="290"/>
        <v>Q3</v>
      </c>
    </row>
    <row r="6171" spans="1:14" x14ac:dyDescent="0.35">
      <c r="A6171">
        <v>2141938</v>
      </c>
      <c r="B6171" t="s">
        <v>38</v>
      </c>
      <c r="C6171" t="s">
        <v>16</v>
      </c>
      <c r="D6171" t="s">
        <v>20</v>
      </c>
      <c r="E6171" t="s">
        <v>48</v>
      </c>
      <c r="F6171" t="s">
        <v>19</v>
      </c>
      <c r="G6171" s="10">
        <v>42379</v>
      </c>
      <c r="H6171" s="10">
        <v>42379</v>
      </c>
      <c r="I6171" t="s">
        <v>14</v>
      </c>
      <c r="J6171" t="s">
        <v>14</v>
      </c>
      <c r="K6171" t="str">
        <f>INDEX(State_Code_Name!B:B,MATCH(Consumer_Complaints!E6171,State_Code_Name!C:C,0))</f>
        <v>New Jersey</v>
      </c>
      <c r="L6171">
        <f t="shared" si="288"/>
        <v>0</v>
      </c>
      <c r="M6171">
        <f t="shared" si="289"/>
        <v>2016</v>
      </c>
      <c r="N6171" t="str">
        <f t="shared" si="290"/>
        <v>Q1</v>
      </c>
    </row>
    <row r="6172" spans="1:14" x14ac:dyDescent="0.35">
      <c r="A6172">
        <v>985196</v>
      </c>
      <c r="B6172" t="s">
        <v>21</v>
      </c>
      <c r="C6172" t="s">
        <v>16</v>
      </c>
      <c r="D6172" t="s">
        <v>20</v>
      </c>
      <c r="E6172" t="s">
        <v>22</v>
      </c>
      <c r="F6172" t="s">
        <v>13</v>
      </c>
      <c r="G6172" s="10">
        <v>41865</v>
      </c>
      <c r="H6172" s="10">
        <v>41870</v>
      </c>
      <c r="I6172" t="s">
        <v>14</v>
      </c>
      <c r="J6172" t="s">
        <v>15</v>
      </c>
      <c r="K6172" t="str">
        <f>INDEX(State_Code_Name!B:B,MATCH(Consumer_Complaints!E6172,State_Code_Name!C:C,0))</f>
        <v>New York</v>
      </c>
      <c r="L6172">
        <f t="shared" si="288"/>
        <v>5</v>
      </c>
      <c r="M6172">
        <f t="shared" si="289"/>
        <v>2014</v>
      </c>
      <c r="N6172" t="str">
        <f t="shared" si="290"/>
        <v>Q3</v>
      </c>
    </row>
    <row r="6173" spans="1:14" x14ac:dyDescent="0.35">
      <c r="A6173">
        <v>1798705</v>
      </c>
      <c r="B6173" t="s">
        <v>280</v>
      </c>
      <c r="C6173" t="s">
        <v>32</v>
      </c>
      <c r="D6173" t="s">
        <v>41</v>
      </c>
      <c r="E6173" t="s">
        <v>22</v>
      </c>
      <c r="F6173" t="s">
        <v>19</v>
      </c>
      <c r="G6173" s="10">
        <v>42422</v>
      </c>
      <c r="H6173" s="10">
        <v>42424</v>
      </c>
      <c r="I6173" t="s">
        <v>14</v>
      </c>
      <c r="J6173" t="s">
        <v>15</v>
      </c>
      <c r="K6173" t="str">
        <f>INDEX(State_Code_Name!B:B,MATCH(Consumer_Complaints!E6173,State_Code_Name!C:C,0))</f>
        <v>New York</v>
      </c>
      <c r="L6173">
        <f t="shared" si="288"/>
        <v>2</v>
      </c>
      <c r="M6173">
        <f t="shared" si="289"/>
        <v>2016</v>
      </c>
      <c r="N6173" t="str">
        <f t="shared" si="290"/>
        <v>Q1</v>
      </c>
    </row>
    <row r="6174" spans="1:14" x14ac:dyDescent="0.35">
      <c r="A6174">
        <v>1790401</v>
      </c>
      <c r="B6174" t="s">
        <v>54</v>
      </c>
      <c r="C6174" t="s">
        <v>52</v>
      </c>
      <c r="D6174" t="s">
        <v>103</v>
      </c>
      <c r="E6174" t="s">
        <v>48</v>
      </c>
      <c r="F6174" t="s">
        <v>19</v>
      </c>
      <c r="G6174" s="10">
        <v>42417</v>
      </c>
      <c r="H6174" s="10">
        <v>42417</v>
      </c>
      <c r="I6174" t="s">
        <v>14</v>
      </c>
      <c r="J6174" t="s">
        <v>15</v>
      </c>
      <c r="K6174" t="str">
        <f>INDEX(State_Code_Name!B:B,MATCH(Consumer_Complaints!E6174,State_Code_Name!C:C,0))</f>
        <v>New Jersey</v>
      </c>
      <c r="L6174">
        <f t="shared" si="288"/>
        <v>0</v>
      </c>
      <c r="M6174">
        <f t="shared" si="289"/>
        <v>2016</v>
      </c>
      <c r="N6174" t="str">
        <f t="shared" si="290"/>
        <v>Q1</v>
      </c>
    </row>
    <row r="6175" spans="1:14" x14ac:dyDescent="0.35">
      <c r="A6175">
        <v>747784</v>
      </c>
      <c r="B6175" t="s">
        <v>47</v>
      </c>
      <c r="C6175" t="s">
        <v>26</v>
      </c>
      <c r="D6175" t="s">
        <v>27</v>
      </c>
      <c r="E6175" t="s">
        <v>35</v>
      </c>
      <c r="F6175" t="s">
        <v>19</v>
      </c>
      <c r="G6175" s="10">
        <v>41793</v>
      </c>
      <c r="H6175" s="10">
        <v>41793</v>
      </c>
      <c r="I6175" t="s">
        <v>14</v>
      </c>
      <c r="J6175" t="s">
        <v>15</v>
      </c>
      <c r="K6175" t="str">
        <f>INDEX(State_Code_Name!B:B,MATCH(Consumer_Complaints!E6175,State_Code_Name!C:C,0))</f>
        <v>Florida</v>
      </c>
      <c r="L6175">
        <f t="shared" si="288"/>
        <v>0</v>
      </c>
      <c r="M6175">
        <f t="shared" si="289"/>
        <v>2014</v>
      </c>
      <c r="N6175" t="str">
        <f t="shared" si="290"/>
        <v>Q2</v>
      </c>
    </row>
    <row r="6176" spans="1:14" x14ac:dyDescent="0.35">
      <c r="A6176">
        <v>1796944</v>
      </c>
      <c r="B6176" t="s">
        <v>979</v>
      </c>
      <c r="C6176" t="s">
        <v>9</v>
      </c>
      <c r="D6176" t="s">
        <v>132</v>
      </c>
      <c r="E6176" t="s">
        <v>115</v>
      </c>
      <c r="F6176" t="s">
        <v>19</v>
      </c>
      <c r="G6176" s="10">
        <v>42421</v>
      </c>
      <c r="H6176" s="10">
        <v>42424</v>
      </c>
      <c r="I6176" t="s">
        <v>14</v>
      </c>
      <c r="J6176" t="s">
        <v>15</v>
      </c>
      <c r="K6176" t="str">
        <f>INDEX(State_Code_Name!B:B,MATCH(Consumer_Complaints!E6176,State_Code_Name!C:C,0))</f>
        <v>Iowa</v>
      </c>
      <c r="L6176">
        <f t="shared" si="288"/>
        <v>3</v>
      </c>
      <c r="M6176">
        <f t="shared" si="289"/>
        <v>2016</v>
      </c>
      <c r="N6176" t="str">
        <f t="shared" si="290"/>
        <v>Q1</v>
      </c>
    </row>
    <row r="6177" spans="1:14" x14ac:dyDescent="0.35">
      <c r="A6177">
        <v>1661809</v>
      </c>
      <c r="B6177" t="s">
        <v>97</v>
      </c>
      <c r="C6177" t="s">
        <v>52</v>
      </c>
      <c r="D6177" t="s">
        <v>96</v>
      </c>
      <c r="E6177" t="s">
        <v>186</v>
      </c>
      <c r="F6177" t="s">
        <v>305</v>
      </c>
      <c r="G6177" s="10">
        <v>42326</v>
      </c>
      <c r="H6177" s="10">
        <v>42331</v>
      </c>
      <c r="I6177" t="s">
        <v>14</v>
      </c>
      <c r="J6177" t="s">
        <v>15</v>
      </c>
      <c r="K6177" t="str">
        <f>INDEX(State_Code_Name!B:B,MATCH(Consumer_Complaints!E6177,State_Code_Name!C:C,0))</f>
        <v>Arkansas</v>
      </c>
      <c r="L6177">
        <f t="shared" si="288"/>
        <v>5</v>
      </c>
      <c r="M6177">
        <f t="shared" si="289"/>
        <v>2015</v>
      </c>
      <c r="N6177" t="str">
        <f t="shared" si="290"/>
        <v>Q4</v>
      </c>
    </row>
    <row r="6178" spans="1:14" x14ac:dyDescent="0.35">
      <c r="A6178">
        <v>762600</v>
      </c>
      <c r="B6178" t="s">
        <v>348</v>
      </c>
      <c r="C6178" t="s">
        <v>61</v>
      </c>
      <c r="D6178" t="s">
        <v>282</v>
      </c>
      <c r="E6178" t="s">
        <v>176</v>
      </c>
      <c r="F6178" t="s">
        <v>19</v>
      </c>
      <c r="G6178" s="10">
        <v>41854</v>
      </c>
      <c r="H6178" s="10">
        <v>41946</v>
      </c>
      <c r="I6178" t="s">
        <v>14</v>
      </c>
      <c r="J6178" t="s">
        <v>15</v>
      </c>
      <c r="K6178" t="str">
        <f>INDEX(State_Code_Name!B:B,MATCH(Consumer_Complaints!E6178,State_Code_Name!C:C,0))</f>
        <v>District of Columbia</v>
      </c>
      <c r="L6178">
        <f t="shared" si="288"/>
        <v>92</v>
      </c>
      <c r="M6178">
        <f t="shared" si="289"/>
        <v>2014</v>
      </c>
      <c r="N6178" t="str">
        <f t="shared" si="290"/>
        <v>Q3</v>
      </c>
    </row>
    <row r="6179" spans="1:14" x14ac:dyDescent="0.35">
      <c r="A6179">
        <v>911582</v>
      </c>
      <c r="B6179" t="s">
        <v>69</v>
      </c>
      <c r="C6179" t="s">
        <v>26</v>
      </c>
      <c r="D6179" t="s">
        <v>27</v>
      </c>
      <c r="E6179" t="s">
        <v>31</v>
      </c>
      <c r="F6179" t="s">
        <v>19</v>
      </c>
      <c r="G6179" s="10">
        <v>41816</v>
      </c>
      <c r="H6179" s="10">
        <v>41816</v>
      </c>
      <c r="I6179" t="s">
        <v>14</v>
      </c>
      <c r="J6179" t="s">
        <v>15</v>
      </c>
      <c r="K6179" t="str">
        <f>INDEX(State_Code_Name!B:B,MATCH(Consumer_Complaints!E6179,State_Code_Name!C:C,0))</f>
        <v>Texas</v>
      </c>
      <c r="L6179">
        <f t="shared" si="288"/>
        <v>0</v>
      </c>
      <c r="M6179">
        <f t="shared" si="289"/>
        <v>2014</v>
      </c>
      <c r="N6179" t="str">
        <f t="shared" si="290"/>
        <v>Q2</v>
      </c>
    </row>
    <row r="6180" spans="1:14" x14ac:dyDescent="0.35">
      <c r="A6180">
        <v>876088</v>
      </c>
      <c r="B6180" t="s">
        <v>210</v>
      </c>
      <c r="C6180" t="s">
        <v>32</v>
      </c>
      <c r="D6180" t="s">
        <v>41</v>
      </c>
      <c r="E6180" t="s">
        <v>18</v>
      </c>
      <c r="F6180" t="s">
        <v>19</v>
      </c>
      <c r="G6180" s="10">
        <v>41645</v>
      </c>
      <c r="H6180" s="10">
        <v>41645</v>
      </c>
      <c r="I6180" t="s">
        <v>14</v>
      </c>
      <c r="J6180" t="s">
        <v>14</v>
      </c>
      <c r="K6180" t="str">
        <f>INDEX(State_Code_Name!B:B,MATCH(Consumer_Complaints!E6180,State_Code_Name!C:C,0))</f>
        <v>California</v>
      </c>
      <c r="L6180">
        <f t="shared" si="288"/>
        <v>0</v>
      </c>
      <c r="M6180">
        <f t="shared" si="289"/>
        <v>2014</v>
      </c>
      <c r="N6180" t="str">
        <f t="shared" si="290"/>
        <v>Q1</v>
      </c>
    </row>
    <row r="6181" spans="1:14" x14ac:dyDescent="0.35">
      <c r="A6181">
        <v>1471618</v>
      </c>
      <c r="B6181" t="s">
        <v>60</v>
      </c>
      <c r="C6181" t="s">
        <v>52</v>
      </c>
      <c r="D6181" t="s">
        <v>103</v>
      </c>
      <c r="E6181" t="s">
        <v>39</v>
      </c>
      <c r="F6181" t="s">
        <v>19</v>
      </c>
      <c r="G6181" s="10">
        <v>42201</v>
      </c>
      <c r="H6181" s="10">
        <v>42201</v>
      </c>
      <c r="I6181" t="s">
        <v>14</v>
      </c>
      <c r="J6181" t="s">
        <v>15</v>
      </c>
      <c r="K6181" t="str">
        <f>INDEX(State_Code_Name!B:B,MATCH(Consumer_Complaints!E6181,State_Code_Name!C:C,0))</f>
        <v>Ohio</v>
      </c>
      <c r="L6181">
        <f t="shared" si="288"/>
        <v>0</v>
      </c>
      <c r="M6181">
        <f t="shared" si="289"/>
        <v>2015</v>
      </c>
      <c r="N6181" t="str">
        <f t="shared" si="290"/>
        <v>Q3</v>
      </c>
    </row>
    <row r="6182" spans="1:14" x14ac:dyDescent="0.35">
      <c r="A6182">
        <v>1299221</v>
      </c>
      <c r="B6182" t="s">
        <v>293</v>
      </c>
      <c r="C6182" t="s">
        <v>9</v>
      </c>
      <c r="D6182" t="s">
        <v>183</v>
      </c>
      <c r="E6182" t="s">
        <v>48</v>
      </c>
      <c r="F6182" t="s">
        <v>19</v>
      </c>
      <c r="G6182" s="10">
        <v>42087</v>
      </c>
      <c r="H6182" s="10">
        <v>42087</v>
      </c>
      <c r="I6182" t="s">
        <v>14</v>
      </c>
      <c r="J6182" t="s">
        <v>15</v>
      </c>
      <c r="K6182" t="str">
        <f>INDEX(State_Code_Name!B:B,MATCH(Consumer_Complaints!E6182,State_Code_Name!C:C,0))</f>
        <v>New Jersey</v>
      </c>
      <c r="L6182">
        <f t="shared" si="288"/>
        <v>0</v>
      </c>
      <c r="M6182">
        <f t="shared" si="289"/>
        <v>2015</v>
      </c>
      <c r="N6182" t="str">
        <f t="shared" si="290"/>
        <v>Q1</v>
      </c>
    </row>
    <row r="6183" spans="1:14" x14ac:dyDescent="0.35">
      <c r="A6183">
        <v>1622000</v>
      </c>
      <c r="B6183" t="s">
        <v>11</v>
      </c>
      <c r="C6183" t="s">
        <v>16</v>
      </c>
      <c r="D6183" t="s">
        <v>75</v>
      </c>
      <c r="E6183" t="s">
        <v>12</v>
      </c>
      <c r="F6183" t="s">
        <v>305</v>
      </c>
      <c r="G6183" s="10">
        <v>42300</v>
      </c>
      <c r="H6183" s="10">
        <v>42304</v>
      </c>
      <c r="I6183" t="s">
        <v>14</v>
      </c>
      <c r="J6183" t="s">
        <v>15</v>
      </c>
      <c r="K6183" t="str">
        <f>INDEX(State_Code_Name!B:B,MATCH(Consumer_Complaints!E6183,State_Code_Name!C:C,0))</f>
        <v>Virginia</v>
      </c>
      <c r="L6183">
        <f t="shared" si="288"/>
        <v>4</v>
      </c>
      <c r="M6183">
        <f t="shared" si="289"/>
        <v>2015</v>
      </c>
      <c r="N6183" t="str">
        <f t="shared" si="290"/>
        <v>Q4</v>
      </c>
    </row>
    <row r="6184" spans="1:14" x14ac:dyDescent="0.35">
      <c r="A6184">
        <v>673715</v>
      </c>
      <c r="B6184" t="s">
        <v>111</v>
      </c>
      <c r="C6184" t="s">
        <v>26</v>
      </c>
      <c r="D6184" t="s">
        <v>78</v>
      </c>
      <c r="E6184" t="s">
        <v>18</v>
      </c>
      <c r="F6184" t="s">
        <v>19</v>
      </c>
      <c r="G6184" s="10">
        <v>41656</v>
      </c>
      <c r="H6184" s="10">
        <v>41656</v>
      </c>
      <c r="I6184" t="s">
        <v>14</v>
      </c>
      <c r="J6184" t="s">
        <v>14</v>
      </c>
      <c r="K6184" t="str">
        <f>INDEX(State_Code_Name!B:B,MATCH(Consumer_Complaints!E6184,State_Code_Name!C:C,0))</f>
        <v>California</v>
      </c>
      <c r="L6184">
        <f t="shared" si="288"/>
        <v>0</v>
      </c>
      <c r="M6184">
        <f t="shared" si="289"/>
        <v>2014</v>
      </c>
      <c r="N6184" t="str">
        <f t="shared" si="290"/>
        <v>Q1</v>
      </c>
    </row>
    <row r="6185" spans="1:14" x14ac:dyDescent="0.35">
      <c r="A6185">
        <v>1320076</v>
      </c>
      <c r="B6185" t="s">
        <v>81</v>
      </c>
      <c r="C6185" t="s">
        <v>9</v>
      </c>
      <c r="D6185" t="s">
        <v>10</v>
      </c>
      <c r="E6185" t="s">
        <v>122</v>
      </c>
      <c r="F6185" t="s">
        <v>305</v>
      </c>
      <c r="G6185" s="10">
        <v>42189</v>
      </c>
      <c r="H6185" s="10">
        <v>42251</v>
      </c>
      <c r="I6185" t="s">
        <v>14</v>
      </c>
      <c r="J6185" t="s">
        <v>15</v>
      </c>
      <c r="K6185" t="str">
        <f>INDEX(State_Code_Name!B:B,MATCH(Consumer_Complaints!E6185,State_Code_Name!C:C,0))</f>
        <v>Maryland</v>
      </c>
      <c r="L6185">
        <f t="shared" si="288"/>
        <v>62</v>
      </c>
      <c r="M6185">
        <f t="shared" si="289"/>
        <v>2015</v>
      </c>
      <c r="N6185" t="str">
        <f t="shared" si="290"/>
        <v>Q3</v>
      </c>
    </row>
    <row r="6186" spans="1:14" x14ac:dyDescent="0.35">
      <c r="A6186">
        <v>989182</v>
      </c>
      <c r="B6186" t="s">
        <v>11</v>
      </c>
      <c r="C6186" t="s">
        <v>26</v>
      </c>
      <c r="D6186" t="s">
        <v>27</v>
      </c>
      <c r="E6186" t="s">
        <v>22</v>
      </c>
      <c r="F6186" t="s">
        <v>19</v>
      </c>
      <c r="G6186" s="10">
        <v>41869</v>
      </c>
      <c r="H6186" s="10">
        <v>41869</v>
      </c>
      <c r="I6186" t="s">
        <v>14</v>
      </c>
      <c r="J6186" t="s">
        <v>15</v>
      </c>
      <c r="K6186" t="str">
        <f>INDEX(State_Code_Name!B:B,MATCH(Consumer_Complaints!E6186,State_Code_Name!C:C,0))</f>
        <v>New York</v>
      </c>
      <c r="L6186">
        <f t="shared" si="288"/>
        <v>0</v>
      </c>
      <c r="M6186">
        <f t="shared" si="289"/>
        <v>2014</v>
      </c>
      <c r="N6186" t="str">
        <f t="shared" si="290"/>
        <v>Q3</v>
      </c>
    </row>
    <row r="6187" spans="1:14" x14ac:dyDescent="0.35">
      <c r="A6187">
        <v>2107934</v>
      </c>
      <c r="B6187" t="s">
        <v>388</v>
      </c>
      <c r="C6187" t="s">
        <v>879</v>
      </c>
      <c r="D6187" t="s">
        <v>880</v>
      </c>
      <c r="E6187" t="s">
        <v>72</v>
      </c>
      <c r="F6187" t="s">
        <v>19</v>
      </c>
      <c r="G6187" s="10">
        <v>42713</v>
      </c>
      <c r="H6187" s="10">
        <v>42713</v>
      </c>
      <c r="I6187" t="s">
        <v>14</v>
      </c>
      <c r="J6187" t="s">
        <v>14</v>
      </c>
      <c r="K6187" t="str">
        <f>INDEX(State_Code_Name!B:B,MATCH(Consumer_Complaints!E6187,State_Code_Name!C:C,0))</f>
        <v>Kentucky</v>
      </c>
      <c r="L6187">
        <f t="shared" si="288"/>
        <v>0</v>
      </c>
      <c r="M6187">
        <f t="shared" si="289"/>
        <v>2016</v>
      </c>
      <c r="N6187" t="str">
        <f t="shared" si="290"/>
        <v>Q4</v>
      </c>
    </row>
    <row r="6188" spans="1:14" x14ac:dyDescent="0.35">
      <c r="A6188">
        <v>1339590</v>
      </c>
      <c r="B6188" t="s">
        <v>69</v>
      </c>
      <c r="C6188" t="s">
        <v>26</v>
      </c>
      <c r="D6188" t="s">
        <v>159</v>
      </c>
      <c r="E6188" t="s">
        <v>171</v>
      </c>
      <c r="F6188" t="s">
        <v>19</v>
      </c>
      <c r="G6188" s="10">
        <v>42115</v>
      </c>
      <c r="H6188" s="10">
        <v>42115</v>
      </c>
      <c r="I6188" t="s">
        <v>14</v>
      </c>
      <c r="J6188" t="s">
        <v>15</v>
      </c>
      <c r="K6188" t="str">
        <f>INDEX(State_Code_Name!B:B,MATCH(Consumer_Complaints!E6188,State_Code_Name!C:C,0))</f>
        <v>Louisiana</v>
      </c>
      <c r="L6188">
        <f t="shared" si="288"/>
        <v>0</v>
      </c>
      <c r="M6188">
        <f t="shared" si="289"/>
        <v>2015</v>
      </c>
      <c r="N6188" t="str">
        <f t="shared" si="290"/>
        <v>Q2</v>
      </c>
    </row>
    <row r="6189" spans="1:14" x14ac:dyDescent="0.35">
      <c r="A6189">
        <v>1285464</v>
      </c>
      <c r="B6189" t="s">
        <v>60</v>
      </c>
      <c r="C6189" t="s">
        <v>52</v>
      </c>
      <c r="D6189" t="s">
        <v>103</v>
      </c>
      <c r="E6189" t="s">
        <v>31</v>
      </c>
      <c r="F6189" t="s">
        <v>19</v>
      </c>
      <c r="G6189" s="10">
        <v>42079</v>
      </c>
      <c r="H6189" s="10">
        <v>42079</v>
      </c>
      <c r="I6189" t="s">
        <v>14</v>
      </c>
      <c r="J6189" t="s">
        <v>14</v>
      </c>
      <c r="K6189" t="str">
        <f>INDEX(State_Code_Name!B:B,MATCH(Consumer_Complaints!E6189,State_Code_Name!C:C,0))</f>
        <v>Texas</v>
      </c>
      <c r="L6189">
        <f t="shared" si="288"/>
        <v>0</v>
      </c>
      <c r="M6189">
        <f t="shared" si="289"/>
        <v>2015</v>
      </c>
      <c r="N6189" t="str">
        <f t="shared" si="290"/>
        <v>Q1</v>
      </c>
    </row>
    <row r="6190" spans="1:14" x14ac:dyDescent="0.35">
      <c r="A6190">
        <v>1686145</v>
      </c>
      <c r="B6190" t="s">
        <v>43</v>
      </c>
      <c r="C6190" t="s">
        <v>26</v>
      </c>
      <c r="D6190" t="s">
        <v>27</v>
      </c>
      <c r="E6190" t="s">
        <v>46</v>
      </c>
      <c r="F6190" t="s">
        <v>305</v>
      </c>
      <c r="G6190" s="10">
        <v>42197</v>
      </c>
      <c r="H6190" s="10">
        <v>42289</v>
      </c>
      <c r="I6190" t="s">
        <v>14</v>
      </c>
      <c r="J6190" t="s">
        <v>15</v>
      </c>
      <c r="K6190" t="str">
        <f>INDEX(State_Code_Name!B:B,MATCH(Consumer_Complaints!E6190,State_Code_Name!C:C,0))</f>
        <v>Pennsylvania</v>
      </c>
      <c r="L6190">
        <f t="shared" si="288"/>
        <v>92</v>
      </c>
      <c r="M6190">
        <f t="shared" si="289"/>
        <v>2015</v>
      </c>
      <c r="N6190" t="str">
        <f t="shared" si="290"/>
        <v>Q3</v>
      </c>
    </row>
    <row r="6191" spans="1:14" x14ac:dyDescent="0.35">
      <c r="A6191">
        <v>1989757</v>
      </c>
      <c r="B6191" t="s">
        <v>97</v>
      </c>
      <c r="C6191" t="s">
        <v>52</v>
      </c>
      <c r="D6191" t="s">
        <v>53</v>
      </c>
      <c r="E6191" t="s">
        <v>114</v>
      </c>
      <c r="F6191" t="s">
        <v>305</v>
      </c>
      <c r="G6191" s="10">
        <v>42549</v>
      </c>
      <c r="H6191" s="10">
        <v>42550</v>
      </c>
      <c r="I6191" t="s">
        <v>14</v>
      </c>
      <c r="J6191" t="s">
        <v>15</v>
      </c>
      <c r="K6191" t="str">
        <f>INDEX(State_Code_Name!B:B,MATCH(Consumer_Complaints!E6191,State_Code_Name!C:C,0))</f>
        <v>South Carolina</v>
      </c>
      <c r="L6191">
        <f t="shared" si="288"/>
        <v>1</v>
      </c>
      <c r="M6191">
        <f t="shared" si="289"/>
        <v>2016</v>
      </c>
      <c r="N6191" t="str">
        <f t="shared" si="290"/>
        <v>Q2</v>
      </c>
    </row>
    <row r="6192" spans="1:14" x14ac:dyDescent="0.35">
      <c r="A6192">
        <v>613599</v>
      </c>
      <c r="B6192" t="s">
        <v>30</v>
      </c>
      <c r="C6192" t="s">
        <v>26</v>
      </c>
      <c r="D6192" t="s">
        <v>27</v>
      </c>
      <c r="E6192" t="s">
        <v>66</v>
      </c>
      <c r="F6192" t="s">
        <v>13</v>
      </c>
      <c r="G6192" s="10">
        <v>41604</v>
      </c>
      <c r="H6192" s="10">
        <v>41604</v>
      </c>
      <c r="I6192" t="s">
        <v>14</v>
      </c>
      <c r="J6192" t="s">
        <v>14</v>
      </c>
      <c r="K6192" t="str">
        <f>INDEX(State_Code_Name!B:B,MATCH(Consumer_Complaints!E6192,State_Code_Name!C:C,0))</f>
        <v>Michigan</v>
      </c>
      <c r="L6192">
        <f t="shared" si="288"/>
        <v>0</v>
      </c>
      <c r="M6192">
        <f t="shared" si="289"/>
        <v>2013</v>
      </c>
      <c r="N6192" t="str">
        <f t="shared" si="290"/>
        <v>Q4</v>
      </c>
    </row>
    <row r="6193" spans="1:14" x14ac:dyDescent="0.35">
      <c r="A6193">
        <v>1827612</v>
      </c>
      <c r="B6193" t="s">
        <v>969</v>
      </c>
      <c r="C6193" t="s">
        <v>32</v>
      </c>
      <c r="D6193" t="s">
        <v>161</v>
      </c>
      <c r="E6193" t="s">
        <v>46</v>
      </c>
      <c r="F6193" t="s">
        <v>13</v>
      </c>
      <c r="G6193" s="10">
        <v>42677</v>
      </c>
      <c r="H6193" s="10">
        <v>42677</v>
      </c>
      <c r="I6193" t="s">
        <v>14</v>
      </c>
      <c r="J6193" t="s">
        <v>15</v>
      </c>
      <c r="K6193" t="str">
        <f>INDEX(State_Code_Name!B:B,MATCH(Consumer_Complaints!E6193,State_Code_Name!C:C,0))</f>
        <v>Pennsylvania</v>
      </c>
      <c r="L6193">
        <f t="shared" si="288"/>
        <v>0</v>
      </c>
      <c r="M6193">
        <f t="shared" si="289"/>
        <v>2016</v>
      </c>
      <c r="N6193" t="str">
        <f t="shared" si="290"/>
        <v>Q4</v>
      </c>
    </row>
    <row r="6194" spans="1:14" x14ac:dyDescent="0.35">
      <c r="A6194">
        <v>795344</v>
      </c>
      <c r="B6194" t="s">
        <v>43</v>
      </c>
      <c r="C6194" t="s">
        <v>16</v>
      </c>
      <c r="D6194" t="s">
        <v>75</v>
      </c>
      <c r="E6194" t="s">
        <v>22</v>
      </c>
      <c r="F6194" t="s">
        <v>19</v>
      </c>
      <c r="G6194" s="10">
        <v>41763</v>
      </c>
      <c r="H6194" s="10">
        <v>41763</v>
      </c>
      <c r="I6194" t="s">
        <v>14</v>
      </c>
      <c r="J6194" t="s">
        <v>15</v>
      </c>
      <c r="K6194" t="str">
        <f>INDEX(State_Code_Name!B:B,MATCH(Consumer_Complaints!E6194,State_Code_Name!C:C,0))</f>
        <v>New York</v>
      </c>
      <c r="L6194">
        <f t="shared" si="288"/>
        <v>0</v>
      </c>
      <c r="M6194">
        <f t="shared" si="289"/>
        <v>2014</v>
      </c>
      <c r="N6194" t="str">
        <f t="shared" si="290"/>
        <v>Q2</v>
      </c>
    </row>
    <row r="6195" spans="1:14" x14ac:dyDescent="0.35">
      <c r="A6195">
        <v>383030</v>
      </c>
      <c r="B6195" t="s">
        <v>11</v>
      </c>
      <c r="C6195" t="s">
        <v>26</v>
      </c>
      <c r="D6195" t="s">
        <v>56</v>
      </c>
      <c r="E6195" t="s">
        <v>114</v>
      </c>
      <c r="F6195" t="s">
        <v>19</v>
      </c>
      <c r="G6195" s="10">
        <v>41380</v>
      </c>
      <c r="H6195" s="10">
        <v>41380</v>
      </c>
      <c r="I6195" t="s">
        <v>14</v>
      </c>
      <c r="J6195" t="s">
        <v>15</v>
      </c>
      <c r="K6195" t="str">
        <f>INDEX(State_Code_Name!B:B,MATCH(Consumer_Complaints!E6195,State_Code_Name!C:C,0))</f>
        <v>South Carolina</v>
      </c>
      <c r="L6195">
        <f t="shared" si="288"/>
        <v>0</v>
      </c>
      <c r="M6195">
        <f t="shared" si="289"/>
        <v>2013</v>
      </c>
      <c r="N6195" t="str">
        <f t="shared" si="290"/>
        <v>Q2</v>
      </c>
    </row>
    <row r="6196" spans="1:14" x14ac:dyDescent="0.35">
      <c r="A6196">
        <v>1430501</v>
      </c>
      <c r="B6196" t="s">
        <v>30</v>
      </c>
      <c r="C6196" t="s">
        <v>16</v>
      </c>
      <c r="D6196" t="s">
        <v>24</v>
      </c>
      <c r="E6196" t="s">
        <v>18</v>
      </c>
      <c r="F6196" t="s">
        <v>305</v>
      </c>
      <c r="G6196" s="10">
        <v>42174</v>
      </c>
      <c r="H6196" s="10">
        <v>42177</v>
      </c>
      <c r="I6196" t="s">
        <v>14</v>
      </c>
      <c r="J6196" t="s">
        <v>15</v>
      </c>
      <c r="K6196" t="str">
        <f>INDEX(State_Code_Name!B:B,MATCH(Consumer_Complaints!E6196,State_Code_Name!C:C,0))</f>
        <v>California</v>
      </c>
      <c r="L6196">
        <f t="shared" si="288"/>
        <v>3</v>
      </c>
      <c r="M6196">
        <f t="shared" si="289"/>
        <v>2015</v>
      </c>
      <c r="N6196" t="str">
        <f t="shared" si="290"/>
        <v>Q2</v>
      </c>
    </row>
    <row r="6197" spans="1:14" x14ac:dyDescent="0.35">
      <c r="A6197">
        <v>1882694</v>
      </c>
      <c r="B6197" t="s">
        <v>30</v>
      </c>
      <c r="C6197" t="s">
        <v>16</v>
      </c>
      <c r="D6197" t="s">
        <v>20</v>
      </c>
      <c r="E6197" t="s">
        <v>18</v>
      </c>
      <c r="F6197" t="s">
        <v>305</v>
      </c>
      <c r="G6197" s="10">
        <v>42475</v>
      </c>
      <c r="H6197" s="10">
        <v>42478</v>
      </c>
      <c r="I6197" t="s">
        <v>14</v>
      </c>
      <c r="J6197" t="s">
        <v>14</v>
      </c>
      <c r="K6197" t="str">
        <f>INDEX(State_Code_Name!B:B,MATCH(Consumer_Complaints!E6197,State_Code_Name!C:C,0))</f>
        <v>California</v>
      </c>
      <c r="L6197">
        <f t="shared" si="288"/>
        <v>3</v>
      </c>
      <c r="M6197">
        <f t="shared" si="289"/>
        <v>2016</v>
      </c>
      <c r="N6197" t="str">
        <f t="shared" si="290"/>
        <v>Q2</v>
      </c>
    </row>
    <row r="6198" spans="1:14" x14ac:dyDescent="0.35">
      <c r="A6198">
        <v>750693</v>
      </c>
      <c r="B6198" t="s">
        <v>11</v>
      </c>
      <c r="C6198" t="s">
        <v>9</v>
      </c>
      <c r="D6198" t="s">
        <v>132</v>
      </c>
      <c r="E6198" t="s">
        <v>59</v>
      </c>
      <c r="F6198" t="s">
        <v>19</v>
      </c>
      <c r="G6198" s="10">
        <v>41915</v>
      </c>
      <c r="H6198" s="10">
        <v>41915</v>
      </c>
      <c r="I6198" t="s">
        <v>14</v>
      </c>
      <c r="J6198" t="s">
        <v>14</v>
      </c>
      <c r="K6198" t="str">
        <f>INDEX(State_Code_Name!B:B,MATCH(Consumer_Complaints!E6198,State_Code_Name!C:C,0))</f>
        <v>Illinois</v>
      </c>
      <c r="L6198">
        <f t="shared" si="288"/>
        <v>0</v>
      </c>
      <c r="M6198">
        <f t="shared" si="289"/>
        <v>2014</v>
      </c>
      <c r="N6198" t="str">
        <f t="shared" si="290"/>
        <v>Q4</v>
      </c>
    </row>
    <row r="6199" spans="1:14" x14ac:dyDescent="0.35">
      <c r="A6199">
        <v>1903280</v>
      </c>
      <c r="B6199" t="s">
        <v>102</v>
      </c>
      <c r="C6199" t="s">
        <v>26</v>
      </c>
      <c r="D6199" t="s">
        <v>27</v>
      </c>
      <c r="E6199" t="s">
        <v>39</v>
      </c>
      <c r="F6199" t="s">
        <v>19</v>
      </c>
      <c r="G6199" s="10">
        <v>42489</v>
      </c>
      <c r="H6199" s="10">
        <v>42489</v>
      </c>
      <c r="I6199" t="s">
        <v>14</v>
      </c>
      <c r="J6199" t="s">
        <v>15</v>
      </c>
      <c r="K6199" t="str">
        <f>INDEX(State_Code_Name!B:B,MATCH(Consumer_Complaints!E6199,State_Code_Name!C:C,0))</f>
        <v>Ohio</v>
      </c>
      <c r="L6199">
        <f t="shared" si="288"/>
        <v>0</v>
      </c>
      <c r="M6199">
        <f t="shared" si="289"/>
        <v>2016</v>
      </c>
      <c r="N6199" t="str">
        <f t="shared" si="290"/>
        <v>Q2</v>
      </c>
    </row>
    <row r="6200" spans="1:14" x14ac:dyDescent="0.35">
      <c r="A6200">
        <v>1364442</v>
      </c>
      <c r="B6200" t="s">
        <v>38</v>
      </c>
      <c r="C6200" t="s">
        <v>36</v>
      </c>
      <c r="D6200" t="s">
        <v>150</v>
      </c>
      <c r="E6200" t="s">
        <v>153</v>
      </c>
      <c r="F6200" t="s">
        <v>19</v>
      </c>
      <c r="G6200" s="10">
        <v>42190</v>
      </c>
      <c r="H6200" s="10">
        <v>42221</v>
      </c>
      <c r="I6200" t="s">
        <v>14</v>
      </c>
      <c r="J6200" t="s">
        <v>14</v>
      </c>
      <c r="K6200" t="str">
        <f>INDEX(State_Code_Name!B:B,MATCH(Consumer_Complaints!E6200,State_Code_Name!C:C,0))</f>
        <v>Rhode Island</v>
      </c>
      <c r="L6200">
        <f t="shared" si="288"/>
        <v>31</v>
      </c>
      <c r="M6200">
        <f t="shared" si="289"/>
        <v>2015</v>
      </c>
      <c r="N6200" t="str">
        <f t="shared" si="290"/>
        <v>Q3</v>
      </c>
    </row>
    <row r="6201" spans="1:14" x14ac:dyDescent="0.35">
      <c r="A6201">
        <v>1948694</v>
      </c>
      <c r="B6201" t="s">
        <v>441</v>
      </c>
      <c r="C6201" t="s">
        <v>16</v>
      </c>
      <c r="D6201" t="s">
        <v>20</v>
      </c>
      <c r="E6201" t="s">
        <v>70</v>
      </c>
      <c r="F6201" t="s">
        <v>19</v>
      </c>
      <c r="G6201" s="10">
        <v>42375</v>
      </c>
      <c r="H6201" s="10">
        <v>42375</v>
      </c>
      <c r="I6201" t="s">
        <v>14</v>
      </c>
      <c r="J6201" t="s">
        <v>15</v>
      </c>
      <c r="K6201" t="str">
        <f>INDEX(State_Code_Name!B:B,MATCH(Consumer_Complaints!E6201,State_Code_Name!C:C,0))</f>
        <v>Massachusetts</v>
      </c>
      <c r="L6201">
        <f t="shared" si="288"/>
        <v>0</v>
      </c>
      <c r="M6201">
        <f t="shared" si="289"/>
        <v>2016</v>
      </c>
      <c r="N6201" t="str">
        <f t="shared" si="290"/>
        <v>Q1</v>
      </c>
    </row>
    <row r="6202" spans="1:14" x14ac:dyDescent="0.35">
      <c r="A6202">
        <v>406953</v>
      </c>
      <c r="B6202" t="s">
        <v>201</v>
      </c>
      <c r="C6202" t="s">
        <v>16</v>
      </c>
      <c r="D6202" t="s">
        <v>144</v>
      </c>
      <c r="E6202" t="s">
        <v>122</v>
      </c>
      <c r="F6202" t="s">
        <v>19</v>
      </c>
      <c r="G6202" s="10">
        <v>41408</v>
      </c>
      <c r="H6202" s="10">
        <v>41409</v>
      </c>
      <c r="I6202" t="s">
        <v>14</v>
      </c>
      <c r="J6202" t="s">
        <v>15</v>
      </c>
      <c r="K6202" t="str">
        <f>INDEX(State_Code_Name!B:B,MATCH(Consumer_Complaints!E6202,State_Code_Name!C:C,0))</f>
        <v>Maryland</v>
      </c>
      <c r="L6202">
        <f t="shared" si="288"/>
        <v>1</v>
      </c>
      <c r="M6202">
        <f t="shared" si="289"/>
        <v>2013</v>
      </c>
      <c r="N6202" t="str">
        <f t="shared" si="290"/>
        <v>Q2</v>
      </c>
    </row>
    <row r="6203" spans="1:14" x14ac:dyDescent="0.35">
      <c r="A6203">
        <v>1615162</v>
      </c>
      <c r="B6203" t="s">
        <v>83</v>
      </c>
      <c r="C6203" t="s">
        <v>36</v>
      </c>
      <c r="D6203" t="s">
        <v>84</v>
      </c>
      <c r="E6203" t="s">
        <v>18</v>
      </c>
      <c r="F6203" t="s">
        <v>57</v>
      </c>
      <c r="G6203" s="10">
        <v>42297</v>
      </c>
      <c r="H6203" s="10">
        <v>42325</v>
      </c>
      <c r="I6203" t="s">
        <v>14</v>
      </c>
      <c r="J6203" t="s">
        <v>15</v>
      </c>
      <c r="K6203" t="str">
        <f>INDEX(State_Code_Name!B:B,MATCH(Consumer_Complaints!E6203,State_Code_Name!C:C,0))</f>
        <v>California</v>
      </c>
      <c r="L6203">
        <f t="shared" si="288"/>
        <v>28</v>
      </c>
      <c r="M6203">
        <f t="shared" si="289"/>
        <v>2015</v>
      </c>
      <c r="N6203" t="str">
        <f t="shared" si="290"/>
        <v>Q4</v>
      </c>
    </row>
    <row r="6204" spans="1:14" x14ac:dyDescent="0.35">
      <c r="A6204">
        <v>1456048</v>
      </c>
      <c r="B6204" t="s">
        <v>43</v>
      </c>
      <c r="C6204" t="s">
        <v>16</v>
      </c>
      <c r="D6204" t="s">
        <v>24</v>
      </c>
      <c r="E6204" t="s">
        <v>66</v>
      </c>
      <c r="F6204" t="s">
        <v>57</v>
      </c>
      <c r="G6204" s="10">
        <v>42223</v>
      </c>
      <c r="H6204" s="10">
        <v>42223</v>
      </c>
      <c r="I6204" t="s">
        <v>14</v>
      </c>
      <c r="J6204" t="s">
        <v>14</v>
      </c>
      <c r="K6204" t="str">
        <f>INDEX(State_Code_Name!B:B,MATCH(Consumer_Complaints!E6204,State_Code_Name!C:C,0))</f>
        <v>Michigan</v>
      </c>
      <c r="L6204">
        <f t="shared" si="288"/>
        <v>0</v>
      </c>
      <c r="M6204">
        <f t="shared" si="289"/>
        <v>2015</v>
      </c>
      <c r="N6204" t="str">
        <f t="shared" si="290"/>
        <v>Q3</v>
      </c>
    </row>
    <row r="6205" spans="1:14" x14ac:dyDescent="0.35">
      <c r="A6205">
        <v>1762757</v>
      </c>
      <c r="B6205" t="s">
        <v>230</v>
      </c>
      <c r="C6205" t="s">
        <v>16</v>
      </c>
      <c r="D6205" t="s">
        <v>24</v>
      </c>
      <c r="E6205" t="s">
        <v>31</v>
      </c>
      <c r="F6205" t="s">
        <v>19</v>
      </c>
      <c r="G6205" s="10">
        <v>42397</v>
      </c>
      <c r="H6205" s="10">
        <v>42397</v>
      </c>
      <c r="I6205" t="s">
        <v>14</v>
      </c>
      <c r="J6205" t="s">
        <v>15</v>
      </c>
      <c r="K6205" t="str">
        <f>INDEX(State_Code_Name!B:B,MATCH(Consumer_Complaints!E6205,State_Code_Name!C:C,0))</f>
        <v>Texas</v>
      </c>
      <c r="L6205">
        <f t="shared" si="288"/>
        <v>0</v>
      </c>
      <c r="M6205">
        <f t="shared" si="289"/>
        <v>2016</v>
      </c>
      <c r="N6205" t="str">
        <f t="shared" si="290"/>
        <v>Q1</v>
      </c>
    </row>
    <row r="6206" spans="1:14" x14ac:dyDescent="0.35">
      <c r="A6206">
        <v>1976850</v>
      </c>
      <c r="B6206" t="s">
        <v>828</v>
      </c>
      <c r="C6206" t="s">
        <v>32</v>
      </c>
      <c r="D6206" t="s">
        <v>41</v>
      </c>
      <c r="E6206" t="s">
        <v>137</v>
      </c>
      <c r="F6206" t="s">
        <v>19</v>
      </c>
      <c r="G6206" s="10">
        <v>42541</v>
      </c>
      <c r="H6206" s="10">
        <v>42543</v>
      </c>
      <c r="I6206" t="s">
        <v>14</v>
      </c>
      <c r="J6206" t="s">
        <v>15</v>
      </c>
      <c r="K6206" t="str">
        <f>INDEX(State_Code_Name!B:B,MATCH(Consumer_Complaints!E6206,State_Code_Name!C:C,0))</f>
        <v>Kansas</v>
      </c>
      <c r="L6206">
        <f t="shared" si="288"/>
        <v>2</v>
      </c>
      <c r="M6206">
        <f t="shared" si="289"/>
        <v>2016</v>
      </c>
      <c r="N6206" t="str">
        <f t="shared" si="290"/>
        <v>Q2</v>
      </c>
    </row>
    <row r="6207" spans="1:14" x14ac:dyDescent="0.35">
      <c r="A6207">
        <v>737740</v>
      </c>
      <c r="B6207" t="s">
        <v>11</v>
      </c>
      <c r="C6207" t="s">
        <v>26</v>
      </c>
      <c r="D6207" t="s">
        <v>56</v>
      </c>
      <c r="E6207" t="s">
        <v>48</v>
      </c>
      <c r="F6207" t="s">
        <v>305</v>
      </c>
      <c r="G6207" s="10">
        <v>41698</v>
      </c>
      <c r="H6207" s="10">
        <v>41762</v>
      </c>
      <c r="I6207" t="s">
        <v>14</v>
      </c>
      <c r="J6207" t="s">
        <v>15</v>
      </c>
      <c r="K6207" t="str">
        <f>INDEX(State_Code_Name!B:B,MATCH(Consumer_Complaints!E6207,State_Code_Name!C:C,0))</f>
        <v>New Jersey</v>
      </c>
      <c r="L6207">
        <f t="shared" si="288"/>
        <v>64</v>
      </c>
      <c r="M6207">
        <f t="shared" si="289"/>
        <v>2014</v>
      </c>
      <c r="N6207" t="str">
        <f t="shared" si="290"/>
        <v>Q1</v>
      </c>
    </row>
    <row r="6208" spans="1:14" x14ac:dyDescent="0.35">
      <c r="A6208">
        <v>1020266</v>
      </c>
      <c r="B6208" t="s">
        <v>535</v>
      </c>
      <c r="C6208" t="s">
        <v>32</v>
      </c>
      <c r="D6208" t="s">
        <v>41</v>
      </c>
      <c r="E6208" t="s">
        <v>77</v>
      </c>
      <c r="F6208" t="s">
        <v>19</v>
      </c>
      <c r="G6208" s="10">
        <v>41891</v>
      </c>
      <c r="H6208" s="10">
        <v>41982</v>
      </c>
      <c r="I6208" t="s">
        <v>14</v>
      </c>
      <c r="J6208" t="s">
        <v>15</v>
      </c>
      <c r="K6208" t="str">
        <f>INDEX(State_Code_Name!B:B,MATCH(Consumer_Complaints!E6208,State_Code_Name!C:C,0))</f>
        <v>Missouri</v>
      </c>
      <c r="L6208">
        <f t="shared" si="288"/>
        <v>91</v>
      </c>
      <c r="M6208">
        <f t="shared" si="289"/>
        <v>2014</v>
      </c>
      <c r="N6208" t="str">
        <f t="shared" si="290"/>
        <v>Q3</v>
      </c>
    </row>
    <row r="6209" spans="1:14" x14ac:dyDescent="0.35">
      <c r="A6209">
        <v>1272758</v>
      </c>
      <c r="B6209" t="s">
        <v>38</v>
      </c>
      <c r="C6209" t="s">
        <v>36</v>
      </c>
      <c r="D6209" t="s">
        <v>80</v>
      </c>
      <c r="E6209" t="s">
        <v>22</v>
      </c>
      <c r="F6209" t="s">
        <v>19</v>
      </c>
      <c r="G6209" s="10">
        <v>42188</v>
      </c>
      <c r="H6209" s="10">
        <v>42188</v>
      </c>
      <c r="I6209" t="s">
        <v>14</v>
      </c>
      <c r="J6209" t="s">
        <v>15</v>
      </c>
      <c r="K6209" t="str">
        <f>INDEX(State_Code_Name!B:B,MATCH(Consumer_Complaints!E6209,State_Code_Name!C:C,0))</f>
        <v>New York</v>
      </c>
      <c r="L6209">
        <f t="shared" si="288"/>
        <v>0</v>
      </c>
      <c r="M6209">
        <f t="shared" si="289"/>
        <v>2015</v>
      </c>
      <c r="N6209" t="str">
        <f t="shared" si="290"/>
        <v>Q3</v>
      </c>
    </row>
    <row r="6210" spans="1:14" x14ac:dyDescent="0.35">
      <c r="A6210">
        <v>1873170</v>
      </c>
      <c r="B6210" t="s">
        <v>237</v>
      </c>
      <c r="C6210" t="s">
        <v>32</v>
      </c>
      <c r="D6210" t="s">
        <v>161</v>
      </c>
      <c r="E6210" t="s">
        <v>51</v>
      </c>
      <c r="F6210" t="s">
        <v>19</v>
      </c>
      <c r="G6210" s="10">
        <v>42708</v>
      </c>
      <c r="H6210" s="10">
        <v>42708</v>
      </c>
      <c r="I6210" t="s">
        <v>14</v>
      </c>
      <c r="J6210" t="s">
        <v>14</v>
      </c>
      <c r="K6210" t="str">
        <f>INDEX(State_Code_Name!B:B,MATCH(Consumer_Complaints!E6210,State_Code_Name!C:C,0))</f>
        <v>Washington</v>
      </c>
      <c r="L6210">
        <f t="shared" si="288"/>
        <v>0</v>
      </c>
      <c r="M6210">
        <f t="shared" si="289"/>
        <v>2016</v>
      </c>
      <c r="N6210" t="str">
        <f t="shared" si="290"/>
        <v>Q4</v>
      </c>
    </row>
    <row r="6211" spans="1:14" x14ac:dyDescent="0.35">
      <c r="A6211">
        <v>240599</v>
      </c>
      <c r="B6211" t="s">
        <v>464</v>
      </c>
      <c r="C6211" t="s">
        <v>26</v>
      </c>
      <c r="D6211" t="s">
        <v>27</v>
      </c>
      <c r="E6211" t="s">
        <v>35</v>
      </c>
      <c r="F6211" t="s">
        <v>19</v>
      </c>
      <c r="G6211" s="10">
        <v>41291</v>
      </c>
      <c r="H6211" s="10">
        <v>41297</v>
      </c>
      <c r="I6211" t="s">
        <v>14</v>
      </c>
      <c r="J6211" t="s">
        <v>14</v>
      </c>
      <c r="K6211" t="str">
        <f>INDEX(State_Code_Name!B:B,MATCH(Consumer_Complaints!E6211,State_Code_Name!C:C,0))</f>
        <v>Florida</v>
      </c>
      <c r="L6211">
        <f t="shared" ref="L6211:L6274" si="291">H6211-G6211</f>
        <v>6</v>
      </c>
      <c r="M6211">
        <f t="shared" ref="M6211:M6274" si="292">YEAR(G6211)</f>
        <v>2013</v>
      </c>
      <c r="N6211" t="str">
        <f t="shared" ref="N6211:N6274" si="293">IF(MONTH(G6211)&lt;=3,"Q1",IF(MONTH(G6211)&lt;=6,"Q2",IF(MONTH(G6211)&lt;=9,"Q3","Q4")))</f>
        <v>Q1</v>
      </c>
    </row>
    <row r="6212" spans="1:14" x14ac:dyDescent="0.35">
      <c r="A6212">
        <v>1848234</v>
      </c>
      <c r="B6212" t="s">
        <v>220</v>
      </c>
      <c r="C6212" t="s">
        <v>36</v>
      </c>
      <c r="D6212" t="s">
        <v>174</v>
      </c>
      <c r="E6212" t="s">
        <v>66</v>
      </c>
      <c r="F6212" t="s">
        <v>57</v>
      </c>
      <c r="G6212" s="10">
        <v>42453</v>
      </c>
      <c r="H6212" s="10">
        <v>42458</v>
      </c>
      <c r="I6212" t="s">
        <v>14</v>
      </c>
      <c r="J6212" t="s">
        <v>14</v>
      </c>
      <c r="K6212" t="str">
        <f>INDEX(State_Code_Name!B:B,MATCH(Consumer_Complaints!E6212,State_Code_Name!C:C,0))</f>
        <v>Michigan</v>
      </c>
      <c r="L6212">
        <f t="shared" si="291"/>
        <v>5</v>
      </c>
      <c r="M6212">
        <f t="shared" si="292"/>
        <v>2016</v>
      </c>
      <c r="N6212" t="str">
        <f t="shared" si="293"/>
        <v>Q1</v>
      </c>
    </row>
    <row r="6213" spans="1:14" x14ac:dyDescent="0.35">
      <c r="A6213">
        <v>714381</v>
      </c>
      <c r="B6213" t="s">
        <v>60</v>
      </c>
      <c r="C6213" t="s">
        <v>52</v>
      </c>
      <c r="D6213" t="s">
        <v>96</v>
      </c>
      <c r="E6213" t="s">
        <v>18</v>
      </c>
      <c r="F6213" t="s">
        <v>19</v>
      </c>
      <c r="G6213" s="10">
        <v>41975</v>
      </c>
      <c r="H6213" s="10">
        <v>41975</v>
      </c>
      <c r="I6213" t="s">
        <v>14</v>
      </c>
      <c r="J6213" t="s">
        <v>15</v>
      </c>
      <c r="K6213" t="str">
        <f>INDEX(State_Code_Name!B:B,MATCH(Consumer_Complaints!E6213,State_Code_Name!C:C,0))</f>
        <v>California</v>
      </c>
      <c r="L6213">
        <f t="shared" si="291"/>
        <v>0</v>
      </c>
      <c r="M6213">
        <f t="shared" si="292"/>
        <v>2014</v>
      </c>
      <c r="N6213" t="str">
        <f t="shared" si="293"/>
        <v>Q4</v>
      </c>
    </row>
    <row r="6214" spans="1:14" x14ac:dyDescent="0.35">
      <c r="A6214">
        <v>502723</v>
      </c>
      <c r="B6214" t="s">
        <v>43</v>
      </c>
      <c r="C6214" t="s">
        <v>61</v>
      </c>
      <c r="D6214" t="s">
        <v>62</v>
      </c>
      <c r="E6214" t="s">
        <v>22</v>
      </c>
      <c r="F6214" t="s">
        <v>19</v>
      </c>
      <c r="G6214" s="10">
        <v>41509</v>
      </c>
      <c r="H6214" s="10">
        <v>41512</v>
      </c>
      <c r="I6214" t="s">
        <v>14</v>
      </c>
      <c r="J6214" t="s">
        <v>15</v>
      </c>
      <c r="K6214" t="str">
        <f>INDEX(State_Code_Name!B:B,MATCH(Consumer_Complaints!E6214,State_Code_Name!C:C,0))</f>
        <v>New York</v>
      </c>
      <c r="L6214">
        <f t="shared" si="291"/>
        <v>3</v>
      </c>
      <c r="M6214">
        <f t="shared" si="292"/>
        <v>2013</v>
      </c>
      <c r="N6214" t="str">
        <f t="shared" si="293"/>
        <v>Q3</v>
      </c>
    </row>
    <row r="6215" spans="1:14" x14ac:dyDescent="0.35">
      <c r="A6215">
        <v>1467106</v>
      </c>
      <c r="B6215" t="s">
        <v>11</v>
      </c>
      <c r="C6215" t="s">
        <v>16</v>
      </c>
      <c r="D6215" t="s">
        <v>24</v>
      </c>
      <c r="E6215" t="s">
        <v>35</v>
      </c>
      <c r="F6215" t="s">
        <v>305</v>
      </c>
      <c r="G6215" s="10">
        <v>42198</v>
      </c>
      <c r="H6215" s="10">
        <v>42199</v>
      </c>
      <c r="I6215" t="s">
        <v>14</v>
      </c>
      <c r="J6215" t="s">
        <v>15</v>
      </c>
      <c r="K6215" t="str">
        <f>INDEX(State_Code_Name!B:B,MATCH(Consumer_Complaints!E6215,State_Code_Name!C:C,0))</f>
        <v>Florida</v>
      </c>
      <c r="L6215">
        <f t="shared" si="291"/>
        <v>1</v>
      </c>
      <c r="M6215">
        <f t="shared" si="292"/>
        <v>2015</v>
      </c>
      <c r="N6215" t="str">
        <f t="shared" si="293"/>
        <v>Q3</v>
      </c>
    </row>
    <row r="6216" spans="1:14" x14ac:dyDescent="0.35">
      <c r="A6216">
        <v>751019</v>
      </c>
      <c r="B6216" t="s">
        <v>392</v>
      </c>
      <c r="C6216" t="s">
        <v>32</v>
      </c>
      <c r="D6216" t="s">
        <v>104</v>
      </c>
      <c r="E6216" t="s">
        <v>178</v>
      </c>
      <c r="F6216" t="s">
        <v>19</v>
      </c>
      <c r="G6216" s="10">
        <v>41854</v>
      </c>
      <c r="H6216" s="10">
        <v>41915</v>
      </c>
      <c r="I6216" t="s">
        <v>14</v>
      </c>
      <c r="J6216" t="s">
        <v>15</v>
      </c>
      <c r="K6216" t="str">
        <f>INDEX(State_Code_Name!B:B,MATCH(Consumer_Complaints!E6216,State_Code_Name!C:C,0))</f>
        <v>Utah</v>
      </c>
      <c r="L6216">
        <f t="shared" si="291"/>
        <v>61</v>
      </c>
      <c r="M6216">
        <f t="shared" si="292"/>
        <v>2014</v>
      </c>
      <c r="N6216" t="str">
        <f t="shared" si="293"/>
        <v>Q3</v>
      </c>
    </row>
    <row r="6217" spans="1:14" x14ac:dyDescent="0.35">
      <c r="A6217">
        <v>1812398</v>
      </c>
      <c r="B6217" t="s">
        <v>38</v>
      </c>
      <c r="C6217" t="s">
        <v>36</v>
      </c>
      <c r="D6217" t="s">
        <v>80</v>
      </c>
      <c r="E6217" t="s">
        <v>59</v>
      </c>
      <c r="F6217" t="s">
        <v>19</v>
      </c>
      <c r="G6217" s="10">
        <v>42403</v>
      </c>
      <c r="H6217" s="10">
        <v>42403</v>
      </c>
      <c r="I6217" t="s">
        <v>14</v>
      </c>
      <c r="J6217" t="s">
        <v>14</v>
      </c>
      <c r="K6217" t="str">
        <f>INDEX(State_Code_Name!B:B,MATCH(Consumer_Complaints!E6217,State_Code_Name!C:C,0))</f>
        <v>Illinois</v>
      </c>
      <c r="L6217">
        <f t="shared" si="291"/>
        <v>0</v>
      </c>
      <c r="M6217">
        <f t="shared" si="292"/>
        <v>2016</v>
      </c>
      <c r="N6217" t="str">
        <f t="shared" si="293"/>
        <v>Q1</v>
      </c>
    </row>
    <row r="6218" spans="1:14" x14ac:dyDescent="0.35">
      <c r="A6218">
        <v>1393741</v>
      </c>
      <c r="B6218" t="s">
        <v>318</v>
      </c>
      <c r="C6218" t="s">
        <v>32</v>
      </c>
      <c r="D6218" t="s">
        <v>41</v>
      </c>
      <c r="E6218" t="s">
        <v>25</v>
      </c>
      <c r="F6218" t="s">
        <v>305</v>
      </c>
      <c r="G6218" s="10">
        <v>42151</v>
      </c>
      <c r="H6218" s="10">
        <v>42153</v>
      </c>
      <c r="I6218" t="s">
        <v>14</v>
      </c>
      <c r="J6218" t="s">
        <v>15</v>
      </c>
      <c r="K6218" t="str">
        <f>INDEX(State_Code_Name!B:B,MATCH(Consumer_Complaints!E6218,State_Code_Name!C:C,0))</f>
        <v>Georgia</v>
      </c>
      <c r="L6218">
        <f t="shared" si="291"/>
        <v>2</v>
      </c>
      <c r="M6218">
        <f t="shared" si="292"/>
        <v>2015</v>
      </c>
      <c r="N6218" t="str">
        <f t="shared" si="293"/>
        <v>Q2</v>
      </c>
    </row>
    <row r="6219" spans="1:14" x14ac:dyDescent="0.35">
      <c r="A6219">
        <v>1214696</v>
      </c>
      <c r="B6219" t="s">
        <v>405</v>
      </c>
      <c r="C6219" t="s">
        <v>9</v>
      </c>
      <c r="D6219" t="s">
        <v>132</v>
      </c>
      <c r="E6219" t="s">
        <v>171</v>
      </c>
      <c r="F6219" t="s">
        <v>19</v>
      </c>
      <c r="G6219" s="10">
        <v>42032</v>
      </c>
      <c r="H6219" s="10">
        <v>42037</v>
      </c>
      <c r="I6219" t="s">
        <v>14</v>
      </c>
      <c r="J6219" t="s">
        <v>15</v>
      </c>
      <c r="K6219" t="str">
        <f>INDEX(State_Code_Name!B:B,MATCH(Consumer_Complaints!E6219,State_Code_Name!C:C,0))</f>
        <v>Louisiana</v>
      </c>
      <c r="L6219">
        <f t="shared" si="291"/>
        <v>5</v>
      </c>
      <c r="M6219">
        <f t="shared" si="292"/>
        <v>2015</v>
      </c>
      <c r="N6219" t="str">
        <f t="shared" si="293"/>
        <v>Q1</v>
      </c>
    </row>
    <row r="6220" spans="1:14" x14ac:dyDescent="0.35">
      <c r="A6220">
        <v>715741</v>
      </c>
      <c r="B6220" t="s">
        <v>477</v>
      </c>
      <c r="C6220" t="s">
        <v>32</v>
      </c>
      <c r="D6220" t="s">
        <v>44</v>
      </c>
      <c r="E6220" t="s">
        <v>22</v>
      </c>
      <c r="F6220" t="s">
        <v>19</v>
      </c>
      <c r="G6220" s="10">
        <v>41684</v>
      </c>
      <c r="H6220" s="10">
        <v>41690</v>
      </c>
      <c r="I6220" t="s">
        <v>14</v>
      </c>
      <c r="J6220" t="s">
        <v>15</v>
      </c>
      <c r="K6220" t="str">
        <f>INDEX(State_Code_Name!B:B,MATCH(Consumer_Complaints!E6220,State_Code_Name!C:C,0))</f>
        <v>New York</v>
      </c>
      <c r="L6220">
        <f t="shared" si="291"/>
        <v>6</v>
      </c>
      <c r="M6220">
        <f t="shared" si="292"/>
        <v>2014</v>
      </c>
      <c r="N6220" t="str">
        <f t="shared" si="293"/>
        <v>Q1</v>
      </c>
    </row>
    <row r="6221" spans="1:14" x14ac:dyDescent="0.35">
      <c r="A6221">
        <v>980046</v>
      </c>
      <c r="B6221" t="s">
        <v>514</v>
      </c>
      <c r="C6221" t="s">
        <v>531</v>
      </c>
      <c r="D6221" t="s">
        <v>532</v>
      </c>
      <c r="E6221" t="s">
        <v>48</v>
      </c>
      <c r="F6221" t="s">
        <v>19</v>
      </c>
      <c r="G6221" s="10">
        <v>41981</v>
      </c>
      <c r="H6221" s="10">
        <v>41981</v>
      </c>
      <c r="I6221" t="s">
        <v>14</v>
      </c>
      <c r="J6221" t="s">
        <v>14</v>
      </c>
      <c r="K6221" t="str">
        <f>INDEX(State_Code_Name!B:B,MATCH(Consumer_Complaints!E6221,State_Code_Name!C:C,0))</f>
        <v>New Jersey</v>
      </c>
      <c r="L6221">
        <f t="shared" si="291"/>
        <v>0</v>
      </c>
      <c r="M6221">
        <f t="shared" si="292"/>
        <v>2014</v>
      </c>
      <c r="N6221" t="str">
        <f t="shared" si="293"/>
        <v>Q4</v>
      </c>
    </row>
    <row r="6222" spans="1:14" x14ac:dyDescent="0.35">
      <c r="A6222">
        <v>1721085</v>
      </c>
      <c r="B6222" t="s">
        <v>105</v>
      </c>
      <c r="C6222" t="s">
        <v>32</v>
      </c>
      <c r="D6222" t="s">
        <v>104</v>
      </c>
      <c r="E6222" t="s">
        <v>85</v>
      </c>
      <c r="F6222" t="s">
        <v>19</v>
      </c>
      <c r="G6222" s="10">
        <v>42367</v>
      </c>
      <c r="H6222" s="10">
        <v>42367</v>
      </c>
      <c r="I6222" t="s">
        <v>14</v>
      </c>
      <c r="J6222" t="s">
        <v>15</v>
      </c>
      <c r="K6222" t="str">
        <f>INDEX(State_Code_Name!B:B,MATCH(Consumer_Complaints!E6222,State_Code_Name!C:C,0))</f>
        <v>Wisconsin</v>
      </c>
      <c r="L6222">
        <f t="shared" si="291"/>
        <v>0</v>
      </c>
      <c r="M6222">
        <f t="shared" si="292"/>
        <v>2015</v>
      </c>
      <c r="N6222" t="str">
        <f t="shared" si="293"/>
        <v>Q4</v>
      </c>
    </row>
    <row r="6223" spans="1:14" x14ac:dyDescent="0.35">
      <c r="A6223">
        <v>665805</v>
      </c>
      <c r="B6223" t="s">
        <v>134</v>
      </c>
      <c r="C6223" t="s">
        <v>16</v>
      </c>
      <c r="D6223" t="s">
        <v>24</v>
      </c>
      <c r="E6223" t="s">
        <v>101</v>
      </c>
      <c r="F6223" t="s">
        <v>13</v>
      </c>
      <c r="G6223" s="10">
        <v>41652</v>
      </c>
      <c r="H6223" s="10">
        <v>41652</v>
      </c>
      <c r="I6223" t="s">
        <v>14</v>
      </c>
      <c r="J6223" t="s">
        <v>15</v>
      </c>
      <c r="K6223" t="str">
        <f>INDEX(State_Code_Name!B:B,MATCH(Consumer_Complaints!E6223,State_Code_Name!C:C,0))</f>
        <v>Delaware</v>
      </c>
      <c r="L6223">
        <f t="shared" si="291"/>
        <v>0</v>
      </c>
      <c r="M6223">
        <f t="shared" si="292"/>
        <v>2014</v>
      </c>
      <c r="N6223" t="str">
        <f t="shared" si="293"/>
        <v>Q1</v>
      </c>
    </row>
    <row r="6224" spans="1:14" x14ac:dyDescent="0.35">
      <c r="A6224">
        <v>2065169</v>
      </c>
      <c r="B6224" t="s">
        <v>63</v>
      </c>
      <c r="C6224" t="s">
        <v>61</v>
      </c>
      <c r="D6224" t="s">
        <v>282</v>
      </c>
      <c r="E6224" t="s">
        <v>59</v>
      </c>
      <c r="F6224" t="s">
        <v>19</v>
      </c>
      <c r="G6224" s="10">
        <v>42598</v>
      </c>
      <c r="H6224" s="10">
        <v>42598</v>
      </c>
      <c r="I6224" t="s">
        <v>14</v>
      </c>
      <c r="J6224" t="s">
        <v>15</v>
      </c>
      <c r="K6224" t="str">
        <f>INDEX(State_Code_Name!B:B,MATCH(Consumer_Complaints!E6224,State_Code_Name!C:C,0))</f>
        <v>Illinois</v>
      </c>
      <c r="L6224">
        <f t="shared" si="291"/>
        <v>0</v>
      </c>
      <c r="M6224">
        <f t="shared" si="292"/>
        <v>2016</v>
      </c>
      <c r="N6224" t="str">
        <f t="shared" si="293"/>
        <v>Q3</v>
      </c>
    </row>
    <row r="6225" spans="1:14" x14ac:dyDescent="0.35">
      <c r="A6225">
        <v>1551084</v>
      </c>
      <c r="B6225" t="s">
        <v>335</v>
      </c>
      <c r="C6225" t="s">
        <v>32</v>
      </c>
      <c r="D6225" t="s">
        <v>44</v>
      </c>
      <c r="E6225" t="s">
        <v>171</v>
      </c>
      <c r="F6225" t="s">
        <v>19</v>
      </c>
      <c r="G6225" s="10">
        <v>42072</v>
      </c>
      <c r="H6225" s="10">
        <v>42072</v>
      </c>
      <c r="I6225" t="s">
        <v>14</v>
      </c>
      <c r="J6225" t="s">
        <v>15</v>
      </c>
      <c r="K6225" t="str">
        <f>INDEX(State_Code_Name!B:B,MATCH(Consumer_Complaints!E6225,State_Code_Name!C:C,0))</f>
        <v>Louisiana</v>
      </c>
      <c r="L6225">
        <f t="shared" si="291"/>
        <v>0</v>
      </c>
      <c r="M6225">
        <f t="shared" si="292"/>
        <v>2015</v>
      </c>
      <c r="N6225" t="str">
        <f t="shared" si="293"/>
        <v>Q1</v>
      </c>
    </row>
    <row r="6226" spans="1:14" x14ac:dyDescent="0.35">
      <c r="A6226">
        <v>388233</v>
      </c>
      <c r="B6226" t="s">
        <v>11</v>
      </c>
      <c r="C6226" t="s">
        <v>16</v>
      </c>
      <c r="D6226" t="s">
        <v>20</v>
      </c>
      <c r="E6226" t="s">
        <v>35</v>
      </c>
      <c r="F6226" t="s">
        <v>19</v>
      </c>
      <c r="G6226" s="10">
        <v>41386</v>
      </c>
      <c r="H6226" s="10">
        <v>41386</v>
      </c>
      <c r="I6226" t="s">
        <v>14</v>
      </c>
      <c r="J6226" t="s">
        <v>15</v>
      </c>
      <c r="K6226" t="str">
        <f>INDEX(State_Code_Name!B:B,MATCH(Consumer_Complaints!E6226,State_Code_Name!C:C,0))</f>
        <v>Florida</v>
      </c>
      <c r="L6226">
        <f t="shared" si="291"/>
        <v>0</v>
      </c>
      <c r="M6226">
        <f t="shared" si="292"/>
        <v>2013</v>
      </c>
      <c r="N6226" t="str">
        <f t="shared" si="293"/>
        <v>Q2</v>
      </c>
    </row>
    <row r="6227" spans="1:14" x14ac:dyDescent="0.35">
      <c r="A6227">
        <v>967814</v>
      </c>
      <c r="B6227" t="s">
        <v>38</v>
      </c>
      <c r="C6227" t="s">
        <v>36</v>
      </c>
      <c r="D6227" t="s">
        <v>99</v>
      </c>
      <c r="E6227" t="s">
        <v>122</v>
      </c>
      <c r="F6227" t="s">
        <v>19</v>
      </c>
      <c r="G6227" s="10">
        <v>41737</v>
      </c>
      <c r="H6227" s="10">
        <v>41737</v>
      </c>
      <c r="I6227" t="s">
        <v>14</v>
      </c>
      <c r="J6227" t="s">
        <v>15</v>
      </c>
      <c r="K6227" t="str">
        <f>INDEX(State_Code_Name!B:B,MATCH(Consumer_Complaints!E6227,State_Code_Name!C:C,0))</f>
        <v>Maryland</v>
      </c>
      <c r="L6227">
        <f t="shared" si="291"/>
        <v>0</v>
      </c>
      <c r="M6227">
        <f t="shared" si="292"/>
        <v>2014</v>
      </c>
      <c r="N6227" t="str">
        <f t="shared" si="293"/>
        <v>Q2</v>
      </c>
    </row>
    <row r="6228" spans="1:14" x14ac:dyDescent="0.35">
      <c r="A6228">
        <v>1241955</v>
      </c>
      <c r="B6228" t="s">
        <v>164</v>
      </c>
      <c r="C6228" t="s">
        <v>26</v>
      </c>
      <c r="D6228" t="s">
        <v>56</v>
      </c>
      <c r="E6228" t="s">
        <v>40</v>
      </c>
      <c r="F6228" t="s">
        <v>19</v>
      </c>
      <c r="G6228" s="10">
        <v>42052</v>
      </c>
      <c r="H6228" s="10">
        <v>42052</v>
      </c>
      <c r="I6228" t="s">
        <v>14</v>
      </c>
      <c r="J6228" t="s">
        <v>14</v>
      </c>
      <c r="K6228" t="str">
        <f>INDEX(State_Code_Name!B:B,MATCH(Consumer_Complaints!E6228,State_Code_Name!C:C,0))</f>
        <v>Nevada</v>
      </c>
      <c r="L6228">
        <f t="shared" si="291"/>
        <v>0</v>
      </c>
      <c r="M6228">
        <f t="shared" si="292"/>
        <v>2015</v>
      </c>
      <c r="N6228" t="str">
        <f t="shared" si="293"/>
        <v>Q1</v>
      </c>
    </row>
    <row r="6229" spans="1:14" x14ac:dyDescent="0.35">
      <c r="A6229">
        <v>221811</v>
      </c>
      <c r="B6229" t="s">
        <v>69</v>
      </c>
      <c r="C6229" t="s">
        <v>26</v>
      </c>
      <c r="D6229" t="s">
        <v>27</v>
      </c>
      <c r="E6229" t="s">
        <v>137</v>
      </c>
      <c r="F6229" t="s">
        <v>13</v>
      </c>
      <c r="G6229" s="10">
        <v>41334</v>
      </c>
      <c r="H6229" s="10">
        <v>41365</v>
      </c>
      <c r="I6229" t="s">
        <v>14</v>
      </c>
      <c r="J6229" t="s">
        <v>15</v>
      </c>
      <c r="K6229" t="str">
        <f>INDEX(State_Code_Name!B:B,MATCH(Consumer_Complaints!E6229,State_Code_Name!C:C,0))</f>
        <v>Kansas</v>
      </c>
      <c r="L6229">
        <f t="shared" si="291"/>
        <v>31</v>
      </c>
      <c r="M6229">
        <f t="shared" si="292"/>
        <v>2013</v>
      </c>
      <c r="N6229" t="str">
        <f t="shared" si="293"/>
        <v>Q1</v>
      </c>
    </row>
    <row r="6230" spans="1:14" x14ac:dyDescent="0.35">
      <c r="A6230">
        <v>1387787</v>
      </c>
      <c r="B6230" t="s">
        <v>54</v>
      </c>
      <c r="C6230" t="s">
        <v>52</v>
      </c>
      <c r="D6230" t="s">
        <v>53</v>
      </c>
      <c r="E6230" t="s">
        <v>12</v>
      </c>
      <c r="F6230" t="s">
        <v>19</v>
      </c>
      <c r="G6230" s="10">
        <v>42145</v>
      </c>
      <c r="H6230" s="10">
        <v>42152</v>
      </c>
      <c r="I6230" t="s">
        <v>14</v>
      </c>
      <c r="J6230" t="s">
        <v>15</v>
      </c>
      <c r="K6230" t="str">
        <f>INDEX(State_Code_Name!B:B,MATCH(Consumer_Complaints!E6230,State_Code_Name!C:C,0))</f>
        <v>Virginia</v>
      </c>
      <c r="L6230">
        <f t="shared" si="291"/>
        <v>7</v>
      </c>
      <c r="M6230">
        <f t="shared" si="292"/>
        <v>2015</v>
      </c>
      <c r="N6230" t="str">
        <f t="shared" si="293"/>
        <v>Q2</v>
      </c>
    </row>
    <row r="6231" spans="1:14" x14ac:dyDescent="0.35">
      <c r="A6231">
        <v>801703</v>
      </c>
      <c r="B6231" t="s">
        <v>43</v>
      </c>
      <c r="C6231" t="s">
        <v>16</v>
      </c>
      <c r="D6231" t="s">
        <v>17</v>
      </c>
      <c r="E6231" t="s">
        <v>18</v>
      </c>
      <c r="F6231" t="s">
        <v>13</v>
      </c>
      <c r="G6231" s="10">
        <v>41886</v>
      </c>
      <c r="H6231" s="10">
        <v>41947</v>
      </c>
      <c r="I6231" t="s">
        <v>14</v>
      </c>
      <c r="J6231" t="s">
        <v>15</v>
      </c>
      <c r="K6231" t="str">
        <f>INDEX(State_Code_Name!B:B,MATCH(Consumer_Complaints!E6231,State_Code_Name!C:C,0))</f>
        <v>California</v>
      </c>
      <c r="L6231">
        <f t="shared" si="291"/>
        <v>61</v>
      </c>
      <c r="M6231">
        <f t="shared" si="292"/>
        <v>2014</v>
      </c>
      <c r="N6231" t="str">
        <f t="shared" si="293"/>
        <v>Q3</v>
      </c>
    </row>
    <row r="6232" spans="1:14" x14ac:dyDescent="0.35">
      <c r="A6232">
        <v>531969</v>
      </c>
      <c r="B6232" t="s">
        <v>30</v>
      </c>
      <c r="C6232" t="s">
        <v>26</v>
      </c>
      <c r="D6232" t="s">
        <v>27</v>
      </c>
      <c r="E6232" t="s">
        <v>25</v>
      </c>
      <c r="F6232" t="s">
        <v>19</v>
      </c>
      <c r="G6232" s="10">
        <v>41535</v>
      </c>
      <c r="H6232" s="10">
        <v>41536</v>
      </c>
      <c r="I6232" t="s">
        <v>14</v>
      </c>
      <c r="J6232" t="s">
        <v>15</v>
      </c>
      <c r="K6232" t="str">
        <f>INDEX(State_Code_Name!B:B,MATCH(Consumer_Complaints!E6232,State_Code_Name!C:C,0))</f>
        <v>Georgia</v>
      </c>
      <c r="L6232">
        <f t="shared" si="291"/>
        <v>1</v>
      </c>
      <c r="M6232">
        <f t="shared" si="292"/>
        <v>2013</v>
      </c>
      <c r="N6232" t="str">
        <f t="shared" si="293"/>
        <v>Q3</v>
      </c>
    </row>
    <row r="6233" spans="1:14" x14ac:dyDescent="0.35">
      <c r="A6233">
        <v>788420</v>
      </c>
      <c r="B6233" t="s">
        <v>58</v>
      </c>
      <c r="C6233" t="s">
        <v>26</v>
      </c>
      <c r="D6233" t="s">
        <v>78</v>
      </c>
      <c r="E6233" t="s">
        <v>115</v>
      </c>
      <c r="F6233" t="s">
        <v>19</v>
      </c>
      <c r="G6233" s="10">
        <v>41643</v>
      </c>
      <c r="H6233" s="10">
        <v>41643</v>
      </c>
      <c r="I6233" t="s">
        <v>14</v>
      </c>
      <c r="J6233" t="s">
        <v>14</v>
      </c>
      <c r="K6233" t="str">
        <f>INDEX(State_Code_Name!B:B,MATCH(Consumer_Complaints!E6233,State_Code_Name!C:C,0))</f>
        <v>Iowa</v>
      </c>
      <c r="L6233">
        <f t="shared" si="291"/>
        <v>0</v>
      </c>
      <c r="M6233">
        <f t="shared" si="292"/>
        <v>2014</v>
      </c>
      <c r="N6233" t="str">
        <f t="shared" si="293"/>
        <v>Q1</v>
      </c>
    </row>
    <row r="6234" spans="1:14" x14ac:dyDescent="0.35">
      <c r="A6234">
        <v>1331292</v>
      </c>
      <c r="B6234" t="s">
        <v>181</v>
      </c>
      <c r="C6234" t="s">
        <v>32</v>
      </c>
      <c r="D6234" t="s">
        <v>161</v>
      </c>
      <c r="E6234" t="s">
        <v>35</v>
      </c>
      <c r="F6234" t="s">
        <v>19</v>
      </c>
      <c r="G6234" s="10">
        <v>42109</v>
      </c>
      <c r="H6234" s="10">
        <v>42109</v>
      </c>
      <c r="I6234" t="s">
        <v>14</v>
      </c>
      <c r="J6234" t="s">
        <v>15</v>
      </c>
      <c r="K6234" t="str">
        <f>INDEX(State_Code_Name!B:B,MATCH(Consumer_Complaints!E6234,State_Code_Name!C:C,0))</f>
        <v>Florida</v>
      </c>
      <c r="L6234">
        <f t="shared" si="291"/>
        <v>0</v>
      </c>
      <c r="M6234">
        <f t="shared" si="292"/>
        <v>2015</v>
      </c>
      <c r="N6234" t="str">
        <f t="shared" si="293"/>
        <v>Q2</v>
      </c>
    </row>
    <row r="6235" spans="1:14" x14ac:dyDescent="0.35">
      <c r="A6235">
        <v>880611</v>
      </c>
      <c r="B6235" t="s">
        <v>34</v>
      </c>
      <c r="C6235" t="s">
        <v>26</v>
      </c>
      <c r="D6235" t="s">
        <v>56</v>
      </c>
      <c r="E6235" t="s">
        <v>98</v>
      </c>
      <c r="F6235" t="s">
        <v>19</v>
      </c>
      <c r="G6235" s="10">
        <v>41735</v>
      </c>
      <c r="H6235" s="10">
        <v>41735</v>
      </c>
      <c r="I6235" t="s">
        <v>14</v>
      </c>
      <c r="J6235" t="s">
        <v>15</v>
      </c>
      <c r="K6235" t="str">
        <f>INDEX(State_Code_Name!B:B,MATCH(Consumer_Complaints!E6235,State_Code_Name!C:C,0))</f>
        <v>Colorado</v>
      </c>
      <c r="L6235">
        <f t="shared" si="291"/>
        <v>0</v>
      </c>
      <c r="M6235">
        <f t="shared" si="292"/>
        <v>2014</v>
      </c>
      <c r="N6235" t="str">
        <f t="shared" si="293"/>
        <v>Q2</v>
      </c>
    </row>
    <row r="6236" spans="1:14" x14ac:dyDescent="0.35">
      <c r="A6236">
        <v>1946239</v>
      </c>
      <c r="B6236" t="s">
        <v>111</v>
      </c>
      <c r="C6236" t="s">
        <v>26</v>
      </c>
      <c r="D6236" t="s">
        <v>27</v>
      </c>
      <c r="E6236" t="s">
        <v>18</v>
      </c>
      <c r="F6236" t="s">
        <v>19</v>
      </c>
      <c r="G6236" s="10">
        <v>42518</v>
      </c>
      <c r="H6236" s="10">
        <v>42518</v>
      </c>
      <c r="I6236" t="s">
        <v>14</v>
      </c>
      <c r="J6236" t="s">
        <v>15</v>
      </c>
      <c r="K6236" t="str">
        <f>INDEX(State_Code_Name!B:B,MATCH(Consumer_Complaints!E6236,State_Code_Name!C:C,0))</f>
        <v>California</v>
      </c>
      <c r="L6236">
        <f t="shared" si="291"/>
        <v>0</v>
      </c>
      <c r="M6236">
        <f t="shared" si="292"/>
        <v>2016</v>
      </c>
      <c r="N6236" t="str">
        <f t="shared" si="293"/>
        <v>Q2</v>
      </c>
    </row>
    <row r="6237" spans="1:14" x14ac:dyDescent="0.35">
      <c r="A6237">
        <v>1454660</v>
      </c>
      <c r="B6237" t="s">
        <v>30</v>
      </c>
      <c r="C6237" t="s">
        <v>26</v>
      </c>
      <c r="D6237" t="s">
        <v>78</v>
      </c>
      <c r="E6237" t="s">
        <v>22</v>
      </c>
      <c r="F6237" t="s">
        <v>19</v>
      </c>
      <c r="G6237" s="10">
        <v>42192</v>
      </c>
      <c r="H6237" s="10">
        <v>42192</v>
      </c>
      <c r="I6237" t="s">
        <v>14</v>
      </c>
      <c r="J6237" t="s">
        <v>15</v>
      </c>
      <c r="K6237" t="str">
        <f>INDEX(State_Code_Name!B:B,MATCH(Consumer_Complaints!E6237,State_Code_Name!C:C,0))</f>
        <v>New York</v>
      </c>
      <c r="L6237">
        <f t="shared" si="291"/>
        <v>0</v>
      </c>
      <c r="M6237">
        <f t="shared" si="292"/>
        <v>2015</v>
      </c>
      <c r="N6237" t="str">
        <f t="shared" si="293"/>
        <v>Q3</v>
      </c>
    </row>
    <row r="6238" spans="1:14" x14ac:dyDescent="0.35">
      <c r="A6238">
        <v>714598</v>
      </c>
      <c r="B6238" t="s">
        <v>514</v>
      </c>
      <c r="C6238" t="s">
        <v>32</v>
      </c>
      <c r="D6238" t="s">
        <v>161</v>
      </c>
      <c r="E6238" t="s">
        <v>72</v>
      </c>
      <c r="F6238" t="s">
        <v>19</v>
      </c>
      <c r="G6238" s="10">
        <v>41684</v>
      </c>
      <c r="H6238" s="10">
        <v>41685</v>
      </c>
      <c r="I6238" t="s">
        <v>14</v>
      </c>
      <c r="J6238" t="s">
        <v>15</v>
      </c>
      <c r="K6238" t="str">
        <f>INDEX(State_Code_Name!B:B,MATCH(Consumer_Complaints!E6238,State_Code_Name!C:C,0))</f>
        <v>Kentucky</v>
      </c>
      <c r="L6238">
        <f t="shared" si="291"/>
        <v>1</v>
      </c>
      <c r="M6238">
        <f t="shared" si="292"/>
        <v>2014</v>
      </c>
      <c r="N6238" t="str">
        <f t="shared" si="293"/>
        <v>Q1</v>
      </c>
    </row>
    <row r="6239" spans="1:14" x14ac:dyDescent="0.35">
      <c r="A6239">
        <v>1634259</v>
      </c>
      <c r="B6239" t="s">
        <v>434</v>
      </c>
      <c r="C6239" t="s">
        <v>531</v>
      </c>
      <c r="D6239" t="s">
        <v>532</v>
      </c>
      <c r="E6239" t="s">
        <v>106</v>
      </c>
      <c r="F6239" t="s">
        <v>19</v>
      </c>
      <c r="G6239" s="10">
        <v>42308</v>
      </c>
      <c r="H6239" s="10">
        <v>42308</v>
      </c>
      <c r="I6239" t="s">
        <v>14</v>
      </c>
      <c r="J6239" t="s">
        <v>15</v>
      </c>
      <c r="K6239" t="str">
        <f>INDEX(State_Code_Name!B:B,MATCH(Consumer_Complaints!E6239,State_Code_Name!C:C,0))</f>
        <v>Indiana</v>
      </c>
      <c r="L6239">
        <f t="shared" si="291"/>
        <v>0</v>
      </c>
      <c r="M6239">
        <f t="shared" si="292"/>
        <v>2015</v>
      </c>
      <c r="N6239" t="str">
        <f t="shared" si="293"/>
        <v>Q4</v>
      </c>
    </row>
    <row r="6240" spans="1:14" x14ac:dyDescent="0.35">
      <c r="A6240">
        <v>1121632</v>
      </c>
      <c r="B6240" t="s">
        <v>163</v>
      </c>
      <c r="C6240" t="s">
        <v>26</v>
      </c>
      <c r="D6240" t="s">
        <v>159</v>
      </c>
      <c r="E6240" t="s">
        <v>59</v>
      </c>
      <c r="F6240" t="s">
        <v>19</v>
      </c>
      <c r="G6240" s="10">
        <v>41961</v>
      </c>
      <c r="H6240" s="10">
        <v>41963</v>
      </c>
      <c r="I6240" t="s">
        <v>14</v>
      </c>
      <c r="J6240" t="s">
        <v>14</v>
      </c>
      <c r="K6240" t="str">
        <f>INDEX(State_Code_Name!B:B,MATCH(Consumer_Complaints!E6240,State_Code_Name!C:C,0))</f>
        <v>Illinois</v>
      </c>
      <c r="L6240">
        <f t="shared" si="291"/>
        <v>2</v>
      </c>
      <c r="M6240">
        <f t="shared" si="292"/>
        <v>2014</v>
      </c>
      <c r="N6240" t="str">
        <f t="shared" si="293"/>
        <v>Q4</v>
      </c>
    </row>
    <row r="6241" spans="1:14" x14ac:dyDescent="0.35">
      <c r="A6241">
        <v>318698</v>
      </c>
      <c r="B6241" t="s">
        <v>83</v>
      </c>
      <c r="C6241" t="s">
        <v>36</v>
      </c>
      <c r="D6241" t="s">
        <v>67</v>
      </c>
      <c r="E6241" t="s">
        <v>77</v>
      </c>
      <c r="F6241" t="s">
        <v>305</v>
      </c>
      <c r="G6241" s="10">
        <v>41321</v>
      </c>
      <c r="H6241" s="10">
        <v>41325</v>
      </c>
      <c r="I6241" t="s">
        <v>14</v>
      </c>
      <c r="J6241" t="s">
        <v>15</v>
      </c>
      <c r="K6241" t="str">
        <f>INDEX(State_Code_Name!B:B,MATCH(Consumer_Complaints!E6241,State_Code_Name!C:C,0))</f>
        <v>Missouri</v>
      </c>
      <c r="L6241">
        <f t="shared" si="291"/>
        <v>4</v>
      </c>
      <c r="M6241">
        <f t="shared" si="292"/>
        <v>2013</v>
      </c>
      <c r="N6241" t="str">
        <f t="shared" si="293"/>
        <v>Q1</v>
      </c>
    </row>
    <row r="6242" spans="1:14" x14ac:dyDescent="0.35">
      <c r="A6242">
        <v>1138659</v>
      </c>
      <c r="B6242" t="s">
        <v>30</v>
      </c>
      <c r="C6242" t="s">
        <v>26</v>
      </c>
      <c r="D6242" t="s">
        <v>27</v>
      </c>
      <c r="E6242" t="s">
        <v>29</v>
      </c>
      <c r="F6242" t="s">
        <v>57</v>
      </c>
      <c r="G6242" s="10">
        <v>41682</v>
      </c>
      <c r="H6242" s="10">
        <v>41771</v>
      </c>
      <c r="I6242" t="s">
        <v>14</v>
      </c>
      <c r="J6242" t="s">
        <v>15</v>
      </c>
      <c r="K6242" t="str">
        <f>INDEX(State_Code_Name!B:B,MATCH(Consumer_Complaints!E6242,State_Code_Name!C:C,0))</f>
        <v>Connecticut</v>
      </c>
      <c r="L6242">
        <f t="shared" si="291"/>
        <v>89</v>
      </c>
      <c r="M6242">
        <f t="shared" si="292"/>
        <v>2014</v>
      </c>
      <c r="N6242" t="str">
        <f t="shared" si="293"/>
        <v>Q1</v>
      </c>
    </row>
    <row r="6243" spans="1:14" x14ac:dyDescent="0.35">
      <c r="A6243">
        <v>763118</v>
      </c>
      <c r="B6243" t="s">
        <v>273</v>
      </c>
      <c r="C6243" t="s">
        <v>26</v>
      </c>
      <c r="D6243" t="s">
        <v>27</v>
      </c>
      <c r="E6243" t="s">
        <v>59</v>
      </c>
      <c r="F6243" t="s">
        <v>19</v>
      </c>
      <c r="G6243" s="10">
        <v>41711</v>
      </c>
      <c r="H6243" s="10">
        <v>41716</v>
      </c>
      <c r="I6243" t="s">
        <v>14</v>
      </c>
      <c r="J6243" t="s">
        <v>15</v>
      </c>
      <c r="K6243" t="str">
        <f>INDEX(State_Code_Name!B:B,MATCH(Consumer_Complaints!E6243,State_Code_Name!C:C,0))</f>
        <v>Illinois</v>
      </c>
      <c r="L6243">
        <f t="shared" si="291"/>
        <v>5</v>
      </c>
      <c r="M6243">
        <f t="shared" si="292"/>
        <v>2014</v>
      </c>
      <c r="N6243" t="str">
        <f t="shared" si="293"/>
        <v>Q1</v>
      </c>
    </row>
    <row r="6244" spans="1:14" x14ac:dyDescent="0.35">
      <c r="A6244">
        <v>412762</v>
      </c>
      <c r="B6244" t="s">
        <v>43</v>
      </c>
      <c r="C6244" t="s">
        <v>16</v>
      </c>
      <c r="D6244" t="s">
        <v>20</v>
      </c>
      <c r="E6244" t="s">
        <v>171</v>
      </c>
      <c r="F6244" t="s">
        <v>19</v>
      </c>
      <c r="G6244" s="10">
        <v>41416</v>
      </c>
      <c r="H6244" s="10">
        <v>41417</v>
      </c>
      <c r="I6244" t="s">
        <v>14</v>
      </c>
      <c r="J6244" t="s">
        <v>15</v>
      </c>
      <c r="K6244" t="str">
        <f>INDEX(State_Code_Name!B:B,MATCH(Consumer_Complaints!E6244,State_Code_Name!C:C,0))</f>
        <v>Louisiana</v>
      </c>
      <c r="L6244">
        <f t="shared" si="291"/>
        <v>1</v>
      </c>
      <c r="M6244">
        <f t="shared" si="292"/>
        <v>2013</v>
      </c>
      <c r="N6244" t="str">
        <f t="shared" si="293"/>
        <v>Q2</v>
      </c>
    </row>
    <row r="6245" spans="1:14" x14ac:dyDescent="0.35">
      <c r="A6245">
        <v>254524</v>
      </c>
      <c r="B6245" t="s">
        <v>83</v>
      </c>
      <c r="C6245" t="s">
        <v>36</v>
      </c>
      <c r="D6245" t="s">
        <v>49</v>
      </c>
      <c r="E6245" t="s">
        <v>122</v>
      </c>
      <c r="F6245" t="s">
        <v>305</v>
      </c>
      <c r="G6245" s="10">
        <v>41297</v>
      </c>
      <c r="H6245" s="10">
        <v>41297</v>
      </c>
      <c r="I6245" t="s">
        <v>14</v>
      </c>
      <c r="J6245" t="s">
        <v>15</v>
      </c>
      <c r="K6245" t="str">
        <f>INDEX(State_Code_Name!B:B,MATCH(Consumer_Complaints!E6245,State_Code_Name!C:C,0))</f>
        <v>Maryland</v>
      </c>
      <c r="L6245">
        <f t="shared" si="291"/>
        <v>0</v>
      </c>
      <c r="M6245">
        <f t="shared" si="292"/>
        <v>2013</v>
      </c>
      <c r="N6245" t="str">
        <f t="shared" si="293"/>
        <v>Q1</v>
      </c>
    </row>
    <row r="6246" spans="1:14" x14ac:dyDescent="0.35">
      <c r="A6246">
        <v>570738</v>
      </c>
      <c r="B6246" t="s">
        <v>43</v>
      </c>
      <c r="C6246" t="s">
        <v>26</v>
      </c>
      <c r="D6246" t="s">
        <v>27</v>
      </c>
      <c r="E6246" t="s">
        <v>18</v>
      </c>
      <c r="F6246" t="s">
        <v>19</v>
      </c>
      <c r="G6246" s="10">
        <v>41571</v>
      </c>
      <c r="H6246" s="10">
        <v>41571</v>
      </c>
      <c r="I6246" t="s">
        <v>14</v>
      </c>
      <c r="J6246" t="s">
        <v>15</v>
      </c>
      <c r="K6246" t="str">
        <f>INDEX(State_Code_Name!B:B,MATCH(Consumer_Complaints!E6246,State_Code_Name!C:C,0))</f>
        <v>California</v>
      </c>
      <c r="L6246">
        <f t="shared" si="291"/>
        <v>0</v>
      </c>
      <c r="M6246">
        <f t="shared" si="292"/>
        <v>2013</v>
      </c>
      <c r="N6246" t="str">
        <f t="shared" si="293"/>
        <v>Q4</v>
      </c>
    </row>
    <row r="6247" spans="1:14" x14ac:dyDescent="0.35">
      <c r="A6247">
        <v>568369</v>
      </c>
      <c r="B6247" t="s">
        <v>95</v>
      </c>
      <c r="C6247" t="s">
        <v>16</v>
      </c>
      <c r="D6247" t="s">
        <v>17</v>
      </c>
      <c r="E6247" t="s">
        <v>22</v>
      </c>
      <c r="F6247" t="s">
        <v>305</v>
      </c>
      <c r="G6247" s="10">
        <v>41570</v>
      </c>
      <c r="H6247" s="10">
        <v>41571</v>
      </c>
      <c r="I6247" t="s">
        <v>14</v>
      </c>
      <c r="J6247" t="s">
        <v>15</v>
      </c>
      <c r="K6247" t="str">
        <f>INDEX(State_Code_Name!B:B,MATCH(Consumer_Complaints!E6247,State_Code_Name!C:C,0))</f>
        <v>New York</v>
      </c>
      <c r="L6247">
        <f t="shared" si="291"/>
        <v>1</v>
      </c>
      <c r="M6247">
        <f t="shared" si="292"/>
        <v>2013</v>
      </c>
      <c r="N6247" t="str">
        <f t="shared" si="293"/>
        <v>Q4</v>
      </c>
    </row>
    <row r="6248" spans="1:14" x14ac:dyDescent="0.35">
      <c r="A6248">
        <v>1786908</v>
      </c>
      <c r="B6248" t="s">
        <v>614</v>
      </c>
      <c r="C6248" t="s">
        <v>26</v>
      </c>
      <c r="D6248" t="s">
        <v>27</v>
      </c>
      <c r="E6248" t="s">
        <v>29</v>
      </c>
      <c r="F6248" t="s">
        <v>19</v>
      </c>
      <c r="G6248" s="10">
        <v>42413</v>
      </c>
      <c r="H6248" s="10">
        <v>42418</v>
      </c>
      <c r="I6248" t="s">
        <v>14</v>
      </c>
      <c r="J6248" t="s">
        <v>15</v>
      </c>
      <c r="K6248" t="str">
        <f>INDEX(State_Code_Name!B:B,MATCH(Consumer_Complaints!E6248,State_Code_Name!C:C,0))</f>
        <v>Connecticut</v>
      </c>
      <c r="L6248">
        <f t="shared" si="291"/>
        <v>5</v>
      </c>
      <c r="M6248">
        <f t="shared" si="292"/>
        <v>2016</v>
      </c>
      <c r="N6248" t="str">
        <f t="shared" si="293"/>
        <v>Q1</v>
      </c>
    </row>
    <row r="6249" spans="1:14" x14ac:dyDescent="0.35">
      <c r="A6249">
        <v>353866</v>
      </c>
      <c r="B6249" t="s">
        <v>102</v>
      </c>
      <c r="C6249" t="s">
        <v>26</v>
      </c>
      <c r="D6249" t="s">
        <v>27</v>
      </c>
      <c r="E6249" t="s">
        <v>59</v>
      </c>
      <c r="F6249" t="s">
        <v>57</v>
      </c>
      <c r="G6249" s="10">
        <v>41347</v>
      </c>
      <c r="H6249" s="10">
        <v>41348</v>
      </c>
      <c r="I6249" t="s">
        <v>14</v>
      </c>
      <c r="J6249" t="s">
        <v>15</v>
      </c>
      <c r="K6249" t="str">
        <f>INDEX(State_Code_Name!B:B,MATCH(Consumer_Complaints!E6249,State_Code_Name!C:C,0))</f>
        <v>Illinois</v>
      </c>
      <c r="L6249">
        <f t="shared" si="291"/>
        <v>1</v>
      </c>
      <c r="M6249">
        <f t="shared" si="292"/>
        <v>2013</v>
      </c>
      <c r="N6249" t="str">
        <f t="shared" si="293"/>
        <v>Q1</v>
      </c>
    </row>
    <row r="6250" spans="1:14" x14ac:dyDescent="0.35">
      <c r="A6250">
        <v>1647040</v>
      </c>
      <c r="B6250" t="s">
        <v>949</v>
      </c>
      <c r="C6250" t="s">
        <v>32</v>
      </c>
      <c r="D6250" t="s">
        <v>44</v>
      </c>
      <c r="E6250" t="s">
        <v>114</v>
      </c>
      <c r="F6250" t="s">
        <v>19</v>
      </c>
      <c r="G6250" s="10">
        <v>42258</v>
      </c>
      <c r="H6250" s="10">
        <v>42258</v>
      </c>
      <c r="I6250" t="s">
        <v>14</v>
      </c>
      <c r="J6250" t="s">
        <v>15</v>
      </c>
      <c r="K6250" t="str">
        <f>INDEX(State_Code_Name!B:B,MATCH(Consumer_Complaints!E6250,State_Code_Name!C:C,0))</f>
        <v>South Carolina</v>
      </c>
      <c r="L6250">
        <f t="shared" si="291"/>
        <v>0</v>
      </c>
      <c r="M6250">
        <f t="shared" si="292"/>
        <v>2015</v>
      </c>
      <c r="N6250" t="str">
        <f t="shared" si="293"/>
        <v>Q3</v>
      </c>
    </row>
    <row r="6251" spans="1:14" x14ac:dyDescent="0.35">
      <c r="A6251">
        <v>1988043</v>
      </c>
      <c r="B6251" t="s">
        <v>54</v>
      </c>
      <c r="C6251" t="s">
        <v>52</v>
      </c>
      <c r="D6251" t="s">
        <v>53</v>
      </c>
      <c r="E6251" t="s">
        <v>114</v>
      </c>
      <c r="F6251" t="s">
        <v>305</v>
      </c>
      <c r="G6251" s="10">
        <v>42549</v>
      </c>
      <c r="H6251" s="10">
        <v>42550</v>
      </c>
      <c r="I6251" t="s">
        <v>14</v>
      </c>
      <c r="J6251" t="s">
        <v>15</v>
      </c>
      <c r="K6251" t="str">
        <f>INDEX(State_Code_Name!B:B,MATCH(Consumer_Complaints!E6251,State_Code_Name!C:C,0))</f>
        <v>South Carolina</v>
      </c>
      <c r="L6251">
        <f t="shared" si="291"/>
        <v>1</v>
      </c>
      <c r="M6251">
        <f t="shared" si="292"/>
        <v>2016</v>
      </c>
      <c r="N6251" t="str">
        <f t="shared" si="293"/>
        <v>Q2</v>
      </c>
    </row>
    <row r="6252" spans="1:14" x14ac:dyDescent="0.35">
      <c r="A6252">
        <v>1836863</v>
      </c>
      <c r="B6252" t="s">
        <v>97</v>
      </c>
      <c r="C6252" t="s">
        <v>52</v>
      </c>
      <c r="D6252" t="s">
        <v>53</v>
      </c>
      <c r="E6252" t="s">
        <v>122</v>
      </c>
      <c r="F6252" t="s">
        <v>57</v>
      </c>
      <c r="G6252" s="10">
        <v>42446</v>
      </c>
      <c r="H6252" s="10">
        <v>42447</v>
      </c>
      <c r="I6252" t="s">
        <v>14</v>
      </c>
      <c r="J6252" t="s">
        <v>15</v>
      </c>
      <c r="K6252" t="str">
        <f>INDEX(State_Code_Name!B:B,MATCH(Consumer_Complaints!E6252,State_Code_Name!C:C,0))</f>
        <v>Maryland</v>
      </c>
      <c r="L6252">
        <f t="shared" si="291"/>
        <v>1</v>
      </c>
      <c r="M6252">
        <f t="shared" si="292"/>
        <v>2016</v>
      </c>
      <c r="N6252" t="str">
        <f t="shared" si="293"/>
        <v>Q1</v>
      </c>
    </row>
    <row r="6253" spans="1:14" x14ac:dyDescent="0.35">
      <c r="A6253">
        <v>1601855</v>
      </c>
      <c r="B6253" t="s">
        <v>43</v>
      </c>
      <c r="C6253" t="s">
        <v>16</v>
      </c>
      <c r="D6253" t="s">
        <v>24</v>
      </c>
      <c r="E6253" t="s">
        <v>31</v>
      </c>
      <c r="F6253" t="s">
        <v>305</v>
      </c>
      <c r="G6253" s="10">
        <v>42257</v>
      </c>
      <c r="H6253" s="10">
        <v>42291</v>
      </c>
      <c r="I6253" t="s">
        <v>14</v>
      </c>
      <c r="J6253" t="s">
        <v>14</v>
      </c>
      <c r="K6253" t="str">
        <f>INDEX(State_Code_Name!B:B,MATCH(Consumer_Complaints!E6253,State_Code_Name!C:C,0))</f>
        <v>Texas</v>
      </c>
      <c r="L6253">
        <f t="shared" si="291"/>
        <v>34</v>
      </c>
      <c r="M6253">
        <f t="shared" si="292"/>
        <v>2015</v>
      </c>
      <c r="N6253" t="str">
        <f t="shared" si="293"/>
        <v>Q3</v>
      </c>
    </row>
    <row r="6254" spans="1:14" x14ac:dyDescent="0.35">
      <c r="A6254">
        <v>1007069</v>
      </c>
      <c r="B6254" t="s">
        <v>156</v>
      </c>
      <c r="C6254" t="s">
        <v>32</v>
      </c>
      <c r="D6254" t="s">
        <v>41</v>
      </c>
      <c r="E6254" t="s">
        <v>18</v>
      </c>
      <c r="F6254" t="s">
        <v>19</v>
      </c>
      <c r="G6254" s="10">
        <v>41880</v>
      </c>
      <c r="H6254" s="10">
        <v>41880</v>
      </c>
      <c r="I6254" t="s">
        <v>14</v>
      </c>
      <c r="J6254" t="s">
        <v>14</v>
      </c>
      <c r="K6254" t="str">
        <f>INDEX(State_Code_Name!B:B,MATCH(Consumer_Complaints!E6254,State_Code_Name!C:C,0))</f>
        <v>California</v>
      </c>
      <c r="L6254">
        <f t="shared" si="291"/>
        <v>0</v>
      </c>
      <c r="M6254">
        <f t="shared" si="292"/>
        <v>2014</v>
      </c>
      <c r="N6254" t="str">
        <f t="shared" si="293"/>
        <v>Q3</v>
      </c>
    </row>
    <row r="6255" spans="1:14" x14ac:dyDescent="0.35">
      <c r="A6255">
        <v>1542845</v>
      </c>
      <c r="B6255" t="s">
        <v>54</v>
      </c>
      <c r="C6255" t="s">
        <v>52</v>
      </c>
      <c r="D6255" t="s">
        <v>103</v>
      </c>
      <c r="E6255" t="s">
        <v>12</v>
      </c>
      <c r="F6255" t="s">
        <v>19</v>
      </c>
      <c r="G6255" s="10">
        <v>42244</v>
      </c>
      <c r="H6255" s="10">
        <v>42244</v>
      </c>
      <c r="I6255" t="s">
        <v>14</v>
      </c>
      <c r="J6255" t="s">
        <v>15</v>
      </c>
      <c r="K6255" t="str">
        <f>INDEX(State_Code_Name!B:B,MATCH(Consumer_Complaints!E6255,State_Code_Name!C:C,0))</f>
        <v>Virginia</v>
      </c>
      <c r="L6255">
        <f t="shared" si="291"/>
        <v>0</v>
      </c>
      <c r="M6255">
        <f t="shared" si="292"/>
        <v>2015</v>
      </c>
      <c r="N6255" t="str">
        <f t="shared" si="293"/>
        <v>Q3</v>
      </c>
    </row>
    <row r="6256" spans="1:14" x14ac:dyDescent="0.35">
      <c r="A6256">
        <v>1393507</v>
      </c>
      <c r="B6256" t="s">
        <v>50</v>
      </c>
      <c r="C6256" t="s">
        <v>36</v>
      </c>
      <c r="D6256" t="s">
        <v>553</v>
      </c>
      <c r="E6256" t="s">
        <v>39</v>
      </c>
      <c r="F6256" t="s">
        <v>19</v>
      </c>
      <c r="G6256" s="10">
        <v>42151</v>
      </c>
      <c r="H6256" s="10">
        <v>42151</v>
      </c>
      <c r="I6256" t="s">
        <v>14</v>
      </c>
      <c r="J6256" t="s">
        <v>15</v>
      </c>
      <c r="K6256" t="str">
        <f>INDEX(State_Code_Name!B:B,MATCH(Consumer_Complaints!E6256,State_Code_Name!C:C,0))</f>
        <v>Ohio</v>
      </c>
      <c r="L6256">
        <f t="shared" si="291"/>
        <v>0</v>
      </c>
      <c r="M6256">
        <f t="shared" si="292"/>
        <v>2015</v>
      </c>
      <c r="N6256" t="str">
        <f t="shared" si="293"/>
        <v>Q2</v>
      </c>
    </row>
    <row r="6257" spans="1:14" x14ac:dyDescent="0.35">
      <c r="A6257">
        <v>1742466</v>
      </c>
      <c r="B6257" t="s">
        <v>54</v>
      </c>
      <c r="C6257" t="s">
        <v>52</v>
      </c>
      <c r="D6257" t="s">
        <v>103</v>
      </c>
      <c r="E6257" t="s">
        <v>118</v>
      </c>
      <c r="F6257" t="s">
        <v>19</v>
      </c>
      <c r="G6257" s="10">
        <v>42382</v>
      </c>
      <c r="H6257" s="10">
        <v>42382</v>
      </c>
      <c r="I6257" t="s">
        <v>14</v>
      </c>
      <c r="J6257" t="s">
        <v>15</v>
      </c>
      <c r="K6257" t="str">
        <f>INDEX(State_Code_Name!B:B,MATCH(Consumer_Complaints!E6257,State_Code_Name!C:C,0))</f>
        <v>Alabama</v>
      </c>
      <c r="L6257">
        <f t="shared" si="291"/>
        <v>0</v>
      </c>
      <c r="M6257">
        <f t="shared" si="292"/>
        <v>2016</v>
      </c>
      <c r="N6257" t="str">
        <f t="shared" si="293"/>
        <v>Q1</v>
      </c>
    </row>
    <row r="6258" spans="1:14" x14ac:dyDescent="0.35">
      <c r="A6258">
        <v>1926887</v>
      </c>
      <c r="B6258" t="s">
        <v>47</v>
      </c>
      <c r="C6258" t="s">
        <v>26</v>
      </c>
      <c r="D6258" t="s">
        <v>27</v>
      </c>
      <c r="E6258" t="s">
        <v>106</v>
      </c>
      <c r="F6258" t="s">
        <v>19</v>
      </c>
      <c r="G6258" s="10">
        <v>42506</v>
      </c>
      <c r="H6258" s="10">
        <v>42506</v>
      </c>
      <c r="I6258" t="s">
        <v>14</v>
      </c>
      <c r="J6258" t="s">
        <v>14</v>
      </c>
      <c r="K6258" t="str">
        <f>INDEX(State_Code_Name!B:B,MATCH(Consumer_Complaints!E6258,State_Code_Name!C:C,0))</f>
        <v>Indiana</v>
      </c>
      <c r="L6258">
        <f t="shared" si="291"/>
        <v>0</v>
      </c>
      <c r="M6258">
        <f t="shared" si="292"/>
        <v>2016</v>
      </c>
      <c r="N6258" t="str">
        <f t="shared" si="293"/>
        <v>Q2</v>
      </c>
    </row>
    <row r="6259" spans="1:14" x14ac:dyDescent="0.35">
      <c r="A6259">
        <v>325089</v>
      </c>
      <c r="B6259" t="s">
        <v>81</v>
      </c>
      <c r="C6259" t="s">
        <v>36</v>
      </c>
      <c r="D6259" t="s">
        <v>120</v>
      </c>
      <c r="E6259" t="s">
        <v>118</v>
      </c>
      <c r="F6259" t="s">
        <v>19</v>
      </c>
      <c r="G6259" s="10">
        <v>41326</v>
      </c>
      <c r="H6259" s="10">
        <v>41327</v>
      </c>
      <c r="I6259" t="s">
        <v>14</v>
      </c>
      <c r="J6259" t="s">
        <v>15</v>
      </c>
      <c r="K6259" t="str">
        <f>INDEX(State_Code_Name!B:B,MATCH(Consumer_Complaints!E6259,State_Code_Name!C:C,0))</f>
        <v>Alabama</v>
      </c>
      <c r="L6259">
        <f t="shared" si="291"/>
        <v>1</v>
      </c>
      <c r="M6259">
        <f t="shared" si="292"/>
        <v>2013</v>
      </c>
      <c r="N6259" t="str">
        <f t="shared" si="293"/>
        <v>Q1</v>
      </c>
    </row>
    <row r="6260" spans="1:14" x14ac:dyDescent="0.35">
      <c r="A6260">
        <v>2008511</v>
      </c>
      <c r="B6260" t="s">
        <v>38</v>
      </c>
      <c r="C6260" t="s">
        <v>36</v>
      </c>
      <c r="D6260" t="s">
        <v>94</v>
      </c>
      <c r="E6260" t="s">
        <v>158</v>
      </c>
      <c r="F6260" t="s">
        <v>19</v>
      </c>
      <c r="G6260" s="10">
        <v>42711</v>
      </c>
      <c r="H6260" s="10">
        <v>42711</v>
      </c>
      <c r="I6260" t="s">
        <v>14</v>
      </c>
      <c r="J6260" t="s">
        <v>15</v>
      </c>
      <c r="K6260" t="str">
        <f>INDEX(State_Code_Name!B:B,MATCH(Consumer_Complaints!E6260,State_Code_Name!C:C,0))</f>
        <v>New Mexico</v>
      </c>
      <c r="L6260">
        <f t="shared" si="291"/>
        <v>0</v>
      </c>
      <c r="M6260">
        <f t="shared" si="292"/>
        <v>2016</v>
      </c>
      <c r="N6260" t="str">
        <f t="shared" si="293"/>
        <v>Q4</v>
      </c>
    </row>
    <row r="6261" spans="1:14" x14ac:dyDescent="0.35">
      <c r="A6261">
        <v>2085670</v>
      </c>
      <c r="B6261" t="s">
        <v>165</v>
      </c>
      <c r="C6261" t="s">
        <v>26</v>
      </c>
      <c r="D6261" t="s">
        <v>56</v>
      </c>
      <c r="E6261" t="s">
        <v>18</v>
      </c>
      <c r="F6261" t="s">
        <v>19</v>
      </c>
      <c r="G6261" s="10">
        <v>42611</v>
      </c>
      <c r="H6261" s="10">
        <v>42613</v>
      </c>
      <c r="I6261" t="s">
        <v>14</v>
      </c>
      <c r="J6261" t="s">
        <v>15</v>
      </c>
      <c r="K6261" t="str">
        <f>INDEX(State_Code_Name!B:B,MATCH(Consumer_Complaints!E6261,State_Code_Name!C:C,0))</f>
        <v>California</v>
      </c>
      <c r="L6261">
        <f t="shared" si="291"/>
        <v>2</v>
      </c>
      <c r="M6261">
        <f t="shared" si="292"/>
        <v>2016</v>
      </c>
      <c r="N6261" t="str">
        <f t="shared" si="293"/>
        <v>Q3</v>
      </c>
    </row>
    <row r="6262" spans="1:14" x14ac:dyDescent="0.35">
      <c r="A6262">
        <v>813816</v>
      </c>
      <c r="B6262" t="s">
        <v>208</v>
      </c>
      <c r="C6262" t="s">
        <v>32</v>
      </c>
      <c r="D6262" t="s">
        <v>161</v>
      </c>
      <c r="E6262" t="s">
        <v>74</v>
      </c>
      <c r="F6262" t="s">
        <v>305</v>
      </c>
      <c r="G6262" s="10">
        <v>41746</v>
      </c>
      <c r="H6262" s="10">
        <v>41778</v>
      </c>
      <c r="I6262" t="s">
        <v>14</v>
      </c>
      <c r="J6262" t="s">
        <v>15</v>
      </c>
      <c r="K6262" t="str">
        <f>INDEX(State_Code_Name!B:B,MATCH(Consumer_Complaints!E6262,State_Code_Name!C:C,0))</f>
        <v>Tennessee</v>
      </c>
      <c r="L6262">
        <f t="shared" si="291"/>
        <v>32</v>
      </c>
      <c r="M6262">
        <f t="shared" si="292"/>
        <v>2014</v>
      </c>
      <c r="N6262" t="str">
        <f t="shared" si="293"/>
        <v>Q2</v>
      </c>
    </row>
    <row r="6263" spans="1:14" x14ac:dyDescent="0.35">
      <c r="A6263">
        <v>1641368</v>
      </c>
      <c r="B6263" t="s">
        <v>97</v>
      </c>
      <c r="C6263" t="s">
        <v>52</v>
      </c>
      <c r="D6263" t="s">
        <v>103</v>
      </c>
      <c r="E6263" t="s">
        <v>12</v>
      </c>
      <c r="F6263" t="s">
        <v>19</v>
      </c>
      <c r="G6263" s="10">
        <v>42135</v>
      </c>
      <c r="H6263" s="10">
        <v>42135</v>
      </c>
      <c r="I6263" t="s">
        <v>14</v>
      </c>
      <c r="J6263" t="s">
        <v>15</v>
      </c>
      <c r="K6263" t="str">
        <f>INDEX(State_Code_Name!B:B,MATCH(Consumer_Complaints!E6263,State_Code_Name!C:C,0))</f>
        <v>Virginia</v>
      </c>
      <c r="L6263">
        <f t="shared" si="291"/>
        <v>0</v>
      </c>
      <c r="M6263">
        <f t="shared" si="292"/>
        <v>2015</v>
      </c>
      <c r="N6263" t="str">
        <f t="shared" si="293"/>
        <v>Q2</v>
      </c>
    </row>
    <row r="6264" spans="1:14" x14ac:dyDescent="0.35">
      <c r="A6264">
        <v>2062339</v>
      </c>
      <c r="B6264" t="s">
        <v>38</v>
      </c>
      <c r="C6264" t="s">
        <v>36</v>
      </c>
      <c r="D6264" t="s">
        <v>80</v>
      </c>
      <c r="E6264" t="s">
        <v>31</v>
      </c>
      <c r="F6264" t="s">
        <v>19</v>
      </c>
      <c r="G6264" s="10">
        <v>42595</v>
      </c>
      <c r="H6264" s="10">
        <v>42595</v>
      </c>
      <c r="I6264" t="s">
        <v>14</v>
      </c>
      <c r="J6264" t="s">
        <v>15</v>
      </c>
      <c r="K6264" t="str">
        <f>INDEX(State_Code_Name!B:B,MATCH(Consumer_Complaints!E6264,State_Code_Name!C:C,0))</f>
        <v>Texas</v>
      </c>
      <c r="L6264">
        <f t="shared" si="291"/>
        <v>0</v>
      </c>
      <c r="M6264">
        <f t="shared" si="292"/>
        <v>2016</v>
      </c>
      <c r="N6264" t="str">
        <f t="shared" si="293"/>
        <v>Q3</v>
      </c>
    </row>
    <row r="6265" spans="1:14" x14ac:dyDescent="0.35">
      <c r="A6265">
        <v>466961</v>
      </c>
      <c r="B6265" t="s">
        <v>38</v>
      </c>
      <c r="C6265" t="s">
        <v>36</v>
      </c>
      <c r="D6265" t="s">
        <v>109</v>
      </c>
      <c r="E6265" t="s">
        <v>79</v>
      </c>
      <c r="F6265" t="s">
        <v>19</v>
      </c>
      <c r="G6265" s="10">
        <v>41480</v>
      </c>
      <c r="H6265" s="10">
        <v>41480</v>
      </c>
      <c r="I6265" t="s">
        <v>14</v>
      </c>
      <c r="J6265" t="s">
        <v>14</v>
      </c>
      <c r="K6265" t="str">
        <f>INDEX(State_Code_Name!B:B,MATCH(Consumer_Complaints!E6265,State_Code_Name!C:C,0))</f>
        <v>Minnesota</v>
      </c>
      <c r="L6265">
        <f t="shared" si="291"/>
        <v>0</v>
      </c>
      <c r="M6265">
        <f t="shared" si="292"/>
        <v>2013</v>
      </c>
      <c r="N6265" t="str">
        <f t="shared" si="293"/>
        <v>Q3</v>
      </c>
    </row>
    <row r="6266" spans="1:14" x14ac:dyDescent="0.35">
      <c r="A6266">
        <v>807972</v>
      </c>
      <c r="B6266" t="s">
        <v>168</v>
      </c>
      <c r="C6266" t="s">
        <v>32</v>
      </c>
      <c r="D6266" t="s">
        <v>41</v>
      </c>
      <c r="E6266" t="s">
        <v>35</v>
      </c>
      <c r="F6266" t="s">
        <v>19</v>
      </c>
      <c r="G6266" s="10">
        <v>41743</v>
      </c>
      <c r="H6266" s="10">
        <v>41743</v>
      </c>
      <c r="I6266" t="s">
        <v>14</v>
      </c>
      <c r="J6266" t="s">
        <v>15</v>
      </c>
      <c r="K6266" t="str">
        <f>INDEX(State_Code_Name!B:B,MATCH(Consumer_Complaints!E6266,State_Code_Name!C:C,0))</f>
        <v>Florida</v>
      </c>
      <c r="L6266">
        <f t="shared" si="291"/>
        <v>0</v>
      </c>
      <c r="M6266">
        <f t="shared" si="292"/>
        <v>2014</v>
      </c>
      <c r="N6266" t="str">
        <f t="shared" si="293"/>
        <v>Q2</v>
      </c>
    </row>
    <row r="6267" spans="1:14" x14ac:dyDescent="0.35">
      <c r="A6267">
        <v>1858314</v>
      </c>
      <c r="B6267" t="s">
        <v>263</v>
      </c>
      <c r="C6267" t="s">
        <v>32</v>
      </c>
      <c r="D6267" t="s">
        <v>41</v>
      </c>
      <c r="E6267" t="s">
        <v>127</v>
      </c>
      <c r="F6267" t="s">
        <v>305</v>
      </c>
      <c r="G6267" s="10">
        <v>42460</v>
      </c>
      <c r="H6267" s="10">
        <v>42464</v>
      </c>
      <c r="I6267" t="s">
        <v>14</v>
      </c>
      <c r="J6267" t="s">
        <v>15</v>
      </c>
      <c r="K6267" t="str">
        <f>INDEX(State_Code_Name!B:B,MATCH(Consumer_Complaints!E6267,State_Code_Name!C:C,0))</f>
        <v>Montana</v>
      </c>
      <c r="L6267">
        <f t="shared" si="291"/>
        <v>4</v>
      </c>
      <c r="M6267">
        <f t="shared" si="292"/>
        <v>2016</v>
      </c>
      <c r="N6267" t="str">
        <f t="shared" si="293"/>
        <v>Q1</v>
      </c>
    </row>
    <row r="6268" spans="1:14" x14ac:dyDescent="0.35">
      <c r="A6268">
        <v>945717</v>
      </c>
      <c r="B6268" t="s">
        <v>301</v>
      </c>
      <c r="C6268" t="s">
        <v>26</v>
      </c>
      <c r="D6268" t="s">
        <v>78</v>
      </c>
      <c r="E6268" t="s">
        <v>18</v>
      </c>
      <c r="F6268" t="s">
        <v>13</v>
      </c>
      <c r="G6268" s="10">
        <v>41841</v>
      </c>
      <c r="H6268" s="10">
        <v>41844</v>
      </c>
      <c r="I6268" t="s">
        <v>14</v>
      </c>
      <c r="J6268" t="s">
        <v>15</v>
      </c>
      <c r="K6268" t="str">
        <f>INDEX(State_Code_Name!B:B,MATCH(Consumer_Complaints!E6268,State_Code_Name!C:C,0))</f>
        <v>California</v>
      </c>
      <c r="L6268">
        <f t="shared" si="291"/>
        <v>3</v>
      </c>
      <c r="M6268">
        <f t="shared" si="292"/>
        <v>2014</v>
      </c>
      <c r="N6268" t="str">
        <f t="shared" si="293"/>
        <v>Q3</v>
      </c>
    </row>
    <row r="6269" spans="1:14" x14ac:dyDescent="0.35">
      <c r="A6269">
        <v>1487962</v>
      </c>
      <c r="B6269" t="s">
        <v>11</v>
      </c>
      <c r="C6269" t="s">
        <v>26</v>
      </c>
      <c r="D6269" t="s">
        <v>27</v>
      </c>
      <c r="E6269" t="s">
        <v>74</v>
      </c>
      <c r="F6269" t="s">
        <v>19</v>
      </c>
      <c r="G6269" s="10">
        <v>42212</v>
      </c>
      <c r="H6269" s="10">
        <v>42212</v>
      </c>
      <c r="I6269" t="s">
        <v>14</v>
      </c>
      <c r="J6269" t="s">
        <v>15</v>
      </c>
      <c r="K6269" t="str">
        <f>INDEX(State_Code_Name!B:B,MATCH(Consumer_Complaints!E6269,State_Code_Name!C:C,0))</f>
        <v>Tennessee</v>
      </c>
      <c r="L6269">
        <f t="shared" si="291"/>
        <v>0</v>
      </c>
      <c r="M6269">
        <f t="shared" si="292"/>
        <v>2015</v>
      </c>
      <c r="N6269" t="str">
        <f t="shared" si="293"/>
        <v>Q3</v>
      </c>
    </row>
    <row r="6270" spans="1:14" x14ac:dyDescent="0.35">
      <c r="A6270">
        <v>1969477</v>
      </c>
      <c r="B6270" t="s">
        <v>97</v>
      </c>
      <c r="C6270" t="s">
        <v>52</v>
      </c>
      <c r="D6270" t="s">
        <v>96</v>
      </c>
      <c r="E6270" t="s">
        <v>22</v>
      </c>
      <c r="F6270" t="s">
        <v>19</v>
      </c>
      <c r="G6270" s="10">
        <v>42536</v>
      </c>
      <c r="H6270" s="10">
        <v>42536</v>
      </c>
      <c r="I6270" t="s">
        <v>14</v>
      </c>
      <c r="J6270" t="s">
        <v>15</v>
      </c>
      <c r="K6270" t="str">
        <f>INDEX(State_Code_Name!B:B,MATCH(Consumer_Complaints!E6270,State_Code_Name!C:C,0))</f>
        <v>New York</v>
      </c>
      <c r="L6270">
        <f t="shared" si="291"/>
        <v>0</v>
      </c>
      <c r="M6270">
        <f t="shared" si="292"/>
        <v>2016</v>
      </c>
      <c r="N6270" t="str">
        <f t="shared" si="293"/>
        <v>Q2</v>
      </c>
    </row>
    <row r="6271" spans="1:14" x14ac:dyDescent="0.35">
      <c r="A6271">
        <v>1338374</v>
      </c>
      <c r="B6271" t="s">
        <v>60</v>
      </c>
      <c r="C6271" t="s">
        <v>52</v>
      </c>
      <c r="D6271" t="s">
        <v>96</v>
      </c>
      <c r="E6271" t="s">
        <v>35</v>
      </c>
      <c r="F6271" t="s">
        <v>19</v>
      </c>
      <c r="G6271" s="10">
        <v>42114</v>
      </c>
      <c r="H6271" s="10">
        <v>42114</v>
      </c>
      <c r="I6271" t="s">
        <v>14</v>
      </c>
      <c r="J6271" t="s">
        <v>14</v>
      </c>
      <c r="K6271" t="str">
        <f>INDEX(State_Code_Name!B:B,MATCH(Consumer_Complaints!E6271,State_Code_Name!C:C,0))</f>
        <v>Florida</v>
      </c>
      <c r="L6271">
        <f t="shared" si="291"/>
        <v>0</v>
      </c>
      <c r="M6271">
        <f t="shared" si="292"/>
        <v>2015</v>
      </c>
      <c r="N6271" t="str">
        <f t="shared" si="293"/>
        <v>Q2</v>
      </c>
    </row>
    <row r="6272" spans="1:14" x14ac:dyDescent="0.35">
      <c r="A6272">
        <v>983840</v>
      </c>
      <c r="B6272" t="s">
        <v>11</v>
      </c>
      <c r="C6272" t="s">
        <v>26</v>
      </c>
      <c r="D6272" t="s">
        <v>27</v>
      </c>
      <c r="E6272" t="s">
        <v>12</v>
      </c>
      <c r="F6272" t="s">
        <v>23</v>
      </c>
      <c r="G6272" s="10">
        <v>41865</v>
      </c>
      <c r="H6272" s="10">
        <v>41870</v>
      </c>
      <c r="I6272" t="s">
        <v>14</v>
      </c>
      <c r="J6272" t="s">
        <v>15</v>
      </c>
      <c r="K6272" t="str">
        <f>INDEX(State_Code_Name!B:B,MATCH(Consumer_Complaints!E6272,State_Code_Name!C:C,0))</f>
        <v>Virginia</v>
      </c>
      <c r="L6272">
        <f t="shared" si="291"/>
        <v>5</v>
      </c>
      <c r="M6272">
        <f t="shared" si="292"/>
        <v>2014</v>
      </c>
      <c r="N6272" t="str">
        <f t="shared" si="293"/>
        <v>Q3</v>
      </c>
    </row>
    <row r="6273" spans="1:14" x14ac:dyDescent="0.35">
      <c r="A6273">
        <v>641373</v>
      </c>
      <c r="B6273" t="s">
        <v>11</v>
      </c>
      <c r="C6273" t="s">
        <v>16</v>
      </c>
      <c r="D6273" t="s">
        <v>20</v>
      </c>
      <c r="E6273" t="s">
        <v>51</v>
      </c>
      <c r="F6273" t="s">
        <v>13</v>
      </c>
      <c r="G6273" s="10">
        <v>41629</v>
      </c>
      <c r="H6273" s="10">
        <v>41634</v>
      </c>
      <c r="I6273" t="s">
        <v>14</v>
      </c>
      <c r="J6273" t="s">
        <v>15</v>
      </c>
      <c r="K6273" t="str">
        <f>INDEX(State_Code_Name!B:B,MATCH(Consumer_Complaints!E6273,State_Code_Name!C:C,0))</f>
        <v>Washington</v>
      </c>
      <c r="L6273">
        <f t="shared" si="291"/>
        <v>5</v>
      </c>
      <c r="M6273">
        <f t="shared" si="292"/>
        <v>2013</v>
      </c>
      <c r="N6273" t="str">
        <f t="shared" si="293"/>
        <v>Q4</v>
      </c>
    </row>
    <row r="6274" spans="1:14" x14ac:dyDescent="0.35">
      <c r="A6274">
        <v>1212916</v>
      </c>
      <c r="B6274" t="s">
        <v>259</v>
      </c>
      <c r="C6274" t="s">
        <v>26</v>
      </c>
      <c r="D6274" t="s">
        <v>27</v>
      </c>
      <c r="E6274" t="s">
        <v>106</v>
      </c>
      <c r="F6274" t="s">
        <v>19</v>
      </c>
      <c r="G6274" s="10">
        <v>42031</v>
      </c>
      <c r="H6274" s="10">
        <v>42031</v>
      </c>
      <c r="I6274" t="s">
        <v>14</v>
      </c>
      <c r="J6274" t="s">
        <v>15</v>
      </c>
      <c r="K6274" t="str">
        <f>INDEX(State_Code_Name!B:B,MATCH(Consumer_Complaints!E6274,State_Code_Name!C:C,0))</f>
        <v>Indiana</v>
      </c>
      <c r="L6274">
        <f t="shared" si="291"/>
        <v>0</v>
      </c>
      <c r="M6274">
        <f t="shared" si="292"/>
        <v>2015</v>
      </c>
      <c r="N6274" t="str">
        <f t="shared" si="293"/>
        <v>Q1</v>
      </c>
    </row>
    <row r="6275" spans="1:14" x14ac:dyDescent="0.35">
      <c r="A6275">
        <v>1106074</v>
      </c>
      <c r="B6275" t="s">
        <v>30</v>
      </c>
      <c r="C6275" t="s">
        <v>16</v>
      </c>
      <c r="D6275" t="s">
        <v>75</v>
      </c>
      <c r="E6275" t="s">
        <v>31</v>
      </c>
      <c r="F6275" t="s">
        <v>57</v>
      </c>
      <c r="G6275" s="10">
        <v>41801</v>
      </c>
      <c r="H6275" s="10">
        <v>41801</v>
      </c>
      <c r="I6275" t="s">
        <v>14</v>
      </c>
      <c r="J6275" t="s">
        <v>15</v>
      </c>
      <c r="K6275" t="str">
        <f>INDEX(State_Code_Name!B:B,MATCH(Consumer_Complaints!E6275,State_Code_Name!C:C,0))</f>
        <v>Texas</v>
      </c>
      <c r="L6275">
        <f t="shared" ref="L6275:L6338" si="294">H6275-G6275</f>
        <v>0</v>
      </c>
      <c r="M6275">
        <f t="shared" ref="M6275:M6338" si="295">YEAR(G6275)</f>
        <v>2014</v>
      </c>
      <c r="N6275" t="str">
        <f t="shared" ref="N6275:N6338" si="296">IF(MONTH(G6275)&lt;=3,"Q1",IF(MONTH(G6275)&lt;=6,"Q2",IF(MONTH(G6275)&lt;=9,"Q3","Q4")))</f>
        <v>Q2</v>
      </c>
    </row>
    <row r="6276" spans="1:14" x14ac:dyDescent="0.35">
      <c r="A6276">
        <v>1348633</v>
      </c>
      <c r="B6276" t="s">
        <v>54</v>
      </c>
      <c r="C6276" t="s">
        <v>52</v>
      </c>
      <c r="D6276" t="s">
        <v>103</v>
      </c>
      <c r="E6276" t="s">
        <v>85</v>
      </c>
      <c r="F6276" t="s">
        <v>19</v>
      </c>
      <c r="G6276" s="10">
        <v>42121</v>
      </c>
      <c r="H6276" s="10">
        <v>42121</v>
      </c>
      <c r="I6276" t="s">
        <v>14</v>
      </c>
      <c r="J6276" t="s">
        <v>15</v>
      </c>
      <c r="K6276" t="str">
        <f>INDEX(State_Code_Name!B:B,MATCH(Consumer_Complaints!E6276,State_Code_Name!C:C,0))</f>
        <v>Wisconsin</v>
      </c>
      <c r="L6276">
        <f t="shared" si="294"/>
        <v>0</v>
      </c>
      <c r="M6276">
        <f t="shared" si="295"/>
        <v>2015</v>
      </c>
      <c r="N6276" t="str">
        <f t="shared" si="296"/>
        <v>Q2</v>
      </c>
    </row>
    <row r="6277" spans="1:14" x14ac:dyDescent="0.35">
      <c r="A6277">
        <v>987468</v>
      </c>
      <c r="B6277" t="s">
        <v>102</v>
      </c>
      <c r="C6277" t="s">
        <v>36</v>
      </c>
      <c r="D6277" t="s">
        <v>112</v>
      </c>
      <c r="E6277" t="s">
        <v>22</v>
      </c>
      <c r="F6277" t="s">
        <v>305</v>
      </c>
      <c r="G6277" s="10">
        <v>41866</v>
      </c>
      <c r="H6277" s="10">
        <v>41871</v>
      </c>
      <c r="I6277" t="s">
        <v>14</v>
      </c>
      <c r="J6277" t="s">
        <v>15</v>
      </c>
      <c r="K6277" t="str">
        <f>INDEX(State_Code_Name!B:B,MATCH(Consumer_Complaints!E6277,State_Code_Name!C:C,0))</f>
        <v>New York</v>
      </c>
      <c r="L6277">
        <f t="shared" si="294"/>
        <v>5</v>
      </c>
      <c r="M6277">
        <f t="shared" si="295"/>
        <v>2014</v>
      </c>
      <c r="N6277" t="str">
        <f t="shared" si="296"/>
        <v>Q3</v>
      </c>
    </row>
    <row r="6278" spans="1:14" x14ac:dyDescent="0.35">
      <c r="A6278">
        <v>1633641</v>
      </c>
      <c r="B6278" t="s">
        <v>343</v>
      </c>
      <c r="C6278" t="s">
        <v>32</v>
      </c>
      <c r="D6278" t="s">
        <v>44</v>
      </c>
      <c r="E6278" t="s">
        <v>46</v>
      </c>
      <c r="F6278" t="s">
        <v>19</v>
      </c>
      <c r="G6278" s="10">
        <v>42307</v>
      </c>
      <c r="H6278" s="10">
        <v>42307</v>
      </c>
      <c r="I6278" t="s">
        <v>15</v>
      </c>
      <c r="J6278" t="s">
        <v>15</v>
      </c>
      <c r="K6278" t="str">
        <f>INDEX(State_Code_Name!B:B,MATCH(Consumer_Complaints!E6278,State_Code_Name!C:C,0))</f>
        <v>Pennsylvania</v>
      </c>
      <c r="L6278">
        <f t="shared" si="294"/>
        <v>0</v>
      </c>
      <c r="M6278">
        <f t="shared" si="295"/>
        <v>2015</v>
      </c>
      <c r="N6278" t="str">
        <f t="shared" si="296"/>
        <v>Q4</v>
      </c>
    </row>
    <row r="6279" spans="1:14" x14ac:dyDescent="0.35">
      <c r="A6279">
        <v>771954</v>
      </c>
      <c r="B6279" t="s">
        <v>30</v>
      </c>
      <c r="C6279" t="s">
        <v>16</v>
      </c>
      <c r="D6279" t="s">
        <v>20</v>
      </c>
      <c r="E6279" t="s">
        <v>121</v>
      </c>
      <c r="F6279" t="s">
        <v>19</v>
      </c>
      <c r="G6279" s="10">
        <v>41719</v>
      </c>
      <c r="H6279" s="10">
        <v>41719</v>
      </c>
      <c r="I6279" t="s">
        <v>14</v>
      </c>
      <c r="J6279" t="s">
        <v>15</v>
      </c>
      <c r="K6279" t="str">
        <f>INDEX(State_Code_Name!B:B,MATCH(Consumer_Complaints!E6279,State_Code_Name!C:C,0))</f>
        <v>Oregon</v>
      </c>
      <c r="L6279">
        <f t="shared" si="294"/>
        <v>0</v>
      </c>
      <c r="M6279">
        <f t="shared" si="295"/>
        <v>2014</v>
      </c>
      <c r="N6279" t="str">
        <f t="shared" si="296"/>
        <v>Q1</v>
      </c>
    </row>
    <row r="6280" spans="1:14" x14ac:dyDescent="0.35">
      <c r="A6280">
        <v>1791063</v>
      </c>
      <c r="B6280" t="s">
        <v>11</v>
      </c>
      <c r="C6280" t="s">
        <v>26</v>
      </c>
      <c r="D6280" t="s">
        <v>27</v>
      </c>
      <c r="E6280" t="s">
        <v>35</v>
      </c>
      <c r="F6280" t="s">
        <v>305</v>
      </c>
      <c r="G6280" s="10">
        <v>42417</v>
      </c>
      <c r="H6280" s="10">
        <v>42419</v>
      </c>
      <c r="I6280" t="s">
        <v>14</v>
      </c>
      <c r="J6280" t="s">
        <v>15</v>
      </c>
      <c r="K6280" t="str">
        <f>INDEX(State_Code_Name!B:B,MATCH(Consumer_Complaints!E6280,State_Code_Name!C:C,0))</f>
        <v>Florida</v>
      </c>
      <c r="L6280">
        <f t="shared" si="294"/>
        <v>2</v>
      </c>
      <c r="M6280">
        <f t="shared" si="295"/>
        <v>2016</v>
      </c>
      <c r="N6280" t="str">
        <f t="shared" si="296"/>
        <v>Q1</v>
      </c>
    </row>
    <row r="6281" spans="1:14" x14ac:dyDescent="0.35">
      <c r="A6281">
        <v>864043</v>
      </c>
      <c r="B6281" t="s">
        <v>43</v>
      </c>
      <c r="C6281" t="s">
        <v>26</v>
      </c>
      <c r="D6281" t="s">
        <v>27</v>
      </c>
      <c r="E6281" t="s">
        <v>35</v>
      </c>
      <c r="F6281" t="s">
        <v>19</v>
      </c>
      <c r="G6281" s="10">
        <v>41781</v>
      </c>
      <c r="H6281" s="10">
        <v>41781</v>
      </c>
      <c r="I6281" t="s">
        <v>14</v>
      </c>
      <c r="J6281" t="s">
        <v>15</v>
      </c>
      <c r="K6281" t="str">
        <f>INDEX(State_Code_Name!B:B,MATCH(Consumer_Complaints!E6281,State_Code_Name!C:C,0))</f>
        <v>Florida</v>
      </c>
      <c r="L6281">
        <f t="shared" si="294"/>
        <v>0</v>
      </c>
      <c r="M6281">
        <f t="shared" si="295"/>
        <v>2014</v>
      </c>
      <c r="N6281" t="str">
        <f t="shared" si="296"/>
        <v>Q2</v>
      </c>
    </row>
    <row r="6282" spans="1:14" x14ac:dyDescent="0.35">
      <c r="A6282">
        <v>1681697</v>
      </c>
      <c r="B6282" t="s">
        <v>50</v>
      </c>
      <c r="C6282" t="s">
        <v>36</v>
      </c>
      <c r="D6282" t="s">
        <v>99</v>
      </c>
      <c r="E6282" t="s">
        <v>22</v>
      </c>
      <c r="F6282" t="s">
        <v>19</v>
      </c>
      <c r="G6282" s="10">
        <v>42075</v>
      </c>
      <c r="H6282" s="10">
        <v>42075</v>
      </c>
      <c r="I6282" t="s">
        <v>14</v>
      </c>
      <c r="J6282" t="s">
        <v>14</v>
      </c>
      <c r="K6282" t="str">
        <f>INDEX(State_Code_Name!B:B,MATCH(Consumer_Complaints!E6282,State_Code_Name!C:C,0))</f>
        <v>New York</v>
      </c>
      <c r="L6282">
        <f t="shared" si="294"/>
        <v>0</v>
      </c>
      <c r="M6282">
        <f t="shared" si="295"/>
        <v>2015</v>
      </c>
      <c r="N6282" t="str">
        <f t="shared" si="296"/>
        <v>Q1</v>
      </c>
    </row>
    <row r="6283" spans="1:14" x14ac:dyDescent="0.35">
      <c r="A6283">
        <v>1731738</v>
      </c>
      <c r="B6283" t="s">
        <v>919</v>
      </c>
      <c r="C6283" t="s">
        <v>32</v>
      </c>
      <c r="D6283" t="s">
        <v>116</v>
      </c>
      <c r="E6283" t="s">
        <v>18</v>
      </c>
      <c r="F6283" t="s">
        <v>19</v>
      </c>
      <c r="G6283" s="10">
        <v>42583</v>
      </c>
      <c r="H6283" s="10">
        <v>42583</v>
      </c>
      <c r="I6283" t="s">
        <v>14</v>
      </c>
      <c r="J6283" t="s">
        <v>15</v>
      </c>
      <c r="K6283" t="str">
        <f>INDEX(State_Code_Name!B:B,MATCH(Consumer_Complaints!E6283,State_Code_Name!C:C,0))</f>
        <v>California</v>
      </c>
      <c r="L6283">
        <f t="shared" si="294"/>
        <v>0</v>
      </c>
      <c r="M6283">
        <f t="shared" si="295"/>
        <v>2016</v>
      </c>
      <c r="N6283" t="str">
        <f t="shared" si="296"/>
        <v>Q3</v>
      </c>
    </row>
    <row r="6284" spans="1:14" x14ac:dyDescent="0.35">
      <c r="A6284">
        <v>1760418</v>
      </c>
      <c r="B6284" t="s">
        <v>771</v>
      </c>
      <c r="C6284" t="s">
        <v>16</v>
      </c>
      <c r="D6284" t="s">
        <v>20</v>
      </c>
      <c r="E6284" t="s">
        <v>22</v>
      </c>
      <c r="F6284" t="s">
        <v>19</v>
      </c>
      <c r="G6284" s="10">
        <v>42396</v>
      </c>
      <c r="H6284" s="10">
        <v>42396</v>
      </c>
      <c r="I6284" t="s">
        <v>14</v>
      </c>
      <c r="J6284" t="s">
        <v>15</v>
      </c>
      <c r="K6284" t="str">
        <f>INDEX(State_Code_Name!B:B,MATCH(Consumer_Complaints!E6284,State_Code_Name!C:C,0))</f>
        <v>New York</v>
      </c>
      <c r="L6284">
        <f t="shared" si="294"/>
        <v>0</v>
      </c>
      <c r="M6284">
        <f t="shared" si="295"/>
        <v>2016</v>
      </c>
      <c r="N6284" t="str">
        <f t="shared" si="296"/>
        <v>Q1</v>
      </c>
    </row>
    <row r="6285" spans="1:14" x14ac:dyDescent="0.35">
      <c r="A6285">
        <v>1615156</v>
      </c>
      <c r="B6285" t="s">
        <v>829</v>
      </c>
      <c r="C6285" t="s">
        <v>32</v>
      </c>
      <c r="D6285" t="s">
        <v>41</v>
      </c>
      <c r="E6285" t="s">
        <v>18</v>
      </c>
      <c r="F6285" t="s">
        <v>19</v>
      </c>
      <c r="G6285" s="10">
        <v>42297</v>
      </c>
      <c r="H6285" s="10">
        <v>42297</v>
      </c>
      <c r="I6285" t="s">
        <v>14</v>
      </c>
      <c r="J6285" t="s">
        <v>15</v>
      </c>
      <c r="K6285" t="str">
        <f>INDEX(State_Code_Name!B:B,MATCH(Consumer_Complaints!E6285,State_Code_Name!C:C,0))</f>
        <v>California</v>
      </c>
      <c r="L6285">
        <f t="shared" si="294"/>
        <v>0</v>
      </c>
      <c r="M6285">
        <f t="shared" si="295"/>
        <v>2015</v>
      </c>
      <c r="N6285" t="str">
        <f t="shared" si="296"/>
        <v>Q4</v>
      </c>
    </row>
    <row r="6286" spans="1:14" x14ac:dyDescent="0.35">
      <c r="A6286">
        <v>222906</v>
      </c>
      <c r="B6286" t="s">
        <v>134</v>
      </c>
      <c r="C6286" t="s">
        <v>26</v>
      </c>
      <c r="D6286" t="s">
        <v>56</v>
      </c>
      <c r="E6286" t="s">
        <v>85</v>
      </c>
      <c r="F6286" t="s">
        <v>19</v>
      </c>
      <c r="G6286" s="10">
        <v>41395</v>
      </c>
      <c r="H6286" s="10">
        <v>41456</v>
      </c>
      <c r="I6286" t="s">
        <v>14</v>
      </c>
      <c r="J6286" t="s">
        <v>15</v>
      </c>
      <c r="K6286" t="str">
        <f>INDEX(State_Code_Name!B:B,MATCH(Consumer_Complaints!E6286,State_Code_Name!C:C,0))</f>
        <v>Wisconsin</v>
      </c>
      <c r="L6286">
        <f t="shared" si="294"/>
        <v>61</v>
      </c>
      <c r="M6286">
        <f t="shared" si="295"/>
        <v>2013</v>
      </c>
      <c r="N6286" t="str">
        <f t="shared" si="296"/>
        <v>Q2</v>
      </c>
    </row>
    <row r="6287" spans="1:14" x14ac:dyDescent="0.35">
      <c r="A6287">
        <v>1122111</v>
      </c>
      <c r="B6287" t="s">
        <v>357</v>
      </c>
      <c r="C6287" t="s">
        <v>52</v>
      </c>
      <c r="D6287" t="s">
        <v>76</v>
      </c>
      <c r="E6287" t="s">
        <v>115</v>
      </c>
      <c r="F6287" t="s">
        <v>19</v>
      </c>
      <c r="G6287" s="10">
        <v>41961</v>
      </c>
      <c r="H6287" s="10">
        <v>41964</v>
      </c>
      <c r="I6287" t="s">
        <v>14</v>
      </c>
      <c r="J6287" t="s">
        <v>15</v>
      </c>
      <c r="K6287" t="str">
        <f>INDEX(State_Code_Name!B:B,MATCH(Consumer_Complaints!E6287,State_Code_Name!C:C,0))</f>
        <v>Iowa</v>
      </c>
      <c r="L6287">
        <f t="shared" si="294"/>
        <v>3</v>
      </c>
      <c r="M6287">
        <f t="shared" si="295"/>
        <v>2014</v>
      </c>
      <c r="N6287" t="str">
        <f t="shared" si="296"/>
        <v>Q4</v>
      </c>
    </row>
    <row r="6288" spans="1:14" x14ac:dyDescent="0.35">
      <c r="A6288">
        <v>431620</v>
      </c>
      <c r="B6288" t="s">
        <v>38</v>
      </c>
      <c r="C6288" t="s">
        <v>36</v>
      </c>
      <c r="D6288" t="s">
        <v>84</v>
      </c>
      <c r="E6288" t="s">
        <v>35</v>
      </c>
      <c r="F6288" t="s">
        <v>23</v>
      </c>
      <c r="G6288" s="10">
        <v>41438</v>
      </c>
      <c r="H6288" s="10">
        <v>41442</v>
      </c>
      <c r="I6288" t="s">
        <v>14</v>
      </c>
      <c r="J6288" t="s">
        <v>15</v>
      </c>
      <c r="K6288" t="str">
        <f>INDEX(State_Code_Name!B:B,MATCH(Consumer_Complaints!E6288,State_Code_Name!C:C,0))</f>
        <v>Florida</v>
      </c>
      <c r="L6288">
        <f t="shared" si="294"/>
        <v>4</v>
      </c>
      <c r="M6288">
        <f t="shared" si="295"/>
        <v>2013</v>
      </c>
      <c r="N6288" t="str">
        <f t="shared" si="296"/>
        <v>Q2</v>
      </c>
    </row>
    <row r="6289" spans="1:14" x14ac:dyDescent="0.35">
      <c r="A6289">
        <v>1776330</v>
      </c>
      <c r="B6289" t="s">
        <v>97</v>
      </c>
      <c r="C6289" t="s">
        <v>52</v>
      </c>
      <c r="D6289" t="s">
        <v>96</v>
      </c>
      <c r="E6289" t="s">
        <v>18</v>
      </c>
      <c r="F6289" t="s">
        <v>19</v>
      </c>
      <c r="G6289" s="10">
        <v>42523</v>
      </c>
      <c r="H6289" s="10">
        <v>42584</v>
      </c>
      <c r="I6289" t="s">
        <v>14</v>
      </c>
      <c r="J6289" t="s">
        <v>15</v>
      </c>
      <c r="K6289" t="str">
        <f>INDEX(State_Code_Name!B:B,MATCH(Consumer_Complaints!E6289,State_Code_Name!C:C,0))</f>
        <v>California</v>
      </c>
      <c r="L6289">
        <f t="shared" si="294"/>
        <v>61</v>
      </c>
      <c r="M6289">
        <f t="shared" si="295"/>
        <v>2016</v>
      </c>
      <c r="N6289" t="str">
        <f t="shared" si="296"/>
        <v>Q2</v>
      </c>
    </row>
    <row r="6290" spans="1:14" x14ac:dyDescent="0.35">
      <c r="A6290">
        <v>1866674</v>
      </c>
      <c r="B6290" t="s">
        <v>63</v>
      </c>
      <c r="C6290" t="s">
        <v>61</v>
      </c>
      <c r="D6290" t="s">
        <v>459</v>
      </c>
      <c r="E6290" t="s">
        <v>39</v>
      </c>
      <c r="F6290" t="s">
        <v>19</v>
      </c>
      <c r="G6290" s="10">
        <v>42525</v>
      </c>
      <c r="H6290" s="10">
        <v>42525</v>
      </c>
      <c r="I6290" t="s">
        <v>14</v>
      </c>
      <c r="J6290" t="s">
        <v>15</v>
      </c>
      <c r="K6290" t="str">
        <f>INDEX(State_Code_Name!B:B,MATCH(Consumer_Complaints!E6290,State_Code_Name!C:C,0))</f>
        <v>Ohio</v>
      </c>
      <c r="L6290">
        <f t="shared" si="294"/>
        <v>0</v>
      </c>
      <c r="M6290">
        <f t="shared" si="295"/>
        <v>2016</v>
      </c>
      <c r="N6290" t="str">
        <f t="shared" si="296"/>
        <v>Q2</v>
      </c>
    </row>
    <row r="6291" spans="1:14" x14ac:dyDescent="0.35">
      <c r="A6291">
        <v>1652675</v>
      </c>
      <c r="B6291" t="s">
        <v>105</v>
      </c>
      <c r="C6291" t="s">
        <v>32</v>
      </c>
      <c r="D6291" t="s">
        <v>41</v>
      </c>
      <c r="E6291" t="s">
        <v>35</v>
      </c>
      <c r="F6291" t="s">
        <v>19</v>
      </c>
      <c r="G6291" s="10">
        <v>42349</v>
      </c>
      <c r="H6291" s="10">
        <v>42349</v>
      </c>
      <c r="I6291" t="s">
        <v>14</v>
      </c>
      <c r="J6291" t="s">
        <v>14</v>
      </c>
      <c r="K6291" t="str">
        <f>INDEX(State_Code_Name!B:B,MATCH(Consumer_Complaints!E6291,State_Code_Name!C:C,0))</f>
        <v>Florida</v>
      </c>
      <c r="L6291">
        <f t="shared" si="294"/>
        <v>0</v>
      </c>
      <c r="M6291">
        <f t="shared" si="295"/>
        <v>2015</v>
      </c>
      <c r="N6291" t="str">
        <f t="shared" si="296"/>
        <v>Q4</v>
      </c>
    </row>
    <row r="6292" spans="1:14" x14ac:dyDescent="0.35">
      <c r="A6292">
        <v>1488489</v>
      </c>
      <c r="B6292" t="s">
        <v>95</v>
      </c>
      <c r="C6292" t="s">
        <v>16</v>
      </c>
      <c r="D6292" t="s">
        <v>24</v>
      </c>
      <c r="E6292" t="s">
        <v>22</v>
      </c>
      <c r="F6292" t="s">
        <v>13</v>
      </c>
      <c r="G6292" s="10">
        <v>42212</v>
      </c>
      <c r="H6292" s="10">
        <v>42213</v>
      </c>
      <c r="I6292" t="s">
        <v>14</v>
      </c>
      <c r="J6292" t="s">
        <v>15</v>
      </c>
      <c r="K6292" t="str">
        <f>INDEX(State_Code_Name!B:B,MATCH(Consumer_Complaints!E6292,State_Code_Name!C:C,0))</f>
        <v>New York</v>
      </c>
      <c r="L6292">
        <f t="shared" si="294"/>
        <v>1</v>
      </c>
      <c r="M6292">
        <f t="shared" si="295"/>
        <v>2015</v>
      </c>
      <c r="N6292" t="str">
        <f t="shared" si="296"/>
        <v>Q3</v>
      </c>
    </row>
    <row r="6293" spans="1:14" x14ac:dyDescent="0.35">
      <c r="A6293">
        <v>1717284</v>
      </c>
      <c r="B6293" t="s">
        <v>63</v>
      </c>
      <c r="C6293" t="s">
        <v>61</v>
      </c>
      <c r="D6293" t="s">
        <v>282</v>
      </c>
      <c r="E6293" t="s">
        <v>18</v>
      </c>
      <c r="F6293" t="s">
        <v>19</v>
      </c>
      <c r="G6293" s="10">
        <v>42365</v>
      </c>
      <c r="H6293" s="10">
        <v>42365</v>
      </c>
      <c r="I6293" t="s">
        <v>14</v>
      </c>
      <c r="J6293" t="s">
        <v>15</v>
      </c>
      <c r="K6293" t="str">
        <f>INDEX(State_Code_Name!B:B,MATCH(Consumer_Complaints!E6293,State_Code_Name!C:C,0))</f>
        <v>California</v>
      </c>
      <c r="L6293">
        <f t="shared" si="294"/>
        <v>0</v>
      </c>
      <c r="M6293">
        <f t="shared" si="295"/>
        <v>2015</v>
      </c>
      <c r="N6293" t="str">
        <f t="shared" si="296"/>
        <v>Q4</v>
      </c>
    </row>
    <row r="6294" spans="1:14" x14ac:dyDescent="0.35">
      <c r="A6294">
        <v>1333373</v>
      </c>
      <c r="B6294" t="s">
        <v>134</v>
      </c>
      <c r="C6294" t="s">
        <v>26</v>
      </c>
      <c r="D6294" t="s">
        <v>27</v>
      </c>
      <c r="E6294" t="s">
        <v>46</v>
      </c>
      <c r="F6294" t="s">
        <v>19</v>
      </c>
      <c r="G6294" s="10">
        <v>42110</v>
      </c>
      <c r="H6294" s="10">
        <v>42110</v>
      </c>
      <c r="I6294" t="s">
        <v>14</v>
      </c>
      <c r="J6294" t="s">
        <v>15</v>
      </c>
      <c r="K6294" t="str">
        <f>INDEX(State_Code_Name!B:B,MATCH(Consumer_Complaints!E6294,State_Code_Name!C:C,0))</f>
        <v>Pennsylvania</v>
      </c>
      <c r="L6294">
        <f t="shared" si="294"/>
        <v>0</v>
      </c>
      <c r="M6294">
        <f t="shared" si="295"/>
        <v>2015</v>
      </c>
      <c r="N6294" t="str">
        <f t="shared" si="296"/>
        <v>Q2</v>
      </c>
    </row>
    <row r="6295" spans="1:14" x14ac:dyDescent="0.35">
      <c r="A6295">
        <v>613170</v>
      </c>
      <c r="B6295" t="s">
        <v>11</v>
      </c>
      <c r="C6295" t="s">
        <v>26</v>
      </c>
      <c r="D6295" t="s">
        <v>27</v>
      </c>
      <c r="E6295" t="s">
        <v>18</v>
      </c>
      <c r="F6295" t="s">
        <v>19</v>
      </c>
      <c r="G6295" s="10">
        <v>41604</v>
      </c>
      <c r="H6295" s="10">
        <v>41604</v>
      </c>
      <c r="I6295" t="s">
        <v>14</v>
      </c>
      <c r="J6295" t="s">
        <v>15</v>
      </c>
      <c r="K6295" t="str">
        <f>INDEX(State_Code_Name!B:B,MATCH(Consumer_Complaints!E6295,State_Code_Name!C:C,0))</f>
        <v>California</v>
      </c>
      <c r="L6295">
        <f t="shared" si="294"/>
        <v>0</v>
      </c>
      <c r="M6295">
        <f t="shared" si="295"/>
        <v>2013</v>
      </c>
      <c r="N6295" t="str">
        <f t="shared" si="296"/>
        <v>Q4</v>
      </c>
    </row>
    <row r="6296" spans="1:14" x14ac:dyDescent="0.35">
      <c r="A6296">
        <v>956696</v>
      </c>
      <c r="B6296" t="s">
        <v>130</v>
      </c>
      <c r="C6296" t="s">
        <v>9</v>
      </c>
      <c r="D6296" t="s">
        <v>10</v>
      </c>
      <c r="E6296" t="s">
        <v>18</v>
      </c>
      <c r="F6296" t="s">
        <v>19</v>
      </c>
      <c r="G6296" s="10">
        <v>41848</v>
      </c>
      <c r="H6296" s="10">
        <v>41848</v>
      </c>
      <c r="I6296" t="s">
        <v>14</v>
      </c>
      <c r="J6296" t="s">
        <v>15</v>
      </c>
      <c r="K6296" t="str">
        <f>INDEX(State_Code_Name!B:B,MATCH(Consumer_Complaints!E6296,State_Code_Name!C:C,0))</f>
        <v>California</v>
      </c>
      <c r="L6296">
        <f t="shared" si="294"/>
        <v>0</v>
      </c>
      <c r="M6296">
        <f t="shared" si="295"/>
        <v>2014</v>
      </c>
      <c r="N6296" t="str">
        <f t="shared" si="296"/>
        <v>Q3</v>
      </c>
    </row>
    <row r="6297" spans="1:14" x14ac:dyDescent="0.35">
      <c r="A6297">
        <v>755898</v>
      </c>
      <c r="B6297" t="s">
        <v>38</v>
      </c>
      <c r="C6297" t="s">
        <v>26</v>
      </c>
      <c r="D6297" t="s">
        <v>78</v>
      </c>
      <c r="E6297" t="s">
        <v>66</v>
      </c>
      <c r="F6297" t="s">
        <v>19</v>
      </c>
      <c r="G6297" s="10">
        <v>41976</v>
      </c>
      <c r="H6297" s="10">
        <v>41976</v>
      </c>
      <c r="I6297" t="s">
        <v>14</v>
      </c>
      <c r="J6297" t="s">
        <v>15</v>
      </c>
      <c r="K6297" t="str">
        <f>INDEX(State_Code_Name!B:B,MATCH(Consumer_Complaints!E6297,State_Code_Name!C:C,0))</f>
        <v>Michigan</v>
      </c>
      <c r="L6297">
        <f t="shared" si="294"/>
        <v>0</v>
      </c>
      <c r="M6297">
        <f t="shared" si="295"/>
        <v>2014</v>
      </c>
      <c r="N6297" t="str">
        <f t="shared" si="296"/>
        <v>Q4</v>
      </c>
    </row>
    <row r="6298" spans="1:14" x14ac:dyDescent="0.35">
      <c r="A6298">
        <v>1005986</v>
      </c>
      <c r="B6298" t="s">
        <v>97</v>
      </c>
      <c r="C6298" t="s">
        <v>52</v>
      </c>
      <c r="D6298" t="s">
        <v>76</v>
      </c>
      <c r="E6298" t="s">
        <v>59</v>
      </c>
      <c r="F6298" t="s">
        <v>19</v>
      </c>
      <c r="G6298" s="10">
        <v>41879</v>
      </c>
      <c r="H6298" s="10">
        <v>41879</v>
      </c>
      <c r="I6298" t="s">
        <v>14</v>
      </c>
      <c r="J6298" t="s">
        <v>14</v>
      </c>
      <c r="K6298" t="str">
        <f>INDEX(State_Code_Name!B:B,MATCH(Consumer_Complaints!E6298,State_Code_Name!C:C,0))</f>
        <v>Illinois</v>
      </c>
      <c r="L6298">
        <f t="shared" si="294"/>
        <v>0</v>
      </c>
      <c r="M6298">
        <f t="shared" si="295"/>
        <v>2014</v>
      </c>
      <c r="N6298" t="str">
        <f t="shared" si="296"/>
        <v>Q3</v>
      </c>
    </row>
    <row r="6299" spans="1:14" x14ac:dyDescent="0.35">
      <c r="A6299">
        <v>1503424</v>
      </c>
      <c r="B6299" t="s">
        <v>30</v>
      </c>
      <c r="C6299" t="s">
        <v>16</v>
      </c>
      <c r="D6299" t="s">
        <v>75</v>
      </c>
      <c r="E6299" t="s">
        <v>70</v>
      </c>
      <c r="F6299" t="s">
        <v>19</v>
      </c>
      <c r="G6299" s="10">
        <v>42132</v>
      </c>
      <c r="H6299" s="10">
        <v>42163</v>
      </c>
      <c r="I6299" t="s">
        <v>14</v>
      </c>
      <c r="J6299" t="s">
        <v>15</v>
      </c>
      <c r="K6299" t="str">
        <f>INDEX(State_Code_Name!B:B,MATCH(Consumer_Complaints!E6299,State_Code_Name!C:C,0))</f>
        <v>Massachusetts</v>
      </c>
      <c r="L6299">
        <f t="shared" si="294"/>
        <v>31</v>
      </c>
      <c r="M6299">
        <f t="shared" si="295"/>
        <v>2015</v>
      </c>
      <c r="N6299" t="str">
        <f t="shared" si="296"/>
        <v>Q2</v>
      </c>
    </row>
    <row r="6300" spans="1:14" x14ac:dyDescent="0.35">
      <c r="A6300">
        <v>424725</v>
      </c>
      <c r="B6300" t="s">
        <v>73</v>
      </c>
      <c r="C6300" t="s">
        <v>26</v>
      </c>
      <c r="D6300" t="s">
        <v>78</v>
      </c>
      <c r="E6300" t="s">
        <v>22</v>
      </c>
      <c r="F6300" t="s">
        <v>19</v>
      </c>
      <c r="G6300" s="10">
        <v>41400</v>
      </c>
      <c r="H6300" s="10">
        <v>41400</v>
      </c>
      <c r="I6300" t="s">
        <v>14</v>
      </c>
      <c r="J6300" t="s">
        <v>15</v>
      </c>
      <c r="K6300" t="str">
        <f>INDEX(State_Code_Name!B:B,MATCH(Consumer_Complaints!E6300,State_Code_Name!C:C,0))</f>
        <v>New York</v>
      </c>
      <c r="L6300">
        <f t="shared" si="294"/>
        <v>0</v>
      </c>
      <c r="M6300">
        <f t="shared" si="295"/>
        <v>2013</v>
      </c>
      <c r="N6300" t="str">
        <f t="shared" si="296"/>
        <v>Q2</v>
      </c>
    </row>
    <row r="6301" spans="1:14" x14ac:dyDescent="0.35">
      <c r="A6301">
        <v>1564830</v>
      </c>
      <c r="B6301" t="s">
        <v>105</v>
      </c>
      <c r="C6301" t="s">
        <v>32</v>
      </c>
      <c r="D6301" t="s">
        <v>44</v>
      </c>
      <c r="E6301" t="s">
        <v>35</v>
      </c>
      <c r="F6301" t="s">
        <v>19</v>
      </c>
      <c r="G6301" s="10">
        <v>42262</v>
      </c>
      <c r="H6301" s="10">
        <v>42262</v>
      </c>
      <c r="I6301" t="s">
        <v>14</v>
      </c>
      <c r="J6301" t="s">
        <v>15</v>
      </c>
      <c r="K6301" t="str">
        <f>INDEX(State_Code_Name!B:B,MATCH(Consumer_Complaints!E6301,State_Code_Name!C:C,0))</f>
        <v>Florida</v>
      </c>
      <c r="L6301">
        <f t="shared" si="294"/>
        <v>0</v>
      </c>
      <c r="M6301">
        <f t="shared" si="295"/>
        <v>2015</v>
      </c>
      <c r="N6301" t="str">
        <f t="shared" si="296"/>
        <v>Q3</v>
      </c>
    </row>
    <row r="6302" spans="1:14" x14ac:dyDescent="0.35">
      <c r="A6302">
        <v>464749</v>
      </c>
      <c r="B6302" t="s">
        <v>47</v>
      </c>
      <c r="C6302" t="s">
        <v>26</v>
      </c>
      <c r="D6302" t="s">
        <v>78</v>
      </c>
      <c r="E6302" t="s">
        <v>122</v>
      </c>
      <c r="F6302" t="s">
        <v>19</v>
      </c>
      <c r="G6302" s="10">
        <v>41478</v>
      </c>
      <c r="H6302" s="10">
        <v>41479</v>
      </c>
      <c r="I6302" t="s">
        <v>14</v>
      </c>
      <c r="J6302" t="s">
        <v>15</v>
      </c>
      <c r="K6302" t="str">
        <f>INDEX(State_Code_Name!B:B,MATCH(Consumer_Complaints!E6302,State_Code_Name!C:C,0))</f>
        <v>Maryland</v>
      </c>
      <c r="L6302">
        <f t="shared" si="294"/>
        <v>1</v>
      </c>
      <c r="M6302">
        <f t="shared" si="295"/>
        <v>2013</v>
      </c>
      <c r="N6302" t="str">
        <f t="shared" si="296"/>
        <v>Q3</v>
      </c>
    </row>
    <row r="6303" spans="1:14" x14ac:dyDescent="0.35">
      <c r="A6303">
        <v>1486349</v>
      </c>
      <c r="B6303" t="s">
        <v>83</v>
      </c>
      <c r="C6303" t="s">
        <v>36</v>
      </c>
      <c r="D6303" t="s">
        <v>67</v>
      </c>
      <c r="E6303" t="s">
        <v>31</v>
      </c>
      <c r="F6303" t="s">
        <v>19</v>
      </c>
      <c r="G6303" s="10">
        <v>42209</v>
      </c>
      <c r="H6303" s="10">
        <v>42210</v>
      </c>
      <c r="I6303" t="s">
        <v>14</v>
      </c>
      <c r="J6303" t="s">
        <v>15</v>
      </c>
      <c r="K6303" t="str">
        <f>INDEX(State_Code_Name!B:B,MATCH(Consumer_Complaints!E6303,State_Code_Name!C:C,0))</f>
        <v>Texas</v>
      </c>
      <c r="L6303">
        <f t="shared" si="294"/>
        <v>1</v>
      </c>
      <c r="M6303">
        <f t="shared" si="295"/>
        <v>2015</v>
      </c>
      <c r="N6303" t="str">
        <f t="shared" si="296"/>
        <v>Q3</v>
      </c>
    </row>
    <row r="6304" spans="1:14" x14ac:dyDescent="0.35">
      <c r="A6304">
        <v>1169455</v>
      </c>
      <c r="B6304" t="s">
        <v>63</v>
      </c>
      <c r="C6304" t="s">
        <v>61</v>
      </c>
      <c r="D6304" t="s">
        <v>282</v>
      </c>
      <c r="E6304" t="s">
        <v>35</v>
      </c>
      <c r="F6304" t="s">
        <v>19</v>
      </c>
      <c r="G6304" s="10">
        <v>41996</v>
      </c>
      <c r="H6304" s="10">
        <v>41996</v>
      </c>
      <c r="I6304" t="s">
        <v>14</v>
      </c>
      <c r="J6304" t="s">
        <v>15</v>
      </c>
      <c r="K6304" t="str">
        <f>INDEX(State_Code_Name!B:B,MATCH(Consumer_Complaints!E6304,State_Code_Name!C:C,0))</f>
        <v>Florida</v>
      </c>
      <c r="L6304">
        <f t="shared" si="294"/>
        <v>0</v>
      </c>
      <c r="M6304">
        <f t="shared" si="295"/>
        <v>2014</v>
      </c>
      <c r="N6304" t="str">
        <f t="shared" si="296"/>
        <v>Q4</v>
      </c>
    </row>
    <row r="6305" spans="1:14" x14ac:dyDescent="0.35">
      <c r="A6305">
        <v>1409359</v>
      </c>
      <c r="B6305" t="s">
        <v>240</v>
      </c>
      <c r="C6305" t="s">
        <v>61</v>
      </c>
      <c r="D6305" t="s">
        <v>282</v>
      </c>
      <c r="E6305" t="s">
        <v>25</v>
      </c>
      <c r="F6305" t="s">
        <v>19</v>
      </c>
      <c r="G6305" s="10">
        <v>42161</v>
      </c>
      <c r="H6305" s="10">
        <v>42161</v>
      </c>
      <c r="I6305" t="s">
        <v>14</v>
      </c>
      <c r="J6305" t="s">
        <v>15</v>
      </c>
      <c r="K6305" t="str">
        <f>INDEX(State_Code_Name!B:B,MATCH(Consumer_Complaints!E6305,State_Code_Name!C:C,0))</f>
        <v>Georgia</v>
      </c>
      <c r="L6305">
        <f t="shared" si="294"/>
        <v>0</v>
      </c>
      <c r="M6305">
        <f t="shared" si="295"/>
        <v>2015</v>
      </c>
      <c r="N6305" t="str">
        <f t="shared" si="296"/>
        <v>Q2</v>
      </c>
    </row>
    <row r="6306" spans="1:14" x14ac:dyDescent="0.35">
      <c r="A6306">
        <v>1576670</v>
      </c>
      <c r="B6306" t="s">
        <v>347</v>
      </c>
      <c r="C6306" t="s">
        <v>61</v>
      </c>
      <c r="D6306" t="s">
        <v>282</v>
      </c>
      <c r="E6306" t="s">
        <v>100</v>
      </c>
      <c r="F6306" t="s">
        <v>19</v>
      </c>
      <c r="G6306" s="10">
        <v>42270</v>
      </c>
      <c r="H6306" s="10">
        <v>42275</v>
      </c>
      <c r="I6306" t="s">
        <v>14</v>
      </c>
      <c r="J6306" t="s">
        <v>15</v>
      </c>
      <c r="K6306" t="str">
        <f>INDEX(State_Code_Name!B:B,MATCH(Consumer_Complaints!E6306,State_Code_Name!C:C,0))</f>
        <v>Arizona</v>
      </c>
      <c r="L6306">
        <f t="shared" si="294"/>
        <v>5</v>
      </c>
      <c r="M6306">
        <f t="shared" si="295"/>
        <v>2015</v>
      </c>
      <c r="N6306" t="str">
        <f t="shared" si="296"/>
        <v>Q3</v>
      </c>
    </row>
    <row r="6307" spans="1:14" x14ac:dyDescent="0.35">
      <c r="A6307">
        <v>946836</v>
      </c>
      <c r="B6307" t="s">
        <v>232</v>
      </c>
      <c r="C6307" t="s">
        <v>32</v>
      </c>
      <c r="D6307" t="s">
        <v>161</v>
      </c>
      <c r="E6307" t="s">
        <v>35</v>
      </c>
      <c r="F6307" t="s">
        <v>19</v>
      </c>
      <c r="G6307" s="10">
        <v>41841</v>
      </c>
      <c r="H6307" s="10">
        <v>41841</v>
      </c>
      <c r="I6307" t="s">
        <v>14</v>
      </c>
      <c r="J6307" t="s">
        <v>15</v>
      </c>
      <c r="K6307" t="str">
        <f>INDEX(State_Code_Name!B:B,MATCH(Consumer_Complaints!E6307,State_Code_Name!C:C,0))</f>
        <v>Florida</v>
      </c>
      <c r="L6307">
        <f t="shared" si="294"/>
        <v>0</v>
      </c>
      <c r="M6307">
        <f t="shared" si="295"/>
        <v>2014</v>
      </c>
      <c r="N6307" t="str">
        <f t="shared" si="296"/>
        <v>Q3</v>
      </c>
    </row>
    <row r="6308" spans="1:14" x14ac:dyDescent="0.35">
      <c r="A6308">
        <v>226046</v>
      </c>
      <c r="B6308" t="s">
        <v>47</v>
      </c>
      <c r="C6308" t="s">
        <v>26</v>
      </c>
      <c r="D6308" t="s">
        <v>27</v>
      </c>
      <c r="E6308" t="s">
        <v>59</v>
      </c>
      <c r="F6308" t="s">
        <v>305</v>
      </c>
      <c r="G6308" s="10">
        <v>41518</v>
      </c>
      <c r="H6308" s="10">
        <v>41579</v>
      </c>
      <c r="I6308" t="s">
        <v>14</v>
      </c>
      <c r="J6308" t="s">
        <v>14</v>
      </c>
      <c r="K6308" t="str">
        <f>INDEX(State_Code_Name!B:B,MATCH(Consumer_Complaints!E6308,State_Code_Name!C:C,0))</f>
        <v>Illinois</v>
      </c>
      <c r="L6308">
        <f t="shared" si="294"/>
        <v>61</v>
      </c>
      <c r="M6308">
        <f t="shared" si="295"/>
        <v>2013</v>
      </c>
      <c r="N6308" t="str">
        <f t="shared" si="296"/>
        <v>Q3</v>
      </c>
    </row>
    <row r="6309" spans="1:14" x14ac:dyDescent="0.35">
      <c r="A6309">
        <v>946406</v>
      </c>
      <c r="B6309" t="s">
        <v>463</v>
      </c>
      <c r="C6309" t="s">
        <v>32</v>
      </c>
      <c r="D6309" t="s">
        <v>41</v>
      </c>
      <c r="E6309" t="s">
        <v>31</v>
      </c>
      <c r="F6309" t="s">
        <v>19</v>
      </c>
      <c r="G6309" s="10">
        <v>41841</v>
      </c>
      <c r="H6309" s="10">
        <v>41844</v>
      </c>
      <c r="I6309" t="s">
        <v>14</v>
      </c>
      <c r="J6309" t="s">
        <v>15</v>
      </c>
      <c r="K6309" t="str">
        <f>INDEX(State_Code_Name!B:B,MATCH(Consumer_Complaints!E6309,State_Code_Name!C:C,0))</f>
        <v>Texas</v>
      </c>
      <c r="L6309">
        <f t="shared" si="294"/>
        <v>3</v>
      </c>
      <c r="M6309">
        <f t="shared" si="295"/>
        <v>2014</v>
      </c>
      <c r="N6309" t="str">
        <f t="shared" si="296"/>
        <v>Q3</v>
      </c>
    </row>
    <row r="6310" spans="1:14" x14ac:dyDescent="0.35">
      <c r="A6310">
        <v>311628</v>
      </c>
      <c r="B6310" t="s">
        <v>289</v>
      </c>
      <c r="C6310" t="s">
        <v>26</v>
      </c>
      <c r="D6310" t="s">
        <v>159</v>
      </c>
      <c r="E6310" t="s">
        <v>158</v>
      </c>
      <c r="F6310" t="s">
        <v>305</v>
      </c>
      <c r="G6310" s="10">
        <v>41488</v>
      </c>
      <c r="H6310" s="10">
        <v>41522</v>
      </c>
      <c r="I6310" t="s">
        <v>14</v>
      </c>
      <c r="J6310" t="s">
        <v>15</v>
      </c>
      <c r="K6310" t="str">
        <f>INDEX(State_Code_Name!B:B,MATCH(Consumer_Complaints!E6310,State_Code_Name!C:C,0))</f>
        <v>New Mexico</v>
      </c>
      <c r="L6310">
        <f t="shared" si="294"/>
        <v>34</v>
      </c>
      <c r="M6310">
        <f t="shared" si="295"/>
        <v>2013</v>
      </c>
      <c r="N6310" t="str">
        <f t="shared" si="296"/>
        <v>Q3</v>
      </c>
    </row>
    <row r="6311" spans="1:14" x14ac:dyDescent="0.35">
      <c r="A6311">
        <v>1298205</v>
      </c>
      <c r="B6311" t="s">
        <v>380</v>
      </c>
      <c r="C6311" t="s">
        <v>32</v>
      </c>
      <c r="D6311" t="s">
        <v>44</v>
      </c>
      <c r="E6311" t="s">
        <v>100</v>
      </c>
      <c r="F6311" t="s">
        <v>13</v>
      </c>
      <c r="G6311" s="10">
        <v>42087</v>
      </c>
      <c r="H6311" s="10">
        <v>42087</v>
      </c>
      <c r="I6311" t="s">
        <v>14</v>
      </c>
      <c r="J6311" t="s">
        <v>15</v>
      </c>
      <c r="K6311" t="str">
        <f>INDEX(State_Code_Name!B:B,MATCH(Consumer_Complaints!E6311,State_Code_Name!C:C,0))</f>
        <v>Arizona</v>
      </c>
      <c r="L6311">
        <f t="shared" si="294"/>
        <v>0</v>
      </c>
      <c r="M6311">
        <f t="shared" si="295"/>
        <v>2015</v>
      </c>
      <c r="N6311" t="str">
        <f t="shared" si="296"/>
        <v>Q1</v>
      </c>
    </row>
    <row r="6312" spans="1:14" x14ac:dyDescent="0.35">
      <c r="A6312">
        <v>367573</v>
      </c>
      <c r="B6312" t="s">
        <v>211</v>
      </c>
      <c r="C6312" t="s">
        <v>26</v>
      </c>
      <c r="D6312" t="s">
        <v>56</v>
      </c>
      <c r="E6312" t="s">
        <v>79</v>
      </c>
      <c r="F6312" t="s">
        <v>19</v>
      </c>
      <c r="G6312" s="10">
        <v>41361</v>
      </c>
      <c r="H6312" s="10">
        <v>41361</v>
      </c>
      <c r="I6312" t="s">
        <v>14</v>
      </c>
      <c r="J6312" t="s">
        <v>15</v>
      </c>
      <c r="K6312" t="str">
        <f>INDEX(State_Code_Name!B:B,MATCH(Consumer_Complaints!E6312,State_Code_Name!C:C,0))</f>
        <v>Minnesota</v>
      </c>
      <c r="L6312">
        <f t="shared" si="294"/>
        <v>0</v>
      </c>
      <c r="M6312">
        <f t="shared" si="295"/>
        <v>2013</v>
      </c>
      <c r="N6312" t="str">
        <f t="shared" si="296"/>
        <v>Q1</v>
      </c>
    </row>
    <row r="6313" spans="1:14" x14ac:dyDescent="0.35">
      <c r="A6313">
        <v>1621505</v>
      </c>
      <c r="B6313" t="s">
        <v>1092</v>
      </c>
      <c r="C6313" t="s">
        <v>879</v>
      </c>
      <c r="D6313" t="s">
        <v>880</v>
      </c>
      <c r="E6313" t="s">
        <v>25</v>
      </c>
      <c r="F6313" t="s">
        <v>19</v>
      </c>
      <c r="G6313" s="10">
        <v>42300</v>
      </c>
      <c r="H6313" s="10">
        <v>42321</v>
      </c>
      <c r="I6313" t="s">
        <v>14</v>
      </c>
      <c r="J6313" t="s">
        <v>15</v>
      </c>
      <c r="K6313" t="str">
        <f>INDEX(State_Code_Name!B:B,MATCH(Consumer_Complaints!E6313,State_Code_Name!C:C,0))</f>
        <v>Georgia</v>
      </c>
      <c r="L6313">
        <f t="shared" si="294"/>
        <v>21</v>
      </c>
      <c r="M6313">
        <f t="shared" si="295"/>
        <v>2015</v>
      </c>
      <c r="N6313" t="str">
        <f t="shared" si="296"/>
        <v>Q4</v>
      </c>
    </row>
    <row r="6314" spans="1:14" x14ac:dyDescent="0.35">
      <c r="A6314">
        <v>1299795</v>
      </c>
      <c r="B6314" t="s">
        <v>659</v>
      </c>
      <c r="C6314" t="s">
        <v>32</v>
      </c>
      <c r="D6314" t="s">
        <v>104</v>
      </c>
      <c r="E6314" t="s">
        <v>51</v>
      </c>
      <c r="F6314" t="s">
        <v>19</v>
      </c>
      <c r="G6314" s="10">
        <v>42088</v>
      </c>
      <c r="H6314" s="10">
        <v>42088</v>
      </c>
      <c r="I6314" t="s">
        <v>14</v>
      </c>
      <c r="J6314" t="s">
        <v>14</v>
      </c>
      <c r="K6314" t="str">
        <f>INDEX(State_Code_Name!B:B,MATCH(Consumer_Complaints!E6314,State_Code_Name!C:C,0))</f>
        <v>Washington</v>
      </c>
      <c r="L6314">
        <f t="shared" si="294"/>
        <v>0</v>
      </c>
      <c r="M6314">
        <f t="shared" si="295"/>
        <v>2015</v>
      </c>
      <c r="N6314" t="str">
        <f t="shared" si="296"/>
        <v>Q1</v>
      </c>
    </row>
    <row r="6315" spans="1:14" x14ac:dyDescent="0.35">
      <c r="A6315">
        <v>1585342</v>
      </c>
      <c r="B6315" t="s">
        <v>71</v>
      </c>
      <c r="C6315" t="s">
        <v>26</v>
      </c>
      <c r="D6315" t="s">
        <v>78</v>
      </c>
      <c r="E6315" t="s">
        <v>42</v>
      </c>
      <c r="F6315" t="s">
        <v>19</v>
      </c>
      <c r="G6315" s="10">
        <v>42276</v>
      </c>
      <c r="H6315" s="10">
        <v>42276</v>
      </c>
      <c r="I6315" t="s">
        <v>15</v>
      </c>
      <c r="J6315" t="s">
        <v>15</v>
      </c>
      <c r="K6315" t="str">
        <f>INDEX(State_Code_Name!B:B,MATCH(Consumer_Complaints!E6315,State_Code_Name!C:C,0))</f>
        <v>North Carolina</v>
      </c>
      <c r="L6315">
        <f t="shared" si="294"/>
        <v>0</v>
      </c>
      <c r="M6315">
        <f t="shared" si="295"/>
        <v>2015</v>
      </c>
      <c r="N6315" t="str">
        <f t="shared" si="296"/>
        <v>Q3</v>
      </c>
    </row>
    <row r="6316" spans="1:14" x14ac:dyDescent="0.35">
      <c r="A6316">
        <v>1975250</v>
      </c>
      <c r="B6316" t="s">
        <v>43</v>
      </c>
      <c r="C6316" t="s">
        <v>36</v>
      </c>
      <c r="D6316" t="s">
        <v>49</v>
      </c>
      <c r="E6316" t="s">
        <v>18</v>
      </c>
      <c r="F6316" t="s">
        <v>19</v>
      </c>
      <c r="G6316" s="10">
        <v>42541</v>
      </c>
      <c r="H6316" s="10">
        <v>42541</v>
      </c>
      <c r="I6316" t="s">
        <v>14</v>
      </c>
      <c r="J6316" t="s">
        <v>14</v>
      </c>
      <c r="K6316" t="str">
        <f>INDEX(State_Code_Name!B:B,MATCH(Consumer_Complaints!E6316,State_Code_Name!C:C,0))</f>
        <v>California</v>
      </c>
      <c r="L6316">
        <f t="shared" si="294"/>
        <v>0</v>
      </c>
      <c r="M6316">
        <f t="shared" si="295"/>
        <v>2016</v>
      </c>
      <c r="N6316" t="str">
        <f t="shared" si="296"/>
        <v>Q2</v>
      </c>
    </row>
    <row r="6317" spans="1:14" x14ac:dyDescent="0.35">
      <c r="A6317">
        <v>1236387</v>
      </c>
      <c r="B6317" t="s">
        <v>156</v>
      </c>
      <c r="C6317" t="s">
        <v>32</v>
      </c>
      <c r="D6317" t="s">
        <v>41</v>
      </c>
      <c r="E6317" t="s">
        <v>59</v>
      </c>
      <c r="F6317" t="s">
        <v>19</v>
      </c>
      <c r="G6317" s="10">
        <v>42310</v>
      </c>
      <c r="H6317" s="10">
        <v>42310</v>
      </c>
      <c r="I6317" t="s">
        <v>14</v>
      </c>
      <c r="J6317" t="s">
        <v>14</v>
      </c>
      <c r="K6317" t="str">
        <f>INDEX(State_Code_Name!B:B,MATCH(Consumer_Complaints!E6317,State_Code_Name!C:C,0))</f>
        <v>Illinois</v>
      </c>
      <c r="L6317">
        <f t="shared" si="294"/>
        <v>0</v>
      </c>
      <c r="M6317">
        <f t="shared" si="295"/>
        <v>2015</v>
      </c>
      <c r="N6317" t="str">
        <f t="shared" si="296"/>
        <v>Q4</v>
      </c>
    </row>
    <row r="6318" spans="1:14" x14ac:dyDescent="0.35">
      <c r="A6318">
        <v>938960</v>
      </c>
      <c r="B6318" t="s">
        <v>30</v>
      </c>
      <c r="C6318" t="s">
        <v>36</v>
      </c>
      <c r="D6318" t="s">
        <v>49</v>
      </c>
      <c r="E6318" t="s">
        <v>40</v>
      </c>
      <c r="F6318" t="s">
        <v>305</v>
      </c>
      <c r="G6318" s="10">
        <v>41836</v>
      </c>
      <c r="H6318" s="10">
        <v>41842</v>
      </c>
      <c r="I6318" t="s">
        <v>14</v>
      </c>
      <c r="J6318" t="s">
        <v>15</v>
      </c>
      <c r="K6318" t="str">
        <f>INDEX(State_Code_Name!B:B,MATCH(Consumer_Complaints!E6318,State_Code_Name!C:C,0))</f>
        <v>Nevada</v>
      </c>
      <c r="L6318">
        <f t="shared" si="294"/>
        <v>6</v>
      </c>
      <c r="M6318">
        <f t="shared" si="295"/>
        <v>2014</v>
      </c>
      <c r="N6318" t="str">
        <f t="shared" si="296"/>
        <v>Q3</v>
      </c>
    </row>
    <row r="6319" spans="1:14" x14ac:dyDescent="0.35">
      <c r="A6319">
        <v>1577138</v>
      </c>
      <c r="B6319" t="s">
        <v>181</v>
      </c>
      <c r="C6319" t="s">
        <v>32</v>
      </c>
      <c r="D6319" t="s">
        <v>41</v>
      </c>
      <c r="E6319" t="s">
        <v>22</v>
      </c>
      <c r="F6319" t="s">
        <v>19</v>
      </c>
      <c r="G6319" s="10">
        <v>42270</v>
      </c>
      <c r="H6319" s="10">
        <v>42270</v>
      </c>
      <c r="I6319" t="s">
        <v>14</v>
      </c>
      <c r="J6319" t="s">
        <v>14</v>
      </c>
      <c r="K6319" t="str">
        <f>INDEX(State_Code_Name!B:B,MATCH(Consumer_Complaints!E6319,State_Code_Name!C:C,0))</f>
        <v>New York</v>
      </c>
      <c r="L6319">
        <f t="shared" si="294"/>
        <v>0</v>
      </c>
      <c r="M6319">
        <f t="shared" si="295"/>
        <v>2015</v>
      </c>
      <c r="N6319" t="str">
        <f t="shared" si="296"/>
        <v>Q3</v>
      </c>
    </row>
    <row r="6320" spans="1:14" x14ac:dyDescent="0.35">
      <c r="A6320">
        <v>2134439</v>
      </c>
      <c r="B6320" t="s">
        <v>69</v>
      </c>
      <c r="C6320" t="s">
        <v>26</v>
      </c>
      <c r="D6320" t="s">
        <v>27</v>
      </c>
      <c r="E6320" t="s">
        <v>31</v>
      </c>
      <c r="F6320" t="s">
        <v>13</v>
      </c>
      <c r="G6320" s="10">
        <v>42640</v>
      </c>
      <c r="H6320" s="10">
        <v>42640</v>
      </c>
      <c r="I6320" t="s">
        <v>14</v>
      </c>
      <c r="J6320" t="s">
        <v>14</v>
      </c>
      <c r="K6320" t="str">
        <f>INDEX(State_Code_Name!B:B,MATCH(Consumer_Complaints!E6320,State_Code_Name!C:C,0))</f>
        <v>Texas</v>
      </c>
      <c r="L6320">
        <f t="shared" si="294"/>
        <v>0</v>
      </c>
      <c r="M6320">
        <f t="shared" si="295"/>
        <v>2016</v>
      </c>
      <c r="N6320" t="str">
        <f t="shared" si="296"/>
        <v>Q3</v>
      </c>
    </row>
    <row r="6321" spans="1:14" x14ac:dyDescent="0.35">
      <c r="A6321">
        <v>1961569</v>
      </c>
      <c r="B6321" t="s">
        <v>860</v>
      </c>
      <c r="C6321" t="s">
        <v>32</v>
      </c>
      <c r="D6321" t="s">
        <v>41</v>
      </c>
      <c r="E6321" t="s">
        <v>968</v>
      </c>
      <c r="F6321" t="s">
        <v>19</v>
      </c>
      <c r="G6321" s="10">
        <v>42619</v>
      </c>
      <c r="H6321" s="10">
        <v>42619</v>
      </c>
      <c r="I6321" t="s">
        <v>14</v>
      </c>
      <c r="J6321" t="s">
        <v>15</v>
      </c>
      <c r="K6321" t="e">
        <f>INDEX(State_Code_Name!B:B,MATCH(Consumer_Complaints!E6321,State_Code_Name!C:C,0))</f>
        <v>#N/A</v>
      </c>
      <c r="L6321">
        <f t="shared" si="294"/>
        <v>0</v>
      </c>
      <c r="M6321">
        <f t="shared" si="295"/>
        <v>2016</v>
      </c>
      <c r="N6321" t="str">
        <f t="shared" si="296"/>
        <v>Q3</v>
      </c>
    </row>
    <row r="6322" spans="1:14" x14ac:dyDescent="0.35">
      <c r="A6322">
        <v>586431</v>
      </c>
      <c r="B6322" t="s">
        <v>30</v>
      </c>
      <c r="C6322" t="s">
        <v>16</v>
      </c>
      <c r="D6322" t="s">
        <v>24</v>
      </c>
      <c r="E6322" t="s">
        <v>153</v>
      </c>
      <c r="F6322" t="s">
        <v>13</v>
      </c>
      <c r="G6322" s="10">
        <v>41405</v>
      </c>
      <c r="H6322" s="10">
        <v>41436</v>
      </c>
      <c r="I6322" t="s">
        <v>14</v>
      </c>
      <c r="J6322" t="s">
        <v>15</v>
      </c>
      <c r="K6322" t="str">
        <f>INDEX(State_Code_Name!B:B,MATCH(Consumer_Complaints!E6322,State_Code_Name!C:C,0))</f>
        <v>Rhode Island</v>
      </c>
      <c r="L6322">
        <f t="shared" si="294"/>
        <v>31</v>
      </c>
      <c r="M6322">
        <f t="shared" si="295"/>
        <v>2013</v>
      </c>
      <c r="N6322" t="str">
        <f t="shared" si="296"/>
        <v>Q2</v>
      </c>
    </row>
    <row r="6323" spans="1:14" x14ac:dyDescent="0.35">
      <c r="A6323">
        <v>1460029</v>
      </c>
      <c r="B6323" t="s">
        <v>81</v>
      </c>
      <c r="C6323" t="s">
        <v>36</v>
      </c>
      <c r="D6323" t="s">
        <v>170</v>
      </c>
      <c r="E6323" t="s">
        <v>98</v>
      </c>
      <c r="F6323" t="s">
        <v>19</v>
      </c>
      <c r="G6323" s="10">
        <v>42254</v>
      </c>
      <c r="H6323" s="10">
        <v>42254</v>
      </c>
      <c r="I6323" t="s">
        <v>14</v>
      </c>
      <c r="J6323" t="s">
        <v>15</v>
      </c>
      <c r="K6323" t="str">
        <f>INDEX(State_Code_Name!B:B,MATCH(Consumer_Complaints!E6323,State_Code_Name!C:C,0))</f>
        <v>Colorado</v>
      </c>
      <c r="L6323">
        <f t="shared" si="294"/>
        <v>0</v>
      </c>
      <c r="M6323">
        <f t="shared" si="295"/>
        <v>2015</v>
      </c>
      <c r="N6323" t="str">
        <f t="shared" si="296"/>
        <v>Q3</v>
      </c>
    </row>
    <row r="6324" spans="1:14" x14ac:dyDescent="0.35">
      <c r="A6324">
        <v>968022</v>
      </c>
      <c r="B6324" t="s">
        <v>873</v>
      </c>
      <c r="C6324" t="s">
        <v>36</v>
      </c>
      <c r="D6324" t="s">
        <v>99</v>
      </c>
      <c r="E6324" t="s">
        <v>184</v>
      </c>
      <c r="F6324" t="s">
        <v>19</v>
      </c>
      <c r="G6324" s="10">
        <v>41737</v>
      </c>
      <c r="H6324" s="10">
        <v>41737</v>
      </c>
      <c r="I6324" t="s">
        <v>14</v>
      </c>
      <c r="J6324" t="s">
        <v>15</v>
      </c>
      <c r="K6324" t="str">
        <f>INDEX(State_Code_Name!B:B,MATCH(Consumer_Complaints!E6324,State_Code_Name!C:C,0))</f>
        <v>Mississippi</v>
      </c>
      <c r="L6324">
        <f t="shared" si="294"/>
        <v>0</v>
      </c>
      <c r="M6324">
        <f t="shared" si="295"/>
        <v>2014</v>
      </c>
      <c r="N6324" t="str">
        <f t="shared" si="296"/>
        <v>Q2</v>
      </c>
    </row>
    <row r="6325" spans="1:14" x14ac:dyDescent="0.35">
      <c r="A6325">
        <v>1821706</v>
      </c>
      <c r="B6325" t="s">
        <v>11</v>
      </c>
      <c r="C6325" t="s">
        <v>16</v>
      </c>
      <c r="D6325" t="s">
        <v>24</v>
      </c>
      <c r="E6325" t="s">
        <v>85</v>
      </c>
      <c r="F6325" t="s">
        <v>19</v>
      </c>
      <c r="G6325" s="10">
        <v>42585</v>
      </c>
      <c r="H6325" s="10">
        <v>42585</v>
      </c>
      <c r="I6325" t="s">
        <v>14</v>
      </c>
      <c r="J6325" t="s">
        <v>15</v>
      </c>
      <c r="K6325" t="str">
        <f>INDEX(State_Code_Name!B:B,MATCH(Consumer_Complaints!E6325,State_Code_Name!C:C,0))</f>
        <v>Wisconsin</v>
      </c>
      <c r="L6325">
        <f t="shared" si="294"/>
        <v>0</v>
      </c>
      <c r="M6325">
        <f t="shared" si="295"/>
        <v>2016</v>
      </c>
      <c r="N6325" t="str">
        <f t="shared" si="296"/>
        <v>Q3</v>
      </c>
    </row>
    <row r="6326" spans="1:14" x14ac:dyDescent="0.35">
      <c r="A6326">
        <v>1692787</v>
      </c>
      <c r="B6326" t="s">
        <v>11</v>
      </c>
      <c r="C6326" t="s">
        <v>26</v>
      </c>
      <c r="D6326" t="s">
        <v>27</v>
      </c>
      <c r="E6326" t="s">
        <v>35</v>
      </c>
      <c r="F6326" t="s">
        <v>19</v>
      </c>
      <c r="G6326" s="10">
        <v>42320</v>
      </c>
      <c r="H6326" s="10">
        <v>42320</v>
      </c>
      <c r="I6326" t="s">
        <v>14</v>
      </c>
      <c r="J6326" t="s">
        <v>14</v>
      </c>
      <c r="K6326" t="str">
        <f>INDEX(State_Code_Name!B:B,MATCH(Consumer_Complaints!E6326,State_Code_Name!C:C,0))</f>
        <v>Florida</v>
      </c>
      <c r="L6326">
        <f t="shared" si="294"/>
        <v>0</v>
      </c>
      <c r="M6326">
        <f t="shared" si="295"/>
        <v>2015</v>
      </c>
      <c r="N6326" t="str">
        <f t="shared" si="296"/>
        <v>Q4</v>
      </c>
    </row>
    <row r="6327" spans="1:14" x14ac:dyDescent="0.35">
      <c r="A6327">
        <v>816558</v>
      </c>
      <c r="B6327" t="s">
        <v>54</v>
      </c>
      <c r="C6327" t="s">
        <v>52</v>
      </c>
      <c r="D6327" t="s">
        <v>103</v>
      </c>
      <c r="E6327" t="s">
        <v>18</v>
      </c>
      <c r="F6327" t="s">
        <v>19</v>
      </c>
      <c r="G6327" s="10">
        <v>41750</v>
      </c>
      <c r="H6327" s="10">
        <v>41750</v>
      </c>
      <c r="I6327" t="s">
        <v>14</v>
      </c>
      <c r="J6327" t="s">
        <v>14</v>
      </c>
      <c r="K6327" t="str">
        <f>INDEX(State_Code_Name!B:B,MATCH(Consumer_Complaints!E6327,State_Code_Name!C:C,0))</f>
        <v>California</v>
      </c>
      <c r="L6327">
        <f t="shared" si="294"/>
        <v>0</v>
      </c>
      <c r="M6327">
        <f t="shared" si="295"/>
        <v>2014</v>
      </c>
      <c r="N6327" t="str">
        <f t="shared" si="296"/>
        <v>Q2</v>
      </c>
    </row>
    <row r="6328" spans="1:14" x14ac:dyDescent="0.35">
      <c r="A6328">
        <v>1143694</v>
      </c>
      <c r="B6328" t="s">
        <v>73</v>
      </c>
      <c r="C6328" t="s">
        <v>26</v>
      </c>
      <c r="D6328" t="s">
        <v>27</v>
      </c>
      <c r="E6328" t="s">
        <v>137</v>
      </c>
      <c r="F6328" t="s">
        <v>19</v>
      </c>
      <c r="G6328" s="10">
        <v>41741</v>
      </c>
      <c r="H6328" s="10">
        <v>41741</v>
      </c>
      <c r="I6328" t="s">
        <v>14</v>
      </c>
      <c r="J6328" t="s">
        <v>15</v>
      </c>
      <c r="K6328" t="str">
        <f>INDEX(State_Code_Name!B:B,MATCH(Consumer_Complaints!E6328,State_Code_Name!C:C,0))</f>
        <v>Kansas</v>
      </c>
      <c r="L6328">
        <f t="shared" si="294"/>
        <v>0</v>
      </c>
      <c r="M6328">
        <f t="shared" si="295"/>
        <v>2014</v>
      </c>
      <c r="N6328" t="str">
        <f t="shared" si="296"/>
        <v>Q2</v>
      </c>
    </row>
    <row r="6329" spans="1:14" x14ac:dyDescent="0.35">
      <c r="A6329">
        <v>2197293</v>
      </c>
      <c r="B6329" t="s">
        <v>474</v>
      </c>
      <c r="C6329" t="s">
        <v>32</v>
      </c>
      <c r="D6329" t="s">
        <v>104</v>
      </c>
      <c r="E6329" t="s">
        <v>18</v>
      </c>
      <c r="F6329" t="s">
        <v>19</v>
      </c>
      <c r="G6329" s="10">
        <v>42501</v>
      </c>
      <c r="H6329" s="10">
        <v>42501</v>
      </c>
      <c r="I6329" t="s">
        <v>14</v>
      </c>
      <c r="J6329" t="s">
        <v>14</v>
      </c>
      <c r="K6329" t="str">
        <f>INDEX(State_Code_Name!B:B,MATCH(Consumer_Complaints!E6329,State_Code_Name!C:C,0))</f>
        <v>California</v>
      </c>
      <c r="L6329">
        <f t="shared" si="294"/>
        <v>0</v>
      </c>
      <c r="M6329">
        <f t="shared" si="295"/>
        <v>2016</v>
      </c>
      <c r="N6329" t="str">
        <f t="shared" si="296"/>
        <v>Q2</v>
      </c>
    </row>
    <row r="6330" spans="1:14" x14ac:dyDescent="0.35">
      <c r="A6330">
        <v>1330214</v>
      </c>
      <c r="B6330" t="s">
        <v>81</v>
      </c>
      <c r="C6330" t="s">
        <v>36</v>
      </c>
      <c r="D6330" t="s">
        <v>99</v>
      </c>
      <c r="E6330" t="s">
        <v>35</v>
      </c>
      <c r="F6330" t="s">
        <v>305</v>
      </c>
      <c r="G6330" s="10">
        <v>42108</v>
      </c>
      <c r="H6330" s="10">
        <v>42109</v>
      </c>
      <c r="I6330" t="s">
        <v>14</v>
      </c>
      <c r="J6330" t="s">
        <v>15</v>
      </c>
      <c r="K6330" t="str">
        <f>INDEX(State_Code_Name!B:B,MATCH(Consumer_Complaints!E6330,State_Code_Name!C:C,0))</f>
        <v>Florida</v>
      </c>
      <c r="L6330">
        <f t="shared" si="294"/>
        <v>1</v>
      </c>
      <c r="M6330">
        <f t="shared" si="295"/>
        <v>2015</v>
      </c>
      <c r="N6330" t="str">
        <f t="shared" si="296"/>
        <v>Q2</v>
      </c>
    </row>
    <row r="6331" spans="1:14" x14ac:dyDescent="0.35">
      <c r="A6331">
        <v>1851602</v>
      </c>
      <c r="B6331" t="s">
        <v>259</v>
      </c>
      <c r="C6331" t="s">
        <v>26</v>
      </c>
      <c r="D6331" t="s">
        <v>27</v>
      </c>
      <c r="E6331" t="s">
        <v>85</v>
      </c>
      <c r="F6331" t="s">
        <v>19</v>
      </c>
      <c r="G6331" s="10">
        <v>42456</v>
      </c>
      <c r="H6331" s="10">
        <v>42456</v>
      </c>
      <c r="I6331" t="s">
        <v>14</v>
      </c>
      <c r="J6331" t="s">
        <v>15</v>
      </c>
      <c r="K6331" t="str">
        <f>INDEX(State_Code_Name!B:B,MATCH(Consumer_Complaints!E6331,State_Code_Name!C:C,0))</f>
        <v>Wisconsin</v>
      </c>
      <c r="L6331">
        <f t="shared" si="294"/>
        <v>0</v>
      </c>
      <c r="M6331">
        <f t="shared" si="295"/>
        <v>2016</v>
      </c>
      <c r="N6331" t="str">
        <f t="shared" si="296"/>
        <v>Q1</v>
      </c>
    </row>
    <row r="6332" spans="1:14" x14ac:dyDescent="0.35">
      <c r="A6332">
        <v>740437</v>
      </c>
      <c r="B6332" t="s">
        <v>136</v>
      </c>
      <c r="C6332" t="s">
        <v>16</v>
      </c>
      <c r="D6332" t="s">
        <v>20</v>
      </c>
      <c r="E6332" t="s">
        <v>25</v>
      </c>
      <c r="F6332" t="s">
        <v>13</v>
      </c>
      <c r="G6332" s="10">
        <v>41701</v>
      </c>
      <c r="H6332" s="10">
        <v>41732</v>
      </c>
      <c r="I6332" t="s">
        <v>14</v>
      </c>
      <c r="J6332" t="s">
        <v>15</v>
      </c>
      <c r="K6332" t="str">
        <f>INDEX(State_Code_Name!B:B,MATCH(Consumer_Complaints!E6332,State_Code_Name!C:C,0))</f>
        <v>Georgia</v>
      </c>
      <c r="L6332">
        <f t="shared" si="294"/>
        <v>31</v>
      </c>
      <c r="M6332">
        <f t="shared" si="295"/>
        <v>2014</v>
      </c>
      <c r="N6332" t="str">
        <f t="shared" si="296"/>
        <v>Q1</v>
      </c>
    </row>
    <row r="6333" spans="1:14" x14ac:dyDescent="0.35">
      <c r="A6333">
        <v>1817379</v>
      </c>
      <c r="B6333" t="s">
        <v>81</v>
      </c>
      <c r="C6333" t="s">
        <v>36</v>
      </c>
      <c r="D6333" t="s">
        <v>99</v>
      </c>
      <c r="E6333" t="s">
        <v>12</v>
      </c>
      <c r="F6333" t="s">
        <v>19</v>
      </c>
      <c r="G6333" s="10">
        <v>42524</v>
      </c>
      <c r="H6333" s="10">
        <v>42524</v>
      </c>
      <c r="I6333" t="s">
        <v>14</v>
      </c>
      <c r="J6333" t="s">
        <v>15</v>
      </c>
      <c r="K6333" t="str">
        <f>INDEX(State_Code_Name!B:B,MATCH(Consumer_Complaints!E6333,State_Code_Name!C:C,0))</f>
        <v>Virginia</v>
      </c>
      <c r="L6333">
        <f t="shared" si="294"/>
        <v>0</v>
      </c>
      <c r="M6333">
        <f t="shared" si="295"/>
        <v>2016</v>
      </c>
      <c r="N6333" t="str">
        <f t="shared" si="296"/>
        <v>Q2</v>
      </c>
    </row>
    <row r="6334" spans="1:14" x14ac:dyDescent="0.35">
      <c r="A6334">
        <v>1081949</v>
      </c>
      <c r="B6334" t="s">
        <v>11</v>
      </c>
      <c r="C6334" t="s">
        <v>16</v>
      </c>
      <c r="D6334" t="s">
        <v>75</v>
      </c>
      <c r="E6334" t="s">
        <v>158</v>
      </c>
      <c r="F6334" t="s">
        <v>305</v>
      </c>
      <c r="G6334" s="10">
        <v>41934</v>
      </c>
      <c r="H6334" s="10">
        <v>41939</v>
      </c>
      <c r="I6334" t="s">
        <v>14</v>
      </c>
      <c r="J6334" t="s">
        <v>15</v>
      </c>
      <c r="K6334" t="str">
        <f>INDEX(State_Code_Name!B:B,MATCH(Consumer_Complaints!E6334,State_Code_Name!C:C,0))</f>
        <v>New Mexico</v>
      </c>
      <c r="L6334">
        <f t="shared" si="294"/>
        <v>5</v>
      </c>
      <c r="M6334">
        <f t="shared" si="295"/>
        <v>2014</v>
      </c>
      <c r="N6334" t="str">
        <f t="shared" si="296"/>
        <v>Q4</v>
      </c>
    </row>
    <row r="6335" spans="1:14" x14ac:dyDescent="0.35">
      <c r="A6335">
        <v>1864454</v>
      </c>
      <c r="B6335" t="s">
        <v>47</v>
      </c>
      <c r="C6335" t="s">
        <v>26</v>
      </c>
      <c r="D6335" t="s">
        <v>27</v>
      </c>
      <c r="E6335" t="s">
        <v>46</v>
      </c>
      <c r="F6335" t="s">
        <v>19</v>
      </c>
      <c r="G6335" s="10">
        <v>42494</v>
      </c>
      <c r="H6335" s="10">
        <v>42494</v>
      </c>
      <c r="I6335" t="s">
        <v>14</v>
      </c>
      <c r="J6335" t="s">
        <v>15</v>
      </c>
      <c r="K6335" t="str">
        <f>INDEX(State_Code_Name!B:B,MATCH(Consumer_Complaints!E6335,State_Code_Name!C:C,0))</f>
        <v>Pennsylvania</v>
      </c>
      <c r="L6335">
        <f t="shared" si="294"/>
        <v>0</v>
      </c>
      <c r="M6335">
        <f t="shared" si="295"/>
        <v>2016</v>
      </c>
      <c r="N6335" t="str">
        <f t="shared" si="296"/>
        <v>Q2</v>
      </c>
    </row>
    <row r="6336" spans="1:14" x14ac:dyDescent="0.35">
      <c r="A6336">
        <v>1036345</v>
      </c>
      <c r="B6336" t="s">
        <v>54</v>
      </c>
      <c r="C6336" t="s">
        <v>52</v>
      </c>
      <c r="D6336" t="s">
        <v>53</v>
      </c>
      <c r="E6336" t="s">
        <v>35</v>
      </c>
      <c r="F6336" t="s">
        <v>19</v>
      </c>
      <c r="G6336" s="10">
        <v>41901</v>
      </c>
      <c r="H6336" s="10">
        <v>41901</v>
      </c>
      <c r="I6336" t="s">
        <v>14</v>
      </c>
      <c r="J6336" t="s">
        <v>15</v>
      </c>
      <c r="K6336" t="str">
        <f>INDEX(State_Code_Name!B:B,MATCH(Consumer_Complaints!E6336,State_Code_Name!C:C,0))</f>
        <v>Florida</v>
      </c>
      <c r="L6336">
        <f t="shared" si="294"/>
        <v>0</v>
      </c>
      <c r="M6336">
        <f t="shared" si="295"/>
        <v>2014</v>
      </c>
      <c r="N6336" t="str">
        <f t="shared" si="296"/>
        <v>Q3</v>
      </c>
    </row>
    <row r="6337" spans="1:14" x14ac:dyDescent="0.35">
      <c r="A6337">
        <v>732421</v>
      </c>
      <c r="B6337" t="s">
        <v>60</v>
      </c>
      <c r="C6337" t="s">
        <v>52</v>
      </c>
      <c r="D6337" t="s">
        <v>103</v>
      </c>
      <c r="E6337" t="s">
        <v>31</v>
      </c>
      <c r="F6337" t="s">
        <v>19</v>
      </c>
      <c r="G6337" s="10">
        <v>41696</v>
      </c>
      <c r="H6337" s="10">
        <v>41696</v>
      </c>
      <c r="I6337" t="s">
        <v>14</v>
      </c>
      <c r="J6337" t="s">
        <v>15</v>
      </c>
      <c r="K6337" t="str">
        <f>INDEX(State_Code_Name!B:B,MATCH(Consumer_Complaints!E6337,State_Code_Name!C:C,0))</f>
        <v>Texas</v>
      </c>
      <c r="L6337">
        <f t="shared" si="294"/>
        <v>0</v>
      </c>
      <c r="M6337">
        <f t="shared" si="295"/>
        <v>2014</v>
      </c>
      <c r="N6337" t="str">
        <f t="shared" si="296"/>
        <v>Q1</v>
      </c>
    </row>
    <row r="6338" spans="1:14" x14ac:dyDescent="0.35">
      <c r="A6338">
        <v>329985</v>
      </c>
      <c r="B6338" t="s">
        <v>660</v>
      </c>
      <c r="C6338" t="s">
        <v>52</v>
      </c>
      <c r="D6338" t="s">
        <v>96</v>
      </c>
      <c r="E6338" t="s">
        <v>12</v>
      </c>
      <c r="F6338" t="s">
        <v>19</v>
      </c>
      <c r="G6338" s="10">
        <v>41330</v>
      </c>
      <c r="H6338" s="10">
        <v>41330</v>
      </c>
      <c r="I6338" t="s">
        <v>14</v>
      </c>
      <c r="J6338" t="s">
        <v>15</v>
      </c>
      <c r="K6338" t="str">
        <f>INDEX(State_Code_Name!B:B,MATCH(Consumer_Complaints!E6338,State_Code_Name!C:C,0))</f>
        <v>Virginia</v>
      </c>
      <c r="L6338">
        <f t="shared" si="294"/>
        <v>0</v>
      </c>
      <c r="M6338">
        <f t="shared" si="295"/>
        <v>2013</v>
      </c>
      <c r="N6338" t="str">
        <f t="shared" si="296"/>
        <v>Q1</v>
      </c>
    </row>
    <row r="6339" spans="1:14" x14ac:dyDescent="0.35">
      <c r="A6339">
        <v>849906</v>
      </c>
      <c r="B6339" t="s">
        <v>88</v>
      </c>
      <c r="C6339" t="s">
        <v>16</v>
      </c>
      <c r="D6339" t="s">
        <v>144</v>
      </c>
      <c r="E6339" t="s">
        <v>137</v>
      </c>
      <c r="F6339" t="s">
        <v>19</v>
      </c>
      <c r="G6339" s="10">
        <v>41772</v>
      </c>
      <c r="H6339" s="10">
        <v>41774</v>
      </c>
      <c r="I6339" t="s">
        <v>14</v>
      </c>
      <c r="J6339" t="s">
        <v>15</v>
      </c>
      <c r="K6339" t="str">
        <f>INDEX(State_Code_Name!B:B,MATCH(Consumer_Complaints!E6339,State_Code_Name!C:C,0))</f>
        <v>Kansas</v>
      </c>
      <c r="L6339">
        <f t="shared" ref="L6339:L6402" si="297">H6339-G6339</f>
        <v>2</v>
      </c>
      <c r="M6339">
        <f t="shared" ref="M6339:M6402" si="298">YEAR(G6339)</f>
        <v>2014</v>
      </c>
      <c r="N6339" t="str">
        <f t="shared" ref="N6339:N6402" si="299">IF(MONTH(G6339)&lt;=3,"Q1",IF(MONTH(G6339)&lt;=6,"Q2",IF(MONTH(G6339)&lt;=9,"Q3","Q4")))</f>
        <v>Q2</v>
      </c>
    </row>
    <row r="6340" spans="1:14" x14ac:dyDescent="0.35">
      <c r="A6340">
        <v>1209645</v>
      </c>
      <c r="B6340" t="s">
        <v>135</v>
      </c>
      <c r="C6340" t="s">
        <v>26</v>
      </c>
      <c r="D6340" t="s">
        <v>27</v>
      </c>
      <c r="E6340" t="s">
        <v>22</v>
      </c>
      <c r="F6340" t="s">
        <v>19</v>
      </c>
      <c r="G6340" s="10">
        <v>42030</v>
      </c>
      <c r="H6340" s="10">
        <v>42030</v>
      </c>
      <c r="I6340" t="s">
        <v>14</v>
      </c>
      <c r="J6340" t="s">
        <v>15</v>
      </c>
      <c r="K6340" t="str">
        <f>INDEX(State_Code_Name!B:B,MATCH(Consumer_Complaints!E6340,State_Code_Name!C:C,0))</f>
        <v>New York</v>
      </c>
      <c r="L6340">
        <f t="shared" si="297"/>
        <v>0</v>
      </c>
      <c r="M6340">
        <f t="shared" si="298"/>
        <v>2015</v>
      </c>
      <c r="N6340" t="str">
        <f t="shared" si="299"/>
        <v>Q1</v>
      </c>
    </row>
    <row r="6341" spans="1:14" x14ac:dyDescent="0.35">
      <c r="A6341">
        <v>1768936</v>
      </c>
      <c r="B6341" t="s">
        <v>73</v>
      </c>
      <c r="C6341" t="s">
        <v>26</v>
      </c>
      <c r="D6341" t="s">
        <v>27</v>
      </c>
      <c r="E6341" t="s">
        <v>18</v>
      </c>
      <c r="F6341" t="s">
        <v>57</v>
      </c>
      <c r="G6341" s="10">
        <v>42402</v>
      </c>
      <c r="H6341" s="10">
        <v>42402</v>
      </c>
      <c r="I6341" t="s">
        <v>14</v>
      </c>
      <c r="J6341" t="s">
        <v>15</v>
      </c>
      <c r="K6341" t="str">
        <f>INDEX(State_Code_Name!B:B,MATCH(Consumer_Complaints!E6341,State_Code_Name!C:C,0))</f>
        <v>California</v>
      </c>
      <c r="L6341">
        <f t="shared" si="297"/>
        <v>0</v>
      </c>
      <c r="M6341">
        <f t="shared" si="298"/>
        <v>2016</v>
      </c>
      <c r="N6341" t="str">
        <f t="shared" si="299"/>
        <v>Q1</v>
      </c>
    </row>
    <row r="6342" spans="1:14" x14ac:dyDescent="0.35">
      <c r="A6342">
        <v>560621</v>
      </c>
      <c r="B6342" t="s">
        <v>30</v>
      </c>
      <c r="C6342" t="s">
        <v>36</v>
      </c>
      <c r="D6342" t="s">
        <v>67</v>
      </c>
      <c r="E6342" t="s">
        <v>122</v>
      </c>
      <c r="F6342" t="s">
        <v>19</v>
      </c>
      <c r="G6342" s="10">
        <v>41563</v>
      </c>
      <c r="H6342" s="10">
        <v>41568</v>
      </c>
      <c r="I6342" t="s">
        <v>14</v>
      </c>
      <c r="J6342" t="s">
        <v>14</v>
      </c>
      <c r="K6342" t="str">
        <f>INDEX(State_Code_Name!B:B,MATCH(Consumer_Complaints!E6342,State_Code_Name!C:C,0))</f>
        <v>Maryland</v>
      </c>
      <c r="L6342">
        <f t="shared" si="297"/>
        <v>5</v>
      </c>
      <c r="M6342">
        <f t="shared" si="298"/>
        <v>2013</v>
      </c>
      <c r="N6342" t="str">
        <f t="shared" si="299"/>
        <v>Q4</v>
      </c>
    </row>
    <row r="6343" spans="1:14" x14ac:dyDescent="0.35">
      <c r="A6343">
        <v>344230</v>
      </c>
      <c r="B6343" t="s">
        <v>81</v>
      </c>
      <c r="C6343" t="s">
        <v>36</v>
      </c>
      <c r="D6343" t="s">
        <v>49</v>
      </c>
      <c r="E6343" t="s">
        <v>51</v>
      </c>
      <c r="F6343" t="s">
        <v>305</v>
      </c>
      <c r="G6343" s="10">
        <v>41458</v>
      </c>
      <c r="H6343" s="10">
        <v>41489</v>
      </c>
      <c r="I6343" t="s">
        <v>14</v>
      </c>
      <c r="J6343" t="s">
        <v>15</v>
      </c>
      <c r="K6343" t="str">
        <f>INDEX(State_Code_Name!B:B,MATCH(Consumer_Complaints!E6343,State_Code_Name!C:C,0))</f>
        <v>Washington</v>
      </c>
      <c r="L6343">
        <f t="shared" si="297"/>
        <v>31</v>
      </c>
      <c r="M6343">
        <f t="shared" si="298"/>
        <v>2013</v>
      </c>
      <c r="N6343" t="str">
        <f t="shared" si="299"/>
        <v>Q3</v>
      </c>
    </row>
    <row r="6344" spans="1:14" x14ac:dyDescent="0.35">
      <c r="A6344">
        <v>1351368</v>
      </c>
      <c r="B6344" t="s">
        <v>163</v>
      </c>
      <c r="C6344" t="s">
        <v>16</v>
      </c>
      <c r="D6344" t="s">
        <v>20</v>
      </c>
      <c r="E6344" t="s">
        <v>39</v>
      </c>
      <c r="F6344" t="s">
        <v>19</v>
      </c>
      <c r="G6344" s="10">
        <v>42122</v>
      </c>
      <c r="H6344" s="10">
        <v>42122</v>
      </c>
      <c r="I6344" t="s">
        <v>14</v>
      </c>
      <c r="J6344" t="s">
        <v>15</v>
      </c>
      <c r="K6344" t="str">
        <f>INDEX(State_Code_Name!B:B,MATCH(Consumer_Complaints!E6344,State_Code_Name!C:C,0))</f>
        <v>Ohio</v>
      </c>
      <c r="L6344">
        <f t="shared" si="297"/>
        <v>0</v>
      </c>
      <c r="M6344">
        <f t="shared" si="298"/>
        <v>2015</v>
      </c>
      <c r="N6344" t="str">
        <f t="shared" si="299"/>
        <v>Q2</v>
      </c>
    </row>
    <row r="6345" spans="1:14" x14ac:dyDescent="0.35">
      <c r="A6345">
        <v>1228135</v>
      </c>
      <c r="B6345" t="s">
        <v>83</v>
      </c>
      <c r="C6345" t="s">
        <v>32</v>
      </c>
      <c r="D6345" t="s">
        <v>104</v>
      </c>
      <c r="E6345" t="s">
        <v>66</v>
      </c>
      <c r="F6345" t="s">
        <v>19</v>
      </c>
      <c r="G6345" s="10">
        <v>42157</v>
      </c>
      <c r="H6345" s="10">
        <v>42157</v>
      </c>
      <c r="I6345" t="s">
        <v>14</v>
      </c>
      <c r="J6345" t="s">
        <v>15</v>
      </c>
      <c r="K6345" t="str">
        <f>INDEX(State_Code_Name!B:B,MATCH(Consumer_Complaints!E6345,State_Code_Name!C:C,0))</f>
        <v>Michigan</v>
      </c>
      <c r="L6345">
        <f t="shared" si="297"/>
        <v>0</v>
      </c>
      <c r="M6345">
        <f t="shared" si="298"/>
        <v>2015</v>
      </c>
      <c r="N6345" t="str">
        <f t="shared" si="299"/>
        <v>Q2</v>
      </c>
    </row>
    <row r="6346" spans="1:14" x14ac:dyDescent="0.35">
      <c r="A6346">
        <v>1782643</v>
      </c>
      <c r="B6346" t="s">
        <v>47</v>
      </c>
      <c r="C6346" t="s">
        <v>26</v>
      </c>
      <c r="D6346" t="s">
        <v>27</v>
      </c>
      <c r="E6346" t="s">
        <v>66</v>
      </c>
      <c r="F6346" t="s">
        <v>57</v>
      </c>
      <c r="G6346" s="10">
        <v>42645</v>
      </c>
      <c r="H6346" s="10">
        <v>42706</v>
      </c>
      <c r="I6346" t="s">
        <v>14</v>
      </c>
      <c r="J6346" t="s">
        <v>15</v>
      </c>
      <c r="K6346" t="str">
        <f>INDEX(State_Code_Name!B:B,MATCH(Consumer_Complaints!E6346,State_Code_Name!C:C,0))</f>
        <v>Michigan</v>
      </c>
      <c r="L6346">
        <f t="shared" si="297"/>
        <v>61</v>
      </c>
      <c r="M6346">
        <f t="shared" si="298"/>
        <v>2016</v>
      </c>
      <c r="N6346" t="str">
        <f t="shared" si="299"/>
        <v>Q4</v>
      </c>
    </row>
    <row r="6347" spans="1:14" x14ac:dyDescent="0.35">
      <c r="A6347">
        <v>1609547</v>
      </c>
      <c r="B6347" t="s">
        <v>54</v>
      </c>
      <c r="C6347" t="s">
        <v>52</v>
      </c>
      <c r="D6347" t="s">
        <v>96</v>
      </c>
      <c r="E6347" t="s">
        <v>35</v>
      </c>
      <c r="F6347" t="s">
        <v>305</v>
      </c>
      <c r="G6347" s="10">
        <v>42292</v>
      </c>
      <c r="H6347" s="10">
        <v>42292</v>
      </c>
      <c r="I6347" t="s">
        <v>14</v>
      </c>
      <c r="J6347" t="s">
        <v>15</v>
      </c>
      <c r="K6347" t="str">
        <f>INDEX(State_Code_Name!B:B,MATCH(Consumer_Complaints!E6347,State_Code_Name!C:C,0))</f>
        <v>Florida</v>
      </c>
      <c r="L6347">
        <f t="shared" si="297"/>
        <v>0</v>
      </c>
      <c r="M6347">
        <f t="shared" si="298"/>
        <v>2015</v>
      </c>
      <c r="N6347" t="str">
        <f t="shared" si="299"/>
        <v>Q4</v>
      </c>
    </row>
    <row r="6348" spans="1:14" x14ac:dyDescent="0.35">
      <c r="A6348">
        <v>1760805</v>
      </c>
      <c r="B6348" t="s">
        <v>43</v>
      </c>
      <c r="C6348" t="s">
        <v>16</v>
      </c>
      <c r="D6348" t="s">
        <v>144</v>
      </c>
      <c r="E6348" t="s">
        <v>22</v>
      </c>
      <c r="F6348" t="s">
        <v>19</v>
      </c>
      <c r="G6348" s="10">
        <v>42396</v>
      </c>
      <c r="H6348" s="10">
        <v>42399</v>
      </c>
      <c r="I6348" t="s">
        <v>14</v>
      </c>
      <c r="J6348" t="s">
        <v>14</v>
      </c>
      <c r="K6348" t="str">
        <f>INDEX(State_Code_Name!B:B,MATCH(Consumer_Complaints!E6348,State_Code_Name!C:C,0))</f>
        <v>New York</v>
      </c>
      <c r="L6348">
        <f t="shared" si="297"/>
        <v>3</v>
      </c>
      <c r="M6348">
        <f t="shared" si="298"/>
        <v>2016</v>
      </c>
      <c r="N6348" t="str">
        <f t="shared" si="299"/>
        <v>Q1</v>
      </c>
    </row>
    <row r="6349" spans="1:14" x14ac:dyDescent="0.35">
      <c r="A6349">
        <v>1440340</v>
      </c>
      <c r="B6349" t="s">
        <v>965</v>
      </c>
      <c r="C6349" t="s">
        <v>32</v>
      </c>
      <c r="D6349" t="s">
        <v>41</v>
      </c>
      <c r="E6349" t="s">
        <v>22</v>
      </c>
      <c r="F6349" t="s">
        <v>19</v>
      </c>
      <c r="G6349" s="10">
        <v>42181</v>
      </c>
      <c r="H6349" s="10">
        <v>42181</v>
      </c>
      <c r="I6349" t="s">
        <v>14</v>
      </c>
      <c r="J6349" t="s">
        <v>15</v>
      </c>
      <c r="K6349" t="str">
        <f>INDEX(State_Code_Name!B:B,MATCH(Consumer_Complaints!E6349,State_Code_Name!C:C,0))</f>
        <v>New York</v>
      </c>
      <c r="L6349">
        <f t="shared" si="297"/>
        <v>0</v>
      </c>
      <c r="M6349">
        <f t="shared" si="298"/>
        <v>2015</v>
      </c>
      <c r="N6349" t="str">
        <f t="shared" si="299"/>
        <v>Q2</v>
      </c>
    </row>
    <row r="6350" spans="1:14" x14ac:dyDescent="0.35">
      <c r="A6350">
        <v>494375</v>
      </c>
      <c r="B6350" t="s">
        <v>224</v>
      </c>
      <c r="C6350" t="s">
        <v>61</v>
      </c>
      <c r="D6350" t="s">
        <v>62</v>
      </c>
      <c r="E6350" t="s">
        <v>18</v>
      </c>
      <c r="F6350" t="s">
        <v>19</v>
      </c>
      <c r="G6350" s="10">
        <v>41502</v>
      </c>
      <c r="H6350" s="10">
        <v>41505</v>
      </c>
      <c r="I6350" t="s">
        <v>14</v>
      </c>
      <c r="J6350" t="s">
        <v>15</v>
      </c>
      <c r="K6350" t="str">
        <f>INDEX(State_Code_Name!B:B,MATCH(Consumer_Complaints!E6350,State_Code_Name!C:C,0))</f>
        <v>California</v>
      </c>
      <c r="L6350">
        <f t="shared" si="297"/>
        <v>3</v>
      </c>
      <c r="M6350">
        <f t="shared" si="298"/>
        <v>2013</v>
      </c>
      <c r="N6350" t="str">
        <f t="shared" si="299"/>
        <v>Q3</v>
      </c>
    </row>
    <row r="6351" spans="1:14" x14ac:dyDescent="0.35">
      <c r="A6351">
        <v>532079</v>
      </c>
      <c r="B6351" t="s">
        <v>143</v>
      </c>
      <c r="C6351" t="s">
        <v>16</v>
      </c>
      <c r="D6351" t="s">
        <v>20</v>
      </c>
      <c r="E6351" t="s">
        <v>118</v>
      </c>
      <c r="F6351" t="s">
        <v>305</v>
      </c>
      <c r="G6351" s="10">
        <v>41535</v>
      </c>
      <c r="H6351" s="10">
        <v>41542</v>
      </c>
      <c r="I6351" t="s">
        <v>14</v>
      </c>
      <c r="J6351" t="s">
        <v>15</v>
      </c>
      <c r="K6351" t="str">
        <f>INDEX(State_Code_Name!B:B,MATCH(Consumer_Complaints!E6351,State_Code_Name!C:C,0))</f>
        <v>Alabama</v>
      </c>
      <c r="L6351">
        <f t="shared" si="297"/>
        <v>7</v>
      </c>
      <c r="M6351">
        <f t="shared" si="298"/>
        <v>2013</v>
      </c>
      <c r="N6351" t="str">
        <f t="shared" si="299"/>
        <v>Q3</v>
      </c>
    </row>
    <row r="6352" spans="1:14" x14ac:dyDescent="0.35">
      <c r="A6352">
        <v>446944</v>
      </c>
      <c r="B6352" t="s">
        <v>378</v>
      </c>
      <c r="C6352" t="s">
        <v>26</v>
      </c>
      <c r="D6352" t="s">
        <v>27</v>
      </c>
      <c r="E6352" t="s">
        <v>25</v>
      </c>
      <c r="F6352" t="s">
        <v>19</v>
      </c>
      <c r="G6352" s="10">
        <v>41281</v>
      </c>
      <c r="H6352" s="10">
        <v>41340</v>
      </c>
      <c r="I6352" t="s">
        <v>14</v>
      </c>
      <c r="J6352" t="s">
        <v>14</v>
      </c>
      <c r="K6352" t="str">
        <f>INDEX(State_Code_Name!B:B,MATCH(Consumer_Complaints!E6352,State_Code_Name!C:C,0))</f>
        <v>Georgia</v>
      </c>
      <c r="L6352">
        <f t="shared" si="297"/>
        <v>59</v>
      </c>
      <c r="M6352">
        <f t="shared" si="298"/>
        <v>2013</v>
      </c>
      <c r="N6352" t="str">
        <f t="shared" si="299"/>
        <v>Q1</v>
      </c>
    </row>
    <row r="6353" spans="1:14" x14ac:dyDescent="0.35">
      <c r="A6353">
        <v>1357898</v>
      </c>
      <c r="B6353" t="s">
        <v>54</v>
      </c>
      <c r="C6353" t="s">
        <v>52</v>
      </c>
      <c r="D6353" t="s">
        <v>96</v>
      </c>
      <c r="E6353" t="s">
        <v>18</v>
      </c>
      <c r="F6353" t="s">
        <v>19</v>
      </c>
      <c r="G6353" s="10">
        <v>42040</v>
      </c>
      <c r="H6353" s="10">
        <v>42040</v>
      </c>
      <c r="I6353" t="s">
        <v>14</v>
      </c>
      <c r="J6353" t="s">
        <v>15</v>
      </c>
      <c r="K6353" t="str">
        <f>INDEX(State_Code_Name!B:B,MATCH(Consumer_Complaints!E6353,State_Code_Name!C:C,0))</f>
        <v>California</v>
      </c>
      <c r="L6353">
        <f t="shared" si="297"/>
        <v>0</v>
      </c>
      <c r="M6353">
        <f t="shared" si="298"/>
        <v>2015</v>
      </c>
      <c r="N6353" t="str">
        <f t="shared" si="299"/>
        <v>Q1</v>
      </c>
    </row>
    <row r="6354" spans="1:14" x14ac:dyDescent="0.35">
      <c r="A6354">
        <v>1697904</v>
      </c>
      <c r="B6354" t="s">
        <v>230</v>
      </c>
      <c r="C6354" t="s">
        <v>16</v>
      </c>
      <c r="D6354" t="s">
        <v>17</v>
      </c>
      <c r="E6354" t="s">
        <v>126</v>
      </c>
      <c r="F6354" t="s">
        <v>19</v>
      </c>
      <c r="G6354" s="10">
        <v>42353</v>
      </c>
      <c r="H6354" s="10">
        <v>42353</v>
      </c>
      <c r="I6354" t="s">
        <v>14</v>
      </c>
      <c r="J6354" t="s">
        <v>15</v>
      </c>
      <c r="K6354" t="str">
        <f>INDEX(State_Code_Name!B:B,MATCH(Consumer_Complaints!E6354,State_Code_Name!C:C,0))</f>
        <v>Oklahoma</v>
      </c>
      <c r="L6354">
        <f t="shared" si="297"/>
        <v>0</v>
      </c>
      <c r="M6354">
        <f t="shared" si="298"/>
        <v>2015</v>
      </c>
      <c r="N6354" t="str">
        <f t="shared" si="299"/>
        <v>Q4</v>
      </c>
    </row>
    <row r="6355" spans="1:14" x14ac:dyDescent="0.35">
      <c r="A6355">
        <v>372230</v>
      </c>
      <c r="B6355" t="s">
        <v>97</v>
      </c>
      <c r="C6355" t="s">
        <v>52</v>
      </c>
      <c r="D6355" t="s">
        <v>103</v>
      </c>
      <c r="E6355" t="s">
        <v>35</v>
      </c>
      <c r="F6355" t="s">
        <v>19</v>
      </c>
      <c r="G6355" s="10">
        <v>41337</v>
      </c>
      <c r="H6355" s="10">
        <v>41337</v>
      </c>
      <c r="I6355" t="s">
        <v>14</v>
      </c>
      <c r="J6355" t="s">
        <v>14</v>
      </c>
      <c r="K6355" t="str">
        <f>INDEX(State_Code_Name!B:B,MATCH(Consumer_Complaints!E6355,State_Code_Name!C:C,0))</f>
        <v>Florida</v>
      </c>
      <c r="L6355">
        <f t="shared" si="297"/>
        <v>0</v>
      </c>
      <c r="M6355">
        <f t="shared" si="298"/>
        <v>2013</v>
      </c>
      <c r="N6355" t="str">
        <f t="shared" si="299"/>
        <v>Q1</v>
      </c>
    </row>
    <row r="6356" spans="1:14" x14ac:dyDescent="0.35">
      <c r="A6356">
        <v>637330</v>
      </c>
      <c r="B6356" t="s">
        <v>583</v>
      </c>
      <c r="C6356" t="s">
        <v>16</v>
      </c>
      <c r="D6356" t="s">
        <v>20</v>
      </c>
      <c r="E6356" t="s">
        <v>151</v>
      </c>
      <c r="F6356" t="s">
        <v>305</v>
      </c>
      <c r="G6356" s="10">
        <v>41625</v>
      </c>
      <c r="H6356" s="10">
        <v>41628</v>
      </c>
      <c r="I6356" t="s">
        <v>14</v>
      </c>
      <c r="J6356" t="s">
        <v>15</v>
      </c>
      <c r="K6356" t="str">
        <f>INDEX(State_Code_Name!B:B,MATCH(Consumer_Complaints!E6356,State_Code_Name!C:C,0))</f>
        <v>Idaho</v>
      </c>
      <c r="L6356">
        <f t="shared" si="297"/>
        <v>3</v>
      </c>
      <c r="M6356">
        <f t="shared" si="298"/>
        <v>2013</v>
      </c>
      <c r="N6356" t="str">
        <f t="shared" si="299"/>
        <v>Q4</v>
      </c>
    </row>
    <row r="6357" spans="1:14" x14ac:dyDescent="0.35">
      <c r="A6357">
        <v>434780</v>
      </c>
      <c r="B6357" t="s">
        <v>11</v>
      </c>
      <c r="C6357" t="s">
        <v>9</v>
      </c>
      <c r="D6357" t="s">
        <v>10</v>
      </c>
      <c r="E6357" t="s">
        <v>18</v>
      </c>
      <c r="F6357" t="s">
        <v>13</v>
      </c>
      <c r="G6357" s="10">
        <v>41442</v>
      </c>
      <c r="H6357" s="10">
        <v>41443</v>
      </c>
      <c r="I6357" t="s">
        <v>14</v>
      </c>
      <c r="J6357" t="s">
        <v>15</v>
      </c>
      <c r="K6357" t="str">
        <f>INDEX(State_Code_Name!B:B,MATCH(Consumer_Complaints!E6357,State_Code_Name!C:C,0))</f>
        <v>California</v>
      </c>
      <c r="L6357">
        <f t="shared" si="297"/>
        <v>1</v>
      </c>
      <c r="M6357">
        <f t="shared" si="298"/>
        <v>2013</v>
      </c>
      <c r="N6357" t="str">
        <f t="shared" si="299"/>
        <v>Q2</v>
      </c>
    </row>
    <row r="6358" spans="1:14" x14ac:dyDescent="0.35">
      <c r="A6358">
        <v>1598869</v>
      </c>
      <c r="B6358" t="s">
        <v>50</v>
      </c>
      <c r="C6358" t="s">
        <v>9</v>
      </c>
      <c r="D6358" t="s">
        <v>278</v>
      </c>
      <c r="E6358" t="s">
        <v>35</v>
      </c>
      <c r="F6358" t="s">
        <v>13</v>
      </c>
      <c r="G6358" s="10">
        <v>42226</v>
      </c>
      <c r="H6358" s="10">
        <v>42226</v>
      </c>
      <c r="I6358" t="s">
        <v>14</v>
      </c>
      <c r="J6358" t="s">
        <v>15</v>
      </c>
      <c r="K6358" t="str">
        <f>INDEX(State_Code_Name!B:B,MATCH(Consumer_Complaints!E6358,State_Code_Name!C:C,0))</f>
        <v>Florida</v>
      </c>
      <c r="L6358">
        <f t="shared" si="297"/>
        <v>0</v>
      </c>
      <c r="M6358">
        <f t="shared" si="298"/>
        <v>2015</v>
      </c>
      <c r="N6358" t="str">
        <f t="shared" si="299"/>
        <v>Q3</v>
      </c>
    </row>
    <row r="6359" spans="1:14" x14ac:dyDescent="0.35">
      <c r="A6359">
        <v>1819229</v>
      </c>
      <c r="B6359" t="s">
        <v>788</v>
      </c>
      <c r="C6359" t="s">
        <v>32</v>
      </c>
      <c r="D6359" t="s">
        <v>41</v>
      </c>
      <c r="E6359" t="s">
        <v>12</v>
      </c>
      <c r="F6359" t="s">
        <v>57</v>
      </c>
      <c r="G6359" s="10">
        <v>42554</v>
      </c>
      <c r="H6359" s="10">
        <v>42616</v>
      </c>
      <c r="I6359" t="s">
        <v>14</v>
      </c>
      <c r="J6359" t="s">
        <v>14</v>
      </c>
      <c r="K6359" t="str">
        <f>INDEX(State_Code_Name!B:B,MATCH(Consumer_Complaints!E6359,State_Code_Name!C:C,0))</f>
        <v>Virginia</v>
      </c>
      <c r="L6359">
        <f t="shared" si="297"/>
        <v>62</v>
      </c>
      <c r="M6359">
        <f t="shared" si="298"/>
        <v>2016</v>
      </c>
      <c r="N6359" t="str">
        <f t="shared" si="299"/>
        <v>Q3</v>
      </c>
    </row>
    <row r="6360" spans="1:14" x14ac:dyDescent="0.35">
      <c r="A6360">
        <v>1491424</v>
      </c>
      <c r="B6360" t="s">
        <v>68</v>
      </c>
      <c r="C6360" t="s">
        <v>16</v>
      </c>
      <c r="D6360" t="s">
        <v>24</v>
      </c>
      <c r="E6360" t="s">
        <v>18</v>
      </c>
      <c r="F6360" t="s">
        <v>305</v>
      </c>
      <c r="G6360" s="10">
        <v>42213</v>
      </c>
      <c r="H6360" s="10">
        <v>42215</v>
      </c>
      <c r="I6360" t="s">
        <v>14</v>
      </c>
      <c r="J6360" t="s">
        <v>15</v>
      </c>
      <c r="K6360" t="str">
        <f>INDEX(State_Code_Name!B:B,MATCH(Consumer_Complaints!E6360,State_Code_Name!C:C,0))</f>
        <v>California</v>
      </c>
      <c r="L6360">
        <f t="shared" si="297"/>
        <v>2</v>
      </c>
      <c r="M6360">
        <f t="shared" si="298"/>
        <v>2015</v>
      </c>
      <c r="N6360" t="str">
        <f t="shared" si="299"/>
        <v>Q3</v>
      </c>
    </row>
    <row r="6361" spans="1:14" x14ac:dyDescent="0.35">
      <c r="A6361">
        <v>1382520</v>
      </c>
      <c r="B6361" t="s">
        <v>102</v>
      </c>
      <c r="C6361" t="s">
        <v>26</v>
      </c>
      <c r="D6361" t="s">
        <v>27</v>
      </c>
      <c r="E6361" t="s">
        <v>22</v>
      </c>
      <c r="F6361" t="s">
        <v>19</v>
      </c>
      <c r="G6361" s="10">
        <v>42143</v>
      </c>
      <c r="H6361" s="10">
        <v>42144</v>
      </c>
      <c r="I6361" t="s">
        <v>14</v>
      </c>
      <c r="J6361" t="s">
        <v>14</v>
      </c>
      <c r="K6361" t="str">
        <f>INDEX(State_Code_Name!B:B,MATCH(Consumer_Complaints!E6361,State_Code_Name!C:C,0))</f>
        <v>New York</v>
      </c>
      <c r="L6361">
        <f t="shared" si="297"/>
        <v>1</v>
      </c>
      <c r="M6361">
        <f t="shared" si="298"/>
        <v>2015</v>
      </c>
      <c r="N6361" t="str">
        <f t="shared" si="299"/>
        <v>Q2</v>
      </c>
    </row>
    <row r="6362" spans="1:14" x14ac:dyDescent="0.35">
      <c r="A6362">
        <v>1272141</v>
      </c>
      <c r="B6362" t="s">
        <v>621</v>
      </c>
      <c r="C6362" t="s">
        <v>32</v>
      </c>
      <c r="D6362" t="s">
        <v>116</v>
      </c>
      <c r="E6362" t="s">
        <v>59</v>
      </c>
      <c r="F6362" t="s">
        <v>19</v>
      </c>
      <c r="G6362" s="10">
        <v>42158</v>
      </c>
      <c r="H6362" s="10">
        <v>42158</v>
      </c>
      <c r="I6362" t="s">
        <v>14</v>
      </c>
      <c r="J6362" t="s">
        <v>15</v>
      </c>
      <c r="K6362" t="str">
        <f>INDEX(State_Code_Name!B:B,MATCH(Consumer_Complaints!E6362,State_Code_Name!C:C,0))</f>
        <v>Illinois</v>
      </c>
      <c r="L6362">
        <f t="shared" si="297"/>
        <v>0</v>
      </c>
      <c r="M6362">
        <f t="shared" si="298"/>
        <v>2015</v>
      </c>
      <c r="N6362" t="str">
        <f t="shared" si="299"/>
        <v>Q2</v>
      </c>
    </row>
    <row r="6363" spans="1:14" x14ac:dyDescent="0.35">
      <c r="A6363">
        <v>727733</v>
      </c>
      <c r="B6363" t="s">
        <v>95</v>
      </c>
      <c r="C6363" t="s">
        <v>16</v>
      </c>
      <c r="D6363" t="s">
        <v>20</v>
      </c>
      <c r="E6363" t="s">
        <v>22</v>
      </c>
      <c r="F6363" t="s">
        <v>19</v>
      </c>
      <c r="G6363" s="10">
        <v>41975</v>
      </c>
      <c r="H6363" s="10">
        <v>41975</v>
      </c>
      <c r="I6363" t="s">
        <v>14</v>
      </c>
      <c r="J6363" t="s">
        <v>15</v>
      </c>
      <c r="K6363" t="str">
        <f>INDEX(State_Code_Name!B:B,MATCH(Consumer_Complaints!E6363,State_Code_Name!C:C,0))</f>
        <v>New York</v>
      </c>
      <c r="L6363">
        <f t="shared" si="297"/>
        <v>0</v>
      </c>
      <c r="M6363">
        <f t="shared" si="298"/>
        <v>2014</v>
      </c>
      <c r="N6363" t="str">
        <f t="shared" si="299"/>
        <v>Q4</v>
      </c>
    </row>
    <row r="6364" spans="1:14" x14ac:dyDescent="0.35">
      <c r="A6364">
        <v>1029653</v>
      </c>
      <c r="B6364" t="s">
        <v>47</v>
      </c>
      <c r="C6364" t="s">
        <v>26</v>
      </c>
      <c r="D6364" t="s">
        <v>27</v>
      </c>
      <c r="E6364" t="s">
        <v>31</v>
      </c>
      <c r="F6364" t="s">
        <v>13</v>
      </c>
      <c r="G6364" s="10">
        <v>41897</v>
      </c>
      <c r="H6364" s="10">
        <v>41899</v>
      </c>
      <c r="I6364" t="s">
        <v>14</v>
      </c>
      <c r="J6364" t="s">
        <v>15</v>
      </c>
      <c r="K6364" t="str">
        <f>INDEX(State_Code_Name!B:B,MATCH(Consumer_Complaints!E6364,State_Code_Name!C:C,0))</f>
        <v>Texas</v>
      </c>
      <c r="L6364">
        <f t="shared" si="297"/>
        <v>2</v>
      </c>
      <c r="M6364">
        <f t="shared" si="298"/>
        <v>2014</v>
      </c>
      <c r="N6364" t="str">
        <f t="shared" si="299"/>
        <v>Q3</v>
      </c>
    </row>
    <row r="6365" spans="1:14" x14ac:dyDescent="0.35">
      <c r="A6365">
        <v>1567950</v>
      </c>
      <c r="B6365" t="s">
        <v>63</v>
      </c>
      <c r="C6365" t="s">
        <v>61</v>
      </c>
      <c r="D6365" t="s">
        <v>282</v>
      </c>
      <c r="E6365" t="s">
        <v>35</v>
      </c>
      <c r="F6365" t="s">
        <v>19</v>
      </c>
      <c r="G6365" s="10">
        <v>42263</v>
      </c>
      <c r="H6365" s="10">
        <v>42263</v>
      </c>
      <c r="I6365" t="s">
        <v>14</v>
      </c>
      <c r="J6365" t="s">
        <v>15</v>
      </c>
      <c r="K6365" t="str">
        <f>INDEX(State_Code_Name!B:B,MATCH(Consumer_Complaints!E6365,State_Code_Name!C:C,0))</f>
        <v>Florida</v>
      </c>
      <c r="L6365">
        <f t="shared" si="297"/>
        <v>0</v>
      </c>
      <c r="M6365">
        <f t="shared" si="298"/>
        <v>2015</v>
      </c>
      <c r="N6365" t="str">
        <f t="shared" si="299"/>
        <v>Q3</v>
      </c>
    </row>
    <row r="6366" spans="1:14" x14ac:dyDescent="0.35">
      <c r="A6366">
        <v>1951829</v>
      </c>
      <c r="B6366" t="s">
        <v>30</v>
      </c>
      <c r="C6366" t="s">
        <v>16</v>
      </c>
      <c r="D6366" t="s">
        <v>75</v>
      </c>
      <c r="E6366" t="s">
        <v>18</v>
      </c>
      <c r="F6366" t="s">
        <v>19</v>
      </c>
      <c r="G6366" s="10">
        <v>42406</v>
      </c>
      <c r="H6366" s="10">
        <v>42406</v>
      </c>
      <c r="I6366" t="s">
        <v>14</v>
      </c>
      <c r="J6366" t="s">
        <v>15</v>
      </c>
      <c r="K6366" t="str">
        <f>INDEX(State_Code_Name!B:B,MATCH(Consumer_Complaints!E6366,State_Code_Name!C:C,0))</f>
        <v>California</v>
      </c>
      <c r="L6366">
        <f t="shared" si="297"/>
        <v>0</v>
      </c>
      <c r="M6366">
        <f t="shared" si="298"/>
        <v>2016</v>
      </c>
      <c r="N6366" t="str">
        <f t="shared" si="299"/>
        <v>Q1</v>
      </c>
    </row>
    <row r="6367" spans="1:14" x14ac:dyDescent="0.35">
      <c r="A6367">
        <v>2064725</v>
      </c>
      <c r="B6367" t="s">
        <v>11</v>
      </c>
      <c r="C6367" t="s">
        <v>61</v>
      </c>
      <c r="D6367" t="s">
        <v>459</v>
      </c>
      <c r="E6367" t="s">
        <v>70</v>
      </c>
      <c r="F6367" t="s">
        <v>19</v>
      </c>
      <c r="G6367" s="10">
        <v>42598</v>
      </c>
      <c r="H6367" s="10">
        <v>42598</v>
      </c>
      <c r="I6367" t="s">
        <v>14</v>
      </c>
      <c r="J6367" t="s">
        <v>15</v>
      </c>
      <c r="K6367" t="str">
        <f>INDEX(State_Code_Name!B:B,MATCH(Consumer_Complaints!E6367,State_Code_Name!C:C,0))</f>
        <v>Massachusetts</v>
      </c>
      <c r="L6367">
        <f t="shared" si="297"/>
        <v>0</v>
      </c>
      <c r="M6367">
        <f t="shared" si="298"/>
        <v>2016</v>
      </c>
      <c r="N6367" t="str">
        <f t="shared" si="299"/>
        <v>Q3</v>
      </c>
    </row>
    <row r="6368" spans="1:14" x14ac:dyDescent="0.35">
      <c r="A6368">
        <v>794165</v>
      </c>
      <c r="B6368" t="s">
        <v>105</v>
      </c>
      <c r="C6368" t="s">
        <v>32</v>
      </c>
      <c r="D6368" t="s">
        <v>41</v>
      </c>
      <c r="E6368" t="s">
        <v>39</v>
      </c>
      <c r="F6368" t="s">
        <v>19</v>
      </c>
      <c r="G6368" s="10">
        <v>41733</v>
      </c>
      <c r="H6368" s="10">
        <v>41733</v>
      </c>
      <c r="I6368" t="s">
        <v>14</v>
      </c>
      <c r="J6368" t="s">
        <v>15</v>
      </c>
      <c r="K6368" t="str">
        <f>INDEX(State_Code_Name!B:B,MATCH(Consumer_Complaints!E6368,State_Code_Name!C:C,0))</f>
        <v>Ohio</v>
      </c>
      <c r="L6368">
        <f t="shared" si="297"/>
        <v>0</v>
      </c>
      <c r="M6368">
        <f t="shared" si="298"/>
        <v>2014</v>
      </c>
      <c r="N6368" t="str">
        <f t="shared" si="299"/>
        <v>Q2</v>
      </c>
    </row>
    <row r="6369" spans="1:14" x14ac:dyDescent="0.35">
      <c r="A6369">
        <v>895574</v>
      </c>
      <c r="B6369" t="s">
        <v>34</v>
      </c>
      <c r="C6369" t="s">
        <v>16</v>
      </c>
      <c r="D6369" t="s">
        <v>75</v>
      </c>
      <c r="E6369" t="s">
        <v>25</v>
      </c>
      <c r="F6369" t="s">
        <v>19</v>
      </c>
      <c r="G6369" s="10">
        <v>41804</v>
      </c>
      <c r="H6369" s="10">
        <v>41804</v>
      </c>
      <c r="I6369" t="s">
        <v>14</v>
      </c>
      <c r="J6369" t="s">
        <v>14</v>
      </c>
      <c r="K6369" t="str">
        <f>INDEX(State_Code_Name!B:B,MATCH(Consumer_Complaints!E6369,State_Code_Name!C:C,0))</f>
        <v>Georgia</v>
      </c>
      <c r="L6369">
        <f t="shared" si="297"/>
        <v>0</v>
      </c>
      <c r="M6369">
        <f t="shared" si="298"/>
        <v>2014</v>
      </c>
      <c r="N6369" t="str">
        <f t="shared" si="299"/>
        <v>Q2</v>
      </c>
    </row>
    <row r="6370" spans="1:14" x14ac:dyDescent="0.35">
      <c r="A6370">
        <v>1613570</v>
      </c>
      <c r="B6370" t="s">
        <v>969</v>
      </c>
      <c r="C6370" t="s">
        <v>32</v>
      </c>
      <c r="D6370" t="s">
        <v>41</v>
      </c>
      <c r="E6370" t="s">
        <v>18</v>
      </c>
      <c r="F6370" t="s">
        <v>13</v>
      </c>
      <c r="G6370" s="10">
        <v>42296</v>
      </c>
      <c r="H6370" s="10">
        <v>42296</v>
      </c>
      <c r="I6370" t="s">
        <v>14</v>
      </c>
      <c r="J6370" t="s">
        <v>15</v>
      </c>
      <c r="K6370" t="str">
        <f>INDEX(State_Code_Name!B:B,MATCH(Consumer_Complaints!E6370,State_Code_Name!C:C,0))</f>
        <v>California</v>
      </c>
      <c r="L6370">
        <f t="shared" si="297"/>
        <v>0</v>
      </c>
      <c r="M6370">
        <f t="shared" si="298"/>
        <v>2015</v>
      </c>
      <c r="N6370" t="str">
        <f t="shared" si="299"/>
        <v>Q4</v>
      </c>
    </row>
    <row r="6371" spans="1:14" x14ac:dyDescent="0.35">
      <c r="A6371">
        <v>1314448</v>
      </c>
      <c r="B6371" t="s">
        <v>92</v>
      </c>
      <c r="C6371" t="s">
        <v>9</v>
      </c>
      <c r="D6371" t="s">
        <v>10</v>
      </c>
      <c r="E6371" t="s">
        <v>178</v>
      </c>
      <c r="F6371" t="s">
        <v>19</v>
      </c>
      <c r="G6371" s="10">
        <v>42067</v>
      </c>
      <c r="H6371" s="10">
        <v>42067</v>
      </c>
      <c r="I6371" t="s">
        <v>14</v>
      </c>
      <c r="J6371" t="s">
        <v>14</v>
      </c>
      <c r="K6371" t="str">
        <f>INDEX(State_Code_Name!B:B,MATCH(Consumer_Complaints!E6371,State_Code_Name!C:C,0))</f>
        <v>Utah</v>
      </c>
      <c r="L6371">
        <f t="shared" si="297"/>
        <v>0</v>
      </c>
      <c r="M6371">
        <f t="shared" si="298"/>
        <v>2015</v>
      </c>
      <c r="N6371" t="str">
        <f t="shared" si="299"/>
        <v>Q1</v>
      </c>
    </row>
    <row r="6372" spans="1:14" x14ac:dyDescent="0.35">
      <c r="A6372">
        <v>1607822</v>
      </c>
      <c r="B6372" t="s">
        <v>97</v>
      </c>
      <c r="C6372" t="s">
        <v>52</v>
      </c>
      <c r="D6372" t="s">
        <v>96</v>
      </c>
      <c r="E6372" t="s">
        <v>42</v>
      </c>
      <c r="F6372" t="s">
        <v>19</v>
      </c>
      <c r="G6372" s="10">
        <v>42292</v>
      </c>
      <c r="H6372" s="10">
        <v>42292</v>
      </c>
      <c r="I6372" t="s">
        <v>14</v>
      </c>
      <c r="J6372" t="s">
        <v>15</v>
      </c>
      <c r="K6372" t="str">
        <f>INDEX(State_Code_Name!B:B,MATCH(Consumer_Complaints!E6372,State_Code_Name!C:C,0))</f>
        <v>North Carolina</v>
      </c>
      <c r="L6372">
        <f t="shared" si="297"/>
        <v>0</v>
      </c>
      <c r="M6372">
        <f t="shared" si="298"/>
        <v>2015</v>
      </c>
      <c r="N6372" t="str">
        <f t="shared" si="299"/>
        <v>Q4</v>
      </c>
    </row>
    <row r="6373" spans="1:14" x14ac:dyDescent="0.35">
      <c r="A6373">
        <v>2018795</v>
      </c>
      <c r="B6373" t="s">
        <v>444</v>
      </c>
      <c r="C6373" t="s">
        <v>32</v>
      </c>
      <c r="D6373" t="s">
        <v>41</v>
      </c>
      <c r="E6373" t="s">
        <v>39</v>
      </c>
      <c r="F6373" t="s">
        <v>57</v>
      </c>
      <c r="G6373" s="10">
        <v>42570</v>
      </c>
      <c r="H6373" s="10">
        <v>42571</v>
      </c>
      <c r="I6373" t="s">
        <v>14</v>
      </c>
      <c r="J6373" t="s">
        <v>15</v>
      </c>
      <c r="K6373" t="str">
        <f>INDEX(State_Code_Name!B:B,MATCH(Consumer_Complaints!E6373,State_Code_Name!C:C,0))</f>
        <v>Ohio</v>
      </c>
      <c r="L6373">
        <f t="shared" si="297"/>
        <v>1</v>
      </c>
      <c r="M6373">
        <f t="shared" si="298"/>
        <v>2016</v>
      </c>
      <c r="N6373" t="str">
        <f t="shared" si="299"/>
        <v>Q3</v>
      </c>
    </row>
    <row r="6374" spans="1:14" x14ac:dyDescent="0.35">
      <c r="A6374">
        <v>1482911</v>
      </c>
      <c r="B6374" t="s">
        <v>11</v>
      </c>
      <c r="C6374" t="s">
        <v>26</v>
      </c>
      <c r="D6374" t="s">
        <v>27</v>
      </c>
      <c r="E6374" t="s">
        <v>42</v>
      </c>
      <c r="F6374" t="s">
        <v>305</v>
      </c>
      <c r="G6374" s="10">
        <v>42208</v>
      </c>
      <c r="H6374" s="10">
        <v>42214</v>
      </c>
      <c r="I6374" t="s">
        <v>14</v>
      </c>
      <c r="J6374" t="s">
        <v>15</v>
      </c>
      <c r="K6374" t="str">
        <f>INDEX(State_Code_Name!B:B,MATCH(Consumer_Complaints!E6374,State_Code_Name!C:C,0))</f>
        <v>North Carolina</v>
      </c>
      <c r="L6374">
        <f t="shared" si="297"/>
        <v>6</v>
      </c>
      <c r="M6374">
        <f t="shared" si="298"/>
        <v>2015</v>
      </c>
      <c r="N6374" t="str">
        <f t="shared" si="299"/>
        <v>Q3</v>
      </c>
    </row>
    <row r="6375" spans="1:14" x14ac:dyDescent="0.35">
      <c r="A6375">
        <v>1006773</v>
      </c>
      <c r="B6375" t="s">
        <v>11</v>
      </c>
      <c r="C6375" t="s">
        <v>26</v>
      </c>
      <c r="D6375" t="s">
        <v>27</v>
      </c>
      <c r="E6375" t="s">
        <v>22</v>
      </c>
      <c r="F6375" t="s">
        <v>19</v>
      </c>
      <c r="G6375" s="10">
        <v>41879</v>
      </c>
      <c r="H6375" s="10">
        <v>41879</v>
      </c>
      <c r="I6375" t="s">
        <v>14</v>
      </c>
      <c r="J6375" t="s">
        <v>15</v>
      </c>
      <c r="K6375" t="str">
        <f>INDEX(State_Code_Name!B:B,MATCH(Consumer_Complaints!E6375,State_Code_Name!C:C,0))</f>
        <v>New York</v>
      </c>
      <c r="L6375">
        <f t="shared" si="297"/>
        <v>0</v>
      </c>
      <c r="M6375">
        <f t="shared" si="298"/>
        <v>2014</v>
      </c>
      <c r="N6375" t="str">
        <f t="shared" si="299"/>
        <v>Q3</v>
      </c>
    </row>
    <row r="6376" spans="1:14" x14ac:dyDescent="0.35">
      <c r="A6376">
        <v>2009623</v>
      </c>
      <c r="B6376" t="s">
        <v>60</v>
      </c>
      <c r="C6376" t="s">
        <v>52</v>
      </c>
      <c r="D6376" t="s">
        <v>96</v>
      </c>
      <c r="E6376" t="s">
        <v>98</v>
      </c>
      <c r="F6376" t="s">
        <v>19</v>
      </c>
      <c r="G6376" s="10">
        <v>42564</v>
      </c>
      <c r="H6376" s="10">
        <v>42564</v>
      </c>
      <c r="I6376" t="s">
        <v>14</v>
      </c>
      <c r="J6376" t="s">
        <v>15</v>
      </c>
      <c r="K6376" t="str">
        <f>INDEX(State_Code_Name!B:B,MATCH(Consumer_Complaints!E6376,State_Code_Name!C:C,0))</f>
        <v>Colorado</v>
      </c>
      <c r="L6376">
        <f t="shared" si="297"/>
        <v>0</v>
      </c>
      <c r="M6376">
        <f t="shared" si="298"/>
        <v>2016</v>
      </c>
      <c r="N6376" t="str">
        <f t="shared" si="299"/>
        <v>Q3</v>
      </c>
    </row>
    <row r="6377" spans="1:14" x14ac:dyDescent="0.35">
      <c r="A6377">
        <v>1760992</v>
      </c>
      <c r="B6377" t="s">
        <v>81</v>
      </c>
      <c r="C6377" t="s">
        <v>32</v>
      </c>
      <c r="D6377" t="s">
        <v>116</v>
      </c>
      <c r="E6377" t="s">
        <v>18</v>
      </c>
      <c r="F6377" t="s">
        <v>19</v>
      </c>
      <c r="G6377" s="10">
        <v>42397</v>
      </c>
      <c r="H6377" s="10">
        <v>42397</v>
      </c>
      <c r="I6377" t="s">
        <v>14</v>
      </c>
      <c r="J6377" t="s">
        <v>15</v>
      </c>
      <c r="K6377" t="str">
        <f>INDEX(State_Code_Name!B:B,MATCH(Consumer_Complaints!E6377,State_Code_Name!C:C,0))</f>
        <v>California</v>
      </c>
      <c r="L6377">
        <f t="shared" si="297"/>
        <v>0</v>
      </c>
      <c r="M6377">
        <f t="shared" si="298"/>
        <v>2016</v>
      </c>
      <c r="N6377" t="str">
        <f t="shared" si="299"/>
        <v>Q1</v>
      </c>
    </row>
    <row r="6378" spans="1:14" x14ac:dyDescent="0.35">
      <c r="A6378">
        <v>1076134</v>
      </c>
      <c r="B6378" t="s">
        <v>30</v>
      </c>
      <c r="C6378" t="s">
        <v>26</v>
      </c>
      <c r="D6378" t="s">
        <v>27</v>
      </c>
      <c r="E6378" t="s">
        <v>22</v>
      </c>
      <c r="F6378" t="s">
        <v>305</v>
      </c>
      <c r="G6378" s="10">
        <v>41929</v>
      </c>
      <c r="H6378" s="10">
        <v>41935</v>
      </c>
      <c r="I6378" t="s">
        <v>14</v>
      </c>
      <c r="J6378" t="s">
        <v>14</v>
      </c>
      <c r="K6378" t="str">
        <f>INDEX(State_Code_Name!B:B,MATCH(Consumer_Complaints!E6378,State_Code_Name!C:C,0))</f>
        <v>New York</v>
      </c>
      <c r="L6378">
        <f t="shared" si="297"/>
        <v>6</v>
      </c>
      <c r="M6378">
        <f t="shared" si="298"/>
        <v>2014</v>
      </c>
      <c r="N6378" t="str">
        <f t="shared" si="299"/>
        <v>Q4</v>
      </c>
    </row>
    <row r="6379" spans="1:14" x14ac:dyDescent="0.35">
      <c r="A6379">
        <v>995306</v>
      </c>
      <c r="B6379" t="s">
        <v>102</v>
      </c>
      <c r="C6379" t="s">
        <v>26</v>
      </c>
      <c r="D6379" t="s">
        <v>27</v>
      </c>
      <c r="E6379" t="s">
        <v>128</v>
      </c>
      <c r="F6379" t="s">
        <v>19</v>
      </c>
      <c r="G6379" s="10">
        <v>41872</v>
      </c>
      <c r="H6379" s="10">
        <v>41952</v>
      </c>
      <c r="I6379" t="s">
        <v>14</v>
      </c>
      <c r="J6379" t="s">
        <v>15</v>
      </c>
      <c r="K6379" t="str">
        <f>INDEX(State_Code_Name!B:B,MATCH(Consumer_Complaints!E6379,State_Code_Name!C:C,0))</f>
        <v>New Hampshire</v>
      </c>
      <c r="L6379">
        <f t="shared" si="297"/>
        <v>80</v>
      </c>
      <c r="M6379">
        <f t="shared" si="298"/>
        <v>2014</v>
      </c>
      <c r="N6379" t="str">
        <f t="shared" si="299"/>
        <v>Q3</v>
      </c>
    </row>
    <row r="6380" spans="1:14" x14ac:dyDescent="0.35">
      <c r="A6380">
        <v>1855670</v>
      </c>
      <c r="B6380" t="s">
        <v>43</v>
      </c>
      <c r="C6380" t="s">
        <v>36</v>
      </c>
      <c r="D6380" t="s">
        <v>99</v>
      </c>
      <c r="E6380" t="s">
        <v>72</v>
      </c>
      <c r="F6380" t="s">
        <v>19</v>
      </c>
      <c r="G6380" s="10">
        <v>42458</v>
      </c>
      <c r="H6380" s="10">
        <v>42458</v>
      </c>
      <c r="I6380" t="s">
        <v>14</v>
      </c>
      <c r="J6380" t="s">
        <v>15</v>
      </c>
      <c r="K6380" t="str">
        <f>INDEX(State_Code_Name!B:B,MATCH(Consumer_Complaints!E6380,State_Code_Name!C:C,0))</f>
        <v>Kentucky</v>
      </c>
      <c r="L6380">
        <f t="shared" si="297"/>
        <v>0</v>
      </c>
      <c r="M6380">
        <f t="shared" si="298"/>
        <v>2016</v>
      </c>
      <c r="N6380" t="str">
        <f t="shared" si="299"/>
        <v>Q1</v>
      </c>
    </row>
    <row r="6381" spans="1:14" x14ac:dyDescent="0.35">
      <c r="A6381">
        <v>1468818</v>
      </c>
      <c r="B6381" t="s">
        <v>196</v>
      </c>
      <c r="C6381" t="s">
        <v>26</v>
      </c>
      <c r="D6381" t="s">
        <v>27</v>
      </c>
      <c r="E6381" t="s">
        <v>186</v>
      </c>
      <c r="F6381" t="s">
        <v>305</v>
      </c>
      <c r="G6381" s="10">
        <v>42200</v>
      </c>
      <c r="H6381" s="10">
        <v>42213</v>
      </c>
      <c r="I6381" t="s">
        <v>14</v>
      </c>
      <c r="J6381" t="s">
        <v>15</v>
      </c>
      <c r="K6381" t="str">
        <f>INDEX(State_Code_Name!B:B,MATCH(Consumer_Complaints!E6381,State_Code_Name!C:C,0))</f>
        <v>Arkansas</v>
      </c>
      <c r="L6381">
        <f t="shared" si="297"/>
        <v>13</v>
      </c>
      <c r="M6381">
        <f t="shared" si="298"/>
        <v>2015</v>
      </c>
      <c r="N6381" t="str">
        <f t="shared" si="299"/>
        <v>Q3</v>
      </c>
    </row>
    <row r="6382" spans="1:14" x14ac:dyDescent="0.35">
      <c r="A6382">
        <v>1349984</v>
      </c>
      <c r="B6382" t="s">
        <v>11</v>
      </c>
      <c r="C6382" t="s">
        <v>16</v>
      </c>
      <c r="D6382" t="s">
        <v>20</v>
      </c>
      <c r="E6382" t="s">
        <v>31</v>
      </c>
      <c r="F6382" t="s">
        <v>19</v>
      </c>
      <c r="G6382" s="10">
        <v>42122</v>
      </c>
      <c r="H6382" s="10">
        <v>42122</v>
      </c>
      <c r="I6382" t="s">
        <v>14</v>
      </c>
      <c r="J6382" t="s">
        <v>15</v>
      </c>
      <c r="K6382" t="str">
        <f>INDEX(State_Code_Name!B:B,MATCH(Consumer_Complaints!E6382,State_Code_Name!C:C,0))</f>
        <v>Texas</v>
      </c>
      <c r="L6382">
        <f t="shared" si="297"/>
        <v>0</v>
      </c>
      <c r="M6382">
        <f t="shared" si="298"/>
        <v>2015</v>
      </c>
      <c r="N6382" t="str">
        <f t="shared" si="299"/>
        <v>Q2</v>
      </c>
    </row>
    <row r="6383" spans="1:14" x14ac:dyDescent="0.35">
      <c r="A6383">
        <v>600783</v>
      </c>
      <c r="B6383" t="s">
        <v>81</v>
      </c>
      <c r="C6383" t="s">
        <v>16</v>
      </c>
      <c r="D6383" t="s">
        <v>144</v>
      </c>
      <c r="E6383" t="s">
        <v>18</v>
      </c>
      <c r="F6383" t="s">
        <v>19</v>
      </c>
      <c r="G6383" s="10">
        <v>41594</v>
      </c>
      <c r="H6383" s="10">
        <v>41596</v>
      </c>
      <c r="I6383" t="s">
        <v>14</v>
      </c>
      <c r="J6383" t="s">
        <v>15</v>
      </c>
      <c r="K6383" t="str">
        <f>INDEX(State_Code_Name!B:B,MATCH(Consumer_Complaints!E6383,State_Code_Name!C:C,0))</f>
        <v>California</v>
      </c>
      <c r="L6383">
        <f t="shared" si="297"/>
        <v>2</v>
      </c>
      <c r="M6383">
        <f t="shared" si="298"/>
        <v>2013</v>
      </c>
      <c r="N6383" t="str">
        <f t="shared" si="299"/>
        <v>Q4</v>
      </c>
    </row>
    <row r="6384" spans="1:14" x14ac:dyDescent="0.35">
      <c r="A6384">
        <v>1967970</v>
      </c>
      <c r="B6384" t="s">
        <v>97</v>
      </c>
      <c r="C6384" t="s">
        <v>52</v>
      </c>
      <c r="D6384" t="s">
        <v>103</v>
      </c>
      <c r="E6384" t="s">
        <v>18</v>
      </c>
      <c r="F6384" t="s">
        <v>19</v>
      </c>
      <c r="G6384" s="10">
        <v>42535</v>
      </c>
      <c r="H6384" s="10">
        <v>42535</v>
      </c>
      <c r="I6384" t="s">
        <v>14</v>
      </c>
      <c r="J6384" t="s">
        <v>15</v>
      </c>
      <c r="K6384" t="str">
        <f>INDEX(State_Code_Name!B:B,MATCH(Consumer_Complaints!E6384,State_Code_Name!C:C,0))</f>
        <v>California</v>
      </c>
      <c r="L6384">
        <f t="shared" si="297"/>
        <v>0</v>
      </c>
      <c r="M6384">
        <f t="shared" si="298"/>
        <v>2016</v>
      </c>
      <c r="N6384" t="str">
        <f t="shared" si="299"/>
        <v>Q2</v>
      </c>
    </row>
    <row r="6385" spans="1:14" x14ac:dyDescent="0.35">
      <c r="A6385">
        <v>1693655</v>
      </c>
      <c r="B6385" t="s">
        <v>60</v>
      </c>
      <c r="C6385" t="s">
        <v>52</v>
      </c>
      <c r="D6385" t="s">
        <v>103</v>
      </c>
      <c r="E6385" t="s">
        <v>114</v>
      </c>
      <c r="F6385" t="s">
        <v>19</v>
      </c>
      <c r="G6385" s="10">
        <v>42320</v>
      </c>
      <c r="H6385" s="10">
        <v>42320</v>
      </c>
      <c r="I6385" t="s">
        <v>14</v>
      </c>
      <c r="J6385" t="s">
        <v>15</v>
      </c>
      <c r="K6385" t="str">
        <f>INDEX(State_Code_Name!B:B,MATCH(Consumer_Complaints!E6385,State_Code_Name!C:C,0))</f>
        <v>South Carolina</v>
      </c>
      <c r="L6385">
        <f t="shared" si="297"/>
        <v>0</v>
      </c>
      <c r="M6385">
        <f t="shared" si="298"/>
        <v>2015</v>
      </c>
      <c r="N6385" t="str">
        <f t="shared" si="299"/>
        <v>Q4</v>
      </c>
    </row>
    <row r="6386" spans="1:14" x14ac:dyDescent="0.35">
      <c r="A6386">
        <v>1039824</v>
      </c>
      <c r="B6386" t="s">
        <v>54</v>
      </c>
      <c r="C6386" t="s">
        <v>52</v>
      </c>
      <c r="D6386" t="s">
        <v>103</v>
      </c>
      <c r="E6386" t="s">
        <v>18</v>
      </c>
      <c r="F6386" t="s">
        <v>19</v>
      </c>
      <c r="G6386" s="10">
        <v>41904</v>
      </c>
      <c r="H6386" s="10">
        <v>41908</v>
      </c>
      <c r="I6386" t="s">
        <v>14</v>
      </c>
      <c r="J6386" t="s">
        <v>15</v>
      </c>
      <c r="K6386" t="str">
        <f>INDEX(State_Code_Name!B:B,MATCH(Consumer_Complaints!E6386,State_Code_Name!C:C,0))</f>
        <v>California</v>
      </c>
      <c r="L6386">
        <f t="shared" si="297"/>
        <v>4</v>
      </c>
      <c r="M6386">
        <f t="shared" si="298"/>
        <v>2014</v>
      </c>
      <c r="N6386" t="str">
        <f t="shared" si="299"/>
        <v>Q3</v>
      </c>
    </row>
    <row r="6387" spans="1:14" x14ac:dyDescent="0.35">
      <c r="A6387">
        <v>1037822</v>
      </c>
      <c r="B6387" t="s">
        <v>97</v>
      </c>
      <c r="C6387" t="s">
        <v>52</v>
      </c>
      <c r="D6387" t="s">
        <v>96</v>
      </c>
      <c r="E6387" t="s">
        <v>12</v>
      </c>
      <c r="F6387" t="s">
        <v>19</v>
      </c>
      <c r="G6387" s="10">
        <v>41902</v>
      </c>
      <c r="H6387" s="10">
        <v>41902</v>
      </c>
      <c r="I6387" t="s">
        <v>14</v>
      </c>
      <c r="J6387" t="s">
        <v>15</v>
      </c>
      <c r="K6387" t="str">
        <f>INDEX(State_Code_Name!B:B,MATCH(Consumer_Complaints!E6387,State_Code_Name!C:C,0))</f>
        <v>Virginia</v>
      </c>
      <c r="L6387">
        <f t="shared" si="297"/>
        <v>0</v>
      </c>
      <c r="M6387">
        <f t="shared" si="298"/>
        <v>2014</v>
      </c>
      <c r="N6387" t="str">
        <f t="shared" si="299"/>
        <v>Q3</v>
      </c>
    </row>
    <row r="6388" spans="1:14" x14ac:dyDescent="0.35">
      <c r="A6388">
        <v>1747534</v>
      </c>
      <c r="B6388" t="s">
        <v>11</v>
      </c>
      <c r="C6388" t="s">
        <v>26</v>
      </c>
      <c r="D6388" t="s">
        <v>27</v>
      </c>
      <c r="E6388" t="s">
        <v>42</v>
      </c>
      <c r="F6388" t="s">
        <v>19</v>
      </c>
      <c r="G6388" s="10">
        <v>42388</v>
      </c>
      <c r="H6388" s="10">
        <v>42388</v>
      </c>
      <c r="I6388" t="s">
        <v>14</v>
      </c>
      <c r="J6388" t="s">
        <v>15</v>
      </c>
      <c r="K6388" t="str">
        <f>INDEX(State_Code_Name!B:B,MATCH(Consumer_Complaints!E6388,State_Code_Name!C:C,0))</f>
        <v>North Carolina</v>
      </c>
      <c r="L6388">
        <f t="shared" si="297"/>
        <v>0</v>
      </c>
      <c r="M6388">
        <f t="shared" si="298"/>
        <v>2016</v>
      </c>
      <c r="N6388" t="str">
        <f t="shared" si="299"/>
        <v>Q1</v>
      </c>
    </row>
    <row r="6389" spans="1:14" x14ac:dyDescent="0.35">
      <c r="A6389">
        <v>1375719</v>
      </c>
      <c r="B6389" t="s">
        <v>329</v>
      </c>
      <c r="C6389" t="s">
        <v>32</v>
      </c>
      <c r="D6389" t="s">
        <v>44</v>
      </c>
      <c r="E6389" t="s">
        <v>100</v>
      </c>
      <c r="F6389" t="s">
        <v>19</v>
      </c>
      <c r="G6389" s="10">
        <v>42138</v>
      </c>
      <c r="H6389" s="10">
        <v>42146</v>
      </c>
      <c r="I6389" t="s">
        <v>14</v>
      </c>
      <c r="J6389" t="s">
        <v>15</v>
      </c>
      <c r="K6389" t="str">
        <f>INDEX(State_Code_Name!B:B,MATCH(Consumer_Complaints!E6389,State_Code_Name!C:C,0))</f>
        <v>Arizona</v>
      </c>
      <c r="L6389">
        <f t="shared" si="297"/>
        <v>8</v>
      </c>
      <c r="M6389">
        <f t="shared" si="298"/>
        <v>2015</v>
      </c>
      <c r="N6389" t="str">
        <f t="shared" si="299"/>
        <v>Q2</v>
      </c>
    </row>
    <row r="6390" spans="1:14" x14ac:dyDescent="0.35">
      <c r="A6390">
        <v>1974323</v>
      </c>
      <c r="B6390" t="s">
        <v>30</v>
      </c>
      <c r="C6390" t="s">
        <v>16</v>
      </c>
      <c r="D6390" t="s">
        <v>75</v>
      </c>
      <c r="E6390" t="s">
        <v>31</v>
      </c>
      <c r="F6390" t="s">
        <v>19</v>
      </c>
      <c r="G6390" s="10">
        <v>42539</v>
      </c>
      <c r="H6390" s="10">
        <v>42541</v>
      </c>
      <c r="I6390" t="s">
        <v>14</v>
      </c>
      <c r="J6390" t="s">
        <v>15</v>
      </c>
      <c r="K6390" t="str">
        <f>INDEX(State_Code_Name!B:B,MATCH(Consumer_Complaints!E6390,State_Code_Name!C:C,0))</f>
        <v>Texas</v>
      </c>
      <c r="L6390">
        <f t="shared" si="297"/>
        <v>2</v>
      </c>
      <c r="M6390">
        <f t="shared" si="298"/>
        <v>2016</v>
      </c>
      <c r="N6390" t="str">
        <f t="shared" si="299"/>
        <v>Q2</v>
      </c>
    </row>
    <row r="6391" spans="1:14" x14ac:dyDescent="0.35">
      <c r="A6391">
        <v>909629</v>
      </c>
      <c r="B6391" t="s">
        <v>152</v>
      </c>
      <c r="C6391" t="s">
        <v>36</v>
      </c>
      <c r="D6391" t="s">
        <v>99</v>
      </c>
      <c r="E6391" t="s">
        <v>31</v>
      </c>
      <c r="F6391" t="s">
        <v>19</v>
      </c>
      <c r="G6391" s="10">
        <v>41815</v>
      </c>
      <c r="H6391" s="10">
        <v>41817</v>
      </c>
      <c r="I6391" t="s">
        <v>14</v>
      </c>
      <c r="J6391" t="s">
        <v>15</v>
      </c>
      <c r="K6391" t="str">
        <f>INDEX(State_Code_Name!B:B,MATCH(Consumer_Complaints!E6391,State_Code_Name!C:C,0))</f>
        <v>Texas</v>
      </c>
      <c r="L6391">
        <f t="shared" si="297"/>
        <v>2</v>
      </c>
      <c r="M6391">
        <f t="shared" si="298"/>
        <v>2014</v>
      </c>
      <c r="N6391" t="str">
        <f t="shared" si="299"/>
        <v>Q2</v>
      </c>
    </row>
    <row r="6392" spans="1:14" x14ac:dyDescent="0.35">
      <c r="A6392">
        <v>831054</v>
      </c>
      <c r="B6392" t="s">
        <v>147</v>
      </c>
      <c r="C6392" t="s">
        <v>36</v>
      </c>
      <c r="D6392" t="s">
        <v>94</v>
      </c>
      <c r="E6392" t="s">
        <v>121</v>
      </c>
      <c r="F6392" t="s">
        <v>19</v>
      </c>
      <c r="G6392" s="10">
        <v>41758</v>
      </c>
      <c r="H6392" s="10">
        <v>41758</v>
      </c>
      <c r="I6392" t="s">
        <v>14</v>
      </c>
      <c r="J6392" t="s">
        <v>15</v>
      </c>
      <c r="K6392" t="str">
        <f>INDEX(State_Code_Name!B:B,MATCH(Consumer_Complaints!E6392,State_Code_Name!C:C,0))</f>
        <v>Oregon</v>
      </c>
      <c r="L6392">
        <f t="shared" si="297"/>
        <v>0</v>
      </c>
      <c r="M6392">
        <f t="shared" si="298"/>
        <v>2014</v>
      </c>
      <c r="N6392" t="str">
        <f t="shared" si="299"/>
        <v>Q2</v>
      </c>
    </row>
    <row r="6393" spans="1:14" x14ac:dyDescent="0.35">
      <c r="A6393">
        <v>2036472</v>
      </c>
      <c r="B6393" t="s">
        <v>47</v>
      </c>
      <c r="C6393" t="s">
        <v>26</v>
      </c>
      <c r="D6393" t="s">
        <v>27</v>
      </c>
      <c r="E6393" t="s">
        <v>25</v>
      </c>
      <c r="F6393" t="s">
        <v>19</v>
      </c>
      <c r="G6393" s="10">
        <v>42579</v>
      </c>
      <c r="H6393" s="10">
        <v>42579</v>
      </c>
      <c r="I6393" t="s">
        <v>14</v>
      </c>
      <c r="J6393" t="s">
        <v>15</v>
      </c>
      <c r="K6393" t="str">
        <f>INDEX(State_Code_Name!B:B,MATCH(Consumer_Complaints!E6393,State_Code_Name!C:C,0))</f>
        <v>Georgia</v>
      </c>
      <c r="L6393">
        <f t="shared" si="297"/>
        <v>0</v>
      </c>
      <c r="M6393">
        <f t="shared" si="298"/>
        <v>2016</v>
      </c>
      <c r="N6393" t="str">
        <f t="shared" si="299"/>
        <v>Q3</v>
      </c>
    </row>
    <row r="6394" spans="1:14" x14ac:dyDescent="0.35">
      <c r="A6394">
        <v>1837315</v>
      </c>
      <c r="B6394" t="s">
        <v>43</v>
      </c>
      <c r="C6394" t="s">
        <v>16</v>
      </c>
      <c r="D6394" t="s">
        <v>24</v>
      </c>
      <c r="E6394" t="s">
        <v>22</v>
      </c>
      <c r="F6394" t="s">
        <v>13</v>
      </c>
      <c r="G6394" s="10">
        <v>42446</v>
      </c>
      <c r="H6394" s="10">
        <v>42446</v>
      </c>
      <c r="I6394" t="s">
        <v>14</v>
      </c>
      <c r="J6394" t="s">
        <v>15</v>
      </c>
      <c r="K6394" t="str">
        <f>INDEX(State_Code_Name!B:B,MATCH(Consumer_Complaints!E6394,State_Code_Name!C:C,0))</f>
        <v>New York</v>
      </c>
      <c r="L6394">
        <f t="shared" si="297"/>
        <v>0</v>
      </c>
      <c r="M6394">
        <f t="shared" si="298"/>
        <v>2016</v>
      </c>
      <c r="N6394" t="str">
        <f t="shared" si="299"/>
        <v>Q1</v>
      </c>
    </row>
    <row r="6395" spans="1:14" x14ac:dyDescent="0.35">
      <c r="A6395">
        <v>1835677</v>
      </c>
      <c r="B6395" t="s">
        <v>466</v>
      </c>
      <c r="C6395" t="s">
        <v>32</v>
      </c>
      <c r="D6395" t="s">
        <v>41</v>
      </c>
      <c r="E6395" t="s">
        <v>66</v>
      </c>
      <c r="F6395" t="s">
        <v>19</v>
      </c>
      <c r="G6395" s="10">
        <v>42445</v>
      </c>
      <c r="H6395" s="10">
        <v>42445</v>
      </c>
      <c r="I6395" t="s">
        <v>14</v>
      </c>
      <c r="J6395" t="s">
        <v>14</v>
      </c>
      <c r="K6395" t="str">
        <f>INDEX(State_Code_Name!B:B,MATCH(Consumer_Complaints!E6395,State_Code_Name!C:C,0))</f>
        <v>Michigan</v>
      </c>
      <c r="L6395">
        <f t="shared" si="297"/>
        <v>0</v>
      </c>
      <c r="M6395">
        <f t="shared" si="298"/>
        <v>2016</v>
      </c>
      <c r="N6395" t="str">
        <f t="shared" si="299"/>
        <v>Q1</v>
      </c>
    </row>
    <row r="6396" spans="1:14" x14ac:dyDescent="0.35">
      <c r="A6396">
        <v>1597882</v>
      </c>
      <c r="B6396" t="s">
        <v>194</v>
      </c>
      <c r="C6396" t="s">
        <v>16</v>
      </c>
      <c r="D6396" t="s">
        <v>20</v>
      </c>
      <c r="E6396" t="s">
        <v>22</v>
      </c>
      <c r="F6396" t="s">
        <v>19</v>
      </c>
      <c r="G6396" s="10">
        <v>42195</v>
      </c>
      <c r="H6396" s="10">
        <v>42226</v>
      </c>
      <c r="I6396" t="s">
        <v>14</v>
      </c>
      <c r="J6396" t="s">
        <v>14</v>
      </c>
      <c r="K6396" t="str">
        <f>INDEX(State_Code_Name!B:B,MATCH(Consumer_Complaints!E6396,State_Code_Name!C:C,0))</f>
        <v>New York</v>
      </c>
      <c r="L6396">
        <f t="shared" si="297"/>
        <v>31</v>
      </c>
      <c r="M6396">
        <f t="shared" si="298"/>
        <v>2015</v>
      </c>
      <c r="N6396" t="str">
        <f t="shared" si="299"/>
        <v>Q3</v>
      </c>
    </row>
    <row r="6397" spans="1:14" x14ac:dyDescent="0.35">
      <c r="A6397">
        <v>1626081</v>
      </c>
      <c r="B6397" t="s">
        <v>60</v>
      </c>
      <c r="C6397" t="s">
        <v>52</v>
      </c>
      <c r="D6397" t="s">
        <v>103</v>
      </c>
      <c r="E6397" t="s">
        <v>18</v>
      </c>
      <c r="F6397" t="s">
        <v>19</v>
      </c>
      <c r="G6397" s="10">
        <v>42304</v>
      </c>
      <c r="H6397" s="10">
        <v>42304</v>
      </c>
      <c r="I6397" t="s">
        <v>14</v>
      </c>
      <c r="J6397" t="s">
        <v>14</v>
      </c>
      <c r="K6397" t="str">
        <f>INDEX(State_Code_Name!B:B,MATCH(Consumer_Complaints!E6397,State_Code_Name!C:C,0))</f>
        <v>California</v>
      </c>
      <c r="L6397">
        <f t="shared" si="297"/>
        <v>0</v>
      </c>
      <c r="M6397">
        <f t="shared" si="298"/>
        <v>2015</v>
      </c>
      <c r="N6397" t="str">
        <f t="shared" si="299"/>
        <v>Q4</v>
      </c>
    </row>
    <row r="6398" spans="1:14" x14ac:dyDescent="0.35">
      <c r="A6398">
        <v>1314662</v>
      </c>
      <c r="B6398" t="s">
        <v>899</v>
      </c>
      <c r="C6398" t="s">
        <v>16</v>
      </c>
      <c r="D6398" t="s">
        <v>24</v>
      </c>
      <c r="E6398" t="s">
        <v>18</v>
      </c>
      <c r="F6398" t="s">
        <v>19</v>
      </c>
      <c r="G6398" s="10">
        <v>42067</v>
      </c>
      <c r="H6398" s="10">
        <v>42067</v>
      </c>
      <c r="I6398" t="s">
        <v>14</v>
      </c>
      <c r="J6398" t="s">
        <v>14</v>
      </c>
      <c r="K6398" t="str">
        <f>INDEX(State_Code_Name!B:B,MATCH(Consumer_Complaints!E6398,State_Code_Name!C:C,0))</f>
        <v>California</v>
      </c>
      <c r="L6398">
        <f t="shared" si="297"/>
        <v>0</v>
      </c>
      <c r="M6398">
        <f t="shared" si="298"/>
        <v>2015</v>
      </c>
      <c r="N6398" t="str">
        <f t="shared" si="299"/>
        <v>Q1</v>
      </c>
    </row>
    <row r="6399" spans="1:14" x14ac:dyDescent="0.35">
      <c r="A6399">
        <v>1917046</v>
      </c>
      <c r="B6399" t="s">
        <v>700</v>
      </c>
      <c r="C6399" t="s">
        <v>32</v>
      </c>
      <c r="D6399" t="s">
        <v>116</v>
      </c>
      <c r="E6399" t="s">
        <v>79</v>
      </c>
      <c r="F6399" t="s">
        <v>57</v>
      </c>
      <c r="G6399" s="10">
        <v>42618</v>
      </c>
      <c r="H6399" s="10">
        <v>42709</v>
      </c>
      <c r="I6399" t="s">
        <v>14</v>
      </c>
      <c r="J6399" t="s">
        <v>15</v>
      </c>
      <c r="K6399" t="str">
        <f>INDEX(State_Code_Name!B:B,MATCH(Consumer_Complaints!E6399,State_Code_Name!C:C,0))</f>
        <v>Minnesota</v>
      </c>
      <c r="L6399">
        <f t="shared" si="297"/>
        <v>91</v>
      </c>
      <c r="M6399">
        <f t="shared" si="298"/>
        <v>2016</v>
      </c>
      <c r="N6399" t="str">
        <f t="shared" si="299"/>
        <v>Q3</v>
      </c>
    </row>
    <row r="6400" spans="1:14" x14ac:dyDescent="0.35">
      <c r="A6400">
        <v>1160229</v>
      </c>
      <c r="B6400" t="s">
        <v>11</v>
      </c>
      <c r="C6400" t="s">
        <v>16</v>
      </c>
      <c r="D6400" t="s">
        <v>24</v>
      </c>
      <c r="E6400" t="s">
        <v>18</v>
      </c>
      <c r="F6400" t="s">
        <v>13</v>
      </c>
      <c r="G6400" s="10">
        <v>41990</v>
      </c>
      <c r="H6400" s="10">
        <v>41990</v>
      </c>
      <c r="I6400" t="s">
        <v>14</v>
      </c>
      <c r="J6400" t="s">
        <v>15</v>
      </c>
      <c r="K6400" t="str">
        <f>INDEX(State_Code_Name!B:B,MATCH(Consumer_Complaints!E6400,State_Code_Name!C:C,0))</f>
        <v>California</v>
      </c>
      <c r="L6400">
        <f t="shared" si="297"/>
        <v>0</v>
      </c>
      <c r="M6400">
        <f t="shared" si="298"/>
        <v>2014</v>
      </c>
      <c r="N6400" t="str">
        <f t="shared" si="299"/>
        <v>Q4</v>
      </c>
    </row>
    <row r="6401" spans="1:14" x14ac:dyDescent="0.35">
      <c r="A6401">
        <v>941536</v>
      </c>
      <c r="B6401" t="s">
        <v>11</v>
      </c>
      <c r="C6401" t="s">
        <v>16</v>
      </c>
      <c r="D6401" t="s">
        <v>24</v>
      </c>
      <c r="E6401" t="s">
        <v>121</v>
      </c>
      <c r="F6401" t="s">
        <v>13</v>
      </c>
      <c r="G6401" s="10">
        <v>41837</v>
      </c>
      <c r="H6401" s="10">
        <v>41842</v>
      </c>
      <c r="I6401" t="s">
        <v>14</v>
      </c>
      <c r="J6401" t="s">
        <v>15</v>
      </c>
      <c r="K6401" t="str">
        <f>INDEX(State_Code_Name!B:B,MATCH(Consumer_Complaints!E6401,State_Code_Name!C:C,0))</f>
        <v>Oregon</v>
      </c>
      <c r="L6401">
        <f t="shared" si="297"/>
        <v>5</v>
      </c>
      <c r="M6401">
        <f t="shared" si="298"/>
        <v>2014</v>
      </c>
      <c r="N6401" t="str">
        <f t="shared" si="299"/>
        <v>Q3</v>
      </c>
    </row>
    <row r="6402" spans="1:14" x14ac:dyDescent="0.35">
      <c r="A6402">
        <v>2155598</v>
      </c>
      <c r="B6402" t="s">
        <v>47</v>
      </c>
      <c r="C6402" t="s">
        <v>26</v>
      </c>
      <c r="D6402" t="s">
        <v>27</v>
      </c>
      <c r="E6402" t="s">
        <v>22</v>
      </c>
      <c r="F6402" t="s">
        <v>19</v>
      </c>
      <c r="G6402" s="10">
        <v>42684</v>
      </c>
      <c r="H6402" s="10">
        <v>42684</v>
      </c>
      <c r="I6402" t="s">
        <v>14</v>
      </c>
      <c r="J6402" t="s">
        <v>14</v>
      </c>
      <c r="K6402" t="str">
        <f>INDEX(State_Code_Name!B:B,MATCH(Consumer_Complaints!E6402,State_Code_Name!C:C,0))</f>
        <v>New York</v>
      </c>
      <c r="L6402">
        <f t="shared" si="297"/>
        <v>0</v>
      </c>
      <c r="M6402">
        <f t="shared" si="298"/>
        <v>2016</v>
      </c>
      <c r="N6402" t="str">
        <f t="shared" si="299"/>
        <v>Q4</v>
      </c>
    </row>
    <row r="6403" spans="1:14" x14ac:dyDescent="0.35">
      <c r="A6403">
        <v>1664846</v>
      </c>
      <c r="B6403" t="s">
        <v>83</v>
      </c>
      <c r="C6403" t="s">
        <v>36</v>
      </c>
      <c r="D6403" t="s">
        <v>99</v>
      </c>
      <c r="E6403" t="s">
        <v>42</v>
      </c>
      <c r="F6403" t="s">
        <v>19</v>
      </c>
      <c r="G6403" s="10">
        <v>42328</v>
      </c>
      <c r="H6403" s="10">
        <v>42328</v>
      </c>
      <c r="I6403" t="s">
        <v>14</v>
      </c>
      <c r="J6403" t="s">
        <v>15</v>
      </c>
      <c r="K6403" t="str">
        <f>INDEX(State_Code_Name!B:B,MATCH(Consumer_Complaints!E6403,State_Code_Name!C:C,0))</f>
        <v>North Carolina</v>
      </c>
      <c r="L6403">
        <f t="shared" ref="L6403:L6466" si="300">H6403-G6403</f>
        <v>0</v>
      </c>
      <c r="M6403">
        <f t="shared" ref="M6403:M6466" si="301">YEAR(G6403)</f>
        <v>2015</v>
      </c>
      <c r="N6403" t="str">
        <f t="shared" ref="N6403:N6466" si="302">IF(MONTH(G6403)&lt;=3,"Q1",IF(MONTH(G6403)&lt;=6,"Q2",IF(MONTH(G6403)&lt;=9,"Q3","Q4")))</f>
        <v>Q4</v>
      </c>
    </row>
    <row r="6404" spans="1:14" x14ac:dyDescent="0.35">
      <c r="A6404">
        <v>1195229</v>
      </c>
      <c r="B6404" t="s">
        <v>683</v>
      </c>
      <c r="C6404" t="s">
        <v>32</v>
      </c>
      <c r="D6404" t="s">
        <v>44</v>
      </c>
      <c r="E6404" t="s">
        <v>35</v>
      </c>
      <c r="F6404" t="s">
        <v>19</v>
      </c>
      <c r="G6404" s="10">
        <v>42019</v>
      </c>
      <c r="H6404" s="10">
        <v>42019</v>
      </c>
      <c r="I6404" t="s">
        <v>14</v>
      </c>
      <c r="J6404" t="s">
        <v>15</v>
      </c>
      <c r="K6404" t="str">
        <f>INDEX(State_Code_Name!B:B,MATCH(Consumer_Complaints!E6404,State_Code_Name!C:C,0))</f>
        <v>Florida</v>
      </c>
      <c r="L6404">
        <f t="shared" si="300"/>
        <v>0</v>
      </c>
      <c r="M6404">
        <f t="shared" si="301"/>
        <v>2015</v>
      </c>
      <c r="N6404" t="str">
        <f t="shared" si="302"/>
        <v>Q1</v>
      </c>
    </row>
    <row r="6405" spans="1:14" x14ac:dyDescent="0.35">
      <c r="A6405">
        <v>1649564</v>
      </c>
      <c r="B6405" t="s">
        <v>30</v>
      </c>
      <c r="C6405" t="s">
        <v>16</v>
      </c>
      <c r="D6405" t="s">
        <v>75</v>
      </c>
      <c r="E6405" t="s">
        <v>31</v>
      </c>
      <c r="F6405" t="s">
        <v>19</v>
      </c>
      <c r="G6405" s="10">
        <v>42288</v>
      </c>
      <c r="H6405" s="10">
        <v>42288</v>
      </c>
      <c r="I6405" t="s">
        <v>14</v>
      </c>
      <c r="J6405" t="s">
        <v>15</v>
      </c>
      <c r="K6405" t="str">
        <f>INDEX(State_Code_Name!B:B,MATCH(Consumer_Complaints!E6405,State_Code_Name!C:C,0))</f>
        <v>Texas</v>
      </c>
      <c r="L6405">
        <f t="shared" si="300"/>
        <v>0</v>
      </c>
      <c r="M6405">
        <f t="shared" si="301"/>
        <v>2015</v>
      </c>
      <c r="N6405" t="str">
        <f t="shared" si="302"/>
        <v>Q4</v>
      </c>
    </row>
    <row r="6406" spans="1:14" x14ac:dyDescent="0.35">
      <c r="A6406">
        <v>935384</v>
      </c>
      <c r="B6406" t="s">
        <v>92</v>
      </c>
      <c r="C6406" t="s">
        <v>16</v>
      </c>
      <c r="D6406" t="s">
        <v>20</v>
      </c>
      <c r="E6406" t="s">
        <v>74</v>
      </c>
      <c r="F6406" t="s">
        <v>57</v>
      </c>
      <c r="G6406" s="10">
        <v>41834</v>
      </c>
      <c r="H6406" s="10">
        <v>41837</v>
      </c>
      <c r="I6406" t="s">
        <v>14</v>
      </c>
      <c r="J6406" t="s">
        <v>15</v>
      </c>
      <c r="K6406" t="str">
        <f>INDEX(State_Code_Name!B:B,MATCH(Consumer_Complaints!E6406,State_Code_Name!C:C,0))</f>
        <v>Tennessee</v>
      </c>
      <c r="L6406">
        <f t="shared" si="300"/>
        <v>3</v>
      </c>
      <c r="M6406">
        <f t="shared" si="301"/>
        <v>2014</v>
      </c>
      <c r="N6406" t="str">
        <f t="shared" si="302"/>
        <v>Q3</v>
      </c>
    </row>
    <row r="6407" spans="1:14" x14ac:dyDescent="0.35">
      <c r="A6407">
        <v>1587285</v>
      </c>
      <c r="B6407" t="s">
        <v>43</v>
      </c>
      <c r="C6407" t="s">
        <v>16</v>
      </c>
      <c r="D6407" t="s">
        <v>20</v>
      </c>
      <c r="E6407" t="s">
        <v>66</v>
      </c>
      <c r="F6407" t="s">
        <v>13</v>
      </c>
      <c r="G6407" s="10">
        <v>42277</v>
      </c>
      <c r="H6407" s="10">
        <v>42277</v>
      </c>
      <c r="I6407" t="s">
        <v>14</v>
      </c>
      <c r="J6407" t="s">
        <v>15</v>
      </c>
      <c r="K6407" t="str">
        <f>INDEX(State_Code_Name!B:B,MATCH(Consumer_Complaints!E6407,State_Code_Name!C:C,0))</f>
        <v>Michigan</v>
      </c>
      <c r="L6407">
        <f t="shared" si="300"/>
        <v>0</v>
      </c>
      <c r="M6407">
        <f t="shared" si="301"/>
        <v>2015</v>
      </c>
      <c r="N6407" t="str">
        <f t="shared" si="302"/>
        <v>Q3</v>
      </c>
    </row>
    <row r="6408" spans="1:14" x14ac:dyDescent="0.35">
      <c r="A6408">
        <v>969008</v>
      </c>
      <c r="B6408" t="s">
        <v>147</v>
      </c>
      <c r="C6408" t="s">
        <v>172</v>
      </c>
      <c r="D6408" t="s">
        <v>190</v>
      </c>
      <c r="E6408" t="s">
        <v>126</v>
      </c>
      <c r="F6408" t="s">
        <v>19</v>
      </c>
      <c r="G6408" s="10">
        <v>41767</v>
      </c>
      <c r="H6408" s="10">
        <v>41767</v>
      </c>
      <c r="I6408" t="s">
        <v>14</v>
      </c>
      <c r="J6408" t="s">
        <v>15</v>
      </c>
      <c r="K6408" t="str">
        <f>INDEX(State_Code_Name!B:B,MATCH(Consumer_Complaints!E6408,State_Code_Name!C:C,0))</f>
        <v>Oklahoma</v>
      </c>
      <c r="L6408">
        <f t="shared" si="300"/>
        <v>0</v>
      </c>
      <c r="M6408">
        <f t="shared" si="301"/>
        <v>2014</v>
      </c>
      <c r="N6408" t="str">
        <f t="shared" si="302"/>
        <v>Q2</v>
      </c>
    </row>
    <row r="6409" spans="1:14" x14ac:dyDescent="0.35">
      <c r="A6409">
        <v>1833756</v>
      </c>
      <c r="B6409" t="s">
        <v>58</v>
      </c>
      <c r="C6409" t="s">
        <v>879</v>
      </c>
      <c r="D6409" t="s">
        <v>880</v>
      </c>
      <c r="E6409" t="s">
        <v>100</v>
      </c>
      <c r="F6409" t="s">
        <v>19</v>
      </c>
      <c r="G6409" s="10">
        <v>42444</v>
      </c>
      <c r="H6409" s="10">
        <v>42446</v>
      </c>
      <c r="I6409" t="s">
        <v>14</v>
      </c>
      <c r="J6409" t="s">
        <v>15</v>
      </c>
      <c r="K6409" t="str">
        <f>INDEX(State_Code_Name!B:B,MATCH(Consumer_Complaints!E6409,State_Code_Name!C:C,0))</f>
        <v>Arizona</v>
      </c>
      <c r="L6409">
        <f t="shared" si="300"/>
        <v>2</v>
      </c>
      <c r="M6409">
        <f t="shared" si="301"/>
        <v>2016</v>
      </c>
      <c r="N6409" t="str">
        <f t="shared" si="302"/>
        <v>Q1</v>
      </c>
    </row>
    <row r="6410" spans="1:14" x14ac:dyDescent="0.35">
      <c r="A6410">
        <v>1001152</v>
      </c>
      <c r="B6410" t="s">
        <v>422</v>
      </c>
      <c r="C6410" t="s">
        <v>32</v>
      </c>
      <c r="D6410" t="s">
        <v>41</v>
      </c>
      <c r="E6410" t="s">
        <v>18</v>
      </c>
      <c r="F6410" t="s">
        <v>19</v>
      </c>
      <c r="G6410" s="10">
        <v>41877</v>
      </c>
      <c r="H6410" s="10">
        <v>41880</v>
      </c>
      <c r="I6410" t="s">
        <v>14</v>
      </c>
      <c r="J6410" t="s">
        <v>15</v>
      </c>
      <c r="K6410" t="str">
        <f>INDEX(State_Code_Name!B:B,MATCH(Consumer_Complaints!E6410,State_Code_Name!C:C,0))</f>
        <v>California</v>
      </c>
      <c r="L6410">
        <f t="shared" si="300"/>
        <v>3</v>
      </c>
      <c r="M6410">
        <f t="shared" si="301"/>
        <v>2014</v>
      </c>
      <c r="N6410" t="str">
        <f t="shared" si="302"/>
        <v>Q3</v>
      </c>
    </row>
    <row r="6411" spans="1:14" x14ac:dyDescent="0.35">
      <c r="A6411">
        <v>1773680</v>
      </c>
      <c r="B6411" t="s">
        <v>73</v>
      </c>
      <c r="C6411" t="s">
        <v>26</v>
      </c>
      <c r="D6411" t="s">
        <v>27</v>
      </c>
      <c r="E6411" t="s">
        <v>114</v>
      </c>
      <c r="F6411" t="s">
        <v>19</v>
      </c>
      <c r="G6411" s="10">
        <v>42492</v>
      </c>
      <c r="H6411" s="10">
        <v>42492</v>
      </c>
      <c r="I6411" t="s">
        <v>14</v>
      </c>
      <c r="J6411" t="s">
        <v>14</v>
      </c>
      <c r="K6411" t="str">
        <f>INDEX(State_Code_Name!B:B,MATCH(Consumer_Complaints!E6411,State_Code_Name!C:C,0))</f>
        <v>South Carolina</v>
      </c>
      <c r="L6411">
        <f t="shared" si="300"/>
        <v>0</v>
      </c>
      <c r="M6411">
        <f t="shared" si="301"/>
        <v>2016</v>
      </c>
      <c r="N6411" t="str">
        <f t="shared" si="302"/>
        <v>Q2</v>
      </c>
    </row>
    <row r="6412" spans="1:14" x14ac:dyDescent="0.35">
      <c r="A6412">
        <v>1344378</v>
      </c>
      <c r="B6412" t="s">
        <v>538</v>
      </c>
      <c r="C6412" t="s">
        <v>32</v>
      </c>
      <c r="D6412" t="s">
        <v>116</v>
      </c>
      <c r="E6412" t="s">
        <v>137</v>
      </c>
      <c r="F6412" t="s">
        <v>19</v>
      </c>
      <c r="G6412" s="10">
        <v>42117</v>
      </c>
      <c r="H6412" s="10">
        <v>42117</v>
      </c>
      <c r="I6412" t="s">
        <v>14</v>
      </c>
      <c r="J6412" t="s">
        <v>15</v>
      </c>
      <c r="K6412" t="str">
        <f>INDEX(State_Code_Name!B:B,MATCH(Consumer_Complaints!E6412,State_Code_Name!C:C,0))</f>
        <v>Kansas</v>
      </c>
      <c r="L6412">
        <f t="shared" si="300"/>
        <v>0</v>
      </c>
      <c r="M6412">
        <f t="shared" si="301"/>
        <v>2015</v>
      </c>
      <c r="N6412" t="str">
        <f t="shared" si="302"/>
        <v>Q2</v>
      </c>
    </row>
    <row r="6413" spans="1:14" x14ac:dyDescent="0.35">
      <c r="A6413">
        <v>744197</v>
      </c>
      <c r="B6413" t="s">
        <v>201</v>
      </c>
      <c r="C6413" t="s">
        <v>16</v>
      </c>
      <c r="D6413" t="s">
        <v>20</v>
      </c>
      <c r="E6413" t="s">
        <v>22</v>
      </c>
      <c r="F6413" t="s">
        <v>305</v>
      </c>
      <c r="G6413" s="10">
        <v>41762</v>
      </c>
      <c r="H6413" s="10">
        <v>41793</v>
      </c>
      <c r="I6413" t="s">
        <v>14</v>
      </c>
      <c r="J6413" t="s">
        <v>15</v>
      </c>
      <c r="K6413" t="str">
        <f>INDEX(State_Code_Name!B:B,MATCH(Consumer_Complaints!E6413,State_Code_Name!C:C,0))</f>
        <v>New York</v>
      </c>
      <c r="L6413">
        <f t="shared" si="300"/>
        <v>31</v>
      </c>
      <c r="M6413">
        <f t="shared" si="301"/>
        <v>2014</v>
      </c>
      <c r="N6413" t="str">
        <f t="shared" si="302"/>
        <v>Q2</v>
      </c>
    </row>
    <row r="6414" spans="1:14" x14ac:dyDescent="0.35">
      <c r="A6414">
        <v>1327034</v>
      </c>
      <c r="B6414" t="s">
        <v>770</v>
      </c>
      <c r="C6414" t="s">
        <v>26</v>
      </c>
      <c r="D6414" t="s">
        <v>56</v>
      </c>
      <c r="E6414" t="s">
        <v>18</v>
      </c>
      <c r="F6414" t="s">
        <v>19</v>
      </c>
      <c r="G6414" s="10">
        <v>42107</v>
      </c>
      <c r="H6414" s="10">
        <v>42108</v>
      </c>
      <c r="I6414" t="s">
        <v>14</v>
      </c>
      <c r="J6414" t="s">
        <v>14</v>
      </c>
      <c r="K6414" t="str">
        <f>INDEX(State_Code_Name!B:B,MATCH(Consumer_Complaints!E6414,State_Code_Name!C:C,0))</f>
        <v>California</v>
      </c>
      <c r="L6414">
        <f t="shared" si="300"/>
        <v>1</v>
      </c>
      <c r="M6414">
        <f t="shared" si="301"/>
        <v>2015</v>
      </c>
      <c r="N6414" t="str">
        <f t="shared" si="302"/>
        <v>Q2</v>
      </c>
    </row>
    <row r="6415" spans="1:14" x14ac:dyDescent="0.35">
      <c r="A6415">
        <v>1597683</v>
      </c>
      <c r="B6415" t="s">
        <v>60</v>
      </c>
      <c r="C6415" t="s">
        <v>52</v>
      </c>
      <c r="D6415" t="s">
        <v>103</v>
      </c>
      <c r="E6415" t="s">
        <v>35</v>
      </c>
      <c r="F6415" t="s">
        <v>19</v>
      </c>
      <c r="G6415" s="10">
        <v>42195</v>
      </c>
      <c r="H6415" s="10">
        <v>42195</v>
      </c>
      <c r="I6415" t="s">
        <v>14</v>
      </c>
      <c r="J6415" t="s">
        <v>15</v>
      </c>
      <c r="K6415" t="str">
        <f>INDEX(State_Code_Name!B:B,MATCH(Consumer_Complaints!E6415,State_Code_Name!C:C,0))</f>
        <v>Florida</v>
      </c>
      <c r="L6415">
        <f t="shared" si="300"/>
        <v>0</v>
      </c>
      <c r="M6415">
        <f t="shared" si="301"/>
        <v>2015</v>
      </c>
      <c r="N6415" t="str">
        <f t="shared" si="302"/>
        <v>Q3</v>
      </c>
    </row>
    <row r="6416" spans="1:14" x14ac:dyDescent="0.35">
      <c r="A6416">
        <v>1540924</v>
      </c>
      <c r="B6416" t="s">
        <v>200</v>
      </c>
      <c r="C6416" t="s">
        <v>32</v>
      </c>
      <c r="D6416" t="s">
        <v>116</v>
      </c>
      <c r="E6416" t="s">
        <v>176</v>
      </c>
      <c r="F6416" t="s">
        <v>19</v>
      </c>
      <c r="G6416" s="10">
        <v>42243</v>
      </c>
      <c r="H6416" s="10">
        <v>42243</v>
      </c>
      <c r="I6416" t="s">
        <v>14</v>
      </c>
      <c r="J6416" t="s">
        <v>15</v>
      </c>
      <c r="K6416" t="str">
        <f>INDEX(State_Code_Name!B:B,MATCH(Consumer_Complaints!E6416,State_Code_Name!C:C,0))</f>
        <v>District of Columbia</v>
      </c>
      <c r="L6416">
        <f t="shared" si="300"/>
        <v>0</v>
      </c>
      <c r="M6416">
        <f t="shared" si="301"/>
        <v>2015</v>
      </c>
      <c r="N6416" t="str">
        <f t="shared" si="302"/>
        <v>Q3</v>
      </c>
    </row>
    <row r="6417" spans="1:14" x14ac:dyDescent="0.35">
      <c r="A6417">
        <v>2046940</v>
      </c>
      <c r="B6417" t="s">
        <v>30</v>
      </c>
      <c r="C6417" t="s">
        <v>16</v>
      </c>
      <c r="D6417" t="s">
        <v>17</v>
      </c>
      <c r="E6417" t="s">
        <v>70</v>
      </c>
      <c r="F6417" t="s">
        <v>19</v>
      </c>
      <c r="G6417" s="10">
        <v>42468</v>
      </c>
      <c r="H6417" s="10">
        <v>42468</v>
      </c>
      <c r="I6417" t="s">
        <v>14</v>
      </c>
      <c r="J6417" t="s">
        <v>14</v>
      </c>
      <c r="K6417" t="str">
        <f>INDEX(State_Code_Name!B:B,MATCH(Consumer_Complaints!E6417,State_Code_Name!C:C,0))</f>
        <v>Massachusetts</v>
      </c>
      <c r="L6417">
        <f t="shared" si="300"/>
        <v>0</v>
      </c>
      <c r="M6417">
        <f t="shared" si="301"/>
        <v>2016</v>
      </c>
      <c r="N6417" t="str">
        <f t="shared" si="302"/>
        <v>Q2</v>
      </c>
    </row>
    <row r="6418" spans="1:14" x14ac:dyDescent="0.35">
      <c r="A6418">
        <v>528710</v>
      </c>
      <c r="B6418" t="s">
        <v>182</v>
      </c>
      <c r="C6418" t="s">
        <v>26</v>
      </c>
      <c r="D6418" t="s">
        <v>27</v>
      </c>
      <c r="E6418" t="s">
        <v>18</v>
      </c>
      <c r="F6418" t="s">
        <v>305</v>
      </c>
      <c r="G6418" s="10">
        <v>41533</v>
      </c>
      <c r="H6418" s="10">
        <v>41535</v>
      </c>
      <c r="I6418" t="s">
        <v>14</v>
      </c>
      <c r="J6418" t="s">
        <v>14</v>
      </c>
      <c r="K6418" t="str">
        <f>INDEX(State_Code_Name!B:B,MATCH(Consumer_Complaints!E6418,State_Code_Name!C:C,0))</f>
        <v>California</v>
      </c>
      <c r="L6418">
        <f t="shared" si="300"/>
        <v>2</v>
      </c>
      <c r="M6418">
        <f t="shared" si="301"/>
        <v>2013</v>
      </c>
      <c r="N6418" t="str">
        <f t="shared" si="302"/>
        <v>Q3</v>
      </c>
    </row>
    <row r="6419" spans="1:14" x14ac:dyDescent="0.35">
      <c r="A6419">
        <v>1926154</v>
      </c>
      <c r="B6419" t="s">
        <v>43</v>
      </c>
      <c r="C6419" t="s">
        <v>26</v>
      </c>
      <c r="D6419" t="s">
        <v>27</v>
      </c>
      <c r="E6419" t="s">
        <v>35</v>
      </c>
      <c r="F6419" t="s">
        <v>305</v>
      </c>
      <c r="G6419" s="10">
        <v>42506</v>
      </c>
      <c r="H6419" s="10">
        <v>42509</v>
      </c>
      <c r="I6419" t="s">
        <v>14</v>
      </c>
      <c r="J6419" t="s">
        <v>15</v>
      </c>
      <c r="K6419" t="str">
        <f>INDEX(State_Code_Name!B:B,MATCH(Consumer_Complaints!E6419,State_Code_Name!C:C,0))</f>
        <v>Florida</v>
      </c>
      <c r="L6419">
        <f t="shared" si="300"/>
        <v>3</v>
      </c>
      <c r="M6419">
        <f t="shared" si="301"/>
        <v>2016</v>
      </c>
      <c r="N6419" t="str">
        <f t="shared" si="302"/>
        <v>Q2</v>
      </c>
    </row>
    <row r="6420" spans="1:14" x14ac:dyDescent="0.35">
      <c r="A6420">
        <v>1092029</v>
      </c>
      <c r="B6420" t="s">
        <v>30</v>
      </c>
      <c r="C6420" t="s">
        <v>26</v>
      </c>
      <c r="D6420" t="s">
        <v>27</v>
      </c>
      <c r="E6420" t="s">
        <v>158</v>
      </c>
      <c r="F6420" t="s">
        <v>19</v>
      </c>
      <c r="G6420" s="10">
        <v>41941</v>
      </c>
      <c r="H6420" s="10">
        <v>41941</v>
      </c>
      <c r="I6420" t="s">
        <v>14</v>
      </c>
      <c r="J6420" t="s">
        <v>15</v>
      </c>
      <c r="K6420" t="str">
        <f>INDEX(State_Code_Name!B:B,MATCH(Consumer_Complaints!E6420,State_Code_Name!C:C,0))</f>
        <v>New Mexico</v>
      </c>
      <c r="L6420">
        <f t="shared" si="300"/>
        <v>0</v>
      </c>
      <c r="M6420">
        <f t="shared" si="301"/>
        <v>2014</v>
      </c>
      <c r="N6420" t="str">
        <f t="shared" si="302"/>
        <v>Q4</v>
      </c>
    </row>
    <row r="6421" spans="1:14" x14ac:dyDescent="0.35">
      <c r="A6421">
        <v>498102</v>
      </c>
      <c r="B6421" t="s">
        <v>11</v>
      </c>
      <c r="C6421" t="s">
        <v>16</v>
      </c>
      <c r="D6421" t="s">
        <v>20</v>
      </c>
      <c r="E6421" t="s">
        <v>18</v>
      </c>
      <c r="F6421" t="s">
        <v>305</v>
      </c>
      <c r="G6421" s="10">
        <v>41506</v>
      </c>
      <c r="H6421" s="10">
        <v>41508</v>
      </c>
      <c r="I6421" t="s">
        <v>14</v>
      </c>
      <c r="J6421" t="s">
        <v>15</v>
      </c>
      <c r="K6421" t="str">
        <f>INDEX(State_Code_Name!B:B,MATCH(Consumer_Complaints!E6421,State_Code_Name!C:C,0))</f>
        <v>California</v>
      </c>
      <c r="L6421">
        <f t="shared" si="300"/>
        <v>2</v>
      </c>
      <c r="M6421">
        <f t="shared" si="301"/>
        <v>2013</v>
      </c>
      <c r="N6421" t="str">
        <f t="shared" si="302"/>
        <v>Q3</v>
      </c>
    </row>
    <row r="6422" spans="1:14" x14ac:dyDescent="0.35">
      <c r="A6422">
        <v>1529612</v>
      </c>
      <c r="B6422" t="s">
        <v>129</v>
      </c>
      <c r="C6422" t="s">
        <v>32</v>
      </c>
      <c r="D6422" t="s">
        <v>41</v>
      </c>
      <c r="E6422" t="s">
        <v>18</v>
      </c>
      <c r="F6422" t="s">
        <v>19</v>
      </c>
      <c r="G6422" s="10">
        <v>42235</v>
      </c>
      <c r="H6422" s="10">
        <v>42235</v>
      </c>
      <c r="I6422" t="s">
        <v>14</v>
      </c>
      <c r="J6422" t="s">
        <v>15</v>
      </c>
      <c r="K6422" t="str">
        <f>INDEX(State_Code_Name!B:B,MATCH(Consumer_Complaints!E6422,State_Code_Name!C:C,0))</f>
        <v>California</v>
      </c>
      <c r="L6422">
        <f t="shared" si="300"/>
        <v>0</v>
      </c>
      <c r="M6422">
        <f t="shared" si="301"/>
        <v>2015</v>
      </c>
      <c r="N6422" t="str">
        <f t="shared" si="302"/>
        <v>Q3</v>
      </c>
    </row>
    <row r="6423" spans="1:14" x14ac:dyDescent="0.35">
      <c r="A6423">
        <v>545951</v>
      </c>
      <c r="B6423" t="s">
        <v>43</v>
      </c>
      <c r="C6423" t="s">
        <v>16</v>
      </c>
      <c r="D6423" t="s">
        <v>24</v>
      </c>
      <c r="E6423" t="s">
        <v>18</v>
      </c>
      <c r="F6423" t="s">
        <v>305</v>
      </c>
      <c r="G6423" s="10">
        <v>41544</v>
      </c>
      <c r="H6423" s="10">
        <v>41547</v>
      </c>
      <c r="I6423" t="s">
        <v>14</v>
      </c>
      <c r="J6423" t="s">
        <v>15</v>
      </c>
      <c r="K6423" t="str">
        <f>INDEX(State_Code_Name!B:B,MATCH(Consumer_Complaints!E6423,State_Code_Name!C:C,0))</f>
        <v>California</v>
      </c>
      <c r="L6423">
        <f t="shared" si="300"/>
        <v>3</v>
      </c>
      <c r="M6423">
        <f t="shared" si="301"/>
        <v>2013</v>
      </c>
      <c r="N6423" t="str">
        <f t="shared" si="302"/>
        <v>Q3</v>
      </c>
    </row>
    <row r="6424" spans="1:14" x14ac:dyDescent="0.35">
      <c r="A6424">
        <v>385812</v>
      </c>
      <c r="B6424" t="s">
        <v>38</v>
      </c>
      <c r="C6424" t="s">
        <v>16</v>
      </c>
      <c r="D6424" t="s">
        <v>24</v>
      </c>
      <c r="E6424" t="s">
        <v>25</v>
      </c>
      <c r="F6424" t="s">
        <v>19</v>
      </c>
      <c r="G6424" s="10">
        <v>41382</v>
      </c>
      <c r="H6424" s="10">
        <v>41383</v>
      </c>
      <c r="I6424" t="s">
        <v>14</v>
      </c>
      <c r="J6424" t="s">
        <v>15</v>
      </c>
      <c r="K6424" t="str">
        <f>INDEX(State_Code_Name!B:B,MATCH(Consumer_Complaints!E6424,State_Code_Name!C:C,0))</f>
        <v>Georgia</v>
      </c>
      <c r="L6424">
        <f t="shared" si="300"/>
        <v>1</v>
      </c>
      <c r="M6424">
        <f t="shared" si="301"/>
        <v>2013</v>
      </c>
      <c r="N6424" t="str">
        <f t="shared" si="302"/>
        <v>Q2</v>
      </c>
    </row>
    <row r="6425" spans="1:14" x14ac:dyDescent="0.35">
      <c r="A6425">
        <v>1626786</v>
      </c>
      <c r="B6425" t="s">
        <v>58</v>
      </c>
      <c r="C6425" t="s">
        <v>16</v>
      </c>
      <c r="D6425" t="s">
        <v>20</v>
      </c>
      <c r="E6425" t="s">
        <v>18</v>
      </c>
      <c r="F6425" t="s">
        <v>13</v>
      </c>
      <c r="G6425" s="10">
        <v>42304</v>
      </c>
      <c r="H6425" s="10">
        <v>42304</v>
      </c>
      <c r="I6425" t="s">
        <v>14</v>
      </c>
      <c r="J6425" t="s">
        <v>15</v>
      </c>
      <c r="K6425" t="str">
        <f>INDEX(State_Code_Name!B:B,MATCH(Consumer_Complaints!E6425,State_Code_Name!C:C,0))</f>
        <v>California</v>
      </c>
      <c r="L6425">
        <f t="shared" si="300"/>
        <v>0</v>
      </c>
      <c r="M6425">
        <f t="shared" si="301"/>
        <v>2015</v>
      </c>
      <c r="N6425" t="str">
        <f t="shared" si="302"/>
        <v>Q4</v>
      </c>
    </row>
    <row r="6426" spans="1:14" x14ac:dyDescent="0.35">
      <c r="A6426">
        <v>1977927</v>
      </c>
      <c r="B6426" t="s">
        <v>164</v>
      </c>
      <c r="C6426" t="s">
        <v>16</v>
      </c>
      <c r="D6426" t="s">
        <v>75</v>
      </c>
      <c r="E6426" t="s">
        <v>31</v>
      </c>
      <c r="F6426" t="s">
        <v>19</v>
      </c>
      <c r="G6426" s="10">
        <v>42543</v>
      </c>
      <c r="H6426" s="10">
        <v>42543</v>
      </c>
      <c r="I6426" t="s">
        <v>14</v>
      </c>
      <c r="J6426" t="s">
        <v>15</v>
      </c>
      <c r="K6426" t="str">
        <f>INDEX(State_Code_Name!B:B,MATCH(Consumer_Complaints!E6426,State_Code_Name!C:C,0))</f>
        <v>Texas</v>
      </c>
      <c r="L6426">
        <f t="shared" si="300"/>
        <v>0</v>
      </c>
      <c r="M6426">
        <f t="shared" si="301"/>
        <v>2016</v>
      </c>
      <c r="N6426" t="str">
        <f t="shared" si="302"/>
        <v>Q2</v>
      </c>
    </row>
    <row r="6427" spans="1:14" x14ac:dyDescent="0.35">
      <c r="A6427">
        <v>653149</v>
      </c>
      <c r="B6427" t="s">
        <v>30</v>
      </c>
      <c r="C6427" t="s">
        <v>26</v>
      </c>
      <c r="D6427" t="s">
        <v>78</v>
      </c>
      <c r="E6427" t="s">
        <v>74</v>
      </c>
      <c r="F6427" t="s">
        <v>19</v>
      </c>
      <c r="G6427" s="10">
        <v>41671</v>
      </c>
      <c r="H6427" s="10">
        <v>41671</v>
      </c>
      <c r="I6427" t="s">
        <v>14</v>
      </c>
      <c r="J6427" t="s">
        <v>15</v>
      </c>
      <c r="K6427" t="str">
        <f>INDEX(State_Code_Name!B:B,MATCH(Consumer_Complaints!E6427,State_Code_Name!C:C,0))</f>
        <v>Tennessee</v>
      </c>
      <c r="L6427">
        <f t="shared" si="300"/>
        <v>0</v>
      </c>
      <c r="M6427">
        <f t="shared" si="301"/>
        <v>2014</v>
      </c>
      <c r="N6427" t="str">
        <f t="shared" si="302"/>
        <v>Q1</v>
      </c>
    </row>
    <row r="6428" spans="1:14" x14ac:dyDescent="0.35">
      <c r="A6428">
        <v>1068620</v>
      </c>
      <c r="B6428" t="s">
        <v>65</v>
      </c>
      <c r="C6428" t="s">
        <v>9</v>
      </c>
      <c r="D6428" t="s">
        <v>132</v>
      </c>
      <c r="E6428" t="s">
        <v>70</v>
      </c>
      <c r="F6428" t="s">
        <v>19</v>
      </c>
      <c r="G6428" s="10">
        <v>41925</v>
      </c>
      <c r="H6428" s="10">
        <v>41940</v>
      </c>
      <c r="I6428" t="s">
        <v>14</v>
      </c>
      <c r="J6428" t="s">
        <v>15</v>
      </c>
      <c r="K6428" t="str">
        <f>INDEX(State_Code_Name!B:B,MATCH(Consumer_Complaints!E6428,State_Code_Name!C:C,0))</f>
        <v>Massachusetts</v>
      </c>
      <c r="L6428">
        <f t="shared" si="300"/>
        <v>15</v>
      </c>
      <c r="M6428">
        <f t="shared" si="301"/>
        <v>2014</v>
      </c>
      <c r="N6428" t="str">
        <f t="shared" si="302"/>
        <v>Q4</v>
      </c>
    </row>
    <row r="6429" spans="1:14" x14ac:dyDescent="0.35">
      <c r="A6429">
        <v>1982288</v>
      </c>
      <c r="B6429" t="s">
        <v>30</v>
      </c>
      <c r="C6429" t="s">
        <v>16</v>
      </c>
      <c r="D6429" t="s">
        <v>20</v>
      </c>
      <c r="E6429" t="s">
        <v>25</v>
      </c>
      <c r="F6429" t="s">
        <v>305</v>
      </c>
      <c r="G6429" s="10">
        <v>42544</v>
      </c>
      <c r="H6429" s="10">
        <v>42548</v>
      </c>
      <c r="I6429" t="s">
        <v>14</v>
      </c>
      <c r="J6429" t="s">
        <v>15</v>
      </c>
      <c r="K6429" t="str">
        <f>INDEX(State_Code_Name!B:B,MATCH(Consumer_Complaints!E6429,State_Code_Name!C:C,0))</f>
        <v>Georgia</v>
      </c>
      <c r="L6429">
        <f t="shared" si="300"/>
        <v>4</v>
      </c>
      <c r="M6429">
        <f t="shared" si="301"/>
        <v>2016</v>
      </c>
      <c r="N6429" t="str">
        <f t="shared" si="302"/>
        <v>Q2</v>
      </c>
    </row>
    <row r="6430" spans="1:14" x14ac:dyDescent="0.35">
      <c r="A6430">
        <v>897953</v>
      </c>
      <c r="B6430" t="s">
        <v>130</v>
      </c>
      <c r="C6430" t="s">
        <v>9</v>
      </c>
      <c r="D6430" t="s">
        <v>132</v>
      </c>
      <c r="E6430" t="s">
        <v>122</v>
      </c>
      <c r="F6430" t="s">
        <v>19</v>
      </c>
      <c r="G6430" s="10">
        <v>41807</v>
      </c>
      <c r="H6430" s="10">
        <v>41809</v>
      </c>
      <c r="I6430" t="s">
        <v>14</v>
      </c>
      <c r="J6430" t="s">
        <v>15</v>
      </c>
      <c r="K6430" t="str">
        <f>INDEX(State_Code_Name!B:B,MATCH(Consumer_Complaints!E6430,State_Code_Name!C:C,0))</f>
        <v>Maryland</v>
      </c>
      <c r="L6430">
        <f t="shared" si="300"/>
        <v>2</v>
      </c>
      <c r="M6430">
        <f t="shared" si="301"/>
        <v>2014</v>
      </c>
      <c r="N6430" t="str">
        <f t="shared" si="302"/>
        <v>Q2</v>
      </c>
    </row>
    <row r="6431" spans="1:14" x14ac:dyDescent="0.35">
      <c r="A6431">
        <v>1488886</v>
      </c>
      <c r="B6431" t="s">
        <v>34</v>
      </c>
      <c r="C6431" t="s">
        <v>16</v>
      </c>
      <c r="D6431" t="s">
        <v>24</v>
      </c>
      <c r="E6431" t="s">
        <v>151</v>
      </c>
      <c r="F6431" t="s">
        <v>19</v>
      </c>
      <c r="G6431" s="10">
        <v>42212</v>
      </c>
      <c r="H6431" s="10">
        <v>42212</v>
      </c>
      <c r="I6431" t="s">
        <v>14</v>
      </c>
      <c r="J6431" t="s">
        <v>15</v>
      </c>
      <c r="K6431" t="str">
        <f>INDEX(State_Code_Name!B:B,MATCH(Consumer_Complaints!E6431,State_Code_Name!C:C,0))</f>
        <v>Idaho</v>
      </c>
      <c r="L6431">
        <f t="shared" si="300"/>
        <v>0</v>
      </c>
      <c r="M6431">
        <f t="shared" si="301"/>
        <v>2015</v>
      </c>
      <c r="N6431" t="str">
        <f t="shared" si="302"/>
        <v>Q3</v>
      </c>
    </row>
    <row r="6432" spans="1:14" x14ac:dyDescent="0.35">
      <c r="A6432">
        <v>825229</v>
      </c>
      <c r="B6432" t="s">
        <v>60</v>
      </c>
      <c r="C6432" t="s">
        <v>52</v>
      </c>
      <c r="D6432" t="s">
        <v>96</v>
      </c>
      <c r="E6432" t="s">
        <v>70</v>
      </c>
      <c r="F6432" t="s">
        <v>19</v>
      </c>
      <c r="G6432" s="10">
        <v>41754</v>
      </c>
      <c r="H6432" s="10">
        <v>41754</v>
      </c>
      <c r="I6432" t="s">
        <v>14</v>
      </c>
      <c r="J6432" t="s">
        <v>15</v>
      </c>
      <c r="K6432" t="str">
        <f>INDEX(State_Code_Name!B:B,MATCH(Consumer_Complaints!E6432,State_Code_Name!C:C,0))</f>
        <v>Massachusetts</v>
      </c>
      <c r="L6432">
        <f t="shared" si="300"/>
        <v>0</v>
      </c>
      <c r="M6432">
        <f t="shared" si="301"/>
        <v>2014</v>
      </c>
      <c r="N6432" t="str">
        <f t="shared" si="302"/>
        <v>Q2</v>
      </c>
    </row>
    <row r="6433" spans="1:14" x14ac:dyDescent="0.35">
      <c r="A6433">
        <v>1205890</v>
      </c>
      <c r="B6433" t="s">
        <v>791</v>
      </c>
      <c r="C6433" t="s">
        <v>32</v>
      </c>
      <c r="D6433" t="s">
        <v>104</v>
      </c>
      <c r="E6433" t="s">
        <v>59</v>
      </c>
      <c r="F6433" t="s">
        <v>19</v>
      </c>
      <c r="G6433" s="10">
        <v>42027</v>
      </c>
      <c r="H6433" s="10">
        <v>42032</v>
      </c>
      <c r="I6433" t="s">
        <v>14</v>
      </c>
      <c r="J6433" t="s">
        <v>14</v>
      </c>
      <c r="K6433" t="str">
        <f>INDEX(State_Code_Name!B:B,MATCH(Consumer_Complaints!E6433,State_Code_Name!C:C,0))</f>
        <v>Illinois</v>
      </c>
      <c r="L6433">
        <f t="shared" si="300"/>
        <v>5</v>
      </c>
      <c r="M6433">
        <f t="shared" si="301"/>
        <v>2015</v>
      </c>
      <c r="N6433" t="str">
        <f t="shared" si="302"/>
        <v>Q1</v>
      </c>
    </row>
    <row r="6434" spans="1:14" x14ac:dyDescent="0.35">
      <c r="A6434">
        <v>1800109</v>
      </c>
      <c r="B6434" t="s">
        <v>69</v>
      </c>
      <c r="C6434" t="s">
        <v>26</v>
      </c>
      <c r="D6434" t="s">
        <v>78</v>
      </c>
      <c r="E6434" t="s">
        <v>31</v>
      </c>
      <c r="F6434" t="s">
        <v>19</v>
      </c>
      <c r="G6434" s="10">
        <v>42423</v>
      </c>
      <c r="H6434" s="10">
        <v>42423</v>
      </c>
      <c r="I6434" t="s">
        <v>14</v>
      </c>
      <c r="J6434" t="s">
        <v>15</v>
      </c>
      <c r="K6434" t="str">
        <f>INDEX(State_Code_Name!B:B,MATCH(Consumer_Complaints!E6434,State_Code_Name!C:C,0))</f>
        <v>Texas</v>
      </c>
      <c r="L6434">
        <f t="shared" si="300"/>
        <v>0</v>
      </c>
      <c r="M6434">
        <f t="shared" si="301"/>
        <v>2016</v>
      </c>
      <c r="N6434" t="str">
        <f t="shared" si="302"/>
        <v>Q1</v>
      </c>
    </row>
    <row r="6435" spans="1:14" x14ac:dyDescent="0.35">
      <c r="A6435">
        <v>855924</v>
      </c>
      <c r="B6435" t="s">
        <v>43</v>
      </c>
      <c r="C6435" t="s">
        <v>36</v>
      </c>
      <c r="D6435" t="s">
        <v>202</v>
      </c>
      <c r="E6435" t="s">
        <v>35</v>
      </c>
      <c r="F6435" t="s">
        <v>19</v>
      </c>
      <c r="G6435" s="10">
        <v>41775</v>
      </c>
      <c r="H6435" s="10">
        <v>41775</v>
      </c>
      <c r="I6435" t="s">
        <v>14</v>
      </c>
      <c r="J6435" t="s">
        <v>15</v>
      </c>
      <c r="K6435" t="str">
        <f>INDEX(State_Code_Name!B:B,MATCH(Consumer_Complaints!E6435,State_Code_Name!C:C,0))</f>
        <v>Florida</v>
      </c>
      <c r="L6435">
        <f t="shared" si="300"/>
        <v>0</v>
      </c>
      <c r="M6435">
        <f t="shared" si="301"/>
        <v>2014</v>
      </c>
      <c r="N6435" t="str">
        <f t="shared" si="302"/>
        <v>Q2</v>
      </c>
    </row>
    <row r="6436" spans="1:14" x14ac:dyDescent="0.35">
      <c r="A6436">
        <v>1854955</v>
      </c>
      <c r="B6436" t="s">
        <v>332</v>
      </c>
      <c r="C6436" t="s">
        <v>9</v>
      </c>
      <c r="D6436" t="s">
        <v>10</v>
      </c>
      <c r="E6436" t="s">
        <v>18</v>
      </c>
      <c r="F6436" t="s">
        <v>19</v>
      </c>
      <c r="G6436" s="10">
        <v>42458</v>
      </c>
      <c r="H6436" s="10">
        <v>42460</v>
      </c>
      <c r="I6436" t="s">
        <v>14</v>
      </c>
      <c r="J6436" t="s">
        <v>15</v>
      </c>
      <c r="K6436" t="str">
        <f>INDEX(State_Code_Name!B:B,MATCH(Consumer_Complaints!E6436,State_Code_Name!C:C,0))</f>
        <v>California</v>
      </c>
      <c r="L6436">
        <f t="shared" si="300"/>
        <v>2</v>
      </c>
      <c r="M6436">
        <f t="shared" si="301"/>
        <v>2016</v>
      </c>
      <c r="N6436" t="str">
        <f t="shared" si="302"/>
        <v>Q1</v>
      </c>
    </row>
    <row r="6437" spans="1:14" x14ac:dyDescent="0.35">
      <c r="A6437">
        <v>1646951</v>
      </c>
      <c r="B6437" t="s">
        <v>11</v>
      </c>
      <c r="C6437" t="s">
        <v>9</v>
      </c>
      <c r="D6437" t="s">
        <v>10</v>
      </c>
      <c r="E6437" t="s">
        <v>18</v>
      </c>
      <c r="F6437" t="s">
        <v>19</v>
      </c>
      <c r="G6437" s="10">
        <v>42258</v>
      </c>
      <c r="H6437" s="10">
        <v>42258</v>
      </c>
      <c r="I6437" t="s">
        <v>14</v>
      </c>
      <c r="J6437" t="s">
        <v>15</v>
      </c>
      <c r="K6437" t="str">
        <f>INDEX(State_Code_Name!B:B,MATCH(Consumer_Complaints!E6437,State_Code_Name!C:C,0))</f>
        <v>California</v>
      </c>
      <c r="L6437">
        <f t="shared" si="300"/>
        <v>0</v>
      </c>
      <c r="M6437">
        <f t="shared" si="301"/>
        <v>2015</v>
      </c>
      <c r="N6437" t="str">
        <f t="shared" si="302"/>
        <v>Q3</v>
      </c>
    </row>
    <row r="6438" spans="1:14" x14ac:dyDescent="0.35">
      <c r="A6438">
        <v>1060641</v>
      </c>
      <c r="B6438" t="s">
        <v>69</v>
      </c>
      <c r="C6438" t="s">
        <v>26</v>
      </c>
      <c r="D6438" t="s">
        <v>27</v>
      </c>
      <c r="E6438" t="s">
        <v>18</v>
      </c>
      <c r="F6438" t="s">
        <v>19</v>
      </c>
      <c r="G6438" s="10">
        <v>41830</v>
      </c>
      <c r="H6438" s="10">
        <v>41830</v>
      </c>
      <c r="I6438" t="s">
        <v>14</v>
      </c>
      <c r="J6438" t="s">
        <v>15</v>
      </c>
      <c r="K6438" t="str">
        <f>INDEX(State_Code_Name!B:B,MATCH(Consumer_Complaints!E6438,State_Code_Name!C:C,0))</f>
        <v>California</v>
      </c>
      <c r="L6438">
        <f t="shared" si="300"/>
        <v>0</v>
      </c>
      <c r="M6438">
        <f t="shared" si="301"/>
        <v>2014</v>
      </c>
      <c r="N6438" t="str">
        <f t="shared" si="302"/>
        <v>Q3</v>
      </c>
    </row>
    <row r="6439" spans="1:14" x14ac:dyDescent="0.35">
      <c r="A6439">
        <v>656084</v>
      </c>
      <c r="B6439" t="s">
        <v>21</v>
      </c>
      <c r="C6439" t="s">
        <v>26</v>
      </c>
      <c r="D6439" t="s">
        <v>27</v>
      </c>
      <c r="E6439" t="s">
        <v>70</v>
      </c>
      <c r="F6439" t="s">
        <v>13</v>
      </c>
      <c r="G6439" s="10">
        <v>41791</v>
      </c>
      <c r="H6439" s="10">
        <v>41852</v>
      </c>
      <c r="I6439" t="s">
        <v>14</v>
      </c>
      <c r="J6439" t="s">
        <v>15</v>
      </c>
      <c r="K6439" t="str">
        <f>INDEX(State_Code_Name!B:B,MATCH(Consumer_Complaints!E6439,State_Code_Name!C:C,0))</f>
        <v>Massachusetts</v>
      </c>
      <c r="L6439">
        <f t="shared" si="300"/>
        <v>61</v>
      </c>
      <c r="M6439">
        <f t="shared" si="301"/>
        <v>2014</v>
      </c>
      <c r="N6439" t="str">
        <f t="shared" si="302"/>
        <v>Q2</v>
      </c>
    </row>
    <row r="6440" spans="1:14" x14ac:dyDescent="0.35">
      <c r="A6440">
        <v>1231425</v>
      </c>
      <c r="B6440" t="s">
        <v>11</v>
      </c>
      <c r="C6440" t="s">
        <v>16</v>
      </c>
      <c r="D6440" t="s">
        <v>24</v>
      </c>
      <c r="E6440" t="s">
        <v>35</v>
      </c>
      <c r="F6440" t="s">
        <v>305</v>
      </c>
      <c r="G6440" s="10">
        <v>42249</v>
      </c>
      <c r="H6440" s="10">
        <v>42279</v>
      </c>
      <c r="I6440" t="s">
        <v>14</v>
      </c>
      <c r="J6440" t="s">
        <v>15</v>
      </c>
      <c r="K6440" t="str">
        <f>INDEX(State_Code_Name!B:B,MATCH(Consumer_Complaints!E6440,State_Code_Name!C:C,0))</f>
        <v>Florida</v>
      </c>
      <c r="L6440">
        <f t="shared" si="300"/>
        <v>30</v>
      </c>
      <c r="M6440">
        <f t="shared" si="301"/>
        <v>2015</v>
      </c>
      <c r="N6440" t="str">
        <f t="shared" si="302"/>
        <v>Q3</v>
      </c>
    </row>
    <row r="6441" spans="1:14" x14ac:dyDescent="0.35">
      <c r="A6441">
        <v>2062751</v>
      </c>
      <c r="B6441" t="s">
        <v>97</v>
      </c>
      <c r="C6441" t="s">
        <v>52</v>
      </c>
      <c r="D6441" t="s">
        <v>103</v>
      </c>
      <c r="E6441" t="s">
        <v>59</v>
      </c>
      <c r="F6441" t="s">
        <v>19</v>
      </c>
      <c r="G6441" s="10">
        <v>42596</v>
      </c>
      <c r="H6441" s="10">
        <v>42596</v>
      </c>
      <c r="I6441" t="s">
        <v>14</v>
      </c>
      <c r="J6441" t="s">
        <v>15</v>
      </c>
      <c r="K6441" t="str">
        <f>INDEX(State_Code_Name!B:B,MATCH(Consumer_Complaints!E6441,State_Code_Name!C:C,0))</f>
        <v>Illinois</v>
      </c>
      <c r="L6441">
        <f t="shared" si="300"/>
        <v>0</v>
      </c>
      <c r="M6441">
        <f t="shared" si="301"/>
        <v>2016</v>
      </c>
      <c r="N6441" t="str">
        <f t="shared" si="302"/>
        <v>Q3</v>
      </c>
    </row>
    <row r="6442" spans="1:14" x14ac:dyDescent="0.35">
      <c r="A6442">
        <v>1385649</v>
      </c>
      <c r="B6442" t="s">
        <v>180</v>
      </c>
      <c r="C6442" t="s">
        <v>172</v>
      </c>
      <c r="D6442" t="s">
        <v>190</v>
      </c>
      <c r="E6442" t="s">
        <v>22</v>
      </c>
      <c r="F6442" t="s">
        <v>19</v>
      </c>
      <c r="G6442" s="10">
        <v>42144</v>
      </c>
      <c r="H6442" s="10">
        <v>42151</v>
      </c>
      <c r="I6442" t="s">
        <v>14</v>
      </c>
      <c r="J6442" t="s">
        <v>15</v>
      </c>
      <c r="K6442" t="str">
        <f>INDEX(State_Code_Name!B:B,MATCH(Consumer_Complaints!E6442,State_Code_Name!C:C,0))</f>
        <v>New York</v>
      </c>
      <c r="L6442">
        <f t="shared" si="300"/>
        <v>7</v>
      </c>
      <c r="M6442">
        <f t="shared" si="301"/>
        <v>2015</v>
      </c>
      <c r="N6442" t="str">
        <f t="shared" si="302"/>
        <v>Q2</v>
      </c>
    </row>
    <row r="6443" spans="1:14" x14ac:dyDescent="0.35">
      <c r="A6443">
        <v>1111313</v>
      </c>
      <c r="B6443" t="s">
        <v>977</v>
      </c>
      <c r="C6443" t="s">
        <v>32</v>
      </c>
      <c r="D6443" t="s">
        <v>161</v>
      </c>
      <c r="E6443" t="s">
        <v>184</v>
      </c>
      <c r="F6443" t="s">
        <v>19</v>
      </c>
      <c r="G6443" s="10">
        <v>41954</v>
      </c>
      <c r="H6443" s="10">
        <v>41954</v>
      </c>
      <c r="I6443" t="s">
        <v>14</v>
      </c>
      <c r="J6443" t="s">
        <v>15</v>
      </c>
      <c r="K6443" t="str">
        <f>INDEX(State_Code_Name!B:B,MATCH(Consumer_Complaints!E6443,State_Code_Name!C:C,0))</f>
        <v>Mississippi</v>
      </c>
      <c r="L6443">
        <f t="shared" si="300"/>
        <v>0</v>
      </c>
      <c r="M6443">
        <f t="shared" si="301"/>
        <v>2014</v>
      </c>
      <c r="N6443" t="str">
        <f t="shared" si="302"/>
        <v>Q4</v>
      </c>
    </row>
    <row r="6444" spans="1:14" x14ac:dyDescent="0.35">
      <c r="A6444">
        <v>1432771</v>
      </c>
      <c r="B6444" t="s">
        <v>177</v>
      </c>
      <c r="C6444" t="s">
        <v>32</v>
      </c>
      <c r="D6444" t="s">
        <v>161</v>
      </c>
      <c r="E6444" t="s">
        <v>31</v>
      </c>
      <c r="F6444" t="s">
        <v>19</v>
      </c>
      <c r="G6444" s="10">
        <v>42177</v>
      </c>
      <c r="H6444" s="10">
        <v>42179</v>
      </c>
      <c r="I6444" t="s">
        <v>14</v>
      </c>
      <c r="J6444" t="s">
        <v>15</v>
      </c>
      <c r="K6444" t="str">
        <f>INDEX(State_Code_Name!B:B,MATCH(Consumer_Complaints!E6444,State_Code_Name!C:C,0))</f>
        <v>Texas</v>
      </c>
      <c r="L6444">
        <f t="shared" si="300"/>
        <v>2</v>
      </c>
      <c r="M6444">
        <f t="shared" si="301"/>
        <v>2015</v>
      </c>
      <c r="N6444" t="str">
        <f t="shared" si="302"/>
        <v>Q2</v>
      </c>
    </row>
    <row r="6445" spans="1:14" x14ac:dyDescent="0.35">
      <c r="A6445">
        <v>1441236</v>
      </c>
      <c r="B6445" t="s">
        <v>30</v>
      </c>
      <c r="C6445" t="s">
        <v>26</v>
      </c>
      <c r="D6445" t="s">
        <v>27</v>
      </c>
      <c r="E6445" t="s">
        <v>35</v>
      </c>
      <c r="F6445" t="s">
        <v>19</v>
      </c>
      <c r="G6445" s="10">
        <v>42182</v>
      </c>
      <c r="H6445" s="10">
        <v>42184</v>
      </c>
      <c r="I6445" t="s">
        <v>14</v>
      </c>
      <c r="J6445" t="s">
        <v>14</v>
      </c>
      <c r="K6445" t="str">
        <f>INDEX(State_Code_Name!B:B,MATCH(Consumer_Complaints!E6445,State_Code_Name!C:C,0))</f>
        <v>Florida</v>
      </c>
      <c r="L6445">
        <f t="shared" si="300"/>
        <v>2</v>
      </c>
      <c r="M6445">
        <f t="shared" si="301"/>
        <v>2015</v>
      </c>
      <c r="N6445" t="str">
        <f t="shared" si="302"/>
        <v>Q2</v>
      </c>
    </row>
    <row r="6446" spans="1:14" x14ac:dyDescent="0.35">
      <c r="A6446">
        <v>1634017</v>
      </c>
      <c r="B6446" t="s">
        <v>247</v>
      </c>
      <c r="C6446" t="s">
        <v>32</v>
      </c>
      <c r="D6446" t="s">
        <v>104</v>
      </c>
      <c r="E6446" t="s">
        <v>46</v>
      </c>
      <c r="F6446" t="s">
        <v>13</v>
      </c>
      <c r="G6446" s="10">
        <v>42307</v>
      </c>
      <c r="H6446" s="10">
        <v>42307</v>
      </c>
      <c r="I6446" t="s">
        <v>14</v>
      </c>
      <c r="J6446" t="s">
        <v>15</v>
      </c>
      <c r="K6446" t="str">
        <f>INDEX(State_Code_Name!B:B,MATCH(Consumer_Complaints!E6446,State_Code_Name!C:C,0))</f>
        <v>Pennsylvania</v>
      </c>
      <c r="L6446">
        <f t="shared" si="300"/>
        <v>0</v>
      </c>
      <c r="M6446">
        <f t="shared" si="301"/>
        <v>2015</v>
      </c>
      <c r="N6446" t="str">
        <f t="shared" si="302"/>
        <v>Q4</v>
      </c>
    </row>
    <row r="6447" spans="1:14" x14ac:dyDescent="0.35">
      <c r="A6447">
        <v>1182855</v>
      </c>
      <c r="B6447" t="s">
        <v>313</v>
      </c>
      <c r="C6447" t="s">
        <v>9</v>
      </c>
      <c r="D6447" t="s">
        <v>10</v>
      </c>
      <c r="E6447" t="s">
        <v>186</v>
      </c>
      <c r="F6447" t="s">
        <v>19</v>
      </c>
      <c r="G6447" s="10">
        <v>42156</v>
      </c>
      <c r="H6447" s="10">
        <v>42248</v>
      </c>
      <c r="I6447" t="s">
        <v>14</v>
      </c>
      <c r="J6447" t="s">
        <v>15</v>
      </c>
      <c r="K6447" t="str">
        <f>INDEX(State_Code_Name!B:B,MATCH(Consumer_Complaints!E6447,State_Code_Name!C:C,0))</f>
        <v>Arkansas</v>
      </c>
      <c r="L6447">
        <f t="shared" si="300"/>
        <v>92</v>
      </c>
      <c r="M6447">
        <f t="shared" si="301"/>
        <v>2015</v>
      </c>
      <c r="N6447" t="str">
        <f t="shared" si="302"/>
        <v>Q2</v>
      </c>
    </row>
    <row r="6448" spans="1:14" x14ac:dyDescent="0.35">
      <c r="A6448">
        <v>1534631</v>
      </c>
      <c r="B6448" t="s">
        <v>515</v>
      </c>
      <c r="C6448" t="s">
        <v>32</v>
      </c>
      <c r="D6448" t="s">
        <v>161</v>
      </c>
      <c r="E6448" t="s">
        <v>106</v>
      </c>
      <c r="F6448" t="s">
        <v>19</v>
      </c>
      <c r="G6448" s="10">
        <v>42241</v>
      </c>
      <c r="H6448" s="10">
        <v>42241</v>
      </c>
      <c r="I6448" t="s">
        <v>14</v>
      </c>
      <c r="J6448" t="s">
        <v>14</v>
      </c>
      <c r="K6448" t="str">
        <f>INDEX(State_Code_Name!B:B,MATCH(Consumer_Complaints!E6448,State_Code_Name!C:C,0))</f>
        <v>Indiana</v>
      </c>
      <c r="L6448">
        <f t="shared" si="300"/>
        <v>0</v>
      </c>
      <c r="M6448">
        <f t="shared" si="301"/>
        <v>2015</v>
      </c>
      <c r="N6448" t="str">
        <f t="shared" si="302"/>
        <v>Q3</v>
      </c>
    </row>
    <row r="6449" spans="1:14" x14ac:dyDescent="0.35">
      <c r="A6449">
        <v>1101762</v>
      </c>
      <c r="B6449" t="s">
        <v>81</v>
      </c>
      <c r="C6449" t="s">
        <v>36</v>
      </c>
      <c r="D6449" t="s">
        <v>80</v>
      </c>
      <c r="E6449" t="s">
        <v>42</v>
      </c>
      <c r="F6449" t="s">
        <v>19</v>
      </c>
      <c r="G6449" s="10">
        <v>41740</v>
      </c>
      <c r="H6449" s="10">
        <v>41740</v>
      </c>
      <c r="I6449" t="s">
        <v>14</v>
      </c>
      <c r="J6449" t="s">
        <v>14</v>
      </c>
      <c r="K6449" t="str">
        <f>INDEX(State_Code_Name!B:B,MATCH(Consumer_Complaints!E6449,State_Code_Name!C:C,0))</f>
        <v>North Carolina</v>
      </c>
      <c r="L6449">
        <f t="shared" si="300"/>
        <v>0</v>
      </c>
      <c r="M6449">
        <f t="shared" si="301"/>
        <v>2014</v>
      </c>
      <c r="N6449" t="str">
        <f t="shared" si="302"/>
        <v>Q2</v>
      </c>
    </row>
    <row r="6450" spans="1:14" x14ac:dyDescent="0.35">
      <c r="A6450">
        <v>1577545</v>
      </c>
      <c r="B6450" t="s">
        <v>147</v>
      </c>
      <c r="C6450" t="s">
        <v>16</v>
      </c>
      <c r="D6450" t="s">
        <v>20</v>
      </c>
      <c r="E6450" t="s">
        <v>18</v>
      </c>
      <c r="F6450" t="s">
        <v>19</v>
      </c>
      <c r="G6450" s="10">
        <v>42270</v>
      </c>
      <c r="H6450" s="10">
        <v>42271</v>
      </c>
      <c r="I6450" t="s">
        <v>14</v>
      </c>
      <c r="J6450" t="s">
        <v>15</v>
      </c>
      <c r="K6450" t="str">
        <f>INDEX(State_Code_Name!B:B,MATCH(Consumer_Complaints!E6450,State_Code_Name!C:C,0))</f>
        <v>California</v>
      </c>
      <c r="L6450">
        <f t="shared" si="300"/>
        <v>1</v>
      </c>
      <c r="M6450">
        <f t="shared" si="301"/>
        <v>2015</v>
      </c>
      <c r="N6450" t="str">
        <f t="shared" si="302"/>
        <v>Q3</v>
      </c>
    </row>
    <row r="6451" spans="1:14" x14ac:dyDescent="0.35">
      <c r="A6451">
        <v>348785</v>
      </c>
      <c r="B6451" t="s">
        <v>63</v>
      </c>
      <c r="C6451" t="s">
        <v>61</v>
      </c>
      <c r="D6451" t="s">
        <v>132</v>
      </c>
      <c r="E6451" t="s">
        <v>70</v>
      </c>
      <c r="F6451" t="s">
        <v>13</v>
      </c>
      <c r="G6451" s="10">
        <v>41581</v>
      </c>
      <c r="H6451" s="10">
        <v>41611</v>
      </c>
      <c r="I6451" t="s">
        <v>14</v>
      </c>
      <c r="J6451" t="s">
        <v>15</v>
      </c>
      <c r="K6451" t="str">
        <f>INDEX(State_Code_Name!B:B,MATCH(Consumer_Complaints!E6451,State_Code_Name!C:C,0))</f>
        <v>Massachusetts</v>
      </c>
      <c r="L6451">
        <f t="shared" si="300"/>
        <v>30</v>
      </c>
      <c r="M6451">
        <f t="shared" si="301"/>
        <v>2013</v>
      </c>
      <c r="N6451" t="str">
        <f t="shared" si="302"/>
        <v>Q4</v>
      </c>
    </row>
    <row r="6452" spans="1:14" x14ac:dyDescent="0.35">
      <c r="A6452">
        <v>1304408</v>
      </c>
      <c r="B6452" t="s">
        <v>181</v>
      </c>
      <c r="C6452" t="s">
        <v>32</v>
      </c>
      <c r="D6452" t="s">
        <v>44</v>
      </c>
      <c r="E6452" t="s">
        <v>18</v>
      </c>
      <c r="F6452" t="s">
        <v>19</v>
      </c>
      <c r="G6452" s="10">
        <v>42090</v>
      </c>
      <c r="H6452" s="10">
        <v>42090</v>
      </c>
      <c r="I6452" t="s">
        <v>14</v>
      </c>
      <c r="J6452" t="s">
        <v>15</v>
      </c>
      <c r="K6452" t="str">
        <f>INDEX(State_Code_Name!B:B,MATCH(Consumer_Complaints!E6452,State_Code_Name!C:C,0))</f>
        <v>California</v>
      </c>
      <c r="L6452">
        <f t="shared" si="300"/>
        <v>0</v>
      </c>
      <c r="M6452">
        <f t="shared" si="301"/>
        <v>2015</v>
      </c>
      <c r="N6452" t="str">
        <f t="shared" si="302"/>
        <v>Q1</v>
      </c>
    </row>
    <row r="6453" spans="1:14" x14ac:dyDescent="0.35">
      <c r="A6453">
        <v>1905806</v>
      </c>
      <c r="B6453" t="s">
        <v>102</v>
      </c>
      <c r="C6453" t="s">
        <v>26</v>
      </c>
      <c r="D6453" t="s">
        <v>27</v>
      </c>
      <c r="E6453" t="s">
        <v>22</v>
      </c>
      <c r="F6453" t="s">
        <v>305</v>
      </c>
      <c r="G6453" s="10">
        <v>42405</v>
      </c>
      <c r="H6453" s="10">
        <v>42465</v>
      </c>
      <c r="I6453" t="s">
        <v>14</v>
      </c>
      <c r="J6453" t="s">
        <v>14</v>
      </c>
      <c r="K6453" t="str">
        <f>INDEX(State_Code_Name!B:B,MATCH(Consumer_Complaints!E6453,State_Code_Name!C:C,0))</f>
        <v>New York</v>
      </c>
      <c r="L6453">
        <f t="shared" si="300"/>
        <v>60</v>
      </c>
      <c r="M6453">
        <f t="shared" si="301"/>
        <v>2016</v>
      </c>
      <c r="N6453" t="str">
        <f t="shared" si="302"/>
        <v>Q1</v>
      </c>
    </row>
    <row r="6454" spans="1:14" x14ac:dyDescent="0.35">
      <c r="A6454">
        <v>802675</v>
      </c>
      <c r="B6454" t="s">
        <v>136</v>
      </c>
      <c r="C6454" t="s">
        <v>16</v>
      </c>
      <c r="D6454" t="s">
        <v>75</v>
      </c>
      <c r="E6454" t="s">
        <v>35</v>
      </c>
      <c r="F6454" t="s">
        <v>19</v>
      </c>
      <c r="G6454" s="10">
        <v>41916</v>
      </c>
      <c r="H6454" s="10">
        <v>41916</v>
      </c>
      <c r="I6454" t="s">
        <v>14</v>
      </c>
      <c r="J6454" t="s">
        <v>15</v>
      </c>
      <c r="K6454" t="str">
        <f>INDEX(State_Code_Name!B:B,MATCH(Consumer_Complaints!E6454,State_Code_Name!C:C,0))</f>
        <v>Florida</v>
      </c>
      <c r="L6454">
        <f t="shared" si="300"/>
        <v>0</v>
      </c>
      <c r="M6454">
        <f t="shared" si="301"/>
        <v>2014</v>
      </c>
      <c r="N6454" t="str">
        <f t="shared" si="302"/>
        <v>Q4</v>
      </c>
    </row>
    <row r="6455" spans="1:14" x14ac:dyDescent="0.35">
      <c r="A6455">
        <v>1356041</v>
      </c>
      <c r="B6455" t="s">
        <v>221</v>
      </c>
      <c r="C6455" t="s">
        <v>16</v>
      </c>
      <c r="D6455" t="s">
        <v>24</v>
      </c>
      <c r="E6455" t="s">
        <v>18</v>
      </c>
      <c r="F6455" t="s">
        <v>19</v>
      </c>
      <c r="G6455" s="10">
        <v>42124</v>
      </c>
      <c r="H6455" s="10">
        <v>42124</v>
      </c>
      <c r="I6455" t="s">
        <v>14</v>
      </c>
      <c r="J6455" t="s">
        <v>15</v>
      </c>
      <c r="K6455" t="str">
        <f>INDEX(State_Code_Name!B:B,MATCH(Consumer_Complaints!E6455,State_Code_Name!C:C,0))</f>
        <v>California</v>
      </c>
      <c r="L6455">
        <f t="shared" si="300"/>
        <v>0</v>
      </c>
      <c r="M6455">
        <f t="shared" si="301"/>
        <v>2015</v>
      </c>
      <c r="N6455" t="str">
        <f t="shared" si="302"/>
        <v>Q2</v>
      </c>
    </row>
    <row r="6456" spans="1:14" x14ac:dyDescent="0.35">
      <c r="A6456">
        <v>316822</v>
      </c>
      <c r="B6456" t="s">
        <v>1157</v>
      </c>
      <c r="C6456" t="s">
        <v>26</v>
      </c>
      <c r="D6456" t="s">
        <v>56</v>
      </c>
      <c r="E6456" t="s">
        <v>98</v>
      </c>
      <c r="F6456" t="s">
        <v>19</v>
      </c>
      <c r="G6456" s="10">
        <v>41319</v>
      </c>
      <c r="H6456" s="10">
        <v>41320</v>
      </c>
      <c r="I6456" t="s">
        <v>14</v>
      </c>
      <c r="J6456" t="s">
        <v>15</v>
      </c>
      <c r="K6456" t="str">
        <f>INDEX(State_Code_Name!B:B,MATCH(Consumer_Complaints!E6456,State_Code_Name!C:C,0))</f>
        <v>Colorado</v>
      </c>
      <c r="L6456">
        <f t="shared" si="300"/>
        <v>1</v>
      </c>
      <c r="M6456">
        <f t="shared" si="301"/>
        <v>2013</v>
      </c>
      <c r="N6456" t="str">
        <f t="shared" si="302"/>
        <v>Q1</v>
      </c>
    </row>
    <row r="6457" spans="1:14" x14ac:dyDescent="0.35">
      <c r="A6457">
        <v>1499690</v>
      </c>
      <c r="B6457" t="s">
        <v>147</v>
      </c>
      <c r="C6457" t="s">
        <v>32</v>
      </c>
      <c r="D6457" t="s">
        <v>44</v>
      </c>
      <c r="E6457" t="s">
        <v>85</v>
      </c>
      <c r="F6457" t="s">
        <v>19</v>
      </c>
      <c r="G6457" s="10">
        <v>42071</v>
      </c>
      <c r="H6457" s="10">
        <v>42071</v>
      </c>
      <c r="I6457" t="s">
        <v>14</v>
      </c>
      <c r="J6457" t="s">
        <v>14</v>
      </c>
      <c r="K6457" t="str">
        <f>INDEX(State_Code_Name!B:B,MATCH(Consumer_Complaints!E6457,State_Code_Name!C:C,0))</f>
        <v>Wisconsin</v>
      </c>
      <c r="L6457">
        <f t="shared" si="300"/>
        <v>0</v>
      </c>
      <c r="M6457">
        <f t="shared" si="301"/>
        <v>2015</v>
      </c>
      <c r="N6457" t="str">
        <f t="shared" si="302"/>
        <v>Q1</v>
      </c>
    </row>
    <row r="6458" spans="1:14" x14ac:dyDescent="0.35">
      <c r="A6458">
        <v>1387109</v>
      </c>
      <c r="B6458" t="s">
        <v>30</v>
      </c>
      <c r="C6458" t="s">
        <v>16</v>
      </c>
      <c r="D6458" t="s">
        <v>17</v>
      </c>
      <c r="E6458" t="s">
        <v>59</v>
      </c>
      <c r="F6458" t="s">
        <v>305</v>
      </c>
      <c r="G6458" s="10">
        <v>42145</v>
      </c>
      <c r="H6458" s="10">
        <v>42151</v>
      </c>
      <c r="I6458" t="s">
        <v>14</v>
      </c>
      <c r="J6458" t="s">
        <v>15</v>
      </c>
      <c r="K6458" t="str">
        <f>INDEX(State_Code_Name!B:B,MATCH(Consumer_Complaints!E6458,State_Code_Name!C:C,0))</f>
        <v>Illinois</v>
      </c>
      <c r="L6458">
        <f t="shared" si="300"/>
        <v>6</v>
      </c>
      <c r="M6458">
        <f t="shared" si="301"/>
        <v>2015</v>
      </c>
      <c r="N6458" t="str">
        <f t="shared" si="302"/>
        <v>Q2</v>
      </c>
    </row>
    <row r="6459" spans="1:14" x14ac:dyDescent="0.35">
      <c r="A6459">
        <v>1601479</v>
      </c>
      <c r="B6459" t="s">
        <v>30</v>
      </c>
      <c r="C6459" t="s">
        <v>16</v>
      </c>
      <c r="D6459" t="s">
        <v>20</v>
      </c>
      <c r="E6459" t="s">
        <v>48</v>
      </c>
      <c r="F6459" t="s">
        <v>305</v>
      </c>
      <c r="G6459" s="10">
        <v>42257</v>
      </c>
      <c r="H6459" s="10">
        <v>42307</v>
      </c>
      <c r="I6459" t="s">
        <v>14</v>
      </c>
      <c r="J6459" t="s">
        <v>14</v>
      </c>
      <c r="K6459" t="str">
        <f>INDEX(State_Code_Name!B:B,MATCH(Consumer_Complaints!E6459,State_Code_Name!C:C,0))</f>
        <v>New Jersey</v>
      </c>
      <c r="L6459">
        <f t="shared" si="300"/>
        <v>50</v>
      </c>
      <c r="M6459">
        <f t="shared" si="301"/>
        <v>2015</v>
      </c>
      <c r="N6459" t="str">
        <f t="shared" si="302"/>
        <v>Q3</v>
      </c>
    </row>
    <row r="6460" spans="1:14" x14ac:dyDescent="0.35">
      <c r="A6460">
        <v>1926175</v>
      </c>
      <c r="B6460" t="s">
        <v>43</v>
      </c>
      <c r="C6460" t="s">
        <v>36</v>
      </c>
      <c r="D6460" t="s">
        <v>112</v>
      </c>
      <c r="E6460" t="s">
        <v>22</v>
      </c>
      <c r="F6460" t="s">
        <v>19</v>
      </c>
      <c r="G6460" s="10">
        <v>42506</v>
      </c>
      <c r="H6460" s="10">
        <v>42506</v>
      </c>
      <c r="I6460" t="s">
        <v>14</v>
      </c>
      <c r="J6460" t="s">
        <v>15</v>
      </c>
      <c r="K6460" t="str">
        <f>INDEX(State_Code_Name!B:B,MATCH(Consumer_Complaints!E6460,State_Code_Name!C:C,0))</f>
        <v>New York</v>
      </c>
      <c r="L6460">
        <f t="shared" si="300"/>
        <v>0</v>
      </c>
      <c r="M6460">
        <f t="shared" si="301"/>
        <v>2016</v>
      </c>
      <c r="N6460" t="str">
        <f t="shared" si="302"/>
        <v>Q2</v>
      </c>
    </row>
    <row r="6461" spans="1:14" x14ac:dyDescent="0.35">
      <c r="A6461">
        <v>611196</v>
      </c>
      <c r="B6461" t="s">
        <v>43</v>
      </c>
      <c r="C6461" t="s">
        <v>36</v>
      </c>
      <c r="D6461" t="s">
        <v>80</v>
      </c>
      <c r="E6461" t="s">
        <v>18</v>
      </c>
      <c r="F6461" t="s">
        <v>19</v>
      </c>
      <c r="G6461" s="10">
        <v>41603</v>
      </c>
      <c r="H6461" s="10">
        <v>41603</v>
      </c>
      <c r="I6461" t="s">
        <v>14</v>
      </c>
      <c r="J6461" t="s">
        <v>14</v>
      </c>
      <c r="K6461" t="str">
        <f>INDEX(State_Code_Name!B:B,MATCH(Consumer_Complaints!E6461,State_Code_Name!C:C,0))</f>
        <v>California</v>
      </c>
      <c r="L6461">
        <f t="shared" si="300"/>
        <v>0</v>
      </c>
      <c r="M6461">
        <f t="shared" si="301"/>
        <v>2013</v>
      </c>
      <c r="N6461" t="str">
        <f t="shared" si="302"/>
        <v>Q4</v>
      </c>
    </row>
    <row r="6462" spans="1:14" x14ac:dyDescent="0.35">
      <c r="A6462">
        <v>1576383</v>
      </c>
      <c r="B6462" t="s">
        <v>134</v>
      </c>
      <c r="C6462" t="s">
        <v>26</v>
      </c>
      <c r="D6462" t="s">
        <v>78</v>
      </c>
      <c r="E6462" t="s">
        <v>46</v>
      </c>
      <c r="F6462" t="s">
        <v>19</v>
      </c>
      <c r="G6462" s="10">
        <v>42270</v>
      </c>
      <c r="H6462" s="10">
        <v>42272</v>
      </c>
      <c r="I6462" t="s">
        <v>14</v>
      </c>
      <c r="J6462" t="s">
        <v>15</v>
      </c>
      <c r="K6462" t="str">
        <f>INDEX(State_Code_Name!B:B,MATCH(Consumer_Complaints!E6462,State_Code_Name!C:C,0))</f>
        <v>Pennsylvania</v>
      </c>
      <c r="L6462">
        <f t="shared" si="300"/>
        <v>2</v>
      </c>
      <c r="M6462">
        <f t="shared" si="301"/>
        <v>2015</v>
      </c>
      <c r="N6462" t="str">
        <f t="shared" si="302"/>
        <v>Q3</v>
      </c>
    </row>
    <row r="6463" spans="1:14" x14ac:dyDescent="0.35">
      <c r="A6463">
        <v>346904</v>
      </c>
      <c r="B6463" t="s">
        <v>95</v>
      </c>
      <c r="C6463" t="s">
        <v>16</v>
      </c>
      <c r="D6463" t="s">
        <v>24</v>
      </c>
      <c r="E6463" t="s">
        <v>46</v>
      </c>
      <c r="F6463" t="s">
        <v>305</v>
      </c>
      <c r="G6463" s="10">
        <v>41489</v>
      </c>
      <c r="H6463" s="10">
        <v>41581</v>
      </c>
      <c r="I6463" t="s">
        <v>14</v>
      </c>
      <c r="J6463" t="s">
        <v>15</v>
      </c>
      <c r="K6463" t="str">
        <f>INDEX(State_Code_Name!B:B,MATCH(Consumer_Complaints!E6463,State_Code_Name!C:C,0))</f>
        <v>Pennsylvania</v>
      </c>
      <c r="L6463">
        <f t="shared" si="300"/>
        <v>92</v>
      </c>
      <c r="M6463">
        <f t="shared" si="301"/>
        <v>2013</v>
      </c>
      <c r="N6463" t="str">
        <f t="shared" si="302"/>
        <v>Q3</v>
      </c>
    </row>
    <row r="6464" spans="1:14" x14ac:dyDescent="0.35">
      <c r="A6464">
        <v>1463741</v>
      </c>
      <c r="B6464" t="s">
        <v>65</v>
      </c>
      <c r="C6464" t="s">
        <v>9</v>
      </c>
      <c r="D6464" t="s">
        <v>10</v>
      </c>
      <c r="E6464" t="s">
        <v>39</v>
      </c>
      <c r="F6464" t="s">
        <v>19</v>
      </c>
      <c r="G6464" s="10">
        <v>42345</v>
      </c>
      <c r="H6464" s="10">
        <v>42345</v>
      </c>
      <c r="I6464" t="s">
        <v>14</v>
      </c>
      <c r="J6464" t="s">
        <v>15</v>
      </c>
      <c r="K6464" t="str">
        <f>INDEX(State_Code_Name!B:B,MATCH(Consumer_Complaints!E6464,State_Code_Name!C:C,0))</f>
        <v>Ohio</v>
      </c>
      <c r="L6464">
        <f t="shared" si="300"/>
        <v>0</v>
      </c>
      <c r="M6464">
        <f t="shared" si="301"/>
        <v>2015</v>
      </c>
      <c r="N6464" t="str">
        <f t="shared" si="302"/>
        <v>Q4</v>
      </c>
    </row>
    <row r="6465" spans="1:14" x14ac:dyDescent="0.35">
      <c r="A6465">
        <v>1019393</v>
      </c>
      <c r="B6465" t="s">
        <v>345</v>
      </c>
      <c r="C6465" t="s">
        <v>9</v>
      </c>
      <c r="D6465" t="s">
        <v>132</v>
      </c>
      <c r="E6465" t="s">
        <v>77</v>
      </c>
      <c r="F6465" t="s">
        <v>19</v>
      </c>
      <c r="G6465" s="10">
        <v>41860</v>
      </c>
      <c r="H6465" s="10">
        <v>41952</v>
      </c>
      <c r="I6465" t="s">
        <v>14</v>
      </c>
      <c r="J6465" t="s">
        <v>15</v>
      </c>
      <c r="K6465" t="str">
        <f>INDEX(State_Code_Name!B:B,MATCH(Consumer_Complaints!E6465,State_Code_Name!C:C,0))</f>
        <v>Missouri</v>
      </c>
      <c r="L6465">
        <f t="shared" si="300"/>
        <v>92</v>
      </c>
      <c r="M6465">
        <f t="shared" si="301"/>
        <v>2014</v>
      </c>
      <c r="N6465" t="str">
        <f t="shared" si="302"/>
        <v>Q3</v>
      </c>
    </row>
    <row r="6466" spans="1:14" x14ac:dyDescent="0.35">
      <c r="A6466">
        <v>375948</v>
      </c>
      <c r="B6466" t="s">
        <v>30</v>
      </c>
      <c r="C6466" t="s">
        <v>26</v>
      </c>
      <c r="D6466" t="s">
        <v>27</v>
      </c>
      <c r="E6466" t="s">
        <v>12</v>
      </c>
      <c r="F6466" t="s">
        <v>19</v>
      </c>
      <c r="G6466" s="10">
        <v>41459</v>
      </c>
      <c r="H6466" s="10">
        <v>41490</v>
      </c>
      <c r="I6466" t="s">
        <v>14</v>
      </c>
      <c r="J6466" t="s">
        <v>15</v>
      </c>
      <c r="K6466" t="str">
        <f>INDEX(State_Code_Name!B:B,MATCH(Consumer_Complaints!E6466,State_Code_Name!C:C,0))</f>
        <v>Virginia</v>
      </c>
      <c r="L6466">
        <f t="shared" si="300"/>
        <v>31</v>
      </c>
      <c r="M6466">
        <f t="shared" si="301"/>
        <v>2013</v>
      </c>
      <c r="N6466" t="str">
        <f t="shared" si="302"/>
        <v>Q3</v>
      </c>
    </row>
    <row r="6467" spans="1:14" x14ac:dyDescent="0.35">
      <c r="A6467">
        <v>495143</v>
      </c>
      <c r="B6467" t="s">
        <v>220</v>
      </c>
      <c r="C6467" t="s">
        <v>9</v>
      </c>
      <c r="D6467" t="s">
        <v>183</v>
      </c>
      <c r="E6467" t="s">
        <v>72</v>
      </c>
      <c r="F6467" t="s">
        <v>57</v>
      </c>
      <c r="G6467" s="10">
        <v>41505</v>
      </c>
      <c r="H6467" s="10">
        <v>41507</v>
      </c>
      <c r="I6467" t="s">
        <v>14</v>
      </c>
      <c r="J6467" t="s">
        <v>15</v>
      </c>
      <c r="K6467" t="str">
        <f>INDEX(State_Code_Name!B:B,MATCH(Consumer_Complaints!E6467,State_Code_Name!C:C,0))</f>
        <v>Kentucky</v>
      </c>
      <c r="L6467">
        <f t="shared" ref="L6467:L6530" si="303">H6467-G6467</f>
        <v>2</v>
      </c>
      <c r="M6467">
        <f t="shared" ref="M6467:M6530" si="304">YEAR(G6467)</f>
        <v>2013</v>
      </c>
      <c r="N6467" t="str">
        <f t="shared" ref="N6467:N6530" si="305">IF(MONTH(G6467)&lt;=3,"Q1",IF(MONTH(G6467)&lt;=6,"Q2",IF(MONTH(G6467)&lt;=9,"Q3","Q4")))</f>
        <v>Q3</v>
      </c>
    </row>
    <row r="6468" spans="1:14" x14ac:dyDescent="0.35">
      <c r="A6468">
        <v>815813</v>
      </c>
      <c r="B6468" t="s">
        <v>95</v>
      </c>
      <c r="C6468" t="s">
        <v>36</v>
      </c>
      <c r="D6468" t="s">
        <v>306</v>
      </c>
      <c r="E6468" t="s">
        <v>46</v>
      </c>
      <c r="F6468" t="s">
        <v>19</v>
      </c>
      <c r="G6468" s="10">
        <v>41747</v>
      </c>
      <c r="H6468" s="10">
        <v>41747</v>
      </c>
      <c r="I6468" t="s">
        <v>14</v>
      </c>
      <c r="J6468" t="s">
        <v>14</v>
      </c>
      <c r="K6468" t="str">
        <f>INDEX(State_Code_Name!B:B,MATCH(Consumer_Complaints!E6468,State_Code_Name!C:C,0))</f>
        <v>Pennsylvania</v>
      </c>
      <c r="L6468">
        <f t="shared" si="303"/>
        <v>0</v>
      </c>
      <c r="M6468">
        <f t="shared" si="304"/>
        <v>2014</v>
      </c>
      <c r="N6468" t="str">
        <f t="shared" si="305"/>
        <v>Q2</v>
      </c>
    </row>
    <row r="6469" spans="1:14" x14ac:dyDescent="0.35">
      <c r="A6469">
        <v>399443</v>
      </c>
      <c r="B6469" t="s">
        <v>313</v>
      </c>
      <c r="C6469" t="s">
        <v>9</v>
      </c>
      <c r="D6469" t="s">
        <v>10</v>
      </c>
      <c r="F6469" t="s">
        <v>305</v>
      </c>
      <c r="G6469" s="10">
        <v>41430</v>
      </c>
      <c r="H6469" s="10">
        <v>41460</v>
      </c>
      <c r="I6469" t="s">
        <v>14</v>
      </c>
      <c r="J6469" t="s">
        <v>15</v>
      </c>
      <c r="K6469" t="e">
        <f>INDEX(State_Code_Name!B:B,MATCH(Consumer_Complaints!E6469,State_Code_Name!C:C,0))</f>
        <v>#N/A</v>
      </c>
      <c r="L6469">
        <f t="shared" si="303"/>
        <v>30</v>
      </c>
      <c r="M6469">
        <f t="shared" si="304"/>
        <v>2013</v>
      </c>
      <c r="N6469" t="str">
        <f t="shared" si="305"/>
        <v>Q2</v>
      </c>
    </row>
    <row r="6470" spans="1:14" x14ac:dyDescent="0.35">
      <c r="A6470">
        <v>1888154</v>
      </c>
      <c r="B6470" t="s">
        <v>68</v>
      </c>
      <c r="C6470" t="s">
        <v>36</v>
      </c>
      <c r="D6470" t="s">
        <v>109</v>
      </c>
      <c r="E6470" t="s">
        <v>176</v>
      </c>
      <c r="F6470" t="s">
        <v>57</v>
      </c>
      <c r="G6470" s="10">
        <v>42480</v>
      </c>
      <c r="H6470" s="10">
        <v>42482</v>
      </c>
      <c r="I6470" t="s">
        <v>14</v>
      </c>
      <c r="J6470" t="s">
        <v>15</v>
      </c>
      <c r="K6470" t="str">
        <f>INDEX(State_Code_Name!B:B,MATCH(Consumer_Complaints!E6470,State_Code_Name!C:C,0))</f>
        <v>District of Columbia</v>
      </c>
      <c r="L6470">
        <f t="shared" si="303"/>
        <v>2</v>
      </c>
      <c r="M6470">
        <f t="shared" si="304"/>
        <v>2016</v>
      </c>
      <c r="N6470" t="str">
        <f t="shared" si="305"/>
        <v>Q2</v>
      </c>
    </row>
    <row r="6471" spans="1:14" x14ac:dyDescent="0.35">
      <c r="A6471">
        <v>851702</v>
      </c>
      <c r="B6471" t="s">
        <v>43</v>
      </c>
      <c r="C6471" t="s">
        <v>16</v>
      </c>
      <c r="D6471" t="s">
        <v>24</v>
      </c>
      <c r="E6471" t="s">
        <v>35</v>
      </c>
      <c r="F6471" t="s">
        <v>19</v>
      </c>
      <c r="G6471" s="10">
        <v>41773</v>
      </c>
      <c r="H6471" s="10">
        <v>41773</v>
      </c>
      <c r="I6471" t="s">
        <v>14</v>
      </c>
      <c r="J6471" t="s">
        <v>15</v>
      </c>
      <c r="K6471" t="str">
        <f>INDEX(State_Code_Name!B:B,MATCH(Consumer_Complaints!E6471,State_Code_Name!C:C,0))</f>
        <v>Florida</v>
      </c>
      <c r="L6471">
        <f t="shared" si="303"/>
        <v>0</v>
      </c>
      <c r="M6471">
        <f t="shared" si="304"/>
        <v>2014</v>
      </c>
      <c r="N6471" t="str">
        <f t="shared" si="305"/>
        <v>Q2</v>
      </c>
    </row>
    <row r="6472" spans="1:14" x14ac:dyDescent="0.35">
      <c r="A6472">
        <v>1786788</v>
      </c>
      <c r="B6472" t="s">
        <v>622</v>
      </c>
      <c r="C6472" t="s">
        <v>32</v>
      </c>
      <c r="D6472" t="s">
        <v>44</v>
      </c>
      <c r="E6472" t="s">
        <v>51</v>
      </c>
      <c r="F6472" t="s">
        <v>19</v>
      </c>
      <c r="G6472" s="10">
        <v>42413</v>
      </c>
      <c r="H6472" s="10">
        <v>42417</v>
      </c>
      <c r="I6472" t="s">
        <v>14</v>
      </c>
      <c r="J6472" t="s">
        <v>15</v>
      </c>
      <c r="K6472" t="str">
        <f>INDEX(State_Code_Name!B:B,MATCH(Consumer_Complaints!E6472,State_Code_Name!C:C,0))</f>
        <v>Washington</v>
      </c>
      <c r="L6472">
        <f t="shared" si="303"/>
        <v>4</v>
      </c>
      <c r="M6472">
        <f t="shared" si="304"/>
        <v>2016</v>
      </c>
      <c r="N6472" t="str">
        <f t="shared" si="305"/>
        <v>Q1</v>
      </c>
    </row>
    <row r="6473" spans="1:14" x14ac:dyDescent="0.35">
      <c r="A6473">
        <v>1085905</v>
      </c>
      <c r="B6473" t="s">
        <v>134</v>
      </c>
      <c r="C6473" t="s">
        <v>16</v>
      </c>
      <c r="D6473" t="s">
        <v>144</v>
      </c>
      <c r="E6473" t="s">
        <v>48</v>
      </c>
      <c r="F6473" t="s">
        <v>305</v>
      </c>
      <c r="G6473" s="10">
        <v>41936</v>
      </c>
      <c r="H6473" s="10">
        <v>41939</v>
      </c>
      <c r="I6473" t="s">
        <v>14</v>
      </c>
      <c r="J6473" t="s">
        <v>15</v>
      </c>
      <c r="K6473" t="str">
        <f>INDEX(State_Code_Name!B:B,MATCH(Consumer_Complaints!E6473,State_Code_Name!C:C,0))</f>
        <v>New Jersey</v>
      </c>
      <c r="L6473">
        <f t="shared" si="303"/>
        <v>3</v>
      </c>
      <c r="M6473">
        <f t="shared" si="304"/>
        <v>2014</v>
      </c>
      <c r="N6473" t="str">
        <f t="shared" si="305"/>
        <v>Q4</v>
      </c>
    </row>
    <row r="6474" spans="1:14" x14ac:dyDescent="0.35">
      <c r="A6474">
        <v>1507129</v>
      </c>
      <c r="B6474" t="s">
        <v>263</v>
      </c>
      <c r="C6474" t="s">
        <v>32</v>
      </c>
      <c r="D6474" t="s">
        <v>44</v>
      </c>
      <c r="E6474" t="s">
        <v>18</v>
      </c>
      <c r="F6474" t="s">
        <v>19</v>
      </c>
      <c r="G6474" s="10">
        <v>42163</v>
      </c>
      <c r="H6474" s="10">
        <v>42230</v>
      </c>
      <c r="I6474" t="s">
        <v>14</v>
      </c>
      <c r="J6474" t="s">
        <v>15</v>
      </c>
      <c r="K6474" t="str">
        <f>INDEX(State_Code_Name!B:B,MATCH(Consumer_Complaints!E6474,State_Code_Name!C:C,0))</f>
        <v>California</v>
      </c>
      <c r="L6474">
        <f t="shared" si="303"/>
        <v>67</v>
      </c>
      <c r="M6474">
        <f t="shared" si="304"/>
        <v>2015</v>
      </c>
      <c r="N6474" t="str">
        <f t="shared" si="305"/>
        <v>Q2</v>
      </c>
    </row>
    <row r="6475" spans="1:14" x14ac:dyDescent="0.35">
      <c r="A6475">
        <v>479943</v>
      </c>
      <c r="B6475" t="s">
        <v>83</v>
      </c>
      <c r="C6475" t="s">
        <v>36</v>
      </c>
      <c r="D6475" t="s">
        <v>49</v>
      </c>
      <c r="E6475" t="s">
        <v>48</v>
      </c>
      <c r="F6475" t="s">
        <v>19</v>
      </c>
      <c r="G6475" s="10">
        <v>41478</v>
      </c>
      <c r="H6475" s="10">
        <v>41478</v>
      </c>
      <c r="I6475" t="s">
        <v>14</v>
      </c>
      <c r="J6475" t="s">
        <v>14</v>
      </c>
      <c r="K6475" t="str">
        <f>INDEX(State_Code_Name!B:B,MATCH(Consumer_Complaints!E6475,State_Code_Name!C:C,0))</f>
        <v>New Jersey</v>
      </c>
      <c r="L6475">
        <f t="shared" si="303"/>
        <v>0</v>
      </c>
      <c r="M6475">
        <f t="shared" si="304"/>
        <v>2013</v>
      </c>
      <c r="N6475" t="str">
        <f t="shared" si="305"/>
        <v>Q3</v>
      </c>
    </row>
    <row r="6476" spans="1:14" x14ac:dyDescent="0.35">
      <c r="A6476">
        <v>1156540</v>
      </c>
      <c r="B6476" t="s">
        <v>63</v>
      </c>
      <c r="C6476" t="s">
        <v>61</v>
      </c>
      <c r="D6476" t="s">
        <v>459</v>
      </c>
      <c r="E6476" t="s">
        <v>70</v>
      </c>
      <c r="F6476" t="s">
        <v>19</v>
      </c>
      <c r="G6476" s="10">
        <v>41988</v>
      </c>
      <c r="H6476" s="10">
        <v>41988</v>
      </c>
      <c r="I6476" t="s">
        <v>14</v>
      </c>
      <c r="J6476" t="s">
        <v>14</v>
      </c>
      <c r="K6476" t="str">
        <f>INDEX(State_Code_Name!B:B,MATCH(Consumer_Complaints!E6476,State_Code_Name!C:C,0))</f>
        <v>Massachusetts</v>
      </c>
      <c r="L6476">
        <f t="shared" si="303"/>
        <v>0</v>
      </c>
      <c r="M6476">
        <f t="shared" si="304"/>
        <v>2014</v>
      </c>
      <c r="N6476" t="str">
        <f t="shared" si="305"/>
        <v>Q4</v>
      </c>
    </row>
    <row r="6477" spans="1:14" x14ac:dyDescent="0.35">
      <c r="A6477">
        <v>374275</v>
      </c>
      <c r="B6477" t="s">
        <v>30</v>
      </c>
      <c r="C6477" t="s">
        <v>36</v>
      </c>
      <c r="D6477" t="s">
        <v>80</v>
      </c>
      <c r="E6477" t="s">
        <v>48</v>
      </c>
      <c r="F6477" t="s">
        <v>19</v>
      </c>
      <c r="G6477" s="10">
        <v>41368</v>
      </c>
      <c r="H6477" s="10">
        <v>41368</v>
      </c>
      <c r="I6477" t="s">
        <v>14</v>
      </c>
      <c r="J6477" t="s">
        <v>14</v>
      </c>
      <c r="K6477" t="str">
        <f>INDEX(State_Code_Name!B:B,MATCH(Consumer_Complaints!E6477,State_Code_Name!C:C,0))</f>
        <v>New Jersey</v>
      </c>
      <c r="L6477">
        <f t="shared" si="303"/>
        <v>0</v>
      </c>
      <c r="M6477">
        <f t="shared" si="304"/>
        <v>2013</v>
      </c>
      <c r="N6477" t="str">
        <f t="shared" si="305"/>
        <v>Q2</v>
      </c>
    </row>
    <row r="6478" spans="1:14" x14ac:dyDescent="0.35">
      <c r="A6478">
        <v>1341936</v>
      </c>
      <c r="B6478" t="s">
        <v>38</v>
      </c>
      <c r="C6478" t="s">
        <v>16</v>
      </c>
      <c r="D6478" t="s">
        <v>17</v>
      </c>
      <c r="E6478" t="s">
        <v>31</v>
      </c>
      <c r="F6478" t="s">
        <v>19</v>
      </c>
      <c r="G6478" s="10">
        <v>42116</v>
      </c>
      <c r="H6478" s="10">
        <v>42121</v>
      </c>
      <c r="I6478" t="s">
        <v>14</v>
      </c>
      <c r="J6478" t="s">
        <v>14</v>
      </c>
      <c r="K6478" t="str">
        <f>INDEX(State_Code_Name!B:B,MATCH(Consumer_Complaints!E6478,State_Code_Name!C:C,0))</f>
        <v>Texas</v>
      </c>
      <c r="L6478">
        <f t="shared" si="303"/>
        <v>5</v>
      </c>
      <c r="M6478">
        <f t="shared" si="304"/>
        <v>2015</v>
      </c>
      <c r="N6478" t="str">
        <f t="shared" si="305"/>
        <v>Q2</v>
      </c>
    </row>
    <row r="6479" spans="1:14" x14ac:dyDescent="0.35">
      <c r="A6479">
        <v>1847209</v>
      </c>
      <c r="B6479" t="s">
        <v>97</v>
      </c>
      <c r="C6479" t="s">
        <v>52</v>
      </c>
      <c r="D6479" t="s">
        <v>76</v>
      </c>
      <c r="E6479" t="s">
        <v>25</v>
      </c>
      <c r="F6479" t="s">
        <v>19</v>
      </c>
      <c r="G6479" s="10">
        <v>42452</v>
      </c>
      <c r="H6479" s="10">
        <v>42457</v>
      </c>
      <c r="I6479" t="s">
        <v>14</v>
      </c>
      <c r="J6479" t="s">
        <v>15</v>
      </c>
      <c r="K6479" t="str">
        <f>INDEX(State_Code_Name!B:B,MATCH(Consumer_Complaints!E6479,State_Code_Name!C:C,0))</f>
        <v>Georgia</v>
      </c>
      <c r="L6479">
        <f t="shared" si="303"/>
        <v>5</v>
      </c>
      <c r="M6479">
        <f t="shared" si="304"/>
        <v>2016</v>
      </c>
      <c r="N6479" t="str">
        <f t="shared" si="305"/>
        <v>Q1</v>
      </c>
    </row>
    <row r="6480" spans="1:14" x14ac:dyDescent="0.35">
      <c r="A6480">
        <v>1536818</v>
      </c>
      <c r="B6480" t="s">
        <v>810</v>
      </c>
      <c r="C6480" t="s">
        <v>32</v>
      </c>
      <c r="D6480" t="s">
        <v>104</v>
      </c>
      <c r="E6480" t="s">
        <v>98</v>
      </c>
      <c r="F6480" t="s">
        <v>19</v>
      </c>
      <c r="G6480" s="10">
        <v>42242</v>
      </c>
      <c r="H6480" s="10">
        <v>42242</v>
      </c>
      <c r="I6480" t="s">
        <v>14</v>
      </c>
      <c r="J6480" t="s">
        <v>14</v>
      </c>
      <c r="K6480" t="str">
        <f>INDEX(State_Code_Name!B:B,MATCH(Consumer_Complaints!E6480,State_Code_Name!C:C,0))</f>
        <v>Colorado</v>
      </c>
      <c r="L6480">
        <f t="shared" si="303"/>
        <v>0</v>
      </c>
      <c r="M6480">
        <f t="shared" si="304"/>
        <v>2015</v>
      </c>
      <c r="N6480" t="str">
        <f t="shared" si="305"/>
        <v>Q3</v>
      </c>
    </row>
    <row r="6481" spans="1:14" x14ac:dyDescent="0.35">
      <c r="A6481">
        <v>820274</v>
      </c>
      <c r="B6481" t="s">
        <v>169</v>
      </c>
      <c r="C6481" t="s">
        <v>61</v>
      </c>
      <c r="D6481" t="s">
        <v>459</v>
      </c>
      <c r="E6481" t="s">
        <v>98</v>
      </c>
      <c r="F6481" t="s">
        <v>19</v>
      </c>
      <c r="G6481" s="10">
        <v>41756</v>
      </c>
      <c r="H6481" s="10">
        <v>41758</v>
      </c>
      <c r="I6481" t="s">
        <v>14</v>
      </c>
      <c r="J6481" t="s">
        <v>14</v>
      </c>
      <c r="K6481" t="str">
        <f>INDEX(State_Code_Name!B:B,MATCH(Consumer_Complaints!E6481,State_Code_Name!C:C,0))</f>
        <v>Colorado</v>
      </c>
      <c r="L6481">
        <f t="shared" si="303"/>
        <v>2</v>
      </c>
      <c r="M6481">
        <f t="shared" si="304"/>
        <v>2014</v>
      </c>
      <c r="N6481" t="str">
        <f t="shared" si="305"/>
        <v>Q2</v>
      </c>
    </row>
    <row r="6482" spans="1:14" x14ac:dyDescent="0.35">
      <c r="A6482">
        <v>1574328</v>
      </c>
      <c r="B6482" t="s">
        <v>68</v>
      </c>
      <c r="C6482" t="s">
        <v>879</v>
      </c>
      <c r="D6482" t="s">
        <v>266</v>
      </c>
      <c r="E6482" t="s">
        <v>100</v>
      </c>
      <c r="F6482" t="s">
        <v>19</v>
      </c>
      <c r="G6482" s="10">
        <v>42269</v>
      </c>
      <c r="H6482" s="10">
        <v>42272</v>
      </c>
      <c r="I6482" t="s">
        <v>14</v>
      </c>
      <c r="J6482" t="s">
        <v>15</v>
      </c>
      <c r="K6482" t="str">
        <f>INDEX(State_Code_Name!B:B,MATCH(Consumer_Complaints!E6482,State_Code_Name!C:C,0))</f>
        <v>Arizona</v>
      </c>
      <c r="L6482">
        <f t="shared" si="303"/>
        <v>3</v>
      </c>
      <c r="M6482">
        <f t="shared" si="304"/>
        <v>2015</v>
      </c>
      <c r="N6482" t="str">
        <f t="shared" si="305"/>
        <v>Q3</v>
      </c>
    </row>
    <row r="6483" spans="1:14" x14ac:dyDescent="0.35">
      <c r="A6483">
        <v>715173</v>
      </c>
      <c r="B6483" t="s">
        <v>226</v>
      </c>
      <c r="C6483" t="s">
        <v>531</v>
      </c>
      <c r="D6483" t="s">
        <v>532</v>
      </c>
      <c r="E6483" t="s">
        <v>25</v>
      </c>
      <c r="F6483" t="s">
        <v>19</v>
      </c>
      <c r="G6483" s="10">
        <v>41684</v>
      </c>
      <c r="H6483" s="10">
        <v>41685</v>
      </c>
      <c r="I6483" t="s">
        <v>14</v>
      </c>
      <c r="J6483" t="s">
        <v>15</v>
      </c>
      <c r="K6483" t="str">
        <f>INDEX(State_Code_Name!B:B,MATCH(Consumer_Complaints!E6483,State_Code_Name!C:C,0))</f>
        <v>Georgia</v>
      </c>
      <c r="L6483">
        <f t="shared" si="303"/>
        <v>1</v>
      </c>
      <c r="M6483">
        <f t="shared" si="304"/>
        <v>2014</v>
      </c>
      <c r="N6483" t="str">
        <f t="shared" si="305"/>
        <v>Q1</v>
      </c>
    </row>
    <row r="6484" spans="1:14" x14ac:dyDescent="0.35">
      <c r="A6484">
        <v>1268038</v>
      </c>
      <c r="B6484" t="s">
        <v>69</v>
      </c>
      <c r="C6484" t="s">
        <v>26</v>
      </c>
      <c r="D6484" t="s">
        <v>78</v>
      </c>
      <c r="E6484" t="s">
        <v>18</v>
      </c>
      <c r="F6484" t="s">
        <v>19</v>
      </c>
      <c r="G6484" s="10">
        <v>42097</v>
      </c>
      <c r="H6484" s="10">
        <v>42097</v>
      </c>
      <c r="I6484" t="s">
        <v>14</v>
      </c>
      <c r="J6484" t="s">
        <v>15</v>
      </c>
      <c r="K6484" t="str">
        <f>INDEX(State_Code_Name!B:B,MATCH(Consumer_Complaints!E6484,State_Code_Name!C:C,0))</f>
        <v>California</v>
      </c>
      <c r="L6484">
        <f t="shared" si="303"/>
        <v>0</v>
      </c>
      <c r="M6484">
        <f t="shared" si="304"/>
        <v>2015</v>
      </c>
      <c r="N6484" t="str">
        <f t="shared" si="305"/>
        <v>Q2</v>
      </c>
    </row>
    <row r="6485" spans="1:14" x14ac:dyDescent="0.35">
      <c r="A6485">
        <v>2054497</v>
      </c>
      <c r="B6485" t="s">
        <v>63</v>
      </c>
      <c r="C6485" t="s">
        <v>61</v>
      </c>
      <c r="D6485" t="s">
        <v>282</v>
      </c>
      <c r="E6485" t="s">
        <v>31</v>
      </c>
      <c r="F6485" t="s">
        <v>19</v>
      </c>
      <c r="G6485" s="10">
        <v>42621</v>
      </c>
      <c r="H6485" s="10">
        <v>42712</v>
      </c>
      <c r="I6485" t="s">
        <v>14</v>
      </c>
      <c r="J6485" t="s">
        <v>15</v>
      </c>
      <c r="K6485" t="str">
        <f>INDEX(State_Code_Name!B:B,MATCH(Consumer_Complaints!E6485,State_Code_Name!C:C,0))</f>
        <v>Texas</v>
      </c>
      <c r="L6485">
        <f t="shared" si="303"/>
        <v>91</v>
      </c>
      <c r="M6485">
        <f t="shared" si="304"/>
        <v>2016</v>
      </c>
      <c r="N6485" t="str">
        <f t="shared" si="305"/>
        <v>Q3</v>
      </c>
    </row>
    <row r="6486" spans="1:14" x14ac:dyDescent="0.35">
      <c r="A6486">
        <v>1674815</v>
      </c>
      <c r="B6486" t="s">
        <v>293</v>
      </c>
      <c r="C6486" t="s">
        <v>9</v>
      </c>
      <c r="D6486" t="s">
        <v>10</v>
      </c>
      <c r="E6486" t="s">
        <v>18</v>
      </c>
      <c r="F6486" t="s">
        <v>19</v>
      </c>
      <c r="G6486" s="10">
        <v>42337</v>
      </c>
      <c r="H6486" s="10">
        <v>42337</v>
      </c>
      <c r="I6486" t="s">
        <v>14</v>
      </c>
      <c r="J6486" t="s">
        <v>15</v>
      </c>
      <c r="K6486" t="str">
        <f>INDEX(State_Code_Name!B:B,MATCH(Consumer_Complaints!E6486,State_Code_Name!C:C,0))</f>
        <v>California</v>
      </c>
      <c r="L6486">
        <f t="shared" si="303"/>
        <v>0</v>
      </c>
      <c r="M6486">
        <f t="shared" si="304"/>
        <v>2015</v>
      </c>
      <c r="N6486" t="str">
        <f t="shared" si="305"/>
        <v>Q4</v>
      </c>
    </row>
    <row r="6487" spans="1:14" x14ac:dyDescent="0.35">
      <c r="A6487">
        <v>1931934</v>
      </c>
      <c r="B6487" t="s">
        <v>68</v>
      </c>
      <c r="C6487" t="s">
        <v>879</v>
      </c>
      <c r="D6487" t="s">
        <v>880</v>
      </c>
      <c r="E6487" t="s">
        <v>35</v>
      </c>
      <c r="F6487" t="s">
        <v>19</v>
      </c>
      <c r="G6487" s="10">
        <v>42508</v>
      </c>
      <c r="H6487" s="10">
        <v>42513</v>
      </c>
      <c r="I6487" t="s">
        <v>14</v>
      </c>
      <c r="J6487" t="s">
        <v>14</v>
      </c>
      <c r="K6487" t="str">
        <f>INDEX(State_Code_Name!B:B,MATCH(Consumer_Complaints!E6487,State_Code_Name!C:C,0))</f>
        <v>Florida</v>
      </c>
      <c r="L6487">
        <f t="shared" si="303"/>
        <v>5</v>
      </c>
      <c r="M6487">
        <f t="shared" si="304"/>
        <v>2016</v>
      </c>
      <c r="N6487" t="str">
        <f t="shared" si="305"/>
        <v>Q2</v>
      </c>
    </row>
    <row r="6488" spans="1:14" x14ac:dyDescent="0.35">
      <c r="A6488">
        <v>1862274</v>
      </c>
      <c r="B6488" t="s">
        <v>1021</v>
      </c>
      <c r="C6488" t="s">
        <v>9</v>
      </c>
      <c r="D6488" t="s">
        <v>10</v>
      </c>
      <c r="E6488" t="s">
        <v>18</v>
      </c>
      <c r="F6488" t="s">
        <v>13</v>
      </c>
      <c r="G6488" s="10">
        <v>42464</v>
      </c>
      <c r="H6488" s="10">
        <v>42464</v>
      </c>
      <c r="I6488" t="s">
        <v>14</v>
      </c>
      <c r="J6488" t="s">
        <v>15</v>
      </c>
      <c r="K6488" t="str">
        <f>INDEX(State_Code_Name!B:B,MATCH(Consumer_Complaints!E6488,State_Code_Name!C:C,0))</f>
        <v>California</v>
      </c>
      <c r="L6488">
        <f t="shared" si="303"/>
        <v>0</v>
      </c>
      <c r="M6488">
        <f t="shared" si="304"/>
        <v>2016</v>
      </c>
      <c r="N6488" t="str">
        <f t="shared" si="305"/>
        <v>Q2</v>
      </c>
    </row>
    <row r="6489" spans="1:14" x14ac:dyDescent="0.35">
      <c r="A6489">
        <v>1311360</v>
      </c>
      <c r="B6489" t="s">
        <v>163</v>
      </c>
      <c r="C6489" t="s">
        <v>36</v>
      </c>
      <c r="D6489" t="s">
        <v>112</v>
      </c>
      <c r="E6489" t="s">
        <v>35</v>
      </c>
      <c r="F6489" t="s">
        <v>19</v>
      </c>
      <c r="G6489" s="10">
        <v>42008</v>
      </c>
      <c r="H6489" s="10">
        <v>42008</v>
      </c>
      <c r="I6489" t="s">
        <v>14</v>
      </c>
      <c r="J6489" t="s">
        <v>15</v>
      </c>
      <c r="K6489" t="str">
        <f>INDEX(State_Code_Name!B:B,MATCH(Consumer_Complaints!E6489,State_Code_Name!C:C,0))</f>
        <v>Florida</v>
      </c>
      <c r="L6489">
        <f t="shared" si="303"/>
        <v>0</v>
      </c>
      <c r="M6489">
        <f t="shared" si="304"/>
        <v>2015</v>
      </c>
      <c r="N6489" t="str">
        <f t="shared" si="305"/>
        <v>Q1</v>
      </c>
    </row>
    <row r="6490" spans="1:14" x14ac:dyDescent="0.35">
      <c r="A6490">
        <v>787342</v>
      </c>
      <c r="B6490" t="s">
        <v>43</v>
      </c>
      <c r="C6490" t="s">
        <v>16</v>
      </c>
      <c r="D6490" t="s">
        <v>24</v>
      </c>
      <c r="E6490" t="s">
        <v>59</v>
      </c>
      <c r="F6490" t="s">
        <v>19</v>
      </c>
      <c r="G6490" s="10">
        <v>41643</v>
      </c>
      <c r="H6490" s="10">
        <v>41729</v>
      </c>
      <c r="I6490" t="s">
        <v>14</v>
      </c>
      <c r="J6490" t="s">
        <v>15</v>
      </c>
      <c r="K6490" t="str">
        <f>INDEX(State_Code_Name!B:B,MATCH(Consumer_Complaints!E6490,State_Code_Name!C:C,0))</f>
        <v>Illinois</v>
      </c>
      <c r="L6490">
        <f t="shared" si="303"/>
        <v>86</v>
      </c>
      <c r="M6490">
        <f t="shared" si="304"/>
        <v>2014</v>
      </c>
      <c r="N6490" t="str">
        <f t="shared" si="305"/>
        <v>Q1</v>
      </c>
    </row>
    <row r="6491" spans="1:14" x14ac:dyDescent="0.35">
      <c r="A6491">
        <v>1478506</v>
      </c>
      <c r="B6491" t="s">
        <v>11</v>
      </c>
      <c r="C6491" t="s">
        <v>16</v>
      </c>
      <c r="D6491" t="s">
        <v>20</v>
      </c>
      <c r="E6491" t="s">
        <v>18</v>
      </c>
      <c r="F6491" t="s">
        <v>305</v>
      </c>
      <c r="G6491" s="10">
        <v>42206</v>
      </c>
      <c r="H6491" s="10">
        <v>42206</v>
      </c>
      <c r="I6491" t="s">
        <v>14</v>
      </c>
      <c r="J6491" t="s">
        <v>15</v>
      </c>
      <c r="K6491" t="str">
        <f>INDEX(State_Code_Name!B:B,MATCH(Consumer_Complaints!E6491,State_Code_Name!C:C,0))</f>
        <v>California</v>
      </c>
      <c r="L6491">
        <f t="shared" si="303"/>
        <v>0</v>
      </c>
      <c r="M6491">
        <f t="shared" si="304"/>
        <v>2015</v>
      </c>
      <c r="N6491" t="str">
        <f t="shared" si="305"/>
        <v>Q3</v>
      </c>
    </row>
    <row r="6492" spans="1:14" x14ac:dyDescent="0.35">
      <c r="A6492">
        <v>1417452</v>
      </c>
      <c r="B6492" t="s">
        <v>47</v>
      </c>
      <c r="C6492" t="s">
        <v>26</v>
      </c>
      <c r="D6492" t="s">
        <v>27</v>
      </c>
      <c r="E6492" t="s">
        <v>100</v>
      </c>
      <c r="F6492" t="s">
        <v>19</v>
      </c>
      <c r="G6492" s="10">
        <v>42314</v>
      </c>
      <c r="H6492" s="10">
        <v>42314</v>
      </c>
      <c r="I6492" t="s">
        <v>14</v>
      </c>
      <c r="J6492" t="s">
        <v>14</v>
      </c>
      <c r="K6492" t="str">
        <f>INDEX(State_Code_Name!B:B,MATCH(Consumer_Complaints!E6492,State_Code_Name!C:C,0))</f>
        <v>Arizona</v>
      </c>
      <c r="L6492">
        <f t="shared" si="303"/>
        <v>0</v>
      </c>
      <c r="M6492">
        <f t="shared" si="304"/>
        <v>2015</v>
      </c>
      <c r="N6492" t="str">
        <f t="shared" si="305"/>
        <v>Q4</v>
      </c>
    </row>
    <row r="6493" spans="1:14" x14ac:dyDescent="0.35">
      <c r="A6493">
        <v>386312</v>
      </c>
      <c r="B6493" t="s">
        <v>11</v>
      </c>
      <c r="C6493" t="s">
        <v>16</v>
      </c>
      <c r="D6493" t="s">
        <v>24</v>
      </c>
      <c r="E6493" t="s">
        <v>122</v>
      </c>
      <c r="F6493" t="s">
        <v>305</v>
      </c>
      <c r="G6493" s="10">
        <v>41383</v>
      </c>
      <c r="H6493" s="10">
        <v>41386</v>
      </c>
      <c r="I6493" t="s">
        <v>14</v>
      </c>
      <c r="J6493" t="s">
        <v>15</v>
      </c>
      <c r="K6493" t="str">
        <f>INDEX(State_Code_Name!B:B,MATCH(Consumer_Complaints!E6493,State_Code_Name!C:C,0))</f>
        <v>Maryland</v>
      </c>
      <c r="L6493">
        <f t="shared" si="303"/>
        <v>3</v>
      </c>
      <c r="M6493">
        <f t="shared" si="304"/>
        <v>2013</v>
      </c>
      <c r="N6493" t="str">
        <f t="shared" si="305"/>
        <v>Q2</v>
      </c>
    </row>
    <row r="6494" spans="1:14" x14ac:dyDescent="0.35">
      <c r="A6494">
        <v>1382620</v>
      </c>
      <c r="B6494" t="s">
        <v>43</v>
      </c>
      <c r="C6494" t="s">
        <v>26</v>
      </c>
      <c r="D6494" t="s">
        <v>56</v>
      </c>
      <c r="E6494" t="s">
        <v>22</v>
      </c>
      <c r="F6494" t="s">
        <v>19</v>
      </c>
      <c r="G6494" s="10">
        <v>42143</v>
      </c>
      <c r="H6494" s="10">
        <v>42143</v>
      </c>
      <c r="I6494" t="s">
        <v>14</v>
      </c>
      <c r="J6494" t="s">
        <v>15</v>
      </c>
      <c r="K6494" t="str">
        <f>INDEX(State_Code_Name!B:B,MATCH(Consumer_Complaints!E6494,State_Code_Name!C:C,0))</f>
        <v>New York</v>
      </c>
      <c r="L6494">
        <f t="shared" si="303"/>
        <v>0</v>
      </c>
      <c r="M6494">
        <f t="shared" si="304"/>
        <v>2015</v>
      </c>
      <c r="N6494" t="str">
        <f t="shared" si="305"/>
        <v>Q2</v>
      </c>
    </row>
    <row r="6495" spans="1:14" x14ac:dyDescent="0.35">
      <c r="A6495">
        <v>895942</v>
      </c>
      <c r="B6495" t="s">
        <v>563</v>
      </c>
      <c r="C6495" t="s">
        <v>32</v>
      </c>
      <c r="D6495" t="s">
        <v>161</v>
      </c>
      <c r="E6495" t="s">
        <v>18</v>
      </c>
      <c r="F6495" t="s">
        <v>305</v>
      </c>
      <c r="G6495" s="10">
        <v>41806</v>
      </c>
      <c r="H6495" s="10">
        <v>41806</v>
      </c>
      <c r="I6495" t="s">
        <v>14</v>
      </c>
      <c r="J6495" t="s">
        <v>14</v>
      </c>
      <c r="K6495" t="str">
        <f>INDEX(State_Code_Name!B:B,MATCH(Consumer_Complaints!E6495,State_Code_Name!C:C,0))</f>
        <v>California</v>
      </c>
      <c r="L6495">
        <f t="shared" si="303"/>
        <v>0</v>
      </c>
      <c r="M6495">
        <f t="shared" si="304"/>
        <v>2014</v>
      </c>
      <c r="N6495" t="str">
        <f t="shared" si="305"/>
        <v>Q2</v>
      </c>
    </row>
    <row r="6496" spans="1:14" x14ac:dyDescent="0.35">
      <c r="A6496">
        <v>889521</v>
      </c>
      <c r="B6496" t="s">
        <v>30</v>
      </c>
      <c r="C6496" t="s">
        <v>16</v>
      </c>
      <c r="D6496" t="s">
        <v>24</v>
      </c>
      <c r="E6496" t="s">
        <v>48</v>
      </c>
      <c r="F6496" t="s">
        <v>19</v>
      </c>
      <c r="G6496" s="10">
        <v>41949</v>
      </c>
      <c r="H6496" s="10">
        <v>41949</v>
      </c>
      <c r="I6496" t="s">
        <v>14</v>
      </c>
      <c r="J6496" t="s">
        <v>15</v>
      </c>
      <c r="K6496" t="str">
        <f>INDEX(State_Code_Name!B:B,MATCH(Consumer_Complaints!E6496,State_Code_Name!C:C,0))</f>
        <v>New Jersey</v>
      </c>
      <c r="L6496">
        <f t="shared" si="303"/>
        <v>0</v>
      </c>
      <c r="M6496">
        <f t="shared" si="304"/>
        <v>2014</v>
      </c>
      <c r="N6496" t="str">
        <f t="shared" si="305"/>
        <v>Q4</v>
      </c>
    </row>
    <row r="6497" spans="1:14" x14ac:dyDescent="0.35">
      <c r="A6497">
        <v>684955</v>
      </c>
      <c r="B6497" t="s">
        <v>43</v>
      </c>
      <c r="C6497" t="s">
        <v>26</v>
      </c>
      <c r="D6497" t="s">
        <v>27</v>
      </c>
      <c r="E6497" t="s">
        <v>42</v>
      </c>
      <c r="F6497" t="s">
        <v>19</v>
      </c>
      <c r="G6497" s="10">
        <v>41663</v>
      </c>
      <c r="H6497" s="10">
        <v>41664</v>
      </c>
      <c r="I6497" t="s">
        <v>14</v>
      </c>
      <c r="J6497" t="s">
        <v>15</v>
      </c>
      <c r="K6497" t="str">
        <f>INDEX(State_Code_Name!B:B,MATCH(Consumer_Complaints!E6497,State_Code_Name!C:C,0))</f>
        <v>North Carolina</v>
      </c>
      <c r="L6497">
        <f t="shared" si="303"/>
        <v>1</v>
      </c>
      <c r="M6497">
        <f t="shared" si="304"/>
        <v>2014</v>
      </c>
      <c r="N6497" t="str">
        <f t="shared" si="305"/>
        <v>Q1</v>
      </c>
    </row>
    <row r="6498" spans="1:14" x14ac:dyDescent="0.35">
      <c r="A6498">
        <v>1521085</v>
      </c>
      <c r="B6498" t="s">
        <v>30</v>
      </c>
      <c r="C6498" t="s">
        <v>26</v>
      </c>
      <c r="D6498" t="s">
        <v>56</v>
      </c>
      <c r="E6498" t="s">
        <v>18</v>
      </c>
      <c r="F6498" t="s">
        <v>57</v>
      </c>
      <c r="G6498" s="10">
        <v>42233</v>
      </c>
      <c r="H6498" s="10">
        <v>42242</v>
      </c>
      <c r="I6498" t="s">
        <v>14</v>
      </c>
      <c r="J6498" t="s">
        <v>15</v>
      </c>
      <c r="K6498" t="str">
        <f>INDEX(State_Code_Name!B:B,MATCH(Consumer_Complaints!E6498,State_Code_Name!C:C,0))</f>
        <v>California</v>
      </c>
      <c r="L6498">
        <f t="shared" si="303"/>
        <v>9</v>
      </c>
      <c r="M6498">
        <f t="shared" si="304"/>
        <v>2015</v>
      </c>
      <c r="N6498" t="str">
        <f t="shared" si="305"/>
        <v>Q3</v>
      </c>
    </row>
    <row r="6499" spans="1:14" x14ac:dyDescent="0.35">
      <c r="A6499">
        <v>999000</v>
      </c>
      <c r="B6499" t="s">
        <v>335</v>
      </c>
      <c r="C6499" t="s">
        <v>531</v>
      </c>
      <c r="D6499" t="s">
        <v>587</v>
      </c>
      <c r="E6499" t="s">
        <v>31</v>
      </c>
      <c r="F6499" t="s">
        <v>19</v>
      </c>
      <c r="G6499" s="10">
        <v>41875</v>
      </c>
      <c r="H6499" s="10">
        <v>41878</v>
      </c>
      <c r="I6499" t="s">
        <v>14</v>
      </c>
      <c r="J6499" t="s">
        <v>14</v>
      </c>
      <c r="K6499" t="str">
        <f>INDEX(State_Code_Name!B:B,MATCH(Consumer_Complaints!E6499,State_Code_Name!C:C,0))</f>
        <v>Texas</v>
      </c>
      <c r="L6499">
        <f t="shared" si="303"/>
        <v>3</v>
      </c>
      <c r="M6499">
        <f t="shared" si="304"/>
        <v>2014</v>
      </c>
      <c r="N6499" t="str">
        <f t="shared" si="305"/>
        <v>Q3</v>
      </c>
    </row>
    <row r="6500" spans="1:14" x14ac:dyDescent="0.35">
      <c r="A6500">
        <v>1373112</v>
      </c>
      <c r="B6500" t="s">
        <v>50</v>
      </c>
      <c r="C6500" t="s">
        <v>36</v>
      </c>
      <c r="D6500" t="s">
        <v>150</v>
      </c>
      <c r="E6500" t="s">
        <v>195</v>
      </c>
      <c r="F6500" t="s">
        <v>19</v>
      </c>
      <c r="G6500" s="10">
        <v>42137</v>
      </c>
      <c r="H6500" s="10">
        <v>42137</v>
      </c>
      <c r="I6500" t="s">
        <v>14</v>
      </c>
      <c r="J6500" t="s">
        <v>15</v>
      </c>
      <c r="K6500" t="str">
        <f>INDEX(State_Code_Name!B:B,MATCH(Consumer_Complaints!E6500,State_Code_Name!C:C,0))</f>
        <v>Nebraska</v>
      </c>
      <c r="L6500">
        <f t="shared" si="303"/>
        <v>0</v>
      </c>
      <c r="M6500">
        <f t="shared" si="304"/>
        <v>2015</v>
      </c>
      <c r="N6500" t="str">
        <f t="shared" si="305"/>
        <v>Q2</v>
      </c>
    </row>
    <row r="6501" spans="1:14" x14ac:dyDescent="0.35">
      <c r="A6501">
        <v>264870</v>
      </c>
      <c r="B6501" t="s">
        <v>1208</v>
      </c>
      <c r="C6501" t="s">
        <v>16</v>
      </c>
      <c r="D6501" t="s">
        <v>20</v>
      </c>
      <c r="E6501" t="s">
        <v>46</v>
      </c>
      <c r="F6501" t="s">
        <v>19</v>
      </c>
      <c r="G6501" s="10">
        <v>41299</v>
      </c>
      <c r="H6501" s="10">
        <v>41302</v>
      </c>
      <c r="I6501" t="s">
        <v>14</v>
      </c>
      <c r="J6501" t="s">
        <v>15</v>
      </c>
      <c r="K6501" t="str">
        <f>INDEX(State_Code_Name!B:B,MATCH(Consumer_Complaints!E6501,State_Code_Name!C:C,0))</f>
        <v>Pennsylvania</v>
      </c>
      <c r="L6501">
        <f t="shared" si="303"/>
        <v>3</v>
      </c>
      <c r="M6501">
        <f t="shared" si="304"/>
        <v>2013</v>
      </c>
      <c r="N6501" t="str">
        <f t="shared" si="305"/>
        <v>Q1</v>
      </c>
    </row>
    <row r="6502" spans="1:14" x14ac:dyDescent="0.35">
      <c r="A6502">
        <v>1649161</v>
      </c>
      <c r="B6502" t="s">
        <v>294</v>
      </c>
      <c r="C6502" t="s">
        <v>26</v>
      </c>
      <c r="D6502" t="s">
        <v>27</v>
      </c>
      <c r="E6502" t="s">
        <v>137</v>
      </c>
      <c r="F6502" t="s">
        <v>19</v>
      </c>
      <c r="G6502" s="10">
        <v>42288</v>
      </c>
      <c r="H6502" s="10">
        <v>42288</v>
      </c>
      <c r="I6502" t="s">
        <v>14</v>
      </c>
      <c r="J6502" t="s">
        <v>15</v>
      </c>
      <c r="K6502" t="str">
        <f>INDEX(State_Code_Name!B:B,MATCH(Consumer_Complaints!E6502,State_Code_Name!C:C,0))</f>
        <v>Kansas</v>
      </c>
      <c r="L6502">
        <f t="shared" si="303"/>
        <v>0</v>
      </c>
      <c r="M6502">
        <f t="shared" si="304"/>
        <v>2015</v>
      </c>
      <c r="N6502" t="str">
        <f t="shared" si="305"/>
        <v>Q4</v>
      </c>
    </row>
    <row r="6503" spans="1:14" x14ac:dyDescent="0.35">
      <c r="A6503">
        <v>1497587</v>
      </c>
      <c r="B6503" t="s">
        <v>452</v>
      </c>
      <c r="C6503" t="s">
        <v>32</v>
      </c>
      <c r="D6503" t="s">
        <v>44</v>
      </c>
      <c r="E6503" t="s">
        <v>72</v>
      </c>
      <c r="F6503" t="s">
        <v>19</v>
      </c>
      <c r="G6503" s="10">
        <v>42216</v>
      </c>
      <c r="H6503" s="10">
        <v>42285</v>
      </c>
      <c r="I6503" t="s">
        <v>14</v>
      </c>
      <c r="J6503" t="s">
        <v>15</v>
      </c>
      <c r="K6503" t="str">
        <f>INDEX(State_Code_Name!B:B,MATCH(Consumer_Complaints!E6503,State_Code_Name!C:C,0))</f>
        <v>Kentucky</v>
      </c>
      <c r="L6503">
        <f t="shared" si="303"/>
        <v>69</v>
      </c>
      <c r="M6503">
        <f t="shared" si="304"/>
        <v>2015</v>
      </c>
      <c r="N6503" t="str">
        <f t="shared" si="305"/>
        <v>Q3</v>
      </c>
    </row>
    <row r="6504" spans="1:14" x14ac:dyDescent="0.35">
      <c r="A6504">
        <v>1493514</v>
      </c>
      <c r="B6504" t="s">
        <v>47</v>
      </c>
      <c r="C6504" t="s">
        <v>26</v>
      </c>
      <c r="D6504" t="s">
        <v>27</v>
      </c>
      <c r="E6504" t="s">
        <v>153</v>
      </c>
      <c r="F6504" t="s">
        <v>19</v>
      </c>
      <c r="G6504" s="10">
        <v>42214</v>
      </c>
      <c r="H6504" s="10">
        <v>42214</v>
      </c>
      <c r="I6504" t="s">
        <v>14</v>
      </c>
      <c r="J6504" t="s">
        <v>14</v>
      </c>
      <c r="K6504" t="str">
        <f>INDEX(State_Code_Name!B:B,MATCH(Consumer_Complaints!E6504,State_Code_Name!C:C,0))</f>
        <v>Rhode Island</v>
      </c>
      <c r="L6504">
        <f t="shared" si="303"/>
        <v>0</v>
      </c>
      <c r="M6504">
        <f t="shared" si="304"/>
        <v>2015</v>
      </c>
      <c r="N6504" t="str">
        <f t="shared" si="305"/>
        <v>Q3</v>
      </c>
    </row>
    <row r="6505" spans="1:14" x14ac:dyDescent="0.35">
      <c r="A6505">
        <v>1493467</v>
      </c>
      <c r="B6505" t="s">
        <v>745</v>
      </c>
      <c r="C6505" t="s">
        <v>61</v>
      </c>
      <c r="D6505" t="s">
        <v>282</v>
      </c>
      <c r="E6505" t="s">
        <v>25</v>
      </c>
      <c r="F6505" t="s">
        <v>19</v>
      </c>
      <c r="G6505" s="10">
        <v>42214</v>
      </c>
      <c r="H6505" s="10">
        <v>42242</v>
      </c>
      <c r="I6505" t="s">
        <v>14</v>
      </c>
      <c r="J6505" t="s">
        <v>14</v>
      </c>
      <c r="K6505" t="str">
        <f>INDEX(State_Code_Name!B:B,MATCH(Consumer_Complaints!E6505,State_Code_Name!C:C,0))</f>
        <v>Georgia</v>
      </c>
      <c r="L6505">
        <f t="shared" si="303"/>
        <v>28</v>
      </c>
      <c r="M6505">
        <f t="shared" si="304"/>
        <v>2015</v>
      </c>
      <c r="N6505" t="str">
        <f t="shared" si="305"/>
        <v>Q3</v>
      </c>
    </row>
    <row r="6506" spans="1:14" x14ac:dyDescent="0.35">
      <c r="A6506">
        <v>886400</v>
      </c>
      <c r="B6506" t="s">
        <v>43</v>
      </c>
      <c r="C6506" t="s">
        <v>16</v>
      </c>
      <c r="D6506" t="s">
        <v>17</v>
      </c>
      <c r="E6506" t="s">
        <v>22</v>
      </c>
      <c r="F6506" t="s">
        <v>19</v>
      </c>
      <c r="G6506" s="10">
        <v>41888</v>
      </c>
      <c r="H6506" s="10">
        <v>41888</v>
      </c>
      <c r="I6506" t="s">
        <v>14</v>
      </c>
      <c r="J6506" t="s">
        <v>15</v>
      </c>
      <c r="K6506" t="str">
        <f>INDEX(State_Code_Name!B:B,MATCH(Consumer_Complaints!E6506,State_Code_Name!C:C,0))</f>
        <v>New York</v>
      </c>
      <c r="L6506">
        <f t="shared" si="303"/>
        <v>0</v>
      </c>
      <c r="M6506">
        <f t="shared" si="304"/>
        <v>2014</v>
      </c>
      <c r="N6506" t="str">
        <f t="shared" si="305"/>
        <v>Q3</v>
      </c>
    </row>
    <row r="6507" spans="1:14" x14ac:dyDescent="0.35">
      <c r="A6507">
        <v>1039736</v>
      </c>
      <c r="B6507" t="s">
        <v>695</v>
      </c>
      <c r="C6507" t="s">
        <v>32</v>
      </c>
      <c r="D6507" t="s">
        <v>116</v>
      </c>
      <c r="E6507" t="s">
        <v>59</v>
      </c>
      <c r="F6507" t="s">
        <v>19</v>
      </c>
      <c r="G6507" s="10">
        <v>41904</v>
      </c>
      <c r="H6507" s="10">
        <v>41904</v>
      </c>
      <c r="I6507" t="s">
        <v>14</v>
      </c>
      <c r="J6507" t="s">
        <v>14</v>
      </c>
      <c r="K6507" t="str">
        <f>INDEX(State_Code_Name!B:B,MATCH(Consumer_Complaints!E6507,State_Code_Name!C:C,0))</f>
        <v>Illinois</v>
      </c>
      <c r="L6507">
        <f t="shared" si="303"/>
        <v>0</v>
      </c>
      <c r="M6507">
        <f t="shared" si="304"/>
        <v>2014</v>
      </c>
      <c r="N6507" t="str">
        <f t="shared" si="305"/>
        <v>Q3</v>
      </c>
    </row>
    <row r="6508" spans="1:14" x14ac:dyDescent="0.35">
      <c r="A6508">
        <v>668877</v>
      </c>
      <c r="B6508" t="s">
        <v>706</v>
      </c>
      <c r="C6508" t="s">
        <v>32</v>
      </c>
      <c r="D6508" t="s">
        <v>44</v>
      </c>
      <c r="E6508" t="s">
        <v>171</v>
      </c>
      <c r="F6508" t="s">
        <v>19</v>
      </c>
      <c r="G6508" s="10">
        <v>41653</v>
      </c>
      <c r="H6508" s="10">
        <v>41655</v>
      </c>
      <c r="I6508" t="s">
        <v>14</v>
      </c>
      <c r="J6508" t="s">
        <v>15</v>
      </c>
      <c r="K6508" t="str">
        <f>INDEX(State_Code_Name!B:B,MATCH(Consumer_Complaints!E6508,State_Code_Name!C:C,0))</f>
        <v>Louisiana</v>
      </c>
      <c r="L6508">
        <f t="shared" si="303"/>
        <v>2</v>
      </c>
      <c r="M6508">
        <f t="shared" si="304"/>
        <v>2014</v>
      </c>
      <c r="N6508" t="str">
        <f t="shared" si="305"/>
        <v>Q1</v>
      </c>
    </row>
    <row r="6509" spans="1:14" x14ac:dyDescent="0.35">
      <c r="A6509">
        <v>2037035</v>
      </c>
      <c r="B6509" t="s">
        <v>43</v>
      </c>
      <c r="C6509" t="s">
        <v>16</v>
      </c>
      <c r="D6509" t="s">
        <v>24</v>
      </c>
      <c r="E6509" t="s">
        <v>22</v>
      </c>
      <c r="F6509" t="s">
        <v>13</v>
      </c>
      <c r="G6509" s="10">
        <v>42580</v>
      </c>
      <c r="H6509" s="10">
        <v>42580</v>
      </c>
      <c r="I6509" t="s">
        <v>14</v>
      </c>
      <c r="J6509" t="s">
        <v>15</v>
      </c>
      <c r="K6509" t="str">
        <f>INDEX(State_Code_Name!B:B,MATCH(Consumer_Complaints!E6509,State_Code_Name!C:C,0))</f>
        <v>New York</v>
      </c>
      <c r="L6509">
        <f t="shared" si="303"/>
        <v>0</v>
      </c>
      <c r="M6509">
        <f t="shared" si="304"/>
        <v>2016</v>
      </c>
      <c r="N6509" t="str">
        <f t="shared" si="305"/>
        <v>Q3</v>
      </c>
    </row>
    <row r="6510" spans="1:14" x14ac:dyDescent="0.35">
      <c r="A6510">
        <v>1781127</v>
      </c>
      <c r="B6510" t="s">
        <v>60</v>
      </c>
      <c r="C6510" t="s">
        <v>26</v>
      </c>
      <c r="D6510" t="s">
        <v>27</v>
      </c>
      <c r="E6510" t="s">
        <v>25</v>
      </c>
      <c r="F6510" t="s">
        <v>19</v>
      </c>
      <c r="G6510" s="10">
        <v>42645</v>
      </c>
      <c r="H6510" s="10">
        <v>42706</v>
      </c>
      <c r="I6510" t="s">
        <v>14</v>
      </c>
      <c r="J6510" t="s">
        <v>15</v>
      </c>
      <c r="K6510" t="str">
        <f>INDEX(State_Code_Name!B:B,MATCH(Consumer_Complaints!E6510,State_Code_Name!C:C,0))</f>
        <v>Georgia</v>
      </c>
      <c r="L6510">
        <f t="shared" si="303"/>
        <v>61</v>
      </c>
      <c r="M6510">
        <f t="shared" si="304"/>
        <v>2016</v>
      </c>
      <c r="N6510" t="str">
        <f t="shared" si="305"/>
        <v>Q4</v>
      </c>
    </row>
    <row r="6511" spans="1:14" x14ac:dyDescent="0.35">
      <c r="A6511">
        <v>2095215</v>
      </c>
      <c r="B6511" t="s">
        <v>206</v>
      </c>
      <c r="C6511" t="s">
        <v>26</v>
      </c>
      <c r="D6511" t="s">
        <v>27</v>
      </c>
      <c r="E6511" t="s">
        <v>31</v>
      </c>
      <c r="F6511" t="s">
        <v>19</v>
      </c>
      <c r="G6511" s="10">
        <v>42530</v>
      </c>
      <c r="H6511" s="10">
        <v>42530</v>
      </c>
      <c r="I6511" t="s">
        <v>14</v>
      </c>
      <c r="J6511" t="s">
        <v>15</v>
      </c>
      <c r="K6511" t="str">
        <f>INDEX(State_Code_Name!B:B,MATCH(Consumer_Complaints!E6511,State_Code_Name!C:C,0))</f>
        <v>Texas</v>
      </c>
      <c r="L6511">
        <f t="shared" si="303"/>
        <v>0</v>
      </c>
      <c r="M6511">
        <f t="shared" si="304"/>
        <v>2016</v>
      </c>
      <c r="N6511" t="str">
        <f t="shared" si="305"/>
        <v>Q2</v>
      </c>
    </row>
    <row r="6512" spans="1:14" x14ac:dyDescent="0.35">
      <c r="A6512">
        <v>1280129</v>
      </c>
      <c r="B6512" t="s">
        <v>201</v>
      </c>
      <c r="C6512" t="s">
        <v>16</v>
      </c>
      <c r="D6512" t="s">
        <v>17</v>
      </c>
      <c r="E6512" t="s">
        <v>122</v>
      </c>
      <c r="F6512" t="s">
        <v>19</v>
      </c>
      <c r="G6512" s="10">
        <v>42341</v>
      </c>
      <c r="H6512" s="10">
        <v>42341</v>
      </c>
      <c r="I6512" t="s">
        <v>14</v>
      </c>
      <c r="J6512" t="s">
        <v>15</v>
      </c>
      <c r="K6512" t="str">
        <f>INDEX(State_Code_Name!B:B,MATCH(Consumer_Complaints!E6512,State_Code_Name!C:C,0))</f>
        <v>Maryland</v>
      </c>
      <c r="L6512">
        <f t="shared" si="303"/>
        <v>0</v>
      </c>
      <c r="M6512">
        <f t="shared" si="304"/>
        <v>2015</v>
      </c>
      <c r="N6512" t="str">
        <f t="shared" si="305"/>
        <v>Q4</v>
      </c>
    </row>
    <row r="6513" spans="1:14" x14ac:dyDescent="0.35">
      <c r="A6513">
        <v>223075</v>
      </c>
      <c r="B6513" t="s">
        <v>11</v>
      </c>
      <c r="C6513" t="s">
        <v>16</v>
      </c>
      <c r="D6513" t="s">
        <v>20</v>
      </c>
      <c r="E6513" t="s">
        <v>18</v>
      </c>
      <c r="F6513" t="s">
        <v>305</v>
      </c>
      <c r="G6513" s="10">
        <v>41365</v>
      </c>
      <c r="H6513" s="10">
        <v>41456</v>
      </c>
      <c r="I6513" t="s">
        <v>14</v>
      </c>
      <c r="J6513" t="s">
        <v>15</v>
      </c>
      <c r="K6513" t="str">
        <f>INDEX(State_Code_Name!B:B,MATCH(Consumer_Complaints!E6513,State_Code_Name!C:C,0))</f>
        <v>California</v>
      </c>
      <c r="L6513">
        <f t="shared" si="303"/>
        <v>91</v>
      </c>
      <c r="M6513">
        <f t="shared" si="304"/>
        <v>2013</v>
      </c>
      <c r="N6513" t="str">
        <f t="shared" si="305"/>
        <v>Q2</v>
      </c>
    </row>
    <row r="6514" spans="1:14" x14ac:dyDescent="0.35">
      <c r="A6514">
        <v>2159304</v>
      </c>
      <c r="B6514" t="s">
        <v>265</v>
      </c>
      <c r="C6514" t="s">
        <v>26</v>
      </c>
      <c r="D6514" t="s">
        <v>56</v>
      </c>
      <c r="E6514" t="s">
        <v>18</v>
      </c>
      <c r="F6514" t="s">
        <v>19</v>
      </c>
      <c r="G6514" s="10">
        <v>42656</v>
      </c>
      <c r="H6514" s="10">
        <v>42656</v>
      </c>
      <c r="I6514" t="s">
        <v>14</v>
      </c>
      <c r="J6514" t="s">
        <v>14</v>
      </c>
      <c r="K6514" t="str">
        <f>INDEX(State_Code_Name!B:B,MATCH(Consumer_Complaints!E6514,State_Code_Name!C:C,0))</f>
        <v>California</v>
      </c>
      <c r="L6514">
        <f t="shared" si="303"/>
        <v>0</v>
      </c>
      <c r="M6514">
        <f t="shared" si="304"/>
        <v>2016</v>
      </c>
      <c r="N6514" t="str">
        <f t="shared" si="305"/>
        <v>Q4</v>
      </c>
    </row>
    <row r="6515" spans="1:14" x14ac:dyDescent="0.35">
      <c r="A6515">
        <v>1451172</v>
      </c>
      <c r="B6515" t="s">
        <v>1165</v>
      </c>
      <c r="C6515" t="s">
        <v>531</v>
      </c>
      <c r="D6515" t="s">
        <v>646</v>
      </c>
      <c r="E6515" t="s">
        <v>35</v>
      </c>
      <c r="F6515" t="s">
        <v>19</v>
      </c>
      <c r="G6515" s="10">
        <v>42101</v>
      </c>
      <c r="H6515" s="10">
        <v>42101</v>
      </c>
      <c r="I6515" t="s">
        <v>14</v>
      </c>
      <c r="J6515" t="s">
        <v>15</v>
      </c>
      <c r="K6515" t="str">
        <f>INDEX(State_Code_Name!B:B,MATCH(Consumer_Complaints!E6515,State_Code_Name!C:C,0))</f>
        <v>Florida</v>
      </c>
      <c r="L6515">
        <f t="shared" si="303"/>
        <v>0</v>
      </c>
      <c r="M6515">
        <f t="shared" si="304"/>
        <v>2015</v>
      </c>
      <c r="N6515" t="str">
        <f t="shared" si="305"/>
        <v>Q2</v>
      </c>
    </row>
    <row r="6516" spans="1:14" x14ac:dyDescent="0.35">
      <c r="A6516">
        <v>615811</v>
      </c>
      <c r="B6516" t="s">
        <v>97</v>
      </c>
      <c r="C6516" t="s">
        <v>52</v>
      </c>
      <c r="D6516" t="s">
        <v>96</v>
      </c>
      <c r="E6516" t="s">
        <v>98</v>
      </c>
      <c r="F6516" t="s">
        <v>305</v>
      </c>
      <c r="G6516" s="10">
        <v>41607</v>
      </c>
      <c r="H6516" s="10">
        <v>41607</v>
      </c>
      <c r="I6516" t="s">
        <v>14</v>
      </c>
      <c r="J6516" t="s">
        <v>15</v>
      </c>
      <c r="K6516" t="str">
        <f>INDEX(State_Code_Name!B:B,MATCH(Consumer_Complaints!E6516,State_Code_Name!C:C,0))</f>
        <v>Colorado</v>
      </c>
      <c r="L6516">
        <f t="shared" si="303"/>
        <v>0</v>
      </c>
      <c r="M6516">
        <f t="shared" si="304"/>
        <v>2013</v>
      </c>
      <c r="N6516" t="str">
        <f t="shared" si="305"/>
        <v>Q4</v>
      </c>
    </row>
    <row r="6517" spans="1:14" x14ac:dyDescent="0.35">
      <c r="A6517">
        <v>610521</v>
      </c>
      <c r="B6517" t="s">
        <v>47</v>
      </c>
      <c r="C6517" t="s">
        <v>26</v>
      </c>
      <c r="D6517" t="s">
        <v>27</v>
      </c>
      <c r="E6517" t="s">
        <v>22</v>
      </c>
      <c r="F6517" t="s">
        <v>19</v>
      </c>
      <c r="G6517" s="10">
        <v>41603</v>
      </c>
      <c r="H6517" s="10">
        <v>41605</v>
      </c>
      <c r="I6517" t="s">
        <v>14</v>
      </c>
      <c r="J6517" t="s">
        <v>15</v>
      </c>
      <c r="K6517" t="str">
        <f>INDEX(State_Code_Name!B:B,MATCH(Consumer_Complaints!E6517,State_Code_Name!C:C,0))</f>
        <v>New York</v>
      </c>
      <c r="L6517">
        <f t="shared" si="303"/>
        <v>2</v>
      </c>
      <c r="M6517">
        <f t="shared" si="304"/>
        <v>2013</v>
      </c>
      <c r="N6517" t="str">
        <f t="shared" si="305"/>
        <v>Q4</v>
      </c>
    </row>
    <row r="6518" spans="1:14" x14ac:dyDescent="0.35">
      <c r="A6518">
        <v>570583</v>
      </c>
      <c r="B6518" t="s">
        <v>30</v>
      </c>
      <c r="C6518" t="s">
        <v>16</v>
      </c>
      <c r="D6518" t="s">
        <v>24</v>
      </c>
      <c r="E6518" t="s">
        <v>18</v>
      </c>
      <c r="F6518" t="s">
        <v>305</v>
      </c>
      <c r="G6518" s="10">
        <v>41571</v>
      </c>
      <c r="H6518" s="10">
        <v>41572</v>
      </c>
      <c r="I6518" t="s">
        <v>14</v>
      </c>
      <c r="J6518" t="s">
        <v>15</v>
      </c>
      <c r="K6518" t="str">
        <f>INDEX(State_Code_Name!B:B,MATCH(Consumer_Complaints!E6518,State_Code_Name!C:C,0))</f>
        <v>California</v>
      </c>
      <c r="L6518">
        <f t="shared" si="303"/>
        <v>1</v>
      </c>
      <c r="M6518">
        <f t="shared" si="304"/>
        <v>2013</v>
      </c>
      <c r="N6518" t="str">
        <f t="shared" si="305"/>
        <v>Q4</v>
      </c>
    </row>
    <row r="6519" spans="1:14" x14ac:dyDescent="0.35">
      <c r="A6519">
        <v>1090994</v>
      </c>
      <c r="B6519" t="s">
        <v>38</v>
      </c>
      <c r="C6519" t="s">
        <v>36</v>
      </c>
      <c r="D6519" t="s">
        <v>80</v>
      </c>
      <c r="E6519" t="s">
        <v>12</v>
      </c>
      <c r="F6519" t="s">
        <v>19</v>
      </c>
      <c r="G6519" s="10">
        <v>41939</v>
      </c>
      <c r="H6519" s="10">
        <v>41943</v>
      </c>
      <c r="I6519" t="s">
        <v>14</v>
      </c>
      <c r="J6519" t="s">
        <v>15</v>
      </c>
      <c r="K6519" t="str">
        <f>INDEX(State_Code_Name!B:B,MATCH(Consumer_Complaints!E6519,State_Code_Name!C:C,0))</f>
        <v>Virginia</v>
      </c>
      <c r="L6519">
        <f t="shared" si="303"/>
        <v>4</v>
      </c>
      <c r="M6519">
        <f t="shared" si="304"/>
        <v>2014</v>
      </c>
      <c r="N6519" t="str">
        <f t="shared" si="305"/>
        <v>Q4</v>
      </c>
    </row>
    <row r="6520" spans="1:14" x14ac:dyDescent="0.35">
      <c r="A6520">
        <v>2004472</v>
      </c>
      <c r="B6520" t="s">
        <v>11</v>
      </c>
      <c r="C6520" t="s">
        <v>16</v>
      </c>
      <c r="D6520" t="s">
        <v>20</v>
      </c>
      <c r="E6520" t="s">
        <v>176</v>
      </c>
      <c r="F6520" t="s">
        <v>305</v>
      </c>
      <c r="G6520" s="10">
        <v>42589</v>
      </c>
      <c r="H6520" s="10">
        <v>42681</v>
      </c>
      <c r="I6520" t="s">
        <v>14</v>
      </c>
      <c r="J6520" t="s">
        <v>15</v>
      </c>
      <c r="K6520" t="str">
        <f>INDEX(State_Code_Name!B:B,MATCH(Consumer_Complaints!E6520,State_Code_Name!C:C,0))</f>
        <v>District of Columbia</v>
      </c>
      <c r="L6520">
        <f t="shared" si="303"/>
        <v>92</v>
      </c>
      <c r="M6520">
        <f t="shared" si="304"/>
        <v>2016</v>
      </c>
      <c r="N6520" t="str">
        <f t="shared" si="305"/>
        <v>Q3</v>
      </c>
    </row>
    <row r="6521" spans="1:14" x14ac:dyDescent="0.35">
      <c r="A6521">
        <v>2025401</v>
      </c>
      <c r="B6521" t="s">
        <v>95</v>
      </c>
      <c r="C6521" t="s">
        <v>16</v>
      </c>
      <c r="D6521" t="s">
        <v>20</v>
      </c>
      <c r="E6521" t="s">
        <v>22</v>
      </c>
      <c r="F6521" t="s">
        <v>19</v>
      </c>
      <c r="G6521" s="10">
        <v>42573</v>
      </c>
      <c r="H6521" s="10">
        <v>42573</v>
      </c>
      <c r="I6521" t="s">
        <v>14</v>
      </c>
      <c r="J6521" t="s">
        <v>14</v>
      </c>
      <c r="K6521" t="str">
        <f>INDEX(State_Code_Name!B:B,MATCH(Consumer_Complaints!E6521,State_Code_Name!C:C,0))</f>
        <v>New York</v>
      </c>
      <c r="L6521">
        <f t="shared" si="303"/>
        <v>0</v>
      </c>
      <c r="M6521">
        <f t="shared" si="304"/>
        <v>2016</v>
      </c>
      <c r="N6521" t="str">
        <f t="shared" si="305"/>
        <v>Q3</v>
      </c>
    </row>
    <row r="6522" spans="1:14" x14ac:dyDescent="0.35">
      <c r="A6522">
        <v>1970248</v>
      </c>
      <c r="B6522" t="s">
        <v>348</v>
      </c>
      <c r="C6522" t="s">
        <v>61</v>
      </c>
      <c r="D6522" t="s">
        <v>282</v>
      </c>
      <c r="E6522" t="s">
        <v>18</v>
      </c>
      <c r="F6522" t="s">
        <v>19</v>
      </c>
      <c r="G6522" s="10">
        <v>42536</v>
      </c>
      <c r="H6522" s="10">
        <v>42589</v>
      </c>
      <c r="I6522" t="s">
        <v>14</v>
      </c>
      <c r="J6522" t="s">
        <v>15</v>
      </c>
      <c r="K6522" t="str">
        <f>INDEX(State_Code_Name!B:B,MATCH(Consumer_Complaints!E6522,State_Code_Name!C:C,0))</f>
        <v>California</v>
      </c>
      <c r="L6522">
        <f t="shared" si="303"/>
        <v>53</v>
      </c>
      <c r="M6522">
        <f t="shared" si="304"/>
        <v>2016</v>
      </c>
      <c r="N6522" t="str">
        <f t="shared" si="305"/>
        <v>Q2</v>
      </c>
    </row>
    <row r="6523" spans="1:14" x14ac:dyDescent="0.35">
      <c r="A6523">
        <v>1605634</v>
      </c>
      <c r="B6523" t="s">
        <v>30</v>
      </c>
      <c r="C6523" t="s">
        <v>36</v>
      </c>
      <c r="D6523" t="s">
        <v>170</v>
      </c>
      <c r="E6523" t="s">
        <v>59</v>
      </c>
      <c r="F6523" t="s">
        <v>19</v>
      </c>
      <c r="G6523" s="10">
        <v>42291</v>
      </c>
      <c r="H6523" s="10">
        <v>42291</v>
      </c>
      <c r="I6523" t="s">
        <v>14</v>
      </c>
      <c r="J6523" t="s">
        <v>15</v>
      </c>
      <c r="K6523" t="str">
        <f>INDEX(State_Code_Name!B:B,MATCH(Consumer_Complaints!E6523,State_Code_Name!C:C,0))</f>
        <v>Illinois</v>
      </c>
      <c r="L6523">
        <f t="shared" si="303"/>
        <v>0</v>
      </c>
      <c r="M6523">
        <f t="shared" si="304"/>
        <v>2015</v>
      </c>
      <c r="N6523" t="str">
        <f t="shared" si="305"/>
        <v>Q4</v>
      </c>
    </row>
    <row r="6524" spans="1:14" x14ac:dyDescent="0.35">
      <c r="A6524">
        <v>1978319</v>
      </c>
      <c r="B6524" t="s">
        <v>611</v>
      </c>
      <c r="C6524" t="s">
        <v>32</v>
      </c>
      <c r="D6524" t="s">
        <v>41</v>
      </c>
      <c r="E6524" t="s">
        <v>153</v>
      </c>
      <c r="F6524" t="s">
        <v>19</v>
      </c>
      <c r="G6524" s="10">
        <v>42543</v>
      </c>
      <c r="H6524" s="10">
        <v>42543</v>
      </c>
      <c r="I6524" t="s">
        <v>14</v>
      </c>
      <c r="J6524" t="s">
        <v>15</v>
      </c>
      <c r="K6524" t="str">
        <f>INDEX(State_Code_Name!B:B,MATCH(Consumer_Complaints!E6524,State_Code_Name!C:C,0))</f>
        <v>Rhode Island</v>
      </c>
      <c r="L6524">
        <f t="shared" si="303"/>
        <v>0</v>
      </c>
      <c r="M6524">
        <f t="shared" si="304"/>
        <v>2016</v>
      </c>
      <c r="N6524" t="str">
        <f t="shared" si="305"/>
        <v>Q2</v>
      </c>
    </row>
    <row r="6525" spans="1:14" x14ac:dyDescent="0.35">
      <c r="A6525">
        <v>462374</v>
      </c>
      <c r="B6525" t="s">
        <v>54</v>
      </c>
      <c r="C6525" t="s">
        <v>52</v>
      </c>
      <c r="D6525" t="s">
        <v>76</v>
      </c>
      <c r="E6525" t="s">
        <v>35</v>
      </c>
      <c r="F6525" t="s">
        <v>19</v>
      </c>
      <c r="G6525" s="10">
        <v>41475</v>
      </c>
      <c r="H6525" s="10">
        <v>41475</v>
      </c>
      <c r="I6525" t="s">
        <v>14</v>
      </c>
      <c r="J6525" t="s">
        <v>15</v>
      </c>
      <c r="K6525" t="str">
        <f>INDEX(State_Code_Name!B:B,MATCH(Consumer_Complaints!E6525,State_Code_Name!C:C,0))</f>
        <v>Florida</v>
      </c>
      <c r="L6525">
        <f t="shared" si="303"/>
        <v>0</v>
      </c>
      <c r="M6525">
        <f t="shared" si="304"/>
        <v>2013</v>
      </c>
      <c r="N6525" t="str">
        <f t="shared" si="305"/>
        <v>Q3</v>
      </c>
    </row>
    <row r="6526" spans="1:14" x14ac:dyDescent="0.35">
      <c r="A6526">
        <v>1191683</v>
      </c>
      <c r="B6526" t="s">
        <v>735</v>
      </c>
      <c r="C6526" t="s">
        <v>32</v>
      </c>
      <c r="D6526" t="s">
        <v>41</v>
      </c>
      <c r="E6526" t="s">
        <v>98</v>
      </c>
      <c r="F6526" t="s">
        <v>19</v>
      </c>
      <c r="G6526" s="10">
        <v>42018</v>
      </c>
      <c r="H6526" s="10">
        <v>42018</v>
      </c>
      <c r="I6526" t="s">
        <v>14</v>
      </c>
      <c r="J6526" t="s">
        <v>14</v>
      </c>
      <c r="K6526" t="str">
        <f>INDEX(State_Code_Name!B:B,MATCH(Consumer_Complaints!E6526,State_Code_Name!C:C,0))</f>
        <v>Colorado</v>
      </c>
      <c r="L6526">
        <f t="shared" si="303"/>
        <v>0</v>
      </c>
      <c r="M6526">
        <f t="shared" si="304"/>
        <v>2015</v>
      </c>
      <c r="N6526" t="str">
        <f t="shared" si="305"/>
        <v>Q1</v>
      </c>
    </row>
    <row r="6527" spans="1:14" x14ac:dyDescent="0.35">
      <c r="A6527">
        <v>1148843</v>
      </c>
      <c r="B6527" t="s">
        <v>63</v>
      </c>
      <c r="C6527" t="s">
        <v>61</v>
      </c>
      <c r="D6527" t="s">
        <v>282</v>
      </c>
      <c r="E6527" t="s">
        <v>74</v>
      </c>
      <c r="F6527" t="s">
        <v>19</v>
      </c>
      <c r="G6527" s="10">
        <v>41894</v>
      </c>
      <c r="H6527" s="10">
        <v>41894</v>
      </c>
      <c r="I6527" t="s">
        <v>14</v>
      </c>
      <c r="J6527" t="s">
        <v>15</v>
      </c>
      <c r="K6527" t="str">
        <f>INDEX(State_Code_Name!B:B,MATCH(Consumer_Complaints!E6527,State_Code_Name!C:C,0))</f>
        <v>Tennessee</v>
      </c>
      <c r="L6527">
        <f t="shared" si="303"/>
        <v>0</v>
      </c>
      <c r="M6527">
        <f t="shared" si="304"/>
        <v>2014</v>
      </c>
      <c r="N6527" t="str">
        <f t="shared" si="305"/>
        <v>Q3</v>
      </c>
    </row>
    <row r="6528" spans="1:14" x14ac:dyDescent="0.35">
      <c r="A6528">
        <v>1979579</v>
      </c>
      <c r="B6528" t="s">
        <v>73</v>
      </c>
      <c r="C6528" t="s">
        <v>26</v>
      </c>
      <c r="D6528" t="s">
        <v>27</v>
      </c>
      <c r="E6528" t="s">
        <v>46</v>
      </c>
      <c r="F6528" t="s">
        <v>57</v>
      </c>
      <c r="G6528" s="10">
        <v>42543</v>
      </c>
      <c r="H6528" s="10">
        <v>42544</v>
      </c>
      <c r="I6528" t="s">
        <v>14</v>
      </c>
      <c r="J6528" t="s">
        <v>14</v>
      </c>
      <c r="K6528" t="str">
        <f>INDEX(State_Code_Name!B:B,MATCH(Consumer_Complaints!E6528,State_Code_Name!C:C,0))</f>
        <v>Pennsylvania</v>
      </c>
      <c r="L6528">
        <f t="shared" si="303"/>
        <v>1</v>
      </c>
      <c r="M6528">
        <f t="shared" si="304"/>
        <v>2016</v>
      </c>
      <c r="N6528" t="str">
        <f t="shared" si="305"/>
        <v>Q2</v>
      </c>
    </row>
    <row r="6529" spans="1:14" x14ac:dyDescent="0.35">
      <c r="A6529">
        <v>1650310</v>
      </c>
      <c r="B6529" t="s">
        <v>322</v>
      </c>
      <c r="C6529" t="s">
        <v>172</v>
      </c>
      <c r="D6529" t="s">
        <v>266</v>
      </c>
      <c r="E6529" t="s">
        <v>18</v>
      </c>
      <c r="F6529" t="s">
        <v>13</v>
      </c>
      <c r="G6529" s="10">
        <v>42288</v>
      </c>
      <c r="H6529" s="10">
        <v>42321</v>
      </c>
      <c r="I6529" t="s">
        <v>14</v>
      </c>
      <c r="J6529" t="s">
        <v>15</v>
      </c>
      <c r="K6529" t="str">
        <f>INDEX(State_Code_Name!B:B,MATCH(Consumer_Complaints!E6529,State_Code_Name!C:C,0))</f>
        <v>California</v>
      </c>
      <c r="L6529">
        <f t="shared" si="303"/>
        <v>33</v>
      </c>
      <c r="M6529">
        <f t="shared" si="304"/>
        <v>2015</v>
      </c>
      <c r="N6529" t="str">
        <f t="shared" si="305"/>
        <v>Q4</v>
      </c>
    </row>
    <row r="6530" spans="1:14" x14ac:dyDescent="0.35">
      <c r="A6530">
        <v>695491</v>
      </c>
      <c r="B6530" t="s">
        <v>47</v>
      </c>
      <c r="C6530" t="s">
        <v>26</v>
      </c>
      <c r="D6530" t="s">
        <v>27</v>
      </c>
      <c r="E6530" t="s">
        <v>18</v>
      </c>
      <c r="F6530" t="s">
        <v>19</v>
      </c>
      <c r="G6530" s="10">
        <v>41641</v>
      </c>
      <c r="H6530" s="10">
        <v>41641</v>
      </c>
      <c r="I6530" t="s">
        <v>14</v>
      </c>
      <c r="J6530" t="s">
        <v>15</v>
      </c>
      <c r="K6530" t="str">
        <f>INDEX(State_Code_Name!B:B,MATCH(Consumer_Complaints!E6530,State_Code_Name!C:C,0))</f>
        <v>California</v>
      </c>
      <c r="L6530">
        <f t="shared" si="303"/>
        <v>0</v>
      </c>
      <c r="M6530">
        <f t="shared" si="304"/>
        <v>2014</v>
      </c>
      <c r="N6530" t="str">
        <f t="shared" si="305"/>
        <v>Q1</v>
      </c>
    </row>
    <row r="6531" spans="1:14" x14ac:dyDescent="0.35">
      <c r="A6531">
        <v>390242</v>
      </c>
      <c r="B6531" t="s">
        <v>38</v>
      </c>
      <c r="C6531" t="s">
        <v>36</v>
      </c>
      <c r="D6531" t="s">
        <v>109</v>
      </c>
      <c r="E6531" t="s">
        <v>122</v>
      </c>
      <c r="F6531" t="s">
        <v>57</v>
      </c>
      <c r="G6531" s="10">
        <v>41388</v>
      </c>
      <c r="H6531" s="10">
        <v>41389</v>
      </c>
      <c r="I6531" t="s">
        <v>14</v>
      </c>
      <c r="J6531" t="s">
        <v>15</v>
      </c>
      <c r="K6531" t="str">
        <f>INDEX(State_Code_Name!B:B,MATCH(Consumer_Complaints!E6531,State_Code_Name!C:C,0))</f>
        <v>Maryland</v>
      </c>
      <c r="L6531">
        <f t="shared" ref="L6531:L6594" si="306">H6531-G6531</f>
        <v>1</v>
      </c>
      <c r="M6531">
        <f t="shared" ref="M6531:M6594" si="307">YEAR(G6531)</f>
        <v>2013</v>
      </c>
      <c r="N6531" t="str">
        <f t="shared" ref="N6531:N6594" si="308">IF(MONTH(G6531)&lt;=3,"Q1",IF(MONTH(G6531)&lt;=6,"Q2",IF(MONTH(G6531)&lt;=9,"Q3","Q4")))</f>
        <v>Q2</v>
      </c>
    </row>
    <row r="6532" spans="1:14" x14ac:dyDescent="0.35">
      <c r="A6532">
        <v>2011024</v>
      </c>
      <c r="B6532" t="s">
        <v>92</v>
      </c>
      <c r="C6532" t="s">
        <v>9</v>
      </c>
      <c r="D6532" t="s">
        <v>10</v>
      </c>
      <c r="E6532" t="s">
        <v>51</v>
      </c>
      <c r="F6532" t="s">
        <v>305</v>
      </c>
      <c r="G6532" s="10">
        <v>42564</v>
      </c>
      <c r="H6532" s="10">
        <v>42565</v>
      </c>
      <c r="I6532" t="s">
        <v>14</v>
      </c>
      <c r="J6532" t="s">
        <v>15</v>
      </c>
      <c r="K6532" t="str">
        <f>INDEX(State_Code_Name!B:B,MATCH(Consumer_Complaints!E6532,State_Code_Name!C:C,0))</f>
        <v>Washington</v>
      </c>
      <c r="L6532">
        <f t="shared" si="306"/>
        <v>1</v>
      </c>
      <c r="M6532">
        <f t="shared" si="307"/>
        <v>2016</v>
      </c>
      <c r="N6532" t="str">
        <f t="shared" si="308"/>
        <v>Q3</v>
      </c>
    </row>
    <row r="6533" spans="1:14" x14ac:dyDescent="0.35">
      <c r="A6533">
        <v>2045247</v>
      </c>
      <c r="B6533" t="s">
        <v>43</v>
      </c>
      <c r="C6533" t="s">
        <v>16</v>
      </c>
      <c r="D6533" t="s">
        <v>17</v>
      </c>
      <c r="E6533" t="s">
        <v>22</v>
      </c>
      <c r="F6533" t="s">
        <v>19</v>
      </c>
      <c r="G6533" s="10">
        <v>42468</v>
      </c>
      <c r="H6533" s="10">
        <v>42468</v>
      </c>
      <c r="I6533" t="s">
        <v>14</v>
      </c>
      <c r="J6533" t="s">
        <v>15</v>
      </c>
      <c r="K6533" t="str">
        <f>INDEX(State_Code_Name!B:B,MATCH(Consumer_Complaints!E6533,State_Code_Name!C:C,0))</f>
        <v>New York</v>
      </c>
      <c r="L6533">
        <f t="shared" si="306"/>
        <v>0</v>
      </c>
      <c r="M6533">
        <f t="shared" si="307"/>
        <v>2016</v>
      </c>
      <c r="N6533" t="str">
        <f t="shared" si="308"/>
        <v>Q2</v>
      </c>
    </row>
    <row r="6534" spans="1:14" x14ac:dyDescent="0.35">
      <c r="A6534">
        <v>1388087</v>
      </c>
      <c r="B6534" t="s">
        <v>11</v>
      </c>
      <c r="C6534" t="s">
        <v>26</v>
      </c>
      <c r="D6534" t="s">
        <v>27</v>
      </c>
      <c r="E6534" t="s">
        <v>18</v>
      </c>
      <c r="F6534" t="s">
        <v>19</v>
      </c>
      <c r="G6534" s="10">
        <v>42145</v>
      </c>
      <c r="H6534" s="10">
        <v>42145</v>
      </c>
      <c r="I6534" t="s">
        <v>14</v>
      </c>
      <c r="J6534" t="s">
        <v>15</v>
      </c>
      <c r="K6534" t="str">
        <f>INDEX(State_Code_Name!B:B,MATCH(Consumer_Complaints!E6534,State_Code_Name!C:C,0))</f>
        <v>California</v>
      </c>
      <c r="L6534">
        <f t="shared" si="306"/>
        <v>0</v>
      </c>
      <c r="M6534">
        <f t="shared" si="307"/>
        <v>2015</v>
      </c>
      <c r="N6534" t="str">
        <f t="shared" si="308"/>
        <v>Q2</v>
      </c>
    </row>
    <row r="6535" spans="1:14" x14ac:dyDescent="0.35">
      <c r="A6535">
        <v>1560633</v>
      </c>
      <c r="B6535" t="s">
        <v>69</v>
      </c>
      <c r="C6535" t="s">
        <v>26</v>
      </c>
      <c r="D6535" t="s">
        <v>78</v>
      </c>
      <c r="E6535" t="s">
        <v>18</v>
      </c>
      <c r="F6535" t="s">
        <v>19</v>
      </c>
      <c r="G6535" s="10">
        <v>42317</v>
      </c>
      <c r="H6535" s="10">
        <v>42317</v>
      </c>
      <c r="I6535" t="s">
        <v>14</v>
      </c>
      <c r="J6535" t="s">
        <v>15</v>
      </c>
      <c r="K6535" t="str">
        <f>INDEX(State_Code_Name!B:B,MATCH(Consumer_Complaints!E6535,State_Code_Name!C:C,0))</f>
        <v>California</v>
      </c>
      <c r="L6535">
        <f t="shared" si="306"/>
        <v>0</v>
      </c>
      <c r="M6535">
        <f t="shared" si="307"/>
        <v>2015</v>
      </c>
      <c r="N6535" t="str">
        <f t="shared" si="308"/>
        <v>Q4</v>
      </c>
    </row>
    <row r="6536" spans="1:14" x14ac:dyDescent="0.35">
      <c r="A6536">
        <v>1224079</v>
      </c>
      <c r="B6536" t="s">
        <v>60</v>
      </c>
      <c r="C6536" t="s">
        <v>52</v>
      </c>
      <c r="D6536" t="s">
        <v>53</v>
      </c>
      <c r="E6536" t="s">
        <v>25</v>
      </c>
      <c r="F6536" t="s">
        <v>19</v>
      </c>
      <c r="G6536" s="10">
        <v>42096</v>
      </c>
      <c r="H6536" s="10">
        <v>42096</v>
      </c>
      <c r="I6536" t="s">
        <v>14</v>
      </c>
      <c r="J6536" t="s">
        <v>15</v>
      </c>
      <c r="K6536" t="str">
        <f>INDEX(State_Code_Name!B:B,MATCH(Consumer_Complaints!E6536,State_Code_Name!C:C,0))</f>
        <v>Georgia</v>
      </c>
      <c r="L6536">
        <f t="shared" si="306"/>
        <v>0</v>
      </c>
      <c r="M6536">
        <f t="shared" si="307"/>
        <v>2015</v>
      </c>
      <c r="N6536" t="str">
        <f t="shared" si="308"/>
        <v>Q2</v>
      </c>
    </row>
    <row r="6537" spans="1:14" x14ac:dyDescent="0.35">
      <c r="A6537">
        <v>908155</v>
      </c>
      <c r="B6537" t="s">
        <v>73</v>
      </c>
      <c r="C6537" t="s">
        <v>26</v>
      </c>
      <c r="D6537" t="s">
        <v>27</v>
      </c>
      <c r="E6537" t="s">
        <v>46</v>
      </c>
      <c r="F6537" t="s">
        <v>19</v>
      </c>
      <c r="G6537" s="10">
        <v>41814</v>
      </c>
      <c r="H6537" s="10">
        <v>41814</v>
      </c>
      <c r="I6537" t="s">
        <v>14</v>
      </c>
      <c r="J6537" t="s">
        <v>15</v>
      </c>
      <c r="K6537" t="str">
        <f>INDEX(State_Code_Name!B:B,MATCH(Consumer_Complaints!E6537,State_Code_Name!C:C,0))</f>
        <v>Pennsylvania</v>
      </c>
      <c r="L6537">
        <f t="shared" si="306"/>
        <v>0</v>
      </c>
      <c r="M6537">
        <f t="shared" si="307"/>
        <v>2014</v>
      </c>
      <c r="N6537" t="str">
        <f t="shared" si="308"/>
        <v>Q2</v>
      </c>
    </row>
    <row r="6538" spans="1:14" x14ac:dyDescent="0.35">
      <c r="A6538">
        <v>675476</v>
      </c>
      <c r="B6538" t="s">
        <v>30</v>
      </c>
      <c r="C6538" t="s">
        <v>16</v>
      </c>
      <c r="D6538" t="s">
        <v>20</v>
      </c>
      <c r="E6538" t="s">
        <v>18</v>
      </c>
      <c r="F6538" t="s">
        <v>19</v>
      </c>
      <c r="G6538" s="10">
        <v>41656</v>
      </c>
      <c r="H6538" s="10">
        <v>41656</v>
      </c>
      <c r="I6538" t="s">
        <v>14</v>
      </c>
      <c r="J6538" t="s">
        <v>15</v>
      </c>
      <c r="K6538" t="str">
        <f>INDEX(State_Code_Name!B:B,MATCH(Consumer_Complaints!E6538,State_Code_Name!C:C,0))</f>
        <v>California</v>
      </c>
      <c r="L6538">
        <f t="shared" si="306"/>
        <v>0</v>
      </c>
      <c r="M6538">
        <f t="shared" si="307"/>
        <v>2014</v>
      </c>
      <c r="N6538" t="str">
        <f t="shared" si="308"/>
        <v>Q1</v>
      </c>
    </row>
    <row r="6539" spans="1:14" x14ac:dyDescent="0.35">
      <c r="A6539">
        <v>1156782</v>
      </c>
      <c r="B6539" t="s">
        <v>11</v>
      </c>
      <c r="C6539" t="s">
        <v>16</v>
      </c>
      <c r="D6539" t="s">
        <v>20</v>
      </c>
      <c r="E6539" t="s">
        <v>18</v>
      </c>
      <c r="F6539" t="s">
        <v>305</v>
      </c>
      <c r="G6539" s="10">
        <v>41988</v>
      </c>
      <c r="H6539" s="10">
        <v>41990</v>
      </c>
      <c r="I6539" t="s">
        <v>14</v>
      </c>
      <c r="J6539" t="s">
        <v>15</v>
      </c>
      <c r="K6539" t="str">
        <f>INDEX(State_Code_Name!B:B,MATCH(Consumer_Complaints!E6539,State_Code_Name!C:C,0))</f>
        <v>California</v>
      </c>
      <c r="L6539">
        <f t="shared" si="306"/>
        <v>2</v>
      </c>
      <c r="M6539">
        <f t="shared" si="307"/>
        <v>2014</v>
      </c>
      <c r="N6539" t="str">
        <f t="shared" si="308"/>
        <v>Q4</v>
      </c>
    </row>
    <row r="6540" spans="1:14" x14ac:dyDescent="0.35">
      <c r="A6540">
        <v>1691848</v>
      </c>
      <c r="B6540" t="s">
        <v>265</v>
      </c>
      <c r="C6540" t="s">
        <v>26</v>
      </c>
      <c r="D6540" t="s">
        <v>56</v>
      </c>
      <c r="E6540" t="s">
        <v>18</v>
      </c>
      <c r="F6540" t="s">
        <v>19</v>
      </c>
      <c r="G6540" s="10">
        <v>42289</v>
      </c>
      <c r="H6540" s="10">
        <v>42352</v>
      </c>
      <c r="I6540" t="s">
        <v>14</v>
      </c>
      <c r="J6540" t="s">
        <v>15</v>
      </c>
      <c r="K6540" t="str">
        <f>INDEX(State_Code_Name!B:B,MATCH(Consumer_Complaints!E6540,State_Code_Name!C:C,0))</f>
        <v>California</v>
      </c>
      <c r="L6540">
        <f t="shared" si="306"/>
        <v>63</v>
      </c>
      <c r="M6540">
        <f t="shared" si="307"/>
        <v>2015</v>
      </c>
      <c r="N6540" t="str">
        <f t="shared" si="308"/>
        <v>Q4</v>
      </c>
    </row>
    <row r="6541" spans="1:14" x14ac:dyDescent="0.35">
      <c r="A6541">
        <v>1390869</v>
      </c>
      <c r="B6541" t="s">
        <v>92</v>
      </c>
      <c r="C6541" t="s">
        <v>16</v>
      </c>
      <c r="D6541" t="s">
        <v>20</v>
      </c>
      <c r="E6541" t="s">
        <v>122</v>
      </c>
      <c r="F6541" t="s">
        <v>19</v>
      </c>
      <c r="G6541" s="10">
        <v>42150</v>
      </c>
      <c r="H6541" s="10">
        <v>42150</v>
      </c>
      <c r="I6541" t="s">
        <v>14</v>
      </c>
      <c r="J6541" t="s">
        <v>15</v>
      </c>
      <c r="K6541" t="str">
        <f>INDEX(State_Code_Name!B:B,MATCH(Consumer_Complaints!E6541,State_Code_Name!C:C,0))</f>
        <v>Maryland</v>
      </c>
      <c r="L6541">
        <f t="shared" si="306"/>
        <v>0</v>
      </c>
      <c r="M6541">
        <f t="shared" si="307"/>
        <v>2015</v>
      </c>
      <c r="N6541" t="str">
        <f t="shared" si="308"/>
        <v>Q2</v>
      </c>
    </row>
    <row r="6542" spans="1:14" x14ac:dyDescent="0.35">
      <c r="A6542">
        <v>1566320</v>
      </c>
      <c r="B6542" t="s">
        <v>11</v>
      </c>
      <c r="C6542" t="s">
        <v>26</v>
      </c>
      <c r="D6542" t="s">
        <v>56</v>
      </c>
      <c r="E6542" t="s">
        <v>48</v>
      </c>
      <c r="F6542" t="s">
        <v>19</v>
      </c>
      <c r="G6542" s="10">
        <v>42262</v>
      </c>
      <c r="H6542" s="10">
        <v>42263</v>
      </c>
      <c r="I6542" t="s">
        <v>14</v>
      </c>
      <c r="J6542" t="s">
        <v>15</v>
      </c>
      <c r="K6542" t="str">
        <f>INDEX(State_Code_Name!B:B,MATCH(Consumer_Complaints!E6542,State_Code_Name!C:C,0))</f>
        <v>New Jersey</v>
      </c>
      <c r="L6542">
        <f t="shared" si="306"/>
        <v>1</v>
      </c>
      <c r="M6542">
        <f t="shared" si="307"/>
        <v>2015</v>
      </c>
      <c r="N6542" t="str">
        <f t="shared" si="308"/>
        <v>Q3</v>
      </c>
    </row>
    <row r="6543" spans="1:14" x14ac:dyDescent="0.35">
      <c r="A6543">
        <v>942070</v>
      </c>
      <c r="B6543" t="s">
        <v>169</v>
      </c>
      <c r="C6543" t="s">
        <v>32</v>
      </c>
      <c r="D6543" t="s">
        <v>161</v>
      </c>
      <c r="E6543" t="s">
        <v>40</v>
      </c>
      <c r="F6543" t="s">
        <v>305</v>
      </c>
      <c r="G6543" s="10">
        <v>41837</v>
      </c>
      <c r="H6543" s="10">
        <v>41842</v>
      </c>
      <c r="I6543" t="s">
        <v>14</v>
      </c>
      <c r="J6543" t="s">
        <v>15</v>
      </c>
      <c r="K6543" t="str">
        <f>INDEX(State_Code_Name!B:B,MATCH(Consumer_Complaints!E6543,State_Code_Name!C:C,0))</f>
        <v>Nevada</v>
      </c>
      <c r="L6543">
        <f t="shared" si="306"/>
        <v>5</v>
      </c>
      <c r="M6543">
        <f t="shared" si="307"/>
        <v>2014</v>
      </c>
      <c r="N6543" t="str">
        <f t="shared" si="308"/>
        <v>Q3</v>
      </c>
    </row>
    <row r="6544" spans="1:14" x14ac:dyDescent="0.35">
      <c r="A6544">
        <v>1418860</v>
      </c>
      <c r="B6544" t="s">
        <v>30</v>
      </c>
      <c r="C6544" t="s">
        <v>26</v>
      </c>
      <c r="D6544" t="s">
        <v>56</v>
      </c>
      <c r="E6544" t="s">
        <v>31</v>
      </c>
      <c r="F6544" t="s">
        <v>19</v>
      </c>
      <c r="G6544" s="10">
        <v>42344</v>
      </c>
      <c r="H6544" s="10">
        <v>42344</v>
      </c>
      <c r="I6544" t="s">
        <v>14</v>
      </c>
      <c r="J6544" t="s">
        <v>15</v>
      </c>
      <c r="K6544" t="str">
        <f>INDEX(State_Code_Name!B:B,MATCH(Consumer_Complaints!E6544,State_Code_Name!C:C,0))</f>
        <v>Texas</v>
      </c>
      <c r="L6544">
        <f t="shared" si="306"/>
        <v>0</v>
      </c>
      <c r="M6544">
        <f t="shared" si="307"/>
        <v>2015</v>
      </c>
      <c r="N6544" t="str">
        <f t="shared" si="308"/>
        <v>Q4</v>
      </c>
    </row>
    <row r="6545" spans="1:14" x14ac:dyDescent="0.35">
      <c r="A6545">
        <v>2035563</v>
      </c>
      <c r="B6545" t="s">
        <v>38</v>
      </c>
      <c r="C6545" t="s">
        <v>16</v>
      </c>
      <c r="D6545" t="s">
        <v>20</v>
      </c>
      <c r="E6545" t="s">
        <v>31</v>
      </c>
      <c r="F6545" t="s">
        <v>19</v>
      </c>
      <c r="G6545" s="10">
        <v>42579</v>
      </c>
      <c r="H6545" s="10">
        <v>42579</v>
      </c>
      <c r="I6545" t="s">
        <v>14</v>
      </c>
      <c r="J6545" t="s">
        <v>15</v>
      </c>
      <c r="K6545" t="str">
        <f>INDEX(State_Code_Name!B:B,MATCH(Consumer_Complaints!E6545,State_Code_Name!C:C,0))</f>
        <v>Texas</v>
      </c>
      <c r="L6545">
        <f t="shared" si="306"/>
        <v>0</v>
      </c>
      <c r="M6545">
        <f t="shared" si="307"/>
        <v>2016</v>
      </c>
      <c r="N6545" t="str">
        <f t="shared" si="308"/>
        <v>Q3</v>
      </c>
    </row>
    <row r="6546" spans="1:14" x14ac:dyDescent="0.35">
      <c r="A6546">
        <v>1205661</v>
      </c>
      <c r="B6546" t="s">
        <v>223</v>
      </c>
      <c r="C6546" t="s">
        <v>32</v>
      </c>
      <c r="D6546" t="s">
        <v>41</v>
      </c>
      <c r="E6546" t="s">
        <v>25</v>
      </c>
      <c r="F6546" t="s">
        <v>19</v>
      </c>
      <c r="G6546" s="10">
        <v>42027</v>
      </c>
      <c r="H6546" s="10">
        <v>42027</v>
      </c>
      <c r="I6546" t="s">
        <v>14</v>
      </c>
      <c r="J6546" t="s">
        <v>15</v>
      </c>
      <c r="K6546" t="str">
        <f>INDEX(State_Code_Name!B:B,MATCH(Consumer_Complaints!E6546,State_Code_Name!C:C,0))</f>
        <v>Georgia</v>
      </c>
      <c r="L6546">
        <f t="shared" si="306"/>
        <v>0</v>
      </c>
      <c r="M6546">
        <f t="shared" si="307"/>
        <v>2015</v>
      </c>
      <c r="N6546" t="str">
        <f t="shared" si="308"/>
        <v>Q1</v>
      </c>
    </row>
    <row r="6547" spans="1:14" x14ac:dyDescent="0.35">
      <c r="A6547">
        <v>1079606</v>
      </c>
      <c r="B6547" t="s">
        <v>11</v>
      </c>
      <c r="C6547" t="s">
        <v>16</v>
      </c>
      <c r="D6547" t="s">
        <v>24</v>
      </c>
      <c r="E6547" t="s">
        <v>18</v>
      </c>
      <c r="F6547" t="s">
        <v>305</v>
      </c>
      <c r="G6547" s="10">
        <v>41933</v>
      </c>
      <c r="H6547" s="10">
        <v>41938</v>
      </c>
      <c r="I6547" t="s">
        <v>14</v>
      </c>
      <c r="J6547" t="s">
        <v>14</v>
      </c>
      <c r="K6547" t="str">
        <f>INDEX(State_Code_Name!B:B,MATCH(Consumer_Complaints!E6547,State_Code_Name!C:C,0))</f>
        <v>California</v>
      </c>
      <c r="L6547">
        <f t="shared" si="306"/>
        <v>5</v>
      </c>
      <c r="M6547">
        <f t="shared" si="307"/>
        <v>2014</v>
      </c>
      <c r="N6547" t="str">
        <f t="shared" si="308"/>
        <v>Q4</v>
      </c>
    </row>
    <row r="6548" spans="1:14" x14ac:dyDescent="0.35">
      <c r="A6548">
        <v>700792</v>
      </c>
      <c r="B6548" t="s">
        <v>30</v>
      </c>
      <c r="C6548" t="s">
        <v>26</v>
      </c>
      <c r="D6548" t="s">
        <v>27</v>
      </c>
      <c r="E6548" t="s">
        <v>70</v>
      </c>
      <c r="F6548" t="s">
        <v>19</v>
      </c>
      <c r="G6548" s="10">
        <v>41792</v>
      </c>
      <c r="H6548" s="10">
        <v>41792</v>
      </c>
      <c r="I6548" t="s">
        <v>14</v>
      </c>
      <c r="J6548" t="s">
        <v>15</v>
      </c>
      <c r="K6548" t="str">
        <f>INDEX(State_Code_Name!B:B,MATCH(Consumer_Complaints!E6548,State_Code_Name!C:C,0))</f>
        <v>Massachusetts</v>
      </c>
      <c r="L6548">
        <f t="shared" si="306"/>
        <v>0</v>
      </c>
      <c r="M6548">
        <f t="shared" si="307"/>
        <v>2014</v>
      </c>
      <c r="N6548" t="str">
        <f t="shared" si="308"/>
        <v>Q2</v>
      </c>
    </row>
    <row r="6549" spans="1:14" x14ac:dyDescent="0.35">
      <c r="A6549">
        <v>1066317</v>
      </c>
      <c r="B6549" t="s">
        <v>113</v>
      </c>
      <c r="C6549" t="s">
        <v>32</v>
      </c>
      <c r="D6549" t="s">
        <v>44</v>
      </c>
      <c r="E6549" t="s">
        <v>42</v>
      </c>
      <c r="F6549" t="s">
        <v>57</v>
      </c>
      <c r="G6549" s="10">
        <v>41922</v>
      </c>
      <c r="H6549" s="10">
        <v>41926</v>
      </c>
      <c r="I6549" t="s">
        <v>14</v>
      </c>
      <c r="J6549" t="s">
        <v>15</v>
      </c>
      <c r="K6549" t="str">
        <f>INDEX(State_Code_Name!B:B,MATCH(Consumer_Complaints!E6549,State_Code_Name!C:C,0))</f>
        <v>North Carolina</v>
      </c>
      <c r="L6549">
        <f t="shared" si="306"/>
        <v>4</v>
      </c>
      <c r="M6549">
        <f t="shared" si="307"/>
        <v>2014</v>
      </c>
      <c r="N6549" t="str">
        <f t="shared" si="308"/>
        <v>Q4</v>
      </c>
    </row>
    <row r="6550" spans="1:14" x14ac:dyDescent="0.35">
      <c r="A6550">
        <v>1036729</v>
      </c>
      <c r="B6550" t="s">
        <v>293</v>
      </c>
      <c r="C6550" t="s">
        <v>9</v>
      </c>
      <c r="D6550" t="s">
        <v>175</v>
      </c>
      <c r="E6550" t="s">
        <v>35</v>
      </c>
      <c r="F6550" t="s">
        <v>19</v>
      </c>
      <c r="G6550" s="10">
        <v>41901</v>
      </c>
      <c r="H6550" s="10">
        <v>41907</v>
      </c>
      <c r="I6550" t="s">
        <v>14</v>
      </c>
      <c r="J6550" t="s">
        <v>14</v>
      </c>
      <c r="K6550" t="str">
        <f>INDEX(State_Code_Name!B:B,MATCH(Consumer_Complaints!E6550,State_Code_Name!C:C,0))</f>
        <v>Florida</v>
      </c>
      <c r="L6550">
        <f t="shared" si="306"/>
        <v>6</v>
      </c>
      <c r="M6550">
        <f t="shared" si="307"/>
        <v>2014</v>
      </c>
      <c r="N6550" t="str">
        <f t="shared" si="308"/>
        <v>Q3</v>
      </c>
    </row>
    <row r="6551" spans="1:14" x14ac:dyDescent="0.35">
      <c r="A6551">
        <v>680920</v>
      </c>
      <c r="B6551" t="s">
        <v>58</v>
      </c>
      <c r="C6551" t="s">
        <v>16</v>
      </c>
      <c r="D6551" t="s">
        <v>20</v>
      </c>
      <c r="E6551" t="s">
        <v>55</v>
      </c>
      <c r="F6551" t="s">
        <v>57</v>
      </c>
      <c r="G6551" s="10">
        <v>41661</v>
      </c>
      <c r="H6551" s="10">
        <v>41669</v>
      </c>
      <c r="I6551" t="s">
        <v>14</v>
      </c>
      <c r="J6551" t="s">
        <v>15</v>
      </c>
      <c r="K6551" t="str">
        <f>INDEX(State_Code_Name!B:B,MATCH(Consumer_Complaints!E6551,State_Code_Name!C:C,0))</f>
        <v>Hawaii</v>
      </c>
      <c r="L6551">
        <f t="shared" si="306"/>
        <v>8</v>
      </c>
      <c r="M6551">
        <f t="shared" si="307"/>
        <v>2014</v>
      </c>
      <c r="N6551" t="str">
        <f t="shared" si="308"/>
        <v>Q1</v>
      </c>
    </row>
    <row r="6552" spans="1:14" x14ac:dyDescent="0.35">
      <c r="A6552">
        <v>791689</v>
      </c>
      <c r="B6552" t="s">
        <v>787</v>
      </c>
      <c r="C6552" t="s">
        <v>32</v>
      </c>
      <c r="D6552" t="s">
        <v>161</v>
      </c>
      <c r="E6552" t="s">
        <v>39</v>
      </c>
      <c r="F6552" t="s">
        <v>19</v>
      </c>
      <c r="G6552" s="10">
        <v>41702</v>
      </c>
      <c r="H6552" s="10">
        <v>41702</v>
      </c>
      <c r="I6552" t="s">
        <v>14</v>
      </c>
      <c r="J6552" t="s">
        <v>15</v>
      </c>
      <c r="K6552" t="str">
        <f>INDEX(State_Code_Name!B:B,MATCH(Consumer_Complaints!E6552,State_Code_Name!C:C,0))</f>
        <v>Ohio</v>
      </c>
      <c r="L6552">
        <f t="shared" si="306"/>
        <v>0</v>
      </c>
      <c r="M6552">
        <f t="shared" si="307"/>
        <v>2014</v>
      </c>
      <c r="N6552" t="str">
        <f t="shared" si="308"/>
        <v>Q1</v>
      </c>
    </row>
    <row r="6553" spans="1:14" x14ac:dyDescent="0.35">
      <c r="A6553">
        <v>1521611</v>
      </c>
      <c r="B6553" t="s">
        <v>164</v>
      </c>
      <c r="C6553" t="s">
        <v>26</v>
      </c>
      <c r="D6553" t="s">
        <v>56</v>
      </c>
      <c r="E6553" t="s">
        <v>18</v>
      </c>
      <c r="F6553" t="s">
        <v>19</v>
      </c>
      <c r="G6553" s="10">
        <v>42233</v>
      </c>
      <c r="H6553" s="10">
        <v>42233</v>
      </c>
      <c r="I6553" t="s">
        <v>14</v>
      </c>
      <c r="J6553" t="s">
        <v>15</v>
      </c>
      <c r="K6553" t="str">
        <f>INDEX(State_Code_Name!B:B,MATCH(Consumer_Complaints!E6553,State_Code_Name!C:C,0))</f>
        <v>California</v>
      </c>
      <c r="L6553">
        <f t="shared" si="306"/>
        <v>0</v>
      </c>
      <c r="M6553">
        <f t="shared" si="307"/>
        <v>2015</v>
      </c>
      <c r="N6553" t="str">
        <f t="shared" si="308"/>
        <v>Q3</v>
      </c>
    </row>
    <row r="6554" spans="1:14" x14ac:dyDescent="0.35">
      <c r="A6554">
        <v>1725713</v>
      </c>
      <c r="B6554" t="s">
        <v>63</v>
      </c>
      <c r="C6554" t="s">
        <v>61</v>
      </c>
      <c r="D6554" t="s">
        <v>459</v>
      </c>
      <c r="E6554" t="s">
        <v>12</v>
      </c>
      <c r="F6554" t="s">
        <v>19</v>
      </c>
      <c r="G6554" s="10">
        <v>42430</v>
      </c>
      <c r="H6554" s="10">
        <v>42430</v>
      </c>
      <c r="I6554" t="s">
        <v>14</v>
      </c>
      <c r="J6554" t="s">
        <v>15</v>
      </c>
      <c r="K6554" t="str">
        <f>INDEX(State_Code_Name!B:B,MATCH(Consumer_Complaints!E6554,State_Code_Name!C:C,0))</f>
        <v>Virginia</v>
      </c>
      <c r="L6554">
        <f t="shared" si="306"/>
        <v>0</v>
      </c>
      <c r="M6554">
        <f t="shared" si="307"/>
        <v>2016</v>
      </c>
      <c r="N6554" t="str">
        <f t="shared" si="308"/>
        <v>Q1</v>
      </c>
    </row>
    <row r="6555" spans="1:14" x14ac:dyDescent="0.35">
      <c r="A6555">
        <v>501191</v>
      </c>
      <c r="B6555" t="s">
        <v>54</v>
      </c>
      <c r="C6555" t="s">
        <v>52</v>
      </c>
      <c r="D6555" t="s">
        <v>96</v>
      </c>
      <c r="E6555" t="s">
        <v>22</v>
      </c>
      <c r="F6555" t="s">
        <v>19</v>
      </c>
      <c r="G6555" s="10">
        <v>41512</v>
      </c>
      <c r="H6555" s="10">
        <v>41513</v>
      </c>
      <c r="I6555" t="s">
        <v>14</v>
      </c>
      <c r="J6555" t="s">
        <v>15</v>
      </c>
      <c r="K6555" t="str">
        <f>INDEX(State_Code_Name!B:B,MATCH(Consumer_Complaints!E6555,State_Code_Name!C:C,0))</f>
        <v>New York</v>
      </c>
      <c r="L6555">
        <f t="shared" si="306"/>
        <v>1</v>
      </c>
      <c r="M6555">
        <f t="shared" si="307"/>
        <v>2013</v>
      </c>
      <c r="N6555" t="str">
        <f t="shared" si="308"/>
        <v>Q3</v>
      </c>
    </row>
    <row r="6556" spans="1:14" x14ac:dyDescent="0.35">
      <c r="A6556">
        <v>1569908</v>
      </c>
      <c r="B6556" t="s">
        <v>81</v>
      </c>
      <c r="C6556" t="s">
        <v>36</v>
      </c>
      <c r="D6556" t="s">
        <v>99</v>
      </c>
      <c r="E6556" t="s">
        <v>29</v>
      </c>
      <c r="F6556" t="s">
        <v>19</v>
      </c>
      <c r="G6556" s="10">
        <v>42265</v>
      </c>
      <c r="H6556" s="10">
        <v>42265</v>
      </c>
      <c r="I6556" t="s">
        <v>14</v>
      </c>
      <c r="J6556" t="s">
        <v>15</v>
      </c>
      <c r="K6556" t="str">
        <f>INDEX(State_Code_Name!B:B,MATCH(Consumer_Complaints!E6556,State_Code_Name!C:C,0))</f>
        <v>Connecticut</v>
      </c>
      <c r="L6556">
        <f t="shared" si="306"/>
        <v>0</v>
      </c>
      <c r="M6556">
        <f t="shared" si="307"/>
        <v>2015</v>
      </c>
      <c r="N6556" t="str">
        <f t="shared" si="308"/>
        <v>Q3</v>
      </c>
    </row>
    <row r="6557" spans="1:14" x14ac:dyDescent="0.35">
      <c r="A6557">
        <v>1388632</v>
      </c>
      <c r="B6557" t="s">
        <v>240</v>
      </c>
      <c r="C6557" t="s">
        <v>32</v>
      </c>
      <c r="D6557" t="s">
        <v>104</v>
      </c>
      <c r="E6557" t="s">
        <v>22</v>
      </c>
      <c r="F6557" t="s">
        <v>19</v>
      </c>
      <c r="G6557" s="10">
        <v>42146</v>
      </c>
      <c r="H6557" s="10">
        <v>42152</v>
      </c>
      <c r="I6557" t="s">
        <v>14</v>
      </c>
      <c r="J6557" t="s">
        <v>15</v>
      </c>
      <c r="K6557" t="str">
        <f>INDEX(State_Code_Name!B:B,MATCH(Consumer_Complaints!E6557,State_Code_Name!C:C,0))</f>
        <v>New York</v>
      </c>
      <c r="L6557">
        <f t="shared" si="306"/>
        <v>6</v>
      </c>
      <c r="M6557">
        <f t="shared" si="307"/>
        <v>2015</v>
      </c>
      <c r="N6557" t="str">
        <f t="shared" si="308"/>
        <v>Q2</v>
      </c>
    </row>
    <row r="6558" spans="1:14" x14ac:dyDescent="0.35">
      <c r="A6558">
        <v>1978513</v>
      </c>
      <c r="B6558" t="s">
        <v>669</v>
      </c>
      <c r="C6558" t="s">
        <v>26</v>
      </c>
      <c r="D6558" t="s">
        <v>78</v>
      </c>
      <c r="E6558" t="s">
        <v>18</v>
      </c>
      <c r="F6558" t="s">
        <v>19</v>
      </c>
      <c r="G6558" s="10">
        <v>42542</v>
      </c>
      <c r="H6558" s="10">
        <v>42544</v>
      </c>
      <c r="I6558" t="s">
        <v>14</v>
      </c>
      <c r="J6558" t="s">
        <v>14</v>
      </c>
      <c r="K6558" t="str">
        <f>INDEX(State_Code_Name!B:B,MATCH(Consumer_Complaints!E6558,State_Code_Name!C:C,0))</f>
        <v>California</v>
      </c>
      <c r="L6558">
        <f t="shared" si="306"/>
        <v>2</v>
      </c>
      <c r="M6558">
        <f t="shared" si="307"/>
        <v>2016</v>
      </c>
      <c r="N6558" t="str">
        <f t="shared" si="308"/>
        <v>Q2</v>
      </c>
    </row>
    <row r="6559" spans="1:14" x14ac:dyDescent="0.35">
      <c r="A6559">
        <v>1926694</v>
      </c>
      <c r="B6559" t="s">
        <v>111</v>
      </c>
      <c r="C6559" t="s">
        <v>26</v>
      </c>
      <c r="D6559" t="s">
        <v>27</v>
      </c>
      <c r="E6559" t="s">
        <v>59</v>
      </c>
      <c r="F6559" t="s">
        <v>19</v>
      </c>
      <c r="G6559" s="10">
        <v>42506</v>
      </c>
      <c r="H6559" s="10">
        <v>42506</v>
      </c>
      <c r="I6559" t="s">
        <v>14</v>
      </c>
      <c r="J6559" t="s">
        <v>14</v>
      </c>
      <c r="K6559" t="str">
        <f>INDEX(State_Code_Name!B:B,MATCH(Consumer_Complaints!E6559,State_Code_Name!C:C,0))</f>
        <v>Illinois</v>
      </c>
      <c r="L6559">
        <f t="shared" si="306"/>
        <v>0</v>
      </c>
      <c r="M6559">
        <f t="shared" si="307"/>
        <v>2016</v>
      </c>
      <c r="N6559" t="str">
        <f t="shared" si="308"/>
        <v>Q2</v>
      </c>
    </row>
    <row r="6560" spans="1:14" x14ac:dyDescent="0.35">
      <c r="A6560">
        <v>726373</v>
      </c>
      <c r="B6560" t="s">
        <v>38</v>
      </c>
      <c r="C6560" t="s">
        <v>26</v>
      </c>
      <c r="D6560" t="s">
        <v>27</v>
      </c>
      <c r="E6560" t="s">
        <v>114</v>
      </c>
      <c r="F6560" t="s">
        <v>19</v>
      </c>
      <c r="G6560" s="10">
        <v>41691</v>
      </c>
      <c r="H6560" s="10">
        <v>41691</v>
      </c>
      <c r="I6560" t="s">
        <v>14</v>
      </c>
      <c r="J6560" t="s">
        <v>15</v>
      </c>
      <c r="K6560" t="str">
        <f>INDEX(State_Code_Name!B:B,MATCH(Consumer_Complaints!E6560,State_Code_Name!C:C,0))</f>
        <v>South Carolina</v>
      </c>
      <c r="L6560">
        <f t="shared" si="306"/>
        <v>0</v>
      </c>
      <c r="M6560">
        <f t="shared" si="307"/>
        <v>2014</v>
      </c>
      <c r="N6560" t="str">
        <f t="shared" si="308"/>
        <v>Q1</v>
      </c>
    </row>
    <row r="6561" spans="1:14" x14ac:dyDescent="0.35">
      <c r="A6561">
        <v>1251377</v>
      </c>
      <c r="B6561" t="s">
        <v>839</v>
      </c>
      <c r="C6561" t="s">
        <v>531</v>
      </c>
      <c r="D6561" t="s">
        <v>532</v>
      </c>
      <c r="E6561" t="s">
        <v>35</v>
      </c>
      <c r="F6561" t="s">
        <v>19</v>
      </c>
      <c r="G6561" s="10">
        <v>42058</v>
      </c>
      <c r="H6561" s="10">
        <v>42062</v>
      </c>
      <c r="I6561" t="s">
        <v>14</v>
      </c>
      <c r="J6561" t="s">
        <v>15</v>
      </c>
      <c r="K6561" t="str">
        <f>INDEX(State_Code_Name!B:B,MATCH(Consumer_Complaints!E6561,State_Code_Name!C:C,0))</f>
        <v>Florida</v>
      </c>
      <c r="L6561">
        <f t="shared" si="306"/>
        <v>4</v>
      </c>
      <c r="M6561">
        <f t="shared" si="307"/>
        <v>2015</v>
      </c>
      <c r="N6561" t="str">
        <f t="shared" si="308"/>
        <v>Q1</v>
      </c>
    </row>
    <row r="6562" spans="1:14" x14ac:dyDescent="0.35">
      <c r="A6562">
        <v>757942</v>
      </c>
      <c r="B6562" t="s">
        <v>47</v>
      </c>
      <c r="C6562" t="s">
        <v>26</v>
      </c>
      <c r="D6562" t="s">
        <v>27</v>
      </c>
      <c r="E6562" t="s">
        <v>42</v>
      </c>
      <c r="F6562" t="s">
        <v>19</v>
      </c>
      <c r="G6562" s="10">
        <v>41711</v>
      </c>
      <c r="H6562" s="10">
        <v>41711</v>
      </c>
      <c r="I6562" t="s">
        <v>14</v>
      </c>
      <c r="J6562" t="s">
        <v>15</v>
      </c>
      <c r="K6562" t="str">
        <f>INDEX(State_Code_Name!B:B,MATCH(Consumer_Complaints!E6562,State_Code_Name!C:C,0))</f>
        <v>North Carolina</v>
      </c>
      <c r="L6562">
        <f t="shared" si="306"/>
        <v>0</v>
      </c>
      <c r="M6562">
        <f t="shared" si="307"/>
        <v>2014</v>
      </c>
      <c r="N6562" t="str">
        <f t="shared" si="308"/>
        <v>Q1</v>
      </c>
    </row>
    <row r="6563" spans="1:14" x14ac:dyDescent="0.35">
      <c r="A6563">
        <v>1754207</v>
      </c>
      <c r="B6563" t="s">
        <v>69</v>
      </c>
      <c r="C6563" t="s">
        <v>26</v>
      </c>
      <c r="D6563" t="s">
        <v>27</v>
      </c>
      <c r="E6563" t="s">
        <v>18</v>
      </c>
      <c r="F6563" t="s">
        <v>19</v>
      </c>
      <c r="G6563" s="10">
        <v>42392</v>
      </c>
      <c r="H6563" s="10">
        <v>42392</v>
      </c>
      <c r="I6563" t="s">
        <v>14</v>
      </c>
      <c r="J6563" t="s">
        <v>15</v>
      </c>
      <c r="K6563" t="str">
        <f>INDEX(State_Code_Name!B:B,MATCH(Consumer_Complaints!E6563,State_Code_Name!C:C,0))</f>
        <v>California</v>
      </c>
      <c r="L6563">
        <f t="shared" si="306"/>
        <v>0</v>
      </c>
      <c r="M6563">
        <f t="shared" si="307"/>
        <v>2016</v>
      </c>
      <c r="N6563" t="str">
        <f t="shared" si="308"/>
        <v>Q1</v>
      </c>
    </row>
    <row r="6564" spans="1:14" x14ac:dyDescent="0.35">
      <c r="A6564">
        <v>931551</v>
      </c>
      <c r="B6564" t="s">
        <v>463</v>
      </c>
      <c r="C6564" t="s">
        <v>32</v>
      </c>
      <c r="D6564" t="s">
        <v>44</v>
      </c>
      <c r="E6564" t="s">
        <v>122</v>
      </c>
      <c r="F6564" t="s">
        <v>19</v>
      </c>
      <c r="G6564" s="10">
        <v>41919</v>
      </c>
      <c r="H6564" s="10">
        <v>41919</v>
      </c>
      <c r="I6564" t="s">
        <v>14</v>
      </c>
      <c r="J6564" t="s">
        <v>15</v>
      </c>
      <c r="K6564" t="str">
        <f>INDEX(State_Code_Name!B:B,MATCH(Consumer_Complaints!E6564,State_Code_Name!C:C,0))</f>
        <v>Maryland</v>
      </c>
      <c r="L6564">
        <f t="shared" si="306"/>
        <v>0</v>
      </c>
      <c r="M6564">
        <f t="shared" si="307"/>
        <v>2014</v>
      </c>
      <c r="N6564" t="str">
        <f t="shared" si="308"/>
        <v>Q4</v>
      </c>
    </row>
    <row r="6565" spans="1:14" x14ac:dyDescent="0.35">
      <c r="A6565">
        <v>357149</v>
      </c>
      <c r="B6565" t="s">
        <v>43</v>
      </c>
      <c r="C6565" t="s">
        <v>26</v>
      </c>
      <c r="D6565" t="s">
        <v>27</v>
      </c>
      <c r="E6565" t="s">
        <v>42</v>
      </c>
      <c r="F6565" t="s">
        <v>305</v>
      </c>
      <c r="G6565" s="10">
        <v>41348</v>
      </c>
      <c r="H6565" s="10">
        <v>41351</v>
      </c>
      <c r="I6565" t="s">
        <v>14</v>
      </c>
      <c r="J6565" t="s">
        <v>14</v>
      </c>
      <c r="K6565" t="str">
        <f>INDEX(State_Code_Name!B:B,MATCH(Consumer_Complaints!E6565,State_Code_Name!C:C,0))</f>
        <v>North Carolina</v>
      </c>
      <c r="L6565">
        <f t="shared" si="306"/>
        <v>3</v>
      </c>
      <c r="M6565">
        <f t="shared" si="307"/>
        <v>2013</v>
      </c>
      <c r="N6565" t="str">
        <f t="shared" si="308"/>
        <v>Q1</v>
      </c>
    </row>
    <row r="6566" spans="1:14" x14ac:dyDescent="0.35">
      <c r="A6566">
        <v>293232</v>
      </c>
      <c r="B6566" t="s">
        <v>60</v>
      </c>
      <c r="C6566" t="s">
        <v>52</v>
      </c>
      <c r="D6566" t="s">
        <v>103</v>
      </c>
      <c r="E6566" t="s">
        <v>18</v>
      </c>
      <c r="F6566" t="s">
        <v>19</v>
      </c>
      <c r="G6566" s="10">
        <v>41427</v>
      </c>
      <c r="H6566" s="10">
        <v>41457</v>
      </c>
      <c r="I6566" t="s">
        <v>14</v>
      </c>
      <c r="J6566" t="s">
        <v>15</v>
      </c>
      <c r="K6566" t="str">
        <f>INDEX(State_Code_Name!B:B,MATCH(Consumer_Complaints!E6566,State_Code_Name!C:C,0))</f>
        <v>California</v>
      </c>
      <c r="L6566">
        <f t="shared" si="306"/>
        <v>30</v>
      </c>
      <c r="M6566">
        <f t="shared" si="307"/>
        <v>2013</v>
      </c>
      <c r="N6566" t="str">
        <f t="shared" si="308"/>
        <v>Q2</v>
      </c>
    </row>
    <row r="6567" spans="1:14" x14ac:dyDescent="0.35">
      <c r="A6567">
        <v>863255</v>
      </c>
      <c r="B6567" t="s">
        <v>143</v>
      </c>
      <c r="C6567" t="s">
        <v>16</v>
      </c>
      <c r="D6567" t="s">
        <v>20</v>
      </c>
      <c r="E6567" t="s">
        <v>59</v>
      </c>
      <c r="F6567" t="s">
        <v>305</v>
      </c>
      <c r="G6567" s="10">
        <v>41780</v>
      </c>
      <c r="H6567" s="10">
        <v>41782</v>
      </c>
      <c r="I6567" t="s">
        <v>14</v>
      </c>
      <c r="J6567" t="s">
        <v>15</v>
      </c>
      <c r="K6567" t="str">
        <f>INDEX(State_Code_Name!B:B,MATCH(Consumer_Complaints!E6567,State_Code_Name!C:C,0))</f>
        <v>Illinois</v>
      </c>
      <c r="L6567">
        <f t="shared" si="306"/>
        <v>2</v>
      </c>
      <c r="M6567">
        <f t="shared" si="307"/>
        <v>2014</v>
      </c>
      <c r="N6567" t="str">
        <f t="shared" si="308"/>
        <v>Q2</v>
      </c>
    </row>
    <row r="6568" spans="1:14" x14ac:dyDescent="0.35">
      <c r="A6568">
        <v>1295604</v>
      </c>
      <c r="B6568" t="s">
        <v>119</v>
      </c>
      <c r="C6568" t="s">
        <v>32</v>
      </c>
      <c r="D6568" t="s">
        <v>41</v>
      </c>
      <c r="E6568" t="s">
        <v>35</v>
      </c>
      <c r="F6568" t="s">
        <v>19</v>
      </c>
      <c r="G6568" s="10">
        <v>42086</v>
      </c>
      <c r="H6568" s="10">
        <v>42086</v>
      </c>
      <c r="I6568" t="s">
        <v>14</v>
      </c>
      <c r="J6568" t="s">
        <v>14</v>
      </c>
      <c r="K6568" t="str">
        <f>INDEX(State_Code_Name!B:B,MATCH(Consumer_Complaints!E6568,State_Code_Name!C:C,0))</f>
        <v>Florida</v>
      </c>
      <c r="L6568">
        <f t="shared" si="306"/>
        <v>0</v>
      </c>
      <c r="M6568">
        <f t="shared" si="307"/>
        <v>2015</v>
      </c>
      <c r="N6568" t="str">
        <f t="shared" si="308"/>
        <v>Q1</v>
      </c>
    </row>
    <row r="6569" spans="1:14" x14ac:dyDescent="0.35">
      <c r="A6569">
        <v>1347248</v>
      </c>
      <c r="B6569" t="s">
        <v>63</v>
      </c>
      <c r="C6569" t="s">
        <v>61</v>
      </c>
      <c r="D6569" t="s">
        <v>282</v>
      </c>
      <c r="E6569" t="s">
        <v>31</v>
      </c>
      <c r="F6569" t="s">
        <v>19</v>
      </c>
      <c r="G6569" s="10">
        <v>42119</v>
      </c>
      <c r="H6569" s="10">
        <v>42119</v>
      </c>
      <c r="I6569" t="s">
        <v>14</v>
      </c>
      <c r="J6569" t="s">
        <v>15</v>
      </c>
      <c r="K6569" t="str">
        <f>INDEX(State_Code_Name!B:B,MATCH(Consumer_Complaints!E6569,State_Code_Name!C:C,0))</f>
        <v>Texas</v>
      </c>
      <c r="L6569">
        <f t="shared" si="306"/>
        <v>0</v>
      </c>
      <c r="M6569">
        <f t="shared" si="307"/>
        <v>2015</v>
      </c>
      <c r="N6569" t="str">
        <f t="shared" si="308"/>
        <v>Q2</v>
      </c>
    </row>
    <row r="6570" spans="1:14" x14ac:dyDescent="0.35">
      <c r="A6570">
        <v>558982</v>
      </c>
      <c r="B6570" t="s">
        <v>95</v>
      </c>
      <c r="C6570" t="s">
        <v>16</v>
      </c>
      <c r="D6570" t="s">
        <v>24</v>
      </c>
      <c r="E6570" t="s">
        <v>48</v>
      </c>
      <c r="F6570" t="s">
        <v>19</v>
      </c>
      <c r="G6570" s="10">
        <v>41562</v>
      </c>
      <c r="H6570" s="10">
        <v>41563</v>
      </c>
      <c r="I6570" t="s">
        <v>14</v>
      </c>
      <c r="J6570" t="s">
        <v>15</v>
      </c>
      <c r="K6570" t="str">
        <f>INDEX(State_Code_Name!B:B,MATCH(Consumer_Complaints!E6570,State_Code_Name!C:C,0))</f>
        <v>New Jersey</v>
      </c>
      <c r="L6570">
        <f t="shared" si="306"/>
        <v>1</v>
      </c>
      <c r="M6570">
        <f t="shared" si="307"/>
        <v>2013</v>
      </c>
      <c r="N6570" t="str">
        <f t="shared" si="308"/>
        <v>Q4</v>
      </c>
    </row>
    <row r="6571" spans="1:14" x14ac:dyDescent="0.35">
      <c r="A6571">
        <v>1361254</v>
      </c>
      <c r="B6571" t="s">
        <v>38</v>
      </c>
      <c r="C6571" t="s">
        <v>36</v>
      </c>
      <c r="D6571" t="s">
        <v>37</v>
      </c>
      <c r="E6571" t="s">
        <v>22</v>
      </c>
      <c r="F6571" t="s">
        <v>19</v>
      </c>
      <c r="G6571" s="10">
        <v>42129</v>
      </c>
      <c r="H6571" s="10">
        <v>42129</v>
      </c>
      <c r="I6571" t="s">
        <v>14</v>
      </c>
      <c r="J6571" t="s">
        <v>15</v>
      </c>
      <c r="K6571" t="str">
        <f>INDEX(State_Code_Name!B:B,MATCH(Consumer_Complaints!E6571,State_Code_Name!C:C,0))</f>
        <v>New York</v>
      </c>
      <c r="L6571">
        <f t="shared" si="306"/>
        <v>0</v>
      </c>
      <c r="M6571">
        <f t="shared" si="307"/>
        <v>2015</v>
      </c>
      <c r="N6571" t="str">
        <f t="shared" si="308"/>
        <v>Q2</v>
      </c>
    </row>
    <row r="6572" spans="1:14" x14ac:dyDescent="0.35">
      <c r="A6572">
        <v>367723</v>
      </c>
      <c r="B6572" t="s">
        <v>58</v>
      </c>
      <c r="C6572" t="s">
        <v>26</v>
      </c>
      <c r="D6572" t="s">
        <v>78</v>
      </c>
      <c r="E6572" t="s">
        <v>18</v>
      </c>
      <c r="F6572" t="s">
        <v>19</v>
      </c>
      <c r="G6572" s="10">
        <v>41362</v>
      </c>
      <c r="H6572" s="10">
        <v>41362</v>
      </c>
      <c r="I6572" t="s">
        <v>14</v>
      </c>
      <c r="J6572" t="s">
        <v>15</v>
      </c>
      <c r="K6572" t="str">
        <f>INDEX(State_Code_Name!B:B,MATCH(Consumer_Complaints!E6572,State_Code_Name!C:C,0))</f>
        <v>California</v>
      </c>
      <c r="L6572">
        <f t="shared" si="306"/>
        <v>0</v>
      </c>
      <c r="M6572">
        <f t="shared" si="307"/>
        <v>2013</v>
      </c>
      <c r="N6572" t="str">
        <f t="shared" si="308"/>
        <v>Q1</v>
      </c>
    </row>
    <row r="6573" spans="1:14" x14ac:dyDescent="0.35">
      <c r="A6573">
        <v>1419514</v>
      </c>
      <c r="B6573" t="s">
        <v>58</v>
      </c>
      <c r="C6573" t="s">
        <v>16</v>
      </c>
      <c r="D6573" t="s">
        <v>20</v>
      </c>
      <c r="E6573" t="s">
        <v>18</v>
      </c>
      <c r="F6573" t="s">
        <v>19</v>
      </c>
      <c r="G6573" s="10">
        <v>42344</v>
      </c>
      <c r="H6573" s="10">
        <v>42344</v>
      </c>
      <c r="I6573" t="s">
        <v>14</v>
      </c>
      <c r="J6573" t="s">
        <v>15</v>
      </c>
      <c r="K6573" t="str">
        <f>INDEX(State_Code_Name!B:B,MATCH(Consumer_Complaints!E6573,State_Code_Name!C:C,0))</f>
        <v>California</v>
      </c>
      <c r="L6573">
        <f t="shared" si="306"/>
        <v>0</v>
      </c>
      <c r="M6573">
        <f t="shared" si="307"/>
        <v>2015</v>
      </c>
      <c r="N6573" t="str">
        <f t="shared" si="308"/>
        <v>Q4</v>
      </c>
    </row>
    <row r="6574" spans="1:14" x14ac:dyDescent="0.35">
      <c r="A6574">
        <v>1666111</v>
      </c>
      <c r="B6574" t="s">
        <v>206</v>
      </c>
      <c r="C6574" t="s">
        <v>26</v>
      </c>
      <c r="D6574" t="s">
        <v>27</v>
      </c>
      <c r="E6574" t="s">
        <v>98</v>
      </c>
      <c r="F6574" t="s">
        <v>19</v>
      </c>
      <c r="G6574" s="10">
        <v>42328</v>
      </c>
      <c r="H6574" s="10">
        <v>42333</v>
      </c>
      <c r="I6574" t="s">
        <v>14</v>
      </c>
      <c r="J6574" t="s">
        <v>15</v>
      </c>
      <c r="K6574" t="str">
        <f>INDEX(State_Code_Name!B:B,MATCH(Consumer_Complaints!E6574,State_Code_Name!C:C,0))</f>
        <v>Colorado</v>
      </c>
      <c r="L6574">
        <f t="shared" si="306"/>
        <v>5</v>
      </c>
      <c r="M6574">
        <f t="shared" si="307"/>
        <v>2015</v>
      </c>
      <c r="N6574" t="str">
        <f t="shared" si="308"/>
        <v>Q4</v>
      </c>
    </row>
    <row r="6575" spans="1:14" x14ac:dyDescent="0.35">
      <c r="A6575">
        <v>1721074</v>
      </c>
      <c r="B6575" t="s">
        <v>229</v>
      </c>
      <c r="C6575" t="s">
        <v>26</v>
      </c>
      <c r="D6575" t="s">
        <v>27</v>
      </c>
      <c r="E6575" t="s">
        <v>51</v>
      </c>
      <c r="F6575" t="s">
        <v>19</v>
      </c>
      <c r="G6575" s="10">
        <v>42367</v>
      </c>
      <c r="H6575" s="10">
        <v>42367</v>
      </c>
      <c r="I6575" t="s">
        <v>14</v>
      </c>
      <c r="J6575" t="s">
        <v>15</v>
      </c>
      <c r="K6575" t="str">
        <f>INDEX(State_Code_Name!B:B,MATCH(Consumer_Complaints!E6575,State_Code_Name!C:C,0))</f>
        <v>Washington</v>
      </c>
      <c r="L6575">
        <f t="shared" si="306"/>
        <v>0</v>
      </c>
      <c r="M6575">
        <f t="shared" si="307"/>
        <v>2015</v>
      </c>
      <c r="N6575" t="str">
        <f t="shared" si="308"/>
        <v>Q4</v>
      </c>
    </row>
    <row r="6576" spans="1:14" x14ac:dyDescent="0.35">
      <c r="A6576">
        <v>361502</v>
      </c>
      <c r="B6576" t="s">
        <v>63</v>
      </c>
      <c r="C6576" t="s">
        <v>61</v>
      </c>
      <c r="D6576" t="s">
        <v>62</v>
      </c>
      <c r="E6576" t="s">
        <v>18</v>
      </c>
      <c r="F6576" t="s">
        <v>19</v>
      </c>
      <c r="G6576" s="10">
        <v>41354</v>
      </c>
      <c r="H6576" s="10">
        <v>41354</v>
      </c>
      <c r="I6576" t="s">
        <v>14</v>
      </c>
      <c r="J6576" t="s">
        <v>15</v>
      </c>
      <c r="K6576" t="str">
        <f>INDEX(State_Code_Name!B:B,MATCH(Consumer_Complaints!E6576,State_Code_Name!C:C,0))</f>
        <v>California</v>
      </c>
      <c r="L6576">
        <f t="shared" si="306"/>
        <v>0</v>
      </c>
      <c r="M6576">
        <f t="shared" si="307"/>
        <v>2013</v>
      </c>
      <c r="N6576" t="str">
        <f t="shared" si="308"/>
        <v>Q1</v>
      </c>
    </row>
    <row r="6577" spans="1:14" x14ac:dyDescent="0.35">
      <c r="A6577">
        <v>762986</v>
      </c>
      <c r="B6577" t="s">
        <v>54</v>
      </c>
      <c r="C6577" t="s">
        <v>52</v>
      </c>
      <c r="D6577" t="s">
        <v>103</v>
      </c>
      <c r="E6577" t="s">
        <v>18</v>
      </c>
      <c r="F6577" t="s">
        <v>19</v>
      </c>
      <c r="G6577" s="10">
        <v>41711</v>
      </c>
      <c r="H6577" s="10">
        <v>41716</v>
      </c>
      <c r="I6577" t="s">
        <v>14</v>
      </c>
      <c r="J6577" t="s">
        <v>14</v>
      </c>
      <c r="K6577" t="str">
        <f>INDEX(State_Code_Name!B:B,MATCH(Consumer_Complaints!E6577,State_Code_Name!C:C,0))</f>
        <v>California</v>
      </c>
      <c r="L6577">
        <f t="shared" si="306"/>
        <v>5</v>
      </c>
      <c r="M6577">
        <f t="shared" si="307"/>
        <v>2014</v>
      </c>
      <c r="N6577" t="str">
        <f t="shared" si="308"/>
        <v>Q1</v>
      </c>
    </row>
    <row r="6578" spans="1:14" x14ac:dyDescent="0.35">
      <c r="A6578">
        <v>362545</v>
      </c>
      <c r="B6578" t="s">
        <v>43</v>
      </c>
      <c r="C6578" t="s">
        <v>36</v>
      </c>
      <c r="D6578" t="s">
        <v>94</v>
      </c>
      <c r="E6578" t="s">
        <v>100</v>
      </c>
      <c r="F6578" t="s">
        <v>305</v>
      </c>
      <c r="G6578" s="10">
        <v>41354</v>
      </c>
      <c r="H6578" s="10">
        <v>41359</v>
      </c>
      <c r="I6578" t="s">
        <v>14</v>
      </c>
      <c r="J6578" t="s">
        <v>15</v>
      </c>
      <c r="K6578" t="str">
        <f>INDEX(State_Code_Name!B:B,MATCH(Consumer_Complaints!E6578,State_Code_Name!C:C,0))</f>
        <v>Arizona</v>
      </c>
      <c r="L6578">
        <f t="shared" si="306"/>
        <v>5</v>
      </c>
      <c r="M6578">
        <f t="shared" si="307"/>
        <v>2013</v>
      </c>
      <c r="N6578" t="str">
        <f t="shared" si="308"/>
        <v>Q1</v>
      </c>
    </row>
    <row r="6579" spans="1:14" x14ac:dyDescent="0.35">
      <c r="A6579">
        <v>378529</v>
      </c>
      <c r="B6579" t="s">
        <v>97</v>
      </c>
      <c r="C6579" t="s">
        <v>52</v>
      </c>
      <c r="D6579" t="s">
        <v>103</v>
      </c>
      <c r="E6579" t="s">
        <v>42</v>
      </c>
      <c r="F6579" t="s">
        <v>19</v>
      </c>
      <c r="G6579" s="10">
        <v>41521</v>
      </c>
      <c r="H6579" s="10">
        <v>41551</v>
      </c>
      <c r="I6579" t="s">
        <v>14</v>
      </c>
      <c r="J6579" t="s">
        <v>14</v>
      </c>
      <c r="K6579" t="str">
        <f>INDEX(State_Code_Name!B:B,MATCH(Consumer_Complaints!E6579,State_Code_Name!C:C,0))</f>
        <v>North Carolina</v>
      </c>
      <c r="L6579">
        <f t="shared" si="306"/>
        <v>30</v>
      </c>
      <c r="M6579">
        <f t="shared" si="307"/>
        <v>2013</v>
      </c>
      <c r="N6579" t="str">
        <f t="shared" si="308"/>
        <v>Q3</v>
      </c>
    </row>
    <row r="6580" spans="1:14" x14ac:dyDescent="0.35">
      <c r="A6580">
        <v>2028874</v>
      </c>
      <c r="B6580" t="s">
        <v>38</v>
      </c>
      <c r="C6580" t="s">
        <v>36</v>
      </c>
      <c r="D6580" t="s">
        <v>150</v>
      </c>
      <c r="E6580" t="s">
        <v>42</v>
      </c>
      <c r="F6580" t="s">
        <v>19</v>
      </c>
      <c r="G6580" s="10">
        <v>42576</v>
      </c>
      <c r="H6580" s="10">
        <v>42576</v>
      </c>
      <c r="I6580" t="s">
        <v>14</v>
      </c>
      <c r="J6580" t="s">
        <v>15</v>
      </c>
      <c r="K6580" t="str">
        <f>INDEX(State_Code_Name!B:B,MATCH(Consumer_Complaints!E6580,State_Code_Name!C:C,0))</f>
        <v>North Carolina</v>
      </c>
      <c r="L6580">
        <f t="shared" si="306"/>
        <v>0</v>
      </c>
      <c r="M6580">
        <f t="shared" si="307"/>
        <v>2016</v>
      </c>
      <c r="N6580" t="str">
        <f t="shared" si="308"/>
        <v>Q3</v>
      </c>
    </row>
    <row r="6581" spans="1:14" x14ac:dyDescent="0.35">
      <c r="A6581">
        <v>579084</v>
      </c>
      <c r="B6581" t="s">
        <v>95</v>
      </c>
      <c r="C6581" t="s">
        <v>16</v>
      </c>
      <c r="D6581" t="s">
        <v>24</v>
      </c>
      <c r="E6581" t="s">
        <v>18</v>
      </c>
      <c r="F6581" t="s">
        <v>305</v>
      </c>
      <c r="G6581" s="10">
        <v>41578</v>
      </c>
      <c r="H6581" s="10">
        <v>41599</v>
      </c>
      <c r="I6581" t="s">
        <v>14</v>
      </c>
      <c r="J6581" t="s">
        <v>14</v>
      </c>
      <c r="K6581" t="str">
        <f>INDEX(State_Code_Name!B:B,MATCH(Consumer_Complaints!E6581,State_Code_Name!C:C,0))</f>
        <v>California</v>
      </c>
      <c r="L6581">
        <f t="shared" si="306"/>
        <v>21</v>
      </c>
      <c r="M6581">
        <f t="shared" si="307"/>
        <v>2013</v>
      </c>
      <c r="N6581" t="str">
        <f t="shared" si="308"/>
        <v>Q4</v>
      </c>
    </row>
    <row r="6582" spans="1:14" x14ac:dyDescent="0.35">
      <c r="A6582">
        <v>1018429</v>
      </c>
      <c r="B6582" t="s">
        <v>58</v>
      </c>
      <c r="C6582" t="s">
        <v>16</v>
      </c>
      <c r="D6582" t="s">
        <v>20</v>
      </c>
      <c r="E6582" t="s">
        <v>35</v>
      </c>
      <c r="F6582" t="s">
        <v>305</v>
      </c>
      <c r="G6582" s="10">
        <v>41860</v>
      </c>
      <c r="H6582" s="10">
        <v>41952</v>
      </c>
      <c r="I6582" t="s">
        <v>14</v>
      </c>
      <c r="J6582" t="s">
        <v>15</v>
      </c>
      <c r="K6582" t="str">
        <f>INDEX(State_Code_Name!B:B,MATCH(Consumer_Complaints!E6582,State_Code_Name!C:C,0))</f>
        <v>Florida</v>
      </c>
      <c r="L6582">
        <f t="shared" si="306"/>
        <v>92</v>
      </c>
      <c r="M6582">
        <f t="shared" si="307"/>
        <v>2014</v>
      </c>
      <c r="N6582" t="str">
        <f t="shared" si="308"/>
        <v>Q3</v>
      </c>
    </row>
    <row r="6583" spans="1:14" x14ac:dyDescent="0.35">
      <c r="A6583">
        <v>2013438</v>
      </c>
      <c r="B6583" t="s">
        <v>147</v>
      </c>
      <c r="C6583" t="s">
        <v>16</v>
      </c>
      <c r="D6583" t="s">
        <v>24</v>
      </c>
      <c r="E6583" t="s">
        <v>22</v>
      </c>
      <c r="F6583" t="s">
        <v>19</v>
      </c>
      <c r="G6583" s="10">
        <v>42566</v>
      </c>
      <c r="H6583" s="10">
        <v>42566</v>
      </c>
      <c r="I6583" t="s">
        <v>14</v>
      </c>
      <c r="J6583" t="s">
        <v>14</v>
      </c>
      <c r="K6583" t="str">
        <f>INDEX(State_Code_Name!B:B,MATCH(Consumer_Complaints!E6583,State_Code_Name!C:C,0))</f>
        <v>New York</v>
      </c>
      <c r="L6583">
        <f t="shared" si="306"/>
        <v>0</v>
      </c>
      <c r="M6583">
        <f t="shared" si="307"/>
        <v>2016</v>
      </c>
      <c r="N6583" t="str">
        <f t="shared" si="308"/>
        <v>Q3</v>
      </c>
    </row>
    <row r="6584" spans="1:14" x14ac:dyDescent="0.35">
      <c r="A6584">
        <v>1941118</v>
      </c>
      <c r="B6584" t="s">
        <v>189</v>
      </c>
      <c r="C6584" t="s">
        <v>32</v>
      </c>
      <c r="D6584" t="s">
        <v>44</v>
      </c>
      <c r="E6584" t="s">
        <v>121</v>
      </c>
      <c r="F6584" t="s">
        <v>19</v>
      </c>
      <c r="G6584" s="10">
        <v>42515</v>
      </c>
      <c r="H6584" s="10">
        <v>42515</v>
      </c>
      <c r="I6584" t="s">
        <v>14</v>
      </c>
      <c r="J6584" t="s">
        <v>15</v>
      </c>
      <c r="K6584" t="str">
        <f>INDEX(State_Code_Name!B:B,MATCH(Consumer_Complaints!E6584,State_Code_Name!C:C,0))</f>
        <v>Oregon</v>
      </c>
      <c r="L6584">
        <f t="shared" si="306"/>
        <v>0</v>
      </c>
      <c r="M6584">
        <f t="shared" si="307"/>
        <v>2016</v>
      </c>
      <c r="N6584" t="str">
        <f t="shared" si="308"/>
        <v>Q2</v>
      </c>
    </row>
    <row r="6585" spans="1:14" x14ac:dyDescent="0.35">
      <c r="A6585">
        <v>1168540</v>
      </c>
      <c r="B6585" t="s">
        <v>38</v>
      </c>
      <c r="C6585" t="s">
        <v>36</v>
      </c>
      <c r="D6585" t="s">
        <v>109</v>
      </c>
      <c r="E6585" t="s">
        <v>22</v>
      </c>
      <c r="F6585" t="s">
        <v>305</v>
      </c>
      <c r="G6585" s="10">
        <v>41996</v>
      </c>
      <c r="H6585" s="10">
        <v>42002</v>
      </c>
      <c r="I6585" t="s">
        <v>14</v>
      </c>
      <c r="J6585" t="s">
        <v>14</v>
      </c>
      <c r="K6585" t="str">
        <f>INDEX(State_Code_Name!B:B,MATCH(Consumer_Complaints!E6585,State_Code_Name!C:C,0))</f>
        <v>New York</v>
      </c>
      <c r="L6585">
        <f t="shared" si="306"/>
        <v>6</v>
      </c>
      <c r="M6585">
        <f t="shared" si="307"/>
        <v>2014</v>
      </c>
      <c r="N6585" t="str">
        <f t="shared" si="308"/>
        <v>Q4</v>
      </c>
    </row>
    <row r="6586" spans="1:14" x14ac:dyDescent="0.35">
      <c r="A6586">
        <v>1250767</v>
      </c>
      <c r="B6586" t="s">
        <v>43</v>
      </c>
      <c r="C6586" t="s">
        <v>26</v>
      </c>
      <c r="D6586" t="s">
        <v>27</v>
      </c>
      <c r="E6586" t="s">
        <v>91</v>
      </c>
      <c r="F6586" t="s">
        <v>19</v>
      </c>
      <c r="G6586" s="10">
        <v>42056</v>
      </c>
      <c r="H6586" s="10">
        <v>42062</v>
      </c>
      <c r="I6586" t="s">
        <v>14</v>
      </c>
      <c r="J6586" t="s">
        <v>14</v>
      </c>
      <c r="K6586" t="str">
        <f>INDEX(State_Code_Name!B:B,MATCH(Consumer_Complaints!E6586,State_Code_Name!C:C,0))</f>
        <v>Vermont</v>
      </c>
      <c r="L6586">
        <f t="shared" si="306"/>
        <v>6</v>
      </c>
      <c r="M6586">
        <f t="shared" si="307"/>
        <v>2015</v>
      </c>
      <c r="N6586" t="str">
        <f t="shared" si="308"/>
        <v>Q1</v>
      </c>
    </row>
    <row r="6587" spans="1:14" x14ac:dyDescent="0.35">
      <c r="A6587">
        <v>316357</v>
      </c>
      <c r="B6587" t="s">
        <v>60</v>
      </c>
      <c r="C6587" t="s">
        <v>52</v>
      </c>
      <c r="D6587" t="s">
        <v>76</v>
      </c>
      <c r="E6587" t="s">
        <v>35</v>
      </c>
      <c r="F6587" t="s">
        <v>19</v>
      </c>
      <c r="G6587" s="10">
        <v>41318</v>
      </c>
      <c r="H6587" s="10">
        <v>41318</v>
      </c>
      <c r="I6587" t="s">
        <v>14</v>
      </c>
      <c r="J6587" t="s">
        <v>15</v>
      </c>
      <c r="K6587" t="str">
        <f>INDEX(State_Code_Name!B:B,MATCH(Consumer_Complaints!E6587,State_Code_Name!C:C,0))</f>
        <v>Florida</v>
      </c>
      <c r="L6587">
        <f t="shared" si="306"/>
        <v>0</v>
      </c>
      <c r="M6587">
        <f t="shared" si="307"/>
        <v>2013</v>
      </c>
      <c r="N6587" t="str">
        <f t="shared" si="308"/>
        <v>Q1</v>
      </c>
    </row>
    <row r="6588" spans="1:14" x14ac:dyDescent="0.35">
      <c r="A6588">
        <v>1919709</v>
      </c>
      <c r="B6588" t="s">
        <v>298</v>
      </c>
      <c r="C6588" t="s">
        <v>32</v>
      </c>
      <c r="D6588" t="s">
        <v>161</v>
      </c>
      <c r="E6588" t="s">
        <v>35</v>
      </c>
      <c r="F6588" t="s">
        <v>19</v>
      </c>
      <c r="G6588" s="10">
        <v>42679</v>
      </c>
      <c r="H6588" s="10">
        <v>42679</v>
      </c>
      <c r="I6588" t="s">
        <v>15</v>
      </c>
      <c r="J6588" t="s">
        <v>15</v>
      </c>
      <c r="K6588" t="str">
        <f>INDEX(State_Code_Name!B:B,MATCH(Consumer_Complaints!E6588,State_Code_Name!C:C,0))</f>
        <v>Florida</v>
      </c>
      <c r="L6588">
        <f t="shared" si="306"/>
        <v>0</v>
      </c>
      <c r="M6588">
        <f t="shared" si="307"/>
        <v>2016</v>
      </c>
      <c r="N6588" t="str">
        <f t="shared" si="308"/>
        <v>Q4</v>
      </c>
    </row>
    <row r="6589" spans="1:14" x14ac:dyDescent="0.35">
      <c r="A6589">
        <v>557600</v>
      </c>
      <c r="B6589" t="s">
        <v>97</v>
      </c>
      <c r="C6589" t="s">
        <v>52</v>
      </c>
      <c r="D6589" t="s">
        <v>103</v>
      </c>
      <c r="E6589" t="s">
        <v>74</v>
      </c>
      <c r="F6589" t="s">
        <v>19</v>
      </c>
      <c r="G6589" s="10">
        <v>41588</v>
      </c>
      <c r="H6589" s="10">
        <v>41588</v>
      </c>
      <c r="I6589" t="s">
        <v>14</v>
      </c>
      <c r="J6589" t="s">
        <v>14</v>
      </c>
      <c r="K6589" t="str">
        <f>INDEX(State_Code_Name!B:B,MATCH(Consumer_Complaints!E6589,State_Code_Name!C:C,0))</f>
        <v>Tennessee</v>
      </c>
      <c r="L6589">
        <f t="shared" si="306"/>
        <v>0</v>
      </c>
      <c r="M6589">
        <f t="shared" si="307"/>
        <v>2013</v>
      </c>
      <c r="N6589" t="str">
        <f t="shared" si="308"/>
        <v>Q4</v>
      </c>
    </row>
    <row r="6590" spans="1:14" x14ac:dyDescent="0.35">
      <c r="A6590">
        <v>1683907</v>
      </c>
      <c r="B6590" t="s">
        <v>657</v>
      </c>
      <c r="C6590" t="s">
        <v>32</v>
      </c>
      <c r="D6590" t="s">
        <v>104</v>
      </c>
      <c r="E6590" t="s">
        <v>31</v>
      </c>
      <c r="F6590" t="s">
        <v>19</v>
      </c>
      <c r="G6590" s="10">
        <v>42106</v>
      </c>
      <c r="H6590" s="10">
        <v>42106</v>
      </c>
      <c r="I6590" t="s">
        <v>14</v>
      </c>
      <c r="J6590" t="s">
        <v>15</v>
      </c>
      <c r="K6590" t="str">
        <f>INDEX(State_Code_Name!B:B,MATCH(Consumer_Complaints!E6590,State_Code_Name!C:C,0))</f>
        <v>Texas</v>
      </c>
      <c r="L6590">
        <f t="shared" si="306"/>
        <v>0</v>
      </c>
      <c r="M6590">
        <f t="shared" si="307"/>
        <v>2015</v>
      </c>
      <c r="N6590" t="str">
        <f t="shared" si="308"/>
        <v>Q2</v>
      </c>
    </row>
    <row r="6591" spans="1:14" x14ac:dyDescent="0.35">
      <c r="A6591">
        <v>1714206</v>
      </c>
      <c r="B6591" t="s">
        <v>229</v>
      </c>
      <c r="C6591" t="s">
        <v>26</v>
      </c>
      <c r="D6591" t="s">
        <v>27</v>
      </c>
      <c r="E6591" t="s">
        <v>85</v>
      </c>
      <c r="F6591" t="s">
        <v>19</v>
      </c>
      <c r="G6591" s="10">
        <v>42361</v>
      </c>
      <c r="H6591" s="10">
        <v>42361</v>
      </c>
      <c r="I6591" t="s">
        <v>14</v>
      </c>
      <c r="J6591" t="s">
        <v>15</v>
      </c>
      <c r="K6591" t="str">
        <f>INDEX(State_Code_Name!B:B,MATCH(Consumer_Complaints!E6591,State_Code_Name!C:C,0))</f>
        <v>Wisconsin</v>
      </c>
      <c r="L6591">
        <f t="shared" si="306"/>
        <v>0</v>
      </c>
      <c r="M6591">
        <f t="shared" si="307"/>
        <v>2015</v>
      </c>
      <c r="N6591" t="str">
        <f t="shared" si="308"/>
        <v>Q4</v>
      </c>
    </row>
    <row r="6592" spans="1:14" x14ac:dyDescent="0.35">
      <c r="A6592">
        <v>1132959</v>
      </c>
      <c r="B6592" t="s">
        <v>11</v>
      </c>
      <c r="C6592" t="s">
        <v>36</v>
      </c>
      <c r="D6592" t="s">
        <v>202</v>
      </c>
      <c r="E6592" t="s">
        <v>74</v>
      </c>
      <c r="F6592" t="s">
        <v>19</v>
      </c>
      <c r="G6592" s="10">
        <v>41969</v>
      </c>
      <c r="H6592" s="10">
        <v>41969</v>
      </c>
      <c r="I6592" t="s">
        <v>14</v>
      </c>
      <c r="J6592" t="s">
        <v>15</v>
      </c>
      <c r="K6592" t="str">
        <f>INDEX(State_Code_Name!B:B,MATCH(Consumer_Complaints!E6592,State_Code_Name!C:C,0))</f>
        <v>Tennessee</v>
      </c>
      <c r="L6592">
        <f t="shared" si="306"/>
        <v>0</v>
      </c>
      <c r="M6592">
        <f t="shared" si="307"/>
        <v>2014</v>
      </c>
      <c r="N6592" t="str">
        <f t="shared" si="308"/>
        <v>Q4</v>
      </c>
    </row>
    <row r="6593" spans="1:14" x14ac:dyDescent="0.35">
      <c r="A6593">
        <v>1785791</v>
      </c>
      <c r="B6593" t="s">
        <v>43</v>
      </c>
      <c r="C6593" t="s">
        <v>16</v>
      </c>
      <c r="D6593" t="s">
        <v>24</v>
      </c>
      <c r="E6593" t="s">
        <v>22</v>
      </c>
      <c r="F6593" t="s">
        <v>19</v>
      </c>
      <c r="G6593" s="10">
        <v>42706</v>
      </c>
      <c r="H6593" s="10">
        <v>42706</v>
      </c>
      <c r="I6593" t="s">
        <v>14</v>
      </c>
      <c r="J6593" t="s">
        <v>15</v>
      </c>
      <c r="K6593" t="str">
        <f>INDEX(State_Code_Name!B:B,MATCH(Consumer_Complaints!E6593,State_Code_Name!C:C,0))</f>
        <v>New York</v>
      </c>
      <c r="L6593">
        <f t="shared" si="306"/>
        <v>0</v>
      </c>
      <c r="M6593">
        <f t="shared" si="307"/>
        <v>2016</v>
      </c>
      <c r="N6593" t="str">
        <f t="shared" si="308"/>
        <v>Q4</v>
      </c>
    </row>
    <row r="6594" spans="1:14" x14ac:dyDescent="0.35">
      <c r="A6594">
        <v>668302</v>
      </c>
      <c r="B6594" t="s">
        <v>211</v>
      </c>
      <c r="C6594" t="s">
        <v>26</v>
      </c>
      <c r="D6594" t="s">
        <v>27</v>
      </c>
      <c r="E6594" t="s">
        <v>72</v>
      </c>
      <c r="F6594" t="s">
        <v>19</v>
      </c>
      <c r="G6594" s="10">
        <v>41653</v>
      </c>
      <c r="H6594" s="10">
        <v>41656</v>
      </c>
      <c r="I6594" t="s">
        <v>14</v>
      </c>
      <c r="J6594" t="s">
        <v>15</v>
      </c>
      <c r="K6594" t="str">
        <f>INDEX(State_Code_Name!B:B,MATCH(Consumer_Complaints!E6594,State_Code_Name!C:C,0))</f>
        <v>Kentucky</v>
      </c>
      <c r="L6594">
        <f t="shared" si="306"/>
        <v>3</v>
      </c>
      <c r="M6594">
        <f t="shared" si="307"/>
        <v>2014</v>
      </c>
      <c r="N6594" t="str">
        <f t="shared" si="308"/>
        <v>Q1</v>
      </c>
    </row>
    <row r="6595" spans="1:14" x14ac:dyDescent="0.35">
      <c r="A6595">
        <v>1101017</v>
      </c>
      <c r="B6595" t="s">
        <v>34</v>
      </c>
      <c r="C6595" t="s">
        <v>16</v>
      </c>
      <c r="D6595" t="s">
        <v>24</v>
      </c>
      <c r="E6595" t="s">
        <v>638</v>
      </c>
      <c r="F6595" t="s">
        <v>13</v>
      </c>
      <c r="G6595" s="10">
        <v>41740</v>
      </c>
      <c r="H6595" s="10">
        <v>41831</v>
      </c>
      <c r="I6595" t="s">
        <v>14</v>
      </c>
      <c r="J6595" t="s">
        <v>15</v>
      </c>
      <c r="K6595" t="e">
        <f>INDEX(State_Code_Name!B:B,MATCH(Consumer_Complaints!E6595,State_Code_Name!C:C,0))</f>
        <v>#N/A</v>
      </c>
      <c r="L6595">
        <f t="shared" ref="L6595:L6658" si="309">H6595-G6595</f>
        <v>91</v>
      </c>
      <c r="M6595">
        <f t="shared" ref="M6595:M6658" si="310">YEAR(G6595)</f>
        <v>2014</v>
      </c>
      <c r="N6595" t="str">
        <f t="shared" ref="N6595:N6658" si="311">IF(MONTH(G6595)&lt;=3,"Q1",IF(MONTH(G6595)&lt;=6,"Q2",IF(MONTH(G6595)&lt;=9,"Q3","Q4")))</f>
        <v>Q2</v>
      </c>
    </row>
    <row r="6596" spans="1:14" x14ac:dyDescent="0.35">
      <c r="A6596">
        <v>1603534</v>
      </c>
      <c r="B6596" t="s">
        <v>60</v>
      </c>
      <c r="C6596" t="s">
        <v>52</v>
      </c>
      <c r="D6596" t="s">
        <v>76</v>
      </c>
      <c r="E6596" t="s">
        <v>25</v>
      </c>
      <c r="F6596" t="s">
        <v>19</v>
      </c>
      <c r="G6596" s="10">
        <v>42290</v>
      </c>
      <c r="H6596" s="10">
        <v>42290</v>
      </c>
      <c r="I6596" t="s">
        <v>14</v>
      </c>
      <c r="J6596" t="s">
        <v>15</v>
      </c>
      <c r="K6596" t="str">
        <f>INDEX(State_Code_Name!B:B,MATCH(Consumer_Complaints!E6596,State_Code_Name!C:C,0))</f>
        <v>Georgia</v>
      </c>
      <c r="L6596">
        <f t="shared" si="309"/>
        <v>0</v>
      </c>
      <c r="M6596">
        <f t="shared" si="310"/>
        <v>2015</v>
      </c>
      <c r="N6596" t="str">
        <f t="shared" si="311"/>
        <v>Q4</v>
      </c>
    </row>
    <row r="6597" spans="1:14" x14ac:dyDescent="0.35">
      <c r="A6597">
        <v>1420432</v>
      </c>
      <c r="B6597" t="s">
        <v>238</v>
      </c>
      <c r="C6597" t="s">
        <v>32</v>
      </c>
      <c r="D6597" t="s">
        <v>41</v>
      </c>
      <c r="E6597" t="s">
        <v>122</v>
      </c>
      <c r="F6597" t="s">
        <v>19</v>
      </c>
      <c r="G6597" s="10">
        <v>42169</v>
      </c>
      <c r="H6597" s="10">
        <v>42169</v>
      </c>
      <c r="I6597" t="s">
        <v>14</v>
      </c>
      <c r="J6597" t="s">
        <v>15</v>
      </c>
      <c r="K6597" t="str">
        <f>INDEX(State_Code_Name!B:B,MATCH(Consumer_Complaints!E6597,State_Code_Name!C:C,0))</f>
        <v>Maryland</v>
      </c>
      <c r="L6597">
        <f t="shared" si="309"/>
        <v>0</v>
      </c>
      <c r="M6597">
        <f t="shared" si="310"/>
        <v>2015</v>
      </c>
      <c r="N6597" t="str">
        <f t="shared" si="311"/>
        <v>Q2</v>
      </c>
    </row>
    <row r="6598" spans="1:14" x14ac:dyDescent="0.35">
      <c r="A6598">
        <v>1799036</v>
      </c>
      <c r="B6598" t="s">
        <v>73</v>
      </c>
      <c r="C6598" t="s">
        <v>26</v>
      </c>
      <c r="D6598" t="s">
        <v>27</v>
      </c>
      <c r="E6598" t="s">
        <v>114</v>
      </c>
      <c r="F6598" t="s">
        <v>19</v>
      </c>
      <c r="G6598" s="10">
        <v>42423</v>
      </c>
      <c r="H6598" s="10">
        <v>42423</v>
      </c>
      <c r="I6598" t="s">
        <v>14</v>
      </c>
      <c r="J6598" t="s">
        <v>15</v>
      </c>
      <c r="K6598" t="str">
        <f>INDEX(State_Code_Name!B:B,MATCH(Consumer_Complaints!E6598,State_Code_Name!C:C,0))</f>
        <v>South Carolina</v>
      </c>
      <c r="L6598">
        <f t="shared" si="309"/>
        <v>0</v>
      </c>
      <c r="M6598">
        <f t="shared" si="310"/>
        <v>2016</v>
      </c>
      <c r="N6598" t="str">
        <f t="shared" si="311"/>
        <v>Q1</v>
      </c>
    </row>
    <row r="6599" spans="1:14" x14ac:dyDescent="0.35">
      <c r="A6599">
        <v>2001543</v>
      </c>
      <c r="B6599" t="s">
        <v>60</v>
      </c>
      <c r="C6599" t="s">
        <v>52</v>
      </c>
      <c r="D6599" t="s">
        <v>103</v>
      </c>
      <c r="E6599" t="s">
        <v>25</v>
      </c>
      <c r="F6599" t="s">
        <v>19</v>
      </c>
      <c r="G6599" s="10">
        <v>42589</v>
      </c>
      <c r="H6599" s="10">
        <v>42681</v>
      </c>
      <c r="I6599" t="s">
        <v>14</v>
      </c>
      <c r="J6599" t="s">
        <v>14</v>
      </c>
      <c r="K6599" t="str">
        <f>INDEX(State_Code_Name!B:B,MATCH(Consumer_Complaints!E6599,State_Code_Name!C:C,0))</f>
        <v>Georgia</v>
      </c>
      <c r="L6599">
        <f t="shared" si="309"/>
        <v>92</v>
      </c>
      <c r="M6599">
        <f t="shared" si="310"/>
        <v>2016</v>
      </c>
      <c r="N6599" t="str">
        <f t="shared" si="311"/>
        <v>Q3</v>
      </c>
    </row>
    <row r="6600" spans="1:14" x14ac:dyDescent="0.35">
      <c r="A6600">
        <v>659338</v>
      </c>
      <c r="B6600" t="s">
        <v>47</v>
      </c>
      <c r="C6600" t="s">
        <v>26</v>
      </c>
      <c r="D6600" t="s">
        <v>56</v>
      </c>
      <c r="E6600" t="s">
        <v>122</v>
      </c>
      <c r="F6600" t="s">
        <v>13</v>
      </c>
      <c r="G6600" s="10">
        <v>41852</v>
      </c>
      <c r="H6600" s="10">
        <v>41883</v>
      </c>
      <c r="I6600" t="s">
        <v>14</v>
      </c>
      <c r="J6600" t="s">
        <v>15</v>
      </c>
      <c r="K6600" t="str">
        <f>INDEX(State_Code_Name!B:B,MATCH(Consumer_Complaints!E6600,State_Code_Name!C:C,0))</f>
        <v>Maryland</v>
      </c>
      <c r="L6600">
        <f t="shared" si="309"/>
        <v>31</v>
      </c>
      <c r="M6600">
        <f t="shared" si="310"/>
        <v>2014</v>
      </c>
      <c r="N6600" t="str">
        <f t="shared" si="311"/>
        <v>Q3</v>
      </c>
    </row>
    <row r="6601" spans="1:14" x14ac:dyDescent="0.35">
      <c r="A6601">
        <v>1737643</v>
      </c>
      <c r="B6601" t="s">
        <v>43</v>
      </c>
      <c r="C6601" t="s">
        <v>16</v>
      </c>
      <c r="D6601" t="s">
        <v>20</v>
      </c>
      <c r="E6601" t="s">
        <v>18</v>
      </c>
      <c r="F6601" t="s">
        <v>19</v>
      </c>
      <c r="G6601" s="10">
        <v>42705</v>
      </c>
      <c r="H6601" s="10">
        <v>42705</v>
      </c>
      <c r="I6601" t="s">
        <v>14</v>
      </c>
      <c r="J6601" t="s">
        <v>15</v>
      </c>
      <c r="K6601" t="str">
        <f>INDEX(State_Code_Name!B:B,MATCH(Consumer_Complaints!E6601,State_Code_Name!C:C,0))</f>
        <v>California</v>
      </c>
      <c r="L6601">
        <f t="shared" si="309"/>
        <v>0</v>
      </c>
      <c r="M6601">
        <f t="shared" si="310"/>
        <v>2016</v>
      </c>
      <c r="N6601" t="str">
        <f t="shared" si="311"/>
        <v>Q4</v>
      </c>
    </row>
    <row r="6602" spans="1:14" x14ac:dyDescent="0.35">
      <c r="A6602">
        <v>1989620</v>
      </c>
      <c r="B6602" t="s">
        <v>1179</v>
      </c>
      <c r="C6602" t="s">
        <v>876</v>
      </c>
      <c r="D6602" t="s">
        <v>266</v>
      </c>
      <c r="E6602" t="s">
        <v>46</v>
      </c>
      <c r="F6602" t="s">
        <v>305</v>
      </c>
      <c r="G6602" s="10">
        <v>42549</v>
      </c>
      <c r="H6602" s="10">
        <v>42590</v>
      </c>
      <c r="I6602" t="s">
        <v>15</v>
      </c>
      <c r="J6602" t="s">
        <v>15</v>
      </c>
      <c r="K6602" t="str">
        <f>INDEX(State_Code_Name!B:B,MATCH(Consumer_Complaints!E6602,State_Code_Name!C:C,0))</f>
        <v>Pennsylvania</v>
      </c>
      <c r="L6602">
        <f t="shared" si="309"/>
        <v>41</v>
      </c>
      <c r="M6602">
        <f t="shared" si="310"/>
        <v>2016</v>
      </c>
      <c r="N6602" t="str">
        <f t="shared" si="311"/>
        <v>Q2</v>
      </c>
    </row>
    <row r="6603" spans="1:14" x14ac:dyDescent="0.35">
      <c r="A6603">
        <v>1401799</v>
      </c>
      <c r="B6603" t="s">
        <v>58</v>
      </c>
      <c r="C6603" t="s">
        <v>16</v>
      </c>
      <c r="D6603" t="s">
        <v>24</v>
      </c>
      <c r="E6603" t="s">
        <v>77</v>
      </c>
      <c r="F6603" t="s">
        <v>19</v>
      </c>
      <c r="G6603" s="10">
        <v>42041</v>
      </c>
      <c r="H6603" s="10">
        <v>42041</v>
      </c>
      <c r="I6603" t="s">
        <v>14</v>
      </c>
      <c r="J6603" t="s">
        <v>14</v>
      </c>
      <c r="K6603" t="str">
        <f>INDEX(State_Code_Name!B:B,MATCH(Consumer_Complaints!E6603,State_Code_Name!C:C,0))</f>
        <v>Missouri</v>
      </c>
      <c r="L6603">
        <f t="shared" si="309"/>
        <v>0</v>
      </c>
      <c r="M6603">
        <f t="shared" si="310"/>
        <v>2015</v>
      </c>
      <c r="N6603" t="str">
        <f t="shared" si="311"/>
        <v>Q1</v>
      </c>
    </row>
    <row r="6604" spans="1:14" x14ac:dyDescent="0.35">
      <c r="A6604">
        <v>721078</v>
      </c>
      <c r="B6604" t="s">
        <v>47</v>
      </c>
      <c r="C6604" t="s">
        <v>26</v>
      </c>
      <c r="D6604" t="s">
        <v>78</v>
      </c>
      <c r="E6604" t="s">
        <v>18</v>
      </c>
      <c r="F6604" t="s">
        <v>19</v>
      </c>
      <c r="G6604" s="10">
        <v>41689</v>
      </c>
      <c r="H6604" s="10">
        <v>41689</v>
      </c>
      <c r="I6604" t="s">
        <v>14</v>
      </c>
      <c r="J6604" t="s">
        <v>15</v>
      </c>
      <c r="K6604" t="str">
        <f>INDEX(State_Code_Name!B:B,MATCH(Consumer_Complaints!E6604,State_Code_Name!C:C,0))</f>
        <v>California</v>
      </c>
      <c r="L6604">
        <f t="shared" si="309"/>
        <v>0</v>
      </c>
      <c r="M6604">
        <f t="shared" si="310"/>
        <v>2014</v>
      </c>
      <c r="N6604" t="str">
        <f t="shared" si="311"/>
        <v>Q1</v>
      </c>
    </row>
    <row r="6605" spans="1:14" x14ac:dyDescent="0.35">
      <c r="A6605">
        <v>1787984</v>
      </c>
      <c r="B6605" t="s">
        <v>38</v>
      </c>
      <c r="C6605" t="s">
        <v>9</v>
      </c>
      <c r="D6605" t="s">
        <v>10</v>
      </c>
      <c r="E6605" t="s">
        <v>122</v>
      </c>
      <c r="F6605" t="s">
        <v>19</v>
      </c>
      <c r="G6605" s="10">
        <v>42415</v>
      </c>
      <c r="H6605" s="10">
        <v>42418</v>
      </c>
      <c r="I6605" t="s">
        <v>14</v>
      </c>
      <c r="J6605" t="s">
        <v>15</v>
      </c>
      <c r="K6605" t="str">
        <f>INDEX(State_Code_Name!B:B,MATCH(Consumer_Complaints!E6605,State_Code_Name!C:C,0))</f>
        <v>Maryland</v>
      </c>
      <c r="L6605">
        <f t="shared" si="309"/>
        <v>3</v>
      </c>
      <c r="M6605">
        <f t="shared" si="310"/>
        <v>2016</v>
      </c>
      <c r="N6605" t="str">
        <f t="shared" si="311"/>
        <v>Q1</v>
      </c>
    </row>
    <row r="6606" spans="1:14" x14ac:dyDescent="0.35">
      <c r="A6606">
        <v>2102245</v>
      </c>
      <c r="B6606" t="s">
        <v>220</v>
      </c>
      <c r="C6606" t="s">
        <v>16</v>
      </c>
      <c r="D6606" t="s">
        <v>20</v>
      </c>
      <c r="E6606" t="s">
        <v>212</v>
      </c>
      <c r="F6606" t="s">
        <v>57</v>
      </c>
      <c r="G6606" s="10">
        <v>42591</v>
      </c>
      <c r="H6606" s="10">
        <v>42626</v>
      </c>
      <c r="I6606" t="s">
        <v>14</v>
      </c>
      <c r="J6606" t="s">
        <v>14</v>
      </c>
      <c r="K6606" t="str">
        <f>INDEX(State_Code_Name!B:B,MATCH(Consumer_Complaints!E6606,State_Code_Name!C:C,0))</f>
        <v>West Virginia</v>
      </c>
      <c r="L6606">
        <f t="shared" si="309"/>
        <v>35</v>
      </c>
      <c r="M6606">
        <f t="shared" si="310"/>
        <v>2016</v>
      </c>
      <c r="N6606" t="str">
        <f t="shared" si="311"/>
        <v>Q3</v>
      </c>
    </row>
    <row r="6607" spans="1:14" x14ac:dyDescent="0.35">
      <c r="A6607">
        <v>1737362</v>
      </c>
      <c r="B6607" t="s">
        <v>11</v>
      </c>
      <c r="C6607" t="s">
        <v>26</v>
      </c>
      <c r="D6607" t="s">
        <v>56</v>
      </c>
      <c r="E6607" t="s">
        <v>118</v>
      </c>
      <c r="F6607" t="s">
        <v>19</v>
      </c>
      <c r="G6607" s="10">
        <v>42675</v>
      </c>
      <c r="H6607" s="10">
        <v>42675</v>
      </c>
      <c r="I6607" t="s">
        <v>14</v>
      </c>
      <c r="J6607" t="s">
        <v>14</v>
      </c>
      <c r="K6607" t="str">
        <f>INDEX(State_Code_Name!B:B,MATCH(Consumer_Complaints!E6607,State_Code_Name!C:C,0))</f>
        <v>Alabama</v>
      </c>
      <c r="L6607">
        <f t="shared" si="309"/>
        <v>0</v>
      </c>
      <c r="M6607">
        <f t="shared" si="310"/>
        <v>2016</v>
      </c>
      <c r="N6607" t="str">
        <f t="shared" si="311"/>
        <v>Q4</v>
      </c>
    </row>
    <row r="6608" spans="1:14" x14ac:dyDescent="0.35">
      <c r="A6608">
        <v>738773</v>
      </c>
      <c r="B6608" t="s">
        <v>38</v>
      </c>
      <c r="C6608" t="s">
        <v>36</v>
      </c>
      <c r="D6608" t="s">
        <v>145</v>
      </c>
      <c r="E6608" t="s">
        <v>98</v>
      </c>
      <c r="F6608" t="s">
        <v>19</v>
      </c>
      <c r="G6608" s="10">
        <v>41642</v>
      </c>
      <c r="H6608" s="10">
        <v>41642</v>
      </c>
      <c r="I6608" t="s">
        <v>14</v>
      </c>
      <c r="J6608" t="s">
        <v>14</v>
      </c>
      <c r="K6608" t="str">
        <f>INDEX(State_Code_Name!B:B,MATCH(Consumer_Complaints!E6608,State_Code_Name!C:C,0))</f>
        <v>Colorado</v>
      </c>
      <c r="L6608">
        <f t="shared" si="309"/>
        <v>0</v>
      </c>
      <c r="M6608">
        <f t="shared" si="310"/>
        <v>2014</v>
      </c>
      <c r="N6608" t="str">
        <f t="shared" si="311"/>
        <v>Q1</v>
      </c>
    </row>
    <row r="6609" spans="1:14" x14ac:dyDescent="0.35">
      <c r="A6609">
        <v>1894743</v>
      </c>
      <c r="B6609" t="s">
        <v>201</v>
      </c>
      <c r="C6609" t="s">
        <v>16</v>
      </c>
      <c r="D6609" t="s">
        <v>75</v>
      </c>
      <c r="E6609" t="s">
        <v>12</v>
      </c>
      <c r="F6609" t="s">
        <v>19</v>
      </c>
      <c r="G6609" s="10">
        <v>42485</v>
      </c>
      <c r="H6609" s="10">
        <v>42487</v>
      </c>
      <c r="I6609" t="s">
        <v>14</v>
      </c>
      <c r="J6609" t="s">
        <v>14</v>
      </c>
      <c r="K6609" t="str">
        <f>INDEX(State_Code_Name!B:B,MATCH(Consumer_Complaints!E6609,State_Code_Name!C:C,0))</f>
        <v>Virginia</v>
      </c>
      <c r="L6609">
        <f t="shared" si="309"/>
        <v>2</v>
      </c>
      <c r="M6609">
        <f t="shared" si="310"/>
        <v>2016</v>
      </c>
      <c r="N6609" t="str">
        <f t="shared" si="311"/>
        <v>Q2</v>
      </c>
    </row>
    <row r="6610" spans="1:14" x14ac:dyDescent="0.35">
      <c r="A6610">
        <v>2109338</v>
      </c>
      <c r="B6610" t="s">
        <v>30</v>
      </c>
      <c r="C6610" t="s">
        <v>16</v>
      </c>
      <c r="D6610" t="s">
        <v>20</v>
      </c>
      <c r="E6610" t="s">
        <v>121</v>
      </c>
      <c r="F6610" t="s">
        <v>19</v>
      </c>
      <c r="G6610" s="10">
        <v>42626</v>
      </c>
      <c r="H6610" s="10">
        <v>42628</v>
      </c>
      <c r="I6610" t="s">
        <v>14</v>
      </c>
      <c r="J6610" t="s">
        <v>14</v>
      </c>
      <c r="K6610" t="str">
        <f>INDEX(State_Code_Name!B:B,MATCH(Consumer_Complaints!E6610,State_Code_Name!C:C,0))</f>
        <v>Oregon</v>
      </c>
      <c r="L6610">
        <f t="shared" si="309"/>
        <v>2</v>
      </c>
      <c r="M6610">
        <f t="shared" si="310"/>
        <v>2016</v>
      </c>
      <c r="N6610" t="str">
        <f t="shared" si="311"/>
        <v>Q3</v>
      </c>
    </row>
    <row r="6611" spans="1:14" x14ac:dyDescent="0.35">
      <c r="A6611">
        <v>1276967</v>
      </c>
      <c r="B6611" t="s">
        <v>54</v>
      </c>
      <c r="C6611" t="s">
        <v>52</v>
      </c>
      <c r="D6611" t="s">
        <v>96</v>
      </c>
      <c r="E6611" t="s">
        <v>171</v>
      </c>
      <c r="F6611" t="s">
        <v>19</v>
      </c>
      <c r="G6611" s="10">
        <v>42311</v>
      </c>
      <c r="H6611" s="10">
        <v>42311</v>
      </c>
      <c r="I6611" t="s">
        <v>14</v>
      </c>
      <c r="J6611" t="s">
        <v>15</v>
      </c>
      <c r="K6611" t="str">
        <f>INDEX(State_Code_Name!B:B,MATCH(Consumer_Complaints!E6611,State_Code_Name!C:C,0))</f>
        <v>Louisiana</v>
      </c>
      <c r="L6611">
        <f t="shared" si="309"/>
        <v>0</v>
      </c>
      <c r="M6611">
        <f t="shared" si="310"/>
        <v>2015</v>
      </c>
      <c r="N6611" t="str">
        <f t="shared" si="311"/>
        <v>Q4</v>
      </c>
    </row>
    <row r="6612" spans="1:14" x14ac:dyDescent="0.35">
      <c r="A6612">
        <v>694907</v>
      </c>
      <c r="B6612" t="s">
        <v>69</v>
      </c>
      <c r="C6612" t="s">
        <v>26</v>
      </c>
      <c r="D6612" t="s">
        <v>27</v>
      </c>
      <c r="E6612" t="s">
        <v>85</v>
      </c>
      <c r="F6612" t="s">
        <v>19</v>
      </c>
      <c r="G6612" s="10">
        <v>41670</v>
      </c>
      <c r="H6612" s="10">
        <v>41670</v>
      </c>
      <c r="I6612" t="s">
        <v>14</v>
      </c>
      <c r="J6612" t="s">
        <v>15</v>
      </c>
      <c r="K6612" t="str">
        <f>INDEX(State_Code_Name!B:B,MATCH(Consumer_Complaints!E6612,State_Code_Name!C:C,0))</f>
        <v>Wisconsin</v>
      </c>
      <c r="L6612">
        <f t="shared" si="309"/>
        <v>0</v>
      </c>
      <c r="M6612">
        <f t="shared" si="310"/>
        <v>2014</v>
      </c>
      <c r="N6612" t="str">
        <f t="shared" si="311"/>
        <v>Q1</v>
      </c>
    </row>
    <row r="6613" spans="1:14" x14ac:dyDescent="0.35">
      <c r="A6613">
        <v>474833</v>
      </c>
      <c r="B6613" t="s">
        <v>30</v>
      </c>
      <c r="C6613" t="s">
        <v>26</v>
      </c>
      <c r="D6613" t="s">
        <v>56</v>
      </c>
      <c r="E6613" t="s">
        <v>77</v>
      </c>
      <c r="F6613" t="s">
        <v>305</v>
      </c>
      <c r="G6613" s="10">
        <v>41485</v>
      </c>
      <c r="H6613" s="10">
        <v>41486</v>
      </c>
      <c r="I6613" t="s">
        <v>14</v>
      </c>
      <c r="J6613" t="s">
        <v>15</v>
      </c>
      <c r="K6613" t="str">
        <f>INDEX(State_Code_Name!B:B,MATCH(Consumer_Complaints!E6613,State_Code_Name!C:C,0))</f>
        <v>Missouri</v>
      </c>
      <c r="L6613">
        <f t="shared" si="309"/>
        <v>1</v>
      </c>
      <c r="M6613">
        <f t="shared" si="310"/>
        <v>2013</v>
      </c>
      <c r="N6613" t="str">
        <f t="shared" si="311"/>
        <v>Q3</v>
      </c>
    </row>
    <row r="6614" spans="1:14" x14ac:dyDescent="0.35">
      <c r="A6614">
        <v>819798</v>
      </c>
      <c r="B6614" t="s">
        <v>58</v>
      </c>
      <c r="C6614" t="s">
        <v>16</v>
      </c>
      <c r="D6614" t="s">
        <v>75</v>
      </c>
      <c r="E6614" t="s">
        <v>121</v>
      </c>
      <c r="F6614" t="s">
        <v>57</v>
      </c>
      <c r="G6614" s="10">
        <v>41751</v>
      </c>
      <c r="H6614" s="10">
        <v>41754</v>
      </c>
      <c r="I6614" t="s">
        <v>14</v>
      </c>
      <c r="J6614" t="s">
        <v>15</v>
      </c>
      <c r="K6614" t="str">
        <f>INDEX(State_Code_Name!B:B,MATCH(Consumer_Complaints!E6614,State_Code_Name!C:C,0))</f>
        <v>Oregon</v>
      </c>
      <c r="L6614">
        <f t="shared" si="309"/>
        <v>3</v>
      </c>
      <c r="M6614">
        <f t="shared" si="310"/>
        <v>2014</v>
      </c>
      <c r="N6614" t="str">
        <f t="shared" si="311"/>
        <v>Q2</v>
      </c>
    </row>
    <row r="6615" spans="1:14" x14ac:dyDescent="0.35">
      <c r="A6615">
        <v>604788</v>
      </c>
      <c r="B6615" t="s">
        <v>73</v>
      </c>
      <c r="C6615" t="s">
        <v>26</v>
      </c>
      <c r="D6615" t="s">
        <v>27</v>
      </c>
      <c r="E6615" t="s">
        <v>72</v>
      </c>
      <c r="F6615" t="s">
        <v>57</v>
      </c>
      <c r="G6615" s="10">
        <v>41598</v>
      </c>
      <c r="H6615" s="10">
        <v>41599</v>
      </c>
      <c r="I6615" t="s">
        <v>14</v>
      </c>
      <c r="J6615" t="s">
        <v>15</v>
      </c>
      <c r="K6615" t="str">
        <f>INDEX(State_Code_Name!B:B,MATCH(Consumer_Complaints!E6615,State_Code_Name!C:C,0))</f>
        <v>Kentucky</v>
      </c>
      <c r="L6615">
        <f t="shared" si="309"/>
        <v>1</v>
      </c>
      <c r="M6615">
        <f t="shared" si="310"/>
        <v>2013</v>
      </c>
      <c r="N6615" t="str">
        <f t="shared" si="311"/>
        <v>Q4</v>
      </c>
    </row>
    <row r="6616" spans="1:14" x14ac:dyDescent="0.35">
      <c r="A6616">
        <v>1427060</v>
      </c>
      <c r="B6616" t="s">
        <v>83</v>
      </c>
      <c r="C6616" t="s">
        <v>26</v>
      </c>
      <c r="D6616" t="s">
        <v>78</v>
      </c>
      <c r="E6616" t="s">
        <v>42</v>
      </c>
      <c r="F6616" t="s">
        <v>13</v>
      </c>
      <c r="G6616" s="10">
        <v>42173</v>
      </c>
      <c r="H6616" s="10">
        <v>42177</v>
      </c>
      <c r="I6616" t="s">
        <v>14</v>
      </c>
      <c r="J6616" t="s">
        <v>15</v>
      </c>
      <c r="K6616" t="str">
        <f>INDEX(State_Code_Name!B:B,MATCH(Consumer_Complaints!E6616,State_Code_Name!C:C,0))</f>
        <v>North Carolina</v>
      </c>
      <c r="L6616">
        <f t="shared" si="309"/>
        <v>4</v>
      </c>
      <c r="M6616">
        <f t="shared" si="310"/>
        <v>2015</v>
      </c>
      <c r="N6616" t="str">
        <f t="shared" si="311"/>
        <v>Q2</v>
      </c>
    </row>
    <row r="6617" spans="1:14" x14ac:dyDescent="0.35">
      <c r="A6617">
        <v>763851</v>
      </c>
      <c r="B6617" t="s">
        <v>43</v>
      </c>
      <c r="C6617" t="s">
        <v>36</v>
      </c>
      <c r="D6617" t="s">
        <v>84</v>
      </c>
      <c r="E6617" t="s">
        <v>35</v>
      </c>
      <c r="F6617" t="s">
        <v>13</v>
      </c>
      <c r="G6617" s="10">
        <v>41716</v>
      </c>
      <c r="H6617" s="10">
        <v>41719</v>
      </c>
      <c r="I6617" t="s">
        <v>14</v>
      </c>
      <c r="J6617" t="s">
        <v>15</v>
      </c>
      <c r="K6617" t="str">
        <f>INDEX(State_Code_Name!B:B,MATCH(Consumer_Complaints!E6617,State_Code_Name!C:C,0))</f>
        <v>Florida</v>
      </c>
      <c r="L6617">
        <f t="shared" si="309"/>
        <v>3</v>
      </c>
      <c r="M6617">
        <f t="shared" si="310"/>
        <v>2014</v>
      </c>
      <c r="N6617" t="str">
        <f t="shared" si="311"/>
        <v>Q1</v>
      </c>
    </row>
    <row r="6618" spans="1:14" x14ac:dyDescent="0.35">
      <c r="A6618">
        <v>1047308</v>
      </c>
      <c r="B6618" t="s">
        <v>30</v>
      </c>
      <c r="C6618" t="s">
        <v>16</v>
      </c>
      <c r="D6618" t="s">
        <v>75</v>
      </c>
      <c r="E6618" t="s">
        <v>77</v>
      </c>
      <c r="F6618" t="s">
        <v>19</v>
      </c>
      <c r="G6618" s="10">
        <v>41908</v>
      </c>
      <c r="H6618" s="10">
        <v>41908</v>
      </c>
      <c r="I6618" t="s">
        <v>14</v>
      </c>
      <c r="J6618" t="s">
        <v>15</v>
      </c>
      <c r="K6618" t="str">
        <f>INDEX(State_Code_Name!B:B,MATCH(Consumer_Complaints!E6618,State_Code_Name!C:C,0))</f>
        <v>Missouri</v>
      </c>
      <c r="L6618">
        <f t="shared" si="309"/>
        <v>0</v>
      </c>
      <c r="M6618">
        <f t="shared" si="310"/>
        <v>2014</v>
      </c>
      <c r="N6618" t="str">
        <f t="shared" si="311"/>
        <v>Q3</v>
      </c>
    </row>
    <row r="6619" spans="1:14" x14ac:dyDescent="0.35">
      <c r="A6619">
        <v>1499376</v>
      </c>
      <c r="B6619" t="s">
        <v>227</v>
      </c>
      <c r="C6619" t="s">
        <v>32</v>
      </c>
      <c r="D6619" t="s">
        <v>161</v>
      </c>
      <c r="E6619" t="s">
        <v>18</v>
      </c>
      <c r="F6619" t="s">
        <v>19</v>
      </c>
      <c r="G6619" s="10">
        <v>42071</v>
      </c>
      <c r="H6619" s="10">
        <v>42163</v>
      </c>
      <c r="I6619" t="s">
        <v>14</v>
      </c>
      <c r="J6619" t="s">
        <v>15</v>
      </c>
      <c r="K6619" t="str">
        <f>INDEX(State_Code_Name!B:B,MATCH(Consumer_Complaints!E6619,State_Code_Name!C:C,0))</f>
        <v>California</v>
      </c>
      <c r="L6619">
        <f t="shared" si="309"/>
        <v>92</v>
      </c>
      <c r="M6619">
        <f t="shared" si="310"/>
        <v>2015</v>
      </c>
      <c r="N6619" t="str">
        <f t="shared" si="311"/>
        <v>Q1</v>
      </c>
    </row>
    <row r="6620" spans="1:14" x14ac:dyDescent="0.35">
      <c r="A6620">
        <v>1182342</v>
      </c>
      <c r="B6620" t="s">
        <v>58</v>
      </c>
      <c r="C6620" t="s">
        <v>16</v>
      </c>
      <c r="D6620" t="s">
        <v>20</v>
      </c>
      <c r="E6620" t="s">
        <v>39</v>
      </c>
      <c r="F6620" t="s">
        <v>19</v>
      </c>
      <c r="G6620" s="10">
        <v>42156</v>
      </c>
      <c r="H6620" s="10">
        <v>42156</v>
      </c>
      <c r="I6620" t="s">
        <v>14</v>
      </c>
      <c r="J6620" t="s">
        <v>14</v>
      </c>
      <c r="K6620" t="str">
        <f>INDEX(State_Code_Name!B:B,MATCH(Consumer_Complaints!E6620,State_Code_Name!C:C,0))</f>
        <v>Ohio</v>
      </c>
      <c r="L6620">
        <f t="shared" si="309"/>
        <v>0</v>
      </c>
      <c r="M6620">
        <f t="shared" si="310"/>
        <v>2015</v>
      </c>
      <c r="N6620" t="str">
        <f t="shared" si="311"/>
        <v>Q2</v>
      </c>
    </row>
    <row r="6621" spans="1:14" x14ac:dyDescent="0.35">
      <c r="A6621">
        <v>440711</v>
      </c>
      <c r="B6621" t="s">
        <v>30</v>
      </c>
      <c r="C6621" t="s">
        <v>16</v>
      </c>
      <c r="D6621" t="s">
        <v>24</v>
      </c>
      <c r="E6621" t="s">
        <v>176</v>
      </c>
      <c r="F6621" t="s">
        <v>13</v>
      </c>
      <c r="G6621" s="10">
        <v>41449</v>
      </c>
      <c r="H6621" s="10">
        <v>41450</v>
      </c>
      <c r="I6621" t="s">
        <v>14</v>
      </c>
      <c r="J6621" t="s">
        <v>15</v>
      </c>
      <c r="K6621" t="str">
        <f>INDEX(State_Code_Name!B:B,MATCH(Consumer_Complaints!E6621,State_Code_Name!C:C,0))</f>
        <v>District of Columbia</v>
      </c>
      <c r="L6621">
        <f t="shared" si="309"/>
        <v>1</v>
      </c>
      <c r="M6621">
        <f t="shared" si="310"/>
        <v>2013</v>
      </c>
      <c r="N6621" t="str">
        <f t="shared" si="311"/>
        <v>Q2</v>
      </c>
    </row>
    <row r="6622" spans="1:14" x14ac:dyDescent="0.35">
      <c r="A6622">
        <v>1482621</v>
      </c>
      <c r="B6622" t="s">
        <v>504</v>
      </c>
      <c r="C6622" t="s">
        <v>32</v>
      </c>
      <c r="D6622" t="s">
        <v>44</v>
      </c>
      <c r="E6622" t="s">
        <v>48</v>
      </c>
      <c r="F6622" t="s">
        <v>19</v>
      </c>
      <c r="G6622" s="10">
        <v>42208</v>
      </c>
      <c r="H6622" s="10">
        <v>42208</v>
      </c>
      <c r="I6622" t="s">
        <v>14</v>
      </c>
      <c r="J6622" t="s">
        <v>14</v>
      </c>
      <c r="K6622" t="str">
        <f>INDEX(State_Code_Name!B:B,MATCH(Consumer_Complaints!E6622,State_Code_Name!C:C,0))</f>
        <v>New Jersey</v>
      </c>
      <c r="L6622">
        <f t="shared" si="309"/>
        <v>0</v>
      </c>
      <c r="M6622">
        <f t="shared" si="310"/>
        <v>2015</v>
      </c>
      <c r="N6622" t="str">
        <f t="shared" si="311"/>
        <v>Q3</v>
      </c>
    </row>
    <row r="6623" spans="1:14" x14ac:dyDescent="0.35">
      <c r="A6623">
        <v>1787354</v>
      </c>
      <c r="B6623" t="s">
        <v>810</v>
      </c>
      <c r="C6623" t="s">
        <v>32</v>
      </c>
      <c r="D6623" t="s">
        <v>161</v>
      </c>
      <c r="E6623" t="s">
        <v>98</v>
      </c>
      <c r="F6623" t="s">
        <v>19</v>
      </c>
      <c r="G6623" s="10">
        <v>42414</v>
      </c>
      <c r="H6623" s="10">
        <v>42414</v>
      </c>
      <c r="I6623" t="s">
        <v>14</v>
      </c>
      <c r="J6623" t="s">
        <v>15</v>
      </c>
      <c r="K6623" t="str">
        <f>INDEX(State_Code_Name!B:B,MATCH(Consumer_Complaints!E6623,State_Code_Name!C:C,0))</f>
        <v>Colorado</v>
      </c>
      <c r="L6623">
        <f t="shared" si="309"/>
        <v>0</v>
      </c>
      <c r="M6623">
        <f t="shared" si="310"/>
        <v>2016</v>
      </c>
      <c r="N6623" t="str">
        <f t="shared" si="311"/>
        <v>Q1</v>
      </c>
    </row>
    <row r="6624" spans="1:14" x14ac:dyDescent="0.35">
      <c r="A6624">
        <v>1260149</v>
      </c>
      <c r="B6624" t="s">
        <v>11</v>
      </c>
      <c r="C6624" t="s">
        <v>26</v>
      </c>
      <c r="D6624" t="s">
        <v>56</v>
      </c>
      <c r="E6624" t="s">
        <v>18</v>
      </c>
      <c r="F6624" t="s">
        <v>19</v>
      </c>
      <c r="G6624" s="10">
        <v>42062</v>
      </c>
      <c r="H6624" s="10">
        <v>42062</v>
      </c>
      <c r="I6624" t="s">
        <v>14</v>
      </c>
      <c r="J6624" t="s">
        <v>15</v>
      </c>
      <c r="K6624" t="str">
        <f>INDEX(State_Code_Name!B:B,MATCH(Consumer_Complaints!E6624,State_Code_Name!C:C,0))</f>
        <v>California</v>
      </c>
      <c r="L6624">
        <f t="shared" si="309"/>
        <v>0</v>
      </c>
      <c r="M6624">
        <f t="shared" si="310"/>
        <v>2015</v>
      </c>
      <c r="N6624" t="str">
        <f t="shared" si="311"/>
        <v>Q1</v>
      </c>
    </row>
    <row r="6625" spans="1:14" x14ac:dyDescent="0.35">
      <c r="A6625">
        <v>560586</v>
      </c>
      <c r="B6625" t="s">
        <v>63</v>
      </c>
      <c r="C6625" t="s">
        <v>61</v>
      </c>
      <c r="D6625" t="s">
        <v>62</v>
      </c>
      <c r="E6625" t="s">
        <v>46</v>
      </c>
      <c r="F6625" t="s">
        <v>19</v>
      </c>
      <c r="G6625" s="10">
        <v>41563</v>
      </c>
      <c r="H6625" s="10">
        <v>41564</v>
      </c>
      <c r="I6625" t="s">
        <v>14</v>
      </c>
      <c r="J6625" t="s">
        <v>15</v>
      </c>
      <c r="K6625" t="str">
        <f>INDEX(State_Code_Name!B:B,MATCH(Consumer_Complaints!E6625,State_Code_Name!C:C,0))</f>
        <v>Pennsylvania</v>
      </c>
      <c r="L6625">
        <f t="shared" si="309"/>
        <v>1</v>
      </c>
      <c r="M6625">
        <f t="shared" si="310"/>
        <v>2013</v>
      </c>
      <c r="N6625" t="str">
        <f t="shared" si="311"/>
        <v>Q4</v>
      </c>
    </row>
    <row r="6626" spans="1:14" x14ac:dyDescent="0.35">
      <c r="A6626">
        <v>1970882</v>
      </c>
      <c r="B6626" t="s">
        <v>38</v>
      </c>
      <c r="C6626" t="s">
        <v>16</v>
      </c>
      <c r="D6626" t="s">
        <v>24</v>
      </c>
      <c r="E6626" t="s">
        <v>98</v>
      </c>
      <c r="F6626" t="s">
        <v>19</v>
      </c>
      <c r="G6626" s="10">
        <v>42536</v>
      </c>
      <c r="H6626" s="10">
        <v>42536</v>
      </c>
      <c r="I6626" t="s">
        <v>14</v>
      </c>
      <c r="J6626" t="s">
        <v>15</v>
      </c>
      <c r="K6626" t="str">
        <f>INDEX(State_Code_Name!B:B,MATCH(Consumer_Complaints!E6626,State_Code_Name!C:C,0))</f>
        <v>Colorado</v>
      </c>
      <c r="L6626">
        <f t="shared" si="309"/>
        <v>0</v>
      </c>
      <c r="M6626">
        <f t="shared" si="310"/>
        <v>2016</v>
      </c>
      <c r="N6626" t="str">
        <f t="shared" si="311"/>
        <v>Q2</v>
      </c>
    </row>
    <row r="6627" spans="1:14" x14ac:dyDescent="0.35">
      <c r="A6627">
        <v>1604688</v>
      </c>
      <c r="B6627" t="s">
        <v>60</v>
      </c>
      <c r="C6627" t="s">
        <v>52</v>
      </c>
      <c r="D6627" t="s">
        <v>103</v>
      </c>
      <c r="E6627" t="s">
        <v>22</v>
      </c>
      <c r="F6627" t="s">
        <v>19</v>
      </c>
      <c r="G6627" s="10">
        <v>42290</v>
      </c>
      <c r="H6627" s="10">
        <v>42290</v>
      </c>
      <c r="I6627" t="s">
        <v>14</v>
      </c>
      <c r="J6627" t="s">
        <v>15</v>
      </c>
      <c r="K6627" t="str">
        <f>INDEX(State_Code_Name!B:B,MATCH(Consumer_Complaints!E6627,State_Code_Name!C:C,0))</f>
        <v>New York</v>
      </c>
      <c r="L6627">
        <f t="shared" si="309"/>
        <v>0</v>
      </c>
      <c r="M6627">
        <f t="shared" si="310"/>
        <v>2015</v>
      </c>
      <c r="N6627" t="str">
        <f t="shared" si="311"/>
        <v>Q4</v>
      </c>
    </row>
    <row r="6628" spans="1:14" x14ac:dyDescent="0.35">
      <c r="A6628">
        <v>1148283</v>
      </c>
      <c r="B6628" t="s">
        <v>38</v>
      </c>
      <c r="C6628" t="s">
        <v>26</v>
      </c>
      <c r="D6628" t="s">
        <v>27</v>
      </c>
      <c r="E6628" t="s">
        <v>48</v>
      </c>
      <c r="F6628" t="s">
        <v>305</v>
      </c>
      <c r="G6628" s="10">
        <v>41894</v>
      </c>
      <c r="H6628" s="10">
        <v>41955</v>
      </c>
      <c r="I6628" t="s">
        <v>14</v>
      </c>
      <c r="J6628" t="s">
        <v>15</v>
      </c>
      <c r="K6628" t="str">
        <f>INDEX(State_Code_Name!B:B,MATCH(Consumer_Complaints!E6628,State_Code_Name!C:C,0))</f>
        <v>New Jersey</v>
      </c>
      <c r="L6628">
        <f t="shared" si="309"/>
        <v>61</v>
      </c>
      <c r="M6628">
        <f t="shared" si="310"/>
        <v>2014</v>
      </c>
      <c r="N6628" t="str">
        <f t="shared" si="311"/>
        <v>Q3</v>
      </c>
    </row>
    <row r="6629" spans="1:14" x14ac:dyDescent="0.35">
      <c r="A6629">
        <v>1381286</v>
      </c>
      <c r="B6629" t="s">
        <v>95</v>
      </c>
      <c r="C6629" t="s">
        <v>36</v>
      </c>
      <c r="D6629" t="s">
        <v>80</v>
      </c>
      <c r="E6629" t="s">
        <v>18</v>
      </c>
      <c r="F6629" t="s">
        <v>19</v>
      </c>
      <c r="G6629" s="10">
        <v>42142</v>
      </c>
      <c r="H6629" s="10">
        <v>42142</v>
      </c>
      <c r="I6629" t="s">
        <v>14</v>
      </c>
      <c r="J6629" t="s">
        <v>15</v>
      </c>
      <c r="K6629" t="str">
        <f>INDEX(State_Code_Name!B:B,MATCH(Consumer_Complaints!E6629,State_Code_Name!C:C,0))</f>
        <v>California</v>
      </c>
      <c r="L6629">
        <f t="shared" si="309"/>
        <v>0</v>
      </c>
      <c r="M6629">
        <f t="shared" si="310"/>
        <v>2015</v>
      </c>
      <c r="N6629" t="str">
        <f t="shared" si="311"/>
        <v>Q2</v>
      </c>
    </row>
    <row r="6630" spans="1:14" x14ac:dyDescent="0.35">
      <c r="A6630">
        <v>1868128</v>
      </c>
      <c r="B6630" t="s">
        <v>60</v>
      </c>
      <c r="C6630" t="s">
        <v>61</v>
      </c>
      <c r="D6630" t="s">
        <v>282</v>
      </c>
      <c r="E6630" t="s">
        <v>137</v>
      </c>
      <c r="F6630" t="s">
        <v>19</v>
      </c>
      <c r="G6630" s="10">
        <v>42525</v>
      </c>
      <c r="H6630" s="10">
        <v>42555</v>
      </c>
      <c r="I6630" t="s">
        <v>14</v>
      </c>
      <c r="J6630" t="s">
        <v>15</v>
      </c>
      <c r="K6630" t="str">
        <f>INDEX(State_Code_Name!B:B,MATCH(Consumer_Complaints!E6630,State_Code_Name!C:C,0))</f>
        <v>Kansas</v>
      </c>
      <c r="L6630">
        <f t="shared" si="309"/>
        <v>30</v>
      </c>
      <c r="M6630">
        <f t="shared" si="310"/>
        <v>2016</v>
      </c>
      <c r="N6630" t="str">
        <f t="shared" si="311"/>
        <v>Q2</v>
      </c>
    </row>
    <row r="6631" spans="1:14" x14ac:dyDescent="0.35">
      <c r="A6631">
        <v>555397</v>
      </c>
      <c r="B6631" t="s">
        <v>63</v>
      </c>
      <c r="C6631" t="s">
        <v>32</v>
      </c>
      <c r="D6631" t="s">
        <v>104</v>
      </c>
      <c r="E6631" t="s">
        <v>35</v>
      </c>
      <c r="F6631" t="s">
        <v>19</v>
      </c>
      <c r="G6631" s="10">
        <v>41496</v>
      </c>
      <c r="H6631" s="10">
        <v>41496</v>
      </c>
      <c r="I6631" t="s">
        <v>14</v>
      </c>
      <c r="J6631" t="s">
        <v>15</v>
      </c>
      <c r="K6631" t="str">
        <f>INDEX(State_Code_Name!B:B,MATCH(Consumer_Complaints!E6631,State_Code_Name!C:C,0))</f>
        <v>Florida</v>
      </c>
      <c r="L6631">
        <f t="shared" si="309"/>
        <v>0</v>
      </c>
      <c r="M6631">
        <f t="shared" si="310"/>
        <v>2013</v>
      </c>
      <c r="N6631" t="str">
        <f t="shared" si="311"/>
        <v>Q3</v>
      </c>
    </row>
    <row r="6632" spans="1:14" x14ac:dyDescent="0.35">
      <c r="A6632">
        <v>1626970</v>
      </c>
      <c r="B6632" t="s">
        <v>11</v>
      </c>
      <c r="C6632" t="s">
        <v>26</v>
      </c>
      <c r="D6632" t="s">
        <v>27</v>
      </c>
      <c r="E6632" t="s">
        <v>35</v>
      </c>
      <c r="F6632" t="s">
        <v>19</v>
      </c>
      <c r="G6632" s="10">
        <v>42304</v>
      </c>
      <c r="H6632" s="10">
        <v>42304</v>
      </c>
      <c r="I6632" t="s">
        <v>14</v>
      </c>
      <c r="J6632" t="s">
        <v>14</v>
      </c>
      <c r="K6632" t="str">
        <f>INDEX(State_Code_Name!B:B,MATCH(Consumer_Complaints!E6632,State_Code_Name!C:C,0))</f>
        <v>Florida</v>
      </c>
      <c r="L6632">
        <f t="shared" si="309"/>
        <v>0</v>
      </c>
      <c r="M6632">
        <f t="shared" si="310"/>
        <v>2015</v>
      </c>
      <c r="N6632" t="str">
        <f t="shared" si="311"/>
        <v>Q4</v>
      </c>
    </row>
    <row r="6633" spans="1:14" x14ac:dyDescent="0.35">
      <c r="A6633">
        <v>1027744</v>
      </c>
      <c r="B6633" t="s">
        <v>550</v>
      </c>
      <c r="C6633" t="s">
        <v>32</v>
      </c>
      <c r="D6633" t="s">
        <v>104</v>
      </c>
      <c r="E6633" t="s">
        <v>74</v>
      </c>
      <c r="F6633" t="s">
        <v>19</v>
      </c>
      <c r="G6633" s="10">
        <v>41895</v>
      </c>
      <c r="H6633" s="10">
        <v>41900</v>
      </c>
      <c r="I6633" t="s">
        <v>14</v>
      </c>
      <c r="J6633" t="s">
        <v>15</v>
      </c>
      <c r="K6633" t="str">
        <f>INDEX(State_Code_Name!B:B,MATCH(Consumer_Complaints!E6633,State_Code_Name!C:C,0))</f>
        <v>Tennessee</v>
      </c>
      <c r="L6633">
        <f t="shared" si="309"/>
        <v>5</v>
      </c>
      <c r="M6633">
        <f t="shared" si="310"/>
        <v>2014</v>
      </c>
      <c r="N6633" t="str">
        <f t="shared" si="311"/>
        <v>Q3</v>
      </c>
    </row>
    <row r="6634" spans="1:14" x14ac:dyDescent="0.35">
      <c r="A6634">
        <v>1337840</v>
      </c>
      <c r="B6634" t="s">
        <v>854</v>
      </c>
      <c r="C6634" t="s">
        <v>61</v>
      </c>
      <c r="D6634" t="s">
        <v>459</v>
      </c>
      <c r="E6634" t="s">
        <v>25</v>
      </c>
      <c r="F6634" t="s">
        <v>19</v>
      </c>
      <c r="G6634" s="10">
        <v>42114</v>
      </c>
      <c r="H6634" s="10">
        <v>42116</v>
      </c>
      <c r="I6634" t="s">
        <v>14</v>
      </c>
      <c r="J6634" t="s">
        <v>14</v>
      </c>
      <c r="K6634" t="str">
        <f>INDEX(State_Code_Name!B:B,MATCH(Consumer_Complaints!E6634,State_Code_Name!C:C,0))</f>
        <v>Georgia</v>
      </c>
      <c r="L6634">
        <f t="shared" si="309"/>
        <v>2</v>
      </c>
      <c r="M6634">
        <f t="shared" si="310"/>
        <v>2015</v>
      </c>
      <c r="N6634" t="str">
        <f t="shared" si="311"/>
        <v>Q2</v>
      </c>
    </row>
    <row r="6635" spans="1:14" x14ac:dyDescent="0.35">
      <c r="A6635">
        <v>1150859</v>
      </c>
      <c r="B6635" t="s">
        <v>34</v>
      </c>
      <c r="C6635" t="s">
        <v>16</v>
      </c>
      <c r="D6635" t="s">
        <v>20</v>
      </c>
      <c r="E6635" t="s">
        <v>22</v>
      </c>
      <c r="F6635" t="s">
        <v>305</v>
      </c>
      <c r="G6635" s="10">
        <v>41924</v>
      </c>
      <c r="H6635" s="10">
        <v>41955</v>
      </c>
      <c r="I6635" t="s">
        <v>14</v>
      </c>
      <c r="J6635" t="s">
        <v>15</v>
      </c>
      <c r="K6635" t="str">
        <f>INDEX(State_Code_Name!B:B,MATCH(Consumer_Complaints!E6635,State_Code_Name!C:C,0))</f>
        <v>New York</v>
      </c>
      <c r="L6635">
        <f t="shared" si="309"/>
        <v>31</v>
      </c>
      <c r="M6635">
        <f t="shared" si="310"/>
        <v>2014</v>
      </c>
      <c r="N6635" t="str">
        <f t="shared" si="311"/>
        <v>Q4</v>
      </c>
    </row>
    <row r="6636" spans="1:14" x14ac:dyDescent="0.35">
      <c r="A6636">
        <v>2044196</v>
      </c>
      <c r="B6636" t="s">
        <v>60</v>
      </c>
      <c r="C6636" t="s">
        <v>52</v>
      </c>
      <c r="D6636" t="s">
        <v>96</v>
      </c>
      <c r="E6636" t="s">
        <v>74</v>
      </c>
      <c r="F6636" t="s">
        <v>19</v>
      </c>
      <c r="G6636" s="10">
        <v>42437</v>
      </c>
      <c r="H6636" s="10">
        <v>42437</v>
      </c>
      <c r="I6636" t="s">
        <v>14</v>
      </c>
      <c r="J6636" t="s">
        <v>15</v>
      </c>
      <c r="K6636" t="str">
        <f>INDEX(State_Code_Name!B:B,MATCH(Consumer_Complaints!E6636,State_Code_Name!C:C,0))</f>
        <v>Tennessee</v>
      </c>
      <c r="L6636">
        <f t="shared" si="309"/>
        <v>0</v>
      </c>
      <c r="M6636">
        <f t="shared" si="310"/>
        <v>2016</v>
      </c>
      <c r="N6636" t="str">
        <f t="shared" si="311"/>
        <v>Q1</v>
      </c>
    </row>
    <row r="6637" spans="1:14" x14ac:dyDescent="0.35">
      <c r="A6637">
        <v>1555419</v>
      </c>
      <c r="B6637" t="s">
        <v>152</v>
      </c>
      <c r="C6637" t="s">
        <v>36</v>
      </c>
      <c r="D6637" t="s">
        <v>150</v>
      </c>
      <c r="E6637" t="s">
        <v>153</v>
      </c>
      <c r="F6637" t="s">
        <v>19</v>
      </c>
      <c r="G6637" s="10">
        <v>42225</v>
      </c>
      <c r="H6637" s="10">
        <v>42305</v>
      </c>
      <c r="I6637" t="s">
        <v>14</v>
      </c>
      <c r="J6637" t="s">
        <v>15</v>
      </c>
      <c r="K6637" t="str">
        <f>INDEX(State_Code_Name!B:B,MATCH(Consumer_Complaints!E6637,State_Code_Name!C:C,0))</f>
        <v>Rhode Island</v>
      </c>
      <c r="L6637">
        <f t="shared" si="309"/>
        <v>80</v>
      </c>
      <c r="M6637">
        <f t="shared" si="310"/>
        <v>2015</v>
      </c>
      <c r="N6637" t="str">
        <f t="shared" si="311"/>
        <v>Q3</v>
      </c>
    </row>
    <row r="6638" spans="1:14" x14ac:dyDescent="0.35">
      <c r="A6638">
        <v>1950715</v>
      </c>
      <c r="B6638" t="s">
        <v>215</v>
      </c>
      <c r="C6638" t="s">
        <v>32</v>
      </c>
      <c r="D6638" t="s">
        <v>104</v>
      </c>
      <c r="E6638" t="s">
        <v>184</v>
      </c>
      <c r="F6638" t="s">
        <v>13</v>
      </c>
      <c r="G6638" s="10">
        <v>42406</v>
      </c>
      <c r="H6638" s="10">
        <v>42406</v>
      </c>
      <c r="I6638" t="s">
        <v>14</v>
      </c>
      <c r="J6638" t="s">
        <v>15</v>
      </c>
      <c r="K6638" t="str">
        <f>INDEX(State_Code_Name!B:B,MATCH(Consumer_Complaints!E6638,State_Code_Name!C:C,0))</f>
        <v>Mississippi</v>
      </c>
      <c r="L6638">
        <f t="shared" si="309"/>
        <v>0</v>
      </c>
      <c r="M6638">
        <f t="shared" si="310"/>
        <v>2016</v>
      </c>
      <c r="N6638" t="str">
        <f t="shared" si="311"/>
        <v>Q1</v>
      </c>
    </row>
    <row r="6639" spans="1:14" x14ac:dyDescent="0.35">
      <c r="A6639">
        <v>415230</v>
      </c>
      <c r="B6639" t="s">
        <v>43</v>
      </c>
      <c r="C6639" t="s">
        <v>26</v>
      </c>
      <c r="D6639" t="s">
        <v>159</v>
      </c>
      <c r="E6639" t="s">
        <v>31</v>
      </c>
      <c r="F6639" t="s">
        <v>19</v>
      </c>
      <c r="G6639" s="10">
        <v>41417</v>
      </c>
      <c r="H6639" s="10">
        <v>41418</v>
      </c>
      <c r="I6639" t="s">
        <v>14</v>
      </c>
      <c r="J6639" t="s">
        <v>14</v>
      </c>
      <c r="K6639" t="str">
        <f>INDEX(State_Code_Name!B:B,MATCH(Consumer_Complaints!E6639,State_Code_Name!C:C,0))</f>
        <v>Texas</v>
      </c>
      <c r="L6639">
        <f t="shared" si="309"/>
        <v>1</v>
      </c>
      <c r="M6639">
        <f t="shared" si="310"/>
        <v>2013</v>
      </c>
      <c r="N6639" t="str">
        <f t="shared" si="311"/>
        <v>Q2</v>
      </c>
    </row>
    <row r="6640" spans="1:14" x14ac:dyDescent="0.35">
      <c r="A6640">
        <v>1967233</v>
      </c>
      <c r="B6640" t="s">
        <v>43</v>
      </c>
      <c r="C6640" t="s">
        <v>36</v>
      </c>
      <c r="D6640" t="s">
        <v>149</v>
      </c>
      <c r="E6640" t="s">
        <v>126</v>
      </c>
      <c r="F6640" t="s">
        <v>19</v>
      </c>
      <c r="G6640" s="10">
        <v>42535</v>
      </c>
      <c r="H6640" s="10">
        <v>42535</v>
      </c>
      <c r="I6640" t="s">
        <v>14</v>
      </c>
      <c r="J6640" t="s">
        <v>15</v>
      </c>
      <c r="K6640" t="str">
        <f>INDEX(State_Code_Name!B:B,MATCH(Consumer_Complaints!E6640,State_Code_Name!C:C,0))</f>
        <v>Oklahoma</v>
      </c>
      <c r="L6640">
        <f t="shared" si="309"/>
        <v>0</v>
      </c>
      <c r="M6640">
        <f t="shared" si="310"/>
        <v>2016</v>
      </c>
      <c r="N6640" t="str">
        <f t="shared" si="311"/>
        <v>Q2</v>
      </c>
    </row>
    <row r="6641" spans="1:14" x14ac:dyDescent="0.35">
      <c r="A6641">
        <v>1407085</v>
      </c>
      <c r="B6641" t="s">
        <v>30</v>
      </c>
      <c r="C6641" t="s">
        <v>26</v>
      </c>
      <c r="D6641" t="s">
        <v>27</v>
      </c>
      <c r="E6641" t="s">
        <v>18</v>
      </c>
      <c r="F6641" t="s">
        <v>19</v>
      </c>
      <c r="G6641" s="10">
        <v>42100</v>
      </c>
      <c r="H6641" s="10">
        <v>42100</v>
      </c>
      <c r="I6641" t="s">
        <v>14</v>
      </c>
      <c r="J6641" t="s">
        <v>15</v>
      </c>
      <c r="K6641" t="str">
        <f>INDEX(State_Code_Name!B:B,MATCH(Consumer_Complaints!E6641,State_Code_Name!C:C,0))</f>
        <v>California</v>
      </c>
      <c r="L6641">
        <f t="shared" si="309"/>
        <v>0</v>
      </c>
      <c r="M6641">
        <f t="shared" si="310"/>
        <v>2015</v>
      </c>
      <c r="N6641" t="str">
        <f t="shared" si="311"/>
        <v>Q2</v>
      </c>
    </row>
    <row r="6642" spans="1:14" x14ac:dyDescent="0.35">
      <c r="A6642">
        <v>1969683</v>
      </c>
      <c r="B6642" t="s">
        <v>73</v>
      </c>
      <c r="C6642" t="s">
        <v>26</v>
      </c>
      <c r="D6642" t="s">
        <v>27</v>
      </c>
      <c r="E6642" t="s">
        <v>12</v>
      </c>
      <c r="F6642" t="s">
        <v>19</v>
      </c>
      <c r="G6642" s="10">
        <v>42536</v>
      </c>
      <c r="H6642" s="10">
        <v>42536</v>
      </c>
      <c r="I6642" t="s">
        <v>14</v>
      </c>
      <c r="J6642" t="s">
        <v>15</v>
      </c>
      <c r="K6642" t="str">
        <f>INDEX(State_Code_Name!B:B,MATCH(Consumer_Complaints!E6642,State_Code_Name!C:C,0))</f>
        <v>Virginia</v>
      </c>
      <c r="L6642">
        <f t="shared" si="309"/>
        <v>0</v>
      </c>
      <c r="M6642">
        <f t="shared" si="310"/>
        <v>2016</v>
      </c>
      <c r="N6642" t="str">
        <f t="shared" si="311"/>
        <v>Q2</v>
      </c>
    </row>
    <row r="6643" spans="1:14" x14ac:dyDescent="0.35">
      <c r="A6643">
        <v>1809712</v>
      </c>
      <c r="B6643" t="s">
        <v>38</v>
      </c>
      <c r="C6643" t="s">
        <v>16</v>
      </c>
      <c r="D6643" t="s">
        <v>24</v>
      </c>
      <c r="E6643" t="s">
        <v>12</v>
      </c>
      <c r="F6643" t="s">
        <v>19</v>
      </c>
      <c r="G6643" s="10">
        <v>42429</v>
      </c>
      <c r="H6643" s="10">
        <v>42429</v>
      </c>
      <c r="I6643" t="s">
        <v>14</v>
      </c>
      <c r="J6643" t="s">
        <v>14</v>
      </c>
      <c r="K6643" t="str">
        <f>INDEX(State_Code_Name!B:B,MATCH(Consumer_Complaints!E6643,State_Code_Name!C:C,0))</f>
        <v>Virginia</v>
      </c>
      <c r="L6643">
        <f t="shared" si="309"/>
        <v>0</v>
      </c>
      <c r="M6643">
        <f t="shared" si="310"/>
        <v>2016</v>
      </c>
      <c r="N6643" t="str">
        <f t="shared" si="311"/>
        <v>Q1</v>
      </c>
    </row>
    <row r="6644" spans="1:14" x14ac:dyDescent="0.35">
      <c r="A6644">
        <v>1954799</v>
      </c>
      <c r="B6644" t="s">
        <v>1206</v>
      </c>
      <c r="C6644" t="s">
        <v>26</v>
      </c>
      <c r="D6644" t="s">
        <v>56</v>
      </c>
      <c r="E6644" t="s">
        <v>79</v>
      </c>
      <c r="F6644" t="s">
        <v>19</v>
      </c>
      <c r="G6644" s="10">
        <v>42496</v>
      </c>
      <c r="H6644" s="10">
        <v>42565</v>
      </c>
      <c r="I6644" t="s">
        <v>14</v>
      </c>
      <c r="J6644" t="s">
        <v>15</v>
      </c>
      <c r="K6644" t="str">
        <f>INDEX(State_Code_Name!B:B,MATCH(Consumer_Complaints!E6644,State_Code_Name!C:C,0))</f>
        <v>Minnesota</v>
      </c>
      <c r="L6644">
        <f t="shared" si="309"/>
        <v>69</v>
      </c>
      <c r="M6644">
        <f t="shared" si="310"/>
        <v>2016</v>
      </c>
      <c r="N6644" t="str">
        <f t="shared" si="311"/>
        <v>Q2</v>
      </c>
    </row>
    <row r="6645" spans="1:14" x14ac:dyDescent="0.35">
      <c r="A6645">
        <v>1719135</v>
      </c>
      <c r="B6645" t="s">
        <v>30</v>
      </c>
      <c r="C6645" t="s">
        <v>16</v>
      </c>
      <c r="D6645" t="s">
        <v>75</v>
      </c>
      <c r="E6645" t="s">
        <v>121</v>
      </c>
      <c r="F6645" t="s">
        <v>13</v>
      </c>
      <c r="G6645" s="10">
        <v>42366</v>
      </c>
      <c r="H6645" s="10">
        <v>42367</v>
      </c>
      <c r="I6645" t="s">
        <v>14</v>
      </c>
      <c r="J6645" t="s">
        <v>15</v>
      </c>
      <c r="K6645" t="str">
        <f>INDEX(State_Code_Name!B:B,MATCH(Consumer_Complaints!E6645,State_Code_Name!C:C,0))</f>
        <v>Oregon</v>
      </c>
      <c r="L6645">
        <f t="shared" si="309"/>
        <v>1</v>
      </c>
      <c r="M6645">
        <f t="shared" si="310"/>
        <v>2015</v>
      </c>
      <c r="N6645" t="str">
        <f t="shared" si="311"/>
        <v>Q4</v>
      </c>
    </row>
    <row r="6646" spans="1:14" x14ac:dyDescent="0.35">
      <c r="A6646">
        <v>1207998</v>
      </c>
      <c r="B6646" t="s">
        <v>81</v>
      </c>
      <c r="C6646" t="s">
        <v>32</v>
      </c>
      <c r="D6646" t="s">
        <v>161</v>
      </c>
      <c r="E6646" t="s">
        <v>35</v>
      </c>
      <c r="F6646" t="s">
        <v>19</v>
      </c>
      <c r="G6646" s="10">
        <v>42028</v>
      </c>
      <c r="H6646" s="10">
        <v>42028</v>
      </c>
      <c r="I6646" t="s">
        <v>14</v>
      </c>
      <c r="J6646" t="s">
        <v>14</v>
      </c>
      <c r="K6646" t="str">
        <f>INDEX(State_Code_Name!B:B,MATCH(Consumer_Complaints!E6646,State_Code_Name!C:C,0))</f>
        <v>Florida</v>
      </c>
      <c r="L6646">
        <f t="shared" si="309"/>
        <v>0</v>
      </c>
      <c r="M6646">
        <f t="shared" si="310"/>
        <v>2015</v>
      </c>
      <c r="N6646" t="str">
        <f t="shared" si="311"/>
        <v>Q1</v>
      </c>
    </row>
    <row r="6647" spans="1:14" x14ac:dyDescent="0.35">
      <c r="A6647">
        <v>1892194</v>
      </c>
      <c r="B6647" t="s">
        <v>206</v>
      </c>
      <c r="C6647" t="s">
        <v>26</v>
      </c>
      <c r="D6647" t="s">
        <v>27</v>
      </c>
      <c r="E6647" t="s">
        <v>35</v>
      </c>
      <c r="F6647" t="s">
        <v>305</v>
      </c>
      <c r="G6647" s="10">
        <v>42482</v>
      </c>
      <c r="H6647" s="10">
        <v>42486</v>
      </c>
      <c r="I6647" t="s">
        <v>14</v>
      </c>
      <c r="J6647" t="s">
        <v>15</v>
      </c>
      <c r="K6647" t="str">
        <f>INDEX(State_Code_Name!B:B,MATCH(Consumer_Complaints!E6647,State_Code_Name!C:C,0))</f>
        <v>Florida</v>
      </c>
      <c r="L6647">
        <f t="shared" si="309"/>
        <v>4</v>
      </c>
      <c r="M6647">
        <f t="shared" si="310"/>
        <v>2016</v>
      </c>
      <c r="N6647" t="str">
        <f t="shared" si="311"/>
        <v>Q2</v>
      </c>
    </row>
    <row r="6648" spans="1:14" x14ac:dyDescent="0.35">
      <c r="A6648">
        <v>781260</v>
      </c>
      <c r="B6648" t="s">
        <v>141</v>
      </c>
      <c r="C6648" t="s">
        <v>26</v>
      </c>
      <c r="D6648" t="s">
        <v>27</v>
      </c>
      <c r="E6648" t="s">
        <v>35</v>
      </c>
      <c r="F6648" t="s">
        <v>19</v>
      </c>
      <c r="G6648" s="10">
        <v>41725</v>
      </c>
      <c r="H6648" s="10">
        <v>41729</v>
      </c>
      <c r="I6648" t="s">
        <v>14</v>
      </c>
      <c r="J6648" t="s">
        <v>14</v>
      </c>
      <c r="K6648" t="str">
        <f>INDEX(State_Code_Name!B:B,MATCH(Consumer_Complaints!E6648,State_Code_Name!C:C,0))</f>
        <v>Florida</v>
      </c>
      <c r="L6648">
        <f t="shared" si="309"/>
        <v>4</v>
      </c>
      <c r="M6648">
        <f t="shared" si="310"/>
        <v>2014</v>
      </c>
      <c r="N6648" t="str">
        <f t="shared" si="311"/>
        <v>Q1</v>
      </c>
    </row>
    <row r="6649" spans="1:14" x14ac:dyDescent="0.35">
      <c r="A6649">
        <v>787489</v>
      </c>
      <c r="B6649" t="s">
        <v>73</v>
      </c>
      <c r="C6649" t="s">
        <v>26</v>
      </c>
      <c r="D6649" t="s">
        <v>27</v>
      </c>
      <c r="E6649" t="s">
        <v>35</v>
      </c>
      <c r="F6649" t="s">
        <v>19</v>
      </c>
      <c r="G6649" s="10">
        <v>41643</v>
      </c>
      <c r="H6649" s="10">
        <v>41643</v>
      </c>
      <c r="I6649" t="s">
        <v>14</v>
      </c>
      <c r="J6649" t="s">
        <v>15</v>
      </c>
      <c r="K6649" t="str">
        <f>INDEX(State_Code_Name!B:B,MATCH(Consumer_Complaints!E6649,State_Code_Name!C:C,0))</f>
        <v>Florida</v>
      </c>
      <c r="L6649">
        <f t="shared" si="309"/>
        <v>0</v>
      </c>
      <c r="M6649">
        <f t="shared" si="310"/>
        <v>2014</v>
      </c>
      <c r="N6649" t="str">
        <f t="shared" si="311"/>
        <v>Q1</v>
      </c>
    </row>
    <row r="6650" spans="1:14" x14ac:dyDescent="0.35">
      <c r="A6650">
        <v>1999953</v>
      </c>
      <c r="B6650" t="s">
        <v>92</v>
      </c>
      <c r="C6650" t="s">
        <v>9</v>
      </c>
      <c r="D6650" t="s">
        <v>183</v>
      </c>
      <c r="E6650" t="s">
        <v>31</v>
      </c>
      <c r="F6650" t="s">
        <v>19</v>
      </c>
      <c r="G6650" s="10">
        <v>42528</v>
      </c>
      <c r="H6650" s="10">
        <v>42528</v>
      </c>
      <c r="I6650" t="s">
        <v>14</v>
      </c>
      <c r="J6650" t="s">
        <v>15</v>
      </c>
      <c r="K6650" t="str">
        <f>INDEX(State_Code_Name!B:B,MATCH(Consumer_Complaints!E6650,State_Code_Name!C:C,0))</f>
        <v>Texas</v>
      </c>
      <c r="L6650">
        <f t="shared" si="309"/>
        <v>0</v>
      </c>
      <c r="M6650">
        <f t="shared" si="310"/>
        <v>2016</v>
      </c>
      <c r="N6650" t="str">
        <f t="shared" si="311"/>
        <v>Q2</v>
      </c>
    </row>
    <row r="6651" spans="1:14" x14ac:dyDescent="0.35">
      <c r="A6651">
        <v>1681758</v>
      </c>
      <c r="B6651" t="s">
        <v>73</v>
      </c>
      <c r="C6651" t="s">
        <v>26</v>
      </c>
      <c r="D6651" t="s">
        <v>27</v>
      </c>
      <c r="E6651" t="s">
        <v>25</v>
      </c>
      <c r="F6651" t="s">
        <v>19</v>
      </c>
      <c r="G6651" s="10">
        <v>42075</v>
      </c>
      <c r="H6651" s="10">
        <v>42075</v>
      </c>
      <c r="I6651" t="s">
        <v>14</v>
      </c>
      <c r="J6651" t="s">
        <v>15</v>
      </c>
      <c r="K6651" t="str">
        <f>INDEX(State_Code_Name!B:B,MATCH(Consumer_Complaints!E6651,State_Code_Name!C:C,0))</f>
        <v>Georgia</v>
      </c>
      <c r="L6651">
        <f t="shared" si="309"/>
        <v>0</v>
      </c>
      <c r="M6651">
        <f t="shared" si="310"/>
        <v>2015</v>
      </c>
      <c r="N6651" t="str">
        <f t="shared" si="311"/>
        <v>Q1</v>
      </c>
    </row>
    <row r="6652" spans="1:14" x14ac:dyDescent="0.35">
      <c r="A6652">
        <v>1906895</v>
      </c>
      <c r="B6652" t="s">
        <v>60</v>
      </c>
      <c r="C6652" t="s">
        <v>52</v>
      </c>
      <c r="D6652" t="s">
        <v>103</v>
      </c>
      <c r="E6652" t="s">
        <v>18</v>
      </c>
      <c r="F6652" t="s">
        <v>19</v>
      </c>
      <c r="G6652" s="10">
        <v>42434</v>
      </c>
      <c r="H6652" s="10">
        <v>42434</v>
      </c>
      <c r="I6652" t="s">
        <v>14</v>
      </c>
      <c r="J6652" t="s">
        <v>14</v>
      </c>
      <c r="K6652" t="str">
        <f>INDEX(State_Code_Name!B:B,MATCH(Consumer_Complaints!E6652,State_Code_Name!C:C,0))</f>
        <v>California</v>
      </c>
      <c r="L6652">
        <f t="shared" si="309"/>
        <v>0</v>
      </c>
      <c r="M6652">
        <f t="shared" si="310"/>
        <v>2016</v>
      </c>
      <c r="N6652" t="str">
        <f t="shared" si="311"/>
        <v>Q1</v>
      </c>
    </row>
    <row r="6653" spans="1:14" x14ac:dyDescent="0.35">
      <c r="A6653">
        <v>1157794</v>
      </c>
      <c r="B6653" t="s">
        <v>68</v>
      </c>
      <c r="C6653" t="s">
        <v>16</v>
      </c>
      <c r="D6653" t="s">
        <v>20</v>
      </c>
      <c r="E6653" t="s">
        <v>31</v>
      </c>
      <c r="F6653" t="s">
        <v>19</v>
      </c>
      <c r="G6653" s="10">
        <v>41989</v>
      </c>
      <c r="H6653" s="10">
        <v>41989</v>
      </c>
      <c r="I6653" t="s">
        <v>14</v>
      </c>
      <c r="J6653" t="s">
        <v>15</v>
      </c>
      <c r="K6653" t="str">
        <f>INDEX(State_Code_Name!B:B,MATCH(Consumer_Complaints!E6653,State_Code_Name!C:C,0))</f>
        <v>Texas</v>
      </c>
      <c r="L6653">
        <f t="shared" si="309"/>
        <v>0</v>
      </c>
      <c r="M6653">
        <f t="shared" si="310"/>
        <v>2014</v>
      </c>
      <c r="N6653" t="str">
        <f t="shared" si="311"/>
        <v>Q4</v>
      </c>
    </row>
    <row r="6654" spans="1:14" x14ac:dyDescent="0.35">
      <c r="A6654">
        <v>1715971</v>
      </c>
      <c r="B6654" t="s">
        <v>30</v>
      </c>
      <c r="C6654" t="s">
        <v>26</v>
      </c>
      <c r="D6654" t="s">
        <v>27</v>
      </c>
      <c r="E6654" t="s">
        <v>22</v>
      </c>
      <c r="F6654" t="s">
        <v>305</v>
      </c>
      <c r="G6654" s="10">
        <v>42362</v>
      </c>
      <c r="H6654" s="10">
        <v>42367</v>
      </c>
      <c r="I6654" t="s">
        <v>14</v>
      </c>
      <c r="J6654" t="s">
        <v>15</v>
      </c>
      <c r="K6654" t="str">
        <f>INDEX(State_Code_Name!B:B,MATCH(Consumer_Complaints!E6654,State_Code_Name!C:C,0))</f>
        <v>New York</v>
      </c>
      <c r="L6654">
        <f t="shared" si="309"/>
        <v>5</v>
      </c>
      <c r="M6654">
        <f t="shared" si="310"/>
        <v>2015</v>
      </c>
      <c r="N6654" t="str">
        <f t="shared" si="311"/>
        <v>Q4</v>
      </c>
    </row>
    <row r="6655" spans="1:14" x14ac:dyDescent="0.35">
      <c r="A6655">
        <v>1528857</v>
      </c>
      <c r="B6655" t="s">
        <v>157</v>
      </c>
      <c r="C6655" t="s">
        <v>16</v>
      </c>
      <c r="D6655" t="s">
        <v>17</v>
      </c>
      <c r="E6655" t="s">
        <v>59</v>
      </c>
      <c r="F6655" t="s">
        <v>305</v>
      </c>
      <c r="G6655" s="10">
        <v>42236</v>
      </c>
      <c r="H6655" s="10">
        <v>42237</v>
      </c>
      <c r="I6655" t="s">
        <v>14</v>
      </c>
      <c r="J6655" t="s">
        <v>15</v>
      </c>
      <c r="K6655" t="str">
        <f>INDEX(State_Code_Name!B:B,MATCH(Consumer_Complaints!E6655,State_Code_Name!C:C,0))</f>
        <v>Illinois</v>
      </c>
      <c r="L6655">
        <f t="shared" si="309"/>
        <v>1</v>
      </c>
      <c r="M6655">
        <f t="shared" si="310"/>
        <v>2015</v>
      </c>
      <c r="N6655" t="str">
        <f t="shared" si="311"/>
        <v>Q3</v>
      </c>
    </row>
    <row r="6656" spans="1:14" x14ac:dyDescent="0.35">
      <c r="A6656">
        <v>1471190</v>
      </c>
      <c r="B6656" t="s">
        <v>345</v>
      </c>
      <c r="C6656" t="s">
        <v>9</v>
      </c>
      <c r="D6656" t="s">
        <v>10</v>
      </c>
      <c r="E6656" t="s">
        <v>35</v>
      </c>
      <c r="F6656" t="s">
        <v>19</v>
      </c>
      <c r="G6656" s="10">
        <v>42201</v>
      </c>
      <c r="H6656" s="10">
        <v>42201</v>
      </c>
      <c r="I6656" t="s">
        <v>14</v>
      </c>
      <c r="J6656" t="s">
        <v>15</v>
      </c>
      <c r="K6656" t="str">
        <f>INDEX(State_Code_Name!B:B,MATCH(Consumer_Complaints!E6656,State_Code_Name!C:C,0))</f>
        <v>Florida</v>
      </c>
      <c r="L6656">
        <f t="shared" si="309"/>
        <v>0</v>
      </c>
      <c r="M6656">
        <f t="shared" si="310"/>
        <v>2015</v>
      </c>
      <c r="N6656" t="str">
        <f t="shared" si="311"/>
        <v>Q3</v>
      </c>
    </row>
    <row r="6657" spans="1:14" x14ac:dyDescent="0.35">
      <c r="A6657">
        <v>1717539</v>
      </c>
      <c r="B6657" t="s">
        <v>984</v>
      </c>
      <c r="C6657" t="s">
        <v>32</v>
      </c>
      <c r="D6657" t="s">
        <v>41</v>
      </c>
      <c r="E6657" t="s">
        <v>31</v>
      </c>
      <c r="F6657" t="s">
        <v>19</v>
      </c>
      <c r="G6657" s="10">
        <v>42366</v>
      </c>
      <c r="H6657" s="10">
        <v>42366</v>
      </c>
      <c r="I6657" t="s">
        <v>14</v>
      </c>
      <c r="J6657" t="s">
        <v>15</v>
      </c>
      <c r="K6657" t="str">
        <f>INDEX(State_Code_Name!B:B,MATCH(Consumer_Complaints!E6657,State_Code_Name!C:C,0))</f>
        <v>Texas</v>
      </c>
      <c r="L6657">
        <f t="shared" si="309"/>
        <v>0</v>
      </c>
      <c r="M6657">
        <f t="shared" si="310"/>
        <v>2015</v>
      </c>
      <c r="N6657" t="str">
        <f t="shared" si="311"/>
        <v>Q4</v>
      </c>
    </row>
    <row r="6658" spans="1:14" x14ac:dyDescent="0.35">
      <c r="A6658">
        <v>468671</v>
      </c>
      <c r="B6658" t="s">
        <v>97</v>
      </c>
      <c r="C6658" t="s">
        <v>52</v>
      </c>
      <c r="D6658" t="s">
        <v>96</v>
      </c>
      <c r="E6658" t="s">
        <v>72</v>
      </c>
      <c r="F6658" t="s">
        <v>19</v>
      </c>
      <c r="G6658" s="10">
        <v>41484</v>
      </c>
      <c r="H6658" s="10">
        <v>41484</v>
      </c>
      <c r="I6658" t="s">
        <v>14</v>
      </c>
      <c r="J6658" t="s">
        <v>15</v>
      </c>
      <c r="K6658" t="str">
        <f>INDEX(State_Code_Name!B:B,MATCH(Consumer_Complaints!E6658,State_Code_Name!C:C,0))</f>
        <v>Kentucky</v>
      </c>
      <c r="L6658">
        <f t="shared" si="309"/>
        <v>0</v>
      </c>
      <c r="M6658">
        <f t="shared" si="310"/>
        <v>2013</v>
      </c>
      <c r="N6658" t="str">
        <f t="shared" si="311"/>
        <v>Q3</v>
      </c>
    </row>
    <row r="6659" spans="1:14" x14ac:dyDescent="0.35">
      <c r="A6659">
        <v>1746183</v>
      </c>
      <c r="B6659" t="s">
        <v>434</v>
      </c>
      <c r="C6659" t="s">
        <v>32</v>
      </c>
      <c r="D6659" t="s">
        <v>44</v>
      </c>
      <c r="E6659" t="s">
        <v>137</v>
      </c>
      <c r="F6659" t="s">
        <v>19</v>
      </c>
      <c r="G6659" s="10">
        <v>42384</v>
      </c>
      <c r="H6659" s="10">
        <v>42384</v>
      </c>
      <c r="I6659" t="s">
        <v>14</v>
      </c>
      <c r="J6659" t="s">
        <v>15</v>
      </c>
      <c r="K6659" t="str">
        <f>INDEX(State_Code_Name!B:B,MATCH(Consumer_Complaints!E6659,State_Code_Name!C:C,0))</f>
        <v>Kansas</v>
      </c>
      <c r="L6659">
        <f t="shared" ref="L6659:L6722" si="312">H6659-G6659</f>
        <v>0</v>
      </c>
      <c r="M6659">
        <f t="shared" ref="M6659:M6722" si="313">YEAR(G6659)</f>
        <v>2016</v>
      </c>
      <c r="N6659" t="str">
        <f t="shared" ref="N6659:N6722" si="314">IF(MONTH(G6659)&lt;=3,"Q1",IF(MONTH(G6659)&lt;=6,"Q2",IF(MONTH(G6659)&lt;=9,"Q3","Q4")))</f>
        <v>Q1</v>
      </c>
    </row>
    <row r="6660" spans="1:14" x14ac:dyDescent="0.35">
      <c r="A6660">
        <v>1271794</v>
      </c>
      <c r="B6660" t="s">
        <v>38</v>
      </c>
      <c r="C6660" t="s">
        <v>16</v>
      </c>
      <c r="D6660" t="s">
        <v>24</v>
      </c>
      <c r="E6660" t="s">
        <v>22</v>
      </c>
      <c r="F6660" t="s">
        <v>305</v>
      </c>
      <c r="G6660" s="10">
        <v>42158</v>
      </c>
      <c r="H6660" s="10">
        <v>42250</v>
      </c>
      <c r="I6660" t="s">
        <v>14</v>
      </c>
      <c r="J6660" t="s">
        <v>15</v>
      </c>
      <c r="K6660" t="str">
        <f>INDEX(State_Code_Name!B:B,MATCH(Consumer_Complaints!E6660,State_Code_Name!C:C,0))</f>
        <v>New York</v>
      </c>
      <c r="L6660">
        <f t="shared" si="312"/>
        <v>92</v>
      </c>
      <c r="M6660">
        <f t="shared" si="313"/>
        <v>2015</v>
      </c>
      <c r="N6660" t="str">
        <f t="shared" si="314"/>
        <v>Q2</v>
      </c>
    </row>
    <row r="6661" spans="1:14" x14ac:dyDescent="0.35">
      <c r="A6661">
        <v>793627</v>
      </c>
      <c r="B6661" t="s">
        <v>11</v>
      </c>
      <c r="C6661" t="s">
        <v>26</v>
      </c>
      <c r="D6661" t="s">
        <v>78</v>
      </c>
      <c r="E6661" t="s">
        <v>638</v>
      </c>
      <c r="F6661" t="s">
        <v>19</v>
      </c>
      <c r="G6661" s="10">
        <v>41733</v>
      </c>
      <c r="H6661" s="10">
        <v>41733</v>
      </c>
      <c r="I6661" t="s">
        <v>14</v>
      </c>
      <c r="J6661" t="s">
        <v>15</v>
      </c>
      <c r="K6661" t="e">
        <f>INDEX(State_Code_Name!B:B,MATCH(Consumer_Complaints!E6661,State_Code_Name!C:C,0))</f>
        <v>#N/A</v>
      </c>
      <c r="L6661">
        <f t="shared" si="312"/>
        <v>0</v>
      </c>
      <c r="M6661">
        <f t="shared" si="313"/>
        <v>2014</v>
      </c>
      <c r="N6661" t="str">
        <f t="shared" si="314"/>
        <v>Q2</v>
      </c>
    </row>
    <row r="6662" spans="1:14" x14ac:dyDescent="0.35">
      <c r="A6662">
        <v>1308091</v>
      </c>
      <c r="B6662" t="s">
        <v>50</v>
      </c>
      <c r="C6662" t="s">
        <v>36</v>
      </c>
      <c r="D6662" t="s">
        <v>37</v>
      </c>
      <c r="E6662" t="s">
        <v>100</v>
      </c>
      <c r="F6662" t="s">
        <v>19</v>
      </c>
      <c r="G6662" s="10">
        <v>42094</v>
      </c>
      <c r="H6662" s="10">
        <v>42094</v>
      </c>
      <c r="I6662" t="s">
        <v>14</v>
      </c>
      <c r="J6662" t="s">
        <v>14</v>
      </c>
      <c r="K6662" t="str">
        <f>INDEX(State_Code_Name!B:B,MATCH(Consumer_Complaints!E6662,State_Code_Name!C:C,0))</f>
        <v>Arizona</v>
      </c>
      <c r="L6662">
        <f t="shared" si="312"/>
        <v>0</v>
      </c>
      <c r="M6662">
        <f t="shared" si="313"/>
        <v>2015</v>
      </c>
      <c r="N6662" t="str">
        <f t="shared" si="314"/>
        <v>Q1</v>
      </c>
    </row>
    <row r="6663" spans="1:14" x14ac:dyDescent="0.35">
      <c r="A6663">
        <v>2034312</v>
      </c>
      <c r="B6663" t="s">
        <v>30</v>
      </c>
      <c r="C6663" t="s">
        <v>16</v>
      </c>
      <c r="D6663" t="s">
        <v>20</v>
      </c>
      <c r="E6663" t="s">
        <v>59</v>
      </c>
      <c r="F6663" t="s">
        <v>305</v>
      </c>
      <c r="G6663" s="10">
        <v>42579</v>
      </c>
      <c r="H6663" s="10">
        <v>42580</v>
      </c>
      <c r="I6663" t="s">
        <v>14</v>
      </c>
      <c r="J6663" t="s">
        <v>14</v>
      </c>
      <c r="K6663" t="str">
        <f>INDEX(State_Code_Name!B:B,MATCH(Consumer_Complaints!E6663,State_Code_Name!C:C,0))</f>
        <v>Illinois</v>
      </c>
      <c r="L6663">
        <f t="shared" si="312"/>
        <v>1</v>
      </c>
      <c r="M6663">
        <f t="shared" si="313"/>
        <v>2016</v>
      </c>
      <c r="N6663" t="str">
        <f t="shared" si="314"/>
        <v>Q3</v>
      </c>
    </row>
    <row r="6664" spans="1:14" x14ac:dyDescent="0.35">
      <c r="A6664">
        <v>1029120</v>
      </c>
      <c r="B6664" t="s">
        <v>58</v>
      </c>
      <c r="C6664" t="s">
        <v>26</v>
      </c>
      <c r="D6664" t="s">
        <v>56</v>
      </c>
      <c r="E6664" t="s">
        <v>18</v>
      </c>
      <c r="F6664" t="s">
        <v>19</v>
      </c>
      <c r="G6664" s="10">
        <v>41897</v>
      </c>
      <c r="H6664" s="10">
        <v>41901</v>
      </c>
      <c r="I6664" t="s">
        <v>14</v>
      </c>
      <c r="J6664" t="s">
        <v>14</v>
      </c>
      <c r="K6664" t="str">
        <f>INDEX(State_Code_Name!B:B,MATCH(Consumer_Complaints!E6664,State_Code_Name!C:C,0))</f>
        <v>California</v>
      </c>
      <c r="L6664">
        <f t="shared" si="312"/>
        <v>4</v>
      </c>
      <c r="M6664">
        <f t="shared" si="313"/>
        <v>2014</v>
      </c>
      <c r="N6664" t="str">
        <f t="shared" si="314"/>
        <v>Q3</v>
      </c>
    </row>
    <row r="6665" spans="1:14" x14ac:dyDescent="0.35">
      <c r="A6665">
        <v>505957</v>
      </c>
      <c r="B6665" t="s">
        <v>88</v>
      </c>
      <c r="C6665" t="s">
        <v>32</v>
      </c>
      <c r="D6665" t="s">
        <v>41</v>
      </c>
      <c r="E6665" t="s">
        <v>85</v>
      </c>
      <c r="F6665" t="s">
        <v>305</v>
      </c>
      <c r="G6665" s="10">
        <v>41514</v>
      </c>
      <c r="H6665" s="10">
        <v>41515</v>
      </c>
      <c r="I6665" t="s">
        <v>14</v>
      </c>
      <c r="J6665" t="s">
        <v>15</v>
      </c>
      <c r="K6665" t="str">
        <f>INDEX(State_Code_Name!B:B,MATCH(Consumer_Complaints!E6665,State_Code_Name!C:C,0))</f>
        <v>Wisconsin</v>
      </c>
      <c r="L6665">
        <f t="shared" si="312"/>
        <v>1</v>
      </c>
      <c r="M6665">
        <f t="shared" si="313"/>
        <v>2013</v>
      </c>
      <c r="N6665" t="str">
        <f t="shared" si="314"/>
        <v>Q3</v>
      </c>
    </row>
    <row r="6666" spans="1:14" x14ac:dyDescent="0.35">
      <c r="A6666">
        <v>583982</v>
      </c>
      <c r="B6666" t="s">
        <v>573</v>
      </c>
      <c r="C6666" t="s">
        <v>32</v>
      </c>
      <c r="D6666" t="s">
        <v>44</v>
      </c>
      <c r="E6666" t="s">
        <v>98</v>
      </c>
      <c r="F6666" t="s">
        <v>19</v>
      </c>
      <c r="G6666" s="10">
        <v>41375</v>
      </c>
      <c r="H6666" s="10">
        <v>41375</v>
      </c>
      <c r="I6666" t="s">
        <v>14</v>
      </c>
      <c r="J6666" t="s">
        <v>15</v>
      </c>
      <c r="K6666" t="str">
        <f>INDEX(State_Code_Name!B:B,MATCH(Consumer_Complaints!E6666,State_Code_Name!C:C,0))</f>
        <v>Colorado</v>
      </c>
      <c r="L6666">
        <f t="shared" si="312"/>
        <v>0</v>
      </c>
      <c r="M6666">
        <f t="shared" si="313"/>
        <v>2013</v>
      </c>
      <c r="N6666" t="str">
        <f t="shared" si="314"/>
        <v>Q2</v>
      </c>
    </row>
    <row r="6667" spans="1:14" x14ac:dyDescent="0.35">
      <c r="A6667">
        <v>482848</v>
      </c>
      <c r="B6667" t="s">
        <v>95</v>
      </c>
      <c r="C6667" t="s">
        <v>16</v>
      </c>
      <c r="D6667" t="s">
        <v>144</v>
      </c>
      <c r="E6667" t="s">
        <v>70</v>
      </c>
      <c r="F6667" t="s">
        <v>19</v>
      </c>
      <c r="G6667" s="10">
        <v>41463</v>
      </c>
      <c r="H6667" s="10">
        <v>41494</v>
      </c>
      <c r="I6667" t="s">
        <v>14</v>
      </c>
      <c r="J6667" t="s">
        <v>15</v>
      </c>
      <c r="K6667" t="str">
        <f>INDEX(State_Code_Name!B:B,MATCH(Consumer_Complaints!E6667,State_Code_Name!C:C,0))</f>
        <v>Massachusetts</v>
      </c>
      <c r="L6667">
        <f t="shared" si="312"/>
        <v>31</v>
      </c>
      <c r="M6667">
        <f t="shared" si="313"/>
        <v>2013</v>
      </c>
      <c r="N6667" t="str">
        <f t="shared" si="314"/>
        <v>Q3</v>
      </c>
    </row>
    <row r="6668" spans="1:14" x14ac:dyDescent="0.35">
      <c r="A6668">
        <v>598612</v>
      </c>
      <c r="B6668" t="s">
        <v>95</v>
      </c>
      <c r="C6668" t="s">
        <v>16</v>
      </c>
      <c r="D6668" t="s">
        <v>17</v>
      </c>
      <c r="E6668" t="s">
        <v>70</v>
      </c>
      <c r="F6668" t="s">
        <v>19</v>
      </c>
      <c r="G6668" s="10">
        <v>41592</v>
      </c>
      <c r="H6668" s="10">
        <v>41605</v>
      </c>
      <c r="I6668" t="s">
        <v>14</v>
      </c>
      <c r="J6668" t="s">
        <v>15</v>
      </c>
      <c r="K6668" t="str">
        <f>INDEX(State_Code_Name!B:B,MATCH(Consumer_Complaints!E6668,State_Code_Name!C:C,0))</f>
        <v>Massachusetts</v>
      </c>
      <c r="L6668">
        <f t="shared" si="312"/>
        <v>13</v>
      </c>
      <c r="M6668">
        <f t="shared" si="313"/>
        <v>2013</v>
      </c>
      <c r="N6668" t="str">
        <f t="shared" si="314"/>
        <v>Q4</v>
      </c>
    </row>
    <row r="6669" spans="1:14" x14ac:dyDescent="0.35">
      <c r="A6669">
        <v>1877122</v>
      </c>
      <c r="B6669" t="s">
        <v>69</v>
      </c>
      <c r="C6669" t="s">
        <v>26</v>
      </c>
      <c r="D6669" t="s">
        <v>27</v>
      </c>
      <c r="E6669" t="s">
        <v>140</v>
      </c>
      <c r="F6669" t="s">
        <v>19</v>
      </c>
      <c r="G6669" s="10">
        <v>42473</v>
      </c>
      <c r="H6669" s="10">
        <v>42473</v>
      </c>
      <c r="I6669" t="s">
        <v>14</v>
      </c>
      <c r="J6669" t="s">
        <v>14</v>
      </c>
      <c r="K6669" t="str">
        <f>INDEX(State_Code_Name!B:B,MATCH(Consumer_Complaints!E6669,State_Code_Name!C:C,0))</f>
        <v>Maine</v>
      </c>
      <c r="L6669">
        <f t="shared" si="312"/>
        <v>0</v>
      </c>
      <c r="M6669">
        <f t="shared" si="313"/>
        <v>2016</v>
      </c>
      <c r="N6669" t="str">
        <f t="shared" si="314"/>
        <v>Q2</v>
      </c>
    </row>
    <row r="6670" spans="1:14" x14ac:dyDescent="0.35">
      <c r="A6670">
        <v>1822987</v>
      </c>
      <c r="B6670" t="s">
        <v>177</v>
      </c>
      <c r="C6670" t="s">
        <v>32</v>
      </c>
      <c r="D6670" t="s">
        <v>41</v>
      </c>
      <c r="E6670" t="s">
        <v>35</v>
      </c>
      <c r="F6670" t="s">
        <v>19</v>
      </c>
      <c r="G6670" s="10">
        <v>42585</v>
      </c>
      <c r="H6670" s="10">
        <v>42585</v>
      </c>
      <c r="I6670" t="s">
        <v>14</v>
      </c>
      <c r="J6670" t="s">
        <v>14</v>
      </c>
      <c r="K6670" t="str">
        <f>INDEX(State_Code_Name!B:B,MATCH(Consumer_Complaints!E6670,State_Code_Name!C:C,0))</f>
        <v>Florida</v>
      </c>
      <c r="L6670">
        <f t="shared" si="312"/>
        <v>0</v>
      </c>
      <c r="M6670">
        <f t="shared" si="313"/>
        <v>2016</v>
      </c>
      <c r="N6670" t="str">
        <f t="shared" si="314"/>
        <v>Q3</v>
      </c>
    </row>
    <row r="6671" spans="1:14" x14ac:dyDescent="0.35">
      <c r="A6671">
        <v>2119416</v>
      </c>
      <c r="B6671" t="s">
        <v>43</v>
      </c>
      <c r="C6671" t="s">
        <v>36</v>
      </c>
      <c r="D6671" t="s">
        <v>80</v>
      </c>
      <c r="E6671" t="s">
        <v>70</v>
      </c>
      <c r="F6671" t="s">
        <v>19</v>
      </c>
      <c r="G6671" s="10">
        <v>42632</v>
      </c>
      <c r="H6671" s="10">
        <v>42632</v>
      </c>
      <c r="I6671" t="s">
        <v>14</v>
      </c>
      <c r="J6671" t="s">
        <v>14</v>
      </c>
      <c r="K6671" t="str">
        <f>INDEX(State_Code_Name!B:B,MATCH(Consumer_Complaints!E6671,State_Code_Name!C:C,0))</f>
        <v>Massachusetts</v>
      </c>
      <c r="L6671">
        <f t="shared" si="312"/>
        <v>0</v>
      </c>
      <c r="M6671">
        <f t="shared" si="313"/>
        <v>2016</v>
      </c>
      <c r="N6671" t="str">
        <f t="shared" si="314"/>
        <v>Q3</v>
      </c>
    </row>
    <row r="6672" spans="1:14" x14ac:dyDescent="0.35">
      <c r="A6672">
        <v>1676525</v>
      </c>
      <c r="B6672" t="s">
        <v>81</v>
      </c>
      <c r="C6672" t="s">
        <v>36</v>
      </c>
      <c r="D6672" t="s">
        <v>49</v>
      </c>
      <c r="E6672" t="s">
        <v>18</v>
      </c>
      <c r="F6672" t="s">
        <v>19</v>
      </c>
      <c r="G6672" s="10">
        <v>42338</v>
      </c>
      <c r="H6672" s="10">
        <v>42338</v>
      </c>
      <c r="I6672" t="s">
        <v>14</v>
      </c>
      <c r="J6672" t="s">
        <v>15</v>
      </c>
      <c r="K6672" t="str">
        <f>INDEX(State_Code_Name!B:B,MATCH(Consumer_Complaints!E6672,State_Code_Name!C:C,0))</f>
        <v>California</v>
      </c>
      <c r="L6672">
        <f t="shared" si="312"/>
        <v>0</v>
      </c>
      <c r="M6672">
        <f t="shared" si="313"/>
        <v>2015</v>
      </c>
      <c r="N6672" t="str">
        <f t="shared" si="314"/>
        <v>Q4</v>
      </c>
    </row>
    <row r="6673" spans="1:14" x14ac:dyDescent="0.35">
      <c r="A6673">
        <v>1535927</v>
      </c>
      <c r="B6673" t="s">
        <v>43</v>
      </c>
      <c r="C6673" t="s">
        <v>36</v>
      </c>
      <c r="D6673" t="s">
        <v>112</v>
      </c>
      <c r="E6673" t="s">
        <v>42</v>
      </c>
      <c r="F6673" t="s">
        <v>19</v>
      </c>
      <c r="G6673" s="10">
        <v>42241</v>
      </c>
      <c r="H6673" s="10">
        <v>42241</v>
      </c>
      <c r="I6673" t="s">
        <v>14</v>
      </c>
      <c r="J6673" t="s">
        <v>15</v>
      </c>
      <c r="K6673" t="str">
        <f>INDEX(State_Code_Name!B:B,MATCH(Consumer_Complaints!E6673,State_Code_Name!C:C,0))</f>
        <v>North Carolina</v>
      </c>
      <c r="L6673">
        <f t="shared" si="312"/>
        <v>0</v>
      </c>
      <c r="M6673">
        <f t="shared" si="313"/>
        <v>2015</v>
      </c>
      <c r="N6673" t="str">
        <f t="shared" si="314"/>
        <v>Q3</v>
      </c>
    </row>
    <row r="6674" spans="1:14" x14ac:dyDescent="0.35">
      <c r="A6674">
        <v>981755</v>
      </c>
      <c r="B6674" t="s">
        <v>226</v>
      </c>
      <c r="C6674" t="s">
        <v>531</v>
      </c>
      <c r="D6674" t="s">
        <v>544</v>
      </c>
      <c r="E6674" t="s">
        <v>100</v>
      </c>
      <c r="F6674" t="s">
        <v>19</v>
      </c>
      <c r="G6674" s="10">
        <v>41864</v>
      </c>
      <c r="H6674" s="10">
        <v>41869</v>
      </c>
      <c r="I6674" t="s">
        <v>14</v>
      </c>
      <c r="J6674" t="s">
        <v>15</v>
      </c>
      <c r="K6674" t="str">
        <f>INDEX(State_Code_Name!B:B,MATCH(Consumer_Complaints!E6674,State_Code_Name!C:C,0))</f>
        <v>Arizona</v>
      </c>
      <c r="L6674">
        <f t="shared" si="312"/>
        <v>5</v>
      </c>
      <c r="M6674">
        <f t="shared" si="313"/>
        <v>2014</v>
      </c>
      <c r="N6674" t="str">
        <f t="shared" si="314"/>
        <v>Q3</v>
      </c>
    </row>
    <row r="6675" spans="1:14" x14ac:dyDescent="0.35">
      <c r="A6675">
        <v>1724981</v>
      </c>
      <c r="B6675" t="s">
        <v>11</v>
      </c>
      <c r="C6675" t="s">
        <v>26</v>
      </c>
      <c r="D6675" t="s">
        <v>78</v>
      </c>
      <c r="E6675" t="s">
        <v>22</v>
      </c>
      <c r="F6675" t="s">
        <v>19</v>
      </c>
      <c r="G6675" s="10">
        <v>42401</v>
      </c>
      <c r="H6675" s="10">
        <v>42401</v>
      </c>
      <c r="I6675" t="s">
        <v>14</v>
      </c>
      <c r="J6675" t="s">
        <v>15</v>
      </c>
      <c r="K6675" t="str">
        <f>INDEX(State_Code_Name!B:B,MATCH(Consumer_Complaints!E6675,State_Code_Name!C:C,0))</f>
        <v>New York</v>
      </c>
      <c r="L6675">
        <f t="shared" si="312"/>
        <v>0</v>
      </c>
      <c r="M6675">
        <f t="shared" si="313"/>
        <v>2016</v>
      </c>
      <c r="N6675" t="str">
        <f t="shared" si="314"/>
        <v>Q1</v>
      </c>
    </row>
    <row r="6676" spans="1:14" x14ac:dyDescent="0.35">
      <c r="A6676">
        <v>1833398</v>
      </c>
      <c r="B6676" t="s">
        <v>81</v>
      </c>
      <c r="C6676" t="s">
        <v>26</v>
      </c>
      <c r="D6676" t="s">
        <v>27</v>
      </c>
      <c r="E6676" t="s">
        <v>22</v>
      </c>
      <c r="F6676" t="s">
        <v>19</v>
      </c>
      <c r="G6676" s="10">
        <v>42445</v>
      </c>
      <c r="H6676" s="10">
        <v>42445</v>
      </c>
      <c r="I6676" t="s">
        <v>14</v>
      </c>
      <c r="J6676" t="s">
        <v>15</v>
      </c>
      <c r="K6676" t="str">
        <f>INDEX(State_Code_Name!B:B,MATCH(Consumer_Complaints!E6676,State_Code_Name!C:C,0))</f>
        <v>New York</v>
      </c>
      <c r="L6676">
        <f t="shared" si="312"/>
        <v>0</v>
      </c>
      <c r="M6676">
        <f t="shared" si="313"/>
        <v>2016</v>
      </c>
      <c r="N6676" t="str">
        <f t="shared" si="314"/>
        <v>Q1</v>
      </c>
    </row>
    <row r="6677" spans="1:14" x14ac:dyDescent="0.35">
      <c r="A6677">
        <v>1313029</v>
      </c>
      <c r="B6677" t="s">
        <v>43</v>
      </c>
      <c r="C6677" t="s">
        <v>26</v>
      </c>
      <c r="D6677" t="s">
        <v>27</v>
      </c>
      <c r="E6677" t="s">
        <v>118</v>
      </c>
      <c r="F6677" t="s">
        <v>19</v>
      </c>
      <c r="G6677" s="10">
        <v>42039</v>
      </c>
      <c r="H6677" s="10">
        <v>42039</v>
      </c>
      <c r="I6677" t="s">
        <v>14</v>
      </c>
      <c r="J6677" t="s">
        <v>15</v>
      </c>
      <c r="K6677" t="str">
        <f>INDEX(State_Code_Name!B:B,MATCH(Consumer_Complaints!E6677,State_Code_Name!C:C,0))</f>
        <v>Alabama</v>
      </c>
      <c r="L6677">
        <f t="shared" si="312"/>
        <v>0</v>
      </c>
      <c r="M6677">
        <f t="shared" si="313"/>
        <v>2015</v>
      </c>
      <c r="N6677" t="str">
        <f t="shared" si="314"/>
        <v>Q1</v>
      </c>
    </row>
    <row r="6678" spans="1:14" x14ac:dyDescent="0.35">
      <c r="A6678">
        <v>1867888</v>
      </c>
      <c r="B6678" t="s">
        <v>97</v>
      </c>
      <c r="C6678" t="s">
        <v>52</v>
      </c>
      <c r="D6678" t="s">
        <v>103</v>
      </c>
      <c r="E6678" t="s">
        <v>31</v>
      </c>
      <c r="F6678" t="s">
        <v>19</v>
      </c>
      <c r="G6678" s="10">
        <v>42555</v>
      </c>
      <c r="H6678" s="10">
        <v>42555</v>
      </c>
      <c r="I6678" t="s">
        <v>14</v>
      </c>
      <c r="J6678" t="s">
        <v>14</v>
      </c>
      <c r="K6678" t="str">
        <f>INDEX(State_Code_Name!B:B,MATCH(Consumer_Complaints!E6678,State_Code_Name!C:C,0))</f>
        <v>Texas</v>
      </c>
      <c r="L6678">
        <f t="shared" si="312"/>
        <v>0</v>
      </c>
      <c r="M6678">
        <f t="shared" si="313"/>
        <v>2016</v>
      </c>
      <c r="N6678" t="str">
        <f t="shared" si="314"/>
        <v>Q3</v>
      </c>
    </row>
    <row r="6679" spans="1:14" x14ac:dyDescent="0.35">
      <c r="A6679">
        <v>1390120</v>
      </c>
      <c r="B6679" t="s">
        <v>97</v>
      </c>
      <c r="C6679" t="s">
        <v>52</v>
      </c>
      <c r="D6679" t="s">
        <v>103</v>
      </c>
      <c r="E6679" t="s">
        <v>40</v>
      </c>
      <c r="F6679" t="s">
        <v>19</v>
      </c>
      <c r="G6679" s="10">
        <v>42147</v>
      </c>
      <c r="H6679" s="10">
        <v>42147</v>
      </c>
      <c r="I6679" t="s">
        <v>14</v>
      </c>
      <c r="J6679" t="s">
        <v>14</v>
      </c>
      <c r="K6679" t="str">
        <f>INDEX(State_Code_Name!B:B,MATCH(Consumer_Complaints!E6679,State_Code_Name!C:C,0))</f>
        <v>Nevada</v>
      </c>
      <c r="L6679">
        <f t="shared" si="312"/>
        <v>0</v>
      </c>
      <c r="M6679">
        <f t="shared" si="313"/>
        <v>2015</v>
      </c>
      <c r="N6679" t="str">
        <f t="shared" si="314"/>
        <v>Q2</v>
      </c>
    </row>
    <row r="6680" spans="1:14" x14ac:dyDescent="0.35">
      <c r="A6680">
        <v>406441</v>
      </c>
      <c r="B6680" t="s">
        <v>63</v>
      </c>
      <c r="C6680" t="s">
        <v>61</v>
      </c>
      <c r="D6680" t="s">
        <v>199</v>
      </c>
      <c r="E6680" t="s">
        <v>18</v>
      </c>
      <c r="F6680" t="s">
        <v>305</v>
      </c>
      <c r="G6680" s="10">
        <v>41408</v>
      </c>
      <c r="H6680" s="10">
        <v>41409</v>
      </c>
      <c r="I6680" t="s">
        <v>14</v>
      </c>
      <c r="J6680" t="s">
        <v>14</v>
      </c>
      <c r="K6680" t="str">
        <f>INDEX(State_Code_Name!B:B,MATCH(Consumer_Complaints!E6680,State_Code_Name!C:C,0))</f>
        <v>California</v>
      </c>
      <c r="L6680">
        <f t="shared" si="312"/>
        <v>1</v>
      </c>
      <c r="M6680">
        <f t="shared" si="313"/>
        <v>2013</v>
      </c>
      <c r="N6680" t="str">
        <f t="shared" si="314"/>
        <v>Q2</v>
      </c>
    </row>
    <row r="6681" spans="1:14" x14ac:dyDescent="0.35">
      <c r="A6681">
        <v>1068333</v>
      </c>
      <c r="B6681" t="s">
        <v>69</v>
      </c>
      <c r="C6681" t="s">
        <v>26</v>
      </c>
      <c r="D6681" t="s">
        <v>27</v>
      </c>
      <c r="E6681" t="s">
        <v>51</v>
      </c>
      <c r="F6681" t="s">
        <v>19</v>
      </c>
      <c r="G6681" s="10">
        <v>41983</v>
      </c>
      <c r="H6681" s="10">
        <v>41983</v>
      </c>
      <c r="I6681" t="s">
        <v>14</v>
      </c>
      <c r="J6681" t="s">
        <v>15</v>
      </c>
      <c r="K6681" t="str">
        <f>INDEX(State_Code_Name!B:B,MATCH(Consumer_Complaints!E6681,State_Code_Name!C:C,0))</f>
        <v>Washington</v>
      </c>
      <c r="L6681">
        <f t="shared" si="312"/>
        <v>0</v>
      </c>
      <c r="M6681">
        <f t="shared" si="313"/>
        <v>2014</v>
      </c>
      <c r="N6681" t="str">
        <f t="shared" si="314"/>
        <v>Q4</v>
      </c>
    </row>
    <row r="6682" spans="1:14" x14ac:dyDescent="0.35">
      <c r="A6682">
        <v>2035605</v>
      </c>
      <c r="B6682" t="s">
        <v>97</v>
      </c>
      <c r="C6682" t="s">
        <v>52</v>
      </c>
      <c r="D6682" t="s">
        <v>96</v>
      </c>
      <c r="E6682" t="s">
        <v>31</v>
      </c>
      <c r="F6682" t="s">
        <v>57</v>
      </c>
      <c r="G6682" s="10">
        <v>42579</v>
      </c>
      <c r="H6682" s="10">
        <v>42580</v>
      </c>
      <c r="I6682" t="s">
        <v>14</v>
      </c>
      <c r="J6682" t="s">
        <v>15</v>
      </c>
      <c r="K6682" t="str">
        <f>INDEX(State_Code_Name!B:B,MATCH(Consumer_Complaints!E6682,State_Code_Name!C:C,0))</f>
        <v>Texas</v>
      </c>
      <c r="L6682">
        <f t="shared" si="312"/>
        <v>1</v>
      </c>
      <c r="M6682">
        <f t="shared" si="313"/>
        <v>2016</v>
      </c>
      <c r="N6682" t="str">
        <f t="shared" si="314"/>
        <v>Q3</v>
      </c>
    </row>
    <row r="6683" spans="1:14" x14ac:dyDescent="0.35">
      <c r="A6683">
        <v>650186</v>
      </c>
      <c r="B6683" t="s">
        <v>134</v>
      </c>
      <c r="C6683" t="s">
        <v>16</v>
      </c>
      <c r="D6683" t="s">
        <v>20</v>
      </c>
      <c r="E6683" t="s">
        <v>39</v>
      </c>
      <c r="F6683" t="s">
        <v>13</v>
      </c>
      <c r="G6683" s="10">
        <v>41638</v>
      </c>
      <c r="H6683" s="10">
        <v>41639</v>
      </c>
      <c r="I6683" t="s">
        <v>14</v>
      </c>
      <c r="J6683" t="s">
        <v>15</v>
      </c>
      <c r="K6683" t="str">
        <f>INDEX(State_Code_Name!B:B,MATCH(Consumer_Complaints!E6683,State_Code_Name!C:C,0))</f>
        <v>Ohio</v>
      </c>
      <c r="L6683">
        <f t="shared" si="312"/>
        <v>1</v>
      </c>
      <c r="M6683">
        <f t="shared" si="313"/>
        <v>2013</v>
      </c>
      <c r="N6683" t="str">
        <f t="shared" si="314"/>
        <v>Q4</v>
      </c>
    </row>
    <row r="6684" spans="1:14" x14ac:dyDescent="0.35">
      <c r="A6684">
        <v>613607</v>
      </c>
      <c r="B6684" t="s">
        <v>436</v>
      </c>
      <c r="C6684" t="s">
        <v>32</v>
      </c>
      <c r="D6684" t="s">
        <v>41</v>
      </c>
      <c r="E6684" t="s">
        <v>186</v>
      </c>
      <c r="F6684" t="s">
        <v>19</v>
      </c>
      <c r="G6684" s="10">
        <v>41604</v>
      </c>
      <c r="H6684" s="10">
        <v>41604</v>
      </c>
      <c r="I6684" t="s">
        <v>14</v>
      </c>
      <c r="J6684" t="s">
        <v>15</v>
      </c>
      <c r="K6684" t="str">
        <f>INDEX(State_Code_Name!B:B,MATCH(Consumer_Complaints!E6684,State_Code_Name!C:C,0))</f>
        <v>Arkansas</v>
      </c>
      <c r="L6684">
        <f t="shared" si="312"/>
        <v>0</v>
      </c>
      <c r="M6684">
        <f t="shared" si="313"/>
        <v>2013</v>
      </c>
      <c r="N6684" t="str">
        <f t="shared" si="314"/>
        <v>Q4</v>
      </c>
    </row>
    <row r="6685" spans="1:14" x14ac:dyDescent="0.35">
      <c r="A6685">
        <v>1276538</v>
      </c>
      <c r="B6685" t="s">
        <v>38</v>
      </c>
      <c r="C6685" t="s">
        <v>32</v>
      </c>
      <c r="D6685" t="s">
        <v>44</v>
      </c>
      <c r="E6685" t="s">
        <v>12</v>
      </c>
      <c r="F6685" t="s">
        <v>19</v>
      </c>
      <c r="G6685" s="10">
        <v>42280</v>
      </c>
      <c r="H6685" s="10">
        <v>42280</v>
      </c>
      <c r="I6685" t="s">
        <v>14</v>
      </c>
      <c r="J6685" t="s">
        <v>15</v>
      </c>
      <c r="K6685" t="str">
        <f>INDEX(State_Code_Name!B:B,MATCH(Consumer_Complaints!E6685,State_Code_Name!C:C,0))</f>
        <v>Virginia</v>
      </c>
      <c r="L6685">
        <f t="shared" si="312"/>
        <v>0</v>
      </c>
      <c r="M6685">
        <f t="shared" si="313"/>
        <v>2015</v>
      </c>
      <c r="N6685" t="str">
        <f t="shared" si="314"/>
        <v>Q4</v>
      </c>
    </row>
    <row r="6686" spans="1:14" x14ac:dyDescent="0.35">
      <c r="A6686">
        <v>1946754</v>
      </c>
      <c r="B6686" t="s">
        <v>81</v>
      </c>
      <c r="C6686" t="s">
        <v>36</v>
      </c>
      <c r="D6686" t="s">
        <v>112</v>
      </c>
      <c r="E6686" t="s">
        <v>35</v>
      </c>
      <c r="F6686" t="s">
        <v>19</v>
      </c>
      <c r="G6686" s="10">
        <v>42520</v>
      </c>
      <c r="H6686" s="10">
        <v>42520</v>
      </c>
      <c r="I6686" t="s">
        <v>14</v>
      </c>
      <c r="J6686" t="s">
        <v>15</v>
      </c>
      <c r="K6686" t="str">
        <f>INDEX(State_Code_Name!B:B,MATCH(Consumer_Complaints!E6686,State_Code_Name!C:C,0))</f>
        <v>Florida</v>
      </c>
      <c r="L6686">
        <f t="shared" si="312"/>
        <v>0</v>
      </c>
      <c r="M6686">
        <f t="shared" si="313"/>
        <v>2016</v>
      </c>
      <c r="N6686" t="str">
        <f t="shared" si="314"/>
        <v>Q2</v>
      </c>
    </row>
    <row r="6687" spans="1:14" x14ac:dyDescent="0.35">
      <c r="A6687">
        <v>1760486</v>
      </c>
      <c r="B6687" t="s">
        <v>11</v>
      </c>
      <c r="C6687" t="s">
        <v>9</v>
      </c>
      <c r="D6687" t="s">
        <v>278</v>
      </c>
      <c r="E6687" t="s">
        <v>118</v>
      </c>
      <c r="F6687" t="s">
        <v>13</v>
      </c>
      <c r="G6687" s="10">
        <v>42396</v>
      </c>
      <c r="H6687" s="10">
        <v>42396</v>
      </c>
      <c r="I6687" t="s">
        <v>14</v>
      </c>
      <c r="J6687" t="s">
        <v>15</v>
      </c>
      <c r="K6687" t="str">
        <f>INDEX(State_Code_Name!B:B,MATCH(Consumer_Complaints!E6687,State_Code_Name!C:C,0))</f>
        <v>Alabama</v>
      </c>
      <c r="L6687">
        <f t="shared" si="312"/>
        <v>0</v>
      </c>
      <c r="M6687">
        <f t="shared" si="313"/>
        <v>2016</v>
      </c>
      <c r="N6687" t="str">
        <f t="shared" si="314"/>
        <v>Q1</v>
      </c>
    </row>
    <row r="6688" spans="1:14" x14ac:dyDescent="0.35">
      <c r="A6688">
        <v>1436789</v>
      </c>
      <c r="B6688" t="s">
        <v>63</v>
      </c>
      <c r="C6688" t="s">
        <v>32</v>
      </c>
      <c r="D6688" t="s">
        <v>116</v>
      </c>
      <c r="E6688" t="s">
        <v>74</v>
      </c>
      <c r="F6688" t="s">
        <v>19</v>
      </c>
      <c r="G6688" s="10">
        <v>42179</v>
      </c>
      <c r="H6688" s="10">
        <v>42179</v>
      </c>
      <c r="I6688" t="s">
        <v>14</v>
      </c>
      <c r="J6688" t="s">
        <v>15</v>
      </c>
      <c r="K6688" t="str">
        <f>INDEX(State_Code_Name!B:B,MATCH(Consumer_Complaints!E6688,State_Code_Name!C:C,0))</f>
        <v>Tennessee</v>
      </c>
      <c r="L6688">
        <f t="shared" si="312"/>
        <v>0</v>
      </c>
      <c r="M6688">
        <f t="shared" si="313"/>
        <v>2015</v>
      </c>
      <c r="N6688" t="str">
        <f t="shared" si="314"/>
        <v>Q2</v>
      </c>
    </row>
    <row r="6689" spans="1:14" x14ac:dyDescent="0.35">
      <c r="A6689">
        <v>1356353</v>
      </c>
      <c r="B6689" t="s">
        <v>224</v>
      </c>
      <c r="C6689" t="s">
        <v>61</v>
      </c>
      <c r="D6689" t="s">
        <v>282</v>
      </c>
      <c r="E6689" t="s">
        <v>18</v>
      </c>
      <c r="F6689" t="s">
        <v>19</v>
      </c>
      <c r="G6689" s="10">
        <v>42009</v>
      </c>
      <c r="H6689" s="10">
        <v>42009</v>
      </c>
      <c r="I6689" t="s">
        <v>14</v>
      </c>
      <c r="J6689" t="s">
        <v>15</v>
      </c>
      <c r="K6689" t="str">
        <f>INDEX(State_Code_Name!B:B,MATCH(Consumer_Complaints!E6689,State_Code_Name!C:C,0))</f>
        <v>California</v>
      </c>
      <c r="L6689">
        <f t="shared" si="312"/>
        <v>0</v>
      </c>
      <c r="M6689">
        <f t="shared" si="313"/>
        <v>2015</v>
      </c>
      <c r="N6689" t="str">
        <f t="shared" si="314"/>
        <v>Q1</v>
      </c>
    </row>
    <row r="6690" spans="1:14" x14ac:dyDescent="0.35">
      <c r="A6690">
        <v>1148540</v>
      </c>
      <c r="B6690" t="s">
        <v>164</v>
      </c>
      <c r="C6690" t="s">
        <v>9</v>
      </c>
      <c r="D6690" t="s">
        <v>175</v>
      </c>
      <c r="E6690" t="s">
        <v>12</v>
      </c>
      <c r="F6690" t="s">
        <v>19</v>
      </c>
      <c r="G6690" s="10">
        <v>41894</v>
      </c>
      <c r="H6690" s="10">
        <v>41894</v>
      </c>
      <c r="I6690" t="s">
        <v>14</v>
      </c>
      <c r="J6690" t="s">
        <v>15</v>
      </c>
      <c r="K6690" t="str">
        <f>INDEX(State_Code_Name!B:B,MATCH(Consumer_Complaints!E6690,State_Code_Name!C:C,0))</f>
        <v>Virginia</v>
      </c>
      <c r="L6690">
        <f t="shared" si="312"/>
        <v>0</v>
      </c>
      <c r="M6690">
        <f t="shared" si="313"/>
        <v>2014</v>
      </c>
      <c r="N6690" t="str">
        <f t="shared" si="314"/>
        <v>Q3</v>
      </c>
    </row>
    <row r="6691" spans="1:14" x14ac:dyDescent="0.35">
      <c r="A6691">
        <v>1036607</v>
      </c>
      <c r="B6691" t="s">
        <v>169</v>
      </c>
      <c r="C6691" t="s">
        <v>32</v>
      </c>
      <c r="D6691" t="s">
        <v>44</v>
      </c>
      <c r="E6691" t="s">
        <v>12</v>
      </c>
      <c r="F6691" t="s">
        <v>19</v>
      </c>
      <c r="G6691" s="10">
        <v>41901</v>
      </c>
      <c r="H6691" s="10">
        <v>41901</v>
      </c>
      <c r="I6691" t="s">
        <v>14</v>
      </c>
      <c r="J6691" t="s">
        <v>15</v>
      </c>
      <c r="K6691" t="str">
        <f>INDEX(State_Code_Name!B:B,MATCH(Consumer_Complaints!E6691,State_Code_Name!C:C,0))</f>
        <v>Virginia</v>
      </c>
      <c r="L6691">
        <f t="shared" si="312"/>
        <v>0</v>
      </c>
      <c r="M6691">
        <f t="shared" si="313"/>
        <v>2014</v>
      </c>
      <c r="N6691" t="str">
        <f t="shared" si="314"/>
        <v>Q3</v>
      </c>
    </row>
    <row r="6692" spans="1:14" x14ac:dyDescent="0.35">
      <c r="A6692">
        <v>1795608</v>
      </c>
      <c r="B6692" t="s">
        <v>30</v>
      </c>
      <c r="C6692" t="s">
        <v>26</v>
      </c>
      <c r="D6692" t="s">
        <v>56</v>
      </c>
      <c r="E6692" t="s">
        <v>12</v>
      </c>
      <c r="F6692" t="s">
        <v>19</v>
      </c>
      <c r="G6692" s="10">
        <v>42419</v>
      </c>
      <c r="H6692" s="10">
        <v>42419</v>
      </c>
      <c r="I6692" t="s">
        <v>14</v>
      </c>
      <c r="J6692" t="s">
        <v>15</v>
      </c>
      <c r="K6692" t="str">
        <f>INDEX(State_Code_Name!B:B,MATCH(Consumer_Complaints!E6692,State_Code_Name!C:C,0))</f>
        <v>Virginia</v>
      </c>
      <c r="L6692">
        <f t="shared" si="312"/>
        <v>0</v>
      </c>
      <c r="M6692">
        <f t="shared" si="313"/>
        <v>2016</v>
      </c>
      <c r="N6692" t="str">
        <f t="shared" si="314"/>
        <v>Q1</v>
      </c>
    </row>
    <row r="6693" spans="1:14" x14ac:dyDescent="0.35">
      <c r="A6693">
        <v>508876</v>
      </c>
      <c r="B6693" t="s">
        <v>11</v>
      </c>
      <c r="C6693" t="s">
        <v>61</v>
      </c>
      <c r="D6693" t="s">
        <v>62</v>
      </c>
      <c r="E6693" t="s">
        <v>121</v>
      </c>
      <c r="F6693" t="s">
        <v>19</v>
      </c>
      <c r="G6693" s="10">
        <v>41515</v>
      </c>
      <c r="H6693" s="10">
        <v>41570</v>
      </c>
      <c r="I6693" t="s">
        <v>14</v>
      </c>
      <c r="J6693" t="s">
        <v>15</v>
      </c>
      <c r="K6693" t="str">
        <f>INDEX(State_Code_Name!B:B,MATCH(Consumer_Complaints!E6693,State_Code_Name!C:C,0))</f>
        <v>Oregon</v>
      </c>
      <c r="L6693">
        <f t="shared" si="312"/>
        <v>55</v>
      </c>
      <c r="M6693">
        <f t="shared" si="313"/>
        <v>2013</v>
      </c>
      <c r="N6693" t="str">
        <f t="shared" si="314"/>
        <v>Q3</v>
      </c>
    </row>
    <row r="6694" spans="1:14" x14ac:dyDescent="0.35">
      <c r="A6694">
        <v>1934493</v>
      </c>
      <c r="B6694" t="s">
        <v>573</v>
      </c>
      <c r="C6694" t="s">
        <v>32</v>
      </c>
      <c r="D6694" t="s">
        <v>161</v>
      </c>
      <c r="F6694" t="s">
        <v>23</v>
      </c>
      <c r="G6694" s="10">
        <v>42510</v>
      </c>
      <c r="H6694" s="10">
        <v>42515</v>
      </c>
      <c r="I6694" t="s">
        <v>14</v>
      </c>
      <c r="J6694" t="s">
        <v>15</v>
      </c>
      <c r="K6694" t="e">
        <f>INDEX(State_Code_Name!B:B,MATCH(Consumer_Complaints!E6694,State_Code_Name!C:C,0))</f>
        <v>#N/A</v>
      </c>
      <c r="L6694">
        <f t="shared" si="312"/>
        <v>5</v>
      </c>
      <c r="M6694">
        <f t="shared" si="313"/>
        <v>2016</v>
      </c>
      <c r="N6694" t="str">
        <f t="shared" si="314"/>
        <v>Q2</v>
      </c>
    </row>
    <row r="6695" spans="1:14" x14ac:dyDescent="0.35">
      <c r="A6695">
        <v>1789901</v>
      </c>
      <c r="B6695" t="s">
        <v>181</v>
      </c>
      <c r="C6695" t="s">
        <v>32</v>
      </c>
      <c r="D6695" t="s">
        <v>44</v>
      </c>
      <c r="E6695" t="s">
        <v>195</v>
      </c>
      <c r="F6695" t="s">
        <v>19</v>
      </c>
      <c r="G6695" s="10">
        <v>42417</v>
      </c>
      <c r="H6695" s="10">
        <v>42417</v>
      </c>
      <c r="I6695" t="s">
        <v>14</v>
      </c>
      <c r="J6695" t="s">
        <v>14</v>
      </c>
      <c r="K6695" t="str">
        <f>INDEX(State_Code_Name!B:B,MATCH(Consumer_Complaints!E6695,State_Code_Name!C:C,0))</f>
        <v>Nebraska</v>
      </c>
      <c r="L6695">
        <f t="shared" si="312"/>
        <v>0</v>
      </c>
      <c r="M6695">
        <f t="shared" si="313"/>
        <v>2016</v>
      </c>
      <c r="N6695" t="str">
        <f t="shared" si="314"/>
        <v>Q1</v>
      </c>
    </row>
    <row r="6696" spans="1:14" x14ac:dyDescent="0.35">
      <c r="A6696">
        <v>1412618</v>
      </c>
      <c r="B6696" t="s">
        <v>11</v>
      </c>
      <c r="C6696" t="s">
        <v>26</v>
      </c>
      <c r="D6696" t="s">
        <v>27</v>
      </c>
      <c r="E6696" t="s">
        <v>25</v>
      </c>
      <c r="F6696" t="s">
        <v>13</v>
      </c>
      <c r="G6696" s="10">
        <v>42253</v>
      </c>
      <c r="H6696" s="10">
        <v>42283</v>
      </c>
      <c r="I6696" t="s">
        <v>14</v>
      </c>
      <c r="J6696" t="s">
        <v>15</v>
      </c>
      <c r="K6696" t="str">
        <f>INDEX(State_Code_Name!B:B,MATCH(Consumer_Complaints!E6696,State_Code_Name!C:C,0))</f>
        <v>Georgia</v>
      </c>
      <c r="L6696">
        <f t="shared" si="312"/>
        <v>30</v>
      </c>
      <c r="M6696">
        <f t="shared" si="313"/>
        <v>2015</v>
      </c>
      <c r="N6696" t="str">
        <f t="shared" si="314"/>
        <v>Q3</v>
      </c>
    </row>
    <row r="6697" spans="1:14" x14ac:dyDescent="0.35">
      <c r="A6697">
        <v>1928145</v>
      </c>
      <c r="B6697" t="s">
        <v>38</v>
      </c>
      <c r="C6697" t="s">
        <v>26</v>
      </c>
      <c r="D6697" t="s">
        <v>56</v>
      </c>
      <c r="E6697" t="s">
        <v>18</v>
      </c>
      <c r="F6697" t="s">
        <v>19</v>
      </c>
      <c r="G6697" s="10">
        <v>42508</v>
      </c>
      <c r="H6697" s="10">
        <v>42508</v>
      </c>
      <c r="I6697" t="s">
        <v>14</v>
      </c>
      <c r="J6697" t="s">
        <v>14</v>
      </c>
      <c r="K6697" t="str">
        <f>INDEX(State_Code_Name!B:B,MATCH(Consumer_Complaints!E6697,State_Code_Name!C:C,0))</f>
        <v>California</v>
      </c>
      <c r="L6697">
        <f t="shared" si="312"/>
        <v>0</v>
      </c>
      <c r="M6697">
        <f t="shared" si="313"/>
        <v>2016</v>
      </c>
      <c r="N6697" t="str">
        <f t="shared" si="314"/>
        <v>Q2</v>
      </c>
    </row>
    <row r="6698" spans="1:14" x14ac:dyDescent="0.35">
      <c r="A6698">
        <v>1255114</v>
      </c>
      <c r="B6698" t="s">
        <v>460</v>
      </c>
      <c r="C6698" t="s">
        <v>32</v>
      </c>
      <c r="D6698" t="s">
        <v>44</v>
      </c>
      <c r="E6698" t="s">
        <v>66</v>
      </c>
      <c r="F6698" t="s">
        <v>19</v>
      </c>
      <c r="G6698" s="10">
        <v>42059</v>
      </c>
      <c r="H6698" s="10">
        <v>42059</v>
      </c>
      <c r="I6698" t="s">
        <v>14</v>
      </c>
      <c r="J6698" t="s">
        <v>15</v>
      </c>
      <c r="K6698" t="str">
        <f>INDEX(State_Code_Name!B:B,MATCH(Consumer_Complaints!E6698,State_Code_Name!C:C,0))</f>
        <v>Michigan</v>
      </c>
      <c r="L6698">
        <f t="shared" si="312"/>
        <v>0</v>
      </c>
      <c r="M6698">
        <f t="shared" si="313"/>
        <v>2015</v>
      </c>
      <c r="N6698" t="str">
        <f t="shared" si="314"/>
        <v>Q1</v>
      </c>
    </row>
    <row r="6699" spans="1:14" x14ac:dyDescent="0.35">
      <c r="A6699">
        <v>1319323</v>
      </c>
      <c r="B6699" t="s">
        <v>54</v>
      </c>
      <c r="C6699" t="s">
        <v>52</v>
      </c>
      <c r="D6699" t="s">
        <v>53</v>
      </c>
      <c r="E6699" t="s">
        <v>35</v>
      </c>
      <c r="F6699" t="s">
        <v>19</v>
      </c>
      <c r="G6699" s="10">
        <v>42189</v>
      </c>
      <c r="H6699" s="10">
        <v>42189</v>
      </c>
      <c r="I6699" t="s">
        <v>14</v>
      </c>
      <c r="J6699" t="s">
        <v>14</v>
      </c>
      <c r="K6699" t="str">
        <f>INDEX(State_Code_Name!B:B,MATCH(Consumer_Complaints!E6699,State_Code_Name!C:C,0))</f>
        <v>Florida</v>
      </c>
      <c r="L6699">
        <f t="shared" si="312"/>
        <v>0</v>
      </c>
      <c r="M6699">
        <f t="shared" si="313"/>
        <v>2015</v>
      </c>
      <c r="N6699" t="str">
        <f t="shared" si="314"/>
        <v>Q3</v>
      </c>
    </row>
    <row r="6700" spans="1:14" x14ac:dyDescent="0.35">
      <c r="A6700">
        <v>317319</v>
      </c>
      <c r="B6700" t="s">
        <v>68</v>
      </c>
      <c r="C6700" t="s">
        <v>36</v>
      </c>
      <c r="D6700" t="s">
        <v>1097</v>
      </c>
      <c r="E6700" t="s">
        <v>74</v>
      </c>
      <c r="F6700" t="s">
        <v>57</v>
      </c>
      <c r="G6700" s="10">
        <v>41318</v>
      </c>
      <c r="H6700" s="10">
        <v>41318</v>
      </c>
      <c r="I6700" t="s">
        <v>14</v>
      </c>
      <c r="J6700" t="s">
        <v>15</v>
      </c>
      <c r="K6700" t="str">
        <f>INDEX(State_Code_Name!B:B,MATCH(Consumer_Complaints!E6700,State_Code_Name!C:C,0))</f>
        <v>Tennessee</v>
      </c>
      <c r="L6700">
        <f t="shared" si="312"/>
        <v>0</v>
      </c>
      <c r="M6700">
        <f t="shared" si="313"/>
        <v>2013</v>
      </c>
      <c r="N6700" t="str">
        <f t="shared" si="314"/>
        <v>Q1</v>
      </c>
    </row>
    <row r="6701" spans="1:14" x14ac:dyDescent="0.35">
      <c r="A6701">
        <v>634523</v>
      </c>
      <c r="B6701" t="s">
        <v>530</v>
      </c>
      <c r="C6701" t="s">
        <v>32</v>
      </c>
      <c r="D6701" t="s">
        <v>44</v>
      </c>
      <c r="E6701" t="s">
        <v>22</v>
      </c>
      <c r="F6701" t="s">
        <v>19</v>
      </c>
      <c r="G6701" s="10">
        <v>41621</v>
      </c>
      <c r="H6701" s="10">
        <v>41621</v>
      </c>
      <c r="I6701" t="s">
        <v>14</v>
      </c>
      <c r="J6701" t="s">
        <v>15</v>
      </c>
      <c r="K6701" t="str">
        <f>INDEX(State_Code_Name!B:B,MATCH(Consumer_Complaints!E6701,State_Code_Name!C:C,0))</f>
        <v>New York</v>
      </c>
      <c r="L6701">
        <f t="shared" si="312"/>
        <v>0</v>
      </c>
      <c r="M6701">
        <f t="shared" si="313"/>
        <v>2013</v>
      </c>
      <c r="N6701" t="str">
        <f t="shared" si="314"/>
        <v>Q4</v>
      </c>
    </row>
    <row r="6702" spans="1:14" x14ac:dyDescent="0.35">
      <c r="A6702">
        <v>582296</v>
      </c>
      <c r="B6702" t="s">
        <v>43</v>
      </c>
      <c r="C6702" t="s">
        <v>16</v>
      </c>
      <c r="D6702" t="s">
        <v>20</v>
      </c>
      <c r="E6702" t="s">
        <v>22</v>
      </c>
      <c r="F6702" t="s">
        <v>305</v>
      </c>
      <c r="G6702" s="10">
        <v>41285</v>
      </c>
      <c r="H6702" s="10">
        <v>41375</v>
      </c>
      <c r="I6702" t="s">
        <v>14</v>
      </c>
      <c r="J6702" t="s">
        <v>15</v>
      </c>
      <c r="K6702" t="str">
        <f>INDEX(State_Code_Name!B:B,MATCH(Consumer_Complaints!E6702,State_Code_Name!C:C,0))</f>
        <v>New York</v>
      </c>
      <c r="L6702">
        <f t="shared" si="312"/>
        <v>90</v>
      </c>
      <c r="M6702">
        <f t="shared" si="313"/>
        <v>2013</v>
      </c>
      <c r="N6702" t="str">
        <f t="shared" si="314"/>
        <v>Q1</v>
      </c>
    </row>
    <row r="6703" spans="1:14" x14ac:dyDescent="0.35">
      <c r="A6703">
        <v>1939711</v>
      </c>
      <c r="B6703" t="s">
        <v>1205</v>
      </c>
      <c r="C6703" t="s">
        <v>9</v>
      </c>
      <c r="D6703" t="s">
        <v>10</v>
      </c>
      <c r="E6703" t="s">
        <v>18</v>
      </c>
      <c r="F6703" t="s">
        <v>19</v>
      </c>
      <c r="G6703" s="10">
        <v>42514</v>
      </c>
      <c r="H6703" s="10">
        <v>42569</v>
      </c>
      <c r="I6703" t="s">
        <v>14</v>
      </c>
      <c r="J6703" t="s">
        <v>15</v>
      </c>
      <c r="K6703" t="str">
        <f>INDEX(State_Code_Name!B:B,MATCH(Consumer_Complaints!E6703,State_Code_Name!C:C,0))</f>
        <v>California</v>
      </c>
      <c r="L6703">
        <f t="shared" si="312"/>
        <v>55</v>
      </c>
      <c r="M6703">
        <f t="shared" si="313"/>
        <v>2016</v>
      </c>
      <c r="N6703" t="str">
        <f t="shared" si="314"/>
        <v>Q2</v>
      </c>
    </row>
    <row r="6704" spans="1:14" x14ac:dyDescent="0.35">
      <c r="A6704">
        <v>741776</v>
      </c>
      <c r="B6704" t="s">
        <v>105</v>
      </c>
      <c r="C6704" t="s">
        <v>32</v>
      </c>
      <c r="D6704" t="s">
        <v>44</v>
      </c>
      <c r="E6704" t="s">
        <v>31</v>
      </c>
      <c r="F6704" t="s">
        <v>19</v>
      </c>
      <c r="G6704" s="10">
        <v>41732</v>
      </c>
      <c r="H6704" s="10">
        <v>41732</v>
      </c>
      <c r="I6704" t="s">
        <v>14</v>
      </c>
      <c r="J6704" t="s">
        <v>15</v>
      </c>
      <c r="K6704" t="str">
        <f>INDEX(State_Code_Name!B:B,MATCH(Consumer_Complaints!E6704,State_Code_Name!C:C,0))</f>
        <v>Texas</v>
      </c>
      <c r="L6704">
        <f t="shared" si="312"/>
        <v>0</v>
      </c>
      <c r="M6704">
        <f t="shared" si="313"/>
        <v>2014</v>
      </c>
      <c r="N6704" t="str">
        <f t="shared" si="314"/>
        <v>Q2</v>
      </c>
    </row>
    <row r="6705" spans="1:14" x14ac:dyDescent="0.35">
      <c r="A6705">
        <v>1672682</v>
      </c>
      <c r="B6705" t="s">
        <v>11</v>
      </c>
      <c r="C6705" t="s">
        <v>16</v>
      </c>
      <c r="D6705" t="s">
        <v>24</v>
      </c>
      <c r="E6705" t="s">
        <v>31</v>
      </c>
      <c r="F6705" t="s">
        <v>305</v>
      </c>
      <c r="G6705" s="10">
        <v>42333</v>
      </c>
      <c r="H6705" s="10">
        <v>42338</v>
      </c>
      <c r="I6705" t="s">
        <v>14</v>
      </c>
      <c r="J6705" t="s">
        <v>15</v>
      </c>
      <c r="K6705" t="str">
        <f>INDEX(State_Code_Name!B:B,MATCH(Consumer_Complaints!E6705,State_Code_Name!C:C,0))</f>
        <v>Texas</v>
      </c>
      <c r="L6705">
        <f t="shared" si="312"/>
        <v>5</v>
      </c>
      <c r="M6705">
        <f t="shared" si="313"/>
        <v>2015</v>
      </c>
      <c r="N6705" t="str">
        <f t="shared" si="314"/>
        <v>Q4</v>
      </c>
    </row>
    <row r="6706" spans="1:14" x14ac:dyDescent="0.35">
      <c r="A6706">
        <v>2010860</v>
      </c>
      <c r="B6706" t="s">
        <v>156</v>
      </c>
      <c r="C6706" t="s">
        <v>32</v>
      </c>
      <c r="D6706" t="s">
        <v>41</v>
      </c>
      <c r="E6706" t="s">
        <v>46</v>
      </c>
      <c r="F6706" t="s">
        <v>57</v>
      </c>
      <c r="G6706" s="10">
        <v>42564</v>
      </c>
      <c r="H6706" s="10">
        <v>42566</v>
      </c>
      <c r="I6706" t="s">
        <v>14</v>
      </c>
      <c r="J6706" t="s">
        <v>15</v>
      </c>
      <c r="K6706" t="str">
        <f>INDEX(State_Code_Name!B:B,MATCH(Consumer_Complaints!E6706,State_Code_Name!C:C,0))</f>
        <v>Pennsylvania</v>
      </c>
      <c r="L6706">
        <f t="shared" si="312"/>
        <v>2</v>
      </c>
      <c r="M6706">
        <f t="shared" si="313"/>
        <v>2016</v>
      </c>
      <c r="N6706" t="str">
        <f t="shared" si="314"/>
        <v>Q3</v>
      </c>
    </row>
    <row r="6707" spans="1:14" x14ac:dyDescent="0.35">
      <c r="A6707">
        <v>1257937</v>
      </c>
      <c r="B6707" t="s">
        <v>69</v>
      </c>
      <c r="C6707" t="s">
        <v>26</v>
      </c>
      <c r="D6707" t="s">
        <v>27</v>
      </c>
      <c r="E6707" t="s">
        <v>77</v>
      </c>
      <c r="F6707" t="s">
        <v>19</v>
      </c>
      <c r="G6707" s="10">
        <v>42061</v>
      </c>
      <c r="H6707" s="10">
        <v>42061</v>
      </c>
      <c r="I6707" t="s">
        <v>14</v>
      </c>
      <c r="J6707" t="s">
        <v>14</v>
      </c>
      <c r="K6707" t="str">
        <f>INDEX(State_Code_Name!B:B,MATCH(Consumer_Complaints!E6707,State_Code_Name!C:C,0))</f>
        <v>Missouri</v>
      </c>
      <c r="L6707">
        <f t="shared" si="312"/>
        <v>0</v>
      </c>
      <c r="M6707">
        <f t="shared" si="313"/>
        <v>2015</v>
      </c>
      <c r="N6707" t="str">
        <f t="shared" si="314"/>
        <v>Q1</v>
      </c>
    </row>
    <row r="6708" spans="1:14" x14ac:dyDescent="0.35">
      <c r="A6708">
        <v>1954357</v>
      </c>
      <c r="B6708" t="s">
        <v>38</v>
      </c>
      <c r="C6708" t="s">
        <v>16</v>
      </c>
      <c r="D6708" t="s">
        <v>20</v>
      </c>
      <c r="E6708" t="s">
        <v>106</v>
      </c>
      <c r="F6708" t="s">
        <v>19</v>
      </c>
      <c r="G6708" s="10">
        <v>42466</v>
      </c>
      <c r="H6708" s="10">
        <v>42466</v>
      </c>
      <c r="I6708" t="s">
        <v>14</v>
      </c>
      <c r="J6708" t="s">
        <v>15</v>
      </c>
      <c r="K6708" t="str">
        <f>INDEX(State_Code_Name!B:B,MATCH(Consumer_Complaints!E6708,State_Code_Name!C:C,0))</f>
        <v>Indiana</v>
      </c>
      <c r="L6708">
        <f t="shared" si="312"/>
        <v>0</v>
      </c>
      <c r="M6708">
        <f t="shared" si="313"/>
        <v>2016</v>
      </c>
      <c r="N6708" t="str">
        <f t="shared" si="314"/>
        <v>Q2</v>
      </c>
    </row>
    <row r="6709" spans="1:14" x14ac:dyDescent="0.35">
      <c r="A6709">
        <v>1509861</v>
      </c>
      <c r="B6709" t="s">
        <v>179</v>
      </c>
      <c r="C6709" t="s">
        <v>26</v>
      </c>
      <c r="D6709" t="s">
        <v>27</v>
      </c>
      <c r="E6709" t="s">
        <v>74</v>
      </c>
      <c r="F6709" t="s">
        <v>19</v>
      </c>
      <c r="G6709" s="10">
        <v>42224</v>
      </c>
      <c r="H6709" s="10">
        <v>42224</v>
      </c>
      <c r="I6709" t="s">
        <v>14</v>
      </c>
      <c r="J6709" t="s">
        <v>15</v>
      </c>
      <c r="K6709" t="str">
        <f>INDEX(State_Code_Name!B:B,MATCH(Consumer_Complaints!E6709,State_Code_Name!C:C,0))</f>
        <v>Tennessee</v>
      </c>
      <c r="L6709">
        <f t="shared" si="312"/>
        <v>0</v>
      </c>
      <c r="M6709">
        <f t="shared" si="313"/>
        <v>2015</v>
      </c>
      <c r="N6709" t="str">
        <f t="shared" si="314"/>
        <v>Q3</v>
      </c>
    </row>
    <row r="6710" spans="1:14" x14ac:dyDescent="0.35">
      <c r="A6710">
        <v>1519418</v>
      </c>
      <c r="B6710" t="s">
        <v>341</v>
      </c>
      <c r="C6710" t="s">
        <v>32</v>
      </c>
      <c r="D6710" t="s">
        <v>41</v>
      </c>
      <c r="E6710" t="s">
        <v>195</v>
      </c>
      <c r="F6710" t="s">
        <v>19</v>
      </c>
      <c r="G6710" s="10">
        <v>42230</v>
      </c>
      <c r="H6710" s="10">
        <v>42230</v>
      </c>
      <c r="I6710" t="s">
        <v>14</v>
      </c>
      <c r="J6710" t="s">
        <v>15</v>
      </c>
      <c r="K6710" t="str">
        <f>INDEX(State_Code_Name!B:B,MATCH(Consumer_Complaints!E6710,State_Code_Name!C:C,0))</f>
        <v>Nebraska</v>
      </c>
      <c r="L6710">
        <f t="shared" si="312"/>
        <v>0</v>
      </c>
      <c r="M6710">
        <f t="shared" si="313"/>
        <v>2015</v>
      </c>
      <c r="N6710" t="str">
        <f t="shared" si="314"/>
        <v>Q3</v>
      </c>
    </row>
    <row r="6711" spans="1:14" x14ac:dyDescent="0.35">
      <c r="A6711">
        <v>736512</v>
      </c>
      <c r="B6711" t="s">
        <v>181</v>
      </c>
      <c r="C6711" t="s">
        <v>32</v>
      </c>
      <c r="D6711" t="s">
        <v>161</v>
      </c>
      <c r="E6711" t="s">
        <v>18</v>
      </c>
      <c r="F6711" t="s">
        <v>19</v>
      </c>
      <c r="G6711" s="10">
        <v>41697</v>
      </c>
      <c r="H6711" s="10">
        <v>41698</v>
      </c>
      <c r="I6711" t="s">
        <v>14</v>
      </c>
      <c r="J6711" t="s">
        <v>14</v>
      </c>
      <c r="K6711" t="str">
        <f>INDEX(State_Code_Name!B:B,MATCH(Consumer_Complaints!E6711,State_Code_Name!C:C,0))</f>
        <v>California</v>
      </c>
      <c r="L6711">
        <f t="shared" si="312"/>
        <v>1</v>
      </c>
      <c r="M6711">
        <f t="shared" si="313"/>
        <v>2014</v>
      </c>
      <c r="N6711" t="str">
        <f t="shared" si="314"/>
        <v>Q1</v>
      </c>
    </row>
    <row r="6712" spans="1:14" x14ac:dyDescent="0.35">
      <c r="A6712">
        <v>714090</v>
      </c>
      <c r="B6712" t="s">
        <v>43</v>
      </c>
      <c r="C6712" t="s">
        <v>36</v>
      </c>
      <c r="D6712" t="s">
        <v>99</v>
      </c>
      <c r="E6712" t="s">
        <v>18</v>
      </c>
      <c r="F6712" t="s">
        <v>23</v>
      </c>
      <c r="G6712" s="10">
        <v>41684</v>
      </c>
      <c r="H6712" s="10">
        <v>41689</v>
      </c>
      <c r="I6712" t="s">
        <v>14</v>
      </c>
      <c r="J6712" t="s">
        <v>14</v>
      </c>
      <c r="K6712" t="str">
        <f>INDEX(State_Code_Name!B:B,MATCH(Consumer_Complaints!E6712,State_Code_Name!C:C,0))</f>
        <v>California</v>
      </c>
      <c r="L6712">
        <f t="shared" si="312"/>
        <v>5</v>
      </c>
      <c r="M6712">
        <f t="shared" si="313"/>
        <v>2014</v>
      </c>
      <c r="N6712" t="str">
        <f t="shared" si="314"/>
        <v>Q1</v>
      </c>
    </row>
    <row r="6713" spans="1:14" x14ac:dyDescent="0.35">
      <c r="A6713">
        <v>1570979</v>
      </c>
      <c r="B6713" t="s">
        <v>30</v>
      </c>
      <c r="C6713" t="s">
        <v>16</v>
      </c>
      <c r="D6713" t="s">
        <v>24</v>
      </c>
      <c r="E6713" t="s">
        <v>18</v>
      </c>
      <c r="F6713" t="s">
        <v>13</v>
      </c>
      <c r="G6713" s="10">
        <v>42265</v>
      </c>
      <c r="H6713" s="10">
        <v>42270</v>
      </c>
      <c r="I6713" t="s">
        <v>14</v>
      </c>
      <c r="J6713" t="s">
        <v>15</v>
      </c>
      <c r="K6713" t="str">
        <f>INDEX(State_Code_Name!B:B,MATCH(Consumer_Complaints!E6713,State_Code_Name!C:C,0))</f>
        <v>California</v>
      </c>
      <c r="L6713">
        <f t="shared" si="312"/>
        <v>5</v>
      </c>
      <c r="M6713">
        <f t="shared" si="313"/>
        <v>2015</v>
      </c>
      <c r="N6713" t="str">
        <f t="shared" si="314"/>
        <v>Q3</v>
      </c>
    </row>
    <row r="6714" spans="1:14" x14ac:dyDescent="0.35">
      <c r="A6714">
        <v>1964656</v>
      </c>
      <c r="B6714" t="s">
        <v>60</v>
      </c>
      <c r="C6714" t="s">
        <v>52</v>
      </c>
      <c r="D6714" t="s">
        <v>96</v>
      </c>
      <c r="E6714" t="s">
        <v>22</v>
      </c>
      <c r="F6714" t="s">
        <v>19</v>
      </c>
      <c r="G6714" s="10">
        <v>42649</v>
      </c>
      <c r="H6714" s="10">
        <v>42649</v>
      </c>
      <c r="I6714" t="s">
        <v>14</v>
      </c>
      <c r="J6714" t="s">
        <v>15</v>
      </c>
      <c r="K6714" t="str">
        <f>INDEX(State_Code_Name!B:B,MATCH(Consumer_Complaints!E6714,State_Code_Name!C:C,0))</f>
        <v>New York</v>
      </c>
      <c r="L6714">
        <f t="shared" si="312"/>
        <v>0</v>
      </c>
      <c r="M6714">
        <f t="shared" si="313"/>
        <v>2016</v>
      </c>
      <c r="N6714" t="str">
        <f t="shared" si="314"/>
        <v>Q4</v>
      </c>
    </row>
    <row r="6715" spans="1:14" x14ac:dyDescent="0.35">
      <c r="A6715">
        <v>613598</v>
      </c>
      <c r="B6715" t="s">
        <v>181</v>
      </c>
      <c r="C6715" t="s">
        <v>32</v>
      </c>
      <c r="D6715" t="s">
        <v>41</v>
      </c>
      <c r="E6715" t="s">
        <v>46</v>
      </c>
      <c r="F6715" t="s">
        <v>57</v>
      </c>
      <c r="G6715" s="10">
        <v>41604</v>
      </c>
      <c r="H6715" s="10">
        <v>41605</v>
      </c>
      <c r="I6715" t="s">
        <v>14</v>
      </c>
      <c r="J6715" t="s">
        <v>14</v>
      </c>
      <c r="K6715" t="str">
        <f>INDEX(State_Code_Name!B:B,MATCH(Consumer_Complaints!E6715,State_Code_Name!C:C,0))</f>
        <v>Pennsylvania</v>
      </c>
      <c r="L6715">
        <f t="shared" si="312"/>
        <v>1</v>
      </c>
      <c r="M6715">
        <f t="shared" si="313"/>
        <v>2013</v>
      </c>
      <c r="N6715" t="str">
        <f t="shared" si="314"/>
        <v>Q4</v>
      </c>
    </row>
    <row r="6716" spans="1:14" x14ac:dyDescent="0.35">
      <c r="A6716">
        <v>577689</v>
      </c>
      <c r="B6716" t="s">
        <v>134</v>
      </c>
      <c r="C6716" t="s">
        <v>172</v>
      </c>
      <c r="D6716" t="s">
        <v>528</v>
      </c>
      <c r="F6716" t="s">
        <v>19</v>
      </c>
      <c r="G6716" s="10">
        <v>41577</v>
      </c>
      <c r="H6716" s="10">
        <v>41577</v>
      </c>
      <c r="I6716" t="s">
        <v>14</v>
      </c>
      <c r="J6716" t="s">
        <v>14</v>
      </c>
      <c r="K6716" t="e">
        <f>INDEX(State_Code_Name!B:B,MATCH(Consumer_Complaints!E6716,State_Code_Name!C:C,0))</f>
        <v>#N/A</v>
      </c>
      <c r="L6716">
        <f t="shared" si="312"/>
        <v>0</v>
      </c>
      <c r="M6716">
        <f t="shared" si="313"/>
        <v>2013</v>
      </c>
      <c r="N6716" t="str">
        <f t="shared" si="314"/>
        <v>Q4</v>
      </c>
    </row>
    <row r="6717" spans="1:14" x14ac:dyDescent="0.35">
      <c r="A6717">
        <v>1951355</v>
      </c>
      <c r="B6717" t="s">
        <v>43</v>
      </c>
      <c r="C6717" t="s">
        <v>26</v>
      </c>
      <c r="D6717" t="s">
        <v>27</v>
      </c>
      <c r="E6717" t="s">
        <v>35</v>
      </c>
      <c r="F6717" t="s">
        <v>19</v>
      </c>
      <c r="G6717" s="10">
        <v>42435</v>
      </c>
      <c r="H6717" s="10">
        <v>42435</v>
      </c>
      <c r="I6717" t="s">
        <v>14</v>
      </c>
      <c r="J6717" t="s">
        <v>15</v>
      </c>
      <c r="K6717" t="str">
        <f>INDEX(State_Code_Name!B:B,MATCH(Consumer_Complaints!E6717,State_Code_Name!C:C,0))</f>
        <v>Florida</v>
      </c>
      <c r="L6717">
        <f t="shared" si="312"/>
        <v>0</v>
      </c>
      <c r="M6717">
        <f t="shared" si="313"/>
        <v>2016</v>
      </c>
      <c r="N6717" t="str">
        <f t="shared" si="314"/>
        <v>Q1</v>
      </c>
    </row>
    <row r="6718" spans="1:14" x14ac:dyDescent="0.35">
      <c r="A6718">
        <v>1122519</v>
      </c>
      <c r="B6718" t="s">
        <v>227</v>
      </c>
      <c r="C6718" t="s">
        <v>32</v>
      </c>
      <c r="D6718" t="s">
        <v>161</v>
      </c>
      <c r="E6718" t="s">
        <v>35</v>
      </c>
      <c r="F6718" t="s">
        <v>13</v>
      </c>
      <c r="G6718" s="10">
        <v>41960</v>
      </c>
      <c r="H6718" s="10">
        <v>41961</v>
      </c>
      <c r="I6718" t="s">
        <v>14</v>
      </c>
      <c r="J6718" t="s">
        <v>14</v>
      </c>
      <c r="K6718" t="str">
        <f>INDEX(State_Code_Name!B:B,MATCH(Consumer_Complaints!E6718,State_Code_Name!C:C,0))</f>
        <v>Florida</v>
      </c>
      <c r="L6718">
        <f t="shared" si="312"/>
        <v>1</v>
      </c>
      <c r="M6718">
        <f t="shared" si="313"/>
        <v>2014</v>
      </c>
      <c r="N6718" t="str">
        <f t="shared" si="314"/>
        <v>Q4</v>
      </c>
    </row>
    <row r="6719" spans="1:14" x14ac:dyDescent="0.35">
      <c r="A6719">
        <v>942289</v>
      </c>
      <c r="B6719" t="s">
        <v>58</v>
      </c>
      <c r="C6719" t="s">
        <v>26</v>
      </c>
      <c r="D6719" t="s">
        <v>159</v>
      </c>
      <c r="E6719" t="s">
        <v>18</v>
      </c>
      <c r="F6719" t="s">
        <v>19</v>
      </c>
      <c r="G6719" s="10">
        <v>41837</v>
      </c>
      <c r="H6719" s="10">
        <v>41837</v>
      </c>
      <c r="I6719" t="s">
        <v>14</v>
      </c>
      <c r="J6719" t="s">
        <v>14</v>
      </c>
      <c r="K6719" t="str">
        <f>INDEX(State_Code_Name!B:B,MATCH(Consumer_Complaints!E6719,State_Code_Name!C:C,0))</f>
        <v>California</v>
      </c>
      <c r="L6719">
        <f t="shared" si="312"/>
        <v>0</v>
      </c>
      <c r="M6719">
        <f t="shared" si="313"/>
        <v>2014</v>
      </c>
      <c r="N6719" t="str">
        <f t="shared" si="314"/>
        <v>Q3</v>
      </c>
    </row>
    <row r="6720" spans="1:14" x14ac:dyDescent="0.35">
      <c r="A6720">
        <v>1116295</v>
      </c>
      <c r="B6720" t="s">
        <v>105</v>
      </c>
      <c r="C6720" t="s">
        <v>32</v>
      </c>
      <c r="D6720" t="s">
        <v>41</v>
      </c>
      <c r="E6720" t="s">
        <v>59</v>
      </c>
      <c r="F6720" t="s">
        <v>19</v>
      </c>
      <c r="G6720" s="10">
        <v>41956</v>
      </c>
      <c r="H6720" s="10">
        <v>41957</v>
      </c>
      <c r="I6720" t="s">
        <v>14</v>
      </c>
      <c r="J6720" t="s">
        <v>15</v>
      </c>
      <c r="K6720" t="str">
        <f>INDEX(State_Code_Name!B:B,MATCH(Consumer_Complaints!E6720,State_Code_Name!C:C,0))</f>
        <v>Illinois</v>
      </c>
      <c r="L6720">
        <f t="shared" si="312"/>
        <v>1</v>
      </c>
      <c r="M6720">
        <f t="shared" si="313"/>
        <v>2014</v>
      </c>
      <c r="N6720" t="str">
        <f t="shared" si="314"/>
        <v>Q4</v>
      </c>
    </row>
    <row r="6721" spans="1:14" x14ac:dyDescent="0.35">
      <c r="A6721">
        <v>2051952</v>
      </c>
      <c r="B6721" t="s">
        <v>141</v>
      </c>
      <c r="C6721" t="s">
        <v>26</v>
      </c>
      <c r="D6721" t="s">
        <v>27</v>
      </c>
      <c r="E6721" t="s">
        <v>35</v>
      </c>
      <c r="F6721" t="s">
        <v>19</v>
      </c>
      <c r="G6721" s="10">
        <v>42590</v>
      </c>
      <c r="H6721" s="10">
        <v>42590</v>
      </c>
      <c r="I6721" t="s">
        <v>14</v>
      </c>
      <c r="J6721" t="s">
        <v>15</v>
      </c>
      <c r="K6721" t="str">
        <f>INDEX(State_Code_Name!B:B,MATCH(Consumer_Complaints!E6721,State_Code_Name!C:C,0))</f>
        <v>Florida</v>
      </c>
      <c r="L6721">
        <f t="shared" si="312"/>
        <v>0</v>
      </c>
      <c r="M6721">
        <f t="shared" si="313"/>
        <v>2016</v>
      </c>
      <c r="N6721" t="str">
        <f t="shared" si="314"/>
        <v>Q3</v>
      </c>
    </row>
    <row r="6722" spans="1:14" x14ac:dyDescent="0.35">
      <c r="A6722">
        <v>1117455</v>
      </c>
      <c r="B6722" t="s">
        <v>81</v>
      </c>
      <c r="C6722" t="s">
        <v>36</v>
      </c>
      <c r="D6722" t="s">
        <v>112</v>
      </c>
      <c r="E6722" t="s">
        <v>31</v>
      </c>
      <c r="F6722" t="s">
        <v>19</v>
      </c>
      <c r="G6722" s="10">
        <v>41957</v>
      </c>
      <c r="H6722" s="10">
        <v>41957</v>
      </c>
      <c r="I6722" t="s">
        <v>14</v>
      </c>
      <c r="J6722" t="s">
        <v>15</v>
      </c>
      <c r="K6722" t="str">
        <f>INDEX(State_Code_Name!B:B,MATCH(Consumer_Complaints!E6722,State_Code_Name!C:C,0))</f>
        <v>Texas</v>
      </c>
      <c r="L6722">
        <f t="shared" si="312"/>
        <v>0</v>
      </c>
      <c r="M6722">
        <f t="shared" si="313"/>
        <v>2014</v>
      </c>
      <c r="N6722" t="str">
        <f t="shared" si="314"/>
        <v>Q4</v>
      </c>
    </row>
    <row r="6723" spans="1:14" x14ac:dyDescent="0.35">
      <c r="A6723">
        <v>1166550</v>
      </c>
      <c r="B6723" t="s">
        <v>47</v>
      </c>
      <c r="C6723" t="s">
        <v>26</v>
      </c>
      <c r="D6723" t="s">
        <v>27</v>
      </c>
      <c r="E6723" t="s">
        <v>31</v>
      </c>
      <c r="F6723" t="s">
        <v>19</v>
      </c>
      <c r="G6723" s="10">
        <v>41995</v>
      </c>
      <c r="H6723" s="10">
        <v>41995</v>
      </c>
      <c r="I6723" t="s">
        <v>14</v>
      </c>
      <c r="J6723" t="s">
        <v>14</v>
      </c>
      <c r="K6723" t="str">
        <f>INDEX(State_Code_Name!B:B,MATCH(Consumer_Complaints!E6723,State_Code_Name!C:C,0))</f>
        <v>Texas</v>
      </c>
      <c r="L6723">
        <f t="shared" ref="L6723:L6786" si="315">H6723-G6723</f>
        <v>0</v>
      </c>
      <c r="M6723">
        <f t="shared" ref="M6723:M6786" si="316">YEAR(G6723)</f>
        <v>2014</v>
      </c>
      <c r="N6723" t="str">
        <f t="shared" ref="N6723:N6786" si="317">IF(MONTH(G6723)&lt;=3,"Q1",IF(MONTH(G6723)&lt;=6,"Q2",IF(MONTH(G6723)&lt;=9,"Q3","Q4")))</f>
        <v>Q4</v>
      </c>
    </row>
    <row r="6724" spans="1:14" x14ac:dyDescent="0.35">
      <c r="A6724">
        <v>1246387</v>
      </c>
      <c r="B6724" t="s">
        <v>83</v>
      </c>
      <c r="C6724" t="s">
        <v>9</v>
      </c>
      <c r="D6724" t="s">
        <v>10</v>
      </c>
      <c r="E6724" t="s">
        <v>31</v>
      </c>
      <c r="F6724" t="s">
        <v>57</v>
      </c>
      <c r="G6724" s="10">
        <v>42054</v>
      </c>
      <c r="H6724" s="10">
        <v>42055</v>
      </c>
      <c r="I6724" t="s">
        <v>14</v>
      </c>
      <c r="J6724" t="s">
        <v>14</v>
      </c>
      <c r="K6724" t="str">
        <f>INDEX(State_Code_Name!B:B,MATCH(Consumer_Complaints!E6724,State_Code_Name!C:C,0))</f>
        <v>Texas</v>
      </c>
      <c r="L6724">
        <f t="shared" si="315"/>
        <v>1</v>
      </c>
      <c r="M6724">
        <f t="shared" si="316"/>
        <v>2015</v>
      </c>
      <c r="N6724" t="str">
        <f t="shared" si="317"/>
        <v>Q1</v>
      </c>
    </row>
    <row r="6725" spans="1:14" x14ac:dyDescent="0.35">
      <c r="A6725">
        <v>849604</v>
      </c>
      <c r="B6725" t="s">
        <v>30</v>
      </c>
      <c r="C6725" t="s">
        <v>32</v>
      </c>
      <c r="D6725" t="s">
        <v>44</v>
      </c>
      <c r="E6725" t="s">
        <v>48</v>
      </c>
      <c r="F6725" t="s">
        <v>19</v>
      </c>
      <c r="G6725" s="10">
        <v>41772</v>
      </c>
      <c r="H6725" s="10">
        <v>41772</v>
      </c>
      <c r="I6725" t="s">
        <v>14</v>
      </c>
      <c r="J6725" t="s">
        <v>15</v>
      </c>
      <c r="K6725" t="str">
        <f>INDEX(State_Code_Name!B:B,MATCH(Consumer_Complaints!E6725,State_Code_Name!C:C,0))</f>
        <v>New Jersey</v>
      </c>
      <c r="L6725">
        <f t="shared" si="315"/>
        <v>0</v>
      </c>
      <c r="M6725">
        <f t="shared" si="316"/>
        <v>2014</v>
      </c>
      <c r="N6725" t="str">
        <f t="shared" si="317"/>
        <v>Q2</v>
      </c>
    </row>
    <row r="6726" spans="1:14" x14ac:dyDescent="0.35">
      <c r="A6726">
        <v>638905</v>
      </c>
      <c r="B6726" t="s">
        <v>230</v>
      </c>
      <c r="C6726" t="s">
        <v>26</v>
      </c>
      <c r="D6726" t="s">
        <v>56</v>
      </c>
      <c r="E6726" t="s">
        <v>70</v>
      </c>
      <c r="F6726" t="s">
        <v>19</v>
      </c>
      <c r="G6726" s="10">
        <v>41627</v>
      </c>
      <c r="H6726" s="10">
        <v>41627</v>
      </c>
      <c r="I6726" t="s">
        <v>14</v>
      </c>
      <c r="J6726" t="s">
        <v>15</v>
      </c>
      <c r="K6726" t="str">
        <f>INDEX(State_Code_Name!B:B,MATCH(Consumer_Complaints!E6726,State_Code_Name!C:C,0))</f>
        <v>Massachusetts</v>
      </c>
      <c r="L6726">
        <f t="shared" si="315"/>
        <v>0</v>
      </c>
      <c r="M6726">
        <f t="shared" si="316"/>
        <v>2013</v>
      </c>
      <c r="N6726" t="str">
        <f t="shared" si="317"/>
        <v>Q4</v>
      </c>
    </row>
    <row r="6727" spans="1:14" x14ac:dyDescent="0.35">
      <c r="A6727">
        <v>1954736</v>
      </c>
      <c r="B6727" t="s">
        <v>97</v>
      </c>
      <c r="C6727" t="s">
        <v>52</v>
      </c>
      <c r="D6727" t="s">
        <v>76</v>
      </c>
      <c r="E6727" t="s">
        <v>25</v>
      </c>
      <c r="F6727" t="s">
        <v>19</v>
      </c>
      <c r="G6727" s="10">
        <v>42466</v>
      </c>
      <c r="H6727" s="10">
        <v>42466</v>
      </c>
      <c r="I6727" t="s">
        <v>14</v>
      </c>
      <c r="J6727" t="s">
        <v>15</v>
      </c>
      <c r="K6727" t="str">
        <f>INDEX(State_Code_Name!B:B,MATCH(Consumer_Complaints!E6727,State_Code_Name!C:C,0))</f>
        <v>Georgia</v>
      </c>
      <c r="L6727">
        <f t="shared" si="315"/>
        <v>0</v>
      </c>
      <c r="M6727">
        <f t="shared" si="316"/>
        <v>2016</v>
      </c>
      <c r="N6727" t="str">
        <f t="shared" si="317"/>
        <v>Q2</v>
      </c>
    </row>
    <row r="6728" spans="1:14" x14ac:dyDescent="0.35">
      <c r="A6728">
        <v>1849572</v>
      </c>
      <c r="B6728" t="s">
        <v>38</v>
      </c>
      <c r="C6728" t="s">
        <v>26</v>
      </c>
      <c r="D6728" t="s">
        <v>27</v>
      </c>
      <c r="E6728" t="s">
        <v>39</v>
      </c>
      <c r="F6728" t="s">
        <v>57</v>
      </c>
      <c r="G6728" s="10">
        <v>42454</v>
      </c>
      <c r="H6728" s="10">
        <v>42454</v>
      </c>
      <c r="I6728" t="s">
        <v>14</v>
      </c>
      <c r="J6728" t="s">
        <v>15</v>
      </c>
      <c r="K6728" t="str">
        <f>INDEX(State_Code_Name!B:B,MATCH(Consumer_Complaints!E6728,State_Code_Name!C:C,0))</f>
        <v>Ohio</v>
      </c>
      <c r="L6728">
        <f t="shared" si="315"/>
        <v>0</v>
      </c>
      <c r="M6728">
        <f t="shared" si="316"/>
        <v>2016</v>
      </c>
      <c r="N6728" t="str">
        <f t="shared" si="317"/>
        <v>Q1</v>
      </c>
    </row>
    <row r="6729" spans="1:14" x14ac:dyDescent="0.35">
      <c r="A6729">
        <v>693262</v>
      </c>
      <c r="B6729" t="s">
        <v>217</v>
      </c>
      <c r="C6729" t="s">
        <v>26</v>
      </c>
      <c r="D6729" t="s">
        <v>27</v>
      </c>
      <c r="E6729" t="s">
        <v>12</v>
      </c>
      <c r="F6729" t="s">
        <v>19</v>
      </c>
      <c r="G6729" s="10">
        <v>41669</v>
      </c>
      <c r="H6729" s="10">
        <v>41669</v>
      </c>
      <c r="I6729" t="s">
        <v>14</v>
      </c>
      <c r="J6729" t="s">
        <v>14</v>
      </c>
      <c r="K6729" t="str">
        <f>INDEX(State_Code_Name!B:B,MATCH(Consumer_Complaints!E6729,State_Code_Name!C:C,0))</f>
        <v>Virginia</v>
      </c>
      <c r="L6729">
        <f t="shared" si="315"/>
        <v>0</v>
      </c>
      <c r="M6729">
        <f t="shared" si="316"/>
        <v>2014</v>
      </c>
      <c r="N6729" t="str">
        <f t="shared" si="317"/>
        <v>Q1</v>
      </c>
    </row>
    <row r="6730" spans="1:14" x14ac:dyDescent="0.35">
      <c r="A6730">
        <v>1932702</v>
      </c>
      <c r="B6730" t="s">
        <v>413</v>
      </c>
      <c r="C6730" t="s">
        <v>32</v>
      </c>
      <c r="D6730" t="s">
        <v>161</v>
      </c>
      <c r="E6730" t="s">
        <v>118</v>
      </c>
      <c r="F6730" t="s">
        <v>19</v>
      </c>
      <c r="G6730" s="10">
        <v>42509</v>
      </c>
      <c r="H6730" s="10">
        <v>42509</v>
      </c>
      <c r="I6730" t="s">
        <v>14</v>
      </c>
      <c r="J6730" t="s">
        <v>14</v>
      </c>
      <c r="K6730" t="str">
        <f>INDEX(State_Code_Name!B:B,MATCH(Consumer_Complaints!E6730,State_Code_Name!C:C,0))</f>
        <v>Alabama</v>
      </c>
      <c r="L6730">
        <f t="shared" si="315"/>
        <v>0</v>
      </c>
      <c r="M6730">
        <f t="shared" si="316"/>
        <v>2016</v>
      </c>
      <c r="N6730" t="str">
        <f t="shared" si="317"/>
        <v>Q2</v>
      </c>
    </row>
    <row r="6731" spans="1:14" x14ac:dyDescent="0.35">
      <c r="A6731">
        <v>2076862</v>
      </c>
      <c r="B6731" t="s">
        <v>165</v>
      </c>
      <c r="C6731" t="s">
        <v>16</v>
      </c>
      <c r="D6731" t="s">
        <v>24</v>
      </c>
      <c r="E6731" t="s">
        <v>98</v>
      </c>
      <c r="F6731" t="s">
        <v>19</v>
      </c>
      <c r="G6731" s="10">
        <v>42605</v>
      </c>
      <c r="H6731" s="10">
        <v>42605</v>
      </c>
      <c r="I6731" t="s">
        <v>14</v>
      </c>
      <c r="J6731" t="s">
        <v>15</v>
      </c>
      <c r="K6731" t="str">
        <f>INDEX(State_Code_Name!B:B,MATCH(Consumer_Complaints!E6731,State_Code_Name!C:C,0))</f>
        <v>Colorado</v>
      </c>
      <c r="L6731">
        <f t="shared" si="315"/>
        <v>0</v>
      </c>
      <c r="M6731">
        <f t="shared" si="316"/>
        <v>2016</v>
      </c>
      <c r="N6731" t="str">
        <f t="shared" si="317"/>
        <v>Q3</v>
      </c>
    </row>
    <row r="6732" spans="1:14" x14ac:dyDescent="0.35">
      <c r="A6732">
        <v>273988</v>
      </c>
      <c r="B6732" t="s">
        <v>95</v>
      </c>
      <c r="C6732" t="s">
        <v>16</v>
      </c>
      <c r="D6732" t="s">
        <v>24</v>
      </c>
      <c r="E6732" t="s">
        <v>48</v>
      </c>
      <c r="F6732" t="s">
        <v>19</v>
      </c>
      <c r="G6732" s="10">
        <v>41304</v>
      </c>
      <c r="H6732" s="10">
        <v>41304</v>
      </c>
      <c r="I6732" t="s">
        <v>14</v>
      </c>
      <c r="J6732" t="s">
        <v>14</v>
      </c>
      <c r="K6732" t="str">
        <f>INDEX(State_Code_Name!B:B,MATCH(Consumer_Complaints!E6732,State_Code_Name!C:C,0))</f>
        <v>New Jersey</v>
      </c>
      <c r="L6732">
        <f t="shared" si="315"/>
        <v>0</v>
      </c>
      <c r="M6732">
        <f t="shared" si="316"/>
        <v>2013</v>
      </c>
      <c r="N6732" t="str">
        <f t="shared" si="317"/>
        <v>Q1</v>
      </c>
    </row>
    <row r="6733" spans="1:14" x14ac:dyDescent="0.35">
      <c r="A6733">
        <v>719999</v>
      </c>
      <c r="B6733" t="s">
        <v>285</v>
      </c>
      <c r="C6733" t="s">
        <v>9</v>
      </c>
      <c r="D6733" t="s">
        <v>175</v>
      </c>
      <c r="E6733" t="s">
        <v>12</v>
      </c>
      <c r="F6733" t="s">
        <v>19</v>
      </c>
      <c r="G6733" s="10">
        <v>41689</v>
      </c>
      <c r="H6733" s="10">
        <v>41689</v>
      </c>
      <c r="I6733" t="s">
        <v>14</v>
      </c>
      <c r="J6733" t="s">
        <v>14</v>
      </c>
      <c r="K6733" t="str">
        <f>INDEX(State_Code_Name!B:B,MATCH(Consumer_Complaints!E6733,State_Code_Name!C:C,0))</f>
        <v>Virginia</v>
      </c>
      <c r="L6733">
        <f t="shared" si="315"/>
        <v>0</v>
      </c>
      <c r="M6733">
        <f t="shared" si="316"/>
        <v>2014</v>
      </c>
      <c r="N6733" t="str">
        <f t="shared" si="317"/>
        <v>Q1</v>
      </c>
    </row>
    <row r="6734" spans="1:14" x14ac:dyDescent="0.35">
      <c r="A6734">
        <v>379384</v>
      </c>
      <c r="B6734" t="s">
        <v>240</v>
      </c>
      <c r="C6734" t="s">
        <v>61</v>
      </c>
      <c r="D6734" t="s">
        <v>62</v>
      </c>
      <c r="E6734" t="s">
        <v>42</v>
      </c>
      <c r="F6734" t="s">
        <v>19</v>
      </c>
      <c r="G6734" s="10">
        <v>41582</v>
      </c>
      <c r="H6734" s="10">
        <v>41582</v>
      </c>
      <c r="I6734" t="s">
        <v>14</v>
      </c>
      <c r="J6734" t="s">
        <v>14</v>
      </c>
      <c r="K6734" t="str">
        <f>INDEX(State_Code_Name!B:B,MATCH(Consumer_Complaints!E6734,State_Code_Name!C:C,0))</f>
        <v>North Carolina</v>
      </c>
      <c r="L6734">
        <f t="shared" si="315"/>
        <v>0</v>
      </c>
      <c r="M6734">
        <f t="shared" si="316"/>
        <v>2013</v>
      </c>
      <c r="N6734" t="str">
        <f t="shared" si="317"/>
        <v>Q4</v>
      </c>
    </row>
    <row r="6735" spans="1:14" x14ac:dyDescent="0.35">
      <c r="A6735">
        <v>1887747</v>
      </c>
      <c r="B6735" t="s">
        <v>959</v>
      </c>
      <c r="C6735" t="s">
        <v>9</v>
      </c>
      <c r="D6735" t="s">
        <v>132</v>
      </c>
      <c r="E6735" t="s">
        <v>40</v>
      </c>
      <c r="F6735" t="s">
        <v>305</v>
      </c>
      <c r="G6735" s="10">
        <v>42480</v>
      </c>
      <c r="H6735" s="10">
        <v>42485</v>
      </c>
      <c r="I6735" t="s">
        <v>14</v>
      </c>
      <c r="J6735" t="s">
        <v>15</v>
      </c>
      <c r="K6735" t="str">
        <f>INDEX(State_Code_Name!B:B,MATCH(Consumer_Complaints!E6735,State_Code_Name!C:C,0))</f>
        <v>Nevada</v>
      </c>
      <c r="L6735">
        <f t="shared" si="315"/>
        <v>5</v>
      </c>
      <c r="M6735">
        <f t="shared" si="316"/>
        <v>2016</v>
      </c>
      <c r="N6735" t="str">
        <f t="shared" si="317"/>
        <v>Q2</v>
      </c>
    </row>
    <row r="6736" spans="1:14" x14ac:dyDescent="0.35">
      <c r="A6736">
        <v>1894723</v>
      </c>
      <c r="B6736" t="s">
        <v>229</v>
      </c>
      <c r="C6736" t="s">
        <v>26</v>
      </c>
      <c r="D6736" t="s">
        <v>27</v>
      </c>
      <c r="E6736" t="s">
        <v>137</v>
      </c>
      <c r="F6736" t="s">
        <v>19</v>
      </c>
      <c r="G6736" s="10">
        <v>42485</v>
      </c>
      <c r="H6736" s="10">
        <v>42487</v>
      </c>
      <c r="I6736" t="s">
        <v>14</v>
      </c>
      <c r="J6736" t="s">
        <v>15</v>
      </c>
      <c r="K6736" t="str">
        <f>INDEX(State_Code_Name!B:B,MATCH(Consumer_Complaints!E6736,State_Code_Name!C:C,0))</f>
        <v>Kansas</v>
      </c>
      <c r="L6736">
        <f t="shared" si="315"/>
        <v>2</v>
      </c>
      <c r="M6736">
        <f t="shared" si="316"/>
        <v>2016</v>
      </c>
      <c r="N6736" t="str">
        <f t="shared" si="317"/>
        <v>Q2</v>
      </c>
    </row>
    <row r="6737" spans="1:14" x14ac:dyDescent="0.35">
      <c r="A6737">
        <v>876653</v>
      </c>
      <c r="B6737" t="s">
        <v>81</v>
      </c>
      <c r="C6737" t="s">
        <v>32</v>
      </c>
      <c r="D6737" t="s">
        <v>44</v>
      </c>
      <c r="E6737" t="s">
        <v>18</v>
      </c>
      <c r="F6737" t="s">
        <v>19</v>
      </c>
      <c r="G6737" s="10">
        <v>41676</v>
      </c>
      <c r="H6737" s="10">
        <v>41765</v>
      </c>
      <c r="I6737" t="s">
        <v>14</v>
      </c>
      <c r="J6737" t="s">
        <v>15</v>
      </c>
      <c r="K6737" t="str">
        <f>INDEX(State_Code_Name!B:B,MATCH(Consumer_Complaints!E6737,State_Code_Name!C:C,0))</f>
        <v>California</v>
      </c>
      <c r="L6737">
        <f t="shared" si="315"/>
        <v>89</v>
      </c>
      <c r="M6737">
        <f t="shared" si="316"/>
        <v>2014</v>
      </c>
      <c r="N6737" t="str">
        <f t="shared" si="317"/>
        <v>Q1</v>
      </c>
    </row>
    <row r="6738" spans="1:14" x14ac:dyDescent="0.35">
      <c r="A6738">
        <v>875835</v>
      </c>
      <c r="B6738" t="s">
        <v>240</v>
      </c>
      <c r="C6738" t="s">
        <v>61</v>
      </c>
      <c r="D6738" t="s">
        <v>459</v>
      </c>
      <c r="E6738" t="s">
        <v>18</v>
      </c>
      <c r="F6738" t="s">
        <v>19</v>
      </c>
      <c r="G6738" s="10">
        <v>41790</v>
      </c>
      <c r="H6738" s="10">
        <v>41790</v>
      </c>
      <c r="I6738" t="s">
        <v>14</v>
      </c>
      <c r="J6738" t="s">
        <v>15</v>
      </c>
      <c r="K6738" t="str">
        <f>INDEX(State_Code_Name!B:B,MATCH(Consumer_Complaints!E6738,State_Code_Name!C:C,0))</f>
        <v>California</v>
      </c>
      <c r="L6738">
        <f t="shared" si="315"/>
        <v>0</v>
      </c>
      <c r="M6738">
        <f t="shared" si="316"/>
        <v>2014</v>
      </c>
      <c r="N6738" t="str">
        <f t="shared" si="317"/>
        <v>Q2</v>
      </c>
    </row>
    <row r="6739" spans="1:14" x14ac:dyDescent="0.35">
      <c r="A6739">
        <v>1780678</v>
      </c>
      <c r="B6739" t="s">
        <v>63</v>
      </c>
      <c r="C6739" t="s">
        <v>61</v>
      </c>
      <c r="D6739" t="s">
        <v>282</v>
      </c>
      <c r="E6739" t="s">
        <v>22</v>
      </c>
      <c r="F6739" t="s">
        <v>19</v>
      </c>
      <c r="G6739" s="10">
        <v>42615</v>
      </c>
      <c r="H6739" s="10">
        <v>42615</v>
      </c>
      <c r="I6739" t="s">
        <v>14</v>
      </c>
      <c r="J6739" t="s">
        <v>15</v>
      </c>
      <c r="K6739" t="str">
        <f>INDEX(State_Code_Name!B:B,MATCH(Consumer_Complaints!E6739,State_Code_Name!C:C,0))</f>
        <v>New York</v>
      </c>
      <c r="L6739">
        <f t="shared" si="315"/>
        <v>0</v>
      </c>
      <c r="M6739">
        <f t="shared" si="316"/>
        <v>2016</v>
      </c>
      <c r="N6739" t="str">
        <f t="shared" si="317"/>
        <v>Q3</v>
      </c>
    </row>
    <row r="6740" spans="1:14" x14ac:dyDescent="0.35">
      <c r="A6740">
        <v>220125</v>
      </c>
      <c r="B6740" t="s">
        <v>95</v>
      </c>
      <c r="C6740" t="s">
        <v>16</v>
      </c>
      <c r="D6740" t="s">
        <v>75</v>
      </c>
      <c r="E6740" t="s">
        <v>46</v>
      </c>
      <c r="F6740" t="s">
        <v>19</v>
      </c>
      <c r="G6740" s="10">
        <v>41334</v>
      </c>
      <c r="H6740" s="10">
        <v>41334</v>
      </c>
      <c r="I6740" t="s">
        <v>14</v>
      </c>
      <c r="J6740" t="s">
        <v>15</v>
      </c>
      <c r="K6740" t="str">
        <f>INDEX(State_Code_Name!B:B,MATCH(Consumer_Complaints!E6740,State_Code_Name!C:C,0))</f>
        <v>Pennsylvania</v>
      </c>
      <c r="L6740">
        <f t="shared" si="315"/>
        <v>0</v>
      </c>
      <c r="M6740">
        <f t="shared" si="316"/>
        <v>2013</v>
      </c>
      <c r="N6740" t="str">
        <f t="shared" si="317"/>
        <v>Q1</v>
      </c>
    </row>
    <row r="6741" spans="1:14" x14ac:dyDescent="0.35">
      <c r="A6741">
        <v>1085879</v>
      </c>
      <c r="B6741" t="s">
        <v>30</v>
      </c>
      <c r="C6741" t="s">
        <v>16</v>
      </c>
      <c r="D6741" t="s">
        <v>20</v>
      </c>
      <c r="E6741" t="s">
        <v>25</v>
      </c>
      <c r="F6741" t="s">
        <v>19</v>
      </c>
      <c r="G6741" s="10">
        <v>41936</v>
      </c>
      <c r="H6741" s="10">
        <v>41936</v>
      </c>
      <c r="I6741" t="s">
        <v>14</v>
      </c>
      <c r="J6741" t="s">
        <v>14</v>
      </c>
      <c r="K6741" t="str">
        <f>INDEX(State_Code_Name!B:B,MATCH(Consumer_Complaints!E6741,State_Code_Name!C:C,0))</f>
        <v>Georgia</v>
      </c>
      <c r="L6741">
        <f t="shared" si="315"/>
        <v>0</v>
      </c>
      <c r="M6741">
        <f t="shared" si="316"/>
        <v>2014</v>
      </c>
      <c r="N6741" t="str">
        <f t="shared" si="317"/>
        <v>Q4</v>
      </c>
    </row>
    <row r="6742" spans="1:14" x14ac:dyDescent="0.35">
      <c r="A6742">
        <v>2008421</v>
      </c>
      <c r="B6742" t="s">
        <v>97</v>
      </c>
      <c r="C6742" t="s">
        <v>52</v>
      </c>
      <c r="D6742" t="s">
        <v>103</v>
      </c>
      <c r="E6742" t="s">
        <v>114</v>
      </c>
      <c r="F6742" t="s">
        <v>19</v>
      </c>
      <c r="G6742" s="10">
        <v>42564</v>
      </c>
      <c r="H6742" s="10">
        <v>42564</v>
      </c>
      <c r="I6742" t="s">
        <v>14</v>
      </c>
      <c r="J6742" t="s">
        <v>15</v>
      </c>
      <c r="K6742" t="str">
        <f>INDEX(State_Code_Name!B:B,MATCH(Consumer_Complaints!E6742,State_Code_Name!C:C,0))</f>
        <v>South Carolina</v>
      </c>
      <c r="L6742">
        <f t="shared" si="315"/>
        <v>0</v>
      </c>
      <c r="M6742">
        <f t="shared" si="316"/>
        <v>2016</v>
      </c>
      <c r="N6742" t="str">
        <f t="shared" si="317"/>
        <v>Q3</v>
      </c>
    </row>
    <row r="6743" spans="1:14" x14ac:dyDescent="0.35">
      <c r="A6743">
        <v>670208</v>
      </c>
      <c r="B6743" t="s">
        <v>50</v>
      </c>
      <c r="C6743" t="s">
        <v>36</v>
      </c>
      <c r="D6743" t="s">
        <v>149</v>
      </c>
      <c r="E6743" t="s">
        <v>39</v>
      </c>
      <c r="F6743" t="s">
        <v>13</v>
      </c>
      <c r="G6743" s="10">
        <v>41654</v>
      </c>
      <c r="H6743" s="10">
        <v>41661</v>
      </c>
      <c r="I6743" t="s">
        <v>14</v>
      </c>
      <c r="J6743" t="s">
        <v>15</v>
      </c>
      <c r="K6743" t="str">
        <f>INDEX(State_Code_Name!B:B,MATCH(Consumer_Complaints!E6743,State_Code_Name!C:C,0))</f>
        <v>Ohio</v>
      </c>
      <c r="L6743">
        <f t="shared" si="315"/>
        <v>7</v>
      </c>
      <c r="M6743">
        <f t="shared" si="316"/>
        <v>2014</v>
      </c>
      <c r="N6743" t="str">
        <f t="shared" si="317"/>
        <v>Q1</v>
      </c>
    </row>
    <row r="6744" spans="1:14" x14ac:dyDescent="0.35">
      <c r="A6744">
        <v>732406</v>
      </c>
      <c r="B6744" t="s">
        <v>189</v>
      </c>
      <c r="C6744" t="s">
        <v>32</v>
      </c>
      <c r="D6744" t="s">
        <v>41</v>
      </c>
      <c r="E6744" t="s">
        <v>31</v>
      </c>
      <c r="F6744" t="s">
        <v>19</v>
      </c>
      <c r="G6744" s="10">
        <v>41696</v>
      </c>
      <c r="H6744" s="10">
        <v>41696</v>
      </c>
      <c r="I6744" t="s">
        <v>14</v>
      </c>
      <c r="J6744" t="s">
        <v>14</v>
      </c>
      <c r="K6744" t="str">
        <f>INDEX(State_Code_Name!B:B,MATCH(Consumer_Complaints!E6744,State_Code_Name!C:C,0))</f>
        <v>Texas</v>
      </c>
      <c r="L6744">
        <f t="shared" si="315"/>
        <v>0</v>
      </c>
      <c r="M6744">
        <f t="shared" si="316"/>
        <v>2014</v>
      </c>
      <c r="N6744" t="str">
        <f t="shared" si="317"/>
        <v>Q1</v>
      </c>
    </row>
    <row r="6745" spans="1:14" x14ac:dyDescent="0.35">
      <c r="A6745">
        <v>668035</v>
      </c>
      <c r="B6745" t="s">
        <v>30</v>
      </c>
      <c r="C6745" t="s">
        <v>26</v>
      </c>
      <c r="D6745" t="s">
        <v>56</v>
      </c>
      <c r="E6745" t="s">
        <v>66</v>
      </c>
      <c r="F6745" t="s">
        <v>19</v>
      </c>
      <c r="G6745" s="10">
        <v>41653</v>
      </c>
      <c r="H6745" s="10">
        <v>41653</v>
      </c>
      <c r="I6745" t="s">
        <v>14</v>
      </c>
      <c r="J6745" t="s">
        <v>15</v>
      </c>
      <c r="K6745" t="str">
        <f>INDEX(State_Code_Name!B:B,MATCH(Consumer_Complaints!E6745,State_Code_Name!C:C,0))</f>
        <v>Michigan</v>
      </c>
      <c r="L6745">
        <f t="shared" si="315"/>
        <v>0</v>
      </c>
      <c r="M6745">
        <f t="shared" si="316"/>
        <v>2014</v>
      </c>
      <c r="N6745" t="str">
        <f t="shared" si="317"/>
        <v>Q1</v>
      </c>
    </row>
    <row r="6746" spans="1:14" x14ac:dyDescent="0.35">
      <c r="A6746">
        <v>2041895</v>
      </c>
      <c r="B6746" t="s">
        <v>258</v>
      </c>
      <c r="C6746" t="s">
        <v>879</v>
      </c>
      <c r="D6746" t="s">
        <v>880</v>
      </c>
      <c r="E6746" t="s">
        <v>18</v>
      </c>
      <c r="F6746" t="s">
        <v>19</v>
      </c>
      <c r="G6746" s="10">
        <v>42408</v>
      </c>
      <c r="H6746" s="10">
        <v>42468</v>
      </c>
      <c r="I6746" t="s">
        <v>14</v>
      </c>
      <c r="J6746" t="s">
        <v>15</v>
      </c>
      <c r="K6746" t="str">
        <f>INDEX(State_Code_Name!B:B,MATCH(Consumer_Complaints!E6746,State_Code_Name!C:C,0))</f>
        <v>California</v>
      </c>
      <c r="L6746">
        <f t="shared" si="315"/>
        <v>60</v>
      </c>
      <c r="M6746">
        <f t="shared" si="316"/>
        <v>2016</v>
      </c>
      <c r="N6746" t="str">
        <f t="shared" si="317"/>
        <v>Q1</v>
      </c>
    </row>
    <row r="6747" spans="1:14" x14ac:dyDescent="0.35">
      <c r="A6747">
        <v>503475</v>
      </c>
      <c r="B6747" t="s">
        <v>47</v>
      </c>
      <c r="C6747" t="s">
        <v>26</v>
      </c>
      <c r="D6747" t="s">
        <v>159</v>
      </c>
      <c r="E6747" t="s">
        <v>31</v>
      </c>
      <c r="F6747" t="s">
        <v>19</v>
      </c>
      <c r="G6747" s="10">
        <v>41510</v>
      </c>
      <c r="H6747" s="10">
        <v>41512</v>
      </c>
      <c r="I6747" t="s">
        <v>14</v>
      </c>
      <c r="J6747" t="s">
        <v>15</v>
      </c>
      <c r="K6747" t="str">
        <f>INDEX(State_Code_Name!B:B,MATCH(Consumer_Complaints!E6747,State_Code_Name!C:C,0))</f>
        <v>Texas</v>
      </c>
      <c r="L6747">
        <f t="shared" si="315"/>
        <v>2</v>
      </c>
      <c r="M6747">
        <f t="shared" si="316"/>
        <v>2013</v>
      </c>
      <c r="N6747" t="str">
        <f t="shared" si="317"/>
        <v>Q3</v>
      </c>
    </row>
    <row r="6748" spans="1:14" x14ac:dyDescent="0.35">
      <c r="A6748">
        <v>1659113</v>
      </c>
      <c r="B6748" t="s">
        <v>182</v>
      </c>
      <c r="C6748" t="s">
        <v>16</v>
      </c>
      <c r="D6748" t="s">
        <v>20</v>
      </c>
      <c r="E6748" t="s">
        <v>59</v>
      </c>
      <c r="F6748" t="s">
        <v>305</v>
      </c>
      <c r="G6748" s="10">
        <v>42325</v>
      </c>
      <c r="H6748" s="10">
        <v>42326</v>
      </c>
      <c r="I6748" t="s">
        <v>14</v>
      </c>
      <c r="J6748" t="s">
        <v>15</v>
      </c>
      <c r="K6748" t="str">
        <f>INDEX(State_Code_Name!B:B,MATCH(Consumer_Complaints!E6748,State_Code_Name!C:C,0))</f>
        <v>Illinois</v>
      </c>
      <c r="L6748">
        <f t="shared" si="315"/>
        <v>1</v>
      </c>
      <c r="M6748">
        <f t="shared" si="316"/>
        <v>2015</v>
      </c>
      <c r="N6748" t="str">
        <f t="shared" si="317"/>
        <v>Q4</v>
      </c>
    </row>
    <row r="6749" spans="1:14" x14ac:dyDescent="0.35">
      <c r="A6749">
        <v>1766041</v>
      </c>
      <c r="B6749" t="s">
        <v>1135</v>
      </c>
      <c r="C6749" t="s">
        <v>531</v>
      </c>
      <c r="D6749" t="s">
        <v>544</v>
      </c>
      <c r="E6749" t="s">
        <v>178</v>
      </c>
      <c r="F6749" t="s">
        <v>19</v>
      </c>
      <c r="G6749" s="10">
        <v>42400</v>
      </c>
      <c r="H6749" s="10">
        <v>42400</v>
      </c>
      <c r="I6749" t="s">
        <v>14</v>
      </c>
      <c r="J6749" t="s">
        <v>15</v>
      </c>
      <c r="K6749" t="str">
        <f>INDEX(State_Code_Name!B:B,MATCH(Consumer_Complaints!E6749,State_Code_Name!C:C,0))</f>
        <v>Utah</v>
      </c>
      <c r="L6749">
        <f t="shared" si="315"/>
        <v>0</v>
      </c>
      <c r="M6749">
        <f t="shared" si="316"/>
        <v>2016</v>
      </c>
      <c r="N6749" t="str">
        <f t="shared" si="317"/>
        <v>Q1</v>
      </c>
    </row>
    <row r="6750" spans="1:14" x14ac:dyDescent="0.35">
      <c r="A6750">
        <v>1226381</v>
      </c>
      <c r="B6750" t="s">
        <v>69</v>
      </c>
      <c r="C6750" t="s">
        <v>26</v>
      </c>
      <c r="D6750" t="s">
        <v>27</v>
      </c>
      <c r="E6750" t="s">
        <v>70</v>
      </c>
      <c r="F6750" t="s">
        <v>19</v>
      </c>
      <c r="G6750" s="10">
        <v>42126</v>
      </c>
      <c r="H6750" s="10">
        <v>42126</v>
      </c>
      <c r="I6750" t="s">
        <v>14</v>
      </c>
      <c r="J6750" t="s">
        <v>15</v>
      </c>
      <c r="K6750" t="str">
        <f>INDEX(State_Code_Name!B:B,MATCH(Consumer_Complaints!E6750,State_Code_Name!C:C,0))</f>
        <v>Massachusetts</v>
      </c>
      <c r="L6750">
        <f t="shared" si="315"/>
        <v>0</v>
      </c>
      <c r="M6750">
        <f t="shared" si="316"/>
        <v>2015</v>
      </c>
      <c r="N6750" t="str">
        <f t="shared" si="317"/>
        <v>Q2</v>
      </c>
    </row>
    <row r="6751" spans="1:14" x14ac:dyDescent="0.35">
      <c r="A6751">
        <v>1748090</v>
      </c>
      <c r="B6751" t="s">
        <v>43</v>
      </c>
      <c r="C6751" t="s">
        <v>16</v>
      </c>
      <c r="D6751" t="s">
        <v>17</v>
      </c>
      <c r="E6751" t="s">
        <v>22</v>
      </c>
      <c r="F6751" t="s">
        <v>13</v>
      </c>
      <c r="G6751" s="10">
        <v>42388</v>
      </c>
      <c r="H6751" s="10">
        <v>42389</v>
      </c>
      <c r="I6751" t="s">
        <v>14</v>
      </c>
      <c r="J6751" t="s">
        <v>15</v>
      </c>
      <c r="K6751" t="str">
        <f>INDEX(State_Code_Name!B:B,MATCH(Consumer_Complaints!E6751,State_Code_Name!C:C,0))</f>
        <v>New York</v>
      </c>
      <c r="L6751">
        <f t="shared" si="315"/>
        <v>1</v>
      </c>
      <c r="M6751">
        <f t="shared" si="316"/>
        <v>2016</v>
      </c>
      <c r="N6751" t="str">
        <f t="shared" si="317"/>
        <v>Q1</v>
      </c>
    </row>
    <row r="6752" spans="1:14" x14ac:dyDescent="0.35">
      <c r="A6752">
        <v>1733466</v>
      </c>
      <c r="B6752" t="s">
        <v>187</v>
      </c>
      <c r="C6752" t="s">
        <v>26</v>
      </c>
      <c r="D6752" t="s">
        <v>159</v>
      </c>
      <c r="E6752" t="s">
        <v>31</v>
      </c>
      <c r="F6752" t="s">
        <v>19</v>
      </c>
      <c r="G6752" s="10">
        <v>42583</v>
      </c>
      <c r="H6752" s="10">
        <v>42583</v>
      </c>
      <c r="I6752" t="s">
        <v>15</v>
      </c>
      <c r="J6752" t="s">
        <v>15</v>
      </c>
      <c r="K6752" t="str">
        <f>INDEX(State_Code_Name!B:B,MATCH(Consumer_Complaints!E6752,State_Code_Name!C:C,0))</f>
        <v>Texas</v>
      </c>
      <c r="L6752">
        <f t="shared" si="315"/>
        <v>0</v>
      </c>
      <c r="M6752">
        <f t="shared" si="316"/>
        <v>2016</v>
      </c>
      <c r="N6752" t="str">
        <f t="shared" si="317"/>
        <v>Q3</v>
      </c>
    </row>
    <row r="6753" spans="1:14" x14ac:dyDescent="0.35">
      <c r="A6753">
        <v>1814495</v>
      </c>
      <c r="B6753" t="s">
        <v>38</v>
      </c>
      <c r="C6753" t="s">
        <v>36</v>
      </c>
      <c r="D6753" t="s">
        <v>170</v>
      </c>
      <c r="E6753" t="s">
        <v>25</v>
      </c>
      <c r="F6753" t="s">
        <v>19</v>
      </c>
      <c r="G6753" s="10">
        <v>42432</v>
      </c>
      <c r="H6753" s="10">
        <v>42432</v>
      </c>
      <c r="I6753" t="s">
        <v>14</v>
      </c>
      <c r="J6753" t="s">
        <v>15</v>
      </c>
      <c r="K6753" t="str">
        <f>INDEX(State_Code_Name!B:B,MATCH(Consumer_Complaints!E6753,State_Code_Name!C:C,0))</f>
        <v>Georgia</v>
      </c>
      <c r="L6753">
        <f t="shared" si="315"/>
        <v>0</v>
      </c>
      <c r="M6753">
        <f t="shared" si="316"/>
        <v>2016</v>
      </c>
      <c r="N6753" t="str">
        <f t="shared" si="317"/>
        <v>Q1</v>
      </c>
    </row>
    <row r="6754" spans="1:14" x14ac:dyDescent="0.35">
      <c r="A6754">
        <v>1841427</v>
      </c>
      <c r="B6754" t="s">
        <v>1195</v>
      </c>
      <c r="C6754" t="s">
        <v>32</v>
      </c>
      <c r="D6754" t="s">
        <v>41</v>
      </c>
      <c r="E6754" t="s">
        <v>85</v>
      </c>
      <c r="F6754" t="s">
        <v>19</v>
      </c>
      <c r="G6754" s="10">
        <v>42450</v>
      </c>
      <c r="H6754" s="10">
        <v>42507</v>
      </c>
      <c r="I6754" t="s">
        <v>14</v>
      </c>
      <c r="J6754" t="s">
        <v>15</v>
      </c>
      <c r="K6754" t="str">
        <f>INDEX(State_Code_Name!B:B,MATCH(Consumer_Complaints!E6754,State_Code_Name!C:C,0))</f>
        <v>Wisconsin</v>
      </c>
      <c r="L6754">
        <f t="shared" si="315"/>
        <v>57</v>
      </c>
      <c r="M6754">
        <f t="shared" si="316"/>
        <v>2016</v>
      </c>
      <c r="N6754" t="str">
        <f t="shared" si="317"/>
        <v>Q1</v>
      </c>
    </row>
    <row r="6755" spans="1:14" x14ac:dyDescent="0.35">
      <c r="A6755">
        <v>982080</v>
      </c>
      <c r="B6755" t="s">
        <v>60</v>
      </c>
      <c r="C6755" t="s">
        <v>52</v>
      </c>
      <c r="D6755" t="s">
        <v>103</v>
      </c>
      <c r="E6755" t="s">
        <v>51</v>
      </c>
      <c r="F6755" t="s">
        <v>19</v>
      </c>
      <c r="G6755" s="10">
        <v>41864</v>
      </c>
      <c r="H6755" s="10">
        <v>41864</v>
      </c>
      <c r="I6755" t="s">
        <v>14</v>
      </c>
      <c r="J6755" t="s">
        <v>15</v>
      </c>
      <c r="K6755" t="str">
        <f>INDEX(State_Code_Name!B:B,MATCH(Consumer_Complaints!E6755,State_Code_Name!C:C,0))</f>
        <v>Washington</v>
      </c>
      <c r="L6755">
        <f t="shared" si="315"/>
        <v>0</v>
      </c>
      <c r="M6755">
        <f t="shared" si="316"/>
        <v>2014</v>
      </c>
      <c r="N6755" t="str">
        <f t="shared" si="317"/>
        <v>Q3</v>
      </c>
    </row>
    <row r="6756" spans="1:14" x14ac:dyDescent="0.35">
      <c r="A6756">
        <v>939122</v>
      </c>
      <c r="B6756" t="s">
        <v>844</v>
      </c>
      <c r="C6756" t="s">
        <v>26</v>
      </c>
      <c r="D6756" t="s">
        <v>56</v>
      </c>
      <c r="E6756" t="s">
        <v>42</v>
      </c>
      <c r="F6756" t="s">
        <v>19</v>
      </c>
      <c r="G6756" s="10">
        <v>41836</v>
      </c>
      <c r="H6756" s="10">
        <v>41836</v>
      </c>
      <c r="I6756" t="s">
        <v>14</v>
      </c>
      <c r="J6756" t="s">
        <v>15</v>
      </c>
      <c r="K6756" t="str">
        <f>INDEX(State_Code_Name!B:B,MATCH(Consumer_Complaints!E6756,State_Code_Name!C:C,0))</f>
        <v>North Carolina</v>
      </c>
      <c r="L6756">
        <f t="shared" si="315"/>
        <v>0</v>
      </c>
      <c r="M6756">
        <f t="shared" si="316"/>
        <v>2014</v>
      </c>
      <c r="N6756" t="str">
        <f t="shared" si="317"/>
        <v>Q3</v>
      </c>
    </row>
    <row r="6757" spans="1:14" x14ac:dyDescent="0.35">
      <c r="A6757">
        <v>1562419</v>
      </c>
      <c r="B6757" t="s">
        <v>58</v>
      </c>
      <c r="C6757" t="s">
        <v>16</v>
      </c>
      <c r="D6757" t="s">
        <v>75</v>
      </c>
      <c r="E6757" t="s">
        <v>18</v>
      </c>
      <c r="F6757" t="s">
        <v>19</v>
      </c>
      <c r="G6757" s="10">
        <v>42347</v>
      </c>
      <c r="H6757" s="10">
        <v>42347</v>
      </c>
      <c r="I6757" t="s">
        <v>14</v>
      </c>
      <c r="J6757" t="s">
        <v>15</v>
      </c>
      <c r="K6757" t="str">
        <f>INDEX(State_Code_Name!B:B,MATCH(Consumer_Complaints!E6757,State_Code_Name!C:C,0))</f>
        <v>California</v>
      </c>
      <c r="L6757">
        <f t="shared" si="315"/>
        <v>0</v>
      </c>
      <c r="M6757">
        <f t="shared" si="316"/>
        <v>2015</v>
      </c>
      <c r="N6757" t="str">
        <f t="shared" si="317"/>
        <v>Q4</v>
      </c>
    </row>
    <row r="6758" spans="1:14" x14ac:dyDescent="0.35">
      <c r="A6758">
        <v>2074065</v>
      </c>
      <c r="B6758" t="s">
        <v>50</v>
      </c>
      <c r="C6758" t="s">
        <v>36</v>
      </c>
      <c r="D6758" t="s">
        <v>80</v>
      </c>
      <c r="E6758" t="s">
        <v>25</v>
      </c>
      <c r="F6758" t="s">
        <v>19</v>
      </c>
      <c r="G6758" s="10">
        <v>42603</v>
      </c>
      <c r="H6758" s="10">
        <v>42603</v>
      </c>
      <c r="I6758" t="s">
        <v>14</v>
      </c>
      <c r="J6758" t="s">
        <v>15</v>
      </c>
      <c r="K6758" t="str">
        <f>INDEX(State_Code_Name!B:B,MATCH(Consumer_Complaints!E6758,State_Code_Name!C:C,0))</f>
        <v>Georgia</v>
      </c>
      <c r="L6758">
        <f t="shared" si="315"/>
        <v>0</v>
      </c>
      <c r="M6758">
        <f t="shared" si="316"/>
        <v>2016</v>
      </c>
      <c r="N6758" t="str">
        <f t="shared" si="317"/>
        <v>Q3</v>
      </c>
    </row>
    <row r="6759" spans="1:14" x14ac:dyDescent="0.35">
      <c r="A6759">
        <v>1005803</v>
      </c>
      <c r="B6759" t="s">
        <v>34</v>
      </c>
      <c r="C6759" t="s">
        <v>26</v>
      </c>
      <c r="D6759" t="s">
        <v>56</v>
      </c>
      <c r="E6759" t="s">
        <v>12</v>
      </c>
      <c r="F6759" t="s">
        <v>19</v>
      </c>
      <c r="G6759" s="10">
        <v>41879</v>
      </c>
      <c r="H6759" s="10">
        <v>41879</v>
      </c>
      <c r="I6759" t="s">
        <v>14</v>
      </c>
      <c r="J6759" t="s">
        <v>14</v>
      </c>
      <c r="K6759" t="str">
        <f>INDEX(State_Code_Name!B:B,MATCH(Consumer_Complaints!E6759,State_Code_Name!C:C,0))</f>
        <v>Virginia</v>
      </c>
      <c r="L6759">
        <f t="shared" si="315"/>
        <v>0</v>
      </c>
      <c r="M6759">
        <f t="shared" si="316"/>
        <v>2014</v>
      </c>
      <c r="N6759" t="str">
        <f t="shared" si="317"/>
        <v>Q3</v>
      </c>
    </row>
    <row r="6760" spans="1:14" x14ac:dyDescent="0.35">
      <c r="A6760">
        <v>491307</v>
      </c>
      <c r="B6760" t="s">
        <v>43</v>
      </c>
      <c r="C6760" t="s">
        <v>26</v>
      </c>
      <c r="D6760" t="s">
        <v>56</v>
      </c>
      <c r="E6760" t="s">
        <v>18</v>
      </c>
      <c r="F6760" t="s">
        <v>19</v>
      </c>
      <c r="G6760" s="10">
        <v>41486</v>
      </c>
      <c r="H6760" s="10">
        <v>41486</v>
      </c>
      <c r="I6760" t="s">
        <v>14</v>
      </c>
      <c r="J6760" t="s">
        <v>14</v>
      </c>
      <c r="K6760" t="str">
        <f>INDEX(State_Code_Name!B:B,MATCH(Consumer_Complaints!E6760,State_Code_Name!C:C,0))</f>
        <v>California</v>
      </c>
      <c r="L6760">
        <f t="shared" si="315"/>
        <v>0</v>
      </c>
      <c r="M6760">
        <f t="shared" si="316"/>
        <v>2013</v>
      </c>
      <c r="N6760" t="str">
        <f t="shared" si="317"/>
        <v>Q3</v>
      </c>
    </row>
    <row r="6761" spans="1:14" x14ac:dyDescent="0.35">
      <c r="A6761">
        <v>2042916</v>
      </c>
      <c r="B6761" t="s">
        <v>795</v>
      </c>
      <c r="C6761" t="s">
        <v>9</v>
      </c>
      <c r="D6761" t="s">
        <v>132</v>
      </c>
      <c r="E6761" t="s">
        <v>18</v>
      </c>
      <c r="F6761" t="s">
        <v>19</v>
      </c>
      <c r="G6761" s="10">
        <v>42437</v>
      </c>
      <c r="H6761" s="10">
        <v>42468</v>
      </c>
      <c r="I6761" t="s">
        <v>14</v>
      </c>
      <c r="J6761" t="s">
        <v>15</v>
      </c>
      <c r="K6761" t="str">
        <f>INDEX(State_Code_Name!B:B,MATCH(Consumer_Complaints!E6761,State_Code_Name!C:C,0))</f>
        <v>California</v>
      </c>
      <c r="L6761">
        <f t="shared" si="315"/>
        <v>31</v>
      </c>
      <c r="M6761">
        <f t="shared" si="316"/>
        <v>2016</v>
      </c>
      <c r="N6761" t="str">
        <f t="shared" si="317"/>
        <v>Q1</v>
      </c>
    </row>
    <row r="6762" spans="1:14" x14ac:dyDescent="0.35">
      <c r="A6762">
        <v>550975</v>
      </c>
      <c r="B6762" t="s">
        <v>133</v>
      </c>
      <c r="C6762" t="s">
        <v>9</v>
      </c>
      <c r="D6762" t="s">
        <v>132</v>
      </c>
      <c r="E6762" t="s">
        <v>42</v>
      </c>
      <c r="F6762" t="s">
        <v>19</v>
      </c>
      <c r="G6762" s="10">
        <v>41315</v>
      </c>
      <c r="H6762" s="10">
        <v>41343</v>
      </c>
      <c r="I6762" t="s">
        <v>14</v>
      </c>
      <c r="J6762" t="s">
        <v>15</v>
      </c>
      <c r="K6762" t="str">
        <f>INDEX(State_Code_Name!B:B,MATCH(Consumer_Complaints!E6762,State_Code_Name!C:C,0))</f>
        <v>North Carolina</v>
      </c>
      <c r="L6762">
        <f t="shared" si="315"/>
        <v>28</v>
      </c>
      <c r="M6762">
        <f t="shared" si="316"/>
        <v>2013</v>
      </c>
      <c r="N6762" t="str">
        <f t="shared" si="317"/>
        <v>Q1</v>
      </c>
    </row>
    <row r="6763" spans="1:14" x14ac:dyDescent="0.35">
      <c r="A6763">
        <v>662671</v>
      </c>
      <c r="B6763" t="s">
        <v>38</v>
      </c>
      <c r="C6763" t="s">
        <v>36</v>
      </c>
      <c r="D6763" t="s">
        <v>37</v>
      </c>
      <c r="E6763" t="s">
        <v>18</v>
      </c>
      <c r="F6763" t="s">
        <v>19</v>
      </c>
      <c r="G6763" s="10">
        <v>41913</v>
      </c>
      <c r="H6763" s="10">
        <v>41913</v>
      </c>
      <c r="I6763" t="s">
        <v>14</v>
      </c>
      <c r="J6763" t="s">
        <v>15</v>
      </c>
      <c r="K6763" t="str">
        <f>INDEX(State_Code_Name!B:B,MATCH(Consumer_Complaints!E6763,State_Code_Name!C:C,0))</f>
        <v>California</v>
      </c>
      <c r="L6763">
        <f t="shared" si="315"/>
        <v>0</v>
      </c>
      <c r="M6763">
        <f t="shared" si="316"/>
        <v>2014</v>
      </c>
      <c r="N6763" t="str">
        <f t="shared" si="317"/>
        <v>Q4</v>
      </c>
    </row>
    <row r="6764" spans="1:14" x14ac:dyDescent="0.35">
      <c r="A6764">
        <v>1284531</v>
      </c>
      <c r="B6764" t="s">
        <v>920</v>
      </c>
      <c r="C6764" t="s">
        <v>32</v>
      </c>
      <c r="D6764" t="s">
        <v>44</v>
      </c>
      <c r="E6764" t="s">
        <v>186</v>
      </c>
      <c r="F6764" t="s">
        <v>19</v>
      </c>
      <c r="G6764" s="10">
        <v>42079</v>
      </c>
      <c r="H6764" s="10">
        <v>42079</v>
      </c>
      <c r="I6764" t="s">
        <v>14</v>
      </c>
      <c r="J6764" t="s">
        <v>15</v>
      </c>
      <c r="K6764" t="str">
        <f>INDEX(State_Code_Name!B:B,MATCH(Consumer_Complaints!E6764,State_Code_Name!C:C,0))</f>
        <v>Arkansas</v>
      </c>
      <c r="L6764">
        <f t="shared" si="315"/>
        <v>0</v>
      </c>
      <c r="M6764">
        <f t="shared" si="316"/>
        <v>2015</v>
      </c>
      <c r="N6764" t="str">
        <f t="shared" si="317"/>
        <v>Q1</v>
      </c>
    </row>
    <row r="6765" spans="1:14" x14ac:dyDescent="0.35">
      <c r="A6765">
        <v>2002845</v>
      </c>
      <c r="B6765" t="s">
        <v>105</v>
      </c>
      <c r="C6765" t="s">
        <v>32</v>
      </c>
      <c r="D6765" t="s">
        <v>116</v>
      </c>
      <c r="E6765" t="s">
        <v>327</v>
      </c>
      <c r="F6765" t="s">
        <v>19</v>
      </c>
      <c r="G6765" s="10">
        <v>42558</v>
      </c>
      <c r="H6765" s="10">
        <v>42589</v>
      </c>
      <c r="I6765" t="s">
        <v>14</v>
      </c>
      <c r="J6765" t="s">
        <v>14</v>
      </c>
      <c r="K6765" t="str">
        <f>INDEX(State_Code_Name!B:B,MATCH(Consumer_Complaints!E6765,State_Code_Name!C:C,0))</f>
        <v>South Dakota</v>
      </c>
      <c r="L6765">
        <f t="shared" si="315"/>
        <v>31</v>
      </c>
      <c r="M6765">
        <f t="shared" si="316"/>
        <v>2016</v>
      </c>
      <c r="N6765" t="str">
        <f t="shared" si="317"/>
        <v>Q3</v>
      </c>
    </row>
    <row r="6766" spans="1:14" x14ac:dyDescent="0.35">
      <c r="A6766">
        <v>1425975</v>
      </c>
      <c r="B6766" t="s">
        <v>43</v>
      </c>
      <c r="C6766" t="s">
        <v>16</v>
      </c>
      <c r="D6766" t="s">
        <v>75</v>
      </c>
      <c r="E6766" t="s">
        <v>39</v>
      </c>
      <c r="F6766" t="s">
        <v>19</v>
      </c>
      <c r="G6766" s="10">
        <v>42172</v>
      </c>
      <c r="H6766" s="10">
        <v>42172</v>
      </c>
      <c r="I6766" t="s">
        <v>14</v>
      </c>
      <c r="J6766" t="s">
        <v>15</v>
      </c>
      <c r="K6766" t="str">
        <f>INDEX(State_Code_Name!B:B,MATCH(Consumer_Complaints!E6766,State_Code_Name!C:C,0))</f>
        <v>Ohio</v>
      </c>
      <c r="L6766">
        <f t="shared" si="315"/>
        <v>0</v>
      </c>
      <c r="M6766">
        <f t="shared" si="316"/>
        <v>2015</v>
      </c>
      <c r="N6766" t="str">
        <f t="shared" si="317"/>
        <v>Q2</v>
      </c>
    </row>
    <row r="6767" spans="1:14" x14ac:dyDescent="0.35">
      <c r="A6767">
        <v>677184</v>
      </c>
      <c r="B6767" t="s">
        <v>633</v>
      </c>
      <c r="C6767" t="s">
        <v>16</v>
      </c>
      <c r="D6767" t="s">
        <v>17</v>
      </c>
      <c r="E6767" t="s">
        <v>153</v>
      </c>
      <c r="F6767" t="s">
        <v>19</v>
      </c>
      <c r="G6767" s="10">
        <v>41660</v>
      </c>
      <c r="H6767" s="10">
        <v>41661</v>
      </c>
      <c r="I6767" t="s">
        <v>14</v>
      </c>
      <c r="J6767" t="s">
        <v>14</v>
      </c>
      <c r="K6767" t="str">
        <f>INDEX(State_Code_Name!B:B,MATCH(Consumer_Complaints!E6767,State_Code_Name!C:C,0))</f>
        <v>Rhode Island</v>
      </c>
      <c r="L6767">
        <f t="shared" si="315"/>
        <v>1</v>
      </c>
      <c r="M6767">
        <f t="shared" si="316"/>
        <v>2014</v>
      </c>
      <c r="N6767" t="str">
        <f t="shared" si="317"/>
        <v>Q1</v>
      </c>
    </row>
    <row r="6768" spans="1:14" x14ac:dyDescent="0.35">
      <c r="A6768">
        <v>868540</v>
      </c>
      <c r="B6768" t="s">
        <v>30</v>
      </c>
      <c r="C6768" t="s">
        <v>16</v>
      </c>
      <c r="D6768" t="s">
        <v>75</v>
      </c>
      <c r="E6768" t="s">
        <v>121</v>
      </c>
      <c r="F6768" t="s">
        <v>305</v>
      </c>
      <c r="G6768" s="10">
        <v>41786</v>
      </c>
      <c r="H6768" s="10">
        <v>41788</v>
      </c>
      <c r="I6768" t="s">
        <v>14</v>
      </c>
      <c r="J6768" t="s">
        <v>15</v>
      </c>
      <c r="K6768" t="str">
        <f>INDEX(State_Code_Name!B:B,MATCH(Consumer_Complaints!E6768,State_Code_Name!C:C,0))</f>
        <v>Oregon</v>
      </c>
      <c r="L6768">
        <f t="shared" si="315"/>
        <v>2</v>
      </c>
      <c r="M6768">
        <f t="shared" si="316"/>
        <v>2014</v>
      </c>
      <c r="N6768" t="str">
        <f t="shared" si="317"/>
        <v>Q2</v>
      </c>
    </row>
    <row r="6769" spans="1:14" x14ac:dyDescent="0.35">
      <c r="A6769">
        <v>1476527</v>
      </c>
      <c r="B6769" t="s">
        <v>47</v>
      </c>
      <c r="C6769" t="s">
        <v>26</v>
      </c>
      <c r="D6769" t="s">
        <v>27</v>
      </c>
      <c r="E6769" t="s">
        <v>74</v>
      </c>
      <c r="F6769" t="s">
        <v>19</v>
      </c>
      <c r="G6769" s="10">
        <v>42206</v>
      </c>
      <c r="H6769" s="10">
        <v>42206</v>
      </c>
      <c r="I6769" t="s">
        <v>14</v>
      </c>
      <c r="J6769" t="s">
        <v>14</v>
      </c>
      <c r="K6769" t="str">
        <f>INDEX(State_Code_Name!B:B,MATCH(Consumer_Complaints!E6769,State_Code_Name!C:C,0))</f>
        <v>Tennessee</v>
      </c>
      <c r="L6769">
        <f t="shared" si="315"/>
        <v>0</v>
      </c>
      <c r="M6769">
        <f t="shared" si="316"/>
        <v>2015</v>
      </c>
      <c r="N6769" t="str">
        <f t="shared" si="317"/>
        <v>Q3</v>
      </c>
    </row>
    <row r="6770" spans="1:14" x14ac:dyDescent="0.35">
      <c r="A6770">
        <v>982938</v>
      </c>
      <c r="B6770" t="s">
        <v>795</v>
      </c>
      <c r="C6770" t="s">
        <v>9</v>
      </c>
      <c r="D6770" t="s">
        <v>10</v>
      </c>
      <c r="E6770" t="s">
        <v>140</v>
      </c>
      <c r="F6770" t="s">
        <v>19</v>
      </c>
      <c r="G6770" s="10">
        <v>41864</v>
      </c>
      <c r="H6770" s="10">
        <v>41869</v>
      </c>
      <c r="I6770" t="s">
        <v>14</v>
      </c>
      <c r="J6770" t="s">
        <v>15</v>
      </c>
      <c r="K6770" t="str">
        <f>INDEX(State_Code_Name!B:B,MATCH(Consumer_Complaints!E6770,State_Code_Name!C:C,0))</f>
        <v>Maine</v>
      </c>
      <c r="L6770">
        <f t="shared" si="315"/>
        <v>5</v>
      </c>
      <c r="M6770">
        <f t="shared" si="316"/>
        <v>2014</v>
      </c>
      <c r="N6770" t="str">
        <f t="shared" si="317"/>
        <v>Q3</v>
      </c>
    </row>
    <row r="6771" spans="1:14" x14ac:dyDescent="0.35">
      <c r="A6771">
        <v>1769827</v>
      </c>
      <c r="B6771" t="s">
        <v>516</v>
      </c>
      <c r="C6771" t="s">
        <v>32</v>
      </c>
      <c r="D6771" t="s">
        <v>41</v>
      </c>
      <c r="E6771" t="s">
        <v>46</v>
      </c>
      <c r="F6771" t="s">
        <v>19</v>
      </c>
      <c r="G6771" s="10">
        <v>42402</v>
      </c>
      <c r="H6771" s="10">
        <v>42402</v>
      </c>
      <c r="I6771" t="s">
        <v>14</v>
      </c>
      <c r="J6771" t="s">
        <v>14</v>
      </c>
      <c r="K6771" t="str">
        <f>INDEX(State_Code_Name!B:B,MATCH(Consumer_Complaints!E6771,State_Code_Name!C:C,0))</f>
        <v>Pennsylvania</v>
      </c>
      <c r="L6771">
        <f t="shared" si="315"/>
        <v>0</v>
      </c>
      <c r="M6771">
        <f t="shared" si="316"/>
        <v>2016</v>
      </c>
      <c r="N6771" t="str">
        <f t="shared" si="317"/>
        <v>Q1</v>
      </c>
    </row>
    <row r="6772" spans="1:14" x14ac:dyDescent="0.35">
      <c r="A6772">
        <v>1192166</v>
      </c>
      <c r="B6772" t="s">
        <v>63</v>
      </c>
      <c r="C6772" t="s">
        <v>61</v>
      </c>
      <c r="D6772" t="s">
        <v>459</v>
      </c>
      <c r="E6772" t="s">
        <v>42</v>
      </c>
      <c r="F6772" t="s">
        <v>19</v>
      </c>
      <c r="G6772" s="10">
        <v>42017</v>
      </c>
      <c r="H6772" s="10">
        <v>42017</v>
      </c>
      <c r="I6772" t="s">
        <v>14</v>
      </c>
      <c r="J6772" t="s">
        <v>15</v>
      </c>
      <c r="K6772" t="str">
        <f>INDEX(State_Code_Name!B:B,MATCH(Consumer_Complaints!E6772,State_Code_Name!C:C,0))</f>
        <v>North Carolina</v>
      </c>
      <c r="L6772">
        <f t="shared" si="315"/>
        <v>0</v>
      </c>
      <c r="M6772">
        <f t="shared" si="316"/>
        <v>2015</v>
      </c>
      <c r="N6772" t="str">
        <f t="shared" si="317"/>
        <v>Q1</v>
      </c>
    </row>
    <row r="6773" spans="1:14" x14ac:dyDescent="0.35">
      <c r="A6773">
        <v>1950088</v>
      </c>
      <c r="B6773" t="s">
        <v>90</v>
      </c>
      <c r="C6773" t="s">
        <v>9</v>
      </c>
      <c r="D6773" t="s">
        <v>132</v>
      </c>
      <c r="E6773" t="s">
        <v>85</v>
      </c>
      <c r="F6773" t="s">
        <v>19</v>
      </c>
      <c r="G6773" s="10">
        <v>42375</v>
      </c>
      <c r="H6773" s="10">
        <v>42435</v>
      </c>
      <c r="I6773" t="s">
        <v>14</v>
      </c>
      <c r="J6773" t="s">
        <v>14</v>
      </c>
      <c r="K6773" t="str">
        <f>INDEX(State_Code_Name!B:B,MATCH(Consumer_Complaints!E6773,State_Code_Name!C:C,0))</f>
        <v>Wisconsin</v>
      </c>
      <c r="L6773">
        <f t="shared" si="315"/>
        <v>60</v>
      </c>
      <c r="M6773">
        <f t="shared" si="316"/>
        <v>2016</v>
      </c>
      <c r="N6773" t="str">
        <f t="shared" si="317"/>
        <v>Q1</v>
      </c>
    </row>
    <row r="6774" spans="1:14" x14ac:dyDescent="0.35">
      <c r="A6774">
        <v>1465120</v>
      </c>
      <c r="B6774" t="s">
        <v>30</v>
      </c>
      <c r="C6774" t="s">
        <v>26</v>
      </c>
      <c r="D6774" t="s">
        <v>159</v>
      </c>
      <c r="E6774" t="s">
        <v>158</v>
      </c>
      <c r="F6774" t="s">
        <v>19</v>
      </c>
      <c r="G6774" s="10">
        <v>42198</v>
      </c>
      <c r="H6774" s="10">
        <v>42198</v>
      </c>
      <c r="I6774" t="s">
        <v>14</v>
      </c>
      <c r="J6774" t="s">
        <v>15</v>
      </c>
      <c r="K6774" t="str">
        <f>INDEX(State_Code_Name!B:B,MATCH(Consumer_Complaints!E6774,State_Code_Name!C:C,0))</f>
        <v>New Mexico</v>
      </c>
      <c r="L6774">
        <f t="shared" si="315"/>
        <v>0</v>
      </c>
      <c r="M6774">
        <f t="shared" si="316"/>
        <v>2015</v>
      </c>
      <c r="N6774" t="str">
        <f t="shared" si="317"/>
        <v>Q3</v>
      </c>
    </row>
    <row r="6775" spans="1:14" x14ac:dyDescent="0.35">
      <c r="A6775">
        <v>1689852</v>
      </c>
      <c r="B6775" t="s">
        <v>985</v>
      </c>
      <c r="C6775" t="s">
        <v>32</v>
      </c>
      <c r="D6775" t="s">
        <v>44</v>
      </c>
      <c r="E6775" t="s">
        <v>35</v>
      </c>
      <c r="F6775" t="s">
        <v>305</v>
      </c>
      <c r="G6775" s="10">
        <v>42259</v>
      </c>
      <c r="H6775" s="10">
        <v>42352</v>
      </c>
      <c r="I6775" t="s">
        <v>14</v>
      </c>
      <c r="J6775" t="s">
        <v>15</v>
      </c>
      <c r="K6775" t="str">
        <f>INDEX(State_Code_Name!B:B,MATCH(Consumer_Complaints!E6775,State_Code_Name!C:C,0))</f>
        <v>Florida</v>
      </c>
      <c r="L6775">
        <f t="shared" si="315"/>
        <v>93</v>
      </c>
      <c r="M6775">
        <f t="shared" si="316"/>
        <v>2015</v>
      </c>
      <c r="N6775" t="str">
        <f t="shared" si="317"/>
        <v>Q3</v>
      </c>
    </row>
    <row r="6776" spans="1:14" x14ac:dyDescent="0.35">
      <c r="A6776">
        <v>1441436</v>
      </c>
      <c r="B6776" t="s">
        <v>113</v>
      </c>
      <c r="C6776" t="s">
        <v>36</v>
      </c>
      <c r="D6776" t="s">
        <v>67</v>
      </c>
      <c r="E6776" t="s">
        <v>48</v>
      </c>
      <c r="F6776" t="s">
        <v>19</v>
      </c>
      <c r="G6776" s="10">
        <v>42182</v>
      </c>
      <c r="H6776" s="10">
        <v>42182</v>
      </c>
      <c r="I6776" t="s">
        <v>14</v>
      </c>
      <c r="J6776" t="s">
        <v>15</v>
      </c>
      <c r="K6776" t="str">
        <f>INDEX(State_Code_Name!B:B,MATCH(Consumer_Complaints!E6776,State_Code_Name!C:C,0))</f>
        <v>New Jersey</v>
      </c>
      <c r="L6776">
        <f t="shared" si="315"/>
        <v>0</v>
      </c>
      <c r="M6776">
        <f t="shared" si="316"/>
        <v>2015</v>
      </c>
      <c r="N6776" t="str">
        <f t="shared" si="317"/>
        <v>Q2</v>
      </c>
    </row>
    <row r="6777" spans="1:14" x14ac:dyDescent="0.35">
      <c r="A6777">
        <v>1060242</v>
      </c>
      <c r="B6777" t="s">
        <v>63</v>
      </c>
      <c r="C6777" t="s">
        <v>61</v>
      </c>
      <c r="D6777" t="s">
        <v>282</v>
      </c>
      <c r="E6777" t="s">
        <v>25</v>
      </c>
      <c r="F6777" t="s">
        <v>19</v>
      </c>
      <c r="G6777" s="10">
        <v>41800</v>
      </c>
      <c r="H6777" s="10">
        <v>41800</v>
      </c>
      <c r="I6777" t="s">
        <v>14</v>
      </c>
      <c r="J6777" t="s">
        <v>15</v>
      </c>
      <c r="K6777" t="str">
        <f>INDEX(State_Code_Name!B:B,MATCH(Consumer_Complaints!E6777,State_Code_Name!C:C,0))</f>
        <v>Georgia</v>
      </c>
      <c r="L6777">
        <f t="shared" si="315"/>
        <v>0</v>
      </c>
      <c r="M6777">
        <f t="shared" si="316"/>
        <v>2014</v>
      </c>
      <c r="N6777" t="str">
        <f t="shared" si="317"/>
        <v>Q2</v>
      </c>
    </row>
    <row r="6778" spans="1:14" x14ac:dyDescent="0.35">
      <c r="A6778">
        <v>994731</v>
      </c>
      <c r="B6778" t="s">
        <v>840</v>
      </c>
      <c r="C6778" t="s">
        <v>9</v>
      </c>
      <c r="D6778" t="s">
        <v>532</v>
      </c>
      <c r="E6778" t="s">
        <v>42</v>
      </c>
      <c r="F6778" t="s">
        <v>305</v>
      </c>
      <c r="G6778" s="10">
        <v>41872</v>
      </c>
      <c r="H6778" s="10">
        <v>41876</v>
      </c>
      <c r="I6778" t="s">
        <v>14</v>
      </c>
      <c r="J6778" t="s">
        <v>15</v>
      </c>
      <c r="K6778" t="str">
        <f>INDEX(State_Code_Name!B:B,MATCH(Consumer_Complaints!E6778,State_Code_Name!C:C,0))</f>
        <v>North Carolina</v>
      </c>
      <c r="L6778">
        <f t="shared" si="315"/>
        <v>4</v>
      </c>
      <c r="M6778">
        <f t="shared" si="316"/>
        <v>2014</v>
      </c>
      <c r="N6778" t="str">
        <f t="shared" si="317"/>
        <v>Q3</v>
      </c>
    </row>
    <row r="6779" spans="1:14" x14ac:dyDescent="0.35">
      <c r="A6779">
        <v>1115668</v>
      </c>
      <c r="B6779" t="s">
        <v>11</v>
      </c>
      <c r="C6779" t="s">
        <v>32</v>
      </c>
      <c r="D6779" t="s">
        <v>161</v>
      </c>
      <c r="E6779" t="s">
        <v>42</v>
      </c>
      <c r="F6779" t="s">
        <v>19</v>
      </c>
      <c r="G6779" s="10">
        <v>41956</v>
      </c>
      <c r="H6779" s="10">
        <v>41962</v>
      </c>
      <c r="I6779" t="s">
        <v>15</v>
      </c>
      <c r="J6779" t="s">
        <v>15</v>
      </c>
      <c r="K6779" t="str">
        <f>INDEX(State_Code_Name!B:B,MATCH(Consumer_Complaints!E6779,State_Code_Name!C:C,0))</f>
        <v>North Carolina</v>
      </c>
      <c r="L6779">
        <f t="shared" si="315"/>
        <v>6</v>
      </c>
      <c r="M6779">
        <f t="shared" si="316"/>
        <v>2014</v>
      </c>
      <c r="N6779" t="str">
        <f t="shared" si="317"/>
        <v>Q4</v>
      </c>
    </row>
    <row r="6780" spans="1:14" x14ac:dyDescent="0.35">
      <c r="A6780">
        <v>1037199</v>
      </c>
      <c r="B6780" t="s">
        <v>669</v>
      </c>
      <c r="C6780" t="s">
        <v>26</v>
      </c>
      <c r="D6780" t="s">
        <v>56</v>
      </c>
      <c r="E6780" t="s">
        <v>100</v>
      </c>
      <c r="F6780" t="s">
        <v>19</v>
      </c>
      <c r="G6780" s="10">
        <v>41901</v>
      </c>
      <c r="H6780" s="10">
        <v>41901</v>
      </c>
      <c r="I6780" t="s">
        <v>14</v>
      </c>
      <c r="J6780" t="s">
        <v>15</v>
      </c>
      <c r="K6780" t="str">
        <f>INDEX(State_Code_Name!B:B,MATCH(Consumer_Complaints!E6780,State_Code_Name!C:C,0))</f>
        <v>Arizona</v>
      </c>
      <c r="L6780">
        <f t="shared" si="315"/>
        <v>0</v>
      </c>
      <c r="M6780">
        <f t="shared" si="316"/>
        <v>2014</v>
      </c>
      <c r="N6780" t="str">
        <f t="shared" si="317"/>
        <v>Q3</v>
      </c>
    </row>
    <row r="6781" spans="1:14" x14ac:dyDescent="0.35">
      <c r="A6781">
        <v>468192</v>
      </c>
      <c r="B6781" t="s">
        <v>256</v>
      </c>
      <c r="C6781" t="s">
        <v>26</v>
      </c>
      <c r="D6781" t="s">
        <v>27</v>
      </c>
      <c r="E6781" t="s">
        <v>12</v>
      </c>
      <c r="F6781" t="s">
        <v>19</v>
      </c>
      <c r="G6781" s="10">
        <v>41485</v>
      </c>
      <c r="H6781" s="10">
        <v>41485</v>
      </c>
      <c r="I6781" t="s">
        <v>14</v>
      </c>
      <c r="J6781" t="s">
        <v>14</v>
      </c>
      <c r="K6781" t="str">
        <f>INDEX(State_Code_Name!B:B,MATCH(Consumer_Complaints!E6781,State_Code_Name!C:C,0))</f>
        <v>Virginia</v>
      </c>
      <c r="L6781">
        <f t="shared" si="315"/>
        <v>0</v>
      </c>
      <c r="M6781">
        <f t="shared" si="316"/>
        <v>2013</v>
      </c>
      <c r="N6781" t="str">
        <f t="shared" si="317"/>
        <v>Q3</v>
      </c>
    </row>
    <row r="6782" spans="1:14" x14ac:dyDescent="0.35">
      <c r="A6782">
        <v>846727</v>
      </c>
      <c r="B6782" t="s">
        <v>313</v>
      </c>
      <c r="C6782" t="s">
        <v>9</v>
      </c>
      <c r="D6782" t="s">
        <v>10</v>
      </c>
      <c r="E6782" t="s">
        <v>18</v>
      </c>
      <c r="F6782" t="s">
        <v>19</v>
      </c>
      <c r="G6782" s="10">
        <v>41917</v>
      </c>
      <c r="H6782" s="10">
        <v>41917</v>
      </c>
      <c r="I6782" t="s">
        <v>14</v>
      </c>
      <c r="J6782" t="s">
        <v>15</v>
      </c>
      <c r="K6782" t="str">
        <f>INDEX(State_Code_Name!B:B,MATCH(Consumer_Complaints!E6782,State_Code_Name!C:C,0))</f>
        <v>California</v>
      </c>
      <c r="L6782">
        <f t="shared" si="315"/>
        <v>0</v>
      </c>
      <c r="M6782">
        <f t="shared" si="316"/>
        <v>2014</v>
      </c>
      <c r="N6782" t="str">
        <f t="shared" si="317"/>
        <v>Q4</v>
      </c>
    </row>
    <row r="6783" spans="1:14" x14ac:dyDescent="0.35">
      <c r="A6783">
        <v>1439379</v>
      </c>
      <c r="B6783" t="s">
        <v>141</v>
      </c>
      <c r="C6783" t="s">
        <v>26</v>
      </c>
      <c r="D6783" t="s">
        <v>27</v>
      </c>
      <c r="E6783" t="s">
        <v>122</v>
      </c>
      <c r="F6783" t="s">
        <v>19</v>
      </c>
      <c r="G6783" s="10">
        <v>42181</v>
      </c>
      <c r="H6783" s="10">
        <v>42181</v>
      </c>
      <c r="I6783" t="s">
        <v>14</v>
      </c>
      <c r="J6783" t="s">
        <v>15</v>
      </c>
      <c r="K6783" t="str">
        <f>INDEX(State_Code_Name!B:B,MATCH(Consumer_Complaints!E6783,State_Code_Name!C:C,0))</f>
        <v>Maryland</v>
      </c>
      <c r="L6783">
        <f t="shared" si="315"/>
        <v>0</v>
      </c>
      <c r="M6783">
        <f t="shared" si="316"/>
        <v>2015</v>
      </c>
      <c r="N6783" t="str">
        <f t="shared" si="317"/>
        <v>Q2</v>
      </c>
    </row>
    <row r="6784" spans="1:14" x14ac:dyDescent="0.35">
      <c r="A6784">
        <v>637625</v>
      </c>
      <c r="B6784" t="s">
        <v>30</v>
      </c>
      <c r="C6784" t="s">
        <v>36</v>
      </c>
      <c r="D6784" t="s">
        <v>49</v>
      </c>
      <c r="E6784" t="s">
        <v>212</v>
      </c>
      <c r="F6784" t="s">
        <v>305</v>
      </c>
      <c r="G6784" s="10">
        <v>41625</v>
      </c>
      <c r="H6784" s="10">
        <v>41628</v>
      </c>
      <c r="I6784" t="s">
        <v>14</v>
      </c>
      <c r="J6784" t="s">
        <v>15</v>
      </c>
      <c r="K6784" t="str">
        <f>INDEX(State_Code_Name!B:B,MATCH(Consumer_Complaints!E6784,State_Code_Name!C:C,0))</f>
        <v>West Virginia</v>
      </c>
      <c r="L6784">
        <f t="shared" si="315"/>
        <v>3</v>
      </c>
      <c r="M6784">
        <f t="shared" si="316"/>
        <v>2013</v>
      </c>
      <c r="N6784" t="str">
        <f t="shared" si="317"/>
        <v>Q4</v>
      </c>
    </row>
    <row r="6785" spans="1:14" x14ac:dyDescent="0.35">
      <c r="A6785">
        <v>759157</v>
      </c>
      <c r="B6785" t="s">
        <v>533</v>
      </c>
      <c r="C6785" t="s">
        <v>32</v>
      </c>
      <c r="D6785" t="s">
        <v>44</v>
      </c>
      <c r="E6785" t="s">
        <v>22</v>
      </c>
      <c r="F6785" t="s">
        <v>19</v>
      </c>
      <c r="G6785" s="10">
        <v>41714</v>
      </c>
      <c r="H6785" s="10">
        <v>41718</v>
      </c>
      <c r="I6785" t="s">
        <v>14</v>
      </c>
      <c r="J6785" t="s">
        <v>15</v>
      </c>
      <c r="K6785" t="str">
        <f>INDEX(State_Code_Name!B:B,MATCH(Consumer_Complaints!E6785,State_Code_Name!C:C,0))</f>
        <v>New York</v>
      </c>
      <c r="L6785">
        <f t="shared" si="315"/>
        <v>4</v>
      </c>
      <c r="M6785">
        <f t="shared" si="316"/>
        <v>2014</v>
      </c>
      <c r="N6785" t="str">
        <f t="shared" si="317"/>
        <v>Q1</v>
      </c>
    </row>
    <row r="6786" spans="1:14" x14ac:dyDescent="0.35">
      <c r="A6786">
        <v>1622889</v>
      </c>
      <c r="B6786" t="s">
        <v>210</v>
      </c>
      <c r="C6786" t="s">
        <v>32</v>
      </c>
      <c r="D6786" t="s">
        <v>41</v>
      </c>
      <c r="E6786" t="s">
        <v>35</v>
      </c>
      <c r="F6786" t="s">
        <v>19</v>
      </c>
      <c r="G6786" s="10">
        <v>42300</v>
      </c>
      <c r="H6786" s="10">
        <v>42300</v>
      </c>
      <c r="I6786" t="s">
        <v>14</v>
      </c>
      <c r="J6786" t="s">
        <v>14</v>
      </c>
      <c r="K6786" t="str">
        <f>INDEX(State_Code_Name!B:B,MATCH(Consumer_Complaints!E6786,State_Code_Name!C:C,0))</f>
        <v>Florida</v>
      </c>
      <c r="L6786">
        <f t="shared" si="315"/>
        <v>0</v>
      </c>
      <c r="M6786">
        <f t="shared" si="316"/>
        <v>2015</v>
      </c>
      <c r="N6786" t="str">
        <f t="shared" si="317"/>
        <v>Q4</v>
      </c>
    </row>
    <row r="6787" spans="1:14" x14ac:dyDescent="0.35">
      <c r="A6787">
        <v>736738</v>
      </c>
      <c r="B6787" t="s">
        <v>226</v>
      </c>
      <c r="C6787" t="s">
        <v>531</v>
      </c>
      <c r="D6787" t="s">
        <v>532</v>
      </c>
      <c r="E6787" t="s">
        <v>46</v>
      </c>
      <c r="F6787" t="s">
        <v>19</v>
      </c>
      <c r="G6787" s="10">
        <v>41698</v>
      </c>
      <c r="H6787" s="10">
        <v>41698</v>
      </c>
      <c r="I6787" t="s">
        <v>14</v>
      </c>
      <c r="J6787" t="s">
        <v>15</v>
      </c>
      <c r="K6787" t="str">
        <f>INDEX(State_Code_Name!B:B,MATCH(Consumer_Complaints!E6787,State_Code_Name!C:C,0))</f>
        <v>Pennsylvania</v>
      </c>
      <c r="L6787">
        <f t="shared" ref="L6787:L6850" si="318">H6787-G6787</f>
        <v>0</v>
      </c>
      <c r="M6787">
        <f t="shared" ref="M6787:M6850" si="319">YEAR(G6787)</f>
        <v>2014</v>
      </c>
      <c r="N6787" t="str">
        <f t="shared" ref="N6787:N6850" si="320">IF(MONTH(G6787)&lt;=3,"Q1",IF(MONTH(G6787)&lt;=6,"Q2",IF(MONTH(G6787)&lt;=9,"Q3","Q4")))</f>
        <v>Q1</v>
      </c>
    </row>
    <row r="6788" spans="1:14" x14ac:dyDescent="0.35">
      <c r="A6788">
        <v>1436911</v>
      </c>
      <c r="B6788" t="s">
        <v>58</v>
      </c>
      <c r="C6788" t="s">
        <v>16</v>
      </c>
      <c r="D6788" t="s">
        <v>24</v>
      </c>
      <c r="E6788" t="s">
        <v>121</v>
      </c>
      <c r="F6788" t="s">
        <v>305</v>
      </c>
      <c r="G6788" s="10">
        <v>42179</v>
      </c>
      <c r="H6788" s="10">
        <v>42180</v>
      </c>
      <c r="I6788" t="s">
        <v>14</v>
      </c>
      <c r="J6788" t="s">
        <v>14</v>
      </c>
      <c r="K6788" t="str">
        <f>INDEX(State_Code_Name!B:B,MATCH(Consumer_Complaints!E6788,State_Code_Name!C:C,0))</f>
        <v>Oregon</v>
      </c>
      <c r="L6788">
        <f t="shared" si="318"/>
        <v>1</v>
      </c>
      <c r="M6788">
        <f t="shared" si="319"/>
        <v>2015</v>
      </c>
      <c r="N6788" t="str">
        <f t="shared" si="320"/>
        <v>Q2</v>
      </c>
    </row>
    <row r="6789" spans="1:14" x14ac:dyDescent="0.35">
      <c r="A6789">
        <v>746911</v>
      </c>
      <c r="B6789" t="s">
        <v>81</v>
      </c>
      <c r="C6789" t="s">
        <v>9</v>
      </c>
      <c r="D6789" t="s">
        <v>288</v>
      </c>
      <c r="E6789" t="s">
        <v>18</v>
      </c>
      <c r="F6789" t="s">
        <v>19</v>
      </c>
      <c r="G6789" s="10">
        <v>41793</v>
      </c>
      <c r="H6789" s="10">
        <v>41793</v>
      </c>
      <c r="I6789" t="s">
        <v>14</v>
      </c>
      <c r="J6789" t="s">
        <v>15</v>
      </c>
      <c r="K6789" t="str">
        <f>INDEX(State_Code_Name!B:B,MATCH(Consumer_Complaints!E6789,State_Code_Name!C:C,0))</f>
        <v>California</v>
      </c>
      <c r="L6789">
        <f t="shared" si="318"/>
        <v>0</v>
      </c>
      <c r="M6789">
        <f t="shared" si="319"/>
        <v>2014</v>
      </c>
      <c r="N6789" t="str">
        <f t="shared" si="320"/>
        <v>Q2</v>
      </c>
    </row>
    <row r="6790" spans="1:14" x14ac:dyDescent="0.35">
      <c r="A6790">
        <v>817475</v>
      </c>
      <c r="B6790" t="s">
        <v>163</v>
      </c>
      <c r="C6790" t="s">
        <v>26</v>
      </c>
      <c r="D6790" t="s">
        <v>56</v>
      </c>
      <c r="E6790" t="s">
        <v>39</v>
      </c>
      <c r="F6790" t="s">
        <v>19</v>
      </c>
      <c r="G6790" s="10">
        <v>41750</v>
      </c>
      <c r="H6790" s="10">
        <v>41750</v>
      </c>
      <c r="I6790" t="s">
        <v>14</v>
      </c>
      <c r="J6790" t="s">
        <v>15</v>
      </c>
      <c r="K6790" t="str">
        <f>INDEX(State_Code_Name!B:B,MATCH(Consumer_Complaints!E6790,State_Code_Name!C:C,0))</f>
        <v>Ohio</v>
      </c>
      <c r="L6790">
        <f t="shared" si="318"/>
        <v>0</v>
      </c>
      <c r="M6790">
        <f t="shared" si="319"/>
        <v>2014</v>
      </c>
      <c r="N6790" t="str">
        <f t="shared" si="320"/>
        <v>Q2</v>
      </c>
    </row>
    <row r="6791" spans="1:14" x14ac:dyDescent="0.35">
      <c r="A6791">
        <v>732912</v>
      </c>
      <c r="B6791" t="s">
        <v>181</v>
      </c>
      <c r="C6791" t="s">
        <v>32</v>
      </c>
      <c r="D6791" t="s">
        <v>44</v>
      </c>
      <c r="E6791" t="s">
        <v>18</v>
      </c>
      <c r="F6791" t="s">
        <v>13</v>
      </c>
      <c r="G6791" s="10">
        <v>41696</v>
      </c>
      <c r="H6791" s="10">
        <v>41697</v>
      </c>
      <c r="I6791" t="s">
        <v>14</v>
      </c>
      <c r="J6791" t="s">
        <v>15</v>
      </c>
      <c r="K6791" t="str">
        <f>INDEX(State_Code_Name!B:B,MATCH(Consumer_Complaints!E6791,State_Code_Name!C:C,0))</f>
        <v>California</v>
      </c>
      <c r="L6791">
        <f t="shared" si="318"/>
        <v>1</v>
      </c>
      <c r="M6791">
        <f t="shared" si="319"/>
        <v>2014</v>
      </c>
      <c r="N6791" t="str">
        <f t="shared" si="320"/>
        <v>Q1</v>
      </c>
    </row>
    <row r="6792" spans="1:14" x14ac:dyDescent="0.35">
      <c r="A6792">
        <v>772779</v>
      </c>
      <c r="B6792" t="s">
        <v>11</v>
      </c>
      <c r="C6792" t="s">
        <v>16</v>
      </c>
      <c r="D6792" t="s">
        <v>20</v>
      </c>
      <c r="E6792" t="s">
        <v>35</v>
      </c>
      <c r="F6792" t="s">
        <v>57</v>
      </c>
      <c r="G6792" s="10">
        <v>41719</v>
      </c>
      <c r="H6792" s="10">
        <v>41726</v>
      </c>
      <c r="I6792" t="s">
        <v>14</v>
      </c>
      <c r="J6792" t="s">
        <v>14</v>
      </c>
      <c r="K6792" t="str">
        <f>INDEX(State_Code_Name!B:B,MATCH(Consumer_Complaints!E6792,State_Code_Name!C:C,0))</f>
        <v>Florida</v>
      </c>
      <c r="L6792">
        <f t="shared" si="318"/>
        <v>7</v>
      </c>
      <c r="M6792">
        <f t="shared" si="319"/>
        <v>2014</v>
      </c>
      <c r="N6792" t="str">
        <f t="shared" si="320"/>
        <v>Q1</v>
      </c>
    </row>
    <row r="6793" spans="1:14" x14ac:dyDescent="0.35">
      <c r="A6793">
        <v>406950</v>
      </c>
      <c r="B6793" t="s">
        <v>73</v>
      </c>
      <c r="C6793" t="s">
        <v>26</v>
      </c>
      <c r="D6793" t="s">
        <v>78</v>
      </c>
      <c r="E6793" t="s">
        <v>59</v>
      </c>
      <c r="F6793" t="s">
        <v>19</v>
      </c>
      <c r="G6793" s="10">
        <v>41408</v>
      </c>
      <c r="H6793" s="10">
        <v>41409</v>
      </c>
      <c r="I6793" t="s">
        <v>14</v>
      </c>
      <c r="J6793" t="s">
        <v>15</v>
      </c>
      <c r="K6793" t="str">
        <f>INDEX(State_Code_Name!B:B,MATCH(Consumer_Complaints!E6793,State_Code_Name!C:C,0))</f>
        <v>Illinois</v>
      </c>
      <c r="L6793">
        <f t="shared" si="318"/>
        <v>1</v>
      </c>
      <c r="M6793">
        <f t="shared" si="319"/>
        <v>2013</v>
      </c>
      <c r="N6793" t="str">
        <f t="shared" si="320"/>
        <v>Q2</v>
      </c>
    </row>
    <row r="6794" spans="1:14" x14ac:dyDescent="0.35">
      <c r="A6794">
        <v>1864183</v>
      </c>
      <c r="B6794" t="s">
        <v>68</v>
      </c>
      <c r="C6794" t="s">
        <v>36</v>
      </c>
      <c r="D6794" t="s">
        <v>112</v>
      </c>
      <c r="E6794" t="s">
        <v>35</v>
      </c>
      <c r="F6794" t="s">
        <v>19</v>
      </c>
      <c r="G6794" s="10">
        <v>42494</v>
      </c>
      <c r="H6794" s="10">
        <v>42494</v>
      </c>
      <c r="I6794" t="s">
        <v>14</v>
      </c>
      <c r="J6794" t="s">
        <v>15</v>
      </c>
      <c r="K6794" t="str">
        <f>INDEX(State_Code_Name!B:B,MATCH(Consumer_Complaints!E6794,State_Code_Name!C:C,0))</f>
        <v>Florida</v>
      </c>
      <c r="L6794">
        <f t="shared" si="318"/>
        <v>0</v>
      </c>
      <c r="M6794">
        <f t="shared" si="319"/>
        <v>2016</v>
      </c>
      <c r="N6794" t="str">
        <f t="shared" si="320"/>
        <v>Q2</v>
      </c>
    </row>
    <row r="6795" spans="1:14" x14ac:dyDescent="0.35">
      <c r="A6795">
        <v>1561168</v>
      </c>
      <c r="B6795" t="s">
        <v>152</v>
      </c>
      <c r="C6795" t="s">
        <v>36</v>
      </c>
      <c r="D6795" t="s">
        <v>94</v>
      </c>
      <c r="E6795" t="s">
        <v>122</v>
      </c>
      <c r="F6795" t="s">
        <v>19</v>
      </c>
      <c r="G6795" s="10">
        <v>42317</v>
      </c>
      <c r="H6795" s="10">
        <v>42317</v>
      </c>
      <c r="I6795" t="s">
        <v>14</v>
      </c>
      <c r="J6795" t="s">
        <v>14</v>
      </c>
      <c r="K6795" t="str">
        <f>INDEX(State_Code_Name!B:B,MATCH(Consumer_Complaints!E6795,State_Code_Name!C:C,0))</f>
        <v>Maryland</v>
      </c>
      <c r="L6795">
        <f t="shared" si="318"/>
        <v>0</v>
      </c>
      <c r="M6795">
        <f t="shared" si="319"/>
        <v>2015</v>
      </c>
      <c r="N6795" t="str">
        <f t="shared" si="320"/>
        <v>Q4</v>
      </c>
    </row>
    <row r="6796" spans="1:14" x14ac:dyDescent="0.35">
      <c r="A6796">
        <v>1469412</v>
      </c>
      <c r="B6796" t="s">
        <v>1003</v>
      </c>
      <c r="C6796" t="s">
        <v>9</v>
      </c>
      <c r="D6796" t="s">
        <v>132</v>
      </c>
      <c r="E6796" t="s">
        <v>184</v>
      </c>
      <c r="F6796" t="s">
        <v>13</v>
      </c>
      <c r="G6796" s="10">
        <v>42200</v>
      </c>
      <c r="H6796" s="10">
        <v>42206</v>
      </c>
      <c r="I6796" t="s">
        <v>14</v>
      </c>
      <c r="J6796" t="s">
        <v>15</v>
      </c>
      <c r="K6796" t="str">
        <f>INDEX(State_Code_Name!B:B,MATCH(Consumer_Complaints!E6796,State_Code_Name!C:C,0))</f>
        <v>Mississippi</v>
      </c>
      <c r="L6796">
        <f t="shared" si="318"/>
        <v>6</v>
      </c>
      <c r="M6796">
        <f t="shared" si="319"/>
        <v>2015</v>
      </c>
      <c r="N6796" t="str">
        <f t="shared" si="320"/>
        <v>Q3</v>
      </c>
    </row>
    <row r="6797" spans="1:14" x14ac:dyDescent="0.35">
      <c r="A6797">
        <v>1662695</v>
      </c>
      <c r="B6797" t="s">
        <v>237</v>
      </c>
      <c r="C6797" t="s">
        <v>32</v>
      </c>
      <c r="D6797" t="s">
        <v>161</v>
      </c>
      <c r="E6797" t="s">
        <v>31</v>
      </c>
      <c r="F6797" t="s">
        <v>19</v>
      </c>
      <c r="G6797" s="10">
        <v>42327</v>
      </c>
      <c r="H6797" s="10">
        <v>42327</v>
      </c>
      <c r="I6797" t="s">
        <v>14</v>
      </c>
      <c r="J6797" t="s">
        <v>14</v>
      </c>
      <c r="K6797" t="str">
        <f>INDEX(State_Code_Name!B:B,MATCH(Consumer_Complaints!E6797,State_Code_Name!C:C,0))</f>
        <v>Texas</v>
      </c>
      <c r="L6797">
        <f t="shared" si="318"/>
        <v>0</v>
      </c>
      <c r="M6797">
        <f t="shared" si="319"/>
        <v>2015</v>
      </c>
      <c r="N6797" t="str">
        <f t="shared" si="320"/>
        <v>Q4</v>
      </c>
    </row>
    <row r="6798" spans="1:14" x14ac:dyDescent="0.35">
      <c r="A6798">
        <v>1769546</v>
      </c>
      <c r="B6798" t="s">
        <v>54</v>
      </c>
      <c r="C6798" t="s">
        <v>52</v>
      </c>
      <c r="D6798" t="s">
        <v>96</v>
      </c>
      <c r="E6798" t="s">
        <v>98</v>
      </c>
      <c r="F6798" t="s">
        <v>19</v>
      </c>
      <c r="G6798" s="10">
        <v>42402</v>
      </c>
      <c r="H6798" s="10">
        <v>42402</v>
      </c>
      <c r="I6798" t="s">
        <v>14</v>
      </c>
      <c r="J6798" t="s">
        <v>15</v>
      </c>
      <c r="K6798" t="str">
        <f>INDEX(State_Code_Name!B:B,MATCH(Consumer_Complaints!E6798,State_Code_Name!C:C,0))</f>
        <v>Colorado</v>
      </c>
      <c r="L6798">
        <f t="shared" si="318"/>
        <v>0</v>
      </c>
      <c r="M6798">
        <f t="shared" si="319"/>
        <v>2016</v>
      </c>
      <c r="N6798" t="str">
        <f t="shared" si="320"/>
        <v>Q1</v>
      </c>
    </row>
    <row r="6799" spans="1:14" x14ac:dyDescent="0.35">
      <c r="A6799">
        <v>624851</v>
      </c>
      <c r="B6799" t="s">
        <v>65</v>
      </c>
      <c r="C6799" t="s">
        <v>32</v>
      </c>
      <c r="D6799" t="s">
        <v>116</v>
      </c>
      <c r="E6799" t="s">
        <v>98</v>
      </c>
      <c r="F6799" t="s">
        <v>19</v>
      </c>
      <c r="G6799" s="10">
        <v>41437</v>
      </c>
      <c r="H6799" s="10">
        <v>41529</v>
      </c>
      <c r="I6799" t="s">
        <v>14</v>
      </c>
      <c r="J6799" t="s">
        <v>15</v>
      </c>
      <c r="K6799" t="str">
        <f>INDEX(State_Code_Name!B:B,MATCH(Consumer_Complaints!E6799,State_Code_Name!C:C,0))</f>
        <v>Colorado</v>
      </c>
      <c r="L6799">
        <f t="shared" si="318"/>
        <v>92</v>
      </c>
      <c r="M6799">
        <f t="shared" si="319"/>
        <v>2013</v>
      </c>
      <c r="N6799" t="str">
        <f t="shared" si="320"/>
        <v>Q2</v>
      </c>
    </row>
    <row r="6800" spans="1:14" x14ac:dyDescent="0.35">
      <c r="A6800">
        <v>1559940</v>
      </c>
      <c r="B6800" t="s">
        <v>211</v>
      </c>
      <c r="C6800" t="s">
        <v>26</v>
      </c>
      <c r="D6800" t="s">
        <v>56</v>
      </c>
      <c r="E6800" t="s">
        <v>39</v>
      </c>
      <c r="F6800" t="s">
        <v>19</v>
      </c>
      <c r="G6800" s="10">
        <v>42286</v>
      </c>
      <c r="H6800" s="10">
        <v>42286</v>
      </c>
      <c r="I6800" t="s">
        <v>14</v>
      </c>
      <c r="J6800" t="s">
        <v>15</v>
      </c>
      <c r="K6800" t="str">
        <f>INDEX(State_Code_Name!B:B,MATCH(Consumer_Complaints!E6800,State_Code_Name!C:C,0))</f>
        <v>Ohio</v>
      </c>
      <c r="L6800">
        <f t="shared" si="318"/>
        <v>0</v>
      </c>
      <c r="M6800">
        <f t="shared" si="319"/>
        <v>2015</v>
      </c>
      <c r="N6800" t="str">
        <f t="shared" si="320"/>
        <v>Q4</v>
      </c>
    </row>
    <row r="6801" spans="1:14" x14ac:dyDescent="0.35">
      <c r="A6801">
        <v>1600920</v>
      </c>
      <c r="B6801" t="s">
        <v>11</v>
      </c>
      <c r="C6801" t="s">
        <v>9</v>
      </c>
      <c r="D6801" t="s">
        <v>10</v>
      </c>
      <c r="E6801" t="s">
        <v>31</v>
      </c>
      <c r="F6801" t="s">
        <v>19</v>
      </c>
      <c r="G6801" s="10">
        <v>42257</v>
      </c>
      <c r="H6801" s="10">
        <v>42257</v>
      </c>
      <c r="I6801" t="s">
        <v>14</v>
      </c>
      <c r="J6801" t="s">
        <v>15</v>
      </c>
      <c r="K6801" t="str">
        <f>INDEX(State_Code_Name!B:B,MATCH(Consumer_Complaints!E6801,State_Code_Name!C:C,0))</f>
        <v>Texas</v>
      </c>
      <c r="L6801">
        <f t="shared" si="318"/>
        <v>0</v>
      </c>
      <c r="M6801">
        <f t="shared" si="319"/>
        <v>2015</v>
      </c>
      <c r="N6801" t="str">
        <f t="shared" si="320"/>
        <v>Q3</v>
      </c>
    </row>
    <row r="6802" spans="1:14" x14ac:dyDescent="0.35">
      <c r="A6802">
        <v>338563</v>
      </c>
      <c r="B6802" t="s">
        <v>136</v>
      </c>
      <c r="C6802" t="s">
        <v>16</v>
      </c>
      <c r="D6802" t="s">
        <v>20</v>
      </c>
      <c r="E6802" t="s">
        <v>122</v>
      </c>
      <c r="F6802" t="s">
        <v>305</v>
      </c>
      <c r="G6802" s="10">
        <v>41277</v>
      </c>
      <c r="H6802" s="10">
        <v>41277</v>
      </c>
      <c r="I6802" t="s">
        <v>14</v>
      </c>
      <c r="J6802" t="s">
        <v>15</v>
      </c>
      <c r="K6802" t="str">
        <f>INDEX(State_Code_Name!B:B,MATCH(Consumer_Complaints!E6802,State_Code_Name!C:C,0))</f>
        <v>Maryland</v>
      </c>
      <c r="L6802">
        <f t="shared" si="318"/>
        <v>0</v>
      </c>
      <c r="M6802">
        <f t="shared" si="319"/>
        <v>2013</v>
      </c>
      <c r="N6802" t="str">
        <f t="shared" si="320"/>
        <v>Q1</v>
      </c>
    </row>
    <row r="6803" spans="1:14" x14ac:dyDescent="0.35">
      <c r="A6803">
        <v>840868</v>
      </c>
      <c r="B6803" t="s">
        <v>256</v>
      </c>
      <c r="C6803" t="s">
        <v>26</v>
      </c>
      <c r="D6803" t="s">
        <v>56</v>
      </c>
      <c r="E6803" t="s">
        <v>51</v>
      </c>
      <c r="F6803" t="s">
        <v>19</v>
      </c>
      <c r="G6803" s="10">
        <v>41795</v>
      </c>
      <c r="H6803" s="10">
        <v>41795</v>
      </c>
      <c r="I6803" t="s">
        <v>14</v>
      </c>
      <c r="J6803" t="s">
        <v>15</v>
      </c>
      <c r="K6803" t="str">
        <f>INDEX(State_Code_Name!B:B,MATCH(Consumer_Complaints!E6803,State_Code_Name!C:C,0))</f>
        <v>Washington</v>
      </c>
      <c r="L6803">
        <f t="shared" si="318"/>
        <v>0</v>
      </c>
      <c r="M6803">
        <f t="shared" si="319"/>
        <v>2014</v>
      </c>
      <c r="N6803" t="str">
        <f t="shared" si="320"/>
        <v>Q2</v>
      </c>
    </row>
    <row r="6804" spans="1:14" x14ac:dyDescent="0.35">
      <c r="A6804">
        <v>1946739</v>
      </c>
      <c r="B6804" t="s">
        <v>69</v>
      </c>
      <c r="C6804" t="s">
        <v>32</v>
      </c>
      <c r="D6804" t="s">
        <v>41</v>
      </c>
      <c r="E6804" t="s">
        <v>31</v>
      </c>
      <c r="F6804" t="s">
        <v>19</v>
      </c>
      <c r="G6804" s="10">
        <v>42520</v>
      </c>
      <c r="H6804" s="10">
        <v>42520</v>
      </c>
      <c r="I6804" t="s">
        <v>14</v>
      </c>
      <c r="J6804" t="s">
        <v>14</v>
      </c>
      <c r="K6804" t="str">
        <f>INDEX(State_Code_Name!B:B,MATCH(Consumer_Complaints!E6804,State_Code_Name!C:C,0))</f>
        <v>Texas</v>
      </c>
      <c r="L6804">
        <f t="shared" si="318"/>
        <v>0</v>
      </c>
      <c r="M6804">
        <f t="shared" si="319"/>
        <v>2016</v>
      </c>
      <c r="N6804" t="str">
        <f t="shared" si="320"/>
        <v>Q2</v>
      </c>
    </row>
    <row r="6805" spans="1:14" x14ac:dyDescent="0.35">
      <c r="A6805">
        <v>1746671</v>
      </c>
      <c r="B6805" t="s">
        <v>73</v>
      </c>
      <c r="C6805" t="s">
        <v>26</v>
      </c>
      <c r="D6805" t="s">
        <v>27</v>
      </c>
      <c r="E6805" t="s">
        <v>66</v>
      </c>
      <c r="F6805" t="s">
        <v>19</v>
      </c>
      <c r="G6805" s="10">
        <v>42387</v>
      </c>
      <c r="H6805" s="10">
        <v>42387</v>
      </c>
      <c r="I6805" t="s">
        <v>14</v>
      </c>
      <c r="J6805" t="s">
        <v>14</v>
      </c>
      <c r="K6805" t="str">
        <f>INDEX(State_Code_Name!B:B,MATCH(Consumer_Complaints!E6805,State_Code_Name!C:C,0))</f>
        <v>Michigan</v>
      </c>
      <c r="L6805">
        <f t="shared" si="318"/>
        <v>0</v>
      </c>
      <c r="M6805">
        <f t="shared" si="319"/>
        <v>2016</v>
      </c>
      <c r="N6805" t="str">
        <f t="shared" si="320"/>
        <v>Q1</v>
      </c>
    </row>
    <row r="6806" spans="1:14" x14ac:dyDescent="0.35">
      <c r="A6806">
        <v>1768951</v>
      </c>
      <c r="B6806" t="s">
        <v>108</v>
      </c>
      <c r="C6806" t="s">
        <v>26</v>
      </c>
      <c r="D6806" t="s">
        <v>159</v>
      </c>
      <c r="E6806" t="s">
        <v>25</v>
      </c>
      <c r="F6806" t="s">
        <v>19</v>
      </c>
      <c r="G6806" s="10">
        <v>42402</v>
      </c>
      <c r="H6806" s="10">
        <v>42402</v>
      </c>
      <c r="I6806" t="s">
        <v>14</v>
      </c>
      <c r="J6806" t="s">
        <v>15</v>
      </c>
      <c r="K6806" t="str">
        <f>INDEX(State_Code_Name!B:B,MATCH(Consumer_Complaints!E6806,State_Code_Name!C:C,0))</f>
        <v>Georgia</v>
      </c>
      <c r="L6806">
        <f t="shared" si="318"/>
        <v>0</v>
      </c>
      <c r="M6806">
        <f t="shared" si="319"/>
        <v>2016</v>
      </c>
      <c r="N6806" t="str">
        <f t="shared" si="320"/>
        <v>Q1</v>
      </c>
    </row>
    <row r="6807" spans="1:14" x14ac:dyDescent="0.35">
      <c r="A6807">
        <v>1931407</v>
      </c>
      <c r="B6807" t="s">
        <v>134</v>
      </c>
      <c r="C6807" t="s">
        <v>26</v>
      </c>
      <c r="D6807" t="s">
        <v>27</v>
      </c>
      <c r="E6807" t="s">
        <v>18</v>
      </c>
      <c r="F6807" t="s">
        <v>19</v>
      </c>
      <c r="G6807" s="10">
        <v>42508</v>
      </c>
      <c r="H6807" s="10">
        <v>42508</v>
      </c>
      <c r="I6807" t="s">
        <v>14</v>
      </c>
      <c r="J6807" t="s">
        <v>15</v>
      </c>
      <c r="K6807" t="str">
        <f>INDEX(State_Code_Name!B:B,MATCH(Consumer_Complaints!E6807,State_Code_Name!C:C,0))</f>
        <v>California</v>
      </c>
      <c r="L6807">
        <f t="shared" si="318"/>
        <v>0</v>
      </c>
      <c r="M6807">
        <f t="shared" si="319"/>
        <v>2016</v>
      </c>
      <c r="N6807" t="str">
        <f t="shared" si="320"/>
        <v>Q2</v>
      </c>
    </row>
    <row r="6808" spans="1:14" x14ac:dyDescent="0.35">
      <c r="A6808">
        <v>1118582</v>
      </c>
      <c r="B6808" t="s">
        <v>133</v>
      </c>
      <c r="C6808" t="s">
        <v>9</v>
      </c>
      <c r="D6808" t="s">
        <v>10</v>
      </c>
      <c r="E6808" t="s">
        <v>79</v>
      </c>
      <c r="F6808" t="s">
        <v>19</v>
      </c>
      <c r="G6808" s="10">
        <v>41958</v>
      </c>
      <c r="H6808" s="10">
        <v>41958</v>
      </c>
      <c r="I6808" t="s">
        <v>14</v>
      </c>
      <c r="J6808" t="s">
        <v>15</v>
      </c>
      <c r="K6808" t="str">
        <f>INDEX(State_Code_Name!B:B,MATCH(Consumer_Complaints!E6808,State_Code_Name!C:C,0))</f>
        <v>Minnesota</v>
      </c>
      <c r="L6808">
        <f t="shared" si="318"/>
        <v>0</v>
      </c>
      <c r="M6808">
        <f t="shared" si="319"/>
        <v>2014</v>
      </c>
      <c r="N6808" t="str">
        <f t="shared" si="320"/>
        <v>Q4</v>
      </c>
    </row>
    <row r="6809" spans="1:14" x14ac:dyDescent="0.35">
      <c r="A6809">
        <v>1333721</v>
      </c>
      <c r="B6809" t="s">
        <v>60</v>
      </c>
      <c r="C6809" t="s">
        <v>52</v>
      </c>
      <c r="D6809" t="s">
        <v>103</v>
      </c>
      <c r="E6809" t="s">
        <v>48</v>
      </c>
      <c r="F6809" t="s">
        <v>19</v>
      </c>
      <c r="G6809" s="10">
        <v>42109</v>
      </c>
      <c r="H6809" s="10">
        <v>42109</v>
      </c>
      <c r="I6809" t="s">
        <v>14</v>
      </c>
      <c r="J6809" t="s">
        <v>15</v>
      </c>
      <c r="K6809" t="str">
        <f>INDEX(State_Code_Name!B:B,MATCH(Consumer_Complaints!E6809,State_Code_Name!C:C,0))</f>
        <v>New Jersey</v>
      </c>
      <c r="L6809">
        <f t="shared" si="318"/>
        <v>0</v>
      </c>
      <c r="M6809">
        <f t="shared" si="319"/>
        <v>2015</v>
      </c>
      <c r="N6809" t="str">
        <f t="shared" si="320"/>
        <v>Q2</v>
      </c>
    </row>
    <row r="6810" spans="1:14" x14ac:dyDescent="0.35">
      <c r="A6810">
        <v>2037654</v>
      </c>
      <c r="B6810" t="s">
        <v>138</v>
      </c>
      <c r="C6810" t="s">
        <v>26</v>
      </c>
      <c r="D6810" t="s">
        <v>56</v>
      </c>
      <c r="E6810" t="s">
        <v>18</v>
      </c>
      <c r="F6810" t="s">
        <v>19</v>
      </c>
      <c r="G6810" s="10">
        <v>42580</v>
      </c>
      <c r="H6810" s="10">
        <v>42580</v>
      </c>
      <c r="I6810" t="s">
        <v>14</v>
      </c>
      <c r="J6810" t="s">
        <v>15</v>
      </c>
      <c r="K6810" t="str">
        <f>INDEX(State_Code_Name!B:B,MATCH(Consumer_Complaints!E6810,State_Code_Name!C:C,0))</f>
        <v>California</v>
      </c>
      <c r="L6810">
        <f t="shared" si="318"/>
        <v>0</v>
      </c>
      <c r="M6810">
        <f t="shared" si="319"/>
        <v>2016</v>
      </c>
      <c r="N6810" t="str">
        <f t="shared" si="320"/>
        <v>Q3</v>
      </c>
    </row>
    <row r="6811" spans="1:14" x14ac:dyDescent="0.35">
      <c r="A6811">
        <v>1906284</v>
      </c>
      <c r="B6811" t="s">
        <v>54</v>
      </c>
      <c r="C6811" t="s">
        <v>52</v>
      </c>
      <c r="D6811" t="s">
        <v>76</v>
      </c>
      <c r="E6811" t="s">
        <v>18</v>
      </c>
      <c r="F6811" t="s">
        <v>19</v>
      </c>
      <c r="G6811" s="10">
        <v>42434</v>
      </c>
      <c r="H6811" s="10">
        <v>42434</v>
      </c>
      <c r="I6811" t="s">
        <v>14</v>
      </c>
      <c r="J6811" t="s">
        <v>14</v>
      </c>
      <c r="K6811" t="str">
        <f>INDEX(State_Code_Name!B:B,MATCH(Consumer_Complaints!E6811,State_Code_Name!C:C,0))</f>
        <v>California</v>
      </c>
      <c r="L6811">
        <f t="shared" si="318"/>
        <v>0</v>
      </c>
      <c r="M6811">
        <f t="shared" si="319"/>
        <v>2016</v>
      </c>
      <c r="N6811" t="str">
        <f t="shared" si="320"/>
        <v>Q1</v>
      </c>
    </row>
    <row r="6812" spans="1:14" x14ac:dyDescent="0.35">
      <c r="A6812">
        <v>1628984</v>
      </c>
      <c r="B6812" t="s">
        <v>38</v>
      </c>
      <c r="C6812" t="s">
        <v>879</v>
      </c>
      <c r="D6812" t="s">
        <v>883</v>
      </c>
      <c r="E6812" t="s">
        <v>35</v>
      </c>
      <c r="F6812" t="s">
        <v>19</v>
      </c>
      <c r="G6812" s="10">
        <v>42305</v>
      </c>
      <c r="H6812" s="10">
        <v>42306</v>
      </c>
      <c r="I6812" t="s">
        <v>14</v>
      </c>
      <c r="J6812" t="s">
        <v>15</v>
      </c>
      <c r="K6812" t="str">
        <f>INDEX(State_Code_Name!B:B,MATCH(Consumer_Complaints!E6812,State_Code_Name!C:C,0))</f>
        <v>Florida</v>
      </c>
      <c r="L6812">
        <f t="shared" si="318"/>
        <v>1</v>
      </c>
      <c r="M6812">
        <f t="shared" si="319"/>
        <v>2015</v>
      </c>
      <c r="N6812" t="str">
        <f t="shared" si="320"/>
        <v>Q4</v>
      </c>
    </row>
    <row r="6813" spans="1:14" x14ac:dyDescent="0.35">
      <c r="A6813">
        <v>2095410</v>
      </c>
      <c r="B6813" t="s">
        <v>256</v>
      </c>
      <c r="C6813" t="s">
        <v>26</v>
      </c>
      <c r="D6813" t="s">
        <v>27</v>
      </c>
      <c r="E6813" t="s">
        <v>18</v>
      </c>
      <c r="F6813" t="s">
        <v>19</v>
      </c>
      <c r="G6813" s="10">
        <v>42469</v>
      </c>
      <c r="H6813" s="10">
        <v>42469</v>
      </c>
      <c r="I6813" t="s">
        <v>14</v>
      </c>
      <c r="J6813" t="s">
        <v>15</v>
      </c>
      <c r="K6813" t="str">
        <f>INDEX(State_Code_Name!B:B,MATCH(Consumer_Complaints!E6813,State_Code_Name!C:C,0))</f>
        <v>California</v>
      </c>
      <c r="L6813">
        <f t="shared" si="318"/>
        <v>0</v>
      </c>
      <c r="M6813">
        <f t="shared" si="319"/>
        <v>2016</v>
      </c>
      <c r="N6813" t="str">
        <f t="shared" si="320"/>
        <v>Q2</v>
      </c>
    </row>
    <row r="6814" spans="1:14" x14ac:dyDescent="0.35">
      <c r="A6814">
        <v>1664062</v>
      </c>
      <c r="B6814" t="s">
        <v>68</v>
      </c>
      <c r="C6814" t="s">
        <v>32</v>
      </c>
      <c r="D6814" t="s">
        <v>161</v>
      </c>
      <c r="E6814" t="s">
        <v>22</v>
      </c>
      <c r="F6814" t="s">
        <v>19</v>
      </c>
      <c r="G6814" s="10">
        <v>42327</v>
      </c>
      <c r="H6814" s="10">
        <v>42331</v>
      </c>
      <c r="I6814" t="s">
        <v>14</v>
      </c>
      <c r="J6814" t="s">
        <v>15</v>
      </c>
      <c r="K6814" t="str">
        <f>INDEX(State_Code_Name!B:B,MATCH(Consumer_Complaints!E6814,State_Code_Name!C:C,0))</f>
        <v>New York</v>
      </c>
      <c r="L6814">
        <f t="shared" si="318"/>
        <v>4</v>
      </c>
      <c r="M6814">
        <f t="shared" si="319"/>
        <v>2015</v>
      </c>
      <c r="N6814" t="str">
        <f t="shared" si="320"/>
        <v>Q4</v>
      </c>
    </row>
    <row r="6815" spans="1:14" x14ac:dyDescent="0.35">
      <c r="A6815">
        <v>1093068</v>
      </c>
      <c r="B6815" t="s">
        <v>285</v>
      </c>
      <c r="C6815" t="s">
        <v>32</v>
      </c>
      <c r="D6815" t="s">
        <v>44</v>
      </c>
      <c r="E6815" t="s">
        <v>48</v>
      </c>
      <c r="F6815" t="s">
        <v>19</v>
      </c>
      <c r="G6815" s="10">
        <v>41942</v>
      </c>
      <c r="H6815" s="10">
        <v>41942</v>
      </c>
      <c r="I6815" t="s">
        <v>14</v>
      </c>
      <c r="J6815" t="s">
        <v>15</v>
      </c>
      <c r="K6815" t="str">
        <f>INDEX(State_Code_Name!B:B,MATCH(Consumer_Complaints!E6815,State_Code_Name!C:C,0))</f>
        <v>New Jersey</v>
      </c>
      <c r="L6815">
        <f t="shared" si="318"/>
        <v>0</v>
      </c>
      <c r="M6815">
        <f t="shared" si="319"/>
        <v>2014</v>
      </c>
      <c r="N6815" t="str">
        <f t="shared" si="320"/>
        <v>Q4</v>
      </c>
    </row>
    <row r="6816" spans="1:14" x14ac:dyDescent="0.35">
      <c r="A6816">
        <v>431365</v>
      </c>
      <c r="B6816" t="s">
        <v>11</v>
      </c>
      <c r="C6816" t="s">
        <v>26</v>
      </c>
      <c r="D6816" t="s">
        <v>27</v>
      </c>
      <c r="E6816" t="s">
        <v>18</v>
      </c>
      <c r="F6816" t="s">
        <v>305</v>
      </c>
      <c r="G6816" s="10">
        <v>41438</v>
      </c>
      <c r="H6816" s="10">
        <v>41439</v>
      </c>
      <c r="I6816" t="s">
        <v>14</v>
      </c>
      <c r="J6816" t="s">
        <v>15</v>
      </c>
      <c r="K6816" t="str">
        <f>INDEX(State_Code_Name!B:B,MATCH(Consumer_Complaints!E6816,State_Code_Name!C:C,0))</f>
        <v>California</v>
      </c>
      <c r="L6816">
        <f t="shared" si="318"/>
        <v>1</v>
      </c>
      <c r="M6816">
        <f t="shared" si="319"/>
        <v>2013</v>
      </c>
      <c r="N6816" t="str">
        <f t="shared" si="320"/>
        <v>Q2</v>
      </c>
    </row>
    <row r="6817" spans="1:14" x14ac:dyDescent="0.35">
      <c r="A6817">
        <v>1830414</v>
      </c>
      <c r="B6817" t="s">
        <v>287</v>
      </c>
      <c r="C6817" t="s">
        <v>9</v>
      </c>
      <c r="D6817" t="s">
        <v>175</v>
      </c>
      <c r="E6817" t="s">
        <v>121</v>
      </c>
      <c r="F6817" t="s">
        <v>305</v>
      </c>
      <c r="G6817" s="10">
        <v>42443</v>
      </c>
      <c r="H6817" s="10">
        <v>42444</v>
      </c>
      <c r="I6817" t="s">
        <v>14</v>
      </c>
      <c r="J6817" t="s">
        <v>15</v>
      </c>
      <c r="K6817" t="str">
        <f>INDEX(State_Code_Name!B:B,MATCH(Consumer_Complaints!E6817,State_Code_Name!C:C,0))</f>
        <v>Oregon</v>
      </c>
      <c r="L6817">
        <f t="shared" si="318"/>
        <v>1</v>
      </c>
      <c r="M6817">
        <f t="shared" si="319"/>
        <v>2016</v>
      </c>
      <c r="N6817" t="str">
        <f t="shared" si="320"/>
        <v>Q1</v>
      </c>
    </row>
    <row r="6818" spans="1:14" x14ac:dyDescent="0.35">
      <c r="A6818">
        <v>1580101</v>
      </c>
      <c r="B6818" t="s">
        <v>47</v>
      </c>
      <c r="C6818" t="s">
        <v>26</v>
      </c>
      <c r="D6818" t="s">
        <v>78</v>
      </c>
      <c r="E6818" t="s">
        <v>48</v>
      </c>
      <c r="F6818" t="s">
        <v>19</v>
      </c>
      <c r="G6818" s="10">
        <v>42272</v>
      </c>
      <c r="H6818" s="10">
        <v>42272</v>
      </c>
      <c r="I6818" t="s">
        <v>14</v>
      </c>
      <c r="J6818" t="s">
        <v>15</v>
      </c>
      <c r="K6818" t="str">
        <f>INDEX(State_Code_Name!B:B,MATCH(Consumer_Complaints!E6818,State_Code_Name!C:C,0))</f>
        <v>New Jersey</v>
      </c>
      <c r="L6818">
        <f t="shared" si="318"/>
        <v>0</v>
      </c>
      <c r="M6818">
        <f t="shared" si="319"/>
        <v>2015</v>
      </c>
      <c r="N6818" t="str">
        <f t="shared" si="320"/>
        <v>Q3</v>
      </c>
    </row>
    <row r="6819" spans="1:14" x14ac:dyDescent="0.35">
      <c r="A6819">
        <v>1555375</v>
      </c>
      <c r="B6819" t="s">
        <v>92</v>
      </c>
      <c r="C6819" t="s">
        <v>16</v>
      </c>
      <c r="D6819" t="s">
        <v>75</v>
      </c>
      <c r="E6819" t="s">
        <v>122</v>
      </c>
      <c r="F6819" t="s">
        <v>13</v>
      </c>
      <c r="G6819" s="10">
        <v>42225</v>
      </c>
      <c r="H6819" s="10">
        <v>42256</v>
      </c>
      <c r="I6819" t="s">
        <v>14</v>
      </c>
      <c r="J6819" t="s">
        <v>15</v>
      </c>
      <c r="K6819" t="str">
        <f>INDEX(State_Code_Name!B:B,MATCH(Consumer_Complaints!E6819,State_Code_Name!C:C,0))</f>
        <v>Maryland</v>
      </c>
      <c r="L6819">
        <f t="shared" si="318"/>
        <v>31</v>
      </c>
      <c r="M6819">
        <f t="shared" si="319"/>
        <v>2015</v>
      </c>
      <c r="N6819" t="str">
        <f t="shared" si="320"/>
        <v>Q3</v>
      </c>
    </row>
    <row r="6820" spans="1:14" x14ac:dyDescent="0.35">
      <c r="A6820">
        <v>959150</v>
      </c>
      <c r="B6820" t="s">
        <v>138</v>
      </c>
      <c r="C6820" t="s">
        <v>26</v>
      </c>
      <c r="D6820" t="s">
        <v>27</v>
      </c>
      <c r="E6820" t="s">
        <v>25</v>
      </c>
      <c r="F6820" t="s">
        <v>19</v>
      </c>
      <c r="G6820" s="10">
        <v>41849</v>
      </c>
      <c r="H6820" s="10">
        <v>41849</v>
      </c>
      <c r="I6820" t="s">
        <v>14</v>
      </c>
      <c r="J6820" t="s">
        <v>15</v>
      </c>
      <c r="K6820" t="str">
        <f>INDEX(State_Code_Name!B:B,MATCH(Consumer_Complaints!E6820,State_Code_Name!C:C,0))</f>
        <v>Georgia</v>
      </c>
      <c r="L6820">
        <f t="shared" si="318"/>
        <v>0</v>
      </c>
      <c r="M6820">
        <f t="shared" si="319"/>
        <v>2014</v>
      </c>
      <c r="N6820" t="str">
        <f t="shared" si="320"/>
        <v>Q3</v>
      </c>
    </row>
    <row r="6821" spans="1:14" x14ac:dyDescent="0.35">
      <c r="A6821">
        <v>851199</v>
      </c>
      <c r="B6821" t="s">
        <v>30</v>
      </c>
      <c r="C6821" t="s">
        <v>36</v>
      </c>
      <c r="D6821" t="s">
        <v>149</v>
      </c>
      <c r="E6821" t="s">
        <v>46</v>
      </c>
      <c r="F6821" t="s">
        <v>19</v>
      </c>
      <c r="G6821" s="10">
        <v>41772</v>
      </c>
      <c r="H6821" s="10">
        <v>41773</v>
      </c>
      <c r="I6821" t="s">
        <v>14</v>
      </c>
      <c r="J6821" t="s">
        <v>14</v>
      </c>
      <c r="K6821" t="str">
        <f>INDEX(State_Code_Name!B:B,MATCH(Consumer_Complaints!E6821,State_Code_Name!C:C,0))</f>
        <v>Pennsylvania</v>
      </c>
      <c r="L6821">
        <f t="shared" si="318"/>
        <v>1</v>
      </c>
      <c r="M6821">
        <f t="shared" si="319"/>
        <v>2014</v>
      </c>
      <c r="N6821" t="str">
        <f t="shared" si="320"/>
        <v>Q2</v>
      </c>
    </row>
    <row r="6822" spans="1:14" x14ac:dyDescent="0.35">
      <c r="A6822">
        <v>2017897</v>
      </c>
      <c r="B6822" t="s">
        <v>38</v>
      </c>
      <c r="C6822" t="s">
        <v>36</v>
      </c>
      <c r="D6822" t="s">
        <v>37</v>
      </c>
      <c r="E6822" t="s">
        <v>31</v>
      </c>
      <c r="F6822" t="s">
        <v>19</v>
      </c>
      <c r="G6822" s="10">
        <v>42569</v>
      </c>
      <c r="H6822" s="10">
        <v>42569</v>
      </c>
      <c r="I6822" t="s">
        <v>14</v>
      </c>
      <c r="J6822" t="s">
        <v>14</v>
      </c>
      <c r="K6822" t="str">
        <f>INDEX(State_Code_Name!B:B,MATCH(Consumer_Complaints!E6822,State_Code_Name!C:C,0))</f>
        <v>Texas</v>
      </c>
      <c r="L6822">
        <f t="shared" si="318"/>
        <v>0</v>
      </c>
      <c r="M6822">
        <f t="shared" si="319"/>
        <v>2016</v>
      </c>
      <c r="N6822" t="str">
        <f t="shared" si="320"/>
        <v>Q3</v>
      </c>
    </row>
    <row r="6823" spans="1:14" x14ac:dyDescent="0.35">
      <c r="A6823">
        <v>1393837</v>
      </c>
      <c r="B6823" t="s">
        <v>201</v>
      </c>
      <c r="C6823" t="s">
        <v>172</v>
      </c>
      <c r="D6823" t="s">
        <v>266</v>
      </c>
      <c r="E6823" t="s">
        <v>122</v>
      </c>
      <c r="F6823" t="s">
        <v>19</v>
      </c>
      <c r="G6823" s="10">
        <v>42151</v>
      </c>
      <c r="H6823" s="10">
        <v>42151</v>
      </c>
      <c r="I6823" t="s">
        <v>14</v>
      </c>
      <c r="J6823" t="s">
        <v>14</v>
      </c>
      <c r="K6823" t="str">
        <f>INDEX(State_Code_Name!B:B,MATCH(Consumer_Complaints!E6823,State_Code_Name!C:C,0))</f>
        <v>Maryland</v>
      </c>
      <c r="L6823">
        <f t="shared" si="318"/>
        <v>0</v>
      </c>
      <c r="M6823">
        <f t="shared" si="319"/>
        <v>2015</v>
      </c>
      <c r="N6823" t="str">
        <f t="shared" si="320"/>
        <v>Q2</v>
      </c>
    </row>
    <row r="6824" spans="1:14" x14ac:dyDescent="0.35">
      <c r="A6824">
        <v>1635120</v>
      </c>
      <c r="B6824" t="s">
        <v>1043</v>
      </c>
      <c r="C6824" t="s">
        <v>16</v>
      </c>
      <c r="D6824" t="s">
        <v>20</v>
      </c>
      <c r="E6824" t="s">
        <v>18</v>
      </c>
      <c r="F6824" t="s">
        <v>19</v>
      </c>
      <c r="G6824" s="10">
        <v>42046</v>
      </c>
      <c r="H6824" s="10">
        <v>42046</v>
      </c>
      <c r="I6824" t="s">
        <v>14</v>
      </c>
      <c r="J6824" t="s">
        <v>14</v>
      </c>
      <c r="K6824" t="str">
        <f>INDEX(State_Code_Name!B:B,MATCH(Consumer_Complaints!E6824,State_Code_Name!C:C,0))</f>
        <v>California</v>
      </c>
      <c r="L6824">
        <f t="shared" si="318"/>
        <v>0</v>
      </c>
      <c r="M6824">
        <f t="shared" si="319"/>
        <v>2015</v>
      </c>
      <c r="N6824" t="str">
        <f t="shared" si="320"/>
        <v>Q1</v>
      </c>
    </row>
    <row r="6825" spans="1:14" x14ac:dyDescent="0.35">
      <c r="A6825">
        <v>2017711</v>
      </c>
      <c r="B6825" t="s">
        <v>97</v>
      </c>
      <c r="C6825" t="s">
        <v>52</v>
      </c>
      <c r="D6825" t="s">
        <v>76</v>
      </c>
      <c r="E6825" t="s">
        <v>72</v>
      </c>
      <c r="F6825" t="s">
        <v>19</v>
      </c>
      <c r="G6825" s="10">
        <v>42570</v>
      </c>
      <c r="H6825" s="10">
        <v>42572</v>
      </c>
      <c r="I6825" t="s">
        <v>14</v>
      </c>
      <c r="J6825" t="s">
        <v>15</v>
      </c>
      <c r="K6825" t="str">
        <f>INDEX(State_Code_Name!B:B,MATCH(Consumer_Complaints!E6825,State_Code_Name!C:C,0))</f>
        <v>Kentucky</v>
      </c>
      <c r="L6825">
        <f t="shared" si="318"/>
        <v>2</v>
      </c>
      <c r="M6825">
        <f t="shared" si="319"/>
        <v>2016</v>
      </c>
      <c r="N6825" t="str">
        <f t="shared" si="320"/>
        <v>Q3</v>
      </c>
    </row>
    <row r="6826" spans="1:14" x14ac:dyDescent="0.35">
      <c r="A6826">
        <v>960881</v>
      </c>
      <c r="B6826" t="s">
        <v>54</v>
      </c>
      <c r="C6826" t="s">
        <v>52</v>
      </c>
      <c r="D6826" t="s">
        <v>96</v>
      </c>
      <c r="E6826" t="s">
        <v>51</v>
      </c>
      <c r="F6826" t="s">
        <v>19</v>
      </c>
      <c r="G6826" s="10">
        <v>41850</v>
      </c>
      <c r="H6826" s="10">
        <v>41891</v>
      </c>
      <c r="I6826" t="s">
        <v>14</v>
      </c>
      <c r="J6826" t="s">
        <v>15</v>
      </c>
      <c r="K6826" t="str">
        <f>INDEX(State_Code_Name!B:B,MATCH(Consumer_Complaints!E6826,State_Code_Name!C:C,0))</f>
        <v>Washington</v>
      </c>
      <c r="L6826">
        <f t="shared" si="318"/>
        <v>41</v>
      </c>
      <c r="M6826">
        <f t="shared" si="319"/>
        <v>2014</v>
      </c>
      <c r="N6826" t="str">
        <f t="shared" si="320"/>
        <v>Q3</v>
      </c>
    </row>
    <row r="6827" spans="1:14" x14ac:dyDescent="0.35">
      <c r="A6827">
        <v>1360899</v>
      </c>
      <c r="B6827" t="s">
        <v>38</v>
      </c>
      <c r="C6827" t="s">
        <v>32</v>
      </c>
      <c r="D6827" t="s">
        <v>104</v>
      </c>
      <c r="E6827" t="s">
        <v>18</v>
      </c>
      <c r="F6827" t="s">
        <v>19</v>
      </c>
      <c r="G6827" s="10">
        <v>42129</v>
      </c>
      <c r="H6827" s="10">
        <v>42190</v>
      </c>
      <c r="I6827" t="s">
        <v>14</v>
      </c>
      <c r="J6827" t="s">
        <v>15</v>
      </c>
      <c r="K6827" t="str">
        <f>INDEX(State_Code_Name!B:B,MATCH(Consumer_Complaints!E6827,State_Code_Name!C:C,0))</f>
        <v>California</v>
      </c>
      <c r="L6827">
        <f t="shared" si="318"/>
        <v>61</v>
      </c>
      <c r="M6827">
        <f t="shared" si="319"/>
        <v>2015</v>
      </c>
      <c r="N6827" t="str">
        <f t="shared" si="320"/>
        <v>Q2</v>
      </c>
    </row>
    <row r="6828" spans="1:14" x14ac:dyDescent="0.35">
      <c r="A6828">
        <v>1859291</v>
      </c>
      <c r="B6828" t="s">
        <v>30</v>
      </c>
      <c r="C6828" t="s">
        <v>16</v>
      </c>
      <c r="D6828" t="s">
        <v>17</v>
      </c>
      <c r="E6828" t="s">
        <v>18</v>
      </c>
      <c r="F6828" t="s">
        <v>13</v>
      </c>
      <c r="G6828" s="10">
        <v>42460</v>
      </c>
      <c r="H6828" s="10">
        <v>42460</v>
      </c>
      <c r="I6828" t="s">
        <v>14</v>
      </c>
      <c r="J6828" t="s">
        <v>15</v>
      </c>
      <c r="K6828" t="str">
        <f>INDEX(State_Code_Name!B:B,MATCH(Consumer_Complaints!E6828,State_Code_Name!C:C,0))</f>
        <v>California</v>
      </c>
      <c r="L6828">
        <f t="shared" si="318"/>
        <v>0</v>
      </c>
      <c r="M6828">
        <f t="shared" si="319"/>
        <v>2016</v>
      </c>
      <c r="N6828" t="str">
        <f t="shared" si="320"/>
        <v>Q1</v>
      </c>
    </row>
    <row r="6829" spans="1:14" x14ac:dyDescent="0.35">
      <c r="A6829">
        <v>1707227</v>
      </c>
      <c r="B6829" t="s">
        <v>68</v>
      </c>
      <c r="C6829" t="s">
        <v>36</v>
      </c>
      <c r="D6829" t="s">
        <v>281</v>
      </c>
      <c r="E6829" t="s">
        <v>48</v>
      </c>
      <c r="F6829" t="s">
        <v>19</v>
      </c>
      <c r="G6829" s="10">
        <v>42355</v>
      </c>
      <c r="H6829" s="10">
        <v>42355</v>
      </c>
      <c r="I6829" t="s">
        <v>14</v>
      </c>
      <c r="J6829" t="s">
        <v>14</v>
      </c>
      <c r="K6829" t="str">
        <f>INDEX(State_Code_Name!B:B,MATCH(Consumer_Complaints!E6829,State_Code_Name!C:C,0))</f>
        <v>New Jersey</v>
      </c>
      <c r="L6829">
        <f t="shared" si="318"/>
        <v>0</v>
      </c>
      <c r="M6829">
        <f t="shared" si="319"/>
        <v>2015</v>
      </c>
      <c r="N6829" t="str">
        <f t="shared" si="320"/>
        <v>Q4</v>
      </c>
    </row>
    <row r="6830" spans="1:14" x14ac:dyDescent="0.35">
      <c r="A6830">
        <v>874125</v>
      </c>
      <c r="B6830" t="s">
        <v>668</v>
      </c>
      <c r="C6830" t="s">
        <v>32</v>
      </c>
      <c r="D6830" t="s">
        <v>161</v>
      </c>
      <c r="E6830" t="s">
        <v>106</v>
      </c>
      <c r="F6830" t="s">
        <v>19</v>
      </c>
      <c r="G6830" s="10">
        <v>41789</v>
      </c>
      <c r="H6830" s="10">
        <v>41789</v>
      </c>
      <c r="I6830" t="s">
        <v>14</v>
      </c>
      <c r="J6830" t="s">
        <v>15</v>
      </c>
      <c r="K6830" t="str">
        <f>INDEX(State_Code_Name!B:B,MATCH(Consumer_Complaints!E6830,State_Code_Name!C:C,0))</f>
        <v>Indiana</v>
      </c>
      <c r="L6830">
        <f t="shared" si="318"/>
        <v>0</v>
      </c>
      <c r="M6830">
        <f t="shared" si="319"/>
        <v>2014</v>
      </c>
      <c r="N6830" t="str">
        <f t="shared" si="320"/>
        <v>Q2</v>
      </c>
    </row>
    <row r="6831" spans="1:14" x14ac:dyDescent="0.35">
      <c r="A6831">
        <v>409475</v>
      </c>
      <c r="B6831" t="s">
        <v>11</v>
      </c>
      <c r="C6831" t="s">
        <v>16</v>
      </c>
      <c r="D6831" t="s">
        <v>75</v>
      </c>
      <c r="E6831" t="s">
        <v>158</v>
      </c>
      <c r="F6831" t="s">
        <v>19</v>
      </c>
      <c r="G6831" s="10">
        <v>41410</v>
      </c>
      <c r="H6831" s="10">
        <v>41411</v>
      </c>
      <c r="I6831" t="s">
        <v>14</v>
      </c>
      <c r="J6831" t="s">
        <v>15</v>
      </c>
      <c r="K6831" t="str">
        <f>INDEX(State_Code_Name!B:B,MATCH(Consumer_Complaints!E6831,State_Code_Name!C:C,0))</f>
        <v>New Mexico</v>
      </c>
      <c r="L6831">
        <f t="shared" si="318"/>
        <v>1</v>
      </c>
      <c r="M6831">
        <f t="shared" si="319"/>
        <v>2013</v>
      </c>
      <c r="N6831" t="str">
        <f t="shared" si="320"/>
        <v>Q2</v>
      </c>
    </row>
    <row r="6832" spans="1:14" x14ac:dyDescent="0.35">
      <c r="A6832">
        <v>1735381</v>
      </c>
      <c r="B6832" t="s">
        <v>242</v>
      </c>
      <c r="C6832" t="s">
        <v>32</v>
      </c>
      <c r="D6832" t="s">
        <v>161</v>
      </c>
      <c r="E6832" t="s">
        <v>74</v>
      </c>
      <c r="F6832" t="s">
        <v>19</v>
      </c>
      <c r="G6832" s="10">
        <v>42644</v>
      </c>
      <c r="H6832" s="10">
        <v>42644</v>
      </c>
      <c r="I6832" t="s">
        <v>14</v>
      </c>
      <c r="J6832" t="s">
        <v>15</v>
      </c>
      <c r="K6832" t="str">
        <f>INDEX(State_Code_Name!B:B,MATCH(Consumer_Complaints!E6832,State_Code_Name!C:C,0))</f>
        <v>Tennessee</v>
      </c>
      <c r="L6832">
        <f t="shared" si="318"/>
        <v>0</v>
      </c>
      <c r="M6832">
        <f t="shared" si="319"/>
        <v>2016</v>
      </c>
      <c r="N6832" t="str">
        <f t="shared" si="320"/>
        <v>Q4</v>
      </c>
    </row>
    <row r="6833" spans="1:14" x14ac:dyDescent="0.35">
      <c r="A6833">
        <v>687485</v>
      </c>
      <c r="B6833" t="s">
        <v>11</v>
      </c>
      <c r="C6833" t="s">
        <v>26</v>
      </c>
      <c r="D6833" t="s">
        <v>27</v>
      </c>
      <c r="E6833" t="s">
        <v>48</v>
      </c>
      <c r="F6833" t="s">
        <v>19</v>
      </c>
      <c r="G6833" s="10">
        <v>41666</v>
      </c>
      <c r="H6833" s="10">
        <v>41666</v>
      </c>
      <c r="I6833" t="s">
        <v>15</v>
      </c>
      <c r="J6833" t="s">
        <v>15</v>
      </c>
      <c r="K6833" t="str">
        <f>INDEX(State_Code_Name!B:B,MATCH(Consumer_Complaints!E6833,State_Code_Name!C:C,0))</f>
        <v>New Jersey</v>
      </c>
      <c r="L6833">
        <f t="shared" si="318"/>
        <v>0</v>
      </c>
      <c r="M6833">
        <f t="shared" si="319"/>
        <v>2014</v>
      </c>
      <c r="N6833" t="str">
        <f t="shared" si="320"/>
        <v>Q1</v>
      </c>
    </row>
    <row r="6834" spans="1:14" x14ac:dyDescent="0.35">
      <c r="A6834">
        <v>2010384</v>
      </c>
      <c r="B6834" t="s">
        <v>345</v>
      </c>
      <c r="C6834" t="s">
        <v>9</v>
      </c>
      <c r="D6834" t="s">
        <v>132</v>
      </c>
      <c r="E6834" t="s">
        <v>12</v>
      </c>
      <c r="F6834" t="s">
        <v>19</v>
      </c>
      <c r="G6834" s="10">
        <v>42564</v>
      </c>
      <c r="H6834" s="10">
        <v>42564</v>
      </c>
      <c r="I6834" t="s">
        <v>14</v>
      </c>
      <c r="J6834" t="s">
        <v>15</v>
      </c>
      <c r="K6834" t="str">
        <f>INDEX(State_Code_Name!B:B,MATCH(Consumer_Complaints!E6834,State_Code_Name!C:C,0))</f>
        <v>Virginia</v>
      </c>
      <c r="L6834">
        <f t="shared" si="318"/>
        <v>0</v>
      </c>
      <c r="M6834">
        <f t="shared" si="319"/>
        <v>2016</v>
      </c>
      <c r="N6834" t="str">
        <f t="shared" si="320"/>
        <v>Q3</v>
      </c>
    </row>
    <row r="6835" spans="1:14" x14ac:dyDescent="0.35">
      <c r="A6835">
        <v>1077323</v>
      </c>
      <c r="B6835" t="s">
        <v>105</v>
      </c>
      <c r="C6835" t="s">
        <v>32</v>
      </c>
      <c r="D6835" t="s">
        <v>161</v>
      </c>
      <c r="E6835" t="s">
        <v>79</v>
      </c>
      <c r="F6835" t="s">
        <v>57</v>
      </c>
      <c r="G6835" s="10">
        <v>41932</v>
      </c>
      <c r="H6835" s="10">
        <v>41939</v>
      </c>
      <c r="I6835" t="s">
        <v>14</v>
      </c>
      <c r="J6835" t="s">
        <v>15</v>
      </c>
      <c r="K6835" t="str">
        <f>INDEX(State_Code_Name!B:B,MATCH(Consumer_Complaints!E6835,State_Code_Name!C:C,0))</f>
        <v>Minnesota</v>
      </c>
      <c r="L6835">
        <f t="shared" si="318"/>
        <v>7</v>
      </c>
      <c r="M6835">
        <f t="shared" si="319"/>
        <v>2014</v>
      </c>
      <c r="N6835" t="str">
        <f t="shared" si="320"/>
        <v>Q4</v>
      </c>
    </row>
    <row r="6836" spans="1:14" x14ac:dyDescent="0.35">
      <c r="A6836">
        <v>2021019</v>
      </c>
      <c r="B6836" t="s">
        <v>147</v>
      </c>
      <c r="C6836" t="s">
        <v>9</v>
      </c>
      <c r="D6836" t="s">
        <v>10</v>
      </c>
      <c r="E6836" t="s">
        <v>29</v>
      </c>
      <c r="F6836" t="s">
        <v>19</v>
      </c>
      <c r="G6836" s="10">
        <v>42571</v>
      </c>
      <c r="H6836" s="10">
        <v>42572</v>
      </c>
      <c r="I6836" t="s">
        <v>14</v>
      </c>
      <c r="J6836" t="s">
        <v>15</v>
      </c>
      <c r="K6836" t="str">
        <f>INDEX(State_Code_Name!B:B,MATCH(Consumer_Complaints!E6836,State_Code_Name!C:C,0))</f>
        <v>Connecticut</v>
      </c>
      <c r="L6836">
        <f t="shared" si="318"/>
        <v>1</v>
      </c>
      <c r="M6836">
        <f t="shared" si="319"/>
        <v>2016</v>
      </c>
      <c r="N6836" t="str">
        <f t="shared" si="320"/>
        <v>Q3</v>
      </c>
    </row>
    <row r="6837" spans="1:14" x14ac:dyDescent="0.35">
      <c r="A6837">
        <v>2011626</v>
      </c>
      <c r="B6837" t="s">
        <v>293</v>
      </c>
      <c r="C6837" t="s">
        <v>9</v>
      </c>
      <c r="D6837" t="s">
        <v>132</v>
      </c>
      <c r="E6837" t="s">
        <v>46</v>
      </c>
      <c r="F6837" t="s">
        <v>19</v>
      </c>
      <c r="G6837" s="10">
        <v>42564</v>
      </c>
      <c r="H6837" s="10">
        <v>42564</v>
      </c>
      <c r="I6837" t="s">
        <v>14</v>
      </c>
      <c r="J6837" t="s">
        <v>15</v>
      </c>
      <c r="K6837" t="str">
        <f>INDEX(State_Code_Name!B:B,MATCH(Consumer_Complaints!E6837,State_Code_Name!C:C,0))</f>
        <v>Pennsylvania</v>
      </c>
      <c r="L6837">
        <f t="shared" si="318"/>
        <v>0</v>
      </c>
      <c r="M6837">
        <f t="shared" si="319"/>
        <v>2016</v>
      </c>
      <c r="N6837" t="str">
        <f t="shared" si="320"/>
        <v>Q3</v>
      </c>
    </row>
    <row r="6838" spans="1:14" x14ac:dyDescent="0.35">
      <c r="A6838">
        <v>2039944</v>
      </c>
      <c r="B6838" t="s">
        <v>83</v>
      </c>
      <c r="C6838" t="s">
        <v>36</v>
      </c>
      <c r="D6838" t="s">
        <v>109</v>
      </c>
      <c r="E6838" t="s">
        <v>31</v>
      </c>
      <c r="F6838" t="s">
        <v>57</v>
      </c>
      <c r="G6838" s="10">
        <v>42377</v>
      </c>
      <c r="H6838" s="10">
        <v>42437</v>
      </c>
      <c r="I6838" t="s">
        <v>14</v>
      </c>
      <c r="J6838" t="s">
        <v>15</v>
      </c>
      <c r="K6838" t="str">
        <f>INDEX(State_Code_Name!B:B,MATCH(Consumer_Complaints!E6838,State_Code_Name!C:C,0))</f>
        <v>Texas</v>
      </c>
      <c r="L6838">
        <f t="shared" si="318"/>
        <v>60</v>
      </c>
      <c r="M6838">
        <f t="shared" si="319"/>
        <v>2016</v>
      </c>
      <c r="N6838" t="str">
        <f t="shared" si="320"/>
        <v>Q1</v>
      </c>
    </row>
    <row r="6839" spans="1:14" x14ac:dyDescent="0.35">
      <c r="A6839">
        <v>1127661</v>
      </c>
      <c r="B6839" t="s">
        <v>309</v>
      </c>
      <c r="C6839" t="s">
        <v>32</v>
      </c>
      <c r="D6839" t="s">
        <v>161</v>
      </c>
      <c r="E6839" t="s">
        <v>66</v>
      </c>
      <c r="F6839" t="s">
        <v>19</v>
      </c>
      <c r="G6839" s="10">
        <v>41967</v>
      </c>
      <c r="H6839" s="10">
        <v>41967</v>
      </c>
      <c r="I6839" t="s">
        <v>14</v>
      </c>
      <c r="J6839" t="s">
        <v>14</v>
      </c>
      <c r="K6839" t="str">
        <f>INDEX(State_Code_Name!B:B,MATCH(Consumer_Complaints!E6839,State_Code_Name!C:C,0))</f>
        <v>Michigan</v>
      </c>
      <c r="L6839">
        <f t="shared" si="318"/>
        <v>0</v>
      </c>
      <c r="M6839">
        <f t="shared" si="319"/>
        <v>2014</v>
      </c>
      <c r="N6839" t="str">
        <f t="shared" si="320"/>
        <v>Q4</v>
      </c>
    </row>
    <row r="6840" spans="1:14" x14ac:dyDescent="0.35">
      <c r="A6840">
        <v>603493</v>
      </c>
      <c r="B6840" t="s">
        <v>169</v>
      </c>
      <c r="C6840" t="s">
        <v>32</v>
      </c>
      <c r="D6840" t="s">
        <v>44</v>
      </c>
      <c r="E6840" t="s">
        <v>42</v>
      </c>
      <c r="F6840" t="s">
        <v>19</v>
      </c>
      <c r="G6840" s="10">
        <v>41597</v>
      </c>
      <c r="H6840" s="10">
        <v>41605</v>
      </c>
      <c r="I6840" t="s">
        <v>14</v>
      </c>
      <c r="J6840" t="s">
        <v>15</v>
      </c>
      <c r="K6840" t="str">
        <f>INDEX(State_Code_Name!B:B,MATCH(Consumer_Complaints!E6840,State_Code_Name!C:C,0))</f>
        <v>North Carolina</v>
      </c>
      <c r="L6840">
        <f t="shared" si="318"/>
        <v>8</v>
      </c>
      <c r="M6840">
        <f t="shared" si="319"/>
        <v>2013</v>
      </c>
      <c r="N6840" t="str">
        <f t="shared" si="320"/>
        <v>Q4</v>
      </c>
    </row>
    <row r="6841" spans="1:14" x14ac:dyDescent="0.35">
      <c r="A6841">
        <v>1522805</v>
      </c>
      <c r="B6841" t="s">
        <v>636</v>
      </c>
      <c r="C6841" t="s">
        <v>32</v>
      </c>
      <c r="D6841" t="s">
        <v>104</v>
      </c>
      <c r="E6841" t="s">
        <v>31</v>
      </c>
      <c r="F6841" t="s">
        <v>19</v>
      </c>
      <c r="G6841" s="10">
        <v>42233</v>
      </c>
      <c r="H6841" s="10">
        <v>42233</v>
      </c>
      <c r="I6841" t="s">
        <v>14</v>
      </c>
      <c r="J6841" t="s">
        <v>15</v>
      </c>
      <c r="K6841" t="str">
        <f>INDEX(State_Code_Name!B:B,MATCH(Consumer_Complaints!E6841,State_Code_Name!C:C,0))</f>
        <v>Texas</v>
      </c>
      <c r="L6841">
        <f t="shared" si="318"/>
        <v>0</v>
      </c>
      <c r="M6841">
        <f t="shared" si="319"/>
        <v>2015</v>
      </c>
      <c r="N6841" t="str">
        <f t="shared" si="320"/>
        <v>Q3</v>
      </c>
    </row>
    <row r="6842" spans="1:14" x14ac:dyDescent="0.35">
      <c r="A6842">
        <v>2113067</v>
      </c>
      <c r="B6842" t="s">
        <v>11</v>
      </c>
      <c r="C6842" t="s">
        <v>26</v>
      </c>
      <c r="D6842" t="s">
        <v>27</v>
      </c>
      <c r="E6842" t="s">
        <v>18</v>
      </c>
      <c r="F6842" t="s">
        <v>19</v>
      </c>
      <c r="G6842" s="10">
        <v>42627</v>
      </c>
      <c r="H6842" s="10">
        <v>42627</v>
      </c>
      <c r="I6842" t="s">
        <v>14</v>
      </c>
      <c r="J6842" t="s">
        <v>14</v>
      </c>
      <c r="K6842" t="str">
        <f>INDEX(State_Code_Name!B:B,MATCH(Consumer_Complaints!E6842,State_Code_Name!C:C,0))</f>
        <v>California</v>
      </c>
      <c r="L6842">
        <f t="shared" si="318"/>
        <v>0</v>
      </c>
      <c r="M6842">
        <f t="shared" si="319"/>
        <v>2016</v>
      </c>
      <c r="N6842" t="str">
        <f t="shared" si="320"/>
        <v>Q3</v>
      </c>
    </row>
    <row r="6843" spans="1:14" x14ac:dyDescent="0.35">
      <c r="A6843">
        <v>1246344</v>
      </c>
      <c r="B6843" t="s">
        <v>826</v>
      </c>
      <c r="C6843" t="s">
        <v>26</v>
      </c>
      <c r="D6843" t="s">
        <v>27</v>
      </c>
      <c r="E6843" t="s">
        <v>35</v>
      </c>
      <c r="F6843" t="s">
        <v>57</v>
      </c>
      <c r="G6843" s="10">
        <v>42054</v>
      </c>
      <c r="H6843" s="10">
        <v>42060</v>
      </c>
      <c r="I6843" t="s">
        <v>14</v>
      </c>
      <c r="J6843" t="s">
        <v>15</v>
      </c>
      <c r="K6843" t="str">
        <f>INDEX(State_Code_Name!B:B,MATCH(Consumer_Complaints!E6843,State_Code_Name!C:C,0))</f>
        <v>Florida</v>
      </c>
      <c r="L6843">
        <f t="shared" si="318"/>
        <v>6</v>
      </c>
      <c r="M6843">
        <f t="shared" si="319"/>
        <v>2015</v>
      </c>
      <c r="N6843" t="str">
        <f t="shared" si="320"/>
        <v>Q1</v>
      </c>
    </row>
    <row r="6844" spans="1:14" x14ac:dyDescent="0.35">
      <c r="A6844">
        <v>926570</v>
      </c>
      <c r="B6844" t="s">
        <v>43</v>
      </c>
      <c r="C6844" t="s">
        <v>36</v>
      </c>
      <c r="D6844" t="s">
        <v>80</v>
      </c>
      <c r="E6844" t="s">
        <v>42</v>
      </c>
      <c r="F6844" t="s">
        <v>305</v>
      </c>
      <c r="G6844" s="10">
        <v>41827</v>
      </c>
      <c r="H6844" s="10">
        <v>41919</v>
      </c>
      <c r="I6844" t="s">
        <v>14</v>
      </c>
      <c r="J6844" t="s">
        <v>15</v>
      </c>
      <c r="K6844" t="str">
        <f>INDEX(State_Code_Name!B:B,MATCH(Consumer_Complaints!E6844,State_Code_Name!C:C,0))</f>
        <v>North Carolina</v>
      </c>
      <c r="L6844">
        <f t="shared" si="318"/>
        <v>92</v>
      </c>
      <c r="M6844">
        <f t="shared" si="319"/>
        <v>2014</v>
      </c>
      <c r="N6844" t="str">
        <f t="shared" si="320"/>
        <v>Q3</v>
      </c>
    </row>
    <row r="6845" spans="1:14" x14ac:dyDescent="0.35">
      <c r="A6845">
        <v>1888564</v>
      </c>
      <c r="B6845" t="s">
        <v>11</v>
      </c>
      <c r="C6845" t="s">
        <v>16</v>
      </c>
      <c r="D6845" t="s">
        <v>75</v>
      </c>
      <c r="E6845" t="s">
        <v>101</v>
      </c>
      <c r="F6845" t="s">
        <v>19</v>
      </c>
      <c r="G6845" s="10">
        <v>42480</v>
      </c>
      <c r="H6845" s="10">
        <v>42480</v>
      </c>
      <c r="I6845" t="s">
        <v>14</v>
      </c>
      <c r="J6845" t="s">
        <v>14</v>
      </c>
      <c r="K6845" t="str">
        <f>INDEX(State_Code_Name!B:B,MATCH(Consumer_Complaints!E6845,State_Code_Name!C:C,0))</f>
        <v>Delaware</v>
      </c>
      <c r="L6845">
        <f t="shared" si="318"/>
        <v>0</v>
      </c>
      <c r="M6845">
        <f t="shared" si="319"/>
        <v>2016</v>
      </c>
      <c r="N6845" t="str">
        <f t="shared" si="320"/>
        <v>Q2</v>
      </c>
    </row>
    <row r="6846" spans="1:14" x14ac:dyDescent="0.35">
      <c r="A6846">
        <v>2016558</v>
      </c>
      <c r="B6846" t="s">
        <v>345</v>
      </c>
      <c r="C6846" t="s">
        <v>9</v>
      </c>
      <c r="D6846" t="s">
        <v>183</v>
      </c>
      <c r="E6846" t="s">
        <v>31</v>
      </c>
      <c r="F6846" t="s">
        <v>19</v>
      </c>
      <c r="G6846" s="10">
        <v>42569</v>
      </c>
      <c r="H6846" s="10">
        <v>42598</v>
      </c>
      <c r="I6846" t="s">
        <v>14</v>
      </c>
      <c r="J6846" t="s">
        <v>15</v>
      </c>
      <c r="K6846" t="str">
        <f>INDEX(State_Code_Name!B:B,MATCH(Consumer_Complaints!E6846,State_Code_Name!C:C,0))</f>
        <v>Texas</v>
      </c>
      <c r="L6846">
        <f t="shared" si="318"/>
        <v>29</v>
      </c>
      <c r="M6846">
        <f t="shared" si="319"/>
        <v>2016</v>
      </c>
      <c r="N6846" t="str">
        <f t="shared" si="320"/>
        <v>Q3</v>
      </c>
    </row>
    <row r="6847" spans="1:14" x14ac:dyDescent="0.35">
      <c r="A6847">
        <v>498135</v>
      </c>
      <c r="B6847" t="s">
        <v>43</v>
      </c>
      <c r="C6847" t="s">
        <v>26</v>
      </c>
      <c r="D6847" t="s">
        <v>78</v>
      </c>
      <c r="E6847" t="s">
        <v>122</v>
      </c>
      <c r="F6847" t="s">
        <v>13</v>
      </c>
      <c r="G6847" s="10">
        <v>41506</v>
      </c>
      <c r="H6847" s="10">
        <v>41508</v>
      </c>
      <c r="I6847" t="s">
        <v>14</v>
      </c>
      <c r="J6847" t="s">
        <v>15</v>
      </c>
      <c r="K6847" t="str">
        <f>INDEX(State_Code_Name!B:B,MATCH(Consumer_Complaints!E6847,State_Code_Name!C:C,0))</f>
        <v>Maryland</v>
      </c>
      <c r="L6847">
        <f t="shared" si="318"/>
        <v>2</v>
      </c>
      <c r="M6847">
        <f t="shared" si="319"/>
        <v>2013</v>
      </c>
      <c r="N6847" t="str">
        <f t="shared" si="320"/>
        <v>Q3</v>
      </c>
    </row>
    <row r="6848" spans="1:14" x14ac:dyDescent="0.35">
      <c r="A6848">
        <v>1652690</v>
      </c>
      <c r="B6848" t="s">
        <v>58</v>
      </c>
      <c r="C6848" t="s">
        <v>16</v>
      </c>
      <c r="D6848" t="s">
        <v>24</v>
      </c>
      <c r="E6848" t="s">
        <v>100</v>
      </c>
      <c r="F6848" t="s">
        <v>13</v>
      </c>
      <c r="G6848" s="10">
        <v>42349</v>
      </c>
      <c r="H6848" s="10">
        <v>42349</v>
      </c>
      <c r="I6848" t="s">
        <v>14</v>
      </c>
      <c r="J6848" t="s">
        <v>15</v>
      </c>
      <c r="K6848" t="str">
        <f>INDEX(State_Code_Name!B:B,MATCH(Consumer_Complaints!E6848,State_Code_Name!C:C,0))</f>
        <v>Arizona</v>
      </c>
      <c r="L6848">
        <f t="shared" si="318"/>
        <v>0</v>
      </c>
      <c r="M6848">
        <f t="shared" si="319"/>
        <v>2015</v>
      </c>
      <c r="N6848" t="str">
        <f t="shared" si="320"/>
        <v>Q4</v>
      </c>
    </row>
    <row r="6849" spans="1:14" x14ac:dyDescent="0.35">
      <c r="A6849">
        <v>1639165</v>
      </c>
      <c r="B6849" t="s">
        <v>30</v>
      </c>
      <c r="C6849" t="s">
        <v>26</v>
      </c>
      <c r="D6849" t="s">
        <v>27</v>
      </c>
      <c r="E6849" t="s">
        <v>35</v>
      </c>
      <c r="F6849" t="s">
        <v>13</v>
      </c>
      <c r="G6849" s="10">
        <v>42105</v>
      </c>
      <c r="H6849" s="10">
        <v>42135</v>
      </c>
      <c r="I6849" t="s">
        <v>14</v>
      </c>
      <c r="J6849" t="s">
        <v>15</v>
      </c>
      <c r="K6849" t="str">
        <f>INDEX(State_Code_Name!B:B,MATCH(Consumer_Complaints!E6849,State_Code_Name!C:C,0))</f>
        <v>Florida</v>
      </c>
      <c r="L6849">
        <f t="shared" si="318"/>
        <v>30</v>
      </c>
      <c r="M6849">
        <f t="shared" si="319"/>
        <v>2015</v>
      </c>
      <c r="N6849" t="str">
        <f t="shared" si="320"/>
        <v>Q2</v>
      </c>
    </row>
    <row r="6850" spans="1:14" x14ac:dyDescent="0.35">
      <c r="A6850">
        <v>1220132</v>
      </c>
      <c r="B6850" t="s">
        <v>43</v>
      </c>
      <c r="C6850" t="s">
        <v>16</v>
      </c>
      <c r="D6850" t="s">
        <v>20</v>
      </c>
      <c r="E6850" t="s">
        <v>212</v>
      </c>
      <c r="F6850" t="s">
        <v>13</v>
      </c>
      <c r="G6850" s="10">
        <v>42037</v>
      </c>
      <c r="H6850" s="10">
        <v>42037</v>
      </c>
      <c r="I6850" t="s">
        <v>14</v>
      </c>
      <c r="J6850" t="s">
        <v>15</v>
      </c>
      <c r="K6850" t="str">
        <f>INDEX(State_Code_Name!B:B,MATCH(Consumer_Complaints!E6850,State_Code_Name!C:C,0))</f>
        <v>West Virginia</v>
      </c>
      <c r="L6850">
        <f t="shared" si="318"/>
        <v>0</v>
      </c>
      <c r="M6850">
        <f t="shared" si="319"/>
        <v>2015</v>
      </c>
      <c r="N6850" t="str">
        <f t="shared" si="320"/>
        <v>Q1</v>
      </c>
    </row>
    <row r="6851" spans="1:14" x14ac:dyDescent="0.35">
      <c r="A6851">
        <v>1830557</v>
      </c>
      <c r="B6851" t="s">
        <v>105</v>
      </c>
      <c r="C6851" t="s">
        <v>32</v>
      </c>
      <c r="D6851" t="s">
        <v>44</v>
      </c>
      <c r="E6851" t="s">
        <v>59</v>
      </c>
      <c r="F6851" t="s">
        <v>19</v>
      </c>
      <c r="G6851" s="10">
        <v>42443</v>
      </c>
      <c r="H6851" s="10">
        <v>42443</v>
      </c>
      <c r="I6851" t="s">
        <v>14</v>
      </c>
      <c r="J6851" t="s">
        <v>15</v>
      </c>
      <c r="K6851" t="str">
        <f>INDEX(State_Code_Name!B:B,MATCH(Consumer_Complaints!E6851,State_Code_Name!C:C,0))</f>
        <v>Illinois</v>
      </c>
      <c r="L6851">
        <f t="shared" ref="L6851:L6914" si="321">H6851-G6851</f>
        <v>0</v>
      </c>
      <c r="M6851">
        <f t="shared" ref="M6851:M6914" si="322">YEAR(G6851)</f>
        <v>2016</v>
      </c>
      <c r="N6851" t="str">
        <f t="shared" ref="N6851:N6914" si="323">IF(MONTH(G6851)&lt;=3,"Q1",IF(MONTH(G6851)&lt;=6,"Q2",IF(MONTH(G6851)&lt;=9,"Q3","Q4")))</f>
        <v>Q1</v>
      </c>
    </row>
    <row r="6852" spans="1:14" x14ac:dyDescent="0.35">
      <c r="A6852">
        <v>1985980</v>
      </c>
      <c r="B6852" t="s">
        <v>38</v>
      </c>
      <c r="C6852" t="s">
        <v>16</v>
      </c>
      <c r="D6852" t="s">
        <v>20</v>
      </c>
      <c r="E6852" t="s">
        <v>18</v>
      </c>
      <c r="F6852" t="s">
        <v>19</v>
      </c>
      <c r="G6852" s="10">
        <v>42548</v>
      </c>
      <c r="H6852" s="10">
        <v>42548</v>
      </c>
      <c r="I6852" t="s">
        <v>14</v>
      </c>
      <c r="J6852" t="s">
        <v>15</v>
      </c>
      <c r="K6852" t="str">
        <f>INDEX(State_Code_Name!B:B,MATCH(Consumer_Complaints!E6852,State_Code_Name!C:C,0))</f>
        <v>California</v>
      </c>
      <c r="L6852">
        <f t="shared" si="321"/>
        <v>0</v>
      </c>
      <c r="M6852">
        <f t="shared" si="322"/>
        <v>2016</v>
      </c>
      <c r="N6852" t="str">
        <f t="shared" si="323"/>
        <v>Q2</v>
      </c>
    </row>
    <row r="6853" spans="1:14" x14ac:dyDescent="0.35">
      <c r="A6853">
        <v>1691935</v>
      </c>
      <c r="B6853" t="s">
        <v>69</v>
      </c>
      <c r="C6853" t="s">
        <v>26</v>
      </c>
      <c r="D6853" t="s">
        <v>27</v>
      </c>
      <c r="E6853" t="s">
        <v>153</v>
      </c>
      <c r="F6853" t="s">
        <v>19</v>
      </c>
      <c r="G6853" s="10">
        <v>42289</v>
      </c>
      <c r="H6853" s="10">
        <v>42289</v>
      </c>
      <c r="I6853" t="s">
        <v>14</v>
      </c>
      <c r="J6853" t="s">
        <v>15</v>
      </c>
      <c r="K6853" t="str">
        <f>INDEX(State_Code_Name!B:B,MATCH(Consumer_Complaints!E6853,State_Code_Name!C:C,0))</f>
        <v>Rhode Island</v>
      </c>
      <c r="L6853">
        <f t="shared" si="321"/>
        <v>0</v>
      </c>
      <c r="M6853">
        <f t="shared" si="322"/>
        <v>2015</v>
      </c>
      <c r="N6853" t="str">
        <f t="shared" si="323"/>
        <v>Q4</v>
      </c>
    </row>
    <row r="6854" spans="1:14" x14ac:dyDescent="0.35">
      <c r="A6854">
        <v>2027094</v>
      </c>
      <c r="B6854" t="s">
        <v>432</v>
      </c>
      <c r="C6854" t="s">
        <v>9</v>
      </c>
      <c r="D6854" t="s">
        <v>183</v>
      </c>
      <c r="E6854" t="s">
        <v>195</v>
      </c>
      <c r="F6854" t="s">
        <v>19</v>
      </c>
      <c r="G6854" s="10">
        <v>42575</v>
      </c>
      <c r="H6854" s="10">
        <v>42575</v>
      </c>
      <c r="I6854" t="s">
        <v>14</v>
      </c>
      <c r="J6854" t="s">
        <v>15</v>
      </c>
      <c r="K6854" t="str">
        <f>INDEX(State_Code_Name!B:B,MATCH(Consumer_Complaints!E6854,State_Code_Name!C:C,0))</f>
        <v>Nebraska</v>
      </c>
      <c r="L6854">
        <f t="shared" si="321"/>
        <v>0</v>
      </c>
      <c r="M6854">
        <f t="shared" si="322"/>
        <v>2016</v>
      </c>
      <c r="N6854" t="str">
        <f t="shared" si="323"/>
        <v>Q3</v>
      </c>
    </row>
    <row r="6855" spans="1:14" x14ac:dyDescent="0.35">
      <c r="A6855">
        <v>1577441</v>
      </c>
      <c r="B6855" t="s">
        <v>38</v>
      </c>
      <c r="C6855" t="s">
        <v>36</v>
      </c>
      <c r="D6855" t="s">
        <v>202</v>
      </c>
      <c r="E6855" t="s">
        <v>18</v>
      </c>
      <c r="F6855" t="s">
        <v>19</v>
      </c>
      <c r="G6855" s="10">
        <v>42270</v>
      </c>
      <c r="H6855" s="10">
        <v>42275</v>
      </c>
      <c r="I6855" t="s">
        <v>14</v>
      </c>
      <c r="J6855" t="s">
        <v>15</v>
      </c>
      <c r="K6855" t="str">
        <f>INDEX(State_Code_Name!B:B,MATCH(Consumer_Complaints!E6855,State_Code_Name!C:C,0))</f>
        <v>California</v>
      </c>
      <c r="L6855">
        <f t="shared" si="321"/>
        <v>5</v>
      </c>
      <c r="M6855">
        <f t="shared" si="322"/>
        <v>2015</v>
      </c>
      <c r="N6855" t="str">
        <f t="shared" si="323"/>
        <v>Q3</v>
      </c>
    </row>
    <row r="6856" spans="1:14" x14ac:dyDescent="0.35">
      <c r="A6856">
        <v>1646801</v>
      </c>
      <c r="B6856" t="s">
        <v>542</v>
      </c>
      <c r="C6856" t="s">
        <v>32</v>
      </c>
      <c r="D6856" t="s">
        <v>41</v>
      </c>
      <c r="E6856" t="s">
        <v>100</v>
      </c>
      <c r="F6856" t="s">
        <v>305</v>
      </c>
      <c r="G6856" s="10">
        <v>42258</v>
      </c>
      <c r="H6856" s="10">
        <v>42288</v>
      </c>
      <c r="I6856" t="s">
        <v>14</v>
      </c>
      <c r="J6856" t="s">
        <v>15</v>
      </c>
      <c r="K6856" t="str">
        <f>INDEX(State_Code_Name!B:B,MATCH(Consumer_Complaints!E6856,State_Code_Name!C:C,0))</f>
        <v>Arizona</v>
      </c>
      <c r="L6856">
        <f t="shared" si="321"/>
        <v>30</v>
      </c>
      <c r="M6856">
        <f t="shared" si="322"/>
        <v>2015</v>
      </c>
      <c r="N6856" t="str">
        <f t="shared" si="323"/>
        <v>Q3</v>
      </c>
    </row>
    <row r="6857" spans="1:14" x14ac:dyDescent="0.35">
      <c r="A6857">
        <v>1782019</v>
      </c>
      <c r="B6857" t="s">
        <v>11</v>
      </c>
      <c r="C6857" t="s">
        <v>26</v>
      </c>
      <c r="D6857" t="s">
        <v>27</v>
      </c>
      <c r="E6857" t="s">
        <v>100</v>
      </c>
      <c r="F6857" t="s">
        <v>19</v>
      </c>
      <c r="G6857" s="10">
        <v>42645</v>
      </c>
      <c r="H6857" s="10">
        <v>42645</v>
      </c>
      <c r="I6857" t="s">
        <v>14</v>
      </c>
      <c r="J6857" t="s">
        <v>15</v>
      </c>
      <c r="K6857" t="str">
        <f>INDEX(State_Code_Name!B:B,MATCH(Consumer_Complaints!E6857,State_Code_Name!C:C,0))</f>
        <v>Arizona</v>
      </c>
      <c r="L6857">
        <f t="shared" si="321"/>
        <v>0</v>
      </c>
      <c r="M6857">
        <f t="shared" si="322"/>
        <v>2016</v>
      </c>
      <c r="N6857" t="str">
        <f t="shared" si="323"/>
        <v>Q4</v>
      </c>
    </row>
    <row r="6858" spans="1:14" x14ac:dyDescent="0.35">
      <c r="A6858">
        <v>1002305</v>
      </c>
      <c r="B6858" t="s">
        <v>43</v>
      </c>
      <c r="C6858" t="s">
        <v>16</v>
      </c>
      <c r="D6858" t="s">
        <v>20</v>
      </c>
      <c r="E6858" t="s">
        <v>31</v>
      </c>
      <c r="F6858" t="s">
        <v>19</v>
      </c>
      <c r="G6858" s="10">
        <v>41877</v>
      </c>
      <c r="H6858" s="10">
        <v>41877</v>
      </c>
      <c r="I6858" t="s">
        <v>14</v>
      </c>
      <c r="J6858" t="s">
        <v>15</v>
      </c>
      <c r="K6858" t="str">
        <f>INDEX(State_Code_Name!B:B,MATCH(Consumer_Complaints!E6858,State_Code_Name!C:C,0))</f>
        <v>Texas</v>
      </c>
      <c r="L6858">
        <f t="shared" si="321"/>
        <v>0</v>
      </c>
      <c r="M6858">
        <f t="shared" si="322"/>
        <v>2014</v>
      </c>
      <c r="N6858" t="str">
        <f t="shared" si="323"/>
        <v>Q3</v>
      </c>
    </row>
    <row r="6859" spans="1:14" x14ac:dyDescent="0.35">
      <c r="A6859">
        <v>1291311</v>
      </c>
      <c r="B6859" t="s">
        <v>60</v>
      </c>
      <c r="C6859" t="s">
        <v>52</v>
      </c>
      <c r="D6859" t="s">
        <v>53</v>
      </c>
      <c r="E6859" t="s">
        <v>35</v>
      </c>
      <c r="F6859" t="s">
        <v>19</v>
      </c>
      <c r="G6859" s="10">
        <v>42082</v>
      </c>
      <c r="H6859" s="10">
        <v>42082</v>
      </c>
      <c r="I6859" t="s">
        <v>14</v>
      </c>
      <c r="J6859" t="s">
        <v>14</v>
      </c>
      <c r="K6859" t="str">
        <f>INDEX(State_Code_Name!B:B,MATCH(Consumer_Complaints!E6859,State_Code_Name!C:C,0))</f>
        <v>Florida</v>
      </c>
      <c r="L6859">
        <f t="shared" si="321"/>
        <v>0</v>
      </c>
      <c r="M6859">
        <f t="shared" si="322"/>
        <v>2015</v>
      </c>
      <c r="N6859" t="str">
        <f t="shared" si="323"/>
        <v>Q1</v>
      </c>
    </row>
    <row r="6860" spans="1:14" x14ac:dyDescent="0.35">
      <c r="A6860">
        <v>1944014</v>
      </c>
      <c r="B6860" t="s">
        <v>240</v>
      </c>
      <c r="C6860" t="s">
        <v>61</v>
      </c>
      <c r="D6860" t="s">
        <v>459</v>
      </c>
      <c r="E6860" t="s">
        <v>46</v>
      </c>
      <c r="F6860" t="s">
        <v>19</v>
      </c>
      <c r="G6860" s="10">
        <v>42516</v>
      </c>
      <c r="H6860" s="10">
        <v>42516</v>
      </c>
      <c r="I6860" t="s">
        <v>14</v>
      </c>
      <c r="J6860" t="s">
        <v>15</v>
      </c>
      <c r="K6860" t="str">
        <f>INDEX(State_Code_Name!B:B,MATCH(Consumer_Complaints!E6860,State_Code_Name!C:C,0))</f>
        <v>Pennsylvania</v>
      </c>
      <c r="L6860">
        <f t="shared" si="321"/>
        <v>0</v>
      </c>
      <c r="M6860">
        <f t="shared" si="322"/>
        <v>2016</v>
      </c>
      <c r="N6860" t="str">
        <f t="shared" si="323"/>
        <v>Q2</v>
      </c>
    </row>
    <row r="6861" spans="1:14" x14ac:dyDescent="0.35">
      <c r="A6861">
        <v>1796256</v>
      </c>
      <c r="B6861" t="s">
        <v>737</v>
      </c>
      <c r="C6861" t="s">
        <v>32</v>
      </c>
      <c r="D6861" t="s">
        <v>161</v>
      </c>
      <c r="E6861" t="s">
        <v>195</v>
      </c>
      <c r="F6861" t="s">
        <v>13</v>
      </c>
      <c r="G6861" s="10">
        <v>42419</v>
      </c>
      <c r="H6861" s="10">
        <v>42424</v>
      </c>
      <c r="I6861" t="s">
        <v>14</v>
      </c>
      <c r="J6861" t="s">
        <v>15</v>
      </c>
      <c r="K6861" t="str">
        <f>INDEX(State_Code_Name!B:B,MATCH(Consumer_Complaints!E6861,State_Code_Name!C:C,0))</f>
        <v>Nebraska</v>
      </c>
      <c r="L6861">
        <f t="shared" si="321"/>
        <v>5</v>
      </c>
      <c r="M6861">
        <f t="shared" si="322"/>
        <v>2016</v>
      </c>
      <c r="N6861" t="str">
        <f t="shared" si="323"/>
        <v>Q1</v>
      </c>
    </row>
    <row r="6862" spans="1:14" x14ac:dyDescent="0.35">
      <c r="A6862">
        <v>632050</v>
      </c>
      <c r="B6862" t="s">
        <v>50</v>
      </c>
      <c r="C6862" t="s">
        <v>36</v>
      </c>
      <c r="D6862" t="s">
        <v>49</v>
      </c>
      <c r="E6862" t="s">
        <v>39</v>
      </c>
      <c r="F6862" t="s">
        <v>19</v>
      </c>
      <c r="G6862" s="10">
        <v>41620</v>
      </c>
      <c r="H6862" s="10">
        <v>41627</v>
      </c>
      <c r="I6862" t="s">
        <v>14</v>
      </c>
      <c r="J6862" t="s">
        <v>15</v>
      </c>
      <c r="K6862" t="str">
        <f>INDEX(State_Code_Name!B:B,MATCH(Consumer_Complaints!E6862,State_Code_Name!C:C,0))</f>
        <v>Ohio</v>
      </c>
      <c r="L6862">
        <f t="shared" si="321"/>
        <v>7</v>
      </c>
      <c r="M6862">
        <f t="shared" si="322"/>
        <v>2013</v>
      </c>
      <c r="N6862" t="str">
        <f t="shared" si="323"/>
        <v>Q4</v>
      </c>
    </row>
    <row r="6863" spans="1:14" x14ac:dyDescent="0.35">
      <c r="A6863">
        <v>2067108</v>
      </c>
      <c r="B6863" t="s">
        <v>83</v>
      </c>
      <c r="C6863" t="s">
        <v>32</v>
      </c>
      <c r="D6863" t="s">
        <v>41</v>
      </c>
      <c r="E6863" t="s">
        <v>31</v>
      </c>
      <c r="F6863" t="s">
        <v>57</v>
      </c>
      <c r="G6863" s="10">
        <v>42598</v>
      </c>
      <c r="H6863" s="10">
        <v>42600</v>
      </c>
      <c r="I6863" t="s">
        <v>14</v>
      </c>
      <c r="J6863" t="s">
        <v>15</v>
      </c>
      <c r="K6863" t="str">
        <f>INDEX(State_Code_Name!B:B,MATCH(Consumer_Complaints!E6863,State_Code_Name!C:C,0))</f>
        <v>Texas</v>
      </c>
      <c r="L6863">
        <f t="shared" si="321"/>
        <v>2</v>
      </c>
      <c r="M6863">
        <f t="shared" si="322"/>
        <v>2016</v>
      </c>
      <c r="N6863" t="str">
        <f t="shared" si="323"/>
        <v>Q3</v>
      </c>
    </row>
    <row r="6864" spans="1:14" x14ac:dyDescent="0.35">
      <c r="A6864">
        <v>1862107</v>
      </c>
      <c r="B6864" t="s">
        <v>43</v>
      </c>
      <c r="C6864" t="s">
        <v>36</v>
      </c>
      <c r="D6864" t="s">
        <v>84</v>
      </c>
      <c r="E6864" t="s">
        <v>29</v>
      </c>
      <c r="F6864" t="s">
        <v>19</v>
      </c>
      <c r="G6864" s="10">
        <v>42464</v>
      </c>
      <c r="H6864" s="10">
        <v>42464</v>
      </c>
      <c r="I6864" t="s">
        <v>14</v>
      </c>
      <c r="J6864" t="s">
        <v>15</v>
      </c>
      <c r="K6864" t="str">
        <f>INDEX(State_Code_Name!B:B,MATCH(Consumer_Complaints!E6864,State_Code_Name!C:C,0))</f>
        <v>Connecticut</v>
      </c>
      <c r="L6864">
        <f t="shared" si="321"/>
        <v>0</v>
      </c>
      <c r="M6864">
        <f t="shared" si="322"/>
        <v>2016</v>
      </c>
      <c r="N6864" t="str">
        <f t="shared" si="323"/>
        <v>Q2</v>
      </c>
    </row>
    <row r="6865" spans="1:14" x14ac:dyDescent="0.35">
      <c r="A6865">
        <v>1097489</v>
      </c>
      <c r="B6865" t="s">
        <v>97</v>
      </c>
      <c r="C6865" t="s">
        <v>52</v>
      </c>
      <c r="D6865" t="s">
        <v>96</v>
      </c>
      <c r="E6865" t="s">
        <v>114</v>
      </c>
      <c r="F6865" t="s">
        <v>19</v>
      </c>
      <c r="G6865" s="10">
        <v>41681</v>
      </c>
      <c r="H6865" s="10">
        <v>41681</v>
      </c>
      <c r="I6865" t="s">
        <v>14</v>
      </c>
      <c r="J6865" t="s">
        <v>15</v>
      </c>
      <c r="K6865" t="str">
        <f>INDEX(State_Code_Name!B:B,MATCH(Consumer_Complaints!E6865,State_Code_Name!C:C,0))</f>
        <v>South Carolina</v>
      </c>
      <c r="L6865">
        <f t="shared" si="321"/>
        <v>0</v>
      </c>
      <c r="M6865">
        <f t="shared" si="322"/>
        <v>2014</v>
      </c>
      <c r="N6865" t="str">
        <f t="shared" si="323"/>
        <v>Q1</v>
      </c>
    </row>
    <row r="6866" spans="1:14" x14ac:dyDescent="0.35">
      <c r="A6866">
        <v>1921886</v>
      </c>
      <c r="B6866" t="s">
        <v>30</v>
      </c>
      <c r="C6866" t="s">
        <v>26</v>
      </c>
      <c r="D6866" t="s">
        <v>27</v>
      </c>
      <c r="E6866" t="s">
        <v>25</v>
      </c>
      <c r="F6866" t="s">
        <v>19</v>
      </c>
      <c r="G6866" s="10">
        <v>42709</v>
      </c>
      <c r="H6866" s="10">
        <v>42709</v>
      </c>
      <c r="I6866" t="s">
        <v>14</v>
      </c>
      <c r="J6866" t="s">
        <v>14</v>
      </c>
      <c r="K6866" t="str">
        <f>INDEX(State_Code_Name!B:B,MATCH(Consumer_Complaints!E6866,State_Code_Name!C:C,0))</f>
        <v>Georgia</v>
      </c>
      <c r="L6866">
        <f t="shared" si="321"/>
        <v>0</v>
      </c>
      <c r="M6866">
        <f t="shared" si="322"/>
        <v>2016</v>
      </c>
      <c r="N6866" t="str">
        <f t="shared" si="323"/>
        <v>Q4</v>
      </c>
    </row>
    <row r="6867" spans="1:14" x14ac:dyDescent="0.35">
      <c r="A6867">
        <v>2028619</v>
      </c>
      <c r="B6867" t="s">
        <v>60</v>
      </c>
      <c r="C6867" t="s">
        <v>52</v>
      </c>
      <c r="D6867" t="s">
        <v>76</v>
      </c>
      <c r="E6867" t="s">
        <v>31</v>
      </c>
      <c r="F6867" t="s">
        <v>19</v>
      </c>
      <c r="G6867" s="10">
        <v>42576</v>
      </c>
      <c r="H6867" s="10">
        <v>42576</v>
      </c>
      <c r="I6867" t="s">
        <v>14</v>
      </c>
      <c r="J6867" t="s">
        <v>15</v>
      </c>
      <c r="K6867" t="str">
        <f>INDEX(State_Code_Name!B:B,MATCH(Consumer_Complaints!E6867,State_Code_Name!C:C,0))</f>
        <v>Texas</v>
      </c>
      <c r="L6867">
        <f t="shared" si="321"/>
        <v>0</v>
      </c>
      <c r="M6867">
        <f t="shared" si="322"/>
        <v>2016</v>
      </c>
      <c r="N6867" t="str">
        <f t="shared" si="323"/>
        <v>Q3</v>
      </c>
    </row>
    <row r="6868" spans="1:14" x14ac:dyDescent="0.35">
      <c r="A6868">
        <v>1192213</v>
      </c>
      <c r="B6868" t="s">
        <v>34</v>
      </c>
      <c r="C6868" t="s">
        <v>16</v>
      </c>
      <c r="D6868" t="s">
        <v>20</v>
      </c>
      <c r="E6868" t="s">
        <v>25</v>
      </c>
      <c r="F6868" t="s">
        <v>305</v>
      </c>
      <c r="G6868" s="10">
        <v>42017</v>
      </c>
      <c r="H6868" s="10">
        <v>42018</v>
      </c>
      <c r="I6868" t="s">
        <v>14</v>
      </c>
      <c r="J6868" t="s">
        <v>15</v>
      </c>
      <c r="K6868" t="str">
        <f>INDEX(State_Code_Name!B:B,MATCH(Consumer_Complaints!E6868,State_Code_Name!C:C,0))</f>
        <v>Georgia</v>
      </c>
      <c r="L6868">
        <f t="shared" si="321"/>
        <v>1</v>
      </c>
      <c r="M6868">
        <f t="shared" si="322"/>
        <v>2015</v>
      </c>
      <c r="N6868" t="str">
        <f t="shared" si="323"/>
        <v>Q1</v>
      </c>
    </row>
    <row r="6869" spans="1:14" x14ac:dyDescent="0.35">
      <c r="A6869">
        <v>788154</v>
      </c>
      <c r="B6869" t="s">
        <v>434</v>
      </c>
      <c r="C6869" t="s">
        <v>32</v>
      </c>
      <c r="D6869" t="s">
        <v>41</v>
      </c>
      <c r="E6869" t="s">
        <v>106</v>
      </c>
      <c r="F6869" t="s">
        <v>13</v>
      </c>
      <c r="G6869" s="10">
        <v>41643</v>
      </c>
      <c r="H6869" s="10">
        <v>41733</v>
      </c>
      <c r="I6869" t="s">
        <v>14</v>
      </c>
      <c r="J6869" t="s">
        <v>15</v>
      </c>
      <c r="K6869" t="str">
        <f>INDEX(State_Code_Name!B:B,MATCH(Consumer_Complaints!E6869,State_Code_Name!C:C,0))</f>
        <v>Indiana</v>
      </c>
      <c r="L6869">
        <f t="shared" si="321"/>
        <v>90</v>
      </c>
      <c r="M6869">
        <f t="shared" si="322"/>
        <v>2014</v>
      </c>
      <c r="N6869" t="str">
        <f t="shared" si="323"/>
        <v>Q1</v>
      </c>
    </row>
    <row r="6870" spans="1:14" x14ac:dyDescent="0.35">
      <c r="A6870">
        <v>1857953</v>
      </c>
      <c r="B6870" t="s">
        <v>226</v>
      </c>
      <c r="C6870" t="s">
        <v>9</v>
      </c>
      <c r="D6870" t="s">
        <v>278</v>
      </c>
      <c r="E6870" t="s">
        <v>42</v>
      </c>
      <c r="F6870" t="s">
        <v>305</v>
      </c>
      <c r="G6870" s="10">
        <v>42460</v>
      </c>
      <c r="H6870" s="10">
        <v>42464</v>
      </c>
      <c r="I6870" t="s">
        <v>14</v>
      </c>
      <c r="J6870" t="s">
        <v>15</v>
      </c>
      <c r="K6870" t="str">
        <f>INDEX(State_Code_Name!B:B,MATCH(Consumer_Complaints!E6870,State_Code_Name!C:C,0))</f>
        <v>North Carolina</v>
      </c>
      <c r="L6870">
        <f t="shared" si="321"/>
        <v>4</v>
      </c>
      <c r="M6870">
        <f t="shared" si="322"/>
        <v>2016</v>
      </c>
      <c r="N6870" t="str">
        <f t="shared" si="323"/>
        <v>Q1</v>
      </c>
    </row>
    <row r="6871" spans="1:14" x14ac:dyDescent="0.35">
      <c r="A6871">
        <v>1083275</v>
      </c>
      <c r="B6871" t="s">
        <v>134</v>
      </c>
      <c r="C6871" t="s">
        <v>26</v>
      </c>
      <c r="D6871" t="s">
        <v>27</v>
      </c>
      <c r="E6871" t="s">
        <v>42</v>
      </c>
      <c r="F6871" t="s">
        <v>305</v>
      </c>
      <c r="G6871" s="10">
        <v>41935</v>
      </c>
      <c r="H6871" s="10">
        <v>41941</v>
      </c>
      <c r="I6871" t="s">
        <v>14</v>
      </c>
      <c r="J6871" t="s">
        <v>14</v>
      </c>
      <c r="K6871" t="str">
        <f>INDEX(State_Code_Name!B:B,MATCH(Consumer_Complaints!E6871,State_Code_Name!C:C,0))</f>
        <v>North Carolina</v>
      </c>
      <c r="L6871">
        <f t="shared" si="321"/>
        <v>6</v>
      </c>
      <c r="M6871">
        <f t="shared" si="322"/>
        <v>2014</v>
      </c>
      <c r="N6871" t="str">
        <f t="shared" si="323"/>
        <v>Q4</v>
      </c>
    </row>
    <row r="6872" spans="1:14" x14ac:dyDescent="0.35">
      <c r="A6872">
        <v>1998407</v>
      </c>
      <c r="B6872" t="s">
        <v>81</v>
      </c>
      <c r="C6872" t="s">
        <v>36</v>
      </c>
      <c r="D6872" t="s">
        <v>67</v>
      </c>
      <c r="E6872" t="s">
        <v>39</v>
      </c>
      <c r="F6872" t="s">
        <v>19</v>
      </c>
      <c r="G6872" s="10">
        <v>42497</v>
      </c>
      <c r="H6872" s="10">
        <v>42497</v>
      </c>
      <c r="I6872" t="s">
        <v>14</v>
      </c>
      <c r="J6872" t="s">
        <v>15</v>
      </c>
      <c r="K6872" t="str">
        <f>INDEX(State_Code_Name!B:B,MATCH(Consumer_Complaints!E6872,State_Code_Name!C:C,0))</f>
        <v>Ohio</v>
      </c>
      <c r="L6872">
        <f t="shared" si="321"/>
        <v>0</v>
      </c>
      <c r="M6872">
        <f t="shared" si="322"/>
        <v>2016</v>
      </c>
      <c r="N6872" t="str">
        <f t="shared" si="323"/>
        <v>Q2</v>
      </c>
    </row>
    <row r="6873" spans="1:14" x14ac:dyDescent="0.35">
      <c r="A6873">
        <v>1756572</v>
      </c>
      <c r="B6873" t="s">
        <v>424</v>
      </c>
      <c r="C6873" t="s">
        <v>32</v>
      </c>
      <c r="D6873" t="s">
        <v>41</v>
      </c>
      <c r="E6873" t="s">
        <v>18</v>
      </c>
      <c r="F6873" t="s">
        <v>19</v>
      </c>
      <c r="G6873" s="10">
        <v>42395</v>
      </c>
      <c r="H6873" s="10">
        <v>42395</v>
      </c>
      <c r="I6873" t="s">
        <v>14</v>
      </c>
      <c r="J6873" t="s">
        <v>15</v>
      </c>
      <c r="K6873" t="str">
        <f>INDEX(State_Code_Name!B:B,MATCH(Consumer_Complaints!E6873,State_Code_Name!C:C,0))</f>
        <v>California</v>
      </c>
      <c r="L6873">
        <f t="shared" si="321"/>
        <v>0</v>
      </c>
      <c r="M6873">
        <f t="shared" si="322"/>
        <v>2016</v>
      </c>
      <c r="N6873" t="str">
        <f t="shared" si="323"/>
        <v>Q1</v>
      </c>
    </row>
    <row r="6874" spans="1:14" x14ac:dyDescent="0.35">
      <c r="A6874">
        <v>406267</v>
      </c>
      <c r="B6874" t="s">
        <v>143</v>
      </c>
      <c r="C6874" t="s">
        <v>16</v>
      </c>
      <c r="D6874" t="s">
        <v>24</v>
      </c>
      <c r="E6874" t="s">
        <v>59</v>
      </c>
      <c r="F6874" t="s">
        <v>13</v>
      </c>
      <c r="G6874" s="10">
        <v>41407</v>
      </c>
      <c r="H6874" s="10">
        <v>41410</v>
      </c>
      <c r="I6874" t="s">
        <v>14</v>
      </c>
      <c r="J6874" t="s">
        <v>15</v>
      </c>
      <c r="K6874" t="str">
        <f>INDEX(State_Code_Name!B:B,MATCH(Consumer_Complaints!E6874,State_Code_Name!C:C,0))</f>
        <v>Illinois</v>
      </c>
      <c r="L6874">
        <f t="shared" si="321"/>
        <v>3</v>
      </c>
      <c r="M6874">
        <f t="shared" si="322"/>
        <v>2013</v>
      </c>
      <c r="N6874" t="str">
        <f t="shared" si="323"/>
        <v>Q2</v>
      </c>
    </row>
    <row r="6875" spans="1:14" x14ac:dyDescent="0.35">
      <c r="A6875">
        <v>1904177</v>
      </c>
      <c r="B6875" t="s">
        <v>69</v>
      </c>
      <c r="C6875" t="s">
        <v>26</v>
      </c>
      <c r="D6875" t="s">
        <v>27</v>
      </c>
      <c r="E6875" t="s">
        <v>100</v>
      </c>
      <c r="F6875" t="s">
        <v>19</v>
      </c>
      <c r="G6875" s="10">
        <v>42490</v>
      </c>
      <c r="H6875" s="10">
        <v>42490</v>
      </c>
      <c r="I6875" t="s">
        <v>14</v>
      </c>
      <c r="J6875" t="s">
        <v>15</v>
      </c>
      <c r="K6875" t="str">
        <f>INDEX(State_Code_Name!B:B,MATCH(Consumer_Complaints!E6875,State_Code_Name!C:C,0))</f>
        <v>Arizona</v>
      </c>
      <c r="L6875">
        <f t="shared" si="321"/>
        <v>0</v>
      </c>
      <c r="M6875">
        <f t="shared" si="322"/>
        <v>2016</v>
      </c>
      <c r="N6875" t="str">
        <f t="shared" si="323"/>
        <v>Q2</v>
      </c>
    </row>
    <row r="6876" spans="1:14" x14ac:dyDescent="0.35">
      <c r="A6876">
        <v>1914132</v>
      </c>
      <c r="B6876" t="s">
        <v>226</v>
      </c>
      <c r="C6876" t="s">
        <v>32</v>
      </c>
      <c r="D6876" t="s">
        <v>116</v>
      </c>
      <c r="E6876" t="s">
        <v>77</v>
      </c>
      <c r="F6876" t="s">
        <v>19</v>
      </c>
      <c r="G6876" s="10">
        <v>42526</v>
      </c>
      <c r="H6876" s="10">
        <v>42526</v>
      </c>
      <c r="I6876" t="s">
        <v>14</v>
      </c>
      <c r="J6876" t="s">
        <v>14</v>
      </c>
      <c r="K6876" t="str">
        <f>INDEX(State_Code_Name!B:B,MATCH(Consumer_Complaints!E6876,State_Code_Name!C:C,0))</f>
        <v>Missouri</v>
      </c>
      <c r="L6876">
        <f t="shared" si="321"/>
        <v>0</v>
      </c>
      <c r="M6876">
        <f t="shared" si="322"/>
        <v>2016</v>
      </c>
      <c r="N6876" t="str">
        <f t="shared" si="323"/>
        <v>Q2</v>
      </c>
    </row>
    <row r="6877" spans="1:14" x14ac:dyDescent="0.35">
      <c r="A6877">
        <v>1209413</v>
      </c>
      <c r="B6877" t="s">
        <v>258</v>
      </c>
      <c r="C6877" t="s">
        <v>16</v>
      </c>
      <c r="D6877" t="s">
        <v>20</v>
      </c>
      <c r="E6877" t="s">
        <v>42</v>
      </c>
      <c r="F6877" t="s">
        <v>19</v>
      </c>
      <c r="G6877" s="10">
        <v>42030</v>
      </c>
      <c r="H6877" s="10">
        <v>42033</v>
      </c>
      <c r="I6877" t="s">
        <v>14</v>
      </c>
      <c r="J6877" t="s">
        <v>14</v>
      </c>
      <c r="K6877" t="str">
        <f>INDEX(State_Code_Name!B:B,MATCH(Consumer_Complaints!E6877,State_Code_Name!C:C,0))</f>
        <v>North Carolina</v>
      </c>
      <c r="L6877">
        <f t="shared" si="321"/>
        <v>3</v>
      </c>
      <c r="M6877">
        <f t="shared" si="322"/>
        <v>2015</v>
      </c>
      <c r="N6877" t="str">
        <f t="shared" si="323"/>
        <v>Q1</v>
      </c>
    </row>
    <row r="6878" spans="1:14" x14ac:dyDescent="0.35">
      <c r="A6878">
        <v>2062218</v>
      </c>
      <c r="B6878" t="s">
        <v>181</v>
      </c>
      <c r="C6878" t="s">
        <v>32</v>
      </c>
      <c r="D6878" t="s">
        <v>41</v>
      </c>
      <c r="E6878" t="s">
        <v>18</v>
      </c>
      <c r="F6878" t="s">
        <v>19</v>
      </c>
      <c r="G6878" s="10">
        <v>42595</v>
      </c>
      <c r="H6878" s="10">
        <v>42595</v>
      </c>
      <c r="I6878" t="s">
        <v>14</v>
      </c>
      <c r="J6878" t="s">
        <v>15</v>
      </c>
      <c r="K6878" t="str">
        <f>INDEX(State_Code_Name!B:B,MATCH(Consumer_Complaints!E6878,State_Code_Name!C:C,0))</f>
        <v>California</v>
      </c>
      <c r="L6878">
        <f t="shared" si="321"/>
        <v>0</v>
      </c>
      <c r="M6878">
        <f t="shared" si="322"/>
        <v>2016</v>
      </c>
      <c r="N6878" t="str">
        <f t="shared" si="323"/>
        <v>Q3</v>
      </c>
    </row>
    <row r="6879" spans="1:14" x14ac:dyDescent="0.35">
      <c r="A6879">
        <v>1116458</v>
      </c>
      <c r="B6879" t="s">
        <v>81</v>
      </c>
      <c r="C6879" t="s">
        <v>26</v>
      </c>
      <c r="D6879" t="s">
        <v>27</v>
      </c>
      <c r="E6879" t="s">
        <v>18</v>
      </c>
      <c r="F6879" t="s">
        <v>19</v>
      </c>
      <c r="G6879" s="10">
        <v>41957</v>
      </c>
      <c r="H6879" s="10">
        <v>41957</v>
      </c>
      <c r="I6879" t="s">
        <v>14</v>
      </c>
      <c r="J6879" t="s">
        <v>14</v>
      </c>
      <c r="K6879" t="str">
        <f>INDEX(State_Code_Name!B:B,MATCH(Consumer_Complaints!E6879,State_Code_Name!C:C,0))</f>
        <v>California</v>
      </c>
      <c r="L6879">
        <f t="shared" si="321"/>
        <v>0</v>
      </c>
      <c r="M6879">
        <f t="shared" si="322"/>
        <v>2014</v>
      </c>
      <c r="N6879" t="str">
        <f t="shared" si="323"/>
        <v>Q4</v>
      </c>
    </row>
    <row r="6880" spans="1:14" x14ac:dyDescent="0.35">
      <c r="A6880">
        <v>381578</v>
      </c>
      <c r="B6880" t="s">
        <v>30</v>
      </c>
      <c r="C6880" t="s">
        <v>26</v>
      </c>
      <c r="D6880" t="s">
        <v>27</v>
      </c>
      <c r="E6880" t="s">
        <v>31</v>
      </c>
      <c r="F6880" t="s">
        <v>19</v>
      </c>
      <c r="G6880" s="10">
        <v>41378</v>
      </c>
      <c r="H6880" s="10">
        <v>41380</v>
      </c>
      <c r="I6880" t="s">
        <v>14</v>
      </c>
      <c r="J6880" t="s">
        <v>15</v>
      </c>
      <c r="K6880" t="str">
        <f>INDEX(State_Code_Name!B:B,MATCH(Consumer_Complaints!E6880,State_Code_Name!C:C,0))</f>
        <v>Texas</v>
      </c>
      <c r="L6880">
        <f t="shared" si="321"/>
        <v>2</v>
      </c>
      <c r="M6880">
        <f t="shared" si="322"/>
        <v>2013</v>
      </c>
      <c r="N6880" t="str">
        <f t="shared" si="323"/>
        <v>Q2</v>
      </c>
    </row>
    <row r="6881" spans="1:14" x14ac:dyDescent="0.35">
      <c r="A6881">
        <v>2069818</v>
      </c>
      <c r="B6881" t="s">
        <v>259</v>
      </c>
      <c r="C6881" t="s">
        <v>26</v>
      </c>
      <c r="D6881" t="s">
        <v>27</v>
      </c>
      <c r="E6881" t="s">
        <v>18</v>
      </c>
      <c r="F6881" t="s">
        <v>19</v>
      </c>
      <c r="G6881" s="10">
        <v>42600</v>
      </c>
      <c r="H6881" s="10">
        <v>42600</v>
      </c>
      <c r="I6881" t="s">
        <v>14</v>
      </c>
      <c r="J6881" t="s">
        <v>15</v>
      </c>
      <c r="K6881" t="str">
        <f>INDEX(State_Code_Name!B:B,MATCH(Consumer_Complaints!E6881,State_Code_Name!C:C,0))</f>
        <v>California</v>
      </c>
      <c r="L6881">
        <f t="shared" si="321"/>
        <v>0</v>
      </c>
      <c r="M6881">
        <f t="shared" si="322"/>
        <v>2016</v>
      </c>
      <c r="N6881" t="str">
        <f t="shared" si="323"/>
        <v>Q3</v>
      </c>
    </row>
    <row r="6882" spans="1:14" x14ac:dyDescent="0.35">
      <c r="A6882">
        <v>1222440</v>
      </c>
      <c r="B6882" t="s">
        <v>81</v>
      </c>
      <c r="C6882" t="s">
        <v>36</v>
      </c>
      <c r="D6882" t="s">
        <v>112</v>
      </c>
      <c r="E6882" t="s">
        <v>18</v>
      </c>
      <c r="F6882" t="s">
        <v>19</v>
      </c>
      <c r="G6882" s="10">
        <v>42065</v>
      </c>
      <c r="H6882" s="10">
        <v>42096</v>
      </c>
      <c r="I6882" t="s">
        <v>14</v>
      </c>
      <c r="J6882" t="s">
        <v>15</v>
      </c>
      <c r="K6882" t="str">
        <f>INDEX(State_Code_Name!B:B,MATCH(Consumer_Complaints!E6882,State_Code_Name!C:C,0))</f>
        <v>California</v>
      </c>
      <c r="L6882">
        <f t="shared" si="321"/>
        <v>31</v>
      </c>
      <c r="M6882">
        <f t="shared" si="322"/>
        <v>2015</v>
      </c>
      <c r="N6882" t="str">
        <f t="shared" si="323"/>
        <v>Q1</v>
      </c>
    </row>
    <row r="6883" spans="1:14" x14ac:dyDescent="0.35">
      <c r="A6883">
        <v>1414892</v>
      </c>
      <c r="B6883" t="s">
        <v>967</v>
      </c>
      <c r="C6883" t="s">
        <v>32</v>
      </c>
      <c r="D6883" t="s">
        <v>44</v>
      </c>
      <c r="E6883" t="s">
        <v>35</v>
      </c>
      <c r="F6883" t="s">
        <v>19</v>
      </c>
      <c r="G6883" s="10">
        <v>42283</v>
      </c>
      <c r="H6883" s="10">
        <v>42344</v>
      </c>
      <c r="I6883" t="s">
        <v>15</v>
      </c>
      <c r="J6883" t="s">
        <v>15</v>
      </c>
      <c r="K6883" t="str">
        <f>INDEX(State_Code_Name!B:B,MATCH(Consumer_Complaints!E6883,State_Code_Name!C:C,0))</f>
        <v>Florida</v>
      </c>
      <c r="L6883">
        <f t="shared" si="321"/>
        <v>61</v>
      </c>
      <c r="M6883">
        <f t="shared" si="322"/>
        <v>2015</v>
      </c>
      <c r="N6883" t="str">
        <f t="shared" si="323"/>
        <v>Q4</v>
      </c>
    </row>
    <row r="6884" spans="1:14" x14ac:dyDescent="0.35">
      <c r="A6884">
        <v>2011591</v>
      </c>
      <c r="B6884" t="s">
        <v>181</v>
      </c>
      <c r="C6884" t="s">
        <v>32</v>
      </c>
      <c r="D6884" t="s">
        <v>41</v>
      </c>
      <c r="E6884" t="s">
        <v>35</v>
      </c>
      <c r="F6884" t="s">
        <v>13</v>
      </c>
      <c r="G6884" s="10">
        <v>42564</v>
      </c>
      <c r="H6884" s="10">
        <v>42564</v>
      </c>
      <c r="I6884" t="s">
        <v>14</v>
      </c>
      <c r="J6884" t="s">
        <v>15</v>
      </c>
      <c r="K6884" t="str">
        <f>INDEX(State_Code_Name!B:B,MATCH(Consumer_Complaints!E6884,State_Code_Name!C:C,0))</f>
        <v>Florida</v>
      </c>
      <c r="L6884">
        <f t="shared" si="321"/>
        <v>0</v>
      </c>
      <c r="M6884">
        <f t="shared" si="322"/>
        <v>2016</v>
      </c>
      <c r="N6884" t="str">
        <f t="shared" si="323"/>
        <v>Q3</v>
      </c>
    </row>
    <row r="6885" spans="1:14" x14ac:dyDescent="0.35">
      <c r="A6885">
        <v>1451776</v>
      </c>
      <c r="B6885" t="s">
        <v>38</v>
      </c>
      <c r="C6885" t="s">
        <v>16</v>
      </c>
      <c r="D6885" t="s">
        <v>144</v>
      </c>
      <c r="E6885" t="s">
        <v>18</v>
      </c>
      <c r="F6885" t="s">
        <v>19</v>
      </c>
      <c r="G6885" s="10">
        <v>42162</v>
      </c>
      <c r="H6885" s="10">
        <v>42162</v>
      </c>
      <c r="I6885" t="s">
        <v>14</v>
      </c>
      <c r="J6885" t="s">
        <v>15</v>
      </c>
      <c r="K6885" t="str">
        <f>INDEX(State_Code_Name!B:B,MATCH(Consumer_Complaints!E6885,State_Code_Name!C:C,0))</f>
        <v>California</v>
      </c>
      <c r="L6885">
        <f t="shared" si="321"/>
        <v>0</v>
      </c>
      <c r="M6885">
        <f t="shared" si="322"/>
        <v>2015</v>
      </c>
      <c r="N6885" t="str">
        <f t="shared" si="323"/>
        <v>Q2</v>
      </c>
    </row>
    <row r="6886" spans="1:14" x14ac:dyDescent="0.35">
      <c r="A6886">
        <v>1262691</v>
      </c>
      <c r="B6886" t="s">
        <v>43</v>
      </c>
      <c r="C6886" t="s">
        <v>26</v>
      </c>
      <c r="D6886" t="s">
        <v>27</v>
      </c>
      <c r="E6886" t="s">
        <v>35</v>
      </c>
      <c r="F6886" t="s">
        <v>19</v>
      </c>
      <c r="G6886" s="10">
        <v>42038</v>
      </c>
      <c r="H6886" s="10">
        <v>42038</v>
      </c>
      <c r="I6886" t="s">
        <v>14</v>
      </c>
      <c r="J6886" t="s">
        <v>15</v>
      </c>
      <c r="K6886" t="str">
        <f>INDEX(State_Code_Name!B:B,MATCH(Consumer_Complaints!E6886,State_Code_Name!C:C,0))</f>
        <v>Florida</v>
      </c>
      <c r="L6886">
        <f t="shared" si="321"/>
        <v>0</v>
      </c>
      <c r="M6886">
        <f t="shared" si="322"/>
        <v>2015</v>
      </c>
      <c r="N6886" t="str">
        <f t="shared" si="323"/>
        <v>Q1</v>
      </c>
    </row>
    <row r="6887" spans="1:14" x14ac:dyDescent="0.35">
      <c r="A6887">
        <v>1153271</v>
      </c>
      <c r="B6887" t="s">
        <v>156</v>
      </c>
      <c r="C6887" t="s">
        <v>32</v>
      </c>
      <c r="D6887" t="s">
        <v>104</v>
      </c>
      <c r="E6887" t="s">
        <v>35</v>
      </c>
      <c r="F6887" t="s">
        <v>19</v>
      </c>
      <c r="G6887" s="10">
        <v>41955</v>
      </c>
      <c r="H6887" s="10">
        <v>41988</v>
      </c>
      <c r="I6887" t="s">
        <v>14</v>
      </c>
      <c r="J6887" t="s">
        <v>14</v>
      </c>
      <c r="K6887" t="str">
        <f>INDEX(State_Code_Name!B:B,MATCH(Consumer_Complaints!E6887,State_Code_Name!C:C,0))</f>
        <v>Florida</v>
      </c>
      <c r="L6887">
        <f t="shared" si="321"/>
        <v>33</v>
      </c>
      <c r="M6887">
        <f t="shared" si="322"/>
        <v>2014</v>
      </c>
      <c r="N6887" t="str">
        <f t="shared" si="323"/>
        <v>Q4</v>
      </c>
    </row>
    <row r="6888" spans="1:14" x14ac:dyDescent="0.35">
      <c r="A6888">
        <v>1960976</v>
      </c>
      <c r="B6888" t="s">
        <v>38</v>
      </c>
      <c r="C6888" t="s">
        <v>16</v>
      </c>
      <c r="D6888" t="s">
        <v>75</v>
      </c>
      <c r="E6888" t="s">
        <v>176</v>
      </c>
      <c r="F6888" t="s">
        <v>19</v>
      </c>
      <c r="G6888" s="10">
        <v>42588</v>
      </c>
      <c r="H6888" s="10">
        <v>42588</v>
      </c>
      <c r="I6888" t="s">
        <v>14</v>
      </c>
      <c r="J6888" t="s">
        <v>15</v>
      </c>
      <c r="K6888" t="str">
        <f>INDEX(State_Code_Name!B:B,MATCH(Consumer_Complaints!E6888,State_Code_Name!C:C,0))</f>
        <v>District of Columbia</v>
      </c>
      <c r="L6888">
        <f t="shared" si="321"/>
        <v>0</v>
      </c>
      <c r="M6888">
        <f t="shared" si="322"/>
        <v>2016</v>
      </c>
      <c r="N6888" t="str">
        <f t="shared" si="323"/>
        <v>Q3</v>
      </c>
    </row>
    <row r="6889" spans="1:14" x14ac:dyDescent="0.35">
      <c r="A6889">
        <v>1992250</v>
      </c>
      <c r="B6889" t="s">
        <v>38</v>
      </c>
      <c r="C6889" t="s">
        <v>16</v>
      </c>
      <c r="D6889" t="s">
        <v>20</v>
      </c>
      <c r="E6889" t="s">
        <v>18</v>
      </c>
      <c r="F6889" t="s">
        <v>19</v>
      </c>
      <c r="G6889" s="10">
        <v>42550</v>
      </c>
      <c r="H6889" s="10">
        <v>42550</v>
      </c>
      <c r="I6889" t="s">
        <v>14</v>
      </c>
      <c r="J6889" t="s">
        <v>15</v>
      </c>
      <c r="K6889" t="str">
        <f>INDEX(State_Code_Name!B:B,MATCH(Consumer_Complaints!E6889,State_Code_Name!C:C,0))</f>
        <v>California</v>
      </c>
      <c r="L6889">
        <f t="shared" si="321"/>
        <v>0</v>
      </c>
      <c r="M6889">
        <f t="shared" si="322"/>
        <v>2016</v>
      </c>
      <c r="N6889" t="str">
        <f t="shared" si="323"/>
        <v>Q2</v>
      </c>
    </row>
    <row r="6890" spans="1:14" x14ac:dyDescent="0.35">
      <c r="A6890">
        <v>1420416</v>
      </c>
      <c r="B6890" t="s">
        <v>11</v>
      </c>
      <c r="C6890" t="s">
        <v>16</v>
      </c>
      <c r="D6890" t="s">
        <v>144</v>
      </c>
      <c r="E6890" t="s">
        <v>158</v>
      </c>
      <c r="F6890" t="s">
        <v>19</v>
      </c>
      <c r="G6890" s="10">
        <v>42169</v>
      </c>
      <c r="H6890" s="10">
        <v>42169</v>
      </c>
      <c r="I6890" t="s">
        <v>14</v>
      </c>
      <c r="J6890" t="s">
        <v>15</v>
      </c>
      <c r="K6890" t="str">
        <f>INDEX(State_Code_Name!B:B,MATCH(Consumer_Complaints!E6890,State_Code_Name!C:C,0))</f>
        <v>New Mexico</v>
      </c>
      <c r="L6890">
        <f t="shared" si="321"/>
        <v>0</v>
      </c>
      <c r="M6890">
        <f t="shared" si="322"/>
        <v>2015</v>
      </c>
      <c r="N6890" t="str">
        <f t="shared" si="323"/>
        <v>Q2</v>
      </c>
    </row>
    <row r="6891" spans="1:14" x14ac:dyDescent="0.35">
      <c r="A6891">
        <v>745874</v>
      </c>
      <c r="B6891" t="s">
        <v>364</v>
      </c>
      <c r="C6891" t="s">
        <v>26</v>
      </c>
      <c r="D6891" t="s">
        <v>27</v>
      </c>
      <c r="E6891" t="s">
        <v>31</v>
      </c>
      <c r="F6891" t="s">
        <v>305</v>
      </c>
      <c r="G6891" s="10">
        <v>41762</v>
      </c>
      <c r="H6891" s="10">
        <v>41823</v>
      </c>
      <c r="I6891" t="s">
        <v>14</v>
      </c>
      <c r="J6891" t="s">
        <v>15</v>
      </c>
      <c r="K6891" t="str">
        <f>INDEX(State_Code_Name!B:B,MATCH(Consumer_Complaints!E6891,State_Code_Name!C:C,0))</f>
        <v>Texas</v>
      </c>
      <c r="L6891">
        <f t="shared" si="321"/>
        <v>61</v>
      </c>
      <c r="M6891">
        <f t="shared" si="322"/>
        <v>2014</v>
      </c>
      <c r="N6891" t="str">
        <f t="shared" si="323"/>
        <v>Q2</v>
      </c>
    </row>
    <row r="6892" spans="1:14" x14ac:dyDescent="0.35">
      <c r="A6892">
        <v>780718</v>
      </c>
      <c r="B6892" t="s">
        <v>47</v>
      </c>
      <c r="C6892" t="s">
        <v>26</v>
      </c>
      <c r="D6892" t="s">
        <v>159</v>
      </c>
      <c r="E6892" t="s">
        <v>46</v>
      </c>
      <c r="F6892" t="s">
        <v>19</v>
      </c>
      <c r="G6892" s="10">
        <v>41725</v>
      </c>
      <c r="H6892" s="10">
        <v>41725</v>
      </c>
      <c r="I6892" t="s">
        <v>14</v>
      </c>
      <c r="J6892" t="s">
        <v>15</v>
      </c>
      <c r="K6892" t="str">
        <f>INDEX(State_Code_Name!B:B,MATCH(Consumer_Complaints!E6892,State_Code_Name!C:C,0))</f>
        <v>Pennsylvania</v>
      </c>
      <c r="L6892">
        <f t="shared" si="321"/>
        <v>0</v>
      </c>
      <c r="M6892">
        <f t="shared" si="322"/>
        <v>2014</v>
      </c>
      <c r="N6892" t="str">
        <f t="shared" si="323"/>
        <v>Q1</v>
      </c>
    </row>
    <row r="6893" spans="1:14" x14ac:dyDescent="0.35">
      <c r="A6893">
        <v>927477</v>
      </c>
      <c r="B6893" t="s">
        <v>11</v>
      </c>
      <c r="C6893" t="s">
        <v>16</v>
      </c>
      <c r="D6893" t="s">
        <v>75</v>
      </c>
      <c r="E6893" t="s">
        <v>18</v>
      </c>
      <c r="F6893" t="s">
        <v>305</v>
      </c>
      <c r="G6893" s="10">
        <v>41858</v>
      </c>
      <c r="H6893" s="10">
        <v>41950</v>
      </c>
      <c r="I6893" t="s">
        <v>14</v>
      </c>
      <c r="J6893" t="s">
        <v>15</v>
      </c>
      <c r="K6893" t="str">
        <f>INDEX(State_Code_Name!B:B,MATCH(Consumer_Complaints!E6893,State_Code_Name!C:C,0))</f>
        <v>California</v>
      </c>
      <c r="L6893">
        <f t="shared" si="321"/>
        <v>92</v>
      </c>
      <c r="M6893">
        <f t="shared" si="322"/>
        <v>2014</v>
      </c>
      <c r="N6893" t="str">
        <f t="shared" si="323"/>
        <v>Q3</v>
      </c>
    </row>
    <row r="6894" spans="1:14" x14ac:dyDescent="0.35">
      <c r="A6894">
        <v>1221944</v>
      </c>
      <c r="B6894" t="s">
        <v>326</v>
      </c>
      <c r="C6894" t="s">
        <v>32</v>
      </c>
      <c r="D6894" t="s">
        <v>116</v>
      </c>
      <c r="E6894" t="s">
        <v>35</v>
      </c>
      <c r="F6894" t="s">
        <v>19</v>
      </c>
      <c r="G6894" s="10">
        <v>42065</v>
      </c>
      <c r="H6894" s="10">
        <v>42065</v>
      </c>
      <c r="I6894" t="s">
        <v>14</v>
      </c>
      <c r="J6894" t="s">
        <v>15</v>
      </c>
      <c r="K6894" t="str">
        <f>INDEX(State_Code_Name!B:B,MATCH(Consumer_Complaints!E6894,State_Code_Name!C:C,0))</f>
        <v>Florida</v>
      </c>
      <c r="L6894">
        <f t="shared" si="321"/>
        <v>0</v>
      </c>
      <c r="M6894">
        <f t="shared" si="322"/>
        <v>2015</v>
      </c>
      <c r="N6894" t="str">
        <f t="shared" si="323"/>
        <v>Q1</v>
      </c>
    </row>
    <row r="6895" spans="1:14" x14ac:dyDescent="0.35">
      <c r="A6895">
        <v>1833060</v>
      </c>
      <c r="B6895" t="s">
        <v>240</v>
      </c>
      <c r="C6895" t="s">
        <v>61</v>
      </c>
      <c r="D6895" t="s">
        <v>282</v>
      </c>
      <c r="E6895" t="s">
        <v>151</v>
      </c>
      <c r="F6895" t="s">
        <v>19</v>
      </c>
      <c r="G6895" s="10">
        <v>42444</v>
      </c>
      <c r="H6895" s="10">
        <v>42444</v>
      </c>
      <c r="I6895" t="s">
        <v>14</v>
      </c>
      <c r="J6895" t="s">
        <v>15</v>
      </c>
      <c r="K6895" t="str">
        <f>INDEX(State_Code_Name!B:B,MATCH(Consumer_Complaints!E6895,State_Code_Name!C:C,0))</f>
        <v>Idaho</v>
      </c>
      <c r="L6895">
        <f t="shared" si="321"/>
        <v>0</v>
      </c>
      <c r="M6895">
        <f t="shared" si="322"/>
        <v>2016</v>
      </c>
      <c r="N6895" t="str">
        <f t="shared" si="323"/>
        <v>Q1</v>
      </c>
    </row>
    <row r="6896" spans="1:14" x14ac:dyDescent="0.35">
      <c r="A6896">
        <v>568098</v>
      </c>
      <c r="B6896" t="s">
        <v>34</v>
      </c>
      <c r="C6896" t="s">
        <v>16</v>
      </c>
      <c r="D6896" t="s">
        <v>24</v>
      </c>
      <c r="E6896" t="s">
        <v>35</v>
      </c>
      <c r="F6896" t="s">
        <v>305</v>
      </c>
      <c r="G6896" s="10">
        <v>41570</v>
      </c>
      <c r="H6896" s="10">
        <v>41570</v>
      </c>
      <c r="I6896" t="s">
        <v>14</v>
      </c>
      <c r="J6896" t="s">
        <v>15</v>
      </c>
      <c r="K6896" t="str">
        <f>INDEX(State_Code_Name!B:B,MATCH(Consumer_Complaints!E6896,State_Code_Name!C:C,0))</f>
        <v>Florida</v>
      </c>
      <c r="L6896">
        <f t="shared" si="321"/>
        <v>0</v>
      </c>
      <c r="M6896">
        <f t="shared" si="322"/>
        <v>2013</v>
      </c>
      <c r="N6896" t="str">
        <f t="shared" si="323"/>
        <v>Q4</v>
      </c>
    </row>
    <row r="6897" spans="1:14" x14ac:dyDescent="0.35">
      <c r="A6897">
        <v>1784229</v>
      </c>
      <c r="B6897" t="s">
        <v>54</v>
      </c>
      <c r="C6897" t="s">
        <v>52</v>
      </c>
      <c r="D6897" t="s">
        <v>103</v>
      </c>
      <c r="E6897" t="s">
        <v>18</v>
      </c>
      <c r="F6897" t="s">
        <v>19</v>
      </c>
      <c r="G6897" s="10">
        <v>42706</v>
      </c>
      <c r="H6897" s="10">
        <v>42706</v>
      </c>
      <c r="I6897" t="s">
        <v>14</v>
      </c>
      <c r="J6897" t="s">
        <v>15</v>
      </c>
      <c r="K6897" t="str">
        <f>INDEX(State_Code_Name!B:B,MATCH(Consumer_Complaints!E6897,State_Code_Name!C:C,0))</f>
        <v>California</v>
      </c>
      <c r="L6897">
        <f t="shared" si="321"/>
        <v>0</v>
      </c>
      <c r="M6897">
        <f t="shared" si="322"/>
        <v>2016</v>
      </c>
      <c r="N6897" t="str">
        <f t="shared" si="323"/>
        <v>Q4</v>
      </c>
    </row>
    <row r="6898" spans="1:14" x14ac:dyDescent="0.35">
      <c r="A6898">
        <v>1479446</v>
      </c>
      <c r="B6898" t="s">
        <v>11</v>
      </c>
      <c r="C6898" t="s">
        <v>16</v>
      </c>
      <c r="D6898" t="s">
        <v>20</v>
      </c>
      <c r="E6898" t="s">
        <v>35</v>
      </c>
      <c r="F6898" t="s">
        <v>305</v>
      </c>
      <c r="G6898" s="10">
        <v>42206</v>
      </c>
      <c r="H6898" s="10">
        <v>42207</v>
      </c>
      <c r="I6898" t="s">
        <v>14</v>
      </c>
      <c r="J6898" t="s">
        <v>15</v>
      </c>
      <c r="K6898" t="str">
        <f>INDEX(State_Code_Name!B:B,MATCH(Consumer_Complaints!E6898,State_Code_Name!C:C,0))</f>
        <v>Florida</v>
      </c>
      <c r="L6898">
        <f t="shared" si="321"/>
        <v>1</v>
      </c>
      <c r="M6898">
        <f t="shared" si="322"/>
        <v>2015</v>
      </c>
      <c r="N6898" t="str">
        <f t="shared" si="323"/>
        <v>Q3</v>
      </c>
    </row>
    <row r="6899" spans="1:14" x14ac:dyDescent="0.35">
      <c r="A6899">
        <v>1882059</v>
      </c>
      <c r="B6899" t="s">
        <v>54</v>
      </c>
      <c r="C6899" t="s">
        <v>52</v>
      </c>
      <c r="D6899" t="s">
        <v>53</v>
      </c>
      <c r="E6899" t="s">
        <v>66</v>
      </c>
      <c r="F6899" t="s">
        <v>19</v>
      </c>
      <c r="G6899" s="10">
        <v>42476</v>
      </c>
      <c r="H6899" s="10">
        <v>42476</v>
      </c>
      <c r="I6899" t="s">
        <v>14</v>
      </c>
      <c r="J6899" t="s">
        <v>15</v>
      </c>
      <c r="K6899" t="str">
        <f>INDEX(State_Code_Name!B:B,MATCH(Consumer_Complaints!E6899,State_Code_Name!C:C,0))</f>
        <v>Michigan</v>
      </c>
      <c r="L6899">
        <f t="shared" si="321"/>
        <v>0</v>
      </c>
      <c r="M6899">
        <f t="shared" si="322"/>
        <v>2016</v>
      </c>
      <c r="N6899" t="str">
        <f t="shared" si="323"/>
        <v>Q2</v>
      </c>
    </row>
    <row r="6900" spans="1:14" x14ac:dyDescent="0.35">
      <c r="A6900">
        <v>2069765</v>
      </c>
      <c r="B6900" t="s">
        <v>322</v>
      </c>
      <c r="C6900" t="s">
        <v>876</v>
      </c>
      <c r="D6900" t="s">
        <v>1018</v>
      </c>
      <c r="E6900" t="s">
        <v>18</v>
      </c>
      <c r="F6900" t="s">
        <v>13</v>
      </c>
      <c r="G6900" s="10">
        <v>42600</v>
      </c>
      <c r="H6900" s="10">
        <v>42604</v>
      </c>
      <c r="I6900" t="s">
        <v>14</v>
      </c>
      <c r="J6900" t="s">
        <v>14</v>
      </c>
      <c r="K6900" t="str">
        <f>INDEX(State_Code_Name!B:B,MATCH(Consumer_Complaints!E6900,State_Code_Name!C:C,0))</f>
        <v>California</v>
      </c>
      <c r="L6900">
        <f t="shared" si="321"/>
        <v>4</v>
      </c>
      <c r="M6900">
        <f t="shared" si="322"/>
        <v>2016</v>
      </c>
      <c r="N6900" t="str">
        <f t="shared" si="323"/>
        <v>Q3</v>
      </c>
    </row>
    <row r="6901" spans="1:14" x14ac:dyDescent="0.35">
      <c r="A6901">
        <v>765087</v>
      </c>
      <c r="B6901" t="s">
        <v>11</v>
      </c>
      <c r="C6901" t="s">
        <v>26</v>
      </c>
      <c r="D6901" t="s">
        <v>27</v>
      </c>
      <c r="E6901" t="s">
        <v>48</v>
      </c>
      <c r="F6901" t="s">
        <v>305</v>
      </c>
      <c r="G6901" s="10">
        <v>41717</v>
      </c>
      <c r="H6901" s="10">
        <v>41722</v>
      </c>
      <c r="I6901" t="s">
        <v>14</v>
      </c>
      <c r="J6901" t="s">
        <v>15</v>
      </c>
      <c r="K6901" t="str">
        <f>INDEX(State_Code_Name!B:B,MATCH(Consumer_Complaints!E6901,State_Code_Name!C:C,0))</f>
        <v>New Jersey</v>
      </c>
      <c r="L6901">
        <f t="shared" si="321"/>
        <v>5</v>
      </c>
      <c r="M6901">
        <f t="shared" si="322"/>
        <v>2014</v>
      </c>
      <c r="N6901" t="str">
        <f t="shared" si="323"/>
        <v>Q1</v>
      </c>
    </row>
    <row r="6902" spans="1:14" x14ac:dyDescent="0.35">
      <c r="A6902">
        <v>1164506</v>
      </c>
      <c r="B6902" t="s">
        <v>34</v>
      </c>
      <c r="C6902" t="s">
        <v>16</v>
      </c>
      <c r="D6902" t="s">
        <v>75</v>
      </c>
      <c r="E6902" t="s">
        <v>22</v>
      </c>
      <c r="F6902" t="s">
        <v>305</v>
      </c>
      <c r="G6902" s="10">
        <v>41992</v>
      </c>
      <c r="H6902" s="10">
        <v>41995</v>
      </c>
      <c r="I6902" t="s">
        <v>14</v>
      </c>
      <c r="J6902" t="s">
        <v>15</v>
      </c>
      <c r="K6902" t="str">
        <f>INDEX(State_Code_Name!B:B,MATCH(Consumer_Complaints!E6902,State_Code_Name!C:C,0))</f>
        <v>New York</v>
      </c>
      <c r="L6902">
        <f t="shared" si="321"/>
        <v>3</v>
      </c>
      <c r="M6902">
        <f t="shared" si="322"/>
        <v>2014</v>
      </c>
      <c r="N6902" t="str">
        <f t="shared" si="323"/>
        <v>Q4</v>
      </c>
    </row>
    <row r="6903" spans="1:14" x14ac:dyDescent="0.35">
      <c r="A6903">
        <v>1209985</v>
      </c>
      <c r="B6903" t="s">
        <v>11</v>
      </c>
      <c r="C6903" t="s">
        <v>26</v>
      </c>
      <c r="D6903" t="s">
        <v>27</v>
      </c>
      <c r="E6903" t="s">
        <v>40</v>
      </c>
      <c r="F6903" t="s">
        <v>305</v>
      </c>
      <c r="G6903" s="10">
        <v>42030</v>
      </c>
      <c r="H6903" s="10">
        <v>42033</v>
      </c>
      <c r="I6903" t="s">
        <v>14</v>
      </c>
      <c r="J6903" t="s">
        <v>14</v>
      </c>
      <c r="K6903" t="str">
        <f>INDEX(State_Code_Name!B:B,MATCH(Consumer_Complaints!E6903,State_Code_Name!C:C,0))</f>
        <v>Nevada</v>
      </c>
      <c r="L6903">
        <f t="shared" si="321"/>
        <v>3</v>
      </c>
      <c r="M6903">
        <f t="shared" si="322"/>
        <v>2015</v>
      </c>
      <c r="N6903" t="str">
        <f t="shared" si="323"/>
        <v>Q1</v>
      </c>
    </row>
    <row r="6904" spans="1:14" x14ac:dyDescent="0.35">
      <c r="A6904">
        <v>797135</v>
      </c>
      <c r="B6904" t="s">
        <v>230</v>
      </c>
      <c r="C6904" t="s">
        <v>36</v>
      </c>
      <c r="D6904" t="s">
        <v>80</v>
      </c>
      <c r="E6904" t="s">
        <v>18</v>
      </c>
      <c r="F6904" t="s">
        <v>305</v>
      </c>
      <c r="G6904" s="10">
        <v>41824</v>
      </c>
      <c r="H6904" s="10">
        <v>41886</v>
      </c>
      <c r="I6904" t="s">
        <v>14</v>
      </c>
      <c r="J6904" t="s">
        <v>15</v>
      </c>
      <c r="K6904" t="str">
        <f>INDEX(State_Code_Name!B:B,MATCH(Consumer_Complaints!E6904,State_Code_Name!C:C,0))</f>
        <v>California</v>
      </c>
      <c r="L6904">
        <f t="shared" si="321"/>
        <v>62</v>
      </c>
      <c r="M6904">
        <f t="shared" si="322"/>
        <v>2014</v>
      </c>
      <c r="N6904" t="str">
        <f t="shared" si="323"/>
        <v>Q3</v>
      </c>
    </row>
    <row r="6905" spans="1:14" x14ac:dyDescent="0.35">
      <c r="A6905">
        <v>722598</v>
      </c>
      <c r="B6905" t="s">
        <v>11</v>
      </c>
      <c r="C6905" t="s">
        <v>16</v>
      </c>
      <c r="D6905" t="s">
        <v>144</v>
      </c>
      <c r="E6905" t="s">
        <v>35</v>
      </c>
      <c r="F6905" t="s">
        <v>305</v>
      </c>
      <c r="G6905" s="10">
        <v>41689</v>
      </c>
      <c r="H6905" s="10">
        <v>41691</v>
      </c>
      <c r="I6905" t="s">
        <v>14</v>
      </c>
      <c r="J6905" t="s">
        <v>15</v>
      </c>
      <c r="K6905" t="str">
        <f>INDEX(State_Code_Name!B:B,MATCH(Consumer_Complaints!E6905,State_Code_Name!C:C,0))</f>
        <v>Florida</v>
      </c>
      <c r="L6905">
        <f t="shared" si="321"/>
        <v>2</v>
      </c>
      <c r="M6905">
        <f t="shared" si="322"/>
        <v>2014</v>
      </c>
      <c r="N6905" t="str">
        <f t="shared" si="323"/>
        <v>Q1</v>
      </c>
    </row>
    <row r="6906" spans="1:14" x14ac:dyDescent="0.35">
      <c r="A6906">
        <v>459170</v>
      </c>
      <c r="B6906" t="s">
        <v>393</v>
      </c>
      <c r="C6906" t="s">
        <v>52</v>
      </c>
      <c r="D6906" t="s">
        <v>53</v>
      </c>
      <c r="E6906" t="s">
        <v>35</v>
      </c>
      <c r="F6906" t="s">
        <v>19</v>
      </c>
      <c r="G6906" s="10">
        <v>41472</v>
      </c>
      <c r="H6906" s="10">
        <v>41479</v>
      </c>
      <c r="I6906" t="s">
        <v>14</v>
      </c>
      <c r="J6906" t="s">
        <v>15</v>
      </c>
      <c r="K6906" t="str">
        <f>INDEX(State_Code_Name!B:B,MATCH(Consumer_Complaints!E6906,State_Code_Name!C:C,0))</f>
        <v>Florida</v>
      </c>
      <c r="L6906">
        <f t="shared" si="321"/>
        <v>7</v>
      </c>
      <c r="M6906">
        <f t="shared" si="322"/>
        <v>2013</v>
      </c>
      <c r="N6906" t="str">
        <f t="shared" si="323"/>
        <v>Q3</v>
      </c>
    </row>
    <row r="6907" spans="1:14" x14ac:dyDescent="0.35">
      <c r="A6907">
        <v>1373031</v>
      </c>
      <c r="B6907" t="s">
        <v>43</v>
      </c>
      <c r="C6907" t="s">
        <v>16</v>
      </c>
      <c r="D6907" t="s">
        <v>75</v>
      </c>
      <c r="E6907" t="s">
        <v>22</v>
      </c>
      <c r="F6907" t="s">
        <v>19</v>
      </c>
      <c r="G6907" s="10">
        <v>42137</v>
      </c>
      <c r="H6907" s="10">
        <v>42137</v>
      </c>
      <c r="I6907" t="s">
        <v>14</v>
      </c>
      <c r="J6907" t="s">
        <v>15</v>
      </c>
      <c r="K6907" t="str">
        <f>INDEX(State_Code_Name!B:B,MATCH(Consumer_Complaints!E6907,State_Code_Name!C:C,0))</f>
        <v>New York</v>
      </c>
      <c r="L6907">
        <f t="shared" si="321"/>
        <v>0</v>
      </c>
      <c r="M6907">
        <f t="shared" si="322"/>
        <v>2015</v>
      </c>
      <c r="N6907" t="str">
        <f t="shared" si="323"/>
        <v>Q2</v>
      </c>
    </row>
    <row r="6908" spans="1:14" x14ac:dyDescent="0.35">
      <c r="A6908">
        <v>709541</v>
      </c>
      <c r="B6908" t="s">
        <v>50</v>
      </c>
      <c r="C6908" t="s">
        <v>26</v>
      </c>
      <c r="D6908" t="s">
        <v>56</v>
      </c>
      <c r="E6908" t="s">
        <v>98</v>
      </c>
      <c r="F6908" t="s">
        <v>19</v>
      </c>
      <c r="G6908" s="10">
        <v>41884</v>
      </c>
      <c r="H6908" s="10">
        <v>41914</v>
      </c>
      <c r="I6908" t="s">
        <v>14</v>
      </c>
      <c r="J6908" t="s">
        <v>15</v>
      </c>
      <c r="K6908" t="str">
        <f>INDEX(State_Code_Name!B:B,MATCH(Consumer_Complaints!E6908,State_Code_Name!C:C,0))</f>
        <v>Colorado</v>
      </c>
      <c r="L6908">
        <f t="shared" si="321"/>
        <v>30</v>
      </c>
      <c r="M6908">
        <f t="shared" si="322"/>
        <v>2014</v>
      </c>
      <c r="N6908" t="str">
        <f t="shared" si="323"/>
        <v>Q3</v>
      </c>
    </row>
    <row r="6909" spans="1:14" x14ac:dyDescent="0.35">
      <c r="A6909">
        <v>1328517</v>
      </c>
      <c r="B6909" t="s">
        <v>441</v>
      </c>
      <c r="C6909" t="s">
        <v>16</v>
      </c>
      <c r="D6909" t="s">
        <v>24</v>
      </c>
      <c r="E6909" t="s">
        <v>31</v>
      </c>
      <c r="F6909" t="s">
        <v>13</v>
      </c>
      <c r="G6909" s="10">
        <v>42108</v>
      </c>
      <c r="H6909" s="10">
        <v>42110</v>
      </c>
      <c r="I6909" t="s">
        <v>14</v>
      </c>
      <c r="J6909" t="s">
        <v>15</v>
      </c>
      <c r="K6909" t="str">
        <f>INDEX(State_Code_Name!B:B,MATCH(Consumer_Complaints!E6909,State_Code_Name!C:C,0))</f>
        <v>Texas</v>
      </c>
      <c r="L6909">
        <f t="shared" si="321"/>
        <v>2</v>
      </c>
      <c r="M6909">
        <f t="shared" si="322"/>
        <v>2015</v>
      </c>
      <c r="N6909" t="str">
        <f t="shared" si="323"/>
        <v>Q2</v>
      </c>
    </row>
    <row r="6910" spans="1:14" x14ac:dyDescent="0.35">
      <c r="A6910">
        <v>1548094</v>
      </c>
      <c r="B6910" t="s">
        <v>30</v>
      </c>
      <c r="C6910" t="s">
        <v>16</v>
      </c>
      <c r="D6910" t="s">
        <v>75</v>
      </c>
      <c r="E6910" t="s">
        <v>35</v>
      </c>
      <c r="F6910" t="s">
        <v>19</v>
      </c>
      <c r="G6910" s="10">
        <v>42044</v>
      </c>
      <c r="H6910" s="10">
        <v>42044</v>
      </c>
      <c r="I6910" t="s">
        <v>14</v>
      </c>
      <c r="J6910" t="s">
        <v>15</v>
      </c>
      <c r="K6910" t="str">
        <f>INDEX(State_Code_Name!B:B,MATCH(Consumer_Complaints!E6910,State_Code_Name!C:C,0))</f>
        <v>Florida</v>
      </c>
      <c r="L6910">
        <f t="shared" si="321"/>
        <v>0</v>
      </c>
      <c r="M6910">
        <f t="shared" si="322"/>
        <v>2015</v>
      </c>
      <c r="N6910" t="str">
        <f t="shared" si="323"/>
        <v>Q1</v>
      </c>
    </row>
    <row r="6911" spans="1:14" x14ac:dyDescent="0.35">
      <c r="A6911">
        <v>427798</v>
      </c>
      <c r="B6911" t="s">
        <v>11</v>
      </c>
      <c r="C6911" t="s">
        <v>26</v>
      </c>
      <c r="D6911" t="s">
        <v>159</v>
      </c>
      <c r="E6911" t="s">
        <v>35</v>
      </c>
      <c r="F6911" t="s">
        <v>19</v>
      </c>
      <c r="G6911" s="10">
        <v>41553</v>
      </c>
      <c r="H6911" s="10">
        <v>41584</v>
      </c>
      <c r="I6911" t="s">
        <v>14</v>
      </c>
      <c r="J6911" t="s">
        <v>14</v>
      </c>
      <c r="K6911" t="str">
        <f>INDEX(State_Code_Name!B:B,MATCH(Consumer_Complaints!E6911,State_Code_Name!C:C,0))</f>
        <v>Florida</v>
      </c>
      <c r="L6911">
        <f t="shared" si="321"/>
        <v>31</v>
      </c>
      <c r="M6911">
        <f t="shared" si="322"/>
        <v>2013</v>
      </c>
      <c r="N6911" t="str">
        <f t="shared" si="323"/>
        <v>Q4</v>
      </c>
    </row>
    <row r="6912" spans="1:14" x14ac:dyDescent="0.35">
      <c r="A6912">
        <v>448139</v>
      </c>
      <c r="B6912" t="s">
        <v>97</v>
      </c>
      <c r="C6912" t="s">
        <v>52</v>
      </c>
      <c r="D6912" t="s">
        <v>103</v>
      </c>
      <c r="E6912" t="s">
        <v>22</v>
      </c>
      <c r="F6912" t="s">
        <v>19</v>
      </c>
      <c r="G6912" s="10">
        <v>41312</v>
      </c>
      <c r="H6912" s="10">
        <v>41401</v>
      </c>
      <c r="I6912" t="s">
        <v>14</v>
      </c>
      <c r="J6912" t="s">
        <v>14</v>
      </c>
      <c r="K6912" t="str">
        <f>INDEX(State_Code_Name!B:B,MATCH(Consumer_Complaints!E6912,State_Code_Name!C:C,0))</f>
        <v>New York</v>
      </c>
      <c r="L6912">
        <f t="shared" si="321"/>
        <v>89</v>
      </c>
      <c r="M6912">
        <f t="shared" si="322"/>
        <v>2013</v>
      </c>
      <c r="N6912" t="str">
        <f t="shared" si="323"/>
        <v>Q1</v>
      </c>
    </row>
    <row r="6913" spans="1:14" x14ac:dyDescent="0.35">
      <c r="A6913">
        <v>2052590</v>
      </c>
      <c r="B6913" t="s">
        <v>113</v>
      </c>
      <c r="C6913" t="s">
        <v>36</v>
      </c>
      <c r="D6913" t="s">
        <v>49</v>
      </c>
      <c r="E6913" t="s">
        <v>51</v>
      </c>
      <c r="F6913" t="s">
        <v>19</v>
      </c>
      <c r="G6913" s="10">
        <v>42590</v>
      </c>
      <c r="H6913" s="10">
        <v>42590</v>
      </c>
      <c r="I6913" t="s">
        <v>14</v>
      </c>
      <c r="J6913" t="s">
        <v>15</v>
      </c>
      <c r="K6913" t="str">
        <f>INDEX(State_Code_Name!B:B,MATCH(Consumer_Complaints!E6913,State_Code_Name!C:C,0))</f>
        <v>Washington</v>
      </c>
      <c r="L6913">
        <f t="shared" si="321"/>
        <v>0</v>
      </c>
      <c r="M6913">
        <f t="shared" si="322"/>
        <v>2016</v>
      </c>
      <c r="N6913" t="str">
        <f t="shared" si="323"/>
        <v>Q3</v>
      </c>
    </row>
    <row r="6914" spans="1:14" x14ac:dyDescent="0.35">
      <c r="A6914">
        <v>1188586</v>
      </c>
      <c r="B6914" t="s">
        <v>216</v>
      </c>
      <c r="C6914" t="s">
        <v>16</v>
      </c>
      <c r="D6914" t="s">
        <v>20</v>
      </c>
      <c r="E6914" t="s">
        <v>39</v>
      </c>
      <c r="F6914" t="s">
        <v>13</v>
      </c>
      <c r="G6914" s="10">
        <v>42248</v>
      </c>
      <c r="H6914" s="10">
        <v>42339</v>
      </c>
      <c r="I6914" t="s">
        <v>14</v>
      </c>
      <c r="J6914" t="s">
        <v>15</v>
      </c>
      <c r="K6914" t="str">
        <f>INDEX(State_Code_Name!B:B,MATCH(Consumer_Complaints!E6914,State_Code_Name!C:C,0))</f>
        <v>Ohio</v>
      </c>
      <c r="L6914">
        <f t="shared" si="321"/>
        <v>91</v>
      </c>
      <c r="M6914">
        <f t="shared" si="322"/>
        <v>2015</v>
      </c>
      <c r="N6914" t="str">
        <f t="shared" si="323"/>
        <v>Q3</v>
      </c>
    </row>
    <row r="6915" spans="1:14" x14ac:dyDescent="0.35">
      <c r="A6915">
        <v>266042</v>
      </c>
      <c r="B6915" t="s">
        <v>1187</v>
      </c>
      <c r="C6915" t="s">
        <v>26</v>
      </c>
      <c r="D6915" t="s">
        <v>27</v>
      </c>
      <c r="E6915" t="s">
        <v>42</v>
      </c>
      <c r="F6915" t="s">
        <v>19</v>
      </c>
      <c r="G6915" s="10">
        <v>41302</v>
      </c>
      <c r="H6915" s="10">
        <v>41379</v>
      </c>
      <c r="I6915" t="s">
        <v>14</v>
      </c>
      <c r="J6915" t="s">
        <v>15</v>
      </c>
      <c r="K6915" t="str">
        <f>INDEX(State_Code_Name!B:B,MATCH(Consumer_Complaints!E6915,State_Code_Name!C:C,0))</f>
        <v>North Carolina</v>
      </c>
      <c r="L6915">
        <f t="shared" ref="L6915:L6978" si="324">H6915-G6915</f>
        <v>77</v>
      </c>
      <c r="M6915">
        <f t="shared" ref="M6915:M6978" si="325">YEAR(G6915)</f>
        <v>2013</v>
      </c>
      <c r="N6915" t="str">
        <f t="shared" ref="N6915:N6978" si="326">IF(MONTH(G6915)&lt;=3,"Q1",IF(MONTH(G6915)&lt;=6,"Q2",IF(MONTH(G6915)&lt;=9,"Q3","Q4")))</f>
        <v>Q1</v>
      </c>
    </row>
    <row r="6916" spans="1:14" x14ac:dyDescent="0.35">
      <c r="A6916">
        <v>1781514</v>
      </c>
      <c r="B6916" t="s">
        <v>11</v>
      </c>
      <c r="C6916" t="s">
        <v>16</v>
      </c>
      <c r="D6916" t="s">
        <v>24</v>
      </c>
      <c r="E6916" t="s">
        <v>18</v>
      </c>
      <c r="F6916" t="s">
        <v>305</v>
      </c>
      <c r="G6916" s="10">
        <v>42645</v>
      </c>
      <c r="H6916" s="10">
        <v>42706</v>
      </c>
      <c r="I6916" t="s">
        <v>14</v>
      </c>
      <c r="J6916" t="s">
        <v>15</v>
      </c>
      <c r="K6916" t="str">
        <f>INDEX(State_Code_Name!B:B,MATCH(Consumer_Complaints!E6916,State_Code_Name!C:C,0))</f>
        <v>California</v>
      </c>
      <c r="L6916">
        <f t="shared" si="324"/>
        <v>61</v>
      </c>
      <c r="M6916">
        <f t="shared" si="325"/>
        <v>2016</v>
      </c>
      <c r="N6916" t="str">
        <f t="shared" si="326"/>
        <v>Q4</v>
      </c>
    </row>
    <row r="6917" spans="1:14" x14ac:dyDescent="0.35">
      <c r="A6917">
        <v>756070</v>
      </c>
      <c r="B6917" t="s">
        <v>30</v>
      </c>
      <c r="C6917" t="s">
        <v>36</v>
      </c>
      <c r="D6917" t="s">
        <v>149</v>
      </c>
      <c r="E6917" t="s">
        <v>18</v>
      </c>
      <c r="F6917" t="s">
        <v>19</v>
      </c>
      <c r="G6917" s="10">
        <v>41976</v>
      </c>
      <c r="H6917" s="10">
        <v>41976</v>
      </c>
      <c r="I6917" t="s">
        <v>14</v>
      </c>
      <c r="J6917" t="s">
        <v>15</v>
      </c>
      <c r="K6917" t="str">
        <f>INDEX(State_Code_Name!B:B,MATCH(Consumer_Complaints!E6917,State_Code_Name!C:C,0))</f>
        <v>California</v>
      </c>
      <c r="L6917">
        <f t="shared" si="324"/>
        <v>0</v>
      </c>
      <c r="M6917">
        <f t="shared" si="325"/>
        <v>2014</v>
      </c>
      <c r="N6917" t="str">
        <f t="shared" si="326"/>
        <v>Q4</v>
      </c>
    </row>
    <row r="6918" spans="1:14" x14ac:dyDescent="0.35">
      <c r="A6918">
        <v>1417527</v>
      </c>
      <c r="B6918" t="s">
        <v>156</v>
      </c>
      <c r="C6918" t="s">
        <v>32</v>
      </c>
      <c r="D6918" t="s">
        <v>41</v>
      </c>
      <c r="E6918" t="s">
        <v>106</v>
      </c>
      <c r="F6918" t="s">
        <v>19</v>
      </c>
      <c r="G6918" s="10">
        <v>42314</v>
      </c>
      <c r="H6918" s="10">
        <v>42314</v>
      </c>
      <c r="I6918" t="s">
        <v>14</v>
      </c>
      <c r="J6918" t="s">
        <v>15</v>
      </c>
      <c r="K6918" t="str">
        <f>INDEX(State_Code_Name!B:B,MATCH(Consumer_Complaints!E6918,State_Code_Name!C:C,0))</f>
        <v>Indiana</v>
      </c>
      <c r="L6918">
        <f t="shared" si="324"/>
        <v>0</v>
      </c>
      <c r="M6918">
        <f t="shared" si="325"/>
        <v>2015</v>
      </c>
      <c r="N6918" t="str">
        <f t="shared" si="326"/>
        <v>Q4</v>
      </c>
    </row>
    <row r="6919" spans="1:14" x14ac:dyDescent="0.35">
      <c r="A6919">
        <v>351163</v>
      </c>
      <c r="B6919" t="s">
        <v>60</v>
      </c>
      <c r="C6919" t="s">
        <v>52</v>
      </c>
      <c r="D6919" t="s">
        <v>96</v>
      </c>
      <c r="E6919" t="s">
        <v>39</v>
      </c>
      <c r="F6919" t="s">
        <v>19</v>
      </c>
      <c r="G6919" s="10">
        <v>41611</v>
      </c>
      <c r="H6919" s="10">
        <v>41611</v>
      </c>
      <c r="I6919" t="s">
        <v>14</v>
      </c>
      <c r="J6919" t="s">
        <v>15</v>
      </c>
      <c r="K6919" t="str">
        <f>INDEX(State_Code_Name!B:B,MATCH(Consumer_Complaints!E6919,State_Code_Name!C:C,0))</f>
        <v>Ohio</v>
      </c>
      <c r="L6919">
        <f t="shared" si="324"/>
        <v>0</v>
      </c>
      <c r="M6919">
        <f t="shared" si="325"/>
        <v>2013</v>
      </c>
      <c r="N6919" t="str">
        <f t="shared" si="326"/>
        <v>Q4</v>
      </c>
    </row>
    <row r="6920" spans="1:14" x14ac:dyDescent="0.35">
      <c r="A6920">
        <v>947831</v>
      </c>
      <c r="B6920" t="s">
        <v>180</v>
      </c>
      <c r="C6920" t="s">
        <v>172</v>
      </c>
      <c r="D6920" t="s">
        <v>266</v>
      </c>
      <c r="E6920" t="s">
        <v>35</v>
      </c>
      <c r="F6920" t="s">
        <v>13</v>
      </c>
      <c r="G6920" s="10">
        <v>41842</v>
      </c>
      <c r="H6920" s="10">
        <v>41845</v>
      </c>
      <c r="I6920" t="s">
        <v>14</v>
      </c>
      <c r="J6920" t="s">
        <v>15</v>
      </c>
      <c r="K6920" t="str">
        <f>INDEX(State_Code_Name!B:B,MATCH(Consumer_Complaints!E6920,State_Code_Name!C:C,0))</f>
        <v>Florida</v>
      </c>
      <c r="L6920">
        <f t="shared" si="324"/>
        <v>3</v>
      </c>
      <c r="M6920">
        <f t="shared" si="325"/>
        <v>2014</v>
      </c>
      <c r="N6920" t="str">
        <f t="shared" si="326"/>
        <v>Q3</v>
      </c>
    </row>
    <row r="6921" spans="1:14" x14ac:dyDescent="0.35">
      <c r="A6921">
        <v>981148</v>
      </c>
      <c r="B6921" t="s">
        <v>11</v>
      </c>
      <c r="C6921" t="s">
        <v>26</v>
      </c>
      <c r="D6921" t="s">
        <v>56</v>
      </c>
      <c r="E6921" t="s">
        <v>46</v>
      </c>
      <c r="F6921" t="s">
        <v>19</v>
      </c>
      <c r="G6921" s="10">
        <v>41981</v>
      </c>
      <c r="H6921" s="10">
        <v>41981</v>
      </c>
      <c r="I6921" t="s">
        <v>14</v>
      </c>
      <c r="J6921" t="s">
        <v>14</v>
      </c>
      <c r="K6921" t="str">
        <f>INDEX(State_Code_Name!B:B,MATCH(Consumer_Complaints!E6921,State_Code_Name!C:C,0))</f>
        <v>Pennsylvania</v>
      </c>
      <c r="L6921">
        <f t="shared" si="324"/>
        <v>0</v>
      </c>
      <c r="M6921">
        <f t="shared" si="325"/>
        <v>2014</v>
      </c>
      <c r="N6921" t="str">
        <f t="shared" si="326"/>
        <v>Q4</v>
      </c>
    </row>
    <row r="6922" spans="1:14" x14ac:dyDescent="0.35">
      <c r="A6922">
        <v>1919979</v>
      </c>
      <c r="B6922" t="s">
        <v>43</v>
      </c>
      <c r="C6922" t="s">
        <v>36</v>
      </c>
      <c r="D6922" t="s">
        <v>262</v>
      </c>
      <c r="E6922" t="s">
        <v>100</v>
      </c>
      <c r="F6922" t="s">
        <v>19</v>
      </c>
      <c r="G6922" s="10">
        <v>42679</v>
      </c>
      <c r="H6922" s="10">
        <v>42679</v>
      </c>
      <c r="I6922" t="s">
        <v>14</v>
      </c>
      <c r="J6922" t="s">
        <v>15</v>
      </c>
      <c r="K6922" t="str">
        <f>INDEX(State_Code_Name!B:B,MATCH(Consumer_Complaints!E6922,State_Code_Name!C:C,0))</f>
        <v>Arizona</v>
      </c>
      <c r="L6922">
        <f t="shared" si="324"/>
        <v>0</v>
      </c>
      <c r="M6922">
        <f t="shared" si="325"/>
        <v>2016</v>
      </c>
      <c r="N6922" t="str">
        <f t="shared" si="326"/>
        <v>Q4</v>
      </c>
    </row>
    <row r="6923" spans="1:14" x14ac:dyDescent="0.35">
      <c r="A6923">
        <v>1995385</v>
      </c>
      <c r="B6923" t="s">
        <v>1126</v>
      </c>
      <c r="C6923" t="s">
        <v>32</v>
      </c>
      <c r="D6923" t="s">
        <v>41</v>
      </c>
      <c r="E6923" t="s">
        <v>25</v>
      </c>
      <c r="F6923" t="s">
        <v>305</v>
      </c>
      <c r="G6923" s="10">
        <v>42376</v>
      </c>
      <c r="H6923" s="10">
        <v>42437</v>
      </c>
      <c r="I6923" t="s">
        <v>14</v>
      </c>
      <c r="J6923" t="s">
        <v>15</v>
      </c>
      <c r="K6923" t="str">
        <f>INDEX(State_Code_Name!B:B,MATCH(Consumer_Complaints!E6923,State_Code_Name!C:C,0))</f>
        <v>Georgia</v>
      </c>
      <c r="L6923">
        <f t="shared" si="324"/>
        <v>61</v>
      </c>
      <c r="M6923">
        <f t="shared" si="325"/>
        <v>2016</v>
      </c>
      <c r="N6923" t="str">
        <f t="shared" si="326"/>
        <v>Q1</v>
      </c>
    </row>
    <row r="6924" spans="1:14" x14ac:dyDescent="0.35">
      <c r="A6924">
        <v>1433914</v>
      </c>
      <c r="B6924" t="s">
        <v>95</v>
      </c>
      <c r="C6924" t="s">
        <v>16</v>
      </c>
      <c r="D6924" t="s">
        <v>75</v>
      </c>
      <c r="E6924" t="s">
        <v>22</v>
      </c>
      <c r="F6924" t="s">
        <v>19</v>
      </c>
      <c r="G6924" s="10">
        <v>42178</v>
      </c>
      <c r="H6924" s="10">
        <v>42178</v>
      </c>
      <c r="I6924" t="s">
        <v>14</v>
      </c>
      <c r="J6924" t="s">
        <v>15</v>
      </c>
      <c r="K6924" t="str">
        <f>INDEX(State_Code_Name!B:B,MATCH(Consumer_Complaints!E6924,State_Code_Name!C:C,0))</f>
        <v>New York</v>
      </c>
      <c r="L6924">
        <f t="shared" si="324"/>
        <v>0</v>
      </c>
      <c r="M6924">
        <f t="shared" si="325"/>
        <v>2015</v>
      </c>
      <c r="N6924" t="str">
        <f t="shared" si="326"/>
        <v>Q2</v>
      </c>
    </row>
    <row r="6925" spans="1:14" x14ac:dyDescent="0.35">
      <c r="A6925">
        <v>1824777</v>
      </c>
      <c r="B6925" t="s">
        <v>11</v>
      </c>
      <c r="C6925" t="s">
        <v>26</v>
      </c>
      <c r="D6925" t="s">
        <v>159</v>
      </c>
      <c r="E6925" t="s">
        <v>18</v>
      </c>
      <c r="F6925" t="s">
        <v>19</v>
      </c>
      <c r="G6925" s="10">
        <v>42616</v>
      </c>
      <c r="H6925" s="10">
        <v>42616</v>
      </c>
      <c r="I6925" t="s">
        <v>14</v>
      </c>
      <c r="J6925" t="s">
        <v>15</v>
      </c>
      <c r="K6925" t="str">
        <f>INDEX(State_Code_Name!B:B,MATCH(Consumer_Complaints!E6925,State_Code_Name!C:C,0))</f>
        <v>California</v>
      </c>
      <c r="L6925">
        <f t="shared" si="324"/>
        <v>0</v>
      </c>
      <c r="M6925">
        <f t="shared" si="325"/>
        <v>2016</v>
      </c>
      <c r="N6925" t="str">
        <f t="shared" si="326"/>
        <v>Q3</v>
      </c>
    </row>
    <row r="6926" spans="1:14" x14ac:dyDescent="0.35">
      <c r="A6926">
        <v>1515062</v>
      </c>
      <c r="B6926" t="s">
        <v>11</v>
      </c>
      <c r="C6926" t="s">
        <v>26</v>
      </c>
      <c r="D6926" t="s">
        <v>27</v>
      </c>
      <c r="E6926" t="s">
        <v>106</v>
      </c>
      <c r="F6926" t="s">
        <v>19</v>
      </c>
      <c r="G6926" s="10">
        <v>42346</v>
      </c>
      <c r="H6926" s="10">
        <v>42346</v>
      </c>
      <c r="I6926" t="s">
        <v>14</v>
      </c>
      <c r="J6926" t="s">
        <v>15</v>
      </c>
      <c r="K6926" t="str">
        <f>INDEX(State_Code_Name!B:B,MATCH(Consumer_Complaints!E6926,State_Code_Name!C:C,0))</f>
        <v>Indiana</v>
      </c>
      <c r="L6926">
        <f t="shared" si="324"/>
        <v>0</v>
      </c>
      <c r="M6926">
        <f t="shared" si="325"/>
        <v>2015</v>
      </c>
      <c r="N6926" t="str">
        <f t="shared" si="326"/>
        <v>Q4</v>
      </c>
    </row>
    <row r="6927" spans="1:14" x14ac:dyDescent="0.35">
      <c r="A6927">
        <v>1908481</v>
      </c>
      <c r="B6927" t="s">
        <v>38</v>
      </c>
      <c r="C6927" t="s">
        <v>36</v>
      </c>
      <c r="D6927" t="s">
        <v>80</v>
      </c>
      <c r="E6927" t="s">
        <v>35</v>
      </c>
      <c r="F6927" t="s">
        <v>19</v>
      </c>
      <c r="G6927" s="10">
        <v>42434</v>
      </c>
      <c r="H6927" s="10">
        <v>42434</v>
      </c>
      <c r="I6927" t="s">
        <v>14</v>
      </c>
      <c r="J6927" t="s">
        <v>15</v>
      </c>
      <c r="K6927" t="str">
        <f>INDEX(State_Code_Name!B:B,MATCH(Consumer_Complaints!E6927,State_Code_Name!C:C,0))</f>
        <v>Florida</v>
      </c>
      <c r="L6927">
        <f t="shared" si="324"/>
        <v>0</v>
      </c>
      <c r="M6927">
        <f t="shared" si="325"/>
        <v>2016</v>
      </c>
      <c r="N6927" t="str">
        <f t="shared" si="326"/>
        <v>Q1</v>
      </c>
    </row>
    <row r="6928" spans="1:14" x14ac:dyDescent="0.35">
      <c r="A6928">
        <v>1592024</v>
      </c>
      <c r="B6928" t="s">
        <v>68</v>
      </c>
      <c r="C6928" t="s">
        <v>36</v>
      </c>
      <c r="D6928" t="s">
        <v>80</v>
      </c>
      <c r="E6928" t="s">
        <v>66</v>
      </c>
      <c r="F6928" t="s">
        <v>19</v>
      </c>
      <c r="G6928" s="10">
        <v>42104</v>
      </c>
      <c r="H6928" s="10">
        <v>42104</v>
      </c>
      <c r="I6928" t="s">
        <v>14</v>
      </c>
      <c r="J6928" t="s">
        <v>14</v>
      </c>
      <c r="K6928" t="str">
        <f>INDEX(State_Code_Name!B:B,MATCH(Consumer_Complaints!E6928,State_Code_Name!C:C,0))</f>
        <v>Michigan</v>
      </c>
      <c r="L6928">
        <f t="shared" si="324"/>
        <v>0</v>
      </c>
      <c r="M6928">
        <f t="shared" si="325"/>
        <v>2015</v>
      </c>
      <c r="N6928" t="str">
        <f t="shared" si="326"/>
        <v>Q2</v>
      </c>
    </row>
    <row r="6929" spans="1:14" x14ac:dyDescent="0.35">
      <c r="A6929">
        <v>396723</v>
      </c>
      <c r="B6929" t="s">
        <v>97</v>
      </c>
      <c r="C6929" t="s">
        <v>52</v>
      </c>
      <c r="D6929" t="s">
        <v>96</v>
      </c>
      <c r="E6929" t="s">
        <v>79</v>
      </c>
      <c r="F6929" t="s">
        <v>19</v>
      </c>
      <c r="G6929" s="10">
        <v>41279</v>
      </c>
      <c r="H6929" s="10">
        <v>41279</v>
      </c>
      <c r="I6929" t="s">
        <v>14</v>
      </c>
      <c r="J6929" t="s">
        <v>15</v>
      </c>
      <c r="K6929" t="str">
        <f>INDEX(State_Code_Name!B:B,MATCH(Consumer_Complaints!E6929,State_Code_Name!C:C,0))</f>
        <v>Minnesota</v>
      </c>
      <c r="L6929">
        <f t="shared" si="324"/>
        <v>0</v>
      </c>
      <c r="M6929">
        <f t="shared" si="325"/>
        <v>2013</v>
      </c>
      <c r="N6929" t="str">
        <f t="shared" si="326"/>
        <v>Q1</v>
      </c>
    </row>
    <row r="6930" spans="1:14" x14ac:dyDescent="0.35">
      <c r="A6930">
        <v>736561</v>
      </c>
      <c r="B6930" t="s">
        <v>11</v>
      </c>
      <c r="C6930" t="s">
        <v>32</v>
      </c>
      <c r="D6930" t="s">
        <v>44</v>
      </c>
      <c r="E6930" t="s">
        <v>79</v>
      </c>
      <c r="F6930" t="s">
        <v>19</v>
      </c>
      <c r="G6930" s="10">
        <v>41697</v>
      </c>
      <c r="H6930" s="10">
        <v>41697</v>
      </c>
      <c r="I6930" t="s">
        <v>14</v>
      </c>
      <c r="J6930" t="s">
        <v>15</v>
      </c>
      <c r="K6930" t="str">
        <f>INDEX(State_Code_Name!B:B,MATCH(Consumer_Complaints!E6930,State_Code_Name!C:C,0))</f>
        <v>Minnesota</v>
      </c>
      <c r="L6930">
        <f t="shared" si="324"/>
        <v>0</v>
      </c>
      <c r="M6930">
        <f t="shared" si="325"/>
        <v>2014</v>
      </c>
      <c r="N6930" t="str">
        <f t="shared" si="326"/>
        <v>Q1</v>
      </c>
    </row>
    <row r="6931" spans="1:14" x14ac:dyDescent="0.35">
      <c r="A6931">
        <v>855313</v>
      </c>
      <c r="B6931" t="s">
        <v>164</v>
      </c>
      <c r="C6931" t="s">
        <v>26</v>
      </c>
      <c r="D6931" t="s">
        <v>27</v>
      </c>
      <c r="E6931" t="s">
        <v>18</v>
      </c>
      <c r="F6931" t="s">
        <v>19</v>
      </c>
      <c r="G6931" s="10">
        <v>41775</v>
      </c>
      <c r="H6931" s="10">
        <v>41775</v>
      </c>
      <c r="I6931" t="s">
        <v>14</v>
      </c>
      <c r="J6931" t="s">
        <v>15</v>
      </c>
      <c r="K6931" t="str">
        <f>INDEX(State_Code_Name!B:B,MATCH(Consumer_Complaints!E6931,State_Code_Name!C:C,0))</f>
        <v>California</v>
      </c>
      <c r="L6931">
        <f t="shared" si="324"/>
        <v>0</v>
      </c>
      <c r="M6931">
        <f t="shared" si="325"/>
        <v>2014</v>
      </c>
      <c r="N6931" t="str">
        <f t="shared" si="326"/>
        <v>Q2</v>
      </c>
    </row>
    <row r="6932" spans="1:14" x14ac:dyDescent="0.35">
      <c r="A6932">
        <v>831110</v>
      </c>
      <c r="B6932" t="s">
        <v>38</v>
      </c>
      <c r="C6932" t="s">
        <v>16</v>
      </c>
      <c r="D6932" t="s">
        <v>75</v>
      </c>
      <c r="E6932" t="s">
        <v>59</v>
      </c>
      <c r="F6932" t="s">
        <v>19</v>
      </c>
      <c r="G6932" s="10">
        <v>41759</v>
      </c>
      <c r="H6932" s="10">
        <v>41759</v>
      </c>
      <c r="I6932" t="s">
        <v>14</v>
      </c>
      <c r="J6932" t="s">
        <v>14</v>
      </c>
      <c r="K6932" t="str">
        <f>INDEX(State_Code_Name!B:B,MATCH(Consumer_Complaints!E6932,State_Code_Name!C:C,0))</f>
        <v>Illinois</v>
      </c>
      <c r="L6932">
        <f t="shared" si="324"/>
        <v>0</v>
      </c>
      <c r="M6932">
        <f t="shared" si="325"/>
        <v>2014</v>
      </c>
      <c r="N6932" t="str">
        <f t="shared" si="326"/>
        <v>Q2</v>
      </c>
    </row>
    <row r="6933" spans="1:14" x14ac:dyDescent="0.35">
      <c r="A6933">
        <v>1219471</v>
      </c>
      <c r="B6933" t="s">
        <v>30</v>
      </c>
      <c r="C6933" t="s">
        <v>26</v>
      </c>
      <c r="D6933" t="s">
        <v>27</v>
      </c>
      <c r="E6933" t="s">
        <v>18</v>
      </c>
      <c r="F6933" t="s">
        <v>19</v>
      </c>
      <c r="G6933" s="10">
        <v>42035</v>
      </c>
      <c r="H6933" s="10">
        <v>42035</v>
      </c>
      <c r="I6933" t="s">
        <v>14</v>
      </c>
      <c r="J6933" t="s">
        <v>15</v>
      </c>
      <c r="K6933" t="str">
        <f>INDEX(State_Code_Name!B:B,MATCH(Consumer_Complaints!E6933,State_Code_Name!C:C,0))</f>
        <v>California</v>
      </c>
      <c r="L6933">
        <f t="shared" si="324"/>
        <v>0</v>
      </c>
      <c r="M6933">
        <f t="shared" si="325"/>
        <v>2015</v>
      </c>
      <c r="N6933" t="str">
        <f t="shared" si="326"/>
        <v>Q1</v>
      </c>
    </row>
    <row r="6934" spans="1:14" x14ac:dyDescent="0.35">
      <c r="A6934">
        <v>1481115</v>
      </c>
      <c r="B6934" t="s">
        <v>81</v>
      </c>
      <c r="C6934" t="s">
        <v>36</v>
      </c>
      <c r="D6934" t="s">
        <v>80</v>
      </c>
      <c r="E6934" t="s">
        <v>70</v>
      </c>
      <c r="F6934" t="s">
        <v>19</v>
      </c>
      <c r="G6934" s="10">
        <v>42207</v>
      </c>
      <c r="H6934" s="10">
        <v>42207</v>
      </c>
      <c r="I6934" t="s">
        <v>14</v>
      </c>
      <c r="J6934" t="s">
        <v>15</v>
      </c>
      <c r="K6934" t="str">
        <f>INDEX(State_Code_Name!B:B,MATCH(Consumer_Complaints!E6934,State_Code_Name!C:C,0))</f>
        <v>Massachusetts</v>
      </c>
      <c r="L6934">
        <f t="shared" si="324"/>
        <v>0</v>
      </c>
      <c r="M6934">
        <f t="shared" si="325"/>
        <v>2015</v>
      </c>
      <c r="N6934" t="str">
        <f t="shared" si="326"/>
        <v>Q3</v>
      </c>
    </row>
    <row r="6935" spans="1:14" x14ac:dyDescent="0.35">
      <c r="A6935">
        <v>2159915</v>
      </c>
      <c r="B6935" t="s">
        <v>182</v>
      </c>
      <c r="C6935" t="s">
        <v>26</v>
      </c>
      <c r="D6935" t="s">
        <v>159</v>
      </c>
      <c r="E6935" t="s">
        <v>85</v>
      </c>
      <c r="F6935" t="s">
        <v>19</v>
      </c>
      <c r="G6935" s="10">
        <v>42656</v>
      </c>
      <c r="H6935" s="10">
        <v>42656</v>
      </c>
      <c r="I6935" t="s">
        <v>14</v>
      </c>
      <c r="J6935" t="s">
        <v>14</v>
      </c>
      <c r="K6935" t="str">
        <f>INDEX(State_Code_Name!B:B,MATCH(Consumer_Complaints!E6935,State_Code_Name!C:C,0))</f>
        <v>Wisconsin</v>
      </c>
      <c r="L6935">
        <f t="shared" si="324"/>
        <v>0</v>
      </c>
      <c r="M6935">
        <f t="shared" si="325"/>
        <v>2016</v>
      </c>
      <c r="N6935" t="str">
        <f t="shared" si="326"/>
        <v>Q4</v>
      </c>
    </row>
    <row r="6936" spans="1:14" x14ac:dyDescent="0.35">
      <c r="A6936">
        <v>555706</v>
      </c>
      <c r="B6936" t="s">
        <v>11</v>
      </c>
      <c r="C6936" t="s">
        <v>26</v>
      </c>
      <c r="D6936" t="s">
        <v>27</v>
      </c>
      <c r="E6936" t="s">
        <v>101</v>
      </c>
      <c r="F6936" t="s">
        <v>57</v>
      </c>
      <c r="G6936" s="10">
        <v>41496</v>
      </c>
      <c r="H6936" s="10">
        <v>41557</v>
      </c>
      <c r="I6936" t="s">
        <v>14</v>
      </c>
      <c r="J6936" t="s">
        <v>14</v>
      </c>
      <c r="K6936" t="str">
        <f>INDEX(State_Code_Name!B:B,MATCH(Consumer_Complaints!E6936,State_Code_Name!C:C,0))</f>
        <v>Delaware</v>
      </c>
      <c r="L6936">
        <f t="shared" si="324"/>
        <v>61</v>
      </c>
      <c r="M6936">
        <f t="shared" si="325"/>
        <v>2013</v>
      </c>
      <c r="N6936" t="str">
        <f t="shared" si="326"/>
        <v>Q3</v>
      </c>
    </row>
    <row r="6937" spans="1:14" x14ac:dyDescent="0.35">
      <c r="A6937">
        <v>2011660</v>
      </c>
      <c r="B6937" t="s">
        <v>230</v>
      </c>
      <c r="C6937" t="s">
        <v>172</v>
      </c>
      <c r="D6937" t="s">
        <v>266</v>
      </c>
      <c r="E6937" t="s">
        <v>35</v>
      </c>
      <c r="F6937" t="s">
        <v>19</v>
      </c>
      <c r="G6937" s="10">
        <v>42564</v>
      </c>
      <c r="H6937" s="10">
        <v>42564</v>
      </c>
      <c r="I6937" t="s">
        <v>14</v>
      </c>
      <c r="J6937" t="s">
        <v>14</v>
      </c>
      <c r="K6937" t="str">
        <f>INDEX(State_Code_Name!B:B,MATCH(Consumer_Complaints!E6937,State_Code_Name!C:C,0))</f>
        <v>Florida</v>
      </c>
      <c r="L6937">
        <f t="shared" si="324"/>
        <v>0</v>
      </c>
      <c r="M6937">
        <f t="shared" si="325"/>
        <v>2016</v>
      </c>
      <c r="N6937" t="str">
        <f t="shared" si="326"/>
        <v>Q3</v>
      </c>
    </row>
    <row r="6938" spans="1:14" x14ac:dyDescent="0.35">
      <c r="A6938">
        <v>457861</v>
      </c>
      <c r="B6938" t="s">
        <v>11</v>
      </c>
      <c r="C6938" t="s">
        <v>61</v>
      </c>
      <c r="D6938" t="s">
        <v>199</v>
      </c>
      <c r="E6938" t="s">
        <v>70</v>
      </c>
      <c r="F6938" t="s">
        <v>19</v>
      </c>
      <c r="G6938" s="10">
        <v>41470</v>
      </c>
      <c r="H6938" s="10">
        <v>41471</v>
      </c>
      <c r="I6938" t="s">
        <v>14</v>
      </c>
      <c r="J6938" t="s">
        <v>15</v>
      </c>
      <c r="K6938" t="str">
        <f>INDEX(State_Code_Name!B:B,MATCH(Consumer_Complaints!E6938,State_Code_Name!C:C,0))</f>
        <v>Massachusetts</v>
      </c>
      <c r="L6938">
        <f t="shared" si="324"/>
        <v>1</v>
      </c>
      <c r="M6938">
        <f t="shared" si="325"/>
        <v>2013</v>
      </c>
      <c r="N6938" t="str">
        <f t="shared" si="326"/>
        <v>Q3</v>
      </c>
    </row>
    <row r="6939" spans="1:14" x14ac:dyDescent="0.35">
      <c r="A6939">
        <v>1888728</v>
      </c>
      <c r="B6939" t="s">
        <v>108</v>
      </c>
      <c r="C6939" t="s">
        <v>26</v>
      </c>
      <c r="D6939" t="s">
        <v>27</v>
      </c>
      <c r="E6939" t="s">
        <v>31</v>
      </c>
      <c r="F6939" t="s">
        <v>57</v>
      </c>
      <c r="G6939" s="10">
        <v>42480</v>
      </c>
      <c r="H6939" s="10">
        <v>42485</v>
      </c>
      <c r="I6939" t="s">
        <v>14</v>
      </c>
      <c r="J6939" t="s">
        <v>15</v>
      </c>
      <c r="K6939" t="str">
        <f>INDEX(State_Code_Name!B:B,MATCH(Consumer_Complaints!E6939,State_Code_Name!C:C,0))</f>
        <v>Texas</v>
      </c>
      <c r="L6939">
        <f t="shared" si="324"/>
        <v>5</v>
      </c>
      <c r="M6939">
        <f t="shared" si="325"/>
        <v>2016</v>
      </c>
      <c r="N6939" t="str">
        <f t="shared" si="326"/>
        <v>Q2</v>
      </c>
    </row>
    <row r="6940" spans="1:14" x14ac:dyDescent="0.35">
      <c r="A6940">
        <v>1910410</v>
      </c>
      <c r="B6940" t="s">
        <v>81</v>
      </c>
      <c r="C6940" t="s">
        <v>36</v>
      </c>
      <c r="D6940" t="s">
        <v>37</v>
      </c>
      <c r="E6940" t="s">
        <v>18</v>
      </c>
      <c r="F6940" t="s">
        <v>19</v>
      </c>
      <c r="G6940" s="10">
        <v>42465</v>
      </c>
      <c r="H6940" s="10">
        <v>42465</v>
      </c>
      <c r="I6940" t="s">
        <v>14</v>
      </c>
      <c r="J6940" t="s">
        <v>15</v>
      </c>
      <c r="K6940" t="str">
        <f>INDEX(State_Code_Name!B:B,MATCH(Consumer_Complaints!E6940,State_Code_Name!C:C,0))</f>
        <v>California</v>
      </c>
      <c r="L6940">
        <f t="shared" si="324"/>
        <v>0</v>
      </c>
      <c r="M6940">
        <f t="shared" si="325"/>
        <v>2016</v>
      </c>
      <c r="N6940" t="str">
        <f t="shared" si="326"/>
        <v>Q2</v>
      </c>
    </row>
    <row r="6941" spans="1:14" x14ac:dyDescent="0.35">
      <c r="A6941">
        <v>1217107</v>
      </c>
      <c r="B6941" t="s">
        <v>181</v>
      </c>
      <c r="C6941" t="s">
        <v>32</v>
      </c>
      <c r="D6941" t="s">
        <v>44</v>
      </c>
      <c r="E6941" t="s">
        <v>35</v>
      </c>
      <c r="F6941" t="s">
        <v>19</v>
      </c>
      <c r="G6941" s="10">
        <v>42033</v>
      </c>
      <c r="H6941" s="10">
        <v>42033</v>
      </c>
      <c r="I6941" t="s">
        <v>14</v>
      </c>
      <c r="J6941" t="s">
        <v>15</v>
      </c>
      <c r="K6941" t="str">
        <f>INDEX(State_Code_Name!B:B,MATCH(Consumer_Complaints!E6941,State_Code_Name!C:C,0))</f>
        <v>Florida</v>
      </c>
      <c r="L6941">
        <f t="shared" si="324"/>
        <v>0</v>
      </c>
      <c r="M6941">
        <f t="shared" si="325"/>
        <v>2015</v>
      </c>
      <c r="N6941" t="str">
        <f t="shared" si="326"/>
        <v>Q1</v>
      </c>
    </row>
    <row r="6942" spans="1:14" x14ac:dyDescent="0.35">
      <c r="A6942">
        <v>343730</v>
      </c>
      <c r="B6942" t="s">
        <v>83</v>
      </c>
      <c r="C6942" t="s">
        <v>36</v>
      </c>
      <c r="D6942" t="s">
        <v>99</v>
      </c>
      <c r="E6942" t="s">
        <v>18</v>
      </c>
      <c r="F6942" t="s">
        <v>57</v>
      </c>
      <c r="G6942" s="10">
        <v>41428</v>
      </c>
      <c r="H6942" s="10">
        <v>41428</v>
      </c>
      <c r="I6942" t="s">
        <v>14</v>
      </c>
      <c r="J6942" t="s">
        <v>15</v>
      </c>
      <c r="K6942" t="str">
        <f>INDEX(State_Code_Name!B:B,MATCH(Consumer_Complaints!E6942,State_Code_Name!C:C,0))</f>
        <v>California</v>
      </c>
      <c r="L6942">
        <f t="shared" si="324"/>
        <v>0</v>
      </c>
      <c r="M6942">
        <f t="shared" si="325"/>
        <v>2013</v>
      </c>
      <c r="N6942" t="str">
        <f t="shared" si="326"/>
        <v>Q2</v>
      </c>
    </row>
    <row r="6943" spans="1:14" x14ac:dyDescent="0.35">
      <c r="A6943">
        <v>959138</v>
      </c>
      <c r="B6943" t="s">
        <v>54</v>
      </c>
      <c r="C6943" t="s">
        <v>52</v>
      </c>
      <c r="D6943" t="s">
        <v>53</v>
      </c>
      <c r="E6943" t="s">
        <v>106</v>
      </c>
      <c r="F6943" t="s">
        <v>57</v>
      </c>
      <c r="G6943" s="10">
        <v>41849</v>
      </c>
      <c r="H6943" s="10">
        <v>41898</v>
      </c>
      <c r="I6943" t="s">
        <v>14</v>
      </c>
      <c r="J6943" t="s">
        <v>15</v>
      </c>
      <c r="K6943" t="str">
        <f>INDEX(State_Code_Name!B:B,MATCH(Consumer_Complaints!E6943,State_Code_Name!C:C,0))</f>
        <v>Indiana</v>
      </c>
      <c r="L6943">
        <f t="shared" si="324"/>
        <v>49</v>
      </c>
      <c r="M6943">
        <f t="shared" si="325"/>
        <v>2014</v>
      </c>
      <c r="N6943" t="str">
        <f t="shared" si="326"/>
        <v>Q3</v>
      </c>
    </row>
    <row r="6944" spans="1:14" x14ac:dyDescent="0.35">
      <c r="A6944">
        <v>442820</v>
      </c>
      <c r="B6944" t="s">
        <v>58</v>
      </c>
      <c r="C6944" t="s">
        <v>26</v>
      </c>
      <c r="D6944" t="s">
        <v>27</v>
      </c>
      <c r="E6944" t="s">
        <v>39</v>
      </c>
      <c r="F6944" t="s">
        <v>13</v>
      </c>
      <c r="G6944" s="10">
        <v>41451</v>
      </c>
      <c r="H6944" s="10">
        <v>41452</v>
      </c>
      <c r="I6944" t="s">
        <v>14</v>
      </c>
      <c r="J6944" t="s">
        <v>15</v>
      </c>
      <c r="K6944" t="str">
        <f>INDEX(State_Code_Name!B:B,MATCH(Consumer_Complaints!E6944,State_Code_Name!C:C,0))</f>
        <v>Ohio</v>
      </c>
      <c r="L6944">
        <f t="shared" si="324"/>
        <v>1</v>
      </c>
      <c r="M6944">
        <f t="shared" si="325"/>
        <v>2013</v>
      </c>
      <c r="N6944" t="str">
        <f t="shared" si="326"/>
        <v>Q2</v>
      </c>
    </row>
    <row r="6945" spans="1:14" x14ac:dyDescent="0.35">
      <c r="A6945">
        <v>765988</v>
      </c>
      <c r="B6945" t="s">
        <v>30</v>
      </c>
      <c r="C6945" t="s">
        <v>32</v>
      </c>
      <c r="D6945" t="s">
        <v>41</v>
      </c>
      <c r="E6945" t="s">
        <v>18</v>
      </c>
      <c r="F6945" t="s">
        <v>305</v>
      </c>
      <c r="G6945" s="10">
        <v>41717</v>
      </c>
      <c r="H6945" s="10">
        <v>41733</v>
      </c>
      <c r="I6945" t="s">
        <v>14</v>
      </c>
      <c r="J6945" t="s">
        <v>15</v>
      </c>
      <c r="K6945" t="str">
        <f>INDEX(State_Code_Name!B:B,MATCH(Consumer_Complaints!E6945,State_Code_Name!C:C,0))</f>
        <v>California</v>
      </c>
      <c r="L6945">
        <f t="shared" si="324"/>
        <v>16</v>
      </c>
      <c r="M6945">
        <f t="shared" si="325"/>
        <v>2014</v>
      </c>
      <c r="N6945" t="str">
        <f t="shared" si="326"/>
        <v>Q1</v>
      </c>
    </row>
    <row r="6946" spans="1:14" x14ac:dyDescent="0.35">
      <c r="A6946">
        <v>1800683</v>
      </c>
      <c r="B6946" t="s">
        <v>329</v>
      </c>
      <c r="C6946" t="s">
        <v>32</v>
      </c>
      <c r="D6946" t="s">
        <v>41</v>
      </c>
      <c r="E6946" t="s">
        <v>31</v>
      </c>
      <c r="F6946" t="s">
        <v>19</v>
      </c>
      <c r="G6946" s="10">
        <v>42423</v>
      </c>
      <c r="H6946" s="10">
        <v>42423</v>
      </c>
      <c r="I6946" t="s">
        <v>14</v>
      </c>
      <c r="J6946" t="s">
        <v>15</v>
      </c>
      <c r="K6946" t="str">
        <f>INDEX(State_Code_Name!B:B,MATCH(Consumer_Complaints!E6946,State_Code_Name!C:C,0))</f>
        <v>Texas</v>
      </c>
      <c r="L6946">
        <f t="shared" si="324"/>
        <v>0</v>
      </c>
      <c r="M6946">
        <f t="shared" si="325"/>
        <v>2016</v>
      </c>
      <c r="N6946" t="str">
        <f t="shared" si="326"/>
        <v>Q1</v>
      </c>
    </row>
    <row r="6947" spans="1:14" x14ac:dyDescent="0.35">
      <c r="A6947">
        <v>536037</v>
      </c>
      <c r="B6947" t="s">
        <v>68</v>
      </c>
      <c r="C6947" t="s">
        <v>36</v>
      </c>
      <c r="D6947" t="s">
        <v>80</v>
      </c>
      <c r="E6947" t="s">
        <v>66</v>
      </c>
      <c r="F6947" t="s">
        <v>19</v>
      </c>
      <c r="G6947" s="10">
        <v>41537</v>
      </c>
      <c r="H6947" s="10">
        <v>41537</v>
      </c>
      <c r="I6947" t="s">
        <v>14</v>
      </c>
      <c r="J6947" t="s">
        <v>14</v>
      </c>
      <c r="K6947" t="str">
        <f>INDEX(State_Code_Name!B:B,MATCH(Consumer_Complaints!E6947,State_Code_Name!C:C,0))</f>
        <v>Michigan</v>
      </c>
      <c r="L6947">
        <f t="shared" si="324"/>
        <v>0</v>
      </c>
      <c r="M6947">
        <f t="shared" si="325"/>
        <v>2013</v>
      </c>
      <c r="N6947" t="str">
        <f t="shared" si="326"/>
        <v>Q3</v>
      </c>
    </row>
    <row r="6948" spans="1:14" x14ac:dyDescent="0.35">
      <c r="A6948">
        <v>926785</v>
      </c>
      <c r="B6948" t="s">
        <v>38</v>
      </c>
      <c r="C6948" t="s">
        <v>26</v>
      </c>
      <c r="D6948" t="s">
        <v>27</v>
      </c>
      <c r="E6948" t="s">
        <v>22</v>
      </c>
      <c r="F6948" t="s">
        <v>305</v>
      </c>
      <c r="G6948" s="10">
        <v>41858</v>
      </c>
      <c r="H6948" s="10">
        <v>41950</v>
      </c>
      <c r="I6948" t="s">
        <v>14</v>
      </c>
      <c r="J6948" t="s">
        <v>14</v>
      </c>
      <c r="K6948" t="str">
        <f>INDEX(State_Code_Name!B:B,MATCH(Consumer_Complaints!E6948,State_Code_Name!C:C,0))</f>
        <v>New York</v>
      </c>
      <c r="L6948">
        <f t="shared" si="324"/>
        <v>92</v>
      </c>
      <c r="M6948">
        <f t="shared" si="325"/>
        <v>2014</v>
      </c>
      <c r="N6948" t="str">
        <f t="shared" si="326"/>
        <v>Q3</v>
      </c>
    </row>
    <row r="6949" spans="1:14" x14ac:dyDescent="0.35">
      <c r="A6949">
        <v>904141</v>
      </c>
      <c r="B6949" t="s">
        <v>97</v>
      </c>
      <c r="C6949" t="s">
        <v>52</v>
      </c>
      <c r="D6949" t="s">
        <v>103</v>
      </c>
      <c r="E6949" t="s">
        <v>46</v>
      </c>
      <c r="F6949" t="s">
        <v>19</v>
      </c>
      <c r="G6949" s="10">
        <v>41810</v>
      </c>
      <c r="H6949" s="10">
        <v>41810</v>
      </c>
      <c r="I6949" t="s">
        <v>14</v>
      </c>
      <c r="J6949" t="s">
        <v>14</v>
      </c>
      <c r="K6949" t="str">
        <f>INDEX(State_Code_Name!B:B,MATCH(Consumer_Complaints!E6949,State_Code_Name!C:C,0))</f>
        <v>Pennsylvania</v>
      </c>
      <c r="L6949">
        <f t="shared" si="324"/>
        <v>0</v>
      </c>
      <c r="M6949">
        <f t="shared" si="325"/>
        <v>2014</v>
      </c>
      <c r="N6949" t="str">
        <f t="shared" si="326"/>
        <v>Q2</v>
      </c>
    </row>
    <row r="6950" spans="1:14" x14ac:dyDescent="0.35">
      <c r="A6950">
        <v>761765</v>
      </c>
      <c r="B6950" t="s">
        <v>30</v>
      </c>
      <c r="C6950" t="s">
        <v>32</v>
      </c>
      <c r="D6950" t="s">
        <v>116</v>
      </c>
      <c r="E6950" t="s">
        <v>77</v>
      </c>
      <c r="F6950" t="s">
        <v>19</v>
      </c>
      <c r="G6950" s="10">
        <v>41715</v>
      </c>
      <c r="H6950" s="10">
        <v>41719</v>
      </c>
      <c r="I6950" t="s">
        <v>14</v>
      </c>
      <c r="J6950" t="s">
        <v>15</v>
      </c>
      <c r="K6950" t="str">
        <f>INDEX(State_Code_Name!B:B,MATCH(Consumer_Complaints!E6950,State_Code_Name!C:C,0))</f>
        <v>Missouri</v>
      </c>
      <c r="L6950">
        <f t="shared" si="324"/>
        <v>4</v>
      </c>
      <c r="M6950">
        <f t="shared" si="325"/>
        <v>2014</v>
      </c>
      <c r="N6950" t="str">
        <f t="shared" si="326"/>
        <v>Q1</v>
      </c>
    </row>
    <row r="6951" spans="1:14" x14ac:dyDescent="0.35">
      <c r="A6951">
        <v>663703</v>
      </c>
      <c r="B6951" t="s">
        <v>105</v>
      </c>
      <c r="C6951" t="s">
        <v>32</v>
      </c>
      <c r="D6951" t="s">
        <v>41</v>
      </c>
      <c r="E6951" t="s">
        <v>35</v>
      </c>
      <c r="F6951" t="s">
        <v>19</v>
      </c>
      <c r="G6951" s="10">
        <v>41913</v>
      </c>
      <c r="H6951" s="10">
        <v>41913</v>
      </c>
      <c r="I6951" t="s">
        <v>14</v>
      </c>
      <c r="J6951" t="s">
        <v>15</v>
      </c>
      <c r="K6951" t="str">
        <f>INDEX(State_Code_Name!B:B,MATCH(Consumer_Complaints!E6951,State_Code_Name!C:C,0))</f>
        <v>Florida</v>
      </c>
      <c r="L6951">
        <f t="shared" si="324"/>
        <v>0</v>
      </c>
      <c r="M6951">
        <f t="shared" si="325"/>
        <v>2014</v>
      </c>
      <c r="N6951" t="str">
        <f t="shared" si="326"/>
        <v>Q4</v>
      </c>
    </row>
    <row r="6952" spans="1:14" x14ac:dyDescent="0.35">
      <c r="A6952">
        <v>220097</v>
      </c>
      <c r="B6952" t="s">
        <v>47</v>
      </c>
      <c r="C6952" t="s">
        <v>26</v>
      </c>
      <c r="D6952" t="s">
        <v>27</v>
      </c>
      <c r="E6952" t="s">
        <v>122</v>
      </c>
      <c r="F6952" t="s">
        <v>19</v>
      </c>
      <c r="G6952" s="10">
        <v>41334</v>
      </c>
      <c r="H6952" s="10">
        <v>41334</v>
      </c>
      <c r="I6952" t="s">
        <v>14</v>
      </c>
      <c r="J6952" t="s">
        <v>14</v>
      </c>
      <c r="K6952" t="str">
        <f>INDEX(State_Code_Name!B:B,MATCH(Consumer_Complaints!E6952,State_Code_Name!C:C,0))</f>
        <v>Maryland</v>
      </c>
      <c r="L6952">
        <f t="shared" si="324"/>
        <v>0</v>
      </c>
      <c r="M6952">
        <f t="shared" si="325"/>
        <v>2013</v>
      </c>
      <c r="N6952" t="str">
        <f t="shared" si="326"/>
        <v>Q1</v>
      </c>
    </row>
    <row r="6953" spans="1:14" x14ac:dyDescent="0.35">
      <c r="A6953">
        <v>1116669</v>
      </c>
      <c r="B6953" t="s">
        <v>105</v>
      </c>
      <c r="C6953" t="s">
        <v>32</v>
      </c>
      <c r="D6953" t="s">
        <v>41</v>
      </c>
      <c r="E6953" t="s">
        <v>39</v>
      </c>
      <c r="F6953" t="s">
        <v>305</v>
      </c>
      <c r="G6953" s="10">
        <v>41957</v>
      </c>
      <c r="H6953" s="10">
        <v>41962</v>
      </c>
      <c r="I6953" t="s">
        <v>14</v>
      </c>
      <c r="J6953" t="s">
        <v>15</v>
      </c>
      <c r="K6953" t="str">
        <f>INDEX(State_Code_Name!B:B,MATCH(Consumer_Complaints!E6953,State_Code_Name!C:C,0))</f>
        <v>Ohio</v>
      </c>
      <c r="L6953">
        <f t="shared" si="324"/>
        <v>5</v>
      </c>
      <c r="M6953">
        <f t="shared" si="325"/>
        <v>2014</v>
      </c>
      <c r="N6953" t="str">
        <f t="shared" si="326"/>
        <v>Q4</v>
      </c>
    </row>
    <row r="6954" spans="1:14" x14ac:dyDescent="0.35">
      <c r="A6954">
        <v>706386</v>
      </c>
      <c r="B6954" t="s">
        <v>68</v>
      </c>
      <c r="C6954" t="s">
        <v>36</v>
      </c>
      <c r="D6954" t="s">
        <v>84</v>
      </c>
      <c r="E6954" t="s">
        <v>48</v>
      </c>
      <c r="F6954" t="s">
        <v>19</v>
      </c>
      <c r="G6954" s="10">
        <v>41914</v>
      </c>
      <c r="H6954" s="10">
        <v>41914</v>
      </c>
      <c r="I6954" t="s">
        <v>14</v>
      </c>
      <c r="J6954" t="s">
        <v>15</v>
      </c>
      <c r="K6954" t="str">
        <f>INDEX(State_Code_Name!B:B,MATCH(Consumer_Complaints!E6954,State_Code_Name!C:C,0))</f>
        <v>New Jersey</v>
      </c>
      <c r="L6954">
        <f t="shared" si="324"/>
        <v>0</v>
      </c>
      <c r="M6954">
        <f t="shared" si="325"/>
        <v>2014</v>
      </c>
      <c r="N6954" t="str">
        <f t="shared" si="326"/>
        <v>Q4</v>
      </c>
    </row>
    <row r="6955" spans="1:14" x14ac:dyDescent="0.35">
      <c r="A6955">
        <v>1211195</v>
      </c>
      <c r="B6955" t="s">
        <v>907</v>
      </c>
      <c r="C6955" t="s">
        <v>32</v>
      </c>
      <c r="D6955" t="s">
        <v>41</v>
      </c>
      <c r="E6955" t="s">
        <v>18</v>
      </c>
      <c r="F6955" t="s">
        <v>57</v>
      </c>
      <c r="G6955" s="10">
        <v>42031</v>
      </c>
      <c r="H6955" s="10">
        <v>42037</v>
      </c>
      <c r="I6955" t="s">
        <v>15</v>
      </c>
      <c r="J6955" t="s">
        <v>14</v>
      </c>
      <c r="K6955" t="str">
        <f>INDEX(State_Code_Name!B:B,MATCH(Consumer_Complaints!E6955,State_Code_Name!C:C,0))</f>
        <v>California</v>
      </c>
      <c r="L6955">
        <f t="shared" si="324"/>
        <v>6</v>
      </c>
      <c r="M6955">
        <f t="shared" si="325"/>
        <v>2015</v>
      </c>
      <c r="N6955" t="str">
        <f t="shared" si="326"/>
        <v>Q1</v>
      </c>
    </row>
    <row r="6956" spans="1:14" x14ac:dyDescent="0.35">
      <c r="A6956">
        <v>1196957</v>
      </c>
      <c r="B6956" t="s">
        <v>326</v>
      </c>
      <c r="C6956" t="s">
        <v>32</v>
      </c>
      <c r="D6956" t="s">
        <v>161</v>
      </c>
      <c r="E6956" t="s">
        <v>106</v>
      </c>
      <c r="F6956" t="s">
        <v>19</v>
      </c>
      <c r="G6956" s="10">
        <v>42020</v>
      </c>
      <c r="H6956" s="10">
        <v>42020</v>
      </c>
      <c r="I6956" t="s">
        <v>14</v>
      </c>
      <c r="J6956" t="s">
        <v>15</v>
      </c>
      <c r="K6956" t="str">
        <f>INDEX(State_Code_Name!B:B,MATCH(Consumer_Complaints!E6956,State_Code_Name!C:C,0))</f>
        <v>Indiana</v>
      </c>
      <c r="L6956">
        <f t="shared" si="324"/>
        <v>0</v>
      </c>
      <c r="M6956">
        <f t="shared" si="325"/>
        <v>2015</v>
      </c>
      <c r="N6956" t="str">
        <f t="shared" si="326"/>
        <v>Q1</v>
      </c>
    </row>
    <row r="6957" spans="1:14" x14ac:dyDescent="0.35">
      <c r="A6957">
        <v>648758</v>
      </c>
      <c r="B6957" t="s">
        <v>30</v>
      </c>
      <c r="C6957" t="s">
        <v>16</v>
      </c>
      <c r="D6957" t="s">
        <v>20</v>
      </c>
      <c r="E6957" t="s">
        <v>35</v>
      </c>
      <c r="F6957" t="s">
        <v>19</v>
      </c>
      <c r="G6957" s="10">
        <v>41635</v>
      </c>
      <c r="H6957" s="10">
        <v>41638</v>
      </c>
      <c r="I6957" t="s">
        <v>14</v>
      </c>
      <c r="J6957" t="s">
        <v>15</v>
      </c>
      <c r="K6957" t="str">
        <f>INDEX(State_Code_Name!B:B,MATCH(Consumer_Complaints!E6957,State_Code_Name!C:C,0))</f>
        <v>Florida</v>
      </c>
      <c r="L6957">
        <f t="shared" si="324"/>
        <v>3</v>
      </c>
      <c r="M6957">
        <f t="shared" si="325"/>
        <v>2013</v>
      </c>
      <c r="N6957" t="str">
        <f t="shared" si="326"/>
        <v>Q4</v>
      </c>
    </row>
    <row r="6958" spans="1:14" x14ac:dyDescent="0.35">
      <c r="A6958">
        <v>1962525</v>
      </c>
      <c r="B6958" t="s">
        <v>58</v>
      </c>
      <c r="C6958" t="s">
        <v>16</v>
      </c>
      <c r="D6958" t="s">
        <v>24</v>
      </c>
      <c r="E6958" t="s">
        <v>79</v>
      </c>
      <c r="F6958" t="s">
        <v>19</v>
      </c>
      <c r="G6958" s="10">
        <v>42619</v>
      </c>
      <c r="H6958" s="10">
        <v>42619</v>
      </c>
      <c r="I6958" t="s">
        <v>14</v>
      </c>
      <c r="J6958" t="s">
        <v>14</v>
      </c>
      <c r="K6958" t="str">
        <f>INDEX(State_Code_Name!B:B,MATCH(Consumer_Complaints!E6958,State_Code_Name!C:C,0))</f>
        <v>Minnesota</v>
      </c>
      <c r="L6958">
        <f t="shared" si="324"/>
        <v>0</v>
      </c>
      <c r="M6958">
        <f t="shared" si="325"/>
        <v>2016</v>
      </c>
      <c r="N6958" t="str">
        <f t="shared" si="326"/>
        <v>Q3</v>
      </c>
    </row>
    <row r="6959" spans="1:14" x14ac:dyDescent="0.35">
      <c r="A6959">
        <v>1757545</v>
      </c>
      <c r="B6959" t="s">
        <v>30</v>
      </c>
      <c r="C6959" t="s">
        <v>26</v>
      </c>
      <c r="D6959" t="s">
        <v>56</v>
      </c>
      <c r="E6959" t="s">
        <v>121</v>
      </c>
      <c r="F6959" t="s">
        <v>305</v>
      </c>
      <c r="G6959" s="10">
        <v>42395</v>
      </c>
      <c r="H6959" s="10">
        <v>42398</v>
      </c>
      <c r="I6959" t="s">
        <v>14</v>
      </c>
      <c r="J6959" t="s">
        <v>15</v>
      </c>
      <c r="K6959" t="str">
        <f>INDEX(State_Code_Name!B:B,MATCH(Consumer_Complaints!E6959,State_Code_Name!C:C,0))</f>
        <v>Oregon</v>
      </c>
      <c r="L6959">
        <f t="shared" si="324"/>
        <v>3</v>
      </c>
      <c r="M6959">
        <f t="shared" si="325"/>
        <v>2016</v>
      </c>
      <c r="N6959" t="str">
        <f t="shared" si="326"/>
        <v>Q1</v>
      </c>
    </row>
    <row r="6960" spans="1:14" x14ac:dyDescent="0.35">
      <c r="A6960">
        <v>1723669</v>
      </c>
      <c r="B6960" t="s">
        <v>147</v>
      </c>
      <c r="C6960" t="s">
        <v>9</v>
      </c>
      <c r="D6960" t="s">
        <v>10</v>
      </c>
      <c r="E6960" t="s">
        <v>46</v>
      </c>
      <c r="F6960" t="s">
        <v>19</v>
      </c>
      <c r="G6960" s="10">
        <v>42369</v>
      </c>
      <c r="H6960" s="10">
        <v>42461</v>
      </c>
      <c r="I6960" t="s">
        <v>14</v>
      </c>
      <c r="J6960" t="s">
        <v>14</v>
      </c>
      <c r="K6960" t="str">
        <f>INDEX(State_Code_Name!B:B,MATCH(Consumer_Complaints!E6960,State_Code_Name!C:C,0))</f>
        <v>Pennsylvania</v>
      </c>
      <c r="L6960">
        <f t="shared" si="324"/>
        <v>92</v>
      </c>
      <c r="M6960">
        <f t="shared" si="325"/>
        <v>2015</v>
      </c>
      <c r="N6960" t="str">
        <f t="shared" si="326"/>
        <v>Q4</v>
      </c>
    </row>
    <row r="6961" spans="1:14" x14ac:dyDescent="0.35">
      <c r="A6961">
        <v>1547614</v>
      </c>
      <c r="B6961" t="s">
        <v>969</v>
      </c>
      <c r="C6961" t="s">
        <v>32</v>
      </c>
      <c r="D6961" t="s">
        <v>41</v>
      </c>
      <c r="E6961" t="s">
        <v>59</v>
      </c>
      <c r="F6961" t="s">
        <v>19</v>
      </c>
      <c r="G6961" s="10">
        <v>42013</v>
      </c>
      <c r="H6961" s="10">
        <v>42072</v>
      </c>
      <c r="I6961" t="s">
        <v>14</v>
      </c>
      <c r="J6961" t="s">
        <v>15</v>
      </c>
      <c r="K6961" t="str">
        <f>INDEX(State_Code_Name!B:B,MATCH(Consumer_Complaints!E6961,State_Code_Name!C:C,0))</f>
        <v>Illinois</v>
      </c>
      <c r="L6961">
        <f t="shared" si="324"/>
        <v>59</v>
      </c>
      <c r="M6961">
        <f t="shared" si="325"/>
        <v>2015</v>
      </c>
      <c r="N6961" t="str">
        <f t="shared" si="326"/>
        <v>Q1</v>
      </c>
    </row>
    <row r="6962" spans="1:14" x14ac:dyDescent="0.35">
      <c r="A6962">
        <v>1531666</v>
      </c>
      <c r="B6962" t="s">
        <v>273</v>
      </c>
      <c r="C6962" t="s">
        <v>26</v>
      </c>
      <c r="D6962" t="s">
        <v>27</v>
      </c>
      <c r="E6962" t="s">
        <v>18</v>
      </c>
      <c r="F6962" t="s">
        <v>19</v>
      </c>
      <c r="G6962" s="10">
        <v>42238</v>
      </c>
      <c r="H6962" s="10">
        <v>42247</v>
      </c>
      <c r="I6962" t="s">
        <v>14</v>
      </c>
      <c r="J6962" t="s">
        <v>15</v>
      </c>
      <c r="K6962" t="str">
        <f>INDEX(State_Code_Name!B:B,MATCH(Consumer_Complaints!E6962,State_Code_Name!C:C,0))</f>
        <v>California</v>
      </c>
      <c r="L6962">
        <f t="shared" si="324"/>
        <v>9</v>
      </c>
      <c r="M6962">
        <f t="shared" si="325"/>
        <v>2015</v>
      </c>
      <c r="N6962" t="str">
        <f t="shared" si="326"/>
        <v>Q3</v>
      </c>
    </row>
    <row r="6963" spans="1:14" x14ac:dyDescent="0.35">
      <c r="A6963">
        <v>384204</v>
      </c>
      <c r="B6963" t="s">
        <v>43</v>
      </c>
      <c r="C6963" t="s">
        <v>16</v>
      </c>
      <c r="D6963" t="s">
        <v>20</v>
      </c>
      <c r="E6963" t="s">
        <v>25</v>
      </c>
      <c r="F6963" t="s">
        <v>13</v>
      </c>
      <c r="G6963" s="10">
        <v>41381</v>
      </c>
      <c r="H6963" s="10">
        <v>41382</v>
      </c>
      <c r="I6963" t="s">
        <v>14</v>
      </c>
      <c r="J6963" t="s">
        <v>15</v>
      </c>
      <c r="K6963" t="str">
        <f>INDEX(State_Code_Name!B:B,MATCH(Consumer_Complaints!E6963,State_Code_Name!C:C,0))</f>
        <v>Georgia</v>
      </c>
      <c r="L6963">
        <f t="shared" si="324"/>
        <v>1</v>
      </c>
      <c r="M6963">
        <f t="shared" si="325"/>
        <v>2013</v>
      </c>
      <c r="N6963" t="str">
        <f t="shared" si="326"/>
        <v>Q2</v>
      </c>
    </row>
    <row r="6964" spans="1:14" x14ac:dyDescent="0.35">
      <c r="A6964">
        <v>2014431</v>
      </c>
      <c r="B6964" t="s">
        <v>47</v>
      </c>
      <c r="C6964" t="s">
        <v>32</v>
      </c>
      <c r="D6964" t="s">
        <v>41</v>
      </c>
      <c r="E6964" t="s">
        <v>51</v>
      </c>
      <c r="F6964" t="s">
        <v>305</v>
      </c>
      <c r="G6964" s="10">
        <v>42566</v>
      </c>
      <c r="H6964" s="10">
        <v>42569</v>
      </c>
      <c r="I6964" t="s">
        <v>14</v>
      </c>
      <c r="J6964" t="s">
        <v>15</v>
      </c>
      <c r="K6964" t="str">
        <f>INDEX(State_Code_Name!B:B,MATCH(Consumer_Complaints!E6964,State_Code_Name!C:C,0))</f>
        <v>Washington</v>
      </c>
      <c r="L6964">
        <f t="shared" si="324"/>
        <v>3</v>
      </c>
      <c r="M6964">
        <f t="shared" si="325"/>
        <v>2016</v>
      </c>
      <c r="N6964" t="str">
        <f t="shared" si="326"/>
        <v>Q3</v>
      </c>
    </row>
    <row r="6965" spans="1:14" x14ac:dyDescent="0.35">
      <c r="A6965">
        <v>1275628</v>
      </c>
      <c r="B6965" t="s">
        <v>68</v>
      </c>
      <c r="C6965" t="s">
        <v>36</v>
      </c>
      <c r="D6965" t="s">
        <v>80</v>
      </c>
      <c r="E6965" t="s">
        <v>74</v>
      </c>
      <c r="F6965" t="s">
        <v>13</v>
      </c>
      <c r="G6965" s="10">
        <v>42280</v>
      </c>
      <c r="H6965" s="10">
        <v>42280</v>
      </c>
      <c r="I6965" t="s">
        <v>14</v>
      </c>
      <c r="J6965" t="s">
        <v>15</v>
      </c>
      <c r="K6965" t="str">
        <f>INDEX(State_Code_Name!B:B,MATCH(Consumer_Complaints!E6965,State_Code_Name!C:C,0))</f>
        <v>Tennessee</v>
      </c>
      <c r="L6965">
        <f t="shared" si="324"/>
        <v>0</v>
      </c>
      <c r="M6965">
        <f t="shared" si="325"/>
        <v>2015</v>
      </c>
      <c r="N6965" t="str">
        <f t="shared" si="326"/>
        <v>Q4</v>
      </c>
    </row>
    <row r="6966" spans="1:14" x14ac:dyDescent="0.35">
      <c r="A6966">
        <v>1761505</v>
      </c>
      <c r="B6966" t="s">
        <v>102</v>
      </c>
      <c r="C6966" t="s">
        <v>26</v>
      </c>
      <c r="D6966" t="s">
        <v>27</v>
      </c>
      <c r="E6966" t="s">
        <v>22</v>
      </c>
      <c r="F6966" t="s">
        <v>23</v>
      </c>
      <c r="G6966" s="10">
        <v>42396</v>
      </c>
      <c r="H6966" s="10">
        <v>42462</v>
      </c>
      <c r="I6966" t="s">
        <v>14</v>
      </c>
      <c r="J6966" t="s">
        <v>15</v>
      </c>
      <c r="K6966" t="str">
        <f>INDEX(State_Code_Name!B:B,MATCH(Consumer_Complaints!E6966,State_Code_Name!C:C,0))</f>
        <v>New York</v>
      </c>
      <c r="L6966">
        <f t="shared" si="324"/>
        <v>66</v>
      </c>
      <c r="M6966">
        <f t="shared" si="325"/>
        <v>2016</v>
      </c>
      <c r="N6966" t="str">
        <f t="shared" si="326"/>
        <v>Q1</v>
      </c>
    </row>
    <row r="6967" spans="1:14" x14ac:dyDescent="0.35">
      <c r="A6967">
        <v>1058304</v>
      </c>
      <c r="B6967" t="s">
        <v>43</v>
      </c>
      <c r="C6967" t="s">
        <v>36</v>
      </c>
      <c r="D6967" t="s">
        <v>80</v>
      </c>
      <c r="E6967" t="s">
        <v>12</v>
      </c>
      <c r="F6967" t="s">
        <v>19</v>
      </c>
      <c r="G6967" s="10">
        <v>41739</v>
      </c>
      <c r="H6967" s="10">
        <v>41739</v>
      </c>
      <c r="I6967" t="s">
        <v>14</v>
      </c>
      <c r="J6967" t="s">
        <v>15</v>
      </c>
      <c r="K6967" t="str">
        <f>INDEX(State_Code_Name!B:B,MATCH(Consumer_Complaints!E6967,State_Code_Name!C:C,0))</f>
        <v>Virginia</v>
      </c>
      <c r="L6967">
        <f t="shared" si="324"/>
        <v>0</v>
      </c>
      <c r="M6967">
        <f t="shared" si="325"/>
        <v>2014</v>
      </c>
      <c r="N6967" t="str">
        <f t="shared" si="326"/>
        <v>Q2</v>
      </c>
    </row>
    <row r="6968" spans="1:14" x14ac:dyDescent="0.35">
      <c r="A6968">
        <v>2073973</v>
      </c>
      <c r="B6968" t="s">
        <v>83</v>
      </c>
      <c r="C6968" t="s">
        <v>36</v>
      </c>
      <c r="D6968" t="s">
        <v>174</v>
      </c>
      <c r="E6968" t="s">
        <v>22</v>
      </c>
      <c r="F6968" t="s">
        <v>19</v>
      </c>
      <c r="G6968" s="10">
        <v>42603</v>
      </c>
      <c r="H6968" s="10">
        <v>42603</v>
      </c>
      <c r="I6968" t="s">
        <v>14</v>
      </c>
      <c r="J6968" t="s">
        <v>15</v>
      </c>
      <c r="K6968" t="str">
        <f>INDEX(State_Code_Name!B:B,MATCH(Consumer_Complaints!E6968,State_Code_Name!C:C,0))</f>
        <v>New York</v>
      </c>
      <c r="L6968">
        <f t="shared" si="324"/>
        <v>0</v>
      </c>
      <c r="M6968">
        <f t="shared" si="325"/>
        <v>2016</v>
      </c>
      <c r="N6968" t="str">
        <f t="shared" si="326"/>
        <v>Q3</v>
      </c>
    </row>
    <row r="6969" spans="1:14" x14ac:dyDescent="0.35">
      <c r="A6969">
        <v>1154512</v>
      </c>
      <c r="B6969" t="s">
        <v>147</v>
      </c>
      <c r="C6969" t="s">
        <v>36</v>
      </c>
      <c r="D6969" t="s">
        <v>150</v>
      </c>
      <c r="E6969" t="s">
        <v>18</v>
      </c>
      <c r="F6969" t="s">
        <v>19</v>
      </c>
      <c r="G6969" s="10">
        <v>41985</v>
      </c>
      <c r="H6969" s="10">
        <v>41989</v>
      </c>
      <c r="I6969" t="s">
        <v>14</v>
      </c>
      <c r="J6969" t="s">
        <v>14</v>
      </c>
      <c r="K6969" t="str">
        <f>INDEX(State_Code_Name!B:B,MATCH(Consumer_Complaints!E6969,State_Code_Name!C:C,0))</f>
        <v>California</v>
      </c>
      <c r="L6969">
        <f t="shared" si="324"/>
        <v>4</v>
      </c>
      <c r="M6969">
        <f t="shared" si="325"/>
        <v>2014</v>
      </c>
      <c r="N6969" t="str">
        <f t="shared" si="326"/>
        <v>Q4</v>
      </c>
    </row>
    <row r="6970" spans="1:14" x14ac:dyDescent="0.35">
      <c r="A6970">
        <v>1275549</v>
      </c>
      <c r="B6970" t="s">
        <v>240</v>
      </c>
      <c r="C6970" t="s">
        <v>61</v>
      </c>
      <c r="D6970" t="s">
        <v>282</v>
      </c>
      <c r="E6970" t="s">
        <v>18</v>
      </c>
      <c r="F6970" t="s">
        <v>19</v>
      </c>
      <c r="G6970" s="10">
        <v>42280</v>
      </c>
      <c r="H6970" s="10">
        <v>42280</v>
      </c>
      <c r="I6970" t="s">
        <v>14</v>
      </c>
      <c r="J6970" t="s">
        <v>15</v>
      </c>
      <c r="K6970" t="str">
        <f>INDEX(State_Code_Name!B:B,MATCH(Consumer_Complaints!E6970,State_Code_Name!C:C,0))</f>
        <v>California</v>
      </c>
      <c r="L6970">
        <f t="shared" si="324"/>
        <v>0</v>
      </c>
      <c r="M6970">
        <f t="shared" si="325"/>
        <v>2015</v>
      </c>
      <c r="N6970" t="str">
        <f t="shared" si="326"/>
        <v>Q4</v>
      </c>
    </row>
    <row r="6971" spans="1:14" x14ac:dyDescent="0.35">
      <c r="A6971">
        <v>1289784</v>
      </c>
      <c r="B6971" t="s">
        <v>908</v>
      </c>
      <c r="C6971" t="s">
        <v>9</v>
      </c>
      <c r="D6971" t="s">
        <v>132</v>
      </c>
      <c r="E6971" t="s">
        <v>85</v>
      </c>
      <c r="F6971" t="s">
        <v>19</v>
      </c>
      <c r="G6971" s="10">
        <v>42081</v>
      </c>
      <c r="H6971" s="10">
        <v>42087</v>
      </c>
      <c r="I6971" t="s">
        <v>14</v>
      </c>
      <c r="J6971" t="s">
        <v>14</v>
      </c>
      <c r="K6971" t="str">
        <f>INDEX(State_Code_Name!B:B,MATCH(Consumer_Complaints!E6971,State_Code_Name!C:C,0))</f>
        <v>Wisconsin</v>
      </c>
      <c r="L6971">
        <f t="shared" si="324"/>
        <v>6</v>
      </c>
      <c r="M6971">
        <f t="shared" si="325"/>
        <v>2015</v>
      </c>
      <c r="N6971" t="str">
        <f t="shared" si="326"/>
        <v>Q1</v>
      </c>
    </row>
    <row r="6972" spans="1:14" x14ac:dyDescent="0.35">
      <c r="A6972">
        <v>1771229</v>
      </c>
      <c r="B6972" t="s">
        <v>95</v>
      </c>
      <c r="C6972" t="s">
        <v>16</v>
      </c>
      <c r="D6972" t="s">
        <v>75</v>
      </c>
      <c r="E6972" t="s">
        <v>22</v>
      </c>
      <c r="F6972" t="s">
        <v>305</v>
      </c>
      <c r="G6972" s="10">
        <v>42431</v>
      </c>
      <c r="H6972" s="10">
        <v>42431</v>
      </c>
      <c r="I6972" t="s">
        <v>14</v>
      </c>
      <c r="J6972" t="s">
        <v>15</v>
      </c>
      <c r="K6972" t="str">
        <f>INDEX(State_Code_Name!B:B,MATCH(Consumer_Complaints!E6972,State_Code_Name!C:C,0))</f>
        <v>New York</v>
      </c>
      <c r="L6972">
        <f t="shared" si="324"/>
        <v>0</v>
      </c>
      <c r="M6972">
        <f t="shared" si="325"/>
        <v>2016</v>
      </c>
      <c r="N6972" t="str">
        <f t="shared" si="326"/>
        <v>Q1</v>
      </c>
    </row>
    <row r="6973" spans="1:14" x14ac:dyDescent="0.35">
      <c r="A6973">
        <v>1103506</v>
      </c>
      <c r="B6973" t="s">
        <v>30</v>
      </c>
      <c r="C6973" t="s">
        <v>26</v>
      </c>
      <c r="D6973" t="s">
        <v>159</v>
      </c>
      <c r="E6973" t="s">
        <v>25</v>
      </c>
      <c r="F6973" t="s">
        <v>57</v>
      </c>
      <c r="G6973" s="10">
        <v>41770</v>
      </c>
      <c r="H6973" s="10">
        <v>41801</v>
      </c>
      <c r="I6973" t="s">
        <v>14</v>
      </c>
      <c r="J6973" t="s">
        <v>15</v>
      </c>
      <c r="K6973" t="str">
        <f>INDEX(State_Code_Name!B:B,MATCH(Consumer_Complaints!E6973,State_Code_Name!C:C,0))</f>
        <v>Georgia</v>
      </c>
      <c r="L6973">
        <f t="shared" si="324"/>
        <v>31</v>
      </c>
      <c r="M6973">
        <f t="shared" si="325"/>
        <v>2014</v>
      </c>
      <c r="N6973" t="str">
        <f t="shared" si="326"/>
        <v>Q2</v>
      </c>
    </row>
    <row r="6974" spans="1:14" x14ac:dyDescent="0.35">
      <c r="A6974">
        <v>453172</v>
      </c>
      <c r="B6974" t="s">
        <v>47</v>
      </c>
      <c r="C6974" t="s">
        <v>26</v>
      </c>
      <c r="D6974" t="s">
        <v>159</v>
      </c>
      <c r="E6974" t="s">
        <v>48</v>
      </c>
      <c r="F6974" t="s">
        <v>19</v>
      </c>
      <c r="G6974" s="10">
        <v>41554</v>
      </c>
      <c r="H6974" s="10">
        <v>41585</v>
      </c>
      <c r="I6974" t="s">
        <v>14</v>
      </c>
      <c r="J6974" t="s">
        <v>15</v>
      </c>
      <c r="K6974" t="str">
        <f>INDEX(State_Code_Name!B:B,MATCH(Consumer_Complaints!E6974,State_Code_Name!C:C,0))</f>
        <v>New Jersey</v>
      </c>
      <c r="L6974">
        <f t="shared" si="324"/>
        <v>31</v>
      </c>
      <c r="M6974">
        <f t="shared" si="325"/>
        <v>2013</v>
      </c>
      <c r="N6974" t="str">
        <f t="shared" si="326"/>
        <v>Q4</v>
      </c>
    </row>
    <row r="6975" spans="1:14" x14ac:dyDescent="0.35">
      <c r="A6975">
        <v>1722236</v>
      </c>
      <c r="B6975" t="s">
        <v>58</v>
      </c>
      <c r="C6975" t="s">
        <v>16</v>
      </c>
      <c r="D6975" t="s">
        <v>17</v>
      </c>
      <c r="E6975" t="s">
        <v>51</v>
      </c>
      <c r="F6975" t="s">
        <v>19</v>
      </c>
      <c r="G6975" s="10">
        <v>42369</v>
      </c>
      <c r="H6975" s="10">
        <v>42369</v>
      </c>
      <c r="I6975" t="s">
        <v>14</v>
      </c>
      <c r="J6975" t="s">
        <v>15</v>
      </c>
      <c r="K6975" t="str">
        <f>INDEX(State_Code_Name!B:B,MATCH(Consumer_Complaints!E6975,State_Code_Name!C:C,0))</f>
        <v>Washington</v>
      </c>
      <c r="L6975">
        <f t="shared" si="324"/>
        <v>0</v>
      </c>
      <c r="M6975">
        <f t="shared" si="325"/>
        <v>2015</v>
      </c>
      <c r="N6975" t="str">
        <f t="shared" si="326"/>
        <v>Q4</v>
      </c>
    </row>
    <row r="6976" spans="1:14" x14ac:dyDescent="0.35">
      <c r="A6976">
        <v>773340</v>
      </c>
      <c r="B6976" t="s">
        <v>63</v>
      </c>
      <c r="C6976" t="s">
        <v>32</v>
      </c>
      <c r="D6976" t="s">
        <v>116</v>
      </c>
      <c r="E6976" t="s">
        <v>137</v>
      </c>
      <c r="F6976" t="s">
        <v>19</v>
      </c>
      <c r="G6976" s="10">
        <v>41720</v>
      </c>
      <c r="H6976" s="10">
        <v>41720</v>
      </c>
      <c r="I6976" t="s">
        <v>14</v>
      </c>
      <c r="J6976" t="s">
        <v>15</v>
      </c>
      <c r="K6976" t="str">
        <f>INDEX(State_Code_Name!B:B,MATCH(Consumer_Complaints!E6976,State_Code_Name!C:C,0))</f>
        <v>Kansas</v>
      </c>
      <c r="L6976">
        <f t="shared" si="324"/>
        <v>0</v>
      </c>
      <c r="M6976">
        <f t="shared" si="325"/>
        <v>2014</v>
      </c>
      <c r="N6976" t="str">
        <f t="shared" si="326"/>
        <v>Q1</v>
      </c>
    </row>
    <row r="6977" spans="1:14" x14ac:dyDescent="0.35">
      <c r="A6977">
        <v>2038624</v>
      </c>
      <c r="B6977" t="s">
        <v>11</v>
      </c>
      <c r="C6977" t="s">
        <v>9</v>
      </c>
      <c r="D6977" t="s">
        <v>10</v>
      </c>
      <c r="E6977" t="s">
        <v>100</v>
      </c>
      <c r="F6977" t="s">
        <v>19</v>
      </c>
      <c r="G6977" s="10">
        <v>42582</v>
      </c>
      <c r="H6977" s="10">
        <v>42582</v>
      </c>
      <c r="I6977" t="s">
        <v>15</v>
      </c>
      <c r="J6977" t="s">
        <v>14</v>
      </c>
      <c r="K6977" t="str">
        <f>INDEX(State_Code_Name!B:B,MATCH(Consumer_Complaints!E6977,State_Code_Name!C:C,0))</f>
        <v>Arizona</v>
      </c>
      <c r="L6977">
        <f t="shared" si="324"/>
        <v>0</v>
      </c>
      <c r="M6977">
        <f t="shared" si="325"/>
        <v>2016</v>
      </c>
      <c r="N6977" t="str">
        <f t="shared" si="326"/>
        <v>Q3</v>
      </c>
    </row>
    <row r="6978" spans="1:14" x14ac:dyDescent="0.35">
      <c r="A6978">
        <v>1468386</v>
      </c>
      <c r="B6978" t="s">
        <v>30</v>
      </c>
      <c r="C6978" t="s">
        <v>26</v>
      </c>
      <c r="D6978" t="s">
        <v>27</v>
      </c>
      <c r="E6978" t="s">
        <v>48</v>
      </c>
      <c r="F6978" t="s">
        <v>19</v>
      </c>
      <c r="G6978" s="10">
        <v>42199</v>
      </c>
      <c r="H6978" s="10">
        <v>42199</v>
      </c>
      <c r="I6978" t="s">
        <v>14</v>
      </c>
      <c r="J6978" t="s">
        <v>15</v>
      </c>
      <c r="K6978" t="str">
        <f>INDEX(State_Code_Name!B:B,MATCH(Consumer_Complaints!E6978,State_Code_Name!C:C,0))</f>
        <v>New Jersey</v>
      </c>
      <c r="L6978">
        <f t="shared" si="324"/>
        <v>0</v>
      </c>
      <c r="M6978">
        <f t="shared" si="325"/>
        <v>2015</v>
      </c>
      <c r="N6978" t="str">
        <f t="shared" si="326"/>
        <v>Q3</v>
      </c>
    </row>
    <row r="6979" spans="1:14" x14ac:dyDescent="0.35">
      <c r="A6979">
        <v>1074722</v>
      </c>
      <c r="B6979" t="s">
        <v>445</v>
      </c>
      <c r="C6979" t="s">
        <v>26</v>
      </c>
      <c r="D6979" t="s">
        <v>27</v>
      </c>
      <c r="E6979" t="s">
        <v>100</v>
      </c>
      <c r="F6979" t="s">
        <v>19</v>
      </c>
      <c r="G6979" s="10">
        <v>41929</v>
      </c>
      <c r="H6979" s="10">
        <v>41929</v>
      </c>
      <c r="I6979" t="s">
        <v>14</v>
      </c>
      <c r="J6979" t="s">
        <v>14</v>
      </c>
      <c r="K6979" t="str">
        <f>INDEX(State_Code_Name!B:B,MATCH(Consumer_Complaints!E6979,State_Code_Name!C:C,0))</f>
        <v>Arizona</v>
      </c>
      <c r="L6979">
        <f t="shared" ref="L6979:L7042" si="327">H6979-G6979</f>
        <v>0</v>
      </c>
      <c r="M6979">
        <f t="shared" ref="M6979:M7042" si="328">YEAR(G6979)</f>
        <v>2014</v>
      </c>
      <c r="N6979" t="str">
        <f t="shared" ref="N6979:N7042" si="329">IF(MONTH(G6979)&lt;=3,"Q1",IF(MONTH(G6979)&lt;=6,"Q2",IF(MONTH(G6979)&lt;=9,"Q3","Q4")))</f>
        <v>Q4</v>
      </c>
    </row>
    <row r="6980" spans="1:14" x14ac:dyDescent="0.35">
      <c r="A6980">
        <v>704993</v>
      </c>
      <c r="B6980" t="s">
        <v>47</v>
      </c>
      <c r="C6980" t="s">
        <v>26</v>
      </c>
      <c r="D6980" t="s">
        <v>27</v>
      </c>
      <c r="E6980" t="s">
        <v>101</v>
      </c>
      <c r="F6980" t="s">
        <v>19</v>
      </c>
      <c r="G6980" s="10">
        <v>41884</v>
      </c>
      <c r="H6980" s="10">
        <v>41884</v>
      </c>
      <c r="I6980" t="s">
        <v>14</v>
      </c>
      <c r="J6980" t="s">
        <v>15</v>
      </c>
      <c r="K6980" t="str">
        <f>INDEX(State_Code_Name!B:B,MATCH(Consumer_Complaints!E6980,State_Code_Name!C:C,0))</f>
        <v>Delaware</v>
      </c>
      <c r="L6980">
        <f t="shared" si="327"/>
        <v>0</v>
      </c>
      <c r="M6980">
        <f t="shared" si="328"/>
        <v>2014</v>
      </c>
      <c r="N6980" t="str">
        <f t="shared" si="329"/>
        <v>Q3</v>
      </c>
    </row>
    <row r="6981" spans="1:14" x14ac:dyDescent="0.35">
      <c r="A6981">
        <v>1130481</v>
      </c>
      <c r="B6981" t="s">
        <v>1035</v>
      </c>
      <c r="C6981" t="s">
        <v>32</v>
      </c>
      <c r="D6981" t="s">
        <v>104</v>
      </c>
      <c r="E6981" t="s">
        <v>186</v>
      </c>
      <c r="F6981" t="s">
        <v>19</v>
      </c>
      <c r="G6981" s="10">
        <v>41966</v>
      </c>
      <c r="H6981" s="10">
        <v>41966</v>
      </c>
      <c r="I6981" t="s">
        <v>14</v>
      </c>
      <c r="J6981" t="s">
        <v>14</v>
      </c>
      <c r="K6981" t="str">
        <f>INDEX(State_Code_Name!B:B,MATCH(Consumer_Complaints!E6981,State_Code_Name!C:C,0))</f>
        <v>Arkansas</v>
      </c>
      <c r="L6981">
        <f t="shared" si="327"/>
        <v>0</v>
      </c>
      <c r="M6981">
        <f t="shared" si="328"/>
        <v>2014</v>
      </c>
      <c r="N6981" t="str">
        <f t="shared" si="329"/>
        <v>Q4</v>
      </c>
    </row>
    <row r="6982" spans="1:14" x14ac:dyDescent="0.35">
      <c r="A6982">
        <v>1095612</v>
      </c>
      <c r="B6982" t="s">
        <v>125</v>
      </c>
      <c r="C6982" t="s">
        <v>26</v>
      </c>
      <c r="D6982" t="s">
        <v>27</v>
      </c>
      <c r="E6982" t="s">
        <v>121</v>
      </c>
      <c r="F6982" t="s">
        <v>19</v>
      </c>
      <c r="G6982" s="10">
        <v>41943</v>
      </c>
      <c r="H6982" s="10">
        <v>41943</v>
      </c>
      <c r="I6982" t="s">
        <v>14</v>
      </c>
      <c r="J6982" t="s">
        <v>15</v>
      </c>
      <c r="K6982" t="str">
        <f>INDEX(State_Code_Name!B:B,MATCH(Consumer_Complaints!E6982,State_Code_Name!C:C,0))</f>
        <v>Oregon</v>
      </c>
      <c r="L6982">
        <f t="shared" si="327"/>
        <v>0</v>
      </c>
      <c r="M6982">
        <f t="shared" si="328"/>
        <v>2014</v>
      </c>
      <c r="N6982" t="str">
        <f t="shared" si="329"/>
        <v>Q4</v>
      </c>
    </row>
    <row r="6983" spans="1:14" x14ac:dyDescent="0.35">
      <c r="A6983">
        <v>409379</v>
      </c>
      <c r="B6983" t="s">
        <v>38</v>
      </c>
      <c r="C6983" t="s">
        <v>36</v>
      </c>
      <c r="D6983" t="s">
        <v>80</v>
      </c>
      <c r="E6983" t="s">
        <v>18</v>
      </c>
      <c r="F6983" t="s">
        <v>19</v>
      </c>
      <c r="G6983" s="10">
        <v>41410</v>
      </c>
      <c r="H6983" s="10">
        <v>41411</v>
      </c>
      <c r="I6983" t="s">
        <v>14</v>
      </c>
      <c r="J6983" t="s">
        <v>15</v>
      </c>
      <c r="K6983" t="str">
        <f>INDEX(State_Code_Name!B:B,MATCH(Consumer_Complaints!E6983,State_Code_Name!C:C,0))</f>
        <v>California</v>
      </c>
      <c r="L6983">
        <f t="shared" si="327"/>
        <v>1</v>
      </c>
      <c r="M6983">
        <f t="shared" si="328"/>
        <v>2013</v>
      </c>
      <c r="N6983" t="str">
        <f t="shared" si="329"/>
        <v>Q2</v>
      </c>
    </row>
    <row r="6984" spans="1:14" x14ac:dyDescent="0.35">
      <c r="A6984">
        <v>736164</v>
      </c>
      <c r="B6984" t="s">
        <v>102</v>
      </c>
      <c r="C6984" t="s">
        <v>16</v>
      </c>
      <c r="D6984" t="s">
        <v>75</v>
      </c>
      <c r="E6984" t="s">
        <v>70</v>
      </c>
      <c r="F6984" t="s">
        <v>19</v>
      </c>
      <c r="G6984" s="10">
        <v>41697</v>
      </c>
      <c r="H6984" s="10">
        <v>41697</v>
      </c>
      <c r="I6984" t="s">
        <v>14</v>
      </c>
      <c r="J6984" t="s">
        <v>15</v>
      </c>
      <c r="K6984" t="str">
        <f>INDEX(State_Code_Name!B:B,MATCH(Consumer_Complaints!E6984,State_Code_Name!C:C,0))</f>
        <v>Massachusetts</v>
      </c>
      <c r="L6984">
        <f t="shared" si="327"/>
        <v>0</v>
      </c>
      <c r="M6984">
        <f t="shared" si="328"/>
        <v>2014</v>
      </c>
      <c r="N6984" t="str">
        <f t="shared" si="329"/>
        <v>Q1</v>
      </c>
    </row>
    <row r="6985" spans="1:14" x14ac:dyDescent="0.35">
      <c r="A6985">
        <v>788557</v>
      </c>
      <c r="B6985" t="s">
        <v>81</v>
      </c>
      <c r="C6985" t="s">
        <v>36</v>
      </c>
      <c r="D6985" t="s">
        <v>94</v>
      </c>
      <c r="E6985" t="s">
        <v>151</v>
      </c>
      <c r="F6985" t="s">
        <v>19</v>
      </c>
      <c r="G6985" s="10">
        <v>41643</v>
      </c>
      <c r="H6985" s="10">
        <v>41643</v>
      </c>
      <c r="I6985" t="s">
        <v>14</v>
      </c>
      <c r="J6985" t="s">
        <v>15</v>
      </c>
      <c r="K6985" t="str">
        <f>INDEX(State_Code_Name!B:B,MATCH(Consumer_Complaints!E6985,State_Code_Name!C:C,0))</f>
        <v>Idaho</v>
      </c>
      <c r="L6985">
        <f t="shared" si="327"/>
        <v>0</v>
      </c>
      <c r="M6985">
        <f t="shared" si="328"/>
        <v>2014</v>
      </c>
      <c r="N6985" t="str">
        <f t="shared" si="329"/>
        <v>Q1</v>
      </c>
    </row>
    <row r="6986" spans="1:14" x14ac:dyDescent="0.35">
      <c r="A6986">
        <v>1162381</v>
      </c>
      <c r="B6986" t="s">
        <v>799</v>
      </c>
      <c r="C6986" t="s">
        <v>531</v>
      </c>
      <c r="D6986" t="s">
        <v>544</v>
      </c>
      <c r="E6986" t="s">
        <v>128</v>
      </c>
      <c r="F6986" t="s">
        <v>19</v>
      </c>
      <c r="G6986" s="10">
        <v>41991</v>
      </c>
      <c r="H6986" s="10">
        <v>41995</v>
      </c>
      <c r="I6986" t="s">
        <v>15</v>
      </c>
      <c r="J6986" t="s">
        <v>15</v>
      </c>
      <c r="K6986" t="str">
        <f>INDEX(State_Code_Name!B:B,MATCH(Consumer_Complaints!E6986,State_Code_Name!C:C,0))</f>
        <v>New Hampshire</v>
      </c>
      <c r="L6986">
        <f t="shared" si="327"/>
        <v>4</v>
      </c>
      <c r="M6986">
        <f t="shared" si="328"/>
        <v>2014</v>
      </c>
      <c r="N6986" t="str">
        <f t="shared" si="329"/>
        <v>Q4</v>
      </c>
    </row>
    <row r="6987" spans="1:14" x14ac:dyDescent="0.35">
      <c r="A6987">
        <v>2085827</v>
      </c>
      <c r="B6987" t="s">
        <v>30</v>
      </c>
      <c r="C6987" t="s">
        <v>36</v>
      </c>
      <c r="D6987" t="s">
        <v>99</v>
      </c>
      <c r="E6987" t="s">
        <v>115</v>
      </c>
      <c r="F6987" t="s">
        <v>13</v>
      </c>
      <c r="G6987" s="10">
        <v>42611</v>
      </c>
      <c r="H6987" s="10">
        <v>42611</v>
      </c>
      <c r="I6987" t="s">
        <v>14</v>
      </c>
      <c r="J6987" t="s">
        <v>15</v>
      </c>
      <c r="K6987" t="str">
        <f>INDEX(State_Code_Name!B:B,MATCH(Consumer_Complaints!E6987,State_Code_Name!C:C,0))</f>
        <v>Iowa</v>
      </c>
      <c r="L6987">
        <f t="shared" si="327"/>
        <v>0</v>
      </c>
      <c r="M6987">
        <f t="shared" si="328"/>
        <v>2016</v>
      </c>
      <c r="N6987" t="str">
        <f t="shared" si="329"/>
        <v>Q3</v>
      </c>
    </row>
    <row r="6988" spans="1:14" x14ac:dyDescent="0.35">
      <c r="A6988">
        <v>272987</v>
      </c>
      <c r="B6988" t="s">
        <v>38</v>
      </c>
      <c r="C6988" t="s">
        <v>36</v>
      </c>
      <c r="D6988" t="s">
        <v>262</v>
      </c>
      <c r="E6988" t="s">
        <v>35</v>
      </c>
      <c r="F6988" t="s">
        <v>19</v>
      </c>
      <c r="G6988" s="10">
        <v>41303</v>
      </c>
      <c r="H6988" s="10">
        <v>41303</v>
      </c>
      <c r="I6988" t="s">
        <v>14</v>
      </c>
      <c r="J6988" t="s">
        <v>15</v>
      </c>
      <c r="K6988" t="str">
        <f>INDEX(State_Code_Name!B:B,MATCH(Consumer_Complaints!E6988,State_Code_Name!C:C,0))</f>
        <v>Florida</v>
      </c>
      <c r="L6988">
        <f t="shared" si="327"/>
        <v>0</v>
      </c>
      <c r="M6988">
        <f t="shared" si="328"/>
        <v>2013</v>
      </c>
      <c r="N6988" t="str">
        <f t="shared" si="329"/>
        <v>Q1</v>
      </c>
    </row>
    <row r="6989" spans="1:14" x14ac:dyDescent="0.35">
      <c r="A6989">
        <v>1929781</v>
      </c>
      <c r="B6989" t="s">
        <v>113</v>
      </c>
      <c r="C6989" t="s">
        <v>36</v>
      </c>
      <c r="D6989" t="s">
        <v>80</v>
      </c>
      <c r="E6989" t="s">
        <v>137</v>
      </c>
      <c r="F6989" t="s">
        <v>19</v>
      </c>
      <c r="G6989" s="10">
        <v>42507</v>
      </c>
      <c r="H6989" s="10">
        <v>42507</v>
      </c>
      <c r="I6989" t="s">
        <v>14</v>
      </c>
      <c r="J6989" t="s">
        <v>14</v>
      </c>
      <c r="K6989" t="str">
        <f>INDEX(State_Code_Name!B:B,MATCH(Consumer_Complaints!E6989,State_Code_Name!C:C,0))</f>
        <v>Kansas</v>
      </c>
      <c r="L6989">
        <f t="shared" si="327"/>
        <v>0</v>
      </c>
      <c r="M6989">
        <f t="shared" si="328"/>
        <v>2016</v>
      </c>
      <c r="N6989" t="str">
        <f t="shared" si="329"/>
        <v>Q2</v>
      </c>
    </row>
    <row r="6990" spans="1:14" x14ac:dyDescent="0.35">
      <c r="A6990">
        <v>2069632</v>
      </c>
      <c r="B6990" t="s">
        <v>130</v>
      </c>
      <c r="C6990" t="s">
        <v>9</v>
      </c>
      <c r="D6990" t="s">
        <v>10</v>
      </c>
      <c r="E6990" t="s">
        <v>31</v>
      </c>
      <c r="F6990" t="s">
        <v>19</v>
      </c>
      <c r="G6990" s="10">
        <v>42600</v>
      </c>
      <c r="H6990" s="10">
        <v>42600</v>
      </c>
      <c r="I6990" t="s">
        <v>14</v>
      </c>
      <c r="J6990" t="s">
        <v>15</v>
      </c>
      <c r="K6990" t="str">
        <f>INDEX(State_Code_Name!B:B,MATCH(Consumer_Complaints!E6990,State_Code_Name!C:C,0))</f>
        <v>Texas</v>
      </c>
      <c r="L6990">
        <f t="shared" si="327"/>
        <v>0</v>
      </c>
      <c r="M6990">
        <f t="shared" si="328"/>
        <v>2016</v>
      </c>
      <c r="N6990" t="str">
        <f t="shared" si="329"/>
        <v>Q3</v>
      </c>
    </row>
    <row r="6991" spans="1:14" x14ac:dyDescent="0.35">
      <c r="A6991">
        <v>1973182</v>
      </c>
      <c r="B6991" t="s">
        <v>60</v>
      </c>
      <c r="C6991" t="s">
        <v>52</v>
      </c>
      <c r="D6991" t="s">
        <v>103</v>
      </c>
      <c r="E6991" t="s">
        <v>35</v>
      </c>
      <c r="F6991" t="s">
        <v>19</v>
      </c>
      <c r="G6991" s="10">
        <v>42537</v>
      </c>
      <c r="H6991" s="10">
        <v>42537</v>
      </c>
      <c r="I6991" t="s">
        <v>14</v>
      </c>
      <c r="J6991" t="s">
        <v>15</v>
      </c>
      <c r="K6991" t="str">
        <f>INDEX(State_Code_Name!B:B,MATCH(Consumer_Complaints!E6991,State_Code_Name!C:C,0))</f>
        <v>Florida</v>
      </c>
      <c r="L6991">
        <f t="shared" si="327"/>
        <v>0</v>
      </c>
      <c r="M6991">
        <f t="shared" si="328"/>
        <v>2016</v>
      </c>
      <c r="N6991" t="str">
        <f t="shared" si="329"/>
        <v>Q2</v>
      </c>
    </row>
    <row r="6992" spans="1:14" x14ac:dyDescent="0.35">
      <c r="A6992">
        <v>429180</v>
      </c>
      <c r="B6992" t="s">
        <v>38</v>
      </c>
      <c r="C6992" t="s">
        <v>36</v>
      </c>
      <c r="D6992" t="s">
        <v>112</v>
      </c>
      <c r="E6992" t="s">
        <v>85</v>
      </c>
      <c r="F6992" t="s">
        <v>19</v>
      </c>
      <c r="G6992" s="10">
        <v>41584</v>
      </c>
      <c r="H6992" s="10">
        <v>41614</v>
      </c>
      <c r="I6992" t="s">
        <v>14</v>
      </c>
      <c r="J6992" t="s">
        <v>15</v>
      </c>
      <c r="K6992" t="str">
        <f>INDEX(State_Code_Name!B:B,MATCH(Consumer_Complaints!E6992,State_Code_Name!C:C,0))</f>
        <v>Wisconsin</v>
      </c>
      <c r="L6992">
        <f t="shared" si="327"/>
        <v>30</v>
      </c>
      <c r="M6992">
        <f t="shared" si="328"/>
        <v>2013</v>
      </c>
      <c r="N6992" t="str">
        <f t="shared" si="329"/>
        <v>Q4</v>
      </c>
    </row>
    <row r="6993" spans="1:14" x14ac:dyDescent="0.35">
      <c r="A6993">
        <v>2158501</v>
      </c>
      <c r="B6993" t="s">
        <v>270</v>
      </c>
      <c r="C6993" t="s">
        <v>32</v>
      </c>
      <c r="D6993" t="s">
        <v>104</v>
      </c>
      <c r="E6993" t="s">
        <v>48</v>
      </c>
      <c r="F6993" t="s">
        <v>19</v>
      </c>
      <c r="G6993" s="10">
        <v>42656</v>
      </c>
      <c r="H6993" s="10">
        <v>42656</v>
      </c>
      <c r="I6993" t="s">
        <v>14</v>
      </c>
      <c r="J6993" t="s">
        <v>14</v>
      </c>
      <c r="K6993" t="str">
        <f>INDEX(State_Code_Name!B:B,MATCH(Consumer_Complaints!E6993,State_Code_Name!C:C,0))</f>
        <v>New Jersey</v>
      </c>
      <c r="L6993">
        <f t="shared" si="327"/>
        <v>0</v>
      </c>
      <c r="M6993">
        <f t="shared" si="328"/>
        <v>2016</v>
      </c>
      <c r="N6993" t="str">
        <f t="shared" si="329"/>
        <v>Q4</v>
      </c>
    </row>
    <row r="6994" spans="1:14" x14ac:dyDescent="0.35">
      <c r="A6994">
        <v>485027</v>
      </c>
      <c r="B6994" t="s">
        <v>81</v>
      </c>
      <c r="C6994" t="s">
        <v>26</v>
      </c>
      <c r="D6994" t="s">
        <v>78</v>
      </c>
      <c r="E6994" t="s">
        <v>39</v>
      </c>
      <c r="F6994" t="s">
        <v>13</v>
      </c>
      <c r="G6994" s="10">
        <v>41463</v>
      </c>
      <c r="H6994" s="10">
        <v>41525</v>
      </c>
      <c r="I6994" t="s">
        <v>14</v>
      </c>
      <c r="J6994" t="s">
        <v>15</v>
      </c>
      <c r="K6994" t="str">
        <f>INDEX(State_Code_Name!B:B,MATCH(Consumer_Complaints!E6994,State_Code_Name!C:C,0))</f>
        <v>Ohio</v>
      </c>
      <c r="L6994">
        <f t="shared" si="327"/>
        <v>62</v>
      </c>
      <c r="M6994">
        <f t="shared" si="328"/>
        <v>2013</v>
      </c>
      <c r="N6994" t="str">
        <f t="shared" si="329"/>
        <v>Q3</v>
      </c>
    </row>
    <row r="6995" spans="1:14" x14ac:dyDescent="0.35">
      <c r="A6995">
        <v>356198</v>
      </c>
      <c r="B6995" t="s">
        <v>111</v>
      </c>
      <c r="C6995" t="s">
        <v>26</v>
      </c>
      <c r="D6995" t="s">
        <v>27</v>
      </c>
      <c r="E6995" t="s">
        <v>59</v>
      </c>
      <c r="F6995" t="s">
        <v>13</v>
      </c>
      <c r="G6995" s="10">
        <v>41351</v>
      </c>
      <c r="H6995" s="10">
        <v>41352</v>
      </c>
      <c r="I6995" t="s">
        <v>14</v>
      </c>
      <c r="J6995" t="s">
        <v>15</v>
      </c>
      <c r="K6995" t="str">
        <f>INDEX(State_Code_Name!B:B,MATCH(Consumer_Complaints!E6995,State_Code_Name!C:C,0))</f>
        <v>Illinois</v>
      </c>
      <c r="L6995">
        <f t="shared" si="327"/>
        <v>1</v>
      </c>
      <c r="M6995">
        <f t="shared" si="328"/>
        <v>2013</v>
      </c>
      <c r="N6995" t="str">
        <f t="shared" si="329"/>
        <v>Q1</v>
      </c>
    </row>
    <row r="6996" spans="1:14" x14ac:dyDescent="0.35">
      <c r="A6996">
        <v>883505</v>
      </c>
      <c r="B6996" t="s">
        <v>581</v>
      </c>
      <c r="C6996" t="s">
        <v>9</v>
      </c>
      <c r="D6996" t="s">
        <v>278</v>
      </c>
      <c r="E6996" t="s">
        <v>48</v>
      </c>
      <c r="F6996" t="s">
        <v>19</v>
      </c>
      <c r="G6996" s="10">
        <v>41765</v>
      </c>
      <c r="H6996" s="10">
        <v>41815</v>
      </c>
      <c r="I6996" t="s">
        <v>14</v>
      </c>
      <c r="J6996" t="s">
        <v>15</v>
      </c>
      <c r="K6996" t="str">
        <f>INDEX(State_Code_Name!B:B,MATCH(Consumer_Complaints!E6996,State_Code_Name!C:C,0))</f>
        <v>New Jersey</v>
      </c>
      <c r="L6996">
        <f t="shared" si="327"/>
        <v>50</v>
      </c>
      <c r="M6996">
        <f t="shared" si="328"/>
        <v>2014</v>
      </c>
      <c r="N6996" t="str">
        <f t="shared" si="329"/>
        <v>Q2</v>
      </c>
    </row>
    <row r="6997" spans="1:14" x14ac:dyDescent="0.35">
      <c r="A6997">
        <v>328419</v>
      </c>
      <c r="B6997" t="s">
        <v>58</v>
      </c>
      <c r="C6997" t="s">
        <v>9</v>
      </c>
      <c r="D6997" t="s">
        <v>10</v>
      </c>
      <c r="E6997" t="s">
        <v>85</v>
      </c>
      <c r="F6997" t="s">
        <v>57</v>
      </c>
      <c r="G6997" s="10">
        <v>41327</v>
      </c>
      <c r="H6997" s="10">
        <v>41330</v>
      </c>
      <c r="I6997" t="s">
        <v>14</v>
      </c>
      <c r="J6997" t="s">
        <v>15</v>
      </c>
      <c r="K6997" t="str">
        <f>INDEX(State_Code_Name!B:B,MATCH(Consumer_Complaints!E6997,State_Code_Name!C:C,0))</f>
        <v>Wisconsin</v>
      </c>
      <c r="L6997">
        <f t="shared" si="327"/>
        <v>3</v>
      </c>
      <c r="M6997">
        <f t="shared" si="328"/>
        <v>2013</v>
      </c>
      <c r="N6997" t="str">
        <f t="shared" si="329"/>
        <v>Q1</v>
      </c>
    </row>
    <row r="6998" spans="1:14" x14ac:dyDescent="0.35">
      <c r="A6998">
        <v>341058</v>
      </c>
      <c r="B6998" t="s">
        <v>97</v>
      </c>
      <c r="C6998" t="s">
        <v>52</v>
      </c>
      <c r="D6998" t="s">
        <v>76</v>
      </c>
      <c r="E6998" t="s">
        <v>70</v>
      </c>
      <c r="F6998" t="s">
        <v>19</v>
      </c>
      <c r="G6998" s="10">
        <v>41367</v>
      </c>
      <c r="H6998" s="10">
        <v>41397</v>
      </c>
      <c r="I6998" t="s">
        <v>14</v>
      </c>
      <c r="J6998" t="s">
        <v>15</v>
      </c>
      <c r="K6998" t="str">
        <f>INDEX(State_Code_Name!B:B,MATCH(Consumer_Complaints!E6998,State_Code_Name!C:C,0))</f>
        <v>Massachusetts</v>
      </c>
      <c r="L6998">
        <f t="shared" si="327"/>
        <v>30</v>
      </c>
      <c r="M6998">
        <f t="shared" si="328"/>
        <v>2013</v>
      </c>
      <c r="N6998" t="str">
        <f t="shared" si="329"/>
        <v>Q2</v>
      </c>
    </row>
    <row r="6999" spans="1:14" x14ac:dyDescent="0.35">
      <c r="A6999">
        <v>1478755</v>
      </c>
      <c r="B6999" t="s">
        <v>471</v>
      </c>
      <c r="C6999" t="s">
        <v>61</v>
      </c>
      <c r="D6999" t="s">
        <v>282</v>
      </c>
      <c r="E6999" t="s">
        <v>18</v>
      </c>
      <c r="F6999" t="s">
        <v>19</v>
      </c>
      <c r="G6999" s="10">
        <v>42206</v>
      </c>
      <c r="H6999" s="10">
        <v>42206</v>
      </c>
      <c r="I6999" t="s">
        <v>14</v>
      </c>
      <c r="J6999" t="s">
        <v>15</v>
      </c>
      <c r="K6999" t="str">
        <f>INDEX(State_Code_Name!B:B,MATCH(Consumer_Complaints!E6999,State_Code_Name!C:C,0))</f>
        <v>California</v>
      </c>
      <c r="L6999">
        <f t="shared" si="327"/>
        <v>0</v>
      </c>
      <c r="M6999">
        <f t="shared" si="328"/>
        <v>2015</v>
      </c>
      <c r="N6999" t="str">
        <f t="shared" si="329"/>
        <v>Q3</v>
      </c>
    </row>
    <row r="7000" spans="1:14" x14ac:dyDescent="0.35">
      <c r="A7000">
        <v>1240238</v>
      </c>
      <c r="B7000" t="s">
        <v>105</v>
      </c>
      <c r="C7000" t="s">
        <v>32</v>
      </c>
      <c r="D7000" t="s">
        <v>44</v>
      </c>
      <c r="E7000" t="s">
        <v>79</v>
      </c>
      <c r="F7000" t="s">
        <v>19</v>
      </c>
      <c r="G7000" s="10">
        <v>42048</v>
      </c>
      <c r="H7000" s="10">
        <v>42048</v>
      </c>
      <c r="I7000" t="s">
        <v>14</v>
      </c>
      <c r="J7000" t="s">
        <v>14</v>
      </c>
      <c r="K7000" t="str">
        <f>INDEX(State_Code_Name!B:B,MATCH(Consumer_Complaints!E7000,State_Code_Name!C:C,0))</f>
        <v>Minnesota</v>
      </c>
      <c r="L7000">
        <f t="shared" si="327"/>
        <v>0</v>
      </c>
      <c r="M7000">
        <f t="shared" si="328"/>
        <v>2015</v>
      </c>
      <c r="N7000" t="str">
        <f t="shared" si="329"/>
        <v>Q1</v>
      </c>
    </row>
    <row r="7001" spans="1:14" x14ac:dyDescent="0.35">
      <c r="A7001">
        <v>2005846</v>
      </c>
      <c r="B7001" t="s">
        <v>81</v>
      </c>
      <c r="C7001" t="s">
        <v>36</v>
      </c>
      <c r="D7001" t="s">
        <v>170</v>
      </c>
      <c r="E7001" t="s">
        <v>48</v>
      </c>
      <c r="F7001" t="s">
        <v>19</v>
      </c>
      <c r="G7001" s="10">
        <v>42681</v>
      </c>
      <c r="H7001" s="10">
        <v>42681</v>
      </c>
      <c r="I7001" t="s">
        <v>14</v>
      </c>
      <c r="J7001" t="s">
        <v>15</v>
      </c>
      <c r="K7001" t="str">
        <f>INDEX(State_Code_Name!B:B,MATCH(Consumer_Complaints!E7001,State_Code_Name!C:C,0))</f>
        <v>New Jersey</v>
      </c>
      <c r="L7001">
        <f t="shared" si="327"/>
        <v>0</v>
      </c>
      <c r="M7001">
        <f t="shared" si="328"/>
        <v>2016</v>
      </c>
      <c r="N7001" t="str">
        <f t="shared" si="329"/>
        <v>Q4</v>
      </c>
    </row>
    <row r="7002" spans="1:14" x14ac:dyDescent="0.35">
      <c r="A7002">
        <v>741689</v>
      </c>
      <c r="B7002" t="s">
        <v>50</v>
      </c>
      <c r="C7002" t="s">
        <v>36</v>
      </c>
      <c r="D7002" t="s">
        <v>80</v>
      </c>
      <c r="E7002" t="s">
        <v>31</v>
      </c>
      <c r="F7002" t="s">
        <v>19</v>
      </c>
      <c r="G7002" s="10">
        <v>41732</v>
      </c>
      <c r="H7002" s="10">
        <v>41732</v>
      </c>
      <c r="I7002" t="s">
        <v>14</v>
      </c>
      <c r="J7002" t="s">
        <v>15</v>
      </c>
      <c r="K7002" t="str">
        <f>INDEX(State_Code_Name!B:B,MATCH(Consumer_Complaints!E7002,State_Code_Name!C:C,0))</f>
        <v>Texas</v>
      </c>
      <c r="L7002">
        <f t="shared" si="327"/>
        <v>0</v>
      </c>
      <c r="M7002">
        <f t="shared" si="328"/>
        <v>2014</v>
      </c>
      <c r="N7002" t="str">
        <f t="shared" si="329"/>
        <v>Q2</v>
      </c>
    </row>
    <row r="7003" spans="1:14" x14ac:dyDescent="0.35">
      <c r="A7003">
        <v>677885</v>
      </c>
      <c r="B7003" t="s">
        <v>54</v>
      </c>
      <c r="C7003" t="s">
        <v>52</v>
      </c>
      <c r="D7003" t="s">
        <v>103</v>
      </c>
      <c r="E7003" t="s">
        <v>22</v>
      </c>
      <c r="F7003" t="s">
        <v>19</v>
      </c>
      <c r="G7003" s="10">
        <v>41660</v>
      </c>
      <c r="H7003" s="10">
        <v>41660</v>
      </c>
      <c r="I7003" t="s">
        <v>14</v>
      </c>
      <c r="J7003" t="s">
        <v>15</v>
      </c>
      <c r="K7003" t="str">
        <f>INDEX(State_Code_Name!B:B,MATCH(Consumer_Complaints!E7003,State_Code_Name!C:C,0))</f>
        <v>New York</v>
      </c>
      <c r="L7003">
        <f t="shared" si="327"/>
        <v>0</v>
      </c>
      <c r="M7003">
        <f t="shared" si="328"/>
        <v>2014</v>
      </c>
      <c r="N7003" t="str">
        <f t="shared" si="329"/>
        <v>Q1</v>
      </c>
    </row>
    <row r="7004" spans="1:14" x14ac:dyDescent="0.35">
      <c r="A7004">
        <v>1849958</v>
      </c>
      <c r="B7004" t="s">
        <v>54</v>
      </c>
      <c r="C7004" t="s">
        <v>52</v>
      </c>
      <c r="D7004" t="s">
        <v>103</v>
      </c>
      <c r="E7004" t="s">
        <v>31</v>
      </c>
      <c r="F7004" t="s">
        <v>19</v>
      </c>
      <c r="G7004" s="10">
        <v>42454</v>
      </c>
      <c r="H7004" s="10">
        <v>42454</v>
      </c>
      <c r="I7004" t="s">
        <v>14</v>
      </c>
      <c r="J7004" t="s">
        <v>15</v>
      </c>
      <c r="K7004" t="str">
        <f>INDEX(State_Code_Name!B:B,MATCH(Consumer_Complaints!E7004,State_Code_Name!C:C,0))</f>
        <v>Texas</v>
      </c>
      <c r="L7004">
        <f t="shared" si="327"/>
        <v>0</v>
      </c>
      <c r="M7004">
        <f t="shared" si="328"/>
        <v>2016</v>
      </c>
      <c r="N7004" t="str">
        <f t="shared" si="329"/>
        <v>Q1</v>
      </c>
    </row>
    <row r="7005" spans="1:14" x14ac:dyDescent="0.35">
      <c r="A7005">
        <v>437955</v>
      </c>
      <c r="B7005" t="s">
        <v>60</v>
      </c>
      <c r="C7005" t="s">
        <v>52</v>
      </c>
      <c r="D7005" t="s">
        <v>76</v>
      </c>
      <c r="E7005" t="s">
        <v>12</v>
      </c>
      <c r="F7005" t="s">
        <v>19</v>
      </c>
      <c r="G7005" s="10">
        <v>41445</v>
      </c>
      <c r="H7005" s="10">
        <v>41445</v>
      </c>
      <c r="I7005" t="s">
        <v>14</v>
      </c>
      <c r="J7005" t="s">
        <v>14</v>
      </c>
      <c r="K7005" t="str">
        <f>INDEX(State_Code_Name!B:B,MATCH(Consumer_Complaints!E7005,State_Code_Name!C:C,0))</f>
        <v>Virginia</v>
      </c>
      <c r="L7005">
        <f t="shared" si="327"/>
        <v>0</v>
      </c>
      <c r="M7005">
        <f t="shared" si="328"/>
        <v>2013</v>
      </c>
      <c r="N7005" t="str">
        <f t="shared" si="329"/>
        <v>Q2</v>
      </c>
    </row>
    <row r="7006" spans="1:14" x14ac:dyDescent="0.35">
      <c r="A7006">
        <v>1652532</v>
      </c>
      <c r="B7006" t="s">
        <v>379</v>
      </c>
      <c r="C7006" t="s">
        <v>61</v>
      </c>
      <c r="D7006" t="s">
        <v>459</v>
      </c>
      <c r="E7006" t="s">
        <v>48</v>
      </c>
      <c r="F7006" t="s">
        <v>305</v>
      </c>
      <c r="G7006" s="10">
        <v>42349</v>
      </c>
      <c r="H7006" s="10">
        <v>42349</v>
      </c>
      <c r="I7006" t="s">
        <v>14</v>
      </c>
      <c r="J7006" t="s">
        <v>14</v>
      </c>
      <c r="K7006" t="str">
        <f>INDEX(State_Code_Name!B:B,MATCH(Consumer_Complaints!E7006,State_Code_Name!C:C,0))</f>
        <v>New Jersey</v>
      </c>
      <c r="L7006">
        <f t="shared" si="327"/>
        <v>0</v>
      </c>
      <c r="M7006">
        <f t="shared" si="328"/>
        <v>2015</v>
      </c>
      <c r="N7006" t="str">
        <f t="shared" si="329"/>
        <v>Q4</v>
      </c>
    </row>
    <row r="7007" spans="1:14" x14ac:dyDescent="0.35">
      <c r="A7007">
        <v>517372</v>
      </c>
      <c r="B7007" t="s">
        <v>69</v>
      </c>
      <c r="C7007" t="s">
        <v>26</v>
      </c>
      <c r="D7007" t="s">
        <v>27</v>
      </c>
      <c r="E7007" t="s">
        <v>18</v>
      </c>
      <c r="F7007" t="s">
        <v>19</v>
      </c>
      <c r="G7007" s="10">
        <v>41434</v>
      </c>
      <c r="H7007" s="10">
        <v>41434</v>
      </c>
      <c r="I7007" t="s">
        <v>14</v>
      </c>
      <c r="J7007" t="s">
        <v>15</v>
      </c>
      <c r="K7007" t="str">
        <f>INDEX(State_Code_Name!B:B,MATCH(Consumer_Complaints!E7007,State_Code_Name!C:C,0))</f>
        <v>California</v>
      </c>
      <c r="L7007">
        <f t="shared" si="327"/>
        <v>0</v>
      </c>
      <c r="M7007">
        <f t="shared" si="328"/>
        <v>2013</v>
      </c>
      <c r="N7007" t="str">
        <f t="shared" si="329"/>
        <v>Q2</v>
      </c>
    </row>
    <row r="7008" spans="1:14" x14ac:dyDescent="0.35">
      <c r="A7008">
        <v>2018290</v>
      </c>
      <c r="B7008" t="s">
        <v>47</v>
      </c>
      <c r="C7008" t="s">
        <v>26</v>
      </c>
      <c r="D7008" t="s">
        <v>27</v>
      </c>
      <c r="E7008" t="s">
        <v>39</v>
      </c>
      <c r="F7008" t="s">
        <v>305</v>
      </c>
      <c r="G7008" s="10">
        <v>42569</v>
      </c>
      <c r="H7008" s="10">
        <v>42570</v>
      </c>
      <c r="I7008" t="s">
        <v>14</v>
      </c>
      <c r="J7008" t="s">
        <v>15</v>
      </c>
      <c r="K7008" t="str">
        <f>INDEX(State_Code_Name!B:B,MATCH(Consumer_Complaints!E7008,State_Code_Name!C:C,0))</f>
        <v>Ohio</v>
      </c>
      <c r="L7008">
        <f t="shared" si="327"/>
        <v>1</v>
      </c>
      <c r="M7008">
        <f t="shared" si="328"/>
        <v>2016</v>
      </c>
      <c r="N7008" t="str">
        <f t="shared" si="329"/>
        <v>Q3</v>
      </c>
    </row>
    <row r="7009" spans="1:14" x14ac:dyDescent="0.35">
      <c r="A7009">
        <v>738392</v>
      </c>
      <c r="B7009" t="s">
        <v>81</v>
      </c>
      <c r="C7009" t="s">
        <v>9</v>
      </c>
      <c r="D7009" t="s">
        <v>183</v>
      </c>
      <c r="E7009" t="s">
        <v>18</v>
      </c>
      <c r="F7009" t="s">
        <v>19</v>
      </c>
      <c r="G7009" s="10">
        <v>41698</v>
      </c>
      <c r="H7009" s="10">
        <v>41698</v>
      </c>
      <c r="I7009" t="s">
        <v>14</v>
      </c>
      <c r="J7009" t="s">
        <v>15</v>
      </c>
      <c r="K7009" t="str">
        <f>INDEX(State_Code_Name!B:B,MATCH(Consumer_Complaints!E7009,State_Code_Name!C:C,0))</f>
        <v>California</v>
      </c>
      <c r="L7009">
        <f t="shared" si="327"/>
        <v>0</v>
      </c>
      <c r="M7009">
        <f t="shared" si="328"/>
        <v>2014</v>
      </c>
      <c r="N7009" t="str">
        <f t="shared" si="329"/>
        <v>Q1</v>
      </c>
    </row>
    <row r="7010" spans="1:14" x14ac:dyDescent="0.35">
      <c r="A7010">
        <v>514226</v>
      </c>
      <c r="B7010" t="s">
        <v>43</v>
      </c>
      <c r="C7010" t="s">
        <v>36</v>
      </c>
      <c r="D7010" t="s">
        <v>112</v>
      </c>
      <c r="E7010" t="s">
        <v>35</v>
      </c>
      <c r="F7010" t="s">
        <v>305</v>
      </c>
      <c r="G7010" s="10">
        <v>41373</v>
      </c>
      <c r="H7010" s="10">
        <v>41403</v>
      </c>
      <c r="I7010" t="s">
        <v>14</v>
      </c>
      <c r="J7010" t="s">
        <v>14</v>
      </c>
      <c r="K7010" t="str">
        <f>INDEX(State_Code_Name!B:B,MATCH(Consumer_Complaints!E7010,State_Code_Name!C:C,0))</f>
        <v>Florida</v>
      </c>
      <c r="L7010">
        <f t="shared" si="327"/>
        <v>30</v>
      </c>
      <c r="M7010">
        <f t="shared" si="328"/>
        <v>2013</v>
      </c>
      <c r="N7010" t="str">
        <f t="shared" si="329"/>
        <v>Q2</v>
      </c>
    </row>
    <row r="7011" spans="1:14" x14ac:dyDescent="0.35">
      <c r="A7011">
        <v>394480</v>
      </c>
      <c r="B7011" t="s">
        <v>95</v>
      </c>
      <c r="C7011" t="s">
        <v>16</v>
      </c>
      <c r="D7011" t="s">
        <v>75</v>
      </c>
      <c r="E7011" t="s">
        <v>48</v>
      </c>
      <c r="F7011" t="s">
        <v>13</v>
      </c>
      <c r="G7011" s="10">
        <v>41393</v>
      </c>
      <c r="H7011" s="10">
        <v>41394</v>
      </c>
      <c r="I7011" t="s">
        <v>14</v>
      </c>
      <c r="J7011" t="s">
        <v>15</v>
      </c>
      <c r="K7011" t="str">
        <f>INDEX(State_Code_Name!B:B,MATCH(Consumer_Complaints!E7011,State_Code_Name!C:C,0))</f>
        <v>New Jersey</v>
      </c>
      <c r="L7011">
        <f t="shared" si="327"/>
        <v>1</v>
      </c>
      <c r="M7011">
        <f t="shared" si="328"/>
        <v>2013</v>
      </c>
      <c r="N7011" t="str">
        <f t="shared" si="329"/>
        <v>Q2</v>
      </c>
    </row>
    <row r="7012" spans="1:14" x14ac:dyDescent="0.35">
      <c r="A7012">
        <v>649043</v>
      </c>
      <c r="B7012" t="s">
        <v>297</v>
      </c>
      <c r="C7012" t="s">
        <v>531</v>
      </c>
      <c r="D7012" t="s">
        <v>541</v>
      </c>
      <c r="E7012" t="s">
        <v>153</v>
      </c>
      <c r="F7012" t="s">
        <v>19</v>
      </c>
      <c r="G7012" s="10">
        <v>41626</v>
      </c>
      <c r="H7012" s="10">
        <v>41638</v>
      </c>
      <c r="I7012" t="s">
        <v>14</v>
      </c>
      <c r="J7012" t="s">
        <v>15</v>
      </c>
      <c r="K7012" t="str">
        <f>INDEX(State_Code_Name!B:B,MATCH(Consumer_Complaints!E7012,State_Code_Name!C:C,0))</f>
        <v>Rhode Island</v>
      </c>
      <c r="L7012">
        <f t="shared" si="327"/>
        <v>12</v>
      </c>
      <c r="M7012">
        <f t="shared" si="328"/>
        <v>2013</v>
      </c>
      <c r="N7012" t="str">
        <f t="shared" si="329"/>
        <v>Q4</v>
      </c>
    </row>
    <row r="7013" spans="1:14" x14ac:dyDescent="0.35">
      <c r="A7013">
        <v>359191</v>
      </c>
      <c r="B7013" t="s">
        <v>43</v>
      </c>
      <c r="C7013" t="s">
        <v>26</v>
      </c>
      <c r="D7013" t="s">
        <v>27</v>
      </c>
      <c r="E7013" t="s">
        <v>48</v>
      </c>
      <c r="F7013" t="s">
        <v>305</v>
      </c>
      <c r="G7013" s="10">
        <v>41353</v>
      </c>
      <c r="H7013" s="10">
        <v>41354</v>
      </c>
      <c r="I7013" t="s">
        <v>14</v>
      </c>
      <c r="J7013" t="s">
        <v>15</v>
      </c>
      <c r="K7013" t="str">
        <f>INDEX(State_Code_Name!B:B,MATCH(Consumer_Complaints!E7013,State_Code_Name!C:C,0))</f>
        <v>New Jersey</v>
      </c>
      <c r="L7013">
        <f t="shared" si="327"/>
        <v>1</v>
      </c>
      <c r="M7013">
        <f t="shared" si="328"/>
        <v>2013</v>
      </c>
      <c r="N7013" t="str">
        <f t="shared" si="329"/>
        <v>Q1</v>
      </c>
    </row>
    <row r="7014" spans="1:14" x14ac:dyDescent="0.35">
      <c r="A7014">
        <v>1493315</v>
      </c>
      <c r="B7014" t="s">
        <v>30</v>
      </c>
      <c r="C7014" t="s">
        <v>26</v>
      </c>
      <c r="D7014" t="s">
        <v>78</v>
      </c>
      <c r="E7014" t="s">
        <v>40</v>
      </c>
      <c r="F7014" t="s">
        <v>19</v>
      </c>
      <c r="G7014" s="10">
        <v>42214</v>
      </c>
      <c r="H7014" s="10">
        <v>42214</v>
      </c>
      <c r="I7014" t="s">
        <v>14</v>
      </c>
      <c r="J7014" t="s">
        <v>14</v>
      </c>
      <c r="K7014" t="str">
        <f>INDEX(State_Code_Name!B:B,MATCH(Consumer_Complaints!E7014,State_Code_Name!C:C,0))</f>
        <v>Nevada</v>
      </c>
      <c r="L7014">
        <f t="shared" si="327"/>
        <v>0</v>
      </c>
      <c r="M7014">
        <f t="shared" si="328"/>
        <v>2015</v>
      </c>
      <c r="N7014" t="str">
        <f t="shared" si="329"/>
        <v>Q3</v>
      </c>
    </row>
    <row r="7015" spans="1:14" x14ac:dyDescent="0.35">
      <c r="A7015">
        <v>1189616</v>
      </c>
      <c r="B7015" t="s">
        <v>30</v>
      </c>
      <c r="C7015" t="s">
        <v>16</v>
      </c>
      <c r="D7015" t="s">
        <v>17</v>
      </c>
      <c r="E7015" t="s">
        <v>100</v>
      </c>
      <c r="F7015" t="s">
        <v>19</v>
      </c>
      <c r="G7015" s="10">
        <v>42309</v>
      </c>
      <c r="H7015" s="10">
        <v>42309</v>
      </c>
      <c r="I7015" t="s">
        <v>14</v>
      </c>
      <c r="J7015" t="s">
        <v>15</v>
      </c>
      <c r="K7015" t="str">
        <f>INDEX(State_Code_Name!B:B,MATCH(Consumer_Complaints!E7015,State_Code_Name!C:C,0))</f>
        <v>Arizona</v>
      </c>
      <c r="L7015">
        <f t="shared" si="327"/>
        <v>0</v>
      </c>
      <c r="M7015">
        <f t="shared" si="328"/>
        <v>2015</v>
      </c>
      <c r="N7015" t="str">
        <f t="shared" si="329"/>
        <v>Q4</v>
      </c>
    </row>
    <row r="7016" spans="1:14" x14ac:dyDescent="0.35">
      <c r="A7016">
        <v>1055565</v>
      </c>
      <c r="B7016" t="s">
        <v>510</v>
      </c>
      <c r="C7016" t="s">
        <v>32</v>
      </c>
      <c r="D7016" t="s">
        <v>44</v>
      </c>
      <c r="E7016" t="s">
        <v>39</v>
      </c>
      <c r="F7016" t="s">
        <v>19</v>
      </c>
      <c r="G7016" s="10">
        <v>41680</v>
      </c>
      <c r="H7016" s="10">
        <v>41680</v>
      </c>
      <c r="I7016" t="s">
        <v>14</v>
      </c>
      <c r="J7016" t="s">
        <v>15</v>
      </c>
      <c r="K7016" t="str">
        <f>INDEX(State_Code_Name!B:B,MATCH(Consumer_Complaints!E7016,State_Code_Name!C:C,0))</f>
        <v>Ohio</v>
      </c>
      <c r="L7016">
        <f t="shared" si="327"/>
        <v>0</v>
      </c>
      <c r="M7016">
        <f t="shared" si="328"/>
        <v>2014</v>
      </c>
      <c r="N7016" t="str">
        <f t="shared" si="329"/>
        <v>Q1</v>
      </c>
    </row>
    <row r="7017" spans="1:14" x14ac:dyDescent="0.35">
      <c r="A7017">
        <v>1461533</v>
      </c>
      <c r="B7017" t="s">
        <v>30</v>
      </c>
      <c r="C7017" t="s">
        <v>16</v>
      </c>
      <c r="D7017" t="s">
        <v>144</v>
      </c>
      <c r="E7017" t="s">
        <v>18</v>
      </c>
      <c r="F7017" t="s">
        <v>19</v>
      </c>
      <c r="G7017" s="10">
        <v>42284</v>
      </c>
      <c r="H7017" s="10">
        <v>42284</v>
      </c>
      <c r="I7017" t="s">
        <v>14</v>
      </c>
      <c r="J7017" t="s">
        <v>15</v>
      </c>
      <c r="K7017" t="str">
        <f>INDEX(State_Code_Name!B:B,MATCH(Consumer_Complaints!E7017,State_Code_Name!C:C,0))</f>
        <v>California</v>
      </c>
      <c r="L7017">
        <f t="shared" si="327"/>
        <v>0</v>
      </c>
      <c r="M7017">
        <f t="shared" si="328"/>
        <v>2015</v>
      </c>
      <c r="N7017" t="str">
        <f t="shared" si="329"/>
        <v>Q4</v>
      </c>
    </row>
    <row r="7018" spans="1:14" x14ac:dyDescent="0.35">
      <c r="A7018">
        <v>1441666</v>
      </c>
      <c r="B7018" t="s">
        <v>111</v>
      </c>
      <c r="C7018" t="s">
        <v>26</v>
      </c>
      <c r="D7018" t="s">
        <v>27</v>
      </c>
      <c r="E7018" t="s">
        <v>35</v>
      </c>
      <c r="F7018" t="s">
        <v>19</v>
      </c>
      <c r="G7018" s="10">
        <v>42183</v>
      </c>
      <c r="H7018" s="10">
        <v>42183</v>
      </c>
      <c r="I7018" t="s">
        <v>14</v>
      </c>
      <c r="J7018" t="s">
        <v>15</v>
      </c>
      <c r="K7018" t="str">
        <f>INDEX(State_Code_Name!B:B,MATCH(Consumer_Complaints!E7018,State_Code_Name!C:C,0))</f>
        <v>Florida</v>
      </c>
      <c r="L7018">
        <f t="shared" si="327"/>
        <v>0</v>
      </c>
      <c r="M7018">
        <f t="shared" si="328"/>
        <v>2015</v>
      </c>
      <c r="N7018" t="str">
        <f t="shared" si="329"/>
        <v>Q2</v>
      </c>
    </row>
    <row r="7019" spans="1:14" x14ac:dyDescent="0.35">
      <c r="A7019">
        <v>1428069</v>
      </c>
      <c r="B7019" t="s">
        <v>110</v>
      </c>
      <c r="C7019" t="s">
        <v>32</v>
      </c>
      <c r="D7019" t="s">
        <v>44</v>
      </c>
      <c r="E7019" t="s">
        <v>35</v>
      </c>
      <c r="F7019" t="s">
        <v>13</v>
      </c>
      <c r="G7019" s="10">
        <v>42173</v>
      </c>
      <c r="H7019" s="10">
        <v>42179</v>
      </c>
      <c r="I7019" t="s">
        <v>14</v>
      </c>
      <c r="J7019" t="s">
        <v>15</v>
      </c>
      <c r="K7019" t="str">
        <f>INDEX(State_Code_Name!B:B,MATCH(Consumer_Complaints!E7019,State_Code_Name!C:C,0))</f>
        <v>Florida</v>
      </c>
      <c r="L7019">
        <f t="shared" si="327"/>
        <v>6</v>
      </c>
      <c r="M7019">
        <f t="shared" si="328"/>
        <v>2015</v>
      </c>
      <c r="N7019" t="str">
        <f t="shared" si="329"/>
        <v>Q2</v>
      </c>
    </row>
    <row r="7020" spans="1:14" x14ac:dyDescent="0.35">
      <c r="A7020">
        <v>1521940</v>
      </c>
      <c r="B7020" t="s">
        <v>11</v>
      </c>
      <c r="C7020" t="s">
        <v>16</v>
      </c>
      <c r="D7020" t="s">
        <v>20</v>
      </c>
      <c r="E7020" t="s">
        <v>79</v>
      </c>
      <c r="F7020" t="s">
        <v>305</v>
      </c>
      <c r="G7020" s="10">
        <v>42233</v>
      </c>
      <c r="H7020" s="10">
        <v>42234</v>
      </c>
      <c r="I7020" t="s">
        <v>14</v>
      </c>
      <c r="J7020" t="s">
        <v>14</v>
      </c>
      <c r="K7020" t="str">
        <f>INDEX(State_Code_Name!B:B,MATCH(Consumer_Complaints!E7020,State_Code_Name!C:C,0))</f>
        <v>Minnesota</v>
      </c>
      <c r="L7020">
        <f t="shared" si="327"/>
        <v>1</v>
      </c>
      <c r="M7020">
        <f t="shared" si="328"/>
        <v>2015</v>
      </c>
      <c r="N7020" t="str">
        <f t="shared" si="329"/>
        <v>Q3</v>
      </c>
    </row>
    <row r="7021" spans="1:14" x14ac:dyDescent="0.35">
      <c r="A7021">
        <v>1429650</v>
      </c>
      <c r="B7021" t="s">
        <v>105</v>
      </c>
      <c r="C7021" t="s">
        <v>32</v>
      </c>
      <c r="D7021" t="s">
        <v>44</v>
      </c>
      <c r="E7021" t="s">
        <v>18</v>
      </c>
      <c r="F7021" t="s">
        <v>19</v>
      </c>
      <c r="G7021" s="10">
        <v>42174</v>
      </c>
      <c r="H7021" s="10">
        <v>42174</v>
      </c>
      <c r="I7021" t="s">
        <v>14</v>
      </c>
      <c r="J7021" t="s">
        <v>15</v>
      </c>
      <c r="K7021" t="str">
        <f>INDEX(State_Code_Name!B:B,MATCH(Consumer_Complaints!E7021,State_Code_Name!C:C,0))</f>
        <v>California</v>
      </c>
      <c r="L7021">
        <f t="shared" si="327"/>
        <v>0</v>
      </c>
      <c r="M7021">
        <f t="shared" si="328"/>
        <v>2015</v>
      </c>
      <c r="N7021" t="str">
        <f t="shared" si="329"/>
        <v>Q2</v>
      </c>
    </row>
    <row r="7022" spans="1:14" x14ac:dyDescent="0.35">
      <c r="A7022">
        <v>1830718</v>
      </c>
      <c r="B7022" t="s">
        <v>50</v>
      </c>
      <c r="C7022" t="s">
        <v>36</v>
      </c>
      <c r="D7022" t="s">
        <v>80</v>
      </c>
      <c r="E7022" t="s">
        <v>48</v>
      </c>
      <c r="F7022" t="s">
        <v>19</v>
      </c>
      <c r="G7022" s="10">
        <v>42444</v>
      </c>
      <c r="H7022" s="10">
        <v>42444</v>
      </c>
      <c r="I7022" t="s">
        <v>14</v>
      </c>
      <c r="J7022" t="s">
        <v>15</v>
      </c>
      <c r="K7022" t="str">
        <f>INDEX(State_Code_Name!B:B,MATCH(Consumer_Complaints!E7022,State_Code_Name!C:C,0))</f>
        <v>New Jersey</v>
      </c>
      <c r="L7022">
        <f t="shared" si="327"/>
        <v>0</v>
      </c>
      <c r="M7022">
        <f t="shared" si="328"/>
        <v>2016</v>
      </c>
      <c r="N7022" t="str">
        <f t="shared" si="329"/>
        <v>Q1</v>
      </c>
    </row>
    <row r="7023" spans="1:14" x14ac:dyDescent="0.35">
      <c r="A7023">
        <v>1351409</v>
      </c>
      <c r="B7023" t="s">
        <v>30</v>
      </c>
      <c r="C7023" t="s">
        <v>16</v>
      </c>
      <c r="D7023" t="s">
        <v>24</v>
      </c>
      <c r="E7023" t="s">
        <v>101</v>
      </c>
      <c r="F7023" t="s">
        <v>19</v>
      </c>
      <c r="G7023" s="10">
        <v>42122</v>
      </c>
      <c r="H7023" s="10">
        <v>42123</v>
      </c>
      <c r="I7023" t="s">
        <v>14</v>
      </c>
      <c r="J7023" t="s">
        <v>15</v>
      </c>
      <c r="K7023" t="str">
        <f>INDEX(State_Code_Name!B:B,MATCH(Consumer_Complaints!E7023,State_Code_Name!C:C,0))</f>
        <v>Delaware</v>
      </c>
      <c r="L7023">
        <f t="shared" si="327"/>
        <v>1</v>
      </c>
      <c r="M7023">
        <f t="shared" si="328"/>
        <v>2015</v>
      </c>
      <c r="N7023" t="str">
        <f t="shared" si="329"/>
        <v>Q2</v>
      </c>
    </row>
    <row r="7024" spans="1:14" x14ac:dyDescent="0.35">
      <c r="A7024">
        <v>1743488</v>
      </c>
      <c r="B7024" t="s">
        <v>43</v>
      </c>
      <c r="C7024" t="s">
        <v>36</v>
      </c>
      <c r="D7024" t="s">
        <v>84</v>
      </c>
      <c r="E7024" t="s">
        <v>48</v>
      </c>
      <c r="F7024" t="s">
        <v>305</v>
      </c>
      <c r="G7024" s="10">
        <v>42383</v>
      </c>
      <c r="H7024" s="10">
        <v>42384</v>
      </c>
      <c r="I7024" t="s">
        <v>14</v>
      </c>
      <c r="J7024" t="s">
        <v>14</v>
      </c>
      <c r="K7024" t="str">
        <f>INDEX(State_Code_Name!B:B,MATCH(Consumer_Complaints!E7024,State_Code_Name!C:C,0))</f>
        <v>New Jersey</v>
      </c>
      <c r="L7024">
        <f t="shared" si="327"/>
        <v>1</v>
      </c>
      <c r="M7024">
        <f t="shared" si="328"/>
        <v>2016</v>
      </c>
      <c r="N7024" t="str">
        <f t="shared" si="329"/>
        <v>Q1</v>
      </c>
    </row>
    <row r="7025" spans="1:14" x14ac:dyDescent="0.35">
      <c r="A7025">
        <v>1649822</v>
      </c>
      <c r="B7025" t="s">
        <v>60</v>
      </c>
      <c r="C7025" t="s">
        <v>52</v>
      </c>
      <c r="D7025" t="s">
        <v>76</v>
      </c>
      <c r="E7025" t="s">
        <v>35</v>
      </c>
      <c r="F7025" t="s">
        <v>19</v>
      </c>
      <c r="G7025" s="10">
        <v>42288</v>
      </c>
      <c r="H7025" s="10">
        <v>42288</v>
      </c>
      <c r="I7025" t="s">
        <v>14</v>
      </c>
      <c r="J7025" t="s">
        <v>14</v>
      </c>
      <c r="K7025" t="str">
        <f>INDEX(State_Code_Name!B:B,MATCH(Consumer_Complaints!E7025,State_Code_Name!C:C,0))</f>
        <v>Florida</v>
      </c>
      <c r="L7025">
        <f t="shared" si="327"/>
        <v>0</v>
      </c>
      <c r="M7025">
        <f t="shared" si="328"/>
        <v>2015</v>
      </c>
      <c r="N7025" t="str">
        <f t="shared" si="329"/>
        <v>Q4</v>
      </c>
    </row>
    <row r="7026" spans="1:14" x14ac:dyDescent="0.35">
      <c r="A7026">
        <v>1955240</v>
      </c>
      <c r="B7026" t="s">
        <v>38</v>
      </c>
      <c r="C7026" t="s">
        <v>32</v>
      </c>
      <c r="D7026" t="s">
        <v>41</v>
      </c>
      <c r="E7026" t="s">
        <v>18</v>
      </c>
      <c r="F7026" t="s">
        <v>19</v>
      </c>
      <c r="G7026" s="10">
        <v>42557</v>
      </c>
      <c r="H7026" s="10">
        <v>42557</v>
      </c>
      <c r="I7026" t="s">
        <v>14</v>
      </c>
      <c r="J7026" t="s">
        <v>15</v>
      </c>
      <c r="K7026" t="str">
        <f>INDEX(State_Code_Name!B:B,MATCH(Consumer_Complaints!E7026,State_Code_Name!C:C,0))</f>
        <v>California</v>
      </c>
      <c r="L7026">
        <f t="shared" si="327"/>
        <v>0</v>
      </c>
      <c r="M7026">
        <f t="shared" si="328"/>
        <v>2016</v>
      </c>
      <c r="N7026" t="str">
        <f t="shared" si="329"/>
        <v>Q3</v>
      </c>
    </row>
    <row r="7027" spans="1:14" x14ac:dyDescent="0.35">
      <c r="A7027">
        <v>1215041</v>
      </c>
      <c r="B7027" t="s">
        <v>1208</v>
      </c>
      <c r="C7027" t="s">
        <v>61</v>
      </c>
      <c r="D7027" t="s">
        <v>459</v>
      </c>
      <c r="E7027" t="s">
        <v>39</v>
      </c>
      <c r="F7027" t="s">
        <v>19</v>
      </c>
      <c r="G7027" s="10">
        <v>42032</v>
      </c>
      <c r="H7027" s="10">
        <v>42032</v>
      </c>
      <c r="I7027" t="s">
        <v>14</v>
      </c>
      <c r="J7027" t="s">
        <v>15</v>
      </c>
      <c r="K7027" t="str">
        <f>INDEX(State_Code_Name!B:B,MATCH(Consumer_Complaints!E7027,State_Code_Name!C:C,0))</f>
        <v>Ohio</v>
      </c>
      <c r="L7027">
        <f t="shared" si="327"/>
        <v>0</v>
      </c>
      <c r="M7027">
        <f t="shared" si="328"/>
        <v>2015</v>
      </c>
      <c r="N7027" t="str">
        <f t="shared" si="329"/>
        <v>Q1</v>
      </c>
    </row>
    <row r="7028" spans="1:14" x14ac:dyDescent="0.35">
      <c r="A7028">
        <v>818827</v>
      </c>
      <c r="B7028" t="s">
        <v>97</v>
      </c>
      <c r="C7028" t="s">
        <v>52</v>
      </c>
      <c r="D7028" t="s">
        <v>103</v>
      </c>
      <c r="E7028" t="s">
        <v>128</v>
      </c>
      <c r="F7028" t="s">
        <v>19</v>
      </c>
      <c r="G7028" s="10">
        <v>41751</v>
      </c>
      <c r="H7028" s="10">
        <v>41751</v>
      </c>
      <c r="I7028" t="s">
        <v>14</v>
      </c>
      <c r="J7028" t="s">
        <v>15</v>
      </c>
      <c r="K7028" t="str">
        <f>INDEX(State_Code_Name!B:B,MATCH(Consumer_Complaints!E7028,State_Code_Name!C:C,0))</f>
        <v>New Hampshire</v>
      </c>
      <c r="L7028">
        <f t="shared" si="327"/>
        <v>0</v>
      </c>
      <c r="M7028">
        <f t="shared" si="328"/>
        <v>2014</v>
      </c>
      <c r="N7028" t="str">
        <f t="shared" si="329"/>
        <v>Q2</v>
      </c>
    </row>
    <row r="7029" spans="1:14" x14ac:dyDescent="0.35">
      <c r="A7029">
        <v>2070807</v>
      </c>
      <c r="B7029" t="s">
        <v>1008</v>
      </c>
      <c r="C7029" t="s">
        <v>9</v>
      </c>
      <c r="D7029" t="s">
        <v>132</v>
      </c>
      <c r="E7029" t="s">
        <v>18</v>
      </c>
      <c r="F7029" t="s">
        <v>19</v>
      </c>
      <c r="G7029" s="10">
        <v>42601</v>
      </c>
      <c r="H7029" s="10">
        <v>42604</v>
      </c>
      <c r="I7029" t="s">
        <v>14</v>
      </c>
      <c r="J7029" t="s">
        <v>15</v>
      </c>
      <c r="K7029" t="str">
        <f>INDEX(State_Code_Name!B:B,MATCH(Consumer_Complaints!E7029,State_Code_Name!C:C,0))</f>
        <v>California</v>
      </c>
      <c r="L7029">
        <f t="shared" si="327"/>
        <v>3</v>
      </c>
      <c r="M7029">
        <f t="shared" si="328"/>
        <v>2016</v>
      </c>
      <c r="N7029" t="str">
        <f t="shared" si="329"/>
        <v>Q3</v>
      </c>
    </row>
    <row r="7030" spans="1:14" x14ac:dyDescent="0.35">
      <c r="A7030">
        <v>1382479</v>
      </c>
      <c r="B7030" t="s">
        <v>934</v>
      </c>
      <c r="C7030" t="s">
        <v>531</v>
      </c>
      <c r="D7030" t="s">
        <v>544</v>
      </c>
      <c r="E7030" t="s">
        <v>46</v>
      </c>
      <c r="F7030" t="s">
        <v>19</v>
      </c>
      <c r="G7030" s="10">
        <v>42143</v>
      </c>
      <c r="H7030" s="10">
        <v>42223</v>
      </c>
      <c r="I7030" t="s">
        <v>15</v>
      </c>
      <c r="J7030" t="s">
        <v>15</v>
      </c>
      <c r="K7030" t="str">
        <f>INDEX(State_Code_Name!B:B,MATCH(Consumer_Complaints!E7030,State_Code_Name!C:C,0))</f>
        <v>Pennsylvania</v>
      </c>
      <c r="L7030">
        <f t="shared" si="327"/>
        <v>80</v>
      </c>
      <c r="M7030">
        <f t="shared" si="328"/>
        <v>2015</v>
      </c>
      <c r="N7030" t="str">
        <f t="shared" si="329"/>
        <v>Q2</v>
      </c>
    </row>
    <row r="7031" spans="1:14" x14ac:dyDescent="0.35">
      <c r="A7031">
        <v>936449</v>
      </c>
      <c r="B7031" t="s">
        <v>551</v>
      </c>
      <c r="C7031" t="s">
        <v>531</v>
      </c>
      <c r="D7031" t="s">
        <v>532</v>
      </c>
      <c r="E7031" t="s">
        <v>153</v>
      </c>
      <c r="F7031" t="s">
        <v>19</v>
      </c>
      <c r="G7031" s="10">
        <v>41834</v>
      </c>
      <c r="H7031" s="10">
        <v>41834</v>
      </c>
      <c r="I7031" t="s">
        <v>14</v>
      </c>
      <c r="J7031" t="s">
        <v>15</v>
      </c>
      <c r="K7031" t="str">
        <f>INDEX(State_Code_Name!B:B,MATCH(Consumer_Complaints!E7031,State_Code_Name!C:C,0))</f>
        <v>Rhode Island</v>
      </c>
      <c r="L7031">
        <f t="shared" si="327"/>
        <v>0</v>
      </c>
      <c r="M7031">
        <f t="shared" si="328"/>
        <v>2014</v>
      </c>
      <c r="N7031" t="str">
        <f t="shared" si="329"/>
        <v>Q3</v>
      </c>
    </row>
    <row r="7032" spans="1:14" x14ac:dyDescent="0.35">
      <c r="A7032">
        <v>645097</v>
      </c>
      <c r="B7032" t="s">
        <v>205</v>
      </c>
      <c r="C7032" t="s">
        <v>32</v>
      </c>
      <c r="D7032" t="s">
        <v>44</v>
      </c>
      <c r="E7032" t="s">
        <v>106</v>
      </c>
      <c r="F7032" t="s">
        <v>13</v>
      </c>
      <c r="G7032" s="10">
        <v>41632</v>
      </c>
      <c r="H7032" s="10">
        <v>41639</v>
      </c>
      <c r="I7032" t="s">
        <v>14</v>
      </c>
      <c r="J7032" t="s">
        <v>15</v>
      </c>
      <c r="K7032" t="str">
        <f>INDEX(State_Code_Name!B:B,MATCH(Consumer_Complaints!E7032,State_Code_Name!C:C,0))</f>
        <v>Indiana</v>
      </c>
      <c r="L7032">
        <f t="shared" si="327"/>
        <v>7</v>
      </c>
      <c r="M7032">
        <f t="shared" si="328"/>
        <v>2013</v>
      </c>
      <c r="N7032" t="str">
        <f t="shared" si="329"/>
        <v>Q4</v>
      </c>
    </row>
    <row r="7033" spans="1:14" x14ac:dyDescent="0.35">
      <c r="A7033">
        <v>1707018</v>
      </c>
      <c r="B7033" t="s">
        <v>63</v>
      </c>
      <c r="C7033" t="s">
        <v>61</v>
      </c>
      <c r="D7033" t="s">
        <v>282</v>
      </c>
      <c r="E7033" t="s">
        <v>18</v>
      </c>
      <c r="F7033" t="s">
        <v>19</v>
      </c>
      <c r="G7033" s="10">
        <v>42354</v>
      </c>
      <c r="H7033" s="10">
        <v>42354</v>
      </c>
      <c r="I7033" t="s">
        <v>14</v>
      </c>
      <c r="J7033" t="s">
        <v>15</v>
      </c>
      <c r="K7033" t="str">
        <f>INDEX(State_Code_Name!B:B,MATCH(Consumer_Complaints!E7033,State_Code_Name!C:C,0))</f>
        <v>California</v>
      </c>
      <c r="L7033">
        <f t="shared" si="327"/>
        <v>0</v>
      </c>
      <c r="M7033">
        <f t="shared" si="328"/>
        <v>2015</v>
      </c>
      <c r="N7033" t="str">
        <f t="shared" si="329"/>
        <v>Q4</v>
      </c>
    </row>
    <row r="7034" spans="1:14" x14ac:dyDescent="0.35">
      <c r="A7034">
        <v>1883298</v>
      </c>
      <c r="B7034" t="s">
        <v>43</v>
      </c>
      <c r="C7034" t="s">
        <v>16</v>
      </c>
      <c r="D7034" t="s">
        <v>24</v>
      </c>
      <c r="E7034" t="s">
        <v>31</v>
      </c>
      <c r="F7034" t="s">
        <v>19</v>
      </c>
      <c r="G7034" s="10">
        <v>42476</v>
      </c>
      <c r="H7034" s="10">
        <v>42476</v>
      </c>
      <c r="I7034" t="s">
        <v>14</v>
      </c>
      <c r="J7034" t="s">
        <v>15</v>
      </c>
      <c r="K7034" t="str">
        <f>INDEX(State_Code_Name!B:B,MATCH(Consumer_Complaints!E7034,State_Code_Name!C:C,0))</f>
        <v>Texas</v>
      </c>
      <c r="L7034">
        <f t="shared" si="327"/>
        <v>0</v>
      </c>
      <c r="M7034">
        <f t="shared" si="328"/>
        <v>2016</v>
      </c>
      <c r="N7034" t="str">
        <f t="shared" si="329"/>
        <v>Q2</v>
      </c>
    </row>
    <row r="7035" spans="1:14" x14ac:dyDescent="0.35">
      <c r="A7035">
        <v>459581</v>
      </c>
      <c r="B7035" t="s">
        <v>34</v>
      </c>
      <c r="C7035" t="s">
        <v>26</v>
      </c>
      <c r="D7035" t="s">
        <v>56</v>
      </c>
      <c r="E7035" t="s">
        <v>122</v>
      </c>
      <c r="F7035" t="s">
        <v>19</v>
      </c>
      <c r="G7035" s="10">
        <v>41472</v>
      </c>
      <c r="H7035" s="10">
        <v>41477</v>
      </c>
      <c r="I7035" t="s">
        <v>14</v>
      </c>
      <c r="J7035" t="s">
        <v>14</v>
      </c>
      <c r="K7035" t="str">
        <f>INDEX(State_Code_Name!B:B,MATCH(Consumer_Complaints!E7035,State_Code_Name!C:C,0))</f>
        <v>Maryland</v>
      </c>
      <c r="L7035">
        <f t="shared" si="327"/>
        <v>5</v>
      </c>
      <c r="M7035">
        <f t="shared" si="328"/>
        <v>2013</v>
      </c>
      <c r="N7035" t="str">
        <f t="shared" si="329"/>
        <v>Q3</v>
      </c>
    </row>
    <row r="7036" spans="1:14" x14ac:dyDescent="0.35">
      <c r="A7036">
        <v>884669</v>
      </c>
      <c r="B7036" t="s">
        <v>11</v>
      </c>
      <c r="C7036" t="s">
        <v>32</v>
      </c>
      <c r="D7036" t="s">
        <v>104</v>
      </c>
      <c r="E7036" t="s">
        <v>100</v>
      </c>
      <c r="F7036" t="s">
        <v>19</v>
      </c>
      <c r="G7036" s="10">
        <v>41796</v>
      </c>
      <c r="H7036" s="10">
        <v>41796</v>
      </c>
      <c r="I7036" t="s">
        <v>14</v>
      </c>
      <c r="J7036" t="s">
        <v>15</v>
      </c>
      <c r="K7036" t="str">
        <f>INDEX(State_Code_Name!B:B,MATCH(Consumer_Complaints!E7036,State_Code_Name!C:C,0))</f>
        <v>Arizona</v>
      </c>
      <c r="L7036">
        <f t="shared" si="327"/>
        <v>0</v>
      </c>
      <c r="M7036">
        <f t="shared" si="328"/>
        <v>2014</v>
      </c>
      <c r="N7036" t="str">
        <f t="shared" si="329"/>
        <v>Q2</v>
      </c>
    </row>
    <row r="7037" spans="1:14" x14ac:dyDescent="0.35">
      <c r="A7037">
        <v>468476</v>
      </c>
      <c r="B7037" t="s">
        <v>309</v>
      </c>
      <c r="C7037" t="s">
        <v>61</v>
      </c>
      <c r="D7037" t="s">
        <v>62</v>
      </c>
      <c r="E7037" t="s">
        <v>178</v>
      </c>
      <c r="F7037" t="s">
        <v>19</v>
      </c>
      <c r="G7037" s="10">
        <v>41483</v>
      </c>
      <c r="H7037" s="10">
        <v>41484</v>
      </c>
      <c r="I7037" t="s">
        <v>14</v>
      </c>
      <c r="J7037" t="s">
        <v>15</v>
      </c>
      <c r="K7037" t="str">
        <f>INDEX(State_Code_Name!B:B,MATCH(Consumer_Complaints!E7037,State_Code_Name!C:C,0))</f>
        <v>Utah</v>
      </c>
      <c r="L7037">
        <f t="shared" si="327"/>
        <v>1</v>
      </c>
      <c r="M7037">
        <f t="shared" si="328"/>
        <v>2013</v>
      </c>
      <c r="N7037" t="str">
        <f t="shared" si="329"/>
        <v>Q3</v>
      </c>
    </row>
    <row r="7038" spans="1:14" x14ac:dyDescent="0.35">
      <c r="A7038">
        <v>1150576</v>
      </c>
      <c r="B7038" t="s">
        <v>30</v>
      </c>
      <c r="C7038" t="s">
        <v>26</v>
      </c>
      <c r="D7038" t="s">
        <v>27</v>
      </c>
      <c r="E7038" t="s">
        <v>115</v>
      </c>
      <c r="F7038" t="s">
        <v>19</v>
      </c>
      <c r="G7038" s="10">
        <v>41924</v>
      </c>
      <c r="H7038" s="10">
        <v>41924</v>
      </c>
      <c r="I7038" t="s">
        <v>14</v>
      </c>
      <c r="J7038" t="s">
        <v>15</v>
      </c>
      <c r="K7038" t="str">
        <f>INDEX(State_Code_Name!B:B,MATCH(Consumer_Complaints!E7038,State_Code_Name!C:C,0))</f>
        <v>Iowa</v>
      </c>
      <c r="L7038">
        <f t="shared" si="327"/>
        <v>0</v>
      </c>
      <c r="M7038">
        <f t="shared" si="328"/>
        <v>2014</v>
      </c>
      <c r="N7038" t="str">
        <f t="shared" si="329"/>
        <v>Q4</v>
      </c>
    </row>
    <row r="7039" spans="1:14" x14ac:dyDescent="0.35">
      <c r="A7039">
        <v>1745226</v>
      </c>
      <c r="B7039" t="s">
        <v>1072</v>
      </c>
      <c r="C7039" t="s">
        <v>32</v>
      </c>
      <c r="D7039" t="s">
        <v>44</v>
      </c>
      <c r="E7039" t="s">
        <v>31</v>
      </c>
      <c r="F7039" t="s">
        <v>19</v>
      </c>
      <c r="G7039" s="10">
        <v>42385</v>
      </c>
      <c r="H7039" s="10">
        <v>42385</v>
      </c>
      <c r="I7039" t="s">
        <v>14</v>
      </c>
      <c r="J7039" t="s">
        <v>15</v>
      </c>
      <c r="K7039" t="str">
        <f>INDEX(State_Code_Name!B:B,MATCH(Consumer_Complaints!E7039,State_Code_Name!C:C,0))</f>
        <v>Texas</v>
      </c>
      <c r="L7039">
        <f t="shared" si="327"/>
        <v>0</v>
      </c>
      <c r="M7039">
        <f t="shared" si="328"/>
        <v>2016</v>
      </c>
      <c r="N7039" t="str">
        <f t="shared" si="329"/>
        <v>Q1</v>
      </c>
    </row>
    <row r="7040" spans="1:14" x14ac:dyDescent="0.35">
      <c r="A7040">
        <v>472233</v>
      </c>
      <c r="B7040" t="s">
        <v>134</v>
      </c>
      <c r="C7040" t="s">
        <v>36</v>
      </c>
      <c r="D7040" t="s">
        <v>99</v>
      </c>
      <c r="E7040" t="s">
        <v>51</v>
      </c>
      <c r="F7040" t="s">
        <v>19</v>
      </c>
      <c r="G7040" s="10">
        <v>41282</v>
      </c>
      <c r="H7040" s="10">
        <v>41282</v>
      </c>
      <c r="I7040" t="s">
        <v>14</v>
      </c>
      <c r="J7040" t="s">
        <v>15</v>
      </c>
      <c r="K7040" t="str">
        <f>INDEX(State_Code_Name!B:B,MATCH(Consumer_Complaints!E7040,State_Code_Name!C:C,0))</f>
        <v>Washington</v>
      </c>
      <c r="L7040">
        <f t="shared" si="327"/>
        <v>0</v>
      </c>
      <c r="M7040">
        <f t="shared" si="328"/>
        <v>2013</v>
      </c>
      <c r="N7040" t="str">
        <f t="shared" si="329"/>
        <v>Q1</v>
      </c>
    </row>
    <row r="7041" spans="1:14" x14ac:dyDescent="0.35">
      <c r="A7041">
        <v>225516</v>
      </c>
      <c r="B7041" t="s">
        <v>136</v>
      </c>
      <c r="C7041" t="s">
        <v>16</v>
      </c>
      <c r="D7041" t="s">
        <v>24</v>
      </c>
      <c r="E7041" t="s">
        <v>25</v>
      </c>
      <c r="F7041" t="s">
        <v>305</v>
      </c>
      <c r="G7041" s="10">
        <v>41487</v>
      </c>
      <c r="H7041" s="10">
        <v>41518</v>
      </c>
      <c r="I7041" t="s">
        <v>14</v>
      </c>
      <c r="J7041" t="s">
        <v>15</v>
      </c>
      <c r="K7041" t="str">
        <f>INDEX(State_Code_Name!B:B,MATCH(Consumer_Complaints!E7041,State_Code_Name!C:C,0))</f>
        <v>Georgia</v>
      </c>
      <c r="L7041">
        <f t="shared" si="327"/>
        <v>31</v>
      </c>
      <c r="M7041">
        <f t="shared" si="328"/>
        <v>2013</v>
      </c>
      <c r="N7041" t="str">
        <f t="shared" si="329"/>
        <v>Q3</v>
      </c>
    </row>
    <row r="7042" spans="1:14" x14ac:dyDescent="0.35">
      <c r="A7042">
        <v>303528</v>
      </c>
      <c r="B7042" t="s">
        <v>273</v>
      </c>
      <c r="C7042" t="s">
        <v>26</v>
      </c>
      <c r="D7042" t="s">
        <v>27</v>
      </c>
      <c r="E7042" t="s">
        <v>42</v>
      </c>
      <c r="F7042" t="s">
        <v>19</v>
      </c>
      <c r="G7042" s="10">
        <v>41427</v>
      </c>
      <c r="H7042" s="10">
        <v>41427</v>
      </c>
      <c r="I7042" t="s">
        <v>14</v>
      </c>
      <c r="J7042" t="s">
        <v>15</v>
      </c>
      <c r="K7042" t="str">
        <f>INDEX(State_Code_Name!B:B,MATCH(Consumer_Complaints!E7042,State_Code_Name!C:C,0))</f>
        <v>North Carolina</v>
      </c>
      <c r="L7042">
        <f t="shared" si="327"/>
        <v>0</v>
      </c>
      <c r="M7042">
        <f t="shared" si="328"/>
        <v>2013</v>
      </c>
      <c r="N7042" t="str">
        <f t="shared" si="329"/>
        <v>Q2</v>
      </c>
    </row>
    <row r="7043" spans="1:14" x14ac:dyDescent="0.35">
      <c r="A7043">
        <v>320627</v>
      </c>
      <c r="B7043" t="s">
        <v>163</v>
      </c>
      <c r="C7043" t="s">
        <v>16</v>
      </c>
      <c r="D7043" t="s">
        <v>75</v>
      </c>
      <c r="E7043" t="s">
        <v>106</v>
      </c>
      <c r="F7043" t="s">
        <v>19</v>
      </c>
      <c r="G7043" s="10">
        <v>41324</v>
      </c>
      <c r="H7043" s="10">
        <v>41325</v>
      </c>
      <c r="I7043" t="s">
        <v>14</v>
      </c>
      <c r="J7043" t="s">
        <v>15</v>
      </c>
      <c r="K7043" t="str">
        <f>INDEX(State_Code_Name!B:B,MATCH(Consumer_Complaints!E7043,State_Code_Name!C:C,0))</f>
        <v>Indiana</v>
      </c>
      <c r="L7043">
        <f t="shared" ref="L7043:L7106" si="330">H7043-G7043</f>
        <v>1</v>
      </c>
      <c r="M7043">
        <f t="shared" ref="M7043:M7106" si="331">YEAR(G7043)</f>
        <v>2013</v>
      </c>
      <c r="N7043" t="str">
        <f t="shared" ref="N7043:N7106" si="332">IF(MONTH(G7043)&lt;=3,"Q1",IF(MONTH(G7043)&lt;=6,"Q2",IF(MONTH(G7043)&lt;=9,"Q3","Q4")))</f>
        <v>Q1</v>
      </c>
    </row>
    <row r="7044" spans="1:14" x14ac:dyDescent="0.35">
      <c r="A7044">
        <v>1986752</v>
      </c>
      <c r="B7044" t="s">
        <v>90</v>
      </c>
      <c r="C7044" t="s">
        <v>16</v>
      </c>
      <c r="D7044" t="s">
        <v>20</v>
      </c>
      <c r="E7044" t="s">
        <v>22</v>
      </c>
      <c r="F7044" t="s">
        <v>13</v>
      </c>
      <c r="G7044" s="10">
        <v>42548</v>
      </c>
      <c r="H7044" s="10">
        <v>42620</v>
      </c>
      <c r="I7044" t="s">
        <v>14</v>
      </c>
      <c r="J7044" t="s">
        <v>15</v>
      </c>
      <c r="K7044" t="str">
        <f>INDEX(State_Code_Name!B:B,MATCH(Consumer_Complaints!E7044,State_Code_Name!C:C,0))</f>
        <v>New York</v>
      </c>
      <c r="L7044">
        <f t="shared" si="330"/>
        <v>72</v>
      </c>
      <c r="M7044">
        <f t="shared" si="331"/>
        <v>2016</v>
      </c>
      <c r="N7044" t="str">
        <f t="shared" si="332"/>
        <v>Q2</v>
      </c>
    </row>
    <row r="7045" spans="1:14" x14ac:dyDescent="0.35">
      <c r="A7045">
        <v>1892644</v>
      </c>
      <c r="B7045" t="s">
        <v>11</v>
      </c>
      <c r="C7045" t="s">
        <v>26</v>
      </c>
      <c r="D7045" t="s">
        <v>27</v>
      </c>
      <c r="E7045" t="s">
        <v>122</v>
      </c>
      <c r="F7045" t="s">
        <v>305</v>
      </c>
      <c r="G7045" s="10">
        <v>42482</v>
      </c>
      <c r="H7045" s="10">
        <v>42486</v>
      </c>
      <c r="I7045" t="s">
        <v>14</v>
      </c>
      <c r="J7045" t="s">
        <v>15</v>
      </c>
      <c r="K7045" t="str">
        <f>INDEX(State_Code_Name!B:B,MATCH(Consumer_Complaints!E7045,State_Code_Name!C:C,0))</f>
        <v>Maryland</v>
      </c>
      <c r="L7045">
        <f t="shared" si="330"/>
        <v>4</v>
      </c>
      <c r="M7045">
        <f t="shared" si="331"/>
        <v>2016</v>
      </c>
      <c r="N7045" t="str">
        <f t="shared" si="332"/>
        <v>Q2</v>
      </c>
    </row>
    <row r="7046" spans="1:14" x14ac:dyDescent="0.35">
      <c r="A7046">
        <v>718772</v>
      </c>
      <c r="B7046" t="s">
        <v>11</v>
      </c>
      <c r="C7046" t="s">
        <v>26</v>
      </c>
      <c r="D7046" t="s">
        <v>27</v>
      </c>
      <c r="E7046" t="s">
        <v>35</v>
      </c>
      <c r="F7046" t="s">
        <v>305</v>
      </c>
      <c r="G7046" s="10">
        <v>41688</v>
      </c>
      <c r="H7046" s="10">
        <v>41689</v>
      </c>
      <c r="I7046" t="s">
        <v>14</v>
      </c>
      <c r="J7046" t="s">
        <v>15</v>
      </c>
      <c r="K7046" t="str">
        <f>INDEX(State_Code_Name!B:B,MATCH(Consumer_Complaints!E7046,State_Code_Name!C:C,0))</f>
        <v>Florida</v>
      </c>
      <c r="L7046">
        <f t="shared" si="330"/>
        <v>1</v>
      </c>
      <c r="M7046">
        <f t="shared" si="331"/>
        <v>2014</v>
      </c>
      <c r="N7046" t="str">
        <f t="shared" si="332"/>
        <v>Q1</v>
      </c>
    </row>
    <row r="7047" spans="1:14" x14ac:dyDescent="0.35">
      <c r="A7047">
        <v>1486336</v>
      </c>
      <c r="B7047" t="s">
        <v>34</v>
      </c>
      <c r="C7047" t="s">
        <v>16</v>
      </c>
      <c r="D7047" t="s">
        <v>24</v>
      </c>
      <c r="E7047" t="s">
        <v>39</v>
      </c>
      <c r="F7047" t="s">
        <v>19</v>
      </c>
      <c r="G7047" s="10">
        <v>42209</v>
      </c>
      <c r="H7047" s="10">
        <v>42209</v>
      </c>
      <c r="I7047" t="s">
        <v>14</v>
      </c>
      <c r="J7047" t="s">
        <v>14</v>
      </c>
      <c r="K7047" t="str">
        <f>INDEX(State_Code_Name!B:B,MATCH(Consumer_Complaints!E7047,State_Code_Name!C:C,0))</f>
        <v>Ohio</v>
      </c>
      <c r="L7047">
        <f t="shared" si="330"/>
        <v>0</v>
      </c>
      <c r="M7047">
        <f t="shared" si="331"/>
        <v>2015</v>
      </c>
      <c r="N7047" t="str">
        <f t="shared" si="332"/>
        <v>Q3</v>
      </c>
    </row>
    <row r="7048" spans="1:14" x14ac:dyDescent="0.35">
      <c r="A7048">
        <v>1126607</v>
      </c>
      <c r="B7048" t="s">
        <v>113</v>
      </c>
      <c r="C7048" t="s">
        <v>36</v>
      </c>
      <c r="D7048" t="s">
        <v>84</v>
      </c>
      <c r="E7048" t="s">
        <v>25</v>
      </c>
      <c r="F7048" t="s">
        <v>19</v>
      </c>
      <c r="G7048" s="10">
        <v>41963</v>
      </c>
      <c r="H7048" s="10">
        <v>41963</v>
      </c>
      <c r="I7048" t="s">
        <v>14</v>
      </c>
      <c r="J7048" t="s">
        <v>15</v>
      </c>
      <c r="K7048" t="str">
        <f>INDEX(State_Code_Name!B:B,MATCH(Consumer_Complaints!E7048,State_Code_Name!C:C,0))</f>
        <v>Georgia</v>
      </c>
      <c r="L7048">
        <f t="shared" si="330"/>
        <v>0</v>
      </c>
      <c r="M7048">
        <f t="shared" si="331"/>
        <v>2014</v>
      </c>
      <c r="N7048" t="str">
        <f t="shared" si="332"/>
        <v>Q4</v>
      </c>
    </row>
    <row r="7049" spans="1:14" x14ac:dyDescent="0.35">
      <c r="A7049">
        <v>1716264</v>
      </c>
      <c r="B7049" t="s">
        <v>169</v>
      </c>
      <c r="C7049" t="s">
        <v>9</v>
      </c>
      <c r="D7049" t="s">
        <v>132</v>
      </c>
      <c r="E7049" t="s">
        <v>35</v>
      </c>
      <c r="F7049" t="s">
        <v>19</v>
      </c>
      <c r="G7049" s="10">
        <v>42363</v>
      </c>
      <c r="H7049" s="10">
        <v>42368</v>
      </c>
      <c r="I7049" t="s">
        <v>14</v>
      </c>
      <c r="J7049" t="s">
        <v>15</v>
      </c>
      <c r="K7049" t="str">
        <f>INDEX(State_Code_Name!B:B,MATCH(Consumer_Complaints!E7049,State_Code_Name!C:C,0))</f>
        <v>Florida</v>
      </c>
      <c r="L7049">
        <f t="shared" si="330"/>
        <v>5</v>
      </c>
      <c r="M7049">
        <f t="shared" si="331"/>
        <v>2015</v>
      </c>
      <c r="N7049" t="str">
        <f t="shared" si="332"/>
        <v>Q4</v>
      </c>
    </row>
    <row r="7050" spans="1:14" x14ac:dyDescent="0.35">
      <c r="A7050">
        <v>1516116</v>
      </c>
      <c r="B7050" t="s">
        <v>58</v>
      </c>
      <c r="C7050" t="s">
        <v>9</v>
      </c>
      <c r="D7050" t="s">
        <v>10</v>
      </c>
      <c r="E7050" t="s">
        <v>18</v>
      </c>
      <c r="F7050" t="s">
        <v>19</v>
      </c>
      <c r="G7050" s="10">
        <v>42346</v>
      </c>
      <c r="H7050" s="10">
        <v>42346</v>
      </c>
      <c r="I7050" t="s">
        <v>14</v>
      </c>
      <c r="J7050" t="s">
        <v>15</v>
      </c>
      <c r="K7050" t="str">
        <f>INDEX(State_Code_Name!B:B,MATCH(Consumer_Complaints!E7050,State_Code_Name!C:C,0))</f>
        <v>California</v>
      </c>
      <c r="L7050">
        <f t="shared" si="330"/>
        <v>0</v>
      </c>
      <c r="M7050">
        <f t="shared" si="331"/>
        <v>2015</v>
      </c>
      <c r="N7050" t="str">
        <f t="shared" si="332"/>
        <v>Q4</v>
      </c>
    </row>
    <row r="7051" spans="1:14" x14ac:dyDescent="0.35">
      <c r="A7051">
        <v>428437</v>
      </c>
      <c r="B7051" t="s">
        <v>198</v>
      </c>
      <c r="C7051" t="s">
        <v>26</v>
      </c>
      <c r="D7051" t="s">
        <v>27</v>
      </c>
      <c r="E7051" t="s">
        <v>35</v>
      </c>
      <c r="F7051" t="s">
        <v>57</v>
      </c>
      <c r="G7051" s="10">
        <v>41584</v>
      </c>
      <c r="H7051" s="10">
        <v>41614</v>
      </c>
      <c r="I7051" t="s">
        <v>14</v>
      </c>
      <c r="J7051" t="s">
        <v>14</v>
      </c>
      <c r="K7051" t="str">
        <f>INDEX(State_Code_Name!B:B,MATCH(Consumer_Complaints!E7051,State_Code_Name!C:C,0))</f>
        <v>Florida</v>
      </c>
      <c r="L7051">
        <f t="shared" si="330"/>
        <v>30</v>
      </c>
      <c r="M7051">
        <f t="shared" si="331"/>
        <v>2013</v>
      </c>
      <c r="N7051" t="str">
        <f t="shared" si="332"/>
        <v>Q4</v>
      </c>
    </row>
    <row r="7052" spans="1:14" x14ac:dyDescent="0.35">
      <c r="A7052">
        <v>1090166</v>
      </c>
      <c r="B7052" t="s">
        <v>258</v>
      </c>
      <c r="C7052" t="s">
        <v>879</v>
      </c>
      <c r="D7052" t="s">
        <v>880</v>
      </c>
      <c r="E7052" t="s">
        <v>39</v>
      </c>
      <c r="F7052" t="s">
        <v>19</v>
      </c>
      <c r="G7052" s="10">
        <v>41939</v>
      </c>
      <c r="H7052" s="10">
        <v>41942</v>
      </c>
      <c r="I7052" t="s">
        <v>14</v>
      </c>
      <c r="J7052" t="s">
        <v>14</v>
      </c>
      <c r="K7052" t="str">
        <f>INDEX(State_Code_Name!B:B,MATCH(Consumer_Complaints!E7052,State_Code_Name!C:C,0))</f>
        <v>Ohio</v>
      </c>
      <c r="L7052">
        <f t="shared" si="330"/>
        <v>3</v>
      </c>
      <c r="M7052">
        <f t="shared" si="331"/>
        <v>2014</v>
      </c>
      <c r="N7052" t="str">
        <f t="shared" si="332"/>
        <v>Q4</v>
      </c>
    </row>
    <row r="7053" spans="1:14" x14ac:dyDescent="0.35">
      <c r="A7053">
        <v>1352108</v>
      </c>
      <c r="B7053" t="s">
        <v>310</v>
      </c>
      <c r="C7053" t="s">
        <v>32</v>
      </c>
      <c r="D7053" t="s">
        <v>44</v>
      </c>
      <c r="E7053" t="s">
        <v>151</v>
      </c>
      <c r="F7053" t="s">
        <v>19</v>
      </c>
      <c r="G7053" s="10">
        <v>42123</v>
      </c>
      <c r="H7053" s="10">
        <v>42123</v>
      </c>
      <c r="I7053" t="s">
        <v>14</v>
      </c>
      <c r="J7053" t="s">
        <v>14</v>
      </c>
      <c r="K7053" t="str">
        <f>INDEX(State_Code_Name!B:B,MATCH(Consumer_Complaints!E7053,State_Code_Name!C:C,0))</f>
        <v>Idaho</v>
      </c>
      <c r="L7053">
        <f t="shared" si="330"/>
        <v>0</v>
      </c>
      <c r="M7053">
        <f t="shared" si="331"/>
        <v>2015</v>
      </c>
      <c r="N7053" t="str">
        <f t="shared" si="332"/>
        <v>Q2</v>
      </c>
    </row>
    <row r="7054" spans="1:14" x14ac:dyDescent="0.35">
      <c r="A7054">
        <v>1108664</v>
      </c>
      <c r="B7054" t="s">
        <v>228</v>
      </c>
      <c r="C7054" t="s">
        <v>32</v>
      </c>
      <c r="D7054" t="s">
        <v>41</v>
      </c>
      <c r="E7054" t="s">
        <v>18</v>
      </c>
      <c r="F7054" t="s">
        <v>19</v>
      </c>
      <c r="G7054" s="10">
        <v>41862</v>
      </c>
      <c r="H7054" s="10">
        <v>41862</v>
      </c>
      <c r="I7054" t="s">
        <v>14</v>
      </c>
      <c r="J7054" t="s">
        <v>15</v>
      </c>
      <c r="K7054" t="str">
        <f>INDEX(State_Code_Name!B:B,MATCH(Consumer_Complaints!E7054,State_Code_Name!C:C,0))</f>
        <v>California</v>
      </c>
      <c r="L7054">
        <f t="shared" si="330"/>
        <v>0</v>
      </c>
      <c r="M7054">
        <f t="shared" si="331"/>
        <v>2014</v>
      </c>
      <c r="N7054" t="str">
        <f t="shared" si="332"/>
        <v>Q3</v>
      </c>
    </row>
    <row r="7055" spans="1:14" x14ac:dyDescent="0.35">
      <c r="A7055">
        <v>1777944</v>
      </c>
      <c r="B7055" t="s">
        <v>322</v>
      </c>
      <c r="C7055" t="s">
        <v>172</v>
      </c>
      <c r="D7055" t="s">
        <v>266</v>
      </c>
      <c r="E7055" t="s">
        <v>155</v>
      </c>
      <c r="F7055" t="s">
        <v>19</v>
      </c>
      <c r="G7055" s="10">
        <v>42584</v>
      </c>
      <c r="H7055" s="10">
        <v>42584</v>
      </c>
      <c r="I7055" t="s">
        <v>14</v>
      </c>
      <c r="J7055" t="s">
        <v>15</v>
      </c>
      <c r="K7055" t="e">
        <f>INDEX(State_Code_Name!B:B,MATCH(Consumer_Complaints!E7055,State_Code_Name!C:C,0))</f>
        <v>#N/A</v>
      </c>
      <c r="L7055">
        <f t="shared" si="330"/>
        <v>0</v>
      </c>
      <c r="M7055">
        <f t="shared" si="331"/>
        <v>2016</v>
      </c>
      <c r="N7055" t="str">
        <f t="shared" si="332"/>
        <v>Q3</v>
      </c>
    </row>
    <row r="7056" spans="1:14" x14ac:dyDescent="0.35">
      <c r="A7056">
        <v>1896589</v>
      </c>
      <c r="B7056" t="s">
        <v>54</v>
      </c>
      <c r="C7056" t="s">
        <v>52</v>
      </c>
      <c r="D7056" t="s">
        <v>53</v>
      </c>
      <c r="E7056" t="s">
        <v>31</v>
      </c>
      <c r="F7056" t="s">
        <v>19</v>
      </c>
      <c r="G7056" s="10">
        <v>42486</v>
      </c>
      <c r="H7056" s="10">
        <v>42486</v>
      </c>
      <c r="I7056" t="s">
        <v>14</v>
      </c>
      <c r="J7056" t="s">
        <v>15</v>
      </c>
      <c r="K7056" t="str">
        <f>INDEX(State_Code_Name!B:B,MATCH(Consumer_Complaints!E7056,State_Code_Name!C:C,0))</f>
        <v>Texas</v>
      </c>
      <c r="L7056">
        <f t="shared" si="330"/>
        <v>0</v>
      </c>
      <c r="M7056">
        <f t="shared" si="331"/>
        <v>2016</v>
      </c>
      <c r="N7056" t="str">
        <f t="shared" si="332"/>
        <v>Q2</v>
      </c>
    </row>
    <row r="7057" spans="1:14" x14ac:dyDescent="0.35">
      <c r="A7057">
        <v>1936030</v>
      </c>
      <c r="B7057" t="s">
        <v>43</v>
      </c>
      <c r="C7057" t="s">
        <v>16</v>
      </c>
      <c r="D7057" t="s">
        <v>144</v>
      </c>
      <c r="E7057" t="s">
        <v>46</v>
      </c>
      <c r="F7057" t="s">
        <v>19</v>
      </c>
      <c r="G7057" s="10">
        <v>42512</v>
      </c>
      <c r="H7057" s="10">
        <v>42512</v>
      </c>
      <c r="I7057" t="s">
        <v>14</v>
      </c>
      <c r="J7057" t="s">
        <v>15</v>
      </c>
      <c r="K7057" t="str">
        <f>INDEX(State_Code_Name!B:B,MATCH(Consumer_Complaints!E7057,State_Code_Name!C:C,0))</f>
        <v>Pennsylvania</v>
      </c>
      <c r="L7057">
        <f t="shared" si="330"/>
        <v>0</v>
      </c>
      <c r="M7057">
        <f t="shared" si="331"/>
        <v>2016</v>
      </c>
      <c r="N7057" t="str">
        <f t="shared" si="332"/>
        <v>Q2</v>
      </c>
    </row>
    <row r="7058" spans="1:14" x14ac:dyDescent="0.35">
      <c r="A7058">
        <v>1607293</v>
      </c>
      <c r="B7058" t="s">
        <v>343</v>
      </c>
      <c r="C7058" t="s">
        <v>32</v>
      </c>
      <c r="D7058" t="s">
        <v>41</v>
      </c>
      <c r="E7058" t="s">
        <v>35</v>
      </c>
      <c r="F7058" t="s">
        <v>19</v>
      </c>
      <c r="G7058" s="10">
        <v>42291</v>
      </c>
      <c r="H7058" s="10">
        <v>42293</v>
      </c>
      <c r="I7058" t="s">
        <v>14</v>
      </c>
      <c r="J7058" t="s">
        <v>15</v>
      </c>
      <c r="K7058" t="str">
        <f>INDEX(State_Code_Name!B:B,MATCH(Consumer_Complaints!E7058,State_Code_Name!C:C,0))</f>
        <v>Florida</v>
      </c>
      <c r="L7058">
        <f t="shared" si="330"/>
        <v>2</v>
      </c>
      <c r="M7058">
        <f t="shared" si="331"/>
        <v>2015</v>
      </c>
      <c r="N7058" t="str">
        <f t="shared" si="332"/>
        <v>Q4</v>
      </c>
    </row>
    <row r="7059" spans="1:14" x14ac:dyDescent="0.35">
      <c r="A7059">
        <v>1935430</v>
      </c>
      <c r="B7059" t="s">
        <v>43</v>
      </c>
      <c r="C7059" t="s">
        <v>26</v>
      </c>
      <c r="D7059" t="s">
        <v>27</v>
      </c>
      <c r="E7059" t="s">
        <v>35</v>
      </c>
      <c r="F7059" t="s">
        <v>305</v>
      </c>
      <c r="G7059" s="10">
        <v>42510</v>
      </c>
      <c r="H7059" s="10">
        <v>42515</v>
      </c>
      <c r="I7059" t="s">
        <v>14</v>
      </c>
      <c r="J7059" t="s">
        <v>15</v>
      </c>
      <c r="K7059" t="str">
        <f>INDEX(State_Code_Name!B:B,MATCH(Consumer_Complaints!E7059,State_Code_Name!C:C,0))</f>
        <v>Florida</v>
      </c>
      <c r="L7059">
        <f t="shared" si="330"/>
        <v>5</v>
      </c>
      <c r="M7059">
        <f t="shared" si="331"/>
        <v>2016</v>
      </c>
      <c r="N7059" t="str">
        <f t="shared" si="332"/>
        <v>Q2</v>
      </c>
    </row>
    <row r="7060" spans="1:14" x14ac:dyDescent="0.35">
      <c r="A7060">
        <v>1828516</v>
      </c>
      <c r="B7060" t="s">
        <v>284</v>
      </c>
      <c r="C7060" t="s">
        <v>32</v>
      </c>
      <c r="D7060" t="s">
        <v>104</v>
      </c>
      <c r="E7060" t="s">
        <v>55</v>
      </c>
      <c r="F7060" t="s">
        <v>19</v>
      </c>
      <c r="G7060" s="10">
        <v>42677</v>
      </c>
      <c r="H7060" s="10">
        <v>42677</v>
      </c>
      <c r="I7060" t="s">
        <v>14</v>
      </c>
      <c r="J7060" t="s">
        <v>15</v>
      </c>
      <c r="K7060" t="str">
        <f>INDEX(State_Code_Name!B:B,MATCH(Consumer_Complaints!E7060,State_Code_Name!C:C,0))</f>
        <v>Hawaii</v>
      </c>
      <c r="L7060">
        <f t="shared" si="330"/>
        <v>0</v>
      </c>
      <c r="M7060">
        <f t="shared" si="331"/>
        <v>2016</v>
      </c>
      <c r="N7060" t="str">
        <f t="shared" si="332"/>
        <v>Q4</v>
      </c>
    </row>
    <row r="7061" spans="1:14" x14ac:dyDescent="0.35">
      <c r="A7061">
        <v>368872</v>
      </c>
      <c r="B7061" t="s">
        <v>221</v>
      </c>
      <c r="C7061" t="s">
        <v>9</v>
      </c>
      <c r="D7061" t="s">
        <v>132</v>
      </c>
      <c r="E7061" t="s">
        <v>51</v>
      </c>
      <c r="F7061" t="s">
        <v>19</v>
      </c>
      <c r="G7061" s="10">
        <v>41361</v>
      </c>
      <c r="H7061" s="10">
        <v>41362</v>
      </c>
      <c r="I7061" t="s">
        <v>14</v>
      </c>
      <c r="J7061" t="s">
        <v>15</v>
      </c>
      <c r="K7061" t="str">
        <f>INDEX(State_Code_Name!B:B,MATCH(Consumer_Complaints!E7061,State_Code_Name!C:C,0))</f>
        <v>Washington</v>
      </c>
      <c r="L7061">
        <f t="shared" si="330"/>
        <v>1</v>
      </c>
      <c r="M7061">
        <f t="shared" si="331"/>
        <v>2013</v>
      </c>
      <c r="N7061" t="str">
        <f t="shared" si="332"/>
        <v>Q1</v>
      </c>
    </row>
    <row r="7062" spans="1:14" x14ac:dyDescent="0.35">
      <c r="A7062">
        <v>1568566</v>
      </c>
      <c r="B7062" t="s">
        <v>43</v>
      </c>
      <c r="C7062" t="s">
        <v>61</v>
      </c>
      <c r="D7062" t="s">
        <v>282</v>
      </c>
      <c r="E7062" t="s">
        <v>29</v>
      </c>
      <c r="F7062" t="s">
        <v>19</v>
      </c>
      <c r="G7062" s="10">
        <v>42264</v>
      </c>
      <c r="H7062" s="10">
        <v>42264</v>
      </c>
      <c r="I7062" t="s">
        <v>14</v>
      </c>
      <c r="J7062" t="s">
        <v>15</v>
      </c>
      <c r="K7062" t="str">
        <f>INDEX(State_Code_Name!B:B,MATCH(Consumer_Complaints!E7062,State_Code_Name!C:C,0))</f>
        <v>Connecticut</v>
      </c>
      <c r="L7062">
        <f t="shared" si="330"/>
        <v>0</v>
      </c>
      <c r="M7062">
        <f t="shared" si="331"/>
        <v>2015</v>
      </c>
      <c r="N7062" t="str">
        <f t="shared" si="332"/>
        <v>Q3</v>
      </c>
    </row>
    <row r="7063" spans="1:14" x14ac:dyDescent="0.35">
      <c r="A7063">
        <v>605388</v>
      </c>
      <c r="B7063" t="s">
        <v>621</v>
      </c>
      <c r="C7063" t="s">
        <v>32</v>
      </c>
      <c r="D7063" t="s">
        <v>41</v>
      </c>
      <c r="E7063" t="s">
        <v>51</v>
      </c>
      <c r="F7063" t="s">
        <v>19</v>
      </c>
      <c r="G7063" s="10">
        <v>41598</v>
      </c>
      <c r="H7063" s="10">
        <v>41639</v>
      </c>
      <c r="I7063" t="s">
        <v>14</v>
      </c>
      <c r="J7063" t="s">
        <v>15</v>
      </c>
      <c r="K7063" t="str">
        <f>INDEX(State_Code_Name!B:B,MATCH(Consumer_Complaints!E7063,State_Code_Name!C:C,0))</f>
        <v>Washington</v>
      </c>
      <c r="L7063">
        <f t="shared" si="330"/>
        <v>41</v>
      </c>
      <c r="M7063">
        <f t="shared" si="331"/>
        <v>2013</v>
      </c>
      <c r="N7063" t="str">
        <f t="shared" si="332"/>
        <v>Q4</v>
      </c>
    </row>
    <row r="7064" spans="1:14" x14ac:dyDescent="0.35">
      <c r="A7064">
        <v>1626319</v>
      </c>
      <c r="B7064" t="s">
        <v>43</v>
      </c>
      <c r="C7064" t="s">
        <v>36</v>
      </c>
      <c r="D7064" t="s">
        <v>109</v>
      </c>
      <c r="E7064" t="s">
        <v>18</v>
      </c>
      <c r="F7064" t="s">
        <v>19</v>
      </c>
      <c r="G7064" s="10">
        <v>42304</v>
      </c>
      <c r="H7064" s="10">
        <v>42304</v>
      </c>
      <c r="I7064" t="s">
        <v>14</v>
      </c>
      <c r="J7064" t="s">
        <v>14</v>
      </c>
      <c r="K7064" t="str">
        <f>INDEX(State_Code_Name!B:B,MATCH(Consumer_Complaints!E7064,State_Code_Name!C:C,0))</f>
        <v>California</v>
      </c>
      <c r="L7064">
        <f t="shared" si="330"/>
        <v>0</v>
      </c>
      <c r="M7064">
        <f t="shared" si="331"/>
        <v>2015</v>
      </c>
      <c r="N7064" t="str">
        <f t="shared" si="332"/>
        <v>Q4</v>
      </c>
    </row>
    <row r="7065" spans="1:14" x14ac:dyDescent="0.35">
      <c r="A7065">
        <v>1528549</v>
      </c>
      <c r="B7065" t="s">
        <v>11</v>
      </c>
      <c r="C7065" t="s">
        <v>26</v>
      </c>
      <c r="D7065" t="s">
        <v>27</v>
      </c>
      <c r="E7065" t="s">
        <v>40</v>
      </c>
      <c r="F7065" t="s">
        <v>13</v>
      </c>
      <c r="G7065" s="10">
        <v>42236</v>
      </c>
      <c r="H7065" s="10">
        <v>42242</v>
      </c>
      <c r="I7065" t="s">
        <v>14</v>
      </c>
      <c r="J7065" t="s">
        <v>15</v>
      </c>
      <c r="K7065" t="str">
        <f>INDEX(State_Code_Name!B:B,MATCH(Consumer_Complaints!E7065,State_Code_Name!C:C,0))</f>
        <v>Nevada</v>
      </c>
      <c r="L7065">
        <f t="shared" si="330"/>
        <v>6</v>
      </c>
      <c r="M7065">
        <f t="shared" si="331"/>
        <v>2015</v>
      </c>
      <c r="N7065" t="str">
        <f t="shared" si="332"/>
        <v>Q3</v>
      </c>
    </row>
    <row r="7066" spans="1:14" x14ac:dyDescent="0.35">
      <c r="A7066">
        <v>684389</v>
      </c>
      <c r="B7066" t="s">
        <v>69</v>
      </c>
      <c r="C7066" t="s">
        <v>26</v>
      </c>
      <c r="D7066" t="s">
        <v>27</v>
      </c>
      <c r="E7066" t="s">
        <v>51</v>
      </c>
      <c r="F7066" t="s">
        <v>23</v>
      </c>
      <c r="G7066" s="10">
        <v>41663</v>
      </c>
      <c r="H7066" s="10">
        <v>41700</v>
      </c>
      <c r="I7066" t="s">
        <v>14</v>
      </c>
      <c r="J7066" t="s">
        <v>14</v>
      </c>
      <c r="K7066" t="str">
        <f>INDEX(State_Code_Name!B:B,MATCH(Consumer_Complaints!E7066,State_Code_Name!C:C,0))</f>
        <v>Washington</v>
      </c>
      <c r="L7066">
        <f t="shared" si="330"/>
        <v>37</v>
      </c>
      <c r="M7066">
        <f t="shared" si="331"/>
        <v>2014</v>
      </c>
      <c r="N7066" t="str">
        <f t="shared" si="332"/>
        <v>Q1</v>
      </c>
    </row>
    <row r="7067" spans="1:14" x14ac:dyDescent="0.35">
      <c r="A7067">
        <v>1485939</v>
      </c>
      <c r="B7067" t="s">
        <v>34</v>
      </c>
      <c r="C7067" t="s">
        <v>26</v>
      </c>
      <c r="D7067" t="s">
        <v>159</v>
      </c>
      <c r="E7067" t="s">
        <v>18</v>
      </c>
      <c r="F7067" t="s">
        <v>19</v>
      </c>
      <c r="G7067" s="10">
        <v>42209</v>
      </c>
      <c r="H7067" s="10">
        <v>42215</v>
      </c>
      <c r="I7067" t="s">
        <v>14</v>
      </c>
      <c r="J7067" t="s">
        <v>15</v>
      </c>
      <c r="K7067" t="str">
        <f>INDEX(State_Code_Name!B:B,MATCH(Consumer_Complaints!E7067,State_Code_Name!C:C,0))</f>
        <v>California</v>
      </c>
      <c r="L7067">
        <f t="shared" si="330"/>
        <v>6</v>
      </c>
      <c r="M7067">
        <f t="shared" si="331"/>
        <v>2015</v>
      </c>
      <c r="N7067" t="str">
        <f t="shared" si="332"/>
        <v>Q3</v>
      </c>
    </row>
    <row r="7068" spans="1:14" x14ac:dyDescent="0.35">
      <c r="A7068">
        <v>1571124</v>
      </c>
      <c r="B7068" t="s">
        <v>346</v>
      </c>
      <c r="C7068" t="s">
        <v>32</v>
      </c>
      <c r="D7068" t="s">
        <v>44</v>
      </c>
      <c r="E7068" t="s">
        <v>12</v>
      </c>
      <c r="F7068" t="s">
        <v>13</v>
      </c>
      <c r="G7068" s="10">
        <v>42265</v>
      </c>
      <c r="H7068" s="10">
        <v>42269</v>
      </c>
      <c r="I7068" t="s">
        <v>14</v>
      </c>
      <c r="J7068" t="s">
        <v>14</v>
      </c>
      <c r="K7068" t="str">
        <f>INDEX(State_Code_Name!B:B,MATCH(Consumer_Complaints!E7068,State_Code_Name!C:C,0))</f>
        <v>Virginia</v>
      </c>
      <c r="L7068">
        <f t="shared" si="330"/>
        <v>4</v>
      </c>
      <c r="M7068">
        <f t="shared" si="331"/>
        <v>2015</v>
      </c>
      <c r="N7068" t="str">
        <f t="shared" si="332"/>
        <v>Q3</v>
      </c>
    </row>
    <row r="7069" spans="1:14" x14ac:dyDescent="0.35">
      <c r="A7069">
        <v>1751239</v>
      </c>
      <c r="B7069" t="s">
        <v>54</v>
      </c>
      <c r="C7069" t="s">
        <v>52</v>
      </c>
      <c r="D7069" t="s">
        <v>103</v>
      </c>
      <c r="E7069" t="s">
        <v>35</v>
      </c>
      <c r="F7069" t="s">
        <v>19</v>
      </c>
      <c r="G7069" s="10">
        <v>42390</v>
      </c>
      <c r="H7069" s="10">
        <v>42390</v>
      </c>
      <c r="I7069" t="s">
        <v>14</v>
      </c>
      <c r="J7069" t="s">
        <v>15</v>
      </c>
      <c r="K7069" t="str">
        <f>INDEX(State_Code_Name!B:B,MATCH(Consumer_Complaints!E7069,State_Code_Name!C:C,0))</f>
        <v>Florida</v>
      </c>
      <c r="L7069">
        <f t="shared" si="330"/>
        <v>0</v>
      </c>
      <c r="M7069">
        <f t="shared" si="331"/>
        <v>2016</v>
      </c>
      <c r="N7069" t="str">
        <f t="shared" si="332"/>
        <v>Q1</v>
      </c>
    </row>
    <row r="7070" spans="1:14" x14ac:dyDescent="0.35">
      <c r="A7070">
        <v>1159363</v>
      </c>
      <c r="B7070" t="s">
        <v>904</v>
      </c>
      <c r="C7070" t="s">
        <v>9</v>
      </c>
      <c r="D7070" t="s">
        <v>10</v>
      </c>
      <c r="E7070" t="s">
        <v>35</v>
      </c>
      <c r="F7070" t="s">
        <v>19</v>
      </c>
      <c r="G7070" s="10">
        <v>41989</v>
      </c>
      <c r="H7070" s="10">
        <v>41990</v>
      </c>
      <c r="I7070" t="s">
        <v>14</v>
      </c>
      <c r="J7070" t="s">
        <v>14</v>
      </c>
      <c r="K7070" t="str">
        <f>INDEX(State_Code_Name!B:B,MATCH(Consumer_Complaints!E7070,State_Code_Name!C:C,0))</f>
        <v>Florida</v>
      </c>
      <c r="L7070">
        <f t="shared" si="330"/>
        <v>1</v>
      </c>
      <c r="M7070">
        <f t="shared" si="331"/>
        <v>2014</v>
      </c>
      <c r="N7070" t="str">
        <f t="shared" si="332"/>
        <v>Q4</v>
      </c>
    </row>
    <row r="7071" spans="1:14" x14ac:dyDescent="0.35">
      <c r="A7071">
        <v>1115889</v>
      </c>
      <c r="B7071" t="s">
        <v>30</v>
      </c>
      <c r="C7071" t="s">
        <v>16</v>
      </c>
      <c r="D7071" t="s">
        <v>20</v>
      </c>
      <c r="E7071" t="s">
        <v>70</v>
      </c>
      <c r="F7071" t="s">
        <v>57</v>
      </c>
      <c r="G7071" s="10">
        <v>41956</v>
      </c>
      <c r="H7071" s="10">
        <v>41962</v>
      </c>
      <c r="I7071" t="s">
        <v>14</v>
      </c>
      <c r="J7071" t="s">
        <v>15</v>
      </c>
      <c r="K7071" t="str">
        <f>INDEX(State_Code_Name!B:B,MATCH(Consumer_Complaints!E7071,State_Code_Name!C:C,0))</f>
        <v>Massachusetts</v>
      </c>
      <c r="L7071">
        <f t="shared" si="330"/>
        <v>6</v>
      </c>
      <c r="M7071">
        <f t="shared" si="331"/>
        <v>2014</v>
      </c>
      <c r="N7071" t="str">
        <f t="shared" si="332"/>
        <v>Q4</v>
      </c>
    </row>
    <row r="7072" spans="1:14" x14ac:dyDescent="0.35">
      <c r="A7072">
        <v>1483264</v>
      </c>
      <c r="B7072" t="s">
        <v>43</v>
      </c>
      <c r="C7072" t="s">
        <v>36</v>
      </c>
      <c r="D7072" t="s">
        <v>124</v>
      </c>
      <c r="E7072" t="s">
        <v>35</v>
      </c>
      <c r="F7072" t="s">
        <v>19</v>
      </c>
      <c r="G7072" s="10">
        <v>42208</v>
      </c>
      <c r="H7072" s="10">
        <v>42208</v>
      </c>
      <c r="I7072" t="s">
        <v>14</v>
      </c>
      <c r="J7072" t="s">
        <v>15</v>
      </c>
      <c r="K7072" t="str">
        <f>INDEX(State_Code_Name!B:B,MATCH(Consumer_Complaints!E7072,State_Code_Name!C:C,0))</f>
        <v>Florida</v>
      </c>
      <c r="L7072">
        <f t="shared" si="330"/>
        <v>0</v>
      </c>
      <c r="M7072">
        <f t="shared" si="331"/>
        <v>2015</v>
      </c>
      <c r="N7072" t="str">
        <f t="shared" si="332"/>
        <v>Q3</v>
      </c>
    </row>
    <row r="7073" spans="1:14" x14ac:dyDescent="0.35">
      <c r="A7073">
        <v>1961776</v>
      </c>
      <c r="B7073" t="s">
        <v>43</v>
      </c>
      <c r="C7073" t="s">
        <v>36</v>
      </c>
      <c r="D7073" t="s">
        <v>120</v>
      </c>
      <c r="E7073" t="s">
        <v>12</v>
      </c>
      <c r="F7073" t="s">
        <v>19</v>
      </c>
      <c r="G7073" s="10">
        <v>42619</v>
      </c>
      <c r="H7073" s="10">
        <v>42619</v>
      </c>
      <c r="I7073" t="s">
        <v>14</v>
      </c>
      <c r="J7073" t="s">
        <v>15</v>
      </c>
      <c r="K7073" t="str">
        <f>INDEX(State_Code_Name!B:B,MATCH(Consumer_Complaints!E7073,State_Code_Name!C:C,0))</f>
        <v>Virginia</v>
      </c>
      <c r="L7073">
        <f t="shared" si="330"/>
        <v>0</v>
      </c>
      <c r="M7073">
        <f t="shared" si="331"/>
        <v>2016</v>
      </c>
      <c r="N7073" t="str">
        <f t="shared" si="332"/>
        <v>Q3</v>
      </c>
    </row>
    <row r="7074" spans="1:14" x14ac:dyDescent="0.35">
      <c r="A7074">
        <v>1331904</v>
      </c>
      <c r="B7074" t="s">
        <v>211</v>
      </c>
      <c r="C7074" t="s">
        <v>531</v>
      </c>
      <c r="D7074" t="s">
        <v>544</v>
      </c>
      <c r="E7074" t="s">
        <v>40</v>
      </c>
      <c r="F7074" t="s">
        <v>19</v>
      </c>
      <c r="G7074" s="10">
        <v>42109</v>
      </c>
      <c r="H7074" s="10">
        <v>42111</v>
      </c>
      <c r="I7074" t="s">
        <v>14</v>
      </c>
      <c r="J7074" t="s">
        <v>15</v>
      </c>
      <c r="K7074" t="str">
        <f>INDEX(State_Code_Name!B:B,MATCH(Consumer_Complaints!E7074,State_Code_Name!C:C,0))</f>
        <v>Nevada</v>
      </c>
      <c r="L7074">
        <f t="shared" si="330"/>
        <v>2</v>
      </c>
      <c r="M7074">
        <f t="shared" si="331"/>
        <v>2015</v>
      </c>
      <c r="N7074" t="str">
        <f t="shared" si="332"/>
        <v>Q2</v>
      </c>
    </row>
    <row r="7075" spans="1:14" x14ac:dyDescent="0.35">
      <c r="A7075">
        <v>892184</v>
      </c>
      <c r="B7075" t="s">
        <v>206</v>
      </c>
      <c r="C7075" t="s">
        <v>26</v>
      </c>
      <c r="D7075" t="s">
        <v>27</v>
      </c>
      <c r="E7075" t="s">
        <v>35</v>
      </c>
      <c r="F7075" t="s">
        <v>19</v>
      </c>
      <c r="G7075" s="10">
        <v>41979</v>
      </c>
      <c r="H7075" s="10">
        <v>41979</v>
      </c>
      <c r="I7075" t="s">
        <v>14</v>
      </c>
      <c r="J7075" t="s">
        <v>15</v>
      </c>
      <c r="K7075" t="str">
        <f>INDEX(State_Code_Name!B:B,MATCH(Consumer_Complaints!E7075,State_Code_Name!C:C,0))</f>
        <v>Florida</v>
      </c>
      <c r="L7075">
        <f t="shared" si="330"/>
        <v>0</v>
      </c>
      <c r="M7075">
        <f t="shared" si="331"/>
        <v>2014</v>
      </c>
      <c r="N7075" t="str">
        <f t="shared" si="332"/>
        <v>Q4</v>
      </c>
    </row>
    <row r="7076" spans="1:14" x14ac:dyDescent="0.35">
      <c r="A7076">
        <v>419813</v>
      </c>
      <c r="B7076" t="s">
        <v>21</v>
      </c>
      <c r="C7076" t="s">
        <v>16</v>
      </c>
      <c r="D7076" t="s">
        <v>20</v>
      </c>
      <c r="E7076" t="s">
        <v>22</v>
      </c>
      <c r="F7076" t="s">
        <v>57</v>
      </c>
      <c r="G7076" s="10">
        <v>41424</v>
      </c>
      <c r="H7076" s="10">
        <v>41425</v>
      </c>
      <c r="I7076" t="s">
        <v>14</v>
      </c>
      <c r="J7076" t="s">
        <v>14</v>
      </c>
      <c r="K7076" t="str">
        <f>INDEX(State_Code_Name!B:B,MATCH(Consumer_Complaints!E7076,State_Code_Name!C:C,0))</f>
        <v>New York</v>
      </c>
      <c r="L7076">
        <f t="shared" si="330"/>
        <v>1</v>
      </c>
      <c r="M7076">
        <f t="shared" si="331"/>
        <v>2013</v>
      </c>
      <c r="N7076" t="str">
        <f t="shared" si="332"/>
        <v>Q2</v>
      </c>
    </row>
    <row r="7077" spans="1:14" x14ac:dyDescent="0.35">
      <c r="A7077">
        <v>1039762</v>
      </c>
      <c r="B7077" t="s">
        <v>71</v>
      </c>
      <c r="C7077" t="s">
        <v>32</v>
      </c>
      <c r="D7077" t="s">
        <v>161</v>
      </c>
      <c r="E7077" t="s">
        <v>176</v>
      </c>
      <c r="F7077" t="s">
        <v>19</v>
      </c>
      <c r="G7077" s="10">
        <v>41904</v>
      </c>
      <c r="H7077" s="10">
        <v>41911</v>
      </c>
      <c r="I7077" t="s">
        <v>14</v>
      </c>
      <c r="J7077" t="s">
        <v>15</v>
      </c>
      <c r="K7077" t="str">
        <f>INDEX(State_Code_Name!B:B,MATCH(Consumer_Complaints!E7077,State_Code_Name!C:C,0))</f>
        <v>District of Columbia</v>
      </c>
      <c r="L7077">
        <f t="shared" si="330"/>
        <v>7</v>
      </c>
      <c r="M7077">
        <f t="shared" si="331"/>
        <v>2014</v>
      </c>
      <c r="N7077" t="str">
        <f t="shared" si="332"/>
        <v>Q3</v>
      </c>
    </row>
    <row r="7078" spans="1:14" x14ac:dyDescent="0.35">
      <c r="A7078">
        <v>363537</v>
      </c>
      <c r="B7078" t="s">
        <v>43</v>
      </c>
      <c r="C7078" t="s">
        <v>26</v>
      </c>
      <c r="D7078" t="s">
        <v>27</v>
      </c>
      <c r="E7078" t="s">
        <v>22</v>
      </c>
      <c r="F7078" t="s">
        <v>57</v>
      </c>
      <c r="G7078" s="10">
        <v>41358</v>
      </c>
      <c r="H7078" s="10">
        <v>41359</v>
      </c>
      <c r="I7078" t="s">
        <v>14</v>
      </c>
      <c r="J7078" t="s">
        <v>14</v>
      </c>
      <c r="K7078" t="str">
        <f>INDEX(State_Code_Name!B:B,MATCH(Consumer_Complaints!E7078,State_Code_Name!C:C,0))</f>
        <v>New York</v>
      </c>
      <c r="L7078">
        <f t="shared" si="330"/>
        <v>1</v>
      </c>
      <c r="M7078">
        <f t="shared" si="331"/>
        <v>2013</v>
      </c>
      <c r="N7078" t="str">
        <f t="shared" si="332"/>
        <v>Q1</v>
      </c>
    </row>
    <row r="7079" spans="1:14" x14ac:dyDescent="0.35">
      <c r="A7079">
        <v>1968203</v>
      </c>
      <c r="B7079" t="s">
        <v>68</v>
      </c>
      <c r="C7079" t="s">
        <v>32</v>
      </c>
      <c r="D7079" t="s">
        <v>116</v>
      </c>
      <c r="E7079" t="s">
        <v>31</v>
      </c>
      <c r="F7079" t="s">
        <v>19</v>
      </c>
      <c r="G7079" s="10">
        <v>42535</v>
      </c>
      <c r="H7079" s="10">
        <v>42535</v>
      </c>
      <c r="I7079" t="s">
        <v>14</v>
      </c>
      <c r="J7079" t="s">
        <v>15</v>
      </c>
      <c r="K7079" t="str">
        <f>INDEX(State_Code_Name!B:B,MATCH(Consumer_Complaints!E7079,State_Code_Name!C:C,0))</f>
        <v>Texas</v>
      </c>
      <c r="L7079">
        <f t="shared" si="330"/>
        <v>0</v>
      </c>
      <c r="M7079">
        <f t="shared" si="331"/>
        <v>2016</v>
      </c>
      <c r="N7079" t="str">
        <f t="shared" si="332"/>
        <v>Q2</v>
      </c>
    </row>
    <row r="7080" spans="1:14" x14ac:dyDescent="0.35">
      <c r="A7080">
        <v>1277692</v>
      </c>
      <c r="B7080" t="s">
        <v>113</v>
      </c>
      <c r="C7080" t="s">
        <v>36</v>
      </c>
      <c r="D7080" t="s">
        <v>80</v>
      </c>
      <c r="E7080" t="s">
        <v>98</v>
      </c>
      <c r="F7080" t="s">
        <v>19</v>
      </c>
      <c r="G7080" s="10">
        <v>42311</v>
      </c>
      <c r="H7080" s="10">
        <v>42311</v>
      </c>
      <c r="I7080" t="s">
        <v>14</v>
      </c>
      <c r="J7080" t="s">
        <v>15</v>
      </c>
      <c r="K7080" t="str">
        <f>INDEX(State_Code_Name!B:B,MATCH(Consumer_Complaints!E7080,State_Code_Name!C:C,0))</f>
        <v>Colorado</v>
      </c>
      <c r="L7080">
        <f t="shared" si="330"/>
        <v>0</v>
      </c>
      <c r="M7080">
        <f t="shared" si="331"/>
        <v>2015</v>
      </c>
      <c r="N7080" t="str">
        <f t="shared" si="332"/>
        <v>Q4</v>
      </c>
    </row>
    <row r="7081" spans="1:14" x14ac:dyDescent="0.35">
      <c r="A7081">
        <v>1334135</v>
      </c>
      <c r="B7081" t="s">
        <v>38</v>
      </c>
      <c r="C7081" t="s">
        <v>16</v>
      </c>
      <c r="D7081" t="s">
        <v>75</v>
      </c>
      <c r="E7081" t="s">
        <v>18</v>
      </c>
      <c r="F7081" t="s">
        <v>19</v>
      </c>
      <c r="G7081" s="10">
        <v>42110</v>
      </c>
      <c r="H7081" s="10">
        <v>42110</v>
      </c>
      <c r="I7081" t="s">
        <v>14</v>
      </c>
      <c r="J7081" t="s">
        <v>15</v>
      </c>
      <c r="K7081" t="str">
        <f>INDEX(State_Code_Name!B:B,MATCH(Consumer_Complaints!E7081,State_Code_Name!C:C,0))</f>
        <v>California</v>
      </c>
      <c r="L7081">
        <f t="shared" si="330"/>
        <v>0</v>
      </c>
      <c r="M7081">
        <f t="shared" si="331"/>
        <v>2015</v>
      </c>
      <c r="N7081" t="str">
        <f t="shared" si="332"/>
        <v>Q2</v>
      </c>
    </row>
    <row r="7082" spans="1:14" x14ac:dyDescent="0.35">
      <c r="A7082">
        <v>659116</v>
      </c>
      <c r="B7082" t="s">
        <v>11</v>
      </c>
      <c r="C7082" t="s">
        <v>16</v>
      </c>
      <c r="D7082" t="s">
        <v>24</v>
      </c>
      <c r="E7082" t="s">
        <v>35</v>
      </c>
      <c r="F7082" t="s">
        <v>23</v>
      </c>
      <c r="G7082" s="10">
        <v>41852</v>
      </c>
      <c r="H7082" s="10">
        <v>41913</v>
      </c>
      <c r="I7082" t="s">
        <v>14</v>
      </c>
      <c r="J7082" t="s">
        <v>15</v>
      </c>
      <c r="K7082" t="str">
        <f>INDEX(State_Code_Name!B:B,MATCH(Consumer_Complaints!E7082,State_Code_Name!C:C,0))</f>
        <v>Florida</v>
      </c>
      <c r="L7082">
        <f t="shared" si="330"/>
        <v>61</v>
      </c>
      <c r="M7082">
        <f t="shared" si="331"/>
        <v>2014</v>
      </c>
      <c r="N7082" t="str">
        <f t="shared" si="332"/>
        <v>Q3</v>
      </c>
    </row>
    <row r="7083" spans="1:14" x14ac:dyDescent="0.35">
      <c r="A7083">
        <v>846915</v>
      </c>
      <c r="B7083" t="s">
        <v>54</v>
      </c>
      <c r="C7083" t="s">
        <v>52</v>
      </c>
      <c r="D7083" t="s">
        <v>53</v>
      </c>
      <c r="E7083" t="s">
        <v>48</v>
      </c>
      <c r="F7083" t="s">
        <v>19</v>
      </c>
      <c r="G7083" s="10">
        <v>41948</v>
      </c>
      <c r="H7083" s="10">
        <v>41948</v>
      </c>
      <c r="I7083" t="s">
        <v>14</v>
      </c>
      <c r="J7083" t="s">
        <v>15</v>
      </c>
      <c r="K7083" t="str">
        <f>INDEX(State_Code_Name!B:B,MATCH(Consumer_Complaints!E7083,State_Code_Name!C:C,0))</f>
        <v>New Jersey</v>
      </c>
      <c r="L7083">
        <f t="shared" si="330"/>
        <v>0</v>
      </c>
      <c r="M7083">
        <f t="shared" si="331"/>
        <v>2014</v>
      </c>
      <c r="N7083" t="str">
        <f t="shared" si="332"/>
        <v>Q4</v>
      </c>
    </row>
    <row r="7084" spans="1:14" x14ac:dyDescent="0.35">
      <c r="A7084">
        <v>1028875</v>
      </c>
      <c r="B7084" t="s">
        <v>63</v>
      </c>
      <c r="C7084" t="s">
        <v>61</v>
      </c>
      <c r="D7084" t="s">
        <v>282</v>
      </c>
      <c r="E7084" t="s">
        <v>66</v>
      </c>
      <c r="F7084" t="s">
        <v>19</v>
      </c>
      <c r="G7084" s="10">
        <v>41897</v>
      </c>
      <c r="H7084" s="10">
        <v>41897</v>
      </c>
      <c r="I7084" t="s">
        <v>14</v>
      </c>
      <c r="J7084" t="s">
        <v>15</v>
      </c>
      <c r="K7084" t="str">
        <f>INDEX(State_Code_Name!B:B,MATCH(Consumer_Complaints!E7084,State_Code_Name!C:C,0))</f>
        <v>Michigan</v>
      </c>
      <c r="L7084">
        <f t="shared" si="330"/>
        <v>0</v>
      </c>
      <c r="M7084">
        <f t="shared" si="331"/>
        <v>2014</v>
      </c>
      <c r="N7084" t="str">
        <f t="shared" si="332"/>
        <v>Q3</v>
      </c>
    </row>
    <row r="7085" spans="1:14" x14ac:dyDescent="0.35">
      <c r="A7085">
        <v>976684</v>
      </c>
      <c r="B7085" t="s">
        <v>47</v>
      </c>
      <c r="C7085" t="s">
        <v>26</v>
      </c>
      <c r="D7085" t="s">
        <v>56</v>
      </c>
      <c r="E7085" t="s">
        <v>18</v>
      </c>
      <c r="F7085" t="s">
        <v>19</v>
      </c>
      <c r="G7085" s="10">
        <v>41890</v>
      </c>
      <c r="H7085" s="10">
        <v>41890</v>
      </c>
      <c r="I7085" t="s">
        <v>14</v>
      </c>
      <c r="J7085" t="s">
        <v>14</v>
      </c>
      <c r="K7085" t="str">
        <f>INDEX(State_Code_Name!B:B,MATCH(Consumer_Complaints!E7085,State_Code_Name!C:C,0))</f>
        <v>California</v>
      </c>
      <c r="L7085">
        <f t="shared" si="330"/>
        <v>0</v>
      </c>
      <c r="M7085">
        <f t="shared" si="331"/>
        <v>2014</v>
      </c>
      <c r="N7085" t="str">
        <f t="shared" si="332"/>
        <v>Q3</v>
      </c>
    </row>
    <row r="7086" spans="1:14" x14ac:dyDescent="0.35">
      <c r="A7086">
        <v>387119</v>
      </c>
      <c r="B7086" t="s">
        <v>81</v>
      </c>
      <c r="C7086" t="s">
        <v>36</v>
      </c>
      <c r="D7086" t="s">
        <v>112</v>
      </c>
      <c r="E7086" t="s">
        <v>79</v>
      </c>
      <c r="F7086" t="s">
        <v>19</v>
      </c>
      <c r="G7086" s="10">
        <v>41383</v>
      </c>
      <c r="H7086" s="10">
        <v>41387</v>
      </c>
      <c r="I7086" t="s">
        <v>14</v>
      </c>
      <c r="J7086" t="s">
        <v>15</v>
      </c>
      <c r="K7086" t="str">
        <f>INDEX(State_Code_Name!B:B,MATCH(Consumer_Complaints!E7086,State_Code_Name!C:C,0))</f>
        <v>Minnesota</v>
      </c>
      <c r="L7086">
        <f t="shared" si="330"/>
        <v>4</v>
      </c>
      <c r="M7086">
        <f t="shared" si="331"/>
        <v>2013</v>
      </c>
      <c r="N7086" t="str">
        <f t="shared" si="332"/>
        <v>Q2</v>
      </c>
    </row>
    <row r="7087" spans="1:14" x14ac:dyDescent="0.35">
      <c r="A7087">
        <v>680415</v>
      </c>
      <c r="B7087" t="s">
        <v>68</v>
      </c>
      <c r="C7087" t="s">
        <v>36</v>
      </c>
      <c r="D7087" t="s">
        <v>120</v>
      </c>
      <c r="E7087" t="s">
        <v>18</v>
      </c>
      <c r="F7087" t="s">
        <v>19</v>
      </c>
      <c r="G7087" s="10">
        <v>41661</v>
      </c>
      <c r="H7087" s="10">
        <v>41662</v>
      </c>
      <c r="I7087" t="s">
        <v>14</v>
      </c>
      <c r="J7087" t="s">
        <v>15</v>
      </c>
      <c r="K7087" t="str">
        <f>INDEX(State_Code_Name!B:B,MATCH(Consumer_Complaints!E7087,State_Code_Name!C:C,0))</f>
        <v>California</v>
      </c>
      <c r="L7087">
        <f t="shared" si="330"/>
        <v>1</v>
      </c>
      <c r="M7087">
        <f t="shared" si="331"/>
        <v>2014</v>
      </c>
      <c r="N7087" t="str">
        <f t="shared" si="332"/>
        <v>Q1</v>
      </c>
    </row>
    <row r="7088" spans="1:14" x14ac:dyDescent="0.35">
      <c r="A7088">
        <v>1286555</v>
      </c>
      <c r="B7088" t="s">
        <v>177</v>
      </c>
      <c r="C7088" t="s">
        <v>32</v>
      </c>
      <c r="D7088" t="s">
        <v>41</v>
      </c>
      <c r="F7088" t="s">
        <v>13</v>
      </c>
      <c r="G7088" s="10">
        <v>42080</v>
      </c>
      <c r="H7088" s="10">
        <v>42080</v>
      </c>
      <c r="I7088" t="s">
        <v>14</v>
      </c>
      <c r="J7088" t="s">
        <v>14</v>
      </c>
      <c r="K7088" t="e">
        <f>INDEX(State_Code_Name!B:B,MATCH(Consumer_Complaints!E7088,State_Code_Name!C:C,0))</f>
        <v>#N/A</v>
      </c>
      <c r="L7088">
        <f t="shared" si="330"/>
        <v>0</v>
      </c>
      <c r="M7088">
        <f t="shared" si="331"/>
        <v>2015</v>
      </c>
      <c r="N7088" t="str">
        <f t="shared" si="332"/>
        <v>Q1</v>
      </c>
    </row>
    <row r="7089" spans="1:14" x14ac:dyDescent="0.35">
      <c r="A7089">
        <v>735215</v>
      </c>
      <c r="B7089" t="s">
        <v>401</v>
      </c>
      <c r="C7089" t="s">
        <v>32</v>
      </c>
      <c r="D7089" t="s">
        <v>161</v>
      </c>
      <c r="E7089" t="s">
        <v>18</v>
      </c>
      <c r="F7089" t="s">
        <v>19</v>
      </c>
      <c r="G7089" s="10">
        <v>41697</v>
      </c>
      <c r="H7089" s="10">
        <v>41762</v>
      </c>
      <c r="I7089" t="s">
        <v>14</v>
      </c>
      <c r="J7089" t="s">
        <v>15</v>
      </c>
      <c r="K7089" t="str">
        <f>INDEX(State_Code_Name!B:B,MATCH(Consumer_Complaints!E7089,State_Code_Name!C:C,0))</f>
        <v>California</v>
      </c>
      <c r="L7089">
        <f t="shared" si="330"/>
        <v>65</v>
      </c>
      <c r="M7089">
        <f t="shared" si="331"/>
        <v>2014</v>
      </c>
      <c r="N7089" t="str">
        <f t="shared" si="332"/>
        <v>Q1</v>
      </c>
    </row>
    <row r="7090" spans="1:14" x14ac:dyDescent="0.35">
      <c r="A7090">
        <v>1237374</v>
      </c>
      <c r="B7090" t="s">
        <v>263</v>
      </c>
      <c r="C7090" t="s">
        <v>32</v>
      </c>
      <c r="D7090" t="s">
        <v>116</v>
      </c>
      <c r="E7090" t="s">
        <v>22</v>
      </c>
      <c r="F7090" t="s">
        <v>19</v>
      </c>
      <c r="G7090" s="10">
        <v>42340</v>
      </c>
      <c r="H7090" s="10">
        <v>42340</v>
      </c>
      <c r="I7090" t="s">
        <v>14</v>
      </c>
      <c r="J7090" t="s">
        <v>15</v>
      </c>
      <c r="K7090" t="str">
        <f>INDEX(State_Code_Name!B:B,MATCH(Consumer_Complaints!E7090,State_Code_Name!C:C,0))</f>
        <v>New York</v>
      </c>
      <c r="L7090">
        <f t="shared" si="330"/>
        <v>0</v>
      </c>
      <c r="M7090">
        <f t="shared" si="331"/>
        <v>2015</v>
      </c>
      <c r="N7090" t="str">
        <f t="shared" si="332"/>
        <v>Q4</v>
      </c>
    </row>
    <row r="7091" spans="1:14" x14ac:dyDescent="0.35">
      <c r="A7091">
        <v>423459</v>
      </c>
      <c r="B7091" t="s">
        <v>47</v>
      </c>
      <c r="C7091" t="s">
        <v>26</v>
      </c>
      <c r="D7091" t="s">
        <v>27</v>
      </c>
      <c r="E7091" t="s">
        <v>12</v>
      </c>
      <c r="F7091" t="s">
        <v>19</v>
      </c>
      <c r="G7091" s="10">
        <v>41339</v>
      </c>
      <c r="H7091" s="10">
        <v>41339</v>
      </c>
      <c r="I7091" t="s">
        <v>14</v>
      </c>
      <c r="J7091" t="s">
        <v>15</v>
      </c>
      <c r="K7091" t="str">
        <f>INDEX(State_Code_Name!B:B,MATCH(Consumer_Complaints!E7091,State_Code_Name!C:C,0))</f>
        <v>Virginia</v>
      </c>
      <c r="L7091">
        <f t="shared" si="330"/>
        <v>0</v>
      </c>
      <c r="M7091">
        <f t="shared" si="331"/>
        <v>2013</v>
      </c>
      <c r="N7091" t="str">
        <f t="shared" si="332"/>
        <v>Q1</v>
      </c>
    </row>
    <row r="7092" spans="1:14" x14ac:dyDescent="0.35">
      <c r="A7092">
        <v>1536637</v>
      </c>
      <c r="B7092" t="s">
        <v>81</v>
      </c>
      <c r="C7092" t="s">
        <v>16</v>
      </c>
      <c r="D7092" t="s">
        <v>24</v>
      </c>
      <c r="E7092" t="s">
        <v>59</v>
      </c>
      <c r="F7092" t="s">
        <v>19</v>
      </c>
      <c r="G7092" s="10">
        <v>42242</v>
      </c>
      <c r="H7092" s="10">
        <v>42242</v>
      </c>
      <c r="I7092" t="s">
        <v>14</v>
      </c>
      <c r="J7092" t="s">
        <v>15</v>
      </c>
      <c r="K7092" t="str">
        <f>INDEX(State_Code_Name!B:B,MATCH(Consumer_Complaints!E7092,State_Code_Name!C:C,0))</f>
        <v>Illinois</v>
      </c>
      <c r="L7092">
        <f t="shared" si="330"/>
        <v>0</v>
      </c>
      <c r="M7092">
        <f t="shared" si="331"/>
        <v>2015</v>
      </c>
      <c r="N7092" t="str">
        <f t="shared" si="332"/>
        <v>Q3</v>
      </c>
    </row>
    <row r="7093" spans="1:14" x14ac:dyDescent="0.35">
      <c r="A7093">
        <v>907376</v>
      </c>
      <c r="B7093" t="s">
        <v>1032</v>
      </c>
      <c r="C7093" t="s">
        <v>32</v>
      </c>
      <c r="D7093" t="s">
        <v>44</v>
      </c>
      <c r="E7093" t="s">
        <v>74</v>
      </c>
      <c r="F7093" t="s">
        <v>19</v>
      </c>
      <c r="G7093" s="10">
        <v>41813</v>
      </c>
      <c r="H7093" s="10">
        <v>41813</v>
      </c>
      <c r="I7093" t="s">
        <v>14</v>
      </c>
      <c r="J7093" t="s">
        <v>15</v>
      </c>
      <c r="K7093" t="str">
        <f>INDEX(State_Code_Name!B:B,MATCH(Consumer_Complaints!E7093,State_Code_Name!C:C,0))</f>
        <v>Tennessee</v>
      </c>
      <c r="L7093">
        <f t="shared" si="330"/>
        <v>0</v>
      </c>
      <c r="M7093">
        <f t="shared" si="331"/>
        <v>2014</v>
      </c>
      <c r="N7093" t="str">
        <f t="shared" si="332"/>
        <v>Q2</v>
      </c>
    </row>
    <row r="7094" spans="1:14" x14ac:dyDescent="0.35">
      <c r="A7094">
        <v>2093013</v>
      </c>
      <c r="B7094" t="s">
        <v>259</v>
      </c>
      <c r="C7094" t="s">
        <v>26</v>
      </c>
      <c r="D7094" t="s">
        <v>27</v>
      </c>
      <c r="E7094" t="s">
        <v>115</v>
      </c>
      <c r="F7094" t="s">
        <v>19</v>
      </c>
      <c r="G7094" s="10">
        <v>42378</v>
      </c>
      <c r="H7094" s="10">
        <v>42378</v>
      </c>
      <c r="I7094" t="s">
        <v>14</v>
      </c>
      <c r="J7094" t="s">
        <v>15</v>
      </c>
      <c r="K7094" t="str">
        <f>INDEX(State_Code_Name!B:B,MATCH(Consumer_Complaints!E7094,State_Code_Name!C:C,0))</f>
        <v>Iowa</v>
      </c>
      <c r="L7094">
        <f t="shared" si="330"/>
        <v>0</v>
      </c>
      <c r="M7094">
        <f t="shared" si="331"/>
        <v>2016</v>
      </c>
      <c r="N7094" t="str">
        <f t="shared" si="332"/>
        <v>Q1</v>
      </c>
    </row>
    <row r="7095" spans="1:14" x14ac:dyDescent="0.35">
      <c r="A7095">
        <v>674662</v>
      </c>
      <c r="B7095" t="s">
        <v>30</v>
      </c>
      <c r="C7095" t="s">
        <v>26</v>
      </c>
      <c r="D7095" t="s">
        <v>27</v>
      </c>
      <c r="E7095" t="s">
        <v>35</v>
      </c>
      <c r="F7095" t="s">
        <v>305</v>
      </c>
      <c r="G7095" s="10">
        <v>41656</v>
      </c>
      <c r="H7095" s="10">
        <v>41663</v>
      </c>
      <c r="I7095" t="s">
        <v>14</v>
      </c>
      <c r="J7095" t="s">
        <v>15</v>
      </c>
      <c r="K7095" t="str">
        <f>INDEX(State_Code_Name!B:B,MATCH(Consumer_Complaints!E7095,State_Code_Name!C:C,0))</f>
        <v>Florida</v>
      </c>
      <c r="L7095">
        <f t="shared" si="330"/>
        <v>7</v>
      </c>
      <c r="M7095">
        <f t="shared" si="331"/>
        <v>2014</v>
      </c>
      <c r="N7095" t="str">
        <f t="shared" si="332"/>
        <v>Q1</v>
      </c>
    </row>
    <row r="7096" spans="1:14" x14ac:dyDescent="0.35">
      <c r="A7096">
        <v>860047</v>
      </c>
      <c r="B7096" t="s">
        <v>293</v>
      </c>
      <c r="C7096" t="s">
        <v>9</v>
      </c>
      <c r="D7096" t="s">
        <v>175</v>
      </c>
      <c r="E7096" t="s">
        <v>85</v>
      </c>
      <c r="F7096" t="s">
        <v>19</v>
      </c>
      <c r="G7096" s="10">
        <v>41779</v>
      </c>
      <c r="H7096" s="10">
        <v>41780</v>
      </c>
      <c r="I7096" t="s">
        <v>14</v>
      </c>
      <c r="J7096" t="s">
        <v>15</v>
      </c>
      <c r="K7096" t="str">
        <f>INDEX(State_Code_Name!B:B,MATCH(Consumer_Complaints!E7096,State_Code_Name!C:C,0))</f>
        <v>Wisconsin</v>
      </c>
      <c r="L7096">
        <f t="shared" si="330"/>
        <v>1</v>
      </c>
      <c r="M7096">
        <f t="shared" si="331"/>
        <v>2014</v>
      </c>
      <c r="N7096" t="str">
        <f t="shared" si="332"/>
        <v>Q2</v>
      </c>
    </row>
    <row r="7097" spans="1:14" x14ac:dyDescent="0.35">
      <c r="A7097">
        <v>419924</v>
      </c>
      <c r="B7097" t="s">
        <v>38</v>
      </c>
      <c r="C7097" t="s">
        <v>36</v>
      </c>
      <c r="D7097" t="s">
        <v>112</v>
      </c>
      <c r="E7097" t="s">
        <v>22</v>
      </c>
      <c r="F7097" t="s">
        <v>19</v>
      </c>
      <c r="G7097" s="10">
        <v>41424</v>
      </c>
      <c r="H7097" s="10">
        <v>41424</v>
      </c>
      <c r="I7097" t="s">
        <v>14</v>
      </c>
      <c r="J7097" t="s">
        <v>15</v>
      </c>
      <c r="K7097" t="str">
        <f>INDEX(State_Code_Name!B:B,MATCH(Consumer_Complaints!E7097,State_Code_Name!C:C,0))</f>
        <v>New York</v>
      </c>
      <c r="L7097">
        <f t="shared" si="330"/>
        <v>0</v>
      </c>
      <c r="M7097">
        <f t="shared" si="331"/>
        <v>2013</v>
      </c>
      <c r="N7097" t="str">
        <f t="shared" si="332"/>
        <v>Q2</v>
      </c>
    </row>
    <row r="7098" spans="1:14" x14ac:dyDescent="0.35">
      <c r="A7098">
        <v>1329876</v>
      </c>
      <c r="B7098" t="s">
        <v>940</v>
      </c>
      <c r="C7098" t="s">
        <v>879</v>
      </c>
      <c r="D7098" t="s">
        <v>266</v>
      </c>
      <c r="E7098" t="s">
        <v>31</v>
      </c>
      <c r="F7098" t="s">
        <v>19</v>
      </c>
      <c r="G7098" s="10">
        <v>42108</v>
      </c>
      <c r="H7098" s="10">
        <v>42109</v>
      </c>
      <c r="I7098" t="s">
        <v>15</v>
      </c>
      <c r="J7098" t="s">
        <v>15</v>
      </c>
      <c r="K7098" t="str">
        <f>INDEX(State_Code_Name!B:B,MATCH(Consumer_Complaints!E7098,State_Code_Name!C:C,0))</f>
        <v>Texas</v>
      </c>
      <c r="L7098">
        <f t="shared" si="330"/>
        <v>1</v>
      </c>
      <c r="M7098">
        <f t="shared" si="331"/>
        <v>2015</v>
      </c>
      <c r="N7098" t="str">
        <f t="shared" si="332"/>
        <v>Q2</v>
      </c>
    </row>
    <row r="7099" spans="1:14" x14ac:dyDescent="0.35">
      <c r="A7099">
        <v>1516460</v>
      </c>
      <c r="B7099" t="s">
        <v>97</v>
      </c>
      <c r="C7099" t="s">
        <v>52</v>
      </c>
      <c r="D7099" t="s">
        <v>96</v>
      </c>
      <c r="E7099" t="s">
        <v>35</v>
      </c>
      <c r="F7099" t="s">
        <v>19</v>
      </c>
      <c r="G7099" s="10">
        <v>42346</v>
      </c>
      <c r="H7099" s="10">
        <v>42346</v>
      </c>
      <c r="I7099" t="s">
        <v>14</v>
      </c>
      <c r="J7099" t="s">
        <v>15</v>
      </c>
      <c r="K7099" t="str">
        <f>INDEX(State_Code_Name!B:B,MATCH(Consumer_Complaints!E7099,State_Code_Name!C:C,0))</f>
        <v>Florida</v>
      </c>
      <c r="L7099">
        <f t="shared" si="330"/>
        <v>0</v>
      </c>
      <c r="M7099">
        <f t="shared" si="331"/>
        <v>2015</v>
      </c>
      <c r="N7099" t="str">
        <f t="shared" si="332"/>
        <v>Q4</v>
      </c>
    </row>
    <row r="7100" spans="1:14" x14ac:dyDescent="0.35">
      <c r="A7100">
        <v>656128</v>
      </c>
      <c r="B7100" t="s">
        <v>460</v>
      </c>
      <c r="C7100" t="s">
        <v>531</v>
      </c>
      <c r="D7100" t="s">
        <v>532</v>
      </c>
      <c r="E7100" t="s">
        <v>48</v>
      </c>
      <c r="F7100" t="s">
        <v>19</v>
      </c>
      <c r="G7100" s="10">
        <v>41791</v>
      </c>
      <c r="H7100" s="10">
        <v>41791</v>
      </c>
      <c r="I7100" t="s">
        <v>14</v>
      </c>
      <c r="J7100" t="s">
        <v>15</v>
      </c>
      <c r="K7100" t="str">
        <f>INDEX(State_Code_Name!B:B,MATCH(Consumer_Complaints!E7100,State_Code_Name!C:C,0))</f>
        <v>New Jersey</v>
      </c>
      <c r="L7100">
        <f t="shared" si="330"/>
        <v>0</v>
      </c>
      <c r="M7100">
        <f t="shared" si="331"/>
        <v>2014</v>
      </c>
      <c r="N7100" t="str">
        <f t="shared" si="332"/>
        <v>Q2</v>
      </c>
    </row>
    <row r="7101" spans="1:14" x14ac:dyDescent="0.35">
      <c r="A7101">
        <v>1395625</v>
      </c>
      <c r="B7101" t="s">
        <v>43</v>
      </c>
      <c r="C7101" t="s">
        <v>9</v>
      </c>
      <c r="D7101" t="s">
        <v>10</v>
      </c>
      <c r="E7101" t="s">
        <v>66</v>
      </c>
      <c r="F7101" t="s">
        <v>19</v>
      </c>
      <c r="G7101" s="10">
        <v>42152</v>
      </c>
      <c r="H7101" s="10">
        <v>42152</v>
      </c>
      <c r="I7101" t="s">
        <v>14</v>
      </c>
      <c r="J7101" t="s">
        <v>15</v>
      </c>
      <c r="K7101" t="str">
        <f>INDEX(State_Code_Name!B:B,MATCH(Consumer_Complaints!E7101,State_Code_Name!C:C,0))</f>
        <v>Michigan</v>
      </c>
      <c r="L7101">
        <f t="shared" si="330"/>
        <v>0</v>
      </c>
      <c r="M7101">
        <f t="shared" si="331"/>
        <v>2015</v>
      </c>
      <c r="N7101" t="str">
        <f t="shared" si="332"/>
        <v>Q2</v>
      </c>
    </row>
    <row r="7102" spans="1:14" x14ac:dyDescent="0.35">
      <c r="A7102">
        <v>1766413</v>
      </c>
      <c r="B7102" t="s">
        <v>30</v>
      </c>
      <c r="C7102" t="s">
        <v>32</v>
      </c>
      <c r="D7102" t="s">
        <v>44</v>
      </c>
      <c r="E7102" t="s">
        <v>59</v>
      </c>
      <c r="F7102" t="s">
        <v>19</v>
      </c>
      <c r="G7102" s="10">
        <v>42402</v>
      </c>
      <c r="H7102" s="10">
        <v>42402</v>
      </c>
      <c r="I7102" t="s">
        <v>14</v>
      </c>
      <c r="J7102" t="s">
        <v>15</v>
      </c>
      <c r="K7102" t="str">
        <f>INDEX(State_Code_Name!B:B,MATCH(Consumer_Complaints!E7102,State_Code_Name!C:C,0))</f>
        <v>Illinois</v>
      </c>
      <c r="L7102">
        <f t="shared" si="330"/>
        <v>0</v>
      </c>
      <c r="M7102">
        <f t="shared" si="331"/>
        <v>2016</v>
      </c>
      <c r="N7102" t="str">
        <f t="shared" si="332"/>
        <v>Q1</v>
      </c>
    </row>
    <row r="7103" spans="1:14" x14ac:dyDescent="0.35">
      <c r="A7103">
        <v>1802016</v>
      </c>
      <c r="B7103" t="s">
        <v>30</v>
      </c>
      <c r="C7103" t="s">
        <v>16</v>
      </c>
      <c r="D7103" t="s">
        <v>144</v>
      </c>
      <c r="E7103" t="s">
        <v>42</v>
      </c>
      <c r="F7103" t="s">
        <v>19</v>
      </c>
      <c r="G7103" s="10">
        <v>42424</v>
      </c>
      <c r="H7103" s="10">
        <v>42424</v>
      </c>
      <c r="I7103" t="s">
        <v>14</v>
      </c>
      <c r="J7103" t="s">
        <v>14</v>
      </c>
      <c r="K7103" t="str">
        <f>INDEX(State_Code_Name!B:B,MATCH(Consumer_Complaints!E7103,State_Code_Name!C:C,0))</f>
        <v>North Carolina</v>
      </c>
      <c r="L7103">
        <f t="shared" si="330"/>
        <v>0</v>
      </c>
      <c r="M7103">
        <f t="shared" si="331"/>
        <v>2016</v>
      </c>
      <c r="N7103" t="str">
        <f t="shared" si="332"/>
        <v>Q1</v>
      </c>
    </row>
    <row r="7104" spans="1:14" x14ac:dyDescent="0.35">
      <c r="A7104">
        <v>1121030</v>
      </c>
      <c r="B7104" t="s">
        <v>157</v>
      </c>
      <c r="C7104" t="s">
        <v>16</v>
      </c>
      <c r="D7104" t="s">
        <v>20</v>
      </c>
      <c r="E7104" t="s">
        <v>59</v>
      </c>
      <c r="F7104" t="s">
        <v>19</v>
      </c>
      <c r="G7104" s="10">
        <v>41961</v>
      </c>
      <c r="H7104" s="10">
        <v>41961</v>
      </c>
      <c r="I7104" t="s">
        <v>14</v>
      </c>
      <c r="J7104" t="s">
        <v>14</v>
      </c>
      <c r="K7104" t="str">
        <f>INDEX(State_Code_Name!B:B,MATCH(Consumer_Complaints!E7104,State_Code_Name!C:C,0))</f>
        <v>Illinois</v>
      </c>
      <c r="L7104">
        <f t="shared" si="330"/>
        <v>0</v>
      </c>
      <c r="M7104">
        <f t="shared" si="331"/>
        <v>2014</v>
      </c>
      <c r="N7104" t="str">
        <f t="shared" si="332"/>
        <v>Q4</v>
      </c>
    </row>
    <row r="7105" spans="1:14" x14ac:dyDescent="0.35">
      <c r="A7105">
        <v>616064</v>
      </c>
      <c r="B7105" t="s">
        <v>21</v>
      </c>
      <c r="C7105" t="s">
        <v>16</v>
      </c>
      <c r="D7105" t="s">
        <v>24</v>
      </c>
      <c r="E7105" t="s">
        <v>70</v>
      </c>
      <c r="F7105" t="s">
        <v>13</v>
      </c>
      <c r="G7105" s="10">
        <v>41607</v>
      </c>
      <c r="H7105" s="10">
        <v>41607</v>
      </c>
      <c r="I7105" t="s">
        <v>14</v>
      </c>
      <c r="J7105" t="s">
        <v>15</v>
      </c>
      <c r="K7105" t="str">
        <f>INDEX(State_Code_Name!B:B,MATCH(Consumer_Complaints!E7105,State_Code_Name!C:C,0))</f>
        <v>Massachusetts</v>
      </c>
      <c r="L7105">
        <f t="shared" si="330"/>
        <v>0</v>
      </c>
      <c r="M7105">
        <f t="shared" si="331"/>
        <v>2013</v>
      </c>
      <c r="N7105" t="str">
        <f t="shared" si="332"/>
        <v>Q4</v>
      </c>
    </row>
    <row r="7106" spans="1:14" x14ac:dyDescent="0.35">
      <c r="A7106">
        <v>1136292</v>
      </c>
      <c r="B7106" t="s">
        <v>519</v>
      </c>
      <c r="C7106" t="s">
        <v>61</v>
      </c>
      <c r="D7106" t="s">
        <v>282</v>
      </c>
      <c r="E7106" t="s">
        <v>59</v>
      </c>
      <c r="F7106" t="s">
        <v>19</v>
      </c>
      <c r="G7106" s="10">
        <v>41962</v>
      </c>
      <c r="H7106" s="10">
        <v>41964</v>
      </c>
      <c r="I7106" t="s">
        <v>14</v>
      </c>
      <c r="J7106" t="s">
        <v>15</v>
      </c>
      <c r="K7106" t="str">
        <f>INDEX(State_Code_Name!B:B,MATCH(Consumer_Complaints!E7106,State_Code_Name!C:C,0))</f>
        <v>Illinois</v>
      </c>
      <c r="L7106">
        <f t="shared" si="330"/>
        <v>2</v>
      </c>
      <c r="M7106">
        <f t="shared" si="331"/>
        <v>2014</v>
      </c>
      <c r="N7106" t="str">
        <f t="shared" si="332"/>
        <v>Q4</v>
      </c>
    </row>
    <row r="7107" spans="1:14" x14ac:dyDescent="0.35">
      <c r="A7107">
        <v>825396</v>
      </c>
      <c r="B7107" t="s">
        <v>205</v>
      </c>
      <c r="C7107" t="s">
        <v>32</v>
      </c>
      <c r="D7107" t="s">
        <v>44</v>
      </c>
      <c r="E7107" t="s">
        <v>126</v>
      </c>
      <c r="F7107" t="s">
        <v>13</v>
      </c>
      <c r="G7107" s="10">
        <v>41754</v>
      </c>
      <c r="H7107" s="10">
        <v>41758</v>
      </c>
      <c r="I7107" t="s">
        <v>14</v>
      </c>
      <c r="J7107" t="s">
        <v>15</v>
      </c>
      <c r="K7107" t="str">
        <f>INDEX(State_Code_Name!B:B,MATCH(Consumer_Complaints!E7107,State_Code_Name!C:C,0))</f>
        <v>Oklahoma</v>
      </c>
      <c r="L7107">
        <f t="shared" ref="L7107:L7170" si="333">H7107-G7107</f>
        <v>4</v>
      </c>
      <c r="M7107">
        <f t="shared" ref="M7107:M7170" si="334">YEAR(G7107)</f>
        <v>2014</v>
      </c>
      <c r="N7107" t="str">
        <f t="shared" ref="N7107:N7170" si="335">IF(MONTH(G7107)&lt;=3,"Q1",IF(MONTH(G7107)&lt;=6,"Q2",IF(MONTH(G7107)&lt;=9,"Q3","Q4")))</f>
        <v>Q2</v>
      </c>
    </row>
    <row r="7108" spans="1:14" x14ac:dyDescent="0.35">
      <c r="A7108">
        <v>1978641</v>
      </c>
      <c r="B7108" t="s">
        <v>30</v>
      </c>
      <c r="C7108" t="s">
        <v>36</v>
      </c>
      <c r="D7108" t="s">
        <v>80</v>
      </c>
      <c r="E7108" t="s">
        <v>212</v>
      </c>
      <c r="F7108" t="s">
        <v>305</v>
      </c>
      <c r="G7108" s="10">
        <v>42542</v>
      </c>
      <c r="H7108" s="10">
        <v>42543</v>
      </c>
      <c r="I7108" t="s">
        <v>14</v>
      </c>
      <c r="J7108" t="s">
        <v>15</v>
      </c>
      <c r="K7108" t="str">
        <f>INDEX(State_Code_Name!B:B,MATCH(Consumer_Complaints!E7108,State_Code_Name!C:C,0))</f>
        <v>West Virginia</v>
      </c>
      <c r="L7108">
        <f t="shared" si="333"/>
        <v>1</v>
      </c>
      <c r="M7108">
        <f t="shared" si="334"/>
        <v>2016</v>
      </c>
      <c r="N7108" t="str">
        <f t="shared" si="335"/>
        <v>Q2</v>
      </c>
    </row>
    <row r="7109" spans="1:14" x14ac:dyDescent="0.35">
      <c r="A7109">
        <v>1555672</v>
      </c>
      <c r="B7109" t="s">
        <v>969</v>
      </c>
      <c r="C7109" t="s">
        <v>32</v>
      </c>
      <c r="D7109" t="s">
        <v>41</v>
      </c>
      <c r="E7109" t="s">
        <v>51</v>
      </c>
      <c r="F7109" t="s">
        <v>19</v>
      </c>
      <c r="G7109" s="10">
        <v>42225</v>
      </c>
      <c r="H7109" s="10">
        <v>42262</v>
      </c>
      <c r="I7109" t="s">
        <v>14</v>
      </c>
      <c r="J7109" t="s">
        <v>15</v>
      </c>
      <c r="K7109" t="str">
        <f>INDEX(State_Code_Name!B:B,MATCH(Consumer_Complaints!E7109,State_Code_Name!C:C,0))</f>
        <v>Washington</v>
      </c>
      <c r="L7109">
        <f t="shared" si="333"/>
        <v>37</v>
      </c>
      <c r="M7109">
        <f t="shared" si="334"/>
        <v>2015</v>
      </c>
      <c r="N7109" t="str">
        <f t="shared" si="335"/>
        <v>Q3</v>
      </c>
    </row>
    <row r="7110" spans="1:14" x14ac:dyDescent="0.35">
      <c r="A7110">
        <v>381461</v>
      </c>
      <c r="B7110" t="s">
        <v>30</v>
      </c>
      <c r="C7110" t="s">
        <v>36</v>
      </c>
      <c r="D7110" t="s">
        <v>80</v>
      </c>
      <c r="E7110" t="s">
        <v>18</v>
      </c>
      <c r="F7110" t="s">
        <v>19</v>
      </c>
      <c r="G7110" s="10">
        <v>41377</v>
      </c>
      <c r="H7110" s="10">
        <v>41380</v>
      </c>
      <c r="I7110" t="s">
        <v>14</v>
      </c>
      <c r="J7110" t="s">
        <v>14</v>
      </c>
      <c r="K7110" t="str">
        <f>INDEX(State_Code_Name!B:B,MATCH(Consumer_Complaints!E7110,State_Code_Name!C:C,0))</f>
        <v>California</v>
      </c>
      <c r="L7110">
        <f t="shared" si="333"/>
        <v>3</v>
      </c>
      <c r="M7110">
        <f t="shared" si="334"/>
        <v>2013</v>
      </c>
      <c r="N7110" t="str">
        <f t="shared" si="335"/>
        <v>Q2</v>
      </c>
    </row>
    <row r="7111" spans="1:14" x14ac:dyDescent="0.35">
      <c r="A7111">
        <v>1229957</v>
      </c>
      <c r="B7111" t="s">
        <v>54</v>
      </c>
      <c r="C7111" t="s">
        <v>52</v>
      </c>
      <c r="D7111" t="s">
        <v>103</v>
      </c>
      <c r="E7111" t="s">
        <v>35</v>
      </c>
      <c r="F7111" t="s">
        <v>19</v>
      </c>
      <c r="G7111" s="10">
        <v>42157</v>
      </c>
      <c r="H7111" s="10">
        <v>42157</v>
      </c>
      <c r="I7111" t="s">
        <v>14</v>
      </c>
      <c r="J7111" t="s">
        <v>15</v>
      </c>
      <c r="K7111" t="str">
        <f>INDEX(State_Code_Name!B:B,MATCH(Consumer_Complaints!E7111,State_Code_Name!C:C,0))</f>
        <v>Florida</v>
      </c>
      <c r="L7111">
        <f t="shared" si="333"/>
        <v>0</v>
      </c>
      <c r="M7111">
        <f t="shared" si="334"/>
        <v>2015</v>
      </c>
      <c r="N7111" t="str">
        <f t="shared" si="335"/>
        <v>Q2</v>
      </c>
    </row>
    <row r="7112" spans="1:14" x14ac:dyDescent="0.35">
      <c r="A7112">
        <v>1645531</v>
      </c>
      <c r="B7112" t="s">
        <v>97</v>
      </c>
      <c r="C7112" t="s">
        <v>52</v>
      </c>
      <c r="D7112" t="s">
        <v>76</v>
      </c>
      <c r="E7112" t="s">
        <v>51</v>
      </c>
      <c r="F7112" t="s">
        <v>19</v>
      </c>
      <c r="G7112" s="10">
        <v>42227</v>
      </c>
      <c r="H7112" s="10">
        <v>42227</v>
      </c>
      <c r="I7112" t="s">
        <v>14</v>
      </c>
      <c r="J7112" t="s">
        <v>14</v>
      </c>
      <c r="K7112" t="str">
        <f>INDEX(State_Code_Name!B:B,MATCH(Consumer_Complaints!E7112,State_Code_Name!C:C,0))</f>
        <v>Washington</v>
      </c>
      <c r="L7112">
        <f t="shared" si="333"/>
        <v>0</v>
      </c>
      <c r="M7112">
        <f t="shared" si="334"/>
        <v>2015</v>
      </c>
      <c r="N7112" t="str">
        <f t="shared" si="335"/>
        <v>Q3</v>
      </c>
    </row>
    <row r="7113" spans="1:14" x14ac:dyDescent="0.35">
      <c r="A7113">
        <v>1571744</v>
      </c>
      <c r="B7113" t="s">
        <v>293</v>
      </c>
      <c r="C7113" t="s">
        <v>9</v>
      </c>
      <c r="D7113" t="s">
        <v>175</v>
      </c>
      <c r="E7113" t="s">
        <v>100</v>
      </c>
      <c r="F7113" t="s">
        <v>19</v>
      </c>
      <c r="G7113" s="10">
        <v>42267</v>
      </c>
      <c r="H7113" s="10">
        <v>42267</v>
      </c>
      <c r="I7113" t="s">
        <v>14</v>
      </c>
      <c r="J7113" t="s">
        <v>15</v>
      </c>
      <c r="K7113" t="str">
        <f>INDEX(State_Code_Name!B:B,MATCH(Consumer_Complaints!E7113,State_Code_Name!C:C,0))</f>
        <v>Arizona</v>
      </c>
      <c r="L7113">
        <f t="shared" si="333"/>
        <v>0</v>
      </c>
      <c r="M7113">
        <f t="shared" si="334"/>
        <v>2015</v>
      </c>
      <c r="N7113" t="str">
        <f t="shared" si="335"/>
        <v>Q3</v>
      </c>
    </row>
    <row r="7114" spans="1:14" x14ac:dyDescent="0.35">
      <c r="A7114">
        <v>1061588</v>
      </c>
      <c r="B7114" t="s">
        <v>514</v>
      </c>
      <c r="C7114" t="s">
        <v>32</v>
      </c>
      <c r="D7114" t="s">
        <v>44</v>
      </c>
      <c r="F7114" t="s">
        <v>305</v>
      </c>
      <c r="G7114" s="10">
        <v>41830</v>
      </c>
      <c r="H7114" s="10">
        <v>41892</v>
      </c>
      <c r="I7114" t="s">
        <v>14</v>
      </c>
      <c r="J7114" t="s">
        <v>15</v>
      </c>
      <c r="K7114" t="e">
        <f>INDEX(State_Code_Name!B:B,MATCH(Consumer_Complaints!E7114,State_Code_Name!C:C,0))</f>
        <v>#N/A</v>
      </c>
      <c r="L7114">
        <f t="shared" si="333"/>
        <v>62</v>
      </c>
      <c r="M7114">
        <f t="shared" si="334"/>
        <v>2014</v>
      </c>
      <c r="N7114" t="str">
        <f t="shared" si="335"/>
        <v>Q3</v>
      </c>
    </row>
    <row r="7115" spans="1:14" x14ac:dyDescent="0.35">
      <c r="A7115">
        <v>1662461</v>
      </c>
      <c r="B7115" t="s">
        <v>399</v>
      </c>
      <c r="C7115" t="s">
        <v>32</v>
      </c>
      <c r="D7115" t="s">
        <v>41</v>
      </c>
      <c r="E7115" t="s">
        <v>18</v>
      </c>
      <c r="F7115" t="s">
        <v>19</v>
      </c>
      <c r="G7115" s="10">
        <v>42327</v>
      </c>
      <c r="H7115" s="10">
        <v>42331</v>
      </c>
      <c r="I7115" t="s">
        <v>14</v>
      </c>
      <c r="J7115" t="s">
        <v>14</v>
      </c>
      <c r="K7115" t="str">
        <f>INDEX(State_Code_Name!B:B,MATCH(Consumer_Complaints!E7115,State_Code_Name!C:C,0))</f>
        <v>California</v>
      </c>
      <c r="L7115">
        <f t="shared" si="333"/>
        <v>4</v>
      </c>
      <c r="M7115">
        <f t="shared" si="334"/>
        <v>2015</v>
      </c>
      <c r="N7115" t="str">
        <f t="shared" si="335"/>
        <v>Q4</v>
      </c>
    </row>
    <row r="7116" spans="1:14" x14ac:dyDescent="0.35">
      <c r="A7116">
        <v>1916636</v>
      </c>
      <c r="B7116" t="s">
        <v>30</v>
      </c>
      <c r="C7116" t="s">
        <v>16</v>
      </c>
      <c r="D7116" t="s">
        <v>20</v>
      </c>
      <c r="E7116" t="s">
        <v>25</v>
      </c>
      <c r="F7116" t="s">
        <v>19</v>
      </c>
      <c r="G7116" s="10">
        <v>42618</v>
      </c>
      <c r="H7116" s="10">
        <v>42618</v>
      </c>
      <c r="I7116" t="s">
        <v>14</v>
      </c>
      <c r="J7116" t="s">
        <v>15</v>
      </c>
      <c r="K7116" t="str">
        <f>INDEX(State_Code_Name!B:B,MATCH(Consumer_Complaints!E7116,State_Code_Name!C:C,0))</f>
        <v>Georgia</v>
      </c>
      <c r="L7116">
        <f t="shared" si="333"/>
        <v>0</v>
      </c>
      <c r="M7116">
        <f t="shared" si="334"/>
        <v>2016</v>
      </c>
      <c r="N7116" t="str">
        <f t="shared" si="335"/>
        <v>Q3</v>
      </c>
    </row>
    <row r="7117" spans="1:14" x14ac:dyDescent="0.35">
      <c r="A7117">
        <v>1711059</v>
      </c>
      <c r="B7117" t="s">
        <v>54</v>
      </c>
      <c r="C7117" t="s">
        <v>52</v>
      </c>
      <c r="D7117" t="s">
        <v>76</v>
      </c>
      <c r="E7117" t="s">
        <v>39</v>
      </c>
      <c r="F7117" t="s">
        <v>19</v>
      </c>
      <c r="G7117" s="10">
        <v>42360</v>
      </c>
      <c r="H7117" s="10">
        <v>42360</v>
      </c>
      <c r="I7117" t="s">
        <v>14</v>
      </c>
      <c r="J7117" t="s">
        <v>15</v>
      </c>
      <c r="K7117" t="str">
        <f>INDEX(State_Code_Name!B:B,MATCH(Consumer_Complaints!E7117,State_Code_Name!C:C,0))</f>
        <v>Ohio</v>
      </c>
      <c r="L7117">
        <f t="shared" si="333"/>
        <v>0</v>
      </c>
      <c r="M7117">
        <f t="shared" si="334"/>
        <v>2015</v>
      </c>
      <c r="N7117" t="str">
        <f t="shared" si="335"/>
        <v>Q4</v>
      </c>
    </row>
    <row r="7118" spans="1:14" x14ac:dyDescent="0.35">
      <c r="A7118">
        <v>1451008</v>
      </c>
      <c r="B7118" t="s">
        <v>81</v>
      </c>
      <c r="C7118" t="s">
        <v>36</v>
      </c>
      <c r="D7118" t="s">
        <v>49</v>
      </c>
      <c r="E7118" t="s">
        <v>153</v>
      </c>
      <c r="F7118" t="s">
        <v>19</v>
      </c>
      <c r="G7118" s="10">
        <v>42070</v>
      </c>
      <c r="H7118" s="10">
        <v>42070</v>
      </c>
      <c r="I7118" t="s">
        <v>14</v>
      </c>
      <c r="J7118" t="s">
        <v>15</v>
      </c>
      <c r="K7118" t="str">
        <f>INDEX(State_Code_Name!B:B,MATCH(Consumer_Complaints!E7118,State_Code_Name!C:C,0))</f>
        <v>Rhode Island</v>
      </c>
      <c r="L7118">
        <f t="shared" si="333"/>
        <v>0</v>
      </c>
      <c r="M7118">
        <f t="shared" si="334"/>
        <v>2015</v>
      </c>
      <c r="N7118" t="str">
        <f t="shared" si="335"/>
        <v>Q1</v>
      </c>
    </row>
    <row r="7119" spans="1:14" x14ac:dyDescent="0.35">
      <c r="A7119">
        <v>735960</v>
      </c>
      <c r="B7119" t="s">
        <v>373</v>
      </c>
      <c r="C7119" t="s">
        <v>32</v>
      </c>
      <c r="D7119" t="s">
        <v>41</v>
      </c>
      <c r="E7119" t="s">
        <v>46</v>
      </c>
      <c r="F7119" t="s">
        <v>305</v>
      </c>
      <c r="G7119" s="10">
        <v>41697</v>
      </c>
      <c r="H7119" s="10">
        <v>41732</v>
      </c>
      <c r="I7119" t="s">
        <v>14</v>
      </c>
      <c r="J7119" t="s">
        <v>14</v>
      </c>
      <c r="K7119" t="str">
        <f>INDEX(State_Code_Name!B:B,MATCH(Consumer_Complaints!E7119,State_Code_Name!C:C,0))</f>
        <v>Pennsylvania</v>
      </c>
      <c r="L7119">
        <f t="shared" si="333"/>
        <v>35</v>
      </c>
      <c r="M7119">
        <f t="shared" si="334"/>
        <v>2014</v>
      </c>
      <c r="N7119" t="str">
        <f t="shared" si="335"/>
        <v>Q1</v>
      </c>
    </row>
    <row r="7120" spans="1:14" x14ac:dyDescent="0.35">
      <c r="A7120">
        <v>897574</v>
      </c>
      <c r="B7120" t="s">
        <v>71</v>
      </c>
      <c r="C7120" t="s">
        <v>26</v>
      </c>
      <c r="D7120" t="s">
        <v>78</v>
      </c>
      <c r="E7120" t="s">
        <v>48</v>
      </c>
      <c r="F7120" t="s">
        <v>305</v>
      </c>
      <c r="G7120" s="10">
        <v>41807</v>
      </c>
      <c r="H7120" s="10">
        <v>41809</v>
      </c>
      <c r="I7120" t="s">
        <v>14</v>
      </c>
      <c r="J7120" t="s">
        <v>14</v>
      </c>
      <c r="K7120" t="str">
        <f>INDEX(State_Code_Name!B:B,MATCH(Consumer_Complaints!E7120,State_Code_Name!C:C,0))</f>
        <v>New Jersey</v>
      </c>
      <c r="L7120">
        <f t="shared" si="333"/>
        <v>2</v>
      </c>
      <c r="M7120">
        <f t="shared" si="334"/>
        <v>2014</v>
      </c>
      <c r="N7120" t="str">
        <f t="shared" si="335"/>
        <v>Q2</v>
      </c>
    </row>
    <row r="7121" spans="1:14" x14ac:dyDescent="0.35">
      <c r="A7121">
        <v>1915108</v>
      </c>
      <c r="B7121" t="s">
        <v>38</v>
      </c>
      <c r="C7121" t="s">
        <v>16</v>
      </c>
      <c r="D7121" t="s">
        <v>20</v>
      </c>
      <c r="E7121" t="s">
        <v>18</v>
      </c>
      <c r="F7121" t="s">
        <v>19</v>
      </c>
      <c r="G7121" s="10">
        <v>42587</v>
      </c>
      <c r="H7121" s="10">
        <v>42587</v>
      </c>
      <c r="I7121" t="s">
        <v>14</v>
      </c>
      <c r="J7121" t="s">
        <v>15</v>
      </c>
      <c r="K7121" t="str">
        <f>INDEX(State_Code_Name!B:B,MATCH(Consumer_Complaints!E7121,State_Code_Name!C:C,0))</f>
        <v>California</v>
      </c>
      <c r="L7121">
        <f t="shared" si="333"/>
        <v>0</v>
      </c>
      <c r="M7121">
        <f t="shared" si="334"/>
        <v>2016</v>
      </c>
      <c r="N7121" t="str">
        <f t="shared" si="335"/>
        <v>Q3</v>
      </c>
    </row>
    <row r="7122" spans="1:14" x14ac:dyDescent="0.35">
      <c r="A7122">
        <v>453713</v>
      </c>
      <c r="B7122" t="s">
        <v>81</v>
      </c>
      <c r="C7122" t="s">
        <v>36</v>
      </c>
      <c r="D7122" t="s">
        <v>94</v>
      </c>
      <c r="E7122" t="s">
        <v>18</v>
      </c>
      <c r="F7122" t="s">
        <v>19</v>
      </c>
      <c r="G7122" s="10">
        <v>41554</v>
      </c>
      <c r="H7122" s="10">
        <v>41554</v>
      </c>
      <c r="I7122" t="s">
        <v>14</v>
      </c>
      <c r="J7122" t="s">
        <v>15</v>
      </c>
      <c r="K7122" t="str">
        <f>INDEX(State_Code_Name!B:B,MATCH(Consumer_Complaints!E7122,State_Code_Name!C:C,0))</f>
        <v>California</v>
      </c>
      <c r="L7122">
        <f t="shared" si="333"/>
        <v>0</v>
      </c>
      <c r="M7122">
        <f t="shared" si="334"/>
        <v>2013</v>
      </c>
      <c r="N7122" t="str">
        <f t="shared" si="335"/>
        <v>Q4</v>
      </c>
    </row>
    <row r="7123" spans="1:14" x14ac:dyDescent="0.35">
      <c r="A7123">
        <v>1078384</v>
      </c>
      <c r="B7123" t="s">
        <v>958</v>
      </c>
      <c r="C7123" t="s">
        <v>32</v>
      </c>
      <c r="D7123" t="s">
        <v>41</v>
      </c>
      <c r="E7123" t="s">
        <v>22</v>
      </c>
      <c r="F7123" t="s">
        <v>19</v>
      </c>
      <c r="G7123" s="10">
        <v>41932</v>
      </c>
      <c r="H7123" s="10">
        <v>41932</v>
      </c>
      <c r="I7123" t="s">
        <v>14</v>
      </c>
      <c r="J7123" t="s">
        <v>15</v>
      </c>
      <c r="K7123" t="str">
        <f>INDEX(State_Code_Name!B:B,MATCH(Consumer_Complaints!E7123,State_Code_Name!C:C,0))</f>
        <v>New York</v>
      </c>
      <c r="L7123">
        <f t="shared" si="333"/>
        <v>0</v>
      </c>
      <c r="M7123">
        <f t="shared" si="334"/>
        <v>2014</v>
      </c>
      <c r="N7123" t="str">
        <f t="shared" si="335"/>
        <v>Q4</v>
      </c>
    </row>
    <row r="7124" spans="1:14" x14ac:dyDescent="0.35">
      <c r="A7124">
        <v>923905</v>
      </c>
      <c r="B7124" t="s">
        <v>228</v>
      </c>
      <c r="C7124" t="s">
        <v>32</v>
      </c>
      <c r="D7124" t="s">
        <v>41</v>
      </c>
      <c r="E7124" t="s">
        <v>31</v>
      </c>
      <c r="F7124" t="s">
        <v>19</v>
      </c>
      <c r="G7124" s="10">
        <v>41736</v>
      </c>
      <c r="H7124" s="10">
        <v>41736</v>
      </c>
      <c r="I7124" t="s">
        <v>14</v>
      </c>
      <c r="J7124" t="s">
        <v>15</v>
      </c>
      <c r="K7124" t="str">
        <f>INDEX(State_Code_Name!B:B,MATCH(Consumer_Complaints!E7124,State_Code_Name!C:C,0))</f>
        <v>Texas</v>
      </c>
      <c r="L7124">
        <f t="shared" si="333"/>
        <v>0</v>
      </c>
      <c r="M7124">
        <f t="shared" si="334"/>
        <v>2014</v>
      </c>
      <c r="N7124" t="str">
        <f t="shared" si="335"/>
        <v>Q2</v>
      </c>
    </row>
    <row r="7125" spans="1:14" x14ac:dyDescent="0.35">
      <c r="A7125">
        <v>1326166</v>
      </c>
      <c r="B7125" t="s">
        <v>69</v>
      </c>
      <c r="C7125" t="s">
        <v>26</v>
      </c>
      <c r="D7125" t="s">
        <v>27</v>
      </c>
      <c r="E7125" t="s">
        <v>12</v>
      </c>
      <c r="F7125" t="s">
        <v>19</v>
      </c>
      <c r="G7125" s="10">
        <v>42312</v>
      </c>
      <c r="H7125" s="10">
        <v>42312</v>
      </c>
      <c r="I7125" t="s">
        <v>14</v>
      </c>
      <c r="J7125" t="s">
        <v>15</v>
      </c>
      <c r="K7125" t="str">
        <f>INDEX(State_Code_Name!B:B,MATCH(Consumer_Complaints!E7125,State_Code_Name!C:C,0))</f>
        <v>Virginia</v>
      </c>
      <c r="L7125">
        <f t="shared" si="333"/>
        <v>0</v>
      </c>
      <c r="M7125">
        <f t="shared" si="334"/>
        <v>2015</v>
      </c>
      <c r="N7125" t="str">
        <f t="shared" si="335"/>
        <v>Q4</v>
      </c>
    </row>
    <row r="7126" spans="1:14" x14ac:dyDescent="0.35">
      <c r="A7126">
        <v>806690</v>
      </c>
      <c r="B7126" t="s">
        <v>105</v>
      </c>
      <c r="C7126" t="s">
        <v>32</v>
      </c>
      <c r="D7126" t="s">
        <v>41</v>
      </c>
      <c r="E7126" t="s">
        <v>39</v>
      </c>
      <c r="F7126" t="s">
        <v>13</v>
      </c>
      <c r="G7126" s="10">
        <v>41743</v>
      </c>
      <c r="H7126" s="10">
        <v>41746</v>
      </c>
      <c r="I7126" t="s">
        <v>14</v>
      </c>
      <c r="J7126" t="s">
        <v>15</v>
      </c>
      <c r="K7126" t="str">
        <f>INDEX(State_Code_Name!B:B,MATCH(Consumer_Complaints!E7126,State_Code_Name!C:C,0))</f>
        <v>Ohio</v>
      </c>
      <c r="L7126">
        <f t="shared" si="333"/>
        <v>3</v>
      </c>
      <c r="M7126">
        <f t="shared" si="334"/>
        <v>2014</v>
      </c>
      <c r="N7126" t="str">
        <f t="shared" si="335"/>
        <v>Q2</v>
      </c>
    </row>
    <row r="7127" spans="1:14" x14ac:dyDescent="0.35">
      <c r="A7127">
        <v>1572127</v>
      </c>
      <c r="B7127" t="s">
        <v>38</v>
      </c>
      <c r="C7127" t="s">
        <v>36</v>
      </c>
      <c r="D7127" t="s">
        <v>37</v>
      </c>
      <c r="E7127" t="s">
        <v>128</v>
      </c>
      <c r="F7127" t="s">
        <v>19</v>
      </c>
      <c r="G7127" s="10">
        <v>42268</v>
      </c>
      <c r="H7127" s="10">
        <v>42268</v>
      </c>
      <c r="I7127" t="s">
        <v>14</v>
      </c>
      <c r="J7127" t="s">
        <v>15</v>
      </c>
      <c r="K7127" t="str">
        <f>INDEX(State_Code_Name!B:B,MATCH(Consumer_Complaints!E7127,State_Code_Name!C:C,0))</f>
        <v>New Hampshire</v>
      </c>
      <c r="L7127">
        <f t="shared" si="333"/>
        <v>0</v>
      </c>
      <c r="M7127">
        <f t="shared" si="334"/>
        <v>2015</v>
      </c>
      <c r="N7127" t="str">
        <f t="shared" si="335"/>
        <v>Q3</v>
      </c>
    </row>
    <row r="7128" spans="1:14" x14ac:dyDescent="0.35">
      <c r="A7128">
        <v>1370443</v>
      </c>
      <c r="B7128" t="s">
        <v>47</v>
      </c>
      <c r="C7128" t="s">
        <v>26</v>
      </c>
      <c r="D7128" t="s">
        <v>27</v>
      </c>
      <c r="E7128" t="s">
        <v>48</v>
      </c>
      <c r="F7128" t="s">
        <v>19</v>
      </c>
      <c r="G7128" s="10">
        <v>42313</v>
      </c>
      <c r="H7128" s="10">
        <v>42313</v>
      </c>
      <c r="I7128" t="s">
        <v>14</v>
      </c>
      <c r="J7128" t="s">
        <v>14</v>
      </c>
      <c r="K7128" t="str">
        <f>INDEX(State_Code_Name!B:B,MATCH(Consumer_Complaints!E7128,State_Code_Name!C:C,0))</f>
        <v>New Jersey</v>
      </c>
      <c r="L7128">
        <f t="shared" si="333"/>
        <v>0</v>
      </c>
      <c r="M7128">
        <f t="shared" si="334"/>
        <v>2015</v>
      </c>
      <c r="N7128" t="str">
        <f t="shared" si="335"/>
        <v>Q4</v>
      </c>
    </row>
    <row r="7129" spans="1:14" x14ac:dyDescent="0.35">
      <c r="A7129">
        <v>1932340</v>
      </c>
      <c r="B7129" t="s">
        <v>291</v>
      </c>
      <c r="C7129" t="s">
        <v>32</v>
      </c>
      <c r="D7129" t="s">
        <v>41</v>
      </c>
      <c r="E7129" t="s">
        <v>22</v>
      </c>
      <c r="F7129" t="s">
        <v>19</v>
      </c>
      <c r="G7129" s="10">
        <v>42510</v>
      </c>
      <c r="H7129" s="10">
        <v>42510</v>
      </c>
      <c r="I7129" t="s">
        <v>14</v>
      </c>
      <c r="J7129" t="s">
        <v>14</v>
      </c>
      <c r="K7129" t="str">
        <f>INDEX(State_Code_Name!B:B,MATCH(Consumer_Complaints!E7129,State_Code_Name!C:C,0))</f>
        <v>New York</v>
      </c>
      <c r="L7129">
        <f t="shared" si="333"/>
        <v>0</v>
      </c>
      <c r="M7129">
        <f t="shared" si="334"/>
        <v>2016</v>
      </c>
      <c r="N7129" t="str">
        <f t="shared" si="335"/>
        <v>Q2</v>
      </c>
    </row>
    <row r="7130" spans="1:14" x14ac:dyDescent="0.35">
      <c r="A7130">
        <v>646014</v>
      </c>
      <c r="B7130" t="s">
        <v>73</v>
      </c>
      <c r="C7130" t="s">
        <v>26</v>
      </c>
      <c r="D7130" t="s">
        <v>56</v>
      </c>
      <c r="E7130" t="s">
        <v>18</v>
      </c>
      <c r="F7130" t="s">
        <v>19</v>
      </c>
      <c r="G7130" s="10">
        <v>41634</v>
      </c>
      <c r="H7130" s="10">
        <v>41634</v>
      </c>
      <c r="I7130" t="s">
        <v>14</v>
      </c>
      <c r="J7130" t="s">
        <v>14</v>
      </c>
      <c r="K7130" t="str">
        <f>INDEX(State_Code_Name!B:B,MATCH(Consumer_Complaints!E7130,State_Code_Name!C:C,0))</f>
        <v>California</v>
      </c>
      <c r="L7130">
        <f t="shared" si="333"/>
        <v>0</v>
      </c>
      <c r="M7130">
        <f t="shared" si="334"/>
        <v>2013</v>
      </c>
      <c r="N7130" t="str">
        <f t="shared" si="335"/>
        <v>Q4</v>
      </c>
    </row>
    <row r="7131" spans="1:14" x14ac:dyDescent="0.35">
      <c r="A7131">
        <v>935691</v>
      </c>
      <c r="B7131" t="s">
        <v>169</v>
      </c>
      <c r="C7131" t="s">
        <v>32</v>
      </c>
      <c r="D7131" t="s">
        <v>44</v>
      </c>
      <c r="E7131" t="s">
        <v>77</v>
      </c>
      <c r="F7131" t="s">
        <v>19</v>
      </c>
      <c r="G7131" s="10">
        <v>41834</v>
      </c>
      <c r="H7131" s="10">
        <v>41834</v>
      </c>
      <c r="I7131" t="s">
        <v>14</v>
      </c>
      <c r="J7131" t="s">
        <v>15</v>
      </c>
      <c r="K7131" t="str">
        <f>INDEX(State_Code_Name!B:B,MATCH(Consumer_Complaints!E7131,State_Code_Name!C:C,0))</f>
        <v>Missouri</v>
      </c>
      <c r="L7131">
        <f t="shared" si="333"/>
        <v>0</v>
      </c>
      <c r="M7131">
        <f t="shared" si="334"/>
        <v>2014</v>
      </c>
      <c r="N7131" t="str">
        <f t="shared" si="335"/>
        <v>Q3</v>
      </c>
    </row>
    <row r="7132" spans="1:14" x14ac:dyDescent="0.35">
      <c r="A7132">
        <v>1056909</v>
      </c>
      <c r="B7132" t="s">
        <v>136</v>
      </c>
      <c r="C7132" t="s">
        <v>9</v>
      </c>
      <c r="D7132" t="s">
        <v>10</v>
      </c>
      <c r="E7132" t="s">
        <v>12</v>
      </c>
      <c r="F7132" t="s">
        <v>19</v>
      </c>
      <c r="G7132" s="10">
        <v>41708</v>
      </c>
      <c r="H7132" s="10">
        <v>41708</v>
      </c>
      <c r="I7132" t="s">
        <v>14</v>
      </c>
      <c r="J7132" t="s">
        <v>14</v>
      </c>
      <c r="K7132" t="str">
        <f>INDEX(State_Code_Name!B:B,MATCH(Consumer_Complaints!E7132,State_Code_Name!C:C,0))</f>
        <v>Virginia</v>
      </c>
      <c r="L7132">
        <f t="shared" si="333"/>
        <v>0</v>
      </c>
      <c r="M7132">
        <f t="shared" si="334"/>
        <v>2014</v>
      </c>
      <c r="N7132" t="str">
        <f t="shared" si="335"/>
        <v>Q1</v>
      </c>
    </row>
    <row r="7133" spans="1:14" x14ac:dyDescent="0.35">
      <c r="A7133">
        <v>1434646</v>
      </c>
      <c r="B7133" t="s">
        <v>73</v>
      </c>
      <c r="C7133" t="s">
        <v>26</v>
      </c>
      <c r="D7133" t="s">
        <v>27</v>
      </c>
      <c r="E7133" t="s">
        <v>178</v>
      </c>
      <c r="F7133" t="s">
        <v>19</v>
      </c>
      <c r="G7133" s="10">
        <v>42178</v>
      </c>
      <c r="H7133" s="10">
        <v>42178</v>
      </c>
      <c r="I7133" t="s">
        <v>14</v>
      </c>
      <c r="J7133" t="s">
        <v>15</v>
      </c>
      <c r="K7133" t="str">
        <f>INDEX(State_Code_Name!B:B,MATCH(Consumer_Complaints!E7133,State_Code_Name!C:C,0))</f>
        <v>Utah</v>
      </c>
      <c r="L7133">
        <f t="shared" si="333"/>
        <v>0</v>
      </c>
      <c r="M7133">
        <f t="shared" si="334"/>
        <v>2015</v>
      </c>
      <c r="N7133" t="str">
        <f t="shared" si="335"/>
        <v>Q2</v>
      </c>
    </row>
    <row r="7134" spans="1:14" x14ac:dyDescent="0.35">
      <c r="A7134">
        <v>400326</v>
      </c>
      <c r="B7134" t="s">
        <v>58</v>
      </c>
      <c r="C7134" t="s">
        <v>61</v>
      </c>
      <c r="D7134" t="s">
        <v>62</v>
      </c>
      <c r="E7134" t="s">
        <v>39</v>
      </c>
      <c r="F7134" t="s">
        <v>19</v>
      </c>
      <c r="G7134" s="10">
        <v>41460</v>
      </c>
      <c r="H7134" s="10">
        <v>41491</v>
      </c>
      <c r="I7134" t="s">
        <v>14</v>
      </c>
      <c r="J7134" t="s">
        <v>15</v>
      </c>
      <c r="K7134" t="str">
        <f>INDEX(State_Code_Name!B:B,MATCH(Consumer_Complaints!E7134,State_Code_Name!C:C,0))</f>
        <v>Ohio</v>
      </c>
      <c r="L7134">
        <f t="shared" si="333"/>
        <v>31</v>
      </c>
      <c r="M7134">
        <f t="shared" si="334"/>
        <v>2013</v>
      </c>
      <c r="N7134" t="str">
        <f t="shared" si="335"/>
        <v>Q3</v>
      </c>
    </row>
    <row r="7135" spans="1:14" x14ac:dyDescent="0.35">
      <c r="A7135">
        <v>992712</v>
      </c>
      <c r="B7135" t="s">
        <v>47</v>
      </c>
      <c r="C7135" t="s">
        <v>26</v>
      </c>
      <c r="D7135" t="s">
        <v>27</v>
      </c>
      <c r="E7135" t="s">
        <v>122</v>
      </c>
      <c r="F7135" t="s">
        <v>19</v>
      </c>
      <c r="G7135" s="10">
        <v>41871</v>
      </c>
      <c r="H7135" s="10">
        <v>41871</v>
      </c>
      <c r="I7135" t="s">
        <v>14</v>
      </c>
      <c r="J7135" t="s">
        <v>15</v>
      </c>
      <c r="K7135" t="str">
        <f>INDEX(State_Code_Name!B:B,MATCH(Consumer_Complaints!E7135,State_Code_Name!C:C,0))</f>
        <v>Maryland</v>
      </c>
      <c r="L7135">
        <f t="shared" si="333"/>
        <v>0</v>
      </c>
      <c r="M7135">
        <f t="shared" si="334"/>
        <v>2014</v>
      </c>
      <c r="N7135" t="str">
        <f t="shared" si="335"/>
        <v>Q3</v>
      </c>
    </row>
    <row r="7136" spans="1:14" x14ac:dyDescent="0.35">
      <c r="A7136">
        <v>2031941</v>
      </c>
      <c r="B7136" t="s">
        <v>30</v>
      </c>
      <c r="C7136" t="s">
        <v>26</v>
      </c>
      <c r="D7136" t="s">
        <v>159</v>
      </c>
      <c r="E7136" t="s">
        <v>18</v>
      </c>
      <c r="F7136" t="s">
        <v>57</v>
      </c>
      <c r="G7136" s="10">
        <v>42578</v>
      </c>
      <c r="H7136" s="10">
        <v>42580</v>
      </c>
      <c r="I7136" t="s">
        <v>14</v>
      </c>
      <c r="J7136" t="s">
        <v>15</v>
      </c>
      <c r="K7136" t="str">
        <f>INDEX(State_Code_Name!B:B,MATCH(Consumer_Complaints!E7136,State_Code_Name!C:C,0))</f>
        <v>California</v>
      </c>
      <c r="L7136">
        <f t="shared" si="333"/>
        <v>2</v>
      </c>
      <c r="M7136">
        <f t="shared" si="334"/>
        <v>2016</v>
      </c>
      <c r="N7136" t="str">
        <f t="shared" si="335"/>
        <v>Q3</v>
      </c>
    </row>
    <row r="7137" spans="1:14" x14ac:dyDescent="0.35">
      <c r="A7137">
        <v>1487042</v>
      </c>
      <c r="B7137" t="s">
        <v>38</v>
      </c>
      <c r="C7137" t="s">
        <v>16</v>
      </c>
      <c r="D7137" t="s">
        <v>20</v>
      </c>
      <c r="E7137" t="s">
        <v>46</v>
      </c>
      <c r="F7137" t="s">
        <v>19</v>
      </c>
      <c r="G7137" s="10">
        <v>42210</v>
      </c>
      <c r="H7137" s="10">
        <v>42216</v>
      </c>
      <c r="I7137" t="s">
        <v>14</v>
      </c>
      <c r="J7137" t="s">
        <v>15</v>
      </c>
      <c r="K7137" t="str">
        <f>INDEX(State_Code_Name!B:B,MATCH(Consumer_Complaints!E7137,State_Code_Name!C:C,0))</f>
        <v>Pennsylvania</v>
      </c>
      <c r="L7137">
        <f t="shared" si="333"/>
        <v>6</v>
      </c>
      <c r="M7137">
        <f t="shared" si="334"/>
        <v>2015</v>
      </c>
      <c r="N7137" t="str">
        <f t="shared" si="335"/>
        <v>Q3</v>
      </c>
    </row>
    <row r="7138" spans="1:14" x14ac:dyDescent="0.35">
      <c r="A7138">
        <v>2015700</v>
      </c>
      <c r="B7138" t="s">
        <v>378</v>
      </c>
      <c r="C7138" t="s">
        <v>26</v>
      </c>
      <c r="D7138" t="s">
        <v>27</v>
      </c>
      <c r="E7138" t="s">
        <v>100</v>
      </c>
      <c r="F7138" t="s">
        <v>19</v>
      </c>
      <c r="G7138" s="10">
        <v>42568</v>
      </c>
      <c r="H7138" s="10">
        <v>42568</v>
      </c>
      <c r="I7138" t="s">
        <v>14</v>
      </c>
      <c r="J7138" t="s">
        <v>15</v>
      </c>
      <c r="K7138" t="str">
        <f>INDEX(State_Code_Name!B:B,MATCH(Consumer_Complaints!E7138,State_Code_Name!C:C,0))</f>
        <v>Arizona</v>
      </c>
      <c r="L7138">
        <f t="shared" si="333"/>
        <v>0</v>
      </c>
      <c r="M7138">
        <f t="shared" si="334"/>
        <v>2016</v>
      </c>
      <c r="N7138" t="str">
        <f t="shared" si="335"/>
        <v>Q3</v>
      </c>
    </row>
    <row r="7139" spans="1:14" x14ac:dyDescent="0.35">
      <c r="A7139">
        <v>1768608</v>
      </c>
      <c r="B7139" t="s">
        <v>196</v>
      </c>
      <c r="C7139" t="s">
        <v>26</v>
      </c>
      <c r="D7139" t="s">
        <v>78</v>
      </c>
      <c r="E7139" t="s">
        <v>122</v>
      </c>
      <c r="F7139" t="s">
        <v>19</v>
      </c>
      <c r="G7139" s="10">
        <v>42402</v>
      </c>
      <c r="H7139" s="10">
        <v>42402</v>
      </c>
      <c r="I7139" t="s">
        <v>14</v>
      </c>
      <c r="J7139" t="s">
        <v>14</v>
      </c>
      <c r="K7139" t="str">
        <f>INDEX(State_Code_Name!B:B,MATCH(Consumer_Complaints!E7139,State_Code_Name!C:C,0))</f>
        <v>Maryland</v>
      </c>
      <c r="L7139">
        <f t="shared" si="333"/>
        <v>0</v>
      </c>
      <c r="M7139">
        <f t="shared" si="334"/>
        <v>2016</v>
      </c>
      <c r="N7139" t="str">
        <f t="shared" si="335"/>
        <v>Q1</v>
      </c>
    </row>
    <row r="7140" spans="1:14" x14ac:dyDescent="0.35">
      <c r="A7140">
        <v>1572214</v>
      </c>
      <c r="B7140" t="s">
        <v>168</v>
      </c>
      <c r="C7140" t="s">
        <v>16</v>
      </c>
      <c r="D7140" t="s">
        <v>20</v>
      </c>
      <c r="E7140" t="s">
        <v>12</v>
      </c>
      <c r="F7140" t="s">
        <v>19</v>
      </c>
      <c r="G7140" s="10">
        <v>42268</v>
      </c>
      <c r="H7140" s="10">
        <v>42268</v>
      </c>
      <c r="I7140" t="s">
        <v>14</v>
      </c>
      <c r="J7140" t="s">
        <v>15</v>
      </c>
      <c r="K7140" t="str">
        <f>INDEX(State_Code_Name!B:B,MATCH(Consumer_Complaints!E7140,State_Code_Name!C:C,0))</f>
        <v>Virginia</v>
      </c>
      <c r="L7140">
        <f t="shared" si="333"/>
        <v>0</v>
      </c>
      <c r="M7140">
        <f t="shared" si="334"/>
        <v>2015</v>
      </c>
      <c r="N7140" t="str">
        <f t="shared" si="335"/>
        <v>Q3</v>
      </c>
    </row>
    <row r="7141" spans="1:14" x14ac:dyDescent="0.35">
      <c r="A7141">
        <v>1305862</v>
      </c>
      <c r="B7141" t="s">
        <v>11</v>
      </c>
      <c r="C7141" t="s">
        <v>26</v>
      </c>
      <c r="D7141" t="s">
        <v>78</v>
      </c>
      <c r="E7141" t="s">
        <v>18</v>
      </c>
      <c r="F7141" t="s">
        <v>19</v>
      </c>
      <c r="G7141" s="10">
        <v>42090</v>
      </c>
      <c r="H7141" s="10">
        <v>42090</v>
      </c>
      <c r="I7141" t="s">
        <v>14</v>
      </c>
      <c r="J7141" t="s">
        <v>15</v>
      </c>
      <c r="K7141" t="str">
        <f>INDEX(State_Code_Name!B:B,MATCH(Consumer_Complaints!E7141,State_Code_Name!C:C,0))</f>
        <v>California</v>
      </c>
      <c r="L7141">
        <f t="shared" si="333"/>
        <v>0</v>
      </c>
      <c r="M7141">
        <f t="shared" si="334"/>
        <v>2015</v>
      </c>
      <c r="N7141" t="str">
        <f t="shared" si="335"/>
        <v>Q1</v>
      </c>
    </row>
    <row r="7142" spans="1:14" x14ac:dyDescent="0.35">
      <c r="A7142">
        <v>1233105</v>
      </c>
      <c r="B7142" t="s">
        <v>73</v>
      </c>
      <c r="C7142" t="s">
        <v>26</v>
      </c>
      <c r="D7142" t="s">
        <v>27</v>
      </c>
      <c r="E7142" t="s">
        <v>18</v>
      </c>
      <c r="F7142" t="s">
        <v>19</v>
      </c>
      <c r="G7142" s="10">
        <v>42279</v>
      </c>
      <c r="H7142" s="10">
        <v>42279</v>
      </c>
      <c r="I7142" t="s">
        <v>14</v>
      </c>
      <c r="J7142" t="s">
        <v>15</v>
      </c>
      <c r="K7142" t="str">
        <f>INDEX(State_Code_Name!B:B,MATCH(Consumer_Complaints!E7142,State_Code_Name!C:C,0))</f>
        <v>California</v>
      </c>
      <c r="L7142">
        <f t="shared" si="333"/>
        <v>0</v>
      </c>
      <c r="M7142">
        <f t="shared" si="334"/>
        <v>2015</v>
      </c>
      <c r="N7142" t="str">
        <f t="shared" si="335"/>
        <v>Q4</v>
      </c>
    </row>
    <row r="7143" spans="1:14" x14ac:dyDescent="0.35">
      <c r="A7143">
        <v>806358</v>
      </c>
      <c r="B7143" t="s">
        <v>21</v>
      </c>
      <c r="C7143" t="s">
        <v>16</v>
      </c>
      <c r="D7143" t="s">
        <v>24</v>
      </c>
      <c r="E7143" t="s">
        <v>70</v>
      </c>
      <c r="F7143" t="s">
        <v>19</v>
      </c>
      <c r="G7143" s="10">
        <v>41977</v>
      </c>
      <c r="H7143" s="10">
        <v>41977</v>
      </c>
      <c r="I7143" t="s">
        <v>14</v>
      </c>
      <c r="J7143" t="s">
        <v>15</v>
      </c>
      <c r="K7143" t="str">
        <f>INDEX(State_Code_Name!B:B,MATCH(Consumer_Complaints!E7143,State_Code_Name!C:C,0))</f>
        <v>Massachusetts</v>
      </c>
      <c r="L7143">
        <f t="shared" si="333"/>
        <v>0</v>
      </c>
      <c r="M7143">
        <f t="shared" si="334"/>
        <v>2014</v>
      </c>
      <c r="N7143" t="str">
        <f t="shared" si="335"/>
        <v>Q4</v>
      </c>
    </row>
    <row r="7144" spans="1:14" x14ac:dyDescent="0.35">
      <c r="A7144">
        <v>1779204</v>
      </c>
      <c r="B7144" t="s">
        <v>54</v>
      </c>
      <c r="C7144" t="s">
        <v>52</v>
      </c>
      <c r="D7144" t="s">
        <v>103</v>
      </c>
      <c r="E7144" t="s">
        <v>18</v>
      </c>
      <c r="F7144" t="s">
        <v>19</v>
      </c>
      <c r="G7144" s="10">
        <v>42615</v>
      </c>
      <c r="H7144" s="10">
        <v>42615</v>
      </c>
      <c r="I7144" t="s">
        <v>14</v>
      </c>
      <c r="J7144" t="s">
        <v>15</v>
      </c>
      <c r="K7144" t="str">
        <f>INDEX(State_Code_Name!B:B,MATCH(Consumer_Complaints!E7144,State_Code_Name!C:C,0))</f>
        <v>California</v>
      </c>
      <c r="L7144">
        <f t="shared" si="333"/>
        <v>0</v>
      </c>
      <c r="M7144">
        <f t="shared" si="334"/>
        <v>2016</v>
      </c>
      <c r="N7144" t="str">
        <f t="shared" si="335"/>
        <v>Q3</v>
      </c>
    </row>
    <row r="7145" spans="1:14" x14ac:dyDescent="0.35">
      <c r="A7145">
        <v>627990</v>
      </c>
      <c r="B7145" t="s">
        <v>166</v>
      </c>
      <c r="C7145" t="s">
        <v>32</v>
      </c>
      <c r="D7145" t="s">
        <v>104</v>
      </c>
      <c r="E7145" t="s">
        <v>22</v>
      </c>
      <c r="F7145" t="s">
        <v>19</v>
      </c>
      <c r="G7145" s="10">
        <v>41559</v>
      </c>
      <c r="H7145" s="10">
        <v>41559</v>
      </c>
      <c r="I7145" t="s">
        <v>14</v>
      </c>
      <c r="J7145" t="s">
        <v>15</v>
      </c>
      <c r="K7145" t="str">
        <f>INDEX(State_Code_Name!B:B,MATCH(Consumer_Complaints!E7145,State_Code_Name!C:C,0))</f>
        <v>New York</v>
      </c>
      <c r="L7145">
        <f t="shared" si="333"/>
        <v>0</v>
      </c>
      <c r="M7145">
        <f t="shared" si="334"/>
        <v>2013</v>
      </c>
      <c r="N7145" t="str">
        <f t="shared" si="335"/>
        <v>Q4</v>
      </c>
    </row>
    <row r="7146" spans="1:14" x14ac:dyDescent="0.35">
      <c r="A7146">
        <v>770399</v>
      </c>
      <c r="B7146" t="s">
        <v>134</v>
      </c>
      <c r="C7146" t="s">
        <v>16</v>
      </c>
      <c r="D7146" t="s">
        <v>20</v>
      </c>
      <c r="E7146" t="s">
        <v>42</v>
      </c>
      <c r="F7146" t="s">
        <v>13</v>
      </c>
      <c r="G7146" s="10">
        <v>41718</v>
      </c>
      <c r="H7146" s="10">
        <v>41725</v>
      </c>
      <c r="I7146" t="s">
        <v>14</v>
      </c>
      <c r="J7146" t="s">
        <v>15</v>
      </c>
      <c r="K7146" t="str">
        <f>INDEX(State_Code_Name!B:B,MATCH(Consumer_Complaints!E7146,State_Code_Name!C:C,0))</f>
        <v>North Carolina</v>
      </c>
      <c r="L7146">
        <f t="shared" si="333"/>
        <v>7</v>
      </c>
      <c r="M7146">
        <f t="shared" si="334"/>
        <v>2014</v>
      </c>
      <c r="N7146" t="str">
        <f t="shared" si="335"/>
        <v>Q1</v>
      </c>
    </row>
    <row r="7147" spans="1:14" x14ac:dyDescent="0.35">
      <c r="A7147">
        <v>1294653</v>
      </c>
      <c r="B7147" t="s">
        <v>108</v>
      </c>
      <c r="C7147" t="s">
        <v>26</v>
      </c>
      <c r="D7147" t="s">
        <v>27</v>
      </c>
      <c r="E7147" t="s">
        <v>122</v>
      </c>
      <c r="F7147" t="s">
        <v>19</v>
      </c>
      <c r="G7147" s="10">
        <v>42084</v>
      </c>
      <c r="H7147" s="10">
        <v>42084</v>
      </c>
      <c r="I7147" t="s">
        <v>14</v>
      </c>
      <c r="J7147" t="s">
        <v>15</v>
      </c>
      <c r="K7147" t="str">
        <f>INDEX(State_Code_Name!B:B,MATCH(Consumer_Complaints!E7147,State_Code_Name!C:C,0))</f>
        <v>Maryland</v>
      </c>
      <c r="L7147">
        <f t="shared" si="333"/>
        <v>0</v>
      </c>
      <c r="M7147">
        <f t="shared" si="334"/>
        <v>2015</v>
      </c>
      <c r="N7147" t="str">
        <f t="shared" si="335"/>
        <v>Q1</v>
      </c>
    </row>
    <row r="7148" spans="1:14" x14ac:dyDescent="0.35">
      <c r="A7148">
        <v>1138350</v>
      </c>
      <c r="B7148" t="s">
        <v>360</v>
      </c>
      <c r="C7148" t="s">
        <v>32</v>
      </c>
      <c r="D7148" t="s">
        <v>116</v>
      </c>
      <c r="E7148" t="s">
        <v>79</v>
      </c>
      <c r="F7148" t="s">
        <v>19</v>
      </c>
      <c r="G7148" s="10">
        <v>41682</v>
      </c>
      <c r="H7148" s="10">
        <v>41682</v>
      </c>
      <c r="I7148" t="s">
        <v>14</v>
      </c>
      <c r="J7148" t="s">
        <v>14</v>
      </c>
      <c r="K7148" t="str">
        <f>INDEX(State_Code_Name!B:B,MATCH(Consumer_Complaints!E7148,State_Code_Name!C:C,0))</f>
        <v>Minnesota</v>
      </c>
      <c r="L7148">
        <f t="shared" si="333"/>
        <v>0</v>
      </c>
      <c r="M7148">
        <f t="shared" si="334"/>
        <v>2014</v>
      </c>
      <c r="N7148" t="str">
        <f t="shared" si="335"/>
        <v>Q1</v>
      </c>
    </row>
    <row r="7149" spans="1:14" x14ac:dyDescent="0.35">
      <c r="A7149">
        <v>1249231</v>
      </c>
      <c r="B7149" t="s">
        <v>83</v>
      </c>
      <c r="C7149" t="s">
        <v>36</v>
      </c>
      <c r="D7149" t="s">
        <v>99</v>
      </c>
      <c r="E7149" t="s">
        <v>66</v>
      </c>
      <c r="F7149" t="s">
        <v>19</v>
      </c>
      <c r="G7149" s="10">
        <v>42055</v>
      </c>
      <c r="H7149" s="10">
        <v>42055</v>
      </c>
      <c r="I7149" t="s">
        <v>14</v>
      </c>
      <c r="J7149" t="s">
        <v>14</v>
      </c>
      <c r="K7149" t="str">
        <f>INDEX(State_Code_Name!B:B,MATCH(Consumer_Complaints!E7149,State_Code_Name!C:C,0))</f>
        <v>Michigan</v>
      </c>
      <c r="L7149">
        <f t="shared" si="333"/>
        <v>0</v>
      </c>
      <c r="M7149">
        <f t="shared" si="334"/>
        <v>2015</v>
      </c>
      <c r="N7149" t="str">
        <f t="shared" si="335"/>
        <v>Q1</v>
      </c>
    </row>
    <row r="7150" spans="1:14" x14ac:dyDescent="0.35">
      <c r="A7150">
        <v>1464122</v>
      </c>
      <c r="B7150" t="s">
        <v>692</v>
      </c>
      <c r="C7150" t="s">
        <v>172</v>
      </c>
      <c r="D7150" t="s">
        <v>528</v>
      </c>
      <c r="E7150" t="s">
        <v>29</v>
      </c>
      <c r="F7150" t="s">
        <v>19</v>
      </c>
      <c r="G7150" s="10">
        <v>42198</v>
      </c>
      <c r="H7150" s="10">
        <v>42199</v>
      </c>
      <c r="I7150" t="s">
        <v>14</v>
      </c>
      <c r="J7150" t="s">
        <v>14</v>
      </c>
      <c r="K7150" t="str">
        <f>INDEX(State_Code_Name!B:B,MATCH(Consumer_Complaints!E7150,State_Code_Name!C:C,0))</f>
        <v>Connecticut</v>
      </c>
      <c r="L7150">
        <f t="shared" si="333"/>
        <v>1</v>
      </c>
      <c r="M7150">
        <f t="shared" si="334"/>
        <v>2015</v>
      </c>
      <c r="N7150" t="str">
        <f t="shared" si="335"/>
        <v>Q3</v>
      </c>
    </row>
    <row r="7151" spans="1:14" x14ac:dyDescent="0.35">
      <c r="A7151">
        <v>1555306</v>
      </c>
      <c r="B7151" t="s">
        <v>50</v>
      </c>
      <c r="C7151" t="s">
        <v>16</v>
      </c>
      <c r="D7151" t="s">
        <v>20</v>
      </c>
      <c r="E7151" t="s">
        <v>29</v>
      </c>
      <c r="F7151" t="s">
        <v>57</v>
      </c>
      <c r="G7151" s="10">
        <v>42225</v>
      </c>
      <c r="H7151" s="10">
        <v>42225</v>
      </c>
      <c r="I7151" t="s">
        <v>14</v>
      </c>
      <c r="J7151" t="s">
        <v>15</v>
      </c>
      <c r="K7151" t="str">
        <f>INDEX(State_Code_Name!B:B,MATCH(Consumer_Complaints!E7151,State_Code_Name!C:C,0))</f>
        <v>Connecticut</v>
      </c>
      <c r="L7151">
        <f t="shared" si="333"/>
        <v>0</v>
      </c>
      <c r="M7151">
        <f t="shared" si="334"/>
        <v>2015</v>
      </c>
      <c r="N7151" t="str">
        <f t="shared" si="335"/>
        <v>Q3</v>
      </c>
    </row>
    <row r="7152" spans="1:14" x14ac:dyDescent="0.35">
      <c r="A7152">
        <v>972245</v>
      </c>
      <c r="B7152" t="s">
        <v>11</v>
      </c>
      <c r="C7152" t="s">
        <v>36</v>
      </c>
      <c r="D7152" t="s">
        <v>145</v>
      </c>
      <c r="E7152" t="s">
        <v>35</v>
      </c>
      <c r="F7152" t="s">
        <v>305</v>
      </c>
      <c r="G7152" s="10">
        <v>41798</v>
      </c>
      <c r="H7152" s="10">
        <v>41859</v>
      </c>
      <c r="I7152" t="s">
        <v>14</v>
      </c>
      <c r="J7152" t="s">
        <v>15</v>
      </c>
      <c r="K7152" t="str">
        <f>INDEX(State_Code_Name!B:B,MATCH(Consumer_Complaints!E7152,State_Code_Name!C:C,0))</f>
        <v>Florida</v>
      </c>
      <c r="L7152">
        <f t="shared" si="333"/>
        <v>61</v>
      </c>
      <c r="M7152">
        <f t="shared" si="334"/>
        <v>2014</v>
      </c>
      <c r="N7152" t="str">
        <f t="shared" si="335"/>
        <v>Q2</v>
      </c>
    </row>
    <row r="7153" spans="1:14" x14ac:dyDescent="0.35">
      <c r="A7153">
        <v>1198098</v>
      </c>
      <c r="B7153" t="s">
        <v>81</v>
      </c>
      <c r="C7153" t="s">
        <v>36</v>
      </c>
      <c r="D7153" t="s">
        <v>202</v>
      </c>
      <c r="E7153" t="s">
        <v>66</v>
      </c>
      <c r="F7153" t="s">
        <v>19</v>
      </c>
      <c r="G7153" s="10">
        <v>42021</v>
      </c>
      <c r="H7153" s="10">
        <v>42021</v>
      </c>
      <c r="I7153" t="s">
        <v>14</v>
      </c>
      <c r="J7153" t="s">
        <v>15</v>
      </c>
      <c r="K7153" t="str">
        <f>INDEX(State_Code_Name!B:B,MATCH(Consumer_Complaints!E7153,State_Code_Name!C:C,0))</f>
        <v>Michigan</v>
      </c>
      <c r="L7153">
        <f t="shared" si="333"/>
        <v>0</v>
      </c>
      <c r="M7153">
        <f t="shared" si="334"/>
        <v>2015</v>
      </c>
      <c r="N7153" t="str">
        <f t="shared" si="335"/>
        <v>Q1</v>
      </c>
    </row>
    <row r="7154" spans="1:14" x14ac:dyDescent="0.35">
      <c r="A7154">
        <v>437252</v>
      </c>
      <c r="B7154" t="s">
        <v>73</v>
      </c>
      <c r="C7154" t="s">
        <v>26</v>
      </c>
      <c r="D7154" t="s">
        <v>27</v>
      </c>
      <c r="E7154" t="s">
        <v>74</v>
      </c>
      <c r="F7154" t="s">
        <v>19</v>
      </c>
      <c r="G7154" s="10">
        <v>41443</v>
      </c>
      <c r="H7154" s="10">
        <v>41444</v>
      </c>
      <c r="I7154" t="s">
        <v>14</v>
      </c>
      <c r="J7154" t="s">
        <v>15</v>
      </c>
      <c r="K7154" t="str">
        <f>INDEX(State_Code_Name!B:B,MATCH(Consumer_Complaints!E7154,State_Code_Name!C:C,0))</f>
        <v>Tennessee</v>
      </c>
      <c r="L7154">
        <f t="shared" si="333"/>
        <v>1</v>
      </c>
      <c r="M7154">
        <f t="shared" si="334"/>
        <v>2013</v>
      </c>
      <c r="N7154" t="str">
        <f t="shared" si="335"/>
        <v>Q2</v>
      </c>
    </row>
    <row r="7155" spans="1:14" x14ac:dyDescent="0.35">
      <c r="A7155">
        <v>690380</v>
      </c>
      <c r="B7155" t="s">
        <v>63</v>
      </c>
      <c r="C7155" t="s">
        <v>61</v>
      </c>
      <c r="D7155" t="s">
        <v>459</v>
      </c>
      <c r="E7155" t="s">
        <v>137</v>
      </c>
      <c r="F7155" t="s">
        <v>19</v>
      </c>
      <c r="G7155" s="10">
        <v>41668</v>
      </c>
      <c r="H7155" s="10">
        <v>41668</v>
      </c>
      <c r="I7155" t="s">
        <v>14</v>
      </c>
      <c r="J7155" t="s">
        <v>15</v>
      </c>
      <c r="K7155" t="str">
        <f>INDEX(State_Code_Name!B:B,MATCH(Consumer_Complaints!E7155,State_Code_Name!C:C,0))</f>
        <v>Kansas</v>
      </c>
      <c r="L7155">
        <f t="shared" si="333"/>
        <v>0</v>
      </c>
      <c r="M7155">
        <f t="shared" si="334"/>
        <v>2014</v>
      </c>
      <c r="N7155" t="str">
        <f t="shared" si="335"/>
        <v>Q1</v>
      </c>
    </row>
    <row r="7156" spans="1:14" x14ac:dyDescent="0.35">
      <c r="A7156">
        <v>583974</v>
      </c>
      <c r="B7156" t="s">
        <v>148</v>
      </c>
      <c r="C7156" t="s">
        <v>26</v>
      </c>
      <c r="D7156" t="s">
        <v>27</v>
      </c>
      <c r="E7156" t="s">
        <v>35</v>
      </c>
      <c r="F7156" t="s">
        <v>305</v>
      </c>
      <c r="G7156" s="10">
        <v>41375</v>
      </c>
      <c r="H7156" s="10">
        <v>41405</v>
      </c>
      <c r="I7156" t="s">
        <v>14</v>
      </c>
      <c r="J7156" t="s">
        <v>15</v>
      </c>
      <c r="K7156" t="str">
        <f>INDEX(State_Code_Name!B:B,MATCH(Consumer_Complaints!E7156,State_Code_Name!C:C,0))</f>
        <v>Florida</v>
      </c>
      <c r="L7156">
        <f t="shared" si="333"/>
        <v>30</v>
      </c>
      <c r="M7156">
        <f t="shared" si="334"/>
        <v>2013</v>
      </c>
      <c r="N7156" t="str">
        <f t="shared" si="335"/>
        <v>Q2</v>
      </c>
    </row>
    <row r="7157" spans="1:14" x14ac:dyDescent="0.35">
      <c r="A7157">
        <v>222419</v>
      </c>
      <c r="B7157" t="s">
        <v>68</v>
      </c>
      <c r="C7157" t="s">
        <v>36</v>
      </c>
      <c r="D7157" t="s">
        <v>52</v>
      </c>
      <c r="E7157" t="s">
        <v>48</v>
      </c>
      <c r="F7157" t="s">
        <v>19</v>
      </c>
      <c r="G7157" s="10">
        <v>41426</v>
      </c>
      <c r="H7157" s="10">
        <v>41487</v>
      </c>
      <c r="I7157" t="s">
        <v>14</v>
      </c>
      <c r="J7157" t="s">
        <v>15</v>
      </c>
      <c r="K7157" t="str">
        <f>INDEX(State_Code_Name!B:B,MATCH(Consumer_Complaints!E7157,State_Code_Name!C:C,0))</f>
        <v>New Jersey</v>
      </c>
      <c r="L7157">
        <f t="shared" si="333"/>
        <v>61</v>
      </c>
      <c r="M7157">
        <f t="shared" si="334"/>
        <v>2013</v>
      </c>
      <c r="N7157" t="str">
        <f t="shared" si="335"/>
        <v>Q2</v>
      </c>
    </row>
    <row r="7158" spans="1:14" x14ac:dyDescent="0.35">
      <c r="A7158">
        <v>1478772</v>
      </c>
      <c r="B7158" t="s">
        <v>164</v>
      </c>
      <c r="C7158" t="s">
        <v>16</v>
      </c>
      <c r="D7158" t="s">
        <v>20</v>
      </c>
      <c r="E7158" t="s">
        <v>22</v>
      </c>
      <c r="F7158" t="s">
        <v>305</v>
      </c>
      <c r="G7158" s="10">
        <v>42205</v>
      </c>
      <c r="H7158" s="10">
        <v>42207</v>
      </c>
      <c r="I7158" t="s">
        <v>14</v>
      </c>
      <c r="J7158" t="s">
        <v>15</v>
      </c>
      <c r="K7158" t="str">
        <f>INDEX(State_Code_Name!B:B,MATCH(Consumer_Complaints!E7158,State_Code_Name!C:C,0))</f>
        <v>New York</v>
      </c>
      <c r="L7158">
        <f t="shared" si="333"/>
        <v>2</v>
      </c>
      <c r="M7158">
        <f t="shared" si="334"/>
        <v>2015</v>
      </c>
      <c r="N7158" t="str">
        <f t="shared" si="335"/>
        <v>Q3</v>
      </c>
    </row>
    <row r="7159" spans="1:14" x14ac:dyDescent="0.35">
      <c r="A7159">
        <v>398975</v>
      </c>
      <c r="B7159" t="s">
        <v>11</v>
      </c>
      <c r="C7159" t="s">
        <v>26</v>
      </c>
      <c r="D7159" t="s">
        <v>78</v>
      </c>
      <c r="E7159" t="s">
        <v>121</v>
      </c>
      <c r="F7159" t="s">
        <v>19</v>
      </c>
      <c r="G7159" s="10">
        <v>41369</v>
      </c>
      <c r="H7159" s="10">
        <v>41430</v>
      </c>
      <c r="I7159" t="s">
        <v>14</v>
      </c>
      <c r="J7159" t="s">
        <v>15</v>
      </c>
      <c r="K7159" t="str">
        <f>INDEX(State_Code_Name!B:B,MATCH(Consumer_Complaints!E7159,State_Code_Name!C:C,0))</f>
        <v>Oregon</v>
      </c>
      <c r="L7159">
        <f t="shared" si="333"/>
        <v>61</v>
      </c>
      <c r="M7159">
        <f t="shared" si="334"/>
        <v>2013</v>
      </c>
      <c r="N7159" t="str">
        <f t="shared" si="335"/>
        <v>Q2</v>
      </c>
    </row>
    <row r="7160" spans="1:14" x14ac:dyDescent="0.35">
      <c r="A7160">
        <v>897686</v>
      </c>
      <c r="B7160" t="s">
        <v>63</v>
      </c>
      <c r="C7160" t="s">
        <v>61</v>
      </c>
      <c r="D7160" t="s">
        <v>459</v>
      </c>
      <c r="E7160" t="s">
        <v>327</v>
      </c>
      <c r="F7160" t="s">
        <v>19</v>
      </c>
      <c r="G7160" s="10">
        <v>41807</v>
      </c>
      <c r="H7160" s="10">
        <v>41807</v>
      </c>
      <c r="I7160" t="s">
        <v>14</v>
      </c>
      <c r="J7160" t="s">
        <v>15</v>
      </c>
      <c r="K7160" t="str">
        <f>INDEX(State_Code_Name!B:B,MATCH(Consumer_Complaints!E7160,State_Code_Name!C:C,0))</f>
        <v>South Dakota</v>
      </c>
      <c r="L7160">
        <f t="shared" si="333"/>
        <v>0</v>
      </c>
      <c r="M7160">
        <f t="shared" si="334"/>
        <v>2014</v>
      </c>
      <c r="N7160" t="str">
        <f t="shared" si="335"/>
        <v>Q2</v>
      </c>
    </row>
    <row r="7161" spans="1:14" x14ac:dyDescent="0.35">
      <c r="A7161">
        <v>2070848</v>
      </c>
      <c r="B7161" t="s">
        <v>34</v>
      </c>
      <c r="C7161" t="s">
        <v>16</v>
      </c>
      <c r="D7161" t="s">
        <v>17</v>
      </c>
      <c r="E7161" t="s">
        <v>35</v>
      </c>
      <c r="F7161" t="s">
        <v>19</v>
      </c>
      <c r="G7161" s="10">
        <v>42600</v>
      </c>
      <c r="H7161" s="10">
        <v>42604</v>
      </c>
      <c r="I7161" t="s">
        <v>14</v>
      </c>
      <c r="J7161" t="s">
        <v>15</v>
      </c>
      <c r="K7161" t="str">
        <f>INDEX(State_Code_Name!B:B,MATCH(Consumer_Complaints!E7161,State_Code_Name!C:C,0))</f>
        <v>Florida</v>
      </c>
      <c r="L7161">
        <f t="shared" si="333"/>
        <v>4</v>
      </c>
      <c r="M7161">
        <f t="shared" si="334"/>
        <v>2016</v>
      </c>
      <c r="N7161" t="str">
        <f t="shared" si="335"/>
        <v>Q3</v>
      </c>
    </row>
    <row r="7162" spans="1:14" x14ac:dyDescent="0.35">
      <c r="A7162">
        <v>1351992</v>
      </c>
      <c r="B7162" t="s">
        <v>60</v>
      </c>
      <c r="C7162" t="s">
        <v>52</v>
      </c>
      <c r="D7162" t="s">
        <v>103</v>
      </c>
      <c r="E7162" t="s">
        <v>59</v>
      </c>
      <c r="F7162" t="s">
        <v>19</v>
      </c>
      <c r="G7162" s="10">
        <v>42123</v>
      </c>
      <c r="H7162" s="10">
        <v>42123</v>
      </c>
      <c r="I7162" t="s">
        <v>14</v>
      </c>
      <c r="J7162" t="s">
        <v>15</v>
      </c>
      <c r="K7162" t="str">
        <f>INDEX(State_Code_Name!B:B,MATCH(Consumer_Complaints!E7162,State_Code_Name!C:C,0))</f>
        <v>Illinois</v>
      </c>
      <c r="L7162">
        <f t="shared" si="333"/>
        <v>0</v>
      </c>
      <c r="M7162">
        <f t="shared" si="334"/>
        <v>2015</v>
      </c>
      <c r="N7162" t="str">
        <f t="shared" si="335"/>
        <v>Q2</v>
      </c>
    </row>
    <row r="7163" spans="1:14" x14ac:dyDescent="0.35">
      <c r="A7163">
        <v>1404574</v>
      </c>
      <c r="B7163" t="s">
        <v>30</v>
      </c>
      <c r="C7163" t="s">
        <v>16</v>
      </c>
      <c r="D7163" t="s">
        <v>17</v>
      </c>
      <c r="E7163" t="s">
        <v>18</v>
      </c>
      <c r="F7163" t="s">
        <v>19</v>
      </c>
      <c r="G7163" s="10">
        <v>42069</v>
      </c>
      <c r="H7163" s="10">
        <v>42069</v>
      </c>
      <c r="I7163" t="s">
        <v>14</v>
      </c>
      <c r="J7163" t="s">
        <v>15</v>
      </c>
      <c r="K7163" t="str">
        <f>INDEX(State_Code_Name!B:B,MATCH(Consumer_Complaints!E7163,State_Code_Name!C:C,0))</f>
        <v>California</v>
      </c>
      <c r="L7163">
        <f t="shared" si="333"/>
        <v>0</v>
      </c>
      <c r="M7163">
        <f t="shared" si="334"/>
        <v>2015</v>
      </c>
      <c r="N7163" t="str">
        <f t="shared" si="335"/>
        <v>Q1</v>
      </c>
    </row>
    <row r="7164" spans="1:14" x14ac:dyDescent="0.35">
      <c r="A7164">
        <v>1304891</v>
      </c>
      <c r="B7164" t="s">
        <v>63</v>
      </c>
      <c r="C7164" t="s">
        <v>61</v>
      </c>
      <c r="D7164" t="s">
        <v>282</v>
      </c>
      <c r="E7164" t="s">
        <v>18</v>
      </c>
      <c r="F7164" t="s">
        <v>19</v>
      </c>
      <c r="G7164" s="10">
        <v>42090</v>
      </c>
      <c r="H7164" s="10">
        <v>42090</v>
      </c>
      <c r="I7164" t="s">
        <v>14</v>
      </c>
      <c r="J7164" t="s">
        <v>15</v>
      </c>
      <c r="K7164" t="str">
        <f>INDEX(State_Code_Name!B:B,MATCH(Consumer_Complaints!E7164,State_Code_Name!C:C,0))</f>
        <v>California</v>
      </c>
      <c r="L7164">
        <f t="shared" si="333"/>
        <v>0</v>
      </c>
      <c r="M7164">
        <f t="shared" si="334"/>
        <v>2015</v>
      </c>
      <c r="N7164" t="str">
        <f t="shared" si="335"/>
        <v>Q1</v>
      </c>
    </row>
    <row r="7165" spans="1:14" x14ac:dyDescent="0.35">
      <c r="A7165">
        <v>1310232</v>
      </c>
      <c r="B7165" t="s">
        <v>38</v>
      </c>
      <c r="C7165" t="s">
        <v>36</v>
      </c>
      <c r="D7165" t="s">
        <v>170</v>
      </c>
      <c r="E7165" t="s">
        <v>35</v>
      </c>
      <c r="F7165" t="s">
        <v>19</v>
      </c>
      <c r="G7165" s="10">
        <v>42008</v>
      </c>
      <c r="H7165" s="10">
        <v>42008</v>
      </c>
      <c r="I7165" t="s">
        <v>14</v>
      </c>
      <c r="J7165" t="s">
        <v>15</v>
      </c>
      <c r="K7165" t="str">
        <f>INDEX(State_Code_Name!B:B,MATCH(Consumer_Complaints!E7165,State_Code_Name!C:C,0))</f>
        <v>Florida</v>
      </c>
      <c r="L7165">
        <f t="shared" si="333"/>
        <v>0</v>
      </c>
      <c r="M7165">
        <f t="shared" si="334"/>
        <v>2015</v>
      </c>
      <c r="N7165" t="str">
        <f t="shared" si="335"/>
        <v>Q1</v>
      </c>
    </row>
    <row r="7166" spans="1:14" x14ac:dyDescent="0.35">
      <c r="A7166">
        <v>1437219</v>
      </c>
      <c r="B7166" t="s">
        <v>68</v>
      </c>
      <c r="C7166" t="s">
        <v>16</v>
      </c>
      <c r="D7166" t="s">
        <v>24</v>
      </c>
      <c r="E7166" t="s">
        <v>42</v>
      </c>
      <c r="F7166" t="s">
        <v>305</v>
      </c>
      <c r="G7166" s="10">
        <v>42178</v>
      </c>
      <c r="H7166" s="10">
        <v>42179</v>
      </c>
      <c r="I7166" t="s">
        <v>14</v>
      </c>
      <c r="J7166" t="s">
        <v>15</v>
      </c>
      <c r="K7166" t="str">
        <f>INDEX(State_Code_Name!B:B,MATCH(Consumer_Complaints!E7166,State_Code_Name!C:C,0))</f>
        <v>North Carolina</v>
      </c>
      <c r="L7166">
        <f t="shared" si="333"/>
        <v>1</v>
      </c>
      <c r="M7166">
        <f t="shared" si="334"/>
        <v>2015</v>
      </c>
      <c r="N7166" t="str">
        <f t="shared" si="335"/>
        <v>Q2</v>
      </c>
    </row>
    <row r="7167" spans="1:14" x14ac:dyDescent="0.35">
      <c r="A7167">
        <v>997513</v>
      </c>
      <c r="B7167" t="s">
        <v>38</v>
      </c>
      <c r="C7167" t="s">
        <v>36</v>
      </c>
      <c r="D7167" t="s">
        <v>49</v>
      </c>
      <c r="E7167" t="s">
        <v>46</v>
      </c>
      <c r="F7167" t="s">
        <v>19</v>
      </c>
      <c r="G7167" s="10">
        <v>41873</v>
      </c>
      <c r="H7167" s="10">
        <v>41878</v>
      </c>
      <c r="I7167" t="s">
        <v>14</v>
      </c>
      <c r="J7167" t="s">
        <v>14</v>
      </c>
      <c r="K7167" t="str">
        <f>INDEX(State_Code_Name!B:B,MATCH(Consumer_Complaints!E7167,State_Code_Name!C:C,0))</f>
        <v>Pennsylvania</v>
      </c>
      <c r="L7167">
        <f t="shared" si="333"/>
        <v>5</v>
      </c>
      <c r="M7167">
        <f t="shared" si="334"/>
        <v>2014</v>
      </c>
      <c r="N7167" t="str">
        <f t="shared" si="335"/>
        <v>Q3</v>
      </c>
    </row>
    <row r="7168" spans="1:14" x14ac:dyDescent="0.35">
      <c r="A7168">
        <v>1212846</v>
      </c>
      <c r="B7168" t="s">
        <v>30</v>
      </c>
      <c r="C7168" t="s">
        <v>16</v>
      </c>
      <c r="D7168" t="s">
        <v>20</v>
      </c>
      <c r="E7168" t="s">
        <v>35</v>
      </c>
      <c r="F7168" t="s">
        <v>19</v>
      </c>
      <c r="G7168" s="10">
        <v>42031</v>
      </c>
      <c r="H7168" s="10">
        <v>42031</v>
      </c>
      <c r="I7168" t="s">
        <v>14</v>
      </c>
      <c r="J7168" t="s">
        <v>15</v>
      </c>
      <c r="K7168" t="str">
        <f>INDEX(State_Code_Name!B:B,MATCH(Consumer_Complaints!E7168,State_Code_Name!C:C,0))</f>
        <v>Florida</v>
      </c>
      <c r="L7168">
        <f t="shared" si="333"/>
        <v>0</v>
      </c>
      <c r="M7168">
        <f t="shared" si="334"/>
        <v>2015</v>
      </c>
      <c r="N7168" t="str">
        <f t="shared" si="335"/>
        <v>Q1</v>
      </c>
    </row>
    <row r="7169" spans="1:14" x14ac:dyDescent="0.35">
      <c r="A7169">
        <v>639009</v>
      </c>
      <c r="B7169" t="s">
        <v>90</v>
      </c>
      <c r="C7169" t="s">
        <v>16</v>
      </c>
      <c r="D7169" t="s">
        <v>20</v>
      </c>
      <c r="E7169" t="s">
        <v>39</v>
      </c>
      <c r="F7169" t="s">
        <v>305</v>
      </c>
      <c r="G7169" s="10">
        <v>41627</v>
      </c>
      <c r="H7169" s="10">
        <v>41638</v>
      </c>
      <c r="I7169" t="s">
        <v>14</v>
      </c>
      <c r="J7169" t="s">
        <v>15</v>
      </c>
      <c r="K7169" t="str">
        <f>INDEX(State_Code_Name!B:B,MATCH(Consumer_Complaints!E7169,State_Code_Name!C:C,0))</f>
        <v>Ohio</v>
      </c>
      <c r="L7169">
        <f t="shared" si="333"/>
        <v>11</v>
      </c>
      <c r="M7169">
        <f t="shared" si="334"/>
        <v>2013</v>
      </c>
      <c r="N7169" t="str">
        <f t="shared" si="335"/>
        <v>Q4</v>
      </c>
    </row>
    <row r="7170" spans="1:14" x14ac:dyDescent="0.35">
      <c r="A7170">
        <v>2026775</v>
      </c>
      <c r="B7170" t="s">
        <v>286</v>
      </c>
      <c r="C7170" t="s">
        <v>32</v>
      </c>
      <c r="D7170" t="s">
        <v>41</v>
      </c>
      <c r="E7170" t="s">
        <v>171</v>
      </c>
      <c r="F7170" t="s">
        <v>19</v>
      </c>
      <c r="G7170" s="10">
        <v>42574</v>
      </c>
      <c r="H7170" s="10">
        <v>42574</v>
      </c>
      <c r="I7170" t="s">
        <v>14</v>
      </c>
      <c r="J7170" t="s">
        <v>15</v>
      </c>
      <c r="K7170" t="str">
        <f>INDEX(State_Code_Name!B:B,MATCH(Consumer_Complaints!E7170,State_Code_Name!C:C,0))</f>
        <v>Louisiana</v>
      </c>
      <c r="L7170">
        <f t="shared" si="333"/>
        <v>0</v>
      </c>
      <c r="M7170">
        <f t="shared" si="334"/>
        <v>2016</v>
      </c>
      <c r="N7170" t="str">
        <f t="shared" si="335"/>
        <v>Q3</v>
      </c>
    </row>
    <row r="7171" spans="1:14" x14ac:dyDescent="0.35">
      <c r="A7171">
        <v>1517380</v>
      </c>
      <c r="B7171" t="s">
        <v>30</v>
      </c>
      <c r="C7171" t="s">
        <v>26</v>
      </c>
      <c r="D7171" t="s">
        <v>56</v>
      </c>
      <c r="E7171" t="s">
        <v>31</v>
      </c>
      <c r="F7171" t="s">
        <v>305</v>
      </c>
      <c r="G7171" s="10">
        <v>42229</v>
      </c>
      <c r="H7171" s="10">
        <v>42236</v>
      </c>
      <c r="I7171" t="s">
        <v>14</v>
      </c>
      <c r="J7171" t="s">
        <v>14</v>
      </c>
      <c r="K7171" t="str">
        <f>INDEX(State_Code_Name!B:B,MATCH(Consumer_Complaints!E7171,State_Code_Name!C:C,0))</f>
        <v>Texas</v>
      </c>
      <c r="L7171">
        <f t="shared" ref="L7171:L7234" si="336">H7171-G7171</f>
        <v>7</v>
      </c>
      <c r="M7171">
        <f t="shared" ref="M7171:M7234" si="337">YEAR(G7171)</f>
        <v>2015</v>
      </c>
      <c r="N7171" t="str">
        <f t="shared" ref="N7171:N7234" si="338">IF(MONTH(G7171)&lt;=3,"Q1",IF(MONTH(G7171)&lt;=6,"Q2",IF(MONTH(G7171)&lt;=9,"Q3","Q4")))</f>
        <v>Q3</v>
      </c>
    </row>
    <row r="7172" spans="1:14" x14ac:dyDescent="0.35">
      <c r="A7172">
        <v>412281</v>
      </c>
      <c r="B7172" t="s">
        <v>38</v>
      </c>
      <c r="C7172" t="s">
        <v>36</v>
      </c>
      <c r="D7172" t="s">
        <v>80</v>
      </c>
      <c r="E7172" t="s">
        <v>18</v>
      </c>
      <c r="F7172" t="s">
        <v>305</v>
      </c>
      <c r="G7172" s="10">
        <v>41415</v>
      </c>
      <c r="H7172" s="10">
        <v>41416</v>
      </c>
      <c r="I7172" t="s">
        <v>14</v>
      </c>
      <c r="J7172" t="s">
        <v>15</v>
      </c>
      <c r="K7172" t="str">
        <f>INDEX(State_Code_Name!B:B,MATCH(Consumer_Complaints!E7172,State_Code_Name!C:C,0))</f>
        <v>California</v>
      </c>
      <c r="L7172">
        <f t="shared" si="336"/>
        <v>1</v>
      </c>
      <c r="M7172">
        <f t="shared" si="337"/>
        <v>2013</v>
      </c>
      <c r="N7172" t="str">
        <f t="shared" si="338"/>
        <v>Q2</v>
      </c>
    </row>
    <row r="7173" spans="1:14" x14ac:dyDescent="0.35">
      <c r="A7173">
        <v>1693337</v>
      </c>
      <c r="B7173" t="s">
        <v>30</v>
      </c>
      <c r="C7173" t="s">
        <v>16</v>
      </c>
      <c r="D7173" t="s">
        <v>75</v>
      </c>
      <c r="E7173" t="s">
        <v>29</v>
      </c>
      <c r="F7173" t="s">
        <v>305</v>
      </c>
      <c r="G7173" s="10">
        <v>42320</v>
      </c>
      <c r="H7173" s="10">
        <v>42352</v>
      </c>
      <c r="I7173" t="s">
        <v>14</v>
      </c>
      <c r="J7173" t="s">
        <v>15</v>
      </c>
      <c r="K7173" t="str">
        <f>INDEX(State_Code_Name!B:B,MATCH(Consumer_Complaints!E7173,State_Code_Name!C:C,0))</f>
        <v>Connecticut</v>
      </c>
      <c r="L7173">
        <f t="shared" si="336"/>
        <v>32</v>
      </c>
      <c r="M7173">
        <f t="shared" si="337"/>
        <v>2015</v>
      </c>
      <c r="N7173" t="str">
        <f t="shared" si="338"/>
        <v>Q4</v>
      </c>
    </row>
    <row r="7174" spans="1:14" x14ac:dyDescent="0.35">
      <c r="A7174">
        <v>1434443</v>
      </c>
      <c r="B7174" t="s">
        <v>376</v>
      </c>
      <c r="C7174" t="s">
        <v>32</v>
      </c>
      <c r="D7174" t="s">
        <v>41</v>
      </c>
      <c r="E7174" t="s">
        <v>66</v>
      </c>
      <c r="F7174" t="s">
        <v>19</v>
      </c>
      <c r="G7174" s="10">
        <v>42178</v>
      </c>
      <c r="H7174" s="10">
        <v>42178</v>
      </c>
      <c r="I7174" t="s">
        <v>14</v>
      </c>
      <c r="J7174" t="s">
        <v>15</v>
      </c>
      <c r="K7174" t="str">
        <f>INDEX(State_Code_Name!B:B,MATCH(Consumer_Complaints!E7174,State_Code_Name!C:C,0))</f>
        <v>Michigan</v>
      </c>
      <c r="L7174">
        <f t="shared" si="336"/>
        <v>0</v>
      </c>
      <c r="M7174">
        <f t="shared" si="337"/>
        <v>2015</v>
      </c>
      <c r="N7174" t="str">
        <f t="shared" si="338"/>
        <v>Q2</v>
      </c>
    </row>
    <row r="7175" spans="1:14" x14ac:dyDescent="0.35">
      <c r="A7175">
        <v>2107277</v>
      </c>
      <c r="B7175" t="s">
        <v>136</v>
      </c>
      <c r="C7175" t="s">
        <v>26</v>
      </c>
      <c r="D7175" t="s">
        <v>78</v>
      </c>
      <c r="E7175" t="s">
        <v>122</v>
      </c>
      <c r="F7175" t="s">
        <v>19</v>
      </c>
      <c r="G7175" s="10">
        <v>42713</v>
      </c>
      <c r="H7175" s="10">
        <v>42713</v>
      </c>
      <c r="I7175" t="s">
        <v>14</v>
      </c>
      <c r="J7175" t="s">
        <v>15</v>
      </c>
      <c r="K7175" t="str">
        <f>INDEX(State_Code_Name!B:B,MATCH(Consumer_Complaints!E7175,State_Code_Name!C:C,0))</f>
        <v>Maryland</v>
      </c>
      <c r="L7175">
        <f t="shared" si="336"/>
        <v>0</v>
      </c>
      <c r="M7175">
        <f t="shared" si="337"/>
        <v>2016</v>
      </c>
      <c r="N7175" t="str">
        <f t="shared" si="338"/>
        <v>Q4</v>
      </c>
    </row>
    <row r="7176" spans="1:14" x14ac:dyDescent="0.35">
      <c r="A7176">
        <v>1833680</v>
      </c>
      <c r="B7176" t="s">
        <v>113</v>
      </c>
      <c r="C7176" t="s">
        <v>36</v>
      </c>
      <c r="D7176" t="s">
        <v>99</v>
      </c>
      <c r="E7176" t="s">
        <v>31</v>
      </c>
      <c r="F7176" t="s">
        <v>19</v>
      </c>
      <c r="G7176" s="10">
        <v>42444</v>
      </c>
      <c r="H7176" s="10">
        <v>42444</v>
      </c>
      <c r="I7176" t="s">
        <v>14</v>
      </c>
      <c r="J7176" t="s">
        <v>15</v>
      </c>
      <c r="K7176" t="str">
        <f>INDEX(State_Code_Name!B:B,MATCH(Consumer_Complaints!E7176,State_Code_Name!C:C,0))</f>
        <v>Texas</v>
      </c>
      <c r="L7176">
        <f t="shared" si="336"/>
        <v>0</v>
      </c>
      <c r="M7176">
        <f t="shared" si="337"/>
        <v>2016</v>
      </c>
      <c r="N7176" t="str">
        <f t="shared" si="338"/>
        <v>Q1</v>
      </c>
    </row>
    <row r="7177" spans="1:14" x14ac:dyDescent="0.35">
      <c r="A7177">
        <v>2023412</v>
      </c>
      <c r="B7177" t="s">
        <v>1044</v>
      </c>
      <c r="C7177" t="s">
        <v>32</v>
      </c>
      <c r="D7177" t="s">
        <v>161</v>
      </c>
      <c r="E7177" t="s">
        <v>35</v>
      </c>
      <c r="F7177" t="s">
        <v>19</v>
      </c>
      <c r="G7177" s="10">
        <v>42572</v>
      </c>
      <c r="H7177" s="10">
        <v>42572</v>
      </c>
      <c r="I7177" t="s">
        <v>14</v>
      </c>
      <c r="J7177" t="s">
        <v>15</v>
      </c>
      <c r="K7177" t="str">
        <f>INDEX(State_Code_Name!B:B,MATCH(Consumer_Complaints!E7177,State_Code_Name!C:C,0))</f>
        <v>Florida</v>
      </c>
      <c r="L7177">
        <f t="shared" si="336"/>
        <v>0</v>
      </c>
      <c r="M7177">
        <f t="shared" si="337"/>
        <v>2016</v>
      </c>
      <c r="N7177" t="str">
        <f t="shared" si="338"/>
        <v>Q3</v>
      </c>
    </row>
    <row r="7178" spans="1:14" x14ac:dyDescent="0.35">
      <c r="A7178">
        <v>447316</v>
      </c>
      <c r="B7178" t="s">
        <v>73</v>
      </c>
      <c r="C7178" t="s">
        <v>26</v>
      </c>
      <c r="D7178" t="s">
        <v>27</v>
      </c>
      <c r="E7178" t="s">
        <v>85</v>
      </c>
      <c r="F7178" t="s">
        <v>13</v>
      </c>
      <c r="G7178" s="10">
        <v>41281</v>
      </c>
      <c r="H7178" s="10">
        <v>41340</v>
      </c>
      <c r="I7178" t="s">
        <v>14</v>
      </c>
      <c r="J7178" t="s">
        <v>14</v>
      </c>
      <c r="K7178" t="str">
        <f>INDEX(State_Code_Name!B:B,MATCH(Consumer_Complaints!E7178,State_Code_Name!C:C,0))</f>
        <v>Wisconsin</v>
      </c>
      <c r="L7178">
        <f t="shared" si="336"/>
        <v>59</v>
      </c>
      <c r="M7178">
        <f t="shared" si="337"/>
        <v>2013</v>
      </c>
      <c r="N7178" t="str">
        <f t="shared" si="338"/>
        <v>Q1</v>
      </c>
    </row>
    <row r="7179" spans="1:14" x14ac:dyDescent="0.35">
      <c r="A7179">
        <v>828544</v>
      </c>
      <c r="B7179" t="s">
        <v>47</v>
      </c>
      <c r="C7179" t="s">
        <v>26</v>
      </c>
      <c r="D7179" t="s">
        <v>56</v>
      </c>
      <c r="E7179" t="s">
        <v>121</v>
      </c>
      <c r="F7179" t="s">
        <v>19</v>
      </c>
      <c r="G7179" s="10">
        <v>41757</v>
      </c>
      <c r="H7179" s="10">
        <v>41757</v>
      </c>
      <c r="I7179" t="s">
        <v>14</v>
      </c>
      <c r="J7179" t="s">
        <v>15</v>
      </c>
      <c r="K7179" t="str">
        <f>INDEX(State_Code_Name!B:B,MATCH(Consumer_Complaints!E7179,State_Code_Name!C:C,0))</f>
        <v>Oregon</v>
      </c>
      <c r="L7179">
        <f t="shared" si="336"/>
        <v>0</v>
      </c>
      <c r="M7179">
        <f t="shared" si="337"/>
        <v>2014</v>
      </c>
      <c r="N7179" t="str">
        <f t="shared" si="338"/>
        <v>Q2</v>
      </c>
    </row>
    <row r="7180" spans="1:14" x14ac:dyDescent="0.35">
      <c r="A7180">
        <v>348058</v>
      </c>
      <c r="B7180" t="s">
        <v>43</v>
      </c>
      <c r="C7180" t="s">
        <v>36</v>
      </c>
      <c r="D7180" t="s">
        <v>52</v>
      </c>
      <c r="E7180" t="s">
        <v>31</v>
      </c>
      <c r="F7180" t="s">
        <v>19</v>
      </c>
      <c r="G7180" s="10">
        <v>41520</v>
      </c>
      <c r="H7180" s="10">
        <v>41581</v>
      </c>
      <c r="I7180" t="s">
        <v>14</v>
      </c>
      <c r="J7180" t="s">
        <v>15</v>
      </c>
      <c r="K7180" t="str">
        <f>INDEX(State_Code_Name!B:B,MATCH(Consumer_Complaints!E7180,State_Code_Name!C:C,0))</f>
        <v>Texas</v>
      </c>
      <c r="L7180">
        <f t="shared" si="336"/>
        <v>61</v>
      </c>
      <c r="M7180">
        <f t="shared" si="337"/>
        <v>2013</v>
      </c>
      <c r="N7180" t="str">
        <f t="shared" si="338"/>
        <v>Q3</v>
      </c>
    </row>
    <row r="7181" spans="1:14" x14ac:dyDescent="0.35">
      <c r="A7181">
        <v>1192527</v>
      </c>
      <c r="B7181" t="s">
        <v>944</v>
      </c>
      <c r="C7181" t="s">
        <v>9</v>
      </c>
      <c r="D7181" t="s">
        <v>10</v>
      </c>
      <c r="E7181" t="s">
        <v>85</v>
      </c>
      <c r="F7181" t="s">
        <v>19</v>
      </c>
      <c r="G7181" s="10">
        <v>42018</v>
      </c>
      <c r="H7181" s="10">
        <v>42019</v>
      </c>
      <c r="I7181" t="s">
        <v>14</v>
      </c>
      <c r="J7181" t="s">
        <v>15</v>
      </c>
      <c r="K7181" t="str">
        <f>INDEX(State_Code_Name!B:B,MATCH(Consumer_Complaints!E7181,State_Code_Name!C:C,0))</f>
        <v>Wisconsin</v>
      </c>
      <c r="L7181">
        <f t="shared" si="336"/>
        <v>1</v>
      </c>
      <c r="M7181">
        <f t="shared" si="337"/>
        <v>2015</v>
      </c>
      <c r="N7181" t="str">
        <f t="shared" si="338"/>
        <v>Q1</v>
      </c>
    </row>
    <row r="7182" spans="1:14" x14ac:dyDescent="0.35">
      <c r="A7182">
        <v>1557148</v>
      </c>
      <c r="B7182" t="s">
        <v>942</v>
      </c>
      <c r="C7182" t="s">
        <v>879</v>
      </c>
      <c r="D7182" t="s">
        <v>883</v>
      </c>
      <c r="E7182" t="s">
        <v>66</v>
      </c>
      <c r="F7182" t="s">
        <v>13</v>
      </c>
      <c r="G7182" s="10">
        <v>42256</v>
      </c>
      <c r="H7182" s="10">
        <v>42262</v>
      </c>
      <c r="I7182" t="s">
        <v>14</v>
      </c>
      <c r="J7182" t="s">
        <v>15</v>
      </c>
      <c r="K7182" t="str">
        <f>INDEX(State_Code_Name!B:B,MATCH(Consumer_Complaints!E7182,State_Code_Name!C:C,0))</f>
        <v>Michigan</v>
      </c>
      <c r="L7182">
        <f t="shared" si="336"/>
        <v>6</v>
      </c>
      <c r="M7182">
        <f t="shared" si="337"/>
        <v>2015</v>
      </c>
      <c r="N7182" t="str">
        <f t="shared" si="338"/>
        <v>Q3</v>
      </c>
    </row>
    <row r="7183" spans="1:14" x14ac:dyDescent="0.35">
      <c r="A7183">
        <v>1016019</v>
      </c>
      <c r="B7183" t="s">
        <v>297</v>
      </c>
      <c r="C7183" t="s">
        <v>32</v>
      </c>
      <c r="D7183" t="s">
        <v>104</v>
      </c>
      <c r="E7183" t="s">
        <v>18</v>
      </c>
      <c r="F7183" t="s">
        <v>19</v>
      </c>
      <c r="G7183" s="10">
        <v>41768</v>
      </c>
      <c r="H7183" s="10">
        <v>41768</v>
      </c>
      <c r="I7183" t="s">
        <v>14</v>
      </c>
      <c r="J7183" t="s">
        <v>15</v>
      </c>
      <c r="K7183" t="str">
        <f>INDEX(State_Code_Name!B:B,MATCH(Consumer_Complaints!E7183,State_Code_Name!C:C,0))</f>
        <v>California</v>
      </c>
      <c r="L7183">
        <f t="shared" si="336"/>
        <v>0</v>
      </c>
      <c r="M7183">
        <f t="shared" si="337"/>
        <v>2014</v>
      </c>
      <c r="N7183" t="str">
        <f t="shared" si="338"/>
        <v>Q2</v>
      </c>
    </row>
    <row r="7184" spans="1:14" x14ac:dyDescent="0.35">
      <c r="A7184">
        <v>1111465</v>
      </c>
      <c r="B7184" t="s">
        <v>405</v>
      </c>
      <c r="C7184" t="s">
        <v>9</v>
      </c>
      <c r="D7184" t="s">
        <v>132</v>
      </c>
      <c r="E7184" t="s">
        <v>114</v>
      </c>
      <c r="F7184" t="s">
        <v>19</v>
      </c>
      <c r="G7184" s="10">
        <v>41954</v>
      </c>
      <c r="H7184" s="10">
        <v>41958</v>
      </c>
      <c r="I7184" t="s">
        <v>14</v>
      </c>
      <c r="J7184" t="s">
        <v>15</v>
      </c>
      <c r="K7184" t="str">
        <f>INDEX(State_Code_Name!B:B,MATCH(Consumer_Complaints!E7184,State_Code_Name!C:C,0))</f>
        <v>South Carolina</v>
      </c>
      <c r="L7184">
        <f t="shared" si="336"/>
        <v>4</v>
      </c>
      <c r="M7184">
        <f t="shared" si="337"/>
        <v>2014</v>
      </c>
      <c r="N7184" t="str">
        <f t="shared" si="338"/>
        <v>Q4</v>
      </c>
    </row>
    <row r="7185" spans="1:14" x14ac:dyDescent="0.35">
      <c r="A7185">
        <v>1795366</v>
      </c>
      <c r="B7185" t="s">
        <v>143</v>
      </c>
      <c r="C7185" t="s">
        <v>16</v>
      </c>
      <c r="D7185" t="s">
        <v>75</v>
      </c>
      <c r="E7185" t="s">
        <v>171</v>
      </c>
      <c r="F7185" t="s">
        <v>19</v>
      </c>
      <c r="G7185" s="10">
        <v>42420</v>
      </c>
      <c r="H7185" s="10">
        <v>42420</v>
      </c>
      <c r="I7185" t="s">
        <v>14</v>
      </c>
      <c r="J7185" t="s">
        <v>14</v>
      </c>
      <c r="K7185" t="str">
        <f>INDEX(State_Code_Name!B:B,MATCH(Consumer_Complaints!E7185,State_Code_Name!C:C,0))</f>
        <v>Louisiana</v>
      </c>
      <c r="L7185">
        <f t="shared" si="336"/>
        <v>0</v>
      </c>
      <c r="M7185">
        <f t="shared" si="337"/>
        <v>2016</v>
      </c>
      <c r="N7185" t="str">
        <f t="shared" si="338"/>
        <v>Q1</v>
      </c>
    </row>
    <row r="7186" spans="1:14" x14ac:dyDescent="0.35">
      <c r="A7186">
        <v>1787804</v>
      </c>
      <c r="B7186" t="s">
        <v>60</v>
      </c>
      <c r="C7186" t="s">
        <v>52</v>
      </c>
      <c r="D7186" t="s">
        <v>96</v>
      </c>
      <c r="E7186" t="s">
        <v>79</v>
      </c>
      <c r="F7186" t="s">
        <v>19</v>
      </c>
      <c r="G7186" s="10">
        <v>42415</v>
      </c>
      <c r="H7186" s="10">
        <v>42415</v>
      </c>
      <c r="I7186" t="s">
        <v>14</v>
      </c>
      <c r="J7186" t="s">
        <v>14</v>
      </c>
      <c r="K7186" t="str">
        <f>INDEX(State_Code_Name!B:B,MATCH(Consumer_Complaints!E7186,State_Code_Name!C:C,0))</f>
        <v>Minnesota</v>
      </c>
      <c r="L7186">
        <f t="shared" si="336"/>
        <v>0</v>
      </c>
      <c r="M7186">
        <f t="shared" si="337"/>
        <v>2016</v>
      </c>
      <c r="N7186" t="str">
        <f t="shared" si="338"/>
        <v>Q1</v>
      </c>
    </row>
    <row r="7187" spans="1:14" x14ac:dyDescent="0.35">
      <c r="A7187">
        <v>1907684</v>
      </c>
      <c r="B7187" t="s">
        <v>11</v>
      </c>
      <c r="C7187" t="s">
        <v>36</v>
      </c>
      <c r="D7187" t="s">
        <v>145</v>
      </c>
      <c r="E7187" t="s">
        <v>22</v>
      </c>
      <c r="F7187" t="s">
        <v>19</v>
      </c>
      <c r="G7187" s="10">
        <v>42434</v>
      </c>
      <c r="H7187" s="10">
        <v>42434</v>
      </c>
      <c r="I7187" t="s">
        <v>14</v>
      </c>
      <c r="J7187" t="s">
        <v>15</v>
      </c>
      <c r="K7187" t="str">
        <f>INDEX(State_Code_Name!B:B,MATCH(Consumer_Complaints!E7187,State_Code_Name!C:C,0))</f>
        <v>New York</v>
      </c>
      <c r="L7187">
        <f t="shared" si="336"/>
        <v>0</v>
      </c>
      <c r="M7187">
        <f t="shared" si="337"/>
        <v>2016</v>
      </c>
      <c r="N7187" t="str">
        <f t="shared" si="338"/>
        <v>Q1</v>
      </c>
    </row>
    <row r="7188" spans="1:14" x14ac:dyDescent="0.35">
      <c r="A7188">
        <v>424539</v>
      </c>
      <c r="B7188" t="s">
        <v>11</v>
      </c>
      <c r="C7188" t="s">
        <v>16</v>
      </c>
      <c r="D7188" t="s">
        <v>75</v>
      </c>
      <c r="E7188" t="s">
        <v>46</v>
      </c>
      <c r="F7188" t="s">
        <v>13</v>
      </c>
      <c r="G7188" s="10">
        <v>41400</v>
      </c>
      <c r="H7188" s="10">
        <v>41461</v>
      </c>
      <c r="I7188" t="s">
        <v>14</v>
      </c>
      <c r="J7188" t="s">
        <v>15</v>
      </c>
      <c r="K7188" t="str">
        <f>INDEX(State_Code_Name!B:B,MATCH(Consumer_Complaints!E7188,State_Code_Name!C:C,0))</f>
        <v>Pennsylvania</v>
      </c>
      <c r="L7188">
        <f t="shared" si="336"/>
        <v>61</v>
      </c>
      <c r="M7188">
        <f t="shared" si="337"/>
        <v>2013</v>
      </c>
      <c r="N7188" t="str">
        <f t="shared" si="338"/>
        <v>Q2</v>
      </c>
    </row>
    <row r="7189" spans="1:14" x14ac:dyDescent="0.35">
      <c r="A7189">
        <v>1612592</v>
      </c>
      <c r="B7189" t="s">
        <v>43</v>
      </c>
      <c r="C7189" t="s">
        <v>26</v>
      </c>
      <c r="D7189" t="s">
        <v>78</v>
      </c>
      <c r="E7189" t="s">
        <v>121</v>
      </c>
      <c r="F7189" t="s">
        <v>19</v>
      </c>
      <c r="G7189" s="10">
        <v>42295</v>
      </c>
      <c r="H7189" s="10">
        <v>42298</v>
      </c>
      <c r="I7189" t="s">
        <v>14</v>
      </c>
      <c r="J7189" t="s">
        <v>15</v>
      </c>
      <c r="K7189" t="str">
        <f>INDEX(State_Code_Name!B:B,MATCH(Consumer_Complaints!E7189,State_Code_Name!C:C,0))</f>
        <v>Oregon</v>
      </c>
      <c r="L7189">
        <f t="shared" si="336"/>
        <v>3</v>
      </c>
      <c r="M7189">
        <f t="shared" si="337"/>
        <v>2015</v>
      </c>
      <c r="N7189" t="str">
        <f t="shared" si="338"/>
        <v>Q4</v>
      </c>
    </row>
    <row r="7190" spans="1:14" x14ac:dyDescent="0.35">
      <c r="A7190">
        <v>1892743</v>
      </c>
      <c r="B7190" t="s">
        <v>54</v>
      </c>
      <c r="C7190" t="s">
        <v>52</v>
      </c>
      <c r="D7190" t="s">
        <v>103</v>
      </c>
      <c r="E7190" t="s">
        <v>25</v>
      </c>
      <c r="F7190" t="s">
        <v>19</v>
      </c>
      <c r="G7190" s="10">
        <v>42482</v>
      </c>
      <c r="H7190" s="10">
        <v>42482</v>
      </c>
      <c r="I7190" t="s">
        <v>14</v>
      </c>
      <c r="J7190" t="s">
        <v>15</v>
      </c>
      <c r="K7190" t="str">
        <f>INDEX(State_Code_Name!B:B,MATCH(Consumer_Complaints!E7190,State_Code_Name!C:C,0))</f>
        <v>Georgia</v>
      </c>
      <c r="L7190">
        <f t="shared" si="336"/>
        <v>0</v>
      </c>
      <c r="M7190">
        <f t="shared" si="337"/>
        <v>2016</v>
      </c>
      <c r="N7190" t="str">
        <f t="shared" si="338"/>
        <v>Q2</v>
      </c>
    </row>
    <row r="7191" spans="1:14" x14ac:dyDescent="0.35">
      <c r="A7191">
        <v>824308</v>
      </c>
      <c r="B7191" t="s">
        <v>425</v>
      </c>
      <c r="C7191" t="s">
        <v>26</v>
      </c>
      <c r="D7191" t="s">
        <v>56</v>
      </c>
      <c r="E7191" t="s">
        <v>158</v>
      </c>
      <c r="F7191" t="s">
        <v>19</v>
      </c>
      <c r="G7191" s="10">
        <v>41753</v>
      </c>
      <c r="H7191" s="10">
        <v>41753</v>
      </c>
      <c r="I7191" t="s">
        <v>14</v>
      </c>
      <c r="J7191" t="s">
        <v>15</v>
      </c>
      <c r="K7191" t="str">
        <f>INDEX(State_Code_Name!B:B,MATCH(Consumer_Complaints!E7191,State_Code_Name!C:C,0))</f>
        <v>New Mexico</v>
      </c>
      <c r="L7191">
        <f t="shared" si="336"/>
        <v>0</v>
      </c>
      <c r="M7191">
        <f t="shared" si="337"/>
        <v>2014</v>
      </c>
      <c r="N7191" t="str">
        <f t="shared" si="338"/>
        <v>Q2</v>
      </c>
    </row>
    <row r="7192" spans="1:14" x14ac:dyDescent="0.35">
      <c r="A7192">
        <v>570815</v>
      </c>
      <c r="B7192" t="s">
        <v>105</v>
      </c>
      <c r="C7192" t="s">
        <v>32</v>
      </c>
      <c r="D7192" t="s">
        <v>41</v>
      </c>
      <c r="E7192" t="s">
        <v>66</v>
      </c>
      <c r="F7192" t="s">
        <v>13</v>
      </c>
      <c r="G7192" s="10">
        <v>41571</v>
      </c>
      <c r="H7192" s="10">
        <v>41572</v>
      </c>
      <c r="I7192" t="s">
        <v>14</v>
      </c>
      <c r="J7192" t="s">
        <v>15</v>
      </c>
      <c r="K7192" t="str">
        <f>INDEX(State_Code_Name!B:B,MATCH(Consumer_Complaints!E7192,State_Code_Name!C:C,0))</f>
        <v>Michigan</v>
      </c>
      <c r="L7192">
        <f t="shared" si="336"/>
        <v>1</v>
      </c>
      <c r="M7192">
        <f t="shared" si="337"/>
        <v>2013</v>
      </c>
      <c r="N7192" t="str">
        <f t="shared" si="338"/>
        <v>Q4</v>
      </c>
    </row>
    <row r="7193" spans="1:14" x14ac:dyDescent="0.35">
      <c r="A7193">
        <v>1642375</v>
      </c>
      <c r="B7193" t="s">
        <v>105</v>
      </c>
      <c r="C7193" t="s">
        <v>32</v>
      </c>
      <c r="D7193" t="s">
        <v>104</v>
      </c>
      <c r="E7193" t="s">
        <v>18</v>
      </c>
      <c r="F7193" t="s">
        <v>19</v>
      </c>
      <c r="G7193" s="10">
        <v>42135</v>
      </c>
      <c r="H7193" s="10">
        <v>42135</v>
      </c>
      <c r="I7193" t="s">
        <v>14</v>
      </c>
      <c r="J7193" t="s">
        <v>15</v>
      </c>
      <c r="K7193" t="str">
        <f>INDEX(State_Code_Name!B:B,MATCH(Consumer_Complaints!E7193,State_Code_Name!C:C,0))</f>
        <v>California</v>
      </c>
      <c r="L7193">
        <f t="shared" si="336"/>
        <v>0</v>
      </c>
      <c r="M7193">
        <f t="shared" si="337"/>
        <v>2015</v>
      </c>
      <c r="N7193" t="str">
        <f t="shared" si="338"/>
        <v>Q2</v>
      </c>
    </row>
    <row r="7194" spans="1:14" x14ac:dyDescent="0.35">
      <c r="A7194">
        <v>609432</v>
      </c>
      <c r="B7194" t="s">
        <v>58</v>
      </c>
      <c r="C7194" t="s">
        <v>16</v>
      </c>
      <c r="D7194" t="s">
        <v>20</v>
      </c>
      <c r="E7194" t="s">
        <v>18</v>
      </c>
      <c r="F7194" t="s">
        <v>305</v>
      </c>
      <c r="G7194" s="10">
        <v>41601</v>
      </c>
      <c r="H7194" s="10">
        <v>41603</v>
      </c>
      <c r="I7194" t="s">
        <v>14</v>
      </c>
      <c r="J7194" t="s">
        <v>14</v>
      </c>
      <c r="K7194" t="str">
        <f>INDEX(State_Code_Name!B:B,MATCH(Consumer_Complaints!E7194,State_Code_Name!C:C,0))</f>
        <v>California</v>
      </c>
      <c r="L7194">
        <f t="shared" si="336"/>
        <v>2</v>
      </c>
      <c r="M7194">
        <f t="shared" si="337"/>
        <v>2013</v>
      </c>
      <c r="N7194" t="str">
        <f t="shared" si="338"/>
        <v>Q4</v>
      </c>
    </row>
    <row r="7195" spans="1:14" x14ac:dyDescent="0.35">
      <c r="A7195">
        <v>597394</v>
      </c>
      <c r="B7195" t="s">
        <v>102</v>
      </c>
      <c r="C7195" t="s">
        <v>36</v>
      </c>
      <c r="D7195" t="s">
        <v>80</v>
      </c>
      <c r="E7195" t="s">
        <v>22</v>
      </c>
      <c r="F7195" t="s">
        <v>19</v>
      </c>
      <c r="G7195" s="10">
        <v>41593</v>
      </c>
      <c r="H7195" s="10">
        <v>41603</v>
      </c>
      <c r="I7195" t="s">
        <v>14</v>
      </c>
      <c r="J7195" t="s">
        <v>15</v>
      </c>
      <c r="K7195" t="str">
        <f>INDEX(State_Code_Name!B:B,MATCH(Consumer_Complaints!E7195,State_Code_Name!C:C,0))</f>
        <v>New York</v>
      </c>
      <c r="L7195">
        <f t="shared" si="336"/>
        <v>10</v>
      </c>
      <c r="M7195">
        <f t="shared" si="337"/>
        <v>2013</v>
      </c>
      <c r="N7195" t="str">
        <f t="shared" si="338"/>
        <v>Q4</v>
      </c>
    </row>
    <row r="7196" spans="1:14" x14ac:dyDescent="0.35">
      <c r="A7196">
        <v>1726420</v>
      </c>
      <c r="B7196" t="s">
        <v>113</v>
      </c>
      <c r="C7196" t="s">
        <v>36</v>
      </c>
      <c r="D7196" t="s">
        <v>281</v>
      </c>
      <c r="E7196" t="s">
        <v>22</v>
      </c>
      <c r="F7196" t="s">
        <v>19</v>
      </c>
      <c r="G7196" s="10">
        <v>42461</v>
      </c>
      <c r="H7196" s="10">
        <v>42461</v>
      </c>
      <c r="I7196" t="s">
        <v>14</v>
      </c>
      <c r="J7196" t="s">
        <v>15</v>
      </c>
      <c r="K7196" t="str">
        <f>INDEX(State_Code_Name!B:B,MATCH(Consumer_Complaints!E7196,State_Code_Name!C:C,0))</f>
        <v>New York</v>
      </c>
      <c r="L7196">
        <f t="shared" si="336"/>
        <v>0</v>
      </c>
      <c r="M7196">
        <f t="shared" si="337"/>
        <v>2016</v>
      </c>
      <c r="N7196" t="str">
        <f t="shared" si="338"/>
        <v>Q2</v>
      </c>
    </row>
    <row r="7197" spans="1:14" x14ac:dyDescent="0.35">
      <c r="A7197">
        <v>2005412</v>
      </c>
      <c r="B7197" t="s">
        <v>594</v>
      </c>
      <c r="C7197" t="s">
        <v>26</v>
      </c>
      <c r="D7197" t="s">
        <v>56</v>
      </c>
      <c r="E7197" t="s">
        <v>127</v>
      </c>
      <c r="F7197" t="s">
        <v>19</v>
      </c>
      <c r="G7197" s="10">
        <v>42650</v>
      </c>
      <c r="H7197" s="10">
        <v>42711</v>
      </c>
      <c r="I7197" t="s">
        <v>15</v>
      </c>
      <c r="J7197" t="s">
        <v>15</v>
      </c>
      <c r="K7197" t="str">
        <f>INDEX(State_Code_Name!B:B,MATCH(Consumer_Complaints!E7197,State_Code_Name!C:C,0))</f>
        <v>Montana</v>
      </c>
      <c r="L7197">
        <f t="shared" si="336"/>
        <v>61</v>
      </c>
      <c r="M7197">
        <f t="shared" si="337"/>
        <v>2016</v>
      </c>
      <c r="N7197" t="str">
        <f t="shared" si="338"/>
        <v>Q4</v>
      </c>
    </row>
    <row r="7198" spans="1:14" x14ac:dyDescent="0.35">
      <c r="A7198">
        <v>1145187</v>
      </c>
      <c r="B7198" t="s">
        <v>105</v>
      </c>
      <c r="C7198" t="s">
        <v>32</v>
      </c>
      <c r="D7198" t="s">
        <v>44</v>
      </c>
      <c r="E7198" t="s">
        <v>31</v>
      </c>
      <c r="F7198" t="s">
        <v>19</v>
      </c>
      <c r="G7198" s="10">
        <v>41771</v>
      </c>
      <c r="H7198" s="10">
        <v>41771</v>
      </c>
      <c r="I7198" t="s">
        <v>14</v>
      </c>
      <c r="J7198" t="s">
        <v>15</v>
      </c>
      <c r="K7198" t="str">
        <f>INDEX(State_Code_Name!B:B,MATCH(Consumer_Complaints!E7198,State_Code_Name!C:C,0))</f>
        <v>Texas</v>
      </c>
      <c r="L7198">
        <f t="shared" si="336"/>
        <v>0</v>
      </c>
      <c r="M7198">
        <f t="shared" si="337"/>
        <v>2014</v>
      </c>
      <c r="N7198" t="str">
        <f t="shared" si="338"/>
        <v>Q2</v>
      </c>
    </row>
    <row r="7199" spans="1:14" x14ac:dyDescent="0.35">
      <c r="A7199">
        <v>1194307</v>
      </c>
      <c r="B7199" t="s">
        <v>58</v>
      </c>
      <c r="C7199" t="s">
        <v>36</v>
      </c>
      <c r="D7199" t="s">
        <v>149</v>
      </c>
      <c r="E7199" t="s">
        <v>59</v>
      </c>
      <c r="F7199" t="s">
        <v>19</v>
      </c>
      <c r="G7199" s="10">
        <v>42019</v>
      </c>
      <c r="H7199" s="10">
        <v>42019</v>
      </c>
      <c r="I7199" t="s">
        <v>14</v>
      </c>
      <c r="J7199" t="s">
        <v>15</v>
      </c>
      <c r="K7199" t="str">
        <f>INDEX(State_Code_Name!B:B,MATCH(Consumer_Complaints!E7199,State_Code_Name!C:C,0))</f>
        <v>Illinois</v>
      </c>
      <c r="L7199">
        <f t="shared" si="336"/>
        <v>0</v>
      </c>
      <c r="M7199">
        <f t="shared" si="337"/>
        <v>2015</v>
      </c>
      <c r="N7199" t="str">
        <f t="shared" si="338"/>
        <v>Q1</v>
      </c>
    </row>
    <row r="7200" spans="1:14" x14ac:dyDescent="0.35">
      <c r="A7200">
        <v>474609</v>
      </c>
      <c r="B7200" t="s">
        <v>30</v>
      </c>
      <c r="C7200" t="s">
        <v>26</v>
      </c>
      <c r="D7200" t="s">
        <v>78</v>
      </c>
      <c r="E7200" t="s">
        <v>122</v>
      </c>
      <c r="F7200" t="s">
        <v>13</v>
      </c>
      <c r="G7200" s="10">
        <v>41402</v>
      </c>
      <c r="H7200" s="10">
        <v>41463</v>
      </c>
      <c r="I7200" t="s">
        <v>14</v>
      </c>
      <c r="J7200" t="s">
        <v>15</v>
      </c>
      <c r="K7200" t="str">
        <f>INDEX(State_Code_Name!B:B,MATCH(Consumer_Complaints!E7200,State_Code_Name!C:C,0))</f>
        <v>Maryland</v>
      </c>
      <c r="L7200">
        <f t="shared" si="336"/>
        <v>61</v>
      </c>
      <c r="M7200">
        <f t="shared" si="337"/>
        <v>2013</v>
      </c>
      <c r="N7200" t="str">
        <f t="shared" si="338"/>
        <v>Q2</v>
      </c>
    </row>
    <row r="7201" spans="1:14" x14ac:dyDescent="0.35">
      <c r="A7201">
        <v>2067788</v>
      </c>
      <c r="B7201" t="s">
        <v>113</v>
      </c>
      <c r="C7201" t="s">
        <v>36</v>
      </c>
      <c r="D7201" t="s">
        <v>120</v>
      </c>
      <c r="E7201" t="s">
        <v>22</v>
      </c>
      <c r="F7201" t="s">
        <v>19</v>
      </c>
      <c r="G7201" s="10">
        <v>42599</v>
      </c>
      <c r="H7201" s="10">
        <v>42599</v>
      </c>
      <c r="I7201" t="s">
        <v>14</v>
      </c>
      <c r="J7201" t="s">
        <v>14</v>
      </c>
      <c r="K7201" t="str">
        <f>INDEX(State_Code_Name!B:B,MATCH(Consumer_Complaints!E7201,State_Code_Name!C:C,0))</f>
        <v>New York</v>
      </c>
      <c r="L7201">
        <f t="shared" si="336"/>
        <v>0</v>
      </c>
      <c r="M7201">
        <f t="shared" si="337"/>
        <v>2016</v>
      </c>
      <c r="N7201" t="str">
        <f t="shared" si="338"/>
        <v>Q3</v>
      </c>
    </row>
    <row r="7202" spans="1:14" x14ac:dyDescent="0.35">
      <c r="A7202">
        <v>1084161</v>
      </c>
      <c r="B7202" t="s">
        <v>47</v>
      </c>
      <c r="C7202" t="s">
        <v>26</v>
      </c>
      <c r="D7202" t="s">
        <v>78</v>
      </c>
      <c r="E7202" t="s">
        <v>70</v>
      </c>
      <c r="F7202" t="s">
        <v>19</v>
      </c>
      <c r="G7202" s="10">
        <v>41935</v>
      </c>
      <c r="H7202" s="10">
        <v>41935</v>
      </c>
      <c r="I7202" t="s">
        <v>14</v>
      </c>
      <c r="J7202" t="s">
        <v>14</v>
      </c>
      <c r="K7202" t="str">
        <f>INDEX(State_Code_Name!B:B,MATCH(Consumer_Complaints!E7202,State_Code_Name!C:C,0))</f>
        <v>Massachusetts</v>
      </c>
      <c r="L7202">
        <f t="shared" si="336"/>
        <v>0</v>
      </c>
      <c r="M7202">
        <f t="shared" si="337"/>
        <v>2014</v>
      </c>
      <c r="N7202" t="str">
        <f t="shared" si="338"/>
        <v>Q4</v>
      </c>
    </row>
    <row r="7203" spans="1:14" x14ac:dyDescent="0.35">
      <c r="A7203">
        <v>1198608</v>
      </c>
      <c r="B7203" t="s">
        <v>43</v>
      </c>
      <c r="C7203" t="s">
        <v>36</v>
      </c>
      <c r="D7203" t="s">
        <v>262</v>
      </c>
      <c r="E7203" t="s">
        <v>51</v>
      </c>
      <c r="F7203" t="s">
        <v>19</v>
      </c>
      <c r="G7203" s="10">
        <v>42023</v>
      </c>
      <c r="H7203" s="10">
        <v>42025</v>
      </c>
      <c r="I7203" t="s">
        <v>14</v>
      </c>
      <c r="J7203" t="s">
        <v>15</v>
      </c>
      <c r="K7203" t="str">
        <f>INDEX(State_Code_Name!B:B,MATCH(Consumer_Complaints!E7203,State_Code_Name!C:C,0))</f>
        <v>Washington</v>
      </c>
      <c r="L7203">
        <f t="shared" si="336"/>
        <v>2</v>
      </c>
      <c r="M7203">
        <f t="shared" si="337"/>
        <v>2015</v>
      </c>
      <c r="N7203" t="str">
        <f t="shared" si="338"/>
        <v>Q1</v>
      </c>
    </row>
    <row r="7204" spans="1:14" x14ac:dyDescent="0.35">
      <c r="A7204">
        <v>759315</v>
      </c>
      <c r="B7204" t="s">
        <v>54</v>
      </c>
      <c r="C7204" t="s">
        <v>52</v>
      </c>
      <c r="D7204" t="s">
        <v>103</v>
      </c>
      <c r="E7204" t="s">
        <v>100</v>
      </c>
      <c r="F7204" t="s">
        <v>19</v>
      </c>
      <c r="G7204" s="10">
        <v>41915</v>
      </c>
      <c r="H7204" s="10">
        <v>41915</v>
      </c>
      <c r="I7204" t="s">
        <v>14</v>
      </c>
      <c r="J7204" t="s">
        <v>15</v>
      </c>
      <c r="K7204" t="str">
        <f>INDEX(State_Code_Name!B:B,MATCH(Consumer_Complaints!E7204,State_Code_Name!C:C,0))</f>
        <v>Arizona</v>
      </c>
      <c r="L7204">
        <f t="shared" si="336"/>
        <v>0</v>
      </c>
      <c r="M7204">
        <f t="shared" si="337"/>
        <v>2014</v>
      </c>
      <c r="N7204" t="str">
        <f t="shared" si="338"/>
        <v>Q4</v>
      </c>
    </row>
    <row r="7205" spans="1:14" x14ac:dyDescent="0.35">
      <c r="A7205">
        <v>1389275</v>
      </c>
      <c r="B7205" t="s">
        <v>143</v>
      </c>
      <c r="C7205" t="s">
        <v>16</v>
      </c>
      <c r="D7205" t="s">
        <v>17</v>
      </c>
      <c r="E7205" t="s">
        <v>118</v>
      </c>
      <c r="F7205" t="s">
        <v>19</v>
      </c>
      <c r="G7205" s="10">
        <v>42146</v>
      </c>
      <c r="H7205" s="10">
        <v>42146</v>
      </c>
      <c r="I7205" t="s">
        <v>14</v>
      </c>
      <c r="J7205" t="s">
        <v>15</v>
      </c>
      <c r="K7205" t="str">
        <f>INDEX(State_Code_Name!B:B,MATCH(Consumer_Complaints!E7205,State_Code_Name!C:C,0))</f>
        <v>Alabama</v>
      </c>
      <c r="L7205">
        <f t="shared" si="336"/>
        <v>0</v>
      </c>
      <c r="M7205">
        <f t="shared" si="337"/>
        <v>2015</v>
      </c>
      <c r="N7205" t="str">
        <f t="shared" si="338"/>
        <v>Q2</v>
      </c>
    </row>
    <row r="7206" spans="1:14" x14ac:dyDescent="0.35">
      <c r="A7206">
        <v>722029</v>
      </c>
      <c r="B7206" t="s">
        <v>793</v>
      </c>
      <c r="C7206" t="s">
        <v>32</v>
      </c>
      <c r="D7206" t="s">
        <v>104</v>
      </c>
      <c r="E7206" t="s">
        <v>31</v>
      </c>
      <c r="F7206" t="s">
        <v>19</v>
      </c>
      <c r="G7206" s="10">
        <v>41689</v>
      </c>
      <c r="H7206" s="10">
        <v>41689</v>
      </c>
      <c r="I7206" t="s">
        <v>14</v>
      </c>
      <c r="J7206" t="s">
        <v>15</v>
      </c>
      <c r="K7206" t="str">
        <f>INDEX(State_Code_Name!B:B,MATCH(Consumer_Complaints!E7206,State_Code_Name!C:C,0))</f>
        <v>Texas</v>
      </c>
      <c r="L7206">
        <f t="shared" si="336"/>
        <v>0</v>
      </c>
      <c r="M7206">
        <f t="shared" si="337"/>
        <v>2014</v>
      </c>
      <c r="N7206" t="str">
        <f t="shared" si="338"/>
        <v>Q1</v>
      </c>
    </row>
    <row r="7207" spans="1:14" x14ac:dyDescent="0.35">
      <c r="A7207">
        <v>1997190</v>
      </c>
      <c r="B7207" t="s">
        <v>95</v>
      </c>
      <c r="C7207" t="s">
        <v>16</v>
      </c>
      <c r="D7207" t="s">
        <v>20</v>
      </c>
      <c r="E7207" t="s">
        <v>46</v>
      </c>
      <c r="F7207" t="s">
        <v>19</v>
      </c>
      <c r="G7207" s="10">
        <v>42528</v>
      </c>
      <c r="H7207" s="10">
        <v>42528</v>
      </c>
      <c r="I7207" t="s">
        <v>14</v>
      </c>
      <c r="J7207" t="s">
        <v>15</v>
      </c>
      <c r="K7207" t="str">
        <f>INDEX(State_Code_Name!B:B,MATCH(Consumer_Complaints!E7207,State_Code_Name!C:C,0))</f>
        <v>Pennsylvania</v>
      </c>
      <c r="L7207">
        <f t="shared" si="336"/>
        <v>0</v>
      </c>
      <c r="M7207">
        <f t="shared" si="337"/>
        <v>2016</v>
      </c>
      <c r="N7207" t="str">
        <f t="shared" si="338"/>
        <v>Q2</v>
      </c>
    </row>
    <row r="7208" spans="1:14" x14ac:dyDescent="0.35">
      <c r="A7208">
        <v>1470078</v>
      </c>
      <c r="B7208" t="s">
        <v>50</v>
      </c>
      <c r="C7208" t="s">
        <v>36</v>
      </c>
      <c r="D7208" t="s">
        <v>67</v>
      </c>
      <c r="E7208" t="s">
        <v>121</v>
      </c>
      <c r="F7208" t="s">
        <v>19</v>
      </c>
      <c r="G7208" s="10">
        <v>42200</v>
      </c>
      <c r="H7208" s="10">
        <v>42200</v>
      </c>
      <c r="I7208" t="s">
        <v>14</v>
      </c>
      <c r="J7208" t="s">
        <v>15</v>
      </c>
      <c r="K7208" t="str">
        <f>INDEX(State_Code_Name!B:B,MATCH(Consumer_Complaints!E7208,State_Code_Name!C:C,0))</f>
        <v>Oregon</v>
      </c>
      <c r="L7208">
        <f t="shared" si="336"/>
        <v>0</v>
      </c>
      <c r="M7208">
        <f t="shared" si="337"/>
        <v>2015</v>
      </c>
      <c r="N7208" t="str">
        <f t="shared" si="338"/>
        <v>Q3</v>
      </c>
    </row>
    <row r="7209" spans="1:14" x14ac:dyDescent="0.35">
      <c r="A7209">
        <v>361546</v>
      </c>
      <c r="B7209" t="s">
        <v>30</v>
      </c>
      <c r="C7209" t="s">
        <v>26</v>
      </c>
      <c r="D7209" t="s">
        <v>78</v>
      </c>
      <c r="E7209" t="s">
        <v>12</v>
      </c>
      <c r="F7209" t="s">
        <v>19</v>
      </c>
      <c r="G7209" s="10">
        <v>41354</v>
      </c>
      <c r="H7209" s="10">
        <v>41355</v>
      </c>
      <c r="I7209" t="s">
        <v>14</v>
      </c>
      <c r="J7209" t="s">
        <v>15</v>
      </c>
      <c r="K7209" t="str">
        <f>INDEX(State_Code_Name!B:B,MATCH(Consumer_Complaints!E7209,State_Code_Name!C:C,0))</f>
        <v>Virginia</v>
      </c>
      <c r="L7209">
        <f t="shared" si="336"/>
        <v>1</v>
      </c>
      <c r="M7209">
        <f t="shared" si="337"/>
        <v>2013</v>
      </c>
      <c r="N7209" t="str">
        <f t="shared" si="338"/>
        <v>Q1</v>
      </c>
    </row>
    <row r="7210" spans="1:14" x14ac:dyDescent="0.35">
      <c r="A7210">
        <v>1596431</v>
      </c>
      <c r="B7210" t="s">
        <v>11</v>
      </c>
      <c r="C7210" t="s">
        <v>16</v>
      </c>
      <c r="D7210" t="s">
        <v>75</v>
      </c>
      <c r="E7210" t="s">
        <v>25</v>
      </c>
      <c r="F7210" t="s">
        <v>19</v>
      </c>
      <c r="G7210" s="10">
        <v>42195</v>
      </c>
      <c r="H7210" s="10">
        <v>42195</v>
      </c>
      <c r="I7210" t="s">
        <v>14</v>
      </c>
      <c r="J7210" t="s">
        <v>15</v>
      </c>
      <c r="K7210" t="str">
        <f>INDEX(State_Code_Name!B:B,MATCH(Consumer_Complaints!E7210,State_Code_Name!C:C,0))</f>
        <v>Georgia</v>
      </c>
      <c r="L7210">
        <f t="shared" si="336"/>
        <v>0</v>
      </c>
      <c r="M7210">
        <f t="shared" si="337"/>
        <v>2015</v>
      </c>
      <c r="N7210" t="str">
        <f t="shared" si="338"/>
        <v>Q3</v>
      </c>
    </row>
    <row r="7211" spans="1:14" x14ac:dyDescent="0.35">
      <c r="A7211">
        <v>1949204</v>
      </c>
      <c r="B7211" t="s">
        <v>63</v>
      </c>
      <c r="C7211" t="s">
        <v>61</v>
      </c>
      <c r="D7211" t="s">
        <v>459</v>
      </c>
      <c r="E7211" t="s">
        <v>31</v>
      </c>
      <c r="F7211" t="s">
        <v>19</v>
      </c>
      <c r="G7211" s="10">
        <v>42406</v>
      </c>
      <c r="H7211" s="10">
        <v>42406</v>
      </c>
      <c r="I7211" t="s">
        <v>14</v>
      </c>
      <c r="J7211" t="s">
        <v>14</v>
      </c>
      <c r="K7211" t="str">
        <f>INDEX(State_Code_Name!B:B,MATCH(Consumer_Complaints!E7211,State_Code_Name!C:C,0))</f>
        <v>Texas</v>
      </c>
      <c r="L7211">
        <f t="shared" si="336"/>
        <v>0</v>
      </c>
      <c r="M7211">
        <f t="shared" si="337"/>
        <v>2016</v>
      </c>
      <c r="N7211" t="str">
        <f t="shared" si="338"/>
        <v>Q1</v>
      </c>
    </row>
    <row r="7212" spans="1:14" x14ac:dyDescent="0.35">
      <c r="A7212">
        <v>1968450</v>
      </c>
      <c r="B7212" t="s">
        <v>38</v>
      </c>
      <c r="C7212" t="s">
        <v>16</v>
      </c>
      <c r="D7212" t="s">
        <v>20</v>
      </c>
      <c r="E7212" t="s">
        <v>12</v>
      </c>
      <c r="F7212" t="s">
        <v>19</v>
      </c>
      <c r="G7212" s="10">
        <v>42535</v>
      </c>
      <c r="H7212" s="10">
        <v>42535</v>
      </c>
      <c r="I7212" t="s">
        <v>14</v>
      </c>
      <c r="J7212" t="s">
        <v>15</v>
      </c>
      <c r="K7212" t="str">
        <f>INDEX(State_Code_Name!B:B,MATCH(Consumer_Complaints!E7212,State_Code_Name!C:C,0))</f>
        <v>Virginia</v>
      </c>
      <c r="L7212">
        <f t="shared" si="336"/>
        <v>0</v>
      </c>
      <c r="M7212">
        <f t="shared" si="337"/>
        <v>2016</v>
      </c>
      <c r="N7212" t="str">
        <f t="shared" si="338"/>
        <v>Q2</v>
      </c>
    </row>
    <row r="7213" spans="1:14" x14ac:dyDescent="0.35">
      <c r="A7213">
        <v>1453427</v>
      </c>
      <c r="B7213" t="s">
        <v>38</v>
      </c>
      <c r="C7213" t="s">
        <v>16</v>
      </c>
      <c r="D7213" t="s">
        <v>20</v>
      </c>
      <c r="E7213" t="s">
        <v>59</v>
      </c>
      <c r="F7213" t="s">
        <v>19</v>
      </c>
      <c r="G7213" s="10">
        <v>42162</v>
      </c>
      <c r="H7213" s="10">
        <v>42254</v>
      </c>
      <c r="I7213" t="s">
        <v>14</v>
      </c>
      <c r="J7213" t="s">
        <v>15</v>
      </c>
      <c r="K7213" t="str">
        <f>INDEX(State_Code_Name!B:B,MATCH(Consumer_Complaints!E7213,State_Code_Name!C:C,0))</f>
        <v>Illinois</v>
      </c>
      <c r="L7213">
        <f t="shared" si="336"/>
        <v>92</v>
      </c>
      <c r="M7213">
        <f t="shared" si="337"/>
        <v>2015</v>
      </c>
      <c r="N7213" t="str">
        <f t="shared" si="338"/>
        <v>Q2</v>
      </c>
    </row>
    <row r="7214" spans="1:14" x14ac:dyDescent="0.35">
      <c r="A7214">
        <v>358501</v>
      </c>
      <c r="B7214" t="s">
        <v>95</v>
      </c>
      <c r="C7214" t="s">
        <v>16</v>
      </c>
      <c r="D7214" t="s">
        <v>17</v>
      </c>
      <c r="E7214" t="s">
        <v>35</v>
      </c>
      <c r="F7214" t="s">
        <v>19</v>
      </c>
      <c r="G7214" s="10">
        <v>41351</v>
      </c>
      <c r="H7214" s="10">
        <v>41352</v>
      </c>
      <c r="I7214" t="s">
        <v>14</v>
      </c>
      <c r="J7214" t="s">
        <v>15</v>
      </c>
      <c r="K7214" t="str">
        <f>INDEX(State_Code_Name!B:B,MATCH(Consumer_Complaints!E7214,State_Code_Name!C:C,0))</f>
        <v>Florida</v>
      </c>
      <c r="L7214">
        <f t="shared" si="336"/>
        <v>1</v>
      </c>
      <c r="M7214">
        <f t="shared" si="337"/>
        <v>2013</v>
      </c>
      <c r="N7214" t="str">
        <f t="shared" si="338"/>
        <v>Q1</v>
      </c>
    </row>
    <row r="7215" spans="1:14" x14ac:dyDescent="0.35">
      <c r="A7215">
        <v>889356</v>
      </c>
      <c r="B7215" t="s">
        <v>47</v>
      </c>
      <c r="C7215" t="s">
        <v>26</v>
      </c>
      <c r="D7215" t="s">
        <v>56</v>
      </c>
      <c r="E7215" t="s">
        <v>22</v>
      </c>
      <c r="F7215" t="s">
        <v>19</v>
      </c>
      <c r="G7215" s="10">
        <v>41918</v>
      </c>
      <c r="H7215" s="10">
        <v>41918</v>
      </c>
      <c r="I7215" t="s">
        <v>14</v>
      </c>
      <c r="J7215" t="s">
        <v>15</v>
      </c>
      <c r="K7215" t="str">
        <f>INDEX(State_Code_Name!B:B,MATCH(Consumer_Complaints!E7215,State_Code_Name!C:C,0))</f>
        <v>New York</v>
      </c>
      <c r="L7215">
        <f t="shared" si="336"/>
        <v>0</v>
      </c>
      <c r="M7215">
        <f t="shared" si="337"/>
        <v>2014</v>
      </c>
      <c r="N7215" t="str">
        <f t="shared" si="338"/>
        <v>Q4</v>
      </c>
    </row>
    <row r="7216" spans="1:14" x14ac:dyDescent="0.35">
      <c r="A7216">
        <v>1797508</v>
      </c>
      <c r="B7216" t="s">
        <v>73</v>
      </c>
      <c r="C7216" t="s">
        <v>26</v>
      </c>
      <c r="D7216" t="s">
        <v>27</v>
      </c>
      <c r="E7216" t="s">
        <v>35</v>
      </c>
      <c r="F7216" t="s">
        <v>19</v>
      </c>
      <c r="G7216" s="10">
        <v>42422</v>
      </c>
      <c r="H7216" s="10">
        <v>42422</v>
      </c>
      <c r="I7216" t="s">
        <v>14</v>
      </c>
      <c r="J7216" t="s">
        <v>15</v>
      </c>
      <c r="K7216" t="str">
        <f>INDEX(State_Code_Name!B:B,MATCH(Consumer_Complaints!E7216,State_Code_Name!C:C,0))</f>
        <v>Florida</v>
      </c>
      <c r="L7216">
        <f t="shared" si="336"/>
        <v>0</v>
      </c>
      <c r="M7216">
        <f t="shared" si="337"/>
        <v>2016</v>
      </c>
      <c r="N7216" t="str">
        <f t="shared" si="338"/>
        <v>Q1</v>
      </c>
    </row>
    <row r="7217" spans="1:14" x14ac:dyDescent="0.35">
      <c r="A7217">
        <v>407544</v>
      </c>
      <c r="B7217" t="s">
        <v>113</v>
      </c>
      <c r="C7217" t="s">
        <v>36</v>
      </c>
      <c r="D7217" t="s">
        <v>80</v>
      </c>
      <c r="E7217" t="s">
        <v>178</v>
      </c>
      <c r="F7217" t="s">
        <v>19</v>
      </c>
      <c r="G7217" s="10">
        <v>41409</v>
      </c>
      <c r="H7217" s="10">
        <v>41409</v>
      </c>
      <c r="I7217" t="s">
        <v>14</v>
      </c>
      <c r="J7217" t="s">
        <v>15</v>
      </c>
      <c r="K7217" t="str">
        <f>INDEX(State_Code_Name!B:B,MATCH(Consumer_Complaints!E7217,State_Code_Name!C:C,0))</f>
        <v>Utah</v>
      </c>
      <c r="L7217">
        <f t="shared" si="336"/>
        <v>0</v>
      </c>
      <c r="M7217">
        <f t="shared" si="337"/>
        <v>2013</v>
      </c>
      <c r="N7217" t="str">
        <f t="shared" si="338"/>
        <v>Q2</v>
      </c>
    </row>
    <row r="7218" spans="1:14" x14ac:dyDescent="0.35">
      <c r="A7218">
        <v>1464090</v>
      </c>
      <c r="B7218" t="s">
        <v>434</v>
      </c>
      <c r="C7218" t="s">
        <v>531</v>
      </c>
      <c r="D7218" t="s">
        <v>549</v>
      </c>
      <c r="E7218" t="s">
        <v>40</v>
      </c>
      <c r="F7218" t="s">
        <v>19</v>
      </c>
      <c r="G7218" s="10">
        <v>42198</v>
      </c>
      <c r="H7218" s="10">
        <v>42207</v>
      </c>
      <c r="I7218" t="s">
        <v>14</v>
      </c>
      <c r="J7218" t="s">
        <v>15</v>
      </c>
      <c r="K7218" t="str">
        <f>INDEX(State_Code_Name!B:B,MATCH(Consumer_Complaints!E7218,State_Code_Name!C:C,0))</f>
        <v>Nevada</v>
      </c>
      <c r="L7218">
        <f t="shared" si="336"/>
        <v>9</v>
      </c>
      <c r="M7218">
        <f t="shared" si="337"/>
        <v>2015</v>
      </c>
      <c r="N7218" t="str">
        <f t="shared" si="338"/>
        <v>Q3</v>
      </c>
    </row>
    <row r="7219" spans="1:14" x14ac:dyDescent="0.35">
      <c r="A7219">
        <v>1674684</v>
      </c>
      <c r="B7219" t="s">
        <v>30</v>
      </c>
      <c r="C7219" t="s">
        <v>16</v>
      </c>
      <c r="D7219" t="s">
        <v>144</v>
      </c>
      <c r="E7219" t="s">
        <v>35</v>
      </c>
      <c r="F7219" t="s">
        <v>19</v>
      </c>
      <c r="G7219" s="10">
        <v>42337</v>
      </c>
      <c r="H7219" s="10">
        <v>42337</v>
      </c>
      <c r="I7219" t="s">
        <v>14</v>
      </c>
      <c r="J7219" t="s">
        <v>14</v>
      </c>
      <c r="K7219" t="str">
        <f>INDEX(State_Code_Name!B:B,MATCH(Consumer_Complaints!E7219,State_Code_Name!C:C,0))</f>
        <v>Florida</v>
      </c>
      <c r="L7219">
        <f t="shared" si="336"/>
        <v>0</v>
      </c>
      <c r="M7219">
        <f t="shared" si="337"/>
        <v>2015</v>
      </c>
      <c r="N7219" t="str">
        <f t="shared" si="338"/>
        <v>Q4</v>
      </c>
    </row>
    <row r="7220" spans="1:14" x14ac:dyDescent="0.35">
      <c r="A7220">
        <v>607516</v>
      </c>
      <c r="B7220" t="s">
        <v>11</v>
      </c>
      <c r="C7220" t="s">
        <v>16</v>
      </c>
      <c r="D7220" t="s">
        <v>75</v>
      </c>
      <c r="E7220" t="s">
        <v>79</v>
      </c>
      <c r="F7220" t="s">
        <v>57</v>
      </c>
      <c r="G7220" s="10">
        <v>41599</v>
      </c>
      <c r="H7220" s="10">
        <v>41600</v>
      </c>
      <c r="I7220" t="s">
        <v>14</v>
      </c>
      <c r="J7220" t="s">
        <v>15</v>
      </c>
      <c r="K7220" t="str">
        <f>INDEX(State_Code_Name!B:B,MATCH(Consumer_Complaints!E7220,State_Code_Name!C:C,0))</f>
        <v>Minnesota</v>
      </c>
      <c r="L7220">
        <f t="shared" si="336"/>
        <v>1</v>
      </c>
      <c r="M7220">
        <f t="shared" si="337"/>
        <v>2013</v>
      </c>
      <c r="N7220" t="str">
        <f t="shared" si="338"/>
        <v>Q4</v>
      </c>
    </row>
    <row r="7221" spans="1:14" x14ac:dyDescent="0.35">
      <c r="A7221">
        <v>1033510</v>
      </c>
      <c r="B7221" t="s">
        <v>30</v>
      </c>
      <c r="C7221" t="s">
        <v>36</v>
      </c>
      <c r="D7221" t="s">
        <v>80</v>
      </c>
      <c r="E7221" t="s">
        <v>66</v>
      </c>
      <c r="F7221" t="s">
        <v>305</v>
      </c>
      <c r="G7221" s="10">
        <v>41899</v>
      </c>
      <c r="H7221" s="10">
        <v>41904</v>
      </c>
      <c r="I7221" t="s">
        <v>14</v>
      </c>
      <c r="J7221" t="s">
        <v>15</v>
      </c>
      <c r="K7221" t="str">
        <f>INDEX(State_Code_Name!B:B,MATCH(Consumer_Complaints!E7221,State_Code_Name!C:C,0))</f>
        <v>Michigan</v>
      </c>
      <c r="L7221">
        <f t="shared" si="336"/>
        <v>5</v>
      </c>
      <c r="M7221">
        <f t="shared" si="337"/>
        <v>2014</v>
      </c>
      <c r="N7221" t="str">
        <f t="shared" si="338"/>
        <v>Q3</v>
      </c>
    </row>
    <row r="7222" spans="1:14" x14ac:dyDescent="0.35">
      <c r="A7222">
        <v>2037884</v>
      </c>
      <c r="B7222" t="s">
        <v>839</v>
      </c>
      <c r="C7222" t="s">
        <v>531</v>
      </c>
      <c r="D7222" t="s">
        <v>532</v>
      </c>
      <c r="E7222" t="s">
        <v>51</v>
      </c>
      <c r="F7222" t="s">
        <v>19</v>
      </c>
      <c r="G7222" s="10">
        <v>42580</v>
      </c>
      <c r="H7222" s="10">
        <v>42651</v>
      </c>
      <c r="I7222" t="s">
        <v>14</v>
      </c>
      <c r="J7222" t="s">
        <v>15</v>
      </c>
      <c r="K7222" t="str">
        <f>INDEX(State_Code_Name!B:B,MATCH(Consumer_Complaints!E7222,State_Code_Name!C:C,0))</f>
        <v>Washington</v>
      </c>
      <c r="L7222">
        <f t="shared" si="336"/>
        <v>71</v>
      </c>
      <c r="M7222">
        <f t="shared" si="337"/>
        <v>2016</v>
      </c>
      <c r="N7222" t="str">
        <f t="shared" si="338"/>
        <v>Q3</v>
      </c>
    </row>
    <row r="7223" spans="1:14" x14ac:dyDescent="0.35">
      <c r="A7223">
        <v>759488</v>
      </c>
      <c r="B7223" t="s">
        <v>60</v>
      </c>
      <c r="C7223" t="s">
        <v>52</v>
      </c>
      <c r="D7223" t="s">
        <v>96</v>
      </c>
      <c r="E7223" t="s">
        <v>42</v>
      </c>
      <c r="F7223" t="s">
        <v>19</v>
      </c>
      <c r="G7223" s="10">
        <v>41712</v>
      </c>
      <c r="H7223" s="10">
        <v>41712</v>
      </c>
      <c r="I7223" t="s">
        <v>14</v>
      </c>
      <c r="J7223" t="s">
        <v>15</v>
      </c>
      <c r="K7223" t="str">
        <f>INDEX(State_Code_Name!B:B,MATCH(Consumer_Complaints!E7223,State_Code_Name!C:C,0))</f>
        <v>North Carolina</v>
      </c>
      <c r="L7223">
        <f t="shared" si="336"/>
        <v>0</v>
      </c>
      <c r="M7223">
        <f t="shared" si="337"/>
        <v>2014</v>
      </c>
      <c r="N7223" t="str">
        <f t="shared" si="338"/>
        <v>Q1</v>
      </c>
    </row>
    <row r="7224" spans="1:14" x14ac:dyDescent="0.35">
      <c r="A7224">
        <v>473723</v>
      </c>
      <c r="B7224" t="s">
        <v>69</v>
      </c>
      <c r="C7224" t="s">
        <v>26</v>
      </c>
      <c r="D7224" t="s">
        <v>27</v>
      </c>
      <c r="E7224" t="s">
        <v>18</v>
      </c>
      <c r="F7224" t="s">
        <v>19</v>
      </c>
      <c r="G7224" s="10">
        <v>41402</v>
      </c>
      <c r="H7224" s="10">
        <v>41463</v>
      </c>
      <c r="I7224" t="s">
        <v>14</v>
      </c>
      <c r="J7224" t="s">
        <v>15</v>
      </c>
      <c r="K7224" t="str">
        <f>INDEX(State_Code_Name!B:B,MATCH(Consumer_Complaints!E7224,State_Code_Name!C:C,0))</f>
        <v>California</v>
      </c>
      <c r="L7224">
        <f t="shared" si="336"/>
        <v>61</v>
      </c>
      <c r="M7224">
        <f t="shared" si="337"/>
        <v>2013</v>
      </c>
      <c r="N7224" t="str">
        <f t="shared" si="338"/>
        <v>Q2</v>
      </c>
    </row>
    <row r="7225" spans="1:14" x14ac:dyDescent="0.35">
      <c r="A7225">
        <v>1341871</v>
      </c>
      <c r="B7225" t="s">
        <v>165</v>
      </c>
      <c r="C7225" t="s">
        <v>16</v>
      </c>
      <c r="D7225" t="s">
        <v>75</v>
      </c>
      <c r="E7225" t="s">
        <v>195</v>
      </c>
      <c r="F7225" t="s">
        <v>19</v>
      </c>
      <c r="G7225" s="10">
        <v>42116</v>
      </c>
      <c r="H7225" s="10">
        <v>42116</v>
      </c>
      <c r="I7225" t="s">
        <v>14</v>
      </c>
      <c r="J7225" t="s">
        <v>15</v>
      </c>
      <c r="K7225" t="str">
        <f>INDEX(State_Code_Name!B:B,MATCH(Consumer_Complaints!E7225,State_Code_Name!C:C,0))</f>
        <v>Nebraska</v>
      </c>
      <c r="L7225">
        <f t="shared" si="336"/>
        <v>0</v>
      </c>
      <c r="M7225">
        <f t="shared" si="337"/>
        <v>2015</v>
      </c>
      <c r="N7225" t="str">
        <f t="shared" si="338"/>
        <v>Q2</v>
      </c>
    </row>
    <row r="7226" spans="1:14" x14ac:dyDescent="0.35">
      <c r="A7226">
        <v>1821115</v>
      </c>
      <c r="B7226" t="s">
        <v>133</v>
      </c>
      <c r="C7226" t="s">
        <v>9</v>
      </c>
      <c r="D7226" t="s">
        <v>132</v>
      </c>
      <c r="E7226" t="s">
        <v>42</v>
      </c>
      <c r="F7226" t="s">
        <v>19</v>
      </c>
      <c r="G7226" s="10">
        <v>42554</v>
      </c>
      <c r="H7226" s="10">
        <v>42554</v>
      </c>
      <c r="I7226" t="s">
        <v>14</v>
      </c>
      <c r="J7226" t="s">
        <v>15</v>
      </c>
      <c r="K7226" t="str">
        <f>INDEX(State_Code_Name!B:B,MATCH(Consumer_Complaints!E7226,State_Code_Name!C:C,0))</f>
        <v>North Carolina</v>
      </c>
      <c r="L7226">
        <f t="shared" si="336"/>
        <v>0</v>
      </c>
      <c r="M7226">
        <f t="shared" si="337"/>
        <v>2016</v>
      </c>
      <c r="N7226" t="str">
        <f t="shared" si="338"/>
        <v>Q3</v>
      </c>
    </row>
    <row r="7227" spans="1:14" x14ac:dyDescent="0.35">
      <c r="A7227">
        <v>871797</v>
      </c>
      <c r="B7227" t="s">
        <v>81</v>
      </c>
      <c r="C7227" t="s">
        <v>36</v>
      </c>
      <c r="D7227" t="s">
        <v>49</v>
      </c>
      <c r="E7227" t="s">
        <v>42</v>
      </c>
      <c r="F7227" t="s">
        <v>19</v>
      </c>
      <c r="G7227" s="10">
        <v>41788</v>
      </c>
      <c r="H7227" s="10">
        <v>41788</v>
      </c>
      <c r="I7227" t="s">
        <v>14</v>
      </c>
      <c r="J7227" t="s">
        <v>15</v>
      </c>
      <c r="K7227" t="str">
        <f>INDEX(State_Code_Name!B:B,MATCH(Consumer_Complaints!E7227,State_Code_Name!C:C,0))</f>
        <v>North Carolina</v>
      </c>
      <c r="L7227">
        <f t="shared" si="336"/>
        <v>0</v>
      </c>
      <c r="M7227">
        <f t="shared" si="337"/>
        <v>2014</v>
      </c>
      <c r="N7227" t="str">
        <f t="shared" si="338"/>
        <v>Q2</v>
      </c>
    </row>
    <row r="7228" spans="1:14" x14ac:dyDescent="0.35">
      <c r="A7228">
        <v>1125455</v>
      </c>
      <c r="B7228" t="s">
        <v>224</v>
      </c>
      <c r="C7228" t="s">
        <v>61</v>
      </c>
      <c r="D7228" t="s">
        <v>282</v>
      </c>
      <c r="E7228" t="s">
        <v>66</v>
      </c>
      <c r="F7228" t="s">
        <v>19</v>
      </c>
      <c r="G7228" s="10">
        <v>41965</v>
      </c>
      <c r="H7228" s="10">
        <v>41965</v>
      </c>
      <c r="I7228" t="s">
        <v>14</v>
      </c>
      <c r="J7228" t="s">
        <v>15</v>
      </c>
      <c r="K7228" t="str">
        <f>INDEX(State_Code_Name!B:B,MATCH(Consumer_Complaints!E7228,State_Code_Name!C:C,0))</f>
        <v>Michigan</v>
      </c>
      <c r="L7228">
        <f t="shared" si="336"/>
        <v>0</v>
      </c>
      <c r="M7228">
        <f t="shared" si="337"/>
        <v>2014</v>
      </c>
      <c r="N7228" t="str">
        <f t="shared" si="338"/>
        <v>Q4</v>
      </c>
    </row>
    <row r="7229" spans="1:14" x14ac:dyDescent="0.35">
      <c r="A7229">
        <v>1086880</v>
      </c>
      <c r="B7229" t="s">
        <v>63</v>
      </c>
      <c r="C7229" t="s">
        <v>61</v>
      </c>
      <c r="D7229" t="s">
        <v>459</v>
      </c>
      <c r="E7229" t="s">
        <v>39</v>
      </c>
      <c r="F7229" t="s">
        <v>19</v>
      </c>
      <c r="G7229" s="10">
        <v>41937</v>
      </c>
      <c r="H7229" s="10">
        <v>41937</v>
      </c>
      <c r="I7229" t="s">
        <v>14</v>
      </c>
      <c r="J7229" t="s">
        <v>15</v>
      </c>
      <c r="K7229" t="str">
        <f>INDEX(State_Code_Name!B:B,MATCH(Consumer_Complaints!E7229,State_Code_Name!C:C,0))</f>
        <v>Ohio</v>
      </c>
      <c r="L7229">
        <f t="shared" si="336"/>
        <v>0</v>
      </c>
      <c r="M7229">
        <f t="shared" si="337"/>
        <v>2014</v>
      </c>
      <c r="N7229" t="str">
        <f t="shared" si="338"/>
        <v>Q4</v>
      </c>
    </row>
    <row r="7230" spans="1:14" x14ac:dyDescent="0.35">
      <c r="A7230">
        <v>638580</v>
      </c>
      <c r="B7230" t="s">
        <v>97</v>
      </c>
      <c r="C7230" t="s">
        <v>52</v>
      </c>
      <c r="D7230" t="s">
        <v>103</v>
      </c>
      <c r="E7230" t="s">
        <v>137</v>
      </c>
      <c r="F7230" t="s">
        <v>19</v>
      </c>
      <c r="G7230" s="10">
        <v>41627</v>
      </c>
      <c r="H7230" s="10">
        <v>41627</v>
      </c>
      <c r="I7230" t="s">
        <v>14</v>
      </c>
      <c r="J7230" t="s">
        <v>15</v>
      </c>
      <c r="K7230" t="str">
        <f>INDEX(State_Code_Name!B:B,MATCH(Consumer_Complaints!E7230,State_Code_Name!C:C,0))</f>
        <v>Kansas</v>
      </c>
      <c r="L7230">
        <f t="shared" si="336"/>
        <v>0</v>
      </c>
      <c r="M7230">
        <f t="shared" si="337"/>
        <v>2013</v>
      </c>
      <c r="N7230" t="str">
        <f t="shared" si="338"/>
        <v>Q4</v>
      </c>
    </row>
    <row r="7231" spans="1:14" x14ac:dyDescent="0.35">
      <c r="A7231">
        <v>2026905</v>
      </c>
      <c r="B7231" t="s">
        <v>1060</v>
      </c>
      <c r="C7231" t="s">
        <v>32</v>
      </c>
      <c r="D7231" t="s">
        <v>104</v>
      </c>
      <c r="E7231" t="s">
        <v>35</v>
      </c>
      <c r="F7231" t="s">
        <v>19</v>
      </c>
      <c r="G7231" s="10">
        <v>42575</v>
      </c>
      <c r="H7231" s="10">
        <v>42576</v>
      </c>
      <c r="I7231" t="s">
        <v>14</v>
      </c>
      <c r="J7231" t="s">
        <v>15</v>
      </c>
      <c r="K7231" t="str">
        <f>INDEX(State_Code_Name!B:B,MATCH(Consumer_Complaints!E7231,State_Code_Name!C:C,0))</f>
        <v>Florida</v>
      </c>
      <c r="L7231">
        <f t="shared" si="336"/>
        <v>1</v>
      </c>
      <c r="M7231">
        <f t="shared" si="337"/>
        <v>2016</v>
      </c>
      <c r="N7231" t="str">
        <f t="shared" si="338"/>
        <v>Q3</v>
      </c>
    </row>
    <row r="7232" spans="1:14" x14ac:dyDescent="0.35">
      <c r="A7232">
        <v>977193</v>
      </c>
      <c r="B7232" t="s">
        <v>60</v>
      </c>
      <c r="C7232" t="s">
        <v>52</v>
      </c>
      <c r="D7232" t="s">
        <v>103</v>
      </c>
      <c r="E7232" t="s">
        <v>35</v>
      </c>
      <c r="F7232" t="s">
        <v>19</v>
      </c>
      <c r="G7232" s="10">
        <v>41920</v>
      </c>
      <c r="H7232" s="10">
        <v>41920</v>
      </c>
      <c r="I7232" t="s">
        <v>14</v>
      </c>
      <c r="J7232" t="s">
        <v>15</v>
      </c>
      <c r="K7232" t="str">
        <f>INDEX(State_Code_Name!B:B,MATCH(Consumer_Complaints!E7232,State_Code_Name!C:C,0))</f>
        <v>Florida</v>
      </c>
      <c r="L7232">
        <f t="shared" si="336"/>
        <v>0</v>
      </c>
      <c r="M7232">
        <f t="shared" si="337"/>
        <v>2014</v>
      </c>
      <c r="N7232" t="str">
        <f t="shared" si="338"/>
        <v>Q4</v>
      </c>
    </row>
    <row r="7233" spans="1:14" x14ac:dyDescent="0.35">
      <c r="A7233">
        <v>511036</v>
      </c>
      <c r="B7233" t="s">
        <v>11</v>
      </c>
      <c r="C7233" t="s">
        <v>16</v>
      </c>
      <c r="D7233" t="s">
        <v>24</v>
      </c>
      <c r="E7233" t="s">
        <v>66</v>
      </c>
      <c r="F7233" t="s">
        <v>13</v>
      </c>
      <c r="G7233" s="10">
        <v>41516</v>
      </c>
      <c r="H7233" s="10">
        <v>41534</v>
      </c>
      <c r="I7233" t="s">
        <v>14</v>
      </c>
      <c r="J7233" t="s">
        <v>15</v>
      </c>
      <c r="K7233" t="str">
        <f>INDEX(State_Code_Name!B:B,MATCH(Consumer_Complaints!E7233,State_Code_Name!C:C,0))</f>
        <v>Michigan</v>
      </c>
      <c r="L7233">
        <f t="shared" si="336"/>
        <v>18</v>
      </c>
      <c r="M7233">
        <f t="shared" si="337"/>
        <v>2013</v>
      </c>
      <c r="N7233" t="str">
        <f t="shared" si="338"/>
        <v>Q3</v>
      </c>
    </row>
    <row r="7234" spans="1:14" x14ac:dyDescent="0.35">
      <c r="A7234">
        <v>1747353</v>
      </c>
      <c r="B7234" t="s">
        <v>1208</v>
      </c>
      <c r="C7234" t="s">
        <v>16</v>
      </c>
      <c r="D7234" t="s">
        <v>20</v>
      </c>
      <c r="E7234" t="s">
        <v>39</v>
      </c>
      <c r="F7234" t="s">
        <v>19</v>
      </c>
      <c r="G7234" s="10">
        <v>42388</v>
      </c>
      <c r="H7234" s="10">
        <v>42388</v>
      </c>
      <c r="I7234" t="s">
        <v>14</v>
      </c>
      <c r="J7234" t="s">
        <v>15</v>
      </c>
      <c r="K7234" t="str">
        <f>INDEX(State_Code_Name!B:B,MATCH(Consumer_Complaints!E7234,State_Code_Name!C:C,0))</f>
        <v>Ohio</v>
      </c>
      <c r="L7234">
        <f t="shared" si="336"/>
        <v>0</v>
      </c>
      <c r="M7234">
        <f t="shared" si="337"/>
        <v>2016</v>
      </c>
      <c r="N7234" t="str">
        <f t="shared" si="338"/>
        <v>Q1</v>
      </c>
    </row>
    <row r="7235" spans="1:14" x14ac:dyDescent="0.35">
      <c r="A7235">
        <v>2059463</v>
      </c>
      <c r="B7235" t="s">
        <v>148</v>
      </c>
      <c r="C7235" t="s">
        <v>16</v>
      </c>
      <c r="D7235" t="s">
        <v>20</v>
      </c>
      <c r="E7235" t="s">
        <v>31</v>
      </c>
      <c r="F7235" t="s">
        <v>19</v>
      </c>
      <c r="G7235" s="10">
        <v>42682</v>
      </c>
      <c r="H7235" s="10">
        <v>42682</v>
      </c>
      <c r="I7235" t="s">
        <v>14</v>
      </c>
      <c r="J7235" t="s">
        <v>15</v>
      </c>
      <c r="K7235" t="str">
        <f>INDEX(State_Code_Name!B:B,MATCH(Consumer_Complaints!E7235,State_Code_Name!C:C,0))</f>
        <v>Texas</v>
      </c>
      <c r="L7235">
        <f t="shared" ref="L7235:L7298" si="339">H7235-G7235</f>
        <v>0</v>
      </c>
      <c r="M7235">
        <f t="shared" ref="M7235:M7298" si="340">YEAR(G7235)</f>
        <v>2016</v>
      </c>
      <c r="N7235" t="str">
        <f t="shared" ref="N7235:N7298" si="341">IF(MONTH(G7235)&lt;=3,"Q1",IF(MONTH(G7235)&lt;=6,"Q2",IF(MONTH(G7235)&lt;=9,"Q3","Q4")))</f>
        <v>Q4</v>
      </c>
    </row>
    <row r="7236" spans="1:14" x14ac:dyDescent="0.35">
      <c r="A7236">
        <v>2009207</v>
      </c>
      <c r="B7236" t="s">
        <v>81</v>
      </c>
      <c r="C7236" t="s">
        <v>32</v>
      </c>
      <c r="D7236" t="s">
        <v>41</v>
      </c>
      <c r="E7236" t="s">
        <v>42</v>
      </c>
      <c r="F7236" t="s">
        <v>19</v>
      </c>
      <c r="G7236" s="10">
        <v>42711</v>
      </c>
      <c r="H7236" s="10">
        <v>42711</v>
      </c>
      <c r="I7236" t="s">
        <v>14</v>
      </c>
      <c r="J7236" t="s">
        <v>15</v>
      </c>
      <c r="K7236" t="str">
        <f>INDEX(State_Code_Name!B:B,MATCH(Consumer_Complaints!E7236,State_Code_Name!C:C,0))</f>
        <v>North Carolina</v>
      </c>
      <c r="L7236">
        <f t="shared" si="339"/>
        <v>0</v>
      </c>
      <c r="M7236">
        <f t="shared" si="340"/>
        <v>2016</v>
      </c>
      <c r="N7236" t="str">
        <f t="shared" si="341"/>
        <v>Q4</v>
      </c>
    </row>
    <row r="7237" spans="1:14" x14ac:dyDescent="0.35">
      <c r="A7237">
        <v>746623</v>
      </c>
      <c r="B7237" t="s">
        <v>697</v>
      </c>
      <c r="C7237" t="s">
        <v>32</v>
      </c>
      <c r="D7237" t="s">
        <v>41</v>
      </c>
      <c r="E7237" t="s">
        <v>35</v>
      </c>
      <c r="F7237" t="s">
        <v>19</v>
      </c>
      <c r="G7237" s="10">
        <v>41793</v>
      </c>
      <c r="H7237" s="10">
        <v>41793</v>
      </c>
      <c r="I7237" t="s">
        <v>14</v>
      </c>
      <c r="J7237" t="s">
        <v>15</v>
      </c>
      <c r="K7237" t="str">
        <f>INDEX(State_Code_Name!B:B,MATCH(Consumer_Complaints!E7237,State_Code_Name!C:C,0))</f>
        <v>Florida</v>
      </c>
      <c r="L7237">
        <f t="shared" si="339"/>
        <v>0</v>
      </c>
      <c r="M7237">
        <f t="shared" si="340"/>
        <v>2014</v>
      </c>
      <c r="N7237" t="str">
        <f t="shared" si="341"/>
        <v>Q2</v>
      </c>
    </row>
    <row r="7238" spans="1:14" x14ac:dyDescent="0.35">
      <c r="A7238">
        <v>1137740</v>
      </c>
      <c r="B7238" t="s">
        <v>131</v>
      </c>
      <c r="C7238" t="s">
        <v>32</v>
      </c>
      <c r="D7238" t="s">
        <v>41</v>
      </c>
      <c r="E7238" t="s">
        <v>128</v>
      </c>
      <c r="F7238" t="s">
        <v>19</v>
      </c>
      <c r="G7238" s="10">
        <v>41651</v>
      </c>
      <c r="H7238" s="10">
        <v>41651</v>
      </c>
      <c r="I7238" t="s">
        <v>14</v>
      </c>
      <c r="J7238" t="s">
        <v>15</v>
      </c>
      <c r="K7238" t="str">
        <f>INDEX(State_Code_Name!B:B,MATCH(Consumer_Complaints!E7238,State_Code_Name!C:C,0))</f>
        <v>New Hampshire</v>
      </c>
      <c r="L7238">
        <f t="shared" si="339"/>
        <v>0</v>
      </c>
      <c r="M7238">
        <f t="shared" si="340"/>
        <v>2014</v>
      </c>
      <c r="N7238" t="str">
        <f t="shared" si="341"/>
        <v>Q1</v>
      </c>
    </row>
    <row r="7239" spans="1:14" x14ac:dyDescent="0.35">
      <c r="A7239">
        <v>1689068</v>
      </c>
      <c r="B7239" t="s">
        <v>147</v>
      </c>
      <c r="C7239" t="s">
        <v>172</v>
      </c>
      <c r="D7239" t="s">
        <v>190</v>
      </c>
      <c r="E7239" t="s">
        <v>18</v>
      </c>
      <c r="F7239" t="s">
        <v>19</v>
      </c>
      <c r="G7239" s="10">
        <v>42259</v>
      </c>
      <c r="H7239" s="10">
        <v>42352</v>
      </c>
      <c r="I7239" t="s">
        <v>14</v>
      </c>
      <c r="J7239" t="s">
        <v>15</v>
      </c>
      <c r="K7239" t="str">
        <f>INDEX(State_Code_Name!B:B,MATCH(Consumer_Complaints!E7239,State_Code_Name!C:C,0))</f>
        <v>California</v>
      </c>
      <c r="L7239">
        <f t="shared" si="339"/>
        <v>93</v>
      </c>
      <c r="M7239">
        <f t="shared" si="340"/>
        <v>2015</v>
      </c>
      <c r="N7239" t="str">
        <f t="shared" si="341"/>
        <v>Q3</v>
      </c>
    </row>
    <row r="7240" spans="1:14" x14ac:dyDescent="0.35">
      <c r="A7240">
        <v>1409312</v>
      </c>
      <c r="B7240" t="s">
        <v>208</v>
      </c>
      <c r="C7240" t="s">
        <v>32</v>
      </c>
      <c r="D7240" t="s">
        <v>161</v>
      </c>
      <c r="E7240" t="s">
        <v>42</v>
      </c>
      <c r="F7240" t="s">
        <v>19</v>
      </c>
      <c r="G7240" s="10">
        <v>42161</v>
      </c>
      <c r="H7240" s="10">
        <v>42180</v>
      </c>
      <c r="I7240" t="s">
        <v>14</v>
      </c>
      <c r="J7240" t="s">
        <v>15</v>
      </c>
      <c r="K7240" t="str">
        <f>INDEX(State_Code_Name!B:B,MATCH(Consumer_Complaints!E7240,State_Code_Name!C:C,0))</f>
        <v>North Carolina</v>
      </c>
      <c r="L7240">
        <f t="shared" si="339"/>
        <v>19</v>
      </c>
      <c r="M7240">
        <f t="shared" si="340"/>
        <v>2015</v>
      </c>
      <c r="N7240" t="str">
        <f t="shared" si="341"/>
        <v>Q2</v>
      </c>
    </row>
    <row r="7241" spans="1:14" x14ac:dyDescent="0.35">
      <c r="A7241">
        <v>721063</v>
      </c>
      <c r="B7241" t="s">
        <v>11</v>
      </c>
      <c r="C7241" t="s">
        <v>36</v>
      </c>
      <c r="D7241" t="s">
        <v>170</v>
      </c>
      <c r="E7241" t="s">
        <v>31</v>
      </c>
      <c r="F7241" t="s">
        <v>13</v>
      </c>
      <c r="G7241" s="10">
        <v>41689</v>
      </c>
      <c r="H7241" s="10">
        <v>41691</v>
      </c>
      <c r="I7241" t="s">
        <v>14</v>
      </c>
      <c r="J7241" t="s">
        <v>15</v>
      </c>
      <c r="K7241" t="str">
        <f>INDEX(State_Code_Name!B:B,MATCH(Consumer_Complaints!E7241,State_Code_Name!C:C,0))</f>
        <v>Texas</v>
      </c>
      <c r="L7241">
        <f t="shared" si="339"/>
        <v>2</v>
      </c>
      <c r="M7241">
        <f t="shared" si="340"/>
        <v>2014</v>
      </c>
      <c r="N7241" t="str">
        <f t="shared" si="341"/>
        <v>Q1</v>
      </c>
    </row>
    <row r="7242" spans="1:14" x14ac:dyDescent="0.35">
      <c r="A7242">
        <v>366409</v>
      </c>
      <c r="B7242" t="s">
        <v>134</v>
      </c>
      <c r="C7242" t="s">
        <v>16</v>
      </c>
      <c r="D7242" t="s">
        <v>20</v>
      </c>
      <c r="E7242" t="s">
        <v>39</v>
      </c>
      <c r="F7242" t="s">
        <v>305</v>
      </c>
      <c r="G7242" s="10">
        <v>41359</v>
      </c>
      <c r="H7242" s="10">
        <v>41361</v>
      </c>
      <c r="I7242" t="s">
        <v>14</v>
      </c>
      <c r="J7242" t="s">
        <v>15</v>
      </c>
      <c r="K7242" t="str">
        <f>INDEX(State_Code_Name!B:B,MATCH(Consumer_Complaints!E7242,State_Code_Name!C:C,0))</f>
        <v>Ohio</v>
      </c>
      <c r="L7242">
        <f t="shared" si="339"/>
        <v>2</v>
      </c>
      <c r="M7242">
        <f t="shared" si="340"/>
        <v>2013</v>
      </c>
      <c r="N7242" t="str">
        <f t="shared" si="341"/>
        <v>Q1</v>
      </c>
    </row>
    <row r="7243" spans="1:14" x14ac:dyDescent="0.35">
      <c r="A7243">
        <v>569524</v>
      </c>
      <c r="B7243" t="s">
        <v>47</v>
      </c>
      <c r="C7243" t="s">
        <v>26</v>
      </c>
      <c r="D7243" t="s">
        <v>27</v>
      </c>
      <c r="E7243" t="s">
        <v>74</v>
      </c>
      <c r="F7243" t="s">
        <v>19</v>
      </c>
      <c r="G7243" s="10">
        <v>41571</v>
      </c>
      <c r="H7243" s="10">
        <v>41571</v>
      </c>
      <c r="I7243" t="s">
        <v>14</v>
      </c>
      <c r="J7243" t="s">
        <v>14</v>
      </c>
      <c r="K7243" t="str">
        <f>INDEX(State_Code_Name!B:B,MATCH(Consumer_Complaints!E7243,State_Code_Name!C:C,0))</f>
        <v>Tennessee</v>
      </c>
      <c r="L7243">
        <f t="shared" si="339"/>
        <v>0</v>
      </c>
      <c r="M7243">
        <f t="shared" si="340"/>
        <v>2013</v>
      </c>
      <c r="N7243" t="str">
        <f t="shared" si="341"/>
        <v>Q4</v>
      </c>
    </row>
    <row r="7244" spans="1:14" x14ac:dyDescent="0.35">
      <c r="A7244">
        <v>1312470</v>
      </c>
      <c r="B7244" t="s">
        <v>30</v>
      </c>
      <c r="C7244" t="s">
        <v>16</v>
      </c>
      <c r="D7244" t="s">
        <v>24</v>
      </c>
      <c r="E7244" t="s">
        <v>25</v>
      </c>
      <c r="F7244" t="s">
        <v>19</v>
      </c>
      <c r="G7244" s="10">
        <v>42039</v>
      </c>
      <c r="H7244" s="10">
        <v>42039</v>
      </c>
      <c r="I7244" t="s">
        <v>14</v>
      </c>
      <c r="J7244" t="s">
        <v>15</v>
      </c>
      <c r="K7244" t="str">
        <f>INDEX(State_Code_Name!B:B,MATCH(Consumer_Complaints!E7244,State_Code_Name!C:C,0))</f>
        <v>Georgia</v>
      </c>
      <c r="L7244">
        <f t="shared" si="339"/>
        <v>0</v>
      </c>
      <c r="M7244">
        <f t="shared" si="340"/>
        <v>2015</v>
      </c>
      <c r="N7244" t="str">
        <f t="shared" si="341"/>
        <v>Q1</v>
      </c>
    </row>
    <row r="7245" spans="1:14" x14ac:dyDescent="0.35">
      <c r="A7245">
        <v>1187875</v>
      </c>
      <c r="B7245" t="s">
        <v>60</v>
      </c>
      <c r="C7245" t="s">
        <v>52</v>
      </c>
      <c r="D7245" t="s">
        <v>103</v>
      </c>
      <c r="E7245" t="s">
        <v>46</v>
      </c>
      <c r="F7245" t="s">
        <v>19</v>
      </c>
      <c r="G7245" s="10">
        <v>42248</v>
      </c>
      <c r="H7245" s="10">
        <v>42248</v>
      </c>
      <c r="I7245" t="s">
        <v>14</v>
      </c>
      <c r="J7245" t="s">
        <v>15</v>
      </c>
      <c r="K7245" t="str">
        <f>INDEX(State_Code_Name!B:B,MATCH(Consumer_Complaints!E7245,State_Code_Name!C:C,0))</f>
        <v>Pennsylvania</v>
      </c>
      <c r="L7245">
        <f t="shared" si="339"/>
        <v>0</v>
      </c>
      <c r="M7245">
        <f t="shared" si="340"/>
        <v>2015</v>
      </c>
      <c r="N7245" t="str">
        <f t="shared" si="341"/>
        <v>Q3</v>
      </c>
    </row>
    <row r="7246" spans="1:14" x14ac:dyDescent="0.35">
      <c r="A7246">
        <v>1760000</v>
      </c>
      <c r="B7246" t="s">
        <v>68</v>
      </c>
      <c r="C7246" t="s">
        <v>36</v>
      </c>
      <c r="D7246" t="s">
        <v>80</v>
      </c>
      <c r="E7246" t="s">
        <v>46</v>
      </c>
      <c r="F7246" t="s">
        <v>19</v>
      </c>
      <c r="G7246" s="10">
        <v>42397</v>
      </c>
      <c r="H7246" s="10">
        <v>42397</v>
      </c>
      <c r="I7246" t="s">
        <v>14</v>
      </c>
      <c r="J7246" t="s">
        <v>15</v>
      </c>
      <c r="K7246" t="str">
        <f>INDEX(State_Code_Name!B:B,MATCH(Consumer_Complaints!E7246,State_Code_Name!C:C,0))</f>
        <v>Pennsylvania</v>
      </c>
      <c r="L7246">
        <f t="shared" si="339"/>
        <v>0</v>
      </c>
      <c r="M7246">
        <f t="shared" si="340"/>
        <v>2016</v>
      </c>
      <c r="N7246" t="str">
        <f t="shared" si="341"/>
        <v>Q1</v>
      </c>
    </row>
    <row r="7247" spans="1:14" x14ac:dyDescent="0.35">
      <c r="A7247">
        <v>815554</v>
      </c>
      <c r="B7247" t="s">
        <v>665</v>
      </c>
      <c r="C7247" t="s">
        <v>32</v>
      </c>
      <c r="D7247" t="s">
        <v>44</v>
      </c>
      <c r="E7247" t="s">
        <v>12</v>
      </c>
      <c r="F7247" t="s">
        <v>13</v>
      </c>
      <c r="G7247" s="10">
        <v>41747</v>
      </c>
      <c r="H7247" s="10">
        <v>41758</v>
      </c>
      <c r="I7247" t="s">
        <v>15</v>
      </c>
      <c r="J7247" t="s">
        <v>15</v>
      </c>
      <c r="K7247" t="str">
        <f>INDEX(State_Code_Name!B:B,MATCH(Consumer_Complaints!E7247,State_Code_Name!C:C,0))</f>
        <v>Virginia</v>
      </c>
      <c r="L7247">
        <f t="shared" si="339"/>
        <v>11</v>
      </c>
      <c r="M7247">
        <f t="shared" si="340"/>
        <v>2014</v>
      </c>
      <c r="N7247" t="str">
        <f t="shared" si="341"/>
        <v>Q2</v>
      </c>
    </row>
    <row r="7248" spans="1:14" x14ac:dyDescent="0.35">
      <c r="A7248">
        <v>1364418</v>
      </c>
      <c r="B7248" t="s">
        <v>47</v>
      </c>
      <c r="C7248" t="s">
        <v>26</v>
      </c>
      <c r="D7248" t="s">
        <v>27</v>
      </c>
      <c r="E7248" t="s">
        <v>137</v>
      </c>
      <c r="F7248" t="s">
        <v>19</v>
      </c>
      <c r="G7248" s="10">
        <v>42190</v>
      </c>
      <c r="H7248" s="10">
        <v>42190</v>
      </c>
      <c r="I7248" t="s">
        <v>14</v>
      </c>
      <c r="J7248" t="s">
        <v>15</v>
      </c>
      <c r="K7248" t="str">
        <f>INDEX(State_Code_Name!B:B,MATCH(Consumer_Complaints!E7248,State_Code_Name!C:C,0))</f>
        <v>Kansas</v>
      </c>
      <c r="L7248">
        <f t="shared" si="339"/>
        <v>0</v>
      </c>
      <c r="M7248">
        <f t="shared" si="340"/>
        <v>2015</v>
      </c>
      <c r="N7248" t="str">
        <f t="shared" si="341"/>
        <v>Q3</v>
      </c>
    </row>
    <row r="7249" spans="1:14" x14ac:dyDescent="0.35">
      <c r="A7249">
        <v>1793988</v>
      </c>
      <c r="B7249" t="s">
        <v>11</v>
      </c>
      <c r="C7249" t="s">
        <v>36</v>
      </c>
      <c r="D7249" t="s">
        <v>145</v>
      </c>
      <c r="E7249" t="s">
        <v>35</v>
      </c>
      <c r="F7249" t="s">
        <v>305</v>
      </c>
      <c r="G7249" s="10">
        <v>42418</v>
      </c>
      <c r="H7249" s="10">
        <v>42419</v>
      </c>
      <c r="I7249" t="s">
        <v>14</v>
      </c>
      <c r="J7249" t="s">
        <v>14</v>
      </c>
      <c r="K7249" t="str">
        <f>INDEX(State_Code_Name!B:B,MATCH(Consumer_Complaints!E7249,State_Code_Name!C:C,0))</f>
        <v>Florida</v>
      </c>
      <c r="L7249">
        <f t="shared" si="339"/>
        <v>1</v>
      </c>
      <c r="M7249">
        <f t="shared" si="340"/>
        <v>2016</v>
      </c>
      <c r="N7249" t="str">
        <f t="shared" si="341"/>
        <v>Q1</v>
      </c>
    </row>
    <row r="7250" spans="1:14" x14ac:dyDescent="0.35">
      <c r="A7250">
        <v>1752789</v>
      </c>
      <c r="B7250" t="s">
        <v>134</v>
      </c>
      <c r="C7250" t="s">
        <v>16</v>
      </c>
      <c r="D7250" t="s">
        <v>75</v>
      </c>
      <c r="E7250" t="s">
        <v>46</v>
      </c>
      <c r="F7250" t="s">
        <v>19</v>
      </c>
      <c r="G7250" s="10">
        <v>42390</v>
      </c>
      <c r="H7250" s="10">
        <v>42390</v>
      </c>
      <c r="I7250" t="s">
        <v>14</v>
      </c>
      <c r="J7250" t="s">
        <v>15</v>
      </c>
      <c r="K7250" t="str">
        <f>INDEX(State_Code_Name!B:B,MATCH(Consumer_Complaints!E7250,State_Code_Name!C:C,0))</f>
        <v>Pennsylvania</v>
      </c>
      <c r="L7250">
        <f t="shared" si="339"/>
        <v>0</v>
      </c>
      <c r="M7250">
        <f t="shared" si="340"/>
        <v>2016</v>
      </c>
      <c r="N7250" t="str">
        <f t="shared" si="341"/>
        <v>Q1</v>
      </c>
    </row>
    <row r="7251" spans="1:14" x14ac:dyDescent="0.35">
      <c r="A7251">
        <v>483818</v>
      </c>
      <c r="B7251" t="s">
        <v>38</v>
      </c>
      <c r="C7251" t="s">
        <v>36</v>
      </c>
      <c r="D7251" t="s">
        <v>94</v>
      </c>
      <c r="E7251" t="s">
        <v>31</v>
      </c>
      <c r="F7251" t="s">
        <v>13</v>
      </c>
      <c r="G7251" s="10">
        <v>41494</v>
      </c>
      <c r="H7251" s="10">
        <v>41525</v>
      </c>
      <c r="I7251" t="s">
        <v>14</v>
      </c>
      <c r="J7251" t="s">
        <v>14</v>
      </c>
      <c r="K7251" t="str">
        <f>INDEX(State_Code_Name!B:B,MATCH(Consumer_Complaints!E7251,State_Code_Name!C:C,0))</f>
        <v>Texas</v>
      </c>
      <c r="L7251">
        <f t="shared" si="339"/>
        <v>31</v>
      </c>
      <c r="M7251">
        <f t="shared" si="340"/>
        <v>2013</v>
      </c>
      <c r="N7251" t="str">
        <f t="shared" si="341"/>
        <v>Q3</v>
      </c>
    </row>
    <row r="7252" spans="1:14" x14ac:dyDescent="0.35">
      <c r="A7252">
        <v>439996</v>
      </c>
      <c r="B7252" t="s">
        <v>180</v>
      </c>
      <c r="C7252" t="s">
        <v>172</v>
      </c>
      <c r="D7252" t="s">
        <v>266</v>
      </c>
      <c r="E7252" t="s">
        <v>46</v>
      </c>
      <c r="F7252" t="s">
        <v>19</v>
      </c>
      <c r="G7252" s="10">
        <v>41447</v>
      </c>
      <c r="H7252" s="10">
        <v>41451</v>
      </c>
      <c r="I7252" t="s">
        <v>14</v>
      </c>
      <c r="J7252" t="s">
        <v>15</v>
      </c>
      <c r="K7252" t="str">
        <f>INDEX(State_Code_Name!B:B,MATCH(Consumer_Complaints!E7252,State_Code_Name!C:C,0))</f>
        <v>Pennsylvania</v>
      </c>
      <c r="L7252">
        <f t="shared" si="339"/>
        <v>4</v>
      </c>
      <c r="M7252">
        <f t="shared" si="340"/>
        <v>2013</v>
      </c>
      <c r="N7252" t="str">
        <f t="shared" si="341"/>
        <v>Q2</v>
      </c>
    </row>
    <row r="7253" spans="1:14" x14ac:dyDescent="0.35">
      <c r="A7253">
        <v>2027041</v>
      </c>
      <c r="B7253" t="s">
        <v>134</v>
      </c>
      <c r="C7253" t="s">
        <v>9</v>
      </c>
      <c r="D7253" t="s">
        <v>183</v>
      </c>
      <c r="E7253" t="s">
        <v>59</v>
      </c>
      <c r="F7253" t="s">
        <v>19</v>
      </c>
      <c r="G7253" s="10">
        <v>42575</v>
      </c>
      <c r="H7253" s="10">
        <v>42577</v>
      </c>
      <c r="I7253" t="s">
        <v>14</v>
      </c>
      <c r="J7253" t="s">
        <v>14</v>
      </c>
      <c r="K7253" t="str">
        <f>INDEX(State_Code_Name!B:B,MATCH(Consumer_Complaints!E7253,State_Code_Name!C:C,0))</f>
        <v>Illinois</v>
      </c>
      <c r="L7253">
        <f t="shared" si="339"/>
        <v>2</v>
      </c>
      <c r="M7253">
        <f t="shared" si="340"/>
        <v>2016</v>
      </c>
      <c r="N7253" t="str">
        <f t="shared" si="341"/>
        <v>Q3</v>
      </c>
    </row>
    <row r="7254" spans="1:14" x14ac:dyDescent="0.35">
      <c r="A7254">
        <v>761861</v>
      </c>
      <c r="B7254" t="s">
        <v>297</v>
      </c>
      <c r="C7254" t="s">
        <v>531</v>
      </c>
      <c r="D7254" t="s">
        <v>532</v>
      </c>
      <c r="E7254" t="s">
        <v>39</v>
      </c>
      <c r="F7254" t="s">
        <v>19</v>
      </c>
      <c r="G7254" s="10">
        <v>41715</v>
      </c>
      <c r="H7254" s="10">
        <v>41718</v>
      </c>
      <c r="I7254" t="s">
        <v>14</v>
      </c>
      <c r="J7254" t="s">
        <v>15</v>
      </c>
      <c r="K7254" t="str">
        <f>INDEX(State_Code_Name!B:B,MATCH(Consumer_Complaints!E7254,State_Code_Name!C:C,0))</f>
        <v>Ohio</v>
      </c>
      <c r="L7254">
        <f t="shared" si="339"/>
        <v>3</v>
      </c>
      <c r="M7254">
        <f t="shared" si="340"/>
        <v>2014</v>
      </c>
      <c r="N7254" t="str">
        <f t="shared" si="341"/>
        <v>Q1</v>
      </c>
    </row>
    <row r="7255" spans="1:14" x14ac:dyDescent="0.35">
      <c r="A7255">
        <v>1508565</v>
      </c>
      <c r="B7255" t="s">
        <v>60</v>
      </c>
      <c r="C7255" t="s">
        <v>52</v>
      </c>
      <c r="D7255" t="s">
        <v>96</v>
      </c>
      <c r="E7255" t="s">
        <v>122</v>
      </c>
      <c r="F7255" t="s">
        <v>19</v>
      </c>
      <c r="G7255" s="10">
        <v>42193</v>
      </c>
      <c r="H7255" s="10">
        <v>42193</v>
      </c>
      <c r="I7255" t="s">
        <v>14</v>
      </c>
      <c r="J7255" t="s">
        <v>15</v>
      </c>
      <c r="K7255" t="str">
        <f>INDEX(State_Code_Name!B:B,MATCH(Consumer_Complaints!E7255,State_Code_Name!C:C,0))</f>
        <v>Maryland</v>
      </c>
      <c r="L7255">
        <f t="shared" si="339"/>
        <v>0</v>
      </c>
      <c r="M7255">
        <f t="shared" si="340"/>
        <v>2015</v>
      </c>
      <c r="N7255" t="str">
        <f t="shared" si="341"/>
        <v>Q3</v>
      </c>
    </row>
    <row r="7256" spans="1:14" x14ac:dyDescent="0.35">
      <c r="A7256">
        <v>647067</v>
      </c>
      <c r="B7256" t="s">
        <v>691</v>
      </c>
      <c r="C7256" t="s">
        <v>32</v>
      </c>
      <c r="D7256" t="s">
        <v>44</v>
      </c>
      <c r="E7256" t="s">
        <v>18</v>
      </c>
      <c r="F7256" t="s">
        <v>19</v>
      </c>
      <c r="G7256" s="10">
        <v>41634</v>
      </c>
      <c r="H7256" s="10">
        <v>41634</v>
      </c>
      <c r="I7256" t="s">
        <v>14</v>
      </c>
      <c r="J7256" t="s">
        <v>14</v>
      </c>
      <c r="K7256" t="str">
        <f>INDEX(State_Code_Name!B:B,MATCH(Consumer_Complaints!E7256,State_Code_Name!C:C,0))</f>
        <v>California</v>
      </c>
      <c r="L7256">
        <f t="shared" si="339"/>
        <v>0</v>
      </c>
      <c r="M7256">
        <f t="shared" si="340"/>
        <v>2013</v>
      </c>
      <c r="N7256" t="str">
        <f t="shared" si="341"/>
        <v>Q4</v>
      </c>
    </row>
    <row r="7257" spans="1:14" x14ac:dyDescent="0.35">
      <c r="A7257">
        <v>1658978</v>
      </c>
      <c r="B7257" t="s">
        <v>60</v>
      </c>
      <c r="C7257" t="s">
        <v>52</v>
      </c>
      <c r="D7257" t="s">
        <v>103</v>
      </c>
      <c r="E7257" t="s">
        <v>79</v>
      </c>
      <c r="F7257" t="s">
        <v>19</v>
      </c>
      <c r="G7257" s="10">
        <v>42325</v>
      </c>
      <c r="H7257" s="10">
        <v>42325</v>
      </c>
      <c r="I7257" t="s">
        <v>14</v>
      </c>
      <c r="J7257" t="s">
        <v>15</v>
      </c>
      <c r="K7257" t="str">
        <f>INDEX(State_Code_Name!B:B,MATCH(Consumer_Complaints!E7257,State_Code_Name!C:C,0))</f>
        <v>Minnesota</v>
      </c>
      <c r="L7257">
        <f t="shared" si="339"/>
        <v>0</v>
      </c>
      <c r="M7257">
        <f t="shared" si="340"/>
        <v>2015</v>
      </c>
      <c r="N7257" t="str">
        <f t="shared" si="341"/>
        <v>Q4</v>
      </c>
    </row>
    <row r="7258" spans="1:14" x14ac:dyDescent="0.35">
      <c r="A7258">
        <v>1471270</v>
      </c>
      <c r="B7258" t="s">
        <v>73</v>
      </c>
      <c r="C7258" t="s">
        <v>26</v>
      </c>
      <c r="D7258" t="s">
        <v>27</v>
      </c>
      <c r="E7258" t="s">
        <v>98</v>
      </c>
      <c r="F7258" t="s">
        <v>19</v>
      </c>
      <c r="G7258" s="10">
        <v>42201</v>
      </c>
      <c r="H7258" s="10">
        <v>42201</v>
      </c>
      <c r="I7258" t="s">
        <v>14</v>
      </c>
      <c r="J7258" t="s">
        <v>15</v>
      </c>
      <c r="K7258" t="str">
        <f>INDEX(State_Code_Name!B:B,MATCH(Consumer_Complaints!E7258,State_Code_Name!C:C,0))</f>
        <v>Colorado</v>
      </c>
      <c r="L7258">
        <f t="shared" si="339"/>
        <v>0</v>
      </c>
      <c r="M7258">
        <f t="shared" si="340"/>
        <v>2015</v>
      </c>
      <c r="N7258" t="str">
        <f t="shared" si="341"/>
        <v>Q3</v>
      </c>
    </row>
    <row r="7259" spans="1:14" x14ac:dyDescent="0.35">
      <c r="A7259">
        <v>1112117</v>
      </c>
      <c r="B7259" t="s">
        <v>240</v>
      </c>
      <c r="C7259" t="s">
        <v>61</v>
      </c>
      <c r="D7259" t="s">
        <v>459</v>
      </c>
      <c r="E7259" t="s">
        <v>18</v>
      </c>
      <c r="F7259" t="s">
        <v>19</v>
      </c>
      <c r="G7259" s="10">
        <v>41984</v>
      </c>
      <c r="H7259" s="10">
        <v>41984</v>
      </c>
      <c r="I7259" t="s">
        <v>14</v>
      </c>
      <c r="J7259" t="s">
        <v>15</v>
      </c>
      <c r="K7259" t="str">
        <f>INDEX(State_Code_Name!B:B,MATCH(Consumer_Complaints!E7259,State_Code_Name!C:C,0))</f>
        <v>California</v>
      </c>
      <c r="L7259">
        <f t="shared" si="339"/>
        <v>0</v>
      </c>
      <c r="M7259">
        <f t="shared" si="340"/>
        <v>2014</v>
      </c>
      <c r="N7259" t="str">
        <f t="shared" si="341"/>
        <v>Q4</v>
      </c>
    </row>
    <row r="7260" spans="1:14" x14ac:dyDescent="0.35">
      <c r="A7260">
        <v>959463</v>
      </c>
      <c r="B7260" t="s">
        <v>63</v>
      </c>
      <c r="C7260" t="s">
        <v>61</v>
      </c>
      <c r="D7260" t="s">
        <v>459</v>
      </c>
      <c r="E7260" t="s">
        <v>42</v>
      </c>
      <c r="F7260" t="s">
        <v>19</v>
      </c>
      <c r="G7260" s="10">
        <v>41849</v>
      </c>
      <c r="H7260" s="10">
        <v>41849</v>
      </c>
      <c r="I7260" t="s">
        <v>14</v>
      </c>
      <c r="J7260" t="s">
        <v>14</v>
      </c>
      <c r="K7260" t="str">
        <f>INDEX(State_Code_Name!B:B,MATCH(Consumer_Complaints!E7260,State_Code_Name!C:C,0))</f>
        <v>North Carolina</v>
      </c>
      <c r="L7260">
        <f t="shared" si="339"/>
        <v>0</v>
      </c>
      <c r="M7260">
        <f t="shared" si="340"/>
        <v>2014</v>
      </c>
      <c r="N7260" t="str">
        <f t="shared" si="341"/>
        <v>Q3</v>
      </c>
    </row>
    <row r="7261" spans="1:14" x14ac:dyDescent="0.35">
      <c r="A7261">
        <v>1970879</v>
      </c>
      <c r="B7261" t="s">
        <v>60</v>
      </c>
      <c r="C7261" t="s">
        <v>52</v>
      </c>
      <c r="D7261" t="s">
        <v>103</v>
      </c>
      <c r="E7261" t="s">
        <v>122</v>
      </c>
      <c r="F7261" t="s">
        <v>19</v>
      </c>
      <c r="G7261" s="10">
        <v>42536</v>
      </c>
      <c r="H7261" s="10">
        <v>42536</v>
      </c>
      <c r="I7261" t="s">
        <v>14</v>
      </c>
      <c r="J7261" t="s">
        <v>15</v>
      </c>
      <c r="K7261" t="str">
        <f>INDEX(State_Code_Name!B:B,MATCH(Consumer_Complaints!E7261,State_Code_Name!C:C,0))</f>
        <v>Maryland</v>
      </c>
      <c r="L7261">
        <f t="shared" si="339"/>
        <v>0</v>
      </c>
      <c r="M7261">
        <f t="shared" si="340"/>
        <v>2016</v>
      </c>
      <c r="N7261" t="str">
        <f t="shared" si="341"/>
        <v>Q2</v>
      </c>
    </row>
    <row r="7262" spans="1:14" x14ac:dyDescent="0.35">
      <c r="A7262">
        <v>821232</v>
      </c>
      <c r="B7262" t="s">
        <v>226</v>
      </c>
      <c r="C7262" t="s">
        <v>9</v>
      </c>
      <c r="D7262" t="s">
        <v>10</v>
      </c>
      <c r="E7262" t="s">
        <v>25</v>
      </c>
      <c r="F7262" t="s">
        <v>19</v>
      </c>
      <c r="G7262" s="10">
        <v>41752</v>
      </c>
      <c r="H7262" s="10">
        <v>41754</v>
      </c>
      <c r="I7262" t="s">
        <v>14</v>
      </c>
      <c r="J7262" t="s">
        <v>15</v>
      </c>
      <c r="K7262" t="str">
        <f>INDEX(State_Code_Name!B:B,MATCH(Consumer_Complaints!E7262,State_Code_Name!C:C,0))</f>
        <v>Georgia</v>
      </c>
      <c r="L7262">
        <f t="shared" si="339"/>
        <v>2</v>
      </c>
      <c r="M7262">
        <f t="shared" si="340"/>
        <v>2014</v>
      </c>
      <c r="N7262" t="str">
        <f t="shared" si="341"/>
        <v>Q2</v>
      </c>
    </row>
    <row r="7263" spans="1:14" x14ac:dyDescent="0.35">
      <c r="A7263">
        <v>1776523</v>
      </c>
      <c r="B7263" t="s">
        <v>73</v>
      </c>
      <c r="C7263" t="s">
        <v>26</v>
      </c>
      <c r="D7263" t="s">
        <v>27</v>
      </c>
      <c r="E7263" t="s">
        <v>18</v>
      </c>
      <c r="F7263" t="s">
        <v>19</v>
      </c>
      <c r="G7263" s="10">
        <v>42553</v>
      </c>
      <c r="H7263" s="10">
        <v>42553</v>
      </c>
      <c r="I7263" t="s">
        <v>14</v>
      </c>
      <c r="J7263" t="s">
        <v>15</v>
      </c>
      <c r="K7263" t="str">
        <f>INDEX(State_Code_Name!B:B,MATCH(Consumer_Complaints!E7263,State_Code_Name!C:C,0))</f>
        <v>California</v>
      </c>
      <c r="L7263">
        <f t="shared" si="339"/>
        <v>0</v>
      </c>
      <c r="M7263">
        <f t="shared" si="340"/>
        <v>2016</v>
      </c>
      <c r="N7263" t="str">
        <f t="shared" si="341"/>
        <v>Q3</v>
      </c>
    </row>
    <row r="7264" spans="1:14" x14ac:dyDescent="0.35">
      <c r="A7264">
        <v>761972</v>
      </c>
      <c r="B7264" t="s">
        <v>38</v>
      </c>
      <c r="C7264" t="s">
        <v>32</v>
      </c>
      <c r="D7264" t="s">
        <v>44</v>
      </c>
      <c r="E7264" t="s">
        <v>74</v>
      </c>
      <c r="F7264" t="s">
        <v>13</v>
      </c>
      <c r="G7264" s="10">
        <v>41716</v>
      </c>
      <c r="H7264" s="10">
        <v>41722</v>
      </c>
      <c r="I7264" t="s">
        <v>14</v>
      </c>
      <c r="J7264" t="s">
        <v>15</v>
      </c>
      <c r="K7264" t="str">
        <f>INDEX(State_Code_Name!B:B,MATCH(Consumer_Complaints!E7264,State_Code_Name!C:C,0))</f>
        <v>Tennessee</v>
      </c>
      <c r="L7264">
        <f t="shared" si="339"/>
        <v>6</v>
      </c>
      <c r="M7264">
        <f t="shared" si="340"/>
        <v>2014</v>
      </c>
      <c r="N7264" t="str">
        <f t="shared" si="341"/>
        <v>Q1</v>
      </c>
    </row>
    <row r="7265" spans="1:14" x14ac:dyDescent="0.35">
      <c r="A7265">
        <v>1637562</v>
      </c>
      <c r="B7265" t="s">
        <v>43</v>
      </c>
      <c r="C7265" t="s">
        <v>16</v>
      </c>
      <c r="D7265" t="s">
        <v>24</v>
      </c>
      <c r="E7265" t="s">
        <v>48</v>
      </c>
      <c r="F7265" t="s">
        <v>19</v>
      </c>
      <c r="G7265" s="10">
        <v>42074</v>
      </c>
      <c r="H7265" s="10">
        <v>42074</v>
      </c>
      <c r="I7265" t="s">
        <v>14</v>
      </c>
      <c r="J7265" t="s">
        <v>15</v>
      </c>
      <c r="K7265" t="str">
        <f>INDEX(State_Code_Name!B:B,MATCH(Consumer_Complaints!E7265,State_Code_Name!C:C,0))</f>
        <v>New Jersey</v>
      </c>
      <c r="L7265">
        <f t="shared" si="339"/>
        <v>0</v>
      </c>
      <c r="M7265">
        <f t="shared" si="340"/>
        <v>2015</v>
      </c>
      <c r="N7265" t="str">
        <f t="shared" si="341"/>
        <v>Q1</v>
      </c>
    </row>
    <row r="7266" spans="1:14" x14ac:dyDescent="0.35">
      <c r="A7266">
        <v>1943499</v>
      </c>
      <c r="B7266" t="s">
        <v>97</v>
      </c>
      <c r="C7266" t="s">
        <v>52</v>
      </c>
      <c r="D7266" t="s">
        <v>96</v>
      </c>
      <c r="E7266" t="s">
        <v>18</v>
      </c>
      <c r="F7266" t="s">
        <v>13</v>
      </c>
      <c r="G7266" s="10">
        <v>42516</v>
      </c>
      <c r="H7266" s="10">
        <v>42516</v>
      </c>
      <c r="I7266" t="s">
        <v>14</v>
      </c>
      <c r="J7266" t="s">
        <v>15</v>
      </c>
      <c r="K7266" t="str">
        <f>INDEX(State_Code_Name!B:B,MATCH(Consumer_Complaints!E7266,State_Code_Name!C:C,0))</f>
        <v>California</v>
      </c>
      <c r="L7266">
        <f t="shared" si="339"/>
        <v>0</v>
      </c>
      <c r="M7266">
        <f t="shared" si="340"/>
        <v>2016</v>
      </c>
      <c r="N7266" t="str">
        <f t="shared" si="341"/>
        <v>Q2</v>
      </c>
    </row>
    <row r="7267" spans="1:14" x14ac:dyDescent="0.35">
      <c r="A7267">
        <v>1292417</v>
      </c>
      <c r="B7267" t="s">
        <v>38</v>
      </c>
      <c r="C7267" t="s">
        <v>36</v>
      </c>
      <c r="D7267" t="s">
        <v>145</v>
      </c>
      <c r="E7267" t="s">
        <v>48</v>
      </c>
      <c r="F7267" t="s">
        <v>19</v>
      </c>
      <c r="G7267" s="10">
        <v>42083</v>
      </c>
      <c r="H7267" s="10">
        <v>42088</v>
      </c>
      <c r="I7267" t="s">
        <v>14</v>
      </c>
      <c r="J7267" t="s">
        <v>14</v>
      </c>
      <c r="K7267" t="str">
        <f>INDEX(State_Code_Name!B:B,MATCH(Consumer_Complaints!E7267,State_Code_Name!C:C,0))</f>
        <v>New Jersey</v>
      </c>
      <c r="L7267">
        <f t="shared" si="339"/>
        <v>5</v>
      </c>
      <c r="M7267">
        <f t="shared" si="340"/>
        <v>2015</v>
      </c>
      <c r="N7267" t="str">
        <f t="shared" si="341"/>
        <v>Q1</v>
      </c>
    </row>
    <row r="7268" spans="1:14" x14ac:dyDescent="0.35">
      <c r="A7268">
        <v>952132</v>
      </c>
      <c r="B7268" t="s">
        <v>514</v>
      </c>
      <c r="C7268" t="s">
        <v>531</v>
      </c>
      <c r="D7268" t="s">
        <v>532</v>
      </c>
      <c r="E7268" t="s">
        <v>100</v>
      </c>
      <c r="F7268" t="s">
        <v>19</v>
      </c>
      <c r="G7268" s="10">
        <v>41844</v>
      </c>
      <c r="H7268" s="10">
        <v>41844</v>
      </c>
      <c r="I7268" t="s">
        <v>14</v>
      </c>
      <c r="J7268" t="s">
        <v>15</v>
      </c>
      <c r="K7268" t="str">
        <f>INDEX(State_Code_Name!B:B,MATCH(Consumer_Complaints!E7268,State_Code_Name!C:C,0))</f>
        <v>Arizona</v>
      </c>
      <c r="L7268">
        <f t="shared" si="339"/>
        <v>0</v>
      </c>
      <c r="M7268">
        <f t="shared" si="340"/>
        <v>2014</v>
      </c>
      <c r="N7268" t="str">
        <f t="shared" si="341"/>
        <v>Q3</v>
      </c>
    </row>
    <row r="7269" spans="1:14" x14ac:dyDescent="0.35">
      <c r="A7269">
        <v>236237</v>
      </c>
      <c r="B7269" t="s">
        <v>196</v>
      </c>
      <c r="C7269" t="s">
        <v>26</v>
      </c>
      <c r="D7269" t="s">
        <v>27</v>
      </c>
      <c r="E7269" t="s">
        <v>35</v>
      </c>
      <c r="F7269" t="s">
        <v>19</v>
      </c>
      <c r="G7269" s="10">
        <v>41290</v>
      </c>
      <c r="H7269" s="10">
        <v>41297</v>
      </c>
      <c r="I7269" t="s">
        <v>14</v>
      </c>
      <c r="J7269" t="s">
        <v>14</v>
      </c>
      <c r="K7269" t="str">
        <f>INDEX(State_Code_Name!B:B,MATCH(Consumer_Complaints!E7269,State_Code_Name!C:C,0))</f>
        <v>Florida</v>
      </c>
      <c r="L7269">
        <f t="shared" si="339"/>
        <v>7</v>
      </c>
      <c r="M7269">
        <f t="shared" si="340"/>
        <v>2013</v>
      </c>
      <c r="N7269" t="str">
        <f t="shared" si="341"/>
        <v>Q1</v>
      </c>
    </row>
    <row r="7270" spans="1:14" x14ac:dyDescent="0.35">
      <c r="A7270">
        <v>1880902</v>
      </c>
      <c r="B7270" t="s">
        <v>125</v>
      </c>
      <c r="C7270" t="s">
        <v>26</v>
      </c>
      <c r="D7270" t="s">
        <v>27</v>
      </c>
      <c r="E7270" t="s">
        <v>12</v>
      </c>
      <c r="F7270" t="s">
        <v>23</v>
      </c>
      <c r="G7270" s="10">
        <v>42474</v>
      </c>
      <c r="H7270" s="10">
        <v>42474</v>
      </c>
      <c r="I7270" t="s">
        <v>14</v>
      </c>
      <c r="J7270" t="s">
        <v>15</v>
      </c>
      <c r="K7270" t="str">
        <f>INDEX(State_Code_Name!B:B,MATCH(Consumer_Complaints!E7270,State_Code_Name!C:C,0))</f>
        <v>Virginia</v>
      </c>
      <c r="L7270">
        <f t="shared" si="339"/>
        <v>0</v>
      </c>
      <c r="M7270">
        <f t="shared" si="340"/>
        <v>2016</v>
      </c>
      <c r="N7270" t="str">
        <f t="shared" si="341"/>
        <v>Q2</v>
      </c>
    </row>
    <row r="7271" spans="1:14" x14ac:dyDescent="0.35">
      <c r="A7271">
        <v>2057935</v>
      </c>
      <c r="B7271" t="s">
        <v>566</v>
      </c>
      <c r="C7271" t="s">
        <v>61</v>
      </c>
      <c r="D7271" t="s">
        <v>459</v>
      </c>
      <c r="E7271" t="s">
        <v>59</v>
      </c>
      <c r="F7271" t="s">
        <v>19</v>
      </c>
      <c r="G7271" s="10">
        <v>42651</v>
      </c>
      <c r="H7271" s="10">
        <v>42712</v>
      </c>
      <c r="I7271" t="s">
        <v>14</v>
      </c>
      <c r="J7271" t="s">
        <v>15</v>
      </c>
      <c r="K7271" t="str">
        <f>INDEX(State_Code_Name!B:B,MATCH(Consumer_Complaints!E7271,State_Code_Name!C:C,0))</f>
        <v>Illinois</v>
      </c>
      <c r="L7271">
        <f t="shared" si="339"/>
        <v>61</v>
      </c>
      <c r="M7271">
        <f t="shared" si="340"/>
        <v>2016</v>
      </c>
      <c r="N7271" t="str">
        <f t="shared" si="341"/>
        <v>Q4</v>
      </c>
    </row>
    <row r="7272" spans="1:14" x14ac:dyDescent="0.35">
      <c r="A7272">
        <v>1566571</v>
      </c>
      <c r="B7272" t="s">
        <v>60</v>
      </c>
      <c r="C7272" t="s">
        <v>52</v>
      </c>
      <c r="D7272" t="s">
        <v>96</v>
      </c>
      <c r="E7272" t="s">
        <v>22</v>
      </c>
      <c r="F7272" t="s">
        <v>19</v>
      </c>
      <c r="G7272" s="10">
        <v>42263</v>
      </c>
      <c r="H7272" s="10">
        <v>42263</v>
      </c>
      <c r="I7272" t="s">
        <v>14</v>
      </c>
      <c r="J7272" t="s">
        <v>15</v>
      </c>
      <c r="K7272" t="str">
        <f>INDEX(State_Code_Name!B:B,MATCH(Consumer_Complaints!E7272,State_Code_Name!C:C,0))</f>
        <v>New York</v>
      </c>
      <c r="L7272">
        <f t="shared" si="339"/>
        <v>0</v>
      </c>
      <c r="M7272">
        <f t="shared" si="340"/>
        <v>2015</v>
      </c>
      <c r="N7272" t="str">
        <f t="shared" si="341"/>
        <v>Q3</v>
      </c>
    </row>
    <row r="7273" spans="1:14" x14ac:dyDescent="0.35">
      <c r="A7273">
        <v>370783</v>
      </c>
      <c r="B7273" t="s">
        <v>81</v>
      </c>
      <c r="C7273" t="s">
        <v>36</v>
      </c>
      <c r="D7273" t="s">
        <v>1097</v>
      </c>
      <c r="E7273" t="s">
        <v>79</v>
      </c>
      <c r="F7273" t="s">
        <v>13</v>
      </c>
      <c r="G7273" s="10">
        <v>41278</v>
      </c>
      <c r="H7273" s="10">
        <v>41309</v>
      </c>
      <c r="I7273" t="s">
        <v>14</v>
      </c>
      <c r="J7273" t="s">
        <v>15</v>
      </c>
      <c r="K7273" t="str">
        <f>INDEX(State_Code_Name!B:B,MATCH(Consumer_Complaints!E7273,State_Code_Name!C:C,0))</f>
        <v>Minnesota</v>
      </c>
      <c r="L7273">
        <f t="shared" si="339"/>
        <v>31</v>
      </c>
      <c r="M7273">
        <f t="shared" si="340"/>
        <v>2013</v>
      </c>
      <c r="N7273" t="str">
        <f t="shared" si="341"/>
        <v>Q1</v>
      </c>
    </row>
    <row r="7274" spans="1:14" x14ac:dyDescent="0.35">
      <c r="A7274">
        <v>1771014</v>
      </c>
      <c r="B7274" t="s">
        <v>30</v>
      </c>
      <c r="C7274" t="s">
        <v>172</v>
      </c>
      <c r="D7274" t="s">
        <v>266</v>
      </c>
      <c r="E7274" t="s">
        <v>18</v>
      </c>
      <c r="F7274" t="s">
        <v>19</v>
      </c>
      <c r="G7274" s="10">
        <v>42462</v>
      </c>
      <c r="H7274" s="10">
        <v>42462</v>
      </c>
      <c r="I7274" t="s">
        <v>14</v>
      </c>
      <c r="J7274" t="s">
        <v>15</v>
      </c>
      <c r="K7274" t="str">
        <f>INDEX(State_Code_Name!B:B,MATCH(Consumer_Complaints!E7274,State_Code_Name!C:C,0))</f>
        <v>California</v>
      </c>
      <c r="L7274">
        <f t="shared" si="339"/>
        <v>0</v>
      </c>
      <c r="M7274">
        <f t="shared" si="340"/>
        <v>2016</v>
      </c>
      <c r="N7274" t="str">
        <f t="shared" si="341"/>
        <v>Q2</v>
      </c>
    </row>
    <row r="7275" spans="1:14" x14ac:dyDescent="0.35">
      <c r="A7275">
        <v>592363</v>
      </c>
      <c r="B7275" t="s">
        <v>136</v>
      </c>
      <c r="C7275" t="s">
        <v>16</v>
      </c>
      <c r="D7275" t="s">
        <v>75</v>
      </c>
      <c r="E7275" t="s">
        <v>42</v>
      </c>
      <c r="F7275" t="s">
        <v>19</v>
      </c>
      <c r="G7275" s="10">
        <v>41497</v>
      </c>
      <c r="H7275" s="10">
        <v>41597</v>
      </c>
      <c r="I7275" t="s">
        <v>14</v>
      </c>
      <c r="J7275" t="s">
        <v>15</v>
      </c>
      <c r="K7275" t="str">
        <f>INDEX(State_Code_Name!B:B,MATCH(Consumer_Complaints!E7275,State_Code_Name!C:C,0))</f>
        <v>North Carolina</v>
      </c>
      <c r="L7275">
        <f t="shared" si="339"/>
        <v>100</v>
      </c>
      <c r="M7275">
        <f t="shared" si="340"/>
        <v>2013</v>
      </c>
      <c r="N7275" t="str">
        <f t="shared" si="341"/>
        <v>Q3</v>
      </c>
    </row>
    <row r="7276" spans="1:14" x14ac:dyDescent="0.35">
      <c r="A7276">
        <v>1288563</v>
      </c>
      <c r="B7276" t="s">
        <v>69</v>
      </c>
      <c r="C7276" t="s">
        <v>26</v>
      </c>
      <c r="D7276" t="s">
        <v>78</v>
      </c>
      <c r="E7276" t="s">
        <v>42</v>
      </c>
      <c r="F7276" t="s">
        <v>19</v>
      </c>
      <c r="G7276" s="10">
        <v>42081</v>
      </c>
      <c r="H7276" s="10">
        <v>42087</v>
      </c>
      <c r="I7276" t="s">
        <v>14</v>
      </c>
      <c r="J7276" t="s">
        <v>15</v>
      </c>
      <c r="K7276" t="str">
        <f>INDEX(State_Code_Name!B:B,MATCH(Consumer_Complaints!E7276,State_Code_Name!C:C,0))</f>
        <v>North Carolina</v>
      </c>
      <c r="L7276">
        <f t="shared" si="339"/>
        <v>6</v>
      </c>
      <c r="M7276">
        <f t="shared" si="340"/>
        <v>2015</v>
      </c>
      <c r="N7276" t="str">
        <f t="shared" si="341"/>
        <v>Q1</v>
      </c>
    </row>
    <row r="7277" spans="1:14" x14ac:dyDescent="0.35">
      <c r="A7277">
        <v>732886</v>
      </c>
      <c r="B7277" t="s">
        <v>136</v>
      </c>
      <c r="C7277" t="s">
        <v>32</v>
      </c>
      <c r="D7277" t="s">
        <v>116</v>
      </c>
      <c r="E7277" t="s">
        <v>39</v>
      </c>
      <c r="F7277" t="s">
        <v>19</v>
      </c>
      <c r="G7277" s="10">
        <v>41696</v>
      </c>
      <c r="H7277" s="10">
        <v>41696</v>
      </c>
      <c r="I7277" t="s">
        <v>14</v>
      </c>
      <c r="J7277" t="s">
        <v>15</v>
      </c>
      <c r="K7277" t="str">
        <f>INDEX(State_Code_Name!B:B,MATCH(Consumer_Complaints!E7277,State_Code_Name!C:C,0))</f>
        <v>Ohio</v>
      </c>
      <c r="L7277">
        <f t="shared" si="339"/>
        <v>0</v>
      </c>
      <c r="M7277">
        <f t="shared" si="340"/>
        <v>2014</v>
      </c>
      <c r="N7277" t="str">
        <f t="shared" si="341"/>
        <v>Q1</v>
      </c>
    </row>
    <row r="7278" spans="1:14" x14ac:dyDescent="0.35">
      <c r="A7278">
        <v>391729</v>
      </c>
      <c r="B7278" t="s">
        <v>43</v>
      </c>
      <c r="C7278" t="s">
        <v>26</v>
      </c>
      <c r="D7278" t="s">
        <v>27</v>
      </c>
      <c r="E7278" t="s">
        <v>18</v>
      </c>
      <c r="F7278" t="s">
        <v>305</v>
      </c>
      <c r="G7278" s="10">
        <v>41389</v>
      </c>
      <c r="H7278" s="10">
        <v>41389</v>
      </c>
      <c r="I7278" t="s">
        <v>14</v>
      </c>
      <c r="J7278" t="s">
        <v>15</v>
      </c>
      <c r="K7278" t="str">
        <f>INDEX(State_Code_Name!B:B,MATCH(Consumer_Complaints!E7278,State_Code_Name!C:C,0))</f>
        <v>California</v>
      </c>
      <c r="L7278">
        <f t="shared" si="339"/>
        <v>0</v>
      </c>
      <c r="M7278">
        <f t="shared" si="340"/>
        <v>2013</v>
      </c>
      <c r="N7278" t="str">
        <f t="shared" si="341"/>
        <v>Q2</v>
      </c>
    </row>
    <row r="7279" spans="1:14" x14ac:dyDescent="0.35">
      <c r="A7279">
        <v>1770308</v>
      </c>
      <c r="B7279" t="s">
        <v>273</v>
      </c>
      <c r="C7279" t="s">
        <v>26</v>
      </c>
      <c r="D7279" t="s">
        <v>27</v>
      </c>
      <c r="E7279" t="s">
        <v>12</v>
      </c>
      <c r="F7279" t="s">
        <v>19</v>
      </c>
      <c r="G7279" s="10">
        <v>42402</v>
      </c>
      <c r="H7279" s="10">
        <v>42462</v>
      </c>
      <c r="I7279" t="s">
        <v>14</v>
      </c>
      <c r="J7279" t="s">
        <v>15</v>
      </c>
      <c r="K7279" t="str">
        <f>INDEX(State_Code_Name!B:B,MATCH(Consumer_Complaints!E7279,State_Code_Name!C:C,0))</f>
        <v>Virginia</v>
      </c>
      <c r="L7279">
        <f t="shared" si="339"/>
        <v>60</v>
      </c>
      <c r="M7279">
        <f t="shared" si="340"/>
        <v>2016</v>
      </c>
      <c r="N7279" t="str">
        <f t="shared" si="341"/>
        <v>Q1</v>
      </c>
    </row>
    <row r="7280" spans="1:14" x14ac:dyDescent="0.35">
      <c r="A7280">
        <v>2031760</v>
      </c>
      <c r="B7280" t="s">
        <v>157</v>
      </c>
      <c r="C7280" t="s">
        <v>9</v>
      </c>
      <c r="D7280" t="s">
        <v>183</v>
      </c>
      <c r="E7280" t="s">
        <v>31</v>
      </c>
      <c r="F7280" t="s">
        <v>19</v>
      </c>
      <c r="G7280" s="10">
        <v>42577</v>
      </c>
      <c r="H7280" s="10">
        <v>42577</v>
      </c>
      <c r="I7280" t="s">
        <v>14</v>
      </c>
      <c r="J7280" t="s">
        <v>15</v>
      </c>
      <c r="K7280" t="str">
        <f>INDEX(State_Code_Name!B:B,MATCH(Consumer_Complaints!E7280,State_Code_Name!C:C,0))</f>
        <v>Texas</v>
      </c>
      <c r="L7280">
        <f t="shared" si="339"/>
        <v>0</v>
      </c>
      <c r="M7280">
        <f t="shared" si="340"/>
        <v>2016</v>
      </c>
      <c r="N7280" t="str">
        <f t="shared" si="341"/>
        <v>Q3</v>
      </c>
    </row>
    <row r="7281" spans="1:14" x14ac:dyDescent="0.35">
      <c r="A7281">
        <v>1346849</v>
      </c>
      <c r="B7281" t="s">
        <v>58</v>
      </c>
      <c r="C7281" t="s">
        <v>36</v>
      </c>
      <c r="D7281" t="s">
        <v>120</v>
      </c>
      <c r="E7281" t="s">
        <v>100</v>
      </c>
      <c r="F7281" t="s">
        <v>19</v>
      </c>
      <c r="G7281" s="10">
        <v>42118</v>
      </c>
      <c r="H7281" s="10">
        <v>42123</v>
      </c>
      <c r="I7281" t="s">
        <v>14</v>
      </c>
      <c r="J7281" t="s">
        <v>14</v>
      </c>
      <c r="K7281" t="str">
        <f>INDEX(State_Code_Name!B:B,MATCH(Consumer_Complaints!E7281,State_Code_Name!C:C,0))</f>
        <v>Arizona</v>
      </c>
      <c r="L7281">
        <f t="shared" si="339"/>
        <v>5</v>
      </c>
      <c r="M7281">
        <f t="shared" si="340"/>
        <v>2015</v>
      </c>
      <c r="N7281" t="str">
        <f t="shared" si="341"/>
        <v>Q2</v>
      </c>
    </row>
    <row r="7282" spans="1:14" x14ac:dyDescent="0.35">
      <c r="A7282">
        <v>1136029</v>
      </c>
      <c r="B7282" t="s">
        <v>270</v>
      </c>
      <c r="C7282" t="s">
        <v>32</v>
      </c>
      <c r="D7282" t="s">
        <v>104</v>
      </c>
      <c r="E7282" t="s">
        <v>22</v>
      </c>
      <c r="F7282" t="s">
        <v>19</v>
      </c>
      <c r="G7282" s="10">
        <v>41973</v>
      </c>
      <c r="H7282" s="10">
        <v>41973</v>
      </c>
      <c r="I7282" t="s">
        <v>14</v>
      </c>
      <c r="J7282" t="s">
        <v>14</v>
      </c>
      <c r="K7282" t="str">
        <f>INDEX(State_Code_Name!B:B,MATCH(Consumer_Complaints!E7282,State_Code_Name!C:C,0))</f>
        <v>New York</v>
      </c>
      <c r="L7282">
        <f t="shared" si="339"/>
        <v>0</v>
      </c>
      <c r="M7282">
        <f t="shared" si="340"/>
        <v>2014</v>
      </c>
      <c r="N7282" t="str">
        <f t="shared" si="341"/>
        <v>Q4</v>
      </c>
    </row>
    <row r="7283" spans="1:14" x14ac:dyDescent="0.35">
      <c r="A7283">
        <v>482933</v>
      </c>
      <c r="B7283" t="s">
        <v>50</v>
      </c>
      <c r="C7283" t="s">
        <v>36</v>
      </c>
      <c r="D7283" t="s">
        <v>80</v>
      </c>
      <c r="E7283" t="s">
        <v>39</v>
      </c>
      <c r="F7283" t="s">
        <v>57</v>
      </c>
      <c r="G7283" s="10">
        <v>41463</v>
      </c>
      <c r="H7283" s="10">
        <v>41494</v>
      </c>
      <c r="I7283" t="s">
        <v>14</v>
      </c>
      <c r="J7283" t="s">
        <v>15</v>
      </c>
      <c r="K7283" t="str">
        <f>INDEX(State_Code_Name!B:B,MATCH(Consumer_Complaints!E7283,State_Code_Name!C:C,0))</f>
        <v>Ohio</v>
      </c>
      <c r="L7283">
        <f t="shared" si="339"/>
        <v>31</v>
      </c>
      <c r="M7283">
        <f t="shared" si="340"/>
        <v>2013</v>
      </c>
      <c r="N7283" t="str">
        <f t="shared" si="341"/>
        <v>Q3</v>
      </c>
    </row>
    <row r="7284" spans="1:14" x14ac:dyDescent="0.35">
      <c r="A7284">
        <v>1085278</v>
      </c>
      <c r="B7284" t="s">
        <v>30</v>
      </c>
      <c r="C7284" t="s">
        <v>26</v>
      </c>
      <c r="D7284" t="s">
        <v>27</v>
      </c>
      <c r="E7284" t="s">
        <v>22</v>
      </c>
      <c r="F7284" t="s">
        <v>19</v>
      </c>
      <c r="G7284" s="10">
        <v>41936</v>
      </c>
      <c r="H7284" s="10">
        <v>41936</v>
      </c>
      <c r="I7284" t="s">
        <v>14</v>
      </c>
      <c r="J7284" t="s">
        <v>14</v>
      </c>
      <c r="K7284" t="str">
        <f>INDEX(State_Code_Name!B:B,MATCH(Consumer_Complaints!E7284,State_Code_Name!C:C,0))</f>
        <v>New York</v>
      </c>
      <c r="L7284">
        <f t="shared" si="339"/>
        <v>0</v>
      </c>
      <c r="M7284">
        <f t="shared" si="340"/>
        <v>2014</v>
      </c>
      <c r="N7284" t="str">
        <f t="shared" si="341"/>
        <v>Q4</v>
      </c>
    </row>
    <row r="7285" spans="1:14" x14ac:dyDescent="0.35">
      <c r="A7285">
        <v>2080892</v>
      </c>
      <c r="B7285" t="s">
        <v>931</v>
      </c>
      <c r="C7285" t="s">
        <v>32</v>
      </c>
      <c r="D7285" t="s">
        <v>41</v>
      </c>
      <c r="E7285" t="s">
        <v>184</v>
      </c>
      <c r="F7285" t="s">
        <v>19</v>
      </c>
      <c r="G7285" s="10">
        <v>42607</v>
      </c>
      <c r="H7285" s="10">
        <v>42607</v>
      </c>
      <c r="I7285" t="s">
        <v>14</v>
      </c>
      <c r="J7285" t="s">
        <v>15</v>
      </c>
      <c r="K7285" t="str">
        <f>INDEX(State_Code_Name!B:B,MATCH(Consumer_Complaints!E7285,State_Code_Name!C:C,0))</f>
        <v>Mississippi</v>
      </c>
      <c r="L7285">
        <f t="shared" si="339"/>
        <v>0</v>
      </c>
      <c r="M7285">
        <f t="shared" si="340"/>
        <v>2016</v>
      </c>
      <c r="N7285" t="str">
        <f t="shared" si="341"/>
        <v>Q3</v>
      </c>
    </row>
    <row r="7286" spans="1:14" x14ac:dyDescent="0.35">
      <c r="A7286">
        <v>1333867</v>
      </c>
      <c r="B7286" t="s">
        <v>11</v>
      </c>
      <c r="C7286" t="s">
        <v>26</v>
      </c>
      <c r="D7286" t="s">
        <v>159</v>
      </c>
      <c r="E7286" t="s">
        <v>74</v>
      </c>
      <c r="F7286" t="s">
        <v>19</v>
      </c>
      <c r="G7286" s="10">
        <v>42110</v>
      </c>
      <c r="H7286" s="10">
        <v>42110</v>
      </c>
      <c r="I7286" t="s">
        <v>14</v>
      </c>
      <c r="J7286" t="s">
        <v>15</v>
      </c>
      <c r="K7286" t="str">
        <f>INDEX(State_Code_Name!B:B,MATCH(Consumer_Complaints!E7286,State_Code_Name!C:C,0))</f>
        <v>Tennessee</v>
      </c>
      <c r="L7286">
        <f t="shared" si="339"/>
        <v>0</v>
      </c>
      <c r="M7286">
        <f t="shared" si="340"/>
        <v>2015</v>
      </c>
      <c r="N7286" t="str">
        <f t="shared" si="341"/>
        <v>Q2</v>
      </c>
    </row>
    <row r="7287" spans="1:14" x14ac:dyDescent="0.35">
      <c r="A7287">
        <v>1945756</v>
      </c>
      <c r="B7287" t="s">
        <v>291</v>
      </c>
      <c r="C7287" t="s">
        <v>32</v>
      </c>
      <c r="D7287" t="s">
        <v>44</v>
      </c>
      <c r="E7287" t="s">
        <v>79</v>
      </c>
      <c r="F7287" t="s">
        <v>19</v>
      </c>
      <c r="G7287" s="10">
        <v>42517</v>
      </c>
      <c r="H7287" s="10">
        <v>42519</v>
      </c>
      <c r="I7287" t="s">
        <v>14</v>
      </c>
      <c r="J7287" t="s">
        <v>15</v>
      </c>
      <c r="K7287" t="str">
        <f>INDEX(State_Code_Name!B:B,MATCH(Consumer_Complaints!E7287,State_Code_Name!C:C,0))</f>
        <v>Minnesota</v>
      </c>
      <c r="L7287">
        <f t="shared" si="339"/>
        <v>2</v>
      </c>
      <c r="M7287">
        <f t="shared" si="340"/>
        <v>2016</v>
      </c>
      <c r="N7287" t="str">
        <f t="shared" si="341"/>
        <v>Q2</v>
      </c>
    </row>
    <row r="7288" spans="1:14" x14ac:dyDescent="0.35">
      <c r="A7288">
        <v>1307959</v>
      </c>
      <c r="B7288" t="s">
        <v>230</v>
      </c>
      <c r="C7288" t="s">
        <v>36</v>
      </c>
      <c r="D7288" t="s">
        <v>99</v>
      </c>
      <c r="E7288" t="s">
        <v>137</v>
      </c>
      <c r="F7288" t="s">
        <v>19</v>
      </c>
      <c r="G7288" s="10">
        <v>42094</v>
      </c>
      <c r="H7288" s="10">
        <v>42094</v>
      </c>
      <c r="I7288" t="s">
        <v>14</v>
      </c>
      <c r="J7288" t="s">
        <v>14</v>
      </c>
      <c r="K7288" t="str">
        <f>INDEX(State_Code_Name!B:B,MATCH(Consumer_Complaints!E7288,State_Code_Name!C:C,0))</f>
        <v>Kansas</v>
      </c>
      <c r="L7288">
        <f t="shared" si="339"/>
        <v>0</v>
      </c>
      <c r="M7288">
        <f t="shared" si="340"/>
        <v>2015</v>
      </c>
      <c r="N7288" t="str">
        <f t="shared" si="341"/>
        <v>Q1</v>
      </c>
    </row>
    <row r="7289" spans="1:14" x14ac:dyDescent="0.35">
      <c r="A7289">
        <v>1863774</v>
      </c>
      <c r="B7289" t="s">
        <v>905</v>
      </c>
      <c r="C7289" t="s">
        <v>531</v>
      </c>
      <c r="D7289" t="s">
        <v>532</v>
      </c>
      <c r="E7289" t="s">
        <v>122</v>
      </c>
      <c r="F7289" t="s">
        <v>19</v>
      </c>
      <c r="G7289" s="10">
        <v>42464</v>
      </c>
      <c r="H7289" s="10">
        <v>42479</v>
      </c>
      <c r="I7289" t="s">
        <v>14</v>
      </c>
      <c r="J7289" t="s">
        <v>14</v>
      </c>
      <c r="K7289" t="str">
        <f>INDEX(State_Code_Name!B:B,MATCH(Consumer_Complaints!E7289,State_Code_Name!C:C,0))</f>
        <v>Maryland</v>
      </c>
      <c r="L7289">
        <f t="shared" si="339"/>
        <v>15</v>
      </c>
      <c r="M7289">
        <f t="shared" si="340"/>
        <v>2016</v>
      </c>
      <c r="N7289" t="str">
        <f t="shared" si="341"/>
        <v>Q2</v>
      </c>
    </row>
    <row r="7290" spans="1:14" x14ac:dyDescent="0.35">
      <c r="A7290">
        <v>1624610</v>
      </c>
      <c r="B7290" t="s">
        <v>348</v>
      </c>
      <c r="C7290" t="s">
        <v>61</v>
      </c>
      <c r="D7290" t="s">
        <v>282</v>
      </c>
      <c r="E7290" t="s">
        <v>39</v>
      </c>
      <c r="F7290" t="s">
        <v>19</v>
      </c>
      <c r="G7290" s="10">
        <v>42303</v>
      </c>
      <c r="H7290" s="10">
        <v>42303</v>
      </c>
      <c r="I7290" t="s">
        <v>14</v>
      </c>
      <c r="J7290" t="s">
        <v>15</v>
      </c>
      <c r="K7290" t="str">
        <f>INDEX(State_Code_Name!B:B,MATCH(Consumer_Complaints!E7290,State_Code_Name!C:C,0))</f>
        <v>Ohio</v>
      </c>
      <c r="L7290">
        <f t="shared" si="339"/>
        <v>0</v>
      </c>
      <c r="M7290">
        <f t="shared" si="340"/>
        <v>2015</v>
      </c>
      <c r="N7290" t="str">
        <f t="shared" si="341"/>
        <v>Q4</v>
      </c>
    </row>
    <row r="7291" spans="1:14" x14ac:dyDescent="0.35">
      <c r="A7291">
        <v>774984</v>
      </c>
      <c r="B7291" t="s">
        <v>117</v>
      </c>
      <c r="C7291" t="s">
        <v>32</v>
      </c>
      <c r="D7291" t="s">
        <v>41</v>
      </c>
      <c r="E7291" t="s">
        <v>46</v>
      </c>
      <c r="F7291" t="s">
        <v>19</v>
      </c>
      <c r="G7291" s="10">
        <v>41722</v>
      </c>
      <c r="H7291" s="10">
        <v>41726</v>
      </c>
      <c r="I7291" t="s">
        <v>14</v>
      </c>
      <c r="J7291" t="s">
        <v>15</v>
      </c>
      <c r="K7291" t="str">
        <f>INDEX(State_Code_Name!B:B,MATCH(Consumer_Complaints!E7291,State_Code_Name!C:C,0))</f>
        <v>Pennsylvania</v>
      </c>
      <c r="L7291">
        <f t="shared" si="339"/>
        <v>4</v>
      </c>
      <c r="M7291">
        <f t="shared" si="340"/>
        <v>2014</v>
      </c>
      <c r="N7291" t="str">
        <f t="shared" si="341"/>
        <v>Q1</v>
      </c>
    </row>
    <row r="7292" spans="1:14" x14ac:dyDescent="0.35">
      <c r="A7292">
        <v>978644</v>
      </c>
      <c r="B7292" t="s">
        <v>60</v>
      </c>
      <c r="C7292" t="s">
        <v>52</v>
      </c>
      <c r="D7292" t="s">
        <v>96</v>
      </c>
      <c r="E7292" t="s">
        <v>195</v>
      </c>
      <c r="F7292" t="s">
        <v>19</v>
      </c>
      <c r="G7292" s="10">
        <v>41951</v>
      </c>
      <c r="H7292" s="10">
        <v>41951</v>
      </c>
      <c r="I7292" t="s">
        <v>14</v>
      </c>
      <c r="J7292" t="s">
        <v>15</v>
      </c>
      <c r="K7292" t="str">
        <f>INDEX(State_Code_Name!B:B,MATCH(Consumer_Complaints!E7292,State_Code_Name!C:C,0))</f>
        <v>Nebraska</v>
      </c>
      <c r="L7292">
        <f t="shared" si="339"/>
        <v>0</v>
      </c>
      <c r="M7292">
        <f t="shared" si="340"/>
        <v>2014</v>
      </c>
      <c r="N7292" t="str">
        <f t="shared" si="341"/>
        <v>Q4</v>
      </c>
    </row>
    <row r="7293" spans="1:14" x14ac:dyDescent="0.35">
      <c r="A7293">
        <v>1218784</v>
      </c>
      <c r="B7293" t="s">
        <v>942</v>
      </c>
      <c r="C7293" t="s">
        <v>879</v>
      </c>
      <c r="D7293" t="s">
        <v>880</v>
      </c>
      <c r="E7293" t="s">
        <v>48</v>
      </c>
      <c r="F7293" t="s">
        <v>19</v>
      </c>
      <c r="G7293" s="10">
        <v>42034</v>
      </c>
      <c r="H7293" s="10">
        <v>42126</v>
      </c>
      <c r="I7293" t="s">
        <v>14</v>
      </c>
      <c r="J7293" t="s">
        <v>15</v>
      </c>
      <c r="K7293" t="str">
        <f>INDEX(State_Code_Name!B:B,MATCH(Consumer_Complaints!E7293,State_Code_Name!C:C,0))</f>
        <v>New Jersey</v>
      </c>
      <c r="L7293">
        <f t="shared" si="339"/>
        <v>92</v>
      </c>
      <c r="M7293">
        <f t="shared" si="340"/>
        <v>2015</v>
      </c>
      <c r="N7293" t="str">
        <f t="shared" si="341"/>
        <v>Q1</v>
      </c>
    </row>
    <row r="7294" spans="1:14" x14ac:dyDescent="0.35">
      <c r="A7294">
        <v>1426785</v>
      </c>
      <c r="B7294" t="s">
        <v>34</v>
      </c>
      <c r="C7294" t="s">
        <v>16</v>
      </c>
      <c r="D7294" t="s">
        <v>20</v>
      </c>
      <c r="E7294" t="s">
        <v>35</v>
      </c>
      <c r="F7294" t="s">
        <v>19</v>
      </c>
      <c r="G7294" s="10">
        <v>42173</v>
      </c>
      <c r="H7294" s="10">
        <v>42173</v>
      </c>
      <c r="I7294" t="s">
        <v>14</v>
      </c>
      <c r="J7294" t="s">
        <v>15</v>
      </c>
      <c r="K7294" t="str">
        <f>INDEX(State_Code_Name!B:B,MATCH(Consumer_Complaints!E7294,State_Code_Name!C:C,0))</f>
        <v>Florida</v>
      </c>
      <c r="L7294">
        <f t="shared" si="339"/>
        <v>0</v>
      </c>
      <c r="M7294">
        <f t="shared" si="340"/>
        <v>2015</v>
      </c>
      <c r="N7294" t="str">
        <f t="shared" si="341"/>
        <v>Q2</v>
      </c>
    </row>
    <row r="7295" spans="1:14" x14ac:dyDescent="0.35">
      <c r="A7295">
        <v>407538</v>
      </c>
      <c r="B7295" t="s">
        <v>38</v>
      </c>
      <c r="C7295" t="s">
        <v>36</v>
      </c>
      <c r="D7295" t="s">
        <v>112</v>
      </c>
      <c r="E7295" t="s">
        <v>151</v>
      </c>
      <c r="F7295" t="s">
        <v>19</v>
      </c>
      <c r="G7295" s="10">
        <v>41409</v>
      </c>
      <c r="H7295" s="10">
        <v>41409</v>
      </c>
      <c r="I7295" t="s">
        <v>14</v>
      </c>
      <c r="J7295" t="s">
        <v>15</v>
      </c>
      <c r="K7295" t="str">
        <f>INDEX(State_Code_Name!B:B,MATCH(Consumer_Complaints!E7295,State_Code_Name!C:C,0))</f>
        <v>Idaho</v>
      </c>
      <c r="L7295">
        <f t="shared" si="339"/>
        <v>0</v>
      </c>
      <c r="M7295">
        <f t="shared" si="340"/>
        <v>2013</v>
      </c>
      <c r="N7295" t="str">
        <f t="shared" si="341"/>
        <v>Q2</v>
      </c>
    </row>
    <row r="7296" spans="1:14" x14ac:dyDescent="0.35">
      <c r="A7296">
        <v>1071296</v>
      </c>
      <c r="B7296" t="s">
        <v>47</v>
      </c>
      <c r="C7296" t="s">
        <v>26</v>
      </c>
      <c r="D7296" t="s">
        <v>27</v>
      </c>
      <c r="E7296" t="s">
        <v>48</v>
      </c>
      <c r="F7296" t="s">
        <v>19</v>
      </c>
      <c r="G7296" s="10">
        <v>41927</v>
      </c>
      <c r="H7296" s="10">
        <v>41927</v>
      </c>
      <c r="I7296" t="s">
        <v>14</v>
      </c>
      <c r="J7296" t="s">
        <v>15</v>
      </c>
      <c r="K7296" t="str">
        <f>INDEX(State_Code_Name!B:B,MATCH(Consumer_Complaints!E7296,State_Code_Name!C:C,0))</f>
        <v>New Jersey</v>
      </c>
      <c r="L7296">
        <f t="shared" si="339"/>
        <v>0</v>
      </c>
      <c r="M7296">
        <f t="shared" si="340"/>
        <v>2014</v>
      </c>
      <c r="N7296" t="str">
        <f t="shared" si="341"/>
        <v>Q4</v>
      </c>
    </row>
    <row r="7297" spans="1:14" x14ac:dyDescent="0.35">
      <c r="A7297">
        <v>1201675</v>
      </c>
      <c r="B7297" t="s">
        <v>163</v>
      </c>
      <c r="C7297" t="s">
        <v>16</v>
      </c>
      <c r="D7297" t="s">
        <v>20</v>
      </c>
      <c r="E7297" t="s">
        <v>18</v>
      </c>
      <c r="F7297" t="s">
        <v>305</v>
      </c>
      <c r="G7297" s="10">
        <v>42025</v>
      </c>
      <c r="H7297" s="10">
        <v>42027</v>
      </c>
      <c r="I7297" t="s">
        <v>14</v>
      </c>
      <c r="J7297" t="s">
        <v>15</v>
      </c>
      <c r="K7297" t="str">
        <f>INDEX(State_Code_Name!B:B,MATCH(Consumer_Complaints!E7297,State_Code_Name!C:C,0))</f>
        <v>California</v>
      </c>
      <c r="L7297">
        <f t="shared" si="339"/>
        <v>2</v>
      </c>
      <c r="M7297">
        <f t="shared" si="340"/>
        <v>2015</v>
      </c>
      <c r="N7297" t="str">
        <f t="shared" si="341"/>
        <v>Q1</v>
      </c>
    </row>
    <row r="7298" spans="1:14" x14ac:dyDescent="0.35">
      <c r="A7298">
        <v>1628590</v>
      </c>
      <c r="B7298" t="s">
        <v>353</v>
      </c>
      <c r="C7298" t="s">
        <v>9</v>
      </c>
      <c r="D7298" t="s">
        <v>132</v>
      </c>
      <c r="E7298" t="s">
        <v>31</v>
      </c>
      <c r="F7298" t="s">
        <v>19</v>
      </c>
      <c r="G7298" s="10">
        <v>42305</v>
      </c>
      <c r="H7298" s="10">
        <v>42307</v>
      </c>
      <c r="I7298" t="s">
        <v>14</v>
      </c>
      <c r="J7298" t="s">
        <v>15</v>
      </c>
      <c r="K7298" t="str">
        <f>INDEX(State_Code_Name!B:B,MATCH(Consumer_Complaints!E7298,State_Code_Name!C:C,0))</f>
        <v>Texas</v>
      </c>
      <c r="L7298">
        <f t="shared" si="339"/>
        <v>2</v>
      </c>
      <c r="M7298">
        <f t="shared" si="340"/>
        <v>2015</v>
      </c>
      <c r="N7298" t="str">
        <f t="shared" si="341"/>
        <v>Q4</v>
      </c>
    </row>
    <row r="7299" spans="1:14" x14ac:dyDescent="0.35">
      <c r="A7299">
        <v>513663</v>
      </c>
      <c r="B7299" t="s">
        <v>43</v>
      </c>
      <c r="C7299" t="s">
        <v>26</v>
      </c>
      <c r="D7299" t="s">
        <v>27</v>
      </c>
      <c r="E7299" t="s">
        <v>186</v>
      </c>
      <c r="F7299" t="s">
        <v>19</v>
      </c>
      <c r="G7299" s="10">
        <v>41342</v>
      </c>
      <c r="H7299" s="10">
        <v>41373</v>
      </c>
      <c r="I7299" t="s">
        <v>14</v>
      </c>
      <c r="J7299" t="s">
        <v>14</v>
      </c>
      <c r="K7299" t="str">
        <f>INDEX(State_Code_Name!B:B,MATCH(Consumer_Complaints!E7299,State_Code_Name!C:C,0))</f>
        <v>Arkansas</v>
      </c>
      <c r="L7299">
        <f t="shared" ref="L7299:L7362" si="342">H7299-G7299</f>
        <v>31</v>
      </c>
      <c r="M7299">
        <f t="shared" ref="M7299:M7362" si="343">YEAR(G7299)</f>
        <v>2013</v>
      </c>
      <c r="N7299" t="str">
        <f t="shared" ref="N7299:N7362" si="344">IF(MONTH(G7299)&lt;=3,"Q1",IF(MONTH(G7299)&lt;=6,"Q2",IF(MONTH(G7299)&lt;=9,"Q3","Q4")))</f>
        <v>Q1</v>
      </c>
    </row>
    <row r="7300" spans="1:14" x14ac:dyDescent="0.35">
      <c r="A7300">
        <v>1580438</v>
      </c>
      <c r="B7300" t="s">
        <v>445</v>
      </c>
      <c r="C7300" t="s">
        <v>26</v>
      </c>
      <c r="D7300" t="s">
        <v>27</v>
      </c>
      <c r="E7300" t="s">
        <v>121</v>
      </c>
      <c r="F7300" t="s">
        <v>19</v>
      </c>
      <c r="G7300" s="10">
        <v>42272</v>
      </c>
      <c r="H7300" s="10">
        <v>42272</v>
      </c>
      <c r="I7300" t="s">
        <v>14</v>
      </c>
      <c r="J7300" t="s">
        <v>15</v>
      </c>
      <c r="K7300" t="str">
        <f>INDEX(State_Code_Name!B:B,MATCH(Consumer_Complaints!E7300,State_Code_Name!C:C,0))</f>
        <v>Oregon</v>
      </c>
      <c r="L7300">
        <f t="shared" si="342"/>
        <v>0</v>
      </c>
      <c r="M7300">
        <f t="shared" si="343"/>
        <v>2015</v>
      </c>
      <c r="N7300" t="str">
        <f t="shared" si="344"/>
        <v>Q3</v>
      </c>
    </row>
    <row r="7301" spans="1:14" x14ac:dyDescent="0.35">
      <c r="A7301">
        <v>1682841</v>
      </c>
      <c r="B7301" t="s">
        <v>68</v>
      </c>
      <c r="C7301" t="s">
        <v>36</v>
      </c>
      <c r="D7301" t="s">
        <v>281</v>
      </c>
      <c r="E7301" t="s">
        <v>18</v>
      </c>
      <c r="F7301" t="s">
        <v>19</v>
      </c>
      <c r="G7301" s="10">
        <v>42106</v>
      </c>
      <c r="H7301" s="10">
        <v>42106</v>
      </c>
      <c r="I7301" t="s">
        <v>14</v>
      </c>
      <c r="J7301" t="s">
        <v>14</v>
      </c>
      <c r="K7301" t="str">
        <f>INDEX(State_Code_Name!B:B,MATCH(Consumer_Complaints!E7301,State_Code_Name!C:C,0))</f>
        <v>California</v>
      </c>
      <c r="L7301">
        <f t="shared" si="342"/>
        <v>0</v>
      </c>
      <c r="M7301">
        <f t="shared" si="343"/>
        <v>2015</v>
      </c>
      <c r="N7301" t="str">
        <f t="shared" si="344"/>
        <v>Q2</v>
      </c>
    </row>
    <row r="7302" spans="1:14" x14ac:dyDescent="0.35">
      <c r="A7302">
        <v>1753688</v>
      </c>
      <c r="B7302" t="s">
        <v>11</v>
      </c>
      <c r="C7302" t="s">
        <v>26</v>
      </c>
      <c r="D7302" t="s">
        <v>27</v>
      </c>
      <c r="F7302" t="s">
        <v>19</v>
      </c>
      <c r="G7302" s="10">
        <v>42392</v>
      </c>
      <c r="H7302" s="10">
        <v>42395</v>
      </c>
      <c r="I7302" t="s">
        <v>14</v>
      </c>
      <c r="J7302" t="s">
        <v>14</v>
      </c>
      <c r="K7302" t="e">
        <f>INDEX(State_Code_Name!B:B,MATCH(Consumer_Complaints!E7302,State_Code_Name!C:C,0))</f>
        <v>#N/A</v>
      </c>
      <c r="L7302">
        <f t="shared" si="342"/>
        <v>3</v>
      </c>
      <c r="M7302">
        <f t="shared" si="343"/>
        <v>2016</v>
      </c>
      <c r="N7302" t="str">
        <f t="shared" si="344"/>
        <v>Q1</v>
      </c>
    </row>
    <row r="7303" spans="1:14" x14ac:dyDescent="0.35">
      <c r="A7303">
        <v>1582221</v>
      </c>
      <c r="B7303" t="s">
        <v>30</v>
      </c>
      <c r="C7303" t="s">
        <v>16</v>
      </c>
      <c r="D7303" t="s">
        <v>20</v>
      </c>
      <c r="E7303" t="s">
        <v>51</v>
      </c>
      <c r="F7303" t="s">
        <v>305</v>
      </c>
      <c r="G7303" s="10">
        <v>42275</v>
      </c>
      <c r="H7303" s="10">
        <v>42277</v>
      </c>
      <c r="I7303" t="s">
        <v>14</v>
      </c>
      <c r="J7303" t="s">
        <v>14</v>
      </c>
      <c r="K7303" t="str">
        <f>INDEX(State_Code_Name!B:B,MATCH(Consumer_Complaints!E7303,State_Code_Name!C:C,0))</f>
        <v>Washington</v>
      </c>
      <c r="L7303">
        <f t="shared" si="342"/>
        <v>2</v>
      </c>
      <c r="M7303">
        <f t="shared" si="343"/>
        <v>2015</v>
      </c>
      <c r="N7303" t="str">
        <f t="shared" si="344"/>
        <v>Q3</v>
      </c>
    </row>
    <row r="7304" spans="1:14" x14ac:dyDescent="0.35">
      <c r="A7304">
        <v>1222757</v>
      </c>
      <c r="B7304" t="s">
        <v>935</v>
      </c>
      <c r="C7304" t="s">
        <v>32</v>
      </c>
      <c r="D7304" t="s">
        <v>44</v>
      </c>
      <c r="E7304" t="s">
        <v>48</v>
      </c>
      <c r="F7304" t="s">
        <v>19</v>
      </c>
      <c r="G7304" s="10">
        <v>42065</v>
      </c>
      <c r="H7304" s="10">
        <v>42157</v>
      </c>
      <c r="I7304" t="s">
        <v>14</v>
      </c>
      <c r="J7304" t="s">
        <v>14</v>
      </c>
      <c r="K7304" t="str">
        <f>INDEX(State_Code_Name!B:B,MATCH(Consumer_Complaints!E7304,State_Code_Name!C:C,0))</f>
        <v>New Jersey</v>
      </c>
      <c r="L7304">
        <f t="shared" si="342"/>
        <v>92</v>
      </c>
      <c r="M7304">
        <f t="shared" si="343"/>
        <v>2015</v>
      </c>
      <c r="N7304" t="str">
        <f t="shared" si="344"/>
        <v>Q1</v>
      </c>
    </row>
    <row r="7305" spans="1:14" x14ac:dyDescent="0.35">
      <c r="A7305">
        <v>1607820</v>
      </c>
      <c r="B7305" t="s">
        <v>111</v>
      </c>
      <c r="C7305" t="s">
        <v>26</v>
      </c>
      <c r="D7305" t="s">
        <v>27</v>
      </c>
      <c r="E7305" t="s">
        <v>31</v>
      </c>
      <c r="F7305" t="s">
        <v>19</v>
      </c>
      <c r="G7305" s="10">
        <v>42292</v>
      </c>
      <c r="H7305" s="10">
        <v>42292</v>
      </c>
      <c r="I7305" t="s">
        <v>14</v>
      </c>
      <c r="J7305" t="s">
        <v>14</v>
      </c>
      <c r="K7305" t="str">
        <f>INDEX(State_Code_Name!B:B,MATCH(Consumer_Complaints!E7305,State_Code_Name!C:C,0))</f>
        <v>Texas</v>
      </c>
      <c r="L7305">
        <f t="shared" si="342"/>
        <v>0</v>
      </c>
      <c r="M7305">
        <f t="shared" si="343"/>
        <v>2015</v>
      </c>
      <c r="N7305" t="str">
        <f t="shared" si="344"/>
        <v>Q4</v>
      </c>
    </row>
    <row r="7306" spans="1:14" x14ac:dyDescent="0.35">
      <c r="A7306">
        <v>634267</v>
      </c>
      <c r="B7306" t="s">
        <v>147</v>
      </c>
      <c r="C7306" t="s">
        <v>16</v>
      </c>
      <c r="D7306" t="s">
        <v>75</v>
      </c>
      <c r="E7306" t="s">
        <v>101</v>
      </c>
      <c r="F7306" t="s">
        <v>19</v>
      </c>
      <c r="G7306" s="10">
        <v>41623</v>
      </c>
      <c r="H7306" s="10">
        <v>41627</v>
      </c>
      <c r="I7306" t="s">
        <v>14</v>
      </c>
      <c r="J7306" t="s">
        <v>14</v>
      </c>
      <c r="K7306" t="str">
        <f>INDEX(State_Code_Name!B:B,MATCH(Consumer_Complaints!E7306,State_Code_Name!C:C,0))</f>
        <v>Delaware</v>
      </c>
      <c r="L7306">
        <f t="shared" si="342"/>
        <v>4</v>
      </c>
      <c r="M7306">
        <f t="shared" si="343"/>
        <v>2013</v>
      </c>
      <c r="N7306" t="str">
        <f t="shared" si="344"/>
        <v>Q4</v>
      </c>
    </row>
    <row r="7307" spans="1:14" x14ac:dyDescent="0.35">
      <c r="A7307">
        <v>343750</v>
      </c>
      <c r="B7307" t="s">
        <v>43</v>
      </c>
      <c r="C7307" t="s">
        <v>36</v>
      </c>
      <c r="D7307" t="s">
        <v>49</v>
      </c>
      <c r="E7307" t="s">
        <v>42</v>
      </c>
      <c r="F7307" t="s">
        <v>57</v>
      </c>
      <c r="G7307" s="10">
        <v>41428</v>
      </c>
      <c r="H7307" s="10">
        <v>41458</v>
      </c>
      <c r="I7307" t="s">
        <v>14</v>
      </c>
      <c r="J7307" t="s">
        <v>15</v>
      </c>
      <c r="K7307" t="str">
        <f>INDEX(State_Code_Name!B:B,MATCH(Consumer_Complaints!E7307,State_Code_Name!C:C,0))</f>
        <v>North Carolina</v>
      </c>
      <c r="L7307">
        <f t="shared" si="342"/>
        <v>30</v>
      </c>
      <c r="M7307">
        <f t="shared" si="343"/>
        <v>2013</v>
      </c>
      <c r="N7307" t="str">
        <f t="shared" si="344"/>
        <v>Q2</v>
      </c>
    </row>
    <row r="7308" spans="1:14" x14ac:dyDescent="0.35">
      <c r="A7308">
        <v>2073958</v>
      </c>
      <c r="B7308" t="s">
        <v>273</v>
      </c>
      <c r="C7308" t="s">
        <v>26</v>
      </c>
      <c r="D7308" t="s">
        <v>27</v>
      </c>
      <c r="E7308" t="s">
        <v>66</v>
      </c>
      <c r="F7308" t="s">
        <v>19</v>
      </c>
      <c r="G7308" s="10">
        <v>42603</v>
      </c>
      <c r="H7308" s="10">
        <v>42605</v>
      </c>
      <c r="I7308" t="s">
        <v>14</v>
      </c>
      <c r="J7308" t="s">
        <v>15</v>
      </c>
      <c r="K7308" t="str">
        <f>INDEX(State_Code_Name!B:B,MATCH(Consumer_Complaints!E7308,State_Code_Name!C:C,0))</f>
        <v>Michigan</v>
      </c>
      <c r="L7308">
        <f t="shared" si="342"/>
        <v>2</v>
      </c>
      <c r="M7308">
        <f t="shared" si="343"/>
        <v>2016</v>
      </c>
      <c r="N7308" t="str">
        <f t="shared" si="344"/>
        <v>Q3</v>
      </c>
    </row>
    <row r="7309" spans="1:14" x14ac:dyDescent="0.35">
      <c r="A7309">
        <v>878126</v>
      </c>
      <c r="B7309" t="s">
        <v>97</v>
      </c>
      <c r="C7309" t="s">
        <v>52</v>
      </c>
      <c r="D7309" t="s">
        <v>96</v>
      </c>
      <c r="E7309" t="s">
        <v>42</v>
      </c>
      <c r="F7309" t="s">
        <v>19</v>
      </c>
      <c r="G7309" s="10">
        <v>41704</v>
      </c>
      <c r="H7309" s="10">
        <v>41704</v>
      </c>
      <c r="I7309" t="s">
        <v>14</v>
      </c>
      <c r="J7309" t="s">
        <v>14</v>
      </c>
      <c r="K7309" t="str">
        <f>INDEX(State_Code_Name!B:B,MATCH(Consumer_Complaints!E7309,State_Code_Name!C:C,0))</f>
        <v>North Carolina</v>
      </c>
      <c r="L7309">
        <f t="shared" si="342"/>
        <v>0</v>
      </c>
      <c r="M7309">
        <f t="shared" si="343"/>
        <v>2014</v>
      </c>
      <c r="N7309" t="str">
        <f t="shared" si="344"/>
        <v>Q1</v>
      </c>
    </row>
    <row r="7310" spans="1:14" x14ac:dyDescent="0.35">
      <c r="A7310">
        <v>1451140</v>
      </c>
      <c r="B7310" t="s">
        <v>34</v>
      </c>
      <c r="C7310" t="s">
        <v>26</v>
      </c>
      <c r="D7310" t="s">
        <v>56</v>
      </c>
      <c r="E7310" t="s">
        <v>12</v>
      </c>
      <c r="F7310" t="s">
        <v>19</v>
      </c>
      <c r="G7310" s="10">
        <v>42101</v>
      </c>
      <c r="H7310" s="10">
        <v>42101</v>
      </c>
      <c r="I7310" t="s">
        <v>14</v>
      </c>
      <c r="J7310" t="s">
        <v>15</v>
      </c>
      <c r="K7310" t="str">
        <f>INDEX(State_Code_Name!B:B,MATCH(Consumer_Complaints!E7310,State_Code_Name!C:C,0))</f>
        <v>Virginia</v>
      </c>
      <c r="L7310">
        <f t="shared" si="342"/>
        <v>0</v>
      </c>
      <c r="M7310">
        <f t="shared" si="343"/>
        <v>2015</v>
      </c>
      <c r="N7310" t="str">
        <f t="shared" si="344"/>
        <v>Q2</v>
      </c>
    </row>
    <row r="7311" spans="1:14" x14ac:dyDescent="0.35">
      <c r="A7311">
        <v>1461770</v>
      </c>
      <c r="B7311" t="s">
        <v>987</v>
      </c>
      <c r="C7311" t="s">
        <v>32</v>
      </c>
      <c r="D7311" t="s">
        <v>44</v>
      </c>
      <c r="E7311" t="s">
        <v>39</v>
      </c>
      <c r="F7311" t="s">
        <v>19</v>
      </c>
      <c r="G7311" s="10">
        <v>42284</v>
      </c>
      <c r="H7311" s="10">
        <v>42284</v>
      </c>
      <c r="I7311" t="s">
        <v>14</v>
      </c>
      <c r="J7311" t="s">
        <v>15</v>
      </c>
      <c r="K7311" t="str">
        <f>INDEX(State_Code_Name!B:B,MATCH(Consumer_Complaints!E7311,State_Code_Name!C:C,0))</f>
        <v>Ohio</v>
      </c>
      <c r="L7311">
        <f t="shared" si="342"/>
        <v>0</v>
      </c>
      <c r="M7311">
        <f t="shared" si="343"/>
        <v>2015</v>
      </c>
      <c r="N7311" t="str">
        <f t="shared" si="344"/>
        <v>Q4</v>
      </c>
    </row>
    <row r="7312" spans="1:14" x14ac:dyDescent="0.35">
      <c r="A7312">
        <v>1726257</v>
      </c>
      <c r="B7312" t="s">
        <v>180</v>
      </c>
      <c r="C7312" t="s">
        <v>172</v>
      </c>
      <c r="D7312" t="s">
        <v>190</v>
      </c>
      <c r="E7312" t="s">
        <v>70</v>
      </c>
      <c r="F7312" t="s">
        <v>19</v>
      </c>
      <c r="G7312" s="10">
        <v>42461</v>
      </c>
      <c r="H7312" s="10">
        <v>42461</v>
      </c>
      <c r="I7312" t="s">
        <v>14</v>
      </c>
      <c r="J7312" t="s">
        <v>15</v>
      </c>
      <c r="K7312" t="str">
        <f>INDEX(State_Code_Name!B:B,MATCH(Consumer_Complaints!E7312,State_Code_Name!C:C,0))</f>
        <v>Massachusetts</v>
      </c>
      <c r="L7312">
        <f t="shared" si="342"/>
        <v>0</v>
      </c>
      <c r="M7312">
        <f t="shared" si="343"/>
        <v>2016</v>
      </c>
      <c r="N7312" t="str">
        <f t="shared" si="344"/>
        <v>Q2</v>
      </c>
    </row>
    <row r="7313" spans="1:14" x14ac:dyDescent="0.35">
      <c r="A7313">
        <v>2069798</v>
      </c>
      <c r="B7313" t="s">
        <v>68</v>
      </c>
      <c r="C7313" t="s">
        <v>36</v>
      </c>
      <c r="D7313" t="s">
        <v>80</v>
      </c>
      <c r="E7313" t="s">
        <v>35</v>
      </c>
      <c r="F7313" t="s">
        <v>19</v>
      </c>
      <c r="G7313" s="10">
        <v>42600</v>
      </c>
      <c r="H7313" s="10">
        <v>42600</v>
      </c>
      <c r="I7313" t="s">
        <v>14</v>
      </c>
      <c r="J7313" t="s">
        <v>14</v>
      </c>
      <c r="K7313" t="str">
        <f>INDEX(State_Code_Name!B:B,MATCH(Consumer_Complaints!E7313,State_Code_Name!C:C,0))</f>
        <v>Florida</v>
      </c>
      <c r="L7313">
        <f t="shared" si="342"/>
        <v>0</v>
      </c>
      <c r="M7313">
        <f t="shared" si="343"/>
        <v>2016</v>
      </c>
      <c r="N7313" t="str">
        <f t="shared" si="344"/>
        <v>Q3</v>
      </c>
    </row>
    <row r="7314" spans="1:14" x14ac:dyDescent="0.35">
      <c r="A7314">
        <v>2053138</v>
      </c>
      <c r="B7314" t="s">
        <v>97</v>
      </c>
      <c r="C7314" t="s">
        <v>52</v>
      </c>
      <c r="D7314" t="s">
        <v>96</v>
      </c>
      <c r="E7314" t="s">
        <v>18</v>
      </c>
      <c r="F7314" t="s">
        <v>19</v>
      </c>
      <c r="G7314" s="10">
        <v>42621</v>
      </c>
      <c r="H7314" s="10">
        <v>42651</v>
      </c>
      <c r="I7314" t="s">
        <v>14</v>
      </c>
      <c r="J7314" t="s">
        <v>15</v>
      </c>
      <c r="K7314" t="str">
        <f>INDEX(State_Code_Name!B:B,MATCH(Consumer_Complaints!E7314,State_Code_Name!C:C,0))</f>
        <v>California</v>
      </c>
      <c r="L7314">
        <f t="shared" si="342"/>
        <v>30</v>
      </c>
      <c r="M7314">
        <f t="shared" si="343"/>
        <v>2016</v>
      </c>
      <c r="N7314" t="str">
        <f t="shared" si="344"/>
        <v>Q3</v>
      </c>
    </row>
    <row r="7315" spans="1:14" x14ac:dyDescent="0.35">
      <c r="A7315">
        <v>249296</v>
      </c>
      <c r="B7315" t="s">
        <v>240</v>
      </c>
      <c r="C7315" t="s">
        <v>61</v>
      </c>
      <c r="D7315" t="s">
        <v>199</v>
      </c>
      <c r="E7315" t="s">
        <v>51</v>
      </c>
      <c r="F7315" t="s">
        <v>19</v>
      </c>
      <c r="G7315" s="10">
        <v>41294</v>
      </c>
      <c r="H7315" s="10">
        <v>41297</v>
      </c>
      <c r="I7315" t="s">
        <v>14</v>
      </c>
      <c r="J7315" t="s">
        <v>15</v>
      </c>
      <c r="K7315" t="str">
        <f>INDEX(State_Code_Name!B:B,MATCH(Consumer_Complaints!E7315,State_Code_Name!C:C,0))</f>
        <v>Washington</v>
      </c>
      <c r="L7315">
        <f t="shared" si="342"/>
        <v>3</v>
      </c>
      <c r="M7315">
        <f t="shared" si="343"/>
        <v>2013</v>
      </c>
      <c r="N7315" t="str">
        <f t="shared" si="344"/>
        <v>Q1</v>
      </c>
    </row>
    <row r="7316" spans="1:14" x14ac:dyDescent="0.35">
      <c r="A7316">
        <v>1224383</v>
      </c>
      <c r="B7316" t="s">
        <v>165</v>
      </c>
      <c r="C7316" t="s">
        <v>16</v>
      </c>
      <c r="D7316" t="s">
        <v>75</v>
      </c>
      <c r="E7316" t="s">
        <v>18</v>
      </c>
      <c r="F7316" t="s">
        <v>13</v>
      </c>
      <c r="G7316" s="10">
        <v>42096</v>
      </c>
      <c r="H7316" s="10">
        <v>42126</v>
      </c>
      <c r="I7316" t="s">
        <v>14</v>
      </c>
      <c r="J7316" t="s">
        <v>15</v>
      </c>
      <c r="K7316" t="str">
        <f>INDEX(State_Code_Name!B:B,MATCH(Consumer_Complaints!E7316,State_Code_Name!C:C,0))</f>
        <v>California</v>
      </c>
      <c r="L7316">
        <f t="shared" si="342"/>
        <v>30</v>
      </c>
      <c r="M7316">
        <f t="shared" si="343"/>
        <v>2015</v>
      </c>
      <c r="N7316" t="str">
        <f t="shared" si="344"/>
        <v>Q2</v>
      </c>
    </row>
    <row r="7317" spans="1:14" x14ac:dyDescent="0.35">
      <c r="A7317">
        <v>791640</v>
      </c>
      <c r="B7317" t="s">
        <v>30</v>
      </c>
      <c r="C7317" t="s">
        <v>16</v>
      </c>
      <c r="D7317" t="s">
        <v>24</v>
      </c>
      <c r="E7317" t="s">
        <v>25</v>
      </c>
      <c r="F7317" t="s">
        <v>19</v>
      </c>
      <c r="G7317" s="10">
        <v>41702</v>
      </c>
      <c r="H7317" s="10">
        <v>41702</v>
      </c>
      <c r="I7317" t="s">
        <v>14</v>
      </c>
      <c r="J7317" t="s">
        <v>15</v>
      </c>
      <c r="K7317" t="str">
        <f>INDEX(State_Code_Name!B:B,MATCH(Consumer_Complaints!E7317,State_Code_Name!C:C,0))</f>
        <v>Georgia</v>
      </c>
      <c r="L7317">
        <f t="shared" si="342"/>
        <v>0</v>
      </c>
      <c r="M7317">
        <f t="shared" si="343"/>
        <v>2014</v>
      </c>
      <c r="N7317" t="str">
        <f t="shared" si="344"/>
        <v>Q1</v>
      </c>
    </row>
    <row r="7318" spans="1:14" x14ac:dyDescent="0.35">
      <c r="A7318">
        <v>1201352</v>
      </c>
      <c r="B7318" t="s">
        <v>54</v>
      </c>
      <c r="C7318" t="s">
        <v>52</v>
      </c>
      <c r="D7318" t="s">
        <v>53</v>
      </c>
      <c r="E7318" t="s">
        <v>122</v>
      </c>
      <c r="F7318" t="s">
        <v>19</v>
      </c>
      <c r="G7318" s="10">
        <v>42025</v>
      </c>
      <c r="H7318" s="10">
        <v>42025</v>
      </c>
      <c r="I7318" t="s">
        <v>14</v>
      </c>
      <c r="J7318" t="s">
        <v>15</v>
      </c>
      <c r="K7318" t="str">
        <f>INDEX(State_Code_Name!B:B,MATCH(Consumer_Complaints!E7318,State_Code_Name!C:C,0))</f>
        <v>Maryland</v>
      </c>
      <c r="L7318">
        <f t="shared" si="342"/>
        <v>0</v>
      </c>
      <c r="M7318">
        <f t="shared" si="343"/>
        <v>2015</v>
      </c>
      <c r="N7318" t="str">
        <f t="shared" si="344"/>
        <v>Q1</v>
      </c>
    </row>
    <row r="7319" spans="1:14" x14ac:dyDescent="0.35">
      <c r="A7319">
        <v>805430</v>
      </c>
      <c r="B7319" t="s">
        <v>38</v>
      </c>
      <c r="C7319" t="s">
        <v>32</v>
      </c>
      <c r="D7319" t="s">
        <v>44</v>
      </c>
      <c r="E7319" t="s">
        <v>18</v>
      </c>
      <c r="F7319" t="s">
        <v>19</v>
      </c>
      <c r="G7319" s="10">
        <v>41947</v>
      </c>
      <c r="H7319" s="10">
        <v>41947</v>
      </c>
      <c r="I7319" t="s">
        <v>14</v>
      </c>
      <c r="J7319" t="s">
        <v>14</v>
      </c>
      <c r="K7319" t="str">
        <f>INDEX(State_Code_Name!B:B,MATCH(Consumer_Complaints!E7319,State_Code_Name!C:C,0))</f>
        <v>California</v>
      </c>
      <c r="L7319">
        <f t="shared" si="342"/>
        <v>0</v>
      </c>
      <c r="M7319">
        <f t="shared" si="343"/>
        <v>2014</v>
      </c>
      <c r="N7319" t="str">
        <f t="shared" si="344"/>
        <v>Q4</v>
      </c>
    </row>
    <row r="7320" spans="1:14" x14ac:dyDescent="0.35">
      <c r="A7320">
        <v>1175029</v>
      </c>
      <c r="B7320" t="s">
        <v>135</v>
      </c>
      <c r="C7320" t="s">
        <v>26</v>
      </c>
      <c r="D7320" t="s">
        <v>27</v>
      </c>
      <c r="E7320" t="s">
        <v>121</v>
      </c>
      <c r="F7320" t="s">
        <v>19</v>
      </c>
      <c r="G7320" s="10">
        <v>42003</v>
      </c>
      <c r="H7320" s="10">
        <v>42003</v>
      </c>
      <c r="I7320" t="s">
        <v>14</v>
      </c>
      <c r="J7320" t="s">
        <v>15</v>
      </c>
      <c r="K7320" t="str">
        <f>INDEX(State_Code_Name!B:B,MATCH(Consumer_Complaints!E7320,State_Code_Name!C:C,0))</f>
        <v>Oregon</v>
      </c>
      <c r="L7320">
        <f t="shared" si="342"/>
        <v>0</v>
      </c>
      <c r="M7320">
        <f t="shared" si="343"/>
        <v>2014</v>
      </c>
      <c r="N7320" t="str">
        <f t="shared" si="344"/>
        <v>Q4</v>
      </c>
    </row>
    <row r="7321" spans="1:14" x14ac:dyDescent="0.35">
      <c r="A7321">
        <v>1821246</v>
      </c>
      <c r="B7321" t="s">
        <v>237</v>
      </c>
      <c r="C7321" t="s">
        <v>32</v>
      </c>
      <c r="D7321" t="s">
        <v>161</v>
      </c>
      <c r="E7321" t="s">
        <v>31</v>
      </c>
      <c r="F7321" t="s">
        <v>13</v>
      </c>
      <c r="G7321" s="10">
        <v>42554</v>
      </c>
      <c r="H7321" s="10">
        <v>42585</v>
      </c>
      <c r="I7321" t="s">
        <v>14</v>
      </c>
      <c r="J7321" t="s">
        <v>15</v>
      </c>
      <c r="K7321" t="str">
        <f>INDEX(State_Code_Name!B:B,MATCH(Consumer_Complaints!E7321,State_Code_Name!C:C,0))</f>
        <v>Texas</v>
      </c>
      <c r="L7321">
        <f t="shared" si="342"/>
        <v>31</v>
      </c>
      <c r="M7321">
        <f t="shared" si="343"/>
        <v>2016</v>
      </c>
      <c r="N7321" t="str">
        <f t="shared" si="344"/>
        <v>Q3</v>
      </c>
    </row>
    <row r="7322" spans="1:14" x14ac:dyDescent="0.35">
      <c r="A7322">
        <v>1735290</v>
      </c>
      <c r="B7322" t="s">
        <v>81</v>
      </c>
      <c r="C7322" t="s">
        <v>16</v>
      </c>
      <c r="D7322" t="s">
        <v>20</v>
      </c>
      <c r="E7322" t="s">
        <v>106</v>
      </c>
      <c r="F7322" t="s">
        <v>19</v>
      </c>
      <c r="G7322" s="10">
        <v>42644</v>
      </c>
      <c r="H7322" s="10">
        <v>42705</v>
      </c>
      <c r="I7322" t="s">
        <v>14</v>
      </c>
      <c r="J7322" t="s">
        <v>15</v>
      </c>
      <c r="K7322" t="str">
        <f>INDEX(State_Code_Name!B:B,MATCH(Consumer_Complaints!E7322,State_Code_Name!C:C,0))</f>
        <v>Indiana</v>
      </c>
      <c r="L7322">
        <f t="shared" si="342"/>
        <v>61</v>
      </c>
      <c r="M7322">
        <f t="shared" si="343"/>
        <v>2016</v>
      </c>
      <c r="N7322" t="str">
        <f t="shared" si="344"/>
        <v>Q4</v>
      </c>
    </row>
    <row r="7323" spans="1:14" x14ac:dyDescent="0.35">
      <c r="A7323">
        <v>1907070</v>
      </c>
      <c r="B7323" t="s">
        <v>69</v>
      </c>
      <c r="C7323" t="s">
        <v>26</v>
      </c>
      <c r="D7323" t="s">
        <v>27</v>
      </c>
      <c r="E7323" t="s">
        <v>29</v>
      </c>
      <c r="F7323" t="s">
        <v>305</v>
      </c>
      <c r="G7323" s="10">
        <v>42434</v>
      </c>
      <c r="H7323" s="10">
        <v>42495</v>
      </c>
      <c r="I7323" t="s">
        <v>14</v>
      </c>
      <c r="J7323" t="s">
        <v>14</v>
      </c>
      <c r="K7323" t="str">
        <f>INDEX(State_Code_Name!B:B,MATCH(Consumer_Complaints!E7323,State_Code_Name!C:C,0))</f>
        <v>Connecticut</v>
      </c>
      <c r="L7323">
        <f t="shared" si="342"/>
        <v>61</v>
      </c>
      <c r="M7323">
        <f t="shared" si="343"/>
        <v>2016</v>
      </c>
      <c r="N7323" t="str">
        <f t="shared" si="344"/>
        <v>Q1</v>
      </c>
    </row>
    <row r="7324" spans="1:14" x14ac:dyDescent="0.35">
      <c r="A7324">
        <v>1843145</v>
      </c>
      <c r="B7324" t="s">
        <v>34</v>
      </c>
      <c r="C7324" t="s">
        <v>26</v>
      </c>
      <c r="D7324" t="s">
        <v>27</v>
      </c>
      <c r="E7324" t="s">
        <v>35</v>
      </c>
      <c r="F7324" t="s">
        <v>19</v>
      </c>
      <c r="G7324" s="10">
        <v>42450</v>
      </c>
      <c r="H7324" s="10">
        <v>42450</v>
      </c>
      <c r="I7324" t="s">
        <v>14</v>
      </c>
      <c r="J7324" t="s">
        <v>15</v>
      </c>
      <c r="K7324" t="str">
        <f>INDEX(State_Code_Name!B:B,MATCH(Consumer_Complaints!E7324,State_Code_Name!C:C,0))</f>
        <v>Florida</v>
      </c>
      <c r="L7324">
        <f t="shared" si="342"/>
        <v>0</v>
      </c>
      <c r="M7324">
        <f t="shared" si="343"/>
        <v>2016</v>
      </c>
      <c r="N7324" t="str">
        <f t="shared" si="344"/>
        <v>Q1</v>
      </c>
    </row>
    <row r="7325" spans="1:14" x14ac:dyDescent="0.35">
      <c r="A7325">
        <v>254230</v>
      </c>
      <c r="B7325" t="s">
        <v>240</v>
      </c>
      <c r="C7325" t="s">
        <v>61</v>
      </c>
      <c r="D7325" t="s">
        <v>62</v>
      </c>
      <c r="E7325" t="s">
        <v>261</v>
      </c>
      <c r="F7325" t="s">
        <v>19</v>
      </c>
      <c r="G7325" s="10">
        <v>41297</v>
      </c>
      <c r="H7325" s="10">
        <v>41297</v>
      </c>
      <c r="I7325" t="s">
        <v>14</v>
      </c>
      <c r="J7325" t="s">
        <v>15</v>
      </c>
      <c r="K7325" t="str">
        <f>INDEX(State_Code_Name!B:B,MATCH(Consumer_Complaints!E7325,State_Code_Name!C:C,0))</f>
        <v>Alaska</v>
      </c>
      <c r="L7325">
        <f t="shared" si="342"/>
        <v>0</v>
      </c>
      <c r="M7325">
        <f t="shared" si="343"/>
        <v>2013</v>
      </c>
      <c r="N7325" t="str">
        <f t="shared" si="344"/>
        <v>Q1</v>
      </c>
    </row>
    <row r="7326" spans="1:14" x14ac:dyDescent="0.35">
      <c r="A7326">
        <v>1774412</v>
      </c>
      <c r="B7326" t="s">
        <v>343</v>
      </c>
      <c r="C7326" t="s">
        <v>32</v>
      </c>
      <c r="D7326" t="s">
        <v>41</v>
      </c>
      <c r="E7326" t="s">
        <v>18</v>
      </c>
      <c r="F7326" t="s">
        <v>19</v>
      </c>
      <c r="G7326" s="10">
        <v>42492</v>
      </c>
      <c r="H7326" s="10">
        <v>42492</v>
      </c>
      <c r="I7326" t="s">
        <v>14</v>
      </c>
      <c r="J7326" t="s">
        <v>15</v>
      </c>
      <c r="K7326" t="str">
        <f>INDEX(State_Code_Name!B:B,MATCH(Consumer_Complaints!E7326,State_Code_Name!C:C,0))</f>
        <v>California</v>
      </c>
      <c r="L7326">
        <f t="shared" si="342"/>
        <v>0</v>
      </c>
      <c r="M7326">
        <f t="shared" si="343"/>
        <v>2016</v>
      </c>
      <c r="N7326" t="str">
        <f t="shared" si="344"/>
        <v>Q2</v>
      </c>
    </row>
    <row r="7327" spans="1:14" x14ac:dyDescent="0.35">
      <c r="A7327">
        <v>902624</v>
      </c>
      <c r="B7327" t="s">
        <v>311</v>
      </c>
      <c r="C7327" t="s">
        <v>26</v>
      </c>
      <c r="D7327" t="s">
        <v>27</v>
      </c>
      <c r="E7327" t="s">
        <v>155</v>
      </c>
      <c r="F7327" t="s">
        <v>57</v>
      </c>
      <c r="G7327" s="10">
        <v>41809</v>
      </c>
      <c r="H7327" s="10">
        <v>41827</v>
      </c>
      <c r="I7327" t="s">
        <v>14</v>
      </c>
      <c r="J7327" t="s">
        <v>15</v>
      </c>
      <c r="K7327" t="e">
        <f>INDEX(State_Code_Name!B:B,MATCH(Consumer_Complaints!E7327,State_Code_Name!C:C,0))</f>
        <v>#N/A</v>
      </c>
      <c r="L7327">
        <f t="shared" si="342"/>
        <v>18</v>
      </c>
      <c r="M7327">
        <f t="shared" si="343"/>
        <v>2014</v>
      </c>
      <c r="N7327" t="str">
        <f t="shared" si="344"/>
        <v>Q2</v>
      </c>
    </row>
    <row r="7328" spans="1:14" x14ac:dyDescent="0.35">
      <c r="A7328">
        <v>1441451</v>
      </c>
      <c r="B7328" t="s">
        <v>69</v>
      </c>
      <c r="C7328" t="s">
        <v>26</v>
      </c>
      <c r="D7328" t="s">
        <v>27</v>
      </c>
      <c r="E7328" t="s">
        <v>66</v>
      </c>
      <c r="F7328" t="s">
        <v>19</v>
      </c>
      <c r="G7328" s="10">
        <v>42182</v>
      </c>
      <c r="H7328" s="10">
        <v>42182</v>
      </c>
      <c r="I7328" t="s">
        <v>14</v>
      </c>
      <c r="J7328" t="s">
        <v>15</v>
      </c>
      <c r="K7328" t="str">
        <f>INDEX(State_Code_Name!B:B,MATCH(Consumer_Complaints!E7328,State_Code_Name!C:C,0))</f>
        <v>Michigan</v>
      </c>
      <c r="L7328">
        <f t="shared" si="342"/>
        <v>0</v>
      </c>
      <c r="M7328">
        <f t="shared" si="343"/>
        <v>2015</v>
      </c>
      <c r="N7328" t="str">
        <f t="shared" si="344"/>
        <v>Q2</v>
      </c>
    </row>
    <row r="7329" spans="1:14" x14ac:dyDescent="0.35">
      <c r="A7329">
        <v>937632</v>
      </c>
      <c r="B7329" t="s">
        <v>297</v>
      </c>
      <c r="C7329" t="s">
        <v>32</v>
      </c>
      <c r="D7329" t="s">
        <v>104</v>
      </c>
      <c r="E7329" t="s">
        <v>85</v>
      </c>
      <c r="F7329" t="s">
        <v>19</v>
      </c>
      <c r="G7329" s="10">
        <v>41835</v>
      </c>
      <c r="H7329" s="10">
        <v>41835</v>
      </c>
      <c r="I7329" t="s">
        <v>14</v>
      </c>
      <c r="J7329" t="s">
        <v>15</v>
      </c>
      <c r="K7329" t="str">
        <f>INDEX(State_Code_Name!B:B,MATCH(Consumer_Complaints!E7329,State_Code_Name!C:C,0))</f>
        <v>Wisconsin</v>
      </c>
      <c r="L7329">
        <f t="shared" si="342"/>
        <v>0</v>
      </c>
      <c r="M7329">
        <f t="shared" si="343"/>
        <v>2014</v>
      </c>
      <c r="N7329" t="str">
        <f t="shared" si="344"/>
        <v>Q3</v>
      </c>
    </row>
    <row r="7330" spans="1:14" x14ac:dyDescent="0.35">
      <c r="A7330">
        <v>1523542</v>
      </c>
      <c r="B7330" t="s">
        <v>227</v>
      </c>
      <c r="C7330" t="s">
        <v>32</v>
      </c>
      <c r="D7330" t="s">
        <v>41</v>
      </c>
      <c r="E7330" t="s">
        <v>18</v>
      </c>
      <c r="F7330" t="s">
        <v>19</v>
      </c>
      <c r="G7330" s="10">
        <v>42234</v>
      </c>
      <c r="H7330" s="10">
        <v>42234</v>
      </c>
      <c r="I7330" t="s">
        <v>14</v>
      </c>
      <c r="J7330" t="s">
        <v>15</v>
      </c>
      <c r="K7330" t="str">
        <f>INDEX(State_Code_Name!B:B,MATCH(Consumer_Complaints!E7330,State_Code_Name!C:C,0))</f>
        <v>California</v>
      </c>
      <c r="L7330">
        <f t="shared" si="342"/>
        <v>0</v>
      </c>
      <c r="M7330">
        <f t="shared" si="343"/>
        <v>2015</v>
      </c>
      <c r="N7330" t="str">
        <f t="shared" si="344"/>
        <v>Q3</v>
      </c>
    </row>
    <row r="7331" spans="1:14" x14ac:dyDescent="0.35">
      <c r="A7331">
        <v>838217</v>
      </c>
      <c r="B7331" t="s">
        <v>69</v>
      </c>
      <c r="C7331" t="s">
        <v>32</v>
      </c>
      <c r="D7331" t="s">
        <v>41</v>
      </c>
      <c r="E7331" t="s">
        <v>101</v>
      </c>
      <c r="F7331" t="s">
        <v>23</v>
      </c>
      <c r="G7331" s="10">
        <v>41764</v>
      </c>
      <c r="H7331" s="10">
        <v>41825</v>
      </c>
      <c r="I7331" t="s">
        <v>14</v>
      </c>
      <c r="J7331" t="s">
        <v>14</v>
      </c>
      <c r="K7331" t="str">
        <f>INDEX(State_Code_Name!B:B,MATCH(Consumer_Complaints!E7331,State_Code_Name!C:C,0))</f>
        <v>Delaware</v>
      </c>
      <c r="L7331">
        <f t="shared" si="342"/>
        <v>61</v>
      </c>
      <c r="M7331">
        <f t="shared" si="343"/>
        <v>2014</v>
      </c>
      <c r="N7331" t="str">
        <f t="shared" si="344"/>
        <v>Q2</v>
      </c>
    </row>
    <row r="7332" spans="1:14" x14ac:dyDescent="0.35">
      <c r="A7332">
        <v>2062712</v>
      </c>
      <c r="B7332" t="s">
        <v>292</v>
      </c>
      <c r="C7332" t="s">
        <v>32</v>
      </c>
      <c r="D7332" t="s">
        <v>116</v>
      </c>
      <c r="E7332" t="s">
        <v>171</v>
      </c>
      <c r="F7332" t="s">
        <v>19</v>
      </c>
      <c r="G7332" s="10">
        <v>42596</v>
      </c>
      <c r="H7332" s="10">
        <v>42598</v>
      </c>
      <c r="I7332" t="s">
        <v>14</v>
      </c>
      <c r="J7332" t="s">
        <v>15</v>
      </c>
      <c r="K7332" t="str">
        <f>INDEX(State_Code_Name!B:B,MATCH(Consumer_Complaints!E7332,State_Code_Name!C:C,0))</f>
        <v>Louisiana</v>
      </c>
      <c r="L7332">
        <f t="shared" si="342"/>
        <v>2</v>
      </c>
      <c r="M7332">
        <f t="shared" si="343"/>
        <v>2016</v>
      </c>
      <c r="N7332" t="str">
        <f t="shared" si="344"/>
        <v>Q3</v>
      </c>
    </row>
    <row r="7333" spans="1:14" x14ac:dyDescent="0.35">
      <c r="A7333">
        <v>363434</v>
      </c>
      <c r="B7333" t="s">
        <v>68</v>
      </c>
      <c r="C7333" t="s">
        <v>36</v>
      </c>
      <c r="D7333" t="s">
        <v>94</v>
      </c>
      <c r="E7333" t="s">
        <v>126</v>
      </c>
      <c r="F7333" t="s">
        <v>19</v>
      </c>
      <c r="G7333" s="10">
        <v>41355</v>
      </c>
      <c r="H7333" s="10">
        <v>41358</v>
      </c>
      <c r="I7333" t="s">
        <v>14</v>
      </c>
      <c r="J7333" t="s">
        <v>15</v>
      </c>
      <c r="K7333" t="str">
        <f>INDEX(State_Code_Name!B:B,MATCH(Consumer_Complaints!E7333,State_Code_Name!C:C,0))</f>
        <v>Oklahoma</v>
      </c>
      <c r="L7333">
        <f t="shared" si="342"/>
        <v>3</v>
      </c>
      <c r="M7333">
        <f t="shared" si="343"/>
        <v>2013</v>
      </c>
      <c r="N7333" t="str">
        <f t="shared" si="344"/>
        <v>Q1</v>
      </c>
    </row>
    <row r="7334" spans="1:14" x14ac:dyDescent="0.35">
      <c r="A7334">
        <v>1748905</v>
      </c>
      <c r="B7334" t="s">
        <v>11</v>
      </c>
      <c r="C7334" t="s">
        <v>26</v>
      </c>
      <c r="D7334" t="s">
        <v>56</v>
      </c>
      <c r="E7334" t="s">
        <v>18</v>
      </c>
      <c r="F7334" t="s">
        <v>19</v>
      </c>
      <c r="G7334" s="10">
        <v>42389</v>
      </c>
      <c r="H7334" s="10">
        <v>42389</v>
      </c>
      <c r="I7334" t="s">
        <v>14</v>
      </c>
      <c r="J7334" t="s">
        <v>15</v>
      </c>
      <c r="K7334" t="str">
        <f>INDEX(State_Code_Name!B:B,MATCH(Consumer_Complaints!E7334,State_Code_Name!C:C,0))</f>
        <v>California</v>
      </c>
      <c r="L7334">
        <f t="shared" si="342"/>
        <v>0</v>
      </c>
      <c r="M7334">
        <f t="shared" si="343"/>
        <v>2016</v>
      </c>
      <c r="N7334" t="str">
        <f t="shared" si="344"/>
        <v>Q1</v>
      </c>
    </row>
    <row r="7335" spans="1:14" x14ac:dyDescent="0.35">
      <c r="A7335">
        <v>1980987</v>
      </c>
      <c r="B7335" t="s">
        <v>65</v>
      </c>
      <c r="C7335" t="s">
        <v>32</v>
      </c>
      <c r="D7335" t="s">
        <v>161</v>
      </c>
      <c r="E7335" t="s">
        <v>66</v>
      </c>
      <c r="F7335" t="s">
        <v>19</v>
      </c>
      <c r="G7335" s="10">
        <v>42543</v>
      </c>
      <c r="H7335" s="10">
        <v>42543</v>
      </c>
      <c r="I7335" t="s">
        <v>14</v>
      </c>
      <c r="J7335" t="s">
        <v>14</v>
      </c>
      <c r="K7335" t="str">
        <f>INDEX(State_Code_Name!B:B,MATCH(Consumer_Complaints!E7335,State_Code_Name!C:C,0))</f>
        <v>Michigan</v>
      </c>
      <c r="L7335">
        <f t="shared" si="342"/>
        <v>0</v>
      </c>
      <c r="M7335">
        <f t="shared" si="343"/>
        <v>2016</v>
      </c>
      <c r="N7335" t="str">
        <f t="shared" si="344"/>
        <v>Q2</v>
      </c>
    </row>
    <row r="7336" spans="1:14" x14ac:dyDescent="0.35">
      <c r="A7336">
        <v>564878</v>
      </c>
      <c r="B7336" t="s">
        <v>73</v>
      </c>
      <c r="C7336" t="s">
        <v>26</v>
      </c>
      <c r="D7336" t="s">
        <v>27</v>
      </c>
      <c r="E7336" t="s">
        <v>22</v>
      </c>
      <c r="F7336" t="s">
        <v>19</v>
      </c>
      <c r="G7336" s="10">
        <v>41568</v>
      </c>
      <c r="H7336" s="10">
        <v>41569</v>
      </c>
      <c r="I7336" t="s">
        <v>14</v>
      </c>
      <c r="J7336" t="s">
        <v>15</v>
      </c>
      <c r="K7336" t="str">
        <f>INDEX(State_Code_Name!B:B,MATCH(Consumer_Complaints!E7336,State_Code_Name!C:C,0))</f>
        <v>New York</v>
      </c>
      <c r="L7336">
        <f t="shared" si="342"/>
        <v>1</v>
      </c>
      <c r="M7336">
        <f t="shared" si="343"/>
        <v>2013</v>
      </c>
      <c r="N7336" t="str">
        <f t="shared" si="344"/>
        <v>Q4</v>
      </c>
    </row>
    <row r="7337" spans="1:14" x14ac:dyDescent="0.35">
      <c r="A7337">
        <v>1639312</v>
      </c>
      <c r="B7337" t="s">
        <v>69</v>
      </c>
      <c r="C7337" t="s">
        <v>26</v>
      </c>
      <c r="D7337" t="s">
        <v>27</v>
      </c>
      <c r="E7337" t="s">
        <v>35</v>
      </c>
      <c r="F7337" t="s">
        <v>19</v>
      </c>
      <c r="G7337" s="10">
        <v>42105</v>
      </c>
      <c r="H7337" s="10">
        <v>42105</v>
      </c>
      <c r="I7337" t="s">
        <v>14</v>
      </c>
      <c r="J7337" t="s">
        <v>15</v>
      </c>
      <c r="K7337" t="str">
        <f>INDEX(State_Code_Name!B:B,MATCH(Consumer_Complaints!E7337,State_Code_Name!C:C,0))</f>
        <v>Florida</v>
      </c>
      <c r="L7337">
        <f t="shared" si="342"/>
        <v>0</v>
      </c>
      <c r="M7337">
        <f t="shared" si="343"/>
        <v>2015</v>
      </c>
      <c r="N7337" t="str">
        <f t="shared" si="344"/>
        <v>Q2</v>
      </c>
    </row>
    <row r="7338" spans="1:14" x14ac:dyDescent="0.35">
      <c r="A7338">
        <v>396432</v>
      </c>
      <c r="B7338" t="s">
        <v>11</v>
      </c>
      <c r="C7338" t="s">
        <v>16</v>
      </c>
      <c r="D7338" t="s">
        <v>24</v>
      </c>
      <c r="E7338" t="s">
        <v>48</v>
      </c>
      <c r="F7338" t="s">
        <v>305</v>
      </c>
      <c r="G7338" s="10">
        <v>41279</v>
      </c>
      <c r="H7338" s="10">
        <v>41310</v>
      </c>
      <c r="I7338" t="s">
        <v>14</v>
      </c>
      <c r="J7338" t="s">
        <v>15</v>
      </c>
      <c r="K7338" t="str">
        <f>INDEX(State_Code_Name!B:B,MATCH(Consumer_Complaints!E7338,State_Code_Name!C:C,0))</f>
        <v>New Jersey</v>
      </c>
      <c r="L7338">
        <f t="shared" si="342"/>
        <v>31</v>
      </c>
      <c r="M7338">
        <f t="shared" si="343"/>
        <v>2013</v>
      </c>
      <c r="N7338" t="str">
        <f t="shared" si="344"/>
        <v>Q1</v>
      </c>
    </row>
    <row r="7339" spans="1:14" x14ac:dyDescent="0.35">
      <c r="A7339">
        <v>677783</v>
      </c>
      <c r="B7339" t="s">
        <v>273</v>
      </c>
      <c r="C7339" t="s">
        <v>26</v>
      </c>
      <c r="D7339" t="s">
        <v>27</v>
      </c>
      <c r="E7339" t="s">
        <v>35</v>
      </c>
      <c r="F7339" t="s">
        <v>305</v>
      </c>
      <c r="G7339" s="10">
        <v>41660</v>
      </c>
      <c r="H7339" s="10">
        <v>41667</v>
      </c>
      <c r="I7339" t="s">
        <v>14</v>
      </c>
      <c r="J7339" t="s">
        <v>15</v>
      </c>
      <c r="K7339" t="str">
        <f>INDEX(State_Code_Name!B:B,MATCH(Consumer_Complaints!E7339,State_Code_Name!C:C,0))</f>
        <v>Florida</v>
      </c>
      <c r="L7339">
        <f t="shared" si="342"/>
        <v>7</v>
      </c>
      <c r="M7339">
        <f t="shared" si="343"/>
        <v>2014</v>
      </c>
      <c r="N7339" t="str">
        <f t="shared" si="344"/>
        <v>Q1</v>
      </c>
    </row>
    <row r="7340" spans="1:14" x14ac:dyDescent="0.35">
      <c r="A7340">
        <v>789482</v>
      </c>
      <c r="B7340" t="s">
        <v>30</v>
      </c>
      <c r="C7340" t="s">
        <v>26</v>
      </c>
      <c r="D7340" t="s">
        <v>159</v>
      </c>
      <c r="E7340" t="s">
        <v>18</v>
      </c>
      <c r="F7340" t="s">
        <v>305</v>
      </c>
      <c r="G7340" s="10">
        <v>41643</v>
      </c>
      <c r="H7340" s="10">
        <v>41733</v>
      </c>
      <c r="I7340" t="s">
        <v>14</v>
      </c>
      <c r="J7340" t="s">
        <v>14</v>
      </c>
      <c r="K7340" t="str">
        <f>INDEX(State_Code_Name!B:B,MATCH(Consumer_Complaints!E7340,State_Code_Name!C:C,0))</f>
        <v>California</v>
      </c>
      <c r="L7340">
        <f t="shared" si="342"/>
        <v>90</v>
      </c>
      <c r="M7340">
        <f t="shared" si="343"/>
        <v>2014</v>
      </c>
      <c r="N7340" t="str">
        <f t="shared" si="344"/>
        <v>Q1</v>
      </c>
    </row>
    <row r="7341" spans="1:14" x14ac:dyDescent="0.35">
      <c r="A7341">
        <v>1120902</v>
      </c>
      <c r="B7341" t="s">
        <v>81</v>
      </c>
      <c r="C7341" t="s">
        <v>36</v>
      </c>
      <c r="D7341" t="s">
        <v>37</v>
      </c>
      <c r="E7341" t="s">
        <v>46</v>
      </c>
      <c r="F7341" t="s">
        <v>19</v>
      </c>
      <c r="G7341" s="10">
        <v>41960</v>
      </c>
      <c r="H7341" s="10">
        <v>41960</v>
      </c>
      <c r="I7341" t="s">
        <v>14</v>
      </c>
      <c r="J7341" t="s">
        <v>15</v>
      </c>
      <c r="K7341" t="str">
        <f>INDEX(State_Code_Name!B:B,MATCH(Consumer_Complaints!E7341,State_Code_Name!C:C,0))</f>
        <v>Pennsylvania</v>
      </c>
      <c r="L7341">
        <f t="shared" si="342"/>
        <v>0</v>
      </c>
      <c r="M7341">
        <f t="shared" si="343"/>
        <v>2014</v>
      </c>
      <c r="N7341" t="str">
        <f t="shared" si="344"/>
        <v>Q4</v>
      </c>
    </row>
    <row r="7342" spans="1:14" x14ac:dyDescent="0.35">
      <c r="A7342">
        <v>606589</v>
      </c>
      <c r="B7342" t="s">
        <v>30</v>
      </c>
      <c r="C7342" t="s">
        <v>16</v>
      </c>
      <c r="D7342" t="s">
        <v>24</v>
      </c>
      <c r="E7342" t="s">
        <v>35</v>
      </c>
      <c r="F7342" t="s">
        <v>19</v>
      </c>
      <c r="G7342" s="10">
        <v>41598</v>
      </c>
      <c r="H7342" s="10">
        <v>41600</v>
      </c>
      <c r="I7342" t="s">
        <v>14</v>
      </c>
      <c r="J7342" t="s">
        <v>15</v>
      </c>
      <c r="K7342" t="str">
        <f>INDEX(State_Code_Name!B:B,MATCH(Consumer_Complaints!E7342,State_Code_Name!C:C,0))</f>
        <v>Florida</v>
      </c>
      <c r="L7342">
        <f t="shared" si="342"/>
        <v>2</v>
      </c>
      <c r="M7342">
        <f t="shared" si="343"/>
        <v>2013</v>
      </c>
      <c r="N7342" t="str">
        <f t="shared" si="344"/>
        <v>Q4</v>
      </c>
    </row>
    <row r="7343" spans="1:14" x14ac:dyDescent="0.35">
      <c r="A7343">
        <v>1696048</v>
      </c>
      <c r="B7343" t="s">
        <v>30</v>
      </c>
      <c r="C7343" t="s">
        <v>9</v>
      </c>
      <c r="D7343" t="s">
        <v>10</v>
      </c>
      <c r="E7343" t="s">
        <v>31</v>
      </c>
      <c r="F7343" t="s">
        <v>13</v>
      </c>
      <c r="G7343" s="10">
        <v>42352</v>
      </c>
      <c r="H7343" s="10">
        <v>42354</v>
      </c>
      <c r="I7343" t="s">
        <v>14</v>
      </c>
      <c r="J7343" t="s">
        <v>15</v>
      </c>
      <c r="K7343" t="str">
        <f>INDEX(State_Code_Name!B:B,MATCH(Consumer_Complaints!E7343,State_Code_Name!C:C,0))</f>
        <v>Texas</v>
      </c>
      <c r="L7343">
        <f t="shared" si="342"/>
        <v>2</v>
      </c>
      <c r="M7343">
        <f t="shared" si="343"/>
        <v>2015</v>
      </c>
      <c r="N7343" t="str">
        <f t="shared" si="344"/>
        <v>Q4</v>
      </c>
    </row>
    <row r="7344" spans="1:14" x14ac:dyDescent="0.35">
      <c r="A7344">
        <v>1306004</v>
      </c>
      <c r="B7344" t="s">
        <v>60</v>
      </c>
      <c r="C7344" t="s">
        <v>52</v>
      </c>
      <c r="D7344" t="s">
        <v>103</v>
      </c>
      <c r="E7344" t="s">
        <v>48</v>
      </c>
      <c r="F7344" t="s">
        <v>19</v>
      </c>
      <c r="G7344" s="10">
        <v>42091</v>
      </c>
      <c r="H7344" s="10">
        <v>42091</v>
      </c>
      <c r="I7344" t="s">
        <v>14</v>
      </c>
      <c r="J7344" t="s">
        <v>15</v>
      </c>
      <c r="K7344" t="str">
        <f>INDEX(State_Code_Name!B:B,MATCH(Consumer_Complaints!E7344,State_Code_Name!C:C,0))</f>
        <v>New Jersey</v>
      </c>
      <c r="L7344">
        <f t="shared" si="342"/>
        <v>0</v>
      </c>
      <c r="M7344">
        <f t="shared" si="343"/>
        <v>2015</v>
      </c>
      <c r="N7344" t="str">
        <f t="shared" si="344"/>
        <v>Q1</v>
      </c>
    </row>
    <row r="7345" spans="1:14" x14ac:dyDescent="0.35">
      <c r="A7345">
        <v>2029593</v>
      </c>
      <c r="B7345" t="s">
        <v>11</v>
      </c>
      <c r="C7345" t="s">
        <v>26</v>
      </c>
      <c r="D7345" t="s">
        <v>27</v>
      </c>
      <c r="E7345" t="s">
        <v>48</v>
      </c>
      <c r="F7345" t="s">
        <v>19</v>
      </c>
      <c r="G7345" s="10">
        <v>42577</v>
      </c>
      <c r="H7345" s="10">
        <v>42577</v>
      </c>
      <c r="I7345" t="s">
        <v>14</v>
      </c>
      <c r="J7345" t="s">
        <v>14</v>
      </c>
      <c r="K7345" t="str">
        <f>INDEX(State_Code_Name!B:B,MATCH(Consumer_Complaints!E7345,State_Code_Name!C:C,0))</f>
        <v>New Jersey</v>
      </c>
      <c r="L7345">
        <f t="shared" si="342"/>
        <v>0</v>
      </c>
      <c r="M7345">
        <f t="shared" si="343"/>
        <v>2016</v>
      </c>
      <c r="N7345" t="str">
        <f t="shared" si="344"/>
        <v>Q3</v>
      </c>
    </row>
    <row r="7346" spans="1:14" x14ac:dyDescent="0.35">
      <c r="A7346">
        <v>1576173</v>
      </c>
      <c r="B7346" t="s">
        <v>741</v>
      </c>
      <c r="C7346" t="s">
        <v>32</v>
      </c>
      <c r="D7346" t="s">
        <v>104</v>
      </c>
      <c r="E7346" t="s">
        <v>126</v>
      </c>
      <c r="F7346" t="s">
        <v>19</v>
      </c>
      <c r="G7346" s="10">
        <v>42270</v>
      </c>
      <c r="H7346" s="10">
        <v>42270</v>
      </c>
      <c r="I7346" t="s">
        <v>14</v>
      </c>
      <c r="J7346" t="s">
        <v>15</v>
      </c>
      <c r="K7346" t="str">
        <f>INDEX(State_Code_Name!B:B,MATCH(Consumer_Complaints!E7346,State_Code_Name!C:C,0))</f>
        <v>Oklahoma</v>
      </c>
      <c r="L7346">
        <f t="shared" si="342"/>
        <v>0</v>
      </c>
      <c r="M7346">
        <f t="shared" si="343"/>
        <v>2015</v>
      </c>
      <c r="N7346" t="str">
        <f t="shared" si="344"/>
        <v>Q3</v>
      </c>
    </row>
    <row r="7347" spans="1:14" x14ac:dyDescent="0.35">
      <c r="A7347">
        <v>1245420</v>
      </c>
      <c r="B7347" t="s">
        <v>331</v>
      </c>
      <c r="C7347" t="s">
        <v>61</v>
      </c>
      <c r="D7347" t="s">
        <v>282</v>
      </c>
      <c r="E7347" t="s">
        <v>39</v>
      </c>
      <c r="F7347" t="s">
        <v>19</v>
      </c>
      <c r="G7347" s="10">
        <v>42053</v>
      </c>
      <c r="H7347" s="10">
        <v>42053</v>
      </c>
      <c r="I7347" t="s">
        <v>14</v>
      </c>
      <c r="J7347" t="s">
        <v>15</v>
      </c>
      <c r="K7347" t="str">
        <f>INDEX(State_Code_Name!B:B,MATCH(Consumer_Complaints!E7347,State_Code_Name!C:C,0))</f>
        <v>Ohio</v>
      </c>
      <c r="L7347">
        <f t="shared" si="342"/>
        <v>0</v>
      </c>
      <c r="M7347">
        <f t="shared" si="343"/>
        <v>2015</v>
      </c>
      <c r="N7347" t="str">
        <f t="shared" si="344"/>
        <v>Q1</v>
      </c>
    </row>
    <row r="7348" spans="1:14" x14ac:dyDescent="0.35">
      <c r="A7348">
        <v>804772</v>
      </c>
      <c r="B7348" t="s">
        <v>240</v>
      </c>
      <c r="C7348" t="s">
        <v>61</v>
      </c>
      <c r="D7348" t="s">
        <v>459</v>
      </c>
      <c r="E7348" t="s">
        <v>18</v>
      </c>
      <c r="F7348" t="s">
        <v>19</v>
      </c>
      <c r="G7348" s="10">
        <v>41947</v>
      </c>
      <c r="H7348" s="10">
        <v>41947</v>
      </c>
      <c r="I7348" t="s">
        <v>14</v>
      </c>
      <c r="J7348" t="s">
        <v>15</v>
      </c>
      <c r="K7348" t="str">
        <f>INDEX(State_Code_Name!B:B,MATCH(Consumer_Complaints!E7348,State_Code_Name!C:C,0))</f>
        <v>California</v>
      </c>
      <c r="L7348">
        <f t="shared" si="342"/>
        <v>0</v>
      </c>
      <c r="M7348">
        <f t="shared" si="343"/>
        <v>2014</v>
      </c>
      <c r="N7348" t="str">
        <f t="shared" si="344"/>
        <v>Q4</v>
      </c>
    </row>
    <row r="7349" spans="1:14" x14ac:dyDescent="0.35">
      <c r="A7349">
        <v>618546</v>
      </c>
      <c r="B7349" t="s">
        <v>11</v>
      </c>
      <c r="C7349" t="s">
        <v>36</v>
      </c>
      <c r="D7349" t="s">
        <v>112</v>
      </c>
      <c r="E7349" t="s">
        <v>12</v>
      </c>
      <c r="F7349" t="s">
        <v>57</v>
      </c>
      <c r="G7349" s="10">
        <v>41317</v>
      </c>
      <c r="H7349" s="10">
        <v>41317</v>
      </c>
      <c r="I7349" t="s">
        <v>14</v>
      </c>
      <c r="J7349" t="s">
        <v>15</v>
      </c>
      <c r="K7349" t="str">
        <f>INDEX(State_Code_Name!B:B,MATCH(Consumer_Complaints!E7349,State_Code_Name!C:C,0))</f>
        <v>Virginia</v>
      </c>
      <c r="L7349">
        <f t="shared" si="342"/>
        <v>0</v>
      </c>
      <c r="M7349">
        <f t="shared" si="343"/>
        <v>2013</v>
      </c>
      <c r="N7349" t="str">
        <f t="shared" si="344"/>
        <v>Q1</v>
      </c>
    </row>
    <row r="7350" spans="1:14" x14ac:dyDescent="0.35">
      <c r="A7350">
        <v>1621782</v>
      </c>
      <c r="B7350" t="s">
        <v>1092</v>
      </c>
      <c r="C7350" t="s">
        <v>879</v>
      </c>
      <c r="D7350" t="s">
        <v>910</v>
      </c>
      <c r="E7350" t="s">
        <v>100</v>
      </c>
      <c r="F7350" t="s">
        <v>13</v>
      </c>
      <c r="G7350" s="10">
        <v>42300</v>
      </c>
      <c r="H7350" s="10">
        <v>42321</v>
      </c>
      <c r="I7350" t="s">
        <v>14</v>
      </c>
      <c r="J7350" t="s">
        <v>15</v>
      </c>
      <c r="K7350" t="str">
        <f>INDEX(State_Code_Name!B:B,MATCH(Consumer_Complaints!E7350,State_Code_Name!C:C,0))</f>
        <v>Arizona</v>
      </c>
      <c r="L7350">
        <f t="shared" si="342"/>
        <v>21</v>
      </c>
      <c r="M7350">
        <f t="shared" si="343"/>
        <v>2015</v>
      </c>
      <c r="N7350" t="str">
        <f t="shared" si="344"/>
        <v>Q4</v>
      </c>
    </row>
    <row r="7351" spans="1:14" x14ac:dyDescent="0.35">
      <c r="A7351">
        <v>1895927</v>
      </c>
      <c r="B7351" t="s">
        <v>259</v>
      </c>
      <c r="C7351" t="s">
        <v>26</v>
      </c>
      <c r="D7351" t="s">
        <v>27</v>
      </c>
      <c r="E7351" t="s">
        <v>39</v>
      </c>
      <c r="F7351" t="s">
        <v>19</v>
      </c>
      <c r="G7351" s="10">
        <v>42485</v>
      </c>
      <c r="H7351" s="10">
        <v>42485</v>
      </c>
      <c r="I7351" t="s">
        <v>14</v>
      </c>
      <c r="J7351" t="s">
        <v>15</v>
      </c>
      <c r="K7351" t="str">
        <f>INDEX(State_Code_Name!B:B,MATCH(Consumer_Complaints!E7351,State_Code_Name!C:C,0))</f>
        <v>Ohio</v>
      </c>
      <c r="L7351">
        <f t="shared" si="342"/>
        <v>0</v>
      </c>
      <c r="M7351">
        <f t="shared" si="343"/>
        <v>2016</v>
      </c>
      <c r="N7351" t="str">
        <f t="shared" si="344"/>
        <v>Q2</v>
      </c>
    </row>
    <row r="7352" spans="1:14" x14ac:dyDescent="0.35">
      <c r="A7352">
        <v>1021938</v>
      </c>
      <c r="B7352" t="s">
        <v>141</v>
      </c>
      <c r="C7352" t="s">
        <v>26</v>
      </c>
      <c r="D7352" t="s">
        <v>27</v>
      </c>
      <c r="E7352" t="s">
        <v>35</v>
      </c>
      <c r="F7352" t="s">
        <v>19</v>
      </c>
      <c r="G7352" s="10">
        <v>41921</v>
      </c>
      <c r="H7352" s="10">
        <v>41921</v>
      </c>
      <c r="I7352" t="s">
        <v>14</v>
      </c>
      <c r="J7352" t="s">
        <v>15</v>
      </c>
      <c r="K7352" t="str">
        <f>INDEX(State_Code_Name!B:B,MATCH(Consumer_Complaints!E7352,State_Code_Name!C:C,0))</f>
        <v>Florida</v>
      </c>
      <c r="L7352">
        <f t="shared" si="342"/>
        <v>0</v>
      </c>
      <c r="M7352">
        <f t="shared" si="343"/>
        <v>2014</v>
      </c>
      <c r="N7352" t="str">
        <f t="shared" si="344"/>
        <v>Q4</v>
      </c>
    </row>
    <row r="7353" spans="1:14" x14ac:dyDescent="0.35">
      <c r="A7353">
        <v>1924738</v>
      </c>
      <c r="B7353" t="s">
        <v>206</v>
      </c>
      <c r="C7353" t="s">
        <v>26</v>
      </c>
      <c r="D7353" t="s">
        <v>27</v>
      </c>
      <c r="E7353" t="s">
        <v>22</v>
      </c>
      <c r="F7353" t="s">
        <v>19</v>
      </c>
      <c r="G7353" s="10">
        <v>42505</v>
      </c>
      <c r="H7353" s="10">
        <v>42505</v>
      </c>
      <c r="I7353" t="s">
        <v>14</v>
      </c>
      <c r="J7353" t="s">
        <v>14</v>
      </c>
      <c r="K7353" t="str">
        <f>INDEX(State_Code_Name!B:B,MATCH(Consumer_Complaints!E7353,State_Code_Name!C:C,0))</f>
        <v>New York</v>
      </c>
      <c r="L7353">
        <f t="shared" si="342"/>
        <v>0</v>
      </c>
      <c r="M7353">
        <f t="shared" si="343"/>
        <v>2016</v>
      </c>
      <c r="N7353" t="str">
        <f t="shared" si="344"/>
        <v>Q2</v>
      </c>
    </row>
    <row r="7354" spans="1:14" x14ac:dyDescent="0.35">
      <c r="A7354">
        <v>1762494</v>
      </c>
      <c r="B7354" t="s">
        <v>73</v>
      </c>
      <c r="C7354" t="s">
        <v>26</v>
      </c>
      <c r="D7354" t="s">
        <v>27</v>
      </c>
      <c r="E7354" t="s">
        <v>18</v>
      </c>
      <c r="F7354" t="s">
        <v>57</v>
      </c>
      <c r="G7354" s="10">
        <v>42397</v>
      </c>
      <c r="H7354" s="10">
        <v>42397</v>
      </c>
      <c r="I7354" t="s">
        <v>14</v>
      </c>
      <c r="J7354" t="s">
        <v>14</v>
      </c>
      <c r="K7354" t="str">
        <f>INDEX(State_Code_Name!B:B,MATCH(Consumer_Complaints!E7354,State_Code_Name!C:C,0))</f>
        <v>California</v>
      </c>
      <c r="L7354">
        <f t="shared" si="342"/>
        <v>0</v>
      </c>
      <c r="M7354">
        <f t="shared" si="343"/>
        <v>2016</v>
      </c>
      <c r="N7354" t="str">
        <f t="shared" si="344"/>
        <v>Q1</v>
      </c>
    </row>
    <row r="7355" spans="1:14" x14ac:dyDescent="0.35">
      <c r="A7355">
        <v>2190450</v>
      </c>
      <c r="B7355" t="s">
        <v>11</v>
      </c>
      <c r="C7355" t="s">
        <v>16</v>
      </c>
      <c r="D7355" t="s">
        <v>20</v>
      </c>
      <c r="E7355" t="s">
        <v>122</v>
      </c>
      <c r="F7355" t="s">
        <v>19</v>
      </c>
      <c r="G7355" s="10">
        <v>42440</v>
      </c>
      <c r="H7355" s="10">
        <v>42440</v>
      </c>
      <c r="I7355" t="s">
        <v>14</v>
      </c>
      <c r="J7355" t="s">
        <v>14</v>
      </c>
      <c r="K7355" t="str">
        <f>INDEX(State_Code_Name!B:B,MATCH(Consumer_Complaints!E7355,State_Code_Name!C:C,0))</f>
        <v>Maryland</v>
      </c>
      <c r="L7355">
        <f t="shared" si="342"/>
        <v>0</v>
      </c>
      <c r="M7355">
        <f t="shared" si="343"/>
        <v>2016</v>
      </c>
      <c r="N7355" t="str">
        <f t="shared" si="344"/>
        <v>Q1</v>
      </c>
    </row>
    <row r="7356" spans="1:14" x14ac:dyDescent="0.35">
      <c r="A7356">
        <v>645123</v>
      </c>
      <c r="B7356" t="s">
        <v>1215</v>
      </c>
      <c r="C7356" t="s">
        <v>26</v>
      </c>
      <c r="D7356" t="s">
        <v>78</v>
      </c>
      <c r="E7356" t="s">
        <v>39</v>
      </c>
      <c r="F7356" t="s">
        <v>19</v>
      </c>
      <c r="G7356" s="10">
        <v>41632</v>
      </c>
      <c r="H7356" s="10">
        <v>41632</v>
      </c>
      <c r="I7356" t="s">
        <v>14</v>
      </c>
      <c r="J7356" t="s">
        <v>15</v>
      </c>
      <c r="K7356" t="str">
        <f>INDEX(State_Code_Name!B:B,MATCH(Consumer_Complaints!E7356,State_Code_Name!C:C,0))</f>
        <v>Ohio</v>
      </c>
      <c r="L7356">
        <f t="shared" si="342"/>
        <v>0</v>
      </c>
      <c r="M7356">
        <f t="shared" si="343"/>
        <v>2013</v>
      </c>
      <c r="N7356" t="str">
        <f t="shared" si="344"/>
        <v>Q4</v>
      </c>
    </row>
    <row r="7357" spans="1:14" x14ac:dyDescent="0.35">
      <c r="A7357">
        <v>289819</v>
      </c>
      <c r="B7357" t="s">
        <v>90</v>
      </c>
      <c r="C7357" t="s">
        <v>16</v>
      </c>
      <c r="D7357" t="s">
        <v>75</v>
      </c>
      <c r="E7357" t="s">
        <v>18</v>
      </c>
      <c r="F7357" t="s">
        <v>19</v>
      </c>
      <c r="G7357" s="10">
        <v>41307</v>
      </c>
      <c r="H7357" s="10">
        <v>41366</v>
      </c>
      <c r="I7357" t="s">
        <v>14</v>
      </c>
      <c r="J7357" t="s">
        <v>15</v>
      </c>
      <c r="K7357" t="str">
        <f>INDEX(State_Code_Name!B:B,MATCH(Consumer_Complaints!E7357,State_Code_Name!C:C,0))</f>
        <v>California</v>
      </c>
      <c r="L7357">
        <f t="shared" si="342"/>
        <v>59</v>
      </c>
      <c r="M7357">
        <f t="shared" si="343"/>
        <v>2013</v>
      </c>
      <c r="N7357" t="str">
        <f t="shared" si="344"/>
        <v>Q1</v>
      </c>
    </row>
    <row r="7358" spans="1:14" x14ac:dyDescent="0.35">
      <c r="A7358">
        <v>650907</v>
      </c>
      <c r="B7358" t="s">
        <v>1208</v>
      </c>
      <c r="C7358" t="s">
        <v>61</v>
      </c>
      <c r="D7358" t="s">
        <v>459</v>
      </c>
      <c r="E7358" t="s">
        <v>46</v>
      </c>
      <c r="F7358" t="s">
        <v>19</v>
      </c>
      <c r="G7358" s="10">
        <v>41639</v>
      </c>
      <c r="H7358" s="10">
        <v>41652</v>
      </c>
      <c r="I7358" t="s">
        <v>14</v>
      </c>
      <c r="J7358" t="s">
        <v>15</v>
      </c>
      <c r="K7358" t="str">
        <f>INDEX(State_Code_Name!B:B,MATCH(Consumer_Complaints!E7358,State_Code_Name!C:C,0))</f>
        <v>Pennsylvania</v>
      </c>
      <c r="L7358">
        <f t="shared" si="342"/>
        <v>13</v>
      </c>
      <c r="M7358">
        <f t="shared" si="343"/>
        <v>2013</v>
      </c>
      <c r="N7358" t="str">
        <f t="shared" si="344"/>
        <v>Q4</v>
      </c>
    </row>
    <row r="7359" spans="1:14" x14ac:dyDescent="0.35">
      <c r="A7359">
        <v>1021203</v>
      </c>
      <c r="B7359" t="s">
        <v>43</v>
      </c>
      <c r="C7359" t="s">
        <v>26</v>
      </c>
      <c r="D7359" t="s">
        <v>27</v>
      </c>
      <c r="E7359" t="s">
        <v>48</v>
      </c>
      <c r="F7359" t="s">
        <v>19</v>
      </c>
      <c r="G7359" s="10">
        <v>41891</v>
      </c>
      <c r="H7359" s="10">
        <v>41891</v>
      </c>
      <c r="I7359" t="s">
        <v>14</v>
      </c>
      <c r="J7359" t="s">
        <v>15</v>
      </c>
      <c r="K7359" t="str">
        <f>INDEX(State_Code_Name!B:B,MATCH(Consumer_Complaints!E7359,State_Code_Name!C:C,0))</f>
        <v>New Jersey</v>
      </c>
      <c r="L7359">
        <f t="shared" si="342"/>
        <v>0</v>
      </c>
      <c r="M7359">
        <f t="shared" si="343"/>
        <v>2014</v>
      </c>
      <c r="N7359" t="str">
        <f t="shared" si="344"/>
        <v>Q3</v>
      </c>
    </row>
    <row r="7360" spans="1:14" x14ac:dyDescent="0.35">
      <c r="A7360">
        <v>349917</v>
      </c>
      <c r="B7360" t="s">
        <v>11</v>
      </c>
      <c r="C7360" t="s">
        <v>61</v>
      </c>
      <c r="D7360" t="s">
        <v>199</v>
      </c>
      <c r="E7360" t="s">
        <v>85</v>
      </c>
      <c r="F7360" t="s">
        <v>19</v>
      </c>
      <c r="G7360" s="10">
        <v>41611</v>
      </c>
      <c r="H7360" s="10">
        <v>41611</v>
      </c>
      <c r="I7360" t="s">
        <v>14</v>
      </c>
      <c r="J7360" t="s">
        <v>15</v>
      </c>
      <c r="K7360" t="str">
        <f>INDEX(State_Code_Name!B:B,MATCH(Consumer_Complaints!E7360,State_Code_Name!C:C,0))</f>
        <v>Wisconsin</v>
      </c>
      <c r="L7360">
        <f t="shared" si="342"/>
        <v>0</v>
      </c>
      <c r="M7360">
        <f t="shared" si="343"/>
        <v>2013</v>
      </c>
      <c r="N7360" t="str">
        <f t="shared" si="344"/>
        <v>Q4</v>
      </c>
    </row>
    <row r="7361" spans="1:14" x14ac:dyDescent="0.35">
      <c r="A7361">
        <v>1217709</v>
      </c>
      <c r="B7361" t="s">
        <v>47</v>
      </c>
      <c r="C7361" t="s">
        <v>26</v>
      </c>
      <c r="D7361" t="s">
        <v>27</v>
      </c>
      <c r="E7361" t="s">
        <v>35</v>
      </c>
      <c r="F7361" t="s">
        <v>19</v>
      </c>
      <c r="G7361" s="10">
        <v>42034</v>
      </c>
      <c r="H7361" s="10">
        <v>42096</v>
      </c>
      <c r="I7361" t="s">
        <v>14</v>
      </c>
      <c r="J7361" t="s">
        <v>14</v>
      </c>
      <c r="K7361" t="str">
        <f>INDEX(State_Code_Name!B:B,MATCH(Consumer_Complaints!E7361,State_Code_Name!C:C,0))</f>
        <v>Florida</v>
      </c>
      <c r="L7361">
        <f t="shared" si="342"/>
        <v>62</v>
      </c>
      <c r="M7361">
        <f t="shared" si="343"/>
        <v>2015</v>
      </c>
      <c r="N7361" t="str">
        <f t="shared" si="344"/>
        <v>Q1</v>
      </c>
    </row>
    <row r="7362" spans="1:14" x14ac:dyDescent="0.35">
      <c r="A7362">
        <v>1791074</v>
      </c>
      <c r="B7362" t="s">
        <v>30</v>
      </c>
      <c r="C7362" t="s">
        <v>16</v>
      </c>
      <c r="D7362" t="s">
        <v>24</v>
      </c>
      <c r="E7362" t="s">
        <v>70</v>
      </c>
      <c r="F7362" t="s">
        <v>23</v>
      </c>
      <c r="G7362" s="10">
        <v>42417</v>
      </c>
      <c r="H7362" s="10">
        <v>42418</v>
      </c>
      <c r="I7362" t="s">
        <v>14</v>
      </c>
      <c r="J7362" t="s">
        <v>14</v>
      </c>
      <c r="K7362" t="str">
        <f>INDEX(State_Code_Name!B:B,MATCH(Consumer_Complaints!E7362,State_Code_Name!C:C,0))</f>
        <v>Massachusetts</v>
      </c>
      <c r="L7362">
        <f t="shared" si="342"/>
        <v>1</v>
      </c>
      <c r="M7362">
        <f t="shared" si="343"/>
        <v>2016</v>
      </c>
      <c r="N7362" t="str">
        <f t="shared" si="344"/>
        <v>Q1</v>
      </c>
    </row>
    <row r="7363" spans="1:14" x14ac:dyDescent="0.35">
      <c r="A7363">
        <v>1027273</v>
      </c>
      <c r="B7363" t="s">
        <v>97</v>
      </c>
      <c r="C7363" t="s">
        <v>52</v>
      </c>
      <c r="D7363" t="s">
        <v>96</v>
      </c>
      <c r="E7363" t="s">
        <v>39</v>
      </c>
      <c r="F7363" t="s">
        <v>19</v>
      </c>
      <c r="G7363" s="10">
        <v>41982</v>
      </c>
      <c r="H7363" s="10">
        <v>41982</v>
      </c>
      <c r="I7363" t="s">
        <v>14</v>
      </c>
      <c r="J7363" t="s">
        <v>15</v>
      </c>
      <c r="K7363" t="str">
        <f>INDEX(State_Code_Name!B:B,MATCH(Consumer_Complaints!E7363,State_Code_Name!C:C,0))</f>
        <v>Ohio</v>
      </c>
      <c r="L7363">
        <f t="shared" ref="L7363:L7426" si="345">H7363-G7363</f>
        <v>0</v>
      </c>
      <c r="M7363">
        <f t="shared" ref="M7363:M7426" si="346">YEAR(G7363)</f>
        <v>2014</v>
      </c>
      <c r="N7363" t="str">
        <f t="shared" ref="N7363:N7426" si="347">IF(MONTH(G7363)&lt;=3,"Q1",IF(MONTH(G7363)&lt;=6,"Q2",IF(MONTH(G7363)&lt;=9,"Q3","Q4")))</f>
        <v>Q4</v>
      </c>
    </row>
    <row r="7364" spans="1:14" x14ac:dyDescent="0.35">
      <c r="A7364">
        <v>2064627</v>
      </c>
      <c r="B7364" t="s">
        <v>34</v>
      </c>
      <c r="C7364" t="s">
        <v>16</v>
      </c>
      <c r="D7364" t="s">
        <v>75</v>
      </c>
      <c r="E7364" t="s">
        <v>35</v>
      </c>
      <c r="F7364" t="s">
        <v>305</v>
      </c>
      <c r="G7364" s="10">
        <v>42597</v>
      </c>
      <c r="H7364" s="10">
        <v>42599</v>
      </c>
      <c r="I7364" t="s">
        <v>14</v>
      </c>
      <c r="J7364" t="s">
        <v>14</v>
      </c>
      <c r="K7364" t="str">
        <f>INDEX(State_Code_Name!B:B,MATCH(Consumer_Complaints!E7364,State_Code_Name!C:C,0))</f>
        <v>Florida</v>
      </c>
      <c r="L7364">
        <f t="shared" si="345"/>
        <v>2</v>
      </c>
      <c r="M7364">
        <f t="shared" si="346"/>
        <v>2016</v>
      </c>
      <c r="N7364" t="str">
        <f t="shared" si="347"/>
        <v>Q3</v>
      </c>
    </row>
    <row r="7365" spans="1:14" x14ac:dyDescent="0.35">
      <c r="A7365">
        <v>1881446</v>
      </c>
      <c r="B7365" t="s">
        <v>38</v>
      </c>
      <c r="C7365" t="s">
        <v>32</v>
      </c>
      <c r="D7365" t="s">
        <v>41</v>
      </c>
      <c r="E7365" t="s">
        <v>98</v>
      </c>
      <c r="F7365" t="s">
        <v>305</v>
      </c>
      <c r="G7365" s="10">
        <v>42475</v>
      </c>
      <c r="H7365" s="10">
        <v>42478</v>
      </c>
      <c r="I7365" t="s">
        <v>14</v>
      </c>
      <c r="J7365" t="s">
        <v>14</v>
      </c>
      <c r="K7365" t="str">
        <f>INDEX(State_Code_Name!B:B,MATCH(Consumer_Complaints!E7365,State_Code_Name!C:C,0))</f>
        <v>Colorado</v>
      </c>
      <c r="L7365">
        <f t="shared" si="345"/>
        <v>3</v>
      </c>
      <c r="M7365">
        <f t="shared" si="346"/>
        <v>2016</v>
      </c>
      <c r="N7365" t="str">
        <f t="shared" si="347"/>
        <v>Q2</v>
      </c>
    </row>
    <row r="7366" spans="1:14" x14ac:dyDescent="0.35">
      <c r="A7366">
        <v>1982817</v>
      </c>
      <c r="B7366" t="s">
        <v>58</v>
      </c>
      <c r="C7366" t="s">
        <v>16</v>
      </c>
      <c r="D7366" t="s">
        <v>144</v>
      </c>
      <c r="E7366" t="s">
        <v>59</v>
      </c>
      <c r="F7366" t="s">
        <v>19</v>
      </c>
      <c r="G7366" s="10">
        <v>42544</v>
      </c>
      <c r="H7366" s="10">
        <v>42545</v>
      </c>
      <c r="I7366" t="s">
        <v>14</v>
      </c>
      <c r="J7366" t="s">
        <v>15</v>
      </c>
      <c r="K7366" t="str">
        <f>INDEX(State_Code_Name!B:B,MATCH(Consumer_Complaints!E7366,State_Code_Name!C:C,0))</f>
        <v>Illinois</v>
      </c>
      <c r="L7366">
        <f t="shared" si="345"/>
        <v>1</v>
      </c>
      <c r="M7366">
        <f t="shared" si="346"/>
        <v>2016</v>
      </c>
      <c r="N7366" t="str">
        <f t="shared" si="347"/>
        <v>Q2</v>
      </c>
    </row>
    <row r="7367" spans="1:14" x14ac:dyDescent="0.35">
      <c r="A7367">
        <v>1624668</v>
      </c>
      <c r="B7367" t="s">
        <v>81</v>
      </c>
      <c r="C7367" t="s">
        <v>32</v>
      </c>
      <c r="D7367" t="s">
        <v>44</v>
      </c>
      <c r="E7367" t="s">
        <v>12</v>
      </c>
      <c r="F7367" t="s">
        <v>19</v>
      </c>
      <c r="G7367" s="10">
        <v>42303</v>
      </c>
      <c r="H7367" s="10">
        <v>42303</v>
      </c>
      <c r="I7367" t="s">
        <v>14</v>
      </c>
      <c r="J7367" t="s">
        <v>15</v>
      </c>
      <c r="K7367" t="str">
        <f>INDEX(State_Code_Name!B:B,MATCH(Consumer_Complaints!E7367,State_Code_Name!C:C,0))</f>
        <v>Virginia</v>
      </c>
      <c r="L7367">
        <f t="shared" si="345"/>
        <v>0</v>
      </c>
      <c r="M7367">
        <f t="shared" si="346"/>
        <v>2015</v>
      </c>
      <c r="N7367" t="str">
        <f t="shared" si="347"/>
        <v>Q4</v>
      </c>
    </row>
    <row r="7368" spans="1:14" x14ac:dyDescent="0.35">
      <c r="A7368">
        <v>2007903</v>
      </c>
      <c r="B7368" t="s">
        <v>43</v>
      </c>
      <c r="C7368" t="s">
        <v>16</v>
      </c>
      <c r="D7368" t="s">
        <v>20</v>
      </c>
      <c r="E7368" t="s">
        <v>59</v>
      </c>
      <c r="F7368" t="s">
        <v>19</v>
      </c>
      <c r="G7368" s="10">
        <v>42711</v>
      </c>
      <c r="H7368" s="10">
        <v>42711</v>
      </c>
      <c r="I7368" t="s">
        <v>14</v>
      </c>
      <c r="J7368" t="s">
        <v>15</v>
      </c>
      <c r="K7368" t="str">
        <f>INDEX(State_Code_Name!B:B,MATCH(Consumer_Complaints!E7368,State_Code_Name!C:C,0))</f>
        <v>Illinois</v>
      </c>
      <c r="L7368">
        <f t="shared" si="345"/>
        <v>0</v>
      </c>
      <c r="M7368">
        <f t="shared" si="346"/>
        <v>2016</v>
      </c>
      <c r="N7368" t="str">
        <f t="shared" si="347"/>
        <v>Q4</v>
      </c>
    </row>
    <row r="7369" spans="1:14" x14ac:dyDescent="0.35">
      <c r="A7369">
        <v>530853</v>
      </c>
      <c r="B7369" t="s">
        <v>565</v>
      </c>
      <c r="C7369" t="s">
        <v>32</v>
      </c>
      <c r="D7369" t="s">
        <v>161</v>
      </c>
      <c r="E7369" t="s">
        <v>46</v>
      </c>
      <c r="F7369" t="s">
        <v>19</v>
      </c>
      <c r="G7369" s="10">
        <v>41534</v>
      </c>
      <c r="H7369" s="10">
        <v>41535</v>
      </c>
      <c r="I7369" t="s">
        <v>14</v>
      </c>
      <c r="J7369" t="s">
        <v>15</v>
      </c>
      <c r="K7369" t="str">
        <f>INDEX(State_Code_Name!B:B,MATCH(Consumer_Complaints!E7369,State_Code_Name!C:C,0))</f>
        <v>Pennsylvania</v>
      </c>
      <c r="L7369">
        <f t="shared" si="345"/>
        <v>1</v>
      </c>
      <c r="M7369">
        <f t="shared" si="346"/>
        <v>2013</v>
      </c>
      <c r="N7369" t="str">
        <f t="shared" si="347"/>
        <v>Q3</v>
      </c>
    </row>
    <row r="7370" spans="1:14" x14ac:dyDescent="0.35">
      <c r="A7370">
        <v>1723854</v>
      </c>
      <c r="B7370" t="s">
        <v>383</v>
      </c>
      <c r="C7370" t="s">
        <v>32</v>
      </c>
      <c r="D7370" t="s">
        <v>41</v>
      </c>
      <c r="E7370" t="s">
        <v>35</v>
      </c>
      <c r="F7370" t="s">
        <v>19</v>
      </c>
      <c r="G7370" s="10">
        <v>42369</v>
      </c>
      <c r="H7370" s="10">
        <v>42369</v>
      </c>
      <c r="I7370" t="s">
        <v>14</v>
      </c>
      <c r="J7370" t="s">
        <v>15</v>
      </c>
      <c r="K7370" t="str">
        <f>INDEX(State_Code_Name!B:B,MATCH(Consumer_Complaints!E7370,State_Code_Name!C:C,0))</f>
        <v>Florida</v>
      </c>
      <c r="L7370">
        <f t="shared" si="345"/>
        <v>0</v>
      </c>
      <c r="M7370">
        <f t="shared" si="346"/>
        <v>2015</v>
      </c>
      <c r="N7370" t="str">
        <f t="shared" si="347"/>
        <v>Q4</v>
      </c>
    </row>
    <row r="7371" spans="1:14" x14ac:dyDescent="0.35">
      <c r="A7371">
        <v>950372</v>
      </c>
      <c r="B7371" t="s">
        <v>581</v>
      </c>
      <c r="C7371" t="s">
        <v>531</v>
      </c>
      <c r="D7371" t="s">
        <v>544</v>
      </c>
      <c r="E7371" t="s">
        <v>42</v>
      </c>
      <c r="F7371" t="s">
        <v>13</v>
      </c>
      <c r="G7371" s="10">
        <v>41843</v>
      </c>
      <c r="H7371" s="10">
        <v>41848</v>
      </c>
      <c r="I7371" t="s">
        <v>14</v>
      </c>
      <c r="J7371" t="s">
        <v>15</v>
      </c>
      <c r="K7371" t="str">
        <f>INDEX(State_Code_Name!B:B,MATCH(Consumer_Complaints!E7371,State_Code_Name!C:C,0))</f>
        <v>North Carolina</v>
      </c>
      <c r="L7371">
        <f t="shared" si="345"/>
        <v>5</v>
      </c>
      <c r="M7371">
        <f t="shared" si="346"/>
        <v>2014</v>
      </c>
      <c r="N7371" t="str">
        <f t="shared" si="347"/>
        <v>Q3</v>
      </c>
    </row>
    <row r="7372" spans="1:14" x14ac:dyDescent="0.35">
      <c r="A7372">
        <v>1241778</v>
      </c>
      <c r="B7372" t="s">
        <v>181</v>
      </c>
      <c r="C7372" t="s">
        <v>32</v>
      </c>
      <c r="D7372" t="s">
        <v>44</v>
      </c>
      <c r="E7372" t="s">
        <v>25</v>
      </c>
      <c r="F7372" t="s">
        <v>19</v>
      </c>
      <c r="G7372" s="10">
        <v>42051</v>
      </c>
      <c r="H7372" s="10">
        <v>42051</v>
      </c>
      <c r="I7372" t="s">
        <v>14</v>
      </c>
      <c r="J7372" t="s">
        <v>15</v>
      </c>
      <c r="K7372" t="str">
        <f>INDEX(State_Code_Name!B:B,MATCH(Consumer_Complaints!E7372,State_Code_Name!C:C,0))</f>
        <v>Georgia</v>
      </c>
      <c r="L7372">
        <f t="shared" si="345"/>
        <v>0</v>
      </c>
      <c r="M7372">
        <f t="shared" si="346"/>
        <v>2015</v>
      </c>
      <c r="N7372" t="str">
        <f t="shared" si="347"/>
        <v>Q1</v>
      </c>
    </row>
    <row r="7373" spans="1:14" x14ac:dyDescent="0.35">
      <c r="A7373">
        <v>1688465</v>
      </c>
      <c r="B7373" t="s">
        <v>143</v>
      </c>
      <c r="C7373" t="s">
        <v>16</v>
      </c>
      <c r="D7373" t="s">
        <v>17</v>
      </c>
      <c r="E7373" t="s">
        <v>35</v>
      </c>
      <c r="F7373" t="s">
        <v>19</v>
      </c>
      <c r="G7373" s="10">
        <v>42228</v>
      </c>
      <c r="H7373" s="10">
        <v>42228</v>
      </c>
      <c r="I7373" t="s">
        <v>14</v>
      </c>
      <c r="J7373" t="s">
        <v>15</v>
      </c>
      <c r="K7373" t="str">
        <f>INDEX(State_Code_Name!B:B,MATCH(Consumer_Complaints!E7373,State_Code_Name!C:C,0))</f>
        <v>Florida</v>
      </c>
      <c r="L7373">
        <f t="shared" si="345"/>
        <v>0</v>
      </c>
      <c r="M7373">
        <f t="shared" si="346"/>
        <v>2015</v>
      </c>
      <c r="N7373" t="str">
        <f t="shared" si="347"/>
        <v>Q3</v>
      </c>
    </row>
    <row r="7374" spans="1:14" x14ac:dyDescent="0.35">
      <c r="A7374">
        <v>1436284</v>
      </c>
      <c r="B7374" t="s">
        <v>181</v>
      </c>
      <c r="C7374" t="s">
        <v>32</v>
      </c>
      <c r="D7374" t="s">
        <v>44</v>
      </c>
      <c r="E7374" t="s">
        <v>158</v>
      </c>
      <c r="F7374" t="s">
        <v>305</v>
      </c>
      <c r="G7374" s="10">
        <v>42179</v>
      </c>
      <c r="H7374" s="10">
        <v>42184</v>
      </c>
      <c r="I7374" t="s">
        <v>14</v>
      </c>
      <c r="J7374" t="s">
        <v>15</v>
      </c>
      <c r="K7374" t="str">
        <f>INDEX(State_Code_Name!B:B,MATCH(Consumer_Complaints!E7374,State_Code_Name!C:C,0))</f>
        <v>New Mexico</v>
      </c>
      <c r="L7374">
        <f t="shared" si="345"/>
        <v>5</v>
      </c>
      <c r="M7374">
        <f t="shared" si="346"/>
        <v>2015</v>
      </c>
      <c r="N7374" t="str">
        <f t="shared" si="347"/>
        <v>Q2</v>
      </c>
    </row>
    <row r="7375" spans="1:14" x14ac:dyDescent="0.35">
      <c r="A7375">
        <v>1608955</v>
      </c>
      <c r="B7375" t="s">
        <v>11</v>
      </c>
      <c r="C7375" t="s">
        <v>36</v>
      </c>
      <c r="D7375" t="s">
        <v>80</v>
      </c>
      <c r="E7375" t="s">
        <v>42</v>
      </c>
      <c r="F7375" t="s">
        <v>19</v>
      </c>
      <c r="G7375" s="10">
        <v>42292</v>
      </c>
      <c r="H7375" s="10">
        <v>42292</v>
      </c>
      <c r="I7375" t="s">
        <v>14</v>
      </c>
      <c r="J7375" t="s">
        <v>15</v>
      </c>
      <c r="K7375" t="str">
        <f>INDEX(State_Code_Name!B:B,MATCH(Consumer_Complaints!E7375,State_Code_Name!C:C,0))</f>
        <v>North Carolina</v>
      </c>
      <c r="L7375">
        <f t="shared" si="345"/>
        <v>0</v>
      </c>
      <c r="M7375">
        <f t="shared" si="346"/>
        <v>2015</v>
      </c>
      <c r="N7375" t="str">
        <f t="shared" si="347"/>
        <v>Q4</v>
      </c>
    </row>
    <row r="7376" spans="1:14" x14ac:dyDescent="0.35">
      <c r="A7376">
        <v>1623680</v>
      </c>
      <c r="B7376" t="s">
        <v>1006</v>
      </c>
      <c r="C7376" t="s">
        <v>9</v>
      </c>
      <c r="D7376" t="s">
        <v>10</v>
      </c>
      <c r="E7376" t="s">
        <v>100</v>
      </c>
      <c r="F7376" t="s">
        <v>19</v>
      </c>
      <c r="G7376" s="10">
        <v>42302</v>
      </c>
      <c r="H7376" s="10">
        <v>42302</v>
      </c>
      <c r="I7376" t="s">
        <v>15</v>
      </c>
      <c r="J7376" t="s">
        <v>15</v>
      </c>
      <c r="K7376" t="str">
        <f>INDEX(State_Code_Name!B:B,MATCH(Consumer_Complaints!E7376,State_Code_Name!C:C,0))</f>
        <v>Arizona</v>
      </c>
      <c r="L7376">
        <f t="shared" si="345"/>
        <v>0</v>
      </c>
      <c r="M7376">
        <f t="shared" si="346"/>
        <v>2015</v>
      </c>
      <c r="N7376" t="str">
        <f t="shared" si="347"/>
        <v>Q4</v>
      </c>
    </row>
    <row r="7377" spans="1:14" x14ac:dyDescent="0.35">
      <c r="A7377">
        <v>1262556</v>
      </c>
      <c r="B7377" t="s">
        <v>418</v>
      </c>
      <c r="C7377" t="s">
        <v>32</v>
      </c>
      <c r="D7377" t="s">
        <v>161</v>
      </c>
      <c r="E7377" t="s">
        <v>176</v>
      </c>
      <c r="F7377" t="s">
        <v>19</v>
      </c>
      <c r="G7377" s="10">
        <v>42038</v>
      </c>
      <c r="H7377" s="10">
        <v>42038</v>
      </c>
      <c r="I7377" t="s">
        <v>14</v>
      </c>
      <c r="J7377" t="s">
        <v>15</v>
      </c>
      <c r="K7377" t="str">
        <f>INDEX(State_Code_Name!B:B,MATCH(Consumer_Complaints!E7377,State_Code_Name!C:C,0))</f>
        <v>District of Columbia</v>
      </c>
      <c r="L7377">
        <f t="shared" si="345"/>
        <v>0</v>
      </c>
      <c r="M7377">
        <f t="shared" si="346"/>
        <v>2015</v>
      </c>
      <c r="N7377" t="str">
        <f t="shared" si="347"/>
        <v>Q1</v>
      </c>
    </row>
    <row r="7378" spans="1:14" x14ac:dyDescent="0.35">
      <c r="A7378">
        <v>1295862</v>
      </c>
      <c r="B7378" t="s">
        <v>69</v>
      </c>
      <c r="C7378" t="s">
        <v>26</v>
      </c>
      <c r="D7378" t="s">
        <v>56</v>
      </c>
      <c r="E7378" t="s">
        <v>48</v>
      </c>
      <c r="F7378" t="s">
        <v>305</v>
      </c>
      <c r="G7378" s="10">
        <v>42086</v>
      </c>
      <c r="H7378" s="10">
        <v>42090</v>
      </c>
      <c r="I7378" t="s">
        <v>14</v>
      </c>
      <c r="J7378" t="s">
        <v>14</v>
      </c>
      <c r="K7378" t="str">
        <f>INDEX(State_Code_Name!B:B,MATCH(Consumer_Complaints!E7378,State_Code_Name!C:C,0))</f>
        <v>New Jersey</v>
      </c>
      <c r="L7378">
        <f t="shared" si="345"/>
        <v>4</v>
      </c>
      <c r="M7378">
        <f t="shared" si="346"/>
        <v>2015</v>
      </c>
      <c r="N7378" t="str">
        <f t="shared" si="347"/>
        <v>Q1</v>
      </c>
    </row>
    <row r="7379" spans="1:14" x14ac:dyDescent="0.35">
      <c r="A7379">
        <v>962513</v>
      </c>
      <c r="B7379" t="s">
        <v>511</v>
      </c>
      <c r="C7379" t="s">
        <v>32</v>
      </c>
      <c r="D7379" t="s">
        <v>161</v>
      </c>
      <c r="E7379" t="s">
        <v>59</v>
      </c>
      <c r="F7379" t="s">
        <v>19</v>
      </c>
      <c r="G7379" s="10">
        <v>41851</v>
      </c>
      <c r="H7379" s="10">
        <v>41851</v>
      </c>
      <c r="I7379" t="s">
        <v>14</v>
      </c>
      <c r="J7379" t="s">
        <v>15</v>
      </c>
      <c r="K7379" t="str">
        <f>INDEX(State_Code_Name!B:B,MATCH(Consumer_Complaints!E7379,State_Code_Name!C:C,0))</f>
        <v>Illinois</v>
      </c>
      <c r="L7379">
        <f t="shared" si="345"/>
        <v>0</v>
      </c>
      <c r="M7379">
        <f t="shared" si="346"/>
        <v>2014</v>
      </c>
      <c r="N7379" t="str">
        <f t="shared" si="347"/>
        <v>Q3</v>
      </c>
    </row>
    <row r="7380" spans="1:14" x14ac:dyDescent="0.35">
      <c r="A7380">
        <v>1697020</v>
      </c>
      <c r="B7380" t="s">
        <v>111</v>
      </c>
      <c r="C7380" t="s">
        <v>26</v>
      </c>
      <c r="D7380" t="s">
        <v>27</v>
      </c>
      <c r="E7380" t="s">
        <v>18</v>
      </c>
      <c r="F7380" t="s">
        <v>57</v>
      </c>
      <c r="G7380" s="10">
        <v>42353</v>
      </c>
      <c r="H7380" s="10">
        <v>42355</v>
      </c>
      <c r="I7380" t="s">
        <v>14</v>
      </c>
      <c r="J7380" t="s">
        <v>15</v>
      </c>
      <c r="K7380" t="str">
        <f>INDEX(State_Code_Name!B:B,MATCH(Consumer_Complaints!E7380,State_Code_Name!C:C,0))</f>
        <v>California</v>
      </c>
      <c r="L7380">
        <f t="shared" si="345"/>
        <v>2</v>
      </c>
      <c r="M7380">
        <f t="shared" si="346"/>
        <v>2015</v>
      </c>
      <c r="N7380" t="str">
        <f t="shared" si="347"/>
        <v>Q4</v>
      </c>
    </row>
    <row r="7381" spans="1:14" x14ac:dyDescent="0.35">
      <c r="A7381">
        <v>1642116</v>
      </c>
      <c r="B7381" t="s">
        <v>322</v>
      </c>
      <c r="C7381" t="s">
        <v>172</v>
      </c>
      <c r="D7381" t="s">
        <v>266</v>
      </c>
      <c r="E7381" t="s">
        <v>70</v>
      </c>
      <c r="F7381" t="s">
        <v>19</v>
      </c>
      <c r="G7381" s="10">
        <v>42135</v>
      </c>
      <c r="H7381" s="10">
        <v>42166</v>
      </c>
      <c r="I7381" t="s">
        <v>14</v>
      </c>
      <c r="J7381" t="s">
        <v>15</v>
      </c>
      <c r="K7381" t="str">
        <f>INDEX(State_Code_Name!B:B,MATCH(Consumer_Complaints!E7381,State_Code_Name!C:C,0))</f>
        <v>Massachusetts</v>
      </c>
      <c r="L7381">
        <f t="shared" si="345"/>
        <v>31</v>
      </c>
      <c r="M7381">
        <f t="shared" si="346"/>
        <v>2015</v>
      </c>
      <c r="N7381" t="str">
        <f t="shared" si="347"/>
        <v>Q2</v>
      </c>
    </row>
    <row r="7382" spans="1:14" x14ac:dyDescent="0.35">
      <c r="A7382">
        <v>2077430</v>
      </c>
      <c r="B7382" t="s">
        <v>65</v>
      </c>
      <c r="C7382" t="s">
        <v>16</v>
      </c>
      <c r="D7382" t="s">
        <v>20</v>
      </c>
      <c r="E7382" t="s">
        <v>35</v>
      </c>
      <c r="F7382" t="s">
        <v>305</v>
      </c>
      <c r="G7382" s="10">
        <v>42605</v>
      </c>
      <c r="H7382" s="10">
        <v>42608</v>
      </c>
      <c r="I7382" t="s">
        <v>14</v>
      </c>
      <c r="J7382" t="s">
        <v>15</v>
      </c>
      <c r="K7382" t="str">
        <f>INDEX(State_Code_Name!B:B,MATCH(Consumer_Complaints!E7382,State_Code_Name!C:C,0))</f>
        <v>Florida</v>
      </c>
      <c r="L7382">
        <f t="shared" si="345"/>
        <v>3</v>
      </c>
      <c r="M7382">
        <f t="shared" si="346"/>
        <v>2016</v>
      </c>
      <c r="N7382" t="str">
        <f t="shared" si="347"/>
        <v>Q3</v>
      </c>
    </row>
    <row r="7383" spans="1:14" x14ac:dyDescent="0.35">
      <c r="A7383">
        <v>2080151</v>
      </c>
      <c r="B7383" t="s">
        <v>30</v>
      </c>
      <c r="C7383" t="s">
        <v>16</v>
      </c>
      <c r="D7383" t="s">
        <v>24</v>
      </c>
      <c r="E7383" t="s">
        <v>35</v>
      </c>
      <c r="F7383" t="s">
        <v>57</v>
      </c>
      <c r="G7383" s="10">
        <v>42606</v>
      </c>
      <c r="H7383" s="10">
        <v>42608</v>
      </c>
      <c r="I7383" t="s">
        <v>14</v>
      </c>
      <c r="J7383" t="s">
        <v>15</v>
      </c>
      <c r="K7383" t="str">
        <f>INDEX(State_Code_Name!B:B,MATCH(Consumer_Complaints!E7383,State_Code_Name!C:C,0))</f>
        <v>Florida</v>
      </c>
      <c r="L7383">
        <f t="shared" si="345"/>
        <v>2</v>
      </c>
      <c r="M7383">
        <f t="shared" si="346"/>
        <v>2016</v>
      </c>
      <c r="N7383" t="str">
        <f t="shared" si="347"/>
        <v>Q3</v>
      </c>
    </row>
    <row r="7384" spans="1:14" x14ac:dyDescent="0.35">
      <c r="A7384">
        <v>1579591</v>
      </c>
      <c r="B7384" t="s">
        <v>97</v>
      </c>
      <c r="C7384" t="s">
        <v>52</v>
      </c>
      <c r="D7384" t="s">
        <v>53</v>
      </c>
      <c r="E7384" t="s">
        <v>22</v>
      </c>
      <c r="F7384" t="s">
        <v>19</v>
      </c>
      <c r="G7384" s="10">
        <v>42271</v>
      </c>
      <c r="H7384" s="10">
        <v>42271</v>
      </c>
      <c r="I7384" t="s">
        <v>14</v>
      </c>
      <c r="J7384" t="s">
        <v>15</v>
      </c>
      <c r="K7384" t="str">
        <f>INDEX(State_Code_Name!B:B,MATCH(Consumer_Complaints!E7384,State_Code_Name!C:C,0))</f>
        <v>New York</v>
      </c>
      <c r="L7384">
        <f t="shared" si="345"/>
        <v>0</v>
      </c>
      <c r="M7384">
        <f t="shared" si="346"/>
        <v>2015</v>
      </c>
      <c r="N7384" t="str">
        <f t="shared" si="347"/>
        <v>Q3</v>
      </c>
    </row>
    <row r="7385" spans="1:14" x14ac:dyDescent="0.35">
      <c r="A7385">
        <v>1200678</v>
      </c>
      <c r="B7385" t="s">
        <v>138</v>
      </c>
      <c r="C7385" t="s">
        <v>26</v>
      </c>
      <c r="D7385" t="s">
        <v>56</v>
      </c>
      <c r="E7385" t="s">
        <v>122</v>
      </c>
      <c r="F7385" t="s">
        <v>19</v>
      </c>
      <c r="G7385" s="10">
        <v>42024</v>
      </c>
      <c r="H7385" s="10">
        <v>42024</v>
      </c>
      <c r="I7385" t="s">
        <v>14</v>
      </c>
      <c r="J7385" t="s">
        <v>15</v>
      </c>
      <c r="K7385" t="str">
        <f>INDEX(State_Code_Name!B:B,MATCH(Consumer_Complaints!E7385,State_Code_Name!C:C,0))</f>
        <v>Maryland</v>
      </c>
      <c r="L7385">
        <f t="shared" si="345"/>
        <v>0</v>
      </c>
      <c r="M7385">
        <f t="shared" si="346"/>
        <v>2015</v>
      </c>
      <c r="N7385" t="str">
        <f t="shared" si="347"/>
        <v>Q1</v>
      </c>
    </row>
    <row r="7386" spans="1:14" x14ac:dyDescent="0.35">
      <c r="A7386">
        <v>1248246</v>
      </c>
      <c r="B7386" t="s">
        <v>510</v>
      </c>
      <c r="C7386" t="s">
        <v>36</v>
      </c>
      <c r="D7386" t="s">
        <v>67</v>
      </c>
      <c r="E7386" t="s">
        <v>42</v>
      </c>
      <c r="F7386" t="s">
        <v>19</v>
      </c>
      <c r="G7386" s="10">
        <v>42054</v>
      </c>
      <c r="H7386" s="10">
        <v>42061</v>
      </c>
      <c r="I7386" t="s">
        <v>14</v>
      </c>
      <c r="J7386" t="s">
        <v>15</v>
      </c>
      <c r="K7386" t="str">
        <f>INDEX(State_Code_Name!B:B,MATCH(Consumer_Complaints!E7386,State_Code_Name!C:C,0))</f>
        <v>North Carolina</v>
      </c>
      <c r="L7386">
        <f t="shared" si="345"/>
        <v>7</v>
      </c>
      <c r="M7386">
        <f t="shared" si="346"/>
        <v>2015</v>
      </c>
      <c r="N7386" t="str">
        <f t="shared" si="347"/>
        <v>Q1</v>
      </c>
    </row>
    <row r="7387" spans="1:14" x14ac:dyDescent="0.35">
      <c r="A7387">
        <v>233875</v>
      </c>
      <c r="B7387" t="s">
        <v>69</v>
      </c>
      <c r="C7387" t="s">
        <v>26</v>
      </c>
      <c r="D7387" t="s">
        <v>27</v>
      </c>
      <c r="E7387" t="s">
        <v>122</v>
      </c>
      <c r="F7387" t="s">
        <v>19</v>
      </c>
      <c r="G7387" s="10">
        <v>41289</v>
      </c>
      <c r="H7387" s="10">
        <v>41291</v>
      </c>
      <c r="I7387" t="s">
        <v>14</v>
      </c>
      <c r="J7387" t="s">
        <v>14</v>
      </c>
      <c r="K7387" t="str">
        <f>INDEX(State_Code_Name!B:B,MATCH(Consumer_Complaints!E7387,State_Code_Name!C:C,0))</f>
        <v>Maryland</v>
      </c>
      <c r="L7387">
        <f t="shared" si="345"/>
        <v>2</v>
      </c>
      <c r="M7387">
        <f t="shared" si="346"/>
        <v>2013</v>
      </c>
      <c r="N7387" t="str">
        <f t="shared" si="347"/>
        <v>Q1</v>
      </c>
    </row>
    <row r="7388" spans="1:14" x14ac:dyDescent="0.35">
      <c r="A7388">
        <v>1554408</v>
      </c>
      <c r="B7388" t="s">
        <v>948</v>
      </c>
      <c r="C7388" t="s">
        <v>32</v>
      </c>
      <c r="D7388" t="s">
        <v>104</v>
      </c>
      <c r="E7388" t="s">
        <v>25</v>
      </c>
      <c r="F7388" t="s">
        <v>19</v>
      </c>
      <c r="G7388" s="10">
        <v>42194</v>
      </c>
      <c r="H7388" s="10">
        <v>42194</v>
      </c>
      <c r="I7388" t="s">
        <v>14</v>
      </c>
      <c r="J7388" t="s">
        <v>15</v>
      </c>
      <c r="K7388" t="str">
        <f>INDEX(State_Code_Name!B:B,MATCH(Consumer_Complaints!E7388,State_Code_Name!C:C,0))</f>
        <v>Georgia</v>
      </c>
      <c r="L7388">
        <f t="shared" si="345"/>
        <v>0</v>
      </c>
      <c r="M7388">
        <f t="shared" si="346"/>
        <v>2015</v>
      </c>
      <c r="N7388" t="str">
        <f t="shared" si="347"/>
        <v>Q3</v>
      </c>
    </row>
    <row r="7389" spans="1:14" x14ac:dyDescent="0.35">
      <c r="A7389">
        <v>1985237</v>
      </c>
      <c r="B7389" t="s">
        <v>342</v>
      </c>
      <c r="C7389" t="s">
        <v>16</v>
      </c>
      <c r="D7389" t="s">
        <v>20</v>
      </c>
      <c r="E7389" t="s">
        <v>51</v>
      </c>
      <c r="F7389" t="s">
        <v>19</v>
      </c>
      <c r="G7389" s="10">
        <v>42545</v>
      </c>
      <c r="H7389" s="10">
        <v>42545</v>
      </c>
      <c r="I7389" t="s">
        <v>14</v>
      </c>
      <c r="J7389" t="s">
        <v>14</v>
      </c>
      <c r="K7389" t="str">
        <f>INDEX(State_Code_Name!B:B,MATCH(Consumer_Complaints!E7389,State_Code_Name!C:C,0))</f>
        <v>Washington</v>
      </c>
      <c r="L7389">
        <f t="shared" si="345"/>
        <v>0</v>
      </c>
      <c r="M7389">
        <f t="shared" si="346"/>
        <v>2016</v>
      </c>
      <c r="N7389" t="str">
        <f t="shared" si="347"/>
        <v>Q2</v>
      </c>
    </row>
    <row r="7390" spans="1:14" x14ac:dyDescent="0.35">
      <c r="A7390">
        <v>1037934</v>
      </c>
      <c r="B7390" t="s">
        <v>47</v>
      </c>
      <c r="C7390" t="s">
        <v>26</v>
      </c>
      <c r="D7390" t="s">
        <v>27</v>
      </c>
      <c r="E7390" t="s">
        <v>59</v>
      </c>
      <c r="F7390" t="s">
        <v>19</v>
      </c>
      <c r="G7390" s="10">
        <v>41902</v>
      </c>
      <c r="H7390" s="10">
        <v>41902</v>
      </c>
      <c r="I7390" t="s">
        <v>14</v>
      </c>
      <c r="J7390" t="s">
        <v>14</v>
      </c>
      <c r="K7390" t="str">
        <f>INDEX(State_Code_Name!B:B,MATCH(Consumer_Complaints!E7390,State_Code_Name!C:C,0))</f>
        <v>Illinois</v>
      </c>
      <c r="L7390">
        <f t="shared" si="345"/>
        <v>0</v>
      </c>
      <c r="M7390">
        <f t="shared" si="346"/>
        <v>2014</v>
      </c>
      <c r="N7390" t="str">
        <f t="shared" si="347"/>
        <v>Q3</v>
      </c>
    </row>
    <row r="7391" spans="1:14" x14ac:dyDescent="0.35">
      <c r="A7391">
        <v>324378</v>
      </c>
      <c r="B7391" t="s">
        <v>11</v>
      </c>
      <c r="C7391" t="s">
        <v>26</v>
      </c>
      <c r="D7391" t="s">
        <v>27</v>
      </c>
      <c r="E7391" t="s">
        <v>39</v>
      </c>
      <c r="F7391" t="s">
        <v>19</v>
      </c>
      <c r="G7391" s="10">
        <v>41326</v>
      </c>
      <c r="H7391" s="10">
        <v>41326</v>
      </c>
      <c r="I7391" t="s">
        <v>14</v>
      </c>
      <c r="J7391" t="s">
        <v>14</v>
      </c>
      <c r="K7391" t="str">
        <f>INDEX(State_Code_Name!B:B,MATCH(Consumer_Complaints!E7391,State_Code_Name!C:C,0))</f>
        <v>Ohio</v>
      </c>
      <c r="L7391">
        <f t="shared" si="345"/>
        <v>0</v>
      </c>
      <c r="M7391">
        <f t="shared" si="346"/>
        <v>2013</v>
      </c>
      <c r="N7391" t="str">
        <f t="shared" si="347"/>
        <v>Q1</v>
      </c>
    </row>
    <row r="7392" spans="1:14" x14ac:dyDescent="0.35">
      <c r="A7392">
        <v>1484630</v>
      </c>
      <c r="B7392" t="s">
        <v>73</v>
      </c>
      <c r="C7392" t="s">
        <v>26</v>
      </c>
      <c r="D7392" t="s">
        <v>27</v>
      </c>
      <c r="E7392" t="s">
        <v>122</v>
      </c>
      <c r="F7392" t="s">
        <v>57</v>
      </c>
      <c r="G7392" s="10">
        <v>42208</v>
      </c>
      <c r="H7392" s="10">
        <v>42210</v>
      </c>
      <c r="I7392" t="s">
        <v>14</v>
      </c>
      <c r="J7392" t="s">
        <v>15</v>
      </c>
      <c r="K7392" t="str">
        <f>INDEX(State_Code_Name!B:B,MATCH(Consumer_Complaints!E7392,State_Code_Name!C:C,0))</f>
        <v>Maryland</v>
      </c>
      <c r="L7392">
        <f t="shared" si="345"/>
        <v>2</v>
      </c>
      <c r="M7392">
        <f t="shared" si="346"/>
        <v>2015</v>
      </c>
      <c r="N7392" t="str">
        <f t="shared" si="347"/>
        <v>Q3</v>
      </c>
    </row>
    <row r="7393" spans="1:14" x14ac:dyDescent="0.35">
      <c r="A7393">
        <v>2132610</v>
      </c>
      <c r="B7393" t="s">
        <v>30</v>
      </c>
      <c r="C7393" t="s">
        <v>16</v>
      </c>
      <c r="D7393" t="s">
        <v>24</v>
      </c>
      <c r="E7393" t="s">
        <v>35</v>
      </c>
      <c r="F7393" t="s">
        <v>19</v>
      </c>
      <c r="G7393" s="10">
        <v>42639</v>
      </c>
      <c r="H7393" s="10">
        <v>42639</v>
      </c>
      <c r="I7393" t="s">
        <v>14</v>
      </c>
      <c r="J7393" t="s">
        <v>14</v>
      </c>
      <c r="K7393" t="str">
        <f>INDEX(State_Code_Name!B:B,MATCH(Consumer_Complaints!E7393,State_Code_Name!C:C,0))</f>
        <v>Florida</v>
      </c>
      <c r="L7393">
        <f t="shared" si="345"/>
        <v>0</v>
      </c>
      <c r="M7393">
        <f t="shared" si="346"/>
        <v>2016</v>
      </c>
      <c r="N7393" t="str">
        <f t="shared" si="347"/>
        <v>Q3</v>
      </c>
    </row>
    <row r="7394" spans="1:14" x14ac:dyDescent="0.35">
      <c r="A7394">
        <v>1422378</v>
      </c>
      <c r="B7394" t="s">
        <v>65</v>
      </c>
      <c r="C7394" t="s">
        <v>9</v>
      </c>
      <c r="D7394" t="s">
        <v>132</v>
      </c>
      <c r="E7394" t="s">
        <v>100</v>
      </c>
      <c r="F7394" t="s">
        <v>19</v>
      </c>
      <c r="G7394" s="10">
        <v>42170</v>
      </c>
      <c r="H7394" s="10">
        <v>42173</v>
      </c>
      <c r="I7394" t="s">
        <v>14</v>
      </c>
      <c r="J7394" t="s">
        <v>14</v>
      </c>
      <c r="K7394" t="str">
        <f>INDEX(State_Code_Name!B:B,MATCH(Consumer_Complaints!E7394,State_Code_Name!C:C,0))</f>
        <v>Arizona</v>
      </c>
      <c r="L7394">
        <f t="shared" si="345"/>
        <v>3</v>
      </c>
      <c r="M7394">
        <f t="shared" si="346"/>
        <v>2015</v>
      </c>
      <c r="N7394" t="str">
        <f t="shared" si="347"/>
        <v>Q2</v>
      </c>
    </row>
    <row r="7395" spans="1:14" x14ac:dyDescent="0.35">
      <c r="A7395">
        <v>1960046</v>
      </c>
      <c r="B7395" t="s">
        <v>60</v>
      </c>
      <c r="C7395" t="s">
        <v>52</v>
      </c>
      <c r="D7395" t="s">
        <v>76</v>
      </c>
      <c r="E7395" t="s">
        <v>18</v>
      </c>
      <c r="F7395" t="s">
        <v>57</v>
      </c>
      <c r="G7395" s="10">
        <v>42588</v>
      </c>
      <c r="H7395" s="10">
        <v>42680</v>
      </c>
      <c r="I7395" t="s">
        <v>14</v>
      </c>
      <c r="J7395" t="s">
        <v>15</v>
      </c>
      <c r="K7395" t="str">
        <f>INDEX(State_Code_Name!B:B,MATCH(Consumer_Complaints!E7395,State_Code_Name!C:C,0))</f>
        <v>California</v>
      </c>
      <c r="L7395">
        <f t="shared" si="345"/>
        <v>92</v>
      </c>
      <c r="M7395">
        <f t="shared" si="346"/>
        <v>2016</v>
      </c>
      <c r="N7395" t="str">
        <f t="shared" si="347"/>
        <v>Q3</v>
      </c>
    </row>
    <row r="7396" spans="1:14" x14ac:dyDescent="0.35">
      <c r="A7396">
        <v>1547351</v>
      </c>
      <c r="B7396" t="s">
        <v>58</v>
      </c>
      <c r="C7396" t="s">
        <v>16</v>
      </c>
      <c r="D7396" t="s">
        <v>17</v>
      </c>
      <c r="E7396" t="s">
        <v>100</v>
      </c>
      <c r="F7396" t="s">
        <v>305</v>
      </c>
      <c r="G7396" s="10">
        <v>42013</v>
      </c>
      <c r="H7396" s="10">
        <v>42013</v>
      </c>
      <c r="I7396" t="s">
        <v>14</v>
      </c>
      <c r="J7396" t="s">
        <v>15</v>
      </c>
      <c r="K7396" t="str">
        <f>INDEX(State_Code_Name!B:B,MATCH(Consumer_Complaints!E7396,State_Code_Name!C:C,0))</f>
        <v>Arizona</v>
      </c>
      <c r="L7396">
        <f t="shared" si="345"/>
        <v>0</v>
      </c>
      <c r="M7396">
        <f t="shared" si="346"/>
        <v>2015</v>
      </c>
      <c r="N7396" t="str">
        <f t="shared" si="347"/>
        <v>Q1</v>
      </c>
    </row>
    <row r="7397" spans="1:14" x14ac:dyDescent="0.35">
      <c r="A7397">
        <v>1872481</v>
      </c>
      <c r="B7397" t="s">
        <v>452</v>
      </c>
      <c r="C7397" t="s">
        <v>32</v>
      </c>
      <c r="D7397" t="s">
        <v>44</v>
      </c>
      <c r="E7397" t="s">
        <v>18</v>
      </c>
      <c r="F7397" t="s">
        <v>19</v>
      </c>
      <c r="G7397" s="10">
        <v>42647</v>
      </c>
      <c r="H7397" s="10">
        <v>42647</v>
      </c>
      <c r="I7397" t="s">
        <v>14</v>
      </c>
      <c r="J7397" t="s">
        <v>15</v>
      </c>
      <c r="K7397" t="str">
        <f>INDEX(State_Code_Name!B:B,MATCH(Consumer_Complaints!E7397,State_Code_Name!C:C,0))</f>
        <v>California</v>
      </c>
      <c r="L7397">
        <f t="shared" si="345"/>
        <v>0</v>
      </c>
      <c r="M7397">
        <f t="shared" si="346"/>
        <v>2016</v>
      </c>
      <c r="N7397" t="str">
        <f t="shared" si="347"/>
        <v>Q4</v>
      </c>
    </row>
    <row r="7398" spans="1:14" x14ac:dyDescent="0.35">
      <c r="A7398">
        <v>2013856</v>
      </c>
      <c r="B7398" t="s">
        <v>58</v>
      </c>
      <c r="C7398" t="s">
        <v>26</v>
      </c>
      <c r="D7398" t="s">
        <v>78</v>
      </c>
      <c r="E7398" t="s">
        <v>31</v>
      </c>
      <c r="F7398" t="s">
        <v>19</v>
      </c>
      <c r="G7398" s="10">
        <v>42566</v>
      </c>
      <c r="H7398" s="10">
        <v>42566</v>
      </c>
      <c r="I7398" t="s">
        <v>14</v>
      </c>
      <c r="J7398" t="s">
        <v>14</v>
      </c>
      <c r="K7398" t="str">
        <f>INDEX(State_Code_Name!B:B,MATCH(Consumer_Complaints!E7398,State_Code_Name!C:C,0))</f>
        <v>Texas</v>
      </c>
      <c r="L7398">
        <f t="shared" si="345"/>
        <v>0</v>
      </c>
      <c r="M7398">
        <f t="shared" si="346"/>
        <v>2016</v>
      </c>
      <c r="N7398" t="str">
        <f t="shared" si="347"/>
        <v>Q3</v>
      </c>
    </row>
    <row r="7399" spans="1:14" x14ac:dyDescent="0.35">
      <c r="A7399">
        <v>1074210</v>
      </c>
      <c r="B7399" t="s">
        <v>636</v>
      </c>
      <c r="C7399" t="s">
        <v>32</v>
      </c>
      <c r="D7399" t="s">
        <v>44</v>
      </c>
      <c r="E7399" t="s">
        <v>12</v>
      </c>
      <c r="F7399" t="s">
        <v>305</v>
      </c>
      <c r="G7399" s="10">
        <v>41928</v>
      </c>
      <c r="H7399" s="10">
        <v>41934</v>
      </c>
      <c r="I7399" t="s">
        <v>14</v>
      </c>
      <c r="J7399" t="s">
        <v>15</v>
      </c>
      <c r="K7399" t="str">
        <f>INDEX(State_Code_Name!B:B,MATCH(Consumer_Complaints!E7399,State_Code_Name!C:C,0))</f>
        <v>Virginia</v>
      </c>
      <c r="L7399">
        <f t="shared" si="345"/>
        <v>6</v>
      </c>
      <c r="M7399">
        <f t="shared" si="346"/>
        <v>2014</v>
      </c>
      <c r="N7399" t="str">
        <f t="shared" si="347"/>
        <v>Q4</v>
      </c>
    </row>
    <row r="7400" spans="1:14" x14ac:dyDescent="0.35">
      <c r="A7400">
        <v>1287694</v>
      </c>
      <c r="B7400" t="s">
        <v>148</v>
      </c>
      <c r="C7400" t="s">
        <v>16</v>
      </c>
      <c r="D7400" t="s">
        <v>20</v>
      </c>
      <c r="E7400" t="s">
        <v>98</v>
      </c>
      <c r="F7400" t="s">
        <v>305</v>
      </c>
      <c r="G7400" s="10">
        <v>42080</v>
      </c>
      <c r="H7400" s="10">
        <v>42086</v>
      </c>
      <c r="I7400" t="s">
        <v>14</v>
      </c>
      <c r="J7400" t="s">
        <v>15</v>
      </c>
      <c r="K7400" t="str">
        <f>INDEX(State_Code_Name!B:B,MATCH(Consumer_Complaints!E7400,State_Code_Name!C:C,0))</f>
        <v>Colorado</v>
      </c>
      <c r="L7400">
        <f t="shared" si="345"/>
        <v>6</v>
      </c>
      <c r="M7400">
        <f t="shared" si="346"/>
        <v>2015</v>
      </c>
      <c r="N7400" t="str">
        <f t="shared" si="347"/>
        <v>Q1</v>
      </c>
    </row>
    <row r="7401" spans="1:14" x14ac:dyDescent="0.35">
      <c r="A7401">
        <v>1814393</v>
      </c>
      <c r="B7401" t="s">
        <v>940</v>
      </c>
      <c r="C7401" t="s">
        <v>879</v>
      </c>
      <c r="D7401" t="s">
        <v>883</v>
      </c>
      <c r="E7401" t="s">
        <v>18</v>
      </c>
      <c r="F7401" t="s">
        <v>19</v>
      </c>
      <c r="G7401" s="10">
        <v>42403</v>
      </c>
      <c r="H7401" s="10">
        <v>42463</v>
      </c>
      <c r="I7401" t="s">
        <v>14</v>
      </c>
      <c r="J7401" t="s">
        <v>15</v>
      </c>
      <c r="K7401" t="str">
        <f>INDEX(State_Code_Name!B:B,MATCH(Consumer_Complaints!E7401,State_Code_Name!C:C,0))</f>
        <v>California</v>
      </c>
      <c r="L7401">
        <f t="shared" si="345"/>
        <v>60</v>
      </c>
      <c r="M7401">
        <f t="shared" si="346"/>
        <v>2016</v>
      </c>
      <c r="N7401" t="str">
        <f t="shared" si="347"/>
        <v>Q1</v>
      </c>
    </row>
    <row r="7402" spans="1:14" x14ac:dyDescent="0.35">
      <c r="A7402">
        <v>2141272</v>
      </c>
      <c r="B7402" t="s">
        <v>259</v>
      </c>
      <c r="C7402" t="s">
        <v>26</v>
      </c>
      <c r="D7402" t="s">
        <v>78</v>
      </c>
      <c r="E7402" t="s">
        <v>39</v>
      </c>
      <c r="F7402" t="s">
        <v>19</v>
      </c>
      <c r="G7402" s="10">
        <v>42643</v>
      </c>
      <c r="H7402" s="10">
        <v>42643</v>
      </c>
      <c r="I7402" t="s">
        <v>14</v>
      </c>
      <c r="J7402" t="s">
        <v>14</v>
      </c>
      <c r="K7402" t="str">
        <f>INDEX(State_Code_Name!B:B,MATCH(Consumer_Complaints!E7402,State_Code_Name!C:C,0))</f>
        <v>Ohio</v>
      </c>
      <c r="L7402">
        <f t="shared" si="345"/>
        <v>0</v>
      </c>
      <c r="M7402">
        <f t="shared" si="346"/>
        <v>2016</v>
      </c>
      <c r="N7402" t="str">
        <f t="shared" si="347"/>
        <v>Q3</v>
      </c>
    </row>
    <row r="7403" spans="1:14" x14ac:dyDescent="0.35">
      <c r="A7403">
        <v>616537</v>
      </c>
      <c r="B7403" t="s">
        <v>497</v>
      </c>
      <c r="C7403" t="s">
        <v>32</v>
      </c>
      <c r="D7403" t="s">
        <v>44</v>
      </c>
      <c r="E7403" t="s">
        <v>40</v>
      </c>
      <c r="F7403" t="s">
        <v>19</v>
      </c>
      <c r="G7403" s="10">
        <v>41608</v>
      </c>
      <c r="H7403" s="10">
        <v>41608</v>
      </c>
      <c r="I7403" t="s">
        <v>14</v>
      </c>
      <c r="J7403" t="s">
        <v>15</v>
      </c>
      <c r="K7403" t="str">
        <f>INDEX(State_Code_Name!B:B,MATCH(Consumer_Complaints!E7403,State_Code_Name!C:C,0))</f>
        <v>Nevada</v>
      </c>
      <c r="L7403">
        <f t="shared" si="345"/>
        <v>0</v>
      </c>
      <c r="M7403">
        <f t="shared" si="346"/>
        <v>2013</v>
      </c>
      <c r="N7403" t="str">
        <f t="shared" si="347"/>
        <v>Q4</v>
      </c>
    </row>
    <row r="7404" spans="1:14" x14ac:dyDescent="0.35">
      <c r="A7404">
        <v>1092471</v>
      </c>
      <c r="B7404" t="s">
        <v>73</v>
      </c>
      <c r="C7404" t="s">
        <v>26</v>
      </c>
      <c r="D7404" t="s">
        <v>27</v>
      </c>
      <c r="E7404" t="s">
        <v>128</v>
      </c>
      <c r="F7404" t="s">
        <v>19</v>
      </c>
      <c r="G7404" s="10">
        <v>41941</v>
      </c>
      <c r="H7404" s="10">
        <v>41941</v>
      </c>
      <c r="I7404" t="s">
        <v>14</v>
      </c>
      <c r="J7404" t="s">
        <v>14</v>
      </c>
      <c r="K7404" t="str">
        <f>INDEX(State_Code_Name!B:B,MATCH(Consumer_Complaints!E7404,State_Code_Name!C:C,0))</f>
        <v>New Hampshire</v>
      </c>
      <c r="L7404">
        <f t="shared" si="345"/>
        <v>0</v>
      </c>
      <c r="M7404">
        <f t="shared" si="346"/>
        <v>2014</v>
      </c>
      <c r="N7404" t="str">
        <f t="shared" si="347"/>
        <v>Q4</v>
      </c>
    </row>
    <row r="7405" spans="1:14" x14ac:dyDescent="0.35">
      <c r="A7405">
        <v>1544501</v>
      </c>
      <c r="B7405" t="s">
        <v>43</v>
      </c>
      <c r="C7405" t="s">
        <v>36</v>
      </c>
      <c r="D7405" t="s">
        <v>170</v>
      </c>
      <c r="E7405" t="s">
        <v>121</v>
      </c>
      <c r="F7405" t="s">
        <v>23</v>
      </c>
      <c r="G7405" s="10">
        <v>42247</v>
      </c>
      <c r="H7405" s="10">
        <v>42247</v>
      </c>
      <c r="I7405" t="s">
        <v>14</v>
      </c>
      <c r="J7405" t="s">
        <v>15</v>
      </c>
      <c r="K7405" t="str">
        <f>INDEX(State_Code_Name!B:B,MATCH(Consumer_Complaints!E7405,State_Code_Name!C:C,0))</f>
        <v>Oregon</v>
      </c>
      <c r="L7405">
        <f t="shared" si="345"/>
        <v>0</v>
      </c>
      <c r="M7405">
        <f t="shared" si="346"/>
        <v>2015</v>
      </c>
      <c r="N7405" t="str">
        <f t="shared" si="347"/>
        <v>Q3</v>
      </c>
    </row>
    <row r="7406" spans="1:14" x14ac:dyDescent="0.35">
      <c r="A7406">
        <v>759296</v>
      </c>
      <c r="B7406" t="s">
        <v>81</v>
      </c>
      <c r="C7406" t="s">
        <v>36</v>
      </c>
      <c r="D7406" t="s">
        <v>553</v>
      </c>
      <c r="E7406" t="s">
        <v>22</v>
      </c>
      <c r="F7406" t="s">
        <v>19</v>
      </c>
      <c r="G7406" s="10">
        <v>41713</v>
      </c>
      <c r="H7406" s="10">
        <v>41713</v>
      </c>
      <c r="I7406" t="s">
        <v>14</v>
      </c>
      <c r="J7406" t="s">
        <v>15</v>
      </c>
      <c r="K7406" t="str">
        <f>INDEX(State_Code_Name!B:B,MATCH(Consumer_Complaints!E7406,State_Code_Name!C:C,0))</f>
        <v>New York</v>
      </c>
      <c r="L7406">
        <f t="shared" si="345"/>
        <v>0</v>
      </c>
      <c r="M7406">
        <f t="shared" si="346"/>
        <v>2014</v>
      </c>
      <c r="N7406" t="str">
        <f t="shared" si="347"/>
        <v>Q1</v>
      </c>
    </row>
    <row r="7407" spans="1:14" x14ac:dyDescent="0.35">
      <c r="A7407">
        <v>1528986</v>
      </c>
      <c r="B7407" t="s">
        <v>43</v>
      </c>
      <c r="C7407" t="s">
        <v>16</v>
      </c>
      <c r="D7407" t="s">
        <v>75</v>
      </c>
      <c r="E7407" t="s">
        <v>18</v>
      </c>
      <c r="F7407" t="s">
        <v>305</v>
      </c>
      <c r="G7407" s="10">
        <v>42236</v>
      </c>
      <c r="H7407" s="10">
        <v>42237</v>
      </c>
      <c r="I7407" t="s">
        <v>14</v>
      </c>
      <c r="J7407" t="s">
        <v>15</v>
      </c>
      <c r="K7407" t="str">
        <f>INDEX(State_Code_Name!B:B,MATCH(Consumer_Complaints!E7407,State_Code_Name!C:C,0))</f>
        <v>California</v>
      </c>
      <c r="L7407">
        <f t="shared" si="345"/>
        <v>1</v>
      </c>
      <c r="M7407">
        <f t="shared" si="346"/>
        <v>2015</v>
      </c>
      <c r="N7407" t="str">
        <f t="shared" si="347"/>
        <v>Q3</v>
      </c>
    </row>
    <row r="7408" spans="1:14" x14ac:dyDescent="0.35">
      <c r="A7408">
        <v>907770</v>
      </c>
      <c r="B7408" t="s">
        <v>105</v>
      </c>
      <c r="C7408" t="s">
        <v>32</v>
      </c>
      <c r="D7408" t="s">
        <v>161</v>
      </c>
      <c r="E7408" t="s">
        <v>46</v>
      </c>
      <c r="F7408" t="s">
        <v>57</v>
      </c>
      <c r="G7408" s="10">
        <v>41814</v>
      </c>
      <c r="H7408" s="10">
        <v>41816</v>
      </c>
      <c r="I7408" t="s">
        <v>14</v>
      </c>
      <c r="J7408" t="s">
        <v>15</v>
      </c>
      <c r="K7408" t="str">
        <f>INDEX(State_Code_Name!B:B,MATCH(Consumer_Complaints!E7408,State_Code_Name!C:C,0))</f>
        <v>Pennsylvania</v>
      </c>
      <c r="L7408">
        <f t="shared" si="345"/>
        <v>2</v>
      </c>
      <c r="M7408">
        <f t="shared" si="346"/>
        <v>2014</v>
      </c>
      <c r="N7408" t="str">
        <f t="shared" si="347"/>
        <v>Q2</v>
      </c>
    </row>
    <row r="7409" spans="1:14" x14ac:dyDescent="0.35">
      <c r="A7409">
        <v>957928</v>
      </c>
      <c r="B7409" t="s">
        <v>81</v>
      </c>
      <c r="C7409" t="s">
        <v>36</v>
      </c>
      <c r="D7409" t="s">
        <v>49</v>
      </c>
      <c r="E7409" t="s">
        <v>46</v>
      </c>
      <c r="F7409" t="s">
        <v>23</v>
      </c>
      <c r="G7409" s="10">
        <v>41848</v>
      </c>
      <c r="H7409" s="10">
        <v>41850</v>
      </c>
      <c r="I7409" t="s">
        <v>14</v>
      </c>
      <c r="J7409" t="s">
        <v>15</v>
      </c>
      <c r="K7409" t="str">
        <f>INDEX(State_Code_Name!B:B,MATCH(Consumer_Complaints!E7409,State_Code_Name!C:C,0))</f>
        <v>Pennsylvania</v>
      </c>
      <c r="L7409">
        <f t="shared" si="345"/>
        <v>2</v>
      </c>
      <c r="M7409">
        <f t="shared" si="346"/>
        <v>2014</v>
      </c>
      <c r="N7409" t="str">
        <f t="shared" si="347"/>
        <v>Q3</v>
      </c>
    </row>
    <row r="7410" spans="1:14" x14ac:dyDescent="0.35">
      <c r="A7410">
        <v>992567</v>
      </c>
      <c r="B7410" t="s">
        <v>217</v>
      </c>
      <c r="C7410" t="s">
        <v>26</v>
      </c>
      <c r="D7410" t="s">
        <v>27</v>
      </c>
      <c r="E7410" t="s">
        <v>25</v>
      </c>
      <c r="F7410" t="s">
        <v>19</v>
      </c>
      <c r="G7410" s="10">
        <v>41871</v>
      </c>
      <c r="H7410" s="10">
        <v>41871</v>
      </c>
      <c r="I7410" t="s">
        <v>14</v>
      </c>
      <c r="J7410" t="s">
        <v>14</v>
      </c>
      <c r="K7410" t="str">
        <f>INDEX(State_Code_Name!B:B,MATCH(Consumer_Complaints!E7410,State_Code_Name!C:C,0))</f>
        <v>Georgia</v>
      </c>
      <c r="L7410">
        <f t="shared" si="345"/>
        <v>0</v>
      </c>
      <c r="M7410">
        <f t="shared" si="346"/>
        <v>2014</v>
      </c>
      <c r="N7410" t="str">
        <f t="shared" si="347"/>
        <v>Q3</v>
      </c>
    </row>
    <row r="7411" spans="1:14" x14ac:dyDescent="0.35">
      <c r="A7411">
        <v>1456903</v>
      </c>
      <c r="B7411" t="s">
        <v>129</v>
      </c>
      <c r="C7411" t="s">
        <v>32</v>
      </c>
      <c r="D7411" t="s">
        <v>161</v>
      </c>
      <c r="E7411" t="s">
        <v>40</v>
      </c>
      <c r="F7411" t="s">
        <v>19</v>
      </c>
      <c r="G7411" s="10">
        <v>42223</v>
      </c>
      <c r="H7411" s="10">
        <v>42223</v>
      </c>
      <c r="I7411" t="s">
        <v>14</v>
      </c>
      <c r="J7411" t="s">
        <v>14</v>
      </c>
      <c r="K7411" t="str">
        <f>INDEX(State_Code_Name!B:B,MATCH(Consumer_Complaints!E7411,State_Code_Name!C:C,0))</f>
        <v>Nevada</v>
      </c>
      <c r="L7411">
        <f t="shared" si="345"/>
        <v>0</v>
      </c>
      <c r="M7411">
        <f t="shared" si="346"/>
        <v>2015</v>
      </c>
      <c r="N7411" t="str">
        <f t="shared" si="347"/>
        <v>Q3</v>
      </c>
    </row>
    <row r="7412" spans="1:14" x14ac:dyDescent="0.35">
      <c r="A7412">
        <v>1014818</v>
      </c>
      <c r="B7412" t="s">
        <v>11</v>
      </c>
      <c r="C7412" t="s">
        <v>16</v>
      </c>
      <c r="D7412" t="s">
        <v>17</v>
      </c>
      <c r="E7412" t="s">
        <v>46</v>
      </c>
      <c r="F7412" t="s">
        <v>19</v>
      </c>
      <c r="G7412" s="10">
        <v>41738</v>
      </c>
      <c r="H7412" s="10">
        <v>41738</v>
      </c>
      <c r="I7412" t="s">
        <v>14</v>
      </c>
      <c r="J7412" t="s">
        <v>15</v>
      </c>
      <c r="K7412" t="str">
        <f>INDEX(State_Code_Name!B:B,MATCH(Consumer_Complaints!E7412,State_Code_Name!C:C,0))</f>
        <v>Pennsylvania</v>
      </c>
      <c r="L7412">
        <f t="shared" si="345"/>
        <v>0</v>
      </c>
      <c r="M7412">
        <f t="shared" si="346"/>
        <v>2014</v>
      </c>
      <c r="N7412" t="str">
        <f t="shared" si="347"/>
        <v>Q2</v>
      </c>
    </row>
    <row r="7413" spans="1:14" x14ac:dyDescent="0.35">
      <c r="A7413">
        <v>592826</v>
      </c>
      <c r="B7413" t="s">
        <v>50</v>
      </c>
      <c r="C7413" t="s">
        <v>36</v>
      </c>
      <c r="D7413" t="s">
        <v>112</v>
      </c>
      <c r="E7413" t="s">
        <v>100</v>
      </c>
      <c r="F7413" t="s">
        <v>19</v>
      </c>
      <c r="G7413" s="10">
        <v>41558</v>
      </c>
      <c r="H7413" s="10">
        <v>41592</v>
      </c>
      <c r="I7413" t="s">
        <v>14</v>
      </c>
      <c r="J7413" t="s">
        <v>15</v>
      </c>
      <c r="K7413" t="str">
        <f>INDEX(State_Code_Name!B:B,MATCH(Consumer_Complaints!E7413,State_Code_Name!C:C,0))</f>
        <v>Arizona</v>
      </c>
      <c r="L7413">
        <f t="shared" si="345"/>
        <v>34</v>
      </c>
      <c r="M7413">
        <f t="shared" si="346"/>
        <v>2013</v>
      </c>
      <c r="N7413" t="str">
        <f t="shared" si="347"/>
        <v>Q4</v>
      </c>
    </row>
    <row r="7414" spans="1:14" x14ac:dyDescent="0.35">
      <c r="A7414">
        <v>552825</v>
      </c>
      <c r="B7414" t="s">
        <v>30</v>
      </c>
      <c r="C7414" t="s">
        <v>26</v>
      </c>
      <c r="D7414" t="s">
        <v>27</v>
      </c>
      <c r="E7414" t="s">
        <v>79</v>
      </c>
      <c r="F7414" t="s">
        <v>19</v>
      </c>
      <c r="G7414" s="10">
        <v>41374</v>
      </c>
      <c r="H7414" s="10">
        <v>41465</v>
      </c>
      <c r="I7414" t="s">
        <v>14</v>
      </c>
      <c r="J7414" t="s">
        <v>15</v>
      </c>
      <c r="K7414" t="str">
        <f>INDEX(State_Code_Name!B:B,MATCH(Consumer_Complaints!E7414,State_Code_Name!C:C,0))</f>
        <v>Minnesota</v>
      </c>
      <c r="L7414">
        <f t="shared" si="345"/>
        <v>91</v>
      </c>
      <c r="M7414">
        <f t="shared" si="346"/>
        <v>2013</v>
      </c>
      <c r="N7414" t="str">
        <f t="shared" si="347"/>
        <v>Q2</v>
      </c>
    </row>
    <row r="7415" spans="1:14" x14ac:dyDescent="0.35">
      <c r="A7415">
        <v>1553315</v>
      </c>
      <c r="B7415" t="s">
        <v>47</v>
      </c>
      <c r="C7415" t="s">
        <v>26</v>
      </c>
      <c r="D7415" t="s">
        <v>27</v>
      </c>
      <c r="E7415" t="s">
        <v>98</v>
      </c>
      <c r="F7415" t="s">
        <v>19</v>
      </c>
      <c r="G7415" s="10">
        <v>42103</v>
      </c>
      <c r="H7415" s="10">
        <v>42103</v>
      </c>
      <c r="I7415" t="s">
        <v>14</v>
      </c>
      <c r="J7415" t="s">
        <v>14</v>
      </c>
      <c r="K7415" t="str">
        <f>INDEX(State_Code_Name!B:B,MATCH(Consumer_Complaints!E7415,State_Code_Name!C:C,0))</f>
        <v>Colorado</v>
      </c>
      <c r="L7415">
        <f t="shared" si="345"/>
        <v>0</v>
      </c>
      <c r="M7415">
        <f t="shared" si="346"/>
        <v>2015</v>
      </c>
      <c r="N7415" t="str">
        <f t="shared" si="347"/>
        <v>Q2</v>
      </c>
    </row>
    <row r="7416" spans="1:14" x14ac:dyDescent="0.35">
      <c r="A7416">
        <v>1520920</v>
      </c>
      <c r="B7416" t="s">
        <v>113</v>
      </c>
      <c r="C7416" t="s">
        <v>36</v>
      </c>
      <c r="D7416" t="s">
        <v>149</v>
      </c>
      <c r="E7416" t="s">
        <v>42</v>
      </c>
      <c r="F7416" t="s">
        <v>19</v>
      </c>
      <c r="G7416" s="10">
        <v>42232</v>
      </c>
      <c r="H7416" s="10">
        <v>42232</v>
      </c>
      <c r="I7416" t="s">
        <v>14</v>
      </c>
      <c r="J7416" t="s">
        <v>15</v>
      </c>
      <c r="K7416" t="str">
        <f>INDEX(State_Code_Name!B:B,MATCH(Consumer_Complaints!E7416,State_Code_Name!C:C,0))</f>
        <v>North Carolina</v>
      </c>
      <c r="L7416">
        <f t="shared" si="345"/>
        <v>0</v>
      </c>
      <c r="M7416">
        <f t="shared" si="346"/>
        <v>2015</v>
      </c>
      <c r="N7416" t="str">
        <f t="shared" si="347"/>
        <v>Q3</v>
      </c>
    </row>
    <row r="7417" spans="1:14" x14ac:dyDescent="0.35">
      <c r="A7417">
        <v>443973</v>
      </c>
      <c r="B7417" t="s">
        <v>63</v>
      </c>
      <c r="C7417" t="s">
        <v>61</v>
      </c>
      <c r="D7417" t="s">
        <v>62</v>
      </c>
      <c r="E7417" t="s">
        <v>51</v>
      </c>
      <c r="F7417" t="s">
        <v>305</v>
      </c>
      <c r="G7417" s="10">
        <v>41452</v>
      </c>
      <c r="H7417" s="10">
        <v>41453</v>
      </c>
      <c r="I7417" t="s">
        <v>14</v>
      </c>
      <c r="J7417" t="s">
        <v>14</v>
      </c>
      <c r="K7417" t="str">
        <f>INDEX(State_Code_Name!B:B,MATCH(Consumer_Complaints!E7417,State_Code_Name!C:C,0))</f>
        <v>Washington</v>
      </c>
      <c r="L7417">
        <f t="shared" si="345"/>
        <v>1</v>
      </c>
      <c r="M7417">
        <f t="shared" si="346"/>
        <v>2013</v>
      </c>
      <c r="N7417" t="str">
        <f t="shared" si="347"/>
        <v>Q2</v>
      </c>
    </row>
    <row r="7418" spans="1:14" x14ac:dyDescent="0.35">
      <c r="A7418">
        <v>1743872</v>
      </c>
      <c r="B7418" t="s">
        <v>30</v>
      </c>
      <c r="C7418" t="s">
        <v>32</v>
      </c>
      <c r="D7418" t="s">
        <v>41</v>
      </c>
      <c r="E7418" t="s">
        <v>42</v>
      </c>
      <c r="F7418" t="s">
        <v>305</v>
      </c>
      <c r="G7418" s="10">
        <v>42384</v>
      </c>
      <c r="H7418" s="10">
        <v>42389</v>
      </c>
      <c r="I7418" t="s">
        <v>14</v>
      </c>
      <c r="J7418" t="s">
        <v>15</v>
      </c>
      <c r="K7418" t="str">
        <f>INDEX(State_Code_Name!B:B,MATCH(Consumer_Complaints!E7418,State_Code_Name!C:C,0))</f>
        <v>North Carolina</v>
      </c>
      <c r="L7418">
        <f t="shared" si="345"/>
        <v>5</v>
      </c>
      <c r="M7418">
        <f t="shared" si="346"/>
        <v>2016</v>
      </c>
      <c r="N7418" t="str">
        <f t="shared" si="347"/>
        <v>Q1</v>
      </c>
    </row>
    <row r="7419" spans="1:14" x14ac:dyDescent="0.35">
      <c r="A7419">
        <v>1653458</v>
      </c>
      <c r="B7419" t="s">
        <v>30</v>
      </c>
      <c r="C7419" t="s">
        <v>26</v>
      </c>
      <c r="D7419" t="s">
        <v>27</v>
      </c>
      <c r="E7419" t="s">
        <v>100</v>
      </c>
      <c r="F7419" t="s">
        <v>19</v>
      </c>
      <c r="G7419" s="10">
        <v>42321</v>
      </c>
      <c r="H7419" s="10">
        <v>42321</v>
      </c>
      <c r="I7419" t="s">
        <v>14</v>
      </c>
      <c r="J7419" t="s">
        <v>14</v>
      </c>
      <c r="K7419" t="str">
        <f>INDEX(State_Code_Name!B:B,MATCH(Consumer_Complaints!E7419,State_Code_Name!C:C,0))</f>
        <v>Arizona</v>
      </c>
      <c r="L7419">
        <f t="shared" si="345"/>
        <v>0</v>
      </c>
      <c r="M7419">
        <f t="shared" si="346"/>
        <v>2015</v>
      </c>
      <c r="N7419" t="str">
        <f t="shared" si="347"/>
        <v>Q4</v>
      </c>
    </row>
    <row r="7420" spans="1:14" x14ac:dyDescent="0.35">
      <c r="A7420">
        <v>1404505</v>
      </c>
      <c r="B7420" t="s">
        <v>83</v>
      </c>
      <c r="C7420" t="s">
        <v>26</v>
      </c>
      <c r="D7420" t="s">
        <v>27</v>
      </c>
      <c r="E7420" t="s">
        <v>12</v>
      </c>
      <c r="F7420" t="s">
        <v>19</v>
      </c>
      <c r="G7420" s="10">
        <v>42069</v>
      </c>
      <c r="H7420" s="10">
        <v>42130</v>
      </c>
      <c r="I7420" t="s">
        <v>14</v>
      </c>
      <c r="J7420" t="s">
        <v>14</v>
      </c>
      <c r="K7420" t="str">
        <f>INDEX(State_Code_Name!B:B,MATCH(Consumer_Complaints!E7420,State_Code_Name!C:C,0))</f>
        <v>Virginia</v>
      </c>
      <c r="L7420">
        <f t="shared" si="345"/>
        <v>61</v>
      </c>
      <c r="M7420">
        <f t="shared" si="346"/>
        <v>2015</v>
      </c>
      <c r="N7420" t="str">
        <f t="shared" si="347"/>
        <v>Q1</v>
      </c>
    </row>
    <row r="7421" spans="1:14" x14ac:dyDescent="0.35">
      <c r="A7421">
        <v>536641</v>
      </c>
      <c r="B7421" t="s">
        <v>238</v>
      </c>
      <c r="C7421" t="s">
        <v>32</v>
      </c>
      <c r="D7421" t="s">
        <v>44</v>
      </c>
      <c r="E7421" t="s">
        <v>31</v>
      </c>
      <c r="F7421" t="s">
        <v>13</v>
      </c>
      <c r="G7421" s="10">
        <v>41537</v>
      </c>
      <c r="H7421" s="10">
        <v>41540</v>
      </c>
      <c r="I7421" t="s">
        <v>14</v>
      </c>
      <c r="J7421" t="s">
        <v>15</v>
      </c>
      <c r="K7421" t="str">
        <f>INDEX(State_Code_Name!B:B,MATCH(Consumer_Complaints!E7421,State_Code_Name!C:C,0))</f>
        <v>Texas</v>
      </c>
      <c r="L7421">
        <f t="shared" si="345"/>
        <v>3</v>
      </c>
      <c r="M7421">
        <f t="shared" si="346"/>
        <v>2013</v>
      </c>
      <c r="N7421" t="str">
        <f t="shared" si="347"/>
        <v>Q3</v>
      </c>
    </row>
    <row r="7422" spans="1:14" x14ac:dyDescent="0.35">
      <c r="A7422">
        <v>1345649</v>
      </c>
      <c r="B7422" t="s">
        <v>134</v>
      </c>
      <c r="C7422" t="s">
        <v>879</v>
      </c>
      <c r="D7422" t="s">
        <v>883</v>
      </c>
      <c r="E7422" t="s">
        <v>59</v>
      </c>
      <c r="F7422" t="s">
        <v>305</v>
      </c>
      <c r="G7422" s="10">
        <v>42117</v>
      </c>
      <c r="H7422" s="10">
        <v>42122</v>
      </c>
      <c r="I7422" t="s">
        <v>14</v>
      </c>
      <c r="J7422" t="s">
        <v>14</v>
      </c>
      <c r="K7422" t="str">
        <f>INDEX(State_Code_Name!B:B,MATCH(Consumer_Complaints!E7422,State_Code_Name!C:C,0))</f>
        <v>Illinois</v>
      </c>
      <c r="L7422">
        <f t="shared" si="345"/>
        <v>5</v>
      </c>
      <c r="M7422">
        <f t="shared" si="346"/>
        <v>2015</v>
      </c>
      <c r="N7422" t="str">
        <f t="shared" si="347"/>
        <v>Q2</v>
      </c>
    </row>
    <row r="7423" spans="1:14" x14ac:dyDescent="0.35">
      <c r="A7423">
        <v>2068388</v>
      </c>
      <c r="B7423" t="s">
        <v>11</v>
      </c>
      <c r="C7423" t="s">
        <v>26</v>
      </c>
      <c r="D7423" t="s">
        <v>56</v>
      </c>
      <c r="E7423" t="s">
        <v>18</v>
      </c>
      <c r="F7423" t="s">
        <v>57</v>
      </c>
      <c r="G7423" s="10">
        <v>42599</v>
      </c>
      <c r="H7423" s="10">
        <v>42605</v>
      </c>
      <c r="I7423" t="s">
        <v>14</v>
      </c>
      <c r="J7423" t="s">
        <v>14</v>
      </c>
      <c r="K7423" t="str">
        <f>INDEX(State_Code_Name!B:B,MATCH(Consumer_Complaints!E7423,State_Code_Name!C:C,0))</f>
        <v>California</v>
      </c>
      <c r="L7423">
        <f t="shared" si="345"/>
        <v>6</v>
      </c>
      <c r="M7423">
        <f t="shared" si="346"/>
        <v>2016</v>
      </c>
      <c r="N7423" t="str">
        <f t="shared" si="347"/>
        <v>Q3</v>
      </c>
    </row>
    <row r="7424" spans="1:14" x14ac:dyDescent="0.35">
      <c r="A7424">
        <v>2103252</v>
      </c>
      <c r="B7424" t="s">
        <v>63</v>
      </c>
      <c r="C7424" t="s">
        <v>61</v>
      </c>
      <c r="D7424" t="s">
        <v>459</v>
      </c>
      <c r="E7424" t="s">
        <v>12</v>
      </c>
      <c r="F7424" t="s">
        <v>19</v>
      </c>
      <c r="G7424" s="10">
        <v>42652</v>
      </c>
      <c r="H7424" s="10">
        <v>42652</v>
      </c>
      <c r="I7424" t="s">
        <v>14</v>
      </c>
      <c r="J7424" t="s">
        <v>15</v>
      </c>
      <c r="K7424" t="str">
        <f>INDEX(State_Code_Name!B:B,MATCH(Consumer_Complaints!E7424,State_Code_Name!C:C,0))</f>
        <v>Virginia</v>
      </c>
      <c r="L7424">
        <f t="shared" si="345"/>
        <v>0</v>
      </c>
      <c r="M7424">
        <f t="shared" si="346"/>
        <v>2016</v>
      </c>
      <c r="N7424" t="str">
        <f t="shared" si="347"/>
        <v>Q4</v>
      </c>
    </row>
    <row r="7425" spans="1:14" x14ac:dyDescent="0.35">
      <c r="A7425">
        <v>750117</v>
      </c>
      <c r="B7425" t="s">
        <v>232</v>
      </c>
      <c r="C7425" t="s">
        <v>32</v>
      </c>
      <c r="D7425" t="s">
        <v>116</v>
      </c>
      <c r="E7425" t="s">
        <v>42</v>
      </c>
      <c r="F7425" t="s">
        <v>19</v>
      </c>
      <c r="G7425" s="10">
        <v>41823</v>
      </c>
      <c r="H7425" s="10">
        <v>41823</v>
      </c>
      <c r="I7425" t="s">
        <v>14</v>
      </c>
      <c r="J7425" t="s">
        <v>15</v>
      </c>
      <c r="K7425" t="str">
        <f>INDEX(State_Code_Name!B:B,MATCH(Consumer_Complaints!E7425,State_Code_Name!C:C,0))</f>
        <v>North Carolina</v>
      </c>
      <c r="L7425">
        <f t="shared" si="345"/>
        <v>0</v>
      </c>
      <c r="M7425">
        <f t="shared" si="346"/>
        <v>2014</v>
      </c>
      <c r="N7425" t="str">
        <f t="shared" si="347"/>
        <v>Q3</v>
      </c>
    </row>
    <row r="7426" spans="1:14" x14ac:dyDescent="0.35">
      <c r="A7426">
        <v>313899</v>
      </c>
      <c r="B7426" t="s">
        <v>450</v>
      </c>
      <c r="C7426" t="s">
        <v>26</v>
      </c>
      <c r="D7426" t="s">
        <v>56</v>
      </c>
      <c r="E7426" t="s">
        <v>31</v>
      </c>
      <c r="F7426" t="s">
        <v>19</v>
      </c>
      <c r="G7426" s="10">
        <v>41610</v>
      </c>
      <c r="H7426" s="10">
        <v>41610</v>
      </c>
      <c r="I7426" t="s">
        <v>14</v>
      </c>
      <c r="J7426" t="s">
        <v>15</v>
      </c>
      <c r="K7426" t="str">
        <f>INDEX(State_Code_Name!B:B,MATCH(Consumer_Complaints!E7426,State_Code_Name!C:C,0))</f>
        <v>Texas</v>
      </c>
      <c r="L7426">
        <f t="shared" si="345"/>
        <v>0</v>
      </c>
      <c r="M7426">
        <f t="shared" si="346"/>
        <v>2013</v>
      </c>
      <c r="N7426" t="str">
        <f t="shared" si="347"/>
        <v>Q4</v>
      </c>
    </row>
    <row r="7427" spans="1:14" x14ac:dyDescent="0.35">
      <c r="A7427">
        <v>1201332</v>
      </c>
      <c r="B7427" t="s">
        <v>47</v>
      </c>
      <c r="C7427" t="s">
        <v>26</v>
      </c>
      <c r="D7427" t="s">
        <v>27</v>
      </c>
      <c r="E7427" t="s">
        <v>18</v>
      </c>
      <c r="F7427" t="s">
        <v>19</v>
      </c>
      <c r="G7427" s="10">
        <v>42025</v>
      </c>
      <c r="H7427" s="10">
        <v>42025</v>
      </c>
      <c r="I7427" t="s">
        <v>14</v>
      </c>
      <c r="J7427" t="s">
        <v>15</v>
      </c>
      <c r="K7427" t="str">
        <f>INDEX(State_Code_Name!B:B,MATCH(Consumer_Complaints!E7427,State_Code_Name!C:C,0))</f>
        <v>California</v>
      </c>
      <c r="L7427">
        <f t="shared" ref="L7427:L7490" si="348">H7427-G7427</f>
        <v>0</v>
      </c>
      <c r="M7427">
        <f t="shared" ref="M7427:M7490" si="349">YEAR(G7427)</f>
        <v>2015</v>
      </c>
      <c r="N7427" t="str">
        <f t="shared" ref="N7427:N7490" si="350">IF(MONTH(G7427)&lt;=3,"Q1",IF(MONTH(G7427)&lt;=6,"Q2",IF(MONTH(G7427)&lt;=9,"Q3","Q4")))</f>
        <v>Q1</v>
      </c>
    </row>
    <row r="7428" spans="1:14" x14ac:dyDescent="0.35">
      <c r="A7428">
        <v>1757464</v>
      </c>
      <c r="B7428" t="s">
        <v>97</v>
      </c>
      <c r="C7428" t="s">
        <v>52</v>
      </c>
      <c r="D7428" t="s">
        <v>103</v>
      </c>
      <c r="E7428" t="s">
        <v>35</v>
      </c>
      <c r="F7428" t="s">
        <v>19</v>
      </c>
      <c r="G7428" s="10">
        <v>42394</v>
      </c>
      <c r="H7428" s="10">
        <v>42423</v>
      </c>
      <c r="I7428" t="s">
        <v>14</v>
      </c>
      <c r="J7428" t="s">
        <v>15</v>
      </c>
      <c r="K7428" t="str">
        <f>INDEX(State_Code_Name!B:B,MATCH(Consumer_Complaints!E7428,State_Code_Name!C:C,0))</f>
        <v>Florida</v>
      </c>
      <c r="L7428">
        <f t="shared" si="348"/>
        <v>29</v>
      </c>
      <c r="M7428">
        <f t="shared" si="349"/>
        <v>2016</v>
      </c>
      <c r="N7428" t="str">
        <f t="shared" si="350"/>
        <v>Q1</v>
      </c>
    </row>
    <row r="7429" spans="1:14" x14ac:dyDescent="0.35">
      <c r="A7429">
        <v>1199306</v>
      </c>
      <c r="B7429" t="s">
        <v>313</v>
      </c>
      <c r="C7429" t="s">
        <v>9</v>
      </c>
      <c r="D7429" t="s">
        <v>10</v>
      </c>
      <c r="E7429" t="s">
        <v>106</v>
      </c>
      <c r="F7429" t="s">
        <v>19</v>
      </c>
      <c r="G7429" s="10">
        <v>42024</v>
      </c>
      <c r="H7429" s="10">
        <v>42027</v>
      </c>
      <c r="I7429" t="s">
        <v>14</v>
      </c>
      <c r="J7429" t="s">
        <v>15</v>
      </c>
      <c r="K7429" t="str">
        <f>INDEX(State_Code_Name!B:B,MATCH(Consumer_Complaints!E7429,State_Code_Name!C:C,0))</f>
        <v>Indiana</v>
      </c>
      <c r="L7429">
        <f t="shared" si="348"/>
        <v>3</v>
      </c>
      <c r="M7429">
        <f t="shared" si="349"/>
        <v>2015</v>
      </c>
      <c r="N7429" t="str">
        <f t="shared" si="350"/>
        <v>Q1</v>
      </c>
    </row>
    <row r="7430" spans="1:14" x14ac:dyDescent="0.35">
      <c r="A7430">
        <v>1545166</v>
      </c>
      <c r="B7430" t="s">
        <v>97</v>
      </c>
      <c r="C7430" t="s">
        <v>52</v>
      </c>
      <c r="D7430" t="s">
        <v>103</v>
      </c>
      <c r="E7430" t="s">
        <v>121</v>
      </c>
      <c r="F7430" t="s">
        <v>19</v>
      </c>
      <c r="G7430" s="10">
        <v>42247</v>
      </c>
      <c r="H7430" s="10">
        <v>42247</v>
      </c>
      <c r="I7430" t="s">
        <v>14</v>
      </c>
      <c r="J7430" t="s">
        <v>15</v>
      </c>
      <c r="K7430" t="str">
        <f>INDEX(State_Code_Name!B:B,MATCH(Consumer_Complaints!E7430,State_Code_Name!C:C,0))</f>
        <v>Oregon</v>
      </c>
      <c r="L7430">
        <f t="shared" si="348"/>
        <v>0</v>
      </c>
      <c r="M7430">
        <f t="shared" si="349"/>
        <v>2015</v>
      </c>
      <c r="N7430" t="str">
        <f t="shared" si="350"/>
        <v>Q3</v>
      </c>
    </row>
    <row r="7431" spans="1:14" x14ac:dyDescent="0.35">
      <c r="A7431">
        <v>1869935</v>
      </c>
      <c r="B7431" t="s">
        <v>102</v>
      </c>
      <c r="C7431" t="s">
        <v>26</v>
      </c>
      <c r="D7431" t="s">
        <v>27</v>
      </c>
      <c r="E7431" t="s">
        <v>171</v>
      </c>
      <c r="F7431" t="s">
        <v>19</v>
      </c>
      <c r="G7431" s="10">
        <v>42555</v>
      </c>
      <c r="H7431" s="10">
        <v>42555</v>
      </c>
      <c r="I7431" t="s">
        <v>14</v>
      </c>
      <c r="J7431" t="s">
        <v>15</v>
      </c>
      <c r="K7431" t="str">
        <f>INDEX(State_Code_Name!B:B,MATCH(Consumer_Complaints!E7431,State_Code_Name!C:C,0))</f>
        <v>Louisiana</v>
      </c>
      <c r="L7431">
        <f t="shared" si="348"/>
        <v>0</v>
      </c>
      <c r="M7431">
        <f t="shared" si="349"/>
        <v>2016</v>
      </c>
      <c r="N7431" t="str">
        <f t="shared" si="350"/>
        <v>Q3</v>
      </c>
    </row>
    <row r="7432" spans="1:14" x14ac:dyDescent="0.35">
      <c r="A7432">
        <v>1139313</v>
      </c>
      <c r="B7432" t="s">
        <v>147</v>
      </c>
      <c r="C7432" t="s">
        <v>531</v>
      </c>
      <c r="D7432" t="s">
        <v>587</v>
      </c>
      <c r="E7432" t="s">
        <v>35</v>
      </c>
      <c r="F7432" t="s">
        <v>19</v>
      </c>
      <c r="G7432" s="10">
        <v>41682</v>
      </c>
      <c r="H7432" s="10">
        <v>41771</v>
      </c>
      <c r="I7432" t="s">
        <v>14</v>
      </c>
      <c r="J7432" t="s">
        <v>15</v>
      </c>
      <c r="K7432" t="str">
        <f>INDEX(State_Code_Name!B:B,MATCH(Consumer_Complaints!E7432,State_Code_Name!C:C,0))</f>
        <v>Florida</v>
      </c>
      <c r="L7432">
        <f t="shared" si="348"/>
        <v>89</v>
      </c>
      <c r="M7432">
        <f t="shared" si="349"/>
        <v>2014</v>
      </c>
      <c r="N7432" t="str">
        <f t="shared" si="350"/>
        <v>Q1</v>
      </c>
    </row>
    <row r="7433" spans="1:14" x14ac:dyDescent="0.35">
      <c r="A7433">
        <v>1480718</v>
      </c>
      <c r="B7433" t="s">
        <v>566</v>
      </c>
      <c r="C7433" t="s">
        <v>61</v>
      </c>
      <c r="D7433" t="s">
        <v>282</v>
      </c>
      <c r="E7433" t="s">
        <v>22</v>
      </c>
      <c r="F7433" t="s">
        <v>19</v>
      </c>
      <c r="G7433" s="10">
        <v>42207</v>
      </c>
      <c r="H7433" s="10">
        <v>42215</v>
      </c>
      <c r="I7433" t="s">
        <v>14</v>
      </c>
      <c r="J7433" t="s">
        <v>15</v>
      </c>
      <c r="K7433" t="str">
        <f>INDEX(State_Code_Name!B:B,MATCH(Consumer_Complaints!E7433,State_Code_Name!C:C,0))</f>
        <v>New York</v>
      </c>
      <c r="L7433">
        <f t="shared" si="348"/>
        <v>8</v>
      </c>
      <c r="M7433">
        <f t="shared" si="349"/>
        <v>2015</v>
      </c>
      <c r="N7433" t="str">
        <f t="shared" si="350"/>
        <v>Q3</v>
      </c>
    </row>
    <row r="7434" spans="1:14" x14ac:dyDescent="0.35">
      <c r="A7434">
        <v>2012854</v>
      </c>
      <c r="B7434" t="s">
        <v>34</v>
      </c>
      <c r="C7434" t="s">
        <v>16</v>
      </c>
      <c r="D7434" t="s">
        <v>20</v>
      </c>
      <c r="E7434" t="s">
        <v>12</v>
      </c>
      <c r="F7434" t="s">
        <v>19</v>
      </c>
      <c r="G7434" s="10">
        <v>42565</v>
      </c>
      <c r="H7434" s="10">
        <v>42565</v>
      </c>
      <c r="I7434" t="s">
        <v>14</v>
      </c>
      <c r="J7434" t="s">
        <v>14</v>
      </c>
      <c r="K7434" t="str">
        <f>INDEX(State_Code_Name!B:B,MATCH(Consumer_Complaints!E7434,State_Code_Name!C:C,0))</f>
        <v>Virginia</v>
      </c>
      <c r="L7434">
        <f t="shared" si="348"/>
        <v>0</v>
      </c>
      <c r="M7434">
        <f t="shared" si="349"/>
        <v>2016</v>
      </c>
      <c r="N7434" t="str">
        <f t="shared" si="350"/>
        <v>Q3</v>
      </c>
    </row>
    <row r="7435" spans="1:14" x14ac:dyDescent="0.35">
      <c r="A7435">
        <v>1334455</v>
      </c>
      <c r="B7435" t="s">
        <v>863</v>
      </c>
      <c r="C7435" t="s">
        <v>32</v>
      </c>
      <c r="D7435" t="s">
        <v>116</v>
      </c>
      <c r="E7435" t="s">
        <v>66</v>
      </c>
      <c r="F7435" t="s">
        <v>19</v>
      </c>
      <c r="G7435" s="10">
        <v>42111</v>
      </c>
      <c r="H7435" s="10">
        <v>42111</v>
      </c>
      <c r="I7435" t="s">
        <v>14</v>
      </c>
      <c r="J7435" t="s">
        <v>15</v>
      </c>
      <c r="K7435" t="str">
        <f>INDEX(State_Code_Name!B:B,MATCH(Consumer_Complaints!E7435,State_Code_Name!C:C,0))</f>
        <v>Michigan</v>
      </c>
      <c r="L7435">
        <f t="shared" si="348"/>
        <v>0</v>
      </c>
      <c r="M7435">
        <f t="shared" si="349"/>
        <v>2015</v>
      </c>
      <c r="N7435" t="str">
        <f t="shared" si="350"/>
        <v>Q2</v>
      </c>
    </row>
    <row r="7436" spans="1:14" x14ac:dyDescent="0.35">
      <c r="A7436">
        <v>440072</v>
      </c>
      <c r="B7436" t="s">
        <v>95</v>
      </c>
      <c r="C7436" t="s">
        <v>36</v>
      </c>
      <c r="D7436" t="s">
        <v>279</v>
      </c>
      <c r="E7436" t="s">
        <v>42</v>
      </c>
      <c r="F7436" t="s">
        <v>19</v>
      </c>
      <c r="G7436" s="10">
        <v>41447</v>
      </c>
      <c r="H7436" s="10">
        <v>41450</v>
      </c>
      <c r="I7436" t="s">
        <v>14</v>
      </c>
      <c r="J7436" t="s">
        <v>15</v>
      </c>
      <c r="K7436" t="str">
        <f>INDEX(State_Code_Name!B:B,MATCH(Consumer_Complaints!E7436,State_Code_Name!C:C,0))</f>
        <v>North Carolina</v>
      </c>
      <c r="L7436">
        <f t="shared" si="348"/>
        <v>3</v>
      </c>
      <c r="M7436">
        <f t="shared" si="349"/>
        <v>2013</v>
      </c>
      <c r="N7436" t="str">
        <f t="shared" si="350"/>
        <v>Q2</v>
      </c>
    </row>
    <row r="7437" spans="1:14" x14ac:dyDescent="0.35">
      <c r="A7437">
        <v>1882685</v>
      </c>
      <c r="B7437" t="s">
        <v>47</v>
      </c>
      <c r="C7437" t="s">
        <v>26</v>
      </c>
      <c r="D7437" t="s">
        <v>27</v>
      </c>
      <c r="E7437" t="s">
        <v>25</v>
      </c>
      <c r="F7437" t="s">
        <v>305</v>
      </c>
      <c r="G7437" s="10">
        <v>42475</v>
      </c>
      <c r="H7437" s="10">
        <v>42479</v>
      </c>
      <c r="I7437" t="s">
        <v>14</v>
      </c>
      <c r="J7437" t="s">
        <v>14</v>
      </c>
      <c r="K7437" t="str">
        <f>INDEX(State_Code_Name!B:B,MATCH(Consumer_Complaints!E7437,State_Code_Name!C:C,0))</f>
        <v>Georgia</v>
      </c>
      <c r="L7437">
        <f t="shared" si="348"/>
        <v>4</v>
      </c>
      <c r="M7437">
        <f t="shared" si="349"/>
        <v>2016</v>
      </c>
      <c r="N7437" t="str">
        <f t="shared" si="350"/>
        <v>Q2</v>
      </c>
    </row>
    <row r="7438" spans="1:14" x14ac:dyDescent="0.35">
      <c r="A7438">
        <v>1244877</v>
      </c>
      <c r="B7438" t="s">
        <v>43</v>
      </c>
      <c r="C7438" t="s">
        <v>26</v>
      </c>
      <c r="D7438" t="s">
        <v>27</v>
      </c>
      <c r="E7438" t="s">
        <v>12</v>
      </c>
      <c r="F7438" t="s">
        <v>19</v>
      </c>
      <c r="G7438" s="10">
        <v>42053</v>
      </c>
      <c r="H7438" s="10">
        <v>42053</v>
      </c>
      <c r="I7438" t="s">
        <v>14</v>
      </c>
      <c r="J7438" t="s">
        <v>14</v>
      </c>
      <c r="K7438" t="str">
        <f>INDEX(State_Code_Name!B:B,MATCH(Consumer_Complaints!E7438,State_Code_Name!C:C,0))</f>
        <v>Virginia</v>
      </c>
      <c r="L7438">
        <f t="shared" si="348"/>
        <v>0</v>
      </c>
      <c r="M7438">
        <f t="shared" si="349"/>
        <v>2015</v>
      </c>
      <c r="N7438" t="str">
        <f t="shared" si="350"/>
        <v>Q1</v>
      </c>
    </row>
    <row r="7439" spans="1:14" x14ac:dyDescent="0.35">
      <c r="A7439">
        <v>508486</v>
      </c>
      <c r="B7439" t="s">
        <v>60</v>
      </c>
      <c r="C7439" t="s">
        <v>52</v>
      </c>
      <c r="D7439" t="s">
        <v>96</v>
      </c>
      <c r="E7439" t="s">
        <v>42</v>
      </c>
      <c r="F7439" t="s">
        <v>23</v>
      </c>
      <c r="G7439" s="10">
        <v>41515</v>
      </c>
      <c r="H7439" s="10">
        <v>41516</v>
      </c>
      <c r="I7439" t="s">
        <v>14</v>
      </c>
      <c r="J7439" t="s">
        <v>14</v>
      </c>
      <c r="K7439" t="str">
        <f>INDEX(State_Code_Name!B:B,MATCH(Consumer_Complaints!E7439,State_Code_Name!C:C,0))</f>
        <v>North Carolina</v>
      </c>
      <c r="L7439">
        <f t="shared" si="348"/>
        <v>1</v>
      </c>
      <c r="M7439">
        <f t="shared" si="349"/>
        <v>2013</v>
      </c>
      <c r="N7439" t="str">
        <f t="shared" si="350"/>
        <v>Q3</v>
      </c>
    </row>
    <row r="7440" spans="1:14" x14ac:dyDescent="0.35">
      <c r="A7440">
        <v>1772190</v>
      </c>
      <c r="B7440" t="s">
        <v>11</v>
      </c>
      <c r="C7440" t="s">
        <v>16</v>
      </c>
      <c r="D7440" t="s">
        <v>24</v>
      </c>
      <c r="E7440" t="s">
        <v>184</v>
      </c>
      <c r="F7440" t="s">
        <v>13</v>
      </c>
      <c r="G7440" s="10">
        <v>42431</v>
      </c>
      <c r="H7440" s="10">
        <v>42462</v>
      </c>
      <c r="I7440" t="s">
        <v>14</v>
      </c>
      <c r="J7440" t="s">
        <v>15</v>
      </c>
      <c r="K7440" t="str">
        <f>INDEX(State_Code_Name!B:B,MATCH(Consumer_Complaints!E7440,State_Code_Name!C:C,0))</f>
        <v>Mississippi</v>
      </c>
      <c r="L7440">
        <f t="shared" si="348"/>
        <v>31</v>
      </c>
      <c r="M7440">
        <f t="shared" si="349"/>
        <v>2016</v>
      </c>
      <c r="N7440" t="str">
        <f t="shared" si="350"/>
        <v>Q1</v>
      </c>
    </row>
    <row r="7441" spans="1:14" x14ac:dyDescent="0.35">
      <c r="A7441">
        <v>473528</v>
      </c>
      <c r="B7441" t="s">
        <v>136</v>
      </c>
      <c r="C7441" t="s">
        <v>26</v>
      </c>
      <c r="D7441" t="s">
        <v>27</v>
      </c>
      <c r="E7441" t="s">
        <v>35</v>
      </c>
      <c r="F7441" t="s">
        <v>57</v>
      </c>
      <c r="G7441" s="10">
        <v>41341</v>
      </c>
      <c r="H7441" s="10">
        <v>41433</v>
      </c>
      <c r="I7441" t="s">
        <v>14</v>
      </c>
      <c r="J7441" t="s">
        <v>15</v>
      </c>
      <c r="K7441" t="str">
        <f>INDEX(State_Code_Name!B:B,MATCH(Consumer_Complaints!E7441,State_Code_Name!C:C,0))</f>
        <v>Florida</v>
      </c>
      <c r="L7441">
        <f t="shared" si="348"/>
        <v>92</v>
      </c>
      <c r="M7441">
        <f t="shared" si="349"/>
        <v>2013</v>
      </c>
      <c r="N7441" t="str">
        <f t="shared" si="350"/>
        <v>Q1</v>
      </c>
    </row>
    <row r="7442" spans="1:14" x14ac:dyDescent="0.35">
      <c r="A7442">
        <v>1092486</v>
      </c>
      <c r="B7442" t="s">
        <v>179</v>
      </c>
      <c r="C7442" t="s">
        <v>26</v>
      </c>
      <c r="D7442" t="s">
        <v>27</v>
      </c>
      <c r="E7442" t="s">
        <v>46</v>
      </c>
      <c r="F7442" t="s">
        <v>19</v>
      </c>
      <c r="G7442" s="10">
        <v>41941</v>
      </c>
      <c r="H7442" s="10">
        <v>41941</v>
      </c>
      <c r="I7442" t="s">
        <v>14</v>
      </c>
      <c r="J7442" t="s">
        <v>14</v>
      </c>
      <c r="K7442" t="str">
        <f>INDEX(State_Code_Name!B:B,MATCH(Consumer_Complaints!E7442,State_Code_Name!C:C,0))</f>
        <v>Pennsylvania</v>
      </c>
      <c r="L7442">
        <f t="shared" si="348"/>
        <v>0</v>
      </c>
      <c r="M7442">
        <f t="shared" si="349"/>
        <v>2014</v>
      </c>
      <c r="N7442" t="str">
        <f t="shared" si="350"/>
        <v>Q4</v>
      </c>
    </row>
    <row r="7443" spans="1:14" x14ac:dyDescent="0.35">
      <c r="A7443">
        <v>894978</v>
      </c>
      <c r="B7443" t="s">
        <v>34</v>
      </c>
      <c r="C7443" t="s">
        <v>26</v>
      </c>
      <c r="D7443" t="s">
        <v>27</v>
      </c>
      <c r="E7443" t="s">
        <v>122</v>
      </c>
      <c r="F7443" t="s">
        <v>19</v>
      </c>
      <c r="G7443" s="10">
        <v>41803</v>
      </c>
      <c r="H7443" s="10">
        <v>41803</v>
      </c>
      <c r="I7443" t="s">
        <v>14</v>
      </c>
      <c r="J7443" t="s">
        <v>14</v>
      </c>
      <c r="K7443" t="str">
        <f>INDEX(State_Code_Name!B:B,MATCH(Consumer_Complaints!E7443,State_Code_Name!C:C,0))</f>
        <v>Maryland</v>
      </c>
      <c r="L7443">
        <f t="shared" si="348"/>
        <v>0</v>
      </c>
      <c r="M7443">
        <f t="shared" si="349"/>
        <v>2014</v>
      </c>
      <c r="N7443" t="str">
        <f t="shared" si="350"/>
        <v>Q2</v>
      </c>
    </row>
    <row r="7444" spans="1:14" x14ac:dyDescent="0.35">
      <c r="A7444">
        <v>2030077</v>
      </c>
      <c r="B7444" t="s">
        <v>484</v>
      </c>
      <c r="C7444" t="s">
        <v>9</v>
      </c>
      <c r="D7444" t="s">
        <v>132</v>
      </c>
      <c r="E7444" t="s">
        <v>31</v>
      </c>
      <c r="F7444" t="s">
        <v>19</v>
      </c>
      <c r="G7444" s="10">
        <v>42577</v>
      </c>
      <c r="H7444" s="10">
        <v>42580</v>
      </c>
      <c r="I7444" t="s">
        <v>14</v>
      </c>
      <c r="J7444" t="s">
        <v>15</v>
      </c>
      <c r="K7444" t="str">
        <f>INDEX(State_Code_Name!B:B,MATCH(Consumer_Complaints!E7444,State_Code_Name!C:C,0))</f>
        <v>Texas</v>
      </c>
      <c r="L7444">
        <f t="shared" si="348"/>
        <v>3</v>
      </c>
      <c r="M7444">
        <f t="shared" si="349"/>
        <v>2016</v>
      </c>
      <c r="N7444" t="str">
        <f t="shared" si="350"/>
        <v>Q3</v>
      </c>
    </row>
    <row r="7445" spans="1:14" x14ac:dyDescent="0.35">
      <c r="A7445">
        <v>2079816</v>
      </c>
      <c r="B7445" t="s">
        <v>38</v>
      </c>
      <c r="C7445" t="s">
        <v>879</v>
      </c>
      <c r="D7445" t="s">
        <v>880</v>
      </c>
      <c r="E7445" t="s">
        <v>100</v>
      </c>
      <c r="F7445" t="s">
        <v>19</v>
      </c>
      <c r="G7445" s="10">
        <v>42607</v>
      </c>
      <c r="H7445" s="10">
        <v>42611</v>
      </c>
      <c r="I7445" t="s">
        <v>14</v>
      </c>
      <c r="J7445" t="s">
        <v>15</v>
      </c>
      <c r="K7445" t="str">
        <f>INDEX(State_Code_Name!B:B,MATCH(Consumer_Complaints!E7445,State_Code_Name!C:C,0))</f>
        <v>Arizona</v>
      </c>
      <c r="L7445">
        <f t="shared" si="348"/>
        <v>4</v>
      </c>
      <c r="M7445">
        <f t="shared" si="349"/>
        <v>2016</v>
      </c>
      <c r="N7445" t="str">
        <f t="shared" si="350"/>
        <v>Q3</v>
      </c>
    </row>
    <row r="7446" spans="1:14" x14ac:dyDescent="0.35">
      <c r="A7446">
        <v>1444373</v>
      </c>
      <c r="B7446" t="s">
        <v>747</v>
      </c>
      <c r="C7446" t="s">
        <v>531</v>
      </c>
      <c r="D7446" t="s">
        <v>532</v>
      </c>
      <c r="E7446" t="s">
        <v>35</v>
      </c>
      <c r="F7446" t="s">
        <v>19</v>
      </c>
      <c r="G7446" s="10">
        <v>42185</v>
      </c>
      <c r="H7446" s="10">
        <v>42192</v>
      </c>
      <c r="I7446" t="s">
        <v>14</v>
      </c>
      <c r="J7446" t="s">
        <v>15</v>
      </c>
      <c r="K7446" t="str">
        <f>INDEX(State_Code_Name!B:B,MATCH(Consumer_Complaints!E7446,State_Code_Name!C:C,0))</f>
        <v>Florida</v>
      </c>
      <c r="L7446">
        <f t="shared" si="348"/>
        <v>7</v>
      </c>
      <c r="M7446">
        <f t="shared" si="349"/>
        <v>2015</v>
      </c>
      <c r="N7446" t="str">
        <f t="shared" si="350"/>
        <v>Q2</v>
      </c>
    </row>
    <row r="7447" spans="1:14" x14ac:dyDescent="0.35">
      <c r="A7447">
        <v>1950223</v>
      </c>
      <c r="B7447" t="s">
        <v>63</v>
      </c>
      <c r="C7447" t="s">
        <v>61</v>
      </c>
      <c r="D7447" t="s">
        <v>282</v>
      </c>
      <c r="E7447" t="s">
        <v>126</v>
      </c>
      <c r="F7447" t="s">
        <v>19</v>
      </c>
      <c r="G7447" s="10">
        <v>42375</v>
      </c>
      <c r="H7447" s="10">
        <v>42375</v>
      </c>
      <c r="I7447" t="s">
        <v>14</v>
      </c>
      <c r="J7447" t="s">
        <v>14</v>
      </c>
      <c r="K7447" t="str">
        <f>INDEX(State_Code_Name!B:B,MATCH(Consumer_Complaints!E7447,State_Code_Name!C:C,0))</f>
        <v>Oklahoma</v>
      </c>
      <c r="L7447">
        <f t="shared" si="348"/>
        <v>0</v>
      </c>
      <c r="M7447">
        <f t="shared" si="349"/>
        <v>2016</v>
      </c>
      <c r="N7447" t="str">
        <f t="shared" si="350"/>
        <v>Q1</v>
      </c>
    </row>
    <row r="7448" spans="1:14" x14ac:dyDescent="0.35">
      <c r="A7448">
        <v>1441267</v>
      </c>
      <c r="B7448" t="s">
        <v>322</v>
      </c>
      <c r="C7448" t="s">
        <v>172</v>
      </c>
      <c r="D7448" t="s">
        <v>190</v>
      </c>
      <c r="E7448" t="s">
        <v>25</v>
      </c>
      <c r="F7448" t="s">
        <v>19</v>
      </c>
      <c r="G7448" s="10">
        <v>42181</v>
      </c>
      <c r="H7448" s="10">
        <v>42181</v>
      </c>
      <c r="I7448" t="s">
        <v>14</v>
      </c>
      <c r="J7448" t="s">
        <v>15</v>
      </c>
      <c r="K7448" t="str">
        <f>INDEX(State_Code_Name!B:B,MATCH(Consumer_Complaints!E7448,State_Code_Name!C:C,0))</f>
        <v>Georgia</v>
      </c>
      <c r="L7448">
        <f t="shared" si="348"/>
        <v>0</v>
      </c>
      <c r="M7448">
        <f t="shared" si="349"/>
        <v>2015</v>
      </c>
      <c r="N7448" t="str">
        <f t="shared" si="350"/>
        <v>Q2</v>
      </c>
    </row>
    <row r="7449" spans="1:14" x14ac:dyDescent="0.35">
      <c r="A7449">
        <v>1456962</v>
      </c>
      <c r="B7449" t="s">
        <v>669</v>
      </c>
      <c r="C7449" t="s">
        <v>26</v>
      </c>
      <c r="D7449" t="s">
        <v>159</v>
      </c>
      <c r="E7449" t="s">
        <v>31</v>
      </c>
      <c r="F7449" t="s">
        <v>19</v>
      </c>
      <c r="G7449" s="10">
        <v>42223</v>
      </c>
      <c r="H7449" s="10">
        <v>42223</v>
      </c>
      <c r="I7449" t="s">
        <v>15</v>
      </c>
      <c r="J7449" t="s">
        <v>15</v>
      </c>
      <c r="K7449" t="str">
        <f>INDEX(State_Code_Name!B:B,MATCH(Consumer_Complaints!E7449,State_Code_Name!C:C,0))</f>
        <v>Texas</v>
      </c>
      <c r="L7449">
        <f t="shared" si="348"/>
        <v>0</v>
      </c>
      <c r="M7449">
        <f t="shared" si="349"/>
        <v>2015</v>
      </c>
      <c r="N7449" t="str">
        <f t="shared" si="350"/>
        <v>Q3</v>
      </c>
    </row>
    <row r="7450" spans="1:14" x14ac:dyDescent="0.35">
      <c r="A7450">
        <v>1959235</v>
      </c>
      <c r="B7450" t="s">
        <v>240</v>
      </c>
      <c r="C7450" t="s">
        <v>61</v>
      </c>
      <c r="D7450" t="s">
        <v>459</v>
      </c>
      <c r="E7450" t="s">
        <v>46</v>
      </c>
      <c r="F7450" t="s">
        <v>19</v>
      </c>
      <c r="G7450" s="10">
        <v>42588</v>
      </c>
      <c r="H7450" s="10">
        <v>42588</v>
      </c>
      <c r="I7450" t="s">
        <v>14</v>
      </c>
      <c r="J7450" t="s">
        <v>15</v>
      </c>
      <c r="K7450" t="str">
        <f>INDEX(State_Code_Name!B:B,MATCH(Consumer_Complaints!E7450,State_Code_Name!C:C,0))</f>
        <v>Pennsylvania</v>
      </c>
      <c r="L7450">
        <f t="shared" si="348"/>
        <v>0</v>
      </c>
      <c r="M7450">
        <f t="shared" si="349"/>
        <v>2016</v>
      </c>
      <c r="N7450" t="str">
        <f t="shared" si="350"/>
        <v>Q3</v>
      </c>
    </row>
    <row r="7451" spans="1:14" x14ac:dyDescent="0.35">
      <c r="A7451">
        <v>716335</v>
      </c>
      <c r="B7451" t="s">
        <v>779</v>
      </c>
      <c r="C7451" t="s">
        <v>32</v>
      </c>
      <c r="D7451" t="s">
        <v>104</v>
      </c>
      <c r="E7451" t="s">
        <v>127</v>
      </c>
      <c r="F7451" t="s">
        <v>19</v>
      </c>
      <c r="G7451" s="10">
        <v>41687</v>
      </c>
      <c r="H7451" s="10">
        <v>41687</v>
      </c>
      <c r="I7451" t="s">
        <v>14</v>
      </c>
      <c r="J7451" t="s">
        <v>15</v>
      </c>
      <c r="K7451" t="str">
        <f>INDEX(State_Code_Name!B:B,MATCH(Consumer_Complaints!E7451,State_Code_Name!C:C,0))</f>
        <v>Montana</v>
      </c>
      <c r="L7451">
        <f t="shared" si="348"/>
        <v>0</v>
      </c>
      <c r="M7451">
        <f t="shared" si="349"/>
        <v>2014</v>
      </c>
      <c r="N7451" t="str">
        <f t="shared" si="350"/>
        <v>Q1</v>
      </c>
    </row>
    <row r="7452" spans="1:14" x14ac:dyDescent="0.35">
      <c r="A7452">
        <v>1000022</v>
      </c>
      <c r="B7452" t="s">
        <v>265</v>
      </c>
      <c r="C7452" t="s">
        <v>26</v>
      </c>
      <c r="D7452" t="s">
        <v>56</v>
      </c>
      <c r="E7452" t="s">
        <v>42</v>
      </c>
      <c r="F7452" t="s">
        <v>13</v>
      </c>
      <c r="G7452" s="10">
        <v>41876</v>
      </c>
      <c r="H7452" s="10">
        <v>41879</v>
      </c>
      <c r="I7452" t="s">
        <v>14</v>
      </c>
      <c r="J7452" t="s">
        <v>15</v>
      </c>
      <c r="K7452" t="str">
        <f>INDEX(State_Code_Name!B:B,MATCH(Consumer_Complaints!E7452,State_Code_Name!C:C,0))</f>
        <v>North Carolina</v>
      </c>
      <c r="L7452">
        <f t="shared" si="348"/>
        <v>3</v>
      </c>
      <c r="M7452">
        <f t="shared" si="349"/>
        <v>2014</v>
      </c>
      <c r="N7452" t="str">
        <f t="shared" si="350"/>
        <v>Q3</v>
      </c>
    </row>
    <row r="7453" spans="1:14" x14ac:dyDescent="0.35">
      <c r="A7453">
        <v>1857403</v>
      </c>
      <c r="B7453" t="s">
        <v>392</v>
      </c>
      <c r="C7453" t="s">
        <v>9</v>
      </c>
      <c r="D7453" t="s">
        <v>183</v>
      </c>
      <c r="E7453" t="s">
        <v>12</v>
      </c>
      <c r="F7453" t="s">
        <v>19</v>
      </c>
      <c r="G7453" s="10">
        <v>42459</v>
      </c>
      <c r="H7453" s="10">
        <v>42459</v>
      </c>
      <c r="I7453" t="s">
        <v>14</v>
      </c>
      <c r="J7453" t="s">
        <v>15</v>
      </c>
      <c r="K7453" t="str">
        <f>INDEX(State_Code_Name!B:B,MATCH(Consumer_Complaints!E7453,State_Code_Name!C:C,0))</f>
        <v>Virginia</v>
      </c>
      <c r="L7453">
        <f t="shared" si="348"/>
        <v>0</v>
      </c>
      <c r="M7453">
        <f t="shared" si="349"/>
        <v>2016</v>
      </c>
      <c r="N7453" t="str">
        <f t="shared" si="350"/>
        <v>Q1</v>
      </c>
    </row>
    <row r="7454" spans="1:14" x14ac:dyDescent="0.35">
      <c r="A7454">
        <v>1941239</v>
      </c>
      <c r="B7454" t="s">
        <v>63</v>
      </c>
      <c r="C7454" t="s">
        <v>61</v>
      </c>
      <c r="D7454" t="s">
        <v>459</v>
      </c>
      <c r="E7454" t="s">
        <v>114</v>
      </c>
      <c r="F7454" t="s">
        <v>19</v>
      </c>
      <c r="G7454" s="10">
        <v>42515</v>
      </c>
      <c r="H7454" s="10">
        <v>42515</v>
      </c>
      <c r="I7454" t="s">
        <v>14</v>
      </c>
      <c r="J7454" t="s">
        <v>15</v>
      </c>
      <c r="K7454" t="str">
        <f>INDEX(State_Code_Name!B:B,MATCH(Consumer_Complaints!E7454,State_Code_Name!C:C,0))</f>
        <v>South Carolina</v>
      </c>
      <c r="L7454">
        <f t="shared" si="348"/>
        <v>0</v>
      </c>
      <c r="M7454">
        <f t="shared" si="349"/>
        <v>2016</v>
      </c>
      <c r="N7454" t="str">
        <f t="shared" si="350"/>
        <v>Q2</v>
      </c>
    </row>
    <row r="7455" spans="1:14" x14ac:dyDescent="0.35">
      <c r="A7455">
        <v>2095963</v>
      </c>
      <c r="B7455" t="s">
        <v>63</v>
      </c>
      <c r="C7455" t="s">
        <v>61</v>
      </c>
      <c r="D7455" t="s">
        <v>459</v>
      </c>
      <c r="E7455" t="s">
        <v>51</v>
      </c>
      <c r="F7455" t="s">
        <v>19</v>
      </c>
      <c r="G7455" s="10">
        <v>42530</v>
      </c>
      <c r="H7455" s="10">
        <v>42530</v>
      </c>
      <c r="I7455" t="s">
        <v>14</v>
      </c>
      <c r="J7455" t="s">
        <v>15</v>
      </c>
      <c r="K7455" t="str">
        <f>INDEX(State_Code_Name!B:B,MATCH(Consumer_Complaints!E7455,State_Code_Name!C:C,0))</f>
        <v>Washington</v>
      </c>
      <c r="L7455">
        <f t="shared" si="348"/>
        <v>0</v>
      </c>
      <c r="M7455">
        <f t="shared" si="349"/>
        <v>2016</v>
      </c>
      <c r="N7455" t="str">
        <f t="shared" si="350"/>
        <v>Q2</v>
      </c>
    </row>
    <row r="7456" spans="1:14" x14ac:dyDescent="0.35">
      <c r="A7456">
        <v>587411</v>
      </c>
      <c r="B7456" t="s">
        <v>129</v>
      </c>
      <c r="C7456" t="s">
        <v>32</v>
      </c>
      <c r="D7456" t="s">
        <v>41</v>
      </c>
      <c r="E7456" t="s">
        <v>127</v>
      </c>
      <c r="F7456" t="s">
        <v>13</v>
      </c>
      <c r="G7456" s="10">
        <v>41436</v>
      </c>
      <c r="H7456" s="10">
        <v>41436</v>
      </c>
      <c r="I7456" t="s">
        <v>14</v>
      </c>
      <c r="J7456" t="s">
        <v>15</v>
      </c>
      <c r="K7456" t="str">
        <f>INDEX(State_Code_Name!B:B,MATCH(Consumer_Complaints!E7456,State_Code_Name!C:C,0))</f>
        <v>Montana</v>
      </c>
      <c r="L7456">
        <f t="shared" si="348"/>
        <v>0</v>
      </c>
      <c r="M7456">
        <f t="shared" si="349"/>
        <v>2013</v>
      </c>
      <c r="N7456" t="str">
        <f t="shared" si="350"/>
        <v>Q2</v>
      </c>
    </row>
    <row r="7457" spans="1:14" x14ac:dyDescent="0.35">
      <c r="A7457">
        <v>2050217</v>
      </c>
      <c r="B7457" t="s">
        <v>489</v>
      </c>
      <c r="C7457" t="s">
        <v>16</v>
      </c>
      <c r="D7457" t="s">
        <v>20</v>
      </c>
      <c r="E7457" t="s">
        <v>31</v>
      </c>
      <c r="F7457" t="s">
        <v>19</v>
      </c>
      <c r="G7457" s="10">
        <v>42559</v>
      </c>
      <c r="H7457" s="10">
        <v>42621</v>
      </c>
      <c r="I7457" t="s">
        <v>14</v>
      </c>
      <c r="J7457" t="s">
        <v>15</v>
      </c>
      <c r="K7457" t="str">
        <f>INDEX(State_Code_Name!B:B,MATCH(Consumer_Complaints!E7457,State_Code_Name!C:C,0))</f>
        <v>Texas</v>
      </c>
      <c r="L7457">
        <f t="shared" si="348"/>
        <v>62</v>
      </c>
      <c r="M7457">
        <f t="shared" si="349"/>
        <v>2016</v>
      </c>
      <c r="N7457" t="str">
        <f t="shared" si="350"/>
        <v>Q3</v>
      </c>
    </row>
    <row r="7458" spans="1:14" x14ac:dyDescent="0.35">
      <c r="A7458">
        <v>1548280</v>
      </c>
      <c r="B7458" t="s">
        <v>133</v>
      </c>
      <c r="C7458" t="s">
        <v>9</v>
      </c>
      <c r="D7458" t="s">
        <v>175</v>
      </c>
      <c r="E7458" t="s">
        <v>70</v>
      </c>
      <c r="F7458" t="s">
        <v>19</v>
      </c>
      <c r="G7458" s="10">
        <v>42044</v>
      </c>
      <c r="H7458" s="10">
        <v>42044</v>
      </c>
      <c r="I7458" t="s">
        <v>14</v>
      </c>
      <c r="J7458" t="s">
        <v>15</v>
      </c>
      <c r="K7458" t="str">
        <f>INDEX(State_Code_Name!B:B,MATCH(Consumer_Complaints!E7458,State_Code_Name!C:C,0))</f>
        <v>Massachusetts</v>
      </c>
      <c r="L7458">
        <f t="shared" si="348"/>
        <v>0</v>
      </c>
      <c r="M7458">
        <f t="shared" si="349"/>
        <v>2015</v>
      </c>
      <c r="N7458" t="str">
        <f t="shared" si="350"/>
        <v>Q1</v>
      </c>
    </row>
    <row r="7459" spans="1:14" x14ac:dyDescent="0.35">
      <c r="A7459">
        <v>418961</v>
      </c>
      <c r="B7459" t="s">
        <v>11</v>
      </c>
      <c r="C7459" t="s">
        <v>26</v>
      </c>
      <c r="D7459" t="s">
        <v>56</v>
      </c>
      <c r="E7459" t="s">
        <v>31</v>
      </c>
      <c r="F7459" t="s">
        <v>19</v>
      </c>
      <c r="G7459" s="10">
        <v>41423</v>
      </c>
      <c r="H7459" s="10">
        <v>41425</v>
      </c>
      <c r="I7459" t="s">
        <v>14</v>
      </c>
      <c r="J7459" t="s">
        <v>14</v>
      </c>
      <c r="K7459" t="str">
        <f>INDEX(State_Code_Name!B:B,MATCH(Consumer_Complaints!E7459,State_Code_Name!C:C,0))</f>
        <v>Texas</v>
      </c>
      <c r="L7459">
        <f t="shared" si="348"/>
        <v>2</v>
      </c>
      <c r="M7459">
        <f t="shared" si="349"/>
        <v>2013</v>
      </c>
      <c r="N7459" t="str">
        <f t="shared" si="350"/>
        <v>Q2</v>
      </c>
    </row>
    <row r="7460" spans="1:14" x14ac:dyDescent="0.35">
      <c r="A7460">
        <v>463676</v>
      </c>
      <c r="B7460" t="s">
        <v>30</v>
      </c>
      <c r="C7460" t="s">
        <v>26</v>
      </c>
      <c r="D7460" t="s">
        <v>78</v>
      </c>
      <c r="E7460" t="s">
        <v>114</v>
      </c>
      <c r="F7460" t="s">
        <v>19</v>
      </c>
      <c r="G7460" s="10">
        <v>41478</v>
      </c>
      <c r="H7460" s="10">
        <v>41479</v>
      </c>
      <c r="I7460" t="s">
        <v>14</v>
      </c>
      <c r="J7460" t="s">
        <v>15</v>
      </c>
      <c r="K7460" t="str">
        <f>INDEX(State_Code_Name!B:B,MATCH(Consumer_Complaints!E7460,State_Code_Name!C:C,0))</f>
        <v>South Carolina</v>
      </c>
      <c r="L7460">
        <f t="shared" si="348"/>
        <v>1</v>
      </c>
      <c r="M7460">
        <f t="shared" si="349"/>
        <v>2013</v>
      </c>
      <c r="N7460" t="str">
        <f t="shared" si="350"/>
        <v>Q3</v>
      </c>
    </row>
    <row r="7461" spans="1:14" x14ac:dyDescent="0.35">
      <c r="A7461">
        <v>1299849</v>
      </c>
      <c r="B7461" t="s">
        <v>47</v>
      </c>
      <c r="C7461" t="s">
        <v>26</v>
      </c>
      <c r="D7461" t="s">
        <v>27</v>
      </c>
      <c r="E7461" t="s">
        <v>48</v>
      </c>
      <c r="F7461" t="s">
        <v>19</v>
      </c>
      <c r="G7461" s="10">
        <v>42088</v>
      </c>
      <c r="H7461" s="10">
        <v>42088</v>
      </c>
      <c r="I7461" t="s">
        <v>14</v>
      </c>
      <c r="J7461" t="s">
        <v>14</v>
      </c>
      <c r="K7461" t="str">
        <f>INDEX(State_Code_Name!B:B,MATCH(Consumer_Complaints!E7461,State_Code_Name!C:C,0))</f>
        <v>New Jersey</v>
      </c>
      <c r="L7461">
        <f t="shared" si="348"/>
        <v>0</v>
      </c>
      <c r="M7461">
        <f t="shared" si="349"/>
        <v>2015</v>
      </c>
      <c r="N7461" t="str">
        <f t="shared" si="350"/>
        <v>Q1</v>
      </c>
    </row>
    <row r="7462" spans="1:14" x14ac:dyDescent="0.35">
      <c r="A7462">
        <v>2079625</v>
      </c>
      <c r="B7462" t="s">
        <v>65</v>
      </c>
      <c r="C7462" t="s">
        <v>9</v>
      </c>
      <c r="D7462" t="s">
        <v>10</v>
      </c>
      <c r="E7462" t="s">
        <v>12</v>
      </c>
      <c r="F7462" t="s">
        <v>19</v>
      </c>
      <c r="G7462" s="10">
        <v>42606</v>
      </c>
      <c r="H7462" s="10">
        <v>42606</v>
      </c>
      <c r="I7462" t="s">
        <v>14</v>
      </c>
      <c r="J7462" t="s">
        <v>15</v>
      </c>
      <c r="K7462" t="str">
        <f>INDEX(State_Code_Name!B:B,MATCH(Consumer_Complaints!E7462,State_Code_Name!C:C,0))</f>
        <v>Virginia</v>
      </c>
      <c r="L7462">
        <f t="shared" si="348"/>
        <v>0</v>
      </c>
      <c r="M7462">
        <f t="shared" si="349"/>
        <v>2016</v>
      </c>
      <c r="N7462" t="str">
        <f t="shared" si="350"/>
        <v>Q3</v>
      </c>
    </row>
    <row r="7463" spans="1:14" x14ac:dyDescent="0.35">
      <c r="A7463">
        <v>1965344</v>
      </c>
      <c r="B7463" t="s">
        <v>604</v>
      </c>
      <c r="C7463" t="s">
        <v>9</v>
      </c>
      <c r="D7463" t="s">
        <v>10</v>
      </c>
      <c r="E7463" t="s">
        <v>42</v>
      </c>
      <c r="F7463" t="s">
        <v>13</v>
      </c>
      <c r="G7463" s="10">
        <v>42534</v>
      </c>
      <c r="H7463" s="10">
        <v>42534</v>
      </c>
      <c r="I7463" t="s">
        <v>14</v>
      </c>
      <c r="J7463" t="s">
        <v>15</v>
      </c>
      <c r="K7463" t="str">
        <f>INDEX(State_Code_Name!B:B,MATCH(Consumer_Complaints!E7463,State_Code_Name!C:C,0))</f>
        <v>North Carolina</v>
      </c>
      <c r="L7463">
        <f t="shared" si="348"/>
        <v>0</v>
      </c>
      <c r="M7463">
        <f t="shared" si="349"/>
        <v>2016</v>
      </c>
      <c r="N7463" t="str">
        <f t="shared" si="350"/>
        <v>Q2</v>
      </c>
    </row>
    <row r="7464" spans="1:14" x14ac:dyDescent="0.35">
      <c r="A7464">
        <v>1069433</v>
      </c>
      <c r="B7464" t="s">
        <v>38</v>
      </c>
      <c r="C7464" t="s">
        <v>36</v>
      </c>
      <c r="D7464" t="s">
        <v>37</v>
      </c>
      <c r="E7464" t="s">
        <v>42</v>
      </c>
      <c r="F7464" t="s">
        <v>13</v>
      </c>
      <c r="G7464" s="10">
        <v>41926</v>
      </c>
      <c r="H7464" s="10">
        <v>41932</v>
      </c>
      <c r="I7464" t="s">
        <v>14</v>
      </c>
      <c r="J7464" t="s">
        <v>15</v>
      </c>
      <c r="K7464" t="str">
        <f>INDEX(State_Code_Name!B:B,MATCH(Consumer_Complaints!E7464,State_Code_Name!C:C,0))</f>
        <v>North Carolina</v>
      </c>
      <c r="L7464">
        <f t="shared" si="348"/>
        <v>6</v>
      </c>
      <c r="M7464">
        <f t="shared" si="349"/>
        <v>2014</v>
      </c>
      <c r="N7464" t="str">
        <f t="shared" si="350"/>
        <v>Q4</v>
      </c>
    </row>
    <row r="7465" spans="1:14" x14ac:dyDescent="0.35">
      <c r="A7465">
        <v>674649</v>
      </c>
      <c r="B7465" t="s">
        <v>134</v>
      </c>
      <c r="C7465" t="s">
        <v>16</v>
      </c>
      <c r="D7465" t="s">
        <v>75</v>
      </c>
      <c r="E7465" t="s">
        <v>39</v>
      </c>
      <c r="F7465" t="s">
        <v>305</v>
      </c>
      <c r="G7465" s="10">
        <v>41656</v>
      </c>
      <c r="H7465" s="10">
        <v>41663</v>
      </c>
      <c r="I7465" t="s">
        <v>14</v>
      </c>
      <c r="J7465" t="s">
        <v>15</v>
      </c>
      <c r="K7465" t="str">
        <f>INDEX(State_Code_Name!B:B,MATCH(Consumer_Complaints!E7465,State_Code_Name!C:C,0))</f>
        <v>Ohio</v>
      </c>
      <c r="L7465">
        <f t="shared" si="348"/>
        <v>7</v>
      </c>
      <c r="M7465">
        <f t="shared" si="349"/>
        <v>2014</v>
      </c>
      <c r="N7465" t="str">
        <f t="shared" si="350"/>
        <v>Q1</v>
      </c>
    </row>
    <row r="7466" spans="1:14" x14ac:dyDescent="0.35">
      <c r="A7466">
        <v>700302</v>
      </c>
      <c r="B7466" t="s">
        <v>58</v>
      </c>
      <c r="C7466" t="s">
        <v>16</v>
      </c>
      <c r="D7466" t="s">
        <v>24</v>
      </c>
      <c r="E7466" t="s">
        <v>39</v>
      </c>
      <c r="F7466" t="s">
        <v>19</v>
      </c>
      <c r="G7466" s="10">
        <v>41761</v>
      </c>
      <c r="H7466" s="10">
        <v>41792</v>
      </c>
      <c r="I7466" t="s">
        <v>14</v>
      </c>
      <c r="J7466" t="s">
        <v>15</v>
      </c>
      <c r="K7466" t="str">
        <f>INDEX(State_Code_Name!B:B,MATCH(Consumer_Complaints!E7466,State_Code_Name!C:C,0))</f>
        <v>Ohio</v>
      </c>
      <c r="L7466">
        <f t="shared" si="348"/>
        <v>31</v>
      </c>
      <c r="M7466">
        <f t="shared" si="349"/>
        <v>2014</v>
      </c>
      <c r="N7466" t="str">
        <f t="shared" si="350"/>
        <v>Q2</v>
      </c>
    </row>
    <row r="7467" spans="1:14" x14ac:dyDescent="0.35">
      <c r="A7467">
        <v>249196</v>
      </c>
      <c r="B7467" t="s">
        <v>81</v>
      </c>
      <c r="C7467" t="s">
        <v>36</v>
      </c>
      <c r="D7467" t="s">
        <v>281</v>
      </c>
      <c r="E7467" t="s">
        <v>59</v>
      </c>
      <c r="F7467" t="s">
        <v>305</v>
      </c>
      <c r="G7467" s="10">
        <v>41293</v>
      </c>
      <c r="H7467" s="10">
        <v>41296</v>
      </c>
      <c r="I7467" t="s">
        <v>14</v>
      </c>
      <c r="J7467" t="s">
        <v>15</v>
      </c>
      <c r="K7467" t="str">
        <f>INDEX(State_Code_Name!B:B,MATCH(Consumer_Complaints!E7467,State_Code_Name!C:C,0))</f>
        <v>Illinois</v>
      </c>
      <c r="L7467">
        <f t="shared" si="348"/>
        <v>3</v>
      </c>
      <c r="M7467">
        <f t="shared" si="349"/>
        <v>2013</v>
      </c>
      <c r="N7467" t="str">
        <f t="shared" si="350"/>
        <v>Q1</v>
      </c>
    </row>
    <row r="7468" spans="1:14" x14ac:dyDescent="0.35">
      <c r="A7468">
        <v>665633</v>
      </c>
      <c r="B7468" t="s">
        <v>38</v>
      </c>
      <c r="C7468" t="s">
        <v>36</v>
      </c>
      <c r="D7468" t="s">
        <v>170</v>
      </c>
      <c r="E7468" t="s">
        <v>22</v>
      </c>
      <c r="F7468" t="s">
        <v>19</v>
      </c>
      <c r="G7468" s="10">
        <v>41652</v>
      </c>
      <c r="H7468" s="10">
        <v>41652</v>
      </c>
      <c r="I7468" t="s">
        <v>14</v>
      </c>
      <c r="J7468" t="s">
        <v>15</v>
      </c>
      <c r="K7468" t="str">
        <f>INDEX(State_Code_Name!B:B,MATCH(Consumer_Complaints!E7468,State_Code_Name!C:C,0))</f>
        <v>New York</v>
      </c>
      <c r="L7468">
        <f t="shared" si="348"/>
        <v>0</v>
      </c>
      <c r="M7468">
        <f t="shared" si="349"/>
        <v>2014</v>
      </c>
      <c r="N7468" t="str">
        <f t="shared" si="350"/>
        <v>Q1</v>
      </c>
    </row>
    <row r="7469" spans="1:14" x14ac:dyDescent="0.35">
      <c r="A7469">
        <v>265129</v>
      </c>
      <c r="B7469" t="s">
        <v>396</v>
      </c>
      <c r="C7469" t="s">
        <v>9</v>
      </c>
      <c r="D7469" t="s">
        <v>354</v>
      </c>
      <c r="E7469" t="s">
        <v>85</v>
      </c>
      <c r="F7469" t="s">
        <v>305</v>
      </c>
      <c r="G7469" s="10">
        <v>41300</v>
      </c>
      <c r="H7469" s="10">
        <v>41303</v>
      </c>
      <c r="I7469" t="s">
        <v>14</v>
      </c>
      <c r="J7469" t="s">
        <v>15</v>
      </c>
      <c r="K7469" t="str">
        <f>INDEX(State_Code_Name!B:B,MATCH(Consumer_Complaints!E7469,State_Code_Name!C:C,0))</f>
        <v>Wisconsin</v>
      </c>
      <c r="L7469">
        <f t="shared" si="348"/>
        <v>3</v>
      </c>
      <c r="M7469">
        <f t="shared" si="349"/>
        <v>2013</v>
      </c>
      <c r="N7469" t="str">
        <f t="shared" si="350"/>
        <v>Q1</v>
      </c>
    </row>
    <row r="7470" spans="1:14" x14ac:dyDescent="0.35">
      <c r="A7470">
        <v>1086224</v>
      </c>
      <c r="B7470" t="s">
        <v>934</v>
      </c>
      <c r="C7470" t="s">
        <v>32</v>
      </c>
      <c r="D7470" t="s">
        <v>41</v>
      </c>
      <c r="E7470" t="s">
        <v>77</v>
      </c>
      <c r="F7470" t="s">
        <v>19</v>
      </c>
      <c r="G7470" s="10">
        <v>41936</v>
      </c>
      <c r="H7470" s="10">
        <v>41942</v>
      </c>
      <c r="I7470" t="s">
        <v>15</v>
      </c>
      <c r="J7470" t="s">
        <v>15</v>
      </c>
      <c r="K7470" t="str">
        <f>INDEX(State_Code_Name!B:B,MATCH(Consumer_Complaints!E7470,State_Code_Name!C:C,0))</f>
        <v>Missouri</v>
      </c>
      <c r="L7470">
        <f t="shared" si="348"/>
        <v>6</v>
      </c>
      <c r="M7470">
        <f t="shared" si="349"/>
        <v>2014</v>
      </c>
      <c r="N7470" t="str">
        <f t="shared" si="350"/>
        <v>Q4</v>
      </c>
    </row>
    <row r="7471" spans="1:14" x14ac:dyDescent="0.35">
      <c r="A7471">
        <v>838392</v>
      </c>
      <c r="B7471" t="s">
        <v>50</v>
      </c>
      <c r="C7471" t="s">
        <v>32</v>
      </c>
      <c r="D7471" t="s">
        <v>44</v>
      </c>
      <c r="E7471" t="s">
        <v>48</v>
      </c>
      <c r="F7471" t="s">
        <v>13</v>
      </c>
      <c r="G7471" s="10">
        <v>41764</v>
      </c>
      <c r="H7471" s="10">
        <v>41825</v>
      </c>
      <c r="I7471" t="s">
        <v>14</v>
      </c>
      <c r="J7471" t="s">
        <v>15</v>
      </c>
      <c r="K7471" t="str">
        <f>INDEX(State_Code_Name!B:B,MATCH(Consumer_Complaints!E7471,State_Code_Name!C:C,0))</f>
        <v>New Jersey</v>
      </c>
      <c r="L7471">
        <f t="shared" si="348"/>
        <v>61</v>
      </c>
      <c r="M7471">
        <f t="shared" si="349"/>
        <v>2014</v>
      </c>
      <c r="N7471" t="str">
        <f t="shared" si="350"/>
        <v>Q2</v>
      </c>
    </row>
    <row r="7472" spans="1:14" x14ac:dyDescent="0.35">
      <c r="A7472">
        <v>1887372</v>
      </c>
      <c r="B7472" t="s">
        <v>329</v>
      </c>
      <c r="C7472" t="s">
        <v>32</v>
      </c>
      <c r="D7472" t="s">
        <v>104</v>
      </c>
      <c r="E7472" t="s">
        <v>39</v>
      </c>
      <c r="F7472" t="s">
        <v>19</v>
      </c>
      <c r="G7472" s="10">
        <v>42479</v>
      </c>
      <c r="H7472" s="10">
        <v>42479</v>
      </c>
      <c r="I7472" t="s">
        <v>14</v>
      </c>
      <c r="J7472" t="s">
        <v>14</v>
      </c>
      <c r="K7472" t="str">
        <f>INDEX(State_Code_Name!B:B,MATCH(Consumer_Complaints!E7472,State_Code_Name!C:C,0))</f>
        <v>Ohio</v>
      </c>
      <c r="L7472">
        <f t="shared" si="348"/>
        <v>0</v>
      </c>
      <c r="M7472">
        <f t="shared" si="349"/>
        <v>2016</v>
      </c>
      <c r="N7472" t="str">
        <f t="shared" si="350"/>
        <v>Q2</v>
      </c>
    </row>
    <row r="7473" spans="1:14" x14ac:dyDescent="0.35">
      <c r="A7473">
        <v>2007059</v>
      </c>
      <c r="B7473" t="s">
        <v>38</v>
      </c>
      <c r="C7473" t="s">
        <v>36</v>
      </c>
      <c r="D7473" t="s">
        <v>202</v>
      </c>
      <c r="E7473" t="s">
        <v>18</v>
      </c>
      <c r="F7473" t="s">
        <v>19</v>
      </c>
      <c r="G7473" s="10">
        <v>42681</v>
      </c>
      <c r="H7473" s="10">
        <v>42681</v>
      </c>
      <c r="I7473" t="s">
        <v>14</v>
      </c>
      <c r="J7473" t="s">
        <v>15</v>
      </c>
      <c r="K7473" t="str">
        <f>INDEX(State_Code_Name!B:B,MATCH(Consumer_Complaints!E7473,State_Code_Name!C:C,0))</f>
        <v>California</v>
      </c>
      <c r="L7473">
        <f t="shared" si="348"/>
        <v>0</v>
      </c>
      <c r="M7473">
        <f t="shared" si="349"/>
        <v>2016</v>
      </c>
      <c r="N7473" t="str">
        <f t="shared" si="350"/>
        <v>Q4</v>
      </c>
    </row>
    <row r="7474" spans="1:14" x14ac:dyDescent="0.35">
      <c r="A7474">
        <v>1593582</v>
      </c>
      <c r="B7474" t="s">
        <v>560</v>
      </c>
      <c r="C7474" t="s">
        <v>26</v>
      </c>
      <c r="D7474" t="s">
        <v>27</v>
      </c>
      <c r="E7474" t="s">
        <v>35</v>
      </c>
      <c r="F7474" t="s">
        <v>19</v>
      </c>
      <c r="G7474" s="10">
        <v>42134</v>
      </c>
      <c r="H7474" s="10">
        <v>42134</v>
      </c>
      <c r="I7474" t="s">
        <v>14</v>
      </c>
      <c r="J7474" t="s">
        <v>15</v>
      </c>
      <c r="K7474" t="str">
        <f>INDEX(State_Code_Name!B:B,MATCH(Consumer_Complaints!E7474,State_Code_Name!C:C,0))</f>
        <v>Florida</v>
      </c>
      <c r="L7474">
        <f t="shared" si="348"/>
        <v>0</v>
      </c>
      <c r="M7474">
        <f t="shared" si="349"/>
        <v>2015</v>
      </c>
      <c r="N7474" t="str">
        <f t="shared" si="350"/>
        <v>Q2</v>
      </c>
    </row>
    <row r="7475" spans="1:14" x14ac:dyDescent="0.35">
      <c r="A7475">
        <v>581835</v>
      </c>
      <c r="B7475" t="s">
        <v>50</v>
      </c>
      <c r="C7475" t="s">
        <v>36</v>
      </c>
      <c r="D7475" t="s">
        <v>37</v>
      </c>
      <c r="E7475" t="s">
        <v>22</v>
      </c>
      <c r="F7475" t="s">
        <v>19</v>
      </c>
      <c r="G7475" s="10">
        <v>41285</v>
      </c>
      <c r="H7475" s="10">
        <v>41316</v>
      </c>
      <c r="I7475" t="s">
        <v>14</v>
      </c>
      <c r="J7475" t="s">
        <v>15</v>
      </c>
      <c r="K7475" t="str">
        <f>INDEX(State_Code_Name!B:B,MATCH(Consumer_Complaints!E7475,State_Code_Name!C:C,0))</f>
        <v>New York</v>
      </c>
      <c r="L7475">
        <f t="shared" si="348"/>
        <v>31</v>
      </c>
      <c r="M7475">
        <f t="shared" si="349"/>
        <v>2013</v>
      </c>
      <c r="N7475" t="str">
        <f t="shared" si="350"/>
        <v>Q1</v>
      </c>
    </row>
    <row r="7476" spans="1:14" x14ac:dyDescent="0.35">
      <c r="A7476">
        <v>1578009</v>
      </c>
      <c r="B7476" t="s">
        <v>95</v>
      </c>
      <c r="C7476" t="s">
        <v>36</v>
      </c>
      <c r="D7476" t="s">
        <v>112</v>
      </c>
      <c r="E7476" t="s">
        <v>122</v>
      </c>
      <c r="F7476" t="s">
        <v>19</v>
      </c>
      <c r="G7476" s="10">
        <v>42271</v>
      </c>
      <c r="H7476" s="10">
        <v>42271</v>
      </c>
      <c r="I7476" t="s">
        <v>14</v>
      </c>
      <c r="J7476" t="s">
        <v>15</v>
      </c>
      <c r="K7476" t="str">
        <f>INDEX(State_Code_Name!B:B,MATCH(Consumer_Complaints!E7476,State_Code_Name!C:C,0))</f>
        <v>Maryland</v>
      </c>
      <c r="L7476">
        <f t="shared" si="348"/>
        <v>0</v>
      </c>
      <c r="M7476">
        <f t="shared" si="349"/>
        <v>2015</v>
      </c>
      <c r="N7476" t="str">
        <f t="shared" si="350"/>
        <v>Q3</v>
      </c>
    </row>
    <row r="7477" spans="1:14" x14ac:dyDescent="0.35">
      <c r="A7477">
        <v>439314</v>
      </c>
      <c r="B7477" t="s">
        <v>134</v>
      </c>
      <c r="C7477" t="s">
        <v>26</v>
      </c>
      <c r="D7477" t="s">
        <v>27</v>
      </c>
      <c r="E7477" t="s">
        <v>39</v>
      </c>
      <c r="F7477" t="s">
        <v>305</v>
      </c>
      <c r="G7477" s="10">
        <v>41445</v>
      </c>
      <c r="H7477" s="10">
        <v>41446</v>
      </c>
      <c r="I7477" t="s">
        <v>14</v>
      </c>
      <c r="J7477" t="s">
        <v>15</v>
      </c>
      <c r="K7477" t="str">
        <f>INDEX(State_Code_Name!B:B,MATCH(Consumer_Complaints!E7477,State_Code_Name!C:C,0))</f>
        <v>Ohio</v>
      </c>
      <c r="L7477">
        <f t="shared" si="348"/>
        <v>1</v>
      </c>
      <c r="M7477">
        <f t="shared" si="349"/>
        <v>2013</v>
      </c>
      <c r="N7477" t="str">
        <f t="shared" si="350"/>
        <v>Q2</v>
      </c>
    </row>
    <row r="7478" spans="1:14" x14ac:dyDescent="0.35">
      <c r="A7478">
        <v>905705</v>
      </c>
      <c r="B7478" t="s">
        <v>225</v>
      </c>
      <c r="C7478" t="s">
        <v>32</v>
      </c>
      <c r="D7478" t="s">
        <v>41</v>
      </c>
      <c r="E7478" t="s">
        <v>122</v>
      </c>
      <c r="F7478" t="s">
        <v>57</v>
      </c>
      <c r="G7478" s="10">
        <v>41813</v>
      </c>
      <c r="H7478" s="10">
        <v>41815</v>
      </c>
      <c r="I7478" t="s">
        <v>14</v>
      </c>
      <c r="J7478" t="s">
        <v>15</v>
      </c>
      <c r="K7478" t="str">
        <f>INDEX(State_Code_Name!B:B,MATCH(Consumer_Complaints!E7478,State_Code_Name!C:C,0))</f>
        <v>Maryland</v>
      </c>
      <c r="L7478">
        <f t="shared" si="348"/>
        <v>2</v>
      </c>
      <c r="M7478">
        <f t="shared" si="349"/>
        <v>2014</v>
      </c>
      <c r="N7478" t="str">
        <f t="shared" si="350"/>
        <v>Q2</v>
      </c>
    </row>
    <row r="7479" spans="1:14" x14ac:dyDescent="0.35">
      <c r="A7479">
        <v>1321063</v>
      </c>
      <c r="B7479" t="s">
        <v>11</v>
      </c>
      <c r="C7479" t="s">
        <v>16</v>
      </c>
      <c r="D7479" t="s">
        <v>75</v>
      </c>
      <c r="E7479" t="s">
        <v>35</v>
      </c>
      <c r="F7479" t="s">
        <v>305</v>
      </c>
      <c r="G7479" s="10">
        <v>42220</v>
      </c>
      <c r="H7479" s="10">
        <v>42251</v>
      </c>
      <c r="I7479" t="s">
        <v>14</v>
      </c>
      <c r="J7479" t="s">
        <v>15</v>
      </c>
      <c r="K7479" t="str">
        <f>INDEX(State_Code_Name!B:B,MATCH(Consumer_Complaints!E7479,State_Code_Name!C:C,0))</f>
        <v>Florida</v>
      </c>
      <c r="L7479">
        <f t="shared" si="348"/>
        <v>31</v>
      </c>
      <c r="M7479">
        <f t="shared" si="349"/>
        <v>2015</v>
      </c>
      <c r="N7479" t="str">
        <f t="shared" si="350"/>
        <v>Q3</v>
      </c>
    </row>
    <row r="7480" spans="1:14" x14ac:dyDescent="0.35">
      <c r="A7480">
        <v>1384353</v>
      </c>
      <c r="B7480" t="s">
        <v>417</v>
      </c>
      <c r="C7480" t="s">
        <v>26</v>
      </c>
      <c r="D7480" t="s">
        <v>27</v>
      </c>
      <c r="E7480" t="s">
        <v>18</v>
      </c>
      <c r="F7480" t="s">
        <v>19</v>
      </c>
      <c r="G7480" s="10">
        <v>42144</v>
      </c>
      <c r="H7480" s="10">
        <v>42146</v>
      </c>
      <c r="I7480" t="s">
        <v>14</v>
      </c>
      <c r="J7480" t="s">
        <v>14</v>
      </c>
      <c r="K7480" t="str">
        <f>INDEX(State_Code_Name!B:B,MATCH(Consumer_Complaints!E7480,State_Code_Name!C:C,0))</f>
        <v>California</v>
      </c>
      <c r="L7480">
        <f t="shared" si="348"/>
        <v>2</v>
      </c>
      <c r="M7480">
        <f t="shared" si="349"/>
        <v>2015</v>
      </c>
      <c r="N7480" t="str">
        <f t="shared" si="350"/>
        <v>Q2</v>
      </c>
    </row>
    <row r="7481" spans="1:14" x14ac:dyDescent="0.35">
      <c r="A7481">
        <v>2000516</v>
      </c>
      <c r="B7481" t="s">
        <v>287</v>
      </c>
      <c r="C7481" t="s">
        <v>9</v>
      </c>
      <c r="D7481" t="s">
        <v>10</v>
      </c>
      <c r="E7481" t="s">
        <v>31</v>
      </c>
      <c r="F7481" t="s">
        <v>19</v>
      </c>
      <c r="G7481" s="10">
        <v>42528</v>
      </c>
      <c r="H7481" s="10">
        <v>42558</v>
      </c>
      <c r="I7481" t="s">
        <v>14</v>
      </c>
      <c r="J7481" t="s">
        <v>14</v>
      </c>
      <c r="K7481" t="str">
        <f>INDEX(State_Code_Name!B:B,MATCH(Consumer_Complaints!E7481,State_Code_Name!C:C,0))</f>
        <v>Texas</v>
      </c>
      <c r="L7481">
        <f t="shared" si="348"/>
        <v>30</v>
      </c>
      <c r="M7481">
        <f t="shared" si="349"/>
        <v>2016</v>
      </c>
      <c r="N7481" t="str">
        <f t="shared" si="350"/>
        <v>Q2</v>
      </c>
    </row>
    <row r="7482" spans="1:14" x14ac:dyDescent="0.35">
      <c r="A7482">
        <v>550760</v>
      </c>
      <c r="B7482" t="s">
        <v>81</v>
      </c>
      <c r="C7482" t="s">
        <v>36</v>
      </c>
      <c r="D7482" t="s">
        <v>112</v>
      </c>
      <c r="E7482" t="s">
        <v>35</v>
      </c>
      <c r="F7482" t="s">
        <v>19</v>
      </c>
      <c r="G7482" s="10">
        <v>41315</v>
      </c>
      <c r="H7482" s="10">
        <v>41315</v>
      </c>
      <c r="I7482" t="s">
        <v>14</v>
      </c>
      <c r="J7482" t="s">
        <v>15</v>
      </c>
      <c r="K7482" t="str">
        <f>INDEX(State_Code_Name!B:B,MATCH(Consumer_Complaints!E7482,State_Code_Name!C:C,0))</f>
        <v>Florida</v>
      </c>
      <c r="L7482">
        <f t="shared" si="348"/>
        <v>0</v>
      </c>
      <c r="M7482">
        <f t="shared" si="349"/>
        <v>2013</v>
      </c>
      <c r="N7482" t="str">
        <f t="shared" si="350"/>
        <v>Q1</v>
      </c>
    </row>
    <row r="7483" spans="1:14" x14ac:dyDescent="0.35">
      <c r="A7483">
        <v>630152</v>
      </c>
      <c r="B7483" t="s">
        <v>71</v>
      </c>
      <c r="C7483" t="s">
        <v>16</v>
      </c>
      <c r="D7483" t="s">
        <v>24</v>
      </c>
      <c r="E7483" t="s">
        <v>18</v>
      </c>
      <c r="F7483" t="s">
        <v>13</v>
      </c>
      <c r="G7483" s="10">
        <v>41590</v>
      </c>
      <c r="H7483" s="10">
        <v>41620</v>
      </c>
      <c r="I7483" t="s">
        <v>14</v>
      </c>
      <c r="J7483" t="s">
        <v>15</v>
      </c>
      <c r="K7483" t="str">
        <f>INDEX(State_Code_Name!B:B,MATCH(Consumer_Complaints!E7483,State_Code_Name!C:C,0))</f>
        <v>California</v>
      </c>
      <c r="L7483">
        <f t="shared" si="348"/>
        <v>30</v>
      </c>
      <c r="M7483">
        <f t="shared" si="349"/>
        <v>2013</v>
      </c>
      <c r="N7483" t="str">
        <f t="shared" si="350"/>
        <v>Q4</v>
      </c>
    </row>
    <row r="7484" spans="1:14" x14ac:dyDescent="0.35">
      <c r="A7484">
        <v>1154596</v>
      </c>
      <c r="B7484" t="s">
        <v>224</v>
      </c>
      <c r="C7484" t="s">
        <v>61</v>
      </c>
      <c r="D7484" t="s">
        <v>282</v>
      </c>
      <c r="E7484" t="s">
        <v>114</v>
      </c>
      <c r="F7484" t="s">
        <v>19</v>
      </c>
      <c r="G7484" s="10">
        <v>41985</v>
      </c>
      <c r="H7484" s="10">
        <v>41985</v>
      </c>
      <c r="I7484" t="s">
        <v>14</v>
      </c>
      <c r="J7484" t="s">
        <v>15</v>
      </c>
      <c r="K7484" t="str">
        <f>INDEX(State_Code_Name!B:B,MATCH(Consumer_Complaints!E7484,State_Code_Name!C:C,0))</f>
        <v>South Carolina</v>
      </c>
      <c r="L7484">
        <f t="shared" si="348"/>
        <v>0</v>
      </c>
      <c r="M7484">
        <f t="shared" si="349"/>
        <v>2014</v>
      </c>
      <c r="N7484" t="str">
        <f t="shared" si="350"/>
        <v>Q4</v>
      </c>
    </row>
    <row r="7485" spans="1:14" x14ac:dyDescent="0.35">
      <c r="A7485">
        <v>489692</v>
      </c>
      <c r="B7485" t="s">
        <v>95</v>
      </c>
      <c r="C7485" t="s">
        <v>26</v>
      </c>
      <c r="D7485" t="s">
        <v>56</v>
      </c>
      <c r="E7485" t="s">
        <v>48</v>
      </c>
      <c r="F7485" t="s">
        <v>19</v>
      </c>
      <c r="G7485" s="10">
        <v>41500</v>
      </c>
      <c r="H7485" s="10">
        <v>41501</v>
      </c>
      <c r="I7485" t="s">
        <v>14</v>
      </c>
      <c r="J7485" t="s">
        <v>14</v>
      </c>
      <c r="K7485" t="str">
        <f>INDEX(State_Code_Name!B:B,MATCH(Consumer_Complaints!E7485,State_Code_Name!C:C,0))</f>
        <v>New Jersey</v>
      </c>
      <c r="L7485">
        <f t="shared" si="348"/>
        <v>1</v>
      </c>
      <c r="M7485">
        <f t="shared" si="349"/>
        <v>2013</v>
      </c>
      <c r="N7485" t="str">
        <f t="shared" si="350"/>
        <v>Q3</v>
      </c>
    </row>
    <row r="7486" spans="1:14" x14ac:dyDescent="0.35">
      <c r="A7486">
        <v>1509729</v>
      </c>
      <c r="B7486" t="s">
        <v>54</v>
      </c>
      <c r="C7486" t="s">
        <v>52</v>
      </c>
      <c r="D7486" t="s">
        <v>103</v>
      </c>
      <c r="E7486" t="s">
        <v>40</v>
      </c>
      <c r="F7486" t="s">
        <v>19</v>
      </c>
      <c r="G7486" s="10">
        <v>42224</v>
      </c>
      <c r="H7486" s="10">
        <v>42224</v>
      </c>
      <c r="I7486" t="s">
        <v>14</v>
      </c>
      <c r="J7486" t="s">
        <v>15</v>
      </c>
      <c r="K7486" t="str">
        <f>INDEX(State_Code_Name!B:B,MATCH(Consumer_Complaints!E7486,State_Code_Name!C:C,0))</f>
        <v>Nevada</v>
      </c>
      <c r="L7486">
        <f t="shared" si="348"/>
        <v>0</v>
      </c>
      <c r="M7486">
        <f t="shared" si="349"/>
        <v>2015</v>
      </c>
      <c r="N7486" t="str">
        <f t="shared" si="350"/>
        <v>Q3</v>
      </c>
    </row>
    <row r="7487" spans="1:14" x14ac:dyDescent="0.35">
      <c r="A7487">
        <v>988272</v>
      </c>
      <c r="B7487" t="s">
        <v>302</v>
      </c>
      <c r="C7487" t="s">
        <v>32</v>
      </c>
      <c r="D7487" t="s">
        <v>41</v>
      </c>
      <c r="E7487" t="s">
        <v>74</v>
      </c>
      <c r="F7487" t="s">
        <v>19</v>
      </c>
      <c r="G7487" s="10">
        <v>41869</v>
      </c>
      <c r="H7487" s="10">
        <v>41871</v>
      </c>
      <c r="I7487" t="s">
        <v>14</v>
      </c>
      <c r="J7487" t="s">
        <v>15</v>
      </c>
      <c r="K7487" t="str">
        <f>INDEX(State_Code_Name!B:B,MATCH(Consumer_Complaints!E7487,State_Code_Name!C:C,0))</f>
        <v>Tennessee</v>
      </c>
      <c r="L7487">
        <f t="shared" si="348"/>
        <v>2</v>
      </c>
      <c r="M7487">
        <f t="shared" si="349"/>
        <v>2014</v>
      </c>
      <c r="N7487" t="str">
        <f t="shared" si="350"/>
        <v>Q3</v>
      </c>
    </row>
    <row r="7488" spans="1:14" x14ac:dyDescent="0.35">
      <c r="A7488">
        <v>1699718</v>
      </c>
      <c r="B7488" t="s">
        <v>377</v>
      </c>
      <c r="C7488" t="s">
        <v>36</v>
      </c>
      <c r="D7488" t="s">
        <v>120</v>
      </c>
      <c r="E7488" t="s">
        <v>51</v>
      </c>
      <c r="F7488" t="s">
        <v>19</v>
      </c>
      <c r="G7488" s="10">
        <v>42355</v>
      </c>
      <c r="H7488" s="10">
        <v>42356</v>
      </c>
      <c r="I7488" t="s">
        <v>15</v>
      </c>
      <c r="J7488" t="s">
        <v>15</v>
      </c>
      <c r="K7488" t="str">
        <f>INDEX(State_Code_Name!B:B,MATCH(Consumer_Complaints!E7488,State_Code_Name!C:C,0))</f>
        <v>Washington</v>
      </c>
      <c r="L7488">
        <f t="shared" si="348"/>
        <v>1</v>
      </c>
      <c r="M7488">
        <f t="shared" si="349"/>
        <v>2015</v>
      </c>
      <c r="N7488" t="str">
        <f t="shared" si="350"/>
        <v>Q4</v>
      </c>
    </row>
    <row r="7489" spans="1:14" x14ac:dyDescent="0.35">
      <c r="A7489">
        <v>1318790</v>
      </c>
      <c r="B7489" t="s">
        <v>329</v>
      </c>
      <c r="C7489" t="s">
        <v>32</v>
      </c>
      <c r="D7489" t="s">
        <v>41</v>
      </c>
      <c r="E7489" t="s">
        <v>35</v>
      </c>
      <c r="F7489" t="s">
        <v>19</v>
      </c>
      <c r="G7489" s="10">
        <v>42189</v>
      </c>
      <c r="H7489" s="10">
        <v>42189</v>
      </c>
      <c r="I7489" t="s">
        <v>14</v>
      </c>
      <c r="J7489" t="s">
        <v>14</v>
      </c>
      <c r="K7489" t="str">
        <f>INDEX(State_Code_Name!B:B,MATCH(Consumer_Complaints!E7489,State_Code_Name!C:C,0))</f>
        <v>Florida</v>
      </c>
      <c r="L7489">
        <f t="shared" si="348"/>
        <v>0</v>
      </c>
      <c r="M7489">
        <f t="shared" si="349"/>
        <v>2015</v>
      </c>
      <c r="N7489" t="str">
        <f t="shared" si="350"/>
        <v>Q3</v>
      </c>
    </row>
    <row r="7490" spans="1:14" x14ac:dyDescent="0.35">
      <c r="A7490">
        <v>1536683</v>
      </c>
      <c r="B7490" t="s">
        <v>65</v>
      </c>
      <c r="C7490" t="s">
        <v>9</v>
      </c>
      <c r="D7490" t="s">
        <v>10</v>
      </c>
      <c r="E7490" t="s">
        <v>114</v>
      </c>
      <c r="F7490" t="s">
        <v>19</v>
      </c>
      <c r="G7490" s="10">
        <v>42242</v>
      </c>
      <c r="H7490" s="10">
        <v>42242</v>
      </c>
      <c r="I7490" t="s">
        <v>14</v>
      </c>
      <c r="J7490" t="s">
        <v>14</v>
      </c>
      <c r="K7490" t="str">
        <f>INDEX(State_Code_Name!B:B,MATCH(Consumer_Complaints!E7490,State_Code_Name!C:C,0))</f>
        <v>South Carolina</v>
      </c>
      <c r="L7490">
        <f t="shared" si="348"/>
        <v>0</v>
      </c>
      <c r="M7490">
        <f t="shared" si="349"/>
        <v>2015</v>
      </c>
      <c r="N7490" t="str">
        <f t="shared" si="350"/>
        <v>Q3</v>
      </c>
    </row>
    <row r="7491" spans="1:14" x14ac:dyDescent="0.35">
      <c r="A7491">
        <v>1142261</v>
      </c>
      <c r="B7491" t="s">
        <v>392</v>
      </c>
      <c r="C7491" t="s">
        <v>32</v>
      </c>
      <c r="D7491" t="s">
        <v>104</v>
      </c>
      <c r="E7491" t="s">
        <v>25</v>
      </c>
      <c r="F7491" t="s">
        <v>19</v>
      </c>
      <c r="G7491" s="10">
        <v>41741</v>
      </c>
      <c r="H7491" s="10">
        <v>41741</v>
      </c>
      <c r="I7491" t="s">
        <v>14</v>
      </c>
      <c r="J7491" t="s">
        <v>15</v>
      </c>
      <c r="K7491" t="str">
        <f>INDEX(State_Code_Name!B:B,MATCH(Consumer_Complaints!E7491,State_Code_Name!C:C,0))</f>
        <v>Georgia</v>
      </c>
      <c r="L7491">
        <f t="shared" ref="L7491:L7554" si="351">H7491-G7491</f>
        <v>0</v>
      </c>
      <c r="M7491">
        <f t="shared" ref="M7491:M7554" si="352">YEAR(G7491)</f>
        <v>2014</v>
      </c>
      <c r="N7491" t="str">
        <f t="shared" ref="N7491:N7554" si="353">IF(MONTH(G7491)&lt;=3,"Q1",IF(MONTH(G7491)&lt;=6,"Q2",IF(MONTH(G7491)&lt;=9,"Q3","Q4")))</f>
        <v>Q2</v>
      </c>
    </row>
    <row r="7492" spans="1:14" x14ac:dyDescent="0.35">
      <c r="A7492">
        <v>819697</v>
      </c>
      <c r="B7492" t="s">
        <v>297</v>
      </c>
      <c r="C7492" t="s">
        <v>32</v>
      </c>
      <c r="D7492" t="s">
        <v>116</v>
      </c>
      <c r="E7492" t="s">
        <v>39</v>
      </c>
      <c r="F7492" t="s">
        <v>19</v>
      </c>
      <c r="G7492" s="10">
        <v>41751</v>
      </c>
      <c r="H7492" s="10">
        <v>41751</v>
      </c>
      <c r="I7492" t="s">
        <v>14</v>
      </c>
      <c r="J7492" t="s">
        <v>15</v>
      </c>
      <c r="K7492" t="str">
        <f>INDEX(State_Code_Name!B:B,MATCH(Consumer_Complaints!E7492,State_Code_Name!C:C,0))</f>
        <v>Ohio</v>
      </c>
      <c r="L7492">
        <f t="shared" si="351"/>
        <v>0</v>
      </c>
      <c r="M7492">
        <f t="shared" si="352"/>
        <v>2014</v>
      </c>
      <c r="N7492" t="str">
        <f t="shared" si="353"/>
        <v>Q2</v>
      </c>
    </row>
    <row r="7493" spans="1:14" x14ac:dyDescent="0.35">
      <c r="A7493">
        <v>1165476</v>
      </c>
      <c r="B7493" t="s">
        <v>81</v>
      </c>
      <c r="C7493" t="s">
        <v>16</v>
      </c>
      <c r="D7493" t="s">
        <v>20</v>
      </c>
      <c r="E7493" t="s">
        <v>22</v>
      </c>
      <c r="F7493" t="s">
        <v>19</v>
      </c>
      <c r="G7493" s="10">
        <v>41993</v>
      </c>
      <c r="H7493" s="10">
        <v>41993</v>
      </c>
      <c r="I7493" t="s">
        <v>14</v>
      </c>
      <c r="J7493" t="s">
        <v>15</v>
      </c>
      <c r="K7493" t="str">
        <f>INDEX(State_Code_Name!B:B,MATCH(Consumer_Complaints!E7493,State_Code_Name!C:C,0))</f>
        <v>New York</v>
      </c>
      <c r="L7493">
        <f t="shared" si="351"/>
        <v>0</v>
      </c>
      <c r="M7493">
        <f t="shared" si="352"/>
        <v>2014</v>
      </c>
      <c r="N7493" t="str">
        <f t="shared" si="353"/>
        <v>Q4</v>
      </c>
    </row>
    <row r="7494" spans="1:14" x14ac:dyDescent="0.35">
      <c r="A7494">
        <v>335978</v>
      </c>
      <c r="B7494" t="s">
        <v>34</v>
      </c>
      <c r="C7494" t="s">
        <v>52</v>
      </c>
      <c r="D7494" t="s">
        <v>76</v>
      </c>
      <c r="E7494" t="s">
        <v>77</v>
      </c>
      <c r="F7494" t="s">
        <v>19</v>
      </c>
      <c r="G7494" s="10">
        <v>41332</v>
      </c>
      <c r="H7494" s="10">
        <v>41333</v>
      </c>
      <c r="I7494" t="s">
        <v>14</v>
      </c>
      <c r="J7494" t="s">
        <v>15</v>
      </c>
      <c r="K7494" t="str">
        <f>INDEX(State_Code_Name!B:B,MATCH(Consumer_Complaints!E7494,State_Code_Name!C:C,0))</f>
        <v>Missouri</v>
      </c>
      <c r="L7494">
        <f t="shared" si="351"/>
        <v>1</v>
      </c>
      <c r="M7494">
        <f t="shared" si="352"/>
        <v>2013</v>
      </c>
      <c r="N7494" t="str">
        <f t="shared" si="353"/>
        <v>Q1</v>
      </c>
    </row>
    <row r="7495" spans="1:14" x14ac:dyDescent="0.35">
      <c r="A7495">
        <v>1326483</v>
      </c>
      <c r="B7495" t="s">
        <v>30</v>
      </c>
      <c r="C7495" t="s">
        <v>16</v>
      </c>
      <c r="D7495" t="s">
        <v>20</v>
      </c>
      <c r="E7495" t="s">
        <v>18</v>
      </c>
      <c r="F7495" t="s">
        <v>19</v>
      </c>
      <c r="G7495" s="10">
        <v>42342</v>
      </c>
      <c r="H7495" s="10">
        <v>42342</v>
      </c>
      <c r="I7495" t="s">
        <v>14</v>
      </c>
      <c r="J7495" t="s">
        <v>15</v>
      </c>
      <c r="K7495" t="str">
        <f>INDEX(State_Code_Name!B:B,MATCH(Consumer_Complaints!E7495,State_Code_Name!C:C,0))</f>
        <v>California</v>
      </c>
      <c r="L7495">
        <f t="shared" si="351"/>
        <v>0</v>
      </c>
      <c r="M7495">
        <f t="shared" si="352"/>
        <v>2015</v>
      </c>
      <c r="N7495" t="str">
        <f t="shared" si="353"/>
        <v>Q4</v>
      </c>
    </row>
    <row r="7496" spans="1:14" x14ac:dyDescent="0.35">
      <c r="A7496">
        <v>1236308</v>
      </c>
      <c r="B7496" t="s">
        <v>69</v>
      </c>
      <c r="C7496" t="s">
        <v>26</v>
      </c>
      <c r="D7496" t="s">
        <v>78</v>
      </c>
      <c r="E7496" t="s">
        <v>18</v>
      </c>
      <c r="F7496" t="s">
        <v>19</v>
      </c>
      <c r="G7496" s="10">
        <v>42310</v>
      </c>
      <c r="H7496" s="10">
        <v>42310</v>
      </c>
      <c r="I7496" t="s">
        <v>14</v>
      </c>
      <c r="J7496" t="s">
        <v>15</v>
      </c>
      <c r="K7496" t="str">
        <f>INDEX(State_Code_Name!B:B,MATCH(Consumer_Complaints!E7496,State_Code_Name!C:C,0))</f>
        <v>California</v>
      </c>
      <c r="L7496">
        <f t="shared" si="351"/>
        <v>0</v>
      </c>
      <c r="M7496">
        <f t="shared" si="352"/>
        <v>2015</v>
      </c>
      <c r="N7496" t="str">
        <f t="shared" si="353"/>
        <v>Q4</v>
      </c>
    </row>
    <row r="7497" spans="1:14" x14ac:dyDescent="0.35">
      <c r="A7497">
        <v>987227</v>
      </c>
      <c r="B7497" t="s">
        <v>297</v>
      </c>
      <c r="C7497" t="s">
        <v>32</v>
      </c>
      <c r="D7497" t="s">
        <v>44</v>
      </c>
      <c r="E7497" t="s">
        <v>114</v>
      </c>
      <c r="F7497" t="s">
        <v>13</v>
      </c>
      <c r="G7497" s="10">
        <v>41866</v>
      </c>
      <c r="H7497" s="10">
        <v>41870</v>
      </c>
      <c r="I7497" t="s">
        <v>14</v>
      </c>
      <c r="J7497" t="s">
        <v>15</v>
      </c>
      <c r="K7497" t="str">
        <f>INDEX(State_Code_Name!B:B,MATCH(Consumer_Complaints!E7497,State_Code_Name!C:C,0))</f>
        <v>South Carolina</v>
      </c>
      <c r="L7497">
        <f t="shared" si="351"/>
        <v>4</v>
      </c>
      <c r="M7497">
        <f t="shared" si="352"/>
        <v>2014</v>
      </c>
      <c r="N7497" t="str">
        <f t="shared" si="353"/>
        <v>Q3</v>
      </c>
    </row>
    <row r="7498" spans="1:14" x14ac:dyDescent="0.35">
      <c r="A7498">
        <v>2009984</v>
      </c>
      <c r="B7498" t="s">
        <v>50</v>
      </c>
      <c r="C7498" t="s">
        <v>9</v>
      </c>
      <c r="D7498" t="s">
        <v>288</v>
      </c>
      <c r="E7498" t="s">
        <v>42</v>
      </c>
      <c r="F7498" t="s">
        <v>57</v>
      </c>
      <c r="G7498" s="10">
        <v>42564</v>
      </c>
      <c r="H7498" s="10">
        <v>42566</v>
      </c>
      <c r="I7498" t="s">
        <v>14</v>
      </c>
      <c r="J7498" t="s">
        <v>15</v>
      </c>
      <c r="K7498" t="str">
        <f>INDEX(State_Code_Name!B:B,MATCH(Consumer_Complaints!E7498,State_Code_Name!C:C,0))</f>
        <v>North Carolina</v>
      </c>
      <c r="L7498">
        <f t="shared" si="351"/>
        <v>2</v>
      </c>
      <c r="M7498">
        <f t="shared" si="352"/>
        <v>2016</v>
      </c>
      <c r="N7498" t="str">
        <f t="shared" si="353"/>
        <v>Q3</v>
      </c>
    </row>
    <row r="7499" spans="1:14" x14ac:dyDescent="0.35">
      <c r="A7499">
        <v>2053618</v>
      </c>
      <c r="B7499" t="s">
        <v>63</v>
      </c>
      <c r="C7499" t="s">
        <v>32</v>
      </c>
      <c r="D7499" t="s">
        <v>44</v>
      </c>
      <c r="E7499" t="s">
        <v>35</v>
      </c>
      <c r="F7499" t="s">
        <v>19</v>
      </c>
      <c r="G7499" s="10">
        <v>42621</v>
      </c>
      <c r="H7499" s="10">
        <v>42621</v>
      </c>
      <c r="I7499" t="s">
        <v>14</v>
      </c>
      <c r="J7499" t="s">
        <v>15</v>
      </c>
      <c r="K7499" t="str">
        <f>INDEX(State_Code_Name!B:B,MATCH(Consumer_Complaints!E7499,State_Code_Name!C:C,0))</f>
        <v>Florida</v>
      </c>
      <c r="L7499">
        <f t="shared" si="351"/>
        <v>0</v>
      </c>
      <c r="M7499">
        <f t="shared" si="352"/>
        <v>2016</v>
      </c>
      <c r="N7499" t="str">
        <f t="shared" si="353"/>
        <v>Q3</v>
      </c>
    </row>
    <row r="7500" spans="1:14" x14ac:dyDescent="0.35">
      <c r="A7500">
        <v>558521</v>
      </c>
      <c r="B7500" t="s">
        <v>1215</v>
      </c>
      <c r="C7500" t="s">
        <v>26</v>
      </c>
      <c r="D7500" t="s">
        <v>78</v>
      </c>
      <c r="E7500" t="s">
        <v>171</v>
      </c>
      <c r="F7500" t="s">
        <v>19</v>
      </c>
      <c r="G7500" s="10">
        <v>41561</v>
      </c>
      <c r="H7500" s="10">
        <v>41564</v>
      </c>
      <c r="I7500" t="s">
        <v>14</v>
      </c>
      <c r="J7500" t="s">
        <v>15</v>
      </c>
      <c r="K7500" t="str">
        <f>INDEX(State_Code_Name!B:B,MATCH(Consumer_Complaints!E7500,State_Code_Name!C:C,0))</f>
        <v>Louisiana</v>
      </c>
      <c r="L7500">
        <f t="shared" si="351"/>
        <v>3</v>
      </c>
      <c r="M7500">
        <f t="shared" si="352"/>
        <v>2013</v>
      </c>
      <c r="N7500" t="str">
        <f t="shared" si="353"/>
        <v>Q4</v>
      </c>
    </row>
    <row r="7501" spans="1:14" x14ac:dyDescent="0.35">
      <c r="A7501">
        <v>1907270</v>
      </c>
      <c r="B7501" t="s">
        <v>60</v>
      </c>
      <c r="C7501" t="s">
        <v>52</v>
      </c>
      <c r="D7501" t="s">
        <v>103</v>
      </c>
      <c r="E7501" t="s">
        <v>122</v>
      </c>
      <c r="F7501" t="s">
        <v>19</v>
      </c>
      <c r="G7501" s="10">
        <v>42434</v>
      </c>
      <c r="H7501" s="10">
        <v>42434</v>
      </c>
      <c r="I7501" t="s">
        <v>14</v>
      </c>
      <c r="J7501" t="s">
        <v>15</v>
      </c>
      <c r="K7501" t="str">
        <f>INDEX(State_Code_Name!B:B,MATCH(Consumer_Complaints!E7501,State_Code_Name!C:C,0))</f>
        <v>Maryland</v>
      </c>
      <c r="L7501">
        <f t="shared" si="351"/>
        <v>0</v>
      </c>
      <c r="M7501">
        <f t="shared" si="352"/>
        <v>2016</v>
      </c>
      <c r="N7501" t="str">
        <f t="shared" si="353"/>
        <v>Q1</v>
      </c>
    </row>
    <row r="7502" spans="1:14" x14ac:dyDescent="0.35">
      <c r="A7502">
        <v>983676</v>
      </c>
      <c r="B7502" t="s">
        <v>367</v>
      </c>
      <c r="C7502" t="s">
        <v>32</v>
      </c>
      <c r="D7502" t="s">
        <v>161</v>
      </c>
      <c r="E7502" t="s">
        <v>22</v>
      </c>
      <c r="F7502" t="s">
        <v>57</v>
      </c>
      <c r="G7502" s="10">
        <v>41865</v>
      </c>
      <c r="H7502" s="10">
        <v>41869</v>
      </c>
      <c r="I7502" t="s">
        <v>14</v>
      </c>
      <c r="J7502" t="s">
        <v>15</v>
      </c>
      <c r="K7502" t="str">
        <f>INDEX(State_Code_Name!B:B,MATCH(Consumer_Complaints!E7502,State_Code_Name!C:C,0))</f>
        <v>New York</v>
      </c>
      <c r="L7502">
        <f t="shared" si="351"/>
        <v>4</v>
      </c>
      <c r="M7502">
        <f t="shared" si="352"/>
        <v>2014</v>
      </c>
      <c r="N7502" t="str">
        <f t="shared" si="353"/>
        <v>Q3</v>
      </c>
    </row>
    <row r="7503" spans="1:14" x14ac:dyDescent="0.35">
      <c r="A7503">
        <v>1365948</v>
      </c>
      <c r="B7503" t="s">
        <v>30</v>
      </c>
      <c r="C7503" t="s">
        <v>16</v>
      </c>
      <c r="D7503" t="s">
        <v>20</v>
      </c>
      <c r="E7503" t="s">
        <v>48</v>
      </c>
      <c r="F7503" t="s">
        <v>305</v>
      </c>
      <c r="G7503" s="10">
        <v>42190</v>
      </c>
      <c r="H7503" s="10">
        <v>42221</v>
      </c>
      <c r="I7503" t="s">
        <v>14</v>
      </c>
      <c r="J7503" t="s">
        <v>14</v>
      </c>
      <c r="K7503" t="str">
        <f>INDEX(State_Code_Name!B:B,MATCH(Consumer_Complaints!E7503,State_Code_Name!C:C,0))</f>
        <v>New Jersey</v>
      </c>
      <c r="L7503">
        <f t="shared" si="351"/>
        <v>31</v>
      </c>
      <c r="M7503">
        <f t="shared" si="352"/>
        <v>2015</v>
      </c>
      <c r="N7503" t="str">
        <f t="shared" si="353"/>
        <v>Q3</v>
      </c>
    </row>
    <row r="7504" spans="1:14" x14ac:dyDescent="0.35">
      <c r="A7504">
        <v>341400</v>
      </c>
      <c r="B7504" t="s">
        <v>11</v>
      </c>
      <c r="C7504" t="s">
        <v>26</v>
      </c>
      <c r="D7504" t="s">
        <v>27</v>
      </c>
      <c r="E7504" t="s">
        <v>31</v>
      </c>
      <c r="F7504" t="s">
        <v>305</v>
      </c>
      <c r="G7504" s="10">
        <v>41367</v>
      </c>
      <c r="H7504" s="10">
        <v>41397</v>
      </c>
      <c r="I7504" t="s">
        <v>14</v>
      </c>
      <c r="J7504" t="s">
        <v>15</v>
      </c>
      <c r="K7504" t="str">
        <f>INDEX(State_Code_Name!B:B,MATCH(Consumer_Complaints!E7504,State_Code_Name!C:C,0))</f>
        <v>Texas</v>
      </c>
      <c r="L7504">
        <f t="shared" si="351"/>
        <v>30</v>
      </c>
      <c r="M7504">
        <f t="shared" si="352"/>
        <v>2013</v>
      </c>
      <c r="N7504" t="str">
        <f t="shared" si="353"/>
        <v>Q2</v>
      </c>
    </row>
    <row r="7505" spans="1:14" x14ac:dyDescent="0.35">
      <c r="A7505">
        <v>720904</v>
      </c>
      <c r="B7505" t="s">
        <v>679</v>
      </c>
      <c r="C7505" t="s">
        <v>32</v>
      </c>
      <c r="D7505" t="s">
        <v>161</v>
      </c>
      <c r="E7505" t="s">
        <v>85</v>
      </c>
      <c r="F7505" t="s">
        <v>19</v>
      </c>
      <c r="G7505" s="10">
        <v>41689</v>
      </c>
      <c r="H7505" s="10">
        <v>41689</v>
      </c>
      <c r="I7505" t="s">
        <v>14</v>
      </c>
      <c r="J7505" t="s">
        <v>14</v>
      </c>
      <c r="K7505" t="str">
        <f>INDEX(State_Code_Name!B:B,MATCH(Consumer_Complaints!E7505,State_Code_Name!C:C,0))</f>
        <v>Wisconsin</v>
      </c>
      <c r="L7505">
        <f t="shared" si="351"/>
        <v>0</v>
      </c>
      <c r="M7505">
        <f t="shared" si="352"/>
        <v>2014</v>
      </c>
      <c r="N7505" t="str">
        <f t="shared" si="353"/>
        <v>Q1</v>
      </c>
    </row>
    <row r="7506" spans="1:14" x14ac:dyDescent="0.35">
      <c r="A7506">
        <v>1427170</v>
      </c>
      <c r="B7506" t="s">
        <v>335</v>
      </c>
      <c r="C7506" t="s">
        <v>531</v>
      </c>
      <c r="D7506" t="s">
        <v>646</v>
      </c>
      <c r="E7506" t="s">
        <v>39</v>
      </c>
      <c r="F7506" t="s">
        <v>19</v>
      </c>
      <c r="G7506" s="10">
        <v>42173</v>
      </c>
      <c r="H7506" s="10">
        <v>42184</v>
      </c>
      <c r="I7506" t="s">
        <v>14</v>
      </c>
      <c r="J7506" t="s">
        <v>15</v>
      </c>
      <c r="K7506" t="str">
        <f>INDEX(State_Code_Name!B:B,MATCH(Consumer_Complaints!E7506,State_Code_Name!C:C,0))</f>
        <v>Ohio</v>
      </c>
      <c r="L7506">
        <f t="shared" si="351"/>
        <v>11</v>
      </c>
      <c r="M7506">
        <f t="shared" si="352"/>
        <v>2015</v>
      </c>
      <c r="N7506" t="str">
        <f t="shared" si="353"/>
        <v>Q2</v>
      </c>
    </row>
    <row r="7507" spans="1:14" x14ac:dyDescent="0.35">
      <c r="A7507">
        <v>1384582</v>
      </c>
      <c r="B7507" t="s">
        <v>230</v>
      </c>
      <c r="C7507" t="s">
        <v>36</v>
      </c>
      <c r="D7507" t="s">
        <v>80</v>
      </c>
      <c r="E7507" t="s">
        <v>114</v>
      </c>
      <c r="F7507" t="s">
        <v>19</v>
      </c>
      <c r="G7507" s="10">
        <v>42144</v>
      </c>
      <c r="H7507" s="10">
        <v>42144</v>
      </c>
      <c r="I7507" t="s">
        <v>14</v>
      </c>
      <c r="J7507" t="s">
        <v>15</v>
      </c>
      <c r="K7507" t="str">
        <f>INDEX(State_Code_Name!B:B,MATCH(Consumer_Complaints!E7507,State_Code_Name!C:C,0))</f>
        <v>South Carolina</v>
      </c>
      <c r="L7507">
        <f t="shared" si="351"/>
        <v>0</v>
      </c>
      <c r="M7507">
        <f t="shared" si="352"/>
        <v>2015</v>
      </c>
      <c r="N7507" t="str">
        <f t="shared" si="353"/>
        <v>Q2</v>
      </c>
    </row>
    <row r="7508" spans="1:14" x14ac:dyDescent="0.35">
      <c r="A7508">
        <v>1659758</v>
      </c>
      <c r="B7508" t="s">
        <v>73</v>
      </c>
      <c r="C7508" t="s">
        <v>26</v>
      </c>
      <c r="D7508" t="s">
        <v>159</v>
      </c>
      <c r="E7508" t="s">
        <v>25</v>
      </c>
      <c r="F7508" t="s">
        <v>13</v>
      </c>
      <c r="G7508" s="10">
        <v>42325</v>
      </c>
      <c r="H7508" s="10">
        <v>42328</v>
      </c>
      <c r="I7508" t="s">
        <v>14</v>
      </c>
      <c r="J7508" t="s">
        <v>14</v>
      </c>
      <c r="K7508" t="str">
        <f>INDEX(State_Code_Name!B:B,MATCH(Consumer_Complaints!E7508,State_Code_Name!C:C,0))</f>
        <v>Georgia</v>
      </c>
      <c r="L7508">
        <f t="shared" si="351"/>
        <v>3</v>
      </c>
      <c r="M7508">
        <f t="shared" si="352"/>
        <v>2015</v>
      </c>
      <c r="N7508" t="str">
        <f t="shared" si="353"/>
        <v>Q4</v>
      </c>
    </row>
    <row r="7509" spans="1:14" x14ac:dyDescent="0.35">
      <c r="A7509">
        <v>638115</v>
      </c>
      <c r="B7509" t="s">
        <v>298</v>
      </c>
      <c r="C7509" t="s">
        <v>32</v>
      </c>
      <c r="D7509" t="s">
        <v>41</v>
      </c>
      <c r="E7509" t="s">
        <v>48</v>
      </c>
      <c r="F7509" t="s">
        <v>19</v>
      </c>
      <c r="G7509" s="10">
        <v>41625</v>
      </c>
      <c r="H7509" s="10">
        <v>41631</v>
      </c>
      <c r="I7509" t="s">
        <v>14</v>
      </c>
      <c r="J7509" t="s">
        <v>15</v>
      </c>
      <c r="K7509" t="str">
        <f>INDEX(State_Code_Name!B:B,MATCH(Consumer_Complaints!E7509,State_Code_Name!C:C,0))</f>
        <v>New Jersey</v>
      </c>
      <c r="L7509">
        <f t="shared" si="351"/>
        <v>6</v>
      </c>
      <c r="M7509">
        <f t="shared" si="352"/>
        <v>2013</v>
      </c>
      <c r="N7509" t="str">
        <f t="shared" si="353"/>
        <v>Q4</v>
      </c>
    </row>
    <row r="7510" spans="1:14" x14ac:dyDescent="0.35">
      <c r="A7510">
        <v>511614</v>
      </c>
      <c r="B7510" t="s">
        <v>81</v>
      </c>
      <c r="C7510" t="s">
        <v>36</v>
      </c>
      <c r="D7510" t="s">
        <v>145</v>
      </c>
      <c r="E7510" t="s">
        <v>59</v>
      </c>
      <c r="F7510" t="s">
        <v>19</v>
      </c>
      <c r="G7510" s="10">
        <v>41517</v>
      </c>
      <c r="H7510" s="10">
        <v>41517</v>
      </c>
      <c r="I7510" t="s">
        <v>14</v>
      </c>
      <c r="J7510" t="s">
        <v>15</v>
      </c>
      <c r="K7510" t="str">
        <f>INDEX(State_Code_Name!B:B,MATCH(Consumer_Complaints!E7510,State_Code_Name!C:C,0))</f>
        <v>Illinois</v>
      </c>
      <c r="L7510">
        <f t="shared" si="351"/>
        <v>0</v>
      </c>
      <c r="M7510">
        <f t="shared" si="352"/>
        <v>2013</v>
      </c>
      <c r="N7510" t="str">
        <f t="shared" si="353"/>
        <v>Q3</v>
      </c>
    </row>
    <row r="7511" spans="1:14" x14ac:dyDescent="0.35">
      <c r="A7511">
        <v>543064</v>
      </c>
      <c r="B7511" t="s">
        <v>43</v>
      </c>
      <c r="C7511" t="s">
        <v>36</v>
      </c>
      <c r="D7511" t="s">
        <v>80</v>
      </c>
      <c r="E7511" t="s">
        <v>18</v>
      </c>
      <c r="F7511" t="s">
        <v>23</v>
      </c>
      <c r="G7511" s="10">
        <v>41542</v>
      </c>
      <c r="H7511" s="10">
        <v>41563</v>
      </c>
      <c r="I7511" t="s">
        <v>14</v>
      </c>
      <c r="J7511" t="s">
        <v>14</v>
      </c>
      <c r="K7511" t="str">
        <f>INDEX(State_Code_Name!B:B,MATCH(Consumer_Complaints!E7511,State_Code_Name!C:C,0))</f>
        <v>California</v>
      </c>
      <c r="L7511">
        <f t="shared" si="351"/>
        <v>21</v>
      </c>
      <c r="M7511">
        <f t="shared" si="352"/>
        <v>2013</v>
      </c>
      <c r="N7511" t="str">
        <f t="shared" si="353"/>
        <v>Q3</v>
      </c>
    </row>
    <row r="7512" spans="1:14" x14ac:dyDescent="0.35">
      <c r="A7512">
        <v>513932</v>
      </c>
      <c r="B7512" t="s">
        <v>43</v>
      </c>
      <c r="C7512" t="s">
        <v>172</v>
      </c>
      <c r="D7512" t="s">
        <v>266</v>
      </c>
      <c r="E7512" t="s">
        <v>18</v>
      </c>
      <c r="F7512" t="s">
        <v>19</v>
      </c>
      <c r="G7512" s="10">
        <v>41373</v>
      </c>
      <c r="H7512" s="10">
        <v>41373</v>
      </c>
      <c r="I7512" t="s">
        <v>14</v>
      </c>
      <c r="J7512" t="s">
        <v>14</v>
      </c>
      <c r="K7512" t="str">
        <f>INDEX(State_Code_Name!B:B,MATCH(Consumer_Complaints!E7512,State_Code_Name!C:C,0))</f>
        <v>California</v>
      </c>
      <c r="L7512">
        <f t="shared" si="351"/>
        <v>0</v>
      </c>
      <c r="M7512">
        <f t="shared" si="352"/>
        <v>2013</v>
      </c>
      <c r="N7512" t="str">
        <f t="shared" si="353"/>
        <v>Q2</v>
      </c>
    </row>
    <row r="7513" spans="1:14" x14ac:dyDescent="0.35">
      <c r="A7513">
        <v>428037</v>
      </c>
      <c r="B7513" t="s">
        <v>50</v>
      </c>
      <c r="C7513" t="s">
        <v>36</v>
      </c>
      <c r="D7513" t="s">
        <v>112</v>
      </c>
      <c r="E7513" t="s">
        <v>31</v>
      </c>
      <c r="F7513" t="s">
        <v>19</v>
      </c>
      <c r="G7513" s="10">
        <v>41553</v>
      </c>
      <c r="H7513" s="10">
        <v>41553</v>
      </c>
      <c r="I7513" t="s">
        <v>14</v>
      </c>
      <c r="J7513" t="s">
        <v>14</v>
      </c>
      <c r="K7513" t="str">
        <f>INDEX(State_Code_Name!B:B,MATCH(Consumer_Complaints!E7513,State_Code_Name!C:C,0))</f>
        <v>Texas</v>
      </c>
      <c r="L7513">
        <f t="shared" si="351"/>
        <v>0</v>
      </c>
      <c r="M7513">
        <f t="shared" si="352"/>
        <v>2013</v>
      </c>
      <c r="N7513" t="str">
        <f t="shared" si="353"/>
        <v>Q4</v>
      </c>
    </row>
    <row r="7514" spans="1:14" x14ac:dyDescent="0.35">
      <c r="A7514">
        <v>984267</v>
      </c>
      <c r="B7514" t="s">
        <v>30</v>
      </c>
      <c r="C7514" t="s">
        <v>26</v>
      </c>
      <c r="D7514" t="s">
        <v>56</v>
      </c>
      <c r="E7514" t="s">
        <v>35</v>
      </c>
      <c r="F7514" t="s">
        <v>305</v>
      </c>
      <c r="G7514" s="10">
        <v>41865</v>
      </c>
      <c r="H7514" s="10">
        <v>41869</v>
      </c>
      <c r="I7514" t="s">
        <v>14</v>
      </c>
      <c r="J7514" t="s">
        <v>14</v>
      </c>
      <c r="K7514" t="str">
        <f>INDEX(State_Code_Name!B:B,MATCH(Consumer_Complaints!E7514,State_Code_Name!C:C,0))</f>
        <v>Florida</v>
      </c>
      <c r="L7514">
        <f t="shared" si="351"/>
        <v>4</v>
      </c>
      <c r="M7514">
        <f t="shared" si="352"/>
        <v>2014</v>
      </c>
      <c r="N7514" t="str">
        <f t="shared" si="353"/>
        <v>Q3</v>
      </c>
    </row>
    <row r="7515" spans="1:14" x14ac:dyDescent="0.35">
      <c r="A7515">
        <v>241545</v>
      </c>
      <c r="B7515" t="s">
        <v>43</v>
      </c>
      <c r="C7515" t="s">
        <v>36</v>
      </c>
      <c r="D7515" t="s">
        <v>170</v>
      </c>
      <c r="E7515" t="s">
        <v>46</v>
      </c>
      <c r="F7515" t="s">
        <v>13</v>
      </c>
      <c r="G7515" s="10">
        <v>41291</v>
      </c>
      <c r="H7515" s="10">
        <v>41299</v>
      </c>
      <c r="I7515" t="s">
        <v>14</v>
      </c>
      <c r="J7515" t="s">
        <v>15</v>
      </c>
      <c r="K7515" t="str">
        <f>INDEX(State_Code_Name!B:B,MATCH(Consumer_Complaints!E7515,State_Code_Name!C:C,0))</f>
        <v>Pennsylvania</v>
      </c>
      <c r="L7515">
        <f t="shared" si="351"/>
        <v>8</v>
      </c>
      <c r="M7515">
        <f t="shared" si="352"/>
        <v>2013</v>
      </c>
      <c r="N7515" t="str">
        <f t="shared" si="353"/>
        <v>Q1</v>
      </c>
    </row>
    <row r="7516" spans="1:14" x14ac:dyDescent="0.35">
      <c r="A7516">
        <v>681659</v>
      </c>
      <c r="B7516" t="s">
        <v>54</v>
      </c>
      <c r="C7516" t="s">
        <v>52</v>
      </c>
      <c r="D7516" t="s">
        <v>96</v>
      </c>
      <c r="E7516" t="s">
        <v>22</v>
      </c>
      <c r="F7516" t="s">
        <v>19</v>
      </c>
      <c r="G7516" s="10">
        <v>41662</v>
      </c>
      <c r="H7516" s="10">
        <v>41663</v>
      </c>
      <c r="I7516" t="s">
        <v>14</v>
      </c>
      <c r="J7516" t="s">
        <v>15</v>
      </c>
      <c r="K7516" t="str">
        <f>INDEX(State_Code_Name!B:B,MATCH(Consumer_Complaints!E7516,State_Code_Name!C:C,0))</f>
        <v>New York</v>
      </c>
      <c r="L7516">
        <f t="shared" si="351"/>
        <v>1</v>
      </c>
      <c r="M7516">
        <f t="shared" si="352"/>
        <v>2014</v>
      </c>
      <c r="N7516" t="str">
        <f t="shared" si="353"/>
        <v>Q1</v>
      </c>
    </row>
    <row r="7517" spans="1:14" x14ac:dyDescent="0.35">
      <c r="A7517">
        <v>316694</v>
      </c>
      <c r="B7517" t="s">
        <v>259</v>
      </c>
      <c r="C7517" t="s">
        <v>26</v>
      </c>
      <c r="D7517" t="s">
        <v>56</v>
      </c>
      <c r="E7517" t="s">
        <v>35</v>
      </c>
      <c r="F7517" t="s">
        <v>19</v>
      </c>
      <c r="G7517" s="10">
        <v>41319</v>
      </c>
      <c r="H7517" s="10">
        <v>41324</v>
      </c>
      <c r="I7517" t="s">
        <v>14</v>
      </c>
      <c r="J7517" t="s">
        <v>15</v>
      </c>
      <c r="K7517" t="str">
        <f>INDEX(State_Code_Name!B:B,MATCH(Consumer_Complaints!E7517,State_Code_Name!C:C,0))</f>
        <v>Florida</v>
      </c>
      <c r="L7517">
        <f t="shared" si="351"/>
        <v>5</v>
      </c>
      <c r="M7517">
        <f t="shared" si="352"/>
        <v>2013</v>
      </c>
      <c r="N7517" t="str">
        <f t="shared" si="353"/>
        <v>Q1</v>
      </c>
    </row>
    <row r="7518" spans="1:14" x14ac:dyDescent="0.35">
      <c r="A7518">
        <v>1617738</v>
      </c>
      <c r="B7518" t="s">
        <v>95</v>
      </c>
      <c r="C7518" t="s">
        <v>16</v>
      </c>
      <c r="D7518" t="s">
        <v>20</v>
      </c>
      <c r="E7518" t="s">
        <v>35</v>
      </c>
      <c r="F7518" t="s">
        <v>57</v>
      </c>
      <c r="G7518" s="10">
        <v>42298</v>
      </c>
      <c r="H7518" s="10">
        <v>42300</v>
      </c>
      <c r="I7518" t="s">
        <v>14</v>
      </c>
      <c r="J7518" t="s">
        <v>15</v>
      </c>
      <c r="K7518" t="str">
        <f>INDEX(State_Code_Name!B:B,MATCH(Consumer_Complaints!E7518,State_Code_Name!C:C,0))</f>
        <v>Florida</v>
      </c>
      <c r="L7518">
        <f t="shared" si="351"/>
        <v>2</v>
      </c>
      <c r="M7518">
        <f t="shared" si="352"/>
        <v>2015</v>
      </c>
      <c r="N7518" t="str">
        <f t="shared" si="353"/>
        <v>Q4</v>
      </c>
    </row>
    <row r="7519" spans="1:14" x14ac:dyDescent="0.35">
      <c r="A7519">
        <v>1743763</v>
      </c>
      <c r="B7519" t="s">
        <v>1019</v>
      </c>
      <c r="C7519" t="s">
        <v>9</v>
      </c>
      <c r="D7519" t="s">
        <v>132</v>
      </c>
      <c r="E7519" t="s">
        <v>66</v>
      </c>
      <c r="F7519" t="s">
        <v>19</v>
      </c>
      <c r="G7519" s="10">
        <v>42386</v>
      </c>
      <c r="H7519" s="10">
        <v>42386</v>
      </c>
      <c r="I7519" t="s">
        <v>14</v>
      </c>
      <c r="J7519" t="s">
        <v>15</v>
      </c>
      <c r="K7519" t="str">
        <f>INDEX(State_Code_Name!B:B,MATCH(Consumer_Complaints!E7519,State_Code_Name!C:C,0))</f>
        <v>Michigan</v>
      </c>
      <c r="L7519">
        <f t="shared" si="351"/>
        <v>0</v>
      </c>
      <c r="M7519">
        <f t="shared" si="352"/>
        <v>2016</v>
      </c>
      <c r="N7519" t="str">
        <f t="shared" si="353"/>
        <v>Q1</v>
      </c>
    </row>
    <row r="7520" spans="1:14" x14ac:dyDescent="0.35">
      <c r="A7520">
        <v>1253563</v>
      </c>
      <c r="B7520" t="s">
        <v>859</v>
      </c>
      <c r="C7520" t="s">
        <v>26</v>
      </c>
      <c r="D7520" t="s">
        <v>56</v>
      </c>
      <c r="E7520" t="s">
        <v>18</v>
      </c>
      <c r="F7520" t="s">
        <v>19</v>
      </c>
      <c r="G7520" s="10">
        <v>42059</v>
      </c>
      <c r="H7520" s="10">
        <v>42059</v>
      </c>
      <c r="I7520" t="s">
        <v>14</v>
      </c>
      <c r="J7520" t="s">
        <v>15</v>
      </c>
      <c r="K7520" t="str">
        <f>INDEX(State_Code_Name!B:B,MATCH(Consumer_Complaints!E7520,State_Code_Name!C:C,0))</f>
        <v>California</v>
      </c>
      <c r="L7520">
        <f t="shared" si="351"/>
        <v>0</v>
      </c>
      <c r="M7520">
        <f t="shared" si="352"/>
        <v>2015</v>
      </c>
      <c r="N7520" t="str">
        <f t="shared" si="353"/>
        <v>Q1</v>
      </c>
    </row>
    <row r="7521" spans="1:14" x14ac:dyDescent="0.35">
      <c r="A7521">
        <v>1181069</v>
      </c>
      <c r="B7521" t="s">
        <v>47</v>
      </c>
      <c r="C7521" t="s">
        <v>26</v>
      </c>
      <c r="D7521" t="s">
        <v>56</v>
      </c>
      <c r="E7521" t="s">
        <v>178</v>
      </c>
      <c r="F7521" t="s">
        <v>13</v>
      </c>
      <c r="G7521" s="10">
        <v>42125</v>
      </c>
      <c r="H7521" s="10">
        <v>42186</v>
      </c>
      <c r="I7521" t="s">
        <v>14</v>
      </c>
      <c r="J7521" t="s">
        <v>15</v>
      </c>
      <c r="K7521" t="str">
        <f>INDEX(State_Code_Name!B:B,MATCH(Consumer_Complaints!E7521,State_Code_Name!C:C,0))</f>
        <v>Utah</v>
      </c>
      <c r="L7521">
        <f t="shared" si="351"/>
        <v>61</v>
      </c>
      <c r="M7521">
        <f t="shared" si="352"/>
        <v>2015</v>
      </c>
      <c r="N7521" t="str">
        <f t="shared" si="353"/>
        <v>Q2</v>
      </c>
    </row>
    <row r="7522" spans="1:14" x14ac:dyDescent="0.35">
      <c r="A7522">
        <v>227952</v>
      </c>
      <c r="B7522" t="s">
        <v>11</v>
      </c>
      <c r="C7522" t="s">
        <v>16</v>
      </c>
      <c r="D7522" t="s">
        <v>17</v>
      </c>
      <c r="E7522" t="s">
        <v>42</v>
      </c>
      <c r="F7522" t="s">
        <v>19</v>
      </c>
      <c r="G7522" s="10">
        <v>41579</v>
      </c>
      <c r="H7522" s="10">
        <v>41579</v>
      </c>
      <c r="I7522" t="s">
        <v>14</v>
      </c>
      <c r="J7522" t="s">
        <v>15</v>
      </c>
      <c r="K7522" t="str">
        <f>INDEX(State_Code_Name!B:B,MATCH(Consumer_Complaints!E7522,State_Code_Name!C:C,0))</f>
        <v>North Carolina</v>
      </c>
      <c r="L7522">
        <f t="shared" si="351"/>
        <v>0</v>
      </c>
      <c r="M7522">
        <f t="shared" si="352"/>
        <v>2013</v>
      </c>
      <c r="N7522" t="str">
        <f t="shared" si="353"/>
        <v>Q4</v>
      </c>
    </row>
    <row r="7523" spans="1:14" x14ac:dyDescent="0.35">
      <c r="A7523">
        <v>1746922</v>
      </c>
      <c r="B7523" t="s">
        <v>47</v>
      </c>
      <c r="C7523" t="s">
        <v>26</v>
      </c>
      <c r="D7523" t="s">
        <v>27</v>
      </c>
      <c r="E7523" t="s">
        <v>31</v>
      </c>
      <c r="F7523" t="s">
        <v>19</v>
      </c>
      <c r="G7523" s="10">
        <v>42387</v>
      </c>
      <c r="H7523" s="10">
        <v>42387</v>
      </c>
      <c r="I7523" t="s">
        <v>14</v>
      </c>
      <c r="J7523" t="s">
        <v>15</v>
      </c>
      <c r="K7523" t="str">
        <f>INDEX(State_Code_Name!B:B,MATCH(Consumer_Complaints!E7523,State_Code_Name!C:C,0))</f>
        <v>Texas</v>
      </c>
      <c r="L7523">
        <f t="shared" si="351"/>
        <v>0</v>
      </c>
      <c r="M7523">
        <f t="shared" si="352"/>
        <v>2016</v>
      </c>
      <c r="N7523" t="str">
        <f t="shared" si="353"/>
        <v>Q1</v>
      </c>
    </row>
    <row r="7524" spans="1:14" x14ac:dyDescent="0.35">
      <c r="A7524">
        <v>897160</v>
      </c>
      <c r="B7524" t="s">
        <v>47</v>
      </c>
      <c r="C7524" t="s">
        <v>26</v>
      </c>
      <c r="D7524" t="s">
        <v>27</v>
      </c>
      <c r="E7524" t="s">
        <v>18</v>
      </c>
      <c r="F7524" t="s">
        <v>57</v>
      </c>
      <c r="G7524" s="10">
        <v>41806</v>
      </c>
      <c r="H7524" s="10">
        <v>41816</v>
      </c>
      <c r="I7524" t="s">
        <v>14</v>
      </c>
      <c r="J7524" t="s">
        <v>15</v>
      </c>
      <c r="K7524" t="str">
        <f>INDEX(State_Code_Name!B:B,MATCH(Consumer_Complaints!E7524,State_Code_Name!C:C,0))</f>
        <v>California</v>
      </c>
      <c r="L7524">
        <f t="shared" si="351"/>
        <v>10</v>
      </c>
      <c r="M7524">
        <f t="shared" si="352"/>
        <v>2014</v>
      </c>
      <c r="N7524" t="str">
        <f t="shared" si="353"/>
        <v>Q2</v>
      </c>
    </row>
    <row r="7525" spans="1:14" x14ac:dyDescent="0.35">
      <c r="A7525">
        <v>1905663</v>
      </c>
      <c r="B7525" t="s">
        <v>60</v>
      </c>
      <c r="C7525" t="s">
        <v>52</v>
      </c>
      <c r="D7525" t="s">
        <v>103</v>
      </c>
      <c r="E7525" t="s">
        <v>48</v>
      </c>
      <c r="F7525" t="s">
        <v>19</v>
      </c>
      <c r="G7525" s="10">
        <v>42405</v>
      </c>
      <c r="H7525" s="10">
        <v>42405</v>
      </c>
      <c r="I7525" t="s">
        <v>14</v>
      </c>
      <c r="J7525" t="s">
        <v>15</v>
      </c>
      <c r="K7525" t="str">
        <f>INDEX(State_Code_Name!B:B,MATCH(Consumer_Complaints!E7525,State_Code_Name!C:C,0))</f>
        <v>New Jersey</v>
      </c>
      <c r="L7525">
        <f t="shared" si="351"/>
        <v>0</v>
      </c>
      <c r="M7525">
        <f t="shared" si="352"/>
        <v>2016</v>
      </c>
      <c r="N7525" t="str">
        <f t="shared" si="353"/>
        <v>Q1</v>
      </c>
    </row>
    <row r="7526" spans="1:14" x14ac:dyDescent="0.35">
      <c r="A7526">
        <v>1160803</v>
      </c>
      <c r="B7526" t="s">
        <v>21</v>
      </c>
      <c r="C7526" t="s">
        <v>26</v>
      </c>
      <c r="D7526" t="s">
        <v>27</v>
      </c>
      <c r="E7526" t="s">
        <v>48</v>
      </c>
      <c r="F7526" t="s">
        <v>19</v>
      </c>
      <c r="G7526" s="10">
        <v>41990</v>
      </c>
      <c r="H7526" s="10">
        <v>41990</v>
      </c>
      <c r="I7526" t="s">
        <v>14</v>
      </c>
      <c r="J7526" t="s">
        <v>15</v>
      </c>
      <c r="K7526" t="str">
        <f>INDEX(State_Code_Name!B:B,MATCH(Consumer_Complaints!E7526,State_Code_Name!C:C,0))</f>
        <v>New Jersey</v>
      </c>
      <c r="L7526">
        <f t="shared" si="351"/>
        <v>0</v>
      </c>
      <c r="M7526">
        <f t="shared" si="352"/>
        <v>2014</v>
      </c>
      <c r="N7526" t="str">
        <f t="shared" si="353"/>
        <v>Q4</v>
      </c>
    </row>
    <row r="7527" spans="1:14" x14ac:dyDescent="0.35">
      <c r="A7527">
        <v>2134066</v>
      </c>
      <c r="B7527" t="s">
        <v>47</v>
      </c>
      <c r="C7527" t="s">
        <v>26</v>
      </c>
      <c r="D7527" t="s">
        <v>27</v>
      </c>
      <c r="E7527" t="s">
        <v>66</v>
      </c>
      <c r="F7527" t="s">
        <v>19</v>
      </c>
      <c r="G7527" s="10">
        <v>42640</v>
      </c>
      <c r="H7527" s="10">
        <v>42642</v>
      </c>
      <c r="I7527" t="s">
        <v>14</v>
      </c>
      <c r="J7527" t="s">
        <v>14</v>
      </c>
      <c r="K7527" t="str">
        <f>INDEX(State_Code_Name!B:B,MATCH(Consumer_Complaints!E7527,State_Code_Name!C:C,0))</f>
        <v>Michigan</v>
      </c>
      <c r="L7527">
        <f t="shared" si="351"/>
        <v>2</v>
      </c>
      <c r="M7527">
        <f t="shared" si="352"/>
        <v>2016</v>
      </c>
      <c r="N7527" t="str">
        <f t="shared" si="353"/>
        <v>Q3</v>
      </c>
    </row>
    <row r="7528" spans="1:14" x14ac:dyDescent="0.35">
      <c r="A7528">
        <v>540281</v>
      </c>
      <c r="B7528" t="s">
        <v>47</v>
      </c>
      <c r="C7528" t="s">
        <v>26</v>
      </c>
      <c r="D7528" t="s">
        <v>27</v>
      </c>
      <c r="E7528" t="s">
        <v>77</v>
      </c>
      <c r="F7528" t="s">
        <v>305</v>
      </c>
      <c r="G7528" s="10">
        <v>41541</v>
      </c>
      <c r="H7528" s="10">
        <v>41542</v>
      </c>
      <c r="I7528" t="s">
        <v>14</v>
      </c>
      <c r="J7528" t="s">
        <v>15</v>
      </c>
      <c r="K7528" t="str">
        <f>INDEX(State_Code_Name!B:B,MATCH(Consumer_Complaints!E7528,State_Code_Name!C:C,0))</f>
        <v>Missouri</v>
      </c>
      <c r="L7528">
        <f t="shared" si="351"/>
        <v>1</v>
      </c>
      <c r="M7528">
        <f t="shared" si="352"/>
        <v>2013</v>
      </c>
      <c r="N7528" t="str">
        <f t="shared" si="353"/>
        <v>Q3</v>
      </c>
    </row>
    <row r="7529" spans="1:14" x14ac:dyDescent="0.35">
      <c r="A7529">
        <v>685785</v>
      </c>
      <c r="B7529" t="s">
        <v>105</v>
      </c>
      <c r="C7529" t="s">
        <v>32</v>
      </c>
      <c r="D7529" t="s">
        <v>41</v>
      </c>
      <c r="E7529" t="s">
        <v>18</v>
      </c>
      <c r="F7529" t="s">
        <v>19</v>
      </c>
      <c r="G7529" s="10">
        <v>41665</v>
      </c>
      <c r="H7529" s="10">
        <v>41666</v>
      </c>
      <c r="I7529" t="s">
        <v>14</v>
      </c>
      <c r="J7529" t="s">
        <v>14</v>
      </c>
      <c r="K7529" t="str">
        <f>INDEX(State_Code_Name!B:B,MATCH(Consumer_Complaints!E7529,State_Code_Name!C:C,0))</f>
        <v>California</v>
      </c>
      <c r="L7529">
        <f t="shared" si="351"/>
        <v>1</v>
      </c>
      <c r="M7529">
        <f t="shared" si="352"/>
        <v>2014</v>
      </c>
      <c r="N7529" t="str">
        <f t="shared" si="353"/>
        <v>Q1</v>
      </c>
    </row>
    <row r="7530" spans="1:14" x14ac:dyDescent="0.35">
      <c r="A7530">
        <v>1189661</v>
      </c>
      <c r="B7530" t="s">
        <v>30</v>
      </c>
      <c r="C7530" t="s">
        <v>16</v>
      </c>
      <c r="D7530" t="s">
        <v>75</v>
      </c>
      <c r="E7530" t="s">
        <v>22</v>
      </c>
      <c r="F7530" t="s">
        <v>19</v>
      </c>
      <c r="G7530" s="10">
        <v>42309</v>
      </c>
      <c r="H7530" s="10">
        <v>42309</v>
      </c>
      <c r="I7530" t="s">
        <v>14</v>
      </c>
      <c r="J7530" t="s">
        <v>15</v>
      </c>
      <c r="K7530" t="str">
        <f>INDEX(State_Code_Name!B:B,MATCH(Consumer_Complaints!E7530,State_Code_Name!C:C,0))</f>
        <v>New York</v>
      </c>
      <c r="L7530">
        <f t="shared" si="351"/>
        <v>0</v>
      </c>
      <c r="M7530">
        <f t="shared" si="352"/>
        <v>2015</v>
      </c>
      <c r="N7530" t="str">
        <f t="shared" si="353"/>
        <v>Q4</v>
      </c>
    </row>
    <row r="7531" spans="1:14" x14ac:dyDescent="0.35">
      <c r="A7531">
        <v>1660658</v>
      </c>
      <c r="B7531" t="s">
        <v>90</v>
      </c>
      <c r="C7531" t="s">
        <v>26</v>
      </c>
      <c r="D7531" t="s">
        <v>27</v>
      </c>
      <c r="E7531" t="s">
        <v>70</v>
      </c>
      <c r="F7531" t="s">
        <v>305</v>
      </c>
      <c r="G7531" s="10">
        <v>42326</v>
      </c>
      <c r="H7531" s="10">
        <v>42328</v>
      </c>
      <c r="I7531" t="s">
        <v>14</v>
      </c>
      <c r="J7531" t="s">
        <v>15</v>
      </c>
      <c r="K7531" t="str">
        <f>INDEX(State_Code_Name!B:B,MATCH(Consumer_Complaints!E7531,State_Code_Name!C:C,0))</f>
        <v>Massachusetts</v>
      </c>
      <c r="L7531">
        <f t="shared" si="351"/>
        <v>2</v>
      </c>
      <c r="M7531">
        <f t="shared" si="352"/>
        <v>2015</v>
      </c>
      <c r="N7531" t="str">
        <f t="shared" si="353"/>
        <v>Q4</v>
      </c>
    </row>
    <row r="7532" spans="1:14" x14ac:dyDescent="0.35">
      <c r="A7532">
        <v>1698695</v>
      </c>
      <c r="B7532" t="s">
        <v>63</v>
      </c>
      <c r="C7532" t="s">
        <v>61</v>
      </c>
      <c r="D7532" t="s">
        <v>459</v>
      </c>
      <c r="E7532" t="s">
        <v>18</v>
      </c>
      <c r="F7532" t="s">
        <v>305</v>
      </c>
      <c r="G7532" s="10">
        <v>42353</v>
      </c>
      <c r="H7532" s="10">
        <v>42361</v>
      </c>
      <c r="I7532" t="s">
        <v>14</v>
      </c>
      <c r="J7532" t="s">
        <v>14</v>
      </c>
      <c r="K7532" t="str">
        <f>INDEX(State_Code_Name!B:B,MATCH(Consumer_Complaints!E7532,State_Code_Name!C:C,0))</f>
        <v>California</v>
      </c>
      <c r="L7532">
        <f t="shared" si="351"/>
        <v>8</v>
      </c>
      <c r="M7532">
        <f t="shared" si="352"/>
        <v>2015</v>
      </c>
      <c r="N7532" t="str">
        <f t="shared" si="353"/>
        <v>Q4</v>
      </c>
    </row>
    <row r="7533" spans="1:14" x14ac:dyDescent="0.35">
      <c r="A7533">
        <v>1401303</v>
      </c>
      <c r="B7533" t="s">
        <v>69</v>
      </c>
      <c r="C7533" t="s">
        <v>26</v>
      </c>
      <c r="D7533" t="s">
        <v>27</v>
      </c>
      <c r="E7533" t="s">
        <v>48</v>
      </c>
      <c r="F7533" t="s">
        <v>19</v>
      </c>
      <c r="G7533" s="10">
        <v>42041</v>
      </c>
      <c r="H7533" s="10">
        <v>42100</v>
      </c>
      <c r="I7533" t="s">
        <v>14</v>
      </c>
      <c r="J7533" t="s">
        <v>15</v>
      </c>
      <c r="K7533" t="str">
        <f>INDEX(State_Code_Name!B:B,MATCH(Consumer_Complaints!E7533,State_Code_Name!C:C,0))</f>
        <v>New Jersey</v>
      </c>
      <c r="L7533">
        <f t="shared" si="351"/>
        <v>59</v>
      </c>
      <c r="M7533">
        <f t="shared" si="352"/>
        <v>2015</v>
      </c>
      <c r="N7533" t="str">
        <f t="shared" si="353"/>
        <v>Q1</v>
      </c>
    </row>
    <row r="7534" spans="1:14" x14ac:dyDescent="0.35">
      <c r="A7534">
        <v>1802641</v>
      </c>
      <c r="B7534" t="s">
        <v>38</v>
      </c>
      <c r="C7534" t="s">
        <v>36</v>
      </c>
      <c r="D7534" t="s">
        <v>67</v>
      </c>
      <c r="E7534" t="s">
        <v>70</v>
      </c>
      <c r="F7534" t="s">
        <v>19</v>
      </c>
      <c r="G7534" s="10">
        <v>42424</v>
      </c>
      <c r="H7534" s="10">
        <v>42424</v>
      </c>
      <c r="I7534" t="s">
        <v>14</v>
      </c>
      <c r="J7534" t="s">
        <v>15</v>
      </c>
      <c r="K7534" t="str">
        <f>INDEX(State_Code_Name!B:B,MATCH(Consumer_Complaints!E7534,State_Code_Name!C:C,0))</f>
        <v>Massachusetts</v>
      </c>
      <c r="L7534">
        <f t="shared" si="351"/>
        <v>0</v>
      </c>
      <c r="M7534">
        <f t="shared" si="352"/>
        <v>2016</v>
      </c>
      <c r="N7534" t="str">
        <f t="shared" si="353"/>
        <v>Q1</v>
      </c>
    </row>
    <row r="7535" spans="1:14" x14ac:dyDescent="0.35">
      <c r="A7535">
        <v>935344</v>
      </c>
      <c r="B7535" t="s">
        <v>113</v>
      </c>
      <c r="C7535" t="s">
        <v>36</v>
      </c>
      <c r="D7535" t="s">
        <v>99</v>
      </c>
      <c r="E7535" t="s">
        <v>22</v>
      </c>
      <c r="F7535" t="s">
        <v>13</v>
      </c>
      <c r="G7535" s="10">
        <v>41834</v>
      </c>
      <c r="H7535" s="10">
        <v>41837</v>
      </c>
      <c r="I7535" t="s">
        <v>14</v>
      </c>
      <c r="J7535" t="s">
        <v>14</v>
      </c>
      <c r="K7535" t="str">
        <f>INDEX(State_Code_Name!B:B,MATCH(Consumer_Complaints!E7535,State_Code_Name!C:C,0))</f>
        <v>New York</v>
      </c>
      <c r="L7535">
        <f t="shared" si="351"/>
        <v>3</v>
      </c>
      <c r="M7535">
        <f t="shared" si="352"/>
        <v>2014</v>
      </c>
      <c r="N7535" t="str">
        <f t="shared" si="353"/>
        <v>Q3</v>
      </c>
    </row>
    <row r="7536" spans="1:14" x14ac:dyDescent="0.35">
      <c r="A7536">
        <v>1764865</v>
      </c>
      <c r="B7536" t="s">
        <v>326</v>
      </c>
      <c r="C7536" t="s">
        <v>32</v>
      </c>
      <c r="D7536" t="s">
        <v>41</v>
      </c>
      <c r="E7536" t="s">
        <v>18</v>
      </c>
      <c r="F7536" t="s">
        <v>19</v>
      </c>
      <c r="G7536" s="10">
        <v>42398</v>
      </c>
      <c r="H7536" s="10">
        <v>42431</v>
      </c>
      <c r="I7536" t="s">
        <v>14</v>
      </c>
      <c r="J7536" t="s">
        <v>15</v>
      </c>
      <c r="K7536" t="str">
        <f>INDEX(State_Code_Name!B:B,MATCH(Consumer_Complaints!E7536,State_Code_Name!C:C,0))</f>
        <v>California</v>
      </c>
      <c r="L7536">
        <f t="shared" si="351"/>
        <v>33</v>
      </c>
      <c r="M7536">
        <f t="shared" si="352"/>
        <v>2016</v>
      </c>
      <c r="N7536" t="str">
        <f t="shared" si="353"/>
        <v>Q1</v>
      </c>
    </row>
    <row r="7537" spans="1:14" x14ac:dyDescent="0.35">
      <c r="A7537">
        <v>2098232</v>
      </c>
      <c r="B7537" t="s">
        <v>63</v>
      </c>
      <c r="C7537" t="s">
        <v>61</v>
      </c>
      <c r="D7537" t="s">
        <v>282</v>
      </c>
      <c r="E7537" t="s">
        <v>77</v>
      </c>
      <c r="F7537" t="s">
        <v>19</v>
      </c>
      <c r="G7537" s="10">
        <v>42560</v>
      </c>
      <c r="H7537" s="10">
        <v>42560</v>
      </c>
      <c r="I7537" t="s">
        <v>14</v>
      </c>
      <c r="J7537" t="s">
        <v>15</v>
      </c>
      <c r="K7537" t="str">
        <f>INDEX(State_Code_Name!B:B,MATCH(Consumer_Complaints!E7537,State_Code_Name!C:C,0))</f>
        <v>Missouri</v>
      </c>
      <c r="L7537">
        <f t="shared" si="351"/>
        <v>0</v>
      </c>
      <c r="M7537">
        <f t="shared" si="352"/>
        <v>2016</v>
      </c>
      <c r="N7537" t="str">
        <f t="shared" si="353"/>
        <v>Q3</v>
      </c>
    </row>
    <row r="7538" spans="1:14" x14ac:dyDescent="0.35">
      <c r="A7538">
        <v>971327</v>
      </c>
      <c r="B7538" t="s">
        <v>625</v>
      </c>
      <c r="C7538" t="s">
        <v>531</v>
      </c>
      <c r="D7538" t="s">
        <v>646</v>
      </c>
      <c r="E7538" t="s">
        <v>12</v>
      </c>
      <c r="F7538" t="s">
        <v>19</v>
      </c>
      <c r="G7538" s="10">
        <v>41798</v>
      </c>
      <c r="H7538" s="10">
        <v>41798</v>
      </c>
      <c r="I7538" t="s">
        <v>14</v>
      </c>
      <c r="J7538" t="s">
        <v>15</v>
      </c>
      <c r="K7538" t="str">
        <f>INDEX(State_Code_Name!B:B,MATCH(Consumer_Complaints!E7538,State_Code_Name!C:C,0))</f>
        <v>Virginia</v>
      </c>
      <c r="L7538">
        <f t="shared" si="351"/>
        <v>0</v>
      </c>
      <c r="M7538">
        <f t="shared" si="352"/>
        <v>2014</v>
      </c>
      <c r="N7538" t="str">
        <f t="shared" si="353"/>
        <v>Q2</v>
      </c>
    </row>
    <row r="7539" spans="1:14" x14ac:dyDescent="0.35">
      <c r="A7539">
        <v>879189</v>
      </c>
      <c r="B7539" t="s">
        <v>97</v>
      </c>
      <c r="C7539" t="s">
        <v>52</v>
      </c>
      <c r="D7539" t="s">
        <v>103</v>
      </c>
      <c r="E7539" t="s">
        <v>18</v>
      </c>
      <c r="F7539" t="s">
        <v>19</v>
      </c>
      <c r="G7539" s="10">
        <v>41704</v>
      </c>
      <c r="H7539" s="10">
        <v>41704</v>
      </c>
      <c r="I7539" t="s">
        <v>14</v>
      </c>
      <c r="J7539" t="s">
        <v>14</v>
      </c>
      <c r="K7539" t="str">
        <f>INDEX(State_Code_Name!B:B,MATCH(Consumer_Complaints!E7539,State_Code_Name!C:C,0))</f>
        <v>California</v>
      </c>
      <c r="L7539">
        <f t="shared" si="351"/>
        <v>0</v>
      </c>
      <c r="M7539">
        <f t="shared" si="352"/>
        <v>2014</v>
      </c>
      <c r="N7539" t="str">
        <f t="shared" si="353"/>
        <v>Q1</v>
      </c>
    </row>
    <row r="7540" spans="1:14" x14ac:dyDescent="0.35">
      <c r="A7540">
        <v>1571374</v>
      </c>
      <c r="B7540" t="s">
        <v>69</v>
      </c>
      <c r="C7540" t="s">
        <v>26</v>
      </c>
      <c r="D7540" t="s">
        <v>27</v>
      </c>
      <c r="E7540" t="s">
        <v>153</v>
      </c>
      <c r="F7540" t="s">
        <v>19</v>
      </c>
      <c r="G7540" s="10">
        <v>42266</v>
      </c>
      <c r="H7540" s="10">
        <v>42268</v>
      </c>
      <c r="I7540" t="s">
        <v>14</v>
      </c>
      <c r="J7540" t="s">
        <v>15</v>
      </c>
      <c r="K7540" t="str">
        <f>INDEX(State_Code_Name!B:B,MATCH(Consumer_Complaints!E7540,State_Code_Name!C:C,0))</f>
        <v>Rhode Island</v>
      </c>
      <c r="L7540">
        <f t="shared" si="351"/>
        <v>2</v>
      </c>
      <c r="M7540">
        <f t="shared" si="352"/>
        <v>2015</v>
      </c>
      <c r="N7540" t="str">
        <f t="shared" si="353"/>
        <v>Q3</v>
      </c>
    </row>
    <row r="7541" spans="1:14" x14ac:dyDescent="0.35">
      <c r="A7541">
        <v>726182</v>
      </c>
      <c r="B7541" t="s">
        <v>142</v>
      </c>
      <c r="C7541" t="s">
        <v>26</v>
      </c>
      <c r="D7541" t="s">
        <v>27</v>
      </c>
      <c r="E7541" t="s">
        <v>35</v>
      </c>
      <c r="F7541" t="s">
        <v>13</v>
      </c>
      <c r="G7541" s="10">
        <v>41691</v>
      </c>
      <c r="H7541" s="10">
        <v>41694</v>
      </c>
      <c r="I7541" t="s">
        <v>14</v>
      </c>
      <c r="J7541" t="s">
        <v>15</v>
      </c>
      <c r="K7541" t="str">
        <f>INDEX(State_Code_Name!B:B,MATCH(Consumer_Complaints!E7541,State_Code_Name!C:C,0))</f>
        <v>Florida</v>
      </c>
      <c r="L7541">
        <f t="shared" si="351"/>
        <v>3</v>
      </c>
      <c r="M7541">
        <f t="shared" si="352"/>
        <v>2014</v>
      </c>
      <c r="N7541" t="str">
        <f t="shared" si="353"/>
        <v>Q1</v>
      </c>
    </row>
    <row r="7542" spans="1:14" x14ac:dyDescent="0.35">
      <c r="A7542">
        <v>2096359</v>
      </c>
      <c r="B7542" t="s">
        <v>303</v>
      </c>
      <c r="C7542" t="s">
        <v>61</v>
      </c>
      <c r="D7542" t="s">
        <v>282</v>
      </c>
      <c r="E7542" t="s">
        <v>100</v>
      </c>
      <c r="F7542" t="s">
        <v>19</v>
      </c>
      <c r="G7542" s="10">
        <v>42530</v>
      </c>
      <c r="H7542" s="10">
        <v>42530</v>
      </c>
      <c r="I7542" t="s">
        <v>14</v>
      </c>
      <c r="J7542" t="s">
        <v>15</v>
      </c>
      <c r="K7542" t="str">
        <f>INDEX(State_Code_Name!B:B,MATCH(Consumer_Complaints!E7542,State_Code_Name!C:C,0))</f>
        <v>Arizona</v>
      </c>
      <c r="L7542">
        <f t="shared" si="351"/>
        <v>0</v>
      </c>
      <c r="M7542">
        <f t="shared" si="352"/>
        <v>2016</v>
      </c>
      <c r="N7542" t="str">
        <f t="shared" si="353"/>
        <v>Q2</v>
      </c>
    </row>
    <row r="7543" spans="1:14" x14ac:dyDescent="0.35">
      <c r="A7543">
        <v>385117</v>
      </c>
      <c r="B7543" t="s">
        <v>163</v>
      </c>
      <c r="C7543" t="s">
        <v>16</v>
      </c>
      <c r="D7543" t="s">
        <v>24</v>
      </c>
      <c r="E7543" t="s">
        <v>106</v>
      </c>
      <c r="F7543" t="s">
        <v>19</v>
      </c>
      <c r="G7543" s="10">
        <v>41381</v>
      </c>
      <c r="H7543" s="10">
        <v>41386</v>
      </c>
      <c r="I7543" t="s">
        <v>14</v>
      </c>
      <c r="J7543" t="s">
        <v>14</v>
      </c>
      <c r="K7543" t="str">
        <f>INDEX(State_Code_Name!B:B,MATCH(Consumer_Complaints!E7543,State_Code_Name!C:C,0))</f>
        <v>Indiana</v>
      </c>
      <c r="L7543">
        <f t="shared" si="351"/>
        <v>5</v>
      </c>
      <c r="M7543">
        <f t="shared" si="352"/>
        <v>2013</v>
      </c>
      <c r="N7543" t="str">
        <f t="shared" si="353"/>
        <v>Q2</v>
      </c>
    </row>
    <row r="7544" spans="1:14" x14ac:dyDescent="0.35">
      <c r="A7544">
        <v>317897</v>
      </c>
      <c r="B7544" t="s">
        <v>11</v>
      </c>
      <c r="C7544" t="s">
        <v>16</v>
      </c>
      <c r="D7544" t="s">
        <v>17</v>
      </c>
      <c r="E7544" t="s">
        <v>18</v>
      </c>
      <c r="F7544" t="s">
        <v>305</v>
      </c>
      <c r="G7544" s="10">
        <v>41320</v>
      </c>
      <c r="H7544" s="10">
        <v>41320</v>
      </c>
      <c r="I7544" t="s">
        <v>14</v>
      </c>
      <c r="J7544" t="s">
        <v>14</v>
      </c>
      <c r="K7544" t="str">
        <f>INDEX(State_Code_Name!B:B,MATCH(Consumer_Complaints!E7544,State_Code_Name!C:C,0))</f>
        <v>California</v>
      </c>
      <c r="L7544">
        <f t="shared" si="351"/>
        <v>0</v>
      </c>
      <c r="M7544">
        <f t="shared" si="352"/>
        <v>2013</v>
      </c>
      <c r="N7544" t="str">
        <f t="shared" si="353"/>
        <v>Q1</v>
      </c>
    </row>
    <row r="7545" spans="1:14" x14ac:dyDescent="0.35">
      <c r="A7545">
        <v>489228</v>
      </c>
      <c r="B7545" t="s">
        <v>65</v>
      </c>
      <c r="C7545" t="s">
        <v>9</v>
      </c>
      <c r="D7545" t="s">
        <v>10</v>
      </c>
      <c r="E7545" t="s">
        <v>171</v>
      </c>
      <c r="F7545" t="s">
        <v>19</v>
      </c>
      <c r="G7545" s="10">
        <v>41499</v>
      </c>
      <c r="H7545" s="10">
        <v>41501</v>
      </c>
      <c r="I7545" t="s">
        <v>14</v>
      </c>
      <c r="J7545" t="s">
        <v>15</v>
      </c>
      <c r="K7545" t="str">
        <f>INDEX(State_Code_Name!B:B,MATCH(Consumer_Complaints!E7545,State_Code_Name!C:C,0))</f>
        <v>Louisiana</v>
      </c>
      <c r="L7545">
        <f t="shared" si="351"/>
        <v>2</v>
      </c>
      <c r="M7545">
        <f t="shared" si="352"/>
        <v>2013</v>
      </c>
      <c r="N7545" t="str">
        <f t="shared" si="353"/>
        <v>Q3</v>
      </c>
    </row>
    <row r="7546" spans="1:14" x14ac:dyDescent="0.35">
      <c r="A7546">
        <v>429876</v>
      </c>
      <c r="B7546" t="s">
        <v>11</v>
      </c>
      <c r="C7546" t="s">
        <v>26</v>
      </c>
      <c r="D7546" t="s">
        <v>56</v>
      </c>
      <c r="E7546" t="s">
        <v>18</v>
      </c>
      <c r="F7546" t="s">
        <v>19</v>
      </c>
      <c r="G7546" s="10">
        <v>41614</v>
      </c>
      <c r="H7546" s="10">
        <v>41614</v>
      </c>
      <c r="I7546" t="s">
        <v>14</v>
      </c>
      <c r="J7546" t="s">
        <v>14</v>
      </c>
      <c r="K7546" t="str">
        <f>INDEX(State_Code_Name!B:B,MATCH(Consumer_Complaints!E7546,State_Code_Name!C:C,0))</f>
        <v>California</v>
      </c>
      <c r="L7546">
        <f t="shared" si="351"/>
        <v>0</v>
      </c>
      <c r="M7546">
        <f t="shared" si="352"/>
        <v>2013</v>
      </c>
      <c r="N7546" t="str">
        <f t="shared" si="353"/>
        <v>Q4</v>
      </c>
    </row>
    <row r="7547" spans="1:14" x14ac:dyDescent="0.35">
      <c r="A7547">
        <v>698368</v>
      </c>
      <c r="B7547" t="s">
        <v>30</v>
      </c>
      <c r="C7547" t="s">
        <v>26</v>
      </c>
      <c r="D7547" t="s">
        <v>27</v>
      </c>
      <c r="E7547" t="s">
        <v>42</v>
      </c>
      <c r="F7547" t="s">
        <v>305</v>
      </c>
      <c r="G7547" s="10">
        <v>41731</v>
      </c>
      <c r="H7547" s="10">
        <v>41822</v>
      </c>
      <c r="I7547" t="s">
        <v>14</v>
      </c>
      <c r="J7547" t="s">
        <v>15</v>
      </c>
      <c r="K7547" t="str">
        <f>INDEX(State_Code_Name!B:B,MATCH(Consumer_Complaints!E7547,State_Code_Name!C:C,0))</f>
        <v>North Carolina</v>
      </c>
      <c r="L7547">
        <f t="shared" si="351"/>
        <v>91</v>
      </c>
      <c r="M7547">
        <f t="shared" si="352"/>
        <v>2014</v>
      </c>
      <c r="N7547" t="str">
        <f t="shared" si="353"/>
        <v>Q2</v>
      </c>
    </row>
    <row r="7548" spans="1:14" x14ac:dyDescent="0.35">
      <c r="A7548">
        <v>1965443</v>
      </c>
      <c r="B7548" t="s">
        <v>60</v>
      </c>
      <c r="C7548" t="s">
        <v>52</v>
      </c>
      <c r="D7548" t="s">
        <v>103</v>
      </c>
      <c r="E7548" t="s">
        <v>40</v>
      </c>
      <c r="F7548" t="s">
        <v>19</v>
      </c>
      <c r="G7548" s="10">
        <v>42534</v>
      </c>
      <c r="H7548" s="10">
        <v>42538</v>
      </c>
      <c r="I7548" t="s">
        <v>14</v>
      </c>
      <c r="J7548" t="s">
        <v>15</v>
      </c>
      <c r="K7548" t="str">
        <f>INDEX(State_Code_Name!B:B,MATCH(Consumer_Complaints!E7548,State_Code_Name!C:C,0))</f>
        <v>Nevada</v>
      </c>
      <c r="L7548">
        <f t="shared" si="351"/>
        <v>4</v>
      </c>
      <c r="M7548">
        <f t="shared" si="352"/>
        <v>2016</v>
      </c>
      <c r="N7548" t="str">
        <f t="shared" si="353"/>
        <v>Q2</v>
      </c>
    </row>
    <row r="7549" spans="1:14" x14ac:dyDescent="0.35">
      <c r="A7549">
        <v>912994</v>
      </c>
      <c r="B7549" t="s">
        <v>50</v>
      </c>
      <c r="C7549" t="s">
        <v>9</v>
      </c>
      <c r="D7549" t="s">
        <v>132</v>
      </c>
      <c r="E7549" t="s">
        <v>122</v>
      </c>
      <c r="F7549" t="s">
        <v>13</v>
      </c>
      <c r="G7549" s="10">
        <v>41816</v>
      </c>
      <c r="H7549" s="10">
        <v>41835</v>
      </c>
      <c r="I7549" t="s">
        <v>14</v>
      </c>
      <c r="J7549" t="s">
        <v>15</v>
      </c>
      <c r="K7549" t="str">
        <f>INDEX(State_Code_Name!B:B,MATCH(Consumer_Complaints!E7549,State_Code_Name!C:C,0))</f>
        <v>Maryland</v>
      </c>
      <c r="L7549">
        <f t="shared" si="351"/>
        <v>19</v>
      </c>
      <c r="M7549">
        <f t="shared" si="352"/>
        <v>2014</v>
      </c>
      <c r="N7549" t="str">
        <f t="shared" si="353"/>
        <v>Q2</v>
      </c>
    </row>
    <row r="7550" spans="1:14" x14ac:dyDescent="0.35">
      <c r="A7550">
        <v>1985283</v>
      </c>
      <c r="B7550" t="s">
        <v>43</v>
      </c>
      <c r="C7550" t="s">
        <v>36</v>
      </c>
      <c r="D7550" t="s">
        <v>112</v>
      </c>
      <c r="E7550" t="s">
        <v>22</v>
      </c>
      <c r="F7550" t="s">
        <v>19</v>
      </c>
      <c r="G7550" s="10">
        <v>42546</v>
      </c>
      <c r="H7550" s="10">
        <v>42546</v>
      </c>
      <c r="I7550" t="s">
        <v>14</v>
      </c>
      <c r="J7550" t="s">
        <v>15</v>
      </c>
      <c r="K7550" t="str">
        <f>INDEX(State_Code_Name!B:B,MATCH(Consumer_Complaints!E7550,State_Code_Name!C:C,0))</f>
        <v>New York</v>
      </c>
      <c r="L7550">
        <f t="shared" si="351"/>
        <v>0</v>
      </c>
      <c r="M7550">
        <f t="shared" si="352"/>
        <v>2016</v>
      </c>
      <c r="N7550" t="str">
        <f t="shared" si="353"/>
        <v>Q2</v>
      </c>
    </row>
    <row r="7551" spans="1:14" x14ac:dyDescent="0.35">
      <c r="A7551">
        <v>422250</v>
      </c>
      <c r="B7551" t="s">
        <v>81</v>
      </c>
      <c r="C7551" t="s">
        <v>36</v>
      </c>
      <c r="D7551" t="s">
        <v>275</v>
      </c>
      <c r="E7551" t="s">
        <v>59</v>
      </c>
      <c r="F7551" t="s">
        <v>19</v>
      </c>
      <c r="G7551" s="10">
        <v>41311</v>
      </c>
      <c r="H7551" s="10">
        <v>41339</v>
      </c>
      <c r="I7551" t="s">
        <v>14</v>
      </c>
      <c r="J7551" t="s">
        <v>15</v>
      </c>
      <c r="K7551" t="str">
        <f>INDEX(State_Code_Name!B:B,MATCH(Consumer_Complaints!E7551,State_Code_Name!C:C,0))</f>
        <v>Illinois</v>
      </c>
      <c r="L7551">
        <f t="shared" si="351"/>
        <v>28</v>
      </c>
      <c r="M7551">
        <f t="shared" si="352"/>
        <v>2013</v>
      </c>
      <c r="N7551" t="str">
        <f t="shared" si="353"/>
        <v>Q1</v>
      </c>
    </row>
    <row r="7552" spans="1:14" x14ac:dyDescent="0.35">
      <c r="A7552">
        <v>654991</v>
      </c>
      <c r="B7552" t="s">
        <v>30</v>
      </c>
      <c r="C7552" t="s">
        <v>16</v>
      </c>
      <c r="D7552" t="s">
        <v>20</v>
      </c>
      <c r="E7552" t="s">
        <v>25</v>
      </c>
      <c r="F7552" t="s">
        <v>19</v>
      </c>
      <c r="G7552" s="10">
        <v>41730</v>
      </c>
      <c r="H7552" s="10">
        <v>41791</v>
      </c>
      <c r="I7552" t="s">
        <v>14</v>
      </c>
      <c r="J7552" t="s">
        <v>15</v>
      </c>
      <c r="K7552" t="str">
        <f>INDEX(State_Code_Name!B:B,MATCH(Consumer_Complaints!E7552,State_Code_Name!C:C,0))</f>
        <v>Georgia</v>
      </c>
      <c r="L7552">
        <f t="shared" si="351"/>
        <v>61</v>
      </c>
      <c r="M7552">
        <f t="shared" si="352"/>
        <v>2014</v>
      </c>
      <c r="N7552" t="str">
        <f t="shared" si="353"/>
        <v>Q2</v>
      </c>
    </row>
    <row r="7553" spans="1:14" x14ac:dyDescent="0.35">
      <c r="A7553">
        <v>1430491</v>
      </c>
      <c r="B7553" t="s">
        <v>11</v>
      </c>
      <c r="C7553" t="s">
        <v>16</v>
      </c>
      <c r="D7553" t="s">
        <v>20</v>
      </c>
      <c r="E7553" t="s">
        <v>31</v>
      </c>
      <c r="F7553" t="s">
        <v>305</v>
      </c>
      <c r="G7553" s="10">
        <v>42174</v>
      </c>
      <c r="H7553" s="10">
        <v>42179</v>
      </c>
      <c r="I7553" t="s">
        <v>14</v>
      </c>
      <c r="J7553" t="s">
        <v>15</v>
      </c>
      <c r="K7553" t="str">
        <f>INDEX(State_Code_Name!B:B,MATCH(Consumer_Complaints!E7553,State_Code_Name!C:C,0))</f>
        <v>Texas</v>
      </c>
      <c r="L7553">
        <f t="shared" si="351"/>
        <v>5</v>
      </c>
      <c r="M7553">
        <f t="shared" si="352"/>
        <v>2015</v>
      </c>
      <c r="N7553" t="str">
        <f t="shared" si="353"/>
        <v>Q2</v>
      </c>
    </row>
    <row r="7554" spans="1:14" x14ac:dyDescent="0.35">
      <c r="A7554">
        <v>637262</v>
      </c>
      <c r="B7554" t="s">
        <v>50</v>
      </c>
      <c r="C7554" t="s">
        <v>36</v>
      </c>
      <c r="D7554" t="s">
        <v>49</v>
      </c>
      <c r="E7554" t="s">
        <v>18</v>
      </c>
      <c r="F7554" t="s">
        <v>19</v>
      </c>
      <c r="G7554" s="10">
        <v>41625</v>
      </c>
      <c r="H7554" s="10">
        <v>41632</v>
      </c>
      <c r="I7554" t="s">
        <v>14</v>
      </c>
      <c r="J7554" t="s">
        <v>15</v>
      </c>
      <c r="K7554" t="str">
        <f>INDEX(State_Code_Name!B:B,MATCH(Consumer_Complaints!E7554,State_Code_Name!C:C,0))</f>
        <v>California</v>
      </c>
      <c r="L7554">
        <f t="shared" si="351"/>
        <v>7</v>
      </c>
      <c r="M7554">
        <f t="shared" si="352"/>
        <v>2013</v>
      </c>
      <c r="N7554" t="str">
        <f t="shared" si="353"/>
        <v>Q4</v>
      </c>
    </row>
    <row r="7555" spans="1:14" x14ac:dyDescent="0.35">
      <c r="A7555">
        <v>1898516</v>
      </c>
      <c r="B7555" t="s">
        <v>81</v>
      </c>
      <c r="C7555" t="s">
        <v>16</v>
      </c>
      <c r="D7555" t="s">
        <v>20</v>
      </c>
      <c r="E7555" t="s">
        <v>122</v>
      </c>
      <c r="F7555" t="s">
        <v>19</v>
      </c>
      <c r="G7555" s="10">
        <v>42487</v>
      </c>
      <c r="H7555" s="10">
        <v>42487</v>
      </c>
      <c r="I7555" t="s">
        <v>14</v>
      </c>
      <c r="J7555" t="s">
        <v>14</v>
      </c>
      <c r="K7555" t="str">
        <f>INDEX(State_Code_Name!B:B,MATCH(Consumer_Complaints!E7555,State_Code_Name!C:C,0))</f>
        <v>Maryland</v>
      </c>
      <c r="L7555">
        <f t="shared" ref="L7555:L7618" si="354">H7555-G7555</f>
        <v>0</v>
      </c>
      <c r="M7555">
        <f t="shared" ref="M7555:M7618" si="355">YEAR(G7555)</f>
        <v>2016</v>
      </c>
      <c r="N7555" t="str">
        <f t="shared" ref="N7555:N7618" si="356">IF(MONTH(G7555)&lt;=3,"Q1",IF(MONTH(G7555)&lt;=6,"Q2",IF(MONTH(G7555)&lt;=9,"Q3","Q4")))</f>
        <v>Q2</v>
      </c>
    </row>
    <row r="7556" spans="1:14" x14ac:dyDescent="0.35">
      <c r="A7556">
        <v>664157</v>
      </c>
      <c r="B7556" t="s">
        <v>759</v>
      </c>
      <c r="C7556" t="s">
        <v>32</v>
      </c>
      <c r="D7556" t="s">
        <v>41</v>
      </c>
      <c r="E7556" t="s">
        <v>106</v>
      </c>
      <c r="F7556" t="s">
        <v>19</v>
      </c>
      <c r="G7556" s="10">
        <v>41913</v>
      </c>
      <c r="H7556" s="10">
        <v>41913</v>
      </c>
      <c r="I7556" t="s">
        <v>14</v>
      </c>
      <c r="J7556" t="s">
        <v>14</v>
      </c>
      <c r="K7556" t="str">
        <f>INDEX(State_Code_Name!B:B,MATCH(Consumer_Complaints!E7556,State_Code_Name!C:C,0))</f>
        <v>Indiana</v>
      </c>
      <c r="L7556">
        <f t="shared" si="354"/>
        <v>0</v>
      </c>
      <c r="M7556">
        <f t="shared" si="355"/>
        <v>2014</v>
      </c>
      <c r="N7556" t="str">
        <f t="shared" si="356"/>
        <v>Q4</v>
      </c>
    </row>
    <row r="7557" spans="1:14" x14ac:dyDescent="0.35">
      <c r="A7557">
        <v>1604416</v>
      </c>
      <c r="B7557" t="s">
        <v>313</v>
      </c>
      <c r="C7557" t="s">
        <v>9</v>
      </c>
      <c r="D7557" t="s">
        <v>10</v>
      </c>
      <c r="E7557" t="s">
        <v>35</v>
      </c>
      <c r="F7557" t="s">
        <v>19</v>
      </c>
      <c r="G7557" s="10">
        <v>42290</v>
      </c>
      <c r="H7557" s="10">
        <v>42290</v>
      </c>
      <c r="I7557" t="s">
        <v>14</v>
      </c>
      <c r="J7557" t="s">
        <v>14</v>
      </c>
      <c r="K7557" t="str">
        <f>INDEX(State_Code_Name!B:B,MATCH(Consumer_Complaints!E7557,State_Code_Name!C:C,0))</f>
        <v>Florida</v>
      </c>
      <c r="L7557">
        <f t="shared" si="354"/>
        <v>0</v>
      </c>
      <c r="M7557">
        <f t="shared" si="355"/>
        <v>2015</v>
      </c>
      <c r="N7557" t="str">
        <f t="shared" si="356"/>
        <v>Q4</v>
      </c>
    </row>
    <row r="7558" spans="1:14" x14ac:dyDescent="0.35">
      <c r="A7558">
        <v>816116</v>
      </c>
      <c r="B7558" t="s">
        <v>240</v>
      </c>
      <c r="C7558" t="s">
        <v>61</v>
      </c>
      <c r="D7558" t="s">
        <v>459</v>
      </c>
      <c r="E7558" t="s">
        <v>101</v>
      </c>
      <c r="F7558" t="s">
        <v>19</v>
      </c>
      <c r="G7558" s="10">
        <v>41749</v>
      </c>
      <c r="H7558" s="10">
        <v>41749</v>
      </c>
      <c r="I7558" t="s">
        <v>14</v>
      </c>
      <c r="J7558" t="s">
        <v>15</v>
      </c>
      <c r="K7558" t="str">
        <f>INDEX(State_Code_Name!B:B,MATCH(Consumer_Complaints!E7558,State_Code_Name!C:C,0))</f>
        <v>Delaware</v>
      </c>
      <c r="L7558">
        <f t="shared" si="354"/>
        <v>0</v>
      </c>
      <c r="M7558">
        <f t="shared" si="355"/>
        <v>2014</v>
      </c>
      <c r="N7558" t="str">
        <f t="shared" si="356"/>
        <v>Q2</v>
      </c>
    </row>
    <row r="7559" spans="1:14" x14ac:dyDescent="0.35">
      <c r="A7559">
        <v>1712074</v>
      </c>
      <c r="B7559" t="s">
        <v>97</v>
      </c>
      <c r="C7559" t="s">
        <v>52</v>
      </c>
      <c r="D7559" t="s">
        <v>103</v>
      </c>
      <c r="E7559" t="s">
        <v>48</v>
      </c>
      <c r="F7559" t="s">
        <v>19</v>
      </c>
      <c r="G7559" s="10">
        <v>42360</v>
      </c>
      <c r="H7559" s="10">
        <v>42360</v>
      </c>
      <c r="I7559" t="s">
        <v>14</v>
      </c>
      <c r="J7559" t="s">
        <v>15</v>
      </c>
      <c r="K7559" t="str">
        <f>INDEX(State_Code_Name!B:B,MATCH(Consumer_Complaints!E7559,State_Code_Name!C:C,0))</f>
        <v>New Jersey</v>
      </c>
      <c r="L7559">
        <f t="shared" si="354"/>
        <v>0</v>
      </c>
      <c r="M7559">
        <f t="shared" si="355"/>
        <v>2015</v>
      </c>
      <c r="N7559" t="str">
        <f t="shared" si="356"/>
        <v>Q4</v>
      </c>
    </row>
    <row r="7560" spans="1:14" x14ac:dyDescent="0.35">
      <c r="A7560">
        <v>1436918</v>
      </c>
      <c r="B7560" t="s">
        <v>417</v>
      </c>
      <c r="C7560" t="s">
        <v>26</v>
      </c>
      <c r="D7560" t="s">
        <v>27</v>
      </c>
      <c r="E7560" t="s">
        <v>122</v>
      </c>
      <c r="F7560" t="s">
        <v>13</v>
      </c>
      <c r="G7560" s="10">
        <v>42179</v>
      </c>
      <c r="H7560" s="10">
        <v>42184</v>
      </c>
      <c r="I7560" t="s">
        <v>14</v>
      </c>
      <c r="J7560" t="s">
        <v>15</v>
      </c>
      <c r="K7560" t="str">
        <f>INDEX(State_Code_Name!B:B,MATCH(Consumer_Complaints!E7560,State_Code_Name!C:C,0))</f>
        <v>Maryland</v>
      </c>
      <c r="L7560">
        <f t="shared" si="354"/>
        <v>5</v>
      </c>
      <c r="M7560">
        <f t="shared" si="355"/>
        <v>2015</v>
      </c>
      <c r="N7560" t="str">
        <f t="shared" si="356"/>
        <v>Q2</v>
      </c>
    </row>
    <row r="7561" spans="1:14" x14ac:dyDescent="0.35">
      <c r="A7561">
        <v>1072559</v>
      </c>
      <c r="B7561" t="s">
        <v>50</v>
      </c>
      <c r="C7561" t="s">
        <v>36</v>
      </c>
      <c r="D7561" t="s">
        <v>109</v>
      </c>
      <c r="E7561" t="s">
        <v>42</v>
      </c>
      <c r="F7561" t="s">
        <v>305</v>
      </c>
      <c r="G7561" s="10">
        <v>41927</v>
      </c>
      <c r="H7561" s="10">
        <v>41934</v>
      </c>
      <c r="I7561" t="s">
        <v>14</v>
      </c>
      <c r="J7561" t="s">
        <v>15</v>
      </c>
      <c r="K7561" t="str">
        <f>INDEX(State_Code_Name!B:B,MATCH(Consumer_Complaints!E7561,State_Code_Name!C:C,0))</f>
        <v>North Carolina</v>
      </c>
      <c r="L7561">
        <f t="shared" si="354"/>
        <v>7</v>
      </c>
      <c r="M7561">
        <f t="shared" si="355"/>
        <v>2014</v>
      </c>
      <c r="N7561" t="str">
        <f t="shared" si="356"/>
        <v>Q4</v>
      </c>
    </row>
    <row r="7562" spans="1:14" x14ac:dyDescent="0.35">
      <c r="A7562">
        <v>1327711</v>
      </c>
      <c r="B7562" t="s">
        <v>47</v>
      </c>
      <c r="C7562" t="s">
        <v>26</v>
      </c>
      <c r="D7562" t="s">
        <v>27</v>
      </c>
      <c r="E7562" t="s">
        <v>18</v>
      </c>
      <c r="F7562" t="s">
        <v>19</v>
      </c>
      <c r="G7562" s="10">
        <v>42107</v>
      </c>
      <c r="H7562" s="10">
        <v>42107</v>
      </c>
      <c r="I7562" t="s">
        <v>14</v>
      </c>
      <c r="J7562" t="s">
        <v>14</v>
      </c>
      <c r="K7562" t="str">
        <f>INDEX(State_Code_Name!B:B,MATCH(Consumer_Complaints!E7562,State_Code_Name!C:C,0))</f>
        <v>California</v>
      </c>
      <c r="L7562">
        <f t="shared" si="354"/>
        <v>0</v>
      </c>
      <c r="M7562">
        <f t="shared" si="355"/>
        <v>2015</v>
      </c>
      <c r="N7562" t="str">
        <f t="shared" si="356"/>
        <v>Q2</v>
      </c>
    </row>
    <row r="7563" spans="1:14" x14ac:dyDescent="0.35">
      <c r="A7563">
        <v>1611624</v>
      </c>
      <c r="B7563" t="s">
        <v>136</v>
      </c>
      <c r="C7563" t="s">
        <v>16</v>
      </c>
      <c r="D7563" t="s">
        <v>20</v>
      </c>
      <c r="E7563" t="s">
        <v>12</v>
      </c>
      <c r="F7563" t="s">
        <v>19</v>
      </c>
      <c r="G7563" s="10">
        <v>42293</v>
      </c>
      <c r="H7563" s="10">
        <v>42297</v>
      </c>
      <c r="I7563" t="s">
        <v>14</v>
      </c>
      <c r="J7563" t="s">
        <v>14</v>
      </c>
      <c r="K7563" t="str">
        <f>INDEX(State_Code_Name!B:B,MATCH(Consumer_Complaints!E7563,State_Code_Name!C:C,0))</f>
        <v>Virginia</v>
      </c>
      <c r="L7563">
        <f t="shared" si="354"/>
        <v>4</v>
      </c>
      <c r="M7563">
        <f t="shared" si="355"/>
        <v>2015</v>
      </c>
      <c r="N7563" t="str">
        <f t="shared" si="356"/>
        <v>Q4</v>
      </c>
    </row>
    <row r="7564" spans="1:14" x14ac:dyDescent="0.35">
      <c r="A7564">
        <v>269154</v>
      </c>
      <c r="B7564" t="s">
        <v>30</v>
      </c>
      <c r="C7564" t="s">
        <v>26</v>
      </c>
      <c r="D7564" t="s">
        <v>27</v>
      </c>
      <c r="E7564" t="s">
        <v>46</v>
      </c>
      <c r="F7564" t="s">
        <v>13</v>
      </c>
      <c r="G7564" s="10">
        <v>41302</v>
      </c>
      <c r="H7564" s="10">
        <v>41303</v>
      </c>
      <c r="I7564" t="s">
        <v>14</v>
      </c>
      <c r="J7564" t="s">
        <v>15</v>
      </c>
      <c r="K7564" t="str">
        <f>INDEX(State_Code_Name!B:B,MATCH(Consumer_Complaints!E7564,State_Code_Name!C:C,0))</f>
        <v>Pennsylvania</v>
      </c>
      <c r="L7564">
        <f t="shared" si="354"/>
        <v>1</v>
      </c>
      <c r="M7564">
        <f t="shared" si="355"/>
        <v>2013</v>
      </c>
      <c r="N7564" t="str">
        <f t="shared" si="356"/>
        <v>Q1</v>
      </c>
    </row>
    <row r="7565" spans="1:14" x14ac:dyDescent="0.35">
      <c r="A7565">
        <v>1570644</v>
      </c>
      <c r="B7565" t="s">
        <v>359</v>
      </c>
      <c r="C7565" t="s">
        <v>32</v>
      </c>
      <c r="D7565" t="s">
        <v>116</v>
      </c>
      <c r="E7565" t="s">
        <v>18</v>
      </c>
      <c r="F7565" t="s">
        <v>13</v>
      </c>
      <c r="G7565" s="10">
        <v>42265</v>
      </c>
      <c r="H7565" s="10">
        <v>42267</v>
      </c>
      <c r="I7565" t="s">
        <v>14</v>
      </c>
      <c r="J7565" t="s">
        <v>15</v>
      </c>
      <c r="K7565" t="str">
        <f>INDEX(State_Code_Name!B:B,MATCH(Consumer_Complaints!E7565,State_Code_Name!C:C,0))</f>
        <v>California</v>
      </c>
      <c r="L7565">
        <f t="shared" si="354"/>
        <v>2</v>
      </c>
      <c r="M7565">
        <f t="shared" si="355"/>
        <v>2015</v>
      </c>
      <c r="N7565" t="str">
        <f t="shared" si="356"/>
        <v>Q3</v>
      </c>
    </row>
    <row r="7566" spans="1:14" x14ac:dyDescent="0.35">
      <c r="A7566">
        <v>429605</v>
      </c>
      <c r="B7566" t="s">
        <v>38</v>
      </c>
      <c r="C7566" t="s">
        <v>36</v>
      </c>
      <c r="D7566" t="s">
        <v>1104</v>
      </c>
      <c r="E7566" t="s">
        <v>176</v>
      </c>
      <c r="F7566" t="s">
        <v>19</v>
      </c>
      <c r="G7566" s="10">
        <v>41461</v>
      </c>
      <c r="H7566" s="10">
        <v>41461</v>
      </c>
      <c r="I7566" t="s">
        <v>14</v>
      </c>
      <c r="J7566" t="s">
        <v>15</v>
      </c>
      <c r="K7566" t="str">
        <f>INDEX(State_Code_Name!B:B,MATCH(Consumer_Complaints!E7566,State_Code_Name!C:C,0))</f>
        <v>District of Columbia</v>
      </c>
      <c r="L7566">
        <f t="shared" si="354"/>
        <v>0</v>
      </c>
      <c r="M7566">
        <f t="shared" si="355"/>
        <v>2013</v>
      </c>
      <c r="N7566" t="str">
        <f t="shared" si="356"/>
        <v>Q3</v>
      </c>
    </row>
    <row r="7567" spans="1:14" x14ac:dyDescent="0.35">
      <c r="A7567">
        <v>1522328</v>
      </c>
      <c r="B7567" t="s">
        <v>92</v>
      </c>
      <c r="C7567" t="s">
        <v>9</v>
      </c>
      <c r="D7567" t="s">
        <v>10</v>
      </c>
      <c r="E7567" t="s">
        <v>101</v>
      </c>
      <c r="F7567" t="s">
        <v>19</v>
      </c>
      <c r="G7567" s="10">
        <v>42233</v>
      </c>
      <c r="H7567" s="10">
        <v>42233</v>
      </c>
      <c r="I7567" t="s">
        <v>14</v>
      </c>
      <c r="J7567" t="s">
        <v>14</v>
      </c>
      <c r="K7567" t="str">
        <f>INDEX(State_Code_Name!B:B,MATCH(Consumer_Complaints!E7567,State_Code_Name!C:C,0))</f>
        <v>Delaware</v>
      </c>
      <c r="L7567">
        <f t="shared" si="354"/>
        <v>0</v>
      </c>
      <c r="M7567">
        <f t="shared" si="355"/>
        <v>2015</v>
      </c>
      <c r="N7567" t="str">
        <f t="shared" si="356"/>
        <v>Q3</v>
      </c>
    </row>
    <row r="7568" spans="1:14" x14ac:dyDescent="0.35">
      <c r="A7568">
        <v>1640024</v>
      </c>
      <c r="B7568" t="s">
        <v>43</v>
      </c>
      <c r="C7568" t="s">
        <v>16</v>
      </c>
      <c r="D7568" t="s">
        <v>17</v>
      </c>
      <c r="E7568" t="s">
        <v>18</v>
      </c>
      <c r="F7568" t="s">
        <v>19</v>
      </c>
      <c r="G7568" s="10">
        <v>42105</v>
      </c>
      <c r="H7568" s="10">
        <v>42105</v>
      </c>
      <c r="I7568" t="s">
        <v>14</v>
      </c>
      <c r="J7568" t="s">
        <v>15</v>
      </c>
      <c r="K7568" t="str">
        <f>INDEX(State_Code_Name!B:B,MATCH(Consumer_Complaints!E7568,State_Code_Name!C:C,0))</f>
        <v>California</v>
      </c>
      <c r="L7568">
        <f t="shared" si="354"/>
        <v>0</v>
      </c>
      <c r="M7568">
        <f t="shared" si="355"/>
        <v>2015</v>
      </c>
      <c r="N7568" t="str">
        <f t="shared" si="356"/>
        <v>Q2</v>
      </c>
    </row>
    <row r="7569" spans="1:14" x14ac:dyDescent="0.35">
      <c r="A7569">
        <v>711228</v>
      </c>
      <c r="B7569" t="s">
        <v>83</v>
      </c>
      <c r="C7569" t="s">
        <v>36</v>
      </c>
      <c r="D7569" t="s">
        <v>170</v>
      </c>
      <c r="E7569" t="s">
        <v>140</v>
      </c>
      <c r="F7569" t="s">
        <v>19</v>
      </c>
      <c r="G7569" s="10">
        <v>41761</v>
      </c>
      <c r="H7569" s="10">
        <v>41761</v>
      </c>
      <c r="I7569" t="s">
        <v>14</v>
      </c>
      <c r="J7569" t="s">
        <v>15</v>
      </c>
      <c r="K7569" t="str">
        <f>INDEX(State_Code_Name!B:B,MATCH(Consumer_Complaints!E7569,State_Code_Name!C:C,0))</f>
        <v>Maine</v>
      </c>
      <c r="L7569">
        <f t="shared" si="354"/>
        <v>0</v>
      </c>
      <c r="M7569">
        <f t="shared" si="355"/>
        <v>2014</v>
      </c>
      <c r="N7569" t="str">
        <f t="shared" si="356"/>
        <v>Q2</v>
      </c>
    </row>
    <row r="7570" spans="1:14" x14ac:dyDescent="0.35">
      <c r="A7570">
        <v>1438916</v>
      </c>
      <c r="B7570" t="s">
        <v>206</v>
      </c>
      <c r="C7570" t="s">
        <v>26</v>
      </c>
      <c r="D7570" t="s">
        <v>56</v>
      </c>
      <c r="E7570" t="s">
        <v>35</v>
      </c>
      <c r="F7570" t="s">
        <v>19</v>
      </c>
      <c r="G7570" s="10">
        <v>42180</v>
      </c>
      <c r="H7570" s="10">
        <v>42180</v>
      </c>
      <c r="I7570" t="s">
        <v>14</v>
      </c>
      <c r="J7570" t="s">
        <v>15</v>
      </c>
      <c r="K7570" t="str">
        <f>INDEX(State_Code_Name!B:B,MATCH(Consumer_Complaints!E7570,State_Code_Name!C:C,0))</f>
        <v>Florida</v>
      </c>
      <c r="L7570">
        <f t="shared" si="354"/>
        <v>0</v>
      </c>
      <c r="M7570">
        <f t="shared" si="355"/>
        <v>2015</v>
      </c>
      <c r="N7570" t="str">
        <f t="shared" si="356"/>
        <v>Q2</v>
      </c>
    </row>
    <row r="7571" spans="1:14" x14ac:dyDescent="0.35">
      <c r="A7571">
        <v>334613</v>
      </c>
      <c r="B7571" t="s">
        <v>97</v>
      </c>
      <c r="C7571" t="s">
        <v>52</v>
      </c>
      <c r="D7571" t="s">
        <v>76</v>
      </c>
      <c r="E7571" t="s">
        <v>18</v>
      </c>
      <c r="F7571" t="s">
        <v>19</v>
      </c>
      <c r="G7571" s="10">
        <v>41332</v>
      </c>
      <c r="H7571" s="10">
        <v>41332</v>
      </c>
      <c r="I7571" t="s">
        <v>14</v>
      </c>
      <c r="J7571" t="s">
        <v>15</v>
      </c>
      <c r="K7571" t="str">
        <f>INDEX(State_Code_Name!B:B,MATCH(Consumer_Complaints!E7571,State_Code_Name!C:C,0))</f>
        <v>California</v>
      </c>
      <c r="L7571">
        <f t="shared" si="354"/>
        <v>0</v>
      </c>
      <c r="M7571">
        <f t="shared" si="355"/>
        <v>2013</v>
      </c>
      <c r="N7571" t="str">
        <f t="shared" si="356"/>
        <v>Q1</v>
      </c>
    </row>
    <row r="7572" spans="1:14" x14ac:dyDescent="0.35">
      <c r="A7572">
        <v>727824</v>
      </c>
      <c r="B7572" t="s">
        <v>30</v>
      </c>
      <c r="C7572" t="s">
        <v>36</v>
      </c>
      <c r="D7572" t="s">
        <v>37</v>
      </c>
      <c r="E7572" t="s">
        <v>55</v>
      </c>
      <c r="F7572" t="s">
        <v>305</v>
      </c>
      <c r="G7572" s="10">
        <v>41694</v>
      </c>
      <c r="H7572" s="10">
        <v>41696</v>
      </c>
      <c r="I7572" t="s">
        <v>14</v>
      </c>
      <c r="J7572" t="s">
        <v>15</v>
      </c>
      <c r="K7572" t="str">
        <f>INDEX(State_Code_Name!B:B,MATCH(Consumer_Complaints!E7572,State_Code_Name!C:C,0))</f>
        <v>Hawaii</v>
      </c>
      <c r="L7572">
        <f t="shared" si="354"/>
        <v>2</v>
      </c>
      <c r="M7572">
        <f t="shared" si="355"/>
        <v>2014</v>
      </c>
      <c r="N7572" t="str">
        <f t="shared" si="356"/>
        <v>Q1</v>
      </c>
    </row>
    <row r="7573" spans="1:14" x14ac:dyDescent="0.35">
      <c r="A7573">
        <v>1749585</v>
      </c>
      <c r="B7573" t="s">
        <v>855</v>
      </c>
      <c r="C7573" t="s">
        <v>32</v>
      </c>
      <c r="D7573" t="s">
        <v>41</v>
      </c>
      <c r="E7573" t="s">
        <v>40</v>
      </c>
      <c r="F7573" t="s">
        <v>19</v>
      </c>
      <c r="G7573" s="10">
        <v>42389</v>
      </c>
      <c r="H7573" s="10">
        <v>42396</v>
      </c>
      <c r="I7573" t="s">
        <v>14</v>
      </c>
      <c r="J7573" t="s">
        <v>15</v>
      </c>
      <c r="K7573" t="str">
        <f>INDEX(State_Code_Name!B:B,MATCH(Consumer_Complaints!E7573,State_Code_Name!C:C,0))</f>
        <v>Nevada</v>
      </c>
      <c r="L7573">
        <f t="shared" si="354"/>
        <v>7</v>
      </c>
      <c r="M7573">
        <f t="shared" si="355"/>
        <v>2016</v>
      </c>
      <c r="N7573" t="str">
        <f t="shared" si="356"/>
        <v>Q1</v>
      </c>
    </row>
    <row r="7574" spans="1:14" x14ac:dyDescent="0.35">
      <c r="A7574">
        <v>2042136</v>
      </c>
      <c r="B7574" t="s">
        <v>117</v>
      </c>
      <c r="C7574" t="s">
        <v>32</v>
      </c>
      <c r="D7574" t="s">
        <v>44</v>
      </c>
      <c r="E7574" t="s">
        <v>106</v>
      </c>
      <c r="F7574" t="s">
        <v>19</v>
      </c>
      <c r="G7574" s="10">
        <v>42408</v>
      </c>
      <c r="H7574" s="10">
        <v>42408</v>
      </c>
      <c r="I7574" t="s">
        <v>14</v>
      </c>
      <c r="J7574" t="s">
        <v>15</v>
      </c>
      <c r="K7574" t="str">
        <f>INDEX(State_Code_Name!B:B,MATCH(Consumer_Complaints!E7574,State_Code_Name!C:C,0))</f>
        <v>Indiana</v>
      </c>
      <c r="L7574">
        <f t="shared" si="354"/>
        <v>0</v>
      </c>
      <c r="M7574">
        <f t="shared" si="355"/>
        <v>2016</v>
      </c>
      <c r="N7574" t="str">
        <f t="shared" si="356"/>
        <v>Q1</v>
      </c>
    </row>
    <row r="7575" spans="1:14" x14ac:dyDescent="0.35">
      <c r="A7575">
        <v>902949</v>
      </c>
      <c r="B7575" t="s">
        <v>43</v>
      </c>
      <c r="C7575" t="s">
        <v>61</v>
      </c>
      <c r="D7575" t="s">
        <v>459</v>
      </c>
      <c r="E7575" t="s">
        <v>12</v>
      </c>
      <c r="F7575" t="s">
        <v>19</v>
      </c>
      <c r="G7575" s="10">
        <v>41809</v>
      </c>
      <c r="H7575" s="10">
        <v>41809</v>
      </c>
      <c r="I7575" t="s">
        <v>14</v>
      </c>
      <c r="J7575" t="s">
        <v>15</v>
      </c>
      <c r="K7575" t="str">
        <f>INDEX(State_Code_Name!B:B,MATCH(Consumer_Complaints!E7575,State_Code_Name!C:C,0))</f>
        <v>Virginia</v>
      </c>
      <c r="L7575">
        <f t="shared" si="354"/>
        <v>0</v>
      </c>
      <c r="M7575">
        <f t="shared" si="355"/>
        <v>2014</v>
      </c>
      <c r="N7575" t="str">
        <f t="shared" si="356"/>
        <v>Q2</v>
      </c>
    </row>
    <row r="7576" spans="1:14" x14ac:dyDescent="0.35">
      <c r="A7576">
        <v>1591937</v>
      </c>
      <c r="B7576" t="s">
        <v>58</v>
      </c>
      <c r="C7576" t="s">
        <v>16</v>
      </c>
      <c r="D7576" t="s">
        <v>20</v>
      </c>
      <c r="E7576" t="s">
        <v>18</v>
      </c>
      <c r="F7576" t="s">
        <v>19</v>
      </c>
      <c r="G7576" s="10">
        <v>42104</v>
      </c>
      <c r="H7576" s="10">
        <v>42104</v>
      </c>
      <c r="I7576" t="s">
        <v>14</v>
      </c>
      <c r="J7576" t="s">
        <v>14</v>
      </c>
      <c r="K7576" t="str">
        <f>INDEX(State_Code_Name!B:B,MATCH(Consumer_Complaints!E7576,State_Code_Name!C:C,0))</f>
        <v>California</v>
      </c>
      <c r="L7576">
        <f t="shared" si="354"/>
        <v>0</v>
      </c>
      <c r="M7576">
        <f t="shared" si="355"/>
        <v>2015</v>
      </c>
      <c r="N7576" t="str">
        <f t="shared" si="356"/>
        <v>Q2</v>
      </c>
    </row>
    <row r="7577" spans="1:14" x14ac:dyDescent="0.35">
      <c r="A7577">
        <v>719004</v>
      </c>
      <c r="B7577" t="s">
        <v>252</v>
      </c>
      <c r="C7577" t="s">
        <v>32</v>
      </c>
      <c r="D7577" t="s">
        <v>116</v>
      </c>
      <c r="E7577" t="s">
        <v>66</v>
      </c>
      <c r="F7577" t="s">
        <v>19</v>
      </c>
      <c r="G7577" s="10">
        <v>41688</v>
      </c>
      <c r="H7577" s="10">
        <v>41688</v>
      </c>
      <c r="I7577" t="s">
        <v>14</v>
      </c>
      <c r="J7577" t="s">
        <v>15</v>
      </c>
      <c r="K7577" t="str">
        <f>INDEX(State_Code_Name!B:B,MATCH(Consumer_Complaints!E7577,State_Code_Name!C:C,0))</f>
        <v>Michigan</v>
      </c>
      <c r="L7577">
        <f t="shared" si="354"/>
        <v>0</v>
      </c>
      <c r="M7577">
        <f t="shared" si="355"/>
        <v>2014</v>
      </c>
      <c r="N7577" t="str">
        <f t="shared" si="356"/>
        <v>Q1</v>
      </c>
    </row>
    <row r="7578" spans="1:14" x14ac:dyDescent="0.35">
      <c r="A7578">
        <v>1208031</v>
      </c>
      <c r="B7578" t="s">
        <v>83</v>
      </c>
      <c r="C7578" t="s">
        <v>32</v>
      </c>
      <c r="D7578" t="s">
        <v>116</v>
      </c>
      <c r="E7578" t="s">
        <v>171</v>
      </c>
      <c r="F7578" t="s">
        <v>19</v>
      </c>
      <c r="G7578" s="10">
        <v>42028</v>
      </c>
      <c r="H7578" s="10">
        <v>42028</v>
      </c>
      <c r="I7578" t="s">
        <v>14</v>
      </c>
      <c r="J7578" t="s">
        <v>15</v>
      </c>
      <c r="K7578" t="str">
        <f>INDEX(State_Code_Name!B:B,MATCH(Consumer_Complaints!E7578,State_Code_Name!C:C,0))</f>
        <v>Louisiana</v>
      </c>
      <c r="L7578">
        <f t="shared" si="354"/>
        <v>0</v>
      </c>
      <c r="M7578">
        <f t="shared" si="355"/>
        <v>2015</v>
      </c>
      <c r="N7578" t="str">
        <f t="shared" si="356"/>
        <v>Q1</v>
      </c>
    </row>
    <row r="7579" spans="1:14" x14ac:dyDescent="0.35">
      <c r="A7579">
        <v>1108731</v>
      </c>
      <c r="B7579" t="s">
        <v>54</v>
      </c>
      <c r="C7579" t="s">
        <v>52</v>
      </c>
      <c r="D7579" t="s">
        <v>103</v>
      </c>
      <c r="E7579" t="s">
        <v>42</v>
      </c>
      <c r="F7579" t="s">
        <v>19</v>
      </c>
      <c r="G7579" s="10">
        <v>41862</v>
      </c>
      <c r="H7579" s="10">
        <v>41862</v>
      </c>
      <c r="I7579" t="s">
        <v>14</v>
      </c>
      <c r="J7579" t="s">
        <v>15</v>
      </c>
      <c r="K7579" t="str">
        <f>INDEX(State_Code_Name!B:B,MATCH(Consumer_Complaints!E7579,State_Code_Name!C:C,0))</f>
        <v>North Carolina</v>
      </c>
      <c r="L7579">
        <f t="shared" si="354"/>
        <v>0</v>
      </c>
      <c r="M7579">
        <f t="shared" si="355"/>
        <v>2014</v>
      </c>
      <c r="N7579" t="str">
        <f t="shared" si="356"/>
        <v>Q3</v>
      </c>
    </row>
    <row r="7580" spans="1:14" x14ac:dyDescent="0.35">
      <c r="A7580">
        <v>910068</v>
      </c>
      <c r="B7580" t="s">
        <v>348</v>
      </c>
      <c r="C7580" t="s">
        <v>61</v>
      </c>
      <c r="D7580" t="s">
        <v>459</v>
      </c>
      <c r="E7580" t="s">
        <v>12</v>
      </c>
      <c r="F7580" t="s">
        <v>19</v>
      </c>
      <c r="G7580" s="10">
        <v>41815</v>
      </c>
      <c r="H7580" s="10">
        <v>41815</v>
      </c>
      <c r="I7580" t="s">
        <v>14</v>
      </c>
      <c r="J7580" t="s">
        <v>14</v>
      </c>
      <c r="K7580" t="str">
        <f>INDEX(State_Code_Name!B:B,MATCH(Consumer_Complaints!E7580,State_Code_Name!C:C,0))</f>
        <v>Virginia</v>
      </c>
      <c r="L7580">
        <f t="shared" si="354"/>
        <v>0</v>
      </c>
      <c r="M7580">
        <f t="shared" si="355"/>
        <v>2014</v>
      </c>
      <c r="N7580" t="str">
        <f t="shared" si="356"/>
        <v>Q2</v>
      </c>
    </row>
    <row r="7581" spans="1:14" x14ac:dyDescent="0.35">
      <c r="A7581">
        <v>1827683</v>
      </c>
      <c r="B7581" t="s">
        <v>58</v>
      </c>
      <c r="C7581" t="s">
        <v>26</v>
      </c>
      <c r="D7581" t="s">
        <v>27</v>
      </c>
      <c r="E7581" t="s">
        <v>25</v>
      </c>
      <c r="F7581" t="s">
        <v>19</v>
      </c>
      <c r="G7581" s="10">
        <v>42677</v>
      </c>
      <c r="H7581" s="10">
        <v>42677</v>
      </c>
      <c r="I7581" t="s">
        <v>14</v>
      </c>
      <c r="J7581" t="s">
        <v>15</v>
      </c>
      <c r="K7581" t="str">
        <f>INDEX(State_Code_Name!B:B,MATCH(Consumer_Complaints!E7581,State_Code_Name!C:C,0))</f>
        <v>Georgia</v>
      </c>
      <c r="L7581">
        <f t="shared" si="354"/>
        <v>0</v>
      </c>
      <c r="M7581">
        <f t="shared" si="355"/>
        <v>2016</v>
      </c>
      <c r="N7581" t="str">
        <f t="shared" si="356"/>
        <v>Q4</v>
      </c>
    </row>
    <row r="7582" spans="1:14" x14ac:dyDescent="0.35">
      <c r="A7582">
        <v>714767</v>
      </c>
      <c r="B7582" t="s">
        <v>655</v>
      </c>
      <c r="C7582" t="s">
        <v>32</v>
      </c>
      <c r="D7582" t="s">
        <v>41</v>
      </c>
      <c r="E7582" t="s">
        <v>100</v>
      </c>
      <c r="F7582" t="s">
        <v>305</v>
      </c>
      <c r="G7582" s="10">
        <v>41684</v>
      </c>
      <c r="H7582" s="10">
        <v>41691</v>
      </c>
      <c r="I7582" t="s">
        <v>14</v>
      </c>
      <c r="J7582" t="s">
        <v>15</v>
      </c>
      <c r="K7582" t="str">
        <f>INDEX(State_Code_Name!B:B,MATCH(Consumer_Complaints!E7582,State_Code_Name!C:C,0))</f>
        <v>Arizona</v>
      </c>
      <c r="L7582">
        <f t="shared" si="354"/>
        <v>7</v>
      </c>
      <c r="M7582">
        <f t="shared" si="355"/>
        <v>2014</v>
      </c>
      <c r="N7582" t="str">
        <f t="shared" si="356"/>
        <v>Q1</v>
      </c>
    </row>
    <row r="7583" spans="1:14" x14ac:dyDescent="0.35">
      <c r="A7583">
        <v>742434</v>
      </c>
      <c r="B7583" t="s">
        <v>615</v>
      </c>
      <c r="C7583" t="s">
        <v>32</v>
      </c>
      <c r="D7583" t="s">
        <v>41</v>
      </c>
      <c r="E7583" t="s">
        <v>59</v>
      </c>
      <c r="F7583" t="s">
        <v>19</v>
      </c>
      <c r="G7583" s="10">
        <v>41732</v>
      </c>
      <c r="H7583" s="10">
        <v>41793</v>
      </c>
      <c r="I7583" t="s">
        <v>14</v>
      </c>
      <c r="J7583" t="s">
        <v>15</v>
      </c>
      <c r="K7583" t="str">
        <f>INDEX(State_Code_Name!B:B,MATCH(Consumer_Complaints!E7583,State_Code_Name!C:C,0))</f>
        <v>Illinois</v>
      </c>
      <c r="L7583">
        <f t="shared" si="354"/>
        <v>61</v>
      </c>
      <c r="M7583">
        <f t="shared" si="355"/>
        <v>2014</v>
      </c>
      <c r="N7583" t="str">
        <f t="shared" si="356"/>
        <v>Q2</v>
      </c>
    </row>
    <row r="7584" spans="1:14" x14ac:dyDescent="0.35">
      <c r="A7584">
        <v>1950449</v>
      </c>
      <c r="B7584" t="s">
        <v>30</v>
      </c>
      <c r="C7584" t="s">
        <v>26</v>
      </c>
      <c r="D7584" t="s">
        <v>159</v>
      </c>
      <c r="E7584" t="s">
        <v>18</v>
      </c>
      <c r="F7584" t="s">
        <v>305</v>
      </c>
      <c r="G7584" s="10">
        <v>42375</v>
      </c>
      <c r="H7584" s="10">
        <v>42435</v>
      </c>
      <c r="I7584" t="s">
        <v>14</v>
      </c>
      <c r="J7584" t="s">
        <v>15</v>
      </c>
      <c r="K7584" t="str">
        <f>INDEX(State_Code_Name!B:B,MATCH(Consumer_Complaints!E7584,State_Code_Name!C:C,0))</f>
        <v>California</v>
      </c>
      <c r="L7584">
        <f t="shared" si="354"/>
        <v>60</v>
      </c>
      <c r="M7584">
        <f t="shared" si="355"/>
        <v>2016</v>
      </c>
      <c r="N7584" t="str">
        <f t="shared" si="356"/>
        <v>Q1</v>
      </c>
    </row>
    <row r="7585" spans="1:14" x14ac:dyDescent="0.35">
      <c r="A7585">
        <v>785239</v>
      </c>
      <c r="B7585" t="s">
        <v>230</v>
      </c>
      <c r="C7585" t="s">
        <v>26</v>
      </c>
      <c r="D7585" t="s">
        <v>27</v>
      </c>
      <c r="E7585" t="s">
        <v>42</v>
      </c>
      <c r="F7585" t="s">
        <v>19</v>
      </c>
      <c r="G7585" s="10">
        <v>41729</v>
      </c>
      <c r="H7585" s="10">
        <v>41729</v>
      </c>
      <c r="I7585" t="s">
        <v>14</v>
      </c>
      <c r="J7585" t="s">
        <v>15</v>
      </c>
      <c r="K7585" t="str">
        <f>INDEX(State_Code_Name!B:B,MATCH(Consumer_Complaints!E7585,State_Code_Name!C:C,0))</f>
        <v>North Carolina</v>
      </c>
      <c r="L7585">
        <f t="shared" si="354"/>
        <v>0</v>
      </c>
      <c r="M7585">
        <f t="shared" si="355"/>
        <v>2014</v>
      </c>
      <c r="N7585" t="str">
        <f t="shared" si="356"/>
        <v>Q1</v>
      </c>
    </row>
    <row r="7586" spans="1:14" x14ac:dyDescent="0.35">
      <c r="A7586">
        <v>1737803</v>
      </c>
      <c r="B7586" t="s">
        <v>30</v>
      </c>
      <c r="C7586" t="s">
        <v>16</v>
      </c>
      <c r="D7586" t="s">
        <v>20</v>
      </c>
      <c r="E7586" t="s">
        <v>184</v>
      </c>
      <c r="F7586" t="s">
        <v>13</v>
      </c>
      <c r="G7586" s="10">
        <v>42705</v>
      </c>
      <c r="H7586" s="10">
        <v>42705</v>
      </c>
      <c r="I7586" t="s">
        <v>14</v>
      </c>
      <c r="J7586" t="s">
        <v>15</v>
      </c>
      <c r="K7586" t="str">
        <f>INDEX(State_Code_Name!B:B,MATCH(Consumer_Complaints!E7586,State_Code_Name!C:C,0))</f>
        <v>Mississippi</v>
      </c>
      <c r="L7586">
        <f t="shared" si="354"/>
        <v>0</v>
      </c>
      <c r="M7586">
        <f t="shared" si="355"/>
        <v>2016</v>
      </c>
      <c r="N7586" t="str">
        <f t="shared" si="356"/>
        <v>Q4</v>
      </c>
    </row>
    <row r="7587" spans="1:14" x14ac:dyDescent="0.35">
      <c r="A7587">
        <v>1562438</v>
      </c>
      <c r="B7587" t="s">
        <v>11</v>
      </c>
      <c r="C7587" t="s">
        <v>26</v>
      </c>
      <c r="D7587" t="s">
        <v>78</v>
      </c>
      <c r="E7587" t="s">
        <v>29</v>
      </c>
      <c r="F7587" t="s">
        <v>19</v>
      </c>
      <c r="G7587" s="10">
        <v>42347</v>
      </c>
      <c r="H7587" s="10">
        <v>42347</v>
      </c>
      <c r="I7587" t="s">
        <v>14</v>
      </c>
      <c r="J7587" t="s">
        <v>15</v>
      </c>
      <c r="K7587" t="str">
        <f>INDEX(State_Code_Name!B:B,MATCH(Consumer_Complaints!E7587,State_Code_Name!C:C,0))</f>
        <v>Connecticut</v>
      </c>
      <c r="L7587">
        <f t="shared" si="354"/>
        <v>0</v>
      </c>
      <c r="M7587">
        <f t="shared" si="355"/>
        <v>2015</v>
      </c>
      <c r="N7587" t="str">
        <f t="shared" si="356"/>
        <v>Q4</v>
      </c>
    </row>
    <row r="7588" spans="1:14" x14ac:dyDescent="0.35">
      <c r="A7588">
        <v>2016160</v>
      </c>
      <c r="B7588" t="s">
        <v>1072</v>
      </c>
      <c r="C7588" t="s">
        <v>9</v>
      </c>
      <c r="D7588" t="s">
        <v>132</v>
      </c>
      <c r="E7588" t="s">
        <v>31</v>
      </c>
      <c r="F7588" t="s">
        <v>19</v>
      </c>
      <c r="G7588" s="10">
        <v>42568</v>
      </c>
      <c r="H7588" s="10">
        <v>42570</v>
      </c>
      <c r="I7588" t="s">
        <v>14</v>
      </c>
      <c r="J7588" t="s">
        <v>14</v>
      </c>
      <c r="K7588" t="str">
        <f>INDEX(State_Code_Name!B:B,MATCH(Consumer_Complaints!E7588,State_Code_Name!C:C,0))</f>
        <v>Texas</v>
      </c>
      <c r="L7588">
        <f t="shared" si="354"/>
        <v>2</v>
      </c>
      <c r="M7588">
        <f t="shared" si="355"/>
        <v>2016</v>
      </c>
      <c r="N7588" t="str">
        <f t="shared" si="356"/>
        <v>Q3</v>
      </c>
    </row>
    <row r="7589" spans="1:14" x14ac:dyDescent="0.35">
      <c r="A7589">
        <v>629473</v>
      </c>
      <c r="B7589" t="s">
        <v>47</v>
      </c>
      <c r="C7589" t="s">
        <v>26</v>
      </c>
      <c r="D7589" t="s">
        <v>78</v>
      </c>
      <c r="E7589" t="s">
        <v>22</v>
      </c>
      <c r="F7589" t="s">
        <v>19</v>
      </c>
      <c r="G7589" s="10">
        <v>41590</v>
      </c>
      <c r="H7589" s="10">
        <v>41625</v>
      </c>
      <c r="I7589" t="s">
        <v>14</v>
      </c>
      <c r="J7589" t="s">
        <v>14</v>
      </c>
      <c r="K7589" t="str">
        <f>INDEX(State_Code_Name!B:B,MATCH(Consumer_Complaints!E7589,State_Code_Name!C:C,0))</f>
        <v>New York</v>
      </c>
      <c r="L7589">
        <f t="shared" si="354"/>
        <v>35</v>
      </c>
      <c r="M7589">
        <f t="shared" si="355"/>
        <v>2013</v>
      </c>
      <c r="N7589" t="str">
        <f t="shared" si="356"/>
        <v>Q4</v>
      </c>
    </row>
    <row r="7590" spans="1:14" x14ac:dyDescent="0.35">
      <c r="A7590">
        <v>1519598</v>
      </c>
      <c r="B7590" t="s">
        <v>38</v>
      </c>
      <c r="C7590" t="s">
        <v>16</v>
      </c>
      <c r="D7590" t="s">
        <v>24</v>
      </c>
      <c r="E7590" t="s">
        <v>22</v>
      </c>
      <c r="F7590" t="s">
        <v>19</v>
      </c>
      <c r="G7590" s="10">
        <v>42230</v>
      </c>
      <c r="H7590" s="10">
        <v>42233</v>
      </c>
      <c r="I7590" t="s">
        <v>14</v>
      </c>
      <c r="J7590" t="s">
        <v>15</v>
      </c>
      <c r="K7590" t="str">
        <f>INDEX(State_Code_Name!B:B,MATCH(Consumer_Complaints!E7590,State_Code_Name!C:C,0))</f>
        <v>New York</v>
      </c>
      <c r="L7590">
        <f t="shared" si="354"/>
        <v>3</v>
      </c>
      <c r="M7590">
        <f t="shared" si="355"/>
        <v>2015</v>
      </c>
      <c r="N7590" t="str">
        <f t="shared" si="356"/>
        <v>Q3</v>
      </c>
    </row>
    <row r="7591" spans="1:14" x14ac:dyDescent="0.35">
      <c r="A7591">
        <v>1211468</v>
      </c>
      <c r="B7591" t="s">
        <v>43</v>
      </c>
      <c r="C7591" t="s">
        <v>16</v>
      </c>
      <c r="D7591" t="s">
        <v>24</v>
      </c>
      <c r="E7591" t="s">
        <v>22</v>
      </c>
      <c r="F7591" t="s">
        <v>19</v>
      </c>
      <c r="G7591" s="10">
        <v>42031</v>
      </c>
      <c r="H7591" s="10">
        <v>42031</v>
      </c>
      <c r="I7591" t="s">
        <v>14</v>
      </c>
      <c r="J7591" t="s">
        <v>15</v>
      </c>
      <c r="K7591" t="str">
        <f>INDEX(State_Code_Name!B:B,MATCH(Consumer_Complaints!E7591,State_Code_Name!C:C,0))</f>
        <v>New York</v>
      </c>
      <c r="L7591">
        <f t="shared" si="354"/>
        <v>0</v>
      </c>
      <c r="M7591">
        <f t="shared" si="355"/>
        <v>2015</v>
      </c>
      <c r="N7591" t="str">
        <f t="shared" si="356"/>
        <v>Q1</v>
      </c>
    </row>
    <row r="7592" spans="1:14" x14ac:dyDescent="0.35">
      <c r="A7592">
        <v>1936674</v>
      </c>
      <c r="B7592" t="s">
        <v>181</v>
      </c>
      <c r="C7592" t="s">
        <v>32</v>
      </c>
      <c r="D7592" t="s">
        <v>44</v>
      </c>
      <c r="E7592" t="s">
        <v>77</v>
      </c>
      <c r="F7592" t="s">
        <v>19</v>
      </c>
      <c r="G7592" s="10">
        <v>42514</v>
      </c>
      <c r="H7592" s="10">
        <v>42514</v>
      </c>
      <c r="I7592" t="s">
        <v>14</v>
      </c>
      <c r="J7592" t="s">
        <v>15</v>
      </c>
      <c r="K7592" t="str">
        <f>INDEX(State_Code_Name!B:B,MATCH(Consumer_Complaints!E7592,State_Code_Name!C:C,0))</f>
        <v>Missouri</v>
      </c>
      <c r="L7592">
        <f t="shared" si="354"/>
        <v>0</v>
      </c>
      <c r="M7592">
        <f t="shared" si="355"/>
        <v>2016</v>
      </c>
      <c r="N7592" t="str">
        <f t="shared" si="356"/>
        <v>Q2</v>
      </c>
    </row>
    <row r="7593" spans="1:14" x14ac:dyDescent="0.35">
      <c r="A7593">
        <v>430665</v>
      </c>
      <c r="B7593" t="s">
        <v>136</v>
      </c>
      <c r="C7593" t="s">
        <v>16</v>
      </c>
      <c r="D7593" t="s">
        <v>24</v>
      </c>
      <c r="E7593" t="s">
        <v>42</v>
      </c>
      <c r="F7593" t="s">
        <v>19</v>
      </c>
      <c r="G7593" s="10">
        <v>41440</v>
      </c>
      <c r="H7593" s="10">
        <v>41442</v>
      </c>
      <c r="I7593" t="s">
        <v>14</v>
      </c>
      <c r="J7593" t="s">
        <v>14</v>
      </c>
      <c r="K7593" t="str">
        <f>INDEX(State_Code_Name!B:B,MATCH(Consumer_Complaints!E7593,State_Code_Name!C:C,0))</f>
        <v>North Carolina</v>
      </c>
      <c r="L7593">
        <f t="shared" si="354"/>
        <v>2</v>
      </c>
      <c r="M7593">
        <f t="shared" si="355"/>
        <v>2013</v>
      </c>
      <c r="N7593" t="str">
        <f t="shared" si="356"/>
        <v>Q2</v>
      </c>
    </row>
    <row r="7594" spans="1:14" x14ac:dyDescent="0.35">
      <c r="A7594">
        <v>1983222</v>
      </c>
      <c r="B7594" t="s">
        <v>11</v>
      </c>
      <c r="C7594" t="s">
        <v>16</v>
      </c>
      <c r="D7594" t="s">
        <v>75</v>
      </c>
      <c r="E7594" t="s">
        <v>18</v>
      </c>
      <c r="F7594" t="s">
        <v>19</v>
      </c>
      <c r="G7594" s="10">
        <v>42544</v>
      </c>
      <c r="H7594" s="10">
        <v>42544</v>
      </c>
      <c r="I7594" t="s">
        <v>14</v>
      </c>
      <c r="J7594" t="s">
        <v>15</v>
      </c>
      <c r="K7594" t="str">
        <f>INDEX(State_Code_Name!B:B,MATCH(Consumer_Complaints!E7594,State_Code_Name!C:C,0))</f>
        <v>California</v>
      </c>
      <c r="L7594">
        <f t="shared" si="354"/>
        <v>0</v>
      </c>
      <c r="M7594">
        <f t="shared" si="355"/>
        <v>2016</v>
      </c>
      <c r="N7594" t="str">
        <f t="shared" si="356"/>
        <v>Q2</v>
      </c>
    </row>
    <row r="7595" spans="1:14" x14ac:dyDescent="0.35">
      <c r="A7595">
        <v>808909</v>
      </c>
      <c r="B7595" t="s">
        <v>60</v>
      </c>
      <c r="C7595" t="s">
        <v>52</v>
      </c>
      <c r="D7595" t="s">
        <v>96</v>
      </c>
      <c r="E7595" t="s">
        <v>59</v>
      </c>
      <c r="F7595" t="s">
        <v>19</v>
      </c>
      <c r="G7595" s="10">
        <v>41744</v>
      </c>
      <c r="H7595" s="10">
        <v>41744</v>
      </c>
      <c r="I7595" t="s">
        <v>14</v>
      </c>
      <c r="J7595" t="s">
        <v>15</v>
      </c>
      <c r="K7595" t="str">
        <f>INDEX(State_Code_Name!B:B,MATCH(Consumer_Complaints!E7595,State_Code_Name!C:C,0))</f>
        <v>Illinois</v>
      </c>
      <c r="L7595">
        <f t="shared" si="354"/>
        <v>0</v>
      </c>
      <c r="M7595">
        <f t="shared" si="355"/>
        <v>2014</v>
      </c>
      <c r="N7595" t="str">
        <f t="shared" si="356"/>
        <v>Q2</v>
      </c>
    </row>
    <row r="7596" spans="1:14" x14ac:dyDescent="0.35">
      <c r="A7596">
        <v>1346682</v>
      </c>
      <c r="B7596" t="s">
        <v>134</v>
      </c>
      <c r="C7596" t="s">
        <v>61</v>
      </c>
      <c r="D7596" t="s">
        <v>459</v>
      </c>
      <c r="E7596" t="s">
        <v>35</v>
      </c>
      <c r="F7596" t="s">
        <v>19</v>
      </c>
      <c r="G7596" s="10">
        <v>42118</v>
      </c>
      <c r="H7596" s="10">
        <v>42118</v>
      </c>
      <c r="I7596" t="s">
        <v>14</v>
      </c>
      <c r="J7596" t="s">
        <v>14</v>
      </c>
      <c r="K7596" t="str">
        <f>INDEX(State_Code_Name!B:B,MATCH(Consumer_Complaints!E7596,State_Code_Name!C:C,0))</f>
        <v>Florida</v>
      </c>
      <c r="L7596">
        <f t="shared" si="354"/>
        <v>0</v>
      </c>
      <c r="M7596">
        <f t="shared" si="355"/>
        <v>2015</v>
      </c>
      <c r="N7596" t="str">
        <f t="shared" si="356"/>
        <v>Q2</v>
      </c>
    </row>
    <row r="7597" spans="1:14" x14ac:dyDescent="0.35">
      <c r="A7597">
        <v>1840865</v>
      </c>
      <c r="B7597" t="s">
        <v>11</v>
      </c>
      <c r="C7597" t="s">
        <v>26</v>
      </c>
      <c r="D7597" t="s">
        <v>27</v>
      </c>
      <c r="E7597" t="s">
        <v>98</v>
      </c>
      <c r="F7597" t="s">
        <v>19</v>
      </c>
      <c r="G7597" s="10">
        <v>42449</v>
      </c>
      <c r="H7597" s="10">
        <v>42450</v>
      </c>
      <c r="I7597" t="s">
        <v>14</v>
      </c>
      <c r="J7597" t="s">
        <v>14</v>
      </c>
      <c r="K7597" t="str">
        <f>INDEX(State_Code_Name!B:B,MATCH(Consumer_Complaints!E7597,State_Code_Name!C:C,0))</f>
        <v>Colorado</v>
      </c>
      <c r="L7597">
        <f t="shared" si="354"/>
        <v>1</v>
      </c>
      <c r="M7597">
        <f t="shared" si="355"/>
        <v>2016</v>
      </c>
      <c r="N7597" t="str">
        <f t="shared" si="356"/>
        <v>Q1</v>
      </c>
    </row>
    <row r="7598" spans="1:14" x14ac:dyDescent="0.35">
      <c r="A7598">
        <v>2030855</v>
      </c>
      <c r="B7598" t="s">
        <v>50</v>
      </c>
      <c r="C7598" t="s">
        <v>16</v>
      </c>
      <c r="D7598" t="s">
        <v>24</v>
      </c>
      <c r="E7598" t="s">
        <v>35</v>
      </c>
      <c r="F7598" t="s">
        <v>305</v>
      </c>
      <c r="G7598" s="10">
        <v>42577</v>
      </c>
      <c r="H7598" s="10">
        <v>42580</v>
      </c>
      <c r="I7598" t="s">
        <v>14</v>
      </c>
      <c r="J7598" t="s">
        <v>15</v>
      </c>
      <c r="K7598" t="str">
        <f>INDEX(State_Code_Name!B:B,MATCH(Consumer_Complaints!E7598,State_Code_Name!C:C,0))</f>
        <v>Florida</v>
      </c>
      <c r="L7598">
        <f t="shared" si="354"/>
        <v>3</v>
      </c>
      <c r="M7598">
        <f t="shared" si="355"/>
        <v>2016</v>
      </c>
      <c r="N7598" t="str">
        <f t="shared" si="356"/>
        <v>Q3</v>
      </c>
    </row>
    <row r="7599" spans="1:14" x14ac:dyDescent="0.35">
      <c r="A7599">
        <v>1514438</v>
      </c>
      <c r="B7599" t="s">
        <v>60</v>
      </c>
      <c r="C7599" t="s">
        <v>52</v>
      </c>
      <c r="D7599" t="s">
        <v>96</v>
      </c>
      <c r="E7599" t="s">
        <v>31</v>
      </c>
      <c r="F7599" t="s">
        <v>23</v>
      </c>
      <c r="G7599" s="10">
        <v>42346</v>
      </c>
      <c r="H7599" s="10">
        <v>42346</v>
      </c>
      <c r="I7599" t="s">
        <v>14</v>
      </c>
      <c r="J7599" t="s">
        <v>15</v>
      </c>
      <c r="K7599" t="str">
        <f>INDEX(State_Code_Name!B:B,MATCH(Consumer_Complaints!E7599,State_Code_Name!C:C,0))</f>
        <v>Texas</v>
      </c>
      <c r="L7599">
        <f t="shared" si="354"/>
        <v>0</v>
      </c>
      <c r="M7599">
        <f t="shared" si="355"/>
        <v>2015</v>
      </c>
      <c r="N7599" t="str">
        <f t="shared" si="356"/>
        <v>Q4</v>
      </c>
    </row>
    <row r="7600" spans="1:14" x14ac:dyDescent="0.35">
      <c r="A7600">
        <v>996547</v>
      </c>
      <c r="B7600" t="s">
        <v>97</v>
      </c>
      <c r="C7600" t="s">
        <v>52</v>
      </c>
      <c r="D7600" t="s">
        <v>76</v>
      </c>
      <c r="E7600" t="s">
        <v>31</v>
      </c>
      <c r="F7600" t="s">
        <v>19</v>
      </c>
      <c r="G7600" s="10">
        <v>41873</v>
      </c>
      <c r="H7600" s="10">
        <v>41873</v>
      </c>
      <c r="I7600" t="s">
        <v>14</v>
      </c>
      <c r="J7600" t="s">
        <v>15</v>
      </c>
      <c r="K7600" t="str">
        <f>INDEX(State_Code_Name!B:B,MATCH(Consumer_Complaints!E7600,State_Code_Name!C:C,0))</f>
        <v>Texas</v>
      </c>
      <c r="L7600">
        <f t="shared" si="354"/>
        <v>0</v>
      </c>
      <c r="M7600">
        <f t="shared" si="355"/>
        <v>2014</v>
      </c>
      <c r="N7600" t="str">
        <f t="shared" si="356"/>
        <v>Q3</v>
      </c>
    </row>
    <row r="7601" spans="1:14" x14ac:dyDescent="0.35">
      <c r="A7601">
        <v>1880476</v>
      </c>
      <c r="B7601" t="s">
        <v>11</v>
      </c>
      <c r="C7601" t="s">
        <v>36</v>
      </c>
      <c r="D7601" t="s">
        <v>109</v>
      </c>
      <c r="E7601" t="s">
        <v>70</v>
      </c>
      <c r="F7601" t="s">
        <v>305</v>
      </c>
      <c r="G7601" s="10">
        <v>42474</v>
      </c>
      <c r="H7601" s="10">
        <v>42478</v>
      </c>
      <c r="I7601" t="s">
        <v>14</v>
      </c>
      <c r="J7601" t="s">
        <v>15</v>
      </c>
      <c r="K7601" t="str">
        <f>INDEX(State_Code_Name!B:B,MATCH(Consumer_Complaints!E7601,State_Code_Name!C:C,0))</f>
        <v>Massachusetts</v>
      </c>
      <c r="L7601">
        <f t="shared" si="354"/>
        <v>4</v>
      </c>
      <c r="M7601">
        <f t="shared" si="355"/>
        <v>2016</v>
      </c>
      <c r="N7601" t="str">
        <f t="shared" si="356"/>
        <v>Q2</v>
      </c>
    </row>
    <row r="7602" spans="1:14" x14ac:dyDescent="0.35">
      <c r="A7602">
        <v>1254609</v>
      </c>
      <c r="B7602" t="s">
        <v>136</v>
      </c>
      <c r="C7602" t="s">
        <v>16</v>
      </c>
      <c r="D7602" t="s">
        <v>75</v>
      </c>
      <c r="E7602" t="s">
        <v>35</v>
      </c>
      <c r="F7602" t="s">
        <v>305</v>
      </c>
      <c r="G7602" s="10">
        <v>42059</v>
      </c>
      <c r="H7602" s="10">
        <v>42061</v>
      </c>
      <c r="I7602" t="s">
        <v>14</v>
      </c>
      <c r="J7602" t="s">
        <v>15</v>
      </c>
      <c r="K7602" t="str">
        <f>INDEX(State_Code_Name!B:B,MATCH(Consumer_Complaints!E7602,State_Code_Name!C:C,0))</f>
        <v>Florida</v>
      </c>
      <c r="L7602">
        <f t="shared" si="354"/>
        <v>2</v>
      </c>
      <c r="M7602">
        <f t="shared" si="355"/>
        <v>2015</v>
      </c>
      <c r="N7602" t="str">
        <f t="shared" si="356"/>
        <v>Q1</v>
      </c>
    </row>
    <row r="7603" spans="1:14" x14ac:dyDescent="0.35">
      <c r="A7603">
        <v>2103203</v>
      </c>
      <c r="B7603" t="s">
        <v>68</v>
      </c>
      <c r="C7603" t="s">
        <v>32</v>
      </c>
      <c r="D7603" t="s">
        <v>44</v>
      </c>
      <c r="E7603" t="s">
        <v>106</v>
      </c>
      <c r="F7603" t="s">
        <v>305</v>
      </c>
      <c r="G7603" s="10">
        <v>42622</v>
      </c>
      <c r="H7603" s="10">
        <v>42627</v>
      </c>
      <c r="I7603" t="s">
        <v>14</v>
      </c>
      <c r="J7603" t="s">
        <v>15</v>
      </c>
      <c r="K7603" t="str">
        <f>INDEX(State_Code_Name!B:B,MATCH(Consumer_Complaints!E7603,State_Code_Name!C:C,0))</f>
        <v>Indiana</v>
      </c>
      <c r="L7603">
        <f t="shared" si="354"/>
        <v>5</v>
      </c>
      <c r="M7603">
        <f t="shared" si="355"/>
        <v>2016</v>
      </c>
      <c r="N7603" t="str">
        <f t="shared" si="356"/>
        <v>Q3</v>
      </c>
    </row>
    <row r="7604" spans="1:14" x14ac:dyDescent="0.35">
      <c r="A7604">
        <v>1395354</v>
      </c>
      <c r="B7604" t="s">
        <v>43</v>
      </c>
      <c r="C7604" t="s">
        <v>26</v>
      </c>
      <c r="D7604" t="s">
        <v>27</v>
      </c>
      <c r="E7604" t="s">
        <v>122</v>
      </c>
      <c r="F7604" t="s">
        <v>19</v>
      </c>
      <c r="G7604" s="10">
        <v>42152</v>
      </c>
      <c r="H7604" s="10">
        <v>42152</v>
      </c>
      <c r="I7604" t="s">
        <v>14</v>
      </c>
      <c r="J7604" t="s">
        <v>14</v>
      </c>
      <c r="K7604" t="str">
        <f>INDEX(State_Code_Name!B:B,MATCH(Consumer_Complaints!E7604,State_Code_Name!C:C,0))</f>
        <v>Maryland</v>
      </c>
      <c r="L7604">
        <f t="shared" si="354"/>
        <v>0</v>
      </c>
      <c r="M7604">
        <f t="shared" si="355"/>
        <v>2015</v>
      </c>
      <c r="N7604" t="str">
        <f t="shared" si="356"/>
        <v>Q2</v>
      </c>
    </row>
    <row r="7605" spans="1:14" x14ac:dyDescent="0.35">
      <c r="A7605">
        <v>2068497</v>
      </c>
      <c r="B7605" t="s">
        <v>814</v>
      </c>
      <c r="C7605" t="s">
        <v>26</v>
      </c>
      <c r="D7605" t="s">
        <v>78</v>
      </c>
      <c r="E7605" t="s">
        <v>66</v>
      </c>
      <c r="F7605" t="s">
        <v>19</v>
      </c>
      <c r="G7605" s="10">
        <v>42599</v>
      </c>
      <c r="H7605" s="10">
        <v>42599</v>
      </c>
      <c r="I7605" t="s">
        <v>14</v>
      </c>
      <c r="J7605" t="s">
        <v>14</v>
      </c>
      <c r="K7605" t="str">
        <f>INDEX(State_Code_Name!B:B,MATCH(Consumer_Complaints!E7605,State_Code_Name!C:C,0))</f>
        <v>Michigan</v>
      </c>
      <c r="L7605">
        <f t="shared" si="354"/>
        <v>0</v>
      </c>
      <c r="M7605">
        <f t="shared" si="355"/>
        <v>2016</v>
      </c>
      <c r="N7605" t="str">
        <f t="shared" si="356"/>
        <v>Q3</v>
      </c>
    </row>
    <row r="7606" spans="1:14" x14ac:dyDescent="0.35">
      <c r="A7606">
        <v>1979039</v>
      </c>
      <c r="B7606" t="s">
        <v>11</v>
      </c>
      <c r="C7606" t="s">
        <v>16</v>
      </c>
      <c r="D7606" t="s">
        <v>20</v>
      </c>
      <c r="E7606" t="s">
        <v>35</v>
      </c>
      <c r="F7606" t="s">
        <v>13</v>
      </c>
      <c r="G7606" s="10">
        <v>42542</v>
      </c>
      <c r="H7606" s="10">
        <v>42542</v>
      </c>
      <c r="I7606" t="s">
        <v>14</v>
      </c>
      <c r="J7606" t="s">
        <v>15</v>
      </c>
      <c r="K7606" t="str">
        <f>INDEX(State_Code_Name!B:B,MATCH(Consumer_Complaints!E7606,State_Code_Name!C:C,0))</f>
        <v>Florida</v>
      </c>
      <c r="L7606">
        <f t="shared" si="354"/>
        <v>0</v>
      </c>
      <c r="M7606">
        <f t="shared" si="355"/>
        <v>2016</v>
      </c>
      <c r="N7606" t="str">
        <f t="shared" si="356"/>
        <v>Q2</v>
      </c>
    </row>
    <row r="7607" spans="1:14" x14ac:dyDescent="0.35">
      <c r="A7607">
        <v>1650513</v>
      </c>
      <c r="B7607" t="s">
        <v>1043</v>
      </c>
      <c r="C7607" t="s">
        <v>16</v>
      </c>
      <c r="D7607" t="s">
        <v>20</v>
      </c>
      <c r="E7607" t="s">
        <v>77</v>
      </c>
      <c r="F7607" t="s">
        <v>19</v>
      </c>
      <c r="G7607" s="10">
        <v>42319</v>
      </c>
      <c r="H7607" s="10">
        <v>42349</v>
      </c>
      <c r="I7607" t="s">
        <v>14</v>
      </c>
      <c r="J7607" t="s">
        <v>15</v>
      </c>
      <c r="K7607" t="str">
        <f>INDEX(State_Code_Name!B:B,MATCH(Consumer_Complaints!E7607,State_Code_Name!C:C,0))</f>
        <v>Missouri</v>
      </c>
      <c r="L7607">
        <f t="shared" si="354"/>
        <v>30</v>
      </c>
      <c r="M7607">
        <f t="shared" si="355"/>
        <v>2015</v>
      </c>
      <c r="N7607" t="str">
        <f t="shared" si="356"/>
        <v>Q4</v>
      </c>
    </row>
    <row r="7608" spans="1:14" x14ac:dyDescent="0.35">
      <c r="A7608">
        <v>1730232</v>
      </c>
      <c r="B7608" t="s">
        <v>60</v>
      </c>
      <c r="C7608" t="s">
        <v>52</v>
      </c>
      <c r="D7608" t="s">
        <v>96</v>
      </c>
      <c r="E7608" t="s">
        <v>171</v>
      </c>
      <c r="F7608" t="s">
        <v>13</v>
      </c>
      <c r="G7608" s="10">
        <v>42552</v>
      </c>
      <c r="H7608" s="10">
        <v>42552</v>
      </c>
      <c r="I7608" t="s">
        <v>14</v>
      </c>
      <c r="J7608" t="s">
        <v>15</v>
      </c>
      <c r="K7608" t="str">
        <f>INDEX(State_Code_Name!B:B,MATCH(Consumer_Complaints!E7608,State_Code_Name!C:C,0))</f>
        <v>Louisiana</v>
      </c>
      <c r="L7608">
        <f t="shared" si="354"/>
        <v>0</v>
      </c>
      <c r="M7608">
        <f t="shared" si="355"/>
        <v>2016</v>
      </c>
      <c r="N7608" t="str">
        <f t="shared" si="356"/>
        <v>Q3</v>
      </c>
    </row>
    <row r="7609" spans="1:14" x14ac:dyDescent="0.35">
      <c r="A7609">
        <v>2033990</v>
      </c>
      <c r="B7609" t="s">
        <v>451</v>
      </c>
      <c r="C7609" t="s">
        <v>26</v>
      </c>
      <c r="D7609" t="s">
        <v>27</v>
      </c>
      <c r="E7609" t="s">
        <v>31</v>
      </c>
      <c r="F7609" t="s">
        <v>19</v>
      </c>
      <c r="G7609" s="10">
        <v>42578</v>
      </c>
      <c r="H7609" s="10">
        <v>42578</v>
      </c>
      <c r="I7609" t="s">
        <v>14</v>
      </c>
      <c r="J7609" t="s">
        <v>14</v>
      </c>
      <c r="K7609" t="str">
        <f>INDEX(State_Code_Name!B:B,MATCH(Consumer_Complaints!E7609,State_Code_Name!C:C,0))</f>
        <v>Texas</v>
      </c>
      <c r="L7609">
        <f t="shared" si="354"/>
        <v>0</v>
      </c>
      <c r="M7609">
        <f t="shared" si="355"/>
        <v>2016</v>
      </c>
      <c r="N7609" t="str">
        <f t="shared" si="356"/>
        <v>Q3</v>
      </c>
    </row>
    <row r="7610" spans="1:14" x14ac:dyDescent="0.35">
      <c r="A7610">
        <v>1304369</v>
      </c>
      <c r="B7610" t="s">
        <v>73</v>
      </c>
      <c r="C7610" t="s">
        <v>26</v>
      </c>
      <c r="D7610" t="s">
        <v>56</v>
      </c>
      <c r="E7610" t="s">
        <v>31</v>
      </c>
      <c r="F7610" t="s">
        <v>19</v>
      </c>
      <c r="G7610" s="10">
        <v>42090</v>
      </c>
      <c r="H7610" s="10">
        <v>42090</v>
      </c>
      <c r="I7610" t="s">
        <v>14</v>
      </c>
      <c r="J7610" t="s">
        <v>14</v>
      </c>
      <c r="K7610" t="str">
        <f>INDEX(State_Code_Name!B:B,MATCH(Consumer_Complaints!E7610,State_Code_Name!C:C,0))</f>
        <v>Texas</v>
      </c>
      <c r="L7610">
        <f t="shared" si="354"/>
        <v>0</v>
      </c>
      <c r="M7610">
        <f t="shared" si="355"/>
        <v>2015</v>
      </c>
      <c r="N7610" t="str">
        <f t="shared" si="356"/>
        <v>Q1</v>
      </c>
    </row>
    <row r="7611" spans="1:14" x14ac:dyDescent="0.35">
      <c r="A7611">
        <v>1005938</v>
      </c>
      <c r="B7611" t="s">
        <v>47</v>
      </c>
      <c r="C7611" t="s">
        <v>26</v>
      </c>
      <c r="D7611" t="s">
        <v>27</v>
      </c>
      <c r="E7611" t="s">
        <v>98</v>
      </c>
      <c r="F7611" t="s">
        <v>19</v>
      </c>
      <c r="G7611" s="10">
        <v>41879</v>
      </c>
      <c r="H7611" s="10">
        <v>41879</v>
      </c>
      <c r="I7611" t="s">
        <v>14</v>
      </c>
      <c r="J7611" t="s">
        <v>15</v>
      </c>
      <c r="K7611" t="str">
        <f>INDEX(State_Code_Name!B:B,MATCH(Consumer_Complaints!E7611,State_Code_Name!C:C,0))</f>
        <v>Colorado</v>
      </c>
      <c r="L7611">
        <f t="shared" si="354"/>
        <v>0</v>
      </c>
      <c r="M7611">
        <f t="shared" si="355"/>
        <v>2014</v>
      </c>
      <c r="N7611" t="str">
        <f t="shared" si="356"/>
        <v>Q3</v>
      </c>
    </row>
    <row r="7612" spans="1:14" x14ac:dyDescent="0.35">
      <c r="A7612">
        <v>1695207</v>
      </c>
      <c r="B7612" t="s">
        <v>81</v>
      </c>
      <c r="C7612" t="s">
        <v>16</v>
      </c>
      <c r="D7612" t="s">
        <v>24</v>
      </c>
      <c r="E7612" t="s">
        <v>35</v>
      </c>
      <c r="F7612" t="s">
        <v>13</v>
      </c>
      <c r="G7612" s="10">
        <v>42352</v>
      </c>
      <c r="H7612" s="10">
        <v>42354</v>
      </c>
      <c r="I7612" t="s">
        <v>14</v>
      </c>
      <c r="J7612" t="s">
        <v>15</v>
      </c>
      <c r="K7612" t="str">
        <f>INDEX(State_Code_Name!B:B,MATCH(Consumer_Complaints!E7612,State_Code_Name!C:C,0))</f>
        <v>Florida</v>
      </c>
      <c r="L7612">
        <f t="shared" si="354"/>
        <v>2</v>
      </c>
      <c r="M7612">
        <f t="shared" si="355"/>
        <v>2015</v>
      </c>
      <c r="N7612" t="str">
        <f t="shared" si="356"/>
        <v>Q4</v>
      </c>
    </row>
    <row r="7613" spans="1:14" x14ac:dyDescent="0.35">
      <c r="A7613">
        <v>1880045</v>
      </c>
      <c r="B7613" t="s">
        <v>38</v>
      </c>
      <c r="C7613" t="s">
        <v>36</v>
      </c>
      <c r="D7613" t="s">
        <v>99</v>
      </c>
      <c r="E7613" t="s">
        <v>31</v>
      </c>
      <c r="F7613" t="s">
        <v>305</v>
      </c>
      <c r="G7613" s="10">
        <v>42474</v>
      </c>
      <c r="H7613" s="10">
        <v>42478</v>
      </c>
      <c r="I7613" t="s">
        <v>14</v>
      </c>
      <c r="J7613" t="s">
        <v>15</v>
      </c>
      <c r="K7613" t="str">
        <f>INDEX(State_Code_Name!B:B,MATCH(Consumer_Complaints!E7613,State_Code_Name!C:C,0))</f>
        <v>Texas</v>
      </c>
      <c r="L7613">
        <f t="shared" si="354"/>
        <v>4</v>
      </c>
      <c r="M7613">
        <f t="shared" si="355"/>
        <v>2016</v>
      </c>
      <c r="N7613" t="str">
        <f t="shared" si="356"/>
        <v>Q2</v>
      </c>
    </row>
    <row r="7614" spans="1:14" x14ac:dyDescent="0.35">
      <c r="A7614">
        <v>256340</v>
      </c>
      <c r="B7614" t="s">
        <v>11</v>
      </c>
      <c r="C7614" t="s">
        <v>16</v>
      </c>
      <c r="D7614" t="s">
        <v>75</v>
      </c>
      <c r="E7614" t="s">
        <v>178</v>
      </c>
      <c r="F7614" t="s">
        <v>19</v>
      </c>
      <c r="G7614" s="10">
        <v>41297</v>
      </c>
      <c r="H7614" s="10">
        <v>41298</v>
      </c>
      <c r="I7614" t="s">
        <v>14</v>
      </c>
      <c r="J7614" t="s">
        <v>15</v>
      </c>
      <c r="K7614" t="str">
        <f>INDEX(State_Code_Name!B:B,MATCH(Consumer_Complaints!E7614,State_Code_Name!C:C,0))</f>
        <v>Utah</v>
      </c>
      <c r="L7614">
        <f t="shared" si="354"/>
        <v>1</v>
      </c>
      <c r="M7614">
        <f t="shared" si="355"/>
        <v>2013</v>
      </c>
      <c r="N7614" t="str">
        <f t="shared" si="356"/>
        <v>Q1</v>
      </c>
    </row>
    <row r="7615" spans="1:14" x14ac:dyDescent="0.35">
      <c r="A7615">
        <v>1438679</v>
      </c>
      <c r="B7615" t="s">
        <v>131</v>
      </c>
      <c r="C7615" t="s">
        <v>32</v>
      </c>
      <c r="D7615" t="s">
        <v>41</v>
      </c>
      <c r="E7615" t="s">
        <v>31</v>
      </c>
      <c r="F7615" t="s">
        <v>19</v>
      </c>
      <c r="G7615" s="10">
        <v>42180</v>
      </c>
      <c r="H7615" s="10">
        <v>42180</v>
      </c>
      <c r="I7615" t="s">
        <v>14</v>
      </c>
      <c r="J7615" t="s">
        <v>15</v>
      </c>
      <c r="K7615" t="str">
        <f>INDEX(State_Code_Name!B:B,MATCH(Consumer_Complaints!E7615,State_Code_Name!C:C,0))</f>
        <v>Texas</v>
      </c>
      <c r="L7615">
        <f t="shared" si="354"/>
        <v>0</v>
      </c>
      <c r="M7615">
        <f t="shared" si="355"/>
        <v>2015</v>
      </c>
      <c r="N7615" t="str">
        <f t="shared" si="356"/>
        <v>Q2</v>
      </c>
    </row>
    <row r="7616" spans="1:14" x14ac:dyDescent="0.35">
      <c r="A7616">
        <v>988878</v>
      </c>
      <c r="B7616" t="s">
        <v>30</v>
      </c>
      <c r="C7616" t="s">
        <v>36</v>
      </c>
      <c r="D7616" t="s">
        <v>109</v>
      </c>
      <c r="E7616" t="s">
        <v>155</v>
      </c>
      <c r="F7616" t="s">
        <v>13</v>
      </c>
      <c r="G7616" s="10">
        <v>41869</v>
      </c>
      <c r="H7616" s="10">
        <v>41871</v>
      </c>
      <c r="I7616" t="s">
        <v>14</v>
      </c>
      <c r="J7616" t="s">
        <v>15</v>
      </c>
      <c r="K7616" t="e">
        <f>INDEX(State_Code_Name!B:B,MATCH(Consumer_Complaints!E7616,State_Code_Name!C:C,0))</f>
        <v>#N/A</v>
      </c>
      <c r="L7616">
        <f t="shared" si="354"/>
        <v>2</v>
      </c>
      <c r="M7616">
        <f t="shared" si="355"/>
        <v>2014</v>
      </c>
      <c r="N7616" t="str">
        <f t="shared" si="356"/>
        <v>Q3</v>
      </c>
    </row>
    <row r="7617" spans="1:14" x14ac:dyDescent="0.35">
      <c r="A7617">
        <v>1591827</v>
      </c>
      <c r="B7617" t="s">
        <v>33</v>
      </c>
      <c r="C7617" t="s">
        <v>32</v>
      </c>
      <c r="D7617" t="s">
        <v>41</v>
      </c>
      <c r="E7617" t="s">
        <v>22</v>
      </c>
      <c r="F7617" t="s">
        <v>19</v>
      </c>
      <c r="G7617" s="10">
        <v>42104</v>
      </c>
      <c r="H7617" s="10">
        <v>42104</v>
      </c>
      <c r="I7617" t="s">
        <v>14</v>
      </c>
      <c r="J7617" t="s">
        <v>14</v>
      </c>
      <c r="K7617" t="str">
        <f>INDEX(State_Code_Name!B:B,MATCH(Consumer_Complaints!E7617,State_Code_Name!C:C,0))</f>
        <v>New York</v>
      </c>
      <c r="L7617">
        <f t="shared" si="354"/>
        <v>0</v>
      </c>
      <c r="M7617">
        <f t="shared" si="355"/>
        <v>2015</v>
      </c>
      <c r="N7617" t="str">
        <f t="shared" si="356"/>
        <v>Q2</v>
      </c>
    </row>
    <row r="7618" spans="1:14" x14ac:dyDescent="0.35">
      <c r="A7618">
        <v>1437472</v>
      </c>
      <c r="B7618" t="s">
        <v>797</v>
      </c>
      <c r="C7618" t="s">
        <v>172</v>
      </c>
      <c r="D7618" t="s">
        <v>528</v>
      </c>
      <c r="E7618" t="s">
        <v>48</v>
      </c>
      <c r="F7618" t="s">
        <v>19</v>
      </c>
      <c r="G7618" s="10">
        <v>42180</v>
      </c>
      <c r="H7618" s="10">
        <v>42185</v>
      </c>
      <c r="I7618" t="s">
        <v>15</v>
      </c>
      <c r="J7618" t="s">
        <v>15</v>
      </c>
      <c r="K7618" t="str">
        <f>INDEX(State_Code_Name!B:B,MATCH(Consumer_Complaints!E7618,State_Code_Name!C:C,0))</f>
        <v>New Jersey</v>
      </c>
      <c r="L7618">
        <f t="shared" si="354"/>
        <v>5</v>
      </c>
      <c r="M7618">
        <f t="shared" si="355"/>
        <v>2015</v>
      </c>
      <c r="N7618" t="str">
        <f t="shared" si="356"/>
        <v>Q2</v>
      </c>
    </row>
    <row r="7619" spans="1:14" x14ac:dyDescent="0.35">
      <c r="A7619">
        <v>1351091</v>
      </c>
      <c r="B7619" t="s">
        <v>60</v>
      </c>
      <c r="C7619" t="s">
        <v>52</v>
      </c>
      <c r="D7619" t="s">
        <v>103</v>
      </c>
      <c r="E7619" t="s">
        <v>42</v>
      </c>
      <c r="F7619" t="s">
        <v>19</v>
      </c>
      <c r="G7619" s="10">
        <v>42122</v>
      </c>
      <c r="H7619" s="10">
        <v>42122</v>
      </c>
      <c r="I7619" t="s">
        <v>14</v>
      </c>
      <c r="J7619" t="s">
        <v>15</v>
      </c>
      <c r="K7619" t="str">
        <f>INDEX(State_Code_Name!B:B,MATCH(Consumer_Complaints!E7619,State_Code_Name!C:C,0))</f>
        <v>North Carolina</v>
      </c>
      <c r="L7619">
        <f t="shared" ref="L7619:L7682" si="357">H7619-G7619</f>
        <v>0</v>
      </c>
      <c r="M7619">
        <f t="shared" ref="M7619:M7682" si="358">YEAR(G7619)</f>
        <v>2015</v>
      </c>
      <c r="N7619" t="str">
        <f t="shared" ref="N7619:N7682" si="359">IF(MONTH(G7619)&lt;=3,"Q1",IF(MONTH(G7619)&lt;=6,"Q2",IF(MONTH(G7619)&lt;=9,"Q3","Q4")))</f>
        <v>Q2</v>
      </c>
    </row>
    <row r="7620" spans="1:14" x14ac:dyDescent="0.35">
      <c r="A7620">
        <v>2010713</v>
      </c>
      <c r="B7620" t="s">
        <v>11</v>
      </c>
      <c r="C7620" t="s">
        <v>16</v>
      </c>
      <c r="D7620" t="s">
        <v>20</v>
      </c>
      <c r="E7620" t="s">
        <v>118</v>
      </c>
      <c r="F7620" t="s">
        <v>13</v>
      </c>
      <c r="G7620" s="10">
        <v>42564</v>
      </c>
      <c r="H7620" s="10">
        <v>42566</v>
      </c>
      <c r="I7620" t="s">
        <v>14</v>
      </c>
      <c r="J7620" t="s">
        <v>15</v>
      </c>
      <c r="K7620" t="str">
        <f>INDEX(State_Code_Name!B:B,MATCH(Consumer_Complaints!E7620,State_Code_Name!C:C,0))</f>
        <v>Alabama</v>
      </c>
      <c r="L7620">
        <f t="shared" si="357"/>
        <v>2</v>
      </c>
      <c r="M7620">
        <f t="shared" si="358"/>
        <v>2016</v>
      </c>
      <c r="N7620" t="str">
        <f t="shared" si="359"/>
        <v>Q3</v>
      </c>
    </row>
    <row r="7621" spans="1:14" x14ac:dyDescent="0.35">
      <c r="A7621">
        <v>399054</v>
      </c>
      <c r="B7621" t="s">
        <v>47</v>
      </c>
      <c r="C7621" t="s">
        <v>26</v>
      </c>
      <c r="D7621" t="s">
        <v>27</v>
      </c>
      <c r="E7621" t="s">
        <v>137</v>
      </c>
      <c r="F7621" t="s">
        <v>19</v>
      </c>
      <c r="G7621" s="10">
        <v>41399</v>
      </c>
      <c r="H7621" s="10">
        <v>41430</v>
      </c>
      <c r="I7621" t="s">
        <v>14</v>
      </c>
      <c r="J7621" t="s">
        <v>14</v>
      </c>
      <c r="K7621" t="str">
        <f>INDEX(State_Code_Name!B:B,MATCH(Consumer_Complaints!E7621,State_Code_Name!C:C,0))</f>
        <v>Kansas</v>
      </c>
      <c r="L7621">
        <f t="shared" si="357"/>
        <v>31</v>
      </c>
      <c r="M7621">
        <f t="shared" si="358"/>
        <v>2013</v>
      </c>
      <c r="N7621" t="str">
        <f t="shared" si="359"/>
        <v>Q2</v>
      </c>
    </row>
    <row r="7622" spans="1:14" x14ac:dyDescent="0.35">
      <c r="A7622">
        <v>1244407</v>
      </c>
      <c r="B7622" t="s">
        <v>38</v>
      </c>
      <c r="C7622" t="s">
        <v>36</v>
      </c>
      <c r="D7622" t="s">
        <v>170</v>
      </c>
      <c r="E7622" t="s">
        <v>79</v>
      </c>
      <c r="F7622" t="s">
        <v>19</v>
      </c>
      <c r="G7622" s="10">
        <v>42053</v>
      </c>
      <c r="H7622" s="10">
        <v>42053</v>
      </c>
      <c r="I7622" t="s">
        <v>14</v>
      </c>
      <c r="J7622" t="s">
        <v>15</v>
      </c>
      <c r="K7622" t="str">
        <f>INDEX(State_Code_Name!B:B,MATCH(Consumer_Complaints!E7622,State_Code_Name!C:C,0))</f>
        <v>Minnesota</v>
      </c>
      <c r="L7622">
        <f t="shared" si="357"/>
        <v>0</v>
      </c>
      <c r="M7622">
        <f t="shared" si="358"/>
        <v>2015</v>
      </c>
      <c r="N7622" t="str">
        <f t="shared" si="359"/>
        <v>Q1</v>
      </c>
    </row>
    <row r="7623" spans="1:14" x14ac:dyDescent="0.35">
      <c r="A7623">
        <v>698194</v>
      </c>
      <c r="B7623" t="s">
        <v>559</v>
      </c>
      <c r="C7623" t="s">
        <v>26</v>
      </c>
      <c r="D7623" t="s">
        <v>27</v>
      </c>
      <c r="E7623" t="s">
        <v>18</v>
      </c>
      <c r="F7623" t="s">
        <v>19</v>
      </c>
      <c r="G7623" s="10">
        <v>41700</v>
      </c>
      <c r="H7623" s="10">
        <v>41700</v>
      </c>
      <c r="I7623" t="s">
        <v>14</v>
      </c>
      <c r="J7623" t="s">
        <v>14</v>
      </c>
      <c r="K7623" t="str">
        <f>INDEX(State_Code_Name!B:B,MATCH(Consumer_Complaints!E7623,State_Code_Name!C:C,0))</f>
        <v>California</v>
      </c>
      <c r="L7623">
        <f t="shared" si="357"/>
        <v>0</v>
      </c>
      <c r="M7623">
        <f t="shared" si="358"/>
        <v>2014</v>
      </c>
      <c r="N7623" t="str">
        <f t="shared" si="359"/>
        <v>Q1</v>
      </c>
    </row>
    <row r="7624" spans="1:14" x14ac:dyDescent="0.35">
      <c r="A7624">
        <v>1556179</v>
      </c>
      <c r="B7624" t="s">
        <v>81</v>
      </c>
      <c r="C7624" t="s">
        <v>9</v>
      </c>
      <c r="D7624" t="s">
        <v>132</v>
      </c>
      <c r="E7624" t="s">
        <v>29</v>
      </c>
      <c r="F7624" t="s">
        <v>19</v>
      </c>
      <c r="G7624" s="10">
        <v>42256</v>
      </c>
      <c r="H7624" s="10">
        <v>42256</v>
      </c>
      <c r="I7624" t="s">
        <v>14</v>
      </c>
      <c r="J7624" t="s">
        <v>14</v>
      </c>
      <c r="K7624" t="str">
        <f>INDEX(State_Code_Name!B:B,MATCH(Consumer_Complaints!E7624,State_Code_Name!C:C,0))</f>
        <v>Connecticut</v>
      </c>
      <c r="L7624">
        <f t="shared" si="357"/>
        <v>0</v>
      </c>
      <c r="M7624">
        <f t="shared" si="358"/>
        <v>2015</v>
      </c>
      <c r="N7624" t="str">
        <f t="shared" si="359"/>
        <v>Q3</v>
      </c>
    </row>
    <row r="7625" spans="1:14" x14ac:dyDescent="0.35">
      <c r="A7625">
        <v>1873676</v>
      </c>
      <c r="B7625" t="s">
        <v>54</v>
      </c>
      <c r="C7625" t="s">
        <v>52</v>
      </c>
      <c r="D7625" t="s">
        <v>96</v>
      </c>
      <c r="E7625" t="s">
        <v>35</v>
      </c>
      <c r="F7625" t="s">
        <v>57</v>
      </c>
      <c r="G7625" s="10">
        <v>42678</v>
      </c>
      <c r="H7625" s="10">
        <v>42678</v>
      </c>
      <c r="I7625" t="s">
        <v>14</v>
      </c>
      <c r="J7625" t="s">
        <v>15</v>
      </c>
      <c r="K7625" t="str">
        <f>INDEX(State_Code_Name!B:B,MATCH(Consumer_Complaints!E7625,State_Code_Name!C:C,0))</f>
        <v>Florida</v>
      </c>
      <c r="L7625">
        <f t="shared" si="357"/>
        <v>0</v>
      </c>
      <c r="M7625">
        <f t="shared" si="358"/>
        <v>2016</v>
      </c>
      <c r="N7625" t="str">
        <f t="shared" si="359"/>
        <v>Q4</v>
      </c>
    </row>
    <row r="7626" spans="1:14" x14ac:dyDescent="0.35">
      <c r="A7626">
        <v>753731</v>
      </c>
      <c r="B7626" t="s">
        <v>237</v>
      </c>
      <c r="C7626" t="s">
        <v>32</v>
      </c>
      <c r="D7626" t="s">
        <v>44</v>
      </c>
      <c r="E7626" t="s">
        <v>48</v>
      </c>
      <c r="F7626" t="s">
        <v>13</v>
      </c>
      <c r="G7626" s="10">
        <v>41915</v>
      </c>
      <c r="H7626" s="10">
        <v>41976</v>
      </c>
      <c r="I7626" t="s">
        <v>14</v>
      </c>
      <c r="J7626" t="s">
        <v>15</v>
      </c>
      <c r="K7626" t="str">
        <f>INDEX(State_Code_Name!B:B,MATCH(Consumer_Complaints!E7626,State_Code_Name!C:C,0))</f>
        <v>New Jersey</v>
      </c>
      <c r="L7626">
        <f t="shared" si="357"/>
        <v>61</v>
      </c>
      <c r="M7626">
        <f t="shared" si="358"/>
        <v>2014</v>
      </c>
      <c r="N7626" t="str">
        <f t="shared" si="359"/>
        <v>Q4</v>
      </c>
    </row>
    <row r="7627" spans="1:14" x14ac:dyDescent="0.35">
      <c r="A7627">
        <v>1325571</v>
      </c>
      <c r="B7627" t="s">
        <v>30</v>
      </c>
      <c r="C7627" t="s">
        <v>26</v>
      </c>
      <c r="D7627" t="s">
        <v>27</v>
      </c>
      <c r="E7627" t="s">
        <v>18</v>
      </c>
      <c r="F7627" t="s">
        <v>19</v>
      </c>
      <c r="G7627" s="10">
        <v>42281</v>
      </c>
      <c r="H7627" s="10">
        <v>42281</v>
      </c>
      <c r="I7627" t="s">
        <v>14</v>
      </c>
      <c r="J7627" t="s">
        <v>14</v>
      </c>
      <c r="K7627" t="str">
        <f>INDEX(State_Code_Name!B:B,MATCH(Consumer_Complaints!E7627,State_Code_Name!C:C,0))</f>
        <v>California</v>
      </c>
      <c r="L7627">
        <f t="shared" si="357"/>
        <v>0</v>
      </c>
      <c r="M7627">
        <f t="shared" si="358"/>
        <v>2015</v>
      </c>
      <c r="N7627" t="str">
        <f t="shared" si="359"/>
        <v>Q4</v>
      </c>
    </row>
    <row r="7628" spans="1:14" x14ac:dyDescent="0.35">
      <c r="A7628">
        <v>390671</v>
      </c>
      <c r="B7628" t="s">
        <v>63</v>
      </c>
      <c r="C7628" t="s">
        <v>61</v>
      </c>
      <c r="D7628" t="s">
        <v>199</v>
      </c>
      <c r="E7628" t="s">
        <v>212</v>
      </c>
      <c r="F7628" t="s">
        <v>19</v>
      </c>
      <c r="G7628" s="10">
        <v>41389</v>
      </c>
      <c r="H7628" s="10">
        <v>41389</v>
      </c>
      <c r="I7628" t="s">
        <v>14</v>
      </c>
      <c r="J7628" t="s">
        <v>15</v>
      </c>
      <c r="K7628" t="str">
        <f>INDEX(State_Code_Name!B:B,MATCH(Consumer_Complaints!E7628,State_Code_Name!C:C,0))</f>
        <v>West Virginia</v>
      </c>
      <c r="L7628">
        <f t="shared" si="357"/>
        <v>0</v>
      </c>
      <c r="M7628">
        <f t="shared" si="358"/>
        <v>2013</v>
      </c>
      <c r="N7628" t="str">
        <f t="shared" si="359"/>
        <v>Q2</v>
      </c>
    </row>
    <row r="7629" spans="1:14" x14ac:dyDescent="0.35">
      <c r="A7629">
        <v>231946</v>
      </c>
      <c r="B7629" t="s">
        <v>11</v>
      </c>
      <c r="C7629" t="s">
        <v>26</v>
      </c>
      <c r="D7629" t="s">
        <v>27</v>
      </c>
      <c r="E7629" t="s">
        <v>35</v>
      </c>
      <c r="F7629" t="s">
        <v>305</v>
      </c>
      <c r="G7629" s="10">
        <v>41289</v>
      </c>
      <c r="H7629" s="10">
        <v>41291</v>
      </c>
      <c r="I7629" t="s">
        <v>14</v>
      </c>
      <c r="J7629" t="s">
        <v>15</v>
      </c>
      <c r="K7629" t="str">
        <f>INDEX(State_Code_Name!B:B,MATCH(Consumer_Complaints!E7629,State_Code_Name!C:C,0))</f>
        <v>Florida</v>
      </c>
      <c r="L7629">
        <f t="shared" si="357"/>
        <v>2</v>
      </c>
      <c r="M7629">
        <f t="shared" si="358"/>
        <v>2013</v>
      </c>
      <c r="N7629" t="str">
        <f t="shared" si="359"/>
        <v>Q1</v>
      </c>
    </row>
    <row r="7630" spans="1:14" x14ac:dyDescent="0.35">
      <c r="A7630">
        <v>1912098</v>
      </c>
      <c r="B7630" t="s">
        <v>38</v>
      </c>
      <c r="C7630" t="s">
        <v>16</v>
      </c>
      <c r="D7630" t="s">
        <v>20</v>
      </c>
      <c r="E7630" t="s">
        <v>22</v>
      </c>
      <c r="F7630" t="s">
        <v>13</v>
      </c>
      <c r="G7630" s="10">
        <v>42495</v>
      </c>
      <c r="H7630" s="10">
        <v>42495</v>
      </c>
      <c r="I7630" t="s">
        <v>14</v>
      </c>
      <c r="J7630" t="s">
        <v>15</v>
      </c>
      <c r="K7630" t="str">
        <f>INDEX(State_Code_Name!B:B,MATCH(Consumer_Complaints!E7630,State_Code_Name!C:C,0))</f>
        <v>New York</v>
      </c>
      <c r="L7630">
        <f t="shared" si="357"/>
        <v>0</v>
      </c>
      <c r="M7630">
        <f t="shared" si="358"/>
        <v>2016</v>
      </c>
      <c r="N7630" t="str">
        <f t="shared" si="359"/>
        <v>Q2</v>
      </c>
    </row>
    <row r="7631" spans="1:14" x14ac:dyDescent="0.35">
      <c r="A7631">
        <v>350674</v>
      </c>
      <c r="B7631" t="s">
        <v>50</v>
      </c>
      <c r="C7631" t="s">
        <v>36</v>
      </c>
      <c r="D7631" t="s">
        <v>80</v>
      </c>
      <c r="E7631" t="s">
        <v>118</v>
      </c>
      <c r="F7631" t="s">
        <v>19</v>
      </c>
      <c r="G7631" s="10">
        <v>41581</v>
      </c>
      <c r="H7631" s="10">
        <v>41611</v>
      </c>
      <c r="I7631" t="s">
        <v>14</v>
      </c>
      <c r="J7631" t="s">
        <v>15</v>
      </c>
      <c r="K7631" t="str">
        <f>INDEX(State_Code_Name!B:B,MATCH(Consumer_Complaints!E7631,State_Code_Name!C:C,0))</f>
        <v>Alabama</v>
      </c>
      <c r="L7631">
        <f t="shared" si="357"/>
        <v>30</v>
      </c>
      <c r="M7631">
        <f t="shared" si="358"/>
        <v>2013</v>
      </c>
      <c r="N7631" t="str">
        <f t="shared" si="359"/>
        <v>Q4</v>
      </c>
    </row>
    <row r="7632" spans="1:14" x14ac:dyDescent="0.35">
      <c r="A7632">
        <v>1410949</v>
      </c>
      <c r="B7632" t="s">
        <v>38</v>
      </c>
      <c r="C7632" t="s">
        <v>36</v>
      </c>
      <c r="D7632" t="s">
        <v>112</v>
      </c>
      <c r="E7632" t="s">
        <v>40</v>
      </c>
      <c r="F7632" t="s">
        <v>19</v>
      </c>
      <c r="G7632" s="10">
        <v>42222</v>
      </c>
      <c r="H7632" s="10">
        <v>42222</v>
      </c>
      <c r="I7632" t="s">
        <v>14</v>
      </c>
      <c r="J7632" t="s">
        <v>15</v>
      </c>
      <c r="K7632" t="str">
        <f>INDEX(State_Code_Name!B:B,MATCH(Consumer_Complaints!E7632,State_Code_Name!C:C,0))</f>
        <v>Nevada</v>
      </c>
      <c r="L7632">
        <f t="shared" si="357"/>
        <v>0</v>
      </c>
      <c r="M7632">
        <f t="shared" si="358"/>
        <v>2015</v>
      </c>
      <c r="N7632" t="str">
        <f t="shared" si="359"/>
        <v>Q3</v>
      </c>
    </row>
    <row r="7633" spans="1:14" x14ac:dyDescent="0.35">
      <c r="A7633">
        <v>1605581</v>
      </c>
      <c r="B7633" t="s">
        <v>47</v>
      </c>
      <c r="C7633" t="s">
        <v>26</v>
      </c>
      <c r="D7633" t="s">
        <v>27</v>
      </c>
      <c r="E7633" t="s">
        <v>121</v>
      </c>
      <c r="F7633" t="s">
        <v>19</v>
      </c>
      <c r="G7633" s="10">
        <v>42291</v>
      </c>
      <c r="H7633" s="10">
        <v>42291</v>
      </c>
      <c r="I7633" t="s">
        <v>14</v>
      </c>
      <c r="J7633" t="s">
        <v>15</v>
      </c>
      <c r="K7633" t="str">
        <f>INDEX(State_Code_Name!B:B,MATCH(Consumer_Complaints!E7633,State_Code_Name!C:C,0))</f>
        <v>Oregon</v>
      </c>
      <c r="L7633">
        <f t="shared" si="357"/>
        <v>0</v>
      </c>
      <c r="M7633">
        <f t="shared" si="358"/>
        <v>2015</v>
      </c>
      <c r="N7633" t="str">
        <f t="shared" si="359"/>
        <v>Q4</v>
      </c>
    </row>
    <row r="7634" spans="1:14" x14ac:dyDescent="0.35">
      <c r="A7634">
        <v>948026</v>
      </c>
      <c r="B7634" t="s">
        <v>30</v>
      </c>
      <c r="C7634" t="s">
        <v>16</v>
      </c>
      <c r="D7634" t="s">
        <v>24</v>
      </c>
      <c r="E7634" t="s">
        <v>18</v>
      </c>
      <c r="F7634" t="s">
        <v>305</v>
      </c>
      <c r="G7634" s="10">
        <v>41842</v>
      </c>
      <c r="H7634" s="10">
        <v>41845</v>
      </c>
      <c r="I7634" t="s">
        <v>14</v>
      </c>
      <c r="J7634" t="s">
        <v>15</v>
      </c>
      <c r="K7634" t="str">
        <f>INDEX(State_Code_Name!B:B,MATCH(Consumer_Complaints!E7634,State_Code_Name!C:C,0))</f>
        <v>California</v>
      </c>
      <c r="L7634">
        <f t="shared" si="357"/>
        <v>3</v>
      </c>
      <c r="M7634">
        <f t="shared" si="358"/>
        <v>2014</v>
      </c>
      <c r="N7634" t="str">
        <f t="shared" si="359"/>
        <v>Q3</v>
      </c>
    </row>
    <row r="7635" spans="1:14" x14ac:dyDescent="0.35">
      <c r="A7635">
        <v>1906034</v>
      </c>
      <c r="B7635" t="s">
        <v>1019</v>
      </c>
      <c r="C7635" t="s">
        <v>9</v>
      </c>
      <c r="D7635" t="s">
        <v>132</v>
      </c>
      <c r="E7635" t="s">
        <v>114</v>
      </c>
      <c r="F7635" t="s">
        <v>19</v>
      </c>
      <c r="G7635" s="10">
        <v>42405</v>
      </c>
      <c r="H7635" s="10">
        <v>42405</v>
      </c>
      <c r="I7635" t="s">
        <v>14</v>
      </c>
      <c r="J7635" t="s">
        <v>15</v>
      </c>
      <c r="K7635" t="str">
        <f>INDEX(State_Code_Name!B:B,MATCH(Consumer_Complaints!E7635,State_Code_Name!C:C,0))</f>
        <v>South Carolina</v>
      </c>
      <c r="L7635">
        <f t="shared" si="357"/>
        <v>0</v>
      </c>
      <c r="M7635">
        <f t="shared" si="358"/>
        <v>2016</v>
      </c>
      <c r="N7635" t="str">
        <f t="shared" si="359"/>
        <v>Q1</v>
      </c>
    </row>
    <row r="7636" spans="1:14" x14ac:dyDescent="0.35">
      <c r="A7636">
        <v>1860108</v>
      </c>
      <c r="B7636" t="s">
        <v>50</v>
      </c>
      <c r="C7636" t="s">
        <v>32</v>
      </c>
      <c r="D7636" t="s">
        <v>44</v>
      </c>
      <c r="E7636" t="s">
        <v>176</v>
      </c>
      <c r="F7636" t="s">
        <v>19</v>
      </c>
      <c r="G7636" s="10">
        <v>42373</v>
      </c>
      <c r="H7636" s="10">
        <v>42373</v>
      </c>
      <c r="I7636" t="s">
        <v>14</v>
      </c>
      <c r="J7636" t="s">
        <v>15</v>
      </c>
      <c r="K7636" t="str">
        <f>INDEX(State_Code_Name!B:B,MATCH(Consumer_Complaints!E7636,State_Code_Name!C:C,0))</f>
        <v>District of Columbia</v>
      </c>
      <c r="L7636">
        <f t="shared" si="357"/>
        <v>0</v>
      </c>
      <c r="M7636">
        <f t="shared" si="358"/>
        <v>2016</v>
      </c>
      <c r="N7636" t="str">
        <f t="shared" si="359"/>
        <v>Q1</v>
      </c>
    </row>
    <row r="7637" spans="1:14" x14ac:dyDescent="0.35">
      <c r="A7637">
        <v>2095166</v>
      </c>
      <c r="B7637" t="s">
        <v>43</v>
      </c>
      <c r="C7637" t="s">
        <v>26</v>
      </c>
      <c r="D7637" t="s">
        <v>27</v>
      </c>
      <c r="E7637" t="s">
        <v>42</v>
      </c>
      <c r="F7637" t="s">
        <v>19</v>
      </c>
      <c r="G7637" s="10">
        <v>42499</v>
      </c>
      <c r="H7637" s="10">
        <v>42499</v>
      </c>
      <c r="I7637" t="s">
        <v>14</v>
      </c>
      <c r="J7637" t="s">
        <v>14</v>
      </c>
      <c r="K7637" t="str">
        <f>INDEX(State_Code_Name!B:B,MATCH(Consumer_Complaints!E7637,State_Code_Name!C:C,0))</f>
        <v>North Carolina</v>
      </c>
      <c r="L7637">
        <f t="shared" si="357"/>
        <v>0</v>
      </c>
      <c r="M7637">
        <f t="shared" si="358"/>
        <v>2016</v>
      </c>
      <c r="N7637" t="str">
        <f t="shared" si="359"/>
        <v>Q2</v>
      </c>
    </row>
    <row r="7638" spans="1:14" x14ac:dyDescent="0.35">
      <c r="A7638">
        <v>937321</v>
      </c>
      <c r="B7638" t="s">
        <v>799</v>
      </c>
      <c r="C7638" t="s">
        <v>32</v>
      </c>
      <c r="D7638" t="s">
        <v>161</v>
      </c>
      <c r="E7638" t="s">
        <v>59</v>
      </c>
      <c r="F7638" t="s">
        <v>19</v>
      </c>
      <c r="G7638" s="10">
        <v>41835</v>
      </c>
      <c r="H7638" s="10">
        <v>41835</v>
      </c>
      <c r="I7638" t="s">
        <v>14</v>
      </c>
      <c r="J7638" t="s">
        <v>15</v>
      </c>
      <c r="K7638" t="str">
        <f>INDEX(State_Code_Name!B:B,MATCH(Consumer_Complaints!E7638,State_Code_Name!C:C,0))</f>
        <v>Illinois</v>
      </c>
      <c r="L7638">
        <f t="shared" si="357"/>
        <v>0</v>
      </c>
      <c r="M7638">
        <f t="shared" si="358"/>
        <v>2014</v>
      </c>
      <c r="N7638" t="str">
        <f t="shared" si="359"/>
        <v>Q3</v>
      </c>
    </row>
    <row r="7639" spans="1:14" x14ac:dyDescent="0.35">
      <c r="A7639">
        <v>329190</v>
      </c>
      <c r="B7639" t="s">
        <v>43</v>
      </c>
      <c r="C7639" t="s">
        <v>9</v>
      </c>
      <c r="D7639" t="s">
        <v>132</v>
      </c>
      <c r="E7639" t="s">
        <v>18</v>
      </c>
      <c r="F7639" t="s">
        <v>305</v>
      </c>
      <c r="G7639" s="10">
        <v>41330</v>
      </c>
      <c r="H7639" s="10">
        <v>41330</v>
      </c>
      <c r="I7639" t="s">
        <v>14</v>
      </c>
      <c r="J7639" t="s">
        <v>14</v>
      </c>
      <c r="K7639" t="str">
        <f>INDEX(State_Code_Name!B:B,MATCH(Consumer_Complaints!E7639,State_Code_Name!C:C,0))</f>
        <v>California</v>
      </c>
      <c r="L7639">
        <f t="shared" si="357"/>
        <v>0</v>
      </c>
      <c r="M7639">
        <f t="shared" si="358"/>
        <v>2013</v>
      </c>
      <c r="N7639" t="str">
        <f t="shared" si="359"/>
        <v>Q1</v>
      </c>
    </row>
    <row r="7640" spans="1:14" x14ac:dyDescent="0.35">
      <c r="A7640">
        <v>1695771</v>
      </c>
      <c r="B7640" t="s">
        <v>34</v>
      </c>
      <c r="C7640" t="s">
        <v>26</v>
      </c>
      <c r="D7640" t="s">
        <v>27</v>
      </c>
      <c r="E7640" t="s">
        <v>35</v>
      </c>
      <c r="F7640" t="s">
        <v>305</v>
      </c>
      <c r="G7640" s="10">
        <v>42352</v>
      </c>
      <c r="H7640" s="10">
        <v>42354</v>
      </c>
      <c r="I7640" t="s">
        <v>14</v>
      </c>
      <c r="J7640" t="s">
        <v>15</v>
      </c>
      <c r="K7640" t="str">
        <f>INDEX(State_Code_Name!B:B,MATCH(Consumer_Complaints!E7640,State_Code_Name!C:C,0))</f>
        <v>Florida</v>
      </c>
      <c r="L7640">
        <f t="shared" si="357"/>
        <v>2</v>
      </c>
      <c r="M7640">
        <f t="shared" si="358"/>
        <v>2015</v>
      </c>
      <c r="N7640" t="str">
        <f t="shared" si="359"/>
        <v>Q4</v>
      </c>
    </row>
    <row r="7641" spans="1:14" x14ac:dyDescent="0.35">
      <c r="A7641">
        <v>596056</v>
      </c>
      <c r="B7641" t="s">
        <v>69</v>
      </c>
      <c r="C7641" t="s">
        <v>26</v>
      </c>
      <c r="D7641" t="s">
        <v>27</v>
      </c>
      <c r="E7641" t="s">
        <v>77</v>
      </c>
      <c r="F7641" t="s">
        <v>19</v>
      </c>
      <c r="G7641" s="10">
        <v>41591</v>
      </c>
      <c r="H7641" s="10">
        <v>41591</v>
      </c>
      <c r="I7641" t="s">
        <v>14</v>
      </c>
      <c r="J7641" t="s">
        <v>15</v>
      </c>
      <c r="K7641" t="str">
        <f>INDEX(State_Code_Name!B:B,MATCH(Consumer_Complaints!E7641,State_Code_Name!C:C,0))</f>
        <v>Missouri</v>
      </c>
      <c r="L7641">
        <f t="shared" si="357"/>
        <v>0</v>
      </c>
      <c r="M7641">
        <f t="shared" si="358"/>
        <v>2013</v>
      </c>
      <c r="N7641" t="str">
        <f t="shared" si="359"/>
        <v>Q4</v>
      </c>
    </row>
    <row r="7642" spans="1:14" x14ac:dyDescent="0.35">
      <c r="A7642">
        <v>1415206</v>
      </c>
      <c r="B7642" t="s">
        <v>11</v>
      </c>
      <c r="C7642" t="s">
        <v>32</v>
      </c>
      <c r="D7642" t="s">
        <v>161</v>
      </c>
      <c r="E7642" t="s">
        <v>18</v>
      </c>
      <c r="F7642" t="s">
        <v>19</v>
      </c>
      <c r="G7642" s="10">
        <v>42283</v>
      </c>
      <c r="H7642" s="10">
        <v>42314</v>
      </c>
      <c r="I7642" t="s">
        <v>14</v>
      </c>
      <c r="J7642" t="s">
        <v>14</v>
      </c>
      <c r="K7642" t="str">
        <f>INDEX(State_Code_Name!B:B,MATCH(Consumer_Complaints!E7642,State_Code_Name!C:C,0))</f>
        <v>California</v>
      </c>
      <c r="L7642">
        <f t="shared" si="357"/>
        <v>31</v>
      </c>
      <c r="M7642">
        <f t="shared" si="358"/>
        <v>2015</v>
      </c>
      <c r="N7642" t="str">
        <f t="shared" si="359"/>
        <v>Q4</v>
      </c>
    </row>
    <row r="7643" spans="1:14" x14ac:dyDescent="0.35">
      <c r="A7643">
        <v>1179761</v>
      </c>
      <c r="B7643" t="s">
        <v>208</v>
      </c>
      <c r="C7643" t="s">
        <v>32</v>
      </c>
      <c r="D7643" t="s">
        <v>41</v>
      </c>
      <c r="E7643" t="s">
        <v>59</v>
      </c>
      <c r="F7643" t="s">
        <v>19</v>
      </c>
      <c r="G7643" s="10">
        <v>42064</v>
      </c>
      <c r="H7643" s="10">
        <v>42064</v>
      </c>
      <c r="I7643" t="s">
        <v>14</v>
      </c>
      <c r="J7643" t="s">
        <v>14</v>
      </c>
      <c r="K7643" t="str">
        <f>INDEX(State_Code_Name!B:B,MATCH(Consumer_Complaints!E7643,State_Code_Name!C:C,0))</f>
        <v>Illinois</v>
      </c>
      <c r="L7643">
        <f t="shared" si="357"/>
        <v>0</v>
      </c>
      <c r="M7643">
        <f t="shared" si="358"/>
        <v>2015</v>
      </c>
      <c r="N7643" t="str">
        <f t="shared" si="359"/>
        <v>Q1</v>
      </c>
    </row>
    <row r="7644" spans="1:14" x14ac:dyDescent="0.35">
      <c r="A7644">
        <v>1613402</v>
      </c>
      <c r="B7644" t="s">
        <v>996</v>
      </c>
      <c r="C7644" t="s">
        <v>9</v>
      </c>
      <c r="D7644" t="s">
        <v>10</v>
      </c>
      <c r="E7644" t="s">
        <v>18</v>
      </c>
      <c r="F7644" t="s">
        <v>19</v>
      </c>
      <c r="G7644" s="10">
        <v>42296</v>
      </c>
      <c r="H7644" s="10">
        <v>42298</v>
      </c>
      <c r="I7644" t="s">
        <v>14</v>
      </c>
      <c r="J7644" t="s">
        <v>15</v>
      </c>
      <c r="K7644" t="str">
        <f>INDEX(State_Code_Name!B:B,MATCH(Consumer_Complaints!E7644,State_Code_Name!C:C,0))</f>
        <v>California</v>
      </c>
      <c r="L7644">
        <f t="shared" si="357"/>
        <v>2</v>
      </c>
      <c r="M7644">
        <f t="shared" si="358"/>
        <v>2015</v>
      </c>
      <c r="N7644" t="str">
        <f t="shared" si="359"/>
        <v>Q4</v>
      </c>
    </row>
    <row r="7645" spans="1:14" x14ac:dyDescent="0.35">
      <c r="A7645">
        <v>768264</v>
      </c>
      <c r="B7645" t="s">
        <v>11</v>
      </c>
      <c r="C7645" t="s">
        <v>16</v>
      </c>
      <c r="D7645" t="s">
        <v>24</v>
      </c>
      <c r="F7645" t="s">
        <v>305</v>
      </c>
      <c r="G7645" s="10">
        <v>41712</v>
      </c>
      <c r="H7645" s="10">
        <v>41718</v>
      </c>
      <c r="I7645" t="s">
        <v>14</v>
      </c>
      <c r="J7645" t="s">
        <v>15</v>
      </c>
      <c r="K7645" t="e">
        <f>INDEX(State_Code_Name!B:B,MATCH(Consumer_Complaints!E7645,State_Code_Name!C:C,0))</f>
        <v>#N/A</v>
      </c>
      <c r="L7645">
        <f t="shared" si="357"/>
        <v>6</v>
      </c>
      <c r="M7645">
        <f t="shared" si="358"/>
        <v>2014</v>
      </c>
      <c r="N7645" t="str">
        <f t="shared" si="359"/>
        <v>Q1</v>
      </c>
    </row>
    <row r="7646" spans="1:14" x14ac:dyDescent="0.35">
      <c r="A7646">
        <v>1389700</v>
      </c>
      <c r="B7646" t="s">
        <v>30</v>
      </c>
      <c r="C7646" t="s">
        <v>16</v>
      </c>
      <c r="D7646" t="s">
        <v>20</v>
      </c>
      <c r="E7646" t="s">
        <v>18</v>
      </c>
      <c r="F7646" t="s">
        <v>13</v>
      </c>
      <c r="G7646" s="10">
        <v>42146</v>
      </c>
      <c r="H7646" s="10">
        <v>42150</v>
      </c>
      <c r="I7646" t="s">
        <v>14</v>
      </c>
      <c r="J7646" t="s">
        <v>15</v>
      </c>
      <c r="K7646" t="str">
        <f>INDEX(State_Code_Name!B:B,MATCH(Consumer_Complaints!E7646,State_Code_Name!C:C,0))</f>
        <v>California</v>
      </c>
      <c r="L7646">
        <f t="shared" si="357"/>
        <v>4</v>
      </c>
      <c r="M7646">
        <f t="shared" si="358"/>
        <v>2015</v>
      </c>
      <c r="N7646" t="str">
        <f t="shared" si="359"/>
        <v>Q2</v>
      </c>
    </row>
    <row r="7647" spans="1:14" x14ac:dyDescent="0.35">
      <c r="A7647">
        <v>1826864</v>
      </c>
      <c r="B7647" t="s">
        <v>30</v>
      </c>
      <c r="C7647" t="s">
        <v>16</v>
      </c>
      <c r="D7647" t="s">
        <v>75</v>
      </c>
      <c r="E7647" t="s">
        <v>25</v>
      </c>
      <c r="F7647" t="s">
        <v>19</v>
      </c>
      <c r="G7647" s="10">
        <v>42646</v>
      </c>
      <c r="H7647" s="10">
        <v>42646</v>
      </c>
      <c r="I7647" t="s">
        <v>14</v>
      </c>
      <c r="J7647" t="s">
        <v>15</v>
      </c>
      <c r="K7647" t="str">
        <f>INDEX(State_Code_Name!B:B,MATCH(Consumer_Complaints!E7647,State_Code_Name!C:C,0))</f>
        <v>Georgia</v>
      </c>
      <c r="L7647">
        <f t="shared" si="357"/>
        <v>0</v>
      </c>
      <c r="M7647">
        <f t="shared" si="358"/>
        <v>2016</v>
      </c>
      <c r="N7647" t="str">
        <f t="shared" si="359"/>
        <v>Q4</v>
      </c>
    </row>
    <row r="7648" spans="1:14" x14ac:dyDescent="0.35">
      <c r="A7648">
        <v>788069</v>
      </c>
      <c r="B7648" t="s">
        <v>38</v>
      </c>
      <c r="C7648" t="s">
        <v>36</v>
      </c>
      <c r="D7648" t="s">
        <v>80</v>
      </c>
      <c r="E7648" t="s">
        <v>18</v>
      </c>
      <c r="F7648" t="s">
        <v>19</v>
      </c>
      <c r="G7648" s="10">
        <v>41643</v>
      </c>
      <c r="H7648" s="10">
        <v>41733</v>
      </c>
      <c r="I7648" t="s">
        <v>14</v>
      </c>
      <c r="J7648" t="s">
        <v>14</v>
      </c>
      <c r="K7648" t="str">
        <f>INDEX(State_Code_Name!B:B,MATCH(Consumer_Complaints!E7648,State_Code_Name!C:C,0))</f>
        <v>California</v>
      </c>
      <c r="L7648">
        <f t="shared" si="357"/>
        <v>90</v>
      </c>
      <c r="M7648">
        <f t="shared" si="358"/>
        <v>2014</v>
      </c>
      <c r="N7648" t="str">
        <f t="shared" si="359"/>
        <v>Q1</v>
      </c>
    </row>
    <row r="7649" spans="1:14" x14ac:dyDescent="0.35">
      <c r="A7649">
        <v>519121</v>
      </c>
      <c r="B7649" t="s">
        <v>43</v>
      </c>
      <c r="C7649" t="s">
        <v>36</v>
      </c>
      <c r="D7649" t="s">
        <v>84</v>
      </c>
      <c r="E7649" t="s">
        <v>48</v>
      </c>
      <c r="F7649" t="s">
        <v>305</v>
      </c>
      <c r="G7649" s="10">
        <v>41526</v>
      </c>
      <c r="H7649" s="10">
        <v>41556</v>
      </c>
      <c r="I7649" t="s">
        <v>14</v>
      </c>
      <c r="J7649" t="s">
        <v>15</v>
      </c>
      <c r="K7649" t="str">
        <f>INDEX(State_Code_Name!B:B,MATCH(Consumer_Complaints!E7649,State_Code_Name!C:C,0))</f>
        <v>New Jersey</v>
      </c>
      <c r="L7649">
        <f t="shared" si="357"/>
        <v>30</v>
      </c>
      <c r="M7649">
        <f t="shared" si="358"/>
        <v>2013</v>
      </c>
      <c r="N7649" t="str">
        <f t="shared" si="359"/>
        <v>Q3</v>
      </c>
    </row>
    <row r="7650" spans="1:14" x14ac:dyDescent="0.35">
      <c r="A7650">
        <v>1937265</v>
      </c>
      <c r="B7650" t="s">
        <v>30</v>
      </c>
      <c r="C7650" t="s">
        <v>16</v>
      </c>
      <c r="D7650" t="s">
        <v>20</v>
      </c>
      <c r="E7650" t="s">
        <v>42</v>
      </c>
      <c r="F7650" t="s">
        <v>19</v>
      </c>
      <c r="G7650" s="10">
        <v>42513</v>
      </c>
      <c r="H7650" s="10">
        <v>42513</v>
      </c>
      <c r="I7650" t="s">
        <v>14</v>
      </c>
      <c r="J7650" t="s">
        <v>14</v>
      </c>
      <c r="K7650" t="str">
        <f>INDEX(State_Code_Name!B:B,MATCH(Consumer_Complaints!E7650,State_Code_Name!C:C,0))</f>
        <v>North Carolina</v>
      </c>
      <c r="L7650">
        <f t="shared" si="357"/>
        <v>0</v>
      </c>
      <c r="M7650">
        <f t="shared" si="358"/>
        <v>2016</v>
      </c>
      <c r="N7650" t="str">
        <f t="shared" si="359"/>
        <v>Q2</v>
      </c>
    </row>
    <row r="7651" spans="1:14" x14ac:dyDescent="0.35">
      <c r="A7651">
        <v>386094</v>
      </c>
      <c r="B7651" t="s">
        <v>30</v>
      </c>
      <c r="C7651" t="s">
        <v>36</v>
      </c>
      <c r="D7651" t="s">
        <v>37</v>
      </c>
      <c r="E7651" t="s">
        <v>46</v>
      </c>
      <c r="F7651" t="s">
        <v>19</v>
      </c>
      <c r="G7651" s="10">
        <v>41382</v>
      </c>
      <c r="H7651" s="10">
        <v>41382</v>
      </c>
      <c r="I7651" t="s">
        <v>14</v>
      </c>
      <c r="J7651" t="s">
        <v>14</v>
      </c>
      <c r="K7651" t="str">
        <f>INDEX(State_Code_Name!B:B,MATCH(Consumer_Complaints!E7651,State_Code_Name!C:C,0))</f>
        <v>Pennsylvania</v>
      </c>
      <c r="L7651">
        <f t="shared" si="357"/>
        <v>0</v>
      </c>
      <c r="M7651">
        <f t="shared" si="358"/>
        <v>2013</v>
      </c>
      <c r="N7651" t="str">
        <f t="shared" si="359"/>
        <v>Q2</v>
      </c>
    </row>
    <row r="7652" spans="1:14" x14ac:dyDescent="0.35">
      <c r="A7652">
        <v>1077418</v>
      </c>
      <c r="B7652" t="s">
        <v>926</v>
      </c>
      <c r="C7652" t="s">
        <v>876</v>
      </c>
      <c r="D7652" t="s">
        <v>956</v>
      </c>
      <c r="E7652" t="s">
        <v>70</v>
      </c>
      <c r="F7652" t="s">
        <v>57</v>
      </c>
      <c r="G7652" s="10">
        <v>41932</v>
      </c>
      <c r="H7652" s="10">
        <v>41936</v>
      </c>
      <c r="I7652" t="s">
        <v>14</v>
      </c>
      <c r="J7652" t="s">
        <v>15</v>
      </c>
      <c r="K7652" t="str">
        <f>INDEX(State_Code_Name!B:B,MATCH(Consumer_Complaints!E7652,State_Code_Name!C:C,0))</f>
        <v>Massachusetts</v>
      </c>
      <c r="L7652">
        <f t="shared" si="357"/>
        <v>4</v>
      </c>
      <c r="M7652">
        <f t="shared" si="358"/>
        <v>2014</v>
      </c>
      <c r="N7652" t="str">
        <f t="shared" si="359"/>
        <v>Q4</v>
      </c>
    </row>
    <row r="7653" spans="1:14" x14ac:dyDescent="0.35">
      <c r="A7653">
        <v>1252551</v>
      </c>
      <c r="B7653" t="s">
        <v>688</v>
      </c>
      <c r="C7653" t="s">
        <v>32</v>
      </c>
      <c r="D7653" t="s">
        <v>116</v>
      </c>
      <c r="E7653" t="s">
        <v>18</v>
      </c>
      <c r="F7653" t="s">
        <v>19</v>
      </c>
      <c r="G7653" s="10">
        <v>42058</v>
      </c>
      <c r="H7653" s="10">
        <v>42058</v>
      </c>
      <c r="I7653" t="s">
        <v>15</v>
      </c>
      <c r="J7653" t="s">
        <v>15</v>
      </c>
      <c r="K7653" t="str">
        <f>INDEX(State_Code_Name!B:B,MATCH(Consumer_Complaints!E7653,State_Code_Name!C:C,0))</f>
        <v>California</v>
      </c>
      <c r="L7653">
        <f t="shared" si="357"/>
        <v>0</v>
      </c>
      <c r="M7653">
        <f t="shared" si="358"/>
        <v>2015</v>
      </c>
      <c r="N7653" t="str">
        <f t="shared" si="359"/>
        <v>Q1</v>
      </c>
    </row>
    <row r="7654" spans="1:14" x14ac:dyDescent="0.35">
      <c r="A7654">
        <v>1466562</v>
      </c>
      <c r="B7654" t="s">
        <v>34</v>
      </c>
      <c r="C7654" t="s">
        <v>16</v>
      </c>
      <c r="D7654" t="s">
        <v>144</v>
      </c>
      <c r="E7654" t="s">
        <v>35</v>
      </c>
      <c r="F7654" t="s">
        <v>305</v>
      </c>
      <c r="G7654" s="10">
        <v>42199</v>
      </c>
      <c r="H7654" s="10">
        <v>42200</v>
      </c>
      <c r="I7654" t="s">
        <v>14</v>
      </c>
      <c r="J7654" t="s">
        <v>15</v>
      </c>
      <c r="K7654" t="str">
        <f>INDEX(State_Code_Name!B:B,MATCH(Consumer_Complaints!E7654,State_Code_Name!C:C,0))</f>
        <v>Florida</v>
      </c>
      <c r="L7654">
        <f t="shared" si="357"/>
        <v>1</v>
      </c>
      <c r="M7654">
        <f t="shared" si="358"/>
        <v>2015</v>
      </c>
      <c r="N7654" t="str">
        <f t="shared" si="359"/>
        <v>Q3</v>
      </c>
    </row>
    <row r="7655" spans="1:14" x14ac:dyDescent="0.35">
      <c r="A7655">
        <v>2143105</v>
      </c>
      <c r="B7655" t="s">
        <v>345</v>
      </c>
      <c r="C7655" t="s">
        <v>9</v>
      </c>
      <c r="D7655" t="s">
        <v>10</v>
      </c>
      <c r="E7655" t="s">
        <v>66</v>
      </c>
      <c r="F7655" t="s">
        <v>19</v>
      </c>
      <c r="G7655" s="10">
        <v>42643</v>
      </c>
      <c r="H7655" s="10">
        <v>42643</v>
      </c>
      <c r="I7655" t="s">
        <v>14</v>
      </c>
      <c r="J7655" t="s">
        <v>14</v>
      </c>
      <c r="K7655" t="str">
        <f>INDEX(State_Code_Name!B:B,MATCH(Consumer_Complaints!E7655,State_Code_Name!C:C,0))</f>
        <v>Michigan</v>
      </c>
      <c r="L7655">
        <f t="shared" si="357"/>
        <v>0</v>
      </c>
      <c r="M7655">
        <f t="shared" si="358"/>
        <v>2016</v>
      </c>
      <c r="N7655" t="str">
        <f t="shared" si="359"/>
        <v>Q3</v>
      </c>
    </row>
    <row r="7656" spans="1:14" x14ac:dyDescent="0.35">
      <c r="A7656">
        <v>1400438</v>
      </c>
      <c r="B7656" t="s">
        <v>90</v>
      </c>
      <c r="C7656" t="s">
        <v>26</v>
      </c>
      <c r="D7656" t="s">
        <v>27</v>
      </c>
      <c r="E7656" t="s">
        <v>29</v>
      </c>
      <c r="F7656" t="s">
        <v>19</v>
      </c>
      <c r="G7656" s="10">
        <v>42010</v>
      </c>
      <c r="H7656" s="10">
        <v>42010</v>
      </c>
      <c r="I7656" t="s">
        <v>14</v>
      </c>
      <c r="J7656" t="s">
        <v>14</v>
      </c>
      <c r="K7656" t="str">
        <f>INDEX(State_Code_Name!B:B,MATCH(Consumer_Complaints!E7656,State_Code_Name!C:C,0))</f>
        <v>Connecticut</v>
      </c>
      <c r="L7656">
        <f t="shared" si="357"/>
        <v>0</v>
      </c>
      <c r="M7656">
        <f t="shared" si="358"/>
        <v>2015</v>
      </c>
      <c r="N7656" t="str">
        <f t="shared" si="359"/>
        <v>Q1</v>
      </c>
    </row>
    <row r="7657" spans="1:14" x14ac:dyDescent="0.35">
      <c r="A7657">
        <v>738744</v>
      </c>
      <c r="B7657" t="s">
        <v>455</v>
      </c>
      <c r="C7657" t="s">
        <v>32</v>
      </c>
      <c r="D7657" t="s">
        <v>161</v>
      </c>
      <c r="E7657" t="s">
        <v>22</v>
      </c>
      <c r="F7657" t="s">
        <v>19</v>
      </c>
      <c r="G7657" s="10">
        <v>41642</v>
      </c>
      <c r="H7657" s="10">
        <v>41642</v>
      </c>
      <c r="I7657" t="s">
        <v>14</v>
      </c>
      <c r="J7657" t="s">
        <v>15</v>
      </c>
      <c r="K7657" t="str">
        <f>INDEX(State_Code_Name!B:B,MATCH(Consumer_Complaints!E7657,State_Code_Name!C:C,0))</f>
        <v>New York</v>
      </c>
      <c r="L7657">
        <f t="shared" si="357"/>
        <v>0</v>
      </c>
      <c r="M7657">
        <f t="shared" si="358"/>
        <v>2014</v>
      </c>
      <c r="N7657" t="str">
        <f t="shared" si="359"/>
        <v>Q1</v>
      </c>
    </row>
    <row r="7658" spans="1:14" x14ac:dyDescent="0.35">
      <c r="A7658">
        <v>490037</v>
      </c>
      <c r="B7658" t="s">
        <v>43</v>
      </c>
      <c r="C7658" t="s">
        <v>26</v>
      </c>
      <c r="D7658" t="s">
        <v>78</v>
      </c>
      <c r="E7658" t="s">
        <v>48</v>
      </c>
      <c r="F7658" t="s">
        <v>19</v>
      </c>
      <c r="G7658" s="10">
        <v>41501</v>
      </c>
      <c r="H7658" s="10">
        <v>41501</v>
      </c>
      <c r="I7658" t="s">
        <v>14</v>
      </c>
      <c r="J7658" t="s">
        <v>15</v>
      </c>
      <c r="K7658" t="str">
        <f>INDEX(State_Code_Name!B:B,MATCH(Consumer_Complaints!E7658,State_Code_Name!C:C,0))</f>
        <v>New Jersey</v>
      </c>
      <c r="L7658">
        <f t="shared" si="357"/>
        <v>0</v>
      </c>
      <c r="M7658">
        <f t="shared" si="358"/>
        <v>2013</v>
      </c>
      <c r="N7658" t="str">
        <f t="shared" si="359"/>
        <v>Q3</v>
      </c>
    </row>
    <row r="7659" spans="1:14" x14ac:dyDescent="0.35">
      <c r="A7659">
        <v>2035986</v>
      </c>
      <c r="B7659" t="s">
        <v>60</v>
      </c>
      <c r="C7659" t="s">
        <v>52</v>
      </c>
      <c r="D7659" t="s">
        <v>76</v>
      </c>
      <c r="E7659" t="s">
        <v>22</v>
      </c>
      <c r="F7659" t="s">
        <v>13</v>
      </c>
      <c r="G7659" s="10">
        <v>42579</v>
      </c>
      <c r="H7659" s="10">
        <v>42579</v>
      </c>
      <c r="I7659" t="s">
        <v>14</v>
      </c>
      <c r="J7659" t="s">
        <v>15</v>
      </c>
      <c r="K7659" t="str">
        <f>INDEX(State_Code_Name!B:B,MATCH(Consumer_Complaints!E7659,State_Code_Name!C:C,0))</f>
        <v>New York</v>
      </c>
      <c r="L7659">
        <f t="shared" si="357"/>
        <v>0</v>
      </c>
      <c r="M7659">
        <f t="shared" si="358"/>
        <v>2016</v>
      </c>
      <c r="N7659" t="str">
        <f t="shared" si="359"/>
        <v>Q3</v>
      </c>
    </row>
    <row r="7660" spans="1:14" x14ac:dyDescent="0.35">
      <c r="A7660">
        <v>1436771</v>
      </c>
      <c r="B7660" t="s">
        <v>134</v>
      </c>
      <c r="C7660" t="s">
        <v>26</v>
      </c>
      <c r="D7660" t="s">
        <v>27</v>
      </c>
      <c r="E7660" t="s">
        <v>48</v>
      </c>
      <c r="F7660" t="s">
        <v>305</v>
      </c>
      <c r="G7660" s="10">
        <v>42179</v>
      </c>
      <c r="H7660" s="10">
        <v>42184</v>
      </c>
      <c r="I7660" t="s">
        <v>14</v>
      </c>
      <c r="J7660" t="s">
        <v>15</v>
      </c>
      <c r="K7660" t="str">
        <f>INDEX(State_Code_Name!B:B,MATCH(Consumer_Complaints!E7660,State_Code_Name!C:C,0))</f>
        <v>New Jersey</v>
      </c>
      <c r="L7660">
        <f t="shared" si="357"/>
        <v>5</v>
      </c>
      <c r="M7660">
        <f t="shared" si="358"/>
        <v>2015</v>
      </c>
      <c r="N7660" t="str">
        <f t="shared" si="359"/>
        <v>Q2</v>
      </c>
    </row>
    <row r="7661" spans="1:14" x14ac:dyDescent="0.35">
      <c r="A7661">
        <v>375154</v>
      </c>
      <c r="B7661" t="s">
        <v>11</v>
      </c>
      <c r="C7661" t="s">
        <v>16</v>
      </c>
      <c r="D7661" t="s">
        <v>75</v>
      </c>
      <c r="E7661" t="s">
        <v>12</v>
      </c>
      <c r="F7661" t="s">
        <v>305</v>
      </c>
      <c r="G7661" s="10">
        <v>41398</v>
      </c>
      <c r="H7661" s="10">
        <v>41490</v>
      </c>
      <c r="I7661" t="s">
        <v>14</v>
      </c>
      <c r="J7661" t="s">
        <v>15</v>
      </c>
      <c r="K7661" t="str">
        <f>INDEX(State_Code_Name!B:B,MATCH(Consumer_Complaints!E7661,State_Code_Name!C:C,0))</f>
        <v>Virginia</v>
      </c>
      <c r="L7661">
        <f t="shared" si="357"/>
        <v>92</v>
      </c>
      <c r="M7661">
        <f t="shared" si="358"/>
        <v>2013</v>
      </c>
      <c r="N7661" t="str">
        <f t="shared" si="359"/>
        <v>Q2</v>
      </c>
    </row>
    <row r="7662" spans="1:14" x14ac:dyDescent="0.35">
      <c r="A7662">
        <v>1431973</v>
      </c>
      <c r="B7662" t="s">
        <v>551</v>
      </c>
      <c r="C7662" t="s">
        <v>531</v>
      </c>
      <c r="D7662" t="s">
        <v>587</v>
      </c>
      <c r="E7662" t="s">
        <v>153</v>
      </c>
      <c r="F7662" t="s">
        <v>19</v>
      </c>
      <c r="G7662" s="10">
        <v>42177</v>
      </c>
      <c r="H7662" s="10">
        <v>42223</v>
      </c>
      <c r="I7662" t="s">
        <v>14</v>
      </c>
      <c r="J7662" t="s">
        <v>15</v>
      </c>
      <c r="K7662" t="str">
        <f>INDEX(State_Code_Name!B:B,MATCH(Consumer_Complaints!E7662,State_Code_Name!C:C,0))</f>
        <v>Rhode Island</v>
      </c>
      <c r="L7662">
        <f t="shared" si="357"/>
        <v>46</v>
      </c>
      <c r="M7662">
        <f t="shared" si="358"/>
        <v>2015</v>
      </c>
      <c r="N7662" t="str">
        <f t="shared" si="359"/>
        <v>Q2</v>
      </c>
    </row>
    <row r="7663" spans="1:14" x14ac:dyDescent="0.35">
      <c r="A7663">
        <v>363455</v>
      </c>
      <c r="B7663" t="s">
        <v>58</v>
      </c>
      <c r="C7663" t="s">
        <v>36</v>
      </c>
      <c r="D7663" t="s">
        <v>365</v>
      </c>
      <c r="E7663" t="s">
        <v>85</v>
      </c>
      <c r="F7663" t="s">
        <v>19</v>
      </c>
      <c r="G7663" s="10">
        <v>41355</v>
      </c>
      <c r="H7663" s="10">
        <v>41355</v>
      </c>
      <c r="I7663" t="s">
        <v>14</v>
      </c>
      <c r="J7663" t="s">
        <v>15</v>
      </c>
      <c r="K7663" t="str">
        <f>INDEX(State_Code_Name!B:B,MATCH(Consumer_Complaints!E7663,State_Code_Name!C:C,0))</f>
        <v>Wisconsin</v>
      </c>
      <c r="L7663">
        <f t="shared" si="357"/>
        <v>0</v>
      </c>
      <c r="M7663">
        <f t="shared" si="358"/>
        <v>2013</v>
      </c>
      <c r="N7663" t="str">
        <f t="shared" si="359"/>
        <v>Q1</v>
      </c>
    </row>
    <row r="7664" spans="1:14" x14ac:dyDescent="0.35">
      <c r="A7664">
        <v>1039780</v>
      </c>
      <c r="B7664" t="s">
        <v>43</v>
      </c>
      <c r="C7664" t="s">
        <v>36</v>
      </c>
      <c r="D7664" t="s">
        <v>112</v>
      </c>
      <c r="E7664" t="s">
        <v>22</v>
      </c>
      <c r="F7664" t="s">
        <v>19</v>
      </c>
      <c r="G7664" s="10">
        <v>41904</v>
      </c>
      <c r="H7664" s="10">
        <v>41911</v>
      </c>
      <c r="I7664" t="s">
        <v>14</v>
      </c>
      <c r="J7664" t="s">
        <v>15</v>
      </c>
      <c r="K7664" t="str">
        <f>INDEX(State_Code_Name!B:B,MATCH(Consumer_Complaints!E7664,State_Code_Name!C:C,0))</f>
        <v>New York</v>
      </c>
      <c r="L7664">
        <f t="shared" si="357"/>
        <v>7</v>
      </c>
      <c r="M7664">
        <f t="shared" si="358"/>
        <v>2014</v>
      </c>
      <c r="N7664" t="str">
        <f t="shared" si="359"/>
        <v>Q3</v>
      </c>
    </row>
    <row r="7665" spans="1:14" x14ac:dyDescent="0.35">
      <c r="A7665">
        <v>1198870</v>
      </c>
      <c r="B7665" t="s">
        <v>54</v>
      </c>
      <c r="C7665" t="s">
        <v>52</v>
      </c>
      <c r="D7665" t="s">
        <v>76</v>
      </c>
      <c r="E7665" t="s">
        <v>22</v>
      </c>
      <c r="F7665" t="s">
        <v>23</v>
      </c>
      <c r="G7665" s="10">
        <v>42024</v>
      </c>
      <c r="H7665" s="10">
        <v>42027</v>
      </c>
      <c r="I7665" t="s">
        <v>14</v>
      </c>
      <c r="J7665" t="s">
        <v>14</v>
      </c>
      <c r="K7665" t="str">
        <f>INDEX(State_Code_Name!B:B,MATCH(Consumer_Complaints!E7665,State_Code_Name!C:C,0))</f>
        <v>New York</v>
      </c>
      <c r="L7665">
        <f t="shared" si="357"/>
        <v>3</v>
      </c>
      <c r="M7665">
        <f t="shared" si="358"/>
        <v>2015</v>
      </c>
      <c r="N7665" t="str">
        <f t="shared" si="359"/>
        <v>Q1</v>
      </c>
    </row>
    <row r="7666" spans="1:14" x14ac:dyDescent="0.35">
      <c r="A7666">
        <v>1897553</v>
      </c>
      <c r="B7666" t="s">
        <v>30</v>
      </c>
      <c r="C7666" t="s">
        <v>879</v>
      </c>
      <c r="D7666" t="s">
        <v>266</v>
      </c>
      <c r="E7666" t="s">
        <v>18</v>
      </c>
      <c r="F7666" t="s">
        <v>305</v>
      </c>
      <c r="G7666" s="10">
        <v>42486</v>
      </c>
      <c r="H7666" s="10">
        <v>42488</v>
      </c>
      <c r="I7666" t="s">
        <v>14</v>
      </c>
      <c r="J7666" t="s">
        <v>14</v>
      </c>
      <c r="K7666" t="str">
        <f>INDEX(State_Code_Name!B:B,MATCH(Consumer_Complaints!E7666,State_Code_Name!C:C,0))</f>
        <v>California</v>
      </c>
      <c r="L7666">
        <f t="shared" si="357"/>
        <v>2</v>
      </c>
      <c r="M7666">
        <f t="shared" si="358"/>
        <v>2016</v>
      </c>
      <c r="N7666" t="str">
        <f t="shared" si="359"/>
        <v>Q2</v>
      </c>
    </row>
    <row r="7667" spans="1:14" x14ac:dyDescent="0.35">
      <c r="A7667">
        <v>361475</v>
      </c>
      <c r="B7667" t="s">
        <v>38</v>
      </c>
      <c r="C7667" t="s">
        <v>36</v>
      </c>
      <c r="D7667" t="s">
        <v>1097</v>
      </c>
      <c r="E7667" t="s">
        <v>70</v>
      </c>
      <c r="F7667" t="s">
        <v>13</v>
      </c>
      <c r="G7667" s="10">
        <v>41354</v>
      </c>
      <c r="H7667" s="10">
        <v>41355</v>
      </c>
      <c r="I7667" t="s">
        <v>14</v>
      </c>
      <c r="J7667" t="s">
        <v>15</v>
      </c>
      <c r="K7667" t="str">
        <f>INDEX(State_Code_Name!B:B,MATCH(Consumer_Complaints!E7667,State_Code_Name!C:C,0))</f>
        <v>Massachusetts</v>
      </c>
      <c r="L7667">
        <f t="shared" si="357"/>
        <v>1</v>
      </c>
      <c r="M7667">
        <f t="shared" si="358"/>
        <v>2013</v>
      </c>
      <c r="N7667" t="str">
        <f t="shared" si="359"/>
        <v>Q1</v>
      </c>
    </row>
    <row r="7668" spans="1:14" x14ac:dyDescent="0.35">
      <c r="A7668">
        <v>746532</v>
      </c>
      <c r="B7668" t="s">
        <v>68</v>
      </c>
      <c r="C7668" t="s">
        <v>36</v>
      </c>
      <c r="D7668" t="s">
        <v>80</v>
      </c>
      <c r="E7668" t="s">
        <v>59</v>
      </c>
      <c r="F7668" t="s">
        <v>19</v>
      </c>
      <c r="G7668" s="10">
        <v>41793</v>
      </c>
      <c r="H7668" s="10">
        <v>41793</v>
      </c>
      <c r="I7668" t="s">
        <v>14</v>
      </c>
      <c r="J7668" t="s">
        <v>15</v>
      </c>
      <c r="K7668" t="str">
        <f>INDEX(State_Code_Name!B:B,MATCH(Consumer_Complaints!E7668,State_Code_Name!C:C,0))</f>
        <v>Illinois</v>
      </c>
      <c r="L7668">
        <f t="shared" si="357"/>
        <v>0</v>
      </c>
      <c r="M7668">
        <f t="shared" si="358"/>
        <v>2014</v>
      </c>
      <c r="N7668" t="str">
        <f t="shared" si="359"/>
        <v>Q2</v>
      </c>
    </row>
    <row r="7669" spans="1:14" x14ac:dyDescent="0.35">
      <c r="A7669">
        <v>1228532</v>
      </c>
      <c r="B7669" t="s">
        <v>97</v>
      </c>
      <c r="C7669" t="s">
        <v>52</v>
      </c>
      <c r="D7669" t="s">
        <v>96</v>
      </c>
      <c r="E7669" t="s">
        <v>72</v>
      </c>
      <c r="F7669" t="s">
        <v>19</v>
      </c>
      <c r="G7669" s="10">
        <v>42157</v>
      </c>
      <c r="H7669" s="10">
        <v>42157</v>
      </c>
      <c r="I7669" t="s">
        <v>14</v>
      </c>
      <c r="J7669" t="s">
        <v>15</v>
      </c>
      <c r="K7669" t="str">
        <f>INDEX(State_Code_Name!B:B,MATCH(Consumer_Complaints!E7669,State_Code_Name!C:C,0))</f>
        <v>Kentucky</v>
      </c>
      <c r="L7669">
        <f t="shared" si="357"/>
        <v>0</v>
      </c>
      <c r="M7669">
        <f t="shared" si="358"/>
        <v>2015</v>
      </c>
      <c r="N7669" t="str">
        <f t="shared" si="359"/>
        <v>Q2</v>
      </c>
    </row>
    <row r="7670" spans="1:14" x14ac:dyDescent="0.35">
      <c r="A7670">
        <v>1549093</v>
      </c>
      <c r="B7670" t="s">
        <v>1088</v>
      </c>
      <c r="C7670" t="s">
        <v>26</v>
      </c>
      <c r="D7670" t="s">
        <v>159</v>
      </c>
      <c r="E7670" t="s">
        <v>18</v>
      </c>
      <c r="F7670" t="s">
        <v>19</v>
      </c>
      <c r="G7670" s="10">
        <v>42044</v>
      </c>
      <c r="H7670" s="10">
        <v>42044</v>
      </c>
      <c r="I7670" t="s">
        <v>14</v>
      </c>
      <c r="J7670" t="s">
        <v>15</v>
      </c>
      <c r="K7670" t="str">
        <f>INDEX(State_Code_Name!B:B,MATCH(Consumer_Complaints!E7670,State_Code_Name!C:C,0))</f>
        <v>California</v>
      </c>
      <c r="L7670">
        <f t="shared" si="357"/>
        <v>0</v>
      </c>
      <c r="M7670">
        <f t="shared" si="358"/>
        <v>2015</v>
      </c>
      <c r="N7670" t="str">
        <f t="shared" si="359"/>
        <v>Q1</v>
      </c>
    </row>
    <row r="7671" spans="1:14" x14ac:dyDescent="0.35">
      <c r="A7671">
        <v>1770196</v>
      </c>
      <c r="B7671" t="s">
        <v>229</v>
      </c>
      <c r="C7671" t="s">
        <v>26</v>
      </c>
      <c r="D7671" t="s">
        <v>27</v>
      </c>
      <c r="E7671" t="s">
        <v>12</v>
      </c>
      <c r="F7671" t="s">
        <v>19</v>
      </c>
      <c r="G7671" s="10">
        <v>42402</v>
      </c>
      <c r="H7671" s="10">
        <v>42402</v>
      </c>
      <c r="I7671" t="s">
        <v>14</v>
      </c>
      <c r="J7671" t="s">
        <v>15</v>
      </c>
      <c r="K7671" t="str">
        <f>INDEX(State_Code_Name!B:B,MATCH(Consumer_Complaints!E7671,State_Code_Name!C:C,0))</f>
        <v>Virginia</v>
      </c>
      <c r="L7671">
        <f t="shared" si="357"/>
        <v>0</v>
      </c>
      <c r="M7671">
        <f t="shared" si="358"/>
        <v>2016</v>
      </c>
      <c r="N7671" t="str">
        <f t="shared" si="359"/>
        <v>Q1</v>
      </c>
    </row>
    <row r="7672" spans="1:14" x14ac:dyDescent="0.35">
      <c r="A7672">
        <v>329798</v>
      </c>
      <c r="B7672" t="s">
        <v>73</v>
      </c>
      <c r="C7672" t="s">
        <v>26</v>
      </c>
      <c r="D7672" t="s">
        <v>78</v>
      </c>
      <c r="E7672" t="s">
        <v>98</v>
      </c>
      <c r="F7672" t="s">
        <v>19</v>
      </c>
      <c r="G7672" s="10">
        <v>41331</v>
      </c>
      <c r="H7672" s="10">
        <v>41331</v>
      </c>
      <c r="I7672" t="s">
        <v>14</v>
      </c>
      <c r="J7672" t="s">
        <v>15</v>
      </c>
      <c r="K7672" t="str">
        <f>INDEX(State_Code_Name!B:B,MATCH(Consumer_Complaints!E7672,State_Code_Name!C:C,0))</f>
        <v>Colorado</v>
      </c>
      <c r="L7672">
        <f t="shared" si="357"/>
        <v>0</v>
      </c>
      <c r="M7672">
        <f t="shared" si="358"/>
        <v>2013</v>
      </c>
      <c r="N7672" t="str">
        <f t="shared" si="359"/>
        <v>Q1</v>
      </c>
    </row>
    <row r="7673" spans="1:14" x14ac:dyDescent="0.35">
      <c r="A7673">
        <v>1347630</v>
      </c>
      <c r="B7673" t="s">
        <v>113</v>
      </c>
      <c r="C7673" t="s">
        <v>36</v>
      </c>
      <c r="D7673" t="s">
        <v>150</v>
      </c>
      <c r="E7673" t="s">
        <v>66</v>
      </c>
      <c r="F7673" t="s">
        <v>19</v>
      </c>
      <c r="G7673" s="10">
        <v>42120</v>
      </c>
      <c r="H7673" s="10">
        <v>42123</v>
      </c>
      <c r="I7673" t="s">
        <v>14</v>
      </c>
      <c r="J7673" t="s">
        <v>15</v>
      </c>
      <c r="K7673" t="str">
        <f>INDEX(State_Code_Name!B:B,MATCH(Consumer_Complaints!E7673,State_Code_Name!C:C,0))</f>
        <v>Michigan</v>
      </c>
      <c r="L7673">
        <f t="shared" si="357"/>
        <v>3</v>
      </c>
      <c r="M7673">
        <f t="shared" si="358"/>
        <v>2015</v>
      </c>
      <c r="N7673" t="str">
        <f t="shared" si="359"/>
        <v>Q2</v>
      </c>
    </row>
    <row r="7674" spans="1:14" x14ac:dyDescent="0.35">
      <c r="A7674">
        <v>1760062</v>
      </c>
      <c r="B7674" t="s">
        <v>1115</v>
      </c>
      <c r="C7674" t="s">
        <v>32</v>
      </c>
      <c r="D7674" t="s">
        <v>44</v>
      </c>
      <c r="E7674" t="s">
        <v>31</v>
      </c>
      <c r="F7674" t="s">
        <v>19</v>
      </c>
      <c r="G7674" s="10">
        <v>42396</v>
      </c>
      <c r="H7674" s="10">
        <v>42396</v>
      </c>
      <c r="I7674" t="s">
        <v>15</v>
      </c>
      <c r="J7674" t="s">
        <v>15</v>
      </c>
      <c r="K7674" t="str">
        <f>INDEX(State_Code_Name!B:B,MATCH(Consumer_Complaints!E7674,State_Code_Name!C:C,0))</f>
        <v>Texas</v>
      </c>
      <c r="L7674">
        <f t="shared" si="357"/>
        <v>0</v>
      </c>
      <c r="M7674">
        <f t="shared" si="358"/>
        <v>2016</v>
      </c>
      <c r="N7674" t="str">
        <f t="shared" si="359"/>
        <v>Q1</v>
      </c>
    </row>
    <row r="7675" spans="1:14" x14ac:dyDescent="0.35">
      <c r="A7675">
        <v>1241636</v>
      </c>
      <c r="B7675" t="s">
        <v>83</v>
      </c>
      <c r="C7675" t="s">
        <v>36</v>
      </c>
      <c r="D7675" t="s">
        <v>99</v>
      </c>
      <c r="E7675" t="s">
        <v>46</v>
      </c>
      <c r="F7675" t="s">
        <v>19</v>
      </c>
      <c r="G7675" s="10">
        <v>42051</v>
      </c>
      <c r="H7675" s="10">
        <v>42051</v>
      </c>
      <c r="I7675" t="s">
        <v>14</v>
      </c>
      <c r="J7675" t="s">
        <v>15</v>
      </c>
      <c r="K7675" t="str">
        <f>INDEX(State_Code_Name!B:B,MATCH(Consumer_Complaints!E7675,State_Code_Name!C:C,0))</f>
        <v>Pennsylvania</v>
      </c>
      <c r="L7675">
        <f t="shared" si="357"/>
        <v>0</v>
      </c>
      <c r="M7675">
        <f t="shared" si="358"/>
        <v>2015</v>
      </c>
      <c r="N7675" t="str">
        <f t="shared" si="359"/>
        <v>Q1</v>
      </c>
    </row>
    <row r="7676" spans="1:14" x14ac:dyDescent="0.35">
      <c r="A7676">
        <v>1193421</v>
      </c>
      <c r="B7676" t="s">
        <v>642</v>
      </c>
      <c r="C7676" t="s">
        <v>26</v>
      </c>
      <c r="D7676" t="s">
        <v>56</v>
      </c>
      <c r="E7676" t="s">
        <v>35</v>
      </c>
      <c r="F7676" t="s">
        <v>19</v>
      </c>
      <c r="G7676" s="10">
        <v>42018</v>
      </c>
      <c r="H7676" s="10">
        <v>42018</v>
      </c>
      <c r="I7676" t="s">
        <v>14</v>
      </c>
      <c r="J7676" t="s">
        <v>14</v>
      </c>
      <c r="K7676" t="str">
        <f>INDEX(State_Code_Name!B:B,MATCH(Consumer_Complaints!E7676,State_Code_Name!C:C,0))</f>
        <v>Florida</v>
      </c>
      <c r="L7676">
        <f t="shared" si="357"/>
        <v>0</v>
      </c>
      <c r="M7676">
        <f t="shared" si="358"/>
        <v>2015</v>
      </c>
      <c r="N7676" t="str">
        <f t="shared" si="359"/>
        <v>Q1</v>
      </c>
    </row>
    <row r="7677" spans="1:14" x14ac:dyDescent="0.35">
      <c r="A7677">
        <v>455141</v>
      </c>
      <c r="B7677" t="s">
        <v>11</v>
      </c>
      <c r="C7677" t="s">
        <v>36</v>
      </c>
      <c r="D7677" t="s">
        <v>49</v>
      </c>
      <c r="E7677" t="s">
        <v>114</v>
      </c>
      <c r="F7677" t="s">
        <v>19</v>
      </c>
      <c r="G7677" s="10">
        <v>41470</v>
      </c>
      <c r="H7677" s="10">
        <v>41470</v>
      </c>
      <c r="I7677" t="s">
        <v>14</v>
      </c>
      <c r="J7677" t="s">
        <v>15</v>
      </c>
      <c r="K7677" t="str">
        <f>INDEX(State_Code_Name!B:B,MATCH(Consumer_Complaints!E7677,State_Code_Name!C:C,0))</f>
        <v>South Carolina</v>
      </c>
      <c r="L7677">
        <f t="shared" si="357"/>
        <v>0</v>
      </c>
      <c r="M7677">
        <f t="shared" si="358"/>
        <v>2013</v>
      </c>
      <c r="N7677" t="str">
        <f t="shared" si="359"/>
        <v>Q3</v>
      </c>
    </row>
    <row r="7678" spans="1:14" x14ac:dyDescent="0.35">
      <c r="A7678">
        <v>812192</v>
      </c>
      <c r="B7678" t="s">
        <v>201</v>
      </c>
      <c r="C7678" t="s">
        <v>26</v>
      </c>
      <c r="D7678" t="s">
        <v>27</v>
      </c>
      <c r="E7678" t="s">
        <v>18</v>
      </c>
      <c r="F7678" t="s">
        <v>19</v>
      </c>
      <c r="G7678" s="10">
        <v>41745</v>
      </c>
      <c r="H7678" s="10">
        <v>41745</v>
      </c>
      <c r="I7678" t="s">
        <v>14</v>
      </c>
      <c r="J7678" t="s">
        <v>15</v>
      </c>
      <c r="K7678" t="str">
        <f>INDEX(State_Code_Name!B:B,MATCH(Consumer_Complaints!E7678,State_Code_Name!C:C,0))</f>
        <v>California</v>
      </c>
      <c r="L7678">
        <f t="shared" si="357"/>
        <v>0</v>
      </c>
      <c r="M7678">
        <f t="shared" si="358"/>
        <v>2014</v>
      </c>
      <c r="N7678" t="str">
        <f t="shared" si="359"/>
        <v>Q2</v>
      </c>
    </row>
    <row r="7679" spans="1:14" x14ac:dyDescent="0.35">
      <c r="A7679">
        <v>599583</v>
      </c>
      <c r="B7679" t="s">
        <v>47</v>
      </c>
      <c r="C7679" t="s">
        <v>26</v>
      </c>
      <c r="D7679" t="s">
        <v>27</v>
      </c>
      <c r="E7679" t="s">
        <v>59</v>
      </c>
      <c r="F7679" t="s">
        <v>305</v>
      </c>
      <c r="G7679" s="10">
        <v>41593</v>
      </c>
      <c r="H7679" s="10">
        <v>41596</v>
      </c>
      <c r="I7679" t="s">
        <v>14</v>
      </c>
      <c r="J7679" t="s">
        <v>15</v>
      </c>
      <c r="K7679" t="str">
        <f>INDEX(State_Code_Name!B:B,MATCH(Consumer_Complaints!E7679,State_Code_Name!C:C,0))</f>
        <v>Illinois</v>
      </c>
      <c r="L7679">
        <f t="shared" si="357"/>
        <v>3</v>
      </c>
      <c r="M7679">
        <f t="shared" si="358"/>
        <v>2013</v>
      </c>
      <c r="N7679" t="str">
        <f t="shared" si="359"/>
        <v>Q4</v>
      </c>
    </row>
    <row r="7680" spans="1:14" x14ac:dyDescent="0.35">
      <c r="A7680">
        <v>1491450</v>
      </c>
      <c r="B7680" t="s">
        <v>735</v>
      </c>
      <c r="C7680" t="s">
        <v>9</v>
      </c>
      <c r="D7680" t="s">
        <v>10</v>
      </c>
      <c r="E7680" t="s">
        <v>35</v>
      </c>
      <c r="F7680" t="s">
        <v>19</v>
      </c>
      <c r="G7680" s="10">
        <v>42213</v>
      </c>
      <c r="H7680" s="10">
        <v>42229</v>
      </c>
      <c r="I7680" t="s">
        <v>14</v>
      </c>
      <c r="J7680" t="s">
        <v>15</v>
      </c>
      <c r="K7680" t="str">
        <f>INDEX(State_Code_Name!B:B,MATCH(Consumer_Complaints!E7680,State_Code_Name!C:C,0))</f>
        <v>Florida</v>
      </c>
      <c r="L7680">
        <f t="shared" si="357"/>
        <v>16</v>
      </c>
      <c r="M7680">
        <f t="shared" si="358"/>
        <v>2015</v>
      </c>
      <c r="N7680" t="str">
        <f t="shared" si="359"/>
        <v>Q3</v>
      </c>
    </row>
    <row r="7681" spans="1:14" x14ac:dyDescent="0.35">
      <c r="A7681">
        <v>1872909</v>
      </c>
      <c r="B7681" t="s">
        <v>250</v>
      </c>
      <c r="C7681" t="s">
        <v>26</v>
      </c>
      <c r="D7681" t="s">
        <v>27</v>
      </c>
      <c r="E7681" t="s">
        <v>18</v>
      </c>
      <c r="F7681" t="s">
        <v>19</v>
      </c>
      <c r="G7681" s="10">
        <v>42708</v>
      </c>
      <c r="H7681" s="10">
        <v>42708</v>
      </c>
      <c r="I7681" t="s">
        <v>14</v>
      </c>
      <c r="J7681" t="s">
        <v>14</v>
      </c>
      <c r="K7681" t="str">
        <f>INDEX(State_Code_Name!B:B,MATCH(Consumer_Complaints!E7681,State_Code_Name!C:C,0))</f>
        <v>California</v>
      </c>
      <c r="L7681">
        <f t="shared" si="357"/>
        <v>0</v>
      </c>
      <c r="M7681">
        <f t="shared" si="358"/>
        <v>2016</v>
      </c>
      <c r="N7681" t="str">
        <f t="shared" si="359"/>
        <v>Q4</v>
      </c>
    </row>
    <row r="7682" spans="1:14" x14ac:dyDescent="0.35">
      <c r="A7682">
        <v>1373122</v>
      </c>
      <c r="B7682" t="s">
        <v>30</v>
      </c>
      <c r="C7682" t="s">
        <v>26</v>
      </c>
      <c r="D7682" t="s">
        <v>27</v>
      </c>
      <c r="E7682" t="s">
        <v>42</v>
      </c>
      <c r="F7682" t="s">
        <v>19</v>
      </c>
      <c r="G7682" s="10">
        <v>42137</v>
      </c>
      <c r="H7682" s="10">
        <v>42137</v>
      </c>
      <c r="I7682" t="s">
        <v>14</v>
      </c>
      <c r="J7682" t="s">
        <v>15</v>
      </c>
      <c r="K7682" t="str">
        <f>INDEX(State_Code_Name!B:B,MATCH(Consumer_Complaints!E7682,State_Code_Name!C:C,0))</f>
        <v>North Carolina</v>
      </c>
      <c r="L7682">
        <f t="shared" si="357"/>
        <v>0</v>
      </c>
      <c r="M7682">
        <f t="shared" si="358"/>
        <v>2015</v>
      </c>
      <c r="N7682" t="str">
        <f t="shared" si="359"/>
        <v>Q2</v>
      </c>
    </row>
    <row r="7683" spans="1:14" x14ac:dyDescent="0.35">
      <c r="A7683">
        <v>503464</v>
      </c>
      <c r="B7683" t="s">
        <v>30</v>
      </c>
      <c r="C7683" t="s">
        <v>16</v>
      </c>
      <c r="D7683" t="s">
        <v>17</v>
      </c>
      <c r="E7683" t="s">
        <v>18</v>
      </c>
      <c r="F7683" t="s">
        <v>23</v>
      </c>
      <c r="G7683" s="10">
        <v>41510</v>
      </c>
      <c r="H7683" s="10">
        <v>41514</v>
      </c>
      <c r="I7683" t="s">
        <v>14</v>
      </c>
      <c r="J7683" t="s">
        <v>15</v>
      </c>
      <c r="K7683" t="str">
        <f>INDEX(State_Code_Name!B:B,MATCH(Consumer_Complaints!E7683,State_Code_Name!C:C,0))</f>
        <v>California</v>
      </c>
      <c r="L7683">
        <f t="shared" ref="L7683:L7746" si="360">H7683-G7683</f>
        <v>4</v>
      </c>
      <c r="M7683">
        <f t="shared" ref="M7683:M7746" si="361">YEAR(G7683)</f>
        <v>2013</v>
      </c>
      <c r="N7683" t="str">
        <f t="shared" ref="N7683:N7746" si="362">IF(MONTH(G7683)&lt;=3,"Q1",IF(MONTH(G7683)&lt;=6,"Q2",IF(MONTH(G7683)&lt;=9,"Q3","Q4")))</f>
        <v>Q3</v>
      </c>
    </row>
    <row r="7684" spans="1:14" x14ac:dyDescent="0.35">
      <c r="A7684">
        <v>1467573</v>
      </c>
      <c r="B7684" t="s">
        <v>405</v>
      </c>
      <c r="C7684" t="s">
        <v>9</v>
      </c>
      <c r="D7684" t="s">
        <v>132</v>
      </c>
      <c r="E7684" t="s">
        <v>31</v>
      </c>
      <c r="F7684" t="s">
        <v>19</v>
      </c>
      <c r="G7684" s="10">
        <v>42199</v>
      </c>
      <c r="H7684" s="10">
        <v>42205</v>
      </c>
      <c r="I7684" t="s">
        <v>14</v>
      </c>
      <c r="J7684" t="s">
        <v>15</v>
      </c>
      <c r="K7684" t="str">
        <f>INDEX(State_Code_Name!B:B,MATCH(Consumer_Complaints!E7684,State_Code_Name!C:C,0))</f>
        <v>Texas</v>
      </c>
      <c r="L7684">
        <f t="shared" si="360"/>
        <v>6</v>
      </c>
      <c r="M7684">
        <f t="shared" si="361"/>
        <v>2015</v>
      </c>
      <c r="N7684" t="str">
        <f t="shared" si="362"/>
        <v>Q3</v>
      </c>
    </row>
    <row r="7685" spans="1:14" x14ac:dyDescent="0.35">
      <c r="A7685">
        <v>910610</v>
      </c>
      <c r="B7685" t="s">
        <v>781</v>
      </c>
      <c r="C7685" t="s">
        <v>32</v>
      </c>
      <c r="D7685" t="s">
        <v>161</v>
      </c>
      <c r="E7685" t="s">
        <v>101</v>
      </c>
      <c r="F7685" t="s">
        <v>19</v>
      </c>
      <c r="G7685" s="10">
        <v>41815</v>
      </c>
      <c r="H7685" s="10">
        <v>41815</v>
      </c>
      <c r="I7685" t="s">
        <v>14</v>
      </c>
      <c r="J7685" t="s">
        <v>15</v>
      </c>
      <c r="K7685" t="str">
        <f>INDEX(State_Code_Name!B:B,MATCH(Consumer_Complaints!E7685,State_Code_Name!C:C,0))</f>
        <v>Delaware</v>
      </c>
      <c r="L7685">
        <f t="shared" si="360"/>
        <v>0</v>
      </c>
      <c r="M7685">
        <f t="shared" si="361"/>
        <v>2014</v>
      </c>
      <c r="N7685" t="str">
        <f t="shared" si="362"/>
        <v>Q2</v>
      </c>
    </row>
    <row r="7686" spans="1:14" x14ac:dyDescent="0.35">
      <c r="A7686">
        <v>745346</v>
      </c>
      <c r="B7686" t="s">
        <v>728</v>
      </c>
      <c r="C7686" t="s">
        <v>32</v>
      </c>
      <c r="D7686" t="s">
        <v>116</v>
      </c>
      <c r="E7686" t="s">
        <v>46</v>
      </c>
      <c r="F7686" t="s">
        <v>19</v>
      </c>
      <c r="G7686" s="10">
        <v>41762</v>
      </c>
      <c r="H7686" s="10">
        <v>41762</v>
      </c>
      <c r="I7686" t="s">
        <v>14</v>
      </c>
      <c r="J7686" t="s">
        <v>15</v>
      </c>
      <c r="K7686" t="str">
        <f>INDEX(State_Code_Name!B:B,MATCH(Consumer_Complaints!E7686,State_Code_Name!C:C,0))</f>
        <v>Pennsylvania</v>
      </c>
      <c r="L7686">
        <f t="shared" si="360"/>
        <v>0</v>
      </c>
      <c r="M7686">
        <f t="shared" si="361"/>
        <v>2014</v>
      </c>
      <c r="N7686" t="str">
        <f t="shared" si="362"/>
        <v>Q2</v>
      </c>
    </row>
    <row r="7687" spans="1:14" x14ac:dyDescent="0.35">
      <c r="A7687">
        <v>721434</v>
      </c>
      <c r="B7687" t="s">
        <v>181</v>
      </c>
      <c r="C7687" t="s">
        <v>32</v>
      </c>
      <c r="D7687" t="s">
        <v>44</v>
      </c>
      <c r="E7687" t="s">
        <v>31</v>
      </c>
      <c r="F7687" t="s">
        <v>13</v>
      </c>
      <c r="G7687" s="10">
        <v>41689</v>
      </c>
      <c r="H7687" s="10">
        <v>41691</v>
      </c>
      <c r="I7687" t="s">
        <v>14</v>
      </c>
      <c r="J7687" t="s">
        <v>15</v>
      </c>
      <c r="K7687" t="str">
        <f>INDEX(State_Code_Name!B:B,MATCH(Consumer_Complaints!E7687,State_Code_Name!C:C,0))</f>
        <v>Texas</v>
      </c>
      <c r="L7687">
        <f t="shared" si="360"/>
        <v>2</v>
      </c>
      <c r="M7687">
        <f t="shared" si="361"/>
        <v>2014</v>
      </c>
      <c r="N7687" t="str">
        <f t="shared" si="362"/>
        <v>Q1</v>
      </c>
    </row>
    <row r="7688" spans="1:14" x14ac:dyDescent="0.35">
      <c r="A7688">
        <v>1535857</v>
      </c>
      <c r="B7688" t="s">
        <v>425</v>
      </c>
      <c r="C7688" t="s">
        <v>26</v>
      </c>
      <c r="D7688" t="s">
        <v>27</v>
      </c>
      <c r="E7688" t="s">
        <v>31</v>
      </c>
      <c r="F7688" t="s">
        <v>19</v>
      </c>
      <c r="G7688" s="10">
        <v>42241</v>
      </c>
      <c r="H7688" s="10">
        <v>42241</v>
      </c>
      <c r="I7688" t="s">
        <v>14</v>
      </c>
      <c r="J7688" t="s">
        <v>15</v>
      </c>
      <c r="K7688" t="str">
        <f>INDEX(State_Code_Name!B:B,MATCH(Consumer_Complaints!E7688,State_Code_Name!C:C,0))</f>
        <v>Texas</v>
      </c>
      <c r="L7688">
        <f t="shared" si="360"/>
        <v>0</v>
      </c>
      <c r="M7688">
        <f t="shared" si="361"/>
        <v>2015</v>
      </c>
      <c r="N7688" t="str">
        <f t="shared" si="362"/>
        <v>Q3</v>
      </c>
    </row>
    <row r="7689" spans="1:14" x14ac:dyDescent="0.35">
      <c r="A7689">
        <v>450497</v>
      </c>
      <c r="B7689" t="s">
        <v>38</v>
      </c>
      <c r="C7689" t="s">
        <v>36</v>
      </c>
      <c r="D7689" t="s">
        <v>112</v>
      </c>
      <c r="E7689" t="s">
        <v>42</v>
      </c>
      <c r="F7689" t="s">
        <v>19</v>
      </c>
      <c r="G7689" s="10">
        <v>41462</v>
      </c>
      <c r="H7689" s="10">
        <v>41462</v>
      </c>
      <c r="I7689" t="s">
        <v>14</v>
      </c>
      <c r="J7689" t="s">
        <v>15</v>
      </c>
      <c r="K7689" t="str">
        <f>INDEX(State_Code_Name!B:B,MATCH(Consumer_Complaints!E7689,State_Code_Name!C:C,0))</f>
        <v>North Carolina</v>
      </c>
      <c r="L7689">
        <f t="shared" si="360"/>
        <v>0</v>
      </c>
      <c r="M7689">
        <f t="shared" si="361"/>
        <v>2013</v>
      </c>
      <c r="N7689" t="str">
        <f t="shared" si="362"/>
        <v>Q3</v>
      </c>
    </row>
    <row r="7690" spans="1:14" x14ac:dyDescent="0.35">
      <c r="A7690">
        <v>1587164</v>
      </c>
      <c r="B7690" t="s">
        <v>30</v>
      </c>
      <c r="C7690" t="s">
        <v>16</v>
      </c>
      <c r="D7690" t="s">
        <v>75</v>
      </c>
      <c r="E7690" t="s">
        <v>66</v>
      </c>
      <c r="F7690" t="s">
        <v>19</v>
      </c>
      <c r="G7690" s="10">
        <v>42277</v>
      </c>
      <c r="H7690" s="10">
        <v>42277</v>
      </c>
      <c r="I7690" t="s">
        <v>14</v>
      </c>
      <c r="J7690" t="s">
        <v>15</v>
      </c>
      <c r="K7690" t="str">
        <f>INDEX(State_Code_Name!B:B,MATCH(Consumer_Complaints!E7690,State_Code_Name!C:C,0))</f>
        <v>Michigan</v>
      </c>
      <c r="L7690">
        <f t="shared" si="360"/>
        <v>0</v>
      </c>
      <c r="M7690">
        <f t="shared" si="361"/>
        <v>2015</v>
      </c>
      <c r="N7690" t="str">
        <f t="shared" si="362"/>
        <v>Q3</v>
      </c>
    </row>
    <row r="7691" spans="1:14" x14ac:dyDescent="0.35">
      <c r="A7691">
        <v>479982</v>
      </c>
      <c r="B7691" t="s">
        <v>71</v>
      </c>
      <c r="C7691" t="s">
        <v>26</v>
      </c>
      <c r="D7691" t="s">
        <v>27</v>
      </c>
      <c r="E7691" t="s">
        <v>25</v>
      </c>
      <c r="F7691" t="s">
        <v>19</v>
      </c>
      <c r="G7691" s="10">
        <v>41470</v>
      </c>
      <c r="H7691" s="10">
        <v>41472</v>
      </c>
      <c r="I7691" t="s">
        <v>14</v>
      </c>
      <c r="J7691" t="s">
        <v>14</v>
      </c>
      <c r="K7691" t="str">
        <f>INDEX(State_Code_Name!B:B,MATCH(Consumer_Complaints!E7691,State_Code_Name!C:C,0))</f>
        <v>Georgia</v>
      </c>
      <c r="L7691">
        <f t="shared" si="360"/>
        <v>2</v>
      </c>
      <c r="M7691">
        <f t="shared" si="361"/>
        <v>2013</v>
      </c>
      <c r="N7691" t="str">
        <f t="shared" si="362"/>
        <v>Q3</v>
      </c>
    </row>
    <row r="7692" spans="1:14" x14ac:dyDescent="0.35">
      <c r="A7692">
        <v>1357820</v>
      </c>
      <c r="B7692" t="s">
        <v>105</v>
      </c>
      <c r="C7692" t="s">
        <v>32</v>
      </c>
      <c r="D7692" t="s">
        <v>116</v>
      </c>
      <c r="E7692" t="s">
        <v>74</v>
      </c>
      <c r="F7692" t="s">
        <v>19</v>
      </c>
      <c r="G7692" s="10">
        <v>42040</v>
      </c>
      <c r="H7692" s="10">
        <v>42040</v>
      </c>
      <c r="I7692" t="s">
        <v>14</v>
      </c>
      <c r="J7692" t="s">
        <v>15</v>
      </c>
      <c r="K7692" t="str">
        <f>INDEX(State_Code_Name!B:B,MATCH(Consumer_Complaints!E7692,State_Code_Name!C:C,0))</f>
        <v>Tennessee</v>
      </c>
      <c r="L7692">
        <f t="shared" si="360"/>
        <v>0</v>
      </c>
      <c r="M7692">
        <f t="shared" si="361"/>
        <v>2015</v>
      </c>
      <c r="N7692" t="str">
        <f t="shared" si="362"/>
        <v>Q1</v>
      </c>
    </row>
    <row r="7693" spans="1:14" x14ac:dyDescent="0.35">
      <c r="A7693">
        <v>1478531</v>
      </c>
      <c r="B7693" t="s">
        <v>445</v>
      </c>
      <c r="C7693" t="s">
        <v>26</v>
      </c>
      <c r="D7693" t="s">
        <v>27</v>
      </c>
      <c r="E7693" t="s">
        <v>66</v>
      </c>
      <c r="F7693" t="s">
        <v>19</v>
      </c>
      <c r="G7693" s="10">
        <v>42206</v>
      </c>
      <c r="H7693" s="10">
        <v>42206</v>
      </c>
      <c r="I7693" t="s">
        <v>14</v>
      </c>
      <c r="J7693" t="s">
        <v>15</v>
      </c>
      <c r="K7693" t="str">
        <f>INDEX(State_Code_Name!B:B,MATCH(Consumer_Complaints!E7693,State_Code_Name!C:C,0))</f>
        <v>Michigan</v>
      </c>
      <c r="L7693">
        <f t="shared" si="360"/>
        <v>0</v>
      </c>
      <c r="M7693">
        <f t="shared" si="361"/>
        <v>2015</v>
      </c>
      <c r="N7693" t="str">
        <f t="shared" si="362"/>
        <v>Q3</v>
      </c>
    </row>
    <row r="7694" spans="1:14" x14ac:dyDescent="0.35">
      <c r="A7694">
        <v>1976597</v>
      </c>
      <c r="B7694" t="s">
        <v>50</v>
      </c>
      <c r="C7694" t="s">
        <v>36</v>
      </c>
      <c r="D7694" t="s">
        <v>99</v>
      </c>
      <c r="E7694" t="s">
        <v>74</v>
      </c>
      <c r="F7694" t="s">
        <v>19</v>
      </c>
      <c r="G7694" s="10">
        <v>42541</v>
      </c>
      <c r="H7694" s="10">
        <v>42541</v>
      </c>
      <c r="I7694" t="s">
        <v>14</v>
      </c>
      <c r="J7694" t="s">
        <v>15</v>
      </c>
      <c r="K7694" t="str">
        <f>INDEX(State_Code_Name!B:B,MATCH(Consumer_Complaints!E7694,State_Code_Name!C:C,0))</f>
        <v>Tennessee</v>
      </c>
      <c r="L7694">
        <f t="shared" si="360"/>
        <v>0</v>
      </c>
      <c r="M7694">
        <f t="shared" si="361"/>
        <v>2016</v>
      </c>
      <c r="N7694" t="str">
        <f t="shared" si="362"/>
        <v>Q2</v>
      </c>
    </row>
    <row r="7695" spans="1:14" x14ac:dyDescent="0.35">
      <c r="A7695">
        <v>469316</v>
      </c>
      <c r="B7695" t="s">
        <v>30</v>
      </c>
      <c r="C7695" t="s">
        <v>16</v>
      </c>
      <c r="D7695" t="s">
        <v>24</v>
      </c>
      <c r="E7695" t="s">
        <v>85</v>
      </c>
      <c r="F7695" t="s">
        <v>13</v>
      </c>
      <c r="G7695" s="10">
        <v>41484</v>
      </c>
      <c r="H7695" s="10">
        <v>41485</v>
      </c>
      <c r="I7695" t="s">
        <v>14</v>
      </c>
      <c r="J7695" t="s">
        <v>15</v>
      </c>
      <c r="K7695" t="str">
        <f>INDEX(State_Code_Name!B:B,MATCH(Consumer_Complaints!E7695,State_Code_Name!C:C,0))</f>
        <v>Wisconsin</v>
      </c>
      <c r="L7695">
        <f t="shared" si="360"/>
        <v>1</v>
      </c>
      <c r="M7695">
        <f t="shared" si="361"/>
        <v>2013</v>
      </c>
      <c r="N7695" t="str">
        <f t="shared" si="362"/>
        <v>Q3</v>
      </c>
    </row>
    <row r="7696" spans="1:14" x14ac:dyDescent="0.35">
      <c r="A7696">
        <v>1327230</v>
      </c>
      <c r="B7696" t="s">
        <v>92</v>
      </c>
      <c r="C7696" t="s">
        <v>9</v>
      </c>
      <c r="D7696" t="s">
        <v>10</v>
      </c>
      <c r="E7696" t="s">
        <v>66</v>
      </c>
      <c r="F7696" t="s">
        <v>13</v>
      </c>
      <c r="G7696" s="10">
        <v>42107</v>
      </c>
      <c r="H7696" s="10">
        <v>42107</v>
      </c>
      <c r="I7696" t="s">
        <v>14</v>
      </c>
      <c r="J7696" t="s">
        <v>15</v>
      </c>
      <c r="K7696" t="str">
        <f>INDEX(State_Code_Name!B:B,MATCH(Consumer_Complaints!E7696,State_Code_Name!C:C,0))</f>
        <v>Michigan</v>
      </c>
      <c r="L7696">
        <f t="shared" si="360"/>
        <v>0</v>
      </c>
      <c r="M7696">
        <f t="shared" si="361"/>
        <v>2015</v>
      </c>
      <c r="N7696" t="str">
        <f t="shared" si="362"/>
        <v>Q2</v>
      </c>
    </row>
    <row r="7697" spans="1:14" x14ac:dyDescent="0.35">
      <c r="A7697">
        <v>391385</v>
      </c>
      <c r="B7697" t="s">
        <v>30</v>
      </c>
      <c r="C7697" t="s">
        <v>26</v>
      </c>
      <c r="D7697" t="s">
        <v>27</v>
      </c>
      <c r="E7697" t="s">
        <v>22</v>
      </c>
      <c r="F7697" t="s">
        <v>19</v>
      </c>
      <c r="G7697" s="10">
        <v>41388</v>
      </c>
      <c r="H7697" s="10">
        <v>41389</v>
      </c>
      <c r="I7697" t="s">
        <v>14</v>
      </c>
      <c r="J7697" t="s">
        <v>14</v>
      </c>
      <c r="K7697" t="str">
        <f>INDEX(State_Code_Name!B:B,MATCH(Consumer_Complaints!E7697,State_Code_Name!C:C,0))</f>
        <v>New York</v>
      </c>
      <c r="L7697">
        <f t="shared" si="360"/>
        <v>1</v>
      </c>
      <c r="M7697">
        <f t="shared" si="361"/>
        <v>2013</v>
      </c>
      <c r="N7697" t="str">
        <f t="shared" si="362"/>
        <v>Q2</v>
      </c>
    </row>
    <row r="7698" spans="1:14" x14ac:dyDescent="0.35">
      <c r="A7698">
        <v>1034068</v>
      </c>
      <c r="B7698" t="s">
        <v>181</v>
      </c>
      <c r="C7698" t="s">
        <v>32</v>
      </c>
      <c r="D7698" t="s">
        <v>44</v>
      </c>
      <c r="E7698" t="s">
        <v>100</v>
      </c>
      <c r="F7698" t="s">
        <v>19</v>
      </c>
      <c r="G7698" s="10">
        <v>41900</v>
      </c>
      <c r="H7698" s="10">
        <v>41901</v>
      </c>
      <c r="I7698" t="s">
        <v>14</v>
      </c>
      <c r="J7698" t="s">
        <v>15</v>
      </c>
      <c r="K7698" t="str">
        <f>INDEX(State_Code_Name!B:B,MATCH(Consumer_Complaints!E7698,State_Code_Name!C:C,0))</f>
        <v>Arizona</v>
      </c>
      <c r="L7698">
        <f t="shared" si="360"/>
        <v>1</v>
      </c>
      <c r="M7698">
        <f t="shared" si="361"/>
        <v>2014</v>
      </c>
      <c r="N7698" t="str">
        <f t="shared" si="362"/>
        <v>Q3</v>
      </c>
    </row>
    <row r="7699" spans="1:14" x14ac:dyDescent="0.35">
      <c r="A7699">
        <v>2085058</v>
      </c>
      <c r="B7699" t="s">
        <v>81</v>
      </c>
      <c r="C7699" t="s">
        <v>32</v>
      </c>
      <c r="D7699" t="s">
        <v>41</v>
      </c>
      <c r="E7699" t="s">
        <v>48</v>
      </c>
      <c r="F7699" t="s">
        <v>305</v>
      </c>
      <c r="G7699" s="10">
        <v>42611</v>
      </c>
      <c r="H7699" s="10">
        <v>42612</v>
      </c>
      <c r="I7699" t="s">
        <v>14</v>
      </c>
      <c r="J7699" t="s">
        <v>15</v>
      </c>
      <c r="K7699" t="str">
        <f>INDEX(State_Code_Name!B:B,MATCH(Consumer_Complaints!E7699,State_Code_Name!C:C,0))</f>
        <v>New Jersey</v>
      </c>
      <c r="L7699">
        <f t="shared" si="360"/>
        <v>1</v>
      </c>
      <c r="M7699">
        <f t="shared" si="361"/>
        <v>2016</v>
      </c>
      <c r="N7699" t="str">
        <f t="shared" si="362"/>
        <v>Q3</v>
      </c>
    </row>
    <row r="7700" spans="1:14" x14ac:dyDescent="0.35">
      <c r="A7700">
        <v>1194305</v>
      </c>
      <c r="B7700" t="s">
        <v>54</v>
      </c>
      <c r="C7700" t="s">
        <v>52</v>
      </c>
      <c r="D7700" t="s">
        <v>96</v>
      </c>
      <c r="E7700" t="s">
        <v>35</v>
      </c>
      <c r="F7700" t="s">
        <v>19</v>
      </c>
      <c r="G7700" s="10">
        <v>42019</v>
      </c>
      <c r="H7700" s="10">
        <v>42019</v>
      </c>
      <c r="I7700" t="s">
        <v>14</v>
      </c>
      <c r="J7700" t="s">
        <v>15</v>
      </c>
      <c r="K7700" t="str">
        <f>INDEX(State_Code_Name!B:B,MATCH(Consumer_Complaints!E7700,State_Code_Name!C:C,0))</f>
        <v>Florida</v>
      </c>
      <c r="L7700">
        <f t="shared" si="360"/>
        <v>0</v>
      </c>
      <c r="M7700">
        <f t="shared" si="361"/>
        <v>2015</v>
      </c>
      <c r="N7700" t="str">
        <f t="shared" si="362"/>
        <v>Q1</v>
      </c>
    </row>
    <row r="7701" spans="1:14" x14ac:dyDescent="0.35">
      <c r="A7701">
        <v>326083</v>
      </c>
      <c r="B7701" t="s">
        <v>34</v>
      </c>
      <c r="C7701" t="s">
        <v>26</v>
      </c>
      <c r="D7701" t="s">
        <v>78</v>
      </c>
      <c r="E7701" t="s">
        <v>122</v>
      </c>
      <c r="F7701" t="s">
        <v>19</v>
      </c>
      <c r="G7701" s="10">
        <v>41326</v>
      </c>
      <c r="H7701" s="10">
        <v>41327</v>
      </c>
      <c r="I7701" t="s">
        <v>14</v>
      </c>
      <c r="J7701" t="s">
        <v>15</v>
      </c>
      <c r="K7701" t="str">
        <f>INDEX(State_Code_Name!B:B,MATCH(Consumer_Complaints!E7701,State_Code_Name!C:C,0))</f>
        <v>Maryland</v>
      </c>
      <c r="L7701">
        <f t="shared" si="360"/>
        <v>1</v>
      </c>
      <c r="M7701">
        <f t="shared" si="361"/>
        <v>2013</v>
      </c>
      <c r="N7701" t="str">
        <f t="shared" si="362"/>
        <v>Q1</v>
      </c>
    </row>
    <row r="7702" spans="1:14" x14ac:dyDescent="0.35">
      <c r="A7702">
        <v>1612813</v>
      </c>
      <c r="B7702" t="s">
        <v>293</v>
      </c>
      <c r="C7702" t="s">
        <v>9</v>
      </c>
      <c r="D7702" t="s">
        <v>10</v>
      </c>
      <c r="E7702" t="s">
        <v>100</v>
      </c>
      <c r="F7702" t="s">
        <v>19</v>
      </c>
      <c r="G7702" s="10">
        <v>42296</v>
      </c>
      <c r="H7702" s="10">
        <v>42296</v>
      </c>
      <c r="I7702" t="s">
        <v>14</v>
      </c>
      <c r="J7702" t="s">
        <v>14</v>
      </c>
      <c r="K7702" t="str">
        <f>INDEX(State_Code_Name!B:B,MATCH(Consumer_Complaints!E7702,State_Code_Name!C:C,0))</f>
        <v>Arizona</v>
      </c>
      <c r="L7702">
        <f t="shared" si="360"/>
        <v>0</v>
      </c>
      <c r="M7702">
        <f t="shared" si="361"/>
        <v>2015</v>
      </c>
      <c r="N7702" t="str">
        <f t="shared" si="362"/>
        <v>Q4</v>
      </c>
    </row>
    <row r="7703" spans="1:14" x14ac:dyDescent="0.35">
      <c r="A7703">
        <v>1332067</v>
      </c>
      <c r="B7703" t="s">
        <v>1151</v>
      </c>
      <c r="C7703" t="s">
        <v>32</v>
      </c>
      <c r="D7703" t="s">
        <v>44</v>
      </c>
      <c r="E7703" t="s">
        <v>176</v>
      </c>
      <c r="F7703" t="s">
        <v>19</v>
      </c>
      <c r="G7703" s="10">
        <v>42109</v>
      </c>
      <c r="H7703" s="10">
        <v>42118</v>
      </c>
      <c r="I7703" t="s">
        <v>15</v>
      </c>
      <c r="J7703" t="s">
        <v>15</v>
      </c>
      <c r="K7703" t="str">
        <f>INDEX(State_Code_Name!B:B,MATCH(Consumer_Complaints!E7703,State_Code_Name!C:C,0))</f>
        <v>District of Columbia</v>
      </c>
      <c r="L7703">
        <f t="shared" si="360"/>
        <v>9</v>
      </c>
      <c r="M7703">
        <f t="shared" si="361"/>
        <v>2015</v>
      </c>
      <c r="N7703" t="str">
        <f t="shared" si="362"/>
        <v>Q2</v>
      </c>
    </row>
    <row r="7704" spans="1:14" x14ac:dyDescent="0.35">
      <c r="A7704">
        <v>1883343</v>
      </c>
      <c r="B7704" t="s">
        <v>414</v>
      </c>
      <c r="C7704" t="s">
        <v>32</v>
      </c>
      <c r="D7704" t="s">
        <v>41</v>
      </c>
      <c r="E7704" t="s">
        <v>137</v>
      </c>
      <c r="F7704" t="s">
        <v>19</v>
      </c>
      <c r="G7704" s="10">
        <v>42476</v>
      </c>
      <c r="H7704" s="10">
        <v>42476</v>
      </c>
      <c r="I7704" t="s">
        <v>14</v>
      </c>
      <c r="J7704" t="s">
        <v>15</v>
      </c>
      <c r="K7704" t="str">
        <f>INDEX(State_Code_Name!B:B,MATCH(Consumer_Complaints!E7704,State_Code_Name!C:C,0))</f>
        <v>Kansas</v>
      </c>
      <c r="L7704">
        <f t="shared" si="360"/>
        <v>0</v>
      </c>
      <c r="M7704">
        <f t="shared" si="361"/>
        <v>2016</v>
      </c>
      <c r="N7704" t="str">
        <f t="shared" si="362"/>
        <v>Q2</v>
      </c>
    </row>
    <row r="7705" spans="1:14" x14ac:dyDescent="0.35">
      <c r="A7705">
        <v>672258</v>
      </c>
      <c r="B7705" t="s">
        <v>30</v>
      </c>
      <c r="C7705" t="s">
        <v>36</v>
      </c>
      <c r="D7705" t="s">
        <v>94</v>
      </c>
      <c r="E7705" t="s">
        <v>70</v>
      </c>
      <c r="F7705" t="s">
        <v>305</v>
      </c>
      <c r="G7705" s="10">
        <v>41654</v>
      </c>
      <c r="H7705" s="10">
        <v>41661</v>
      </c>
      <c r="I7705" t="s">
        <v>14</v>
      </c>
      <c r="J7705" t="s">
        <v>15</v>
      </c>
      <c r="K7705" t="str">
        <f>INDEX(State_Code_Name!B:B,MATCH(Consumer_Complaints!E7705,State_Code_Name!C:C,0))</f>
        <v>Massachusetts</v>
      </c>
      <c r="L7705">
        <f t="shared" si="360"/>
        <v>7</v>
      </c>
      <c r="M7705">
        <f t="shared" si="361"/>
        <v>2014</v>
      </c>
      <c r="N7705" t="str">
        <f t="shared" si="362"/>
        <v>Q1</v>
      </c>
    </row>
    <row r="7706" spans="1:14" x14ac:dyDescent="0.35">
      <c r="A7706">
        <v>1075158</v>
      </c>
      <c r="B7706" t="s">
        <v>283</v>
      </c>
      <c r="C7706" t="s">
        <v>26</v>
      </c>
      <c r="D7706" t="s">
        <v>27</v>
      </c>
      <c r="E7706" t="s">
        <v>40</v>
      </c>
      <c r="F7706" t="s">
        <v>57</v>
      </c>
      <c r="G7706" s="10">
        <v>41929</v>
      </c>
      <c r="H7706" s="10">
        <v>41935</v>
      </c>
      <c r="I7706" t="s">
        <v>14</v>
      </c>
      <c r="J7706" t="s">
        <v>14</v>
      </c>
      <c r="K7706" t="str">
        <f>INDEX(State_Code_Name!B:B,MATCH(Consumer_Complaints!E7706,State_Code_Name!C:C,0))</f>
        <v>Nevada</v>
      </c>
      <c r="L7706">
        <f t="shared" si="360"/>
        <v>6</v>
      </c>
      <c r="M7706">
        <f t="shared" si="361"/>
        <v>2014</v>
      </c>
      <c r="N7706" t="str">
        <f t="shared" si="362"/>
        <v>Q4</v>
      </c>
    </row>
    <row r="7707" spans="1:14" x14ac:dyDescent="0.35">
      <c r="A7707">
        <v>1531725</v>
      </c>
      <c r="B7707" t="s">
        <v>30</v>
      </c>
      <c r="C7707" t="s">
        <v>36</v>
      </c>
      <c r="D7707" t="s">
        <v>112</v>
      </c>
      <c r="E7707" t="s">
        <v>29</v>
      </c>
      <c r="F7707" t="s">
        <v>19</v>
      </c>
      <c r="G7707" s="10">
        <v>42238</v>
      </c>
      <c r="H7707" s="10">
        <v>42238</v>
      </c>
      <c r="I7707" t="s">
        <v>14</v>
      </c>
      <c r="J7707" t="s">
        <v>15</v>
      </c>
      <c r="K7707" t="str">
        <f>INDEX(State_Code_Name!B:B,MATCH(Consumer_Complaints!E7707,State_Code_Name!C:C,0))</f>
        <v>Connecticut</v>
      </c>
      <c r="L7707">
        <f t="shared" si="360"/>
        <v>0</v>
      </c>
      <c r="M7707">
        <f t="shared" si="361"/>
        <v>2015</v>
      </c>
      <c r="N7707" t="str">
        <f t="shared" si="362"/>
        <v>Q3</v>
      </c>
    </row>
    <row r="7708" spans="1:14" x14ac:dyDescent="0.35">
      <c r="A7708">
        <v>1125111</v>
      </c>
      <c r="B7708" t="s">
        <v>143</v>
      </c>
      <c r="C7708" t="s">
        <v>16</v>
      </c>
      <c r="D7708" t="s">
        <v>24</v>
      </c>
      <c r="E7708" t="s">
        <v>184</v>
      </c>
      <c r="F7708" t="s">
        <v>305</v>
      </c>
      <c r="G7708" s="10">
        <v>41964</v>
      </c>
      <c r="H7708" s="10">
        <v>41968</v>
      </c>
      <c r="I7708" t="s">
        <v>14</v>
      </c>
      <c r="J7708" t="s">
        <v>15</v>
      </c>
      <c r="K7708" t="str">
        <f>INDEX(State_Code_Name!B:B,MATCH(Consumer_Complaints!E7708,State_Code_Name!C:C,0))</f>
        <v>Mississippi</v>
      </c>
      <c r="L7708">
        <f t="shared" si="360"/>
        <v>4</v>
      </c>
      <c r="M7708">
        <f t="shared" si="361"/>
        <v>2014</v>
      </c>
      <c r="N7708" t="str">
        <f t="shared" si="362"/>
        <v>Q4</v>
      </c>
    </row>
    <row r="7709" spans="1:14" x14ac:dyDescent="0.35">
      <c r="A7709">
        <v>1797460</v>
      </c>
      <c r="B7709" t="s">
        <v>242</v>
      </c>
      <c r="C7709" t="s">
        <v>32</v>
      </c>
      <c r="D7709" t="s">
        <v>161</v>
      </c>
      <c r="E7709" t="s">
        <v>118</v>
      </c>
      <c r="F7709" t="s">
        <v>19</v>
      </c>
      <c r="G7709" s="10">
        <v>42423</v>
      </c>
      <c r="H7709" s="10">
        <v>42452</v>
      </c>
      <c r="I7709" t="s">
        <v>14</v>
      </c>
      <c r="J7709" t="s">
        <v>15</v>
      </c>
      <c r="K7709" t="str">
        <f>INDEX(State_Code_Name!B:B,MATCH(Consumer_Complaints!E7709,State_Code_Name!C:C,0))</f>
        <v>Alabama</v>
      </c>
      <c r="L7709">
        <f t="shared" si="360"/>
        <v>29</v>
      </c>
      <c r="M7709">
        <f t="shared" si="361"/>
        <v>2016</v>
      </c>
      <c r="N7709" t="str">
        <f t="shared" si="362"/>
        <v>Q1</v>
      </c>
    </row>
    <row r="7710" spans="1:14" x14ac:dyDescent="0.35">
      <c r="A7710">
        <v>1067662</v>
      </c>
      <c r="B7710" t="s">
        <v>43</v>
      </c>
      <c r="C7710" t="s">
        <v>36</v>
      </c>
      <c r="D7710" t="s">
        <v>67</v>
      </c>
      <c r="E7710" t="s">
        <v>176</v>
      </c>
      <c r="F7710" t="s">
        <v>19</v>
      </c>
      <c r="G7710" s="10">
        <v>41922</v>
      </c>
      <c r="H7710" s="10">
        <v>41922</v>
      </c>
      <c r="I7710" t="s">
        <v>14</v>
      </c>
      <c r="J7710" t="s">
        <v>15</v>
      </c>
      <c r="K7710" t="str">
        <f>INDEX(State_Code_Name!B:B,MATCH(Consumer_Complaints!E7710,State_Code_Name!C:C,0))</f>
        <v>District of Columbia</v>
      </c>
      <c r="L7710">
        <f t="shared" si="360"/>
        <v>0</v>
      </c>
      <c r="M7710">
        <f t="shared" si="361"/>
        <v>2014</v>
      </c>
      <c r="N7710" t="str">
        <f t="shared" si="362"/>
        <v>Q4</v>
      </c>
    </row>
    <row r="7711" spans="1:14" x14ac:dyDescent="0.35">
      <c r="A7711">
        <v>470318</v>
      </c>
      <c r="B7711" t="s">
        <v>43</v>
      </c>
      <c r="C7711" t="s">
        <v>26</v>
      </c>
      <c r="D7711" t="s">
        <v>159</v>
      </c>
      <c r="E7711" t="s">
        <v>100</v>
      </c>
      <c r="F7711" t="s">
        <v>305</v>
      </c>
      <c r="G7711" s="10">
        <v>41485</v>
      </c>
      <c r="H7711" s="10">
        <v>41486</v>
      </c>
      <c r="I7711" t="s">
        <v>14</v>
      </c>
      <c r="J7711" t="s">
        <v>15</v>
      </c>
      <c r="K7711" t="str">
        <f>INDEX(State_Code_Name!B:B,MATCH(Consumer_Complaints!E7711,State_Code_Name!C:C,0))</f>
        <v>Arizona</v>
      </c>
      <c r="L7711">
        <f t="shared" si="360"/>
        <v>1</v>
      </c>
      <c r="M7711">
        <f t="shared" si="361"/>
        <v>2013</v>
      </c>
      <c r="N7711" t="str">
        <f t="shared" si="362"/>
        <v>Q3</v>
      </c>
    </row>
    <row r="7712" spans="1:14" x14ac:dyDescent="0.35">
      <c r="A7712">
        <v>693856</v>
      </c>
      <c r="B7712" t="s">
        <v>113</v>
      </c>
      <c r="C7712" t="s">
        <v>36</v>
      </c>
      <c r="D7712" t="s">
        <v>112</v>
      </c>
      <c r="E7712" t="s">
        <v>51</v>
      </c>
      <c r="F7712" t="s">
        <v>57</v>
      </c>
      <c r="G7712" s="10">
        <v>41669</v>
      </c>
      <c r="H7712" s="10">
        <v>41688</v>
      </c>
      <c r="I7712" t="s">
        <v>14</v>
      </c>
      <c r="J7712" t="s">
        <v>14</v>
      </c>
      <c r="K7712" t="str">
        <f>INDEX(State_Code_Name!B:B,MATCH(Consumer_Complaints!E7712,State_Code_Name!C:C,0))</f>
        <v>Washington</v>
      </c>
      <c r="L7712">
        <f t="shared" si="360"/>
        <v>19</v>
      </c>
      <c r="M7712">
        <f t="shared" si="361"/>
        <v>2014</v>
      </c>
      <c r="N7712" t="str">
        <f t="shared" si="362"/>
        <v>Q1</v>
      </c>
    </row>
    <row r="7713" spans="1:14" x14ac:dyDescent="0.35">
      <c r="A7713">
        <v>825607</v>
      </c>
      <c r="B7713" t="s">
        <v>30</v>
      </c>
      <c r="C7713" t="s">
        <v>26</v>
      </c>
      <c r="D7713" t="s">
        <v>27</v>
      </c>
      <c r="E7713" t="s">
        <v>100</v>
      </c>
      <c r="F7713" t="s">
        <v>19</v>
      </c>
      <c r="G7713" s="10">
        <v>41754</v>
      </c>
      <c r="H7713" s="10">
        <v>41754</v>
      </c>
      <c r="I7713" t="s">
        <v>14</v>
      </c>
      <c r="J7713" t="s">
        <v>15</v>
      </c>
      <c r="K7713" t="str">
        <f>INDEX(State_Code_Name!B:B,MATCH(Consumer_Complaints!E7713,State_Code_Name!C:C,0))</f>
        <v>Arizona</v>
      </c>
      <c r="L7713">
        <f t="shared" si="360"/>
        <v>0</v>
      </c>
      <c r="M7713">
        <f t="shared" si="361"/>
        <v>2014</v>
      </c>
      <c r="N7713" t="str">
        <f t="shared" si="362"/>
        <v>Q2</v>
      </c>
    </row>
    <row r="7714" spans="1:14" x14ac:dyDescent="0.35">
      <c r="A7714">
        <v>636308</v>
      </c>
      <c r="B7714" t="s">
        <v>595</v>
      </c>
      <c r="C7714" t="s">
        <v>16</v>
      </c>
      <c r="D7714" t="s">
        <v>20</v>
      </c>
      <c r="E7714" t="s">
        <v>22</v>
      </c>
      <c r="F7714" t="s">
        <v>57</v>
      </c>
      <c r="G7714" s="10">
        <v>41625</v>
      </c>
      <c r="H7714" s="10">
        <v>41631</v>
      </c>
      <c r="I7714" t="s">
        <v>14</v>
      </c>
      <c r="J7714" t="s">
        <v>15</v>
      </c>
      <c r="K7714" t="str">
        <f>INDEX(State_Code_Name!B:B,MATCH(Consumer_Complaints!E7714,State_Code_Name!C:C,0))</f>
        <v>New York</v>
      </c>
      <c r="L7714">
        <f t="shared" si="360"/>
        <v>6</v>
      </c>
      <c r="M7714">
        <f t="shared" si="361"/>
        <v>2013</v>
      </c>
      <c r="N7714" t="str">
        <f t="shared" si="362"/>
        <v>Q4</v>
      </c>
    </row>
    <row r="7715" spans="1:14" x14ac:dyDescent="0.35">
      <c r="A7715">
        <v>1353451</v>
      </c>
      <c r="B7715" t="s">
        <v>47</v>
      </c>
      <c r="C7715" t="s">
        <v>26</v>
      </c>
      <c r="D7715" t="s">
        <v>27</v>
      </c>
      <c r="E7715" t="s">
        <v>18</v>
      </c>
      <c r="F7715" t="s">
        <v>19</v>
      </c>
      <c r="G7715" s="10">
        <v>42123</v>
      </c>
      <c r="H7715" s="10">
        <v>42123</v>
      </c>
      <c r="I7715" t="s">
        <v>14</v>
      </c>
      <c r="J7715" t="s">
        <v>15</v>
      </c>
      <c r="K7715" t="str">
        <f>INDEX(State_Code_Name!B:B,MATCH(Consumer_Complaints!E7715,State_Code_Name!C:C,0))</f>
        <v>California</v>
      </c>
      <c r="L7715">
        <f t="shared" si="360"/>
        <v>0</v>
      </c>
      <c r="M7715">
        <f t="shared" si="361"/>
        <v>2015</v>
      </c>
      <c r="N7715" t="str">
        <f t="shared" si="362"/>
        <v>Q2</v>
      </c>
    </row>
    <row r="7716" spans="1:14" x14ac:dyDescent="0.35">
      <c r="A7716">
        <v>455082</v>
      </c>
      <c r="B7716" t="s">
        <v>50</v>
      </c>
      <c r="C7716" t="s">
        <v>36</v>
      </c>
      <c r="D7716" t="s">
        <v>99</v>
      </c>
      <c r="E7716" t="s">
        <v>31</v>
      </c>
      <c r="F7716" t="s">
        <v>23</v>
      </c>
      <c r="G7716" s="10">
        <v>41585</v>
      </c>
      <c r="H7716" s="10">
        <v>41615</v>
      </c>
      <c r="I7716" t="s">
        <v>14</v>
      </c>
      <c r="J7716" t="s">
        <v>15</v>
      </c>
      <c r="K7716" t="str">
        <f>INDEX(State_Code_Name!B:B,MATCH(Consumer_Complaints!E7716,State_Code_Name!C:C,0))</f>
        <v>Texas</v>
      </c>
      <c r="L7716">
        <f t="shared" si="360"/>
        <v>30</v>
      </c>
      <c r="M7716">
        <f t="shared" si="361"/>
        <v>2013</v>
      </c>
      <c r="N7716" t="str">
        <f t="shared" si="362"/>
        <v>Q4</v>
      </c>
    </row>
    <row r="7717" spans="1:14" x14ac:dyDescent="0.35">
      <c r="A7717">
        <v>2085731</v>
      </c>
      <c r="B7717" t="s">
        <v>38</v>
      </c>
      <c r="C7717" t="s">
        <v>36</v>
      </c>
      <c r="D7717" t="s">
        <v>145</v>
      </c>
      <c r="E7717" t="s">
        <v>77</v>
      </c>
      <c r="F7717" t="s">
        <v>19</v>
      </c>
      <c r="G7717" s="10">
        <v>42611</v>
      </c>
      <c r="H7717" s="10">
        <v>42611</v>
      </c>
      <c r="I7717" t="s">
        <v>14</v>
      </c>
      <c r="J7717" t="s">
        <v>15</v>
      </c>
      <c r="K7717" t="str">
        <f>INDEX(State_Code_Name!B:B,MATCH(Consumer_Complaints!E7717,State_Code_Name!C:C,0))</f>
        <v>Missouri</v>
      </c>
      <c r="L7717">
        <f t="shared" si="360"/>
        <v>0</v>
      </c>
      <c r="M7717">
        <f t="shared" si="361"/>
        <v>2016</v>
      </c>
      <c r="N7717" t="str">
        <f t="shared" si="362"/>
        <v>Q3</v>
      </c>
    </row>
    <row r="7718" spans="1:14" x14ac:dyDescent="0.35">
      <c r="A7718">
        <v>1729404</v>
      </c>
      <c r="B7718" t="s">
        <v>38</v>
      </c>
      <c r="C7718" t="s">
        <v>36</v>
      </c>
      <c r="D7718" t="s">
        <v>149</v>
      </c>
      <c r="E7718" t="s">
        <v>59</v>
      </c>
      <c r="F7718" t="s">
        <v>19</v>
      </c>
      <c r="G7718" s="10">
        <v>42522</v>
      </c>
      <c r="H7718" s="10">
        <v>42522</v>
      </c>
      <c r="I7718" t="s">
        <v>14</v>
      </c>
      <c r="J7718" t="s">
        <v>15</v>
      </c>
      <c r="K7718" t="str">
        <f>INDEX(State_Code_Name!B:B,MATCH(Consumer_Complaints!E7718,State_Code_Name!C:C,0))</f>
        <v>Illinois</v>
      </c>
      <c r="L7718">
        <f t="shared" si="360"/>
        <v>0</v>
      </c>
      <c r="M7718">
        <f t="shared" si="361"/>
        <v>2016</v>
      </c>
      <c r="N7718" t="str">
        <f t="shared" si="362"/>
        <v>Q2</v>
      </c>
    </row>
    <row r="7719" spans="1:14" x14ac:dyDescent="0.35">
      <c r="A7719">
        <v>1646414</v>
      </c>
      <c r="B7719" t="s">
        <v>81</v>
      </c>
      <c r="C7719" t="s">
        <v>36</v>
      </c>
      <c r="D7719" t="s">
        <v>99</v>
      </c>
      <c r="E7719" t="s">
        <v>22</v>
      </c>
      <c r="F7719" t="s">
        <v>57</v>
      </c>
      <c r="G7719" s="10">
        <v>42258</v>
      </c>
      <c r="H7719" s="10">
        <v>42319</v>
      </c>
      <c r="I7719" t="s">
        <v>14</v>
      </c>
      <c r="J7719" t="s">
        <v>14</v>
      </c>
      <c r="K7719" t="str">
        <f>INDEX(State_Code_Name!B:B,MATCH(Consumer_Complaints!E7719,State_Code_Name!C:C,0))</f>
        <v>New York</v>
      </c>
      <c r="L7719">
        <f t="shared" si="360"/>
        <v>61</v>
      </c>
      <c r="M7719">
        <f t="shared" si="361"/>
        <v>2015</v>
      </c>
      <c r="N7719" t="str">
        <f t="shared" si="362"/>
        <v>Q3</v>
      </c>
    </row>
    <row r="7720" spans="1:14" x14ac:dyDescent="0.35">
      <c r="A7720">
        <v>726657</v>
      </c>
      <c r="B7720" t="s">
        <v>60</v>
      </c>
      <c r="C7720" t="s">
        <v>52</v>
      </c>
      <c r="D7720" t="s">
        <v>96</v>
      </c>
      <c r="E7720" t="s">
        <v>66</v>
      </c>
      <c r="F7720" t="s">
        <v>19</v>
      </c>
      <c r="G7720" s="10">
        <v>41692</v>
      </c>
      <c r="H7720" s="10">
        <v>41696</v>
      </c>
      <c r="I7720" t="s">
        <v>14</v>
      </c>
      <c r="J7720" t="s">
        <v>15</v>
      </c>
      <c r="K7720" t="str">
        <f>INDEX(State_Code_Name!B:B,MATCH(Consumer_Complaints!E7720,State_Code_Name!C:C,0))</f>
        <v>Michigan</v>
      </c>
      <c r="L7720">
        <f t="shared" si="360"/>
        <v>4</v>
      </c>
      <c r="M7720">
        <f t="shared" si="361"/>
        <v>2014</v>
      </c>
      <c r="N7720" t="str">
        <f t="shared" si="362"/>
        <v>Q1</v>
      </c>
    </row>
    <row r="7721" spans="1:14" x14ac:dyDescent="0.35">
      <c r="A7721">
        <v>886053</v>
      </c>
      <c r="B7721" t="s">
        <v>156</v>
      </c>
      <c r="C7721" t="s">
        <v>32</v>
      </c>
      <c r="D7721" t="s">
        <v>41</v>
      </c>
      <c r="E7721" t="s">
        <v>114</v>
      </c>
      <c r="F7721" t="s">
        <v>19</v>
      </c>
      <c r="G7721" s="10">
        <v>41888</v>
      </c>
      <c r="H7721" s="10">
        <v>41888</v>
      </c>
      <c r="I7721" t="s">
        <v>14</v>
      </c>
      <c r="J7721" t="s">
        <v>15</v>
      </c>
      <c r="K7721" t="str">
        <f>INDEX(State_Code_Name!B:B,MATCH(Consumer_Complaints!E7721,State_Code_Name!C:C,0))</f>
        <v>South Carolina</v>
      </c>
      <c r="L7721">
        <f t="shared" si="360"/>
        <v>0</v>
      </c>
      <c r="M7721">
        <f t="shared" si="361"/>
        <v>2014</v>
      </c>
      <c r="N7721" t="str">
        <f t="shared" si="362"/>
        <v>Q3</v>
      </c>
    </row>
    <row r="7722" spans="1:14" x14ac:dyDescent="0.35">
      <c r="A7722">
        <v>1673014</v>
      </c>
      <c r="B7722" t="s">
        <v>211</v>
      </c>
      <c r="C7722" t="s">
        <v>26</v>
      </c>
      <c r="D7722" t="s">
        <v>56</v>
      </c>
      <c r="E7722" t="s">
        <v>22</v>
      </c>
      <c r="F7722" t="s">
        <v>19</v>
      </c>
      <c r="G7722" s="10">
        <v>42334</v>
      </c>
      <c r="H7722" s="10">
        <v>42334</v>
      </c>
      <c r="I7722" t="s">
        <v>14</v>
      </c>
      <c r="J7722" t="s">
        <v>15</v>
      </c>
      <c r="K7722" t="str">
        <f>INDEX(State_Code_Name!B:B,MATCH(Consumer_Complaints!E7722,State_Code_Name!C:C,0))</f>
        <v>New York</v>
      </c>
      <c r="L7722">
        <f t="shared" si="360"/>
        <v>0</v>
      </c>
      <c r="M7722">
        <f t="shared" si="361"/>
        <v>2015</v>
      </c>
      <c r="N7722" t="str">
        <f t="shared" si="362"/>
        <v>Q4</v>
      </c>
    </row>
    <row r="7723" spans="1:14" x14ac:dyDescent="0.35">
      <c r="A7723">
        <v>1608328</v>
      </c>
      <c r="B7723" t="s">
        <v>47</v>
      </c>
      <c r="C7723" t="s">
        <v>32</v>
      </c>
      <c r="D7723" t="s">
        <v>41</v>
      </c>
      <c r="E7723" t="s">
        <v>48</v>
      </c>
      <c r="F7723" t="s">
        <v>57</v>
      </c>
      <c r="G7723" s="10">
        <v>42292</v>
      </c>
      <c r="H7723" s="10">
        <v>42296</v>
      </c>
      <c r="I7723" t="s">
        <v>14</v>
      </c>
      <c r="J7723" t="s">
        <v>15</v>
      </c>
      <c r="K7723" t="str">
        <f>INDEX(State_Code_Name!B:B,MATCH(Consumer_Complaints!E7723,State_Code_Name!C:C,0))</f>
        <v>New Jersey</v>
      </c>
      <c r="L7723">
        <f t="shared" si="360"/>
        <v>4</v>
      </c>
      <c r="M7723">
        <f t="shared" si="361"/>
        <v>2015</v>
      </c>
      <c r="N7723" t="str">
        <f t="shared" si="362"/>
        <v>Q4</v>
      </c>
    </row>
    <row r="7724" spans="1:14" x14ac:dyDescent="0.35">
      <c r="A7724">
        <v>608176</v>
      </c>
      <c r="B7724" t="s">
        <v>60</v>
      </c>
      <c r="C7724" t="s">
        <v>52</v>
      </c>
      <c r="D7724" t="s">
        <v>96</v>
      </c>
      <c r="E7724" t="s">
        <v>35</v>
      </c>
      <c r="F7724" t="s">
        <v>19</v>
      </c>
      <c r="G7724" s="10">
        <v>41599</v>
      </c>
      <c r="H7724" s="10">
        <v>41599</v>
      </c>
      <c r="I7724" t="s">
        <v>14</v>
      </c>
      <c r="J7724" t="s">
        <v>15</v>
      </c>
      <c r="K7724" t="str">
        <f>INDEX(State_Code_Name!B:B,MATCH(Consumer_Complaints!E7724,State_Code_Name!C:C,0))</f>
        <v>Florida</v>
      </c>
      <c r="L7724">
        <f t="shared" si="360"/>
        <v>0</v>
      </c>
      <c r="M7724">
        <f t="shared" si="361"/>
        <v>2013</v>
      </c>
      <c r="N7724" t="str">
        <f t="shared" si="362"/>
        <v>Q4</v>
      </c>
    </row>
    <row r="7725" spans="1:14" x14ac:dyDescent="0.35">
      <c r="A7725">
        <v>1367632</v>
      </c>
      <c r="B7725" t="s">
        <v>54</v>
      </c>
      <c r="C7725" t="s">
        <v>52</v>
      </c>
      <c r="D7725" t="s">
        <v>96</v>
      </c>
      <c r="E7725" t="s">
        <v>42</v>
      </c>
      <c r="F7725" t="s">
        <v>19</v>
      </c>
      <c r="G7725" s="10">
        <v>42221</v>
      </c>
      <c r="H7725" s="10">
        <v>42221</v>
      </c>
      <c r="I7725" t="s">
        <v>14</v>
      </c>
      <c r="J7725" t="s">
        <v>15</v>
      </c>
      <c r="K7725" t="str">
        <f>INDEX(State_Code_Name!B:B,MATCH(Consumer_Complaints!E7725,State_Code_Name!C:C,0))</f>
        <v>North Carolina</v>
      </c>
      <c r="L7725">
        <f t="shared" si="360"/>
        <v>0</v>
      </c>
      <c r="M7725">
        <f t="shared" si="361"/>
        <v>2015</v>
      </c>
      <c r="N7725" t="str">
        <f t="shared" si="362"/>
        <v>Q3</v>
      </c>
    </row>
    <row r="7726" spans="1:14" x14ac:dyDescent="0.35">
      <c r="A7726">
        <v>1876645</v>
      </c>
      <c r="B7726" t="s">
        <v>649</v>
      </c>
      <c r="C7726" t="s">
        <v>26</v>
      </c>
      <c r="D7726" t="s">
        <v>27</v>
      </c>
      <c r="E7726" t="s">
        <v>31</v>
      </c>
      <c r="F7726" t="s">
        <v>19</v>
      </c>
      <c r="G7726" s="10">
        <v>42708</v>
      </c>
      <c r="H7726" s="10">
        <v>42708</v>
      </c>
      <c r="I7726" t="s">
        <v>14</v>
      </c>
      <c r="J7726" t="s">
        <v>15</v>
      </c>
      <c r="K7726" t="str">
        <f>INDEX(State_Code_Name!B:B,MATCH(Consumer_Complaints!E7726,State_Code_Name!C:C,0))</f>
        <v>Texas</v>
      </c>
      <c r="L7726">
        <f t="shared" si="360"/>
        <v>0</v>
      </c>
      <c r="M7726">
        <f t="shared" si="361"/>
        <v>2016</v>
      </c>
      <c r="N7726" t="str">
        <f t="shared" si="362"/>
        <v>Q4</v>
      </c>
    </row>
    <row r="7727" spans="1:14" x14ac:dyDescent="0.35">
      <c r="A7727">
        <v>960365</v>
      </c>
      <c r="B7727" t="s">
        <v>90</v>
      </c>
      <c r="C7727" t="s">
        <v>16</v>
      </c>
      <c r="D7727" t="s">
        <v>17</v>
      </c>
      <c r="E7727" t="s">
        <v>46</v>
      </c>
      <c r="F7727" t="s">
        <v>19</v>
      </c>
      <c r="G7727" s="10">
        <v>41850</v>
      </c>
      <c r="H7727" s="10">
        <v>41850</v>
      </c>
      <c r="I7727" t="s">
        <v>14</v>
      </c>
      <c r="J7727" t="s">
        <v>15</v>
      </c>
      <c r="K7727" t="str">
        <f>INDEX(State_Code_Name!B:B,MATCH(Consumer_Complaints!E7727,State_Code_Name!C:C,0))</f>
        <v>Pennsylvania</v>
      </c>
      <c r="L7727">
        <f t="shared" si="360"/>
        <v>0</v>
      </c>
      <c r="M7727">
        <f t="shared" si="361"/>
        <v>2014</v>
      </c>
      <c r="N7727" t="str">
        <f t="shared" si="362"/>
        <v>Q3</v>
      </c>
    </row>
    <row r="7728" spans="1:14" x14ac:dyDescent="0.35">
      <c r="A7728">
        <v>2010874</v>
      </c>
      <c r="B7728" t="s">
        <v>54</v>
      </c>
      <c r="C7728" t="s">
        <v>52</v>
      </c>
      <c r="D7728" t="s">
        <v>76</v>
      </c>
      <c r="E7728" t="s">
        <v>22</v>
      </c>
      <c r="F7728" t="s">
        <v>57</v>
      </c>
      <c r="G7728" s="10">
        <v>42564</v>
      </c>
      <c r="H7728" s="10">
        <v>42576</v>
      </c>
      <c r="I7728" t="s">
        <v>14</v>
      </c>
      <c r="J7728" t="s">
        <v>14</v>
      </c>
      <c r="K7728" t="str">
        <f>INDEX(State_Code_Name!B:B,MATCH(Consumer_Complaints!E7728,State_Code_Name!C:C,0))</f>
        <v>New York</v>
      </c>
      <c r="L7728">
        <f t="shared" si="360"/>
        <v>12</v>
      </c>
      <c r="M7728">
        <f t="shared" si="361"/>
        <v>2016</v>
      </c>
      <c r="N7728" t="str">
        <f t="shared" si="362"/>
        <v>Q3</v>
      </c>
    </row>
    <row r="7729" spans="1:14" x14ac:dyDescent="0.35">
      <c r="A7729">
        <v>901540</v>
      </c>
      <c r="B7729" t="s">
        <v>69</v>
      </c>
      <c r="C7729" t="s">
        <v>26</v>
      </c>
      <c r="D7729" t="s">
        <v>27</v>
      </c>
      <c r="E7729" t="s">
        <v>35</v>
      </c>
      <c r="F7729" t="s">
        <v>19</v>
      </c>
      <c r="G7729" s="10">
        <v>41809</v>
      </c>
      <c r="H7729" s="10">
        <v>41809</v>
      </c>
      <c r="I7729" t="s">
        <v>14</v>
      </c>
      <c r="J7729" t="s">
        <v>15</v>
      </c>
      <c r="K7729" t="str">
        <f>INDEX(State_Code_Name!B:B,MATCH(Consumer_Complaints!E7729,State_Code_Name!C:C,0))</f>
        <v>Florida</v>
      </c>
      <c r="L7729">
        <f t="shared" si="360"/>
        <v>0</v>
      </c>
      <c r="M7729">
        <f t="shared" si="361"/>
        <v>2014</v>
      </c>
      <c r="N7729" t="str">
        <f t="shared" si="362"/>
        <v>Q2</v>
      </c>
    </row>
    <row r="7730" spans="1:14" x14ac:dyDescent="0.35">
      <c r="A7730">
        <v>1654523</v>
      </c>
      <c r="B7730" t="s">
        <v>64</v>
      </c>
      <c r="C7730" t="s">
        <v>32</v>
      </c>
      <c r="D7730" t="s">
        <v>44</v>
      </c>
      <c r="E7730" t="s">
        <v>140</v>
      </c>
      <c r="F7730" t="s">
        <v>305</v>
      </c>
      <c r="G7730" s="10">
        <v>42321</v>
      </c>
      <c r="H7730" s="10">
        <v>42325</v>
      </c>
      <c r="I7730" t="s">
        <v>14</v>
      </c>
      <c r="J7730" t="s">
        <v>15</v>
      </c>
      <c r="K7730" t="str">
        <f>INDEX(State_Code_Name!B:B,MATCH(Consumer_Complaints!E7730,State_Code_Name!C:C,0))</f>
        <v>Maine</v>
      </c>
      <c r="L7730">
        <f t="shared" si="360"/>
        <v>4</v>
      </c>
      <c r="M7730">
        <f t="shared" si="361"/>
        <v>2015</v>
      </c>
      <c r="N7730" t="str">
        <f t="shared" si="362"/>
        <v>Q4</v>
      </c>
    </row>
    <row r="7731" spans="1:14" x14ac:dyDescent="0.35">
      <c r="A7731">
        <v>1687221</v>
      </c>
      <c r="B7731" t="s">
        <v>604</v>
      </c>
      <c r="C7731" t="s">
        <v>9</v>
      </c>
      <c r="D7731" t="s">
        <v>10</v>
      </c>
      <c r="E7731" t="s">
        <v>118</v>
      </c>
      <c r="F7731" t="s">
        <v>19</v>
      </c>
      <c r="G7731" s="10">
        <v>42197</v>
      </c>
      <c r="H7731" s="10">
        <v>42197</v>
      </c>
      <c r="I7731" t="s">
        <v>14</v>
      </c>
      <c r="J7731" t="s">
        <v>15</v>
      </c>
      <c r="K7731" t="str">
        <f>INDEX(State_Code_Name!B:B,MATCH(Consumer_Complaints!E7731,State_Code_Name!C:C,0))</f>
        <v>Alabama</v>
      </c>
      <c r="L7731">
        <f t="shared" si="360"/>
        <v>0</v>
      </c>
      <c r="M7731">
        <f t="shared" si="361"/>
        <v>2015</v>
      </c>
      <c r="N7731" t="str">
        <f t="shared" si="362"/>
        <v>Q3</v>
      </c>
    </row>
    <row r="7732" spans="1:14" x14ac:dyDescent="0.35">
      <c r="A7732">
        <v>359647</v>
      </c>
      <c r="B7732" t="s">
        <v>30</v>
      </c>
      <c r="C7732" t="s">
        <v>26</v>
      </c>
      <c r="D7732" t="s">
        <v>27</v>
      </c>
      <c r="E7732" t="s">
        <v>18</v>
      </c>
      <c r="F7732" t="s">
        <v>305</v>
      </c>
      <c r="G7732" s="10">
        <v>41353</v>
      </c>
      <c r="H7732" s="10">
        <v>41354</v>
      </c>
      <c r="I7732" t="s">
        <v>14</v>
      </c>
      <c r="J7732" t="s">
        <v>15</v>
      </c>
      <c r="K7732" t="str">
        <f>INDEX(State_Code_Name!B:B,MATCH(Consumer_Complaints!E7732,State_Code_Name!C:C,0))</f>
        <v>California</v>
      </c>
      <c r="L7732">
        <f t="shared" si="360"/>
        <v>1</v>
      </c>
      <c r="M7732">
        <f t="shared" si="361"/>
        <v>2013</v>
      </c>
      <c r="N7732" t="str">
        <f t="shared" si="362"/>
        <v>Q1</v>
      </c>
    </row>
    <row r="7733" spans="1:14" x14ac:dyDescent="0.35">
      <c r="A7733">
        <v>534356</v>
      </c>
      <c r="B7733" t="s">
        <v>43</v>
      </c>
      <c r="C7733" t="s">
        <v>16</v>
      </c>
      <c r="D7733" t="s">
        <v>17</v>
      </c>
      <c r="E7733" t="s">
        <v>35</v>
      </c>
      <c r="F7733" t="s">
        <v>305</v>
      </c>
      <c r="G7733" s="10">
        <v>41536</v>
      </c>
      <c r="H7733" s="10">
        <v>41537</v>
      </c>
      <c r="I7733" t="s">
        <v>14</v>
      </c>
      <c r="J7733" t="s">
        <v>15</v>
      </c>
      <c r="K7733" t="str">
        <f>INDEX(State_Code_Name!B:B,MATCH(Consumer_Complaints!E7733,State_Code_Name!C:C,0))</f>
        <v>Florida</v>
      </c>
      <c r="L7733">
        <f t="shared" si="360"/>
        <v>1</v>
      </c>
      <c r="M7733">
        <f t="shared" si="361"/>
        <v>2013</v>
      </c>
      <c r="N7733" t="str">
        <f t="shared" si="362"/>
        <v>Q3</v>
      </c>
    </row>
    <row r="7734" spans="1:14" x14ac:dyDescent="0.35">
      <c r="A7734">
        <v>2089589</v>
      </c>
      <c r="B7734" t="s">
        <v>63</v>
      </c>
      <c r="C7734" t="s">
        <v>32</v>
      </c>
      <c r="D7734" t="s">
        <v>161</v>
      </c>
      <c r="E7734" t="s">
        <v>55</v>
      </c>
      <c r="F7734" t="s">
        <v>19</v>
      </c>
      <c r="G7734" s="10">
        <v>42378</v>
      </c>
      <c r="H7734" s="10">
        <v>42378</v>
      </c>
      <c r="I7734" t="s">
        <v>14</v>
      </c>
      <c r="J7734" t="s">
        <v>15</v>
      </c>
      <c r="K7734" t="str">
        <f>INDEX(State_Code_Name!B:B,MATCH(Consumer_Complaints!E7734,State_Code_Name!C:C,0))</f>
        <v>Hawaii</v>
      </c>
      <c r="L7734">
        <f t="shared" si="360"/>
        <v>0</v>
      </c>
      <c r="M7734">
        <f t="shared" si="361"/>
        <v>2016</v>
      </c>
      <c r="N7734" t="str">
        <f t="shared" si="362"/>
        <v>Q1</v>
      </c>
    </row>
    <row r="7735" spans="1:14" x14ac:dyDescent="0.35">
      <c r="A7735">
        <v>451779</v>
      </c>
      <c r="B7735" t="s">
        <v>134</v>
      </c>
      <c r="C7735" t="s">
        <v>26</v>
      </c>
      <c r="D7735" t="s">
        <v>27</v>
      </c>
      <c r="E7735" t="s">
        <v>66</v>
      </c>
      <c r="F7735" t="s">
        <v>305</v>
      </c>
      <c r="G7735" s="10">
        <v>41493</v>
      </c>
      <c r="H7735" s="10">
        <v>41554</v>
      </c>
      <c r="I7735" t="s">
        <v>14</v>
      </c>
      <c r="J7735" t="s">
        <v>14</v>
      </c>
      <c r="K7735" t="str">
        <f>INDEX(State_Code_Name!B:B,MATCH(Consumer_Complaints!E7735,State_Code_Name!C:C,0))</f>
        <v>Michigan</v>
      </c>
      <c r="L7735">
        <f t="shared" si="360"/>
        <v>61</v>
      </c>
      <c r="M7735">
        <f t="shared" si="361"/>
        <v>2013</v>
      </c>
      <c r="N7735" t="str">
        <f t="shared" si="362"/>
        <v>Q3</v>
      </c>
    </row>
    <row r="7736" spans="1:14" x14ac:dyDescent="0.35">
      <c r="A7736">
        <v>1898222</v>
      </c>
      <c r="B7736" t="s">
        <v>81</v>
      </c>
      <c r="C7736" t="s">
        <v>36</v>
      </c>
      <c r="D7736" t="s">
        <v>112</v>
      </c>
      <c r="E7736" t="s">
        <v>25</v>
      </c>
      <c r="F7736" t="s">
        <v>57</v>
      </c>
      <c r="G7736" s="10">
        <v>42487</v>
      </c>
      <c r="H7736" s="10">
        <v>42488</v>
      </c>
      <c r="I7736" t="s">
        <v>14</v>
      </c>
      <c r="J7736" t="s">
        <v>15</v>
      </c>
      <c r="K7736" t="str">
        <f>INDEX(State_Code_Name!B:B,MATCH(Consumer_Complaints!E7736,State_Code_Name!C:C,0))</f>
        <v>Georgia</v>
      </c>
      <c r="L7736">
        <f t="shared" si="360"/>
        <v>1</v>
      </c>
      <c r="M7736">
        <f t="shared" si="361"/>
        <v>2016</v>
      </c>
      <c r="N7736" t="str">
        <f t="shared" si="362"/>
        <v>Q2</v>
      </c>
    </row>
    <row r="7737" spans="1:14" x14ac:dyDescent="0.35">
      <c r="A7737">
        <v>1110639</v>
      </c>
      <c r="B7737" t="s">
        <v>30</v>
      </c>
      <c r="C7737" t="s">
        <v>36</v>
      </c>
      <c r="D7737" t="s">
        <v>67</v>
      </c>
      <c r="E7737" t="s">
        <v>70</v>
      </c>
      <c r="F7737" t="s">
        <v>19</v>
      </c>
      <c r="G7737" s="10">
        <v>41923</v>
      </c>
      <c r="H7737" s="10">
        <v>41923</v>
      </c>
      <c r="I7737" t="s">
        <v>14</v>
      </c>
      <c r="J7737" t="s">
        <v>15</v>
      </c>
      <c r="K7737" t="str">
        <f>INDEX(State_Code_Name!B:B,MATCH(Consumer_Complaints!E7737,State_Code_Name!C:C,0))</f>
        <v>Massachusetts</v>
      </c>
      <c r="L7737">
        <f t="shared" si="360"/>
        <v>0</v>
      </c>
      <c r="M7737">
        <f t="shared" si="361"/>
        <v>2014</v>
      </c>
      <c r="N7737" t="str">
        <f t="shared" si="362"/>
        <v>Q4</v>
      </c>
    </row>
    <row r="7738" spans="1:14" x14ac:dyDescent="0.35">
      <c r="A7738">
        <v>1325548</v>
      </c>
      <c r="B7738" t="s">
        <v>21</v>
      </c>
      <c r="C7738" t="s">
        <v>26</v>
      </c>
      <c r="D7738" t="s">
        <v>27</v>
      </c>
      <c r="E7738" t="s">
        <v>46</v>
      </c>
      <c r="F7738" t="s">
        <v>19</v>
      </c>
      <c r="G7738" s="10">
        <v>42281</v>
      </c>
      <c r="H7738" s="10">
        <v>42281</v>
      </c>
      <c r="I7738" t="s">
        <v>14</v>
      </c>
      <c r="J7738" t="s">
        <v>15</v>
      </c>
      <c r="K7738" t="str">
        <f>INDEX(State_Code_Name!B:B,MATCH(Consumer_Complaints!E7738,State_Code_Name!C:C,0))</f>
        <v>Pennsylvania</v>
      </c>
      <c r="L7738">
        <f t="shared" si="360"/>
        <v>0</v>
      </c>
      <c r="M7738">
        <f t="shared" si="361"/>
        <v>2015</v>
      </c>
      <c r="N7738" t="str">
        <f t="shared" si="362"/>
        <v>Q4</v>
      </c>
    </row>
    <row r="7739" spans="1:14" x14ac:dyDescent="0.35">
      <c r="A7739">
        <v>976823</v>
      </c>
      <c r="B7739" t="s">
        <v>102</v>
      </c>
      <c r="C7739" t="s">
        <v>26</v>
      </c>
      <c r="D7739" t="s">
        <v>27</v>
      </c>
      <c r="E7739" t="s">
        <v>42</v>
      </c>
      <c r="F7739" t="s">
        <v>19</v>
      </c>
      <c r="G7739" s="10">
        <v>41890</v>
      </c>
      <c r="H7739" s="10">
        <v>41890</v>
      </c>
      <c r="I7739" t="s">
        <v>14</v>
      </c>
      <c r="J7739" t="s">
        <v>15</v>
      </c>
      <c r="K7739" t="str">
        <f>INDEX(State_Code_Name!B:B,MATCH(Consumer_Complaints!E7739,State_Code_Name!C:C,0))</f>
        <v>North Carolina</v>
      </c>
      <c r="L7739">
        <f t="shared" si="360"/>
        <v>0</v>
      </c>
      <c r="M7739">
        <f t="shared" si="361"/>
        <v>2014</v>
      </c>
      <c r="N7739" t="str">
        <f t="shared" si="362"/>
        <v>Q3</v>
      </c>
    </row>
    <row r="7740" spans="1:14" x14ac:dyDescent="0.35">
      <c r="A7740">
        <v>984894</v>
      </c>
      <c r="B7740" t="s">
        <v>241</v>
      </c>
      <c r="C7740" t="s">
        <v>32</v>
      </c>
      <c r="D7740" t="s">
        <v>44</v>
      </c>
      <c r="E7740" t="s">
        <v>31</v>
      </c>
      <c r="F7740" t="s">
        <v>13</v>
      </c>
      <c r="G7740" s="10">
        <v>41865</v>
      </c>
      <c r="H7740" s="10">
        <v>41870</v>
      </c>
      <c r="I7740" t="s">
        <v>14</v>
      </c>
      <c r="J7740" t="s">
        <v>15</v>
      </c>
      <c r="K7740" t="str">
        <f>INDEX(State_Code_Name!B:B,MATCH(Consumer_Complaints!E7740,State_Code_Name!C:C,0))</f>
        <v>Texas</v>
      </c>
      <c r="L7740">
        <f t="shared" si="360"/>
        <v>5</v>
      </c>
      <c r="M7740">
        <f t="shared" si="361"/>
        <v>2014</v>
      </c>
      <c r="N7740" t="str">
        <f t="shared" si="362"/>
        <v>Q3</v>
      </c>
    </row>
    <row r="7741" spans="1:14" x14ac:dyDescent="0.35">
      <c r="A7741">
        <v>860536</v>
      </c>
      <c r="B7741" t="s">
        <v>488</v>
      </c>
      <c r="C7741" t="s">
        <v>32</v>
      </c>
      <c r="D7741" t="s">
        <v>41</v>
      </c>
      <c r="E7741" t="s">
        <v>128</v>
      </c>
      <c r="F7741" t="s">
        <v>57</v>
      </c>
      <c r="G7741" s="10">
        <v>41779</v>
      </c>
      <c r="H7741" s="10">
        <v>41780</v>
      </c>
      <c r="I7741" t="s">
        <v>14</v>
      </c>
      <c r="J7741" t="s">
        <v>15</v>
      </c>
      <c r="K7741" t="str">
        <f>INDEX(State_Code_Name!B:B,MATCH(Consumer_Complaints!E7741,State_Code_Name!C:C,0))</f>
        <v>New Hampshire</v>
      </c>
      <c r="L7741">
        <f t="shared" si="360"/>
        <v>1</v>
      </c>
      <c r="M7741">
        <f t="shared" si="361"/>
        <v>2014</v>
      </c>
      <c r="N7741" t="str">
        <f t="shared" si="362"/>
        <v>Q2</v>
      </c>
    </row>
    <row r="7742" spans="1:14" x14ac:dyDescent="0.35">
      <c r="A7742">
        <v>1872176</v>
      </c>
      <c r="B7742" t="s">
        <v>95</v>
      </c>
      <c r="C7742" t="s">
        <v>36</v>
      </c>
      <c r="D7742" t="s">
        <v>80</v>
      </c>
      <c r="E7742" t="s">
        <v>12</v>
      </c>
      <c r="F7742" t="s">
        <v>19</v>
      </c>
      <c r="G7742" s="10">
        <v>42647</v>
      </c>
      <c r="H7742" s="10">
        <v>42647</v>
      </c>
      <c r="I7742" t="s">
        <v>14</v>
      </c>
      <c r="J7742" t="s">
        <v>14</v>
      </c>
      <c r="K7742" t="str">
        <f>INDEX(State_Code_Name!B:B,MATCH(Consumer_Complaints!E7742,State_Code_Name!C:C,0))</f>
        <v>Virginia</v>
      </c>
      <c r="L7742">
        <f t="shared" si="360"/>
        <v>0</v>
      </c>
      <c r="M7742">
        <f t="shared" si="361"/>
        <v>2016</v>
      </c>
      <c r="N7742" t="str">
        <f t="shared" si="362"/>
        <v>Q4</v>
      </c>
    </row>
    <row r="7743" spans="1:14" x14ac:dyDescent="0.35">
      <c r="A7743">
        <v>1740157</v>
      </c>
      <c r="B7743" t="s">
        <v>735</v>
      </c>
      <c r="C7743" t="s">
        <v>9</v>
      </c>
      <c r="D7743" t="s">
        <v>10</v>
      </c>
      <c r="E7743" t="s">
        <v>98</v>
      </c>
      <c r="F7743" t="s">
        <v>19</v>
      </c>
      <c r="G7743" s="10">
        <v>42383</v>
      </c>
      <c r="H7743" s="10">
        <v>42388</v>
      </c>
      <c r="I7743" t="s">
        <v>14</v>
      </c>
      <c r="J7743" t="s">
        <v>15</v>
      </c>
      <c r="K7743" t="str">
        <f>INDEX(State_Code_Name!B:B,MATCH(Consumer_Complaints!E7743,State_Code_Name!C:C,0))</f>
        <v>Colorado</v>
      </c>
      <c r="L7743">
        <f t="shared" si="360"/>
        <v>5</v>
      </c>
      <c r="M7743">
        <f t="shared" si="361"/>
        <v>2016</v>
      </c>
      <c r="N7743" t="str">
        <f t="shared" si="362"/>
        <v>Q1</v>
      </c>
    </row>
    <row r="7744" spans="1:14" x14ac:dyDescent="0.35">
      <c r="A7744">
        <v>1939458</v>
      </c>
      <c r="B7744" t="s">
        <v>69</v>
      </c>
      <c r="C7744" t="s">
        <v>26</v>
      </c>
      <c r="D7744" t="s">
        <v>27</v>
      </c>
      <c r="E7744" t="s">
        <v>25</v>
      </c>
      <c r="F7744" t="s">
        <v>19</v>
      </c>
      <c r="G7744" s="10">
        <v>42515</v>
      </c>
      <c r="H7744" s="10">
        <v>42515</v>
      </c>
      <c r="I7744" t="s">
        <v>14</v>
      </c>
      <c r="J7744" t="s">
        <v>15</v>
      </c>
      <c r="K7744" t="str">
        <f>INDEX(State_Code_Name!B:B,MATCH(Consumer_Complaints!E7744,State_Code_Name!C:C,0))</f>
        <v>Georgia</v>
      </c>
      <c r="L7744">
        <f t="shared" si="360"/>
        <v>0</v>
      </c>
      <c r="M7744">
        <f t="shared" si="361"/>
        <v>2016</v>
      </c>
      <c r="N7744" t="str">
        <f t="shared" si="362"/>
        <v>Q2</v>
      </c>
    </row>
    <row r="7745" spans="1:14" x14ac:dyDescent="0.35">
      <c r="A7745">
        <v>510928</v>
      </c>
      <c r="B7745" t="s">
        <v>43</v>
      </c>
      <c r="C7745" t="s">
        <v>36</v>
      </c>
      <c r="D7745" t="s">
        <v>49</v>
      </c>
      <c r="E7745" t="s">
        <v>18</v>
      </c>
      <c r="F7745" t="s">
        <v>19</v>
      </c>
      <c r="G7745" s="10">
        <v>41516</v>
      </c>
      <c r="H7745" s="10">
        <v>41516</v>
      </c>
      <c r="I7745" t="s">
        <v>14</v>
      </c>
      <c r="J7745" t="s">
        <v>15</v>
      </c>
      <c r="K7745" t="str">
        <f>INDEX(State_Code_Name!B:B,MATCH(Consumer_Complaints!E7745,State_Code_Name!C:C,0))</f>
        <v>California</v>
      </c>
      <c r="L7745">
        <f t="shared" si="360"/>
        <v>0</v>
      </c>
      <c r="M7745">
        <f t="shared" si="361"/>
        <v>2013</v>
      </c>
      <c r="N7745" t="str">
        <f t="shared" si="362"/>
        <v>Q3</v>
      </c>
    </row>
    <row r="7746" spans="1:14" x14ac:dyDescent="0.35">
      <c r="A7746">
        <v>1521705</v>
      </c>
      <c r="B7746" t="s">
        <v>47</v>
      </c>
      <c r="C7746" t="s">
        <v>26</v>
      </c>
      <c r="D7746" t="s">
        <v>27</v>
      </c>
      <c r="E7746" t="s">
        <v>29</v>
      </c>
      <c r="F7746" t="s">
        <v>13</v>
      </c>
      <c r="G7746" s="10">
        <v>42233</v>
      </c>
      <c r="H7746" s="10">
        <v>42233</v>
      </c>
      <c r="I7746" t="s">
        <v>14</v>
      </c>
      <c r="J7746" t="s">
        <v>15</v>
      </c>
      <c r="K7746" t="str">
        <f>INDEX(State_Code_Name!B:B,MATCH(Consumer_Complaints!E7746,State_Code_Name!C:C,0))</f>
        <v>Connecticut</v>
      </c>
      <c r="L7746">
        <f t="shared" si="360"/>
        <v>0</v>
      </c>
      <c r="M7746">
        <f t="shared" si="361"/>
        <v>2015</v>
      </c>
      <c r="N7746" t="str">
        <f t="shared" si="362"/>
        <v>Q3</v>
      </c>
    </row>
    <row r="7747" spans="1:14" x14ac:dyDescent="0.35">
      <c r="A7747">
        <v>1504834</v>
      </c>
      <c r="B7747" t="s">
        <v>152</v>
      </c>
      <c r="C7747" t="s">
        <v>36</v>
      </c>
      <c r="D7747" t="s">
        <v>80</v>
      </c>
      <c r="E7747" t="s">
        <v>18</v>
      </c>
      <c r="F7747" t="s">
        <v>19</v>
      </c>
      <c r="G7747" s="10">
        <v>42132</v>
      </c>
      <c r="H7747" s="10">
        <v>42132</v>
      </c>
      <c r="I7747" t="s">
        <v>14</v>
      </c>
      <c r="J7747" t="s">
        <v>15</v>
      </c>
      <c r="K7747" t="str">
        <f>INDEX(State_Code_Name!B:B,MATCH(Consumer_Complaints!E7747,State_Code_Name!C:C,0))</f>
        <v>California</v>
      </c>
      <c r="L7747">
        <f t="shared" ref="L7747:L7810" si="363">H7747-G7747</f>
        <v>0</v>
      </c>
      <c r="M7747">
        <f t="shared" ref="M7747:M7810" si="364">YEAR(G7747)</f>
        <v>2015</v>
      </c>
      <c r="N7747" t="str">
        <f t="shared" ref="N7747:N7810" si="365">IF(MONTH(G7747)&lt;=3,"Q1",IF(MONTH(G7747)&lt;=6,"Q2",IF(MONTH(G7747)&lt;=9,"Q3","Q4")))</f>
        <v>Q2</v>
      </c>
    </row>
    <row r="7748" spans="1:14" x14ac:dyDescent="0.35">
      <c r="A7748">
        <v>1256658</v>
      </c>
      <c r="B7748" t="s">
        <v>775</v>
      </c>
      <c r="C7748" t="s">
        <v>32</v>
      </c>
      <c r="D7748" t="s">
        <v>44</v>
      </c>
      <c r="E7748" t="s">
        <v>31</v>
      </c>
      <c r="F7748" t="s">
        <v>13</v>
      </c>
      <c r="G7748" s="10">
        <v>42060</v>
      </c>
      <c r="H7748" s="10">
        <v>42061</v>
      </c>
      <c r="I7748" t="s">
        <v>14</v>
      </c>
      <c r="J7748" t="s">
        <v>15</v>
      </c>
      <c r="K7748" t="str">
        <f>INDEX(State_Code_Name!B:B,MATCH(Consumer_Complaints!E7748,State_Code_Name!C:C,0))</f>
        <v>Texas</v>
      </c>
      <c r="L7748">
        <f t="shared" si="363"/>
        <v>1</v>
      </c>
      <c r="M7748">
        <f t="shared" si="364"/>
        <v>2015</v>
      </c>
      <c r="N7748" t="str">
        <f t="shared" si="365"/>
        <v>Q1</v>
      </c>
    </row>
    <row r="7749" spans="1:14" x14ac:dyDescent="0.35">
      <c r="A7749">
        <v>993195</v>
      </c>
      <c r="B7749" t="s">
        <v>291</v>
      </c>
      <c r="C7749" t="s">
        <v>32</v>
      </c>
      <c r="D7749" t="s">
        <v>44</v>
      </c>
      <c r="E7749" t="s">
        <v>22</v>
      </c>
      <c r="F7749" t="s">
        <v>19</v>
      </c>
      <c r="G7749" s="10">
        <v>41871</v>
      </c>
      <c r="H7749" s="10">
        <v>41871</v>
      </c>
      <c r="I7749" t="s">
        <v>14</v>
      </c>
      <c r="J7749" t="s">
        <v>15</v>
      </c>
      <c r="K7749" t="str">
        <f>INDEX(State_Code_Name!B:B,MATCH(Consumer_Complaints!E7749,State_Code_Name!C:C,0))</f>
        <v>New York</v>
      </c>
      <c r="L7749">
        <f t="shared" si="363"/>
        <v>0</v>
      </c>
      <c r="M7749">
        <f t="shared" si="364"/>
        <v>2014</v>
      </c>
      <c r="N7749" t="str">
        <f t="shared" si="365"/>
        <v>Q3</v>
      </c>
    </row>
    <row r="7750" spans="1:14" x14ac:dyDescent="0.35">
      <c r="A7750">
        <v>1302969</v>
      </c>
      <c r="B7750" t="s">
        <v>484</v>
      </c>
      <c r="C7750" t="s">
        <v>32</v>
      </c>
      <c r="D7750" t="s">
        <v>44</v>
      </c>
      <c r="E7750" t="s">
        <v>31</v>
      </c>
      <c r="F7750" t="s">
        <v>19</v>
      </c>
      <c r="G7750" s="10">
        <v>42089</v>
      </c>
      <c r="H7750" s="10">
        <v>42094</v>
      </c>
      <c r="I7750" t="s">
        <v>14</v>
      </c>
      <c r="J7750" t="s">
        <v>15</v>
      </c>
      <c r="K7750" t="str">
        <f>INDEX(State_Code_Name!B:B,MATCH(Consumer_Complaints!E7750,State_Code_Name!C:C,0))</f>
        <v>Texas</v>
      </c>
      <c r="L7750">
        <f t="shared" si="363"/>
        <v>5</v>
      </c>
      <c r="M7750">
        <f t="shared" si="364"/>
        <v>2015</v>
      </c>
      <c r="N7750" t="str">
        <f t="shared" si="365"/>
        <v>Q1</v>
      </c>
    </row>
    <row r="7751" spans="1:14" x14ac:dyDescent="0.35">
      <c r="A7751">
        <v>834929</v>
      </c>
      <c r="B7751" t="s">
        <v>83</v>
      </c>
      <c r="C7751" t="s">
        <v>32</v>
      </c>
      <c r="D7751" t="s">
        <v>44</v>
      </c>
      <c r="E7751" t="s">
        <v>35</v>
      </c>
      <c r="F7751" t="s">
        <v>19</v>
      </c>
      <c r="G7751" s="10">
        <v>41644</v>
      </c>
      <c r="H7751" s="10">
        <v>41644</v>
      </c>
      <c r="I7751" t="s">
        <v>14</v>
      </c>
      <c r="J7751" t="s">
        <v>14</v>
      </c>
      <c r="K7751" t="str">
        <f>INDEX(State_Code_Name!B:B,MATCH(Consumer_Complaints!E7751,State_Code_Name!C:C,0))</f>
        <v>Florida</v>
      </c>
      <c r="L7751">
        <f t="shared" si="363"/>
        <v>0</v>
      </c>
      <c r="M7751">
        <f t="shared" si="364"/>
        <v>2014</v>
      </c>
      <c r="N7751" t="str">
        <f t="shared" si="365"/>
        <v>Q1</v>
      </c>
    </row>
    <row r="7752" spans="1:14" x14ac:dyDescent="0.35">
      <c r="A7752">
        <v>1304260</v>
      </c>
      <c r="B7752" t="s">
        <v>228</v>
      </c>
      <c r="C7752" t="s">
        <v>32</v>
      </c>
      <c r="D7752" t="s">
        <v>44</v>
      </c>
      <c r="E7752" t="s">
        <v>31</v>
      </c>
      <c r="F7752" t="s">
        <v>19</v>
      </c>
      <c r="G7752" s="10">
        <v>42090</v>
      </c>
      <c r="H7752" s="10">
        <v>42090</v>
      </c>
      <c r="I7752" t="s">
        <v>14</v>
      </c>
      <c r="J7752" t="s">
        <v>15</v>
      </c>
      <c r="K7752" t="str">
        <f>INDEX(State_Code_Name!B:B,MATCH(Consumer_Complaints!E7752,State_Code_Name!C:C,0))</f>
        <v>Texas</v>
      </c>
      <c r="L7752">
        <f t="shared" si="363"/>
        <v>0</v>
      </c>
      <c r="M7752">
        <f t="shared" si="364"/>
        <v>2015</v>
      </c>
      <c r="N7752" t="str">
        <f t="shared" si="365"/>
        <v>Q1</v>
      </c>
    </row>
    <row r="7753" spans="1:14" x14ac:dyDescent="0.35">
      <c r="A7753">
        <v>1305780</v>
      </c>
      <c r="B7753" t="s">
        <v>597</v>
      </c>
      <c r="C7753" t="s">
        <v>32</v>
      </c>
      <c r="D7753" t="s">
        <v>116</v>
      </c>
      <c r="E7753" t="s">
        <v>35</v>
      </c>
      <c r="F7753" t="s">
        <v>19</v>
      </c>
      <c r="G7753" s="10">
        <v>42091</v>
      </c>
      <c r="H7753" s="10">
        <v>42091</v>
      </c>
      <c r="I7753" t="s">
        <v>14</v>
      </c>
      <c r="J7753" t="s">
        <v>15</v>
      </c>
      <c r="K7753" t="str">
        <f>INDEX(State_Code_Name!B:B,MATCH(Consumer_Complaints!E7753,State_Code_Name!C:C,0))</f>
        <v>Florida</v>
      </c>
      <c r="L7753">
        <f t="shared" si="363"/>
        <v>0</v>
      </c>
      <c r="M7753">
        <f t="shared" si="364"/>
        <v>2015</v>
      </c>
      <c r="N7753" t="str">
        <f t="shared" si="365"/>
        <v>Q1</v>
      </c>
    </row>
    <row r="7754" spans="1:14" x14ac:dyDescent="0.35">
      <c r="A7754">
        <v>2048620</v>
      </c>
      <c r="B7754" t="s">
        <v>63</v>
      </c>
      <c r="C7754" t="s">
        <v>61</v>
      </c>
      <c r="D7754" t="s">
        <v>282</v>
      </c>
      <c r="E7754" t="s">
        <v>118</v>
      </c>
      <c r="F7754" t="s">
        <v>19</v>
      </c>
      <c r="G7754" s="10">
        <v>42529</v>
      </c>
      <c r="H7754" s="10">
        <v>42529</v>
      </c>
      <c r="I7754" t="s">
        <v>14</v>
      </c>
      <c r="J7754" t="s">
        <v>15</v>
      </c>
      <c r="K7754" t="str">
        <f>INDEX(State_Code_Name!B:B,MATCH(Consumer_Complaints!E7754,State_Code_Name!C:C,0))</f>
        <v>Alabama</v>
      </c>
      <c r="L7754">
        <f t="shared" si="363"/>
        <v>0</v>
      </c>
      <c r="M7754">
        <f t="shared" si="364"/>
        <v>2016</v>
      </c>
      <c r="N7754" t="str">
        <f t="shared" si="365"/>
        <v>Q2</v>
      </c>
    </row>
    <row r="7755" spans="1:14" x14ac:dyDescent="0.35">
      <c r="A7755">
        <v>1241018</v>
      </c>
      <c r="B7755" t="s">
        <v>65</v>
      </c>
      <c r="C7755" t="s">
        <v>9</v>
      </c>
      <c r="D7755" t="s">
        <v>10</v>
      </c>
      <c r="E7755" t="s">
        <v>114</v>
      </c>
      <c r="F7755" t="s">
        <v>19</v>
      </c>
      <c r="G7755" s="10">
        <v>42049</v>
      </c>
      <c r="H7755" s="10">
        <v>42049</v>
      </c>
      <c r="I7755" t="s">
        <v>14</v>
      </c>
      <c r="J7755" t="s">
        <v>15</v>
      </c>
      <c r="K7755" t="str">
        <f>INDEX(State_Code_Name!B:B,MATCH(Consumer_Complaints!E7755,State_Code_Name!C:C,0))</f>
        <v>South Carolina</v>
      </c>
      <c r="L7755">
        <f t="shared" si="363"/>
        <v>0</v>
      </c>
      <c r="M7755">
        <f t="shared" si="364"/>
        <v>2015</v>
      </c>
      <c r="N7755" t="str">
        <f t="shared" si="365"/>
        <v>Q1</v>
      </c>
    </row>
    <row r="7756" spans="1:14" x14ac:dyDescent="0.35">
      <c r="A7756">
        <v>1342241</v>
      </c>
      <c r="B7756" t="s">
        <v>457</v>
      </c>
      <c r="C7756" t="s">
        <v>32</v>
      </c>
      <c r="D7756" t="s">
        <v>161</v>
      </c>
      <c r="E7756" t="s">
        <v>39</v>
      </c>
      <c r="F7756" t="s">
        <v>57</v>
      </c>
      <c r="G7756" s="10">
        <v>42116</v>
      </c>
      <c r="H7756" s="10">
        <v>42121</v>
      </c>
      <c r="I7756" t="s">
        <v>14</v>
      </c>
      <c r="J7756" t="s">
        <v>15</v>
      </c>
      <c r="K7756" t="str">
        <f>INDEX(State_Code_Name!B:B,MATCH(Consumer_Complaints!E7756,State_Code_Name!C:C,0))</f>
        <v>Ohio</v>
      </c>
      <c r="L7756">
        <f t="shared" si="363"/>
        <v>5</v>
      </c>
      <c r="M7756">
        <f t="shared" si="364"/>
        <v>2015</v>
      </c>
      <c r="N7756" t="str">
        <f t="shared" si="365"/>
        <v>Q2</v>
      </c>
    </row>
    <row r="7757" spans="1:14" x14ac:dyDescent="0.35">
      <c r="A7757">
        <v>632653</v>
      </c>
      <c r="B7757" t="s">
        <v>681</v>
      </c>
      <c r="C7757" t="s">
        <v>32</v>
      </c>
      <c r="D7757" t="s">
        <v>44</v>
      </c>
      <c r="E7757" t="s">
        <v>184</v>
      </c>
      <c r="F7757" t="s">
        <v>57</v>
      </c>
      <c r="G7757" s="10">
        <v>41621</v>
      </c>
      <c r="H7757" s="10">
        <v>41624</v>
      </c>
      <c r="I7757" t="s">
        <v>14</v>
      </c>
      <c r="J7757" t="s">
        <v>15</v>
      </c>
      <c r="K7757" t="str">
        <f>INDEX(State_Code_Name!B:B,MATCH(Consumer_Complaints!E7757,State_Code_Name!C:C,0))</f>
        <v>Mississippi</v>
      </c>
      <c r="L7757">
        <f t="shared" si="363"/>
        <v>3</v>
      </c>
      <c r="M7757">
        <f t="shared" si="364"/>
        <v>2013</v>
      </c>
      <c r="N7757" t="str">
        <f t="shared" si="365"/>
        <v>Q4</v>
      </c>
    </row>
    <row r="7758" spans="1:14" x14ac:dyDescent="0.35">
      <c r="A7758">
        <v>1316092</v>
      </c>
      <c r="B7758" t="s">
        <v>11</v>
      </c>
      <c r="C7758" t="s">
        <v>26</v>
      </c>
      <c r="D7758" t="s">
        <v>56</v>
      </c>
      <c r="E7758" t="s">
        <v>18</v>
      </c>
      <c r="F7758" t="s">
        <v>19</v>
      </c>
      <c r="G7758" s="10">
        <v>42128</v>
      </c>
      <c r="H7758" s="10">
        <v>42128</v>
      </c>
      <c r="I7758" t="s">
        <v>14</v>
      </c>
      <c r="J7758" t="s">
        <v>14</v>
      </c>
      <c r="K7758" t="str">
        <f>INDEX(State_Code_Name!B:B,MATCH(Consumer_Complaints!E7758,State_Code_Name!C:C,0))</f>
        <v>California</v>
      </c>
      <c r="L7758">
        <f t="shared" si="363"/>
        <v>0</v>
      </c>
      <c r="M7758">
        <f t="shared" si="364"/>
        <v>2015</v>
      </c>
      <c r="N7758" t="str">
        <f t="shared" si="365"/>
        <v>Q2</v>
      </c>
    </row>
    <row r="7759" spans="1:14" x14ac:dyDescent="0.35">
      <c r="A7759">
        <v>635895</v>
      </c>
      <c r="B7759" t="s">
        <v>30</v>
      </c>
      <c r="C7759" t="s">
        <v>16</v>
      </c>
      <c r="D7759" t="s">
        <v>75</v>
      </c>
      <c r="E7759" t="s">
        <v>35</v>
      </c>
      <c r="F7759" t="s">
        <v>19</v>
      </c>
      <c r="G7759" s="10">
        <v>41624</v>
      </c>
      <c r="H7759" s="10">
        <v>41624</v>
      </c>
      <c r="I7759" t="s">
        <v>15</v>
      </c>
      <c r="J7759" t="s">
        <v>15</v>
      </c>
      <c r="K7759" t="str">
        <f>INDEX(State_Code_Name!B:B,MATCH(Consumer_Complaints!E7759,State_Code_Name!C:C,0))</f>
        <v>Florida</v>
      </c>
      <c r="L7759">
        <f t="shared" si="363"/>
        <v>0</v>
      </c>
      <c r="M7759">
        <f t="shared" si="364"/>
        <v>2013</v>
      </c>
      <c r="N7759" t="str">
        <f t="shared" si="365"/>
        <v>Q4</v>
      </c>
    </row>
    <row r="7760" spans="1:14" x14ac:dyDescent="0.35">
      <c r="A7760">
        <v>1638087</v>
      </c>
      <c r="B7760" t="s">
        <v>38</v>
      </c>
      <c r="C7760" t="s">
        <v>16</v>
      </c>
      <c r="D7760" t="s">
        <v>24</v>
      </c>
      <c r="E7760" t="s">
        <v>22</v>
      </c>
      <c r="F7760" t="s">
        <v>305</v>
      </c>
      <c r="G7760" s="10">
        <v>42074</v>
      </c>
      <c r="H7760" s="10">
        <v>42105</v>
      </c>
      <c r="I7760" t="s">
        <v>14</v>
      </c>
      <c r="J7760" t="s">
        <v>15</v>
      </c>
      <c r="K7760" t="str">
        <f>INDEX(State_Code_Name!B:B,MATCH(Consumer_Complaints!E7760,State_Code_Name!C:C,0))</f>
        <v>New York</v>
      </c>
      <c r="L7760">
        <f t="shared" si="363"/>
        <v>31</v>
      </c>
      <c r="M7760">
        <f t="shared" si="364"/>
        <v>2015</v>
      </c>
      <c r="N7760" t="str">
        <f t="shared" si="365"/>
        <v>Q1</v>
      </c>
    </row>
    <row r="7761" spans="1:14" x14ac:dyDescent="0.35">
      <c r="A7761">
        <v>1956959</v>
      </c>
      <c r="B7761" t="s">
        <v>240</v>
      </c>
      <c r="C7761" t="s">
        <v>61</v>
      </c>
      <c r="D7761" t="s">
        <v>282</v>
      </c>
      <c r="E7761" t="s">
        <v>39</v>
      </c>
      <c r="F7761" t="s">
        <v>19</v>
      </c>
      <c r="G7761" s="10">
        <v>42527</v>
      </c>
      <c r="H7761" s="10">
        <v>42527</v>
      </c>
      <c r="I7761" t="s">
        <v>14</v>
      </c>
      <c r="J7761" t="s">
        <v>15</v>
      </c>
      <c r="K7761" t="str">
        <f>INDEX(State_Code_Name!B:B,MATCH(Consumer_Complaints!E7761,State_Code_Name!C:C,0))</f>
        <v>Ohio</v>
      </c>
      <c r="L7761">
        <f t="shared" si="363"/>
        <v>0</v>
      </c>
      <c r="M7761">
        <f t="shared" si="364"/>
        <v>2016</v>
      </c>
      <c r="N7761" t="str">
        <f t="shared" si="365"/>
        <v>Q2</v>
      </c>
    </row>
    <row r="7762" spans="1:14" x14ac:dyDescent="0.35">
      <c r="A7762">
        <v>500242</v>
      </c>
      <c r="B7762" t="s">
        <v>43</v>
      </c>
      <c r="C7762" t="s">
        <v>36</v>
      </c>
      <c r="D7762" t="s">
        <v>149</v>
      </c>
      <c r="E7762" t="s">
        <v>48</v>
      </c>
      <c r="F7762" t="s">
        <v>305</v>
      </c>
      <c r="G7762" s="10">
        <v>41508</v>
      </c>
      <c r="H7762" s="10">
        <v>41509</v>
      </c>
      <c r="I7762" t="s">
        <v>14</v>
      </c>
      <c r="J7762" t="s">
        <v>15</v>
      </c>
      <c r="K7762" t="str">
        <f>INDEX(State_Code_Name!B:B,MATCH(Consumer_Complaints!E7762,State_Code_Name!C:C,0))</f>
        <v>New Jersey</v>
      </c>
      <c r="L7762">
        <f t="shared" si="363"/>
        <v>1</v>
      </c>
      <c r="M7762">
        <f t="shared" si="364"/>
        <v>2013</v>
      </c>
      <c r="N7762" t="str">
        <f t="shared" si="365"/>
        <v>Q3</v>
      </c>
    </row>
    <row r="7763" spans="1:14" x14ac:dyDescent="0.35">
      <c r="A7763">
        <v>1838893</v>
      </c>
      <c r="B7763" t="s">
        <v>63</v>
      </c>
      <c r="C7763" t="s">
        <v>61</v>
      </c>
      <c r="D7763" t="s">
        <v>282</v>
      </c>
      <c r="E7763" t="s">
        <v>31</v>
      </c>
      <c r="F7763" t="s">
        <v>19</v>
      </c>
      <c r="G7763" s="10">
        <v>42447</v>
      </c>
      <c r="H7763" s="10">
        <v>42450</v>
      </c>
      <c r="I7763" t="s">
        <v>14</v>
      </c>
      <c r="J7763" t="s">
        <v>15</v>
      </c>
      <c r="K7763" t="str">
        <f>INDEX(State_Code_Name!B:B,MATCH(Consumer_Complaints!E7763,State_Code_Name!C:C,0))</f>
        <v>Texas</v>
      </c>
      <c r="L7763">
        <f t="shared" si="363"/>
        <v>3</v>
      </c>
      <c r="M7763">
        <f t="shared" si="364"/>
        <v>2016</v>
      </c>
      <c r="N7763" t="str">
        <f t="shared" si="365"/>
        <v>Q1</v>
      </c>
    </row>
    <row r="7764" spans="1:14" x14ac:dyDescent="0.35">
      <c r="A7764">
        <v>877582</v>
      </c>
      <c r="B7764" t="s">
        <v>134</v>
      </c>
      <c r="C7764" t="s">
        <v>16</v>
      </c>
      <c r="D7764" t="s">
        <v>20</v>
      </c>
      <c r="E7764" t="s">
        <v>29</v>
      </c>
      <c r="F7764" t="s">
        <v>19</v>
      </c>
      <c r="G7764" s="10">
        <v>41676</v>
      </c>
      <c r="H7764" s="10">
        <v>41676</v>
      </c>
      <c r="I7764" t="s">
        <v>14</v>
      </c>
      <c r="J7764" t="s">
        <v>15</v>
      </c>
      <c r="K7764" t="str">
        <f>INDEX(State_Code_Name!B:B,MATCH(Consumer_Complaints!E7764,State_Code_Name!C:C,0))</f>
        <v>Connecticut</v>
      </c>
      <c r="L7764">
        <f t="shared" si="363"/>
        <v>0</v>
      </c>
      <c r="M7764">
        <f t="shared" si="364"/>
        <v>2014</v>
      </c>
      <c r="N7764" t="str">
        <f t="shared" si="365"/>
        <v>Q1</v>
      </c>
    </row>
    <row r="7765" spans="1:14" x14ac:dyDescent="0.35">
      <c r="A7765">
        <v>764472</v>
      </c>
      <c r="B7765" t="s">
        <v>33</v>
      </c>
      <c r="C7765" t="s">
        <v>32</v>
      </c>
      <c r="D7765" t="s">
        <v>161</v>
      </c>
      <c r="E7765" t="s">
        <v>55</v>
      </c>
      <c r="F7765" t="s">
        <v>19</v>
      </c>
      <c r="G7765" s="10">
        <v>41716</v>
      </c>
      <c r="H7765" s="10">
        <v>41716</v>
      </c>
      <c r="I7765" t="s">
        <v>14</v>
      </c>
      <c r="J7765" t="s">
        <v>14</v>
      </c>
      <c r="K7765" t="str">
        <f>INDEX(State_Code_Name!B:B,MATCH(Consumer_Complaints!E7765,State_Code_Name!C:C,0))</f>
        <v>Hawaii</v>
      </c>
      <c r="L7765">
        <f t="shared" si="363"/>
        <v>0</v>
      </c>
      <c r="M7765">
        <f t="shared" si="364"/>
        <v>2014</v>
      </c>
      <c r="N7765" t="str">
        <f t="shared" si="365"/>
        <v>Q1</v>
      </c>
    </row>
    <row r="7766" spans="1:14" x14ac:dyDescent="0.35">
      <c r="A7766">
        <v>1989867</v>
      </c>
      <c r="B7766" t="s">
        <v>38</v>
      </c>
      <c r="C7766" t="s">
        <v>16</v>
      </c>
      <c r="D7766" t="s">
        <v>20</v>
      </c>
      <c r="E7766" t="s">
        <v>70</v>
      </c>
      <c r="F7766" t="s">
        <v>19</v>
      </c>
      <c r="G7766" s="10">
        <v>42549</v>
      </c>
      <c r="H7766" s="10">
        <v>42549</v>
      </c>
      <c r="I7766" t="s">
        <v>14</v>
      </c>
      <c r="J7766" t="s">
        <v>15</v>
      </c>
      <c r="K7766" t="str">
        <f>INDEX(State_Code_Name!B:B,MATCH(Consumer_Complaints!E7766,State_Code_Name!C:C,0))</f>
        <v>Massachusetts</v>
      </c>
      <c r="L7766">
        <f t="shared" si="363"/>
        <v>0</v>
      </c>
      <c r="M7766">
        <f t="shared" si="364"/>
        <v>2016</v>
      </c>
      <c r="N7766" t="str">
        <f t="shared" si="365"/>
        <v>Q2</v>
      </c>
    </row>
    <row r="7767" spans="1:14" x14ac:dyDescent="0.35">
      <c r="A7767">
        <v>1226196</v>
      </c>
      <c r="B7767" t="s">
        <v>163</v>
      </c>
      <c r="C7767" t="s">
        <v>16</v>
      </c>
      <c r="D7767" t="s">
        <v>20</v>
      </c>
      <c r="E7767" t="s">
        <v>12</v>
      </c>
      <c r="F7767" t="s">
        <v>19</v>
      </c>
      <c r="G7767" s="10">
        <v>42126</v>
      </c>
      <c r="H7767" s="10">
        <v>42126</v>
      </c>
      <c r="I7767" t="s">
        <v>14</v>
      </c>
      <c r="J7767" t="s">
        <v>15</v>
      </c>
      <c r="K7767" t="str">
        <f>INDEX(State_Code_Name!B:B,MATCH(Consumer_Complaints!E7767,State_Code_Name!C:C,0))</f>
        <v>Virginia</v>
      </c>
      <c r="L7767">
        <f t="shared" si="363"/>
        <v>0</v>
      </c>
      <c r="M7767">
        <f t="shared" si="364"/>
        <v>2015</v>
      </c>
      <c r="N7767" t="str">
        <f t="shared" si="365"/>
        <v>Q2</v>
      </c>
    </row>
    <row r="7768" spans="1:14" x14ac:dyDescent="0.35">
      <c r="A7768">
        <v>1962137</v>
      </c>
      <c r="B7768" t="s">
        <v>95</v>
      </c>
      <c r="C7768" t="s">
        <v>36</v>
      </c>
      <c r="D7768" t="s">
        <v>170</v>
      </c>
      <c r="E7768" t="s">
        <v>39</v>
      </c>
      <c r="F7768" t="s">
        <v>19</v>
      </c>
      <c r="G7768" s="10">
        <v>42619</v>
      </c>
      <c r="H7768" s="10">
        <v>42619</v>
      </c>
      <c r="I7768" t="s">
        <v>14</v>
      </c>
      <c r="J7768" t="s">
        <v>15</v>
      </c>
      <c r="K7768" t="str">
        <f>INDEX(State_Code_Name!B:B,MATCH(Consumer_Complaints!E7768,State_Code_Name!C:C,0))</f>
        <v>Ohio</v>
      </c>
      <c r="L7768">
        <f t="shared" si="363"/>
        <v>0</v>
      </c>
      <c r="M7768">
        <f t="shared" si="364"/>
        <v>2016</v>
      </c>
      <c r="N7768" t="str">
        <f t="shared" si="365"/>
        <v>Q3</v>
      </c>
    </row>
    <row r="7769" spans="1:14" x14ac:dyDescent="0.35">
      <c r="A7769">
        <v>831369</v>
      </c>
      <c r="B7769" t="s">
        <v>798</v>
      </c>
      <c r="C7769" t="s">
        <v>32</v>
      </c>
      <c r="D7769" t="s">
        <v>44</v>
      </c>
      <c r="E7769" t="s">
        <v>18</v>
      </c>
      <c r="F7769" t="s">
        <v>19</v>
      </c>
      <c r="G7769" s="10">
        <v>41759</v>
      </c>
      <c r="H7769" s="10">
        <v>41764</v>
      </c>
      <c r="I7769" t="s">
        <v>14</v>
      </c>
      <c r="J7769" t="s">
        <v>14</v>
      </c>
      <c r="K7769" t="str">
        <f>INDEX(State_Code_Name!B:B,MATCH(Consumer_Complaints!E7769,State_Code_Name!C:C,0))</f>
        <v>California</v>
      </c>
      <c r="L7769">
        <f t="shared" si="363"/>
        <v>5</v>
      </c>
      <c r="M7769">
        <f t="shared" si="364"/>
        <v>2014</v>
      </c>
      <c r="N7769" t="str">
        <f t="shared" si="365"/>
        <v>Q2</v>
      </c>
    </row>
    <row r="7770" spans="1:14" x14ac:dyDescent="0.35">
      <c r="A7770">
        <v>514700</v>
      </c>
      <c r="B7770" t="s">
        <v>340</v>
      </c>
      <c r="C7770" t="s">
        <v>32</v>
      </c>
      <c r="D7770" t="s">
        <v>41</v>
      </c>
      <c r="E7770" t="s">
        <v>18</v>
      </c>
      <c r="F7770" t="s">
        <v>19</v>
      </c>
      <c r="G7770" s="10">
        <v>41373</v>
      </c>
      <c r="H7770" s="10">
        <v>41373</v>
      </c>
      <c r="I7770" t="s">
        <v>14</v>
      </c>
      <c r="J7770" t="s">
        <v>15</v>
      </c>
      <c r="K7770" t="str">
        <f>INDEX(State_Code_Name!B:B,MATCH(Consumer_Complaints!E7770,State_Code_Name!C:C,0))</f>
        <v>California</v>
      </c>
      <c r="L7770">
        <f t="shared" si="363"/>
        <v>0</v>
      </c>
      <c r="M7770">
        <f t="shared" si="364"/>
        <v>2013</v>
      </c>
      <c r="N7770" t="str">
        <f t="shared" si="365"/>
        <v>Q2</v>
      </c>
    </row>
    <row r="7771" spans="1:14" x14ac:dyDescent="0.35">
      <c r="A7771">
        <v>1213421</v>
      </c>
      <c r="B7771" t="s">
        <v>60</v>
      </c>
      <c r="C7771" t="s">
        <v>52</v>
      </c>
      <c r="D7771" t="s">
        <v>103</v>
      </c>
      <c r="E7771" t="s">
        <v>12</v>
      </c>
      <c r="F7771" t="s">
        <v>19</v>
      </c>
      <c r="G7771" s="10">
        <v>42031</v>
      </c>
      <c r="H7771" s="10">
        <v>42031</v>
      </c>
      <c r="I7771" t="s">
        <v>14</v>
      </c>
      <c r="J7771" t="s">
        <v>15</v>
      </c>
      <c r="K7771" t="str">
        <f>INDEX(State_Code_Name!B:B,MATCH(Consumer_Complaints!E7771,State_Code_Name!C:C,0))</f>
        <v>Virginia</v>
      </c>
      <c r="L7771">
        <f t="shared" si="363"/>
        <v>0</v>
      </c>
      <c r="M7771">
        <f t="shared" si="364"/>
        <v>2015</v>
      </c>
      <c r="N7771" t="str">
        <f t="shared" si="365"/>
        <v>Q1</v>
      </c>
    </row>
    <row r="7772" spans="1:14" x14ac:dyDescent="0.35">
      <c r="A7772">
        <v>1381379</v>
      </c>
      <c r="B7772" t="s">
        <v>43</v>
      </c>
      <c r="C7772" t="s">
        <v>36</v>
      </c>
      <c r="D7772" t="s">
        <v>84</v>
      </c>
      <c r="E7772" t="s">
        <v>25</v>
      </c>
      <c r="F7772" t="s">
        <v>19</v>
      </c>
      <c r="G7772" s="10">
        <v>42142</v>
      </c>
      <c r="H7772" s="10">
        <v>42142</v>
      </c>
      <c r="I7772" t="s">
        <v>14</v>
      </c>
      <c r="J7772" t="s">
        <v>15</v>
      </c>
      <c r="K7772" t="str">
        <f>INDEX(State_Code_Name!B:B,MATCH(Consumer_Complaints!E7772,State_Code_Name!C:C,0))</f>
        <v>Georgia</v>
      </c>
      <c r="L7772">
        <f t="shared" si="363"/>
        <v>0</v>
      </c>
      <c r="M7772">
        <f t="shared" si="364"/>
        <v>2015</v>
      </c>
      <c r="N7772" t="str">
        <f t="shared" si="365"/>
        <v>Q2</v>
      </c>
    </row>
    <row r="7773" spans="1:14" x14ac:dyDescent="0.35">
      <c r="A7773">
        <v>1697539</v>
      </c>
      <c r="B7773" t="s">
        <v>569</v>
      </c>
      <c r="C7773" t="s">
        <v>32</v>
      </c>
      <c r="D7773" t="s">
        <v>41</v>
      </c>
      <c r="E7773" t="s">
        <v>79</v>
      </c>
      <c r="F7773" t="s">
        <v>305</v>
      </c>
      <c r="G7773" s="10">
        <v>42353</v>
      </c>
      <c r="H7773" s="10">
        <v>42355</v>
      </c>
      <c r="I7773" t="s">
        <v>14</v>
      </c>
      <c r="J7773" t="s">
        <v>15</v>
      </c>
      <c r="K7773" t="str">
        <f>INDEX(State_Code_Name!B:B,MATCH(Consumer_Complaints!E7773,State_Code_Name!C:C,0))</f>
        <v>Minnesota</v>
      </c>
      <c r="L7773">
        <f t="shared" si="363"/>
        <v>2</v>
      </c>
      <c r="M7773">
        <f t="shared" si="364"/>
        <v>2015</v>
      </c>
      <c r="N7773" t="str">
        <f t="shared" si="365"/>
        <v>Q4</v>
      </c>
    </row>
    <row r="7774" spans="1:14" x14ac:dyDescent="0.35">
      <c r="A7774">
        <v>1604104</v>
      </c>
      <c r="B7774" t="s">
        <v>11</v>
      </c>
      <c r="C7774" t="s">
        <v>36</v>
      </c>
      <c r="D7774" t="s">
        <v>149</v>
      </c>
      <c r="E7774" t="s">
        <v>22</v>
      </c>
      <c r="F7774" t="s">
        <v>305</v>
      </c>
      <c r="G7774" s="10">
        <v>42290</v>
      </c>
      <c r="H7774" s="10">
        <v>42292</v>
      </c>
      <c r="I7774" t="s">
        <v>14</v>
      </c>
      <c r="J7774" t="s">
        <v>15</v>
      </c>
      <c r="K7774" t="str">
        <f>INDEX(State_Code_Name!B:B,MATCH(Consumer_Complaints!E7774,State_Code_Name!C:C,0))</f>
        <v>New York</v>
      </c>
      <c r="L7774">
        <f t="shared" si="363"/>
        <v>2</v>
      </c>
      <c r="M7774">
        <f t="shared" si="364"/>
        <v>2015</v>
      </c>
      <c r="N7774" t="str">
        <f t="shared" si="365"/>
        <v>Q4</v>
      </c>
    </row>
    <row r="7775" spans="1:14" x14ac:dyDescent="0.35">
      <c r="A7775">
        <v>1524073</v>
      </c>
      <c r="B7775" t="s">
        <v>265</v>
      </c>
      <c r="C7775" t="s">
        <v>26</v>
      </c>
      <c r="D7775" t="s">
        <v>56</v>
      </c>
      <c r="E7775" t="s">
        <v>51</v>
      </c>
      <c r="F7775" t="s">
        <v>19</v>
      </c>
      <c r="G7775" s="10">
        <v>42234</v>
      </c>
      <c r="H7775" s="10">
        <v>42234</v>
      </c>
      <c r="I7775" t="s">
        <v>14</v>
      </c>
      <c r="J7775" t="s">
        <v>15</v>
      </c>
      <c r="K7775" t="str">
        <f>INDEX(State_Code_Name!B:B,MATCH(Consumer_Complaints!E7775,State_Code_Name!C:C,0))</f>
        <v>Washington</v>
      </c>
      <c r="L7775">
        <f t="shared" si="363"/>
        <v>0</v>
      </c>
      <c r="M7775">
        <f t="shared" si="364"/>
        <v>2015</v>
      </c>
      <c r="N7775" t="str">
        <f t="shared" si="365"/>
        <v>Q3</v>
      </c>
    </row>
    <row r="7776" spans="1:14" x14ac:dyDescent="0.35">
      <c r="A7776">
        <v>1070700</v>
      </c>
      <c r="B7776" t="s">
        <v>38</v>
      </c>
      <c r="C7776" t="s">
        <v>36</v>
      </c>
      <c r="D7776" t="s">
        <v>109</v>
      </c>
      <c r="E7776" t="s">
        <v>31</v>
      </c>
      <c r="F7776" t="s">
        <v>19</v>
      </c>
      <c r="G7776" s="10">
        <v>41926</v>
      </c>
      <c r="H7776" s="10">
        <v>41932</v>
      </c>
      <c r="I7776" t="s">
        <v>14</v>
      </c>
      <c r="J7776" t="s">
        <v>14</v>
      </c>
      <c r="K7776" t="str">
        <f>INDEX(State_Code_Name!B:B,MATCH(Consumer_Complaints!E7776,State_Code_Name!C:C,0))</f>
        <v>Texas</v>
      </c>
      <c r="L7776">
        <f t="shared" si="363"/>
        <v>6</v>
      </c>
      <c r="M7776">
        <f t="shared" si="364"/>
        <v>2014</v>
      </c>
      <c r="N7776" t="str">
        <f t="shared" si="365"/>
        <v>Q4</v>
      </c>
    </row>
    <row r="7777" spans="1:14" x14ac:dyDescent="0.35">
      <c r="A7777">
        <v>268760</v>
      </c>
      <c r="B7777" t="s">
        <v>43</v>
      </c>
      <c r="C7777" t="s">
        <v>16</v>
      </c>
      <c r="D7777" t="s">
        <v>20</v>
      </c>
      <c r="E7777" t="s">
        <v>35</v>
      </c>
      <c r="F7777" t="s">
        <v>19</v>
      </c>
      <c r="G7777" s="10">
        <v>41305</v>
      </c>
      <c r="H7777" s="10">
        <v>41305</v>
      </c>
      <c r="I7777" t="s">
        <v>14</v>
      </c>
      <c r="J7777" t="s">
        <v>14</v>
      </c>
      <c r="K7777" t="str">
        <f>INDEX(State_Code_Name!B:B,MATCH(Consumer_Complaints!E7777,State_Code_Name!C:C,0))</f>
        <v>Florida</v>
      </c>
      <c r="L7777">
        <f t="shared" si="363"/>
        <v>0</v>
      </c>
      <c r="M7777">
        <f t="shared" si="364"/>
        <v>2013</v>
      </c>
      <c r="N7777" t="str">
        <f t="shared" si="365"/>
        <v>Q1</v>
      </c>
    </row>
    <row r="7778" spans="1:14" x14ac:dyDescent="0.35">
      <c r="A7778">
        <v>715302</v>
      </c>
      <c r="B7778" t="s">
        <v>47</v>
      </c>
      <c r="C7778" t="s">
        <v>26</v>
      </c>
      <c r="D7778" t="s">
        <v>27</v>
      </c>
      <c r="E7778" t="s">
        <v>48</v>
      </c>
      <c r="F7778" t="s">
        <v>305</v>
      </c>
      <c r="G7778" s="10">
        <v>41684</v>
      </c>
      <c r="H7778" s="10">
        <v>41695</v>
      </c>
      <c r="I7778" t="s">
        <v>14</v>
      </c>
      <c r="J7778" t="s">
        <v>15</v>
      </c>
      <c r="K7778" t="str">
        <f>INDEX(State_Code_Name!B:B,MATCH(Consumer_Complaints!E7778,State_Code_Name!C:C,0))</f>
        <v>New Jersey</v>
      </c>
      <c r="L7778">
        <f t="shared" si="363"/>
        <v>11</v>
      </c>
      <c r="M7778">
        <f t="shared" si="364"/>
        <v>2014</v>
      </c>
      <c r="N7778" t="str">
        <f t="shared" si="365"/>
        <v>Q1</v>
      </c>
    </row>
    <row r="7779" spans="1:14" x14ac:dyDescent="0.35">
      <c r="A7779">
        <v>1612115</v>
      </c>
      <c r="B7779" t="s">
        <v>11</v>
      </c>
      <c r="C7779" t="s">
        <v>26</v>
      </c>
      <c r="D7779" t="s">
        <v>159</v>
      </c>
      <c r="E7779" t="s">
        <v>18</v>
      </c>
      <c r="F7779" t="s">
        <v>19</v>
      </c>
      <c r="G7779" s="10">
        <v>42294</v>
      </c>
      <c r="H7779" s="10">
        <v>42294</v>
      </c>
      <c r="I7779" t="s">
        <v>14</v>
      </c>
      <c r="J7779" t="s">
        <v>14</v>
      </c>
      <c r="K7779" t="str">
        <f>INDEX(State_Code_Name!B:B,MATCH(Consumer_Complaints!E7779,State_Code_Name!C:C,0))</f>
        <v>California</v>
      </c>
      <c r="L7779">
        <f t="shared" si="363"/>
        <v>0</v>
      </c>
      <c r="M7779">
        <f t="shared" si="364"/>
        <v>2015</v>
      </c>
      <c r="N7779" t="str">
        <f t="shared" si="365"/>
        <v>Q4</v>
      </c>
    </row>
    <row r="7780" spans="1:14" x14ac:dyDescent="0.35">
      <c r="A7780">
        <v>1932690</v>
      </c>
      <c r="B7780" t="s">
        <v>38</v>
      </c>
      <c r="C7780" t="s">
        <v>36</v>
      </c>
      <c r="D7780" t="s">
        <v>80</v>
      </c>
      <c r="E7780" t="s">
        <v>22</v>
      </c>
      <c r="F7780" t="s">
        <v>305</v>
      </c>
      <c r="G7780" s="10">
        <v>42509</v>
      </c>
      <c r="H7780" s="10">
        <v>42509</v>
      </c>
      <c r="I7780" t="s">
        <v>14</v>
      </c>
      <c r="J7780" t="s">
        <v>15</v>
      </c>
      <c r="K7780" t="str">
        <f>INDEX(State_Code_Name!B:B,MATCH(Consumer_Complaints!E7780,State_Code_Name!C:C,0))</f>
        <v>New York</v>
      </c>
      <c r="L7780">
        <f t="shared" si="363"/>
        <v>0</v>
      </c>
      <c r="M7780">
        <f t="shared" si="364"/>
        <v>2016</v>
      </c>
      <c r="N7780" t="str">
        <f t="shared" si="365"/>
        <v>Q2</v>
      </c>
    </row>
    <row r="7781" spans="1:14" x14ac:dyDescent="0.35">
      <c r="A7781">
        <v>461656</v>
      </c>
      <c r="B7781" t="s">
        <v>43</v>
      </c>
      <c r="C7781" t="s">
        <v>36</v>
      </c>
      <c r="D7781" t="s">
        <v>99</v>
      </c>
      <c r="E7781" t="s">
        <v>31</v>
      </c>
      <c r="F7781" t="s">
        <v>57</v>
      </c>
      <c r="G7781" s="10">
        <v>41474</v>
      </c>
      <c r="H7781" s="10">
        <v>41477</v>
      </c>
      <c r="I7781" t="s">
        <v>14</v>
      </c>
      <c r="J7781" t="s">
        <v>15</v>
      </c>
      <c r="K7781" t="str">
        <f>INDEX(State_Code_Name!B:B,MATCH(Consumer_Complaints!E7781,State_Code_Name!C:C,0))</f>
        <v>Texas</v>
      </c>
      <c r="L7781">
        <f t="shared" si="363"/>
        <v>3</v>
      </c>
      <c r="M7781">
        <f t="shared" si="364"/>
        <v>2013</v>
      </c>
      <c r="N7781" t="str">
        <f t="shared" si="365"/>
        <v>Q3</v>
      </c>
    </row>
    <row r="7782" spans="1:14" x14ac:dyDescent="0.35">
      <c r="A7782">
        <v>1586209</v>
      </c>
      <c r="B7782" t="s">
        <v>348</v>
      </c>
      <c r="C7782" t="s">
        <v>61</v>
      </c>
      <c r="D7782" t="s">
        <v>459</v>
      </c>
      <c r="E7782" t="s">
        <v>59</v>
      </c>
      <c r="F7782" t="s">
        <v>19</v>
      </c>
      <c r="G7782" s="10">
        <v>42277</v>
      </c>
      <c r="H7782" s="10">
        <v>42277</v>
      </c>
      <c r="I7782" t="s">
        <v>14</v>
      </c>
      <c r="J7782" t="s">
        <v>15</v>
      </c>
      <c r="K7782" t="str">
        <f>INDEX(State_Code_Name!B:B,MATCH(Consumer_Complaints!E7782,State_Code_Name!C:C,0))</f>
        <v>Illinois</v>
      </c>
      <c r="L7782">
        <f t="shared" si="363"/>
        <v>0</v>
      </c>
      <c r="M7782">
        <f t="shared" si="364"/>
        <v>2015</v>
      </c>
      <c r="N7782" t="str">
        <f t="shared" si="365"/>
        <v>Q3</v>
      </c>
    </row>
    <row r="7783" spans="1:14" x14ac:dyDescent="0.35">
      <c r="A7783">
        <v>1040822</v>
      </c>
      <c r="B7783" t="s">
        <v>92</v>
      </c>
      <c r="C7783" t="s">
        <v>16</v>
      </c>
      <c r="D7783" t="s">
        <v>75</v>
      </c>
      <c r="E7783" t="s">
        <v>46</v>
      </c>
      <c r="F7783" t="s">
        <v>305</v>
      </c>
      <c r="G7783" s="10">
        <v>41905</v>
      </c>
      <c r="H7783" s="10">
        <v>41911</v>
      </c>
      <c r="I7783" t="s">
        <v>14</v>
      </c>
      <c r="J7783" t="s">
        <v>14</v>
      </c>
      <c r="K7783" t="str">
        <f>INDEX(State_Code_Name!B:B,MATCH(Consumer_Complaints!E7783,State_Code_Name!C:C,0))</f>
        <v>Pennsylvania</v>
      </c>
      <c r="L7783">
        <f t="shared" si="363"/>
        <v>6</v>
      </c>
      <c r="M7783">
        <f t="shared" si="364"/>
        <v>2014</v>
      </c>
      <c r="N7783" t="str">
        <f t="shared" si="365"/>
        <v>Q3</v>
      </c>
    </row>
    <row r="7784" spans="1:14" x14ac:dyDescent="0.35">
      <c r="A7784">
        <v>1852203</v>
      </c>
      <c r="B7784" t="s">
        <v>58</v>
      </c>
      <c r="C7784" t="s">
        <v>36</v>
      </c>
      <c r="D7784" t="s">
        <v>262</v>
      </c>
      <c r="E7784" t="s">
        <v>98</v>
      </c>
      <c r="F7784" t="s">
        <v>19</v>
      </c>
      <c r="G7784" s="10">
        <v>42457</v>
      </c>
      <c r="H7784" s="10">
        <v>42457</v>
      </c>
      <c r="I7784" t="s">
        <v>14</v>
      </c>
      <c r="J7784" t="s">
        <v>15</v>
      </c>
      <c r="K7784" t="str">
        <f>INDEX(State_Code_Name!B:B,MATCH(Consumer_Complaints!E7784,State_Code_Name!C:C,0))</f>
        <v>Colorado</v>
      </c>
      <c r="L7784">
        <f t="shared" si="363"/>
        <v>0</v>
      </c>
      <c r="M7784">
        <f t="shared" si="364"/>
        <v>2016</v>
      </c>
      <c r="N7784" t="str">
        <f t="shared" si="365"/>
        <v>Q1</v>
      </c>
    </row>
    <row r="7785" spans="1:14" x14ac:dyDescent="0.35">
      <c r="A7785">
        <v>368846</v>
      </c>
      <c r="B7785" t="s">
        <v>38</v>
      </c>
      <c r="C7785" t="s">
        <v>36</v>
      </c>
      <c r="D7785" t="s">
        <v>80</v>
      </c>
      <c r="E7785" t="s">
        <v>121</v>
      </c>
      <c r="F7785" t="s">
        <v>19</v>
      </c>
      <c r="G7785" s="10">
        <v>41361</v>
      </c>
      <c r="H7785" s="10">
        <v>41361</v>
      </c>
      <c r="I7785" t="s">
        <v>14</v>
      </c>
      <c r="J7785" t="s">
        <v>15</v>
      </c>
      <c r="K7785" t="str">
        <f>INDEX(State_Code_Name!B:B,MATCH(Consumer_Complaints!E7785,State_Code_Name!C:C,0))</f>
        <v>Oregon</v>
      </c>
      <c r="L7785">
        <f t="shared" si="363"/>
        <v>0</v>
      </c>
      <c r="M7785">
        <f t="shared" si="364"/>
        <v>2013</v>
      </c>
      <c r="N7785" t="str">
        <f t="shared" si="365"/>
        <v>Q1</v>
      </c>
    </row>
    <row r="7786" spans="1:14" x14ac:dyDescent="0.35">
      <c r="A7786">
        <v>1241886</v>
      </c>
      <c r="B7786" t="s">
        <v>1214</v>
      </c>
      <c r="C7786" t="s">
        <v>531</v>
      </c>
      <c r="D7786" t="s">
        <v>544</v>
      </c>
      <c r="E7786" t="s">
        <v>184</v>
      </c>
      <c r="F7786" t="s">
        <v>19</v>
      </c>
      <c r="G7786" s="10">
        <v>42051</v>
      </c>
      <c r="H7786" s="10">
        <v>42059</v>
      </c>
      <c r="I7786" t="s">
        <v>15</v>
      </c>
      <c r="J7786" t="s">
        <v>15</v>
      </c>
      <c r="K7786" t="str">
        <f>INDEX(State_Code_Name!B:B,MATCH(Consumer_Complaints!E7786,State_Code_Name!C:C,0))</f>
        <v>Mississippi</v>
      </c>
      <c r="L7786">
        <f t="shared" si="363"/>
        <v>8</v>
      </c>
      <c r="M7786">
        <f t="shared" si="364"/>
        <v>2015</v>
      </c>
      <c r="N7786" t="str">
        <f t="shared" si="365"/>
        <v>Q1</v>
      </c>
    </row>
    <row r="7787" spans="1:14" x14ac:dyDescent="0.35">
      <c r="A7787">
        <v>1428769</v>
      </c>
      <c r="B7787" t="s">
        <v>1177</v>
      </c>
      <c r="C7787" t="s">
        <v>9</v>
      </c>
      <c r="D7787" t="s">
        <v>132</v>
      </c>
      <c r="E7787" t="s">
        <v>31</v>
      </c>
      <c r="F7787" t="s">
        <v>19</v>
      </c>
      <c r="G7787" s="10">
        <v>42175</v>
      </c>
      <c r="H7787" s="10">
        <v>42192</v>
      </c>
      <c r="I7787" t="s">
        <v>14</v>
      </c>
      <c r="J7787" t="s">
        <v>15</v>
      </c>
      <c r="K7787" t="str">
        <f>INDEX(State_Code_Name!B:B,MATCH(Consumer_Complaints!E7787,State_Code_Name!C:C,0))</f>
        <v>Texas</v>
      </c>
      <c r="L7787">
        <f t="shared" si="363"/>
        <v>17</v>
      </c>
      <c r="M7787">
        <f t="shared" si="364"/>
        <v>2015</v>
      </c>
      <c r="N7787" t="str">
        <f t="shared" si="365"/>
        <v>Q2</v>
      </c>
    </row>
    <row r="7788" spans="1:14" x14ac:dyDescent="0.35">
      <c r="A7788">
        <v>798115</v>
      </c>
      <c r="B7788" t="s">
        <v>181</v>
      </c>
      <c r="C7788" t="s">
        <v>32</v>
      </c>
      <c r="D7788" t="s">
        <v>41</v>
      </c>
      <c r="E7788" t="s">
        <v>31</v>
      </c>
      <c r="F7788" t="s">
        <v>19</v>
      </c>
      <c r="G7788" s="10">
        <v>41855</v>
      </c>
      <c r="H7788" s="10">
        <v>41855</v>
      </c>
      <c r="I7788" t="s">
        <v>14</v>
      </c>
      <c r="J7788" t="s">
        <v>14</v>
      </c>
      <c r="K7788" t="str">
        <f>INDEX(State_Code_Name!B:B,MATCH(Consumer_Complaints!E7788,State_Code_Name!C:C,0))</f>
        <v>Texas</v>
      </c>
      <c r="L7788">
        <f t="shared" si="363"/>
        <v>0</v>
      </c>
      <c r="M7788">
        <f t="shared" si="364"/>
        <v>2014</v>
      </c>
      <c r="N7788" t="str">
        <f t="shared" si="365"/>
        <v>Q3</v>
      </c>
    </row>
    <row r="7789" spans="1:14" x14ac:dyDescent="0.35">
      <c r="A7789">
        <v>1963618</v>
      </c>
      <c r="B7789" t="s">
        <v>38</v>
      </c>
      <c r="C7789" t="s">
        <v>16</v>
      </c>
      <c r="D7789" t="s">
        <v>20</v>
      </c>
      <c r="E7789" t="s">
        <v>39</v>
      </c>
      <c r="F7789" t="s">
        <v>19</v>
      </c>
      <c r="G7789" s="10">
        <v>42680</v>
      </c>
      <c r="H7789" s="10">
        <v>42680</v>
      </c>
      <c r="I7789" t="s">
        <v>14</v>
      </c>
      <c r="J7789" t="s">
        <v>14</v>
      </c>
      <c r="K7789" t="str">
        <f>INDEX(State_Code_Name!B:B,MATCH(Consumer_Complaints!E7789,State_Code_Name!C:C,0))</f>
        <v>Ohio</v>
      </c>
      <c r="L7789">
        <f t="shared" si="363"/>
        <v>0</v>
      </c>
      <c r="M7789">
        <f t="shared" si="364"/>
        <v>2016</v>
      </c>
      <c r="N7789" t="str">
        <f t="shared" si="365"/>
        <v>Q4</v>
      </c>
    </row>
    <row r="7790" spans="1:14" x14ac:dyDescent="0.35">
      <c r="A7790">
        <v>1509013</v>
      </c>
      <c r="B7790" t="s">
        <v>102</v>
      </c>
      <c r="C7790" t="s">
        <v>36</v>
      </c>
      <c r="D7790" t="s">
        <v>170</v>
      </c>
      <c r="E7790" t="s">
        <v>22</v>
      </c>
      <c r="F7790" t="s">
        <v>19</v>
      </c>
      <c r="G7790" s="10">
        <v>42193</v>
      </c>
      <c r="H7790" s="10">
        <v>42193</v>
      </c>
      <c r="I7790" t="s">
        <v>14</v>
      </c>
      <c r="J7790" t="s">
        <v>14</v>
      </c>
      <c r="K7790" t="str">
        <f>INDEX(State_Code_Name!B:B,MATCH(Consumer_Complaints!E7790,State_Code_Name!C:C,0))</f>
        <v>New York</v>
      </c>
      <c r="L7790">
        <f t="shared" si="363"/>
        <v>0</v>
      </c>
      <c r="M7790">
        <f t="shared" si="364"/>
        <v>2015</v>
      </c>
      <c r="N7790" t="str">
        <f t="shared" si="365"/>
        <v>Q3</v>
      </c>
    </row>
    <row r="7791" spans="1:14" x14ac:dyDescent="0.35">
      <c r="A7791">
        <v>1943820</v>
      </c>
      <c r="B7791" t="s">
        <v>569</v>
      </c>
      <c r="C7791" t="s">
        <v>32</v>
      </c>
      <c r="D7791" t="s">
        <v>44</v>
      </c>
      <c r="E7791" t="s">
        <v>100</v>
      </c>
      <c r="F7791" t="s">
        <v>19</v>
      </c>
      <c r="G7791" s="10">
        <v>42517</v>
      </c>
      <c r="H7791" s="10">
        <v>42517</v>
      </c>
      <c r="I7791" t="s">
        <v>14</v>
      </c>
      <c r="J7791" t="s">
        <v>14</v>
      </c>
      <c r="K7791" t="str">
        <f>INDEX(State_Code_Name!B:B,MATCH(Consumer_Complaints!E7791,State_Code_Name!C:C,0))</f>
        <v>Arizona</v>
      </c>
      <c r="L7791">
        <f t="shared" si="363"/>
        <v>0</v>
      </c>
      <c r="M7791">
        <f t="shared" si="364"/>
        <v>2016</v>
      </c>
      <c r="N7791" t="str">
        <f t="shared" si="365"/>
        <v>Q2</v>
      </c>
    </row>
    <row r="7792" spans="1:14" x14ac:dyDescent="0.35">
      <c r="A7792">
        <v>1904550</v>
      </c>
      <c r="B7792" t="s">
        <v>206</v>
      </c>
      <c r="C7792" t="s">
        <v>26</v>
      </c>
      <c r="D7792" t="s">
        <v>56</v>
      </c>
      <c r="E7792" t="s">
        <v>115</v>
      </c>
      <c r="F7792" t="s">
        <v>19</v>
      </c>
      <c r="G7792" s="10">
        <v>42405</v>
      </c>
      <c r="H7792" s="10">
        <v>42434</v>
      </c>
      <c r="I7792" t="s">
        <v>14</v>
      </c>
      <c r="J7792" t="s">
        <v>14</v>
      </c>
      <c r="K7792" t="str">
        <f>INDEX(State_Code_Name!B:B,MATCH(Consumer_Complaints!E7792,State_Code_Name!C:C,0))</f>
        <v>Iowa</v>
      </c>
      <c r="L7792">
        <f t="shared" si="363"/>
        <v>29</v>
      </c>
      <c r="M7792">
        <f t="shared" si="364"/>
        <v>2016</v>
      </c>
      <c r="N7792" t="str">
        <f t="shared" si="365"/>
        <v>Q1</v>
      </c>
    </row>
    <row r="7793" spans="1:14" x14ac:dyDescent="0.35">
      <c r="A7793">
        <v>1464115</v>
      </c>
      <c r="B7793" t="s">
        <v>69</v>
      </c>
      <c r="C7793" t="s">
        <v>26</v>
      </c>
      <c r="D7793" t="s">
        <v>27</v>
      </c>
      <c r="E7793" t="s">
        <v>18</v>
      </c>
      <c r="F7793" t="s">
        <v>19</v>
      </c>
      <c r="G7793" s="10">
        <v>42198</v>
      </c>
      <c r="H7793" s="10">
        <v>42198</v>
      </c>
      <c r="I7793" t="s">
        <v>14</v>
      </c>
      <c r="J7793" t="s">
        <v>14</v>
      </c>
      <c r="K7793" t="str">
        <f>INDEX(State_Code_Name!B:B,MATCH(Consumer_Complaints!E7793,State_Code_Name!C:C,0))</f>
        <v>California</v>
      </c>
      <c r="L7793">
        <f t="shared" si="363"/>
        <v>0</v>
      </c>
      <c r="M7793">
        <f t="shared" si="364"/>
        <v>2015</v>
      </c>
      <c r="N7793" t="str">
        <f t="shared" si="365"/>
        <v>Q3</v>
      </c>
    </row>
    <row r="7794" spans="1:14" x14ac:dyDescent="0.35">
      <c r="A7794">
        <v>1462297</v>
      </c>
      <c r="B7794" t="s">
        <v>43</v>
      </c>
      <c r="C7794" t="s">
        <v>36</v>
      </c>
      <c r="D7794" t="s">
        <v>202</v>
      </c>
      <c r="E7794" t="s">
        <v>22</v>
      </c>
      <c r="F7794" t="s">
        <v>19</v>
      </c>
      <c r="G7794" s="10">
        <v>42284</v>
      </c>
      <c r="H7794" s="10">
        <v>42284</v>
      </c>
      <c r="I7794" t="s">
        <v>14</v>
      </c>
      <c r="J7794" t="s">
        <v>15</v>
      </c>
      <c r="K7794" t="str">
        <f>INDEX(State_Code_Name!B:B,MATCH(Consumer_Complaints!E7794,State_Code_Name!C:C,0))</f>
        <v>New York</v>
      </c>
      <c r="L7794">
        <f t="shared" si="363"/>
        <v>0</v>
      </c>
      <c r="M7794">
        <f t="shared" si="364"/>
        <v>2015</v>
      </c>
      <c r="N7794" t="str">
        <f t="shared" si="365"/>
        <v>Q4</v>
      </c>
    </row>
    <row r="7795" spans="1:14" x14ac:dyDescent="0.35">
      <c r="A7795">
        <v>1428316</v>
      </c>
      <c r="B7795" t="s">
        <v>58</v>
      </c>
      <c r="C7795" t="s">
        <v>16</v>
      </c>
      <c r="D7795" t="s">
        <v>20</v>
      </c>
      <c r="E7795" t="s">
        <v>327</v>
      </c>
      <c r="F7795" t="s">
        <v>19</v>
      </c>
      <c r="G7795" s="10">
        <v>42173</v>
      </c>
      <c r="H7795" s="10">
        <v>42173</v>
      </c>
      <c r="I7795" t="s">
        <v>14</v>
      </c>
      <c r="J7795" t="s">
        <v>15</v>
      </c>
      <c r="K7795" t="str">
        <f>INDEX(State_Code_Name!B:B,MATCH(Consumer_Complaints!E7795,State_Code_Name!C:C,0))</f>
        <v>South Dakota</v>
      </c>
      <c r="L7795">
        <f t="shared" si="363"/>
        <v>0</v>
      </c>
      <c r="M7795">
        <f t="shared" si="364"/>
        <v>2015</v>
      </c>
      <c r="N7795" t="str">
        <f t="shared" si="365"/>
        <v>Q2</v>
      </c>
    </row>
    <row r="7796" spans="1:14" x14ac:dyDescent="0.35">
      <c r="A7796">
        <v>1774984</v>
      </c>
      <c r="B7796" t="s">
        <v>944</v>
      </c>
      <c r="C7796" t="s">
        <v>531</v>
      </c>
      <c r="D7796" t="s">
        <v>549</v>
      </c>
      <c r="E7796" t="s">
        <v>31</v>
      </c>
      <c r="F7796" t="s">
        <v>19</v>
      </c>
      <c r="G7796" s="10">
        <v>42492</v>
      </c>
      <c r="H7796" s="10">
        <v>42492</v>
      </c>
      <c r="I7796" t="s">
        <v>14</v>
      </c>
      <c r="J7796" t="s">
        <v>15</v>
      </c>
      <c r="K7796" t="str">
        <f>INDEX(State_Code_Name!B:B,MATCH(Consumer_Complaints!E7796,State_Code_Name!C:C,0))</f>
        <v>Texas</v>
      </c>
      <c r="L7796">
        <f t="shared" si="363"/>
        <v>0</v>
      </c>
      <c r="M7796">
        <f t="shared" si="364"/>
        <v>2016</v>
      </c>
      <c r="N7796" t="str">
        <f t="shared" si="365"/>
        <v>Q2</v>
      </c>
    </row>
    <row r="7797" spans="1:14" x14ac:dyDescent="0.35">
      <c r="A7797">
        <v>1919060</v>
      </c>
      <c r="B7797" t="s">
        <v>30</v>
      </c>
      <c r="C7797" t="s">
        <v>26</v>
      </c>
      <c r="D7797" t="s">
        <v>56</v>
      </c>
      <c r="E7797" t="s">
        <v>31</v>
      </c>
      <c r="F7797" t="s">
        <v>57</v>
      </c>
      <c r="G7797" s="10">
        <v>42648</v>
      </c>
      <c r="H7797" s="10">
        <v>42709</v>
      </c>
      <c r="I7797" t="s">
        <v>14</v>
      </c>
      <c r="J7797" t="s">
        <v>15</v>
      </c>
      <c r="K7797" t="str">
        <f>INDEX(State_Code_Name!B:B,MATCH(Consumer_Complaints!E7797,State_Code_Name!C:C,0))</f>
        <v>Texas</v>
      </c>
      <c r="L7797">
        <f t="shared" si="363"/>
        <v>61</v>
      </c>
      <c r="M7797">
        <f t="shared" si="364"/>
        <v>2016</v>
      </c>
      <c r="N7797" t="str">
        <f t="shared" si="365"/>
        <v>Q4</v>
      </c>
    </row>
    <row r="7798" spans="1:14" x14ac:dyDescent="0.35">
      <c r="A7798">
        <v>1748930</v>
      </c>
      <c r="B7798" t="s">
        <v>502</v>
      </c>
      <c r="C7798" t="s">
        <v>16</v>
      </c>
      <c r="D7798" t="s">
        <v>75</v>
      </c>
      <c r="E7798" t="s">
        <v>115</v>
      </c>
      <c r="F7798" t="s">
        <v>13</v>
      </c>
      <c r="G7798" s="10">
        <v>42388</v>
      </c>
      <c r="H7798" s="10">
        <v>42388</v>
      </c>
      <c r="I7798" t="s">
        <v>14</v>
      </c>
      <c r="J7798" t="s">
        <v>15</v>
      </c>
      <c r="K7798" t="str">
        <f>INDEX(State_Code_Name!B:B,MATCH(Consumer_Complaints!E7798,State_Code_Name!C:C,0))</f>
        <v>Iowa</v>
      </c>
      <c r="L7798">
        <f t="shared" si="363"/>
        <v>0</v>
      </c>
      <c r="M7798">
        <f t="shared" si="364"/>
        <v>2016</v>
      </c>
      <c r="N7798" t="str">
        <f t="shared" si="365"/>
        <v>Q1</v>
      </c>
    </row>
    <row r="7799" spans="1:14" x14ac:dyDescent="0.35">
      <c r="A7799">
        <v>1895003</v>
      </c>
      <c r="B7799" t="s">
        <v>30</v>
      </c>
      <c r="C7799" t="s">
        <v>26</v>
      </c>
      <c r="D7799" t="s">
        <v>27</v>
      </c>
      <c r="E7799" t="s">
        <v>158</v>
      </c>
      <c r="F7799" t="s">
        <v>305</v>
      </c>
      <c r="G7799" s="10">
        <v>42485</v>
      </c>
      <c r="H7799" s="10">
        <v>42488</v>
      </c>
      <c r="I7799" t="s">
        <v>14</v>
      </c>
      <c r="J7799" t="s">
        <v>14</v>
      </c>
      <c r="K7799" t="str">
        <f>INDEX(State_Code_Name!B:B,MATCH(Consumer_Complaints!E7799,State_Code_Name!C:C,0))</f>
        <v>New Mexico</v>
      </c>
      <c r="L7799">
        <f t="shared" si="363"/>
        <v>3</v>
      </c>
      <c r="M7799">
        <f t="shared" si="364"/>
        <v>2016</v>
      </c>
      <c r="N7799" t="str">
        <f t="shared" si="365"/>
        <v>Q2</v>
      </c>
    </row>
    <row r="7800" spans="1:14" x14ac:dyDescent="0.35">
      <c r="A7800">
        <v>454380</v>
      </c>
      <c r="B7800" t="s">
        <v>148</v>
      </c>
      <c r="C7800" t="s">
        <v>26</v>
      </c>
      <c r="D7800" t="s">
        <v>27</v>
      </c>
      <c r="E7800" t="s">
        <v>31</v>
      </c>
      <c r="F7800" t="s">
        <v>305</v>
      </c>
      <c r="G7800" s="10">
        <v>41554</v>
      </c>
      <c r="H7800" s="10">
        <v>41615</v>
      </c>
      <c r="I7800" t="s">
        <v>14</v>
      </c>
      <c r="J7800" t="s">
        <v>14</v>
      </c>
      <c r="K7800" t="str">
        <f>INDEX(State_Code_Name!B:B,MATCH(Consumer_Complaints!E7800,State_Code_Name!C:C,0))</f>
        <v>Texas</v>
      </c>
      <c r="L7800">
        <f t="shared" si="363"/>
        <v>61</v>
      </c>
      <c r="M7800">
        <f t="shared" si="364"/>
        <v>2013</v>
      </c>
      <c r="N7800" t="str">
        <f t="shared" si="365"/>
        <v>Q4</v>
      </c>
    </row>
    <row r="7801" spans="1:14" x14ac:dyDescent="0.35">
      <c r="A7801">
        <v>1087054</v>
      </c>
      <c r="B7801" t="s">
        <v>285</v>
      </c>
      <c r="C7801" t="s">
        <v>9</v>
      </c>
      <c r="D7801" t="s">
        <v>132</v>
      </c>
      <c r="E7801" t="s">
        <v>12</v>
      </c>
      <c r="F7801" t="s">
        <v>19</v>
      </c>
      <c r="G7801" s="10">
        <v>41938</v>
      </c>
      <c r="H7801" s="10">
        <v>41964</v>
      </c>
      <c r="I7801" t="s">
        <v>14</v>
      </c>
      <c r="J7801" t="s">
        <v>15</v>
      </c>
      <c r="K7801" t="str">
        <f>INDEX(State_Code_Name!B:B,MATCH(Consumer_Complaints!E7801,State_Code_Name!C:C,0))</f>
        <v>Virginia</v>
      </c>
      <c r="L7801">
        <f t="shared" si="363"/>
        <v>26</v>
      </c>
      <c r="M7801">
        <f t="shared" si="364"/>
        <v>2014</v>
      </c>
      <c r="N7801" t="str">
        <f t="shared" si="365"/>
        <v>Q4</v>
      </c>
    </row>
    <row r="7802" spans="1:14" x14ac:dyDescent="0.35">
      <c r="A7802">
        <v>1618831</v>
      </c>
      <c r="B7802" t="s">
        <v>47</v>
      </c>
      <c r="C7802" t="s">
        <v>26</v>
      </c>
      <c r="D7802" t="s">
        <v>27</v>
      </c>
      <c r="E7802" t="s">
        <v>46</v>
      </c>
      <c r="F7802" t="s">
        <v>19</v>
      </c>
      <c r="G7802" s="10">
        <v>42298</v>
      </c>
      <c r="H7802" s="10">
        <v>42303</v>
      </c>
      <c r="I7802" t="s">
        <v>14</v>
      </c>
      <c r="J7802" t="s">
        <v>15</v>
      </c>
      <c r="K7802" t="str">
        <f>INDEX(State_Code_Name!B:B,MATCH(Consumer_Complaints!E7802,State_Code_Name!C:C,0))</f>
        <v>Pennsylvania</v>
      </c>
      <c r="L7802">
        <f t="shared" si="363"/>
        <v>5</v>
      </c>
      <c r="M7802">
        <f t="shared" si="364"/>
        <v>2015</v>
      </c>
      <c r="N7802" t="str">
        <f t="shared" si="365"/>
        <v>Q4</v>
      </c>
    </row>
    <row r="7803" spans="1:14" x14ac:dyDescent="0.35">
      <c r="A7803">
        <v>1451122</v>
      </c>
      <c r="B7803" t="s">
        <v>81</v>
      </c>
      <c r="C7803" t="s">
        <v>26</v>
      </c>
      <c r="D7803" t="s">
        <v>27</v>
      </c>
      <c r="E7803" t="s">
        <v>121</v>
      </c>
      <c r="F7803" t="s">
        <v>19</v>
      </c>
      <c r="G7803" s="10">
        <v>42101</v>
      </c>
      <c r="H7803" s="10">
        <v>42162</v>
      </c>
      <c r="I7803" t="s">
        <v>14</v>
      </c>
      <c r="J7803" t="s">
        <v>15</v>
      </c>
      <c r="K7803" t="str">
        <f>INDEX(State_Code_Name!B:B,MATCH(Consumer_Complaints!E7803,State_Code_Name!C:C,0))</f>
        <v>Oregon</v>
      </c>
      <c r="L7803">
        <f t="shared" si="363"/>
        <v>61</v>
      </c>
      <c r="M7803">
        <f t="shared" si="364"/>
        <v>2015</v>
      </c>
      <c r="N7803" t="str">
        <f t="shared" si="365"/>
        <v>Q2</v>
      </c>
    </row>
    <row r="7804" spans="1:14" x14ac:dyDescent="0.35">
      <c r="A7804">
        <v>687249</v>
      </c>
      <c r="B7804" t="s">
        <v>156</v>
      </c>
      <c r="C7804" t="s">
        <v>32</v>
      </c>
      <c r="D7804" t="s">
        <v>41</v>
      </c>
      <c r="E7804" t="s">
        <v>66</v>
      </c>
      <c r="F7804" t="s">
        <v>19</v>
      </c>
      <c r="G7804" s="10">
        <v>41666</v>
      </c>
      <c r="H7804" s="10">
        <v>41666</v>
      </c>
      <c r="I7804" t="s">
        <v>14</v>
      </c>
      <c r="J7804" t="s">
        <v>14</v>
      </c>
      <c r="K7804" t="str">
        <f>INDEX(State_Code_Name!B:B,MATCH(Consumer_Complaints!E7804,State_Code_Name!C:C,0))</f>
        <v>Michigan</v>
      </c>
      <c r="L7804">
        <f t="shared" si="363"/>
        <v>0</v>
      </c>
      <c r="M7804">
        <f t="shared" si="364"/>
        <v>2014</v>
      </c>
      <c r="N7804" t="str">
        <f t="shared" si="365"/>
        <v>Q1</v>
      </c>
    </row>
    <row r="7805" spans="1:14" x14ac:dyDescent="0.35">
      <c r="A7805">
        <v>1984748</v>
      </c>
      <c r="B7805" t="s">
        <v>1192</v>
      </c>
      <c r="C7805" t="s">
        <v>32</v>
      </c>
      <c r="D7805" t="s">
        <v>44</v>
      </c>
      <c r="E7805" t="s">
        <v>35</v>
      </c>
      <c r="F7805" t="s">
        <v>305</v>
      </c>
      <c r="G7805" s="10">
        <v>42545</v>
      </c>
      <c r="H7805" s="10">
        <v>42549</v>
      </c>
      <c r="I7805" t="s">
        <v>14</v>
      </c>
      <c r="J7805" t="s">
        <v>15</v>
      </c>
      <c r="K7805" t="str">
        <f>INDEX(State_Code_Name!B:B,MATCH(Consumer_Complaints!E7805,State_Code_Name!C:C,0))</f>
        <v>Florida</v>
      </c>
      <c r="L7805">
        <f t="shared" si="363"/>
        <v>4</v>
      </c>
      <c r="M7805">
        <f t="shared" si="364"/>
        <v>2016</v>
      </c>
      <c r="N7805" t="str">
        <f t="shared" si="365"/>
        <v>Q2</v>
      </c>
    </row>
    <row r="7806" spans="1:14" x14ac:dyDescent="0.35">
      <c r="A7806">
        <v>1167274</v>
      </c>
      <c r="B7806" t="s">
        <v>317</v>
      </c>
      <c r="C7806" t="s">
        <v>32</v>
      </c>
      <c r="D7806" t="s">
        <v>104</v>
      </c>
      <c r="E7806" t="s">
        <v>39</v>
      </c>
      <c r="F7806" t="s">
        <v>19</v>
      </c>
      <c r="G7806" s="10">
        <v>41995</v>
      </c>
      <c r="H7806" s="10">
        <v>42002</v>
      </c>
      <c r="I7806" t="s">
        <v>14</v>
      </c>
      <c r="J7806" t="s">
        <v>14</v>
      </c>
      <c r="K7806" t="str">
        <f>INDEX(State_Code_Name!B:B,MATCH(Consumer_Complaints!E7806,State_Code_Name!C:C,0))</f>
        <v>Ohio</v>
      </c>
      <c r="L7806">
        <f t="shared" si="363"/>
        <v>7</v>
      </c>
      <c r="M7806">
        <f t="shared" si="364"/>
        <v>2014</v>
      </c>
      <c r="N7806" t="str">
        <f t="shared" si="365"/>
        <v>Q4</v>
      </c>
    </row>
    <row r="7807" spans="1:14" x14ac:dyDescent="0.35">
      <c r="A7807">
        <v>855479</v>
      </c>
      <c r="B7807" t="s">
        <v>38</v>
      </c>
      <c r="C7807" t="s">
        <v>16</v>
      </c>
      <c r="D7807" t="s">
        <v>20</v>
      </c>
      <c r="E7807" t="s">
        <v>48</v>
      </c>
      <c r="F7807" t="s">
        <v>19</v>
      </c>
      <c r="G7807" s="10">
        <v>41775</v>
      </c>
      <c r="H7807" s="10">
        <v>41775</v>
      </c>
      <c r="I7807" t="s">
        <v>14</v>
      </c>
      <c r="J7807" t="s">
        <v>15</v>
      </c>
      <c r="K7807" t="str">
        <f>INDEX(State_Code_Name!B:B,MATCH(Consumer_Complaints!E7807,State_Code_Name!C:C,0))</f>
        <v>New Jersey</v>
      </c>
      <c r="L7807">
        <f t="shared" si="363"/>
        <v>0</v>
      </c>
      <c r="M7807">
        <f t="shared" si="364"/>
        <v>2014</v>
      </c>
      <c r="N7807" t="str">
        <f t="shared" si="365"/>
        <v>Q2</v>
      </c>
    </row>
    <row r="7808" spans="1:14" x14ac:dyDescent="0.35">
      <c r="A7808">
        <v>491505</v>
      </c>
      <c r="B7808" t="s">
        <v>169</v>
      </c>
      <c r="C7808" t="s">
        <v>36</v>
      </c>
      <c r="D7808" t="s">
        <v>99</v>
      </c>
      <c r="E7808" t="s">
        <v>70</v>
      </c>
      <c r="F7808" t="s">
        <v>23</v>
      </c>
      <c r="G7808" s="10">
        <v>41499</v>
      </c>
      <c r="H7808" s="10">
        <v>41500</v>
      </c>
      <c r="I7808" t="s">
        <v>14</v>
      </c>
      <c r="J7808" t="s">
        <v>15</v>
      </c>
      <c r="K7808" t="str">
        <f>INDEX(State_Code_Name!B:B,MATCH(Consumer_Complaints!E7808,State_Code_Name!C:C,0))</f>
        <v>Massachusetts</v>
      </c>
      <c r="L7808">
        <f t="shared" si="363"/>
        <v>1</v>
      </c>
      <c r="M7808">
        <f t="shared" si="364"/>
        <v>2013</v>
      </c>
      <c r="N7808" t="str">
        <f t="shared" si="365"/>
        <v>Q3</v>
      </c>
    </row>
    <row r="7809" spans="1:14" x14ac:dyDescent="0.35">
      <c r="A7809">
        <v>1697870</v>
      </c>
      <c r="B7809" t="s">
        <v>995</v>
      </c>
      <c r="C7809" t="s">
        <v>32</v>
      </c>
      <c r="D7809" t="s">
        <v>41</v>
      </c>
      <c r="E7809" t="s">
        <v>118</v>
      </c>
      <c r="F7809" t="s">
        <v>19</v>
      </c>
      <c r="G7809" s="10">
        <v>42353</v>
      </c>
      <c r="H7809" s="10">
        <v>42356</v>
      </c>
      <c r="I7809" t="s">
        <v>14</v>
      </c>
      <c r="J7809" t="s">
        <v>14</v>
      </c>
      <c r="K7809" t="str">
        <f>INDEX(State_Code_Name!B:B,MATCH(Consumer_Complaints!E7809,State_Code_Name!C:C,0))</f>
        <v>Alabama</v>
      </c>
      <c r="L7809">
        <f t="shared" si="363"/>
        <v>3</v>
      </c>
      <c r="M7809">
        <f t="shared" si="364"/>
        <v>2015</v>
      </c>
      <c r="N7809" t="str">
        <f t="shared" si="365"/>
        <v>Q4</v>
      </c>
    </row>
    <row r="7810" spans="1:14" x14ac:dyDescent="0.35">
      <c r="A7810">
        <v>824957</v>
      </c>
      <c r="B7810" t="s">
        <v>30</v>
      </c>
      <c r="C7810" t="s">
        <v>16</v>
      </c>
      <c r="D7810" t="s">
        <v>24</v>
      </c>
      <c r="E7810" t="s">
        <v>18</v>
      </c>
      <c r="F7810" t="s">
        <v>305</v>
      </c>
      <c r="G7810" s="10">
        <v>41754</v>
      </c>
      <c r="H7810" s="10">
        <v>41758</v>
      </c>
      <c r="I7810" t="s">
        <v>14</v>
      </c>
      <c r="J7810" t="s">
        <v>15</v>
      </c>
      <c r="K7810" t="str">
        <f>INDEX(State_Code_Name!B:B,MATCH(Consumer_Complaints!E7810,State_Code_Name!C:C,0))</f>
        <v>California</v>
      </c>
      <c r="L7810">
        <f t="shared" si="363"/>
        <v>4</v>
      </c>
      <c r="M7810">
        <f t="shared" si="364"/>
        <v>2014</v>
      </c>
      <c r="N7810" t="str">
        <f t="shared" si="365"/>
        <v>Q2</v>
      </c>
    </row>
    <row r="7811" spans="1:14" x14ac:dyDescent="0.35">
      <c r="A7811">
        <v>942632</v>
      </c>
      <c r="B7811" t="s">
        <v>43</v>
      </c>
      <c r="C7811" t="s">
        <v>26</v>
      </c>
      <c r="D7811" t="s">
        <v>27</v>
      </c>
      <c r="E7811" t="s">
        <v>25</v>
      </c>
      <c r="F7811" t="s">
        <v>19</v>
      </c>
      <c r="G7811" s="10">
        <v>41837</v>
      </c>
      <c r="H7811" s="10">
        <v>41837</v>
      </c>
      <c r="I7811" t="s">
        <v>14</v>
      </c>
      <c r="J7811" t="s">
        <v>15</v>
      </c>
      <c r="K7811" t="str">
        <f>INDEX(State_Code_Name!B:B,MATCH(Consumer_Complaints!E7811,State_Code_Name!C:C,0))</f>
        <v>Georgia</v>
      </c>
      <c r="L7811">
        <f t="shared" ref="L7811:L7874" si="366">H7811-G7811</f>
        <v>0</v>
      </c>
      <c r="M7811">
        <f t="shared" ref="M7811:M7874" si="367">YEAR(G7811)</f>
        <v>2014</v>
      </c>
      <c r="N7811" t="str">
        <f t="shared" ref="N7811:N7874" si="368">IF(MONTH(G7811)&lt;=3,"Q1",IF(MONTH(G7811)&lt;=6,"Q2",IF(MONTH(G7811)&lt;=9,"Q3","Q4")))</f>
        <v>Q3</v>
      </c>
    </row>
    <row r="7812" spans="1:14" x14ac:dyDescent="0.35">
      <c r="A7812">
        <v>1655584</v>
      </c>
      <c r="B7812" t="s">
        <v>230</v>
      </c>
      <c r="C7812" t="s">
        <v>32</v>
      </c>
      <c r="D7812" t="s">
        <v>44</v>
      </c>
      <c r="E7812" t="s">
        <v>128</v>
      </c>
      <c r="F7812" t="s">
        <v>19</v>
      </c>
      <c r="G7812" s="10">
        <v>42322</v>
      </c>
      <c r="H7812" s="10">
        <v>42324</v>
      </c>
      <c r="I7812" t="s">
        <v>14</v>
      </c>
      <c r="J7812" t="s">
        <v>15</v>
      </c>
      <c r="K7812" t="str">
        <f>INDEX(State_Code_Name!B:B,MATCH(Consumer_Complaints!E7812,State_Code_Name!C:C,0))</f>
        <v>New Hampshire</v>
      </c>
      <c r="L7812">
        <f t="shared" si="366"/>
        <v>2</v>
      </c>
      <c r="M7812">
        <f t="shared" si="367"/>
        <v>2015</v>
      </c>
      <c r="N7812" t="str">
        <f t="shared" si="368"/>
        <v>Q4</v>
      </c>
    </row>
    <row r="7813" spans="1:14" x14ac:dyDescent="0.35">
      <c r="A7813">
        <v>1208055</v>
      </c>
      <c r="B7813" t="s">
        <v>181</v>
      </c>
      <c r="C7813" t="s">
        <v>32</v>
      </c>
      <c r="D7813" t="s">
        <v>161</v>
      </c>
      <c r="E7813" t="s">
        <v>18</v>
      </c>
      <c r="F7813" t="s">
        <v>19</v>
      </c>
      <c r="G7813" s="10">
        <v>42028</v>
      </c>
      <c r="H7813" s="10">
        <v>42028</v>
      </c>
      <c r="I7813" t="s">
        <v>14</v>
      </c>
      <c r="J7813" t="s">
        <v>15</v>
      </c>
      <c r="K7813" t="str">
        <f>INDEX(State_Code_Name!B:B,MATCH(Consumer_Complaints!E7813,State_Code_Name!C:C,0))</f>
        <v>California</v>
      </c>
      <c r="L7813">
        <f t="shared" si="366"/>
        <v>0</v>
      </c>
      <c r="M7813">
        <f t="shared" si="367"/>
        <v>2015</v>
      </c>
      <c r="N7813" t="str">
        <f t="shared" si="368"/>
        <v>Q1</v>
      </c>
    </row>
    <row r="7814" spans="1:14" x14ac:dyDescent="0.35">
      <c r="A7814">
        <v>1577333</v>
      </c>
      <c r="B7814" t="s">
        <v>252</v>
      </c>
      <c r="C7814" t="s">
        <v>32</v>
      </c>
      <c r="D7814" t="s">
        <v>161</v>
      </c>
      <c r="E7814" t="s">
        <v>18</v>
      </c>
      <c r="F7814" t="s">
        <v>19</v>
      </c>
      <c r="G7814" s="10">
        <v>42270</v>
      </c>
      <c r="H7814" s="10">
        <v>42270</v>
      </c>
      <c r="I7814" t="s">
        <v>14</v>
      </c>
      <c r="J7814" t="s">
        <v>14</v>
      </c>
      <c r="K7814" t="str">
        <f>INDEX(State_Code_Name!B:B,MATCH(Consumer_Complaints!E7814,State_Code_Name!C:C,0))</f>
        <v>California</v>
      </c>
      <c r="L7814">
        <f t="shared" si="366"/>
        <v>0</v>
      </c>
      <c r="M7814">
        <f t="shared" si="367"/>
        <v>2015</v>
      </c>
      <c r="N7814" t="str">
        <f t="shared" si="368"/>
        <v>Q3</v>
      </c>
    </row>
    <row r="7815" spans="1:14" x14ac:dyDescent="0.35">
      <c r="A7815">
        <v>1469079</v>
      </c>
      <c r="B7815" t="s">
        <v>30</v>
      </c>
      <c r="C7815" t="s">
        <v>16</v>
      </c>
      <c r="D7815" t="s">
        <v>144</v>
      </c>
      <c r="E7815" t="s">
        <v>176</v>
      </c>
      <c r="F7815" t="s">
        <v>19</v>
      </c>
      <c r="G7815" s="10">
        <v>42200</v>
      </c>
      <c r="H7815" s="10">
        <v>42225</v>
      </c>
      <c r="I7815" t="s">
        <v>14</v>
      </c>
      <c r="J7815" t="s">
        <v>15</v>
      </c>
      <c r="K7815" t="str">
        <f>INDEX(State_Code_Name!B:B,MATCH(Consumer_Complaints!E7815,State_Code_Name!C:C,0))</f>
        <v>District of Columbia</v>
      </c>
      <c r="L7815">
        <f t="shared" si="366"/>
        <v>25</v>
      </c>
      <c r="M7815">
        <f t="shared" si="367"/>
        <v>2015</v>
      </c>
      <c r="N7815" t="str">
        <f t="shared" si="368"/>
        <v>Q3</v>
      </c>
    </row>
    <row r="7816" spans="1:14" x14ac:dyDescent="0.35">
      <c r="A7816">
        <v>1286138</v>
      </c>
      <c r="B7816" t="s">
        <v>47</v>
      </c>
      <c r="C7816" t="s">
        <v>26</v>
      </c>
      <c r="D7816" t="s">
        <v>27</v>
      </c>
      <c r="E7816" t="s">
        <v>31</v>
      </c>
      <c r="F7816" t="s">
        <v>19</v>
      </c>
      <c r="G7816" s="10">
        <v>42080</v>
      </c>
      <c r="H7816" s="10">
        <v>42080</v>
      </c>
      <c r="I7816" t="s">
        <v>14</v>
      </c>
      <c r="J7816" t="s">
        <v>15</v>
      </c>
      <c r="K7816" t="str">
        <f>INDEX(State_Code_Name!B:B,MATCH(Consumer_Complaints!E7816,State_Code_Name!C:C,0))</f>
        <v>Texas</v>
      </c>
      <c r="L7816">
        <f t="shared" si="366"/>
        <v>0</v>
      </c>
      <c r="M7816">
        <f t="shared" si="367"/>
        <v>2015</v>
      </c>
      <c r="N7816" t="str">
        <f t="shared" si="368"/>
        <v>Q1</v>
      </c>
    </row>
    <row r="7817" spans="1:14" x14ac:dyDescent="0.35">
      <c r="A7817">
        <v>1152623</v>
      </c>
      <c r="B7817" t="s">
        <v>348</v>
      </c>
      <c r="C7817" t="s">
        <v>61</v>
      </c>
      <c r="D7817" t="s">
        <v>282</v>
      </c>
      <c r="E7817" t="s">
        <v>12</v>
      </c>
      <c r="F7817" t="s">
        <v>19</v>
      </c>
      <c r="G7817" s="10">
        <v>41955</v>
      </c>
      <c r="H7817" s="10">
        <v>41955</v>
      </c>
      <c r="I7817" t="s">
        <v>14</v>
      </c>
      <c r="J7817" t="s">
        <v>15</v>
      </c>
      <c r="K7817" t="str">
        <f>INDEX(State_Code_Name!B:B,MATCH(Consumer_Complaints!E7817,State_Code_Name!C:C,0))</f>
        <v>Virginia</v>
      </c>
      <c r="L7817">
        <f t="shared" si="366"/>
        <v>0</v>
      </c>
      <c r="M7817">
        <f t="shared" si="367"/>
        <v>2014</v>
      </c>
      <c r="N7817" t="str">
        <f t="shared" si="368"/>
        <v>Q4</v>
      </c>
    </row>
    <row r="7818" spans="1:14" x14ac:dyDescent="0.35">
      <c r="A7818">
        <v>1720453</v>
      </c>
      <c r="B7818" t="s">
        <v>238</v>
      </c>
      <c r="C7818" t="s">
        <v>32</v>
      </c>
      <c r="D7818" t="s">
        <v>44</v>
      </c>
      <c r="E7818" t="s">
        <v>77</v>
      </c>
      <c r="F7818" t="s">
        <v>19</v>
      </c>
      <c r="G7818" s="10">
        <v>42367</v>
      </c>
      <c r="H7818" s="10">
        <v>42461</v>
      </c>
      <c r="I7818" t="s">
        <v>14</v>
      </c>
      <c r="J7818" t="s">
        <v>15</v>
      </c>
      <c r="K7818" t="str">
        <f>INDEX(State_Code_Name!B:B,MATCH(Consumer_Complaints!E7818,State_Code_Name!C:C,0))</f>
        <v>Missouri</v>
      </c>
      <c r="L7818">
        <f t="shared" si="366"/>
        <v>94</v>
      </c>
      <c r="M7818">
        <f t="shared" si="367"/>
        <v>2015</v>
      </c>
      <c r="N7818" t="str">
        <f t="shared" si="368"/>
        <v>Q4</v>
      </c>
    </row>
    <row r="7819" spans="1:14" x14ac:dyDescent="0.35">
      <c r="A7819">
        <v>1465355</v>
      </c>
      <c r="B7819" t="s">
        <v>58</v>
      </c>
      <c r="C7819" t="s">
        <v>36</v>
      </c>
      <c r="D7819" t="s">
        <v>262</v>
      </c>
      <c r="E7819" t="s">
        <v>39</v>
      </c>
      <c r="F7819" t="s">
        <v>19</v>
      </c>
      <c r="G7819" s="10">
        <v>42198</v>
      </c>
      <c r="H7819" s="10">
        <v>42198</v>
      </c>
      <c r="I7819" t="s">
        <v>14</v>
      </c>
      <c r="J7819" t="s">
        <v>15</v>
      </c>
      <c r="K7819" t="str">
        <f>INDEX(State_Code_Name!B:B,MATCH(Consumer_Complaints!E7819,State_Code_Name!C:C,0))</f>
        <v>Ohio</v>
      </c>
      <c r="L7819">
        <f t="shared" si="366"/>
        <v>0</v>
      </c>
      <c r="M7819">
        <f t="shared" si="367"/>
        <v>2015</v>
      </c>
      <c r="N7819" t="str">
        <f t="shared" si="368"/>
        <v>Q3</v>
      </c>
    </row>
    <row r="7820" spans="1:14" x14ac:dyDescent="0.35">
      <c r="A7820">
        <v>1417199</v>
      </c>
      <c r="B7820" t="s">
        <v>30</v>
      </c>
      <c r="C7820" t="s">
        <v>26</v>
      </c>
      <c r="D7820" t="s">
        <v>159</v>
      </c>
      <c r="E7820" t="s">
        <v>35</v>
      </c>
      <c r="F7820" t="s">
        <v>19</v>
      </c>
      <c r="G7820" s="10">
        <v>42314</v>
      </c>
      <c r="H7820" s="10">
        <v>42314</v>
      </c>
      <c r="I7820" t="s">
        <v>14</v>
      </c>
      <c r="J7820" t="s">
        <v>14</v>
      </c>
      <c r="K7820" t="str">
        <f>INDEX(State_Code_Name!B:B,MATCH(Consumer_Complaints!E7820,State_Code_Name!C:C,0))</f>
        <v>Florida</v>
      </c>
      <c r="L7820">
        <f t="shared" si="366"/>
        <v>0</v>
      </c>
      <c r="M7820">
        <f t="shared" si="367"/>
        <v>2015</v>
      </c>
      <c r="N7820" t="str">
        <f t="shared" si="368"/>
        <v>Q4</v>
      </c>
    </row>
    <row r="7821" spans="1:14" x14ac:dyDescent="0.35">
      <c r="A7821">
        <v>1500871</v>
      </c>
      <c r="B7821" t="s">
        <v>11</v>
      </c>
      <c r="C7821" t="s">
        <v>9</v>
      </c>
      <c r="D7821" t="s">
        <v>10</v>
      </c>
      <c r="E7821" t="s">
        <v>35</v>
      </c>
      <c r="F7821" t="s">
        <v>19</v>
      </c>
      <c r="G7821" s="10">
        <v>42102</v>
      </c>
      <c r="H7821" s="10">
        <v>42102</v>
      </c>
      <c r="I7821" t="s">
        <v>14</v>
      </c>
      <c r="J7821" t="s">
        <v>15</v>
      </c>
      <c r="K7821" t="str">
        <f>INDEX(State_Code_Name!B:B,MATCH(Consumer_Complaints!E7821,State_Code_Name!C:C,0))</f>
        <v>Florida</v>
      </c>
      <c r="L7821">
        <f t="shared" si="366"/>
        <v>0</v>
      </c>
      <c r="M7821">
        <f t="shared" si="367"/>
        <v>2015</v>
      </c>
      <c r="N7821" t="str">
        <f t="shared" si="368"/>
        <v>Q2</v>
      </c>
    </row>
    <row r="7822" spans="1:14" x14ac:dyDescent="0.35">
      <c r="A7822">
        <v>1212302</v>
      </c>
      <c r="B7822" t="s">
        <v>139</v>
      </c>
      <c r="C7822" t="s">
        <v>32</v>
      </c>
      <c r="D7822" t="s">
        <v>116</v>
      </c>
      <c r="E7822" t="s">
        <v>31</v>
      </c>
      <c r="F7822" t="s">
        <v>19</v>
      </c>
      <c r="G7822" s="10">
        <v>42031</v>
      </c>
      <c r="H7822" s="10">
        <v>42034</v>
      </c>
      <c r="I7822" t="s">
        <v>14</v>
      </c>
      <c r="J7822" t="s">
        <v>15</v>
      </c>
      <c r="K7822" t="str">
        <f>INDEX(State_Code_Name!B:B,MATCH(Consumer_Complaints!E7822,State_Code_Name!C:C,0))</f>
        <v>Texas</v>
      </c>
      <c r="L7822">
        <f t="shared" si="366"/>
        <v>3</v>
      </c>
      <c r="M7822">
        <f t="shared" si="367"/>
        <v>2015</v>
      </c>
      <c r="N7822" t="str">
        <f t="shared" si="368"/>
        <v>Q1</v>
      </c>
    </row>
    <row r="7823" spans="1:14" x14ac:dyDescent="0.35">
      <c r="A7823">
        <v>1386748</v>
      </c>
      <c r="B7823" t="s">
        <v>81</v>
      </c>
      <c r="C7823" t="s">
        <v>36</v>
      </c>
      <c r="D7823" t="s">
        <v>67</v>
      </c>
      <c r="E7823" t="s">
        <v>46</v>
      </c>
      <c r="F7823" t="s">
        <v>19</v>
      </c>
      <c r="G7823" s="10">
        <v>42145</v>
      </c>
      <c r="H7823" s="10">
        <v>42145</v>
      </c>
      <c r="I7823" t="s">
        <v>14</v>
      </c>
      <c r="J7823" t="s">
        <v>15</v>
      </c>
      <c r="K7823" t="str">
        <f>INDEX(State_Code_Name!B:B,MATCH(Consumer_Complaints!E7823,State_Code_Name!C:C,0))</f>
        <v>Pennsylvania</v>
      </c>
      <c r="L7823">
        <f t="shared" si="366"/>
        <v>0</v>
      </c>
      <c r="M7823">
        <f t="shared" si="367"/>
        <v>2015</v>
      </c>
      <c r="N7823" t="str">
        <f t="shared" si="368"/>
        <v>Q2</v>
      </c>
    </row>
    <row r="7824" spans="1:14" x14ac:dyDescent="0.35">
      <c r="A7824">
        <v>1924641</v>
      </c>
      <c r="B7824" t="s">
        <v>34</v>
      </c>
      <c r="C7824" t="s">
        <v>16</v>
      </c>
      <c r="D7824" t="s">
        <v>20</v>
      </c>
      <c r="E7824" t="s">
        <v>122</v>
      </c>
      <c r="F7824" t="s">
        <v>19</v>
      </c>
      <c r="G7824" s="10">
        <v>42504</v>
      </c>
      <c r="H7824" s="10">
        <v>42504</v>
      </c>
      <c r="I7824" t="s">
        <v>14</v>
      </c>
      <c r="J7824" t="s">
        <v>15</v>
      </c>
      <c r="K7824" t="str">
        <f>INDEX(State_Code_Name!B:B,MATCH(Consumer_Complaints!E7824,State_Code_Name!C:C,0))</f>
        <v>Maryland</v>
      </c>
      <c r="L7824">
        <f t="shared" si="366"/>
        <v>0</v>
      </c>
      <c r="M7824">
        <f t="shared" si="367"/>
        <v>2016</v>
      </c>
      <c r="N7824" t="str">
        <f t="shared" si="368"/>
        <v>Q2</v>
      </c>
    </row>
    <row r="7825" spans="1:14" x14ac:dyDescent="0.35">
      <c r="A7825">
        <v>1948185</v>
      </c>
      <c r="B7825" t="s">
        <v>38</v>
      </c>
      <c r="C7825" t="s">
        <v>36</v>
      </c>
      <c r="D7825" t="s">
        <v>80</v>
      </c>
      <c r="E7825" t="s">
        <v>70</v>
      </c>
      <c r="F7825" t="s">
        <v>19</v>
      </c>
      <c r="G7825" s="10">
        <v>42521</v>
      </c>
      <c r="H7825" s="10">
        <v>42540</v>
      </c>
      <c r="I7825" t="s">
        <v>14</v>
      </c>
      <c r="J7825" t="s">
        <v>14</v>
      </c>
      <c r="K7825" t="str">
        <f>INDEX(State_Code_Name!B:B,MATCH(Consumer_Complaints!E7825,State_Code_Name!C:C,0))</f>
        <v>Massachusetts</v>
      </c>
      <c r="L7825">
        <f t="shared" si="366"/>
        <v>19</v>
      </c>
      <c r="M7825">
        <f t="shared" si="367"/>
        <v>2016</v>
      </c>
      <c r="N7825" t="str">
        <f t="shared" si="368"/>
        <v>Q2</v>
      </c>
    </row>
    <row r="7826" spans="1:14" x14ac:dyDescent="0.35">
      <c r="A7826">
        <v>1780077</v>
      </c>
      <c r="B7826" t="s">
        <v>81</v>
      </c>
      <c r="C7826" t="s">
        <v>32</v>
      </c>
      <c r="D7826" t="s">
        <v>41</v>
      </c>
      <c r="E7826" t="s">
        <v>59</v>
      </c>
      <c r="F7826" t="s">
        <v>305</v>
      </c>
      <c r="G7826" s="10">
        <v>42615</v>
      </c>
      <c r="H7826" s="10">
        <v>42615</v>
      </c>
      <c r="I7826" t="s">
        <v>14</v>
      </c>
      <c r="J7826" t="s">
        <v>15</v>
      </c>
      <c r="K7826" t="str">
        <f>INDEX(State_Code_Name!B:B,MATCH(Consumer_Complaints!E7826,State_Code_Name!C:C,0))</f>
        <v>Illinois</v>
      </c>
      <c r="L7826">
        <f t="shared" si="366"/>
        <v>0</v>
      </c>
      <c r="M7826">
        <f t="shared" si="367"/>
        <v>2016</v>
      </c>
      <c r="N7826" t="str">
        <f t="shared" si="368"/>
        <v>Q3</v>
      </c>
    </row>
    <row r="7827" spans="1:14" x14ac:dyDescent="0.35">
      <c r="A7827">
        <v>1883821</v>
      </c>
      <c r="B7827" t="s">
        <v>60</v>
      </c>
      <c r="C7827" t="s">
        <v>52</v>
      </c>
      <c r="D7827" t="s">
        <v>103</v>
      </c>
      <c r="E7827" t="s">
        <v>186</v>
      </c>
      <c r="F7827" t="s">
        <v>19</v>
      </c>
      <c r="G7827" s="10">
        <v>42478</v>
      </c>
      <c r="H7827" s="10">
        <v>42478</v>
      </c>
      <c r="I7827" t="s">
        <v>14</v>
      </c>
      <c r="J7827" t="s">
        <v>15</v>
      </c>
      <c r="K7827" t="str">
        <f>INDEX(State_Code_Name!B:B,MATCH(Consumer_Complaints!E7827,State_Code_Name!C:C,0))</f>
        <v>Arkansas</v>
      </c>
      <c r="L7827">
        <f t="shared" si="366"/>
        <v>0</v>
      </c>
      <c r="M7827">
        <f t="shared" si="367"/>
        <v>2016</v>
      </c>
      <c r="N7827" t="str">
        <f t="shared" si="368"/>
        <v>Q2</v>
      </c>
    </row>
    <row r="7828" spans="1:14" x14ac:dyDescent="0.35">
      <c r="A7828">
        <v>2119640</v>
      </c>
      <c r="B7828" t="s">
        <v>11</v>
      </c>
      <c r="C7828" t="s">
        <v>172</v>
      </c>
      <c r="D7828" t="s">
        <v>266</v>
      </c>
      <c r="E7828" t="s">
        <v>22</v>
      </c>
      <c r="F7828" t="s">
        <v>19</v>
      </c>
      <c r="G7828" s="10">
        <v>42632</v>
      </c>
      <c r="H7828" s="10">
        <v>42632</v>
      </c>
      <c r="I7828" t="s">
        <v>14</v>
      </c>
      <c r="J7828" t="s">
        <v>14</v>
      </c>
      <c r="K7828" t="str">
        <f>INDEX(State_Code_Name!B:B,MATCH(Consumer_Complaints!E7828,State_Code_Name!C:C,0))</f>
        <v>New York</v>
      </c>
      <c r="L7828">
        <f t="shared" si="366"/>
        <v>0</v>
      </c>
      <c r="M7828">
        <f t="shared" si="367"/>
        <v>2016</v>
      </c>
      <c r="N7828" t="str">
        <f t="shared" si="368"/>
        <v>Q3</v>
      </c>
    </row>
    <row r="7829" spans="1:14" x14ac:dyDescent="0.35">
      <c r="A7829">
        <v>1606201</v>
      </c>
      <c r="B7829" t="s">
        <v>258</v>
      </c>
      <c r="C7829" t="s">
        <v>16</v>
      </c>
      <c r="D7829" t="s">
        <v>17</v>
      </c>
      <c r="E7829" t="s">
        <v>39</v>
      </c>
      <c r="F7829" t="s">
        <v>305</v>
      </c>
      <c r="G7829" s="10">
        <v>42291</v>
      </c>
      <c r="H7829" s="10">
        <v>42293</v>
      </c>
      <c r="I7829" t="s">
        <v>14</v>
      </c>
      <c r="J7829" t="s">
        <v>15</v>
      </c>
      <c r="K7829" t="str">
        <f>INDEX(State_Code_Name!B:B,MATCH(Consumer_Complaints!E7829,State_Code_Name!C:C,0))</f>
        <v>Ohio</v>
      </c>
      <c r="L7829">
        <f t="shared" si="366"/>
        <v>2</v>
      </c>
      <c r="M7829">
        <f t="shared" si="367"/>
        <v>2015</v>
      </c>
      <c r="N7829" t="str">
        <f t="shared" si="368"/>
        <v>Q4</v>
      </c>
    </row>
    <row r="7830" spans="1:14" x14ac:dyDescent="0.35">
      <c r="A7830">
        <v>1667876</v>
      </c>
      <c r="B7830" t="s">
        <v>92</v>
      </c>
      <c r="C7830" t="s">
        <v>9</v>
      </c>
      <c r="D7830" t="s">
        <v>183</v>
      </c>
      <c r="E7830" t="s">
        <v>22</v>
      </c>
      <c r="F7830" t="s">
        <v>19</v>
      </c>
      <c r="G7830" s="10">
        <v>42331</v>
      </c>
      <c r="H7830" s="10">
        <v>42331</v>
      </c>
      <c r="I7830" t="s">
        <v>14</v>
      </c>
      <c r="J7830" t="s">
        <v>15</v>
      </c>
      <c r="K7830" t="str">
        <f>INDEX(State_Code_Name!B:B,MATCH(Consumer_Complaints!E7830,State_Code_Name!C:C,0))</f>
        <v>New York</v>
      </c>
      <c r="L7830">
        <f t="shared" si="366"/>
        <v>0</v>
      </c>
      <c r="M7830">
        <f t="shared" si="367"/>
        <v>2015</v>
      </c>
      <c r="N7830" t="str">
        <f t="shared" si="368"/>
        <v>Q4</v>
      </c>
    </row>
    <row r="7831" spans="1:14" x14ac:dyDescent="0.35">
      <c r="A7831">
        <v>327640</v>
      </c>
      <c r="B7831" t="s">
        <v>43</v>
      </c>
      <c r="C7831" t="s">
        <v>16</v>
      </c>
      <c r="D7831" t="s">
        <v>20</v>
      </c>
      <c r="E7831" t="s">
        <v>171</v>
      </c>
      <c r="F7831" t="s">
        <v>13</v>
      </c>
      <c r="G7831" s="10">
        <v>41327</v>
      </c>
      <c r="H7831" s="10">
        <v>41330</v>
      </c>
      <c r="I7831" t="s">
        <v>14</v>
      </c>
      <c r="J7831" t="s">
        <v>15</v>
      </c>
      <c r="K7831" t="str">
        <f>INDEX(State_Code_Name!B:B,MATCH(Consumer_Complaints!E7831,State_Code_Name!C:C,0))</f>
        <v>Louisiana</v>
      </c>
      <c r="L7831">
        <f t="shared" si="366"/>
        <v>3</v>
      </c>
      <c r="M7831">
        <f t="shared" si="367"/>
        <v>2013</v>
      </c>
      <c r="N7831" t="str">
        <f t="shared" si="368"/>
        <v>Q1</v>
      </c>
    </row>
    <row r="7832" spans="1:14" x14ac:dyDescent="0.35">
      <c r="A7832">
        <v>594071</v>
      </c>
      <c r="B7832" t="s">
        <v>105</v>
      </c>
      <c r="C7832" t="s">
        <v>32</v>
      </c>
      <c r="D7832" t="s">
        <v>41</v>
      </c>
      <c r="E7832" t="s">
        <v>22</v>
      </c>
      <c r="F7832" t="s">
        <v>57</v>
      </c>
      <c r="G7832" s="10">
        <v>41619</v>
      </c>
      <c r="H7832" s="10">
        <v>41619</v>
      </c>
      <c r="I7832" t="s">
        <v>14</v>
      </c>
      <c r="J7832" t="s">
        <v>15</v>
      </c>
      <c r="K7832" t="str">
        <f>INDEX(State_Code_Name!B:B,MATCH(Consumer_Complaints!E7832,State_Code_Name!C:C,0))</f>
        <v>New York</v>
      </c>
      <c r="L7832">
        <f t="shared" si="366"/>
        <v>0</v>
      </c>
      <c r="M7832">
        <f t="shared" si="367"/>
        <v>2013</v>
      </c>
      <c r="N7832" t="str">
        <f t="shared" si="368"/>
        <v>Q4</v>
      </c>
    </row>
    <row r="7833" spans="1:14" x14ac:dyDescent="0.35">
      <c r="A7833">
        <v>925665</v>
      </c>
      <c r="B7833" t="s">
        <v>238</v>
      </c>
      <c r="C7833" t="s">
        <v>32</v>
      </c>
      <c r="D7833" t="s">
        <v>44</v>
      </c>
      <c r="E7833" t="s">
        <v>66</v>
      </c>
      <c r="F7833" t="s">
        <v>19</v>
      </c>
      <c r="G7833" s="10">
        <v>41827</v>
      </c>
      <c r="H7833" s="10">
        <v>41827</v>
      </c>
      <c r="I7833" t="s">
        <v>14</v>
      </c>
      <c r="J7833" t="s">
        <v>15</v>
      </c>
      <c r="K7833" t="str">
        <f>INDEX(State_Code_Name!B:B,MATCH(Consumer_Complaints!E7833,State_Code_Name!C:C,0))</f>
        <v>Michigan</v>
      </c>
      <c r="L7833">
        <f t="shared" si="366"/>
        <v>0</v>
      </c>
      <c r="M7833">
        <f t="shared" si="367"/>
        <v>2014</v>
      </c>
      <c r="N7833" t="str">
        <f t="shared" si="368"/>
        <v>Q3</v>
      </c>
    </row>
    <row r="7834" spans="1:14" x14ac:dyDescent="0.35">
      <c r="A7834">
        <v>374640</v>
      </c>
      <c r="B7834" t="s">
        <v>81</v>
      </c>
      <c r="C7834" t="s">
        <v>36</v>
      </c>
      <c r="D7834" t="s">
        <v>150</v>
      </c>
      <c r="E7834" t="s">
        <v>40</v>
      </c>
      <c r="F7834" t="s">
        <v>19</v>
      </c>
      <c r="G7834" s="10">
        <v>41368</v>
      </c>
      <c r="H7834" s="10">
        <v>41368</v>
      </c>
      <c r="I7834" t="s">
        <v>14</v>
      </c>
      <c r="J7834" t="s">
        <v>15</v>
      </c>
      <c r="K7834" t="str">
        <f>INDEX(State_Code_Name!B:B,MATCH(Consumer_Complaints!E7834,State_Code_Name!C:C,0))</f>
        <v>Nevada</v>
      </c>
      <c r="L7834">
        <f t="shared" si="366"/>
        <v>0</v>
      </c>
      <c r="M7834">
        <f t="shared" si="367"/>
        <v>2013</v>
      </c>
      <c r="N7834" t="str">
        <f t="shared" si="368"/>
        <v>Q2</v>
      </c>
    </row>
    <row r="7835" spans="1:14" x14ac:dyDescent="0.35">
      <c r="A7835">
        <v>766161</v>
      </c>
      <c r="B7835" t="s">
        <v>147</v>
      </c>
      <c r="C7835" t="s">
        <v>36</v>
      </c>
      <c r="D7835" t="s">
        <v>120</v>
      </c>
      <c r="E7835" t="s">
        <v>46</v>
      </c>
      <c r="F7835" t="s">
        <v>19</v>
      </c>
      <c r="G7835" s="10">
        <v>41711</v>
      </c>
      <c r="H7835" s="10">
        <v>41717</v>
      </c>
      <c r="I7835" t="s">
        <v>14</v>
      </c>
      <c r="J7835" t="s">
        <v>15</v>
      </c>
      <c r="K7835" t="str">
        <f>INDEX(State_Code_Name!B:B,MATCH(Consumer_Complaints!E7835,State_Code_Name!C:C,0))</f>
        <v>Pennsylvania</v>
      </c>
      <c r="L7835">
        <f t="shared" si="366"/>
        <v>6</v>
      </c>
      <c r="M7835">
        <f t="shared" si="367"/>
        <v>2014</v>
      </c>
      <c r="N7835" t="str">
        <f t="shared" si="368"/>
        <v>Q1</v>
      </c>
    </row>
    <row r="7836" spans="1:14" x14ac:dyDescent="0.35">
      <c r="A7836">
        <v>1928411</v>
      </c>
      <c r="B7836" t="s">
        <v>73</v>
      </c>
      <c r="C7836" t="s">
        <v>26</v>
      </c>
      <c r="D7836" t="s">
        <v>27</v>
      </c>
      <c r="E7836" t="s">
        <v>48</v>
      </c>
      <c r="F7836" t="s">
        <v>19</v>
      </c>
      <c r="G7836" s="10">
        <v>42507</v>
      </c>
      <c r="H7836" s="10">
        <v>42507</v>
      </c>
      <c r="I7836" t="s">
        <v>14</v>
      </c>
      <c r="J7836" t="s">
        <v>15</v>
      </c>
      <c r="K7836" t="str">
        <f>INDEX(State_Code_Name!B:B,MATCH(Consumer_Complaints!E7836,State_Code_Name!C:C,0))</f>
        <v>New Jersey</v>
      </c>
      <c r="L7836">
        <f t="shared" si="366"/>
        <v>0</v>
      </c>
      <c r="M7836">
        <f t="shared" si="367"/>
        <v>2016</v>
      </c>
      <c r="N7836" t="str">
        <f t="shared" si="368"/>
        <v>Q2</v>
      </c>
    </row>
    <row r="7837" spans="1:14" x14ac:dyDescent="0.35">
      <c r="A7837">
        <v>1355165</v>
      </c>
      <c r="B7837" t="s">
        <v>988</v>
      </c>
      <c r="C7837" t="s">
        <v>32</v>
      </c>
      <c r="D7837" t="s">
        <v>44</v>
      </c>
      <c r="E7837" t="s">
        <v>151</v>
      </c>
      <c r="F7837" t="s">
        <v>19</v>
      </c>
      <c r="G7837" s="10">
        <v>42124</v>
      </c>
      <c r="H7837" s="10">
        <v>42129</v>
      </c>
      <c r="I7837" t="s">
        <v>15</v>
      </c>
      <c r="J7837" t="s">
        <v>15</v>
      </c>
      <c r="K7837" t="str">
        <f>INDEX(State_Code_Name!B:B,MATCH(Consumer_Complaints!E7837,State_Code_Name!C:C,0))</f>
        <v>Idaho</v>
      </c>
      <c r="L7837">
        <f t="shared" si="366"/>
        <v>5</v>
      </c>
      <c r="M7837">
        <f t="shared" si="367"/>
        <v>2015</v>
      </c>
      <c r="N7837" t="str">
        <f t="shared" si="368"/>
        <v>Q2</v>
      </c>
    </row>
    <row r="7838" spans="1:14" x14ac:dyDescent="0.35">
      <c r="A7838">
        <v>489463</v>
      </c>
      <c r="B7838" t="s">
        <v>73</v>
      </c>
      <c r="C7838" t="s">
        <v>26</v>
      </c>
      <c r="D7838" t="s">
        <v>27</v>
      </c>
      <c r="E7838" t="s">
        <v>25</v>
      </c>
      <c r="F7838" t="s">
        <v>57</v>
      </c>
      <c r="G7838" s="10">
        <v>41500</v>
      </c>
      <c r="H7838" s="10">
        <v>41501</v>
      </c>
      <c r="I7838" t="s">
        <v>14</v>
      </c>
      <c r="J7838" t="s">
        <v>15</v>
      </c>
      <c r="K7838" t="str">
        <f>INDEX(State_Code_Name!B:B,MATCH(Consumer_Complaints!E7838,State_Code_Name!C:C,0))</f>
        <v>Georgia</v>
      </c>
      <c r="L7838">
        <f t="shared" si="366"/>
        <v>1</v>
      </c>
      <c r="M7838">
        <f t="shared" si="367"/>
        <v>2013</v>
      </c>
      <c r="N7838" t="str">
        <f t="shared" si="368"/>
        <v>Q3</v>
      </c>
    </row>
    <row r="7839" spans="1:14" x14ac:dyDescent="0.35">
      <c r="A7839">
        <v>791446</v>
      </c>
      <c r="B7839" t="s">
        <v>748</v>
      </c>
      <c r="C7839" t="s">
        <v>32</v>
      </c>
      <c r="D7839" t="s">
        <v>116</v>
      </c>
      <c r="E7839" t="s">
        <v>18</v>
      </c>
      <c r="F7839" t="s">
        <v>19</v>
      </c>
      <c r="G7839" s="10">
        <v>41702</v>
      </c>
      <c r="H7839" s="10">
        <v>41702</v>
      </c>
      <c r="I7839" t="s">
        <v>14</v>
      </c>
      <c r="J7839" t="s">
        <v>14</v>
      </c>
      <c r="K7839" t="str">
        <f>INDEX(State_Code_Name!B:B,MATCH(Consumer_Complaints!E7839,State_Code_Name!C:C,0))</f>
        <v>California</v>
      </c>
      <c r="L7839">
        <f t="shared" si="366"/>
        <v>0</v>
      </c>
      <c r="M7839">
        <f t="shared" si="367"/>
        <v>2014</v>
      </c>
      <c r="N7839" t="str">
        <f t="shared" si="368"/>
        <v>Q1</v>
      </c>
    </row>
    <row r="7840" spans="1:14" x14ac:dyDescent="0.35">
      <c r="A7840">
        <v>1180715</v>
      </c>
      <c r="B7840" t="s">
        <v>69</v>
      </c>
      <c r="C7840" t="s">
        <v>26</v>
      </c>
      <c r="D7840" t="s">
        <v>27</v>
      </c>
      <c r="E7840" t="s">
        <v>100</v>
      </c>
      <c r="F7840" t="s">
        <v>19</v>
      </c>
      <c r="G7840" s="10">
        <v>42125</v>
      </c>
      <c r="H7840" s="10">
        <v>42125</v>
      </c>
      <c r="I7840" t="s">
        <v>14</v>
      </c>
      <c r="J7840" t="s">
        <v>15</v>
      </c>
      <c r="K7840" t="str">
        <f>INDEX(State_Code_Name!B:B,MATCH(Consumer_Complaints!E7840,State_Code_Name!C:C,0))</f>
        <v>Arizona</v>
      </c>
      <c r="L7840">
        <f t="shared" si="366"/>
        <v>0</v>
      </c>
      <c r="M7840">
        <f t="shared" si="367"/>
        <v>2015</v>
      </c>
      <c r="N7840" t="str">
        <f t="shared" si="368"/>
        <v>Q2</v>
      </c>
    </row>
    <row r="7841" spans="1:14" x14ac:dyDescent="0.35">
      <c r="A7841">
        <v>297680</v>
      </c>
      <c r="B7841" t="s">
        <v>111</v>
      </c>
      <c r="C7841" t="s">
        <v>26</v>
      </c>
      <c r="D7841" t="s">
        <v>27</v>
      </c>
      <c r="E7841" t="s">
        <v>31</v>
      </c>
      <c r="F7841" t="s">
        <v>19</v>
      </c>
      <c r="G7841" s="10">
        <v>41396</v>
      </c>
      <c r="H7841" s="10">
        <v>41396</v>
      </c>
      <c r="I7841" t="s">
        <v>14</v>
      </c>
      <c r="J7841" t="s">
        <v>15</v>
      </c>
      <c r="K7841" t="str">
        <f>INDEX(State_Code_Name!B:B,MATCH(Consumer_Complaints!E7841,State_Code_Name!C:C,0))</f>
        <v>Texas</v>
      </c>
      <c r="L7841">
        <f t="shared" si="366"/>
        <v>0</v>
      </c>
      <c r="M7841">
        <f t="shared" si="367"/>
        <v>2013</v>
      </c>
      <c r="N7841" t="str">
        <f t="shared" si="368"/>
        <v>Q2</v>
      </c>
    </row>
    <row r="7842" spans="1:14" x14ac:dyDescent="0.35">
      <c r="A7842">
        <v>1998669</v>
      </c>
      <c r="B7842" t="s">
        <v>237</v>
      </c>
      <c r="C7842" t="s">
        <v>32</v>
      </c>
      <c r="D7842" t="s">
        <v>116</v>
      </c>
      <c r="E7842" t="s">
        <v>31</v>
      </c>
      <c r="F7842" t="s">
        <v>19</v>
      </c>
      <c r="G7842" s="10">
        <v>42497</v>
      </c>
      <c r="H7842" s="10">
        <v>42497</v>
      </c>
      <c r="I7842" t="s">
        <v>14</v>
      </c>
      <c r="J7842" t="s">
        <v>14</v>
      </c>
      <c r="K7842" t="str">
        <f>INDEX(State_Code_Name!B:B,MATCH(Consumer_Complaints!E7842,State_Code_Name!C:C,0))</f>
        <v>Texas</v>
      </c>
      <c r="L7842">
        <f t="shared" si="366"/>
        <v>0</v>
      </c>
      <c r="M7842">
        <f t="shared" si="367"/>
        <v>2016</v>
      </c>
      <c r="N7842" t="str">
        <f t="shared" si="368"/>
        <v>Q2</v>
      </c>
    </row>
    <row r="7843" spans="1:14" x14ac:dyDescent="0.35">
      <c r="A7843">
        <v>1759983</v>
      </c>
      <c r="B7843" t="s">
        <v>11</v>
      </c>
      <c r="C7843" t="s">
        <v>16</v>
      </c>
      <c r="D7843" t="s">
        <v>24</v>
      </c>
      <c r="E7843" t="s">
        <v>18</v>
      </c>
      <c r="F7843" t="s">
        <v>19</v>
      </c>
      <c r="G7843" s="10">
        <v>42396</v>
      </c>
      <c r="H7843" s="10">
        <v>42396</v>
      </c>
      <c r="I7843" t="s">
        <v>14</v>
      </c>
      <c r="J7843" t="s">
        <v>15</v>
      </c>
      <c r="K7843" t="str">
        <f>INDEX(State_Code_Name!B:B,MATCH(Consumer_Complaints!E7843,State_Code_Name!C:C,0))</f>
        <v>California</v>
      </c>
      <c r="L7843">
        <f t="shared" si="366"/>
        <v>0</v>
      </c>
      <c r="M7843">
        <f t="shared" si="367"/>
        <v>2016</v>
      </c>
      <c r="N7843" t="str">
        <f t="shared" si="368"/>
        <v>Q1</v>
      </c>
    </row>
    <row r="7844" spans="1:14" x14ac:dyDescent="0.35">
      <c r="A7844">
        <v>1855515</v>
      </c>
      <c r="B7844" t="s">
        <v>102</v>
      </c>
      <c r="C7844" t="s">
        <v>32</v>
      </c>
      <c r="D7844" t="s">
        <v>44</v>
      </c>
      <c r="E7844" t="s">
        <v>98</v>
      </c>
      <c r="F7844" t="s">
        <v>19</v>
      </c>
      <c r="G7844" s="10">
        <v>42458</v>
      </c>
      <c r="H7844" s="10">
        <v>42458</v>
      </c>
      <c r="I7844" t="s">
        <v>14</v>
      </c>
      <c r="J7844" t="s">
        <v>15</v>
      </c>
      <c r="K7844" t="str">
        <f>INDEX(State_Code_Name!B:B,MATCH(Consumer_Complaints!E7844,State_Code_Name!C:C,0))</f>
        <v>Colorado</v>
      </c>
      <c r="L7844">
        <f t="shared" si="366"/>
        <v>0</v>
      </c>
      <c r="M7844">
        <f t="shared" si="367"/>
        <v>2016</v>
      </c>
      <c r="N7844" t="str">
        <f t="shared" si="368"/>
        <v>Q1</v>
      </c>
    </row>
    <row r="7845" spans="1:14" x14ac:dyDescent="0.35">
      <c r="A7845">
        <v>1759638</v>
      </c>
      <c r="B7845" t="s">
        <v>58</v>
      </c>
      <c r="C7845" t="s">
        <v>16</v>
      </c>
      <c r="D7845" t="s">
        <v>24</v>
      </c>
      <c r="E7845" t="s">
        <v>72</v>
      </c>
      <c r="F7845" t="s">
        <v>305</v>
      </c>
      <c r="G7845" s="10">
        <v>42396</v>
      </c>
      <c r="H7845" s="10">
        <v>42397</v>
      </c>
      <c r="I7845" t="s">
        <v>14</v>
      </c>
      <c r="J7845" t="s">
        <v>15</v>
      </c>
      <c r="K7845" t="str">
        <f>INDEX(State_Code_Name!B:B,MATCH(Consumer_Complaints!E7845,State_Code_Name!C:C,0))</f>
        <v>Kentucky</v>
      </c>
      <c r="L7845">
        <f t="shared" si="366"/>
        <v>1</v>
      </c>
      <c r="M7845">
        <f t="shared" si="367"/>
        <v>2016</v>
      </c>
      <c r="N7845" t="str">
        <f t="shared" si="368"/>
        <v>Q1</v>
      </c>
    </row>
    <row r="7846" spans="1:14" x14ac:dyDescent="0.35">
      <c r="A7846">
        <v>2123686</v>
      </c>
      <c r="B7846" t="s">
        <v>63</v>
      </c>
      <c r="C7846" t="s">
        <v>61</v>
      </c>
      <c r="D7846" t="s">
        <v>282</v>
      </c>
      <c r="E7846" t="s">
        <v>18</v>
      </c>
      <c r="F7846" t="s">
        <v>19</v>
      </c>
      <c r="G7846" s="10">
        <v>42634</v>
      </c>
      <c r="H7846" s="10">
        <v>42634</v>
      </c>
      <c r="I7846" t="s">
        <v>14</v>
      </c>
      <c r="J7846" t="s">
        <v>14</v>
      </c>
      <c r="K7846" t="str">
        <f>INDEX(State_Code_Name!B:B,MATCH(Consumer_Complaints!E7846,State_Code_Name!C:C,0))</f>
        <v>California</v>
      </c>
      <c r="L7846">
        <f t="shared" si="366"/>
        <v>0</v>
      </c>
      <c r="M7846">
        <f t="shared" si="367"/>
        <v>2016</v>
      </c>
      <c r="N7846" t="str">
        <f t="shared" si="368"/>
        <v>Q3</v>
      </c>
    </row>
    <row r="7847" spans="1:14" x14ac:dyDescent="0.35">
      <c r="A7847">
        <v>1440956</v>
      </c>
      <c r="B7847" t="s">
        <v>73</v>
      </c>
      <c r="C7847" t="s">
        <v>26</v>
      </c>
      <c r="D7847" t="s">
        <v>27</v>
      </c>
      <c r="E7847" t="s">
        <v>18</v>
      </c>
      <c r="F7847" t="s">
        <v>19</v>
      </c>
      <c r="G7847" s="10">
        <v>42181</v>
      </c>
      <c r="H7847" s="10">
        <v>42181</v>
      </c>
      <c r="I7847" t="s">
        <v>14</v>
      </c>
      <c r="J7847" t="s">
        <v>14</v>
      </c>
      <c r="K7847" t="str">
        <f>INDEX(State_Code_Name!B:B,MATCH(Consumer_Complaints!E7847,State_Code_Name!C:C,0))</f>
        <v>California</v>
      </c>
      <c r="L7847">
        <f t="shared" si="366"/>
        <v>0</v>
      </c>
      <c r="M7847">
        <f t="shared" si="367"/>
        <v>2015</v>
      </c>
      <c r="N7847" t="str">
        <f t="shared" si="368"/>
        <v>Q2</v>
      </c>
    </row>
    <row r="7848" spans="1:14" x14ac:dyDescent="0.35">
      <c r="A7848">
        <v>1112408</v>
      </c>
      <c r="B7848" t="s">
        <v>60</v>
      </c>
      <c r="C7848" t="s">
        <v>52</v>
      </c>
      <c r="D7848" t="s">
        <v>96</v>
      </c>
      <c r="E7848" t="s">
        <v>18</v>
      </c>
      <c r="F7848" t="s">
        <v>19</v>
      </c>
      <c r="G7848" s="10">
        <v>41984</v>
      </c>
      <c r="H7848" s="10">
        <v>41984</v>
      </c>
      <c r="I7848" t="s">
        <v>14</v>
      </c>
      <c r="J7848" t="s">
        <v>15</v>
      </c>
      <c r="K7848" t="str">
        <f>INDEX(State_Code_Name!B:B,MATCH(Consumer_Complaints!E7848,State_Code_Name!C:C,0))</f>
        <v>California</v>
      </c>
      <c r="L7848">
        <f t="shared" si="366"/>
        <v>0</v>
      </c>
      <c r="M7848">
        <f t="shared" si="367"/>
        <v>2014</v>
      </c>
      <c r="N7848" t="str">
        <f t="shared" si="368"/>
        <v>Q4</v>
      </c>
    </row>
    <row r="7849" spans="1:14" x14ac:dyDescent="0.35">
      <c r="A7849">
        <v>1826448</v>
      </c>
      <c r="B7849" t="s">
        <v>69</v>
      </c>
      <c r="C7849" t="s">
        <v>32</v>
      </c>
      <c r="D7849" t="s">
        <v>41</v>
      </c>
      <c r="E7849" t="s">
        <v>122</v>
      </c>
      <c r="F7849" t="s">
        <v>305</v>
      </c>
      <c r="G7849" s="10">
        <v>42646</v>
      </c>
      <c r="H7849" s="10">
        <v>42677</v>
      </c>
      <c r="I7849" t="s">
        <v>14</v>
      </c>
      <c r="J7849" t="s">
        <v>15</v>
      </c>
      <c r="K7849" t="str">
        <f>INDEX(State_Code_Name!B:B,MATCH(Consumer_Complaints!E7849,State_Code_Name!C:C,0))</f>
        <v>Maryland</v>
      </c>
      <c r="L7849">
        <f t="shared" si="366"/>
        <v>31</v>
      </c>
      <c r="M7849">
        <f t="shared" si="367"/>
        <v>2016</v>
      </c>
      <c r="N7849" t="str">
        <f t="shared" si="368"/>
        <v>Q4</v>
      </c>
    </row>
    <row r="7850" spans="1:14" x14ac:dyDescent="0.35">
      <c r="A7850">
        <v>1863190</v>
      </c>
      <c r="B7850" t="s">
        <v>378</v>
      </c>
      <c r="C7850" t="s">
        <v>26</v>
      </c>
      <c r="D7850" t="s">
        <v>27</v>
      </c>
      <c r="E7850" t="s">
        <v>118</v>
      </c>
      <c r="F7850" t="s">
        <v>19</v>
      </c>
      <c r="G7850" s="10">
        <v>42464</v>
      </c>
      <c r="H7850" s="10">
        <v>42464</v>
      </c>
      <c r="I7850" t="s">
        <v>14</v>
      </c>
      <c r="J7850" t="s">
        <v>15</v>
      </c>
      <c r="K7850" t="str">
        <f>INDEX(State_Code_Name!B:B,MATCH(Consumer_Complaints!E7850,State_Code_Name!C:C,0))</f>
        <v>Alabama</v>
      </c>
      <c r="L7850">
        <f t="shared" si="366"/>
        <v>0</v>
      </c>
      <c r="M7850">
        <f t="shared" si="367"/>
        <v>2016</v>
      </c>
      <c r="N7850" t="str">
        <f t="shared" si="368"/>
        <v>Q2</v>
      </c>
    </row>
    <row r="7851" spans="1:14" x14ac:dyDescent="0.35">
      <c r="A7851">
        <v>1483387</v>
      </c>
      <c r="B7851" t="s">
        <v>215</v>
      </c>
      <c r="C7851" t="s">
        <v>32</v>
      </c>
      <c r="D7851" t="s">
        <v>44</v>
      </c>
      <c r="E7851" t="s">
        <v>31</v>
      </c>
      <c r="F7851" t="s">
        <v>19</v>
      </c>
      <c r="G7851" s="10">
        <v>42208</v>
      </c>
      <c r="H7851" s="10">
        <v>42208</v>
      </c>
      <c r="I7851" t="s">
        <v>15</v>
      </c>
      <c r="J7851" t="s">
        <v>15</v>
      </c>
      <c r="K7851" t="str">
        <f>INDEX(State_Code_Name!B:B,MATCH(Consumer_Complaints!E7851,State_Code_Name!C:C,0))</f>
        <v>Texas</v>
      </c>
      <c r="L7851">
        <f t="shared" si="366"/>
        <v>0</v>
      </c>
      <c r="M7851">
        <f t="shared" si="367"/>
        <v>2015</v>
      </c>
      <c r="N7851" t="str">
        <f t="shared" si="368"/>
        <v>Q3</v>
      </c>
    </row>
    <row r="7852" spans="1:14" x14ac:dyDescent="0.35">
      <c r="A7852">
        <v>1642330</v>
      </c>
      <c r="B7852" t="s">
        <v>58</v>
      </c>
      <c r="C7852" t="s">
        <v>16</v>
      </c>
      <c r="D7852" t="s">
        <v>20</v>
      </c>
      <c r="E7852" t="s">
        <v>79</v>
      </c>
      <c r="F7852" t="s">
        <v>19</v>
      </c>
      <c r="G7852" s="10">
        <v>42135</v>
      </c>
      <c r="H7852" s="10">
        <v>42135</v>
      </c>
      <c r="I7852" t="s">
        <v>14</v>
      </c>
      <c r="J7852" t="s">
        <v>15</v>
      </c>
      <c r="K7852" t="str">
        <f>INDEX(State_Code_Name!B:B,MATCH(Consumer_Complaints!E7852,State_Code_Name!C:C,0))</f>
        <v>Minnesota</v>
      </c>
      <c r="L7852">
        <f t="shared" si="366"/>
        <v>0</v>
      </c>
      <c r="M7852">
        <f t="shared" si="367"/>
        <v>2015</v>
      </c>
      <c r="N7852" t="str">
        <f t="shared" si="368"/>
        <v>Q2</v>
      </c>
    </row>
    <row r="7853" spans="1:14" x14ac:dyDescent="0.35">
      <c r="A7853">
        <v>726938</v>
      </c>
      <c r="B7853" t="s">
        <v>95</v>
      </c>
      <c r="C7853" t="s">
        <v>16</v>
      </c>
      <c r="D7853" t="s">
        <v>75</v>
      </c>
      <c r="E7853" t="s">
        <v>46</v>
      </c>
      <c r="F7853" t="s">
        <v>19</v>
      </c>
      <c r="G7853" s="10">
        <v>41693</v>
      </c>
      <c r="H7853" s="10">
        <v>41693</v>
      </c>
      <c r="I7853" t="s">
        <v>14</v>
      </c>
      <c r="J7853" t="s">
        <v>15</v>
      </c>
      <c r="K7853" t="str">
        <f>INDEX(State_Code_Name!B:B,MATCH(Consumer_Complaints!E7853,State_Code_Name!C:C,0))</f>
        <v>Pennsylvania</v>
      </c>
      <c r="L7853">
        <f t="shared" si="366"/>
        <v>0</v>
      </c>
      <c r="M7853">
        <f t="shared" si="367"/>
        <v>2014</v>
      </c>
      <c r="N7853" t="str">
        <f t="shared" si="368"/>
        <v>Q1</v>
      </c>
    </row>
    <row r="7854" spans="1:14" x14ac:dyDescent="0.35">
      <c r="A7854">
        <v>1847768</v>
      </c>
      <c r="B7854" t="s">
        <v>38</v>
      </c>
      <c r="C7854" t="s">
        <v>32</v>
      </c>
      <c r="D7854" t="s">
        <v>44</v>
      </c>
      <c r="E7854" t="s">
        <v>18</v>
      </c>
      <c r="F7854" t="s">
        <v>19</v>
      </c>
      <c r="G7854" s="10">
        <v>42453</v>
      </c>
      <c r="H7854" s="10">
        <v>42453</v>
      </c>
      <c r="I7854" t="s">
        <v>14</v>
      </c>
      <c r="J7854" t="s">
        <v>15</v>
      </c>
      <c r="K7854" t="str">
        <f>INDEX(State_Code_Name!B:B,MATCH(Consumer_Complaints!E7854,State_Code_Name!C:C,0))</f>
        <v>California</v>
      </c>
      <c r="L7854">
        <f t="shared" si="366"/>
        <v>0</v>
      </c>
      <c r="M7854">
        <f t="shared" si="367"/>
        <v>2016</v>
      </c>
      <c r="N7854" t="str">
        <f t="shared" si="368"/>
        <v>Q1</v>
      </c>
    </row>
    <row r="7855" spans="1:14" x14ac:dyDescent="0.35">
      <c r="A7855">
        <v>1017952</v>
      </c>
      <c r="B7855" t="s">
        <v>430</v>
      </c>
      <c r="C7855" t="s">
        <v>26</v>
      </c>
      <c r="D7855" t="s">
        <v>159</v>
      </c>
      <c r="E7855" t="s">
        <v>35</v>
      </c>
      <c r="F7855" t="s">
        <v>305</v>
      </c>
      <c r="G7855" s="10">
        <v>41860</v>
      </c>
      <c r="H7855" s="10">
        <v>41921</v>
      </c>
      <c r="I7855" t="s">
        <v>14</v>
      </c>
      <c r="J7855" t="s">
        <v>14</v>
      </c>
      <c r="K7855" t="str">
        <f>INDEX(State_Code_Name!B:B,MATCH(Consumer_Complaints!E7855,State_Code_Name!C:C,0))</f>
        <v>Florida</v>
      </c>
      <c r="L7855">
        <f t="shared" si="366"/>
        <v>61</v>
      </c>
      <c r="M7855">
        <f t="shared" si="367"/>
        <v>2014</v>
      </c>
      <c r="N7855" t="str">
        <f t="shared" si="368"/>
        <v>Q3</v>
      </c>
    </row>
    <row r="7856" spans="1:14" x14ac:dyDescent="0.35">
      <c r="A7856">
        <v>2049947</v>
      </c>
      <c r="B7856" t="s">
        <v>584</v>
      </c>
      <c r="C7856" t="s">
        <v>32</v>
      </c>
      <c r="D7856" t="s">
        <v>41</v>
      </c>
      <c r="E7856" t="s">
        <v>18</v>
      </c>
      <c r="F7856" t="s">
        <v>19</v>
      </c>
      <c r="G7856" s="10">
        <v>42590</v>
      </c>
      <c r="H7856" s="10">
        <v>42590</v>
      </c>
      <c r="I7856" t="s">
        <v>14</v>
      </c>
      <c r="J7856" t="s">
        <v>15</v>
      </c>
      <c r="K7856" t="str">
        <f>INDEX(State_Code_Name!B:B,MATCH(Consumer_Complaints!E7856,State_Code_Name!C:C,0))</f>
        <v>California</v>
      </c>
      <c r="L7856">
        <f t="shared" si="366"/>
        <v>0</v>
      </c>
      <c r="M7856">
        <f t="shared" si="367"/>
        <v>2016</v>
      </c>
      <c r="N7856" t="str">
        <f t="shared" si="368"/>
        <v>Q3</v>
      </c>
    </row>
    <row r="7857" spans="1:14" x14ac:dyDescent="0.35">
      <c r="A7857">
        <v>1638511</v>
      </c>
      <c r="B7857" t="s">
        <v>1092</v>
      </c>
      <c r="C7857" t="s">
        <v>879</v>
      </c>
      <c r="D7857" t="s">
        <v>880</v>
      </c>
      <c r="E7857" t="s">
        <v>48</v>
      </c>
      <c r="F7857" t="s">
        <v>13</v>
      </c>
      <c r="G7857" s="10">
        <v>42074</v>
      </c>
      <c r="H7857" s="10">
        <v>42105</v>
      </c>
      <c r="I7857" t="s">
        <v>14</v>
      </c>
      <c r="J7857" t="s">
        <v>15</v>
      </c>
      <c r="K7857" t="str">
        <f>INDEX(State_Code_Name!B:B,MATCH(Consumer_Complaints!E7857,State_Code_Name!C:C,0))</f>
        <v>New Jersey</v>
      </c>
      <c r="L7857">
        <f t="shared" si="366"/>
        <v>31</v>
      </c>
      <c r="M7857">
        <f t="shared" si="367"/>
        <v>2015</v>
      </c>
      <c r="N7857" t="str">
        <f t="shared" si="368"/>
        <v>Q1</v>
      </c>
    </row>
    <row r="7858" spans="1:14" x14ac:dyDescent="0.35">
      <c r="A7858">
        <v>1773563</v>
      </c>
      <c r="B7858" t="s">
        <v>81</v>
      </c>
      <c r="C7858" t="s">
        <v>36</v>
      </c>
      <c r="D7858" t="s">
        <v>49</v>
      </c>
      <c r="E7858" t="s">
        <v>22</v>
      </c>
      <c r="F7858" t="s">
        <v>19</v>
      </c>
      <c r="G7858" s="10">
        <v>42462</v>
      </c>
      <c r="H7858" s="10">
        <v>42462</v>
      </c>
      <c r="I7858" t="s">
        <v>14</v>
      </c>
      <c r="J7858" t="s">
        <v>15</v>
      </c>
      <c r="K7858" t="str">
        <f>INDEX(State_Code_Name!B:B,MATCH(Consumer_Complaints!E7858,State_Code_Name!C:C,0))</f>
        <v>New York</v>
      </c>
      <c r="L7858">
        <f t="shared" si="366"/>
        <v>0</v>
      </c>
      <c r="M7858">
        <f t="shared" si="367"/>
        <v>2016</v>
      </c>
      <c r="N7858" t="str">
        <f t="shared" si="368"/>
        <v>Q2</v>
      </c>
    </row>
    <row r="7859" spans="1:14" x14ac:dyDescent="0.35">
      <c r="A7859">
        <v>1936514</v>
      </c>
      <c r="B7859" t="s">
        <v>54</v>
      </c>
      <c r="C7859" t="s">
        <v>52</v>
      </c>
      <c r="D7859" t="s">
        <v>53</v>
      </c>
      <c r="E7859" t="s">
        <v>31</v>
      </c>
      <c r="F7859" t="s">
        <v>13</v>
      </c>
      <c r="G7859" s="10">
        <v>42513</v>
      </c>
      <c r="H7859" s="10">
        <v>42513</v>
      </c>
      <c r="I7859" t="s">
        <v>14</v>
      </c>
      <c r="J7859" t="s">
        <v>15</v>
      </c>
      <c r="K7859" t="str">
        <f>INDEX(State_Code_Name!B:B,MATCH(Consumer_Complaints!E7859,State_Code_Name!C:C,0))</f>
        <v>Texas</v>
      </c>
      <c r="L7859">
        <f t="shared" si="366"/>
        <v>0</v>
      </c>
      <c r="M7859">
        <f t="shared" si="367"/>
        <v>2016</v>
      </c>
      <c r="N7859" t="str">
        <f t="shared" si="368"/>
        <v>Q2</v>
      </c>
    </row>
    <row r="7860" spans="1:14" x14ac:dyDescent="0.35">
      <c r="A7860">
        <v>559942</v>
      </c>
      <c r="B7860" t="s">
        <v>169</v>
      </c>
      <c r="C7860" t="s">
        <v>32</v>
      </c>
      <c r="D7860" t="s">
        <v>41</v>
      </c>
      <c r="E7860" t="s">
        <v>158</v>
      </c>
      <c r="F7860" t="s">
        <v>57</v>
      </c>
      <c r="G7860" s="10">
        <v>41563</v>
      </c>
      <c r="H7860" s="10">
        <v>41563</v>
      </c>
      <c r="I7860" t="s">
        <v>14</v>
      </c>
      <c r="J7860" t="s">
        <v>15</v>
      </c>
      <c r="K7860" t="str">
        <f>INDEX(State_Code_Name!B:B,MATCH(Consumer_Complaints!E7860,State_Code_Name!C:C,0))</f>
        <v>New Mexico</v>
      </c>
      <c r="L7860">
        <f t="shared" si="366"/>
        <v>0</v>
      </c>
      <c r="M7860">
        <f t="shared" si="367"/>
        <v>2013</v>
      </c>
      <c r="N7860" t="str">
        <f t="shared" si="368"/>
        <v>Q4</v>
      </c>
    </row>
    <row r="7861" spans="1:14" x14ac:dyDescent="0.35">
      <c r="A7861">
        <v>2094889</v>
      </c>
      <c r="B7861" t="s">
        <v>50</v>
      </c>
      <c r="C7861" t="s">
        <v>36</v>
      </c>
      <c r="D7861" t="s">
        <v>281</v>
      </c>
      <c r="E7861" t="s">
        <v>100</v>
      </c>
      <c r="F7861" t="s">
        <v>19</v>
      </c>
      <c r="G7861" s="10">
        <v>42438</v>
      </c>
      <c r="H7861" s="10">
        <v>42438</v>
      </c>
      <c r="I7861" t="s">
        <v>14</v>
      </c>
      <c r="J7861" t="s">
        <v>15</v>
      </c>
      <c r="K7861" t="str">
        <f>INDEX(State_Code_Name!B:B,MATCH(Consumer_Complaints!E7861,State_Code_Name!C:C,0))</f>
        <v>Arizona</v>
      </c>
      <c r="L7861">
        <f t="shared" si="366"/>
        <v>0</v>
      </c>
      <c r="M7861">
        <f t="shared" si="367"/>
        <v>2016</v>
      </c>
      <c r="N7861" t="str">
        <f t="shared" si="368"/>
        <v>Q1</v>
      </c>
    </row>
    <row r="7862" spans="1:14" x14ac:dyDescent="0.35">
      <c r="A7862">
        <v>1441505</v>
      </c>
      <c r="B7862" t="s">
        <v>669</v>
      </c>
      <c r="C7862" t="s">
        <v>26</v>
      </c>
      <c r="D7862" t="s">
        <v>27</v>
      </c>
      <c r="E7862" t="s">
        <v>151</v>
      </c>
      <c r="F7862" t="s">
        <v>19</v>
      </c>
      <c r="G7862" s="10">
        <v>42182</v>
      </c>
      <c r="H7862" s="10">
        <v>42182</v>
      </c>
      <c r="I7862" t="s">
        <v>15</v>
      </c>
      <c r="J7862" t="s">
        <v>15</v>
      </c>
      <c r="K7862" t="str">
        <f>INDEX(State_Code_Name!B:B,MATCH(Consumer_Complaints!E7862,State_Code_Name!C:C,0))</f>
        <v>Idaho</v>
      </c>
      <c r="L7862">
        <f t="shared" si="366"/>
        <v>0</v>
      </c>
      <c r="M7862">
        <f t="shared" si="367"/>
        <v>2015</v>
      </c>
      <c r="N7862" t="str">
        <f t="shared" si="368"/>
        <v>Q2</v>
      </c>
    </row>
    <row r="7863" spans="1:14" x14ac:dyDescent="0.35">
      <c r="A7863">
        <v>482904</v>
      </c>
      <c r="B7863" t="s">
        <v>38</v>
      </c>
      <c r="C7863" t="s">
        <v>36</v>
      </c>
      <c r="D7863" t="s">
        <v>80</v>
      </c>
      <c r="E7863" t="s">
        <v>31</v>
      </c>
      <c r="F7863" t="s">
        <v>305</v>
      </c>
      <c r="G7863" s="10">
        <v>41463</v>
      </c>
      <c r="H7863" s="10">
        <v>41494</v>
      </c>
      <c r="I7863" t="s">
        <v>14</v>
      </c>
      <c r="J7863" t="s">
        <v>14</v>
      </c>
      <c r="K7863" t="str">
        <f>INDEX(State_Code_Name!B:B,MATCH(Consumer_Complaints!E7863,State_Code_Name!C:C,0))</f>
        <v>Texas</v>
      </c>
      <c r="L7863">
        <f t="shared" si="366"/>
        <v>31</v>
      </c>
      <c r="M7863">
        <f t="shared" si="367"/>
        <v>2013</v>
      </c>
      <c r="N7863" t="str">
        <f t="shared" si="368"/>
        <v>Q3</v>
      </c>
    </row>
    <row r="7864" spans="1:14" x14ac:dyDescent="0.35">
      <c r="A7864">
        <v>760416</v>
      </c>
      <c r="B7864" t="s">
        <v>133</v>
      </c>
      <c r="C7864" t="s">
        <v>9</v>
      </c>
      <c r="D7864" t="s">
        <v>132</v>
      </c>
      <c r="E7864" t="s">
        <v>22</v>
      </c>
      <c r="F7864" t="s">
        <v>19</v>
      </c>
      <c r="G7864" s="10">
        <v>41713</v>
      </c>
      <c r="H7864" s="10">
        <v>41713</v>
      </c>
      <c r="I7864" t="s">
        <v>14</v>
      </c>
      <c r="J7864" t="s">
        <v>15</v>
      </c>
      <c r="K7864" t="str">
        <f>INDEX(State_Code_Name!B:B,MATCH(Consumer_Complaints!E7864,State_Code_Name!C:C,0))</f>
        <v>New York</v>
      </c>
      <c r="L7864">
        <f t="shared" si="366"/>
        <v>0</v>
      </c>
      <c r="M7864">
        <f t="shared" si="367"/>
        <v>2014</v>
      </c>
      <c r="N7864" t="str">
        <f t="shared" si="368"/>
        <v>Q1</v>
      </c>
    </row>
    <row r="7865" spans="1:14" x14ac:dyDescent="0.35">
      <c r="A7865">
        <v>1575594</v>
      </c>
      <c r="B7865" t="s">
        <v>30</v>
      </c>
      <c r="C7865" t="s">
        <v>36</v>
      </c>
      <c r="D7865" t="s">
        <v>80</v>
      </c>
      <c r="E7865" t="s">
        <v>98</v>
      </c>
      <c r="F7865" t="s">
        <v>305</v>
      </c>
      <c r="G7865" s="10">
        <v>42270</v>
      </c>
      <c r="H7865" s="10">
        <v>42275</v>
      </c>
      <c r="I7865" t="s">
        <v>14</v>
      </c>
      <c r="J7865" t="s">
        <v>14</v>
      </c>
      <c r="K7865" t="str">
        <f>INDEX(State_Code_Name!B:B,MATCH(Consumer_Complaints!E7865,State_Code_Name!C:C,0))</f>
        <v>Colorado</v>
      </c>
      <c r="L7865">
        <f t="shared" si="366"/>
        <v>5</v>
      </c>
      <c r="M7865">
        <f t="shared" si="367"/>
        <v>2015</v>
      </c>
      <c r="N7865" t="str">
        <f t="shared" si="368"/>
        <v>Q3</v>
      </c>
    </row>
    <row r="7866" spans="1:14" x14ac:dyDescent="0.35">
      <c r="A7866">
        <v>675809</v>
      </c>
      <c r="B7866" t="s">
        <v>69</v>
      </c>
      <c r="C7866" t="s">
        <v>26</v>
      </c>
      <c r="D7866" t="s">
        <v>27</v>
      </c>
      <c r="E7866" t="s">
        <v>42</v>
      </c>
      <c r="F7866" t="s">
        <v>19</v>
      </c>
      <c r="G7866" s="10">
        <v>41656</v>
      </c>
      <c r="H7866" s="10">
        <v>41656</v>
      </c>
      <c r="I7866" t="s">
        <v>14</v>
      </c>
      <c r="J7866" t="s">
        <v>15</v>
      </c>
      <c r="K7866" t="str">
        <f>INDEX(State_Code_Name!B:B,MATCH(Consumer_Complaints!E7866,State_Code_Name!C:C,0))</f>
        <v>North Carolina</v>
      </c>
      <c r="L7866">
        <f t="shared" si="366"/>
        <v>0</v>
      </c>
      <c r="M7866">
        <f t="shared" si="367"/>
        <v>2014</v>
      </c>
      <c r="N7866" t="str">
        <f t="shared" si="368"/>
        <v>Q1</v>
      </c>
    </row>
    <row r="7867" spans="1:14" x14ac:dyDescent="0.35">
      <c r="A7867">
        <v>611147</v>
      </c>
      <c r="B7867" t="s">
        <v>639</v>
      </c>
      <c r="C7867" t="s">
        <v>32</v>
      </c>
      <c r="D7867" t="s">
        <v>41</v>
      </c>
      <c r="E7867" t="s">
        <v>12</v>
      </c>
      <c r="F7867" t="s">
        <v>19</v>
      </c>
      <c r="G7867" s="10">
        <v>41603</v>
      </c>
      <c r="H7867" s="10">
        <v>41621</v>
      </c>
      <c r="I7867" t="s">
        <v>14</v>
      </c>
      <c r="J7867" t="s">
        <v>15</v>
      </c>
      <c r="K7867" t="str">
        <f>INDEX(State_Code_Name!B:B,MATCH(Consumer_Complaints!E7867,State_Code_Name!C:C,0))</f>
        <v>Virginia</v>
      </c>
      <c r="L7867">
        <f t="shared" si="366"/>
        <v>18</v>
      </c>
      <c r="M7867">
        <f t="shared" si="367"/>
        <v>2013</v>
      </c>
      <c r="N7867" t="str">
        <f t="shared" si="368"/>
        <v>Q4</v>
      </c>
    </row>
    <row r="7868" spans="1:14" x14ac:dyDescent="0.35">
      <c r="A7868">
        <v>1833316</v>
      </c>
      <c r="B7868" t="s">
        <v>65</v>
      </c>
      <c r="C7868" t="s">
        <v>9</v>
      </c>
      <c r="D7868" t="s">
        <v>132</v>
      </c>
      <c r="E7868" t="s">
        <v>35</v>
      </c>
      <c r="F7868" t="s">
        <v>19</v>
      </c>
      <c r="G7868" s="10">
        <v>42444</v>
      </c>
      <c r="H7868" s="10">
        <v>42444</v>
      </c>
      <c r="I7868" t="s">
        <v>14</v>
      </c>
      <c r="J7868" t="s">
        <v>15</v>
      </c>
      <c r="K7868" t="str">
        <f>INDEX(State_Code_Name!B:B,MATCH(Consumer_Complaints!E7868,State_Code_Name!C:C,0))</f>
        <v>Florida</v>
      </c>
      <c r="L7868">
        <f t="shared" si="366"/>
        <v>0</v>
      </c>
      <c r="M7868">
        <f t="shared" si="367"/>
        <v>2016</v>
      </c>
      <c r="N7868" t="str">
        <f t="shared" si="368"/>
        <v>Q1</v>
      </c>
    </row>
    <row r="7869" spans="1:14" x14ac:dyDescent="0.35">
      <c r="A7869">
        <v>1848804</v>
      </c>
      <c r="B7869" t="s">
        <v>43</v>
      </c>
      <c r="C7869" t="s">
        <v>26</v>
      </c>
      <c r="D7869" t="s">
        <v>56</v>
      </c>
      <c r="E7869" t="s">
        <v>18</v>
      </c>
      <c r="F7869" t="s">
        <v>19</v>
      </c>
      <c r="G7869" s="10">
        <v>42453</v>
      </c>
      <c r="H7869" s="10">
        <v>42453</v>
      </c>
      <c r="I7869" t="s">
        <v>14</v>
      </c>
      <c r="J7869" t="s">
        <v>15</v>
      </c>
      <c r="K7869" t="str">
        <f>INDEX(State_Code_Name!B:B,MATCH(Consumer_Complaints!E7869,State_Code_Name!C:C,0))</f>
        <v>California</v>
      </c>
      <c r="L7869">
        <f t="shared" si="366"/>
        <v>0</v>
      </c>
      <c r="M7869">
        <f t="shared" si="367"/>
        <v>2016</v>
      </c>
      <c r="N7869" t="str">
        <f t="shared" si="368"/>
        <v>Q1</v>
      </c>
    </row>
    <row r="7870" spans="1:14" x14ac:dyDescent="0.35">
      <c r="A7870">
        <v>1257833</v>
      </c>
      <c r="B7870" t="s">
        <v>525</v>
      </c>
      <c r="C7870" t="s">
        <v>32</v>
      </c>
      <c r="D7870" t="s">
        <v>161</v>
      </c>
      <c r="E7870" t="s">
        <v>35</v>
      </c>
      <c r="F7870" t="s">
        <v>19</v>
      </c>
      <c r="G7870" s="10">
        <v>42061</v>
      </c>
      <c r="H7870" s="10">
        <v>42061</v>
      </c>
      <c r="I7870" t="s">
        <v>14</v>
      </c>
      <c r="J7870" t="s">
        <v>15</v>
      </c>
      <c r="K7870" t="str">
        <f>INDEX(State_Code_Name!B:B,MATCH(Consumer_Complaints!E7870,State_Code_Name!C:C,0))</f>
        <v>Florida</v>
      </c>
      <c r="L7870">
        <f t="shared" si="366"/>
        <v>0</v>
      </c>
      <c r="M7870">
        <f t="shared" si="367"/>
        <v>2015</v>
      </c>
      <c r="N7870" t="str">
        <f t="shared" si="368"/>
        <v>Q1</v>
      </c>
    </row>
    <row r="7871" spans="1:14" x14ac:dyDescent="0.35">
      <c r="A7871">
        <v>1008265</v>
      </c>
      <c r="B7871" t="s">
        <v>47</v>
      </c>
      <c r="C7871" t="s">
        <v>26</v>
      </c>
      <c r="D7871" t="s">
        <v>78</v>
      </c>
      <c r="E7871" t="s">
        <v>77</v>
      </c>
      <c r="F7871" t="s">
        <v>19</v>
      </c>
      <c r="G7871" s="10">
        <v>41880</v>
      </c>
      <c r="H7871" s="10">
        <v>41880</v>
      </c>
      <c r="I7871" t="s">
        <v>15</v>
      </c>
      <c r="J7871" t="s">
        <v>14</v>
      </c>
      <c r="K7871" t="str">
        <f>INDEX(State_Code_Name!B:B,MATCH(Consumer_Complaints!E7871,State_Code_Name!C:C,0))</f>
        <v>Missouri</v>
      </c>
      <c r="L7871">
        <f t="shared" si="366"/>
        <v>0</v>
      </c>
      <c r="M7871">
        <f t="shared" si="367"/>
        <v>2014</v>
      </c>
      <c r="N7871" t="str">
        <f t="shared" si="368"/>
        <v>Q3</v>
      </c>
    </row>
    <row r="7872" spans="1:14" x14ac:dyDescent="0.35">
      <c r="A7872">
        <v>801284</v>
      </c>
      <c r="B7872" t="s">
        <v>322</v>
      </c>
      <c r="C7872" t="s">
        <v>172</v>
      </c>
      <c r="D7872" t="s">
        <v>266</v>
      </c>
      <c r="E7872" t="s">
        <v>29</v>
      </c>
      <c r="F7872" t="s">
        <v>13</v>
      </c>
      <c r="G7872" s="10">
        <v>41886</v>
      </c>
      <c r="H7872" s="10">
        <v>41947</v>
      </c>
      <c r="I7872" t="s">
        <v>14</v>
      </c>
      <c r="J7872" t="s">
        <v>15</v>
      </c>
      <c r="K7872" t="str">
        <f>INDEX(State_Code_Name!B:B,MATCH(Consumer_Complaints!E7872,State_Code_Name!C:C,0))</f>
        <v>Connecticut</v>
      </c>
      <c r="L7872">
        <f t="shared" si="366"/>
        <v>61</v>
      </c>
      <c r="M7872">
        <f t="shared" si="367"/>
        <v>2014</v>
      </c>
      <c r="N7872" t="str">
        <f t="shared" si="368"/>
        <v>Q3</v>
      </c>
    </row>
    <row r="7873" spans="1:14" x14ac:dyDescent="0.35">
      <c r="A7873">
        <v>454551</v>
      </c>
      <c r="B7873" t="s">
        <v>30</v>
      </c>
      <c r="C7873" t="s">
        <v>36</v>
      </c>
      <c r="D7873" t="s">
        <v>84</v>
      </c>
      <c r="E7873" t="s">
        <v>98</v>
      </c>
      <c r="F7873" t="s">
        <v>23</v>
      </c>
      <c r="G7873" s="10">
        <v>41585</v>
      </c>
      <c r="H7873" s="10">
        <v>41615</v>
      </c>
      <c r="I7873" t="s">
        <v>14</v>
      </c>
      <c r="J7873" t="s">
        <v>15</v>
      </c>
      <c r="K7873" t="str">
        <f>INDEX(State_Code_Name!B:B,MATCH(Consumer_Complaints!E7873,State_Code_Name!C:C,0))</f>
        <v>Colorado</v>
      </c>
      <c r="L7873">
        <f t="shared" si="366"/>
        <v>30</v>
      </c>
      <c r="M7873">
        <f t="shared" si="367"/>
        <v>2013</v>
      </c>
      <c r="N7873" t="str">
        <f t="shared" si="368"/>
        <v>Q4</v>
      </c>
    </row>
    <row r="7874" spans="1:14" x14ac:dyDescent="0.35">
      <c r="A7874">
        <v>1401679</v>
      </c>
      <c r="B7874" t="s">
        <v>33</v>
      </c>
      <c r="C7874" t="s">
        <v>32</v>
      </c>
      <c r="D7874" t="s">
        <v>41</v>
      </c>
      <c r="E7874" t="s">
        <v>22</v>
      </c>
      <c r="F7874" t="s">
        <v>19</v>
      </c>
      <c r="G7874" s="10">
        <v>42041</v>
      </c>
      <c r="H7874" s="10">
        <v>42041</v>
      </c>
      <c r="I7874" t="s">
        <v>14</v>
      </c>
      <c r="J7874" t="s">
        <v>14</v>
      </c>
      <c r="K7874" t="str">
        <f>INDEX(State_Code_Name!B:B,MATCH(Consumer_Complaints!E7874,State_Code_Name!C:C,0))</f>
        <v>New York</v>
      </c>
      <c r="L7874">
        <f t="shared" si="366"/>
        <v>0</v>
      </c>
      <c r="M7874">
        <f t="shared" si="367"/>
        <v>2015</v>
      </c>
      <c r="N7874" t="str">
        <f t="shared" si="368"/>
        <v>Q1</v>
      </c>
    </row>
    <row r="7875" spans="1:14" x14ac:dyDescent="0.35">
      <c r="A7875">
        <v>518704</v>
      </c>
      <c r="B7875" t="s">
        <v>73</v>
      </c>
      <c r="C7875" t="s">
        <v>26</v>
      </c>
      <c r="D7875" t="s">
        <v>27</v>
      </c>
      <c r="E7875" t="s">
        <v>122</v>
      </c>
      <c r="F7875" t="s">
        <v>19</v>
      </c>
      <c r="G7875" s="10">
        <v>41464</v>
      </c>
      <c r="H7875" s="10">
        <v>41534</v>
      </c>
      <c r="I7875" t="s">
        <v>14</v>
      </c>
      <c r="J7875" t="s">
        <v>15</v>
      </c>
      <c r="K7875" t="str">
        <f>INDEX(State_Code_Name!B:B,MATCH(Consumer_Complaints!E7875,State_Code_Name!C:C,0))</f>
        <v>Maryland</v>
      </c>
      <c r="L7875">
        <f t="shared" ref="L7875:L7938" si="369">H7875-G7875</f>
        <v>70</v>
      </c>
      <c r="M7875">
        <f t="shared" ref="M7875:M7938" si="370">YEAR(G7875)</f>
        <v>2013</v>
      </c>
      <c r="N7875" t="str">
        <f t="shared" ref="N7875:N7938" si="371">IF(MONTH(G7875)&lt;=3,"Q1",IF(MONTH(G7875)&lt;=6,"Q2",IF(MONTH(G7875)&lt;=9,"Q3","Q4")))</f>
        <v>Q3</v>
      </c>
    </row>
    <row r="7876" spans="1:14" x14ac:dyDescent="0.35">
      <c r="A7876">
        <v>668107</v>
      </c>
      <c r="B7876" t="s">
        <v>220</v>
      </c>
      <c r="C7876" t="s">
        <v>26</v>
      </c>
      <c r="D7876" t="s">
        <v>27</v>
      </c>
      <c r="E7876" t="s">
        <v>46</v>
      </c>
      <c r="F7876" t="s">
        <v>13</v>
      </c>
      <c r="G7876" s="10">
        <v>41653</v>
      </c>
      <c r="H7876" s="10">
        <v>41656</v>
      </c>
      <c r="I7876" t="s">
        <v>14</v>
      </c>
      <c r="J7876" t="s">
        <v>15</v>
      </c>
      <c r="K7876" t="str">
        <f>INDEX(State_Code_Name!B:B,MATCH(Consumer_Complaints!E7876,State_Code_Name!C:C,0))</f>
        <v>Pennsylvania</v>
      </c>
      <c r="L7876">
        <f t="shared" si="369"/>
        <v>3</v>
      </c>
      <c r="M7876">
        <f t="shared" si="370"/>
        <v>2014</v>
      </c>
      <c r="N7876" t="str">
        <f t="shared" si="371"/>
        <v>Q1</v>
      </c>
    </row>
    <row r="7877" spans="1:14" x14ac:dyDescent="0.35">
      <c r="A7877">
        <v>1039442</v>
      </c>
      <c r="B7877" t="s">
        <v>30</v>
      </c>
      <c r="C7877" t="s">
        <v>16</v>
      </c>
      <c r="D7877" t="s">
        <v>24</v>
      </c>
      <c r="E7877" t="s">
        <v>18</v>
      </c>
      <c r="F7877" t="s">
        <v>305</v>
      </c>
      <c r="G7877" s="10">
        <v>41904</v>
      </c>
      <c r="H7877" s="10">
        <v>41911</v>
      </c>
      <c r="I7877" t="s">
        <v>14</v>
      </c>
      <c r="J7877" t="s">
        <v>15</v>
      </c>
      <c r="K7877" t="str">
        <f>INDEX(State_Code_Name!B:B,MATCH(Consumer_Complaints!E7877,State_Code_Name!C:C,0))</f>
        <v>California</v>
      </c>
      <c r="L7877">
        <f t="shared" si="369"/>
        <v>7</v>
      </c>
      <c r="M7877">
        <f t="shared" si="370"/>
        <v>2014</v>
      </c>
      <c r="N7877" t="str">
        <f t="shared" si="371"/>
        <v>Q3</v>
      </c>
    </row>
    <row r="7878" spans="1:14" x14ac:dyDescent="0.35">
      <c r="A7878">
        <v>878979</v>
      </c>
      <c r="B7878" t="s">
        <v>237</v>
      </c>
      <c r="C7878" t="s">
        <v>32</v>
      </c>
      <c r="D7878" t="s">
        <v>116</v>
      </c>
      <c r="E7878" t="s">
        <v>35</v>
      </c>
      <c r="F7878" t="s">
        <v>19</v>
      </c>
      <c r="G7878" s="10">
        <v>41704</v>
      </c>
      <c r="H7878" s="10">
        <v>41704</v>
      </c>
      <c r="I7878" t="s">
        <v>14</v>
      </c>
      <c r="J7878" t="s">
        <v>15</v>
      </c>
      <c r="K7878" t="str">
        <f>INDEX(State_Code_Name!B:B,MATCH(Consumer_Complaints!E7878,State_Code_Name!C:C,0))</f>
        <v>Florida</v>
      </c>
      <c r="L7878">
        <f t="shared" si="369"/>
        <v>0</v>
      </c>
      <c r="M7878">
        <f t="shared" si="370"/>
        <v>2014</v>
      </c>
      <c r="N7878" t="str">
        <f t="shared" si="371"/>
        <v>Q1</v>
      </c>
    </row>
    <row r="7879" spans="1:14" x14ac:dyDescent="0.35">
      <c r="A7879">
        <v>393957</v>
      </c>
      <c r="B7879" t="s">
        <v>81</v>
      </c>
      <c r="C7879" t="s">
        <v>36</v>
      </c>
      <c r="D7879" t="s">
        <v>120</v>
      </c>
      <c r="E7879" t="s">
        <v>18</v>
      </c>
      <c r="F7879" t="s">
        <v>23</v>
      </c>
      <c r="G7879" s="10">
        <v>41393</v>
      </c>
      <c r="H7879" s="10">
        <v>41394</v>
      </c>
      <c r="I7879" t="s">
        <v>14</v>
      </c>
      <c r="J7879" t="s">
        <v>14</v>
      </c>
      <c r="K7879" t="str">
        <f>INDEX(State_Code_Name!B:B,MATCH(Consumer_Complaints!E7879,State_Code_Name!C:C,0))</f>
        <v>California</v>
      </c>
      <c r="L7879">
        <f t="shared" si="369"/>
        <v>1</v>
      </c>
      <c r="M7879">
        <f t="shared" si="370"/>
        <v>2013</v>
      </c>
      <c r="N7879" t="str">
        <f t="shared" si="371"/>
        <v>Q2</v>
      </c>
    </row>
    <row r="7880" spans="1:14" x14ac:dyDescent="0.35">
      <c r="A7880">
        <v>1089869</v>
      </c>
      <c r="B7880" t="s">
        <v>419</v>
      </c>
      <c r="C7880" t="s">
        <v>26</v>
      </c>
      <c r="D7880" t="s">
        <v>159</v>
      </c>
      <c r="E7880" t="s">
        <v>25</v>
      </c>
      <c r="F7880" t="s">
        <v>19</v>
      </c>
      <c r="G7880" s="10">
        <v>41939</v>
      </c>
      <c r="H7880" s="10">
        <v>41939</v>
      </c>
      <c r="I7880" t="s">
        <v>14</v>
      </c>
      <c r="J7880" t="s">
        <v>14</v>
      </c>
      <c r="K7880" t="str">
        <f>INDEX(State_Code_Name!B:B,MATCH(Consumer_Complaints!E7880,State_Code_Name!C:C,0))</f>
        <v>Georgia</v>
      </c>
      <c r="L7880">
        <f t="shared" si="369"/>
        <v>0</v>
      </c>
      <c r="M7880">
        <f t="shared" si="370"/>
        <v>2014</v>
      </c>
      <c r="N7880" t="str">
        <f t="shared" si="371"/>
        <v>Q4</v>
      </c>
    </row>
    <row r="7881" spans="1:14" x14ac:dyDescent="0.35">
      <c r="A7881">
        <v>951994</v>
      </c>
      <c r="B7881" t="s">
        <v>81</v>
      </c>
      <c r="C7881" t="s">
        <v>32</v>
      </c>
      <c r="D7881" t="s">
        <v>104</v>
      </c>
      <c r="E7881" t="s">
        <v>22</v>
      </c>
      <c r="F7881" t="s">
        <v>19</v>
      </c>
      <c r="G7881" s="10">
        <v>41844</v>
      </c>
      <c r="H7881" s="10">
        <v>41844</v>
      </c>
      <c r="I7881" t="s">
        <v>14</v>
      </c>
      <c r="J7881" t="s">
        <v>15</v>
      </c>
      <c r="K7881" t="str">
        <f>INDEX(State_Code_Name!B:B,MATCH(Consumer_Complaints!E7881,State_Code_Name!C:C,0))</f>
        <v>New York</v>
      </c>
      <c r="L7881">
        <f t="shared" si="369"/>
        <v>0</v>
      </c>
      <c r="M7881">
        <f t="shared" si="370"/>
        <v>2014</v>
      </c>
      <c r="N7881" t="str">
        <f t="shared" si="371"/>
        <v>Q3</v>
      </c>
    </row>
    <row r="7882" spans="1:14" x14ac:dyDescent="0.35">
      <c r="A7882">
        <v>800726</v>
      </c>
      <c r="B7882" t="s">
        <v>38</v>
      </c>
      <c r="C7882" t="s">
        <v>26</v>
      </c>
      <c r="D7882" t="s">
        <v>27</v>
      </c>
      <c r="E7882" t="s">
        <v>79</v>
      </c>
      <c r="F7882" t="s">
        <v>19</v>
      </c>
      <c r="G7882" s="10">
        <v>41886</v>
      </c>
      <c r="H7882" s="10">
        <v>41886</v>
      </c>
      <c r="I7882" t="s">
        <v>14</v>
      </c>
      <c r="J7882" t="s">
        <v>14</v>
      </c>
      <c r="K7882" t="str">
        <f>INDEX(State_Code_Name!B:B,MATCH(Consumer_Complaints!E7882,State_Code_Name!C:C,0))</f>
        <v>Minnesota</v>
      </c>
      <c r="L7882">
        <f t="shared" si="369"/>
        <v>0</v>
      </c>
      <c r="M7882">
        <f t="shared" si="370"/>
        <v>2014</v>
      </c>
      <c r="N7882" t="str">
        <f t="shared" si="371"/>
        <v>Q3</v>
      </c>
    </row>
    <row r="7883" spans="1:14" x14ac:dyDescent="0.35">
      <c r="A7883">
        <v>1301415</v>
      </c>
      <c r="B7883" t="s">
        <v>81</v>
      </c>
      <c r="C7883" t="s">
        <v>36</v>
      </c>
      <c r="D7883" t="s">
        <v>67</v>
      </c>
      <c r="E7883" t="s">
        <v>59</v>
      </c>
      <c r="F7883" t="s">
        <v>19</v>
      </c>
      <c r="G7883" s="10">
        <v>42088</v>
      </c>
      <c r="H7883" s="10">
        <v>42088</v>
      </c>
      <c r="I7883" t="s">
        <v>14</v>
      </c>
      <c r="J7883" t="s">
        <v>15</v>
      </c>
      <c r="K7883" t="str">
        <f>INDEX(State_Code_Name!B:B,MATCH(Consumer_Complaints!E7883,State_Code_Name!C:C,0))</f>
        <v>Illinois</v>
      </c>
      <c r="L7883">
        <f t="shared" si="369"/>
        <v>0</v>
      </c>
      <c r="M7883">
        <f t="shared" si="370"/>
        <v>2015</v>
      </c>
      <c r="N7883" t="str">
        <f t="shared" si="371"/>
        <v>Q1</v>
      </c>
    </row>
    <row r="7884" spans="1:14" x14ac:dyDescent="0.35">
      <c r="A7884">
        <v>496995</v>
      </c>
      <c r="B7884" t="s">
        <v>21</v>
      </c>
      <c r="C7884" t="s">
        <v>16</v>
      </c>
      <c r="D7884" t="s">
        <v>144</v>
      </c>
      <c r="E7884" t="s">
        <v>46</v>
      </c>
      <c r="F7884" t="s">
        <v>13</v>
      </c>
      <c r="G7884" s="10">
        <v>41506</v>
      </c>
      <c r="H7884" s="10">
        <v>41507</v>
      </c>
      <c r="I7884" t="s">
        <v>14</v>
      </c>
      <c r="J7884" t="s">
        <v>14</v>
      </c>
      <c r="K7884" t="str">
        <f>INDEX(State_Code_Name!B:B,MATCH(Consumer_Complaints!E7884,State_Code_Name!C:C,0))</f>
        <v>Pennsylvania</v>
      </c>
      <c r="L7884">
        <f t="shared" si="369"/>
        <v>1</v>
      </c>
      <c r="M7884">
        <f t="shared" si="370"/>
        <v>2013</v>
      </c>
      <c r="N7884" t="str">
        <f t="shared" si="371"/>
        <v>Q3</v>
      </c>
    </row>
    <row r="7885" spans="1:14" x14ac:dyDescent="0.35">
      <c r="A7885">
        <v>518846</v>
      </c>
      <c r="B7885" t="s">
        <v>38</v>
      </c>
      <c r="C7885" t="s">
        <v>36</v>
      </c>
      <c r="D7885" t="s">
        <v>80</v>
      </c>
      <c r="E7885" t="s">
        <v>18</v>
      </c>
      <c r="F7885" t="s">
        <v>19</v>
      </c>
      <c r="G7885" s="10">
        <v>41495</v>
      </c>
      <c r="H7885" s="10">
        <v>41530</v>
      </c>
      <c r="I7885" t="s">
        <v>14</v>
      </c>
      <c r="J7885" t="s">
        <v>15</v>
      </c>
      <c r="K7885" t="str">
        <f>INDEX(State_Code_Name!B:B,MATCH(Consumer_Complaints!E7885,State_Code_Name!C:C,0))</f>
        <v>California</v>
      </c>
      <c r="L7885">
        <f t="shared" si="369"/>
        <v>35</v>
      </c>
      <c r="M7885">
        <f t="shared" si="370"/>
        <v>2013</v>
      </c>
      <c r="N7885" t="str">
        <f t="shared" si="371"/>
        <v>Q3</v>
      </c>
    </row>
    <row r="7886" spans="1:14" x14ac:dyDescent="0.35">
      <c r="A7886">
        <v>219794</v>
      </c>
      <c r="B7886" t="s">
        <v>30</v>
      </c>
      <c r="C7886" t="s">
        <v>26</v>
      </c>
      <c r="D7886" t="s">
        <v>27</v>
      </c>
      <c r="E7886" t="s">
        <v>18</v>
      </c>
      <c r="F7886" t="s">
        <v>19</v>
      </c>
      <c r="G7886" s="10">
        <v>41306</v>
      </c>
      <c r="H7886" s="10">
        <v>41334</v>
      </c>
      <c r="I7886" t="s">
        <v>15</v>
      </c>
      <c r="J7886" t="s">
        <v>15</v>
      </c>
      <c r="K7886" t="str">
        <f>INDEX(State_Code_Name!B:B,MATCH(Consumer_Complaints!E7886,State_Code_Name!C:C,0))</f>
        <v>California</v>
      </c>
      <c r="L7886">
        <f t="shared" si="369"/>
        <v>28</v>
      </c>
      <c r="M7886">
        <f t="shared" si="370"/>
        <v>2013</v>
      </c>
      <c r="N7886" t="str">
        <f t="shared" si="371"/>
        <v>Q1</v>
      </c>
    </row>
    <row r="7887" spans="1:14" x14ac:dyDescent="0.35">
      <c r="A7887">
        <v>1752365</v>
      </c>
      <c r="B7887" t="s">
        <v>904</v>
      </c>
      <c r="C7887" t="s">
        <v>9</v>
      </c>
      <c r="D7887" t="s">
        <v>541</v>
      </c>
      <c r="E7887" t="s">
        <v>122</v>
      </c>
      <c r="F7887" t="s">
        <v>19</v>
      </c>
      <c r="G7887" s="10">
        <v>42390</v>
      </c>
      <c r="H7887" s="10">
        <v>42397</v>
      </c>
      <c r="I7887" t="s">
        <v>14</v>
      </c>
      <c r="J7887" t="s">
        <v>15</v>
      </c>
      <c r="K7887" t="str">
        <f>INDEX(State_Code_Name!B:B,MATCH(Consumer_Complaints!E7887,State_Code_Name!C:C,0))</f>
        <v>Maryland</v>
      </c>
      <c r="L7887">
        <f t="shared" si="369"/>
        <v>7</v>
      </c>
      <c r="M7887">
        <f t="shared" si="370"/>
        <v>2016</v>
      </c>
      <c r="N7887" t="str">
        <f t="shared" si="371"/>
        <v>Q1</v>
      </c>
    </row>
    <row r="7888" spans="1:14" x14ac:dyDescent="0.35">
      <c r="A7888">
        <v>2057368</v>
      </c>
      <c r="B7888" t="s">
        <v>1022</v>
      </c>
      <c r="C7888" t="s">
        <v>16</v>
      </c>
      <c r="D7888" t="s">
        <v>20</v>
      </c>
      <c r="E7888" t="s">
        <v>85</v>
      </c>
      <c r="F7888" t="s">
        <v>19</v>
      </c>
      <c r="G7888" s="10">
        <v>42651</v>
      </c>
      <c r="H7888" s="10">
        <v>42651</v>
      </c>
      <c r="I7888" t="s">
        <v>14</v>
      </c>
      <c r="J7888" t="s">
        <v>15</v>
      </c>
      <c r="K7888" t="str">
        <f>INDEX(State_Code_Name!B:B,MATCH(Consumer_Complaints!E7888,State_Code_Name!C:C,0))</f>
        <v>Wisconsin</v>
      </c>
      <c r="L7888">
        <f t="shared" si="369"/>
        <v>0</v>
      </c>
      <c r="M7888">
        <f t="shared" si="370"/>
        <v>2016</v>
      </c>
      <c r="N7888" t="str">
        <f t="shared" si="371"/>
        <v>Q4</v>
      </c>
    </row>
    <row r="7889" spans="1:14" x14ac:dyDescent="0.35">
      <c r="A7889">
        <v>226592</v>
      </c>
      <c r="B7889" t="s">
        <v>30</v>
      </c>
      <c r="C7889" t="s">
        <v>26</v>
      </c>
      <c r="D7889" t="s">
        <v>27</v>
      </c>
      <c r="E7889" t="s">
        <v>18</v>
      </c>
      <c r="F7889" t="s">
        <v>305</v>
      </c>
      <c r="G7889" s="10">
        <v>41548</v>
      </c>
      <c r="H7889" s="10">
        <v>41579</v>
      </c>
      <c r="I7889" t="s">
        <v>14</v>
      </c>
      <c r="J7889" t="s">
        <v>15</v>
      </c>
      <c r="K7889" t="str">
        <f>INDEX(State_Code_Name!B:B,MATCH(Consumer_Complaints!E7889,State_Code_Name!C:C,0))</f>
        <v>California</v>
      </c>
      <c r="L7889">
        <f t="shared" si="369"/>
        <v>31</v>
      </c>
      <c r="M7889">
        <f t="shared" si="370"/>
        <v>2013</v>
      </c>
      <c r="N7889" t="str">
        <f t="shared" si="371"/>
        <v>Q4</v>
      </c>
    </row>
    <row r="7890" spans="1:14" x14ac:dyDescent="0.35">
      <c r="A7890">
        <v>1661197</v>
      </c>
      <c r="B7890" t="s">
        <v>50</v>
      </c>
      <c r="C7890" t="s">
        <v>36</v>
      </c>
      <c r="D7890" t="s">
        <v>112</v>
      </c>
      <c r="E7890" t="s">
        <v>22</v>
      </c>
      <c r="F7890" t="s">
        <v>19</v>
      </c>
      <c r="G7890" s="10">
        <v>42326</v>
      </c>
      <c r="H7890" s="10">
        <v>42326</v>
      </c>
      <c r="I7890" t="s">
        <v>14</v>
      </c>
      <c r="J7890" t="s">
        <v>15</v>
      </c>
      <c r="K7890" t="str">
        <f>INDEX(State_Code_Name!B:B,MATCH(Consumer_Complaints!E7890,State_Code_Name!C:C,0))</f>
        <v>New York</v>
      </c>
      <c r="L7890">
        <f t="shared" si="369"/>
        <v>0</v>
      </c>
      <c r="M7890">
        <f t="shared" si="370"/>
        <v>2015</v>
      </c>
      <c r="N7890" t="str">
        <f t="shared" si="371"/>
        <v>Q4</v>
      </c>
    </row>
    <row r="7891" spans="1:14" x14ac:dyDescent="0.35">
      <c r="A7891">
        <v>1210116</v>
      </c>
      <c r="B7891" t="s">
        <v>43</v>
      </c>
      <c r="C7891" t="s">
        <v>26</v>
      </c>
      <c r="D7891" t="s">
        <v>27</v>
      </c>
      <c r="E7891" t="s">
        <v>66</v>
      </c>
      <c r="F7891" t="s">
        <v>19</v>
      </c>
      <c r="G7891" s="10">
        <v>42030</v>
      </c>
      <c r="H7891" s="10">
        <v>42033</v>
      </c>
      <c r="I7891" t="s">
        <v>14</v>
      </c>
      <c r="J7891" t="s">
        <v>15</v>
      </c>
      <c r="K7891" t="str">
        <f>INDEX(State_Code_Name!B:B,MATCH(Consumer_Complaints!E7891,State_Code_Name!C:C,0))</f>
        <v>Michigan</v>
      </c>
      <c r="L7891">
        <f t="shared" si="369"/>
        <v>3</v>
      </c>
      <c r="M7891">
        <f t="shared" si="370"/>
        <v>2015</v>
      </c>
      <c r="N7891" t="str">
        <f t="shared" si="371"/>
        <v>Q1</v>
      </c>
    </row>
    <row r="7892" spans="1:14" x14ac:dyDescent="0.35">
      <c r="A7892">
        <v>610374</v>
      </c>
      <c r="B7892" t="s">
        <v>58</v>
      </c>
      <c r="C7892" t="s">
        <v>36</v>
      </c>
      <c r="D7892" t="s">
        <v>67</v>
      </c>
      <c r="E7892" t="s">
        <v>85</v>
      </c>
      <c r="F7892" t="s">
        <v>19</v>
      </c>
      <c r="G7892" s="10">
        <v>41603</v>
      </c>
      <c r="H7892" s="10">
        <v>41604</v>
      </c>
      <c r="I7892" t="s">
        <v>14</v>
      </c>
      <c r="J7892" t="s">
        <v>15</v>
      </c>
      <c r="K7892" t="str">
        <f>INDEX(State_Code_Name!B:B,MATCH(Consumer_Complaints!E7892,State_Code_Name!C:C,0))</f>
        <v>Wisconsin</v>
      </c>
      <c r="L7892">
        <f t="shared" si="369"/>
        <v>1</v>
      </c>
      <c r="M7892">
        <f t="shared" si="370"/>
        <v>2013</v>
      </c>
      <c r="N7892" t="str">
        <f t="shared" si="371"/>
        <v>Q4</v>
      </c>
    </row>
    <row r="7893" spans="1:14" x14ac:dyDescent="0.35">
      <c r="A7893">
        <v>397864</v>
      </c>
      <c r="B7893" t="s">
        <v>38</v>
      </c>
      <c r="C7893" t="s">
        <v>36</v>
      </c>
      <c r="D7893" t="s">
        <v>49</v>
      </c>
      <c r="E7893" t="s">
        <v>51</v>
      </c>
      <c r="F7893" t="s">
        <v>19</v>
      </c>
      <c r="G7893" s="10">
        <v>41310</v>
      </c>
      <c r="H7893" s="10">
        <v>41310</v>
      </c>
      <c r="I7893" t="s">
        <v>14</v>
      </c>
      <c r="J7893" t="s">
        <v>15</v>
      </c>
      <c r="K7893" t="str">
        <f>INDEX(State_Code_Name!B:B,MATCH(Consumer_Complaints!E7893,State_Code_Name!C:C,0))</f>
        <v>Washington</v>
      </c>
      <c r="L7893">
        <f t="shared" si="369"/>
        <v>0</v>
      </c>
      <c r="M7893">
        <f t="shared" si="370"/>
        <v>2013</v>
      </c>
      <c r="N7893" t="str">
        <f t="shared" si="371"/>
        <v>Q1</v>
      </c>
    </row>
    <row r="7894" spans="1:14" x14ac:dyDescent="0.35">
      <c r="A7894">
        <v>1943687</v>
      </c>
      <c r="B7894" t="s">
        <v>38</v>
      </c>
      <c r="C7894" t="s">
        <v>26</v>
      </c>
      <c r="D7894" t="s">
        <v>27</v>
      </c>
      <c r="E7894" t="s">
        <v>31</v>
      </c>
      <c r="F7894" t="s">
        <v>13</v>
      </c>
      <c r="G7894" s="10">
        <v>42516</v>
      </c>
      <c r="H7894" s="10">
        <v>42516</v>
      </c>
      <c r="I7894" t="s">
        <v>14</v>
      </c>
      <c r="J7894" t="s">
        <v>15</v>
      </c>
      <c r="K7894" t="str">
        <f>INDEX(State_Code_Name!B:B,MATCH(Consumer_Complaints!E7894,State_Code_Name!C:C,0))</f>
        <v>Texas</v>
      </c>
      <c r="L7894">
        <f t="shared" si="369"/>
        <v>0</v>
      </c>
      <c r="M7894">
        <f t="shared" si="370"/>
        <v>2016</v>
      </c>
      <c r="N7894" t="str">
        <f t="shared" si="371"/>
        <v>Q2</v>
      </c>
    </row>
    <row r="7895" spans="1:14" x14ac:dyDescent="0.35">
      <c r="A7895">
        <v>1897767</v>
      </c>
      <c r="B7895" t="s">
        <v>92</v>
      </c>
      <c r="C7895" t="s">
        <v>16</v>
      </c>
      <c r="D7895" t="s">
        <v>20</v>
      </c>
      <c r="E7895" t="s">
        <v>18</v>
      </c>
      <c r="F7895" t="s">
        <v>305</v>
      </c>
      <c r="G7895" s="10">
        <v>42486</v>
      </c>
      <c r="H7895" s="10">
        <v>42489</v>
      </c>
      <c r="I7895" t="s">
        <v>14</v>
      </c>
      <c r="J7895" t="s">
        <v>15</v>
      </c>
      <c r="K7895" t="str">
        <f>INDEX(State_Code_Name!B:B,MATCH(Consumer_Complaints!E7895,State_Code_Name!C:C,0))</f>
        <v>California</v>
      </c>
      <c r="L7895">
        <f t="shared" si="369"/>
        <v>3</v>
      </c>
      <c r="M7895">
        <f t="shared" si="370"/>
        <v>2016</v>
      </c>
      <c r="N7895" t="str">
        <f t="shared" si="371"/>
        <v>Q2</v>
      </c>
    </row>
    <row r="7896" spans="1:14" x14ac:dyDescent="0.35">
      <c r="A7896">
        <v>1523303</v>
      </c>
      <c r="B7896" t="s">
        <v>97</v>
      </c>
      <c r="C7896" t="s">
        <v>52</v>
      </c>
      <c r="D7896" t="s">
        <v>76</v>
      </c>
      <c r="E7896" t="s">
        <v>48</v>
      </c>
      <c r="F7896" t="s">
        <v>19</v>
      </c>
      <c r="G7896" s="10">
        <v>42234</v>
      </c>
      <c r="H7896" s="10">
        <v>42234</v>
      </c>
      <c r="I7896" t="s">
        <v>14</v>
      </c>
      <c r="J7896" t="s">
        <v>15</v>
      </c>
      <c r="K7896" t="str">
        <f>INDEX(State_Code_Name!B:B,MATCH(Consumer_Complaints!E7896,State_Code_Name!C:C,0))</f>
        <v>New Jersey</v>
      </c>
      <c r="L7896">
        <f t="shared" si="369"/>
        <v>0</v>
      </c>
      <c r="M7896">
        <f t="shared" si="370"/>
        <v>2015</v>
      </c>
      <c r="N7896" t="str">
        <f t="shared" si="371"/>
        <v>Q3</v>
      </c>
    </row>
    <row r="7897" spans="1:14" x14ac:dyDescent="0.35">
      <c r="A7897">
        <v>378916</v>
      </c>
      <c r="B7897" t="s">
        <v>43</v>
      </c>
      <c r="C7897" t="s">
        <v>16</v>
      </c>
      <c r="D7897" t="s">
        <v>24</v>
      </c>
      <c r="E7897" t="s">
        <v>121</v>
      </c>
      <c r="F7897" t="s">
        <v>19</v>
      </c>
      <c r="G7897" s="10">
        <v>41551</v>
      </c>
      <c r="H7897" s="10">
        <v>41612</v>
      </c>
      <c r="I7897" t="s">
        <v>14</v>
      </c>
      <c r="J7897" t="s">
        <v>15</v>
      </c>
      <c r="K7897" t="str">
        <f>INDEX(State_Code_Name!B:B,MATCH(Consumer_Complaints!E7897,State_Code_Name!C:C,0))</f>
        <v>Oregon</v>
      </c>
      <c r="L7897">
        <f t="shared" si="369"/>
        <v>61</v>
      </c>
      <c r="M7897">
        <f t="shared" si="370"/>
        <v>2013</v>
      </c>
      <c r="N7897" t="str">
        <f t="shared" si="371"/>
        <v>Q4</v>
      </c>
    </row>
    <row r="7898" spans="1:14" x14ac:dyDescent="0.35">
      <c r="A7898">
        <v>1236589</v>
      </c>
      <c r="B7898" t="s">
        <v>50</v>
      </c>
      <c r="C7898" t="s">
        <v>32</v>
      </c>
      <c r="D7898" t="s">
        <v>116</v>
      </c>
      <c r="E7898" t="s">
        <v>85</v>
      </c>
      <c r="F7898" t="s">
        <v>19</v>
      </c>
      <c r="G7898" s="10">
        <v>42310</v>
      </c>
      <c r="H7898" s="10">
        <v>42310</v>
      </c>
      <c r="I7898" t="s">
        <v>14</v>
      </c>
      <c r="J7898" t="s">
        <v>15</v>
      </c>
      <c r="K7898" t="str">
        <f>INDEX(State_Code_Name!B:B,MATCH(Consumer_Complaints!E7898,State_Code_Name!C:C,0))</f>
        <v>Wisconsin</v>
      </c>
      <c r="L7898">
        <f t="shared" si="369"/>
        <v>0</v>
      </c>
      <c r="M7898">
        <f t="shared" si="370"/>
        <v>2015</v>
      </c>
      <c r="N7898" t="str">
        <f t="shared" si="371"/>
        <v>Q4</v>
      </c>
    </row>
    <row r="7899" spans="1:14" x14ac:dyDescent="0.35">
      <c r="A7899">
        <v>1578453</v>
      </c>
      <c r="B7899" t="s">
        <v>156</v>
      </c>
      <c r="C7899" t="s">
        <v>32</v>
      </c>
      <c r="D7899" t="s">
        <v>41</v>
      </c>
      <c r="E7899" t="s">
        <v>18</v>
      </c>
      <c r="F7899" t="s">
        <v>19</v>
      </c>
      <c r="G7899" s="10">
        <v>42271</v>
      </c>
      <c r="H7899" s="10">
        <v>42271</v>
      </c>
      <c r="I7899" t="s">
        <v>14</v>
      </c>
      <c r="J7899" t="s">
        <v>15</v>
      </c>
      <c r="K7899" t="str">
        <f>INDEX(State_Code_Name!B:B,MATCH(Consumer_Complaints!E7899,State_Code_Name!C:C,0))</f>
        <v>California</v>
      </c>
      <c r="L7899">
        <f t="shared" si="369"/>
        <v>0</v>
      </c>
      <c r="M7899">
        <f t="shared" si="370"/>
        <v>2015</v>
      </c>
      <c r="N7899" t="str">
        <f t="shared" si="371"/>
        <v>Q3</v>
      </c>
    </row>
    <row r="7900" spans="1:14" x14ac:dyDescent="0.35">
      <c r="A7900">
        <v>1218247</v>
      </c>
      <c r="B7900" t="s">
        <v>50</v>
      </c>
      <c r="C7900" t="s">
        <v>36</v>
      </c>
      <c r="D7900" t="s">
        <v>37</v>
      </c>
      <c r="E7900" t="s">
        <v>59</v>
      </c>
      <c r="F7900" t="s">
        <v>305</v>
      </c>
      <c r="G7900" s="10">
        <v>42034</v>
      </c>
      <c r="H7900" s="10">
        <v>42096</v>
      </c>
      <c r="I7900" t="s">
        <v>14</v>
      </c>
      <c r="J7900" t="s">
        <v>15</v>
      </c>
      <c r="K7900" t="str">
        <f>INDEX(State_Code_Name!B:B,MATCH(Consumer_Complaints!E7900,State_Code_Name!C:C,0))</f>
        <v>Illinois</v>
      </c>
      <c r="L7900">
        <f t="shared" si="369"/>
        <v>62</v>
      </c>
      <c r="M7900">
        <f t="shared" si="370"/>
        <v>2015</v>
      </c>
      <c r="N7900" t="str">
        <f t="shared" si="371"/>
        <v>Q1</v>
      </c>
    </row>
    <row r="7901" spans="1:14" x14ac:dyDescent="0.35">
      <c r="A7901">
        <v>732147</v>
      </c>
      <c r="B7901" t="s">
        <v>63</v>
      </c>
      <c r="C7901" t="s">
        <v>61</v>
      </c>
      <c r="D7901" t="s">
        <v>459</v>
      </c>
      <c r="E7901" t="s">
        <v>55</v>
      </c>
      <c r="F7901" t="s">
        <v>19</v>
      </c>
      <c r="G7901" s="10">
        <v>41696</v>
      </c>
      <c r="H7901" s="10">
        <v>41697</v>
      </c>
      <c r="I7901" t="s">
        <v>14</v>
      </c>
      <c r="J7901" t="s">
        <v>15</v>
      </c>
      <c r="K7901" t="str">
        <f>INDEX(State_Code_Name!B:B,MATCH(Consumer_Complaints!E7901,State_Code_Name!C:C,0))</f>
        <v>Hawaii</v>
      </c>
      <c r="L7901">
        <f t="shared" si="369"/>
        <v>1</v>
      </c>
      <c r="M7901">
        <f t="shared" si="370"/>
        <v>2014</v>
      </c>
      <c r="N7901" t="str">
        <f t="shared" si="371"/>
        <v>Q1</v>
      </c>
    </row>
    <row r="7902" spans="1:14" x14ac:dyDescent="0.35">
      <c r="A7902">
        <v>704988</v>
      </c>
      <c r="B7902" t="s">
        <v>539</v>
      </c>
      <c r="C7902" t="s">
        <v>32</v>
      </c>
      <c r="D7902" t="s">
        <v>104</v>
      </c>
      <c r="E7902" t="s">
        <v>25</v>
      </c>
      <c r="F7902" t="s">
        <v>19</v>
      </c>
      <c r="G7902" s="10">
        <v>41884</v>
      </c>
      <c r="H7902" s="10">
        <v>41884</v>
      </c>
      <c r="I7902" t="s">
        <v>15</v>
      </c>
      <c r="J7902" t="s">
        <v>14</v>
      </c>
      <c r="K7902" t="str">
        <f>INDEX(State_Code_Name!B:B,MATCH(Consumer_Complaints!E7902,State_Code_Name!C:C,0))</f>
        <v>Georgia</v>
      </c>
      <c r="L7902">
        <f t="shared" si="369"/>
        <v>0</v>
      </c>
      <c r="M7902">
        <f t="shared" si="370"/>
        <v>2014</v>
      </c>
      <c r="N7902" t="str">
        <f t="shared" si="371"/>
        <v>Q3</v>
      </c>
    </row>
    <row r="7903" spans="1:14" x14ac:dyDescent="0.35">
      <c r="A7903">
        <v>1596428</v>
      </c>
      <c r="B7903" t="s">
        <v>157</v>
      </c>
      <c r="C7903" t="s">
        <v>16</v>
      </c>
      <c r="D7903" t="s">
        <v>75</v>
      </c>
      <c r="E7903" t="s">
        <v>85</v>
      </c>
      <c r="F7903" t="s">
        <v>19</v>
      </c>
      <c r="G7903" s="10">
        <v>42195</v>
      </c>
      <c r="H7903" s="10">
        <v>42195</v>
      </c>
      <c r="I7903" t="s">
        <v>14</v>
      </c>
      <c r="J7903" t="s">
        <v>15</v>
      </c>
      <c r="K7903" t="str">
        <f>INDEX(State_Code_Name!B:B,MATCH(Consumer_Complaints!E7903,State_Code_Name!C:C,0))</f>
        <v>Wisconsin</v>
      </c>
      <c r="L7903">
        <f t="shared" si="369"/>
        <v>0</v>
      </c>
      <c r="M7903">
        <f t="shared" si="370"/>
        <v>2015</v>
      </c>
      <c r="N7903" t="str">
        <f t="shared" si="371"/>
        <v>Q3</v>
      </c>
    </row>
    <row r="7904" spans="1:14" x14ac:dyDescent="0.35">
      <c r="A7904">
        <v>1578967</v>
      </c>
      <c r="B7904" t="s">
        <v>63</v>
      </c>
      <c r="C7904" t="s">
        <v>61</v>
      </c>
      <c r="D7904" t="s">
        <v>282</v>
      </c>
      <c r="E7904" t="s">
        <v>18</v>
      </c>
      <c r="F7904" t="s">
        <v>19</v>
      </c>
      <c r="G7904" s="10">
        <v>42271</v>
      </c>
      <c r="H7904" s="10">
        <v>42271</v>
      </c>
      <c r="I7904" t="s">
        <v>14</v>
      </c>
      <c r="J7904" t="s">
        <v>15</v>
      </c>
      <c r="K7904" t="str">
        <f>INDEX(State_Code_Name!B:B,MATCH(Consumer_Complaints!E7904,State_Code_Name!C:C,0))</f>
        <v>California</v>
      </c>
      <c r="L7904">
        <f t="shared" si="369"/>
        <v>0</v>
      </c>
      <c r="M7904">
        <f t="shared" si="370"/>
        <v>2015</v>
      </c>
      <c r="N7904" t="str">
        <f t="shared" si="371"/>
        <v>Q3</v>
      </c>
    </row>
    <row r="7905" spans="1:14" x14ac:dyDescent="0.35">
      <c r="A7905">
        <v>855246</v>
      </c>
      <c r="B7905" t="s">
        <v>38</v>
      </c>
      <c r="C7905" t="s">
        <v>36</v>
      </c>
      <c r="D7905" t="s">
        <v>99</v>
      </c>
      <c r="E7905" t="s">
        <v>31</v>
      </c>
      <c r="F7905" t="s">
        <v>19</v>
      </c>
      <c r="G7905" s="10">
        <v>41775</v>
      </c>
      <c r="H7905" s="10">
        <v>41779</v>
      </c>
      <c r="I7905" t="s">
        <v>14</v>
      </c>
      <c r="J7905" t="s">
        <v>15</v>
      </c>
      <c r="K7905" t="str">
        <f>INDEX(State_Code_Name!B:B,MATCH(Consumer_Complaints!E7905,State_Code_Name!C:C,0))</f>
        <v>Texas</v>
      </c>
      <c r="L7905">
        <f t="shared" si="369"/>
        <v>4</v>
      </c>
      <c r="M7905">
        <f t="shared" si="370"/>
        <v>2014</v>
      </c>
      <c r="N7905" t="str">
        <f t="shared" si="371"/>
        <v>Q2</v>
      </c>
    </row>
    <row r="7906" spans="1:14" x14ac:dyDescent="0.35">
      <c r="A7906">
        <v>1219280</v>
      </c>
      <c r="B7906" t="s">
        <v>201</v>
      </c>
      <c r="C7906" t="s">
        <v>16</v>
      </c>
      <c r="D7906" t="s">
        <v>17</v>
      </c>
      <c r="E7906" t="s">
        <v>22</v>
      </c>
      <c r="F7906" t="s">
        <v>19</v>
      </c>
      <c r="G7906" s="10">
        <v>42035</v>
      </c>
      <c r="H7906" s="10">
        <v>42035</v>
      </c>
      <c r="I7906" t="s">
        <v>14</v>
      </c>
      <c r="J7906" t="s">
        <v>14</v>
      </c>
      <c r="K7906" t="str">
        <f>INDEX(State_Code_Name!B:B,MATCH(Consumer_Complaints!E7906,State_Code_Name!C:C,0))</f>
        <v>New York</v>
      </c>
      <c r="L7906">
        <f t="shared" si="369"/>
        <v>0</v>
      </c>
      <c r="M7906">
        <f t="shared" si="370"/>
        <v>2015</v>
      </c>
      <c r="N7906" t="str">
        <f t="shared" si="371"/>
        <v>Q1</v>
      </c>
    </row>
    <row r="7907" spans="1:14" x14ac:dyDescent="0.35">
      <c r="A7907">
        <v>1214350</v>
      </c>
      <c r="B7907" t="s">
        <v>30</v>
      </c>
      <c r="C7907" t="s">
        <v>26</v>
      </c>
      <c r="D7907" t="s">
        <v>27</v>
      </c>
      <c r="E7907" t="s">
        <v>42</v>
      </c>
      <c r="F7907" t="s">
        <v>19</v>
      </c>
      <c r="G7907" s="10">
        <v>42032</v>
      </c>
      <c r="H7907" s="10">
        <v>42032</v>
      </c>
      <c r="I7907" t="s">
        <v>14</v>
      </c>
      <c r="J7907" t="s">
        <v>14</v>
      </c>
      <c r="K7907" t="str">
        <f>INDEX(State_Code_Name!B:B,MATCH(Consumer_Complaints!E7907,State_Code_Name!C:C,0))</f>
        <v>North Carolina</v>
      </c>
      <c r="L7907">
        <f t="shared" si="369"/>
        <v>0</v>
      </c>
      <c r="M7907">
        <f t="shared" si="370"/>
        <v>2015</v>
      </c>
      <c r="N7907" t="str">
        <f t="shared" si="371"/>
        <v>Q1</v>
      </c>
    </row>
    <row r="7908" spans="1:14" x14ac:dyDescent="0.35">
      <c r="A7908">
        <v>1180866</v>
      </c>
      <c r="B7908" t="s">
        <v>38</v>
      </c>
      <c r="C7908" t="s">
        <v>36</v>
      </c>
      <c r="D7908" t="s">
        <v>145</v>
      </c>
      <c r="E7908" t="s">
        <v>31</v>
      </c>
      <c r="F7908" t="s">
        <v>19</v>
      </c>
      <c r="G7908" s="10">
        <v>42125</v>
      </c>
      <c r="H7908" s="10">
        <v>42125</v>
      </c>
      <c r="I7908" t="s">
        <v>14</v>
      </c>
      <c r="J7908" t="s">
        <v>15</v>
      </c>
      <c r="K7908" t="str">
        <f>INDEX(State_Code_Name!B:B,MATCH(Consumer_Complaints!E7908,State_Code_Name!C:C,0))</f>
        <v>Texas</v>
      </c>
      <c r="L7908">
        <f t="shared" si="369"/>
        <v>0</v>
      </c>
      <c r="M7908">
        <f t="shared" si="370"/>
        <v>2015</v>
      </c>
      <c r="N7908" t="str">
        <f t="shared" si="371"/>
        <v>Q2</v>
      </c>
    </row>
    <row r="7909" spans="1:14" x14ac:dyDescent="0.35">
      <c r="A7909">
        <v>739362</v>
      </c>
      <c r="B7909" t="s">
        <v>88</v>
      </c>
      <c r="C7909" t="s">
        <v>52</v>
      </c>
      <c r="D7909" t="s">
        <v>103</v>
      </c>
      <c r="E7909" t="s">
        <v>25</v>
      </c>
      <c r="F7909" t="s">
        <v>19</v>
      </c>
      <c r="G7909" s="10">
        <v>41698</v>
      </c>
      <c r="H7909" s="10">
        <v>41698</v>
      </c>
      <c r="I7909" t="s">
        <v>14</v>
      </c>
      <c r="J7909" t="s">
        <v>14</v>
      </c>
      <c r="K7909" t="str">
        <f>INDEX(State_Code_Name!B:B,MATCH(Consumer_Complaints!E7909,State_Code_Name!C:C,0))</f>
        <v>Georgia</v>
      </c>
      <c r="L7909">
        <f t="shared" si="369"/>
        <v>0</v>
      </c>
      <c r="M7909">
        <f t="shared" si="370"/>
        <v>2014</v>
      </c>
      <c r="N7909" t="str">
        <f t="shared" si="371"/>
        <v>Q1</v>
      </c>
    </row>
    <row r="7910" spans="1:14" x14ac:dyDescent="0.35">
      <c r="A7910">
        <v>1306178</v>
      </c>
      <c r="B7910" t="s">
        <v>81</v>
      </c>
      <c r="C7910" t="s">
        <v>36</v>
      </c>
      <c r="D7910" t="s">
        <v>94</v>
      </c>
      <c r="E7910" t="s">
        <v>31</v>
      </c>
      <c r="F7910" t="s">
        <v>19</v>
      </c>
      <c r="G7910" s="10">
        <v>42092</v>
      </c>
      <c r="H7910" s="10">
        <v>42092</v>
      </c>
      <c r="I7910" t="s">
        <v>14</v>
      </c>
      <c r="J7910" t="s">
        <v>15</v>
      </c>
      <c r="K7910" t="str">
        <f>INDEX(State_Code_Name!B:B,MATCH(Consumer_Complaints!E7910,State_Code_Name!C:C,0))</f>
        <v>Texas</v>
      </c>
      <c r="L7910">
        <f t="shared" si="369"/>
        <v>0</v>
      </c>
      <c r="M7910">
        <f t="shared" si="370"/>
        <v>2015</v>
      </c>
      <c r="N7910" t="str">
        <f t="shared" si="371"/>
        <v>Q1</v>
      </c>
    </row>
    <row r="7911" spans="1:14" x14ac:dyDescent="0.35">
      <c r="A7911">
        <v>821117</v>
      </c>
      <c r="B7911" t="s">
        <v>58</v>
      </c>
      <c r="C7911" t="s">
        <v>16</v>
      </c>
      <c r="D7911" t="s">
        <v>20</v>
      </c>
      <c r="E7911" t="s">
        <v>98</v>
      </c>
      <c r="F7911" t="s">
        <v>305</v>
      </c>
      <c r="G7911" s="10">
        <v>41752</v>
      </c>
      <c r="H7911" s="10">
        <v>41754</v>
      </c>
      <c r="I7911" t="s">
        <v>14</v>
      </c>
      <c r="J7911" t="s">
        <v>15</v>
      </c>
      <c r="K7911" t="str">
        <f>INDEX(State_Code_Name!B:B,MATCH(Consumer_Complaints!E7911,State_Code_Name!C:C,0))</f>
        <v>Colorado</v>
      </c>
      <c r="L7911">
        <f t="shared" si="369"/>
        <v>2</v>
      </c>
      <c r="M7911">
        <f t="shared" si="370"/>
        <v>2014</v>
      </c>
      <c r="N7911" t="str">
        <f t="shared" si="371"/>
        <v>Q2</v>
      </c>
    </row>
    <row r="7912" spans="1:14" x14ac:dyDescent="0.35">
      <c r="A7912">
        <v>409032</v>
      </c>
      <c r="B7912" t="s">
        <v>143</v>
      </c>
      <c r="C7912" t="s">
        <v>16</v>
      </c>
      <c r="D7912" t="s">
        <v>20</v>
      </c>
      <c r="E7912" t="s">
        <v>42</v>
      </c>
      <c r="F7912" t="s">
        <v>19</v>
      </c>
      <c r="G7912" s="10">
        <v>41411</v>
      </c>
      <c r="H7912" s="10">
        <v>41414</v>
      </c>
      <c r="I7912" t="s">
        <v>14</v>
      </c>
      <c r="J7912" t="s">
        <v>15</v>
      </c>
      <c r="K7912" t="str">
        <f>INDEX(State_Code_Name!B:B,MATCH(Consumer_Complaints!E7912,State_Code_Name!C:C,0))</f>
        <v>North Carolina</v>
      </c>
      <c r="L7912">
        <f t="shared" si="369"/>
        <v>3</v>
      </c>
      <c r="M7912">
        <f t="shared" si="370"/>
        <v>2013</v>
      </c>
      <c r="N7912" t="str">
        <f t="shared" si="371"/>
        <v>Q2</v>
      </c>
    </row>
    <row r="7913" spans="1:14" x14ac:dyDescent="0.35">
      <c r="A7913">
        <v>1943599</v>
      </c>
      <c r="B7913" t="s">
        <v>63</v>
      </c>
      <c r="C7913" t="s">
        <v>61</v>
      </c>
      <c r="D7913" t="s">
        <v>282</v>
      </c>
      <c r="E7913" t="s">
        <v>18</v>
      </c>
      <c r="F7913" t="s">
        <v>19</v>
      </c>
      <c r="G7913" s="10">
        <v>42516</v>
      </c>
      <c r="H7913" s="10">
        <v>42517</v>
      </c>
      <c r="I7913" t="s">
        <v>14</v>
      </c>
      <c r="J7913" t="s">
        <v>15</v>
      </c>
      <c r="K7913" t="str">
        <f>INDEX(State_Code_Name!B:B,MATCH(Consumer_Complaints!E7913,State_Code_Name!C:C,0))</f>
        <v>California</v>
      </c>
      <c r="L7913">
        <f t="shared" si="369"/>
        <v>1</v>
      </c>
      <c r="M7913">
        <f t="shared" si="370"/>
        <v>2016</v>
      </c>
      <c r="N7913" t="str">
        <f t="shared" si="371"/>
        <v>Q2</v>
      </c>
    </row>
    <row r="7914" spans="1:14" x14ac:dyDescent="0.35">
      <c r="A7914">
        <v>1853951</v>
      </c>
      <c r="B7914" t="s">
        <v>390</v>
      </c>
      <c r="C7914" t="s">
        <v>32</v>
      </c>
      <c r="D7914" t="s">
        <v>116</v>
      </c>
      <c r="E7914" t="s">
        <v>31</v>
      </c>
      <c r="F7914" t="s">
        <v>19</v>
      </c>
      <c r="G7914" s="10">
        <v>42458</v>
      </c>
      <c r="H7914" s="10">
        <v>42487</v>
      </c>
      <c r="I7914" t="s">
        <v>14</v>
      </c>
      <c r="J7914" t="s">
        <v>15</v>
      </c>
      <c r="K7914" t="str">
        <f>INDEX(State_Code_Name!B:B,MATCH(Consumer_Complaints!E7914,State_Code_Name!C:C,0))</f>
        <v>Texas</v>
      </c>
      <c r="L7914">
        <f t="shared" si="369"/>
        <v>29</v>
      </c>
      <c r="M7914">
        <f t="shared" si="370"/>
        <v>2016</v>
      </c>
      <c r="N7914" t="str">
        <f t="shared" si="371"/>
        <v>Q1</v>
      </c>
    </row>
    <row r="7915" spans="1:14" x14ac:dyDescent="0.35">
      <c r="A7915">
        <v>2165332</v>
      </c>
      <c r="B7915" t="s">
        <v>273</v>
      </c>
      <c r="C7915" t="s">
        <v>26</v>
      </c>
      <c r="D7915" t="s">
        <v>27</v>
      </c>
      <c r="E7915" t="s">
        <v>51</v>
      </c>
      <c r="F7915" t="s">
        <v>19</v>
      </c>
      <c r="G7915" s="10">
        <v>42661</v>
      </c>
      <c r="H7915" s="10">
        <v>42661</v>
      </c>
      <c r="I7915" t="s">
        <v>14</v>
      </c>
      <c r="J7915" t="s">
        <v>14</v>
      </c>
      <c r="K7915" t="str">
        <f>INDEX(State_Code_Name!B:B,MATCH(Consumer_Complaints!E7915,State_Code_Name!C:C,0))</f>
        <v>Washington</v>
      </c>
      <c r="L7915">
        <f t="shared" si="369"/>
        <v>0</v>
      </c>
      <c r="M7915">
        <f t="shared" si="370"/>
        <v>2016</v>
      </c>
      <c r="N7915" t="str">
        <f t="shared" si="371"/>
        <v>Q4</v>
      </c>
    </row>
    <row r="7916" spans="1:14" x14ac:dyDescent="0.35">
      <c r="A7916">
        <v>322711</v>
      </c>
      <c r="B7916" t="s">
        <v>83</v>
      </c>
      <c r="C7916" t="s">
        <v>16</v>
      </c>
      <c r="D7916" t="s">
        <v>24</v>
      </c>
      <c r="E7916" t="s">
        <v>18</v>
      </c>
      <c r="F7916" t="s">
        <v>13</v>
      </c>
      <c r="G7916" s="10">
        <v>41325</v>
      </c>
      <c r="H7916" s="10">
        <v>41326</v>
      </c>
      <c r="I7916" t="s">
        <v>14</v>
      </c>
      <c r="J7916" t="s">
        <v>15</v>
      </c>
      <c r="K7916" t="str">
        <f>INDEX(State_Code_Name!B:B,MATCH(Consumer_Complaints!E7916,State_Code_Name!C:C,0))</f>
        <v>California</v>
      </c>
      <c r="L7916">
        <f t="shared" si="369"/>
        <v>1</v>
      </c>
      <c r="M7916">
        <f t="shared" si="370"/>
        <v>2013</v>
      </c>
      <c r="N7916" t="str">
        <f t="shared" si="371"/>
        <v>Q1</v>
      </c>
    </row>
    <row r="7917" spans="1:14" x14ac:dyDescent="0.35">
      <c r="A7917">
        <v>1476819</v>
      </c>
      <c r="B7917" t="s">
        <v>11</v>
      </c>
      <c r="C7917" t="s">
        <v>26</v>
      </c>
      <c r="D7917" t="s">
        <v>56</v>
      </c>
      <c r="E7917" t="s">
        <v>35</v>
      </c>
      <c r="F7917" t="s">
        <v>19</v>
      </c>
      <c r="G7917" s="10">
        <v>42203</v>
      </c>
      <c r="H7917" s="10">
        <v>42206</v>
      </c>
      <c r="I7917" t="s">
        <v>14</v>
      </c>
      <c r="J7917" t="s">
        <v>14</v>
      </c>
      <c r="K7917" t="str">
        <f>INDEX(State_Code_Name!B:B,MATCH(Consumer_Complaints!E7917,State_Code_Name!C:C,0))</f>
        <v>Florida</v>
      </c>
      <c r="L7917">
        <f t="shared" si="369"/>
        <v>3</v>
      </c>
      <c r="M7917">
        <f t="shared" si="370"/>
        <v>2015</v>
      </c>
      <c r="N7917" t="str">
        <f t="shared" si="371"/>
        <v>Q3</v>
      </c>
    </row>
    <row r="7918" spans="1:14" x14ac:dyDescent="0.35">
      <c r="A7918">
        <v>1124068</v>
      </c>
      <c r="B7918" t="s">
        <v>69</v>
      </c>
      <c r="C7918" t="s">
        <v>26</v>
      </c>
      <c r="D7918" t="s">
        <v>27</v>
      </c>
      <c r="E7918" t="s">
        <v>18</v>
      </c>
      <c r="F7918" t="s">
        <v>19</v>
      </c>
      <c r="G7918" s="10">
        <v>41963</v>
      </c>
      <c r="H7918" s="10">
        <v>41963</v>
      </c>
      <c r="I7918" t="s">
        <v>14</v>
      </c>
      <c r="J7918" t="s">
        <v>14</v>
      </c>
      <c r="K7918" t="str">
        <f>INDEX(State_Code_Name!B:B,MATCH(Consumer_Complaints!E7918,State_Code_Name!C:C,0))</f>
        <v>California</v>
      </c>
      <c r="L7918">
        <f t="shared" si="369"/>
        <v>0</v>
      </c>
      <c r="M7918">
        <f t="shared" si="370"/>
        <v>2014</v>
      </c>
      <c r="N7918" t="str">
        <f t="shared" si="371"/>
        <v>Q4</v>
      </c>
    </row>
    <row r="7919" spans="1:14" x14ac:dyDescent="0.35">
      <c r="A7919">
        <v>1674066</v>
      </c>
      <c r="B7919" t="s">
        <v>54</v>
      </c>
      <c r="C7919" t="s">
        <v>52</v>
      </c>
      <c r="D7919" t="s">
        <v>76</v>
      </c>
      <c r="E7919" t="s">
        <v>51</v>
      </c>
      <c r="F7919" t="s">
        <v>19</v>
      </c>
      <c r="G7919" s="10">
        <v>42335</v>
      </c>
      <c r="H7919" s="10">
        <v>42335</v>
      </c>
      <c r="I7919" t="s">
        <v>14</v>
      </c>
      <c r="J7919" t="s">
        <v>14</v>
      </c>
      <c r="K7919" t="str">
        <f>INDEX(State_Code_Name!B:B,MATCH(Consumer_Complaints!E7919,State_Code_Name!C:C,0))</f>
        <v>Washington</v>
      </c>
      <c r="L7919">
        <f t="shared" si="369"/>
        <v>0</v>
      </c>
      <c r="M7919">
        <f t="shared" si="370"/>
        <v>2015</v>
      </c>
      <c r="N7919" t="str">
        <f t="shared" si="371"/>
        <v>Q4</v>
      </c>
    </row>
    <row r="7920" spans="1:14" x14ac:dyDescent="0.35">
      <c r="A7920">
        <v>1635121</v>
      </c>
      <c r="B7920" t="s">
        <v>1043</v>
      </c>
      <c r="C7920" t="s">
        <v>16</v>
      </c>
      <c r="D7920" t="s">
        <v>20</v>
      </c>
      <c r="E7920" t="s">
        <v>18</v>
      </c>
      <c r="F7920" t="s">
        <v>19</v>
      </c>
      <c r="G7920" s="10">
        <v>42046</v>
      </c>
      <c r="H7920" s="10">
        <v>42046</v>
      </c>
      <c r="I7920" t="s">
        <v>14</v>
      </c>
      <c r="J7920" t="s">
        <v>14</v>
      </c>
      <c r="K7920" t="str">
        <f>INDEX(State_Code_Name!B:B,MATCH(Consumer_Complaints!E7920,State_Code_Name!C:C,0))</f>
        <v>California</v>
      </c>
      <c r="L7920">
        <f t="shared" si="369"/>
        <v>0</v>
      </c>
      <c r="M7920">
        <f t="shared" si="370"/>
        <v>2015</v>
      </c>
      <c r="N7920" t="str">
        <f t="shared" si="371"/>
        <v>Q1</v>
      </c>
    </row>
    <row r="7921" spans="1:14" x14ac:dyDescent="0.35">
      <c r="A7921">
        <v>1831116</v>
      </c>
      <c r="B7921" t="s">
        <v>113</v>
      </c>
      <c r="C7921" t="s">
        <v>36</v>
      </c>
      <c r="D7921" t="s">
        <v>145</v>
      </c>
      <c r="E7921" t="s">
        <v>59</v>
      </c>
      <c r="F7921" t="s">
        <v>19</v>
      </c>
      <c r="G7921" s="10">
        <v>42444</v>
      </c>
      <c r="H7921" s="10">
        <v>42444</v>
      </c>
      <c r="I7921" t="s">
        <v>14</v>
      </c>
      <c r="J7921" t="s">
        <v>15</v>
      </c>
      <c r="K7921" t="str">
        <f>INDEX(State_Code_Name!B:B,MATCH(Consumer_Complaints!E7921,State_Code_Name!C:C,0))</f>
        <v>Illinois</v>
      </c>
      <c r="L7921">
        <f t="shared" si="369"/>
        <v>0</v>
      </c>
      <c r="M7921">
        <f t="shared" si="370"/>
        <v>2016</v>
      </c>
      <c r="N7921" t="str">
        <f t="shared" si="371"/>
        <v>Q1</v>
      </c>
    </row>
    <row r="7922" spans="1:14" x14ac:dyDescent="0.35">
      <c r="A7922">
        <v>1331792</v>
      </c>
      <c r="B7922" t="s">
        <v>43</v>
      </c>
      <c r="C7922" t="s">
        <v>36</v>
      </c>
      <c r="D7922" t="s">
        <v>80</v>
      </c>
      <c r="E7922" t="s">
        <v>35</v>
      </c>
      <c r="F7922" t="s">
        <v>305</v>
      </c>
      <c r="G7922" s="10">
        <v>42109</v>
      </c>
      <c r="H7922" s="10">
        <v>42114</v>
      </c>
      <c r="I7922" t="s">
        <v>14</v>
      </c>
      <c r="J7922" t="s">
        <v>15</v>
      </c>
      <c r="K7922" t="str">
        <f>INDEX(State_Code_Name!B:B,MATCH(Consumer_Complaints!E7922,State_Code_Name!C:C,0))</f>
        <v>Florida</v>
      </c>
      <c r="L7922">
        <f t="shared" si="369"/>
        <v>5</v>
      </c>
      <c r="M7922">
        <f t="shared" si="370"/>
        <v>2015</v>
      </c>
      <c r="N7922" t="str">
        <f t="shared" si="371"/>
        <v>Q2</v>
      </c>
    </row>
    <row r="7923" spans="1:14" x14ac:dyDescent="0.35">
      <c r="A7923">
        <v>1778627</v>
      </c>
      <c r="B7923" t="s">
        <v>58</v>
      </c>
      <c r="C7923" t="s">
        <v>26</v>
      </c>
      <c r="D7923" t="s">
        <v>27</v>
      </c>
      <c r="E7923" t="s">
        <v>137</v>
      </c>
      <c r="F7923" t="s">
        <v>305</v>
      </c>
      <c r="G7923" s="10">
        <v>42615</v>
      </c>
      <c r="H7923" s="10">
        <v>42645</v>
      </c>
      <c r="I7923" t="s">
        <v>14</v>
      </c>
      <c r="J7923" t="s">
        <v>14</v>
      </c>
      <c r="K7923" t="str">
        <f>INDEX(State_Code_Name!B:B,MATCH(Consumer_Complaints!E7923,State_Code_Name!C:C,0))</f>
        <v>Kansas</v>
      </c>
      <c r="L7923">
        <f t="shared" si="369"/>
        <v>30</v>
      </c>
      <c r="M7923">
        <f t="shared" si="370"/>
        <v>2016</v>
      </c>
      <c r="N7923" t="str">
        <f t="shared" si="371"/>
        <v>Q3</v>
      </c>
    </row>
    <row r="7924" spans="1:14" x14ac:dyDescent="0.35">
      <c r="A7924">
        <v>725740</v>
      </c>
      <c r="B7924" t="s">
        <v>30</v>
      </c>
      <c r="C7924" t="s">
        <v>26</v>
      </c>
      <c r="D7924" t="s">
        <v>56</v>
      </c>
      <c r="E7924" t="s">
        <v>35</v>
      </c>
      <c r="F7924" t="s">
        <v>305</v>
      </c>
      <c r="G7924" s="10">
        <v>41691</v>
      </c>
      <c r="H7924" s="10">
        <v>41696</v>
      </c>
      <c r="I7924" t="s">
        <v>14</v>
      </c>
      <c r="J7924" t="s">
        <v>15</v>
      </c>
      <c r="K7924" t="str">
        <f>INDEX(State_Code_Name!B:B,MATCH(Consumer_Complaints!E7924,State_Code_Name!C:C,0))</f>
        <v>Florida</v>
      </c>
      <c r="L7924">
        <f t="shared" si="369"/>
        <v>5</v>
      </c>
      <c r="M7924">
        <f t="shared" si="370"/>
        <v>2014</v>
      </c>
      <c r="N7924" t="str">
        <f t="shared" si="371"/>
        <v>Q1</v>
      </c>
    </row>
    <row r="7925" spans="1:14" x14ac:dyDescent="0.35">
      <c r="A7925">
        <v>1429510</v>
      </c>
      <c r="B7925" t="s">
        <v>81</v>
      </c>
      <c r="C7925" t="s">
        <v>36</v>
      </c>
      <c r="D7925" t="s">
        <v>112</v>
      </c>
      <c r="E7925" t="s">
        <v>18</v>
      </c>
      <c r="F7925" t="s">
        <v>19</v>
      </c>
      <c r="G7925" s="10">
        <v>42174</v>
      </c>
      <c r="H7925" s="10">
        <v>42174</v>
      </c>
      <c r="I7925" t="s">
        <v>14</v>
      </c>
      <c r="J7925" t="s">
        <v>15</v>
      </c>
      <c r="K7925" t="str">
        <f>INDEX(State_Code_Name!B:B,MATCH(Consumer_Complaints!E7925,State_Code_Name!C:C,0))</f>
        <v>California</v>
      </c>
      <c r="L7925">
        <f t="shared" si="369"/>
        <v>0</v>
      </c>
      <c r="M7925">
        <f t="shared" si="370"/>
        <v>2015</v>
      </c>
      <c r="N7925" t="str">
        <f t="shared" si="371"/>
        <v>Q2</v>
      </c>
    </row>
    <row r="7926" spans="1:14" x14ac:dyDescent="0.35">
      <c r="A7926">
        <v>950837</v>
      </c>
      <c r="B7926" t="s">
        <v>413</v>
      </c>
      <c r="C7926" t="s">
        <v>32</v>
      </c>
      <c r="D7926" t="s">
        <v>44</v>
      </c>
      <c r="E7926" t="s">
        <v>22</v>
      </c>
      <c r="F7926" t="s">
        <v>19</v>
      </c>
      <c r="G7926" s="10">
        <v>41843</v>
      </c>
      <c r="H7926" s="10">
        <v>41843</v>
      </c>
      <c r="I7926" t="s">
        <v>14</v>
      </c>
      <c r="J7926" t="s">
        <v>15</v>
      </c>
      <c r="K7926" t="str">
        <f>INDEX(State_Code_Name!B:B,MATCH(Consumer_Complaints!E7926,State_Code_Name!C:C,0))</f>
        <v>New York</v>
      </c>
      <c r="L7926">
        <f t="shared" si="369"/>
        <v>0</v>
      </c>
      <c r="M7926">
        <f t="shared" si="370"/>
        <v>2014</v>
      </c>
      <c r="N7926" t="str">
        <f t="shared" si="371"/>
        <v>Q3</v>
      </c>
    </row>
    <row r="7927" spans="1:14" x14ac:dyDescent="0.35">
      <c r="A7927">
        <v>493205</v>
      </c>
      <c r="B7927" t="s">
        <v>215</v>
      </c>
      <c r="C7927" t="s">
        <v>9</v>
      </c>
      <c r="D7927" t="s">
        <v>10</v>
      </c>
      <c r="E7927" t="s">
        <v>40</v>
      </c>
      <c r="F7927" t="s">
        <v>23</v>
      </c>
      <c r="G7927" s="10">
        <v>41502</v>
      </c>
      <c r="H7927" s="10">
        <v>41506</v>
      </c>
      <c r="I7927" t="s">
        <v>14</v>
      </c>
      <c r="J7927" t="s">
        <v>15</v>
      </c>
      <c r="K7927" t="str">
        <f>INDEX(State_Code_Name!B:B,MATCH(Consumer_Complaints!E7927,State_Code_Name!C:C,0))</f>
        <v>Nevada</v>
      </c>
      <c r="L7927">
        <f t="shared" si="369"/>
        <v>4</v>
      </c>
      <c r="M7927">
        <f t="shared" si="370"/>
        <v>2013</v>
      </c>
      <c r="N7927" t="str">
        <f t="shared" si="371"/>
        <v>Q3</v>
      </c>
    </row>
    <row r="7928" spans="1:14" x14ac:dyDescent="0.35">
      <c r="A7928">
        <v>666663</v>
      </c>
      <c r="B7928" t="s">
        <v>47</v>
      </c>
      <c r="C7928" t="s">
        <v>26</v>
      </c>
      <c r="D7928" t="s">
        <v>27</v>
      </c>
      <c r="E7928" t="s">
        <v>184</v>
      </c>
      <c r="F7928" t="s">
        <v>305</v>
      </c>
      <c r="G7928" s="10">
        <v>41652</v>
      </c>
      <c r="H7928" s="10">
        <v>41655</v>
      </c>
      <c r="I7928" t="s">
        <v>14</v>
      </c>
      <c r="J7928" t="s">
        <v>15</v>
      </c>
      <c r="K7928" t="str">
        <f>INDEX(State_Code_Name!B:B,MATCH(Consumer_Complaints!E7928,State_Code_Name!C:C,0))</f>
        <v>Mississippi</v>
      </c>
      <c r="L7928">
        <f t="shared" si="369"/>
        <v>3</v>
      </c>
      <c r="M7928">
        <f t="shared" si="370"/>
        <v>2014</v>
      </c>
      <c r="N7928" t="str">
        <f t="shared" si="371"/>
        <v>Q1</v>
      </c>
    </row>
    <row r="7929" spans="1:14" x14ac:dyDescent="0.35">
      <c r="A7929">
        <v>1889071</v>
      </c>
      <c r="B7929" t="s">
        <v>30</v>
      </c>
      <c r="C7929" t="s">
        <v>36</v>
      </c>
      <c r="D7929" t="s">
        <v>281</v>
      </c>
      <c r="E7929" t="s">
        <v>122</v>
      </c>
      <c r="F7929" t="s">
        <v>19</v>
      </c>
      <c r="G7929" s="10">
        <v>42481</v>
      </c>
      <c r="H7929" s="10">
        <v>42481</v>
      </c>
      <c r="I7929" t="s">
        <v>14</v>
      </c>
      <c r="J7929" t="s">
        <v>15</v>
      </c>
      <c r="K7929" t="str">
        <f>INDEX(State_Code_Name!B:B,MATCH(Consumer_Complaints!E7929,State_Code_Name!C:C,0))</f>
        <v>Maryland</v>
      </c>
      <c r="L7929">
        <f t="shared" si="369"/>
        <v>0</v>
      </c>
      <c r="M7929">
        <f t="shared" si="370"/>
        <v>2016</v>
      </c>
      <c r="N7929" t="str">
        <f t="shared" si="371"/>
        <v>Q2</v>
      </c>
    </row>
    <row r="7930" spans="1:14" x14ac:dyDescent="0.35">
      <c r="A7930">
        <v>714084</v>
      </c>
      <c r="B7930" t="s">
        <v>343</v>
      </c>
      <c r="C7930" t="s">
        <v>32</v>
      </c>
      <c r="D7930" t="s">
        <v>41</v>
      </c>
      <c r="E7930" t="s">
        <v>42</v>
      </c>
      <c r="F7930" t="s">
        <v>19</v>
      </c>
      <c r="G7930" s="10">
        <v>41684</v>
      </c>
      <c r="H7930" s="10">
        <v>41684</v>
      </c>
      <c r="I7930" t="s">
        <v>14</v>
      </c>
      <c r="J7930" t="s">
        <v>15</v>
      </c>
      <c r="K7930" t="str">
        <f>INDEX(State_Code_Name!B:B,MATCH(Consumer_Complaints!E7930,State_Code_Name!C:C,0))</f>
        <v>North Carolina</v>
      </c>
      <c r="L7930">
        <f t="shared" si="369"/>
        <v>0</v>
      </c>
      <c r="M7930">
        <f t="shared" si="370"/>
        <v>2014</v>
      </c>
      <c r="N7930" t="str">
        <f t="shared" si="371"/>
        <v>Q1</v>
      </c>
    </row>
    <row r="7931" spans="1:14" x14ac:dyDescent="0.35">
      <c r="A7931">
        <v>1872059</v>
      </c>
      <c r="B7931" t="s">
        <v>50</v>
      </c>
      <c r="C7931" t="s">
        <v>36</v>
      </c>
      <c r="D7931" t="s">
        <v>80</v>
      </c>
      <c r="E7931" t="s">
        <v>39</v>
      </c>
      <c r="F7931" t="s">
        <v>19</v>
      </c>
      <c r="G7931" s="10">
        <v>42647</v>
      </c>
      <c r="H7931" s="10">
        <v>42647</v>
      </c>
      <c r="I7931" t="s">
        <v>14</v>
      </c>
      <c r="J7931" t="s">
        <v>15</v>
      </c>
      <c r="K7931" t="str">
        <f>INDEX(State_Code_Name!B:B,MATCH(Consumer_Complaints!E7931,State_Code_Name!C:C,0))</f>
        <v>Ohio</v>
      </c>
      <c r="L7931">
        <f t="shared" si="369"/>
        <v>0</v>
      </c>
      <c r="M7931">
        <f t="shared" si="370"/>
        <v>2016</v>
      </c>
      <c r="N7931" t="str">
        <f t="shared" si="371"/>
        <v>Q4</v>
      </c>
    </row>
    <row r="7932" spans="1:14" x14ac:dyDescent="0.35">
      <c r="A7932">
        <v>812834</v>
      </c>
      <c r="B7932" t="s">
        <v>38</v>
      </c>
      <c r="C7932" t="s">
        <v>36</v>
      </c>
      <c r="D7932" t="s">
        <v>80</v>
      </c>
      <c r="E7932" t="s">
        <v>22</v>
      </c>
      <c r="F7932" t="s">
        <v>305</v>
      </c>
      <c r="G7932" s="10">
        <v>41745</v>
      </c>
      <c r="H7932" s="10">
        <v>41751</v>
      </c>
      <c r="I7932" t="s">
        <v>14</v>
      </c>
      <c r="J7932" t="s">
        <v>15</v>
      </c>
      <c r="K7932" t="str">
        <f>INDEX(State_Code_Name!B:B,MATCH(Consumer_Complaints!E7932,State_Code_Name!C:C,0))</f>
        <v>New York</v>
      </c>
      <c r="L7932">
        <f t="shared" si="369"/>
        <v>6</v>
      </c>
      <c r="M7932">
        <f t="shared" si="370"/>
        <v>2014</v>
      </c>
      <c r="N7932" t="str">
        <f t="shared" si="371"/>
        <v>Q2</v>
      </c>
    </row>
    <row r="7933" spans="1:14" x14ac:dyDescent="0.35">
      <c r="A7933">
        <v>2059957</v>
      </c>
      <c r="B7933" t="s">
        <v>50</v>
      </c>
      <c r="C7933" t="s">
        <v>32</v>
      </c>
      <c r="D7933" t="s">
        <v>104</v>
      </c>
      <c r="E7933" t="s">
        <v>171</v>
      </c>
      <c r="F7933" t="s">
        <v>19</v>
      </c>
      <c r="G7933" s="10">
        <v>42682</v>
      </c>
      <c r="H7933" s="10">
        <v>42682</v>
      </c>
      <c r="I7933" t="s">
        <v>14</v>
      </c>
      <c r="J7933" t="s">
        <v>15</v>
      </c>
      <c r="K7933" t="str">
        <f>INDEX(State_Code_Name!B:B,MATCH(Consumer_Complaints!E7933,State_Code_Name!C:C,0))</f>
        <v>Louisiana</v>
      </c>
      <c r="L7933">
        <f t="shared" si="369"/>
        <v>0</v>
      </c>
      <c r="M7933">
        <f t="shared" si="370"/>
        <v>2016</v>
      </c>
      <c r="N7933" t="str">
        <f t="shared" si="371"/>
        <v>Q4</v>
      </c>
    </row>
    <row r="7934" spans="1:14" x14ac:dyDescent="0.35">
      <c r="A7934">
        <v>695938</v>
      </c>
      <c r="B7934" t="s">
        <v>47</v>
      </c>
      <c r="C7934" t="s">
        <v>26</v>
      </c>
      <c r="D7934" t="s">
        <v>159</v>
      </c>
      <c r="E7934" t="s">
        <v>59</v>
      </c>
      <c r="F7934" t="s">
        <v>19</v>
      </c>
      <c r="G7934" s="10">
        <v>41641</v>
      </c>
      <c r="H7934" s="10">
        <v>41672</v>
      </c>
      <c r="I7934" t="s">
        <v>14</v>
      </c>
      <c r="J7934" t="s">
        <v>15</v>
      </c>
      <c r="K7934" t="str">
        <f>INDEX(State_Code_Name!B:B,MATCH(Consumer_Complaints!E7934,State_Code_Name!C:C,0))</f>
        <v>Illinois</v>
      </c>
      <c r="L7934">
        <f t="shared" si="369"/>
        <v>31</v>
      </c>
      <c r="M7934">
        <f t="shared" si="370"/>
        <v>2014</v>
      </c>
      <c r="N7934" t="str">
        <f t="shared" si="371"/>
        <v>Q1</v>
      </c>
    </row>
    <row r="7935" spans="1:14" x14ac:dyDescent="0.35">
      <c r="A7935">
        <v>1997161</v>
      </c>
      <c r="B7935" t="s">
        <v>90</v>
      </c>
      <c r="C7935" t="s">
        <v>16</v>
      </c>
      <c r="D7935" t="s">
        <v>20</v>
      </c>
      <c r="E7935" t="s">
        <v>70</v>
      </c>
      <c r="F7935" t="s">
        <v>305</v>
      </c>
      <c r="G7935" s="10">
        <v>42497</v>
      </c>
      <c r="H7935" s="10">
        <v>42558</v>
      </c>
      <c r="I7935" t="s">
        <v>14</v>
      </c>
      <c r="J7935" t="s">
        <v>15</v>
      </c>
      <c r="K7935" t="str">
        <f>INDEX(State_Code_Name!B:B,MATCH(Consumer_Complaints!E7935,State_Code_Name!C:C,0))</f>
        <v>Massachusetts</v>
      </c>
      <c r="L7935">
        <f t="shared" si="369"/>
        <v>61</v>
      </c>
      <c r="M7935">
        <f t="shared" si="370"/>
        <v>2016</v>
      </c>
      <c r="N7935" t="str">
        <f t="shared" si="371"/>
        <v>Q2</v>
      </c>
    </row>
    <row r="7936" spans="1:14" x14ac:dyDescent="0.35">
      <c r="A7936">
        <v>2172906</v>
      </c>
      <c r="B7936" t="s">
        <v>322</v>
      </c>
      <c r="C7936" t="s">
        <v>876</v>
      </c>
      <c r="D7936" t="s">
        <v>266</v>
      </c>
      <c r="E7936" t="s">
        <v>184</v>
      </c>
      <c r="F7936" t="s">
        <v>19</v>
      </c>
      <c r="G7936" s="10">
        <v>42663</v>
      </c>
      <c r="H7936" s="10">
        <v>42667</v>
      </c>
      <c r="I7936" t="s">
        <v>14</v>
      </c>
      <c r="J7936" t="s">
        <v>14</v>
      </c>
      <c r="K7936" t="str">
        <f>INDEX(State_Code_Name!B:B,MATCH(Consumer_Complaints!E7936,State_Code_Name!C:C,0))</f>
        <v>Mississippi</v>
      </c>
      <c r="L7936">
        <f t="shared" si="369"/>
        <v>4</v>
      </c>
      <c r="M7936">
        <f t="shared" si="370"/>
        <v>2016</v>
      </c>
      <c r="N7936" t="str">
        <f t="shared" si="371"/>
        <v>Q4</v>
      </c>
    </row>
    <row r="7937" spans="1:14" x14ac:dyDescent="0.35">
      <c r="A7937">
        <v>834120</v>
      </c>
      <c r="B7937" t="s">
        <v>63</v>
      </c>
      <c r="C7937" t="s">
        <v>32</v>
      </c>
      <c r="D7937" t="s">
        <v>44</v>
      </c>
      <c r="E7937" t="s">
        <v>74</v>
      </c>
      <c r="F7937" t="s">
        <v>19</v>
      </c>
      <c r="G7937" s="10">
        <v>41644</v>
      </c>
      <c r="H7937" s="10">
        <v>41644</v>
      </c>
      <c r="I7937" t="s">
        <v>14</v>
      </c>
      <c r="J7937" t="s">
        <v>15</v>
      </c>
      <c r="K7937" t="str">
        <f>INDEX(State_Code_Name!B:B,MATCH(Consumer_Complaints!E7937,State_Code_Name!C:C,0))</f>
        <v>Tennessee</v>
      </c>
      <c r="L7937">
        <f t="shared" si="369"/>
        <v>0</v>
      </c>
      <c r="M7937">
        <f t="shared" si="370"/>
        <v>2014</v>
      </c>
      <c r="N7937" t="str">
        <f t="shared" si="371"/>
        <v>Q1</v>
      </c>
    </row>
    <row r="7938" spans="1:14" x14ac:dyDescent="0.35">
      <c r="A7938">
        <v>1989489</v>
      </c>
      <c r="B7938" t="s">
        <v>134</v>
      </c>
      <c r="C7938" t="s">
        <v>26</v>
      </c>
      <c r="D7938" t="s">
        <v>56</v>
      </c>
      <c r="E7938" t="s">
        <v>85</v>
      </c>
      <c r="F7938" t="s">
        <v>19</v>
      </c>
      <c r="G7938" s="10">
        <v>42549</v>
      </c>
      <c r="H7938" s="10">
        <v>42549</v>
      </c>
      <c r="I7938" t="s">
        <v>14</v>
      </c>
      <c r="J7938" t="s">
        <v>15</v>
      </c>
      <c r="K7938" t="str">
        <f>INDEX(State_Code_Name!B:B,MATCH(Consumer_Complaints!E7938,State_Code_Name!C:C,0))</f>
        <v>Wisconsin</v>
      </c>
      <c r="L7938">
        <f t="shared" si="369"/>
        <v>0</v>
      </c>
      <c r="M7938">
        <f t="shared" si="370"/>
        <v>2016</v>
      </c>
      <c r="N7938" t="str">
        <f t="shared" si="371"/>
        <v>Q2</v>
      </c>
    </row>
    <row r="7939" spans="1:14" x14ac:dyDescent="0.35">
      <c r="A7939">
        <v>1939408</v>
      </c>
      <c r="B7939" t="s">
        <v>757</v>
      </c>
      <c r="C7939" t="s">
        <v>61</v>
      </c>
      <c r="D7939" t="s">
        <v>282</v>
      </c>
      <c r="E7939" t="s">
        <v>22</v>
      </c>
      <c r="F7939" t="s">
        <v>19</v>
      </c>
      <c r="G7939" s="10">
        <v>42515</v>
      </c>
      <c r="H7939" s="10">
        <v>42515</v>
      </c>
      <c r="I7939" t="s">
        <v>14</v>
      </c>
      <c r="J7939" t="s">
        <v>15</v>
      </c>
      <c r="K7939" t="str">
        <f>INDEX(State_Code_Name!B:B,MATCH(Consumer_Complaints!E7939,State_Code_Name!C:C,0))</f>
        <v>New York</v>
      </c>
      <c r="L7939">
        <f t="shared" ref="L7939:L8002" si="372">H7939-G7939</f>
        <v>0</v>
      </c>
      <c r="M7939">
        <f t="shared" ref="M7939:M8002" si="373">YEAR(G7939)</f>
        <v>2016</v>
      </c>
      <c r="N7939" t="str">
        <f t="shared" ref="N7939:N8002" si="374">IF(MONTH(G7939)&lt;=3,"Q1",IF(MONTH(G7939)&lt;=6,"Q2",IF(MONTH(G7939)&lt;=9,"Q3","Q4")))</f>
        <v>Q2</v>
      </c>
    </row>
    <row r="7940" spans="1:14" x14ac:dyDescent="0.35">
      <c r="A7940">
        <v>437319</v>
      </c>
      <c r="B7940" t="s">
        <v>47</v>
      </c>
      <c r="C7940" t="s">
        <v>26</v>
      </c>
      <c r="D7940" t="s">
        <v>78</v>
      </c>
      <c r="E7940" t="s">
        <v>12</v>
      </c>
      <c r="F7940" t="s">
        <v>19</v>
      </c>
      <c r="G7940" s="10">
        <v>41444</v>
      </c>
      <c r="H7940" s="10">
        <v>41445</v>
      </c>
      <c r="I7940" t="s">
        <v>14</v>
      </c>
      <c r="J7940" t="s">
        <v>15</v>
      </c>
      <c r="K7940" t="str">
        <f>INDEX(State_Code_Name!B:B,MATCH(Consumer_Complaints!E7940,State_Code_Name!C:C,0))</f>
        <v>Virginia</v>
      </c>
      <c r="L7940">
        <f t="shared" si="372"/>
        <v>1</v>
      </c>
      <c r="M7940">
        <f t="shared" si="373"/>
        <v>2013</v>
      </c>
      <c r="N7940" t="str">
        <f t="shared" si="374"/>
        <v>Q2</v>
      </c>
    </row>
    <row r="7941" spans="1:14" x14ac:dyDescent="0.35">
      <c r="A7941">
        <v>1679080</v>
      </c>
      <c r="B7941" t="s">
        <v>443</v>
      </c>
      <c r="C7941" t="s">
        <v>32</v>
      </c>
      <c r="D7941" t="s">
        <v>44</v>
      </c>
      <c r="E7941" t="s">
        <v>31</v>
      </c>
      <c r="F7941" t="s">
        <v>19</v>
      </c>
      <c r="G7941" s="10">
        <v>42047</v>
      </c>
      <c r="H7941" s="10">
        <v>42047</v>
      </c>
      <c r="I7941" t="s">
        <v>14</v>
      </c>
      <c r="J7941" t="s">
        <v>15</v>
      </c>
      <c r="K7941" t="str">
        <f>INDEX(State_Code_Name!B:B,MATCH(Consumer_Complaints!E7941,State_Code_Name!C:C,0))</f>
        <v>Texas</v>
      </c>
      <c r="L7941">
        <f t="shared" si="372"/>
        <v>0</v>
      </c>
      <c r="M7941">
        <f t="shared" si="373"/>
        <v>2015</v>
      </c>
      <c r="N7941" t="str">
        <f t="shared" si="374"/>
        <v>Q1</v>
      </c>
    </row>
    <row r="7942" spans="1:14" x14ac:dyDescent="0.35">
      <c r="A7942">
        <v>1440719</v>
      </c>
      <c r="B7942" t="s">
        <v>50</v>
      </c>
      <c r="C7942" t="s">
        <v>9</v>
      </c>
      <c r="D7942" t="s">
        <v>183</v>
      </c>
      <c r="E7942" t="s">
        <v>171</v>
      </c>
      <c r="F7942" t="s">
        <v>19</v>
      </c>
      <c r="G7942" s="10">
        <v>42181</v>
      </c>
      <c r="H7942" s="10">
        <v>42184</v>
      </c>
      <c r="I7942" t="s">
        <v>14</v>
      </c>
      <c r="J7942" t="s">
        <v>15</v>
      </c>
      <c r="K7942" t="str">
        <f>INDEX(State_Code_Name!B:B,MATCH(Consumer_Complaints!E7942,State_Code_Name!C:C,0))</f>
        <v>Louisiana</v>
      </c>
      <c r="L7942">
        <f t="shared" si="372"/>
        <v>3</v>
      </c>
      <c r="M7942">
        <f t="shared" si="373"/>
        <v>2015</v>
      </c>
      <c r="N7942" t="str">
        <f t="shared" si="374"/>
        <v>Q2</v>
      </c>
    </row>
    <row r="7943" spans="1:14" x14ac:dyDescent="0.35">
      <c r="A7943">
        <v>1562813</v>
      </c>
      <c r="B7943" t="s">
        <v>257</v>
      </c>
      <c r="C7943" t="s">
        <v>32</v>
      </c>
      <c r="D7943" t="s">
        <v>44</v>
      </c>
      <c r="E7943" t="s">
        <v>122</v>
      </c>
      <c r="F7943" t="s">
        <v>57</v>
      </c>
      <c r="G7943" s="10">
        <v>42261</v>
      </c>
      <c r="H7943" s="10">
        <v>42264</v>
      </c>
      <c r="I7943" t="s">
        <v>14</v>
      </c>
      <c r="J7943" t="s">
        <v>15</v>
      </c>
      <c r="K7943" t="str">
        <f>INDEX(State_Code_Name!B:B,MATCH(Consumer_Complaints!E7943,State_Code_Name!C:C,0))</f>
        <v>Maryland</v>
      </c>
      <c r="L7943">
        <f t="shared" si="372"/>
        <v>3</v>
      </c>
      <c r="M7943">
        <f t="shared" si="373"/>
        <v>2015</v>
      </c>
      <c r="N7943" t="str">
        <f t="shared" si="374"/>
        <v>Q3</v>
      </c>
    </row>
    <row r="7944" spans="1:14" x14ac:dyDescent="0.35">
      <c r="A7944">
        <v>1795476</v>
      </c>
      <c r="B7944" t="s">
        <v>69</v>
      </c>
      <c r="C7944" t="s">
        <v>26</v>
      </c>
      <c r="D7944" t="s">
        <v>27</v>
      </c>
      <c r="E7944" t="s">
        <v>12</v>
      </c>
      <c r="F7944" t="s">
        <v>57</v>
      </c>
      <c r="G7944" s="10">
        <v>42419</v>
      </c>
      <c r="H7944" s="10">
        <v>42424</v>
      </c>
      <c r="I7944" t="s">
        <v>14</v>
      </c>
      <c r="J7944" t="s">
        <v>15</v>
      </c>
      <c r="K7944" t="str">
        <f>INDEX(State_Code_Name!B:B,MATCH(Consumer_Complaints!E7944,State_Code_Name!C:C,0))</f>
        <v>Virginia</v>
      </c>
      <c r="L7944">
        <f t="shared" si="372"/>
        <v>5</v>
      </c>
      <c r="M7944">
        <f t="shared" si="373"/>
        <v>2016</v>
      </c>
      <c r="N7944" t="str">
        <f t="shared" si="374"/>
        <v>Q1</v>
      </c>
    </row>
    <row r="7945" spans="1:14" x14ac:dyDescent="0.35">
      <c r="A7945">
        <v>1716083</v>
      </c>
      <c r="B7945" t="s">
        <v>43</v>
      </c>
      <c r="C7945" t="s">
        <v>16</v>
      </c>
      <c r="D7945" t="s">
        <v>24</v>
      </c>
      <c r="E7945" t="s">
        <v>40</v>
      </c>
      <c r="F7945" t="s">
        <v>19</v>
      </c>
      <c r="G7945" s="10">
        <v>42362</v>
      </c>
      <c r="H7945" s="10">
        <v>42362</v>
      </c>
      <c r="I7945" t="s">
        <v>14</v>
      </c>
      <c r="J7945" t="s">
        <v>14</v>
      </c>
      <c r="K7945" t="str">
        <f>INDEX(State_Code_Name!B:B,MATCH(Consumer_Complaints!E7945,State_Code_Name!C:C,0))</f>
        <v>Nevada</v>
      </c>
      <c r="L7945">
        <f t="shared" si="372"/>
        <v>0</v>
      </c>
      <c r="M7945">
        <f t="shared" si="373"/>
        <v>2015</v>
      </c>
      <c r="N7945" t="str">
        <f t="shared" si="374"/>
        <v>Q4</v>
      </c>
    </row>
    <row r="7946" spans="1:14" x14ac:dyDescent="0.35">
      <c r="A7946">
        <v>1482509</v>
      </c>
      <c r="B7946" t="s">
        <v>253</v>
      </c>
      <c r="C7946" t="s">
        <v>32</v>
      </c>
      <c r="D7946" t="s">
        <v>41</v>
      </c>
      <c r="E7946" t="s">
        <v>118</v>
      </c>
      <c r="F7946" t="s">
        <v>19</v>
      </c>
      <c r="G7946" s="10">
        <v>42207</v>
      </c>
      <c r="H7946" s="10">
        <v>42207</v>
      </c>
      <c r="I7946" t="s">
        <v>14</v>
      </c>
      <c r="J7946" t="s">
        <v>14</v>
      </c>
      <c r="K7946" t="str">
        <f>INDEX(State_Code_Name!B:B,MATCH(Consumer_Complaints!E7946,State_Code_Name!C:C,0))</f>
        <v>Alabama</v>
      </c>
      <c r="L7946">
        <f t="shared" si="372"/>
        <v>0</v>
      </c>
      <c r="M7946">
        <f t="shared" si="373"/>
        <v>2015</v>
      </c>
      <c r="N7946" t="str">
        <f t="shared" si="374"/>
        <v>Q3</v>
      </c>
    </row>
    <row r="7947" spans="1:14" x14ac:dyDescent="0.35">
      <c r="A7947">
        <v>1907176</v>
      </c>
      <c r="B7947" t="s">
        <v>295</v>
      </c>
      <c r="C7947" t="s">
        <v>32</v>
      </c>
      <c r="D7947" t="s">
        <v>44</v>
      </c>
      <c r="E7947" t="s">
        <v>39</v>
      </c>
      <c r="F7947" t="s">
        <v>19</v>
      </c>
      <c r="G7947" s="10">
        <v>42434</v>
      </c>
      <c r="H7947" s="10">
        <v>42434</v>
      </c>
      <c r="I7947" t="s">
        <v>14</v>
      </c>
      <c r="J7947" t="s">
        <v>14</v>
      </c>
      <c r="K7947" t="str">
        <f>INDEX(State_Code_Name!B:B,MATCH(Consumer_Complaints!E7947,State_Code_Name!C:C,0))</f>
        <v>Ohio</v>
      </c>
      <c r="L7947">
        <f t="shared" si="372"/>
        <v>0</v>
      </c>
      <c r="M7947">
        <f t="shared" si="373"/>
        <v>2016</v>
      </c>
      <c r="N7947" t="str">
        <f t="shared" si="374"/>
        <v>Q1</v>
      </c>
    </row>
    <row r="7948" spans="1:14" x14ac:dyDescent="0.35">
      <c r="A7948">
        <v>1765261</v>
      </c>
      <c r="B7948" t="s">
        <v>30</v>
      </c>
      <c r="C7948" t="s">
        <v>16</v>
      </c>
      <c r="D7948" t="s">
        <v>144</v>
      </c>
      <c r="E7948" t="s">
        <v>31</v>
      </c>
      <c r="F7948" t="s">
        <v>19</v>
      </c>
      <c r="G7948" s="10">
        <v>42398</v>
      </c>
      <c r="H7948" s="10">
        <v>42398</v>
      </c>
      <c r="I7948" t="s">
        <v>14</v>
      </c>
      <c r="J7948" t="s">
        <v>15</v>
      </c>
      <c r="K7948" t="str">
        <f>INDEX(State_Code_Name!B:B,MATCH(Consumer_Complaints!E7948,State_Code_Name!C:C,0))</f>
        <v>Texas</v>
      </c>
      <c r="L7948">
        <f t="shared" si="372"/>
        <v>0</v>
      </c>
      <c r="M7948">
        <f t="shared" si="373"/>
        <v>2016</v>
      </c>
      <c r="N7948" t="str">
        <f t="shared" si="374"/>
        <v>Q1</v>
      </c>
    </row>
    <row r="7949" spans="1:14" x14ac:dyDescent="0.35">
      <c r="A7949">
        <v>296917</v>
      </c>
      <c r="B7949" t="s">
        <v>81</v>
      </c>
      <c r="C7949" t="s">
        <v>36</v>
      </c>
      <c r="D7949" t="s">
        <v>99</v>
      </c>
      <c r="E7949" t="s">
        <v>12</v>
      </c>
      <c r="F7949" t="s">
        <v>19</v>
      </c>
      <c r="G7949" s="10">
        <v>41366</v>
      </c>
      <c r="H7949" s="10">
        <v>41396</v>
      </c>
      <c r="I7949" t="s">
        <v>14</v>
      </c>
      <c r="J7949" t="s">
        <v>15</v>
      </c>
      <c r="K7949" t="str">
        <f>INDEX(State_Code_Name!B:B,MATCH(Consumer_Complaints!E7949,State_Code_Name!C:C,0))</f>
        <v>Virginia</v>
      </c>
      <c r="L7949">
        <f t="shared" si="372"/>
        <v>30</v>
      </c>
      <c r="M7949">
        <f t="shared" si="373"/>
        <v>2013</v>
      </c>
      <c r="N7949" t="str">
        <f t="shared" si="374"/>
        <v>Q2</v>
      </c>
    </row>
    <row r="7950" spans="1:14" x14ac:dyDescent="0.35">
      <c r="A7950">
        <v>1251375</v>
      </c>
      <c r="B7950" t="s">
        <v>30</v>
      </c>
      <c r="C7950" t="s">
        <v>16</v>
      </c>
      <c r="D7950" t="s">
        <v>75</v>
      </c>
      <c r="E7950" t="s">
        <v>122</v>
      </c>
      <c r="F7950" t="s">
        <v>13</v>
      </c>
      <c r="G7950" s="10">
        <v>42058</v>
      </c>
      <c r="H7950" s="10">
        <v>42059</v>
      </c>
      <c r="I7950" t="s">
        <v>14</v>
      </c>
      <c r="J7950" t="s">
        <v>14</v>
      </c>
      <c r="K7950" t="str">
        <f>INDEX(State_Code_Name!B:B,MATCH(Consumer_Complaints!E7950,State_Code_Name!C:C,0))</f>
        <v>Maryland</v>
      </c>
      <c r="L7950">
        <f t="shared" si="372"/>
        <v>1</v>
      </c>
      <c r="M7950">
        <f t="shared" si="373"/>
        <v>2015</v>
      </c>
      <c r="N7950" t="str">
        <f t="shared" si="374"/>
        <v>Q1</v>
      </c>
    </row>
    <row r="7951" spans="1:14" x14ac:dyDescent="0.35">
      <c r="A7951">
        <v>1648881</v>
      </c>
      <c r="B7951" t="s">
        <v>11</v>
      </c>
      <c r="C7951" t="s">
        <v>26</v>
      </c>
      <c r="D7951" t="s">
        <v>56</v>
      </c>
      <c r="E7951" t="s">
        <v>35</v>
      </c>
      <c r="F7951" t="s">
        <v>19</v>
      </c>
      <c r="G7951" s="10">
        <v>42288</v>
      </c>
      <c r="H7951" s="10">
        <v>42288</v>
      </c>
      <c r="I7951" t="s">
        <v>14</v>
      </c>
      <c r="J7951" t="s">
        <v>15</v>
      </c>
      <c r="K7951" t="str">
        <f>INDEX(State_Code_Name!B:B,MATCH(Consumer_Complaints!E7951,State_Code_Name!C:C,0))</f>
        <v>Florida</v>
      </c>
      <c r="L7951">
        <f t="shared" si="372"/>
        <v>0</v>
      </c>
      <c r="M7951">
        <f t="shared" si="373"/>
        <v>2015</v>
      </c>
      <c r="N7951" t="str">
        <f t="shared" si="374"/>
        <v>Q4</v>
      </c>
    </row>
    <row r="7952" spans="1:14" x14ac:dyDescent="0.35">
      <c r="A7952">
        <v>849373</v>
      </c>
      <c r="B7952" t="s">
        <v>179</v>
      </c>
      <c r="C7952" t="s">
        <v>16</v>
      </c>
      <c r="D7952" t="s">
        <v>20</v>
      </c>
      <c r="F7952" t="s">
        <v>305</v>
      </c>
      <c r="G7952" s="10">
        <v>41772</v>
      </c>
      <c r="H7952" s="10">
        <v>41774</v>
      </c>
      <c r="I7952" t="s">
        <v>14</v>
      </c>
      <c r="J7952" t="s">
        <v>15</v>
      </c>
      <c r="K7952" t="e">
        <f>INDEX(State_Code_Name!B:B,MATCH(Consumer_Complaints!E7952,State_Code_Name!C:C,0))</f>
        <v>#N/A</v>
      </c>
      <c r="L7952">
        <f t="shared" si="372"/>
        <v>2</v>
      </c>
      <c r="M7952">
        <f t="shared" si="373"/>
        <v>2014</v>
      </c>
      <c r="N7952" t="str">
        <f t="shared" si="374"/>
        <v>Q2</v>
      </c>
    </row>
    <row r="7953" spans="1:14" x14ac:dyDescent="0.35">
      <c r="A7953">
        <v>1337758</v>
      </c>
      <c r="B7953" t="s">
        <v>516</v>
      </c>
      <c r="C7953" t="s">
        <v>32</v>
      </c>
      <c r="D7953" t="s">
        <v>41</v>
      </c>
      <c r="E7953" t="s">
        <v>98</v>
      </c>
      <c r="F7953" t="s">
        <v>19</v>
      </c>
      <c r="G7953" s="10">
        <v>42114</v>
      </c>
      <c r="H7953" s="10">
        <v>42114</v>
      </c>
      <c r="I7953" t="s">
        <v>14</v>
      </c>
      <c r="J7953" t="s">
        <v>15</v>
      </c>
      <c r="K7953" t="str">
        <f>INDEX(State_Code_Name!B:B,MATCH(Consumer_Complaints!E7953,State_Code_Name!C:C,0))</f>
        <v>Colorado</v>
      </c>
      <c r="L7953">
        <f t="shared" si="372"/>
        <v>0</v>
      </c>
      <c r="M7953">
        <f t="shared" si="373"/>
        <v>2015</v>
      </c>
      <c r="N7953" t="str">
        <f t="shared" si="374"/>
        <v>Q2</v>
      </c>
    </row>
    <row r="7954" spans="1:14" x14ac:dyDescent="0.35">
      <c r="A7954">
        <v>318940</v>
      </c>
      <c r="B7954" t="s">
        <v>54</v>
      </c>
      <c r="C7954" t="s">
        <v>52</v>
      </c>
      <c r="D7954" t="s">
        <v>96</v>
      </c>
      <c r="E7954" t="s">
        <v>74</v>
      </c>
      <c r="F7954" t="s">
        <v>19</v>
      </c>
      <c r="G7954" s="10">
        <v>41323</v>
      </c>
      <c r="H7954" s="10">
        <v>41323</v>
      </c>
      <c r="I7954" t="s">
        <v>14</v>
      </c>
      <c r="J7954" t="s">
        <v>15</v>
      </c>
      <c r="K7954" t="str">
        <f>INDEX(State_Code_Name!B:B,MATCH(Consumer_Complaints!E7954,State_Code_Name!C:C,0))</f>
        <v>Tennessee</v>
      </c>
      <c r="L7954">
        <f t="shared" si="372"/>
        <v>0</v>
      </c>
      <c r="M7954">
        <f t="shared" si="373"/>
        <v>2013</v>
      </c>
      <c r="N7954" t="str">
        <f t="shared" si="374"/>
        <v>Q1</v>
      </c>
    </row>
    <row r="7955" spans="1:14" x14ac:dyDescent="0.35">
      <c r="A7955">
        <v>1090887</v>
      </c>
      <c r="B7955" t="s">
        <v>58</v>
      </c>
      <c r="C7955" t="s">
        <v>16</v>
      </c>
      <c r="D7955" t="s">
        <v>20</v>
      </c>
      <c r="E7955" t="s">
        <v>35</v>
      </c>
      <c r="F7955" t="s">
        <v>19</v>
      </c>
      <c r="G7955" s="10">
        <v>41939</v>
      </c>
      <c r="H7955" s="10">
        <v>41943</v>
      </c>
      <c r="I7955" t="s">
        <v>14</v>
      </c>
      <c r="J7955" t="s">
        <v>15</v>
      </c>
      <c r="K7955" t="str">
        <f>INDEX(State_Code_Name!B:B,MATCH(Consumer_Complaints!E7955,State_Code_Name!C:C,0))</f>
        <v>Florida</v>
      </c>
      <c r="L7955">
        <f t="shared" si="372"/>
        <v>4</v>
      </c>
      <c r="M7955">
        <f t="shared" si="373"/>
        <v>2014</v>
      </c>
      <c r="N7955" t="str">
        <f t="shared" si="374"/>
        <v>Q4</v>
      </c>
    </row>
    <row r="7956" spans="1:14" x14ac:dyDescent="0.35">
      <c r="A7956">
        <v>1467828</v>
      </c>
      <c r="B7956" t="s">
        <v>1156</v>
      </c>
      <c r="C7956" t="s">
        <v>26</v>
      </c>
      <c r="D7956" t="s">
        <v>56</v>
      </c>
      <c r="E7956" t="s">
        <v>46</v>
      </c>
      <c r="F7956" t="s">
        <v>19</v>
      </c>
      <c r="G7956" s="10">
        <v>42199</v>
      </c>
      <c r="H7956" s="10">
        <v>42199</v>
      </c>
      <c r="I7956" t="s">
        <v>14</v>
      </c>
      <c r="J7956" t="s">
        <v>15</v>
      </c>
      <c r="K7956" t="str">
        <f>INDEX(State_Code_Name!B:B,MATCH(Consumer_Complaints!E7956,State_Code_Name!C:C,0))</f>
        <v>Pennsylvania</v>
      </c>
      <c r="L7956">
        <f t="shared" si="372"/>
        <v>0</v>
      </c>
      <c r="M7956">
        <f t="shared" si="373"/>
        <v>2015</v>
      </c>
      <c r="N7956" t="str">
        <f t="shared" si="374"/>
        <v>Q3</v>
      </c>
    </row>
    <row r="7957" spans="1:14" x14ac:dyDescent="0.35">
      <c r="A7957">
        <v>628394</v>
      </c>
      <c r="B7957" t="s">
        <v>69</v>
      </c>
      <c r="C7957" t="s">
        <v>26</v>
      </c>
      <c r="D7957" t="s">
        <v>56</v>
      </c>
      <c r="E7957" t="s">
        <v>35</v>
      </c>
      <c r="F7957" t="s">
        <v>19</v>
      </c>
      <c r="G7957" s="10">
        <v>41559</v>
      </c>
      <c r="H7957" s="10">
        <v>41559</v>
      </c>
      <c r="I7957" t="s">
        <v>14</v>
      </c>
      <c r="J7957" t="s">
        <v>14</v>
      </c>
      <c r="K7957" t="str">
        <f>INDEX(State_Code_Name!B:B,MATCH(Consumer_Complaints!E7957,State_Code_Name!C:C,0))</f>
        <v>Florida</v>
      </c>
      <c r="L7957">
        <f t="shared" si="372"/>
        <v>0</v>
      </c>
      <c r="M7957">
        <f t="shared" si="373"/>
        <v>2013</v>
      </c>
      <c r="N7957" t="str">
        <f t="shared" si="374"/>
        <v>Q4</v>
      </c>
    </row>
    <row r="7958" spans="1:14" x14ac:dyDescent="0.35">
      <c r="A7958">
        <v>1991442</v>
      </c>
      <c r="B7958" t="s">
        <v>47</v>
      </c>
      <c r="C7958" t="s">
        <v>26</v>
      </c>
      <c r="D7958" t="s">
        <v>27</v>
      </c>
      <c r="E7958" t="s">
        <v>22</v>
      </c>
      <c r="F7958" t="s">
        <v>19</v>
      </c>
      <c r="G7958" s="10">
        <v>42551</v>
      </c>
      <c r="H7958" s="10">
        <v>42551</v>
      </c>
      <c r="I7958" t="s">
        <v>14</v>
      </c>
      <c r="J7958" t="s">
        <v>15</v>
      </c>
      <c r="K7958" t="str">
        <f>INDEX(State_Code_Name!B:B,MATCH(Consumer_Complaints!E7958,State_Code_Name!C:C,0))</f>
        <v>New York</v>
      </c>
      <c r="L7958">
        <f t="shared" si="372"/>
        <v>0</v>
      </c>
      <c r="M7958">
        <f t="shared" si="373"/>
        <v>2016</v>
      </c>
      <c r="N7958" t="str">
        <f t="shared" si="374"/>
        <v>Q2</v>
      </c>
    </row>
    <row r="7959" spans="1:14" x14ac:dyDescent="0.35">
      <c r="A7959">
        <v>1916337</v>
      </c>
      <c r="B7959" t="s">
        <v>73</v>
      </c>
      <c r="C7959" t="s">
        <v>26</v>
      </c>
      <c r="D7959" t="s">
        <v>27</v>
      </c>
      <c r="E7959" t="s">
        <v>51</v>
      </c>
      <c r="F7959" t="s">
        <v>305</v>
      </c>
      <c r="G7959" s="10">
        <v>42618</v>
      </c>
      <c r="H7959" s="10">
        <v>42679</v>
      </c>
      <c r="I7959" t="s">
        <v>14</v>
      </c>
      <c r="J7959" t="s">
        <v>14</v>
      </c>
      <c r="K7959" t="str">
        <f>INDEX(State_Code_Name!B:B,MATCH(Consumer_Complaints!E7959,State_Code_Name!C:C,0))</f>
        <v>Washington</v>
      </c>
      <c r="L7959">
        <f t="shared" si="372"/>
        <v>61</v>
      </c>
      <c r="M7959">
        <f t="shared" si="373"/>
        <v>2016</v>
      </c>
      <c r="N7959" t="str">
        <f t="shared" si="374"/>
        <v>Q3</v>
      </c>
    </row>
    <row r="7960" spans="1:14" x14ac:dyDescent="0.35">
      <c r="A7960">
        <v>1466867</v>
      </c>
      <c r="B7960" t="s">
        <v>105</v>
      </c>
      <c r="C7960" t="s">
        <v>32</v>
      </c>
      <c r="D7960" t="s">
        <v>161</v>
      </c>
      <c r="E7960" t="s">
        <v>35</v>
      </c>
      <c r="F7960" t="s">
        <v>19</v>
      </c>
      <c r="G7960" s="10">
        <v>42199</v>
      </c>
      <c r="H7960" s="10">
        <v>42199</v>
      </c>
      <c r="I7960" t="s">
        <v>14</v>
      </c>
      <c r="J7960" t="s">
        <v>15</v>
      </c>
      <c r="K7960" t="str">
        <f>INDEX(State_Code_Name!B:B,MATCH(Consumer_Complaints!E7960,State_Code_Name!C:C,0))</f>
        <v>Florida</v>
      </c>
      <c r="L7960">
        <f t="shared" si="372"/>
        <v>0</v>
      </c>
      <c r="M7960">
        <f t="shared" si="373"/>
        <v>2015</v>
      </c>
      <c r="N7960" t="str">
        <f t="shared" si="374"/>
        <v>Q3</v>
      </c>
    </row>
    <row r="7961" spans="1:14" x14ac:dyDescent="0.35">
      <c r="A7961">
        <v>1285260</v>
      </c>
      <c r="B7961" t="s">
        <v>47</v>
      </c>
      <c r="C7961" t="s">
        <v>26</v>
      </c>
      <c r="D7961" t="s">
        <v>27</v>
      </c>
      <c r="E7961" t="s">
        <v>114</v>
      </c>
      <c r="F7961" t="s">
        <v>19</v>
      </c>
      <c r="G7961" s="10">
        <v>42079</v>
      </c>
      <c r="H7961" s="10">
        <v>42079</v>
      </c>
      <c r="I7961" t="s">
        <v>14</v>
      </c>
      <c r="J7961" t="s">
        <v>15</v>
      </c>
      <c r="K7961" t="str">
        <f>INDEX(State_Code_Name!B:B,MATCH(Consumer_Complaints!E7961,State_Code_Name!C:C,0))</f>
        <v>South Carolina</v>
      </c>
      <c r="L7961">
        <f t="shared" si="372"/>
        <v>0</v>
      </c>
      <c r="M7961">
        <f t="shared" si="373"/>
        <v>2015</v>
      </c>
      <c r="N7961" t="str">
        <f t="shared" si="374"/>
        <v>Q1</v>
      </c>
    </row>
    <row r="7962" spans="1:14" x14ac:dyDescent="0.35">
      <c r="A7962">
        <v>1642861</v>
      </c>
      <c r="B7962" t="s">
        <v>287</v>
      </c>
      <c r="C7962" t="s">
        <v>32</v>
      </c>
      <c r="D7962" t="s">
        <v>44</v>
      </c>
      <c r="E7962" t="s">
        <v>18</v>
      </c>
      <c r="F7962" t="s">
        <v>19</v>
      </c>
      <c r="G7962" s="10">
        <v>42166</v>
      </c>
      <c r="H7962" s="10">
        <v>42197</v>
      </c>
      <c r="I7962" t="s">
        <v>14</v>
      </c>
      <c r="J7962" t="s">
        <v>15</v>
      </c>
      <c r="K7962" t="str">
        <f>INDEX(State_Code_Name!B:B,MATCH(Consumer_Complaints!E7962,State_Code_Name!C:C,0))</f>
        <v>California</v>
      </c>
      <c r="L7962">
        <f t="shared" si="372"/>
        <v>31</v>
      </c>
      <c r="M7962">
        <f t="shared" si="373"/>
        <v>2015</v>
      </c>
      <c r="N7962" t="str">
        <f t="shared" si="374"/>
        <v>Q2</v>
      </c>
    </row>
    <row r="7963" spans="1:14" x14ac:dyDescent="0.35">
      <c r="A7963">
        <v>1089435</v>
      </c>
      <c r="B7963" t="s">
        <v>83</v>
      </c>
      <c r="C7963" t="s">
        <v>36</v>
      </c>
      <c r="D7963" t="s">
        <v>170</v>
      </c>
      <c r="E7963" t="s">
        <v>12</v>
      </c>
      <c r="F7963" t="s">
        <v>19</v>
      </c>
      <c r="G7963" s="10">
        <v>41939</v>
      </c>
      <c r="H7963" s="10">
        <v>41939</v>
      </c>
      <c r="I7963" t="s">
        <v>14</v>
      </c>
      <c r="J7963" t="s">
        <v>15</v>
      </c>
      <c r="K7963" t="str">
        <f>INDEX(State_Code_Name!B:B,MATCH(Consumer_Complaints!E7963,State_Code_Name!C:C,0))</f>
        <v>Virginia</v>
      </c>
      <c r="L7963">
        <f t="shared" si="372"/>
        <v>0</v>
      </c>
      <c r="M7963">
        <f t="shared" si="373"/>
        <v>2014</v>
      </c>
      <c r="N7963" t="str">
        <f t="shared" si="374"/>
        <v>Q4</v>
      </c>
    </row>
    <row r="7964" spans="1:14" x14ac:dyDescent="0.35">
      <c r="A7964">
        <v>901916</v>
      </c>
      <c r="B7964" t="s">
        <v>81</v>
      </c>
      <c r="C7964" t="s">
        <v>36</v>
      </c>
      <c r="D7964" t="s">
        <v>279</v>
      </c>
      <c r="E7964" t="s">
        <v>46</v>
      </c>
      <c r="F7964" t="s">
        <v>305</v>
      </c>
      <c r="G7964" s="10">
        <v>41809</v>
      </c>
      <c r="H7964" s="10">
        <v>41813</v>
      </c>
      <c r="I7964" t="s">
        <v>14</v>
      </c>
      <c r="J7964" t="s">
        <v>15</v>
      </c>
      <c r="K7964" t="str">
        <f>INDEX(State_Code_Name!B:B,MATCH(Consumer_Complaints!E7964,State_Code_Name!C:C,0))</f>
        <v>Pennsylvania</v>
      </c>
      <c r="L7964">
        <f t="shared" si="372"/>
        <v>4</v>
      </c>
      <c r="M7964">
        <f t="shared" si="373"/>
        <v>2014</v>
      </c>
      <c r="N7964" t="str">
        <f t="shared" si="374"/>
        <v>Q2</v>
      </c>
    </row>
    <row r="7965" spans="1:14" x14ac:dyDescent="0.35">
      <c r="A7965">
        <v>1113460</v>
      </c>
      <c r="B7965" t="s">
        <v>867</v>
      </c>
      <c r="C7965" t="s">
        <v>32</v>
      </c>
      <c r="D7965" t="s">
        <v>44</v>
      </c>
      <c r="E7965" t="s">
        <v>126</v>
      </c>
      <c r="F7965" t="s">
        <v>19</v>
      </c>
      <c r="G7965" s="10">
        <v>41984</v>
      </c>
      <c r="H7965" s="10">
        <v>41984</v>
      </c>
      <c r="I7965" t="s">
        <v>14</v>
      </c>
      <c r="J7965" t="s">
        <v>15</v>
      </c>
      <c r="K7965" t="str">
        <f>INDEX(State_Code_Name!B:B,MATCH(Consumer_Complaints!E7965,State_Code_Name!C:C,0))</f>
        <v>Oklahoma</v>
      </c>
      <c r="L7965">
        <f t="shared" si="372"/>
        <v>0</v>
      </c>
      <c r="M7965">
        <f t="shared" si="373"/>
        <v>2014</v>
      </c>
      <c r="N7965" t="str">
        <f t="shared" si="374"/>
        <v>Q4</v>
      </c>
    </row>
    <row r="7966" spans="1:14" x14ac:dyDescent="0.35">
      <c r="A7966">
        <v>825623</v>
      </c>
      <c r="B7966" t="s">
        <v>417</v>
      </c>
      <c r="C7966" t="s">
        <v>9</v>
      </c>
      <c r="D7966" t="s">
        <v>10</v>
      </c>
      <c r="E7966" t="s">
        <v>59</v>
      </c>
      <c r="F7966" t="s">
        <v>19</v>
      </c>
      <c r="G7966" s="10">
        <v>41754</v>
      </c>
      <c r="H7966" s="10">
        <v>41754</v>
      </c>
      <c r="I7966" t="s">
        <v>14</v>
      </c>
      <c r="J7966" t="s">
        <v>15</v>
      </c>
      <c r="K7966" t="str">
        <f>INDEX(State_Code_Name!B:B,MATCH(Consumer_Complaints!E7966,State_Code_Name!C:C,0))</f>
        <v>Illinois</v>
      </c>
      <c r="L7966">
        <f t="shared" si="372"/>
        <v>0</v>
      </c>
      <c r="M7966">
        <f t="shared" si="373"/>
        <v>2014</v>
      </c>
      <c r="N7966" t="str">
        <f t="shared" si="374"/>
        <v>Q2</v>
      </c>
    </row>
    <row r="7967" spans="1:14" x14ac:dyDescent="0.35">
      <c r="A7967">
        <v>2020350</v>
      </c>
      <c r="B7967" t="s">
        <v>11</v>
      </c>
      <c r="C7967" t="s">
        <v>36</v>
      </c>
      <c r="D7967" t="s">
        <v>80</v>
      </c>
      <c r="E7967" t="s">
        <v>40</v>
      </c>
      <c r="F7967" t="s">
        <v>19</v>
      </c>
      <c r="G7967" s="10">
        <v>42570</v>
      </c>
      <c r="H7967" s="10">
        <v>42570</v>
      </c>
      <c r="I7967" t="s">
        <v>14</v>
      </c>
      <c r="J7967" t="s">
        <v>14</v>
      </c>
      <c r="K7967" t="str">
        <f>INDEX(State_Code_Name!B:B,MATCH(Consumer_Complaints!E7967,State_Code_Name!C:C,0))</f>
        <v>Nevada</v>
      </c>
      <c r="L7967">
        <f t="shared" si="372"/>
        <v>0</v>
      </c>
      <c r="M7967">
        <f t="shared" si="373"/>
        <v>2016</v>
      </c>
      <c r="N7967" t="str">
        <f t="shared" si="374"/>
        <v>Q3</v>
      </c>
    </row>
    <row r="7968" spans="1:14" x14ac:dyDescent="0.35">
      <c r="A7968">
        <v>972437</v>
      </c>
      <c r="B7968" t="s">
        <v>60</v>
      </c>
      <c r="C7968" t="s">
        <v>52</v>
      </c>
      <c r="D7968" t="s">
        <v>53</v>
      </c>
      <c r="E7968" t="s">
        <v>106</v>
      </c>
      <c r="F7968" t="s">
        <v>19</v>
      </c>
      <c r="G7968" s="10">
        <v>41798</v>
      </c>
      <c r="H7968" s="10">
        <v>41798</v>
      </c>
      <c r="I7968" t="s">
        <v>14</v>
      </c>
      <c r="J7968" t="s">
        <v>15</v>
      </c>
      <c r="K7968" t="str">
        <f>INDEX(State_Code_Name!B:B,MATCH(Consumer_Complaints!E7968,State_Code_Name!C:C,0))</f>
        <v>Indiana</v>
      </c>
      <c r="L7968">
        <f t="shared" si="372"/>
        <v>0</v>
      </c>
      <c r="M7968">
        <f t="shared" si="373"/>
        <v>2014</v>
      </c>
      <c r="N7968" t="str">
        <f t="shared" si="374"/>
        <v>Q2</v>
      </c>
    </row>
    <row r="7969" spans="1:14" x14ac:dyDescent="0.35">
      <c r="A7969">
        <v>2048151</v>
      </c>
      <c r="B7969" t="s">
        <v>38</v>
      </c>
      <c r="C7969" t="s">
        <v>16</v>
      </c>
      <c r="D7969" t="s">
        <v>20</v>
      </c>
      <c r="E7969" t="s">
        <v>40</v>
      </c>
      <c r="F7969" t="s">
        <v>19</v>
      </c>
      <c r="G7969" s="10">
        <v>42498</v>
      </c>
      <c r="H7969" s="10">
        <v>42498</v>
      </c>
      <c r="I7969" t="s">
        <v>14</v>
      </c>
      <c r="J7969" t="s">
        <v>15</v>
      </c>
      <c r="K7969" t="str">
        <f>INDEX(State_Code_Name!B:B,MATCH(Consumer_Complaints!E7969,State_Code_Name!C:C,0))</f>
        <v>Nevada</v>
      </c>
      <c r="L7969">
        <f t="shared" si="372"/>
        <v>0</v>
      </c>
      <c r="M7969">
        <f t="shared" si="373"/>
        <v>2016</v>
      </c>
      <c r="N7969" t="str">
        <f t="shared" si="374"/>
        <v>Q2</v>
      </c>
    </row>
    <row r="7970" spans="1:14" x14ac:dyDescent="0.35">
      <c r="A7970">
        <v>1467697</v>
      </c>
      <c r="B7970" t="s">
        <v>43</v>
      </c>
      <c r="C7970" t="s">
        <v>26</v>
      </c>
      <c r="D7970" t="s">
        <v>27</v>
      </c>
      <c r="E7970" t="s">
        <v>51</v>
      </c>
      <c r="F7970" t="s">
        <v>57</v>
      </c>
      <c r="G7970" s="10">
        <v>42199</v>
      </c>
      <c r="H7970" s="10">
        <v>42205</v>
      </c>
      <c r="I7970" t="s">
        <v>14</v>
      </c>
      <c r="J7970" t="s">
        <v>14</v>
      </c>
      <c r="K7970" t="str">
        <f>INDEX(State_Code_Name!B:B,MATCH(Consumer_Complaints!E7970,State_Code_Name!C:C,0))</f>
        <v>Washington</v>
      </c>
      <c r="L7970">
        <f t="shared" si="372"/>
        <v>6</v>
      </c>
      <c r="M7970">
        <f t="shared" si="373"/>
        <v>2015</v>
      </c>
      <c r="N7970" t="str">
        <f t="shared" si="374"/>
        <v>Q3</v>
      </c>
    </row>
    <row r="7971" spans="1:14" x14ac:dyDescent="0.35">
      <c r="A7971">
        <v>462201</v>
      </c>
      <c r="B7971" t="s">
        <v>11</v>
      </c>
      <c r="C7971" t="s">
        <v>36</v>
      </c>
      <c r="D7971" t="s">
        <v>49</v>
      </c>
      <c r="E7971" t="s">
        <v>114</v>
      </c>
      <c r="F7971" t="s">
        <v>305</v>
      </c>
      <c r="G7971" s="10">
        <v>41474</v>
      </c>
      <c r="H7971" s="10">
        <v>41478</v>
      </c>
      <c r="I7971" t="s">
        <v>14</v>
      </c>
      <c r="J7971" t="s">
        <v>15</v>
      </c>
      <c r="K7971" t="str">
        <f>INDEX(State_Code_Name!B:B,MATCH(Consumer_Complaints!E7971,State_Code_Name!C:C,0))</f>
        <v>South Carolina</v>
      </c>
      <c r="L7971">
        <f t="shared" si="372"/>
        <v>4</v>
      </c>
      <c r="M7971">
        <f t="shared" si="373"/>
        <v>2013</v>
      </c>
      <c r="N7971" t="str">
        <f t="shared" si="374"/>
        <v>Q3</v>
      </c>
    </row>
    <row r="7972" spans="1:14" x14ac:dyDescent="0.35">
      <c r="A7972">
        <v>1379203</v>
      </c>
      <c r="B7972" t="s">
        <v>73</v>
      </c>
      <c r="C7972" t="s">
        <v>26</v>
      </c>
      <c r="D7972" t="s">
        <v>159</v>
      </c>
      <c r="E7972" t="s">
        <v>70</v>
      </c>
      <c r="F7972" t="s">
        <v>19</v>
      </c>
      <c r="G7972" s="10">
        <v>42140</v>
      </c>
      <c r="H7972" s="10">
        <v>42140</v>
      </c>
      <c r="I7972" t="s">
        <v>14</v>
      </c>
      <c r="J7972" t="s">
        <v>15</v>
      </c>
      <c r="K7972" t="str">
        <f>INDEX(State_Code_Name!B:B,MATCH(Consumer_Complaints!E7972,State_Code_Name!C:C,0))</f>
        <v>Massachusetts</v>
      </c>
      <c r="L7972">
        <f t="shared" si="372"/>
        <v>0</v>
      </c>
      <c r="M7972">
        <f t="shared" si="373"/>
        <v>2015</v>
      </c>
      <c r="N7972" t="str">
        <f t="shared" si="374"/>
        <v>Q2</v>
      </c>
    </row>
    <row r="7973" spans="1:14" x14ac:dyDescent="0.35">
      <c r="A7973">
        <v>1048457</v>
      </c>
      <c r="B7973" t="s">
        <v>65</v>
      </c>
      <c r="C7973" t="s">
        <v>9</v>
      </c>
      <c r="D7973" t="s">
        <v>10</v>
      </c>
      <c r="E7973" t="s">
        <v>66</v>
      </c>
      <c r="F7973" t="s">
        <v>19</v>
      </c>
      <c r="G7973" s="10">
        <v>41911</v>
      </c>
      <c r="H7973" s="10">
        <v>41911</v>
      </c>
      <c r="I7973" t="s">
        <v>14</v>
      </c>
      <c r="J7973" t="s">
        <v>15</v>
      </c>
      <c r="K7973" t="str">
        <f>INDEX(State_Code_Name!B:B,MATCH(Consumer_Complaints!E7973,State_Code_Name!C:C,0))</f>
        <v>Michigan</v>
      </c>
      <c r="L7973">
        <f t="shared" si="372"/>
        <v>0</v>
      </c>
      <c r="M7973">
        <f t="shared" si="373"/>
        <v>2014</v>
      </c>
      <c r="N7973" t="str">
        <f t="shared" si="374"/>
        <v>Q3</v>
      </c>
    </row>
    <row r="7974" spans="1:14" x14ac:dyDescent="0.35">
      <c r="A7974">
        <v>1191560</v>
      </c>
      <c r="B7974" t="s">
        <v>378</v>
      </c>
      <c r="C7974" t="s">
        <v>26</v>
      </c>
      <c r="D7974" t="s">
        <v>27</v>
      </c>
      <c r="E7974" t="s">
        <v>31</v>
      </c>
      <c r="F7974" t="s">
        <v>19</v>
      </c>
      <c r="G7974" s="10">
        <v>42017</v>
      </c>
      <c r="H7974" s="10">
        <v>42017</v>
      </c>
      <c r="I7974" t="s">
        <v>14</v>
      </c>
      <c r="J7974" t="s">
        <v>14</v>
      </c>
      <c r="K7974" t="str">
        <f>INDEX(State_Code_Name!B:B,MATCH(Consumer_Complaints!E7974,State_Code_Name!C:C,0))</f>
        <v>Texas</v>
      </c>
      <c r="L7974">
        <f t="shared" si="372"/>
        <v>0</v>
      </c>
      <c r="M7974">
        <f t="shared" si="373"/>
        <v>2015</v>
      </c>
      <c r="N7974" t="str">
        <f t="shared" si="374"/>
        <v>Q1</v>
      </c>
    </row>
    <row r="7975" spans="1:14" x14ac:dyDescent="0.35">
      <c r="A7975">
        <v>553890</v>
      </c>
      <c r="B7975" t="s">
        <v>136</v>
      </c>
      <c r="C7975" t="s">
        <v>36</v>
      </c>
      <c r="D7975" t="s">
        <v>112</v>
      </c>
      <c r="E7975" t="s">
        <v>35</v>
      </c>
      <c r="F7975" t="s">
        <v>305</v>
      </c>
      <c r="G7975" s="10">
        <v>41465</v>
      </c>
      <c r="H7975" s="10">
        <v>41496</v>
      </c>
      <c r="I7975" t="s">
        <v>14</v>
      </c>
      <c r="J7975" t="s">
        <v>15</v>
      </c>
      <c r="K7975" t="str">
        <f>INDEX(State_Code_Name!B:B,MATCH(Consumer_Complaints!E7975,State_Code_Name!C:C,0))</f>
        <v>Florida</v>
      </c>
      <c r="L7975">
        <f t="shared" si="372"/>
        <v>31</v>
      </c>
      <c r="M7975">
        <f t="shared" si="373"/>
        <v>2013</v>
      </c>
      <c r="N7975" t="str">
        <f t="shared" si="374"/>
        <v>Q3</v>
      </c>
    </row>
    <row r="7976" spans="1:14" x14ac:dyDescent="0.35">
      <c r="A7976">
        <v>2012261</v>
      </c>
      <c r="B7976" t="s">
        <v>1062</v>
      </c>
      <c r="C7976" t="s">
        <v>26</v>
      </c>
      <c r="D7976" t="s">
        <v>56</v>
      </c>
      <c r="E7976" t="s">
        <v>100</v>
      </c>
      <c r="F7976" t="s">
        <v>19</v>
      </c>
      <c r="G7976" s="10">
        <v>42565</v>
      </c>
      <c r="H7976" s="10">
        <v>42565</v>
      </c>
      <c r="I7976" t="s">
        <v>14</v>
      </c>
      <c r="J7976" t="s">
        <v>15</v>
      </c>
      <c r="K7976" t="str">
        <f>INDEX(State_Code_Name!B:B,MATCH(Consumer_Complaints!E7976,State_Code_Name!C:C,0))</f>
        <v>Arizona</v>
      </c>
      <c r="L7976">
        <f t="shared" si="372"/>
        <v>0</v>
      </c>
      <c r="M7976">
        <f t="shared" si="373"/>
        <v>2016</v>
      </c>
      <c r="N7976" t="str">
        <f t="shared" si="374"/>
        <v>Q3</v>
      </c>
    </row>
    <row r="7977" spans="1:14" x14ac:dyDescent="0.35">
      <c r="A7977">
        <v>489665</v>
      </c>
      <c r="B7977" t="s">
        <v>259</v>
      </c>
      <c r="C7977" t="s">
        <v>26</v>
      </c>
      <c r="D7977" t="s">
        <v>56</v>
      </c>
      <c r="E7977" t="s">
        <v>25</v>
      </c>
      <c r="F7977" t="s">
        <v>19</v>
      </c>
      <c r="G7977" s="10">
        <v>41500</v>
      </c>
      <c r="H7977" s="10">
        <v>41501</v>
      </c>
      <c r="I7977" t="s">
        <v>14</v>
      </c>
      <c r="J7977" t="s">
        <v>15</v>
      </c>
      <c r="K7977" t="str">
        <f>INDEX(State_Code_Name!B:B,MATCH(Consumer_Complaints!E7977,State_Code_Name!C:C,0))</f>
        <v>Georgia</v>
      </c>
      <c r="L7977">
        <f t="shared" si="372"/>
        <v>1</v>
      </c>
      <c r="M7977">
        <f t="shared" si="373"/>
        <v>2013</v>
      </c>
      <c r="N7977" t="str">
        <f t="shared" si="374"/>
        <v>Q3</v>
      </c>
    </row>
    <row r="7978" spans="1:14" x14ac:dyDescent="0.35">
      <c r="A7978">
        <v>1840317</v>
      </c>
      <c r="B7978" t="s">
        <v>263</v>
      </c>
      <c r="C7978" t="s">
        <v>32</v>
      </c>
      <c r="D7978" t="s">
        <v>161</v>
      </c>
      <c r="E7978" t="s">
        <v>22</v>
      </c>
      <c r="F7978" t="s">
        <v>19</v>
      </c>
      <c r="G7978" s="10">
        <v>42448</v>
      </c>
      <c r="H7978" s="10">
        <v>42448</v>
      </c>
      <c r="I7978" t="s">
        <v>14</v>
      </c>
      <c r="J7978" t="s">
        <v>15</v>
      </c>
      <c r="K7978" t="str">
        <f>INDEX(State_Code_Name!B:B,MATCH(Consumer_Complaints!E7978,State_Code_Name!C:C,0))</f>
        <v>New York</v>
      </c>
      <c r="L7978">
        <f t="shared" si="372"/>
        <v>0</v>
      </c>
      <c r="M7978">
        <f t="shared" si="373"/>
        <v>2016</v>
      </c>
      <c r="N7978" t="str">
        <f t="shared" si="374"/>
        <v>Q1</v>
      </c>
    </row>
    <row r="7979" spans="1:14" x14ac:dyDescent="0.35">
      <c r="A7979">
        <v>854771</v>
      </c>
      <c r="B7979" t="s">
        <v>670</v>
      </c>
      <c r="C7979" t="s">
        <v>32</v>
      </c>
      <c r="D7979" t="s">
        <v>41</v>
      </c>
      <c r="E7979" t="s">
        <v>35</v>
      </c>
      <c r="F7979" t="s">
        <v>19</v>
      </c>
      <c r="G7979" s="10">
        <v>41774</v>
      </c>
      <c r="H7979" s="10">
        <v>41774</v>
      </c>
      <c r="I7979" t="s">
        <v>14</v>
      </c>
      <c r="J7979" t="s">
        <v>14</v>
      </c>
      <c r="K7979" t="str">
        <f>INDEX(State_Code_Name!B:B,MATCH(Consumer_Complaints!E7979,State_Code_Name!C:C,0))</f>
        <v>Florida</v>
      </c>
      <c r="L7979">
        <f t="shared" si="372"/>
        <v>0</v>
      </c>
      <c r="M7979">
        <f t="shared" si="373"/>
        <v>2014</v>
      </c>
      <c r="N7979" t="str">
        <f t="shared" si="374"/>
        <v>Q2</v>
      </c>
    </row>
    <row r="7980" spans="1:14" x14ac:dyDescent="0.35">
      <c r="A7980">
        <v>256142</v>
      </c>
      <c r="B7980" t="s">
        <v>11</v>
      </c>
      <c r="C7980" t="s">
        <v>26</v>
      </c>
      <c r="D7980" t="s">
        <v>56</v>
      </c>
      <c r="E7980" t="s">
        <v>98</v>
      </c>
      <c r="F7980" t="s">
        <v>305</v>
      </c>
      <c r="G7980" s="10">
        <v>41297</v>
      </c>
      <c r="H7980" s="10">
        <v>41298</v>
      </c>
      <c r="I7980" t="s">
        <v>14</v>
      </c>
      <c r="J7980" t="s">
        <v>15</v>
      </c>
      <c r="K7980" t="str">
        <f>INDEX(State_Code_Name!B:B,MATCH(Consumer_Complaints!E7980,State_Code_Name!C:C,0))</f>
        <v>Colorado</v>
      </c>
      <c r="L7980">
        <f t="shared" si="372"/>
        <v>1</v>
      </c>
      <c r="M7980">
        <f t="shared" si="373"/>
        <v>2013</v>
      </c>
      <c r="N7980" t="str">
        <f t="shared" si="374"/>
        <v>Q1</v>
      </c>
    </row>
    <row r="7981" spans="1:14" x14ac:dyDescent="0.35">
      <c r="A7981">
        <v>1794860</v>
      </c>
      <c r="B7981" t="s">
        <v>60</v>
      </c>
      <c r="C7981" t="s">
        <v>52</v>
      </c>
      <c r="D7981" t="s">
        <v>96</v>
      </c>
      <c r="E7981" t="s">
        <v>59</v>
      </c>
      <c r="F7981" t="s">
        <v>305</v>
      </c>
      <c r="G7981" s="10">
        <v>42419</v>
      </c>
      <c r="H7981" s="10">
        <v>42423</v>
      </c>
      <c r="I7981" t="s">
        <v>14</v>
      </c>
      <c r="J7981" t="s">
        <v>15</v>
      </c>
      <c r="K7981" t="str">
        <f>INDEX(State_Code_Name!B:B,MATCH(Consumer_Complaints!E7981,State_Code_Name!C:C,0))</f>
        <v>Illinois</v>
      </c>
      <c r="L7981">
        <f t="shared" si="372"/>
        <v>4</v>
      </c>
      <c r="M7981">
        <f t="shared" si="373"/>
        <v>2016</v>
      </c>
      <c r="N7981" t="str">
        <f t="shared" si="374"/>
        <v>Q1</v>
      </c>
    </row>
    <row r="7982" spans="1:14" x14ac:dyDescent="0.35">
      <c r="A7982">
        <v>1208117</v>
      </c>
      <c r="B7982" t="s">
        <v>34</v>
      </c>
      <c r="C7982" t="s">
        <v>16</v>
      </c>
      <c r="D7982" t="s">
        <v>75</v>
      </c>
      <c r="E7982" t="s">
        <v>122</v>
      </c>
      <c r="F7982" t="s">
        <v>305</v>
      </c>
      <c r="G7982" s="10">
        <v>42028</v>
      </c>
      <c r="H7982" s="10">
        <v>42031</v>
      </c>
      <c r="I7982" t="s">
        <v>14</v>
      </c>
      <c r="J7982" t="s">
        <v>15</v>
      </c>
      <c r="K7982" t="str">
        <f>INDEX(State_Code_Name!B:B,MATCH(Consumer_Complaints!E7982,State_Code_Name!C:C,0))</f>
        <v>Maryland</v>
      </c>
      <c r="L7982">
        <f t="shared" si="372"/>
        <v>3</v>
      </c>
      <c r="M7982">
        <f t="shared" si="373"/>
        <v>2015</v>
      </c>
      <c r="N7982" t="str">
        <f t="shared" si="374"/>
        <v>Q1</v>
      </c>
    </row>
    <row r="7983" spans="1:14" x14ac:dyDescent="0.35">
      <c r="A7983">
        <v>1946446</v>
      </c>
      <c r="B7983" t="s">
        <v>47</v>
      </c>
      <c r="C7983" t="s">
        <v>26</v>
      </c>
      <c r="D7983" t="s">
        <v>78</v>
      </c>
      <c r="E7983" t="s">
        <v>77</v>
      </c>
      <c r="F7983" t="s">
        <v>19</v>
      </c>
      <c r="G7983" s="10">
        <v>42519</v>
      </c>
      <c r="H7983" s="10">
        <v>42519</v>
      </c>
      <c r="I7983" t="s">
        <v>14</v>
      </c>
      <c r="J7983" t="s">
        <v>15</v>
      </c>
      <c r="K7983" t="str">
        <f>INDEX(State_Code_Name!B:B,MATCH(Consumer_Complaints!E7983,State_Code_Name!C:C,0))</f>
        <v>Missouri</v>
      </c>
      <c r="L7983">
        <f t="shared" si="372"/>
        <v>0</v>
      </c>
      <c r="M7983">
        <f t="shared" si="373"/>
        <v>2016</v>
      </c>
      <c r="N7983" t="str">
        <f t="shared" si="374"/>
        <v>Q2</v>
      </c>
    </row>
    <row r="7984" spans="1:14" x14ac:dyDescent="0.35">
      <c r="A7984">
        <v>415543</v>
      </c>
      <c r="B7984" t="s">
        <v>165</v>
      </c>
      <c r="C7984" t="s">
        <v>16</v>
      </c>
      <c r="D7984" t="s">
        <v>75</v>
      </c>
      <c r="E7984" t="s">
        <v>98</v>
      </c>
      <c r="F7984" t="s">
        <v>13</v>
      </c>
      <c r="G7984" s="10">
        <v>41417</v>
      </c>
      <c r="H7984" s="10">
        <v>41424</v>
      </c>
      <c r="I7984" t="s">
        <v>14</v>
      </c>
      <c r="J7984" t="s">
        <v>15</v>
      </c>
      <c r="K7984" t="str">
        <f>INDEX(State_Code_Name!B:B,MATCH(Consumer_Complaints!E7984,State_Code_Name!C:C,0))</f>
        <v>Colorado</v>
      </c>
      <c r="L7984">
        <f t="shared" si="372"/>
        <v>7</v>
      </c>
      <c r="M7984">
        <f t="shared" si="373"/>
        <v>2013</v>
      </c>
      <c r="N7984" t="str">
        <f t="shared" si="374"/>
        <v>Q2</v>
      </c>
    </row>
    <row r="7985" spans="1:14" x14ac:dyDescent="0.35">
      <c r="A7985">
        <v>1188872</v>
      </c>
      <c r="B7985" t="s">
        <v>330</v>
      </c>
      <c r="C7985" t="s">
        <v>32</v>
      </c>
      <c r="D7985" t="s">
        <v>161</v>
      </c>
      <c r="E7985" t="s">
        <v>31</v>
      </c>
      <c r="F7985" t="s">
        <v>19</v>
      </c>
      <c r="G7985" s="10">
        <v>42248</v>
      </c>
      <c r="H7985" s="10">
        <v>42248</v>
      </c>
      <c r="I7985" t="s">
        <v>14</v>
      </c>
      <c r="J7985" t="s">
        <v>15</v>
      </c>
      <c r="K7985" t="str">
        <f>INDEX(State_Code_Name!B:B,MATCH(Consumer_Complaints!E7985,State_Code_Name!C:C,0))</f>
        <v>Texas</v>
      </c>
      <c r="L7985">
        <f t="shared" si="372"/>
        <v>0</v>
      </c>
      <c r="M7985">
        <f t="shared" si="373"/>
        <v>2015</v>
      </c>
      <c r="N7985" t="str">
        <f t="shared" si="374"/>
        <v>Q3</v>
      </c>
    </row>
    <row r="7986" spans="1:14" x14ac:dyDescent="0.35">
      <c r="A7986">
        <v>566248</v>
      </c>
      <c r="B7986" t="s">
        <v>58</v>
      </c>
      <c r="C7986" t="s">
        <v>26</v>
      </c>
      <c r="D7986" t="s">
        <v>27</v>
      </c>
      <c r="E7986" t="s">
        <v>12</v>
      </c>
      <c r="F7986" t="s">
        <v>305</v>
      </c>
      <c r="G7986" s="10">
        <v>41569</v>
      </c>
      <c r="H7986" s="10">
        <v>41570</v>
      </c>
      <c r="I7986" t="s">
        <v>14</v>
      </c>
      <c r="J7986" t="s">
        <v>15</v>
      </c>
      <c r="K7986" t="str">
        <f>INDEX(State_Code_Name!B:B,MATCH(Consumer_Complaints!E7986,State_Code_Name!C:C,0))</f>
        <v>Virginia</v>
      </c>
      <c r="L7986">
        <f t="shared" si="372"/>
        <v>1</v>
      </c>
      <c r="M7986">
        <f t="shared" si="373"/>
        <v>2013</v>
      </c>
      <c r="N7986" t="str">
        <f t="shared" si="374"/>
        <v>Q4</v>
      </c>
    </row>
    <row r="7987" spans="1:14" x14ac:dyDescent="0.35">
      <c r="A7987">
        <v>503550</v>
      </c>
      <c r="B7987" t="s">
        <v>60</v>
      </c>
      <c r="C7987" t="s">
        <v>52</v>
      </c>
      <c r="D7987" t="s">
        <v>103</v>
      </c>
      <c r="E7987" t="s">
        <v>35</v>
      </c>
      <c r="F7987" t="s">
        <v>19</v>
      </c>
      <c r="G7987" s="10">
        <v>41510</v>
      </c>
      <c r="H7987" s="10">
        <v>41510</v>
      </c>
      <c r="I7987" t="s">
        <v>14</v>
      </c>
      <c r="J7987" t="s">
        <v>15</v>
      </c>
      <c r="K7987" t="str">
        <f>INDEX(State_Code_Name!B:B,MATCH(Consumer_Complaints!E7987,State_Code_Name!C:C,0))</f>
        <v>Florida</v>
      </c>
      <c r="L7987">
        <f t="shared" si="372"/>
        <v>0</v>
      </c>
      <c r="M7987">
        <f t="shared" si="373"/>
        <v>2013</v>
      </c>
      <c r="N7987" t="str">
        <f t="shared" si="374"/>
        <v>Q3</v>
      </c>
    </row>
    <row r="7988" spans="1:14" x14ac:dyDescent="0.35">
      <c r="A7988">
        <v>1193999</v>
      </c>
      <c r="B7988" t="s">
        <v>58</v>
      </c>
      <c r="C7988" t="s">
        <v>36</v>
      </c>
      <c r="D7988" t="s">
        <v>109</v>
      </c>
      <c r="E7988" t="s">
        <v>59</v>
      </c>
      <c r="F7988" t="s">
        <v>305</v>
      </c>
      <c r="G7988" s="10">
        <v>42017</v>
      </c>
      <c r="H7988" s="10">
        <v>42019</v>
      </c>
      <c r="I7988" t="s">
        <v>14</v>
      </c>
      <c r="J7988" t="s">
        <v>15</v>
      </c>
      <c r="K7988" t="str">
        <f>INDEX(State_Code_Name!B:B,MATCH(Consumer_Complaints!E7988,State_Code_Name!C:C,0))</f>
        <v>Illinois</v>
      </c>
      <c r="L7988">
        <f t="shared" si="372"/>
        <v>2</v>
      </c>
      <c r="M7988">
        <f t="shared" si="373"/>
        <v>2015</v>
      </c>
      <c r="N7988" t="str">
        <f t="shared" si="374"/>
        <v>Q1</v>
      </c>
    </row>
    <row r="7989" spans="1:14" x14ac:dyDescent="0.35">
      <c r="A7989">
        <v>1041581</v>
      </c>
      <c r="B7989" t="s">
        <v>34</v>
      </c>
      <c r="C7989" t="s">
        <v>16</v>
      </c>
      <c r="D7989" t="s">
        <v>20</v>
      </c>
      <c r="E7989" t="s">
        <v>122</v>
      </c>
      <c r="F7989" t="s">
        <v>19</v>
      </c>
      <c r="G7989" s="10">
        <v>41905</v>
      </c>
      <c r="H7989" s="10">
        <v>41905</v>
      </c>
      <c r="I7989" t="s">
        <v>14</v>
      </c>
      <c r="J7989" t="s">
        <v>15</v>
      </c>
      <c r="K7989" t="str">
        <f>INDEX(State_Code_Name!B:B,MATCH(Consumer_Complaints!E7989,State_Code_Name!C:C,0))</f>
        <v>Maryland</v>
      </c>
      <c r="L7989">
        <f t="shared" si="372"/>
        <v>0</v>
      </c>
      <c r="M7989">
        <f t="shared" si="373"/>
        <v>2014</v>
      </c>
      <c r="N7989" t="str">
        <f t="shared" si="374"/>
        <v>Q3</v>
      </c>
    </row>
    <row r="7990" spans="1:14" x14ac:dyDescent="0.35">
      <c r="A7990">
        <v>1189476</v>
      </c>
      <c r="B7990" t="s">
        <v>345</v>
      </c>
      <c r="C7990" t="s">
        <v>9</v>
      </c>
      <c r="D7990" t="s">
        <v>132</v>
      </c>
      <c r="E7990" t="s">
        <v>128</v>
      </c>
      <c r="F7990" t="s">
        <v>19</v>
      </c>
      <c r="G7990" s="10">
        <v>42278</v>
      </c>
      <c r="H7990" s="10">
        <v>42278</v>
      </c>
      <c r="I7990" t="s">
        <v>14</v>
      </c>
      <c r="J7990" t="s">
        <v>14</v>
      </c>
      <c r="K7990" t="str">
        <f>INDEX(State_Code_Name!B:B,MATCH(Consumer_Complaints!E7990,State_Code_Name!C:C,0))</f>
        <v>New Hampshire</v>
      </c>
      <c r="L7990">
        <f t="shared" si="372"/>
        <v>0</v>
      </c>
      <c r="M7990">
        <f t="shared" si="373"/>
        <v>2015</v>
      </c>
      <c r="N7990" t="str">
        <f t="shared" si="374"/>
        <v>Q4</v>
      </c>
    </row>
    <row r="7991" spans="1:14" x14ac:dyDescent="0.35">
      <c r="A7991">
        <v>2083729</v>
      </c>
      <c r="B7991" t="s">
        <v>68</v>
      </c>
      <c r="C7991" t="s">
        <v>36</v>
      </c>
      <c r="D7991" t="s">
        <v>99</v>
      </c>
      <c r="E7991" t="s">
        <v>22</v>
      </c>
      <c r="F7991" t="s">
        <v>19</v>
      </c>
      <c r="G7991" s="10">
        <v>42608</v>
      </c>
      <c r="H7991" s="10">
        <v>42608</v>
      </c>
      <c r="I7991" t="s">
        <v>14</v>
      </c>
      <c r="J7991" t="s">
        <v>15</v>
      </c>
      <c r="K7991" t="str">
        <f>INDEX(State_Code_Name!B:B,MATCH(Consumer_Complaints!E7991,State_Code_Name!C:C,0))</f>
        <v>New York</v>
      </c>
      <c r="L7991">
        <f t="shared" si="372"/>
        <v>0</v>
      </c>
      <c r="M7991">
        <f t="shared" si="373"/>
        <v>2016</v>
      </c>
      <c r="N7991" t="str">
        <f t="shared" si="374"/>
        <v>Q3</v>
      </c>
    </row>
    <row r="7992" spans="1:14" x14ac:dyDescent="0.35">
      <c r="A7992">
        <v>1062227</v>
      </c>
      <c r="B7992" t="s">
        <v>233</v>
      </c>
      <c r="C7992" t="s">
        <v>32</v>
      </c>
      <c r="D7992" t="s">
        <v>116</v>
      </c>
      <c r="E7992" t="s">
        <v>35</v>
      </c>
      <c r="F7992" t="s">
        <v>19</v>
      </c>
      <c r="G7992" s="10">
        <v>41830</v>
      </c>
      <c r="H7992" s="10">
        <v>41922</v>
      </c>
      <c r="I7992" t="s">
        <v>14</v>
      </c>
      <c r="J7992" t="s">
        <v>15</v>
      </c>
      <c r="K7992" t="str">
        <f>INDEX(State_Code_Name!B:B,MATCH(Consumer_Complaints!E7992,State_Code_Name!C:C,0))</f>
        <v>Florida</v>
      </c>
      <c r="L7992">
        <f t="shared" si="372"/>
        <v>92</v>
      </c>
      <c r="M7992">
        <f t="shared" si="373"/>
        <v>2014</v>
      </c>
      <c r="N7992" t="str">
        <f t="shared" si="374"/>
        <v>Q3</v>
      </c>
    </row>
    <row r="7993" spans="1:14" x14ac:dyDescent="0.35">
      <c r="A7993">
        <v>815997</v>
      </c>
      <c r="B7993" t="s">
        <v>11</v>
      </c>
      <c r="C7993" t="s">
        <v>36</v>
      </c>
      <c r="D7993" t="s">
        <v>150</v>
      </c>
      <c r="E7993" t="s">
        <v>18</v>
      </c>
      <c r="F7993" t="s">
        <v>19</v>
      </c>
      <c r="G7993" s="10">
        <v>41747</v>
      </c>
      <c r="H7993" s="10">
        <v>41752</v>
      </c>
      <c r="I7993" t="s">
        <v>14</v>
      </c>
      <c r="J7993" t="s">
        <v>14</v>
      </c>
      <c r="K7993" t="str">
        <f>INDEX(State_Code_Name!B:B,MATCH(Consumer_Complaints!E7993,State_Code_Name!C:C,0))</f>
        <v>California</v>
      </c>
      <c r="L7993">
        <f t="shared" si="372"/>
        <v>5</v>
      </c>
      <c r="M7993">
        <f t="shared" si="373"/>
        <v>2014</v>
      </c>
      <c r="N7993" t="str">
        <f t="shared" si="374"/>
        <v>Q2</v>
      </c>
    </row>
    <row r="7994" spans="1:14" x14ac:dyDescent="0.35">
      <c r="A7994">
        <v>1663947</v>
      </c>
      <c r="B7994" t="s">
        <v>637</v>
      </c>
      <c r="C7994" t="s">
        <v>32</v>
      </c>
      <c r="D7994" t="s">
        <v>41</v>
      </c>
      <c r="E7994" t="s">
        <v>35</v>
      </c>
      <c r="F7994" t="s">
        <v>13</v>
      </c>
      <c r="G7994" s="10">
        <v>42327</v>
      </c>
      <c r="H7994" s="10">
        <v>42331</v>
      </c>
      <c r="I7994" t="s">
        <v>15</v>
      </c>
      <c r="J7994" t="s">
        <v>15</v>
      </c>
      <c r="K7994" t="str">
        <f>INDEX(State_Code_Name!B:B,MATCH(Consumer_Complaints!E7994,State_Code_Name!C:C,0))</f>
        <v>Florida</v>
      </c>
      <c r="L7994">
        <f t="shared" si="372"/>
        <v>4</v>
      </c>
      <c r="M7994">
        <f t="shared" si="373"/>
        <v>2015</v>
      </c>
      <c r="N7994" t="str">
        <f t="shared" si="374"/>
        <v>Q4</v>
      </c>
    </row>
    <row r="7995" spans="1:14" x14ac:dyDescent="0.35">
      <c r="A7995">
        <v>768198</v>
      </c>
      <c r="B7995" t="s">
        <v>143</v>
      </c>
      <c r="C7995" t="s">
        <v>16</v>
      </c>
      <c r="D7995" t="s">
        <v>20</v>
      </c>
      <c r="E7995" t="s">
        <v>77</v>
      </c>
      <c r="F7995" t="s">
        <v>305</v>
      </c>
      <c r="G7995" s="10">
        <v>41712</v>
      </c>
      <c r="H7995" s="10">
        <v>41717</v>
      </c>
      <c r="I7995" t="s">
        <v>14</v>
      </c>
      <c r="J7995" t="s">
        <v>15</v>
      </c>
      <c r="K7995" t="str">
        <f>INDEX(State_Code_Name!B:B,MATCH(Consumer_Complaints!E7995,State_Code_Name!C:C,0))</f>
        <v>Missouri</v>
      </c>
      <c r="L7995">
        <f t="shared" si="372"/>
        <v>5</v>
      </c>
      <c r="M7995">
        <f t="shared" si="373"/>
        <v>2014</v>
      </c>
      <c r="N7995" t="str">
        <f t="shared" si="374"/>
        <v>Q1</v>
      </c>
    </row>
    <row r="7996" spans="1:14" x14ac:dyDescent="0.35">
      <c r="A7996">
        <v>681785</v>
      </c>
      <c r="B7996" t="s">
        <v>576</v>
      </c>
      <c r="C7996" t="s">
        <v>16</v>
      </c>
      <c r="D7996" t="s">
        <v>20</v>
      </c>
      <c r="E7996" t="s">
        <v>55</v>
      </c>
      <c r="F7996" t="s">
        <v>19</v>
      </c>
      <c r="G7996" s="10">
        <v>41662</v>
      </c>
      <c r="H7996" s="10">
        <v>41662</v>
      </c>
      <c r="I7996" t="s">
        <v>14</v>
      </c>
      <c r="J7996" t="s">
        <v>15</v>
      </c>
      <c r="K7996" t="str">
        <f>INDEX(State_Code_Name!B:B,MATCH(Consumer_Complaints!E7996,State_Code_Name!C:C,0))</f>
        <v>Hawaii</v>
      </c>
      <c r="L7996">
        <f t="shared" si="372"/>
        <v>0</v>
      </c>
      <c r="M7996">
        <f t="shared" si="373"/>
        <v>2014</v>
      </c>
      <c r="N7996" t="str">
        <f t="shared" si="374"/>
        <v>Q1</v>
      </c>
    </row>
    <row r="7997" spans="1:14" x14ac:dyDescent="0.35">
      <c r="A7997">
        <v>2005133</v>
      </c>
      <c r="B7997" t="s">
        <v>119</v>
      </c>
      <c r="C7997" t="s">
        <v>32</v>
      </c>
      <c r="D7997" t="s">
        <v>41</v>
      </c>
      <c r="E7997" t="s">
        <v>85</v>
      </c>
      <c r="F7997" t="s">
        <v>19</v>
      </c>
      <c r="G7997" s="10">
        <v>42620</v>
      </c>
      <c r="H7997" s="10">
        <v>42620</v>
      </c>
      <c r="I7997" t="s">
        <v>14</v>
      </c>
      <c r="J7997" t="s">
        <v>14</v>
      </c>
      <c r="K7997" t="str">
        <f>INDEX(State_Code_Name!B:B,MATCH(Consumer_Complaints!E7997,State_Code_Name!C:C,0))</f>
        <v>Wisconsin</v>
      </c>
      <c r="L7997">
        <f t="shared" si="372"/>
        <v>0</v>
      </c>
      <c r="M7997">
        <f t="shared" si="373"/>
        <v>2016</v>
      </c>
      <c r="N7997" t="str">
        <f t="shared" si="374"/>
        <v>Q3</v>
      </c>
    </row>
    <row r="7998" spans="1:14" x14ac:dyDescent="0.35">
      <c r="A7998">
        <v>1517335</v>
      </c>
      <c r="B7998" t="s">
        <v>73</v>
      </c>
      <c r="C7998" t="s">
        <v>26</v>
      </c>
      <c r="D7998" t="s">
        <v>27</v>
      </c>
      <c r="E7998" t="s">
        <v>42</v>
      </c>
      <c r="F7998" t="s">
        <v>19</v>
      </c>
      <c r="G7998" s="10">
        <v>42229</v>
      </c>
      <c r="H7998" s="10">
        <v>42229</v>
      </c>
      <c r="I7998" t="s">
        <v>14</v>
      </c>
      <c r="J7998" t="s">
        <v>15</v>
      </c>
      <c r="K7998" t="str">
        <f>INDEX(State_Code_Name!B:B,MATCH(Consumer_Complaints!E7998,State_Code_Name!C:C,0))</f>
        <v>North Carolina</v>
      </c>
      <c r="L7998">
        <f t="shared" si="372"/>
        <v>0</v>
      </c>
      <c r="M7998">
        <f t="shared" si="373"/>
        <v>2015</v>
      </c>
      <c r="N7998" t="str">
        <f t="shared" si="374"/>
        <v>Q3</v>
      </c>
    </row>
    <row r="7999" spans="1:14" x14ac:dyDescent="0.35">
      <c r="A7999">
        <v>1836103</v>
      </c>
      <c r="B7999" t="s">
        <v>677</v>
      </c>
      <c r="C7999" t="s">
        <v>26</v>
      </c>
      <c r="D7999" t="s">
        <v>56</v>
      </c>
      <c r="E7999" t="s">
        <v>31</v>
      </c>
      <c r="F7999" t="s">
        <v>19</v>
      </c>
      <c r="G7999" s="10">
        <v>42446</v>
      </c>
      <c r="H7999" s="10">
        <v>42446</v>
      </c>
      <c r="I7999" t="s">
        <v>14</v>
      </c>
      <c r="J7999" t="s">
        <v>15</v>
      </c>
      <c r="K7999" t="str">
        <f>INDEX(State_Code_Name!B:B,MATCH(Consumer_Complaints!E7999,State_Code_Name!C:C,0))</f>
        <v>Texas</v>
      </c>
      <c r="L7999">
        <f t="shared" si="372"/>
        <v>0</v>
      </c>
      <c r="M7999">
        <f t="shared" si="373"/>
        <v>2016</v>
      </c>
      <c r="N7999" t="str">
        <f t="shared" si="374"/>
        <v>Q1</v>
      </c>
    </row>
    <row r="8000" spans="1:14" x14ac:dyDescent="0.35">
      <c r="A8000">
        <v>464970</v>
      </c>
      <c r="B8000" t="s">
        <v>30</v>
      </c>
      <c r="C8000" t="s">
        <v>36</v>
      </c>
      <c r="D8000" t="s">
        <v>80</v>
      </c>
      <c r="E8000" t="s">
        <v>51</v>
      </c>
      <c r="F8000" t="s">
        <v>19</v>
      </c>
      <c r="G8000" s="10">
        <v>41479</v>
      </c>
      <c r="H8000" s="10">
        <v>41479</v>
      </c>
      <c r="I8000" t="s">
        <v>14</v>
      </c>
      <c r="J8000" t="s">
        <v>15</v>
      </c>
      <c r="K8000" t="str">
        <f>INDEX(State_Code_Name!B:B,MATCH(Consumer_Complaints!E8000,State_Code_Name!C:C,0))</f>
        <v>Washington</v>
      </c>
      <c r="L8000">
        <f t="shared" si="372"/>
        <v>0</v>
      </c>
      <c r="M8000">
        <f t="shared" si="373"/>
        <v>2013</v>
      </c>
      <c r="N8000" t="str">
        <f t="shared" si="374"/>
        <v>Q3</v>
      </c>
    </row>
    <row r="8001" spans="1:14" x14ac:dyDescent="0.35">
      <c r="A8001">
        <v>1413653</v>
      </c>
      <c r="B8001" t="s">
        <v>30</v>
      </c>
      <c r="C8001" t="s">
        <v>26</v>
      </c>
      <c r="D8001" t="s">
        <v>27</v>
      </c>
      <c r="E8001" t="s">
        <v>195</v>
      </c>
      <c r="F8001" t="s">
        <v>305</v>
      </c>
      <c r="G8001" s="10">
        <v>42253</v>
      </c>
      <c r="H8001" s="10">
        <v>42344</v>
      </c>
      <c r="I8001" t="s">
        <v>14</v>
      </c>
      <c r="J8001" t="s">
        <v>15</v>
      </c>
      <c r="K8001" t="str">
        <f>INDEX(State_Code_Name!B:B,MATCH(Consumer_Complaints!E8001,State_Code_Name!C:C,0))</f>
        <v>Nebraska</v>
      </c>
      <c r="L8001">
        <f t="shared" si="372"/>
        <v>91</v>
      </c>
      <c r="M8001">
        <f t="shared" si="373"/>
        <v>2015</v>
      </c>
      <c r="N8001" t="str">
        <f t="shared" si="374"/>
        <v>Q3</v>
      </c>
    </row>
    <row r="8002" spans="1:14" x14ac:dyDescent="0.35">
      <c r="A8002">
        <v>1977928</v>
      </c>
      <c r="B8002" t="s">
        <v>60</v>
      </c>
      <c r="C8002" t="s">
        <v>52</v>
      </c>
      <c r="D8002" t="s">
        <v>96</v>
      </c>
      <c r="E8002" t="s">
        <v>122</v>
      </c>
      <c r="F8002" t="s">
        <v>57</v>
      </c>
      <c r="G8002" s="10">
        <v>42542</v>
      </c>
      <c r="H8002" s="10">
        <v>42543</v>
      </c>
      <c r="I8002" t="s">
        <v>14</v>
      </c>
      <c r="J8002" t="s">
        <v>15</v>
      </c>
      <c r="K8002" t="str">
        <f>INDEX(State_Code_Name!B:B,MATCH(Consumer_Complaints!E8002,State_Code_Name!C:C,0))</f>
        <v>Maryland</v>
      </c>
      <c r="L8002">
        <f t="shared" si="372"/>
        <v>1</v>
      </c>
      <c r="M8002">
        <f t="shared" si="373"/>
        <v>2016</v>
      </c>
      <c r="N8002" t="str">
        <f t="shared" si="374"/>
        <v>Q2</v>
      </c>
    </row>
    <row r="8003" spans="1:14" x14ac:dyDescent="0.35">
      <c r="A8003">
        <v>906163</v>
      </c>
      <c r="B8003" t="s">
        <v>11</v>
      </c>
      <c r="C8003" t="s">
        <v>26</v>
      </c>
      <c r="D8003" t="s">
        <v>159</v>
      </c>
      <c r="E8003" t="s">
        <v>48</v>
      </c>
      <c r="F8003" t="s">
        <v>19</v>
      </c>
      <c r="G8003" s="10">
        <v>41813</v>
      </c>
      <c r="H8003" s="10">
        <v>41813</v>
      </c>
      <c r="I8003" t="s">
        <v>14</v>
      </c>
      <c r="J8003" t="s">
        <v>15</v>
      </c>
      <c r="K8003" t="str">
        <f>INDEX(State_Code_Name!B:B,MATCH(Consumer_Complaints!E8003,State_Code_Name!C:C,0))</f>
        <v>New Jersey</v>
      </c>
      <c r="L8003">
        <f t="shared" ref="L8003:L8066" si="375">H8003-G8003</f>
        <v>0</v>
      </c>
      <c r="M8003">
        <f t="shared" ref="M8003:M8066" si="376">YEAR(G8003)</f>
        <v>2014</v>
      </c>
      <c r="N8003" t="str">
        <f t="shared" ref="N8003:N8066" si="377">IF(MONTH(G8003)&lt;=3,"Q1",IF(MONTH(G8003)&lt;=6,"Q2",IF(MONTH(G8003)&lt;=9,"Q3","Q4")))</f>
        <v>Q2</v>
      </c>
    </row>
    <row r="8004" spans="1:14" x14ac:dyDescent="0.35">
      <c r="A8004">
        <v>516817</v>
      </c>
      <c r="B8004" t="s">
        <v>38</v>
      </c>
      <c r="C8004" t="s">
        <v>36</v>
      </c>
      <c r="D8004" t="s">
        <v>67</v>
      </c>
      <c r="E8004" t="s">
        <v>39</v>
      </c>
      <c r="F8004" t="s">
        <v>19</v>
      </c>
      <c r="G8004" s="10">
        <v>41464</v>
      </c>
      <c r="H8004" s="10">
        <v>41526</v>
      </c>
      <c r="I8004" t="s">
        <v>14</v>
      </c>
      <c r="J8004" t="s">
        <v>15</v>
      </c>
      <c r="K8004" t="str">
        <f>INDEX(State_Code_Name!B:B,MATCH(Consumer_Complaints!E8004,State_Code_Name!C:C,0))</f>
        <v>Ohio</v>
      </c>
      <c r="L8004">
        <f t="shared" si="375"/>
        <v>62</v>
      </c>
      <c r="M8004">
        <f t="shared" si="376"/>
        <v>2013</v>
      </c>
      <c r="N8004" t="str">
        <f t="shared" si="377"/>
        <v>Q3</v>
      </c>
    </row>
    <row r="8005" spans="1:14" x14ac:dyDescent="0.35">
      <c r="A8005">
        <v>888982</v>
      </c>
      <c r="B8005" t="s">
        <v>95</v>
      </c>
      <c r="C8005" t="s">
        <v>16</v>
      </c>
      <c r="D8005" t="s">
        <v>20</v>
      </c>
      <c r="E8005" t="s">
        <v>51</v>
      </c>
      <c r="F8005" t="s">
        <v>13</v>
      </c>
      <c r="G8005" s="10">
        <v>41918</v>
      </c>
      <c r="H8005" s="10">
        <v>41979</v>
      </c>
      <c r="I8005" t="s">
        <v>14</v>
      </c>
      <c r="J8005" t="s">
        <v>15</v>
      </c>
      <c r="K8005" t="str">
        <f>INDEX(State_Code_Name!B:B,MATCH(Consumer_Complaints!E8005,State_Code_Name!C:C,0))</f>
        <v>Washington</v>
      </c>
      <c r="L8005">
        <f t="shared" si="375"/>
        <v>61</v>
      </c>
      <c r="M8005">
        <f t="shared" si="376"/>
        <v>2014</v>
      </c>
      <c r="N8005" t="str">
        <f t="shared" si="377"/>
        <v>Q4</v>
      </c>
    </row>
    <row r="8006" spans="1:14" x14ac:dyDescent="0.35">
      <c r="A8006">
        <v>1477311</v>
      </c>
      <c r="B8006" t="s">
        <v>1073</v>
      </c>
      <c r="C8006" t="s">
        <v>32</v>
      </c>
      <c r="D8006" t="s">
        <v>41</v>
      </c>
      <c r="E8006" t="s">
        <v>31</v>
      </c>
      <c r="F8006" t="s">
        <v>19</v>
      </c>
      <c r="G8006" s="10">
        <v>42202</v>
      </c>
      <c r="H8006" s="10">
        <v>42213</v>
      </c>
      <c r="I8006" t="s">
        <v>14</v>
      </c>
      <c r="J8006" t="s">
        <v>14</v>
      </c>
      <c r="K8006" t="str">
        <f>INDEX(State_Code_Name!B:B,MATCH(Consumer_Complaints!E8006,State_Code_Name!C:C,0))</f>
        <v>Texas</v>
      </c>
      <c r="L8006">
        <f t="shared" si="375"/>
        <v>11</v>
      </c>
      <c r="M8006">
        <f t="shared" si="376"/>
        <v>2015</v>
      </c>
      <c r="N8006" t="str">
        <f t="shared" si="377"/>
        <v>Q3</v>
      </c>
    </row>
    <row r="8007" spans="1:14" x14ac:dyDescent="0.35">
      <c r="A8007">
        <v>1128030</v>
      </c>
      <c r="B8007" t="s">
        <v>38</v>
      </c>
      <c r="C8007" t="s">
        <v>36</v>
      </c>
      <c r="D8007" t="s">
        <v>149</v>
      </c>
      <c r="E8007" t="s">
        <v>74</v>
      </c>
      <c r="F8007" t="s">
        <v>19</v>
      </c>
      <c r="G8007" s="10">
        <v>41967</v>
      </c>
      <c r="H8007" s="10">
        <v>41967</v>
      </c>
      <c r="I8007" t="s">
        <v>14</v>
      </c>
      <c r="J8007" t="s">
        <v>15</v>
      </c>
      <c r="K8007" t="str">
        <f>INDEX(State_Code_Name!B:B,MATCH(Consumer_Complaints!E8007,State_Code_Name!C:C,0))</f>
        <v>Tennessee</v>
      </c>
      <c r="L8007">
        <f t="shared" si="375"/>
        <v>0</v>
      </c>
      <c r="M8007">
        <f t="shared" si="376"/>
        <v>2014</v>
      </c>
      <c r="N8007" t="str">
        <f t="shared" si="377"/>
        <v>Q4</v>
      </c>
    </row>
    <row r="8008" spans="1:14" x14ac:dyDescent="0.35">
      <c r="A8008">
        <v>2038106</v>
      </c>
      <c r="B8008" t="s">
        <v>38</v>
      </c>
      <c r="C8008" t="s">
        <v>32</v>
      </c>
      <c r="D8008" t="s">
        <v>104</v>
      </c>
      <c r="E8008" t="s">
        <v>35</v>
      </c>
      <c r="F8008" t="s">
        <v>19</v>
      </c>
      <c r="G8008" s="10">
        <v>42580</v>
      </c>
      <c r="H8008" s="10">
        <v>42580</v>
      </c>
      <c r="I8008" t="s">
        <v>14</v>
      </c>
      <c r="J8008" t="s">
        <v>15</v>
      </c>
      <c r="K8008" t="str">
        <f>INDEX(State_Code_Name!B:B,MATCH(Consumer_Complaints!E8008,State_Code_Name!C:C,0))</f>
        <v>Florida</v>
      </c>
      <c r="L8008">
        <f t="shared" si="375"/>
        <v>0</v>
      </c>
      <c r="M8008">
        <f t="shared" si="376"/>
        <v>2016</v>
      </c>
      <c r="N8008" t="str">
        <f t="shared" si="377"/>
        <v>Q3</v>
      </c>
    </row>
    <row r="8009" spans="1:14" x14ac:dyDescent="0.35">
      <c r="A8009">
        <v>1863672</v>
      </c>
      <c r="B8009" t="s">
        <v>30</v>
      </c>
      <c r="C8009" t="s">
        <v>16</v>
      </c>
      <c r="D8009" t="s">
        <v>20</v>
      </c>
      <c r="E8009" t="s">
        <v>51</v>
      </c>
      <c r="F8009" t="s">
        <v>57</v>
      </c>
      <c r="G8009" s="10">
        <v>42464</v>
      </c>
      <c r="H8009" s="10">
        <v>42464</v>
      </c>
      <c r="I8009" t="s">
        <v>14</v>
      </c>
      <c r="J8009" t="s">
        <v>14</v>
      </c>
      <c r="K8009" t="str">
        <f>INDEX(State_Code_Name!B:B,MATCH(Consumer_Complaints!E8009,State_Code_Name!C:C,0))</f>
        <v>Washington</v>
      </c>
      <c r="L8009">
        <f t="shared" si="375"/>
        <v>0</v>
      </c>
      <c r="M8009">
        <f t="shared" si="376"/>
        <v>2016</v>
      </c>
      <c r="N8009" t="str">
        <f t="shared" si="377"/>
        <v>Q2</v>
      </c>
    </row>
    <row r="8010" spans="1:14" x14ac:dyDescent="0.35">
      <c r="A8010">
        <v>1529347</v>
      </c>
      <c r="B8010" t="s">
        <v>231</v>
      </c>
      <c r="C8010" t="s">
        <v>16</v>
      </c>
      <c r="D8010" t="s">
        <v>75</v>
      </c>
      <c r="E8010" t="s">
        <v>35</v>
      </c>
      <c r="F8010" t="s">
        <v>305</v>
      </c>
      <c r="G8010" s="10">
        <v>42236</v>
      </c>
      <c r="H8010" s="10">
        <v>42244</v>
      </c>
      <c r="I8010" t="s">
        <v>14</v>
      </c>
      <c r="J8010" t="s">
        <v>15</v>
      </c>
      <c r="K8010" t="str">
        <f>INDEX(State_Code_Name!B:B,MATCH(Consumer_Complaints!E8010,State_Code_Name!C:C,0))</f>
        <v>Florida</v>
      </c>
      <c r="L8010">
        <f t="shared" si="375"/>
        <v>8</v>
      </c>
      <c r="M8010">
        <f t="shared" si="376"/>
        <v>2015</v>
      </c>
      <c r="N8010" t="str">
        <f t="shared" si="377"/>
        <v>Q3</v>
      </c>
    </row>
    <row r="8011" spans="1:14" x14ac:dyDescent="0.35">
      <c r="A8011">
        <v>865476</v>
      </c>
      <c r="B8011" t="s">
        <v>287</v>
      </c>
      <c r="C8011" t="s">
        <v>9</v>
      </c>
      <c r="D8011" t="s">
        <v>175</v>
      </c>
      <c r="E8011" t="s">
        <v>118</v>
      </c>
      <c r="F8011" t="s">
        <v>19</v>
      </c>
      <c r="G8011" s="10">
        <v>41781</v>
      </c>
      <c r="H8011" s="10">
        <v>41782</v>
      </c>
      <c r="I8011" t="s">
        <v>14</v>
      </c>
      <c r="J8011" t="s">
        <v>15</v>
      </c>
      <c r="K8011" t="str">
        <f>INDEX(State_Code_Name!B:B,MATCH(Consumer_Complaints!E8011,State_Code_Name!C:C,0))</f>
        <v>Alabama</v>
      </c>
      <c r="L8011">
        <f t="shared" si="375"/>
        <v>1</v>
      </c>
      <c r="M8011">
        <f t="shared" si="376"/>
        <v>2014</v>
      </c>
      <c r="N8011" t="str">
        <f t="shared" si="377"/>
        <v>Q2</v>
      </c>
    </row>
    <row r="8012" spans="1:14" x14ac:dyDescent="0.35">
      <c r="A8012">
        <v>356167</v>
      </c>
      <c r="B8012" t="s">
        <v>30</v>
      </c>
      <c r="C8012" t="s">
        <v>36</v>
      </c>
      <c r="D8012" t="s">
        <v>1104</v>
      </c>
      <c r="E8012" t="s">
        <v>74</v>
      </c>
      <c r="F8012" t="s">
        <v>19</v>
      </c>
      <c r="G8012" s="10">
        <v>41349</v>
      </c>
      <c r="H8012" s="10">
        <v>41351</v>
      </c>
      <c r="I8012" t="s">
        <v>14</v>
      </c>
      <c r="J8012" t="s">
        <v>14</v>
      </c>
      <c r="K8012" t="str">
        <f>INDEX(State_Code_Name!B:B,MATCH(Consumer_Complaints!E8012,State_Code_Name!C:C,0))</f>
        <v>Tennessee</v>
      </c>
      <c r="L8012">
        <f t="shared" si="375"/>
        <v>2</v>
      </c>
      <c r="M8012">
        <f t="shared" si="376"/>
        <v>2013</v>
      </c>
      <c r="N8012" t="str">
        <f t="shared" si="377"/>
        <v>Q1</v>
      </c>
    </row>
    <row r="8013" spans="1:14" x14ac:dyDescent="0.35">
      <c r="A8013">
        <v>430187</v>
      </c>
      <c r="B8013" t="s">
        <v>43</v>
      </c>
      <c r="C8013" t="s">
        <v>26</v>
      </c>
      <c r="D8013" t="s">
        <v>159</v>
      </c>
      <c r="E8013" t="s">
        <v>42</v>
      </c>
      <c r="F8013" t="s">
        <v>19</v>
      </c>
      <c r="G8013" s="10">
        <v>41614</v>
      </c>
      <c r="H8013" s="10">
        <v>41614</v>
      </c>
      <c r="I8013" t="s">
        <v>14</v>
      </c>
      <c r="J8013" t="s">
        <v>15</v>
      </c>
      <c r="K8013" t="str">
        <f>INDEX(State_Code_Name!B:B,MATCH(Consumer_Complaints!E8013,State_Code_Name!C:C,0))</f>
        <v>North Carolina</v>
      </c>
      <c r="L8013">
        <f t="shared" si="375"/>
        <v>0</v>
      </c>
      <c r="M8013">
        <f t="shared" si="376"/>
        <v>2013</v>
      </c>
      <c r="N8013" t="str">
        <f t="shared" si="377"/>
        <v>Q4</v>
      </c>
    </row>
    <row r="8014" spans="1:14" x14ac:dyDescent="0.35">
      <c r="A8014">
        <v>1337548</v>
      </c>
      <c r="B8014" t="s">
        <v>978</v>
      </c>
      <c r="C8014" t="s">
        <v>52</v>
      </c>
      <c r="D8014" t="s">
        <v>96</v>
      </c>
      <c r="E8014" t="s">
        <v>48</v>
      </c>
      <c r="F8014" t="s">
        <v>19</v>
      </c>
      <c r="G8014" s="10">
        <v>42114</v>
      </c>
      <c r="H8014" s="10">
        <v>42114</v>
      </c>
      <c r="I8014" t="s">
        <v>14</v>
      </c>
      <c r="J8014" t="s">
        <v>15</v>
      </c>
      <c r="K8014" t="str">
        <f>INDEX(State_Code_Name!B:B,MATCH(Consumer_Complaints!E8014,State_Code_Name!C:C,0))</f>
        <v>New Jersey</v>
      </c>
      <c r="L8014">
        <f t="shared" si="375"/>
        <v>0</v>
      </c>
      <c r="M8014">
        <f t="shared" si="376"/>
        <v>2015</v>
      </c>
      <c r="N8014" t="str">
        <f t="shared" si="377"/>
        <v>Q2</v>
      </c>
    </row>
    <row r="8015" spans="1:14" x14ac:dyDescent="0.35">
      <c r="A8015">
        <v>707042</v>
      </c>
      <c r="B8015" t="s">
        <v>30</v>
      </c>
      <c r="C8015" t="s">
        <v>16</v>
      </c>
      <c r="D8015" t="s">
        <v>20</v>
      </c>
      <c r="E8015" t="s">
        <v>46</v>
      </c>
      <c r="F8015" t="s">
        <v>305</v>
      </c>
      <c r="G8015" s="10">
        <v>41914</v>
      </c>
      <c r="H8015" s="10">
        <v>41945</v>
      </c>
      <c r="I8015" t="s">
        <v>14</v>
      </c>
      <c r="J8015" t="s">
        <v>15</v>
      </c>
      <c r="K8015" t="str">
        <f>INDEX(State_Code_Name!B:B,MATCH(Consumer_Complaints!E8015,State_Code_Name!C:C,0))</f>
        <v>Pennsylvania</v>
      </c>
      <c r="L8015">
        <f t="shared" si="375"/>
        <v>31</v>
      </c>
      <c r="M8015">
        <f t="shared" si="376"/>
        <v>2014</v>
      </c>
      <c r="N8015" t="str">
        <f t="shared" si="377"/>
        <v>Q4</v>
      </c>
    </row>
    <row r="8016" spans="1:14" x14ac:dyDescent="0.35">
      <c r="A8016">
        <v>1361449</v>
      </c>
      <c r="B8016" t="s">
        <v>119</v>
      </c>
      <c r="C8016" t="s">
        <v>32</v>
      </c>
      <c r="D8016" t="s">
        <v>44</v>
      </c>
      <c r="E8016" t="s">
        <v>77</v>
      </c>
      <c r="F8016" t="s">
        <v>19</v>
      </c>
      <c r="G8016" s="10">
        <v>42129</v>
      </c>
      <c r="H8016" s="10">
        <v>42190</v>
      </c>
      <c r="I8016" t="s">
        <v>14</v>
      </c>
      <c r="J8016" t="s">
        <v>15</v>
      </c>
      <c r="K8016" t="str">
        <f>INDEX(State_Code_Name!B:B,MATCH(Consumer_Complaints!E8016,State_Code_Name!C:C,0))</f>
        <v>Missouri</v>
      </c>
      <c r="L8016">
        <f t="shared" si="375"/>
        <v>61</v>
      </c>
      <c r="M8016">
        <f t="shared" si="376"/>
        <v>2015</v>
      </c>
      <c r="N8016" t="str">
        <f t="shared" si="377"/>
        <v>Q2</v>
      </c>
    </row>
    <row r="8017" spans="1:14" x14ac:dyDescent="0.35">
      <c r="A8017">
        <v>1936162</v>
      </c>
      <c r="B8017" t="s">
        <v>54</v>
      </c>
      <c r="C8017" t="s">
        <v>52</v>
      </c>
      <c r="D8017" t="s">
        <v>76</v>
      </c>
      <c r="E8017" t="s">
        <v>31</v>
      </c>
      <c r="F8017" t="s">
        <v>19</v>
      </c>
      <c r="G8017" s="10">
        <v>42512</v>
      </c>
      <c r="H8017" s="10">
        <v>42512</v>
      </c>
      <c r="I8017" t="s">
        <v>14</v>
      </c>
      <c r="J8017" t="s">
        <v>15</v>
      </c>
      <c r="K8017" t="str">
        <f>INDEX(State_Code_Name!B:B,MATCH(Consumer_Complaints!E8017,State_Code_Name!C:C,0))</f>
        <v>Texas</v>
      </c>
      <c r="L8017">
        <f t="shared" si="375"/>
        <v>0</v>
      </c>
      <c r="M8017">
        <f t="shared" si="376"/>
        <v>2016</v>
      </c>
      <c r="N8017" t="str">
        <f t="shared" si="377"/>
        <v>Q2</v>
      </c>
    </row>
    <row r="8018" spans="1:14" x14ac:dyDescent="0.35">
      <c r="A8018">
        <v>1997666</v>
      </c>
      <c r="B8018" t="s">
        <v>97</v>
      </c>
      <c r="C8018" t="s">
        <v>52</v>
      </c>
      <c r="D8018" t="s">
        <v>103</v>
      </c>
      <c r="E8018" t="s">
        <v>12</v>
      </c>
      <c r="F8018" t="s">
        <v>19</v>
      </c>
      <c r="G8018" s="10">
        <v>42497</v>
      </c>
      <c r="H8018" s="10">
        <v>42497</v>
      </c>
      <c r="I8018" t="s">
        <v>14</v>
      </c>
      <c r="J8018" t="s">
        <v>14</v>
      </c>
      <c r="K8018" t="str">
        <f>INDEX(State_Code_Name!B:B,MATCH(Consumer_Complaints!E8018,State_Code_Name!C:C,0))</f>
        <v>Virginia</v>
      </c>
      <c r="L8018">
        <f t="shared" si="375"/>
        <v>0</v>
      </c>
      <c r="M8018">
        <f t="shared" si="376"/>
        <v>2016</v>
      </c>
      <c r="N8018" t="str">
        <f t="shared" si="377"/>
        <v>Q2</v>
      </c>
    </row>
    <row r="8019" spans="1:14" x14ac:dyDescent="0.35">
      <c r="A8019">
        <v>1428682</v>
      </c>
      <c r="B8019" t="s">
        <v>134</v>
      </c>
      <c r="C8019" t="s">
        <v>16</v>
      </c>
      <c r="D8019" t="s">
        <v>20</v>
      </c>
      <c r="E8019" t="s">
        <v>100</v>
      </c>
      <c r="F8019" t="s">
        <v>19</v>
      </c>
      <c r="G8019" s="10">
        <v>42175</v>
      </c>
      <c r="H8019" s="10">
        <v>42175</v>
      </c>
      <c r="I8019" t="s">
        <v>14</v>
      </c>
      <c r="J8019" t="s">
        <v>14</v>
      </c>
      <c r="K8019" t="str">
        <f>INDEX(State_Code_Name!B:B,MATCH(Consumer_Complaints!E8019,State_Code_Name!C:C,0))</f>
        <v>Arizona</v>
      </c>
      <c r="L8019">
        <f t="shared" si="375"/>
        <v>0</v>
      </c>
      <c r="M8019">
        <f t="shared" si="376"/>
        <v>2015</v>
      </c>
      <c r="N8019" t="str">
        <f t="shared" si="377"/>
        <v>Q2</v>
      </c>
    </row>
    <row r="8020" spans="1:14" x14ac:dyDescent="0.35">
      <c r="A8020">
        <v>497674</v>
      </c>
      <c r="B8020" t="s">
        <v>11</v>
      </c>
      <c r="C8020" t="s">
        <v>36</v>
      </c>
      <c r="D8020" t="s">
        <v>99</v>
      </c>
      <c r="E8020" t="s">
        <v>31</v>
      </c>
      <c r="F8020" t="s">
        <v>57</v>
      </c>
      <c r="G8020" s="10">
        <v>41506</v>
      </c>
      <c r="H8020" s="10">
        <v>41508</v>
      </c>
      <c r="I8020" t="s">
        <v>14</v>
      </c>
      <c r="J8020" t="s">
        <v>15</v>
      </c>
      <c r="K8020" t="str">
        <f>INDEX(State_Code_Name!B:B,MATCH(Consumer_Complaints!E8020,State_Code_Name!C:C,0))</f>
        <v>Texas</v>
      </c>
      <c r="L8020">
        <f t="shared" si="375"/>
        <v>2</v>
      </c>
      <c r="M8020">
        <f t="shared" si="376"/>
        <v>2013</v>
      </c>
      <c r="N8020" t="str">
        <f t="shared" si="377"/>
        <v>Q3</v>
      </c>
    </row>
    <row r="8021" spans="1:14" x14ac:dyDescent="0.35">
      <c r="A8021">
        <v>265211</v>
      </c>
      <c r="B8021" t="s">
        <v>58</v>
      </c>
      <c r="C8021" t="s">
        <v>16</v>
      </c>
      <c r="D8021" t="s">
        <v>144</v>
      </c>
      <c r="E8021" t="s">
        <v>39</v>
      </c>
      <c r="F8021" t="s">
        <v>19</v>
      </c>
      <c r="G8021" s="10">
        <v>41300</v>
      </c>
      <c r="H8021" s="10">
        <v>41303</v>
      </c>
      <c r="I8021" t="s">
        <v>14</v>
      </c>
      <c r="J8021" t="s">
        <v>15</v>
      </c>
      <c r="K8021" t="str">
        <f>INDEX(State_Code_Name!B:B,MATCH(Consumer_Complaints!E8021,State_Code_Name!C:C,0))</f>
        <v>Ohio</v>
      </c>
      <c r="L8021">
        <f t="shared" si="375"/>
        <v>3</v>
      </c>
      <c r="M8021">
        <f t="shared" si="376"/>
        <v>2013</v>
      </c>
      <c r="N8021" t="str">
        <f t="shared" si="377"/>
        <v>Q1</v>
      </c>
    </row>
    <row r="8022" spans="1:14" x14ac:dyDescent="0.35">
      <c r="A8022">
        <v>1180741</v>
      </c>
      <c r="B8022" t="s">
        <v>969</v>
      </c>
      <c r="C8022" t="s">
        <v>32</v>
      </c>
      <c r="D8022" t="s">
        <v>44</v>
      </c>
      <c r="E8022" t="s">
        <v>59</v>
      </c>
      <c r="F8022" t="s">
        <v>19</v>
      </c>
      <c r="G8022" s="10">
        <v>42125</v>
      </c>
      <c r="H8022" s="10">
        <v>42156</v>
      </c>
      <c r="I8022" t="s">
        <v>14</v>
      </c>
      <c r="J8022" t="s">
        <v>15</v>
      </c>
      <c r="K8022" t="str">
        <f>INDEX(State_Code_Name!B:B,MATCH(Consumer_Complaints!E8022,State_Code_Name!C:C,0))</f>
        <v>Illinois</v>
      </c>
      <c r="L8022">
        <f t="shared" si="375"/>
        <v>31</v>
      </c>
      <c r="M8022">
        <f t="shared" si="376"/>
        <v>2015</v>
      </c>
      <c r="N8022" t="str">
        <f t="shared" si="377"/>
        <v>Q2</v>
      </c>
    </row>
    <row r="8023" spans="1:14" x14ac:dyDescent="0.35">
      <c r="A8023">
        <v>597970</v>
      </c>
      <c r="B8023" t="s">
        <v>11</v>
      </c>
      <c r="C8023" t="s">
        <v>26</v>
      </c>
      <c r="D8023" t="s">
        <v>27</v>
      </c>
      <c r="E8023" t="s">
        <v>35</v>
      </c>
      <c r="F8023" t="s">
        <v>19</v>
      </c>
      <c r="G8023" s="10">
        <v>41592</v>
      </c>
      <c r="H8023" s="10">
        <v>41592</v>
      </c>
      <c r="I8023" t="s">
        <v>14</v>
      </c>
      <c r="J8023" t="s">
        <v>15</v>
      </c>
      <c r="K8023" t="str">
        <f>INDEX(State_Code_Name!B:B,MATCH(Consumer_Complaints!E8023,State_Code_Name!C:C,0))</f>
        <v>Florida</v>
      </c>
      <c r="L8023">
        <f t="shared" si="375"/>
        <v>0</v>
      </c>
      <c r="M8023">
        <f t="shared" si="376"/>
        <v>2013</v>
      </c>
      <c r="N8023" t="str">
        <f t="shared" si="377"/>
        <v>Q4</v>
      </c>
    </row>
    <row r="8024" spans="1:14" x14ac:dyDescent="0.35">
      <c r="A8024">
        <v>1904465</v>
      </c>
      <c r="B8024" t="s">
        <v>54</v>
      </c>
      <c r="C8024" t="s">
        <v>52</v>
      </c>
      <c r="D8024" t="s">
        <v>103</v>
      </c>
      <c r="E8024" t="s">
        <v>42</v>
      </c>
      <c r="F8024" t="s">
        <v>19</v>
      </c>
      <c r="G8024" s="10">
        <v>42374</v>
      </c>
      <c r="H8024" s="10">
        <v>42374</v>
      </c>
      <c r="I8024" t="s">
        <v>14</v>
      </c>
      <c r="J8024" t="s">
        <v>15</v>
      </c>
      <c r="K8024" t="str">
        <f>INDEX(State_Code_Name!B:B,MATCH(Consumer_Complaints!E8024,State_Code_Name!C:C,0))</f>
        <v>North Carolina</v>
      </c>
      <c r="L8024">
        <f t="shared" si="375"/>
        <v>0</v>
      </c>
      <c r="M8024">
        <f t="shared" si="376"/>
        <v>2016</v>
      </c>
      <c r="N8024" t="str">
        <f t="shared" si="377"/>
        <v>Q1</v>
      </c>
    </row>
    <row r="8025" spans="1:14" x14ac:dyDescent="0.35">
      <c r="A8025">
        <v>1990252</v>
      </c>
      <c r="B8025" t="s">
        <v>60</v>
      </c>
      <c r="C8025" t="s">
        <v>52</v>
      </c>
      <c r="D8025" t="s">
        <v>103</v>
      </c>
      <c r="E8025" t="s">
        <v>128</v>
      </c>
      <c r="F8025" t="s">
        <v>19</v>
      </c>
      <c r="G8025" s="10">
        <v>42550</v>
      </c>
      <c r="H8025" s="10">
        <v>42550</v>
      </c>
      <c r="I8025" t="s">
        <v>14</v>
      </c>
      <c r="J8025" t="s">
        <v>15</v>
      </c>
      <c r="K8025" t="str">
        <f>INDEX(State_Code_Name!B:B,MATCH(Consumer_Complaints!E8025,State_Code_Name!C:C,0))</f>
        <v>New Hampshire</v>
      </c>
      <c r="L8025">
        <f t="shared" si="375"/>
        <v>0</v>
      </c>
      <c r="M8025">
        <f t="shared" si="376"/>
        <v>2016</v>
      </c>
      <c r="N8025" t="str">
        <f t="shared" si="377"/>
        <v>Q2</v>
      </c>
    </row>
    <row r="8026" spans="1:14" x14ac:dyDescent="0.35">
      <c r="A8026">
        <v>699882</v>
      </c>
      <c r="B8026" t="s">
        <v>168</v>
      </c>
      <c r="C8026" t="s">
        <v>36</v>
      </c>
      <c r="D8026" t="s">
        <v>67</v>
      </c>
      <c r="E8026" t="s">
        <v>35</v>
      </c>
      <c r="F8026" t="s">
        <v>305</v>
      </c>
      <c r="G8026" s="10">
        <v>41731</v>
      </c>
      <c r="H8026" s="10">
        <v>41822</v>
      </c>
      <c r="I8026" t="s">
        <v>14</v>
      </c>
      <c r="J8026" t="s">
        <v>15</v>
      </c>
      <c r="K8026" t="str">
        <f>INDEX(State_Code_Name!B:B,MATCH(Consumer_Complaints!E8026,State_Code_Name!C:C,0))</f>
        <v>Florida</v>
      </c>
      <c r="L8026">
        <f t="shared" si="375"/>
        <v>91</v>
      </c>
      <c r="M8026">
        <f t="shared" si="376"/>
        <v>2014</v>
      </c>
      <c r="N8026" t="str">
        <f t="shared" si="377"/>
        <v>Q2</v>
      </c>
    </row>
    <row r="8027" spans="1:14" x14ac:dyDescent="0.35">
      <c r="A8027">
        <v>773185</v>
      </c>
      <c r="B8027" t="s">
        <v>64</v>
      </c>
      <c r="C8027" t="s">
        <v>32</v>
      </c>
      <c r="D8027" t="s">
        <v>44</v>
      </c>
      <c r="E8027" t="s">
        <v>18</v>
      </c>
      <c r="F8027" t="s">
        <v>19</v>
      </c>
      <c r="G8027" s="10">
        <v>41719</v>
      </c>
      <c r="H8027" s="10">
        <v>41719</v>
      </c>
      <c r="I8027" t="s">
        <v>14</v>
      </c>
      <c r="J8027" t="s">
        <v>15</v>
      </c>
      <c r="K8027" t="str">
        <f>INDEX(State_Code_Name!B:B,MATCH(Consumer_Complaints!E8027,State_Code_Name!C:C,0))</f>
        <v>California</v>
      </c>
      <c r="L8027">
        <f t="shared" si="375"/>
        <v>0</v>
      </c>
      <c r="M8027">
        <f t="shared" si="376"/>
        <v>2014</v>
      </c>
      <c r="N8027" t="str">
        <f t="shared" si="377"/>
        <v>Q1</v>
      </c>
    </row>
    <row r="8028" spans="1:14" x14ac:dyDescent="0.35">
      <c r="A8028">
        <v>1723057</v>
      </c>
      <c r="B8028" t="s">
        <v>866</v>
      </c>
      <c r="C8028" t="s">
        <v>32</v>
      </c>
      <c r="D8028" t="s">
        <v>44</v>
      </c>
      <c r="E8028" t="s">
        <v>18</v>
      </c>
      <c r="F8028" t="s">
        <v>19</v>
      </c>
      <c r="G8028" s="10">
        <v>42369</v>
      </c>
      <c r="H8028" s="10">
        <v>42369</v>
      </c>
      <c r="I8028" t="s">
        <v>14</v>
      </c>
      <c r="J8028" t="s">
        <v>15</v>
      </c>
      <c r="K8028" t="str">
        <f>INDEX(State_Code_Name!B:B,MATCH(Consumer_Complaints!E8028,State_Code_Name!C:C,0))</f>
        <v>California</v>
      </c>
      <c r="L8028">
        <f t="shared" si="375"/>
        <v>0</v>
      </c>
      <c r="M8028">
        <f t="shared" si="376"/>
        <v>2015</v>
      </c>
      <c r="N8028" t="str">
        <f t="shared" si="377"/>
        <v>Q4</v>
      </c>
    </row>
    <row r="8029" spans="1:14" x14ac:dyDescent="0.35">
      <c r="A8029">
        <v>1129703</v>
      </c>
      <c r="B8029" t="s">
        <v>148</v>
      </c>
      <c r="C8029" t="s">
        <v>36</v>
      </c>
      <c r="D8029" t="s">
        <v>80</v>
      </c>
      <c r="E8029" t="s">
        <v>31</v>
      </c>
      <c r="F8029" t="s">
        <v>19</v>
      </c>
      <c r="G8029" s="10">
        <v>41967</v>
      </c>
      <c r="H8029" s="10">
        <v>41967</v>
      </c>
      <c r="I8029" t="s">
        <v>14</v>
      </c>
      <c r="J8029" t="s">
        <v>15</v>
      </c>
      <c r="K8029" t="str">
        <f>INDEX(State_Code_Name!B:B,MATCH(Consumer_Complaints!E8029,State_Code_Name!C:C,0))</f>
        <v>Texas</v>
      </c>
      <c r="L8029">
        <f t="shared" si="375"/>
        <v>0</v>
      </c>
      <c r="M8029">
        <f t="shared" si="376"/>
        <v>2014</v>
      </c>
      <c r="N8029" t="str">
        <f t="shared" si="377"/>
        <v>Q4</v>
      </c>
    </row>
    <row r="8030" spans="1:14" x14ac:dyDescent="0.35">
      <c r="A8030">
        <v>1358854</v>
      </c>
      <c r="B8030" t="s">
        <v>11</v>
      </c>
      <c r="C8030" t="s">
        <v>26</v>
      </c>
      <c r="D8030" t="s">
        <v>27</v>
      </c>
      <c r="E8030" t="s">
        <v>74</v>
      </c>
      <c r="F8030" t="s">
        <v>19</v>
      </c>
      <c r="G8030" s="10">
        <v>42099</v>
      </c>
      <c r="H8030" s="10">
        <v>42099</v>
      </c>
      <c r="I8030" t="s">
        <v>14</v>
      </c>
      <c r="J8030" t="s">
        <v>15</v>
      </c>
      <c r="K8030" t="str">
        <f>INDEX(State_Code_Name!B:B,MATCH(Consumer_Complaints!E8030,State_Code_Name!C:C,0))</f>
        <v>Tennessee</v>
      </c>
      <c r="L8030">
        <f t="shared" si="375"/>
        <v>0</v>
      </c>
      <c r="M8030">
        <f t="shared" si="376"/>
        <v>2015</v>
      </c>
      <c r="N8030" t="str">
        <f t="shared" si="377"/>
        <v>Q2</v>
      </c>
    </row>
    <row r="8031" spans="1:14" x14ac:dyDescent="0.35">
      <c r="A8031">
        <v>1710626</v>
      </c>
      <c r="B8031" t="s">
        <v>43</v>
      </c>
      <c r="C8031" t="s">
        <v>16</v>
      </c>
      <c r="D8031" t="s">
        <v>75</v>
      </c>
      <c r="E8031" t="s">
        <v>22</v>
      </c>
      <c r="F8031" t="s">
        <v>19</v>
      </c>
      <c r="G8031" s="10">
        <v>42359</v>
      </c>
      <c r="H8031" s="10">
        <v>42369</v>
      </c>
      <c r="I8031" t="s">
        <v>14</v>
      </c>
      <c r="J8031" t="s">
        <v>14</v>
      </c>
      <c r="K8031" t="str">
        <f>INDEX(State_Code_Name!B:B,MATCH(Consumer_Complaints!E8031,State_Code_Name!C:C,0))</f>
        <v>New York</v>
      </c>
      <c r="L8031">
        <f t="shared" si="375"/>
        <v>10</v>
      </c>
      <c r="M8031">
        <f t="shared" si="376"/>
        <v>2015</v>
      </c>
      <c r="N8031" t="str">
        <f t="shared" si="377"/>
        <v>Q4</v>
      </c>
    </row>
    <row r="8032" spans="1:14" x14ac:dyDescent="0.35">
      <c r="A8032">
        <v>726780</v>
      </c>
      <c r="B8032" t="s">
        <v>382</v>
      </c>
      <c r="C8032" t="s">
        <v>32</v>
      </c>
      <c r="D8032" t="s">
        <v>44</v>
      </c>
      <c r="E8032" t="s">
        <v>74</v>
      </c>
      <c r="F8032" t="s">
        <v>19</v>
      </c>
      <c r="G8032" s="10">
        <v>41692</v>
      </c>
      <c r="H8032" s="10">
        <v>41695</v>
      </c>
      <c r="I8032" t="s">
        <v>14</v>
      </c>
      <c r="J8032" t="s">
        <v>15</v>
      </c>
      <c r="K8032" t="str">
        <f>INDEX(State_Code_Name!B:B,MATCH(Consumer_Complaints!E8032,State_Code_Name!C:C,0))</f>
        <v>Tennessee</v>
      </c>
      <c r="L8032">
        <f t="shared" si="375"/>
        <v>3</v>
      </c>
      <c r="M8032">
        <f t="shared" si="376"/>
        <v>2014</v>
      </c>
      <c r="N8032" t="str">
        <f t="shared" si="377"/>
        <v>Q1</v>
      </c>
    </row>
    <row r="8033" spans="1:14" x14ac:dyDescent="0.35">
      <c r="A8033">
        <v>1771697</v>
      </c>
      <c r="B8033" t="s">
        <v>105</v>
      </c>
      <c r="C8033" t="s">
        <v>32</v>
      </c>
      <c r="D8033" t="s">
        <v>41</v>
      </c>
      <c r="E8033" t="s">
        <v>22</v>
      </c>
      <c r="F8033" t="s">
        <v>19</v>
      </c>
      <c r="G8033" s="10">
        <v>42431</v>
      </c>
      <c r="H8033" s="10">
        <v>42431</v>
      </c>
      <c r="I8033" t="s">
        <v>14</v>
      </c>
      <c r="J8033" t="s">
        <v>15</v>
      </c>
      <c r="K8033" t="str">
        <f>INDEX(State_Code_Name!B:B,MATCH(Consumer_Complaints!E8033,State_Code_Name!C:C,0))</f>
        <v>New York</v>
      </c>
      <c r="L8033">
        <f t="shared" si="375"/>
        <v>0</v>
      </c>
      <c r="M8033">
        <f t="shared" si="376"/>
        <v>2016</v>
      </c>
      <c r="N8033" t="str">
        <f t="shared" si="377"/>
        <v>Q1</v>
      </c>
    </row>
    <row r="8034" spans="1:14" x14ac:dyDescent="0.35">
      <c r="A8034">
        <v>895495</v>
      </c>
      <c r="B8034" t="s">
        <v>38</v>
      </c>
      <c r="C8034" t="s">
        <v>36</v>
      </c>
      <c r="D8034" t="s">
        <v>49</v>
      </c>
      <c r="E8034" t="s">
        <v>29</v>
      </c>
      <c r="F8034" t="s">
        <v>19</v>
      </c>
      <c r="G8034" s="10">
        <v>41804</v>
      </c>
      <c r="H8034" s="10">
        <v>41807</v>
      </c>
      <c r="I8034" t="s">
        <v>14</v>
      </c>
      <c r="J8034" t="s">
        <v>15</v>
      </c>
      <c r="K8034" t="str">
        <f>INDEX(State_Code_Name!B:B,MATCH(Consumer_Complaints!E8034,State_Code_Name!C:C,0))</f>
        <v>Connecticut</v>
      </c>
      <c r="L8034">
        <f t="shared" si="375"/>
        <v>3</v>
      </c>
      <c r="M8034">
        <f t="shared" si="376"/>
        <v>2014</v>
      </c>
      <c r="N8034" t="str">
        <f t="shared" si="377"/>
        <v>Q2</v>
      </c>
    </row>
    <row r="8035" spans="1:14" x14ac:dyDescent="0.35">
      <c r="A8035">
        <v>1060065</v>
      </c>
      <c r="B8035" t="s">
        <v>105</v>
      </c>
      <c r="C8035" t="s">
        <v>32</v>
      </c>
      <c r="D8035" t="s">
        <v>41</v>
      </c>
      <c r="E8035" t="s">
        <v>79</v>
      </c>
      <c r="F8035" t="s">
        <v>19</v>
      </c>
      <c r="G8035" s="10">
        <v>41800</v>
      </c>
      <c r="H8035" s="10">
        <v>41800</v>
      </c>
      <c r="I8035" t="s">
        <v>14</v>
      </c>
      <c r="J8035" t="s">
        <v>14</v>
      </c>
      <c r="K8035" t="str">
        <f>INDEX(State_Code_Name!B:B,MATCH(Consumer_Complaints!E8035,State_Code_Name!C:C,0))</f>
        <v>Minnesota</v>
      </c>
      <c r="L8035">
        <f t="shared" si="375"/>
        <v>0</v>
      </c>
      <c r="M8035">
        <f t="shared" si="376"/>
        <v>2014</v>
      </c>
      <c r="N8035" t="str">
        <f t="shared" si="377"/>
        <v>Q2</v>
      </c>
    </row>
    <row r="8036" spans="1:14" x14ac:dyDescent="0.35">
      <c r="A8036">
        <v>1509950</v>
      </c>
      <c r="B8036" t="s">
        <v>105</v>
      </c>
      <c r="C8036" t="s">
        <v>32</v>
      </c>
      <c r="D8036" t="s">
        <v>116</v>
      </c>
      <c r="E8036" t="s">
        <v>22</v>
      </c>
      <c r="F8036" t="s">
        <v>19</v>
      </c>
      <c r="G8036" s="10">
        <v>42255</v>
      </c>
      <c r="H8036" s="10">
        <v>42255</v>
      </c>
      <c r="I8036" t="s">
        <v>14</v>
      </c>
      <c r="J8036" t="s">
        <v>15</v>
      </c>
      <c r="K8036" t="str">
        <f>INDEX(State_Code_Name!B:B,MATCH(Consumer_Complaints!E8036,State_Code_Name!C:C,0))</f>
        <v>New York</v>
      </c>
      <c r="L8036">
        <f t="shared" si="375"/>
        <v>0</v>
      </c>
      <c r="M8036">
        <f t="shared" si="376"/>
        <v>2015</v>
      </c>
      <c r="N8036" t="str">
        <f t="shared" si="377"/>
        <v>Q3</v>
      </c>
    </row>
    <row r="8037" spans="1:14" x14ac:dyDescent="0.35">
      <c r="A8037">
        <v>594380</v>
      </c>
      <c r="B8037" t="s">
        <v>30</v>
      </c>
      <c r="C8037" t="s">
        <v>26</v>
      </c>
      <c r="D8037" t="s">
        <v>159</v>
      </c>
      <c r="E8037" t="s">
        <v>18</v>
      </c>
      <c r="F8037" t="s">
        <v>19</v>
      </c>
      <c r="G8037" s="10">
        <v>41619</v>
      </c>
      <c r="H8037" s="10">
        <v>41619</v>
      </c>
      <c r="I8037" t="s">
        <v>14</v>
      </c>
      <c r="J8037" t="s">
        <v>14</v>
      </c>
      <c r="K8037" t="str">
        <f>INDEX(State_Code_Name!B:B,MATCH(Consumer_Complaints!E8037,State_Code_Name!C:C,0))</f>
        <v>California</v>
      </c>
      <c r="L8037">
        <f t="shared" si="375"/>
        <v>0</v>
      </c>
      <c r="M8037">
        <f t="shared" si="376"/>
        <v>2013</v>
      </c>
      <c r="N8037" t="str">
        <f t="shared" si="377"/>
        <v>Q4</v>
      </c>
    </row>
    <row r="8038" spans="1:14" x14ac:dyDescent="0.35">
      <c r="A8038">
        <v>1336038</v>
      </c>
      <c r="B8038" t="s">
        <v>38</v>
      </c>
      <c r="C8038" t="s">
        <v>36</v>
      </c>
      <c r="D8038" t="s">
        <v>80</v>
      </c>
      <c r="E8038" t="s">
        <v>59</v>
      </c>
      <c r="F8038" t="s">
        <v>19</v>
      </c>
      <c r="G8038" s="10">
        <v>42111</v>
      </c>
      <c r="H8038" s="10">
        <v>42111</v>
      </c>
      <c r="I8038" t="s">
        <v>14</v>
      </c>
      <c r="J8038" t="s">
        <v>15</v>
      </c>
      <c r="K8038" t="str">
        <f>INDEX(State_Code_Name!B:B,MATCH(Consumer_Complaints!E8038,State_Code_Name!C:C,0))</f>
        <v>Illinois</v>
      </c>
      <c r="L8038">
        <f t="shared" si="375"/>
        <v>0</v>
      </c>
      <c r="M8038">
        <f t="shared" si="376"/>
        <v>2015</v>
      </c>
      <c r="N8038" t="str">
        <f t="shared" si="377"/>
        <v>Q2</v>
      </c>
    </row>
    <row r="8039" spans="1:14" x14ac:dyDescent="0.35">
      <c r="A8039">
        <v>2039479</v>
      </c>
      <c r="B8039" t="s">
        <v>147</v>
      </c>
      <c r="C8039" t="s">
        <v>16</v>
      </c>
      <c r="D8039" t="s">
        <v>24</v>
      </c>
      <c r="E8039" t="s">
        <v>18</v>
      </c>
      <c r="F8039" t="s">
        <v>19</v>
      </c>
      <c r="G8039" s="10">
        <v>42377</v>
      </c>
      <c r="H8039" s="10">
        <v>42377</v>
      </c>
      <c r="I8039" t="s">
        <v>14</v>
      </c>
      <c r="J8039" t="s">
        <v>15</v>
      </c>
      <c r="K8039" t="str">
        <f>INDEX(State_Code_Name!B:B,MATCH(Consumer_Complaints!E8039,State_Code_Name!C:C,0))</f>
        <v>California</v>
      </c>
      <c r="L8039">
        <f t="shared" si="375"/>
        <v>0</v>
      </c>
      <c r="M8039">
        <f t="shared" si="376"/>
        <v>2016</v>
      </c>
      <c r="N8039" t="str">
        <f t="shared" si="377"/>
        <v>Q1</v>
      </c>
    </row>
    <row r="8040" spans="1:14" x14ac:dyDescent="0.35">
      <c r="A8040">
        <v>1236408</v>
      </c>
      <c r="B8040" t="s">
        <v>111</v>
      </c>
      <c r="C8040" t="s">
        <v>26</v>
      </c>
      <c r="D8040" t="s">
        <v>27</v>
      </c>
      <c r="E8040" t="s">
        <v>35</v>
      </c>
      <c r="F8040" t="s">
        <v>13</v>
      </c>
      <c r="G8040" s="10">
        <v>42310</v>
      </c>
      <c r="H8040" s="10">
        <v>42340</v>
      </c>
      <c r="I8040" t="s">
        <v>14</v>
      </c>
      <c r="J8040" t="s">
        <v>15</v>
      </c>
      <c r="K8040" t="str">
        <f>INDEX(State_Code_Name!B:B,MATCH(Consumer_Complaints!E8040,State_Code_Name!C:C,0))</f>
        <v>Florida</v>
      </c>
      <c r="L8040">
        <f t="shared" si="375"/>
        <v>30</v>
      </c>
      <c r="M8040">
        <f t="shared" si="376"/>
        <v>2015</v>
      </c>
      <c r="N8040" t="str">
        <f t="shared" si="377"/>
        <v>Q4</v>
      </c>
    </row>
    <row r="8041" spans="1:14" x14ac:dyDescent="0.35">
      <c r="A8041">
        <v>1882121</v>
      </c>
      <c r="B8041" t="s">
        <v>304</v>
      </c>
      <c r="C8041" t="s">
        <v>32</v>
      </c>
      <c r="D8041" t="s">
        <v>41</v>
      </c>
      <c r="E8041" t="s">
        <v>18</v>
      </c>
      <c r="F8041" t="s">
        <v>305</v>
      </c>
      <c r="G8041" s="10">
        <v>42475</v>
      </c>
      <c r="H8041" s="10">
        <v>42475</v>
      </c>
      <c r="I8041" t="s">
        <v>14</v>
      </c>
      <c r="J8041" t="s">
        <v>15</v>
      </c>
      <c r="K8041" t="str">
        <f>INDEX(State_Code_Name!B:B,MATCH(Consumer_Complaints!E8041,State_Code_Name!C:C,0))</f>
        <v>California</v>
      </c>
      <c r="L8041">
        <f t="shared" si="375"/>
        <v>0</v>
      </c>
      <c r="M8041">
        <f t="shared" si="376"/>
        <v>2016</v>
      </c>
      <c r="N8041" t="str">
        <f t="shared" si="377"/>
        <v>Q2</v>
      </c>
    </row>
    <row r="8042" spans="1:14" x14ac:dyDescent="0.35">
      <c r="A8042">
        <v>1844567</v>
      </c>
      <c r="B8042" t="s">
        <v>273</v>
      </c>
      <c r="C8042" t="s">
        <v>26</v>
      </c>
      <c r="D8042" t="s">
        <v>27</v>
      </c>
      <c r="E8042" t="s">
        <v>51</v>
      </c>
      <c r="F8042" t="s">
        <v>57</v>
      </c>
      <c r="G8042" s="10">
        <v>42451</v>
      </c>
      <c r="H8042" s="10">
        <v>42451</v>
      </c>
      <c r="I8042" t="s">
        <v>14</v>
      </c>
      <c r="J8042" t="s">
        <v>15</v>
      </c>
      <c r="K8042" t="str">
        <f>INDEX(State_Code_Name!B:B,MATCH(Consumer_Complaints!E8042,State_Code_Name!C:C,0))</f>
        <v>Washington</v>
      </c>
      <c r="L8042">
        <f t="shared" si="375"/>
        <v>0</v>
      </c>
      <c r="M8042">
        <f t="shared" si="376"/>
        <v>2016</v>
      </c>
      <c r="N8042" t="str">
        <f t="shared" si="377"/>
        <v>Q1</v>
      </c>
    </row>
    <row r="8043" spans="1:14" x14ac:dyDescent="0.35">
      <c r="A8043">
        <v>2073487</v>
      </c>
      <c r="B8043" t="s">
        <v>533</v>
      </c>
      <c r="C8043" t="s">
        <v>32</v>
      </c>
      <c r="D8043" t="s">
        <v>116</v>
      </c>
      <c r="E8043" t="s">
        <v>31</v>
      </c>
      <c r="F8043" t="s">
        <v>19</v>
      </c>
      <c r="G8043" s="10">
        <v>42602</v>
      </c>
      <c r="H8043" s="10">
        <v>42602</v>
      </c>
      <c r="I8043" t="s">
        <v>14</v>
      </c>
      <c r="J8043" t="s">
        <v>15</v>
      </c>
      <c r="K8043" t="str">
        <f>INDEX(State_Code_Name!B:B,MATCH(Consumer_Complaints!E8043,State_Code_Name!C:C,0))</f>
        <v>Texas</v>
      </c>
      <c r="L8043">
        <f t="shared" si="375"/>
        <v>0</v>
      </c>
      <c r="M8043">
        <f t="shared" si="376"/>
        <v>2016</v>
      </c>
      <c r="N8043" t="str">
        <f t="shared" si="377"/>
        <v>Q3</v>
      </c>
    </row>
    <row r="8044" spans="1:14" x14ac:dyDescent="0.35">
      <c r="A8044">
        <v>730389</v>
      </c>
      <c r="B8044" t="s">
        <v>97</v>
      </c>
      <c r="C8044" t="s">
        <v>52</v>
      </c>
      <c r="D8044" t="s">
        <v>53</v>
      </c>
      <c r="E8044" t="s">
        <v>35</v>
      </c>
      <c r="F8044" t="s">
        <v>19</v>
      </c>
      <c r="G8044" s="10">
        <v>41695</v>
      </c>
      <c r="H8044" s="10">
        <v>41695</v>
      </c>
      <c r="I8044" t="s">
        <v>14</v>
      </c>
      <c r="J8044" t="s">
        <v>15</v>
      </c>
      <c r="K8044" t="str">
        <f>INDEX(State_Code_Name!B:B,MATCH(Consumer_Complaints!E8044,State_Code_Name!C:C,0))</f>
        <v>Florida</v>
      </c>
      <c r="L8044">
        <f t="shared" si="375"/>
        <v>0</v>
      </c>
      <c r="M8044">
        <f t="shared" si="376"/>
        <v>2014</v>
      </c>
      <c r="N8044" t="str">
        <f t="shared" si="377"/>
        <v>Q1</v>
      </c>
    </row>
    <row r="8045" spans="1:14" x14ac:dyDescent="0.35">
      <c r="A8045">
        <v>1922047</v>
      </c>
      <c r="B8045" t="s">
        <v>54</v>
      </c>
      <c r="C8045" t="s">
        <v>52</v>
      </c>
      <c r="D8045" t="s">
        <v>53</v>
      </c>
      <c r="E8045" t="s">
        <v>31</v>
      </c>
      <c r="F8045" t="s">
        <v>19</v>
      </c>
      <c r="G8045" s="10">
        <v>42709</v>
      </c>
      <c r="H8045" s="10">
        <v>42709</v>
      </c>
      <c r="I8045" t="s">
        <v>14</v>
      </c>
      <c r="J8045" t="s">
        <v>15</v>
      </c>
      <c r="K8045" t="str">
        <f>INDEX(State_Code_Name!B:B,MATCH(Consumer_Complaints!E8045,State_Code_Name!C:C,0))</f>
        <v>Texas</v>
      </c>
      <c r="L8045">
        <f t="shared" si="375"/>
        <v>0</v>
      </c>
      <c r="M8045">
        <f t="shared" si="376"/>
        <v>2016</v>
      </c>
      <c r="N8045" t="str">
        <f t="shared" si="377"/>
        <v>Q4</v>
      </c>
    </row>
    <row r="8046" spans="1:14" x14ac:dyDescent="0.35">
      <c r="A8046">
        <v>496241</v>
      </c>
      <c r="B8046" t="s">
        <v>38</v>
      </c>
      <c r="C8046" t="s">
        <v>36</v>
      </c>
      <c r="D8046" t="s">
        <v>154</v>
      </c>
      <c r="E8046" t="s">
        <v>72</v>
      </c>
      <c r="F8046" t="s">
        <v>305</v>
      </c>
      <c r="G8046" s="10">
        <v>41505</v>
      </c>
      <c r="H8046" s="10">
        <v>41506</v>
      </c>
      <c r="I8046" t="s">
        <v>14</v>
      </c>
      <c r="J8046" t="s">
        <v>15</v>
      </c>
      <c r="K8046" t="str">
        <f>INDEX(State_Code_Name!B:B,MATCH(Consumer_Complaints!E8046,State_Code_Name!C:C,0))</f>
        <v>Kentucky</v>
      </c>
      <c r="L8046">
        <f t="shared" si="375"/>
        <v>1</v>
      </c>
      <c r="M8046">
        <f t="shared" si="376"/>
        <v>2013</v>
      </c>
      <c r="N8046" t="str">
        <f t="shared" si="377"/>
        <v>Q3</v>
      </c>
    </row>
    <row r="8047" spans="1:14" x14ac:dyDescent="0.35">
      <c r="A8047">
        <v>860870</v>
      </c>
      <c r="B8047" t="s">
        <v>11</v>
      </c>
      <c r="C8047" t="s">
        <v>26</v>
      </c>
      <c r="D8047" t="s">
        <v>27</v>
      </c>
      <c r="E8047" t="s">
        <v>114</v>
      </c>
      <c r="F8047" t="s">
        <v>57</v>
      </c>
      <c r="G8047" s="10">
        <v>41779</v>
      </c>
      <c r="H8047" s="10">
        <v>41780</v>
      </c>
      <c r="I8047" t="s">
        <v>14</v>
      </c>
      <c r="J8047" t="s">
        <v>15</v>
      </c>
      <c r="K8047" t="str">
        <f>INDEX(State_Code_Name!B:B,MATCH(Consumer_Complaints!E8047,State_Code_Name!C:C,0))</f>
        <v>South Carolina</v>
      </c>
      <c r="L8047">
        <f t="shared" si="375"/>
        <v>1</v>
      </c>
      <c r="M8047">
        <f t="shared" si="376"/>
        <v>2014</v>
      </c>
      <c r="N8047" t="str">
        <f t="shared" si="377"/>
        <v>Q2</v>
      </c>
    </row>
    <row r="8048" spans="1:14" x14ac:dyDescent="0.35">
      <c r="A8048">
        <v>2052617</v>
      </c>
      <c r="B8048" t="s">
        <v>526</v>
      </c>
      <c r="C8048" t="s">
        <v>26</v>
      </c>
      <c r="D8048" t="s">
        <v>27</v>
      </c>
      <c r="E8048" t="s">
        <v>59</v>
      </c>
      <c r="F8048" t="s">
        <v>19</v>
      </c>
      <c r="G8048" s="10">
        <v>42621</v>
      </c>
      <c r="H8048" s="10">
        <v>42682</v>
      </c>
      <c r="I8048" t="s">
        <v>14</v>
      </c>
      <c r="J8048" t="s">
        <v>15</v>
      </c>
      <c r="K8048" t="str">
        <f>INDEX(State_Code_Name!B:B,MATCH(Consumer_Complaints!E8048,State_Code_Name!C:C,0))</f>
        <v>Illinois</v>
      </c>
      <c r="L8048">
        <f t="shared" si="375"/>
        <v>61</v>
      </c>
      <c r="M8048">
        <f t="shared" si="376"/>
        <v>2016</v>
      </c>
      <c r="N8048" t="str">
        <f t="shared" si="377"/>
        <v>Q3</v>
      </c>
    </row>
    <row r="8049" spans="1:14" x14ac:dyDescent="0.35">
      <c r="A8049">
        <v>1200057</v>
      </c>
      <c r="B8049" t="s">
        <v>207</v>
      </c>
      <c r="C8049" t="s">
        <v>32</v>
      </c>
      <c r="D8049" t="s">
        <v>44</v>
      </c>
      <c r="E8049" t="s">
        <v>31</v>
      </c>
      <c r="F8049" t="s">
        <v>19</v>
      </c>
      <c r="G8049" s="10">
        <v>42024</v>
      </c>
      <c r="H8049" s="10">
        <v>42024</v>
      </c>
      <c r="I8049" t="s">
        <v>14</v>
      </c>
      <c r="J8049" t="s">
        <v>15</v>
      </c>
      <c r="K8049" t="str">
        <f>INDEX(State_Code_Name!B:B,MATCH(Consumer_Complaints!E8049,State_Code_Name!C:C,0))</f>
        <v>Texas</v>
      </c>
      <c r="L8049">
        <f t="shared" si="375"/>
        <v>0</v>
      </c>
      <c r="M8049">
        <f t="shared" si="376"/>
        <v>2015</v>
      </c>
      <c r="N8049" t="str">
        <f t="shared" si="377"/>
        <v>Q1</v>
      </c>
    </row>
    <row r="8050" spans="1:14" x14ac:dyDescent="0.35">
      <c r="A8050">
        <v>2004062</v>
      </c>
      <c r="B8050" t="s">
        <v>81</v>
      </c>
      <c r="C8050" t="s">
        <v>32</v>
      </c>
      <c r="D8050" t="s">
        <v>44</v>
      </c>
      <c r="E8050" t="s">
        <v>25</v>
      </c>
      <c r="F8050" t="s">
        <v>19</v>
      </c>
      <c r="G8050" s="10">
        <v>42589</v>
      </c>
      <c r="H8050" s="10">
        <v>42681</v>
      </c>
      <c r="I8050" t="s">
        <v>14</v>
      </c>
      <c r="J8050" t="s">
        <v>15</v>
      </c>
      <c r="K8050" t="str">
        <f>INDEX(State_Code_Name!B:B,MATCH(Consumer_Complaints!E8050,State_Code_Name!C:C,0))</f>
        <v>Georgia</v>
      </c>
      <c r="L8050">
        <f t="shared" si="375"/>
        <v>92</v>
      </c>
      <c r="M8050">
        <f t="shared" si="376"/>
        <v>2016</v>
      </c>
      <c r="N8050" t="str">
        <f t="shared" si="377"/>
        <v>Q3</v>
      </c>
    </row>
    <row r="8051" spans="1:14" x14ac:dyDescent="0.35">
      <c r="A8051">
        <v>1208845</v>
      </c>
      <c r="B8051" t="s">
        <v>168</v>
      </c>
      <c r="C8051" t="s">
        <v>32</v>
      </c>
      <c r="D8051" t="s">
        <v>161</v>
      </c>
      <c r="E8051" t="s">
        <v>18</v>
      </c>
      <c r="F8051" t="s">
        <v>19</v>
      </c>
      <c r="G8051" s="10">
        <v>42029</v>
      </c>
      <c r="H8051" s="10">
        <v>42029</v>
      </c>
      <c r="I8051" t="s">
        <v>14</v>
      </c>
      <c r="J8051" t="s">
        <v>15</v>
      </c>
      <c r="K8051" t="str">
        <f>INDEX(State_Code_Name!B:B,MATCH(Consumer_Complaints!E8051,State_Code_Name!C:C,0))</f>
        <v>California</v>
      </c>
      <c r="L8051">
        <f t="shared" si="375"/>
        <v>0</v>
      </c>
      <c r="M8051">
        <f t="shared" si="376"/>
        <v>2015</v>
      </c>
      <c r="N8051" t="str">
        <f t="shared" si="377"/>
        <v>Q1</v>
      </c>
    </row>
    <row r="8052" spans="1:14" x14ac:dyDescent="0.35">
      <c r="A8052">
        <v>1752502</v>
      </c>
      <c r="B8052" t="s">
        <v>211</v>
      </c>
      <c r="C8052" t="s">
        <v>26</v>
      </c>
      <c r="D8052" t="s">
        <v>56</v>
      </c>
      <c r="E8052" t="s">
        <v>39</v>
      </c>
      <c r="F8052" t="s">
        <v>19</v>
      </c>
      <c r="G8052" s="10">
        <v>42391</v>
      </c>
      <c r="H8052" s="10">
        <v>42391</v>
      </c>
      <c r="I8052" t="s">
        <v>14</v>
      </c>
      <c r="J8052" t="s">
        <v>15</v>
      </c>
      <c r="K8052" t="str">
        <f>INDEX(State_Code_Name!B:B,MATCH(Consumer_Complaints!E8052,State_Code_Name!C:C,0))</f>
        <v>Ohio</v>
      </c>
      <c r="L8052">
        <f t="shared" si="375"/>
        <v>0</v>
      </c>
      <c r="M8052">
        <f t="shared" si="376"/>
        <v>2016</v>
      </c>
      <c r="N8052" t="str">
        <f t="shared" si="377"/>
        <v>Q1</v>
      </c>
    </row>
    <row r="8053" spans="1:14" x14ac:dyDescent="0.35">
      <c r="A8053">
        <v>346039</v>
      </c>
      <c r="B8053" t="s">
        <v>60</v>
      </c>
      <c r="C8053" t="s">
        <v>52</v>
      </c>
      <c r="D8053" t="s">
        <v>96</v>
      </c>
      <c r="E8053" t="s">
        <v>46</v>
      </c>
      <c r="F8053" t="s">
        <v>19</v>
      </c>
      <c r="G8053" s="10">
        <v>41458</v>
      </c>
      <c r="H8053" s="10">
        <v>41489</v>
      </c>
      <c r="I8053" t="s">
        <v>14</v>
      </c>
      <c r="J8053" t="s">
        <v>14</v>
      </c>
      <c r="K8053" t="str">
        <f>INDEX(State_Code_Name!B:B,MATCH(Consumer_Complaints!E8053,State_Code_Name!C:C,0))</f>
        <v>Pennsylvania</v>
      </c>
      <c r="L8053">
        <f t="shared" si="375"/>
        <v>31</v>
      </c>
      <c r="M8053">
        <f t="shared" si="376"/>
        <v>2013</v>
      </c>
      <c r="N8053" t="str">
        <f t="shared" si="377"/>
        <v>Q3</v>
      </c>
    </row>
    <row r="8054" spans="1:14" x14ac:dyDescent="0.35">
      <c r="A8054">
        <v>2015992</v>
      </c>
      <c r="B8054" t="s">
        <v>60</v>
      </c>
      <c r="C8054" t="s">
        <v>52</v>
      </c>
      <c r="D8054" t="s">
        <v>96</v>
      </c>
      <c r="E8054" t="s">
        <v>31</v>
      </c>
      <c r="F8054" t="s">
        <v>19</v>
      </c>
      <c r="G8054" s="10">
        <v>42568</v>
      </c>
      <c r="H8054" s="10">
        <v>42569</v>
      </c>
      <c r="I8054" t="s">
        <v>14</v>
      </c>
      <c r="J8054" t="s">
        <v>15</v>
      </c>
      <c r="K8054" t="str">
        <f>INDEX(State_Code_Name!B:B,MATCH(Consumer_Complaints!E8054,State_Code_Name!C:C,0))</f>
        <v>Texas</v>
      </c>
      <c r="L8054">
        <f t="shared" si="375"/>
        <v>1</v>
      </c>
      <c r="M8054">
        <f t="shared" si="376"/>
        <v>2016</v>
      </c>
      <c r="N8054" t="str">
        <f t="shared" si="377"/>
        <v>Q3</v>
      </c>
    </row>
    <row r="8055" spans="1:14" x14ac:dyDescent="0.35">
      <c r="A8055">
        <v>1854095</v>
      </c>
      <c r="B8055" t="s">
        <v>30</v>
      </c>
      <c r="C8055" t="s">
        <v>36</v>
      </c>
      <c r="D8055" t="s">
        <v>150</v>
      </c>
      <c r="E8055" t="s">
        <v>35</v>
      </c>
      <c r="F8055" t="s">
        <v>305</v>
      </c>
      <c r="G8055" s="10">
        <v>42458</v>
      </c>
      <c r="H8055" s="10">
        <v>42460</v>
      </c>
      <c r="I8055" t="s">
        <v>14</v>
      </c>
      <c r="J8055" t="s">
        <v>15</v>
      </c>
      <c r="K8055" t="str">
        <f>INDEX(State_Code_Name!B:B,MATCH(Consumer_Complaints!E8055,State_Code_Name!C:C,0))</f>
        <v>Florida</v>
      </c>
      <c r="L8055">
        <f t="shared" si="375"/>
        <v>2</v>
      </c>
      <c r="M8055">
        <f t="shared" si="376"/>
        <v>2016</v>
      </c>
      <c r="N8055" t="str">
        <f t="shared" si="377"/>
        <v>Q1</v>
      </c>
    </row>
    <row r="8056" spans="1:14" x14ac:dyDescent="0.35">
      <c r="A8056">
        <v>1666087</v>
      </c>
      <c r="B8056" t="s">
        <v>69</v>
      </c>
      <c r="C8056" t="s">
        <v>26</v>
      </c>
      <c r="D8056" t="s">
        <v>27</v>
      </c>
      <c r="E8056" t="s">
        <v>51</v>
      </c>
      <c r="F8056" t="s">
        <v>19</v>
      </c>
      <c r="G8056" s="10">
        <v>42328</v>
      </c>
      <c r="H8056" s="10">
        <v>42328</v>
      </c>
      <c r="I8056" t="s">
        <v>14</v>
      </c>
      <c r="J8056" t="s">
        <v>15</v>
      </c>
      <c r="K8056" t="str">
        <f>INDEX(State_Code_Name!B:B,MATCH(Consumer_Complaints!E8056,State_Code_Name!C:C,0))</f>
        <v>Washington</v>
      </c>
      <c r="L8056">
        <f t="shared" si="375"/>
        <v>0</v>
      </c>
      <c r="M8056">
        <f t="shared" si="376"/>
        <v>2015</v>
      </c>
      <c r="N8056" t="str">
        <f t="shared" si="377"/>
        <v>Q4</v>
      </c>
    </row>
    <row r="8057" spans="1:14" x14ac:dyDescent="0.35">
      <c r="A8057">
        <v>1522340</v>
      </c>
      <c r="B8057" t="s">
        <v>58</v>
      </c>
      <c r="C8057" t="s">
        <v>36</v>
      </c>
      <c r="D8057" t="s">
        <v>120</v>
      </c>
      <c r="E8057" t="s">
        <v>25</v>
      </c>
      <c r="F8057" t="s">
        <v>305</v>
      </c>
      <c r="G8057" s="10">
        <v>42233</v>
      </c>
      <c r="H8057" s="10">
        <v>42234</v>
      </c>
      <c r="I8057" t="s">
        <v>14</v>
      </c>
      <c r="J8057" t="s">
        <v>15</v>
      </c>
      <c r="K8057" t="str">
        <f>INDEX(State_Code_Name!B:B,MATCH(Consumer_Complaints!E8057,State_Code_Name!C:C,0))</f>
        <v>Georgia</v>
      </c>
      <c r="L8057">
        <f t="shared" si="375"/>
        <v>1</v>
      </c>
      <c r="M8057">
        <f t="shared" si="376"/>
        <v>2015</v>
      </c>
      <c r="N8057" t="str">
        <f t="shared" si="377"/>
        <v>Q3</v>
      </c>
    </row>
    <row r="8058" spans="1:14" x14ac:dyDescent="0.35">
      <c r="A8058">
        <v>1409727</v>
      </c>
      <c r="B8058" t="s">
        <v>58</v>
      </c>
      <c r="C8058" t="s">
        <v>36</v>
      </c>
      <c r="D8058" t="s">
        <v>149</v>
      </c>
      <c r="E8058" t="s">
        <v>85</v>
      </c>
      <c r="F8058" t="s">
        <v>19</v>
      </c>
      <c r="G8058" s="10">
        <v>42191</v>
      </c>
      <c r="H8058" s="10">
        <v>42191</v>
      </c>
      <c r="I8058" t="s">
        <v>14</v>
      </c>
      <c r="J8058" t="s">
        <v>15</v>
      </c>
      <c r="K8058" t="str">
        <f>INDEX(State_Code_Name!B:B,MATCH(Consumer_Complaints!E8058,State_Code_Name!C:C,0))</f>
        <v>Wisconsin</v>
      </c>
      <c r="L8058">
        <f t="shared" si="375"/>
        <v>0</v>
      </c>
      <c r="M8058">
        <f t="shared" si="376"/>
        <v>2015</v>
      </c>
      <c r="N8058" t="str">
        <f t="shared" si="377"/>
        <v>Q3</v>
      </c>
    </row>
    <row r="8059" spans="1:14" x14ac:dyDescent="0.35">
      <c r="A8059">
        <v>223014</v>
      </c>
      <c r="B8059" t="s">
        <v>60</v>
      </c>
      <c r="C8059" t="s">
        <v>52</v>
      </c>
      <c r="D8059" t="s">
        <v>96</v>
      </c>
      <c r="E8059" t="s">
        <v>18</v>
      </c>
      <c r="F8059" t="s">
        <v>19</v>
      </c>
      <c r="G8059" s="10">
        <v>41456</v>
      </c>
      <c r="H8059" s="10">
        <v>41456</v>
      </c>
      <c r="I8059" t="s">
        <v>14</v>
      </c>
      <c r="J8059" t="s">
        <v>15</v>
      </c>
      <c r="K8059" t="str">
        <f>INDEX(State_Code_Name!B:B,MATCH(Consumer_Complaints!E8059,State_Code_Name!C:C,0))</f>
        <v>California</v>
      </c>
      <c r="L8059">
        <f t="shared" si="375"/>
        <v>0</v>
      </c>
      <c r="M8059">
        <f t="shared" si="376"/>
        <v>2013</v>
      </c>
      <c r="N8059" t="str">
        <f t="shared" si="377"/>
        <v>Q3</v>
      </c>
    </row>
    <row r="8060" spans="1:14" x14ac:dyDescent="0.35">
      <c r="A8060">
        <v>1810726</v>
      </c>
      <c r="B8060" t="s">
        <v>196</v>
      </c>
      <c r="C8060" t="s">
        <v>26</v>
      </c>
      <c r="D8060" t="s">
        <v>27</v>
      </c>
      <c r="E8060" t="s">
        <v>12</v>
      </c>
      <c r="F8060" t="s">
        <v>19</v>
      </c>
      <c r="G8060" s="10">
        <v>42372</v>
      </c>
      <c r="H8060" s="10">
        <v>42403</v>
      </c>
      <c r="I8060" t="s">
        <v>14</v>
      </c>
      <c r="J8060" t="s">
        <v>15</v>
      </c>
      <c r="K8060" t="str">
        <f>INDEX(State_Code_Name!B:B,MATCH(Consumer_Complaints!E8060,State_Code_Name!C:C,0))</f>
        <v>Virginia</v>
      </c>
      <c r="L8060">
        <f t="shared" si="375"/>
        <v>31</v>
      </c>
      <c r="M8060">
        <f t="shared" si="376"/>
        <v>2016</v>
      </c>
      <c r="N8060" t="str">
        <f t="shared" si="377"/>
        <v>Q1</v>
      </c>
    </row>
    <row r="8061" spans="1:14" x14ac:dyDescent="0.35">
      <c r="A8061">
        <v>1128237</v>
      </c>
      <c r="B8061" t="s">
        <v>380</v>
      </c>
      <c r="C8061" t="s">
        <v>32</v>
      </c>
      <c r="D8061" t="s">
        <v>44</v>
      </c>
      <c r="E8061" t="s">
        <v>18</v>
      </c>
      <c r="F8061" t="s">
        <v>19</v>
      </c>
      <c r="G8061" s="10">
        <v>41964</v>
      </c>
      <c r="H8061" s="10">
        <v>41964</v>
      </c>
      <c r="I8061" t="s">
        <v>14</v>
      </c>
      <c r="J8061" t="s">
        <v>15</v>
      </c>
      <c r="K8061" t="str">
        <f>INDEX(State_Code_Name!B:B,MATCH(Consumer_Complaints!E8061,State_Code_Name!C:C,0))</f>
        <v>California</v>
      </c>
      <c r="L8061">
        <f t="shared" si="375"/>
        <v>0</v>
      </c>
      <c r="M8061">
        <f t="shared" si="376"/>
        <v>2014</v>
      </c>
      <c r="N8061" t="str">
        <f t="shared" si="377"/>
        <v>Q4</v>
      </c>
    </row>
    <row r="8062" spans="1:14" x14ac:dyDescent="0.35">
      <c r="A8062">
        <v>1004544</v>
      </c>
      <c r="B8062" t="s">
        <v>30</v>
      </c>
      <c r="C8062" t="s">
        <v>9</v>
      </c>
      <c r="D8062" t="s">
        <v>183</v>
      </c>
      <c r="E8062" t="s">
        <v>77</v>
      </c>
      <c r="F8062" t="s">
        <v>19</v>
      </c>
      <c r="G8062" s="10">
        <v>41878</v>
      </c>
      <c r="H8062" s="10">
        <v>41878</v>
      </c>
      <c r="I8062" t="s">
        <v>14</v>
      </c>
      <c r="J8062" t="s">
        <v>15</v>
      </c>
      <c r="K8062" t="str">
        <f>INDEX(State_Code_Name!B:B,MATCH(Consumer_Complaints!E8062,State_Code_Name!C:C,0))</f>
        <v>Missouri</v>
      </c>
      <c r="L8062">
        <f t="shared" si="375"/>
        <v>0</v>
      </c>
      <c r="M8062">
        <f t="shared" si="376"/>
        <v>2014</v>
      </c>
      <c r="N8062" t="str">
        <f t="shared" si="377"/>
        <v>Q3</v>
      </c>
    </row>
    <row r="8063" spans="1:14" x14ac:dyDescent="0.35">
      <c r="A8063">
        <v>1211313</v>
      </c>
      <c r="B8063" t="s">
        <v>54</v>
      </c>
      <c r="C8063" t="s">
        <v>52</v>
      </c>
      <c r="D8063" t="s">
        <v>103</v>
      </c>
      <c r="E8063" t="s">
        <v>48</v>
      </c>
      <c r="F8063" t="s">
        <v>19</v>
      </c>
      <c r="G8063" s="10">
        <v>42031</v>
      </c>
      <c r="H8063" s="10">
        <v>42034</v>
      </c>
      <c r="I8063" t="s">
        <v>14</v>
      </c>
      <c r="J8063" t="s">
        <v>15</v>
      </c>
      <c r="K8063" t="str">
        <f>INDEX(State_Code_Name!B:B,MATCH(Consumer_Complaints!E8063,State_Code_Name!C:C,0))</f>
        <v>New Jersey</v>
      </c>
      <c r="L8063">
        <f t="shared" si="375"/>
        <v>3</v>
      </c>
      <c r="M8063">
        <f t="shared" si="376"/>
        <v>2015</v>
      </c>
      <c r="N8063" t="str">
        <f t="shared" si="377"/>
        <v>Q1</v>
      </c>
    </row>
    <row r="8064" spans="1:14" x14ac:dyDescent="0.35">
      <c r="A8064">
        <v>900085</v>
      </c>
      <c r="B8064" t="s">
        <v>38</v>
      </c>
      <c r="C8064" t="s">
        <v>16</v>
      </c>
      <c r="D8064" t="s">
        <v>20</v>
      </c>
      <c r="E8064" t="s">
        <v>39</v>
      </c>
      <c r="F8064" t="s">
        <v>13</v>
      </c>
      <c r="G8064" s="10">
        <v>41808</v>
      </c>
      <c r="H8064" s="10">
        <v>41810</v>
      </c>
      <c r="I8064" t="s">
        <v>14</v>
      </c>
      <c r="J8064" t="s">
        <v>14</v>
      </c>
      <c r="K8064" t="str">
        <f>INDEX(State_Code_Name!B:B,MATCH(Consumer_Complaints!E8064,State_Code_Name!C:C,0))</f>
        <v>Ohio</v>
      </c>
      <c r="L8064">
        <f t="shared" si="375"/>
        <v>2</v>
      </c>
      <c r="M8064">
        <f t="shared" si="376"/>
        <v>2014</v>
      </c>
      <c r="N8064" t="str">
        <f t="shared" si="377"/>
        <v>Q2</v>
      </c>
    </row>
    <row r="8065" spans="1:14" x14ac:dyDescent="0.35">
      <c r="A8065">
        <v>1894475</v>
      </c>
      <c r="B8065" t="s">
        <v>11</v>
      </c>
      <c r="C8065" t="s">
        <v>16</v>
      </c>
      <c r="D8065" t="s">
        <v>17</v>
      </c>
      <c r="E8065" t="s">
        <v>35</v>
      </c>
      <c r="F8065" t="s">
        <v>19</v>
      </c>
      <c r="G8065" s="10">
        <v>42486</v>
      </c>
      <c r="H8065" s="10">
        <v>42486</v>
      </c>
      <c r="I8065" t="s">
        <v>14</v>
      </c>
      <c r="J8065" t="s">
        <v>15</v>
      </c>
      <c r="K8065" t="str">
        <f>INDEX(State_Code_Name!B:B,MATCH(Consumer_Complaints!E8065,State_Code_Name!C:C,0))</f>
        <v>Florida</v>
      </c>
      <c r="L8065">
        <f t="shared" si="375"/>
        <v>0</v>
      </c>
      <c r="M8065">
        <f t="shared" si="376"/>
        <v>2016</v>
      </c>
      <c r="N8065" t="str">
        <f t="shared" si="377"/>
        <v>Q2</v>
      </c>
    </row>
    <row r="8066" spans="1:14" x14ac:dyDescent="0.35">
      <c r="A8066">
        <v>1758794</v>
      </c>
      <c r="B8066" t="s">
        <v>237</v>
      </c>
      <c r="C8066" t="s">
        <v>32</v>
      </c>
      <c r="D8066" t="s">
        <v>116</v>
      </c>
      <c r="E8066" t="s">
        <v>35</v>
      </c>
      <c r="F8066" t="s">
        <v>19</v>
      </c>
      <c r="G8066" s="10">
        <v>42396</v>
      </c>
      <c r="H8066" s="10">
        <v>42396</v>
      </c>
      <c r="I8066" t="s">
        <v>14</v>
      </c>
      <c r="J8066" t="s">
        <v>14</v>
      </c>
      <c r="K8066" t="str">
        <f>INDEX(State_Code_Name!B:B,MATCH(Consumer_Complaints!E8066,State_Code_Name!C:C,0))</f>
        <v>Florida</v>
      </c>
      <c r="L8066">
        <f t="shared" si="375"/>
        <v>0</v>
      </c>
      <c r="M8066">
        <f t="shared" si="376"/>
        <v>2016</v>
      </c>
      <c r="N8066" t="str">
        <f t="shared" si="377"/>
        <v>Q1</v>
      </c>
    </row>
    <row r="8067" spans="1:14" x14ac:dyDescent="0.35">
      <c r="A8067">
        <v>1038166</v>
      </c>
      <c r="B8067" t="s">
        <v>54</v>
      </c>
      <c r="C8067" t="s">
        <v>52</v>
      </c>
      <c r="D8067" t="s">
        <v>96</v>
      </c>
      <c r="F8067" t="s">
        <v>19</v>
      </c>
      <c r="G8067" s="10">
        <v>41903</v>
      </c>
      <c r="H8067" s="10">
        <v>41908</v>
      </c>
      <c r="I8067" t="s">
        <v>14</v>
      </c>
      <c r="J8067" t="s">
        <v>14</v>
      </c>
      <c r="K8067" t="e">
        <f>INDEX(State_Code_Name!B:B,MATCH(Consumer_Complaints!E8067,State_Code_Name!C:C,0))</f>
        <v>#N/A</v>
      </c>
      <c r="L8067">
        <f t="shared" ref="L8067:L8130" si="378">H8067-G8067</f>
        <v>5</v>
      </c>
      <c r="M8067">
        <f t="shared" ref="M8067:M8130" si="379">YEAR(G8067)</f>
        <v>2014</v>
      </c>
      <c r="N8067" t="str">
        <f t="shared" ref="N8067:N8130" si="380">IF(MONTH(G8067)&lt;=3,"Q1",IF(MONTH(G8067)&lt;=6,"Q2",IF(MONTH(G8067)&lt;=9,"Q3","Q4")))</f>
        <v>Q3</v>
      </c>
    </row>
    <row r="8068" spans="1:14" x14ac:dyDescent="0.35">
      <c r="A8068">
        <v>626632</v>
      </c>
      <c r="B8068" t="s">
        <v>38</v>
      </c>
      <c r="C8068" t="s">
        <v>36</v>
      </c>
      <c r="D8068" t="s">
        <v>80</v>
      </c>
      <c r="E8068" t="s">
        <v>25</v>
      </c>
      <c r="F8068" t="s">
        <v>19</v>
      </c>
      <c r="G8068" s="10">
        <v>41529</v>
      </c>
      <c r="H8068" s="10">
        <v>41625</v>
      </c>
      <c r="I8068" t="s">
        <v>14</v>
      </c>
      <c r="J8068" t="s">
        <v>15</v>
      </c>
      <c r="K8068" t="str">
        <f>INDEX(State_Code_Name!B:B,MATCH(Consumer_Complaints!E8068,State_Code_Name!C:C,0))</f>
        <v>Georgia</v>
      </c>
      <c r="L8068">
        <f t="shared" si="378"/>
        <v>96</v>
      </c>
      <c r="M8068">
        <f t="shared" si="379"/>
        <v>2013</v>
      </c>
      <c r="N8068" t="str">
        <f t="shared" si="380"/>
        <v>Q3</v>
      </c>
    </row>
    <row r="8069" spans="1:14" x14ac:dyDescent="0.35">
      <c r="A8069">
        <v>1675131</v>
      </c>
      <c r="B8069" t="s">
        <v>752</v>
      </c>
      <c r="C8069" t="s">
        <v>32</v>
      </c>
      <c r="D8069" t="s">
        <v>161</v>
      </c>
      <c r="E8069" t="s">
        <v>59</v>
      </c>
      <c r="F8069" t="s">
        <v>19</v>
      </c>
      <c r="G8069" s="10">
        <v>42338</v>
      </c>
      <c r="H8069" s="10">
        <v>42338</v>
      </c>
      <c r="I8069" t="s">
        <v>14</v>
      </c>
      <c r="J8069" t="s">
        <v>15</v>
      </c>
      <c r="K8069" t="str">
        <f>INDEX(State_Code_Name!B:B,MATCH(Consumer_Complaints!E8069,State_Code_Name!C:C,0))</f>
        <v>Illinois</v>
      </c>
      <c r="L8069">
        <f t="shared" si="378"/>
        <v>0</v>
      </c>
      <c r="M8069">
        <f t="shared" si="379"/>
        <v>2015</v>
      </c>
      <c r="N8069" t="str">
        <f t="shared" si="380"/>
        <v>Q4</v>
      </c>
    </row>
    <row r="8070" spans="1:14" x14ac:dyDescent="0.35">
      <c r="A8070">
        <v>1838850</v>
      </c>
      <c r="B8070" t="s">
        <v>11</v>
      </c>
      <c r="C8070" t="s">
        <v>26</v>
      </c>
      <c r="D8070" t="s">
        <v>27</v>
      </c>
      <c r="E8070" t="s">
        <v>35</v>
      </c>
      <c r="F8070" t="s">
        <v>305</v>
      </c>
      <c r="G8070" s="10">
        <v>42447</v>
      </c>
      <c r="H8070" s="10">
        <v>42453</v>
      </c>
      <c r="I8070" t="s">
        <v>14</v>
      </c>
      <c r="J8070" t="s">
        <v>15</v>
      </c>
      <c r="K8070" t="str">
        <f>INDEX(State_Code_Name!B:B,MATCH(Consumer_Complaints!E8070,State_Code_Name!C:C,0))</f>
        <v>Florida</v>
      </c>
      <c r="L8070">
        <f t="shared" si="378"/>
        <v>6</v>
      </c>
      <c r="M8070">
        <f t="shared" si="379"/>
        <v>2016</v>
      </c>
      <c r="N8070" t="str">
        <f t="shared" si="380"/>
        <v>Q1</v>
      </c>
    </row>
    <row r="8071" spans="1:14" x14ac:dyDescent="0.35">
      <c r="A8071">
        <v>1593236</v>
      </c>
      <c r="B8071" t="s">
        <v>141</v>
      </c>
      <c r="C8071" t="s">
        <v>26</v>
      </c>
      <c r="D8071" t="s">
        <v>27</v>
      </c>
      <c r="E8071" t="s">
        <v>35</v>
      </c>
      <c r="F8071" t="s">
        <v>19</v>
      </c>
      <c r="G8071" s="10">
        <v>42134</v>
      </c>
      <c r="H8071" s="10">
        <v>42134</v>
      </c>
      <c r="I8071" t="s">
        <v>14</v>
      </c>
      <c r="J8071" t="s">
        <v>15</v>
      </c>
      <c r="K8071" t="str">
        <f>INDEX(State_Code_Name!B:B,MATCH(Consumer_Complaints!E8071,State_Code_Name!C:C,0))</f>
        <v>Florida</v>
      </c>
      <c r="L8071">
        <f t="shared" si="378"/>
        <v>0</v>
      </c>
      <c r="M8071">
        <f t="shared" si="379"/>
        <v>2015</v>
      </c>
      <c r="N8071" t="str">
        <f t="shared" si="380"/>
        <v>Q2</v>
      </c>
    </row>
    <row r="8072" spans="1:14" x14ac:dyDescent="0.35">
      <c r="A8072">
        <v>1617285</v>
      </c>
      <c r="B8072" t="s">
        <v>259</v>
      </c>
      <c r="C8072" t="s">
        <v>26</v>
      </c>
      <c r="D8072" t="s">
        <v>27</v>
      </c>
      <c r="E8072" t="s">
        <v>100</v>
      </c>
      <c r="F8072" t="s">
        <v>19</v>
      </c>
      <c r="G8072" s="10">
        <v>42298</v>
      </c>
      <c r="H8072" s="10">
        <v>42298</v>
      </c>
      <c r="I8072" t="s">
        <v>14</v>
      </c>
      <c r="J8072" t="s">
        <v>15</v>
      </c>
      <c r="K8072" t="str">
        <f>INDEX(State_Code_Name!B:B,MATCH(Consumer_Complaints!E8072,State_Code_Name!C:C,0))</f>
        <v>Arizona</v>
      </c>
      <c r="L8072">
        <f t="shared" si="378"/>
        <v>0</v>
      </c>
      <c r="M8072">
        <f t="shared" si="379"/>
        <v>2015</v>
      </c>
      <c r="N8072" t="str">
        <f t="shared" si="380"/>
        <v>Q4</v>
      </c>
    </row>
    <row r="8073" spans="1:14" x14ac:dyDescent="0.35">
      <c r="A8073">
        <v>1213806</v>
      </c>
      <c r="B8073" t="s">
        <v>378</v>
      </c>
      <c r="C8073" t="s">
        <v>26</v>
      </c>
      <c r="D8073" t="s">
        <v>56</v>
      </c>
      <c r="E8073" t="s">
        <v>31</v>
      </c>
      <c r="F8073" t="s">
        <v>19</v>
      </c>
      <c r="G8073" s="10">
        <v>42032</v>
      </c>
      <c r="H8073" s="10">
        <v>42032</v>
      </c>
      <c r="I8073" t="s">
        <v>15</v>
      </c>
      <c r="J8073" t="s">
        <v>15</v>
      </c>
      <c r="K8073" t="str">
        <f>INDEX(State_Code_Name!B:B,MATCH(Consumer_Complaints!E8073,State_Code_Name!C:C,0))</f>
        <v>Texas</v>
      </c>
      <c r="L8073">
        <f t="shared" si="378"/>
        <v>0</v>
      </c>
      <c r="M8073">
        <f t="shared" si="379"/>
        <v>2015</v>
      </c>
      <c r="N8073" t="str">
        <f t="shared" si="380"/>
        <v>Q1</v>
      </c>
    </row>
    <row r="8074" spans="1:14" x14ac:dyDescent="0.35">
      <c r="A8074">
        <v>1170742</v>
      </c>
      <c r="B8074" t="s">
        <v>30</v>
      </c>
      <c r="C8074" t="s">
        <v>26</v>
      </c>
      <c r="D8074" t="s">
        <v>27</v>
      </c>
      <c r="E8074" t="s">
        <v>18</v>
      </c>
      <c r="F8074" t="s">
        <v>305</v>
      </c>
      <c r="G8074" s="10">
        <v>41997</v>
      </c>
      <c r="H8074" s="10">
        <v>42004</v>
      </c>
      <c r="I8074" t="s">
        <v>14</v>
      </c>
      <c r="J8074" t="s">
        <v>15</v>
      </c>
      <c r="K8074" t="str">
        <f>INDEX(State_Code_Name!B:B,MATCH(Consumer_Complaints!E8074,State_Code_Name!C:C,0))</f>
        <v>California</v>
      </c>
      <c r="L8074">
        <f t="shared" si="378"/>
        <v>7</v>
      </c>
      <c r="M8074">
        <f t="shared" si="379"/>
        <v>2014</v>
      </c>
      <c r="N8074" t="str">
        <f t="shared" si="380"/>
        <v>Q4</v>
      </c>
    </row>
    <row r="8075" spans="1:14" x14ac:dyDescent="0.35">
      <c r="A8075">
        <v>1464449</v>
      </c>
      <c r="B8075" t="s">
        <v>38</v>
      </c>
      <c r="C8075" t="s">
        <v>36</v>
      </c>
      <c r="D8075" t="s">
        <v>112</v>
      </c>
      <c r="E8075" t="s">
        <v>22</v>
      </c>
      <c r="F8075" t="s">
        <v>19</v>
      </c>
      <c r="G8075" s="10">
        <v>42198</v>
      </c>
      <c r="H8075" s="10">
        <v>42198</v>
      </c>
      <c r="I8075" t="s">
        <v>14</v>
      </c>
      <c r="J8075" t="s">
        <v>15</v>
      </c>
      <c r="K8075" t="str">
        <f>INDEX(State_Code_Name!B:B,MATCH(Consumer_Complaints!E8075,State_Code_Name!C:C,0))</f>
        <v>New York</v>
      </c>
      <c r="L8075">
        <f t="shared" si="378"/>
        <v>0</v>
      </c>
      <c r="M8075">
        <f t="shared" si="379"/>
        <v>2015</v>
      </c>
      <c r="N8075" t="str">
        <f t="shared" si="380"/>
        <v>Q3</v>
      </c>
    </row>
    <row r="8076" spans="1:14" x14ac:dyDescent="0.35">
      <c r="A8076">
        <v>2033566</v>
      </c>
      <c r="B8076" t="s">
        <v>58</v>
      </c>
      <c r="C8076" t="s">
        <v>16</v>
      </c>
      <c r="D8076" t="s">
        <v>20</v>
      </c>
      <c r="E8076" t="s">
        <v>35</v>
      </c>
      <c r="F8076" t="s">
        <v>57</v>
      </c>
      <c r="G8076" s="10">
        <v>42578</v>
      </c>
      <c r="H8076" s="10">
        <v>42590</v>
      </c>
      <c r="I8076" t="s">
        <v>14</v>
      </c>
      <c r="J8076" t="s">
        <v>15</v>
      </c>
      <c r="K8076" t="str">
        <f>INDEX(State_Code_Name!B:B,MATCH(Consumer_Complaints!E8076,State_Code_Name!C:C,0))</f>
        <v>Florida</v>
      </c>
      <c r="L8076">
        <f t="shared" si="378"/>
        <v>12</v>
      </c>
      <c r="M8076">
        <f t="shared" si="379"/>
        <v>2016</v>
      </c>
      <c r="N8076" t="str">
        <f t="shared" si="380"/>
        <v>Q3</v>
      </c>
    </row>
    <row r="8077" spans="1:14" x14ac:dyDescent="0.35">
      <c r="A8077">
        <v>1433120</v>
      </c>
      <c r="B8077" t="s">
        <v>229</v>
      </c>
      <c r="C8077" t="s">
        <v>26</v>
      </c>
      <c r="D8077" t="s">
        <v>27</v>
      </c>
      <c r="E8077" t="s">
        <v>18</v>
      </c>
      <c r="F8077" t="s">
        <v>19</v>
      </c>
      <c r="G8077" s="10">
        <v>42178</v>
      </c>
      <c r="H8077" s="10">
        <v>42178</v>
      </c>
      <c r="I8077" t="s">
        <v>14</v>
      </c>
      <c r="J8077" t="s">
        <v>15</v>
      </c>
      <c r="K8077" t="str">
        <f>INDEX(State_Code_Name!B:B,MATCH(Consumer_Complaints!E8077,State_Code_Name!C:C,0))</f>
        <v>California</v>
      </c>
      <c r="L8077">
        <f t="shared" si="378"/>
        <v>0</v>
      </c>
      <c r="M8077">
        <f t="shared" si="379"/>
        <v>2015</v>
      </c>
      <c r="N8077" t="str">
        <f t="shared" si="380"/>
        <v>Q2</v>
      </c>
    </row>
    <row r="8078" spans="1:14" x14ac:dyDescent="0.35">
      <c r="A8078">
        <v>2019704</v>
      </c>
      <c r="B8078" t="s">
        <v>43</v>
      </c>
      <c r="C8078" t="s">
        <v>16</v>
      </c>
      <c r="D8078" t="s">
        <v>24</v>
      </c>
      <c r="E8078" t="s">
        <v>25</v>
      </c>
      <c r="F8078" t="s">
        <v>19</v>
      </c>
      <c r="G8078" s="10">
        <v>42570</v>
      </c>
      <c r="H8078" s="10">
        <v>42570</v>
      </c>
      <c r="I8078" t="s">
        <v>14</v>
      </c>
      <c r="J8078" t="s">
        <v>15</v>
      </c>
      <c r="K8078" t="str">
        <f>INDEX(State_Code_Name!B:B,MATCH(Consumer_Complaints!E8078,State_Code_Name!C:C,0))</f>
        <v>Georgia</v>
      </c>
      <c r="L8078">
        <f t="shared" si="378"/>
        <v>0</v>
      </c>
      <c r="M8078">
        <f t="shared" si="379"/>
        <v>2016</v>
      </c>
      <c r="N8078" t="str">
        <f t="shared" si="380"/>
        <v>Q3</v>
      </c>
    </row>
    <row r="8079" spans="1:14" x14ac:dyDescent="0.35">
      <c r="A8079">
        <v>1880257</v>
      </c>
      <c r="B8079" t="s">
        <v>47</v>
      </c>
      <c r="C8079" t="s">
        <v>26</v>
      </c>
      <c r="D8079" t="s">
        <v>27</v>
      </c>
      <c r="E8079" t="s">
        <v>171</v>
      </c>
      <c r="F8079" t="s">
        <v>305</v>
      </c>
      <c r="G8079" s="10">
        <v>42474</v>
      </c>
      <c r="H8079" s="10">
        <v>42475</v>
      </c>
      <c r="I8079" t="s">
        <v>14</v>
      </c>
      <c r="J8079" t="s">
        <v>15</v>
      </c>
      <c r="K8079" t="str">
        <f>INDEX(State_Code_Name!B:B,MATCH(Consumer_Complaints!E8079,State_Code_Name!C:C,0))</f>
        <v>Louisiana</v>
      </c>
      <c r="L8079">
        <f t="shared" si="378"/>
        <v>1</v>
      </c>
      <c r="M8079">
        <f t="shared" si="379"/>
        <v>2016</v>
      </c>
      <c r="N8079" t="str">
        <f t="shared" si="380"/>
        <v>Q2</v>
      </c>
    </row>
    <row r="8080" spans="1:14" x14ac:dyDescent="0.35">
      <c r="A8080">
        <v>394184</v>
      </c>
      <c r="B8080" t="s">
        <v>11</v>
      </c>
      <c r="C8080" t="s">
        <v>16</v>
      </c>
      <c r="D8080" t="s">
        <v>75</v>
      </c>
      <c r="E8080" t="s">
        <v>18</v>
      </c>
      <c r="F8080" t="s">
        <v>305</v>
      </c>
      <c r="G8080" s="10">
        <v>41393</v>
      </c>
      <c r="H8080" s="10">
        <v>41394</v>
      </c>
      <c r="I8080" t="s">
        <v>14</v>
      </c>
      <c r="J8080" t="s">
        <v>15</v>
      </c>
      <c r="K8080" t="str">
        <f>INDEX(State_Code_Name!B:B,MATCH(Consumer_Complaints!E8080,State_Code_Name!C:C,0))</f>
        <v>California</v>
      </c>
      <c r="L8080">
        <f t="shared" si="378"/>
        <v>1</v>
      </c>
      <c r="M8080">
        <f t="shared" si="379"/>
        <v>2013</v>
      </c>
      <c r="N8080" t="str">
        <f t="shared" si="380"/>
        <v>Q2</v>
      </c>
    </row>
    <row r="8081" spans="1:14" x14ac:dyDescent="0.35">
      <c r="A8081">
        <v>688774</v>
      </c>
      <c r="B8081" t="s">
        <v>30</v>
      </c>
      <c r="C8081" t="s">
        <v>26</v>
      </c>
      <c r="D8081" t="s">
        <v>78</v>
      </c>
      <c r="E8081" t="s">
        <v>22</v>
      </c>
      <c r="F8081" t="s">
        <v>19</v>
      </c>
      <c r="G8081" s="10">
        <v>41667</v>
      </c>
      <c r="H8081" s="10">
        <v>41667</v>
      </c>
      <c r="I8081" t="s">
        <v>14</v>
      </c>
      <c r="J8081" t="s">
        <v>15</v>
      </c>
      <c r="K8081" t="str">
        <f>INDEX(State_Code_Name!B:B,MATCH(Consumer_Complaints!E8081,State_Code_Name!C:C,0))</f>
        <v>New York</v>
      </c>
      <c r="L8081">
        <f t="shared" si="378"/>
        <v>0</v>
      </c>
      <c r="M8081">
        <f t="shared" si="379"/>
        <v>2014</v>
      </c>
      <c r="N8081" t="str">
        <f t="shared" si="380"/>
        <v>Q1</v>
      </c>
    </row>
    <row r="8082" spans="1:14" x14ac:dyDescent="0.35">
      <c r="A8082">
        <v>1017569</v>
      </c>
      <c r="B8082" t="s">
        <v>54</v>
      </c>
      <c r="C8082" t="s">
        <v>52</v>
      </c>
      <c r="D8082" t="s">
        <v>96</v>
      </c>
      <c r="E8082" t="s">
        <v>137</v>
      </c>
      <c r="F8082" t="s">
        <v>19</v>
      </c>
      <c r="G8082" s="10">
        <v>41799</v>
      </c>
      <c r="H8082" s="10">
        <v>41799</v>
      </c>
      <c r="I8082" t="s">
        <v>14</v>
      </c>
      <c r="J8082" t="s">
        <v>14</v>
      </c>
      <c r="K8082" t="str">
        <f>INDEX(State_Code_Name!B:B,MATCH(Consumer_Complaints!E8082,State_Code_Name!C:C,0))</f>
        <v>Kansas</v>
      </c>
      <c r="L8082">
        <f t="shared" si="378"/>
        <v>0</v>
      </c>
      <c r="M8082">
        <f t="shared" si="379"/>
        <v>2014</v>
      </c>
      <c r="N8082" t="str">
        <f t="shared" si="380"/>
        <v>Q2</v>
      </c>
    </row>
    <row r="8083" spans="1:14" x14ac:dyDescent="0.35">
      <c r="A8083">
        <v>1207350</v>
      </c>
      <c r="B8083" t="s">
        <v>30</v>
      </c>
      <c r="C8083" t="s">
        <v>26</v>
      </c>
      <c r="D8083" t="s">
        <v>27</v>
      </c>
      <c r="E8083" t="s">
        <v>48</v>
      </c>
      <c r="F8083" t="s">
        <v>57</v>
      </c>
      <c r="G8083" s="10">
        <v>42027</v>
      </c>
      <c r="H8083" s="10">
        <v>42032</v>
      </c>
      <c r="I8083" t="s">
        <v>14</v>
      </c>
      <c r="J8083" t="s">
        <v>15</v>
      </c>
      <c r="K8083" t="str">
        <f>INDEX(State_Code_Name!B:B,MATCH(Consumer_Complaints!E8083,State_Code_Name!C:C,0))</f>
        <v>New Jersey</v>
      </c>
      <c r="L8083">
        <f t="shared" si="378"/>
        <v>5</v>
      </c>
      <c r="M8083">
        <f t="shared" si="379"/>
        <v>2015</v>
      </c>
      <c r="N8083" t="str">
        <f t="shared" si="380"/>
        <v>Q1</v>
      </c>
    </row>
    <row r="8084" spans="1:14" x14ac:dyDescent="0.35">
      <c r="A8084">
        <v>503394</v>
      </c>
      <c r="B8084" t="s">
        <v>273</v>
      </c>
      <c r="C8084" t="s">
        <v>26</v>
      </c>
      <c r="D8084" t="s">
        <v>27</v>
      </c>
      <c r="E8084" t="s">
        <v>122</v>
      </c>
      <c r="F8084" t="s">
        <v>57</v>
      </c>
      <c r="G8084" s="10">
        <v>41510</v>
      </c>
      <c r="H8084" s="10">
        <v>41512</v>
      </c>
      <c r="I8084" t="s">
        <v>14</v>
      </c>
      <c r="J8084" t="s">
        <v>15</v>
      </c>
      <c r="K8084" t="str">
        <f>INDEX(State_Code_Name!B:B,MATCH(Consumer_Complaints!E8084,State_Code_Name!C:C,0))</f>
        <v>Maryland</v>
      </c>
      <c r="L8084">
        <f t="shared" si="378"/>
        <v>2</v>
      </c>
      <c r="M8084">
        <f t="shared" si="379"/>
        <v>2013</v>
      </c>
      <c r="N8084" t="str">
        <f t="shared" si="380"/>
        <v>Q3</v>
      </c>
    </row>
    <row r="8085" spans="1:14" x14ac:dyDescent="0.35">
      <c r="A8085">
        <v>756046</v>
      </c>
      <c r="B8085" t="s">
        <v>240</v>
      </c>
      <c r="C8085" t="s">
        <v>61</v>
      </c>
      <c r="D8085" t="s">
        <v>199</v>
      </c>
      <c r="E8085" t="s">
        <v>91</v>
      </c>
      <c r="F8085" t="s">
        <v>19</v>
      </c>
      <c r="G8085" s="10">
        <v>41976</v>
      </c>
      <c r="H8085" s="10">
        <v>41976</v>
      </c>
      <c r="I8085" t="s">
        <v>14</v>
      </c>
      <c r="J8085" t="s">
        <v>15</v>
      </c>
      <c r="K8085" t="str">
        <f>INDEX(State_Code_Name!B:B,MATCH(Consumer_Complaints!E8085,State_Code_Name!C:C,0))</f>
        <v>Vermont</v>
      </c>
      <c r="L8085">
        <f t="shared" si="378"/>
        <v>0</v>
      </c>
      <c r="M8085">
        <f t="shared" si="379"/>
        <v>2014</v>
      </c>
      <c r="N8085" t="str">
        <f t="shared" si="380"/>
        <v>Q4</v>
      </c>
    </row>
    <row r="8086" spans="1:14" x14ac:dyDescent="0.35">
      <c r="A8086">
        <v>1980229</v>
      </c>
      <c r="B8086" t="s">
        <v>54</v>
      </c>
      <c r="C8086" t="s">
        <v>52</v>
      </c>
      <c r="D8086" t="s">
        <v>103</v>
      </c>
      <c r="E8086" t="s">
        <v>42</v>
      </c>
      <c r="F8086" t="s">
        <v>19</v>
      </c>
      <c r="G8086" s="10">
        <v>42543</v>
      </c>
      <c r="H8086" s="10">
        <v>42543</v>
      </c>
      <c r="I8086" t="s">
        <v>14</v>
      </c>
      <c r="J8086" t="s">
        <v>15</v>
      </c>
      <c r="K8086" t="str">
        <f>INDEX(State_Code_Name!B:B,MATCH(Consumer_Complaints!E8086,State_Code_Name!C:C,0))</f>
        <v>North Carolina</v>
      </c>
      <c r="L8086">
        <f t="shared" si="378"/>
        <v>0</v>
      </c>
      <c r="M8086">
        <f t="shared" si="379"/>
        <v>2016</v>
      </c>
      <c r="N8086" t="str">
        <f t="shared" si="380"/>
        <v>Q2</v>
      </c>
    </row>
    <row r="8087" spans="1:14" x14ac:dyDescent="0.35">
      <c r="A8087">
        <v>1961227</v>
      </c>
      <c r="B8087" t="s">
        <v>11</v>
      </c>
      <c r="C8087" t="s">
        <v>26</v>
      </c>
      <c r="D8087" t="s">
        <v>27</v>
      </c>
      <c r="E8087" t="s">
        <v>153</v>
      </c>
      <c r="F8087" t="s">
        <v>19</v>
      </c>
      <c r="G8087" s="10">
        <v>42619</v>
      </c>
      <c r="H8087" s="10">
        <v>42619</v>
      </c>
      <c r="I8087" t="s">
        <v>14</v>
      </c>
      <c r="J8087" t="s">
        <v>15</v>
      </c>
      <c r="K8087" t="str">
        <f>INDEX(State_Code_Name!B:B,MATCH(Consumer_Complaints!E8087,State_Code_Name!C:C,0))</f>
        <v>Rhode Island</v>
      </c>
      <c r="L8087">
        <f t="shared" si="378"/>
        <v>0</v>
      </c>
      <c r="M8087">
        <f t="shared" si="379"/>
        <v>2016</v>
      </c>
      <c r="N8087" t="str">
        <f t="shared" si="380"/>
        <v>Q3</v>
      </c>
    </row>
    <row r="8088" spans="1:14" x14ac:dyDescent="0.35">
      <c r="A8088">
        <v>577348</v>
      </c>
      <c r="B8088" t="s">
        <v>30</v>
      </c>
      <c r="C8088" t="s">
        <v>26</v>
      </c>
      <c r="D8088" t="s">
        <v>27</v>
      </c>
      <c r="E8088" t="s">
        <v>46</v>
      </c>
      <c r="F8088" t="s">
        <v>19</v>
      </c>
      <c r="G8088" s="10">
        <v>41577</v>
      </c>
      <c r="H8088" s="10">
        <v>41577</v>
      </c>
      <c r="I8088" t="s">
        <v>14</v>
      </c>
      <c r="J8088" t="s">
        <v>14</v>
      </c>
      <c r="K8088" t="str">
        <f>INDEX(State_Code_Name!B:B,MATCH(Consumer_Complaints!E8088,State_Code_Name!C:C,0))</f>
        <v>Pennsylvania</v>
      </c>
      <c r="L8088">
        <f t="shared" si="378"/>
        <v>0</v>
      </c>
      <c r="M8088">
        <f t="shared" si="379"/>
        <v>2013</v>
      </c>
      <c r="N8088" t="str">
        <f t="shared" si="380"/>
        <v>Q4</v>
      </c>
    </row>
    <row r="8089" spans="1:14" x14ac:dyDescent="0.35">
      <c r="A8089">
        <v>506717</v>
      </c>
      <c r="B8089" t="s">
        <v>526</v>
      </c>
      <c r="C8089" t="s">
        <v>26</v>
      </c>
      <c r="D8089" t="s">
        <v>78</v>
      </c>
      <c r="E8089" t="s">
        <v>151</v>
      </c>
      <c r="F8089" t="s">
        <v>19</v>
      </c>
      <c r="G8089" s="10">
        <v>41514</v>
      </c>
      <c r="H8089" s="10">
        <v>41515</v>
      </c>
      <c r="I8089" t="s">
        <v>14</v>
      </c>
      <c r="J8089" t="s">
        <v>14</v>
      </c>
      <c r="K8089" t="str">
        <f>INDEX(State_Code_Name!B:B,MATCH(Consumer_Complaints!E8089,State_Code_Name!C:C,0))</f>
        <v>Idaho</v>
      </c>
      <c r="L8089">
        <f t="shared" si="378"/>
        <v>1</v>
      </c>
      <c r="M8089">
        <f t="shared" si="379"/>
        <v>2013</v>
      </c>
      <c r="N8089" t="str">
        <f t="shared" si="380"/>
        <v>Q3</v>
      </c>
    </row>
    <row r="8090" spans="1:14" x14ac:dyDescent="0.35">
      <c r="A8090">
        <v>2013782</v>
      </c>
      <c r="B8090" t="s">
        <v>413</v>
      </c>
      <c r="C8090" t="s">
        <v>531</v>
      </c>
      <c r="D8090" t="s">
        <v>544</v>
      </c>
      <c r="E8090" t="s">
        <v>22</v>
      </c>
      <c r="F8090" t="s">
        <v>13</v>
      </c>
      <c r="G8090" s="10">
        <v>42566</v>
      </c>
      <c r="H8090" s="10">
        <v>42569</v>
      </c>
      <c r="I8090" t="s">
        <v>14</v>
      </c>
      <c r="J8090" t="s">
        <v>15</v>
      </c>
      <c r="K8090" t="str">
        <f>INDEX(State_Code_Name!B:B,MATCH(Consumer_Complaints!E8090,State_Code_Name!C:C,0))</f>
        <v>New York</v>
      </c>
      <c r="L8090">
        <f t="shared" si="378"/>
        <v>3</v>
      </c>
      <c r="M8090">
        <f t="shared" si="379"/>
        <v>2016</v>
      </c>
      <c r="N8090" t="str">
        <f t="shared" si="380"/>
        <v>Q3</v>
      </c>
    </row>
    <row r="8091" spans="1:14" x14ac:dyDescent="0.35">
      <c r="A8091">
        <v>2002837</v>
      </c>
      <c r="B8091" t="s">
        <v>58</v>
      </c>
      <c r="C8091" t="s">
        <v>36</v>
      </c>
      <c r="D8091" t="s">
        <v>80</v>
      </c>
      <c r="E8091" t="s">
        <v>85</v>
      </c>
      <c r="F8091" t="s">
        <v>305</v>
      </c>
      <c r="G8091" s="10">
        <v>42558</v>
      </c>
      <c r="H8091" s="10">
        <v>42589</v>
      </c>
      <c r="I8091" t="s">
        <v>14</v>
      </c>
      <c r="J8091" t="s">
        <v>15</v>
      </c>
      <c r="K8091" t="str">
        <f>INDEX(State_Code_Name!B:B,MATCH(Consumer_Complaints!E8091,State_Code_Name!C:C,0))</f>
        <v>Wisconsin</v>
      </c>
      <c r="L8091">
        <f t="shared" si="378"/>
        <v>31</v>
      </c>
      <c r="M8091">
        <f t="shared" si="379"/>
        <v>2016</v>
      </c>
      <c r="N8091" t="str">
        <f t="shared" si="380"/>
        <v>Q3</v>
      </c>
    </row>
    <row r="8092" spans="1:14" x14ac:dyDescent="0.35">
      <c r="A8092">
        <v>1176377</v>
      </c>
      <c r="B8092" t="s">
        <v>58</v>
      </c>
      <c r="C8092" t="s">
        <v>16</v>
      </c>
      <c r="D8092" t="s">
        <v>75</v>
      </c>
      <c r="E8092" t="s">
        <v>85</v>
      </c>
      <c r="F8092" t="s">
        <v>19</v>
      </c>
      <c r="G8092" s="10">
        <v>42004</v>
      </c>
      <c r="H8092" s="10">
        <v>42004</v>
      </c>
      <c r="I8092" t="s">
        <v>14</v>
      </c>
      <c r="J8092" t="s">
        <v>15</v>
      </c>
      <c r="K8092" t="str">
        <f>INDEX(State_Code_Name!B:B,MATCH(Consumer_Complaints!E8092,State_Code_Name!C:C,0))</f>
        <v>Wisconsin</v>
      </c>
      <c r="L8092">
        <f t="shared" si="378"/>
        <v>0</v>
      </c>
      <c r="M8092">
        <f t="shared" si="379"/>
        <v>2014</v>
      </c>
      <c r="N8092" t="str">
        <f t="shared" si="380"/>
        <v>Q4</v>
      </c>
    </row>
    <row r="8093" spans="1:14" x14ac:dyDescent="0.35">
      <c r="A8093">
        <v>1613011</v>
      </c>
      <c r="B8093" t="s">
        <v>30</v>
      </c>
      <c r="C8093" t="s">
        <v>26</v>
      </c>
      <c r="D8093" t="s">
        <v>27</v>
      </c>
      <c r="E8093" t="s">
        <v>114</v>
      </c>
      <c r="F8093" t="s">
        <v>19</v>
      </c>
      <c r="G8093" s="10">
        <v>42296</v>
      </c>
      <c r="H8093" s="10">
        <v>42296</v>
      </c>
      <c r="I8093" t="s">
        <v>14</v>
      </c>
      <c r="J8093" t="s">
        <v>15</v>
      </c>
      <c r="K8093" t="str">
        <f>INDEX(State_Code_Name!B:B,MATCH(Consumer_Complaints!E8093,State_Code_Name!C:C,0))</f>
        <v>South Carolina</v>
      </c>
      <c r="L8093">
        <f t="shared" si="378"/>
        <v>0</v>
      </c>
      <c r="M8093">
        <f t="shared" si="379"/>
        <v>2015</v>
      </c>
      <c r="N8093" t="str">
        <f t="shared" si="380"/>
        <v>Q4</v>
      </c>
    </row>
    <row r="8094" spans="1:14" x14ac:dyDescent="0.35">
      <c r="A8094">
        <v>1793303</v>
      </c>
      <c r="B8094" t="s">
        <v>163</v>
      </c>
      <c r="C8094" t="s">
        <v>16</v>
      </c>
      <c r="D8094" t="s">
        <v>20</v>
      </c>
      <c r="E8094" t="s">
        <v>59</v>
      </c>
      <c r="F8094" t="s">
        <v>305</v>
      </c>
      <c r="G8094" s="10">
        <v>42418</v>
      </c>
      <c r="H8094" s="10">
        <v>42419</v>
      </c>
      <c r="I8094" t="s">
        <v>14</v>
      </c>
      <c r="J8094" t="s">
        <v>15</v>
      </c>
      <c r="K8094" t="str">
        <f>INDEX(State_Code_Name!B:B,MATCH(Consumer_Complaints!E8094,State_Code_Name!C:C,0))</f>
        <v>Illinois</v>
      </c>
      <c r="L8094">
        <f t="shared" si="378"/>
        <v>1</v>
      </c>
      <c r="M8094">
        <f t="shared" si="379"/>
        <v>2016</v>
      </c>
      <c r="N8094" t="str">
        <f t="shared" si="380"/>
        <v>Q1</v>
      </c>
    </row>
    <row r="8095" spans="1:14" x14ac:dyDescent="0.35">
      <c r="A8095">
        <v>1231812</v>
      </c>
      <c r="B8095" t="s">
        <v>217</v>
      </c>
      <c r="C8095" t="s">
        <v>26</v>
      </c>
      <c r="D8095" t="s">
        <v>27</v>
      </c>
      <c r="E8095" t="s">
        <v>140</v>
      </c>
      <c r="F8095" t="s">
        <v>13</v>
      </c>
      <c r="G8095" s="10">
        <v>42249</v>
      </c>
      <c r="H8095" s="10">
        <v>42279</v>
      </c>
      <c r="I8095" t="s">
        <v>14</v>
      </c>
      <c r="J8095" t="s">
        <v>15</v>
      </c>
      <c r="K8095" t="str">
        <f>INDEX(State_Code_Name!B:B,MATCH(Consumer_Complaints!E8095,State_Code_Name!C:C,0))</f>
        <v>Maine</v>
      </c>
      <c r="L8095">
        <f t="shared" si="378"/>
        <v>30</v>
      </c>
      <c r="M8095">
        <f t="shared" si="379"/>
        <v>2015</v>
      </c>
      <c r="N8095" t="str">
        <f t="shared" si="380"/>
        <v>Q3</v>
      </c>
    </row>
    <row r="8096" spans="1:14" x14ac:dyDescent="0.35">
      <c r="A8096">
        <v>726366</v>
      </c>
      <c r="B8096" t="s">
        <v>105</v>
      </c>
      <c r="C8096" t="s">
        <v>32</v>
      </c>
      <c r="D8096" t="s">
        <v>161</v>
      </c>
      <c r="E8096" t="s">
        <v>35</v>
      </c>
      <c r="F8096" t="s">
        <v>19</v>
      </c>
      <c r="G8096" s="10">
        <v>41691</v>
      </c>
      <c r="H8096" s="10">
        <v>41691</v>
      </c>
      <c r="I8096" t="s">
        <v>14</v>
      </c>
      <c r="J8096" t="s">
        <v>15</v>
      </c>
      <c r="K8096" t="str">
        <f>INDEX(State_Code_Name!B:B,MATCH(Consumer_Complaints!E8096,State_Code_Name!C:C,0))</f>
        <v>Florida</v>
      </c>
      <c r="L8096">
        <f t="shared" si="378"/>
        <v>0</v>
      </c>
      <c r="M8096">
        <f t="shared" si="379"/>
        <v>2014</v>
      </c>
      <c r="N8096" t="str">
        <f t="shared" si="380"/>
        <v>Q1</v>
      </c>
    </row>
    <row r="8097" spans="1:14" x14ac:dyDescent="0.35">
      <c r="A8097">
        <v>966687</v>
      </c>
      <c r="B8097" t="s">
        <v>50</v>
      </c>
      <c r="C8097" t="s">
        <v>36</v>
      </c>
      <c r="D8097" t="s">
        <v>112</v>
      </c>
      <c r="E8097" t="s">
        <v>25</v>
      </c>
      <c r="F8097" t="s">
        <v>19</v>
      </c>
      <c r="G8097" s="10">
        <v>41737</v>
      </c>
      <c r="H8097" s="10">
        <v>41798</v>
      </c>
      <c r="I8097" t="s">
        <v>14</v>
      </c>
      <c r="J8097" t="s">
        <v>14</v>
      </c>
      <c r="K8097" t="str">
        <f>INDEX(State_Code_Name!B:B,MATCH(Consumer_Complaints!E8097,State_Code_Name!C:C,0))</f>
        <v>Georgia</v>
      </c>
      <c r="L8097">
        <f t="shared" si="378"/>
        <v>61</v>
      </c>
      <c r="M8097">
        <f t="shared" si="379"/>
        <v>2014</v>
      </c>
      <c r="N8097" t="str">
        <f t="shared" si="380"/>
        <v>Q2</v>
      </c>
    </row>
    <row r="8098" spans="1:14" x14ac:dyDescent="0.35">
      <c r="A8098">
        <v>784204</v>
      </c>
      <c r="B8098" t="s">
        <v>345</v>
      </c>
      <c r="C8098" t="s">
        <v>9</v>
      </c>
      <c r="D8098" t="s">
        <v>132</v>
      </c>
      <c r="E8098" t="s">
        <v>114</v>
      </c>
      <c r="F8098" t="s">
        <v>19</v>
      </c>
      <c r="G8098" s="10">
        <v>41726</v>
      </c>
      <c r="H8098" s="10">
        <v>41726</v>
      </c>
      <c r="I8098" t="s">
        <v>14</v>
      </c>
      <c r="J8098" t="s">
        <v>14</v>
      </c>
      <c r="K8098" t="str">
        <f>INDEX(State_Code_Name!B:B,MATCH(Consumer_Complaints!E8098,State_Code_Name!C:C,0))</f>
        <v>South Carolina</v>
      </c>
      <c r="L8098">
        <f t="shared" si="378"/>
        <v>0</v>
      </c>
      <c r="M8098">
        <f t="shared" si="379"/>
        <v>2014</v>
      </c>
      <c r="N8098" t="str">
        <f t="shared" si="380"/>
        <v>Q1</v>
      </c>
    </row>
    <row r="8099" spans="1:14" x14ac:dyDescent="0.35">
      <c r="A8099">
        <v>1813686</v>
      </c>
      <c r="B8099" t="s">
        <v>30</v>
      </c>
      <c r="C8099" t="s">
        <v>16</v>
      </c>
      <c r="D8099" t="s">
        <v>75</v>
      </c>
      <c r="E8099" t="s">
        <v>18</v>
      </c>
      <c r="F8099" t="s">
        <v>305</v>
      </c>
      <c r="G8099" s="10">
        <v>42403</v>
      </c>
      <c r="H8099" s="10">
        <v>42463</v>
      </c>
      <c r="I8099" t="s">
        <v>14</v>
      </c>
      <c r="J8099" t="s">
        <v>15</v>
      </c>
      <c r="K8099" t="str">
        <f>INDEX(State_Code_Name!B:B,MATCH(Consumer_Complaints!E8099,State_Code_Name!C:C,0))</f>
        <v>California</v>
      </c>
      <c r="L8099">
        <f t="shared" si="378"/>
        <v>60</v>
      </c>
      <c r="M8099">
        <f t="shared" si="379"/>
        <v>2016</v>
      </c>
      <c r="N8099" t="str">
        <f t="shared" si="380"/>
        <v>Q1</v>
      </c>
    </row>
    <row r="8100" spans="1:14" x14ac:dyDescent="0.35">
      <c r="A8100">
        <v>601443</v>
      </c>
      <c r="B8100" t="s">
        <v>81</v>
      </c>
      <c r="C8100" t="s">
        <v>36</v>
      </c>
      <c r="D8100" t="s">
        <v>49</v>
      </c>
      <c r="E8100" t="s">
        <v>18</v>
      </c>
      <c r="F8100" t="s">
        <v>19</v>
      </c>
      <c r="G8100" s="10">
        <v>41594</v>
      </c>
      <c r="H8100" s="10">
        <v>41594</v>
      </c>
      <c r="I8100" t="s">
        <v>14</v>
      </c>
      <c r="J8100" t="s">
        <v>15</v>
      </c>
      <c r="K8100" t="str">
        <f>INDEX(State_Code_Name!B:B,MATCH(Consumer_Complaints!E8100,State_Code_Name!C:C,0))</f>
        <v>California</v>
      </c>
      <c r="L8100">
        <f t="shared" si="378"/>
        <v>0</v>
      </c>
      <c r="M8100">
        <f t="shared" si="379"/>
        <v>2013</v>
      </c>
      <c r="N8100" t="str">
        <f t="shared" si="380"/>
        <v>Q4</v>
      </c>
    </row>
    <row r="8101" spans="1:14" x14ac:dyDescent="0.35">
      <c r="A8101">
        <v>504290</v>
      </c>
      <c r="B8101" t="s">
        <v>47</v>
      </c>
      <c r="C8101" t="s">
        <v>26</v>
      </c>
      <c r="D8101" t="s">
        <v>27</v>
      </c>
      <c r="E8101" t="s">
        <v>18</v>
      </c>
      <c r="F8101" t="s">
        <v>19</v>
      </c>
      <c r="G8101" s="10">
        <v>41512</v>
      </c>
      <c r="H8101" s="10">
        <v>41514</v>
      </c>
      <c r="I8101" t="s">
        <v>14</v>
      </c>
      <c r="J8101" t="s">
        <v>15</v>
      </c>
      <c r="K8101" t="str">
        <f>INDEX(State_Code_Name!B:B,MATCH(Consumer_Complaints!E8101,State_Code_Name!C:C,0))</f>
        <v>California</v>
      </c>
      <c r="L8101">
        <f t="shared" si="378"/>
        <v>2</v>
      </c>
      <c r="M8101">
        <f t="shared" si="379"/>
        <v>2013</v>
      </c>
      <c r="N8101" t="str">
        <f t="shared" si="380"/>
        <v>Q3</v>
      </c>
    </row>
    <row r="8102" spans="1:14" x14ac:dyDescent="0.35">
      <c r="A8102">
        <v>1023343</v>
      </c>
      <c r="B8102" t="s">
        <v>30</v>
      </c>
      <c r="C8102" t="s">
        <v>16</v>
      </c>
      <c r="D8102" t="s">
        <v>20</v>
      </c>
      <c r="E8102" t="s">
        <v>74</v>
      </c>
      <c r="F8102" t="s">
        <v>19</v>
      </c>
      <c r="G8102" s="10">
        <v>41921</v>
      </c>
      <c r="H8102" s="10">
        <v>41921</v>
      </c>
      <c r="I8102" t="s">
        <v>14</v>
      </c>
      <c r="J8102" t="s">
        <v>15</v>
      </c>
      <c r="K8102" t="str">
        <f>INDEX(State_Code_Name!B:B,MATCH(Consumer_Complaints!E8102,State_Code_Name!C:C,0))</f>
        <v>Tennessee</v>
      </c>
      <c r="L8102">
        <f t="shared" si="378"/>
        <v>0</v>
      </c>
      <c r="M8102">
        <f t="shared" si="379"/>
        <v>2014</v>
      </c>
      <c r="N8102" t="str">
        <f t="shared" si="380"/>
        <v>Q4</v>
      </c>
    </row>
    <row r="8103" spans="1:14" x14ac:dyDescent="0.35">
      <c r="A8103">
        <v>329903</v>
      </c>
      <c r="B8103" t="s">
        <v>43</v>
      </c>
      <c r="C8103" t="s">
        <v>61</v>
      </c>
      <c r="D8103" t="s">
        <v>132</v>
      </c>
      <c r="E8103" t="s">
        <v>51</v>
      </c>
      <c r="F8103" t="s">
        <v>19</v>
      </c>
      <c r="G8103" s="10">
        <v>41330</v>
      </c>
      <c r="H8103" s="10">
        <v>41331</v>
      </c>
      <c r="I8103" t="s">
        <v>14</v>
      </c>
      <c r="J8103" t="s">
        <v>15</v>
      </c>
      <c r="K8103" t="str">
        <f>INDEX(State_Code_Name!B:B,MATCH(Consumer_Complaints!E8103,State_Code_Name!C:C,0))</f>
        <v>Washington</v>
      </c>
      <c r="L8103">
        <f t="shared" si="378"/>
        <v>1</v>
      </c>
      <c r="M8103">
        <f t="shared" si="379"/>
        <v>2013</v>
      </c>
      <c r="N8103" t="str">
        <f t="shared" si="380"/>
        <v>Q1</v>
      </c>
    </row>
    <row r="8104" spans="1:14" x14ac:dyDescent="0.35">
      <c r="A8104">
        <v>1490870</v>
      </c>
      <c r="B8104" t="s">
        <v>1118</v>
      </c>
      <c r="C8104" t="s">
        <v>9</v>
      </c>
      <c r="D8104" t="s">
        <v>544</v>
      </c>
      <c r="E8104" t="s">
        <v>51</v>
      </c>
      <c r="F8104" t="s">
        <v>13</v>
      </c>
      <c r="G8104" s="10">
        <v>42213</v>
      </c>
      <c r="H8104" s="10">
        <v>42241</v>
      </c>
      <c r="I8104" t="s">
        <v>14</v>
      </c>
      <c r="J8104" t="s">
        <v>15</v>
      </c>
      <c r="K8104" t="str">
        <f>INDEX(State_Code_Name!B:B,MATCH(Consumer_Complaints!E8104,State_Code_Name!C:C,0))</f>
        <v>Washington</v>
      </c>
      <c r="L8104">
        <f t="shared" si="378"/>
        <v>28</v>
      </c>
      <c r="M8104">
        <f t="shared" si="379"/>
        <v>2015</v>
      </c>
      <c r="N8104" t="str">
        <f t="shared" si="380"/>
        <v>Q3</v>
      </c>
    </row>
    <row r="8105" spans="1:14" x14ac:dyDescent="0.35">
      <c r="A8105">
        <v>1876815</v>
      </c>
      <c r="B8105" t="s">
        <v>637</v>
      </c>
      <c r="C8105" t="s">
        <v>32</v>
      </c>
      <c r="D8105" t="s">
        <v>116</v>
      </c>
      <c r="E8105" t="s">
        <v>35</v>
      </c>
      <c r="F8105" t="s">
        <v>19</v>
      </c>
      <c r="G8105" s="10">
        <v>42473</v>
      </c>
      <c r="H8105" s="10">
        <v>42473</v>
      </c>
      <c r="I8105" t="s">
        <v>14</v>
      </c>
      <c r="J8105" t="s">
        <v>15</v>
      </c>
      <c r="K8105" t="str">
        <f>INDEX(State_Code_Name!B:B,MATCH(Consumer_Complaints!E8105,State_Code_Name!C:C,0))</f>
        <v>Florida</v>
      </c>
      <c r="L8105">
        <f t="shared" si="378"/>
        <v>0</v>
      </c>
      <c r="M8105">
        <f t="shared" si="379"/>
        <v>2016</v>
      </c>
      <c r="N8105" t="str">
        <f t="shared" si="380"/>
        <v>Q2</v>
      </c>
    </row>
    <row r="8106" spans="1:14" x14ac:dyDescent="0.35">
      <c r="A8106">
        <v>1856106</v>
      </c>
      <c r="B8106" t="s">
        <v>584</v>
      </c>
      <c r="C8106" t="s">
        <v>32</v>
      </c>
      <c r="D8106" t="s">
        <v>116</v>
      </c>
      <c r="E8106" t="s">
        <v>100</v>
      </c>
      <c r="F8106" t="s">
        <v>19</v>
      </c>
      <c r="G8106" s="10">
        <v>42459</v>
      </c>
      <c r="H8106" s="10">
        <v>42460</v>
      </c>
      <c r="I8106" t="s">
        <v>14</v>
      </c>
      <c r="J8106" t="s">
        <v>14</v>
      </c>
      <c r="K8106" t="str">
        <f>INDEX(State_Code_Name!B:B,MATCH(Consumer_Complaints!E8106,State_Code_Name!C:C,0))</f>
        <v>Arizona</v>
      </c>
      <c r="L8106">
        <f t="shared" si="378"/>
        <v>1</v>
      </c>
      <c r="M8106">
        <f t="shared" si="379"/>
        <v>2016</v>
      </c>
      <c r="N8106" t="str">
        <f t="shared" si="380"/>
        <v>Q1</v>
      </c>
    </row>
    <row r="8107" spans="1:14" x14ac:dyDescent="0.35">
      <c r="A8107">
        <v>1090402</v>
      </c>
      <c r="B8107" t="s">
        <v>30</v>
      </c>
      <c r="C8107" t="s">
        <v>36</v>
      </c>
      <c r="D8107" t="s">
        <v>150</v>
      </c>
      <c r="E8107" t="s">
        <v>158</v>
      </c>
      <c r="F8107" t="s">
        <v>19</v>
      </c>
      <c r="G8107" s="10">
        <v>41939</v>
      </c>
      <c r="H8107" s="10">
        <v>41943</v>
      </c>
      <c r="I8107" t="s">
        <v>14</v>
      </c>
      <c r="J8107" t="s">
        <v>15</v>
      </c>
      <c r="K8107" t="str">
        <f>INDEX(State_Code_Name!B:B,MATCH(Consumer_Complaints!E8107,State_Code_Name!C:C,0))</f>
        <v>New Mexico</v>
      </c>
      <c r="L8107">
        <f t="shared" si="378"/>
        <v>4</v>
      </c>
      <c r="M8107">
        <f t="shared" si="379"/>
        <v>2014</v>
      </c>
      <c r="N8107" t="str">
        <f t="shared" si="380"/>
        <v>Q4</v>
      </c>
    </row>
    <row r="8108" spans="1:14" x14ac:dyDescent="0.35">
      <c r="A8108">
        <v>1863383</v>
      </c>
      <c r="B8108" t="s">
        <v>38</v>
      </c>
      <c r="C8108" t="s">
        <v>36</v>
      </c>
      <c r="D8108" t="s">
        <v>149</v>
      </c>
      <c r="E8108" t="s">
        <v>18</v>
      </c>
      <c r="F8108" t="s">
        <v>19</v>
      </c>
      <c r="G8108" s="10">
        <v>42464</v>
      </c>
      <c r="H8108" s="10">
        <v>42464</v>
      </c>
      <c r="I8108" t="s">
        <v>14</v>
      </c>
      <c r="J8108" t="s">
        <v>15</v>
      </c>
      <c r="K8108" t="str">
        <f>INDEX(State_Code_Name!B:B,MATCH(Consumer_Complaints!E8108,State_Code_Name!C:C,0))</f>
        <v>California</v>
      </c>
      <c r="L8108">
        <f t="shared" si="378"/>
        <v>0</v>
      </c>
      <c r="M8108">
        <f t="shared" si="379"/>
        <v>2016</v>
      </c>
      <c r="N8108" t="str">
        <f t="shared" si="380"/>
        <v>Q2</v>
      </c>
    </row>
    <row r="8109" spans="1:14" x14ac:dyDescent="0.35">
      <c r="A8109">
        <v>787629</v>
      </c>
      <c r="B8109" t="s">
        <v>608</v>
      </c>
      <c r="C8109" t="s">
        <v>32</v>
      </c>
      <c r="D8109" t="s">
        <v>116</v>
      </c>
      <c r="E8109" t="s">
        <v>39</v>
      </c>
      <c r="F8109" t="s">
        <v>19</v>
      </c>
      <c r="G8109" s="10">
        <v>41643</v>
      </c>
      <c r="H8109" s="10">
        <v>41643</v>
      </c>
      <c r="I8109" t="s">
        <v>14</v>
      </c>
      <c r="J8109" t="s">
        <v>15</v>
      </c>
      <c r="K8109" t="str">
        <f>INDEX(State_Code_Name!B:B,MATCH(Consumer_Complaints!E8109,State_Code_Name!C:C,0))</f>
        <v>Ohio</v>
      </c>
      <c r="L8109">
        <f t="shared" si="378"/>
        <v>0</v>
      </c>
      <c r="M8109">
        <f t="shared" si="379"/>
        <v>2014</v>
      </c>
      <c r="N8109" t="str">
        <f t="shared" si="380"/>
        <v>Q1</v>
      </c>
    </row>
    <row r="8110" spans="1:14" x14ac:dyDescent="0.35">
      <c r="A8110">
        <v>494377</v>
      </c>
      <c r="B8110" t="s">
        <v>169</v>
      </c>
      <c r="C8110" t="s">
        <v>52</v>
      </c>
      <c r="D8110" t="s">
        <v>53</v>
      </c>
      <c r="E8110" t="s">
        <v>151</v>
      </c>
      <c r="F8110" t="s">
        <v>19</v>
      </c>
      <c r="G8110" s="10">
        <v>41502</v>
      </c>
      <c r="H8110" s="10">
        <v>41505</v>
      </c>
      <c r="I8110" t="s">
        <v>14</v>
      </c>
      <c r="J8110" t="s">
        <v>15</v>
      </c>
      <c r="K8110" t="str">
        <f>INDEX(State_Code_Name!B:B,MATCH(Consumer_Complaints!E8110,State_Code_Name!C:C,0))</f>
        <v>Idaho</v>
      </c>
      <c r="L8110">
        <f t="shared" si="378"/>
        <v>3</v>
      </c>
      <c r="M8110">
        <f t="shared" si="379"/>
        <v>2013</v>
      </c>
      <c r="N8110" t="str">
        <f t="shared" si="380"/>
        <v>Q3</v>
      </c>
    </row>
    <row r="8111" spans="1:14" x14ac:dyDescent="0.35">
      <c r="A8111">
        <v>1316982</v>
      </c>
      <c r="B8111" t="s">
        <v>63</v>
      </c>
      <c r="C8111" t="s">
        <v>61</v>
      </c>
      <c r="D8111" t="s">
        <v>459</v>
      </c>
      <c r="E8111" t="s">
        <v>74</v>
      </c>
      <c r="F8111" t="s">
        <v>19</v>
      </c>
      <c r="G8111" s="10">
        <v>42159</v>
      </c>
      <c r="H8111" s="10">
        <v>42159</v>
      </c>
      <c r="I8111" t="s">
        <v>14</v>
      </c>
      <c r="J8111" t="s">
        <v>15</v>
      </c>
      <c r="K8111" t="str">
        <f>INDEX(State_Code_Name!B:B,MATCH(Consumer_Complaints!E8111,State_Code_Name!C:C,0))</f>
        <v>Tennessee</v>
      </c>
      <c r="L8111">
        <f t="shared" si="378"/>
        <v>0</v>
      </c>
      <c r="M8111">
        <f t="shared" si="379"/>
        <v>2015</v>
      </c>
      <c r="N8111" t="str">
        <f t="shared" si="380"/>
        <v>Q2</v>
      </c>
    </row>
    <row r="8112" spans="1:14" x14ac:dyDescent="0.35">
      <c r="A8112">
        <v>673930</v>
      </c>
      <c r="B8112" t="s">
        <v>97</v>
      </c>
      <c r="C8112" t="s">
        <v>52</v>
      </c>
      <c r="D8112" t="s">
        <v>103</v>
      </c>
      <c r="E8112" t="s">
        <v>31</v>
      </c>
      <c r="F8112" t="s">
        <v>19</v>
      </c>
      <c r="G8112" s="10">
        <v>41656</v>
      </c>
      <c r="H8112" s="10">
        <v>41656</v>
      </c>
      <c r="I8112" t="s">
        <v>14</v>
      </c>
      <c r="J8112" t="s">
        <v>15</v>
      </c>
      <c r="K8112" t="str">
        <f>INDEX(State_Code_Name!B:B,MATCH(Consumer_Complaints!E8112,State_Code_Name!C:C,0))</f>
        <v>Texas</v>
      </c>
      <c r="L8112">
        <f t="shared" si="378"/>
        <v>0</v>
      </c>
      <c r="M8112">
        <f t="shared" si="379"/>
        <v>2014</v>
      </c>
      <c r="N8112" t="str">
        <f t="shared" si="380"/>
        <v>Q1</v>
      </c>
    </row>
    <row r="8113" spans="1:14" x14ac:dyDescent="0.35">
      <c r="A8113">
        <v>1846944</v>
      </c>
      <c r="B8113" t="s">
        <v>54</v>
      </c>
      <c r="C8113" t="s">
        <v>52</v>
      </c>
      <c r="D8113" t="s">
        <v>53</v>
      </c>
      <c r="E8113" t="s">
        <v>100</v>
      </c>
      <c r="F8113" t="s">
        <v>19</v>
      </c>
      <c r="G8113" s="10">
        <v>42452</v>
      </c>
      <c r="H8113" s="10">
        <v>42452</v>
      </c>
      <c r="I8113" t="s">
        <v>14</v>
      </c>
      <c r="J8113" t="s">
        <v>15</v>
      </c>
      <c r="K8113" t="str">
        <f>INDEX(State_Code_Name!B:B,MATCH(Consumer_Complaints!E8113,State_Code_Name!C:C,0))</f>
        <v>Arizona</v>
      </c>
      <c r="L8113">
        <f t="shared" si="378"/>
        <v>0</v>
      </c>
      <c r="M8113">
        <f t="shared" si="379"/>
        <v>2016</v>
      </c>
      <c r="N8113" t="str">
        <f t="shared" si="380"/>
        <v>Q1</v>
      </c>
    </row>
    <row r="8114" spans="1:14" x14ac:dyDescent="0.35">
      <c r="A8114">
        <v>730677</v>
      </c>
      <c r="B8114" t="s">
        <v>111</v>
      </c>
      <c r="C8114" t="s">
        <v>26</v>
      </c>
      <c r="D8114" t="s">
        <v>78</v>
      </c>
      <c r="E8114" t="s">
        <v>79</v>
      </c>
      <c r="F8114" t="s">
        <v>19</v>
      </c>
      <c r="G8114" s="10">
        <v>41695</v>
      </c>
      <c r="H8114" s="10">
        <v>41695</v>
      </c>
      <c r="I8114" t="s">
        <v>14</v>
      </c>
      <c r="J8114" t="s">
        <v>15</v>
      </c>
      <c r="K8114" t="str">
        <f>INDEX(State_Code_Name!B:B,MATCH(Consumer_Complaints!E8114,State_Code_Name!C:C,0))</f>
        <v>Minnesota</v>
      </c>
      <c r="L8114">
        <f t="shared" si="378"/>
        <v>0</v>
      </c>
      <c r="M8114">
        <f t="shared" si="379"/>
        <v>2014</v>
      </c>
      <c r="N8114" t="str">
        <f t="shared" si="380"/>
        <v>Q1</v>
      </c>
    </row>
    <row r="8115" spans="1:14" x14ac:dyDescent="0.35">
      <c r="A8115">
        <v>1074977</v>
      </c>
      <c r="B8115" t="s">
        <v>551</v>
      </c>
      <c r="C8115" t="s">
        <v>531</v>
      </c>
      <c r="D8115" t="s">
        <v>587</v>
      </c>
      <c r="E8115" t="s">
        <v>31</v>
      </c>
      <c r="F8115" t="s">
        <v>19</v>
      </c>
      <c r="G8115" s="10">
        <v>41928</v>
      </c>
      <c r="H8115" s="10">
        <v>41928</v>
      </c>
      <c r="I8115" t="s">
        <v>14</v>
      </c>
      <c r="J8115" t="s">
        <v>15</v>
      </c>
      <c r="K8115" t="str">
        <f>INDEX(State_Code_Name!B:B,MATCH(Consumer_Complaints!E8115,State_Code_Name!C:C,0))</f>
        <v>Texas</v>
      </c>
      <c r="L8115">
        <f t="shared" si="378"/>
        <v>0</v>
      </c>
      <c r="M8115">
        <f t="shared" si="379"/>
        <v>2014</v>
      </c>
      <c r="N8115" t="str">
        <f t="shared" si="380"/>
        <v>Q4</v>
      </c>
    </row>
    <row r="8116" spans="1:14" x14ac:dyDescent="0.35">
      <c r="A8116">
        <v>905632</v>
      </c>
      <c r="B8116" t="s">
        <v>11</v>
      </c>
      <c r="C8116" t="s">
        <v>26</v>
      </c>
      <c r="D8116" t="s">
        <v>159</v>
      </c>
      <c r="E8116" t="s">
        <v>48</v>
      </c>
      <c r="F8116" t="s">
        <v>19</v>
      </c>
      <c r="G8116" s="10">
        <v>41813</v>
      </c>
      <c r="H8116" s="10">
        <v>41813</v>
      </c>
      <c r="I8116" t="s">
        <v>14</v>
      </c>
      <c r="J8116" t="s">
        <v>15</v>
      </c>
      <c r="K8116" t="str">
        <f>INDEX(State_Code_Name!B:B,MATCH(Consumer_Complaints!E8116,State_Code_Name!C:C,0))</f>
        <v>New Jersey</v>
      </c>
      <c r="L8116">
        <f t="shared" si="378"/>
        <v>0</v>
      </c>
      <c r="M8116">
        <f t="shared" si="379"/>
        <v>2014</v>
      </c>
      <c r="N8116" t="str">
        <f t="shared" si="380"/>
        <v>Q2</v>
      </c>
    </row>
    <row r="8117" spans="1:14" x14ac:dyDescent="0.35">
      <c r="A8117">
        <v>302677</v>
      </c>
      <c r="B8117" t="s">
        <v>38</v>
      </c>
      <c r="C8117" t="s">
        <v>16</v>
      </c>
      <c r="D8117" t="s">
        <v>20</v>
      </c>
      <c r="E8117" t="s">
        <v>18</v>
      </c>
      <c r="F8117" t="s">
        <v>57</v>
      </c>
      <c r="G8117" s="10">
        <v>41427</v>
      </c>
      <c r="H8117" s="10">
        <v>41457</v>
      </c>
      <c r="I8117" t="s">
        <v>14</v>
      </c>
      <c r="J8117" t="s">
        <v>15</v>
      </c>
      <c r="K8117" t="str">
        <f>INDEX(State_Code_Name!B:B,MATCH(Consumer_Complaints!E8117,State_Code_Name!C:C,0))</f>
        <v>California</v>
      </c>
      <c r="L8117">
        <f t="shared" si="378"/>
        <v>30</v>
      </c>
      <c r="M8117">
        <f t="shared" si="379"/>
        <v>2013</v>
      </c>
      <c r="N8117" t="str">
        <f t="shared" si="380"/>
        <v>Q2</v>
      </c>
    </row>
    <row r="8118" spans="1:14" x14ac:dyDescent="0.35">
      <c r="A8118">
        <v>712299</v>
      </c>
      <c r="B8118" t="s">
        <v>30</v>
      </c>
      <c r="C8118" t="s">
        <v>26</v>
      </c>
      <c r="D8118" t="s">
        <v>159</v>
      </c>
      <c r="E8118" t="s">
        <v>122</v>
      </c>
      <c r="F8118" t="s">
        <v>57</v>
      </c>
      <c r="G8118" s="10">
        <v>41683</v>
      </c>
      <c r="H8118" s="10">
        <v>41689</v>
      </c>
      <c r="I8118" t="s">
        <v>14</v>
      </c>
      <c r="J8118" t="s">
        <v>15</v>
      </c>
      <c r="K8118" t="str">
        <f>INDEX(State_Code_Name!B:B,MATCH(Consumer_Complaints!E8118,State_Code_Name!C:C,0))</f>
        <v>Maryland</v>
      </c>
      <c r="L8118">
        <f t="shared" si="378"/>
        <v>6</v>
      </c>
      <c r="M8118">
        <f t="shared" si="379"/>
        <v>2014</v>
      </c>
      <c r="N8118" t="str">
        <f t="shared" si="380"/>
        <v>Q1</v>
      </c>
    </row>
    <row r="8119" spans="1:14" x14ac:dyDescent="0.35">
      <c r="A8119">
        <v>1566442</v>
      </c>
      <c r="B8119" t="s">
        <v>11</v>
      </c>
      <c r="C8119" t="s">
        <v>9</v>
      </c>
      <c r="D8119" t="s">
        <v>10</v>
      </c>
      <c r="E8119" t="s">
        <v>369</v>
      </c>
      <c r="F8119" t="s">
        <v>19</v>
      </c>
      <c r="G8119" s="10">
        <v>42263</v>
      </c>
      <c r="H8119" s="10">
        <v>42263</v>
      </c>
      <c r="I8119" t="s">
        <v>14</v>
      </c>
      <c r="J8119" t="s">
        <v>15</v>
      </c>
      <c r="K8119" t="str">
        <f>INDEX(State_Code_Name!B:B,MATCH(Consumer_Complaints!E8119,State_Code_Name!C:C,0))</f>
        <v>North Dakota</v>
      </c>
      <c r="L8119">
        <f t="shared" si="378"/>
        <v>0</v>
      </c>
      <c r="M8119">
        <f t="shared" si="379"/>
        <v>2015</v>
      </c>
      <c r="N8119" t="str">
        <f t="shared" si="380"/>
        <v>Q3</v>
      </c>
    </row>
    <row r="8120" spans="1:14" x14ac:dyDescent="0.35">
      <c r="A8120">
        <v>1884404</v>
      </c>
      <c r="B8120" t="s">
        <v>43</v>
      </c>
      <c r="C8120" t="s">
        <v>16</v>
      </c>
      <c r="D8120" t="s">
        <v>17</v>
      </c>
      <c r="E8120" t="s">
        <v>22</v>
      </c>
      <c r="F8120" t="s">
        <v>19</v>
      </c>
      <c r="G8120" s="10">
        <v>42478</v>
      </c>
      <c r="H8120" s="10">
        <v>42478</v>
      </c>
      <c r="I8120" t="s">
        <v>14</v>
      </c>
      <c r="J8120" t="s">
        <v>15</v>
      </c>
      <c r="K8120" t="str">
        <f>INDEX(State_Code_Name!B:B,MATCH(Consumer_Complaints!E8120,State_Code_Name!C:C,0))</f>
        <v>New York</v>
      </c>
      <c r="L8120">
        <f t="shared" si="378"/>
        <v>0</v>
      </c>
      <c r="M8120">
        <f t="shared" si="379"/>
        <v>2016</v>
      </c>
      <c r="N8120" t="str">
        <f t="shared" si="380"/>
        <v>Q2</v>
      </c>
    </row>
    <row r="8121" spans="1:14" x14ac:dyDescent="0.35">
      <c r="A8121">
        <v>2056526</v>
      </c>
      <c r="B8121" t="s">
        <v>30</v>
      </c>
      <c r="C8121" t="s">
        <v>16</v>
      </c>
      <c r="D8121" t="s">
        <v>144</v>
      </c>
      <c r="E8121" t="s">
        <v>22</v>
      </c>
      <c r="F8121" t="s">
        <v>19</v>
      </c>
      <c r="G8121" s="10">
        <v>42651</v>
      </c>
      <c r="H8121" s="10">
        <v>42651</v>
      </c>
      <c r="I8121" t="s">
        <v>14</v>
      </c>
      <c r="J8121" t="s">
        <v>15</v>
      </c>
      <c r="K8121" t="str">
        <f>INDEX(State_Code_Name!B:B,MATCH(Consumer_Complaints!E8121,State_Code_Name!C:C,0))</f>
        <v>New York</v>
      </c>
      <c r="L8121">
        <f t="shared" si="378"/>
        <v>0</v>
      </c>
      <c r="M8121">
        <f t="shared" si="379"/>
        <v>2016</v>
      </c>
      <c r="N8121" t="str">
        <f t="shared" si="380"/>
        <v>Q4</v>
      </c>
    </row>
    <row r="8122" spans="1:14" x14ac:dyDescent="0.35">
      <c r="A8122">
        <v>1170346</v>
      </c>
      <c r="B8122" t="s">
        <v>135</v>
      </c>
      <c r="C8122" t="s">
        <v>26</v>
      </c>
      <c r="D8122" t="s">
        <v>78</v>
      </c>
      <c r="E8122" t="s">
        <v>51</v>
      </c>
      <c r="F8122" t="s">
        <v>19</v>
      </c>
      <c r="G8122" s="10">
        <v>41997</v>
      </c>
      <c r="H8122" s="10">
        <v>41997</v>
      </c>
      <c r="I8122" t="s">
        <v>14</v>
      </c>
      <c r="J8122" t="s">
        <v>14</v>
      </c>
      <c r="K8122" t="str">
        <f>INDEX(State_Code_Name!B:B,MATCH(Consumer_Complaints!E8122,State_Code_Name!C:C,0))</f>
        <v>Washington</v>
      </c>
      <c r="L8122">
        <f t="shared" si="378"/>
        <v>0</v>
      </c>
      <c r="M8122">
        <f t="shared" si="379"/>
        <v>2014</v>
      </c>
      <c r="N8122" t="str">
        <f t="shared" si="380"/>
        <v>Q4</v>
      </c>
    </row>
    <row r="8123" spans="1:14" x14ac:dyDescent="0.35">
      <c r="A8123">
        <v>1015289</v>
      </c>
      <c r="B8123" t="s">
        <v>11</v>
      </c>
      <c r="C8123" t="s">
        <v>16</v>
      </c>
      <c r="D8123" t="s">
        <v>24</v>
      </c>
      <c r="E8123" t="s">
        <v>35</v>
      </c>
      <c r="F8123" t="s">
        <v>19</v>
      </c>
      <c r="G8123" s="10">
        <v>41738</v>
      </c>
      <c r="H8123" s="10">
        <v>41738</v>
      </c>
      <c r="I8123" t="s">
        <v>14</v>
      </c>
      <c r="J8123" t="s">
        <v>15</v>
      </c>
      <c r="K8123" t="str">
        <f>INDEX(State_Code_Name!B:B,MATCH(Consumer_Complaints!E8123,State_Code_Name!C:C,0))</f>
        <v>Florida</v>
      </c>
      <c r="L8123">
        <f t="shared" si="378"/>
        <v>0</v>
      </c>
      <c r="M8123">
        <f t="shared" si="379"/>
        <v>2014</v>
      </c>
      <c r="N8123" t="str">
        <f t="shared" si="380"/>
        <v>Q2</v>
      </c>
    </row>
    <row r="8124" spans="1:14" x14ac:dyDescent="0.35">
      <c r="A8124">
        <v>1608689</v>
      </c>
      <c r="B8124" t="s">
        <v>717</v>
      </c>
      <c r="C8124" t="s">
        <v>36</v>
      </c>
      <c r="D8124" t="s">
        <v>150</v>
      </c>
      <c r="E8124" t="s">
        <v>51</v>
      </c>
      <c r="F8124" t="s">
        <v>19</v>
      </c>
      <c r="G8124" s="10">
        <v>42292</v>
      </c>
      <c r="H8124" s="10">
        <v>42292</v>
      </c>
      <c r="I8124" t="s">
        <v>14</v>
      </c>
      <c r="J8124" t="s">
        <v>14</v>
      </c>
      <c r="K8124" t="str">
        <f>INDEX(State_Code_Name!B:B,MATCH(Consumer_Complaints!E8124,State_Code_Name!C:C,0))</f>
        <v>Washington</v>
      </c>
      <c r="L8124">
        <f t="shared" si="378"/>
        <v>0</v>
      </c>
      <c r="M8124">
        <f t="shared" si="379"/>
        <v>2015</v>
      </c>
      <c r="N8124" t="str">
        <f t="shared" si="380"/>
        <v>Q4</v>
      </c>
    </row>
    <row r="8125" spans="1:14" x14ac:dyDescent="0.35">
      <c r="A8125">
        <v>1622743</v>
      </c>
      <c r="B8125" t="s">
        <v>396</v>
      </c>
      <c r="C8125" t="s">
        <v>32</v>
      </c>
      <c r="D8125" t="s">
        <v>41</v>
      </c>
      <c r="E8125" t="s">
        <v>70</v>
      </c>
      <c r="F8125" t="s">
        <v>19</v>
      </c>
      <c r="G8125" s="10">
        <v>42300</v>
      </c>
      <c r="H8125" s="10">
        <v>42304</v>
      </c>
      <c r="I8125" t="s">
        <v>14</v>
      </c>
      <c r="J8125" t="s">
        <v>15</v>
      </c>
      <c r="K8125" t="str">
        <f>INDEX(State_Code_Name!B:B,MATCH(Consumer_Complaints!E8125,State_Code_Name!C:C,0))</f>
        <v>Massachusetts</v>
      </c>
      <c r="L8125">
        <f t="shared" si="378"/>
        <v>4</v>
      </c>
      <c r="M8125">
        <f t="shared" si="379"/>
        <v>2015</v>
      </c>
      <c r="N8125" t="str">
        <f t="shared" si="380"/>
        <v>Q4</v>
      </c>
    </row>
    <row r="8126" spans="1:14" x14ac:dyDescent="0.35">
      <c r="A8126">
        <v>543733</v>
      </c>
      <c r="B8126" t="s">
        <v>58</v>
      </c>
      <c r="C8126" t="s">
        <v>36</v>
      </c>
      <c r="D8126" t="s">
        <v>99</v>
      </c>
      <c r="E8126" t="s">
        <v>327</v>
      </c>
      <c r="F8126" t="s">
        <v>19</v>
      </c>
      <c r="G8126" s="10">
        <v>41543</v>
      </c>
      <c r="H8126" s="10">
        <v>41543</v>
      </c>
      <c r="I8126" t="s">
        <v>14</v>
      </c>
      <c r="J8126" t="s">
        <v>15</v>
      </c>
      <c r="K8126" t="str">
        <f>INDEX(State_Code_Name!B:B,MATCH(Consumer_Complaints!E8126,State_Code_Name!C:C,0))</f>
        <v>South Dakota</v>
      </c>
      <c r="L8126">
        <f t="shared" si="378"/>
        <v>0</v>
      </c>
      <c r="M8126">
        <f t="shared" si="379"/>
        <v>2013</v>
      </c>
      <c r="N8126" t="str">
        <f t="shared" si="380"/>
        <v>Q3</v>
      </c>
    </row>
    <row r="8127" spans="1:14" x14ac:dyDescent="0.35">
      <c r="A8127">
        <v>1076443</v>
      </c>
      <c r="B8127" t="s">
        <v>298</v>
      </c>
      <c r="C8127" t="s">
        <v>52</v>
      </c>
      <c r="D8127" t="s">
        <v>103</v>
      </c>
      <c r="E8127" t="s">
        <v>29</v>
      </c>
      <c r="F8127" t="s">
        <v>19</v>
      </c>
      <c r="G8127" s="10">
        <v>41929</v>
      </c>
      <c r="H8127" s="10">
        <v>41935</v>
      </c>
      <c r="I8127" t="s">
        <v>15</v>
      </c>
      <c r="J8127" t="s">
        <v>15</v>
      </c>
      <c r="K8127" t="str">
        <f>INDEX(State_Code_Name!B:B,MATCH(Consumer_Complaints!E8127,State_Code_Name!C:C,0))</f>
        <v>Connecticut</v>
      </c>
      <c r="L8127">
        <f t="shared" si="378"/>
        <v>6</v>
      </c>
      <c r="M8127">
        <f t="shared" si="379"/>
        <v>2014</v>
      </c>
      <c r="N8127" t="str">
        <f t="shared" si="380"/>
        <v>Q4</v>
      </c>
    </row>
    <row r="8128" spans="1:14" x14ac:dyDescent="0.35">
      <c r="A8128">
        <v>1110221</v>
      </c>
      <c r="B8128" t="s">
        <v>69</v>
      </c>
      <c r="C8128" t="s">
        <v>26</v>
      </c>
      <c r="D8128" t="s">
        <v>78</v>
      </c>
      <c r="E8128" t="s">
        <v>35</v>
      </c>
      <c r="F8128" t="s">
        <v>305</v>
      </c>
      <c r="G8128" s="10">
        <v>41923</v>
      </c>
      <c r="H8128" s="10">
        <v>41923</v>
      </c>
      <c r="I8128" t="s">
        <v>14</v>
      </c>
      <c r="J8128" t="s">
        <v>15</v>
      </c>
      <c r="K8128" t="str">
        <f>INDEX(State_Code_Name!B:B,MATCH(Consumer_Complaints!E8128,State_Code_Name!C:C,0))</f>
        <v>Florida</v>
      </c>
      <c r="L8128">
        <f t="shared" si="378"/>
        <v>0</v>
      </c>
      <c r="M8128">
        <f t="shared" si="379"/>
        <v>2014</v>
      </c>
      <c r="N8128" t="str">
        <f t="shared" si="380"/>
        <v>Q4</v>
      </c>
    </row>
    <row r="8129" spans="1:14" x14ac:dyDescent="0.35">
      <c r="A8129">
        <v>392917</v>
      </c>
      <c r="B8129" t="s">
        <v>345</v>
      </c>
      <c r="C8129" t="s">
        <v>9</v>
      </c>
      <c r="D8129" t="s">
        <v>132</v>
      </c>
      <c r="E8129" t="s">
        <v>18</v>
      </c>
      <c r="F8129" t="s">
        <v>19</v>
      </c>
      <c r="G8129" s="10">
        <v>41390</v>
      </c>
      <c r="H8129" s="10">
        <v>41394</v>
      </c>
      <c r="I8129" t="s">
        <v>14</v>
      </c>
      <c r="J8129" t="s">
        <v>15</v>
      </c>
      <c r="K8129" t="str">
        <f>INDEX(State_Code_Name!B:B,MATCH(Consumer_Complaints!E8129,State_Code_Name!C:C,0))</f>
        <v>California</v>
      </c>
      <c r="L8129">
        <f t="shared" si="378"/>
        <v>4</v>
      </c>
      <c r="M8129">
        <f t="shared" si="379"/>
        <v>2013</v>
      </c>
      <c r="N8129" t="str">
        <f t="shared" si="380"/>
        <v>Q2</v>
      </c>
    </row>
    <row r="8130" spans="1:14" x14ac:dyDescent="0.35">
      <c r="A8130">
        <v>1626509</v>
      </c>
      <c r="B8130" t="s">
        <v>211</v>
      </c>
      <c r="C8130" t="s">
        <v>26</v>
      </c>
      <c r="D8130" t="s">
        <v>78</v>
      </c>
      <c r="E8130" t="s">
        <v>66</v>
      </c>
      <c r="F8130" t="s">
        <v>19</v>
      </c>
      <c r="G8130" s="10">
        <v>42304</v>
      </c>
      <c r="H8130" s="10">
        <v>42304</v>
      </c>
      <c r="I8130" t="s">
        <v>14</v>
      </c>
      <c r="J8130" t="s">
        <v>15</v>
      </c>
      <c r="K8130" t="str">
        <f>INDEX(State_Code_Name!B:B,MATCH(Consumer_Complaints!E8130,State_Code_Name!C:C,0))</f>
        <v>Michigan</v>
      </c>
      <c r="L8130">
        <f t="shared" si="378"/>
        <v>0</v>
      </c>
      <c r="M8130">
        <f t="shared" si="379"/>
        <v>2015</v>
      </c>
      <c r="N8130" t="str">
        <f t="shared" si="380"/>
        <v>Q4</v>
      </c>
    </row>
    <row r="8131" spans="1:14" x14ac:dyDescent="0.35">
      <c r="A8131">
        <v>1676483</v>
      </c>
      <c r="B8131" t="s">
        <v>47</v>
      </c>
      <c r="C8131" t="s">
        <v>26</v>
      </c>
      <c r="D8131" t="s">
        <v>27</v>
      </c>
      <c r="E8131" t="s">
        <v>18</v>
      </c>
      <c r="F8131" t="s">
        <v>19</v>
      </c>
      <c r="G8131" s="10">
        <v>42338</v>
      </c>
      <c r="H8131" s="10">
        <v>42338</v>
      </c>
      <c r="I8131" t="s">
        <v>14</v>
      </c>
      <c r="J8131" t="s">
        <v>15</v>
      </c>
      <c r="K8131" t="str">
        <f>INDEX(State_Code_Name!B:B,MATCH(Consumer_Complaints!E8131,State_Code_Name!C:C,0))</f>
        <v>California</v>
      </c>
      <c r="L8131">
        <f t="shared" ref="L8131:L8194" si="381">H8131-G8131</f>
        <v>0</v>
      </c>
      <c r="M8131">
        <f t="shared" ref="M8131:M8194" si="382">YEAR(G8131)</f>
        <v>2015</v>
      </c>
      <c r="N8131" t="str">
        <f t="shared" ref="N8131:N8194" si="383">IF(MONTH(G8131)&lt;=3,"Q1",IF(MONTH(G8131)&lt;=6,"Q2",IF(MONTH(G8131)&lt;=9,"Q3","Q4")))</f>
        <v>Q4</v>
      </c>
    </row>
    <row r="8132" spans="1:14" x14ac:dyDescent="0.35">
      <c r="A8132">
        <v>533122</v>
      </c>
      <c r="B8132" t="s">
        <v>82</v>
      </c>
      <c r="C8132" t="s">
        <v>26</v>
      </c>
      <c r="D8132" t="s">
        <v>27</v>
      </c>
      <c r="E8132" t="s">
        <v>186</v>
      </c>
      <c r="F8132" t="s">
        <v>305</v>
      </c>
      <c r="G8132" s="10">
        <v>41535</v>
      </c>
      <c r="H8132" s="10">
        <v>41540</v>
      </c>
      <c r="I8132" t="s">
        <v>14</v>
      </c>
      <c r="J8132" t="s">
        <v>15</v>
      </c>
      <c r="K8132" t="str">
        <f>INDEX(State_Code_Name!B:B,MATCH(Consumer_Complaints!E8132,State_Code_Name!C:C,0))</f>
        <v>Arkansas</v>
      </c>
      <c r="L8132">
        <f t="shared" si="381"/>
        <v>5</v>
      </c>
      <c r="M8132">
        <f t="shared" si="382"/>
        <v>2013</v>
      </c>
      <c r="N8132" t="str">
        <f t="shared" si="383"/>
        <v>Q3</v>
      </c>
    </row>
    <row r="8133" spans="1:14" x14ac:dyDescent="0.35">
      <c r="A8133">
        <v>1713891</v>
      </c>
      <c r="B8133" t="s">
        <v>43</v>
      </c>
      <c r="C8133" t="s">
        <v>36</v>
      </c>
      <c r="D8133" t="s">
        <v>80</v>
      </c>
      <c r="E8133" t="s">
        <v>12</v>
      </c>
      <c r="F8133" t="s">
        <v>19</v>
      </c>
      <c r="G8133" s="10">
        <v>42360</v>
      </c>
      <c r="H8133" s="10">
        <v>42360</v>
      </c>
      <c r="I8133" t="s">
        <v>14</v>
      </c>
      <c r="J8133" t="s">
        <v>15</v>
      </c>
      <c r="K8133" t="str">
        <f>INDEX(State_Code_Name!B:B,MATCH(Consumer_Complaints!E8133,State_Code_Name!C:C,0))</f>
        <v>Virginia</v>
      </c>
      <c r="L8133">
        <f t="shared" si="381"/>
        <v>0</v>
      </c>
      <c r="M8133">
        <f t="shared" si="382"/>
        <v>2015</v>
      </c>
      <c r="N8133" t="str">
        <f t="shared" si="383"/>
        <v>Q4</v>
      </c>
    </row>
    <row r="8134" spans="1:14" x14ac:dyDescent="0.35">
      <c r="A8134">
        <v>388295</v>
      </c>
      <c r="B8134" t="s">
        <v>915</v>
      </c>
      <c r="C8134" t="s">
        <v>26</v>
      </c>
      <c r="D8134" t="s">
        <v>56</v>
      </c>
      <c r="E8134" t="s">
        <v>59</v>
      </c>
      <c r="F8134" t="s">
        <v>57</v>
      </c>
      <c r="G8134" s="10">
        <v>41386</v>
      </c>
      <c r="H8134" s="10">
        <v>41387</v>
      </c>
      <c r="I8134" t="s">
        <v>14</v>
      </c>
      <c r="J8134" t="s">
        <v>15</v>
      </c>
      <c r="K8134" t="str">
        <f>INDEX(State_Code_Name!B:B,MATCH(Consumer_Complaints!E8134,State_Code_Name!C:C,0))</f>
        <v>Illinois</v>
      </c>
      <c r="L8134">
        <f t="shared" si="381"/>
        <v>1</v>
      </c>
      <c r="M8134">
        <f t="shared" si="382"/>
        <v>2013</v>
      </c>
      <c r="N8134" t="str">
        <f t="shared" si="383"/>
        <v>Q2</v>
      </c>
    </row>
    <row r="8135" spans="1:14" x14ac:dyDescent="0.35">
      <c r="A8135">
        <v>335363</v>
      </c>
      <c r="B8135" t="s">
        <v>50</v>
      </c>
      <c r="C8135" t="s">
        <v>36</v>
      </c>
      <c r="D8135" t="s">
        <v>37</v>
      </c>
      <c r="E8135" t="s">
        <v>46</v>
      </c>
      <c r="F8135" t="s">
        <v>57</v>
      </c>
      <c r="G8135" s="10">
        <v>41332</v>
      </c>
      <c r="H8135" s="10">
        <v>41332</v>
      </c>
      <c r="I8135" t="s">
        <v>14</v>
      </c>
      <c r="J8135" t="s">
        <v>15</v>
      </c>
      <c r="K8135" t="str">
        <f>INDEX(State_Code_Name!B:B,MATCH(Consumer_Complaints!E8135,State_Code_Name!C:C,0))</f>
        <v>Pennsylvania</v>
      </c>
      <c r="L8135">
        <f t="shared" si="381"/>
        <v>0</v>
      </c>
      <c r="M8135">
        <f t="shared" si="382"/>
        <v>2013</v>
      </c>
      <c r="N8135" t="str">
        <f t="shared" si="383"/>
        <v>Q1</v>
      </c>
    </row>
    <row r="8136" spans="1:14" x14ac:dyDescent="0.35">
      <c r="A8136">
        <v>1688127</v>
      </c>
      <c r="B8136" t="s">
        <v>47</v>
      </c>
      <c r="C8136" t="s">
        <v>26</v>
      </c>
      <c r="D8136" t="s">
        <v>27</v>
      </c>
      <c r="E8136" t="s">
        <v>51</v>
      </c>
      <c r="F8136" t="s">
        <v>19</v>
      </c>
      <c r="G8136" s="10">
        <v>42228</v>
      </c>
      <c r="H8136" s="10">
        <v>42228</v>
      </c>
      <c r="I8136" t="s">
        <v>14</v>
      </c>
      <c r="J8136" t="s">
        <v>15</v>
      </c>
      <c r="K8136" t="str">
        <f>INDEX(State_Code_Name!B:B,MATCH(Consumer_Complaints!E8136,State_Code_Name!C:C,0))</f>
        <v>Washington</v>
      </c>
      <c r="L8136">
        <f t="shared" si="381"/>
        <v>0</v>
      </c>
      <c r="M8136">
        <f t="shared" si="382"/>
        <v>2015</v>
      </c>
      <c r="N8136" t="str">
        <f t="shared" si="383"/>
        <v>Q3</v>
      </c>
    </row>
    <row r="8137" spans="1:14" x14ac:dyDescent="0.35">
      <c r="A8137">
        <v>592989</v>
      </c>
      <c r="B8137" t="s">
        <v>134</v>
      </c>
      <c r="C8137" t="s">
        <v>26</v>
      </c>
      <c r="D8137" t="s">
        <v>78</v>
      </c>
      <c r="E8137" t="s">
        <v>39</v>
      </c>
      <c r="F8137" t="s">
        <v>19</v>
      </c>
      <c r="G8137" s="10">
        <v>41589</v>
      </c>
      <c r="H8137" s="10">
        <v>41589</v>
      </c>
      <c r="I8137" t="s">
        <v>14</v>
      </c>
      <c r="J8137" t="s">
        <v>15</v>
      </c>
      <c r="K8137" t="str">
        <f>INDEX(State_Code_Name!B:B,MATCH(Consumer_Complaints!E8137,State_Code_Name!C:C,0))</f>
        <v>Ohio</v>
      </c>
      <c r="L8137">
        <f t="shared" si="381"/>
        <v>0</v>
      </c>
      <c r="M8137">
        <f t="shared" si="382"/>
        <v>2013</v>
      </c>
      <c r="N8137" t="str">
        <f t="shared" si="383"/>
        <v>Q4</v>
      </c>
    </row>
    <row r="8138" spans="1:14" x14ac:dyDescent="0.35">
      <c r="A8138">
        <v>649085</v>
      </c>
      <c r="B8138" t="s">
        <v>97</v>
      </c>
      <c r="C8138" t="s">
        <v>52</v>
      </c>
      <c r="D8138" t="s">
        <v>96</v>
      </c>
      <c r="E8138" t="s">
        <v>18</v>
      </c>
      <c r="F8138" t="s">
        <v>19</v>
      </c>
      <c r="G8138" s="10">
        <v>41638</v>
      </c>
      <c r="H8138" s="10">
        <v>41638</v>
      </c>
      <c r="I8138" t="s">
        <v>14</v>
      </c>
      <c r="J8138" t="s">
        <v>15</v>
      </c>
      <c r="K8138" t="str">
        <f>INDEX(State_Code_Name!B:B,MATCH(Consumer_Complaints!E8138,State_Code_Name!C:C,0))</f>
        <v>California</v>
      </c>
      <c r="L8138">
        <f t="shared" si="381"/>
        <v>0</v>
      </c>
      <c r="M8138">
        <f t="shared" si="382"/>
        <v>2013</v>
      </c>
      <c r="N8138" t="str">
        <f t="shared" si="383"/>
        <v>Q4</v>
      </c>
    </row>
    <row r="8139" spans="1:14" x14ac:dyDescent="0.35">
      <c r="A8139">
        <v>443756</v>
      </c>
      <c r="B8139" t="s">
        <v>399</v>
      </c>
      <c r="C8139" t="s">
        <v>26</v>
      </c>
      <c r="D8139" t="s">
        <v>27</v>
      </c>
      <c r="E8139" t="s">
        <v>106</v>
      </c>
      <c r="F8139" t="s">
        <v>19</v>
      </c>
      <c r="G8139" s="10">
        <v>41450</v>
      </c>
      <c r="H8139" s="10">
        <v>41451</v>
      </c>
      <c r="I8139" t="s">
        <v>14</v>
      </c>
      <c r="J8139" t="s">
        <v>15</v>
      </c>
      <c r="K8139" t="str">
        <f>INDEX(State_Code_Name!B:B,MATCH(Consumer_Complaints!E8139,State_Code_Name!C:C,0))</f>
        <v>Indiana</v>
      </c>
      <c r="L8139">
        <f t="shared" si="381"/>
        <v>1</v>
      </c>
      <c r="M8139">
        <f t="shared" si="382"/>
        <v>2013</v>
      </c>
      <c r="N8139" t="str">
        <f t="shared" si="383"/>
        <v>Q2</v>
      </c>
    </row>
    <row r="8140" spans="1:14" x14ac:dyDescent="0.35">
      <c r="A8140">
        <v>522835</v>
      </c>
      <c r="B8140" t="s">
        <v>30</v>
      </c>
      <c r="C8140" t="s">
        <v>16</v>
      </c>
      <c r="D8140" t="s">
        <v>20</v>
      </c>
      <c r="E8140" t="s">
        <v>18</v>
      </c>
      <c r="F8140" t="s">
        <v>19</v>
      </c>
      <c r="G8140" s="10">
        <v>41587</v>
      </c>
      <c r="H8140" s="10">
        <v>41617</v>
      </c>
      <c r="I8140" t="s">
        <v>14</v>
      </c>
      <c r="J8140" t="s">
        <v>15</v>
      </c>
      <c r="K8140" t="str">
        <f>INDEX(State_Code_Name!B:B,MATCH(Consumer_Complaints!E8140,State_Code_Name!C:C,0))</f>
        <v>California</v>
      </c>
      <c r="L8140">
        <f t="shared" si="381"/>
        <v>30</v>
      </c>
      <c r="M8140">
        <f t="shared" si="382"/>
        <v>2013</v>
      </c>
      <c r="N8140" t="str">
        <f t="shared" si="383"/>
        <v>Q4</v>
      </c>
    </row>
    <row r="8141" spans="1:14" x14ac:dyDescent="0.35">
      <c r="A8141">
        <v>1103326</v>
      </c>
      <c r="B8141" t="s">
        <v>392</v>
      </c>
      <c r="C8141" t="s">
        <v>531</v>
      </c>
      <c r="D8141" t="s">
        <v>549</v>
      </c>
      <c r="E8141" t="s">
        <v>51</v>
      </c>
      <c r="F8141" t="s">
        <v>19</v>
      </c>
      <c r="G8141" s="10">
        <v>41770</v>
      </c>
      <c r="H8141" s="10">
        <v>41770</v>
      </c>
      <c r="I8141" t="s">
        <v>14</v>
      </c>
      <c r="J8141" t="s">
        <v>15</v>
      </c>
      <c r="K8141" t="str">
        <f>INDEX(State_Code_Name!B:B,MATCH(Consumer_Complaints!E8141,State_Code_Name!C:C,0))</f>
        <v>Washington</v>
      </c>
      <c r="L8141">
        <f t="shared" si="381"/>
        <v>0</v>
      </c>
      <c r="M8141">
        <f t="shared" si="382"/>
        <v>2014</v>
      </c>
      <c r="N8141" t="str">
        <f t="shared" si="383"/>
        <v>Q2</v>
      </c>
    </row>
    <row r="8142" spans="1:14" x14ac:dyDescent="0.35">
      <c r="A8142">
        <v>1718969</v>
      </c>
      <c r="B8142" t="s">
        <v>11</v>
      </c>
      <c r="C8142" t="s">
        <v>16</v>
      </c>
      <c r="D8142" t="s">
        <v>24</v>
      </c>
      <c r="E8142" t="s">
        <v>25</v>
      </c>
      <c r="F8142" t="s">
        <v>19</v>
      </c>
      <c r="G8142" s="10">
        <v>42366</v>
      </c>
      <c r="H8142" s="10">
        <v>42366</v>
      </c>
      <c r="I8142" t="s">
        <v>14</v>
      </c>
      <c r="J8142" t="s">
        <v>15</v>
      </c>
      <c r="K8142" t="str">
        <f>INDEX(State_Code_Name!B:B,MATCH(Consumer_Complaints!E8142,State_Code_Name!C:C,0))</f>
        <v>Georgia</v>
      </c>
      <c r="L8142">
        <f t="shared" si="381"/>
        <v>0</v>
      </c>
      <c r="M8142">
        <f t="shared" si="382"/>
        <v>2015</v>
      </c>
      <c r="N8142" t="str">
        <f t="shared" si="383"/>
        <v>Q4</v>
      </c>
    </row>
    <row r="8143" spans="1:14" x14ac:dyDescent="0.35">
      <c r="A8143">
        <v>1661578</v>
      </c>
      <c r="B8143" t="s">
        <v>54</v>
      </c>
      <c r="C8143" t="s">
        <v>52</v>
      </c>
      <c r="D8143" t="s">
        <v>76</v>
      </c>
      <c r="E8143" t="s">
        <v>18</v>
      </c>
      <c r="F8143" t="s">
        <v>57</v>
      </c>
      <c r="G8143" s="10">
        <v>42326</v>
      </c>
      <c r="H8143" s="10">
        <v>42331</v>
      </c>
      <c r="I8143" t="s">
        <v>14</v>
      </c>
      <c r="J8143" t="s">
        <v>15</v>
      </c>
      <c r="K8143" t="str">
        <f>INDEX(State_Code_Name!B:B,MATCH(Consumer_Complaints!E8143,State_Code_Name!C:C,0))</f>
        <v>California</v>
      </c>
      <c r="L8143">
        <f t="shared" si="381"/>
        <v>5</v>
      </c>
      <c r="M8143">
        <f t="shared" si="382"/>
        <v>2015</v>
      </c>
      <c r="N8143" t="str">
        <f t="shared" si="383"/>
        <v>Q4</v>
      </c>
    </row>
    <row r="8144" spans="1:14" x14ac:dyDescent="0.35">
      <c r="A8144">
        <v>1778896</v>
      </c>
      <c r="B8144" t="s">
        <v>111</v>
      </c>
      <c r="C8144" t="s">
        <v>26</v>
      </c>
      <c r="D8144" t="s">
        <v>159</v>
      </c>
      <c r="E8144" t="s">
        <v>22</v>
      </c>
      <c r="F8144" t="s">
        <v>19</v>
      </c>
      <c r="G8144" s="10">
        <v>42584</v>
      </c>
      <c r="H8144" s="10">
        <v>42584</v>
      </c>
      <c r="I8144" t="s">
        <v>14</v>
      </c>
      <c r="J8144" t="s">
        <v>15</v>
      </c>
      <c r="K8144" t="str">
        <f>INDEX(State_Code_Name!B:B,MATCH(Consumer_Complaints!E8144,State_Code_Name!C:C,0))</f>
        <v>New York</v>
      </c>
      <c r="L8144">
        <f t="shared" si="381"/>
        <v>0</v>
      </c>
      <c r="M8144">
        <f t="shared" si="382"/>
        <v>2016</v>
      </c>
      <c r="N8144" t="str">
        <f t="shared" si="383"/>
        <v>Q3</v>
      </c>
    </row>
    <row r="8145" spans="1:14" x14ac:dyDescent="0.35">
      <c r="A8145">
        <v>567074</v>
      </c>
      <c r="B8145" t="s">
        <v>11</v>
      </c>
      <c r="C8145" t="s">
        <v>26</v>
      </c>
      <c r="D8145" t="s">
        <v>56</v>
      </c>
      <c r="E8145" t="s">
        <v>22</v>
      </c>
      <c r="F8145" t="s">
        <v>305</v>
      </c>
      <c r="G8145" s="10">
        <v>41569</v>
      </c>
      <c r="H8145" s="10">
        <v>41570</v>
      </c>
      <c r="I8145" t="s">
        <v>14</v>
      </c>
      <c r="J8145" t="s">
        <v>15</v>
      </c>
      <c r="K8145" t="str">
        <f>INDEX(State_Code_Name!B:B,MATCH(Consumer_Complaints!E8145,State_Code_Name!C:C,0))</f>
        <v>New York</v>
      </c>
      <c r="L8145">
        <f t="shared" si="381"/>
        <v>1</v>
      </c>
      <c r="M8145">
        <f t="shared" si="382"/>
        <v>2013</v>
      </c>
      <c r="N8145" t="str">
        <f t="shared" si="383"/>
        <v>Q4</v>
      </c>
    </row>
    <row r="8146" spans="1:14" x14ac:dyDescent="0.35">
      <c r="A8146">
        <v>1705716</v>
      </c>
      <c r="B8146" t="s">
        <v>206</v>
      </c>
      <c r="C8146" t="s">
        <v>26</v>
      </c>
      <c r="D8146" t="s">
        <v>78</v>
      </c>
      <c r="E8146" t="s">
        <v>18</v>
      </c>
      <c r="F8146" t="s">
        <v>19</v>
      </c>
      <c r="G8146" s="10">
        <v>42355</v>
      </c>
      <c r="H8146" s="10">
        <v>42355</v>
      </c>
      <c r="I8146" t="s">
        <v>14</v>
      </c>
      <c r="J8146" t="s">
        <v>15</v>
      </c>
      <c r="K8146" t="str">
        <f>INDEX(State_Code_Name!B:B,MATCH(Consumer_Complaints!E8146,State_Code_Name!C:C,0))</f>
        <v>California</v>
      </c>
      <c r="L8146">
        <f t="shared" si="381"/>
        <v>0</v>
      </c>
      <c r="M8146">
        <f t="shared" si="382"/>
        <v>2015</v>
      </c>
      <c r="N8146" t="str">
        <f t="shared" si="383"/>
        <v>Q4</v>
      </c>
    </row>
    <row r="8147" spans="1:14" x14ac:dyDescent="0.35">
      <c r="A8147">
        <v>939727</v>
      </c>
      <c r="B8147" t="s">
        <v>230</v>
      </c>
      <c r="C8147" t="s">
        <v>36</v>
      </c>
      <c r="D8147" t="s">
        <v>37</v>
      </c>
      <c r="E8147" t="s">
        <v>35</v>
      </c>
      <c r="F8147" t="s">
        <v>19</v>
      </c>
      <c r="G8147" s="10">
        <v>41836</v>
      </c>
      <c r="H8147" s="10">
        <v>41836</v>
      </c>
      <c r="I8147" t="s">
        <v>14</v>
      </c>
      <c r="J8147" t="s">
        <v>15</v>
      </c>
      <c r="K8147" t="str">
        <f>INDEX(State_Code_Name!B:B,MATCH(Consumer_Complaints!E8147,State_Code_Name!C:C,0))</f>
        <v>Florida</v>
      </c>
      <c r="L8147">
        <f t="shared" si="381"/>
        <v>0</v>
      </c>
      <c r="M8147">
        <f t="shared" si="382"/>
        <v>2014</v>
      </c>
      <c r="N8147" t="str">
        <f t="shared" si="383"/>
        <v>Q3</v>
      </c>
    </row>
    <row r="8148" spans="1:14" x14ac:dyDescent="0.35">
      <c r="A8148">
        <v>422314</v>
      </c>
      <c r="B8148" t="s">
        <v>47</v>
      </c>
      <c r="C8148" t="s">
        <v>26</v>
      </c>
      <c r="D8148" t="s">
        <v>27</v>
      </c>
      <c r="E8148" t="s">
        <v>22</v>
      </c>
      <c r="F8148" t="s">
        <v>19</v>
      </c>
      <c r="G8148" s="10">
        <v>41311</v>
      </c>
      <c r="H8148" s="10">
        <v>41370</v>
      </c>
      <c r="I8148" t="s">
        <v>14</v>
      </c>
      <c r="J8148" t="s">
        <v>15</v>
      </c>
      <c r="K8148" t="str">
        <f>INDEX(State_Code_Name!B:B,MATCH(Consumer_Complaints!E8148,State_Code_Name!C:C,0))</f>
        <v>New York</v>
      </c>
      <c r="L8148">
        <f t="shared" si="381"/>
        <v>59</v>
      </c>
      <c r="M8148">
        <f t="shared" si="382"/>
        <v>2013</v>
      </c>
      <c r="N8148" t="str">
        <f t="shared" si="383"/>
        <v>Q1</v>
      </c>
    </row>
    <row r="8149" spans="1:14" x14ac:dyDescent="0.35">
      <c r="A8149">
        <v>1170517</v>
      </c>
      <c r="B8149" t="s">
        <v>11</v>
      </c>
      <c r="C8149" t="s">
        <v>36</v>
      </c>
      <c r="D8149" t="s">
        <v>120</v>
      </c>
      <c r="E8149" t="s">
        <v>42</v>
      </c>
      <c r="F8149" t="s">
        <v>19</v>
      </c>
      <c r="G8149" s="10">
        <v>41997</v>
      </c>
      <c r="H8149" s="10">
        <v>41997</v>
      </c>
      <c r="I8149" t="s">
        <v>14</v>
      </c>
      <c r="J8149" t="s">
        <v>14</v>
      </c>
      <c r="K8149" t="str">
        <f>INDEX(State_Code_Name!B:B,MATCH(Consumer_Complaints!E8149,State_Code_Name!C:C,0))</f>
        <v>North Carolina</v>
      </c>
      <c r="L8149">
        <f t="shared" si="381"/>
        <v>0</v>
      </c>
      <c r="M8149">
        <f t="shared" si="382"/>
        <v>2014</v>
      </c>
      <c r="N8149" t="str">
        <f t="shared" si="383"/>
        <v>Q4</v>
      </c>
    </row>
    <row r="8150" spans="1:14" x14ac:dyDescent="0.35">
      <c r="A8150">
        <v>1509748</v>
      </c>
      <c r="B8150" t="s">
        <v>285</v>
      </c>
      <c r="C8150" t="s">
        <v>9</v>
      </c>
      <c r="D8150" t="s">
        <v>183</v>
      </c>
      <c r="E8150" t="s">
        <v>18</v>
      </c>
      <c r="F8150" t="s">
        <v>19</v>
      </c>
      <c r="G8150" s="10">
        <v>42224</v>
      </c>
      <c r="H8150" s="10">
        <v>42224</v>
      </c>
      <c r="I8150" t="s">
        <v>14</v>
      </c>
      <c r="J8150" t="s">
        <v>14</v>
      </c>
      <c r="K8150" t="str">
        <f>INDEX(State_Code_Name!B:B,MATCH(Consumer_Complaints!E8150,State_Code_Name!C:C,0))</f>
        <v>California</v>
      </c>
      <c r="L8150">
        <f t="shared" si="381"/>
        <v>0</v>
      </c>
      <c r="M8150">
        <f t="shared" si="382"/>
        <v>2015</v>
      </c>
      <c r="N8150" t="str">
        <f t="shared" si="383"/>
        <v>Q3</v>
      </c>
    </row>
    <row r="8151" spans="1:14" x14ac:dyDescent="0.35">
      <c r="A8151">
        <v>366074</v>
      </c>
      <c r="B8151" t="s">
        <v>47</v>
      </c>
      <c r="C8151" t="s">
        <v>26</v>
      </c>
      <c r="D8151" t="s">
        <v>27</v>
      </c>
      <c r="E8151" t="s">
        <v>18</v>
      </c>
      <c r="F8151" t="s">
        <v>57</v>
      </c>
      <c r="G8151" s="10">
        <v>41359</v>
      </c>
      <c r="H8151" s="10">
        <v>41359</v>
      </c>
      <c r="I8151" t="s">
        <v>14</v>
      </c>
      <c r="J8151" t="s">
        <v>15</v>
      </c>
      <c r="K8151" t="str">
        <f>INDEX(State_Code_Name!B:B,MATCH(Consumer_Complaints!E8151,State_Code_Name!C:C,0))</f>
        <v>California</v>
      </c>
      <c r="L8151">
        <f t="shared" si="381"/>
        <v>0</v>
      </c>
      <c r="M8151">
        <f t="shared" si="382"/>
        <v>2013</v>
      </c>
      <c r="N8151" t="str">
        <f t="shared" si="383"/>
        <v>Q1</v>
      </c>
    </row>
    <row r="8152" spans="1:14" x14ac:dyDescent="0.35">
      <c r="A8152">
        <v>628006</v>
      </c>
      <c r="B8152" t="s">
        <v>92</v>
      </c>
      <c r="C8152" t="s">
        <v>16</v>
      </c>
      <c r="D8152" t="s">
        <v>20</v>
      </c>
      <c r="E8152" t="s">
        <v>22</v>
      </c>
      <c r="F8152" t="s">
        <v>305</v>
      </c>
      <c r="G8152" s="10">
        <v>41559</v>
      </c>
      <c r="H8152" s="10">
        <v>41621</v>
      </c>
      <c r="I8152" t="s">
        <v>14</v>
      </c>
      <c r="J8152" t="s">
        <v>14</v>
      </c>
      <c r="K8152" t="str">
        <f>INDEX(State_Code_Name!B:B,MATCH(Consumer_Complaints!E8152,State_Code_Name!C:C,0))</f>
        <v>New York</v>
      </c>
      <c r="L8152">
        <f t="shared" si="381"/>
        <v>62</v>
      </c>
      <c r="M8152">
        <f t="shared" si="382"/>
        <v>2013</v>
      </c>
      <c r="N8152" t="str">
        <f t="shared" si="383"/>
        <v>Q4</v>
      </c>
    </row>
    <row r="8153" spans="1:14" x14ac:dyDescent="0.35">
      <c r="A8153">
        <v>527830</v>
      </c>
      <c r="B8153" t="s">
        <v>314</v>
      </c>
      <c r="C8153" t="s">
        <v>32</v>
      </c>
      <c r="D8153" t="s">
        <v>116</v>
      </c>
      <c r="E8153" t="s">
        <v>18</v>
      </c>
      <c r="F8153" t="s">
        <v>19</v>
      </c>
      <c r="G8153" s="10">
        <v>41530</v>
      </c>
      <c r="H8153" s="10">
        <v>41532</v>
      </c>
      <c r="I8153" t="s">
        <v>14</v>
      </c>
      <c r="J8153" t="s">
        <v>15</v>
      </c>
      <c r="K8153" t="str">
        <f>INDEX(State_Code_Name!B:B,MATCH(Consumer_Complaints!E8153,State_Code_Name!C:C,0))</f>
        <v>California</v>
      </c>
      <c r="L8153">
        <f t="shared" si="381"/>
        <v>2</v>
      </c>
      <c r="M8153">
        <f t="shared" si="382"/>
        <v>2013</v>
      </c>
      <c r="N8153" t="str">
        <f t="shared" si="383"/>
        <v>Q3</v>
      </c>
    </row>
    <row r="8154" spans="1:14" x14ac:dyDescent="0.35">
      <c r="A8154">
        <v>1621888</v>
      </c>
      <c r="B8154" t="s">
        <v>942</v>
      </c>
      <c r="C8154" t="s">
        <v>879</v>
      </c>
      <c r="D8154" t="s">
        <v>910</v>
      </c>
      <c r="E8154" t="s">
        <v>40</v>
      </c>
      <c r="F8154" t="s">
        <v>19</v>
      </c>
      <c r="G8154" s="10">
        <v>42300</v>
      </c>
      <c r="H8154" s="10">
        <v>42304</v>
      </c>
      <c r="I8154" t="s">
        <v>14</v>
      </c>
      <c r="J8154" t="s">
        <v>14</v>
      </c>
      <c r="K8154" t="str">
        <f>INDEX(State_Code_Name!B:B,MATCH(Consumer_Complaints!E8154,State_Code_Name!C:C,0))</f>
        <v>Nevada</v>
      </c>
      <c r="L8154">
        <f t="shared" si="381"/>
        <v>4</v>
      </c>
      <c r="M8154">
        <f t="shared" si="382"/>
        <v>2015</v>
      </c>
      <c r="N8154" t="str">
        <f t="shared" si="383"/>
        <v>Q4</v>
      </c>
    </row>
    <row r="8155" spans="1:14" x14ac:dyDescent="0.35">
      <c r="A8155">
        <v>432610</v>
      </c>
      <c r="B8155" t="s">
        <v>95</v>
      </c>
      <c r="C8155" t="s">
        <v>16</v>
      </c>
      <c r="D8155" t="s">
        <v>20</v>
      </c>
      <c r="E8155" t="s">
        <v>128</v>
      </c>
      <c r="F8155" t="s">
        <v>305</v>
      </c>
      <c r="G8155" s="10">
        <v>41439</v>
      </c>
      <c r="H8155" s="10">
        <v>41443</v>
      </c>
      <c r="I8155" t="s">
        <v>14</v>
      </c>
      <c r="J8155" t="s">
        <v>15</v>
      </c>
      <c r="K8155" t="str">
        <f>INDEX(State_Code_Name!B:B,MATCH(Consumer_Complaints!E8155,State_Code_Name!C:C,0))</f>
        <v>New Hampshire</v>
      </c>
      <c r="L8155">
        <f t="shared" si="381"/>
        <v>4</v>
      </c>
      <c r="M8155">
        <f t="shared" si="382"/>
        <v>2013</v>
      </c>
      <c r="N8155" t="str">
        <f t="shared" si="383"/>
        <v>Q2</v>
      </c>
    </row>
    <row r="8156" spans="1:14" x14ac:dyDescent="0.35">
      <c r="A8156">
        <v>1045271</v>
      </c>
      <c r="B8156" t="s">
        <v>125</v>
      </c>
      <c r="C8156" t="s">
        <v>26</v>
      </c>
      <c r="D8156" t="s">
        <v>27</v>
      </c>
      <c r="E8156" t="s">
        <v>122</v>
      </c>
      <c r="F8156" t="s">
        <v>19</v>
      </c>
      <c r="G8156" s="10">
        <v>41907</v>
      </c>
      <c r="H8156" s="10">
        <v>41907</v>
      </c>
      <c r="I8156" t="s">
        <v>14</v>
      </c>
      <c r="J8156" t="s">
        <v>15</v>
      </c>
      <c r="K8156" t="str">
        <f>INDEX(State_Code_Name!B:B,MATCH(Consumer_Complaints!E8156,State_Code_Name!C:C,0))</f>
        <v>Maryland</v>
      </c>
      <c r="L8156">
        <f t="shared" si="381"/>
        <v>0</v>
      </c>
      <c r="M8156">
        <f t="shared" si="382"/>
        <v>2014</v>
      </c>
      <c r="N8156" t="str">
        <f t="shared" si="383"/>
        <v>Q3</v>
      </c>
    </row>
    <row r="8157" spans="1:14" x14ac:dyDescent="0.35">
      <c r="A8157">
        <v>610843</v>
      </c>
      <c r="B8157" t="s">
        <v>612</v>
      </c>
      <c r="C8157" t="s">
        <v>32</v>
      </c>
      <c r="D8157" t="s">
        <v>116</v>
      </c>
      <c r="E8157" t="s">
        <v>70</v>
      </c>
      <c r="F8157" t="s">
        <v>19</v>
      </c>
      <c r="G8157" s="10">
        <v>41603</v>
      </c>
      <c r="H8157" s="10">
        <v>41603</v>
      </c>
      <c r="I8157" t="s">
        <v>14</v>
      </c>
      <c r="J8157" t="s">
        <v>15</v>
      </c>
      <c r="K8157" t="str">
        <f>INDEX(State_Code_Name!B:B,MATCH(Consumer_Complaints!E8157,State_Code_Name!C:C,0))</f>
        <v>Massachusetts</v>
      </c>
      <c r="L8157">
        <f t="shared" si="381"/>
        <v>0</v>
      </c>
      <c r="M8157">
        <f t="shared" si="382"/>
        <v>2013</v>
      </c>
      <c r="N8157" t="str">
        <f t="shared" si="383"/>
        <v>Q4</v>
      </c>
    </row>
    <row r="8158" spans="1:14" x14ac:dyDescent="0.35">
      <c r="A8158">
        <v>1028174</v>
      </c>
      <c r="B8158" t="s">
        <v>247</v>
      </c>
      <c r="C8158" t="s">
        <v>32</v>
      </c>
      <c r="D8158" t="s">
        <v>41</v>
      </c>
      <c r="E8158" t="s">
        <v>31</v>
      </c>
      <c r="F8158" t="s">
        <v>19</v>
      </c>
      <c r="G8158" s="10">
        <v>41897</v>
      </c>
      <c r="H8158" s="10">
        <v>41900</v>
      </c>
      <c r="I8158" t="s">
        <v>14</v>
      </c>
      <c r="J8158" t="s">
        <v>15</v>
      </c>
      <c r="K8158" t="str">
        <f>INDEX(State_Code_Name!B:B,MATCH(Consumer_Complaints!E8158,State_Code_Name!C:C,0))</f>
        <v>Texas</v>
      </c>
      <c r="L8158">
        <f t="shared" si="381"/>
        <v>3</v>
      </c>
      <c r="M8158">
        <f t="shared" si="382"/>
        <v>2014</v>
      </c>
      <c r="N8158" t="str">
        <f t="shared" si="383"/>
        <v>Q3</v>
      </c>
    </row>
    <row r="8159" spans="1:14" x14ac:dyDescent="0.35">
      <c r="A8159">
        <v>1562293</v>
      </c>
      <c r="B8159" t="s">
        <v>97</v>
      </c>
      <c r="C8159" t="s">
        <v>52</v>
      </c>
      <c r="D8159" t="s">
        <v>96</v>
      </c>
      <c r="E8159" t="s">
        <v>42</v>
      </c>
      <c r="F8159" t="s">
        <v>19</v>
      </c>
      <c r="G8159" s="10">
        <v>42260</v>
      </c>
      <c r="H8159" s="10">
        <v>42260</v>
      </c>
      <c r="I8159" t="s">
        <v>14</v>
      </c>
      <c r="J8159" t="s">
        <v>15</v>
      </c>
      <c r="K8159" t="str">
        <f>INDEX(State_Code_Name!B:B,MATCH(Consumer_Complaints!E8159,State_Code_Name!C:C,0))</f>
        <v>North Carolina</v>
      </c>
      <c r="L8159">
        <f t="shared" si="381"/>
        <v>0</v>
      </c>
      <c r="M8159">
        <f t="shared" si="382"/>
        <v>2015</v>
      </c>
      <c r="N8159" t="str">
        <f t="shared" si="383"/>
        <v>Q3</v>
      </c>
    </row>
    <row r="8160" spans="1:14" x14ac:dyDescent="0.35">
      <c r="A8160">
        <v>1141742</v>
      </c>
      <c r="B8160" t="s">
        <v>54</v>
      </c>
      <c r="C8160" t="s">
        <v>52</v>
      </c>
      <c r="D8160" t="s">
        <v>103</v>
      </c>
      <c r="E8160" t="s">
        <v>35</v>
      </c>
      <c r="F8160" t="s">
        <v>19</v>
      </c>
      <c r="G8160" s="10">
        <v>41710</v>
      </c>
      <c r="H8160" s="10">
        <v>41710</v>
      </c>
      <c r="I8160" t="s">
        <v>14</v>
      </c>
      <c r="J8160" t="s">
        <v>14</v>
      </c>
      <c r="K8160" t="str">
        <f>INDEX(State_Code_Name!B:B,MATCH(Consumer_Complaints!E8160,State_Code_Name!C:C,0))</f>
        <v>Florida</v>
      </c>
      <c r="L8160">
        <f t="shared" si="381"/>
        <v>0</v>
      </c>
      <c r="M8160">
        <f t="shared" si="382"/>
        <v>2014</v>
      </c>
      <c r="N8160" t="str">
        <f t="shared" si="383"/>
        <v>Q1</v>
      </c>
    </row>
    <row r="8161" spans="1:14" x14ac:dyDescent="0.35">
      <c r="A8161">
        <v>1335697</v>
      </c>
      <c r="B8161" t="s">
        <v>30</v>
      </c>
      <c r="C8161" t="s">
        <v>36</v>
      </c>
      <c r="D8161" t="s">
        <v>67</v>
      </c>
      <c r="E8161" t="s">
        <v>114</v>
      </c>
      <c r="F8161" t="s">
        <v>19</v>
      </c>
      <c r="G8161" s="10">
        <v>42111</v>
      </c>
      <c r="H8161" s="10">
        <v>42111</v>
      </c>
      <c r="I8161" t="s">
        <v>14</v>
      </c>
      <c r="J8161" t="s">
        <v>14</v>
      </c>
      <c r="K8161" t="str">
        <f>INDEX(State_Code_Name!B:B,MATCH(Consumer_Complaints!E8161,State_Code_Name!C:C,0))</f>
        <v>South Carolina</v>
      </c>
      <c r="L8161">
        <f t="shared" si="381"/>
        <v>0</v>
      </c>
      <c r="M8161">
        <f t="shared" si="382"/>
        <v>2015</v>
      </c>
      <c r="N8161" t="str">
        <f t="shared" si="383"/>
        <v>Q2</v>
      </c>
    </row>
    <row r="8162" spans="1:14" x14ac:dyDescent="0.35">
      <c r="A8162">
        <v>2000034</v>
      </c>
      <c r="B8162" t="s">
        <v>58</v>
      </c>
      <c r="C8162" t="s">
        <v>36</v>
      </c>
      <c r="D8162" t="s">
        <v>149</v>
      </c>
      <c r="E8162" t="s">
        <v>100</v>
      </c>
      <c r="F8162" t="s">
        <v>19</v>
      </c>
      <c r="G8162" s="10">
        <v>42528</v>
      </c>
      <c r="H8162" s="10">
        <v>42528</v>
      </c>
      <c r="I8162" t="s">
        <v>14</v>
      </c>
      <c r="J8162" t="s">
        <v>14</v>
      </c>
      <c r="K8162" t="str">
        <f>INDEX(State_Code_Name!B:B,MATCH(Consumer_Complaints!E8162,State_Code_Name!C:C,0))</f>
        <v>Arizona</v>
      </c>
      <c r="L8162">
        <f t="shared" si="381"/>
        <v>0</v>
      </c>
      <c r="M8162">
        <f t="shared" si="382"/>
        <v>2016</v>
      </c>
      <c r="N8162" t="str">
        <f t="shared" si="383"/>
        <v>Q2</v>
      </c>
    </row>
    <row r="8163" spans="1:14" x14ac:dyDescent="0.35">
      <c r="A8163">
        <v>1599692</v>
      </c>
      <c r="B8163" t="s">
        <v>406</v>
      </c>
      <c r="C8163" t="s">
        <v>16</v>
      </c>
      <c r="D8163" t="s">
        <v>20</v>
      </c>
      <c r="E8163" t="s">
        <v>77</v>
      </c>
      <c r="F8163" t="s">
        <v>305</v>
      </c>
      <c r="G8163" s="10">
        <v>42226</v>
      </c>
      <c r="H8163" s="10">
        <v>42290</v>
      </c>
      <c r="I8163" t="s">
        <v>14</v>
      </c>
      <c r="J8163" t="s">
        <v>15</v>
      </c>
      <c r="K8163" t="str">
        <f>INDEX(State_Code_Name!B:B,MATCH(Consumer_Complaints!E8163,State_Code_Name!C:C,0))</f>
        <v>Missouri</v>
      </c>
      <c r="L8163">
        <f t="shared" si="381"/>
        <v>64</v>
      </c>
      <c r="M8163">
        <f t="shared" si="382"/>
        <v>2015</v>
      </c>
      <c r="N8163" t="str">
        <f t="shared" si="383"/>
        <v>Q3</v>
      </c>
    </row>
    <row r="8164" spans="1:14" x14ac:dyDescent="0.35">
      <c r="A8164">
        <v>2040797</v>
      </c>
      <c r="B8164" t="s">
        <v>54</v>
      </c>
      <c r="C8164" t="s">
        <v>52</v>
      </c>
      <c r="D8164" t="s">
        <v>103</v>
      </c>
      <c r="E8164" t="s">
        <v>100</v>
      </c>
      <c r="F8164" t="s">
        <v>19</v>
      </c>
      <c r="G8164" s="10">
        <v>42377</v>
      </c>
      <c r="H8164" s="10">
        <v>42377</v>
      </c>
      <c r="I8164" t="s">
        <v>14</v>
      </c>
      <c r="J8164" t="s">
        <v>15</v>
      </c>
      <c r="K8164" t="str">
        <f>INDEX(State_Code_Name!B:B,MATCH(Consumer_Complaints!E8164,State_Code_Name!C:C,0))</f>
        <v>Arizona</v>
      </c>
      <c r="L8164">
        <f t="shared" si="381"/>
        <v>0</v>
      </c>
      <c r="M8164">
        <f t="shared" si="382"/>
        <v>2016</v>
      </c>
      <c r="N8164" t="str">
        <f t="shared" si="383"/>
        <v>Q1</v>
      </c>
    </row>
    <row r="8165" spans="1:14" x14ac:dyDescent="0.35">
      <c r="A8165">
        <v>644482</v>
      </c>
      <c r="B8165" t="s">
        <v>307</v>
      </c>
      <c r="C8165" t="s">
        <v>32</v>
      </c>
      <c r="D8165" t="s">
        <v>41</v>
      </c>
      <c r="E8165" t="s">
        <v>114</v>
      </c>
      <c r="F8165" t="s">
        <v>305</v>
      </c>
      <c r="G8165" s="10">
        <v>41626</v>
      </c>
      <c r="H8165" s="10">
        <v>41690</v>
      </c>
      <c r="I8165" t="s">
        <v>14</v>
      </c>
      <c r="J8165" t="s">
        <v>15</v>
      </c>
      <c r="K8165" t="str">
        <f>INDEX(State_Code_Name!B:B,MATCH(Consumer_Complaints!E8165,State_Code_Name!C:C,0))</f>
        <v>South Carolina</v>
      </c>
      <c r="L8165">
        <f t="shared" si="381"/>
        <v>64</v>
      </c>
      <c r="M8165">
        <f t="shared" si="382"/>
        <v>2013</v>
      </c>
      <c r="N8165" t="str">
        <f t="shared" si="383"/>
        <v>Q4</v>
      </c>
    </row>
    <row r="8166" spans="1:14" x14ac:dyDescent="0.35">
      <c r="A8166">
        <v>1741310</v>
      </c>
      <c r="B8166" t="s">
        <v>43</v>
      </c>
      <c r="C8166" t="s">
        <v>16</v>
      </c>
      <c r="D8166" t="s">
        <v>75</v>
      </c>
      <c r="E8166" t="s">
        <v>22</v>
      </c>
      <c r="F8166" t="s">
        <v>57</v>
      </c>
      <c r="G8166" s="10">
        <v>42383</v>
      </c>
      <c r="H8166" s="10">
        <v>42383</v>
      </c>
      <c r="I8166" t="s">
        <v>14</v>
      </c>
      <c r="J8166" t="s">
        <v>15</v>
      </c>
      <c r="K8166" t="str">
        <f>INDEX(State_Code_Name!B:B,MATCH(Consumer_Complaints!E8166,State_Code_Name!C:C,0))</f>
        <v>New York</v>
      </c>
      <c r="L8166">
        <f t="shared" si="381"/>
        <v>0</v>
      </c>
      <c r="M8166">
        <f t="shared" si="382"/>
        <v>2016</v>
      </c>
      <c r="N8166" t="str">
        <f t="shared" si="383"/>
        <v>Q1</v>
      </c>
    </row>
    <row r="8167" spans="1:14" x14ac:dyDescent="0.35">
      <c r="A8167">
        <v>2092488</v>
      </c>
      <c r="B8167" t="s">
        <v>63</v>
      </c>
      <c r="C8167" t="s">
        <v>61</v>
      </c>
      <c r="D8167" t="s">
        <v>282</v>
      </c>
      <c r="E8167" t="s">
        <v>106</v>
      </c>
      <c r="F8167" t="s">
        <v>19</v>
      </c>
      <c r="G8167" s="10">
        <v>42409</v>
      </c>
      <c r="H8167" s="10">
        <v>42409</v>
      </c>
      <c r="I8167" t="s">
        <v>14</v>
      </c>
      <c r="J8167" t="s">
        <v>15</v>
      </c>
      <c r="K8167" t="str">
        <f>INDEX(State_Code_Name!B:B,MATCH(Consumer_Complaints!E8167,State_Code_Name!C:C,0))</f>
        <v>Indiana</v>
      </c>
      <c r="L8167">
        <f t="shared" si="381"/>
        <v>0</v>
      </c>
      <c r="M8167">
        <f t="shared" si="382"/>
        <v>2016</v>
      </c>
      <c r="N8167" t="str">
        <f t="shared" si="383"/>
        <v>Q1</v>
      </c>
    </row>
    <row r="8168" spans="1:14" x14ac:dyDescent="0.35">
      <c r="A8168">
        <v>405235</v>
      </c>
      <c r="B8168" t="s">
        <v>81</v>
      </c>
      <c r="C8168" t="s">
        <v>36</v>
      </c>
      <c r="D8168" t="s">
        <v>80</v>
      </c>
      <c r="E8168" t="s">
        <v>46</v>
      </c>
      <c r="F8168" t="s">
        <v>19</v>
      </c>
      <c r="G8168" s="10">
        <v>41407</v>
      </c>
      <c r="H8168" s="10">
        <v>41408</v>
      </c>
      <c r="I8168" t="s">
        <v>14</v>
      </c>
      <c r="J8168" t="s">
        <v>15</v>
      </c>
      <c r="K8168" t="str">
        <f>INDEX(State_Code_Name!B:B,MATCH(Consumer_Complaints!E8168,State_Code_Name!C:C,0))</f>
        <v>Pennsylvania</v>
      </c>
      <c r="L8168">
        <f t="shared" si="381"/>
        <v>1</v>
      </c>
      <c r="M8168">
        <f t="shared" si="382"/>
        <v>2013</v>
      </c>
      <c r="N8168" t="str">
        <f t="shared" si="383"/>
        <v>Q2</v>
      </c>
    </row>
    <row r="8169" spans="1:14" x14ac:dyDescent="0.35">
      <c r="A8169">
        <v>1356748</v>
      </c>
      <c r="B8169" t="s">
        <v>30</v>
      </c>
      <c r="C8169" t="s">
        <v>36</v>
      </c>
      <c r="D8169" t="s">
        <v>149</v>
      </c>
      <c r="E8169" t="s">
        <v>29</v>
      </c>
      <c r="F8169" t="s">
        <v>13</v>
      </c>
      <c r="G8169" s="10">
        <v>42009</v>
      </c>
      <c r="H8169" s="10">
        <v>42099</v>
      </c>
      <c r="I8169" t="s">
        <v>14</v>
      </c>
      <c r="J8169" t="s">
        <v>15</v>
      </c>
      <c r="K8169" t="str">
        <f>INDEX(State_Code_Name!B:B,MATCH(Consumer_Complaints!E8169,State_Code_Name!C:C,0))</f>
        <v>Connecticut</v>
      </c>
      <c r="L8169">
        <f t="shared" si="381"/>
        <v>90</v>
      </c>
      <c r="M8169">
        <f t="shared" si="382"/>
        <v>2015</v>
      </c>
      <c r="N8169" t="str">
        <f t="shared" si="383"/>
        <v>Q1</v>
      </c>
    </row>
    <row r="8170" spans="1:14" x14ac:dyDescent="0.35">
      <c r="A8170">
        <v>1648436</v>
      </c>
      <c r="B8170" t="s">
        <v>141</v>
      </c>
      <c r="C8170" t="s">
        <v>26</v>
      </c>
      <c r="D8170" t="s">
        <v>27</v>
      </c>
      <c r="E8170" t="s">
        <v>25</v>
      </c>
      <c r="F8170" t="s">
        <v>19</v>
      </c>
      <c r="G8170" s="10">
        <v>42288</v>
      </c>
      <c r="H8170" s="10">
        <v>42288</v>
      </c>
      <c r="I8170" t="s">
        <v>14</v>
      </c>
      <c r="J8170" t="s">
        <v>15</v>
      </c>
      <c r="K8170" t="str">
        <f>INDEX(State_Code_Name!B:B,MATCH(Consumer_Complaints!E8170,State_Code_Name!C:C,0))</f>
        <v>Georgia</v>
      </c>
      <c r="L8170">
        <f t="shared" si="381"/>
        <v>0</v>
      </c>
      <c r="M8170">
        <f t="shared" si="382"/>
        <v>2015</v>
      </c>
      <c r="N8170" t="str">
        <f t="shared" si="383"/>
        <v>Q4</v>
      </c>
    </row>
    <row r="8171" spans="1:14" x14ac:dyDescent="0.35">
      <c r="A8171">
        <v>1793567</v>
      </c>
      <c r="B8171" t="s">
        <v>788</v>
      </c>
      <c r="C8171" t="s">
        <v>26</v>
      </c>
      <c r="D8171" t="s">
        <v>27</v>
      </c>
      <c r="E8171" t="s">
        <v>51</v>
      </c>
      <c r="F8171" t="s">
        <v>305</v>
      </c>
      <c r="G8171" s="10">
        <v>42418</v>
      </c>
      <c r="H8171" s="10">
        <v>42422</v>
      </c>
      <c r="I8171" t="s">
        <v>14</v>
      </c>
      <c r="J8171" t="s">
        <v>15</v>
      </c>
      <c r="K8171" t="str">
        <f>INDEX(State_Code_Name!B:B,MATCH(Consumer_Complaints!E8171,State_Code_Name!C:C,0))</f>
        <v>Washington</v>
      </c>
      <c r="L8171">
        <f t="shared" si="381"/>
        <v>4</v>
      </c>
      <c r="M8171">
        <f t="shared" si="382"/>
        <v>2016</v>
      </c>
      <c r="N8171" t="str">
        <f t="shared" si="383"/>
        <v>Q1</v>
      </c>
    </row>
    <row r="8172" spans="1:14" x14ac:dyDescent="0.35">
      <c r="A8172">
        <v>479492</v>
      </c>
      <c r="B8172" t="s">
        <v>43</v>
      </c>
      <c r="C8172" t="s">
        <v>9</v>
      </c>
      <c r="D8172" t="s">
        <v>10</v>
      </c>
      <c r="E8172" t="s">
        <v>25</v>
      </c>
      <c r="F8172" t="s">
        <v>19</v>
      </c>
      <c r="G8172" s="10">
        <v>41472</v>
      </c>
      <c r="H8172" s="10">
        <v>41507</v>
      </c>
      <c r="I8172" t="s">
        <v>14</v>
      </c>
      <c r="J8172" t="s">
        <v>15</v>
      </c>
      <c r="K8172" t="str">
        <f>INDEX(State_Code_Name!B:B,MATCH(Consumer_Complaints!E8172,State_Code_Name!C:C,0))</f>
        <v>Georgia</v>
      </c>
      <c r="L8172">
        <f t="shared" si="381"/>
        <v>35</v>
      </c>
      <c r="M8172">
        <f t="shared" si="382"/>
        <v>2013</v>
      </c>
      <c r="N8172" t="str">
        <f t="shared" si="383"/>
        <v>Q3</v>
      </c>
    </row>
    <row r="8173" spans="1:14" x14ac:dyDescent="0.35">
      <c r="A8173">
        <v>1535787</v>
      </c>
      <c r="B8173" t="s">
        <v>105</v>
      </c>
      <c r="C8173" t="s">
        <v>36</v>
      </c>
      <c r="D8173" t="s">
        <v>553</v>
      </c>
      <c r="E8173" t="s">
        <v>74</v>
      </c>
      <c r="F8173" t="s">
        <v>19</v>
      </c>
      <c r="G8173" s="10">
        <v>42241</v>
      </c>
      <c r="H8173" s="10">
        <v>42247</v>
      </c>
      <c r="I8173" t="s">
        <v>14</v>
      </c>
      <c r="J8173" t="s">
        <v>15</v>
      </c>
      <c r="K8173" t="str">
        <f>INDEX(State_Code_Name!B:B,MATCH(Consumer_Complaints!E8173,State_Code_Name!C:C,0))</f>
        <v>Tennessee</v>
      </c>
      <c r="L8173">
        <f t="shared" si="381"/>
        <v>6</v>
      </c>
      <c r="M8173">
        <f t="shared" si="382"/>
        <v>2015</v>
      </c>
      <c r="N8173" t="str">
        <f t="shared" si="383"/>
        <v>Q3</v>
      </c>
    </row>
    <row r="8174" spans="1:14" x14ac:dyDescent="0.35">
      <c r="A8174">
        <v>717647</v>
      </c>
      <c r="B8174" t="s">
        <v>123</v>
      </c>
      <c r="C8174" t="s">
        <v>26</v>
      </c>
      <c r="D8174" t="s">
        <v>27</v>
      </c>
      <c r="E8174" t="s">
        <v>12</v>
      </c>
      <c r="F8174" t="s">
        <v>19</v>
      </c>
      <c r="G8174" s="10">
        <v>41688</v>
      </c>
      <c r="H8174" s="10">
        <v>41688</v>
      </c>
      <c r="I8174" t="s">
        <v>14</v>
      </c>
      <c r="J8174" t="s">
        <v>15</v>
      </c>
      <c r="K8174" t="str">
        <f>INDEX(State_Code_Name!B:B,MATCH(Consumer_Complaints!E8174,State_Code_Name!C:C,0))</f>
        <v>Virginia</v>
      </c>
      <c r="L8174">
        <f t="shared" si="381"/>
        <v>0</v>
      </c>
      <c r="M8174">
        <f t="shared" si="382"/>
        <v>2014</v>
      </c>
      <c r="N8174" t="str">
        <f t="shared" si="383"/>
        <v>Q1</v>
      </c>
    </row>
    <row r="8175" spans="1:14" x14ac:dyDescent="0.35">
      <c r="A8175">
        <v>929140</v>
      </c>
      <c r="B8175" t="s">
        <v>169</v>
      </c>
      <c r="C8175" t="s">
        <v>32</v>
      </c>
      <c r="D8175" t="s">
        <v>161</v>
      </c>
      <c r="E8175" t="s">
        <v>48</v>
      </c>
      <c r="F8175" t="s">
        <v>13</v>
      </c>
      <c r="G8175" s="10">
        <v>41889</v>
      </c>
      <c r="H8175" s="10">
        <v>41951</v>
      </c>
      <c r="I8175" t="s">
        <v>14</v>
      </c>
      <c r="J8175" t="s">
        <v>15</v>
      </c>
      <c r="K8175" t="str">
        <f>INDEX(State_Code_Name!B:B,MATCH(Consumer_Complaints!E8175,State_Code_Name!C:C,0))</f>
        <v>New Jersey</v>
      </c>
      <c r="L8175">
        <f t="shared" si="381"/>
        <v>62</v>
      </c>
      <c r="M8175">
        <f t="shared" si="382"/>
        <v>2014</v>
      </c>
      <c r="N8175" t="str">
        <f t="shared" si="383"/>
        <v>Q3</v>
      </c>
    </row>
    <row r="8176" spans="1:14" x14ac:dyDescent="0.35">
      <c r="A8176">
        <v>1876076</v>
      </c>
      <c r="B8176" t="s">
        <v>11</v>
      </c>
      <c r="C8176" t="s">
        <v>16</v>
      </c>
      <c r="D8176" t="s">
        <v>20</v>
      </c>
      <c r="E8176" t="s">
        <v>25</v>
      </c>
      <c r="F8176" t="s">
        <v>19</v>
      </c>
      <c r="G8176" s="10">
        <v>42708</v>
      </c>
      <c r="H8176" s="10">
        <v>42708</v>
      </c>
      <c r="I8176" t="s">
        <v>14</v>
      </c>
      <c r="J8176" t="s">
        <v>15</v>
      </c>
      <c r="K8176" t="str">
        <f>INDEX(State_Code_Name!B:B,MATCH(Consumer_Complaints!E8176,State_Code_Name!C:C,0))</f>
        <v>Georgia</v>
      </c>
      <c r="L8176">
        <f t="shared" si="381"/>
        <v>0</v>
      </c>
      <c r="M8176">
        <f t="shared" si="382"/>
        <v>2016</v>
      </c>
      <c r="N8176" t="str">
        <f t="shared" si="383"/>
        <v>Q4</v>
      </c>
    </row>
    <row r="8177" spans="1:14" x14ac:dyDescent="0.35">
      <c r="A8177">
        <v>278273</v>
      </c>
      <c r="B8177" t="s">
        <v>54</v>
      </c>
      <c r="C8177" t="s">
        <v>52</v>
      </c>
      <c r="D8177" t="s">
        <v>96</v>
      </c>
      <c r="E8177" t="s">
        <v>70</v>
      </c>
      <c r="F8177" t="s">
        <v>19</v>
      </c>
      <c r="G8177" s="10">
        <v>41304</v>
      </c>
      <c r="H8177" s="10">
        <v>41304</v>
      </c>
      <c r="I8177" t="s">
        <v>14</v>
      </c>
      <c r="J8177" t="s">
        <v>15</v>
      </c>
      <c r="K8177" t="str">
        <f>INDEX(State_Code_Name!B:B,MATCH(Consumer_Complaints!E8177,State_Code_Name!C:C,0))</f>
        <v>Massachusetts</v>
      </c>
      <c r="L8177">
        <f t="shared" si="381"/>
        <v>0</v>
      </c>
      <c r="M8177">
        <f t="shared" si="382"/>
        <v>2013</v>
      </c>
      <c r="N8177" t="str">
        <f t="shared" si="383"/>
        <v>Q1</v>
      </c>
    </row>
    <row r="8178" spans="1:14" x14ac:dyDescent="0.35">
      <c r="A8178">
        <v>620666</v>
      </c>
      <c r="B8178" t="s">
        <v>418</v>
      </c>
      <c r="C8178" t="s">
        <v>32</v>
      </c>
      <c r="D8178" t="s">
        <v>161</v>
      </c>
      <c r="E8178" t="s">
        <v>35</v>
      </c>
      <c r="F8178" t="s">
        <v>13</v>
      </c>
      <c r="G8178" s="10">
        <v>41376</v>
      </c>
      <c r="H8178" s="10">
        <v>41406</v>
      </c>
      <c r="I8178" t="s">
        <v>14</v>
      </c>
      <c r="J8178" t="s">
        <v>15</v>
      </c>
      <c r="K8178" t="str">
        <f>INDEX(State_Code_Name!B:B,MATCH(Consumer_Complaints!E8178,State_Code_Name!C:C,0))</f>
        <v>Florida</v>
      </c>
      <c r="L8178">
        <f t="shared" si="381"/>
        <v>30</v>
      </c>
      <c r="M8178">
        <f t="shared" si="382"/>
        <v>2013</v>
      </c>
      <c r="N8178" t="str">
        <f t="shared" si="383"/>
        <v>Q2</v>
      </c>
    </row>
    <row r="8179" spans="1:14" x14ac:dyDescent="0.35">
      <c r="A8179">
        <v>1791597</v>
      </c>
      <c r="B8179" t="s">
        <v>197</v>
      </c>
      <c r="C8179" t="s">
        <v>32</v>
      </c>
      <c r="D8179" t="s">
        <v>44</v>
      </c>
      <c r="E8179" t="s">
        <v>106</v>
      </c>
      <c r="F8179" t="s">
        <v>19</v>
      </c>
      <c r="G8179" s="10">
        <v>42417</v>
      </c>
      <c r="H8179" s="10">
        <v>42422</v>
      </c>
      <c r="I8179" t="s">
        <v>14</v>
      </c>
      <c r="J8179" t="s">
        <v>15</v>
      </c>
      <c r="K8179" t="str">
        <f>INDEX(State_Code_Name!B:B,MATCH(Consumer_Complaints!E8179,State_Code_Name!C:C,0))</f>
        <v>Indiana</v>
      </c>
      <c r="L8179">
        <f t="shared" si="381"/>
        <v>5</v>
      </c>
      <c r="M8179">
        <f t="shared" si="382"/>
        <v>2016</v>
      </c>
      <c r="N8179" t="str">
        <f t="shared" si="383"/>
        <v>Q1</v>
      </c>
    </row>
    <row r="8180" spans="1:14" x14ac:dyDescent="0.35">
      <c r="A8180">
        <v>1080342</v>
      </c>
      <c r="B8180" t="s">
        <v>38</v>
      </c>
      <c r="C8180" t="s">
        <v>36</v>
      </c>
      <c r="D8180" t="s">
        <v>120</v>
      </c>
      <c r="E8180" t="s">
        <v>31</v>
      </c>
      <c r="F8180" t="s">
        <v>19</v>
      </c>
      <c r="G8180" s="10">
        <v>41933</v>
      </c>
      <c r="H8180" s="10">
        <v>41933</v>
      </c>
      <c r="I8180" t="s">
        <v>14</v>
      </c>
      <c r="J8180" t="s">
        <v>14</v>
      </c>
      <c r="K8180" t="str">
        <f>INDEX(State_Code_Name!B:B,MATCH(Consumer_Complaints!E8180,State_Code_Name!C:C,0))</f>
        <v>Texas</v>
      </c>
      <c r="L8180">
        <f t="shared" si="381"/>
        <v>0</v>
      </c>
      <c r="M8180">
        <f t="shared" si="382"/>
        <v>2014</v>
      </c>
      <c r="N8180" t="str">
        <f t="shared" si="383"/>
        <v>Q4</v>
      </c>
    </row>
    <row r="8181" spans="1:14" x14ac:dyDescent="0.35">
      <c r="A8181">
        <v>1879244</v>
      </c>
      <c r="B8181" t="s">
        <v>129</v>
      </c>
      <c r="C8181" t="s">
        <v>32</v>
      </c>
      <c r="D8181" t="s">
        <v>161</v>
      </c>
      <c r="E8181" t="s">
        <v>48</v>
      </c>
      <c r="F8181" t="s">
        <v>19</v>
      </c>
      <c r="G8181" s="10">
        <v>42474</v>
      </c>
      <c r="H8181" s="10">
        <v>42474</v>
      </c>
      <c r="I8181" t="s">
        <v>14</v>
      </c>
      <c r="J8181" t="s">
        <v>15</v>
      </c>
      <c r="K8181" t="str">
        <f>INDEX(State_Code_Name!B:B,MATCH(Consumer_Complaints!E8181,State_Code_Name!C:C,0))</f>
        <v>New Jersey</v>
      </c>
      <c r="L8181">
        <f t="shared" si="381"/>
        <v>0</v>
      </c>
      <c r="M8181">
        <f t="shared" si="382"/>
        <v>2016</v>
      </c>
      <c r="N8181" t="str">
        <f t="shared" si="383"/>
        <v>Q2</v>
      </c>
    </row>
    <row r="8182" spans="1:14" x14ac:dyDescent="0.35">
      <c r="A8182">
        <v>2003828</v>
      </c>
      <c r="B8182" t="s">
        <v>301</v>
      </c>
      <c r="C8182" t="s">
        <v>26</v>
      </c>
      <c r="D8182" t="s">
        <v>56</v>
      </c>
      <c r="E8182" t="s">
        <v>72</v>
      </c>
      <c r="F8182" t="s">
        <v>57</v>
      </c>
      <c r="G8182" s="10">
        <v>42589</v>
      </c>
      <c r="H8182" s="10">
        <v>42681</v>
      </c>
      <c r="I8182" t="s">
        <v>14</v>
      </c>
      <c r="J8182" t="s">
        <v>15</v>
      </c>
      <c r="K8182" t="str">
        <f>INDEX(State_Code_Name!B:B,MATCH(Consumer_Complaints!E8182,State_Code_Name!C:C,0))</f>
        <v>Kentucky</v>
      </c>
      <c r="L8182">
        <f t="shared" si="381"/>
        <v>92</v>
      </c>
      <c r="M8182">
        <f t="shared" si="382"/>
        <v>2016</v>
      </c>
      <c r="N8182" t="str">
        <f t="shared" si="383"/>
        <v>Q3</v>
      </c>
    </row>
    <row r="8183" spans="1:14" x14ac:dyDescent="0.35">
      <c r="A8183">
        <v>1636725</v>
      </c>
      <c r="B8183" t="s">
        <v>221</v>
      </c>
      <c r="C8183" t="s">
        <v>26</v>
      </c>
      <c r="D8183" t="s">
        <v>56</v>
      </c>
      <c r="E8183" t="s">
        <v>18</v>
      </c>
      <c r="F8183" t="s">
        <v>13</v>
      </c>
      <c r="G8183" s="10">
        <v>42074</v>
      </c>
      <c r="H8183" s="10">
        <v>42074</v>
      </c>
      <c r="I8183" t="s">
        <v>14</v>
      </c>
      <c r="J8183" t="s">
        <v>14</v>
      </c>
      <c r="K8183" t="str">
        <f>INDEX(State_Code_Name!B:B,MATCH(Consumer_Complaints!E8183,State_Code_Name!C:C,0))</f>
        <v>California</v>
      </c>
      <c r="L8183">
        <f t="shared" si="381"/>
        <v>0</v>
      </c>
      <c r="M8183">
        <f t="shared" si="382"/>
        <v>2015</v>
      </c>
      <c r="N8183" t="str">
        <f t="shared" si="383"/>
        <v>Q1</v>
      </c>
    </row>
    <row r="8184" spans="1:14" x14ac:dyDescent="0.35">
      <c r="A8184">
        <v>1805691</v>
      </c>
      <c r="B8184" t="s">
        <v>50</v>
      </c>
      <c r="C8184" t="s">
        <v>36</v>
      </c>
      <c r="D8184" t="s">
        <v>49</v>
      </c>
      <c r="E8184" t="s">
        <v>114</v>
      </c>
      <c r="F8184" t="s">
        <v>19</v>
      </c>
      <c r="G8184" s="10">
        <v>42426</v>
      </c>
      <c r="H8184" s="10">
        <v>42426</v>
      </c>
      <c r="I8184" t="s">
        <v>14</v>
      </c>
      <c r="J8184" t="s">
        <v>14</v>
      </c>
      <c r="K8184" t="str">
        <f>INDEX(State_Code_Name!B:B,MATCH(Consumer_Complaints!E8184,State_Code_Name!C:C,0))</f>
        <v>South Carolina</v>
      </c>
      <c r="L8184">
        <f t="shared" si="381"/>
        <v>0</v>
      </c>
      <c r="M8184">
        <f t="shared" si="382"/>
        <v>2016</v>
      </c>
      <c r="N8184" t="str">
        <f t="shared" si="383"/>
        <v>Q1</v>
      </c>
    </row>
    <row r="8185" spans="1:14" x14ac:dyDescent="0.35">
      <c r="A8185">
        <v>881641</v>
      </c>
      <c r="B8185" t="s">
        <v>47</v>
      </c>
      <c r="C8185" t="s">
        <v>26</v>
      </c>
      <c r="D8185" t="s">
        <v>27</v>
      </c>
      <c r="E8185" t="s">
        <v>59</v>
      </c>
      <c r="F8185" t="s">
        <v>19</v>
      </c>
      <c r="G8185" s="10">
        <v>41735</v>
      </c>
      <c r="H8185" s="10">
        <v>41735</v>
      </c>
      <c r="I8185" t="s">
        <v>14</v>
      </c>
      <c r="J8185" t="s">
        <v>15</v>
      </c>
      <c r="K8185" t="str">
        <f>INDEX(State_Code_Name!B:B,MATCH(Consumer_Complaints!E8185,State_Code_Name!C:C,0))</f>
        <v>Illinois</v>
      </c>
      <c r="L8185">
        <f t="shared" si="381"/>
        <v>0</v>
      </c>
      <c r="M8185">
        <f t="shared" si="382"/>
        <v>2014</v>
      </c>
      <c r="N8185" t="str">
        <f t="shared" si="383"/>
        <v>Q2</v>
      </c>
    </row>
    <row r="8186" spans="1:14" x14ac:dyDescent="0.35">
      <c r="A8186">
        <v>1413397</v>
      </c>
      <c r="B8186" t="s">
        <v>1047</v>
      </c>
      <c r="C8186" t="s">
        <v>26</v>
      </c>
      <c r="D8186" t="s">
        <v>56</v>
      </c>
      <c r="E8186" t="s">
        <v>100</v>
      </c>
      <c r="F8186" t="s">
        <v>57</v>
      </c>
      <c r="G8186" s="10">
        <v>42253</v>
      </c>
      <c r="H8186" s="10">
        <v>42344</v>
      </c>
      <c r="I8186" t="s">
        <v>14</v>
      </c>
      <c r="J8186" t="s">
        <v>15</v>
      </c>
      <c r="K8186" t="str">
        <f>INDEX(State_Code_Name!B:B,MATCH(Consumer_Complaints!E8186,State_Code_Name!C:C,0))</f>
        <v>Arizona</v>
      </c>
      <c r="L8186">
        <f t="shared" si="381"/>
        <v>91</v>
      </c>
      <c r="M8186">
        <f t="shared" si="382"/>
        <v>2015</v>
      </c>
      <c r="N8186" t="str">
        <f t="shared" si="383"/>
        <v>Q3</v>
      </c>
    </row>
    <row r="8187" spans="1:14" x14ac:dyDescent="0.35">
      <c r="A8187">
        <v>1805672</v>
      </c>
      <c r="B8187" t="s">
        <v>97</v>
      </c>
      <c r="C8187" t="s">
        <v>52</v>
      </c>
      <c r="D8187" t="s">
        <v>76</v>
      </c>
      <c r="E8187" t="s">
        <v>18</v>
      </c>
      <c r="F8187" t="s">
        <v>19</v>
      </c>
      <c r="G8187" s="10">
        <v>42427</v>
      </c>
      <c r="H8187" s="10">
        <v>42427</v>
      </c>
      <c r="I8187" t="s">
        <v>14</v>
      </c>
      <c r="J8187" t="s">
        <v>15</v>
      </c>
      <c r="K8187" t="str">
        <f>INDEX(State_Code_Name!B:B,MATCH(Consumer_Complaints!E8187,State_Code_Name!C:C,0))</f>
        <v>California</v>
      </c>
      <c r="L8187">
        <f t="shared" si="381"/>
        <v>0</v>
      </c>
      <c r="M8187">
        <f t="shared" si="382"/>
        <v>2016</v>
      </c>
      <c r="N8187" t="str">
        <f t="shared" si="383"/>
        <v>Q1</v>
      </c>
    </row>
    <row r="8188" spans="1:14" x14ac:dyDescent="0.35">
      <c r="A8188">
        <v>2038435</v>
      </c>
      <c r="B8188" t="s">
        <v>43</v>
      </c>
      <c r="C8188" t="s">
        <v>36</v>
      </c>
      <c r="D8188" t="s">
        <v>262</v>
      </c>
      <c r="E8188" t="s">
        <v>22</v>
      </c>
      <c r="F8188" t="s">
        <v>19</v>
      </c>
      <c r="G8188" s="10">
        <v>42582</v>
      </c>
      <c r="H8188" s="10">
        <v>42582</v>
      </c>
      <c r="I8188" t="s">
        <v>14</v>
      </c>
      <c r="J8188" t="s">
        <v>14</v>
      </c>
      <c r="K8188" t="str">
        <f>INDEX(State_Code_Name!B:B,MATCH(Consumer_Complaints!E8188,State_Code_Name!C:C,0))</f>
        <v>New York</v>
      </c>
      <c r="L8188">
        <f t="shared" si="381"/>
        <v>0</v>
      </c>
      <c r="M8188">
        <f t="shared" si="382"/>
        <v>2016</v>
      </c>
      <c r="N8188" t="str">
        <f t="shared" si="383"/>
        <v>Q3</v>
      </c>
    </row>
    <row r="8189" spans="1:14" x14ac:dyDescent="0.35">
      <c r="A8189">
        <v>762125</v>
      </c>
      <c r="B8189" t="s">
        <v>68</v>
      </c>
      <c r="C8189" t="s">
        <v>32</v>
      </c>
      <c r="D8189" t="s">
        <v>104</v>
      </c>
      <c r="E8189" t="s">
        <v>48</v>
      </c>
      <c r="F8189" t="s">
        <v>19</v>
      </c>
      <c r="G8189" s="10">
        <v>41946</v>
      </c>
      <c r="H8189" s="10">
        <v>41946</v>
      </c>
      <c r="I8189" t="s">
        <v>14</v>
      </c>
      <c r="J8189" t="s">
        <v>15</v>
      </c>
      <c r="K8189" t="str">
        <f>INDEX(State_Code_Name!B:B,MATCH(Consumer_Complaints!E8189,State_Code_Name!C:C,0))</f>
        <v>New Jersey</v>
      </c>
      <c r="L8189">
        <f t="shared" si="381"/>
        <v>0</v>
      </c>
      <c r="M8189">
        <f t="shared" si="382"/>
        <v>2014</v>
      </c>
      <c r="N8189" t="str">
        <f t="shared" si="383"/>
        <v>Q4</v>
      </c>
    </row>
    <row r="8190" spans="1:14" x14ac:dyDescent="0.35">
      <c r="A8190">
        <v>1696995</v>
      </c>
      <c r="B8190" t="s">
        <v>164</v>
      </c>
      <c r="C8190" t="s">
        <v>16</v>
      </c>
      <c r="D8190" t="s">
        <v>20</v>
      </c>
      <c r="E8190" t="s">
        <v>48</v>
      </c>
      <c r="F8190" t="s">
        <v>13</v>
      </c>
      <c r="G8190" s="10">
        <v>42353</v>
      </c>
      <c r="H8190" s="10">
        <v>42354</v>
      </c>
      <c r="I8190" t="s">
        <v>14</v>
      </c>
      <c r="J8190" t="s">
        <v>15</v>
      </c>
      <c r="K8190" t="str">
        <f>INDEX(State_Code_Name!B:B,MATCH(Consumer_Complaints!E8190,State_Code_Name!C:C,0))</f>
        <v>New Jersey</v>
      </c>
      <c r="L8190">
        <f t="shared" si="381"/>
        <v>1</v>
      </c>
      <c r="M8190">
        <f t="shared" si="382"/>
        <v>2015</v>
      </c>
      <c r="N8190" t="str">
        <f t="shared" si="383"/>
        <v>Q4</v>
      </c>
    </row>
    <row r="8191" spans="1:14" x14ac:dyDescent="0.35">
      <c r="A8191">
        <v>899611</v>
      </c>
      <c r="B8191" t="s">
        <v>432</v>
      </c>
      <c r="C8191" t="s">
        <v>9</v>
      </c>
      <c r="D8191" t="s">
        <v>10</v>
      </c>
      <c r="E8191" t="s">
        <v>42</v>
      </c>
      <c r="F8191" t="s">
        <v>19</v>
      </c>
      <c r="G8191" s="10">
        <v>41808</v>
      </c>
      <c r="H8191" s="10">
        <v>41842</v>
      </c>
      <c r="I8191" t="s">
        <v>14</v>
      </c>
      <c r="J8191" t="s">
        <v>15</v>
      </c>
      <c r="K8191" t="str">
        <f>INDEX(State_Code_Name!B:B,MATCH(Consumer_Complaints!E8191,State_Code_Name!C:C,0))</f>
        <v>North Carolina</v>
      </c>
      <c r="L8191">
        <f t="shared" si="381"/>
        <v>34</v>
      </c>
      <c r="M8191">
        <f t="shared" si="382"/>
        <v>2014</v>
      </c>
      <c r="N8191" t="str">
        <f t="shared" si="383"/>
        <v>Q2</v>
      </c>
    </row>
    <row r="8192" spans="1:14" x14ac:dyDescent="0.35">
      <c r="A8192">
        <v>1948516</v>
      </c>
      <c r="B8192" t="s">
        <v>60</v>
      </c>
      <c r="C8192" t="s">
        <v>52</v>
      </c>
      <c r="D8192" t="s">
        <v>103</v>
      </c>
      <c r="E8192" t="s">
        <v>79</v>
      </c>
      <c r="F8192" t="s">
        <v>19</v>
      </c>
      <c r="G8192" s="10">
        <v>42521</v>
      </c>
      <c r="H8192" s="10">
        <v>42521</v>
      </c>
      <c r="I8192" t="s">
        <v>14</v>
      </c>
      <c r="J8192" t="s">
        <v>15</v>
      </c>
      <c r="K8192" t="str">
        <f>INDEX(State_Code_Name!B:B,MATCH(Consumer_Complaints!E8192,State_Code_Name!C:C,0))</f>
        <v>Minnesota</v>
      </c>
      <c r="L8192">
        <f t="shared" si="381"/>
        <v>0</v>
      </c>
      <c r="M8192">
        <f t="shared" si="382"/>
        <v>2016</v>
      </c>
      <c r="N8192" t="str">
        <f t="shared" si="383"/>
        <v>Q2</v>
      </c>
    </row>
    <row r="8193" spans="1:14" x14ac:dyDescent="0.35">
      <c r="A8193">
        <v>1436181</v>
      </c>
      <c r="B8193" t="s">
        <v>830</v>
      </c>
      <c r="C8193" t="s">
        <v>32</v>
      </c>
      <c r="D8193" t="s">
        <v>44</v>
      </c>
      <c r="E8193" t="s">
        <v>29</v>
      </c>
      <c r="F8193" t="s">
        <v>19</v>
      </c>
      <c r="G8193" s="10">
        <v>42179</v>
      </c>
      <c r="H8193" s="10">
        <v>42179</v>
      </c>
      <c r="I8193" t="s">
        <v>14</v>
      </c>
      <c r="J8193" t="s">
        <v>15</v>
      </c>
      <c r="K8193" t="str">
        <f>INDEX(State_Code_Name!B:B,MATCH(Consumer_Complaints!E8193,State_Code_Name!C:C,0))</f>
        <v>Connecticut</v>
      </c>
      <c r="L8193">
        <f t="shared" si="381"/>
        <v>0</v>
      </c>
      <c r="M8193">
        <f t="shared" si="382"/>
        <v>2015</v>
      </c>
      <c r="N8193" t="str">
        <f t="shared" si="383"/>
        <v>Q2</v>
      </c>
    </row>
    <row r="8194" spans="1:14" x14ac:dyDescent="0.35">
      <c r="A8194">
        <v>2024192</v>
      </c>
      <c r="B8194" t="s">
        <v>63</v>
      </c>
      <c r="C8194" t="s">
        <v>61</v>
      </c>
      <c r="D8194" t="s">
        <v>459</v>
      </c>
      <c r="E8194" t="s">
        <v>114</v>
      </c>
      <c r="F8194" t="s">
        <v>305</v>
      </c>
      <c r="G8194" s="10">
        <v>42572</v>
      </c>
      <c r="H8194" s="10">
        <v>42608</v>
      </c>
      <c r="I8194" t="s">
        <v>14</v>
      </c>
      <c r="J8194" t="s">
        <v>15</v>
      </c>
      <c r="K8194" t="str">
        <f>INDEX(State_Code_Name!B:B,MATCH(Consumer_Complaints!E8194,State_Code_Name!C:C,0))</f>
        <v>South Carolina</v>
      </c>
      <c r="L8194">
        <f t="shared" si="381"/>
        <v>36</v>
      </c>
      <c r="M8194">
        <f t="shared" si="382"/>
        <v>2016</v>
      </c>
      <c r="N8194" t="str">
        <f t="shared" si="383"/>
        <v>Q3</v>
      </c>
    </row>
    <row r="8195" spans="1:14" x14ac:dyDescent="0.35">
      <c r="A8195">
        <v>566995</v>
      </c>
      <c r="B8195" t="s">
        <v>181</v>
      </c>
      <c r="C8195" t="s">
        <v>32</v>
      </c>
      <c r="D8195" t="s">
        <v>104</v>
      </c>
      <c r="E8195" t="s">
        <v>31</v>
      </c>
      <c r="F8195" t="s">
        <v>19</v>
      </c>
      <c r="G8195" s="10">
        <v>41569</v>
      </c>
      <c r="H8195" s="10">
        <v>41571</v>
      </c>
      <c r="I8195" t="s">
        <v>14</v>
      </c>
      <c r="J8195" t="s">
        <v>15</v>
      </c>
      <c r="K8195" t="str">
        <f>INDEX(State_Code_Name!B:B,MATCH(Consumer_Complaints!E8195,State_Code_Name!C:C,0))</f>
        <v>Texas</v>
      </c>
      <c r="L8195">
        <f t="shared" ref="L8195:L8258" si="384">H8195-G8195</f>
        <v>2</v>
      </c>
      <c r="M8195">
        <f t="shared" ref="M8195:M8258" si="385">YEAR(G8195)</f>
        <v>2013</v>
      </c>
      <c r="N8195" t="str">
        <f t="shared" ref="N8195:N8258" si="386">IF(MONTH(G8195)&lt;=3,"Q1",IF(MONTH(G8195)&lt;=6,"Q2",IF(MONTH(G8195)&lt;=9,"Q3","Q4")))</f>
        <v>Q4</v>
      </c>
    </row>
    <row r="8196" spans="1:14" x14ac:dyDescent="0.35">
      <c r="A8196">
        <v>1618031</v>
      </c>
      <c r="B8196" t="s">
        <v>50</v>
      </c>
      <c r="C8196" t="s">
        <v>36</v>
      </c>
      <c r="D8196" t="s">
        <v>80</v>
      </c>
      <c r="E8196" t="s">
        <v>12</v>
      </c>
      <c r="F8196" t="s">
        <v>13</v>
      </c>
      <c r="G8196" s="10">
        <v>42298</v>
      </c>
      <c r="H8196" s="10">
        <v>42300</v>
      </c>
      <c r="I8196" t="s">
        <v>14</v>
      </c>
      <c r="J8196" t="s">
        <v>15</v>
      </c>
      <c r="K8196" t="str">
        <f>INDEX(State_Code_Name!B:B,MATCH(Consumer_Complaints!E8196,State_Code_Name!C:C,0))</f>
        <v>Virginia</v>
      </c>
      <c r="L8196">
        <f t="shared" si="384"/>
        <v>2</v>
      </c>
      <c r="M8196">
        <f t="shared" si="385"/>
        <v>2015</v>
      </c>
      <c r="N8196" t="str">
        <f t="shared" si="386"/>
        <v>Q4</v>
      </c>
    </row>
    <row r="8197" spans="1:14" x14ac:dyDescent="0.35">
      <c r="A8197">
        <v>1923986</v>
      </c>
      <c r="B8197" t="s">
        <v>68</v>
      </c>
      <c r="C8197" t="s">
        <v>879</v>
      </c>
      <c r="D8197" t="s">
        <v>883</v>
      </c>
      <c r="E8197" t="s">
        <v>66</v>
      </c>
      <c r="F8197" t="s">
        <v>19</v>
      </c>
      <c r="G8197" s="10">
        <v>42503</v>
      </c>
      <c r="H8197" s="10">
        <v>42508</v>
      </c>
      <c r="I8197" t="s">
        <v>14</v>
      </c>
      <c r="J8197" t="s">
        <v>15</v>
      </c>
      <c r="K8197" t="str">
        <f>INDEX(State_Code_Name!B:B,MATCH(Consumer_Complaints!E8197,State_Code_Name!C:C,0))</f>
        <v>Michigan</v>
      </c>
      <c r="L8197">
        <f t="shared" si="384"/>
        <v>5</v>
      </c>
      <c r="M8197">
        <f t="shared" si="385"/>
        <v>2016</v>
      </c>
      <c r="N8197" t="str">
        <f t="shared" si="386"/>
        <v>Q2</v>
      </c>
    </row>
    <row r="8198" spans="1:14" x14ac:dyDescent="0.35">
      <c r="A8198">
        <v>2005623</v>
      </c>
      <c r="B8198" t="s">
        <v>63</v>
      </c>
      <c r="C8198" t="s">
        <v>61</v>
      </c>
      <c r="D8198" t="s">
        <v>282</v>
      </c>
      <c r="E8198" t="s">
        <v>51</v>
      </c>
      <c r="F8198" t="s">
        <v>19</v>
      </c>
      <c r="G8198" s="10">
        <v>42681</v>
      </c>
      <c r="H8198" s="10">
        <v>42681</v>
      </c>
      <c r="I8198" t="s">
        <v>14</v>
      </c>
      <c r="J8198" t="s">
        <v>15</v>
      </c>
      <c r="K8198" t="str">
        <f>INDEX(State_Code_Name!B:B,MATCH(Consumer_Complaints!E8198,State_Code_Name!C:C,0))</f>
        <v>Washington</v>
      </c>
      <c r="L8198">
        <f t="shared" si="384"/>
        <v>0</v>
      </c>
      <c r="M8198">
        <f t="shared" si="385"/>
        <v>2016</v>
      </c>
      <c r="N8198" t="str">
        <f t="shared" si="386"/>
        <v>Q4</v>
      </c>
    </row>
    <row r="8199" spans="1:14" x14ac:dyDescent="0.35">
      <c r="A8199">
        <v>967957</v>
      </c>
      <c r="B8199" t="s">
        <v>30</v>
      </c>
      <c r="C8199" t="s">
        <v>16</v>
      </c>
      <c r="D8199" t="s">
        <v>20</v>
      </c>
      <c r="E8199" t="s">
        <v>66</v>
      </c>
      <c r="F8199" t="s">
        <v>19</v>
      </c>
      <c r="G8199" s="10">
        <v>41737</v>
      </c>
      <c r="H8199" s="10">
        <v>41737</v>
      </c>
      <c r="I8199" t="s">
        <v>14</v>
      </c>
      <c r="J8199" t="s">
        <v>15</v>
      </c>
      <c r="K8199" t="str">
        <f>INDEX(State_Code_Name!B:B,MATCH(Consumer_Complaints!E8199,State_Code_Name!C:C,0))</f>
        <v>Michigan</v>
      </c>
      <c r="L8199">
        <f t="shared" si="384"/>
        <v>0</v>
      </c>
      <c r="M8199">
        <f t="shared" si="385"/>
        <v>2014</v>
      </c>
      <c r="N8199" t="str">
        <f t="shared" si="386"/>
        <v>Q2</v>
      </c>
    </row>
    <row r="8200" spans="1:14" x14ac:dyDescent="0.35">
      <c r="A8200">
        <v>1622441</v>
      </c>
      <c r="B8200" t="s">
        <v>1092</v>
      </c>
      <c r="C8200" t="s">
        <v>16</v>
      </c>
      <c r="D8200" t="s">
        <v>17</v>
      </c>
      <c r="E8200" t="s">
        <v>122</v>
      </c>
      <c r="F8200" t="s">
        <v>19</v>
      </c>
      <c r="G8200" s="10">
        <v>42300</v>
      </c>
      <c r="H8200" s="10">
        <v>42321</v>
      </c>
      <c r="I8200" t="s">
        <v>14</v>
      </c>
      <c r="J8200" t="s">
        <v>15</v>
      </c>
      <c r="K8200" t="str">
        <f>INDEX(State_Code_Name!B:B,MATCH(Consumer_Complaints!E8200,State_Code_Name!C:C,0))</f>
        <v>Maryland</v>
      </c>
      <c r="L8200">
        <f t="shared" si="384"/>
        <v>21</v>
      </c>
      <c r="M8200">
        <f t="shared" si="385"/>
        <v>2015</v>
      </c>
      <c r="N8200" t="str">
        <f t="shared" si="386"/>
        <v>Q4</v>
      </c>
    </row>
    <row r="8201" spans="1:14" x14ac:dyDescent="0.35">
      <c r="A8201">
        <v>363804</v>
      </c>
      <c r="B8201" t="s">
        <v>30</v>
      </c>
      <c r="C8201" t="s">
        <v>26</v>
      </c>
      <c r="D8201" t="s">
        <v>27</v>
      </c>
      <c r="E8201" t="s">
        <v>46</v>
      </c>
      <c r="F8201" t="s">
        <v>19</v>
      </c>
      <c r="G8201" s="10">
        <v>41356</v>
      </c>
      <c r="H8201" s="10">
        <v>41358</v>
      </c>
      <c r="I8201" t="s">
        <v>14</v>
      </c>
      <c r="J8201" t="s">
        <v>15</v>
      </c>
      <c r="K8201" t="str">
        <f>INDEX(State_Code_Name!B:B,MATCH(Consumer_Complaints!E8201,State_Code_Name!C:C,0))</f>
        <v>Pennsylvania</v>
      </c>
      <c r="L8201">
        <f t="shared" si="384"/>
        <v>2</v>
      </c>
      <c r="M8201">
        <f t="shared" si="385"/>
        <v>2013</v>
      </c>
      <c r="N8201" t="str">
        <f t="shared" si="386"/>
        <v>Q1</v>
      </c>
    </row>
    <row r="8202" spans="1:14" x14ac:dyDescent="0.35">
      <c r="A8202">
        <v>1399611</v>
      </c>
      <c r="B8202" t="s">
        <v>141</v>
      </c>
      <c r="C8202" t="s">
        <v>26</v>
      </c>
      <c r="D8202" t="s">
        <v>78</v>
      </c>
      <c r="E8202" t="s">
        <v>35</v>
      </c>
      <c r="F8202" t="s">
        <v>19</v>
      </c>
      <c r="G8202" s="10">
        <v>42010</v>
      </c>
      <c r="H8202" s="10">
        <v>42010</v>
      </c>
      <c r="I8202" t="s">
        <v>14</v>
      </c>
      <c r="J8202" t="s">
        <v>15</v>
      </c>
      <c r="K8202" t="str">
        <f>INDEX(State_Code_Name!B:B,MATCH(Consumer_Complaints!E8202,State_Code_Name!C:C,0))</f>
        <v>Florida</v>
      </c>
      <c r="L8202">
        <f t="shared" si="384"/>
        <v>0</v>
      </c>
      <c r="M8202">
        <f t="shared" si="385"/>
        <v>2015</v>
      </c>
      <c r="N8202" t="str">
        <f t="shared" si="386"/>
        <v>Q1</v>
      </c>
    </row>
    <row r="8203" spans="1:14" x14ac:dyDescent="0.35">
      <c r="A8203">
        <v>2005788</v>
      </c>
      <c r="B8203" t="s">
        <v>81</v>
      </c>
      <c r="C8203" t="s">
        <v>16</v>
      </c>
      <c r="D8203" t="s">
        <v>24</v>
      </c>
      <c r="E8203" t="s">
        <v>31</v>
      </c>
      <c r="F8203" t="s">
        <v>305</v>
      </c>
      <c r="G8203" s="10">
        <v>42681</v>
      </c>
      <c r="H8203" s="10">
        <v>42711</v>
      </c>
      <c r="I8203" t="s">
        <v>14</v>
      </c>
      <c r="J8203" t="s">
        <v>15</v>
      </c>
      <c r="K8203" t="str">
        <f>INDEX(State_Code_Name!B:B,MATCH(Consumer_Complaints!E8203,State_Code_Name!C:C,0))</f>
        <v>Texas</v>
      </c>
      <c r="L8203">
        <f t="shared" si="384"/>
        <v>30</v>
      </c>
      <c r="M8203">
        <f t="shared" si="385"/>
        <v>2016</v>
      </c>
      <c r="N8203" t="str">
        <f t="shared" si="386"/>
        <v>Q4</v>
      </c>
    </row>
    <row r="8204" spans="1:14" x14ac:dyDescent="0.35">
      <c r="A8204">
        <v>1134581</v>
      </c>
      <c r="B8204" t="s">
        <v>30</v>
      </c>
      <c r="C8204" t="s">
        <v>16</v>
      </c>
      <c r="D8204" t="s">
        <v>144</v>
      </c>
      <c r="E8204" t="s">
        <v>22</v>
      </c>
      <c r="F8204" t="s">
        <v>19</v>
      </c>
      <c r="G8204" s="10">
        <v>41964</v>
      </c>
      <c r="H8204" s="10">
        <v>41971</v>
      </c>
      <c r="I8204" t="s">
        <v>14</v>
      </c>
      <c r="J8204" t="s">
        <v>15</v>
      </c>
      <c r="K8204" t="str">
        <f>INDEX(State_Code_Name!B:B,MATCH(Consumer_Complaints!E8204,State_Code_Name!C:C,0))</f>
        <v>New York</v>
      </c>
      <c r="L8204">
        <f t="shared" si="384"/>
        <v>7</v>
      </c>
      <c r="M8204">
        <f t="shared" si="385"/>
        <v>2014</v>
      </c>
      <c r="N8204" t="str">
        <f t="shared" si="386"/>
        <v>Q4</v>
      </c>
    </row>
    <row r="8205" spans="1:14" x14ac:dyDescent="0.35">
      <c r="A8205">
        <v>539385</v>
      </c>
      <c r="B8205" t="s">
        <v>50</v>
      </c>
      <c r="C8205" t="s">
        <v>36</v>
      </c>
      <c r="D8205" t="s">
        <v>37</v>
      </c>
      <c r="E8205" t="s">
        <v>29</v>
      </c>
      <c r="F8205" t="s">
        <v>19</v>
      </c>
      <c r="G8205" s="10">
        <v>41541</v>
      </c>
      <c r="H8205" s="10">
        <v>41541</v>
      </c>
      <c r="I8205" t="s">
        <v>14</v>
      </c>
      <c r="J8205" t="s">
        <v>15</v>
      </c>
      <c r="K8205" t="str">
        <f>INDEX(State_Code_Name!B:B,MATCH(Consumer_Complaints!E8205,State_Code_Name!C:C,0))</f>
        <v>Connecticut</v>
      </c>
      <c r="L8205">
        <f t="shared" si="384"/>
        <v>0</v>
      </c>
      <c r="M8205">
        <f t="shared" si="385"/>
        <v>2013</v>
      </c>
      <c r="N8205" t="str">
        <f t="shared" si="386"/>
        <v>Q3</v>
      </c>
    </row>
    <row r="8206" spans="1:14" x14ac:dyDescent="0.35">
      <c r="A8206">
        <v>693920</v>
      </c>
      <c r="B8206" t="s">
        <v>81</v>
      </c>
      <c r="C8206" t="s">
        <v>32</v>
      </c>
      <c r="D8206" t="s">
        <v>41</v>
      </c>
      <c r="E8206" t="s">
        <v>22</v>
      </c>
      <c r="F8206" t="s">
        <v>19</v>
      </c>
      <c r="G8206" s="10">
        <v>41670</v>
      </c>
      <c r="H8206" s="10">
        <v>41670</v>
      </c>
      <c r="I8206" t="s">
        <v>14</v>
      </c>
      <c r="J8206" t="s">
        <v>15</v>
      </c>
      <c r="K8206" t="str">
        <f>INDEX(State_Code_Name!B:B,MATCH(Consumer_Complaints!E8206,State_Code_Name!C:C,0))</f>
        <v>New York</v>
      </c>
      <c r="L8206">
        <f t="shared" si="384"/>
        <v>0</v>
      </c>
      <c r="M8206">
        <f t="shared" si="385"/>
        <v>2014</v>
      </c>
      <c r="N8206" t="str">
        <f t="shared" si="386"/>
        <v>Q1</v>
      </c>
    </row>
    <row r="8207" spans="1:14" x14ac:dyDescent="0.35">
      <c r="A8207">
        <v>648898</v>
      </c>
      <c r="B8207" t="s">
        <v>163</v>
      </c>
      <c r="C8207" t="s">
        <v>26</v>
      </c>
      <c r="D8207" t="s">
        <v>27</v>
      </c>
      <c r="E8207" t="s">
        <v>35</v>
      </c>
      <c r="F8207" t="s">
        <v>305</v>
      </c>
      <c r="G8207" s="10">
        <v>41638</v>
      </c>
      <c r="H8207" s="10">
        <v>41652</v>
      </c>
      <c r="I8207" t="s">
        <v>14</v>
      </c>
      <c r="J8207" t="s">
        <v>15</v>
      </c>
      <c r="K8207" t="str">
        <f>INDEX(State_Code_Name!B:B,MATCH(Consumer_Complaints!E8207,State_Code_Name!C:C,0))</f>
        <v>Florida</v>
      </c>
      <c r="L8207">
        <f t="shared" si="384"/>
        <v>14</v>
      </c>
      <c r="M8207">
        <f t="shared" si="385"/>
        <v>2013</v>
      </c>
      <c r="N8207" t="str">
        <f t="shared" si="386"/>
        <v>Q4</v>
      </c>
    </row>
    <row r="8208" spans="1:14" x14ac:dyDescent="0.35">
      <c r="A8208">
        <v>1468894</v>
      </c>
      <c r="B8208" t="s">
        <v>30</v>
      </c>
      <c r="C8208" t="s">
        <v>36</v>
      </c>
      <c r="D8208" t="s">
        <v>37</v>
      </c>
      <c r="E8208" t="s">
        <v>48</v>
      </c>
      <c r="F8208" t="s">
        <v>305</v>
      </c>
      <c r="G8208" s="10">
        <v>42200</v>
      </c>
      <c r="H8208" s="10">
        <v>42205</v>
      </c>
      <c r="I8208" t="s">
        <v>14</v>
      </c>
      <c r="J8208" t="s">
        <v>15</v>
      </c>
      <c r="K8208" t="str">
        <f>INDEX(State_Code_Name!B:B,MATCH(Consumer_Complaints!E8208,State_Code_Name!C:C,0))</f>
        <v>New Jersey</v>
      </c>
      <c r="L8208">
        <f t="shared" si="384"/>
        <v>5</v>
      </c>
      <c r="M8208">
        <f t="shared" si="385"/>
        <v>2015</v>
      </c>
      <c r="N8208" t="str">
        <f t="shared" si="386"/>
        <v>Q3</v>
      </c>
    </row>
    <row r="8209" spans="1:14" x14ac:dyDescent="0.35">
      <c r="A8209">
        <v>1640741</v>
      </c>
      <c r="B8209" t="s">
        <v>240</v>
      </c>
      <c r="C8209" t="s">
        <v>61</v>
      </c>
      <c r="D8209" t="s">
        <v>459</v>
      </c>
      <c r="E8209" t="s">
        <v>39</v>
      </c>
      <c r="F8209" t="s">
        <v>19</v>
      </c>
      <c r="G8209" s="10">
        <v>42105</v>
      </c>
      <c r="H8209" s="10">
        <v>42105</v>
      </c>
      <c r="I8209" t="s">
        <v>14</v>
      </c>
      <c r="J8209" t="s">
        <v>15</v>
      </c>
      <c r="K8209" t="str">
        <f>INDEX(State_Code_Name!B:B,MATCH(Consumer_Complaints!E8209,State_Code_Name!C:C,0))</f>
        <v>Ohio</v>
      </c>
      <c r="L8209">
        <f t="shared" si="384"/>
        <v>0</v>
      </c>
      <c r="M8209">
        <f t="shared" si="385"/>
        <v>2015</v>
      </c>
      <c r="N8209" t="str">
        <f t="shared" si="386"/>
        <v>Q2</v>
      </c>
    </row>
    <row r="8210" spans="1:14" x14ac:dyDescent="0.35">
      <c r="A8210">
        <v>584760</v>
      </c>
      <c r="B8210" t="s">
        <v>475</v>
      </c>
      <c r="C8210" t="s">
        <v>32</v>
      </c>
      <c r="D8210" t="s">
        <v>44</v>
      </c>
      <c r="E8210" t="s">
        <v>31</v>
      </c>
      <c r="F8210" t="s">
        <v>13</v>
      </c>
      <c r="G8210" s="10">
        <v>41375</v>
      </c>
      <c r="H8210" s="10">
        <v>41436</v>
      </c>
      <c r="I8210" t="s">
        <v>14</v>
      </c>
      <c r="J8210" t="s">
        <v>15</v>
      </c>
      <c r="K8210" t="str">
        <f>INDEX(State_Code_Name!B:B,MATCH(Consumer_Complaints!E8210,State_Code_Name!C:C,0))</f>
        <v>Texas</v>
      </c>
      <c r="L8210">
        <f t="shared" si="384"/>
        <v>61</v>
      </c>
      <c r="M8210">
        <f t="shared" si="385"/>
        <v>2013</v>
      </c>
      <c r="N8210" t="str">
        <f t="shared" si="386"/>
        <v>Q2</v>
      </c>
    </row>
    <row r="8211" spans="1:14" x14ac:dyDescent="0.35">
      <c r="A8211">
        <v>1948957</v>
      </c>
      <c r="B8211" t="s">
        <v>217</v>
      </c>
      <c r="C8211" t="s">
        <v>26</v>
      </c>
      <c r="D8211" t="s">
        <v>27</v>
      </c>
      <c r="E8211" t="s">
        <v>118</v>
      </c>
      <c r="F8211" t="s">
        <v>19</v>
      </c>
      <c r="G8211" s="10">
        <v>42406</v>
      </c>
      <c r="H8211" s="10">
        <v>42406</v>
      </c>
      <c r="I8211" t="s">
        <v>14</v>
      </c>
      <c r="J8211" t="s">
        <v>15</v>
      </c>
      <c r="K8211" t="str">
        <f>INDEX(State_Code_Name!B:B,MATCH(Consumer_Complaints!E8211,State_Code_Name!C:C,0))</f>
        <v>Alabama</v>
      </c>
      <c r="L8211">
        <f t="shared" si="384"/>
        <v>0</v>
      </c>
      <c r="M8211">
        <f t="shared" si="385"/>
        <v>2016</v>
      </c>
      <c r="N8211" t="str">
        <f t="shared" si="386"/>
        <v>Q1</v>
      </c>
    </row>
    <row r="8212" spans="1:14" x14ac:dyDescent="0.35">
      <c r="A8212">
        <v>669041</v>
      </c>
      <c r="B8212" t="s">
        <v>81</v>
      </c>
      <c r="C8212" t="s">
        <v>32</v>
      </c>
      <c r="D8212" t="s">
        <v>104</v>
      </c>
      <c r="E8212" t="s">
        <v>158</v>
      </c>
      <c r="F8212" t="s">
        <v>13</v>
      </c>
      <c r="G8212" s="10">
        <v>41653</v>
      </c>
      <c r="H8212" s="10">
        <v>41656</v>
      </c>
      <c r="I8212" t="s">
        <v>14</v>
      </c>
      <c r="J8212" t="s">
        <v>14</v>
      </c>
      <c r="K8212" t="str">
        <f>INDEX(State_Code_Name!B:B,MATCH(Consumer_Complaints!E8212,State_Code_Name!C:C,0))</f>
        <v>New Mexico</v>
      </c>
      <c r="L8212">
        <f t="shared" si="384"/>
        <v>3</v>
      </c>
      <c r="M8212">
        <f t="shared" si="385"/>
        <v>2014</v>
      </c>
      <c r="N8212" t="str">
        <f t="shared" si="386"/>
        <v>Q1</v>
      </c>
    </row>
    <row r="8213" spans="1:14" x14ac:dyDescent="0.35">
      <c r="A8213">
        <v>1550094</v>
      </c>
      <c r="B8213" t="s">
        <v>68</v>
      </c>
      <c r="C8213" t="s">
        <v>36</v>
      </c>
      <c r="D8213" t="s">
        <v>281</v>
      </c>
      <c r="E8213" t="s">
        <v>22</v>
      </c>
      <c r="F8213" t="s">
        <v>19</v>
      </c>
      <c r="G8213" s="10">
        <v>42072</v>
      </c>
      <c r="H8213" s="10">
        <v>42072</v>
      </c>
      <c r="I8213" t="s">
        <v>14</v>
      </c>
      <c r="J8213" t="s">
        <v>14</v>
      </c>
      <c r="K8213" t="str">
        <f>INDEX(State_Code_Name!B:B,MATCH(Consumer_Complaints!E8213,State_Code_Name!C:C,0))</f>
        <v>New York</v>
      </c>
      <c r="L8213">
        <f t="shared" si="384"/>
        <v>0</v>
      </c>
      <c r="M8213">
        <f t="shared" si="385"/>
        <v>2015</v>
      </c>
      <c r="N8213" t="str">
        <f t="shared" si="386"/>
        <v>Q1</v>
      </c>
    </row>
    <row r="8214" spans="1:14" x14ac:dyDescent="0.35">
      <c r="A8214">
        <v>1989717</v>
      </c>
      <c r="B8214" t="s">
        <v>411</v>
      </c>
      <c r="C8214" t="s">
        <v>32</v>
      </c>
      <c r="D8214" t="s">
        <v>41</v>
      </c>
      <c r="E8214" t="s">
        <v>118</v>
      </c>
      <c r="F8214" t="s">
        <v>19</v>
      </c>
      <c r="G8214" s="10">
        <v>42549</v>
      </c>
      <c r="H8214" s="10">
        <v>42549</v>
      </c>
      <c r="I8214" t="s">
        <v>14</v>
      </c>
      <c r="J8214" t="s">
        <v>15</v>
      </c>
      <c r="K8214" t="str">
        <f>INDEX(State_Code_Name!B:B,MATCH(Consumer_Complaints!E8214,State_Code_Name!C:C,0))</f>
        <v>Alabama</v>
      </c>
      <c r="L8214">
        <f t="shared" si="384"/>
        <v>0</v>
      </c>
      <c r="M8214">
        <f t="shared" si="385"/>
        <v>2016</v>
      </c>
      <c r="N8214" t="str">
        <f t="shared" si="386"/>
        <v>Q2</v>
      </c>
    </row>
    <row r="8215" spans="1:14" x14ac:dyDescent="0.35">
      <c r="A8215">
        <v>1934200</v>
      </c>
      <c r="B8215" t="s">
        <v>135</v>
      </c>
      <c r="C8215" t="s">
        <v>26</v>
      </c>
      <c r="D8215" t="s">
        <v>27</v>
      </c>
      <c r="E8215" t="s">
        <v>35</v>
      </c>
      <c r="F8215" t="s">
        <v>19</v>
      </c>
      <c r="G8215" s="10">
        <v>42510</v>
      </c>
      <c r="H8215" s="10">
        <v>42515</v>
      </c>
      <c r="I8215" t="s">
        <v>14</v>
      </c>
      <c r="J8215" t="s">
        <v>15</v>
      </c>
      <c r="K8215" t="str">
        <f>INDEX(State_Code_Name!B:B,MATCH(Consumer_Complaints!E8215,State_Code_Name!C:C,0))</f>
        <v>Florida</v>
      </c>
      <c r="L8215">
        <f t="shared" si="384"/>
        <v>5</v>
      </c>
      <c r="M8215">
        <f t="shared" si="385"/>
        <v>2016</v>
      </c>
      <c r="N8215" t="str">
        <f t="shared" si="386"/>
        <v>Q2</v>
      </c>
    </row>
    <row r="8216" spans="1:14" x14ac:dyDescent="0.35">
      <c r="A8216">
        <v>1241495</v>
      </c>
      <c r="B8216" t="s">
        <v>30</v>
      </c>
      <c r="C8216" t="s">
        <v>26</v>
      </c>
      <c r="D8216" t="s">
        <v>27</v>
      </c>
      <c r="E8216" t="s">
        <v>128</v>
      </c>
      <c r="F8216" t="s">
        <v>19</v>
      </c>
      <c r="G8216" s="10">
        <v>42051</v>
      </c>
      <c r="H8216" s="10">
        <v>42051</v>
      </c>
      <c r="I8216" t="s">
        <v>14</v>
      </c>
      <c r="J8216" t="s">
        <v>14</v>
      </c>
      <c r="K8216" t="str">
        <f>INDEX(State_Code_Name!B:B,MATCH(Consumer_Complaints!E8216,State_Code_Name!C:C,0))</f>
        <v>New Hampshire</v>
      </c>
      <c r="L8216">
        <f t="shared" si="384"/>
        <v>0</v>
      </c>
      <c r="M8216">
        <f t="shared" si="385"/>
        <v>2015</v>
      </c>
      <c r="N8216" t="str">
        <f t="shared" si="386"/>
        <v>Q1</v>
      </c>
    </row>
    <row r="8217" spans="1:14" x14ac:dyDescent="0.35">
      <c r="A8217">
        <v>1901919</v>
      </c>
      <c r="B8217" t="s">
        <v>11</v>
      </c>
      <c r="C8217" t="s">
        <v>26</v>
      </c>
      <c r="D8217" t="s">
        <v>27</v>
      </c>
      <c r="E8217" t="s">
        <v>77</v>
      </c>
      <c r="F8217" t="s">
        <v>13</v>
      </c>
      <c r="G8217" s="10">
        <v>42488</v>
      </c>
      <c r="H8217" s="10">
        <v>42488</v>
      </c>
      <c r="I8217" t="s">
        <v>14</v>
      </c>
      <c r="J8217" t="s">
        <v>15</v>
      </c>
      <c r="K8217" t="str">
        <f>INDEX(State_Code_Name!B:B,MATCH(Consumer_Complaints!E8217,State_Code_Name!C:C,0))</f>
        <v>Missouri</v>
      </c>
      <c r="L8217">
        <f t="shared" si="384"/>
        <v>0</v>
      </c>
      <c r="M8217">
        <f t="shared" si="385"/>
        <v>2016</v>
      </c>
      <c r="N8217" t="str">
        <f t="shared" si="386"/>
        <v>Q2</v>
      </c>
    </row>
    <row r="8218" spans="1:14" x14ac:dyDescent="0.35">
      <c r="A8218">
        <v>1892314</v>
      </c>
      <c r="B8218" t="s">
        <v>11</v>
      </c>
      <c r="C8218" t="s">
        <v>26</v>
      </c>
      <c r="D8218" t="s">
        <v>56</v>
      </c>
      <c r="E8218" t="s">
        <v>18</v>
      </c>
      <c r="F8218" t="s">
        <v>19</v>
      </c>
      <c r="G8218" s="10">
        <v>42482</v>
      </c>
      <c r="H8218" s="10">
        <v>42485</v>
      </c>
      <c r="I8218" t="s">
        <v>14</v>
      </c>
      <c r="J8218" t="s">
        <v>15</v>
      </c>
      <c r="K8218" t="str">
        <f>INDEX(State_Code_Name!B:B,MATCH(Consumer_Complaints!E8218,State_Code_Name!C:C,0))</f>
        <v>California</v>
      </c>
      <c r="L8218">
        <f t="shared" si="384"/>
        <v>3</v>
      </c>
      <c r="M8218">
        <f t="shared" si="385"/>
        <v>2016</v>
      </c>
      <c r="N8218" t="str">
        <f t="shared" si="386"/>
        <v>Q2</v>
      </c>
    </row>
    <row r="8219" spans="1:14" x14ac:dyDescent="0.35">
      <c r="A8219">
        <v>965450</v>
      </c>
      <c r="B8219" t="s">
        <v>201</v>
      </c>
      <c r="C8219" t="s">
        <v>16</v>
      </c>
      <c r="D8219" t="s">
        <v>20</v>
      </c>
      <c r="E8219" t="s">
        <v>122</v>
      </c>
      <c r="F8219" t="s">
        <v>19</v>
      </c>
      <c r="G8219" s="10">
        <v>41647</v>
      </c>
      <c r="H8219" s="10">
        <v>41738</v>
      </c>
      <c r="I8219" t="s">
        <v>14</v>
      </c>
      <c r="J8219" t="s">
        <v>14</v>
      </c>
      <c r="K8219" t="str">
        <f>INDEX(State_Code_Name!B:B,MATCH(Consumer_Complaints!E8219,State_Code_Name!C:C,0))</f>
        <v>Maryland</v>
      </c>
      <c r="L8219">
        <f t="shared" si="384"/>
        <v>91</v>
      </c>
      <c r="M8219">
        <f t="shared" si="385"/>
        <v>2014</v>
      </c>
      <c r="N8219" t="str">
        <f t="shared" si="386"/>
        <v>Q1</v>
      </c>
    </row>
    <row r="8220" spans="1:14" x14ac:dyDescent="0.35">
      <c r="A8220">
        <v>1064615</v>
      </c>
      <c r="B8220" t="s">
        <v>69</v>
      </c>
      <c r="C8220" t="s">
        <v>26</v>
      </c>
      <c r="D8220" t="s">
        <v>27</v>
      </c>
      <c r="E8220" t="s">
        <v>46</v>
      </c>
      <c r="F8220" t="s">
        <v>19</v>
      </c>
      <c r="G8220" s="10">
        <v>41892</v>
      </c>
      <c r="H8220" s="10">
        <v>41928</v>
      </c>
      <c r="I8220" t="s">
        <v>14</v>
      </c>
      <c r="J8220" t="s">
        <v>14</v>
      </c>
      <c r="K8220" t="str">
        <f>INDEX(State_Code_Name!B:B,MATCH(Consumer_Complaints!E8220,State_Code_Name!C:C,0))</f>
        <v>Pennsylvania</v>
      </c>
      <c r="L8220">
        <f t="shared" si="384"/>
        <v>36</v>
      </c>
      <c r="M8220">
        <f t="shared" si="385"/>
        <v>2014</v>
      </c>
      <c r="N8220" t="str">
        <f t="shared" si="386"/>
        <v>Q3</v>
      </c>
    </row>
    <row r="8221" spans="1:14" x14ac:dyDescent="0.35">
      <c r="A8221">
        <v>914534</v>
      </c>
      <c r="B8221" t="s">
        <v>111</v>
      </c>
      <c r="C8221" t="s">
        <v>26</v>
      </c>
      <c r="D8221" t="s">
        <v>27</v>
      </c>
      <c r="E8221" t="s">
        <v>12</v>
      </c>
      <c r="F8221" t="s">
        <v>19</v>
      </c>
      <c r="G8221" s="10">
        <v>41816</v>
      </c>
      <c r="H8221" s="10">
        <v>41816</v>
      </c>
      <c r="I8221" t="s">
        <v>14</v>
      </c>
      <c r="J8221" t="s">
        <v>15</v>
      </c>
      <c r="K8221" t="str">
        <f>INDEX(State_Code_Name!B:B,MATCH(Consumer_Complaints!E8221,State_Code_Name!C:C,0))</f>
        <v>Virginia</v>
      </c>
      <c r="L8221">
        <f t="shared" si="384"/>
        <v>0</v>
      </c>
      <c r="M8221">
        <f t="shared" si="385"/>
        <v>2014</v>
      </c>
      <c r="N8221" t="str">
        <f t="shared" si="386"/>
        <v>Q2</v>
      </c>
    </row>
    <row r="8222" spans="1:14" x14ac:dyDescent="0.35">
      <c r="A8222">
        <v>1703849</v>
      </c>
      <c r="B8222" t="s">
        <v>54</v>
      </c>
      <c r="C8222" t="s">
        <v>52</v>
      </c>
      <c r="D8222" t="s">
        <v>103</v>
      </c>
      <c r="E8222" t="s">
        <v>18</v>
      </c>
      <c r="F8222" t="s">
        <v>13</v>
      </c>
      <c r="G8222" s="10">
        <v>42354</v>
      </c>
      <c r="H8222" s="10">
        <v>42355</v>
      </c>
      <c r="I8222" t="s">
        <v>14</v>
      </c>
      <c r="J8222" t="s">
        <v>15</v>
      </c>
      <c r="K8222" t="str">
        <f>INDEX(State_Code_Name!B:B,MATCH(Consumer_Complaints!E8222,State_Code_Name!C:C,0))</f>
        <v>California</v>
      </c>
      <c r="L8222">
        <f t="shared" si="384"/>
        <v>1</v>
      </c>
      <c r="M8222">
        <f t="shared" si="385"/>
        <v>2015</v>
      </c>
      <c r="N8222" t="str">
        <f t="shared" si="386"/>
        <v>Q4</v>
      </c>
    </row>
    <row r="8223" spans="1:14" x14ac:dyDescent="0.35">
      <c r="A8223">
        <v>226362</v>
      </c>
      <c r="B8223" t="s">
        <v>143</v>
      </c>
      <c r="C8223" t="s">
        <v>9</v>
      </c>
      <c r="D8223" t="s">
        <v>278</v>
      </c>
      <c r="E8223" t="s">
        <v>79</v>
      </c>
      <c r="F8223" t="s">
        <v>19</v>
      </c>
      <c r="G8223" s="10">
        <v>41518</v>
      </c>
      <c r="H8223" s="10">
        <v>41518</v>
      </c>
      <c r="I8223" t="s">
        <v>14</v>
      </c>
      <c r="J8223" t="s">
        <v>15</v>
      </c>
      <c r="K8223" t="str">
        <f>INDEX(State_Code_Name!B:B,MATCH(Consumer_Complaints!E8223,State_Code_Name!C:C,0))</f>
        <v>Minnesota</v>
      </c>
      <c r="L8223">
        <f t="shared" si="384"/>
        <v>0</v>
      </c>
      <c r="M8223">
        <f t="shared" si="385"/>
        <v>2013</v>
      </c>
      <c r="N8223" t="str">
        <f t="shared" si="386"/>
        <v>Q3</v>
      </c>
    </row>
    <row r="8224" spans="1:14" x14ac:dyDescent="0.35">
      <c r="A8224">
        <v>2175041</v>
      </c>
      <c r="B8224" t="s">
        <v>69</v>
      </c>
      <c r="C8224" t="s">
        <v>26</v>
      </c>
      <c r="D8224" t="s">
        <v>27</v>
      </c>
      <c r="E8224" t="s">
        <v>18</v>
      </c>
      <c r="F8224" t="s">
        <v>19</v>
      </c>
      <c r="G8224" s="10">
        <v>42667</v>
      </c>
      <c r="H8224" s="10">
        <v>42667</v>
      </c>
      <c r="I8224" t="s">
        <v>14</v>
      </c>
      <c r="J8224" t="s">
        <v>14</v>
      </c>
      <c r="K8224" t="str">
        <f>INDEX(State_Code_Name!B:B,MATCH(Consumer_Complaints!E8224,State_Code_Name!C:C,0))</f>
        <v>California</v>
      </c>
      <c r="L8224">
        <f t="shared" si="384"/>
        <v>0</v>
      </c>
      <c r="M8224">
        <f t="shared" si="385"/>
        <v>2016</v>
      </c>
      <c r="N8224" t="str">
        <f t="shared" si="386"/>
        <v>Q4</v>
      </c>
    </row>
    <row r="8225" spans="1:14" x14ac:dyDescent="0.35">
      <c r="A8225">
        <v>462463</v>
      </c>
      <c r="B8225" t="s">
        <v>38</v>
      </c>
      <c r="C8225" t="s">
        <v>36</v>
      </c>
      <c r="D8225" t="s">
        <v>67</v>
      </c>
      <c r="E8225" t="s">
        <v>18</v>
      </c>
      <c r="F8225" t="s">
        <v>19</v>
      </c>
      <c r="G8225" s="10">
        <v>41476</v>
      </c>
      <c r="H8225" s="10">
        <v>41476</v>
      </c>
      <c r="I8225" t="s">
        <v>14</v>
      </c>
      <c r="J8225" t="s">
        <v>15</v>
      </c>
      <c r="K8225" t="str">
        <f>INDEX(State_Code_Name!B:B,MATCH(Consumer_Complaints!E8225,State_Code_Name!C:C,0))</f>
        <v>California</v>
      </c>
      <c r="L8225">
        <f t="shared" si="384"/>
        <v>0</v>
      </c>
      <c r="M8225">
        <f t="shared" si="385"/>
        <v>2013</v>
      </c>
      <c r="N8225" t="str">
        <f t="shared" si="386"/>
        <v>Q3</v>
      </c>
    </row>
    <row r="8226" spans="1:14" x14ac:dyDescent="0.35">
      <c r="A8226">
        <v>321420</v>
      </c>
      <c r="B8226" t="s">
        <v>34</v>
      </c>
      <c r="C8226" t="s">
        <v>16</v>
      </c>
      <c r="D8226" t="s">
        <v>20</v>
      </c>
      <c r="E8226" t="s">
        <v>18</v>
      </c>
      <c r="F8226" t="s">
        <v>305</v>
      </c>
      <c r="G8226" s="10">
        <v>41325</v>
      </c>
      <c r="H8226" s="10">
        <v>41326</v>
      </c>
      <c r="I8226" t="s">
        <v>14</v>
      </c>
      <c r="J8226" t="s">
        <v>15</v>
      </c>
      <c r="K8226" t="str">
        <f>INDEX(State_Code_Name!B:B,MATCH(Consumer_Complaints!E8226,State_Code_Name!C:C,0))</f>
        <v>California</v>
      </c>
      <c r="L8226">
        <f t="shared" si="384"/>
        <v>1</v>
      </c>
      <c r="M8226">
        <f t="shared" si="385"/>
        <v>2013</v>
      </c>
      <c r="N8226" t="str">
        <f t="shared" si="386"/>
        <v>Q1</v>
      </c>
    </row>
    <row r="8227" spans="1:14" x14ac:dyDescent="0.35">
      <c r="A8227">
        <v>1990984</v>
      </c>
      <c r="B8227" t="s">
        <v>392</v>
      </c>
      <c r="C8227" t="s">
        <v>531</v>
      </c>
      <c r="D8227" t="s">
        <v>532</v>
      </c>
      <c r="E8227" t="s">
        <v>122</v>
      </c>
      <c r="F8227" t="s">
        <v>19</v>
      </c>
      <c r="G8227" s="10">
        <v>42550</v>
      </c>
      <c r="H8227" s="10">
        <v>42550</v>
      </c>
      <c r="I8227" t="s">
        <v>14</v>
      </c>
      <c r="J8227" t="s">
        <v>14</v>
      </c>
      <c r="K8227" t="str">
        <f>INDEX(State_Code_Name!B:B,MATCH(Consumer_Complaints!E8227,State_Code_Name!C:C,0))</f>
        <v>Maryland</v>
      </c>
      <c r="L8227">
        <f t="shared" si="384"/>
        <v>0</v>
      </c>
      <c r="M8227">
        <f t="shared" si="385"/>
        <v>2016</v>
      </c>
      <c r="N8227" t="str">
        <f t="shared" si="386"/>
        <v>Q2</v>
      </c>
    </row>
    <row r="8228" spans="1:14" x14ac:dyDescent="0.35">
      <c r="A8228">
        <v>362329</v>
      </c>
      <c r="B8228" t="s">
        <v>11</v>
      </c>
      <c r="C8228" t="s">
        <v>16</v>
      </c>
      <c r="D8228" t="s">
        <v>20</v>
      </c>
      <c r="E8228" t="s">
        <v>31</v>
      </c>
      <c r="F8228" t="s">
        <v>19</v>
      </c>
      <c r="G8228" s="10">
        <v>41354</v>
      </c>
      <c r="H8228" s="10">
        <v>41358</v>
      </c>
      <c r="I8228" t="s">
        <v>14</v>
      </c>
      <c r="J8228" t="s">
        <v>15</v>
      </c>
      <c r="K8228" t="str">
        <f>INDEX(State_Code_Name!B:B,MATCH(Consumer_Complaints!E8228,State_Code_Name!C:C,0))</f>
        <v>Texas</v>
      </c>
      <c r="L8228">
        <f t="shared" si="384"/>
        <v>4</v>
      </c>
      <c r="M8228">
        <f t="shared" si="385"/>
        <v>2013</v>
      </c>
      <c r="N8228" t="str">
        <f t="shared" si="386"/>
        <v>Q1</v>
      </c>
    </row>
    <row r="8229" spans="1:14" x14ac:dyDescent="0.35">
      <c r="A8229">
        <v>1545386</v>
      </c>
      <c r="B8229" t="s">
        <v>30</v>
      </c>
      <c r="C8229" t="s">
        <v>26</v>
      </c>
      <c r="D8229" t="s">
        <v>27</v>
      </c>
      <c r="E8229" t="s">
        <v>31</v>
      </c>
      <c r="F8229" t="s">
        <v>19</v>
      </c>
      <c r="G8229" s="10">
        <v>42247</v>
      </c>
      <c r="H8229" s="10">
        <v>42247</v>
      </c>
      <c r="I8229" t="s">
        <v>14</v>
      </c>
      <c r="J8229" t="s">
        <v>15</v>
      </c>
      <c r="K8229" t="str">
        <f>INDEX(State_Code_Name!B:B,MATCH(Consumer_Complaints!E8229,State_Code_Name!C:C,0))</f>
        <v>Texas</v>
      </c>
      <c r="L8229">
        <f t="shared" si="384"/>
        <v>0</v>
      </c>
      <c r="M8229">
        <f t="shared" si="385"/>
        <v>2015</v>
      </c>
      <c r="N8229" t="str">
        <f t="shared" si="386"/>
        <v>Q3</v>
      </c>
    </row>
    <row r="8230" spans="1:14" x14ac:dyDescent="0.35">
      <c r="A8230">
        <v>1441728</v>
      </c>
      <c r="B8230" t="s">
        <v>217</v>
      </c>
      <c r="C8230" t="s">
        <v>26</v>
      </c>
      <c r="D8230" t="s">
        <v>27</v>
      </c>
      <c r="E8230" t="s">
        <v>25</v>
      </c>
      <c r="F8230" t="s">
        <v>19</v>
      </c>
      <c r="G8230" s="10">
        <v>42183</v>
      </c>
      <c r="H8230" s="10">
        <v>42183</v>
      </c>
      <c r="I8230" t="s">
        <v>14</v>
      </c>
      <c r="J8230" t="s">
        <v>15</v>
      </c>
      <c r="K8230" t="str">
        <f>INDEX(State_Code_Name!B:B,MATCH(Consumer_Complaints!E8230,State_Code_Name!C:C,0))</f>
        <v>Georgia</v>
      </c>
      <c r="L8230">
        <f t="shared" si="384"/>
        <v>0</v>
      </c>
      <c r="M8230">
        <f t="shared" si="385"/>
        <v>2015</v>
      </c>
      <c r="N8230" t="str">
        <f t="shared" si="386"/>
        <v>Q2</v>
      </c>
    </row>
    <row r="8231" spans="1:14" x14ac:dyDescent="0.35">
      <c r="A8231">
        <v>666124</v>
      </c>
      <c r="B8231" t="s">
        <v>43</v>
      </c>
      <c r="C8231" t="s">
        <v>26</v>
      </c>
      <c r="D8231" t="s">
        <v>27</v>
      </c>
      <c r="E8231" t="s">
        <v>46</v>
      </c>
      <c r="F8231" t="s">
        <v>13</v>
      </c>
      <c r="G8231" s="10">
        <v>41652</v>
      </c>
      <c r="H8231" s="10">
        <v>41661</v>
      </c>
      <c r="I8231" t="s">
        <v>14</v>
      </c>
      <c r="J8231" t="s">
        <v>15</v>
      </c>
      <c r="K8231" t="str">
        <f>INDEX(State_Code_Name!B:B,MATCH(Consumer_Complaints!E8231,State_Code_Name!C:C,0))</f>
        <v>Pennsylvania</v>
      </c>
      <c r="L8231">
        <f t="shared" si="384"/>
        <v>9</v>
      </c>
      <c r="M8231">
        <f t="shared" si="385"/>
        <v>2014</v>
      </c>
      <c r="N8231" t="str">
        <f t="shared" si="386"/>
        <v>Q1</v>
      </c>
    </row>
    <row r="8232" spans="1:14" x14ac:dyDescent="0.35">
      <c r="A8232">
        <v>734303</v>
      </c>
      <c r="B8232" t="s">
        <v>50</v>
      </c>
      <c r="C8232" t="s">
        <v>36</v>
      </c>
      <c r="D8232" t="s">
        <v>202</v>
      </c>
      <c r="E8232" t="s">
        <v>35</v>
      </c>
      <c r="F8232" t="s">
        <v>19</v>
      </c>
      <c r="G8232" s="10">
        <v>41697</v>
      </c>
      <c r="H8232" s="10">
        <v>41698</v>
      </c>
      <c r="I8232" t="s">
        <v>14</v>
      </c>
      <c r="J8232" t="s">
        <v>15</v>
      </c>
      <c r="K8232" t="str">
        <f>INDEX(State_Code_Name!B:B,MATCH(Consumer_Complaints!E8232,State_Code_Name!C:C,0))</f>
        <v>Florida</v>
      </c>
      <c r="L8232">
        <f t="shared" si="384"/>
        <v>1</v>
      </c>
      <c r="M8232">
        <f t="shared" si="385"/>
        <v>2014</v>
      </c>
      <c r="N8232" t="str">
        <f t="shared" si="386"/>
        <v>Q1</v>
      </c>
    </row>
    <row r="8233" spans="1:14" x14ac:dyDescent="0.35">
      <c r="A8233">
        <v>1285839</v>
      </c>
      <c r="B8233" t="s">
        <v>63</v>
      </c>
      <c r="C8233" t="s">
        <v>61</v>
      </c>
      <c r="D8233" t="s">
        <v>282</v>
      </c>
      <c r="E8233" t="s">
        <v>22</v>
      </c>
      <c r="F8233" t="s">
        <v>19</v>
      </c>
      <c r="G8233" s="10">
        <v>42079</v>
      </c>
      <c r="H8233" s="10">
        <v>42111</v>
      </c>
      <c r="I8233" t="s">
        <v>14</v>
      </c>
      <c r="J8233" t="s">
        <v>14</v>
      </c>
      <c r="K8233" t="str">
        <f>INDEX(State_Code_Name!B:B,MATCH(Consumer_Complaints!E8233,State_Code_Name!C:C,0))</f>
        <v>New York</v>
      </c>
      <c r="L8233">
        <f t="shared" si="384"/>
        <v>32</v>
      </c>
      <c r="M8233">
        <f t="shared" si="385"/>
        <v>2015</v>
      </c>
      <c r="N8233" t="str">
        <f t="shared" si="386"/>
        <v>Q1</v>
      </c>
    </row>
    <row r="8234" spans="1:14" x14ac:dyDescent="0.35">
      <c r="A8234">
        <v>1884568</v>
      </c>
      <c r="B8234" t="s">
        <v>63</v>
      </c>
      <c r="C8234" t="s">
        <v>61</v>
      </c>
      <c r="D8234" t="s">
        <v>459</v>
      </c>
      <c r="E8234" t="s">
        <v>72</v>
      </c>
      <c r="F8234" t="s">
        <v>19</v>
      </c>
      <c r="G8234" s="10">
        <v>42478</v>
      </c>
      <c r="H8234" s="10">
        <v>42478</v>
      </c>
      <c r="I8234" t="s">
        <v>14</v>
      </c>
      <c r="J8234" t="s">
        <v>15</v>
      </c>
      <c r="K8234" t="str">
        <f>INDEX(State_Code_Name!B:B,MATCH(Consumer_Complaints!E8234,State_Code_Name!C:C,0))</f>
        <v>Kentucky</v>
      </c>
      <c r="L8234">
        <f t="shared" si="384"/>
        <v>0</v>
      </c>
      <c r="M8234">
        <f t="shared" si="385"/>
        <v>2016</v>
      </c>
      <c r="N8234" t="str">
        <f t="shared" si="386"/>
        <v>Q2</v>
      </c>
    </row>
    <row r="8235" spans="1:14" x14ac:dyDescent="0.35">
      <c r="A8235">
        <v>1844562</v>
      </c>
      <c r="B8235" t="s">
        <v>407</v>
      </c>
      <c r="C8235" t="s">
        <v>9</v>
      </c>
      <c r="D8235" t="s">
        <v>10</v>
      </c>
      <c r="E8235" t="s">
        <v>22</v>
      </c>
      <c r="F8235" t="s">
        <v>19</v>
      </c>
      <c r="G8235" s="10">
        <v>42451</v>
      </c>
      <c r="H8235" s="10">
        <v>42452</v>
      </c>
      <c r="I8235" t="s">
        <v>14</v>
      </c>
      <c r="J8235" t="s">
        <v>14</v>
      </c>
      <c r="K8235" t="str">
        <f>INDEX(State_Code_Name!B:B,MATCH(Consumer_Complaints!E8235,State_Code_Name!C:C,0))</f>
        <v>New York</v>
      </c>
      <c r="L8235">
        <f t="shared" si="384"/>
        <v>1</v>
      </c>
      <c r="M8235">
        <f t="shared" si="385"/>
        <v>2016</v>
      </c>
      <c r="N8235" t="str">
        <f t="shared" si="386"/>
        <v>Q1</v>
      </c>
    </row>
    <row r="8236" spans="1:14" x14ac:dyDescent="0.35">
      <c r="A8236">
        <v>1476922</v>
      </c>
      <c r="B8236" t="s">
        <v>43</v>
      </c>
      <c r="C8236" t="s">
        <v>32</v>
      </c>
      <c r="D8236" t="s">
        <v>41</v>
      </c>
      <c r="E8236" t="s">
        <v>18</v>
      </c>
      <c r="F8236" t="s">
        <v>19</v>
      </c>
      <c r="G8236" s="10">
        <v>42206</v>
      </c>
      <c r="H8236" s="10">
        <v>42206</v>
      </c>
      <c r="I8236" t="s">
        <v>14</v>
      </c>
      <c r="J8236" t="s">
        <v>15</v>
      </c>
      <c r="K8236" t="str">
        <f>INDEX(State_Code_Name!B:B,MATCH(Consumer_Complaints!E8236,State_Code_Name!C:C,0))</f>
        <v>California</v>
      </c>
      <c r="L8236">
        <f t="shared" si="384"/>
        <v>0</v>
      </c>
      <c r="M8236">
        <f t="shared" si="385"/>
        <v>2015</v>
      </c>
      <c r="N8236" t="str">
        <f t="shared" si="386"/>
        <v>Q3</v>
      </c>
    </row>
    <row r="8237" spans="1:14" x14ac:dyDescent="0.35">
      <c r="A8237">
        <v>836129</v>
      </c>
      <c r="B8237" t="s">
        <v>11</v>
      </c>
      <c r="C8237" t="s">
        <v>16</v>
      </c>
      <c r="D8237" t="s">
        <v>75</v>
      </c>
      <c r="E8237" t="s">
        <v>79</v>
      </c>
      <c r="F8237" t="s">
        <v>19</v>
      </c>
      <c r="G8237" s="10">
        <v>41675</v>
      </c>
      <c r="H8237" s="10">
        <v>41675</v>
      </c>
      <c r="I8237" t="s">
        <v>14</v>
      </c>
      <c r="J8237" t="s">
        <v>15</v>
      </c>
      <c r="K8237" t="str">
        <f>INDEX(State_Code_Name!B:B,MATCH(Consumer_Complaints!E8237,State_Code_Name!C:C,0))</f>
        <v>Minnesota</v>
      </c>
      <c r="L8237">
        <f t="shared" si="384"/>
        <v>0</v>
      </c>
      <c r="M8237">
        <f t="shared" si="385"/>
        <v>2014</v>
      </c>
      <c r="N8237" t="str">
        <f t="shared" si="386"/>
        <v>Q1</v>
      </c>
    </row>
    <row r="8238" spans="1:14" x14ac:dyDescent="0.35">
      <c r="A8238">
        <v>703307</v>
      </c>
      <c r="B8238" t="s">
        <v>30</v>
      </c>
      <c r="C8238" t="s">
        <v>36</v>
      </c>
      <c r="D8238" t="s">
        <v>150</v>
      </c>
      <c r="E8238" t="s">
        <v>12</v>
      </c>
      <c r="F8238" t="s">
        <v>19</v>
      </c>
      <c r="G8238" s="10">
        <v>41822</v>
      </c>
      <c r="H8238" s="10">
        <v>41822</v>
      </c>
      <c r="I8238" t="s">
        <v>14</v>
      </c>
      <c r="J8238" t="s">
        <v>15</v>
      </c>
      <c r="K8238" t="str">
        <f>INDEX(State_Code_Name!B:B,MATCH(Consumer_Complaints!E8238,State_Code_Name!C:C,0))</f>
        <v>Virginia</v>
      </c>
      <c r="L8238">
        <f t="shared" si="384"/>
        <v>0</v>
      </c>
      <c r="M8238">
        <f t="shared" si="385"/>
        <v>2014</v>
      </c>
      <c r="N8238" t="str">
        <f t="shared" si="386"/>
        <v>Q3</v>
      </c>
    </row>
    <row r="8239" spans="1:14" x14ac:dyDescent="0.35">
      <c r="A8239">
        <v>2079944</v>
      </c>
      <c r="B8239" t="s">
        <v>141</v>
      </c>
      <c r="C8239" t="s">
        <v>26</v>
      </c>
      <c r="D8239" t="s">
        <v>27</v>
      </c>
      <c r="E8239" t="s">
        <v>79</v>
      </c>
      <c r="F8239" t="s">
        <v>19</v>
      </c>
      <c r="G8239" s="10">
        <v>42607</v>
      </c>
      <c r="H8239" s="10">
        <v>42611</v>
      </c>
      <c r="I8239" t="s">
        <v>14</v>
      </c>
      <c r="J8239" t="s">
        <v>15</v>
      </c>
      <c r="K8239" t="str">
        <f>INDEX(State_Code_Name!B:B,MATCH(Consumer_Complaints!E8239,State_Code_Name!C:C,0))</f>
        <v>Minnesota</v>
      </c>
      <c r="L8239">
        <f t="shared" si="384"/>
        <v>4</v>
      </c>
      <c r="M8239">
        <f t="shared" si="385"/>
        <v>2016</v>
      </c>
      <c r="N8239" t="str">
        <f t="shared" si="386"/>
        <v>Q3</v>
      </c>
    </row>
    <row r="8240" spans="1:14" x14ac:dyDescent="0.35">
      <c r="A8240">
        <v>1430452</v>
      </c>
      <c r="B8240" t="s">
        <v>712</v>
      </c>
      <c r="C8240" t="s">
        <v>32</v>
      </c>
      <c r="D8240" t="s">
        <v>41</v>
      </c>
      <c r="E8240" t="s">
        <v>74</v>
      </c>
      <c r="F8240" t="s">
        <v>19</v>
      </c>
      <c r="G8240" s="10">
        <v>42174</v>
      </c>
      <c r="H8240" s="10">
        <v>42174</v>
      </c>
      <c r="I8240" t="s">
        <v>14</v>
      </c>
      <c r="J8240" t="s">
        <v>15</v>
      </c>
      <c r="K8240" t="str">
        <f>INDEX(State_Code_Name!B:B,MATCH(Consumer_Complaints!E8240,State_Code_Name!C:C,0))</f>
        <v>Tennessee</v>
      </c>
      <c r="L8240">
        <f t="shared" si="384"/>
        <v>0</v>
      </c>
      <c r="M8240">
        <f t="shared" si="385"/>
        <v>2015</v>
      </c>
      <c r="N8240" t="str">
        <f t="shared" si="386"/>
        <v>Q2</v>
      </c>
    </row>
    <row r="8241" spans="1:14" x14ac:dyDescent="0.35">
      <c r="A8241">
        <v>485373</v>
      </c>
      <c r="B8241" t="s">
        <v>30</v>
      </c>
      <c r="C8241" t="s">
        <v>16</v>
      </c>
      <c r="D8241" t="s">
        <v>24</v>
      </c>
      <c r="E8241" t="s">
        <v>70</v>
      </c>
      <c r="F8241" t="s">
        <v>13</v>
      </c>
      <c r="G8241" s="10">
        <v>41525</v>
      </c>
      <c r="H8241" s="10">
        <v>41616</v>
      </c>
      <c r="I8241" t="s">
        <v>14</v>
      </c>
      <c r="J8241" t="s">
        <v>15</v>
      </c>
      <c r="K8241" t="str">
        <f>INDEX(State_Code_Name!B:B,MATCH(Consumer_Complaints!E8241,State_Code_Name!C:C,0))</f>
        <v>Massachusetts</v>
      </c>
      <c r="L8241">
        <f t="shared" si="384"/>
        <v>91</v>
      </c>
      <c r="M8241">
        <f t="shared" si="385"/>
        <v>2013</v>
      </c>
      <c r="N8241" t="str">
        <f t="shared" si="386"/>
        <v>Q3</v>
      </c>
    </row>
    <row r="8242" spans="1:14" x14ac:dyDescent="0.35">
      <c r="A8242">
        <v>1205984</v>
      </c>
      <c r="B8242" t="s">
        <v>201</v>
      </c>
      <c r="C8242" t="s">
        <v>36</v>
      </c>
      <c r="D8242" t="s">
        <v>154</v>
      </c>
      <c r="E8242" t="s">
        <v>101</v>
      </c>
      <c r="F8242" t="s">
        <v>19</v>
      </c>
      <c r="G8242" s="10">
        <v>42027</v>
      </c>
      <c r="H8242" s="10">
        <v>42030</v>
      </c>
      <c r="I8242" t="s">
        <v>14</v>
      </c>
      <c r="J8242" t="s">
        <v>15</v>
      </c>
      <c r="K8242" t="str">
        <f>INDEX(State_Code_Name!B:B,MATCH(Consumer_Complaints!E8242,State_Code_Name!C:C,0))</f>
        <v>Delaware</v>
      </c>
      <c r="L8242">
        <f t="shared" si="384"/>
        <v>3</v>
      </c>
      <c r="M8242">
        <f t="shared" si="385"/>
        <v>2015</v>
      </c>
      <c r="N8242" t="str">
        <f t="shared" si="386"/>
        <v>Q1</v>
      </c>
    </row>
    <row r="8243" spans="1:14" x14ac:dyDescent="0.35">
      <c r="A8243">
        <v>1394424</v>
      </c>
      <c r="B8243" t="s">
        <v>201</v>
      </c>
      <c r="C8243" t="s">
        <v>26</v>
      </c>
      <c r="D8243" t="s">
        <v>27</v>
      </c>
      <c r="E8243" t="s">
        <v>126</v>
      </c>
      <c r="F8243" t="s">
        <v>19</v>
      </c>
      <c r="G8243" s="10">
        <v>42151</v>
      </c>
      <c r="H8243" s="10">
        <v>42151</v>
      </c>
      <c r="I8243" t="s">
        <v>14</v>
      </c>
      <c r="J8243" t="s">
        <v>15</v>
      </c>
      <c r="K8243" t="str">
        <f>INDEX(State_Code_Name!B:B,MATCH(Consumer_Complaints!E8243,State_Code_Name!C:C,0))</f>
        <v>Oklahoma</v>
      </c>
      <c r="L8243">
        <f t="shared" si="384"/>
        <v>0</v>
      </c>
      <c r="M8243">
        <f t="shared" si="385"/>
        <v>2015</v>
      </c>
      <c r="N8243" t="str">
        <f t="shared" si="386"/>
        <v>Q2</v>
      </c>
    </row>
    <row r="8244" spans="1:14" x14ac:dyDescent="0.35">
      <c r="A8244">
        <v>1041285</v>
      </c>
      <c r="B8244" t="s">
        <v>435</v>
      </c>
      <c r="C8244" t="s">
        <v>32</v>
      </c>
      <c r="D8244" t="s">
        <v>41</v>
      </c>
      <c r="E8244" t="s">
        <v>51</v>
      </c>
      <c r="F8244" t="s">
        <v>19</v>
      </c>
      <c r="G8244" s="10">
        <v>41905</v>
      </c>
      <c r="H8244" s="10">
        <v>41912</v>
      </c>
      <c r="I8244" t="s">
        <v>14</v>
      </c>
      <c r="J8244" t="s">
        <v>14</v>
      </c>
      <c r="K8244" t="str">
        <f>INDEX(State_Code_Name!B:B,MATCH(Consumer_Complaints!E8244,State_Code_Name!C:C,0))</f>
        <v>Washington</v>
      </c>
      <c r="L8244">
        <f t="shared" si="384"/>
        <v>7</v>
      </c>
      <c r="M8244">
        <f t="shared" si="385"/>
        <v>2014</v>
      </c>
      <c r="N8244" t="str">
        <f t="shared" si="386"/>
        <v>Q3</v>
      </c>
    </row>
    <row r="8245" spans="1:14" x14ac:dyDescent="0.35">
      <c r="A8245">
        <v>2096408</v>
      </c>
      <c r="B8245" t="s">
        <v>97</v>
      </c>
      <c r="C8245" t="s">
        <v>52</v>
      </c>
      <c r="D8245" t="s">
        <v>96</v>
      </c>
      <c r="E8245" t="s">
        <v>18</v>
      </c>
      <c r="F8245" t="s">
        <v>305</v>
      </c>
      <c r="G8245" s="10">
        <v>42530</v>
      </c>
      <c r="H8245" s="10">
        <v>42622</v>
      </c>
      <c r="I8245" t="s">
        <v>14</v>
      </c>
      <c r="J8245" t="s">
        <v>15</v>
      </c>
      <c r="K8245" t="str">
        <f>INDEX(State_Code_Name!B:B,MATCH(Consumer_Complaints!E8245,State_Code_Name!C:C,0))</f>
        <v>California</v>
      </c>
      <c r="L8245">
        <f t="shared" si="384"/>
        <v>92</v>
      </c>
      <c r="M8245">
        <f t="shared" si="385"/>
        <v>2016</v>
      </c>
      <c r="N8245" t="str">
        <f t="shared" si="386"/>
        <v>Q2</v>
      </c>
    </row>
    <row r="8246" spans="1:14" x14ac:dyDescent="0.35">
      <c r="A8246">
        <v>1086721</v>
      </c>
      <c r="B8246" t="s">
        <v>73</v>
      </c>
      <c r="C8246" t="s">
        <v>26</v>
      </c>
      <c r="D8246" t="s">
        <v>27</v>
      </c>
      <c r="E8246" t="s">
        <v>31</v>
      </c>
      <c r="F8246" t="s">
        <v>19</v>
      </c>
      <c r="G8246" s="10">
        <v>41937</v>
      </c>
      <c r="H8246" s="10">
        <v>41937</v>
      </c>
      <c r="I8246" t="s">
        <v>14</v>
      </c>
      <c r="J8246" t="s">
        <v>14</v>
      </c>
      <c r="K8246" t="str">
        <f>INDEX(State_Code_Name!B:B,MATCH(Consumer_Complaints!E8246,State_Code_Name!C:C,0))</f>
        <v>Texas</v>
      </c>
      <c r="L8246">
        <f t="shared" si="384"/>
        <v>0</v>
      </c>
      <c r="M8246">
        <f t="shared" si="385"/>
        <v>2014</v>
      </c>
      <c r="N8246" t="str">
        <f t="shared" si="386"/>
        <v>Q4</v>
      </c>
    </row>
    <row r="8247" spans="1:14" x14ac:dyDescent="0.35">
      <c r="A8247">
        <v>1922187</v>
      </c>
      <c r="B8247" t="s">
        <v>97</v>
      </c>
      <c r="C8247" t="s">
        <v>52</v>
      </c>
      <c r="D8247" t="s">
        <v>103</v>
      </c>
      <c r="E8247" t="s">
        <v>35</v>
      </c>
      <c r="F8247" t="s">
        <v>19</v>
      </c>
      <c r="G8247" s="10">
        <v>42503</v>
      </c>
      <c r="H8247" s="10">
        <v>42507</v>
      </c>
      <c r="I8247" t="s">
        <v>14</v>
      </c>
      <c r="J8247" t="s">
        <v>14</v>
      </c>
      <c r="K8247" t="str">
        <f>INDEX(State_Code_Name!B:B,MATCH(Consumer_Complaints!E8247,State_Code_Name!C:C,0))</f>
        <v>Florida</v>
      </c>
      <c r="L8247">
        <f t="shared" si="384"/>
        <v>4</v>
      </c>
      <c r="M8247">
        <f t="shared" si="385"/>
        <v>2016</v>
      </c>
      <c r="N8247" t="str">
        <f t="shared" si="386"/>
        <v>Q2</v>
      </c>
    </row>
    <row r="8248" spans="1:14" x14ac:dyDescent="0.35">
      <c r="A8248">
        <v>1147643</v>
      </c>
      <c r="B8248" t="s">
        <v>168</v>
      </c>
      <c r="C8248" t="s">
        <v>531</v>
      </c>
      <c r="D8248" t="s">
        <v>541</v>
      </c>
      <c r="E8248" t="s">
        <v>55</v>
      </c>
      <c r="F8248" t="s">
        <v>19</v>
      </c>
      <c r="G8248" s="10">
        <v>41863</v>
      </c>
      <c r="H8248" s="10">
        <v>41955</v>
      </c>
      <c r="I8248" t="s">
        <v>14</v>
      </c>
      <c r="J8248" t="s">
        <v>15</v>
      </c>
      <c r="K8248" t="str">
        <f>INDEX(State_Code_Name!B:B,MATCH(Consumer_Complaints!E8248,State_Code_Name!C:C,0))</f>
        <v>Hawaii</v>
      </c>
      <c r="L8248">
        <f t="shared" si="384"/>
        <v>92</v>
      </c>
      <c r="M8248">
        <f t="shared" si="385"/>
        <v>2014</v>
      </c>
      <c r="N8248" t="str">
        <f t="shared" si="386"/>
        <v>Q3</v>
      </c>
    </row>
    <row r="8249" spans="1:14" x14ac:dyDescent="0.35">
      <c r="A8249">
        <v>1195589</v>
      </c>
      <c r="B8249" t="s">
        <v>11</v>
      </c>
      <c r="C8249" t="s">
        <v>16</v>
      </c>
      <c r="D8249" t="s">
        <v>24</v>
      </c>
      <c r="E8249" t="s">
        <v>40</v>
      </c>
      <c r="F8249" t="s">
        <v>19</v>
      </c>
      <c r="G8249" s="10">
        <v>42019</v>
      </c>
      <c r="H8249" s="10">
        <v>42019</v>
      </c>
      <c r="I8249" t="s">
        <v>14</v>
      </c>
      <c r="J8249" t="s">
        <v>14</v>
      </c>
      <c r="K8249" t="str">
        <f>INDEX(State_Code_Name!B:B,MATCH(Consumer_Complaints!E8249,State_Code_Name!C:C,0))</f>
        <v>Nevada</v>
      </c>
      <c r="L8249">
        <f t="shared" si="384"/>
        <v>0</v>
      </c>
      <c r="M8249">
        <f t="shared" si="385"/>
        <v>2015</v>
      </c>
      <c r="N8249" t="str">
        <f t="shared" si="386"/>
        <v>Q1</v>
      </c>
    </row>
    <row r="8250" spans="1:14" x14ac:dyDescent="0.35">
      <c r="A8250">
        <v>401956</v>
      </c>
      <c r="B8250" t="s">
        <v>81</v>
      </c>
      <c r="C8250" t="s">
        <v>9</v>
      </c>
      <c r="D8250" t="s">
        <v>10</v>
      </c>
      <c r="E8250" t="s">
        <v>39</v>
      </c>
      <c r="F8250" t="s">
        <v>305</v>
      </c>
      <c r="G8250" s="10">
        <v>41491</v>
      </c>
      <c r="H8250" s="10">
        <v>41522</v>
      </c>
      <c r="I8250" t="s">
        <v>14</v>
      </c>
      <c r="J8250" t="s">
        <v>15</v>
      </c>
      <c r="K8250" t="str">
        <f>INDEX(State_Code_Name!B:B,MATCH(Consumer_Complaints!E8250,State_Code_Name!C:C,0))</f>
        <v>Ohio</v>
      </c>
      <c r="L8250">
        <f t="shared" si="384"/>
        <v>31</v>
      </c>
      <c r="M8250">
        <f t="shared" si="385"/>
        <v>2013</v>
      </c>
      <c r="N8250" t="str">
        <f t="shared" si="386"/>
        <v>Q3</v>
      </c>
    </row>
    <row r="8251" spans="1:14" x14ac:dyDescent="0.35">
      <c r="A8251">
        <v>1328638</v>
      </c>
      <c r="B8251" t="s">
        <v>11</v>
      </c>
      <c r="C8251" t="s">
        <v>16</v>
      </c>
      <c r="D8251" t="s">
        <v>20</v>
      </c>
      <c r="E8251" t="s">
        <v>48</v>
      </c>
      <c r="F8251" t="s">
        <v>13</v>
      </c>
      <c r="G8251" s="10">
        <v>42108</v>
      </c>
      <c r="H8251" s="10">
        <v>42110</v>
      </c>
      <c r="I8251" t="s">
        <v>14</v>
      </c>
      <c r="J8251" t="s">
        <v>15</v>
      </c>
      <c r="K8251" t="str">
        <f>INDEX(State_Code_Name!B:B,MATCH(Consumer_Complaints!E8251,State_Code_Name!C:C,0))</f>
        <v>New Jersey</v>
      </c>
      <c r="L8251">
        <f t="shared" si="384"/>
        <v>2</v>
      </c>
      <c r="M8251">
        <f t="shared" si="385"/>
        <v>2015</v>
      </c>
      <c r="N8251" t="str">
        <f t="shared" si="386"/>
        <v>Q2</v>
      </c>
    </row>
    <row r="8252" spans="1:14" x14ac:dyDescent="0.35">
      <c r="A8252">
        <v>1477888</v>
      </c>
      <c r="B8252" t="s">
        <v>47</v>
      </c>
      <c r="C8252" t="s">
        <v>26</v>
      </c>
      <c r="D8252" t="s">
        <v>27</v>
      </c>
      <c r="E8252" t="s">
        <v>59</v>
      </c>
      <c r="F8252" t="s">
        <v>19</v>
      </c>
      <c r="G8252" s="10">
        <v>42202</v>
      </c>
      <c r="H8252" s="10">
        <v>42202</v>
      </c>
      <c r="I8252" t="s">
        <v>14</v>
      </c>
      <c r="J8252" t="s">
        <v>15</v>
      </c>
      <c r="K8252" t="str">
        <f>INDEX(State_Code_Name!B:B,MATCH(Consumer_Complaints!E8252,State_Code_Name!C:C,0))</f>
        <v>Illinois</v>
      </c>
      <c r="L8252">
        <f t="shared" si="384"/>
        <v>0</v>
      </c>
      <c r="M8252">
        <f t="shared" si="385"/>
        <v>2015</v>
      </c>
      <c r="N8252" t="str">
        <f t="shared" si="386"/>
        <v>Q3</v>
      </c>
    </row>
    <row r="8253" spans="1:14" x14ac:dyDescent="0.35">
      <c r="A8253">
        <v>885412</v>
      </c>
      <c r="B8253" t="s">
        <v>63</v>
      </c>
      <c r="C8253" t="s">
        <v>61</v>
      </c>
      <c r="D8253" t="s">
        <v>459</v>
      </c>
      <c r="E8253" t="s">
        <v>25</v>
      </c>
      <c r="F8253" t="s">
        <v>19</v>
      </c>
      <c r="G8253" s="10">
        <v>41826</v>
      </c>
      <c r="H8253" s="10">
        <v>41826</v>
      </c>
      <c r="I8253" t="s">
        <v>14</v>
      </c>
      <c r="J8253" t="s">
        <v>15</v>
      </c>
      <c r="K8253" t="str">
        <f>INDEX(State_Code_Name!B:B,MATCH(Consumer_Complaints!E8253,State_Code_Name!C:C,0))</f>
        <v>Georgia</v>
      </c>
      <c r="L8253">
        <f t="shared" si="384"/>
        <v>0</v>
      </c>
      <c r="M8253">
        <f t="shared" si="385"/>
        <v>2014</v>
      </c>
      <c r="N8253" t="str">
        <f t="shared" si="386"/>
        <v>Q3</v>
      </c>
    </row>
    <row r="8254" spans="1:14" x14ac:dyDescent="0.35">
      <c r="A8254">
        <v>546419</v>
      </c>
      <c r="B8254" t="s">
        <v>238</v>
      </c>
      <c r="C8254" t="s">
        <v>32</v>
      </c>
      <c r="D8254" t="s">
        <v>44</v>
      </c>
      <c r="E8254" t="s">
        <v>42</v>
      </c>
      <c r="F8254" t="s">
        <v>19</v>
      </c>
      <c r="G8254" s="10">
        <v>41545</v>
      </c>
      <c r="H8254" s="10">
        <v>41547</v>
      </c>
      <c r="I8254" t="s">
        <v>14</v>
      </c>
      <c r="J8254" t="s">
        <v>15</v>
      </c>
      <c r="K8254" t="str">
        <f>INDEX(State_Code_Name!B:B,MATCH(Consumer_Complaints!E8254,State_Code_Name!C:C,0))</f>
        <v>North Carolina</v>
      </c>
      <c r="L8254">
        <f t="shared" si="384"/>
        <v>2</v>
      </c>
      <c r="M8254">
        <f t="shared" si="385"/>
        <v>2013</v>
      </c>
      <c r="N8254" t="str">
        <f t="shared" si="386"/>
        <v>Q3</v>
      </c>
    </row>
    <row r="8255" spans="1:14" x14ac:dyDescent="0.35">
      <c r="A8255">
        <v>414337</v>
      </c>
      <c r="B8255" t="s">
        <v>30</v>
      </c>
      <c r="C8255" t="s">
        <v>36</v>
      </c>
      <c r="D8255" t="s">
        <v>80</v>
      </c>
      <c r="E8255" t="s">
        <v>106</v>
      </c>
      <c r="F8255" t="s">
        <v>19</v>
      </c>
      <c r="G8255" s="10">
        <v>41416</v>
      </c>
      <c r="H8255" s="10">
        <v>41416</v>
      </c>
      <c r="I8255" t="s">
        <v>14</v>
      </c>
      <c r="J8255" t="s">
        <v>14</v>
      </c>
      <c r="K8255" t="str">
        <f>INDEX(State_Code_Name!B:B,MATCH(Consumer_Complaints!E8255,State_Code_Name!C:C,0))</f>
        <v>Indiana</v>
      </c>
      <c r="L8255">
        <f t="shared" si="384"/>
        <v>0</v>
      </c>
      <c r="M8255">
        <f t="shared" si="385"/>
        <v>2013</v>
      </c>
      <c r="N8255" t="str">
        <f t="shared" si="386"/>
        <v>Q2</v>
      </c>
    </row>
    <row r="8256" spans="1:14" x14ac:dyDescent="0.35">
      <c r="A8256">
        <v>1330641</v>
      </c>
      <c r="B8256" t="s">
        <v>30</v>
      </c>
      <c r="C8256" t="s">
        <v>16</v>
      </c>
      <c r="D8256" t="s">
        <v>144</v>
      </c>
      <c r="E8256" t="s">
        <v>31</v>
      </c>
      <c r="F8256" t="s">
        <v>19</v>
      </c>
      <c r="G8256" s="10">
        <v>42109</v>
      </c>
      <c r="H8256" s="10">
        <v>42109</v>
      </c>
      <c r="I8256" t="s">
        <v>14</v>
      </c>
      <c r="J8256" t="s">
        <v>15</v>
      </c>
      <c r="K8256" t="str">
        <f>INDEX(State_Code_Name!B:B,MATCH(Consumer_Complaints!E8256,State_Code_Name!C:C,0))</f>
        <v>Texas</v>
      </c>
      <c r="L8256">
        <f t="shared" si="384"/>
        <v>0</v>
      </c>
      <c r="M8256">
        <f t="shared" si="385"/>
        <v>2015</v>
      </c>
      <c r="N8256" t="str">
        <f t="shared" si="386"/>
        <v>Q2</v>
      </c>
    </row>
    <row r="8257" spans="1:14" x14ac:dyDescent="0.35">
      <c r="A8257">
        <v>1226376</v>
      </c>
      <c r="B8257" t="s">
        <v>43</v>
      </c>
      <c r="C8257" t="s">
        <v>36</v>
      </c>
      <c r="D8257" t="s">
        <v>67</v>
      </c>
      <c r="E8257" t="s">
        <v>100</v>
      </c>
      <c r="F8257" t="s">
        <v>57</v>
      </c>
      <c r="G8257" s="10">
        <v>42126</v>
      </c>
      <c r="H8257" s="10">
        <v>42157</v>
      </c>
      <c r="I8257" t="s">
        <v>14</v>
      </c>
      <c r="J8257" t="s">
        <v>14</v>
      </c>
      <c r="K8257" t="str">
        <f>INDEX(State_Code_Name!B:B,MATCH(Consumer_Complaints!E8257,State_Code_Name!C:C,0))</f>
        <v>Arizona</v>
      </c>
      <c r="L8257">
        <f t="shared" si="384"/>
        <v>31</v>
      </c>
      <c r="M8257">
        <f t="shared" si="385"/>
        <v>2015</v>
      </c>
      <c r="N8257" t="str">
        <f t="shared" si="386"/>
        <v>Q2</v>
      </c>
    </row>
    <row r="8258" spans="1:14" x14ac:dyDescent="0.35">
      <c r="A8258">
        <v>1112386</v>
      </c>
      <c r="B8258" t="s">
        <v>38</v>
      </c>
      <c r="C8258" t="s">
        <v>36</v>
      </c>
      <c r="D8258" t="s">
        <v>145</v>
      </c>
      <c r="E8258" t="s">
        <v>12</v>
      </c>
      <c r="F8258" t="s">
        <v>19</v>
      </c>
      <c r="G8258" s="10">
        <v>41984</v>
      </c>
      <c r="H8258" s="10">
        <v>41984</v>
      </c>
      <c r="I8258" t="s">
        <v>14</v>
      </c>
      <c r="J8258" t="s">
        <v>15</v>
      </c>
      <c r="K8258" t="str">
        <f>INDEX(State_Code_Name!B:B,MATCH(Consumer_Complaints!E8258,State_Code_Name!C:C,0))</f>
        <v>Virginia</v>
      </c>
      <c r="L8258">
        <f t="shared" si="384"/>
        <v>0</v>
      </c>
      <c r="M8258">
        <f t="shared" si="385"/>
        <v>2014</v>
      </c>
      <c r="N8258" t="str">
        <f t="shared" si="386"/>
        <v>Q4</v>
      </c>
    </row>
    <row r="8259" spans="1:14" x14ac:dyDescent="0.35">
      <c r="A8259">
        <v>1126550</v>
      </c>
      <c r="B8259" t="s">
        <v>81</v>
      </c>
      <c r="C8259" t="s">
        <v>16</v>
      </c>
      <c r="D8259" t="s">
        <v>20</v>
      </c>
      <c r="E8259" t="s">
        <v>31</v>
      </c>
      <c r="F8259" t="s">
        <v>19</v>
      </c>
      <c r="G8259" s="10">
        <v>41962</v>
      </c>
      <c r="H8259" s="10">
        <v>41962</v>
      </c>
      <c r="I8259" t="s">
        <v>14</v>
      </c>
      <c r="J8259" t="s">
        <v>15</v>
      </c>
      <c r="K8259" t="str">
        <f>INDEX(State_Code_Name!B:B,MATCH(Consumer_Complaints!E8259,State_Code_Name!C:C,0))</f>
        <v>Texas</v>
      </c>
      <c r="L8259">
        <f t="shared" ref="L8259:L8322" si="387">H8259-G8259</f>
        <v>0</v>
      </c>
      <c r="M8259">
        <f t="shared" ref="M8259:M8322" si="388">YEAR(G8259)</f>
        <v>2014</v>
      </c>
      <c r="N8259" t="str">
        <f t="shared" ref="N8259:N8322" si="389">IF(MONTH(G8259)&lt;=3,"Q1",IF(MONTH(G8259)&lt;=6,"Q2",IF(MONTH(G8259)&lt;=9,"Q3","Q4")))</f>
        <v>Q4</v>
      </c>
    </row>
    <row r="8260" spans="1:14" x14ac:dyDescent="0.35">
      <c r="A8260">
        <v>1966167</v>
      </c>
      <c r="B8260" t="s">
        <v>166</v>
      </c>
      <c r="C8260" t="s">
        <v>32</v>
      </c>
      <c r="D8260" t="s">
        <v>41</v>
      </c>
      <c r="E8260" t="s">
        <v>59</v>
      </c>
      <c r="F8260" t="s">
        <v>19</v>
      </c>
      <c r="G8260" s="10">
        <v>42534</v>
      </c>
      <c r="H8260" s="10">
        <v>42536</v>
      </c>
      <c r="I8260" t="s">
        <v>14</v>
      </c>
      <c r="J8260" t="s">
        <v>15</v>
      </c>
      <c r="K8260" t="str">
        <f>INDEX(State_Code_Name!B:B,MATCH(Consumer_Complaints!E8260,State_Code_Name!C:C,0))</f>
        <v>Illinois</v>
      </c>
      <c r="L8260">
        <f t="shared" si="387"/>
        <v>2</v>
      </c>
      <c r="M8260">
        <f t="shared" si="388"/>
        <v>2016</v>
      </c>
      <c r="N8260" t="str">
        <f t="shared" si="389"/>
        <v>Q2</v>
      </c>
    </row>
    <row r="8261" spans="1:14" x14ac:dyDescent="0.35">
      <c r="A8261">
        <v>1332402</v>
      </c>
      <c r="B8261" t="s">
        <v>164</v>
      </c>
      <c r="C8261" t="s">
        <v>26</v>
      </c>
      <c r="D8261" t="s">
        <v>56</v>
      </c>
      <c r="E8261" t="s">
        <v>18</v>
      </c>
      <c r="F8261" t="s">
        <v>13</v>
      </c>
      <c r="G8261" s="10">
        <v>42110</v>
      </c>
      <c r="H8261" s="10">
        <v>42111</v>
      </c>
      <c r="I8261" t="s">
        <v>14</v>
      </c>
      <c r="J8261" t="s">
        <v>15</v>
      </c>
      <c r="K8261" t="str">
        <f>INDEX(State_Code_Name!B:B,MATCH(Consumer_Complaints!E8261,State_Code_Name!C:C,0))</f>
        <v>California</v>
      </c>
      <c r="L8261">
        <f t="shared" si="387"/>
        <v>1</v>
      </c>
      <c r="M8261">
        <f t="shared" si="388"/>
        <v>2015</v>
      </c>
      <c r="N8261" t="str">
        <f t="shared" si="389"/>
        <v>Q2</v>
      </c>
    </row>
    <row r="8262" spans="1:14" x14ac:dyDescent="0.35">
      <c r="A8262">
        <v>846507</v>
      </c>
      <c r="B8262" t="s">
        <v>92</v>
      </c>
      <c r="C8262" t="s">
        <v>32</v>
      </c>
      <c r="D8262" t="s">
        <v>44</v>
      </c>
      <c r="E8262" t="s">
        <v>327</v>
      </c>
      <c r="F8262" t="s">
        <v>19</v>
      </c>
      <c r="G8262" s="10">
        <v>41887</v>
      </c>
      <c r="H8262" s="10">
        <v>41887</v>
      </c>
      <c r="I8262" t="s">
        <v>14</v>
      </c>
      <c r="J8262" t="s">
        <v>15</v>
      </c>
      <c r="K8262" t="str">
        <f>INDEX(State_Code_Name!B:B,MATCH(Consumer_Complaints!E8262,State_Code_Name!C:C,0))</f>
        <v>South Dakota</v>
      </c>
      <c r="L8262">
        <f t="shared" si="387"/>
        <v>0</v>
      </c>
      <c r="M8262">
        <f t="shared" si="388"/>
        <v>2014</v>
      </c>
      <c r="N8262" t="str">
        <f t="shared" si="389"/>
        <v>Q3</v>
      </c>
    </row>
    <row r="8263" spans="1:14" x14ac:dyDescent="0.35">
      <c r="A8263">
        <v>500233</v>
      </c>
      <c r="B8263" t="s">
        <v>43</v>
      </c>
      <c r="C8263" t="s">
        <v>36</v>
      </c>
      <c r="D8263" t="s">
        <v>145</v>
      </c>
      <c r="E8263" t="s">
        <v>18</v>
      </c>
      <c r="F8263" t="s">
        <v>305</v>
      </c>
      <c r="G8263" s="10">
        <v>41508</v>
      </c>
      <c r="H8263" s="10">
        <v>41509</v>
      </c>
      <c r="I8263" t="s">
        <v>14</v>
      </c>
      <c r="J8263" t="s">
        <v>14</v>
      </c>
      <c r="K8263" t="str">
        <f>INDEX(State_Code_Name!B:B,MATCH(Consumer_Complaints!E8263,State_Code_Name!C:C,0))</f>
        <v>California</v>
      </c>
      <c r="L8263">
        <f t="shared" si="387"/>
        <v>1</v>
      </c>
      <c r="M8263">
        <f t="shared" si="388"/>
        <v>2013</v>
      </c>
      <c r="N8263" t="str">
        <f t="shared" si="389"/>
        <v>Q3</v>
      </c>
    </row>
    <row r="8264" spans="1:14" x14ac:dyDescent="0.35">
      <c r="A8264">
        <v>960278</v>
      </c>
      <c r="B8264" t="s">
        <v>54</v>
      </c>
      <c r="C8264" t="s">
        <v>52</v>
      </c>
      <c r="D8264" t="s">
        <v>96</v>
      </c>
      <c r="E8264" t="s">
        <v>35</v>
      </c>
      <c r="F8264" t="s">
        <v>19</v>
      </c>
      <c r="G8264" s="10">
        <v>41850</v>
      </c>
      <c r="H8264" s="10">
        <v>41850</v>
      </c>
      <c r="I8264" t="s">
        <v>14</v>
      </c>
      <c r="J8264" t="s">
        <v>15</v>
      </c>
      <c r="K8264" t="str">
        <f>INDEX(State_Code_Name!B:B,MATCH(Consumer_Complaints!E8264,State_Code_Name!C:C,0))</f>
        <v>Florida</v>
      </c>
      <c r="L8264">
        <f t="shared" si="387"/>
        <v>0</v>
      </c>
      <c r="M8264">
        <f t="shared" si="388"/>
        <v>2014</v>
      </c>
      <c r="N8264" t="str">
        <f t="shared" si="389"/>
        <v>Q3</v>
      </c>
    </row>
    <row r="8265" spans="1:14" x14ac:dyDescent="0.35">
      <c r="A8265">
        <v>968068</v>
      </c>
      <c r="B8265" t="s">
        <v>134</v>
      </c>
      <c r="C8265" t="s">
        <v>26</v>
      </c>
      <c r="D8265" t="s">
        <v>56</v>
      </c>
      <c r="E8265" t="s">
        <v>12</v>
      </c>
      <c r="F8265" t="s">
        <v>19</v>
      </c>
      <c r="G8265" s="10">
        <v>41737</v>
      </c>
      <c r="H8265" s="10">
        <v>41737</v>
      </c>
      <c r="I8265" t="s">
        <v>14</v>
      </c>
      <c r="J8265" t="s">
        <v>15</v>
      </c>
      <c r="K8265" t="str">
        <f>INDEX(State_Code_Name!B:B,MATCH(Consumer_Complaints!E8265,State_Code_Name!C:C,0))</f>
        <v>Virginia</v>
      </c>
      <c r="L8265">
        <f t="shared" si="387"/>
        <v>0</v>
      </c>
      <c r="M8265">
        <f t="shared" si="388"/>
        <v>2014</v>
      </c>
      <c r="N8265" t="str">
        <f t="shared" si="389"/>
        <v>Q2</v>
      </c>
    </row>
    <row r="8266" spans="1:14" x14ac:dyDescent="0.35">
      <c r="A8266">
        <v>568467</v>
      </c>
      <c r="B8266" t="s">
        <v>73</v>
      </c>
      <c r="C8266" t="s">
        <v>32</v>
      </c>
      <c r="D8266" t="s">
        <v>44</v>
      </c>
      <c r="E8266" t="s">
        <v>18</v>
      </c>
      <c r="F8266" t="s">
        <v>13</v>
      </c>
      <c r="G8266" s="10">
        <v>41570</v>
      </c>
      <c r="H8266" s="10">
        <v>41571</v>
      </c>
      <c r="I8266" t="s">
        <v>14</v>
      </c>
      <c r="J8266" t="s">
        <v>15</v>
      </c>
      <c r="K8266" t="str">
        <f>INDEX(State_Code_Name!B:B,MATCH(Consumer_Complaints!E8266,State_Code_Name!C:C,0))</f>
        <v>California</v>
      </c>
      <c r="L8266">
        <f t="shared" si="387"/>
        <v>1</v>
      </c>
      <c r="M8266">
        <f t="shared" si="388"/>
        <v>2013</v>
      </c>
      <c r="N8266" t="str">
        <f t="shared" si="389"/>
        <v>Q4</v>
      </c>
    </row>
    <row r="8267" spans="1:14" x14ac:dyDescent="0.35">
      <c r="A8267">
        <v>1040254</v>
      </c>
      <c r="B8267" t="s">
        <v>11</v>
      </c>
      <c r="C8267" t="s">
        <v>32</v>
      </c>
      <c r="D8267" t="s">
        <v>44</v>
      </c>
      <c r="E8267" t="s">
        <v>18</v>
      </c>
      <c r="F8267" t="s">
        <v>23</v>
      </c>
      <c r="G8267" s="10">
        <v>41904</v>
      </c>
      <c r="H8267" s="10">
        <v>41908</v>
      </c>
      <c r="I8267" t="s">
        <v>14</v>
      </c>
      <c r="J8267" t="s">
        <v>15</v>
      </c>
      <c r="K8267" t="str">
        <f>INDEX(State_Code_Name!B:B,MATCH(Consumer_Complaints!E8267,State_Code_Name!C:C,0))</f>
        <v>California</v>
      </c>
      <c r="L8267">
        <f t="shared" si="387"/>
        <v>4</v>
      </c>
      <c r="M8267">
        <f t="shared" si="388"/>
        <v>2014</v>
      </c>
      <c r="N8267" t="str">
        <f t="shared" si="389"/>
        <v>Q3</v>
      </c>
    </row>
    <row r="8268" spans="1:14" x14ac:dyDescent="0.35">
      <c r="A8268">
        <v>379219</v>
      </c>
      <c r="B8268" t="s">
        <v>143</v>
      </c>
      <c r="C8268" t="s">
        <v>16</v>
      </c>
      <c r="D8268" t="s">
        <v>20</v>
      </c>
      <c r="E8268" t="s">
        <v>35</v>
      </c>
      <c r="F8268" t="s">
        <v>13</v>
      </c>
      <c r="G8268" s="10">
        <v>41551</v>
      </c>
      <c r="H8268" s="10">
        <v>41612</v>
      </c>
      <c r="I8268" t="s">
        <v>14</v>
      </c>
      <c r="J8268" t="s">
        <v>15</v>
      </c>
      <c r="K8268" t="str">
        <f>INDEX(State_Code_Name!B:B,MATCH(Consumer_Complaints!E8268,State_Code_Name!C:C,0))</f>
        <v>Florida</v>
      </c>
      <c r="L8268">
        <f t="shared" si="387"/>
        <v>61</v>
      </c>
      <c r="M8268">
        <f t="shared" si="388"/>
        <v>2013</v>
      </c>
      <c r="N8268" t="str">
        <f t="shared" si="389"/>
        <v>Q4</v>
      </c>
    </row>
    <row r="8269" spans="1:14" x14ac:dyDescent="0.35">
      <c r="A8269">
        <v>1422000</v>
      </c>
      <c r="B8269" t="s">
        <v>69</v>
      </c>
      <c r="C8269" t="s">
        <v>26</v>
      </c>
      <c r="D8269" t="s">
        <v>27</v>
      </c>
      <c r="E8269" t="s">
        <v>100</v>
      </c>
      <c r="F8269" t="s">
        <v>19</v>
      </c>
      <c r="G8269" s="10">
        <v>42170</v>
      </c>
      <c r="H8269" s="10">
        <v>42173</v>
      </c>
      <c r="I8269" t="s">
        <v>14</v>
      </c>
      <c r="J8269" t="s">
        <v>15</v>
      </c>
      <c r="K8269" t="str">
        <f>INDEX(State_Code_Name!B:B,MATCH(Consumer_Complaints!E8269,State_Code_Name!C:C,0))</f>
        <v>Arizona</v>
      </c>
      <c r="L8269">
        <f t="shared" si="387"/>
        <v>3</v>
      </c>
      <c r="M8269">
        <f t="shared" si="388"/>
        <v>2015</v>
      </c>
      <c r="N8269" t="str">
        <f t="shared" si="389"/>
        <v>Q2</v>
      </c>
    </row>
    <row r="8270" spans="1:14" x14ac:dyDescent="0.35">
      <c r="A8270">
        <v>1254421</v>
      </c>
      <c r="B8270" t="s">
        <v>54</v>
      </c>
      <c r="C8270" t="s">
        <v>52</v>
      </c>
      <c r="D8270" t="s">
        <v>103</v>
      </c>
      <c r="E8270" t="s">
        <v>18</v>
      </c>
      <c r="F8270" t="s">
        <v>19</v>
      </c>
      <c r="G8270" s="10">
        <v>42059</v>
      </c>
      <c r="H8270" s="10">
        <v>42066</v>
      </c>
      <c r="I8270" t="s">
        <v>14</v>
      </c>
      <c r="J8270" t="s">
        <v>15</v>
      </c>
      <c r="K8270" t="str">
        <f>INDEX(State_Code_Name!B:B,MATCH(Consumer_Complaints!E8270,State_Code_Name!C:C,0))</f>
        <v>California</v>
      </c>
      <c r="L8270">
        <f t="shared" si="387"/>
        <v>7</v>
      </c>
      <c r="M8270">
        <f t="shared" si="388"/>
        <v>2015</v>
      </c>
      <c r="N8270" t="str">
        <f t="shared" si="389"/>
        <v>Q1</v>
      </c>
    </row>
    <row r="8271" spans="1:14" x14ac:dyDescent="0.35">
      <c r="A8271">
        <v>1138555</v>
      </c>
      <c r="B8271" t="s">
        <v>133</v>
      </c>
      <c r="C8271" t="s">
        <v>9</v>
      </c>
      <c r="D8271" t="s">
        <v>132</v>
      </c>
      <c r="E8271" t="s">
        <v>74</v>
      </c>
      <c r="F8271" t="s">
        <v>19</v>
      </c>
      <c r="G8271" s="10">
        <v>41682</v>
      </c>
      <c r="H8271" s="10">
        <v>41682</v>
      </c>
      <c r="I8271" t="s">
        <v>14</v>
      </c>
      <c r="J8271" t="s">
        <v>14</v>
      </c>
      <c r="K8271" t="str">
        <f>INDEX(State_Code_Name!B:B,MATCH(Consumer_Complaints!E8271,State_Code_Name!C:C,0))</f>
        <v>Tennessee</v>
      </c>
      <c r="L8271">
        <f t="shared" si="387"/>
        <v>0</v>
      </c>
      <c r="M8271">
        <f t="shared" si="388"/>
        <v>2014</v>
      </c>
      <c r="N8271" t="str">
        <f t="shared" si="389"/>
        <v>Q1</v>
      </c>
    </row>
    <row r="8272" spans="1:14" x14ac:dyDescent="0.35">
      <c r="A8272">
        <v>450094</v>
      </c>
      <c r="B8272" t="s">
        <v>38</v>
      </c>
      <c r="C8272" t="s">
        <v>36</v>
      </c>
      <c r="D8272" t="s">
        <v>80</v>
      </c>
      <c r="E8272" t="s">
        <v>18</v>
      </c>
      <c r="F8272" t="s">
        <v>305</v>
      </c>
      <c r="G8272" s="10">
        <v>41401</v>
      </c>
      <c r="H8272" s="10">
        <v>41493</v>
      </c>
      <c r="I8272" t="s">
        <v>14</v>
      </c>
      <c r="J8272" t="s">
        <v>15</v>
      </c>
      <c r="K8272" t="str">
        <f>INDEX(State_Code_Name!B:B,MATCH(Consumer_Complaints!E8272,State_Code_Name!C:C,0))</f>
        <v>California</v>
      </c>
      <c r="L8272">
        <f t="shared" si="387"/>
        <v>92</v>
      </c>
      <c r="M8272">
        <f t="shared" si="388"/>
        <v>2013</v>
      </c>
      <c r="N8272" t="str">
        <f t="shared" si="389"/>
        <v>Q2</v>
      </c>
    </row>
    <row r="8273" spans="1:14" x14ac:dyDescent="0.35">
      <c r="A8273">
        <v>1848865</v>
      </c>
      <c r="B8273" t="s">
        <v>1208</v>
      </c>
      <c r="C8273" t="s">
        <v>26</v>
      </c>
      <c r="D8273" t="s">
        <v>27</v>
      </c>
      <c r="E8273" t="s">
        <v>22</v>
      </c>
      <c r="F8273" t="s">
        <v>19</v>
      </c>
      <c r="G8273" s="10">
        <v>42453</v>
      </c>
      <c r="H8273" s="10">
        <v>42453</v>
      </c>
      <c r="I8273" t="s">
        <v>14</v>
      </c>
      <c r="J8273" t="s">
        <v>15</v>
      </c>
      <c r="K8273" t="str">
        <f>INDEX(State_Code_Name!B:B,MATCH(Consumer_Complaints!E8273,State_Code_Name!C:C,0))</f>
        <v>New York</v>
      </c>
      <c r="L8273">
        <f t="shared" si="387"/>
        <v>0</v>
      </c>
      <c r="M8273">
        <f t="shared" si="388"/>
        <v>2016</v>
      </c>
      <c r="N8273" t="str">
        <f t="shared" si="389"/>
        <v>Q1</v>
      </c>
    </row>
    <row r="8274" spans="1:14" x14ac:dyDescent="0.35">
      <c r="A8274">
        <v>1314554</v>
      </c>
      <c r="B8274" t="s">
        <v>43</v>
      </c>
      <c r="C8274" t="s">
        <v>16</v>
      </c>
      <c r="D8274" t="s">
        <v>24</v>
      </c>
      <c r="E8274" t="s">
        <v>18</v>
      </c>
      <c r="F8274" t="s">
        <v>19</v>
      </c>
      <c r="G8274" s="10">
        <v>42067</v>
      </c>
      <c r="H8274" s="10">
        <v>42067</v>
      </c>
      <c r="I8274" t="s">
        <v>14</v>
      </c>
      <c r="J8274" t="s">
        <v>14</v>
      </c>
      <c r="K8274" t="str">
        <f>INDEX(State_Code_Name!B:B,MATCH(Consumer_Complaints!E8274,State_Code_Name!C:C,0))</f>
        <v>California</v>
      </c>
      <c r="L8274">
        <f t="shared" si="387"/>
        <v>0</v>
      </c>
      <c r="M8274">
        <f t="shared" si="388"/>
        <v>2015</v>
      </c>
      <c r="N8274" t="str">
        <f t="shared" si="389"/>
        <v>Q1</v>
      </c>
    </row>
    <row r="8275" spans="1:14" x14ac:dyDescent="0.35">
      <c r="A8275">
        <v>1205844</v>
      </c>
      <c r="B8275" t="s">
        <v>60</v>
      </c>
      <c r="C8275" t="s">
        <v>52</v>
      </c>
      <c r="D8275" t="s">
        <v>103</v>
      </c>
      <c r="E8275" t="s">
        <v>31</v>
      </c>
      <c r="F8275" t="s">
        <v>19</v>
      </c>
      <c r="G8275" s="10">
        <v>42027</v>
      </c>
      <c r="H8275" s="10">
        <v>42027</v>
      </c>
      <c r="I8275" t="s">
        <v>14</v>
      </c>
      <c r="J8275" t="s">
        <v>15</v>
      </c>
      <c r="K8275" t="str">
        <f>INDEX(State_Code_Name!B:B,MATCH(Consumer_Complaints!E8275,State_Code_Name!C:C,0))</f>
        <v>Texas</v>
      </c>
      <c r="L8275">
        <f t="shared" si="387"/>
        <v>0</v>
      </c>
      <c r="M8275">
        <f t="shared" si="388"/>
        <v>2015</v>
      </c>
      <c r="N8275" t="str">
        <f t="shared" si="389"/>
        <v>Q1</v>
      </c>
    </row>
    <row r="8276" spans="1:14" x14ac:dyDescent="0.35">
      <c r="A8276">
        <v>1167633</v>
      </c>
      <c r="B8276" t="s">
        <v>89</v>
      </c>
      <c r="C8276" t="s">
        <v>16</v>
      </c>
      <c r="D8276" t="s">
        <v>75</v>
      </c>
      <c r="E8276" t="s">
        <v>91</v>
      </c>
      <c r="F8276" t="s">
        <v>305</v>
      </c>
      <c r="G8276" s="10">
        <v>41996</v>
      </c>
      <c r="H8276" s="10">
        <v>42003</v>
      </c>
      <c r="I8276" t="s">
        <v>14</v>
      </c>
      <c r="J8276" t="s">
        <v>15</v>
      </c>
      <c r="K8276" t="str">
        <f>INDEX(State_Code_Name!B:B,MATCH(Consumer_Complaints!E8276,State_Code_Name!C:C,0))</f>
        <v>Vermont</v>
      </c>
      <c r="L8276">
        <f t="shared" si="387"/>
        <v>7</v>
      </c>
      <c r="M8276">
        <f t="shared" si="388"/>
        <v>2014</v>
      </c>
      <c r="N8276" t="str">
        <f t="shared" si="389"/>
        <v>Q4</v>
      </c>
    </row>
    <row r="8277" spans="1:14" x14ac:dyDescent="0.35">
      <c r="A8277">
        <v>1029174</v>
      </c>
      <c r="B8277" t="s">
        <v>30</v>
      </c>
      <c r="C8277" t="s">
        <v>36</v>
      </c>
      <c r="D8277" t="s">
        <v>80</v>
      </c>
      <c r="E8277" t="s">
        <v>12</v>
      </c>
      <c r="F8277" t="s">
        <v>19</v>
      </c>
      <c r="G8277" s="10">
        <v>41897</v>
      </c>
      <c r="H8277" s="10">
        <v>41897</v>
      </c>
      <c r="I8277" t="s">
        <v>14</v>
      </c>
      <c r="J8277" t="s">
        <v>14</v>
      </c>
      <c r="K8277" t="str">
        <f>INDEX(State_Code_Name!B:B,MATCH(Consumer_Complaints!E8277,State_Code_Name!C:C,0))</f>
        <v>Virginia</v>
      </c>
      <c r="L8277">
        <f t="shared" si="387"/>
        <v>0</v>
      </c>
      <c r="M8277">
        <f t="shared" si="388"/>
        <v>2014</v>
      </c>
      <c r="N8277" t="str">
        <f t="shared" si="389"/>
        <v>Q3</v>
      </c>
    </row>
    <row r="8278" spans="1:14" x14ac:dyDescent="0.35">
      <c r="A8278">
        <v>979313</v>
      </c>
      <c r="B8278" t="s">
        <v>341</v>
      </c>
      <c r="C8278" t="s">
        <v>32</v>
      </c>
      <c r="D8278" t="s">
        <v>41</v>
      </c>
      <c r="E8278" t="s">
        <v>59</v>
      </c>
      <c r="F8278" t="s">
        <v>19</v>
      </c>
      <c r="G8278" s="10">
        <v>41981</v>
      </c>
      <c r="H8278" s="10">
        <v>41981</v>
      </c>
      <c r="I8278" t="s">
        <v>14</v>
      </c>
      <c r="J8278" t="s">
        <v>15</v>
      </c>
      <c r="K8278" t="str">
        <f>INDEX(State_Code_Name!B:B,MATCH(Consumer_Complaints!E8278,State_Code_Name!C:C,0))</f>
        <v>Illinois</v>
      </c>
      <c r="L8278">
        <f t="shared" si="387"/>
        <v>0</v>
      </c>
      <c r="M8278">
        <f t="shared" si="388"/>
        <v>2014</v>
      </c>
      <c r="N8278" t="str">
        <f t="shared" si="389"/>
        <v>Q4</v>
      </c>
    </row>
    <row r="8279" spans="1:14" x14ac:dyDescent="0.35">
      <c r="A8279">
        <v>1521375</v>
      </c>
      <c r="B8279" t="s">
        <v>30</v>
      </c>
      <c r="C8279" t="s">
        <v>26</v>
      </c>
      <c r="D8279" t="s">
        <v>27</v>
      </c>
      <c r="E8279" t="s">
        <v>42</v>
      </c>
      <c r="F8279" t="s">
        <v>19</v>
      </c>
      <c r="G8279" s="10">
        <v>42233</v>
      </c>
      <c r="H8279" s="10">
        <v>42233</v>
      </c>
      <c r="I8279" t="s">
        <v>14</v>
      </c>
      <c r="J8279" t="s">
        <v>14</v>
      </c>
      <c r="K8279" t="str">
        <f>INDEX(State_Code_Name!B:B,MATCH(Consumer_Complaints!E8279,State_Code_Name!C:C,0))</f>
        <v>North Carolina</v>
      </c>
      <c r="L8279">
        <f t="shared" si="387"/>
        <v>0</v>
      </c>
      <c r="M8279">
        <f t="shared" si="388"/>
        <v>2015</v>
      </c>
      <c r="N8279" t="str">
        <f t="shared" si="389"/>
        <v>Q3</v>
      </c>
    </row>
    <row r="8280" spans="1:14" x14ac:dyDescent="0.35">
      <c r="A8280">
        <v>567151</v>
      </c>
      <c r="B8280" t="s">
        <v>63</v>
      </c>
      <c r="C8280" t="s">
        <v>61</v>
      </c>
      <c r="D8280" t="s">
        <v>132</v>
      </c>
      <c r="E8280" t="s">
        <v>22</v>
      </c>
      <c r="F8280" t="s">
        <v>19</v>
      </c>
      <c r="G8280" s="10">
        <v>41569</v>
      </c>
      <c r="H8280" s="10">
        <v>41570</v>
      </c>
      <c r="I8280" t="s">
        <v>14</v>
      </c>
      <c r="J8280" t="s">
        <v>14</v>
      </c>
      <c r="K8280" t="str">
        <f>INDEX(State_Code_Name!B:B,MATCH(Consumer_Complaints!E8280,State_Code_Name!C:C,0))</f>
        <v>New York</v>
      </c>
      <c r="L8280">
        <f t="shared" si="387"/>
        <v>1</v>
      </c>
      <c r="M8280">
        <f t="shared" si="388"/>
        <v>2013</v>
      </c>
      <c r="N8280" t="str">
        <f t="shared" si="389"/>
        <v>Q4</v>
      </c>
    </row>
    <row r="8281" spans="1:14" x14ac:dyDescent="0.35">
      <c r="A8281">
        <v>1885008</v>
      </c>
      <c r="B8281" t="s">
        <v>95</v>
      </c>
      <c r="C8281" t="s">
        <v>36</v>
      </c>
      <c r="D8281" t="s">
        <v>112</v>
      </c>
      <c r="E8281" t="s">
        <v>74</v>
      </c>
      <c r="F8281" t="s">
        <v>19</v>
      </c>
      <c r="G8281" s="10">
        <v>42479</v>
      </c>
      <c r="H8281" s="10">
        <v>42479</v>
      </c>
      <c r="I8281" t="s">
        <v>14</v>
      </c>
      <c r="J8281" t="s">
        <v>14</v>
      </c>
      <c r="K8281" t="str">
        <f>INDEX(State_Code_Name!B:B,MATCH(Consumer_Complaints!E8281,State_Code_Name!C:C,0))</f>
        <v>Tennessee</v>
      </c>
      <c r="L8281">
        <f t="shared" si="387"/>
        <v>0</v>
      </c>
      <c r="M8281">
        <f t="shared" si="388"/>
        <v>2016</v>
      </c>
      <c r="N8281" t="str">
        <f t="shared" si="389"/>
        <v>Q2</v>
      </c>
    </row>
    <row r="8282" spans="1:14" x14ac:dyDescent="0.35">
      <c r="A8282">
        <v>1571531</v>
      </c>
      <c r="B8282" t="s">
        <v>125</v>
      </c>
      <c r="C8282" t="s">
        <v>26</v>
      </c>
      <c r="D8282" t="s">
        <v>27</v>
      </c>
      <c r="E8282" t="s">
        <v>151</v>
      </c>
      <c r="F8282" t="s">
        <v>19</v>
      </c>
      <c r="G8282" s="10">
        <v>42266</v>
      </c>
      <c r="H8282" s="10">
        <v>42266</v>
      </c>
      <c r="I8282" t="s">
        <v>14</v>
      </c>
      <c r="J8282" t="s">
        <v>14</v>
      </c>
      <c r="K8282" t="str">
        <f>INDEX(State_Code_Name!B:B,MATCH(Consumer_Complaints!E8282,State_Code_Name!C:C,0))</f>
        <v>Idaho</v>
      </c>
      <c r="L8282">
        <f t="shared" si="387"/>
        <v>0</v>
      </c>
      <c r="M8282">
        <f t="shared" si="388"/>
        <v>2015</v>
      </c>
      <c r="N8282" t="str">
        <f t="shared" si="389"/>
        <v>Q3</v>
      </c>
    </row>
    <row r="8283" spans="1:14" x14ac:dyDescent="0.35">
      <c r="A8283">
        <v>849275</v>
      </c>
      <c r="B8283" t="s">
        <v>138</v>
      </c>
      <c r="C8283" t="s">
        <v>26</v>
      </c>
      <c r="D8283" t="s">
        <v>27</v>
      </c>
      <c r="E8283" t="s">
        <v>122</v>
      </c>
      <c r="F8283" t="s">
        <v>19</v>
      </c>
      <c r="G8283" s="10">
        <v>41772</v>
      </c>
      <c r="H8283" s="10">
        <v>41772</v>
      </c>
      <c r="I8283" t="s">
        <v>14</v>
      </c>
      <c r="J8283" t="s">
        <v>15</v>
      </c>
      <c r="K8283" t="str">
        <f>INDEX(State_Code_Name!B:B,MATCH(Consumer_Complaints!E8283,State_Code_Name!C:C,0))</f>
        <v>Maryland</v>
      </c>
      <c r="L8283">
        <f t="shared" si="387"/>
        <v>0</v>
      </c>
      <c r="M8283">
        <f t="shared" si="388"/>
        <v>2014</v>
      </c>
      <c r="N8283" t="str">
        <f t="shared" si="389"/>
        <v>Q2</v>
      </c>
    </row>
    <row r="8284" spans="1:14" x14ac:dyDescent="0.35">
      <c r="A8284">
        <v>1994331</v>
      </c>
      <c r="B8284" t="s">
        <v>73</v>
      </c>
      <c r="C8284" t="s">
        <v>26</v>
      </c>
      <c r="D8284" t="s">
        <v>27</v>
      </c>
      <c r="E8284" t="s">
        <v>18</v>
      </c>
      <c r="F8284" t="s">
        <v>19</v>
      </c>
      <c r="G8284" s="10">
        <v>42551</v>
      </c>
      <c r="H8284" s="10">
        <v>42551</v>
      </c>
      <c r="I8284" t="s">
        <v>14</v>
      </c>
      <c r="J8284" t="s">
        <v>15</v>
      </c>
      <c r="K8284" t="str">
        <f>INDEX(State_Code_Name!B:B,MATCH(Consumer_Complaints!E8284,State_Code_Name!C:C,0))</f>
        <v>California</v>
      </c>
      <c r="L8284">
        <f t="shared" si="387"/>
        <v>0</v>
      </c>
      <c r="M8284">
        <f t="shared" si="388"/>
        <v>2016</v>
      </c>
      <c r="N8284" t="str">
        <f t="shared" si="389"/>
        <v>Q2</v>
      </c>
    </row>
    <row r="8285" spans="1:14" x14ac:dyDescent="0.35">
      <c r="A8285">
        <v>1283572</v>
      </c>
      <c r="B8285" t="s">
        <v>322</v>
      </c>
      <c r="C8285" t="s">
        <v>172</v>
      </c>
      <c r="D8285" t="s">
        <v>266</v>
      </c>
      <c r="E8285" t="s">
        <v>31</v>
      </c>
      <c r="F8285" t="s">
        <v>19</v>
      </c>
      <c r="G8285" s="10">
        <v>42078</v>
      </c>
      <c r="H8285" s="10">
        <v>42088</v>
      </c>
      <c r="I8285" t="s">
        <v>14</v>
      </c>
      <c r="J8285" t="s">
        <v>15</v>
      </c>
      <c r="K8285" t="str">
        <f>INDEX(State_Code_Name!B:B,MATCH(Consumer_Complaints!E8285,State_Code_Name!C:C,0))</f>
        <v>Texas</v>
      </c>
      <c r="L8285">
        <f t="shared" si="387"/>
        <v>10</v>
      </c>
      <c r="M8285">
        <f t="shared" si="388"/>
        <v>2015</v>
      </c>
      <c r="N8285" t="str">
        <f t="shared" si="389"/>
        <v>Q1</v>
      </c>
    </row>
    <row r="8286" spans="1:14" x14ac:dyDescent="0.35">
      <c r="A8286">
        <v>1070535</v>
      </c>
      <c r="B8286" t="s">
        <v>808</v>
      </c>
      <c r="C8286" t="s">
        <v>32</v>
      </c>
      <c r="D8286" t="s">
        <v>41</v>
      </c>
      <c r="E8286" t="s">
        <v>158</v>
      </c>
      <c r="F8286" t="s">
        <v>19</v>
      </c>
      <c r="G8286" s="10">
        <v>41926</v>
      </c>
      <c r="H8286" s="10">
        <v>41926</v>
      </c>
      <c r="I8286" t="s">
        <v>14</v>
      </c>
      <c r="J8286" t="s">
        <v>15</v>
      </c>
      <c r="K8286" t="str">
        <f>INDEX(State_Code_Name!B:B,MATCH(Consumer_Complaints!E8286,State_Code_Name!C:C,0))</f>
        <v>New Mexico</v>
      </c>
      <c r="L8286">
        <f t="shared" si="387"/>
        <v>0</v>
      </c>
      <c r="M8286">
        <f t="shared" si="388"/>
        <v>2014</v>
      </c>
      <c r="N8286" t="str">
        <f t="shared" si="389"/>
        <v>Q4</v>
      </c>
    </row>
    <row r="8287" spans="1:14" x14ac:dyDescent="0.35">
      <c r="A8287">
        <v>842299</v>
      </c>
      <c r="B8287" t="s">
        <v>81</v>
      </c>
      <c r="C8287" t="s">
        <v>36</v>
      </c>
      <c r="D8287" t="s">
        <v>149</v>
      </c>
      <c r="E8287" t="s">
        <v>59</v>
      </c>
      <c r="F8287" t="s">
        <v>19</v>
      </c>
      <c r="G8287" s="10">
        <v>41825</v>
      </c>
      <c r="H8287" s="10">
        <v>41888</v>
      </c>
      <c r="I8287" t="s">
        <v>14</v>
      </c>
      <c r="J8287" t="s">
        <v>15</v>
      </c>
      <c r="K8287" t="str">
        <f>INDEX(State_Code_Name!B:B,MATCH(Consumer_Complaints!E8287,State_Code_Name!C:C,0))</f>
        <v>Illinois</v>
      </c>
      <c r="L8287">
        <f t="shared" si="387"/>
        <v>63</v>
      </c>
      <c r="M8287">
        <f t="shared" si="388"/>
        <v>2014</v>
      </c>
      <c r="N8287" t="str">
        <f t="shared" si="389"/>
        <v>Q3</v>
      </c>
    </row>
    <row r="8288" spans="1:14" x14ac:dyDescent="0.35">
      <c r="A8288">
        <v>1434494</v>
      </c>
      <c r="B8288" t="s">
        <v>81</v>
      </c>
      <c r="C8288" t="s">
        <v>36</v>
      </c>
      <c r="D8288" t="s">
        <v>112</v>
      </c>
      <c r="E8288" t="s">
        <v>212</v>
      </c>
      <c r="F8288" t="s">
        <v>19</v>
      </c>
      <c r="G8288" s="10">
        <v>42178</v>
      </c>
      <c r="H8288" s="10">
        <v>42178</v>
      </c>
      <c r="I8288" t="s">
        <v>14</v>
      </c>
      <c r="J8288" t="s">
        <v>15</v>
      </c>
      <c r="K8288" t="str">
        <f>INDEX(State_Code_Name!B:B,MATCH(Consumer_Complaints!E8288,State_Code_Name!C:C,0))</f>
        <v>West Virginia</v>
      </c>
      <c r="L8288">
        <f t="shared" si="387"/>
        <v>0</v>
      </c>
      <c r="M8288">
        <f t="shared" si="388"/>
        <v>2015</v>
      </c>
      <c r="N8288" t="str">
        <f t="shared" si="389"/>
        <v>Q2</v>
      </c>
    </row>
    <row r="8289" spans="1:14" x14ac:dyDescent="0.35">
      <c r="A8289">
        <v>861024</v>
      </c>
      <c r="B8289" t="s">
        <v>95</v>
      </c>
      <c r="C8289" t="s">
        <v>16</v>
      </c>
      <c r="D8289" t="s">
        <v>24</v>
      </c>
      <c r="E8289" t="s">
        <v>48</v>
      </c>
      <c r="F8289" t="s">
        <v>13</v>
      </c>
      <c r="G8289" s="10">
        <v>41779</v>
      </c>
      <c r="H8289" s="10">
        <v>41780</v>
      </c>
      <c r="I8289" t="s">
        <v>14</v>
      </c>
      <c r="J8289" t="s">
        <v>15</v>
      </c>
      <c r="K8289" t="str">
        <f>INDEX(State_Code_Name!B:B,MATCH(Consumer_Complaints!E8289,State_Code_Name!C:C,0))</f>
        <v>New Jersey</v>
      </c>
      <c r="L8289">
        <f t="shared" si="387"/>
        <v>1</v>
      </c>
      <c r="M8289">
        <f t="shared" si="388"/>
        <v>2014</v>
      </c>
      <c r="N8289" t="str">
        <f t="shared" si="389"/>
        <v>Q2</v>
      </c>
    </row>
    <row r="8290" spans="1:14" x14ac:dyDescent="0.35">
      <c r="A8290">
        <v>1144605</v>
      </c>
      <c r="B8290" t="s">
        <v>30</v>
      </c>
      <c r="C8290" t="s">
        <v>16</v>
      </c>
      <c r="D8290" t="s">
        <v>24</v>
      </c>
      <c r="E8290" t="s">
        <v>35</v>
      </c>
      <c r="F8290" t="s">
        <v>13</v>
      </c>
      <c r="G8290" s="10">
        <v>41771</v>
      </c>
      <c r="H8290" s="10">
        <v>41771</v>
      </c>
      <c r="I8290" t="s">
        <v>14</v>
      </c>
      <c r="J8290" t="s">
        <v>15</v>
      </c>
      <c r="K8290" t="str">
        <f>INDEX(State_Code_Name!B:B,MATCH(Consumer_Complaints!E8290,State_Code_Name!C:C,0))</f>
        <v>Florida</v>
      </c>
      <c r="L8290">
        <f t="shared" si="387"/>
        <v>0</v>
      </c>
      <c r="M8290">
        <f t="shared" si="388"/>
        <v>2014</v>
      </c>
      <c r="N8290" t="str">
        <f t="shared" si="389"/>
        <v>Q2</v>
      </c>
    </row>
    <row r="8291" spans="1:14" x14ac:dyDescent="0.35">
      <c r="A8291">
        <v>787333</v>
      </c>
      <c r="B8291" t="s">
        <v>97</v>
      </c>
      <c r="C8291" t="s">
        <v>52</v>
      </c>
      <c r="D8291" t="s">
        <v>103</v>
      </c>
      <c r="E8291" t="s">
        <v>12</v>
      </c>
      <c r="F8291" t="s">
        <v>19</v>
      </c>
      <c r="G8291" s="10">
        <v>41643</v>
      </c>
      <c r="H8291" s="10">
        <v>41643</v>
      </c>
      <c r="I8291" t="s">
        <v>14</v>
      </c>
      <c r="J8291" t="s">
        <v>15</v>
      </c>
      <c r="K8291" t="str">
        <f>INDEX(State_Code_Name!B:B,MATCH(Consumer_Complaints!E8291,State_Code_Name!C:C,0))</f>
        <v>Virginia</v>
      </c>
      <c r="L8291">
        <f t="shared" si="387"/>
        <v>0</v>
      </c>
      <c r="M8291">
        <f t="shared" si="388"/>
        <v>2014</v>
      </c>
      <c r="N8291" t="str">
        <f t="shared" si="389"/>
        <v>Q1</v>
      </c>
    </row>
    <row r="8292" spans="1:14" x14ac:dyDescent="0.35">
      <c r="A8292">
        <v>1428284</v>
      </c>
      <c r="B8292" t="s">
        <v>30</v>
      </c>
      <c r="C8292" t="s">
        <v>26</v>
      </c>
      <c r="D8292" t="s">
        <v>27</v>
      </c>
      <c r="E8292" t="s">
        <v>121</v>
      </c>
      <c r="F8292" t="s">
        <v>19</v>
      </c>
      <c r="G8292" s="10">
        <v>42173</v>
      </c>
      <c r="H8292" s="10">
        <v>42173</v>
      </c>
      <c r="I8292" t="s">
        <v>14</v>
      </c>
      <c r="J8292" t="s">
        <v>15</v>
      </c>
      <c r="K8292" t="str">
        <f>INDEX(State_Code_Name!B:B,MATCH(Consumer_Complaints!E8292,State_Code_Name!C:C,0))</f>
        <v>Oregon</v>
      </c>
      <c r="L8292">
        <f t="shared" si="387"/>
        <v>0</v>
      </c>
      <c r="M8292">
        <f t="shared" si="388"/>
        <v>2015</v>
      </c>
      <c r="N8292" t="str">
        <f t="shared" si="389"/>
        <v>Q2</v>
      </c>
    </row>
    <row r="8293" spans="1:14" x14ac:dyDescent="0.35">
      <c r="A8293">
        <v>1717024</v>
      </c>
      <c r="B8293" t="s">
        <v>73</v>
      </c>
      <c r="C8293" t="s">
        <v>26</v>
      </c>
      <c r="D8293" t="s">
        <v>27</v>
      </c>
      <c r="E8293" t="s">
        <v>18</v>
      </c>
      <c r="F8293" t="s">
        <v>19</v>
      </c>
      <c r="G8293" s="10">
        <v>42364</v>
      </c>
      <c r="H8293" s="10">
        <v>42364</v>
      </c>
      <c r="I8293" t="s">
        <v>14</v>
      </c>
      <c r="J8293" t="s">
        <v>15</v>
      </c>
      <c r="K8293" t="str">
        <f>INDEX(State_Code_Name!B:B,MATCH(Consumer_Complaints!E8293,State_Code_Name!C:C,0))</f>
        <v>California</v>
      </c>
      <c r="L8293">
        <f t="shared" si="387"/>
        <v>0</v>
      </c>
      <c r="M8293">
        <f t="shared" si="388"/>
        <v>2015</v>
      </c>
      <c r="N8293" t="str">
        <f t="shared" si="389"/>
        <v>Q4</v>
      </c>
    </row>
    <row r="8294" spans="1:14" x14ac:dyDescent="0.35">
      <c r="A8294">
        <v>830465</v>
      </c>
      <c r="B8294" t="s">
        <v>69</v>
      </c>
      <c r="C8294" t="s">
        <v>26</v>
      </c>
      <c r="D8294" t="s">
        <v>27</v>
      </c>
      <c r="E8294" t="s">
        <v>46</v>
      </c>
      <c r="F8294" t="s">
        <v>19</v>
      </c>
      <c r="G8294" s="10">
        <v>41758</v>
      </c>
      <c r="H8294" s="10">
        <v>41758</v>
      </c>
      <c r="I8294" t="s">
        <v>14</v>
      </c>
      <c r="J8294" t="s">
        <v>15</v>
      </c>
      <c r="K8294" t="str">
        <f>INDEX(State_Code_Name!B:B,MATCH(Consumer_Complaints!E8294,State_Code_Name!C:C,0))</f>
        <v>Pennsylvania</v>
      </c>
      <c r="L8294">
        <f t="shared" si="387"/>
        <v>0</v>
      </c>
      <c r="M8294">
        <f t="shared" si="388"/>
        <v>2014</v>
      </c>
      <c r="N8294" t="str">
        <f t="shared" si="389"/>
        <v>Q2</v>
      </c>
    </row>
    <row r="8295" spans="1:14" x14ac:dyDescent="0.35">
      <c r="A8295">
        <v>850178</v>
      </c>
      <c r="B8295" t="s">
        <v>335</v>
      </c>
      <c r="C8295" t="s">
        <v>32</v>
      </c>
      <c r="D8295" t="s">
        <v>161</v>
      </c>
      <c r="E8295" t="s">
        <v>121</v>
      </c>
      <c r="F8295" t="s">
        <v>19</v>
      </c>
      <c r="G8295" s="10">
        <v>41772</v>
      </c>
      <c r="H8295" s="10">
        <v>41774</v>
      </c>
      <c r="I8295" t="s">
        <v>14</v>
      </c>
      <c r="J8295" t="s">
        <v>15</v>
      </c>
      <c r="K8295" t="str">
        <f>INDEX(State_Code_Name!B:B,MATCH(Consumer_Complaints!E8295,State_Code_Name!C:C,0))</f>
        <v>Oregon</v>
      </c>
      <c r="L8295">
        <f t="shared" si="387"/>
        <v>2</v>
      </c>
      <c r="M8295">
        <f t="shared" si="388"/>
        <v>2014</v>
      </c>
      <c r="N8295" t="str">
        <f t="shared" si="389"/>
        <v>Q2</v>
      </c>
    </row>
    <row r="8296" spans="1:14" x14ac:dyDescent="0.35">
      <c r="A8296">
        <v>552930</v>
      </c>
      <c r="B8296" t="s">
        <v>95</v>
      </c>
      <c r="C8296" t="s">
        <v>36</v>
      </c>
      <c r="D8296" t="s">
        <v>80</v>
      </c>
      <c r="E8296" t="s">
        <v>18</v>
      </c>
      <c r="F8296" t="s">
        <v>19</v>
      </c>
      <c r="G8296" s="10">
        <v>41374</v>
      </c>
      <c r="H8296" s="10">
        <v>41465</v>
      </c>
      <c r="I8296" t="s">
        <v>14</v>
      </c>
      <c r="J8296" t="s">
        <v>15</v>
      </c>
      <c r="K8296" t="str">
        <f>INDEX(State_Code_Name!B:B,MATCH(Consumer_Complaints!E8296,State_Code_Name!C:C,0))</f>
        <v>California</v>
      </c>
      <c r="L8296">
        <f t="shared" si="387"/>
        <v>91</v>
      </c>
      <c r="M8296">
        <f t="shared" si="388"/>
        <v>2013</v>
      </c>
      <c r="N8296" t="str">
        <f t="shared" si="389"/>
        <v>Q2</v>
      </c>
    </row>
    <row r="8297" spans="1:14" x14ac:dyDescent="0.35">
      <c r="A8297">
        <v>2056630</v>
      </c>
      <c r="B8297" t="s">
        <v>43</v>
      </c>
      <c r="C8297" t="s">
        <v>16</v>
      </c>
      <c r="D8297" t="s">
        <v>24</v>
      </c>
      <c r="E8297" t="s">
        <v>35</v>
      </c>
      <c r="F8297" t="s">
        <v>57</v>
      </c>
      <c r="G8297" s="10">
        <v>42651</v>
      </c>
      <c r="H8297" s="10">
        <v>42712</v>
      </c>
      <c r="I8297" t="s">
        <v>14</v>
      </c>
      <c r="J8297" t="s">
        <v>15</v>
      </c>
      <c r="K8297" t="str">
        <f>INDEX(State_Code_Name!B:B,MATCH(Consumer_Complaints!E8297,State_Code_Name!C:C,0))</f>
        <v>Florida</v>
      </c>
      <c r="L8297">
        <f t="shared" si="387"/>
        <v>61</v>
      </c>
      <c r="M8297">
        <f t="shared" si="388"/>
        <v>2016</v>
      </c>
      <c r="N8297" t="str">
        <f t="shared" si="389"/>
        <v>Q4</v>
      </c>
    </row>
    <row r="8298" spans="1:14" x14ac:dyDescent="0.35">
      <c r="A8298">
        <v>1481640</v>
      </c>
      <c r="B8298" t="s">
        <v>81</v>
      </c>
      <c r="C8298" t="s">
        <v>36</v>
      </c>
      <c r="D8298" t="s">
        <v>149</v>
      </c>
      <c r="E8298" t="s">
        <v>79</v>
      </c>
      <c r="F8298" t="s">
        <v>19</v>
      </c>
      <c r="G8298" s="10">
        <v>42207</v>
      </c>
      <c r="H8298" s="10">
        <v>42207</v>
      </c>
      <c r="I8298" t="s">
        <v>14</v>
      </c>
      <c r="J8298" t="s">
        <v>15</v>
      </c>
      <c r="K8298" t="str">
        <f>INDEX(State_Code_Name!B:B,MATCH(Consumer_Complaints!E8298,State_Code_Name!C:C,0))</f>
        <v>Minnesota</v>
      </c>
      <c r="L8298">
        <f t="shared" si="387"/>
        <v>0</v>
      </c>
      <c r="M8298">
        <f t="shared" si="388"/>
        <v>2015</v>
      </c>
      <c r="N8298" t="str">
        <f t="shared" si="389"/>
        <v>Q3</v>
      </c>
    </row>
    <row r="8299" spans="1:14" x14ac:dyDescent="0.35">
      <c r="A8299">
        <v>1077594</v>
      </c>
      <c r="B8299" t="s">
        <v>38</v>
      </c>
      <c r="C8299" t="s">
        <v>36</v>
      </c>
      <c r="D8299" t="s">
        <v>37</v>
      </c>
      <c r="E8299" t="s">
        <v>22</v>
      </c>
      <c r="F8299" t="s">
        <v>19</v>
      </c>
      <c r="G8299" s="10">
        <v>41932</v>
      </c>
      <c r="H8299" s="10">
        <v>41932</v>
      </c>
      <c r="I8299" t="s">
        <v>14</v>
      </c>
      <c r="J8299" t="s">
        <v>15</v>
      </c>
      <c r="K8299" t="str">
        <f>INDEX(State_Code_Name!B:B,MATCH(Consumer_Complaints!E8299,State_Code_Name!C:C,0))</f>
        <v>New York</v>
      </c>
      <c r="L8299">
        <f t="shared" si="387"/>
        <v>0</v>
      </c>
      <c r="M8299">
        <f t="shared" si="388"/>
        <v>2014</v>
      </c>
      <c r="N8299" t="str">
        <f t="shared" si="389"/>
        <v>Q4</v>
      </c>
    </row>
    <row r="8300" spans="1:14" x14ac:dyDescent="0.35">
      <c r="A8300">
        <v>1796735</v>
      </c>
      <c r="B8300" t="s">
        <v>30</v>
      </c>
      <c r="C8300" t="s">
        <v>26</v>
      </c>
      <c r="D8300" t="s">
        <v>78</v>
      </c>
      <c r="E8300" t="s">
        <v>22</v>
      </c>
      <c r="F8300" t="s">
        <v>19</v>
      </c>
      <c r="G8300" s="10">
        <v>42420</v>
      </c>
      <c r="H8300" s="10">
        <v>42420</v>
      </c>
      <c r="I8300" t="s">
        <v>14</v>
      </c>
      <c r="J8300" t="s">
        <v>14</v>
      </c>
      <c r="K8300" t="str">
        <f>INDEX(State_Code_Name!B:B,MATCH(Consumer_Complaints!E8300,State_Code_Name!C:C,0))</f>
        <v>New York</v>
      </c>
      <c r="L8300">
        <f t="shared" si="387"/>
        <v>0</v>
      </c>
      <c r="M8300">
        <f t="shared" si="388"/>
        <v>2016</v>
      </c>
      <c r="N8300" t="str">
        <f t="shared" si="389"/>
        <v>Q1</v>
      </c>
    </row>
    <row r="8301" spans="1:14" x14ac:dyDescent="0.35">
      <c r="A8301">
        <v>1998176</v>
      </c>
      <c r="B8301" t="s">
        <v>143</v>
      </c>
      <c r="C8301" t="s">
        <v>16</v>
      </c>
      <c r="D8301" t="s">
        <v>20</v>
      </c>
      <c r="E8301" t="s">
        <v>118</v>
      </c>
      <c r="F8301" t="s">
        <v>57</v>
      </c>
      <c r="G8301" s="10">
        <v>42497</v>
      </c>
      <c r="H8301" s="10">
        <v>42528</v>
      </c>
      <c r="I8301" t="s">
        <v>14</v>
      </c>
      <c r="J8301" t="s">
        <v>14</v>
      </c>
      <c r="K8301" t="str">
        <f>INDEX(State_Code_Name!B:B,MATCH(Consumer_Complaints!E8301,State_Code_Name!C:C,0))</f>
        <v>Alabama</v>
      </c>
      <c r="L8301">
        <f t="shared" si="387"/>
        <v>31</v>
      </c>
      <c r="M8301">
        <f t="shared" si="388"/>
        <v>2016</v>
      </c>
      <c r="N8301" t="str">
        <f t="shared" si="389"/>
        <v>Q2</v>
      </c>
    </row>
    <row r="8302" spans="1:14" x14ac:dyDescent="0.35">
      <c r="A8302">
        <v>817563</v>
      </c>
      <c r="B8302" t="s">
        <v>134</v>
      </c>
      <c r="C8302" t="s">
        <v>16</v>
      </c>
      <c r="D8302" t="s">
        <v>24</v>
      </c>
      <c r="E8302" t="s">
        <v>122</v>
      </c>
      <c r="F8302" t="s">
        <v>305</v>
      </c>
      <c r="G8302" s="10">
        <v>41750</v>
      </c>
      <c r="H8302" s="10">
        <v>41752</v>
      </c>
      <c r="I8302" t="s">
        <v>14</v>
      </c>
      <c r="J8302" t="s">
        <v>15</v>
      </c>
      <c r="K8302" t="str">
        <f>INDEX(State_Code_Name!B:B,MATCH(Consumer_Complaints!E8302,State_Code_Name!C:C,0))</f>
        <v>Maryland</v>
      </c>
      <c r="L8302">
        <f t="shared" si="387"/>
        <v>2</v>
      </c>
      <c r="M8302">
        <f t="shared" si="388"/>
        <v>2014</v>
      </c>
      <c r="N8302" t="str">
        <f t="shared" si="389"/>
        <v>Q2</v>
      </c>
    </row>
    <row r="8303" spans="1:14" x14ac:dyDescent="0.35">
      <c r="A8303">
        <v>1748136</v>
      </c>
      <c r="B8303" t="s">
        <v>47</v>
      </c>
      <c r="C8303" t="s">
        <v>26</v>
      </c>
      <c r="D8303" t="s">
        <v>78</v>
      </c>
      <c r="E8303" t="s">
        <v>31</v>
      </c>
      <c r="F8303" t="s">
        <v>19</v>
      </c>
      <c r="G8303" s="10">
        <v>42388</v>
      </c>
      <c r="H8303" s="10">
        <v>42388</v>
      </c>
      <c r="I8303" t="s">
        <v>14</v>
      </c>
      <c r="J8303" t="s">
        <v>15</v>
      </c>
      <c r="K8303" t="str">
        <f>INDEX(State_Code_Name!B:B,MATCH(Consumer_Complaints!E8303,State_Code_Name!C:C,0))</f>
        <v>Texas</v>
      </c>
      <c r="L8303">
        <f t="shared" si="387"/>
        <v>0</v>
      </c>
      <c r="M8303">
        <f t="shared" si="388"/>
        <v>2016</v>
      </c>
      <c r="N8303" t="str">
        <f t="shared" si="389"/>
        <v>Q1</v>
      </c>
    </row>
    <row r="8304" spans="1:14" x14ac:dyDescent="0.35">
      <c r="A8304">
        <v>1106857</v>
      </c>
      <c r="B8304" t="s">
        <v>111</v>
      </c>
      <c r="C8304" t="s">
        <v>26</v>
      </c>
      <c r="D8304" t="s">
        <v>27</v>
      </c>
      <c r="E8304" t="s">
        <v>137</v>
      </c>
      <c r="F8304" t="s">
        <v>19</v>
      </c>
      <c r="G8304" s="10">
        <v>41831</v>
      </c>
      <c r="H8304" s="10">
        <v>41831</v>
      </c>
      <c r="I8304" t="s">
        <v>14</v>
      </c>
      <c r="J8304" t="s">
        <v>15</v>
      </c>
      <c r="K8304" t="str">
        <f>INDEX(State_Code_Name!B:B,MATCH(Consumer_Complaints!E8304,State_Code_Name!C:C,0))</f>
        <v>Kansas</v>
      </c>
      <c r="L8304">
        <f t="shared" si="387"/>
        <v>0</v>
      </c>
      <c r="M8304">
        <f t="shared" si="388"/>
        <v>2014</v>
      </c>
      <c r="N8304" t="str">
        <f t="shared" si="389"/>
        <v>Q3</v>
      </c>
    </row>
    <row r="8305" spans="1:14" x14ac:dyDescent="0.35">
      <c r="A8305">
        <v>1464214</v>
      </c>
      <c r="B8305" t="s">
        <v>43</v>
      </c>
      <c r="C8305" t="s">
        <v>26</v>
      </c>
      <c r="D8305" t="s">
        <v>27</v>
      </c>
      <c r="F8305" t="s">
        <v>305</v>
      </c>
      <c r="G8305" s="10">
        <v>42198</v>
      </c>
      <c r="H8305" s="10">
        <v>42202</v>
      </c>
      <c r="I8305" t="s">
        <v>14</v>
      </c>
      <c r="J8305" t="s">
        <v>14</v>
      </c>
      <c r="K8305" t="e">
        <f>INDEX(State_Code_Name!B:B,MATCH(Consumer_Complaints!E8305,State_Code_Name!C:C,0))</f>
        <v>#N/A</v>
      </c>
      <c r="L8305">
        <f t="shared" si="387"/>
        <v>4</v>
      </c>
      <c r="M8305">
        <f t="shared" si="388"/>
        <v>2015</v>
      </c>
      <c r="N8305" t="str">
        <f t="shared" si="389"/>
        <v>Q3</v>
      </c>
    </row>
    <row r="8306" spans="1:14" x14ac:dyDescent="0.35">
      <c r="A8306">
        <v>867569</v>
      </c>
      <c r="B8306" t="s">
        <v>30</v>
      </c>
      <c r="C8306" t="s">
        <v>36</v>
      </c>
      <c r="D8306" t="s">
        <v>170</v>
      </c>
      <c r="E8306" t="s">
        <v>31</v>
      </c>
      <c r="F8306" t="s">
        <v>19</v>
      </c>
      <c r="G8306" s="10">
        <v>41783</v>
      </c>
      <c r="H8306" s="10">
        <v>41788</v>
      </c>
      <c r="I8306" t="s">
        <v>14</v>
      </c>
      <c r="J8306" t="s">
        <v>15</v>
      </c>
      <c r="K8306" t="str">
        <f>INDEX(State_Code_Name!B:B,MATCH(Consumer_Complaints!E8306,State_Code_Name!C:C,0))</f>
        <v>Texas</v>
      </c>
      <c r="L8306">
        <f t="shared" si="387"/>
        <v>5</v>
      </c>
      <c r="M8306">
        <f t="shared" si="388"/>
        <v>2014</v>
      </c>
      <c r="N8306" t="str">
        <f t="shared" si="389"/>
        <v>Q2</v>
      </c>
    </row>
    <row r="8307" spans="1:14" x14ac:dyDescent="0.35">
      <c r="A8307">
        <v>1946428</v>
      </c>
      <c r="B8307" t="s">
        <v>83</v>
      </c>
      <c r="C8307" t="s">
        <v>61</v>
      </c>
      <c r="D8307" t="s">
        <v>282</v>
      </c>
      <c r="E8307" t="s">
        <v>48</v>
      </c>
      <c r="F8307" t="s">
        <v>19</v>
      </c>
      <c r="G8307" s="10">
        <v>42519</v>
      </c>
      <c r="H8307" s="10">
        <v>42519</v>
      </c>
      <c r="I8307" t="s">
        <v>14</v>
      </c>
      <c r="J8307" t="s">
        <v>14</v>
      </c>
      <c r="K8307" t="str">
        <f>INDEX(State_Code_Name!B:B,MATCH(Consumer_Complaints!E8307,State_Code_Name!C:C,0))</f>
        <v>New Jersey</v>
      </c>
      <c r="L8307">
        <f t="shared" si="387"/>
        <v>0</v>
      </c>
      <c r="M8307">
        <f t="shared" si="388"/>
        <v>2016</v>
      </c>
      <c r="N8307" t="str">
        <f t="shared" si="389"/>
        <v>Q2</v>
      </c>
    </row>
    <row r="8308" spans="1:14" x14ac:dyDescent="0.35">
      <c r="A8308">
        <v>1558770</v>
      </c>
      <c r="B8308" t="s">
        <v>181</v>
      </c>
      <c r="C8308" t="s">
        <v>32</v>
      </c>
      <c r="D8308" t="s">
        <v>104</v>
      </c>
      <c r="E8308" t="s">
        <v>12</v>
      </c>
      <c r="F8308" t="s">
        <v>19</v>
      </c>
      <c r="G8308" s="10">
        <v>42286</v>
      </c>
      <c r="H8308" s="10">
        <v>42286</v>
      </c>
      <c r="I8308" t="s">
        <v>14</v>
      </c>
      <c r="J8308" t="s">
        <v>14</v>
      </c>
      <c r="K8308" t="str">
        <f>INDEX(State_Code_Name!B:B,MATCH(Consumer_Complaints!E8308,State_Code_Name!C:C,0))</f>
        <v>Virginia</v>
      </c>
      <c r="L8308">
        <f t="shared" si="387"/>
        <v>0</v>
      </c>
      <c r="M8308">
        <f t="shared" si="388"/>
        <v>2015</v>
      </c>
      <c r="N8308" t="str">
        <f t="shared" si="389"/>
        <v>Q4</v>
      </c>
    </row>
    <row r="8309" spans="1:14" x14ac:dyDescent="0.35">
      <c r="A8309">
        <v>1967139</v>
      </c>
      <c r="B8309" t="s">
        <v>68</v>
      </c>
      <c r="C8309" t="s">
        <v>879</v>
      </c>
      <c r="D8309" t="s">
        <v>266</v>
      </c>
      <c r="E8309" t="s">
        <v>66</v>
      </c>
      <c r="F8309" t="s">
        <v>19</v>
      </c>
      <c r="G8309" s="10">
        <v>42534</v>
      </c>
      <c r="H8309" s="10">
        <v>42536</v>
      </c>
      <c r="I8309" t="s">
        <v>14</v>
      </c>
      <c r="J8309" t="s">
        <v>15</v>
      </c>
      <c r="K8309" t="str">
        <f>INDEX(State_Code_Name!B:B,MATCH(Consumer_Complaints!E8309,State_Code_Name!C:C,0))</f>
        <v>Michigan</v>
      </c>
      <c r="L8309">
        <f t="shared" si="387"/>
        <v>2</v>
      </c>
      <c r="M8309">
        <f t="shared" si="388"/>
        <v>2016</v>
      </c>
      <c r="N8309" t="str">
        <f t="shared" si="389"/>
        <v>Q2</v>
      </c>
    </row>
    <row r="8310" spans="1:14" x14ac:dyDescent="0.35">
      <c r="A8310">
        <v>1975403</v>
      </c>
      <c r="B8310" t="s">
        <v>136</v>
      </c>
      <c r="C8310" t="s">
        <v>16</v>
      </c>
      <c r="D8310" t="s">
        <v>20</v>
      </c>
      <c r="E8310" t="s">
        <v>35</v>
      </c>
      <c r="F8310" t="s">
        <v>13</v>
      </c>
      <c r="G8310" s="10">
        <v>42541</v>
      </c>
      <c r="H8310" s="10">
        <v>42543</v>
      </c>
      <c r="I8310" t="s">
        <v>14</v>
      </c>
      <c r="J8310" t="s">
        <v>15</v>
      </c>
      <c r="K8310" t="str">
        <f>INDEX(State_Code_Name!B:B,MATCH(Consumer_Complaints!E8310,State_Code_Name!C:C,0))</f>
        <v>Florida</v>
      </c>
      <c r="L8310">
        <f t="shared" si="387"/>
        <v>2</v>
      </c>
      <c r="M8310">
        <f t="shared" si="388"/>
        <v>2016</v>
      </c>
      <c r="N8310" t="str">
        <f t="shared" si="389"/>
        <v>Q2</v>
      </c>
    </row>
    <row r="8311" spans="1:14" x14ac:dyDescent="0.35">
      <c r="A8311">
        <v>967514</v>
      </c>
      <c r="B8311" t="s">
        <v>93</v>
      </c>
      <c r="C8311" t="s">
        <v>32</v>
      </c>
      <c r="D8311" t="s">
        <v>44</v>
      </c>
      <c r="E8311" t="s">
        <v>121</v>
      </c>
      <c r="F8311" t="s">
        <v>19</v>
      </c>
      <c r="G8311" s="10">
        <v>41737</v>
      </c>
      <c r="H8311" s="10">
        <v>41828</v>
      </c>
      <c r="I8311" t="s">
        <v>14</v>
      </c>
      <c r="J8311" t="s">
        <v>15</v>
      </c>
      <c r="K8311" t="str">
        <f>INDEX(State_Code_Name!B:B,MATCH(Consumer_Complaints!E8311,State_Code_Name!C:C,0))</f>
        <v>Oregon</v>
      </c>
      <c r="L8311">
        <f t="shared" si="387"/>
        <v>91</v>
      </c>
      <c r="M8311">
        <f t="shared" si="388"/>
        <v>2014</v>
      </c>
      <c r="N8311" t="str">
        <f t="shared" si="389"/>
        <v>Q2</v>
      </c>
    </row>
    <row r="8312" spans="1:14" x14ac:dyDescent="0.35">
      <c r="A8312">
        <v>1198849</v>
      </c>
      <c r="B8312" t="s">
        <v>30</v>
      </c>
      <c r="C8312" t="s">
        <v>16</v>
      </c>
      <c r="D8312" t="s">
        <v>144</v>
      </c>
      <c r="E8312" t="s">
        <v>59</v>
      </c>
      <c r="F8312" t="s">
        <v>19</v>
      </c>
      <c r="G8312" s="10">
        <v>42023</v>
      </c>
      <c r="H8312" s="10">
        <v>42023</v>
      </c>
      <c r="I8312" t="s">
        <v>14</v>
      </c>
      <c r="J8312" t="s">
        <v>15</v>
      </c>
      <c r="K8312" t="str">
        <f>INDEX(State_Code_Name!B:B,MATCH(Consumer_Complaints!E8312,State_Code_Name!C:C,0))</f>
        <v>Illinois</v>
      </c>
      <c r="L8312">
        <f t="shared" si="387"/>
        <v>0</v>
      </c>
      <c r="M8312">
        <f t="shared" si="388"/>
        <v>2015</v>
      </c>
      <c r="N8312" t="str">
        <f t="shared" si="389"/>
        <v>Q1</v>
      </c>
    </row>
    <row r="8313" spans="1:14" x14ac:dyDescent="0.35">
      <c r="A8313">
        <v>1146555</v>
      </c>
      <c r="B8313" t="s">
        <v>510</v>
      </c>
      <c r="C8313" t="s">
        <v>32</v>
      </c>
      <c r="D8313" t="s">
        <v>44</v>
      </c>
      <c r="E8313" t="s">
        <v>31</v>
      </c>
      <c r="F8313" t="s">
        <v>19</v>
      </c>
      <c r="G8313" s="10">
        <v>41863</v>
      </c>
      <c r="H8313" s="10">
        <v>41863</v>
      </c>
      <c r="I8313" t="s">
        <v>14</v>
      </c>
      <c r="J8313" t="s">
        <v>15</v>
      </c>
      <c r="K8313" t="str">
        <f>INDEX(State_Code_Name!B:B,MATCH(Consumer_Complaints!E8313,State_Code_Name!C:C,0))</f>
        <v>Texas</v>
      </c>
      <c r="L8313">
        <f t="shared" si="387"/>
        <v>0</v>
      </c>
      <c r="M8313">
        <f t="shared" si="388"/>
        <v>2014</v>
      </c>
      <c r="N8313" t="str">
        <f t="shared" si="389"/>
        <v>Q3</v>
      </c>
    </row>
    <row r="8314" spans="1:14" x14ac:dyDescent="0.35">
      <c r="A8314">
        <v>1220366</v>
      </c>
      <c r="B8314" t="s">
        <v>58</v>
      </c>
      <c r="C8314" t="s">
        <v>16</v>
      </c>
      <c r="D8314" t="s">
        <v>24</v>
      </c>
      <c r="E8314" t="s">
        <v>18</v>
      </c>
      <c r="F8314" t="s">
        <v>305</v>
      </c>
      <c r="G8314" s="10">
        <v>42037</v>
      </c>
      <c r="H8314" s="10">
        <v>42096</v>
      </c>
      <c r="I8314" t="s">
        <v>14</v>
      </c>
      <c r="J8314" t="s">
        <v>15</v>
      </c>
      <c r="K8314" t="str">
        <f>INDEX(State_Code_Name!B:B,MATCH(Consumer_Complaints!E8314,State_Code_Name!C:C,0))</f>
        <v>California</v>
      </c>
      <c r="L8314">
        <f t="shared" si="387"/>
        <v>59</v>
      </c>
      <c r="M8314">
        <f t="shared" si="388"/>
        <v>2015</v>
      </c>
      <c r="N8314" t="str">
        <f t="shared" si="389"/>
        <v>Q1</v>
      </c>
    </row>
    <row r="8315" spans="1:14" x14ac:dyDescent="0.35">
      <c r="A8315">
        <v>376183</v>
      </c>
      <c r="B8315" t="s">
        <v>60</v>
      </c>
      <c r="C8315" t="s">
        <v>52</v>
      </c>
      <c r="D8315" t="s">
        <v>76</v>
      </c>
      <c r="E8315" t="s">
        <v>77</v>
      </c>
      <c r="F8315" t="s">
        <v>19</v>
      </c>
      <c r="G8315" s="10">
        <v>41490</v>
      </c>
      <c r="H8315" s="10">
        <v>41490</v>
      </c>
      <c r="I8315" t="s">
        <v>14</v>
      </c>
      <c r="J8315" t="s">
        <v>15</v>
      </c>
      <c r="K8315" t="str">
        <f>INDEX(State_Code_Name!B:B,MATCH(Consumer_Complaints!E8315,State_Code_Name!C:C,0))</f>
        <v>Missouri</v>
      </c>
      <c r="L8315">
        <f t="shared" si="387"/>
        <v>0</v>
      </c>
      <c r="M8315">
        <f t="shared" si="388"/>
        <v>2013</v>
      </c>
      <c r="N8315" t="str">
        <f t="shared" si="389"/>
        <v>Q3</v>
      </c>
    </row>
    <row r="8316" spans="1:14" x14ac:dyDescent="0.35">
      <c r="A8316">
        <v>1827391</v>
      </c>
      <c r="B8316" t="s">
        <v>326</v>
      </c>
      <c r="C8316" t="s">
        <v>32</v>
      </c>
      <c r="D8316" t="s">
        <v>161</v>
      </c>
      <c r="E8316" t="s">
        <v>184</v>
      </c>
      <c r="F8316" t="s">
        <v>19</v>
      </c>
      <c r="G8316" s="10">
        <v>42677</v>
      </c>
      <c r="H8316" s="10">
        <v>42677</v>
      </c>
      <c r="I8316" t="s">
        <v>14</v>
      </c>
      <c r="J8316" t="s">
        <v>14</v>
      </c>
      <c r="K8316" t="str">
        <f>INDEX(State_Code_Name!B:B,MATCH(Consumer_Complaints!E8316,State_Code_Name!C:C,0))</f>
        <v>Mississippi</v>
      </c>
      <c r="L8316">
        <f t="shared" si="387"/>
        <v>0</v>
      </c>
      <c r="M8316">
        <f t="shared" si="388"/>
        <v>2016</v>
      </c>
      <c r="N8316" t="str">
        <f t="shared" si="389"/>
        <v>Q4</v>
      </c>
    </row>
    <row r="8317" spans="1:14" x14ac:dyDescent="0.35">
      <c r="A8317">
        <v>1888065</v>
      </c>
      <c r="B8317" t="s">
        <v>63</v>
      </c>
      <c r="C8317" t="s">
        <v>61</v>
      </c>
      <c r="D8317" t="s">
        <v>282</v>
      </c>
      <c r="E8317" t="s">
        <v>22</v>
      </c>
      <c r="F8317" t="s">
        <v>305</v>
      </c>
      <c r="G8317" s="10">
        <v>42480</v>
      </c>
      <c r="H8317" s="10">
        <v>42485</v>
      </c>
      <c r="I8317" t="s">
        <v>14</v>
      </c>
      <c r="J8317" t="s">
        <v>15</v>
      </c>
      <c r="K8317" t="str">
        <f>INDEX(State_Code_Name!B:B,MATCH(Consumer_Complaints!E8317,State_Code_Name!C:C,0))</f>
        <v>New York</v>
      </c>
      <c r="L8317">
        <f t="shared" si="387"/>
        <v>5</v>
      </c>
      <c r="M8317">
        <f t="shared" si="388"/>
        <v>2016</v>
      </c>
      <c r="N8317" t="str">
        <f t="shared" si="389"/>
        <v>Q2</v>
      </c>
    </row>
    <row r="8318" spans="1:14" x14ac:dyDescent="0.35">
      <c r="A8318">
        <v>1343824</v>
      </c>
      <c r="B8318" t="s">
        <v>206</v>
      </c>
      <c r="C8318" t="s">
        <v>26</v>
      </c>
      <c r="D8318" t="s">
        <v>27</v>
      </c>
      <c r="E8318" t="s">
        <v>35</v>
      </c>
      <c r="F8318" t="s">
        <v>19</v>
      </c>
      <c r="G8318" s="10">
        <v>42117</v>
      </c>
      <c r="H8318" s="10">
        <v>42117</v>
      </c>
      <c r="I8318" t="s">
        <v>14</v>
      </c>
      <c r="J8318" t="s">
        <v>15</v>
      </c>
      <c r="K8318" t="str">
        <f>INDEX(State_Code_Name!B:B,MATCH(Consumer_Complaints!E8318,State_Code_Name!C:C,0))</f>
        <v>Florida</v>
      </c>
      <c r="L8318">
        <f t="shared" si="387"/>
        <v>0</v>
      </c>
      <c r="M8318">
        <f t="shared" si="388"/>
        <v>2015</v>
      </c>
      <c r="N8318" t="str">
        <f t="shared" si="389"/>
        <v>Q2</v>
      </c>
    </row>
    <row r="8319" spans="1:14" x14ac:dyDescent="0.35">
      <c r="A8319">
        <v>1171265</v>
      </c>
      <c r="B8319" t="s">
        <v>105</v>
      </c>
      <c r="C8319" t="s">
        <v>32</v>
      </c>
      <c r="D8319" t="s">
        <v>41</v>
      </c>
      <c r="E8319" t="s">
        <v>12</v>
      </c>
      <c r="F8319" t="s">
        <v>19</v>
      </c>
      <c r="G8319" s="10">
        <v>41999</v>
      </c>
      <c r="H8319" s="10">
        <v>41999</v>
      </c>
      <c r="I8319" t="s">
        <v>14</v>
      </c>
      <c r="J8319" t="s">
        <v>15</v>
      </c>
      <c r="K8319" t="str">
        <f>INDEX(State_Code_Name!B:B,MATCH(Consumer_Complaints!E8319,State_Code_Name!C:C,0))</f>
        <v>Virginia</v>
      </c>
      <c r="L8319">
        <f t="shared" si="387"/>
        <v>0</v>
      </c>
      <c r="M8319">
        <f t="shared" si="388"/>
        <v>2014</v>
      </c>
      <c r="N8319" t="str">
        <f t="shared" si="389"/>
        <v>Q4</v>
      </c>
    </row>
    <row r="8320" spans="1:14" x14ac:dyDescent="0.35">
      <c r="A8320">
        <v>1973072</v>
      </c>
      <c r="B8320" t="s">
        <v>113</v>
      </c>
      <c r="C8320" t="s">
        <v>32</v>
      </c>
      <c r="D8320" t="s">
        <v>41</v>
      </c>
      <c r="E8320" t="s">
        <v>31</v>
      </c>
      <c r="F8320" t="s">
        <v>305</v>
      </c>
      <c r="G8320" s="10">
        <v>42537</v>
      </c>
      <c r="H8320" s="10">
        <v>42541</v>
      </c>
      <c r="I8320" t="s">
        <v>14</v>
      </c>
      <c r="J8320" t="s">
        <v>15</v>
      </c>
      <c r="K8320" t="str">
        <f>INDEX(State_Code_Name!B:B,MATCH(Consumer_Complaints!E8320,State_Code_Name!C:C,0))</f>
        <v>Texas</v>
      </c>
      <c r="L8320">
        <f t="shared" si="387"/>
        <v>4</v>
      </c>
      <c r="M8320">
        <f t="shared" si="388"/>
        <v>2016</v>
      </c>
      <c r="N8320" t="str">
        <f t="shared" si="389"/>
        <v>Q2</v>
      </c>
    </row>
    <row r="8321" spans="1:14" x14ac:dyDescent="0.35">
      <c r="A8321">
        <v>1629507</v>
      </c>
      <c r="B8321" t="s">
        <v>11</v>
      </c>
      <c r="C8321" t="s">
        <v>26</v>
      </c>
      <c r="D8321" t="s">
        <v>27</v>
      </c>
      <c r="E8321" t="s">
        <v>31</v>
      </c>
      <c r="F8321" t="s">
        <v>13</v>
      </c>
      <c r="G8321" s="10">
        <v>42305</v>
      </c>
      <c r="H8321" s="10">
        <v>42305</v>
      </c>
      <c r="I8321" t="s">
        <v>14</v>
      </c>
      <c r="J8321" t="s">
        <v>15</v>
      </c>
      <c r="K8321" t="str">
        <f>INDEX(State_Code_Name!B:B,MATCH(Consumer_Complaints!E8321,State_Code_Name!C:C,0))</f>
        <v>Texas</v>
      </c>
      <c r="L8321">
        <f t="shared" si="387"/>
        <v>0</v>
      </c>
      <c r="M8321">
        <f t="shared" si="388"/>
        <v>2015</v>
      </c>
      <c r="N8321" t="str">
        <f t="shared" si="389"/>
        <v>Q4</v>
      </c>
    </row>
    <row r="8322" spans="1:14" x14ac:dyDescent="0.35">
      <c r="A8322">
        <v>1017050</v>
      </c>
      <c r="B8322" t="s">
        <v>30</v>
      </c>
      <c r="C8322" t="s">
        <v>26</v>
      </c>
      <c r="D8322" t="s">
        <v>27</v>
      </c>
      <c r="E8322" t="s">
        <v>42</v>
      </c>
      <c r="F8322" t="s">
        <v>19</v>
      </c>
      <c r="G8322" s="10">
        <v>41768</v>
      </c>
      <c r="H8322" s="10">
        <v>41768</v>
      </c>
      <c r="I8322" t="s">
        <v>14</v>
      </c>
      <c r="J8322" t="s">
        <v>14</v>
      </c>
      <c r="K8322" t="str">
        <f>INDEX(State_Code_Name!B:B,MATCH(Consumer_Complaints!E8322,State_Code_Name!C:C,0))</f>
        <v>North Carolina</v>
      </c>
      <c r="L8322">
        <f t="shared" si="387"/>
        <v>0</v>
      </c>
      <c r="M8322">
        <f t="shared" si="388"/>
        <v>2014</v>
      </c>
      <c r="N8322" t="str">
        <f t="shared" si="389"/>
        <v>Q2</v>
      </c>
    </row>
    <row r="8323" spans="1:14" x14ac:dyDescent="0.35">
      <c r="A8323">
        <v>1962441</v>
      </c>
      <c r="B8323" t="s">
        <v>241</v>
      </c>
      <c r="C8323" t="s">
        <v>32</v>
      </c>
      <c r="D8323" t="s">
        <v>44</v>
      </c>
      <c r="E8323" t="s">
        <v>74</v>
      </c>
      <c r="F8323" t="s">
        <v>19</v>
      </c>
      <c r="G8323" s="10">
        <v>42619</v>
      </c>
      <c r="H8323" s="10">
        <v>42619</v>
      </c>
      <c r="I8323" t="s">
        <v>14</v>
      </c>
      <c r="J8323" t="s">
        <v>15</v>
      </c>
      <c r="K8323" t="str">
        <f>INDEX(State_Code_Name!B:B,MATCH(Consumer_Complaints!E8323,State_Code_Name!C:C,0))</f>
        <v>Tennessee</v>
      </c>
      <c r="L8323">
        <f t="shared" ref="L8323:L8386" si="390">H8323-G8323</f>
        <v>0</v>
      </c>
      <c r="M8323">
        <f t="shared" ref="M8323:M8386" si="391">YEAR(G8323)</f>
        <v>2016</v>
      </c>
      <c r="N8323" t="str">
        <f t="shared" ref="N8323:N8386" si="392">IF(MONTH(G8323)&lt;=3,"Q1",IF(MONTH(G8323)&lt;=6,"Q2",IF(MONTH(G8323)&lt;=9,"Q3","Q4")))</f>
        <v>Q3</v>
      </c>
    </row>
    <row r="8324" spans="1:14" x14ac:dyDescent="0.35">
      <c r="A8324">
        <v>427458</v>
      </c>
      <c r="B8324" t="s">
        <v>43</v>
      </c>
      <c r="C8324" t="s">
        <v>36</v>
      </c>
      <c r="D8324" t="s">
        <v>84</v>
      </c>
      <c r="E8324" t="s">
        <v>18</v>
      </c>
      <c r="F8324" t="s">
        <v>57</v>
      </c>
      <c r="G8324" s="10">
        <v>41461</v>
      </c>
      <c r="H8324" s="10">
        <v>41553</v>
      </c>
      <c r="I8324" t="s">
        <v>14</v>
      </c>
      <c r="J8324" t="s">
        <v>14</v>
      </c>
      <c r="K8324" t="str">
        <f>INDEX(State_Code_Name!B:B,MATCH(Consumer_Complaints!E8324,State_Code_Name!C:C,0))</f>
        <v>California</v>
      </c>
      <c r="L8324">
        <f t="shared" si="390"/>
        <v>92</v>
      </c>
      <c r="M8324">
        <f t="shared" si="391"/>
        <v>2013</v>
      </c>
      <c r="N8324" t="str">
        <f t="shared" si="392"/>
        <v>Q3</v>
      </c>
    </row>
    <row r="8325" spans="1:14" x14ac:dyDescent="0.35">
      <c r="A8325">
        <v>2049050</v>
      </c>
      <c r="B8325" t="s">
        <v>524</v>
      </c>
      <c r="C8325" t="s">
        <v>61</v>
      </c>
      <c r="D8325" t="s">
        <v>282</v>
      </c>
      <c r="E8325" t="s">
        <v>77</v>
      </c>
      <c r="F8325" t="s">
        <v>19</v>
      </c>
      <c r="G8325" s="10">
        <v>42498</v>
      </c>
      <c r="H8325" s="10">
        <v>42498</v>
      </c>
      <c r="I8325" t="s">
        <v>14</v>
      </c>
      <c r="J8325" t="s">
        <v>15</v>
      </c>
      <c r="K8325" t="str">
        <f>INDEX(State_Code_Name!B:B,MATCH(Consumer_Complaints!E8325,State_Code_Name!C:C,0))</f>
        <v>Missouri</v>
      </c>
      <c r="L8325">
        <f t="shared" si="390"/>
        <v>0</v>
      </c>
      <c r="M8325">
        <f t="shared" si="391"/>
        <v>2016</v>
      </c>
      <c r="N8325" t="str">
        <f t="shared" si="392"/>
        <v>Q2</v>
      </c>
    </row>
    <row r="8326" spans="1:14" x14ac:dyDescent="0.35">
      <c r="A8326">
        <v>1165665</v>
      </c>
      <c r="B8326" t="s">
        <v>11</v>
      </c>
      <c r="C8326" t="s">
        <v>26</v>
      </c>
      <c r="D8326" t="s">
        <v>78</v>
      </c>
      <c r="E8326" t="s">
        <v>12</v>
      </c>
      <c r="F8326" t="s">
        <v>19</v>
      </c>
      <c r="G8326" s="10">
        <v>41994</v>
      </c>
      <c r="H8326" s="10">
        <v>41994</v>
      </c>
      <c r="I8326" t="s">
        <v>14</v>
      </c>
      <c r="J8326" t="s">
        <v>15</v>
      </c>
      <c r="K8326" t="str">
        <f>INDEX(State_Code_Name!B:B,MATCH(Consumer_Complaints!E8326,State_Code_Name!C:C,0))</f>
        <v>Virginia</v>
      </c>
      <c r="L8326">
        <f t="shared" si="390"/>
        <v>0</v>
      </c>
      <c r="M8326">
        <f t="shared" si="391"/>
        <v>2014</v>
      </c>
      <c r="N8326" t="str">
        <f t="shared" si="392"/>
        <v>Q4</v>
      </c>
    </row>
    <row r="8327" spans="1:14" x14ac:dyDescent="0.35">
      <c r="A8327">
        <v>831081</v>
      </c>
      <c r="B8327" t="s">
        <v>210</v>
      </c>
      <c r="C8327" t="s">
        <v>32</v>
      </c>
      <c r="D8327" t="s">
        <v>104</v>
      </c>
      <c r="E8327" t="s">
        <v>31</v>
      </c>
      <c r="F8327" t="s">
        <v>19</v>
      </c>
      <c r="G8327" s="10">
        <v>41759</v>
      </c>
      <c r="H8327" s="10">
        <v>41759</v>
      </c>
      <c r="I8327" t="s">
        <v>14</v>
      </c>
      <c r="J8327" t="s">
        <v>14</v>
      </c>
      <c r="K8327" t="str">
        <f>INDEX(State_Code_Name!B:B,MATCH(Consumer_Complaints!E8327,State_Code_Name!C:C,0))</f>
        <v>Texas</v>
      </c>
      <c r="L8327">
        <f t="shared" si="390"/>
        <v>0</v>
      </c>
      <c r="M8327">
        <f t="shared" si="391"/>
        <v>2014</v>
      </c>
      <c r="N8327" t="str">
        <f t="shared" si="392"/>
        <v>Q2</v>
      </c>
    </row>
    <row r="8328" spans="1:14" x14ac:dyDescent="0.35">
      <c r="A8328">
        <v>1008930</v>
      </c>
      <c r="B8328" t="s">
        <v>81</v>
      </c>
      <c r="C8328" t="s">
        <v>36</v>
      </c>
      <c r="D8328" t="s">
        <v>94</v>
      </c>
      <c r="E8328" t="s">
        <v>48</v>
      </c>
      <c r="F8328" t="s">
        <v>19</v>
      </c>
      <c r="G8328" s="10">
        <v>41882</v>
      </c>
      <c r="H8328" s="10">
        <v>41882</v>
      </c>
      <c r="I8328" t="s">
        <v>14</v>
      </c>
      <c r="J8328" t="s">
        <v>15</v>
      </c>
      <c r="K8328" t="str">
        <f>INDEX(State_Code_Name!B:B,MATCH(Consumer_Complaints!E8328,State_Code_Name!C:C,0))</f>
        <v>New Jersey</v>
      </c>
      <c r="L8328">
        <f t="shared" si="390"/>
        <v>0</v>
      </c>
      <c r="M8328">
        <f t="shared" si="391"/>
        <v>2014</v>
      </c>
      <c r="N8328" t="str">
        <f t="shared" si="392"/>
        <v>Q3</v>
      </c>
    </row>
    <row r="8329" spans="1:14" x14ac:dyDescent="0.35">
      <c r="A8329">
        <v>1079762</v>
      </c>
      <c r="B8329" t="s">
        <v>81</v>
      </c>
      <c r="C8329" t="s">
        <v>9</v>
      </c>
      <c r="D8329" t="s">
        <v>10</v>
      </c>
      <c r="E8329" t="s">
        <v>66</v>
      </c>
      <c r="F8329" t="s">
        <v>13</v>
      </c>
      <c r="G8329" s="10">
        <v>41933</v>
      </c>
      <c r="H8329" s="10">
        <v>41939</v>
      </c>
      <c r="I8329" t="s">
        <v>14</v>
      </c>
      <c r="J8329" t="s">
        <v>14</v>
      </c>
      <c r="K8329" t="str">
        <f>INDEX(State_Code_Name!B:B,MATCH(Consumer_Complaints!E8329,State_Code_Name!C:C,0))</f>
        <v>Michigan</v>
      </c>
      <c r="L8329">
        <f t="shared" si="390"/>
        <v>6</v>
      </c>
      <c r="M8329">
        <f t="shared" si="391"/>
        <v>2014</v>
      </c>
      <c r="N8329" t="str">
        <f t="shared" si="392"/>
        <v>Q4</v>
      </c>
    </row>
    <row r="8330" spans="1:14" x14ac:dyDescent="0.35">
      <c r="A8330">
        <v>1909186</v>
      </c>
      <c r="B8330" t="s">
        <v>839</v>
      </c>
      <c r="C8330" t="s">
        <v>9</v>
      </c>
      <c r="D8330" t="s">
        <v>132</v>
      </c>
      <c r="E8330" t="s">
        <v>18</v>
      </c>
      <c r="F8330" t="s">
        <v>19</v>
      </c>
      <c r="G8330" s="10">
        <v>42465</v>
      </c>
      <c r="H8330" s="10">
        <v>42526</v>
      </c>
      <c r="I8330" t="s">
        <v>14</v>
      </c>
      <c r="J8330" t="s">
        <v>15</v>
      </c>
      <c r="K8330" t="str">
        <f>INDEX(State_Code_Name!B:B,MATCH(Consumer_Complaints!E8330,State_Code_Name!C:C,0))</f>
        <v>California</v>
      </c>
      <c r="L8330">
        <f t="shared" si="390"/>
        <v>61</v>
      </c>
      <c r="M8330">
        <f t="shared" si="391"/>
        <v>2016</v>
      </c>
      <c r="N8330" t="str">
        <f t="shared" si="392"/>
        <v>Q2</v>
      </c>
    </row>
    <row r="8331" spans="1:14" x14ac:dyDescent="0.35">
      <c r="A8331">
        <v>559102</v>
      </c>
      <c r="B8331" t="s">
        <v>81</v>
      </c>
      <c r="C8331" t="s">
        <v>36</v>
      </c>
      <c r="D8331" t="s">
        <v>112</v>
      </c>
      <c r="E8331" t="s">
        <v>59</v>
      </c>
      <c r="F8331" t="s">
        <v>23</v>
      </c>
      <c r="G8331" s="10">
        <v>41562</v>
      </c>
      <c r="H8331" s="10">
        <v>41563</v>
      </c>
      <c r="I8331" t="s">
        <v>14</v>
      </c>
      <c r="J8331" t="s">
        <v>15</v>
      </c>
      <c r="K8331" t="str">
        <f>INDEX(State_Code_Name!B:B,MATCH(Consumer_Complaints!E8331,State_Code_Name!C:C,0))</f>
        <v>Illinois</v>
      </c>
      <c r="L8331">
        <f t="shared" si="390"/>
        <v>1</v>
      </c>
      <c r="M8331">
        <f t="shared" si="391"/>
        <v>2013</v>
      </c>
      <c r="N8331" t="str">
        <f t="shared" si="392"/>
        <v>Q4</v>
      </c>
    </row>
    <row r="8332" spans="1:14" x14ac:dyDescent="0.35">
      <c r="A8332">
        <v>1850414</v>
      </c>
      <c r="B8332" t="s">
        <v>97</v>
      </c>
      <c r="C8332" t="s">
        <v>52</v>
      </c>
      <c r="D8332" t="s">
        <v>96</v>
      </c>
      <c r="E8332" t="s">
        <v>18</v>
      </c>
      <c r="F8332" t="s">
        <v>19</v>
      </c>
      <c r="G8332" s="10">
        <v>42454</v>
      </c>
      <c r="H8332" s="10">
        <v>42455</v>
      </c>
      <c r="I8332" t="s">
        <v>14</v>
      </c>
      <c r="J8332" t="s">
        <v>15</v>
      </c>
      <c r="K8332" t="str">
        <f>INDEX(State_Code_Name!B:B,MATCH(Consumer_Complaints!E8332,State_Code_Name!C:C,0))</f>
        <v>California</v>
      </c>
      <c r="L8332">
        <f t="shared" si="390"/>
        <v>1</v>
      </c>
      <c r="M8332">
        <f t="shared" si="391"/>
        <v>2016</v>
      </c>
      <c r="N8332" t="str">
        <f t="shared" si="392"/>
        <v>Q1</v>
      </c>
    </row>
    <row r="8333" spans="1:14" x14ac:dyDescent="0.35">
      <c r="A8333">
        <v>1540817</v>
      </c>
      <c r="B8333" t="s">
        <v>229</v>
      </c>
      <c r="C8333" t="s">
        <v>26</v>
      </c>
      <c r="D8333" t="s">
        <v>159</v>
      </c>
      <c r="E8333" t="s">
        <v>85</v>
      </c>
      <c r="F8333" t="s">
        <v>19</v>
      </c>
      <c r="G8333" s="10">
        <v>42243</v>
      </c>
      <c r="H8333" s="10">
        <v>42243</v>
      </c>
      <c r="I8333" t="s">
        <v>14</v>
      </c>
      <c r="J8333" t="s">
        <v>15</v>
      </c>
      <c r="K8333" t="str">
        <f>INDEX(State_Code_Name!B:B,MATCH(Consumer_Complaints!E8333,State_Code_Name!C:C,0))</f>
        <v>Wisconsin</v>
      </c>
      <c r="L8333">
        <f t="shared" si="390"/>
        <v>0</v>
      </c>
      <c r="M8333">
        <f t="shared" si="391"/>
        <v>2015</v>
      </c>
      <c r="N8333" t="str">
        <f t="shared" si="392"/>
        <v>Q3</v>
      </c>
    </row>
    <row r="8334" spans="1:14" x14ac:dyDescent="0.35">
      <c r="A8334">
        <v>2103742</v>
      </c>
      <c r="B8334" t="s">
        <v>163</v>
      </c>
      <c r="C8334" t="s">
        <v>16</v>
      </c>
      <c r="D8334" t="s">
        <v>20</v>
      </c>
      <c r="E8334" t="s">
        <v>25</v>
      </c>
      <c r="F8334" t="s">
        <v>305</v>
      </c>
      <c r="G8334" s="10">
        <v>42622</v>
      </c>
      <c r="H8334" s="10">
        <v>42627</v>
      </c>
      <c r="I8334" t="s">
        <v>14</v>
      </c>
      <c r="J8334" t="s">
        <v>15</v>
      </c>
      <c r="K8334" t="str">
        <f>INDEX(State_Code_Name!B:B,MATCH(Consumer_Complaints!E8334,State_Code_Name!C:C,0))</f>
        <v>Georgia</v>
      </c>
      <c r="L8334">
        <f t="shared" si="390"/>
        <v>5</v>
      </c>
      <c r="M8334">
        <f t="shared" si="391"/>
        <v>2016</v>
      </c>
      <c r="N8334" t="str">
        <f t="shared" si="392"/>
        <v>Q3</v>
      </c>
    </row>
    <row r="8335" spans="1:14" x14ac:dyDescent="0.35">
      <c r="A8335">
        <v>1207731</v>
      </c>
      <c r="B8335" t="s">
        <v>141</v>
      </c>
      <c r="C8335" t="s">
        <v>26</v>
      </c>
      <c r="D8335" t="s">
        <v>27</v>
      </c>
      <c r="E8335" t="s">
        <v>122</v>
      </c>
      <c r="F8335" t="s">
        <v>19</v>
      </c>
      <c r="G8335" s="10">
        <v>42027</v>
      </c>
      <c r="H8335" s="10">
        <v>42027</v>
      </c>
      <c r="I8335" t="s">
        <v>14</v>
      </c>
      <c r="J8335" t="s">
        <v>14</v>
      </c>
      <c r="K8335" t="str">
        <f>INDEX(State_Code_Name!B:B,MATCH(Consumer_Complaints!E8335,State_Code_Name!C:C,0))</f>
        <v>Maryland</v>
      </c>
      <c r="L8335">
        <f t="shared" si="390"/>
        <v>0</v>
      </c>
      <c r="M8335">
        <f t="shared" si="391"/>
        <v>2015</v>
      </c>
      <c r="N8335" t="str">
        <f t="shared" si="392"/>
        <v>Q1</v>
      </c>
    </row>
    <row r="8336" spans="1:14" x14ac:dyDescent="0.35">
      <c r="A8336">
        <v>763534</v>
      </c>
      <c r="B8336" t="s">
        <v>169</v>
      </c>
      <c r="C8336" t="s">
        <v>32</v>
      </c>
      <c r="D8336" t="s">
        <v>44</v>
      </c>
      <c r="E8336" t="s">
        <v>18</v>
      </c>
      <c r="F8336" t="s">
        <v>19</v>
      </c>
      <c r="G8336" s="10">
        <v>41715</v>
      </c>
      <c r="H8336" s="10">
        <v>41715</v>
      </c>
      <c r="I8336" t="s">
        <v>14</v>
      </c>
      <c r="J8336" t="s">
        <v>15</v>
      </c>
      <c r="K8336" t="str">
        <f>INDEX(State_Code_Name!B:B,MATCH(Consumer_Complaints!E8336,State_Code_Name!C:C,0))</f>
        <v>California</v>
      </c>
      <c r="L8336">
        <f t="shared" si="390"/>
        <v>0</v>
      </c>
      <c r="M8336">
        <f t="shared" si="391"/>
        <v>2014</v>
      </c>
      <c r="N8336" t="str">
        <f t="shared" si="392"/>
        <v>Q1</v>
      </c>
    </row>
    <row r="8337" spans="1:14" x14ac:dyDescent="0.35">
      <c r="A8337">
        <v>466668</v>
      </c>
      <c r="B8337" t="s">
        <v>143</v>
      </c>
      <c r="C8337" t="s">
        <v>16</v>
      </c>
      <c r="D8337" t="s">
        <v>75</v>
      </c>
      <c r="E8337" t="s">
        <v>184</v>
      </c>
      <c r="F8337" t="s">
        <v>19</v>
      </c>
      <c r="G8337" s="10">
        <v>41480</v>
      </c>
      <c r="H8337" s="10">
        <v>41484</v>
      </c>
      <c r="I8337" t="s">
        <v>14</v>
      </c>
      <c r="J8337" t="s">
        <v>15</v>
      </c>
      <c r="K8337" t="str">
        <f>INDEX(State_Code_Name!B:B,MATCH(Consumer_Complaints!E8337,State_Code_Name!C:C,0))</f>
        <v>Mississippi</v>
      </c>
      <c r="L8337">
        <f t="shared" si="390"/>
        <v>4</v>
      </c>
      <c r="M8337">
        <f t="shared" si="391"/>
        <v>2013</v>
      </c>
      <c r="N8337" t="str">
        <f t="shared" si="392"/>
        <v>Q3</v>
      </c>
    </row>
    <row r="8338" spans="1:14" x14ac:dyDescent="0.35">
      <c r="A8338">
        <v>742525</v>
      </c>
      <c r="B8338" t="s">
        <v>169</v>
      </c>
      <c r="C8338" t="s">
        <v>32</v>
      </c>
      <c r="D8338" t="s">
        <v>116</v>
      </c>
      <c r="E8338" t="s">
        <v>42</v>
      </c>
      <c r="F8338" t="s">
        <v>19</v>
      </c>
      <c r="G8338" s="10">
        <v>41732</v>
      </c>
      <c r="H8338" s="10">
        <v>41732</v>
      </c>
      <c r="I8338" t="s">
        <v>14</v>
      </c>
      <c r="J8338" t="s">
        <v>15</v>
      </c>
      <c r="K8338" t="str">
        <f>INDEX(State_Code_Name!B:B,MATCH(Consumer_Complaints!E8338,State_Code_Name!C:C,0))</f>
        <v>North Carolina</v>
      </c>
      <c r="L8338">
        <f t="shared" si="390"/>
        <v>0</v>
      </c>
      <c r="M8338">
        <f t="shared" si="391"/>
        <v>2014</v>
      </c>
      <c r="N8338" t="str">
        <f t="shared" si="392"/>
        <v>Q2</v>
      </c>
    </row>
    <row r="8339" spans="1:14" x14ac:dyDescent="0.35">
      <c r="A8339">
        <v>1498630</v>
      </c>
      <c r="B8339" t="s">
        <v>1147</v>
      </c>
      <c r="C8339" t="s">
        <v>16</v>
      </c>
      <c r="D8339" t="s">
        <v>144</v>
      </c>
      <c r="E8339" t="s">
        <v>18</v>
      </c>
      <c r="F8339" t="s">
        <v>19</v>
      </c>
      <c r="G8339" s="10">
        <v>42071</v>
      </c>
      <c r="H8339" s="10">
        <v>42071</v>
      </c>
      <c r="I8339" t="s">
        <v>14</v>
      </c>
      <c r="J8339" t="s">
        <v>15</v>
      </c>
      <c r="K8339" t="str">
        <f>INDEX(State_Code_Name!B:B,MATCH(Consumer_Complaints!E8339,State_Code_Name!C:C,0))</f>
        <v>California</v>
      </c>
      <c r="L8339">
        <f t="shared" si="390"/>
        <v>0</v>
      </c>
      <c r="M8339">
        <f t="shared" si="391"/>
        <v>2015</v>
      </c>
      <c r="N8339" t="str">
        <f t="shared" si="392"/>
        <v>Q1</v>
      </c>
    </row>
    <row r="8340" spans="1:14" x14ac:dyDescent="0.35">
      <c r="A8340">
        <v>642628</v>
      </c>
      <c r="B8340" t="s">
        <v>47</v>
      </c>
      <c r="C8340" t="s">
        <v>26</v>
      </c>
      <c r="D8340" t="s">
        <v>27</v>
      </c>
      <c r="E8340" t="s">
        <v>18</v>
      </c>
      <c r="F8340" t="s">
        <v>305</v>
      </c>
      <c r="G8340" s="10">
        <v>41626</v>
      </c>
      <c r="H8340" s="10">
        <v>41635</v>
      </c>
      <c r="I8340" t="s">
        <v>14</v>
      </c>
      <c r="J8340" t="s">
        <v>15</v>
      </c>
      <c r="K8340" t="str">
        <f>INDEX(State_Code_Name!B:B,MATCH(Consumer_Complaints!E8340,State_Code_Name!C:C,0))</f>
        <v>California</v>
      </c>
      <c r="L8340">
        <f t="shared" si="390"/>
        <v>9</v>
      </c>
      <c r="M8340">
        <f t="shared" si="391"/>
        <v>2013</v>
      </c>
      <c r="N8340" t="str">
        <f t="shared" si="392"/>
        <v>Q4</v>
      </c>
    </row>
    <row r="8341" spans="1:14" x14ac:dyDescent="0.35">
      <c r="A8341">
        <v>2196410</v>
      </c>
      <c r="B8341" t="s">
        <v>43</v>
      </c>
      <c r="C8341" t="s">
        <v>9</v>
      </c>
      <c r="D8341" t="s">
        <v>132</v>
      </c>
      <c r="E8341" t="s">
        <v>25</v>
      </c>
      <c r="F8341" t="s">
        <v>19</v>
      </c>
      <c r="G8341" s="10">
        <v>42562</v>
      </c>
      <c r="H8341" s="10">
        <v>42593</v>
      </c>
      <c r="I8341" t="s">
        <v>14</v>
      </c>
      <c r="J8341" t="s">
        <v>14</v>
      </c>
      <c r="K8341" t="str">
        <f>INDEX(State_Code_Name!B:B,MATCH(Consumer_Complaints!E8341,State_Code_Name!C:C,0))</f>
        <v>Georgia</v>
      </c>
      <c r="L8341">
        <f t="shared" si="390"/>
        <v>31</v>
      </c>
      <c r="M8341">
        <f t="shared" si="391"/>
        <v>2016</v>
      </c>
      <c r="N8341" t="str">
        <f t="shared" si="392"/>
        <v>Q3</v>
      </c>
    </row>
    <row r="8342" spans="1:14" x14ac:dyDescent="0.35">
      <c r="A8342">
        <v>1466297</v>
      </c>
      <c r="B8342" t="s">
        <v>30</v>
      </c>
      <c r="C8342" t="s">
        <v>16</v>
      </c>
      <c r="D8342" t="s">
        <v>75</v>
      </c>
      <c r="E8342" t="s">
        <v>40</v>
      </c>
      <c r="F8342" t="s">
        <v>19</v>
      </c>
      <c r="G8342" s="10">
        <v>42198</v>
      </c>
      <c r="H8342" s="10">
        <v>42198</v>
      </c>
      <c r="I8342" t="s">
        <v>14</v>
      </c>
      <c r="J8342" t="s">
        <v>15</v>
      </c>
      <c r="K8342" t="str">
        <f>INDEX(State_Code_Name!B:B,MATCH(Consumer_Complaints!E8342,State_Code_Name!C:C,0))</f>
        <v>Nevada</v>
      </c>
      <c r="L8342">
        <f t="shared" si="390"/>
        <v>0</v>
      </c>
      <c r="M8342">
        <f t="shared" si="391"/>
        <v>2015</v>
      </c>
      <c r="N8342" t="str">
        <f t="shared" si="392"/>
        <v>Q3</v>
      </c>
    </row>
    <row r="8343" spans="1:14" x14ac:dyDescent="0.35">
      <c r="A8343">
        <v>2026830</v>
      </c>
      <c r="B8343" t="s">
        <v>11</v>
      </c>
      <c r="C8343" t="s">
        <v>16</v>
      </c>
      <c r="D8343" t="s">
        <v>20</v>
      </c>
      <c r="E8343" t="s">
        <v>18</v>
      </c>
      <c r="F8343" t="s">
        <v>19</v>
      </c>
      <c r="G8343" s="10">
        <v>42574</v>
      </c>
      <c r="H8343" s="10">
        <v>42574</v>
      </c>
      <c r="I8343" t="s">
        <v>14</v>
      </c>
      <c r="J8343" t="s">
        <v>15</v>
      </c>
      <c r="K8343" t="str">
        <f>INDEX(State_Code_Name!B:B,MATCH(Consumer_Complaints!E8343,State_Code_Name!C:C,0))</f>
        <v>California</v>
      </c>
      <c r="L8343">
        <f t="shared" si="390"/>
        <v>0</v>
      </c>
      <c r="M8343">
        <f t="shared" si="391"/>
        <v>2016</v>
      </c>
      <c r="N8343" t="str">
        <f t="shared" si="392"/>
        <v>Q3</v>
      </c>
    </row>
    <row r="8344" spans="1:14" x14ac:dyDescent="0.35">
      <c r="A8344">
        <v>361513</v>
      </c>
      <c r="B8344" t="s">
        <v>38</v>
      </c>
      <c r="C8344" t="s">
        <v>61</v>
      </c>
      <c r="D8344" t="s">
        <v>132</v>
      </c>
      <c r="E8344" t="s">
        <v>18</v>
      </c>
      <c r="F8344" t="s">
        <v>19</v>
      </c>
      <c r="G8344" s="10">
        <v>41354</v>
      </c>
      <c r="H8344" s="10">
        <v>41354</v>
      </c>
      <c r="I8344" t="s">
        <v>14</v>
      </c>
      <c r="J8344" t="s">
        <v>15</v>
      </c>
      <c r="K8344" t="str">
        <f>INDEX(State_Code_Name!B:B,MATCH(Consumer_Complaints!E8344,State_Code_Name!C:C,0))</f>
        <v>California</v>
      </c>
      <c r="L8344">
        <f t="shared" si="390"/>
        <v>0</v>
      </c>
      <c r="M8344">
        <f t="shared" si="391"/>
        <v>2013</v>
      </c>
      <c r="N8344" t="str">
        <f t="shared" si="392"/>
        <v>Q1</v>
      </c>
    </row>
    <row r="8345" spans="1:14" x14ac:dyDescent="0.35">
      <c r="A8345">
        <v>916838</v>
      </c>
      <c r="B8345" t="s">
        <v>81</v>
      </c>
      <c r="C8345" t="s">
        <v>9</v>
      </c>
      <c r="D8345" t="s">
        <v>10</v>
      </c>
      <c r="E8345" t="s">
        <v>48</v>
      </c>
      <c r="F8345" t="s">
        <v>19</v>
      </c>
      <c r="G8345" s="10">
        <v>41820</v>
      </c>
      <c r="H8345" s="10">
        <v>41820</v>
      </c>
      <c r="I8345" t="s">
        <v>14</v>
      </c>
      <c r="J8345" t="s">
        <v>15</v>
      </c>
      <c r="K8345" t="str">
        <f>INDEX(State_Code_Name!B:B,MATCH(Consumer_Complaints!E8345,State_Code_Name!C:C,0))</f>
        <v>New Jersey</v>
      </c>
      <c r="L8345">
        <f t="shared" si="390"/>
        <v>0</v>
      </c>
      <c r="M8345">
        <f t="shared" si="391"/>
        <v>2014</v>
      </c>
      <c r="N8345" t="str">
        <f t="shared" si="392"/>
        <v>Q2</v>
      </c>
    </row>
    <row r="8346" spans="1:14" x14ac:dyDescent="0.35">
      <c r="A8346">
        <v>973752</v>
      </c>
      <c r="B8346" t="s">
        <v>30</v>
      </c>
      <c r="C8346" t="s">
        <v>32</v>
      </c>
      <c r="D8346" t="s">
        <v>116</v>
      </c>
      <c r="E8346" t="s">
        <v>39</v>
      </c>
      <c r="F8346" t="s">
        <v>19</v>
      </c>
      <c r="G8346" s="10">
        <v>41828</v>
      </c>
      <c r="H8346" s="10">
        <v>41828</v>
      </c>
      <c r="I8346" t="s">
        <v>14</v>
      </c>
      <c r="J8346" t="s">
        <v>15</v>
      </c>
      <c r="K8346" t="str">
        <f>INDEX(State_Code_Name!B:B,MATCH(Consumer_Complaints!E8346,State_Code_Name!C:C,0))</f>
        <v>Ohio</v>
      </c>
      <c r="L8346">
        <f t="shared" si="390"/>
        <v>0</v>
      </c>
      <c r="M8346">
        <f t="shared" si="391"/>
        <v>2014</v>
      </c>
      <c r="N8346" t="str">
        <f t="shared" si="392"/>
        <v>Q3</v>
      </c>
    </row>
    <row r="8347" spans="1:14" x14ac:dyDescent="0.35">
      <c r="A8347">
        <v>1656421</v>
      </c>
      <c r="B8347" t="s">
        <v>1092</v>
      </c>
      <c r="C8347" t="s">
        <v>879</v>
      </c>
      <c r="D8347" t="s">
        <v>880</v>
      </c>
      <c r="E8347" t="s">
        <v>74</v>
      </c>
      <c r="F8347" t="s">
        <v>13</v>
      </c>
      <c r="G8347" s="10">
        <v>42324</v>
      </c>
      <c r="H8347" s="10">
        <v>42326</v>
      </c>
      <c r="I8347" t="s">
        <v>14</v>
      </c>
      <c r="J8347" t="s">
        <v>15</v>
      </c>
      <c r="K8347" t="str">
        <f>INDEX(State_Code_Name!B:B,MATCH(Consumer_Complaints!E8347,State_Code_Name!C:C,0))</f>
        <v>Tennessee</v>
      </c>
      <c r="L8347">
        <f t="shared" si="390"/>
        <v>2</v>
      </c>
      <c r="M8347">
        <f t="shared" si="391"/>
        <v>2015</v>
      </c>
      <c r="N8347" t="str">
        <f t="shared" si="392"/>
        <v>Q4</v>
      </c>
    </row>
    <row r="8348" spans="1:14" x14ac:dyDescent="0.35">
      <c r="A8348">
        <v>1219710</v>
      </c>
      <c r="B8348" t="s">
        <v>11</v>
      </c>
      <c r="C8348" t="s">
        <v>9</v>
      </c>
      <c r="D8348" t="s">
        <v>175</v>
      </c>
      <c r="E8348" t="s">
        <v>121</v>
      </c>
      <c r="F8348" t="s">
        <v>19</v>
      </c>
      <c r="G8348" s="10">
        <v>42006</v>
      </c>
      <c r="H8348" s="10">
        <v>42065</v>
      </c>
      <c r="I8348" t="s">
        <v>14</v>
      </c>
      <c r="J8348" t="s">
        <v>15</v>
      </c>
      <c r="K8348" t="str">
        <f>INDEX(State_Code_Name!B:B,MATCH(Consumer_Complaints!E8348,State_Code_Name!C:C,0))</f>
        <v>Oregon</v>
      </c>
      <c r="L8348">
        <f t="shared" si="390"/>
        <v>59</v>
      </c>
      <c r="M8348">
        <f t="shared" si="391"/>
        <v>2015</v>
      </c>
      <c r="N8348" t="str">
        <f t="shared" si="392"/>
        <v>Q1</v>
      </c>
    </row>
    <row r="8349" spans="1:14" x14ac:dyDescent="0.35">
      <c r="A8349">
        <v>424612</v>
      </c>
      <c r="B8349" t="s">
        <v>11</v>
      </c>
      <c r="C8349" t="s">
        <v>26</v>
      </c>
      <c r="D8349" t="s">
        <v>78</v>
      </c>
      <c r="E8349" t="s">
        <v>122</v>
      </c>
      <c r="F8349" t="s">
        <v>57</v>
      </c>
      <c r="G8349" s="10">
        <v>41400</v>
      </c>
      <c r="H8349" s="10">
        <v>41461</v>
      </c>
      <c r="I8349" t="s">
        <v>14</v>
      </c>
      <c r="J8349" t="s">
        <v>14</v>
      </c>
      <c r="K8349" t="str">
        <f>INDEX(State_Code_Name!B:B,MATCH(Consumer_Complaints!E8349,State_Code_Name!C:C,0))</f>
        <v>Maryland</v>
      </c>
      <c r="L8349">
        <f t="shared" si="390"/>
        <v>61</v>
      </c>
      <c r="M8349">
        <f t="shared" si="391"/>
        <v>2013</v>
      </c>
      <c r="N8349" t="str">
        <f t="shared" si="392"/>
        <v>Q2</v>
      </c>
    </row>
    <row r="8350" spans="1:14" x14ac:dyDescent="0.35">
      <c r="A8350">
        <v>1892029</v>
      </c>
      <c r="B8350" t="s">
        <v>389</v>
      </c>
      <c r="C8350" t="s">
        <v>32</v>
      </c>
      <c r="D8350" t="s">
        <v>44</v>
      </c>
      <c r="E8350" t="s">
        <v>22</v>
      </c>
      <c r="F8350" t="s">
        <v>19</v>
      </c>
      <c r="G8350" s="10">
        <v>42482</v>
      </c>
      <c r="H8350" s="10">
        <v>42482</v>
      </c>
      <c r="I8350" t="s">
        <v>14</v>
      </c>
      <c r="J8350" t="s">
        <v>14</v>
      </c>
      <c r="K8350" t="str">
        <f>INDEX(State_Code_Name!B:B,MATCH(Consumer_Complaints!E8350,State_Code_Name!C:C,0))</f>
        <v>New York</v>
      </c>
      <c r="L8350">
        <f t="shared" si="390"/>
        <v>0</v>
      </c>
      <c r="M8350">
        <f t="shared" si="391"/>
        <v>2016</v>
      </c>
      <c r="N8350" t="str">
        <f t="shared" si="392"/>
        <v>Q2</v>
      </c>
    </row>
    <row r="8351" spans="1:14" x14ac:dyDescent="0.35">
      <c r="A8351">
        <v>1292685</v>
      </c>
      <c r="B8351" t="s">
        <v>113</v>
      </c>
      <c r="C8351" t="s">
        <v>32</v>
      </c>
      <c r="D8351" t="s">
        <v>44</v>
      </c>
      <c r="E8351" t="s">
        <v>184</v>
      </c>
      <c r="F8351" t="s">
        <v>19</v>
      </c>
      <c r="G8351" s="10">
        <v>42083</v>
      </c>
      <c r="H8351" s="10">
        <v>42088</v>
      </c>
      <c r="I8351" t="s">
        <v>14</v>
      </c>
      <c r="J8351" t="s">
        <v>15</v>
      </c>
      <c r="K8351" t="str">
        <f>INDEX(State_Code_Name!B:B,MATCH(Consumer_Complaints!E8351,State_Code_Name!C:C,0))</f>
        <v>Mississippi</v>
      </c>
      <c r="L8351">
        <f t="shared" si="390"/>
        <v>5</v>
      </c>
      <c r="M8351">
        <f t="shared" si="391"/>
        <v>2015</v>
      </c>
      <c r="N8351" t="str">
        <f t="shared" si="392"/>
        <v>Q1</v>
      </c>
    </row>
    <row r="8352" spans="1:14" x14ac:dyDescent="0.35">
      <c r="A8352">
        <v>862461</v>
      </c>
      <c r="B8352" t="s">
        <v>30</v>
      </c>
      <c r="C8352" t="s">
        <v>26</v>
      </c>
      <c r="D8352" t="s">
        <v>27</v>
      </c>
      <c r="E8352" t="s">
        <v>195</v>
      </c>
      <c r="F8352" t="s">
        <v>305</v>
      </c>
      <c r="G8352" s="10">
        <v>41780</v>
      </c>
      <c r="H8352" s="10">
        <v>41781</v>
      </c>
      <c r="I8352" t="s">
        <v>14</v>
      </c>
      <c r="J8352" t="s">
        <v>14</v>
      </c>
      <c r="K8352" t="str">
        <f>INDEX(State_Code_Name!B:B,MATCH(Consumer_Complaints!E8352,State_Code_Name!C:C,0))</f>
        <v>Nebraska</v>
      </c>
      <c r="L8352">
        <f t="shared" si="390"/>
        <v>1</v>
      </c>
      <c r="M8352">
        <f t="shared" si="391"/>
        <v>2014</v>
      </c>
      <c r="N8352" t="str">
        <f t="shared" si="392"/>
        <v>Q2</v>
      </c>
    </row>
    <row r="8353" spans="1:14" x14ac:dyDescent="0.35">
      <c r="A8353">
        <v>1013800</v>
      </c>
      <c r="B8353" t="s">
        <v>34</v>
      </c>
      <c r="C8353" t="s">
        <v>16</v>
      </c>
      <c r="D8353" t="s">
        <v>75</v>
      </c>
      <c r="E8353" t="s">
        <v>35</v>
      </c>
      <c r="F8353" t="s">
        <v>19</v>
      </c>
      <c r="G8353" s="10">
        <v>41738</v>
      </c>
      <c r="H8353" s="10">
        <v>41738</v>
      </c>
      <c r="I8353" t="s">
        <v>14</v>
      </c>
      <c r="J8353" t="s">
        <v>15</v>
      </c>
      <c r="K8353" t="str">
        <f>INDEX(State_Code_Name!B:B,MATCH(Consumer_Complaints!E8353,State_Code_Name!C:C,0))</f>
        <v>Florida</v>
      </c>
      <c r="L8353">
        <f t="shared" si="390"/>
        <v>0</v>
      </c>
      <c r="M8353">
        <f t="shared" si="391"/>
        <v>2014</v>
      </c>
      <c r="N8353" t="str">
        <f t="shared" si="392"/>
        <v>Q2</v>
      </c>
    </row>
    <row r="8354" spans="1:14" x14ac:dyDescent="0.35">
      <c r="A8354">
        <v>1441603</v>
      </c>
      <c r="B8354" t="s">
        <v>54</v>
      </c>
      <c r="C8354" t="s">
        <v>52</v>
      </c>
      <c r="D8354" t="s">
        <v>96</v>
      </c>
      <c r="E8354" t="s">
        <v>118</v>
      </c>
      <c r="F8354" t="s">
        <v>19</v>
      </c>
      <c r="G8354" s="10">
        <v>42183</v>
      </c>
      <c r="H8354" s="10">
        <v>42183</v>
      </c>
      <c r="I8354" t="s">
        <v>14</v>
      </c>
      <c r="J8354" t="s">
        <v>15</v>
      </c>
      <c r="K8354" t="str">
        <f>INDEX(State_Code_Name!B:B,MATCH(Consumer_Complaints!E8354,State_Code_Name!C:C,0))</f>
        <v>Alabama</v>
      </c>
      <c r="L8354">
        <f t="shared" si="390"/>
        <v>0</v>
      </c>
      <c r="M8354">
        <f t="shared" si="391"/>
        <v>2015</v>
      </c>
      <c r="N8354" t="str">
        <f t="shared" si="392"/>
        <v>Q2</v>
      </c>
    </row>
    <row r="8355" spans="1:14" x14ac:dyDescent="0.35">
      <c r="A8355">
        <v>1687867</v>
      </c>
      <c r="B8355" t="s">
        <v>220</v>
      </c>
      <c r="C8355" t="s">
        <v>9</v>
      </c>
      <c r="D8355" t="s">
        <v>132</v>
      </c>
      <c r="E8355" t="s">
        <v>186</v>
      </c>
      <c r="F8355" t="s">
        <v>305</v>
      </c>
      <c r="G8355" s="10">
        <v>42228</v>
      </c>
      <c r="H8355" s="10">
        <v>42259</v>
      </c>
      <c r="I8355" t="s">
        <v>14</v>
      </c>
      <c r="J8355" t="s">
        <v>15</v>
      </c>
      <c r="K8355" t="str">
        <f>INDEX(State_Code_Name!B:B,MATCH(Consumer_Complaints!E8355,State_Code_Name!C:C,0))</f>
        <v>Arkansas</v>
      </c>
      <c r="L8355">
        <f t="shared" si="390"/>
        <v>31</v>
      </c>
      <c r="M8355">
        <f t="shared" si="391"/>
        <v>2015</v>
      </c>
      <c r="N8355" t="str">
        <f t="shared" si="392"/>
        <v>Q3</v>
      </c>
    </row>
    <row r="8356" spans="1:14" x14ac:dyDescent="0.35">
      <c r="A8356">
        <v>2020523</v>
      </c>
      <c r="B8356" t="s">
        <v>97</v>
      </c>
      <c r="C8356" t="s">
        <v>52</v>
      </c>
      <c r="D8356" t="s">
        <v>96</v>
      </c>
      <c r="E8356" t="s">
        <v>29</v>
      </c>
      <c r="F8356" t="s">
        <v>57</v>
      </c>
      <c r="G8356" s="10">
        <v>42570</v>
      </c>
      <c r="H8356" s="10">
        <v>42571</v>
      </c>
      <c r="I8356" t="s">
        <v>14</v>
      </c>
      <c r="J8356" t="s">
        <v>15</v>
      </c>
      <c r="K8356" t="str">
        <f>INDEX(State_Code_Name!B:B,MATCH(Consumer_Complaints!E8356,State_Code_Name!C:C,0))</f>
        <v>Connecticut</v>
      </c>
      <c r="L8356">
        <f t="shared" si="390"/>
        <v>1</v>
      </c>
      <c r="M8356">
        <f t="shared" si="391"/>
        <v>2016</v>
      </c>
      <c r="N8356" t="str">
        <f t="shared" si="392"/>
        <v>Q3</v>
      </c>
    </row>
    <row r="8357" spans="1:14" x14ac:dyDescent="0.35">
      <c r="A8357">
        <v>1352168</v>
      </c>
      <c r="B8357" t="s">
        <v>58</v>
      </c>
      <c r="C8357" t="s">
        <v>36</v>
      </c>
      <c r="D8357" t="s">
        <v>281</v>
      </c>
      <c r="E8357" t="s">
        <v>22</v>
      </c>
      <c r="F8357" t="s">
        <v>19</v>
      </c>
      <c r="G8357" s="10">
        <v>42123</v>
      </c>
      <c r="H8357" s="10">
        <v>42123</v>
      </c>
      <c r="I8357" t="s">
        <v>14</v>
      </c>
      <c r="J8357" t="s">
        <v>15</v>
      </c>
      <c r="K8357" t="str">
        <f>INDEX(State_Code_Name!B:B,MATCH(Consumer_Complaints!E8357,State_Code_Name!C:C,0))</f>
        <v>New York</v>
      </c>
      <c r="L8357">
        <f t="shared" si="390"/>
        <v>0</v>
      </c>
      <c r="M8357">
        <f t="shared" si="391"/>
        <v>2015</v>
      </c>
      <c r="N8357" t="str">
        <f t="shared" si="392"/>
        <v>Q2</v>
      </c>
    </row>
    <row r="8358" spans="1:14" x14ac:dyDescent="0.35">
      <c r="A8358">
        <v>1914365</v>
      </c>
      <c r="B8358" t="s">
        <v>43</v>
      </c>
      <c r="C8358" t="s">
        <v>16</v>
      </c>
      <c r="D8358" t="s">
        <v>144</v>
      </c>
      <c r="E8358" t="s">
        <v>59</v>
      </c>
      <c r="F8358" t="s">
        <v>19</v>
      </c>
      <c r="G8358" s="10">
        <v>42526</v>
      </c>
      <c r="H8358" s="10">
        <v>42526</v>
      </c>
      <c r="I8358" t="s">
        <v>14</v>
      </c>
      <c r="J8358" t="s">
        <v>15</v>
      </c>
      <c r="K8358" t="str">
        <f>INDEX(State_Code_Name!B:B,MATCH(Consumer_Complaints!E8358,State_Code_Name!C:C,0))</f>
        <v>Illinois</v>
      </c>
      <c r="L8358">
        <f t="shared" si="390"/>
        <v>0</v>
      </c>
      <c r="M8358">
        <f t="shared" si="391"/>
        <v>2016</v>
      </c>
      <c r="N8358" t="str">
        <f t="shared" si="392"/>
        <v>Q2</v>
      </c>
    </row>
    <row r="8359" spans="1:14" x14ac:dyDescent="0.35">
      <c r="A8359">
        <v>972190</v>
      </c>
      <c r="B8359" t="s">
        <v>43</v>
      </c>
      <c r="C8359" t="s">
        <v>26</v>
      </c>
      <c r="D8359" t="s">
        <v>56</v>
      </c>
      <c r="E8359" t="s">
        <v>18</v>
      </c>
      <c r="F8359" t="s">
        <v>305</v>
      </c>
      <c r="G8359" s="10">
        <v>41798</v>
      </c>
      <c r="H8359" s="10">
        <v>41859</v>
      </c>
      <c r="I8359" t="s">
        <v>14</v>
      </c>
      <c r="J8359" t="s">
        <v>15</v>
      </c>
      <c r="K8359" t="str">
        <f>INDEX(State_Code_Name!B:B,MATCH(Consumer_Complaints!E8359,State_Code_Name!C:C,0))</f>
        <v>California</v>
      </c>
      <c r="L8359">
        <f t="shared" si="390"/>
        <v>61</v>
      </c>
      <c r="M8359">
        <f t="shared" si="391"/>
        <v>2014</v>
      </c>
      <c r="N8359" t="str">
        <f t="shared" si="392"/>
        <v>Q2</v>
      </c>
    </row>
    <row r="8360" spans="1:14" x14ac:dyDescent="0.35">
      <c r="A8360">
        <v>370385</v>
      </c>
      <c r="B8360" t="s">
        <v>69</v>
      </c>
      <c r="C8360" t="s">
        <v>26</v>
      </c>
      <c r="D8360" t="s">
        <v>27</v>
      </c>
      <c r="E8360" t="s">
        <v>35</v>
      </c>
      <c r="F8360" t="s">
        <v>19</v>
      </c>
      <c r="G8360" s="10">
        <v>41278</v>
      </c>
      <c r="H8360" s="10">
        <v>41309</v>
      </c>
      <c r="I8360" t="s">
        <v>14</v>
      </c>
      <c r="J8360" t="s">
        <v>15</v>
      </c>
      <c r="K8360" t="str">
        <f>INDEX(State_Code_Name!B:B,MATCH(Consumer_Complaints!E8360,State_Code_Name!C:C,0))</f>
        <v>Florida</v>
      </c>
      <c r="L8360">
        <f t="shared" si="390"/>
        <v>31</v>
      </c>
      <c r="M8360">
        <f t="shared" si="391"/>
        <v>2013</v>
      </c>
      <c r="N8360" t="str">
        <f t="shared" si="392"/>
        <v>Q1</v>
      </c>
    </row>
    <row r="8361" spans="1:14" x14ac:dyDescent="0.35">
      <c r="A8361">
        <v>1273172</v>
      </c>
      <c r="B8361" t="s">
        <v>134</v>
      </c>
      <c r="C8361" t="s">
        <v>16</v>
      </c>
      <c r="D8361" t="s">
        <v>24</v>
      </c>
      <c r="E8361" t="s">
        <v>66</v>
      </c>
      <c r="F8361" t="s">
        <v>13</v>
      </c>
      <c r="G8361" s="10">
        <v>42250</v>
      </c>
      <c r="H8361" s="10">
        <v>42250</v>
      </c>
      <c r="I8361" t="s">
        <v>14</v>
      </c>
      <c r="J8361" t="s">
        <v>15</v>
      </c>
      <c r="K8361" t="str">
        <f>INDEX(State_Code_Name!B:B,MATCH(Consumer_Complaints!E8361,State_Code_Name!C:C,0))</f>
        <v>Michigan</v>
      </c>
      <c r="L8361">
        <f t="shared" si="390"/>
        <v>0</v>
      </c>
      <c r="M8361">
        <f t="shared" si="391"/>
        <v>2015</v>
      </c>
      <c r="N8361" t="str">
        <f t="shared" si="392"/>
        <v>Q3</v>
      </c>
    </row>
    <row r="8362" spans="1:14" x14ac:dyDescent="0.35">
      <c r="A8362">
        <v>1655690</v>
      </c>
      <c r="B8362" t="s">
        <v>143</v>
      </c>
      <c r="C8362" t="s">
        <v>26</v>
      </c>
      <c r="D8362" t="s">
        <v>159</v>
      </c>
      <c r="E8362" t="s">
        <v>184</v>
      </c>
      <c r="F8362" t="s">
        <v>19</v>
      </c>
      <c r="G8362" s="10">
        <v>42322</v>
      </c>
      <c r="H8362" s="10">
        <v>42322</v>
      </c>
      <c r="I8362" t="s">
        <v>14</v>
      </c>
      <c r="J8362" t="s">
        <v>14</v>
      </c>
      <c r="K8362" t="str">
        <f>INDEX(State_Code_Name!B:B,MATCH(Consumer_Complaints!E8362,State_Code_Name!C:C,0))</f>
        <v>Mississippi</v>
      </c>
      <c r="L8362">
        <f t="shared" si="390"/>
        <v>0</v>
      </c>
      <c r="M8362">
        <f t="shared" si="391"/>
        <v>2015</v>
      </c>
      <c r="N8362" t="str">
        <f t="shared" si="392"/>
        <v>Q4</v>
      </c>
    </row>
    <row r="8363" spans="1:14" x14ac:dyDescent="0.35">
      <c r="A8363">
        <v>1623117</v>
      </c>
      <c r="B8363" t="s">
        <v>43</v>
      </c>
      <c r="C8363" t="s">
        <v>9</v>
      </c>
      <c r="D8363" t="s">
        <v>10</v>
      </c>
      <c r="E8363" t="s">
        <v>31</v>
      </c>
      <c r="F8363" t="s">
        <v>19</v>
      </c>
      <c r="G8363" s="10">
        <v>42302</v>
      </c>
      <c r="H8363" s="10">
        <v>42304</v>
      </c>
      <c r="I8363" t="s">
        <v>14</v>
      </c>
      <c r="J8363" t="s">
        <v>15</v>
      </c>
      <c r="K8363" t="str">
        <f>INDEX(State_Code_Name!B:B,MATCH(Consumer_Complaints!E8363,State_Code_Name!C:C,0))</f>
        <v>Texas</v>
      </c>
      <c r="L8363">
        <f t="shared" si="390"/>
        <v>2</v>
      </c>
      <c r="M8363">
        <f t="shared" si="391"/>
        <v>2015</v>
      </c>
      <c r="N8363" t="str">
        <f t="shared" si="392"/>
        <v>Q4</v>
      </c>
    </row>
    <row r="8364" spans="1:14" x14ac:dyDescent="0.35">
      <c r="A8364">
        <v>534452</v>
      </c>
      <c r="B8364" t="s">
        <v>60</v>
      </c>
      <c r="C8364" t="s">
        <v>52</v>
      </c>
      <c r="D8364" t="s">
        <v>76</v>
      </c>
      <c r="E8364" t="s">
        <v>98</v>
      </c>
      <c r="F8364" t="s">
        <v>19</v>
      </c>
      <c r="G8364" s="10">
        <v>41536</v>
      </c>
      <c r="H8364" s="10">
        <v>41537</v>
      </c>
      <c r="I8364" t="s">
        <v>14</v>
      </c>
      <c r="J8364" t="s">
        <v>15</v>
      </c>
      <c r="K8364" t="str">
        <f>INDEX(State_Code_Name!B:B,MATCH(Consumer_Complaints!E8364,State_Code_Name!C:C,0))</f>
        <v>Colorado</v>
      </c>
      <c r="L8364">
        <f t="shared" si="390"/>
        <v>1</v>
      </c>
      <c r="M8364">
        <f t="shared" si="391"/>
        <v>2013</v>
      </c>
      <c r="N8364" t="str">
        <f t="shared" si="392"/>
        <v>Q3</v>
      </c>
    </row>
    <row r="8365" spans="1:14" x14ac:dyDescent="0.35">
      <c r="A8365">
        <v>773158</v>
      </c>
      <c r="B8365" t="s">
        <v>38</v>
      </c>
      <c r="C8365" t="s">
        <v>36</v>
      </c>
      <c r="D8365" t="s">
        <v>80</v>
      </c>
      <c r="E8365" t="s">
        <v>22</v>
      </c>
      <c r="F8365" t="s">
        <v>57</v>
      </c>
      <c r="G8365" s="10">
        <v>41719</v>
      </c>
      <c r="H8365" s="10">
        <v>41725</v>
      </c>
      <c r="I8365" t="s">
        <v>14</v>
      </c>
      <c r="J8365" t="s">
        <v>15</v>
      </c>
      <c r="K8365" t="str">
        <f>INDEX(State_Code_Name!B:B,MATCH(Consumer_Complaints!E8365,State_Code_Name!C:C,0))</f>
        <v>New York</v>
      </c>
      <c r="L8365">
        <f t="shared" si="390"/>
        <v>6</v>
      </c>
      <c r="M8365">
        <f t="shared" si="391"/>
        <v>2014</v>
      </c>
      <c r="N8365" t="str">
        <f t="shared" si="392"/>
        <v>Q1</v>
      </c>
    </row>
    <row r="8366" spans="1:14" x14ac:dyDescent="0.35">
      <c r="A8366">
        <v>1213320</v>
      </c>
      <c r="B8366" t="s">
        <v>593</v>
      </c>
      <c r="C8366" t="s">
        <v>32</v>
      </c>
      <c r="D8366" t="s">
        <v>41</v>
      </c>
      <c r="E8366" t="s">
        <v>25</v>
      </c>
      <c r="F8366" t="s">
        <v>23</v>
      </c>
      <c r="G8366" s="10">
        <v>42032</v>
      </c>
      <c r="H8366" s="10">
        <v>42065</v>
      </c>
      <c r="I8366" t="s">
        <v>14</v>
      </c>
      <c r="J8366" t="s">
        <v>15</v>
      </c>
      <c r="K8366" t="str">
        <f>INDEX(State_Code_Name!B:B,MATCH(Consumer_Complaints!E8366,State_Code_Name!C:C,0))</f>
        <v>Georgia</v>
      </c>
      <c r="L8366">
        <f t="shared" si="390"/>
        <v>33</v>
      </c>
      <c r="M8366">
        <f t="shared" si="391"/>
        <v>2015</v>
      </c>
      <c r="N8366" t="str">
        <f t="shared" si="392"/>
        <v>Q1</v>
      </c>
    </row>
    <row r="8367" spans="1:14" x14ac:dyDescent="0.35">
      <c r="A8367">
        <v>365455</v>
      </c>
      <c r="B8367" t="s">
        <v>81</v>
      </c>
      <c r="C8367" t="s">
        <v>36</v>
      </c>
      <c r="D8367" t="s">
        <v>1097</v>
      </c>
      <c r="E8367" t="s">
        <v>48</v>
      </c>
      <c r="F8367" t="s">
        <v>13</v>
      </c>
      <c r="G8367" s="10">
        <v>41359</v>
      </c>
      <c r="H8367" s="10">
        <v>41360</v>
      </c>
      <c r="I8367" t="s">
        <v>14</v>
      </c>
      <c r="J8367" t="s">
        <v>14</v>
      </c>
      <c r="K8367" t="str">
        <f>INDEX(State_Code_Name!B:B,MATCH(Consumer_Complaints!E8367,State_Code_Name!C:C,0))</f>
        <v>New Jersey</v>
      </c>
      <c r="L8367">
        <f t="shared" si="390"/>
        <v>1</v>
      </c>
      <c r="M8367">
        <f t="shared" si="391"/>
        <v>2013</v>
      </c>
      <c r="N8367" t="str">
        <f t="shared" si="392"/>
        <v>Q1</v>
      </c>
    </row>
    <row r="8368" spans="1:14" x14ac:dyDescent="0.35">
      <c r="A8368">
        <v>2047000</v>
      </c>
      <c r="B8368" t="s">
        <v>229</v>
      </c>
      <c r="C8368" t="s">
        <v>26</v>
      </c>
      <c r="D8368" t="s">
        <v>27</v>
      </c>
      <c r="E8368" t="s">
        <v>128</v>
      </c>
      <c r="F8368" t="s">
        <v>19</v>
      </c>
      <c r="G8368" s="10">
        <v>42498</v>
      </c>
      <c r="H8368" s="10">
        <v>42498</v>
      </c>
      <c r="I8368" t="s">
        <v>14</v>
      </c>
      <c r="J8368" t="s">
        <v>15</v>
      </c>
      <c r="K8368" t="str">
        <f>INDEX(State_Code_Name!B:B,MATCH(Consumer_Complaints!E8368,State_Code_Name!C:C,0))</f>
        <v>New Hampshire</v>
      </c>
      <c r="L8368">
        <f t="shared" si="390"/>
        <v>0</v>
      </c>
      <c r="M8368">
        <f t="shared" si="391"/>
        <v>2016</v>
      </c>
      <c r="N8368" t="str">
        <f t="shared" si="392"/>
        <v>Q2</v>
      </c>
    </row>
    <row r="8369" spans="1:14" x14ac:dyDescent="0.35">
      <c r="A8369">
        <v>1836048</v>
      </c>
      <c r="B8369" t="s">
        <v>631</v>
      </c>
      <c r="C8369" t="s">
        <v>32</v>
      </c>
      <c r="D8369" t="s">
        <v>41</v>
      </c>
      <c r="E8369" t="s">
        <v>25</v>
      </c>
      <c r="F8369" t="s">
        <v>13</v>
      </c>
      <c r="G8369" s="10">
        <v>42445</v>
      </c>
      <c r="H8369" s="10">
        <v>42445</v>
      </c>
      <c r="I8369" t="s">
        <v>14</v>
      </c>
      <c r="J8369" t="s">
        <v>15</v>
      </c>
      <c r="K8369" t="str">
        <f>INDEX(State_Code_Name!B:B,MATCH(Consumer_Complaints!E8369,State_Code_Name!C:C,0))</f>
        <v>Georgia</v>
      </c>
      <c r="L8369">
        <f t="shared" si="390"/>
        <v>0</v>
      </c>
      <c r="M8369">
        <f t="shared" si="391"/>
        <v>2016</v>
      </c>
      <c r="N8369" t="str">
        <f t="shared" si="392"/>
        <v>Q1</v>
      </c>
    </row>
    <row r="8370" spans="1:14" x14ac:dyDescent="0.35">
      <c r="A8370">
        <v>1331993</v>
      </c>
      <c r="B8370" t="s">
        <v>95</v>
      </c>
      <c r="C8370" t="s">
        <v>36</v>
      </c>
      <c r="D8370" t="s">
        <v>80</v>
      </c>
      <c r="E8370" t="s">
        <v>35</v>
      </c>
      <c r="F8370" t="s">
        <v>19</v>
      </c>
      <c r="G8370" s="10">
        <v>42109</v>
      </c>
      <c r="H8370" s="10">
        <v>42109</v>
      </c>
      <c r="I8370" t="s">
        <v>14</v>
      </c>
      <c r="J8370" t="s">
        <v>14</v>
      </c>
      <c r="K8370" t="str">
        <f>INDEX(State_Code_Name!B:B,MATCH(Consumer_Complaints!E8370,State_Code_Name!C:C,0))</f>
        <v>Florida</v>
      </c>
      <c r="L8370">
        <f t="shared" si="390"/>
        <v>0</v>
      </c>
      <c r="M8370">
        <f t="shared" si="391"/>
        <v>2015</v>
      </c>
      <c r="N8370" t="str">
        <f t="shared" si="392"/>
        <v>Q2</v>
      </c>
    </row>
    <row r="8371" spans="1:14" x14ac:dyDescent="0.35">
      <c r="A8371">
        <v>1037000</v>
      </c>
      <c r="B8371" t="s">
        <v>105</v>
      </c>
      <c r="C8371" t="s">
        <v>32</v>
      </c>
      <c r="D8371" t="s">
        <v>161</v>
      </c>
      <c r="E8371" t="s">
        <v>106</v>
      </c>
      <c r="F8371" t="s">
        <v>19</v>
      </c>
      <c r="G8371" s="10">
        <v>41901</v>
      </c>
      <c r="H8371" s="10">
        <v>41901</v>
      </c>
      <c r="I8371" t="s">
        <v>14</v>
      </c>
      <c r="J8371" t="s">
        <v>15</v>
      </c>
      <c r="K8371" t="str">
        <f>INDEX(State_Code_Name!B:B,MATCH(Consumer_Complaints!E8371,State_Code_Name!C:C,0))</f>
        <v>Indiana</v>
      </c>
      <c r="L8371">
        <f t="shared" si="390"/>
        <v>0</v>
      </c>
      <c r="M8371">
        <f t="shared" si="391"/>
        <v>2014</v>
      </c>
      <c r="N8371" t="str">
        <f t="shared" si="392"/>
        <v>Q3</v>
      </c>
    </row>
    <row r="8372" spans="1:14" x14ac:dyDescent="0.35">
      <c r="A8372">
        <v>2084499</v>
      </c>
      <c r="B8372" t="s">
        <v>163</v>
      </c>
      <c r="C8372" t="s">
        <v>32</v>
      </c>
      <c r="D8372" t="s">
        <v>104</v>
      </c>
      <c r="E8372" t="s">
        <v>66</v>
      </c>
      <c r="F8372" t="s">
        <v>19</v>
      </c>
      <c r="G8372" s="10">
        <v>42609</v>
      </c>
      <c r="H8372" s="10">
        <v>42609</v>
      </c>
      <c r="I8372" t="s">
        <v>14</v>
      </c>
      <c r="J8372" t="s">
        <v>14</v>
      </c>
      <c r="K8372" t="str">
        <f>INDEX(State_Code_Name!B:B,MATCH(Consumer_Complaints!E8372,State_Code_Name!C:C,0))</f>
        <v>Michigan</v>
      </c>
      <c r="L8372">
        <f t="shared" si="390"/>
        <v>0</v>
      </c>
      <c r="M8372">
        <f t="shared" si="391"/>
        <v>2016</v>
      </c>
      <c r="N8372" t="str">
        <f t="shared" si="392"/>
        <v>Q3</v>
      </c>
    </row>
    <row r="8373" spans="1:14" x14ac:dyDescent="0.35">
      <c r="A8373">
        <v>1710667</v>
      </c>
      <c r="B8373" t="s">
        <v>50</v>
      </c>
      <c r="C8373" t="s">
        <v>32</v>
      </c>
      <c r="D8373" t="s">
        <v>116</v>
      </c>
      <c r="E8373" t="s">
        <v>46</v>
      </c>
      <c r="F8373" t="s">
        <v>19</v>
      </c>
      <c r="G8373" s="10">
        <v>42359</v>
      </c>
      <c r="H8373" s="10">
        <v>42359</v>
      </c>
      <c r="I8373" t="s">
        <v>14</v>
      </c>
      <c r="J8373" t="s">
        <v>15</v>
      </c>
      <c r="K8373" t="str">
        <f>INDEX(State_Code_Name!B:B,MATCH(Consumer_Complaints!E8373,State_Code_Name!C:C,0))</f>
        <v>Pennsylvania</v>
      </c>
      <c r="L8373">
        <f t="shared" si="390"/>
        <v>0</v>
      </c>
      <c r="M8373">
        <f t="shared" si="391"/>
        <v>2015</v>
      </c>
      <c r="N8373" t="str">
        <f t="shared" si="392"/>
        <v>Q4</v>
      </c>
    </row>
    <row r="8374" spans="1:14" x14ac:dyDescent="0.35">
      <c r="A8374">
        <v>1083300</v>
      </c>
      <c r="B8374" t="s">
        <v>1208</v>
      </c>
      <c r="C8374" t="s">
        <v>61</v>
      </c>
      <c r="D8374" t="s">
        <v>282</v>
      </c>
      <c r="E8374" t="s">
        <v>25</v>
      </c>
      <c r="F8374" t="s">
        <v>19</v>
      </c>
      <c r="G8374" s="10">
        <v>41935</v>
      </c>
      <c r="H8374" s="10">
        <v>41935</v>
      </c>
      <c r="I8374" t="s">
        <v>14</v>
      </c>
      <c r="J8374" t="s">
        <v>15</v>
      </c>
      <c r="K8374" t="str">
        <f>INDEX(State_Code_Name!B:B,MATCH(Consumer_Complaints!E8374,State_Code_Name!C:C,0))</f>
        <v>Georgia</v>
      </c>
      <c r="L8374">
        <f t="shared" si="390"/>
        <v>0</v>
      </c>
      <c r="M8374">
        <f t="shared" si="391"/>
        <v>2014</v>
      </c>
      <c r="N8374" t="str">
        <f t="shared" si="392"/>
        <v>Q4</v>
      </c>
    </row>
    <row r="8375" spans="1:14" x14ac:dyDescent="0.35">
      <c r="A8375">
        <v>1796051</v>
      </c>
      <c r="B8375" t="s">
        <v>163</v>
      </c>
      <c r="C8375" t="s">
        <v>26</v>
      </c>
      <c r="D8375" t="s">
        <v>27</v>
      </c>
      <c r="E8375" t="s">
        <v>39</v>
      </c>
      <c r="F8375" t="s">
        <v>305</v>
      </c>
      <c r="G8375" s="10">
        <v>42419</v>
      </c>
      <c r="H8375" s="10">
        <v>42422</v>
      </c>
      <c r="I8375" t="s">
        <v>14</v>
      </c>
      <c r="J8375" t="s">
        <v>15</v>
      </c>
      <c r="K8375" t="str">
        <f>INDEX(State_Code_Name!B:B,MATCH(Consumer_Complaints!E8375,State_Code_Name!C:C,0))</f>
        <v>Ohio</v>
      </c>
      <c r="L8375">
        <f t="shared" si="390"/>
        <v>3</v>
      </c>
      <c r="M8375">
        <f t="shared" si="391"/>
        <v>2016</v>
      </c>
      <c r="N8375" t="str">
        <f t="shared" si="392"/>
        <v>Q1</v>
      </c>
    </row>
    <row r="8376" spans="1:14" x14ac:dyDescent="0.35">
      <c r="A8376">
        <v>720175</v>
      </c>
      <c r="B8376" t="s">
        <v>228</v>
      </c>
      <c r="C8376" t="s">
        <v>32</v>
      </c>
      <c r="D8376" t="s">
        <v>44</v>
      </c>
      <c r="E8376" t="s">
        <v>31</v>
      </c>
      <c r="F8376" t="s">
        <v>19</v>
      </c>
      <c r="G8376" s="10">
        <v>41689</v>
      </c>
      <c r="H8376" s="10">
        <v>41691</v>
      </c>
      <c r="I8376" t="s">
        <v>14</v>
      </c>
      <c r="J8376" t="s">
        <v>15</v>
      </c>
      <c r="K8376" t="str">
        <f>INDEX(State_Code_Name!B:B,MATCH(Consumer_Complaints!E8376,State_Code_Name!C:C,0))</f>
        <v>Texas</v>
      </c>
      <c r="L8376">
        <f t="shared" si="390"/>
        <v>2</v>
      </c>
      <c r="M8376">
        <f t="shared" si="391"/>
        <v>2014</v>
      </c>
      <c r="N8376" t="str">
        <f t="shared" si="392"/>
        <v>Q1</v>
      </c>
    </row>
    <row r="8377" spans="1:14" x14ac:dyDescent="0.35">
      <c r="A8377">
        <v>1189843</v>
      </c>
      <c r="B8377" t="s">
        <v>297</v>
      </c>
      <c r="C8377" t="s">
        <v>32</v>
      </c>
      <c r="D8377" t="s">
        <v>104</v>
      </c>
      <c r="E8377" t="s">
        <v>77</v>
      </c>
      <c r="F8377" t="s">
        <v>19</v>
      </c>
      <c r="G8377" s="10">
        <v>42339</v>
      </c>
      <c r="H8377" s="10">
        <v>42339</v>
      </c>
      <c r="I8377" t="s">
        <v>14</v>
      </c>
      <c r="J8377" t="s">
        <v>15</v>
      </c>
      <c r="K8377" t="str">
        <f>INDEX(State_Code_Name!B:B,MATCH(Consumer_Complaints!E8377,State_Code_Name!C:C,0))</f>
        <v>Missouri</v>
      </c>
      <c r="L8377">
        <f t="shared" si="390"/>
        <v>0</v>
      </c>
      <c r="M8377">
        <f t="shared" si="391"/>
        <v>2015</v>
      </c>
      <c r="N8377" t="str">
        <f t="shared" si="392"/>
        <v>Q4</v>
      </c>
    </row>
    <row r="8378" spans="1:14" x14ac:dyDescent="0.35">
      <c r="A8378">
        <v>1968634</v>
      </c>
      <c r="B8378" t="s">
        <v>73</v>
      </c>
      <c r="C8378" t="s">
        <v>26</v>
      </c>
      <c r="D8378" t="s">
        <v>27</v>
      </c>
      <c r="E8378" t="s">
        <v>98</v>
      </c>
      <c r="F8378" t="s">
        <v>19</v>
      </c>
      <c r="G8378" s="10">
        <v>42535</v>
      </c>
      <c r="H8378" s="10">
        <v>42535</v>
      </c>
      <c r="I8378" t="s">
        <v>14</v>
      </c>
      <c r="J8378" t="s">
        <v>15</v>
      </c>
      <c r="K8378" t="str">
        <f>INDEX(State_Code_Name!B:B,MATCH(Consumer_Complaints!E8378,State_Code_Name!C:C,0))</f>
        <v>Colorado</v>
      </c>
      <c r="L8378">
        <f t="shared" si="390"/>
        <v>0</v>
      </c>
      <c r="M8378">
        <f t="shared" si="391"/>
        <v>2016</v>
      </c>
      <c r="N8378" t="str">
        <f t="shared" si="392"/>
        <v>Q2</v>
      </c>
    </row>
    <row r="8379" spans="1:14" x14ac:dyDescent="0.35">
      <c r="A8379">
        <v>2010442</v>
      </c>
      <c r="B8379" t="s">
        <v>60</v>
      </c>
      <c r="C8379" t="s">
        <v>52</v>
      </c>
      <c r="D8379" t="s">
        <v>96</v>
      </c>
      <c r="E8379" t="s">
        <v>98</v>
      </c>
      <c r="F8379" t="s">
        <v>19</v>
      </c>
      <c r="G8379" s="10">
        <v>42564</v>
      </c>
      <c r="H8379" s="10">
        <v>42564</v>
      </c>
      <c r="I8379" t="s">
        <v>14</v>
      </c>
      <c r="J8379" t="s">
        <v>15</v>
      </c>
      <c r="K8379" t="str">
        <f>INDEX(State_Code_Name!B:B,MATCH(Consumer_Complaints!E8379,State_Code_Name!C:C,0))</f>
        <v>Colorado</v>
      </c>
      <c r="L8379">
        <f t="shared" si="390"/>
        <v>0</v>
      </c>
      <c r="M8379">
        <f t="shared" si="391"/>
        <v>2016</v>
      </c>
      <c r="N8379" t="str">
        <f t="shared" si="392"/>
        <v>Q3</v>
      </c>
    </row>
    <row r="8380" spans="1:14" x14ac:dyDescent="0.35">
      <c r="A8380">
        <v>1764878</v>
      </c>
      <c r="B8380" t="s">
        <v>63</v>
      </c>
      <c r="C8380" t="s">
        <v>32</v>
      </c>
      <c r="D8380" t="s">
        <v>44</v>
      </c>
      <c r="E8380" t="s">
        <v>137</v>
      </c>
      <c r="F8380" t="s">
        <v>19</v>
      </c>
      <c r="G8380" s="10">
        <v>42398</v>
      </c>
      <c r="H8380" s="10">
        <v>42398</v>
      </c>
      <c r="I8380" t="s">
        <v>14</v>
      </c>
      <c r="J8380" t="s">
        <v>15</v>
      </c>
      <c r="K8380" t="str">
        <f>INDEX(State_Code_Name!B:B,MATCH(Consumer_Complaints!E8380,State_Code_Name!C:C,0))</f>
        <v>Kansas</v>
      </c>
      <c r="L8380">
        <f t="shared" si="390"/>
        <v>0</v>
      </c>
      <c r="M8380">
        <f t="shared" si="391"/>
        <v>2016</v>
      </c>
      <c r="N8380" t="str">
        <f t="shared" si="392"/>
        <v>Q1</v>
      </c>
    </row>
    <row r="8381" spans="1:14" x14ac:dyDescent="0.35">
      <c r="A8381">
        <v>966158</v>
      </c>
      <c r="B8381" t="s">
        <v>60</v>
      </c>
      <c r="C8381" t="s">
        <v>52</v>
      </c>
      <c r="D8381" t="s">
        <v>76</v>
      </c>
      <c r="E8381" t="s">
        <v>18</v>
      </c>
      <c r="F8381" t="s">
        <v>19</v>
      </c>
      <c r="G8381" s="10">
        <v>41706</v>
      </c>
      <c r="H8381" s="10">
        <v>41706</v>
      </c>
      <c r="I8381" t="s">
        <v>14</v>
      </c>
      <c r="J8381" t="s">
        <v>14</v>
      </c>
      <c r="K8381" t="str">
        <f>INDEX(State_Code_Name!B:B,MATCH(Consumer_Complaints!E8381,State_Code_Name!C:C,0))</f>
        <v>California</v>
      </c>
      <c r="L8381">
        <f t="shared" si="390"/>
        <v>0</v>
      </c>
      <c r="M8381">
        <f t="shared" si="391"/>
        <v>2014</v>
      </c>
      <c r="N8381" t="str">
        <f t="shared" si="392"/>
        <v>Q1</v>
      </c>
    </row>
    <row r="8382" spans="1:14" x14ac:dyDescent="0.35">
      <c r="A8382">
        <v>1716915</v>
      </c>
      <c r="B8382" t="s">
        <v>83</v>
      </c>
      <c r="C8382" t="s">
        <v>36</v>
      </c>
      <c r="D8382" t="s">
        <v>150</v>
      </c>
      <c r="E8382" t="s">
        <v>35</v>
      </c>
      <c r="F8382" t="s">
        <v>19</v>
      </c>
      <c r="G8382" s="10">
        <v>42363</v>
      </c>
      <c r="H8382" s="10">
        <v>42363</v>
      </c>
      <c r="I8382" t="s">
        <v>14</v>
      </c>
      <c r="J8382" t="s">
        <v>15</v>
      </c>
      <c r="K8382" t="str">
        <f>INDEX(State_Code_Name!B:B,MATCH(Consumer_Complaints!E8382,State_Code_Name!C:C,0))</f>
        <v>Florida</v>
      </c>
      <c r="L8382">
        <f t="shared" si="390"/>
        <v>0</v>
      </c>
      <c r="M8382">
        <f t="shared" si="391"/>
        <v>2015</v>
      </c>
      <c r="N8382" t="str">
        <f t="shared" si="392"/>
        <v>Q4</v>
      </c>
    </row>
    <row r="8383" spans="1:14" x14ac:dyDescent="0.35">
      <c r="A8383">
        <v>1220657</v>
      </c>
      <c r="B8383" t="s">
        <v>1020</v>
      </c>
      <c r="C8383" t="s">
        <v>9</v>
      </c>
      <c r="D8383" t="s">
        <v>10</v>
      </c>
      <c r="E8383" t="s">
        <v>31</v>
      </c>
      <c r="F8383" t="s">
        <v>57</v>
      </c>
      <c r="G8383" s="10">
        <v>42037</v>
      </c>
      <c r="H8383" s="10">
        <v>42076</v>
      </c>
      <c r="I8383" t="s">
        <v>14</v>
      </c>
      <c r="J8383" t="s">
        <v>14</v>
      </c>
      <c r="K8383" t="str">
        <f>INDEX(State_Code_Name!B:B,MATCH(Consumer_Complaints!E8383,State_Code_Name!C:C,0))</f>
        <v>Texas</v>
      </c>
      <c r="L8383">
        <f t="shared" si="390"/>
        <v>39</v>
      </c>
      <c r="M8383">
        <f t="shared" si="391"/>
        <v>2015</v>
      </c>
      <c r="N8383" t="str">
        <f t="shared" si="392"/>
        <v>Q1</v>
      </c>
    </row>
    <row r="8384" spans="1:14" x14ac:dyDescent="0.35">
      <c r="A8384">
        <v>447487</v>
      </c>
      <c r="B8384" t="s">
        <v>60</v>
      </c>
      <c r="C8384" t="s">
        <v>52</v>
      </c>
      <c r="D8384" t="s">
        <v>103</v>
      </c>
      <c r="E8384" t="s">
        <v>22</v>
      </c>
      <c r="F8384" t="s">
        <v>19</v>
      </c>
      <c r="G8384" s="10">
        <v>41281</v>
      </c>
      <c r="H8384" s="10">
        <v>41340</v>
      </c>
      <c r="I8384" t="s">
        <v>14</v>
      </c>
      <c r="J8384" t="s">
        <v>15</v>
      </c>
      <c r="K8384" t="str">
        <f>INDEX(State_Code_Name!B:B,MATCH(Consumer_Complaints!E8384,State_Code_Name!C:C,0))</f>
        <v>New York</v>
      </c>
      <c r="L8384">
        <f t="shared" si="390"/>
        <v>59</v>
      </c>
      <c r="M8384">
        <f t="shared" si="391"/>
        <v>2013</v>
      </c>
      <c r="N8384" t="str">
        <f t="shared" si="392"/>
        <v>Q1</v>
      </c>
    </row>
    <row r="8385" spans="1:14" x14ac:dyDescent="0.35">
      <c r="A8385">
        <v>359803</v>
      </c>
      <c r="B8385" t="s">
        <v>38</v>
      </c>
      <c r="C8385" t="s">
        <v>36</v>
      </c>
      <c r="D8385" t="s">
        <v>112</v>
      </c>
      <c r="E8385" t="s">
        <v>101</v>
      </c>
      <c r="F8385" t="s">
        <v>19</v>
      </c>
      <c r="G8385" s="10">
        <v>41352</v>
      </c>
      <c r="H8385" s="10">
        <v>41353</v>
      </c>
      <c r="I8385" t="s">
        <v>14</v>
      </c>
      <c r="J8385" t="s">
        <v>15</v>
      </c>
      <c r="K8385" t="str">
        <f>INDEX(State_Code_Name!B:B,MATCH(Consumer_Complaints!E8385,State_Code_Name!C:C,0))</f>
        <v>Delaware</v>
      </c>
      <c r="L8385">
        <f t="shared" si="390"/>
        <v>1</v>
      </c>
      <c r="M8385">
        <f t="shared" si="391"/>
        <v>2013</v>
      </c>
      <c r="N8385" t="str">
        <f t="shared" si="392"/>
        <v>Q1</v>
      </c>
    </row>
    <row r="8386" spans="1:14" x14ac:dyDescent="0.35">
      <c r="A8386">
        <v>869806</v>
      </c>
      <c r="B8386" t="s">
        <v>97</v>
      </c>
      <c r="C8386" t="s">
        <v>52</v>
      </c>
      <c r="D8386" t="s">
        <v>103</v>
      </c>
      <c r="E8386" t="s">
        <v>22</v>
      </c>
      <c r="F8386" t="s">
        <v>19</v>
      </c>
      <c r="G8386" s="10">
        <v>41787</v>
      </c>
      <c r="H8386" s="10">
        <v>41787</v>
      </c>
      <c r="I8386" t="s">
        <v>14</v>
      </c>
      <c r="J8386" t="s">
        <v>15</v>
      </c>
      <c r="K8386" t="str">
        <f>INDEX(State_Code_Name!B:B,MATCH(Consumer_Complaints!E8386,State_Code_Name!C:C,0))</f>
        <v>New York</v>
      </c>
      <c r="L8386">
        <f t="shared" si="390"/>
        <v>0</v>
      </c>
      <c r="M8386">
        <f t="shared" si="391"/>
        <v>2014</v>
      </c>
      <c r="N8386" t="str">
        <f t="shared" si="392"/>
        <v>Q2</v>
      </c>
    </row>
    <row r="8387" spans="1:14" x14ac:dyDescent="0.35">
      <c r="A8387">
        <v>1727159</v>
      </c>
      <c r="B8387" t="s">
        <v>30</v>
      </c>
      <c r="C8387" t="s">
        <v>26</v>
      </c>
      <c r="D8387" t="s">
        <v>159</v>
      </c>
      <c r="E8387" t="s">
        <v>39</v>
      </c>
      <c r="F8387" t="s">
        <v>19</v>
      </c>
      <c r="G8387" s="10">
        <v>42491</v>
      </c>
      <c r="H8387" s="10">
        <v>42491</v>
      </c>
      <c r="I8387" t="s">
        <v>14</v>
      </c>
      <c r="J8387" t="s">
        <v>15</v>
      </c>
      <c r="K8387" t="str">
        <f>INDEX(State_Code_Name!B:B,MATCH(Consumer_Complaints!E8387,State_Code_Name!C:C,0))</f>
        <v>Ohio</v>
      </c>
      <c r="L8387">
        <f t="shared" ref="L8387:L8450" si="393">H8387-G8387</f>
        <v>0</v>
      </c>
      <c r="M8387">
        <f t="shared" ref="M8387:M8450" si="394">YEAR(G8387)</f>
        <v>2016</v>
      </c>
      <c r="N8387" t="str">
        <f t="shared" ref="N8387:N8450" si="395">IF(MONTH(G8387)&lt;=3,"Q1",IF(MONTH(G8387)&lt;=6,"Q2",IF(MONTH(G8387)&lt;=9,"Q3","Q4")))</f>
        <v>Q2</v>
      </c>
    </row>
    <row r="8388" spans="1:14" x14ac:dyDescent="0.35">
      <c r="A8388">
        <v>1725142</v>
      </c>
      <c r="B8388" t="s">
        <v>102</v>
      </c>
      <c r="C8388" t="s">
        <v>26</v>
      </c>
      <c r="D8388" t="s">
        <v>56</v>
      </c>
      <c r="E8388" t="s">
        <v>22</v>
      </c>
      <c r="F8388" t="s">
        <v>19</v>
      </c>
      <c r="G8388" s="10">
        <v>42491</v>
      </c>
      <c r="H8388" s="10">
        <v>42491</v>
      </c>
      <c r="I8388" t="s">
        <v>14</v>
      </c>
      <c r="J8388" t="s">
        <v>15</v>
      </c>
      <c r="K8388" t="str">
        <f>INDEX(State_Code_Name!B:B,MATCH(Consumer_Complaints!E8388,State_Code_Name!C:C,0))</f>
        <v>New York</v>
      </c>
      <c r="L8388">
        <f t="shared" si="393"/>
        <v>0</v>
      </c>
      <c r="M8388">
        <f t="shared" si="394"/>
        <v>2016</v>
      </c>
      <c r="N8388" t="str">
        <f t="shared" si="395"/>
        <v>Q2</v>
      </c>
    </row>
    <row r="8389" spans="1:14" x14ac:dyDescent="0.35">
      <c r="A8389">
        <v>1983416</v>
      </c>
      <c r="B8389" t="s">
        <v>97</v>
      </c>
      <c r="C8389" t="s">
        <v>52</v>
      </c>
      <c r="D8389" t="s">
        <v>96</v>
      </c>
      <c r="E8389" t="s">
        <v>18</v>
      </c>
      <c r="F8389" t="s">
        <v>19</v>
      </c>
      <c r="G8389" s="10">
        <v>42545</v>
      </c>
      <c r="H8389" s="10">
        <v>42548</v>
      </c>
      <c r="I8389" t="s">
        <v>14</v>
      </c>
      <c r="J8389" t="s">
        <v>15</v>
      </c>
      <c r="K8389" t="str">
        <f>INDEX(State_Code_Name!B:B,MATCH(Consumer_Complaints!E8389,State_Code_Name!C:C,0))</f>
        <v>California</v>
      </c>
      <c r="L8389">
        <f t="shared" si="393"/>
        <v>3</v>
      </c>
      <c r="M8389">
        <f t="shared" si="394"/>
        <v>2016</v>
      </c>
      <c r="N8389" t="str">
        <f t="shared" si="395"/>
        <v>Q2</v>
      </c>
    </row>
    <row r="8390" spans="1:14" x14ac:dyDescent="0.35">
      <c r="A8390">
        <v>1904388</v>
      </c>
      <c r="B8390" t="s">
        <v>366</v>
      </c>
      <c r="C8390" t="s">
        <v>32</v>
      </c>
      <c r="D8390" t="s">
        <v>44</v>
      </c>
      <c r="E8390" t="s">
        <v>25</v>
      </c>
      <c r="F8390" t="s">
        <v>19</v>
      </c>
      <c r="G8390" s="10">
        <v>42490</v>
      </c>
      <c r="H8390" s="10">
        <v>42490</v>
      </c>
      <c r="I8390" t="s">
        <v>14</v>
      </c>
      <c r="J8390" t="s">
        <v>15</v>
      </c>
      <c r="K8390" t="str">
        <f>INDEX(State_Code_Name!B:B,MATCH(Consumer_Complaints!E8390,State_Code_Name!C:C,0))</f>
        <v>Georgia</v>
      </c>
      <c r="L8390">
        <f t="shared" si="393"/>
        <v>0</v>
      </c>
      <c r="M8390">
        <f t="shared" si="394"/>
        <v>2016</v>
      </c>
      <c r="N8390" t="str">
        <f t="shared" si="395"/>
        <v>Q2</v>
      </c>
    </row>
    <row r="8391" spans="1:14" x14ac:dyDescent="0.35">
      <c r="A8391">
        <v>1128266</v>
      </c>
      <c r="B8391" t="s">
        <v>30</v>
      </c>
      <c r="C8391" t="s">
        <v>32</v>
      </c>
      <c r="D8391" t="s">
        <v>44</v>
      </c>
      <c r="E8391" t="s">
        <v>12</v>
      </c>
      <c r="F8391" t="s">
        <v>19</v>
      </c>
      <c r="G8391" s="10">
        <v>41966</v>
      </c>
      <c r="H8391" s="10">
        <v>41966</v>
      </c>
      <c r="I8391" t="s">
        <v>14</v>
      </c>
      <c r="J8391" t="s">
        <v>15</v>
      </c>
      <c r="K8391" t="str">
        <f>INDEX(State_Code_Name!B:B,MATCH(Consumer_Complaints!E8391,State_Code_Name!C:C,0))</f>
        <v>Virginia</v>
      </c>
      <c r="L8391">
        <f t="shared" si="393"/>
        <v>0</v>
      </c>
      <c r="M8391">
        <f t="shared" si="394"/>
        <v>2014</v>
      </c>
      <c r="N8391" t="str">
        <f t="shared" si="395"/>
        <v>Q4</v>
      </c>
    </row>
    <row r="8392" spans="1:14" x14ac:dyDescent="0.35">
      <c r="A8392">
        <v>364614</v>
      </c>
      <c r="B8392" t="s">
        <v>992</v>
      </c>
      <c r="C8392" t="s">
        <v>26</v>
      </c>
      <c r="D8392" t="s">
        <v>56</v>
      </c>
      <c r="E8392" t="s">
        <v>18</v>
      </c>
      <c r="F8392" t="s">
        <v>19</v>
      </c>
      <c r="G8392" s="10">
        <v>41358</v>
      </c>
      <c r="H8392" s="10">
        <v>41409</v>
      </c>
      <c r="I8392" t="s">
        <v>14</v>
      </c>
      <c r="J8392" t="s">
        <v>15</v>
      </c>
      <c r="K8392" t="str">
        <f>INDEX(State_Code_Name!B:B,MATCH(Consumer_Complaints!E8392,State_Code_Name!C:C,0))</f>
        <v>California</v>
      </c>
      <c r="L8392">
        <f t="shared" si="393"/>
        <v>51</v>
      </c>
      <c r="M8392">
        <f t="shared" si="394"/>
        <v>2013</v>
      </c>
      <c r="N8392" t="str">
        <f t="shared" si="395"/>
        <v>Q1</v>
      </c>
    </row>
    <row r="8393" spans="1:14" x14ac:dyDescent="0.35">
      <c r="A8393">
        <v>442015</v>
      </c>
      <c r="B8393" t="s">
        <v>34</v>
      </c>
      <c r="C8393" t="s">
        <v>26</v>
      </c>
      <c r="D8393" t="s">
        <v>27</v>
      </c>
      <c r="E8393" t="s">
        <v>114</v>
      </c>
      <c r="F8393" t="s">
        <v>305</v>
      </c>
      <c r="G8393" s="10">
        <v>41450</v>
      </c>
      <c r="H8393" s="10">
        <v>41452</v>
      </c>
      <c r="I8393" t="s">
        <v>14</v>
      </c>
      <c r="J8393" t="s">
        <v>14</v>
      </c>
      <c r="K8393" t="str">
        <f>INDEX(State_Code_Name!B:B,MATCH(Consumer_Complaints!E8393,State_Code_Name!C:C,0))</f>
        <v>South Carolina</v>
      </c>
      <c r="L8393">
        <f t="shared" si="393"/>
        <v>2</v>
      </c>
      <c r="M8393">
        <f t="shared" si="394"/>
        <v>2013</v>
      </c>
      <c r="N8393" t="str">
        <f t="shared" si="395"/>
        <v>Q2</v>
      </c>
    </row>
    <row r="8394" spans="1:14" x14ac:dyDescent="0.35">
      <c r="A8394">
        <v>543188</v>
      </c>
      <c r="B8394" t="s">
        <v>30</v>
      </c>
      <c r="C8394" t="s">
        <v>26</v>
      </c>
      <c r="D8394" t="s">
        <v>27</v>
      </c>
      <c r="E8394" t="s">
        <v>31</v>
      </c>
      <c r="F8394" t="s">
        <v>305</v>
      </c>
      <c r="G8394" s="10">
        <v>41542</v>
      </c>
      <c r="H8394" s="10">
        <v>41547</v>
      </c>
      <c r="I8394" t="s">
        <v>14</v>
      </c>
      <c r="J8394" t="s">
        <v>14</v>
      </c>
      <c r="K8394" t="str">
        <f>INDEX(State_Code_Name!B:B,MATCH(Consumer_Complaints!E8394,State_Code_Name!C:C,0))</f>
        <v>Texas</v>
      </c>
      <c r="L8394">
        <f t="shared" si="393"/>
        <v>5</v>
      </c>
      <c r="M8394">
        <f t="shared" si="394"/>
        <v>2013</v>
      </c>
      <c r="N8394" t="str">
        <f t="shared" si="395"/>
        <v>Q3</v>
      </c>
    </row>
    <row r="8395" spans="1:14" x14ac:dyDescent="0.35">
      <c r="A8395">
        <v>1931978</v>
      </c>
      <c r="B8395" t="s">
        <v>163</v>
      </c>
      <c r="C8395" t="s">
        <v>26</v>
      </c>
      <c r="D8395" t="s">
        <v>56</v>
      </c>
      <c r="F8395" t="s">
        <v>19</v>
      </c>
      <c r="G8395" s="10">
        <v>42508</v>
      </c>
      <c r="H8395" s="10">
        <v>42508</v>
      </c>
      <c r="I8395" t="s">
        <v>14</v>
      </c>
      <c r="J8395" t="s">
        <v>15</v>
      </c>
      <c r="K8395" t="e">
        <f>INDEX(State_Code_Name!B:B,MATCH(Consumer_Complaints!E8395,State_Code_Name!C:C,0))</f>
        <v>#N/A</v>
      </c>
      <c r="L8395">
        <f t="shared" si="393"/>
        <v>0</v>
      </c>
      <c r="M8395">
        <f t="shared" si="394"/>
        <v>2016</v>
      </c>
      <c r="N8395" t="str">
        <f t="shared" si="395"/>
        <v>Q2</v>
      </c>
    </row>
    <row r="8396" spans="1:14" x14ac:dyDescent="0.35">
      <c r="A8396">
        <v>2095425</v>
      </c>
      <c r="B8396" t="s">
        <v>58</v>
      </c>
      <c r="C8396" t="s">
        <v>16</v>
      </c>
      <c r="D8396" t="s">
        <v>75</v>
      </c>
      <c r="E8396" t="s">
        <v>137</v>
      </c>
      <c r="F8396" t="s">
        <v>19</v>
      </c>
      <c r="G8396" s="10">
        <v>42499</v>
      </c>
      <c r="H8396" s="10">
        <v>42499</v>
      </c>
      <c r="I8396" t="s">
        <v>14</v>
      </c>
      <c r="J8396" t="s">
        <v>15</v>
      </c>
      <c r="K8396" t="str">
        <f>INDEX(State_Code_Name!B:B,MATCH(Consumer_Complaints!E8396,State_Code_Name!C:C,0))</f>
        <v>Kansas</v>
      </c>
      <c r="L8396">
        <f t="shared" si="393"/>
        <v>0</v>
      </c>
      <c r="M8396">
        <f t="shared" si="394"/>
        <v>2016</v>
      </c>
      <c r="N8396" t="str">
        <f t="shared" si="395"/>
        <v>Q2</v>
      </c>
    </row>
    <row r="8397" spans="1:14" x14ac:dyDescent="0.35">
      <c r="A8397">
        <v>562453</v>
      </c>
      <c r="B8397" t="s">
        <v>43</v>
      </c>
      <c r="C8397" t="s">
        <v>26</v>
      </c>
      <c r="D8397" t="s">
        <v>27</v>
      </c>
      <c r="E8397" t="s">
        <v>40</v>
      </c>
      <c r="F8397" t="s">
        <v>305</v>
      </c>
      <c r="G8397" s="10">
        <v>41564</v>
      </c>
      <c r="H8397" s="10">
        <v>41565</v>
      </c>
      <c r="I8397" t="s">
        <v>14</v>
      </c>
      <c r="J8397" t="s">
        <v>15</v>
      </c>
      <c r="K8397" t="str">
        <f>INDEX(State_Code_Name!B:B,MATCH(Consumer_Complaints!E8397,State_Code_Name!C:C,0))</f>
        <v>Nevada</v>
      </c>
      <c r="L8397">
        <f t="shared" si="393"/>
        <v>1</v>
      </c>
      <c r="M8397">
        <f t="shared" si="394"/>
        <v>2013</v>
      </c>
      <c r="N8397" t="str">
        <f t="shared" si="395"/>
        <v>Q4</v>
      </c>
    </row>
    <row r="8398" spans="1:14" x14ac:dyDescent="0.35">
      <c r="A8398">
        <v>549508</v>
      </c>
      <c r="B8398" t="s">
        <v>30</v>
      </c>
      <c r="C8398" t="s">
        <v>26</v>
      </c>
      <c r="D8398" t="s">
        <v>159</v>
      </c>
      <c r="E8398" t="s">
        <v>35</v>
      </c>
      <c r="F8398" t="s">
        <v>19</v>
      </c>
      <c r="G8398" s="10">
        <v>41284</v>
      </c>
      <c r="H8398" s="10">
        <v>41284</v>
      </c>
      <c r="I8398" t="s">
        <v>14</v>
      </c>
      <c r="J8398" t="s">
        <v>15</v>
      </c>
      <c r="K8398" t="str">
        <f>INDEX(State_Code_Name!B:B,MATCH(Consumer_Complaints!E8398,State_Code_Name!C:C,0))</f>
        <v>Florida</v>
      </c>
      <c r="L8398">
        <f t="shared" si="393"/>
        <v>0</v>
      </c>
      <c r="M8398">
        <f t="shared" si="394"/>
        <v>2013</v>
      </c>
      <c r="N8398" t="str">
        <f t="shared" si="395"/>
        <v>Q1</v>
      </c>
    </row>
    <row r="8399" spans="1:14" x14ac:dyDescent="0.35">
      <c r="A8399">
        <v>1905433</v>
      </c>
      <c r="B8399" t="s">
        <v>43</v>
      </c>
      <c r="C8399" t="s">
        <v>26</v>
      </c>
      <c r="D8399" t="s">
        <v>27</v>
      </c>
      <c r="E8399" t="s">
        <v>98</v>
      </c>
      <c r="F8399" t="s">
        <v>305</v>
      </c>
      <c r="G8399" s="10">
        <v>42405</v>
      </c>
      <c r="H8399" s="10">
        <v>42465</v>
      </c>
      <c r="I8399" t="s">
        <v>14</v>
      </c>
      <c r="J8399" t="s">
        <v>15</v>
      </c>
      <c r="K8399" t="str">
        <f>INDEX(State_Code_Name!B:B,MATCH(Consumer_Complaints!E8399,State_Code_Name!C:C,0))</f>
        <v>Colorado</v>
      </c>
      <c r="L8399">
        <f t="shared" si="393"/>
        <v>60</v>
      </c>
      <c r="M8399">
        <f t="shared" si="394"/>
        <v>2016</v>
      </c>
      <c r="N8399" t="str">
        <f t="shared" si="395"/>
        <v>Q1</v>
      </c>
    </row>
    <row r="8400" spans="1:14" x14ac:dyDescent="0.35">
      <c r="A8400">
        <v>2084757</v>
      </c>
      <c r="B8400" t="s">
        <v>58</v>
      </c>
      <c r="C8400" t="s">
        <v>61</v>
      </c>
      <c r="D8400" t="s">
        <v>459</v>
      </c>
      <c r="E8400" t="s">
        <v>35</v>
      </c>
      <c r="F8400" t="s">
        <v>19</v>
      </c>
      <c r="G8400" s="10">
        <v>42610</v>
      </c>
      <c r="H8400" s="10">
        <v>42613</v>
      </c>
      <c r="I8400" t="s">
        <v>14</v>
      </c>
      <c r="J8400" t="s">
        <v>15</v>
      </c>
      <c r="K8400" t="str">
        <f>INDEX(State_Code_Name!B:B,MATCH(Consumer_Complaints!E8400,State_Code_Name!C:C,0))</f>
        <v>Florida</v>
      </c>
      <c r="L8400">
        <f t="shared" si="393"/>
        <v>3</v>
      </c>
      <c r="M8400">
        <f t="shared" si="394"/>
        <v>2016</v>
      </c>
      <c r="N8400" t="str">
        <f t="shared" si="395"/>
        <v>Q3</v>
      </c>
    </row>
    <row r="8401" spans="1:14" x14ac:dyDescent="0.35">
      <c r="A8401">
        <v>458537</v>
      </c>
      <c r="B8401" t="s">
        <v>249</v>
      </c>
      <c r="C8401" t="s">
        <v>26</v>
      </c>
      <c r="D8401" t="s">
        <v>56</v>
      </c>
      <c r="E8401" t="s">
        <v>31</v>
      </c>
      <c r="F8401" t="s">
        <v>19</v>
      </c>
      <c r="G8401" s="10">
        <v>41471</v>
      </c>
      <c r="H8401" s="10">
        <v>41477</v>
      </c>
      <c r="I8401" t="s">
        <v>14</v>
      </c>
      <c r="J8401" t="s">
        <v>14</v>
      </c>
      <c r="K8401" t="str">
        <f>INDEX(State_Code_Name!B:B,MATCH(Consumer_Complaints!E8401,State_Code_Name!C:C,0))</f>
        <v>Texas</v>
      </c>
      <c r="L8401">
        <f t="shared" si="393"/>
        <v>6</v>
      </c>
      <c r="M8401">
        <f t="shared" si="394"/>
        <v>2013</v>
      </c>
      <c r="N8401" t="str">
        <f t="shared" si="395"/>
        <v>Q3</v>
      </c>
    </row>
    <row r="8402" spans="1:14" x14ac:dyDescent="0.35">
      <c r="A8402">
        <v>1849117</v>
      </c>
      <c r="B8402" t="s">
        <v>38</v>
      </c>
      <c r="C8402" t="s">
        <v>876</v>
      </c>
      <c r="D8402" t="s">
        <v>1015</v>
      </c>
      <c r="E8402" t="s">
        <v>70</v>
      </c>
      <c r="F8402" t="s">
        <v>305</v>
      </c>
      <c r="G8402" s="10">
        <v>42453</v>
      </c>
      <c r="H8402" s="10">
        <v>42457</v>
      </c>
      <c r="I8402" t="s">
        <v>14</v>
      </c>
      <c r="J8402" t="s">
        <v>14</v>
      </c>
      <c r="K8402" t="str">
        <f>INDEX(State_Code_Name!B:B,MATCH(Consumer_Complaints!E8402,State_Code_Name!C:C,0))</f>
        <v>Massachusetts</v>
      </c>
      <c r="L8402">
        <f t="shared" si="393"/>
        <v>4</v>
      </c>
      <c r="M8402">
        <f t="shared" si="394"/>
        <v>2016</v>
      </c>
      <c r="N8402" t="str">
        <f t="shared" si="395"/>
        <v>Q1</v>
      </c>
    </row>
    <row r="8403" spans="1:14" x14ac:dyDescent="0.35">
      <c r="A8403">
        <v>864413</v>
      </c>
      <c r="B8403" t="s">
        <v>163</v>
      </c>
      <c r="C8403" t="s">
        <v>16</v>
      </c>
      <c r="D8403" t="s">
        <v>144</v>
      </c>
      <c r="E8403" t="s">
        <v>74</v>
      </c>
      <c r="F8403" t="s">
        <v>19</v>
      </c>
      <c r="G8403" s="10">
        <v>41781</v>
      </c>
      <c r="H8403" s="10">
        <v>41781</v>
      </c>
      <c r="I8403" t="s">
        <v>14</v>
      </c>
      <c r="J8403" t="s">
        <v>15</v>
      </c>
      <c r="K8403" t="str">
        <f>INDEX(State_Code_Name!B:B,MATCH(Consumer_Complaints!E8403,State_Code_Name!C:C,0))</f>
        <v>Tennessee</v>
      </c>
      <c r="L8403">
        <f t="shared" si="393"/>
        <v>0</v>
      </c>
      <c r="M8403">
        <f t="shared" si="394"/>
        <v>2014</v>
      </c>
      <c r="N8403" t="str">
        <f t="shared" si="395"/>
        <v>Q2</v>
      </c>
    </row>
    <row r="8404" spans="1:14" x14ac:dyDescent="0.35">
      <c r="A8404">
        <v>474509</v>
      </c>
      <c r="B8404" t="s">
        <v>134</v>
      </c>
      <c r="C8404" t="s">
        <v>16</v>
      </c>
      <c r="D8404" t="s">
        <v>24</v>
      </c>
      <c r="E8404" t="s">
        <v>51</v>
      </c>
      <c r="F8404" t="s">
        <v>13</v>
      </c>
      <c r="G8404" s="10">
        <v>41402</v>
      </c>
      <c r="H8404" s="10">
        <v>41494</v>
      </c>
      <c r="I8404" t="s">
        <v>14</v>
      </c>
      <c r="J8404" t="s">
        <v>15</v>
      </c>
      <c r="K8404" t="str">
        <f>INDEX(State_Code_Name!B:B,MATCH(Consumer_Complaints!E8404,State_Code_Name!C:C,0))</f>
        <v>Washington</v>
      </c>
      <c r="L8404">
        <f t="shared" si="393"/>
        <v>92</v>
      </c>
      <c r="M8404">
        <f t="shared" si="394"/>
        <v>2013</v>
      </c>
      <c r="N8404" t="str">
        <f t="shared" si="395"/>
        <v>Q2</v>
      </c>
    </row>
    <row r="8405" spans="1:14" x14ac:dyDescent="0.35">
      <c r="A8405">
        <v>1596225</v>
      </c>
      <c r="B8405" t="s">
        <v>380</v>
      </c>
      <c r="C8405" t="s">
        <v>531</v>
      </c>
      <c r="D8405" t="s">
        <v>544</v>
      </c>
      <c r="E8405" t="s">
        <v>40</v>
      </c>
      <c r="F8405" t="s">
        <v>19</v>
      </c>
      <c r="G8405" s="10">
        <v>42195</v>
      </c>
      <c r="H8405" s="10">
        <v>42195</v>
      </c>
      <c r="I8405" t="s">
        <v>14</v>
      </c>
      <c r="J8405" t="s">
        <v>14</v>
      </c>
      <c r="K8405" t="str">
        <f>INDEX(State_Code_Name!B:B,MATCH(Consumer_Complaints!E8405,State_Code_Name!C:C,0))</f>
        <v>Nevada</v>
      </c>
      <c r="L8405">
        <f t="shared" si="393"/>
        <v>0</v>
      </c>
      <c r="M8405">
        <f t="shared" si="394"/>
        <v>2015</v>
      </c>
      <c r="N8405" t="str">
        <f t="shared" si="395"/>
        <v>Q3</v>
      </c>
    </row>
    <row r="8406" spans="1:14" x14ac:dyDescent="0.35">
      <c r="A8406">
        <v>1396950</v>
      </c>
      <c r="B8406" t="s">
        <v>11</v>
      </c>
      <c r="C8406" t="s">
        <v>26</v>
      </c>
      <c r="D8406" t="s">
        <v>27</v>
      </c>
      <c r="E8406" t="s">
        <v>70</v>
      </c>
      <c r="F8406" t="s">
        <v>19</v>
      </c>
      <c r="G8406" s="10">
        <v>42152</v>
      </c>
      <c r="H8406" s="10">
        <v>42152</v>
      </c>
      <c r="I8406" t="s">
        <v>14</v>
      </c>
      <c r="J8406" t="s">
        <v>15</v>
      </c>
      <c r="K8406" t="str">
        <f>INDEX(State_Code_Name!B:B,MATCH(Consumer_Complaints!E8406,State_Code_Name!C:C,0))</f>
        <v>Massachusetts</v>
      </c>
      <c r="L8406">
        <f t="shared" si="393"/>
        <v>0</v>
      </c>
      <c r="M8406">
        <f t="shared" si="394"/>
        <v>2015</v>
      </c>
      <c r="N8406" t="str">
        <f t="shared" si="395"/>
        <v>Q2</v>
      </c>
    </row>
    <row r="8407" spans="1:14" x14ac:dyDescent="0.35">
      <c r="A8407">
        <v>1402418</v>
      </c>
      <c r="B8407" t="s">
        <v>83</v>
      </c>
      <c r="C8407" t="s">
        <v>36</v>
      </c>
      <c r="D8407" t="s">
        <v>150</v>
      </c>
      <c r="E8407" t="s">
        <v>126</v>
      </c>
      <c r="F8407" t="s">
        <v>19</v>
      </c>
      <c r="G8407" s="10">
        <v>42041</v>
      </c>
      <c r="H8407" s="10">
        <v>42069</v>
      </c>
      <c r="I8407" t="s">
        <v>14</v>
      </c>
      <c r="J8407" t="s">
        <v>15</v>
      </c>
      <c r="K8407" t="str">
        <f>INDEX(State_Code_Name!B:B,MATCH(Consumer_Complaints!E8407,State_Code_Name!C:C,0))</f>
        <v>Oklahoma</v>
      </c>
      <c r="L8407">
        <f t="shared" si="393"/>
        <v>28</v>
      </c>
      <c r="M8407">
        <f t="shared" si="394"/>
        <v>2015</v>
      </c>
      <c r="N8407" t="str">
        <f t="shared" si="395"/>
        <v>Q1</v>
      </c>
    </row>
    <row r="8408" spans="1:14" x14ac:dyDescent="0.35">
      <c r="A8408">
        <v>724843</v>
      </c>
      <c r="B8408" t="s">
        <v>58</v>
      </c>
      <c r="C8408" t="s">
        <v>26</v>
      </c>
      <c r="D8408" t="s">
        <v>27</v>
      </c>
      <c r="E8408" t="s">
        <v>98</v>
      </c>
      <c r="F8408" t="s">
        <v>305</v>
      </c>
      <c r="G8408" s="10">
        <v>41691</v>
      </c>
      <c r="H8408" s="10">
        <v>41695</v>
      </c>
      <c r="I8408" t="s">
        <v>14</v>
      </c>
      <c r="J8408" t="s">
        <v>15</v>
      </c>
      <c r="K8408" t="str">
        <f>INDEX(State_Code_Name!B:B,MATCH(Consumer_Complaints!E8408,State_Code_Name!C:C,0))</f>
        <v>Colorado</v>
      </c>
      <c r="L8408">
        <f t="shared" si="393"/>
        <v>4</v>
      </c>
      <c r="M8408">
        <f t="shared" si="394"/>
        <v>2014</v>
      </c>
      <c r="N8408" t="str">
        <f t="shared" si="395"/>
        <v>Q1</v>
      </c>
    </row>
    <row r="8409" spans="1:14" x14ac:dyDescent="0.35">
      <c r="A8409">
        <v>1970839</v>
      </c>
      <c r="B8409" t="s">
        <v>73</v>
      </c>
      <c r="C8409" t="s">
        <v>26</v>
      </c>
      <c r="D8409" t="s">
        <v>27</v>
      </c>
      <c r="E8409" t="s">
        <v>74</v>
      </c>
      <c r="F8409" t="s">
        <v>19</v>
      </c>
      <c r="G8409" s="10">
        <v>42536</v>
      </c>
      <c r="H8409" s="10">
        <v>42536</v>
      </c>
      <c r="I8409" t="s">
        <v>14</v>
      </c>
      <c r="J8409" t="s">
        <v>14</v>
      </c>
      <c r="K8409" t="str">
        <f>INDEX(State_Code_Name!B:B,MATCH(Consumer_Complaints!E8409,State_Code_Name!C:C,0))</f>
        <v>Tennessee</v>
      </c>
      <c r="L8409">
        <f t="shared" si="393"/>
        <v>0</v>
      </c>
      <c r="M8409">
        <f t="shared" si="394"/>
        <v>2016</v>
      </c>
      <c r="N8409" t="str">
        <f t="shared" si="395"/>
        <v>Q2</v>
      </c>
    </row>
    <row r="8410" spans="1:14" x14ac:dyDescent="0.35">
      <c r="A8410">
        <v>1814410</v>
      </c>
      <c r="B8410" t="s">
        <v>83</v>
      </c>
      <c r="C8410" t="s">
        <v>32</v>
      </c>
      <c r="D8410" t="s">
        <v>41</v>
      </c>
      <c r="E8410" t="s">
        <v>126</v>
      </c>
      <c r="F8410" t="s">
        <v>57</v>
      </c>
      <c r="G8410" s="10">
        <v>42432</v>
      </c>
      <c r="H8410" s="10">
        <v>42463</v>
      </c>
      <c r="I8410" t="s">
        <v>14</v>
      </c>
      <c r="J8410" t="s">
        <v>15</v>
      </c>
      <c r="K8410" t="str">
        <f>INDEX(State_Code_Name!B:B,MATCH(Consumer_Complaints!E8410,State_Code_Name!C:C,0))</f>
        <v>Oklahoma</v>
      </c>
      <c r="L8410">
        <f t="shared" si="393"/>
        <v>31</v>
      </c>
      <c r="M8410">
        <f t="shared" si="394"/>
        <v>2016</v>
      </c>
      <c r="N8410" t="str">
        <f t="shared" si="395"/>
        <v>Q1</v>
      </c>
    </row>
    <row r="8411" spans="1:14" x14ac:dyDescent="0.35">
      <c r="A8411">
        <v>2052227</v>
      </c>
      <c r="B8411" t="s">
        <v>38</v>
      </c>
      <c r="C8411" t="s">
        <v>36</v>
      </c>
      <c r="D8411" t="s">
        <v>145</v>
      </c>
      <c r="E8411" t="s">
        <v>31</v>
      </c>
      <c r="F8411" t="s">
        <v>19</v>
      </c>
      <c r="G8411" s="10">
        <v>42590</v>
      </c>
      <c r="H8411" s="10">
        <v>42590</v>
      </c>
      <c r="I8411" t="s">
        <v>14</v>
      </c>
      <c r="J8411" t="s">
        <v>15</v>
      </c>
      <c r="K8411" t="str">
        <f>INDEX(State_Code_Name!B:B,MATCH(Consumer_Complaints!E8411,State_Code_Name!C:C,0))</f>
        <v>Texas</v>
      </c>
      <c r="L8411">
        <f t="shared" si="393"/>
        <v>0</v>
      </c>
      <c r="M8411">
        <f t="shared" si="394"/>
        <v>2016</v>
      </c>
      <c r="N8411" t="str">
        <f t="shared" si="395"/>
        <v>Q3</v>
      </c>
    </row>
    <row r="8412" spans="1:14" x14ac:dyDescent="0.35">
      <c r="A8412">
        <v>1391134</v>
      </c>
      <c r="B8412" t="s">
        <v>11</v>
      </c>
      <c r="C8412" t="s">
        <v>26</v>
      </c>
      <c r="D8412" t="s">
        <v>27</v>
      </c>
      <c r="E8412" t="s">
        <v>140</v>
      </c>
      <c r="F8412" t="s">
        <v>19</v>
      </c>
      <c r="G8412" s="10">
        <v>42150</v>
      </c>
      <c r="H8412" s="10">
        <v>42150</v>
      </c>
      <c r="I8412" t="s">
        <v>14</v>
      </c>
      <c r="J8412" t="s">
        <v>14</v>
      </c>
      <c r="K8412" t="str">
        <f>INDEX(State_Code_Name!B:B,MATCH(Consumer_Complaints!E8412,State_Code_Name!C:C,0))</f>
        <v>Maine</v>
      </c>
      <c r="L8412">
        <f t="shared" si="393"/>
        <v>0</v>
      </c>
      <c r="M8412">
        <f t="shared" si="394"/>
        <v>2015</v>
      </c>
      <c r="N8412" t="str">
        <f t="shared" si="395"/>
        <v>Q2</v>
      </c>
    </row>
    <row r="8413" spans="1:14" x14ac:dyDescent="0.35">
      <c r="A8413">
        <v>475318</v>
      </c>
      <c r="B8413" t="s">
        <v>73</v>
      </c>
      <c r="C8413" t="s">
        <v>26</v>
      </c>
      <c r="D8413" t="s">
        <v>27</v>
      </c>
      <c r="E8413" t="s">
        <v>48</v>
      </c>
      <c r="F8413" t="s">
        <v>57</v>
      </c>
      <c r="G8413" s="10">
        <v>41470</v>
      </c>
      <c r="H8413" s="10">
        <v>41471</v>
      </c>
      <c r="I8413" t="s">
        <v>14</v>
      </c>
      <c r="J8413" t="s">
        <v>14</v>
      </c>
      <c r="K8413" t="str">
        <f>INDEX(State_Code_Name!B:B,MATCH(Consumer_Complaints!E8413,State_Code_Name!C:C,0))</f>
        <v>New Jersey</v>
      </c>
      <c r="L8413">
        <f t="shared" si="393"/>
        <v>1</v>
      </c>
      <c r="M8413">
        <f t="shared" si="394"/>
        <v>2013</v>
      </c>
      <c r="N8413" t="str">
        <f t="shared" si="395"/>
        <v>Q3</v>
      </c>
    </row>
    <row r="8414" spans="1:14" x14ac:dyDescent="0.35">
      <c r="A8414">
        <v>1458814</v>
      </c>
      <c r="B8414" t="s">
        <v>97</v>
      </c>
      <c r="C8414" t="s">
        <v>52</v>
      </c>
      <c r="D8414" t="s">
        <v>76</v>
      </c>
      <c r="E8414" t="s">
        <v>42</v>
      </c>
      <c r="F8414" t="s">
        <v>19</v>
      </c>
      <c r="G8414" s="10">
        <v>42254</v>
      </c>
      <c r="H8414" s="10">
        <v>42254</v>
      </c>
      <c r="I8414" t="s">
        <v>14</v>
      </c>
      <c r="J8414" t="s">
        <v>14</v>
      </c>
      <c r="K8414" t="str">
        <f>INDEX(State_Code_Name!B:B,MATCH(Consumer_Complaints!E8414,State_Code_Name!C:C,0))</f>
        <v>North Carolina</v>
      </c>
      <c r="L8414">
        <f t="shared" si="393"/>
        <v>0</v>
      </c>
      <c r="M8414">
        <f t="shared" si="394"/>
        <v>2015</v>
      </c>
      <c r="N8414" t="str">
        <f t="shared" si="395"/>
        <v>Q3</v>
      </c>
    </row>
    <row r="8415" spans="1:14" x14ac:dyDescent="0.35">
      <c r="A8415">
        <v>1162564</v>
      </c>
      <c r="B8415" t="s">
        <v>438</v>
      </c>
      <c r="C8415" t="s">
        <v>9</v>
      </c>
      <c r="D8415" t="s">
        <v>10</v>
      </c>
      <c r="E8415" t="s">
        <v>158</v>
      </c>
      <c r="F8415" t="s">
        <v>19</v>
      </c>
      <c r="G8415" s="10">
        <v>41991</v>
      </c>
      <c r="H8415" s="10">
        <v>41995</v>
      </c>
      <c r="I8415" t="s">
        <v>14</v>
      </c>
      <c r="J8415" t="s">
        <v>14</v>
      </c>
      <c r="K8415" t="str">
        <f>INDEX(State_Code_Name!B:B,MATCH(Consumer_Complaints!E8415,State_Code_Name!C:C,0))</f>
        <v>New Mexico</v>
      </c>
      <c r="L8415">
        <f t="shared" si="393"/>
        <v>4</v>
      </c>
      <c r="M8415">
        <f t="shared" si="394"/>
        <v>2014</v>
      </c>
      <c r="N8415" t="str">
        <f t="shared" si="395"/>
        <v>Q4</v>
      </c>
    </row>
    <row r="8416" spans="1:14" x14ac:dyDescent="0.35">
      <c r="A8416">
        <v>1958671</v>
      </c>
      <c r="B8416" t="s">
        <v>168</v>
      </c>
      <c r="C8416" t="s">
        <v>36</v>
      </c>
      <c r="D8416" t="s">
        <v>170</v>
      </c>
      <c r="E8416" t="s">
        <v>31</v>
      </c>
      <c r="F8416" t="s">
        <v>19</v>
      </c>
      <c r="G8416" s="10">
        <v>42557</v>
      </c>
      <c r="H8416" s="10">
        <v>42557</v>
      </c>
      <c r="I8416" t="s">
        <v>14</v>
      </c>
      <c r="J8416" t="s">
        <v>15</v>
      </c>
      <c r="K8416" t="str">
        <f>INDEX(State_Code_Name!B:B,MATCH(Consumer_Complaints!E8416,State_Code_Name!C:C,0))</f>
        <v>Texas</v>
      </c>
      <c r="L8416">
        <f t="shared" si="393"/>
        <v>0</v>
      </c>
      <c r="M8416">
        <f t="shared" si="394"/>
        <v>2016</v>
      </c>
      <c r="N8416" t="str">
        <f t="shared" si="395"/>
        <v>Q3</v>
      </c>
    </row>
    <row r="8417" spans="1:14" x14ac:dyDescent="0.35">
      <c r="A8417">
        <v>1009794</v>
      </c>
      <c r="B8417" t="s">
        <v>54</v>
      </c>
      <c r="C8417" t="s">
        <v>52</v>
      </c>
      <c r="D8417" t="s">
        <v>103</v>
      </c>
      <c r="E8417" t="s">
        <v>18</v>
      </c>
      <c r="F8417" t="s">
        <v>19</v>
      </c>
      <c r="G8417" s="10">
        <v>41679</v>
      </c>
      <c r="H8417" s="10">
        <v>41679</v>
      </c>
      <c r="I8417" t="s">
        <v>14</v>
      </c>
      <c r="J8417" t="s">
        <v>15</v>
      </c>
      <c r="K8417" t="str">
        <f>INDEX(State_Code_Name!B:B,MATCH(Consumer_Complaints!E8417,State_Code_Name!C:C,0))</f>
        <v>California</v>
      </c>
      <c r="L8417">
        <f t="shared" si="393"/>
        <v>0</v>
      </c>
      <c r="M8417">
        <f t="shared" si="394"/>
        <v>2014</v>
      </c>
      <c r="N8417" t="str">
        <f t="shared" si="395"/>
        <v>Q1</v>
      </c>
    </row>
    <row r="8418" spans="1:14" x14ac:dyDescent="0.35">
      <c r="A8418">
        <v>1899278</v>
      </c>
      <c r="B8418" t="s">
        <v>43</v>
      </c>
      <c r="C8418" t="s">
        <v>26</v>
      </c>
      <c r="D8418" t="s">
        <v>27</v>
      </c>
      <c r="E8418" t="s">
        <v>48</v>
      </c>
      <c r="F8418" t="s">
        <v>305</v>
      </c>
      <c r="G8418" s="10">
        <v>42487</v>
      </c>
      <c r="H8418" s="10">
        <v>42489</v>
      </c>
      <c r="I8418" t="s">
        <v>14</v>
      </c>
      <c r="J8418" t="s">
        <v>14</v>
      </c>
      <c r="K8418" t="str">
        <f>INDEX(State_Code_Name!B:B,MATCH(Consumer_Complaints!E8418,State_Code_Name!C:C,0))</f>
        <v>New Jersey</v>
      </c>
      <c r="L8418">
        <f t="shared" si="393"/>
        <v>2</v>
      </c>
      <c r="M8418">
        <f t="shared" si="394"/>
        <v>2016</v>
      </c>
      <c r="N8418" t="str">
        <f t="shared" si="395"/>
        <v>Q2</v>
      </c>
    </row>
    <row r="8419" spans="1:14" x14ac:dyDescent="0.35">
      <c r="A8419">
        <v>860016</v>
      </c>
      <c r="B8419" t="s">
        <v>292</v>
      </c>
      <c r="C8419" t="s">
        <v>32</v>
      </c>
      <c r="D8419" t="s">
        <v>44</v>
      </c>
      <c r="E8419" t="s">
        <v>77</v>
      </c>
      <c r="F8419" t="s">
        <v>19</v>
      </c>
      <c r="G8419" s="10">
        <v>41779</v>
      </c>
      <c r="H8419" s="10">
        <v>41779</v>
      </c>
      <c r="I8419" t="s">
        <v>14</v>
      </c>
      <c r="J8419" t="s">
        <v>14</v>
      </c>
      <c r="K8419" t="str">
        <f>INDEX(State_Code_Name!B:B,MATCH(Consumer_Complaints!E8419,State_Code_Name!C:C,0))</f>
        <v>Missouri</v>
      </c>
      <c r="L8419">
        <f t="shared" si="393"/>
        <v>0</v>
      </c>
      <c r="M8419">
        <f t="shared" si="394"/>
        <v>2014</v>
      </c>
      <c r="N8419" t="str">
        <f t="shared" si="395"/>
        <v>Q2</v>
      </c>
    </row>
    <row r="8420" spans="1:14" x14ac:dyDescent="0.35">
      <c r="A8420">
        <v>239768</v>
      </c>
      <c r="B8420" t="s">
        <v>54</v>
      </c>
      <c r="C8420" t="s">
        <v>52</v>
      </c>
      <c r="D8420" t="s">
        <v>103</v>
      </c>
      <c r="E8420" t="s">
        <v>153</v>
      </c>
      <c r="F8420" t="s">
        <v>19</v>
      </c>
      <c r="G8420" s="10">
        <v>41291</v>
      </c>
      <c r="H8420" s="10">
        <v>41294</v>
      </c>
      <c r="I8420" t="s">
        <v>14</v>
      </c>
      <c r="J8420" t="s">
        <v>14</v>
      </c>
      <c r="K8420" t="str">
        <f>INDEX(State_Code_Name!B:B,MATCH(Consumer_Complaints!E8420,State_Code_Name!C:C,0))</f>
        <v>Rhode Island</v>
      </c>
      <c r="L8420">
        <f t="shared" si="393"/>
        <v>3</v>
      </c>
      <c r="M8420">
        <f t="shared" si="394"/>
        <v>2013</v>
      </c>
      <c r="N8420" t="str">
        <f t="shared" si="395"/>
        <v>Q1</v>
      </c>
    </row>
    <row r="8421" spans="1:14" x14ac:dyDescent="0.35">
      <c r="A8421">
        <v>293472</v>
      </c>
      <c r="B8421" t="s">
        <v>134</v>
      </c>
      <c r="C8421" t="s">
        <v>16</v>
      </c>
      <c r="D8421" t="s">
        <v>75</v>
      </c>
      <c r="E8421" t="s">
        <v>72</v>
      </c>
      <c r="F8421" t="s">
        <v>13</v>
      </c>
      <c r="G8421" s="10">
        <v>41396</v>
      </c>
      <c r="H8421" s="10">
        <v>41488</v>
      </c>
      <c r="I8421" t="s">
        <v>14</v>
      </c>
      <c r="J8421" t="s">
        <v>15</v>
      </c>
      <c r="K8421" t="str">
        <f>INDEX(State_Code_Name!B:B,MATCH(Consumer_Complaints!E8421,State_Code_Name!C:C,0))</f>
        <v>Kentucky</v>
      </c>
      <c r="L8421">
        <f t="shared" si="393"/>
        <v>92</v>
      </c>
      <c r="M8421">
        <f t="shared" si="394"/>
        <v>2013</v>
      </c>
      <c r="N8421" t="str">
        <f t="shared" si="395"/>
        <v>Q2</v>
      </c>
    </row>
    <row r="8422" spans="1:14" x14ac:dyDescent="0.35">
      <c r="A8422">
        <v>1416568</v>
      </c>
      <c r="B8422" t="s">
        <v>95</v>
      </c>
      <c r="C8422" t="s">
        <v>16</v>
      </c>
      <c r="D8422" t="s">
        <v>75</v>
      </c>
      <c r="E8422" t="s">
        <v>29</v>
      </c>
      <c r="F8422" t="s">
        <v>19</v>
      </c>
      <c r="G8422" s="10">
        <v>42314</v>
      </c>
      <c r="H8422" s="10">
        <v>42314</v>
      </c>
      <c r="I8422" t="s">
        <v>14</v>
      </c>
      <c r="J8422" t="s">
        <v>15</v>
      </c>
      <c r="K8422" t="str">
        <f>INDEX(State_Code_Name!B:B,MATCH(Consumer_Complaints!E8422,State_Code_Name!C:C,0))</f>
        <v>Connecticut</v>
      </c>
      <c r="L8422">
        <f t="shared" si="393"/>
        <v>0</v>
      </c>
      <c r="M8422">
        <f t="shared" si="394"/>
        <v>2015</v>
      </c>
      <c r="N8422" t="str">
        <f t="shared" si="395"/>
        <v>Q4</v>
      </c>
    </row>
    <row r="8423" spans="1:14" x14ac:dyDescent="0.35">
      <c r="A8423">
        <v>408635</v>
      </c>
      <c r="B8423" t="s">
        <v>11</v>
      </c>
      <c r="C8423" t="s">
        <v>26</v>
      </c>
      <c r="D8423" t="s">
        <v>27</v>
      </c>
      <c r="E8423" t="s">
        <v>79</v>
      </c>
      <c r="F8423" t="s">
        <v>305</v>
      </c>
      <c r="G8423" s="10">
        <v>41410</v>
      </c>
      <c r="H8423" s="10">
        <v>41411</v>
      </c>
      <c r="I8423" t="s">
        <v>14</v>
      </c>
      <c r="J8423" t="s">
        <v>15</v>
      </c>
      <c r="K8423" t="str">
        <f>INDEX(State_Code_Name!B:B,MATCH(Consumer_Complaints!E8423,State_Code_Name!C:C,0))</f>
        <v>Minnesota</v>
      </c>
      <c r="L8423">
        <f t="shared" si="393"/>
        <v>1</v>
      </c>
      <c r="M8423">
        <f t="shared" si="394"/>
        <v>2013</v>
      </c>
      <c r="N8423" t="str">
        <f t="shared" si="395"/>
        <v>Q2</v>
      </c>
    </row>
    <row r="8424" spans="1:14" x14ac:dyDescent="0.35">
      <c r="A8424">
        <v>1564189</v>
      </c>
      <c r="B8424" t="s">
        <v>54</v>
      </c>
      <c r="C8424" t="s">
        <v>52</v>
      </c>
      <c r="D8424" t="s">
        <v>76</v>
      </c>
      <c r="E8424" t="s">
        <v>18</v>
      </c>
      <c r="F8424" t="s">
        <v>19</v>
      </c>
      <c r="G8424" s="10">
        <v>42260</v>
      </c>
      <c r="H8424" s="10">
        <v>42261</v>
      </c>
      <c r="I8424" t="s">
        <v>14</v>
      </c>
      <c r="J8424" t="s">
        <v>15</v>
      </c>
      <c r="K8424" t="str">
        <f>INDEX(State_Code_Name!B:B,MATCH(Consumer_Complaints!E8424,State_Code_Name!C:C,0))</f>
        <v>California</v>
      </c>
      <c r="L8424">
        <f t="shared" si="393"/>
        <v>1</v>
      </c>
      <c r="M8424">
        <f t="shared" si="394"/>
        <v>2015</v>
      </c>
      <c r="N8424" t="str">
        <f t="shared" si="395"/>
        <v>Q3</v>
      </c>
    </row>
    <row r="8425" spans="1:14" x14ac:dyDescent="0.35">
      <c r="A8425">
        <v>1760796</v>
      </c>
      <c r="B8425" t="s">
        <v>938</v>
      </c>
      <c r="C8425" t="s">
        <v>32</v>
      </c>
      <c r="D8425" t="s">
        <v>161</v>
      </c>
      <c r="E8425" t="s">
        <v>121</v>
      </c>
      <c r="F8425" t="s">
        <v>19</v>
      </c>
      <c r="G8425" s="10">
        <v>42396</v>
      </c>
      <c r="H8425" s="10">
        <v>42396</v>
      </c>
      <c r="I8425" t="s">
        <v>14</v>
      </c>
      <c r="J8425" t="s">
        <v>15</v>
      </c>
      <c r="K8425" t="str">
        <f>INDEX(State_Code_Name!B:B,MATCH(Consumer_Complaints!E8425,State_Code_Name!C:C,0))</f>
        <v>Oregon</v>
      </c>
      <c r="L8425">
        <f t="shared" si="393"/>
        <v>0</v>
      </c>
      <c r="M8425">
        <f t="shared" si="394"/>
        <v>2016</v>
      </c>
      <c r="N8425" t="str">
        <f t="shared" si="395"/>
        <v>Q1</v>
      </c>
    </row>
    <row r="8426" spans="1:14" x14ac:dyDescent="0.35">
      <c r="A8426">
        <v>1445009</v>
      </c>
      <c r="B8426" t="s">
        <v>194</v>
      </c>
      <c r="C8426" t="s">
        <v>16</v>
      </c>
      <c r="D8426" t="s">
        <v>75</v>
      </c>
      <c r="E8426" t="s">
        <v>22</v>
      </c>
      <c r="F8426" t="s">
        <v>19</v>
      </c>
      <c r="G8426" s="10">
        <v>42185</v>
      </c>
      <c r="H8426" s="10">
        <v>42185</v>
      </c>
      <c r="I8426" t="s">
        <v>14</v>
      </c>
      <c r="J8426" t="s">
        <v>14</v>
      </c>
      <c r="K8426" t="str">
        <f>INDEX(State_Code_Name!B:B,MATCH(Consumer_Complaints!E8426,State_Code_Name!C:C,0))</f>
        <v>New York</v>
      </c>
      <c r="L8426">
        <f t="shared" si="393"/>
        <v>0</v>
      </c>
      <c r="M8426">
        <f t="shared" si="394"/>
        <v>2015</v>
      </c>
      <c r="N8426" t="str">
        <f t="shared" si="395"/>
        <v>Q2</v>
      </c>
    </row>
    <row r="8427" spans="1:14" x14ac:dyDescent="0.35">
      <c r="A8427">
        <v>1429610</v>
      </c>
      <c r="B8427" t="s">
        <v>38</v>
      </c>
      <c r="C8427" t="s">
        <v>16</v>
      </c>
      <c r="D8427" t="s">
        <v>24</v>
      </c>
      <c r="E8427" t="s">
        <v>31</v>
      </c>
      <c r="F8427" t="s">
        <v>305</v>
      </c>
      <c r="G8427" s="10">
        <v>42174</v>
      </c>
      <c r="H8427" s="10">
        <v>42177</v>
      </c>
      <c r="I8427" t="s">
        <v>14</v>
      </c>
      <c r="J8427" t="s">
        <v>15</v>
      </c>
      <c r="K8427" t="str">
        <f>INDEX(State_Code_Name!B:B,MATCH(Consumer_Complaints!E8427,State_Code_Name!C:C,0))</f>
        <v>Texas</v>
      </c>
      <c r="L8427">
        <f t="shared" si="393"/>
        <v>3</v>
      </c>
      <c r="M8427">
        <f t="shared" si="394"/>
        <v>2015</v>
      </c>
      <c r="N8427" t="str">
        <f t="shared" si="395"/>
        <v>Q2</v>
      </c>
    </row>
    <row r="8428" spans="1:14" x14ac:dyDescent="0.35">
      <c r="A8428">
        <v>657033</v>
      </c>
      <c r="B8428" t="s">
        <v>34</v>
      </c>
      <c r="C8428" t="s">
        <v>16</v>
      </c>
      <c r="D8428" t="s">
        <v>24</v>
      </c>
      <c r="E8428" t="s">
        <v>74</v>
      </c>
      <c r="F8428" t="s">
        <v>305</v>
      </c>
      <c r="G8428" s="10">
        <v>41821</v>
      </c>
      <c r="H8428" s="10">
        <v>41852</v>
      </c>
      <c r="I8428" t="s">
        <v>14</v>
      </c>
      <c r="J8428" t="s">
        <v>15</v>
      </c>
      <c r="K8428" t="str">
        <f>INDEX(State_Code_Name!B:B,MATCH(Consumer_Complaints!E8428,State_Code_Name!C:C,0))</f>
        <v>Tennessee</v>
      </c>
      <c r="L8428">
        <f t="shared" si="393"/>
        <v>31</v>
      </c>
      <c r="M8428">
        <f t="shared" si="394"/>
        <v>2014</v>
      </c>
      <c r="N8428" t="str">
        <f t="shared" si="395"/>
        <v>Q3</v>
      </c>
    </row>
    <row r="8429" spans="1:14" x14ac:dyDescent="0.35">
      <c r="A8429">
        <v>387810</v>
      </c>
      <c r="B8429" t="s">
        <v>113</v>
      </c>
      <c r="C8429" t="s">
        <v>36</v>
      </c>
      <c r="D8429" t="s">
        <v>52</v>
      </c>
      <c r="E8429" t="s">
        <v>66</v>
      </c>
      <c r="F8429" t="s">
        <v>19</v>
      </c>
      <c r="G8429" s="10">
        <v>41383</v>
      </c>
      <c r="H8429" s="10">
        <v>41387</v>
      </c>
      <c r="I8429" t="s">
        <v>14</v>
      </c>
      <c r="J8429" t="s">
        <v>15</v>
      </c>
      <c r="K8429" t="str">
        <f>INDEX(State_Code_Name!B:B,MATCH(Consumer_Complaints!E8429,State_Code_Name!C:C,0))</f>
        <v>Michigan</v>
      </c>
      <c r="L8429">
        <f t="shared" si="393"/>
        <v>4</v>
      </c>
      <c r="M8429">
        <f t="shared" si="394"/>
        <v>2013</v>
      </c>
      <c r="N8429" t="str">
        <f t="shared" si="395"/>
        <v>Q2</v>
      </c>
    </row>
    <row r="8430" spans="1:14" x14ac:dyDescent="0.35">
      <c r="A8430">
        <v>435176</v>
      </c>
      <c r="B8430" t="s">
        <v>11</v>
      </c>
      <c r="C8430" t="s">
        <v>26</v>
      </c>
      <c r="D8430" t="s">
        <v>159</v>
      </c>
      <c r="E8430" t="s">
        <v>48</v>
      </c>
      <c r="F8430" t="s">
        <v>19</v>
      </c>
      <c r="G8430" s="10">
        <v>41442</v>
      </c>
      <c r="H8430" s="10">
        <v>41444</v>
      </c>
      <c r="I8430" t="s">
        <v>14</v>
      </c>
      <c r="J8430" t="s">
        <v>14</v>
      </c>
      <c r="K8430" t="str">
        <f>INDEX(State_Code_Name!B:B,MATCH(Consumer_Complaints!E8430,State_Code_Name!C:C,0))</f>
        <v>New Jersey</v>
      </c>
      <c r="L8430">
        <f t="shared" si="393"/>
        <v>2</v>
      </c>
      <c r="M8430">
        <f t="shared" si="394"/>
        <v>2013</v>
      </c>
      <c r="N8430" t="str">
        <f t="shared" si="395"/>
        <v>Q2</v>
      </c>
    </row>
    <row r="8431" spans="1:14" x14ac:dyDescent="0.35">
      <c r="A8431">
        <v>860637</v>
      </c>
      <c r="B8431" t="s">
        <v>47</v>
      </c>
      <c r="C8431" t="s">
        <v>26</v>
      </c>
      <c r="D8431" t="s">
        <v>27</v>
      </c>
      <c r="E8431" t="s">
        <v>59</v>
      </c>
      <c r="F8431" t="s">
        <v>19</v>
      </c>
      <c r="G8431" s="10">
        <v>41779</v>
      </c>
      <c r="H8431" s="10">
        <v>41779</v>
      </c>
      <c r="I8431" t="s">
        <v>14</v>
      </c>
      <c r="J8431" t="s">
        <v>15</v>
      </c>
      <c r="K8431" t="str">
        <f>INDEX(State_Code_Name!B:B,MATCH(Consumer_Complaints!E8431,State_Code_Name!C:C,0))</f>
        <v>Illinois</v>
      </c>
      <c r="L8431">
        <f t="shared" si="393"/>
        <v>0</v>
      </c>
      <c r="M8431">
        <f t="shared" si="394"/>
        <v>2014</v>
      </c>
      <c r="N8431" t="str">
        <f t="shared" si="395"/>
        <v>Q2</v>
      </c>
    </row>
    <row r="8432" spans="1:14" x14ac:dyDescent="0.35">
      <c r="A8432">
        <v>2039622</v>
      </c>
      <c r="B8432" t="s">
        <v>30</v>
      </c>
      <c r="C8432" t="s">
        <v>26</v>
      </c>
      <c r="D8432" t="s">
        <v>27</v>
      </c>
      <c r="E8432" t="s">
        <v>126</v>
      </c>
      <c r="F8432" t="s">
        <v>19</v>
      </c>
      <c r="G8432" s="10">
        <v>42377</v>
      </c>
      <c r="H8432" s="10">
        <v>42437</v>
      </c>
      <c r="I8432" t="s">
        <v>14</v>
      </c>
      <c r="J8432" t="s">
        <v>15</v>
      </c>
      <c r="K8432" t="str">
        <f>INDEX(State_Code_Name!B:B,MATCH(Consumer_Complaints!E8432,State_Code_Name!C:C,0))</f>
        <v>Oklahoma</v>
      </c>
      <c r="L8432">
        <f t="shared" si="393"/>
        <v>60</v>
      </c>
      <c r="M8432">
        <f t="shared" si="394"/>
        <v>2016</v>
      </c>
      <c r="N8432" t="str">
        <f t="shared" si="395"/>
        <v>Q1</v>
      </c>
    </row>
    <row r="8433" spans="1:14" x14ac:dyDescent="0.35">
      <c r="A8433">
        <v>1737893</v>
      </c>
      <c r="B8433" t="s">
        <v>326</v>
      </c>
      <c r="C8433" t="s">
        <v>32</v>
      </c>
      <c r="D8433" t="s">
        <v>161</v>
      </c>
      <c r="E8433" t="s">
        <v>31</v>
      </c>
      <c r="F8433" t="s">
        <v>19</v>
      </c>
      <c r="G8433" s="10">
        <v>42705</v>
      </c>
      <c r="H8433" s="10">
        <v>42705</v>
      </c>
      <c r="I8433" t="s">
        <v>14</v>
      </c>
      <c r="J8433" t="s">
        <v>15</v>
      </c>
      <c r="K8433" t="str">
        <f>INDEX(State_Code_Name!B:B,MATCH(Consumer_Complaints!E8433,State_Code_Name!C:C,0))</f>
        <v>Texas</v>
      </c>
      <c r="L8433">
        <f t="shared" si="393"/>
        <v>0</v>
      </c>
      <c r="M8433">
        <f t="shared" si="394"/>
        <v>2016</v>
      </c>
      <c r="N8433" t="str">
        <f t="shared" si="395"/>
        <v>Q4</v>
      </c>
    </row>
    <row r="8434" spans="1:14" x14ac:dyDescent="0.35">
      <c r="A8434">
        <v>1033396</v>
      </c>
      <c r="B8434" t="s">
        <v>60</v>
      </c>
      <c r="C8434" t="s">
        <v>52</v>
      </c>
      <c r="D8434" t="s">
        <v>96</v>
      </c>
      <c r="E8434" t="s">
        <v>121</v>
      </c>
      <c r="F8434" t="s">
        <v>19</v>
      </c>
      <c r="G8434" s="10">
        <v>41899</v>
      </c>
      <c r="H8434" s="10">
        <v>41899</v>
      </c>
      <c r="I8434" t="s">
        <v>14</v>
      </c>
      <c r="J8434" t="s">
        <v>15</v>
      </c>
      <c r="K8434" t="str">
        <f>INDEX(State_Code_Name!B:B,MATCH(Consumer_Complaints!E8434,State_Code_Name!C:C,0))</f>
        <v>Oregon</v>
      </c>
      <c r="L8434">
        <f t="shared" si="393"/>
        <v>0</v>
      </c>
      <c r="M8434">
        <f t="shared" si="394"/>
        <v>2014</v>
      </c>
      <c r="N8434" t="str">
        <f t="shared" si="395"/>
        <v>Q3</v>
      </c>
    </row>
    <row r="8435" spans="1:14" x14ac:dyDescent="0.35">
      <c r="A8435">
        <v>2048515</v>
      </c>
      <c r="B8435" t="s">
        <v>11</v>
      </c>
      <c r="C8435" t="s">
        <v>16</v>
      </c>
      <c r="D8435" t="s">
        <v>24</v>
      </c>
      <c r="E8435" t="s">
        <v>46</v>
      </c>
      <c r="F8435" t="s">
        <v>19</v>
      </c>
      <c r="G8435" s="10">
        <v>42498</v>
      </c>
      <c r="H8435" s="10">
        <v>42498</v>
      </c>
      <c r="I8435" t="s">
        <v>14</v>
      </c>
      <c r="J8435" t="s">
        <v>15</v>
      </c>
      <c r="K8435" t="str">
        <f>INDEX(State_Code_Name!B:B,MATCH(Consumer_Complaints!E8435,State_Code_Name!C:C,0))</f>
        <v>Pennsylvania</v>
      </c>
      <c r="L8435">
        <f t="shared" si="393"/>
        <v>0</v>
      </c>
      <c r="M8435">
        <f t="shared" si="394"/>
        <v>2016</v>
      </c>
      <c r="N8435" t="str">
        <f t="shared" si="395"/>
        <v>Q2</v>
      </c>
    </row>
    <row r="8436" spans="1:14" x14ac:dyDescent="0.35">
      <c r="A8436">
        <v>618002</v>
      </c>
      <c r="B8436" t="s">
        <v>43</v>
      </c>
      <c r="C8436" t="s">
        <v>36</v>
      </c>
      <c r="D8436" t="s">
        <v>80</v>
      </c>
      <c r="E8436" t="s">
        <v>46</v>
      </c>
      <c r="F8436" t="s">
        <v>19</v>
      </c>
      <c r="G8436" s="10">
        <v>41317</v>
      </c>
      <c r="H8436" s="10">
        <v>41317</v>
      </c>
      <c r="I8436" t="s">
        <v>14</v>
      </c>
      <c r="J8436" t="s">
        <v>15</v>
      </c>
      <c r="K8436" t="str">
        <f>INDEX(State_Code_Name!B:B,MATCH(Consumer_Complaints!E8436,State_Code_Name!C:C,0))</f>
        <v>Pennsylvania</v>
      </c>
      <c r="L8436">
        <f t="shared" si="393"/>
        <v>0</v>
      </c>
      <c r="M8436">
        <f t="shared" si="394"/>
        <v>2013</v>
      </c>
      <c r="N8436" t="str">
        <f t="shared" si="395"/>
        <v>Q1</v>
      </c>
    </row>
    <row r="8437" spans="1:14" x14ac:dyDescent="0.35">
      <c r="A8437">
        <v>609697</v>
      </c>
      <c r="B8437" t="s">
        <v>50</v>
      </c>
      <c r="C8437" t="s">
        <v>36</v>
      </c>
      <c r="D8437" t="s">
        <v>37</v>
      </c>
      <c r="E8437" t="s">
        <v>46</v>
      </c>
      <c r="F8437" t="s">
        <v>19</v>
      </c>
      <c r="G8437" s="10">
        <v>41602</v>
      </c>
      <c r="H8437" s="10">
        <v>41602</v>
      </c>
      <c r="I8437" t="s">
        <v>14</v>
      </c>
      <c r="J8437" t="s">
        <v>15</v>
      </c>
      <c r="K8437" t="str">
        <f>INDEX(State_Code_Name!B:B,MATCH(Consumer_Complaints!E8437,State_Code_Name!C:C,0))</f>
        <v>Pennsylvania</v>
      </c>
      <c r="L8437">
        <f t="shared" si="393"/>
        <v>0</v>
      </c>
      <c r="M8437">
        <f t="shared" si="394"/>
        <v>2013</v>
      </c>
      <c r="N8437" t="str">
        <f t="shared" si="395"/>
        <v>Q4</v>
      </c>
    </row>
    <row r="8438" spans="1:14" x14ac:dyDescent="0.35">
      <c r="A8438">
        <v>1235400</v>
      </c>
      <c r="B8438" t="s">
        <v>58</v>
      </c>
      <c r="C8438" t="s">
        <v>36</v>
      </c>
      <c r="D8438" t="s">
        <v>80</v>
      </c>
      <c r="E8438" t="s">
        <v>35</v>
      </c>
      <c r="F8438" t="s">
        <v>19</v>
      </c>
      <c r="G8438" s="10">
        <v>42310</v>
      </c>
      <c r="H8438" s="10">
        <v>42310</v>
      </c>
      <c r="I8438" t="s">
        <v>14</v>
      </c>
      <c r="J8438" t="s">
        <v>15</v>
      </c>
      <c r="K8438" t="str">
        <f>INDEX(State_Code_Name!B:B,MATCH(Consumer_Complaints!E8438,State_Code_Name!C:C,0))</f>
        <v>Florida</v>
      </c>
      <c r="L8438">
        <f t="shared" si="393"/>
        <v>0</v>
      </c>
      <c r="M8438">
        <f t="shared" si="394"/>
        <v>2015</v>
      </c>
      <c r="N8438" t="str">
        <f t="shared" si="395"/>
        <v>Q4</v>
      </c>
    </row>
    <row r="8439" spans="1:14" x14ac:dyDescent="0.35">
      <c r="A8439">
        <v>635858</v>
      </c>
      <c r="B8439" t="s">
        <v>65</v>
      </c>
      <c r="C8439" t="s">
        <v>32</v>
      </c>
      <c r="D8439" t="s">
        <v>41</v>
      </c>
      <c r="E8439" t="s">
        <v>66</v>
      </c>
      <c r="F8439" t="s">
        <v>19</v>
      </c>
      <c r="G8439" s="10">
        <v>41624</v>
      </c>
      <c r="H8439" s="10">
        <v>41624</v>
      </c>
      <c r="I8439" t="s">
        <v>14</v>
      </c>
      <c r="J8439" t="s">
        <v>15</v>
      </c>
      <c r="K8439" t="str">
        <f>INDEX(State_Code_Name!B:B,MATCH(Consumer_Complaints!E8439,State_Code_Name!C:C,0))</f>
        <v>Michigan</v>
      </c>
      <c r="L8439">
        <f t="shared" si="393"/>
        <v>0</v>
      </c>
      <c r="M8439">
        <f t="shared" si="394"/>
        <v>2013</v>
      </c>
      <c r="N8439" t="str">
        <f t="shared" si="395"/>
        <v>Q4</v>
      </c>
    </row>
    <row r="8440" spans="1:14" x14ac:dyDescent="0.35">
      <c r="A8440">
        <v>1138417</v>
      </c>
      <c r="B8440" t="s">
        <v>123</v>
      </c>
      <c r="C8440" t="s">
        <v>26</v>
      </c>
      <c r="D8440" t="s">
        <v>27</v>
      </c>
      <c r="E8440" t="s">
        <v>59</v>
      </c>
      <c r="F8440" t="s">
        <v>19</v>
      </c>
      <c r="G8440" s="10">
        <v>41651</v>
      </c>
      <c r="H8440" s="10">
        <v>41651</v>
      </c>
      <c r="I8440" t="s">
        <v>14</v>
      </c>
      <c r="J8440" t="s">
        <v>15</v>
      </c>
      <c r="K8440" t="str">
        <f>INDEX(State_Code_Name!B:B,MATCH(Consumer_Complaints!E8440,State_Code_Name!C:C,0))</f>
        <v>Illinois</v>
      </c>
      <c r="L8440">
        <f t="shared" si="393"/>
        <v>0</v>
      </c>
      <c r="M8440">
        <f t="shared" si="394"/>
        <v>2014</v>
      </c>
      <c r="N8440" t="str">
        <f t="shared" si="395"/>
        <v>Q1</v>
      </c>
    </row>
    <row r="8441" spans="1:14" x14ac:dyDescent="0.35">
      <c r="A8441">
        <v>993210</v>
      </c>
      <c r="B8441" t="s">
        <v>60</v>
      </c>
      <c r="C8441" t="s">
        <v>52</v>
      </c>
      <c r="D8441" t="s">
        <v>103</v>
      </c>
      <c r="E8441" t="s">
        <v>18</v>
      </c>
      <c r="F8441" t="s">
        <v>19</v>
      </c>
      <c r="G8441" s="10">
        <v>41871</v>
      </c>
      <c r="H8441" s="10">
        <v>41871</v>
      </c>
      <c r="I8441" t="s">
        <v>14</v>
      </c>
      <c r="J8441" t="s">
        <v>15</v>
      </c>
      <c r="K8441" t="str">
        <f>INDEX(State_Code_Name!B:B,MATCH(Consumer_Complaints!E8441,State_Code_Name!C:C,0))</f>
        <v>California</v>
      </c>
      <c r="L8441">
        <f t="shared" si="393"/>
        <v>0</v>
      </c>
      <c r="M8441">
        <f t="shared" si="394"/>
        <v>2014</v>
      </c>
      <c r="N8441" t="str">
        <f t="shared" si="395"/>
        <v>Q3</v>
      </c>
    </row>
    <row r="8442" spans="1:14" x14ac:dyDescent="0.35">
      <c r="A8442">
        <v>1141646</v>
      </c>
      <c r="B8442" t="s">
        <v>134</v>
      </c>
      <c r="C8442" t="s">
        <v>16</v>
      </c>
      <c r="D8442" t="s">
        <v>144</v>
      </c>
      <c r="E8442" t="s">
        <v>66</v>
      </c>
      <c r="F8442" t="s">
        <v>19</v>
      </c>
      <c r="G8442" s="10">
        <v>41710</v>
      </c>
      <c r="H8442" s="10">
        <v>41710</v>
      </c>
      <c r="I8442" t="s">
        <v>14</v>
      </c>
      <c r="J8442" t="s">
        <v>14</v>
      </c>
      <c r="K8442" t="str">
        <f>INDEX(State_Code_Name!B:B,MATCH(Consumer_Complaints!E8442,State_Code_Name!C:C,0))</f>
        <v>Michigan</v>
      </c>
      <c r="L8442">
        <f t="shared" si="393"/>
        <v>0</v>
      </c>
      <c r="M8442">
        <f t="shared" si="394"/>
        <v>2014</v>
      </c>
      <c r="N8442" t="str">
        <f t="shared" si="395"/>
        <v>Q1</v>
      </c>
    </row>
    <row r="8443" spans="1:14" x14ac:dyDescent="0.35">
      <c r="A8443">
        <v>1383321</v>
      </c>
      <c r="B8443" t="s">
        <v>463</v>
      </c>
      <c r="C8443" t="s">
        <v>32</v>
      </c>
      <c r="D8443" t="s">
        <v>44</v>
      </c>
      <c r="E8443" t="s">
        <v>35</v>
      </c>
      <c r="F8443" t="s">
        <v>19</v>
      </c>
      <c r="G8443" s="10">
        <v>42143</v>
      </c>
      <c r="H8443" s="10">
        <v>42143</v>
      </c>
      <c r="I8443" t="s">
        <v>14</v>
      </c>
      <c r="J8443" t="s">
        <v>15</v>
      </c>
      <c r="K8443" t="str">
        <f>INDEX(State_Code_Name!B:B,MATCH(Consumer_Complaints!E8443,State_Code_Name!C:C,0))</f>
        <v>Florida</v>
      </c>
      <c r="L8443">
        <f t="shared" si="393"/>
        <v>0</v>
      </c>
      <c r="M8443">
        <f t="shared" si="394"/>
        <v>2015</v>
      </c>
      <c r="N8443" t="str">
        <f t="shared" si="395"/>
        <v>Q2</v>
      </c>
    </row>
    <row r="8444" spans="1:14" x14ac:dyDescent="0.35">
      <c r="A8444">
        <v>1657318</v>
      </c>
      <c r="B8444" t="s">
        <v>73</v>
      </c>
      <c r="C8444" t="s">
        <v>26</v>
      </c>
      <c r="D8444" t="s">
        <v>27</v>
      </c>
      <c r="E8444" t="s">
        <v>369</v>
      </c>
      <c r="F8444" t="s">
        <v>19</v>
      </c>
      <c r="G8444" s="10">
        <v>42324</v>
      </c>
      <c r="H8444" s="10">
        <v>42324</v>
      </c>
      <c r="I8444" t="s">
        <v>14</v>
      </c>
      <c r="J8444" t="s">
        <v>15</v>
      </c>
      <c r="K8444" t="str">
        <f>INDEX(State_Code_Name!B:B,MATCH(Consumer_Complaints!E8444,State_Code_Name!C:C,0))</f>
        <v>North Dakota</v>
      </c>
      <c r="L8444">
        <f t="shared" si="393"/>
        <v>0</v>
      </c>
      <c r="M8444">
        <f t="shared" si="394"/>
        <v>2015</v>
      </c>
      <c r="N8444" t="str">
        <f t="shared" si="395"/>
        <v>Q4</v>
      </c>
    </row>
    <row r="8445" spans="1:14" x14ac:dyDescent="0.35">
      <c r="A8445">
        <v>325322</v>
      </c>
      <c r="B8445" t="s">
        <v>11</v>
      </c>
      <c r="C8445" t="s">
        <v>16</v>
      </c>
      <c r="D8445" t="s">
        <v>24</v>
      </c>
      <c r="E8445" t="s">
        <v>46</v>
      </c>
      <c r="F8445" t="s">
        <v>13</v>
      </c>
      <c r="G8445" s="10">
        <v>41326</v>
      </c>
      <c r="H8445" s="10">
        <v>41326</v>
      </c>
      <c r="I8445" t="s">
        <v>14</v>
      </c>
      <c r="J8445" t="s">
        <v>14</v>
      </c>
      <c r="K8445" t="str">
        <f>INDEX(State_Code_Name!B:B,MATCH(Consumer_Complaints!E8445,State_Code_Name!C:C,0))</f>
        <v>Pennsylvania</v>
      </c>
      <c r="L8445">
        <f t="shared" si="393"/>
        <v>0</v>
      </c>
      <c r="M8445">
        <f t="shared" si="394"/>
        <v>2013</v>
      </c>
      <c r="N8445" t="str">
        <f t="shared" si="395"/>
        <v>Q1</v>
      </c>
    </row>
    <row r="8446" spans="1:14" x14ac:dyDescent="0.35">
      <c r="A8446">
        <v>642952</v>
      </c>
      <c r="B8446" t="s">
        <v>374</v>
      </c>
      <c r="C8446" t="s">
        <v>32</v>
      </c>
      <c r="D8446" t="s">
        <v>44</v>
      </c>
      <c r="E8446" t="s">
        <v>39</v>
      </c>
      <c r="F8446" t="s">
        <v>19</v>
      </c>
      <c r="G8446" s="10">
        <v>41631</v>
      </c>
      <c r="H8446" s="10">
        <v>41638</v>
      </c>
      <c r="I8446" t="s">
        <v>14</v>
      </c>
      <c r="J8446" t="s">
        <v>15</v>
      </c>
      <c r="K8446" t="str">
        <f>INDEX(State_Code_Name!B:B,MATCH(Consumer_Complaints!E8446,State_Code_Name!C:C,0))</f>
        <v>Ohio</v>
      </c>
      <c r="L8446">
        <f t="shared" si="393"/>
        <v>7</v>
      </c>
      <c r="M8446">
        <f t="shared" si="394"/>
        <v>2013</v>
      </c>
      <c r="N8446" t="str">
        <f t="shared" si="395"/>
        <v>Q4</v>
      </c>
    </row>
    <row r="8447" spans="1:14" x14ac:dyDescent="0.35">
      <c r="A8447">
        <v>608291</v>
      </c>
      <c r="B8447" t="s">
        <v>97</v>
      </c>
      <c r="C8447" t="s">
        <v>52</v>
      </c>
      <c r="D8447" t="s">
        <v>96</v>
      </c>
      <c r="E8447" t="s">
        <v>29</v>
      </c>
      <c r="F8447" t="s">
        <v>19</v>
      </c>
      <c r="G8447" s="10">
        <v>41599</v>
      </c>
      <c r="H8447" s="10">
        <v>41599</v>
      </c>
      <c r="I8447" t="s">
        <v>14</v>
      </c>
      <c r="J8447" t="s">
        <v>15</v>
      </c>
      <c r="K8447" t="str">
        <f>INDEX(State_Code_Name!B:B,MATCH(Consumer_Complaints!E8447,State_Code_Name!C:C,0))</f>
        <v>Connecticut</v>
      </c>
      <c r="L8447">
        <f t="shared" si="393"/>
        <v>0</v>
      </c>
      <c r="M8447">
        <f t="shared" si="394"/>
        <v>2013</v>
      </c>
      <c r="N8447" t="str">
        <f t="shared" si="395"/>
        <v>Q4</v>
      </c>
    </row>
    <row r="8448" spans="1:14" x14ac:dyDescent="0.35">
      <c r="A8448">
        <v>1194703</v>
      </c>
      <c r="B8448" t="s">
        <v>340</v>
      </c>
      <c r="C8448" t="s">
        <v>32</v>
      </c>
      <c r="D8448" t="s">
        <v>41</v>
      </c>
      <c r="E8448" t="s">
        <v>31</v>
      </c>
      <c r="F8448" t="s">
        <v>19</v>
      </c>
      <c r="G8448" s="10">
        <v>42019</v>
      </c>
      <c r="H8448" s="10">
        <v>42025</v>
      </c>
      <c r="I8448" t="s">
        <v>14</v>
      </c>
      <c r="J8448" t="s">
        <v>14</v>
      </c>
      <c r="K8448" t="str">
        <f>INDEX(State_Code_Name!B:B,MATCH(Consumer_Complaints!E8448,State_Code_Name!C:C,0))</f>
        <v>Texas</v>
      </c>
      <c r="L8448">
        <f t="shared" si="393"/>
        <v>6</v>
      </c>
      <c r="M8448">
        <f t="shared" si="394"/>
        <v>2015</v>
      </c>
      <c r="N8448" t="str">
        <f t="shared" si="395"/>
        <v>Q1</v>
      </c>
    </row>
    <row r="8449" spans="1:14" x14ac:dyDescent="0.35">
      <c r="A8449">
        <v>1735690</v>
      </c>
      <c r="B8449" t="s">
        <v>11</v>
      </c>
      <c r="C8449" t="s">
        <v>26</v>
      </c>
      <c r="D8449" t="s">
        <v>56</v>
      </c>
      <c r="E8449" t="s">
        <v>122</v>
      </c>
      <c r="F8449" t="s">
        <v>19</v>
      </c>
      <c r="G8449" s="10">
        <v>42675</v>
      </c>
      <c r="H8449" s="10">
        <v>42675</v>
      </c>
      <c r="I8449" t="s">
        <v>14</v>
      </c>
      <c r="J8449" t="s">
        <v>15</v>
      </c>
      <c r="K8449" t="str">
        <f>INDEX(State_Code_Name!B:B,MATCH(Consumer_Complaints!E8449,State_Code_Name!C:C,0))</f>
        <v>Maryland</v>
      </c>
      <c r="L8449">
        <f t="shared" si="393"/>
        <v>0</v>
      </c>
      <c r="M8449">
        <f t="shared" si="394"/>
        <v>2016</v>
      </c>
      <c r="N8449" t="str">
        <f t="shared" si="395"/>
        <v>Q4</v>
      </c>
    </row>
    <row r="8450" spans="1:14" x14ac:dyDescent="0.35">
      <c r="A8450">
        <v>990474</v>
      </c>
      <c r="B8450" t="s">
        <v>34</v>
      </c>
      <c r="C8450" t="s">
        <v>16</v>
      </c>
      <c r="D8450" t="s">
        <v>20</v>
      </c>
      <c r="E8450" t="s">
        <v>25</v>
      </c>
      <c r="F8450" t="s">
        <v>305</v>
      </c>
      <c r="G8450" s="10">
        <v>41870</v>
      </c>
      <c r="H8450" s="10">
        <v>41872</v>
      </c>
      <c r="I8450" t="s">
        <v>14</v>
      </c>
      <c r="J8450" t="s">
        <v>14</v>
      </c>
      <c r="K8450" t="str">
        <f>INDEX(State_Code_Name!B:B,MATCH(Consumer_Complaints!E8450,State_Code_Name!C:C,0))</f>
        <v>Georgia</v>
      </c>
      <c r="L8450">
        <f t="shared" si="393"/>
        <v>2</v>
      </c>
      <c r="M8450">
        <f t="shared" si="394"/>
        <v>2014</v>
      </c>
      <c r="N8450" t="str">
        <f t="shared" si="395"/>
        <v>Q3</v>
      </c>
    </row>
    <row r="8451" spans="1:14" x14ac:dyDescent="0.35">
      <c r="A8451">
        <v>1035381</v>
      </c>
      <c r="B8451" t="s">
        <v>81</v>
      </c>
      <c r="C8451" t="s">
        <v>36</v>
      </c>
      <c r="D8451" t="s">
        <v>84</v>
      </c>
      <c r="E8451" t="s">
        <v>40</v>
      </c>
      <c r="F8451" t="s">
        <v>19</v>
      </c>
      <c r="G8451" s="10">
        <v>41900</v>
      </c>
      <c r="H8451" s="10">
        <v>41900</v>
      </c>
      <c r="I8451" t="s">
        <v>14</v>
      </c>
      <c r="J8451" t="s">
        <v>15</v>
      </c>
      <c r="K8451" t="str">
        <f>INDEX(State_Code_Name!B:B,MATCH(Consumer_Complaints!E8451,State_Code_Name!C:C,0))</f>
        <v>Nevada</v>
      </c>
      <c r="L8451">
        <f t="shared" ref="L8451:L8514" si="396">H8451-G8451</f>
        <v>0</v>
      </c>
      <c r="M8451">
        <f t="shared" ref="M8451:M8514" si="397">YEAR(G8451)</f>
        <v>2014</v>
      </c>
      <c r="N8451" t="str">
        <f t="shared" ref="N8451:N8514" si="398">IF(MONTH(G8451)&lt;=3,"Q1",IF(MONTH(G8451)&lt;=6,"Q2",IF(MONTH(G8451)&lt;=9,"Q3","Q4")))</f>
        <v>Q3</v>
      </c>
    </row>
    <row r="8452" spans="1:14" x14ac:dyDescent="0.35">
      <c r="A8452">
        <v>729867</v>
      </c>
      <c r="B8452" t="s">
        <v>83</v>
      </c>
      <c r="C8452" t="s">
        <v>36</v>
      </c>
      <c r="D8452" t="s">
        <v>99</v>
      </c>
      <c r="E8452" t="s">
        <v>29</v>
      </c>
      <c r="F8452" t="s">
        <v>305</v>
      </c>
      <c r="G8452" s="10">
        <v>41695</v>
      </c>
      <c r="H8452" s="10">
        <v>41696</v>
      </c>
      <c r="I8452" t="s">
        <v>14</v>
      </c>
      <c r="J8452" t="s">
        <v>15</v>
      </c>
      <c r="K8452" t="str">
        <f>INDEX(State_Code_Name!B:B,MATCH(Consumer_Complaints!E8452,State_Code_Name!C:C,0))</f>
        <v>Connecticut</v>
      </c>
      <c r="L8452">
        <f t="shared" si="396"/>
        <v>1</v>
      </c>
      <c r="M8452">
        <f t="shared" si="397"/>
        <v>2014</v>
      </c>
      <c r="N8452" t="str">
        <f t="shared" si="398"/>
        <v>Q1</v>
      </c>
    </row>
    <row r="8453" spans="1:14" x14ac:dyDescent="0.35">
      <c r="A8453">
        <v>1033993</v>
      </c>
      <c r="B8453" t="s">
        <v>60</v>
      </c>
      <c r="C8453" t="s">
        <v>52</v>
      </c>
      <c r="D8453" t="s">
        <v>96</v>
      </c>
      <c r="E8453" t="s">
        <v>77</v>
      </c>
      <c r="F8453" t="s">
        <v>19</v>
      </c>
      <c r="G8453" s="10">
        <v>41900</v>
      </c>
      <c r="H8453" s="10">
        <v>41900</v>
      </c>
      <c r="I8453" t="s">
        <v>14</v>
      </c>
      <c r="J8453" t="s">
        <v>15</v>
      </c>
      <c r="K8453" t="str">
        <f>INDEX(State_Code_Name!B:B,MATCH(Consumer_Complaints!E8453,State_Code_Name!C:C,0))</f>
        <v>Missouri</v>
      </c>
      <c r="L8453">
        <f t="shared" si="396"/>
        <v>0</v>
      </c>
      <c r="M8453">
        <f t="shared" si="397"/>
        <v>2014</v>
      </c>
      <c r="N8453" t="str">
        <f t="shared" si="398"/>
        <v>Q3</v>
      </c>
    </row>
    <row r="8454" spans="1:14" x14ac:dyDescent="0.35">
      <c r="A8454">
        <v>1151136</v>
      </c>
      <c r="B8454" t="s">
        <v>11</v>
      </c>
      <c r="C8454" t="s">
        <v>32</v>
      </c>
      <c r="D8454" t="s">
        <v>41</v>
      </c>
      <c r="E8454" t="s">
        <v>22</v>
      </c>
      <c r="F8454" t="s">
        <v>57</v>
      </c>
      <c r="G8454" s="10">
        <v>41924</v>
      </c>
      <c r="H8454" s="10">
        <v>41985</v>
      </c>
      <c r="I8454" t="s">
        <v>14</v>
      </c>
      <c r="J8454" t="s">
        <v>15</v>
      </c>
      <c r="K8454" t="str">
        <f>INDEX(State_Code_Name!B:B,MATCH(Consumer_Complaints!E8454,State_Code_Name!C:C,0))</f>
        <v>New York</v>
      </c>
      <c r="L8454">
        <f t="shared" si="396"/>
        <v>61</v>
      </c>
      <c r="M8454">
        <f t="shared" si="397"/>
        <v>2014</v>
      </c>
      <c r="N8454" t="str">
        <f t="shared" si="398"/>
        <v>Q4</v>
      </c>
    </row>
    <row r="8455" spans="1:14" x14ac:dyDescent="0.35">
      <c r="A8455">
        <v>808721</v>
      </c>
      <c r="B8455" t="s">
        <v>30</v>
      </c>
      <c r="C8455" t="s">
        <v>16</v>
      </c>
      <c r="D8455" t="s">
        <v>75</v>
      </c>
      <c r="E8455" t="s">
        <v>31</v>
      </c>
      <c r="F8455" t="s">
        <v>305</v>
      </c>
      <c r="G8455" s="10">
        <v>41744</v>
      </c>
      <c r="H8455" s="10">
        <v>41747</v>
      </c>
      <c r="I8455" t="s">
        <v>14</v>
      </c>
      <c r="J8455" t="s">
        <v>15</v>
      </c>
      <c r="K8455" t="str">
        <f>INDEX(State_Code_Name!B:B,MATCH(Consumer_Complaints!E8455,State_Code_Name!C:C,0))</f>
        <v>Texas</v>
      </c>
      <c r="L8455">
        <f t="shared" si="396"/>
        <v>3</v>
      </c>
      <c r="M8455">
        <f t="shared" si="397"/>
        <v>2014</v>
      </c>
      <c r="N8455" t="str">
        <f t="shared" si="398"/>
        <v>Q2</v>
      </c>
    </row>
    <row r="8456" spans="1:14" x14ac:dyDescent="0.35">
      <c r="A8456">
        <v>442770</v>
      </c>
      <c r="B8456" t="s">
        <v>38</v>
      </c>
      <c r="C8456" t="s">
        <v>16</v>
      </c>
      <c r="D8456" t="s">
        <v>144</v>
      </c>
      <c r="E8456" t="s">
        <v>35</v>
      </c>
      <c r="F8456" t="s">
        <v>19</v>
      </c>
      <c r="G8456" s="10">
        <v>41451</v>
      </c>
      <c r="H8456" s="10">
        <v>41451</v>
      </c>
      <c r="I8456" t="s">
        <v>14</v>
      </c>
      <c r="J8456" t="s">
        <v>15</v>
      </c>
      <c r="K8456" t="str">
        <f>INDEX(State_Code_Name!B:B,MATCH(Consumer_Complaints!E8456,State_Code_Name!C:C,0))</f>
        <v>Florida</v>
      </c>
      <c r="L8456">
        <f t="shared" si="396"/>
        <v>0</v>
      </c>
      <c r="M8456">
        <f t="shared" si="397"/>
        <v>2013</v>
      </c>
      <c r="N8456" t="str">
        <f t="shared" si="398"/>
        <v>Q2</v>
      </c>
    </row>
    <row r="8457" spans="1:14" x14ac:dyDescent="0.35">
      <c r="A8457">
        <v>1036513</v>
      </c>
      <c r="B8457" t="s">
        <v>224</v>
      </c>
      <c r="C8457" t="s">
        <v>61</v>
      </c>
      <c r="D8457" t="s">
        <v>459</v>
      </c>
      <c r="E8457" t="s">
        <v>35</v>
      </c>
      <c r="F8457" t="s">
        <v>19</v>
      </c>
      <c r="G8457" s="10">
        <v>41901</v>
      </c>
      <c r="H8457" s="10">
        <v>41901</v>
      </c>
      <c r="I8457" t="s">
        <v>14</v>
      </c>
      <c r="J8457" t="s">
        <v>15</v>
      </c>
      <c r="K8457" t="str">
        <f>INDEX(State_Code_Name!B:B,MATCH(Consumer_Complaints!E8457,State_Code_Name!C:C,0))</f>
        <v>Florida</v>
      </c>
      <c r="L8457">
        <f t="shared" si="396"/>
        <v>0</v>
      </c>
      <c r="M8457">
        <f t="shared" si="397"/>
        <v>2014</v>
      </c>
      <c r="N8457" t="str">
        <f t="shared" si="398"/>
        <v>Q3</v>
      </c>
    </row>
    <row r="8458" spans="1:14" x14ac:dyDescent="0.35">
      <c r="A8458">
        <v>1121033</v>
      </c>
      <c r="B8458" t="s">
        <v>942</v>
      </c>
      <c r="C8458" t="s">
        <v>879</v>
      </c>
      <c r="D8458" t="s">
        <v>880</v>
      </c>
      <c r="E8458" t="s">
        <v>100</v>
      </c>
      <c r="F8458" t="s">
        <v>19</v>
      </c>
      <c r="G8458" s="10">
        <v>41961</v>
      </c>
      <c r="H8458" s="10">
        <v>41961</v>
      </c>
      <c r="I8458" t="s">
        <v>14</v>
      </c>
      <c r="J8458" t="s">
        <v>15</v>
      </c>
      <c r="K8458" t="str">
        <f>INDEX(State_Code_Name!B:B,MATCH(Consumer_Complaints!E8458,State_Code_Name!C:C,0))</f>
        <v>Arizona</v>
      </c>
      <c r="L8458">
        <f t="shared" si="396"/>
        <v>0</v>
      </c>
      <c r="M8458">
        <f t="shared" si="397"/>
        <v>2014</v>
      </c>
      <c r="N8458" t="str">
        <f t="shared" si="398"/>
        <v>Q4</v>
      </c>
    </row>
    <row r="8459" spans="1:14" x14ac:dyDescent="0.35">
      <c r="A8459">
        <v>1830202</v>
      </c>
      <c r="B8459" t="s">
        <v>399</v>
      </c>
      <c r="C8459" t="s">
        <v>26</v>
      </c>
      <c r="D8459" t="s">
        <v>27</v>
      </c>
      <c r="E8459" t="s">
        <v>100</v>
      </c>
      <c r="F8459" t="s">
        <v>19</v>
      </c>
      <c r="G8459" s="10">
        <v>42443</v>
      </c>
      <c r="H8459" s="10">
        <v>42445</v>
      </c>
      <c r="I8459" t="s">
        <v>14</v>
      </c>
      <c r="J8459" t="s">
        <v>15</v>
      </c>
      <c r="K8459" t="str">
        <f>INDEX(State_Code_Name!B:B,MATCH(Consumer_Complaints!E8459,State_Code_Name!C:C,0))</f>
        <v>Arizona</v>
      </c>
      <c r="L8459">
        <f t="shared" si="396"/>
        <v>2</v>
      </c>
      <c r="M8459">
        <f t="shared" si="397"/>
        <v>2016</v>
      </c>
      <c r="N8459" t="str">
        <f t="shared" si="398"/>
        <v>Q1</v>
      </c>
    </row>
    <row r="8460" spans="1:14" x14ac:dyDescent="0.35">
      <c r="A8460">
        <v>1959515</v>
      </c>
      <c r="B8460" t="s">
        <v>43</v>
      </c>
      <c r="C8460" t="s">
        <v>9</v>
      </c>
      <c r="D8460" t="s">
        <v>175</v>
      </c>
      <c r="E8460" t="s">
        <v>18</v>
      </c>
      <c r="F8460" t="s">
        <v>305</v>
      </c>
      <c r="G8460" s="10">
        <v>42588</v>
      </c>
      <c r="H8460" s="10">
        <v>42649</v>
      </c>
      <c r="I8460" t="s">
        <v>14</v>
      </c>
      <c r="J8460" t="s">
        <v>15</v>
      </c>
      <c r="K8460" t="str">
        <f>INDEX(State_Code_Name!B:B,MATCH(Consumer_Complaints!E8460,State_Code_Name!C:C,0))</f>
        <v>California</v>
      </c>
      <c r="L8460">
        <f t="shared" si="396"/>
        <v>61</v>
      </c>
      <c r="M8460">
        <f t="shared" si="397"/>
        <v>2016</v>
      </c>
      <c r="N8460" t="str">
        <f t="shared" si="398"/>
        <v>Q3</v>
      </c>
    </row>
    <row r="8461" spans="1:14" x14ac:dyDescent="0.35">
      <c r="A8461">
        <v>1717489</v>
      </c>
      <c r="B8461" t="s">
        <v>163</v>
      </c>
      <c r="C8461" t="s">
        <v>26</v>
      </c>
      <c r="D8461" t="s">
        <v>27</v>
      </c>
      <c r="E8461" t="s">
        <v>66</v>
      </c>
      <c r="F8461" t="s">
        <v>19</v>
      </c>
      <c r="G8461" s="10">
        <v>42366</v>
      </c>
      <c r="H8461" s="10">
        <v>42366</v>
      </c>
      <c r="I8461" t="s">
        <v>14</v>
      </c>
      <c r="J8461" t="s">
        <v>15</v>
      </c>
      <c r="K8461" t="str">
        <f>INDEX(State_Code_Name!B:B,MATCH(Consumer_Complaints!E8461,State_Code_Name!C:C,0))</f>
        <v>Michigan</v>
      </c>
      <c r="L8461">
        <f t="shared" si="396"/>
        <v>0</v>
      </c>
      <c r="M8461">
        <f t="shared" si="397"/>
        <v>2015</v>
      </c>
      <c r="N8461" t="str">
        <f t="shared" si="398"/>
        <v>Q4</v>
      </c>
    </row>
    <row r="8462" spans="1:14" x14ac:dyDescent="0.35">
      <c r="A8462">
        <v>1867389</v>
      </c>
      <c r="B8462" t="s">
        <v>38</v>
      </c>
      <c r="C8462" t="s">
        <v>9</v>
      </c>
      <c r="D8462" t="s">
        <v>10</v>
      </c>
      <c r="E8462" t="s">
        <v>48</v>
      </c>
      <c r="F8462" t="s">
        <v>19</v>
      </c>
      <c r="G8462" s="10">
        <v>42525</v>
      </c>
      <c r="H8462" s="10">
        <v>42525</v>
      </c>
      <c r="I8462" t="s">
        <v>14</v>
      </c>
      <c r="J8462" t="s">
        <v>15</v>
      </c>
      <c r="K8462" t="str">
        <f>INDEX(State_Code_Name!B:B,MATCH(Consumer_Complaints!E8462,State_Code_Name!C:C,0))</f>
        <v>New Jersey</v>
      </c>
      <c r="L8462">
        <f t="shared" si="396"/>
        <v>0</v>
      </c>
      <c r="M8462">
        <f t="shared" si="397"/>
        <v>2016</v>
      </c>
      <c r="N8462" t="str">
        <f t="shared" si="398"/>
        <v>Q2</v>
      </c>
    </row>
    <row r="8463" spans="1:14" x14ac:dyDescent="0.35">
      <c r="A8463">
        <v>1756295</v>
      </c>
      <c r="B8463" t="s">
        <v>11</v>
      </c>
      <c r="C8463" t="s">
        <v>36</v>
      </c>
      <c r="D8463" t="s">
        <v>99</v>
      </c>
      <c r="E8463" t="s">
        <v>22</v>
      </c>
      <c r="F8463" t="s">
        <v>19</v>
      </c>
      <c r="G8463" s="10">
        <v>42394</v>
      </c>
      <c r="H8463" s="10">
        <v>42394</v>
      </c>
      <c r="I8463" t="s">
        <v>14</v>
      </c>
      <c r="J8463" t="s">
        <v>14</v>
      </c>
      <c r="K8463" t="str">
        <f>INDEX(State_Code_Name!B:B,MATCH(Consumer_Complaints!E8463,State_Code_Name!C:C,0))</f>
        <v>New York</v>
      </c>
      <c r="L8463">
        <f t="shared" si="396"/>
        <v>0</v>
      </c>
      <c r="M8463">
        <f t="shared" si="397"/>
        <v>2016</v>
      </c>
      <c r="N8463" t="str">
        <f t="shared" si="398"/>
        <v>Q1</v>
      </c>
    </row>
    <row r="8464" spans="1:14" x14ac:dyDescent="0.35">
      <c r="A8464">
        <v>1251608</v>
      </c>
      <c r="B8464" t="s">
        <v>30</v>
      </c>
      <c r="C8464" t="s">
        <v>16</v>
      </c>
      <c r="D8464" t="s">
        <v>20</v>
      </c>
      <c r="E8464" t="s">
        <v>70</v>
      </c>
      <c r="F8464" t="s">
        <v>305</v>
      </c>
      <c r="G8464" s="10">
        <v>42058</v>
      </c>
      <c r="H8464" s="10">
        <v>42060</v>
      </c>
      <c r="I8464" t="s">
        <v>14</v>
      </c>
      <c r="J8464" t="s">
        <v>15</v>
      </c>
      <c r="K8464" t="str">
        <f>INDEX(State_Code_Name!B:B,MATCH(Consumer_Complaints!E8464,State_Code_Name!C:C,0))</f>
        <v>Massachusetts</v>
      </c>
      <c r="L8464">
        <f t="shared" si="396"/>
        <v>2</v>
      </c>
      <c r="M8464">
        <f t="shared" si="397"/>
        <v>2015</v>
      </c>
      <c r="N8464" t="str">
        <f t="shared" si="398"/>
        <v>Q1</v>
      </c>
    </row>
    <row r="8465" spans="1:14" x14ac:dyDescent="0.35">
      <c r="A8465">
        <v>1458056</v>
      </c>
      <c r="B8465" t="s">
        <v>81</v>
      </c>
      <c r="C8465" t="s">
        <v>36</v>
      </c>
      <c r="D8465" t="s">
        <v>150</v>
      </c>
      <c r="E8465" t="s">
        <v>18</v>
      </c>
      <c r="F8465" t="s">
        <v>19</v>
      </c>
      <c r="G8465" s="10">
        <v>42223</v>
      </c>
      <c r="H8465" s="10">
        <v>42223</v>
      </c>
      <c r="I8465" t="s">
        <v>14</v>
      </c>
      <c r="J8465" t="s">
        <v>15</v>
      </c>
      <c r="K8465" t="str">
        <f>INDEX(State_Code_Name!B:B,MATCH(Consumer_Complaints!E8465,State_Code_Name!C:C,0))</f>
        <v>California</v>
      </c>
      <c r="L8465">
        <f t="shared" si="396"/>
        <v>0</v>
      </c>
      <c r="M8465">
        <f t="shared" si="397"/>
        <v>2015</v>
      </c>
      <c r="N8465" t="str">
        <f t="shared" si="398"/>
        <v>Q3</v>
      </c>
    </row>
    <row r="8466" spans="1:14" x14ac:dyDescent="0.35">
      <c r="A8466">
        <v>1403513</v>
      </c>
      <c r="B8466" t="s">
        <v>60</v>
      </c>
      <c r="C8466" t="s">
        <v>52</v>
      </c>
      <c r="D8466" t="s">
        <v>103</v>
      </c>
      <c r="E8466" t="s">
        <v>25</v>
      </c>
      <c r="F8466" t="s">
        <v>19</v>
      </c>
      <c r="G8466" s="10">
        <v>42069</v>
      </c>
      <c r="H8466" s="10">
        <v>42069</v>
      </c>
      <c r="I8466" t="s">
        <v>14</v>
      </c>
      <c r="J8466" t="s">
        <v>14</v>
      </c>
      <c r="K8466" t="str">
        <f>INDEX(State_Code_Name!B:B,MATCH(Consumer_Complaints!E8466,State_Code_Name!C:C,0))</f>
        <v>Georgia</v>
      </c>
      <c r="L8466">
        <f t="shared" si="396"/>
        <v>0</v>
      </c>
      <c r="M8466">
        <f t="shared" si="397"/>
        <v>2015</v>
      </c>
      <c r="N8466" t="str">
        <f t="shared" si="398"/>
        <v>Q1</v>
      </c>
    </row>
    <row r="8467" spans="1:14" x14ac:dyDescent="0.35">
      <c r="A8467">
        <v>1805604</v>
      </c>
      <c r="B8467" t="s">
        <v>11</v>
      </c>
      <c r="C8467" t="s">
        <v>61</v>
      </c>
      <c r="D8467" t="s">
        <v>282</v>
      </c>
      <c r="E8467" t="s">
        <v>118</v>
      </c>
      <c r="F8467" t="s">
        <v>19</v>
      </c>
      <c r="G8467" s="10">
        <v>42425</v>
      </c>
      <c r="H8467" s="10">
        <v>42425</v>
      </c>
      <c r="I8467" t="s">
        <v>14</v>
      </c>
      <c r="J8467" t="s">
        <v>15</v>
      </c>
      <c r="K8467" t="str">
        <f>INDEX(State_Code_Name!B:B,MATCH(Consumer_Complaints!E8467,State_Code_Name!C:C,0))</f>
        <v>Alabama</v>
      </c>
      <c r="L8467">
        <f t="shared" si="396"/>
        <v>0</v>
      </c>
      <c r="M8467">
        <f t="shared" si="397"/>
        <v>2016</v>
      </c>
      <c r="N8467" t="str">
        <f t="shared" si="398"/>
        <v>Q1</v>
      </c>
    </row>
    <row r="8468" spans="1:14" x14ac:dyDescent="0.35">
      <c r="A8468">
        <v>1580147</v>
      </c>
      <c r="B8468" t="s">
        <v>47</v>
      </c>
      <c r="C8468" t="s">
        <v>26</v>
      </c>
      <c r="D8468" t="s">
        <v>27</v>
      </c>
      <c r="E8468" t="s">
        <v>46</v>
      </c>
      <c r="F8468" t="s">
        <v>19</v>
      </c>
      <c r="G8468" s="10">
        <v>42272</v>
      </c>
      <c r="H8468" s="10">
        <v>42272</v>
      </c>
      <c r="I8468" t="s">
        <v>14</v>
      </c>
      <c r="J8468" t="s">
        <v>15</v>
      </c>
      <c r="K8468" t="str">
        <f>INDEX(State_Code_Name!B:B,MATCH(Consumer_Complaints!E8468,State_Code_Name!C:C,0))</f>
        <v>Pennsylvania</v>
      </c>
      <c r="L8468">
        <f t="shared" si="396"/>
        <v>0</v>
      </c>
      <c r="M8468">
        <f t="shared" si="397"/>
        <v>2015</v>
      </c>
      <c r="N8468" t="str">
        <f t="shared" si="398"/>
        <v>Q3</v>
      </c>
    </row>
    <row r="8469" spans="1:14" x14ac:dyDescent="0.35">
      <c r="A8469">
        <v>2103801</v>
      </c>
      <c r="B8469" t="s">
        <v>43</v>
      </c>
      <c r="C8469" t="s">
        <v>36</v>
      </c>
      <c r="D8469" t="s">
        <v>149</v>
      </c>
      <c r="E8469" t="s">
        <v>22</v>
      </c>
      <c r="F8469" t="s">
        <v>19</v>
      </c>
      <c r="G8469" s="10">
        <v>42622</v>
      </c>
      <c r="H8469" s="10">
        <v>42622</v>
      </c>
      <c r="I8469" t="s">
        <v>14</v>
      </c>
      <c r="J8469" t="s">
        <v>14</v>
      </c>
      <c r="K8469" t="str">
        <f>INDEX(State_Code_Name!B:B,MATCH(Consumer_Complaints!E8469,State_Code_Name!C:C,0))</f>
        <v>New York</v>
      </c>
      <c r="L8469">
        <f t="shared" si="396"/>
        <v>0</v>
      </c>
      <c r="M8469">
        <f t="shared" si="397"/>
        <v>2016</v>
      </c>
      <c r="N8469" t="str">
        <f t="shared" si="398"/>
        <v>Q3</v>
      </c>
    </row>
    <row r="8470" spans="1:14" x14ac:dyDescent="0.35">
      <c r="A8470">
        <v>1252729</v>
      </c>
      <c r="B8470" t="s">
        <v>11</v>
      </c>
      <c r="C8470" t="s">
        <v>16</v>
      </c>
      <c r="D8470" t="s">
        <v>75</v>
      </c>
      <c r="E8470" t="s">
        <v>79</v>
      </c>
      <c r="F8470" t="s">
        <v>305</v>
      </c>
      <c r="G8470" s="10">
        <v>42058</v>
      </c>
      <c r="H8470" s="10">
        <v>42062</v>
      </c>
      <c r="I8470" t="s">
        <v>14</v>
      </c>
      <c r="J8470" t="s">
        <v>15</v>
      </c>
      <c r="K8470" t="str">
        <f>INDEX(State_Code_Name!B:B,MATCH(Consumer_Complaints!E8470,State_Code_Name!C:C,0))</f>
        <v>Minnesota</v>
      </c>
      <c r="L8470">
        <f t="shared" si="396"/>
        <v>4</v>
      </c>
      <c r="M8470">
        <f t="shared" si="397"/>
        <v>2015</v>
      </c>
      <c r="N8470" t="str">
        <f t="shared" si="398"/>
        <v>Q1</v>
      </c>
    </row>
    <row r="8471" spans="1:14" x14ac:dyDescent="0.35">
      <c r="A8471">
        <v>747381</v>
      </c>
      <c r="B8471" t="s">
        <v>11</v>
      </c>
      <c r="C8471" t="s">
        <v>16</v>
      </c>
      <c r="D8471" t="s">
        <v>144</v>
      </c>
      <c r="E8471" t="s">
        <v>72</v>
      </c>
      <c r="F8471" t="s">
        <v>305</v>
      </c>
      <c r="G8471" s="10">
        <v>41793</v>
      </c>
      <c r="H8471" s="10">
        <v>41823</v>
      </c>
      <c r="I8471" t="s">
        <v>14</v>
      </c>
      <c r="J8471" t="s">
        <v>15</v>
      </c>
      <c r="K8471" t="str">
        <f>INDEX(State_Code_Name!B:B,MATCH(Consumer_Complaints!E8471,State_Code_Name!C:C,0))</f>
        <v>Kentucky</v>
      </c>
      <c r="L8471">
        <f t="shared" si="396"/>
        <v>30</v>
      </c>
      <c r="M8471">
        <f t="shared" si="397"/>
        <v>2014</v>
      </c>
      <c r="N8471" t="str">
        <f t="shared" si="398"/>
        <v>Q2</v>
      </c>
    </row>
    <row r="8472" spans="1:14" x14ac:dyDescent="0.35">
      <c r="A8472">
        <v>716036</v>
      </c>
      <c r="B8472" t="s">
        <v>38</v>
      </c>
      <c r="C8472" t="s">
        <v>36</v>
      </c>
      <c r="D8472" t="s">
        <v>112</v>
      </c>
      <c r="E8472" t="s">
        <v>29</v>
      </c>
      <c r="F8472" t="s">
        <v>19</v>
      </c>
      <c r="G8472" s="10">
        <v>41685</v>
      </c>
      <c r="H8472" s="10">
        <v>41711</v>
      </c>
      <c r="I8472" t="s">
        <v>14</v>
      </c>
      <c r="J8472" t="s">
        <v>15</v>
      </c>
      <c r="K8472" t="str">
        <f>INDEX(State_Code_Name!B:B,MATCH(Consumer_Complaints!E8472,State_Code_Name!C:C,0))</f>
        <v>Connecticut</v>
      </c>
      <c r="L8472">
        <f t="shared" si="396"/>
        <v>26</v>
      </c>
      <c r="M8472">
        <f t="shared" si="397"/>
        <v>2014</v>
      </c>
      <c r="N8472" t="str">
        <f t="shared" si="398"/>
        <v>Q1</v>
      </c>
    </row>
    <row r="8473" spans="1:14" x14ac:dyDescent="0.35">
      <c r="A8473">
        <v>2112215</v>
      </c>
      <c r="B8473" t="s">
        <v>11</v>
      </c>
      <c r="C8473" t="s">
        <v>26</v>
      </c>
      <c r="D8473" t="s">
        <v>78</v>
      </c>
      <c r="E8473" t="s">
        <v>51</v>
      </c>
      <c r="F8473" t="s">
        <v>19</v>
      </c>
      <c r="G8473" s="10">
        <v>42627</v>
      </c>
      <c r="H8473" s="10">
        <v>42627</v>
      </c>
      <c r="I8473" t="s">
        <v>14</v>
      </c>
      <c r="J8473" t="s">
        <v>14</v>
      </c>
      <c r="K8473" t="str">
        <f>INDEX(State_Code_Name!B:B,MATCH(Consumer_Complaints!E8473,State_Code_Name!C:C,0))</f>
        <v>Washington</v>
      </c>
      <c r="L8473">
        <f t="shared" si="396"/>
        <v>0</v>
      </c>
      <c r="M8473">
        <f t="shared" si="397"/>
        <v>2016</v>
      </c>
      <c r="N8473" t="str">
        <f t="shared" si="398"/>
        <v>Q3</v>
      </c>
    </row>
    <row r="8474" spans="1:14" x14ac:dyDescent="0.35">
      <c r="A8474">
        <v>1162737</v>
      </c>
      <c r="B8474" t="s">
        <v>221</v>
      </c>
      <c r="C8474" t="s">
        <v>16</v>
      </c>
      <c r="D8474" t="s">
        <v>20</v>
      </c>
      <c r="E8474" t="s">
        <v>18</v>
      </c>
      <c r="F8474" t="s">
        <v>305</v>
      </c>
      <c r="G8474" s="10">
        <v>41991</v>
      </c>
      <c r="H8474" s="10">
        <v>41995</v>
      </c>
      <c r="I8474" t="s">
        <v>14</v>
      </c>
      <c r="J8474" t="s">
        <v>15</v>
      </c>
      <c r="K8474" t="str">
        <f>INDEX(State_Code_Name!B:B,MATCH(Consumer_Complaints!E8474,State_Code_Name!C:C,0))</f>
        <v>California</v>
      </c>
      <c r="L8474">
        <f t="shared" si="396"/>
        <v>4</v>
      </c>
      <c r="M8474">
        <f t="shared" si="397"/>
        <v>2014</v>
      </c>
      <c r="N8474" t="str">
        <f t="shared" si="398"/>
        <v>Q4</v>
      </c>
    </row>
    <row r="8475" spans="1:14" x14ac:dyDescent="0.35">
      <c r="A8475">
        <v>1643818</v>
      </c>
      <c r="B8475" t="s">
        <v>468</v>
      </c>
      <c r="C8475" t="s">
        <v>32</v>
      </c>
      <c r="D8475" t="s">
        <v>44</v>
      </c>
      <c r="E8475" t="s">
        <v>18</v>
      </c>
      <c r="F8475" t="s">
        <v>19</v>
      </c>
      <c r="G8475" s="10">
        <v>42166</v>
      </c>
      <c r="H8475" s="10">
        <v>42166</v>
      </c>
      <c r="I8475" t="s">
        <v>14</v>
      </c>
      <c r="J8475" t="s">
        <v>15</v>
      </c>
      <c r="K8475" t="str">
        <f>INDEX(State_Code_Name!B:B,MATCH(Consumer_Complaints!E8475,State_Code_Name!C:C,0))</f>
        <v>California</v>
      </c>
      <c r="L8475">
        <f t="shared" si="396"/>
        <v>0</v>
      </c>
      <c r="M8475">
        <f t="shared" si="397"/>
        <v>2015</v>
      </c>
      <c r="N8475" t="str">
        <f t="shared" si="398"/>
        <v>Q2</v>
      </c>
    </row>
    <row r="8476" spans="1:14" x14ac:dyDescent="0.35">
      <c r="A8476">
        <v>1073483</v>
      </c>
      <c r="B8476" t="s">
        <v>47</v>
      </c>
      <c r="C8476" t="s">
        <v>26</v>
      </c>
      <c r="D8476" t="s">
        <v>27</v>
      </c>
      <c r="E8476" t="s">
        <v>12</v>
      </c>
      <c r="F8476" t="s">
        <v>19</v>
      </c>
      <c r="G8476" s="10">
        <v>41928</v>
      </c>
      <c r="H8476" s="10">
        <v>41928</v>
      </c>
      <c r="I8476" t="s">
        <v>14</v>
      </c>
      <c r="J8476" t="s">
        <v>14</v>
      </c>
      <c r="K8476" t="str">
        <f>INDEX(State_Code_Name!B:B,MATCH(Consumer_Complaints!E8476,State_Code_Name!C:C,0))</f>
        <v>Virginia</v>
      </c>
      <c r="L8476">
        <f t="shared" si="396"/>
        <v>0</v>
      </c>
      <c r="M8476">
        <f t="shared" si="397"/>
        <v>2014</v>
      </c>
      <c r="N8476" t="str">
        <f t="shared" si="398"/>
        <v>Q4</v>
      </c>
    </row>
    <row r="8477" spans="1:14" x14ac:dyDescent="0.35">
      <c r="A8477">
        <v>1745045</v>
      </c>
      <c r="B8477" t="s">
        <v>43</v>
      </c>
      <c r="C8477" t="s">
        <v>36</v>
      </c>
      <c r="D8477" t="s">
        <v>262</v>
      </c>
      <c r="E8477" t="s">
        <v>22</v>
      </c>
      <c r="F8477" t="s">
        <v>19</v>
      </c>
      <c r="G8477" s="10">
        <v>42386</v>
      </c>
      <c r="H8477" s="10">
        <v>42386</v>
      </c>
      <c r="I8477" t="s">
        <v>14</v>
      </c>
      <c r="J8477" t="s">
        <v>15</v>
      </c>
      <c r="K8477" t="str">
        <f>INDEX(State_Code_Name!B:B,MATCH(Consumer_Complaints!E8477,State_Code_Name!C:C,0))</f>
        <v>New York</v>
      </c>
      <c r="L8477">
        <f t="shared" si="396"/>
        <v>0</v>
      </c>
      <c r="M8477">
        <f t="shared" si="397"/>
        <v>2016</v>
      </c>
      <c r="N8477" t="str">
        <f t="shared" si="398"/>
        <v>Q1</v>
      </c>
    </row>
    <row r="8478" spans="1:14" x14ac:dyDescent="0.35">
      <c r="A8478">
        <v>1380199</v>
      </c>
      <c r="B8478" t="s">
        <v>471</v>
      </c>
      <c r="C8478" t="s">
        <v>61</v>
      </c>
      <c r="D8478" t="s">
        <v>282</v>
      </c>
      <c r="E8478" t="s">
        <v>35</v>
      </c>
      <c r="F8478" t="s">
        <v>13</v>
      </c>
      <c r="G8478" s="10">
        <v>42142</v>
      </c>
      <c r="H8478" s="10">
        <v>42143</v>
      </c>
      <c r="I8478" t="s">
        <v>14</v>
      </c>
      <c r="J8478" t="s">
        <v>15</v>
      </c>
      <c r="K8478" t="str">
        <f>INDEX(State_Code_Name!B:B,MATCH(Consumer_Complaints!E8478,State_Code_Name!C:C,0))</f>
        <v>Florida</v>
      </c>
      <c r="L8478">
        <f t="shared" si="396"/>
        <v>1</v>
      </c>
      <c r="M8478">
        <f t="shared" si="397"/>
        <v>2015</v>
      </c>
      <c r="N8478" t="str">
        <f t="shared" si="398"/>
        <v>Q2</v>
      </c>
    </row>
    <row r="8479" spans="1:14" x14ac:dyDescent="0.35">
      <c r="A8479">
        <v>536871</v>
      </c>
      <c r="B8479" t="s">
        <v>73</v>
      </c>
      <c r="C8479" t="s">
        <v>26</v>
      </c>
      <c r="D8479" t="s">
        <v>27</v>
      </c>
      <c r="E8479" t="s">
        <v>18</v>
      </c>
      <c r="F8479" t="s">
        <v>305</v>
      </c>
      <c r="G8479" s="10">
        <v>41537</v>
      </c>
      <c r="H8479" s="10">
        <v>41540</v>
      </c>
      <c r="I8479" t="s">
        <v>14</v>
      </c>
      <c r="J8479" t="s">
        <v>15</v>
      </c>
      <c r="K8479" t="str">
        <f>INDEX(State_Code_Name!B:B,MATCH(Consumer_Complaints!E8479,State_Code_Name!C:C,0))</f>
        <v>California</v>
      </c>
      <c r="L8479">
        <f t="shared" si="396"/>
        <v>3</v>
      </c>
      <c r="M8479">
        <f t="shared" si="397"/>
        <v>2013</v>
      </c>
      <c r="N8479" t="str">
        <f t="shared" si="398"/>
        <v>Q3</v>
      </c>
    </row>
    <row r="8480" spans="1:14" x14ac:dyDescent="0.35">
      <c r="A8480">
        <v>1327633</v>
      </c>
      <c r="B8480" t="s">
        <v>565</v>
      </c>
      <c r="C8480" t="s">
        <v>32</v>
      </c>
      <c r="D8480" t="s">
        <v>44</v>
      </c>
      <c r="E8480" t="s">
        <v>12</v>
      </c>
      <c r="F8480" t="s">
        <v>19</v>
      </c>
      <c r="G8480" s="10">
        <v>42107</v>
      </c>
      <c r="H8480" s="10">
        <v>42109</v>
      </c>
      <c r="I8480" t="s">
        <v>14</v>
      </c>
      <c r="J8480" t="s">
        <v>14</v>
      </c>
      <c r="K8480" t="str">
        <f>INDEX(State_Code_Name!B:B,MATCH(Consumer_Complaints!E8480,State_Code_Name!C:C,0))</f>
        <v>Virginia</v>
      </c>
      <c r="L8480">
        <f t="shared" si="396"/>
        <v>2</v>
      </c>
      <c r="M8480">
        <f t="shared" si="397"/>
        <v>2015</v>
      </c>
      <c r="N8480" t="str">
        <f t="shared" si="398"/>
        <v>Q2</v>
      </c>
    </row>
    <row r="8481" spans="1:14" x14ac:dyDescent="0.35">
      <c r="A8481">
        <v>1476924</v>
      </c>
      <c r="B8481" t="s">
        <v>163</v>
      </c>
      <c r="C8481" t="s">
        <v>9</v>
      </c>
      <c r="D8481" t="s">
        <v>183</v>
      </c>
      <c r="E8481" t="s">
        <v>39</v>
      </c>
      <c r="F8481" t="s">
        <v>19</v>
      </c>
      <c r="G8481" s="10">
        <v>42206</v>
      </c>
      <c r="H8481" s="10">
        <v>42206</v>
      </c>
      <c r="I8481" t="s">
        <v>14</v>
      </c>
      <c r="J8481" t="s">
        <v>14</v>
      </c>
      <c r="K8481" t="str">
        <f>INDEX(State_Code_Name!B:B,MATCH(Consumer_Complaints!E8481,State_Code_Name!C:C,0))</f>
        <v>Ohio</v>
      </c>
      <c r="L8481">
        <f t="shared" si="396"/>
        <v>0</v>
      </c>
      <c r="M8481">
        <f t="shared" si="397"/>
        <v>2015</v>
      </c>
      <c r="N8481" t="str">
        <f t="shared" si="398"/>
        <v>Q3</v>
      </c>
    </row>
    <row r="8482" spans="1:14" x14ac:dyDescent="0.35">
      <c r="A8482">
        <v>1198539</v>
      </c>
      <c r="B8482" t="s">
        <v>942</v>
      </c>
      <c r="C8482" t="s">
        <v>879</v>
      </c>
      <c r="D8482" t="s">
        <v>880</v>
      </c>
      <c r="E8482" t="s">
        <v>106</v>
      </c>
      <c r="F8482" t="s">
        <v>19</v>
      </c>
      <c r="G8482" s="10">
        <v>42023</v>
      </c>
      <c r="H8482" s="10">
        <v>42023</v>
      </c>
      <c r="I8482" t="s">
        <v>14</v>
      </c>
      <c r="J8482" t="s">
        <v>15</v>
      </c>
      <c r="K8482" t="str">
        <f>INDEX(State_Code_Name!B:B,MATCH(Consumer_Complaints!E8482,State_Code_Name!C:C,0))</f>
        <v>Indiana</v>
      </c>
      <c r="L8482">
        <f t="shared" si="396"/>
        <v>0</v>
      </c>
      <c r="M8482">
        <f t="shared" si="397"/>
        <v>2015</v>
      </c>
      <c r="N8482" t="str">
        <f t="shared" si="398"/>
        <v>Q1</v>
      </c>
    </row>
    <row r="8483" spans="1:14" x14ac:dyDescent="0.35">
      <c r="A8483">
        <v>1091814</v>
      </c>
      <c r="B8483" t="s">
        <v>60</v>
      </c>
      <c r="C8483" t="s">
        <v>52</v>
      </c>
      <c r="D8483" t="s">
        <v>76</v>
      </c>
      <c r="E8483" t="s">
        <v>12</v>
      </c>
      <c r="F8483" t="s">
        <v>19</v>
      </c>
      <c r="G8483" s="10">
        <v>41941</v>
      </c>
      <c r="H8483" s="10">
        <v>41941</v>
      </c>
      <c r="I8483" t="s">
        <v>14</v>
      </c>
      <c r="J8483" t="s">
        <v>15</v>
      </c>
      <c r="K8483" t="str">
        <f>INDEX(State_Code_Name!B:B,MATCH(Consumer_Complaints!E8483,State_Code_Name!C:C,0))</f>
        <v>Virginia</v>
      </c>
      <c r="L8483">
        <f t="shared" si="396"/>
        <v>0</v>
      </c>
      <c r="M8483">
        <f t="shared" si="397"/>
        <v>2014</v>
      </c>
      <c r="N8483" t="str">
        <f t="shared" si="398"/>
        <v>Q4</v>
      </c>
    </row>
    <row r="8484" spans="1:14" x14ac:dyDescent="0.35">
      <c r="A8484">
        <v>1385371</v>
      </c>
      <c r="B8484" t="s">
        <v>341</v>
      </c>
      <c r="C8484" t="s">
        <v>32</v>
      </c>
      <c r="D8484" t="s">
        <v>161</v>
      </c>
      <c r="E8484" t="s">
        <v>39</v>
      </c>
      <c r="F8484" t="s">
        <v>19</v>
      </c>
      <c r="G8484" s="10">
        <v>42144</v>
      </c>
      <c r="H8484" s="10">
        <v>42144</v>
      </c>
      <c r="I8484" t="s">
        <v>14</v>
      </c>
      <c r="J8484" t="s">
        <v>14</v>
      </c>
      <c r="K8484" t="str">
        <f>INDEX(State_Code_Name!B:B,MATCH(Consumer_Complaints!E8484,State_Code_Name!C:C,0))</f>
        <v>Ohio</v>
      </c>
      <c r="L8484">
        <f t="shared" si="396"/>
        <v>0</v>
      </c>
      <c r="M8484">
        <f t="shared" si="397"/>
        <v>2015</v>
      </c>
      <c r="N8484" t="str">
        <f t="shared" si="398"/>
        <v>Q2</v>
      </c>
    </row>
    <row r="8485" spans="1:14" x14ac:dyDescent="0.35">
      <c r="A8485">
        <v>1931441</v>
      </c>
      <c r="B8485" t="s">
        <v>30</v>
      </c>
      <c r="C8485" t="s">
        <v>9</v>
      </c>
      <c r="D8485" t="s">
        <v>132</v>
      </c>
      <c r="E8485" t="s">
        <v>35</v>
      </c>
      <c r="F8485" t="s">
        <v>19</v>
      </c>
      <c r="G8485" s="10">
        <v>42508</v>
      </c>
      <c r="H8485" s="10">
        <v>42513</v>
      </c>
      <c r="I8485" t="s">
        <v>14</v>
      </c>
      <c r="J8485" t="s">
        <v>15</v>
      </c>
      <c r="K8485" t="str">
        <f>INDEX(State_Code_Name!B:B,MATCH(Consumer_Complaints!E8485,State_Code_Name!C:C,0))</f>
        <v>Florida</v>
      </c>
      <c r="L8485">
        <f t="shared" si="396"/>
        <v>5</v>
      </c>
      <c r="M8485">
        <f t="shared" si="397"/>
        <v>2016</v>
      </c>
      <c r="N8485" t="str">
        <f t="shared" si="398"/>
        <v>Q2</v>
      </c>
    </row>
    <row r="8486" spans="1:14" x14ac:dyDescent="0.35">
      <c r="A8486">
        <v>451768</v>
      </c>
      <c r="B8486" t="s">
        <v>95</v>
      </c>
      <c r="C8486" t="s">
        <v>36</v>
      </c>
      <c r="D8486" t="s">
        <v>49</v>
      </c>
      <c r="E8486" t="s">
        <v>18</v>
      </c>
      <c r="F8486" t="s">
        <v>305</v>
      </c>
      <c r="G8486" s="10">
        <v>41493</v>
      </c>
      <c r="H8486" s="10">
        <v>41585</v>
      </c>
      <c r="I8486" t="s">
        <v>14</v>
      </c>
      <c r="J8486" t="s">
        <v>15</v>
      </c>
      <c r="K8486" t="str">
        <f>INDEX(State_Code_Name!B:B,MATCH(Consumer_Complaints!E8486,State_Code_Name!C:C,0))</f>
        <v>California</v>
      </c>
      <c r="L8486">
        <f t="shared" si="396"/>
        <v>92</v>
      </c>
      <c r="M8486">
        <f t="shared" si="397"/>
        <v>2013</v>
      </c>
      <c r="N8486" t="str">
        <f t="shared" si="398"/>
        <v>Q3</v>
      </c>
    </row>
    <row r="8487" spans="1:14" x14ac:dyDescent="0.35">
      <c r="A8487">
        <v>1734940</v>
      </c>
      <c r="B8487" t="s">
        <v>83</v>
      </c>
      <c r="C8487" t="s">
        <v>36</v>
      </c>
      <c r="D8487" t="s">
        <v>149</v>
      </c>
      <c r="E8487" t="s">
        <v>85</v>
      </c>
      <c r="F8487" t="s">
        <v>19</v>
      </c>
      <c r="G8487" s="10">
        <v>42614</v>
      </c>
      <c r="H8487" s="10">
        <v>42614</v>
      </c>
      <c r="I8487" t="s">
        <v>14</v>
      </c>
      <c r="J8487" t="s">
        <v>14</v>
      </c>
      <c r="K8487" t="str">
        <f>INDEX(State_Code_Name!B:B,MATCH(Consumer_Complaints!E8487,State_Code_Name!C:C,0))</f>
        <v>Wisconsin</v>
      </c>
      <c r="L8487">
        <f t="shared" si="396"/>
        <v>0</v>
      </c>
      <c r="M8487">
        <f t="shared" si="397"/>
        <v>2016</v>
      </c>
      <c r="N8487" t="str">
        <f t="shared" si="398"/>
        <v>Q3</v>
      </c>
    </row>
    <row r="8488" spans="1:14" x14ac:dyDescent="0.35">
      <c r="A8488">
        <v>968979</v>
      </c>
      <c r="B8488" t="s">
        <v>135</v>
      </c>
      <c r="C8488" t="s">
        <v>26</v>
      </c>
      <c r="D8488" t="s">
        <v>27</v>
      </c>
      <c r="E8488" t="s">
        <v>31</v>
      </c>
      <c r="F8488" t="s">
        <v>305</v>
      </c>
      <c r="G8488" s="10">
        <v>41767</v>
      </c>
      <c r="H8488" s="10">
        <v>41828</v>
      </c>
      <c r="I8488" t="s">
        <v>14</v>
      </c>
      <c r="J8488" t="s">
        <v>15</v>
      </c>
      <c r="K8488" t="str">
        <f>INDEX(State_Code_Name!B:B,MATCH(Consumer_Complaints!E8488,State_Code_Name!C:C,0))</f>
        <v>Texas</v>
      </c>
      <c r="L8488">
        <f t="shared" si="396"/>
        <v>61</v>
      </c>
      <c r="M8488">
        <f t="shared" si="397"/>
        <v>2014</v>
      </c>
      <c r="N8488" t="str">
        <f t="shared" si="398"/>
        <v>Q2</v>
      </c>
    </row>
    <row r="8489" spans="1:14" x14ac:dyDescent="0.35">
      <c r="A8489">
        <v>1765248</v>
      </c>
      <c r="B8489" t="s">
        <v>50</v>
      </c>
      <c r="C8489" t="s">
        <v>36</v>
      </c>
      <c r="D8489" t="s">
        <v>202</v>
      </c>
      <c r="E8489" t="s">
        <v>31</v>
      </c>
      <c r="F8489" t="s">
        <v>19</v>
      </c>
      <c r="G8489" s="10">
        <v>42398</v>
      </c>
      <c r="H8489" s="10">
        <v>42398</v>
      </c>
      <c r="I8489" t="s">
        <v>14</v>
      </c>
      <c r="J8489" t="s">
        <v>15</v>
      </c>
      <c r="K8489" t="str">
        <f>INDEX(State_Code_Name!B:B,MATCH(Consumer_Complaints!E8489,State_Code_Name!C:C,0))</f>
        <v>Texas</v>
      </c>
      <c r="L8489">
        <f t="shared" si="396"/>
        <v>0</v>
      </c>
      <c r="M8489">
        <f t="shared" si="397"/>
        <v>2016</v>
      </c>
      <c r="N8489" t="str">
        <f t="shared" si="398"/>
        <v>Q1</v>
      </c>
    </row>
    <row r="8490" spans="1:14" x14ac:dyDescent="0.35">
      <c r="A8490">
        <v>1567525</v>
      </c>
      <c r="B8490" t="s">
        <v>851</v>
      </c>
      <c r="C8490" t="s">
        <v>32</v>
      </c>
      <c r="D8490" t="s">
        <v>44</v>
      </c>
      <c r="E8490" t="s">
        <v>51</v>
      </c>
      <c r="F8490" t="s">
        <v>19</v>
      </c>
      <c r="G8490" s="10">
        <v>42263</v>
      </c>
      <c r="H8490" s="10">
        <v>42263</v>
      </c>
      <c r="I8490" t="s">
        <v>14</v>
      </c>
      <c r="J8490" t="s">
        <v>15</v>
      </c>
      <c r="K8490" t="str">
        <f>INDEX(State_Code_Name!B:B,MATCH(Consumer_Complaints!E8490,State_Code_Name!C:C,0))</f>
        <v>Washington</v>
      </c>
      <c r="L8490">
        <f t="shared" si="396"/>
        <v>0</v>
      </c>
      <c r="M8490">
        <f t="shared" si="397"/>
        <v>2015</v>
      </c>
      <c r="N8490" t="str">
        <f t="shared" si="398"/>
        <v>Q3</v>
      </c>
    </row>
    <row r="8491" spans="1:14" x14ac:dyDescent="0.35">
      <c r="A8491">
        <v>1642997</v>
      </c>
      <c r="B8491" t="s">
        <v>1092</v>
      </c>
      <c r="C8491" t="s">
        <v>879</v>
      </c>
      <c r="D8491" t="s">
        <v>880</v>
      </c>
      <c r="E8491" t="s">
        <v>46</v>
      </c>
      <c r="F8491" t="s">
        <v>19</v>
      </c>
      <c r="G8491" s="10">
        <v>42166</v>
      </c>
      <c r="H8491" s="10">
        <v>42258</v>
      </c>
      <c r="I8491" t="s">
        <v>14</v>
      </c>
      <c r="J8491" t="s">
        <v>15</v>
      </c>
      <c r="K8491" t="str">
        <f>INDEX(State_Code_Name!B:B,MATCH(Consumer_Complaints!E8491,State_Code_Name!C:C,0))</f>
        <v>Pennsylvania</v>
      </c>
      <c r="L8491">
        <f t="shared" si="396"/>
        <v>92</v>
      </c>
      <c r="M8491">
        <f t="shared" si="397"/>
        <v>2015</v>
      </c>
      <c r="N8491" t="str">
        <f t="shared" si="398"/>
        <v>Q2</v>
      </c>
    </row>
    <row r="8492" spans="1:14" x14ac:dyDescent="0.35">
      <c r="A8492">
        <v>1152398</v>
      </c>
      <c r="B8492" t="s">
        <v>812</v>
      </c>
      <c r="C8492" t="s">
        <v>9</v>
      </c>
      <c r="D8492" t="s">
        <v>132</v>
      </c>
      <c r="E8492" t="s">
        <v>184</v>
      </c>
      <c r="F8492" t="s">
        <v>19</v>
      </c>
      <c r="G8492" s="10">
        <v>41955</v>
      </c>
      <c r="H8492" s="10">
        <v>41988</v>
      </c>
      <c r="I8492" t="s">
        <v>14</v>
      </c>
      <c r="J8492" t="s">
        <v>15</v>
      </c>
      <c r="K8492" t="str">
        <f>INDEX(State_Code_Name!B:B,MATCH(Consumer_Complaints!E8492,State_Code_Name!C:C,0))</f>
        <v>Mississippi</v>
      </c>
      <c r="L8492">
        <f t="shared" si="396"/>
        <v>33</v>
      </c>
      <c r="M8492">
        <f t="shared" si="397"/>
        <v>2014</v>
      </c>
      <c r="N8492" t="str">
        <f t="shared" si="398"/>
        <v>Q4</v>
      </c>
    </row>
    <row r="8493" spans="1:14" x14ac:dyDescent="0.35">
      <c r="A8493">
        <v>1559741</v>
      </c>
      <c r="B8493" t="s">
        <v>395</v>
      </c>
      <c r="C8493" t="s">
        <v>32</v>
      </c>
      <c r="D8493" t="s">
        <v>44</v>
      </c>
      <c r="E8493" t="s">
        <v>35</v>
      </c>
      <c r="F8493" t="s">
        <v>19</v>
      </c>
      <c r="G8493" s="10">
        <v>42286</v>
      </c>
      <c r="H8493" s="10">
        <v>42286</v>
      </c>
      <c r="I8493" t="s">
        <v>14</v>
      </c>
      <c r="J8493" t="s">
        <v>14</v>
      </c>
      <c r="K8493" t="str">
        <f>INDEX(State_Code_Name!B:B,MATCH(Consumer_Complaints!E8493,State_Code_Name!C:C,0))</f>
        <v>Florida</v>
      </c>
      <c r="L8493">
        <f t="shared" si="396"/>
        <v>0</v>
      </c>
      <c r="M8493">
        <f t="shared" si="397"/>
        <v>2015</v>
      </c>
      <c r="N8493" t="str">
        <f t="shared" si="398"/>
        <v>Q4</v>
      </c>
    </row>
    <row r="8494" spans="1:14" x14ac:dyDescent="0.35">
      <c r="A8494">
        <v>1411457</v>
      </c>
      <c r="B8494" t="s">
        <v>58</v>
      </c>
      <c r="C8494" t="s">
        <v>9</v>
      </c>
      <c r="D8494" t="s">
        <v>10</v>
      </c>
      <c r="E8494" t="s">
        <v>18</v>
      </c>
      <c r="F8494" t="s">
        <v>19</v>
      </c>
      <c r="G8494" s="10">
        <v>42222</v>
      </c>
      <c r="H8494" s="10">
        <v>42222</v>
      </c>
      <c r="I8494" t="s">
        <v>14</v>
      </c>
      <c r="J8494" t="s">
        <v>15</v>
      </c>
      <c r="K8494" t="str">
        <f>INDEX(State_Code_Name!B:B,MATCH(Consumer_Complaints!E8494,State_Code_Name!C:C,0))</f>
        <v>California</v>
      </c>
      <c r="L8494">
        <f t="shared" si="396"/>
        <v>0</v>
      </c>
      <c r="M8494">
        <f t="shared" si="397"/>
        <v>2015</v>
      </c>
      <c r="N8494" t="str">
        <f t="shared" si="398"/>
        <v>Q3</v>
      </c>
    </row>
    <row r="8495" spans="1:14" x14ac:dyDescent="0.35">
      <c r="A8495">
        <v>1073565</v>
      </c>
      <c r="B8495" t="s">
        <v>89</v>
      </c>
      <c r="C8495" t="s">
        <v>16</v>
      </c>
      <c r="D8495" t="s">
        <v>24</v>
      </c>
      <c r="E8495" t="s">
        <v>29</v>
      </c>
      <c r="F8495" t="s">
        <v>305</v>
      </c>
      <c r="G8495" s="10">
        <v>41928</v>
      </c>
      <c r="H8495" s="10">
        <v>41934</v>
      </c>
      <c r="I8495" t="s">
        <v>14</v>
      </c>
      <c r="J8495" t="s">
        <v>15</v>
      </c>
      <c r="K8495" t="str">
        <f>INDEX(State_Code_Name!B:B,MATCH(Consumer_Complaints!E8495,State_Code_Name!C:C,0))</f>
        <v>Connecticut</v>
      </c>
      <c r="L8495">
        <f t="shared" si="396"/>
        <v>6</v>
      </c>
      <c r="M8495">
        <f t="shared" si="397"/>
        <v>2014</v>
      </c>
      <c r="N8495" t="str">
        <f t="shared" si="398"/>
        <v>Q4</v>
      </c>
    </row>
    <row r="8496" spans="1:14" x14ac:dyDescent="0.35">
      <c r="A8496">
        <v>1377348</v>
      </c>
      <c r="B8496" t="s">
        <v>163</v>
      </c>
      <c r="C8496" t="s">
        <v>16</v>
      </c>
      <c r="D8496" t="s">
        <v>24</v>
      </c>
      <c r="E8496" t="s">
        <v>59</v>
      </c>
      <c r="F8496" t="s">
        <v>305</v>
      </c>
      <c r="G8496" s="10">
        <v>42139</v>
      </c>
      <c r="H8496" s="10">
        <v>42142</v>
      </c>
      <c r="I8496" t="s">
        <v>14</v>
      </c>
      <c r="J8496" t="s">
        <v>15</v>
      </c>
      <c r="K8496" t="str">
        <f>INDEX(State_Code_Name!B:B,MATCH(Consumer_Complaints!E8496,State_Code_Name!C:C,0))</f>
        <v>Illinois</v>
      </c>
      <c r="L8496">
        <f t="shared" si="396"/>
        <v>3</v>
      </c>
      <c r="M8496">
        <f t="shared" si="397"/>
        <v>2015</v>
      </c>
      <c r="N8496" t="str">
        <f t="shared" si="398"/>
        <v>Q2</v>
      </c>
    </row>
    <row r="8497" spans="1:14" x14ac:dyDescent="0.35">
      <c r="A8497">
        <v>1822512</v>
      </c>
      <c r="B8497" t="s">
        <v>113</v>
      </c>
      <c r="C8497" t="s">
        <v>36</v>
      </c>
      <c r="D8497" t="s">
        <v>365</v>
      </c>
      <c r="E8497" t="s">
        <v>39</v>
      </c>
      <c r="F8497" t="s">
        <v>305</v>
      </c>
      <c r="G8497" s="10">
        <v>42585</v>
      </c>
      <c r="H8497" s="10">
        <v>42646</v>
      </c>
      <c r="I8497" t="s">
        <v>14</v>
      </c>
      <c r="J8497" t="s">
        <v>15</v>
      </c>
      <c r="K8497" t="str">
        <f>INDEX(State_Code_Name!B:B,MATCH(Consumer_Complaints!E8497,State_Code_Name!C:C,0))</f>
        <v>Ohio</v>
      </c>
      <c r="L8497">
        <f t="shared" si="396"/>
        <v>61</v>
      </c>
      <c r="M8497">
        <f t="shared" si="397"/>
        <v>2016</v>
      </c>
      <c r="N8497" t="str">
        <f t="shared" si="398"/>
        <v>Q3</v>
      </c>
    </row>
    <row r="8498" spans="1:14" x14ac:dyDescent="0.35">
      <c r="A8498">
        <v>912110</v>
      </c>
      <c r="B8498" t="s">
        <v>348</v>
      </c>
      <c r="C8498" t="s">
        <v>61</v>
      </c>
      <c r="D8498" t="s">
        <v>459</v>
      </c>
      <c r="E8498" t="s">
        <v>18</v>
      </c>
      <c r="F8498" t="s">
        <v>19</v>
      </c>
      <c r="G8498" s="10">
        <v>41816</v>
      </c>
      <c r="H8498" s="10">
        <v>41816</v>
      </c>
      <c r="I8498" t="s">
        <v>14</v>
      </c>
      <c r="J8498" t="s">
        <v>15</v>
      </c>
      <c r="K8498" t="str">
        <f>INDEX(State_Code_Name!B:B,MATCH(Consumer_Complaints!E8498,State_Code_Name!C:C,0))</f>
        <v>California</v>
      </c>
      <c r="L8498">
        <f t="shared" si="396"/>
        <v>0</v>
      </c>
      <c r="M8498">
        <f t="shared" si="397"/>
        <v>2014</v>
      </c>
      <c r="N8498" t="str">
        <f t="shared" si="398"/>
        <v>Q2</v>
      </c>
    </row>
    <row r="8499" spans="1:14" x14ac:dyDescent="0.35">
      <c r="A8499">
        <v>951846</v>
      </c>
      <c r="B8499" t="s">
        <v>177</v>
      </c>
      <c r="C8499" t="s">
        <v>32</v>
      </c>
      <c r="D8499" t="s">
        <v>161</v>
      </c>
      <c r="E8499" t="s">
        <v>22</v>
      </c>
      <c r="F8499" t="s">
        <v>19</v>
      </c>
      <c r="G8499" s="10">
        <v>41844</v>
      </c>
      <c r="H8499" s="10">
        <v>41848</v>
      </c>
      <c r="I8499" t="s">
        <v>14</v>
      </c>
      <c r="J8499" t="s">
        <v>15</v>
      </c>
      <c r="K8499" t="str">
        <f>INDEX(State_Code_Name!B:B,MATCH(Consumer_Complaints!E8499,State_Code_Name!C:C,0))</f>
        <v>New York</v>
      </c>
      <c r="L8499">
        <f t="shared" si="396"/>
        <v>4</v>
      </c>
      <c r="M8499">
        <f t="shared" si="397"/>
        <v>2014</v>
      </c>
      <c r="N8499" t="str">
        <f t="shared" si="398"/>
        <v>Q3</v>
      </c>
    </row>
    <row r="8500" spans="1:14" x14ac:dyDescent="0.35">
      <c r="A8500">
        <v>890992</v>
      </c>
      <c r="B8500" t="s">
        <v>256</v>
      </c>
      <c r="C8500" t="s">
        <v>26</v>
      </c>
      <c r="D8500" t="s">
        <v>27</v>
      </c>
      <c r="E8500" t="s">
        <v>98</v>
      </c>
      <c r="F8500" t="s">
        <v>19</v>
      </c>
      <c r="G8500" s="10">
        <v>41949</v>
      </c>
      <c r="H8500" s="10">
        <v>41949</v>
      </c>
      <c r="I8500" t="s">
        <v>14</v>
      </c>
      <c r="J8500" t="s">
        <v>15</v>
      </c>
      <c r="K8500" t="str">
        <f>INDEX(State_Code_Name!B:B,MATCH(Consumer_Complaints!E8500,State_Code_Name!C:C,0))</f>
        <v>Colorado</v>
      </c>
      <c r="L8500">
        <f t="shared" si="396"/>
        <v>0</v>
      </c>
      <c r="M8500">
        <f t="shared" si="397"/>
        <v>2014</v>
      </c>
      <c r="N8500" t="str">
        <f t="shared" si="398"/>
        <v>Q4</v>
      </c>
    </row>
    <row r="8501" spans="1:14" x14ac:dyDescent="0.35">
      <c r="A8501">
        <v>1259993</v>
      </c>
      <c r="B8501" t="s">
        <v>102</v>
      </c>
      <c r="C8501" t="s">
        <v>26</v>
      </c>
      <c r="D8501" t="s">
        <v>27</v>
      </c>
      <c r="E8501" t="s">
        <v>46</v>
      </c>
      <c r="F8501" t="s">
        <v>19</v>
      </c>
      <c r="G8501" s="10">
        <v>42062</v>
      </c>
      <c r="H8501" s="10">
        <v>42062</v>
      </c>
      <c r="I8501" t="s">
        <v>14</v>
      </c>
      <c r="J8501" t="s">
        <v>14</v>
      </c>
      <c r="K8501" t="str">
        <f>INDEX(State_Code_Name!B:B,MATCH(Consumer_Complaints!E8501,State_Code_Name!C:C,0))</f>
        <v>Pennsylvania</v>
      </c>
      <c r="L8501">
        <f t="shared" si="396"/>
        <v>0</v>
      </c>
      <c r="M8501">
        <f t="shared" si="397"/>
        <v>2015</v>
      </c>
      <c r="N8501" t="str">
        <f t="shared" si="398"/>
        <v>Q1</v>
      </c>
    </row>
    <row r="8502" spans="1:14" x14ac:dyDescent="0.35">
      <c r="A8502">
        <v>1857976</v>
      </c>
      <c r="B8502" t="s">
        <v>60</v>
      </c>
      <c r="C8502" t="s">
        <v>52</v>
      </c>
      <c r="D8502" t="s">
        <v>76</v>
      </c>
      <c r="E8502" t="s">
        <v>35</v>
      </c>
      <c r="F8502" t="s">
        <v>19</v>
      </c>
      <c r="G8502" s="10">
        <v>42373</v>
      </c>
      <c r="H8502" s="10">
        <v>42373</v>
      </c>
      <c r="I8502" t="s">
        <v>14</v>
      </c>
      <c r="J8502" t="s">
        <v>14</v>
      </c>
      <c r="K8502" t="str">
        <f>INDEX(State_Code_Name!B:B,MATCH(Consumer_Complaints!E8502,State_Code_Name!C:C,0))</f>
        <v>Florida</v>
      </c>
      <c r="L8502">
        <f t="shared" si="396"/>
        <v>0</v>
      </c>
      <c r="M8502">
        <f t="shared" si="397"/>
        <v>2016</v>
      </c>
      <c r="N8502" t="str">
        <f t="shared" si="398"/>
        <v>Q1</v>
      </c>
    </row>
    <row r="8503" spans="1:14" x14ac:dyDescent="0.35">
      <c r="A8503">
        <v>1116490</v>
      </c>
      <c r="B8503" t="s">
        <v>11</v>
      </c>
      <c r="C8503" t="s">
        <v>36</v>
      </c>
      <c r="D8503" t="s">
        <v>80</v>
      </c>
      <c r="E8503" t="s">
        <v>48</v>
      </c>
      <c r="F8503" t="s">
        <v>19</v>
      </c>
      <c r="G8503" s="10">
        <v>41957</v>
      </c>
      <c r="H8503" s="10">
        <v>41957</v>
      </c>
      <c r="I8503" t="s">
        <v>14</v>
      </c>
      <c r="J8503" t="s">
        <v>15</v>
      </c>
      <c r="K8503" t="str">
        <f>INDEX(State_Code_Name!B:B,MATCH(Consumer_Complaints!E8503,State_Code_Name!C:C,0))</f>
        <v>New Jersey</v>
      </c>
      <c r="L8503">
        <f t="shared" si="396"/>
        <v>0</v>
      </c>
      <c r="M8503">
        <f t="shared" si="397"/>
        <v>2014</v>
      </c>
      <c r="N8503" t="str">
        <f t="shared" si="398"/>
        <v>Q4</v>
      </c>
    </row>
    <row r="8504" spans="1:14" x14ac:dyDescent="0.35">
      <c r="A8504">
        <v>1255685</v>
      </c>
      <c r="B8504" t="s">
        <v>50</v>
      </c>
      <c r="C8504" t="s">
        <v>32</v>
      </c>
      <c r="D8504" t="s">
        <v>161</v>
      </c>
      <c r="E8504" t="s">
        <v>195</v>
      </c>
      <c r="F8504" t="s">
        <v>19</v>
      </c>
      <c r="G8504" s="10">
        <v>42060</v>
      </c>
      <c r="H8504" s="10">
        <v>42060</v>
      </c>
      <c r="I8504" t="s">
        <v>14</v>
      </c>
      <c r="J8504" t="s">
        <v>15</v>
      </c>
      <c r="K8504" t="str">
        <f>INDEX(State_Code_Name!B:B,MATCH(Consumer_Complaints!E8504,State_Code_Name!C:C,0))</f>
        <v>Nebraska</v>
      </c>
      <c r="L8504">
        <f t="shared" si="396"/>
        <v>0</v>
      </c>
      <c r="M8504">
        <f t="shared" si="397"/>
        <v>2015</v>
      </c>
      <c r="N8504" t="str">
        <f t="shared" si="398"/>
        <v>Q1</v>
      </c>
    </row>
    <row r="8505" spans="1:14" x14ac:dyDescent="0.35">
      <c r="A8505">
        <v>2034730</v>
      </c>
      <c r="B8505" t="s">
        <v>38</v>
      </c>
      <c r="C8505" t="s">
        <v>16</v>
      </c>
      <c r="D8505" t="s">
        <v>20</v>
      </c>
      <c r="E8505" t="s">
        <v>121</v>
      </c>
      <c r="F8505" t="s">
        <v>19</v>
      </c>
      <c r="G8505" s="10">
        <v>42579</v>
      </c>
      <c r="H8505" s="10">
        <v>42579</v>
      </c>
      <c r="I8505" t="s">
        <v>14</v>
      </c>
      <c r="J8505" t="s">
        <v>15</v>
      </c>
      <c r="K8505" t="str">
        <f>INDEX(State_Code_Name!B:B,MATCH(Consumer_Complaints!E8505,State_Code_Name!C:C,0))</f>
        <v>Oregon</v>
      </c>
      <c r="L8505">
        <f t="shared" si="396"/>
        <v>0</v>
      </c>
      <c r="M8505">
        <f t="shared" si="397"/>
        <v>2016</v>
      </c>
      <c r="N8505" t="str">
        <f t="shared" si="398"/>
        <v>Q3</v>
      </c>
    </row>
    <row r="8506" spans="1:14" x14ac:dyDescent="0.35">
      <c r="A8506">
        <v>221408</v>
      </c>
      <c r="B8506" t="s">
        <v>136</v>
      </c>
      <c r="C8506" t="s">
        <v>16</v>
      </c>
      <c r="D8506" t="s">
        <v>20</v>
      </c>
      <c r="E8506" t="s">
        <v>35</v>
      </c>
      <c r="F8506" t="s">
        <v>13</v>
      </c>
      <c r="G8506" s="10">
        <v>41334</v>
      </c>
      <c r="H8506" s="10">
        <v>41365</v>
      </c>
      <c r="I8506" t="s">
        <v>14</v>
      </c>
      <c r="J8506" t="s">
        <v>15</v>
      </c>
      <c r="K8506" t="str">
        <f>INDEX(State_Code_Name!B:B,MATCH(Consumer_Complaints!E8506,State_Code_Name!C:C,0))</f>
        <v>Florida</v>
      </c>
      <c r="L8506">
        <f t="shared" si="396"/>
        <v>31</v>
      </c>
      <c r="M8506">
        <f t="shared" si="397"/>
        <v>2013</v>
      </c>
      <c r="N8506" t="str">
        <f t="shared" si="398"/>
        <v>Q1</v>
      </c>
    </row>
    <row r="8507" spans="1:14" x14ac:dyDescent="0.35">
      <c r="A8507">
        <v>1258169</v>
      </c>
      <c r="B8507" t="s">
        <v>211</v>
      </c>
      <c r="C8507" t="s">
        <v>26</v>
      </c>
      <c r="D8507" t="s">
        <v>159</v>
      </c>
      <c r="E8507" t="s">
        <v>51</v>
      </c>
      <c r="F8507" t="s">
        <v>19</v>
      </c>
      <c r="G8507" s="10">
        <v>42061</v>
      </c>
      <c r="H8507" s="10">
        <v>42061</v>
      </c>
      <c r="I8507" t="s">
        <v>14</v>
      </c>
      <c r="J8507" t="s">
        <v>15</v>
      </c>
      <c r="K8507" t="str">
        <f>INDEX(State_Code_Name!B:B,MATCH(Consumer_Complaints!E8507,State_Code_Name!C:C,0))</f>
        <v>Washington</v>
      </c>
      <c r="L8507">
        <f t="shared" si="396"/>
        <v>0</v>
      </c>
      <c r="M8507">
        <f t="shared" si="397"/>
        <v>2015</v>
      </c>
      <c r="N8507" t="str">
        <f t="shared" si="398"/>
        <v>Q1</v>
      </c>
    </row>
    <row r="8508" spans="1:14" x14ac:dyDescent="0.35">
      <c r="A8508">
        <v>1437493</v>
      </c>
      <c r="B8508" t="s">
        <v>54</v>
      </c>
      <c r="C8508" t="s">
        <v>52</v>
      </c>
      <c r="D8508" t="s">
        <v>96</v>
      </c>
      <c r="E8508" t="s">
        <v>18</v>
      </c>
      <c r="F8508" t="s">
        <v>19</v>
      </c>
      <c r="G8508" s="10">
        <v>42180</v>
      </c>
      <c r="H8508" s="10">
        <v>42180</v>
      </c>
      <c r="I8508" t="s">
        <v>14</v>
      </c>
      <c r="J8508" t="s">
        <v>15</v>
      </c>
      <c r="K8508" t="str">
        <f>INDEX(State_Code_Name!B:B,MATCH(Consumer_Complaints!E8508,State_Code_Name!C:C,0))</f>
        <v>California</v>
      </c>
      <c r="L8508">
        <f t="shared" si="396"/>
        <v>0</v>
      </c>
      <c r="M8508">
        <f t="shared" si="397"/>
        <v>2015</v>
      </c>
      <c r="N8508" t="str">
        <f t="shared" si="398"/>
        <v>Q2</v>
      </c>
    </row>
    <row r="8509" spans="1:14" x14ac:dyDescent="0.35">
      <c r="A8509">
        <v>1544076</v>
      </c>
      <c r="B8509" t="s">
        <v>97</v>
      </c>
      <c r="C8509" t="s">
        <v>52</v>
      </c>
      <c r="D8509" t="s">
        <v>103</v>
      </c>
      <c r="E8509" t="s">
        <v>66</v>
      </c>
      <c r="F8509" t="s">
        <v>19</v>
      </c>
      <c r="G8509" s="10">
        <v>42247</v>
      </c>
      <c r="H8509" s="10">
        <v>42247</v>
      </c>
      <c r="I8509" t="s">
        <v>14</v>
      </c>
      <c r="J8509" t="s">
        <v>14</v>
      </c>
      <c r="K8509" t="str">
        <f>INDEX(State_Code_Name!B:B,MATCH(Consumer_Complaints!E8509,State_Code_Name!C:C,0))</f>
        <v>Michigan</v>
      </c>
      <c r="L8509">
        <f t="shared" si="396"/>
        <v>0</v>
      </c>
      <c r="M8509">
        <f t="shared" si="397"/>
        <v>2015</v>
      </c>
      <c r="N8509" t="str">
        <f t="shared" si="398"/>
        <v>Q3</v>
      </c>
    </row>
    <row r="8510" spans="1:14" x14ac:dyDescent="0.35">
      <c r="A8510">
        <v>1810539</v>
      </c>
      <c r="B8510" t="s">
        <v>92</v>
      </c>
      <c r="C8510" t="s">
        <v>9</v>
      </c>
      <c r="D8510" t="s">
        <v>10</v>
      </c>
      <c r="E8510" t="s">
        <v>79</v>
      </c>
      <c r="F8510" t="s">
        <v>305</v>
      </c>
      <c r="G8510" s="10">
        <v>42372</v>
      </c>
      <c r="H8510" s="10">
        <v>42403</v>
      </c>
      <c r="I8510" t="s">
        <v>14</v>
      </c>
      <c r="J8510" t="s">
        <v>15</v>
      </c>
      <c r="K8510" t="str">
        <f>INDEX(State_Code_Name!B:B,MATCH(Consumer_Complaints!E8510,State_Code_Name!C:C,0))</f>
        <v>Minnesota</v>
      </c>
      <c r="L8510">
        <f t="shared" si="396"/>
        <v>31</v>
      </c>
      <c r="M8510">
        <f t="shared" si="397"/>
        <v>2016</v>
      </c>
      <c r="N8510" t="str">
        <f t="shared" si="398"/>
        <v>Q1</v>
      </c>
    </row>
    <row r="8511" spans="1:14" x14ac:dyDescent="0.35">
      <c r="A8511">
        <v>1799320</v>
      </c>
      <c r="B8511" t="s">
        <v>43</v>
      </c>
      <c r="C8511" t="s">
        <v>16</v>
      </c>
      <c r="D8511" t="s">
        <v>20</v>
      </c>
      <c r="E8511" t="s">
        <v>40</v>
      </c>
      <c r="F8511" t="s">
        <v>305</v>
      </c>
      <c r="G8511" s="10">
        <v>42423</v>
      </c>
      <c r="H8511" s="10">
        <v>42424</v>
      </c>
      <c r="I8511" t="s">
        <v>14</v>
      </c>
      <c r="J8511" t="s">
        <v>14</v>
      </c>
      <c r="K8511" t="str">
        <f>INDEX(State_Code_Name!B:B,MATCH(Consumer_Complaints!E8511,State_Code_Name!C:C,0))</f>
        <v>Nevada</v>
      </c>
      <c r="L8511">
        <f t="shared" si="396"/>
        <v>1</v>
      </c>
      <c r="M8511">
        <f t="shared" si="397"/>
        <v>2016</v>
      </c>
      <c r="N8511" t="str">
        <f t="shared" si="398"/>
        <v>Q1</v>
      </c>
    </row>
    <row r="8512" spans="1:14" x14ac:dyDescent="0.35">
      <c r="A8512">
        <v>1430918</v>
      </c>
      <c r="B8512" t="s">
        <v>211</v>
      </c>
      <c r="C8512" t="s">
        <v>26</v>
      </c>
      <c r="D8512" t="s">
        <v>56</v>
      </c>
      <c r="E8512" t="s">
        <v>12</v>
      </c>
      <c r="F8512" t="s">
        <v>19</v>
      </c>
      <c r="G8512" s="10">
        <v>42176</v>
      </c>
      <c r="H8512" s="10">
        <v>42176</v>
      </c>
      <c r="I8512" t="s">
        <v>14</v>
      </c>
      <c r="J8512" t="s">
        <v>15</v>
      </c>
      <c r="K8512" t="str">
        <f>INDEX(State_Code_Name!B:B,MATCH(Consumer_Complaints!E8512,State_Code_Name!C:C,0))</f>
        <v>Virginia</v>
      </c>
      <c r="L8512">
        <f t="shared" si="396"/>
        <v>0</v>
      </c>
      <c r="M8512">
        <f t="shared" si="397"/>
        <v>2015</v>
      </c>
      <c r="N8512" t="str">
        <f t="shared" si="398"/>
        <v>Q2</v>
      </c>
    </row>
    <row r="8513" spans="1:14" x14ac:dyDescent="0.35">
      <c r="A8513">
        <v>1955454</v>
      </c>
      <c r="B8513" t="s">
        <v>30</v>
      </c>
      <c r="C8513" t="s">
        <v>36</v>
      </c>
      <c r="D8513" t="s">
        <v>112</v>
      </c>
      <c r="E8513" t="s">
        <v>140</v>
      </c>
      <c r="F8513" t="s">
        <v>19</v>
      </c>
      <c r="G8513" s="10">
        <v>42527</v>
      </c>
      <c r="H8513" s="10">
        <v>42527</v>
      </c>
      <c r="I8513" t="s">
        <v>14</v>
      </c>
      <c r="J8513" t="s">
        <v>15</v>
      </c>
      <c r="K8513" t="str">
        <f>INDEX(State_Code_Name!B:B,MATCH(Consumer_Complaints!E8513,State_Code_Name!C:C,0))</f>
        <v>Maine</v>
      </c>
      <c r="L8513">
        <f t="shared" si="396"/>
        <v>0</v>
      </c>
      <c r="M8513">
        <f t="shared" si="397"/>
        <v>2016</v>
      </c>
      <c r="N8513" t="str">
        <f t="shared" si="398"/>
        <v>Q2</v>
      </c>
    </row>
    <row r="8514" spans="1:14" x14ac:dyDescent="0.35">
      <c r="A8514">
        <v>712335</v>
      </c>
      <c r="B8514" t="s">
        <v>43</v>
      </c>
      <c r="C8514" t="s">
        <v>16</v>
      </c>
      <c r="D8514" t="s">
        <v>24</v>
      </c>
      <c r="E8514" t="s">
        <v>171</v>
      </c>
      <c r="F8514" t="s">
        <v>305</v>
      </c>
      <c r="G8514" s="10">
        <v>41683</v>
      </c>
      <c r="H8514" s="10">
        <v>41688</v>
      </c>
      <c r="I8514" t="s">
        <v>14</v>
      </c>
      <c r="J8514" t="s">
        <v>15</v>
      </c>
      <c r="K8514" t="str">
        <f>INDEX(State_Code_Name!B:B,MATCH(Consumer_Complaints!E8514,State_Code_Name!C:C,0))</f>
        <v>Louisiana</v>
      </c>
      <c r="L8514">
        <f t="shared" si="396"/>
        <v>5</v>
      </c>
      <c r="M8514">
        <f t="shared" si="397"/>
        <v>2014</v>
      </c>
      <c r="N8514" t="str">
        <f t="shared" si="398"/>
        <v>Q1</v>
      </c>
    </row>
    <row r="8515" spans="1:14" x14ac:dyDescent="0.35">
      <c r="A8515">
        <v>2064032</v>
      </c>
      <c r="B8515" t="s">
        <v>1113</v>
      </c>
      <c r="C8515" t="s">
        <v>876</v>
      </c>
      <c r="D8515" t="s">
        <v>266</v>
      </c>
      <c r="E8515" t="s">
        <v>22</v>
      </c>
      <c r="F8515" t="s">
        <v>19</v>
      </c>
      <c r="G8515" s="10">
        <v>42597</v>
      </c>
      <c r="H8515" s="10">
        <v>42597</v>
      </c>
      <c r="I8515" t="s">
        <v>14</v>
      </c>
      <c r="J8515" t="s">
        <v>14</v>
      </c>
      <c r="K8515" t="str">
        <f>INDEX(State_Code_Name!B:B,MATCH(Consumer_Complaints!E8515,State_Code_Name!C:C,0))</f>
        <v>New York</v>
      </c>
      <c r="L8515">
        <f t="shared" ref="L8515:L8578" si="399">H8515-G8515</f>
        <v>0</v>
      </c>
      <c r="M8515">
        <f t="shared" ref="M8515:M8578" si="400">YEAR(G8515)</f>
        <v>2016</v>
      </c>
      <c r="N8515" t="str">
        <f t="shared" ref="N8515:N8578" si="401">IF(MONTH(G8515)&lt;=3,"Q1",IF(MONTH(G8515)&lt;=6,"Q2",IF(MONTH(G8515)&lt;=9,"Q3","Q4")))</f>
        <v>Q3</v>
      </c>
    </row>
    <row r="8516" spans="1:14" x14ac:dyDescent="0.35">
      <c r="A8516">
        <v>679536</v>
      </c>
      <c r="B8516" t="s">
        <v>47</v>
      </c>
      <c r="C8516" t="s">
        <v>26</v>
      </c>
      <c r="D8516" t="s">
        <v>27</v>
      </c>
      <c r="E8516" t="s">
        <v>98</v>
      </c>
      <c r="F8516" t="s">
        <v>19</v>
      </c>
      <c r="G8516" s="10">
        <v>41661</v>
      </c>
      <c r="H8516" s="10">
        <v>41661</v>
      </c>
      <c r="I8516" t="s">
        <v>14</v>
      </c>
      <c r="J8516" t="s">
        <v>15</v>
      </c>
      <c r="K8516" t="str">
        <f>INDEX(State_Code_Name!B:B,MATCH(Consumer_Complaints!E8516,State_Code_Name!C:C,0))</f>
        <v>Colorado</v>
      </c>
      <c r="L8516">
        <f t="shared" si="399"/>
        <v>0</v>
      </c>
      <c r="M8516">
        <f t="shared" si="400"/>
        <v>2014</v>
      </c>
      <c r="N8516" t="str">
        <f t="shared" si="401"/>
        <v>Q1</v>
      </c>
    </row>
    <row r="8517" spans="1:14" x14ac:dyDescent="0.35">
      <c r="A8517">
        <v>1572152</v>
      </c>
      <c r="B8517" t="s">
        <v>734</v>
      </c>
      <c r="C8517" t="s">
        <v>16</v>
      </c>
      <c r="D8517" t="s">
        <v>144</v>
      </c>
      <c r="E8517" t="s">
        <v>42</v>
      </c>
      <c r="F8517" t="s">
        <v>13</v>
      </c>
      <c r="G8517" s="10">
        <v>42268</v>
      </c>
      <c r="H8517" s="10">
        <v>42270</v>
      </c>
      <c r="I8517" t="s">
        <v>14</v>
      </c>
      <c r="J8517" t="s">
        <v>15</v>
      </c>
      <c r="K8517" t="str">
        <f>INDEX(State_Code_Name!B:B,MATCH(Consumer_Complaints!E8517,State_Code_Name!C:C,0))</f>
        <v>North Carolina</v>
      </c>
      <c r="L8517">
        <f t="shared" si="399"/>
        <v>2</v>
      </c>
      <c r="M8517">
        <f t="shared" si="400"/>
        <v>2015</v>
      </c>
      <c r="N8517" t="str">
        <f t="shared" si="401"/>
        <v>Q3</v>
      </c>
    </row>
    <row r="8518" spans="1:14" x14ac:dyDescent="0.35">
      <c r="A8518">
        <v>955952</v>
      </c>
      <c r="B8518" t="s">
        <v>88</v>
      </c>
      <c r="C8518" t="s">
        <v>16</v>
      </c>
      <c r="D8518" t="s">
        <v>144</v>
      </c>
      <c r="E8518" t="s">
        <v>35</v>
      </c>
      <c r="F8518" t="s">
        <v>19</v>
      </c>
      <c r="G8518" s="10">
        <v>41848</v>
      </c>
      <c r="H8518" s="10">
        <v>41851</v>
      </c>
      <c r="I8518" t="s">
        <v>14</v>
      </c>
      <c r="J8518" t="s">
        <v>15</v>
      </c>
      <c r="K8518" t="str">
        <f>INDEX(State_Code_Name!B:B,MATCH(Consumer_Complaints!E8518,State_Code_Name!C:C,0))</f>
        <v>Florida</v>
      </c>
      <c r="L8518">
        <f t="shared" si="399"/>
        <v>3</v>
      </c>
      <c r="M8518">
        <f t="shared" si="400"/>
        <v>2014</v>
      </c>
      <c r="N8518" t="str">
        <f t="shared" si="401"/>
        <v>Q3</v>
      </c>
    </row>
    <row r="8519" spans="1:14" x14ac:dyDescent="0.35">
      <c r="A8519">
        <v>1665912</v>
      </c>
      <c r="B8519" t="s">
        <v>63</v>
      </c>
      <c r="C8519" t="s">
        <v>32</v>
      </c>
      <c r="D8519" t="s">
        <v>116</v>
      </c>
      <c r="E8519" t="s">
        <v>18</v>
      </c>
      <c r="F8519" t="s">
        <v>19</v>
      </c>
      <c r="G8519" s="10">
        <v>42328</v>
      </c>
      <c r="H8519" s="10">
        <v>42328</v>
      </c>
      <c r="I8519" t="s">
        <v>14</v>
      </c>
      <c r="J8519" t="s">
        <v>15</v>
      </c>
      <c r="K8519" t="str">
        <f>INDEX(State_Code_Name!B:B,MATCH(Consumer_Complaints!E8519,State_Code_Name!C:C,0))</f>
        <v>California</v>
      </c>
      <c r="L8519">
        <f t="shared" si="399"/>
        <v>0</v>
      </c>
      <c r="M8519">
        <f t="shared" si="400"/>
        <v>2015</v>
      </c>
      <c r="N8519" t="str">
        <f t="shared" si="401"/>
        <v>Q4</v>
      </c>
    </row>
    <row r="8520" spans="1:14" x14ac:dyDescent="0.35">
      <c r="A8520">
        <v>1303677</v>
      </c>
      <c r="B8520" t="s">
        <v>297</v>
      </c>
      <c r="C8520" t="s">
        <v>32</v>
      </c>
      <c r="D8520" t="s">
        <v>44</v>
      </c>
      <c r="E8520" t="s">
        <v>31</v>
      </c>
      <c r="F8520" t="s">
        <v>19</v>
      </c>
      <c r="G8520" s="10">
        <v>42089</v>
      </c>
      <c r="H8520" s="10">
        <v>42089</v>
      </c>
      <c r="I8520" t="s">
        <v>14</v>
      </c>
      <c r="J8520" t="s">
        <v>15</v>
      </c>
      <c r="K8520" t="str">
        <f>INDEX(State_Code_Name!B:B,MATCH(Consumer_Complaints!E8520,State_Code_Name!C:C,0))</f>
        <v>Texas</v>
      </c>
      <c r="L8520">
        <f t="shared" si="399"/>
        <v>0</v>
      </c>
      <c r="M8520">
        <f t="shared" si="400"/>
        <v>2015</v>
      </c>
      <c r="N8520" t="str">
        <f t="shared" si="401"/>
        <v>Q1</v>
      </c>
    </row>
    <row r="8521" spans="1:14" x14ac:dyDescent="0.35">
      <c r="A8521">
        <v>1411160</v>
      </c>
      <c r="B8521" t="s">
        <v>81</v>
      </c>
      <c r="C8521" t="s">
        <v>36</v>
      </c>
      <c r="D8521" t="s">
        <v>112</v>
      </c>
      <c r="E8521" t="s">
        <v>46</v>
      </c>
      <c r="F8521" t="s">
        <v>19</v>
      </c>
      <c r="G8521" s="10">
        <v>42222</v>
      </c>
      <c r="H8521" s="10">
        <v>42283</v>
      </c>
      <c r="I8521" t="s">
        <v>14</v>
      </c>
      <c r="J8521" t="s">
        <v>15</v>
      </c>
      <c r="K8521" t="str">
        <f>INDEX(State_Code_Name!B:B,MATCH(Consumer_Complaints!E8521,State_Code_Name!C:C,0))</f>
        <v>Pennsylvania</v>
      </c>
      <c r="L8521">
        <f t="shared" si="399"/>
        <v>61</v>
      </c>
      <c r="M8521">
        <f t="shared" si="400"/>
        <v>2015</v>
      </c>
      <c r="N8521" t="str">
        <f t="shared" si="401"/>
        <v>Q3</v>
      </c>
    </row>
    <row r="8522" spans="1:14" x14ac:dyDescent="0.35">
      <c r="A8522">
        <v>1980864</v>
      </c>
      <c r="B8522" t="s">
        <v>38</v>
      </c>
      <c r="C8522" t="s">
        <v>36</v>
      </c>
      <c r="D8522" t="s">
        <v>150</v>
      </c>
      <c r="E8522" t="s">
        <v>22</v>
      </c>
      <c r="F8522" t="s">
        <v>19</v>
      </c>
      <c r="G8522" s="10">
        <v>42543</v>
      </c>
      <c r="H8522" s="10">
        <v>42544</v>
      </c>
      <c r="I8522" t="s">
        <v>14</v>
      </c>
      <c r="J8522" t="s">
        <v>15</v>
      </c>
      <c r="K8522" t="str">
        <f>INDEX(State_Code_Name!B:B,MATCH(Consumer_Complaints!E8522,State_Code_Name!C:C,0))</f>
        <v>New York</v>
      </c>
      <c r="L8522">
        <f t="shared" si="399"/>
        <v>1</v>
      </c>
      <c r="M8522">
        <f t="shared" si="400"/>
        <v>2016</v>
      </c>
      <c r="N8522" t="str">
        <f t="shared" si="401"/>
        <v>Q2</v>
      </c>
    </row>
    <row r="8523" spans="1:14" x14ac:dyDescent="0.35">
      <c r="A8523">
        <v>1229537</v>
      </c>
      <c r="B8523" t="s">
        <v>50</v>
      </c>
      <c r="C8523" t="s">
        <v>36</v>
      </c>
      <c r="D8523" t="s">
        <v>80</v>
      </c>
      <c r="E8523" t="s">
        <v>18</v>
      </c>
      <c r="F8523" t="s">
        <v>19</v>
      </c>
      <c r="G8523" s="10">
        <v>42157</v>
      </c>
      <c r="H8523" s="10">
        <v>42157</v>
      </c>
      <c r="I8523" t="s">
        <v>14</v>
      </c>
      <c r="J8523" t="s">
        <v>15</v>
      </c>
      <c r="K8523" t="str">
        <f>INDEX(State_Code_Name!B:B,MATCH(Consumer_Complaints!E8523,State_Code_Name!C:C,0))</f>
        <v>California</v>
      </c>
      <c r="L8523">
        <f t="shared" si="399"/>
        <v>0</v>
      </c>
      <c r="M8523">
        <f t="shared" si="400"/>
        <v>2015</v>
      </c>
      <c r="N8523" t="str">
        <f t="shared" si="401"/>
        <v>Q2</v>
      </c>
    </row>
    <row r="8524" spans="1:14" x14ac:dyDescent="0.35">
      <c r="A8524">
        <v>2012580</v>
      </c>
      <c r="B8524" t="s">
        <v>50</v>
      </c>
      <c r="C8524" t="s">
        <v>36</v>
      </c>
      <c r="D8524" t="s">
        <v>112</v>
      </c>
      <c r="E8524" t="s">
        <v>59</v>
      </c>
      <c r="F8524" t="s">
        <v>19</v>
      </c>
      <c r="G8524" s="10">
        <v>42565</v>
      </c>
      <c r="H8524" s="10">
        <v>42565</v>
      </c>
      <c r="I8524" t="s">
        <v>14</v>
      </c>
      <c r="J8524" t="s">
        <v>14</v>
      </c>
      <c r="K8524" t="str">
        <f>INDEX(State_Code_Name!B:B,MATCH(Consumer_Complaints!E8524,State_Code_Name!C:C,0))</f>
        <v>Illinois</v>
      </c>
      <c r="L8524">
        <f t="shared" si="399"/>
        <v>0</v>
      </c>
      <c r="M8524">
        <f t="shared" si="400"/>
        <v>2016</v>
      </c>
      <c r="N8524" t="str">
        <f t="shared" si="401"/>
        <v>Q3</v>
      </c>
    </row>
    <row r="8525" spans="1:14" x14ac:dyDescent="0.35">
      <c r="A8525">
        <v>1081453</v>
      </c>
      <c r="B8525" t="s">
        <v>34</v>
      </c>
      <c r="C8525" t="s">
        <v>16</v>
      </c>
      <c r="D8525" t="s">
        <v>24</v>
      </c>
      <c r="E8525" t="s">
        <v>25</v>
      </c>
      <c r="F8525" t="s">
        <v>19</v>
      </c>
      <c r="G8525" s="10">
        <v>41934</v>
      </c>
      <c r="H8525" s="10">
        <v>41934</v>
      </c>
      <c r="I8525" t="s">
        <v>14</v>
      </c>
      <c r="J8525" t="s">
        <v>14</v>
      </c>
      <c r="K8525" t="str">
        <f>INDEX(State_Code_Name!B:B,MATCH(Consumer_Complaints!E8525,State_Code_Name!C:C,0))</f>
        <v>Georgia</v>
      </c>
      <c r="L8525">
        <f t="shared" si="399"/>
        <v>0</v>
      </c>
      <c r="M8525">
        <f t="shared" si="400"/>
        <v>2014</v>
      </c>
      <c r="N8525" t="str">
        <f t="shared" si="401"/>
        <v>Q4</v>
      </c>
    </row>
    <row r="8526" spans="1:14" x14ac:dyDescent="0.35">
      <c r="A8526">
        <v>1677954</v>
      </c>
      <c r="B8526" t="s">
        <v>43</v>
      </c>
      <c r="C8526" t="s">
        <v>36</v>
      </c>
      <c r="D8526" t="s">
        <v>170</v>
      </c>
      <c r="E8526" t="s">
        <v>115</v>
      </c>
      <c r="F8526" t="s">
        <v>19</v>
      </c>
      <c r="G8526" s="10">
        <v>42016</v>
      </c>
      <c r="H8526" s="10">
        <v>42016</v>
      </c>
      <c r="I8526" t="s">
        <v>14</v>
      </c>
      <c r="J8526" t="s">
        <v>15</v>
      </c>
      <c r="K8526" t="str">
        <f>INDEX(State_Code_Name!B:B,MATCH(Consumer_Complaints!E8526,State_Code_Name!C:C,0))</f>
        <v>Iowa</v>
      </c>
      <c r="L8526">
        <f t="shared" si="399"/>
        <v>0</v>
      </c>
      <c r="M8526">
        <f t="shared" si="400"/>
        <v>2015</v>
      </c>
      <c r="N8526" t="str">
        <f t="shared" si="401"/>
        <v>Q1</v>
      </c>
    </row>
    <row r="8527" spans="1:14" x14ac:dyDescent="0.35">
      <c r="A8527">
        <v>1877024</v>
      </c>
      <c r="B8527" t="s">
        <v>168</v>
      </c>
      <c r="C8527" t="s">
        <v>9</v>
      </c>
      <c r="D8527" t="s">
        <v>183</v>
      </c>
      <c r="F8527" t="s">
        <v>305</v>
      </c>
      <c r="G8527" s="10">
        <v>42473</v>
      </c>
      <c r="H8527" s="10">
        <v>42475</v>
      </c>
      <c r="I8527" t="s">
        <v>14</v>
      </c>
      <c r="J8527" t="s">
        <v>15</v>
      </c>
      <c r="K8527" t="e">
        <f>INDEX(State_Code_Name!B:B,MATCH(Consumer_Complaints!E8527,State_Code_Name!C:C,0))</f>
        <v>#N/A</v>
      </c>
      <c r="L8527">
        <f t="shared" si="399"/>
        <v>2</v>
      </c>
      <c r="M8527">
        <f t="shared" si="400"/>
        <v>2016</v>
      </c>
      <c r="N8527" t="str">
        <f t="shared" si="401"/>
        <v>Q2</v>
      </c>
    </row>
    <row r="8528" spans="1:14" x14ac:dyDescent="0.35">
      <c r="A8528">
        <v>2168226</v>
      </c>
      <c r="B8528" t="s">
        <v>888</v>
      </c>
      <c r="C8528" t="s">
        <v>531</v>
      </c>
      <c r="D8528" t="s">
        <v>532</v>
      </c>
      <c r="E8528" t="s">
        <v>12</v>
      </c>
      <c r="F8528" t="s">
        <v>19</v>
      </c>
      <c r="G8528" s="10">
        <v>42662</v>
      </c>
      <c r="H8528" s="10">
        <v>42662</v>
      </c>
      <c r="I8528" t="s">
        <v>14</v>
      </c>
      <c r="J8528" t="s">
        <v>14</v>
      </c>
      <c r="K8528" t="str">
        <f>INDEX(State_Code_Name!B:B,MATCH(Consumer_Complaints!E8528,State_Code_Name!C:C,0))</f>
        <v>Virginia</v>
      </c>
      <c r="L8528">
        <f t="shared" si="399"/>
        <v>0</v>
      </c>
      <c r="M8528">
        <f t="shared" si="400"/>
        <v>2016</v>
      </c>
      <c r="N8528" t="str">
        <f t="shared" si="401"/>
        <v>Q4</v>
      </c>
    </row>
    <row r="8529" spans="1:14" x14ac:dyDescent="0.35">
      <c r="A8529">
        <v>1238420</v>
      </c>
      <c r="B8529" t="s">
        <v>43</v>
      </c>
      <c r="C8529" t="s">
        <v>9</v>
      </c>
      <c r="D8529" t="s">
        <v>132</v>
      </c>
      <c r="E8529" t="s">
        <v>66</v>
      </c>
      <c r="F8529" t="s">
        <v>19</v>
      </c>
      <c r="G8529" s="10">
        <v>42340</v>
      </c>
      <c r="H8529" s="10">
        <v>42340</v>
      </c>
      <c r="I8529" t="s">
        <v>14</v>
      </c>
      <c r="J8529" t="s">
        <v>15</v>
      </c>
      <c r="K8529" t="str">
        <f>INDEX(State_Code_Name!B:B,MATCH(Consumer_Complaints!E8529,State_Code_Name!C:C,0))</f>
        <v>Michigan</v>
      </c>
      <c r="L8529">
        <f t="shared" si="399"/>
        <v>0</v>
      </c>
      <c r="M8529">
        <f t="shared" si="400"/>
        <v>2015</v>
      </c>
      <c r="N8529" t="str">
        <f t="shared" si="401"/>
        <v>Q4</v>
      </c>
    </row>
    <row r="8530" spans="1:14" x14ac:dyDescent="0.35">
      <c r="A8530">
        <v>765078</v>
      </c>
      <c r="B8530" t="s">
        <v>30</v>
      </c>
      <c r="C8530" t="s">
        <v>26</v>
      </c>
      <c r="D8530" t="s">
        <v>27</v>
      </c>
      <c r="E8530" t="s">
        <v>77</v>
      </c>
      <c r="F8530" t="s">
        <v>305</v>
      </c>
      <c r="G8530" s="10">
        <v>41717</v>
      </c>
      <c r="H8530" s="10">
        <v>41722</v>
      </c>
      <c r="I8530" t="s">
        <v>14</v>
      </c>
      <c r="J8530" t="s">
        <v>15</v>
      </c>
      <c r="K8530" t="str">
        <f>INDEX(State_Code_Name!B:B,MATCH(Consumer_Complaints!E8530,State_Code_Name!C:C,0))</f>
        <v>Missouri</v>
      </c>
      <c r="L8530">
        <f t="shared" si="399"/>
        <v>5</v>
      </c>
      <c r="M8530">
        <f t="shared" si="400"/>
        <v>2014</v>
      </c>
      <c r="N8530" t="str">
        <f t="shared" si="401"/>
        <v>Q1</v>
      </c>
    </row>
    <row r="8531" spans="1:14" x14ac:dyDescent="0.35">
      <c r="A8531">
        <v>353613</v>
      </c>
      <c r="B8531" t="s">
        <v>90</v>
      </c>
      <c r="C8531" t="s">
        <v>16</v>
      </c>
      <c r="D8531" t="s">
        <v>20</v>
      </c>
      <c r="E8531" t="s">
        <v>128</v>
      </c>
      <c r="F8531" t="s">
        <v>305</v>
      </c>
      <c r="G8531" s="10">
        <v>41346</v>
      </c>
      <c r="H8531" s="10">
        <v>41347</v>
      </c>
      <c r="I8531" t="s">
        <v>14</v>
      </c>
      <c r="J8531" t="s">
        <v>15</v>
      </c>
      <c r="K8531" t="str">
        <f>INDEX(State_Code_Name!B:B,MATCH(Consumer_Complaints!E8531,State_Code_Name!C:C,0))</f>
        <v>New Hampshire</v>
      </c>
      <c r="L8531">
        <f t="shared" si="399"/>
        <v>1</v>
      </c>
      <c r="M8531">
        <f t="shared" si="400"/>
        <v>2013</v>
      </c>
      <c r="N8531" t="str">
        <f t="shared" si="401"/>
        <v>Q1</v>
      </c>
    </row>
    <row r="8532" spans="1:14" x14ac:dyDescent="0.35">
      <c r="A8532">
        <v>1806374</v>
      </c>
      <c r="B8532" t="s">
        <v>111</v>
      </c>
      <c r="C8532" t="s">
        <v>26</v>
      </c>
      <c r="D8532" t="s">
        <v>27</v>
      </c>
      <c r="E8532" t="s">
        <v>35</v>
      </c>
      <c r="F8532" t="s">
        <v>19</v>
      </c>
      <c r="G8532" s="10">
        <v>42426</v>
      </c>
      <c r="H8532" s="10">
        <v>42429</v>
      </c>
      <c r="I8532" t="s">
        <v>14</v>
      </c>
      <c r="J8532" t="s">
        <v>15</v>
      </c>
      <c r="K8532" t="str">
        <f>INDEX(State_Code_Name!B:B,MATCH(Consumer_Complaints!E8532,State_Code_Name!C:C,0))</f>
        <v>Florida</v>
      </c>
      <c r="L8532">
        <f t="shared" si="399"/>
        <v>3</v>
      </c>
      <c r="M8532">
        <f t="shared" si="400"/>
        <v>2016</v>
      </c>
      <c r="N8532" t="str">
        <f t="shared" si="401"/>
        <v>Q1</v>
      </c>
    </row>
    <row r="8533" spans="1:14" x14ac:dyDescent="0.35">
      <c r="A8533">
        <v>1209679</v>
      </c>
      <c r="B8533" t="s">
        <v>1005</v>
      </c>
      <c r="C8533" t="s">
        <v>32</v>
      </c>
      <c r="D8533" t="s">
        <v>116</v>
      </c>
      <c r="E8533" t="s">
        <v>158</v>
      </c>
      <c r="F8533" t="s">
        <v>19</v>
      </c>
      <c r="G8533" s="10">
        <v>42030</v>
      </c>
      <c r="H8533" s="10">
        <v>42034</v>
      </c>
      <c r="I8533" t="s">
        <v>14</v>
      </c>
      <c r="J8533" t="s">
        <v>15</v>
      </c>
      <c r="K8533" t="str">
        <f>INDEX(State_Code_Name!B:B,MATCH(Consumer_Complaints!E8533,State_Code_Name!C:C,0))</f>
        <v>New Mexico</v>
      </c>
      <c r="L8533">
        <f t="shared" si="399"/>
        <v>4</v>
      </c>
      <c r="M8533">
        <f t="shared" si="400"/>
        <v>2015</v>
      </c>
      <c r="N8533" t="str">
        <f t="shared" si="401"/>
        <v>Q1</v>
      </c>
    </row>
    <row r="8534" spans="1:14" x14ac:dyDescent="0.35">
      <c r="A8534">
        <v>551631</v>
      </c>
      <c r="B8534" t="s">
        <v>220</v>
      </c>
      <c r="C8534" t="s">
        <v>16</v>
      </c>
      <c r="D8534" t="s">
        <v>17</v>
      </c>
      <c r="E8534" t="s">
        <v>39</v>
      </c>
      <c r="F8534" t="s">
        <v>305</v>
      </c>
      <c r="G8534" s="10">
        <v>41343</v>
      </c>
      <c r="H8534" s="10">
        <v>41343</v>
      </c>
      <c r="I8534" t="s">
        <v>14</v>
      </c>
      <c r="J8534" t="s">
        <v>15</v>
      </c>
      <c r="K8534" t="str">
        <f>INDEX(State_Code_Name!B:B,MATCH(Consumer_Complaints!E8534,State_Code_Name!C:C,0))</f>
        <v>Ohio</v>
      </c>
      <c r="L8534">
        <f t="shared" si="399"/>
        <v>0</v>
      </c>
      <c r="M8534">
        <f t="shared" si="400"/>
        <v>2013</v>
      </c>
      <c r="N8534" t="str">
        <f t="shared" si="401"/>
        <v>Q1</v>
      </c>
    </row>
    <row r="8535" spans="1:14" x14ac:dyDescent="0.35">
      <c r="A8535">
        <v>1471535</v>
      </c>
      <c r="B8535" t="s">
        <v>11</v>
      </c>
      <c r="C8535" t="s">
        <v>26</v>
      </c>
      <c r="D8535" t="s">
        <v>78</v>
      </c>
      <c r="E8535" t="s">
        <v>18</v>
      </c>
      <c r="F8535" t="s">
        <v>19</v>
      </c>
      <c r="G8535" s="10">
        <v>42201</v>
      </c>
      <c r="H8535" s="10">
        <v>42207</v>
      </c>
      <c r="I8535" t="s">
        <v>14</v>
      </c>
      <c r="J8535" t="s">
        <v>15</v>
      </c>
      <c r="K8535" t="str">
        <f>INDEX(State_Code_Name!B:B,MATCH(Consumer_Complaints!E8535,State_Code_Name!C:C,0))</f>
        <v>California</v>
      </c>
      <c r="L8535">
        <f t="shared" si="399"/>
        <v>6</v>
      </c>
      <c r="M8535">
        <f t="shared" si="400"/>
        <v>2015</v>
      </c>
      <c r="N8535" t="str">
        <f t="shared" si="401"/>
        <v>Q3</v>
      </c>
    </row>
    <row r="8536" spans="1:14" x14ac:dyDescent="0.35">
      <c r="A8536">
        <v>1981705</v>
      </c>
      <c r="B8536" t="s">
        <v>69</v>
      </c>
      <c r="C8536" t="s">
        <v>26</v>
      </c>
      <c r="D8536" t="s">
        <v>27</v>
      </c>
      <c r="E8536" t="s">
        <v>42</v>
      </c>
      <c r="F8536" t="s">
        <v>19</v>
      </c>
      <c r="G8536" s="10">
        <v>42545</v>
      </c>
      <c r="H8536" s="10">
        <v>42545</v>
      </c>
      <c r="I8536" t="s">
        <v>14</v>
      </c>
      <c r="J8536" t="s">
        <v>15</v>
      </c>
      <c r="K8536" t="str">
        <f>INDEX(State_Code_Name!B:B,MATCH(Consumer_Complaints!E8536,State_Code_Name!C:C,0))</f>
        <v>North Carolina</v>
      </c>
      <c r="L8536">
        <f t="shared" si="399"/>
        <v>0</v>
      </c>
      <c r="M8536">
        <f t="shared" si="400"/>
        <v>2016</v>
      </c>
      <c r="N8536" t="str">
        <f t="shared" si="401"/>
        <v>Q2</v>
      </c>
    </row>
    <row r="8537" spans="1:14" x14ac:dyDescent="0.35">
      <c r="A8537">
        <v>441478</v>
      </c>
      <c r="B8537" t="s">
        <v>102</v>
      </c>
      <c r="C8537" t="s">
        <v>26</v>
      </c>
      <c r="D8537" t="s">
        <v>56</v>
      </c>
      <c r="E8537" t="s">
        <v>22</v>
      </c>
      <c r="F8537" t="s">
        <v>19</v>
      </c>
      <c r="G8537" s="10">
        <v>41449</v>
      </c>
      <c r="H8537" s="10">
        <v>41451</v>
      </c>
      <c r="I8537" t="s">
        <v>14</v>
      </c>
      <c r="J8537" t="s">
        <v>14</v>
      </c>
      <c r="K8537" t="str">
        <f>INDEX(State_Code_Name!B:B,MATCH(Consumer_Complaints!E8537,State_Code_Name!C:C,0))</f>
        <v>New York</v>
      </c>
      <c r="L8537">
        <f t="shared" si="399"/>
        <v>2</v>
      </c>
      <c r="M8537">
        <f t="shared" si="400"/>
        <v>2013</v>
      </c>
      <c r="N8537" t="str">
        <f t="shared" si="401"/>
        <v>Q2</v>
      </c>
    </row>
    <row r="8538" spans="1:14" x14ac:dyDescent="0.35">
      <c r="A8538">
        <v>397952</v>
      </c>
      <c r="B8538" t="s">
        <v>97</v>
      </c>
      <c r="C8538" t="s">
        <v>52</v>
      </c>
      <c r="D8538" t="s">
        <v>103</v>
      </c>
      <c r="E8538" t="s">
        <v>40</v>
      </c>
      <c r="F8538" t="s">
        <v>19</v>
      </c>
      <c r="G8538" s="10">
        <v>41338</v>
      </c>
      <c r="H8538" s="10">
        <v>41338</v>
      </c>
      <c r="I8538" t="s">
        <v>14</v>
      </c>
      <c r="J8538" t="s">
        <v>15</v>
      </c>
      <c r="K8538" t="str">
        <f>INDEX(State_Code_Name!B:B,MATCH(Consumer_Complaints!E8538,State_Code_Name!C:C,0))</f>
        <v>Nevada</v>
      </c>
      <c r="L8538">
        <f t="shared" si="399"/>
        <v>0</v>
      </c>
      <c r="M8538">
        <f t="shared" si="400"/>
        <v>2013</v>
      </c>
      <c r="N8538" t="str">
        <f t="shared" si="401"/>
        <v>Q1</v>
      </c>
    </row>
    <row r="8539" spans="1:14" x14ac:dyDescent="0.35">
      <c r="A8539">
        <v>1678311</v>
      </c>
      <c r="B8539" t="s">
        <v>73</v>
      </c>
      <c r="C8539" t="s">
        <v>26</v>
      </c>
      <c r="D8539" t="s">
        <v>27</v>
      </c>
      <c r="E8539" t="s">
        <v>12</v>
      </c>
      <c r="F8539" t="s">
        <v>19</v>
      </c>
      <c r="G8539" s="10">
        <v>42016</v>
      </c>
      <c r="H8539" s="10">
        <v>42016</v>
      </c>
      <c r="I8539" t="s">
        <v>14</v>
      </c>
      <c r="J8539" t="s">
        <v>14</v>
      </c>
      <c r="K8539" t="str">
        <f>INDEX(State_Code_Name!B:B,MATCH(Consumer_Complaints!E8539,State_Code_Name!C:C,0))</f>
        <v>Virginia</v>
      </c>
      <c r="L8539">
        <f t="shared" si="399"/>
        <v>0</v>
      </c>
      <c r="M8539">
        <f t="shared" si="400"/>
        <v>2015</v>
      </c>
      <c r="N8539" t="str">
        <f t="shared" si="401"/>
        <v>Q1</v>
      </c>
    </row>
    <row r="8540" spans="1:14" x14ac:dyDescent="0.35">
      <c r="A8540">
        <v>948141</v>
      </c>
      <c r="B8540" t="s">
        <v>69</v>
      </c>
      <c r="C8540" t="s">
        <v>26</v>
      </c>
      <c r="D8540" t="s">
        <v>56</v>
      </c>
      <c r="E8540" t="s">
        <v>638</v>
      </c>
      <c r="F8540" t="s">
        <v>13</v>
      </c>
      <c r="G8540" s="10">
        <v>41842</v>
      </c>
      <c r="H8540" s="10">
        <v>41845</v>
      </c>
      <c r="I8540" t="s">
        <v>14</v>
      </c>
      <c r="J8540" t="s">
        <v>15</v>
      </c>
      <c r="K8540" t="e">
        <f>INDEX(State_Code_Name!B:B,MATCH(Consumer_Complaints!E8540,State_Code_Name!C:C,0))</f>
        <v>#N/A</v>
      </c>
      <c r="L8540">
        <f t="shared" si="399"/>
        <v>3</v>
      </c>
      <c r="M8540">
        <f t="shared" si="400"/>
        <v>2014</v>
      </c>
      <c r="N8540" t="str">
        <f t="shared" si="401"/>
        <v>Q3</v>
      </c>
    </row>
    <row r="8541" spans="1:14" x14ac:dyDescent="0.35">
      <c r="A8541">
        <v>431108</v>
      </c>
      <c r="B8541" t="s">
        <v>111</v>
      </c>
      <c r="C8541" t="s">
        <v>26</v>
      </c>
      <c r="D8541" t="s">
        <v>27</v>
      </c>
      <c r="E8541" t="s">
        <v>12</v>
      </c>
      <c r="F8541" t="s">
        <v>57</v>
      </c>
      <c r="G8541" s="10">
        <v>41584</v>
      </c>
      <c r="H8541" s="10">
        <v>41614</v>
      </c>
      <c r="I8541" t="s">
        <v>14</v>
      </c>
      <c r="J8541" t="s">
        <v>15</v>
      </c>
      <c r="K8541" t="str">
        <f>INDEX(State_Code_Name!B:B,MATCH(Consumer_Complaints!E8541,State_Code_Name!C:C,0))</f>
        <v>Virginia</v>
      </c>
      <c r="L8541">
        <f t="shared" si="399"/>
        <v>30</v>
      </c>
      <c r="M8541">
        <f t="shared" si="400"/>
        <v>2013</v>
      </c>
      <c r="N8541" t="str">
        <f t="shared" si="401"/>
        <v>Q4</v>
      </c>
    </row>
    <row r="8542" spans="1:14" x14ac:dyDescent="0.35">
      <c r="A8542">
        <v>1980422</v>
      </c>
      <c r="B8542" t="s">
        <v>166</v>
      </c>
      <c r="C8542" t="s">
        <v>61</v>
      </c>
      <c r="D8542" t="s">
        <v>459</v>
      </c>
      <c r="E8542" t="s">
        <v>18</v>
      </c>
      <c r="F8542" t="s">
        <v>19</v>
      </c>
      <c r="G8542" s="10">
        <v>42543</v>
      </c>
      <c r="H8542" s="10">
        <v>42545</v>
      </c>
      <c r="I8542" t="s">
        <v>14</v>
      </c>
      <c r="J8542" t="s">
        <v>14</v>
      </c>
      <c r="K8542" t="str">
        <f>INDEX(State_Code_Name!B:B,MATCH(Consumer_Complaints!E8542,State_Code_Name!C:C,0))</f>
        <v>California</v>
      </c>
      <c r="L8542">
        <f t="shared" si="399"/>
        <v>2</v>
      </c>
      <c r="M8542">
        <f t="shared" si="400"/>
        <v>2016</v>
      </c>
      <c r="N8542" t="str">
        <f t="shared" si="401"/>
        <v>Q2</v>
      </c>
    </row>
    <row r="8543" spans="1:14" x14ac:dyDescent="0.35">
      <c r="A8543">
        <v>296265</v>
      </c>
      <c r="B8543" t="s">
        <v>83</v>
      </c>
      <c r="C8543" t="s">
        <v>36</v>
      </c>
      <c r="D8543" t="s">
        <v>281</v>
      </c>
      <c r="E8543" t="s">
        <v>106</v>
      </c>
      <c r="F8543" t="s">
        <v>19</v>
      </c>
      <c r="G8543" s="10">
        <v>41366</v>
      </c>
      <c r="H8543" s="10">
        <v>41366</v>
      </c>
      <c r="I8543" t="s">
        <v>14</v>
      </c>
      <c r="J8543" t="s">
        <v>15</v>
      </c>
      <c r="K8543" t="str">
        <f>INDEX(State_Code_Name!B:B,MATCH(Consumer_Complaints!E8543,State_Code_Name!C:C,0))</f>
        <v>Indiana</v>
      </c>
      <c r="L8543">
        <f t="shared" si="399"/>
        <v>0</v>
      </c>
      <c r="M8543">
        <f t="shared" si="400"/>
        <v>2013</v>
      </c>
      <c r="N8543" t="str">
        <f t="shared" si="401"/>
        <v>Q2</v>
      </c>
    </row>
    <row r="8544" spans="1:14" x14ac:dyDescent="0.35">
      <c r="A8544">
        <v>1504600</v>
      </c>
      <c r="B8544" t="s">
        <v>508</v>
      </c>
      <c r="C8544" t="s">
        <v>9</v>
      </c>
      <c r="D8544" t="s">
        <v>132</v>
      </c>
      <c r="E8544" t="s">
        <v>31</v>
      </c>
      <c r="F8544" t="s">
        <v>19</v>
      </c>
      <c r="G8544" s="10">
        <v>42132</v>
      </c>
      <c r="H8544" s="10">
        <v>42132</v>
      </c>
      <c r="I8544" t="s">
        <v>14</v>
      </c>
      <c r="J8544" t="s">
        <v>15</v>
      </c>
      <c r="K8544" t="str">
        <f>INDEX(State_Code_Name!B:B,MATCH(Consumer_Complaints!E8544,State_Code_Name!C:C,0))</f>
        <v>Texas</v>
      </c>
      <c r="L8544">
        <f t="shared" si="399"/>
        <v>0</v>
      </c>
      <c r="M8544">
        <f t="shared" si="400"/>
        <v>2015</v>
      </c>
      <c r="N8544" t="str">
        <f t="shared" si="401"/>
        <v>Q2</v>
      </c>
    </row>
    <row r="8545" spans="1:14" x14ac:dyDescent="0.35">
      <c r="A8545">
        <v>755661</v>
      </c>
      <c r="B8545" t="s">
        <v>47</v>
      </c>
      <c r="C8545" t="s">
        <v>26</v>
      </c>
      <c r="D8545" t="s">
        <v>27</v>
      </c>
      <c r="E8545" t="s">
        <v>121</v>
      </c>
      <c r="F8545" t="s">
        <v>19</v>
      </c>
      <c r="G8545" s="10">
        <v>41946</v>
      </c>
      <c r="H8545" s="10">
        <v>41976</v>
      </c>
      <c r="I8545" t="s">
        <v>14</v>
      </c>
      <c r="J8545" t="s">
        <v>15</v>
      </c>
      <c r="K8545" t="str">
        <f>INDEX(State_Code_Name!B:B,MATCH(Consumer_Complaints!E8545,State_Code_Name!C:C,0))</f>
        <v>Oregon</v>
      </c>
      <c r="L8545">
        <f t="shared" si="399"/>
        <v>30</v>
      </c>
      <c r="M8545">
        <f t="shared" si="400"/>
        <v>2014</v>
      </c>
      <c r="N8545" t="str">
        <f t="shared" si="401"/>
        <v>Q4</v>
      </c>
    </row>
    <row r="8546" spans="1:14" x14ac:dyDescent="0.35">
      <c r="A8546">
        <v>1664239</v>
      </c>
      <c r="B8546" t="s">
        <v>11</v>
      </c>
      <c r="C8546" t="s">
        <v>26</v>
      </c>
      <c r="D8546" t="s">
        <v>27</v>
      </c>
      <c r="F8546" t="s">
        <v>23</v>
      </c>
      <c r="G8546" s="10">
        <v>42327</v>
      </c>
      <c r="H8546" s="10">
        <v>42359</v>
      </c>
      <c r="I8546" t="s">
        <v>14</v>
      </c>
      <c r="J8546" t="s">
        <v>15</v>
      </c>
      <c r="K8546" t="e">
        <f>INDEX(State_Code_Name!B:B,MATCH(Consumer_Complaints!E8546,State_Code_Name!C:C,0))</f>
        <v>#N/A</v>
      </c>
      <c r="L8546">
        <f t="shared" si="399"/>
        <v>32</v>
      </c>
      <c r="M8546">
        <f t="shared" si="400"/>
        <v>2015</v>
      </c>
      <c r="N8546" t="str">
        <f t="shared" si="401"/>
        <v>Q4</v>
      </c>
    </row>
    <row r="8547" spans="1:14" x14ac:dyDescent="0.35">
      <c r="A8547">
        <v>730335</v>
      </c>
      <c r="B8547" t="s">
        <v>83</v>
      </c>
      <c r="C8547" t="s">
        <v>36</v>
      </c>
      <c r="D8547" t="s">
        <v>112</v>
      </c>
      <c r="E8547" t="s">
        <v>39</v>
      </c>
      <c r="F8547" t="s">
        <v>13</v>
      </c>
      <c r="G8547" s="10">
        <v>41695</v>
      </c>
      <c r="H8547" s="10">
        <v>41696</v>
      </c>
      <c r="I8547" t="s">
        <v>14</v>
      </c>
      <c r="J8547" t="s">
        <v>15</v>
      </c>
      <c r="K8547" t="str">
        <f>INDEX(State_Code_Name!B:B,MATCH(Consumer_Complaints!E8547,State_Code_Name!C:C,0))</f>
        <v>Ohio</v>
      </c>
      <c r="L8547">
        <f t="shared" si="399"/>
        <v>1</v>
      </c>
      <c r="M8547">
        <f t="shared" si="400"/>
        <v>2014</v>
      </c>
      <c r="N8547" t="str">
        <f t="shared" si="401"/>
        <v>Q1</v>
      </c>
    </row>
    <row r="8548" spans="1:14" x14ac:dyDescent="0.35">
      <c r="A8548">
        <v>432543</v>
      </c>
      <c r="B8548" t="s">
        <v>102</v>
      </c>
      <c r="C8548" t="s">
        <v>36</v>
      </c>
      <c r="D8548" t="s">
        <v>281</v>
      </c>
      <c r="E8548" t="s">
        <v>22</v>
      </c>
      <c r="F8548" t="s">
        <v>19</v>
      </c>
      <c r="G8548" s="10">
        <v>41439</v>
      </c>
      <c r="H8548" s="10">
        <v>41442</v>
      </c>
      <c r="I8548" t="s">
        <v>14</v>
      </c>
      <c r="J8548" t="s">
        <v>15</v>
      </c>
      <c r="K8548" t="str">
        <f>INDEX(State_Code_Name!B:B,MATCH(Consumer_Complaints!E8548,State_Code_Name!C:C,0))</f>
        <v>New York</v>
      </c>
      <c r="L8548">
        <f t="shared" si="399"/>
        <v>3</v>
      </c>
      <c r="M8548">
        <f t="shared" si="400"/>
        <v>2013</v>
      </c>
      <c r="N8548" t="str">
        <f t="shared" si="401"/>
        <v>Q2</v>
      </c>
    </row>
    <row r="8549" spans="1:14" x14ac:dyDescent="0.35">
      <c r="A8549">
        <v>362004</v>
      </c>
      <c r="B8549" t="s">
        <v>73</v>
      </c>
      <c r="C8549" t="s">
        <v>26</v>
      </c>
      <c r="D8549" t="s">
        <v>27</v>
      </c>
      <c r="E8549" t="s">
        <v>122</v>
      </c>
      <c r="F8549" t="s">
        <v>19</v>
      </c>
      <c r="G8549" s="10">
        <v>41354</v>
      </c>
      <c r="H8549" s="10">
        <v>41355</v>
      </c>
      <c r="I8549" t="s">
        <v>14</v>
      </c>
      <c r="J8549" t="s">
        <v>15</v>
      </c>
      <c r="K8549" t="str">
        <f>INDEX(State_Code_Name!B:B,MATCH(Consumer_Complaints!E8549,State_Code_Name!C:C,0))</f>
        <v>Maryland</v>
      </c>
      <c r="L8549">
        <f t="shared" si="399"/>
        <v>1</v>
      </c>
      <c r="M8549">
        <f t="shared" si="400"/>
        <v>2013</v>
      </c>
      <c r="N8549" t="str">
        <f t="shared" si="401"/>
        <v>Q1</v>
      </c>
    </row>
    <row r="8550" spans="1:14" x14ac:dyDescent="0.35">
      <c r="A8550">
        <v>275788</v>
      </c>
      <c r="B8550" t="s">
        <v>30</v>
      </c>
      <c r="C8550" t="s">
        <v>36</v>
      </c>
      <c r="D8550" t="s">
        <v>262</v>
      </c>
      <c r="E8550" t="s">
        <v>35</v>
      </c>
      <c r="F8550" t="s">
        <v>13</v>
      </c>
      <c r="G8550" s="10">
        <v>41304</v>
      </c>
      <c r="H8550" s="10">
        <v>41304</v>
      </c>
      <c r="I8550" t="s">
        <v>14</v>
      </c>
      <c r="J8550" t="s">
        <v>15</v>
      </c>
      <c r="K8550" t="str">
        <f>INDEX(State_Code_Name!B:B,MATCH(Consumer_Complaints!E8550,State_Code_Name!C:C,0))</f>
        <v>Florida</v>
      </c>
      <c r="L8550">
        <f t="shared" si="399"/>
        <v>0</v>
      </c>
      <c r="M8550">
        <f t="shared" si="400"/>
        <v>2013</v>
      </c>
      <c r="N8550" t="str">
        <f t="shared" si="401"/>
        <v>Q1</v>
      </c>
    </row>
    <row r="8551" spans="1:14" x14ac:dyDescent="0.35">
      <c r="A8551">
        <v>1861948</v>
      </c>
      <c r="B8551" t="s">
        <v>675</v>
      </c>
      <c r="C8551" t="s">
        <v>32</v>
      </c>
      <c r="D8551" t="s">
        <v>41</v>
      </c>
      <c r="E8551" t="s">
        <v>100</v>
      </c>
      <c r="F8551" t="s">
        <v>19</v>
      </c>
      <c r="G8551" s="10">
        <v>42404</v>
      </c>
      <c r="H8551" s="10">
        <v>42404</v>
      </c>
      <c r="I8551" t="s">
        <v>14</v>
      </c>
      <c r="J8551" t="s">
        <v>14</v>
      </c>
      <c r="K8551" t="str">
        <f>INDEX(State_Code_Name!B:B,MATCH(Consumer_Complaints!E8551,State_Code_Name!C:C,0))</f>
        <v>Arizona</v>
      </c>
      <c r="L8551">
        <f t="shared" si="399"/>
        <v>0</v>
      </c>
      <c r="M8551">
        <f t="shared" si="400"/>
        <v>2016</v>
      </c>
      <c r="N8551" t="str">
        <f t="shared" si="401"/>
        <v>Q1</v>
      </c>
    </row>
    <row r="8552" spans="1:14" x14ac:dyDescent="0.35">
      <c r="A8552">
        <v>1352345</v>
      </c>
      <c r="B8552" t="s">
        <v>241</v>
      </c>
      <c r="C8552" t="s">
        <v>32</v>
      </c>
      <c r="D8552" t="s">
        <v>116</v>
      </c>
      <c r="E8552" t="s">
        <v>25</v>
      </c>
      <c r="F8552" t="s">
        <v>19</v>
      </c>
      <c r="G8552" s="10">
        <v>42123</v>
      </c>
      <c r="H8552" s="10">
        <v>42123</v>
      </c>
      <c r="I8552" t="s">
        <v>14</v>
      </c>
      <c r="J8552" t="s">
        <v>15</v>
      </c>
      <c r="K8552" t="str">
        <f>INDEX(State_Code_Name!B:B,MATCH(Consumer_Complaints!E8552,State_Code_Name!C:C,0))</f>
        <v>Georgia</v>
      </c>
      <c r="L8552">
        <f t="shared" si="399"/>
        <v>0</v>
      </c>
      <c r="M8552">
        <f t="shared" si="400"/>
        <v>2015</v>
      </c>
      <c r="N8552" t="str">
        <f t="shared" si="401"/>
        <v>Q2</v>
      </c>
    </row>
    <row r="8553" spans="1:14" x14ac:dyDescent="0.35">
      <c r="A8553">
        <v>1065591</v>
      </c>
      <c r="B8553" t="s">
        <v>105</v>
      </c>
      <c r="C8553" t="s">
        <v>32</v>
      </c>
      <c r="D8553" t="s">
        <v>161</v>
      </c>
      <c r="E8553" t="s">
        <v>79</v>
      </c>
      <c r="F8553" t="s">
        <v>19</v>
      </c>
      <c r="G8553" s="10">
        <v>41892</v>
      </c>
      <c r="H8553" s="10">
        <v>41892</v>
      </c>
      <c r="I8553" t="s">
        <v>14</v>
      </c>
      <c r="J8553" t="s">
        <v>15</v>
      </c>
      <c r="K8553" t="str">
        <f>INDEX(State_Code_Name!B:B,MATCH(Consumer_Complaints!E8553,State_Code_Name!C:C,0))</f>
        <v>Minnesota</v>
      </c>
      <c r="L8553">
        <f t="shared" si="399"/>
        <v>0</v>
      </c>
      <c r="M8553">
        <f t="shared" si="400"/>
        <v>2014</v>
      </c>
      <c r="N8553" t="str">
        <f t="shared" si="401"/>
        <v>Q3</v>
      </c>
    </row>
    <row r="8554" spans="1:14" x14ac:dyDescent="0.35">
      <c r="A8554">
        <v>1508449</v>
      </c>
      <c r="B8554" t="s">
        <v>1080</v>
      </c>
      <c r="C8554" t="s">
        <v>32</v>
      </c>
      <c r="D8554" t="s">
        <v>116</v>
      </c>
      <c r="E8554" t="s">
        <v>100</v>
      </c>
      <c r="F8554" t="s">
        <v>19</v>
      </c>
      <c r="G8554" s="10">
        <v>42193</v>
      </c>
      <c r="H8554" s="10">
        <v>42268</v>
      </c>
      <c r="I8554" t="s">
        <v>15</v>
      </c>
      <c r="J8554" t="s">
        <v>15</v>
      </c>
      <c r="K8554" t="str">
        <f>INDEX(State_Code_Name!B:B,MATCH(Consumer_Complaints!E8554,State_Code_Name!C:C,0))</f>
        <v>Arizona</v>
      </c>
      <c r="L8554">
        <f t="shared" si="399"/>
        <v>75</v>
      </c>
      <c r="M8554">
        <f t="shared" si="400"/>
        <v>2015</v>
      </c>
      <c r="N8554" t="str">
        <f t="shared" si="401"/>
        <v>Q3</v>
      </c>
    </row>
    <row r="8555" spans="1:14" x14ac:dyDescent="0.35">
      <c r="A8555">
        <v>1870107</v>
      </c>
      <c r="B8555" t="s">
        <v>97</v>
      </c>
      <c r="C8555" t="s">
        <v>52</v>
      </c>
      <c r="D8555" t="s">
        <v>76</v>
      </c>
      <c r="E8555" t="s">
        <v>39</v>
      </c>
      <c r="F8555" t="s">
        <v>57</v>
      </c>
      <c r="G8555" s="10">
        <v>42555</v>
      </c>
      <c r="H8555" s="10">
        <v>42555</v>
      </c>
      <c r="I8555" t="s">
        <v>14</v>
      </c>
      <c r="J8555" t="s">
        <v>15</v>
      </c>
      <c r="K8555" t="str">
        <f>INDEX(State_Code_Name!B:B,MATCH(Consumer_Complaints!E8555,State_Code_Name!C:C,0))</f>
        <v>Ohio</v>
      </c>
      <c r="L8555">
        <f t="shared" si="399"/>
        <v>0</v>
      </c>
      <c r="M8555">
        <f t="shared" si="400"/>
        <v>2016</v>
      </c>
      <c r="N8555" t="str">
        <f t="shared" si="401"/>
        <v>Q3</v>
      </c>
    </row>
    <row r="8556" spans="1:14" x14ac:dyDescent="0.35">
      <c r="A8556">
        <v>1760828</v>
      </c>
      <c r="B8556" t="s">
        <v>34</v>
      </c>
      <c r="C8556" t="s">
        <v>16</v>
      </c>
      <c r="D8556" t="s">
        <v>75</v>
      </c>
      <c r="E8556" t="s">
        <v>25</v>
      </c>
      <c r="F8556" t="s">
        <v>305</v>
      </c>
      <c r="G8556" s="10">
        <v>42396</v>
      </c>
      <c r="H8556" s="10">
        <v>42397</v>
      </c>
      <c r="I8556" t="s">
        <v>14</v>
      </c>
      <c r="J8556" t="s">
        <v>15</v>
      </c>
      <c r="K8556" t="str">
        <f>INDEX(State_Code_Name!B:B,MATCH(Consumer_Complaints!E8556,State_Code_Name!C:C,0))</f>
        <v>Georgia</v>
      </c>
      <c r="L8556">
        <f t="shared" si="399"/>
        <v>1</v>
      </c>
      <c r="M8556">
        <f t="shared" si="400"/>
        <v>2016</v>
      </c>
      <c r="N8556" t="str">
        <f t="shared" si="401"/>
        <v>Q1</v>
      </c>
    </row>
    <row r="8557" spans="1:14" x14ac:dyDescent="0.35">
      <c r="A8557">
        <v>1761307</v>
      </c>
      <c r="B8557" t="s">
        <v>30</v>
      </c>
      <c r="C8557" t="s">
        <v>26</v>
      </c>
      <c r="D8557" t="s">
        <v>27</v>
      </c>
      <c r="E8557" t="s">
        <v>35</v>
      </c>
      <c r="F8557" t="s">
        <v>19</v>
      </c>
      <c r="G8557" s="10">
        <v>42396</v>
      </c>
      <c r="H8557" s="10">
        <v>42396</v>
      </c>
      <c r="I8557" t="s">
        <v>14</v>
      </c>
      <c r="J8557" t="s">
        <v>14</v>
      </c>
      <c r="K8557" t="str">
        <f>INDEX(State_Code_Name!B:B,MATCH(Consumer_Complaints!E8557,State_Code_Name!C:C,0))</f>
        <v>Florida</v>
      </c>
      <c r="L8557">
        <f t="shared" si="399"/>
        <v>0</v>
      </c>
      <c r="M8557">
        <f t="shared" si="400"/>
        <v>2016</v>
      </c>
      <c r="N8557" t="str">
        <f t="shared" si="401"/>
        <v>Q1</v>
      </c>
    </row>
    <row r="8558" spans="1:14" x14ac:dyDescent="0.35">
      <c r="A8558">
        <v>1754965</v>
      </c>
      <c r="B8558" t="s">
        <v>81</v>
      </c>
      <c r="C8558" t="s">
        <v>36</v>
      </c>
      <c r="D8558" t="s">
        <v>80</v>
      </c>
      <c r="E8558" t="s">
        <v>25</v>
      </c>
      <c r="F8558" t="s">
        <v>19</v>
      </c>
      <c r="G8558" s="10">
        <v>42392</v>
      </c>
      <c r="H8558" s="10">
        <v>42392</v>
      </c>
      <c r="I8558" t="s">
        <v>14</v>
      </c>
      <c r="J8558" t="s">
        <v>15</v>
      </c>
      <c r="K8558" t="str">
        <f>INDEX(State_Code_Name!B:B,MATCH(Consumer_Complaints!E8558,State_Code_Name!C:C,0))</f>
        <v>Georgia</v>
      </c>
      <c r="L8558">
        <f t="shared" si="399"/>
        <v>0</v>
      </c>
      <c r="M8558">
        <f t="shared" si="400"/>
        <v>2016</v>
      </c>
      <c r="N8558" t="str">
        <f t="shared" si="401"/>
        <v>Q1</v>
      </c>
    </row>
    <row r="8559" spans="1:14" x14ac:dyDescent="0.35">
      <c r="A8559">
        <v>442499</v>
      </c>
      <c r="B8559" t="s">
        <v>1208</v>
      </c>
      <c r="C8559" t="s">
        <v>26</v>
      </c>
      <c r="D8559" t="s">
        <v>56</v>
      </c>
      <c r="E8559" t="s">
        <v>114</v>
      </c>
      <c r="F8559" t="s">
        <v>305</v>
      </c>
      <c r="G8559" s="10">
        <v>41451</v>
      </c>
      <c r="H8559" s="10">
        <v>41453</v>
      </c>
      <c r="I8559" t="s">
        <v>14</v>
      </c>
      <c r="J8559" t="s">
        <v>14</v>
      </c>
      <c r="K8559" t="str">
        <f>INDEX(State_Code_Name!B:B,MATCH(Consumer_Complaints!E8559,State_Code_Name!C:C,0))</f>
        <v>South Carolina</v>
      </c>
      <c r="L8559">
        <f t="shared" si="399"/>
        <v>2</v>
      </c>
      <c r="M8559">
        <f t="shared" si="400"/>
        <v>2013</v>
      </c>
      <c r="N8559" t="str">
        <f t="shared" si="401"/>
        <v>Q2</v>
      </c>
    </row>
    <row r="8560" spans="1:14" x14ac:dyDescent="0.35">
      <c r="A8560">
        <v>221493</v>
      </c>
      <c r="B8560" t="s">
        <v>38</v>
      </c>
      <c r="C8560" t="s">
        <v>36</v>
      </c>
      <c r="D8560" t="s">
        <v>262</v>
      </c>
      <c r="E8560" t="s">
        <v>35</v>
      </c>
      <c r="F8560" t="s">
        <v>19</v>
      </c>
      <c r="G8560" s="10">
        <v>41334</v>
      </c>
      <c r="H8560" s="10">
        <v>41365</v>
      </c>
      <c r="I8560" t="s">
        <v>14</v>
      </c>
      <c r="J8560" t="s">
        <v>14</v>
      </c>
      <c r="K8560" t="str">
        <f>INDEX(State_Code_Name!B:B,MATCH(Consumer_Complaints!E8560,State_Code_Name!C:C,0))</f>
        <v>Florida</v>
      </c>
      <c r="L8560">
        <f t="shared" si="399"/>
        <v>31</v>
      </c>
      <c r="M8560">
        <f t="shared" si="400"/>
        <v>2013</v>
      </c>
      <c r="N8560" t="str">
        <f t="shared" si="401"/>
        <v>Q1</v>
      </c>
    </row>
    <row r="8561" spans="1:14" x14ac:dyDescent="0.35">
      <c r="A8561">
        <v>474155</v>
      </c>
      <c r="B8561" t="s">
        <v>68</v>
      </c>
      <c r="C8561" t="s">
        <v>36</v>
      </c>
      <c r="D8561" t="s">
        <v>80</v>
      </c>
      <c r="E8561" t="s">
        <v>100</v>
      </c>
      <c r="F8561" t="s">
        <v>305</v>
      </c>
      <c r="G8561" s="10">
        <v>41402</v>
      </c>
      <c r="H8561" s="10">
        <v>41463</v>
      </c>
      <c r="I8561" t="s">
        <v>14</v>
      </c>
      <c r="J8561" t="s">
        <v>15</v>
      </c>
      <c r="K8561" t="str">
        <f>INDEX(State_Code_Name!B:B,MATCH(Consumer_Complaints!E8561,State_Code_Name!C:C,0))</f>
        <v>Arizona</v>
      </c>
      <c r="L8561">
        <f t="shared" si="399"/>
        <v>61</v>
      </c>
      <c r="M8561">
        <f t="shared" si="400"/>
        <v>2013</v>
      </c>
      <c r="N8561" t="str">
        <f t="shared" si="401"/>
        <v>Q2</v>
      </c>
    </row>
    <row r="8562" spans="1:14" x14ac:dyDescent="0.35">
      <c r="A8562">
        <v>2032135</v>
      </c>
      <c r="B8562" t="s">
        <v>38</v>
      </c>
      <c r="C8562" t="s">
        <v>36</v>
      </c>
      <c r="D8562" t="s">
        <v>202</v>
      </c>
      <c r="E8562" t="s">
        <v>98</v>
      </c>
      <c r="F8562" t="s">
        <v>305</v>
      </c>
      <c r="G8562" s="10">
        <v>42578</v>
      </c>
      <c r="H8562" s="10">
        <v>42651</v>
      </c>
      <c r="I8562" t="s">
        <v>14</v>
      </c>
      <c r="J8562" t="s">
        <v>15</v>
      </c>
      <c r="K8562" t="str">
        <f>INDEX(State_Code_Name!B:B,MATCH(Consumer_Complaints!E8562,State_Code_Name!C:C,0))</f>
        <v>Colorado</v>
      </c>
      <c r="L8562">
        <f t="shared" si="399"/>
        <v>73</v>
      </c>
      <c r="M8562">
        <f t="shared" si="400"/>
        <v>2016</v>
      </c>
      <c r="N8562" t="str">
        <f t="shared" si="401"/>
        <v>Q3</v>
      </c>
    </row>
    <row r="8563" spans="1:14" x14ac:dyDescent="0.35">
      <c r="A8563">
        <v>620853</v>
      </c>
      <c r="B8563" t="s">
        <v>54</v>
      </c>
      <c r="C8563" t="s">
        <v>52</v>
      </c>
      <c r="D8563" t="s">
        <v>103</v>
      </c>
      <c r="E8563" t="s">
        <v>35</v>
      </c>
      <c r="F8563" t="s">
        <v>19</v>
      </c>
      <c r="G8563" s="10">
        <v>41376</v>
      </c>
      <c r="H8563" s="10">
        <v>41376</v>
      </c>
      <c r="I8563" t="s">
        <v>14</v>
      </c>
      <c r="J8563" t="s">
        <v>14</v>
      </c>
      <c r="K8563" t="str">
        <f>INDEX(State_Code_Name!B:B,MATCH(Consumer_Complaints!E8563,State_Code_Name!C:C,0))</f>
        <v>Florida</v>
      </c>
      <c r="L8563">
        <f t="shared" si="399"/>
        <v>0</v>
      </c>
      <c r="M8563">
        <f t="shared" si="400"/>
        <v>2013</v>
      </c>
      <c r="N8563" t="str">
        <f t="shared" si="401"/>
        <v>Q2</v>
      </c>
    </row>
    <row r="8564" spans="1:14" x14ac:dyDescent="0.35">
      <c r="A8564">
        <v>457376</v>
      </c>
      <c r="B8564" t="s">
        <v>396</v>
      </c>
      <c r="C8564" t="s">
        <v>32</v>
      </c>
      <c r="D8564" t="s">
        <v>41</v>
      </c>
      <c r="E8564" t="s">
        <v>31</v>
      </c>
      <c r="F8564" t="s">
        <v>57</v>
      </c>
      <c r="G8564" s="10">
        <v>41470</v>
      </c>
      <c r="H8564" s="10">
        <v>41484</v>
      </c>
      <c r="I8564" t="s">
        <v>14</v>
      </c>
      <c r="J8564" t="s">
        <v>15</v>
      </c>
      <c r="K8564" t="str">
        <f>INDEX(State_Code_Name!B:B,MATCH(Consumer_Complaints!E8564,State_Code_Name!C:C,0))</f>
        <v>Texas</v>
      </c>
      <c r="L8564">
        <f t="shared" si="399"/>
        <v>14</v>
      </c>
      <c r="M8564">
        <f t="shared" si="400"/>
        <v>2013</v>
      </c>
      <c r="N8564" t="str">
        <f t="shared" si="401"/>
        <v>Q3</v>
      </c>
    </row>
    <row r="8565" spans="1:14" x14ac:dyDescent="0.35">
      <c r="A8565">
        <v>331606</v>
      </c>
      <c r="B8565" t="s">
        <v>30</v>
      </c>
      <c r="C8565" t="s">
        <v>26</v>
      </c>
      <c r="D8565" t="s">
        <v>56</v>
      </c>
      <c r="E8565" t="s">
        <v>39</v>
      </c>
      <c r="F8565" t="s">
        <v>19</v>
      </c>
      <c r="G8565" s="10">
        <v>41331</v>
      </c>
      <c r="H8565" s="10">
        <v>41331</v>
      </c>
      <c r="I8565" t="s">
        <v>14</v>
      </c>
      <c r="J8565" t="s">
        <v>15</v>
      </c>
      <c r="K8565" t="str">
        <f>INDEX(State_Code_Name!B:B,MATCH(Consumer_Complaints!E8565,State_Code_Name!C:C,0))</f>
        <v>Ohio</v>
      </c>
      <c r="L8565">
        <f t="shared" si="399"/>
        <v>0</v>
      </c>
      <c r="M8565">
        <f t="shared" si="400"/>
        <v>2013</v>
      </c>
      <c r="N8565" t="str">
        <f t="shared" si="401"/>
        <v>Q1</v>
      </c>
    </row>
    <row r="8566" spans="1:14" x14ac:dyDescent="0.35">
      <c r="A8566">
        <v>1326049</v>
      </c>
      <c r="B8566" t="s">
        <v>30</v>
      </c>
      <c r="C8566" t="s">
        <v>36</v>
      </c>
      <c r="D8566" t="s">
        <v>203</v>
      </c>
      <c r="E8566" t="s">
        <v>46</v>
      </c>
      <c r="F8566" t="s">
        <v>19</v>
      </c>
      <c r="G8566" s="10">
        <v>42312</v>
      </c>
      <c r="H8566" s="10">
        <v>42312</v>
      </c>
      <c r="I8566" t="s">
        <v>14</v>
      </c>
      <c r="J8566" t="s">
        <v>14</v>
      </c>
      <c r="K8566" t="str">
        <f>INDEX(State_Code_Name!B:B,MATCH(Consumer_Complaints!E8566,State_Code_Name!C:C,0))</f>
        <v>Pennsylvania</v>
      </c>
      <c r="L8566">
        <f t="shared" si="399"/>
        <v>0</v>
      </c>
      <c r="M8566">
        <f t="shared" si="400"/>
        <v>2015</v>
      </c>
      <c r="N8566" t="str">
        <f t="shared" si="401"/>
        <v>Q4</v>
      </c>
    </row>
    <row r="8567" spans="1:14" x14ac:dyDescent="0.35">
      <c r="A8567">
        <v>1805909</v>
      </c>
      <c r="B8567" t="s">
        <v>73</v>
      </c>
      <c r="C8567" t="s">
        <v>26</v>
      </c>
      <c r="D8567" t="s">
        <v>27</v>
      </c>
      <c r="E8567" t="s">
        <v>72</v>
      </c>
      <c r="F8567" t="s">
        <v>19</v>
      </c>
      <c r="G8567" s="10">
        <v>42426</v>
      </c>
      <c r="H8567" s="10">
        <v>42426</v>
      </c>
      <c r="I8567" t="s">
        <v>14</v>
      </c>
      <c r="J8567" t="s">
        <v>15</v>
      </c>
      <c r="K8567" t="str">
        <f>INDEX(State_Code_Name!B:B,MATCH(Consumer_Complaints!E8567,State_Code_Name!C:C,0))</f>
        <v>Kentucky</v>
      </c>
      <c r="L8567">
        <f t="shared" si="399"/>
        <v>0</v>
      </c>
      <c r="M8567">
        <f t="shared" si="400"/>
        <v>2016</v>
      </c>
      <c r="N8567" t="str">
        <f t="shared" si="401"/>
        <v>Q1</v>
      </c>
    </row>
    <row r="8568" spans="1:14" x14ac:dyDescent="0.35">
      <c r="A8568">
        <v>1075318</v>
      </c>
      <c r="B8568" t="s">
        <v>30</v>
      </c>
      <c r="C8568" t="s">
        <v>36</v>
      </c>
      <c r="D8568" t="s">
        <v>170</v>
      </c>
      <c r="F8568" t="s">
        <v>19</v>
      </c>
      <c r="G8568" s="10">
        <v>41929</v>
      </c>
      <c r="H8568" s="10">
        <v>41936</v>
      </c>
      <c r="I8568" t="s">
        <v>14</v>
      </c>
      <c r="J8568" t="s">
        <v>15</v>
      </c>
      <c r="K8568" t="e">
        <f>INDEX(State_Code_Name!B:B,MATCH(Consumer_Complaints!E8568,State_Code_Name!C:C,0))</f>
        <v>#N/A</v>
      </c>
      <c r="L8568">
        <f t="shared" si="399"/>
        <v>7</v>
      </c>
      <c r="M8568">
        <f t="shared" si="400"/>
        <v>2014</v>
      </c>
      <c r="N8568" t="str">
        <f t="shared" si="401"/>
        <v>Q4</v>
      </c>
    </row>
    <row r="8569" spans="1:14" x14ac:dyDescent="0.35">
      <c r="A8569">
        <v>1339447</v>
      </c>
      <c r="B8569" t="s">
        <v>95</v>
      </c>
      <c r="C8569" t="s">
        <v>32</v>
      </c>
      <c r="D8569" t="s">
        <v>116</v>
      </c>
      <c r="E8569" t="s">
        <v>195</v>
      </c>
      <c r="F8569" t="s">
        <v>19</v>
      </c>
      <c r="G8569" s="10">
        <v>42115</v>
      </c>
      <c r="H8569" s="10">
        <v>42117</v>
      </c>
      <c r="I8569" t="s">
        <v>14</v>
      </c>
      <c r="J8569" t="s">
        <v>14</v>
      </c>
      <c r="K8569" t="str">
        <f>INDEX(State_Code_Name!B:B,MATCH(Consumer_Complaints!E8569,State_Code_Name!C:C,0))</f>
        <v>Nebraska</v>
      </c>
      <c r="L8569">
        <f t="shared" si="399"/>
        <v>2</v>
      </c>
      <c r="M8569">
        <f t="shared" si="400"/>
        <v>2015</v>
      </c>
      <c r="N8569" t="str">
        <f t="shared" si="401"/>
        <v>Q2</v>
      </c>
    </row>
    <row r="8570" spans="1:14" x14ac:dyDescent="0.35">
      <c r="A8570">
        <v>1362471</v>
      </c>
      <c r="B8570" t="s">
        <v>147</v>
      </c>
      <c r="C8570" t="s">
        <v>16</v>
      </c>
      <c r="D8570" t="s">
        <v>20</v>
      </c>
      <c r="E8570" t="s">
        <v>39</v>
      </c>
      <c r="F8570" t="s">
        <v>305</v>
      </c>
      <c r="G8570" s="10">
        <v>42160</v>
      </c>
      <c r="H8570" s="10">
        <v>42190</v>
      </c>
      <c r="I8570" t="s">
        <v>14</v>
      </c>
      <c r="J8570" t="s">
        <v>15</v>
      </c>
      <c r="K8570" t="str">
        <f>INDEX(State_Code_Name!B:B,MATCH(Consumer_Complaints!E8570,State_Code_Name!C:C,0))</f>
        <v>Ohio</v>
      </c>
      <c r="L8570">
        <f t="shared" si="399"/>
        <v>30</v>
      </c>
      <c r="M8570">
        <f t="shared" si="400"/>
        <v>2015</v>
      </c>
      <c r="N8570" t="str">
        <f t="shared" si="401"/>
        <v>Q2</v>
      </c>
    </row>
    <row r="8571" spans="1:14" x14ac:dyDescent="0.35">
      <c r="A8571">
        <v>742185</v>
      </c>
      <c r="B8571" t="s">
        <v>92</v>
      </c>
      <c r="C8571" t="s">
        <v>9</v>
      </c>
      <c r="D8571" t="s">
        <v>10</v>
      </c>
      <c r="E8571" t="s">
        <v>46</v>
      </c>
      <c r="F8571" t="s">
        <v>19</v>
      </c>
      <c r="G8571" s="10">
        <v>41732</v>
      </c>
      <c r="H8571" s="10">
        <v>41732</v>
      </c>
      <c r="I8571" t="s">
        <v>14</v>
      </c>
      <c r="J8571" t="s">
        <v>15</v>
      </c>
      <c r="K8571" t="str">
        <f>INDEX(State_Code_Name!B:B,MATCH(Consumer_Complaints!E8571,State_Code_Name!C:C,0))</f>
        <v>Pennsylvania</v>
      </c>
      <c r="L8571">
        <f t="shared" si="399"/>
        <v>0</v>
      </c>
      <c r="M8571">
        <f t="shared" si="400"/>
        <v>2014</v>
      </c>
      <c r="N8571" t="str">
        <f t="shared" si="401"/>
        <v>Q2</v>
      </c>
    </row>
    <row r="8572" spans="1:14" x14ac:dyDescent="0.35">
      <c r="A8572">
        <v>939715</v>
      </c>
      <c r="B8572" t="s">
        <v>11</v>
      </c>
      <c r="C8572" t="s">
        <v>9</v>
      </c>
      <c r="D8572" t="s">
        <v>10</v>
      </c>
      <c r="E8572" t="s">
        <v>12</v>
      </c>
      <c r="F8572" t="s">
        <v>19</v>
      </c>
      <c r="G8572" s="10">
        <v>41836</v>
      </c>
      <c r="H8572" s="10">
        <v>41836</v>
      </c>
      <c r="I8572" t="s">
        <v>14</v>
      </c>
      <c r="J8572" t="s">
        <v>15</v>
      </c>
      <c r="K8572" t="str">
        <f>INDEX(State_Code_Name!B:B,MATCH(Consumer_Complaints!E8572,State_Code_Name!C:C,0))</f>
        <v>Virginia</v>
      </c>
      <c r="L8572">
        <f t="shared" si="399"/>
        <v>0</v>
      </c>
      <c r="M8572">
        <f t="shared" si="400"/>
        <v>2014</v>
      </c>
      <c r="N8572" t="str">
        <f t="shared" si="401"/>
        <v>Q3</v>
      </c>
    </row>
    <row r="8573" spans="1:14" x14ac:dyDescent="0.35">
      <c r="A8573">
        <v>1234152</v>
      </c>
      <c r="B8573" t="s">
        <v>83</v>
      </c>
      <c r="C8573" t="s">
        <v>36</v>
      </c>
      <c r="D8573" t="s">
        <v>99</v>
      </c>
      <c r="E8573" t="s">
        <v>59</v>
      </c>
      <c r="F8573" t="s">
        <v>19</v>
      </c>
      <c r="G8573" s="10">
        <v>42279</v>
      </c>
      <c r="H8573" s="10">
        <v>42279</v>
      </c>
      <c r="I8573" t="s">
        <v>14</v>
      </c>
      <c r="J8573" t="s">
        <v>15</v>
      </c>
      <c r="K8573" t="str">
        <f>INDEX(State_Code_Name!B:B,MATCH(Consumer_Complaints!E8573,State_Code_Name!C:C,0))</f>
        <v>Illinois</v>
      </c>
      <c r="L8573">
        <f t="shared" si="399"/>
        <v>0</v>
      </c>
      <c r="M8573">
        <f t="shared" si="400"/>
        <v>2015</v>
      </c>
      <c r="N8573" t="str">
        <f t="shared" si="401"/>
        <v>Q4</v>
      </c>
    </row>
    <row r="8574" spans="1:14" x14ac:dyDescent="0.35">
      <c r="A8574">
        <v>426795</v>
      </c>
      <c r="B8574" t="s">
        <v>11</v>
      </c>
      <c r="C8574" t="s">
        <v>26</v>
      </c>
      <c r="D8574" t="s">
        <v>78</v>
      </c>
      <c r="E8574" t="s">
        <v>85</v>
      </c>
      <c r="F8574" t="s">
        <v>19</v>
      </c>
      <c r="G8574" s="10">
        <v>41523</v>
      </c>
      <c r="H8574" s="10">
        <v>41553</v>
      </c>
      <c r="I8574" t="s">
        <v>14</v>
      </c>
      <c r="J8574" t="s">
        <v>14</v>
      </c>
      <c r="K8574" t="str">
        <f>INDEX(State_Code_Name!B:B,MATCH(Consumer_Complaints!E8574,State_Code_Name!C:C,0))</f>
        <v>Wisconsin</v>
      </c>
      <c r="L8574">
        <f t="shared" si="399"/>
        <v>30</v>
      </c>
      <c r="M8574">
        <f t="shared" si="400"/>
        <v>2013</v>
      </c>
      <c r="N8574" t="str">
        <f t="shared" si="401"/>
        <v>Q3</v>
      </c>
    </row>
    <row r="8575" spans="1:14" x14ac:dyDescent="0.35">
      <c r="A8575">
        <v>1913115</v>
      </c>
      <c r="B8575" t="s">
        <v>181</v>
      </c>
      <c r="C8575" t="s">
        <v>32</v>
      </c>
      <c r="D8575" t="s">
        <v>44</v>
      </c>
      <c r="E8575" t="s">
        <v>35</v>
      </c>
      <c r="F8575" t="s">
        <v>19</v>
      </c>
      <c r="G8575" s="10">
        <v>42526</v>
      </c>
      <c r="H8575" s="10">
        <v>42618</v>
      </c>
      <c r="I8575" t="s">
        <v>14</v>
      </c>
      <c r="J8575" t="s">
        <v>15</v>
      </c>
      <c r="K8575" t="str">
        <f>INDEX(State_Code_Name!B:B,MATCH(Consumer_Complaints!E8575,State_Code_Name!C:C,0))</f>
        <v>Florida</v>
      </c>
      <c r="L8575">
        <f t="shared" si="399"/>
        <v>92</v>
      </c>
      <c r="M8575">
        <f t="shared" si="400"/>
        <v>2016</v>
      </c>
      <c r="N8575" t="str">
        <f t="shared" si="401"/>
        <v>Q2</v>
      </c>
    </row>
    <row r="8576" spans="1:14" x14ac:dyDescent="0.35">
      <c r="A8576">
        <v>1630905</v>
      </c>
      <c r="B8576" t="s">
        <v>38</v>
      </c>
      <c r="C8576" t="s">
        <v>16</v>
      </c>
      <c r="D8576" t="s">
        <v>20</v>
      </c>
      <c r="E8576" t="s">
        <v>59</v>
      </c>
      <c r="F8576" t="s">
        <v>305</v>
      </c>
      <c r="G8576" s="10">
        <v>42306</v>
      </c>
      <c r="H8576" s="10">
        <v>42307</v>
      </c>
      <c r="I8576" t="s">
        <v>14</v>
      </c>
      <c r="J8576" t="s">
        <v>15</v>
      </c>
      <c r="K8576" t="str">
        <f>INDEX(State_Code_Name!B:B,MATCH(Consumer_Complaints!E8576,State_Code_Name!C:C,0))</f>
        <v>Illinois</v>
      </c>
      <c r="L8576">
        <f t="shared" si="399"/>
        <v>1</v>
      </c>
      <c r="M8576">
        <f t="shared" si="400"/>
        <v>2015</v>
      </c>
      <c r="N8576" t="str">
        <f t="shared" si="401"/>
        <v>Q4</v>
      </c>
    </row>
    <row r="8577" spans="1:14" x14ac:dyDescent="0.35">
      <c r="A8577">
        <v>577868</v>
      </c>
      <c r="B8577" t="s">
        <v>69</v>
      </c>
      <c r="C8577" t="s">
        <v>26</v>
      </c>
      <c r="D8577" t="s">
        <v>27</v>
      </c>
      <c r="E8577" t="s">
        <v>25</v>
      </c>
      <c r="F8577" t="s">
        <v>305</v>
      </c>
      <c r="G8577" s="10">
        <v>41577</v>
      </c>
      <c r="H8577" s="10">
        <v>41577</v>
      </c>
      <c r="I8577" t="s">
        <v>14</v>
      </c>
      <c r="J8577" t="s">
        <v>15</v>
      </c>
      <c r="K8577" t="str">
        <f>INDEX(State_Code_Name!B:B,MATCH(Consumer_Complaints!E8577,State_Code_Name!C:C,0))</f>
        <v>Georgia</v>
      </c>
      <c r="L8577">
        <f t="shared" si="399"/>
        <v>0</v>
      </c>
      <c r="M8577">
        <f t="shared" si="400"/>
        <v>2013</v>
      </c>
      <c r="N8577" t="str">
        <f t="shared" si="401"/>
        <v>Q4</v>
      </c>
    </row>
    <row r="8578" spans="1:14" x14ac:dyDescent="0.35">
      <c r="A8578">
        <v>509912</v>
      </c>
      <c r="B8578" t="s">
        <v>147</v>
      </c>
      <c r="C8578" t="s">
        <v>36</v>
      </c>
      <c r="D8578" t="s">
        <v>80</v>
      </c>
      <c r="E8578" t="s">
        <v>98</v>
      </c>
      <c r="F8578" t="s">
        <v>305</v>
      </c>
      <c r="G8578" s="10">
        <v>41515</v>
      </c>
      <c r="H8578" s="10">
        <v>41556</v>
      </c>
      <c r="I8578" t="s">
        <v>14</v>
      </c>
      <c r="J8578" t="s">
        <v>15</v>
      </c>
      <c r="K8578" t="str">
        <f>INDEX(State_Code_Name!B:B,MATCH(Consumer_Complaints!E8578,State_Code_Name!C:C,0))</f>
        <v>Colorado</v>
      </c>
      <c r="L8578">
        <f t="shared" si="399"/>
        <v>41</v>
      </c>
      <c r="M8578">
        <f t="shared" si="400"/>
        <v>2013</v>
      </c>
      <c r="N8578" t="str">
        <f t="shared" si="401"/>
        <v>Q3</v>
      </c>
    </row>
    <row r="8579" spans="1:14" x14ac:dyDescent="0.35">
      <c r="A8579">
        <v>545738</v>
      </c>
      <c r="B8579" t="s">
        <v>11</v>
      </c>
      <c r="C8579" t="s">
        <v>9</v>
      </c>
      <c r="D8579" t="s">
        <v>10</v>
      </c>
      <c r="E8579" t="s">
        <v>59</v>
      </c>
      <c r="F8579" t="s">
        <v>19</v>
      </c>
      <c r="G8579" s="10">
        <v>41544</v>
      </c>
      <c r="H8579" s="10">
        <v>41547</v>
      </c>
      <c r="I8579" t="s">
        <v>14</v>
      </c>
      <c r="J8579" t="s">
        <v>14</v>
      </c>
      <c r="K8579" t="str">
        <f>INDEX(State_Code_Name!B:B,MATCH(Consumer_Complaints!E8579,State_Code_Name!C:C,0))</f>
        <v>Illinois</v>
      </c>
      <c r="L8579">
        <f t="shared" ref="L8579:L8642" si="402">H8579-G8579</f>
        <v>3</v>
      </c>
      <c r="M8579">
        <f t="shared" ref="M8579:M8642" si="403">YEAR(G8579)</f>
        <v>2013</v>
      </c>
      <c r="N8579" t="str">
        <f t="shared" ref="N8579:N8642" si="404">IF(MONTH(G8579)&lt;=3,"Q1",IF(MONTH(G8579)&lt;=6,"Q2",IF(MONTH(G8579)&lt;=9,"Q3","Q4")))</f>
        <v>Q3</v>
      </c>
    </row>
    <row r="8580" spans="1:14" x14ac:dyDescent="0.35">
      <c r="A8580">
        <v>1479491</v>
      </c>
      <c r="B8580" t="s">
        <v>43</v>
      </c>
      <c r="C8580" t="s">
        <v>36</v>
      </c>
      <c r="D8580" t="s">
        <v>49</v>
      </c>
      <c r="E8580" t="s">
        <v>121</v>
      </c>
      <c r="F8580" t="s">
        <v>19</v>
      </c>
      <c r="G8580" s="10">
        <v>42206</v>
      </c>
      <c r="H8580" s="10">
        <v>42213</v>
      </c>
      <c r="I8580" t="s">
        <v>14</v>
      </c>
      <c r="J8580" t="s">
        <v>15</v>
      </c>
      <c r="K8580" t="str">
        <f>INDEX(State_Code_Name!B:B,MATCH(Consumer_Complaints!E8580,State_Code_Name!C:C,0))</f>
        <v>Oregon</v>
      </c>
      <c r="L8580">
        <f t="shared" si="402"/>
        <v>7</v>
      </c>
      <c r="M8580">
        <f t="shared" si="403"/>
        <v>2015</v>
      </c>
      <c r="N8580" t="str">
        <f t="shared" si="404"/>
        <v>Q3</v>
      </c>
    </row>
    <row r="8581" spans="1:14" x14ac:dyDescent="0.35">
      <c r="A8581">
        <v>1661902</v>
      </c>
      <c r="B8581" t="s">
        <v>285</v>
      </c>
      <c r="C8581" t="s">
        <v>9</v>
      </c>
      <c r="D8581" t="s">
        <v>132</v>
      </c>
      <c r="E8581" t="s">
        <v>46</v>
      </c>
      <c r="F8581" t="s">
        <v>19</v>
      </c>
      <c r="G8581" s="10">
        <v>42326</v>
      </c>
      <c r="H8581" s="10">
        <v>42326</v>
      </c>
      <c r="I8581" t="s">
        <v>14</v>
      </c>
      <c r="J8581" t="s">
        <v>15</v>
      </c>
      <c r="K8581" t="str">
        <f>INDEX(State_Code_Name!B:B,MATCH(Consumer_Complaints!E8581,State_Code_Name!C:C,0))</f>
        <v>Pennsylvania</v>
      </c>
      <c r="L8581">
        <f t="shared" si="402"/>
        <v>0</v>
      </c>
      <c r="M8581">
        <f t="shared" si="403"/>
        <v>2015</v>
      </c>
      <c r="N8581" t="str">
        <f t="shared" si="404"/>
        <v>Q4</v>
      </c>
    </row>
    <row r="8582" spans="1:14" x14ac:dyDescent="0.35">
      <c r="A8582">
        <v>2016211</v>
      </c>
      <c r="B8582" t="s">
        <v>60</v>
      </c>
      <c r="C8582" t="s">
        <v>52</v>
      </c>
      <c r="D8582" t="s">
        <v>103</v>
      </c>
      <c r="E8582" t="s">
        <v>22</v>
      </c>
      <c r="F8582" t="s">
        <v>19</v>
      </c>
      <c r="G8582" s="10">
        <v>42569</v>
      </c>
      <c r="H8582" s="10">
        <v>42569</v>
      </c>
      <c r="I8582" t="s">
        <v>14</v>
      </c>
      <c r="J8582" t="s">
        <v>15</v>
      </c>
      <c r="K8582" t="str">
        <f>INDEX(State_Code_Name!B:B,MATCH(Consumer_Complaints!E8582,State_Code_Name!C:C,0))</f>
        <v>New York</v>
      </c>
      <c r="L8582">
        <f t="shared" si="402"/>
        <v>0</v>
      </c>
      <c r="M8582">
        <f t="shared" si="403"/>
        <v>2016</v>
      </c>
      <c r="N8582" t="str">
        <f t="shared" si="404"/>
        <v>Q3</v>
      </c>
    </row>
    <row r="8583" spans="1:14" x14ac:dyDescent="0.35">
      <c r="A8583">
        <v>799472</v>
      </c>
      <c r="B8583" t="s">
        <v>81</v>
      </c>
      <c r="C8583" t="s">
        <v>26</v>
      </c>
      <c r="D8583" t="s">
        <v>27</v>
      </c>
      <c r="E8583" t="s">
        <v>121</v>
      </c>
      <c r="F8583" t="s">
        <v>19</v>
      </c>
      <c r="G8583" s="10">
        <v>41855</v>
      </c>
      <c r="H8583" s="10">
        <v>41855</v>
      </c>
      <c r="I8583" t="s">
        <v>14</v>
      </c>
      <c r="J8583" t="s">
        <v>15</v>
      </c>
      <c r="K8583" t="str">
        <f>INDEX(State_Code_Name!B:B,MATCH(Consumer_Complaints!E8583,State_Code_Name!C:C,0))</f>
        <v>Oregon</v>
      </c>
      <c r="L8583">
        <f t="shared" si="402"/>
        <v>0</v>
      </c>
      <c r="M8583">
        <f t="shared" si="403"/>
        <v>2014</v>
      </c>
      <c r="N8583" t="str">
        <f t="shared" si="404"/>
        <v>Q3</v>
      </c>
    </row>
    <row r="8584" spans="1:14" x14ac:dyDescent="0.35">
      <c r="A8584">
        <v>1076937</v>
      </c>
      <c r="B8584" t="s">
        <v>11</v>
      </c>
      <c r="C8584" t="s">
        <v>26</v>
      </c>
      <c r="D8584" t="s">
        <v>56</v>
      </c>
      <c r="E8584" t="s">
        <v>178</v>
      </c>
      <c r="F8584" t="s">
        <v>19</v>
      </c>
      <c r="G8584" s="10">
        <v>41930</v>
      </c>
      <c r="H8584" s="10">
        <v>41934</v>
      </c>
      <c r="I8584" t="s">
        <v>14</v>
      </c>
      <c r="J8584" t="s">
        <v>15</v>
      </c>
      <c r="K8584" t="str">
        <f>INDEX(State_Code_Name!B:B,MATCH(Consumer_Complaints!E8584,State_Code_Name!C:C,0))</f>
        <v>Utah</v>
      </c>
      <c r="L8584">
        <f t="shared" si="402"/>
        <v>4</v>
      </c>
      <c r="M8584">
        <f t="shared" si="403"/>
        <v>2014</v>
      </c>
      <c r="N8584" t="str">
        <f t="shared" si="404"/>
        <v>Q4</v>
      </c>
    </row>
    <row r="8585" spans="1:14" x14ac:dyDescent="0.35">
      <c r="A8585">
        <v>1885580</v>
      </c>
      <c r="B8585" t="s">
        <v>43</v>
      </c>
      <c r="C8585" t="s">
        <v>36</v>
      </c>
      <c r="D8585" t="s">
        <v>281</v>
      </c>
      <c r="E8585" t="s">
        <v>70</v>
      </c>
      <c r="F8585" t="s">
        <v>305</v>
      </c>
      <c r="G8585" s="10">
        <v>42478</v>
      </c>
      <c r="H8585" s="10">
        <v>42480</v>
      </c>
      <c r="I8585" t="s">
        <v>14</v>
      </c>
      <c r="J8585" t="s">
        <v>14</v>
      </c>
      <c r="K8585" t="str">
        <f>INDEX(State_Code_Name!B:B,MATCH(Consumer_Complaints!E8585,State_Code_Name!C:C,0))</f>
        <v>Massachusetts</v>
      </c>
      <c r="L8585">
        <f t="shared" si="402"/>
        <v>2</v>
      </c>
      <c r="M8585">
        <f t="shared" si="403"/>
        <v>2016</v>
      </c>
      <c r="N8585" t="str">
        <f t="shared" si="404"/>
        <v>Q2</v>
      </c>
    </row>
    <row r="8586" spans="1:14" x14ac:dyDescent="0.35">
      <c r="A8586">
        <v>2028531</v>
      </c>
      <c r="B8586" t="s">
        <v>191</v>
      </c>
      <c r="C8586" t="s">
        <v>32</v>
      </c>
      <c r="D8586" t="s">
        <v>41</v>
      </c>
      <c r="E8586" t="s">
        <v>137</v>
      </c>
      <c r="F8586" t="s">
        <v>19</v>
      </c>
      <c r="G8586" s="10">
        <v>42576</v>
      </c>
      <c r="H8586" s="10">
        <v>42576</v>
      </c>
      <c r="I8586" t="s">
        <v>14</v>
      </c>
      <c r="J8586" t="s">
        <v>15</v>
      </c>
      <c r="K8586" t="str">
        <f>INDEX(State_Code_Name!B:B,MATCH(Consumer_Complaints!E8586,State_Code_Name!C:C,0))</f>
        <v>Kansas</v>
      </c>
      <c r="L8586">
        <f t="shared" si="402"/>
        <v>0</v>
      </c>
      <c r="M8586">
        <f t="shared" si="403"/>
        <v>2016</v>
      </c>
      <c r="N8586" t="str">
        <f t="shared" si="404"/>
        <v>Q3</v>
      </c>
    </row>
    <row r="8587" spans="1:14" x14ac:dyDescent="0.35">
      <c r="A8587">
        <v>1928095</v>
      </c>
      <c r="B8587" t="s">
        <v>50</v>
      </c>
      <c r="C8587" t="s">
        <v>36</v>
      </c>
      <c r="D8587" t="s">
        <v>112</v>
      </c>
      <c r="E8587" t="s">
        <v>106</v>
      </c>
      <c r="F8587" t="s">
        <v>57</v>
      </c>
      <c r="G8587" s="10">
        <v>42507</v>
      </c>
      <c r="H8587" s="10">
        <v>42513</v>
      </c>
      <c r="I8587" t="s">
        <v>14</v>
      </c>
      <c r="J8587" t="s">
        <v>15</v>
      </c>
      <c r="K8587" t="str">
        <f>INDEX(State_Code_Name!B:B,MATCH(Consumer_Complaints!E8587,State_Code_Name!C:C,0))</f>
        <v>Indiana</v>
      </c>
      <c r="L8587">
        <f t="shared" si="402"/>
        <v>6</v>
      </c>
      <c r="M8587">
        <f t="shared" si="403"/>
        <v>2016</v>
      </c>
      <c r="N8587" t="str">
        <f t="shared" si="404"/>
        <v>Q2</v>
      </c>
    </row>
    <row r="8588" spans="1:14" x14ac:dyDescent="0.35">
      <c r="A8588">
        <v>1682932</v>
      </c>
      <c r="B8588" t="s">
        <v>102</v>
      </c>
      <c r="C8588" t="s">
        <v>36</v>
      </c>
      <c r="D8588" t="s">
        <v>281</v>
      </c>
      <c r="E8588" t="s">
        <v>22</v>
      </c>
      <c r="F8588" t="s">
        <v>19</v>
      </c>
      <c r="G8588" s="10">
        <v>42106</v>
      </c>
      <c r="H8588" s="10">
        <v>42106</v>
      </c>
      <c r="I8588" t="s">
        <v>14</v>
      </c>
      <c r="J8588" t="s">
        <v>15</v>
      </c>
      <c r="K8588" t="str">
        <f>INDEX(State_Code_Name!B:B,MATCH(Consumer_Complaints!E8588,State_Code_Name!C:C,0))</f>
        <v>New York</v>
      </c>
      <c r="L8588">
        <f t="shared" si="402"/>
        <v>0</v>
      </c>
      <c r="M8588">
        <f t="shared" si="403"/>
        <v>2015</v>
      </c>
      <c r="N8588" t="str">
        <f t="shared" si="404"/>
        <v>Q2</v>
      </c>
    </row>
    <row r="8589" spans="1:14" x14ac:dyDescent="0.35">
      <c r="A8589">
        <v>1491291</v>
      </c>
      <c r="B8589" t="s">
        <v>38</v>
      </c>
      <c r="C8589" t="s">
        <v>36</v>
      </c>
      <c r="D8589" t="s">
        <v>112</v>
      </c>
      <c r="E8589" t="s">
        <v>18</v>
      </c>
      <c r="F8589" t="s">
        <v>19</v>
      </c>
      <c r="G8589" s="10">
        <v>42213</v>
      </c>
      <c r="H8589" s="10">
        <v>42214</v>
      </c>
      <c r="I8589" t="s">
        <v>14</v>
      </c>
      <c r="J8589" t="s">
        <v>15</v>
      </c>
      <c r="K8589" t="str">
        <f>INDEX(State_Code_Name!B:B,MATCH(Consumer_Complaints!E8589,State_Code_Name!C:C,0))</f>
        <v>California</v>
      </c>
      <c r="L8589">
        <f t="shared" si="402"/>
        <v>1</v>
      </c>
      <c r="M8589">
        <f t="shared" si="403"/>
        <v>2015</v>
      </c>
      <c r="N8589" t="str">
        <f t="shared" si="404"/>
        <v>Q3</v>
      </c>
    </row>
    <row r="8590" spans="1:14" x14ac:dyDescent="0.35">
      <c r="A8590">
        <v>2014477</v>
      </c>
      <c r="B8590" t="s">
        <v>113</v>
      </c>
      <c r="C8590" t="s">
        <v>36</v>
      </c>
      <c r="D8590" t="s">
        <v>112</v>
      </c>
      <c r="E8590" t="s">
        <v>18</v>
      </c>
      <c r="F8590" t="s">
        <v>23</v>
      </c>
      <c r="G8590" s="10">
        <v>42566</v>
      </c>
      <c r="H8590" s="10">
        <v>42569</v>
      </c>
      <c r="I8590" t="s">
        <v>14</v>
      </c>
      <c r="J8590" t="s">
        <v>15</v>
      </c>
      <c r="K8590" t="str">
        <f>INDEX(State_Code_Name!B:B,MATCH(Consumer_Complaints!E8590,State_Code_Name!C:C,0))</f>
        <v>California</v>
      </c>
      <c r="L8590">
        <f t="shared" si="402"/>
        <v>3</v>
      </c>
      <c r="M8590">
        <f t="shared" si="403"/>
        <v>2016</v>
      </c>
      <c r="N8590" t="str">
        <f t="shared" si="404"/>
        <v>Q3</v>
      </c>
    </row>
    <row r="8591" spans="1:14" x14ac:dyDescent="0.35">
      <c r="A8591">
        <v>1284935</v>
      </c>
      <c r="B8591" t="s">
        <v>181</v>
      </c>
      <c r="C8591" t="s">
        <v>32</v>
      </c>
      <c r="D8591" t="s">
        <v>44</v>
      </c>
      <c r="F8591" t="s">
        <v>13</v>
      </c>
      <c r="G8591" s="10">
        <v>42079</v>
      </c>
      <c r="H8591" s="10">
        <v>42080</v>
      </c>
      <c r="I8591" t="s">
        <v>14</v>
      </c>
      <c r="J8591" t="s">
        <v>15</v>
      </c>
      <c r="K8591" t="e">
        <f>INDEX(State_Code_Name!B:B,MATCH(Consumer_Complaints!E8591,State_Code_Name!C:C,0))</f>
        <v>#N/A</v>
      </c>
      <c r="L8591">
        <f t="shared" si="402"/>
        <v>1</v>
      </c>
      <c r="M8591">
        <f t="shared" si="403"/>
        <v>2015</v>
      </c>
      <c r="N8591" t="str">
        <f t="shared" si="404"/>
        <v>Q1</v>
      </c>
    </row>
    <row r="8592" spans="1:14" x14ac:dyDescent="0.35">
      <c r="A8592">
        <v>631571</v>
      </c>
      <c r="B8592" t="s">
        <v>271</v>
      </c>
      <c r="C8592" t="s">
        <v>26</v>
      </c>
      <c r="D8592" t="s">
        <v>27</v>
      </c>
      <c r="E8592" t="s">
        <v>98</v>
      </c>
      <c r="F8592" t="s">
        <v>19</v>
      </c>
      <c r="G8592" s="10">
        <v>41620</v>
      </c>
      <c r="H8592" s="10">
        <v>41626</v>
      </c>
      <c r="I8592" t="s">
        <v>14</v>
      </c>
      <c r="J8592" t="s">
        <v>15</v>
      </c>
      <c r="K8592" t="str">
        <f>INDEX(State_Code_Name!B:B,MATCH(Consumer_Complaints!E8592,State_Code_Name!C:C,0))</f>
        <v>Colorado</v>
      </c>
      <c r="L8592">
        <f t="shared" si="402"/>
        <v>6</v>
      </c>
      <c r="M8592">
        <f t="shared" si="403"/>
        <v>2013</v>
      </c>
      <c r="N8592" t="str">
        <f t="shared" si="404"/>
        <v>Q4</v>
      </c>
    </row>
    <row r="8593" spans="1:14" x14ac:dyDescent="0.35">
      <c r="A8593">
        <v>1148809</v>
      </c>
      <c r="B8593" t="s">
        <v>54</v>
      </c>
      <c r="C8593" t="s">
        <v>52</v>
      </c>
      <c r="D8593" t="s">
        <v>103</v>
      </c>
      <c r="E8593" t="s">
        <v>118</v>
      </c>
      <c r="F8593" t="s">
        <v>19</v>
      </c>
      <c r="G8593" s="10">
        <v>41894</v>
      </c>
      <c r="H8593" s="10">
        <v>41894</v>
      </c>
      <c r="I8593" t="s">
        <v>14</v>
      </c>
      <c r="J8593" t="s">
        <v>15</v>
      </c>
      <c r="K8593" t="str">
        <f>INDEX(State_Code_Name!B:B,MATCH(Consumer_Complaints!E8593,State_Code_Name!C:C,0))</f>
        <v>Alabama</v>
      </c>
      <c r="L8593">
        <f t="shared" si="402"/>
        <v>0</v>
      </c>
      <c r="M8593">
        <f t="shared" si="403"/>
        <v>2014</v>
      </c>
      <c r="N8593" t="str">
        <f t="shared" si="404"/>
        <v>Q3</v>
      </c>
    </row>
    <row r="8594" spans="1:14" x14ac:dyDescent="0.35">
      <c r="A8594">
        <v>2062856</v>
      </c>
      <c r="B8594" t="s">
        <v>524</v>
      </c>
      <c r="C8594" t="s">
        <v>61</v>
      </c>
      <c r="D8594" t="s">
        <v>282</v>
      </c>
      <c r="E8594" t="s">
        <v>31</v>
      </c>
      <c r="F8594" t="s">
        <v>19</v>
      </c>
      <c r="G8594" s="10">
        <v>42596</v>
      </c>
      <c r="H8594" s="10">
        <v>42596</v>
      </c>
      <c r="I8594" t="s">
        <v>14</v>
      </c>
      <c r="J8594" t="s">
        <v>15</v>
      </c>
      <c r="K8594" t="str">
        <f>INDEX(State_Code_Name!B:B,MATCH(Consumer_Complaints!E8594,State_Code_Name!C:C,0))</f>
        <v>Texas</v>
      </c>
      <c r="L8594">
        <f t="shared" si="402"/>
        <v>0</v>
      </c>
      <c r="M8594">
        <f t="shared" si="403"/>
        <v>2016</v>
      </c>
      <c r="N8594" t="str">
        <f t="shared" si="404"/>
        <v>Q3</v>
      </c>
    </row>
    <row r="8595" spans="1:14" x14ac:dyDescent="0.35">
      <c r="A8595">
        <v>1867394</v>
      </c>
      <c r="B8595" t="s">
        <v>68</v>
      </c>
      <c r="C8595" t="s">
        <v>36</v>
      </c>
      <c r="D8595" t="s">
        <v>112</v>
      </c>
      <c r="E8595" t="s">
        <v>35</v>
      </c>
      <c r="F8595" t="s">
        <v>13</v>
      </c>
      <c r="G8595" s="10">
        <v>42525</v>
      </c>
      <c r="H8595" s="10">
        <v>42525</v>
      </c>
      <c r="I8595" t="s">
        <v>14</v>
      </c>
      <c r="J8595" t="s">
        <v>15</v>
      </c>
      <c r="K8595" t="str">
        <f>INDEX(State_Code_Name!B:B,MATCH(Consumer_Complaints!E8595,State_Code_Name!C:C,0))</f>
        <v>Florida</v>
      </c>
      <c r="L8595">
        <f t="shared" si="402"/>
        <v>0</v>
      </c>
      <c r="M8595">
        <f t="shared" si="403"/>
        <v>2016</v>
      </c>
      <c r="N8595" t="str">
        <f t="shared" si="404"/>
        <v>Q2</v>
      </c>
    </row>
    <row r="8596" spans="1:14" x14ac:dyDescent="0.35">
      <c r="A8596">
        <v>660680</v>
      </c>
      <c r="B8596" t="s">
        <v>748</v>
      </c>
      <c r="C8596" t="s">
        <v>32</v>
      </c>
      <c r="D8596" t="s">
        <v>116</v>
      </c>
      <c r="E8596" t="s">
        <v>31</v>
      </c>
      <c r="F8596" t="s">
        <v>19</v>
      </c>
      <c r="G8596" s="10">
        <v>41883</v>
      </c>
      <c r="H8596" s="10">
        <v>41913</v>
      </c>
      <c r="I8596" t="s">
        <v>14</v>
      </c>
      <c r="J8596" t="s">
        <v>15</v>
      </c>
      <c r="K8596" t="str">
        <f>INDEX(State_Code_Name!B:B,MATCH(Consumer_Complaints!E8596,State_Code_Name!C:C,0))</f>
        <v>Texas</v>
      </c>
      <c r="L8596">
        <f t="shared" si="402"/>
        <v>30</v>
      </c>
      <c r="M8596">
        <f t="shared" si="403"/>
        <v>2014</v>
      </c>
      <c r="N8596" t="str">
        <f t="shared" si="404"/>
        <v>Q3</v>
      </c>
    </row>
    <row r="8597" spans="1:14" x14ac:dyDescent="0.35">
      <c r="A8597">
        <v>589443</v>
      </c>
      <c r="B8597" t="s">
        <v>102</v>
      </c>
      <c r="C8597" t="s">
        <v>26</v>
      </c>
      <c r="D8597" t="s">
        <v>27</v>
      </c>
      <c r="E8597" t="s">
        <v>115</v>
      </c>
      <c r="F8597" t="s">
        <v>305</v>
      </c>
      <c r="G8597" s="10">
        <v>41466</v>
      </c>
      <c r="H8597" s="10">
        <v>41497</v>
      </c>
      <c r="I8597" t="s">
        <v>14</v>
      </c>
      <c r="J8597" t="s">
        <v>15</v>
      </c>
      <c r="K8597" t="str">
        <f>INDEX(State_Code_Name!B:B,MATCH(Consumer_Complaints!E8597,State_Code_Name!C:C,0))</f>
        <v>Iowa</v>
      </c>
      <c r="L8597">
        <f t="shared" si="402"/>
        <v>31</v>
      </c>
      <c r="M8597">
        <f t="shared" si="403"/>
        <v>2013</v>
      </c>
      <c r="N8597" t="str">
        <f t="shared" si="404"/>
        <v>Q3</v>
      </c>
    </row>
    <row r="8598" spans="1:14" x14ac:dyDescent="0.35">
      <c r="A8598">
        <v>986090</v>
      </c>
      <c r="B8598" t="s">
        <v>54</v>
      </c>
      <c r="C8598" t="s">
        <v>52</v>
      </c>
      <c r="D8598" t="s">
        <v>76</v>
      </c>
      <c r="E8598" t="s">
        <v>22</v>
      </c>
      <c r="F8598" t="s">
        <v>19</v>
      </c>
      <c r="G8598" s="10">
        <v>41866</v>
      </c>
      <c r="H8598" s="10">
        <v>41870</v>
      </c>
      <c r="I8598" t="s">
        <v>14</v>
      </c>
      <c r="J8598" t="s">
        <v>15</v>
      </c>
      <c r="K8598" t="str">
        <f>INDEX(State_Code_Name!B:B,MATCH(Consumer_Complaints!E8598,State_Code_Name!C:C,0))</f>
        <v>New York</v>
      </c>
      <c r="L8598">
        <f t="shared" si="402"/>
        <v>4</v>
      </c>
      <c r="M8598">
        <f t="shared" si="403"/>
        <v>2014</v>
      </c>
      <c r="N8598" t="str">
        <f t="shared" si="404"/>
        <v>Q3</v>
      </c>
    </row>
    <row r="8599" spans="1:14" x14ac:dyDescent="0.35">
      <c r="A8599">
        <v>1958255</v>
      </c>
      <c r="B8599" t="s">
        <v>216</v>
      </c>
      <c r="C8599" t="s">
        <v>16</v>
      </c>
      <c r="D8599" t="s">
        <v>144</v>
      </c>
      <c r="E8599" t="s">
        <v>39</v>
      </c>
      <c r="F8599" t="s">
        <v>13</v>
      </c>
      <c r="G8599" s="10">
        <v>42557</v>
      </c>
      <c r="H8599" s="10">
        <v>42557</v>
      </c>
      <c r="I8599" t="s">
        <v>14</v>
      </c>
      <c r="J8599" t="s">
        <v>15</v>
      </c>
      <c r="K8599" t="str">
        <f>INDEX(State_Code_Name!B:B,MATCH(Consumer_Complaints!E8599,State_Code_Name!C:C,0))</f>
        <v>Ohio</v>
      </c>
      <c r="L8599">
        <f t="shared" si="402"/>
        <v>0</v>
      </c>
      <c r="M8599">
        <f t="shared" si="403"/>
        <v>2016</v>
      </c>
      <c r="N8599" t="str">
        <f t="shared" si="404"/>
        <v>Q3</v>
      </c>
    </row>
    <row r="8600" spans="1:14" x14ac:dyDescent="0.35">
      <c r="A8600">
        <v>1913879</v>
      </c>
      <c r="B8600" t="s">
        <v>38</v>
      </c>
      <c r="C8600" t="s">
        <v>16</v>
      </c>
      <c r="D8600" t="s">
        <v>20</v>
      </c>
      <c r="E8600" t="s">
        <v>59</v>
      </c>
      <c r="F8600" t="s">
        <v>19</v>
      </c>
      <c r="G8600" s="10">
        <v>42526</v>
      </c>
      <c r="H8600" s="10">
        <v>42526</v>
      </c>
      <c r="I8600" t="s">
        <v>14</v>
      </c>
      <c r="J8600" t="s">
        <v>15</v>
      </c>
      <c r="K8600" t="str">
        <f>INDEX(State_Code_Name!B:B,MATCH(Consumer_Complaints!E8600,State_Code_Name!C:C,0))</f>
        <v>Illinois</v>
      </c>
      <c r="L8600">
        <f t="shared" si="402"/>
        <v>0</v>
      </c>
      <c r="M8600">
        <f t="shared" si="403"/>
        <v>2016</v>
      </c>
      <c r="N8600" t="str">
        <f t="shared" si="404"/>
        <v>Q2</v>
      </c>
    </row>
    <row r="8601" spans="1:14" x14ac:dyDescent="0.35">
      <c r="A8601">
        <v>1283302</v>
      </c>
      <c r="B8601" t="s">
        <v>30</v>
      </c>
      <c r="C8601" t="s">
        <v>36</v>
      </c>
      <c r="D8601" t="s">
        <v>37</v>
      </c>
      <c r="E8601" t="s">
        <v>31</v>
      </c>
      <c r="F8601" t="s">
        <v>19</v>
      </c>
      <c r="G8601" s="10">
        <v>42077</v>
      </c>
      <c r="H8601" s="10">
        <v>42077</v>
      </c>
      <c r="I8601" t="s">
        <v>14</v>
      </c>
      <c r="J8601" t="s">
        <v>15</v>
      </c>
      <c r="K8601" t="str">
        <f>INDEX(State_Code_Name!B:B,MATCH(Consumer_Complaints!E8601,State_Code_Name!C:C,0))</f>
        <v>Texas</v>
      </c>
      <c r="L8601">
        <f t="shared" si="402"/>
        <v>0</v>
      </c>
      <c r="M8601">
        <f t="shared" si="403"/>
        <v>2015</v>
      </c>
      <c r="N8601" t="str">
        <f t="shared" si="404"/>
        <v>Q1</v>
      </c>
    </row>
    <row r="8602" spans="1:14" x14ac:dyDescent="0.35">
      <c r="A8602">
        <v>1948750</v>
      </c>
      <c r="B8602" t="s">
        <v>11</v>
      </c>
      <c r="C8602" t="s">
        <v>26</v>
      </c>
      <c r="D8602" t="s">
        <v>27</v>
      </c>
      <c r="E8602" t="s">
        <v>18</v>
      </c>
      <c r="F8602" t="s">
        <v>19</v>
      </c>
      <c r="G8602" s="10">
        <v>42375</v>
      </c>
      <c r="H8602" s="10">
        <v>42435</v>
      </c>
      <c r="I8602" t="s">
        <v>14</v>
      </c>
      <c r="J8602" t="s">
        <v>15</v>
      </c>
      <c r="K8602" t="str">
        <f>INDEX(State_Code_Name!B:B,MATCH(Consumer_Complaints!E8602,State_Code_Name!C:C,0))</f>
        <v>California</v>
      </c>
      <c r="L8602">
        <f t="shared" si="402"/>
        <v>60</v>
      </c>
      <c r="M8602">
        <f t="shared" si="403"/>
        <v>2016</v>
      </c>
      <c r="N8602" t="str">
        <f t="shared" si="404"/>
        <v>Q1</v>
      </c>
    </row>
    <row r="8603" spans="1:14" x14ac:dyDescent="0.35">
      <c r="A8603">
        <v>1054674</v>
      </c>
      <c r="B8603" t="s">
        <v>30</v>
      </c>
      <c r="C8603" t="s">
        <v>26</v>
      </c>
      <c r="D8603" t="s">
        <v>27</v>
      </c>
      <c r="E8603" t="s">
        <v>51</v>
      </c>
      <c r="F8603" t="s">
        <v>19</v>
      </c>
      <c r="G8603" s="10">
        <v>41680</v>
      </c>
      <c r="H8603" s="10">
        <v>41680</v>
      </c>
      <c r="I8603" t="s">
        <v>14</v>
      </c>
      <c r="J8603" t="s">
        <v>14</v>
      </c>
      <c r="K8603" t="str">
        <f>INDEX(State_Code_Name!B:B,MATCH(Consumer_Complaints!E8603,State_Code_Name!C:C,0))</f>
        <v>Washington</v>
      </c>
      <c r="L8603">
        <f t="shared" si="402"/>
        <v>0</v>
      </c>
      <c r="M8603">
        <f t="shared" si="403"/>
        <v>2014</v>
      </c>
      <c r="N8603" t="str">
        <f t="shared" si="404"/>
        <v>Q1</v>
      </c>
    </row>
    <row r="8604" spans="1:14" x14ac:dyDescent="0.35">
      <c r="A8604">
        <v>851946</v>
      </c>
      <c r="B8604" t="s">
        <v>30</v>
      </c>
      <c r="C8604" t="s">
        <v>32</v>
      </c>
      <c r="D8604" t="s">
        <v>41</v>
      </c>
      <c r="E8604" t="s">
        <v>66</v>
      </c>
      <c r="F8604" t="s">
        <v>305</v>
      </c>
      <c r="G8604" s="10">
        <v>41773</v>
      </c>
      <c r="H8604" s="10">
        <v>41775</v>
      </c>
      <c r="I8604" t="s">
        <v>14</v>
      </c>
      <c r="J8604" t="s">
        <v>15</v>
      </c>
      <c r="K8604" t="str">
        <f>INDEX(State_Code_Name!B:B,MATCH(Consumer_Complaints!E8604,State_Code_Name!C:C,0))</f>
        <v>Michigan</v>
      </c>
      <c r="L8604">
        <f t="shared" si="402"/>
        <v>2</v>
      </c>
      <c r="M8604">
        <f t="shared" si="403"/>
        <v>2014</v>
      </c>
      <c r="N8604" t="str">
        <f t="shared" si="404"/>
        <v>Q2</v>
      </c>
    </row>
    <row r="8605" spans="1:14" x14ac:dyDescent="0.35">
      <c r="A8605">
        <v>1043441</v>
      </c>
      <c r="B8605" t="s">
        <v>695</v>
      </c>
      <c r="C8605" t="s">
        <v>32</v>
      </c>
      <c r="D8605" t="s">
        <v>41</v>
      </c>
      <c r="E8605" t="s">
        <v>74</v>
      </c>
      <c r="F8605" t="s">
        <v>305</v>
      </c>
      <c r="G8605" s="10">
        <v>41906</v>
      </c>
      <c r="H8605" s="10">
        <v>41935</v>
      </c>
      <c r="I8605" t="s">
        <v>14</v>
      </c>
      <c r="J8605" t="s">
        <v>15</v>
      </c>
      <c r="K8605" t="str">
        <f>INDEX(State_Code_Name!B:B,MATCH(Consumer_Complaints!E8605,State_Code_Name!C:C,0))</f>
        <v>Tennessee</v>
      </c>
      <c r="L8605">
        <f t="shared" si="402"/>
        <v>29</v>
      </c>
      <c r="M8605">
        <f t="shared" si="403"/>
        <v>2014</v>
      </c>
      <c r="N8605" t="str">
        <f t="shared" si="404"/>
        <v>Q3</v>
      </c>
    </row>
    <row r="8606" spans="1:14" x14ac:dyDescent="0.35">
      <c r="A8606">
        <v>663400</v>
      </c>
      <c r="B8606" t="s">
        <v>11</v>
      </c>
      <c r="C8606" t="s">
        <v>32</v>
      </c>
      <c r="D8606" t="s">
        <v>161</v>
      </c>
      <c r="E8606" t="s">
        <v>31</v>
      </c>
      <c r="F8606" t="s">
        <v>57</v>
      </c>
      <c r="G8606" s="10">
        <v>41913</v>
      </c>
      <c r="H8606" s="10">
        <v>41913</v>
      </c>
      <c r="I8606" t="s">
        <v>14</v>
      </c>
      <c r="J8606" t="s">
        <v>15</v>
      </c>
      <c r="K8606" t="str">
        <f>INDEX(State_Code_Name!B:B,MATCH(Consumer_Complaints!E8606,State_Code_Name!C:C,0))</f>
        <v>Texas</v>
      </c>
      <c r="L8606">
        <f t="shared" si="402"/>
        <v>0</v>
      </c>
      <c r="M8606">
        <f t="shared" si="403"/>
        <v>2014</v>
      </c>
      <c r="N8606" t="str">
        <f t="shared" si="404"/>
        <v>Q4</v>
      </c>
    </row>
    <row r="8607" spans="1:14" x14ac:dyDescent="0.35">
      <c r="A8607">
        <v>2066592</v>
      </c>
      <c r="B8607" t="s">
        <v>136</v>
      </c>
      <c r="C8607" t="s">
        <v>16</v>
      </c>
      <c r="D8607" t="s">
        <v>75</v>
      </c>
      <c r="E8607" t="s">
        <v>25</v>
      </c>
      <c r="F8607" t="s">
        <v>19</v>
      </c>
      <c r="G8607" s="10">
        <v>42598</v>
      </c>
      <c r="H8607" s="10">
        <v>42598</v>
      </c>
      <c r="I8607" t="s">
        <v>14</v>
      </c>
      <c r="J8607" t="s">
        <v>15</v>
      </c>
      <c r="K8607" t="str">
        <f>INDEX(State_Code_Name!B:B,MATCH(Consumer_Complaints!E8607,State_Code_Name!C:C,0))</f>
        <v>Georgia</v>
      </c>
      <c r="L8607">
        <f t="shared" si="402"/>
        <v>0</v>
      </c>
      <c r="M8607">
        <f t="shared" si="403"/>
        <v>2016</v>
      </c>
      <c r="N8607" t="str">
        <f t="shared" si="404"/>
        <v>Q3</v>
      </c>
    </row>
    <row r="8608" spans="1:14" x14ac:dyDescent="0.35">
      <c r="A8608">
        <v>1976610</v>
      </c>
      <c r="B8608" t="s">
        <v>563</v>
      </c>
      <c r="C8608" t="s">
        <v>32</v>
      </c>
      <c r="D8608" t="s">
        <v>41</v>
      </c>
      <c r="E8608" t="s">
        <v>74</v>
      </c>
      <c r="F8608" t="s">
        <v>19</v>
      </c>
      <c r="G8608" s="10">
        <v>42541</v>
      </c>
      <c r="H8608" s="10">
        <v>42541</v>
      </c>
      <c r="I8608" t="s">
        <v>14</v>
      </c>
      <c r="J8608" t="s">
        <v>14</v>
      </c>
      <c r="K8608" t="str">
        <f>INDEX(State_Code_Name!B:B,MATCH(Consumer_Complaints!E8608,State_Code_Name!C:C,0))</f>
        <v>Tennessee</v>
      </c>
      <c r="L8608">
        <f t="shared" si="402"/>
        <v>0</v>
      </c>
      <c r="M8608">
        <f t="shared" si="403"/>
        <v>2016</v>
      </c>
      <c r="N8608" t="str">
        <f t="shared" si="404"/>
        <v>Q2</v>
      </c>
    </row>
    <row r="8609" spans="1:14" x14ac:dyDescent="0.35">
      <c r="A8609">
        <v>535607</v>
      </c>
      <c r="B8609" t="s">
        <v>43</v>
      </c>
      <c r="C8609" t="s">
        <v>16</v>
      </c>
      <c r="D8609" t="s">
        <v>20</v>
      </c>
      <c r="E8609" t="s">
        <v>42</v>
      </c>
      <c r="F8609" t="s">
        <v>19</v>
      </c>
      <c r="G8609" s="10">
        <v>41539</v>
      </c>
      <c r="H8609" s="10">
        <v>41564</v>
      </c>
      <c r="I8609" t="s">
        <v>14</v>
      </c>
      <c r="J8609" t="s">
        <v>15</v>
      </c>
      <c r="K8609" t="str">
        <f>INDEX(State_Code_Name!B:B,MATCH(Consumer_Complaints!E8609,State_Code_Name!C:C,0))</f>
        <v>North Carolina</v>
      </c>
      <c r="L8609">
        <f t="shared" si="402"/>
        <v>25</v>
      </c>
      <c r="M8609">
        <f t="shared" si="403"/>
        <v>2013</v>
      </c>
      <c r="N8609" t="str">
        <f t="shared" si="404"/>
        <v>Q3</v>
      </c>
    </row>
    <row r="8610" spans="1:14" x14ac:dyDescent="0.35">
      <c r="A8610">
        <v>466871</v>
      </c>
      <c r="B8610" t="s">
        <v>134</v>
      </c>
      <c r="C8610" t="s">
        <v>16</v>
      </c>
      <c r="D8610" t="s">
        <v>20</v>
      </c>
      <c r="E8610" t="s">
        <v>59</v>
      </c>
      <c r="F8610" t="s">
        <v>305</v>
      </c>
      <c r="G8610" s="10">
        <v>41480</v>
      </c>
      <c r="H8610" s="10">
        <v>41481</v>
      </c>
      <c r="I8610" t="s">
        <v>14</v>
      </c>
      <c r="J8610" t="s">
        <v>15</v>
      </c>
      <c r="K8610" t="str">
        <f>INDEX(State_Code_Name!B:B,MATCH(Consumer_Complaints!E8610,State_Code_Name!C:C,0))</f>
        <v>Illinois</v>
      </c>
      <c r="L8610">
        <f t="shared" si="402"/>
        <v>1</v>
      </c>
      <c r="M8610">
        <f t="shared" si="403"/>
        <v>2013</v>
      </c>
      <c r="N8610" t="str">
        <f t="shared" si="404"/>
        <v>Q3</v>
      </c>
    </row>
    <row r="8611" spans="1:14" x14ac:dyDescent="0.35">
      <c r="A8611">
        <v>259847</v>
      </c>
      <c r="B8611" t="s">
        <v>81</v>
      </c>
      <c r="C8611" t="s">
        <v>16</v>
      </c>
      <c r="D8611" t="s">
        <v>20</v>
      </c>
      <c r="E8611" t="s">
        <v>31</v>
      </c>
      <c r="F8611" t="s">
        <v>19</v>
      </c>
      <c r="G8611" s="10">
        <v>41298</v>
      </c>
      <c r="H8611" s="10">
        <v>41299</v>
      </c>
      <c r="I8611" t="s">
        <v>14</v>
      </c>
      <c r="J8611" t="s">
        <v>14</v>
      </c>
      <c r="K8611" t="str">
        <f>INDEX(State_Code_Name!B:B,MATCH(Consumer_Complaints!E8611,State_Code_Name!C:C,0))</f>
        <v>Texas</v>
      </c>
      <c r="L8611">
        <f t="shared" si="402"/>
        <v>1</v>
      </c>
      <c r="M8611">
        <f t="shared" si="403"/>
        <v>2013</v>
      </c>
      <c r="N8611" t="str">
        <f t="shared" si="404"/>
        <v>Q1</v>
      </c>
    </row>
    <row r="8612" spans="1:14" x14ac:dyDescent="0.35">
      <c r="A8612">
        <v>1507814</v>
      </c>
      <c r="B8612" t="s">
        <v>143</v>
      </c>
      <c r="C8612" t="s">
        <v>36</v>
      </c>
      <c r="D8612" t="s">
        <v>80</v>
      </c>
      <c r="E8612" t="s">
        <v>35</v>
      </c>
      <c r="F8612" t="s">
        <v>19</v>
      </c>
      <c r="G8612" s="10">
        <v>42193</v>
      </c>
      <c r="H8612" s="10">
        <v>42193</v>
      </c>
      <c r="I8612" t="s">
        <v>14</v>
      </c>
      <c r="J8612" t="s">
        <v>15</v>
      </c>
      <c r="K8612" t="str">
        <f>INDEX(State_Code_Name!B:B,MATCH(Consumer_Complaints!E8612,State_Code_Name!C:C,0))</f>
        <v>Florida</v>
      </c>
      <c r="L8612">
        <f t="shared" si="402"/>
        <v>0</v>
      </c>
      <c r="M8612">
        <f t="shared" si="403"/>
        <v>2015</v>
      </c>
      <c r="N8612" t="str">
        <f t="shared" si="404"/>
        <v>Q3</v>
      </c>
    </row>
    <row r="8613" spans="1:14" x14ac:dyDescent="0.35">
      <c r="A8613">
        <v>1679613</v>
      </c>
      <c r="B8613" t="s">
        <v>81</v>
      </c>
      <c r="C8613" t="s">
        <v>36</v>
      </c>
      <c r="D8613" t="s">
        <v>112</v>
      </c>
      <c r="E8613" t="s">
        <v>66</v>
      </c>
      <c r="F8613" t="s">
        <v>19</v>
      </c>
      <c r="G8613" s="10">
        <v>42047</v>
      </c>
      <c r="H8613" s="10">
        <v>42047</v>
      </c>
      <c r="I8613" t="s">
        <v>14</v>
      </c>
      <c r="J8613" t="s">
        <v>15</v>
      </c>
      <c r="K8613" t="str">
        <f>INDEX(State_Code_Name!B:B,MATCH(Consumer_Complaints!E8613,State_Code_Name!C:C,0))</f>
        <v>Michigan</v>
      </c>
      <c r="L8613">
        <f t="shared" si="402"/>
        <v>0</v>
      </c>
      <c r="M8613">
        <f t="shared" si="403"/>
        <v>2015</v>
      </c>
      <c r="N8613" t="str">
        <f t="shared" si="404"/>
        <v>Q1</v>
      </c>
    </row>
    <row r="8614" spans="1:14" x14ac:dyDescent="0.35">
      <c r="A8614">
        <v>1240239</v>
      </c>
      <c r="B8614" t="s">
        <v>226</v>
      </c>
      <c r="C8614" t="s">
        <v>32</v>
      </c>
      <c r="D8614" t="s">
        <v>44</v>
      </c>
      <c r="E8614" t="s">
        <v>106</v>
      </c>
      <c r="F8614" t="s">
        <v>19</v>
      </c>
      <c r="G8614" s="10">
        <v>42048</v>
      </c>
      <c r="H8614" s="10">
        <v>42048</v>
      </c>
      <c r="I8614" t="s">
        <v>14</v>
      </c>
      <c r="J8614" t="s">
        <v>15</v>
      </c>
      <c r="K8614" t="str">
        <f>INDEX(State_Code_Name!B:B,MATCH(Consumer_Complaints!E8614,State_Code_Name!C:C,0))</f>
        <v>Indiana</v>
      </c>
      <c r="L8614">
        <f t="shared" si="402"/>
        <v>0</v>
      </c>
      <c r="M8614">
        <f t="shared" si="403"/>
        <v>2015</v>
      </c>
      <c r="N8614" t="str">
        <f t="shared" si="404"/>
        <v>Q1</v>
      </c>
    </row>
    <row r="8615" spans="1:14" x14ac:dyDescent="0.35">
      <c r="A8615">
        <v>1279274</v>
      </c>
      <c r="B8615" t="s">
        <v>280</v>
      </c>
      <c r="C8615" t="s">
        <v>32</v>
      </c>
      <c r="D8615" t="s">
        <v>104</v>
      </c>
      <c r="E8615" t="s">
        <v>48</v>
      </c>
      <c r="F8615" t="s">
        <v>19</v>
      </c>
      <c r="G8615" s="10">
        <v>42311</v>
      </c>
      <c r="H8615" s="10">
        <v>42311</v>
      </c>
      <c r="I8615" t="s">
        <v>14</v>
      </c>
      <c r="J8615" t="s">
        <v>15</v>
      </c>
      <c r="K8615" t="str">
        <f>INDEX(State_Code_Name!B:B,MATCH(Consumer_Complaints!E8615,State_Code_Name!C:C,0))</f>
        <v>New Jersey</v>
      </c>
      <c r="L8615">
        <f t="shared" si="402"/>
        <v>0</v>
      </c>
      <c r="M8615">
        <f t="shared" si="403"/>
        <v>2015</v>
      </c>
      <c r="N8615" t="str">
        <f t="shared" si="404"/>
        <v>Q4</v>
      </c>
    </row>
    <row r="8616" spans="1:14" x14ac:dyDescent="0.35">
      <c r="A8616">
        <v>1836819</v>
      </c>
      <c r="B8616" t="s">
        <v>63</v>
      </c>
      <c r="C8616" t="s">
        <v>61</v>
      </c>
      <c r="D8616" t="s">
        <v>282</v>
      </c>
      <c r="E8616" t="s">
        <v>35</v>
      </c>
      <c r="F8616" t="s">
        <v>19</v>
      </c>
      <c r="G8616" s="10">
        <v>42446</v>
      </c>
      <c r="H8616" s="10">
        <v>42454</v>
      </c>
      <c r="I8616" t="s">
        <v>14</v>
      </c>
      <c r="J8616" t="s">
        <v>14</v>
      </c>
      <c r="K8616" t="str">
        <f>INDEX(State_Code_Name!B:B,MATCH(Consumer_Complaints!E8616,State_Code_Name!C:C,0))</f>
        <v>Florida</v>
      </c>
      <c r="L8616">
        <f t="shared" si="402"/>
        <v>8</v>
      </c>
      <c r="M8616">
        <f t="shared" si="403"/>
        <v>2016</v>
      </c>
      <c r="N8616" t="str">
        <f t="shared" si="404"/>
        <v>Q1</v>
      </c>
    </row>
    <row r="8617" spans="1:14" x14ac:dyDescent="0.35">
      <c r="A8617">
        <v>1973537</v>
      </c>
      <c r="B8617" t="s">
        <v>97</v>
      </c>
      <c r="C8617" t="s">
        <v>52</v>
      </c>
      <c r="D8617" t="s">
        <v>96</v>
      </c>
      <c r="E8617" t="s">
        <v>12</v>
      </c>
      <c r="F8617" t="s">
        <v>19</v>
      </c>
      <c r="G8617" s="10">
        <v>42538</v>
      </c>
      <c r="H8617" s="10">
        <v>42538</v>
      </c>
      <c r="I8617" t="s">
        <v>14</v>
      </c>
      <c r="J8617" t="s">
        <v>15</v>
      </c>
      <c r="K8617" t="str">
        <f>INDEX(State_Code_Name!B:B,MATCH(Consumer_Complaints!E8617,State_Code_Name!C:C,0))</f>
        <v>Virginia</v>
      </c>
      <c r="L8617">
        <f t="shared" si="402"/>
        <v>0</v>
      </c>
      <c r="M8617">
        <f t="shared" si="403"/>
        <v>2016</v>
      </c>
      <c r="N8617" t="str">
        <f t="shared" si="404"/>
        <v>Q2</v>
      </c>
    </row>
    <row r="8618" spans="1:14" x14ac:dyDescent="0.35">
      <c r="A8618">
        <v>1546473</v>
      </c>
      <c r="B8618" t="s">
        <v>11</v>
      </c>
      <c r="C8618" t="s">
        <v>9</v>
      </c>
      <c r="D8618" t="s">
        <v>183</v>
      </c>
      <c r="E8618" t="s">
        <v>18</v>
      </c>
      <c r="F8618" t="s">
        <v>57</v>
      </c>
      <c r="G8618" s="10">
        <v>42013</v>
      </c>
      <c r="H8618" s="10">
        <v>42013</v>
      </c>
      <c r="I8618" t="s">
        <v>14</v>
      </c>
      <c r="J8618" t="s">
        <v>15</v>
      </c>
      <c r="K8618" t="str">
        <f>INDEX(State_Code_Name!B:B,MATCH(Consumer_Complaints!E8618,State_Code_Name!C:C,0))</f>
        <v>California</v>
      </c>
      <c r="L8618">
        <f t="shared" si="402"/>
        <v>0</v>
      </c>
      <c r="M8618">
        <f t="shared" si="403"/>
        <v>2015</v>
      </c>
      <c r="N8618" t="str">
        <f t="shared" si="404"/>
        <v>Q1</v>
      </c>
    </row>
    <row r="8619" spans="1:14" x14ac:dyDescent="0.35">
      <c r="A8619">
        <v>1953319</v>
      </c>
      <c r="B8619" t="s">
        <v>383</v>
      </c>
      <c r="C8619" t="s">
        <v>32</v>
      </c>
      <c r="D8619" t="s">
        <v>161</v>
      </c>
      <c r="E8619" t="s">
        <v>48</v>
      </c>
      <c r="F8619" t="s">
        <v>19</v>
      </c>
      <c r="G8619" s="10">
        <v>42435</v>
      </c>
      <c r="H8619" s="10">
        <v>42435</v>
      </c>
      <c r="I8619" t="s">
        <v>14</v>
      </c>
      <c r="J8619" t="s">
        <v>14</v>
      </c>
      <c r="K8619" t="str">
        <f>INDEX(State_Code_Name!B:B,MATCH(Consumer_Complaints!E8619,State_Code_Name!C:C,0))</f>
        <v>New Jersey</v>
      </c>
      <c r="L8619">
        <f t="shared" si="402"/>
        <v>0</v>
      </c>
      <c r="M8619">
        <f t="shared" si="403"/>
        <v>2016</v>
      </c>
      <c r="N8619" t="str">
        <f t="shared" si="404"/>
        <v>Q1</v>
      </c>
    </row>
    <row r="8620" spans="1:14" x14ac:dyDescent="0.35">
      <c r="A8620">
        <v>1159296</v>
      </c>
      <c r="B8620" t="s">
        <v>38</v>
      </c>
      <c r="C8620" t="s">
        <v>26</v>
      </c>
      <c r="D8620" t="s">
        <v>27</v>
      </c>
      <c r="E8620" t="s">
        <v>118</v>
      </c>
      <c r="F8620" t="s">
        <v>305</v>
      </c>
      <c r="G8620" s="10">
        <v>41989</v>
      </c>
      <c r="H8620" s="10">
        <v>41990</v>
      </c>
      <c r="I8620" t="s">
        <v>14</v>
      </c>
      <c r="J8620" t="s">
        <v>15</v>
      </c>
      <c r="K8620" t="str">
        <f>INDEX(State_Code_Name!B:B,MATCH(Consumer_Complaints!E8620,State_Code_Name!C:C,0))</f>
        <v>Alabama</v>
      </c>
      <c r="L8620">
        <f t="shared" si="402"/>
        <v>1</v>
      </c>
      <c r="M8620">
        <f t="shared" si="403"/>
        <v>2014</v>
      </c>
      <c r="N8620" t="str">
        <f t="shared" si="404"/>
        <v>Q4</v>
      </c>
    </row>
    <row r="8621" spans="1:14" x14ac:dyDescent="0.35">
      <c r="A8621">
        <v>429863</v>
      </c>
      <c r="B8621" t="s">
        <v>43</v>
      </c>
      <c r="C8621" t="s">
        <v>36</v>
      </c>
      <c r="D8621" t="s">
        <v>112</v>
      </c>
      <c r="E8621" t="s">
        <v>31</v>
      </c>
      <c r="F8621" t="s">
        <v>19</v>
      </c>
      <c r="G8621" s="10">
        <v>41614</v>
      </c>
      <c r="H8621" s="10">
        <v>41614</v>
      </c>
      <c r="I8621" t="s">
        <v>14</v>
      </c>
      <c r="J8621" t="s">
        <v>15</v>
      </c>
      <c r="K8621" t="str">
        <f>INDEX(State_Code_Name!B:B,MATCH(Consumer_Complaints!E8621,State_Code_Name!C:C,0))</f>
        <v>Texas</v>
      </c>
      <c r="L8621">
        <f t="shared" si="402"/>
        <v>0</v>
      </c>
      <c r="M8621">
        <f t="shared" si="403"/>
        <v>2013</v>
      </c>
      <c r="N8621" t="str">
        <f t="shared" si="404"/>
        <v>Q4</v>
      </c>
    </row>
    <row r="8622" spans="1:14" x14ac:dyDescent="0.35">
      <c r="A8622">
        <v>760560</v>
      </c>
      <c r="B8622" t="s">
        <v>47</v>
      </c>
      <c r="C8622" t="s">
        <v>26</v>
      </c>
      <c r="D8622" t="s">
        <v>27</v>
      </c>
      <c r="E8622" t="s">
        <v>51</v>
      </c>
      <c r="F8622" t="s">
        <v>19</v>
      </c>
      <c r="G8622" s="10">
        <v>41714</v>
      </c>
      <c r="H8622" s="10">
        <v>41714</v>
      </c>
      <c r="I8622" t="s">
        <v>14</v>
      </c>
      <c r="J8622" t="s">
        <v>14</v>
      </c>
      <c r="K8622" t="str">
        <f>INDEX(State_Code_Name!B:B,MATCH(Consumer_Complaints!E8622,State_Code_Name!C:C,0))</f>
        <v>Washington</v>
      </c>
      <c r="L8622">
        <f t="shared" si="402"/>
        <v>0</v>
      </c>
      <c r="M8622">
        <f t="shared" si="403"/>
        <v>2014</v>
      </c>
      <c r="N8622" t="str">
        <f t="shared" si="404"/>
        <v>Q1</v>
      </c>
    </row>
    <row r="8623" spans="1:14" x14ac:dyDescent="0.35">
      <c r="A8623">
        <v>1251598</v>
      </c>
      <c r="B8623" t="s">
        <v>30</v>
      </c>
      <c r="C8623" t="s">
        <v>26</v>
      </c>
      <c r="D8623" t="s">
        <v>27</v>
      </c>
      <c r="E8623" t="s">
        <v>178</v>
      </c>
      <c r="F8623" t="s">
        <v>19</v>
      </c>
      <c r="G8623" s="10">
        <v>42058</v>
      </c>
      <c r="H8623" s="10">
        <v>42058</v>
      </c>
      <c r="I8623" t="s">
        <v>14</v>
      </c>
      <c r="J8623" t="s">
        <v>15</v>
      </c>
      <c r="K8623" t="str">
        <f>INDEX(State_Code_Name!B:B,MATCH(Consumer_Complaints!E8623,State_Code_Name!C:C,0))</f>
        <v>Utah</v>
      </c>
      <c r="L8623">
        <f t="shared" si="402"/>
        <v>0</v>
      </c>
      <c r="M8623">
        <f t="shared" si="403"/>
        <v>2015</v>
      </c>
      <c r="N8623" t="str">
        <f t="shared" si="404"/>
        <v>Q1</v>
      </c>
    </row>
    <row r="8624" spans="1:14" x14ac:dyDescent="0.35">
      <c r="A8624">
        <v>1173927</v>
      </c>
      <c r="B8624" t="s">
        <v>63</v>
      </c>
      <c r="C8624" t="s">
        <v>61</v>
      </c>
      <c r="D8624" t="s">
        <v>459</v>
      </c>
      <c r="E8624" t="s">
        <v>25</v>
      </c>
      <c r="F8624" t="s">
        <v>19</v>
      </c>
      <c r="G8624" s="10">
        <v>42002</v>
      </c>
      <c r="H8624" s="10">
        <v>42002</v>
      </c>
      <c r="I8624" t="s">
        <v>14</v>
      </c>
      <c r="J8624" t="s">
        <v>14</v>
      </c>
      <c r="K8624" t="str">
        <f>INDEX(State_Code_Name!B:B,MATCH(Consumer_Complaints!E8624,State_Code_Name!C:C,0))</f>
        <v>Georgia</v>
      </c>
      <c r="L8624">
        <f t="shared" si="402"/>
        <v>0</v>
      </c>
      <c r="M8624">
        <f t="shared" si="403"/>
        <v>2014</v>
      </c>
      <c r="N8624" t="str">
        <f t="shared" si="404"/>
        <v>Q4</v>
      </c>
    </row>
    <row r="8625" spans="1:14" x14ac:dyDescent="0.35">
      <c r="A8625">
        <v>1850880</v>
      </c>
      <c r="B8625" t="s">
        <v>95</v>
      </c>
      <c r="C8625" t="s">
        <v>16</v>
      </c>
      <c r="D8625" t="s">
        <v>17</v>
      </c>
      <c r="E8625" t="s">
        <v>22</v>
      </c>
      <c r="F8625" t="s">
        <v>19</v>
      </c>
      <c r="G8625" s="10">
        <v>42454</v>
      </c>
      <c r="H8625" s="10">
        <v>42454</v>
      </c>
      <c r="I8625" t="s">
        <v>14</v>
      </c>
      <c r="J8625" t="s">
        <v>14</v>
      </c>
      <c r="K8625" t="str">
        <f>INDEX(State_Code_Name!B:B,MATCH(Consumer_Complaints!E8625,State_Code_Name!C:C,0))</f>
        <v>New York</v>
      </c>
      <c r="L8625">
        <f t="shared" si="402"/>
        <v>0</v>
      </c>
      <c r="M8625">
        <f t="shared" si="403"/>
        <v>2016</v>
      </c>
      <c r="N8625" t="str">
        <f t="shared" si="404"/>
        <v>Q1</v>
      </c>
    </row>
    <row r="8626" spans="1:14" x14ac:dyDescent="0.35">
      <c r="A8626">
        <v>1475810</v>
      </c>
      <c r="B8626" t="s">
        <v>606</v>
      </c>
      <c r="C8626" t="s">
        <v>32</v>
      </c>
      <c r="D8626" t="s">
        <v>41</v>
      </c>
      <c r="E8626" t="s">
        <v>127</v>
      </c>
      <c r="F8626" t="s">
        <v>19</v>
      </c>
      <c r="G8626" s="10">
        <v>42205</v>
      </c>
      <c r="H8626" s="10">
        <v>42205</v>
      </c>
      <c r="I8626" t="s">
        <v>14</v>
      </c>
      <c r="J8626" t="s">
        <v>14</v>
      </c>
      <c r="K8626" t="str">
        <f>INDEX(State_Code_Name!B:B,MATCH(Consumer_Complaints!E8626,State_Code_Name!C:C,0))</f>
        <v>Montana</v>
      </c>
      <c r="L8626">
        <f t="shared" si="402"/>
        <v>0</v>
      </c>
      <c r="M8626">
        <f t="shared" si="403"/>
        <v>2015</v>
      </c>
      <c r="N8626" t="str">
        <f t="shared" si="404"/>
        <v>Q3</v>
      </c>
    </row>
    <row r="8627" spans="1:14" x14ac:dyDescent="0.35">
      <c r="A8627">
        <v>388454</v>
      </c>
      <c r="B8627" t="s">
        <v>50</v>
      </c>
      <c r="C8627" t="s">
        <v>36</v>
      </c>
      <c r="D8627" t="s">
        <v>1097</v>
      </c>
      <c r="E8627" t="s">
        <v>195</v>
      </c>
      <c r="F8627" t="s">
        <v>305</v>
      </c>
      <c r="G8627" s="10">
        <v>41386</v>
      </c>
      <c r="H8627" s="10">
        <v>41387</v>
      </c>
      <c r="I8627" t="s">
        <v>14</v>
      </c>
      <c r="J8627" t="s">
        <v>15</v>
      </c>
      <c r="K8627" t="str">
        <f>INDEX(State_Code_Name!B:B,MATCH(Consumer_Complaints!E8627,State_Code_Name!C:C,0))</f>
        <v>Nebraska</v>
      </c>
      <c r="L8627">
        <f t="shared" si="402"/>
        <v>1</v>
      </c>
      <c r="M8627">
        <f t="shared" si="403"/>
        <v>2013</v>
      </c>
      <c r="N8627" t="str">
        <f t="shared" si="404"/>
        <v>Q2</v>
      </c>
    </row>
    <row r="8628" spans="1:14" x14ac:dyDescent="0.35">
      <c r="A8628">
        <v>869776</v>
      </c>
      <c r="B8628" t="s">
        <v>58</v>
      </c>
      <c r="C8628" t="s">
        <v>16</v>
      </c>
      <c r="D8628" t="s">
        <v>20</v>
      </c>
      <c r="E8628" t="s">
        <v>18</v>
      </c>
      <c r="F8628" t="s">
        <v>19</v>
      </c>
      <c r="G8628" s="10">
        <v>41787</v>
      </c>
      <c r="H8628" s="10">
        <v>41787</v>
      </c>
      <c r="I8628" t="s">
        <v>14</v>
      </c>
      <c r="J8628" t="s">
        <v>14</v>
      </c>
      <c r="K8628" t="str">
        <f>INDEX(State_Code_Name!B:B,MATCH(Consumer_Complaints!E8628,State_Code_Name!C:C,0))</f>
        <v>California</v>
      </c>
      <c r="L8628">
        <f t="shared" si="402"/>
        <v>0</v>
      </c>
      <c r="M8628">
        <f t="shared" si="403"/>
        <v>2014</v>
      </c>
      <c r="N8628" t="str">
        <f t="shared" si="404"/>
        <v>Q2</v>
      </c>
    </row>
    <row r="8629" spans="1:14" x14ac:dyDescent="0.35">
      <c r="A8629">
        <v>913206</v>
      </c>
      <c r="B8629" t="s">
        <v>11</v>
      </c>
      <c r="C8629" t="s">
        <v>26</v>
      </c>
      <c r="D8629" t="s">
        <v>27</v>
      </c>
      <c r="E8629" t="s">
        <v>18</v>
      </c>
      <c r="F8629" t="s">
        <v>19</v>
      </c>
      <c r="G8629" s="10">
        <v>41816</v>
      </c>
      <c r="H8629" s="10">
        <v>41816</v>
      </c>
      <c r="I8629" t="s">
        <v>14</v>
      </c>
      <c r="J8629" t="s">
        <v>15</v>
      </c>
      <c r="K8629" t="str">
        <f>INDEX(State_Code_Name!B:B,MATCH(Consumer_Complaints!E8629,State_Code_Name!C:C,0))</f>
        <v>California</v>
      </c>
      <c r="L8629">
        <f t="shared" si="402"/>
        <v>0</v>
      </c>
      <c r="M8629">
        <f t="shared" si="403"/>
        <v>2014</v>
      </c>
      <c r="N8629" t="str">
        <f t="shared" si="404"/>
        <v>Q2</v>
      </c>
    </row>
    <row r="8630" spans="1:14" x14ac:dyDescent="0.35">
      <c r="A8630">
        <v>861940</v>
      </c>
      <c r="B8630" t="s">
        <v>43</v>
      </c>
      <c r="C8630" t="s">
        <v>61</v>
      </c>
      <c r="D8630" t="s">
        <v>459</v>
      </c>
      <c r="E8630" t="s">
        <v>39</v>
      </c>
      <c r="F8630" t="s">
        <v>19</v>
      </c>
      <c r="G8630" s="10">
        <v>41780</v>
      </c>
      <c r="H8630" s="10">
        <v>41780</v>
      </c>
      <c r="I8630" t="s">
        <v>14</v>
      </c>
      <c r="J8630" t="s">
        <v>15</v>
      </c>
      <c r="K8630" t="str">
        <f>INDEX(State_Code_Name!B:B,MATCH(Consumer_Complaints!E8630,State_Code_Name!C:C,0))</f>
        <v>Ohio</v>
      </c>
      <c r="L8630">
        <f t="shared" si="402"/>
        <v>0</v>
      </c>
      <c r="M8630">
        <f t="shared" si="403"/>
        <v>2014</v>
      </c>
      <c r="N8630" t="str">
        <f t="shared" si="404"/>
        <v>Q2</v>
      </c>
    </row>
    <row r="8631" spans="1:14" x14ac:dyDescent="0.35">
      <c r="A8631">
        <v>1588208</v>
      </c>
      <c r="B8631" t="s">
        <v>92</v>
      </c>
      <c r="C8631" t="s">
        <v>9</v>
      </c>
      <c r="D8631" t="s">
        <v>183</v>
      </c>
      <c r="E8631" t="s">
        <v>31</v>
      </c>
      <c r="F8631" t="s">
        <v>19</v>
      </c>
      <c r="G8631" s="10">
        <v>42014</v>
      </c>
      <c r="H8631" s="10">
        <v>42014</v>
      </c>
      <c r="I8631" t="s">
        <v>14</v>
      </c>
      <c r="J8631" t="s">
        <v>15</v>
      </c>
      <c r="K8631" t="str">
        <f>INDEX(State_Code_Name!B:B,MATCH(Consumer_Complaints!E8631,State_Code_Name!C:C,0))</f>
        <v>Texas</v>
      </c>
      <c r="L8631">
        <f t="shared" si="402"/>
        <v>0</v>
      </c>
      <c r="M8631">
        <f t="shared" si="403"/>
        <v>2015</v>
      </c>
      <c r="N8631" t="str">
        <f t="shared" si="404"/>
        <v>Q1</v>
      </c>
    </row>
    <row r="8632" spans="1:14" x14ac:dyDescent="0.35">
      <c r="A8632">
        <v>1879660</v>
      </c>
      <c r="B8632" t="s">
        <v>11</v>
      </c>
      <c r="C8632" t="s">
        <v>172</v>
      </c>
      <c r="D8632" t="s">
        <v>266</v>
      </c>
      <c r="E8632" t="s">
        <v>18</v>
      </c>
      <c r="F8632" t="s">
        <v>19</v>
      </c>
      <c r="G8632" s="10">
        <v>42475</v>
      </c>
      <c r="H8632" s="10">
        <v>42478</v>
      </c>
      <c r="I8632" t="s">
        <v>14</v>
      </c>
      <c r="J8632" t="s">
        <v>15</v>
      </c>
      <c r="K8632" t="str">
        <f>INDEX(State_Code_Name!B:B,MATCH(Consumer_Complaints!E8632,State_Code_Name!C:C,0))</f>
        <v>California</v>
      </c>
      <c r="L8632">
        <f t="shared" si="402"/>
        <v>3</v>
      </c>
      <c r="M8632">
        <f t="shared" si="403"/>
        <v>2016</v>
      </c>
      <c r="N8632" t="str">
        <f t="shared" si="404"/>
        <v>Q2</v>
      </c>
    </row>
    <row r="8633" spans="1:14" x14ac:dyDescent="0.35">
      <c r="A8633">
        <v>543527</v>
      </c>
      <c r="B8633" t="s">
        <v>874</v>
      </c>
      <c r="C8633" t="s">
        <v>32</v>
      </c>
      <c r="D8633" t="s">
        <v>44</v>
      </c>
      <c r="E8633" t="s">
        <v>66</v>
      </c>
      <c r="F8633" t="s">
        <v>13</v>
      </c>
      <c r="G8633" s="10">
        <v>41543</v>
      </c>
      <c r="H8633" s="10">
        <v>41543</v>
      </c>
      <c r="I8633" t="s">
        <v>14</v>
      </c>
      <c r="J8633" t="s">
        <v>15</v>
      </c>
      <c r="K8633" t="str">
        <f>INDEX(State_Code_Name!B:B,MATCH(Consumer_Complaints!E8633,State_Code_Name!C:C,0))</f>
        <v>Michigan</v>
      </c>
      <c r="L8633">
        <f t="shared" si="402"/>
        <v>0</v>
      </c>
      <c r="M8633">
        <f t="shared" si="403"/>
        <v>2013</v>
      </c>
      <c r="N8633" t="str">
        <f t="shared" si="404"/>
        <v>Q3</v>
      </c>
    </row>
    <row r="8634" spans="1:14" x14ac:dyDescent="0.35">
      <c r="A8634">
        <v>1633230</v>
      </c>
      <c r="B8634" t="s">
        <v>1178</v>
      </c>
      <c r="C8634" t="s">
        <v>32</v>
      </c>
      <c r="D8634" t="s">
        <v>104</v>
      </c>
      <c r="E8634" t="s">
        <v>39</v>
      </c>
      <c r="F8634" t="s">
        <v>19</v>
      </c>
      <c r="G8634" s="10">
        <v>42307</v>
      </c>
      <c r="H8634" s="10">
        <v>42325</v>
      </c>
      <c r="I8634" t="s">
        <v>14</v>
      </c>
      <c r="J8634" t="s">
        <v>15</v>
      </c>
      <c r="K8634" t="str">
        <f>INDEX(State_Code_Name!B:B,MATCH(Consumer_Complaints!E8634,State_Code_Name!C:C,0))</f>
        <v>Ohio</v>
      </c>
      <c r="L8634">
        <f t="shared" si="402"/>
        <v>18</v>
      </c>
      <c r="M8634">
        <f t="shared" si="403"/>
        <v>2015</v>
      </c>
      <c r="N8634" t="str">
        <f t="shared" si="404"/>
        <v>Q4</v>
      </c>
    </row>
    <row r="8635" spans="1:14" x14ac:dyDescent="0.35">
      <c r="A8635">
        <v>1384934</v>
      </c>
      <c r="B8635" t="s">
        <v>81</v>
      </c>
      <c r="C8635" t="s">
        <v>36</v>
      </c>
      <c r="D8635" t="s">
        <v>80</v>
      </c>
      <c r="E8635" t="s">
        <v>18</v>
      </c>
      <c r="F8635" t="s">
        <v>57</v>
      </c>
      <c r="G8635" s="10">
        <v>42144</v>
      </c>
      <c r="H8635" s="10">
        <v>42150</v>
      </c>
      <c r="I8635" t="s">
        <v>14</v>
      </c>
      <c r="J8635" t="s">
        <v>15</v>
      </c>
      <c r="K8635" t="str">
        <f>INDEX(State_Code_Name!B:B,MATCH(Consumer_Complaints!E8635,State_Code_Name!C:C,0))</f>
        <v>California</v>
      </c>
      <c r="L8635">
        <f t="shared" si="402"/>
        <v>6</v>
      </c>
      <c r="M8635">
        <f t="shared" si="403"/>
        <v>2015</v>
      </c>
      <c r="N8635" t="str">
        <f t="shared" si="404"/>
        <v>Q2</v>
      </c>
    </row>
    <row r="8636" spans="1:14" x14ac:dyDescent="0.35">
      <c r="A8636">
        <v>1362051</v>
      </c>
      <c r="B8636" t="s">
        <v>43</v>
      </c>
      <c r="C8636" t="s">
        <v>36</v>
      </c>
      <c r="D8636" t="s">
        <v>84</v>
      </c>
      <c r="E8636" t="s">
        <v>35</v>
      </c>
      <c r="F8636" t="s">
        <v>19</v>
      </c>
      <c r="G8636" s="10">
        <v>42129</v>
      </c>
      <c r="H8636" s="10">
        <v>42129</v>
      </c>
      <c r="I8636" t="s">
        <v>14</v>
      </c>
      <c r="J8636" t="s">
        <v>14</v>
      </c>
      <c r="K8636" t="str">
        <f>INDEX(State_Code_Name!B:B,MATCH(Consumer_Complaints!E8636,State_Code_Name!C:C,0))</f>
        <v>Florida</v>
      </c>
      <c r="L8636">
        <f t="shared" si="402"/>
        <v>0</v>
      </c>
      <c r="M8636">
        <f t="shared" si="403"/>
        <v>2015</v>
      </c>
      <c r="N8636" t="str">
        <f t="shared" si="404"/>
        <v>Q2</v>
      </c>
    </row>
    <row r="8637" spans="1:14" x14ac:dyDescent="0.35">
      <c r="A8637">
        <v>1293287</v>
      </c>
      <c r="B8637" t="s">
        <v>63</v>
      </c>
      <c r="C8637" t="s">
        <v>32</v>
      </c>
      <c r="D8637" t="s">
        <v>116</v>
      </c>
      <c r="E8637" t="s">
        <v>100</v>
      </c>
      <c r="F8637" t="s">
        <v>19</v>
      </c>
      <c r="G8637" s="10">
        <v>42083</v>
      </c>
      <c r="H8637" s="10">
        <v>42083</v>
      </c>
      <c r="I8637" t="s">
        <v>14</v>
      </c>
      <c r="J8637" t="s">
        <v>15</v>
      </c>
      <c r="K8637" t="str">
        <f>INDEX(State_Code_Name!B:B,MATCH(Consumer_Complaints!E8637,State_Code_Name!C:C,0))</f>
        <v>Arizona</v>
      </c>
      <c r="L8637">
        <f t="shared" si="402"/>
        <v>0</v>
      </c>
      <c r="M8637">
        <f t="shared" si="403"/>
        <v>2015</v>
      </c>
      <c r="N8637" t="str">
        <f t="shared" si="404"/>
        <v>Q1</v>
      </c>
    </row>
    <row r="8638" spans="1:14" x14ac:dyDescent="0.35">
      <c r="A8638">
        <v>1546461</v>
      </c>
      <c r="B8638" t="s">
        <v>285</v>
      </c>
      <c r="C8638" t="s">
        <v>9</v>
      </c>
      <c r="D8638" t="s">
        <v>183</v>
      </c>
      <c r="E8638" t="s">
        <v>31</v>
      </c>
      <c r="F8638" t="s">
        <v>19</v>
      </c>
      <c r="G8638" s="10">
        <v>42013</v>
      </c>
      <c r="H8638" s="10">
        <v>42013</v>
      </c>
      <c r="I8638" t="s">
        <v>14</v>
      </c>
      <c r="J8638" t="s">
        <v>15</v>
      </c>
      <c r="K8638" t="str">
        <f>INDEX(State_Code_Name!B:B,MATCH(Consumer_Complaints!E8638,State_Code_Name!C:C,0))</f>
        <v>Texas</v>
      </c>
      <c r="L8638">
        <f t="shared" si="402"/>
        <v>0</v>
      </c>
      <c r="M8638">
        <f t="shared" si="403"/>
        <v>2015</v>
      </c>
      <c r="N8638" t="str">
        <f t="shared" si="404"/>
        <v>Q1</v>
      </c>
    </row>
    <row r="8639" spans="1:14" x14ac:dyDescent="0.35">
      <c r="A8639">
        <v>1075827</v>
      </c>
      <c r="B8639" t="s">
        <v>58</v>
      </c>
      <c r="C8639" t="s">
        <v>16</v>
      </c>
      <c r="D8639" t="s">
        <v>20</v>
      </c>
      <c r="E8639" t="s">
        <v>18</v>
      </c>
      <c r="F8639" t="s">
        <v>19</v>
      </c>
      <c r="G8639" s="10">
        <v>41929</v>
      </c>
      <c r="H8639" s="10">
        <v>41929</v>
      </c>
      <c r="I8639" t="s">
        <v>14</v>
      </c>
      <c r="J8639" t="s">
        <v>15</v>
      </c>
      <c r="K8639" t="str">
        <f>INDEX(State_Code_Name!B:B,MATCH(Consumer_Complaints!E8639,State_Code_Name!C:C,0))</f>
        <v>California</v>
      </c>
      <c r="L8639">
        <f t="shared" si="402"/>
        <v>0</v>
      </c>
      <c r="M8639">
        <f t="shared" si="403"/>
        <v>2014</v>
      </c>
      <c r="N8639" t="str">
        <f t="shared" si="404"/>
        <v>Q4</v>
      </c>
    </row>
    <row r="8640" spans="1:14" x14ac:dyDescent="0.35">
      <c r="A8640">
        <v>547803</v>
      </c>
      <c r="B8640" t="s">
        <v>60</v>
      </c>
      <c r="C8640" t="s">
        <v>52</v>
      </c>
      <c r="D8640" t="s">
        <v>76</v>
      </c>
      <c r="E8640" t="s">
        <v>42</v>
      </c>
      <c r="F8640" t="s">
        <v>19</v>
      </c>
      <c r="G8640" s="10">
        <v>41547</v>
      </c>
      <c r="H8640" s="10">
        <v>41547</v>
      </c>
      <c r="I8640" t="s">
        <v>14</v>
      </c>
      <c r="J8640" t="s">
        <v>15</v>
      </c>
      <c r="K8640" t="str">
        <f>INDEX(State_Code_Name!B:B,MATCH(Consumer_Complaints!E8640,State_Code_Name!C:C,0))</f>
        <v>North Carolina</v>
      </c>
      <c r="L8640">
        <f t="shared" si="402"/>
        <v>0</v>
      </c>
      <c r="M8640">
        <f t="shared" si="403"/>
        <v>2013</v>
      </c>
      <c r="N8640" t="str">
        <f t="shared" si="404"/>
        <v>Q3</v>
      </c>
    </row>
    <row r="8641" spans="1:14" x14ac:dyDescent="0.35">
      <c r="A8641">
        <v>235440</v>
      </c>
      <c r="B8641" t="s">
        <v>30</v>
      </c>
      <c r="C8641" t="s">
        <v>36</v>
      </c>
      <c r="D8641" t="s">
        <v>80</v>
      </c>
      <c r="E8641" t="s">
        <v>22</v>
      </c>
      <c r="F8641" t="s">
        <v>19</v>
      </c>
      <c r="G8641" s="10">
        <v>41289</v>
      </c>
      <c r="H8641" s="10">
        <v>41290</v>
      </c>
      <c r="I8641" t="s">
        <v>14</v>
      </c>
      <c r="J8641" t="s">
        <v>14</v>
      </c>
      <c r="K8641" t="str">
        <f>INDEX(State_Code_Name!B:B,MATCH(Consumer_Complaints!E8641,State_Code_Name!C:C,0))</f>
        <v>New York</v>
      </c>
      <c r="L8641">
        <f t="shared" si="402"/>
        <v>1</v>
      </c>
      <c r="M8641">
        <f t="shared" si="403"/>
        <v>2013</v>
      </c>
      <c r="N8641" t="str">
        <f t="shared" si="404"/>
        <v>Q1</v>
      </c>
    </row>
    <row r="8642" spans="1:14" x14ac:dyDescent="0.35">
      <c r="A8642">
        <v>2049074</v>
      </c>
      <c r="B8642" t="s">
        <v>50</v>
      </c>
      <c r="C8642" t="s">
        <v>36</v>
      </c>
      <c r="D8642" t="s">
        <v>170</v>
      </c>
      <c r="E8642" t="s">
        <v>77</v>
      </c>
      <c r="F8642" t="s">
        <v>19</v>
      </c>
      <c r="G8642" s="10">
        <v>42498</v>
      </c>
      <c r="H8642" s="10">
        <v>42498</v>
      </c>
      <c r="I8642" t="s">
        <v>14</v>
      </c>
      <c r="J8642" t="s">
        <v>15</v>
      </c>
      <c r="K8642" t="str">
        <f>INDEX(State_Code_Name!B:B,MATCH(Consumer_Complaints!E8642,State_Code_Name!C:C,0))</f>
        <v>Missouri</v>
      </c>
      <c r="L8642">
        <f t="shared" si="402"/>
        <v>0</v>
      </c>
      <c r="M8642">
        <f t="shared" si="403"/>
        <v>2016</v>
      </c>
      <c r="N8642" t="str">
        <f t="shared" si="404"/>
        <v>Q2</v>
      </c>
    </row>
    <row r="8643" spans="1:14" x14ac:dyDescent="0.35">
      <c r="A8643">
        <v>278292</v>
      </c>
      <c r="B8643" t="s">
        <v>81</v>
      </c>
      <c r="C8643" t="s">
        <v>36</v>
      </c>
      <c r="D8643" t="s">
        <v>52</v>
      </c>
      <c r="E8643" t="s">
        <v>77</v>
      </c>
      <c r="F8643" t="s">
        <v>19</v>
      </c>
      <c r="G8643" s="10">
        <v>41304</v>
      </c>
      <c r="H8643" s="10">
        <v>41305</v>
      </c>
      <c r="I8643" t="s">
        <v>14</v>
      </c>
      <c r="J8643" t="s">
        <v>15</v>
      </c>
      <c r="K8643" t="str">
        <f>INDEX(State_Code_Name!B:B,MATCH(Consumer_Complaints!E8643,State_Code_Name!C:C,0))</f>
        <v>Missouri</v>
      </c>
      <c r="L8643">
        <f t="shared" ref="L8643:L8706" si="405">H8643-G8643</f>
        <v>1</v>
      </c>
      <c r="M8643">
        <f t="shared" ref="M8643:M8706" si="406">YEAR(G8643)</f>
        <v>2013</v>
      </c>
      <c r="N8643" t="str">
        <f t="shared" ref="N8643:N8706" si="407">IF(MONTH(G8643)&lt;=3,"Q1",IF(MONTH(G8643)&lt;=6,"Q2",IF(MONTH(G8643)&lt;=9,"Q3","Q4")))</f>
        <v>Q1</v>
      </c>
    </row>
    <row r="8644" spans="1:14" x14ac:dyDescent="0.35">
      <c r="A8644">
        <v>772845</v>
      </c>
      <c r="B8644" t="s">
        <v>73</v>
      </c>
      <c r="C8644" t="s">
        <v>26</v>
      </c>
      <c r="D8644" t="s">
        <v>27</v>
      </c>
      <c r="E8644" t="s">
        <v>35</v>
      </c>
      <c r="F8644" t="s">
        <v>19</v>
      </c>
      <c r="G8644" s="10">
        <v>41719</v>
      </c>
      <c r="H8644" s="10">
        <v>41726</v>
      </c>
      <c r="I8644" t="s">
        <v>14</v>
      </c>
      <c r="J8644" t="s">
        <v>14</v>
      </c>
      <c r="K8644" t="str">
        <f>INDEX(State_Code_Name!B:B,MATCH(Consumer_Complaints!E8644,State_Code_Name!C:C,0))</f>
        <v>Florida</v>
      </c>
      <c r="L8644">
        <f t="shared" si="405"/>
        <v>7</v>
      </c>
      <c r="M8644">
        <f t="shared" si="406"/>
        <v>2014</v>
      </c>
      <c r="N8644" t="str">
        <f t="shared" si="407"/>
        <v>Q1</v>
      </c>
    </row>
    <row r="8645" spans="1:14" x14ac:dyDescent="0.35">
      <c r="A8645">
        <v>683433</v>
      </c>
      <c r="B8645" t="s">
        <v>143</v>
      </c>
      <c r="C8645" t="s">
        <v>16</v>
      </c>
      <c r="D8645" t="s">
        <v>20</v>
      </c>
      <c r="E8645" t="s">
        <v>25</v>
      </c>
      <c r="F8645" t="s">
        <v>305</v>
      </c>
      <c r="G8645" s="10">
        <v>41663</v>
      </c>
      <c r="H8645" s="10">
        <v>41731</v>
      </c>
      <c r="I8645" t="s">
        <v>14</v>
      </c>
      <c r="J8645" t="s">
        <v>15</v>
      </c>
      <c r="K8645" t="str">
        <f>INDEX(State_Code_Name!B:B,MATCH(Consumer_Complaints!E8645,State_Code_Name!C:C,0))</f>
        <v>Georgia</v>
      </c>
      <c r="L8645">
        <f t="shared" si="405"/>
        <v>68</v>
      </c>
      <c r="M8645">
        <f t="shared" si="406"/>
        <v>2014</v>
      </c>
      <c r="N8645" t="str">
        <f t="shared" si="407"/>
        <v>Q1</v>
      </c>
    </row>
    <row r="8646" spans="1:14" x14ac:dyDescent="0.35">
      <c r="A8646">
        <v>1219440</v>
      </c>
      <c r="B8646" t="s">
        <v>11</v>
      </c>
      <c r="C8646" t="s">
        <v>9</v>
      </c>
      <c r="D8646" t="s">
        <v>10</v>
      </c>
      <c r="E8646" t="s">
        <v>18</v>
      </c>
      <c r="F8646" t="s">
        <v>19</v>
      </c>
      <c r="G8646" s="10">
        <v>42035</v>
      </c>
      <c r="H8646" s="10">
        <v>42065</v>
      </c>
      <c r="I8646" t="s">
        <v>14</v>
      </c>
      <c r="J8646" t="s">
        <v>15</v>
      </c>
      <c r="K8646" t="str">
        <f>INDEX(State_Code_Name!B:B,MATCH(Consumer_Complaints!E8646,State_Code_Name!C:C,0))</f>
        <v>California</v>
      </c>
      <c r="L8646">
        <f t="shared" si="405"/>
        <v>30</v>
      </c>
      <c r="M8646">
        <f t="shared" si="406"/>
        <v>2015</v>
      </c>
      <c r="N8646" t="str">
        <f t="shared" si="407"/>
        <v>Q1</v>
      </c>
    </row>
    <row r="8647" spans="1:14" x14ac:dyDescent="0.35">
      <c r="A8647">
        <v>1575831</v>
      </c>
      <c r="B8647" t="s">
        <v>54</v>
      </c>
      <c r="C8647" t="s">
        <v>52</v>
      </c>
      <c r="D8647" t="s">
        <v>103</v>
      </c>
      <c r="E8647" t="s">
        <v>22</v>
      </c>
      <c r="F8647" t="s">
        <v>19</v>
      </c>
      <c r="G8647" s="10">
        <v>42270</v>
      </c>
      <c r="H8647" s="10">
        <v>42270</v>
      </c>
      <c r="I8647" t="s">
        <v>14</v>
      </c>
      <c r="J8647" t="s">
        <v>15</v>
      </c>
      <c r="K8647" t="str">
        <f>INDEX(State_Code_Name!B:B,MATCH(Consumer_Complaints!E8647,State_Code_Name!C:C,0))</f>
        <v>New York</v>
      </c>
      <c r="L8647">
        <f t="shared" si="405"/>
        <v>0</v>
      </c>
      <c r="M8647">
        <f t="shared" si="406"/>
        <v>2015</v>
      </c>
      <c r="N8647" t="str">
        <f t="shared" si="407"/>
        <v>Q3</v>
      </c>
    </row>
    <row r="8648" spans="1:14" x14ac:dyDescent="0.35">
      <c r="A8648">
        <v>1263224</v>
      </c>
      <c r="B8648" t="s">
        <v>69</v>
      </c>
      <c r="C8648" t="s">
        <v>26</v>
      </c>
      <c r="D8648" t="s">
        <v>27</v>
      </c>
      <c r="E8648" t="s">
        <v>18</v>
      </c>
      <c r="F8648" t="s">
        <v>19</v>
      </c>
      <c r="G8648" s="10">
        <v>42038</v>
      </c>
      <c r="H8648" s="10">
        <v>42038</v>
      </c>
      <c r="I8648" t="s">
        <v>14</v>
      </c>
      <c r="J8648" t="s">
        <v>14</v>
      </c>
      <c r="K8648" t="str">
        <f>INDEX(State_Code_Name!B:B,MATCH(Consumer_Complaints!E8648,State_Code_Name!C:C,0))</f>
        <v>California</v>
      </c>
      <c r="L8648">
        <f t="shared" si="405"/>
        <v>0</v>
      </c>
      <c r="M8648">
        <f t="shared" si="406"/>
        <v>2015</v>
      </c>
      <c r="N8648" t="str">
        <f t="shared" si="407"/>
        <v>Q1</v>
      </c>
    </row>
    <row r="8649" spans="1:14" x14ac:dyDescent="0.35">
      <c r="A8649">
        <v>1555616</v>
      </c>
      <c r="B8649" t="s">
        <v>201</v>
      </c>
      <c r="C8649" t="s">
        <v>16</v>
      </c>
      <c r="D8649" t="s">
        <v>17</v>
      </c>
      <c r="E8649" t="s">
        <v>122</v>
      </c>
      <c r="F8649" t="s">
        <v>19</v>
      </c>
      <c r="G8649" s="10">
        <v>42225</v>
      </c>
      <c r="H8649" s="10">
        <v>42225</v>
      </c>
      <c r="I8649" t="s">
        <v>14</v>
      </c>
      <c r="J8649" t="s">
        <v>15</v>
      </c>
      <c r="K8649" t="str">
        <f>INDEX(State_Code_Name!B:B,MATCH(Consumer_Complaints!E8649,State_Code_Name!C:C,0))</f>
        <v>Maryland</v>
      </c>
      <c r="L8649">
        <f t="shared" si="405"/>
        <v>0</v>
      </c>
      <c r="M8649">
        <f t="shared" si="406"/>
        <v>2015</v>
      </c>
      <c r="N8649" t="str">
        <f t="shared" si="407"/>
        <v>Q3</v>
      </c>
    </row>
    <row r="8650" spans="1:14" x14ac:dyDescent="0.35">
      <c r="A8650">
        <v>1239969</v>
      </c>
      <c r="B8650" t="s">
        <v>844</v>
      </c>
      <c r="C8650" t="s">
        <v>26</v>
      </c>
      <c r="D8650" t="s">
        <v>27</v>
      </c>
      <c r="E8650" t="s">
        <v>18</v>
      </c>
      <c r="F8650" t="s">
        <v>57</v>
      </c>
      <c r="G8650" s="10">
        <v>42048</v>
      </c>
      <c r="H8650" s="10">
        <v>42055</v>
      </c>
      <c r="I8650" t="s">
        <v>14</v>
      </c>
      <c r="J8650" t="s">
        <v>14</v>
      </c>
      <c r="K8650" t="str">
        <f>INDEX(State_Code_Name!B:B,MATCH(Consumer_Complaints!E8650,State_Code_Name!C:C,0))</f>
        <v>California</v>
      </c>
      <c r="L8650">
        <f t="shared" si="405"/>
        <v>7</v>
      </c>
      <c r="M8650">
        <f t="shared" si="406"/>
        <v>2015</v>
      </c>
      <c r="N8650" t="str">
        <f t="shared" si="407"/>
        <v>Q1</v>
      </c>
    </row>
    <row r="8651" spans="1:14" x14ac:dyDescent="0.35">
      <c r="A8651">
        <v>1535128</v>
      </c>
      <c r="B8651" t="s">
        <v>298</v>
      </c>
      <c r="C8651" t="s">
        <v>32</v>
      </c>
      <c r="D8651" t="s">
        <v>41</v>
      </c>
      <c r="E8651" t="s">
        <v>31</v>
      </c>
      <c r="F8651" t="s">
        <v>13</v>
      </c>
      <c r="G8651" s="10">
        <v>42241</v>
      </c>
      <c r="H8651" s="10">
        <v>42244</v>
      </c>
      <c r="I8651" t="s">
        <v>14</v>
      </c>
      <c r="J8651" t="s">
        <v>15</v>
      </c>
      <c r="K8651" t="str">
        <f>INDEX(State_Code_Name!B:B,MATCH(Consumer_Complaints!E8651,State_Code_Name!C:C,0))</f>
        <v>Texas</v>
      </c>
      <c r="L8651">
        <f t="shared" si="405"/>
        <v>3</v>
      </c>
      <c r="M8651">
        <f t="shared" si="406"/>
        <v>2015</v>
      </c>
      <c r="N8651" t="str">
        <f t="shared" si="407"/>
        <v>Q3</v>
      </c>
    </row>
    <row r="8652" spans="1:14" x14ac:dyDescent="0.35">
      <c r="A8652">
        <v>1384193</v>
      </c>
      <c r="B8652" t="s">
        <v>353</v>
      </c>
      <c r="C8652" t="s">
        <v>9</v>
      </c>
      <c r="D8652" t="s">
        <v>532</v>
      </c>
      <c r="E8652" t="s">
        <v>74</v>
      </c>
      <c r="F8652" t="s">
        <v>19</v>
      </c>
      <c r="G8652" s="10">
        <v>42144</v>
      </c>
      <c r="H8652" s="10">
        <v>42151</v>
      </c>
      <c r="I8652" t="s">
        <v>14</v>
      </c>
      <c r="J8652" t="s">
        <v>14</v>
      </c>
      <c r="K8652" t="str">
        <f>INDEX(State_Code_Name!B:B,MATCH(Consumer_Complaints!E8652,State_Code_Name!C:C,0))</f>
        <v>Tennessee</v>
      </c>
      <c r="L8652">
        <f t="shared" si="405"/>
        <v>7</v>
      </c>
      <c r="M8652">
        <f t="shared" si="406"/>
        <v>2015</v>
      </c>
      <c r="N8652" t="str">
        <f t="shared" si="407"/>
        <v>Q2</v>
      </c>
    </row>
    <row r="8653" spans="1:14" x14ac:dyDescent="0.35">
      <c r="A8653">
        <v>1533030</v>
      </c>
      <c r="B8653" t="s">
        <v>940</v>
      </c>
      <c r="C8653" t="s">
        <v>879</v>
      </c>
      <c r="D8653" t="s">
        <v>883</v>
      </c>
      <c r="E8653" t="s">
        <v>18</v>
      </c>
      <c r="F8653" t="s">
        <v>19</v>
      </c>
      <c r="G8653" s="10">
        <v>42240</v>
      </c>
      <c r="H8653" s="10">
        <v>42240</v>
      </c>
      <c r="I8653" t="s">
        <v>14</v>
      </c>
      <c r="J8653" t="s">
        <v>15</v>
      </c>
      <c r="K8653" t="str">
        <f>INDEX(State_Code_Name!B:B,MATCH(Consumer_Complaints!E8653,State_Code_Name!C:C,0))</f>
        <v>California</v>
      </c>
      <c r="L8653">
        <f t="shared" si="405"/>
        <v>0</v>
      </c>
      <c r="M8653">
        <f t="shared" si="406"/>
        <v>2015</v>
      </c>
      <c r="N8653" t="str">
        <f t="shared" si="407"/>
        <v>Q3</v>
      </c>
    </row>
    <row r="8654" spans="1:14" x14ac:dyDescent="0.35">
      <c r="A8654">
        <v>870976</v>
      </c>
      <c r="B8654" t="s">
        <v>63</v>
      </c>
      <c r="C8654" t="s">
        <v>61</v>
      </c>
      <c r="D8654" t="s">
        <v>459</v>
      </c>
      <c r="E8654" t="s">
        <v>46</v>
      </c>
      <c r="F8654" t="s">
        <v>19</v>
      </c>
      <c r="G8654" s="10">
        <v>41787</v>
      </c>
      <c r="H8654" s="10">
        <v>41787</v>
      </c>
      <c r="I8654" t="s">
        <v>14</v>
      </c>
      <c r="J8654" t="s">
        <v>15</v>
      </c>
      <c r="K8654" t="str">
        <f>INDEX(State_Code_Name!B:B,MATCH(Consumer_Complaints!E8654,State_Code_Name!C:C,0))</f>
        <v>Pennsylvania</v>
      </c>
      <c r="L8654">
        <f t="shared" si="405"/>
        <v>0</v>
      </c>
      <c r="M8654">
        <f t="shared" si="406"/>
        <v>2014</v>
      </c>
      <c r="N8654" t="str">
        <f t="shared" si="407"/>
        <v>Q2</v>
      </c>
    </row>
    <row r="8655" spans="1:14" x14ac:dyDescent="0.35">
      <c r="A8655">
        <v>1507148</v>
      </c>
      <c r="B8655" t="s">
        <v>38</v>
      </c>
      <c r="C8655" t="s">
        <v>36</v>
      </c>
      <c r="D8655" t="s">
        <v>80</v>
      </c>
      <c r="E8655" t="s">
        <v>25</v>
      </c>
      <c r="F8655" t="s">
        <v>13</v>
      </c>
      <c r="G8655" s="10">
        <v>42163</v>
      </c>
      <c r="H8655" s="10">
        <v>42163</v>
      </c>
      <c r="I8655" t="s">
        <v>14</v>
      </c>
      <c r="J8655" t="s">
        <v>15</v>
      </c>
      <c r="K8655" t="str">
        <f>INDEX(State_Code_Name!B:B,MATCH(Consumer_Complaints!E8655,State_Code_Name!C:C,0))</f>
        <v>Georgia</v>
      </c>
      <c r="L8655">
        <f t="shared" si="405"/>
        <v>0</v>
      </c>
      <c r="M8655">
        <f t="shared" si="406"/>
        <v>2015</v>
      </c>
      <c r="N8655" t="str">
        <f t="shared" si="407"/>
        <v>Q2</v>
      </c>
    </row>
    <row r="8656" spans="1:14" x14ac:dyDescent="0.35">
      <c r="A8656">
        <v>1028097</v>
      </c>
      <c r="B8656" t="s">
        <v>1208</v>
      </c>
      <c r="C8656" t="s">
        <v>16</v>
      </c>
      <c r="D8656" t="s">
        <v>24</v>
      </c>
      <c r="E8656" t="s">
        <v>22</v>
      </c>
      <c r="F8656" t="s">
        <v>305</v>
      </c>
      <c r="G8656" s="10">
        <v>41897</v>
      </c>
      <c r="H8656" s="10">
        <v>41901</v>
      </c>
      <c r="I8656" t="s">
        <v>14</v>
      </c>
      <c r="J8656" t="s">
        <v>15</v>
      </c>
      <c r="K8656" t="str">
        <f>INDEX(State_Code_Name!B:B,MATCH(Consumer_Complaints!E8656,State_Code_Name!C:C,0))</f>
        <v>New York</v>
      </c>
      <c r="L8656">
        <f t="shared" si="405"/>
        <v>4</v>
      </c>
      <c r="M8656">
        <f t="shared" si="406"/>
        <v>2014</v>
      </c>
      <c r="N8656" t="str">
        <f t="shared" si="407"/>
        <v>Q3</v>
      </c>
    </row>
    <row r="8657" spans="1:14" x14ac:dyDescent="0.35">
      <c r="A8657">
        <v>707100</v>
      </c>
      <c r="B8657" t="s">
        <v>60</v>
      </c>
      <c r="C8657" t="s">
        <v>52</v>
      </c>
      <c r="D8657" t="s">
        <v>103</v>
      </c>
      <c r="E8657" t="s">
        <v>114</v>
      </c>
      <c r="F8657" t="s">
        <v>19</v>
      </c>
      <c r="G8657" s="10">
        <v>41914</v>
      </c>
      <c r="H8657" s="10">
        <v>41914</v>
      </c>
      <c r="I8657" t="s">
        <v>14</v>
      </c>
      <c r="J8657" t="s">
        <v>15</v>
      </c>
      <c r="K8657" t="str">
        <f>INDEX(State_Code_Name!B:B,MATCH(Consumer_Complaints!E8657,State_Code_Name!C:C,0))</f>
        <v>South Carolina</v>
      </c>
      <c r="L8657">
        <f t="shared" si="405"/>
        <v>0</v>
      </c>
      <c r="M8657">
        <f t="shared" si="406"/>
        <v>2014</v>
      </c>
      <c r="N8657" t="str">
        <f t="shared" si="407"/>
        <v>Q4</v>
      </c>
    </row>
    <row r="8658" spans="1:14" x14ac:dyDescent="0.35">
      <c r="A8658">
        <v>1438713</v>
      </c>
      <c r="B8658" t="s">
        <v>11</v>
      </c>
      <c r="C8658" t="s">
        <v>36</v>
      </c>
      <c r="D8658" t="s">
        <v>80</v>
      </c>
      <c r="E8658" t="s">
        <v>25</v>
      </c>
      <c r="F8658" t="s">
        <v>19</v>
      </c>
      <c r="G8658" s="10">
        <v>42180</v>
      </c>
      <c r="H8658" s="10">
        <v>42180</v>
      </c>
      <c r="I8658" t="s">
        <v>14</v>
      </c>
      <c r="J8658" t="s">
        <v>15</v>
      </c>
      <c r="K8658" t="str">
        <f>INDEX(State_Code_Name!B:B,MATCH(Consumer_Complaints!E8658,State_Code_Name!C:C,0))</f>
        <v>Georgia</v>
      </c>
      <c r="L8658">
        <f t="shared" si="405"/>
        <v>0</v>
      </c>
      <c r="M8658">
        <f t="shared" si="406"/>
        <v>2015</v>
      </c>
      <c r="N8658" t="str">
        <f t="shared" si="407"/>
        <v>Q2</v>
      </c>
    </row>
    <row r="8659" spans="1:14" x14ac:dyDescent="0.35">
      <c r="A8659">
        <v>788323</v>
      </c>
      <c r="B8659" t="s">
        <v>95</v>
      </c>
      <c r="C8659" t="s">
        <v>32</v>
      </c>
      <c r="D8659" t="s">
        <v>44</v>
      </c>
      <c r="E8659" t="s">
        <v>18</v>
      </c>
      <c r="F8659" t="s">
        <v>19</v>
      </c>
      <c r="G8659" s="10">
        <v>41643</v>
      </c>
      <c r="H8659" s="10">
        <v>41733</v>
      </c>
      <c r="I8659" t="s">
        <v>14</v>
      </c>
      <c r="J8659" t="s">
        <v>15</v>
      </c>
      <c r="K8659" t="str">
        <f>INDEX(State_Code_Name!B:B,MATCH(Consumer_Complaints!E8659,State_Code_Name!C:C,0))</f>
        <v>California</v>
      </c>
      <c r="L8659">
        <f t="shared" si="405"/>
        <v>90</v>
      </c>
      <c r="M8659">
        <f t="shared" si="406"/>
        <v>2014</v>
      </c>
      <c r="N8659" t="str">
        <f t="shared" si="407"/>
        <v>Q1</v>
      </c>
    </row>
    <row r="8660" spans="1:14" x14ac:dyDescent="0.35">
      <c r="A8660">
        <v>1393920</v>
      </c>
      <c r="B8660" t="s">
        <v>181</v>
      </c>
      <c r="C8660" t="s">
        <v>32</v>
      </c>
      <c r="D8660" t="s">
        <v>44</v>
      </c>
      <c r="E8660" t="s">
        <v>35</v>
      </c>
      <c r="F8660" t="s">
        <v>19</v>
      </c>
      <c r="G8660" s="10">
        <v>42151</v>
      </c>
      <c r="H8660" s="10">
        <v>42151</v>
      </c>
      <c r="I8660" t="s">
        <v>14</v>
      </c>
      <c r="J8660" t="s">
        <v>14</v>
      </c>
      <c r="K8660" t="str">
        <f>INDEX(State_Code_Name!B:B,MATCH(Consumer_Complaints!E8660,State_Code_Name!C:C,0))</f>
        <v>Florida</v>
      </c>
      <c r="L8660">
        <f t="shared" si="405"/>
        <v>0</v>
      </c>
      <c r="M8660">
        <f t="shared" si="406"/>
        <v>2015</v>
      </c>
      <c r="N8660" t="str">
        <f t="shared" si="407"/>
        <v>Q2</v>
      </c>
    </row>
    <row r="8661" spans="1:14" x14ac:dyDescent="0.35">
      <c r="A8661">
        <v>518708</v>
      </c>
      <c r="B8661" t="s">
        <v>400</v>
      </c>
      <c r="C8661" t="s">
        <v>32</v>
      </c>
      <c r="D8661" t="s">
        <v>41</v>
      </c>
      <c r="E8661" t="s">
        <v>22</v>
      </c>
      <c r="F8661" t="s">
        <v>19</v>
      </c>
      <c r="G8661" s="10">
        <v>41464</v>
      </c>
      <c r="H8661" s="10">
        <v>41530</v>
      </c>
      <c r="I8661" t="s">
        <v>14</v>
      </c>
      <c r="J8661" t="s">
        <v>14</v>
      </c>
      <c r="K8661" t="str">
        <f>INDEX(State_Code_Name!B:B,MATCH(Consumer_Complaints!E8661,State_Code_Name!C:C,0))</f>
        <v>New York</v>
      </c>
      <c r="L8661">
        <f t="shared" si="405"/>
        <v>66</v>
      </c>
      <c r="M8661">
        <f t="shared" si="406"/>
        <v>2013</v>
      </c>
      <c r="N8661" t="str">
        <f t="shared" si="407"/>
        <v>Q3</v>
      </c>
    </row>
    <row r="8662" spans="1:14" x14ac:dyDescent="0.35">
      <c r="A8662">
        <v>1883187</v>
      </c>
      <c r="B8662" t="s">
        <v>240</v>
      </c>
      <c r="C8662" t="s">
        <v>61</v>
      </c>
      <c r="D8662" t="s">
        <v>282</v>
      </c>
      <c r="E8662" t="s">
        <v>18</v>
      </c>
      <c r="F8662" t="s">
        <v>19</v>
      </c>
      <c r="G8662" s="10">
        <v>42476</v>
      </c>
      <c r="H8662" s="10">
        <v>42476</v>
      </c>
      <c r="I8662" t="s">
        <v>14</v>
      </c>
      <c r="J8662" t="s">
        <v>15</v>
      </c>
      <c r="K8662" t="str">
        <f>INDEX(State_Code_Name!B:B,MATCH(Consumer_Complaints!E8662,State_Code_Name!C:C,0))</f>
        <v>California</v>
      </c>
      <c r="L8662">
        <f t="shared" si="405"/>
        <v>0</v>
      </c>
      <c r="M8662">
        <f t="shared" si="406"/>
        <v>2016</v>
      </c>
      <c r="N8662" t="str">
        <f t="shared" si="407"/>
        <v>Q2</v>
      </c>
    </row>
    <row r="8663" spans="1:14" x14ac:dyDescent="0.35">
      <c r="A8663">
        <v>1739688</v>
      </c>
      <c r="B8663" t="s">
        <v>43</v>
      </c>
      <c r="C8663" t="s">
        <v>36</v>
      </c>
      <c r="D8663" t="s">
        <v>112</v>
      </c>
      <c r="E8663" t="s">
        <v>12</v>
      </c>
      <c r="F8663" t="s">
        <v>19</v>
      </c>
      <c r="G8663" s="10">
        <v>42383</v>
      </c>
      <c r="H8663" s="10">
        <v>42383</v>
      </c>
      <c r="I8663" t="s">
        <v>14</v>
      </c>
      <c r="J8663" t="s">
        <v>14</v>
      </c>
      <c r="K8663" t="str">
        <f>INDEX(State_Code_Name!B:B,MATCH(Consumer_Complaints!E8663,State_Code_Name!C:C,0))</f>
        <v>Virginia</v>
      </c>
      <c r="L8663">
        <f t="shared" si="405"/>
        <v>0</v>
      </c>
      <c r="M8663">
        <f t="shared" si="406"/>
        <v>2016</v>
      </c>
      <c r="N8663" t="str">
        <f t="shared" si="407"/>
        <v>Q1</v>
      </c>
    </row>
    <row r="8664" spans="1:14" x14ac:dyDescent="0.35">
      <c r="A8664">
        <v>692999</v>
      </c>
      <c r="B8664" t="s">
        <v>102</v>
      </c>
      <c r="C8664" t="s">
        <v>32</v>
      </c>
      <c r="D8664" t="s">
        <v>104</v>
      </c>
      <c r="E8664" t="s">
        <v>128</v>
      </c>
      <c r="F8664" t="s">
        <v>19</v>
      </c>
      <c r="G8664" s="10">
        <v>41669</v>
      </c>
      <c r="H8664" s="10">
        <v>41731</v>
      </c>
      <c r="I8664" t="s">
        <v>14</v>
      </c>
      <c r="J8664" t="s">
        <v>15</v>
      </c>
      <c r="K8664" t="str">
        <f>INDEX(State_Code_Name!B:B,MATCH(Consumer_Complaints!E8664,State_Code_Name!C:C,0))</f>
        <v>New Hampshire</v>
      </c>
      <c r="L8664">
        <f t="shared" si="405"/>
        <v>62</v>
      </c>
      <c r="M8664">
        <f t="shared" si="406"/>
        <v>2014</v>
      </c>
      <c r="N8664" t="str">
        <f t="shared" si="407"/>
        <v>Q1</v>
      </c>
    </row>
    <row r="8665" spans="1:14" x14ac:dyDescent="0.35">
      <c r="A8665">
        <v>1543764</v>
      </c>
      <c r="B8665" t="s">
        <v>141</v>
      </c>
      <c r="C8665" t="s">
        <v>26</v>
      </c>
      <c r="D8665" t="s">
        <v>27</v>
      </c>
      <c r="E8665" t="s">
        <v>106</v>
      </c>
      <c r="F8665" t="s">
        <v>19</v>
      </c>
      <c r="G8665" s="10">
        <v>42244</v>
      </c>
      <c r="H8665" s="10">
        <v>42244</v>
      </c>
      <c r="I8665" t="s">
        <v>14</v>
      </c>
      <c r="J8665" t="s">
        <v>15</v>
      </c>
      <c r="K8665" t="str">
        <f>INDEX(State_Code_Name!B:B,MATCH(Consumer_Complaints!E8665,State_Code_Name!C:C,0))</f>
        <v>Indiana</v>
      </c>
      <c r="L8665">
        <f t="shared" si="405"/>
        <v>0</v>
      </c>
      <c r="M8665">
        <f t="shared" si="406"/>
        <v>2015</v>
      </c>
      <c r="N8665" t="str">
        <f t="shared" si="407"/>
        <v>Q3</v>
      </c>
    </row>
    <row r="8666" spans="1:14" x14ac:dyDescent="0.35">
      <c r="A8666">
        <v>1140558</v>
      </c>
      <c r="B8666" t="s">
        <v>240</v>
      </c>
      <c r="C8666" t="s">
        <v>61</v>
      </c>
      <c r="D8666" t="s">
        <v>459</v>
      </c>
      <c r="E8666" t="s">
        <v>18</v>
      </c>
      <c r="F8666" t="s">
        <v>19</v>
      </c>
      <c r="G8666" s="10">
        <v>41710</v>
      </c>
      <c r="H8666" s="10">
        <v>41710</v>
      </c>
      <c r="I8666" t="s">
        <v>14</v>
      </c>
      <c r="J8666" t="s">
        <v>15</v>
      </c>
      <c r="K8666" t="str">
        <f>INDEX(State_Code_Name!B:B,MATCH(Consumer_Complaints!E8666,State_Code_Name!C:C,0))</f>
        <v>California</v>
      </c>
      <c r="L8666">
        <f t="shared" si="405"/>
        <v>0</v>
      </c>
      <c r="M8666">
        <f t="shared" si="406"/>
        <v>2014</v>
      </c>
      <c r="N8666" t="str">
        <f t="shared" si="407"/>
        <v>Q1</v>
      </c>
    </row>
    <row r="8667" spans="1:14" x14ac:dyDescent="0.35">
      <c r="A8667">
        <v>1069185</v>
      </c>
      <c r="B8667" t="s">
        <v>832</v>
      </c>
      <c r="C8667" t="s">
        <v>32</v>
      </c>
      <c r="D8667" t="s">
        <v>44</v>
      </c>
      <c r="E8667" t="s">
        <v>171</v>
      </c>
      <c r="F8667" t="s">
        <v>19</v>
      </c>
      <c r="G8667" s="10">
        <v>41926</v>
      </c>
      <c r="H8667" s="10">
        <v>41933</v>
      </c>
      <c r="I8667" t="s">
        <v>14</v>
      </c>
      <c r="J8667" t="s">
        <v>14</v>
      </c>
      <c r="K8667" t="str">
        <f>INDEX(State_Code_Name!B:B,MATCH(Consumer_Complaints!E8667,State_Code_Name!C:C,0))</f>
        <v>Louisiana</v>
      </c>
      <c r="L8667">
        <f t="shared" si="405"/>
        <v>7</v>
      </c>
      <c r="M8667">
        <f t="shared" si="406"/>
        <v>2014</v>
      </c>
      <c r="N8667" t="str">
        <f t="shared" si="407"/>
        <v>Q4</v>
      </c>
    </row>
    <row r="8668" spans="1:14" x14ac:dyDescent="0.35">
      <c r="A8668">
        <v>2069840</v>
      </c>
      <c r="B8668" t="s">
        <v>43</v>
      </c>
      <c r="C8668" t="s">
        <v>36</v>
      </c>
      <c r="D8668" t="s">
        <v>203</v>
      </c>
      <c r="E8668" t="s">
        <v>18</v>
      </c>
      <c r="F8668" t="s">
        <v>19</v>
      </c>
      <c r="G8668" s="10">
        <v>42600</v>
      </c>
      <c r="H8668" s="10">
        <v>42600</v>
      </c>
      <c r="I8668" t="s">
        <v>14</v>
      </c>
      <c r="J8668" t="s">
        <v>14</v>
      </c>
      <c r="K8668" t="str">
        <f>INDEX(State_Code_Name!B:B,MATCH(Consumer_Complaints!E8668,State_Code_Name!C:C,0))</f>
        <v>California</v>
      </c>
      <c r="L8668">
        <f t="shared" si="405"/>
        <v>0</v>
      </c>
      <c r="M8668">
        <f t="shared" si="406"/>
        <v>2016</v>
      </c>
      <c r="N8668" t="str">
        <f t="shared" si="407"/>
        <v>Q3</v>
      </c>
    </row>
    <row r="8669" spans="1:14" x14ac:dyDescent="0.35">
      <c r="A8669">
        <v>2083502</v>
      </c>
      <c r="B8669" t="s">
        <v>11</v>
      </c>
      <c r="C8669" t="s">
        <v>26</v>
      </c>
      <c r="D8669" t="s">
        <v>56</v>
      </c>
      <c r="E8669" t="s">
        <v>55</v>
      </c>
      <c r="F8669" t="s">
        <v>19</v>
      </c>
      <c r="G8669" s="10">
        <v>42608</v>
      </c>
      <c r="H8669" s="10">
        <v>42608</v>
      </c>
      <c r="I8669" t="s">
        <v>14</v>
      </c>
      <c r="J8669" t="s">
        <v>14</v>
      </c>
      <c r="K8669" t="str">
        <f>INDEX(State_Code_Name!B:B,MATCH(Consumer_Complaints!E8669,State_Code_Name!C:C,0))</f>
        <v>Hawaii</v>
      </c>
      <c r="L8669">
        <f t="shared" si="405"/>
        <v>0</v>
      </c>
      <c r="M8669">
        <f t="shared" si="406"/>
        <v>2016</v>
      </c>
      <c r="N8669" t="str">
        <f t="shared" si="407"/>
        <v>Q3</v>
      </c>
    </row>
    <row r="8670" spans="1:14" x14ac:dyDescent="0.35">
      <c r="A8670">
        <v>1530902</v>
      </c>
      <c r="B8670" t="s">
        <v>47</v>
      </c>
      <c r="C8670" t="s">
        <v>26</v>
      </c>
      <c r="D8670" t="s">
        <v>27</v>
      </c>
      <c r="E8670" t="s">
        <v>25</v>
      </c>
      <c r="F8670" t="s">
        <v>13</v>
      </c>
      <c r="G8670" s="10">
        <v>42237</v>
      </c>
      <c r="H8670" s="10">
        <v>42239</v>
      </c>
      <c r="I8670" t="s">
        <v>14</v>
      </c>
      <c r="J8670" t="s">
        <v>15</v>
      </c>
      <c r="K8670" t="str">
        <f>INDEX(State_Code_Name!B:B,MATCH(Consumer_Complaints!E8670,State_Code_Name!C:C,0))</f>
        <v>Georgia</v>
      </c>
      <c r="L8670">
        <f t="shared" si="405"/>
        <v>2</v>
      </c>
      <c r="M8670">
        <f t="shared" si="406"/>
        <v>2015</v>
      </c>
      <c r="N8670" t="str">
        <f t="shared" si="407"/>
        <v>Q3</v>
      </c>
    </row>
    <row r="8671" spans="1:14" x14ac:dyDescent="0.35">
      <c r="A8671">
        <v>2072772</v>
      </c>
      <c r="B8671" t="s">
        <v>942</v>
      </c>
      <c r="C8671" t="s">
        <v>879</v>
      </c>
      <c r="D8671" t="s">
        <v>266</v>
      </c>
      <c r="E8671" t="s">
        <v>31</v>
      </c>
      <c r="F8671" t="s">
        <v>19</v>
      </c>
      <c r="G8671" s="10">
        <v>42601</v>
      </c>
      <c r="H8671" s="10">
        <v>42606</v>
      </c>
      <c r="I8671" t="s">
        <v>14</v>
      </c>
      <c r="J8671" t="s">
        <v>15</v>
      </c>
      <c r="K8671" t="str">
        <f>INDEX(State_Code_Name!B:B,MATCH(Consumer_Complaints!E8671,State_Code_Name!C:C,0))</f>
        <v>Texas</v>
      </c>
      <c r="L8671">
        <f t="shared" si="405"/>
        <v>5</v>
      </c>
      <c r="M8671">
        <f t="shared" si="406"/>
        <v>2016</v>
      </c>
      <c r="N8671" t="str">
        <f t="shared" si="407"/>
        <v>Q3</v>
      </c>
    </row>
    <row r="8672" spans="1:14" x14ac:dyDescent="0.35">
      <c r="A8672">
        <v>1272083</v>
      </c>
      <c r="B8672" t="s">
        <v>97</v>
      </c>
      <c r="C8672" t="s">
        <v>52</v>
      </c>
      <c r="D8672" t="s">
        <v>103</v>
      </c>
      <c r="E8672" t="s">
        <v>48</v>
      </c>
      <c r="F8672" t="s">
        <v>19</v>
      </c>
      <c r="G8672" s="10">
        <v>42158</v>
      </c>
      <c r="H8672" s="10">
        <v>42158</v>
      </c>
      <c r="I8672" t="s">
        <v>14</v>
      </c>
      <c r="J8672" t="s">
        <v>15</v>
      </c>
      <c r="K8672" t="str">
        <f>INDEX(State_Code_Name!B:B,MATCH(Consumer_Complaints!E8672,State_Code_Name!C:C,0))</f>
        <v>New Jersey</v>
      </c>
      <c r="L8672">
        <f t="shared" si="405"/>
        <v>0</v>
      </c>
      <c r="M8672">
        <f t="shared" si="406"/>
        <v>2015</v>
      </c>
      <c r="N8672" t="str">
        <f t="shared" si="407"/>
        <v>Q2</v>
      </c>
    </row>
    <row r="8673" spans="1:14" x14ac:dyDescent="0.35">
      <c r="A8673">
        <v>2080243</v>
      </c>
      <c r="B8673" t="s">
        <v>68</v>
      </c>
      <c r="C8673" t="s">
        <v>36</v>
      </c>
      <c r="D8673" t="s">
        <v>281</v>
      </c>
      <c r="E8673" t="s">
        <v>18</v>
      </c>
      <c r="F8673" t="s">
        <v>19</v>
      </c>
      <c r="G8673" s="10">
        <v>42607</v>
      </c>
      <c r="H8673" s="10">
        <v>42607</v>
      </c>
      <c r="I8673" t="s">
        <v>14</v>
      </c>
      <c r="J8673" t="s">
        <v>15</v>
      </c>
      <c r="K8673" t="str">
        <f>INDEX(State_Code_Name!B:B,MATCH(Consumer_Complaints!E8673,State_Code_Name!C:C,0))</f>
        <v>California</v>
      </c>
      <c r="L8673">
        <f t="shared" si="405"/>
        <v>0</v>
      </c>
      <c r="M8673">
        <f t="shared" si="406"/>
        <v>2016</v>
      </c>
      <c r="N8673" t="str">
        <f t="shared" si="407"/>
        <v>Q3</v>
      </c>
    </row>
    <row r="8674" spans="1:14" x14ac:dyDescent="0.35">
      <c r="A8674">
        <v>1765729</v>
      </c>
      <c r="B8674" t="s">
        <v>60</v>
      </c>
      <c r="C8674" t="s">
        <v>52</v>
      </c>
      <c r="D8674" t="s">
        <v>103</v>
      </c>
      <c r="E8674" t="s">
        <v>22</v>
      </c>
      <c r="F8674" t="s">
        <v>19</v>
      </c>
      <c r="G8674" s="10">
        <v>42400</v>
      </c>
      <c r="H8674" s="10">
        <v>42400</v>
      </c>
      <c r="I8674" t="s">
        <v>14</v>
      </c>
      <c r="J8674" t="s">
        <v>15</v>
      </c>
      <c r="K8674" t="str">
        <f>INDEX(State_Code_Name!B:B,MATCH(Consumer_Complaints!E8674,State_Code_Name!C:C,0))</f>
        <v>New York</v>
      </c>
      <c r="L8674">
        <f t="shared" si="405"/>
        <v>0</v>
      </c>
      <c r="M8674">
        <f t="shared" si="406"/>
        <v>2016</v>
      </c>
      <c r="N8674" t="str">
        <f t="shared" si="407"/>
        <v>Q1</v>
      </c>
    </row>
    <row r="8675" spans="1:14" x14ac:dyDescent="0.35">
      <c r="A8675">
        <v>1337023</v>
      </c>
      <c r="B8675" t="s">
        <v>73</v>
      </c>
      <c r="C8675" t="s">
        <v>26</v>
      </c>
      <c r="D8675" t="s">
        <v>27</v>
      </c>
      <c r="F8675" t="s">
        <v>13</v>
      </c>
      <c r="G8675" s="10">
        <v>42114</v>
      </c>
      <c r="H8675" s="10">
        <v>42114</v>
      </c>
      <c r="I8675" t="s">
        <v>14</v>
      </c>
      <c r="J8675" t="s">
        <v>15</v>
      </c>
      <c r="K8675" t="e">
        <f>INDEX(State_Code_Name!B:B,MATCH(Consumer_Complaints!E8675,State_Code_Name!C:C,0))</f>
        <v>#N/A</v>
      </c>
      <c r="L8675">
        <f t="shared" si="405"/>
        <v>0</v>
      </c>
      <c r="M8675">
        <f t="shared" si="406"/>
        <v>2015</v>
      </c>
      <c r="N8675" t="str">
        <f t="shared" si="407"/>
        <v>Q2</v>
      </c>
    </row>
    <row r="8676" spans="1:14" x14ac:dyDescent="0.35">
      <c r="A8676">
        <v>734091</v>
      </c>
      <c r="B8676" t="s">
        <v>30</v>
      </c>
      <c r="C8676" t="s">
        <v>16</v>
      </c>
      <c r="D8676" t="s">
        <v>20</v>
      </c>
      <c r="E8676" t="s">
        <v>18</v>
      </c>
      <c r="F8676" t="s">
        <v>57</v>
      </c>
      <c r="G8676" s="10">
        <v>41696</v>
      </c>
      <c r="H8676" s="10">
        <v>41697</v>
      </c>
      <c r="I8676" t="s">
        <v>14</v>
      </c>
      <c r="J8676" t="s">
        <v>15</v>
      </c>
      <c r="K8676" t="str">
        <f>INDEX(State_Code_Name!B:B,MATCH(Consumer_Complaints!E8676,State_Code_Name!C:C,0))</f>
        <v>California</v>
      </c>
      <c r="L8676">
        <f t="shared" si="405"/>
        <v>1</v>
      </c>
      <c r="M8676">
        <f t="shared" si="406"/>
        <v>2014</v>
      </c>
      <c r="N8676" t="str">
        <f t="shared" si="407"/>
        <v>Q1</v>
      </c>
    </row>
    <row r="8677" spans="1:14" x14ac:dyDescent="0.35">
      <c r="A8677">
        <v>1886695</v>
      </c>
      <c r="B8677" t="s">
        <v>63</v>
      </c>
      <c r="C8677" t="s">
        <v>61</v>
      </c>
      <c r="D8677" t="s">
        <v>282</v>
      </c>
      <c r="E8677" t="s">
        <v>39</v>
      </c>
      <c r="F8677" t="s">
        <v>19</v>
      </c>
      <c r="G8677" s="10">
        <v>42479</v>
      </c>
      <c r="H8677" s="10">
        <v>42479</v>
      </c>
      <c r="I8677" t="s">
        <v>14</v>
      </c>
      <c r="J8677" t="s">
        <v>15</v>
      </c>
      <c r="K8677" t="str">
        <f>INDEX(State_Code_Name!B:B,MATCH(Consumer_Complaints!E8677,State_Code_Name!C:C,0))</f>
        <v>Ohio</v>
      </c>
      <c r="L8677">
        <f t="shared" si="405"/>
        <v>0</v>
      </c>
      <c r="M8677">
        <f t="shared" si="406"/>
        <v>2016</v>
      </c>
      <c r="N8677" t="str">
        <f t="shared" si="407"/>
        <v>Q2</v>
      </c>
    </row>
    <row r="8678" spans="1:14" x14ac:dyDescent="0.35">
      <c r="A8678">
        <v>1287152</v>
      </c>
      <c r="B8678" t="s">
        <v>38</v>
      </c>
      <c r="C8678" t="s">
        <v>16</v>
      </c>
      <c r="D8678" t="s">
        <v>20</v>
      </c>
      <c r="E8678" t="s">
        <v>18</v>
      </c>
      <c r="F8678" t="s">
        <v>19</v>
      </c>
      <c r="G8678" s="10">
        <v>42080</v>
      </c>
      <c r="H8678" s="10">
        <v>42080</v>
      </c>
      <c r="I8678" t="s">
        <v>14</v>
      </c>
      <c r="J8678" t="s">
        <v>15</v>
      </c>
      <c r="K8678" t="str">
        <f>INDEX(State_Code_Name!B:B,MATCH(Consumer_Complaints!E8678,State_Code_Name!C:C,0))</f>
        <v>California</v>
      </c>
      <c r="L8678">
        <f t="shared" si="405"/>
        <v>0</v>
      </c>
      <c r="M8678">
        <f t="shared" si="406"/>
        <v>2015</v>
      </c>
      <c r="N8678" t="str">
        <f t="shared" si="407"/>
        <v>Q1</v>
      </c>
    </row>
    <row r="8679" spans="1:14" x14ac:dyDescent="0.35">
      <c r="A8679">
        <v>1514102</v>
      </c>
      <c r="B8679" t="s">
        <v>60</v>
      </c>
      <c r="C8679" t="s">
        <v>52</v>
      </c>
      <c r="D8679" t="s">
        <v>103</v>
      </c>
      <c r="E8679" t="s">
        <v>48</v>
      </c>
      <c r="F8679" t="s">
        <v>19</v>
      </c>
      <c r="G8679" s="10">
        <v>42316</v>
      </c>
      <c r="H8679" s="10">
        <v>42316</v>
      </c>
      <c r="I8679" t="s">
        <v>14</v>
      </c>
      <c r="J8679" t="s">
        <v>14</v>
      </c>
      <c r="K8679" t="str">
        <f>INDEX(State_Code_Name!B:B,MATCH(Consumer_Complaints!E8679,State_Code_Name!C:C,0))</f>
        <v>New Jersey</v>
      </c>
      <c r="L8679">
        <f t="shared" si="405"/>
        <v>0</v>
      </c>
      <c r="M8679">
        <f t="shared" si="406"/>
        <v>2015</v>
      </c>
      <c r="N8679" t="str">
        <f t="shared" si="407"/>
        <v>Q4</v>
      </c>
    </row>
    <row r="8680" spans="1:14" x14ac:dyDescent="0.35">
      <c r="A8680">
        <v>2161227</v>
      </c>
      <c r="B8680" t="s">
        <v>1208</v>
      </c>
      <c r="C8680" t="s">
        <v>16</v>
      </c>
      <c r="D8680" t="s">
        <v>17</v>
      </c>
      <c r="E8680" t="s">
        <v>39</v>
      </c>
      <c r="F8680" t="s">
        <v>19</v>
      </c>
      <c r="G8680" s="10">
        <v>42657</v>
      </c>
      <c r="H8680" s="10">
        <v>42657</v>
      </c>
      <c r="I8680" t="s">
        <v>14</v>
      </c>
      <c r="J8680" t="s">
        <v>14</v>
      </c>
      <c r="K8680" t="str">
        <f>INDEX(State_Code_Name!B:B,MATCH(Consumer_Complaints!E8680,State_Code_Name!C:C,0))</f>
        <v>Ohio</v>
      </c>
      <c r="L8680">
        <f t="shared" si="405"/>
        <v>0</v>
      </c>
      <c r="M8680">
        <f t="shared" si="406"/>
        <v>2016</v>
      </c>
      <c r="N8680" t="str">
        <f t="shared" si="407"/>
        <v>Q4</v>
      </c>
    </row>
    <row r="8681" spans="1:14" x14ac:dyDescent="0.35">
      <c r="A8681">
        <v>1255130</v>
      </c>
      <c r="B8681" t="s">
        <v>270</v>
      </c>
      <c r="C8681" t="s">
        <v>32</v>
      </c>
      <c r="D8681" t="s">
        <v>41</v>
      </c>
      <c r="E8681" t="s">
        <v>46</v>
      </c>
      <c r="F8681" t="s">
        <v>19</v>
      </c>
      <c r="G8681" s="10">
        <v>42058</v>
      </c>
      <c r="H8681" s="10">
        <v>42058</v>
      </c>
      <c r="I8681" t="s">
        <v>14</v>
      </c>
      <c r="J8681" t="s">
        <v>15</v>
      </c>
      <c r="K8681" t="str">
        <f>INDEX(State_Code_Name!B:B,MATCH(Consumer_Complaints!E8681,State_Code_Name!C:C,0))</f>
        <v>Pennsylvania</v>
      </c>
      <c r="L8681">
        <f t="shared" si="405"/>
        <v>0</v>
      </c>
      <c r="M8681">
        <f t="shared" si="406"/>
        <v>2015</v>
      </c>
      <c r="N8681" t="str">
        <f t="shared" si="407"/>
        <v>Q1</v>
      </c>
    </row>
    <row r="8682" spans="1:14" x14ac:dyDescent="0.35">
      <c r="A8682">
        <v>466405</v>
      </c>
      <c r="B8682" t="s">
        <v>47</v>
      </c>
      <c r="C8682" t="s">
        <v>26</v>
      </c>
      <c r="D8682" t="s">
        <v>27</v>
      </c>
      <c r="E8682" t="s">
        <v>46</v>
      </c>
      <c r="F8682" t="s">
        <v>305</v>
      </c>
      <c r="G8682" s="10">
        <v>41480</v>
      </c>
      <c r="H8682" s="10">
        <v>41484</v>
      </c>
      <c r="I8682" t="s">
        <v>14</v>
      </c>
      <c r="J8682" t="s">
        <v>15</v>
      </c>
      <c r="K8682" t="str">
        <f>INDEX(State_Code_Name!B:B,MATCH(Consumer_Complaints!E8682,State_Code_Name!C:C,0))</f>
        <v>Pennsylvania</v>
      </c>
      <c r="L8682">
        <f t="shared" si="405"/>
        <v>4</v>
      </c>
      <c r="M8682">
        <f t="shared" si="406"/>
        <v>2013</v>
      </c>
      <c r="N8682" t="str">
        <f t="shared" si="407"/>
        <v>Q3</v>
      </c>
    </row>
    <row r="8683" spans="1:14" x14ac:dyDescent="0.35">
      <c r="A8683">
        <v>1644987</v>
      </c>
      <c r="B8683" t="s">
        <v>147</v>
      </c>
      <c r="C8683" t="s">
        <v>16</v>
      </c>
      <c r="D8683" t="s">
        <v>20</v>
      </c>
      <c r="E8683" t="s">
        <v>48</v>
      </c>
      <c r="F8683" t="s">
        <v>19</v>
      </c>
      <c r="G8683" s="10">
        <v>42196</v>
      </c>
      <c r="H8683" s="10">
        <v>42196</v>
      </c>
      <c r="I8683" t="s">
        <v>14</v>
      </c>
      <c r="J8683" t="s">
        <v>14</v>
      </c>
      <c r="K8683" t="str">
        <f>INDEX(State_Code_Name!B:B,MATCH(Consumer_Complaints!E8683,State_Code_Name!C:C,0))</f>
        <v>New Jersey</v>
      </c>
      <c r="L8683">
        <f t="shared" si="405"/>
        <v>0</v>
      </c>
      <c r="M8683">
        <f t="shared" si="406"/>
        <v>2015</v>
      </c>
      <c r="N8683" t="str">
        <f t="shared" si="407"/>
        <v>Q3</v>
      </c>
    </row>
    <row r="8684" spans="1:14" x14ac:dyDescent="0.35">
      <c r="A8684">
        <v>864247</v>
      </c>
      <c r="B8684" t="s">
        <v>69</v>
      </c>
      <c r="C8684" t="s">
        <v>32</v>
      </c>
      <c r="D8684" t="s">
        <v>161</v>
      </c>
      <c r="E8684" t="s">
        <v>66</v>
      </c>
      <c r="F8684" t="s">
        <v>19</v>
      </c>
      <c r="G8684" s="10">
        <v>41781</v>
      </c>
      <c r="H8684" s="10">
        <v>41781</v>
      </c>
      <c r="I8684" t="s">
        <v>14</v>
      </c>
      <c r="J8684" t="s">
        <v>14</v>
      </c>
      <c r="K8684" t="str">
        <f>INDEX(State_Code_Name!B:B,MATCH(Consumer_Complaints!E8684,State_Code_Name!C:C,0))</f>
        <v>Michigan</v>
      </c>
      <c r="L8684">
        <f t="shared" si="405"/>
        <v>0</v>
      </c>
      <c r="M8684">
        <f t="shared" si="406"/>
        <v>2014</v>
      </c>
      <c r="N8684" t="str">
        <f t="shared" si="407"/>
        <v>Q2</v>
      </c>
    </row>
    <row r="8685" spans="1:14" x14ac:dyDescent="0.35">
      <c r="A8685">
        <v>1150824</v>
      </c>
      <c r="B8685" t="s">
        <v>725</v>
      </c>
      <c r="C8685" t="s">
        <v>32</v>
      </c>
      <c r="D8685" t="s">
        <v>41</v>
      </c>
      <c r="E8685" t="s">
        <v>72</v>
      </c>
      <c r="F8685" t="s">
        <v>19</v>
      </c>
      <c r="G8685" s="10">
        <v>41924</v>
      </c>
      <c r="H8685" s="10">
        <v>41924</v>
      </c>
      <c r="I8685" t="s">
        <v>14</v>
      </c>
      <c r="J8685" t="s">
        <v>15</v>
      </c>
      <c r="K8685" t="str">
        <f>INDEX(State_Code_Name!B:B,MATCH(Consumer_Complaints!E8685,State_Code_Name!C:C,0))</f>
        <v>Kentucky</v>
      </c>
      <c r="L8685">
        <f t="shared" si="405"/>
        <v>0</v>
      </c>
      <c r="M8685">
        <f t="shared" si="406"/>
        <v>2014</v>
      </c>
      <c r="N8685" t="str">
        <f t="shared" si="407"/>
        <v>Q4</v>
      </c>
    </row>
    <row r="8686" spans="1:14" x14ac:dyDescent="0.35">
      <c r="A8686">
        <v>1428330</v>
      </c>
      <c r="B8686" t="s">
        <v>60</v>
      </c>
      <c r="C8686" t="s">
        <v>52</v>
      </c>
      <c r="D8686" t="s">
        <v>76</v>
      </c>
      <c r="E8686" t="s">
        <v>18</v>
      </c>
      <c r="F8686" t="s">
        <v>19</v>
      </c>
      <c r="G8686" s="10">
        <v>42173</v>
      </c>
      <c r="H8686" s="10">
        <v>42173</v>
      </c>
      <c r="I8686" t="s">
        <v>14</v>
      </c>
      <c r="J8686" t="s">
        <v>15</v>
      </c>
      <c r="K8686" t="str">
        <f>INDEX(State_Code_Name!B:B,MATCH(Consumer_Complaints!E8686,State_Code_Name!C:C,0))</f>
        <v>California</v>
      </c>
      <c r="L8686">
        <f t="shared" si="405"/>
        <v>0</v>
      </c>
      <c r="M8686">
        <f t="shared" si="406"/>
        <v>2015</v>
      </c>
      <c r="N8686" t="str">
        <f t="shared" si="407"/>
        <v>Q2</v>
      </c>
    </row>
    <row r="8687" spans="1:14" x14ac:dyDescent="0.35">
      <c r="A8687">
        <v>1863528</v>
      </c>
      <c r="B8687" t="s">
        <v>390</v>
      </c>
      <c r="C8687" t="s">
        <v>32</v>
      </c>
      <c r="D8687" t="s">
        <v>44</v>
      </c>
      <c r="E8687" t="s">
        <v>98</v>
      </c>
      <c r="F8687" t="s">
        <v>19</v>
      </c>
      <c r="G8687" s="10">
        <v>42494</v>
      </c>
      <c r="H8687" s="10">
        <v>42525</v>
      </c>
      <c r="I8687" t="s">
        <v>14</v>
      </c>
      <c r="J8687" t="s">
        <v>15</v>
      </c>
      <c r="K8687" t="str">
        <f>INDEX(State_Code_Name!B:B,MATCH(Consumer_Complaints!E8687,State_Code_Name!C:C,0))</f>
        <v>Colorado</v>
      </c>
      <c r="L8687">
        <f t="shared" si="405"/>
        <v>31</v>
      </c>
      <c r="M8687">
        <f t="shared" si="406"/>
        <v>2016</v>
      </c>
      <c r="N8687" t="str">
        <f t="shared" si="407"/>
        <v>Q2</v>
      </c>
    </row>
    <row r="8688" spans="1:14" x14ac:dyDescent="0.35">
      <c r="A8688">
        <v>942682</v>
      </c>
      <c r="B8688" t="s">
        <v>182</v>
      </c>
      <c r="C8688" t="s">
        <v>36</v>
      </c>
      <c r="D8688" t="s">
        <v>112</v>
      </c>
      <c r="E8688" t="s">
        <v>100</v>
      </c>
      <c r="F8688" t="s">
        <v>19</v>
      </c>
      <c r="G8688" s="10">
        <v>41837</v>
      </c>
      <c r="H8688" s="10">
        <v>41837</v>
      </c>
      <c r="I8688" t="s">
        <v>14</v>
      </c>
      <c r="J8688" t="s">
        <v>14</v>
      </c>
      <c r="K8688" t="str">
        <f>INDEX(State_Code_Name!B:B,MATCH(Consumer_Complaints!E8688,State_Code_Name!C:C,0))</f>
        <v>Arizona</v>
      </c>
      <c r="L8688">
        <f t="shared" si="405"/>
        <v>0</v>
      </c>
      <c r="M8688">
        <f t="shared" si="406"/>
        <v>2014</v>
      </c>
      <c r="N8688" t="str">
        <f t="shared" si="407"/>
        <v>Q3</v>
      </c>
    </row>
    <row r="8689" spans="1:14" x14ac:dyDescent="0.35">
      <c r="A8689">
        <v>1219410</v>
      </c>
      <c r="B8689" t="s">
        <v>43</v>
      </c>
      <c r="C8689" t="s">
        <v>36</v>
      </c>
      <c r="D8689" t="s">
        <v>94</v>
      </c>
      <c r="E8689" t="s">
        <v>31</v>
      </c>
      <c r="F8689" t="s">
        <v>19</v>
      </c>
      <c r="G8689" s="10">
        <v>42035</v>
      </c>
      <c r="H8689" s="10">
        <v>42035</v>
      </c>
      <c r="I8689" t="s">
        <v>14</v>
      </c>
      <c r="J8689" t="s">
        <v>15</v>
      </c>
      <c r="K8689" t="str">
        <f>INDEX(State_Code_Name!B:B,MATCH(Consumer_Complaints!E8689,State_Code_Name!C:C,0))</f>
        <v>Texas</v>
      </c>
      <c r="L8689">
        <f t="shared" si="405"/>
        <v>0</v>
      </c>
      <c r="M8689">
        <f t="shared" si="406"/>
        <v>2015</v>
      </c>
      <c r="N8689" t="str">
        <f t="shared" si="407"/>
        <v>Q1</v>
      </c>
    </row>
    <row r="8690" spans="1:14" x14ac:dyDescent="0.35">
      <c r="A8690">
        <v>541400</v>
      </c>
      <c r="B8690" t="s">
        <v>215</v>
      </c>
      <c r="C8690" t="s">
        <v>9</v>
      </c>
      <c r="D8690" t="s">
        <v>10</v>
      </c>
      <c r="E8690" t="s">
        <v>39</v>
      </c>
      <c r="F8690" t="s">
        <v>19</v>
      </c>
      <c r="G8690" s="10">
        <v>41542</v>
      </c>
      <c r="H8690" s="10">
        <v>41542</v>
      </c>
      <c r="I8690" t="s">
        <v>14</v>
      </c>
      <c r="J8690" t="s">
        <v>15</v>
      </c>
      <c r="K8690" t="str">
        <f>INDEX(State_Code_Name!B:B,MATCH(Consumer_Complaints!E8690,State_Code_Name!C:C,0))</f>
        <v>Ohio</v>
      </c>
      <c r="L8690">
        <f t="shared" si="405"/>
        <v>0</v>
      </c>
      <c r="M8690">
        <f t="shared" si="406"/>
        <v>2013</v>
      </c>
      <c r="N8690" t="str">
        <f t="shared" si="407"/>
        <v>Q3</v>
      </c>
    </row>
    <row r="8691" spans="1:14" x14ac:dyDescent="0.35">
      <c r="A8691">
        <v>1779342</v>
      </c>
      <c r="B8691" t="s">
        <v>296</v>
      </c>
      <c r="C8691" t="s">
        <v>9</v>
      </c>
      <c r="D8691" t="s">
        <v>183</v>
      </c>
      <c r="E8691" t="s">
        <v>122</v>
      </c>
      <c r="F8691" t="s">
        <v>19</v>
      </c>
      <c r="G8691" s="10">
        <v>42615</v>
      </c>
      <c r="H8691" s="10">
        <v>42615</v>
      </c>
      <c r="I8691" t="s">
        <v>14</v>
      </c>
      <c r="J8691" t="s">
        <v>15</v>
      </c>
      <c r="K8691" t="str">
        <f>INDEX(State_Code_Name!B:B,MATCH(Consumer_Complaints!E8691,State_Code_Name!C:C,0))</f>
        <v>Maryland</v>
      </c>
      <c r="L8691">
        <f t="shared" si="405"/>
        <v>0</v>
      </c>
      <c r="M8691">
        <f t="shared" si="406"/>
        <v>2016</v>
      </c>
      <c r="N8691" t="str">
        <f t="shared" si="407"/>
        <v>Q3</v>
      </c>
    </row>
    <row r="8692" spans="1:14" x14ac:dyDescent="0.35">
      <c r="A8692">
        <v>854474</v>
      </c>
      <c r="B8692" t="s">
        <v>60</v>
      </c>
      <c r="C8692" t="s">
        <v>52</v>
      </c>
      <c r="D8692" t="s">
        <v>103</v>
      </c>
      <c r="E8692" t="s">
        <v>98</v>
      </c>
      <c r="F8692" t="s">
        <v>19</v>
      </c>
      <c r="G8692" s="10">
        <v>41774</v>
      </c>
      <c r="H8692" s="10">
        <v>41778</v>
      </c>
      <c r="I8692" t="s">
        <v>14</v>
      </c>
      <c r="J8692" t="s">
        <v>14</v>
      </c>
      <c r="K8692" t="str">
        <f>INDEX(State_Code_Name!B:B,MATCH(Consumer_Complaints!E8692,State_Code_Name!C:C,0))</f>
        <v>Colorado</v>
      </c>
      <c r="L8692">
        <f t="shared" si="405"/>
        <v>4</v>
      </c>
      <c r="M8692">
        <f t="shared" si="406"/>
        <v>2014</v>
      </c>
      <c r="N8692" t="str">
        <f t="shared" si="407"/>
        <v>Q2</v>
      </c>
    </row>
    <row r="8693" spans="1:14" x14ac:dyDescent="0.35">
      <c r="A8693">
        <v>851332</v>
      </c>
      <c r="B8693" t="s">
        <v>63</v>
      </c>
      <c r="C8693" t="s">
        <v>61</v>
      </c>
      <c r="D8693" t="s">
        <v>459</v>
      </c>
      <c r="E8693" t="s">
        <v>39</v>
      </c>
      <c r="F8693" t="s">
        <v>19</v>
      </c>
      <c r="G8693" s="10">
        <v>41773</v>
      </c>
      <c r="H8693" s="10">
        <v>41773</v>
      </c>
      <c r="I8693" t="s">
        <v>14</v>
      </c>
      <c r="J8693" t="s">
        <v>15</v>
      </c>
      <c r="K8693" t="str">
        <f>INDEX(State_Code_Name!B:B,MATCH(Consumer_Complaints!E8693,State_Code_Name!C:C,0))</f>
        <v>Ohio</v>
      </c>
      <c r="L8693">
        <f t="shared" si="405"/>
        <v>0</v>
      </c>
      <c r="M8693">
        <f t="shared" si="406"/>
        <v>2014</v>
      </c>
      <c r="N8693" t="str">
        <f t="shared" si="407"/>
        <v>Q2</v>
      </c>
    </row>
    <row r="8694" spans="1:14" x14ac:dyDescent="0.35">
      <c r="A8694">
        <v>1926268</v>
      </c>
      <c r="B8694" t="s">
        <v>30</v>
      </c>
      <c r="C8694" t="s">
        <v>26</v>
      </c>
      <c r="D8694" t="s">
        <v>27</v>
      </c>
      <c r="E8694" t="s">
        <v>100</v>
      </c>
      <c r="F8694" t="s">
        <v>305</v>
      </c>
      <c r="G8694" s="10">
        <v>42506</v>
      </c>
      <c r="H8694" s="10">
        <v>42509</v>
      </c>
      <c r="I8694" t="s">
        <v>14</v>
      </c>
      <c r="J8694" t="s">
        <v>15</v>
      </c>
      <c r="K8694" t="str">
        <f>INDEX(State_Code_Name!B:B,MATCH(Consumer_Complaints!E8694,State_Code_Name!C:C,0))</f>
        <v>Arizona</v>
      </c>
      <c r="L8694">
        <f t="shared" si="405"/>
        <v>3</v>
      </c>
      <c r="M8694">
        <f t="shared" si="406"/>
        <v>2016</v>
      </c>
      <c r="N8694" t="str">
        <f t="shared" si="407"/>
        <v>Q2</v>
      </c>
    </row>
    <row r="8695" spans="1:14" x14ac:dyDescent="0.35">
      <c r="A8695">
        <v>490238</v>
      </c>
      <c r="B8695" t="s">
        <v>38</v>
      </c>
      <c r="C8695" t="s">
        <v>26</v>
      </c>
      <c r="D8695" t="s">
        <v>27</v>
      </c>
      <c r="E8695" t="s">
        <v>18</v>
      </c>
      <c r="F8695" t="s">
        <v>305</v>
      </c>
      <c r="G8695" s="10">
        <v>41501</v>
      </c>
      <c r="H8695" s="10">
        <v>41505</v>
      </c>
      <c r="I8695" t="s">
        <v>14</v>
      </c>
      <c r="J8695" t="s">
        <v>15</v>
      </c>
      <c r="K8695" t="str">
        <f>INDEX(State_Code_Name!B:B,MATCH(Consumer_Complaints!E8695,State_Code_Name!C:C,0))</f>
        <v>California</v>
      </c>
      <c r="L8695">
        <f t="shared" si="405"/>
        <v>4</v>
      </c>
      <c r="M8695">
        <f t="shared" si="406"/>
        <v>2013</v>
      </c>
      <c r="N8695" t="str">
        <f t="shared" si="407"/>
        <v>Q3</v>
      </c>
    </row>
    <row r="8696" spans="1:14" x14ac:dyDescent="0.35">
      <c r="A8696">
        <v>870220</v>
      </c>
      <c r="B8696" t="s">
        <v>584</v>
      </c>
      <c r="C8696" t="s">
        <v>32</v>
      </c>
      <c r="D8696" t="s">
        <v>161</v>
      </c>
      <c r="E8696" t="s">
        <v>18</v>
      </c>
      <c r="F8696" t="s">
        <v>19</v>
      </c>
      <c r="G8696" s="10">
        <v>41787</v>
      </c>
      <c r="H8696" s="10">
        <v>41787</v>
      </c>
      <c r="I8696" t="s">
        <v>14</v>
      </c>
      <c r="J8696" t="s">
        <v>15</v>
      </c>
      <c r="K8696" t="str">
        <f>INDEX(State_Code_Name!B:B,MATCH(Consumer_Complaints!E8696,State_Code_Name!C:C,0))</f>
        <v>California</v>
      </c>
      <c r="L8696">
        <f t="shared" si="405"/>
        <v>0</v>
      </c>
      <c r="M8696">
        <f t="shared" si="406"/>
        <v>2014</v>
      </c>
      <c r="N8696" t="str">
        <f t="shared" si="407"/>
        <v>Q2</v>
      </c>
    </row>
    <row r="8697" spans="1:14" x14ac:dyDescent="0.35">
      <c r="A8697">
        <v>1849718</v>
      </c>
      <c r="B8697" t="s">
        <v>141</v>
      </c>
      <c r="C8697" t="s">
        <v>26</v>
      </c>
      <c r="D8697" t="s">
        <v>27</v>
      </c>
      <c r="E8697" t="s">
        <v>22</v>
      </c>
      <c r="F8697" t="s">
        <v>19</v>
      </c>
      <c r="G8697" s="10">
        <v>42455</v>
      </c>
      <c r="H8697" s="10">
        <v>42455</v>
      </c>
      <c r="I8697" t="s">
        <v>14</v>
      </c>
      <c r="J8697" t="s">
        <v>14</v>
      </c>
      <c r="K8697" t="str">
        <f>INDEX(State_Code_Name!B:B,MATCH(Consumer_Complaints!E8697,State_Code_Name!C:C,0))</f>
        <v>New York</v>
      </c>
      <c r="L8697">
        <f t="shared" si="405"/>
        <v>0</v>
      </c>
      <c r="M8697">
        <f t="shared" si="406"/>
        <v>2016</v>
      </c>
      <c r="N8697" t="str">
        <f t="shared" si="407"/>
        <v>Q1</v>
      </c>
    </row>
    <row r="8698" spans="1:14" x14ac:dyDescent="0.35">
      <c r="A8698">
        <v>1846054</v>
      </c>
      <c r="B8698" t="s">
        <v>47</v>
      </c>
      <c r="C8698" t="s">
        <v>32</v>
      </c>
      <c r="D8698" t="s">
        <v>41</v>
      </c>
      <c r="E8698" t="s">
        <v>35</v>
      </c>
      <c r="F8698" t="s">
        <v>305</v>
      </c>
      <c r="G8698" s="10">
        <v>42452</v>
      </c>
      <c r="H8698" s="10">
        <v>42454</v>
      </c>
      <c r="I8698" t="s">
        <v>14</v>
      </c>
      <c r="J8698" t="s">
        <v>15</v>
      </c>
      <c r="K8698" t="str">
        <f>INDEX(State_Code_Name!B:B,MATCH(Consumer_Complaints!E8698,State_Code_Name!C:C,0))</f>
        <v>Florida</v>
      </c>
      <c r="L8698">
        <f t="shared" si="405"/>
        <v>2</v>
      </c>
      <c r="M8698">
        <f t="shared" si="406"/>
        <v>2016</v>
      </c>
      <c r="N8698" t="str">
        <f t="shared" si="407"/>
        <v>Q1</v>
      </c>
    </row>
    <row r="8699" spans="1:14" x14ac:dyDescent="0.35">
      <c r="A8699">
        <v>1538580</v>
      </c>
      <c r="B8699" t="s">
        <v>11</v>
      </c>
      <c r="C8699" t="s">
        <v>9</v>
      </c>
      <c r="D8699" t="s">
        <v>288</v>
      </c>
      <c r="E8699" t="s">
        <v>18</v>
      </c>
      <c r="F8699" t="s">
        <v>305</v>
      </c>
      <c r="G8699" s="10">
        <v>42242</v>
      </c>
      <c r="H8699" s="10">
        <v>42317</v>
      </c>
      <c r="I8699" t="s">
        <v>15</v>
      </c>
      <c r="J8699" t="s">
        <v>15</v>
      </c>
      <c r="K8699" t="str">
        <f>INDEX(State_Code_Name!B:B,MATCH(Consumer_Complaints!E8699,State_Code_Name!C:C,0))</f>
        <v>California</v>
      </c>
      <c r="L8699">
        <f t="shared" si="405"/>
        <v>75</v>
      </c>
      <c r="M8699">
        <f t="shared" si="406"/>
        <v>2015</v>
      </c>
      <c r="N8699" t="str">
        <f t="shared" si="407"/>
        <v>Q3</v>
      </c>
    </row>
    <row r="8700" spans="1:14" x14ac:dyDescent="0.35">
      <c r="A8700">
        <v>1480996</v>
      </c>
      <c r="B8700" t="s">
        <v>38</v>
      </c>
      <c r="C8700" t="s">
        <v>16</v>
      </c>
      <c r="D8700" t="s">
        <v>75</v>
      </c>
      <c r="E8700" t="s">
        <v>18</v>
      </c>
      <c r="F8700" t="s">
        <v>19</v>
      </c>
      <c r="G8700" s="10">
        <v>42207</v>
      </c>
      <c r="H8700" s="10">
        <v>42207</v>
      </c>
      <c r="I8700" t="s">
        <v>14</v>
      </c>
      <c r="J8700" t="s">
        <v>15</v>
      </c>
      <c r="K8700" t="str">
        <f>INDEX(State_Code_Name!B:B,MATCH(Consumer_Complaints!E8700,State_Code_Name!C:C,0))</f>
        <v>California</v>
      </c>
      <c r="L8700">
        <f t="shared" si="405"/>
        <v>0</v>
      </c>
      <c r="M8700">
        <f t="shared" si="406"/>
        <v>2015</v>
      </c>
      <c r="N8700" t="str">
        <f t="shared" si="407"/>
        <v>Q3</v>
      </c>
    </row>
    <row r="8701" spans="1:14" x14ac:dyDescent="0.35">
      <c r="A8701">
        <v>812715</v>
      </c>
      <c r="B8701" t="s">
        <v>43</v>
      </c>
      <c r="C8701" t="s">
        <v>26</v>
      </c>
      <c r="D8701" t="s">
        <v>27</v>
      </c>
      <c r="E8701" t="s">
        <v>42</v>
      </c>
      <c r="F8701" t="s">
        <v>19</v>
      </c>
      <c r="G8701" s="10">
        <v>41746</v>
      </c>
      <c r="H8701" s="10">
        <v>41750</v>
      </c>
      <c r="I8701" t="s">
        <v>14</v>
      </c>
      <c r="J8701" t="s">
        <v>15</v>
      </c>
      <c r="K8701" t="str">
        <f>INDEX(State_Code_Name!B:B,MATCH(Consumer_Complaints!E8701,State_Code_Name!C:C,0))</f>
        <v>North Carolina</v>
      </c>
      <c r="L8701">
        <f t="shared" si="405"/>
        <v>4</v>
      </c>
      <c r="M8701">
        <f t="shared" si="406"/>
        <v>2014</v>
      </c>
      <c r="N8701" t="str">
        <f t="shared" si="407"/>
        <v>Q2</v>
      </c>
    </row>
    <row r="8702" spans="1:14" x14ac:dyDescent="0.35">
      <c r="A8702">
        <v>1488607</v>
      </c>
      <c r="B8702" t="s">
        <v>230</v>
      </c>
      <c r="C8702" t="s">
        <v>26</v>
      </c>
      <c r="D8702" t="s">
        <v>159</v>
      </c>
      <c r="E8702" t="s">
        <v>31</v>
      </c>
      <c r="F8702" t="s">
        <v>19</v>
      </c>
      <c r="G8702" s="10">
        <v>42212</v>
      </c>
      <c r="H8702" s="10">
        <v>42212</v>
      </c>
      <c r="I8702" t="s">
        <v>14</v>
      </c>
      <c r="J8702" t="s">
        <v>15</v>
      </c>
      <c r="K8702" t="str">
        <f>INDEX(State_Code_Name!B:B,MATCH(Consumer_Complaints!E8702,State_Code_Name!C:C,0))</f>
        <v>Texas</v>
      </c>
      <c r="L8702">
        <f t="shared" si="405"/>
        <v>0</v>
      </c>
      <c r="M8702">
        <f t="shared" si="406"/>
        <v>2015</v>
      </c>
      <c r="N8702" t="str">
        <f t="shared" si="407"/>
        <v>Q3</v>
      </c>
    </row>
    <row r="8703" spans="1:14" x14ac:dyDescent="0.35">
      <c r="A8703">
        <v>239922</v>
      </c>
      <c r="B8703" t="s">
        <v>65</v>
      </c>
      <c r="C8703" t="s">
        <v>9</v>
      </c>
      <c r="D8703" t="s">
        <v>10</v>
      </c>
      <c r="E8703" t="s">
        <v>122</v>
      </c>
      <c r="F8703" t="s">
        <v>19</v>
      </c>
      <c r="G8703" s="10">
        <v>41291</v>
      </c>
      <c r="H8703" s="10">
        <v>41292</v>
      </c>
      <c r="I8703" t="s">
        <v>14</v>
      </c>
      <c r="J8703" t="s">
        <v>15</v>
      </c>
      <c r="K8703" t="str">
        <f>INDEX(State_Code_Name!B:B,MATCH(Consumer_Complaints!E8703,State_Code_Name!C:C,0))</f>
        <v>Maryland</v>
      </c>
      <c r="L8703">
        <f t="shared" si="405"/>
        <v>1</v>
      </c>
      <c r="M8703">
        <f t="shared" si="406"/>
        <v>2013</v>
      </c>
      <c r="N8703" t="str">
        <f t="shared" si="407"/>
        <v>Q1</v>
      </c>
    </row>
    <row r="8704" spans="1:14" x14ac:dyDescent="0.35">
      <c r="A8704">
        <v>1322399</v>
      </c>
      <c r="B8704" t="s">
        <v>69</v>
      </c>
      <c r="C8704" t="s">
        <v>26</v>
      </c>
      <c r="D8704" t="s">
        <v>27</v>
      </c>
      <c r="E8704" t="s">
        <v>18</v>
      </c>
      <c r="F8704" t="s">
        <v>19</v>
      </c>
      <c r="G8704" s="10">
        <v>42251</v>
      </c>
      <c r="H8704" s="10">
        <v>42251</v>
      </c>
      <c r="I8704" t="s">
        <v>14</v>
      </c>
      <c r="J8704" t="s">
        <v>14</v>
      </c>
      <c r="K8704" t="str">
        <f>INDEX(State_Code_Name!B:B,MATCH(Consumer_Complaints!E8704,State_Code_Name!C:C,0))</f>
        <v>California</v>
      </c>
      <c r="L8704">
        <f t="shared" si="405"/>
        <v>0</v>
      </c>
      <c r="M8704">
        <f t="shared" si="406"/>
        <v>2015</v>
      </c>
      <c r="N8704" t="str">
        <f t="shared" si="407"/>
        <v>Q3</v>
      </c>
    </row>
    <row r="8705" spans="1:14" x14ac:dyDescent="0.35">
      <c r="A8705">
        <v>799585</v>
      </c>
      <c r="B8705" t="s">
        <v>108</v>
      </c>
      <c r="C8705" t="s">
        <v>26</v>
      </c>
      <c r="D8705" t="s">
        <v>27</v>
      </c>
      <c r="E8705" t="s">
        <v>122</v>
      </c>
      <c r="F8705" t="s">
        <v>19</v>
      </c>
      <c r="G8705" s="10">
        <v>41855</v>
      </c>
      <c r="H8705" s="10">
        <v>41855</v>
      </c>
      <c r="I8705" t="s">
        <v>14</v>
      </c>
      <c r="J8705" t="s">
        <v>15</v>
      </c>
      <c r="K8705" t="str">
        <f>INDEX(State_Code_Name!B:B,MATCH(Consumer_Complaints!E8705,State_Code_Name!C:C,0))</f>
        <v>Maryland</v>
      </c>
      <c r="L8705">
        <f t="shared" si="405"/>
        <v>0</v>
      </c>
      <c r="M8705">
        <f t="shared" si="406"/>
        <v>2014</v>
      </c>
      <c r="N8705" t="str">
        <f t="shared" si="407"/>
        <v>Q3</v>
      </c>
    </row>
    <row r="8706" spans="1:14" x14ac:dyDescent="0.35">
      <c r="A8706">
        <v>820530</v>
      </c>
      <c r="B8706" t="s">
        <v>105</v>
      </c>
      <c r="C8706" t="s">
        <v>32</v>
      </c>
      <c r="D8706" t="s">
        <v>41</v>
      </c>
      <c r="E8706" t="s">
        <v>31</v>
      </c>
      <c r="F8706" t="s">
        <v>19</v>
      </c>
      <c r="G8706" s="10">
        <v>41756</v>
      </c>
      <c r="H8706" s="10">
        <v>41756</v>
      </c>
      <c r="I8706" t="s">
        <v>14</v>
      </c>
      <c r="J8706" t="s">
        <v>15</v>
      </c>
      <c r="K8706" t="str">
        <f>INDEX(State_Code_Name!B:B,MATCH(Consumer_Complaints!E8706,State_Code_Name!C:C,0))</f>
        <v>Texas</v>
      </c>
      <c r="L8706">
        <f t="shared" si="405"/>
        <v>0</v>
      </c>
      <c r="M8706">
        <f t="shared" si="406"/>
        <v>2014</v>
      </c>
      <c r="N8706" t="str">
        <f t="shared" si="407"/>
        <v>Q2</v>
      </c>
    </row>
    <row r="8707" spans="1:14" x14ac:dyDescent="0.35">
      <c r="A8707">
        <v>1625273</v>
      </c>
      <c r="B8707" t="s">
        <v>60</v>
      </c>
      <c r="C8707" t="s">
        <v>52</v>
      </c>
      <c r="D8707" t="s">
        <v>96</v>
      </c>
      <c r="E8707" t="s">
        <v>12</v>
      </c>
      <c r="F8707" t="s">
        <v>19</v>
      </c>
      <c r="G8707" s="10">
        <v>42303</v>
      </c>
      <c r="H8707" s="10">
        <v>42303</v>
      </c>
      <c r="I8707" t="s">
        <v>14</v>
      </c>
      <c r="J8707" t="s">
        <v>15</v>
      </c>
      <c r="K8707" t="str">
        <f>INDEX(State_Code_Name!B:B,MATCH(Consumer_Complaints!E8707,State_Code_Name!C:C,0))</f>
        <v>Virginia</v>
      </c>
      <c r="L8707">
        <f t="shared" ref="L8707:L8770" si="408">H8707-G8707</f>
        <v>0</v>
      </c>
      <c r="M8707">
        <f t="shared" ref="M8707:M8770" si="409">YEAR(G8707)</f>
        <v>2015</v>
      </c>
      <c r="N8707" t="str">
        <f t="shared" ref="N8707:N8770" si="410">IF(MONTH(G8707)&lt;=3,"Q1",IF(MONTH(G8707)&lt;=6,"Q2",IF(MONTH(G8707)&lt;=9,"Q3","Q4")))</f>
        <v>Q4</v>
      </c>
    </row>
    <row r="8708" spans="1:14" x14ac:dyDescent="0.35">
      <c r="A8708">
        <v>1683031</v>
      </c>
      <c r="B8708" t="s">
        <v>181</v>
      </c>
      <c r="C8708" t="s">
        <v>32</v>
      </c>
      <c r="D8708" t="s">
        <v>116</v>
      </c>
      <c r="E8708" t="s">
        <v>18</v>
      </c>
      <c r="F8708" t="s">
        <v>19</v>
      </c>
      <c r="G8708" s="10">
        <v>42106</v>
      </c>
      <c r="H8708" s="10">
        <v>42106</v>
      </c>
      <c r="I8708" t="s">
        <v>14</v>
      </c>
      <c r="J8708" t="s">
        <v>15</v>
      </c>
      <c r="K8708" t="str">
        <f>INDEX(State_Code_Name!B:B,MATCH(Consumer_Complaints!E8708,State_Code_Name!C:C,0))</f>
        <v>California</v>
      </c>
      <c r="L8708">
        <f t="shared" si="408"/>
        <v>0</v>
      </c>
      <c r="M8708">
        <f t="shared" si="409"/>
        <v>2015</v>
      </c>
      <c r="N8708" t="str">
        <f t="shared" si="410"/>
        <v>Q2</v>
      </c>
    </row>
    <row r="8709" spans="1:14" x14ac:dyDescent="0.35">
      <c r="A8709">
        <v>1882036</v>
      </c>
      <c r="B8709" t="s">
        <v>984</v>
      </c>
      <c r="C8709" t="s">
        <v>32</v>
      </c>
      <c r="D8709" t="s">
        <v>44</v>
      </c>
      <c r="E8709" t="s">
        <v>128</v>
      </c>
      <c r="F8709" t="s">
        <v>13</v>
      </c>
      <c r="G8709" s="10">
        <v>42475</v>
      </c>
      <c r="H8709" s="10">
        <v>42475</v>
      </c>
      <c r="I8709" t="s">
        <v>14</v>
      </c>
      <c r="J8709" t="s">
        <v>15</v>
      </c>
      <c r="K8709" t="str">
        <f>INDEX(State_Code_Name!B:B,MATCH(Consumer_Complaints!E8709,State_Code_Name!C:C,0))</f>
        <v>New Hampshire</v>
      </c>
      <c r="L8709">
        <f t="shared" si="408"/>
        <v>0</v>
      </c>
      <c r="M8709">
        <f t="shared" si="409"/>
        <v>2016</v>
      </c>
      <c r="N8709" t="str">
        <f t="shared" si="410"/>
        <v>Q2</v>
      </c>
    </row>
    <row r="8710" spans="1:14" x14ac:dyDescent="0.35">
      <c r="A8710">
        <v>1651195</v>
      </c>
      <c r="B8710" t="s">
        <v>38</v>
      </c>
      <c r="C8710" t="s">
        <v>36</v>
      </c>
      <c r="D8710" t="s">
        <v>112</v>
      </c>
      <c r="E8710" t="s">
        <v>25</v>
      </c>
      <c r="F8710" t="s">
        <v>19</v>
      </c>
      <c r="G8710" s="10">
        <v>42349</v>
      </c>
      <c r="H8710" s="10">
        <v>42349</v>
      </c>
      <c r="I8710" t="s">
        <v>14</v>
      </c>
      <c r="J8710" t="s">
        <v>15</v>
      </c>
      <c r="K8710" t="str">
        <f>INDEX(State_Code_Name!B:B,MATCH(Consumer_Complaints!E8710,State_Code_Name!C:C,0))</f>
        <v>Georgia</v>
      </c>
      <c r="L8710">
        <f t="shared" si="408"/>
        <v>0</v>
      </c>
      <c r="M8710">
        <f t="shared" si="409"/>
        <v>2015</v>
      </c>
      <c r="N8710" t="str">
        <f t="shared" si="410"/>
        <v>Q4</v>
      </c>
    </row>
    <row r="8711" spans="1:14" x14ac:dyDescent="0.35">
      <c r="A8711">
        <v>809952</v>
      </c>
      <c r="B8711" t="s">
        <v>65</v>
      </c>
      <c r="C8711" t="s">
        <v>32</v>
      </c>
      <c r="D8711" t="s">
        <v>104</v>
      </c>
      <c r="E8711" t="s">
        <v>35</v>
      </c>
      <c r="F8711" t="s">
        <v>19</v>
      </c>
      <c r="G8711" s="10">
        <v>41744</v>
      </c>
      <c r="H8711" s="10">
        <v>41747</v>
      </c>
      <c r="I8711" t="s">
        <v>14</v>
      </c>
      <c r="J8711" t="s">
        <v>14</v>
      </c>
      <c r="K8711" t="str">
        <f>INDEX(State_Code_Name!B:B,MATCH(Consumer_Complaints!E8711,State_Code_Name!C:C,0))</f>
        <v>Florida</v>
      </c>
      <c r="L8711">
        <f t="shared" si="408"/>
        <v>3</v>
      </c>
      <c r="M8711">
        <f t="shared" si="409"/>
        <v>2014</v>
      </c>
      <c r="N8711" t="str">
        <f t="shared" si="410"/>
        <v>Q2</v>
      </c>
    </row>
    <row r="8712" spans="1:14" x14ac:dyDescent="0.35">
      <c r="A8712">
        <v>1881053</v>
      </c>
      <c r="B8712" t="s">
        <v>73</v>
      </c>
      <c r="C8712" t="s">
        <v>9</v>
      </c>
      <c r="D8712" t="s">
        <v>10</v>
      </c>
      <c r="E8712" t="s">
        <v>35</v>
      </c>
      <c r="F8712" t="s">
        <v>19</v>
      </c>
      <c r="G8712" s="10">
        <v>42475</v>
      </c>
      <c r="H8712" s="10">
        <v>42475</v>
      </c>
      <c r="I8712" t="s">
        <v>14</v>
      </c>
      <c r="J8712" t="s">
        <v>15</v>
      </c>
      <c r="K8712" t="str">
        <f>INDEX(State_Code_Name!B:B,MATCH(Consumer_Complaints!E8712,State_Code_Name!C:C,0))</f>
        <v>Florida</v>
      </c>
      <c r="L8712">
        <f t="shared" si="408"/>
        <v>0</v>
      </c>
      <c r="M8712">
        <f t="shared" si="409"/>
        <v>2016</v>
      </c>
      <c r="N8712" t="str">
        <f t="shared" si="410"/>
        <v>Q2</v>
      </c>
    </row>
    <row r="8713" spans="1:14" x14ac:dyDescent="0.35">
      <c r="A8713">
        <v>673020</v>
      </c>
      <c r="B8713" t="s">
        <v>63</v>
      </c>
      <c r="C8713" t="s">
        <v>32</v>
      </c>
      <c r="D8713" t="s">
        <v>104</v>
      </c>
      <c r="E8713" t="s">
        <v>42</v>
      </c>
      <c r="F8713" t="s">
        <v>19</v>
      </c>
      <c r="G8713" s="10">
        <v>41655</v>
      </c>
      <c r="H8713" s="10">
        <v>41655</v>
      </c>
      <c r="I8713" t="s">
        <v>14</v>
      </c>
      <c r="J8713" t="s">
        <v>15</v>
      </c>
      <c r="K8713" t="str">
        <f>INDEX(State_Code_Name!B:B,MATCH(Consumer_Complaints!E8713,State_Code_Name!C:C,0))</f>
        <v>North Carolina</v>
      </c>
      <c r="L8713">
        <f t="shared" si="408"/>
        <v>0</v>
      </c>
      <c r="M8713">
        <f t="shared" si="409"/>
        <v>2014</v>
      </c>
      <c r="N8713" t="str">
        <f t="shared" si="410"/>
        <v>Q1</v>
      </c>
    </row>
    <row r="8714" spans="1:14" x14ac:dyDescent="0.35">
      <c r="A8714">
        <v>653695</v>
      </c>
      <c r="B8714" t="s">
        <v>63</v>
      </c>
      <c r="C8714" t="s">
        <v>61</v>
      </c>
      <c r="D8714" t="s">
        <v>459</v>
      </c>
      <c r="E8714" t="s">
        <v>42</v>
      </c>
      <c r="F8714" t="s">
        <v>19</v>
      </c>
      <c r="G8714" s="10">
        <v>41671</v>
      </c>
      <c r="H8714" s="10">
        <v>41671</v>
      </c>
      <c r="I8714" t="s">
        <v>14</v>
      </c>
      <c r="J8714" t="s">
        <v>15</v>
      </c>
      <c r="K8714" t="str">
        <f>INDEX(State_Code_Name!B:B,MATCH(Consumer_Complaints!E8714,State_Code_Name!C:C,0))</f>
        <v>North Carolina</v>
      </c>
      <c r="L8714">
        <f t="shared" si="408"/>
        <v>0</v>
      </c>
      <c r="M8714">
        <f t="shared" si="409"/>
        <v>2014</v>
      </c>
      <c r="N8714" t="str">
        <f t="shared" si="410"/>
        <v>Q1</v>
      </c>
    </row>
    <row r="8715" spans="1:14" x14ac:dyDescent="0.35">
      <c r="A8715">
        <v>1583608</v>
      </c>
      <c r="B8715" t="s">
        <v>95</v>
      </c>
      <c r="C8715" t="s">
        <v>36</v>
      </c>
      <c r="D8715" t="s">
        <v>112</v>
      </c>
      <c r="E8715" t="s">
        <v>31</v>
      </c>
      <c r="F8715" t="s">
        <v>19</v>
      </c>
      <c r="G8715" s="10">
        <v>42275</v>
      </c>
      <c r="H8715" s="10">
        <v>42275</v>
      </c>
      <c r="I8715" t="s">
        <v>14</v>
      </c>
      <c r="J8715" t="s">
        <v>14</v>
      </c>
      <c r="K8715" t="str">
        <f>INDEX(State_Code_Name!B:B,MATCH(Consumer_Complaints!E8715,State_Code_Name!C:C,0))</f>
        <v>Texas</v>
      </c>
      <c r="L8715">
        <f t="shared" si="408"/>
        <v>0</v>
      </c>
      <c r="M8715">
        <f t="shared" si="409"/>
        <v>2015</v>
      </c>
      <c r="N8715" t="str">
        <f t="shared" si="410"/>
        <v>Q3</v>
      </c>
    </row>
    <row r="8716" spans="1:14" x14ac:dyDescent="0.35">
      <c r="A8716">
        <v>527015</v>
      </c>
      <c r="B8716" t="s">
        <v>38</v>
      </c>
      <c r="C8716" t="s">
        <v>32</v>
      </c>
      <c r="D8716" t="s">
        <v>44</v>
      </c>
      <c r="E8716" t="s">
        <v>122</v>
      </c>
      <c r="F8716" t="s">
        <v>19</v>
      </c>
      <c r="G8716" s="10">
        <v>41530</v>
      </c>
      <c r="H8716" s="10">
        <v>41533</v>
      </c>
      <c r="I8716" t="s">
        <v>14</v>
      </c>
      <c r="J8716" t="s">
        <v>14</v>
      </c>
      <c r="K8716" t="str">
        <f>INDEX(State_Code_Name!B:B,MATCH(Consumer_Complaints!E8716,State_Code_Name!C:C,0))</f>
        <v>Maryland</v>
      </c>
      <c r="L8716">
        <f t="shared" si="408"/>
        <v>3</v>
      </c>
      <c r="M8716">
        <f t="shared" si="409"/>
        <v>2013</v>
      </c>
      <c r="N8716" t="str">
        <f t="shared" si="410"/>
        <v>Q3</v>
      </c>
    </row>
    <row r="8717" spans="1:14" x14ac:dyDescent="0.35">
      <c r="A8717">
        <v>1134569</v>
      </c>
      <c r="B8717" t="s">
        <v>60</v>
      </c>
      <c r="C8717" t="s">
        <v>52</v>
      </c>
      <c r="D8717" t="s">
        <v>96</v>
      </c>
      <c r="E8717" t="s">
        <v>59</v>
      </c>
      <c r="F8717" t="s">
        <v>19</v>
      </c>
      <c r="G8717" s="10">
        <v>41970</v>
      </c>
      <c r="H8717" s="10">
        <v>41970</v>
      </c>
      <c r="I8717" t="s">
        <v>14</v>
      </c>
      <c r="J8717" t="s">
        <v>14</v>
      </c>
      <c r="K8717" t="str">
        <f>INDEX(State_Code_Name!B:B,MATCH(Consumer_Complaints!E8717,State_Code_Name!C:C,0))</f>
        <v>Illinois</v>
      </c>
      <c r="L8717">
        <f t="shared" si="408"/>
        <v>0</v>
      </c>
      <c r="M8717">
        <f t="shared" si="409"/>
        <v>2014</v>
      </c>
      <c r="N8717" t="str">
        <f t="shared" si="410"/>
        <v>Q4</v>
      </c>
    </row>
    <row r="8718" spans="1:14" x14ac:dyDescent="0.35">
      <c r="A8718">
        <v>896950</v>
      </c>
      <c r="B8718" t="s">
        <v>182</v>
      </c>
      <c r="C8718" t="s">
        <v>16</v>
      </c>
      <c r="D8718" t="s">
        <v>75</v>
      </c>
      <c r="E8718" t="s">
        <v>59</v>
      </c>
      <c r="F8718" t="s">
        <v>19</v>
      </c>
      <c r="G8718" s="10">
        <v>41806</v>
      </c>
      <c r="H8718" s="10">
        <v>41806</v>
      </c>
      <c r="I8718" t="s">
        <v>14</v>
      </c>
      <c r="J8718" t="s">
        <v>15</v>
      </c>
      <c r="K8718" t="str">
        <f>INDEX(State_Code_Name!B:B,MATCH(Consumer_Complaints!E8718,State_Code_Name!C:C,0))</f>
        <v>Illinois</v>
      </c>
      <c r="L8718">
        <f t="shared" si="408"/>
        <v>0</v>
      </c>
      <c r="M8718">
        <f t="shared" si="409"/>
        <v>2014</v>
      </c>
      <c r="N8718" t="str">
        <f t="shared" si="410"/>
        <v>Q2</v>
      </c>
    </row>
    <row r="8719" spans="1:14" x14ac:dyDescent="0.35">
      <c r="A8719">
        <v>1236889</v>
      </c>
      <c r="B8719" t="s">
        <v>105</v>
      </c>
      <c r="C8719" t="s">
        <v>32</v>
      </c>
      <c r="D8719" t="s">
        <v>161</v>
      </c>
      <c r="E8719" t="s">
        <v>18</v>
      </c>
      <c r="F8719" t="s">
        <v>19</v>
      </c>
      <c r="G8719" s="10">
        <v>42340</v>
      </c>
      <c r="H8719" s="10">
        <v>42340</v>
      </c>
      <c r="I8719" t="s">
        <v>14</v>
      </c>
      <c r="J8719" t="s">
        <v>15</v>
      </c>
      <c r="K8719" t="str">
        <f>INDEX(State_Code_Name!B:B,MATCH(Consumer_Complaints!E8719,State_Code_Name!C:C,0))</f>
        <v>California</v>
      </c>
      <c r="L8719">
        <f t="shared" si="408"/>
        <v>0</v>
      </c>
      <c r="M8719">
        <f t="shared" si="409"/>
        <v>2015</v>
      </c>
      <c r="N8719" t="str">
        <f t="shared" si="410"/>
        <v>Q4</v>
      </c>
    </row>
    <row r="8720" spans="1:14" x14ac:dyDescent="0.35">
      <c r="A8720">
        <v>1693070</v>
      </c>
      <c r="B8720" t="s">
        <v>95</v>
      </c>
      <c r="C8720" t="s">
        <v>16</v>
      </c>
      <c r="D8720" t="s">
        <v>20</v>
      </c>
      <c r="E8720" t="s">
        <v>35</v>
      </c>
      <c r="F8720" t="s">
        <v>19</v>
      </c>
      <c r="G8720" s="10">
        <v>42320</v>
      </c>
      <c r="H8720" s="10">
        <v>42320</v>
      </c>
      <c r="I8720" t="s">
        <v>14</v>
      </c>
      <c r="J8720" t="s">
        <v>15</v>
      </c>
      <c r="K8720" t="str">
        <f>INDEX(State_Code_Name!B:B,MATCH(Consumer_Complaints!E8720,State_Code_Name!C:C,0))</f>
        <v>Florida</v>
      </c>
      <c r="L8720">
        <f t="shared" si="408"/>
        <v>0</v>
      </c>
      <c r="M8720">
        <f t="shared" si="409"/>
        <v>2015</v>
      </c>
      <c r="N8720" t="str">
        <f t="shared" si="410"/>
        <v>Q4</v>
      </c>
    </row>
    <row r="8721" spans="1:14" x14ac:dyDescent="0.35">
      <c r="A8721">
        <v>2116775</v>
      </c>
      <c r="B8721" t="s">
        <v>11</v>
      </c>
      <c r="C8721" t="s">
        <v>26</v>
      </c>
      <c r="D8721" t="s">
        <v>56</v>
      </c>
      <c r="E8721" t="s">
        <v>153</v>
      </c>
      <c r="F8721" t="s">
        <v>19</v>
      </c>
      <c r="G8721" s="10">
        <v>42629</v>
      </c>
      <c r="H8721" s="10">
        <v>42629</v>
      </c>
      <c r="I8721" t="s">
        <v>14</v>
      </c>
      <c r="J8721" t="s">
        <v>14</v>
      </c>
      <c r="K8721" t="str">
        <f>INDEX(State_Code_Name!B:B,MATCH(Consumer_Complaints!E8721,State_Code_Name!C:C,0))</f>
        <v>Rhode Island</v>
      </c>
      <c r="L8721">
        <f t="shared" si="408"/>
        <v>0</v>
      </c>
      <c r="M8721">
        <f t="shared" si="409"/>
        <v>2016</v>
      </c>
      <c r="N8721" t="str">
        <f t="shared" si="410"/>
        <v>Q3</v>
      </c>
    </row>
    <row r="8722" spans="1:14" x14ac:dyDescent="0.35">
      <c r="A8722">
        <v>252372</v>
      </c>
      <c r="B8722" t="s">
        <v>11</v>
      </c>
      <c r="C8722" t="s">
        <v>36</v>
      </c>
      <c r="D8722" t="s">
        <v>145</v>
      </c>
      <c r="E8722" t="s">
        <v>59</v>
      </c>
      <c r="F8722" t="s">
        <v>305</v>
      </c>
      <c r="G8722" s="10">
        <v>41298</v>
      </c>
      <c r="H8722" s="10">
        <v>41299</v>
      </c>
      <c r="I8722" t="s">
        <v>14</v>
      </c>
      <c r="J8722" t="s">
        <v>15</v>
      </c>
      <c r="K8722" t="str">
        <f>INDEX(State_Code_Name!B:B,MATCH(Consumer_Complaints!E8722,State_Code_Name!C:C,0))</f>
        <v>Illinois</v>
      </c>
      <c r="L8722">
        <f t="shared" si="408"/>
        <v>1</v>
      </c>
      <c r="M8722">
        <f t="shared" si="409"/>
        <v>2013</v>
      </c>
      <c r="N8722" t="str">
        <f t="shared" si="410"/>
        <v>Q1</v>
      </c>
    </row>
    <row r="8723" spans="1:14" x14ac:dyDescent="0.35">
      <c r="A8723">
        <v>1737706</v>
      </c>
      <c r="B8723" t="s">
        <v>30</v>
      </c>
      <c r="C8723" t="s">
        <v>16</v>
      </c>
      <c r="D8723" t="s">
        <v>20</v>
      </c>
      <c r="E8723" t="s">
        <v>18</v>
      </c>
      <c r="F8723" t="s">
        <v>305</v>
      </c>
      <c r="G8723" s="10">
        <v>42705</v>
      </c>
      <c r="H8723" s="10">
        <v>42705</v>
      </c>
      <c r="I8723" t="s">
        <v>14</v>
      </c>
      <c r="J8723" t="s">
        <v>15</v>
      </c>
      <c r="K8723" t="str">
        <f>INDEX(State_Code_Name!B:B,MATCH(Consumer_Complaints!E8723,State_Code_Name!C:C,0))</f>
        <v>California</v>
      </c>
      <c r="L8723">
        <f t="shared" si="408"/>
        <v>0</v>
      </c>
      <c r="M8723">
        <f t="shared" si="409"/>
        <v>2016</v>
      </c>
      <c r="N8723" t="str">
        <f t="shared" si="410"/>
        <v>Q4</v>
      </c>
    </row>
    <row r="8724" spans="1:14" x14ac:dyDescent="0.35">
      <c r="A8724">
        <v>2028718</v>
      </c>
      <c r="B8724" t="s">
        <v>339</v>
      </c>
      <c r="C8724" t="s">
        <v>32</v>
      </c>
      <c r="D8724" t="s">
        <v>44</v>
      </c>
      <c r="E8724" t="s">
        <v>48</v>
      </c>
      <c r="F8724" t="s">
        <v>19</v>
      </c>
      <c r="G8724" s="10">
        <v>42576</v>
      </c>
      <c r="H8724" s="10">
        <v>42578</v>
      </c>
      <c r="I8724" t="s">
        <v>14</v>
      </c>
      <c r="J8724" t="s">
        <v>15</v>
      </c>
      <c r="K8724" t="str">
        <f>INDEX(State_Code_Name!B:B,MATCH(Consumer_Complaints!E8724,State_Code_Name!C:C,0))</f>
        <v>New Jersey</v>
      </c>
      <c r="L8724">
        <f t="shared" si="408"/>
        <v>2</v>
      </c>
      <c r="M8724">
        <f t="shared" si="409"/>
        <v>2016</v>
      </c>
      <c r="N8724" t="str">
        <f t="shared" si="410"/>
        <v>Q3</v>
      </c>
    </row>
    <row r="8725" spans="1:14" x14ac:dyDescent="0.35">
      <c r="A8725">
        <v>1097797</v>
      </c>
      <c r="B8725" t="s">
        <v>30</v>
      </c>
      <c r="C8725" t="s">
        <v>26</v>
      </c>
      <c r="D8725" t="s">
        <v>27</v>
      </c>
      <c r="E8725" t="s">
        <v>59</v>
      </c>
      <c r="F8725" t="s">
        <v>19</v>
      </c>
      <c r="G8725" s="10">
        <v>41709</v>
      </c>
      <c r="H8725" s="10">
        <v>41709</v>
      </c>
      <c r="I8725" t="s">
        <v>14</v>
      </c>
      <c r="J8725" t="s">
        <v>15</v>
      </c>
      <c r="K8725" t="str">
        <f>INDEX(State_Code_Name!B:B,MATCH(Consumer_Complaints!E8725,State_Code_Name!C:C,0))</f>
        <v>Illinois</v>
      </c>
      <c r="L8725">
        <f t="shared" si="408"/>
        <v>0</v>
      </c>
      <c r="M8725">
        <f t="shared" si="409"/>
        <v>2014</v>
      </c>
      <c r="N8725" t="str">
        <f t="shared" si="410"/>
        <v>Q1</v>
      </c>
    </row>
    <row r="8726" spans="1:14" x14ac:dyDescent="0.35">
      <c r="A8726">
        <v>319589</v>
      </c>
      <c r="B8726" t="s">
        <v>58</v>
      </c>
      <c r="C8726" t="s">
        <v>16</v>
      </c>
      <c r="D8726" t="s">
        <v>75</v>
      </c>
      <c r="E8726" t="s">
        <v>51</v>
      </c>
      <c r="F8726" t="s">
        <v>19</v>
      </c>
      <c r="G8726" s="10">
        <v>41321</v>
      </c>
      <c r="H8726" s="10">
        <v>41324</v>
      </c>
      <c r="I8726" t="s">
        <v>14</v>
      </c>
      <c r="J8726" t="s">
        <v>15</v>
      </c>
      <c r="K8726" t="str">
        <f>INDEX(State_Code_Name!B:B,MATCH(Consumer_Complaints!E8726,State_Code_Name!C:C,0))</f>
        <v>Washington</v>
      </c>
      <c r="L8726">
        <f t="shared" si="408"/>
        <v>3</v>
      </c>
      <c r="M8726">
        <f t="shared" si="409"/>
        <v>2013</v>
      </c>
      <c r="N8726" t="str">
        <f t="shared" si="410"/>
        <v>Q1</v>
      </c>
    </row>
    <row r="8727" spans="1:14" x14ac:dyDescent="0.35">
      <c r="A8727">
        <v>1180549</v>
      </c>
      <c r="B8727" t="s">
        <v>43</v>
      </c>
      <c r="C8727" t="s">
        <v>16</v>
      </c>
      <c r="D8727" t="s">
        <v>24</v>
      </c>
      <c r="E8727" t="s">
        <v>100</v>
      </c>
      <c r="F8727" t="s">
        <v>305</v>
      </c>
      <c r="G8727" s="10">
        <v>42125</v>
      </c>
      <c r="H8727" s="10">
        <v>42125</v>
      </c>
      <c r="I8727" t="s">
        <v>14</v>
      </c>
      <c r="J8727" t="s">
        <v>15</v>
      </c>
      <c r="K8727" t="str">
        <f>INDEX(State_Code_Name!B:B,MATCH(Consumer_Complaints!E8727,State_Code_Name!C:C,0))</f>
        <v>Arizona</v>
      </c>
      <c r="L8727">
        <f t="shared" si="408"/>
        <v>0</v>
      </c>
      <c r="M8727">
        <f t="shared" si="409"/>
        <v>2015</v>
      </c>
      <c r="N8727" t="str">
        <f t="shared" si="410"/>
        <v>Q2</v>
      </c>
    </row>
    <row r="8728" spans="1:14" x14ac:dyDescent="0.35">
      <c r="A8728">
        <v>1907303</v>
      </c>
      <c r="B8728" t="s">
        <v>1208</v>
      </c>
      <c r="C8728" t="s">
        <v>16</v>
      </c>
      <c r="D8728" t="s">
        <v>24</v>
      </c>
      <c r="E8728" t="s">
        <v>22</v>
      </c>
      <c r="F8728" t="s">
        <v>19</v>
      </c>
      <c r="G8728" s="10">
        <v>42434</v>
      </c>
      <c r="H8728" s="10">
        <v>42434</v>
      </c>
      <c r="I8728" t="s">
        <v>14</v>
      </c>
      <c r="J8728" t="s">
        <v>15</v>
      </c>
      <c r="K8728" t="str">
        <f>INDEX(State_Code_Name!B:B,MATCH(Consumer_Complaints!E8728,State_Code_Name!C:C,0))</f>
        <v>New York</v>
      </c>
      <c r="L8728">
        <f t="shared" si="408"/>
        <v>0</v>
      </c>
      <c r="M8728">
        <f t="shared" si="409"/>
        <v>2016</v>
      </c>
      <c r="N8728" t="str">
        <f t="shared" si="410"/>
        <v>Q1</v>
      </c>
    </row>
    <row r="8729" spans="1:14" x14ac:dyDescent="0.35">
      <c r="A8729">
        <v>857418</v>
      </c>
      <c r="B8729" t="s">
        <v>105</v>
      </c>
      <c r="C8729" t="s">
        <v>32</v>
      </c>
      <c r="D8729" t="s">
        <v>44</v>
      </c>
      <c r="E8729" t="s">
        <v>48</v>
      </c>
      <c r="F8729" t="s">
        <v>19</v>
      </c>
      <c r="G8729" s="10">
        <v>41777</v>
      </c>
      <c r="H8729" s="10">
        <v>41796</v>
      </c>
      <c r="I8729" t="s">
        <v>14</v>
      </c>
      <c r="J8729" t="s">
        <v>15</v>
      </c>
      <c r="K8729" t="str">
        <f>INDEX(State_Code_Name!B:B,MATCH(Consumer_Complaints!E8729,State_Code_Name!C:C,0))</f>
        <v>New Jersey</v>
      </c>
      <c r="L8729">
        <f t="shared" si="408"/>
        <v>19</v>
      </c>
      <c r="M8729">
        <f t="shared" si="409"/>
        <v>2014</v>
      </c>
      <c r="N8729" t="str">
        <f t="shared" si="410"/>
        <v>Q2</v>
      </c>
    </row>
    <row r="8730" spans="1:14" x14ac:dyDescent="0.35">
      <c r="A8730">
        <v>600484</v>
      </c>
      <c r="B8730" t="s">
        <v>205</v>
      </c>
      <c r="C8730" t="s">
        <v>32</v>
      </c>
      <c r="D8730" t="s">
        <v>161</v>
      </c>
      <c r="E8730" t="s">
        <v>22</v>
      </c>
      <c r="F8730" t="s">
        <v>13</v>
      </c>
      <c r="G8730" s="10">
        <v>41593</v>
      </c>
      <c r="H8730" s="10">
        <v>41597</v>
      </c>
      <c r="I8730" t="s">
        <v>14</v>
      </c>
      <c r="J8730" t="s">
        <v>15</v>
      </c>
      <c r="K8730" t="str">
        <f>INDEX(State_Code_Name!B:B,MATCH(Consumer_Complaints!E8730,State_Code_Name!C:C,0))</f>
        <v>New York</v>
      </c>
      <c r="L8730">
        <f t="shared" si="408"/>
        <v>4</v>
      </c>
      <c r="M8730">
        <f t="shared" si="409"/>
        <v>2013</v>
      </c>
      <c r="N8730" t="str">
        <f t="shared" si="410"/>
        <v>Q4</v>
      </c>
    </row>
    <row r="8731" spans="1:14" x14ac:dyDescent="0.35">
      <c r="A8731">
        <v>465397</v>
      </c>
      <c r="B8731" t="s">
        <v>90</v>
      </c>
      <c r="C8731" t="s">
        <v>16</v>
      </c>
      <c r="D8731" t="s">
        <v>75</v>
      </c>
      <c r="E8731" t="s">
        <v>153</v>
      </c>
      <c r="F8731" t="s">
        <v>19</v>
      </c>
      <c r="G8731" s="10">
        <v>41479</v>
      </c>
      <c r="H8731" s="10">
        <v>41485</v>
      </c>
      <c r="I8731" t="s">
        <v>14</v>
      </c>
      <c r="J8731" t="s">
        <v>15</v>
      </c>
      <c r="K8731" t="str">
        <f>INDEX(State_Code_Name!B:B,MATCH(Consumer_Complaints!E8731,State_Code_Name!C:C,0))</f>
        <v>Rhode Island</v>
      </c>
      <c r="L8731">
        <f t="shared" si="408"/>
        <v>6</v>
      </c>
      <c r="M8731">
        <f t="shared" si="409"/>
        <v>2013</v>
      </c>
      <c r="N8731" t="str">
        <f t="shared" si="410"/>
        <v>Q3</v>
      </c>
    </row>
    <row r="8732" spans="1:14" x14ac:dyDescent="0.35">
      <c r="A8732">
        <v>592868</v>
      </c>
      <c r="B8732" t="s">
        <v>38</v>
      </c>
      <c r="C8732" t="s">
        <v>32</v>
      </c>
      <c r="D8732" t="s">
        <v>44</v>
      </c>
      <c r="E8732" t="s">
        <v>31</v>
      </c>
      <c r="F8732" t="s">
        <v>19</v>
      </c>
      <c r="G8732" s="10">
        <v>41589</v>
      </c>
      <c r="H8732" s="10">
        <v>41619</v>
      </c>
      <c r="I8732" t="s">
        <v>14</v>
      </c>
      <c r="J8732" t="s">
        <v>15</v>
      </c>
      <c r="K8732" t="str">
        <f>INDEX(State_Code_Name!B:B,MATCH(Consumer_Complaints!E8732,State_Code_Name!C:C,0))</f>
        <v>Texas</v>
      </c>
      <c r="L8732">
        <f t="shared" si="408"/>
        <v>30</v>
      </c>
      <c r="M8732">
        <f t="shared" si="409"/>
        <v>2013</v>
      </c>
      <c r="N8732" t="str">
        <f t="shared" si="410"/>
        <v>Q4</v>
      </c>
    </row>
    <row r="8733" spans="1:14" x14ac:dyDescent="0.35">
      <c r="A8733">
        <v>966226</v>
      </c>
      <c r="B8733" t="s">
        <v>65</v>
      </c>
      <c r="C8733" t="s">
        <v>9</v>
      </c>
      <c r="D8733" t="s">
        <v>132</v>
      </c>
      <c r="E8733" t="s">
        <v>184</v>
      </c>
      <c r="F8733" t="s">
        <v>19</v>
      </c>
      <c r="G8733" s="10">
        <v>41706</v>
      </c>
      <c r="H8733" s="10">
        <v>41706</v>
      </c>
      <c r="I8733" t="s">
        <v>14</v>
      </c>
      <c r="J8733" t="s">
        <v>14</v>
      </c>
      <c r="K8733" t="str">
        <f>INDEX(State_Code_Name!B:B,MATCH(Consumer_Complaints!E8733,State_Code_Name!C:C,0))</f>
        <v>Mississippi</v>
      </c>
      <c r="L8733">
        <f t="shared" si="408"/>
        <v>0</v>
      </c>
      <c r="M8733">
        <f t="shared" si="409"/>
        <v>2014</v>
      </c>
      <c r="N8733" t="str">
        <f t="shared" si="410"/>
        <v>Q1</v>
      </c>
    </row>
    <row r="8734" spans="1:14" x14ac:dyDescent="0.35">
      <c r="A8734">
        <v>2029863</v>
      </c>
      <c r="B8734" t="s">
        <v>68</v>
      </c>
      <c r="C8734" t="s">
        <v>16</v>
      </c>
      <c r="D8734" t="s">
        <v>144</v>
      </c>
      <c r="E8734" t="s">
        <v>22</v>
      </c>
      <c r="F8734" t="s">
        <v>19</v>
      </c>
      <c r="G8734" s="10">
        <v>42577</v>
      </c>
      <c r="H8734" s="10">
        <v>42577</v>
      </c>
      <c r="I8734" t="s">
        <v>14</v>
      </c>
      <c r="J8734" t="s">
        <v>15</v>
      </c>
      <c r="K8734" t="str">
        <f>INDEX(State_Code_Name!B:B,MATCH(Consumer_Complaints!E8734,State_Code_Name!C:C,0))</f>
        <v>New York</v>
      </c>
      <c r="L8734">
        <f t="shared" si="408"/>
        <v>0</v>
      </c>
      <c r="M8734">
        <f t="shared" si="409"/>
        <v>2016</v>
      </c>
      <c r="N8734" t="str">
        <f t="shared" si="410"/>
        <v>Q3</v>
      </c>
    </row>
    <row r="8735" spans="1:14" x14ac:dyDescent="0.35">
      <c r="A8735">
        <v>631480</v>
      </c>
      <c r="B8735" t="s">
        <v>511</v>
      </c>
      <c r="C8735" t="s">
        <v>32</v>
      </c>
      <c r="D8735" t="s">
        <v>116</v>
      </c>
      <c r="E8735" t="s">
        <v>40</v>
      </c>
      <c r="F8735" t="s">
        <v>19</v>
      </c>
      <c r="G8735" s="10">
        <v>41620</v>
      </c>
      <c r="H8735" s="10">
        <v>41620</v>
      </c>
      <c r="I8735" t="s">
        <v>14</v>
      </c>
      <c r="J8735" t="s">
        <v>15</v>
      </c>
      <c r="K8735" t="str">
        <f>INDEX(State_Code_Name!B:B,MATCH(Consumer_Complaints!E8735,State_Code_Name!C:C,0))</f>
        <v>Nevada</v>
      </c>
      <c r="L8735">
        <f t="shared" si="408"/>
        <v>0</v>
      </c>
      <c r="M8735">
        <f t="shared" si="409"/>
        <v>2013</v>
      </c>
      <c r="N8735" t="str">
        <f t="shared" si="410"/>
        <v>Q4</v>
      </c>
    </row>
    <row r="8736" spans="1:14" x14ac:dyDescent="0.35">
      <c r="A8736">
        <v>1708070</v>
      </c>
      <c r="B8736" t="s">
        <v>163</v>
      </c>
      <c r="C8736" t="s">
        <v>16</v>
      </c>
      <c r="D8736" t="s">
        <v>24</v>
      </c>
      <c r="F8736" t="s">
        <v>13</v>
      </c>
      <c r="G8736" s="10">
        <v>42356</v>
      </c>
      <c r="H8736" s="10">
        <v>42356</v>
      </c>
      <c r="I8736" t="s">
        <v>14</v>
      </c>
      <c r="J8736" t="s">
        <v>14</v>
      </c>
      <c r="K8736" t="e">
        <f>INDEX(State_Code_Name!B:B,MATCH(Consumer_Complaints!E8736,State_Code_Name!C:C,0))</f>
        <v>#N/A</v>
      </c>
      <c r="L8736">
        <f t="shared" si="408"/>
        <v>0</v>
      </c>
      <c r="M8736">
        <f t="shared" si="409"/>
        <v>2015</v>
      </c>
      <c r="N8736" t="str">
        <f t="shared" si="410"/>
        <v>Q4</v>
      </c>
    </row>
    <row r="8737" spans="1:14" x14ac:dyDescent="0.35">
      <c r="A8737">
        <v>946256</v>
      </c>
      <c r="B8737" t="s">
        <v>50</v>
      </c>
      <c r="C8737" t="s">
        <v>36</v>
      </c>
      <c r="D8737" t="s">
        <v>112</v>
      </c>
      <c r="E8737" t="s">
        <v>31</v>
      </c>
      <c r="F8737" t="s">
        <v>19</v>
      </c>
      <c r="G8737" s="10">
        <v>41841</v>
      </c>
      <c r="H8737" s="10">
        <v>41844</v>
      </c>
      <c r="I8737" t="s">
        <v>14</v>
      </c>
      <c r="J8737" t="s">
        <v>15</v>
      </c>
      <c r="K8737" t="str">
        <f>INDEX(State_Code_Name!B:B,MATCH(Consumer_Complaints!E8737,State_Code_Name!C:C,0))</f>
        <v>Texas</v>
      </c>
      <c r="L8737">
        <f t="shared" si="408"/>
        <v>3</v>
      </c>
      <c r="M8737">
        <f t="shared" si="409"/>
        <v>2014</v>
      </c>
      <c r="N8737" t="str">
        <f t="shared" si="410"/>
        <v>Q3</v>
      </c>
    </row>
    <row r="8738" spans="1:14" x14ac:dyDescent="0.35">
      <c r="A8738">
        <v>1785389</v>
      </c>
      <c r="B8738" t="s">
        <v>296</v>
      </c>
      <c r="C8738" t="s">
        <v>9</v>
      </c>
      <c r="D8738" t="s">
        <v>183</v>
      </c>
      <c r="E8738" t="s">
        <v>59</v>
      </c>
      <c r="F8738" t="s">
        <v>19</v>
      </c>
      <c r="G8738" s="10">
        <v>42706</v>
      </c>
      <c r="H8738" s="10">
        <v>42706</v>
      </c>
      <c r="I8738" t="s">
        <v>14</v>
      </c>
      <c r="J8738" t="s">
        <v>14</v>
      </c>
      <c r="K8738" t="str">
        <f>INDEX(State_Code_Name!B:B,MATCH(Consumer_Complaints!E8738,State_Code_Name!C:C,0))</f>
        <v>Illinois</v>
      </c>
      <c r="L8738">
        <f t="shared" si="408"/>
        <v>0</v>
      </c>
      <c r="M8738">
        <f t="shared" si="409"/>
        <v>2016</v>
      </c>
      <c r="N8738" t="str">
        <f t="shared" si="410"/>
        <v>Q4</v>
      </c>
    </row>
    <row r="8739" spans="1:14" x14ac:dyDescent="0.35">
      <c r="A8739">
        <v>744278</v>
      </c>
      <c r="B8739" t="s">
        <v>38</v>
      </c>
      <c r="C8739" t="s">
        <v>36</v>
      </c>
      <c r="D8739" t="s">
        <v>109</v>
      </c>
      <c r="E8739" t="s">
        <v>31</v>
      </c>
      <c r="F8739" t="s">
        <v>19</v>
      </c>
      <c r="G8739" s="10">
        <v>41762</v>
      </c>
      <c r="H8739" s="10">
        <v>41762</v>
      </c>
      <c r="I8739" t="s">
        <v>14</v>
      </c>
      <c r="J8739" t="s">
        <v>15</v>
      </c>
      <c r="K8739" t="str">
        <f>INDEX(State_Code_Name!B:B,MATCH(Consumer_Complaints!E8739,State_Code_Name!C:C,0))</f>
        <v>Texas</v>
      </c>
      <c r="L8739">
        <f t="shared" si="408"/>
        <v>0</v>
      </c>
      <c r="M8739">
        <f t="shared" si="409"/>
        <v>2014</v>
      </c>
      <c r="N8739" t="str">
        <f t="shared" si="410"/>
        <v>Q2</v>
      </c>
    </row>
    <row r="8740" spans="1:14" x14ac:dyDescent="0.35">
      <c r="A8740">
        <v>2059825</v>
      </c>
      <c r="B8740" t="s">
        <v>60</v>
      </c>
      <c r="C8740" t="s">
        <v>52</v>
      </c>
      <c r="D8740" t="s">
        <v>103</v>
      </c>
      <c r="E8740" t="s">
        <v>31</v>
      </c>
      <c r="F8740" t="s">
        <v>19</v>
      </c>
      <c r="G8740" s="10">
        <v>42682</v>
      </c>
      <c r="H8740" s="10">
        <v>42682</v>
      </c>
      <c r="I8740" t="s">
        <v>14</v>
      </c>
      <c r="J8740" t="s">
        <v>14</v>
      </c>
      <c r="K8740" t="str">
        <f>INDEX(State_Code_Name!B:B,MATCH(Consumer_Complaints!E8740,State_Code_Name!C:C,0))</f>
        <v>Texas</v>
      </c>
      <c r="L8740">
        <f t="shared" si="408"/>
        <v>0</v>
      </c>
      <c r="M8740">
        <f t="shared" si="409"/>
        <v>2016</v>
      </c>
      <c r="N8740" t="str">
        <f t="shared" si="410"/>
        <v>Q4</v>
      </c>
    </row>
    <row r="8741" spans="1:14" x14ac:dyDescent="0.35">
      <c r="A8741">
        <v>1255645</v>
      </c>
      <c r="B8741" t="s">
        <v>60</v>
      </c>
      <c r="C8741" t="s">
        <v>52</v>
      </c>
      <c r="D8741" t="s">
        <v>96</v>
      </c>
      <c r="E8741" t="s">
        <v>12</v>
      </c>
      <c r="F8741" t="s">
        <v>19</v>
      </c>
      <c r="G8741" s="10">
        <v>42060</v>
      </c>
      <c r="H8741" s="10">
        <v>42060</v>
      </c>
      <c r="I8741" t="s">
        <v>14</v>
      </c>
      <c r="J8741" t="s">
        <v>15</v>
      </c>
      <c r="K8741" t="str">
        <f>INDEX(State_Code_Name!B:B,MATCH(Consumer_Complaints!E8741,State_Code_Name!C:C,0))</f>
        <v>Virginia</v>
      </c>
      <c r="L8741">
        <f t="shared" si="408"/>
        <v>0</v>
      </c>
      <c r="M8741">
        <f t="shared" si="409"/>
        <v>2015</v>
      </c>
      <c r="N8741" t="str">
        <f t="shared" si="410"/>
        <v>Q1</v>
      </c>
    </row>
    <row r="8742" spans="1:14" x14ac:dyDescent="0.35">
      <c r="A8742">
        <v>1600042</v>
      </c>
      <c r="B8742" t="s">
        <v>38</v>
      </c>
      <c r="C8742" t="s">
        <v>36</v>
      </c>
      <c r="D8742" t="s">
        <v>80</v>
      </c>
      <c r="E8742" t="s">
        <v>77</v>
      </c>
      <c r="F8742" t="s">
        <v>19</v>
      </c>
      <c r="G8742" s="10">
        <v>42226</v>
      </c>
      <c r="H8742" s="10">
        <v>42226</v>
      </c>
      <c r="I8742" t="s">
        <v>14</v>
      </c>
      <c r="J8742" t="s">
        <v>15</v>
      </c>
      <c r="K8742" t="str">
        <f>INDEX(State_Code_Name!B:B,MATCH(Consumer_Complaints!E8742,State_Code_Name!C:C,0))</f>
        <v>Missouri</v>
      </c>
      <c r="L8742">
        <f t="shared" si="408"/>
        <v>0</v>
      </c>
      <c r="M8742">
        <f t="shared" si="409"/>
        <v>2015</v>
      </c>
      <c r="N8742" t="str">
        <f t="shared" si="410"/>
        <v>Q3</v>
      </c>
    </row>
    <row r="8743" spans="1:14" x14ac:dyDescent="0.35">
      <c r="A8743">
        <v>1568538</v>
      </c>
      <c r="B8743" t="s">
        <v>105</v>
      </c>
      <c r="C8743" t="s">
        <v>32</v>
      </c>
      <c r="D8743" t="s">
        <v>44</v>
      </c>
      <c r="E8743" t="s">
        <v>39</v>
      </c>
      <c r="F8743" t="s">
        <v>19</v>
      </c>
      <c r="G8743" s="10">
        <v>42264</v>
      </c>
      <c r="H8743" s="10">
        <v>42270</v>
      </c>
      <c r="I8743" t="s">
        <v>14</v>
      </c>
      <c r="J8743" t="s">
        <v>15</v>
      </c>
      <c r="K8743" t="str">
        <f>INDEX(State_Code_Name!B:B,MATCH(Consumer_Complaints!E8743,State_Code_Name!C:C,0))</f>
        <v>Ohio</v>
      </c>
      <c r="L8743">
        <f t="shared" si="408"/>
        <v>6</v>
      </c>
      <c r="M8743">
        <f t="shared" si="409"/>
        <v>2015</v>
      </c>
      <c r="N8743" t="str">
        <f t="shared" si="410"/>
        <v>Q3</v>
      </c>
    </row>
    <row r="8744" spans="1:14" x14ac:dyDescent="0.35">
      <c r="A8744">
        <v>1837593</v>
      </c>
      <c r="B8744" t="s">
        <v>68</v>
      </c>
      <c r="C8744" t="s">
        <v>36</v>
      </c>
      <c r="D8744" t="s">
        <v>109</v>
      </c>
      <c r="E8744" t="s">
        <v>155</v>
      </c>
      <c r="F8744" t="s">
        <v>305</v>
      </c>
      <c r="G8744" s="10">
        <v>42446</v>
      </c>
      <c r="H8744" s="10">
        <v>42450</v>
      </c>
      <c r="I8744" t="s">
        <v>14</v>
      </c>
      <c r="J8744" t="s">
        <v>15</v>
      </c>
      <c r="K8744" t="e">
        <f>INDEX(State_Code_Name!B:B,MATCH(Consumer_Complaints!E8744,State_Code_Name!C:C,0))</f>
        <v>#N/A</v>
      </c>
      <c r="L8744">
        <f t="shared" si="408"/>
        <v>4</v>
      </c>
      <c r="M8744">
        <f t="shared" si="409"/>
        <v>2016</v>
      </c>
      <c r="N8744" t="str">
        <f t="shared" si="410"/>
        <v>Q1</v>
      </c>
    </row>
    <row r="8745" spans="1:14" x14ac:dyDescent="0.35">
      <c r="A8745">
        <v>1744402</v>
      </c>
      <c r="B8745" t="s">
        <v>260</v>
      </c>
      <c r="C8745" t="s">
        <v>26</v>
      </c>
      <c r="D8745" t="s">
        <v>27</v>
      </c>
      <c r="E8745" t="s">
        <v>25</v>
      </c>
      <c r="F8745" t="s">
        <v>19</v>
      </c>
      <c r="G8745" s="10">
        <v>42385</v>
      </c>
      <c r="H8745" s="10">
        <v>42388</v>
      </c>
      <c r="I8745" t="s">
        <v>14</v>
      </c>
      <c r="J8745" t="s">
        <v>15</v>
      </c>
      <c r="K8745" t="str">
        <f>INDEX(State_Code_Name!B:B,MATCH(Consumer_Complaints!E8745,State_Code_Name!C:C,0))</f>
        <v>Georgia</v>
      </c>
      <c r="L8745">
        <f t="shared" si="408"/>
        <v>3</v>
      </c>
      <c r="M8745">
        <f t="shared" si="409"/>
        <v>2016</v>
      </c>
      <c r="N8745" t="str">
        <f t="shared" si="410"/>
        <v>Q1</v>
      </c>
    </row>
    <row r="8746" spans="1:14" x14ac:dyDescent="0.35">
      <c r="A8746">
        <v>837023</v>
      </c>
      <c r="B8746" t="s">
        <v>54</v>
      </c>
      <c r="C8746" t="s">
        <v>52</v>
      </c>
      <c r="D8746" t="s">
        <v>96</v>
      </c>
      <c r="E8746" t="s">
        <v>70</v>
      </c>
      <c r="F8746" t="s">
        <v>19</v>
      </c>
      <c r="G8746" s="10">
        <v>41734</v>
      </c>
      <c r="H8746" s="10">
        <v>41734</v>
      </c>
      <c r="I8746" t="s">
        <v>14</v>
      </c>
      <c r="J8746" t="s">
        <v>15</v>
      </c>
      <c r="K8746" t="str">
        <f>INDEX(State_Code_Name!B:B,MATCH(Consumer_Complaints!E8746,State_Code_Name!C:C,0))</f>
        <v>Massachusetts</v>
      </c>
      <c r="L8746">
        <f t="shared" si="408"/>
        <v>0</v>
      </c>
      <c r="M8746">
        <f t="shared" si="409"/>
        <v>2014</v>
      </c>
      <c r="N8746" t="str">
        <f t="shared" si="410"/>
        <v>Q2</v>
      </c>
    </row>
    <row r="8747" spans="1:14" x14ac:dyDescent="0.35">
      <c r="A8747">
        <v>1124145</v>
      </c>
      <c r="B8747" t="s">
        <v>382</v>
      </c>
      <c r="C8747" t="s">
        <v>32</v>
      </c>
      <c r="D8747" t="s">
        <v>116</v>
      </c>
      <c r="E8747" t="s">
        <v>18</v>
      </c>
      <c r="F8747" t="s">
        <v>19</v>
      </c>
      <c r="G8747" s="10">
        <v>41963</v>
      </c>
      <c r="H8747" s="10">
        <v>41969</v>
      </c>
      <c r="I8747" t="s">
        <v>14</v>
      </c>
      <c r="J8747" t="s">
        <v>15</v>
      </c>
      <c r="K8747" t="str">
        <f>INDEX(State_Code_Name!B:B,MATCH(Consumer_Complaints!E8747,State_Code_Name!C:C,0))</f>
        <v>California</v>
      </c>
      <c r="L8747">
        <f t="shared" si="408"/>
        <v>6</v>
      </c>
      <c r="M8747">
        <f t="shared" si="409"/>
        <v>2014</v>
      </c>
      <c r="N8747" t="str">
        <f t="shared" si="410"/>
        <v>Q4</v>
      </c>
    </row>
    <row r="8748" spans="1:14" x14ac:dyDescent="0.35">
      <c r="A8748">
        <v>1767931</v>
      </c>
      <c r="B8748" t="s">
        <v>54</v>
      </c>
      <c r="C8748" t="s">
        <v>52</v>
      </c>
      <c r="D8748" t="s">
        <v>103</v>
      </c>
      <c r="E8748" t="s">
        <v>18</v>
      </c>
      <c r="F8748" t="s">
        <v>19</v>
      </c>
      <c r="G8748" s="10">
        <v>42402</v>
      </c>
      <c r="H8748" s="10">
        <v>42402</v>
      </c>
      <c r="I8748" t="s">
        <v>14</v>
      </c>
      <c r="J8748" t="s">
        <v>15</v>
      </c>
      <c r="K8748" t="str">
        <f>INDEX(State_Code_Name!B:B,MATCH(Consumer_Complaints!E8748,State_Code_Name!C:C,0))</f>
        <v>California</v>
      </c>
      <c r="L8748">
        <f t="shared" si="408"/>
        <v>0</v>
      </c>
      <c r="M8748">
        <f t="shared" si="409"/>
        <v>2016</v>
      </c>
      <c r="N8748" t="str">
        <f t="shared" si="410"/>
        <v>Q1</v>
      </c>
    </row>
    <row r="8749" spans="1:14" x14ac:dyDescent="0.35">
      <c r="A8749">
        <v>970894</v>
      </c>
      <c r="B8749" t="s">
        <v>60</v>
      </c>
      <c r="C8749" t="s">
        <v>52</v>
      </c>
      <c r="D8749" t="s">
        <v>103</v>
      </c>
      <c r="E8749" t="s">
        <v>114</v>
      </c>
      <c r="F8749" t="s">
        <v>19</v>
      </c>
      <c r="G8749" s="10">
        <v>41798</v>
      </c>
      <c r="H8749" s="10">
        <v>41798</v>
      </c>
      <c r="I8749" t="s">
        <v>14</v>
      </c>
      <c r="J8749" t="s">
        <v>15</v>
      </c>
      <c r="K8749" t="str">
        <f>INDEX(State_Code_Name!B:B,MATCH(Consumer_Complaints!E8749,State_Code_Name!C:C,0))</f>
        <v>South Carolina</v>
      </c>
      <c r="L8749">
        <f t="shared" si="408"/>
        <v>0</v>
      </c>
      <c r="M8749">
        <f t="shared" si="409"/>
        <v>2014</v>
      </c>
      <c r="N8749" t="str">
        <f t="shared" si="410"/>
        <v>Q2</v>
      </c>
    </row>
    <row r="8750" spans="1:14" x14ac:dyDescent="0.35">
      <c r="A8750">
        <v>1650831</v>
      </c>
      <c r="B8750" t="s">
        <v>263</v>
      </c>
      <c r="C8750" t="s">
        <v>32</v>
      </c>
      <c r="D8750" t="s">
        <v>44</v>
      </c>
      <c r="E8750" t="s">
        <v>29</v>
      </c>
      <c r="F8750" t="s">
        <v>19</v>
      </c>
      <c r="G8750" s="10">
        <v>42319</v>
      </c>
      <c r="H8750" s="10">
        <v>42321</v>
      </c>
      <c r="I8750" t="s">
        <v>14</v>
      </c>
      <c r="J8750" t="s">
        <v>15</v>
      </c>
      <c r="K8750" t="str">
        <f>INDEX(State_Code_Name!B:B,MATCH(Consumer_Complaints!E8750,State_Code_Name!C:C,0))</f>
        <v>Connecticut</v>
      </c>
      <c r="L8750">
        <f t="shared" si="408"/>
        <v>2</v>
      </c>
      <c r="M8750">
        <f t="shared" si="409"/>
        <v>2015</v>
      </c>
      <c r="N8750" t="str">
        <f t="shared" si="410"/>
        <v>Q4</v>
      </c>
    </row>
    <row r="8751" spans="1:14" x14ac:dyDescent="0.35">
      <c r="A8751">
        <v>1889092</v>
      </c>
      <c r="B8751" t="s">
        <v>223</v>
      </c>
      <c r="C8751" t="s">
        <v>32</v>
      </c>
      <c r="D8751" t="s">
        <v>161</v>
      </c>
      <c r="E8751" t="s">
        <v>100</v>
      </c>
      <c r="F8751" t="s">
        <v>19</v>
      </c>
      <c r="G8751" s="10">
        <v>42480</v>
      </c>
      <c r="H8751" s="10">
        <v>42480</v>
      </c>
      <c r="I8751" t="s">
        <v>14</v>
      </c>
      <c r="J8751" t="s">
        <v>15</v>
      </c>
      <c r="K8751" t="str">
        <f>INDEX(State_Code_Name!B:B,MATCH(Consumer_Complaints!E8751,State_Code_Name!C:C,0))</f>
        <v>Arizona</v>
      </c>
      <c r="L8751">
        <f t="shared" si="408"/>
        <v>0</v>
      </c>
      <c r="M8751">
        <f t="shared" si="409"/>
        <v>2016</v>
      </c>
      <c r="N8751" t="str">
        <f t="shared" si="410"/>
        <v>Q2</v>
      </c>
    </row>
    <row r="8752" spans="1:14" x14ac:dyDescent="0.35">
      <c r="A8752">
        <v>796018</v>
      </c>
      <c r="B8752" t="s">
        <v>105</v>
      </c>
      <c r="C8752" t="s">
        <v>32</v>
      </c>
      <c r="D8752" t="s">
        <v>44</v>
      </c>
      <c r="E8752" t="s">
        <v>126</v>
      </c>
      <c r="F8752" t="s">
        <v>19</v>
      </c>
      <c r="G8752" s="10">
        <v>41824</v>
      </c>
      <c r="H8752" s="10">
        <v>41855</v>
      </c>
      <c r="I8752" t="s">
        <v>14</v>
      </c>
      <c r="J8752" t="s">
        <v>15</v>
      </c>
      <c r="K8752" t="str">
        <f>INDEX(State_Code_Name!B:B,MATCH(Consumer_Complaints!E8752,State_Code_Name!C:C,0))</f>
        <v>Oklahoma</v>
      </c>
      <c r="L8752">
        <f t="shared" si="408"/>
        <v>31</v>
      </c>
      <c r="M8752">
        <f t="shared" si="409"/>
        <v>2014</v>
      </c>
      <c r="N8752" t="str">
        <f t="shared" si="410"/>
        <v>Q3</v>
      </c>
    </row>
    <row r="8753" spans="1:14" x14ac:dyDescent="0.35">
      <c r="A8753">
        <v>277241</v>
      </c>
      <c r="B8753" t="s">
        <v>71</v>
      </c>
      <c r="C8753" t="s">
        <v>26</v>
      </c>
      <c r="D8753" t="s">
        <v>56</v>
      </c>
      <c r="E8753" t="s">
        <v>22</v>
      </c>
      <c r="F8753" t="s">
        <v>19</v>
      </c>
      <c r="G8753" s="10">
        <v>41304</v>
      </c>
      <c r="H8753" s="10">
        <v>41305</v>
      </c>
      <c r="I8753" t="s">
        <v>14</v>
      </c>
      <c r="J8753" t="s">
        <v>15</v>
      </c>
      <c r="K8753" t="str">
        <f>INDEX(State_Code_Name!B:B,MATCH(Consumer_Complaints!E8753,State_Code_Name!C:C,0))</f>
        <v>New York</v>
      </c>
      <c r="L8753">
        <f t="shared" si="408"/>
        <v>1</v>
      </c>
      <c r="M8753">
        <f t="shared" si="409"/>
        <v>2013</v>
      </c>
      <c r="N8753" t="str">
        <f t="shared" si="410"/>
        <v>Q1</v>
      </c>
    </row>
    <row r="8754" spans="1:14" x14ac:dyDescent="0.35">
      <c r="A8754">
        <v>1346420</v>
      </c>
      <c r="B8754" t="s">
        <v>58</v>
      </c>
      <c r="C8754" t="s">
        <v>36</v>
      </c>
      <c r="D8754" t="s">
        <v>281</v>
      </c>
      <c r="E8754" t="s">
        <v>121</v>
      </c>
      <c r="F8754" t="s">
        <v>19</v>
      </c>
      <c r="G8754" s="10">
        <v>42118</v>
      </c>
      <c r="H8754" s="10">
        <v>42118</v>
      </c>
      <c r="I8754" t="s">
        <v>14</v>
      </c>
      <c r="J8754" t="s">
        <v>15</v>
      </c>
      <c r="K8754" t="str">
        <f>INDEX(State_Code_Name!B:B,MATCH(Consumer_Complaints!E8754,State_Code_Name!C:C,0))</f>
        <v>Oregon</v>
      </c>
      <c r="L8754">
        <f t="shared" si="408"/>
        <v>0</v>
      </c>
      <c r="M8754">
        <f t="shared" si="409"/>
        <v>2015</v>
      </c>
      <c r="N8754" t="str">
        <f t="shared" si="410"/>
        <v>Q2</v>
      </c>
    </row>
    <row r="8755" spans="1:14" x14ac:dyDescent="0.35">
      <c r="A8755">
        <v>1604351</v>
      </c>
      <c r="B8755" t="s">
        <v>58</v>
      </c>
      <c r="C8755" t="s">
        <v>26</v>
      </c>
      <c r="D8755" t="s">
        <v>78</v>
      </c>
      <c r="E8755" t="s">
        <v>100</v>
      </c>
      <c r="F8755" t="s">
        <v>19</v>
      </c>
      <c r="G8755" s="10">
        <v>42290</v>
      </c>
      <c r="H8755" s="10">
        <v>42290</v>
      </c>
      <c r="I8755" t="s">
        <v>14</v>
      </c>
      <c r="J8755" t="s">
        <v>14</v>
      </c>
      <c r="K8755" t="str">
        <f>INDEX(State_Code_Name!B:B,MATCH(Consumer_Complaints!E8755,State_Code_Name!C:C,0))</f>
        <v>Arizona</v>
      </c>
      <c r="L8755">
        <f t="shared" si="408"/>
        <v>0</v>
      </c>
      <c r="M8755">
        <f t="shared" si="409"/>
        <v>2015</v>
      </c>
      <c r="N8755" t="str">
        <f t="shared" si="410"/>
        <v>Q4</v>
      </c>
    </row>
    <row r="8756" spans="1:14" x14ac:dyDescent="0.35">
      <c r="A8756">
        <v>1342335</v>
      </c>
      <c r="B8756" t="s">
        <v>63</v>
      </c>
      <c r="C8756" t="s">
        <v>61</v>
      </c>
      <c r="D8756" t="s">
        <v>282</v>
      </c>
      <c r="E8756" t="s">
        <v>100</v>
      </c>
      <c r="F8756" t="s">
        <v>19</v>
      </c>
      <c r="G8756" s="10">
        <v>42116</v>
      </c>
      <c r="H8756" s="10">
        <v>42116</v>
      </c>
      <c r="I8756" t="s">
        <v>14</v>
      </c>
      <c r="J8756" t="s">
        <v>15</v>
      </c>
      <c r="K8756" t="str">
        <f>INDEX(State_Code_Name!B:B,MATCH(Consumer_Complaints!E8756,State_Code_Name!C:C,0))</f>
        <v>Arizona</v>
      </c>
      <c r="L8756">
        <f t="shared" si="408"/>
        <v>0</v>
      </c>
      <c r="M8756">
        <f t="shared" si="409"/>
        <v>2015</v>
      </c>
      <c r="N8756" t="str">
        <f t="shared" si="410"/>
        <v>Q2</v>
      </c>
    </row>
    <row r="8757" spans="1:14" x14ac:dyDescent="0.35">
      <c r="A8757">
        <v>1007323</v>
      </c>
      <c r="B8757" t="s">
        <v>60</v>
      </c>
      <c r="C8757" t="s">
        <v>52</v>
      </c>
      <c r="D8757" t="s">
        <v>96</v>
      </c>
      <c r="E8757" t="s">
        <v>51</v>
      </c>
      <c r="F8757" t="s">
        <v>19</v>
      </c>
      <c r="G8757" s="10">
        <v>41880</v>
      </c>
      <c r="H8757" s="10">
        <v>41880</v>
      </c>
      <c r="I8757" t="s">
        <v>14</v>
      </c>
      <c r="J8757" t="s">
        <v>15</v>
      </c>
      <c r="K8757" t="str">
        <f>INDEX(State_Code_Name!B:B,MATCH(Consumer_Complaints!E8757,State_Code_Name!C:C,0))</f>
        <v>Washington</v>
      </c>
      <c r="L8757">
        <f t="shared" si="408"/>
        <v>0</v>
      </c>
      <c r="M8757">
        <f t="shared" si="409"/>
        <v>2014</v>
      </c>
      <c r="N8757" t="str">
        <f t="shared" si="410"/>
        <v>Q3</v>
      </c>
    </row>
    <row r="8758" spans="1:14" x14ac:dyDescent="0.35">
      <c r="A8758">
        <v>408045</v>
      </c>
      <c r="B8758" t="s">
        <v>47</v>
      </c>
      <c r="C8758" t="s">
        <v>26</v>
      </c>
      <c r="D8758" t="s">
        <v>27</v>
      </c>
      <c r="E8758" t="s">
        <v>35</v>
      </c>
      <c r="F8758" t="s">
        <v>305</v>
      </c>
      <c r="G8758" s="10">
        <v>41409</v>
      </c>
      <c r="H8758" s="10">
        <v>41410</v>
      </c>
      <c r="I8758" t="s">
        <v>14</v>
      </c>
      <c r="J8758" t="s">
        <v>15</v>
      </c>
      <c r="K8758" t="str">
        <f>INDEX(State_Code_Name!B:B,MATCH(Consumer_Complaints!E8758,State_Code_Name!C:C,0))</f>
        <v>Florida</v>
      </c>
      <c r="L8758">
        <f t="shared" si="408"/>
        <v>1</v>
      </c>
      <c r="M8758">
        <f t="shared" si="409"/>
        <v>2013</v>
      </c>
      <c r="N8758" t="str">
        <f t="shared" si="410"/>
        <v>Q2</v>
      </c>
    </row>
    <row r="8759" spans="1:14" x14ac:dyDescent="0.35">
      <c r="A8759">
        <v>1544148</v>
      </c>
      <c r="B8759" t="s">
        <v>43</v>
      </c>
      <c r="C8759" t="s">
        <v>36</v>
      </c>
      <c r="D8759" t="s">
        <v>80</v>
      </c>
      <c r="E8759" t="s">
        <v>12</v>
      </c>
      <c r="F8759" t="s">
        <v>19</v>
      </c>
      <c r="G8759" s="10">
        <v>42247</v>
      </c>
      <c r="H8759" s="10">
        <v>42247</v>
      </c>
      <c r="I8759" t="s">
        <v>14</v>
      </c>
      <c r="J8759" t="s">
        <v>14</v>
      </c>
      <c r="K8759" t="str">
        <f>INDEX(State_Code_Name!B:B,MATCH(Consumer_Complaints!E8759,State_Code_Name!C:C,0))</f>
        <v>Virginia</v>
      </c>
      <c r="L8759">
        <f t="shared" si="408"/>
        <v>0</v>
      </c>
      <c r="M8759">
        <f t="shared" si="409"/>
        <v>2015</v>
      </c>
      <c r="N8759" t="str">
        <f t="shared" si="410"/>
        <v>Q3</v>
      </c>
    </row>
    <row r="8760" spans="1:14" x14ac:dyDescent="0.35">
      <c r="A8760">
        <v>1433297</v>
      </c>
      <c r="B8760" t="s">
        <v>69</v>
      </c>
      <c r="C8760" t="s">
        <v>26</v>
      </c>
      <c r="D8760" t="s">
        <v>27</v>
      </c>
      <c r="E8760" t="s">
        <v>35</v>
      </c>
      <c r="F8760" t="s">
        <v>19</v>
      </c>
      <c r="G8760" s="10">
        <v>42178</v>
      </c>
      <c r="H8760" s="10">
        <v>42178</v>
      </c>
      <c r="I8760" t="s">
        <v>14</v>
      </c>
      <c r="J8760" t="s">
        <v>15</v>
      </c>
      <c r="K8760" t="str">
        <f>INDEX(State_Code_Name!B:B,MATCH(Consumer_Complaints!E8760,State_Code_Name!C:C,0))</f>
        <v>Florida</v>
      </c>
      <c r="L8760">
        <f t="shared" si="408"/>
        <v>0</v>
      </c>
      <c r="M8760">
        <f t="shared" si="409"/>
        <v>2015</v>
      </c>
      <c r="N8760" t="str">
        <f t="shared" si="410"/>
        <v>Q2</v>
      </c>
    </row>
    <row r="8761" spans="1:14" x14ac:dyDescent="0.35">
      <c r="A8761">
        <v>2020545</v>
      </c>
      <c r="B8761" t="s">
        <v>63</v>
      </c>
      <c r="C8761" t="s">
        <v>61</v>
      </c>
      <c r="D8761" t="s">
        <v>282</v>
      </c>
      <c r="E8761" t="s">
        <v>100</v>
      </c>
      <c r="F8761" t="s">
        <v>19</v>
      </c>
      <c r="G8761" s="10">
        <v>42571</v>
      </c>
      <c r="H8761" s="10">
        <v>42571</v>
      </c>
      <c r="I8761" t="s">
        <v>14</v>
      </c>
      <c r="J8761" t="s">
        <v>15</v>
      </c>
      <c r="K8761" t="str">
        <f>INDEX(State_Code_Name!B:B,MATCH(Consumer_Complaints!E8761,State_Code_Name!C:C,0))</f>
        <v>Arizona</v>
      </c>
      <c r="L8761">
        <f t="shared" si="408"/>
        <v>0</v>
      </c>
      <c r="M8761">
        <f t="shared" si="409"/>
        <v>2016</v>
      </c>
      <c r="N8761" t="str">
        <f t="shared" si="410"/>
        <v>Q3</v>
      </c>
    </row>
    <row r="8762" spans="1:14" x14ac:dyDescent="0.35">
      <c r="A8762">
        <v>1849999</v>
      </c>
      <c r="B8762" t="s">
        <v>68</v>
      </c>
      <c r="C8762" t="s">
        <v>36</v>
      </c>
      <c r="D8762" t="s">
        <v>281</v>
      </c>
      <c r="E8762" t="s">
        <v>48</v>
      </c>
      <c r="F8762" t="s">
        <v>19</v>
      </c>
      <c r="G8762" s="10">
        <v>42454</v>
      </c>
      <c r="H8762" s="10">
        <v>42454</v>
      </c>
      <c r="I8762" t="s">
        <v>14</v>
      </c>
      <c r="J8762" t="s">
        <v>14</v>
      </c>
      <c r="K8762" t="str">
        <f>INDEX(State_Code_Name!B:B,MATCH(Consumer_Complaints!E8762,State_Code_Name!C:C,0))</f>
        <v>New Jersey</v>
      </c>
      <c r="L8762">
        <f t="shared" si="408"/>
        <v>0</v>
      </c>
      <c r="M8762">
        <f t="shared" si="409"/>
        <v>2016</v>
      </c>
      <c r="N8762" t="str">
        <f t="shared" si="410"/>
        <v>Q1</v>
      </c>
    </row>
    <row r="8763" spans="1:14" x14ac:dyDescent="0.35">
      <c r="A8763">
        <v>1662708</v>
      </c>
      <c r="B8763" t="s">
        <v>486</v>
      </c>
      <c r="C8763" t="s">
        <v>26</v>
      </c>
      <c r="D8763" t="s">
        <v>78</v>
      </c>
      <c r="E8763" t="s">
        <v>31</v>
      </c>
      <c r="F8763" t="s">
        <v>19</v>
      </c>
      <c r="G8763" s="10">
        <v>42327</v>
      </c>
      <c r="H8763" s="10">
        <v>42327</v>
      </c>
      <c r="I8763" t="s">
        <v>14</v>
      </c>
      <c r="J8763" t="s">
        <v>15</v>
      </c>
      <c r="K8763" t="str">
        <f>INDEX(State_Code_Name!B:B,MATCH(Consumer_Complaints!E8763,State_Code_Name!C:C,0))</f>
        <v>Texas</v>
      </c>
      <c r="L8763">
        <f t="shared" si="408"/>
        <v>0</v>
      </c>
      <c r="M8763">
        <f t="shared" si="409"/>
        <v>2015</v>
      </c>
      <c r="N8763" t="str">
        <f t="shared" si="410"/>
        <v>Q4</v>
      </c>
    </row>
    <row r="8764" spans="1:14" x14ac:dyDescent="0.35">
      <c r="A8764">
        <v>795369</v>
      </c>
      <c r="B8764" t="s">
        <v>30</v>
      </c>
      <c r="C8764" t="s">
        <v>36</v>
      </c>
      <c r="D8764" t="s">
        <v>149</v>
      </c>
      <c r="E8764" t="s">
        <v>18</v>
      </c>
      <c r="F8764" t="s">
        <v>19</v>
      </c>
      <c r="G8764" s="10">
        <v>41763</v>
      </c>
      <c r="H8764" s="10">
        <v>41763</v>
      </c>
      <c r="I8764" t="s">
        <v>14</v>
      </c>
      <c r="J8764" t="s">
        <v>14</v>
      </c>
      <c r="K8764" t="str">
        <f>INDEX(State_Code_Name!B:B,MATCH(Consumer_Complaints!E8764,State_Code_Name!C:C,0))</f>
        <v>California</v>
      </c>
      <c r="L8764">
        <f t="shared" si="408"/>
        <v>0</v>
      </c>
      <c r="M8764">
        <f t="shared" si="409"/>
        <v>2014</v>
      </c>
      <c r="N8764" t="str">
        <f t="shared" si="410"/>
        <v>Q2</v>
      </c>
    </row>
    <row r="8765" spans="1:14" x14ac:dyDescent="0.35">
      <c r="A8765">
        <v>1860462</v>
      </c>
      <c r="B8765" t="s">
        <v>1010</v>
      </c>
      <c r="C8765" t="s">
        <v>32</v>
      </c>
      <c r="D8765" t="s">
        <v>44</v>
      </c>
      <c r="E8765" t="s">
        <v>171</v>
      </c>
      <c r="F8765" t="s">
        <v>19</v>
      </c>
      <c r="G8765" s="10">
        <v>42373</v>
      </c>
      <c r="H8765" s="10">
        <v>42373</v>
      </c>
      <c r="I8765" t="s">
        <v>14</v>
      </c>
      <c r="J8765" t="s">
        <v>15</v>
      </c>
      <c r="K8765" t="str">
        <f>INDEX(State_Code_Name!B:B,MATCH(Consumer_Complaints!E8765,State_Code_Name!C:C,0))</f>
        <v>Louisiana</v>
      </c>
      <c r="L8765">
        <f t="shared" si="408"/>
        <v>0</v>
      </c>
      <c r="M8765">
        <f t="shared" si="409"/>
        <v>2016</v>
      </c>
      <c r="N8765" t="str">
        <f t="shared" si="410"/>
        <v>Q1</v>
      </c>
    </row>
    <row r="8766" spans="1:14" x14ac:dyDescent="0.35">
      <c r="A8766">
        <v>1629610</v>
      </c>
      <c r="B8766" t="s">
        <v>826</v>
      </c>
      <c r="C8766" t="s">
        <v>26</v>
      </c>
      <c r="D8766" t="s">
        <v>27</v>
      </c>
      <c r="E8766" t="s">
        <v>51</v>
      </c>
      <c r="F8766" t="s">
        <v>19</v>
      </c>
      <c r="G8766" s="10">
        <v>42305</v>
      </c>
      <c r="H8766" s="10">
        <v>42305</v>
      </c>
      <c r="I8766" t="s">
        <v>14</v>
      </c>
      <c r="J8766" t="s">
        <v>15</v>
      </c>
      <c r="K8766" t="str">
        <f>INDEX(State_Code_Name!B:B,MATCH(Consumer_Complaints!E8766,State_Code_Name!C:C,0))</f>
        <v>Washington</v>
      </c>
      <c r="L8766">
        <f t="shared" si="408"/>
        <v>0</v>
      </c>
      <c r="M8766">
        <f t="shared" si="409"/>
        <v>2015</v>
      </c>
      <c r="N8766" t="str">
        <f t="shared" si="410"/>
        <v>Q4</v>
      </c>
    </row>
    <row r="8767" spans="1:14" x14ac:dyDescent="0.35">
      <c r="A8767">
        <v>552492</v>
      </c>
      <c r="B8767" t="s">
        <v>38</v>
      </c>
      <c r="C8767" t="s">
        <v>36</v>
      </c>
      <c r="D8767" t="s">
        <v>49</v>
      </c>
      <c r="E8767" t="s">
        <v>35</v>
      </c>
      <c r="F8767" t="s">
        <v>19</v>
      </c>
      <c r="G8767" s="10">
        <v>41435</v>
      </c>
      <c r="H8767" s="10">
        <v>41435</v>
      </c>
      <c r="I8767" t="s">
        <v>14</v>
      </c>
      <c r="J8767" t="s">
        <v>15</v>
      </c>
      <c r="K8767" t="str">
        <f>INDEX(State_Code_Name!B:B,MATCH(Consumer_Complaints!E8767,State_Code_Name!C:C,0))</f>
        <v>Florida</v>
      </c>
      <c r="L8767">
        <f t="shared" si="408"/>
        <v>0</v>
      </c>
      <c r="M8767">
        <f t="shared" si="409"/>
        <v>2013</v>
      </c>
      <c r="N8767" t="str">
        <f t="shared" si="410"/>
        <v>Q2</v>
      </c>
    </row>
    <row r="8768" spans="1:14" x14ac:dyDescent="0.35">
      <c r="A8768">
        <v>1187718</v>
      </c>
      <c r="B8768" t="s">
        <v>220</v>
      </c>
      <c r="C8768" t="s">
        <v>16</v>
      </c>
      <c r="D8768" t="s">
        <v>24</v>
      </c>
      <c r="E8768" t="s">
        <v>66</v>
      </c>
      <c r="F8768" t="s">
        <v>19</v>
      </c>
      <c r="G8768" s="10">
        <v>42248</v>
      </c>
      <c r="H8768" s="10">
        <v>42248</v>
      </c>
      <c r="I8768" t="s">
        <v>14</v>
      </c>
      <c r="J8768" t="s">
        <v>15</v>
      </c>
      <c r="K8768" t="str">
        <f>INDEX(State_Code_Name!B:B,MATCH(Consumer_Complaints!E8768,State_Code_Name!C:C,0))</f>
        <v>Michigan</v>
      </c>
      <c r="L8768">
        <f t="shared" si="408"/>
        <v>0</v>
      </c>
      <c r="M8768">
        <f t="shared" si="409"/>
        <v>2015</v>
      </c>
      <c r="N8768" t="str">
        <f t="shared" si="410"/>
        <v>Q3</v>
      </c>
    </row>
    <row r="8769" spans="1:14" x14ac:dyDescent="0.35">
      <c r="A8769">
        <v>358675</v>
      </c>
      <c r="B8769" t="s">
        <v>81</v>
      </c>
      <c r="C8769" t="s">
        <v>36</v>
      </c>
      <c r="D8769" t="s">
        <v>99</v>
      </c>
      <c r="E8769" t="s">
        <v>31</v>
      </c>
      <c r="F8769" t="s">
        <v>19</v>
      </c>
      <c r="G8769" s="10">
        <v>41351</v>
      </c>
      <c r="H8769" s="10">
        <v>41352</v>
      </c>
      <c r="I8769" t="s">
        <v>14</v>
      </c>
      <c r="J8769" t="s">
        <v>15</v>
      </c>
      <c r="K8769" t="str">
        <f>INDEX(State_Code_Name!B:B,MATCH(Consumer_Complaints!E8769,State_Code_Name!C:C,0))</f>
        <v>Texas</v>
      </c>
      <c r="L8769">
        <f t="shared" si="408"/>
        <v>1</v>
      </c>
      <c r="M8769">
        <f t="shared" si="409"/>
        <v>2013</v>
      </c>
      <c r="N8769" t="str">
        <f t="shared" si="410"/>
        <v>Q1</v>
      </c>
    </row>
    <row r="8770" spans="1:14" x14ac:dyDescent="0.35">
      <c r="A8770">
        <v>564805</v>
      </c>
      <c r="B8770" t="s">
        <v>177</v>
      </c>
      <c r="C8770" t="s">
        <v>32</v>
      </c>
      <c r="D8770" t="s">
        <v>41</v>
      </c>
      <c r="E8770" t="s">
        <v>171</v>
      </c>
      <c r="F8770" t="s">
        <v>19</v>
      </c>
      <c r="G8770" s="10">
        <v>41568</v>
      </c>
      <c r="H8770" s="10">
        <v>41569</v>
      </c>
      <c r="I8770" t="s">
        <v>14</v>
      </c>
      <c r="J8770" t="s">
        <v>15</v>
      </c>
      <c r="K8770" t="str">
        <f>INDEX(State_Code_Name!B:B,MATCH(Consumer_Complaints!E8770,State_Code_Name!C:C,0))</f>
        <v>Louisiana</v>
      </c>
      <c r="L8770">
        <f t="shared" si="408"/>
        <v>1</v>
      </c>
      <c r="M8770">
        <f t="shared" si="409"/>
        <v>2013</v>
      </c>
      <c r="N8770" t="str">
        <f t="shared" si="410"/>
        <v>Q4</v>
      </c>
    </row>
    <row r="8771" spans="1:14" x14ac:dyDescent="0.35">
      <c r="A8771">
        <v>1552264</v>
      </c>
      <c r="B8771" t="s">
        <v>227</v>
      </c>
      <c r="C8771" t="s">
        <v>36</v>
      </c>
      <c r="D8771" t="s">
        <v>67</v>
      </c>
      <c r="E8771" t="s">
        <v>70</v>
      </c>
      <c r="F8771" t="s">
        <v>19</v>
      </c>
      <c r="G8771" s="10">
        <v>42103</v>
      </c>
      <c r="H8771" s="10">
        <v>42133</v>
      </c>
      <c r="I8771" t="s">
        <v>14</v>
      </c>
      <c r="J8771" t="s">
        <v>15</v>
      </c>
      <c r="K8771" t="str">
        <f>INDEX(State_Code_Name!B:B,MATCH(Consumer_Complaints!E8771,State_Code_Name!C:C,0))</f>
        <v>Massachusetts</v>
      </c>
      <c r="L8771">
        <f t="shared" ref="L8771:L8834" si="411">H8771-G8771</f>
        <v>30</v>
      </c>
      <c r="M8771">
        <f t="shared" ref="M8771:M8834" si="412">YEAR(G8771)</f>
        <v>2015</v>
      </c>
      <c r="N8771" t="str">
        <f t="shared" ref="N8771:N8834" si="413">IF(MONTH(G8771)&lt;=3,"Q1",IF(MONTH(G8771)&lt;=6,"Q2",IF(MONTH(G8771)&lt;=9,"Q3","Q4")))</f>
        <v>Q2</v>
      </c>
    </row>
    <row r="8772" spans="1:14" x14ac:dyDescent="0.35">
      <c r="A8772">
        <v>779247</v>
      </c>
      <c r="B8772" t="s">
        <v>47</v>
      </c>
      <c r="C8772" t="s">
        <v>26</v>
      </c>
      <c r="D8772" t="s">
        <v>27</v>
      </c>
      <c r="E8772" t="s">
        <v>18</v>
      </c>
      <c r="F8772" t="s">
        <v>57</v>
      </c>
      <c r="G8772" s="10">
        <v>41724</v>
      </c>
      <c r="H8772" s="10">
        <v>41745</v>
      </c>
      <c r="I8772" t="s">
        <v>14</v>
      </c>
      <c r="J8772" t="s">
        <v>15</v>
      </c>
      <c r="K8772" t="str">
        <f>INDEX(State_Code_Name!B:B,MATCH(Consumer_Complaints!E8772,State_Code_Name!C:C,0))</f>
        <v>California</v>
      </c>
      <c r="L8772">
        <f t="shared" si="411"/>
        <v>21</v>
      </c>
      <c r="M8772">
        <f t="shared" si="412"/>
        <v>2014</v>
      </c>
      <c r="N8772" t="str">
        <f t="shared" si="413"/>
        <v>Q1</v>
      </c>
    </row>
    <row r="8773" spans="1:14" x14ac:dyDescent="0.35">
      <c r="A8773">
        <v>1211819</v>
      </c>
      <c r="B8773" t="s">
        <v>1013</v>
      </c>
      <c r="C8773" t="s">
        <v>32</v>
      </c>
      <c r="D8773" t="s">
        <v>41</v>
      </c>
      <c r="E8773" t="s">
        <v>77</v>
      </c>
      <c r="F8773" t="s">
        <v>19</v>
      </c>
      <c r="G8773" s="10">
        <v>42031</v>
      </c>
      <c r="H8773" s="10">
        <v>42037</v>
      </c>
      <c r="I8773" t="s">
        <v>14</v>
      </c>
      <c r="J8773" t="s">
        <v>15</v>
      </c>
      <c r="K8773" t="str">
        <f>INDEX(State_Code_Name!B:B,MATCH(Consumer_Complaints!E8773,State_Code_Name!C:C,0))</f>
        <v>Missouri</v>
      </c>
      <c r="L8773">
        <f t="shared" si="411"/>
        <v>6</v>
      </c>
      <c r="M8773">
        <f t="shared" si="412"/>
        <v>2015</v>
      </c>
      <c r="N8773" t="str">
        <f t="shared" si="413"/>
        <v>Q1</v>
      </c>
    </row>
    <row r="8774" spans="1:14" x14ac:dyDescent="0.35">
      <c r="A8774">
        <v>1019914</v>
      </c>
      <c r="B8774" t="s">
        <v>11</v>
      </c>
      <c r="C8774" t="s">
        <v>36</v>
      </c>
      <c r="D8774" t="s">
        <v>204</v>
      </c>
      <c r="E8774" t="s">
        <v>25</v>
      </c>
      <c r="F8774" t="s">
        <v>19</v>
      </c>
      <c r="G8774" s="10">
        <v>41891</v>
      </c>
      <c r="H8774" s="10">
        <v>41891</v>
      </c>
      <c r="I8774" t="s">
        <v>14</v>
      </c>
      <c r="J8774" t="s">
        <v>15</v>
      </c>
      <c r="K8774" t="str">
        <f>INDEX(State_Code_Name!B:B,MATCH(Consumer_Complaints!E8774,State_Code_Name!C:C,0))</f>
        <v>Georgia</v>
      </c>
      <c r="L8774">
        <f t="shared" si="411"/>
        <v>0</v>
      </c>
      <c r="M8774">
        <f t="shared" si="412"/>
        <v>2014</v>
      </c>
      <c r="N8774" t="str">
        <f t="shared" si="413"/>
        <v>Q3</v>
      </c>
    </row>
    <row r="8775" spans="1:14" x14ac:dyDescent="0.35">
      <c r="A8775">
        <v>362450</v>
      </c>
      <c r="B8775" t="s">
        <v>50</v>
      </c>
      <c r="C8775" t="s">
        <v>36</v>
      </c>
      <c r="D8775" t="s">
        <v>80</v>
      </c>
      <c r="E8775" t="s">
        <v>31</v>
      </c>
      <c r="F8775" t="s">
        <v>305</v>
      </c>
      <c r="G8775" s="10">
        <v>41354</v>
      </c>
      <c r="H8775" s="10">
        <v>41359</v>
      </c>
      <c r="I8775" t="s">
        <v>14</v>
      </c>
      <c r="J8775" t="s">
        <v>14</v>
      </c>
      <c r="K8775" t="str">
        <f>INDEX(State_Code_Name!B:B,MATCH(Consumer_Complaints!E8775,State_Code_Name!C:C,0))</f>
        <v>Texas</v>
      </c>
      <c r="L8775">
        <f t="shared" si="411"/>
        <v>5</v>
      </c>
      <c r="M8775">
        <f t="shared" si="412"/>
        <v>2013</v>
      </c>
      <c r="N8775" t="str">
        <f t="shared" si="413"/>
        <v>Q1</v>
      </c>
    </row>
    <row r="8776" spans="1:14" x14ac:dyDescent="0.35">
      <c r="A8776">
        <v>1620064</v>
      </c>
      <c r="B8776" t="s">
        <v>43</v>
      </c>
      <c r="C8776" t="s">
        <v>36</v>
      </c>
      <c r="D8776" t="s">
        <v>262</v>
      </c>
      <c r="E8776" t="s">
        <v>35</v>
      </c>
      <c r="F8776" t="s">
        <v>13</v>
      </c>
      <c r="G8776" s="10">
        <v>42299</v>
      </c>
      <c r="H8776" s="10">
        <v>42299</v>
      </c>
      <c r="I8776" t="s">
        <v>14</v>
      </c>
      <c r="J8776" t="s">
        <v>15</v>
      </c>
      <c r="K8776" t="str">
        <f>INDEX(State_Code_Name!B:B,MATCH(Consumer_Complaints!E8776,State_Code_Name!C:C,0))</f>
        <v>Florida</v>
      </c>
      <c r="L8776">
        <f t="shared" si="411"/>
        <v>0</v>
      </c>
      <c r="M8776">
        <f t="shared" si="412"/>
        <v>2015</v>
      </c>
      <c r="N8776" t="str">
        <f t="shared" si="413"/>
        <v>Q4</v>
      </c>
    </row>
    <row r="8777" spans="1:14" x14ac:dyDescent="0.35">
      <c r="A8777">
        <v>1621371</v>
      </c>
      <c r="B8777" t="s">
        <v>1092</v>
      </c>
      <c r="C8777" t="s">
        <v>879</v>
      </c>
      <c r="D8777" t="s">
        <v>880</v>
      </c>
      <c r="E8777" t="s">
        <v>66</v>
      </c>
      <c r="F8777" t="s">
        <v>19</v>
      </c>
      <c r="G8777" s="10">
        <v>42300</v>
      </c>
      <c r="H8777" s="10">
        <v>42321</v>
      </c>
      <c r="I8777" t="s">
        <v>14</v>
      </c>
      <c r="J8777" t="s">
        <v>15</v>
      </c>
      <c r="K8777" t="str">
        <f>INDEX(State_Code_Name!B:B,MATCH(Consumer_Complaints!E8777,State_Code_Name!C:C,0))</f>
        <v>Michigan</v>
      </c>
      <c r="L8777">
        <f t="shared" si="411"/>
        <v>21</v>
      </c>
      <c r="M8777">
        <f t="shared" si="412"/>
        <v>2015</v>
      </c>
      <c r="N8777" t="str">
        <f t="shared" si="413"/>
        <v>Q4</v>
      </c>
    </row>
    <row r="8778" spans="1:14" x14ac:dyDescent="0.35">
      <c r="A8778">
        <v>1219455</v>
      </c>
      <c r="B8778" t="s">
        <v>30</v>
      </c>
      <c r="C8778" t="s">
        <v>16</v>
      </c>
      <c r="D8778" t="s">
        <v>24</v>
      </c>
      <c r="E8778" t="s">
        <v>18</v>
      </c>
      <c r="F8778" t="s">
        <v>19</v>
      </c>
      <c r="G8778" s="10">
        <v>42035</v>
      </c>
      <c r="H8778" s="10">
        <v>42035</v>
      </c>
      <c r="I8778" t="s">
        <v>14</v>
      </c>
      <c r="J8778" t="s">
        <v>15</v>
      </c>
      <c r="K8778" t="str">
        <f>INDEX(State_Code_Name!B:B,MATCH(Consumer_Complaints!E8778,State_Code_Name!C:C,0))</f>
        <v>California</v>
      </c>
      <c r="L8778">
        <f t="shared" si="411"/>
        <v>0</v>
      </c>
      <c r="M8778">
        <f t="shared" si="412"/>
        <v>2015</v>
      </c>
      <c r="N8778" t="str">
        <f t="shared" si="413"/>
        <v>Q1</v>
      </c>
    </row>
    <row r="8779" spans="1:14" x14ac:dyDescent="0.35">
      <c r="A8779">
        <v>368745</v>
      </c>
      <c r="B8779" t="s">
        <v>43</v>
      </c>
      <c r="C8779" t="s">
        <v>9</v>
      </c>
      <c r="D8779" t="s">
        <v>183</v>
      </c>
      <c r="E8779" t="s">
        <v>39</v>
      </c>
      <c r="F8779" t="s">
        <v>19</v>
      </c>
      <c r="G8779" s="10">
        <v>41361</v>
      </c>
      <c r="H8779" s="10">
        <v>41362</v>
      </c>
      <c r="I8779" t="s">
        <v>14</v>
      </c>
      <c r="J8779" t="s">
        <v>15</v>
      </c>
      <c r="K8779" t="str">
        <f>INDEX(State_Code_Name!B:B,MATCH(Consumer_Complaints!E8779,State_Code_Name!C:C,0))</f>
        <v>Ohio</v>
      </c>
      <c r="L8779">
        <f t="shared" si="411"/>
        <v>1</v>
      </c>
      <c r="M8779">
        <f t="shared" si="412"/>
        <v>2013</v>
      </c>
      <c r="N8779" t="str">
        <f t="shared" si="413"/>
        <v>Q1</v>
      </c>
    </row>
    <row r="8780" spans="1:14" x14ac:dyDescent="0.35">
      <c r="A8780">
        <v>480698</v>
      </c>
      <c r="B8780" t="s">
        <v>60</v>
      </c>
      <c r="C8780" t="s">
        <v>52</v>
      </c>
      <c r="D8780" t="s">
        <v>103</v>
      </c>
      <c r="E8780" t="s">
        <v>46</v>
      </c>
      <c r="F8780" t="s">
        <v>19</v>
      </c>
      <c r="G8780" s="10">
        <v>41478</v>
      </c>
      <c r="H8780" s="10">
        <v>41486</v>
      </c>
      <c r="I8780" t="s">
        <v>14</v>
      </c>
      <c r="J8780" t="s">
        <v>15</v>
      </c>
      <c r="K8780" t="str">
        <f>INDEX(State_Code_Name!B:B,MATCH(Consumer_Complaints!E8780,State_Code_Name!C:C,0))</f>
        <v>Pennsylvania</v>
      </c>
      <c r="L8780">
        <f t="shared" si="411"/>
        <v>8</v>
      </c>
      <c r="M8780">
        <f t="shared" si="412"/>
        <v>2013</v>
      </c>
      <c r="N8780" t="str">
        <f t="shared" si="413"/>
        <v>Q3</v>
      </c>
    </row>
    <row r="8781" spans="1:14" x14ac:dyDescent="0.35">
      <c r="A8781">
        <v>2065511</v>
      </c>
      <c r="B8781" t="s">
        <v>1189</v>
      </c>
      <c r="C8781" t="s">
        <v>9</v>
      </c>
      <c r="D8781" t="s">
        <v>10</v>
      </c>
      <c r="E8781" t="s">
        <v>35</v>
      </c>
      <c r="F8781" t="s">
        <v>13</v>
      </c>
      <c r="G8781" s="10">
        <v>42598</v>
      </c>
      <c r="H8781" s="10">
        <v>42598</v>
      </c>
      <c r="I8781" t="s">
        <v>14</v>
      </c>
      <c r="J8781" t="s">
        <v>15</v>
      </c>
      <c r="K8781" t="str">
        <f>INDEX(State_Code_Name!B:B,MATCH(Consumer_Complaints!E8781,State_Code_Name!C:C,0))</f>
        <v>Florida</v>
      </c>
      <c r="L8781">
        <f t="shared" si="411"/>
        <v>0</v>
      </c>
      <c r="M8781">
        <f t="shared" si="412"/>
        <v>2016</v>
      </c>
      <c r="N8781" t="str">
        <f t="shared" si="413"/>
        <v>Q3</v>
      </c>
    </row>
    <row r="8782" spans="1:14" x14ac:dyDescent="0.35">
      <c r="A8782">
        <v>1375634</v>
      </c>
      <c r="B8782" t="s">
        <v>11</v>
      </c>
      <c r="C8782" t="s">
        <v>36</v>
      </c>
      <c r="D8782" t="s">
        <v>145</v>
      </c>
      <c r="E8782" t="s">
        <v>106</v>
      </c>
      <c r="F8782" t="s">
        <v>19</v>
      </c>
      <c r="G8782" s="10">
        <v>42138</v>
      </c>
      <c r="H8782" s="10">
        <v>42138</v>
      </c>
      <c r="I8782" t="s">
        <v>14</v>
      </c>
      <c r="J8782" t="s">
        <v>15</v>
      </c>
      <c r="K8782" t="str">
        <f>INDEX(State_Code_Name!B:B,MATCH(Consumer_Complaints!E8782,State_Code_Name!C:C,0))</f>
        <v>Indiana</v>
      </c>
      <c r="L8782">
        <f t="shared" si="411"/>
        <v>0</v>
      </c>
      <c r="M8782">
        <f t="shared" si="412"/>
        <v>2015</v>
      </c>
      <c r="N8782" t="str">
        <f t="shared" si="413"/>
        <v>Q2</v>
      </c>
    </row>
    <row r="8783" spans="1:14" x14ac:dyDescent="0.35">
      <c r="A8783">
        <v>1440472</v>
      </c>
      <c r="B8783" t="s">
        <v>60</v>
      </c>
      <c r="C8783" t="s">
        <v>52</v>
      </c>
      <c r="D8783" t="s">
        <v>103</v>
      </c>
      <c r="E8783" t="s">
        <v>122</v>
      </c>
      <c r="F8783" t="s">
        <v>19</v>
      </c>
      <c r="G8783" s="10">
        <v>42181</v>
      </c>
      <c r="H8783" s="10">
        <v>42181</v>
      </c>
      <c r="I8783" t="s">
        <v>14</v>
      </c>
      <c r="J8783" t="s">
        <v>15</v>
      </c>
      <c r="K8783" t="str">
        <f>INDEX(State_Code_Name!B:B,MATCH(Consumer_Complaints!E8783,State_Code_Name!C:C,0))</f>
        <v>Maryland</v>
      </c>
      <c r="L8783">
        <f t="shared" si="411"/>
        <v>0</v>
      </c>
      <c r="M8783">
        <f t="shared" si="412"/>
        <v>2015</v>
      </c>
      <c r="N8783" t="str">
        <f t="shared" si="413"/>
        <v>Q2</v>
      </c>
    </row>
    <row r="8784" spans="1:14" x14ac:dyDescent="0.35">
      <c r="A8784">
        <v>370946</v>
      </c>
      <c r="B8784" t="s">
        <v>60</v>
      </c>
      <c r="C8784" t="s">
        <v>52</v>
      </c>
      <c r="D8784" t="s">
        <v>76</v>
      </c>
      <c r="E8784" t="s">
        <v>184</v>
      </c>
      <c r="F8784" t="s">
        <v>19</v>
      </c>
      <c r="G8784" s="10">
        <v>41278</v>
      </c>
      <c r="H8784" s="10">
        <v>41309</v>
      </c>
      <c r="I8784" t="s">
        <v>14</v>
      </c>
      <c r="J8784" t="s">
        <v>15</v>
      </c>
      <c r="K8784" t="str">
        <f>INDEX(State_Code_Name!B:B,MATCH(Consumer_Complaints!E8784,State_Code_Name!C:C,0))</f>
        <v>Mississippi</v>
      </c>
      <c r="L8784">
        <f t="shared" si="411"/>
        <v>31</v>
      </c>
      <c r="M8784">
        <f t="shared" si="412"/>
        <v>2013</v>
      </c>
      <c r="N8784" t="str">
        <f t="shared" si="413"/>
        <v>Q1</v>
      </c>
    </row>
    <row r="8785" spans="1:14" x14ac:dyDescent="0.35">
      <c r="A8785">
        <v>696337</v>
      </c>
      <c r="B8785" t="s">
        <v>47</v>
      </c>
      <c r="C8785" t="s">
        <v>26</v>
      </c>
      <c r="D8785" t="s">
        <v>27</v>
      </c>
      <c r="E8785" t="s">
        <v>35</v>
      </c>
      <c r="F8785" t="s">
        <v>19</v>
      </c>
      <c r="G8785" s="10">
        <v>41670</v>
      </c>
      <c r="H8785" s="10">
        <v>41670</v>
      </c>
      <c r="I8785" t="s">
        <v>14</v>
      </c>
      <c r="J8785" t="s">
        <v>14</v>
      </c>
      <c r="K8785" t="str">
        <f>INDEX(State_Code_Name!B:B,MATCH(Consumer_Complaints!E8785,State_Code_Name!C:C,0))</f>
        <v>Florida</v>
      </c>
      <c r="L8785">
        <f t="shared" si="411"/>
        <v>0</v>
      </c>
      <c r="M8785">
        <f t="shared" si="412"/>
        <v>2014</v>
      </c>
      <c r="N8785" t="str">
        <f t="shared" si="413"/>
        <v>Q1</v>
      </c>
    </row>
    <row r="8786" spans="1:14" x14ac:dyDescent="0.35">
      <c r="A8786">
        <v>909068</v>
      </c>
      <c r="B8786" t="s">
        <v>348</v>
      </c>
      <c r="C8786" t="s">
        <v>61</v>
      </c>
      <c r="D8786" t="s">
        <v>459</v>
      </c>
      <c r="E8786" t="s">
        <v>122</v>
      </c>
      <c r="F8786" t="s">
        <v>19</v>
      </c>
      <c r="G8786" s="10">
        <v>41814</v>
      </c>
      <c r="H8786" s="10">
        <v>41814</v>
      </c>
      <c r="I8786" t="s">
        <v>14</v>
      </c>
      <c r="J8786" t="s">
        <v>15</v>
      </c>
      <c r="K8786" t="str">
        <f>INDEX(State_Code_Name!B:B,MATCH(Consumer_Complaints!E8786,State_Code_Name!C:C,0))</f>
        <v>Maryland</v>
      </c>
      <c r="L8786">
        <f t="shared" si="411"/>
        <v>0</v>
      </c>
      <c r="M8786">
        <f t="shared" si="412"/>
        <v>2014</v>
      </c>
      <c r="N8786" t="str">
        <f t="shared" si="413"/>
        <v>Q2</v>
      </c>
    </row>
    <row r="8787" spans="1:14" x14ac:dyDescent="0.35">
      <c r="A8787">
        <v>354594</v>
      </c>
      <c r="B8787" t="s">
        <v>81</v>
      </c>
      <c r="C8787" t="s">
        <v>36</v>
      </c>
      <c r="D8787" t="s">
        <v>52</v>
      </c>
      <c r="E8787" t="s">
        <v>79</v>
      </c>
      <c r="F8787" t="s">
        <v>13</v>
      </c>
      <c r="G8787" s="10">
        <v>41347</v>
      </c>
      <c r="H8787" s="10">
        <v>41347</v>
      </c>
      <c r="I8787" t="s">
        <v>14</v>
      </c>
      <c r="J8787" t="s">
        <v>15</v>
      </c>
      <c r="K8787" t="str">
        <f>INDEX(State_Code_Name!B:B,MATCH(Consumer_Complaints!E8787,State_Code_Name!C:C,0))</f>
        <v>Minnesota</v>
      </c>
      <c r="L8787">
        <f t="shared" si="411"/>
        <v>0</v>
      </c>
      <c r="M8787">
        <f t="shared" si="412"/>
        <v>2013</v>
      </c>
      <c r="N8787" t="str">
        <f t="shared" si="413"/>
        <v>Q1</v>
      </c>
    </row>
    <row r="8788" spans="1:14" x14ac:dyDescent="0.35">
      <c r="A8788">
        <v>591360</v>
      </c>
      <c r="B8788" t="s">
        <v>117</v>
      </c>
      <c r="C8788" t="s">
        <v>32</v>
      </c>
      <c r="D8788" t="s">
        <v>44</v>
      </c>
      <c r="E8788" t="s">
        <v>70</v>
      </c>
      <c r="F8788" t="s">
        <v>19</v>
      </c>
      <c r="G8788" s="10">
        <v>41497</v>
      </c>
      <c r="H8788" s="10">
        <v>41593</v>
      </c>
      <c r="I8788" t="s">
        <v>14</v>
      </c>
      <c r="J8788" t="s">
        <v>15</v>
      </c>
      <c r="K8788" t="str">
        <f>INDEX(State_Code_Name!B:B,MATCH(Consumer_Complaints!E8788,State_Code_Name!C:C,0))</f>
        <v>Massachusetts</v>
      </c>
      <c r="L8788">
        <f t="shared" si="411"/>
        <v>96</v>
      </c>
      <c r="M8788">
        <f t="shared" si="412"/>
        <v>2013</v>
      </c>
      <c r="N8788" t="str">
        <f t="shared" si="413"/>
        <v>Q3</v>
      </c>
    </row>
    <row r="8789" spans="1:14" x14ac:dyDescent="0.35">
      <c r="A8789">
        <v>1147240</v>
      </c>
      <c r="B8789" t="s">
        <v>157</v>
      </c>
      <c r="C8789" t="s">
        <v>16</v>
      </c>
      <c r="D8789" t="s">
        <v>24</v>
      </c>
      <c r="E8789" t="s">
        <v>59</v>
      </c>
      <c r="F8789" t="s">
        <v>305</v>
      </c>
      <c r="G8789" s="10">
        <v>41863</v>
      </c>
      <c r="H8789" s="10">
        <v>41863</v>
      </c>
      <c r="I8789" t="s">
        <v>14</v>
      </c>
      <c r="J8789" t="s">
        <v>15</v>
      </c>
      <c r="K8789" t="str">
        <f>INDEX(State_Code_Name!B:B,MATCH(Consumer_Complaints!E8789,State_Code_Name!C:C,0))</f>
        <v>Illinois</v>
      </c>
      <c r="L8789">
        <f t="shared" si="411"/>
        <v>0</v>
      </c>
      <c r="M8789">
        <f t="shared" si="412"/>
        <v>2014</v>
      </c>
      <c r="N8789" t="str">
        <f t="shared" si="413"/>
        <v>Q3</v>
      </c>
    </row>
    <row r="8790" spans="1:14" x14ac:dyDescent="0.35">
      <c r="A8790">
        <v>2084256</v>
      </c>
      <c r="B8790" t="s">
        <v>969</v>
      </c>
      <c r="C8790" t="s">
        <v>32</v>
      </c>
      <c r="D8790" t="s">
        <v>104</v>
      </c>
      <c r="E8790" t="s">
        <v>35</v>
      </c>
      <c r="F8790" t="s">
        <v>19</v>
      </c>
      <c r="G8790" s="10">
        <v>42609</v>
      </c>
      <c r="H8790" s="10">
        <v>42609</v>
      </c>
      <c r="I8790" t="s">
        <v>14</v>
      </c>
      <c r="J8790" t="s">
        <v>15</v>
      </c>
      <c r="K8790" t="str">
        <f>INDEX(State_Code_Name!B:B,MATCH(Consumer_Complaints!E8790,State_Code_Name!C:C,0))</f>
        <v>Florida</v>
      </c>
      <c r="L8790">
        <f t="shared" si="411"/>
        <v>0</v>
      </c>
      <c r="M8790">
        <f t="shared" si="412"/>
        <v>2016</v>
      </c>
      <c r="N8790" t="str">
        <f t="shared" si="413"/>
        <v>Q3</v>
      </c>
    </row>
    <row r="8791" spans="1:14" x14ac:dyDescent="0.35">
      <c r="A8791">
        <v>1795983</v>
      </c>
      <c r="B8791" t="s">
        <v>168</v>
      </c>
      <c r="C8791" t="s">
        <v>26</v>
      </c>
      <c r="D8791" t="s">
        <v>78</v>
      </c>
      <c r="E8791" t="s">
        <v>46</v>
      </c>
      <c r="F8791" t="s">
        <v>19</v>
      </c>
      <c r="G8791" s="10">
        <v>42419</v>
      </c>
      <c r="H8791" s="10">
        <v>42419</v>
      </c>
      <c r="I8791" t="s">
        <v>14</v>
      </c>
      <c r="J8791" t="s">
        <v>15</v>
      </c>
      <c r="K8791" t="str">
        <f>INDEX(State_Code_Name!B:B,MATCH(Consumer_Complaints!E8791,State_Code_Name!C:C,0))</f>
        <v>Pennsylvania</v>
      </c>
      <c r="L8791">
        <f t="shared" si="411"/>
        <v>0</v>
      </c>
      <c r="M8791">
        <f t="shared" si="412"/>
        <v>2016</v>
      </c>
      <c r="N8791" t="str">
        <f t="shared" si="413"/>
        <v>Q1</v>
      </c>
    </row>
    <row r="8792" spans="1:14" x14ac:dyDescent="0.35">
      <c r="A8792">
        <v>1094082</v>
      </c>
      <c r="B8792" t="s">
        <v>43</v>
      </c>
      <c r="C8792" t="s">
        <v>36</v>
      </c>
      <c r="D8792" t="s">
        <v>99</v>
      </c>
      <c r="E8792" t="s">
        <v>100</v>
      </c>
      <c r="F8792" t="s">
        <v>19</v>
      </c>
      <c r="G8792" s="10">
        <v>41942</v>
      </c>
      <c r="H8792" s="10">
        <v>41942</v>
      </c>
      <c r="I8792" t="s">
        <v>14</v>
      </c>
      <c r="J8792" t="s">
        <v>15</v>
      </c>
      <c r="K8792" t="str">
        <f>INDEX(State_Code_Name!B:B,MATCH(Consumer_Complaints!E8792,State_Code_Name!C:C,0))</f>
        <v>Arizona</v>
      </c>
      <c r="L8792">
        <f t="shared" si="411"/>
        <v>0</v>
      </c>
      <c r="M8792">
        <f t="shared" si="412"/>
        <v>2014</v>
      </c>
      <c r="N8792" t="str">
        <f t="shared" si="413"/>
        <v>Q4</v>
      </c>
    </row>
    <row r="8793" spans="1:14" x14ac:dyDescent="0.35">
      <c r="A8793">
        <v>1079171</v>
      </c>
      <c r="B8793" t="s">
        <v>81</v>
      </c>
      <c r="C8793" t="s">
        <v>32</v>
      </c>
      <c r="D8793" t="s">
        <v>41</v>
      </c>
      <c r="E8793" t="s">
        <v>29</v>
      </c>
      <c r="F8793" t="s">
        <v>13</v>
      </c>
      <c r="G8793" s="10">
        <v>41933</v>
      </c>
      <c r="H8793" s="10">
        <v>41939</v>
      </c>
      <c r="I8793" t="s">
        <v>14</v>
      </c>
      <c r="J8793" t="s">
        <v>15</v>
      </c>
      <c r="K8793" t="str">
        <f>INDEX(State_Code_Name!B:B,MATCH(Consumer_Complaints!E8793,State_Code_Name!C:C,0))</f>
        <v>Connecticut</v>
      </c>
      <c r="L8793">
        <f t="shared" si="411"/>
        <v>6</v>
      </c>
      <c r="M8793">
        <f t="shared" si="412"/>
        <v>2014</v>
      </c>
      <c r="N8793" t="str">
        <f t="shared" si="413"/>
        <v>Q4</v>
      </c>
    </row>
    <row r="8794" spans="1:14" x14ac:dyDescent="0.35">
      <c r="A8794">
        <v>880240</v>
      </c>
      <c r="B8794" t="s">
        <v>30</v>
      </c>
      <c r="C8794" t="s">
        <v>16</v>
      </c>
      <c r="D8794" t="s">
        <v>24</v>
      </c>
      <c r="E8794" t="s">
        <v>42</v>
      </c>
      <c r="F8794" t="s">
        <v>19</v>
      </c>
      <c r="G8794" s="10">
        <v>41735</v>
      </c>
      <c r="H8794" s="10">
        <v>41735</v>
      </c>
      <c r="I8794" t="s">
        <v>14</v>
      </c>
      <c r="J8794" t="s">
        <v>15</v>
      </c>
      <c r="K8794" t="str">
        <f>INDEX(State_Code_Name!B:B,MATCH(Consumer_Complaints!E8794,State_Code_Name!C:C,0))</f>
        <v>North Carolina</v>
      </c>
      <c r="L8794">
        <f t="shared" si="411"/>
        <v>0</v>
      </c>
      <c r="M8794">
        <f t="shared" si="412"/>
        <v>2014</v>
      </c>
      <c r="N8794" t="str">
        <f t="shared" si="413"/>
        <v>Q2</v>
      </c>
    </row>
    <row r="8795" spans="1:14" x14ac:dyDescent="0.35">
      <c r="A8795">
        <v>739704</v>
      </c>
      <c r="B8795" t="s">
        <v>392</v>
      </c>
      <c r="C8795" t="s">
        <v>32</v>
      </c>
      <c r="D8795" t="s">
        <v>116</v>
      </c>
      <c r="E8795" t="s">
        <v>39</v>
      </c>
      <c r="F8795" t="s">
        <v>19</v>
      </c>
      <c r="G8795" s="10">
        <v>41701</v>
      </c>
      <c r="H8795" s="10">
        <v>41701</v>
      </c>
      <c r="I8795" t="s">
        <v>14</v>
      </c>
      <c r="J8795" t="s">
        <v>15</v>
      </c>
      <c r="K8795" t="str">
        <f>INDEX(State_Code_Name!B:B,MATCH(Consumer_Complaints!E8795,State_Code_Name!C:C,0))</f>
        <v>Ohio</v>
      </c>
      <c r="L8795">
        <f t="shared" si="411"/>
        <v>0</v>
      </c>
      <c r="M8795">
        <f t="shared" si="412"/>
        <v>2014</v>
      </c>
      <c r="N8795" t="str">
        <f t="shared" si="413"/>
        <v>Q1</v>
      </c>
    </row>
    <row r="8796" spans="1:14" x14ac:dyDescent="0.35">
      <c r="A8796">
        <v>1528763</v>
      </c>
      <c r="B8796" t="s">
        <v>38</v>
      </c>
      <c r="C8796" t="s">
        <v>32</v>
      </c>
      <c r="D8796" t="s">
        <v>161</v>
      </c>
      <c r="E8796" t="s">
        <v>31</v>
      </c>
      <c r="F8796" t="s">
        <v>19</v>
      </c>
      <c r="G8796" s="10">
        <v>42236</v>
      </c>
      <c r="H8796" s="10">
        <v>42239</v>
      </c>
      <c r="I8796" t="s">
        <v>14</v>
      </c>
      <c r="J8796" t="s">
        <v>15</v>
      </c>
      <c r="K8796" t="str">
        <f>INDEX(State_Code_Name!B:B,MATCH(Consumer_Complaints!E8796,State_Code_Name!C:C,0))</f>
        <v>Texas</v>
      </c>
      <c r="L8796">
        <f t="shared" si="411"/>
        <v>3</v>
      </c>
      <c r="M8796">
        <f t="shared" si="412"/>
        <v>2015</v>
      </c>
      <c r="N8796" t="str">
        <f t="shared" si="413"/>
        <v>Q3</v>
      </c>
    </row>
    <row r="8797" spans="1:14" x14ac:dyDescent="0.35">
      <c r="A8797">
        <v>1628607</v>
      </c>
      <c r="B8797" t="s">
        <v>43</v>
      </c>
      <c r="C8797" t="s">
        <v>36</v>
      </c>
      <c r="D8797" t="s">
        <v>80</v>
      </c>
      <c r="E8797" t="s">
        <v>22</v>
      </c>
      <c r="F8797" t="s">
        <v>19</v>
      </c>
      <c r="G8797" s="10">
        <v>42305</v>
      </c>
      <c r="H8797" s="10">
        <v>42306</v>
      </c>
      <c r="I8797" t="s">
        <v>14</v>
      </c>
      <c r="J8797" t="s">
        <v>14</v>
      </c>
      <c r="K8797" t="str">
        <f>INDEX(State_Code_Name!B:B,MATCH(Consumer_Complaints!E8797,State_Code_Name!C:C,0))</f>
        <v>New York</v>
      </c>
      <c r="L8797">
        <f t="shared" si="411"/>
        <v>1</v>
      </c>
      <c r="M8797">
        <f t="shared" si="412"/>
        <v>2015</v>
      </c>
      <c r="N8797" t="str">
        <f t="shared" si="413"/>
        <v>Q4</v>
      </c>
    </row>
    <row r="8798" spans="1:14" x14ac:dyDescent="0.35">
      <c r="A8798">
        <v>220144</v>
      </c>
      <c r="B8798" t="s">
        <v>30</v>
      </c>
      <c r="C8798" t="s">
        <v>26</v>
      </c>
      <c r="D8798" t="s">
        <v>27</v>
      </c>
      <c r="E8798" t="s">
        <v>122</v>
      </c>
      <c r="F8798" t="s">
        <v>13</v>
      </c>
      <c r="G8798" s="10">
        <v>41334</v>
      </c>
      <c r="H8798" s="10">
        <v>41334</v>
      </c>
      <c r="I8798" t="s">
        <v>15</v>
      </c>
      <c r="J8798" t="s">
        <v>14</v>
      </c>
      <c r="K8798" t="str">
        <f>INDEX(State_Code_Name!B:B,MATCH(Consumer_Complaints!E8798,State_Code_Name!C:C,0))</f>
        <v>Maryland</v>
      </c>
      <c r="L8798">
        <f t="shared" si="411"/>
        <v>0</v>
      </c>
      <c r="M8798">
        <f t="shared" si="412"/>
        <v>2013</v>
      </c>
      <c r="N8798" t="str">
        <f t="shared" si="413"/>
        <v>Q1</v>
      </c>
    </row>
    <row r="8799" spans="1:14" x14ac:dyDescent="0.35">
      <c r="A8799">
        <v>1959137</v>
      </c>
      <c r="B8799" t="s">
        <v>259</v>
      </c>
      <c r="C8799" t="s">
        <v>26</v>
      </c>
      <c r="D8799" t="s">
        <v>56</v>
      </c>
      <c r="E8799" t="s">
        <v>18</v>
      </c>
      <c r="F8799" t="s">
        <v>19</v>
      </c>
      <c r="G8799" s="10">
        <v>42588</v>
      </c>
      <c r="H8799" s="10">
        <v>42588</v>
      </c>
      <c r="I8799" t="s">
        <v>14</v>
      </c>
      <c r="J8799" t="s">
        <v>15</v>
      </c>
      <c r="K8799" t="str">
        <f>INDEX(State_Code_Name!B:B,MATCH(Consumer_Complaints!E8799,State_Code_Name!C:C,0))</f>
        <v>California</v>
      </c>
      <c r="L8799">
        <f t="shared" si="411"/>
        <v>0</v>
      </c>
      <c r="M8799">
        <f t="shared" si="412"/>
        <v>2016</v>
      </c>
      <c r="N8799" t="str">
        <f t="shared" si="413"/>
        <v>Q3</v>
      </c>
    </row>
    <row r="8800" spans="1:14" x14ac:dyDescent="0.35">
      <c r="A8800">
        <v>1243234</v>
      </c>
      <c r="B8800" t="s">
        <v>43</v>
      </c>
      <c r="C8800" t="s">
        <v>36</v>
      </c>
      <c r="D8800" t="s">
        <v>99</v>
      </c>
      <c r="E8800" t="s">
        <v>18</v>
      </c>
      <c r="F8800" t="s">
        <v>19</v>
      </c>
      <c r="G8800" s="10">
        <v>42052</v>
      </c>
      <c r="H8800" s="10">
        <v>42052</v>
      </c>
      <c r="I8800" t="s">
        <v>14</v>
      </c>
      <c r="J8800" t="s">
        <v>15</v>
      </c>
      <c r="K8800" t="str">
        <f>INDEX(State_Code_Name!B:B,MATCH(Consumer_Complaints!E8800,State_Code_Name!C:C,0))</f>
        <v>California</v>
      </c>
      <c r="L8800">
        <f t="shared" si="411"/>
        <v>0</v>
      </c>
      <c r="M8800">
        <f t="shared" si="412"/>
        <v>2015</v>
      </c>
      <c r="N8800" t="str">
        <f t="shared" si="413"/>
        <v>Q1</v>
      </c>
    </row>
    <row r="8801" spans="1:14" x14ac:dyDescent="0.35">
      <c r="A8801">
        <v>638034</v>
      </c>
      <c r="B8801" t="s">
        <v>38</v>
      </c>
      <c r="C8801" t="s">
        <v>36</v>
      </c>
      <c r="D8801" t="s">
        <v>80</v>
      </c>
      <c r="E8801" t="s">
        <v>48</v>
      </c>
      <c r="F8801" t="s">
        <v>19</v>
      </c>
      <c r="G8801" s="10">
        <v>41625</v>
      </c>
      <c r="H8801" s="10">
        <v>41631</v>
      </c>
      <c r="I8801" t="s">
        <v>14</v>
      </c>
      <c r="J8801" t="s">
        <v>14</v>
      </c>
      <c r="K8801" t="str">
        <f>INDEX(State_Code_Name!B:B,MATCH(Consumer_Complaints!E8801,State_Code_Name!C:C,0))</f>
        <v>New Jersey</v>
      </c>
      <c r="L8801">
        <f t="shared" si="411"/>
        <v>6</v>
      </c>
      <c r="M8801">
        <f t="shared" si="412"/>
        <v>2013</v>
      </c>
      <c r="N8801" t="str">
        <f t="shared" si="413"/>
        <v>Q4</v>
      </c>
    </row>
    <row r="8802" spans="1:14" x14ac:dyDescent="0.35">
      <c r="A8802">
        <v>817623</v>
      </c>
      <c r="B8802" t="s">
        <v>38</v>
      </c>
      <c r="C8802" t="s">
        <v>36</v>
      </c>
      <c r="D8802" t="s">
        <v>67</v>
      </c>
      <c r="E8802" t="s">
        <v>70</v>
      </c>
      <c r="F8802" t="s">
        <v>19</v>
      </c>
      <c r="G8802" s="10">
        <v>41750</v>
      </c>
      <c r="H8802" s="10">
        <v>41750</v>
      </c>
      <c r="I8802" t="s">
        <v>14</v>
      </c>
      <c r="J8802" t="s">
        <v>15</v>
      </c>
      <c r="K8802" t="str">
        <f>INDEX(State_Code_Name!B:B,MATCH(Consumer_Complaints!E8802,State_Code_Name!C:C,0))</f>
        <v>Massachusetts</v>
      </c>
      <c r="L8802">
        <f t="shared" si="411"/>
        <v>0</v>
      </c>
      <c r="M8802">
        <f t="shared" si="412"/>
        <v>2014</v>
      </c>
      <c r="N8802" t="str">
        <f t="shared" si="413"/>
        <v>Q2</v>
      </c>
    </row>
    <row r="8803" spans="1:14" x14ac:dyDescent="0.35">
      <c r="A8803">
        <v>1603122</v>
      </c>
      <c r="B8803" t="s">
        <v>375</v>
      </c>
      <c r="C8803" t="s">
        <v>32</v>
      </c>
      <c r="D8803" t="s">
        <v>161</v>
      </c>
      <c r="E8803" t="s">
        <v>18</v>
      </c>
      <c r="F8803" t="s">
        <v>19</v>
      </c>
      <c r="G8803" s="10">
        <v>42348</v>
      </c>
      <c r="H8803" s="10">
        <v>42348</v>
      </c>
      <c r="I8803" t="s">
        <v>14</v>
      </c>
      <c r="J8803" t="s">
        <v>15</v>
      </c>
      <c r="K8803" t="str">
        <f>INDEX(State_Code_Name!B:B,MATCH(Consumer_Complaints!E8803,State_Code_Name!C:C,0))</f>
        <v>California</v>
      </c>
      <c r="L8803">
        <f t="shared" si="411"/>
        <v>0</v>
      </c>
      <c r="M8803">
        <f t="shared" si="412"/>
        <v>2015</v>
      </c>
      <c r="N8803" t="str">
        <f t="shared" si="413"/>
        <v>Q4</v>
      </c>
    </row>
    <row r="8804" spans="1:14" x14ac:dyDescent="0.35">
      <c r="A8804">
        <v>1328053</v>
      </c>
      <c r="B8804" t="s">
        <v>119</v>
      </c>
      <c r="C8804" t="s">
        <v>32</v>
      </c>
      <c r="D8804" t="s">
        <v>44</v>
      </c>
      <c r="E8804" t="s">
        <v>25</v>
      </c>
      <c r="F8804" t="s">
        <v>13</v>
      </c>
      <c r="G8804" s="10">
        <v>42107</v>
      </c>
      <c r="H8804" s="10">
        <v>42109</v>
      </c>
      <c r="I8804" t="s">
        <v>14</v>
      </c>
      <c r="J8804" t="s">
        <v>15</v>
      </c>
      <c r="K8804" t="str">
        <f>INDEX(State_Code_Name!B:B,MATCH(Consumer_Complaints!E8804,State_Code_Name!C:C,0))</f>
        <v>Georgia</v>
      </c>
      <c r="L8804">
        <f t="shared" si="411"/>
        <v>2</v>
      </c>
      <c r="M8804">
        <f t="shared" si="412"/>
        <v>2015</v>
      </c>
      <c r="N8804" t="str">
        <f t="shared" si="413"/>
        <v>Q2</v>
      </c>
    </row>
    <row r="8805" spans="1:14" x14ac:dyDescent="0.35">
      <c r="A8805">
        <v>2061336</v>
      </c>
      <c r="B8805" t="s">
        <v>81</v>
      </c>
      <c r="C8805" t="s">
        <v>36</v>
      </c>
      <c r="D8805" t="s">
        <v>99</v>
      </c>
      <c r="E8805" t="s">
        <v>59</v>
      </c>
      <c r="F8805" t="s">
        <v>19</v>
      </c>
      <c r="G8805" s="10">
        <v>42712</v>
      </c>
      <c r="H8805" s="10">
        <v>42712</v>
      </c>
      <c r="I8805" t="s">
        <v>14</v>
      </c>
      <c r="J8805" t="s">
        <v>15</v>
      </c>
      <c r="K8805" t="str">
        <f>INDEX(State_Code_Name!B:B,MATCH(Consumer_Complaints!E8805,State_Code_Name!C:C,0))</f>
        <v>Illinois</v>
      </c>
      <c r="L8805">
        <f t="shared" si="411"/>
        <v>0</v>
      </c>
      <c r="M8805">
        <f t="shared" si="412"/>
        <v>2016</v>
      </c>
      <c r="N8805" t="str">
        <f t="shared" si="413"/>
        <v>Q4</v>
      </c>
    </row>
    <row r="8806" spans="1:14" x14ac:dyDescent="0.35">
      <c r="A8806">
        <v>1932017</v>
      </c>
      <c r="B8806" t="s">
        <v>30</v>
      </c>
      <c r="C8806" t="s">
        <v>26</v>
      </c>
      <c r="D8806" t="s">
        <v>27</v>
      </c>
      <c r="E8806" t="s">
        <v>25</v>
      </c>
      <c r="F8806" t="s">
        <v>19</v>
      </c>
      <c r="G8806" s="10">
        <v>42508</v>
      </c>
      <c r="H8806" s="10">
        <v>42509</v>
      </c>
      <c r="I8806" t="s">
        <v>14</v>
      </c>
      <c r="J8806" t="s">
        <v>15</v>
      </c>
      <c r="K8806" t="str">
        <f>INDEX(State_Code_Name!B:B,MATCH(Consumer_Complaints!E8806,State_Code_Name!C:C,0))</f>
        <v>Georgia</v>
      </c>
      <c r="L8806">
        <f t="shared" si="411"/>
        <v>1</v>
      </c>
      <c r="M8806">
        <f t="shared" si="412"/>
        <v>2016</v>
      </c>
      <c r="N8806" t="str">
        <f t="shared" si="413"/>
        <v>Q2</v>
      </c>
    </row>
    <row r="8807" spans="1:14" x14ac:dyDescent="0.35">
      <c r="A8807">
        <v>1757235</v>
      </c>
      <c r="B8807" t="s">
        <v>165</v>
      </c>
      <c r="C8807" t="s">
        <v>16</v>
      </c>
      <c r="D8807" t="s">
        <v>75</v>
      </c>
      <c r="E8807" t="s">
        <v>98</v>
      </c>
      <c r="F8807" t="s">
        <v>19</v>
      </c>
      <c r="G8807" s="10">
        <v>42394</v>
      </c>
      <c r="H8807" s="10">
        <v>42394</v>
      </c>
      <c r="I8807" t="s">
        <v>14</v>
      </c>
      <c r="J8807" t="s">
        <v>15</v>
      </c>
      <c r="K8807" t="str">
        <f>INDEX(State_Code_Name!B:B,MATCH(Consumer_Complaints!E8807,State_Code_Name!C:C,0))</f>
        <v>Colorado</v>
      </c>
      <c r="L8807">
        <f t="shared" si="411"/>
        <v>0</v>
      </c>
      <c r="M8807">
        <f t="shared" si="412"/>
        <v>2016</v>
      </c>
      <c r="N8807" t="str">
        <f t="shared" si="413"/>
        <v>Q1</v>
      </c>
    </row>
    <row r="8808" spans="1:14" x14ac:dyDescent="0.35">
      <c r="A8808">
        <v>1111750</v>
      </c>
      <c r="B8808" t="s">
        <v>50</v>
      </c>
      <c r="C8808" t="s">
        <v>36</v>
      </c>
      <c r="D8808" t="s">
        <v>112</v>
      </c>
      <c r="E8808" t="s">
        <v>18</v>
      </c>
      <c r="F8808" t="s">
        <v>19</v>
      </c>
      <c r="G8808" s="10">
        <v>41954</v>
      </c>
      <c r="H8808" s="10">
        <v>41960</v>
      </c>
      <c r="I8808" t="s">
        <v>14</v>
      </c>
      <c r="J8808" t="s">
        <v>15</v>
      </c>
      <c r="K8808" t="str">
        <f>INDEX(State_Code_Name!B:B,MATCH(Consumer_Complaints!E8808,State_Code_Name!C:C,0))</f>
        <v>California</v>
      </c>
      <c r="L8808">
        <f t="shared" si="411"/>
        <v>6</v>
      </c>
      <c r="M8808">
        <f t="shared" si="412"/>
        <v>2014</v>
      </c>
      <c r="N8808" t="str">
        <f t="shared" si="413"/>
        <v>Q4</v>
      </c>
    </row>
    <row r="8809" spans="1:14" x14ac:dyDescent="0.35">
      <c r="A8809">
        <v>1010751</v>
      </c>
      <c r="B8809" t="s">
        <v>65</v>
      </c>
      <c r="C8809" t="s">
        <v>9</v>
      </c>
      <c r="D8809" t="s">
        <v>10</v>
      </c>
      <c r="E8809" t="s">
        <v>77</v>
      </c>
      <c r="F8809" t="s">
        <v>19</v>
      </c>
      <c r="G8809" s="10">
        <v>41679</v>
      </c>
      <c r="H8809" s="10">
        <v>41679</v>
      </c>
      <c r="I8809" t="s">
        <v>14</v>
      </c>
      <c r="J8809" t="s">
        <v>15</v>
      </c>
      <c r="K8809" t="str">
        <f>INDEX(State_Code_Name!B:B,MATCH(Consumer_Complaints!E8809,State_Code_Name!C:C,0))</f>
        <v>Missouri</v>
      </c>
      <c r="L8809">
        <f t="shared" si="411"/>
        <v>0</v>
      </c>
      <c r="M8809">
        <f t="shared" si="412"/>
        <v>2014</v>
      </c>
      <c r="N8809" t="str">
        <f t="shared" si="413"/>
        <v>Q1</v>
      </c>
    </row>
    <row r="8810" spans="1:14" x14ac:dyDescent="0.35">
      <c r="A8810">
        <v>1937613</v>
      </c>
      <c r="B8810" t="s">
        <v>43</v>
      </c>
      <c r="C8810" t="s">
        <v>16</v>
      </c>
      <c r="D8810" t="s">
        <v>20</v>
      </c>
      <c r="F8810" t="s">
        <v>305</v>
      </c>
      <c r="G8810" s="10">
        <v>42513</v>
      </c>
      <c r="H8810" s="10">
        <v>42517</v>
      </c>
      <c r="I8810" t="s">
        <v>14</v>
      </c>
      <c r="J8810" t="s">
        <v>15</v>
      </c>
      <c r="K8810" t="e">
        <f>INDEX(State_Code_Name!B:B,MATCH(Consumer_Complaints!E8810,State_Code_Name!C:C,0))</f>
        <v>#N/A</v>
      </c>
      <c r="L8810">
        <f t="shared" si="411"/>
        <v>4</v>
      </c>
      <c r="M8810">
        <f t="shared" si="412"/>
        <v>2016</v>
      </c>
      <c r="N8810" t="str">
        <f t="shared" si="413"/>
        <v>Q2</v>
      </c>
    </row>
    <row r="8811" spans="1:14" x14ac:dyDescent="0.35">
      <c r="A8811">
        <v>1125246</v>
      </c>
      <c r="B8811" t="s">
        <v>38</v>
      </c>
      <c r="C8811" t="s">
        <v>16</v>
      </c>
      <c r="D8811" t="s">
        <v>144</v>
      </c>
      <c r="E8811" t="s">
        <v>31</v>
      </c>
      <c r="F8811" t="s">
        <v>19</v>
      </c>
      <c r="G8811" s="10">
        <v>41965</v>
      </c>
      <c r="H8811" s="10">
        <v>41965</v>
      </c>
      <c r="I8811" t="s">
        <v>14</v>
      </c>
      <c r="J8811" t="s">
        <v>15</v>
      </c>
      <c r="K8811" t="str">
        <f>INDEX(State_Code_Name!B:B,MATCH(Consumer_Complaints!E8811,State_Code_Name!C:C,0))</f>
        <v>Texas</v>
      </c>
      <c r="L8811">
        <f t="shared" si="411"/>
        <v>0</v>
      </c>
      <c r="M8811">
        <f t="shared" si="412"/>
        <v>2014</v>
      </c>
      <c r="N8811" t="str">
        <f t="shared" si="413"/>
        <v>Q4</v>
      </c>
    </row>
    <row r="8812" spans="1:14" x14ac:dyDescent="0.35">
      <c r="A8812">
        <v>1575589</v>
      </c>
      <c r="B8812" t="s">
        <v>43</v>
      </c>
      <c r="C8812" t="s">
        <v>16</v>
      </c>
      <c r="D8812" t="s">
        <v>24</v>
      </c>
      <c r="E8812" t="s">
        <v>22</v>
      </c>
      <c r="F8812" t="s">
        <v>19</v>
      </c>
      <c r="G8812" s="10">
        <v>42270</v>
      </c>
      <c r="H8812" s="10">
        <v>42270</v>
      </c>
      <c r="I8812" t="s">
        <v>14</v>
      </c>
      <c r="J8812" t="s">
        <v>15</v>
      </c>
      <c r="K8812" t="str">
        <f>INDEX(State_Code_Name!B:B,MATCH(Consumer_Complaints!E8812,State_Code_Name!C:C,0))</f>
        <v>New York</v>
      </c>
      <c r="L8812">
        <f t="shared" si="411"/>
        <v>0</v>
      </c>
      <c r="M8812">
        <f t="shared" si="412"/>
        <v>2015</v>
      </c>
      <c r="N8812" t="str">
        <f t="shared" si="413"/>
        <v>Q3</v>
      </c>
    </row>
    <row r="8813" spans="1:14" x14ac:dyDescent="0.35">
      <c r="A8813">
        <v>1940618</v>
      </c>
      <c r="B8813" t="s">
        <v>63</v>
      </c>
      <c r="C8813" t="s">
        <v>61</v>
      </c>
      <c r="D8813" t="s">
        <v>282</v>
      </c>
      <c r="E8813" t="s">
        <v>31</v>
      </c>
      <c r="F8813" t="s">
        <v>19</v>
      </c>
      <c r="G8813" s="10">
        <v>42515</v>
      </c>
      <c r="H8813" s="10">
        <v>42515</v>
      </c>
      <c r="I8813" t="s">
        <v>14</v>
      </c>
      <c r="J8813" t="s">
        <v>14</v>
      </c>
      <c r="K8813" t="str">
        <f>INDEX(State_Code_Name!B:B,MATCH(Consumer_Complaints!E8813,State_Code_Name!C:C,0))</f>
        <v>Texas</v>
      </c>
      <c r="L8813">
        <f t="shared" si="411"/>
        <v>0</v>
      </c>
      <c r="M8813">
        <f t="shared" si="412"/>
        <v>2016</v>
      </c>
      <c r="N8813" t="str">
        <f t="shared" si="413"/>
        <v>Q2</v>
      </c>
    </row>
    <row r="8814" spans="1:14" x14ac:dyDescent="0.35">
      <c r="A8814">
        <v>1876078</v>
      </c>
      <c r="B8814" t="s">
        <v>201</v>
      </c>
      <c r="C8814" t="s">
        <v>26</v>
      </c>
      <c r="D8814" t="s">
        <v>27</v>
      </c>
      <c r="E8814" t="s">
        <v>100</v>
      </c>
      <c r="F8814" t="s">
        <v>19</v>
      </c>
      <c r="G8814" s="10">
        <v>42708</v>
      </c>
      <c r="H8814" s="10">
        <v>42708</v>
      </c>
      <c r="I8814" t="s">
        <v>14</v>
      </c>
      <c r="J8814" t="s">
        <v>15</v>
      </c>
      <c r="K8814" t="str">
        <f>INDEX(State_Code_Name!B:B,MATCH(Consumer_Complaints!E8814,State_Code_Name!C:C,0))</f>
        <v>Arizona</v>
      </c>
      <c r="L8814">
        <f t="shared" si="411"/>
        <v>0</v>
      </c>
      <c r="M8814">
        <f t="shared" si="412"/>
        <v>2016</v>
      </c>
      <c r="N8814" t="str">
        <f t="shared" si="413"/>
        <v>Q4</v>
      </c>
    </row>
    <row r="8815" spans="1:14" x14ac:dyDescent="0.35">
      <c r="A8815">
        <v>2003660</v>
      </c>
      <c r="B8815" t="s">
        <v>43</v>
      </c>
      <c r="C8815" t="s">
        <v>16</v>
      </c>
      <c r="D8815" t="s">
        <v>24</v>
      </c>
      <c r="E8815" t="s">
        <v>31</v>
      </c>
      <c r="F8815" t="s">
        <v>305</v>
      </c>
      <c r="G8815" s="10">
        <v>42589</v>
      </c>
      <c r="H8815" s="10">
        <v>42681</v>
      </c>
      <c r="I8815" t="s">
        <v>14</v>
      </c>
      <c r="J8815" t="s">
        <v>15</v>
      </c>
      <c r="K8815" t="str">
        <f>INDEX(State_Code_Name!B:B,MATCH(Consumer_Complaints!E8815,State_Code_Name!C:C,0))</f>
        <v>Texas</v>
      </c>
      <c r="L8815">
        <f t="shared" si="411"/>
        <v>92</v>
      </c>
      <c r="M8815">
        <f t="shared" si="412"/>
        <v>2016</v>
      </c>
      <c r="N8815" t="str">
        <f t="shared" si="413"/>
        <v>Q3</v>
      </c>
    </row>
    <row r="8816" spans="1:14" x14ac:dyDescent="0.35">
      <c r="A8816">
        <v>1459398</v>
      </c>
      <c r="B8816" t="s">
        <v>68</v>
      </c>
      <c r="C8816" t="s">
        <v>32</v>
      </c>
      <c r="D8816" t="s">
        <v>104</v>
      </c>
      <c r="E8816" t="s">
        <v>114</v>
      </c>
      <c r="F8816" t="s">
        <v>19</v>
      </c>
      <c r="G8816" s="10">
        <v>42254</v>
      </c>
      <c r="H8816" s="10">
        <v>42254</v>
      </c>
      <c r="I8816" t="s">
        <v>14</v>
      </c>
      <c r="J8816" t="s">
        <v>15</v>
      </c>
      <c r="K8816" t="str">
        <f>INDEX(State_Code_Name!B:B,MATCH(Consumer_Complaints!E8816,State_Code_Name!C:C,0))</f>
        <v>South Carolina</v>
      </c>
      <c r="L8816">
        <f t="shared" si="411"/>
        <v>0</v>
      </c>
      <c r="M8816">
        <f t="shared" si="412"/>
        <v>2015</v>
      </c>
      <c r="N8816" t="str">
        <f t="shared" si="413"/>
        <v>Q3</v>
      </c>
    </row>
    <row r="8817" spans="1:14" x14ac:dyDescent="0.35">
      <c r="A8817">
        <v>1749300</v>
      </c>
      <c r="B8817" t="s">
        <v>90</v>
      </c>
      <c r="C8817" t="s">
        <v>16</v>
      </c>
      <c r="D8817" t="s">
        <v>24</v>
      </c>
      <c r="E8817" t="s">
        <v>46</v>
      </c>
      <c r="F8817" t="s">
        <v>19</v>
      </c>
      <c r="G8817" s="10">
        <v>42389</v>
      </c>
      <c r="H8817" s="10">
        <v>42389</v>
      </c>
      <c r="I8817" t="s">
        <v>14</v>
      </c>
      <c r="J8817" t="s">
        <v>14</v>
      </c>
      <c r="K8817" t="str">
        <f>INDEX(State_Code_Name!B:B,MATCH(Consumer_Complaints!E8817,State_Code_Name!C:C,0))</f>
        <v>Pennsylvania</v>
      </c>
      <c r="L8817">
        <f t="shared" si="411"/>
        <v>0</v>
      </c>
      <c r="M8817">
        <f t="shared" si="412"/>
        <v>2016</v>
      </c>
      <c r="N8817" t="str">
        <f t="shared" si="413"/>
        <v>Q1</v>
      </c>
    </row>
    <row r="8818" spans="1:14" x14ac:dyDescent="0.35">
      <c r="A8818">
        <v>2033513</v>
      </c>
      <c r="B8818" t="s">
        <v>43</v>
      </c>
      <c r="C8818" t="s">
        <v>16</v>
      </c>
      <c r="D8818" t="s">
        <v>20</v>
      </c>
      <c r="E8818" t="s">
        <v>31</v>
      </c>
      <c r="F8818" t="s">
        <v>13</v>
      </c>
      <c r="G8818" s="10">
        <v>42578</v>
      </c>
      <c r="H8818" s="10">
        <v>42578</v>
      </c>
      <c r="I8818" t="s">
        <v>14</v>
      </c>
      <c r="J8818" t="s">
        <v>15</v>
      </c>
      <c r="K8818" t="str">
        <f>INDEX(State_Code_Name!B:B,MATCH(Consumer_Complaints!E8818,State_Code_Name!C:C,0))</f>
        <v>Texas</v>
      </c>
      <c r="L8818">
        <f t="shared" si="411"/>
        <v>0</v>
      </c>
      <c r="M8818">
        <f t="shared" si="412"/>
        <v>2016</v>
      </c>
      <c r="N8818" t="str">
        <f t="shared" si="413"/>
        <v>Q3</v>
      </c>
    </row>
    <row r="8819" spans="1:14" x14ac:dyDescent="0.35">
      <c r="A8819">
        <v>1784322</v>
      </c>
      <c r="B8819" t="s">
        <v>273</v>
      </c>
      <c r="C8819" t="s">
        <v>26</v>
      </c>
      <c r="D8819" t="s">
        <v>27</v>
      </c>
      <c r="E8819" t="s">
        <v>12</v>
      </c>
      <c r="F8819" t="s">
        <v>19</v>
      </c>
      <c r="G8819" s="10">
        <v>42706</v>
      </c>
      <c r="H8819" s="10">
        <v>42706</v>
      </c>
      <c r="I8819" t="s">
        <v>14</v>
      </c>
      <c r="J8819" t="s">
        <v>14</v>
      </c>
      <c r="K8819" t="str">
        <f>INDEX(State_Code_Name!B:B,MATCH(Consumer_Complaints!E8819,State_Code_Name!C:C,0))</f>
        <v>Virginia</v>
      </c>
      <c r="L8819">
        <f t="shared" si="411"/>
        <v>0</v>
      </c>
      <c r="M8819">
        <f t="shared" si="412"/>
        <v>2016</v>
      </c>
      <c r="N8819" t="str">
        <f t="shared" si="413"/>
        <v>Q4</v>
      </c>
    </row>
    <row r="8820" spans="1:14" x14ac:dyDescent="0.35">
      <c r="A8820">
        <v>1944996</v>
      </c>
      <c r="B8820" t="s">
        <v>92</v>
      </c>
      <c r="C8820" t="s">
        <v>9</v>
      </c>
      <c r="D8820" t="s">
        <v>10</v>
      </c>
      <c r="E8820" t="s">
        <v>46</v>
      </c>
      <c r="F8820" t="s">
        <v>19</v>
      </c>
      <c r="G8820" s="10">
        <v>42517</v>
      </c>
      <c r="H8820" s="10">
        <v>42519</v>
      </c>
      <c r="I8820" t="s">
        <v>14</v>
      </c>
      <c r="J8820" t="s">
        <v>15</v>
      </c>
      <c r="K8820" t="str">
        <f>INDEX(State_Code_Name!B:B,MATCH(Consumer_Complaints!E8820,State_Code_Name!C:C,0))</f>
        <v>Pennsylvania</v>
      </c>
      <c r="L8820">
        <f t="shared" si="411"/>
        <v>2</v>
      </c>
      <c r="M8820">
        <f t="shared" si="412"/>
        <v>2016</v>
      </c>
      <c r="N8820" t="str">
        <f t="shared" si="413"/>
        <v>Q2</v>
      </c>
    </row>
    <row r="8821" spans="1:14" x14ac:dyDescent="0.35">
      <c r="A8821">
        <v>1711287</v>
      </c>
      <c r="B8821" t="s">
        <v>54</v>
      </c>
      <c r="C8821" t="s">
        <v>52</v>
      </c>
      <c r="D8821" t="s">
        <v>103</v>
      </c>
      <c r="E8821" t="s">
        <v>114</v>
      </c>
      <c r="F8821" t="s">
        <v>19</v>
      </c>
      <c r="G8821" s="10">
        <v>42359</v>
      </c>
      <c r="H8821" s="10">
        <v>42359</v>
      </c>
      <c r="I8821" t="s">
        <v>14</v>
      </c>
      <c r="J8821" t="s">
        <v>15</v>
      </c>
      <c r="K8821" t="str">
        <f>INDEX(State_Code_Name!B:B,MATCH(Consumer_Complaints!E8821,State_Code_Name!C:C,0))</f>
        <v>South Carolina</v>
      </c>
      <c r="L8821">
        <f t="shared" si="411"/>
        <v>0</v>
      </c>
      <c r="M8821">
        <f t="shared" si="412"/>
        <v>2015</v>
      </c>
      <c r="N8821" t="str">
        <f t="shared" si="413"/>
        <v>Q4</v>
      </c>
    </row>
    <row r="8822" spans="1:14" x14ac:dyDescent="0.35">
      <c r="A8822">
        <v>1181462</v>
      </c>
      <c r="B8822" t="s">
        <v>226</v>
      </c>
      <c r="C8822" t="s">
        <v>32</v>
      </c>
      <c r="D8822" t="s">
        <v>161</v>
      </c>
      <c r="E8822" t="s">
        <v>51</v>
      </c>
      <c r="F8822" t="s">
        <v>19</v>
      </c>
      <c r="G8822" s="10">
        <v>42125</v>
      </c>
      <c r="H8822" s="10">
        <v>42125</v>
      </c>
      <c r="I8822" t="s">
        <v>14</v>
      </c>
      <c r="J8822" t="s">
        <v>14</v>
      </c>
      <c r="K8822" t="str">
        <f>INDEX(State_Code_Name!B:B,MATCH(Consumer_Complaints!E8822,State_Code_Name!C:C,0))</f>
        <v>Washington</v>
      </c>
      <c r="L8822">
        <f t="shared" si="411"/>
        <v>0</v>
      </c>
      <c r="M8822">
        <f t="shared" si="412"/>
        <v>2015</v>
      </c>
      <c r="N8822" t="str">
        <f t="shared" si="413"/>
        <v>Q2</v>
      </c>
    </row>
    <row r="8823" spans="1:14" x14ac:dyDescent="0.35">
      <c r="A8823">
        <v>1848481</v>
      </c>
      <c r="B8823" t="s">
        <v>43</v>
      </c>
      <c r="C8823" t="s">
        <v>16</v>
      </c>
      <c r="D8823" t="s">
        <v>24</v>
      </c>
      <c r="E8823" t="s">
        <v>121</v>
      </c>
      <c r="F8823" t="s">
        <v>305</v>
      </c>
      <c r="G8823" s="10">
        <v>42453</v>
      </c>
      <c r="H8823" s="10">
        <v>42457</v>
      </c>
      <c r="I8823" t="s">
        <v>14</v>
      </c>
      <c r="J8823" t="s">
        <v>14</v>
      </c>
      <c r="K8823" t="str">
        <f>INDEX(State_Code_Name!B:B,MATCH(Consumer_Complaints!E8823,State_Code_Name!C:C,0))</f>
        <v>Oregon</v>
      </c>
      <c r="L8823">
        <f t="shared" si="411"/>
        <v>4</v>
      </c>
      <c r="M8823">
        <f t="shared" si="412"/>
        <v>2016</v>
      </c>
      <c r="N8823" t="str">
        <f t="shared" si="413"/>
        <v>Q1</v>
      </c>
    </row>
    <row r="8824" spans="1:14" x14ac:dyDescent="0.35">
      <c r="A8824">
        <v>2025374</v>
      </c>
      <c r="B8824" t="s">
        <v>54</v>
      </c>
      <c r="C8824" t="s">
        <v>52</v>
      </c>
      <c r="D8824" t="s">
        <v>96</v>
      </c>
      <c r="E8824" t="s">
        <v>35</v>
      </c>
      <c r="F8824" t="s">
        <v>19</v>
      </c>
      <c r="G8824" s="10">
        <v>42573</v>
      </c>
      <c r="H8824" s="10">
        <v>42573</v>
      </c>
      <c r="I8824" t="s">
        <v>14</v>
      </c>
      <c r="J8824" t="s">
        <v>15</v>
      </c>
      <c r="K8824" t="str">
        <f>INDEX(State_Code_Name!B:B,MATCH(Consumer_Complaints!E8824,State_Code_Name!C:C,0))</f>
        <v>Florida</v>
      </c>
      <c r="L8824">
        <f t="shared" si="411"/>
        <v>0</v>
      </c>
      <c r="M8824">
        <f t="shared" si="412"/>
        <v>2016</v>
      </c>
      <c r="N8824" t="str">
        <f t="shared" si="413"/>
        <v>Q3</v>
      </c>
    </row>
    <row r="8825" spans="1:14" x14ac:dyDescent="0.35">
      <c r="A8825">
        <v>646189</v>
      </c>
      <c r="B8825" t="s">
        <v>60</v>
      </c>
      <c r="C8825" t="s">
        <v>52</v>
      </c>
      <c r="D8825" t="s">
        <v>103</v>
      </c>
      <c r="E8825" t="s">
        <v>18</v>
      </c>
      <c r="F8825" t="s">
        <v>19</v>
      </c>
      <c r="G8825" s="10">
        <v>41634</v>
      </c>
      <c r="H8825" s="10">
        <v>41634</v>
      </c>
      <c r="I8825" t="s">
        <v>14</v>
      </c>
      <c r="J8825" t="s">
        <v>15</v>
      </c>
      <c r="K8825" t="str">
        <f>INDEX(State_Code_Name!B:B,MATCH(Consumer_Complaints!E8825,State_Code_Name!C:C,0))</f>
        <v>California</v>
      </c>
      <c r="L8825">
        <f t="shared" si="411"/>
        <v>0</v>
      </c>
      <c r="M8825">
        <f t="shared" si="412"/>
        <v>2013</v>
      </c>
      <c r="N8825" t="str">
        <f t="shared" si="413"/>
        <v>Q4</v>
      </c>
    </row>
    <row r="8826" spans="1:14" x14ac:dyDescent="0.35">
      <c r="A8826">
        <v>992818</v>
      </c>
      <c r="B8826" t="s">
        <v>58</v>
      </c>
      <c r="C8826" t="s">
        <v>32</v>
      </c>
      <c r="D8826" t="s">
        <v>104</v>
      </c>
      <c r="E8826" t="s">
        <v>39</v>
      </c>
      <c r="F8826" t="s">
        <v>19</v>
      </c>
      <c r="G8826" s="10">
        <v>41871</v>
      </c>
      <c r="H8826" s="10">
        <v>41871</v>
      </c>
      <c r="I8826" t="s">
        <v>14</v>
      </c>
      <c r="J8826" t="s">
        <v>14</v>
      </c>
      <c r="K8826" t="str">
        <f>INDEX(State_Code_Name!B:B,MATCH(Consumer_Complaints!E8826,State_Code_Name!C:C,0))</f>
        <v>Ohio</v>
      </c>
      <c r="L8826">
        <f t="shared" si="411"/>
        <v>0</v>
      </c>
      <c r="M8826">
        <f t="shared" si="412"/>
        <v>2014</v>
      </c>
      <c r="N8826" t="str">
        <f t="shared" si="413"/>
        <v>Q3</v>
      </c>
    </row>
    <row r="8827" spans="1:14" x14ac:dyDescent="0.35">
      <c r="A8827">
        <v>1591695</v>
      </c>
      <c r="B8827" t="s">
        <v>34</v>
      </c>
      <c r="C8827" t="s">
        <v>16</v>
      </c>
      <c r="D8827" t="s">
        <v>20</v>
      </c>
      <c r="E8827" t="s">
        <v>12</v>
      </c>
      <c r="F8827" t="s">
        <v>19</v>
      </c>
      <c r="G8827" s="10">
        <v>42073</v>
      </c>
      <c r="H8827" s="10">
        <v>42073</v>
      </c>
      <c r="I8827" t="s">
        <v>14</v>
      </c>
      <c r="J8827" t="s">
        <v>15</v>
      </c>
      <c r="K8827" t="str">
        <f>INDEX(State_Code_Name!B:B,MATCH(Consumer_Complaints!E8827,State_Code_Name!C:C,0))</f>
        <v>Virginia</v>
      </c>
      <c r="L8827">
        <f t="shared" si="411"/>
        <v>0</v>
      </c>
      <c r="M8827">
        <f t="shared" si="412"/>
        <v>2015</v>
      </c>
      <c r="N8827" t="str">
        <f t="shared" si="413"/>
        <v>Q1</v>
      </c>
    </row>
    <row r="8828" spans="1:14" x14ac:dyDescent="0.35">
      <c r="A8828">
        <v>1220071</v>
      </c>
      <c r="B8828" t="s">
        <v>11</v>
      </c>
      <c r="C8828" t="s">
        <v>16</v>
      </c>
      <c r="D8828" t="s">
        <v>20</v>
      </c>
      <c r="E8828" t="s">
        <v>18</v>
      </c>
      <c r="F8828" t="s">
        <v>57</v>
      </c>
      <c r="G8828" s="10">
        <v>42037</v>
      </c>
      <c r="H8828" s="10">
        <v>42037</v>
      </c>
      <c r="I8828" t="s">
        <v>14</v>
      </c>
      <c r="J8828" t="s">
        <v>15</v>
      </c>
      <c r="K8828" t="str">
        <f>INDEX(State_Code_Name!B:B,MATCH(Consumer_Complaints!E8828,State_Code_Name!C:C,0))</f>
        <v>California</v>
      </c>
      <c r="L8828">
        <f t="shared" si="411"/>
        <v>0</v>
      </c>
      <c r="M8828">
        <f t="shared" si="412"/>
        <v>2015</v>
      </c>
      <c r="N8828" t="str">
        <f t="shared" si="413"/>
        <v>Q1</v>
      </c>
    </row>
    <row r="8829" spans="1:14" x14ac:dyDescent="0.35">
      <c r="A8829">
        <v>2184167</v>
      </c>
      <c r="B8829" t="s">
        <v>38</v>
      </c>
      <c r="C8829" t="s">
        <v>36</v>
      </c>
      <c r="D8829" t="s">
        <v>80</v>
      </c>
      <c r="E8829" t="s">
        <v>18</v>
      </c>
      <c r="F8829" t="s">
        <v>19</v>
      </c>
      <c r="G8829" s="10">
        <v>42671</v>
      </c>
      <c r="H8829" s="10">
        <v>42671</v>
      </c>
      <c r="I8829" t="s">
        <v>14</v>
      </c>
      <c r="J8829" t="s">
        <v>14</v>
      </c>
      <c r="K8829" t="str">
        <f>INDEX(State_Code_Name!B:B,MATCH(Consumer_Complaints!E8829,State_Code_Name!C:C,0))</f>
        <v>California</v>
      </c>
      <c r="L8829">
        <f t="shared" si="411"/>
        <v>0</v>
      </c>
      <c r="M8829">
        <f t="shared" si="412"/>
        <v>2016</v>
      </c>
      <c r="N8829" t="str">
        <f t="shared" si="413"/>
        <v>Q4</v>
      </c>
    </row>
    <row r="8830" spans="1:14" x14ac:dyDescent="0.35">
      <c r="A8830">
        <v>1246788</v>
      </c>
      <c r="B8830" t="s">
        <v>177</v>
      </c>
      <c r="C8830" t="s">
        <v>32</v>
      </c>
      <c r="D8830" t="s">
        <v>41</v>
      </c>
      <c r="E8830" t="s">
        <v>46</v>
      </c>
      <c r="F8830" t="s">
        <v>19</v>
      </c>
      <c r="G8830" s="10">
        <v>42054</v>
      </c>
      <c r="H8830" s="10">
        <v>42060</v>
      </c>
      <c r="I8830" t="s">
        <v>14</v>
      </c>
      <c r="J8830" t="s">
        <v>15</v>
      </c>
      <c r="K8830" t="str">
        <f>INDEX(State_Code_Name!B:B,MATCH(Consumer_Complaints!E8830,State_Code_Name!C:C,0))</f>
        <v>Pennsylvania</v>
      </c>
      <c r="L8830">
        <f t="shared" si="411"/>
        <v>6</v>
      </c>
      <c r="M8830">
        <f t="shared" si="412"/>
        <v>2015</v>
      </c>
      <c r="N8830" t="str">
        <f t="shared" si="413"/>
        <v>Q1</v>
      </c>
    </row>
    <row r="8831" spans="1:14" x14ac:dyDescent="0.35">
      <c r="A8831">
        <v>1045816</v>
      </c>
      <c r="B8831" t="s">
        <v>81</v>
      </c>
      <c r="C8831" t="s">
        <v>36</v>
      </c>
      <c r="D8831" t="s">
        <v>99</v>
      </c>
      <c r="E8831" t="s">
        <v>22</v>
      </c>
      <c r="F8831" t="s">
        <v>19</v>
      </c>
      <c r="G8831" s="10">
        <v>41907</v>
      </c>
      <c r="H8831" s="10">
        <v>41907</v>
      </c>
      <c r="I8831" t="s">
        <v>14</v>
      </c>
      <c r="J8831" t="s">
        <v>15</v>
      </c>
      <c r="K8831" t="str">
        <f>INDEX(State_Code_Name!B:B,MATCH(Consumer_Complaints!E8831,State_Code_Name!C:C,0))</f>
        <v>New York</v>
      </c>
      <c r="L8831">
        <f t="shared" si="411"/>
        <v>0</v>
      </c>
      <c r="M8831">
        <f t="shared" si="412"/>
        <v>2014</v>
      </c>
      <c r="N8831" t="str">
        <f t="shared" si="413"/>
        <v>Q3</v>
      </c>
    </row>
    <row r="8832" spans="1:14" x14ac:dyDescent="0.35">
      <c r="A8832">
        <v>863057</v>
      </c>
      <c r="B8832" t="s">
        <v>97</v>
      </c>
      <c r="C8832" t="s">
        <v>52</v>
      </c>
      <c r="D8832" t="s">
        <v>96</v>
      </c>
      <c r="E8832" t="s">
        <v>186</v>
      </c>
      <c r="F8832" t="s">
        <v>19</v>
      </c>
      <c r="G8832" s="10">
        <v>41780</v>
      </c>
      <c r="H8832" s="10">
        <v>41782</v>
      </c>
      <c r="I8832" t="s">
        <v>14</v>
      </c>
      <c r="J8832" t="s">
        <v>15</v>
      </c>
      <c r="K8832" t="str">
        <f>INDEX(State_Code_Name!B:B,MATCH(Consumer_Complaints!E8832,State_Code_Name!C:C,0))</f>
        <v>Arkansas</v>
      </c>
      <c r="L8832">
        <f t="shared" si="411"/>
        <v>2</v>
      </c>
      <c r="M8832">
        <f t="shared" si="412"/>
        <v>2014</v>
      </c>
      <c r="N8832" t="str">
        <f t="shared" si="413"/>
        <v>Q2</v>
      </c>
    </row>
    <row r="8833" spans="1:14" x14ac:dyDescent="0.35">
      <c r="A8833">
        <v>1353377</v>
      </c>
      <c r="B8833" t="s">
        <v>60</v>
      </c>
      <c r="C8833" t="s">
        <v>52</v>
      </c>
      <c r="D8833" t="s">
        <v>103</v>
      </c>
      <c r="E8833" t="s">
        <v>25</v>
      </c>
      <c r="F8833" t="s">
        <v>19</v>
      </c>
      <c r="G8833" s="10">
        <v>42123</v>
      </c>
      <c r="H8833" s="10">
        <v>42123</v>
      </c>
      <c r="I8833" t="s">
        <v>14</v>
      </c>
      <c r="J8833" t="s">
        <v>15</v>
      </c>
      <c r="K8833" t="str">
        <f>INDEX(State_Code_Name!B:B,MATCH(Consumer_Complaints!E8833,State_Code_Name!C:C,0))</f>
        <v>Georgia</v>
      </c>
      <c r="L8833">
        <f t="shared" si="411"/>
        <v>0</v>
      </c>
      <c r="M8833">
        <f t="shared" si="412"/>
        <v>2015</v>
      </c>
      <c r="N8833" t="str">
        <f t="shared" si="413"/>
        <v>Q2</v>
      </c>
    </row>
    <row r="8834" spans="1:14" x14ac:dyDescent="0.35">
      <c r="A8834">
        <v>1182536</v>
      </c>
      <c r="B8834" t="s">
        <v>284</v>
      </c>
      <c r="C8834" t="s">
        <v>32</v>
      </c>
      <c r="D8834" t="s">
        <v>41</v>
      </c>
      <c r="E8834" t="s">
        <v>74</v>
      </c>
      <c r="F8834" t="s">
        <v>19</v>
      </c>
      <c r="G8834" s="10">
        <v>42156</v>
      </c>
      <c r="H8834" s="10">
        <v>42156</v>
      </c>
      <c r="I8834" t="s">
        <v>14</v>
      </c>
      <c r="J8834" t="s">
        <v>15</v>
      </c>
      <c r="K8834" t="str">
        <f>INDEX(State_Code_Name!B:B,MATCH(Consumer_Complaints!E8834,State_Code_Name!C:C,0))</f>
        <v>Tennessee</v>
      </c>
      <c r="L8834">
        <f t="shared" si="411"/>
        <v>0</v>
      </c>
      <c r="M8834">
        <f t="shared" si="412"/>
        <v>2015</v>
      </c>
      <c r="N8834" t="str">
        <f t="shared" si="413"/>
        <v>Q2</v>
      </c>
    </row>
    <row r="8835" spans="1:14" x14ac:dyDescent="0.35">
      <c r="A8835">
        <v>1415799</v>
      </c>
      <c r="B8835" t="s">
        <v>43</v>
      </c>
      <c r="C8835" t="s">
        <v>16</v>
      </c>
      <c r="D8835" t="s">
        <v>20</v>
      </c>
      <c r="E8835" t="s">
        <v>35</v>
      </c>
      <c r="F8835" t="s">
        <v>305</v>
      </c>
      <c r="G8835" s="10">
        <v>42283</v>
      </c>
      <c r="H8835" s="10">
        <v>42314</v>
      </c>
      <c r="I8835" t="s">
        <v>14</v>
      </c>
      <c r="J8835" t="s">
        <v>14</v>
      </c>
      <c r="K8835" t="str">
        <f>INDEX(State_Code_Name!B:B,MATCH(Consumer_Complaints!E8835,State_Code_Name!C:C,0))</f>
        <v>Florida</v>
      </c>
      <c r="L8835">
        <f t="shared" ref="L8835:L8898" si="414">H8835-G8835</f>
        <v>31</v>
      </c>
      <c r="M8835">
        <f t="shared" ref="M8835:M8898" si="415">YEAR(G8835)</f>
        <v>2015</v>
      </c>
      <c r="N8835" t="str">
        <f t="shared" ref="N8835:N8898" si="416">IF(MONTH(G8835)&lt;=3,"Q1",IF(MONTH(G8835)&lt;=6,"Q2",IF(MONTH(G8835)&lt;=9,"Q3","Q4")))</f>
        <v>Q4</v>
      </c>
    </row>
    <row r="8836" spans="1:14" x14ac:dyDescent="0.35">
      <c r="A8836">
        <v>1810916</v>
      </c>
      <c r="B8836" t="s">
        <v>258</v>
      </c>
      <c r="C8836" t="s">
        <v>16</v>
      </c>
      <c r="D8836" t="s">
        <v>17</v>
      </c>
      <c r="E8836" t="s">
        <v>70</v>
      </c>
      <c r="F8836" t="s">
        <v>19</v>
      </c>
      <c r="G8836" s="10">
        <v>42372</v>
      </c>
      <c r="H8836" s="10">
        <v>42432</v>
      </c>
      <c r="I8836" t="s">
        <v>14</v>
      </c>
      <c r="J8836" t="s">
        <v>15</v>
      </c>
      <c r="K8836" t="str">
        <f>INDEX(State_Code_Name!B:B,MATCH(Consumer_Complaints!E8836,State_Code_Name!C:C,0))</f>
        <v>Massachusetts</v>
      </c>
      <c r="L8836">
        <f t="shared" si="414"/>
        <v>60</v>
      </c>
      <c r="M8836">
        <f t="shared" si="415"/>
        <v>2016</v>
      </c>
      <c r="N8836" t="str">
        <f t="shared" si="416"/>
        <v>Q1</v>
      </c>
    </row>
    <row r="8837" spans="1:14" x14ac:dyDescent="0.35">
      <c r="A8837">
        <v>1898995</v>
      </c>
      <c r="B8837" t="s">
        <v>147</v>
      </c>
      <c r="C8837" t="s">
        <v>879</v>
      </c>
      <c r="D8837" t="s">
        <v>880</v>
      </c>
      <c r="E8837" t="s">
        <v>77</v>
      </c>
      <c r="F8837" t="s">
        <v>13</v>
      </c>
      <c r="G8837" s="10">
        <v>42487</v>
      </c>
      <c r="H8837" s="10">
        <v>42489</v>
      </c>
      <c r="I8837" t="s">
        <v>14</v>
      </c>
      <c r="J8837" t="s">
        <v>15</v>
      </c>
      <c r="K8837" t="str">
        <f>INDEX(State_Code_Name!B:B,MATCH(Consumer_Complaints!E8837,State_Code_Name!C:C,0))</f>
        <v>Missouri</v>
      </c>
      <c r="L8837">
        <f t="shared" si="414"/>
        <v>2</v>
      </c>
      <c r="M8837">
        <f t="shared" si="415"/>
        <v>2016</v>
      </c>
      <c r="N8837" t="str">
        <f t="shared" si="416"/>
        <v>Q2</v>
      </c>
    </row>
    <row r="8838" spans="1:14" x14ac:dyDescent="0.35">
      <c r="A8838">
        <v>1025536</v>
      </c>
      <c r="B8838" t="s">
        <v>148</v>
      </c>
      <c r="C8838" t="s">
        <v>9</v>
      </c>
      <c r="D8838" t="s">
        <v>10</v>
      </c>
      <c r="E8838" t="s">
        <v>100</v>
      </c>
      <c r="F8838" t="s">
        <v>19</v>
      </c>
      <c r="G8838" s="10">
        <v>41952</v>
      </c>
      <c r="H8838" s="10">
        <v>41952</v>
      </c>
      <c r="I8838" t="s">
        <v>14</v>
      </c>
      <c r="J8838" t="s">
        <v>14</v>
      </c>
      <c r="K8838" t="str">
        <f>INDEX(State_Code_Name!B:B,MATCH(Consumer_Complaints!E8838,State_Code_Name!C:C,0))</f>
        <v>Arizona</v>
      </c>
      <c r="L8838">
        <f t="shared" si="414"/>
        <v>0</v>
      </c>
      <c r="M8838">
        <f t="shared" si="415"/>
        <v>2014</v>
      </c>
      <c r="N8838" t="str">
        <f t="shared" si="416"/>
        <v>Q4</v>
      </c>
    </row>
    <row r="8839" spans="1:14" x14ac:dyDescent="0.35">
      <c r="A8839">
        <v>997698</v>
      </c>
      <c r="B8839" t="s">
        <v>11</v>
      </c>
      <c r="C8839" t="s">
        <v>36</v>
      </c>
      <c r="D8839" t="s">
        <v>120</v>
      </c>
      <c r="E8839" t="s">
        <v>48</v>
      </c>
      <c r="F8839" t="s">
        <v>19</v>
      </c>
      <c r="G8839" s="10">
        <v>41873</v>
      </c>
      <c r="H8839" s="10">
        <v>41873</v>
      </c>
      <c r="I8839" t="s">
        <v>14</v>
      </c>
      <c r="J8839" t="s">
        <v>15</v>
      </c>
      <c r="K8839" t="str">
        <f>INDEX(State_Code_Name!B:B,MATCH(Consumer_Complaints!E8839,State_Code_Name!C:C,0))</f>
        <v>New Jersey</v>
      </c>
      <c r="L8839">
        <f t="shared" si="414"/>
        <v>0</v>
      </c>
      <c r="M8839">
        <f t="shared" si="415"/>
        <v>2014</v>
      </c>
      <c r="N8839" t="str">
        <f t="shared" si="416"/>
        <v>Q3</v>
      </c>
    </row>
    <row r="8840" spans="1:14" x14ac:dyDescent="0.35">
      <c r="A8840">
        <v>1904578</v>
      </c>
      <c r="B8840" t="s">
        <v>60</v>
      </c>
      <c r="C8840" t="s">
        <v>52</v>
      </c>
      <c r="D8840" t="s">
        <v>103</v>
      </c>
      <c r="E8840" t="s">
        <v>35</v>
      </c>
      <c r="F8840" t="s">
        <v>19</v>
      </c>
      <c r="G8840" s="10">
        <v>42374</v>
      </c>
      <c r="H8840" s="10">
        <v>42374</v>
      </c>
      <c r="I8840" t="s">
        <v>14</v>
      </c>
      <c r="J8840" t="s">
        <v>15</v>
      </c>
      <c r="K8840" t="str">
        <f>INDEX(State_Code_Name!B:B,MATCH(Consumer_Complaints!E8840,State_Code_Name!C:C,0))</f>
        <v>Florida</v>
      </c>
      <c r="L8840">
        <f t="shared" si="414"/>
        <v>0</v>
      </c>
      <c r="M8840">
        <f t="shared" si="415"/>
        <v>2016</v>
      </c>
      <c r="N8840" t="str">
        <f t="shared" si="416"/>
        <v>Q1</v>
      </c>
    </row>
    <row r="8841" spans="1:14" x14ac:dyDescent="0.35">
      <c r="A8841">
        <v>1282944</v>
      </c>
      <c r="B8841" t="s">
        <v>43</v>
      </c>
      <c r="C8841" t="s">
        <v>36</v>
      </c>
      <c r="D8841" t="s">
        <v>80</v>
      </c>
      <c r="E8841" t="s">
        <v>22</v>
      </c>
      <c r="F8841" t="s">
        <v>13</v>
      </c>
      <c r="G8841" s="10">
        <v>42076</v>
      </c>
      <c r="H8841" s="10">
        <v>42079</v>
      </c>
      <c r="I8841" t="s">
        <v>14</v>
      </c>
      <c r="J8841" t="s">
        <v>14</v>
      </c>
      <c r="K8841" t="str">
        <f>INDEX(State_Code_Name!B:B,MATCH(Consumer_Complaints!E8841,State_Code_Name!C:C,0))</f>
        <v>New York</v>
      </c>
      <c r="L8841">
        <f t="shared" si="414"/>
        <v>3</v>
      </c>
      <c r="M8841">
        <f t="shared" si="415"/>
        <v>2015</v>
      </c>
      <c r="N8841" t="str">
        <f t="shared" si="416"/>
        <v>Q1</v>
      </c>
    </row>
    <row r="8842" spans="1:14" x14ac:dyDescent="0.35">
      <c r="A8842">
        <v>378210</v>
      </c>
      <c r="B8842" t="s">
        <v>148</v>
      </c>
      <c r="C8842" t="s">
        <v>16</v>
      </c>
      <c r="D8842" t="s">
        <v>20</v>
      </c>
      <c r="E8842" t="s">
        <v>31</v>
      </c>
      <c r="F8842" t="s">
        <v>305</v>
      </c>
      <c r="G8842" s="10">
        <v>41521</v>
      </c>
      <c r="H8842" s="10">
        <v>41582</v>
      </c>
      <c r="I8842" t="s">
        <v>14</v>
      </c>
      <c r="J8842" t="s">
        <v>15</v>
      </c>
      <c r="K8842" t="str">
        <f>INDEX(State_Code_Name!B:B,MATCH(Consumer_Complaints!E8842,State_Code_Name!C:C,0))</f>
        <v>Texas</v>
      </c>
      <c r="L8842">
        <f t="shared" si="414"/>
        <v>61</v>
      </c>
      <c r="M8842">
        <f t="shared" si="415"/>
        <v>2013</v>
      </c>
      <c r="N8842" t="str">
        <f t="shared" si="416"/>
        <v>Q3</v>
      </c>
    </row>
    <row r="8843" spans="1:14" x14ac:dyDescent="0.35">
      <c r="A8843">
        <v>752120</v>
      </c>
      <c r="B8843" t="s">
        <v>133</v>
      </c>
      <c r="C8843" t="s">
        <v>9</v>
      </c>
      <c r="D8843" t="s">
        <v>10</v>
      </c>
      <c r="E8843" t="s">
        <v>74</v>
      </c>
      <c r="F8843" t="s">
        <v>19</v>
      </c>
      <c r="G8843" s="10">
        <v>41854</v>
      </c>
      <c r="H8843" s="10">
        <v>41946</v>
      </c>
      <c r="I8843" t="s">
        <v>14</v>
      </c>
      <c r="J8843" t="s">
        <v>15</v>
      </c>
      <c r="K8843" t="str">
        <f>INDEX(State_Code_Name!B:B,MATCH(Consumer_Complaints!E8843,State_Code_Name!C:C,0))</f>
        <v>Tennessee</v>
      </c>
      <c r="L8843">
        <f t="shared" si="414"/>
        <v>92</v>
      </c>
      <c r="M8843">
        <f t="shared" si="415"/>
        <v>2014</v>
      </c>
      <c r="N8843" t="str">
        <f t="shared" si="416"/>
        <v>Q3</v>
      </c>
    </row>
    <row r="8844" spans="1:14" x14ac:dyDescent="0.35">
      <c r="A8844">
        <v>225487</v>
      </c>
      <c r="B8844" t="s">
        <v>95</v>
      </c>
      <c r="C8844" t="s">
        <v>16</v>
      </c>
      <c r="D8844" t="s">
        <v>17</v>
      </c>
      <c r="E8844" t="s">
        <v>70</v>
      </c>
      <c r="F8844" t="s">
        <v>305</v>
      </c>
      <c r="G8844" s="10">
        <v>41487</v>
      </c>
      <c r="H8844" s="10">
        <v>41518</v>
      </c>
      <c r="I8844" t="s">
        <v>14</v>
      </c>
      <c r="J8844" t="s">
        <v>15</v>
      </c>
      <c r="K8844" t="str">
        <f>INDEX(State_Code_Name!B:B,MATCH(Consumer_Complaints!E8844,State_Code_Name!C:C,0))</f>
        <v>Massachusetts</v>
      </c>
      <c r="L8844">
        <f t="shared" si="414"/>
        <v>31</v>
      </c>
      <c r="M8844">
        <f t="shared" si="415"/>
        <v>2013</v>
      </c>
      <c r="N8844" t="str">
        <f t="shared" si="416"/>
        <v>Q3</v>
      </c>
    </row>
    <row r="8845" spans="1:14" x14ac:dyDescent="0.35">
      <c r="A8845">
        <v>1383105</v>
      </c>
      <c r="B8845" t="s">
        <v>30</v>
      </c>
      <c r="C8845" t="s">
        <v>16</v>
      </c>
      <c r="D8845" t="s">
        <v>24</v>
      </c>
      <c r="E8845" t="s">
        <v>18</v>
      </c>
      <c r="F8845" t="s">
        <v>305</v>
      </c>
      <c r="G8845" s="10">
        <v>42143</v>
      </c>
      <c r="H8845" s="10">
        <v>42144</v>
      </c>
      <c r="I8845" t="s">
        <v>14</v>
      </c>
      <c r="J8845" t="s">
        <v>15</v>
      </c>
      <c r="K8845" t="str">
        <f>INDEX(State_Code_Name!B:B,MATCH(Consumer_Complaints!E8845,State_Code_Name!C:C,0))</f>
        <v>California</v>
      </c>
      <c r="L8845">
        <f t="shared" si="414"/>
        <v>1</v>
      </c>
      <c r="M8845">
        <f t="shared" si="415"/>
        <v>2015</v>
      </c>
      <c r="N8845" t="str">
        <f t="shared" si="416"/>
        <v>Q2</v>
      </c>
    </row>
    <row r="8846" spans="1:14" x14ac:dyDescent="0.35">
      <c r="A8846">
        <v>2023308</v>
      </c>
      <c r="B8846" t="s">
        <v>58</v>
      </c>
      <c r="C8846" t="s">
        <v>16</v>
      </c>
      <c r="D8846" t="s">
        <v>20</v>
      </c>
      <c r="E8846" t="s">
        <v>100</v>
      </c>
      <c r="F8846" t="s">
        <v>13</v>
      </c>
      <c r="G8846" s="10">
        <v>42572</v>
      </c>
      <c r="H8846" s="10">
        <v>42572</v>
      </c>
      <c r="I8846" t="s">
        <v>14</v>
      </c>
      <c r="J8846" t="s">
        <v>15</v>
      </c>
      <c r="K8846" t="str">
        <f>INDEX(State_Code_Name!B:B,MATCH(Consumer_Complaints!E8846,State_Code_Name!C:C,0))</f>
        <v>Arizona</v>
      </c>
      <c r="L8846">
        <f t="shared" si="414"/>
        <v>0</v>
      </c>
      <c r="M8846">
        <f t="shared" si="415"/>
        <v>2016</v>
      </c>
      <c r="N8846" t="str">
        <f t="shared" si="416"/>
        <v>Q3</v>
      </c>
    </row>
    <row r="8847" spans="1:14" x14ac:dyDescent="0.35">
      <c r="A8847">
        <v>1994039</v>
      </c>
      <c r="B8847" t="s">
        <v>38</v>
      </c>
      <c r="C8847" t="s">
        <v>16</v>
      </c>
      <c r="D8847" t="s">
        <v>20</v>
      </c>
      <c r="E8847" t="s">
        <v>121</v>
      </c>
      <c r="F8847" t="s">
        <v>19</v>
      </c>
      <c r="G8847" s="10">
        <v>42551</v>
      </c>
      <c r="H8847" s="10">
        <v>42551</v>
      </c>
      <c r="I8847" t="s">
        <v>14</v>
      </c>
      <c r="J8847" t="s">
        <v>14</v>
      </c>
      <c r="K8847" t="str">
        <f>INDEX(State_Code_Name!B:B,MATCH(Consumer_Complaints!E8847,State_Code_Name!C:C,0))</f>
        <v>Oregon</v>
      </c>
      <c r="L8847">
        <f t="shared" si="414"/>
        <v>0</v>
      </c>
      <c r="M8847">
        <f t="shared" si="415"/>
        <v>2016</v>
      </c>
      <c r="N8847" t="str">
        <f t="shared" si="416"/>
        <v>Q2</v>
      </c>
    </row>
    <row r="8848" spans="1:14" x14ac:dyDescent="0.35">
      <c r="A8848">
        <v>1435374</v>
      </c>
      <c r="B8848" t="s">
        <v>97</v>
      </c>
      <c r="C8848" t="s">
        <v>52</v>
      </c>
      <c r="D8848" t="s">
        <v>76</v>
      </c>
      <c r="E8848" t="s">
        <v>72</v>
      </c>
      <c r="F8848" t="s">
        <v>19</v>
      </c>
      <c r="G8848" s="10">
        <v>42179</v>
      </c>
      <c r="H8848" s="10">
        <v>42179</v>
      </c>
      <c r="I8848" t="s">
        <v>14</v>
      </c>
      <c r="J8848" t="s">
        <v>15</v>
      </c>
      <c r="K8848" t="str">
        <f>INDEX(State_Code_Name!B:B,MATCH(Consumer_Complaints!E8848,State_Code_Name!C:C,0))</f>
        <v>Kentucky</v>
      </c>
      <c r="L8848">
        <f t="shared" si="414"/>
        <v>0</v>
      </c>
      <c r="M8848">
        <f t="shared" si="415"/>
        <v>2015</v>
      </c>
      <c r="N8848" t="str">
        <f t="shared" si="416"/>
        <v>Q2</v>
      </c>
    </row>
    <row r="8849" spans="1:14" x14ac:dyDescent="0.35">
      <c r="A8849">
        <v>1791197</v>
      </c>
      <c r="B8849" t="s">
        <v>58</v>
      </c>
      <c r="C8849" t="s">
        <v>26</v>
      </c>
      <c r="D8849" t="s">
        <v>27</v>
      </c>
      <c r="E8849" t="s">
        <v>51</v>
      </c>
      <c r="F8849" t="s">
        <v>305</v>
      </c>
      <c r="G8849" s="10">
        <v>42417</v>
      </c>
      <c r="H8849" s="10">
        <v>42419</v>
      </c>
      <c r="I8849" t="s">
        <v>14</v>
      </c>
      <c r="J8849" t="s">
        <v>14</v>
      </c>
      <c r="K8849" t="str">
        <f>INDEX(State_Code_Name!B:B,MATCH(Consumer_Complaints!E8849,State_Code_Name!C:C,0))</f>
        <v>Washington</v>
      </c>
      <c r="L8849">
        <f t="shared" si="414"/>
        <v>2</v>
      </c>
      <c r="M8849">
        <f t="shared" si="415"/>
        <v>2016</v>
      </c>
      <c r="N8849" t="str">
        <f t="shared" si="416"/>
        <v>Q1</v>
      </c>
    </row>
    <row r="8850" spans="1:14" x14ac:dyDescent="0.35">
      <c r="A8850">
        <v>1237254</v>
      </c>
      <c r="B8850" t="s">
        <v>432</v>
      </c>
      <c r="C8850" t="s">
        <v>9</v>
      </c>
      <c r="D8850" t="s">
        <v>10</v>
      </c>
      <c r="E8850" t="s">
        <v>39</v>
      </c>
      <c r="F8850" t="s">
        <v>19</v>
      </c>
      <c r="G8850" s="10">
        <v>42340</v>
      </c>
      <c r="H8850" s="10">
        <v>42340</v>
      </c>
      <c r="I8850" t="s">
        <v>14</v>
      </c>
      <c r="J8850" t="s">
        <v>15</v>
      </c>
      <c r="K8850" t="str">
        <f>INDEX(State_Code_Name!B:B,MATCH(Consumer_Complaints!E8850,State_Code_Name!C:C,0))</f>
        <v>Ohio</v>
      </c>
      <c r="L8850">
        <f t="shared" si="414"/>
        <v>0</v>
      </c>
      <c r="M8850">
        <f t="shared" si="415"/>
        <v>2015</v>
      </c>
      <c r="N8850" t="str">
        <f t="shared" si="416"/>
        <v>Q4</v>
      </c>
    </row>
    <row r="8851" spans="1:14" x14ac:dyDescent="0.35">
      <c r="A8851">
        <v>1205621</v>
      </c>
      <c r="B8851" t="s">
        <v>329</v>
      </c>
      <c r="C8851" t="s">
        <v>32</v>
      </c>
      <c r="D8851" t="s">
        <v>41</v>
      </c>
      <c r="E8851" t="s">
        <v>115</v>
      </c>
      <c r="F8851" t="s">
        <v>19</v>
      </c>
      <c r="G8851" s="10">
        <v>42017</v>
      </c>
      <c r="H8851" s="10">
        <v>42017</v>
      </c>
      <c r="I8851" t="s">
        <v>14</v>
      </c>
      <c r="J8851" t="s">
        <v>15</v>
      </c>
      <c r="K8851" t="str">
        <f>INDEX(State_Code_Name!B:B,MATCH(Consumer_Complaints!E8851,State_Code_Name!C:C,0))</f>
        <v>Iowa</v>
      </c>
      <c r="L8851">
        <f t="shared" si="414"/>
        <v>0</v>
      </c>
      <c r="M8851">
        <f t="shared" si="415"/>
        <v>2015</v>
      </c>
      <c r="N8851" t="str">
        <f t="shared" si="416"/>
        <v>Q1</v>
      </c>
    </row>
    <row r="8852" spans="1:14" x14ac:dyDescent="0.35">
      <c r="A8852">
        <v>1945061</v>
      </c>
      <c r="B8852" t="s">
        <v>38</v>
      </c>
      <c r="C8852" t="s">
        <v>16</v>
      </c>
      <c r="D8852" t="s">
        <v>20</v>
      </c>
      <c r="E8852" t="s">
        <v>18</v>
      </c>
      <c r="F8852" t="s">
        <v>19</v>
      </c>
      <c r="G8852" s="10">
        <v>42517</v>
      </c>
      <c r="H8852" s="10">
        <v>42517</v>
      </c>
      <c r="I8852" t="s">
        <v>14</v>
      </c>
      <c r="J8852" t="s">
        <v>15</v>
      </c>
      <c r="K8852" t="str">
        <f>INDEX(State_Code_Name!B:B,MATCH(Consumer_Complaints!E8852,State_Code_Name!C:C,0))</f>
        <v>California</v>
      </c>
      <c r="L8852">
        <f t="shared" si="414"/>
        <v>0</v>
      </c>
      <c r="M8852">
        <f t="shared" si="415"/>
        <v>2016</v>
      </c>
      <c r="N8852" t="str">
        <f t="shared" si="416"/>
        <v>Q2</v>
      </c>
    </row>
    <row r="8853" spans="1:14" x14ac:dyDescent="0.35">
      <c r="A8853">
        <v>1495500</v>
      </c>
      <c r="B8853" t="s">
        <v>345</v>
      </c>
      <c r="C8853" t="s">
        <v>9</v>
      </c>
      <c r="D8853" t="s">
        <v>132</v>
      </c>
      <c r="E8853" t="s">
        <v>18</v>
      </c>
      <c r="F8853" t="s">
        <v>19</v>
      </c>
      <c r="G8853" s="10">
        <v>42215</v>
      </c>
      <c r="H8853" s="10">
        <v>42215</v>
      </c>
      <c r="I8853" t="s">
        <v>14</v>
      </c>
      <c r="J8853" t="s">
        <v>15</v>
      </c>
      <c r="K8853" t="str">
        <f>INDEX(State_Code_Name!B:B,MATCH(Consumer_Complaints!E8853,State_Code_Name!C:C,0))</f>
        <v>California</v>
      </c>
      <c r="L8853">
        <f t="shared" si="414"/>
        <v>0</v>
      </c>
      <c r="M8853">
        <f t="shared" si="415"/>
        <v>2015</v>
      </c>
      <c r="N8853" t="str">
        <f t="shared" si="416"/>
        <v>Q3</v>
      </c>
    </row>
    <row r="8854" spans="1:14" x14ac:dyDescent="0.35">
      <c r="A8854">
        <v>1803043</v>
      </c>
      <c r="B8854" t="s">
        <v>30</v>
      </c>
      <c r="C8854" t="s">
        <v>26</v>
      </c>
      <c r="D8854" t="s">
        <v>159</v>
      </c>
      <c r="E8854" t="s">
        <v>176</v>
      </c>
      <c r="F8854" t="s">
        <v>19</v>
      </c>
      <c r="G8854" s="10">
        <v>42424</v>
      </c>
      <c r="H8854" s="10">
        <v>42429</v>
      </c>
      <c r="I8854" t="s">
        <v>14</v>
      </c>
      <c r="J8854" t="s">
        <v>15</v>
      </c>
      <c r="K8854" t="str">
        <f>INDEX(State_Code_Name!B:B,MATCH(Consumer_Complaints!E8854,State_Code_Name!C:C,0))</f>
        <v>District of Columbia</v>
      </c>
      <c r="L8854">
        <f t="shared" si="414"/>
        <v>5</v>
      </c>
      <c r="M8854">
        <f t="shared" si="415"/>
        <v>2016</v>
      </c>
      <c r="N8854" t="str">
        <f t="shared" si="416"/>
        <v>Q1</v>
      </c>
    </row>
    <row r="8855" spans="1:14" x14ac:dyDescent="0.35">
      <c r="A8855">
        <v>1711311</v>
      </c>
      <c r="B8855" t="s">
        <v>1005</v>
      </c>
      <c r="C8855" t="s">
        <v>32</v>
      </c>
      <c r="D8855" t="s">
        <v>44</v>
      </c>
      <c r="E8855" t="s">
        <v>114</v>
      </c>
      <c r="F8855" t="s">
        <v>19</v>
      </c>
      <c r="G8855" s="10">
        <v>42359</v>
      </c>
      <c r="H8855" s="10">
        <v>42359</v>
      </c>
      <c r="I8855" t="s">
        <v>14</v>
      </c>
      <c r="J8855" t="s">
        <v>14</v>
      </c>
      <c r="K8855" t="str">
        <f>INDEX(State_Code_Name!B:B,MATCH(Consumer_Complaints!E8855,State_Code_Name!C:C,0))</f>
        <v>South Carolina</v>
      </c>
      <c r="L8855">
        <f t="shared" si="414"/>
        <v>0</v>
      </c>
      <c r="M8855">
        <f t="shared" si="415"/>
        <v>2015</v>
      </c>
      <c r="N8855" t="str">
        <f t="shared" si="416"/>
        <v>Q4</v>
      </c>
    </row>
    <row r="8856" spans="1:14" x14ac:dyDescent="0.35">
      <c r="A8856">
        <v>2005884</v>
      </c>
      <c r="B8856" t="s">
        <v>38</v>
      </c>
      <c r="C8856" t="s">
        <v>16</v>
      </c>
      <c r="D8856" t="s">
        <v>20</v>
      </c>
      <c r="E8856" t="s">
        <v>18</v>
      </c>
      <c r="F8856" t="s">
        <v>19</v>
      </c>
      <c r="G8856" s="10">
        <v>42681</v>
      </c>
      <c r="H8856" s="10">
        <v>42681</v>
      </c>
      <c r="I8856" t="s">
        <v>14</v>
      </c>
      <c r="J8856" t="s">
        <v>15</v>
      </c>
      <c r="K8856" t="str">
        <f>INDEX(State_Code_Name!B:B,MATCH(Consumer_Complaints!E8856,State_Code_Name!C:C,0))</f>
        <v>California</v>
      </c>
      <c r="L8856">
        <f t="shared" si="414"/>
        <v>0</v>
      </c>
      <c r="M8856">
        <f t="shared" si="415"/>
        <v>2016</v>
      </c>
      <c r="N8856" t="str">
        <f t="shared" si="416"/>
        <v>Q4</v>
      </c>
    </row>
    <row r="8857" spans="1:14" x14ac:dyDescent="0.35">
      <c r="A8857">
        <v>643880</v>
      </c>
      <c r="B8857" t="s">
        <v>38</v>
      </c>
      <c r="C8857" t="s">
        <v>36</v>
      </c>
      <c r="D8857" t="s">
        <v>80</v>
      </c>
      <c r="E8857" t="s">
        <v>18</v>
      </c>
      <c r="F8857" t="s">
        <v>23</v>
      </c>
      <c r="G8857" s="10">
        <v>41631</v>
      </c>
      <c r="H8857" s="10">
        <v>41639</v>
      </c>
      <c r="I8857" t="s">
        <v>14</v>
      </c>
      <c r="J8857" t="s">
        <v>14</v>
      </c>
      <c r="K8857" t="str">
        <f>INDEX(State_Code_Name!B:B,MATCH(Consumer_Complaints!E8857,State_Code_Name!C:C,0))</f>
        <v>California</v>
      </c>
      <c r="L8857">
        <f t="shared" si="414"/>
        <v>8</v>
      </c>
      <c r="M8857">
        <f t="shared" si="415"/>
        <v>2013</v>
      </c>
      <c r="N8857" t="str">
        <f t="shared" si="416"/>
        <v>Q4</v>
      </c>
    </row>
    <row r="8858" spans="1:14" x14ac:dyDescent="0.35">
      <c r="A8858">
        <v>1673254</v>
      </c>
      <c r="B8858" t="s">
        <v>38</v>
      </c>
      <c r="C8858" t="s">
        <v>36</v>
      </c>
      <c r="D8858" t="s">
        <v>80</v>
      </c>
      <c r="E8858" t="s">
        <v>48</v>
      </c>
      <c r="F8858" t="s">
        <v>19</v>
      </c>
      <c r="G8858" s="10">
        <v>42335</v>
      </c>
      <c r="H8858" s="10">
        <v>42335</v>
      </c>
      <c r="I8858" t="s">
        <v>14</v>
      </c>
      <c r="J8858" t="s">
        <v>15</v>
      </c>
      <c r="K8858" t="str">
        <f>INDEX(State_Code_Name!B:B,MATCH(Consumer_Complaints!E8858,State_Code_Name!C:C,0))</f>
        <v>New Jersey</v>
      </c>
      <c r="L8858">
        <f t="shared" si="414"/>
        <v>0</v>
      </c>
      <c r="M8858">
        <f t="shared" si="415"/>
        <v>2015</v>
      </c>
      <c r="N8858" t="str">
        <f t="shared" si="416"/>
        <v>Q4</v>
      </c>
    </row>
    <row r="8859" spans="1:14" x14ac:dyDescent="0.35">
      <c r="A8859">
        <v>693182</v>
      </c>
      <c r="B8859" t="s">
        <v>302</v>
      </c>
      <c r="C8859" t="s">
        <v>32</v>
      </c>
      <c r="D8859" t="s">
        <v>161</v>
      </c>
      <c r="E8859" t="s">
        <v>122</v>
      </c>
      <c r="F8859" t="s">
        <v>19</v>
      </c>
      <c r="G8859" s="10">
        <v>41669</v>
      </c>
      <c r="H8859" s="10">
        <v>41669</v>
      </c>
      <c r="I8859" t="s">
        <v>14</v>
      </c>
      <c r="J8859" t="s">
        <v>15</v>
      </c>
      <c r="K8859" t="str">
        <f>INDEX(State_Code_Name!B:B,MATCH(Consumer_Complaints!E8859,State_Code_Name!C:C,0))</f>
        <v>Maryland</v>
      </c>
      <c r="L8859">
        <f t="shared" si="414"/>
        <v>0</v>
      </c>
      <c r="M8859">
        <f t="shared" si="415"/>
        <v>2014</v>
      </c>
      <c r="N8859" t="str">
        <f t="shared" si="416"/>
        <v>Q1</v>
      </c>
    </row>
    <row r="8860" spans="1:14" x14ac:dyDescent="0.35">
      <c r="A8860">
        <v>1916599</v>
      </c>
      <c r="B8860" t="s">
        <v>63</v>
      </c>
      <c r="C8860" t="s">
        <v>61</v>
      </c>
      <c r="D8860" t="s">
        <v>282</v>
      </c>
      <c r="E8860" t="s">
        <v>18</v>
      </c>
      <c r="F8860" t="s">
        <v>19</v>
      </c>
      <c r="G8860" s="10">
        <v>42618</v>
      </c>
      <c r="H8860" s="10">
        <v>42618</v>
      </c>
      <c r="I8860" t="s">
        <v>14</v>
      </c>
      <c r="J8860" t="s">
        <v>15</v>
      </c>
      <c r="K8860" t="str">
        <f>INDEX(State_Code_Name!B:B,MATCH(Consumer_Complaints!E8860,State_Code_Name!C:C,0))</f>
        <v>California</v>
      </c>
      <c r="L8860">
        <f t="shared" si="414"/>
        <v>0</v>
      </c>
      <c r="M8860">
        <f t="shared" si="415"/>
        <v>2016</v>
      </c>
      <c r="N8860" t="str">
        <f t="shared" si="416"/>
        <v>Q3</v>
      </c>
    </row>
    <row r="8861" spans="1:14" x14ac:dyDescent="0.35">
      <c r="A8861">
        <v>1970285</v>
      </c>
      <c r="B8861" t="s">
        <v>60</v>
      </c>
      <c r="C8861" t="s">
        <v>52</v>
      </c>
      <c r="D8861" t="s">
        <v>76</v>
      </c>
      <c r="E8861" t="s">
        <v>35</v>
      </c>
      <c r="F8861" t="s">
        <v>57</v>
      </c>
      <c r="G8861" s="10">
        <v>42536</v>
      </c>
      <c r="H8861" s="10">
        <v>42542</v>
      </c>
      <c r="I8861" t="s">
        <v>14</v>
      </c>
      <c r="J8861" t="s">
        <v>15</v>
      </c>
      <c r="K8861" t="str">
        <f>INDEX(State_Code_Name!B:B,MATCH(Consumer_Complaints!E8861,State_Code_Name!C:C,0))</f>
        <v>Florida</v>
      </c>
      <c r="L8861">
        <f t="shared" si="414"/>
        <v>6</v>
      </c>
      <c r="M8861">
        <f t="shared" si="415"/>
        <v>2016</v>
      </c>
      <c r="N8861" t="str">
        <f t="shared" si="416"/>
        <v>Q2</v>
      </c>
    </row>
    <row r="8862" spans="1:14" x14ac:dyDescent="0.35">
      <c r="A8862">
        <v>503552</v>
      </c>
      <c r="B8862" t="s">
        <v>180</v>
      </c>
      <c r="C8862" t="s">
        <v>172</v>
      </c>
      <c r="D8862" t="s">
        <v>266</v>
      </c>
      <c r="F8862" t="s">
        <v>19</v>
      </c>
      <c r="G8862" s="10">
        <v>41510</v>
      </c>
      <c r="H8862" s="10">
        <v>41510</v>
      </c>
      <c r="I8862" t="s">
        <v>14</v>
      </c>
      <c r="J8862" t="s">
        <v>15</v>
      </c>
      <c r="K8862" t="e">
        <f>INDEX(State_Code_Name!B:B,MATCH(Consumer_Complaints!E8862,State_Code_Name!C:C,0))</f>
        <v>#N/A</v>
      </c>
      <c r="L8862">
        <f t="shared" si="414"/>
        <v>0</v>
      </c>
      <c r="M8862">
        <f t="shared" si="415"/>
        <v>2013</v>
      </c>
      <c r="N8862" t="str">
        <f t="shared" si="416"/>
        <v>Q3</v>
      </c>
    </row>
    <row r="8863" spans="1:14" x14ac:dyDescent="0.35">
      <c r="A8863">
        <v>399612</v>
      </c>
      <c r="B8863" t="s">
        <v>60</v>
      </c>
      <c r="C8863" t="s">
        <v>52</v>
      </c>
      <c r="D8863" t="s">
        <v>103</v>
      </c>
      <c r="E8863" t="s">
        <v>31</v>
      </c>
      <c r="F8863" t="s">
        <v>19</v>
      </c>
      <c r="G8863" s="10">
        <v>41430</v>
      </c>
      <c r="H8863" s="10">
        <v>41460</v>
      </c>
      <c r="I8863" t="s">
        <v>14</v>
      </c>
      <c r="J8863" t="s">
        <v>14</v>
      </c>
      <c r="K8863" t="str">
        <f>INDEX(State_Code_Name!B:B,MATCH(Consumer_Complaints!E8863,State_Code_Name!C:C,0))</f>
        <v>Texas</v>
      </c>
      <c r="L8863">
        <f t="shared" si="414"/>
        <v>30</v>
      </c>
      <c r="M8863">
        <f t="shared" si="415"/>
        <v>2013</v>
      </c>
      <c r="N8863" t="str">
        <f t="shared" si="416"/>
        <v>Q2</v>
      </c>
    </row>
    <row r="8864" spans="1:14" x14ac:dyDescent="0.35">
      <c r="A8864">
        <v>1791149</v>
      </c>
      <c r="B8864" t="s">
        <v>181</v>
      </c>
      <c r="C8864" t="s">
        <v>32</v>
      </c>
      <c r="D8864" t="s">
        <v>41</v>
      </c>
      <c r="E8864" t="s">
        <v>46</v>
      </c>
      <c r="F8864" t="s">
        <v>19</v>
      </c>
      <c r="G8864" s="10">
        <v>42417</v>
      </c>
      <c r="H8864" s="10">
        <v>42417</v>
      </c>
      <c r="I8864" t="s">
        <v>14</v>
      </c>
      <c r="J8864" t="s">
        <v>15</v>
      </c>
      <c r="K8864" t="str">
        <f>INDEX(State_Code_Name!B:B,MATCH(Consumer_Complaints!E8864,State_Code_Name!C:C,0))</f>
        <v>Pennsylvania</v>
      </c>
      <c r="L8864">
        <f t="shared" si="414"/>
        <v>0</v>
      </c>
      <c r="M8864">
        <f t="shared" si="415"/>
        <v>2016</v>
      </c>
      <c r="N8864" t="str">
        <f t="shared" si="416"/>
        <v>Q1</v>
      </c>
    </row>
    <row r="8865" spans="1:14" x14ac:dyDescent="0.35">
      <c r="A8865">
        <v>1378443</v>
      </c>
      <c r="B8865" t="s">
        <v>198</v>
      </c>
      <c r="C8865" t="s">
        <v>16</v>
      </c>
      <c r="D8865" t="s">
        <v>20</v>
      </c>
      <c r="E8865" t="s">
        <v>31</v>
      </c>
      <c r="F8865" t="s">
        <v>57</v>
      </c>
      <c r="G8865" s="10">
        <v>42139</v>
      </c>
      <c r="H8865" s="10">
        <v>42142</v>
      </c>
      <c r="I8865" t="s">
        <v>14</v>
      </c>
      <c r="J8865" t="s">
        <v>15</v>
      </c>
      <c r="K8865" t="str">
        <f>INDEX(State_Code_Name!B:B,MATCH(Consumer_Complaints!E8865,State_Code_Name!C:C,0))</f>
        <v>Texas</v>
      </c>
      <c r="L8865">
        <f t="shared" si="414"/>
        <v>3</v>
      </c>
      <c r="M8865">
        <f t="shared" si="415"/>
        <v>2015</v>
      </c>
      <c r="N8865" t="str">
        <f t="shared" si="416"/>
        <v>Q2</v>
      </c>
    </row>
    <row r="8866" spans="1:14" x14ac:dyDescent="0.35">
      <c r="A8866">
        <v>1668448</v>
      </c>
      <c r="B8866" t="s">
        <v>81</v>
      </c>
      <c r="C8866" t="s">
        <v>36</v>
      </c>
      <c r="D8866" t="s">
        <v>145</v>
      </c>
      <c r="E8866" t="s">
        <v>74</v>
      </c>
      <c r="F8866" t="s">
        <v>305</v>
      </c>
      <c r="G8866" s="10">
        <v>42331</v>
      </c>
      <c r="H8866" s="10">
        <v>42338</v>
      </c>
      <c r="I8866" t="s">
        <v>14</v>
      </c>
      <c r="J8866" t="s">
        <v>15</v>
      </c>
      <c r="K8866" t="str">
        <f>INDEX(State_Code_Name!B:B,MATCH(Consumer_Complaints!E8866,State_Code_Name!C:C,0))</f>
        <v>Tennessee</v>
      </c>
      <c r="L8866">
        <f t="shared" si="414"/>
        <v>7</v>
      </c>
      <c r="M8866">
        <f t="shared" si="415"/>
        <v>2015</v>
      </c>
      <c r="N8866" t="str">
        <f t="shared" si="416"/>
        <v>Q4</v>
      </c>
    </row>
    <row r="8867" spans="1:14" x14ac:dyDescent="0.35">
      <c r="A8867">
        <v>1744918</v>
      </c>
      <c r="B8867" t="s">
        <v>58</v>
      </c>
      <c r="C8867" t="s">
        <v>16</v>
      </c>
      <c r="D8867" t="s">
        <v>20</v>
      </c>
      <c r="E8867" t="s">
        <v>137</v>
      </c>
      <c r="F8867" t="s">
        <v>305</v>
      </c>
      <c r="G8867" s="10">
        <v>42384</v>
      </c>
      <c r="H8867" s="10">
        <v>42384</v>
      </c>
      <c r="I8867" t="s">
        <v>14</v>
      </c>
      <c r="J8867" t="s">
        <v>15</v>
      </c>
      <c r="K8867" t="str">
        <f>INDEX(State_Code_Name!B:B,MATCH(Consumer_Complaints!E8867,State_Code_Name!C:C,0))</f>
        <v>Kansas</v>
      </c>
      <c r="L8867">
        <f t="shared" si="414"/>
        <v>0</v>
      </c>
      <c r="M8867">
        <f t="shared" si="415"/>
        <v>2016</v>
      </c>
      <c r="N8867" t="str">
        <f t="shared" si="416"/>
        <v>Q1</v>
      </c>
    </row>
    <row r="8868" spans="1:14" x14ac:dyDescent="0.35">
      <c r="A8868">
        <v>1140432</v>
      </c>
      <c r="B8868" t="s">
        <v>63</v>
      </c>
      <c r="C8868" t="s">
        <v>61</v>
      </c>
      <c r="D8868" t="s">
        <v>459</v>
      </c>
      <c r="E8868" t="s">
        <v>79</v>
      </c>
      <c r="F8868" t="s">
        <v>305</v>
      </c>
      <c r="G8868" s="10">
        <v>41682</v>
      </c>
      <c r="H8868" s="10">
        <v>41771</v>
      </c>
      <c r="I8868" t="s">
        <v>14</v>
      </c>
      <c r="J8868" t="s">
        <v>15</v>
      </c>
      <c r="K8868" t="str">
        <f>INDEX(State_Code_Name!B:B,MATCH(Consumer_Complaints!E8868,State_Code_Name!C:C,0))</f>
        <v>Minnesota</v>
      </c>
      <c r="L8868">
        <f t="shared" si="414"/>
        <v>89</v>
      </c>
      <c r="M8868">
        <f t="shared" si="415"/>
        <v>2014</v>
      </c>
      <c r="N8868" t="str">
        <f t="shared" si="416"/>
        <v>Q1</v>
      </c>
    </row>
    <row r="8869" spans="1:14" x14ac:dyDescent="0.35">
      <c r="A8869">
        <v>490221</v>
      </c>
      <c r="B8869" t="s">
        <v>68</v>
      </c>
      <c r="C8869" t="s">
        <v>36</v>
      </c>
      <c r="D8869" t="s">
        <v>202</v>
      </c>
      <c r="E8869" t="s">
        <v>35</v>
      </c>
      <c r="F8869" t="s">
        <v>13</v>
      </c>
      <c r="G8869" s="10">
        <v>41501</v>
      </c>
      <c r="H8869" s="10">
        <v>41505</v>
      </c>
      <c r="I8869" t="s">
        <v>14</v>
      </c>
      <c r="J8869" t="s">
        <v>15</v>
      </c>
      <c r="K8869" t="str">
        <f>INDEX(State_Code_Name!B:B,MATCH(Consumer_Complaints!E8869,State_Code_Name!C:C,0))</f>
        <v>Florida</v>
      </c>
      <c r="L8869">
        <f t="shared" si="414"/>
        <v>4</v>
      </c>
      <c r="M8869">
        <f t="shared" si="415"/>
        <v>2013</v>
      </c>
      <c r="N8869" t="str">
        <f t="shared" si="416"/>
        <v>Q3</v>
      </c>
    </row>
    <row r="8870" spans="1:14" x14ac:dyDescent="0.35">
      <c r="A8870">
        <v>367369</v>
      </c>
      <c r="B8870" t="s">
        <v>156</v>
      </c>
      <c r="C8870" t="s">
        <v>61</v>
      </c>
      <c r="D8870" t="s">
        <v>62</v>
      </c>
      <c r="E8870" t="s">
        <v>18</v>
      </c>
      <c r="F8870" t="s">
        <v>19</v>
      </c>
      <c r="G8870" s="10">
        <v>41360</v>
      </c>
      <c r="H8870" s="10">
        <v>41361</v>
      </c>
      <c r="I8870" t="s">
        <v>14</v>
      </c>
      <c r="J8870" t="s">
        <v>15</v>
      </c>
      <c r="K8870" t="str">
        <f>INDEX(State_Code_Name!B:B,MATCH(Consumer_Complaints!E8870,State_Code_Name!C:C,0))</f>
        <v>California</v>
      </c>
      <c r="L8870">
        <f t="shared" si="414"/>
        <v>1</v>
      </c>
      <c r="M8870">
        <f t="shared" si="415"/>
        <v>2013</v>
      </c>
      <c r="N8870" t="str">
        <f t="shared" si="416"/>
        <v>Q1</v>
      </c>
    </row>
    <row r="8871" spans="1:14" x14ac:dyDescent="0.35">
      <c r="A8871">
        <v>952552</v>
      </c>
      <c r="B8871" t="s">
        <v>73</v>
      </c>
      <c r="C8871" t="s">
        <v>26</v>
      </c>
      <c r="D8871" t="s">
        <v>27</v>
      </c>
      <c r="E8871" t="s">
        <v>35</v>
      </c>
      <c r="F8871" t="s">
        <v>13</v>
      </c>
      <c r="G8871" s="10">
        <v>41844</v>
      </c>
      <c r="H8871" s="10">
        <v>41849</v>
      </c>
      <c r="I8871" t="s">
        <v>14</v>
      </c>
      <c r="J8871" t="s">
        <v>15</v>
      </c>
      <c r="K8871" t="str">
        <f>INDEX(State_Code_Name!B:B,MATCH(Consumer_Complaints!E8871,State_Code_Name!C:C,0))</f>
        <v>Florida</v>
      </c>
      <c r="L8871">
        <f t="shared" si="414"/>
        <v>5</v>
      </c>
      <c r="M8871">
        <f t="shared" si="415"/>
        <v>2014</v>
      </c>
      <c r="N8871" t="str">
        <f t="shared" si="416"/>
        <v>Q3</v>
      </c>
    </row>
    <row r="8872" spans="1:14" x14ac:dyDescent="0.35">
      <c r="A8872">
        <v>1255500</v>
      </c>
      <c r="B8872" t="s">
        <v>30</v>
      </c>
      <c r="C8872" t="s">
        <v>16</v>
      </c>
      <c r="D8872" t="s">
        <v>17</v>
      </c>
      <c r="E8872" t="s">
        <v>74</v>
      </c>
      <c r="F8872" t="s">
        <v>19</v>
      </c>
      <c r="G8872" s="10">
        <v>42059</v>
      </c>
      <c r="H8872" s="10">
        <v>42059</v>
      </c>
      <c r="I8872" t="s">
        <v>14</v>
      </c>
      <c r="J8872" t="s">
        <v>15</v>
      </c>
      <c r="K8872" t="str">
        <f>INDEX(State_Code_Name!B:B,MATCH(Consumer_Complaints!E8872,State_Code_Name!C:C,0))</f>
        <v>Tennessee</v>
      </c>
      <c r="L8872">
        <f t="shared" si="414"/>
        <v>0</v>
      </c>
      <c r="M8872">
        <f t="shared" si="415"/>
        <v>2015</v>
      </c>
      <c r="N8872" t="str">
        <f t="shared" si="416"/>
        <v>Q1</v>
      </c>
    </row>
    <row r="8873" spans="1:14" x14ac:dyDescent="0.35">
      <c r="A8873">
        <v>1087080</v>
      </c>
      <c r="B8873" t="s">
        <v>11</v>
      </c>
      <c r="C8873" t="s">
        <v>9</v>
      </c>
      <c r="D8873" t="s">
        <v>175</v>
      </c>
      <c r="E8873" t="s">
        <v>31</v>
      </c>
      <c r="F8873" t="s">
        <v>19</v>
      </c>
      <c r="G8873" s="10">
        <v>41938</v>
      </c>
      <c r="H8873" s="10">
        <v>41938</v>
      </c>
      <c r="I8873" t="s">
        <v>14</v>
      </c>
      <c r="J8873" t="s">
        <v>15</v>
      </c>
      <c r="K8873" t="str">
        <f>INDEX(State_Code_Name!B:B,MATCH(Consumer_Complaints!E8873,State_Code_Name!C:C,0))</f>
        <v>Texas</v>
      </c>
      <c r="L8873">
        <f t="shared" si="414"/>
        <v>0</v>
      </c>
      <c r="M8873">
        <f t="shared" si="415"/>
        <v>2014</v>
      </c>
      <c r="N8873" t="str">
        <f t="shared" si="416"/>
        <v>Q4</v>
      </c>
    </row>
    <row r="8874" spans="1:14" x14ac:dyDescent="0.35">
      <c r="A8874">
        <v>2034434</v>
      </c>
      <c r="B8874" t="s">
        <v>60</v>
      </c>
      <c r="C8874" t="s">
        <v>52</v>
      </c>
      <c r="D8874" t="s">
        <v>53</v>
      </c>
      <c r="E8874" t="s">
        <v>25</v>
      </c>
      <c r="F8874" t="s">
        <v>305</v>
      </c>
      <c r="G8874" s="10">
        <v>42580</v>
      </c>
      <c r="H8874" s="10">
        <v>42580</v>
      </c>
      <c r="I8874" t="s">
        <v>14</v>
      </c>
      <c r="J8874" t="s">
        <v>15</v>
      </c>
      <c r="K8874" t="str">
        <f>INDEX(State_Code_Name!B:B,MATCH(Consumer_Complaints!E8874,State_Code_Name!C:C,0))</f>
        <v>Georgia</v>
      </c>
      <c r="L8874">
        <f t="shared" si="414"/>
        <v>0</v>
      </c>
      <c r="M8874">
        <f t="shared" si="415"/>
        <v>2016</v>
      </c>
      <c r="N8874" t="str">
        <f t="shared" si="416"/>
        <v>Q3</v>
      </c>
    </row>
    <row r="8875" spans="1:14" x14ac:dyDescent="0.35">
      <c r="A8875">
        <v>378768</v>
      </c>
      <c r="B8875" t="s">
        <v>30</v>
      </c>
      <c r="C8875" t="s">
        <v>16</v>
      </c>
      <c r="D8875" t="s">
        <v>144</v>
      </c>
      <c r="E8875" t="s">
        <v>98</v>
      </c>
      <c r="F8875" t="s">
        <v>19</v>
      </c>
      <c r="G8875" s="10">
        <v>41551</v>
      </c>
      <c r="H8875" s="10">
        <v>41582</v>
      </c>
      <c r="I8875" t="s">
        <v>14</v>
      </c>
      <c r="J8875" t="s">
        <v>14</v>
      </c>
      <c r="K8875" t="str">
        <f>INDEX(State_Code_Name!B:B,MATCH(Consumer_Complaints!E8875,State_Code_Name!C:C,0))</f>
        <v>Colorado</v>
      </c>
      <c r="L8875">
        <f t="shared" si="414"/>
        <v>31</v>
      </c>
      <c r="M8875">
        <f t="shared" si="415"/>
        <v>2013</v>
      </c>
      <c r="N8875" t="str">
        <f t="shared" si="416"/>
        <v>Q4</v>
      </c>
    </row>
    <row r="8876" spans="1:14" x14ac:dyDescent="0.35">
      <c r="A8876">
        <v>1081364</v>
      </c>
      <c r="B8876" t="s">
        <v>680</v>
      </c>
      <c r="C8876" t="s">
        <v>9</v>
      </c>
      <c r="D8876" t="s">
        <v>132</v>
      </c>
      <c r="E8876" t="s">
        <v>118</v>
      </c>
      <c r="F8876" t="s">
        <v>19</v>
      </c>
      <c r="G8876" s="10">
        <v>41934</v>
      </c>
      <c r="H8876" s="10">
        <v>41940</v>
      </c>
      <c r="I8876" t="s">
        <v>14</v>
      </c>
      <c r="J8876" t="s">
        <v>15</v>
      </c>
      <c r="K8876" t="str">
        <f>INDEX(State_Code_Name!B:B,MATCH(Consumer_Complaints!E8876,State_Code_Name!C:C,0))</f>
        <v>Alabama</v>
      </c>
      <c r="L8876">
        <f t="shared" si="414"/>
        <v>6</v>
      </c>
      <c r="M8876">
        <f t="shared" si="415"/>
        <v>2014</v>
      </c>
      <c r="N8876" t="str">
        <f t="shared" si="416"/>
        <v>Q4</v>
      </c>
    </row>
    <row r="8877" spans="1:14" x14ac:dyDescent="0.35">
      <c r="A8877">
        <v>353793</v>
      </c>
      <c r="B8877" t="s">
        <v>54</v>
      </c>
      <c r="C8877" t="s">
        <v>52</v>
      </c>
      <c r="D8877" t="s">
        <v>96</v>
      </c>
      <c r="E8877" t="s">
        <v>35</v>
      </c>
      <c r="F8877" t="s">
        <v>19</v>
      </c>
      <c r="G8877" s="10">
        <v>41347</v>
      </c>
      <c r="H8877" s="10">
        <v>41347</v>
      </c>
      <c r="I8877" t="s">
        <v>14</v>
      </c>
      <c r="J8877" t="s">
        <v>15</v>
      </c>
      <c r="K8877" t="str">
        <f>INDEX(State_Code_Name!B:B,MATCH(Consumer_Complaints!E8877,State_Code_Name!C:C,0))</f>
        <v>Florida</v>
      </c>
      <c r="L8877">
        <f t="shared" si="414"/>
        <v>0</v>
      </c>
      <c r="M8877">
        <f t="shared" si="415"/>
        <v>2013</v>
      </c>
      <c r="N8877" t="str">
        <f t="shared" si="416"/>
        <v>Q1</v>
      </c>
    </row>
    <row r="8878" spans="1:14" x14ac:dyDescent="0.35">
      <c r="A8878">
        <v>1804790</v>
      </c>
      <c r="B8878" t="s">
        <v>30</v>
      </c>
      <c r="C8878" t="s">
        <v>26</v>
      </c>
      <c r="D8878" t="s">
        <v>27</v>
      </c>
      <c r="E8878" t="s">
        <v>18</v>
      </c>
      <c r="F8878" t="s">
        <v>19</v>
      </c>
      <c r="G8878" s="10">
        <v>42425</v>
      </c>
      <c r="H8878" s="10">
        <v>42425</v>
      </c>
      <c r="I8878" t="s">
        <v>14</v>
      </c>
      <c r="J8878" t="s">
        <v>15</v>
      </c>
      <c r="K8878" t="str">
        <f>INDEX(State_Code_Name!B:B,MATCH(Consumer_Complaints!E8878,State_Code_Name!C:C,0))</f>
        <v>California</v>
      </c>
      <c r="L8878">
        <f t="shared" si="414"/>
        <v>0</v>
      </c>
      <c r="M8878">
        <f t="shared" si="415"/>
        <v>2016</v>
      </c>
      <c r="N8878" t="str">
        <f t="shared" si="416"/>
        <v>Q1</v>
      </c>
    </row>
    <row r="8879" spans="1:14" x14ac:dyDescent="0.35">
      <c r="A8879">
        <v>971266</v>
      </c>
      <c r="B8879" t="s">
        <v>54</v>
      </c>
      <c r="C8879" t="s">
        <v>52</v>
      </c>
      <c r="D8879" t="s">
        <v>103</v>
      </c>
      <c r="E8879" t="s">
        <v>186</v>
      </c>
      <c r="F8879" t="s">
        <v>19</v>
      </c>
      <c r="G8879" s="10">
        <v>41798</v>
      </c>
      <c r="H8879" s="10">
        <v>41798</v>
      </c>
      <c r="I8879" t="s">
        <v>14</v>
      </c>
      <c r="J8879" t="s">
        <v>14</v>
      </c>
      <c r="K8879" t="str">
        <f>INDEX(State_Code_Name!B:B,MATCH(Consumer_Complaints!E8879,State_Code_Name!C:C,0))</f>
        <v>Arkansas</v>
      </c>
      <c r="L8879">
        <f t="shared" si="414"/>
        <v>0</v>
      </c>
      <c r="M8879">
        <f t="shared" si="415"/>
        <v>2014</v>
      </c>
      <c r="N8879" t="str">
        <f t="shared" si="416"/>
        <v>Q2</v>
      </c>
    </row>
    <row r="8880" spans="1:14" x14ac:dyDescent="0.35">
      <c r="A8880">
        <v>223958</v>
      </c>
      <c r="B8880" t="s">
        <v>43</v>
      </c>
      <c r="C8880" t="s">
        <v>26</v>
      </c>
      <c r="D8880" t="s">
        <v>56</v>
      </c>
      <c r="E8880" t="s">
        <v>31</v>
      </c>
      <c r="F8880" t="s">
        <v>19</v>
      </c>
      <c r="G8880" s="10">
        <v>41456</v>
      </c>
      <c r="H8880" s="10">
        <v>41487</v>
      </c>
      <c r="I8880" t="s">
        <v>14</v>
      </c>
      <c r="J8880" t="s">
        <v>14</v>
      </c>
      <c r="K8880" t="str">
        <f>INDEX(State_Code_Name!B:B,MATCH(Consumer_Complaints!E8880,State_Code_Name!C:C,0))</f>
        <v>Texas</v>
      </c>
      <c r="L8880">
        <f t="shared" si="414"/>
        <v>31</v>
      </c>
      <c r="M8880">
        <f t="shared" si="415"/>
        <v>2013</v>
      </c>
      <c r="N8880" t="str">
        <f t="shared" si="416"/>
        <v>Q3</v>
      </c>
    </row>
    <row r="8881" spans="1:14" x14ac:dyDescent="0.35">
      <c r="A8881">
        <v>566949</v>
      </c>
      <c r="B8881" t="s">
        <v>136</v>
      </c>
      <c r="C8881" t="s">
        <v>26</v>
      </c>
      <c r="D8881" t="s">
        <v>56</v>
      </c>
      <c r="E8881" t="s">
        <v>122</v>
      </c>
      <c r="F8881" t="s">
        <v>305</v>
      </c>
      <c r="G8881" s="10">
        <v>41569</v>
      </c>
      <c r="H8881" s="10">
        <v>41570</v>
      </c>
      <c r="I8881" t="s">
        <v>14</v>
      </c>
      <c r="J8881" t="s">
        <v>15</v>
      </c>
      <c r="K8881" t="str">
        <f>INDEX(State_Code_Name!B:B,MATCH(Consumer_Complaints!E8881,State_Code_Name!C:C,0))</f>
        <v>Maryland</v>
      </c>
      <c r="L8881">
        <f t="shared" si="414"/>
        <v>1</v>
      </c>
      <c r="M8881">
        <f t="shared" si="415"/>
        <v>2013</v>
      </c>
      <c r="N8881" t="str">
        <f t="shared" si="416"/>
        <v>Q4</v>
      </c>
    </row>
    <row r="8882" spans="1:14" x14ac:dyDescent="0.35">
      <c r="A8882">
        <v>1401337</v>
      </c>
      <c r="B8882" t="s">
        <v>50</v>
      </c>
      <c r="C8882" t="s">
        <v>36</v>
      </c>
      <c r="D8882" t="s">
        <v>203</v>
      </c>
      <c r="E8882" t="s">
        <v>18</v>
      </c>
      <c r="F8882" t="s">
        <v>19</v>
      </c>
      <c r="G8882" s="10">
        <v>42041</v>
      </c>
      <c r="H8882" s="10">
        <v>42100</v>
      </c>
      <c r="I8882" t="s">
        <v>14</v>
      </c>
      <c r="J8882" t="s">
        <v>14</v>
      </c>
      <c r="K8882" t="str">
        <f>INDEX(State_Code_Name!B:B,MATCH(Consumer_Complaints!E8882,State_Code_Name!C:C,0))</f>
        <v>California</v>
      </c>
      <c r="L8882">
        <f t="shared" si="414"/>
        <v>59</v>
      </c>
      <c r="M8882">
        <f t="shared" si="415"/>
        <v>2015</v>
      </c>
      <c r="N8882" t="str">
        <f t="shared" si="416"/>
        <v>Q1</v>
      </c>
    </row>
    <row r="8883" spans="1:14" x14ac:dyDescent="0.35">
      <c r="A8883">
        <v>1981099</v>
      </c>
      <c r="B8883" t="s">
        <v>54</v>
      </c>
      <c r="C8883" t="s">
        <v>52</v>
      </c>
      <c r="D8883" t="s">
        <v>103</v>
      </c>
      <c r="E8883" t="s">
        <v>35</v>
      </c>
      <c r="F8883" t="s">
        <v>19</v>
      </c>
      <c r="G8883" s="10">
        <v>42543</v>
      </c>
      <c r="H8883" s="10">
        <v>42543</v>
      </c>
      <c r="I8883" t="s">
        <v>14</v>
      </c>
      <c r="J8883" t="s">
        <v>15</v>
      </c>
      <c r="K8883" t="str">
        <f>INDEX(State_Code_Name!B:B,MATCH(Consumer_Complaints!E8883,State_Code_Name!C:C,0))</f>
        <v>Florida</v>
      </c>
      <c r="L8883">
        <f t="shared" si="414"/>
        <v>0</v>
      </c>
      <c r="M8883">
        <f t="shared" si="415"/>
        <v>2016</v>
      </c>
      <c r="N8883" t="str">
        <f t="shared" si="416"/>
        <v>Q2</v>
      </c>
    </row>
    <row r="8884" spans="1:14" x14ac:dyDescent="0.35">
      <c r="A8884">
        <v>713132</v>
      </c>
      <c r="B8884" t="s">
        <v>50</v>
      </c>
      <c r="C8884" t="s">
        <v>32</v>
      </c>
      <c r="D8884" t="s">
        <v>44</v>
      </c>
      <c r="E8884" t="s">
        <v>86</v>
      </c>
      <c r="F8884" t="s">
        <v>19</v>
      </c>
      <c r="G8884" s="10">
        <v>41683</v>
      </c>
      <c r="H8884" s="10">
        <v>41685</v>
      </c>
      <c r="I8884" t="s">
        <v>14</v>
      </c>
      <c r="J8884" t="s">
        <v>15</v>
      </c>
      <c r="K8884" t="str">
        <f>INDEX(State_Code_Name!B:B,MATCH(Consumer_Complaints!E8884,State_Code_Name!C:C,0))</f>
        <v>Wyoming</v>
      </c>
      <c r="L8884">
        <f t="shared" si="414"/>
        <v>2</v>
      </c>
      <c r="M8884">
        <f t="shared" si="415"/>
        <v>2014</v>
      </c>
      <c r="N8884" t="str">
        <f t="shared" si="416"/>
        <v>Q1</v>
      </c>
    </row>
    <row r="8885" spans="1:14" x14ac:dyDescent="0.35">
      <c r="A8885">
        <v>1544152</v>
      </c>
      <c r="B8885" t="s">
        <v>43</v>
      </c>
      <c r="C8885" t="s">
        <v>36</v>
      </c>
      <c r="D8885" t="s">
        <v>99</v>
      </c>
      <c r="E8885" t="s">
        <v>77</v>
      </c>
      <c r="F8885" t="s">
        <v>19</v>
      </c>
      <c r="G8885" s="10">
        <v>42247</v>
      </c>
      <c r="H8885" s="10">
        <v>42247</v>
      </c>
      <c r="I8885" t="s">
        <v>14</v>
      </c>
      <c r="J8885" t="s">
        <v>14</v>
      </c>
      <c r="K8885" t="str">
        <f>INDEX(State_Code_Name!B:B,MATCH(Consumer_Complaints!E8885,State_Code_Name!C:C,0))</f>
        <v>Missouri</v>
      </c>
      <c r="L8885">
        <f t="shared" si="414"/>
        <v>0</v>
      </c>
      <c r="M8885">
        <f t="shared" si="415"/>
        <v>2015</v>
      </c>
      <c r="N8885" t="str">
        <f t="shared" si="416"/>
        <v>Q3</v>
      </c>
    </row>
    <row r="8886" spans="1:14" x14ac:dyDescent="0.35">
      <c r="A8886">
        <v>1515121</v>
      </c>
      <c r="B8886" t="s">
        <v>58</v>
      </c>
      <c r="C8886" t="s">
        <v>26</v>
      </c>
      <c r="D8886" t="s">
        <v>27</v>
      </c>
      <c r="E8886" t="s">
        <v>114</v>
      </c>
      <c r="F8886" t="s">
        <v>19</v>
      </c>
      <c r="G8886" s="10">
        <v>42346</v>
      </c>
      <c r="H8886" s="10">
        <v>42346</v>
      </c>
      <c r="I8886" t="s">
        <v>14</v>
      </c>
      <c r="J8886" t="s">
        <v>15</v>
      </c>
      <c r="K8886" t="str">
        <f>INDEX(State_Code_Name!B:B,MATCH(Consumer_Complaints!E8886,State_Code_Name!C:C,0))</f>
        <v>South Carolina</v>
      </c>
      <c r="L8886">
        <f t="shared" si="414"/>
        <v>0</v>
      </c>
      <c r="M8886">
        <f t="shared" si="415"/>
        <v>2015</v>
      </c>
      <c r="N8886" t="str">
        <f t="shared" si="416"/>
        <v>Q4</v>
      </c>
    </row>
    <row r="8887" spans="1:14" x14ac:dyDescent="0.35">
      <c r="A8887">
        <v>1935333</v>
      </c>
      <c r="B8887" t="s">
        <v>277</v>
      </c>
      <c r="C8887" t="s">
        <v>61</v>
      </c>
      <c r="D8887" t="s">
        <v>282</v>
      </c>
      <c r="E8887" t="s">
        <v>22</v>
      </c>
      <c r="F8887" t="s">
        <v>19</v>
      </c>
      <c r="G8887" s="10">
        <v>42510</v>
      </c>
      <c r="H8887" s="10">
        <v>42539</v>
      </c>
      <c r="I8887" t="s">
        <v>14</v>
      </c>
      <c r="J8887" t="s">
        <v>15</v>
      </c>
      <c r="K8887" t="str">
        <f>INDEX(State_Code_Name!B:B,MATCH(Consumer_Complaints!E8887,State_Code_Name!C:C,0))</f>
        <v>New York</v>
      </c>
      <c r="L8887">
        <f t="shared" si="414"/>
        <v>29</v>
      </c>
      <c r="M8887">
        <f t="shared" si="415"/>
        <v>2016</v>
      </c>
      <c r="N8887" t="str">
        <f t="shared" si="416"/>
        <v>Q2</v>
      </c>
    </row>
    <row r="8888" spans="1:14" x14ac:dyDescent="0.35">
      <c r="A8888">
        <v>700554</v>
      </c>
      <c r="B8888" t="s">
        <v>113</v>
      </c>
      <c r="C8888" t="s">
        <v>36</v>
      </c>
      <c r="D8888" t="s">
        <v>149</v>
      </c>
      <c r="E8888" t="s">
        <v>184</v>
      </c>
      <c r="F8888" t="s">
        <v>19</v>
      </c>
      <c r="G8888" s="10">
        <v>41761</v>
      </c>
      <c r="H8888" s="10">
        <v>41761</v>
      </c>
      <c r="I8888" t="s">
        <v>14</v>
      </c>
      <c r="J8888" t="s">
        <v>15</v>
      </c>
      <c r="K8888" t="str">
        <f>INDEX(State_Code_Name!B:B,MATCH(Consumer_Complaints!E8888,State_Code_Name!C:C,0))</f>
        <v>Mississippi</v>
      </c>
      <c r="L8888">
        <f t="shared" si="414"/>
        <v>0</v>
      </c>
      <c r="M8888">
        <f t="shared" si="415"/>
        <v>2014</v>
      </c>
      <c r="N8888" t="str">
        <f t="shared" si="416"/>
        <v>Q2</v>
      </c>
    </row>
    <row r="8889" spans="1:14" x14ac:dyDescent="0.35">
      <c r="A8889">
        <v>405220</v>
      </c>
      <c r="B8889" t="s">
        <v>134</v>
      </c>
      <c r="C8889" t="s">
        <v>36</v>
      </c>
      <c r="D8889" t="s">
        <v>67</v>
      </c>
      <c r="E8889" t="s">
        <v>176</v>
      </c>
      <c r="F8889" t="s">
        <v>57</v>
      </c>
      <c r="G8889" s="10">
        <v>41407</v>
      </c>
      <c r="H8889" s="10">
        <v>41431</v>
      </c>
      <c r="I8889" t="s">
        <v>14</v>
      </c>
      <c r="J8889" t="s">
        <v>15</v>
      </c>
      <c r="K8889" t="str">
        <f>INDEX(State_Code_Name!B:B,MATCH(Consumer_Complaints!E8889,State_Code_Name!C:C,0))</f>
        <v>District of Columbia</v>
      </c>
      <c r="L8889">
        <f t="shared" si="414"/>
        <v>24</v>
      </c>
      <c r="M8889">
        <f t="shared" si="415"/>
        <v>2013</v>
      </c>
      <c r="N8889" t="str">
        <f t="shared" si="416"/>
        <v>Q2</v>
      </c>
    </row>
    <row r="8890" spans="1:14" x14ac:dyDescent="0.35">
      <c r="A8890">
        <v>1376383</v>
      </c>
      <c r="B8890" t="s">
        <v>43</v>
      </c>
      <c r="C8890" t="s">
        <v>32</v>
      </c>
      <c r="D8890" t="s">
        <v>116</v>
      </c>
      <c r="E8890" t="s">
        <v>35</v>
      </c>
      <c r="F8890" t="s">
        <v>19</v>
      </c>
      <c r="G8890" s="10">
        <v>42138</v>
      </c>
      <c r="H8890" s="10">
        <v>42138</v>
      </c>
      <c r="I8890" t="s">
        <v>14</v>
      </c>
      <c r="J8890" t="s">
        <v>14</v>
      </c>
      <c r="K8890" t="str">
        <f>INDEX(State_Code_Name!B:B,MATCH(Consumer_Complaints!E8890,State_Code_Name!C:C,0))</f>
        <v>Florida</v>
      </c>
      <c r="L8890">
        <f t="shared" si="414"/>
        <v>0</v>
      </c>
      <c r="M8890">
        <f t="shared" si="415"/>
        <v>2015</v>
      </c>
      <c r="N8890" t="str">
        <f t="shared" si="416"/>
        <v>Q2</v>
      </c>
    </row>
    <row r="8891" spans="1:14" x14ac:dyDescent="0.35">
      <c r="A8891">
        <v>1995658</v>
      </c>
      <c r="B8891" t="s">
        <v>38</v>
      </c>
      <c r="C8891" t="s">
        <v>36</v>
      </c>
      <c r="D8891" t="s">
        <v>37</v>
      </c>
      <c r="E8891" t="s">
        <v>48</v>
      </c>
      <c r="F8891" t="s">
        <v>19</v>
      </c>
      <c r="G8891" s="10">
        <v>42376</v>
      </c>
      <c r="H8891" s="10">
        <v>42376</v>
      </c>
      <c r="I8891" t="s">
        <v>14</v>
      </c>
      <c r="J8891" t="s">
        <v>15</v>
      </c>
      <c r="K8891" t="str">
        <f>INDEX(State_Code_Name!B:B,MATCH(Consumer_Complaints!E8891,State_Code_Name!C:C,0))</f>
        <v>New Jersey</v>
      </c>
      <c r="L8891">
        <f t="shared" si="414"/>
        <v>0</v>
      </c>
      <c r="M8891">
        <f t="shared" si="415"/>
        <v>2016</v>
      </c>
      <c r="N8891" t="str">
        <f t="shared" si="416"/>
        <v>Q1</v>
      </c>
    </row>
    <row r="8892" spans="1:14" x14ac:dyDescent="0.35">
      <c r="A8892">
        <v>1200238</v>
      </c>
      <c r="B8892" t="s">
        <v>81</v>
      </c>
      <c r="C8892" t="s">
        <v>9</v>
      </c>
      <c r="D8892" t="s">
        <v>132</v>
      </c>
      <c r="E8892" t="s">
        <v>85</v>
      </c>
      <c r="F8892" t="s">
        <v>13</v>
      </c>
      <c r="G8892" s="10">
        <v>42024</v>
      </c>
      <c r="H8892" s="10">
        <v>42025</v>
      </c>
      <c r="I8892" t="s">
        <v>14</v>
      </c>
      <c r="J8892" t="s">
        <v>15</v>
      </c>
      <c r="K8892" t="str">
        <f>INDEX(State_Code_Name!B:B,MATCH(Consumer_Complaints!E8892,State_Code_Name!C:C,0))</f>
        <v>Wisconsin</v>
      </c>
      <c r="L8892">
        <f t="shared" si="414"/>
        <v>1</v>
      </c>
      <c r="M8892">
        <f t="shared" si="415"/>
        <v>2015</v>
      </c>
      <c r="N8892" t="str">
        <f t="shared" si="416"/>
        <v>Q1</v>
      </c>
    </row>
    <row r="8893" spans="1:14" x14ac:dyDescent="0.35">
      <c r="A8893">
        <v>1968786</v>
      </c>
      <c r="B8893" t="s">
        <v>11</v>
      </c>
      <c r="C8893" t="s">
        <v>172</v>
      </c>
      <c r="D8893" t="s">
        <v>190</v>
      </c>
      <c r="E8893" t="s">
        <v>46</v>
      </c>
      <c r="F8893" t="s">
        <v>19</v>
      </c>
      <c r="G8893" s="10">
        <v>42535</v>
      </c>
      <c r="H8893" s="10">
        <v>42535</v>
      </c>
      <c r="I8893" t="s">
        <v>14</v>
      </c>
      <c r="J8893" t="s">
        <v>14</v>
      </c>
      <c r="K8893" t="str">
        <f>INDEX(State_Code_Name!B:B,MATCH(Consumer_Complaints!E8893,State_Code_Name!C:C,0))</f>
        <v>Pennsylvania</v>
      </c>
      <c r="L8893">
        <f t="shared" si="414"/>
        <v>0</v>
      </c>
      <c r="M8893">
        <f t="shared" si="415"/>
        <v>2016</v>
      </c>
      <c r="N8893" t="str">
        <f t="shared" si="416"/>
        <v>Q2</v>
      </c>
    </row>
    <row r="8894" spans="1:14" x14ac:dyDescent="0.35">
      <c r="A8894">
        <v>576061</v>
      </c>
      <c r="B8894" t="s">
        <v>157</v>
      </c>
      <c r="C8894" t="s">
        <v>16</v>
      </c>
      <c r="D8894" t="s">
        <v>20</v>
      </c>
      <c r="E8894" t="s">
        <v>59</v>
      </c>
      <c r="F8894" t="s">
        <v>19</v>
      </c>
      <c r="G8894" s="10">
        <v>41576</v>
      </c>
      <c r="H8894" s="10">
        <v>41576</v>
      </c>
      <c r="I8894" t="s">
        <v>14</v>
      </c>
      <c r="J8894" t="s">
        <v>15</v>
      </c>
      <c r="K8894" t="str">
        <f>INDEX(State_Code_Name!B:B,MATCH(Consumer_Complaints!E8894,State_Code_Name!C:C,0))</f>
        <v>Illinois</v>
      </c>
      <c r="L8894">
        <f t="shared" si="414"/>
        <v>0</v>
      </c>
      <c r="M8894">
        <f t="shared" si="415"/>
        <v>2013</v>
      </c>
      <c r="N8894" t="str">
        <f t="shared" si="416"/>
        <v>Q4</v>
      </c>
    </row>
    <row r="8895" spans="1:14" x14ac:dyDescent="0.35">
      <c r="A8895">
        <v>1005288</v>
      </c>
      <c r="B8895" t="s">
        <v>38</v>
      </c>
      <c r="C8895" t="s">
        <v>26</v>
      </c>
      <c r="D8895" t="s">
        <v>27</v>
      </c>
      <c r="E8895" t="s">
        <v>184</v>
      </c>
      <c r="F8895" t="s">
        <v>19</v>
      </c>
      <c r="G8895" s="10">
        <v>41879</v>
      </c>
      <c r="H8895" s="10">
        <v>41879</v>
      </c>
      <c r="I8895" t="s">
        <v>14</v>
      </c>
      <c r="J8895" t="s">
        <v>14</v>
      </c>
      <c r="K8895" t="str">
        <f>INDEX(State_Code_Name!B:B,MATCH(Consumer_Complaints!E8895,State_Code_Name!C:C,0))</f>
        <v>Mississippi</v>
      </c>
      <c r="L8895">
        <f t="shared" si="414"/>
        <v>0</v>
      </c>
      <c r="M8895">
        <f t="shared" si="415"/>
        <v>2014</v>
      </c>
      <c r="N8895" t="str">
        <f t="shared" si="416"/>
        <v>Q3</v>
      </c>
    </row>
    <row r="8896" spans="1:14" x14ac:dyDescent="0.35">
      <c r="A8896">
        <v>1649375</v>
      </c>
      <c r="B8896" t="s">
        <v>65</v>
      </c>
      <c r="C8896" t="s">
        <v>9</v>
      </c>
      <c r="D8896" t="s">
        <v>183</v>
      </c>
      <c r="E8896" t="s">
        <v>25</v>
      </c>
      <c r="F8896" t="s">
        <v>19</v>
      </c>
      <c r="G8896" s="10">
        <v>42288</v>
      </c>
      <c r="H8896" s="10">
        <v>42288</v>
      </c>
      <c r="I8896" t="s">
        <v>14</v>
      </c>
      <c r="J8896" t="s">
        <v>14</v>
      </c>
      <c r="K8896" t="str">
        <f>INDEX(State_Code_Name!B:B,MATCH(Consumer_Complaints!E8896,State_Code_Name!C:C,0))</f>
        <v>Georgia</v>
      </c>
      <c r="L8896">
        <f t="shared" si="414"/>
        <v>0</v>
      </c>
      <c r="M8896">
        <f t="shared" si="415"/>
        <v>2015</v>
      </c>
      <c r="N8896" t="str">
        <f t="shared" si="416"/>
        <v>Q4</v>
      </c>
    </row>
    <row r="8897" spans="1:14" x14ac:dyDescent="0.35">
      <c r="A8897">
        <v>1223253</v>
      </c>
      <c r="B8897" t="s">
        <v>211</v>
      </c>
      <c r="C8897" t="s">
        <v>26</v>
      </c>
      <c r="D8897" t="s">
        <v>56</v>
      </c>
      <c r="E8897" t="s">
        <v>18</v>
      </c>
      <c r="F8897" t="s">
        <v>19</v>
      </c>
      <c r="G8897" s="10">
        <v>42065</v>
      </c>
      <c r="H8897" s="10">
        <v>42065</v>
      </c>
      <c r="I8897" t="s">
        <v>14</v>
      </c>
      <c r="J8897" t="s">
        <v>15</v>
      </c>
      <c r="K8897" t="str">
        <f>INDEX(State_Code_Name!B:B,MATCH(Consumer_Complaints!E8897,State_Code_Name!C:C,0))</f>
        <v>California</v>
      </c>
      <c r="L8897">
        <f t="shared" si="414"/>
        <v>0</v>
      </c>
      <c r="M8897">
        <f t="shared" si="415"/>
        <v>2015</v>
      </c>
      <c r="N8897" t="str">
        <f t="shared" si="416"/>
        <v>Q1</v>
      </c>
    </row>
    <row r="8898" spans="1:14" x14ac:dyDescent="0.35">
      <c r="A8898">
        <v>1587500</v>
      </c>
      <c r="B8898" t="s">
        <v>469</v>
      </c>
      <c r="C8898" t="s">
        <v>32</v>
      </c>
      <c r="D8898" t="s">
        <v>44</v>
      </c>
      <c r="E8898" t="s">
        <v>98</v>
      </c>
      <c r="F8898" t="s">
        <v>19</v>
      </c>
      <c r="G8898" s="10">
        <v>42277</v>
      </c>
      <c r="H8898" s="10">
        <v>42277</v>
      </c>
      <c r="I8898" t="s">
        <v>14</v>
      </c>
      <c r="J8898" t="s">
        <v>14</v>
      </c>
      <c r="K8898" t="str">
        <f>INDEX(State_Code_Name!B:B,MATCH(Consumer_Complaints!E8898,State_Code_Name!C:C,0))</f>
        <v>Colorado</v>
      </c>
      <c r="L8898">
        <f t="shared" si="414"/>
        <v>0</v>
      </c>
      <c r="M8898">
        <f t="shared" si="415"/>
        <v>2015</v>
      </c>
      <c r="N8898" t="str">
        <f t="shared" si="416"/>
        <v>Q3</v>
      </c>
    </row>
    <row r="8899" spans="1:14" x14ac:dyDescent="0.35">
      <c r="A8899">
        <v>1795087</v>
      </c>
      <c r="B8899" t="s">
        <v>92</v>
      </c>
      <c r="C8899" t="s">
        <v>9</v>
      </c>
      <c r="D8899" t="s">
        <v>10</v>
      </c>
      <c r="E8899" t="s">
        <v>18</v>
      </c>
      <c r="F8899" t="s">
        <v>19</v>
      </c>
      <c r="G8899" s="10">
        <v>42420</v>
      </c>
      <c r="H8899" s="10">
        <v>42420</v>
      </c>
      <c r="I8899" t="s">
        <v>14</v>
      </c>
      <c r="J8899" t="s">
        <v>15</v>
      </c>
      <c r="K8899" t="str">
        <f>INDEX(State_Code_Name!B:B,MATCH(Consumer_Complaints!E8899,State_Code_Name!C:C,0))</f>
        <v>California</v>
      </c>
      <c r="L8899">
        <f t="shared" ref="L8899:L8962" si="417">H8899-G8899</f>
        <v>0</v>
      </c>
      <c r="M8899">
        <f t="shared" ref="M8899:M8962" si="418">YEAR(G8899)</f>
        <v>2016</v>
      </c>
      <c r="N8899" t="str">
        <f t="shared" ref="N8899:N8962" si="419">IF(MONTH(G8899)&lt;=3,"Q1",IF(MONTH(G8899)&lt;=6,"Q2",IF(MONTH(G8899)&lt;=9,"Q3","Q4")))</f>
        <v>Q1</v>
      </c>
    </row>
    <row r="8900" spans="1:14" x14ac:dyDescent="0.35">
      <c r="A8900">
        <v>678298</v>
      </c>
      <c r="B8900" t="s">
        <v>201</v>
      </c>
      <c r="C8900" t="s">
        <v>26</v>
      </c>
      <c r="D8900" t="s">
        <v>27</v>
      </c>
      <c r="E8900" t="s">
        <v>42</v>
      </c>
      <c r="F8900" t="s">
        <v>19</v>
      </c>
      <c r="G8900" s="10">
        <v>41660</v>
      </c>
      <c r="H8900" s="10">
        <v>41660</v>
      </c>
      <c r="I8900" t="s">
        <v>14</v>
      </c>
      <c r="J8900" t="s">
        <v>15</v>
      </c>
      <c r="K8900" t="str">
        <f>INDEX(State_Code_Name!B:B,MATCH(Consumer_Complaints!E8900,State_Code_Name!C:C,0))</f>
        <v>North Carolina</v>
      </c>
      <c r="L8900">
        <f t="shared" si="417"/>
        <v>0</v>
      </c>
      <c r="M8900">
        <f t="shared" si="418"/>
        <v>2014</v>
      </c>
      <c r="N8900" t="str">
        <f t="shared" si="419"/>
        <v>Q1</v>
      </c>
    </row>
    <row r="8901" spans="1:14" x14ac:dyDescent="0.35">
      <c r="A8901">
        <v>1071525</v>
      </c>
      <c r="B8901" t="s">
        <v>38</v>
      </c>
      <c r="C8901" t="s">
        <v>36</v>
      </c>
      <c r="D8901" t="s">
        <v>84</v>
      </c>
      <c r="E8901" t="s">
        <v>35</v>
      </c>
      <c r="F8901" t="s">
        <v>19</v>
      </c>
      <c r="G8901" s="10">
        <v>41927</v>
      </c>
      <c r="H8901" s="10">
        <v>41927</v>
      </c>
      <c r="I8901" t="s">
        <v>14</v>
      </c>
      <c r="J8901" t="s">
        <v>15</v>
      </c>
      <c r="K8901" t="str">
        <f>INDEX(State_Code_Name!B:B,MATCH(Consumer_Complaints!E8901,State_Code_Name!C:C,0))</f>
        <v>Florida</v>
      </c>
      <c r="L8901">
        <f t="shared" si="417"/>
        <v>0</v>
      </c>
      <c r="M8901">
        <f t="shared" si="418"/>
        <v>2014</v>
      </c>
      <c r="N8901" t="str">
        <f t="shared" si="419"/>
        <v>Q4</v>
      </c>
    </row>
    <row r="8902" spans="1:14" x14ac:dyDescent="0.35">
      <c r="A8902">
        <v>1525009</v>
      </c>
      <c r="B8902" t="s">
        <v>119</v>
      </c>
      <c r="C8902" t="s">
        <v>32</v>
      </c>
      <c r="D8902" t="s">
        <v>161</v>
      </c>
      <c r="E8902" t="s">
        <v>100</v>
      </c>
      <c r="F8902" t="s">
        <v>19</v>
      </c>
      <c r="G8902" s="10">
        <v>42234</v>
      </c>
      <c r="H8902" s="10">
        <v>42234</v>
      </c>
      <c r="I8902" t="s">
        <v>14</v>
      </c>
      <c r="J8902" t="s">
        <v>15</v>
      </c>
      <c r="K8902" t="str">
        <f>INDEX(State_Code_Name!B:B,MATCH(Consumer_Complaints!E8902,State_Code_Name!C:C,0))</f>
        <v>Arizona</v>
      </c>
      <c r="L8902">
        <f t="shared" si="417"/>
        <v>0</v>
      </c>
      <c r="M8902">
        <f t="shared" si="418"/>
        <v>2015</v>
      </c>
      <c r="N8902" t="str">
        <f t="shared" si="419"/>
        <v>Q3</v>
      </c>
    </row>
    <row r="8903" spans="1:14" x14ac:dyDescent="0.35">
      <c r="A8903">
        <v>1153389</v>
      </c>
      <c r="B8903" t="s">
        <v>11</v>
      </c>
      <c r="C8903" t="s">
        <v>9</v>
      </c>
      <c r="D8903" t="s">
        <v>132</v>
      </c>
      <c r="E8903" t="s">
        <v>39</v>
      </c>
      <c r="F8903" t="s">
        <v>19</v>
      </c>
      <c r="G8903" s="10">
        <v>41955</v>
      </c>
      <c r="H8903" s="10">
        <v>41955</v>
      </c>
      <c r="I8903" t="s">
        <v>14</v>
      </c>
      <c r="J8903" t="s">
        <v>14</v>
      </c>
      <c r="K8903" t="str">
        <f>INDEX(State_Code_Name!B:B,MATCH(Consumer_Complaints!E8903,State_Code_Name!C:C,0))</f>
        <v>Ohio</v>
      </c>
      <c r="L8903">
        <f t="shared" si="417"/>
        <v>0</v>
      </c>
      <c r="M8903">
        <f t="shared" si="418"/>
        <v>2014</v>
      </c>
      <c r="N8903" t="str">
        <f t="shared" si="419"/>
        <v>Q4</v>
      </c>
    </row>
    <row r="8904" spans="1:14" x14ac:dyDescent="0.35">
      <c r="A8904">
        <v>1621580</v>
      </c>
      <c r="B8904" t="s">
        <v>92</v>
      </c>
      <c r="C8904" t="s">
        <v>9</v>
      </c>
      <c r="D8904" t="s">
        <v>132</v>
      </c>
      <c r="E8904" t="s">
        <v>48</v>
      </c>
      <c r="F8904" t="s">
        <v>19</v>
      </c>
      <c r="G8904" s="10">
        <v>42300</v>
      </c>
      <c r="H8904" s="10">
        <v>42300</v>
      </c>
      <c r="I8904" t="s">
        <v>14</v>
      </c>
      <c r="J8904" t="s">
        <v>15</v>
      </c>
      <c r="K8904" t="str">
        <f>INDEX(State_Code_Name!B:B,MATCH(Consumer_Complaints!E8904,State_Code_Name!C:C,0))</f>
        <v>New Jersey</v>
      </c>
      <c r="L8904">
        <f t="shared" si="417"/>
        <v>0</v>
      </c>
      <c r="M8904">
        <f t="shared" si="418"/>
        <v>2015</v>
      </c>
      <c r="N8904" t="str">
        <f t="shared" si="419"/>
        <v>Q4</v>
      </c>
    </row>
    <row r="8905" spans="1:14" x14ac:dyDescent="0.35">
      <c r="A8905">
        <v>541478</v>
      </c>
      <c r="B8905" t="s">
        <v>69</v>
      </c>
      <c r="C8905" t="s">
        <v>26</v>
      </c>
      <c r="D8905" t="s">
        <v>56</v>
      </c>
      <c r="E8905" t="s">
        <v>66</v>
      </c>
      <c r="F8905" t="s">
        <v>19</v>
      </c>
      <c r="G8905" s="10">
        <v>41542</v>
      </c>
      <c r="H8905" s="10">
        <v>41542</v>
      </c>
      <c r="I8905" t="s">
        <v>14</v>
      </c>
      <c r="J8905" t="s">
        <v>15</v>
      </c>
      <c r="K8905" t="str">
        <f>INDEX(State_Code_Name!B:B,MATCH(Consumer_Complaints!E8905,State_Code_Name!C:C,0))</f>
        <v>Michigan</v>
      </c>
      <c r="L8905">
        <f t="shared" si="417"/>
        <v>0</v>
      </c>
      <c r="M8905">
        <f t="shared" si="418"/>
        <v>2013</v>
      </c>
      <c r="N8905" t="str">
        <f t="shared" si="419"/>
        <v>Q3</v>
      </c>
    </row>
    <row r="8906" spans="1:14" x14ac:dyDescent="0.35">
      <c r="A8906">
        <v>1757651</v>
      </c>
      <c r="B8906" t="s">
        <v>928</v>
      </c>
      <c r="C8906" t="s">
        <v>26</v>
      </c>
      <c r="D8906" t="s">
        <v>27</v>
      </c>
      <c r="E8906" t="s">
        <v>66</v>
      </c>
      <c r="F8906" t="s">
        <v>19</v>
      </c>
      <c r="G8906" s="10">
        <v>42395</v>
      </c>
      <c r="H8906" s="10">
        <v>42402</v>
      </c>
      <c r="I8906" t="s">
        <v>14</v>
      </c>
      <c r="J8906" t="s">
        <v>15</v>
      </c>
      <c r="K8906" t="str">
        <f>INDEX(State_Code_Name!B:B,MATCH(Consumer_Complaints!E8906,State_Code_Name!C:C,0))</f>
        <v>Michigan</v>
      </c>
      <c r="L8906">
        <f t="shared" si="417"/>
        <v>7</v>
      </c>
      <c r="M8906">
        <f t="shared" si="418"/>
        <v>2016</v>
      </c>
      <c r="N8906" t="str">
        <f t="shared" si="419"/>
        <v>Q1</v>
      </c>
    </row>
    <row r="8907" spans="1:14" x14ac:dyDescent="0.35">
      <c r="A8907">
        <v>1168228</v>
      </c>
      <c r="B8907" t="s">
        <v>38</v>
      </c>
      <c r="C8907" t="s">
        <v>36</v>
      </c>
      <c r="D8907" t="s">
        <v>120</v>
      </c>
      <c r="E8907" t="s">
        <v>72</v>
      </c>
      <c r="F8907" t="s">
        <v>305</v>
      </c>
      <c r="G8907" s="10">
        <v>41996</v>
      </c>
      <c r="H8907" s="10">
        <v>42003</v>
      </c>
      <c r="I8907" t="s">
        <v>14</v>
      </c>
      <c r="J8907" t="s">
        <v>14</v>
      </c>
      <c r="K8907" t="str">
        <f>INDEX(State_Code_Name!B:B,MATCH(Consumer_Complaints!E8907,State_Code_Name!C:C,0))</f>
        <v>Kentucky</v>
      </c>
      <c r="L8907">
        <f t="shared" si="417"/>
        <v>7</v>
      </c>
      <c r="M8907">
        <f t="shared" si="418"/>
        <v>2014</v>
      </c>
      <c r="N8907" t="str">
        <f t="shared" si="419"/>
        <v>Q4</v>
      </c>
    </row>
    <row r="8908" spans="1:14" x14ac:dyDescent="0.35">
      <c r="A8908">
        <v>665962</v>
      </c>
      <c r="B8908" t="s">
        <v>43</v>
      </c>
      <c r="C8908" t="s">
        <v>36</v>
      </c>
      <c r="D8908" t="s">
        <v>37</v>
      </c>
      <c r="E8908" t="s">
        <v>39</v>
      </c>
      <c r="F8908" t="s">
        <v>19</v>
      </c>
      <c r="G8908" s="10">
        <v>41652</v>
      </c>
      <c r="H8908" s="10">
        <v>41652</v>
      </c>
      <c r="I8908" t="s">
        <v>14</v>
      </c>
      <c r="J8908" t="s">
        <v>15</v>
      </c>
      <c r="K8908" t="str">
        <f>INDEX(State_Code_Name!B:B,MATCH(Consumer_Complaints!E8908,State_Code_Name!C:C,0))</f>
        <v>Ohio</v>
      </c>
      <c r="L8908">
        <f t="shared" si="417"/>
        <v>0</v>
      </c>
      <c r="M8908">
        <f t="shared" si="418"/>
        <v>2014</v>
      </c>
      <c r="N8908" t="str">
        <f t="shared" si="419"/>
        <v>Q1</v>
      </c>
    </row>
    <row r="8909" spans="1:14" x14ac:dyDescent="0.35">
      <c r="A8909">
        <v>1439790</v>
      </c>
      <c r="B8909" t="s">
        <v>43</v>
      </c>
      <c r="C8909" t="s">
        <v>16</v>
      </c>
      <c r="D8909" t="s">
        <v>24</v>
      </c>
      <c r="E8909" t="s">
        <v>22</v>
      </c>
      <c r="F8909" t="s">
        <v>13</v>
      </c>
      <c r="G8909" s="10">
        <v>42181</v>
      </c>
      <c r="H8909" s="10">
        <v>42184</v>
      </c>
      <c r="I8909" t="s">
        <v>14</v>
      </c>
      <c r="J8909" t="s">
        <v>15</v>
      </c>
      <c r="K8909" t="str">
        <f>INDEX(State_Code_Name!B:B,MATCH(Consumer_Complaints!E8909,State_Code_Name!C:C,0))</f>
        <v>New York</v>
      </c>
      <c r="L8909">
        <f t="shared" si="417"/>
        <v>3</v>
      </c>
      <c r="M8909">
        <f t="shared" si="418"/>
        <v>2015</v>
      </c>
      <c r="N8909" t="str">
        <f t="shared" si="419"/>
        <v>Q2</v>
      </c>
    </row>
    <row r="8910" spans="1:14" x14ac:dyDescent="0.35">
      <c r="A8910">
        <v>1158844</v>
      </c>
      <c r="B8910" t="s">
        <v>11</v>
      </c>
      <c r="C8910" t="s">
        <v>26</v>
      </c>
      <c r="D8910" t="s">
        <v>159</v>
      </c>
      <c r="E8910" t="s">
        <v>48</v>
      </c>
      <c r="F8910" t="s">
        <v>19</v>
      </c>
      <c r="G8910" s="10">
        <v>41989</v>
      </c>
      <c r="H8910" s="10">
        <v>41989</v>
      </c>
      <c r="I8910" t="s">
        <v>14</v>
      </c>
      <c r="J8910" t="s">
        <v>14</v>
      </c>
      <c r="K8910" t="str">
        <f>INDEX(State_Code_Name!B:B,MATCH(Consumer_Complaints!E8910,State_Code_Name!C:C,0))</f>
        <v>New Jersey</v>
      </c>
      <c r="L8910">
        <f t="shared" si="417"/>
        <v>0</v>
      </c>
      <c r="M8910">
        <f t="shared" si="418"/>
        <v>2014</v>
      </c>
      <c r="N8910" t="str">
        <f t="shared" si="419"/>
        <v>Q4</v>
      </c>
    </row>
    <row r="8911" spans="1:14" x14ac:dyDescent="0.35">
      <c r="A8911">
        <v>1695189</v>
      </c>
      <c r="B8911" t="s">
        <v>30</v>
      </c>
      <c r="C8911" t="s">
        <v>16</v>
      </c>
      <c r="D8911" t="s">
        <v>144</v>
      </c>
      <c r="E8911" t="s">
        <v>70</v>
      </c>
      <c r="F8911" t="s">
        <v>13</v>
      </c>
      <c r="G8911" s="10">
        <v>42352</v>
      </c>
      <c r="H8911" s="10">
        <v>42354</v>
      </c>
      <c r="I8911" t="s">
        <v>14</v>
      </c>
      <c r="J8911" t="s">
        <v>15</v>
      </c>
      <c r="K8911" t="str">
        <f>INDEX(State_Code_Name!B:B,MATCH(Consumer_Complaints!E8911,State_Code_Name!C:C,0))</f>
        <v>Massachusetts</v>
      </c>
      <c r="L8911">
        <f t="shared" si="417"/>
        <v>2</v>
      </c>
      <c r="M8911">
        <f t="shared" si="418"/>
        <v>2015</v>
      </c>
      <c r="N8911" t="str">
        <f t="shared" si="419"/>
        <v>Q4</v>
      </c>
    </row>
    <row r="8912" spans="1:14" x14ac:dyDescent="0.35">
      <c r="A8912">
        <v>448150</v>
      </c>
      <c r="B8912" t="s">
        <v>11</v>
      </c>
      <c r="C8912" t="s">
        <v>16</v>
      </c>
      <c r="D8912" t="s">
        <v>144</v>
      </c>
      <c r="E8912" t="s">
        <v>18</v>
      </c>
      <c r="F8912" t="s">
        <v>19</v>
      </c>
      <c r="G8912" s="10">
        <v>41312</v>
      </c>
      <c r="H8912" s="10">
        <v>41340</v>
      </c>
      <c r="I8912" t="s">
        <v>14</v>
      </c>
      <c r="J8912" t="s">
        <v>14</v>
      </c>
      <c r="K8912" t="str">
        <f>INDEX(State_Code_Name!B:B,MATCH(Consumer_Complaints!E8912,State_Code_Name!C:C,0))</f>
        <v>California</v>
      </c>
      <c r="L8912">
        <f t="shared" si="417"/>
        <v>28</v>
      </c>
      <c r="M8912">
        <f t="shared" si="418"/>
        <v>2013</v>
      </c>
      <c r="N8912" t="str">
        <f t="shared" si="419"/>
        <v>Q1</v>
      </c>
    </row>
    <row r="8913" spans="1:14" x14ac:dyDescent="0.35">
      <c r="A8913">
        <v>926571</v>
      </c>
      <c r="B8913" t="s">
        <v>43</v>
      </c>
      <c r="C8913" t="s">
        <v>36</v>
      </c>
      <c r="D8913" t="s">
        <v>170</v>
      </c>
      <c r="E8913" t="s">
        <v>98</v>
      </c>
      <c r="F8913" t="s">
        <v>305</v>
      </c>
      <c r="G8913" s="10">
        <v>41827</v>
      </c>
      <c r="H8913" s="10">
        <v>41919</v>
      </c>
      <c r="I8913" t="s">
        <v>14</v>
      </c>
      <c r="J8913" t="s">
        <v>14</v>
      </c>
      <c r="K8913" t="str">
        <f>INDEX(State_Code_Name!B:B,MATCH(Consumer_Complaints!E8913,State_Code_Name!C:C,0))</f>
        <v>Colorado</v>
      </c>
      <c r="L8913">
        <f t="shared" si="417"/>
        <v>92</v>
      </c>
      <c r="M8913">
        <f t="shared" si="418"/>
        <v>2014</v>
      </c>
      <c r="N8913" t="str">
        <f t="shared" si="419"/>
        <v>Q3</v>
      </c>
    </row>
    <row r="8914" spans="1:14" x14ac:dyDescent="0.35">
      <c r="A8914">
        <v>1480406</v>
      </c>
      <c r="B8914" t="s">
        <v>47</v>
      </c>
      <c r="C8914" t="s">
        <v>26</v>
      </c>
      <c r="D8914" t="s">
        <v>27</v>
      </c>
      <c r="E8914" t="s">
        <v>18</v>
      </c>
      <c r="F8914" t="s">
        <v>19</v>
      </c>
      <c r="G8914" s="10">
        <v>42207</v>
      </c>
      <c r="H8914" s="10">
        <v>42207</v>
      </c>
      <c r="I8914" t="s">
        <v>14</v>
      </c>
      <c r="J8914" t="s">
        <v>15</v>
      </c>
      <c r="K8914" t="str">
        <f>INDEX(State_Code_Name!B:B,MATCH(Consumer_Complaints!E8914,State_Code_Name!C:C,0))</f>
        <v>California</v>
      </c>
      <c r="L8914">
        <f t="shared" si="417"/>
        <v>0</v>
      </c>
      <c r="M8914">
        <f t="shared" si="418"/>
        <v>2015</v>
      </c>
      <c r="N8914" t="str">
        <f t="shared" si="419"/>
        <v>Q3</v>
      </c>
    </row>
    <row r="8915" spans="1:14" x14ac:dyDescent="0.35">
      <c r="A8915">
        <v>1173749</v>
      </c>
      <c r="B8915" t="s">
        <v>143</v>
      </c>
      <c r="C8915" t="s">
        <v>16</v>
      </c>
      <c r="D8915" t="s">
        <v>24</v>
      </c>
      <c r="E8915" t="s">
        <v>114</v>
      </c>
      <c r="F8915" t="s">
        <v>19</v>
      </c>
      <c r="G8915" s="10">
        <v>42002</v>
      </c>
      <c r="H8915" s="10">
        <v>42002</v>
      </c>
      <c r="I8915" t="s">
        <v>14</v>
      </c>
      <c r="J8915" t="s">
        <v>15</v>
      </c>
      <c r="K8915" t="str">
        <f>INDEX(State_Code_Name!B:B,MATCH(Consumer_Complaints!E8915,State_Code_Name!C:C,0))</f>
        <v>South Carolina</v>
      </c>
      <c r="L8915">
        <f t="shared" si="417"/>
        <v>0</v>
      </c>
      <c r="M8915">
        <f t="shared" si="418"/>
        <v>2014</v>
      </c>
      <c r="N8915" t="str">
        <f t="shared" si="419"/>
        <v>Q4</v>
      </c>
    </row>
    <row r="8916" spans="1:14" x14ac:dyDescent="0.35">
      <c r="A8916">
        <v>1150025</v>
      </c>
      <c r="B8916" t="s">
        <v>228</v>
      </c>
      <c r="C8916" t="s">
        <v>32</v>
      </c>
      <c r="D8916" t="s">
        <v>104</v>
      </c>
      <c r="E8916" t="s">
        <v>51</v>
      </c>
      <c r="F8916" t="s">
        <v>19</v>
      </c>
      <c r="G8916" s="10">
        <v>41924</v>
      </c>
      <c r="H8916" s="10">
        <v>41985</v>
      </c>
      <c r="I8916" t="s">
        <v>14</v>
      </c>
      <c r="J8916" t="s">
        <v>14</v>
      </c>
      <c r="K8916" t="str">
        <f>INDEX(State_Code_Name!B:B,MATCH(Consumer_Complaints!E8916,State_Code_Name!C:C,0))</f>
        <v>Washington</v>
      </c>
      <c r="L8916">
        <f t="shared" si="417"/>
        <v>61</v>
      </c>
      <c r="M8916">
        <f t="shared" si="418"/>
        <v>2014</v>
      </c>
      <c r="N8916" t="str">
        <f t="shared" si="419"/>
        <v>Q4</v>
      </c>
    </row>
    <row r="8917" spans="1:14" x14ac:dyDescent="0.35">
      <c r="A8917">
        <v>1925561</v>
      </c>
      <c r="B8917" t="s">
        <v>378</v>
      </c>
      <c r="C8917" t="s">
        <v>26</v>
      </c>
      <c r="D8917" t="s">
        <v>27</v>
      </c>
      <c r="E8917" t="s">
        <v>18</v>
      </c>
      <c r="F8917" t="s">
        <v>19</v>
      </c>
      <c r="G8917" s="10">
        <v>42503</v>
      </c>
      <c r="H8917" s="10">
        <v>42503</v>
      </c>
      <c r="I8917" t="s">
        <v>14</v>
      </c>
      <c r="J8917" t="s">
        <v>15</v>
      </c>
      <c r="K8917" t="str">
        <f>INDEX(State_Code_Name!B:B,MATCH(Consumer_Complaints!E8917,State_Code_Name!C:C,0))</f>
        <v>California</v>
      </c>
      <c r="L8917">
        <f t="shared" si="417"/>
        <v>0</v>
      </c>
      <c r="M8917">
        <f t="shared" si="418"/>
        <v>2016</v>
      </c>
      <c r="N8917" t="str">
        <f t="shared" si="419"/>
        <v>Q2</v>
      </c>
    </row>
    <row r="8918" spans="1:14" x14ac:dyDescent="0.35">
      <c r="A8918">
        <v>986674</v>
      </c>
      <c r="B8918" t="s">
        <v>460</v>
      </c>
      <c r="C8918" t="s">
        <v>32</v>
      </c>
      <c r="D8918" t="s">
        <v>44</v>
      </c>
      <c r="E8918" t="s">
        <v>101</v>
      </c>
      <c r="F8918" t="s">
        <v>19</v>
      </c>
      <c r="G8918" s="10">
        <v>41866</v>
      </c>
      <c r="H8918" s="10">
        <v>41866</v>
      </c>
      <c r="I8918" t="s">
        <v>14</v>
      </c>
      <c r="J8918" t="s">
        <v>15</v>
      </c>
      <c r="K8918" t="str">
        <f>INDEX(State_Code_Name!B:B,MATCH(Consumer_Complaints!E8918,State_Code_Name!C:C,0))</f>
        <v>Delaware</v>
      </c>
      <c r="L8918">
        <f t="shared" si="417"/>
        <v>0</v>
      </c>
      <c r="M8918">
        <f t="shared" si="418"/>
        <v>2014</v>
      </c>
      <c r="N8918" t="str">
        <f t="shared" si="419"/>
        <v>Q3</v>
      </c>
    </row>
    <row r="8919" spans="1:14" x14ac:dyDescent="0.35">
      <c r="A8919">
        <v>1243125</v>
      </c>
      <c r="B8919" t="s">
        <v>63</v>
      </c>
      <c r="C8919" t="s">
        <v>61</v>
      </c>
      <c r="D8919" t="s">
        <v>459</v>
      </c>
      <c r="E8919" t="s">
        <v>66</v>
      </c>
      <c r="F8919" t="s">
        <v>19</v>
      </c>
      <c r="G8919" s="10">
        <v>42052</v>
      </c>
      <c r="H8919" s="10">
        <v>42052</v>
      </c>
      <c r="I8919" t="s">
        <v>14</v>
      </c>
      <c r="J8919" t="s">
        <v>15</v>
      </c>
      <c r="K8919" t="str">
        <f>INDEX(State_Code_Name!B:B,MATCH(Consumer_Complaints!E8919,State_Code_Name!C:C,0))</f>
        <v>Michigan</v>
      </c>
      <c r="L8919">
        <f t="shared" si="417"/>
        <v>0</v>
      </c>
      <c r="M8919">
        <f t="shared" si="418"/>
        <v>2015</v>
      </c>
      <c r="N8919" t="str">
        <f t="shared" si="419"/>
        <v>Q1</v>
      </c>
    </row>
    <row r="8920" spans="1:14" x14ac:dyDescent="0.35">
      <c r="A8920">
        <v>2022070</v>
      </c>
      <c r="B8920" t="s">
        <v>38</v>
      </c>
      <c r="C8920" t="s">
        <v>36</v>
      </c>
      <c r="D8920" t="s">
        <v>170</v>
      </c>
      <c r="E8920" t="s">
        <v>22</v>
      </c>
      <c r="F8920" t="s">
        <v>19</v>
      </c>
      <c r="G8920" s="10">
        <v>42571</v>
      </c>
      <c r="H8920" s="10">
        <v>42571</v>
      </c>
      <c r="I8920" t="s">
        <v>14</v>
      </c>
      <c r="J8920" t="s">
        <v>15</v>
      </c>
      <c r="K8920" t="str">
        <f>INDEX(State_Code_Name!B:B,MATCH(Consumer_Complaints!E8920,State_Code_Name!C:C,0))</f>
        <v>New York</v>
      </c>
      <c r="L8920">
        <f t="shared" si="417"/>
        <v>0</v>
      </c>
      <c r="M8920">
        <f t="shared" si="418"/>
        <v>2016</v>
      </c>
      <c r="N8920" t="str">
        <f t="shared" si="419"/>
        <v>Q3</v>
      </c>
    </row>
    <row r="8921" spans="1:14" x14ac:dyDescent="0.35">
      <c r="A8921">
        <v>495754</v>
      </c>
      <c r="B8921" t="s">
        <v>81</v>
      </c>
      <c r="C8921" t="s">
        <v>36</v>
      </c>
      <c r="D8921" t="s">
        <v>112</v>
      </c>
      <c r="E8921" t="s">
        <v>25</v>
      </c>
      <c r="F8921" t="s">
        <v>57</v>
      </c>
      <c r="G8921" s="10">
        <v>41505</v>
      </c>
      <c r="H8921" s="10">
        <v>41507</v>
      </c>
      <c r="I8921" t="s">
        <v>14</v>
      </c>
      <c r="J8921" t="s">
        <v>15</v>
      </c>
      <c r="K8921" t="str">
        <f>INDEX(State_Code_Name!B:B,MATCH(Consumer_Complaints!E8921,State_Code_Name!C:C,0))</f>
        <v>Georgia</v>
      </c>
      <c r="L8921">
        <f t="shared" si="417"/>
        <v>2</v>
      </c>
      <c r="M8921">
        <f t="shared" si="418"/>
        <v>2013</v>
      </c>
      <c r="N8921" t="str">
        <f t="shared" si="419"/>
        <v>Q3</v>
      </c>
    </row>
    <row r="8922" spans="1:14" x14ac:dyDescent="0.35">
      <c r="A8922">
        <v>392281</v>
      </c>
      <c r="B8922" t="s">
        <v>54</v>
      </c>
      <c r="C8922" t="s">
        <v>52</v>
      </c>
      <c r="D8922" t="s">
        <v>76</v>
      </c>
      <c r="E8922" t="s">
        <v>18</v>
      </c>
      <c r="F8922" t="s">
        <v>19</v>
      </c>
      <c r="G8922" s="10">
        <v>41389</v>
      </c>
      <c r="H8922" s="10">
        <v>41390</v>
      </c>
      <c r="I8922" t="s">
        <v>14</v>
      </c>
      <c r="J8922" t="s">
        <v>15</v>
      </c>
      <c r="K8922" t="str">
        <f>INDEX(State_Code_Name!B:B,MATCH(Consumer_Complaints!E8922,State_Code_Name!C:C,0))</f>
        <v>California</v>
      </c>
      <c r="L8922">
        <f t="shared" si="417"/>
        <v>1</v>
      </c>
      <c r="M8922">
        <f t="shared" si="418"/>
        <v>2013</v>
      </c>
      <c r="N8922" t="str">
        <f t="shared" si="419"/>
        <v>Q2</v>
      </c>
    </row>
    <row r="8923" spans="1:14" x14ac:dyDescent="0.35">
      <c r="A8923">
        <v>1509741</v>
      </c>
      <c r="B8923" t="s">
        <v>54</v>
      </c>
      <c r="C8923" t="s">
        <v>52</v>
      </c>
      <c r="D8923" t="s">
        <v>103</v>
      </c>
      <c r="E8923" t="s">
        <v>40</v>
      </c>
      <c r="F8923" t="s">
        <v>19</v>
      </c>
      <c r="G8923" s="10">
        <v>42224</v>
      </c>
      <c r="H8923" s="10">
        <v>42224</v>
      </c>
      <c r="I8923" t="s">
        <v>14</v>
      </c>
      <c r="J8923" t="s">
        <v>15</v>
      </c>
      <c r="K8923" t="str">
        <f>INDEX(State_Code_Name!B:B,MATCH(Consumer_Complaints!E8923,State_Code_Name!C:C,0))</f>
        <v>Nevada</v>
      </c>
      <c r="L8923">
        <f t="shared" si="417"/>
        <v>0</v>
      </c>
      <c r="M8923">
        <f t="shared" si="418"/>
        <v>2015</v>
      </c>
      <c r="N8923" t="str">
        <f t="shared" si="419"/>
        <v>Q3</v>
      </c>
    </row>
    <row r="8924" spans="1:14" x14ac:dyDescent="0.35">
      <c r="A8924">
        <v>1862654</v>
      </c>
      <c r="B8924" t="s">
        <v>675</v>
      </c>
      <c r="C8924" t="s">
        <v>36</v>
      </c>
      <c r="D8924" t="s">
        <v>67</v>
      </c>
      <c r="E8924" t="s">
        <v>85</v>
      </c>
      <c r="F8924" t="s">
        <v>19</v>
      </c>
      <c r="G8924" s="10">
        <v>42464</v>
      </c>
      <c r="H8924" s="10">
        <v>42525</v>
      </c>
      <c r="I8924" t="s">
        <v>14</v>
      </c>
      <c r="J8924" t="s">
        <v>14</v>
      </c>
      <c r="K8924" t="str">
        <f>INDEX(State_Code_Name!B:B,MATCH(Consumer_Complaints!E8924,State_Code_Name!C:C,0))</f>
        <v>Wisconsin</v>
      </c>
      <c r="L8924">
        <f t="shared" si="417"/>
        <v>61</v>
      </c>
      <c r="M8924">
        <f t="shared" si="418"/>
        <v>2016</v>
      </c>
      <c r="N8924" t="str">
        <f t="shared" si="419"/>
        <v>Q2</v>
      </c>
    </row>
    <row r="8925" spans="1:14" x14ac:dyDescent="0.35">
      <c r="A8925">
        <v>856191</v>
      </c>
      <c r="B8925" t="s">
        <v>81</v>
      </c>
      <c r="C8925" t="s">
        <v>36</v>
      </c>
      <c r="D8925" t="s">
        <v>112</v>
      </c>
      <c r="E8925" t="s">
        <v>72</v>
      </c>
      <c r="F8925" t="s">
        <v>13</v>
      </c>
      <c r="G8925" s="10">
        <v>41775</v>
      </c>
      <c r="H8925" s="10">
        <v>41779</v>
      </c>
      <c r="I8925" t="s">
        <v>14</v>
      </c>
      <c r="J8925" t="s">
        <v>15</v>
      </c>
      <c r="K8925" t="str">
        <f>INDEX(State_Code_Name!B:B,MATCH(Consumer_Complaints!E8925,State_Code_Name!C:C,0))</f>
        <v>Kentucky</v>
      </c>
      <c r="L8925">
        <f t="shared" si="417"/>
        <v>4</v>
      </c>
      <c r="M8925">
        <f t="shared" si="418"/>
        <v>2014</v>
      </c>
      <c r="N8925" t="str">
        <f t="shared" si="419"/>
        <v>Q2</v>
      </c>
    </row>
    <row r="8926" spans="1:14" x14ac:dyDescent="0.35">
      <c r="A8926">
        <v>432571</v>
      </c>
      <c r="B8926" t="s">
        <v>73</v>
      </c>
      <c r="C8926" t="s">
        <v>26</v>
      </c>
      <c r="D8926" t="s">
        <v>27</v>
      </c>
      <c r="E8926" t="s">
        <v>12</v>
      </c>
      <c r="F8926" t="s">
        <v>19</v>
      </c>
      <c r="G8926" s="10">
        <v>41439</v>
      </c>
      <c r="H8926" s="10">
        <v>41442</v>
      </c>
      <c r="I8926" t="s">
        <v>14</v>
      </c>
      <c r="J8926" t="s">
        <v>15</v>
      </c>
      <c r="K8926" t="str">
        <f>INDEX(State_Code_Name!B:B,MATCH(Consumer_Complaints!E8926,State_Code_Name!C:C,0))</f>
        <v>Virginia</v>
      </c>
      <c r="L8926">
        <f t="shared" si="417"/>
        <v>3</v>
      </c>
      <c r="M8926">
        <f t="shared" si="418"/>
        <v>2013</v>
      </c>
      <c r="N8926" t="str">
        <f t="shared" si="419"/>
        <v>Q2</v>
      </c>
    </row>
    <row r="8927" spans="1:14" x14ac:dyDescent="0.35">
      <c r="A8927">
        <v>905856</v>
      </c>
      <c r="B8927" t="s">
        <v>38</v>
      </c>
      <c r="C8927" t="s">
        <v>32</v>
      </c>
      <c r="D8927" t="s">
        <v>44</v>
      </c>
      <c r="E8927" t="s">
        <v>42</v>
      </c>
      <c r="F8927" t="s">
        <v>19</v>
      </c>
      <c r="G8927" s="10">
        <v>41813</v>
      </c>
      <c r="H8927" s="10">
        <v>41813</v>
      </c>
      <c r="I8927" t="s">
        <v>14</v>
      </c>
      <c r="J8927" t="s">
        <v>15</v>
      </c>
      <c r="K8927" t="str">
        <f>INDEX(State_Code_Name!B:B,MATCH(Consumer_Complaints!E8927,State_Code_Name!C:C,0))</f>
        <v>North Carolina</v>
      </c>
      <c r="L8927">
        <f t="shared" si="417"/>
        <v>0</v>
      </c>
      <c r="M8927">
        <f t="shared" si="418"/>
        <v>2014</v>
      </c>
      <c r="N8927" t="str">
        <f t="shared" si="419"/>
        <v>Q2</v>
      </c>
    </row>
    <row r="8928" spans="1:14" x14ac:dyDescent="0.35">
      <c r="A8928">
        <v>1944287</v>
      </c>
      <c r="B8928" t="s">
        <v>303</v>
      </c>
      <c r="C8928" t="s">
        <v>61</v>
      </c>
      <c r="D8928" t="s">
        <v>282</v>
      </c>
      <c r="E8928" t="s">
        <v>46</v>
      </c>
      <c r="F8928" t="s">
        <v>19</v>
      </c>
      <c r="G8928" s="10">
        <v>42517</v>
      </c>
      <c r="H8928" s="10">
        <v>42517</v>
      </c>
      <c r="I8928" t="s">
        <v>14</v>
      </c>
      <c r="J8928" t="s">
        <v>14</v>
      </c>
      <c r="K8928" t="str">
        <f>INDEX(State_Code_Name!B:B,MATCH(Consumer_Complaints!E8928,State_Code_Name!C:C,0))</f>
        <v>Pennsylvania</v>
      </c>
      <c r="L8928">
        <f t="shared" si="417"/>
        <v>0</v>
      </c>
      <c r="M8928">
        <f t="shared" si="418"/>
        <v>2016</v>
      </c>
      <c r="N8928" t="str">
        <f t="shared" si="419"/>
        <v>Q2</v>
      </c>
    </row>
    <row r="8929" spans="1:14" x14ac:dyDescent="0.35">
      <c r="A8929">
        <v>1262674</v>
      </c>
      <c r="B8929" t="s">
        <v>105</v>
      </c>
      <c r="C8929" t="s">
        <v>32</v>
      </c>
      <c r="D8929" t="s">
        <v>41</v>
      </c>
      <c r="E8929" t="s">
        <v>70</v>
      </c>
      <c r="F8929" t="s">
        <v>19</v>
      </c>
      <c r="G8929" s="10">
        <v>42038</v>
      </c>
      <c r="H8929" s="10">
        <v>42038</v>
      </c>
      <c r="I8929" t="s">
        <v>14</v>
      </c>
      <c r="J8929" t="s">
        <v>14</v>
      </c>
      <c r="K8929" t="str">
        <f>INDEX(State_Code_Name!B:B,MATCH(Consumer_Complaints!E8929,State_Code_Name!C:C,0))</f>
        <v>Massachusetts</v>
      </c>
      <c r="L8929">
        <f t="shared" si="417"/>
        <v>0</v>
      </c>
      <c r="M8929">
        <f t="shared" si="418"/>
        <v>2015</v>
      </c>
      <c r="N8929" t="str">
        <f t="shared" si="419"/>
        <v>Q1</v>
      </c>
    </row>
    <row r="8930" spans="1:14" x14ac:dyDescent="0.35">
      <c r="A8930">
        <v>2026302</v>
      </c>
      <c r="B8930" t="s">
        <v>773</v>
      </c>
      <c r="C8930" t="s">
        <v>32</v>
      </c>
      <c r="D8930" t="s">
        <v>44</v>
      </c>
      <c r="E8930" t="s">
        <v>59</v>
      </c>
      <c r="F8930" t="s">
        <v>305</v>
      </c>
      <c r="G8930" s="10">
        <v>42573</v>
      </c>
      <c r="H8930" s="10">
        <v>42573</v>
      </c>
      <c r="I8930" t="s">
        <v>14</v>
      </c>
      <c r="J8930" t="s">
        <v>15</v>
      </c>
      <c r="K8930" t="str">
        <f>INDEX(State_Code_Name!B:B,MATCH(Consumer_Complaints!E8930,State_Code_Name!C:C,0))</f>
        <v>Illinois</v>
      </c>
      <c r="L8930">
        <f t="shared" si="417"/>
        <v>0</v>
      </c>
      <c r="M8930">
        <f t="shared" si="418"/>
        <v>2016</v>
      </c>
      <c r="N8930" t="str">
        <f t="shared" si="419"/>
        <v>Q3</v>
      </c>
    </row>
    <row r="8931" spans="1:14" x14ac:dyDescent="0.35">
      <c r="A8931">
        <v>1777262</v>
      </c>
      <c r="B8931" t="s">
        <v>141</v>
      </c>
      <c r="C8931" t="s">
        <v>26</v>
      </c>
      <c r="D8931" t="s">
        <v>27</v>
      </c>
      <c r="E8931" t="s">
        <v>176</v>
      </c>
      <c r="F8931" t="s">
        <v>19</v>
      </c>
      <c r="G8931" s="10">
        <v>42584</v>
      </c>
      <c r="H8931" s="10">
        <v>42584</v>
      </c>
      <c r="I8931" t="s">
        <v>14</v>
      </c>
      <c r="J8931" t="s">
        <v>15</v>
      </c>
      <c r="K8931" t="str">
        <f>INDEX(State_Code_Name!B:B,MATCH(Consumer_Complaints!E8931,State_Code_Name!C:C,0))</f>
        <v>District of Columbia</v>
      </c>
      <c r="L8931">
        <f t="shared" si="417"/>
        <v>0</v>
      </c>
      <c r="M8931">
        <f t="shared" si="418"/>
        <v>2016</v>
      </c>
      <c r="N8931" t="str">
        <f t="shared" si="419"/>
        <v>Q3</v>
      </c>
    </row>
    <row r="8932" spans="1:14" x14ac:dyDescent="0.35">
      <c r="A8932">
        <v>1463452</v>
      </c>
      <c r="B8932" t="s">
        <v>230</v>
      </c>
      <c r="C8932" t="s">
        <v>36</v>
      </c>
      <c r="D8932" t="s">
        <v>112</v>
      </c>
      <c r="E8932" t="s">
        <v>122</v>
      </c>
      <c r="F8932" t="s">
        <v>19</v>
      </c>
      <c r="G8932" s="10">
        <v>42315</v>
      </c>
      <c r="H8932" s="10">
        <v>42315</v>
      </c>
      <c r="I8932" t="s">
        <v>14</v>
      </c>
      <c r="J8932" t="s">
        <v>15</v>
      </c>
      <c r="K8932" t="str">
        <f>INDEX(State_Code_Name!B:B,MATCH(Consumer_Complaints!E8932,State_Code_Name!C:C,0))</f>
        <v>Maryland</v>
      </c>
      <c r="L8932">
        <f t="shared" si="417"/>
        <v>0</v>
      </c>
      <c r="M8932">
        <f t="shared" si="418"/>
        <v>2015</v>
      </c>
      <c r="N8932" t="str">
        <f t="shared" si="419"/>
        <v>Q4</v>
      </c>
    </row>
    <row r="8933" spans="1:14" x14ac:dyDescent="0.35">
      <c r="A8933">
        <v>598978</v>
      </c>
      <c r="B8933" t="s">
        <v>54</v>
      </c>
      <c r="C8933" t="s">
        <v>52</v>
      </c>
      <c r="D8933" t="s">
        <v>103</v>
      </c>
      <c r="E8933" t="s">
        <v>48</v>
      </c>
      <c r="F8933" t="s">
        <v>19</v>
      </c>
      <c r="G8933" s="10">
        <v>41592</v>
      </c>
      <c r="H8933" s="10">
        <v>41592</v>
      </c>
      <c r="I8933" t="s">
        <v>14</v>
      </c>
      <c r="J8933" t="s">
        <v>15</v>
      </c>
      <c r="K8933" t="str">
        <f>INDEX(State_Code_Name!B:B,MATCH(Consumer_Complaints!E8933,State_Code_Name!C:C,0))</f>
        <v>New Jersey</v>
      </c>
      <c r="L8933">
        <f t="shared" si="417"/>
        <v>0</v>
      </c>
      <c r="M8933">
        <f t="shared" si="418"/>
        <v>2013</v>
      </c>
      <c r="N8933" t="str">
        <f t="shared" si="419"/>
        <v>Q4</v>
      </c>
    </row>
    <row r="8934" spans="1:14" x14ac:dyDescent="0.35">
      <c r="A8934">
        <v>600779</v>
      </c>
      <c r="B8934" t="s">
        <v>54</v>
      </c>
      <c r="C8934" t="s">
        <v>52</v>
      </c>
      <c r="D8934" t="s">
        <v>96</v>
      </c>
      <c r="E8934" t="s">
        <v>31</v>
      </c>
      <c r="F8934" t="s">
        <v>19</v>
      </c>
      <c r="G8934" s="10">
        <v>41596</v>
      </c>
      <c r="H8934" s="10">
        <v>41596</v>
      </c>
      <c r="I8934" t="s">
        <v>14</v>
      </c>
      <c r="J8934" t="s">
        <v>15</v>
      </c>
      <c r="K8934" t="str">
        <f>INDEX(State_Code_Name!B:B,MATCH(Consumer_Complaints!E8934,State_Code_Name!C:C,0))</f>
        <v>Texas</v>
      </c>
      <c r="L8934">
        <f t="shared" si="417"/>
        <v>0</v>
      </c>
      <c r="M8934">
        <f t="shared" si="418"/>
        <v>2013</v>
      </c>
      <c r="N8934" t="str">
        <f t="shared" si="419"/>
        <v>Q4</v>
      </c>
    </row>
    <row r="8935" spans="1:14" x14ac:dyDescent="0.35">
      <c r="A8935">
        <v>1302077</v>
      </c>
      <c r="B8935" t="s">
        <v>54</v>
      </c>
      <c r="C8935" t="s">
        <v>52</v>
      </c>
      <c r="D8935" t="s">
        <v>96</v>
      </c>
      <c r="E8935" t="s">
        <v>25</v>
      </c>
      <c r="F8935" t="s">
        <v>19</v>
      </c>
      <c r="G8935" s="10">
        <v>42089</v>
      </c>
      <c r="H8935" s="10">
        <v>42089</v>
      </c>
      <c r="I8935" t="s">
        <v>14</v>
      </c>
      <c r="J8935" t="s">
        <v>15</v>
      </c>
      <c r="K8935" t="str">
        <f>INDEX(State_Code_Name!B:B,MATCH(Consumer_Complaints!E8935,State_Code_Name!C:C,0))</f>
        <v>Georgia</v>
      </c>
      <c r="L8935">
        <f t="shared" si="417"/>
        <v>0</v>
      </c>
      <c r="M8935">
        <f t="shared" si="418"/>
        <v>2015</v>
      </c>
      <c r="N8935" t="str">
        <f t="shared" si="419"/>
        <v>Q1</v>
      </c>
    </row>
    <row r="8936" spans="1:14" x14ac:dyDescent="0.35">
      <c r="A8936">
        <v>463688</v>
      </c>
      <c r="B8936" t="s">
        <v>30</v>
      </c>
      <c r="C8936" t="s">
        <v>36</v>
      </c>
      <c r="D8936" t="s">
        <v>80</v>
      </c>
      <c r="E8936" t="s">
        <v>12</v>
      </c>
      <c r="F8936" t="s">
        <v>305</v>
      </c>
      <c r="G8936" s="10">
        <v>41478</v>
      </c>
      <c r="H8936" s="10">
        <v>41480</v>
      </c>
      <c r="I8936" t="s">
        <v>14</v>
      </c>
      <c r="J8936" t="s">
        <v>14</v>
      </c>
      <c r="K8936" t="str">
        <f>INDEX(State_Code_Name!B:B,MATCH(Consumer_Complaints!E8936,State_Code_Name!C:C,0))</f>
        <v>Virginia</v>
      </c>
      <c r="L8936">
        <f t="shared" si="417"/>
        <v>2</v>
      </c>
      <c r="M8936">
        <f t="shared" si="418"/>
        <v>2013</v>
      </c>
      <c r="N8936" t="str">
        <f t="shared" si="419"/>
        <v>Q3</v>
      </c>
    </row>
    <row r="8937" spans="1:14" x14ac:dyDescent="0.35">
      <c r="A8937">
        <v>422400</v>
      </c>
      <c r="B8937" t="s">
        <v>30</v>
      </c>
      <c r="C8937" t="s">
        <v>16</v>
      </c>
      <c r="D8937" t="s">
        <v>24</v>
      </c>
      <c r="E8937" t="s">
        <v>31</v>
      </c>
      <c r="F8937" t="s">
        <v>19</v>
      </c>
      <c r="G8937" s="10">
        <v>41339</v>
      </c>
      <c r="H8937" s="10">
        <v>41339</v>
      </c>
      <c r="I8937" t="s">
        <v>14</v>
      </c>
      <c r="J8937" t="s">
        <v>14</v>
      </c>
      <c r="K8937" t="str">
        <f>INDEX(State_Code_Name!B:B,MATCH(Consumer_Complaints!E8937,State_Code_Name!C:C,0))</f>
        <v>Texas</v>
      </c>
      <c r="L8937">
        <f t="shared" si="417"/>
        <v>0</v>
      </c>
      <c r="M8937">
        <f t="shared" si="418"/>
        <v>2013</v>
      </c>
      <c r="N8937" t="str">
        <f t="shared" si="419"/>
        <v>Q1</v>
      </c>
    </row>
    <row r="8938" spans="1:14" x14ac:dyDescent="0.35">
      <c r="A8938">
        <v>1869848</v>
      </c>
      <c r="B8938" t="s">
        <v>303</v>
      </c>
      <c r="C8938" t="s">
        <v>61</v>
      </c>
      <c r="D8938" t="s">
        <v>282</v>
      </c>
      <c r="E8938" t="s">
        <v>114</v>
      </c>
      <c r="F8938" t="s">
        <v>19</v>
      </c>
      <c r="G8938" s="10">
        <v>42555</v>
      </c>
      <c r="H8938" s="10">
        <v>42555</v>
      </c>
      <c r="I8938" t="s">
        <v>14</v>
      </c>
      <c r="J8938" t="s">
        <v>15</v>
      </c>
      <c r="K8938" t="str">
        <f>INDEX(State_Code_Name!B:B,MATCH(Consumer_Complaints!E8938,State_Code_Name!C:C,0))</f>
        <v>South Carolina</v>
      </c>
      <c r="L8938">
        <f t="shared" si="417"/>
        <v>0</v>
      </c>
      <c r="M8938">
        <f t="shared" si="418"/>
        <v>2016</v>
      </c>
      <c r="N8938" t="str">
        <f t="shared" si="419"/>
        <v>Q3</v>
      </c>
    </row>
    <row r="8939" spans="1:14" x14ac:dyDescent="0.35">
      <c r="A8939">
        <v>1773182</v>
      </c>
      <c r="B8939" t="s">
        <v>328</v>
      </c>
      <c r="C8939" t="s">
        <v>32</v>
      </c>
      <c r="D8939" t="s">
        <v>116</v>
      </c>
      <c r="E8939" t="s">
        <v>39</v>
      </c>
      <c r="F8939" t="s">
        <v>19</v>
      </c>
      <c r="G8939" s="10">
        <v>42462</v>
      </c>
      <c r="H8939" s="10">
        <v>42462</v>
      </c>
      <c r="I8939" t="s">
        <v>14</v>
      </c>
      <c r="J8939" t="s">
        <v>15</v>
      </c>
      <c r="K8939" t="str">
        <f>INDEX(State_Code_Name!B:B,MATCH(Consumer_Complaints!E8939,State_Code_Name!C:C,0))</f>
        <v>Ohio</v>
      </c>
      <c r="L8939">
        <f t="shared" si="417"/>
        <v>0</v>
      </c>
      <c r="M8939">
        <f t="shared" si="418"/>
        <v>2016</v>
      </c>
      <c r="N8939" t="str">
        <f t="shared" si="419"/>
        <v>Q2</v>
      </c>
    </row>
    <row r="8940" spans="1:14" x14ac:dyDescent="0.35">
      <c r="A8940">
        <v>439146</v>
      </c>
      <c r="B8940" t="s">
        <v>81</v>
      </c>
      <c r="C8940" t="s">
        <v>36</v>
      </c>
      <c r="D8940" t="s">
        <v>170</v>
      </c>
      <c r="E8940" t="s">
        <v>48</v>
      </c>
      <c r="F8940" t="s">
        <v>305</v>
      </c>
      <c r="G8940" s="10">
        <v>41445</v>
      </c>
      <c r="H8940" s="10">
        <v>41446</v>
      </c>
      <c r="I8940" t="s">
        <v>14</v>
      </c>
      <c r="J8940" t="s">
        <v>15</v>
      </c>
      <c r="K8940" t="str">
        <f>INDEX(State_Code_Name!B:B,MATCH(Consumer_Complaints!E8940,State_Code_Name!C:C,0))</f>
        <v>New Jersey</v>
      </c>
      <c r="L8940">
        <f t="shared" si="417"/>
        <v>1</v>
      </c>
      <c r="M8940">
        <f t="shared" si="418"/>
        <v>2013</v>
      </c>
      <c r="N8940" t="str">
        <f t="shared" si="419"/>
        <v>Q2</v>
      </c>
    </row>
    <row r="8941" spans="1:14" x14ac:dyDescent="0.35">
      <c r="A8941">
        <v>1220556</v>
      </c>
      <c r="B8941" t="s">
        <v>102</v>
      </c>
      <c r="C8941" t="s">
        <v>26</v>
      </c>
      <c r="D8941" t="s">
        <v>27</v>
      </c>
      <c r="E8941" t="s">
        <v>22</v>
      </c>
      <c r="F8941" t="s">
        <v>19</v>
      </c>
      <c r="G8941" s="10">
        <v>42037</v>
      </c>
      <c r="H8941" s="10">
        <v>42037</v>
      </c>
      <c r="I8941" t="s">
        <v>14</v>
      </c>
      <c r="J8941" t="s">
        <v>15</v>
      </c>
      <c r="K8941" t="str">
        <f>INDEX(State_Code_Name!B:B,MATCH(Consumer_Complaints!E8941,State_Code_Name!C:C,0))</f>
        <v>New York</v>
      </c>
      <c r="L8941">
        <f t="shared" si="417"/>
        <v>0</v>
      </c>
      <c r="M8941">
        <f t="shared" si="418"/>
        <v>2015</v>
      </c>
      <c r="N8941" t="str">
        <f t="shared" si="419"/>
        <v>Q1</v>
      </c>
    </row>
    <row r="8942" spans="1:14" x14ac:dyDescent="0.35">
      <c r="A8942">
        <v>1363953</v>
      </c>
      <c r="B8942" t="s">
        <v>54</v>
      </c>
      <c r="C8942" t="s">
        <v>52</v>
      </c>
      <c r="D8942" t="s">
        <v>103</v>
      </c>
      <c r="E8942" t="s">
        <v>59</v>
      </c>
      <c r="F8942" t="s">
        <v>19</v>
      </c>
      <c r="G8942" s="10">
        <v>42160</v>
      </c>
      <c r="H8942" s="10">
        <v>42160</v>
      </c>
      <c r="I8942" t="s">
        <v>14</v>
      </c>
      <c r="J8942" t="s">
        <v>15</v>
      </c>
      <c r="K8942" t="str">
        <f>INDEX(State_Code_Name!B:B,MATCH(Consumer_Complaints!E8942,State_Code_Name!C:C,0))</f>
        <v>Illinois</v>
      </c>
      <c r="L8942">
        <f t="shared" si="417"/>
        <v>0</v>
      </c>
      <c r="M8942">
        <f t="shared" si="418"/>
        <v>2015</v>
      </c>
      <c r="N8942" t="str">
        <f t="shared" si="419"/>
        <v>Q2</v>
      </c>
    </row>
    <row r="8943" spans="1:14" x14ac:dyDescent="0.35">
      <c r="A8943">
        <v>1223417</v>
      </c>
      <c r="B8943" t="s">
        <v>105</v>
      </c>
      <c r="C8943" t="s">
        <v>32</v>
      </c>
      <c r="D8943" t="s">
        <v>41</v>
      </c>
      <c r="E8943" t="s">
        <v>74</v>
      </c>
      <c r="F8943" t="s">
        <v>19</v>
      </c>
      <c r="G8943" s="10">
        <v>42065</v>
      </c>
      <c r="H8943" s="10">
        <v>42065</v>
      </c>
      <c r="I8943" t="s">
        <v>14</v>
      </c>
      <c r="J8943" t="s">
        <v>14</v>
      </c>
      <c r="K8943" t="str">
        <f>INDEX(State_Code_Name!B:B,MATCH(Consumer_Complaints!E8943,State_Code_Name!C:C,0))</f>
        <v>Tennessee</v>
      </c>
      <c r="L8943">
        <f t="shared" si="417"/>
        <v>0</v>
      </c>
      <c r="M8943">
        <f t="shared" si="418"/>
        <v>2015</v>
      </c>
      <c r="N8943" t="str">
        <f t="shared" si="419"/>
        <v>Q1</v>
      </c>
    </row>
    <row r="8944" spans="1:14" x14ac:dyDescent="0.35">
      <c r="A8944">
        <v>648220</v>
      </c>
      <c r="B8944" t="s">
        <v>54</v>
      </c>
      <c r="C8944" t="s">
        <v>52</v>
      </c>
      <c r="D8944" t="s">
        <v>53</v>
      </c>
      <c r="E8944" t="s">
        <v>48</v>
      </c>
      <c r="F8944" t="s">
        <v>19</v>
      </c>
      <c r="G8944" s="10">
        <v>41636</v>
      </c>
      <c r="H8944" s="10">
        <v>41636</v>
      </c>
      <c r="I8944" t="s">
        <v>14</v>
      </c>
      <c r="J8944" t="s">
        <v>15</v>
      </c>
      <c r="K8944" t="str">
        <f>INDEX(State_Code_Name!B:B,MATCH(Consumer_Complaints!E8944,State_Code_Name!C:C,0))</f>
        <v>New Jersey</v>
      </c>
      <c r="L8944">
        <f t="shared" si="417"/>
        <v>0</v>
      </c>
      <c r="M8944">
        <f t="shared" si="418"/>
        <v>2013</v>
      </c>
      <c r="N8944" t="str">
        <f t="shared" si="419"/>
        <v>Q4</v>
      </c>
    </row>
    <row r="8945" spans="1:14" x14ac:dyDescent="0.35">
      <c r="A8945">
        <v>1587936</v>
      </c>
      <c r="B8945" t="s">
        <v>60</v>
      </c>
      <c r="C8945" t="s">
        <v>52</v>
      </c>
      <c r="D8945" t="s">
        <v>103</v>
      </c>
      <c r="E8945" t="s">
        <v>70</v>
      </c>
      <c r="F8945" t="s">
        <v>19</v>
      </c>
      <c r="G8945" s="10">
        <v>42277</v>
      </c>
      <c r="H8945" s="10">
        <v>42277</v>
      </c>
      <c r="I8945" t="s">
        <v>14</v>
      </c>
      <c r="J8945" t="s">
        <v>15</v>
      </c>
      <c r="K8945" t="str">
        <f>INDEX(State_Code_Name!B:B,MATCH(Consumer_Complaints!E8945,State_Code_Name!C:C,0))</f>
        <v>Massachusetts</v>
      </c>
      <c r="L8945">
        <f t="shared" si="417"/>
        <v>0</v>
      </c>
      <c r="M8945">
        <f t="shared" si="418"/>
        <v>2015</v>
      </c>
      <c r="N8945" t="str">
        <f t="shared" si="419"/>
        <v>Q3</v>
      </c>
    </row>
    <row r="8946" spans="1:14" x14ac:dyDescent="0.35">
      <c r="A8946">
        <v>1423008</v>
      </c>
      <c r="B8946" t="s">
        <v>181</v>
      </c>
      <c r="C8946" t="s">
        <v>32</v>
      </c>
      <c r="D8946" t="s">
        <v>41</v>
      </c>
      <c r="E8946" t="s">
        <v>22</v>
      </c>
      <c r="F8946" t="s">
        <v>57</v>
      </c>
      <c r="G8946" s="10">
        <v>42171</v>
      </c>
      <c r="H8946" s="10">
        <v>42173</v>
      </c>
      <c r="I8946" t="s">
        <v>14</v>
      </c>
      <c r="J8946" t="s">
        <v>15</v>
      </c>
      <c r="K8946" t="str">
        <f>INDEX(State_Code_Name!B:B,MATCH(Consumer_Complaints!E8946,State_Code_Name!C:C,0))</f>
        <v>New York</v>
      </c>
      <c r="L8946">
        <f t="shared" si="417"/>
        <v>2</v>
      </c>
      <c r="M8946">
        <f t="shared" si="418"/>
        <v>2015</v>
      </c>
      <c r="N8946" t="str">
        <f t="shared" si="419"/>
        <v>Q2</v>
      </c>
    </row>
    <row r="8947" spans="1:14" x14ac:dyDescent="0.35">
      <c r="A8947">
        <v>1896958</v>
      </c>
      <c r="B8947" t="s">
        <v>11</v>
      </c>
      <c r="C8947" t="s">
        <v>26</v>
      </c>
      <c r="D8947" t="s">
        <v>78</v>
      </c>
      <c r="E8947" t="s">
        <v>42</v>
      </c>
      <c r="F8947" t="s">
        <v>19</v>
      </c>
      <c r="G8947" s="10">
        <v>42487</v>
      </c>
      <c r="H8947" s="10">
        <v>42487</v>
      </c>
      <c r="I8947" t="s">
        <v>14</v>
      </c>
      <c r="J8947" t="s">
        <v>15</v>
      </c>
      <c r="K8947" t="str">
        <f>INDEX(State_Code_Name!B:B,MATCH(Consumer_Complaints!E8947,State_Code_Name!C:C,0))</f>
        <v>North Carolina</v>
      </c>
      <c r="L8947">
        <f t="shared" si="417"/>
        <v>0</v>
      </c>
      <c r="M8947">
        <f t="shared" si="418"/>
        <v>2016</v>
      </c>
      <c r="N8947" t="str">
        <f t="shared" si="419"/>
        <v>Q2</v>
      </c>
    </row>
    <row r="8948" spans="1:14" x14ac:dyDescent="0.35">
      <c r="A8948">
        <v>1452983</v>
      </c>
      <c r="B8948" t="s">
        <v>69</v>
      </c>
      <c r="C8948" t="s">
        <v>26</v>
      </c>
      <c r="D8948" t="s">
        <v>78</v>
      </c>
      <c r="E8948" t="s">
        <v>35</v>
      </c>
      <c r="F8948" t="s">
        <v>19</v>
      </c>
      <c r="G8948" s="10">
        <v>42162</v>
      </c>
      <c r="H8948" s="10">
        <v>42162</v>
      </c>
      <c r="I8948" t="s">
        <v>14</v>
      </c>
      <c r="J8948" t="s">
        <v>15</v>
      </c>
      <c r="K8948" t="str">
        <f>INDEX(State_Code_Name!B:B,MATCH(Consumer_Complaints!E8948,State_Code_Name!C:C,0))</f>
        <v>Florida</v>
      </c>
      <c r="L8948">
        <f t="shared" si="417"/>
        <v>0</v>
      </c>
      <c r="M8948">
        <f t="shared" si="418"/>
        <v>2015</v>
      </c>
      <c r="N8948" t="str">
        <f t="shared" si="419"/>
        <v>Q2</v>
      </c>
    </row>
    <row r="8949" spans="1:14" x14ac:dyDescent="0.35">
      <c r="A8949">
        <v>899048</v>
      </c>
      <c r="B8949" t="s">
        <v>43</v>
      </c>
      <c r="C8949" t="s">
        <v>36</v>
      </c>
      <c r="D8949" t="s">
        <v>120</v>
      </c>
      <c r="E8949" t="s">
        <v>31</v>
      </c>
      <c r="F8949" t="s">
        <v>13</v>
      </c>
      <c r="G8949" s="10">
        <v>41807</v>
      </c>
      <c r="H8949" s="10">
        <v>41809</v>
      </c>
      <c r="I8949" t="s">
        <v>14</v>
      </c>
      <c r="J8949" t="s">
        <v>15</v>
      </c>
      <c r="K8949" t="str">
        <f>INDEX(State_Code_Name!B:B,MATCH(Consumer_Complaints!E8949,State_Code_Name!C:C,0))</f>
        <v>Texas</v>
      </c>
      <c r="L8949">
        <f t="shared" si="417"/>
        <v>2</v>
      </c>
      <c r="M8949">
        <f t="shared" si="418"/>
        <v>2014</v>
      </c>
      <c r="N8949" t="str">
        <f t="shared" si="419"/>
        <v>Q2</v>
      </c>
    </row>
    <row r="8950" spans="1:14" x14ac:dyDescent="0.35">
      <c r="A8950">
        <v>2005304</v>
      </c>
      <c r="B8950" t="s">
        <v>1094</v>
      </c>
      <c r="C8950" t="s">
        <v>52</v>
      </c>
      <c r="D8950" t="s">
        <v>96</v>
      </c>
      <c r="E8950" t="s">
        <v>18</v>
      </c>
      <c r="F8950" t="s">
        <v>19</v>
      </c>
      <c r="G8950" s="10">
        <v>42650</v>
      </c>
      <c r="H8950" s="10">
        <v>42650</v>
      </c>
      <c r="I8950" t="s">
        <v>14</v>
      </c>
      <c r="J8950" t="s">
        <v>15</v>
      </c>
      <c r="K8950" t="str">
        <f>INDEX(State_Code_Name!B:B,MATCH(Consumer_Complaints!E8950,State_Code_Name!C:C,0))</f>
        <v>California</v>
      </c>
      <c r="L8950">
        <f t="shared" si="417"/>
        <v>0</v>
      </c>
      <c r="M8950">
        <f t="shared" si="418"/>
        <v>2016</v>
      </c>
      <c r="N8950" t="str">
        <f t="shared" si="419"/>
        <v>Q4</v>
      </c>
    </row>
    <row r="8951" spans="1:14" x14ac:dyDescent="0.35">
      <c r="A8951">
        <v>893816</v>
      </c>
      <c r="B8951" t="s">
        <v>90</v>
      </c>
      <c r="C8951" t="s">
        <v>26</v>
      </c>
      <c r="D8951" t="s">
        <v>56</v>
      </c>
      <c r="E8951" t="s">
        <v>70</v>
      </c>
      <c r="F8951" t="s">
        <v>57</v>
      </c>
      <c r="G8951" s="10">
        <v>41803</v>
      </c>
      <c r="H8951" s="10">
        <v>41807</v>
      </c>
      <c r="I8951" t="s">
        <v>14</v>
      </c>
      <c r="J8951" t="s">
        <v>15</v>
      </c>
      <c r="K8951" t="str">
        <f>INDEX(State_Code_Name!B:B,MATCH(Consumer_Complaints!E8951,State_Code_Name!C:C,0))</f>
        <v>Massachusetts</v>
      </c>
      <c r="L8951">
        <f t="shared" si="417"/>
        <v>4</v>
      </c>
      <c r="M8951">
        <f t="shared" si="418"/>
        <v>2014</v>
      </c>
      <c r="N8951" t="str">
        <f t="shared" si="419"/>
        <v>Q2</v>
      </c>
    </row>
    <row r="8952" spans="1:14" x14ac:dyDescent="0.35">
      <c r="A8952">
        <v>1591941</v>
      </c>
      <c r="B8952" t="s">
        <v>322</v>
      </c>
      <c r="C8952" t="s">
        <v>172</v>
      </c>
      <c r="D8952" t="s">
        <v>266</v>
      </c>
      <c r="E8952" t="s">
        <v>12</v>
      </c>
      <c r="F8952" t="s">
        <v>19</v>
      </c>
      <c r="G8952" s="10">
        <v>42104</v>
      </c>
      <c r="H8952" s="10">
        <v>42104</v>
      </c>
      <c r="I8952" t="s">
        <v>14</v>
      </c>
      <c r="J8952" t="s">
        <v>15</v>
      </c>
      <c r="K8952" t="str">
        <f>INDEX(State_Code_Name!B:B,MATCH(Consumer_Complaints!E8952,State_Code_Name!C:C,0))</f>
        <v>Virginia</v>
      </c>
      <c r="L8952">
        <f t="shared" si="417"/>
        <v>0</v>
      </c>
      <c r="M8952">
        <f t="shared" si="418"/>
        <v>2015</v>
      </c>
      <c r="N8952" t="str">
        <f t="shared" si="419"/>
        <v>Q2</v>
      </c>
    </row>
    <row r="8953" spans="1:14" x14ac:dyDescent="0.35">
      <c r="A8953">
        <v>426616</v>
      </c>
      <c r="B8953" t="s">
        <v>58</v>
      </c>
      <c r="C8953" t="s">
        <v>16</v>
      </c>
      <c r="D8953" t="s">
        <v>75</v>
      </c>
      <c r="E8953" t="s">
        <v>100</v>
      </c>
      <c r="F8953" t="s">
        <v>19</v>
      </c>
      <c r="G8953" s="10">
        <v>41492</v>
      </c>
      <c r="H8953" s="10">
        <v>41584</v>
      </c>
      <c r="I8953" t="s">
        <v>14</v>
      </c>
      <c r="J8953" t="s">
        <v>15</v>
      </c>
      <c r="K8953" t="str">
        <f>INDEX(State_Code_Name!B:B,MATCH(Consumer_Complaints!E8953,State_Code_Name!C:C,0))</f>
        <v>Arizona</v>
      </c>
      <c r="L8953">
        <f t="shared" si="417"/>
        <v>92</v>
      </c>
      <c r="M8953">
        <f t="shared" si="418"/>
        <v>2013</v>
      </c>
      <c r="N8953" t="str">
        <f t="shared" si="419"/>
        <v>Q3</v>
      </c>
    </row>
    <row r="8954" spans="1:14" x14ac:dyDescent="0.35">
      <c r="A8954">
        <v>857450</v>
      </c>
      <c r="B8954" t="s">
        <v>169</v>
      </c>
      <c r="C8954" t="s">
        <v>32</v>
      </c>
      <c r="D8954" t="s">
        <v>104</v>
      </c>
      <c r="E8954" t="s">
        <v>31</v>
      </c>
      <c r="F8954" t="s">
        <v>19</v>
      </c>
      <c r="G8954" s="10">
        <v>41777</v>
      </c>
      <c r="H8954" s="10">
        <v>41777</v>
      </c>
      <c r="I8954" t="s">
        <v>14</v>
      </c>
      <c r="J8954" t="s">
        <v>15</v>
      </c>
      <c r="K8954" t="str">
        <f>INDEX(State_Code_Name!B:B,MATCH(Consumer_Complaints!E8954,State_Code_Name!C:C,0))</f>
        <v>Texas</v>
      </c>
      <c r="L8954">
        <f t="shared" si="417"/>
        <v>0</v>
      </c>
      <c r="M8954">
        <f t="shared" si="418"/>
        <v>2014</v>
      </c>
      <c r="N8954" t="str">
        <f t="shared" si="419"/>
        <v>Q2</v>
      </c>
    </row>
    <row r="8955" spans="1:14" x14ac:dyDescent="0.35">
      <c r="A8955">
        <v>1998616</v>
      </c>
      <c r="B8955" t="s">
        <v>60</v>
      </c>
      <c r="C8955" t="s">
        <v>52</v>
      </c>
      <c r="D8955" t="s">
        <v>53</v>
      </c>
      <c r="E8955" t="s">
        <v>18</v>
      </c>
      <c r="F8955" t="s">
        <v>19</v>
      </c>
      <c r="G8955" s="10">
        <v>42497</v>
      </c>
      <c r="H8955" s="10">
        <v>42497</v>
      </c>
      <c r="I8955" t="s">
        <v>14</v>
      </c>
      <c r="J8955" t="s">
        <v>15</v>
      </c>
      <c r="K8955" t="str">
        <f>INDEX(State_Code_Name!B:B,MATCH(Consumer_Complaints!E8955,State_Code_Name!C:C,0))</f>
        <v>California</v>
      </c>
      <c r="L8955">
        <f t="shared" si="417"/>
        <v>0</v>
      </c>
      <c r="M8955">
        <f t="shared" si="418"/>
        <v>2016</v>
      </c>
      <c r="N8955" t="str">
        <f t="shared" si="419"/>
        <v>Q2</v>
      </c>
    </row>
    <row r="8956" spans="1:14" x14ac:dyDescent="0.35">
      <c r="A8956">
        <v>2036890</v>
      </c>
      <c r="B8956" t="s">
        <v>524</v>
      </c>
      <c r="C8956" t="s">
        <v>61</v>
      </c>
      <c r="D8956" t="s">
        <v>459</v>
      </c>
      <c r="E8956" t="s">
        <v>122</v>
      </c>
      <c r="F8956" t="s">
        <v>305</v>
      </c>
      <c r="G8956" s="10">
        <v>42580</v>
      </c>
      <c r="H8956" s="10">
        <v>42598</v>
      </c>
      <c r="I8956" t="s">
        <v>14</v>
      </c>
      <c r="J8956" t="s">
        <v>15</v>
      </c>
      <c r="K8956" t="str">
        <f>INDEX(State_Code_Name!B:B,MATCH(Consumer_Complaints!E8956,State_Code_Name!C:C,0))</f>
        <v>Maryland</v>
      </c>
      <c r="L8956">
        <f t="shared" si="417"/>
        <v>18</v>
      </c>
      <c r="M8956">
        <f t="shared" si="418"/>
        <v>2016</v>
      </c>
      <c r="N8956" t="str">
        <f t="shared" si="419"/>
        <v>Q3</v>
      </c>
    </row>
    <row r="8957" spans="1:14" x14ac:dyDescent="0.35">
      <c r="A8957">
        <v>1670885</v>
      </c>
      <c r="B8957" t="s">
        <v>11</v>
      </c>
      <c r="C8957" t="s">
        <v>9</v>
      </c>
      <c r="D8957" t="s">
        <v>10</v>
      </c>
      <c r="E8957" t="s">
        <v>137</v>
      </c>
      <c r="F8957" t="s">
        <v>305</v>
      </c>
      <c r="G8957" s="10">
        <v>42332</v>
      </c>
      <c r="H8957" s="10">
        <v>42333</v>
      </c>
      <c r="I8957" t="s">
        <v>14</v>
      </c>
      <c r="J8957" t="s">
        <v>14</v>
      </c>
      <c r="K8957" t="str">
        <f>INDEX(State_Code_Name!B:B,MATCH(Consumer_Complaints!E8957,State_Code_Name!C:C,0))</f>
        <v>Kansas</v>
      </c>
      <c r="L8957">
        <f t="shared" si="417"/>
        <v>1</v>
      </c>
      <c r="M8957">
        <f t="shared" si="418"/>
        <v>2015</v>
      </c>
      <c r="N8957" t="str">
        <f t="shared" si="419"/>
        <v>Q4</v>
      </c>
    </row>
    <row r="8958" spans="1:14" x14ac:dyDescent="0.35">
      <c r="A8958">
        <v>837218</v>
      </c>
      <c r="B8958" t="s">
        <v>58</v>
      </c>
      <c r="C8958" t="s">
        <v>16</v>
      </c>
      <c r="D8958" t="s">
        <v>20</v>
      </c>
      <c r="E8958" t="s">
        <v>85</v>
      </c>
      <c r="F8958" t="s">
        <v>305</v>
      </c>
      <c r="G8958" s="10">
        <v>41764</v>
      </c>
      <c r="H8958" s="10">
        <v>41781</v>
      </c>
      <c r="I8958" t="s">
        <v>14</v>
      </c>
      <c r="J8958" t="s">
        <v>14</v>
      </c>
      <c r="K8958" t="str">
        <f>INDEX(State_Code_Name!B:B,MATCH(Consumer_Complaints!E8958,State_Code_Name!C:C,0))</f>
        <v>Wisconsin</v>
      </c>
      <c r="L8958">
        <f t="shared" si="417"/>
        <v>17</v>
      </c>
      <c r="M8958">
        <f t="shared" si="418"/>
        <v>2014</v>
      </c>
      <c r="N8958" t="str">
        <f t="shared" si="419"/>
        <v>Q2</v>
      </c>
    </row>
    <row r="8959" spans="1:14" x14ac:dyDescent="0.35">
      <c r="A8959">
        <v>1608352</v>
      </c>
      <c r="B8959" t="s">
        <v>294</v>
      </c>
      <c r="C8959" t="s">
        <v>26</v>
      </c>
      <c r="D8959" t="s">
        <v>27</v>
      </c>
      <c r="E8959" t="s">
        <v>115</v>
      </c>
      <c r="F8959" t="s">
        <v>19</v>
      </c>
      <c r="G8959" s="10">
        <v>42292</v>
      </c>
      <c r="H8959" s="10">
        <v>42296</v>
      </c>
      <c r="I8959" t="s">
        <v>14</v>
      </c>
      <c r="J8959" t="s">
        <v>14</v>
      </c>
      <c r="K8959" t="str">
        <f>INDEX(State_Code_Name!B:B,MATCH(Consumer_Complaints!E8959,State_Code_Name!C:C,0))</f>
        <v>Iowa</v>
      </c>
      <c r="L8959">
        <f t="shared" si="417"/>
        <v>4</v>
      </c>
      <c r="M8959">
        <f t="shared" si="418"/>
        <v>2015</v>
      </c>
      <c r="N8959" t="str">
        <f t="shared" si="419"/>
        <v>Q4</v>
      </c>
    </row>
    <row r="8960" spans="1:14" x14ac:dyDescent="0.35">
      <c r="A8960">
        <v>1622725</v>
      </c>
      <c r="B8960" t="s">
        <v>43</v>
      </c>
      <c r="C8960" t="s">
        <v>36</v>
      </c>
      <c r="D8960" t="s">
        <v>281</v>
      </c>
      <c r="E8960" t="s">
        <v>42</v>
      </c>
      <c r="F8960" t="s">
        <v>305</v>
      </c>
      <c r="G8960" s="10">
        <v>42300</v>
      </c>
      <c r="H8960" s="10">
        <v>42304</v>
      </c>
      <c r="I8960" t="s">
        <v>14</v>
      </c>
      <c r="J8960" t="s">
        <v>15</v>
      </c>
      <c r="K8960" t="str">
        <f>INDEX(State_Code_Name!B:B,MATCH(Consumer_Complaints!E8960,State_Code_Name!C:C,0))</f>
        <v>North Carolina</v>
      </c>
      <c r="L8960">
        <f t="shared" si="417"/>
        <v>4</v>
      </c>
      <c r="M8960">
        <f t="shared" si="418"/>
        <v>2015</v>
      </c>
      <c r="N8960" t="str">
        <f t="shared" si="419"/>
        <v>Q4</v>
      </c>
    </row>
    <row r="8961" spans="1:14" x14ac:dyDescent="0.35">
      <c r="A8961">
        <v>1571863</v>
      </c>
      <c r="B8961" t="s">
        <v>141</v>
      </c>
      <c r="C8961" t="s">
        <v>26</v>
      </c>
      <c r="D8961" t="s">
        <v>27</v>
      </c>
      <c r="E8961" t="s">
        <v>18</v>
      </c>
      <c r="F8961" t="s">
        <v>19</v>
      </c>
      <c r="G8961" s="10">
        <v>42268</v>
      </c>
      <c r="H8961" s="10">
        <v>42268</v>
      </c>
      <c r="I8961" t="s">
        <v>14</v>
      </c>
      <c r="J8961" t="s">
        <v>15</v>
      </c>
      <c r="K8961" t="str">
        <f>INDEX(State_Code_Name!B:B,MATCH(Consumer_Complaints!E8961,State_Code_Name!C:C,0))</f>
        <v>California</v>
      </c>
      <c r="L8961">
        <f t="shared" si="417"/>
        <v>0</v>
      </c>
      <c r="M8961">
        <f t="shared" si="418"/>
        <v>2015</v>
      </c>
      <c r="N8961" t="str">
        <f t="shared" si="419"/>
        <v>Q3</v>
      </c>
    </row>
    <row r="8962" spans="1:14" x14ac:dyDescent="0.35">
      <c r="A8962">
        <v>1529900</v>
      </c>
      <c r="B8962" t="s">
        <v>11</v>
      </c>
      <c r="C8962" t="s">
        <v>26</v>
      </c>
      <c r="D8962" t="s">
        <v>27</v>
      </c>
      <c r="E8962" t="s">
        <v>39</v>
      </c>
      <c r="F8962" t="s">
        <v>19</v>
      </c>
      <c r="G8962" s="10">
        <v>42237</v>
      </c>
      <c r="H8962" s="10">
        <v>42237</v>
      </c>
      <c r="I8962" t="s">
        <v>14</v>
      </c>
      <c r="J8962" t="s">
        <v>15</v>
      </c>
      <c r="K8962" t="str">
        <f>INDEX(State_Code_Name!B:B,MATCH(Consumer_Complaints!E8962,State_Code_Name!C:C,0))</f>
        <v>Ohio</v>
      </c>
      <c r="L8962">
        <f t="shared" si="417"/>
        <v>0</v>
      </c>
      <c r="M8962">
        <f t="shared" si="418"/>
        <v>2015</v>
      </c>
      <c r="N8962" t="str">
        <f t="shared" si="419"/>
        <v>Q3</v>
      </c>
    </row>
    <row r="8963" spans="1:14" x14ac:dyDescent="0.35">
      <c r="A8963">
        <v>1752257</v>
      </c>
      <c r="B8963" t="s">
        <v>11</v>
      </c>
      <c r="C8963" t="s">
        <v>16</v>
      </c>
      <c r="D8963" t="s">
        <v>20</v>
      </c>
      <c r="E8963" t="s">
        <v>140</v>
      </c>
      <c r="F8963" t="s">
        <v>13</v>
      </c>
      <c r="G8963" s="10">
        <v>42390</v>
      </c>
      <c r="H8963" s="10">
        <v>42391</v>
      </c>
      <c r="I8963" t="s">
        <v>14</v>
      </c>
      <c r="J8963" t="s">
        <v>15</v>
      </c>
      <c r="K8963" t="str">
        <f>INDEX(State_Code_Name!B:B,MATCH(Consumer_Complaints!E8963,State_Code_Name!C:C,0))</f>
        <v>Maine</v>
      </c>
      <c r="L8963">
        <f t="shared" ref="L8963:L9026" si="420">H8963-G8963</f>
        <v>1</v>
      </c>
      <c r="M8963">
        <f t="shared" ref="M8963:M9026" si="421">YEAR(G8963)</f>
        <v>2016</v>
      </c>
      <c r="N8963" t="str">
        <f t="shared" ref="N8963:N9026" si="422">IF(MONTH(G8963)&lt;=3,"Q1",IF(MONTH(G8963)&lt;=6,"Q2",IF(MONTH(G8963)&lt;=9,"Q3","Q4")))</f>
        <v>Q1</v>
      </c>
    </row>
    <row r="8964" spans="1:14" x14ac:dyDescent="0.35">
      <c r="A8964">
        <v>365856</v>
      </c>
      <c r="B8964" t="s">
        <v>54</v>
      </c>
      <c r="C8964" t="s">
        <v>52</v>
      </c>
      <c r="D8964" t="s">
        <v>76</v>
      </c>
      <c r="E8964" t="s">
        <v>35</v>
      </c>
      <c r="F8964" t="s">
        <v>19</v>
      </c>
      <c r="G8964" s="10">
        <v>41359</v>
      </c>
      <c r="H8964" s="10">
        <v>41361</v>
      </c>
      <c r="I8964" t="s">
        <v>14</v>
      </c>
      <c r="J8964" t="s">
        <v>15</v>
      </c>
      <c r="K8964" t="str">
        <f>INDEX(State_Code_Name!B:B,MATCH(Consumer_Complaints!E8964,State_Code_Name!C:C,0))</f>
        <v>Florida</v>
      </c>
      <c r="L8964">
        <f t="shared" si="420"/>
        <v>2</v>
      </c>
      <c r="M8964">
        <f t="shared" si="421"/>
        <v>2013</v>
      </c>
      <c r="N8964" t="str">
        <f t="shared" si="422"/>
        <v>Q1</v>
      </c>
    </row>
    <row r="8965" spans="1:14" x14ac:dyDescent="0.35">
      <c r="A8965">
        <v>1855196</v>
      </c>
      <c r="B8965" t="s">
        <v>273</v>
      </c>
      <c r="C8965" t="s">
        <v>26</v>
      </c>
      <c r="D8965" t="s">
        <v>27</v>
      </c>
      <c r="E8965" t="s">
        <v>31</v>
      </c>
      <c r="F8965" t="s">
        <v>19</v>
      </c>
      <c r="G8965" s="10">
        <v>42458</v>
      </c>
      <c r="H8965" s="10">
        <v>42458</v>
      </c>
      <c r="I8965" t="s">
        <v>14</v>
      </c>
      <c r="J8965" t="s">
        <v>14</v>
      </c>
      <c r="K8965" t="str">
        <f>INDEX(State_Code_Name!B:B,MATCH(Consumer_Complaints!E8965,State_Code_Name!C:C,0))</f>
        <v>Texas</v>
      </c>
      <c r="L8965">
        <f t="shared" si="420"/>
        <v>0</v>
      </c>
      <c r="M8965">
        <f t="shared" si="421"/>
        <v>2016</v>
      </c>
      <c r="N8965" t="str">
        <f t="shared" si="422"/>
        <v>Q1</v>
      </c>
    </row>
    <row r="8966" spans="1:14" x14ac:dyDescent="0.35">
      <c r="A8966">
        <v>546293</v>
      </c>
      <c r="B8966" t="s">
        <v>43</v>
      </c>
      <c r="C8966" t="s">
        <v>36</v>
      </c>
      <c r="D8966" t="s">
        <v>120</v>
      </c>
      <c r="E8966" t="s">
        <v>176</v>
      </c>
      <c r="F8966" t="s">
        <v>19</v>
      </c>
      <c r="G8966" s="10">
        <v>41544</v>
      </c>
      <c r="H8966" s="10">
        <v>41544</v>
      </c>
      <c r="I8966" t="s">
        <v>14</v>
      </c>
      <c r="J8966" t="s">
        <v>15</v>
      </c>
      <c r="K8966" t="str">
        <f>INDEX(State_Code_Name!B:B,MATCH(Consumer_Complaints!E8966,State_Code_Name!C:C,0))</f>
        <v>District of Columbia</v>
      </c>
      <c r="L8966">
        <f t="shared" si="420"/>
        <v>0</v>
      </c>
      <c r="M8966">
        <f t="shared" si="421"/>
        <v>2013</v>
      </c>
      <c r="N8966" t="str">
        <f t="shared" si="422"/>
        <v>Q3</v>
      </c>
    </row>
    <row r="8967" spans="1:14" x14ac:dyDescent="0.35">
      <c r="A8967">
        <v>1682337</v>
      </c>
      <c r="B8967" t="s">
        <v>230</v>
      </c>
      <c r="C8967" t="s">
        <v>36</v>
      </c>
      <c r="D8967" t="s">
        <v>80</v>
      </c>
      <c r="E8967" t="s">
        <v>18</v>
      </c>
      <c r="F8967" t="s">
        <v>19</v>
      </c>
      <c r="G8967" s="10">
        <v>42075</v>
      </c>
      <c r="H8967" s="10">
        <v>42075</v>
      </c>
      <c r="I8967" t="s">
        <v>14</v>
      </c>
      <c r="J8967" t="s">
        <v>14</v>
      </c>
      <c r="K8967" t="str">
        <f>INDEX(State_Code_Name!B:B,MATCH(Consumer_Complaints!E8967,State_Code_Name!C:C,0))</f>
        <v>California</v>
      </c>
      <c r="L8967">
        <f t="shared" si="420"/>
        <v>0</v>
      </c>
      <c r="M8967">
        <f t="shared" si="421"/>
        <v>2015</v>
      </c>
      <c r="N8967" t="str">
        <f t="shared" si="422"/>
        <v>Q1</v>
      </c>
    </row>
    <row r="8968" spans="1:14" x14ac:dyDescent="0.35">
      <c r="A8968">
        <v>1817846</v>
      </c>
      <c r="B8968" t="s">
        <v>83</v>
      </c>
      <c r="C8968" t="s">
        <v>32</v>
      </c>
      <c r="D8968" t="s">
        <v>44</v>
      </c>
      <c r="E8968" t="s">
        <v>40</v>
      </c>
      <c r="F8968" t="s">
        <v>19</v>
      </c>
      <c r="G8968" s="10">
        <v>42524</v>
      </c>
      <c r="H8968" s="10">
        <v>42585</v>
      </c>
      <c r="I8968" t="s">
        <v>14</v>
      </c>
      <c r="J8968" t="s">
        <v>15</v>
      </c>
      <c r="K8968" t="str">
        <f>INDEX(State_Code_Name!B:B,MATCH(Consumer_Complaints!E8968,State_Code_Name!C:C,0))</f>
        <v>Nevada</v>
      </c>
      <c r="L8968">
        <f t="shared" si="420"/>
        <v>61</v>
      </c>
      <c r="M8968">
        <f t="shared" si="421"/>
        <v>2016</v>
      </c>
      <c r="N8968" t="str">
        <f t="shared" si="422"/>
        <v>Q2</v>
      </c>
    </row>
    <row r="8969" spans="1:14" x14ac:dyDescent="0.35">
      <c r="A8969">
        <v>742636</v>
      </c>
      <c r="B8969" t="s">
        <v>69</v>
      </c>
      <c r="C8969" t="s">
        <v>26</v>
      </c>
      <c r="D8969" t="s">
        <v>27</v>
      </c>
      <c r="E8969" t="s">
        <v>18</v>
      </c>
      <c r="F8969" t="s">
        <v>19</v>
      </c>
      <c r="G8969" s="10">
        <v>41732</v>
      </c>
      <c r="H8969" s="10">
        <v>41732</v>
      </c>
      <c r="I8969" t="s">
        <v>14</v>
      </c>
      <c r="J8969" t="s">
        <v>15</v>
      </c>
      <c r="K8969" t="str">
        <f>INDEX(State_Code_Name!B:B,MATCH(Consumer_Complaints!E8969,State_Code_Name!C:C,0))</f>
        <v>California</v>
      </c>
      <c r="L8969">
        <f t="shared" si="420"/>
        <v>0</v>
      </c>
      <c r="M8969">
        <f t="shared" si="421"/>
        <v>2014</v>
      </c>
      <c r="N8969" t="str">
        <f t="shared" si="422"/>
        <v>Q2</v>
      </c>
    </row>
    <row r="8970" spans="1:14" x14ac:dyDescent="0.35">
      <c r="A8970">
        <v>883108</v>
      </c>
      <c r="B8970" t="s">
        <v>47</v>
      </c>
      <c r="C8970" t="s">
        <v>26</v>
      </c>
      <c r="D8970" t="s">
        <v>27</v>
      </c>
      <c r="E8970" t="s">
        <v>18</v>
      </c>
      <c r="F8970" t="s">
        <v>19</v>
      </c>
      <c r="G8970" s="10">
        <v>41765</v>
      </c>
      <c r="H8970" s="10">
        <v>41765</v>
      </c>
      <c r="I8970" t="s">
        <v>14</v>
      </c>
      <c r="J8970" t="s">
        <v>15</v>
      </c>
      <c r="K8970" t="str">
        <f>INDEX(State_Code_Name!B:B,MATCH(Consumer_Complaints!E8970,State_Code_Name!C:C,0))</f>
        <v>California</v>
      </c>
      <c r="L8970">
        <f t="shared" si="420"/>
        <v>0</v>
      </c>
      <c r="M8970">
        <f t="shared" si="421"/>
        <v>2014</v>
      </c>
      <c r="N8970" t="str">
        <f t="shared" si="422"/>
        <v>Q2</v>
      </c>
    </row>
    <row r="8971" spans="1:14" x14ac:dyDescent="0.35">
      <c r="A8971">
        <v>1346298</v>
      </c>
      <c r="B8971" t="s">
        <v>603</v>
      </c>
      <c r="C8971" t="s">
        <v>32</v>
      </c>
      <c r="D8971" t="s">
        <v>41</v>
      </c>
      <c r="E8971" t="s">
        <v>74</v>
      </c>
      <c r="F8971" t="s">
        <v>19</v>
      </c>
      <c r="G8971" s="10">
        <v>42118</v>
      </c>
      <c r="H8971" s="10">
        <v>42123</v>
      </c>
      <c r="I8971" t="s">
        <v>14</v>
      </c>
      <c r="J8971" t="s">
        <v>15</v>
      </c>
      <c r="K8971" t="str">
        <f>INDEX(State_Code_Name!B:B,MATCH(Consumer_Complaints!E8971,State_Code_Name!C:C,0))</f>
        <v>Tennessee</v>
      </c>
      <c r="L8971">
        <f t="shared" si="420"/>
        <v>5</v>
      </c>
      <c r="M8971">
        <f t="shared" si="421"/>
        <v>2015</v>
      </c>
      <c r="N8971" t="str">
        <f t="shared" si="422"/>
        <v>Q2</v>
      </c>
    </row>
    <row r="8972" spans="1:14" x14ac:dyDescent="0.35">
      <c r="A8972">
        <v>739315</v>
      </c>
      <c r="B8972" t="s">
        <v>81</v>
      </c>
      <c r="C8972" t="s">
        <v>26</v>
      </c>
      <c r="D8972" t="s">
        <v>27</v>
      </c>
      <c r="E8972" t="s">
        <v>22</v>
      </c>
      <c r="F8972" t="s">
        <v>19</v>
      </c>
      <c r="G8972" s="10">
        <v>41975</v>
      </c>
      <c r="H8972" s="10">
        <v>41975</v>
      </c>
      <c r="I8972" t="s">
        <v>14</v>
      </c>
      <c r="J8972" t="s">
        <v>15</v>
      </c>
      <c r="K8972" t="str">
        <f>INDEX(State_Code_Name!B:B,MATCH(Consumer_Complaints!E8972,State_Code_Name!C:C,0))</f>
        <v>New York</v>
      </c>
      <c r="L8972">
        <f t="shared" si="420"/>
        <v>0</v>
      </c>
      <c r="M8972">
        <f t="shared" si="421"/>
        <v>2014</v>
      </c>
      <c r="N8972" t="str">
        <f t="shared" si="422"/>
        <v>Q4</v>
      </c>
    </row>
    <row r="8973" spans="1:14" x14ac:dyDescent="0.35">
      <c r="A8973">
        <v>460610</v>
      </c>
      <c r="B8973" t="s">
        <v>11</v>
      </c>
      <c r="C8973" t="s">
        <v>26</v>
      </c>
      <c r="D8973" t="s">
        <v>56</v>
      </c>
      <c r="E8973" t="s">
        <v>35</v>
      </c>
      <c r="F8973" t="s">
        <v>19</v>
      </c>
      <c r="G8973" s="10">
        <v>41473</v>
      </c>
      <c r="H8973" s="10">
        <v>41477</v>
      </c>
      <c r="I8973" t="s">
        <v>14</v>
      </c>
      <c r="J8973" t="s">
        <v>14</v>
      </c>
      <c r="K8973" t="str">
        <f>INDEX(State_Code_Name!B:B,MATCH(Consumer_Complaints!E8973,State_Code_Name!C:C,0))</f>
        <v>Florida</v>
      </c>
      <c r="L8973">
        <f t="shared" si="420"/>
        <v>4</v>
      </c>
      <c r="M8973">
        <f t="shared" si="421"/>
        <v>2013</v>
      </c>
      <c r="N8973" t="str">
        <f t="shared" si="422"/>
        <v>Q3</v>
      </c>
    </row>
    <row r="8974" spans="1:14" x14ac:dyDescent="0.35">
      <c r="A8974">
        <v>1716200</v>
      </c>
      <c r="B8974" t="s">
        <v>43</v>
      </c>
      <c r="C8974" t="s">
        <v>16</v>
      </c>
      <c r="D8974" t="s">
        <v>20</v>
      </c>
      <c r="E8974" t="s">
        <v>22</v>
      </c>
      <c r="F8974" t="s">
        <v>305</v>
      </c>
      <c r="G8974" s="10">
        <v>42363</v>
      </c>
      <c r="H8974" s="10">
        <v>42366</v>
      </c>
      <c r="I8974" t="s">
        <v>14</v>
      </c>
      <c r="J8974" t="s">
        <v>15</v>
      </c>
      <c r="K8974" t="str">
        <f>INDEX(State_Code_Name!B:B,MATCH(Consumer_Complaints!E8974,State_Code_Name!C:C,0))</f>
        <v>New York</v>
      </c>
      <c r="L8974">
        <f t="shared" si="420"/>
        <v>3</v>
      </c>
      <c r="M8974">
        <f t="shared" si="421"/>
        <v>2015</v>
      </c>
      <c r="N8974" t="str">
        <f t="shared" si="422"/>
        <v>Q4</v>
      </c>
    </row>
    <row r="8975" spans="1:14" x14ac:dyDescent="0.35">
      <c r="A8975">
        <v>1196102</v>
      </c>
      <c r="B8975" t="s">
        <v>887</v>
      </c>
      <c r="C8975" t="s">
        <v>32</v>
      </c>
      <c r="D8975" t="s">
        <v>161</v>
      </c>
      <c r="E8975" t="s">
        <v>100</v>
      </c>
      <c r="F8975" t="s">
        <v>13</v>
      </c>
      <c r="G8975" s="10">
        <v>42017</v>
      </c>
      <c r="H8975" s="10">
        <v>42020</v>
      </c>
      <c r="I8975" t="s">
        <v>14</v>
      </c>
      <c r="J8975" t="s">
        <v>15</v>
      </c>
      <c r="K8975" t="str">
        <f>INDEX(State_Code_Name!B:B,MATCH(Consumer_Complaints!E8975,State_Code_Name!C:C,0))</f>
        <v>Arizona</v>
      </c>
      <c r="L8975">
        <f t="shared" si="420"/>
        <v>3</v>
      </c>
      <c r="M8975">
        <f t="shared" si="421"/>
        <v>2015</v>
      </c>
      <c r="N8975" t="str">
        <f t="shared" si="422"/>
        <v>Q1</v>
      </c>
    </row>
    <row r="8976" spans="1:14" x14ac:dyDescent="0.35">
      <c r="A8976">
        <v>1938416</v>
      </c>
      <c r="B8976" t="s">
        <v>58</v>
      </c>
      <c r="C8976" t="s">
        <v>16</v>
      </c>
      <c r="D8976" t="s">
        <v>75</v>
      </c>
      <c r="E8976" t="s">
        <v>18</v>
      </c>
      <c r="F8976" t="s">
        <v>19</v>
      </c>
      <c r="G8976" s="10">
        <v>42514</v>
      </c>
      <c r="H8976" s="10">
        <v>42514</v>
      </c>
      <c r="I8976" t="s">
        <v>14</v>
      </c>
      <c r="J8976" t="s">
        <v>14</v>
      </c>
      <c r="K8976" t="str">
        <f>INDEX(State_Code_Name!B:B,MATCH(Consumer_Complaints!E8976,State_Code_Name!C:C,0))</f>
        <v>California</v>
      </c>
      <c r="L8976">
        <f t="shared" si="420"/>
        <v>0</v>
      </c>
      <c r="M8976">
        <f t="shared" si="421"/>
        <v>2016</v>
      </c>
      <c r="N8976" t="str">
        <f t="shared" si="422"/>
        <v>Q2</v>
      </c>
    </row>
    <row r="8977" spans="1:14" x14ac:dyDescent="0.35">
      <c r="A8977">
        <v>2087868</v>
      </c>
      <c r="B8977" t="s">
        <v>60</v>
      </c>
      <c r="C8977" t="s">
        <v>52</v>
      </c>
      <c r="D8977" t="s">
        <v>103</v>
      </c>
      <c r="E8977" t="s">
        <v>18</v>
      </c>
      <c r="F8977" t="s">
        <v>19</v>
      </c>
      <c r="G8977" s="10">
        <v>42612</v>
      </c>
      <c r="H8977" s="10">
        <v>42612</v>
      </c>
      <c r="I8977" t="s">
        <v>14</v>
      </c>
      <c r="J8977" t="s">
        <v>14</v>
      </c>
      <c r="K8977" t="str">
        <f>INDEX(State_Code_Name!B:B,MATCH(Consumer_Complaints!E8977,State_Code_Name!C:C,0))</f>
        <v>California</v>
      </c>
      <c r="L8977">
        <f t="shared" si="420"/>
        <v>0</v>
      </c>
      <c r="M8977">
        <f t="shared" si="421"/>
        <v>2016</v>
      </c>
      <c r="N8977" t="str">
        <f t="shared" si="422"/>
        <v>Q3</v>
      </c>
    </row>
    <row r="8978" spans="1:14" x14ac:dyDescent="0.35">
      <c r="A8978">
        <v>1901026</v>
      </c>
      <c r="B8978" t="s">
        <v>60</v>
      </c>
      <c r="C8978" t="s">
        <v>52</v>
      </c>
      <c r="D8978" t="s">
        <v>103</v>
      </c>
      <c r="E8978" t="s">
        <v>46</v>
      </c>
      <c r="F8978" t="s">
        <v>19</v>
      </c>
      <c r="G8978" s="10">
        <v>42488</v>
      </c>
      <c r="H8978" s="10">
        <v>42489</v>
      </c>
      <c r="I8978" t="s">
        <v>14</v>
      </c>
      <c r="J8978" t="s">
        <v>15</v>
      </c>
      <c r="K8978" t="str">
        <f>INDEX(State_Code_Name!B:B,MATCH(Consumer_Complaints!E8978,State_Code_Name!C:C,0))</f>
        <v>Pennsylvania</v>
      </c>
      <c r="L8978">
        <f t="shared" si="420"/>
        <v>1</v>
      </c>
      <c r="M8978">
        <f t="shared" si="421"/>
        <v>2016</v>
      </c>
      <c r="N8978" t="str">
        <f t="shared" si="422"/>
        <v>Q2</v>
      </c>
    </row>
    <row r="8979" spans="1:14" x14ac:dyDescent="0.35">
      <c r="A8979">
        <v>862180</v>
      </c>
      <c r="B8979" t="s">
        <v>680</v>
      </c>
      <c r="C8979" t="s">
        <v>9</v>
      </c>
      <c r="D8979" t="s">
        <v>10</v>
      </c>
      <c r="E8979" t="s">
        <v>118</v>
      </c>
      <c r="F8979" t="s">
        <v>13</v>
      </c>
      <c r="G8979" s="10">
        <v>41780</v>
      </c>
      <c r="H8979" s="10">
        <v>41781</v>
      </c>
      <c r="I8979" t="s">
        <v>14</v>
      </c>
      <c r="J8979" t="s">
        <v>15</v>
      </c>
      <c r="K8979" t="str">
        <f>INDEX(State_Code_Name!B:B,MATCH(Consumer_Complaints!E8979,State_Code_Name!C:C,0))</f>
        <v>Alabama</v>
      </c>
      <c r="L8979">
        <f t="shared" si="420"/>
        <v>1</v>
      </c>
      <c r="M8979">
        <f t="shared" si="421"/>
        <v>2014</v>
      </c>
      <c r="N8979" t="str">
        <f t="shared" si="422"/>
        <v>Q2</v>
      </c>
    </row>
    <row r="8980" spans="1:14" x14ac:dyDescent="0.35">
      <c r="A8980">
        <v>606137</v>
      </c>
      <c r="B8980" t="s">
        <v>502</v>
      </c>
      <c r="C8980" t="s">
        <v>26</v>
      </c>
      <c r="D8980" t="s">
        <v>27</v>
      </c>
      <c r="E8980" t="s">
        <v>85</v>
      </c>
      <c r="F8980" t="s">
        <v>305</v>
      </c>
      <c r="G8980" s="10">
        <v>41598</v>
      </c>
      <c r="H8980" s="10">
        <v>41603</v>
      </c>
      <c r="I8980" t="s">
        <v>14</v>
      </c>
      <c r="J8980" t="s">
        <v>15</v>
      </c>
      <c r="K8980" t="str">
        <f>INDEX(State_Code_Name!B:B,MATCH(Consumer_Complaints!E8980,State_Code_Name!C:C,0))</f>
        <v>Wisconsin</v>
      </c>
      <c r="L8980">
        <f t="shared" si="420"/>
        <v>5</v>
      </c>
      <c r="M8980">
        <f t="shared" si="421"/>
        <v>2013</v>
      </c>
      <c r="N8980" t="str">
        <f t="shared" si="422"/>
        <v>Q4</v>
      </c>
    </row>
    <row r="8981" spans="1:14" x14ac:dyDescent="0.35">
      <c r="A8981">
        <v>1289605</v>
      </c>
      <c r="B8981" t="s">
        <v>1173</v>
      </c>
      <c r="C8981" t="s">
        <v>32</v>
      </c>
      <c r="D8981" t="s">
        <v>41</v>
      </c>
      <c r="E8981" t="s">
        <v>31</v>
      </c>
      <c r="F8981" t="s">
        <v>19</v>
      </c>
      <c r="G8981" s="10">
        <v>42081</v>
      </c>
      <c r="H8981" s="10">
        <v>42116</v>
      </c>
      <c r="I8981" t="s">
        <v>14</v>
      </c>
      <c r="J8981" t="s">
        <v>15</v>
      </c>
      <c r="K8981" t="str">
        <f>INDEX(State_Code_Name!B:B,MATCH(Consumer_Complaints!E8981,State_Code_Name!C:C,0))</f>
        <v>Texas</v>
      </c>
      <c r="L8981">
        <f t="shared" si="420"/>
        <v>35</v>
      </c>
      <c r="M8981">
        <f t="shared" si="421"/>
        <v>2015</v>
      </c>
      <c r="N8981" t="str">
        <f t="shared" si="422"/>
        <v>Q1</v>
      </c>
    </row>
    <row r="8982" spans="1:14" x14ac:dyDescent="0.35">
      <c r="A8982">
        <v>807906</v>
      </c>
      <c r="B8982" t="s">
        <v>815</v>
      </c>
      <c r="C8982" t="s">
        <v>9</v>
      </c>
      <c r="D8982" t="s">
        <v>10</v>
      </c>
      <c r="E8982" t="s">
        <v>46</v>
      </c>
      <c r="F8982" t="s">
        <v>13</v>
      </c>
      <c r="G8982" s="10">
        <v>41743</v>
      </c>
      <c r="H8982" s="10">
        <v>41746</v>
      </c>
      <c r="I8982" t="s">
        <v>14</v>
      </c>
      <c r="J8982" t="s">
        <v>15</v>
      </c>
      <c r="K8982" t="str">
        <f>INDEX(State_Code_Name!B:B,MATCH(Consumer_Complaints!E8982,State_Code_Name!C:C,0))</f>
        <v>Pennsylvania</v>
      </c>
      <c r="L8982">
        <f t="shared" si="420"/>
        <v>3</v>
      </c>
      <c r="M8982">
        <f t="shared" si="421"/>
        <v>2014</v>
      </c>
      <c r="N8982" t="str">
        <f t="shared" si="422"/>
        <v>Q2</v>
      </c>
    </row>
    <row r="8983" spans="1:14" x14ac:dyDescent="0.35">
      <c r="A8983">
        <v>1865829</v>
      </c>
      <c r="B8983" t="s">
        <v>136</v>
      </c>
      <c r="C8983" t="s">
        <v>531</v>
      </c>
      <c r="D8983" t="s">
        <v>532</v>
      </c>
      <c r="E8983" t="s">
        <v>18</v>
      </c>
      <c r="F8983" t="s">
        <v>19</v>
      </c>
      <c r="G8983" s="10">
        <v>42494</v>
      </c>
      <c r="H8983" s="10">
        <v>42525</v>
      </c>
      <c r="I8983" t="s">
        <v>14</v>
      </c>
      <c r="J8983" t="s">
        <v>15</v>
      </c>
      <c r="K8983" t="str">
        <f>INDEX(State_Code_Name!B:B,MATCH(Consumer_Complaints!E8983,State_Code_Name!C:C,0))</f>
        <v>California</v>
      </c>
      <c r="L8983">
        <f t="shared" si="420"/>
        <v>31</v>
      </c>
      <c r="M8983">
        <f t="shared" si="421"/>
        <v>2016</v>
      </c>
      <c r="N8983" t="str">
        <f t="shared" si="422"/>
        <v>Q2</v>
      </c>
    </row>
    <row r="8984" spans="1:14" x14ac:dyDescent="0.35">
      <c r="A8984">
        <v>541856</v>
      </c>
      <c r="B8984" t="s">
        <v>30</v>
      </c>
      <c r="C8984" t="s">
        <v>16</v>
      </c>
      <c r="D8984" t="s">
        <v>24</v>
      </c>
      <c r="E8984" t="s">
        <v>70</v>
      </c>
      <c r="F8984" t="s">
        <v>19</v>
      </c>
      <c r="G8984" s="10">
        <v>41542</v>
      </c>
      <c r="H8984" s="10">
        <v>41543</v>
      </c>
      <c r="I8984" t="s">
        <v>14</v>
      </c>
      <c r="J8984" t="s">
        <v>15</v>
      </c>
      <c r="K8984" t="str">
        <f>INDEX(State_Code_Name!B:B,MATCH(Consumer_Complaints!E8984,State_Code_Name!C:C,0))</f>
        <v>Massachusetts</v>
      </c>
      <c r="L8984">
        <f t="shared" si="420"/>
        <v>1</v>
      </c>
      <c r="M8984">
        <f t="shared" si="421"/>
        <v>2013</v>
      </c>
      <c r="N8984" t="str">
        <f t="shared" si="422"/>
        <v>Q3</v>
      </c>
    </row>
    <row r="8985" spans="1:14" x14ac:dyDescent="0.35">
      <c r="A8985">
        <v>815739</v>
      </c>
      <c r="B8985" t="s">
        <v>73</v>
      </c>
      <c r="C8985" t="s">
        <v>32</v>
      </c>
      <c r="D8985" t="s">
        <v>44</v>
      </c>
      <c r="E8985" t="s">
        <v>42</v>
      </c>
      <c r="F8985" t="s">
        <v>19</v>
      </c>
      <c r="G8985" s="10">
        <v>41747</v>
      </c>
      <c r="H8985" s="10">
        <v>41747</v>
      </c>
      <c r="I8985" t="s">
        <v>14</v>
      </c>
      <c r="J8985" t="s">
        <v>15</v>
      </c>
      <c r="K8985" t="str">
        <f>INDEX(State_Code_Name!B:B,MATCH(Consumer_Complaints!E8985,State_Code_Name!C:C,0))</f>
        <v>North Carolina</v>
      </c>
      <c r="L8985">
        <f t="shared" si="420"/>
        <v>0</v>
      </c>
      <c r="M8985">
        <f t="shared" si="421"/>
        <v>2014</v>
      </c>
      <c r="N8985" t="str">
        <f t="shared" si="422"/>
        <v>Q2</v>
      </c>
    </row>
    <row r="8986" spans="1:14" x14ac:dyDescent="0.35">
      <c r="A8986">
        <v>1647194</v>
      </c>
      <c r="B8986" t="s">
        <v>1046</v>
      </c>
      <c r="C8986" t="s">
        <v>32</v>
      </c>
      <c r="D8986" t="s">
        <v>116</v>
      </c>
      <c r="E8986" t="s">
        <v>39</v>
      </c>
      <c r="F8986" t="s">
        <v>19</v>
      </c>
      <c r="G8986" s="10">
        <v>42258</v>
      </c>
      <c r="H8986" s="10">
        <v>42349</v>
      </c>
      <c r="I8986" t="s">
        <v>14</v>
      </c>
      <c r="J8986" t="s">
        <v>15</v>
      </c>
      <c r="K8986" t="str">
        <f>INDEX(State_Code_Name!B:B,MATCH(Consumer_Complaints!E8986,State_Code_Name!C:C,0))</f>
        <v>Ohio</v>
      </c>
      <c r="L8986">
        <f t="shared" si="420"/>
        <v>91</v>
      </c>
      <c r="M8986">
        <f t="shared" si="421"/>
        <v>2015</v>
      </c>
      <c r="N8986" t="str">
        <f t="shared" si="422"/>
        <v>Q3</v>
      </c>
    </row>
    <row r="8987" spans="1:14" x14ac:dyDescent="0.35">
      <c r="A8987">
        <v>515594</v>
      </c>
      <c r="B8987" t="s">
        <v>69</v>
      </c>
      <c r="C8987" t="s">
        <v>26</v>
      </c>
      <c r="D8987" t="s">
        <v>27</v>
      </c>
      <c r="E8987" t="s">
        <v>171</v>
      </c>
      <c r="F8987" t="s">
        <v>305</v>
      </c>
      <c r="G8987" s="10">
        <v>41403</v>
      </c>
      <c r="H8987" s="10">
        <v>41403</v>
      </c>
      <c r="I8987" t="s">
        <v>14</v>
      </c>
      <c r="J8987" t="s">
        <v>15</v>
      </c>
      <c r="K8987" t="str">
        <f>INDEX(State_Code_Name!B:B,MATCH(Consumer_Complaints!E8987,State_Code_Name!C:C,0))</f>
        <v>Louisiana</v>
      </c>
      <c r="L8987">
        <f t="shared" si="420"/>
        <v>0</v>
      </c>
      <c r="M8987">
        <f t="shared" si="421"/>
        <v>2013</v>
      </c>
      <c r="N8987" t="str">
        <f t="shared" si="422"/>
        <v>Q2</v>
      </c>
    </row>
    <row r="8988" spans="1:14" x14ac:dyDescent="0.35">
      <c r="A8988">
        <v>1569812</v>
      </c>
      <c r="B8988" t="s">
        <v>58</v>
      </c>
      <c r="C8988" t="s">
        <v>36</v>
      </c>
      <c r="D8988" t="s">
        <v>112</v>
      </c>
      <c r="E8988" t="s">
        <v>18</v>
      </c>
      <c r="F8988" t="s">
        <v>57</v>
      </c>
      <c r="G8988" s="10">
        <v>42265</v>
      </c>
      <c r="H8988" s="10">
        <v>42269</v>
      </c>
      <c r="I8988" t="s">
        <v>14</v>
      </c>
      <c r="J8988" t="s">
        <v>15</v>
      </c>
      <c r="K8988" t="str">
        <f>INDEX(State_Code_Name!B:B,MATCH(Consumer_Complaints!E8988,State_Code_Name!C:C,0))</f>
        <v>California</v>
      </c>
      <c r="L8988">
        <f t="shared" si="420"/>
        <v>4</v>
      </c>
      <c r="M8988">
        <f t="shared" si="421"/>
        <v>2015</v>
      </c>
      <c r="N8988" t="str">
        <f t="shared" si="422"/>
        <v>Q3</v>
      </c>
    </row>
    <row r="8989" spans="1:14" x14ac:dyDescent="0.35">
      <c r="A8989">
        <v>489430</v>
      </c>
      <c r="B8989" t="s">
        <v>105</v>
      </c>
      <c r="C8989" t="s">
        <v>32</v>
      </c>
      <c r="D8989" t="s">
        <v>161</v>
      </c>
      <c r="E8989" t="s">
        <v>31</v>
      </c>
      <c r="F8989" t="s">
        <v>19</v>
      </c>
      <c r="G8989" s="10">
        <v>41500</v>
      </c>
      <c r="H8989" s="10">
        <v>41502</v>
      </c>
      <c r="I8989" t="s">
        <v>14</v>
      </c>
      <c r="J8989" t="s">
        <v>15</v>
      </c>
      <c r="K8989" t="str">
        <f>INDEX(State_Code_Name!B:B,MATCH(Consumer_Complaints!E8989,State_Code_Name!C:C,0))</f>
        <v>Texas</v>
      </c>
      <c r="L8989">
        <f t="shared" si="420"/>
        <v>2</v>
      </c>
      <c r="M8989">
        <f t="shared" si="421"/>
        <v>2013</v>
      </c>
      <c r="N8989" t="str">
        <f t="shared" si="422"/>
        <v>Q3</v>
      </c>
    </row>
    <row r="8990" spans="1:14" x14ac:dyDescent="0.35">
      <c r="A8990">
        <v>1227133</v>
      </c>
      <c r="B8990" t="s">
        <v>134</v>
      </c>
      <c r="C8990" t="s">
        <v>36</v>
      </c>
      <c r="D8990" t="s">
        <v>149</v>
      </c>
      <c r="E8990" t="s">
        <v>35</v>
      </c>
      <c r="F8990" t="s">
        <v>19</v>
      </c>
      <c r="G8990" s="10">
        <v>42126</v>
      </c>
      <c r="H8990" s="10">
        <v>42157</v>
      </c>
      <c r="I8990" t="s">
        <v>14</v>
      </c>
      <c r="J8990" t="s">
        <v>15</v>
      </c>
      <c r="K8990" t="str">
        <f>INDEX(State_Code_Name!B:B,MATCH(Consumer_Complaints!E8990,State_Code_Name!C:C,0))</f>
        <v>Florida</v>
      </c>
      <c r="L8990">
        <f t="shared" si="420"/>
        <v>31</v>
      </c>
      <c r="M8990">
        <f t="shared" si="421"/>
        <v>2015</v>
      </c>
      <c r="N8990" t="str">
        <f t="shared" si="422"/>
        <v>Q2</v>
      </c>
    </row>
    <row r="8991" spans="1:14" x14ac:dyDescent="0.35">
      <c r="A8991">
        <v>1982385</v>
      </c>
      <c r="B8991" t="s">
        <v>54</v>
      </c>
      <c r="C8991" t="s">
        <v>52</v>
      </c>
      <c r="D8991" t="s">
        <v>53</v>
      </c>
      <c r="E8991" t="s">
        <v>25</v>
      </c>
      <c r="F8991" t="s">
        <v>305</v>
      </c>
      <c r="G8991" s="10">
        <v>42544</v>
      </c>
      <c r="H8991" s="10">
        <v>42548</v>
      </c>
      <c r="I8991" t="s">
        <v>14</v>
      </c>
      <c r="J8991" t="s">
        <v>15</v>
      </c>
      <c r="K8991" t="str">
        <f>INDEX(State_Code_Name!B:B,MATCH(Consumer_Complaints!E8991,State_Code_Name!C:C,0))</f>
        <v>Georgia</v>
      </c>
      <c r="L8991">
        <f t="shared" si="420"/>
        <v>4</v>
      </c>
      <c r="M8991">
        <f t="shared" si="421"/>
        <v>2016</v>
      </c>
      <c r="N8991" t="str">
        <f t="shared" si="422"/>
        <v>Q2</v>
      </c>
    </row>
    <row r="8992" spans="1:14" x14ac:dyDescent="0.35">
      <c r="A8992">
        <v>1908299</v>
      </c>
      <c r="B8992" t="s">
        <v>38</v>
      </c>
      <c r="C8992" t="s">
        <v>36</v>
      </c>
      <c r="D8992" t="s">
        <v>80</v>
      </c>
      <c r="E8992" t="s">
        <v>178</v>
      </c>
      <c r="F8992" t="s">
        <v>19</v>
      </c>
      <c r="G8992" s="10">
        <v>42434</v>
      </c>
      <c r="H8992" s="10">
        <v>42434</v>
      </c>
      <c r="I8992" t="s">
        <v>14</v>
      </c>
      <c r="J8992" t="s">
        <v>15</v>
      </c>
      <c r="K8992" t="str">
        <f>INDEX(State_Code_Name!B:B,MATCH(Consumer_Complaints!E8992,State_Code_Name!C:C,0))</f>
        <v>Utah</v>
      </c>
      <c r="L8992">
        <f t="shared" si="420"/>
        <v>0</v>
      </c>
      <c r="M8992">
        <f t="shared" si="421"/>
        <v>2016</v>
      </c>
      <c r="N8992" t="str">
        <f t="shared" si="422"/>
        <v>Q1</v>
      </c>
    </row>
    <row r="8993" spans="1:14" x14ac:dyDescent="0.35">
      <c r="A8993">
        <v>1310538</v>
      </c>
      <c r="B8993" t="s">
        <v>38</v>
      </c>
      <c r="C8993" t="s">
        <v>26</v>
      </c>
      <c r="D8993" t="s">
        <v>56</v>
      </c>
      <c r="E8993" t="s">
        <v>25</v>
      </c>
      <c r="F8993" t="s">
        <v>19</v>
      </c>
      <c r="G8993" s="10">
        <v>42008</v>
      </c>
      <c r="H8993" s="10">
        <v>42008</v>
      </c>
      <c r="I8993" t="s">
        <v>14</v>
      </c>
      <c r="J8993" t="s">
        <v>15</v>
      </c>
      <c r="K8993" t="str">
        <f>INDEX(State_Code_Name!B:B,MATCH(Consumer_Complaints!E8993,State_Code_Name!C:C,0))</f>
        <v>Georgia</v>
      </c>
      <c r="L8993">
        <f t="shared" si="420"/>
        <v>0</v>
      </c>
      <c r="M8993">
        <f t="shared" si="421"/>
        <v>2015</v>
      </c>
      <c r="N8993" t="str">
        <f t="shared" si="422"/>
        <v>Q1</v>
      </c>
    </row>
    <row r="8994" spans="1:14" x14ac:dyDescent="0.35">
      <c r="A8994">
        <v>1638797</v>
      </c>
      <c r="B8994" t="s">
        <v>546</v>
      </c>
      <c r="C8994" t="s">
        <v>9</v>
      </c>
      <c r="D8994" t="s">
        <v>183</v>
      </c>
      <c r="E8994" t="s">
        <v>18</v>
      </c>
      <c r="F8994" t="s">
        <v>19</v>
      </c>
      <c r="G8994" s="10">
        <v>42105</v>
      </c>
      <c r="H8994" s="10">
        <v>42105</v>
      </c>
      <c r="I8994" t="s">
        <v>14</v>
      </c>
      <c r="J8994" t="s">
        <v>14</v>
      </c>
      <c r="K8994" t="str">
        <f>INDEX(State_Code_Name!B:B,MATCH(Consumer_Complaints!E8994,State_Code_Name!C:C,0))</f>
        <v>California</v>
      </c>
      <c r="L8994">
        <f t="shared" si="420"/>
        <v>0</v>
      </c>
      <c r="M8994">
        <f t="shared" si="421"/>
        <v>2015</v>
      </c>
      <c r="N8994" t="str">
        <f t="shared" si="422"/>
        <v>Q2</v>
      </c>
    </row>
    <row r="8995" spans="1:14" x14ac:dyDescent="0.35">
      <c r="A8995">
        <v>938969</v>
      </c>
      <c r="B8995" t="s">
        <v>30</v>
      </c>
      <c r="C8995" t="s">
        <v>32</v>
      </c>
      <c r="D8995" t="s">
        <v>44</v>
      </c>
      <c r="E8995" t="s">
        <v>22</v>
      </c>
      <c r="F8995" t="s">
        <v>19</v>
      </c>
      <c r="G8995" s="10">
        <v>41836</v>
      </c>
      <c r="H8995" s="10">
        <v>41837</v>
      </c>
      <c r="I8995" t="s">
        <v>14</v>
      </c>
      <c r="J8995" t="s">
        <v>15</v>
      </c>
      <c r="K8995" t="str">
        <f>INDEX(State_Code_Name!B:B,MATCH(Consumer_Complaints!E8995,State_Code_Name!C:C,0))</f>
        <v>New York</v>
      </c>
      <c r="L8995">
        <f t="shared" si="420"/>
        <v>1</v>
      </c>
      <c r="M8995">
        <f t="shared" si="421"/>
        <v>2014</v>
      </c>
      <c r="N8995" t="str">
        <f t="shared" si="422"/>
        <v>Q3</v>
      </c>
    </row>
    <row r="8996" spans="1:14" x14ac:dyDescent="0.35">
      <c r="A8996">
        <v>986024</v>
      </c>
      <c r="B8996" t="s">
        <v>81</v>
      </c>
      <c r="C8996" t="s">
        <v>36</v>
      </c>
      <c r="D8996" t="s">
        <v>49</v>
      </c>
      <c r="E8996" t="s">
        <v>29</v>
      </c>
      <c r="F8996" t="s">
        <v>19</v>
      </c>
      <c r="G8996" s="10">
        <v>41866</v>
      </c>
      <c r="H8996" s="10">
        <v>41866</v>
      </c>
      <c r="I8996" t="s">
        <v>14</v>
      </c>
      <c r="J8996" t="s">
        <v>15</v>
      </c>
      <c r="K8996" t="str">
        <f>INDEX(State_Code_Name!B:B,MATCH(Consumer_Complaints!E8996,State_Code_Name!C:C,0))</f>
        <v>Connecticut</v>
      </c>
      <c r="L8996">
        <f t="shared" si="420"/>
        <v>0</v>
      </c>
      <c r="M8996">
        <f t="shared" si="421"/>
        <v>2014</v>
      </c>
      <c r="N8996" t="str">
        <f t="shared" si="422"/>
        <v>Q3</v>
      </c>
    </row>
    <row r="8997" spans="1:14" x14ac:dyDescent="0.35">
      <c r="A8997">
        <v>727931</v>
      </c>
      <c r="B8997" t="s">
        <v>43</v>
      </c>
      <c r="C8997" t="s">
        <v>26</v>
      </c>
      <c r="D8997" t="s">
        <v>27</v>
      </c>
      <c r="E8997" t="s">
        <v>42</v>
      </c>
      <c r="F8997" t="s">
        <v>305</v>
      </c>
      <c r="G8997" s="10">
        <v>41694</v>
      </c>
      <c r="H8997" s="10">
        <v>41695</v>
      </c>
      <c r="I8997" t="s">
        <v>14</v>
      </c>
      <c r="J8997" t="s">
        <v>14</v>
      </c>
      <c r="K8997" t="str">
        <f>INDEX(State_Code_Name!B:B,MATCH(Consumer_Complaints!E8997,State_Code_Name!C:C,0))</f>
        <v>North Carolina</v>
      </c>
      <c r="L8997">
        <f t="shared" si="420"/>
        <v>1</v>
      </c>
      <c r="M8997">
        <f t="shared" si="421"/>
        <v>2014</v>
      </c>
      <c r="N8997" t="str">
        <f t="shared" si="422"/>
        <v>Q1</v>
      </c>
    </row>
    <row r="8998" spans="1:14" x14ac:dyDescent="0.35">
      <c r="A8998">
        <v>1685303</v>
      </c>
      <c r="B8998" t="s">
        <v>38</v>
      </c>
      <c r="C8998" t="s">
        <v>36</v>
      </c>
      <c r="D8998" t="s">
        <v>80</v>
      </c>
      <c r="E8998" t="s">
        <v>18</v>
      </c>
      <c r="F8998" t="s">
        <v>19</v>
      </c>
      <c r="G8998" s="10">
        <v>42197</v>
      </c>
      <c r="H8998" s="10">
        <v>42197</v>
      </c>
      <c r="I8998" t="s">
        <v>14</v>
      </c>
      <c r="J8998" t="s">
        <v>14</v>
      </c>
      <c r="K8998" t="str">
        <f>INDEX(State_Code_Name!B:B,MATCH(Consumer_Complaints!E8998,State_Code_Name!C:C,0))</f>
        <v>California</v>
      </c>
      <c r="L8998">
        <f t="shared" si="420"/>
        <v>0</v>
      </c>
      <c r="M8998">
        <f t="shared" si="421"/>
        <v>2015</v>
      </c>
      <c r="N8998" t="str">
        <f t="shared" si="422"/>
        <v>Q3</v>
      </c>
    </row>
    <row r="8999" spans="1:14" x14ac:dyDescent="0.35">
      <c r="A8999">
        <v>1717701</v>
      </c>
      <c r="B8999" t="s">
        <v>54</v>
      </c>
      <c r="C8999" t="s">
        <v>52</v>
      </c>
      <c r="D8999" t="s">
        <v>96</v>
      </c>
      <c r="E8999" t="s">
        <v>46</v>
      </c>
      <c r="F8999" t="s">
        <v>19</v>
      </c>
      <c r="G8999" s="10">
        <v>42367</v>
      </c>
      <c r="H8999" s="10">
        <v>42367</v>
      </c>
      <c r="I8999" t="s">
        <v>14</v>
      </c>
      <c r="J8999" t="s">
        <v>15</v>
      </c>
      <c r="K8999" t="str">
        <f>INDEX(State_Code_Name!B:B,MATCH(Consumer_Complaints!E8999,State_Code_Name!C:C,0))</f>
        <v>Pennsylvania</v>
      </c>
      <c r="L8999">
        <f t="shared" si="420"/>
        <v>0</v>
      </c>
      <c r="M8999">
        <f t="shared" si="421"/>
        <v>2015</v>
      </c>
      <c r="N8999" t="str">
        <f t="shared" si="422"/>
        <v>Q4</v>
      </c>
    </row>
    <row r="9000" spans="1:14" x14ac:dyDescent="0.35">
      <c r="A9000">
        <v>2172338</v>
      </c>
      <c r="B9000" t="s">
        <v>60</v>
      </c>
      <c r="C9000" t="s">
        <v>52</v>
      </c>
      <c r="D9000" t="s">
        <v>103</v>
      </c>
      <c r="E9000" t="s">
        <v>39</v>
      </c>
      <c r="F9000" t="s">
        <v>19</v>
      </c>
      <c r="G9000" s="10">
        <v>42663</v>
      </c>
      <c r="H9000" s="10">
        <v>42663</v>
      </c>
      <c r="I9000" t="s">
        <v>14</v>
      </c>
      <c r="J9000" t="s">
        <v>14</v>
      </c>
      <c r="K9000" t="str">
        <f>INDEX(State_Code_Name!B:B,MATCH(Consumer_Complaints!E9000,State_Code_Name!C:C,0))</f>
        <v>Ohio</v>
      </c>
      <c r="L9000">
        <f t="shared" si="420"/>
        <v>0</v>
      </c>
      <c r="M9000">
        <f t="shared" si="421"/>
        <v>2016</v>
      </c>
      <c r="N9000" t="str">
        <f t="shared" si="422"/>
        <v>Q4</v>
      </c>
    </row>
    <row r="9001" spans="1:14" x14ac:dyDescent="0.35">
      <c r="A9001">
        <v>1433467</v>
      </c>
      <c r="B9001" t="s">
        <v>11</v>
      </c>
      <c r="C9001" t="s">
        <v>9</v>
      </c>
      <c r="D9001" t="s">
        <v>183</v>
      </c>
      <c r="E9001" t="s">
        <v>29</v>
      </c>
      <c r="F9001" t="s">
        <v>57</v>
      </c>
      <c r="G9001" s="10">
        <v>42178</v>
      </c>
      <c r="H9001" s="10">
        <v>42179</v>
      </c>
      <c r="I9001" t="s">
        <v>14</v>
      </c>
      <c r="J9001" t="s">
        <v>15</v>
      </c>
      <c r="K9001" t="str">
        <f>INDEX(State_Code_Name!B:B,MATCH(Consumer_Complaints!E9001,State_Code_Name!C:C,0))</f>
        <v>Connecticut</v>
      </c>
      <c r="L9001">
        <f t="shared" si="420"/>
        <v>1</v>
      </c>
      <c r="M9001">
        <f t="shared" si="421"/>
        <v>2015</v>
      </c>
      <c r="N9001" t="str">
        <f t="shared" si="422"/>
        <v>Q2</v>
      </c>
    </row>
    <row r="9002" spans="1:14" x14ac:dyDescent="0.35">
      <c r="A9002">
        <v>1569089</v>
      </c>
      <c r="B9002" t="s">
        <v>959</v>
      </c>
      <c r="C9002" t="s">
        <v>9</v>
      </c>
      <c r="D9002" t="s">
        <v>10</v>
      </c>
      <c r="E9002" t="s">
        <v>18</v>
      </c>
      <c r="F9002" t="s">
        <v>19</v>
      </c>
      <c r="G9002" s="10">
        <v>42264</v>
      </c>
      <c r="H9002" s="10">
        <v>42269</v>
      </c>
      <c r="I9002" t="s">
        <v>14</v>
      </c>
      <c r="J9002" t="s">
        <v>14</v>
      </c>
      <c r="K9002" t="str">
        <f>INDEX(State_Code_Name!B:B,MATCH(Consumer_Complaints!E9002,State_Code_Name!C:C,0))</f>
        <v>California</v>
      </c>
      <c r="L9002">
        <f t="shared" si="420"/>
        <v>5</v>
      </c>
      <c r="M9002">
        <f t="shared" si="421"/>
        <v>2015</v>
      </c>
      <c r="N9002" t="str">
        <f t="shared" si="422"/>
        <v>Q3</v>
      </c>
    </row>
    <row r="9003" spans="1:14" x14ac:dyDescent="0.35">
      <c r="A9003">
        <v>1563919</v>
      </c>
      <c r="B9003" t="s">
        <v>11</v>
      </c>
      <c r="C9003" t="s">
        <v>16</v>
      </c>
      <c r="D9003" t="s">
        <v>75</v>
      </c>
      <c r="E9003" t="s">
        <v>122</v>
      </c>
      <c r="F9003" t="s">
        <v>13</v>
      </c>
      <c r="G9003" s="10">
        <v>42261</v>
      </c>
      <c r="H9003" s="10">
        <v>42261</v>
      </c>
      <c r="I9003" t="s">
        <v>14</v>
      </c>
      <c r="J9003" t="s">
        <v>15</v>
      </c>
      <c r="K9003" t="str">
        <f>INDEX(State_Code_Name!B:B,MATCH(Consumer_Complaints!E9003,State_Code_Name!C:C,0))</f>
        <v>Maryland</v>
      </c>
      <c r="L9003">
        <f t="shared" si="420"/>
        <v>0</v>
      </c>
      <c r="M9003">
        <f t="shared" si="421"/>
        <v>2015</v>
      </c>
      <c r="N9003" t="str">
        <f t="shared" si="422"/>
        <v>Q3</v>
      </c>
    </row>
    <row r="9004" spans="1:14" x14ac:dyDescent="0.35">
      <c r="A9004">
        <v>978614</v>
      </c>
      <c r="B9004" t="s">
        <v>58</v>
      </c>
      <c r="C9004" t="s">
        <v>9</v>
      </c>
      <c r="D9004" t="s">
        <v>10</v>
      </c>
      <c r="E9004" t="s">
        <v>59</v>
      </c>
      <c r="F9004" t="s">
        <v>19</v>
      </c>
      <c r="G9004" s="10">
        <v>41951</v>
      </c>
      <c r="H9004" s="10">
        <v>41951</v>
      </c>
      <c r="I9004" t="s">
        <v>14</v>
      </c>
      <c r="J9004" t="s">
        <v>15</v>
      </c>
      <c r="K9004" t="str">
        <f>INDEX(State_Code_Name!B:B,MATCH(Consumer_Complaints!E9004,State_Code_Name!C:C,0))</f>
        <v>Illinois</v>
      </c>
      <c r="L9004">
        <f t="shared" si="420"/>
        <v>0</v>
      </c>
      <c r="M9004">
        <f t="shared" si="421"/>
        <v>2014</v>
      </c>
      <c r="N9004" t="str">
        <f t="shared" si="422"/>
        <v>Q4</v>
      </c>
    </row>
    <row r="9005" spans="1:14" x14ac:dyDescent="0.35">
      <c r="A9005">
        <v>1339891</v>
      </c>
      <c r="B9005" t="s">
        <v>30</v>
      </c>
      <c r="C9005" t="s">
        <v>36</v>
      </c>
      <c r="D9005" t="s">
        <v>49</v>
      </c>
      <c r="E9005" t="s">
        <v>48</v>
      </c>
      <c r="F9005" t="s">
        <v>305</v>
      </c>
      <c r="G9005" s="10">
        <v>42115</v>
      </c>
      <c r="H9005" s="10">
        <v>42117</v>
      </c>
      <c r="I9005" t="s">
        <v>14</v>
      </c>
      <c r="J9005" t="s">
        <v>15</v>
      </c>
      <c r="K9005" t="str">
        <f>INDEX(State_Code_Name!B:B,MATCH(Consumer_Complaints!E9005,State_Code_Name!C:C,0))</f>
        <v>New Jersey</v>
      </c>
      <c r="L9005">
        <f t="shared" si="420"/>
        <v>2</v>
      </c>
      <c r="M9005">
        <f t="shared" si="421"/>
        <v>2015</v>
      </c>
      <c r="N9005" t="str">
        <f t="shared" si="422"/>
        <v>Q2</v>
      </c>
    </row>
    <row r="9006" spans="1:14" x14ac:dyDescent="0.35">
      <c r="A9006">
        <v>1662828</v>
      </c>
      <c r="B9006" t="s">
        <v>11</v>
      </c>
      <c r="C9006" t="s">
        <v>876</v>
      </c>
      <c r="D9006" t="s">
        <v>266</v>
      </c>
      <c r="E9006" t="s">
        <v>35</v>
      </c>
      <c r="F9006" t="s">
        <v>13</v>
      </c>
      <c r="G9006" s="10">
        <v>42327</v>
      </c>
      <c r="H9006" s="10">
        <v>42331</v>
      </c>
      <c r="I9006" t="s">
        <v>14</v>
      </c>
      <c r="J9006" t="s">
        <v>15</v>
      </c>
      <c r="K9006" t="str">
        <f>INDEX(State_Code_Name!B:B,MATCH(Consumer_Complaints!E9006,State_Code_Name!C:C,0))</f>
        <v>Florida</v>
      </c>
      <c r="L9006">
        <f t="shared" si="420"/>
        <v>4</v>
      </c>
      <c r="M9006">
        <f t="shared" si="421"/>
        <v>2015</v>
      </c>
      <c r="N9006" t="str">
        <f t="shared" si="422"/>
        <v>Q4</v>
      </c>
    </row>
    <row r="9007" spans="1:14" x14ac:dyDescent="0.35">
      <c r="A9007">
        <v>1746596</v>
      </c>
      <c r="B9007" t="s">
        <v>200</v>
      </c>
      <c r="C9007" t="s">
        <v>32</v>
      </c>
      <c r="D9007" t="s">
        <v>161</v>
      </c>
      <c r="E9007" t="s">
        <v>29</v>
      </c>
      <c r="F9007" t="s">
        <v>19</v>
      </c>
      <c r="G9007" s="10">
        <v>42387</v>
      </c>
      <c r="H9007" s="10">
        <v>42390</v>
      </c>
      <c r="I9007" t="s">
        <v>14</v>
      </c>
      <c r="J9007" t="s">
        <v>15</v>
      </c>
      <c r="K9007" t="str">
        <f>INDEX(State_Code_Name!B:B,MATCH(Consumer_Complaints!E9007,State_Code_Name!C:C,0))</f>
        <v>Connecticut</v>
      </c>
      <c r="L9007">
        <f t="shared" si="420"/>
        <v>3</v>
      </c>
      <c r="M9007">
        <f t="shared" si="421"/>
        <v>2016</v>
      </c>
      <c r="N9007" t="str">
        <f t="shared" si="422"/>
        <v>Q1</v>
      </c>
    </row>
    <row r="9008" spans="1:14" x14ac:dyDescent="0.35">
      <c r="A9008">
        <v>836788</v>
      </c>
      <c r="B9008" t="s">
        <v>47</v>
      </c>
      <c r="C9008" t="s">
        <v>26</v>
      </c>
      <c r="D9008" t="s">
        <v>27</v>
      </c>
      <c r="E9008" t="s">
        <v>74</v>
      </c>
      <c r="F9008" t="s">
        <v>19</v>
      </c>
      <c r="G9008" s="10">
        <v>41703</v>
      </c>
      <c r="H9008" s="10">
        <v>41703</v>
      </c>
      <c r="I9008" t="s">
        <v>14</v>
      </c>
      <c r="J9008" t="s">
        <v>15</v>
      </c>
      <c r="K9008" t="str">
        <f>INDEX(State_Code_Name!B:B,MATCH(Consumer_Complaints!E9008,State_Code_Name!C:C,0))</f>
        <v>Tennessee</v>
      </c>
      <c r="L9008">
        <f t="shared" si="420"/>
        <v>0</v>
      </c>
      <c r="M9008">
        <f t="shared" si="421"/>
        <v>2014</v>
      </c>
      <c r="N9008" t="str">
        <f t="shared" si="422"/>
        <v>Q1</v>
      </c>
    </row>
    <row r="9009" spans="1:14" x14ac:dyDescent="0.35">
      <c r="A9009">
        <v>2020480</v>
      </c>
      <c r="B9009" t="s">
        <v>227</v>
      </c>
      <c r="C9009" t="s">
        <v>32</v>
      </c>
      <c r="D9009" t="s">
        <v>104</v>
      </c>
      <c r="E9009" t="s">
        <v>100</v>
      </c>
      <c r="F9009" t="s">
        <v>19</v>
      </c>
      <c r="G9009" s="10">
        <v>42570</v>
      </c>
      <c r="H9009" s="10">
        <v>42570</v>
      </c>
      <c r="I9009" t="s">
        <v>14</v>
      </c>
      <c r="J9009" t="s">
        <v>15</v>
      </c>
      <c r="K9009" t="str">
        <f>INDEX(State_Code_Name!B:B,MATCH(Consumer_Complaints!E9009,State_Code_Name!C:C,0))</f>
        <v>Arizona</v>
      </c>
      <c r="L9009">
        <f t="shared" si="420"/>
        <v>0</v>
      </c>
      <c r="M9009">
        <f t="shared" si="421"/>
        <v>2016</v>
      </c>
      <c r="N9009" t="str">
        <f t="shared" si="422"/>
        <v>Q3</v>
      </c>
    </row>
    <row r="9010" spans="1:14" x14ac:dyDescent="0.35">
      <c r="A9010">
        <v>2129710</v>
      </c>
      <c r="B9010" t="s">
        <v>43</v>
      </c>
      <c r="C9010" t="s">
        <v>172</v>
      </c>
      <c r="D9010" t="s">
        <v>266</v>
      </c>
      <c r="E9010" t="s">
        <v>35</v>
      </c>
      <c r="F9010" t="s">
        <v>19</v>
      </c>
      <c r="G9010" s="10">
        <v>42637</v>
      </c>
      <c r="H9010" s="10">
        <v>42637</v>
      </c>
      <c r="I9010" t="s">
        <v>14</v>
      </c>
      <c r="J9010" t="s">
        <v>14</v>
      </c>
      <c r="K9010" t="str">
        <f>INDEX(State_Code_Name!B:B,MATCH(Consumer_Complaints!E9010,State_Code_Name!C:C,0))</f>
        <v>Florida</v>
      </c>
      <c r="L9010">
        <f t="shared" si="420"/>
        <v>0</v>
      </c>
      <c r="M9010">
        <f t="shared" si="421"/>
        <v>2016</v>
      </c>
      <c r="N9010" t="str">
        <f t="shared" si="422"/>
        <v>Q3</v>
      </c>
    </row>
    <row r="9011" spans="1:14" x14ac:dyDescent="0.35">
      <c r="A9011">
        <v>716379</v>
      </c>
      <c r="B9011" t="s">
        <v>73</v>
      </c>
      <c r="C9011" t="s">
        <v>26</v>
      </c>
      <c r="D9011" t="s">
        <v>27</v>
      </c>
      <c r="E9011" t="s">
        <v>18</v>
      </c>
      <c r="F9011" t="s">
        <v>19</v>
      </c>
      <c r="G9011" s="10">
        <v>41687</v>
      </c>
      <c r="H9011" s="10">
        <v>41696</v>
      </c>
      <c r="I9011" t="s">
        <v>14</v>
      </c>
      <c r="J9011" t="s">
        <v>15</v>
      </c>
      <c r="K9011" t="str">
        <f>INDEX(State_Code_Name!B:B,MATCH(Consumer_Complaints!E9011,State_Code_Name!C:C,0))</f>
        <v>California</v>
      </c>
      <c r="L9011">
        <f t="shared" si="420"/>
        <v>9</v>
      </c>
      <c r="M9011">
        <f t="shared" si="421"/>
        <v>2014</v>
      </c>
      <c r="N9011" t="str">
        <f t="shared" si="422"/>
        <v>Q1</v>
      </c>
    </row>
    <row r="9012" spans="1:14" x14ac:dyDescent="0.35">
      <c r="A9012">
        <v>323378</v>
      </c>
      <c r="B9012" t="s">
        <v>90</v>
      </c>
      <c r="C9012" t="s">
        <v>26</v>
      </c>
      <c r="D9012" t="s">
        <v>56</v>
      </c>
      <c r="E9012" t="s">
        <v>46</v>
      </c>
      <c r="F9012" t="s">
        <v>19</v>
      </c>
      <c r="G9012" s="10">
        <v>41325</v>
      </c>
      <c r="H9012" s="10">
        <v>41326</v>
      </c>
      <c r="I9012" t="s">
        <v>14</v>
      </c>
      <c r="J9012" t="s">
        <v>15</v>
      </c>
      <c r="K9012" t="str">
        <f>INDEX(State_Code_Name!B:B,MATCH(Consumer_Complaints!E9012,State_Code_Name!C:C,0))</f>
        <v>Pennsylvania</v>
      </c>
      <c r="L9012">
        <f t="shared" si="420"/>
        <v>1</v>
      </c>
      <c r="M9012">
        <f t="shared" si="421"/>
        <v>2013</v>
      </c>
      <c r="N9012" t="str">
        <f t="shared" si="422"/>
        <v>Q1</v>
      </c>
    </row>
    <row r="9013" spans="1:14" x14ac:dyDescent="0.35">
      <c r="A9013">
        <v>1280441</v>
      </c>
      <c r="B9013" t="s">
        <v>111</v>
      </c>
      <c r="C9013" t="s">
        <v>26</v>
      </c>
      <c r="D9013" t="s">
        <v>56</v>
      </c>
      <c r="E9013" t="s">
        <v>22</v>
      </c>
      <c r="F9013" t="s">
        <v>19</v>
      </c>
      <c r="G9013" s="10">
        <v>42341</v>
      </c>
      <c r="H9013" s="10">
        <v>42341</v>
      </c>
      <c r="I9013" t="s">
        <v>14</v>
      </c>
      <c r="J9013" t="s">
        <v>14</v>
      </c>
      <c r="K9013" t="str">
        <f>INDEX(State_Code_Name!B:B,MATCH(Consumer_Complaints!E9013,State_Code_Name!C:C,0))</f>
        <v>New York</v>
      </c>
      <c r="L9013">
        <f t="shared" si="420"/>
        <v>0</v>
      </c>
      <c r="M9013">
        <f t="shared" si="421"/>
        <v>2015</v>
      </c>
      <c r="N9013" t="str">
        <f t="shared" si="422"/>
        <v>Q4</v>
      </c>
    </row>
    <row r="9014" spans="1:14" x14ac:dyDescent="0.35">
      <c r="A9014">
        <v>364012</v>
      </c>
      <c r="B9014" t="s">
        <v>30</v>
      </c>
      <c r="C9014" t="s">
        <v>26</v>
      </c>
      <c r="D9014" t="s">
        <v>27</v>
      </c>
      <c r="E9014" t="s">
        <v>79</v>
      </c>
      <c r="F9014" t="s">
        <v>305</v>
      </c>
      <c r="G9014" s="10">
        <v>41358</v>
      </c>
      <c r="H9014" s="10">
        <v>41359</v>
      </c>
      <c r="I9014" t="s">
        <v>14</v>
      </c>
      <c r="J9014" t="s">
        <v>15</v>
      </c>
      <c r="K9014" t="str">
        <f>INDEX(State_Code_Name!B:B,MATCH(Consumer_Complaints!E9014,State_Code_Name!C:C,0))</f>
        <v>Minnesota</v>
      </c>
      <c r="L9014">
        <f t="shared" si="420"/>
        <v>1</v>
      </c>
      <c r="M9014">
        <f t="shared" si="421"/>
        <v>2013</v>
      </c>
      <c r="N9014" t="str">
        <f t="shared" si="422"/>
        <v>Q1</v>
      </c>
    </row>
    <row r="9015" spans="1:14" x14ac:dyDescent="0.35">
      <c r="A9015">
        <v>956971</v>
      </c>
      <c r="B9015" t="s">
        <v>60</v>
      </c>
      <c r="C9015" t="s">
        <v>52</v>
      </c>
      <c r="D9015" t="s">
        <v>96</v>
      </c>
      <c r="E9015" t="s">
        <v>118</v>
      </c>
      <c r="F9015" t="s">
        <v>19</v>
      </c>
      <c r="G9015" s="10">
        <v>41848</v>
      </c>
      <c r="H9015" s="10">
        <v>41848</v>
      </c>
      <c r="I9015" t="s">
        <v>14</v>
      </c>
      <c r="J9015" t="s">
        <v>15</v>
      </c>
      <c r="K9015" t="str">
        <f>INDEX(State_Code_Name!B:B,MATCH(Consumer_Complaints!E9015,State_Code_Name!C:C,0))</f>
        <v>Alabama</v>
      </c>
      <c r="L9015">
        <f t="shared" si="420"/>
        <v>0</v>
      </c>
      <c r="M9015">
        <f t="shared" si="421"/>
        <v>2014</v>
      </c>
      <c r="N9015" t="str">
        <f t="shared" si="422"/>
        <v>Q3</v>
      </c>
    </row>
    <row r="9016" spans="1:14" x14ac:dyDescent="0.35">
      <c r="A9016">
        <v>333328</v>
      </c>
      <c r="B9016" t="s">
        <v>54</v>
      </c>
      <c r="C9016" t="s">
        <v>52</v>
      </c>
      <c r="D9016" t="s">
        <v>96</v>
      </c>
      <c r="E9016" t="s">
        <v>51</v>
      </c>
      <c r="F9016" t="s">
        <v>19</v>
      </c>
      <c r="G9016" s="10">
        <v>41331</v>
      </c>
      <c r="H9016" s="10">
        <v>41331</v>
      </c>
      <c r="I9016" t="s">
        <v>14</v>
      </c>
      <c r="J9016" t="s">
        <v>15</v>
      </c>
      <c r="K9016" t="str">
        <f>INDEX(State_Code_Name!B:B,MATCH(Consumer_Complaints!E9016,State_Code_Name!C:C,0))</f>
        <v>Washington</v>
      </c>
      <c r="L9016">
        <f t="shared" si="420"/>
        <v>0</v>
      </c>
      <c r="M9016">
        <f t="shared" si="421"/>
        <v>2013</v>
      </c>
      <c r="N9016" t="str">
        <f t="shared" si="422"/>
        <v>Q1</v>
      </c>
    </row>
    <row r="9017" spans="1:14" x14ac:dyDescent="0.35">
      <c r="A9017">
        <v>335517</v>
      </c>
      <c r="B9017" t="s">
        <v>38</v>
      </c>
      <c r="C9017" t="s">
        <v>36</v>
      </c>
      <c r="D9017" t="s">
        <v>1097</v>
      </c>
      <c r="E9017" t="s">
        <v>327</v>
      </c>
      <c r="F9017" t="s">
        <v>19</v>
      </c>
      <c r="G9017" s="10">
        <v>41333</v>
      </c>
      <c r="H9017" s="10">
        <v>41333</v>
      </c>
      <c r="I9017" t="s">
        <v>14</v>
      </c>
      <c r="J9017" t="s">
        <v>15</v>
      </c>
      <c r="K9017" t="str">
        <f>INDEX(State_Code_Name!B:B,MATCH(Consumer_Complaints!E9017,State_Code_Name!C:C,0))</f>
        <v>South Dakota</v>
      </c>
      <c r="L9017">
        <f t="shared" si="420"/>
        <v>0</v>
      </c>
      <c r="M9017">
        <f t="shared" si="421"/>
        <v>2013</v>
      </c>
      <c r="N9017" t="str">
        <f t="shared" si="422"/>
        <v>Q1</v>
      </c>
    </row>
    <row r="9018" spans="1:14" x14ac:dyDescent="0.35">
      <c r="A9018">
        <v>503337</v>
      </c>
      <c r="B9018" t="s">
        <v>30</v>
      </c>
      <c r="C9018" t="s">
        <v>16</v>
      </c>
      <c r="D9018" t="s">
        <v>24</v>
      </c>
      <c r="E9018" t="s">
        <v>18</v>
      </c>
      <c r="F9018" t="s">
        <v>305</v>
      </c>
      <c r="G9018" s="10">
        <v>41509</v>
      </c>
      <c r="H9018" s="10">
        <v>41512</v>
      </c>
      <c r="I9018" t="s">
        <v>14</v>
      </c>
      <c r="J9018" t="s">
        <v>14</v>
      </c>
      <c r="K9018" t="str">
        <f>INDEX(State_Code_Name!B:B,MATCH(Consumer_Complaints!E9018,State_Code_Name!C:C,0))</f>
        <v>California</v>
      </c>
      <c r="L9018">
        <f t="shared" si="420"/>
        <v>3</v>
      </c>
      <c r="M9018">
        <f t="shared" si="421"/>
        <v>2013</v>
      </c>
      <c r="N9018" t="str">
        <f t="shared" si="422"/>
        <v>Q3</v>
      </c>
    </row>
    <row r="9019" spans="1:14" x14ac:dyDescent="0.35">
      <c r="A9019">
        <v>1118814</v>
      </c>
      <c r="B9019" t="s">
        <v>885</v>
      </c>
      <c r="C9019" t="s">
        <v>32</v>
      </c>
      <c r="D9019" t="s">
        <v>161</v>
      </c>
      <c r="E9019" t="s">
        <v>51</v>
      </c>
      <c r="F9019" t="s">
        <v>19</v>
      </c>
      <c r="G9019" s="10">
        <v>41959</v>
      </c>
      <c r="H9019" s="10">
        <v>41959</v>
      </c>
      <c r="I9019" t="s">
        <v>14</v>
      </c>
      <c r="J9019" t="s">
        <v>15</v>
      </c>
      <c r="K9019" t="str">
        <f>INDEX(State_Code_Name!B:B,MATCH(Consumer_Complaints!E9019,State_Code_Name!C:C,0))</f>
        <v>Washington</v>
      </c>
      <c r="L9019">
        <f t="shared" si="420"/>
        <v>0</v>
      </c>
      <c r="M9019">
        <f t="shared" si="421"/>
        <v>2014</v>
      </c>
      <c r="N9019" t="str">
        <f t="shared" si="422"/>
        <v>Q4</v>
      </c>
    </row>
    <row r="9020" spans="1:14" x14ac:dyDescent="0.35">
      <c r="A9020">
        <v>640111</v>
      </c>
      <c r="B9020" t="s">
        <v>900</v>
      </c>
      <c r="C9020" t="s">
        <v>32</v>
      </c>
      <c r="D9020" t="s">
        <v>41</v>
      </c>
      <c r="E9020" t="s">
        <v>59</v>
      </c>
      <c r="F9020" t="s">
        <v>19</v>
      </c>
      <c r="G9020" s="10">
        <v>41629</v>
      </c>
      <c r="H9020" s="10">
        <v>41629</v>
      </c>
      <c r="I9020" t="s">
        <v>14</v>
      </c>
      <c r="J9020" t="s">
        <v>14</v>
      </c>
      <c r="K9020" t="str">
        <f>INDEX(State_Code_Name!B:B,MATCH(Consumer_Complaints!E9020,State_Code_Name!C:C,0))</f>
        <v>Illinois</v>
      </c>
      <c r="L9020">
        <f t="shared" si="420"/>
        <v>0</v>
      </c>
      <c r="M9020">
        <f t="shared" si="421"/>
        <v>2013</v>
      </c>
      <c r="N9020" t="str">
        <f t="shared" si="422"/>
        <v>Q4</v>
      </c>
    </row>
    <row r="9021" spans="1:14" x14ac:dyDescent="0.35">
      <c r="A9021">
        <v>989148</v>
      </c>
      <c r="B9021" t="s">
        <v>11</v>
      </c>
      <c r="C9021" t="s">
        <v>61</v>
      </c>
      <c r="D9021" t="s">
        <v>199</v>
      </c>
      <c r="E9021" t="s">
        <v>48</v>
      </c>
      <c r="F9021" t="s">
        <v>305</v>
      </c>
      <c r="G9021" s="10">
        <v>41869</v>
      </c>
      <c r="H9021" s="10">
        <v>41871</v>
      </c>
      <c r="I9021" t="s">
        <v>14</v>
      </c>
      <c r="J9021" t="s">
        <v>15</v>
      </c>
      <c r="K9021" t="str">
        <f>INDEX(State_Code_Name!B:B,MATCH(Consumer_Complaints!E9021,State_Code_Name!C:C,0))</f>
        <v>New Jersey</v>
      </c>
      <c r="L9021">
        <f t="shared" si="420"/>
        <v>2</v>
      </c>
      <c r="M9021">
        <f t="shared" si="421"/>
        <v>2014</v>
      </c>
      <c r="N9021" t="str">
        <f t="shared" si="422"/>
        <v>Q3</v>
      </c>
    </row>
    <row r="9022" spans="1:14" x14ac:dyDescent="0.35">
      <c r="A9022">
        <v>1894249</v>
      </c>
      <c r="B9022" t="s">
        <v>11</v>
      </c>
      <c r="C9022" t="s">
        <v>26</v>
      </c>
      <c r="D9022" t="s">
        <v>56</v>
      </c>
      <c r="E9022" t="s">
        <v>46</v>
      </c>
      <c r="F9022" t="s">
        <v>19</v>
      </c>
      <c r="G9022" s="10">
        <v>42485</v>
      </c>
      <c r="H9022" s="10">
        <v>42487</v>
      </c>
      <c r="I9022" t="s">
        <v>14</v>
      </c>
      <c r="J9022" t="s">
        <v>15</v>
      </c>
      <c r="K9022" t="str">
        <f>INDEX(State_Code_Name!B:B,MATCH(Consumer_Complaints!E9022,State_Code_Name!C:C,0))</f>
        <v>Pennsylvania</v>
      </c>
      <c r="L9022">
        <f t="shared" si="420"/>
        <v>2</v>
      </c>
      <c r="M9022">
        <f t="shared" si="421"/>
        <v>2016</v>
      </c>
      <c r="N9022" t="str">
        <f t="shared" si="422"/>
        <v>Q2</v>
      </c>
    </row>
    <row r="9023" spans="1:14" x14ac:dyDescent="0.35">
      <c r="A9023">
        <v>528440</v>
      </c>
      <c r="B9023" t="s">
        <v>50</v>
      </c>
      <c r="C9023" t="s">
        <v>16</v>
      </c>
      <c r="D9023" t="s">
        <v>20</v>
      </c>
      <c r="E9023" t="s">
        <v>42</v>
      </c>
      <c r="F9023" t="s">
        <v>13</v>
      </c>
      <c r="G9023" s="10">
        <v>41533</v>
      </c>
      <c r="H9023" s="10">
        <v>41535</v>
      </c>
      <c r="I9023" t="s">
        <v>14</v>
      </c>
      <c r="J9023" t="s">
        <v>15</v>
      </c>
      <c r="K9023" t="str">
        <f>INDEX(State_Code_Name!B:B,MATCH(Consumer_Complaints!E9023,State_Code_Name!C:C,0))</f>
        <v>North Carolina</v>
      </c>
      <c r="L9023">
        <f t="shared" si="420"/>
        <v>2</v>
      </c>
      <c r="M9023">
        <f t="shared" si="421"/>
        <v>2013</v>
      </c>
      <c r="N9023" t="str">
        <f t="shared" si="422"/>
        <v>Q3</v>
      </c>
    </row>
    <row r="9024" spans="1:14" x14ac:dyDescent="0.35">
      <c r="A9024">
        <v>1139604</v>
      </c>
      <c r="B9024" t="s">
        <v>432</v>
      </c>
      <c r="C9024" t="s">
        <v>9</v>
      </c>
      <c r="D9024" t="s">
        <v>183</v>
      </c>
      <c r="E9024" t="s">
        <v>122</v>
      </c>
      <c r="F9024" t="s">
        <v>19</v>
      </c>
      <c r="G9024" s="10">
        <v>41682</v>
      </c>
      <c r="H9024" s="10">
        <v>41682</v>
      </c>
      <c r="I9024" t="s">
        <v>14</v>
      </c>
      <c r="J9024" t="s">
        <v>14</v>
      </c>
      <c r="K9024" t="str">
        <f>INDEX(State_Code_Name!B:B,MATCH(Consumer_Complaints!E9024,State_Code_Name!C:C,0))</f>
        <v>Maryland</v>
      </c>
      <c r="L9024">
        <f t="shared" si="420"/>
        <v>0</v>
      </c>
      <c r="M9024">
        <f t="shared" si="421"/>
        <v>2014</v>
      </c>
      <c r="N9024" t="str">
        <f t="shared" si="422"/>
        <v>Q1</v>
      </c>
    </row>
    <row r="9025" spans="1:14" x14ac:dyDescent="0.35">
      <c r="A9025">
        <v>352786</v>
      </c>
      <c r="B9025" t="s">
        <v>38</v>
      </c>
      <c r="C9025" t="s">
        <v>36</v>
      </c>
      <c r="D9025" t="s">
        <v>80</v>
      </c>
      <c r="E9025" t="s">
        <v>176</v>
      </c>
      <c r="F9025" t="s">
        <v>13</v>
      </c>
      <c r="G9025" s="10">
        <v>41346</v>
      </c>
      <c r="H9025" s="10">
        <v>41347</v>
      </c>
      <c r="I9025" t="s">
        <v>14</v>
      </c>
      <c r="J9025" t="s">
        <v>15</v>
      </c>
      <c r="K9025" t="str">
        <f>INDEX(State_Code_Name!B:B,MATCH(Consumer_Complaints!E9025,State_Code_Name!C:C,0))</f>
        <v>District of Columbia</v>
      </c>
      <c r="L9025">
        <f t="shared" si="420"/>
        <v>1</v>
      </c>
      <c r="M9025">
        <f t="shared" si="421"/>
        <v>2013</v>
      </c>
      <c r="N9025" t="str">
        <f t="shared" si="422"/>
        <v>Q1</v>
      </c>
    </row>
    <row r="9026" spans="1:14" x14ac:dyDescent="0.35">
      <c r="A9026">
        <v>436436</v>
      </c>
      <c r="B9026" t="s">
        <v>157</v>
      </c>
      <c r="C9026" t="s">
        <v>16</v>
      </c>
      <c r="D9026" t="s">
        <v>75</v>
      </c>
      <c r="E9026" t="s">
        <v>79</v>
      </c>
      <c r="F9026" t="s">
        <v>19</v>
      </c>
      <c r="G9026" s="10">
        <v>41444</v>
      </c>
      <c r="H9026" s="10">
        <v>41444</v>
      </c>
      <c r="I9026" t="s">
        <v>14</v>
      </c>
      <c r="J9026" t="s">
        <v>15</v>
      </c>
      <c r="K9026" t="str">
        <f>INDEX(State_Code_Name!B:B,MATCH(Consumer_Complaints!E9026,State_Code_Name!C:C,0))</f>
        <v>Minnesota</v>
      </c>
      <c r="L9026">
        <f t="shared" si="420"/>
        <v>0</v>
      </c>
      <c r="M9026">
        <f t="shared" si="421"/>
        <v>2013</v>
      </c>
      <c r="N9026" t="str">
        <f t="shared" si="422"/>
        <v>Q2</v>
      </c>
    </row>
    <row r="9027" spans="1:14" x14ac:dyDescent="0.35">
      <c r="A9027">
        <v>1739094</v>
      </c>
      <c r="B9027" t="s">
        <v>113</v>
      </c>
      <c r="C9027" t="s">
        <v>36</v>
      </c>
      <c r="D9027" t="s">
        <v>99</v>
      </c>
      <c r="E9027" t="s">
        <v>35</v>
      </c>
      <c r="F9027" t="s">
        <v>19</v>
      </c>
      <c r="G9027" s="10">
        <v>42382</v>
      </c>
      <c r="H9027" s="10">
        <v>42382</v>
      </c>
      <c r="I9027" t="s">
        <v>14</v>
      </c>
      <c r="J9027" t="s">
        <v>15</v>
      </c>
      <c r="K9027" t="str">
        <f>INDEX(State_Code_Name!B:B,MATCH(Consumer_Complaints!E9027,State_Code_Name!C:C,0))</f>
        <v>Florida</v>
      </c>
      <c r="L9027">
        <f t="shared" ref="L9027:L9090" si="423">H9027-G9027</f>
        <v>0</v>
      </c>
      <c r="M9027">
        <f t="shared" ref="M9027:M9090" si="424">YEAR(G9027)</f>
        <v>2016</v>
      </c>
      <c r="N9027" t="str">
        <f t="shared" ref="N9027:N9090" si="425">IF(MONTH(G9027)&lt;=3,"Q1",IF(MONTH(G9027)&lt;=6,"Q2",IF(MONTH(G9027)&lt;=9,"Q3","Q4")))</f>
        <v>Q1</v>
      </c>
    </row>
    <row r="9028" spans="1:14" x14ac:dyDescent="0.35">
      <c r="A9028">
        <v>1813706</v>
      </c>
      <c r="B9028" t="s">
        <v>280</v>
      </c>
      <c r="C9028" t="s">
        <v>61</v>
      </c>
      <c r="D9028" t="s">
        <v>282</v>
      </c>
      <c r="E9028" t="s">
        <v>85</v>
      </c>
      <c r="F9028" t="s">
        <v>19</v>
      </c>
      <c r="G9028" s="10">
        <v>42403</v>
      </c>
      <c r="H9028" s="10">
        <v>42463</v>
      </c>
      <c r="I9028" t="s">
        <v>14</v>
      </c>
      <c r="J9028" t="s">
        <v>15</v>
      </c>
      <c r="K9028" t="str">
        <f>INDEX(State_Code_Name!B:B,MATCH(Consumer_Complaints!E9028,State_Code_Name!C:C,0))</f>
        <v>Wisconsin</v>
      </c>
      <c r="L9028">
        <f t="shared" si="423"/>
        <v>60</v>
      </c>
      <c r="M9028">
        <f t="shared" si="424"/>
        <v>2016</v>
      </c>
      <c r="N9028" t="str">
        <f t="shared" si="425"/>
        <v>Q1</v>
      </c>
    </row>
    <row r="9029" spans="1:14" x14ac:dyDescent="0.35">
      <c r="A9029">
        <v>904143</v>
      </c>
      <c r="B9029" t="s">
        <v>54</v>
      </c>
      <c r="C9029" t="s">
        <v>52</v>
      </c>
      <c r="D9029" t="s">
        <v>103</v>
      </c>
      <c r="E9029" t="s">
        <v>46</v>
      </c>
      <c r="F9029" t="s">
        <v>19</v>
      </c>
      <c r="G9029" s="10">
        <v>41810</v>
      </c>
      <c r="H9029" s="10">
        <v>41810</v>
      </c>
      <c r="I9029" t="s">
        <v>14</v>
      </c>
      <c r="J9029" t="s">
        <v>15</v>
      </c>
      <c r="K9029" t="str">
        <f>INDEX(State_Code_Name!B:B,MATCH(Consumer_Complaints!E9029,State_Code_Name!C:C,0))</f>
        <v>Pennsylvania</v>
      </c>
      <c r="L9029">
        <f t="shared" si="423"/>
        <v>0</v>
      </c>
      <c r="M9029">
        <f t="shared" si="424"/>
        <v>2014</v>
      </c>
      <c r="N9029" t="str">
        <f t="shared" si="425"/>
        <v>Q2</v>
      </c>
    </row>
    <row r="9030" spans="1:14" x14ac:dyDescent="0.35">
      <c r="A9030">
        <v>768538</v>
      </c>
      <c r="B9030" t="s">
        <v>69</v>
      </c>
      <c r="C9030" t="s">
        <v>26</v>
      </c>
      <c r="D9030" t="s">
        <v>27</v>
      </c>
      <c r="E9030" t="s">
        <v>42</v>
      </c>
      <c r="F9030" t="s">
        <v>19</v>
      </c>
      <c r="G9030" s="10">
        <v>41716</v>
      </c>
      <c r="H9030" s="10">
        <v>41716</v>
      </c>
      <c r="I9030" t="s">
        <v>14</v>
      </c>
      <c r="J9030" t="s">
        <v>15</v>
      </c>
      <c r="K9030" t="str">
        <f>INDEX(State_Code_Name!B:B,MATCH(Consumer_Complaints!E9030,State_Code_Name!C:C,0))</f>
        <v>North Carolina</v>
      </c>
      <c r="L9030">
        <f t="shared" si="423"/>
        <v>0</v>
      </c>
      <c r="M9030">
        <f t="shared" si="424"/>
        <v>2014</v>
      </c>
      <c r="N9030" t="str">
        <f t="shared" si="425"/>
        <v>Q1</v>
      </c>
    </row>
    <row r="9031" spans="1:14" x14ac:dyDescent="0.35">
      <c r="A9031">
        <v>1266728</v>
      </c>
      <c r="B9031" t="s">
        <v>43</v>
      </c>
      <c r="C9031" t="s">
        <v>16</v>
      </c>
      <c r="D9031" t="s">
        <v>20</v>
      </c>
      <c r="E9031" t="s">
        <v>22</v>
      </c>
      <c r="F9031" t="s">
        <v>19</v>
      </c>
      <c r="G9031" s="10">
        <v>42097</v>
      </c>
      <c r="H9031" s="10">
        <v>42097</v>
      </c>
      <c r="I9031" t="s">
        <v>14</v>
      </c>
      <c r="J9031" t="s">
        <v>15</v>
      </c>
      <c r="K9031" t="str">
        <f>INDEX(State_Code_Name!B:B,MATCH(Consumer_Complaints!E9031,State_Code_Name!C:C,0))</f>
        <v>New York</v>
      </c>
      <c r="L9031">
        <f t="shared" si="423"/>
        <v>0</v>
      </c>
      <c r="M9031">
        <f t="shared" si="424"/>
        <v>2015</v>
      </c>
      <c r="N9031" t="str">
        <f t="shared" si="425"/>
        <v>Q2</v>
      </c>
    </row>
    <row r="9032" spans="1:14" x14ac:dyDescent="0.35">
      <c r="A9032">
        <v>763014</v>
      </c>
      <c r="B9032" t="s">
        <v>63</v>
      </c>
      <c r="C9032" t="s">
        <v>61</v>
      </c>
      <c r="D9032" t="s">
        <v>459</v>
      </c>
      <c r="E9032" t="s">
        <v>79</v>
      </c>
      <c r="F9032" t="s">
        <v>19</v>
      </c>
      <c r="G9032" s="10">
        <v>41711</v>
      </c>
      <c r="H9032" s="10">
        <v>41716</v>
      </c>
      <c r="I9032" t="s">
        <v>14</v>
      </c>
      <c r="J9032" t="s">
        <v>15</v>
      </c>
      <c r="K9032" t="str">
        <f>INDEX(State_Code_Name!B:B,MATCH(Consumer_Complaints!E9032,State_Code_Name!C:C,0))</f>
        <v>Minnesota</v>
      </c>
      <c r="L9032">
        <f t="shared" si="423"/>
        <v>5</v>
      </c>
      <c r="M9032">
        <f t="shared" si="424"/>
        <v>2014</v>
      </c>
      <c r="N9032" t="str">
        <f t="shared" si="425"/>
        <v>Q1</v>
      </c>
    </row>
    <row r="9033" spans="1:14" x14ac:dyDescent="0.35">
      <c r="A9033">
        <v>810686</v>
      </c>
      <c r="B9033" t="s">
        <v>105</v>
      </c>
      <c r="C9033" t="s">
        <v>32</v>
      </c>
      <c r="D9033" t="s">
        <v>44</v>
      </c>
      <c r="E9033" t="s">
        <v>22</v>
      </c>
      <c r="F9033" t="s">
        <v>19</v>
      </c>
      <c r="G9033" s="10">
        <v>41745</v>
      </c>
      <c r="H9033" s="10">
        <v>41750</v>
      </c>
      <c r="I9033" t="s">
        <v>14</v>
      </c>
      <c r="J9033" t="s">
        <v>15</v>
      </c>
      <c r="K9033" t="str">
        <f>INDEX(State_Code_Name!B:B,MATCH(Consumer_Complaints!E9033,State_Code_Name!C:C,0))</f>
        <v>New York</v>
      </c>
      <c r="L9033">
        <f t="shared" si="423"/>
        <v>5</v>
      </c>
      <c r="M9033">
        <f t="shared" si="424"/>
        <v>2014</v>
      </c>
      <c r="N9033" t="str">
        <f t="shared" si="425"/>
        <v>Q2</v>
      </c>
    </row>
    <row r="9034" spans="1:14" x14ac:dyDescent="0.35">
      <c r="A9034">
        <v>1340219</v>
      </c>
      <c r="B9034" t="s">
        <v>375</v>
      </c>
      <c r="C9034" t="s">
        <v>61</v>
      </c>
      <c r="D9034" t="s">
        <v>282</v>
      </c>
      <c r="E9034" t="s">
        <v>158</v>
      </c>
      <c r="F9034" t="s">
        <v>19</v>
      </c>
      <c r="G9034" s="10">
        <v>42115</v>
      </c>
      <c r="H9034" s="10">
        <v>42118</v>
      </c>
      <c r="I9034" t="s">
        <v>14</v>
      </c>
      <c r="J9034" t="s">
        <v>15</v>
      </c>
      <c r="K9034" t="str">
        <f>INDEX(State_Code_Name!B:B,MATCH(Consumer_Complaints!E9034,State_Code_Name!C:C,0))</f>
        <v>New Mexico</v>
      </c>
      <c r="L9034">
        <f t="shared" si="423"/>
        <v>3</v>
      </c>
      <c r="M9034">
        <f t="shared" si="424"/>
        <v>2015</v>
      </c>
      <c r="N9034" t="str">
        <f t="shared" si="425"/>
        <v>Q2</v>
      </c>
    </row>
    <row r="9035" spans="1:14" x14ac:dyDescent="0.35">
      <c r="A9035">
        <v>1473809</v>
      </c>
      <c r="B9035" t="s">
        <v>38</v>
      </c>
      <c r="C9035" t="s">
        <v>36</v>
      </c>
      <c r="D9035" t="s">
        <v>80</v>
      </c>
      <c r="E9035" t="s">
        <v>25</v>
      </c>
      <c r="F9035" t="s">
        <v>57</v>
      </c>
      <c r="G9035" s="10">
        <v>42205</v>
      </c>
      <c r="H9035" s="10">
        <v>42214</v>
      </c>
      <c r="I9035" t="s">
        <v>14</v>
      </c>
      <c r="J9035" t="s">
        <v>15</v>
      </c>
      <c r="K9035" t="str">
        <f>INDEX(State_Code_Name!B:B,MATCH(Consumer_Complaints!E9035,State_Code_Name!C:C,0))</f>
        <v>Georgia</v>
      </c>
      <c r="L9035">
        <f t="shared" si="423"/>
        <v>9</v>
      </c>
      <c r="M9035">
        <f t="shared" si="424"/>
        <v>2015</v>
      </c>
      <c r="N9035" t="str">
        <f t="shared" si="425"/>
        <v>Q3</v>
      </c>
    </row>
    <row r="9036" spans="1:14" x14ac:dyDescent="0.35">
      <c r="A9036">
        <v>431720</v>
      </c>
      <c r="B9036" t="s">
        <v>11</v>
      </c>
      <c r="C9036" t="s">
        <v>36</v>
      </c>
      <c r="D9036" t="s">
        <v>80</v>
      </c>
      <c r="E9036" t="s">
        <v>140</v>
      </c>
      <c r="F9036" t="s">
        <v>19</v>
      </c>
      <c r="G9036" s="10">
        <v>41438</v>
      </c>
      <c r="H9036" s="10">
        <v>41439</v>
      </c>
      <c r="I9036" t="s">
        <v>14</v>
      </c>
      <c r="J9036" t="s">
        <v>14</v>
      </c>
      <c r="K9036" t="str">
        <f>INDEX(State_Code_Name!B:B,MATCH(Consumer_Complaints!E9036,State_Code_Name!C:C,0))</f>
        <v>Maine</v>
      </c>
      <c r="L9036">
        <f t="shared" si="423"/>
        <v>1</v>
      </c>
      <c r="M9036">
        <f t="shared" si="424"/>
        <v>2013</v>
      </c>
      <c r="N9036" t="str">
        <f t="shared" si="425"/>
        <v>Q2</v>
      </c>
    </row>
    <row r="9037" spans="1:14" x14ac:dyDescent="0.35">
      <c r="A9037">
        <v>1138920</v>
      </c>
      <c r="B9037" t="s">
        <v>717</v>
      </c>
      <c r="C9037" t="s">
        <v>172</v>
      </c>
      <c r="D9037" t="s">
        <v>190</v>
      </c>
      <c r="E9037" t="s">
        <v>51</v>
      </c>
      <c r="F9037" t="s">
        <v>19</v>
      </c>
      <c r="G9037" s="10">
        <v>41682</v>
      </c>
      <c r="H9037" s="10">
        <v>41682</v>
      </c>
      <c r="I9037" t="s">
        <v>14</v>
      </c>
      <c r="J9037" t="s">
        <v>15</v>
      </c>
      <c r="K9037" t="str">
        <f>INDEX(State_Code_Name!B:B,MATCH(Consumer_Complaints!E9037,State_Code_Name!C:C,0))</f>
        <v>Washington</v>
      </c>
      <c r="L9037">
        <f t="shared" si="423"/>
        <v>0</v>
      </c>
      <c r="M9037">
        <f t="shared" si="424"/>
        <v>2014</v>
      </c>
      <c r="N9037" t="str">
        <f t="shared" si="425"/>
        <v>Q1</v>
      </c>
    </row>
    <row r="9038" spans="1:14" x14ac:dyDescent="0.35">
      <c r="A9038">
        <v>292883</v>
      </c>
      <c r="B9038" t="s">
        <v>130</v>
      </c>
      <c r="C9038" t="s">
        <v>9</v>
      </c>
      <c r="D9038" t="s">
        <v>183</v>
      </c>
      <c r="E9038" t="s">
        <v>35</v>
      </c>
      <c r="F9038" t="s">
        <v>19</v>
      </c>
      <c r="G9038" s="10">
        <v>41427</v>
      </c>
      <c r="H9038" s="10">
        <v>41457</v>
      </c>
      <c r="I9038" t="s">
        <v>14</v>
      </c>
      <c r="J9038" t="s">
        <v>15</v>
      </c>
      <c r="K9038" t="str">
        <f>INDEX(State_Code_Name!B:B,MATCH(Consumer_Complaints!E9038,State_Code_Name!C:C,0))</f>
        <v>Florida</v>
      </c>
      <c r="L9038">
        <f t="shared" si="423"/>
        <v>30</v>
      </c>
      <c r="M9038">
        <f t="shared" si="424"/>
        <v>2013</v>
      </c>
      <c r="N9038" t="str">
        <f t="shared" si="425"/>
        <v>Q2</v>
      </c>
    </row>
    <row r="9039" spans="1:14" x14ac:dyDescent="0.35">
      <c r="A9039">
        <v>1832403</v>
      </c>
      <c r="B9039" t="s">
        <v>177</v>
      </c>
      <c r="C9039" t="s">
        <v>32</v>
      </c>
      <c r="D9039" t="s">
        <v>44</v>
      </c>
      <c r="E9039" t="s">
        <v>171</v>
      </c>
      <c r="F9039" t="s">
        <v>13</v>
      </c>
      <c r="G9039" s="10">
        <v>42444</v>
      </c>
      <c r="H9039" s="10">
        <v>42444</v>
      </c>
      <c r="I9039" t="s">
        <v>14</v>
      </c>
      <c r="J9039" t="s">
        <v>15</v>
      </c>
      <c r="K9039" t="str">
        <f>INDEX(State_Code_Name!B:B,MATCH(Consumer_Complaints!E9039,State_Code_Name!C:C,0))</f>
        <v>Louisiana</v>
      </c>
      <c r="L9039">
        <f t="shared" si="423"/>
        <v>0</v>
      </c>
      <c r="M9039">
        <f t="shared" si="424"/>
        <v>2016</v>
      </c>
      <c r="N9039" t="str">
        <f t="shared" si="425"/>
        <v>Q1</v>
      </c>
    </row>
    <row r="9040" spans="1:14" x14ac:dyDescent="0.35">
      <c r="A9040">
        <v>1273619</v>
      </c>
      <c r="B9040" t="s">
        <v>240</v>
      </c>
      <c r="C9040" t="s">
        <v>61</v>
      </c>
      <c r="D9040" t="s">
        <v>282</v>
      </c>
      <c r="E9040" t="s">
        <v>46</v>
      </c>
      <c r="F9040" t="s">
        <v>19</v>
      </c>
      <c r="G9040" s="10">
        <v>42250</v>
      </c>
      <c r="H9040" s="10">
        <v>42250</v>
      </c>
      <c r="I9040" t="s">
        <v>14</v>
      </c>
      <c r="J9040" t="s">
        <v>14</v>
      </c>
      <c r="K9040" t="str">
        <f>INDEX(State_Code_Name!B:B,MATCH(Consumer_Complaints!E9040,State_Code_Name!C:C,0))</f>
        <v>Pennsylvania</v>
      </c>
      <c r="L9040">
        <f t="shared" si="423"/>
        <v>0</v>
      </c>
      <c r="M9040">
        <f t="shared" si="424"/>
        <v>2015</v>
      </c>
      <c r="N9040" t="str">
        <f t="shared" si="425"/>
        <v>Q3</v>
      </c>
    </row>
    <row r="9041" spans="1:14" x14ac:dyDescent="0.35">
      <c r="A9041">
        <v>723476</v>
      </c>
      <c r="B9041" t="s">
        <v>11</v>
      </c>
      <c r="C9041" t="s">
        <v>32</v>
      </c>
      <c r="D9041" t="s">
        <v>41</v>
      </c>
      <c r="E9041" t="s">
        <v>22</v>
      </c>
      <c r="F9041" t="s">
        <v>19</v>
      </c>
      <c r="G9041" s="10">
        <v>41690</v>
      </c>
      <c r="H9041" s="10">
        <v>41690</v>
      </c>
      <c r="I9041" t="s">
        <v>14</v>
      </c>
      <c r="J9041" t="s">
        <v>15</v>
      </c>
      <c r="K9041" t="str">
        <f>INDEX(State_Code_Name!B:B,MATCH(Consumer_Complaints!E9041,State_Code_Name!C:C,0))</f>
        <v>New York</v>
      </c>
      <c r="L9041">
        <f t="shared" si="423"/>
        <v>0</v>
      </c>
      <c r="M9041">
        <f t="shared" si="424"/>
        <v>2014</v>
      </c>
      <c r="N9041" t="str">
        <f t="shared" si="425"/>
        <v>Q1</v>
      </c>
    </row>
    <row r="9042" spans="1:14" x14ac:dyDescent="0.35">
      <c r="A9042">
        <v>311393</v>
      </c>
      <c r="B9042" t="s">
        <v>30</v>
      </c>
      <c r="C9042" t="s">
        <v>26</v>
      </c>
      <c r="D9042" t="s">
        <v>56</v>
      </c>
      <c r="E9042" t="s">
        <v>122</v>
      </c>
      <c r="F9042" t="s">
        <v>19</v>
      </c>
      <c r="G9042" s="10">
        <v>41488</v>
      </c>
      <c r="H9042" s="10">
        <v>41580</v>
      </c>
      <c r="I9042" t="s">
        <v>14</v>
      </c>
      <c r="J9042" t="s">
        <v>15</v>
      </c>
      <c r="K9042" t="str">
        <f>INDEX(State_Code_Name!B:B,MATCH(Consumer_Complaints!E9042,State_Code_Name!C:C,0))</f>
        <v>Maryland</v>
      </c>
      <c r="L9042">
        <f t="shared" si="423"/>
        <v>92</v>
      </c>
      <c r="M9042">
        <f t="shared" si="424"/>
        <v>2013</v>
      </c>
      <c r="N9042" t="str">
        <f t="shared" si="425"/>
        <v>Q3</v>
      </c>
    </row>
    <row r="9043" spans="1:14" x14ac:dyDescent="0.35">
      <c r="A9043">
        <v>1222724</v>
      </c>
      <c r="B9043" t="s">
        <v>11</v>
      </c>
      <c r="C9043" t="s">
        <v>26</v>
      </c>
      <c r="D9043" t="s">
        <v>27</v>
      </c>
      <c r="E9043" t="s">
        <v>48</v>
      </c>
      <c r="F9043" t="s">
        <v>19</v>
      </c>
      <c r="G9043" s="10">
        <v>42065</v>
      </c>
      <c r="H9043" s="10">
        <v>42065</v>
      </c>
      <c r="I9043" t="s">
        <v>14</v>
      </c>
      <c r="J9043" t="s">
        <v>15</v>
      </c>
      <c r="K9043" t="str">
        <f>INDEX(State_Code_Name!B:B,MATCH(Consumer_Complaints!E9043,State_Code_Name!C:C,0))</f>
        <v>New Jersey</v>
      </c>
      <c r="L9043">
        <f t="shared" si="423"/>
        <v>0</v>
      </c>
      <c r="M9043">
        <f t="shared" si="424"/>
        <v>2015</v>
      </c>
      <c r="N9043" t="str">
        <f t="shared" si="425"/>
        <v>Q1</v>
      </c>
    </row>
    <row r="9044" spans="1:14" x14ac:dyDescent="0.35">
      <c r="A9044">
        <v>1065996</v>
      </c>
      <c r="B9044" t="s">
        <v>11</v>
      </c>
      <c r="C9044" t="s">
        <v>16</v>
      </c>
      <c r="D9044" t="s">
        <v>17</v>
      </c>
      <c r="E9044" t="s">
        <v>12</v>
      </c>
      <c r="F9044" t="s">
        <v>13</v>
      </c>
      <c r="G9044" s="10">
        <v>41892</v>
      </c>
      <c r="H9044" s="10">
        <v>41928</v>
      </c>
      <c r="I9044" t="s">
        <v>14</v>
      </c>
      <c r="J9044" t="s">
        <v>14</v>
      </c>
      <c r="K9044" t="str">
        <f>INDEX(State_Code_Name!B:B,MATCH(Consumer_Complaints!E9044,State_Code_Name!C:C,0))</f>
        <v>Virginia</v>
      </c>
      <c r="L9044">
        <f t="shared" si="423"/>
        <v>36</v>
      </c>
      <c r="M9044">
        <f t="shared" si="424"/>
        <v>2014</v>
      </c>
      <c r="N9044" t="str">
        <f t="shared" si="425"/>
        <v>Q3</v>
      </c>
    </row>
    <row r="9045" spans="1:14" x14ac:dyDescent="0.35">
      <c r="A9045">
        <v>312599</v>
      </c>
      <c r="B9045" t="s">
        <v>47</v>
      </c>
      <c r="C9045" t="s">
        <v>26</v>
      </c>
      <c r="D9045" t="s">
        <v>27</v>
      </c>
      <c r="E9045" t="s">
        <v>31</v>
      </c>
      <c r="F9045" t="s">
        <v>19</v>
      </c>
      <c r="G9045" s="10">
        <v>41580</v>
      </c>
      <c r="H9045" s="10">
        <v>41610</v>
      </c>
      <c r="I9045" t="s">
        <v>14</v>
      </c>
      <c r="J9045" t="s">
        <v>15</v>
      </c>
      <c r="K9045" t="str">
        <f>INDEX(State_Code_Name!B:B,MATCH(Consumer_Complaints!E9045,State_Code_Name!C:C,0))</f>
        <v>Texas</v>
      </c>
      <c r="L9045">
        <f t="shared" si="423"/>
        <v>30</v>
      </c>
      <c r="M9045">
        <f t="shared" si="424"/>
        <v>2013</v>
      </c>
      <c r="N9045" t="str">
        <f t="shared" si="425"/>
        <v>Q4</v>
      </c>
    </row>
    <row r="9046" spans="1:14" x14ac:dyDescent="0.35">
      <c r="A9046">
        <v>785584</v>
      </c>
      <c r="B9046" t="s">
        <v>60</v>
      </c>
      <c r="C9046" t="s">
        <v>52</v>
      </c>
      <c r="D9046" t="s">
        <v>103</v>
      </c>
      <c r="E9046" t="s">
        <v>12</v>
      </c>
      <c r="F9046" t="s">
        <v>19</v>
      </c>
      <c r="G9046" s="10">
        <v>41729</v>
      </c>
      <c r="H9046" s="10">
        <v>41729</v>
      </c>
      <c r="I9046" t="s">
        <v>14</v>
      </c>
      <c r="J9046" t="s">
        <v>15</v>
      </c>
      <c r="K9046" t="str">
        <f>INDEX(State_Code_Name!B:B,MATCH(Consumer_Complaints!E9046,State_Code_Name!C:C,0))</f>
        <v>Virginia</v>
      </c>
      <c r="L9046">
        <f t="shared" si="423"/>
        <v>0</v>
      </c>
      <c r="M9046">
        <f t="shared" si="424"/>
        <v>2014</v>
      </c>
      <c r="N9046" t="str">
        <f t="shared" si="425"/>
        <v>Q1</v>
      </c>
    </row>
    <row r="9047" spans="1:14" x14ac:dyDescent="0.35">
      <c r="A9047">
        <v>354860</v>
      </c>
      <c r="B9047" t="s">
        <v>81</v>
      </c>
      <c r="C9047" t="s">
        <v>16</v>
      </c>
      <c r="D9047" t="s">
        <v>144</v>
      </c>
      <c r="E9047" t="s">
        <v>22</v>
      </c>
      <c r="F9047" t="s">
        <v>13</v>
      </c>
      <c r="G9047" s="10">
        <v>41347</v>
      </c>
      <c r="H9047" s="10">
        <v>41351</v>
      </c>
      <c r="I9047" t="s">
        <v>14</v>
      </c>
      <c r="J9047" t="s">
        <v>15</v>
      </c>
      <c r="K9047" t="str">
        <f>INDEX(State_Code_Name!B:B,MATCH(Consumer_Complaints!E9047,State_Code_Name!C:C,0))</f>
        <v>New York</v>
      </c>
      <c r="L9047">
        <f t="shared" si="423"/>
        <v>4</v>
      </c>
      <c r="M9047">
        <f t="shared" si="424"/>
        <v>2013</v>
      </c>
      <c r="N9047" t="str">
        <f t="shared" si="425"/>
        <v>Q1</v>
      </c>
    </row>
    <row r="9048" spans="1:14" x14ac:dyDescent="0.35">
      <c r="A9048">
        <v>1246821</v>
      </c>
      <c r="B9048" t="s">
        <v>43</v>
      </c>
      <c r="C9048" t="s">
        <v>61</v>
      </c>
      <c r="D9048" t="s">
        <v>282</v>
      </c>
      <c r="E9048" t="s">
        <v>46</v>
      </c>
      <c r="F9048" t="s">
        <v>19</v>
      </c>
      <c r="G9048" s="10">
        <v>42054</v>
      </c>
      <c r="H9048" s="10">
        <v>42054</v>
      </c>
      <c r="I9048" t="s">
        <v>14</v>
      </c>
      <c r="J9048" t="s">
        <v>15</v>
      </c>
      <c r="K9048" t="str">
        <f>INDEX(State_Code_Name!B:B,MATCH(Consumer_Complaints!E9048,State_Code_Name!C:C,0))</f>
        <v>Pennsylvania</v>
      </c>
      <c r="L9048">
        <f t="shared" si="423"/>
        <v>0</v>
      </c>
      <c r="M9048">
        <f t="shared" si="424"/>
        <v>2015</v>
      </c>
      <c r="N9048" t="str">
        <f t="shared" si="425"/>
        <v>Q1</v>
      </c>
    </row>
    <row r="9049" spans="1:14" x14ac:dyDescent="0.35">
      <c r="A9049">
        <v>1939862</v>
      </c>
      <c r="B9049" t="s">
        <v>58</v>
      </c>
      <c r="C9049" t="s">
        <v>16</v>
      </c>
      <c r="D9049" t="s">
        <v>24</v>
      </c>
      <c r="E9049" t="s">
        <v>18</v>
      </c>
      <c r="F9049" t="s">
        <v>305</v>
      </c>
      <c r="G9049" s="10">
        <v>42514</v>
      </c>
      <c r="H9049" s="10">
        <v>42521</v>
      </c>
      <c r="I9049" t="s">
        <v>14</v>
      </c>
      <c r="J9049" t="s">
        <v>15</v>
      </c>
      <c r="K9049" t="str">
        <f>INDEX(State_Code_Name!B:B,MATCH(Consumer_Complaints!E9049,State_Code_Name!C:C,0))</f>
        <v>California</v>
      </c>
      <c r="L9049">
        <f t="shared" si="423"/>
        <v>7</v>
      </c>
      <c r="M9049">
        <f t="shared" si="424"/>
        <v>2016</v>
      </c>
      <c r="N9049" t="str">
        <f t="shared" si="425"/>
        <v>Q2</v>
      </c>
    </row>
    <row r="9050" spans="1:14" x14ac:dyDescent="0.35">
      <c r="A9050">
        <v>1989258</v>
      </c>
      <c r="B9050" t="s">
        <v>83</v>
      </c>
      <c r="C9050" t="s">
        <v>36</v>
      </c>
      <c r="D9050" t="s">
        <v>67</v>
      </c>
      <c r="E9050" t="s">
        <v>140</v>
      </c>
      <c r="F9050" t="s">
        <v>305</v>
      </c>
      <c r="G9050" s="10">
        <v>42549</v>
      </c>
      <c r="H9050" s="10">
        <v>42550</v>
      </c>
      <c r="I9050" t="s">
        <v>14</v>
      </c>
      <c r="J9050" t="s">
        <v>14</v>
      </c>
      <c r="K9050" t="str">
        <f>INDEX(State_Code_Name!B:B,MATCH(Consumer_Complaints!E9050,State_Code_Name!C:C,0))</f>
        <v>Maine</v>
      </c>
      <c r="L9050">
        <f t="shared" si="423"/>
        <v>1</v>
      </c>
      <c r="M9050">
        <f t="shared" si="424"/>
        <v>2016</v>
      </c>
      <c r="N9050" t="str">
        <f t="shared" si="425"/>
        <v>Q2</v>
      </c>
    </row>
    <row r="9051" spans="1:14" x14ac:dyDescent="0.35">
      <c r="A9051">
        <v>1649662</v>
      </c>
      <c r="B9051" t="s">
        <v>348</v>
      </c>
      <c r="C9051" t="s">
        <v>61</v>
      </c>
      <c r="D9051" t="s">
        <v>282</v>
      </c>
      <c r="E9051" t="s">
        <v>35</v>
      </c>
      <c r="F9051" t="s">
        <v>19</v>
      </c>
      <c r="G9051" s="10">
        <v>42288</v>
      </c>
      <c r="H9051" s="10">
        <v>42288</v>
      </c>
      <c r="I9051" t="s">
        <v>15</v>
      </c>
      <c r="J9051" t="s">
        <v>15</v>
      </c>
      <c r="K9051" t="str">
        <f>INDEX(State_Code_Name!B:B,MATCH(Consumer_Complaints!E9051,State_Code_Name!C:C,0))</f>
        <v>Florida</v>
      </c>
      <c r="L9051">
        <f t="shared" si="423"/>
        <v>0</v>
      </c>
      <c r="M9051">
        <f t="shared" si="424"/>
        <v>2015</v>
      </c>
      <c r="N9051" t="str">
        <f t="shared" si="425"/>
        <v>Q4</v>
      </c>
    </row>
    <row r="9052" spans="1:14" x14ac:dyDescent="0.35">
      <c r="A9052">
        <v>1185029</v>
      </c>
      <c r="B9052" t="s">
        <v>302</v>
      </c>
      <c r="C9052" t="s">
        <v>32</v>
      </c>
      <c r="D9052" t="s">
        <v>161</v>
      </c>
      <c r="E9052" t="s">
        <v>25</v>
      </c>
      <c r="F9052" t="s">
        <v>19</v>
      </c>
      <c r="G9052" s="10">
        <v>42186</v>
      </c>
      <c r="H9052" s="10">
        <v>42186</v>
      </c>
      <c r="I9052" t="s">
        <v>14</v>
      </c>
      <c r="J9052" t="s">
        <v>15</v>
      </c>
      <c r="K9052" t="str">
        <f>INDEX(State_Code_Name!B:B,MATCH(Consumer_Complaints!E9052,State_Code_Name!C:C,0))</f>
        <v>Georgia</v>
      </c>
      <c r="L9052">
        <f t="shared" si="423"/>
        <v>0</v>
      </c>
      <c r="M9052">
        <f t="shared" si="424"/>
        <v>2015</v>
      </c>
      <c r="N9052" t="str">
        <f t="shared" si="425"/>
        <v>Q3</v>
      </c>
    </row>
    <row r="9053" spans="1:14" x14ac:dyDescent="0.35">
      <c r="A9053">
        <v>1307496</v>
      </c>
      <c r="B9053" t="s">
        <v>471</v>
      </c>
      <c r="C9053" t="s">
        <v>61</v>
      </c>
      <c r="D9053" t="s">
        <v>282</v>
      </c>
      <c r="E9053" t="s">
        <v>42</v>
      </c>
      <c r="F9053" t="s">
        <v>19</v>
      </c>
      <c r="G9053" s="10">
        <v>42093</v>
      </c>
      <c r="H9053" s="10">
        <v>42093</v>
      </c>
      <c r="I9053" t="s">
        <v>15</v>
      </c>
      <c r="J9053" t="s">
        <v>15</v>
      </c>
      <c r="K9053" t="str">
        <f>INDEX(State_Code_Name!B:B,MATCH(Consumer_Complaints!E9053,State_Code_Name!C:C,0))</f>
        <v>North Carolina</v>
      </c>
      <c r="L9053">
        <f t="shared" si="423"/>
        <v>0</v>
      </c>
      <c r="M9053">
        <f t="shared" si="424"/>
        <v>2015</v>
      </c>
      <c r="N9053" t="str">
        <f t="shared" si="425"/>
        <v>Q1</v>
      </c>
    </row>
    <row r="9054" spans="1:14" x14ac:dyDescent="0.35">
      <c r="A9054">
        <v>801634</v>
      </c>
      <c r="B9054" t="s">
        <v>134</v>
      </c>
      <c r="C9054" t="s">
        <v>16</v>
      </c>
      <c r="D9054" t="s">
        <v>20</v>
      </c>
      <c r="E9054" t="s">
        <v>122</v>
      </c>
      <c r="F9054" t="s">
        <v>19</v>
      </c>
      <c r="G9054" s="10">
        <v>41886</v>
      </c>
      <c r="H9054" s="10">
        <v>41886</v>
      </c>
      <c r="I9054" t="s">
        <v>14</v>
      </c>
      <c r="J9054" t="s">
        <v>14</v>
      </c>
      <c r="K9054" t="str">
        <f>INDEX(State_Code_Name!B:B,MATCH(Consumer_Complaints!E9054,State_Code_Name!C:C,0))</f>
        <v>Maryland</v>
      </c>
      <c r="L9054">
        <f t="shared" si="423"/>
        <v>0</v>
      </c>
      <c r="M9054">
        <f t="shared" si="424"/>
        <v>2014</v>
      </c>
      <c r="N9054" t="str">
        <f t="shared" si="425"/>
        <v>Q3</v>
      </c>
    </row>
    <row r="9055" spans="1:14" x14ac:dyDescent="0.35">
      <c r="A9055">
        <v>1905622</v>
      </c>
      <c r="B9055" t="s">
        <v>143</v>
      </c>
      <c r="C9055" t="s">
        <v>16</v>
      </c>
      <c r="D9055" t="s">
        <v>75</v>
      </c>
      <c r="E9055" t="s">
        <v>35</v>
      </c>
      <c r="F9055" t="s">
        <v>19</v>
      </c>
      <c r="G9055" s="10">
        <v>42405</v>
      </c>
      <c r="H9055" s="10">
        <v>42405</v>
      </c>
      <c r="I9055" t="s">
        <v>14</v>
      </c>
      <c r="J9055" t="s">
        <v>14</v>
      </c>
      <c r="K9055" t="str">
        <f>INDEX(State_Code_Name!B:B,MATCH(Consumer_Complaints!E9055,State_Code_Name!C:C,0))</f>
        <v>Florida</v>
      </c>
      <c r="L9055">
        <f t="shared" si="423"/>
        <v>0</v>
      </c>
      <c r="M9055">
        <f t="shared" si="424"/>
        <v>2016</v>
      </c>
      <c r="N9055" t="str">
        <f t="shared" si="425"/>
        <v>Q1</v>
      </c>
    </row>
    <row r="9056" spans="1:14" x14ac:dyDescent="0.35">
      <c r="A9056">
        <v>1066871</v>
      </c>
      <c r="B9056" t="s">
        <v>11</v>
      </c>
      <c r="C9056" t="s">
        <v>36</v>
      </c>
      <c r="D9056" t="s">
        <v>279</v>
      </c>
      <c r="E9056" t="s">
        <v>18</v>
      </c>
      <c r="F9056" t="s">
        <v>13</v>
      </c>
      <c r="G9056" s="10">
        <v>41922</v>
      </c>
      <c r="H9056" s="10">
        <v>41928</v>
      </c>
      <c r="I9056" t="s">
        <v>14</v>
      </c>
      <c r="J9056" t="s">
        <v>15</v>
      </c>
      <c r="K9056" t="str">
        <f>INDEX(State_Code_Name!B:B,MATCH(Consumer_Complaints!E9056,State_Code_Name!C:C,0))</f>
        <v>California</v>
      </c>
      <c r="L9056">
        <f t="shared" si="423"/>
        <v>6</v>
      </c>
      <c r="M9056">
        <f t="shared" si="424"/>
        <v>2014</v>
      </c>
      <c r="N9056" t="str">
        <f t="shared" si="425"/>
        <v>Q4</v>
      </c>
    </row>
    <row r="9057" spans="1:14" x14ac:dyDescent="0.35">
      <c r="A9057">
        <v>1597853</v>
      </c>
      <c r="B9057" t="s">
        <v>50</v>
      </c>
      <c r="C9057" t="s">
        <v>36</v>
      </c>
      <c r="D9057" t="s">
        <v>37</v>
      </c>
      <c r="E9057" t="s">
        <v>48</v>
      </c>
      <c r="F9057" t="s">
        <v>305</v>
      </c>
      <c r="G9057" s="10">
        <v>42195</v>
      </c>
      <c r="H9057" s="10">
        <v>42257</v>
      </c>
      <c r="I9057" t="s">
        <v>14</v>
      </c>
      <c r="J9057" t="s">
        <v>14</v>
      </c>
      <c r="K9057" t="str">
        <f>INDEX(State_Code_Name!B:B,MATCH(Consumer_Complaints!E9057,State_Code_Name!C:C,0))</f>
        <v>New Jersey</v>
      </c>
      <c r="L9057">
        <f t="shared" si="423"/>
        <v>62</v>
      </c>
      <c r="M9057">
        <f t="shared" si="424"/>
        <v>2015</v>
      </c>
      <c r="N9057" t="str">
        <f t="shared" si="425"/>
        <v>Q3</v>
      </c>
    </row>
    <row r="9058" spans="1:14" x14ac:dyDescent="0.35">
      <c r="A9058">
        <v>1610036</v>
      </c>
      <c r="B9058" t="s">
        <v>38</v>
      </c>
      <c r="C9058" t="s">
        <v>36</v>
      </c>
      <c r="D9058" t="s">
        <v>170</v>
      </c>
      <c r="E9058" t="s">
        <v>59</v>
      </c>
      <c r="F9058" t="s">
        <v>19</v>
      </c>
      <c r="G9058" s="10">
        <v>42293</v>
      </c>
      <c r="H9058" s="10">
        <v>42293</v>
      </c>
      <c r="I9058" t="s">
        <v>14</v>
      </c>
      <c r="J9058" t="s">
        <v>15</v>
      </c>
      <c r="K9058" t="str">
        <f>INDEX(State_Code_Name!B:B,MATCH(Consumer_Complaints!E9058,State_Code_Name!C:C,0))</f>
        <v>Illinois</v>
      </c>
      <c r="L9058">
        <f t="shared" si="423"/>
        <v>0</v>
      </c>
      <c r="M9058">
        <f t="shared" si="424"/>
        <v>2015</v>
      </c>
      <c r="N9058" t="str">
        <f t="shared" si="425"/>
        <v>Q4</v>
      </c>
    </row>
    <row r="9059" spans="1:14" x14ac:dyDescent="0.35">
      <c r="A9059">
        <v>1632873</v>
      </c>
      <c r="B9059" t="s">
        <v>550</v>
      </c>
      <c r="C9059" t="s">
        <v>32</v>
      </c>
      <c r="D9059" t="s">
        <v>44</v>
      </c>
      <c r="E9059" t="s">
        <v>74</v>
      </c>
      <c r="F9059" t="s">
        <v>19</v>
      </c>
      <c r="G9059" s="10">
        <v>42307</v>
      </c>
      <c r="H9059" s="10">
        <v>42307</v>
      </c>
      <c r="I9059" t="s">
        <v>14</v>
      </c>
      <c r="J9059" t="s">
        <v>15</v>
      </c>
      <c r="K9059" t="str">
        <f>INDEX(State_Code_Name!B:B,MATCH(Consumer_Complaints!E9059,State_Code_Name!C:C,0))</f>
        <v>Tennessee</v>
      </c>
      <c r="L9059">
        <f t="shared" si="423"/>
        <v>0</v>
      </c>
      <c r="M9059">
        <f t="shared" si="424"/>
        <v>2015</v>
      </c>
      <c r="N9059" t="str">
        <f t="shared" si="425"/>
        <v>Q4</v>
      </c>
    </row>
    <row r="9060" spans="1:14" x14ac:dyDescent="0.35">
      <c r="A9060">
        <v>262948</v>
      </c>
      <c r="B9060" t="s">
        <v>81</v>
      </c>
      <c r="C9060" t="s">
        <v>36</v>
      </c>
      <c r="D9060" t="s">
        <v>49</v>
      </c>
      <c r="E9060" t="s">
        <v>39</v>
      </c>
      <c r="F9060" t="s">
        <v>19</v>
      </c>
      <c r="G9060" s="10">
        <v>41299</v>
      </c>
      <c r="H9060" s="10">
        <v>41299</v>
      </c>
      <c r="I9060" t="s">
        <v>14</v>
      </c>
      <c r="J9060" t="s">
        <v>15</v>
      </c>
      <c r="K9060" t="str">
        <f>INDEX(State_Code_Name!B:B,MATCH(Consumer_Complaints!E9060,State_Code_Name!C:C,0))</f>
        <v>Ohio</v>
      </c>
      <c r="L9060">
        <f t="shared" si="423"/>
        <v>0</v>
      </c>
      <c r="M9060">
        <f t="shared" si="424"/>
        <v>2013</v>
      </c>
      <c r="N9060" t="str">
        <f t="shared" si="425"/>
        <v>Q1</v>
      </c>
    </row>
    <row r="9061" spans="1:14" x14ac:dyDescent="0.35">
      <c r="A9061">
        <v>1160698</v>
      </c>
      <c r="B9061" t="s">
        <v>30</v>
      </c>
      <c r="C9061" t="s">
        <v>16</v>
      </c>
      <c r="D9061" t="s">
        <v>20</v>
      </c>
      <c r="E9061" t="s">
        <v>51</v>
      </c>
      <c r="F9061" t="s">
        <v>57</v>
      </c>
      <c r="G9061" s="10">
        <v>41990</v>
      </c>
      <c r="H9061" s="10">
        <v>41991</v>
      </c>
      <c r="I9061" t="s">
        <v>14</v>
      </c>
      <c r="J9061" t="s">
        <v>15</v>
      </c>
      <c r="K9061" t="str">
        <f>INDEX(State_Code_Name!B:B,MATCH(Consumer_Complaints!E9061,State_Code_Name!C:C,0))</f>
        <v>Washington</v>
      </c>
      <c r="L9061">
        <f t="shared" si="423"/>
        <v>1</v>
      </c>
      <c r="M9061">
        <f t="shared" si="424"/>
        <v>2014</v>
      </c>
      <c r="N9061" t="str">
        <f t="shared" si="425"/>
        <v>Q4</v>
      </c>
    </row>
    <row r="9062" spans="1:14" x14ac:dyDescent="0.35">
      <c r="A9062">
        <v>222443</v>
      </c>
      <c r="B9062" t="s">
        <v>95</v>
      </c>
      <c r="C9062" t="s">
        <v>16</v>
      </c>
      <c r="D9062" t="s">
        <v>75</v>
      </c>
      <c r="E9062" t="s">
        <v>48</v>
      </c>
      <c r="F9062" t="s">
        <v>19</v>
      </c>
      <c r="G9062" s="10">
        <v>41395</v>
      </c>
      <c r="H9062" s="10">
        <v>41456</v>
      </c>
      <c r="I9062" t="s">
        <v>14</v>
      </c>
      <c r="J9062" t="s">
        <v>15</v>
      </c>
      <c r="K9062" t="str">
        <f>INDEX(State_Code_Name!B:B,MATCH(Consumer_Complaints!E9062,State_Code_Name!C:C,0))</f>
        <v>New Jersey</v>
      </c>
      <c r="L9062">
        <f t="shared" si="423"/>
        <v>61</v>
      </c>
      <c r="M9062">
        <f t="shared" si="424"/>
        <v>2013</v>
      </c>
      <c r="N9062" t="str">
        <f t="shared" si="425"/>
        <v>Q2</v>
      </c>
    </row>
    <row r="9063" spans="1:14" x14ac:dyDescent="0.35">
      <c r="A9063">
        <v>1659096</v>
      </c>
      <c r="B9063" t="s">
        <v>68</v>
      </c>
      <c r="C9063" t="s">
        <v>36</v>
      </c>
      <c r="D9063" t="s">
        <v>170</v>
      </c>
      <c r="E9063" t="s">
        <v>121</v>
      </c>
      <c r="F9063" t="s">
        <v>13</v>
      </c>
      <c r="G9063" s="10">
        <v>42325</v>
      </c>
      <c r="H9063" s="10">
        <v>42327</v>
      </c>
      <c r="I9063" t="s">
        <v>14</v>
      </c>
      <c r="J9063" t="s">
        <v>15</v>
      </c>
      <c r="K9063" t="str">
        <f>INDEX(State_Code_Name!B:B,MATCH(Consumer_Complaints!E9063,State_Code_Name!C:C,0))</f>
        <v>Oregon</v>
      </c>
      <c r="L9063">
        <f t="shared" si="423"/>
        <v>2</v>
      </c>
      <c r="M9063">
        <f t="shared" si="424"/>
        <v>2015</v>
      </c>
      <c r="N9063" t="str">
        <f t="shared" si="425"/>
        <v>Q4</v>
      </c>
    </row>
    <row r="9064" spans="1:14" x14ac:dyDescent="0.35">
      <c r="A9064">
        <v>670458</v>
      </c>
      <c r="B9064" t="s">
        <v>60</v>
      </c>
      <c r="C9064" t="s">
        <v>52</v>
      </c>
      <c r="D9064" t="s">
        <v>103</v>
      </c>
      <c r="E9064" t="s">
        <v>42</v>
      </c>
      <c r="F9064" t="s">
        <v>19</v>
      </c>
      <c r="G9064" s="10">
        <v>41654</v>
      </c>
      <c r="H9064" s="10">
        <v>41654</v>
      </c>
      <c r="I9064" t="s">
        <v>14</v>
      </c>
      <c r="J9064" t="s">
        <v>15</v>
      </c>
      <c r="K9064" t="str">
        <f>INDEX(State_Code_Name!B:B,MATCH(Consumer_Complaints!E9064,State_Code_Name!C:C,0))</f>
        <v>North Carolina</v>
      </c>
      <c r="L9064">
        <f t="shared" si="423"/>
        <v>0</v>
      </c>
      <c r="M9064">
        <f t="shared" si="424"/>
        <v>2014</v>
      </c>
      <c r="N9064" t="str">
        <f t="shared" si="425"/>
        <v>Q1</v>
      </c>
    </row>
    <row r="9065" spans="1:14" x14ac:dyDescent="0.35">
      <c r="A9065">
        <v>1320746</v>
      </c>
      <c r="B9065" t="s">
        <v>703</v>
      </c>
      <c r="C9065" t="s">
        <v>32</v>
      </c>
      <c r="D9065" t="s">
        <v>41</v>
      </c>
      <c r="E9065" t="s">
        <v>46</v>
      </c>
      <c r="F9065" t="s">
        <v>19</v>
      </c>
      <c r="G9065" s="10">
        <v>42220</v>
      </c>
      <c r="H9065" s="10">
        <v>42220</v>
      </c>
      <c r="I9065" t="s">
        <v>14</v>
      </c>
      <c r="J9065" t="s">
        <v>14</v>
      </c>
      <c r="K9065" t="str">
        <f>INDEX(State_Code_Name!B:B,MATCH(Consumer_Complaints!E9065,State_Code_Name!C:C,0))</f>
        <v>Pennsylvania</v>
      </c>
      <c r="L9065">
        <f t="shared" si="423"/>
        <v>0</v>
      </c>
      <c r="M9065">
        <f t="shared" si="424"/>
        <v>2015</v>
      </c>
      <c r="N9065" t="str">
        <f t="shared" si="425"/>
        <v>Q3</v>
      </c>
    </row>
    <row r="9066" spans="1:14" x14ac:dyDescent="0.35">
      <c r="A9066">
        <v>1897280</v>
      </c>
      <c r="B9066" t="s">
        <v>524</v>
      </c>
      <c r="C9066" t="s">
        <v>61</v>
      </c>
      <c r="D9066" t="s">
        <v>282</v>
      </c>
      <c r="E9066" t="s">
        <v>77</v>
      </c>
      <c r="F9066" t="s">
        <v>19</v>
      </c>
      <c r="G9066" s="10">
        <v>42486</v>
      </c>
      <c r="H9066" s="10">
        <v>42486</v>
      </c>
      <c r="I9066" t="s">
        <v>14</v>
      </c>
      <c r="J9066" t="s">
        <v>15</v>
      </c>
      <c r="K9066" t="str">
        <f>INDEX(State_Code_Name!B:B,MATCH(Consumer_Complaints!E9066,State_Code_Name!C:C,0))</f>
        <v>Missouri</v>
      </c>
      <c r="L9066">
        <f t="shared" si="423"/>
        <v>0</v>
      </c>
      <c r="M9066">
        <f t="shared" si="424"/>
        <v>2016</v>
      </c>
      <c r="N9066" t="str">
        <f t="shared" si="425"/>
        <v>Q2</v>
      </c>
    </row>
    <row r="9067" spans="1:14" x14ac:dyDescent="0.35">
      <c r="A9067">
        <v>377336</v>
      </c>
      <c r="B9067" t="s">
        <v>11</v>
      </c>
      <c r="C9067" t="s">
        <v>26</v>
      </c>
      <c r="D9067" t="s">
        <v>27</v>
      </c>
      <c r="E9067" t="s">
        <v>46</v>
      </c>
      <c r="F9067" t="s">
        <v>23</v>
      </c>
      <c r="G9067" s="10">
        <v>41490</v>
      </c>
      <c r="H9067" s="10">
        <v>41521</v>
      </c>
      <c r="I9067" t="s">
        <v>14</v>
      </c>
      <c r="J9067" t="s">
        <v>15</v>
      </c>
      <c r="K9067" t="str">
        <f>INDEX(State_Code_Name!B:B,MATCH(Consumer_Complaints!E9067,State_Code_Name!C:C,0))</f>
        <v>Pennsylvania</v>
      </c>
      <c r="L9067">
        <f t="shared" si="423"/>
        <v>31</v>
      </c>
      <c r="M9067">
        <f t="shared" si="424"/>
        <v>2013</v>
      </c>
      <c r="N9067" t="str">
        <f t="shared" si="425"/>
        <v>Q3</v>
      </c>
    </row>
    <row r="9068" spans="1:14" x14ac:dyDescent="0.35">
      <c r="A9068">
        <v>1054396</v>
      </c>
      <c r="B9068" t="s">
        <v>211</v>
      </c>
      <c r="C9068" t="s">
        <v>26</v>
      </c>
      <c r="D9068" t="s">
        <v>27</v>
      </c>
      <c r="E9068" t="s">
        <v>42</v>
      </c>
      <c r="F9068" t="s">
        <v>19</v>
      </c>
      <c r="G9068" s="10">
        <v>41649</v>
      </c>
      <c r="H9068" s="10">
        <v>41649</v>
      </c>
      <c r="I9068" t="s">
        <v>14</v>
      </c>
      <c r="J9068" t="s">
        <v>15</v>
      </c>
      <c r="K9068" t="str">
        <f>INDEX(State_Code_Name!B:B,MATCH(Consumer_Complaints!E9068,State_Code_Name!C:C,0))</f>
        <v>North Carolina</v>
      </c>
      <c r="L9068">
        <f t="shared" si="423"/>
        <v>0</v>
      </c>
      <c r="M9068">
        <f t="shared" si="424"/>
        <v>2014</v>
      </c>
      <c r="N9068" t="str">
        <f t="shared" si="425"/>
        <v>Q1</v>
      </c>
    </row>
    <row r="9069" spans="1:14" x14ac:dyDescent="0.35">
      <c r="A9069">
        <v>1188925</v>
      </c>
      <c r="B9069" t="s">
        <v>181</v>
      </c>
      <c r="C9069" t="s">
        <v>32</v>
      </c>
      <c r="D9069" t="s">
        <v>116</v>
      </c>
      <c r="E9069" t="s">
        <v>31</v>
      </c>
      <c r="F9069" t="s">
        <v>19</v>
      </c>
      <c r="G9069" s="10">
        <v>42248</v>
      </c>
      <c r="H9069" s="10">
        <v>42248</v>
      </c>
      <c r="I9069" t="s">
        <v>14</v>
      </c>
      <c r="J9069" t="s">
        <v>15</v>
      </c>
      <c r="K9069" t="str">
        <f>INDEX(State_Code_Name!B:B,MATCH(Consumer_Complaints!E9069,State_Code_Name!C:C,0))</f>
        <v>Texas</v>
      </c>
      <c r="L9069">
        <f t="shared" si="423"/>
        <v>0</v>
      </c>
      <c r="M9069">
        <f t="shared" si="424"/>
        <v>2015</v>
      </c>
      <c r="N9069" t="str">
        <f t="shared" si="425"/>
        <v>Q3</v>
      </c>
    </row>
    <row r="9070" spans="1:14" x14ac:dyDescent="0.35">
      <c r="A9070">
        <v>747860</v>
      </c>
      <c r="B9070" t="s">
        <v>60</v>
      </c>
      <c r="C9070" t="s">
        <v>52</v>
      </c>
      <c r="D9070" t="s">
        <v>96</v>
      </c>
      <c r="E9070" t="s">
        <v>35</v>
      </c>
      <c r="F9070" t="s">
        <v>19</v>
      </c>
      <c r="G9070" s="10">
        <v>41793</v>
      </c>
      <c r="H9070" s="10">
        <v>41793</v>
      </c>
      <c r="I9070" t="s">
        <v>14</v>
      </c>
      <c r="J9070" t="s">
        <v>14</v>
      </c>
      <c r="K9070" t="str">
        <f>INDEX(State_Code_Name!B:B,MATCH(Consumer_Complaints!E9070,State_Code_Name!C:C,0))</f>
        <v>Florida</v>
      </c>
      <c r="L9070">
        <f t="shared" si="423"/>
        <v>0</v>
      </c>
      <c r="M9070">
        <f t="shared" si="424"/>
        <v>2014</v>
      </c>
      <c r="N9070" t="str">
        <f t="shared" si="425"/>
        <v>Q2</v>
      </c>
    </row>
    <row r="9071" spans="1:14" x14ac:dyDescent="0.35">
      <c r="A9071">
        <v>1936341</v>
      </c>
      <c r="B9071" t="s">
        <v>287</v>
      </c>
      <c r="C9071" t="s">
        <v>9</v>
      </c>
      <c r="D9071" t="s">
        <v>10</v>
      </c>
      <c r="E9071" t="s">
        <v>18</v>
      </c>
      <c r="F9071" t="s">
        <v>13</v>
      </c>
      <c r="G9071" s="10">
        <v>42513</v>
      </c>
      <c r="H9071" s="10">
        <v>42516</v>
      </c>
      <c r="I9071" t="s">
        <v>14</v>
      </c>
      <c r="J9071" t="s">
        <v>15</v>
      </c>
      <c r="K9071" t="str">
        <f>INDEX(State_Code_Name!B:B,MATCH(Consumer_Complaints!E9071,State_Code_Name!C:C,0))</f>
        <v>California</v>
      </c>
      <c r="L9071">
        <f t="shared" si="423"/>
        <v>3</v>
      </c>
      <c r="M9071">
        <f t="shared" si="424"/>
        <v>2016</v>
      </c>
      <c r="N9071" t="str">
        <f t="shared" si="425"/>
        <v>Q2</v>
      </c>
    </row>
    <row r="9072" spans="1:14" x14ac:dyDescent="0.35">
      <c r="A9072">
        <v>513631</v>
      </c>
      <c r="B9072" t="s">
        <v>11</v>
      </c>
      <c r="C9072" t="s">
        <v>26</v>
      </c>
      <c r="D9072" t="s">
        <v>27</v>
      </c>
      <c r="E9072" t="s">
        <v>100</v>
      </c>
      <c r="F9072" t="s">
        <v>305</v>
      </c>
      <c r="G9072" s="10">
        <v>41342</v>
      </c>
      <c r="H9072" s="10">
        <v>41373</v>
      </c>
      <c r="I9072" t="s">
        <v>14</v>
      </c>
      <c r="J9072" t="s">
        <v>14</v>
      </c>
      <c r="K9072" t="str">
        <f>INDEX(State_Code_Name!B:B,MATCH(Consumer_Complaints!E9072,State_Code_Name!C:C,0))</f>
        <v>Arizona</v>
      </c>
      <c r="L9072">
        <f t="shared" si="423"/>
        <v>31</v>
      </c>
      <c r="M9072">
        <f t="shared" si="424"/>
        <v>2013</v>
      </c>
      <c r="N9072" t="str">
        <f t="shared" si="425"/>
        <v>Q1</v>
      </c>
    </row>
    <row r="9073" spans="1:14" x14ac:dyDescent="0.35">
      <c r="A9073">
        <v>1241119</v>
      </c>
      <c r="B9073" t="s">
        <v>60</v>
      </c>
      <c r="C9073" t="s">
        <v>52</v>
      </c>
      <c r="D9073" t="s">
        <v>103</v>
      </c>
      <c r="E9073" t="s">
        <v>35</v>
      </c>
      <c r="F9073" t="s">
        <v>19</v>
      </c>
      <c r="G9073" s="10">
        <v>42049</v>
      </c>
      <c r="H9073" s="10">
        <v>42049</v>
      </c>
      <c r="I9073" t="s">
        <v>14</v>
      </c>
      <c r="J9073" t="s">
        <v>14</v>
      </c>
      <c r="K9073" t="str">
        <f>INDEX(State_Code_Name!B:B,MATCH(Consumer_Complaints!E9073,State_Code_Name!C:C,0))</f>
        <v>Florida</v>
      </c>
      <c r="L9073">
        <f t="shared" si="423"/>
        <v>0</v>
      </c>
      <c r="M9073">
        <f t="shared" si="424"/>
        <v>2015</v>
      </c>
      <c r="N9073" t="str">
        <f t="shared" si="425"/>
        <v>Q1</v>
      </c>
    </row>
    <row r="9074" spans="1:14" x14ac:dyDescent="0.35">
      <c r="A9074">
        <v>1593731</v>
      </c>
      <c r="B9074" t="s">
        <v>201</v>
      </c>
      <c r="C9074" t="s">
        <v>16</v>
      </c>
      <c r="D9074" t="s">
        <v>20</v>
      </c>
      <c r="E9074" t="s">
        <v>22</v>
      </c>
      <c r="F9074" t="s">
        <v>305</v>
      </c>
      <c r="G9074" s="10">
        <v>42134</v>
      </c>
      <c r="H9074" s="10">
        <v>42195</v>
      </c>
      <c r="I9074" t="s">
        <v>14</v>
      </c>
      <c r="J9074" t="s">
        <v>14</v>
      </c>
      <c r="K9074" t="str">
        <f>INDEX(State_Code_Name!B:B,MATCH(Consumer_Complaints!E9074,State_Code_Name!C:C,0))</f>
        <v>New York</v>
      </c>
      <c r="L9074">
        <f t="shared" si="423"/>
        <v>61</v>
      </c>
      <c r="M9074">
        <f t="shared" si="424"/>
        <v>2015</v>
      </c>
      <c r="N9074" t="str">
        <f t="shared" si="425"/>
        <v>Q2</v>
      </c>
    </row>
    <row r="9075" spans="1:14" x14ac:dyDescent="0.35">
      <c r="A9075">
        <v>970603</v>
      </c>
      <c r="B9075" t="s">
        <v>47</v>
      </c>
      <c r="C9075" t="s">
        <v>26</v>
      </c>
      <c r="D9075" t="s">
        <v>27</v>
      </c>
      <c r="E9075" t="s">
        <v>12</v>
      </c>
      <c r="F9075" t="s">
        <v>19</v>
      </c>
      <c r="G9075" s="10">
        <v>41798</v>
      </c>
      <c r="H9075" s="10">
        <v>41798</v>
      </c>
      <c r="I9075" t="s">
        <v>14</v>
      </c>
      <c r="J9075" t="s">
        <v>14</v>
      </c>
      <c r="K9075" t="str">
        <f>INDEX(State_Code_Name!B:B,MATCH(Consumer_Complaints!E9075,State_Code_Name!C:C,0))</f>
        <v>Virginia</v>
      </c>
      <c r="L9075">
        <f t="shared" si="423"/>
        <v>0</v>
      </c>
      <c r="M9075">
        <f t="shared" si="424"/>
        <v>2014</v>
      </c>
      <c r="N9075" t="str">
        <f t="shared" si="425"/>
        <v>Q2</v>
      </c>
    </row>
    <row r="9076" spans="1:14" x14ac:dyDescent="0.35">
      <c r="A9076">
        <v>983089</v>
      </c>
      <c r="B9076" t="s">
        <v>259</v>
      </c>
      <c r="C9076" t="s">
        <v>26</v>
      </c>
      <c r="D9076" t="s">
        <v>27</v>
      </c>
      <c r="E9076" t="s">
        <v>31</v>
      </c>
      <c r="F9076" t="s">
        <v>19</v>
      </c>
      <c r="G9076" s="10">
        <v>41864</v>
      </c>
      <c r="H9076" s="10">
        <v>41864</v>
      </c>
      <c r="I9076" t="s">
        <v>14</v>
      </c>
      <c r="J9076" t="s">
        <v>15</v>
      </c>
      <c r="K9076" t="str">
        <f>INDEX(State_Code_Name!B:B,MATCH(Consumer_Complaints!E9076,State_Code_Name!C:C,0))</f>
        <v>Texas</v>
      </c>
      <c r="L9076">
        <f t="shared" si="423"/>
        <v>0</v>
      </c>
      <c r="M9076">
        <f t="shared" si="424"/>
        <v>2014</v>
      </c>
      <c r="N9076" t="str">
        <f t="shared" si="425"/>
        <v>Q3</v>
      </c>
    </row>
    <row r="9077" spans="1:14" x14ac:dyDescent="0.35">
      <c r="A9077">
        <v>1244368</v>
      </c>
      <c r="B9077" t="s">
        <v>285</v>
      </c>
      <c r="C9077" t="s">
        <v>9</v>
      </c>
      <c r="D9077" t="s">
        <v>183</v>
      </c>
      <c r="E9077" t="s">
        <v>18</v>
      </c>
      <c r="F9077" t="s">
        <v>19</v>
      </c>
      <c r="G9077" s="10">
        <v>42053</v>
      </c>
      <c r="H9077" s="10">
        <v>42058</v>
      </c>
      <c r="I9077" t="s">
        <v>14</v>
      </c>
      <c r="J9077" t="s">
        <v>14</v>
      </c>
      <c r="K9077" t="str">
        <f>INDEX(State_Code_Name!B:B,MATCH(Consumer_Complaints!E9077,State_Code_Name!C:C,0))</f>
        <v>California</v>
      </c>
      <c r="L9077">
        <f t="shared" si="423"/>
        <v>5</v>
      </c>
      <c r="M9077">
        <f t="shared" si="424"/>
        <v>2015</v>
      </c>
      <c r="N9077" t="str">
        <f t="shared" si="425"/>
        <v>Q1</v>
      </c>
    </row>
    <row r="9078" spans="1:14" x14ac:dyDescent="0.35">
      <c r="A9078">
        <v>941056</v>
      </c>
      <c r="B9078" t="s">
        <v>54</v>
      </c>
      <c r="C9078" t="s">
        <v>52</v>
      </c>
      <c r="D9078" t="s">
        <v>53</v>
      </c>
      <c r="E9078" t="s">
        <v>48</v>
      </c>
      <c r="F9078" t="s">
        <v>19</v>
      </c>
      <c r="G9078" s="10">
        <v>41837</v>
      </c>
      <c r="H9078" s="10">
        <v>41837</v>
      </c>
      <c r="I9078" t="s">
        <v>14</v>
      </c>
      <c r="J9078" t="s">
        <v>15</v>
      </c>
      <c r="K9078" t="str">
        <f>INDEX(State_Code_Name!B:B,MATCH(Consumer_Complaints!E9078,State_Code_Name!C:C,0))</f>
        <v>New Jersey</v>
      </c>
      <c r="L9078">
        <f t="shared" si="423"/>
        <v>0</v>
      </c>
      <c r="M9078">
        <f t="shared" si="424"/>
        <v>2014</v>
      </c>
      <c r="N9078" t="str">
        <f t="shared" si="425"/>
        <v>Q3</v>
      </c>
    </row>
    <row r="9079" spans="1:14" x14ac:dyDescent="0.35">
      <c r="A9079">
        <v>1799554</v>
      </c>
      <c r="B9079" t="s">
        <v>30</v>
      </c>
      <c r="C9079" t="s">
        <v>16</v>
      </c>
      <c r="D9079" t="s">
        <v>144</v>
      </c>
      <c r="E9079" t="s">
        <v>22</v>
      </c>
      <c r="F9079" t="s">
        <v>13</v>
      </c>
      <c r="G9079" s="10">
        <v>42423</v>
      </c>
      <c r="H9079" s="10">
        <v>42424</v>
      </c>
      <c r="I9079" t="s">
        <v>14</v>
      </c>
      <c r="J9079" t="s">
        <v>15</v>
      </c>
      <c r="K9079" t="str">
        <f>INDEX(State_Code_Name!B:B,MATCH(Consumer_Complaints!E9079,State_Code_Name!C:C,0))</f>
        <v>New York</v>
      </c>
      <c r="L9079">
        <f t="shared" si="423"/>
        <v>1</v>
      </c>
      <c r="M9079">
        <f t="shared" si="424"/>
        <v>2016</v>
      </c>
      <c r="N9079" t="str">
        <f t="shared" si="425"/>
        <v>Q1</v>
      </c>
    </row>
    <row r="9080" spans="1:14" x14ac:dyDescent="0.35">
      <c r="A9080">
        <v>1536855</v>
      </c>
      <c r="B9080" t="s">
        <v>30</v>
      </c>
      <c r="C9080" t="s">
        <v>26</v>
      </c>
      <c r="D9080" t="s">
        <v>56</v>
      </c>
      <c r="E9080" t="s">
        <v>42</v>
      </c>
      <c r="F9080" t="s">
        <v>305</v>
      </c>
      <c r="G9080" s="10">
        <v>42242</v>
      </c>
      <c r="H9080" s="10">
        <v>42244</v>
      </c>
      <c r="I9080" t="s">
        <v>14</v>
      </c>
      <c r="J9080" t="s">
        <v>15</v>
      </c>
      <c r="K9080" t="str">
        <f>INDEX(State_Code_Name!B:B,MATCH(Consumer_Complaints!E9080,State_Code_Name!C:C,0))</f>
        <v>North Carolina</v>
      </c>
      <c r="L9080">
        <f t="shared" si="423"/>
        <v>2</v>
      </c>
      <c r="M9080">
        <f t="shared" si="424"/>
        <v>2015</v>
      </c>
      <c r="N9080" t="str">
        <f t="shared" si="425"/>
        <v>Q3</v>
      </c>
    </row>
    <row r="9081" spans="1:14" x14ac:dyDescent="0.35">
      <c r="A9081">
        <v>1718417</v>
      </c>
      <c r="B9081" t="s">
        <v>58</v>
      </c>
      <c r="C9081" t="s">
        <v>26</v>
      </c>
      <c r="D9081" t="s">
        <v>56</v>
      </c>
      <c r="E9081" t="s">
        <v>18</v>
      </c>
      <c r="F9081" t="s">
        <v>19</v>
      </c>
      <c r="G9081" s="10">
        <v>42367</v>
      </c>
      <c r="H9081" s="10">
        <v>42367</v>
      </c>
      <c r="I9081" t="s">
        <v>14</v>
      </c>
      <c r="J9081" t="s">
        <v>15</v>
      </c>
      <c r="K9081" t="str">
        <f>INDEX(State_Code_Name!B:B,MATCH(Consumer_Complaints!E9081,State_Code_Name!C:C,0))</f>
        <v>California</v>
      </c>
      <c r="L9081">
        <f t="shared" si="423"/>
        <v>0</v>
      </c>
      <c r="M9081">
        <f t="shared" si="424"/>
        <v>2015</v>
      </c>
      <c r="N9081" t="str">
        <f t="shared" si="425"/>
        <v>Q4</v>
      </c>
    </row>
    <row r="9082" spans="1:14" x14ac:dyDescent="0.35">
      <c r="A9082">
        <v>1310315</v>
      </c>
      <c r="B9082" t="s">
        <v>54</v>
      </c>
      <c r="C9082" t="s">
        <v>52</v>
      </c>
      <c r="D9082" t="s">
        <v>103</v>
      </c>
      <c r="E9082" t="s">
        <v>35</v>
      </c>
      <c r="F9082" t="s">
        <v>19</v>
      </c>
      <c r="G9082" s="10">
        <v>42008</v>
      </c>
      <c r="H9082" s="10">
        <v>42008</v>
      </c>
      <c r="I9082" t="s">
        <v>14</v>
      </c>
      <c r="J9082" t="s">
        <v>14</v>
      </c>
      <c r="K9082" t="str">
        <f>INDEX(State_Code_Name!B:B,MATCH(Consumer_Complaints!E9082,State_Code_Name!C:C,0))</f>
        <v>Florida</v>
      </c>
      <c r="L9082">
        <f t="shared" si="423"/>
        <v>0</v>
      </c>
      <c r="M9082">
        <f t="shared" si="424"/>
        <v>2015</v>
      </c>
      <c r="N9082" t="str">
        <f t="shared" si="425"/>
        <v>Q1</v>
      </c>
    </row>
    <row r="9083" spans="1:14" x14ac:dyDescent="0.35">
      <c r="A9083">
        <v>1041207</v>
      </c>
      <c r="B9083" t="s">
        <v>30</v>
      </c>
      <c r="C9083" t="s">
        <v>26</v>
      </c>
      <c r="D9083" t="s">
        <v>27</v>
      </c>
      <c r="E9083" t="s">
        <v>59</v>
      </c>
      <c r="F9083" t="s">
        <v>19</v>
      </c>
      <c r="G9083" s="10">
        <v>41905</v>
      </c>
      <c r="H9083" s="10">
        <v>41905</v>
      </c>
      <c r="I9083" t="s">
        <v>14</v>
      </c>
      <c r="J9083" t="s">
        <v>15</v>
      </c>
      <c r="K9083" t="str">
        <f>INDEX(State_Code_Name!B:B,MATCH(Consumer_Complaints!E9083,State_Code_Name!C:C,0))</f>
        <v>Illinois</v>
      </c>
      <c r="L9083">
        <f t="shared" si="423"/>
        <v>0</v>
      </c>
      <c r="M9083">
        <f t="shared" si="424"/>
        <v>2014</v>
      </c>
      <c r="N9083" t="str">
        <f t="shared" si="425"/>
        <v>Q3</v>
      </c>
    </row>
    <row r="9084" spans="1:14" x14ac:dyDescent="0.35">
      <c r="A9084">
        <v>1710318</v>
      </c>
      <c r="B9084" t="s">
        <v>11</v>
      </c>
      <c r="C9084" t="s">
        <v>36</v>
      </c>
      <c r="D9084" t="s">
        <v>80</v>
      </c>
      <c r="E9084" t="s">
        <v>79</v>
      </c>
      <c r="F9084" t="s">
        <v>57</v>
      </c>
      <c r="G9084" s="10">
        <v>42359</v>
      </c>
      <c r="H9084" s="10">
        <v>42360</v>
      </c>
      <c r="I9084" t="s">
        <v>14</v>
      </c>
      <c r="J9084" t="s">
        <v>15</v>
      </c>
      <c r="K9084" t="str">
        <f>INDEX(State_Code_Name!B:B,MATCH(Consumer_Complaints!E9084,State_Code_Name!C:C,0))</f>
        <v>Minnesota</v>
      </c>
      <c r="L9084">
        <f t="shared" si="423"/>
        <v>1</v>
      </c>
      <c r="M9084">
        <f t="shared" si="424"/>
        <v>2015</v>
      </c>
      <c r="N9084" t="str">
        <f t="shared" si="425"/>
        <v>Q4</v>
      </c>
    </row>
    <row r="9085" spans="1:14" x14ac:dyDescent="0.35">
      <c r="A9085">
        <v>1246397</v>
      </c>
      <c r="B9085" t="s">
        <v>43</v>
      </c>
      <c r="C9085" t="s">
        <v>36</v>
      </c>
      <c r="D9085" t="s">
        <v>124</v>
      </c>
      <c r="E9085" t="s">
        <v>114</v>
      </c>
      <c r="F9085" t="s">
        <v>19</v>
      </c>
      <c r="G9085" s="10">
        <v>42054</v>
      </c>
      <c r="H9085" s="10">
        <v>42060</v>
      </c>
      <c r="I9085" t="s">
        <v>14</v>
      </c>
      <c r="J9085" t="s">
        <v>15</v>
      </c>
      <c r="K9085" t="str">
        <f>INDEX(State_Code_Name!B:B,MATCH(Consumer_Complaints!E9085,State_Code_Name!C:C,0))</f>
        <v>South Carolina</v>
      </c>
      <c r="L9085">
        <f t="shared" si="423"/>
        <v>6</v>
      </c>
      <c r="M9085">
        <f t="shared" si="424"/>
        <v>2015</v>
      </c>
      <c r="N9085" t="str">
        <f t="shared" si="425"/>
        <v>Q1</v>
      </c>
    </row>
    <row r="9086" spans="1:14" x14ac:dyDescent="0.35">
      <c r="A9086">
        <v>1630438</v>
      </c>
      <c r="B9086" t="s">
        <v>63</v>
      </c>
      <c r="C9086" t="s">
        <v>61</v>
      </c>
      <c r="D9086" t="s">
        <v>282</v>
      </c>
      <c r="E9086" t="s">
        <v>25</v>
      </c>
      <c r="F9086" t="s">
        <v>19</v>
      </c>
      <c r="G9086" s="10">
        <v>42306</v>
      </c>
      <c r="H9086" s="10">
        <v>42306</v>
      </c>
      <c r="I9086" t="s">
        <v>14</v>
      </c>
      <c r="J9086" t="s">
        <v>15</v>
      </c>
      <c r="K9086" t="str">
        <f>INDEX(State_Code_Name!B:B,MATCH(Consumer_Complaints!E9086,State_Code_Name!C:C,0))</f>
        <v>Georgia</v>
      </c>
      <c r="L9086">
        <f t="shared" si="423"/>
        <v>0</v>
      </c>
      <c r="M9086">
        <f t="shared" si="424"/>
        <v>2015</v>
      </c>
      <c r="N9086" t="str">
        <f t="shared" si="425"/>
        <v>Q4</v>
      </c>
    </row>
    <row r="9087" spans="1:14" x14ac:dyDescent="0.35">
      <c r="A9087">
        <v>500022</v>
      </c>
      <c r="B9087" t="s">
        <v>168</v>
      </c>
      <c r="C9087" t="s">
        <v>36</v>
      </c>
      <c r="D9087" t="s">
        <v>80</v>
      </c>
      <c r="E9087" t="s">
        <v>122</v>
      </c>
      <c r="F9087" t="s">
        <v>19</v>
      </c>
      <c r="G9087" s="10">
        <v>41508</v>
      </c>
      <c r="H9087" s="10">
        <v>41508</v>
      </c>
      <c r="I9087" t="s">
        <v>14</v>
      </c>
      <c r="J9087" t="s">
        <v>14</v>
      </c>
      <c r="K9087" t="str">
        <f>INDEX(State_Code_Name!B:B,MATCH(Consumer_Complaints!E9087,State_Code_Name!C:C,0))</f>
        <v>Maryland</v>
      </c>
      <c r="L9087">
        <f t="shared" si="423"/>
        <v>0</v>
      </c>
      <c r="M9087">
        <f t="shared" si="424"/>
        <v>2013</v>
      </c>
      <c r="N9087" t="str">
        <f t="shared" si="425"/>
        <v>Q3</v>
      </c>
    </row>
    <row r="9088" spans="1:14" x14ac:dyDescent="0.35">
      <c r="A9088">
        <v>1177372</v>
      </c>
      <c r="B9088" t="s">
        <v>69</v>
      </c>
      <c r="C9088" t="s">
        <v>26</v>
      </c>
      <c r="D9088" t="s">
        <v>27</v>
      </c>
      <c r="E9088" t="s">
        <v>18</v>
      </c>
      <c r="F9088" t="s">
        <v>19</v>
      </c>
      <c r="G9088" s="10">
        <v>42004</v>
      </c>
      <c r="H9088" s="10">
        <v>42004</v>
      </c>
      <c r="I9088" t="s">
        <v>14</v>
      </c>
      <c r="J9088" t="s">
        <v>15</v>
      </c>
      <c r="K9088" t="str">
        <f>INDEX(State_Code_Name!B:B,MATCH(Consumer_Complaints!E9088,State_Code_Name!C:C,0))</f>
        <v>California</v>
      </c>
      <c r="L9088">
        <f t="shared" si="423"/>
        <v>0</v>
      </c>
      <c r="M9088">
        <f t="shared" si="424"/>
        <v>2014</v>
      </c>
      <c r="N9088" t="str">
        <f t="shared" si="425"/>
        <v>Q4</v>
      </c>
    </row>
    <row r="9089" spans="1:14" x14ac:dyDescent="0.35">
      <c r="A9089">
        <v>1653499</v>
      </c>
      <c r="B9089" t="s">
        <v>1092</v>
      </c>
      <c r="C9089" t="s">
        <v>879</v>
      </c>
      <c r="D9089" t="s">
        <v>880</v>
      </c>
      <c r="E9089" t="s">
        <v>25</v>
      </c>
      <c r="F9089" t="s">
        <v>19</v>
      </c>
      <c r="G9089" s="10">
        <v>42321</v>
      </c>
      <c r="H9089" s="10">
        <v>42325</v>
      </c>
      <c r="I9089" t="s">
        <v>14</v>
      </c>
      <c r="J9089" t="s">
        <v>15</v>
      </c>
      <c r="K9089" t="str">
        <f>INDEX(State_Code_Name!B:B,MATCH(Consumer_Complaints!E9089,State_Code_Name!C:C,0))</f>
        <v>Georgia</v>
      </c>
      <c r="L9089">
        <f t="shared" si="423"/>
        <v>4</v>
      </c>
      <c r="M9089">
        <f t="shared" si="424"/>
        <v>2015</v>
      </c>
      <c r="N9089" t="str">
        <f t="shared" si="425"/>
        <v>Q4</v>
      </c>
    </row>
    <row r="9090" spans="1:14" x14ac:dyDescent="0.35">
      <c r="A9090">
        <v>1902669</v>
      </c>
      <c r="B9090" t="s">
        <v>326</v>
      </c>
      <c r="C9090" t="s">
        <v>32</v>
      </c>
      <c r="D9090" t="s">
        <v>44</v>
      </c>
      <c r="E9090" t="s">
        <v>70</v>
      </c>
      <c r="F9090" t="s">
        <v>13</v>
      </c>
      <c r="G9090" s="10">
        <v>42489</v>
      </c>
      <c r="H9090" s="10">
        <v>42588</v>
      </c>
      <c r="I9090" t="s">
        <v>14</v>
      </c>
      <c r="J9090" t="s">
        <v>15</v>
      </c>
      <c r="K9090" t="str">
        <f>INDEX(State_Code_Name!B:B,MATCH(Consumer_Complaints!E9090,State_Code_Name!C:C,0))</f>
        <v>Massachusetts</v>
      </c>
      <c r="L9090">
        <f t="shared" si="423"/>
        <v>99</v>
      </c>
      <c r="M9090">
        <f t="shared" si="424"/>
        <v>2016</v>
      </c>
      <c r="N9090" t="str">
        <f t="shared" si="425"/>
        <v>Q2</v>
      </c>
    </row>
    <row r="9091" spans="1:14" x14ac:dyDescent="0.35">
      <c r="A9091">
        <v>329116</v>
      </c>
      <c r="B9091" t="s">
        <v>73</v>
      </c>
      <c r="C9091" t="s">
        <v>26</v>
      </c>
      <c r="D9091" t="s">
        <v>27</v>
      </c>
      <c r="E9091" t="s">
        <v>25</v>
      </c>
      <c r="F9091" t="s">
        <v>19</v>
      </c>
      <c r="G9091" s="10">
        <v>41329</v>
      </c>
      <c r="H9091" s="10">
        <v>41330</v>
      </c>
      <c r="I9091" t="s">
        <v>14</v>
      </c>
      <c r="J9091" t="s">
        <v>15</v>
      </c>
      <c r="K9091" t="str">
        <f>INDEX(State_Code_Name!B:B,MATCH(Consumer_Complaints!E9091,State_Code_Name!C:C,0))</f>
        <v>Georgia</v>
      </c>
      <c r="L9091">
        <f t="shared" ref="L9091:L9154" si="426">H9091-G9091</f>
        <v>1</v>
      </c>
      <c r="M9091">
        <f t="shared" ref="M9091:M9154" si="427">YEAR(G9091)</f>
        <v>2013</v>
      </c>
      <c r="N9091" t="str">
        <f t="shared" ref="N9091:N9154" si="428">IF(MONTH(G9091)&lt;=3,"Q1",IF(MONTH(G9091)&lt;=6,"Q2",IF(MONTH(G9091)&lt;=9,"Q3","Q4")))</f>
        <v>Q1</v>
      </c>
    </row>
    <row r="9092" spans="1:14" x14ac:dyDescent="0.35">
      <c r="A9092">
        <v>1674510</v>
      </c>
      <c r="B9092" t="s">
        <v>43</v>
      </c>
      <c r="C9092" t="s">
        <v>36</v>
      </c>
      <c r="D9092" t="s">
        <v>112</v>
      </c>
      <c r="E9092" t="s">
        <v>18</v>
      </c>
      <c r="F9092" t="s">
        <v>19</v>
      </c>
      <c r="G9092" s="10">
        <v>42336</v>
      </c>
      <c r="H9092" s="10">
        <v>42336</v>
      </c>
      <c r="I9092" t="s">
        <v>14</v>
      </c>
      <c r="J9092" t="s">
        <v>14</v>
      </c>
      <c r="K9092" t="str">
        <f>INDEX(State_Code_Name!B:B,MATCH(Consumer_Complaints!E9092,State_Code_Name!C:C,0))</f>
        <v>California</v>
      </c>
      <c r="L9092">
        <f t="shared" si="426"/>
        <v>0</v>
      </c>
      <c r="M9092">
        <f t="shared" si="427"/>
        <v>2015</v>
      </c>
      <c r="N9092" t="str">
        <f t="shared" si="428"/>
        <v>Q4</v>
      </c>
    </row>
    <row r="9093" spans="1:14" x14ac:dyDescent="0.35">
      <c r="A9093">
        <v>1228738</v>
      </c>
      <c r="B9093" t="s">
        <v>81</v>
      </c>
      <c r="C9093" t="s">
        <v>36</v>
      </c>
      <c r="D9093" t="s">
        <v>99</v>
      </c>
      <c r="E9093" t="s">
        <v>66</v>
      </c>
      <c r="F9093" t="s">
        <v>19</v>
      </c>
      <c r="G9093" s="10">
        <v>42157</v>
      </c>
      <c r="H9093" s="10">
        <v>42157</v>
      </c>
      <c r="I9093" t="s">
        <v>14</v>
      </c>
      <c r="J9093" t="s">
        <v>15</v>
      </c>
      <c r="K9093" t="str">
        <f>INDEX(State_Code_Name!B:B,MATCH(Consumer_Complaints!E9093,State_Code_Name!C:C,0))</f>
        <v>Michigan</v>
      </c>
      <c r="L9093">
        <f t="shared" si="426"/>
        <v>0</v>
      </c>
      <c r="M9093">
        <f t="shared" si="427"/>
        <v>2015</v>
      </c>
      <c r="N9093" t="str">
        <f t="shared" si="428"/>
        <v>Q2</v>
      </c>
    </row>
    <row r="9094" spans="1:14" x14ac:dyDescent="0.35">
      <c r="A9094">
        <v>1746866</v>
      </c>
      <c r="B9094" t="s">
        <v>182</v>
      </c>
      <c r="C9094" t="s">
        <v>9</v>
      </c>
      <c r="D9094" t="s">
        <v>183</v>
      </c>
      <c r="E9094" t="s">
        <v>327</v>
      </c>
      <c r="F9094" t="s">
        <v>19</v>
      </c>
      <c r="G9094" s="10">
        <v>42387</v>
      </c>
      <c r="H9094" s="10">
        <v>42387</v>
      </c>
      <c r="I9094" t="s">
        <v>14</v>
      </c>
      <c r="J9094" t="s">
        <v>15</v>
      </c>
      <c r="K9094" t="str">
        <f>INDEX(State_Code_Name!B:B,MATCH(Consumer_Complaints!E9094,State_Code_Name!C:C,0))</f>
        <v>South Dakota</v>
      </c>
      <c r="L9094">
        <f t="shared" si="426"/>
        <v>0</v>
      </c>
      <c r="M9094">
        <f t="shared" si="427"/>
        <v>2016</v>
      </c>
      <c r="N9094" t="str">
        <f t="shared" si="428"/>
        <v>Q1</v>
      </c>
    </row>
    <row r="9095" spans="1:14" x14ac:dyDescent="0.35">
      <c r="A9095">
        <v>401542</v>
      </c>
      <c r="B9095" t="s">
        <v>226</v>
      </c>
      <c r="C9095" t="s">
        <v>9</v>
      </c>
      <c r="D9095" t="s">
        <v>175</v>
      </c>
      <c r="E9095" t="s">
        <v>22</v>
      </c>
      <c r="F9095" t="s">
        <v>19</v>
      </c>
      <c r="G9095" s="10">
        <v>41460</v>
      </c>
      <c r="H9095" s="10">
        <v>41491</v>
      </c>
      <c r="I9095" t="s">
        <v>14</v>
      </c>
      <c r="J9095" t="s">
        <v>15</v>
      </c>
      <c r="K9095" t="str">
        <f>INDEX(State_Code_Name!B:B,MATCH(Consumer_Complaints!E9095,State_Code_Name!C:C,0))</f>
        <v>New York</v>
      </c>
      <c r="L9095">
        <f t="shared" si="426"/>
        <v>31</v>
      </c>
      <c r="M9095">
        <f t="shared" si="427"/>
        <v>2013</v>
      </c>
      <c r="N9095" t="str">
        <f t="shared" si="428"/>
        <v>Q3</v>
      </c>
    </row>
    <row r="9096" spans="1:14" x14ac:dyDescent="0.35">
      <c r="A9096">
        <v>768135</v>
      </c>
      <c r="B9096" t="s">
        <v>73</v>
      </c>
      <c r="C9096" t="s">
        <v>26</v>
      </c>
      <c r="D9096" t="s">
        <v>27</v>
      </c>
      <c r="E9096" t="s">
        <v>74</v>
      </c>
      <c r="F9096" t="s">
        <v>19</v>
      </c>
      <c r="G9096" s="10">
        <v>41713</v>
      </c>
      <c r="H9096" s="10">
        <v>41713</v>
      </c>
      <c r="I9096" t="s">
        <v>14</v>
      </c>
      <c r="J9096" t="s">
        <v>15</v>
      </c>
      <c r="K9096" t="str">
        <f>INDEX(State_Code_Name!B:B,MATCH(Consumer_Complaints!E9096,State_Code_Name!C:C,0))</f>
        <v>Tennessee</v>
      </c>
      <c r="L9096">
        <f t="shared" si="426"/>
        <v>0</v>
      </c>
      <c r="M9096">
        <f t="shared" si="427"/>
        <v>2014</v>
      </c>
      <c r="N9096" t="str">
        <f t="shared" si="428"/>
        <v>Q1</v>
      </c>
    </row>
    <row r="9097" spans="1:14" x14ac:dyDescent="0.35">
      <c r="A9097">
        <v>1132495</v>
      </c>
      <c r="B9097" t="s">
        <v>21</v>
      </c>
      <c r="C9097" t="s">
        <v>26</v>
      </c>
      <c r="D9097" t="s">
        <v>27</v>
      </c>
      <c r="E9097" t="s">
        <v>46</v>
      </c>
      <c r="F9097" t="s">
        <v>13</v>
      </c>
      <c r="G9097" s="10">
        <v>41963</v>
      </c>
      <c r="H9097" s="10">
        <v>41969</v>
      </c>
      <c r="I9097" t="s">
        <v>14</v>
      </c>
      <c r="J9097" t="s">
        <v>15</v>
      </c>
      <c r="K9097" t="str">
        <f>INDEX(State_Code_Name!B:B,MATCH(Consumer_Complaints!E9097,State_Code_Name!C:C,0))</f>
        <v>Pennsylvania</v>
      </c>
      <c r="L9097">
        <f t="shared" si="426"/>
        <v>6</v>
      </c>
      <c r="M9097">
        <f t="shared" si="427"/>
        <v>2014</v>
      </c>
      <c r="N9097" t="str">
        <f t="shared" si="428"/>
        <v>Q4</v>
      </c>
    </row>
    <row r="9098" spans="1:14" x14ac:dyDescent="0.35">
      <c r="A9098">
        <v>722873</v>
      </c>
      <c r="B9098" t="s">
        <v>322</v>
      </c>
      <c r="C9098" t="s">
        <v>172</v>
      </c>
      <c r="D9098" t="s">
        <v>266</v>
      </c>
      <c r="E9098" t="s">
        <v>39</v>
      </c>
      <c r="F9098" t="s">
        <v>13</v>
      </c>
      <c r="G9098" s="10">
        <v>41690</v>
      </c>
      <c r="H9098" s="10">
        <v>41691</v>
      </c>
      <c r="I9098" t="s">
        <v>14</v>
      </c>
      <c r="J9098" t="s">
        <v>14</v>
      </c>
      <c r="K9098" t="str">
        <f>INDEX(State_Code_Name!B:B,MATCH(Consumer_Complaints!E9098,State_Code_Name!C:C,0))</f>
        <v>Ohio</v>
      </c>
      <c r="L9098">
        <f t="shared" si="426"/>
        <v>1</v>
      </c>
      <c r="M9098">
        <f t="shared" si="427"/>
        <v>2014</v>
      </c>
      <c r="N9098" t="str">
        <f t="shared" si="428"/>
        <v>Q1</v>
      </c>
    </row>
    <row r="9099" spans="1:14" x14ac:dyDescent="0.35">
      <c r="A9099">
        <v>1788334</v>
      </c>
      <c r="B9099" t="s">
        <v>125</v>
      </c>
      <c r="C9099" t="s">
        <v>26</v>
      </c>
      <c r="D9099" t="s">
        <v>27</v>
      </c>
      <c r="E9099" t="s">
        <v>18</v>
      </c>
      <c r="F9099" t="s">
        <v>19</v>
      </c>
      <c r="G9099" s="10">
        <v>42416</v>
      </c>
      <c r="H9099" s="10">
        <v>42416</v>
      </c>
      <c r="I9099" t="s">
        <v>14</v>
      </c>
      <c r="J9099" t="s">
        <v>14</v>
      </c>
      <c r="K9099" t="str">
        <f>INDEX(State_Code_Name!B:B,MATCH(Consumer_Complaints!E9099,State_Code_Name!C:C,0))</f>
        <v>California</v>
      </c>
      <c r="L9099">
        <f t="shared" si="426"/>
        <v>0</v>
      </c>
      <c r="M9099">
        <f t="shared" si="427"/>
        <v>2016</v>
      </c>
      <c r="N9099" t="str">
        <f t="shared" si="428"/>
        <v>Q1</v>
      </c>
    </row>
    <row r="9100" spans="1:14" x14ac:dyDescent="0.35">
      <c r="A9100">
        <v>1671784</v>
      </c>
      <c r="B9100" t="s">
        <v>136</v>
      </c>
      <c r="C9100" t="s">
        <v>172</v>
      </c>
      <c r="D9100" t="s">
        <v>528</v>
      </c>
      <c r="E9100" t="s">
        <v>35</v>
      </c>
      <c r="F9100" t="s">
        <v>19</v>
      </c>
      <c r="G9100" s="10">
        <v>42333</v>
      </c>
      <c r="H9100" s="10">
        <v>42333</v>
      </c>
      <c r="I9100" t="s">
        <v>14</v>
      </c>
      <c r="J9100" t="s">
        <v>14</v>
      </c>
      <c r="K9100" t="str">
        <f>INDEX(State_Code_Name!B:B,MATCH(Consumer_Complaints!E9100,State_Code_Name!C:C,0))</f>
        <v>Florida</v>
      </c>
      <c r="L9100">
        <f t="shared" si="426"/>
        <v>0</v>
      </c>
      <c r="M9100">
        <f t="shared" si="427"/>
        <v>2015</v>
      </c>
      <c r="N9100" t="str">
        <f t="shared" si="428"/>
        <v>Q4</v>
      </c>
    </row>
    <row r="9101" spans="1:14" x14ac:dyDescent="0.35">
      <c r="A9101">
        <v>1079542</v>
      </c>
      <c r="B9101" t="s">
        <v>113</v>
      </c>
      <c r="C9101" t="s">
        <v>36</v>
      </c>
      <c r="D9101" t="s">
        <v>99</v>
      </c>
      <c r="E9101" t="s">
        <v>46</v>
      </c>
      <c r="F9101" t="s">
        <v>19</v>
      </c>
      <c r="G9101" s="10">
        <v>41933</v>
      </c>
      <c r="H9101" s="10">
        <v>41939</v>
      </c>
      <c r="I9101" t="s">
        <v>14</v>
      </c>
      <c r="J9101" t="s">
        <v>15</v>
      </c>
      <c r="K9101" t="str">
        <f>INDEX(State_Code_Name!B:B,MATCH(Consumer_Complaints!E9101,State_Code_Name!C:C,0))</f>
        <v>Pennsylvania</v>
      </c>
      <c r="L9101">
        <f t="shared" si="426"/>
        <v>6</v>
      </c>
      <c r="M9101">
        <f t="shared" si="427"/>
        <v>2014</v>
      </c>
      <c r="N9101" t="str">
        <f t="shared" si="428"/>
        <v>Q4</v>
      </c>
    </row>
    <row r="9102" spans="1:14" x14ac:dyDescent="0.35">
      <c r="A9102">
        <v>1594285</v>
      </c>
      <c r="B9102" t="s">
        <v>273</v>
      </c>
      <c r="C9102" t="s">
        <v>26</v>
      </c>
      <c r="D9102" t="s">
        <v>27</v>
      </c>
      <c r="E9102" t="s">
        <v>31</v>
      </c>
      <c r="F9102" t="s">
        <v>19</v>
      </c>
      <c r="G9102" s="10">
        <v>42165</v>
      </c>
      <c r="H9102" s="10">
        <v>42165</v>
      </c>
      <c r="I9102" t="s">
        <v>14</v>
      </c>
      <c r="J9102" t="s">
        <v>15</v>
      </c>
      <c r="K9102" t="str">
        <f>INDEX(State_Code_Name!B:B,MATCH(Consumer_Complaints!E9102,State_Code_Name!C:C,0))</f>
        <v>Texas</v>
      </c>
      <c r="L9102">
        <f t="shared" si="426"/>
        <v>0</v>
      </c>
      <c r="M9102">
        <f t="shared" si="427"/>
        <v>2015</v>
      </c>
      <c r="N9102" t="str">
        <f t="shared" si="428"/>
        <v>Q2</v>
      </c>
    </row>
    <row r="9103" spans="1:14" x14ac:dyDescent="0.35">
      <c r="A9103">
        <v>665642</v>
      </c>
      <c r="B9103" t="s">
        <v>30</v>
      </c>
      <c r="C9103" t="s">
        <v>26</v>
      </c>
      <c r="D9103" t="s">
        <v>27</v>
      </c>
      <c r="E9103" t="s">
        <v>212</v>
      </c>
      <c r="F9103" t="s">
        <v>19</v>
      </c>
      <c r="G9103" s="10">
        <v>41652</v>
      </c>
      <c r="H9103" s="10">
        <v>41652</v>
      </c>
      <c r="I9103" t="s">
        <v>14</v>
      </c>
      <c r="J9103" t="s">
        <v>15</v>
      </c>
      <c r="K9103" t="str">
        <f>INDEX(State_Code_Name!B:B,MATCH(Consumer_Complaints!E9103,State_Code_Name!C:C,0))</f>
        <v>West Virginia</v>
      </c>
      <c r="L9103">
        <f t="shared" si="426"/>
        <v>0</v>
      </c>
      <c r="M9103">
        <f t="shared" si="427"/>
        <v>2014</v>
      </c>
      <c r="N9103" t="str">
        <f t="shared" si="428"/>
        <v>Q1</v>
      </c>
    </row>
    <row r="9104" spans="1:14" x14ac:dyDescent="0.35">
      <c r="A9104">
        <v>1264665</v>
      </c>
      <c r="B9104" t="s">
        <v>54</v>
      </c>
      <c r="C9104" t="s">
        <v>52</v>
      </c>
      <c r="D9104" t="s">
        <v>103</v>
      </c>
      <c r="E9104" t="s">
        <v>18</v>
      </c>
      <c r="F9104" t="s">
        <v>19</v>
      </c>
      <c r="G9104" s="10">
        <v>42066</v>
      </c>
      <c r="H9104" s="10">
        <v>42066</v>
      </c>
      <c r="I9104" t="s">
        <v>14</v>
      </c>
      <c r="J9104" t="s">
        <v>14</v>
      </c>
      <c r="K9104" t="str">
        <f>INDEX(State_Code_Name!B:B,MATCH(Consumer_Complaints!E9104,State_Code_Name!C:C,0))</f>
        <v>California</v>
      </c>
      <c r="L9104">
        <f t="shared" si="426"/>
        <v>0</v>
      </c>
      <c r="M9104">
        <f t="shared" si="427"/>
        <v>2015</v>
      </c>
      <c r="N9104" t="str">
        <f t="shared" si="428"/>
        <v>Q1</v>
      </c>
    </row>
    <row r="9105" spans="1:14" x14ac:dyDescent="0.35">
      <c r="A9105">
        <v>1571032</v>
      </c>
      <c r="B9105" t="s">
        <v>60</v>
      </c>
      <c r="C9105" t="s">
        <v>52</v>
      </c>
      <c r="D9105" t="s">
        <v>96</v>
      </c>
      <c r="E9105" t="s">
        <v>18</v>
      </c>
      <c r="F9105" t="s">
        <v>19</v>
      </c>
      <c r="G9105" s="10">
        <v>42265</v>
      </c>
      <c r="H9105" s="10">
        <v>42265</v>
      </c>
      <c r="I9105" t="s">
        <v>14</v>
      </c>
      <c r="J9105" t="s">
        <v>15</v>
      </c>
      <c r="K9105" t="str">
        <f>INDEX(State_Code_Name!B:B,MATCH(Consumer_Complaints!E9105,State_Code_Name!C:C,0))</f>
        <v>California</v>
      </c>
      <c r="L9105">
        <f t="shared" si="426"/>
        <v>0</v>
      </c>
      <c r="M9105">
        <f t="shared" si="427"/>
        <v>2015</v>
      </c>
      <c r="N9105" t="str">
        <f t="shared" si="428"/>
        <v>Q3</v>
      </c>
    </row>
    <row r="9106" spans="1:14" x14ac:dyDescent="0.35">
      <c r="A9106">
        <v>1257930</v>
      </c>
      <c r="B9106" t="s">
        <v>38</v>
      </c>
      <c r="C9106" t="s">
        <v>9</v>
      </c>
      <c r="D9106" t="s">
        <v>132</v>
      </c>
      <c r="E9106" t="s">
        <v>72</v>
      </c>
      <c r="F9106" t="s">
        <v>19</v>
      </c>
      <c r="G9106" s="10">
        <v>42061</v>
      </c>
      <c r="H9106" s="10">
        <v>42082</v>
      </c>
      <c r="I9106" t="s">
        <v>14</v>
      </c>
      <c r="J9106" t="s">
        <v>15</v>
      </c>
      <c r="K9106" t="str">
        <f>INDEX(State_Code_Name!B:B,MATCH(Consumer_Complaints!E9106,State_Code_Name!C:C,0))</f>
        <v>Kentucky</v>
      </c>
      <c r="L9106">
        <f t="shared" si="426"/>
        <v>21</v>
      </c>
      <c r="M9106">
        <f t="shared" si="427"/>
        <v>2015</v>
      </c>
      <c r="N9106" t="str">
        <f t="shared" si="428"/>
        <v>Q1</v>
      </c>
    </row>
    <row r="9107" spans="1:14" x14ac:dyDescent="0.35">
      <c r="A9107">
        <v>2025832</v>
      </c>
      <c r="B9107" t="s">
        <v>230</v>
      </c>
      <c r="C9107" t="s">
        <v>36</v>
      </c>
      <c r="D9107" t="s">
        <v>99</v>
      </c>
      <c r="E9107" t="s">
        <v>25</v>
      </c>
      <c r="F9107" t="s">
        <v>305</v>
      </c>
      <c r="G9107" s="10">
        <v>42573</v>
      </c>
      <c r="H9107" s="10">
        <v>42576</v>
      </c>
      <c r="I9107" t="s">
        <v>14</v>
      </c>
      <c r="J9107" t="s">
        <v>15</v>
      </c>
      <c r="K9107" t="str">
        <f>INDEX(State_Code_Name!B:B,MATCH(Consumer_Complaints!E9107,State_Code_Name!C:C,0))</f>
        <v>Georgia</v>
      </c>
      <c r="L9107">
        <f t="shared" si="426"/>
        <v>3</v>
      </c>
      <c r="M9107">
        <f t="shared" si="427"/>
        <v>2016</v>
      </c>
      <c r="N9107" t="str">
        <f t="shared" si="428"/>
        <v>Q3</v>
      </c>
    </row>
    <row r="9108" spans="1:14" x14ac:dyDescent="0.35">
      <c r="A9108">
        <v>737133</v>
      </c>
      <c r="B9108" t="s">
        <v>30</v>
      </c>
      <c r="C9108" t="s">
        <v>26</v>
      </c>
      <c r="D9108" t="s">
        <v>159</v>
      </c>
      <c r="E9108" t="s">
        <v>18</v>
      </c>
      <c r="F9108" t="s">
        <v>19</v>
      </c>
      <c r="G9108" s="10">
        <v>41698</v>
      </c>
      <c r="H9108" s="10">
        <v>41698</v>
      </c>
      <c r="I9108" t="s">
        <v>14</v>
      </c>
      <c r="J9108" t="s">
        <v>15</v>
      </c>
      <c r="K9108" t="str">
        <f>INDEX(State_Code_Name!B:B,MATCH(Consumer_Complaints!E9108,State_Code_Name!C:C,0))</f>
        <v>California</v>
      </c>
      <c r="L9108">
        <f t="shared" si="426"/>
        <v>0</v>
      </c>
      <c r="M9108">
        <f t="shared" si="427"/>
        <v>2014</v>
      </c>
      <c r="N9108" t="str">
        <f t="shared" si="428"/>
        <v>Q1</v>
      </c>
    </row>
    <row r="9109" spans="1:14" x14ac:dyDescent="0.35">
      <c r="A9109">
        <v>670619</v>
      </c>
      <c r="B9109" t="s">
        <v>38</v>
      </c>
      <c r="C9109" t="s">
        <v>36</v>
      </c>
      <c r="D9109" t="s">
        <v>80</v>
      </c>
      <c r="E9109" t="s">
        <v>35</v>
      </c>
      <c r="F9109" t="s">
        <v>305</v>
      </c>
      <c r="G9109" s="10">
        <v>41654</v>
      </c>
      <c r="H9109" s="10">
        <v>41661</v>
      </c>
      <c r="I9109" t="s">
        <v>14</v>
      </c>
      <c r="J9109" t="s">
        <v>15</v>
      </c>
      <c r="K9109" t="str">
        <f>INDEX(State_Code_Name!B:B,MATCH(Consumer_Complaints!E9109,State_Code_Name!C:C,0))</f>
        <v>Florida</v>
      </c>
      <c r="L9109">
        <f t="shared" si="426"/>
        <v>7</v>
      </c>
      <c r="M9109">
        <f t="shared" si="427"/>
        <v>2014</v>
      </c>
      <c r="N9109" t="str">
        <f t="shared" si="428"/>
        <v>Q1</v>
      </c>
    </row>
    <row r="9110" spans="1:14" x14ac:dyDescent="0.35">
      <c r="A9110">
        <v>1218702</v>
      </c>
      <c r="B9110" t="s">
        <v>47</v>
      </c>
      <c r="C9110" t="s">
        <v>26</v>
      </c>
      <c r="D9110" t="s">
        <v>27</v>
      </c>
      <c r="E9110" t="s">
        <v>48</v>
      </c>
      <c r="F9110" t="s">
        <v>19</v>
      </c>
      <c r="G9110" s="10">
        <v>42034</v>
      </c>
      <c r="H9110" s="10">
        <v>42034</v>
      </c>
      <c r="I9110" t="s">
        <v>15</v>
      </c>
      <c r="J9110" t="s">
        <v>15</v>
      </c>
      <c r="K9110" t="str">
        <f>INDEX(State_Code_Name!B:B,MATCH(Consumer_Complaints!E9110,State_Code_Name!C:C,0))</f>
        <v>New Jersey</v>
      </c>
      <c r="L9110">
        <f t="shared" si="426"/>
        <v>0</v>
      </c>
      <c r="M9110">
        <f t="shared" si="427"/>
        <v>2015</v>
      </c>
      <c r="N9110" t="str">
        <f t="shared" si="428"/>
        <v>Q1</v>
      </c>
    </row>
    <row r="9111" spans="1:14" x14ac:dyDescent="0.35">
      <c r="A9111">
        <v>1069764</v>
      </c>
      <c r="B9111" t="s">
        <v>11</v>
      </c>
      <c r="C9111" t="s">
        <v>26</v>
      </c>
      <c r="D9111" t="s">
        <v>78</v>
      </c>
      <c r="E9111" t="s">
        <v>31</v>
      </c>
      <c r="F9111" t="s">
        <v>13</v>
      </c>
      <c r="G9111" s="10">
        <v>41926</v>
      </c>
      <c r="H9111" s="10">
        <v>41932</v>
      </c>
      <c r="I9111" t="s">
        <v>14</v>
      </c>
      <c r="J9111" t="s">
        <v>15</v>
      </c>
      <c r="K9111" t="str">
        <f>INDEX(State_Code_Name!B:B,MATCH(Consumer_Complaints!E9111,State_Code_Name!C:C,0))</f>
        <v>Texas</v>
      </c>
      <c r="L9111">
        <f t="shared" si="426"/>
        <v>6</v>
      </c>
      <c r="M9111">
        <f t="shared" si="427"/>
        <v>2014</v>
      </c>
      <c r="N9111" t="str">
        <f t="shared" si="428"/>
        <v>Q4</v>
      </c>
    </row>
    <row r="9112" spans="1:14" x14ac:dyDescent="0.35">
      <c r="A9112">
        <v>1218676</v>
      </c>
      <c r="B9112" t="s">
        <v>1208</v>
      </c>
      <c r="C9112" t="s">
        <v>36</v>
      </c>
      <c r="D9112" t="s">
        <v>49</v>
      </c>
      <c r="E9112" t="s">
        <v>39</v>
      </c>
      <c r="F9112" t="s">
        <v>305</v>
      </c>
      <c r="G9112" s="10">
        <v>42034</v>
      </c>
      <c r="H9112" s="10">
        <v>42096</v>
      </c>
      <c r="I9112" t="s">
        <v>14</v>
      </c>
      <c r="J9112" t="s">
        <v>15</v>
      </c>
      <c r="K9112" t="str">
        <f>INDEX(State_Code_Name!B:B,MATCH(Consumer_Complaints!E9112,State_Code_Name!C:C,0))</f>
        <v>Ohio</v>
      </c>
      <c r="L9112">
        <f t="shared" si="426"/>
        <v>62</v>
      </c>
      <c r="M9112">
        <f t="shared" si="427"/>
        <v>2015</v>
      </c>
      <c r="N9112" t="str">
        <f t="shared" si="428"/>
        <v>Q1</v>
      </c>
    </row>
    <row r="9113" spans="1:14" x14ac:dyDescent="0.35">
      <c r="A9113">
        <v>1024239</v>
      </c>
      <c r="B9113" t="s">
        <v>102</v>
      </c>
      <c r="C9113" t="s">
        <v>26</v>
      </c>
      <c r="D9113" t="s">
        <v>159</v>
      </c>
      <c r="E9113" t="s">
        <v>29</v>
      </c>
      <c r="F9113" t="s">
        <v>19</v>
      </c>
      <c r="G9113" s="10">
        <v>41952</v>
      </c>
      <c r="H9113" s="10">
        <v>41952</v>
      </c>
      <c r="I9113" t="s">
        <v>14</v>
      </c>
      <c r="J9113" t="s">
        <v>15</v>
      </c>
      <c r="K9113" t="str">
        <f>INDEX(State_Code_Name!B:B,MATCH(Consumer_Complaints!E9113,State_Code_Name!C:C,0))</f>
        <v>Connecticut</v>
      </c>
      <c r="L9113">
        <f t="shared" si="426"/>
        <v>0</v>
      </c>
      <c r="M9113">
        <f t="shared" si="427"/>
        <v>2014</v>
      </c>
      <c r="N9113" t="str">
        <f t="shared" si="428"/>
        <v>Q4</v>
      </c>
    </row>
    <row r="9114" spans="1:14" x14ac:dyDescent="0.35">
      <c r="A9114">
        <v>1927618</v>
      </c>
      <c r="B9114" t="s">
        <v>38</v>
      </c>
      <c r="C9114" t="s">
        <v>16</v>
      </c>
      <c r="D9114" t="s">
        <v>20</v>
      </c>
      <c r="E9114" t="s">
        <v>48</v>
      </c>
      <c r="F9114" t="s">
        <v>19</v>
      </c>
      <c r="G9114" s="10">
        <v>42506</v>
      </c>
      <c r="H9114" s="10">
        <v>42506</v>
      </c>
      <c r="I9114" t="s">
        <v>14</v>
      </c>
      <c r="J9114" t="s">
        <v>15</v>
      </c>
      <c r="K9114" t="str">
        <f>INDEX(State_Code_Name!B:B,MATCH(Consumer_Complaints!E9114,State_Code_Name!C:C,0))</f>
        <v>New Jersey</v>
      </c>
      <c r="L9114">
        <f t="shared" si="426"/>
        <v>0</v>
      </c>
      <c r="M9114">
        <f t="shared" si="427"/>
        <v>2016</v>
      </c>
      <c r="N9114" t="str">
        <f t="shared" si="428"/>
        <v>Q2</v>
      </c>
    </row>
    <row r="9115" spans="1:14" x14ac:dyDescent="0.35">
      <c r="A9115">
        <v>1741035</v>
      </c>
      <c r="B9115" t="s">
        <v>47</v>
      </c>
      <c r="C9115" t="s">
        <v>26</v>
      </c>
      <c r="D9115" t="s">
        <v>27</v>
      </c>
      <c r="E9115" t="s">
        <v>98</v>
      </c>
      <c r="F9115" t="s">
        <v>19</v>
      </c>
      <c r="G9115" s="10">
        <v>42383</v>
      </c>
      <c r="H9115" s="10">
        <v>42383</v>
      </c>
      <c r="I9115" t="s">
        <v>14</v>
      </c>
      <c r="J9115" t="s">
        <v>15</v>
      </c>
      <c r="K9115" t="str">
        <f>INDEX(State_Code_Name!B:B,MATCH(Consumer_Complaints!E9115,State_Code_Name!C:C,0))</f>
        <v>Colorado</v>
      </c>
      <c r="L9115">
        <f t="shared" si="426"/>
        <v>0</v>
      </c>
      <c r="M9115">
        <f t="shared" si="427"/>
        <v>2016</v>
      </c>
      <c r="N9115" t="str">
        <f t="shared" si="428"/>
        <v>Q1</v>
      </c>
    </row>
    <row r="9116" spans="1:14" x14ac:dyDescent="0.35">
      <c r="A9116">
        <v>912287</v>
      </c>
      <c r="B9116" t="s">
        <v>514</v>
      </c>
      <c r="C9116" t="s">
        <v>32</v>
      </c>
      <c r="D9116" t="s">
        <v>41</v>
      </c>
      <c r="E9116" t="s">
        <v>66</v>
      </c>
      <c r="F9116" t="s">
        <v>19</v>
      </c>
      <c r="G9116" s="10">
        <v>41816</v>
      </c>
      <c r="H9116" s="10">
        <v>41816</v>
      </c>
      <c r="I9116" t="s">
        <v>14</v>
      </c>
      <c r="J9116" t="s">
        <v>15</v>
      </c>
      <c r="K9116" t="str">
        <f>INDEX(State_Code_Name!B:B,MATCH(Consumer_Complaints!E9116,State_Code_Name!C:C,0))</f>
        <v>Michigan</v>
      </c>
      <c r="L9116">
        <f t="shared" si="426"/>
        <v>0</v>
      </c>
      <c r="M9116">
        <f t="shared" si="427"/>
        <v>2014</v>
      </c>
      <c r="N9116" t="str">
        <f t="shared" si="428"/>
        <v>Q2</v>
      </c>
    </row>
    <row r="9117" spans="1:14" x14ac:dyDescent="0.35">
      <c r="A9117">
        <v>594937</v>
      </c>
      <c r="B9117" t="s">
        <v>518</v>
      </c>
      <c r="C9117" t="s">
        <v>32</v>
      </c>
      <c r="D9117" t="s">
        <v>41</v>
      </c>
      <c r="E9117" t="s">
        <v>18</v>
      </c>
      <c r="F9117" t="s">
        <v>19</v>
      </c>
      <c r="G9117" s="10">
        <v>41619</v>
      </c>
      <c r="H9117" s="10">
        <v>41619</v>
      </c>
      <c r="I9117" t="s">
        <v>14</v>
      </c>
      <c r="J9117" t="s">
        <v>15</v>
      </c>
      <c r="K9117" t="str">
        <f>INDEX(State_Code_Name!B:B,MATCH(Consumer_Complaints!E9117,State_Code_Name!C:C,0))</f>
        <v>California</v>
      </c>
      <c r="L9117">
        <f t="shared" si="426"/>
        <v>0</v>
      </c>
      <c r="M9117">
        <f t="shared" si="427"/>
        <v>2013</v>
      </c>
      <c r="N9117" t="str">
        <f t="shared" si="428"/>
        <v>Q4</v>
      </c>
    </row>
    <row r="9118" spans="1:14" x14ac:dyDescent="0.35">
      <c r="A9118">
        <v>1027288</v>
      </c>
      <c r="B9118" t="s">
        <v>63</v>
      </c>
      <c r="C9118" t="s">
        <v>61</v>
      </c>
      <c r="D9118" t="s">
        <v>282</v>
      </c>
      <c r="E9118" t="s">
        <v>66</v>
      </c>
      <c r="F9118" t="s">
        <v>19</v>
      </c>
      <c r="G9118" s="10">
        <v>41982</v>
      </c>
      <c r="H9118" s="10">
        <v>41982</v>
      </c>
      <c r="I9118" t="s">
        <v>14</v>
      </c>
      <c r="J9118" t="s">
        <v>15</v>
      </c>
      <c r="K9118" t="str">
        <f>INDEX(State_Code_Name!B:B,MATCH(Consumer_Complaints!E9118,State_Code_Name!C:C,0))</f>
        <v>Michigan</v>
      </c>
      <c r="L9118">
        <f t="shared" si="426"/>
        <v>0</v>
      </c>
      <c r="M9118">
        <f t="shared" si="427"/>
        <v>2014</v>
      </c>
      <c r="N9118" t="str">
        <f t="shared" si="428"/>
        <v>Q4</v>
      </c>
    </row>
    <row r="9119" spans="1:14" x14ac:dyDescent="0.35">
      <c r="A9119">
        <v>1018917</v>
      </c>
      <c r="B9119" t="s">
        <v>392</v>
      </c>
      <c r="C9119" t="s">
        <v>531</v>
      </c>
      <c r="D9119" t="s">
        <v>544</v>
      </c>
      <c r="E9119" t="s">
        <v>12</v>
      </c>
      <c r="F9119" t="s">
        <v>19</v>
      </c>
      <c r="G9119" s="10">
        <v>41860</v>
      </c>
      <c r="H9119" s="10">
        <v>41952</v>
      </c>
      <c r="I9119" t="s">
        <v>14</v>
      </c>
      <c r="J9119" t="s">
        <v>15</v>
      </c>
      <c r="K9119" t="str">
        <f>INDEX(State_Code_Name!B:B,MATCH(Consumer_Complaints!E9119,State_Code_Name!C:C,0))</f>
        <v>Virginia</v>
      </c>
      <c r="L9119">
        <f t="shared" si="426"/>
        <v>92</v>
      </c>
      <c r="M9119">
        <f t="shared" si="427"/>
        <v>2014</v>
      </c>
      <c r="N9119" t="str">
        <f t="shared" si="428"/>
        <v>Q3</v>
      </c>
    </row>
    <row r="9120" spans="1:14" x14ac:dyDescent="0.35">
      <c r="A9120">
        <v>2097586</v>
      </c>
      <c r="B9120" t="s">
        <v>60</v>
      </c>
      <c r="C9120" t="s">
        <v>52</v>
      </c>
      <c r="D9120" t="s">
        <v>103</v>
      </c>
      <c r="E9120" t="s">
        <v>12</v>
      </c>
      <c r="F9120" t="s">
        <v>19</v>
      </c>
      <c r="G9120" s="10">
        <v>42530</v>
      </c>
      <c r="H9120" s="10">
        <v>42530</v>
      </c>
      <c r="I9120" t="s">
        <v>14</v>
      </c>
      <c r="J9120" t="s">
        <v>14</v>
      </c>
      <c r="K9120" t="str">
        <f>INDEX(State_Code_Name!B:B,MATCH(Consumer_Complaints!E9120,State_Code_Name!C:C,0))</f>
        <v>Virginia</v>
      </c>
      <c r="L9120">
        <f t="shared" si="426"/>
        <v>0</v>
      </c>
      <c r="M9120">
        <f t="shared" si="427"/>
        <v>2016</v>
      </c>
      <c r="N9120" t="str">
        <f t="shared" si="428"/>
        <v>Q2</v>
      </c>
    </row>
    <row r="9121" spans="1:14" x14ac:dyDescent="0.35">
      <c r="A9121">
        <v>1567068</v>
      </c>
      <c r="B9121" t="s">
        <v>38</v>
      </c>
      <c r="C9121" t="s">
        <v>16</v>
      </c>
      <c r="D9121" t="s">
        <v>20</v>
      </c>
      <c r="E9121" t="s">
        <v>22</v>
      </c>
      <c r="F9121" t="s">
        <v>13</v>
      </c>
      <c r="G9121" s="10">
        <v>42263</v>
      </c>
      <c r="H9121" s="10">
        <v>42264</v>
      </c>
      <c r="I9121" t="s">
        <v>14</v>
      </c>
      <c r="J9121" t="s">
        <v>15</v>
      </c>
      <c r="K9121" t="str">
        <f>INDEX(State_Code_Name!B:B,MATCH(Consumer_Complaints!E9121,State_Code_Name!C:C,0))</f>
        <v>New York</v>
      </c>
      <c r="L9121">
        <f t="shared" si="426"/>
        <v>1</v>
      </c>
      <c r="M9121">
        <f t="shared" si="427"/>
        <v>2015</v>
      </c>
      <c r="N9121" t="str">
        <f t="shared" si="428"/>
        <v>Q3</v>
      </c>
    </row>
    <row r="9122" spans="1:14" x14ac:dyDescent="0.35">
      <c r="A9122">
        <v>716476</v>
      </c>
      <c r="B9122" t="s">
        <v>38</v>
      </c>
      <c r="C9122" t="s">
        <v>9</v>
      </c>
      <c r="D9122" t="s">
        <v>132</v>
      </c>
      <c r="E9122" t="s">
        <v>98</v>
      </c>
      <c r="F9122" t="s">
        <v>19</v>
      </c>
      <c r="G9122" s="10">
        <v>41687</v>
      </c>
      <c r="H9122" s="10">
        <v>41687</v>
      </c>
      <c r="I9122" t="s">
        <v>14</v>
      </c>
      <c r="J9122" t="s">
        <v>15</v>
      </c>
      <c r="K9122" t="str">
        <f>INDEX(State_Code_Name!B:B,MATCH(Consumer_Complaints!E9122,State_Code_Name!C:C,0))</f>
        <v>Colorado</v>
      </c>
      <c r="L9122">
        <f t="shared" si="426"/>
        <v>0</v>
      </c>
      <c r="M9122">
        <f t="shared" si="427"/>
        <v>2014</v>
      </c>
      <c r="N9122" t="str">
        <f t="shared" si="428"/>
        <v>Q1</v>
      </c>
    </row>
    <row r="9123" spans="1:14" x14ac:dyDescent="0.35">
      <c r="A9123">
        <v>1903409</v>
      </c>
      <c r="B9123" t="s">
        <v>999</v>
      </c>
      <c r="C9123" t="s">
        <v>32</v>
      </c>
      <c r="D9123" t="s">
        <v>161</v>
      </c>
      <c r="E9123" t="s">
        <v>140</v>
      </c>
      <c r="F9123" t="s">
        <v>19</v>
      </c>
      <c r="G9123" s="10">
        <v>42489</v>
      </c>
      <c r="H9123" s="10">
        <v>42489</v>
      </c>
      <c r="I9123" t="s">
        <v>14</v>
      </c>
      <c r="J9123" t="s">
        <v>15</v>
      </c>
      <c r="K9123" t="str">
        <f>INDEX(State_Code_Name!B:B,MATCH(Consumer_Complaints!E9123,State_Code_Name!C:C,0))</f>
        <v>Maine</v>
      </c>
      <c r="L9123">
        <f t="shared" si="426"/>
        <v>0</v>
      </c>
      <c r="M9123">
        <f t="shared" si="427"/>
        <v>2016</v>
      </c>
      <c r="N9123" t="str">
        <f t="shared" si="428"/>
        <v>Q2</v>
      </c>
    </row>
    <row r="9124" spans="1:14" x14ac:dyDescent="0.35">
      <c r="A9124">
        <v>1162083</v>
      </c>
      <c r="B9124" t="s">
        <v>252</v>
      </c>
      <c r="C9124" t="s">
        <v>32</v>
      </c>
      <c r="D9124" t="s">
        <v>104</v>
      </c>
      <c r="E9124" t="s">
        <v>48</v>
      </c>
      <c r="F9124" t="s">
        <v>19</v>
      </c>
      <c r="G9124" s="10">
        <v>41991</v>
      </c>
      <c r="H9124" s="10">
        <v>41991</v>
      </c>
      <c r="I9124" t="s">
        <v>14</v>
      </c>
      <c r="J9124" t="s">
        <v>15</v>
      </c>
      <c r="K9124" t="str">
        <f>INDEX(State_Code_Name!B:B,MATCH(Consumer_Complaints!E9124,State_Code_Name!C:C,0))</f>
        <v>New Jersey</v>
      </c>
      <c r="L9124">
        <f t="shared" si="426"/>
        <v>0</v>
      </c>
      <c r="M9124">
        <f t="shared" si="427"/>
        <v>2014</v>
      </c>
      <c r="N9124" t="str">
        <f t="shared" si="428"/>
        <v>Q4</v>
      </c>
    </row>
    <row r="9125" spans="1:14" x14ac:dyDescent="0.35">
      <c r="A9125">
        <v>1477305</v>
      </c>
      <c r="B9125" t="s">
        <v>68</v>
      </c>
      <c r="C9125" t="s">
        <v>879</v>
      </c>
      <c r="D9125" t="s">
        <v>880</v>
      </c>
      <c r="E9125" t="s">
        <v>66</v>
      </c>
      <c r="F9125" t="s">
        <v>305</v>
      </c>
      <c r="G9125" s="10">
        <v>42202</v>
      </c>
      <c r="H9125" s="10">
        <v>42208</v>
      </c>
      <c r="I9125" t="s">
        <v>14</v>
      </c>
      <c r="J9125" t="s">
        <v>15</v>
      </c>
      <c r="K9125" t="str">
        <f>INDEX(State_Code_Name!B:B,MATCH(Consumer_Complaints!E9125,State_Code_Name!C:C,0))</f>
        <v>Michigan</v>
      </c>
      <c r="L9125">
        <f t="shared" si="426"/>
        <v>6</v>
      </c>
      <c r="M9125">
        <f t="shared" si="427"/>
        <v>2015</v>
      </c>
      <c r="N9125" t="str">
        <f t="shared" si="428"/>
        <v>Q3</v>
      </c>
    </row>
    <row r="9126" spans="1:14" x14ac:dyDescent="0.35">
      <c r="A9126">
        <v>1895749</v>
      </c>
      <c r="B9126" t="s">
        <v>54</v>
      </c>
      <c r="C9126" t="s">
        <v>52</v>
      </c>
      <c r="D9126" t="s">
        <v>76</v>
      </c>
      <c r="E9126" t="s">
        <v>122</v>
      </c>
      <c r="F9126" t="s">
        <v>23</v>
      </c>
      <c r="G9126" s="10">
        <v>42485</v>
      </c>
      <c r="H9126" s="10">
        <v>42485</v>
      </c>
      <c r="I9126" t="s">
        <v>14</v>
      </c>
      <c r="J9126" t="s">
        <v>15</v>
      </c>
      <c r="K9126" t="str">
        <f>INDEX(State_Code_Name!B:B,MATCH(Consumer_Complaints!E9126,State_Code_Name!C:C,0))</f>
        <v>Maryland</v>
      </c>
      <c r="L9126">
        <f t="shared" si="426"/>
        <v>0</v>
      </c>
      <c r="M9126">
        <f t="shared" si="427"/>
        <v>2016</v>
      </c>
      <c r="N9126" t="str">
        <f t="shared" si="428"/>
        <v>Q2</v>
      </c>
    </row>
    <row r="9127" spans="1:14" x14ac:dyDescent="0.35">
      <c r="A9127">
        <v>801431</v>
      </c>
      <c r="B9127" t="s">
        <v>742</v>
      </c>
      <c r="C9127" t="s">
        <v>32</v>
      </c>
      <c r="D9127" t="s">
        <v>161</v>
      </c>
      <c r="E9127" t="s">
        <v>35</v>
      </c>
      <c r="F9127" t="s">
        <v>19</v>
      </c>
      <c r="G9127" s="10">
        <v>41886</v>
      </c>
      <c r="H9127" s="10">
        <v>41886</v>
      </c>
      <c r="I9127" t="s">
        <v>15</v>
      </c>
      <c r="J9127" t="s">
        <v>15</v>
      </c>
      <c r="K9127" t="str">
        <f>INDEX(State_Code_Name!B:B,MATCH(Consumer_Complaints!E9127,State_Code_Name!C:C,0))</f>
        <v>Florida</v>
      </c>
      <c r="L9127">
        <f t="shared" si="426"/>
        <v>0</v>
      </c>
      <c r="M9127">
        <f t="shared" si="427"/>
        <v>2014</v>
      </c>
      <c r="N9127" t="str">
        <f t="shared" si="428"/>
        <v>Q3</v>
      </c>
    </row>
    <row r="9128" spans="1:14" x14ac:dyDescent="0.35">
      <c r="A9128">
        <v>1420479</v>
      </c>
      <c r="B9128" t="s">
        <v>445</v>
      </c>
      <c r="C9128" t="s">
        <v>26</v>
      </c>
      <c r="D9128" t="s">
        <v>27</v>
      </c>
      <c r="E9128" t="s">
        <v>29</v>
      </c>
      <c r="F9128" t="s">
        <v>19</v>
      </c>
      <c r="G9128" s="10">
        <v>42169</v>
      </c>
      <c r="H9128" s="10">
        <v>42169</v>
      </c>
      <c r="I9128" t="s">
        <v>14</v>
      </c>
      <c r="J9128" t="s">
        <v>15</v>
      </c>
      <c r="K9128" t="str">
        <f>INDEX(State_Code_Name!B:B,MATCH(Consumer_Complaints!E9128,State_Code_Name!C:C,0))</f>
        <v>Connecticut</v>
      </c>
      <c r="L9128">
        <f t="shared" si="426"/>
        <v>0</v>
      </c>
      <c r="M9128">
        <f t="shared" si="427"/>
        <v>2015</v>
      </c>
      <c r="N9128" t="str">
        <f t="shared" si="428"/>
        <v>Q2</v>
      </c>
    </row>
    <row r="9129" spans="1:14" x14ac:dyDescent="0.35">
      <c r="A9129">
        <v>1780737</v>
      </c>
      <c r="B9129" t="s">
        <v>148</v>
      </c>
      <c r="C9129" t="s">
        <v>16</v>
      </c>
      <c r="D9129" t="s">
        <v>24</v>
      </c>
      <c r="E9129" t="s">
        <v>100</v>
      </c>
      <c r="F9129" t="s">
        <v>305</v>
      </c>
      <c r="G9129" s="10">
        <v>42615</v>
      </c>
      <c r="H9129" s="10">
        <v>42706</v>
      </c>
      <c r="I9129" t="s">
        <v>14</v>
      </c>
      <c r="J9129" t="s">
        <v>15</v>
      </c>
      <c r="K9129" t="str">
        <f>INDEX(State_Code_Name!B:B,MATCH(Consumer_Complaints!E9129,State_Code_Name!C:C,0))</f>
        <v>Arizona</v>
      </c>
      <c r="L9129">
        <f t="shared" si="426"/>
        <v>91</v>
      </c>
      <c r="M9129">
        <f t="shared" si="427"/>
        <v>2016</v>
      </c>
      <c r="N9129" t="str">
        <f t="shared" si="428"/>
        <v>Q3</v>
      </c>
    </row>
    <row r="9130" spans="1:14" x14ac:dyDescent="0.35">
      <c r="A9130">
        <v>319059</v>
      </c>
      <c r="B9130" t="s">
        <v>11</v>
      </c>
      <c r="C9130" t="s">
        <v>36</v>
      </c>
      <c r="D9130" t="s">
        <v>94</v>
      </c>
      <c r="E9130" t="s">
        <v>66</v>
      </c>
      <c r="F9130" t="s">
        <v>19</v>
      </c>
      <c r="G9130" s="10">
        <v>41324</v>
      </c>
      <c r="H9130" s="10">
        <v>41326</v>
      </c>
      <c r="I9130" t="s">
        <v>14</v>
      </c>
      <c r="J9130" t="s">
        <v>15</v>
      </c>
      <c r="K9130" t="str">
        <f>INDEX(State_Code_Name!B:B,MATCH(Consumer_Complaints!E9130,State_Code_Name!C:C,0))</f>
        <v>Michigan</v>
      </c>
      <c r="L9130">
        <f t="shared" si="426"/>
        <v>2</v>
      </c>
      <c r="M9130">
        <f t="shared" si="427"/>
        <v>2013</v>
      </c>
      <c r="N9130" t="str">
        <f t="shared" si="428"/>
        <v>Q1</v>
      </c>
    </row>
    <row r="9131" spans="1:14" x14ac:dyDescent="0.35">
      <c r="A9131">
        <v>1911822</v>
      </c>
      <c r="B9131" t="s">
        <v>38</v>
      </c>
      <c r="C9131" t="s">
        <v>36</v>
      </c>
      <c r="D9131" t="s">
        <v>170</v>
      </c>
      <c r="E9131" t="s">
        <v>22</v>
      </c>
      <c r="F9131" t="s">
        <v>19</v>
      </c>
      <c r="G9131" s="10">
        <v>42495</v>
      </c>
      <c r="H9131" s="10">
        <v>42495</v>
      </c>
      <c r="I9131" t="s">
        <v>14</v>
      </c>
      <c r="J9131" t="s">
        <v>15</v>
      </c>
      <c r="K9131" t="str">
        <f>INDEX(State_Code_Name!B:B,MATCH(Consumer_Complaints!E9131,State_Code_Name!C:C,0))</f>
        <v>New York</v>
      </c>
      <c r="L9131">
        <f t="shared" si="426"/>
        <v>0</v>
      </c>
      <c r="M9131">
        <f t="shared" si="427"/>
        <v>2016</v>
      </c>
      <c r="N9131" t="str">
        <f t="shared" si="428"/>
        <v>Q2</v>
      </c>
    </row>
    <row r="9132" spans="1:14" x14ac:dyDescent="0.35">
      <c r="A9132">
        <v>1362171</v>
      </c>
      <c r="B9132" t="s">
        <v>60</v>
      </c>
      <c r="C9132" t="s">
        <v>52</v>
      </c>
      <c r="D9132" t="s">
        <v>76</v>
      </c>
      <c r="E9132" t="s">
        <v>178</v>
      </c>
      <c r="F9132" t="s">
        <v>19</v>
      </c>
      <c r="G9132" s="10">
        <v>42129</v>
      </c>
      <c r="H9132" s="10">
        <v>42160</v>
      </c>
      <c r="I9132" t="s">
        <v>14</v>
      </c>
      <c r="J9132" t="s">
        <v>15</v>
      </c>
      <c r="K9132" t="str">
        <f>INDEX(State_Code_Name!B:B,MATCH(Consumer_Complaints!E9132,State_Code_Name!C:C,0))</f>
        <v>Utah</v>
      </c>
      <c r="L9132">
        <f t="shared" si="426"/>
        <v>31</v>
      </c>
      <c r="M9132">
        <f t="shared" si="427"/>
        <v>2015</v>
      </c>
      <c r="N9132" t="str">
        <f t="shared" si="428"/>
        <v>Q2</v>
      </c>
    </row>
    <row r="9133" spans="1:14" x14ac:dyDescent="0.35">
      <c r="A9133">
        <v>1774360</v>
      </c>
      <c r="B9133" t="s">
        <v>30</v>
      </c>
      <c r="C9133" t="s">
        <v>36</v>
      </c>
      <c r="D9133" t="s">
        <v>67</v>
      </c>
      <c r="E9133" t="s">
        <v>59</v>
      </c>
      <c r="F9133" t="s">
        <v>19</v>
      </c>
      <c r="G9133" s="10">
        <v>42492</v>
      </c>
      <c r="H9133" s="10">
        <v>42492</v>
      </c>
      <c r="I9133" t="s">
        <v>14</v>
      </c>
      <c r="J9133" t="s">
        <v>15</v>
      </c>
      <c r="K9133" t="str">
        <f>INDEX(State_Code_Name!B:B,MATCH(Consumer_Complaints!E9133,State_Code_Name!C:C,0))</f>
        <v>Illinois</v>
      </c>
      <c r="L9133">
        <f t="shared" si="426"/>
        <v>0</v>
      </c>
      <c r="M9133">
        <f t="shared" si="427"/>
        <v>2016</v>
      </c>
      <c r="N9133" t="str">
        <f t="shared" si="428"/>
        <v>Q2</v>
      </c>
    </row>
    <row r="9134" spans="1:14" x14ac:dyDescent="0.35">
      <c r="A9134">
        <v>1784490</v>
      </c>
      <c r="B9134" t="s">
        <v>54</v>
      </c>
      <c r="C9134" t="s">
        <v>52</v>
      </c>
      <c r="D9134" t="s">
        <v>96</v>
      </c>
      <c r="E9134" t="s">
        <v>114</v>
      </c>
      <c r="F9134" t="s">
        <v>19</v>
      </c>
      <c r="G9134" s="10">
        <v>42676</v>
      </c>
      <c r="H9134" s="10">
        <v>42676</v>
      </c>
      <c r="I9134" t="s">
        <v>14</v>
      </c>
      <c r="J9134" t="s">
        <v>15</v>
      </c>
      <c r="K9134" t="str">
        <f>INDEX(State_Code_Name!B:B,MATCH(Consumer_Complaints!E9134,State_Code_Name!C:C,0))</f>
        <v>South Carolina</v>
      </c>
      <c r="L9134">
        <f t="shared" si="426"/>
        <v>0</v>
      </c>
      <c r="M9134">
        <f t="shared" si="427"/>
        <v>2016</v>
      </c>
      <c r="N9134" t="str">
        <f t="shared" si="428"/>
        <v>Q4</v>
      </c>
    </row>
    <row r="9135" spans="1:14" x14ac:dyDescent="0.35">
      <c r="A9135">
        <v>1187143</v>
      </c>
      <c r="B9135" t="s">
        <v>97</v>
      </c>
      <c r="C9135" t="s">
        <v>52</v>
      </c>
      <c r="D9135" t="s">
        <v>96</v>
      </c>
      <c r="E9135" t="s">
        <v>18</v>
      </c>
      <c r="F9135" t="s">
        <v>19</v>
      </c>
      <c r="G9135" s="10">
        <v>42217</v>
      </c>
      <c r="H9135" s="10">
        <v>42217</v>
      </c>
      <c r="I9135" t="s">
        <v>14</v>
      </c>
      <c r="J9135" t="s">
        <v>14</v>
      </c>
      <c r="K9135" t="str">
        <f>INDEX(State_Code_Name!B:B,MATCH(Consumer_Complaints!E9135,State_Code_Name!C:C,0))</f>
        <v>California</v>
      </c>
      <c r="L9135">
        <f t="shared" si="426"/>
        <v>0</v>
      </c>
      <c r="M9135">
        <f t="shared" si="427"/>
        <v>2015</v>
      </c>
      <c r="N9135" t="str">
        <f t="shared" si="428"/>
        <v>Q3</v>
      </c>
    </row>
    <row r="9136" spans="1:14" x14ac:dyDescent="0.35">
      <c r="A9136">
        <v>365138</v>
      </c>
      <c r="B9136" t="s">
        <v>63</v>
      </c>
      <c r="C9136" t="s">
        <v>61</v>
      </c>
      <c r="D9136" t="s">
        <v>62</v>
      </c>
      <c r="E9136" t="s">
        <v>118</v>
      </c>
      <c r="F9136" t="s">
        <v>19</v>
      </c>
      <c r="G9136" s="10">
        <v>41358</v>
      </c>
      <c r="H9136" s="10">
        <v>41359</v>
      </c>
      <c r="I9136" t="s">
        <v>14</v>
      </c>
      <c r="J9136" t="s">
        <v>15</v>
      </c>
      <c r="K9136" t="str">
        <f>INDEX(State_Code_Name!B:B,MATCH(Consumer_Complaints!E9136,State_Code_Name!C:C,0))</f>
        <v>Alabama</v>
      </c>
      <c r="L9136">
        <f t="shared" si="426"/>
        <v>1</v>
      </c>
      <c r="M9136">
        <f t="shared" si="427"/>
        <v>2013</v>
      </c>
      <c r="N9136" t="str">
        <f t="shared" si="428"/>
        <v>Q1</v>
      </c>
    </row>
    <row r="9137" spans="1:14" x14ac:dyDescent="0.35">
      <c r="A9137">
        <v>1746774</v>
      </c>
      <c r="B9137" t="s">
        <v>68</v>
      </c>
      <c r="C9137" t="s">
        <v>36</v>
      </c>
      <c r="D9137" t="s">
        <v>112</v>
      </c>
      <c r="E9137" t="s">
        <v>114</v>
      </c>
      <c r="F9137" t="s">
        <v>19</v>
      </c>
      <c r="G9137" s="10">
        <v>42387</v>
      </c>
      <c r="H9137" s="10">
        <v>42387</v>
      </c>
      <c r="I9137" t="s">
        <v>14</v>
      </c>
      <c r="J9137" t="s">
        <v>15</v>
      </c>
      <c r="K9137" t="str">
        <f>INDEX(State_Code_Name!B:B,MATCH(Consumer_Complaints!E9137,State_Code_Name!C:C,0))</f>
        <v>South Carolina</v>
      </c>
      <c r="L9137">
        <f t="shared" si="426"/>
        <v>0</v>
      </c>
      <c r="M9137">
        <f t="shared" si="427"/>
        <v>2016</v>
      </c>
      <c r="N9137" t="str">
        <f t="shared" si="428"/>
        <v>Q1</v>
      </c>
    </row>
    <row r="9138" spans="1:14" x14ac:dyDescent="0.35">
      <c r="A9138">
        <v>1231375</v>
      </c>
      <c r="B9138" t="s">
        <v>95</v>
      </c>
      <c r="C9138" t="s">
        <v>36</v>
      </c>
      <c r="D9138" t="s">
        <v>112</v>
      </c>
      <c r="E9138" t="s">
        <v>35</v>
      </c>
      <c r="F9138" t="s">
        <v>19</v>
      </c>
      <c r="G9138" s="10">
        <v>42249</v>
      </c>
      <c r="H9138" s="10">
        <v>42340</v>
      </c>
      <c r="I9138" t="s">
        <v>14</v>
      </c>
      <c r="J9138" t="s">
        <v>15</v>
      </c>
      <c r="K9138" t="str">
        <f>INDEX(State_Code_Name!B:B,MATCH(Consumer_Complaints!E9138,State_Code_Name!C:C,0))</f>
        <v>Florida</v>
      </c>
      <c r="L9138">
        <f t="shared" si="426"/>
        <v>91</v>
      </c>
      <c r="M9138">
        <f t="shared" si="427"/>
        <v>2015</v>
      </c>
      <c r="N9138" t="str">
        <f t="shared" si="428"/>
        <v>Q3</v>
      </c>
    </row>
    <row r="9139" spans="1:14" x14ac:dyDescent="0.35">
      <c r="A9139">
        <v>2181174</v>
      </c>
      <c r="B9139" t="s">
        <v>345</v>
      </c>
      <c r="C9139" t="s">
        <v>9</v>
      </c>
      <c r="D9139" t="s">
        <v>10</v>
      </c>
      <c r="E9139" t="s">
        <v>48</v>
      </c>
      <c r="F9139" t="s">
        <v>19</v>
      </c>
      <c r="G9139" s="10">
        <v>42670</v>
      </c>
      <c r="H9139" s="10">
        <v>42670</v>
      </c>
      <c r="I9139" t="s">
        <v>14</v>
      </c>
      <c r="J9139" t="s">
        <v>14</v>
      </c>
      <c r="K9139" t="str">
        <f>INDEX(State_Code_Name!B:B,MATCH(Consumer_Complaints!E9139,State_Code_Name!C:C,0))</f>
        <v>New Jersey</v>
      </c>
      <c r="L9139">
        <f t="shared" si="426"/>
        <v>0</v>
      </c>
      <c r="M9139">
        <f t="shared" si="427"/>
        <v>2016</v>
      </c>
      <c r="N9139" t="str">
        <f t="shared" si="428"/>
        <v>Q4</v>
      </c>
    </row>
    <row r="9140" spans="1:14" x14ac:dyDescent="0.35">
      <c r="A9140">
        <v>1177932</v>
      </c>
      <c r="B9140" t="s">
        <v>30</v>
      </c>
      <c r="C9140" t="s">
        <v>36</v>
      </c>
      <c r="D9140" t="s">
        <v>80</v>
      </c>
      <c r="E9140" t="s">
        <v>35</v>
      </c>
      <c r="F9140" t="s">
        <v>19</v>
      </c>
      <c r="G9140" s="10">
        <v>42005</v>
      </c>
      <c r="H9140" s="10">
        <v>42005</v>
      </c>
      <c r="I9140" t="s">
        <v>14</v>
      </c>
      <c r="J9140" t="s">
        <v>15</v>
      </c>
      <c r="K9140" t="str">
        <f>INDEX(State_Code_Name!B:B,MATCH(Consumer_Complaints!E9140,State_Code_Name!C:C,0))</f>
        <v>Florida</v>
      </c>
      <c r="L9140">
        <f t="shared" si="426"/>
        <v>0</v>
      </c>
      <c r="M9140">
        <f t="shared" si="427"/>
        <v>2015</v>
      </c>
      <c r="N9140" t="str">
        <f t="shared" si="428"/>
        <v>Q1</v>
      </c>
    </row>
    <row r="9141" spans="1:14" x14ac:dyDescent="0.35">
      <c r="A9141">
        <v>236039</v>
      </c>
      <c r="B9141" t="s">
        <v>30</v>
      </c>
      <c r="C9141" t="s">
        <v>26</v>
      </c>
      <c r="D9141" t="s">
        <v>78</v>
      </c>
      <c r="E9141" t="s">
        <v>35</v>
      </c>
      <c r="F9141" t="s">
        <v>19</v>
      </c>
      <c r="G9141" s="10">
        <v>41289</v>
      </c>
      <c r="H9141" s="10">
        <v>41290</v>
      </c>
      <c r="I9141" t="s">
        <v>14</v>
      </c>
      <c r="J9141" t="s">
        <v>15</v>
      </c>
      <c r="K9141" t="str">
        <f>INDEX(State_Code_Name!B:B,MATCH(Consumer_Complaints!E9141,State_Code_Name!C:C,0))</f>
        <v>Florida</v>
      </c>
      <c r="L9141">
        <f t="shared" si="426"/>
        <v>1</v>
      </c>
      <c r="M9141">
        <f t="shared" si="427"/>
        <v>2013</v>
      </c>
      <c r="N9141" t="str">
        <f t="shared" si="428"/>
        <v>Q1</v>
      </c>
    </row>
    <row r="9142" spans="1:14" x14ac:dyDescent="0.35">
      <c r="A9142">
        <v>1198013</v>
      </c>
      <c r="B9142" t="s">
        <v>69</v>
      </c>
      <c r="C9142" t="s">
        <v>26</v>
      </c>
      <c r="D9142" t="s">
        <v>27</v>
      </c>
      <c r="E9142" t="s">
        <v>48</v>
      </c>
      <c r="F9142" t="s">
        <v>19</v>
      </c>
      <c r="G9142" s="10">
        <v>42021</v>
      </c>
      <c r="H9142" s="10">
        <v>42021</v>
      </c>
      <c r="I9142" t="s">
        <v>14</v>
      </c>
      <c r="J9142" t="s">
        <v>14</v>
      </c>
      <c r="K9142" t="str">
        <f>INDEX(State_Code_Name!B:B,MATCH(Consumer_Complaints!E9142,State_Code_Name!C:C,0))</f>
        <v>New Jersey</v>
      </c>
      <c r="L9142">
        <f t="shared" si="426"/>
        <v>0</v>
      </c>
      <c r="M9142">
        <f t="shared" si="427"/>
        <v>2015</v>
      </c>
      <c r="N9142" t="str">
        <f t="shared" si="428"/>
        <v>Q1</v>
      </c>
    </row>
    <row r="9143" spans="1:14" x14ac:dyDescent="0.35">
      <c r="A9143">
        <v>1093402</v>
      </c>
      <c r="B9143" t="s">
        <v>81</v>
      </c>
      <c r="C9143" t="s">
        <v>36</v>
      </c>
      <c r="D9143" t="s">
        <v>99</v>
      </c>
      <c r="E9143" t="s">
        <v>42</v>
      </c>
      <c r="F9143" t="s">
        <v>19</v>
      </c>
      <c r="G9143" s="10">
        <v>41942</v>
      </c>
      <c r="H9143" s="10">
        <v>41942</v>
      </c>
      <c r="I9143" t="s">
        <v>14</v>
      </c>
      <c r="J9143" t="s">
        <v>14</v>
      </c>
      <c r="K9143" t="str">
        <f>INDEX(State_Code_Name!B:B,MATCH(Consumer_Complaints!E9143,State_Code_Name!C:C,0))</f>
        <v>North Carolina</v>
      </c>
      <c r="L9143">
        <f t="shared" si="426"/>
        <v>0</v>
      </c>
      <c r="M9143">
        <f t="shared" si="427"/>
        <v>2014</v>
      </c>
      <c r="N9143" t="str">
        <f t="shared" si="428"/>
        <v>Q4</v>
      </c>
    </row>
    <row r="9144" spans="1:14" x14ac:dyDescent="0.35">
      <c r="A9144">
        <v>328515</v>
      </c>
      <c r="B9144" t="s">
        <v>595</v>
      </c>
      <c r="C9144" t="s">
        <v>26</v>
      </c>
      <c r="D9144" t="s">
        <v>27</v>
      </c>
      <c r="E9144" t="s">
        <v>25</v>
      </c>
      <c r="F9144" t="s">
        <v>305</v>
      </c>
      <c r="G9144" s="10">
        <v>41327</v>
      </c>
      <c r="H9144" s="10">
        <v>41330</v>
      </c>
      <c r="I9144" t="s">
        <v>14</v>
      </c>
      <c r="J9144" t="s">
        <v>15</v>
      </c>
      <c r="K9144" t="str">
        <f>INDEX(State_Code_Name!B:B,MATCH(Consumer_Complaints!E9144,State_Code_Name!C:C,0))</f>
        <v>Georgia</v>
      </c>
      <c r="L9144">
        <f t="shared" si="426"/>
        <v>3</v>
      </c>
      <c r="M9144">
        <f t="shared" si="427"/>
        <v>2013</v>
      </c>
      <c r="N9144" t="str">
        <f t="shared" si="428"/>
        <v>Q1</v>
      </c>
    </row>
    <row r="9145" spans="1:14" x14ac:dyDescent="0.35">
      <c r="A9145">
        <v>1446582</v>
      </c>
      <c r="B9145" t="s">
        <v>63</v>
      </c>
      <c r="C9145" t="s">
        <v>61</v>
      </c>
      <c r="D9145" t="s">
        <v>459</v>
      </c>
      <c r="E9145" t="s">
        <v>22</v>
      </c>
      <c r="F9145" t="s">
        <v>19</v>
      </c>
      <c r="G9145" s="10">
        <v>42011</v>
      </c>
      <c r="H9145" s="10">
        <v>42011</v>
      </c>
      <c r="I9145" t="s">
        <v>14</v>
      </c>
      <c r="J9145" t="s">
        <v>15</v>
      </c>
      <c r="K9145" t="str">
        <f>INDEX(State_Code_Name!B:B,MATCH(Consumer_Complaints!E9145,State_Code_Name!C:C,0))</f>
        <v>New York</v>
      </c>
      <c r="L9145">
        <f t="shared" si="426"/>
        <v>0</v>
      </c>
      <c r="M9145">
        <f t="shared" si="427"/>
        <v>2015</v>
      </c>
      <c r="N9145" t="str">
        <f t="shared" si="428"/>
        <v>Q1</v>
      </c>
    </row>
    <row r="9146" spans="1:14" x14ac:dyDescent="0.35">
      <c r="A9146">
        <v>1580701</v>
      </c>
      <c r="B9146" t="s">
        <v>113</v>
      </c>
      <c r="C9146" t="s">
        <v>36</v>
      </c>
      <c r="D9146" t="s">
        <v>80</v>
      </c>
      <c r="E9146" t="s">
        <v>22</v>
      </c>
      <c r="F9146" t="s">
        <v>19</v>
      </c>
      <c r="G9146" s="10">
        <v>42272</v>
      </c>
      <c r="H9146" s="10">
        <v>42272</v>
      </c>
      <c r="I9146" t="s">
        <v>14</v>
      </c>
      <c r="J9146" t="s">
        <v>15</v>
      </c>
      <c r="K9146" t="str">
        <f>INDEX(State_Code_Name!B:B,MATCH(Consumer_Complaints!E9146,State_Code_Name!C:C,0))</f>
        <v>New York</v>
      </c>
      <c r="L9146">
        <f t="shared" si="426"/>
        <v>0</v>
      </c>
      <c r="M9146">
        <f t="shared" si="427"/>
        <v>2015</v>
      </c>
      <c r="N9146" t="str">
        <f t="shared" si="428"/>
        <v>Q3</v>
      </c>
    </row>
    <row r="9147" spans="1:14" x14ac:dyDescent="0.35">
      <c r="A9147">
        <v>1050865</v>
      </c>
      <c r="B9147" t="s">
        <v>30</v>
      </c>
      <c r="C9147" t="s">
        <v>36</v>
      </c>
      <c r="D9147" t="s">
        <v>99</v>
      </c>
      <c r="E9147" t="s">
        <v>22</v>
      </c>
      <c r="F9147" t="s">
        <v>19</v>
      </c>
      <c r="G9147" s="10">
        <v>41912</v>
      </c>
      <c r="H9147" s="10">
        <v>41912</v>
      </c>
      <c r="I9147" t="s">
        <v>14</v>
      </c>
      <c r="J9147" t="s">
        <v>15</v>
      </c>
      <c r="K9147" t="str">
        <f>INDEX(State_Code_Name!B:B,MATCH(Consumer_Complaints!E9147,State_Code_Name!C:C,0))</f>
        <v>New York</v>
      </c>
      <c r="L9147">
        <f t="shared" si="426"/>
        <v>0</v>
      </c>
      <c r="M9147">
        <f t="shared" si="427"/>
        <v>2014</v>
      </c>
      <c r="N9147" t="str">
        <f t="shared" si="428"/>
        <v>Q3</v>
      </c>
    </row>
    <row r="9148" spans="1:14" x14ac:dyDescent="0.35">
      <c r="A9148">
        <v>936515</v>
      </c>
      <c r="B9148" t="s">
        <v>54</v>
      </c>
      <c r="C9148" t="s">
        <v>52</v>
      </c>
      <c r="D9148" t="s">
        <v>76</v>
      </c>
      <c r="E9148" t="s">
        <v>72</v>
      </c>
      <c r="F9148" t="s">
        <v>19</v>
      </c>
      <c r="G9148" s="10">
        <v>41834</v>
      </c>
      <c r="H9148" s="10">
        <v>41838</v>
      </c>
      <c r="I9148" t="s">
        <v>14</v>
      </c>
      <c r="J9148" t="s">
        <v>15</v>
      </c>
      <c r="K9148" t="str">
        <f>INDEX(State_Code_Name!B:B,MATCH(Consumer_Complaints!E9148,State_Code_Name!C:C,0))</f>
        <v>Kentucky</v>
      </c>
      <c r="L9148">
        <f t="shared" si="426"/>
        <v>4</v>
      </c>
      <c r="M9148">
        <f t="shared" si="427"/>
        <v>2014</v>
      </c>
      <c r="N9148" t="str">
        <f t="shared" si="428"/>
        <v>Q3</v>
      </c>
    </row>
    <row r="9149" spans="1:14" x14ac:dyDescent="0.35">
      <c r="A9149">
        <v>1840912</v>
      </c>
      <c r="B9149" t="s">
        <v>181</v>
      </c>
      <c r="C9149" t="s">
        <v>32</v>
      </c>
      <c r="D9149" t="s">
        <v>41</v>
      </c>
      <c r="E9149" t="s">
        <v>98</v>
      </c>
      <c r="F9149" t="s">
        <v>19</v>
      </c>
      <c r="G9149" s="10">
        <v>42449</v>
      </c>
      <c r="H9149" s="10">
        <v>42449</v>
      </c>
      <c r="I9149" t="s">
        <v>14</v>
      </c>
      <c r="J9149" t="s">
        <v>15</v>
      </c>
      <c r="K9149" t="str">
        <f>INDEX(State_Code_Name!B:B,MATCH(Consumer_Complaints!E9149,State_Code_Name!C:C,0))</f>
        <v>Colorado</v>
      </c>
      <c r="L9149">
        <f t="shared" si="426"/>
        <v>0</v>
      </c>
      <c r="M9149">
        <f t="shared" si="427"/>
        <v>2016</v>
      </c>
      <c r="N9149" t="str">
        <f t="shared" si="428"/>
        <v>Q1</v>
      </c>
    </row>
    <row r="9150" spans="1:14" x14ac:dyDescent="0.35">
      <c r="A9150">
        <v>2018023</v>
      </c>
      <c r="B9150" t="s">
        <v>60</v>
      </c>
      <c r="C9150" t="s">
        <v>52</v>
      </c>
      <c r="D9150" t="s">
        <v>103</v>
      </c>
      <c r="E9150" t="s">
        <v>85</v>
      </c>
      <c r="F9150" t="s">
        <v>19</v>
      </c>
      <c r="G9150" s="10">
        <v>42570</v>
      </c>
      <c r="H9150" s="10">
        <v>42571</v>
      </c>
      <c r="I9150" t="s">
        <v>14</v>
      </c>
      <c r="J9150" t="s">
        <v>15</v>
      </c>
      <c r="K9150" t="str">
        <f>INDEX(State_Code_Name!B:B,MATCH(Consumer_Complaints!E9150,State_Code_Name!C:C,0))</f>
        <v>Wisconsin</v>
      </c>
      <c r="L9150">
        <f t="shared" si="426"/>
        <v>1</v>
      </c>
      <c r="M9150">
        <f t="shared" si="427"/>
        <v>2016</v>
      </c>
      <c r="N9150" t="str">
        <f t="shared" si="428"/>
        <v>Q3</v>
      </c>
    </row>
    <row r="9151" spans="1:14" x14ac:dyDescent="0.35">
      <c r="A9151">
        <v>616961</v>
      </c>
      <c r="B9151" t="s">
        <v>284</v>
      </c>
      <c r="C9151" t="s">
        <v>32</v>
      </c>
      <c r="D9151" t="s">
        <v>161</v>
      </c>
      <c r="E9151" t="s">
        <v>18</v>
      </c>
      <c r="F9151" t="s">
        <v>13</v>
      </c>
      <c r="G9151" s="10">
        <v>41317</v>
      </c>
      <c r="H9151" s="10">
        <v>41345</v>
      </c>
      <c r="I9151" t="s">
        <v>14</v>
      </c>
      <c r="J9151" t="s">
        <v>15</v>
      </c>
      <c r="K9151" t="str">
        <f>INDEX(State_Code_Name!B:B,MATCH(Consumer_Complaints!E9151,State_Code_Name!C:C,0))</f>
        <v>California</v>
      </c>
      <c r="L9151">
        <f t="shared" si="426"/>
        <v>28</v>
      </c>
      <c r="M9151">
        <f t="shared" si="427"/>
        <v>2013</v>
      </c>
      <c r="N9151" t="str">
        <f t="shared" si="428"/>
        <v>Q1</v>
      </c>
    </row>
    <row r="9152" spans="1:14" x14ac:dyDescent="0.35">
      <c r="A9152">
        <v>1632405</v>
      </c>
      <c r="B9152" t="s">
        <v>92</v>
      </c>
      <c r="C9152" t="s">
        <v>9</v>
      </c>
      <c r="D9152" t="s">
        <v>10</v>
      </c>
      <c r="E9152" t="s">
        <v>35</v>
      </c>
      <c r="F9152" t="s">
        <v>57</v>
      </c>
      <c r="G9152" s="10">
        <v>42306</v>
      </c>
      <c r="H9152" s="10">
        <v>42307</v>
      </c>
      <c r="I9152" t="s">
        <v>14</v>
      </c>
      <c r="J9152" t="s">
        <v>15</v>
      </c>
      <c r="K9152" t="str">
        <f>INDEX(State_Code_Name!B:B,MATCH(Consumer_Complaints!E9152,State_Code_Name!C:C,0))</f>
        <v>Florida</v>
      </c>
      <c r="L9152">
        <f t="shared" si="426"/>
        <v>1</v>
      </c>
      <c r="M9152">
        <f t="shared" si="427"/>
        <v>2015</v>
      </c>
      <c r="N9152" t="str">
        <f t="shared" si="428"/>
        <v>Q4</v>
      </c>
    </row>
    <row r="9153" spans="1:14" x14ac:dyDescent="0.35">
      <c r="A9153">
        <v>1991496</v>
      </c>
      <c r="B9153" t="s">
        <v>73</v>
      </c>
      <c r="C9153" t="s">
        <v>26</v>
      </c>
      <c r="D9153" t="s">
        <v>56</v>
      </c>
      <c r="E9153" t="s">
        <v>31</v>
      </c>
      <c r="F9153" t="s">
        <v>19</v>
      </c>
      <c r="G9153" s="10">
        <v>42551</v>
      </c>
      <c r="H9153" s="10">
        <v>42551</v>
      </c>
      <c r="I9153" t="s">
        <v>14</v>
      </c>
      <c r="J9153" t="s">
        <v>15</v>
      </c>
      <c r="K9153" t="str">
        <f>INDEX(State_Code_Name!B:B,MATCH(Consumer_Complaints!E9153,State_Code_Name!C:C,0))</f>
        <v>Texas</v>
      </c>
      <c r="L9153">
        <f t="shared" si="426"/>
        <v>0</v>
      </c>
      <c r="M9153">
        <f t="shared" si="427"/>
        <v>2016</v>
      </c>
      <c r="N9153" t="str">
        <f t="shared" si="428"/>
        <v>Q2</v>
      </c>
    </row>
    <row r="9154" spans="1:14" x14ac:dyDescent="0.35">
      <c r="A9154">
        <v>1098398</v>
      </c>
      <c r="B9154" t="s">
        <v>148</v>
      </c>
      <c r="C9154" t="s">
        <v>172</v>
      </c>
      <c r="D9154" t="s">
        <v>266</v>
      </c>
      <c r="F9154" t="s">
        <v>19</v>
      </c>
      <c r="G9154" s="10">
        <v>41709</v>
      </c>
      <c r="H9154" s="10">
        <v>41709</v>
      </c>
      <c r="I9154" t="s">
        <v>14</v>
      </c>
      <c r="J9154" t="s">
        <v>15</v>
      </c>
      <c r="K9154" t="e">
        <f>INDEX(State_Code_Name!B:B,MATCH(Consumer_Complaints!E9154,State_Code_Name!C:C,0))</f>
        <v>#N/A</v>
      </c>
      <c r="L9154">
        <f t="shared" si="426"/>
        <v>0</v>
      </c>
      <c r="M9154">
        <f t="shared" si="427"/>
        <v>2014</v>
      </c>
      <c r="N9154" t="str">
        <f t="shared" si="428"/>
        <v>Q1</v>
      </c>
    </row>
    <row r="9155" spans="1:14" x14ac:dyDescent="0.35">
      <c r="A9155">
        <v>1722915</v>
      </c>
      <c r="B9155" t="s">
        <v>662</v>
      </c>
      <c r="C9155" t="s">
        <v>32</v>
      </c>
      <c r="D9155" t="s">
        <v>44</v>
      </c>
      <c r="E9155" t="s">
        <v>25</v>
      </c>
      <c r="F9155" t="s">
        <v>19</v>
      </c>
      <c r="G9155" s="10">
        <v>42368</v>
      </c>
      <c r="H9155" s="10">
        <v>42371</v>
      </c>
      <c r="I9155" t="s">
        <v>15</v>
      </c>
      <c r="J9155" t="s">
        <v>15</v>
      </c>
      <c r="K9155" t="str">
        <f>INDEX(State_Code_Name!B:B,MATCH(Consumer_Complaints!E9155,State_Code_Name!C:C,0))</f>
        <v>Georgia</v>
      </c>
      <c r="L9155">
        <f t="shared" ref="L9155:L9218" si="429">H9155-G9155</f>
        <v>3</v>
      </c>
      <c r="M9155">
        <f t="shared" ref="M9155:M9218" si="430">YEAR(G9155)</f>
        <v>2015</v>
      </c>
      <c r="N9155" t="str">
        <f t="shared" ref="N9155:N9218" si="431">IF(MONTH(G9155)&lt;=3,"Q1",IF(MONTH(G9155)&lt;=6,"Q2",IF(MONTH(G9155)&lt;=9,"Q3","Q4")))</f>
        <v>Q4</v>
      </c>
    </row>
    <row r="9156" spans="1:14" x14ac:dyDescent="0.35">
      <c r="A9156">
        <v>1115698</v>
      </c>
      <c r="B9156" t="s">
        <v>240</v>
      </c>
      <c r="C9156" t="s">
        <v>61</v>
      </c>
      <c r="D9156" t="s">
        <v>459</v>
      </c>
      <c r="E9156" t="s">
        <v>98</v>
      </c>
      <c r="F9156" t="s">
        <v>19</v>
      </c>
      <c r="G9156" s="10">
        <v>41956</v>
      </c>
      <c r="H9156" s="10">
        <v>41956</v>
      </c>
      <c r="I9156" t="s">
        <v>14</v>
      </c>
      <c r="J9156" t="s">
        <v>14</v>
      </c>
      <c r="K9156" t="str">
        <f>INDEX(State_Code_Name!B:B,MATCH(Consumer_Complaints!E9156,State_Code_Name!C:C,0))</f>
        <v>Colorado</v>
      </c>
      <c r="L9156">
        <f t="shared" si="429"/>
        <v>0</v>
      </c>
      <c r="M9156">
        <f t="shared" si="430"/>
        <v>2014</v>
      </c>
      <c r="N9156" t="str">
        <f t="shared" si="431"/>
        <v>Q4</v>
      </c>
    </row>
    <row r="9157" spans="1:14" x14ac:dyDescent="0.35">
      <c r="A9157">
        <v>1480456</v>
      </c>
      <c r="B9157" t="s">
        <v>258</v>
      </c>
      <c r="C9157" t="s">
        <v>26</v>
      </c>
      <c r="D9157" t="s">
        <v>78</v>
      </c>
      <c r="E9157" t="s">
        <v>35</v>
      </c>
      <c r="F9157" t="s">
        <v>19</v>
      </c>
      <c r="G9157" s="10">
        <v>42207</v>
      </c>
      <c r="H9157" s="10">
        <v>42207</v>
      </c>
      <c r="I9157" t="s">
        <v>14</v>
      </c>
      <c r="J9157" t="s">
        <v>15</v>
      </c>
      <c r="K9157" t="str">
        <f>INDEX(State_Code_Name!B:B,MATCH(Consumer_Complaints!E9157,State_Code_Name!C:C,0))</f>
        <v>Florida</v>
      </c>
      <c r="L9157">
        <f t="shared" si="429"/>
        <v>0</v>
      </c>
      <c r="M9157">
        <f t="shared" si="430"/>
        <v>2015</v>
      </c>
      <c r="N9157" t="str">
        <f t="shared" si="431"/>
        <v>Q3</v>
      </c>
    </row>
    <row r="9158" spans="1:14" x14ac:dyDescent="0.35">
      <c r="A9158">
        <v>1934361</v>
      </c>
      <c r="B9158" t="s">
        <v>500</v>
      </c>
      <c r="C9158" t="s">
        <v>61</v>
      </c>
      <c r="D9158" t="s">
        <v>459</v>
      </c>
      <c r="E9158" t="s">
        <v>39</v>
      </c>
      <c r="F9158" t="s">
        <v>19</v>
      </c>
      <c r="G9158" s="10">
        <v>42510</v>
      </c>
      <c r="H9158" s="10">
        <v>42521</v>
      </c>
      <c r="I9158" t="s">
        <v>14</v>
      </c>
      <c r="J9158" t="s">
        <v>15</v>
      </c>
      <c r="K9158" t="str">
        <f>INDEX(State_Code_Name!B:B,MATCH(Consumer_Complaints!E9158,State_Code_Name!C:C,0))</f>
        <v>Ohio</v>
      </c>
      <c r="L9158">
        <f t="shared" si="429"/>
        <v>11</v>
      </c>
      <c r="M9158">
        <f t="shared" si="430"/>
        <v>2016</v>
      </c>
      <c r="N9158" t="str">
        <f t="shared" si="431"/>
        <v>Q2</v>
      </c>
    </row>
    <row r="9159" spans="1:14" x14ac:dyDescent="0.35">
      <c r="A9159">
        <v>1208833</v>
      </c>
      <c r="B9159" t="s">
        <v>181</v>
      </c>
      <c r="C9159" t="s">
        <v>32</v>
      </c>
      <c r="D9159" t="s">
        <v>44</v>
      </c>
      <c r="E9159" t="s">
        <v>74</v>
      </c>
      <c r="F9159" t="s">
        <v>19</v>
      </c>
      <c r="G9159" s="10">
        <v>42029</v>
      </c>
      <c r="H9159" s="10">
        <v>42029</v>
      </c>
      <c r="I9159" t="s">
        <v>14</v>
      </c>
      <c r="J9159" t="s">
        <v>15</v>
      </c>
      <c r="K9159" t="str">
        <f>INDEX(State_Code_Name!B:B,MATCH(Consumer_Complaints!E9159,State_Code_Name!C:C,0))</f>
        <v>Tennessee</v>
      </c>
      <c r="L9159">
        <f t="shared" si="429"/>
        <v>0</v>
      </c>
      <c r="M9159">
        <f t="shared" si="430"/>
        <v>2015</v>
      </c>
      <c r="N9159" t="str">
        <f t="shared" si="431"/>
        <v>Q1</v>
      </c>
    </row>
    <row r="9160" spans="1:14" x14ac:dyDescent="0.35">
      <c r="A9160">
        <v>1740193</v>
      </c>
      <c r="B9160" t="s">
        <v>43</v>
      </c>
      <c r="C9160" t="s">
        <v>26</v>
      </c>
      <c r="D9160" t="s">
        <v>27</v>
      </c>
      <c r="E9160" t="s">
        <v>22</v>
      </c>
      <c r="F9160" t="s">
        <v>19</v>
      </c>
      <c r="G9160" s="10">
        <v>42383</v>
      </c>
      <c r="H9160" s="10">
        <v>42383</v>
      </c>
      <c r="I9160" t="s">
        <v>14</v>
      </c>
      <c r="J9160" t="s">
        <v>14</v>
      </c>
      <c r="K9160" t="str">
        <f>INDEX(State_Code_Name!B:B,MATCH(Consumer_Complaints!E9160,State_Code_Name!C:C,0))</f>
        <v>New York</v>
      </c>
      <c r="L9160">
        <f t="shared" si="429"/>
        <v>0</v>
      </c>
      <c r="M9160">
        <f t="shared" si="430"/>
        <v>2016</v>
      </c>
      <c r="N9160" t="str">
        <f t="shared" si="431"/>
        <v>Q1</v>
      </c>
    </row>
    <row r="9161" spans="1:14" x14ac:dyDescent="0.35">
      <c r="A9161">
        <v>1933654</v>
      </c>
      <c r="B9161" t="s">
        <v>973</v>
      </c>
      <c r="C9161" t="s">
        <v>32</v>
      </c>
      <c r="D9161" t="s">
        <v>41</v>
      </c>
      <c r="E9161" t="s">
        <v>35</v>
      </c>
      <c r="F9161" t="s">
        <v>19</v>
      </c>
      <c r="G9161" s="10">
        <v>42509</v>
      </c>
      <c r="H9161" s="10">
        <v>42509</v>
      </c>
      <c r="I9161" t="s">
        <v>14</v>
      </c>
      <c r="J9161" t="s">
        <v>14</v>
      </c>
      <c r="K9161" t="str">
        <f>INDEX(State_Code_Name!B:B,MATCH(Consumer_Complaints!E9161,State_Code_Name!C:C,0))</f>
        <v>Florida</v>
      </c>
      <c r="L9161">
        <f t="shared" si="429"/>
        <v>0</v>
      </c>
      <c r="M9161">
        <f t="shared" si="430"/>
        <v>2016</v>
      </c>
      <c r="N9161" t="str">
        <f t="shared" si="431"/>
        <v>Q2</v>
      </c>
    </row>
    <row r="9162" spans="1:14" x14ac:dyDescent="0.35">
      <c r="A9162">
        <v>1665422</v>
      </c>
      <c r="B9162" t="s">
        <v>512</v>
      </c>
      <c r="C9162" t="s">
        <v>9</v>
      </c>
      <c r="D9162" t="s">
        <v>132</v>
      </c>
      <c r="E9162" t="s">
        <v>100</v>
      </c>
      <c r="F9162" t="s">
        <v>13</v>
      </c>
      <c r="G9162" s="10">
        <v>42328</v>
      </c>
      <c r="H9162" s="10">
        <v>42333</v>
      </c>
      <c r="I9162" t="s">
        <v>15</v>
      </c>
      <c r="J9162" t="s">
        <v>15</v>
      </c>
      <c r="K9162" t="str">
        <f>INDEX(State_Code_Name!B:B,MATCH(Consumer_Complaints!E9162,State_Code_Name!C:C,0))</f>
        <v>Arizona</v>
      </c>
      <c r="L9162">
        <f t="shared" si="429"/>
        <v>5</v>
      </c>
      <c r="M9162">
        <f t="shared" si="430"/>
        <v>2015</v>
      </c>
      <c r="N9162" t="str">
        <f t="shared" si="431"/>
        <v>Q4</v>
      </c>
    </row>
    <row r="9163" spans="1:14" x14ac:dyDescent="0.35">
      <c r="A9163">
        <v>2018076</v>
      </c>
      <c r="B9163" t="s">
        <v>230</v>
      </c>
      <c r="C9163" t="s">
        <v>16</v>
      </c>
      <c r="D9163" t="s">
        <v>24</v>
      </c>
      <c r="E9163" t="s">
        <v>151</v>
      </c>
      <c r="F9163" t="s">
        <v>19</v>
      </c>
      <c r="G9163" s="10">
        <v>42570</v>
      </c>
      <c r="H9163" s="10">
        <v>42571</v>
      </c>
      <c r="I9163" t="s">
        <v>14</v>
      </c>
      <c r="J9163" t="s">
        <v>15</v>
      </c>
      <c r="K9163" t="str">
        <f>INDEX(State_Code_Name!B:B,MATCH(Consumer_Complaints!E9163,State_Code_Name!C:C,0))</f>
        <v>Idaho</v>
      </c>
      <c r="L9163">
        <f t="shared" si="429"/>
        <v>1</v>
      </c>
      <c r="M9163">
        <f t="shared" si="430"/>
        <v>2016</v>
      </c>
      <c r="N9163" t="str">
        <f t="shared" si="431"/>
        <v>Q3</v>
      </c>
    </row>
    <row r="9164" spans="1:14" x14ac:dyDescent="0.35">
      <c r="A9164">
        <v>222675</v>
      </c>
      <c r="B9164" t="s">
        <v>11</v>
      </c>
      <c r="C9164" t="s">
        <v>16</v>
      </c>
      <c r="D9164" t="s">
        <v>75</v>
      </c>
      <c r="E9164" t="s">
        <v>35</v>
      </c>
      <c r="F9164" t="s">
        <v>19</v>
      </c>
      <c r="G9164" s="10">
        <v>41365</v>
      </c>
      <c r="H9164" s="10">
        <v>41365</v>
      </c>
      <c r="I9164" t="s">
        <v>14</v>
      </c>
      <c r="J9164" t="s">
        <v>15</v>
      </c>
      <c r="K9164" t="str">
        <f>INDEX(State_Code_Name!B:B,MATCH(Consumer_Complaints!E9164,State_Code_Name!C:C,0))</f>
        <v>Florida</v>
      </c>
      <c r="L9164">
        <f t="shared" si="429"/>
        <v>0</v>
      </c>
      <c r="M9164">
        <f t="shared" si="430"/>
        <v>2013</v>
      </c>
      <c r="N9164" t="str">
        <f t="shared" si="431"/>
        <v>Q2</v>
      </c>
    </row>
    <row r="9165" spans="1:14" x14ac:dyDescent="0.35">
      <c r="A9165">
        <v>662436</v>
      </c>
      <c r="B9165" t="s">
        <v>69</v>
      </c>
      <c r="C9165" t="s">
        <v>26</v>
      </c>
      <c r="D9165" t="s">
        <v>27</v>
      </c>
      <c r="E9165" t="s">
        <v>77</v>
      </c>
      <c r="F9165" t="s">
        <v>19</v>
      </c>
      <c r="G9165" s="10">
        <v>41883</v>
      </c>
      <c r="H9165" s="10">
        <v>41883</v>
      </c>
      <c r="I9165" t="s">
        <v>14</v>
      </c>
      <c r="J9165" t="s">
        <v>15</v>
      </c>
      <c r="K9165" t="str">
        <f>INDEX(State_Code_Name!B:B,MATCH(Consumer_Complaints!E9165,State_Code_Name!C:C,0))</f>
        <v>Missouri</v>
      </c>
      <c r="L9165">
        <f t="shared" si="429"/>
        <v>0</v>
      </c>
      <c r="M9165">
        <f t="shared" si="430"/>
        <v>2014</v>
      </c>
      <c r="N9165" t="str">
        <f t="shared" si="431"/>
        <v>Q3</v>
      </c>
    </row>
    <row r="9166" spans="1:14" x14ac:dyDescent="0.35">
      <c r="A9166">
        <v>664801</v>
      </c>
      <c r="B9166" t="s">
        <v>30</v>
      </c>
      <c r="C9166" t="s">
        <v>26</v>
      </c>
      <c r="D9166" t="s">
        <v>159</v>
      </c>
      <c r="E9166" t="s">
        <v>31</v>
      </c>
      <c r="F9166" t="s">
        <v>19</v>
      </c>
      <c r="G9166" s="10">
        <v>41974</v>
      </c>
      <c r="H9166" s="10">
        <v>41974</v>
      </c>
      <c r="I9166" t="s">
        <v>14</v>
      </c>
      <c r="J9166" t="s">
        <v>14</v>
      </c>
      <c r="K9166" t="str">
        <f>INDEX(State_Code_Name!B:B,MATCH(Consumer_Complaints!E9166,State_Code_Name!C:C,0))</f>
        <v>Texas</v>
      </c>
      <c r="L9166">
        <f t="shared" si="429"/>
        <v>0</v>
      </c>
      <c r="M9166">
        <f t="shared" si="430"/>
        <v>2014</v>
      </c>
      <c r="N9166" t="str">
        <f t="shared" si="431"/>
        <v>Q4</v>
      </c>
    </row>
    <row r="9167" spans="1:14" x14ac:dyDescent="0.35">
      <c r="A9167">
        <v>776162</v>
      </c>
      <c r="B9167" t="s">
        <v>69</v>
      </c>
      <c r="C9167" t="s">
        <v>26</v>
      </c>
      <c r="D9167" t="s">
        <v>27</v>
      </c>
      <c r="E9167" t="s">
        <v>22</v>
      </c>
      <c r="F9167" t="s">
        <v>19</v>
      </c>
      <c r="G9167" s="10">
        <v>41723</v>
      </c>
      <c r="H9167" s="10">
        <v>41728</v>
      </c>
      <c r="I9167" t="s">
        <v>14</v>
      </c>
      <c r="J9167" t="s">
        <v>15</v>
      </c>
      <c r="K9167" t="str">
        <f>INDEX(State_Code_Name!B:B,MATCH(Consumer_Complaints!E9167,State_Code_Name!C:C,0))</f>
        <v>New York</v>
      </c>
      <c r="L9167">
        <f t="shared" si="429"/>
        <v>5</v>
      </c>
      <c r="M9167">
        <f t="shared" si="430"/>
        <v>2014</v>
      </c>
      <c r="N9167" t="str">
        <f t="shared" si="431"/>
        <v>Q1</v>
      </c>
    </row>
    <row r="9168" spans="1:14" x14ac:dyDescent="0.35">
      <c r="A9168">
        <v>1157920</v>
      </c>
      <c r="B9168" t="s">
        <v>233</v>
      </c>
      <c r="C9168" t="s">
        <v>32</v>
      </c>
      <c r="D9168" t="s">
        <v>116</v>
      </c>
      <c r="E9168" t="s">
        <v>59</v>
      </c>
      <c r="F9168" t="s">
        <v>19</v>
      </c>
      <c r="G9168" s="10">
        <v>41989</v>
      </c>
      <c r="H9168" s="10">
        <v>41991</v>
      </c>
      <c r="I9168" t="s">
        <v>14</v>
      </c>
      <c r="J9168" t="s">
        <v>15</v>
      </c>
      <c r="K9168" t="str">
        <f>INDEX(State_Code_Name!B:B,MATCH(Consumer_Complaints!E9168,State_Code_Name!C:C,0))</f>
        <v>Illinois</v>
      </c>
      <c r="L9168">
        <f t="shared" si="429"/>
        <v>2</v>
      </c>
      <c r="M9168">
        <f t="shared" si="430"/>
        <v>2014</v>
      </c>
      <c r="N9168" t="str">
        <f t="shared" si="431"/>
        <v>Q4</v>
      </c>
    </row>
    <row r="9169" spans="1:14" x14ac:dyDescent="0.35">
      <c r="A9169">
        <v>377355</v>
      </c>
      <c r="B9169" t="s">
        <v>95</v>
      </c>
      <c r="C9169" t="s">
        <v>36</v>
      </c>
      <c r="D9169" t="s">
        <v>49</v>
      </c>
      <c r="E9169" t="s">
        <v>35</v>
      </c>
      <c r="F9169" t="s">
        <v>19</v>
      </c>
      <c r="G9169" s="10">
        <v>41490</v>
      </c>
      <c r="H9169" s="10">
        <v>41521</v>
      </c>
      <c r="I9169" t="s">
        <v>14</v>
      </c>
      <c r="J9169" t="s">
        <v>15</v>
      </c>
      <c r="K9169" t="str">
        <f>INDEX(State_Code_Name!B:B,MATCH(Consumer_Complaints!E9169,State_Code_Name!C:C,0))</f>
        <v>Florida</v>
      </c>
      <c r="L9169">
        <f t="shared" si="429"/>
        <v>31</v>
      </c>
      <c r="M9169">
        <f t="shared" si="430"/>
        <v>2013</v>
      </c>
      <c r="N9169" t="str">
        <f t="shared" si="431"/>
        <v>Q3</v>
      </c>
    </row>
    <row r="9170" spans="1:14" x14ac:dyDescent="0.35">
      <c r="A9170">
        <v>577051</v>
      </c>
      <c r="B9170" t="s">
        <v>11</v>
      </c>
      <c r="C9170" t="s">
        <v>16</v>
      </c>
      <c r="D9170" t="s">
        <v>24</v>
      </c>
      <c r="E9170" t="s">
        <v>48</v>
      </c>
      <c r="F9170" t="s">
        <v>57</v>
      </c>
      <c r="G9170" s="10">
        <v>41576</v>
      </c>
      <c r="H9170" s="10">
        <v>41576</v>
      </c>
      <c r="I9170" t="s">
        <v>14</v>
      </c>
      <c r="J9170" t="s">
        <v>14</v>
      </c>
      <c r="K9170" t="str">
        <f>INDEX(State_Code_Name!B:B,MATCH(Consumer_Complaints!E9170,State_Code_Name!C:C,0))</f>
        <v>New Jersey</v>
      </c>
      <c r="L9170">
        <f t="shared" si="429"/>
        <v>0</v>
      </c>
      <c r="M9170">
        <f t="shared" si="430"/>
        <v>2013</v>
      </c>
      <c r="N9170" t="str">
        <f t="shared" si="431"/>
        <v>Q4</v>
      </c>
    </row>
    <row r="9171" spans="1:14" x14ac:dyDescent="0.35">
      <c r="A9171">
        <v>1889559</v>
      </c>
      <c r="B9171" t="s">
        <v>63</v>
      </c>
      <c r="C9171" t="s">
        <v>61</v>
      </c>
      <c r="D9171" t="s">
        <v>282</v>
      </c>
      <c r="E9171" t="s">
        <v>140</v>
      </c>
      <c r="F9171" t="s">
        <v>19</v>
      </c>
      <c r="G9171" s="10">
        <v>42480</v>
      </c>
      <c r="H9171" s="10">
        <v>42481</v>
      </c>
      <c r="I9171" t="s">
        <v>14</v>
      </c>
      <c r="J9171" t="s">
        <v>15</v>
      </c>
      <c r="K9171" t="str">
        <f>INDEX(State_Code_Name!B:B,MATCH(Consumer_Complaints!E9171,State_Code_Name!C:C,0))</f>
        <v>Maine</v>
      </c>
      <c r="L9171">
        <f t="shared" si="429"/>
        <v>1</v>
      </c>
      <c r="M9171">
        <f t="shared" si="430"/>
        <v>2016</v>
      </c>
      <c r="N9171" t="str">
        <f t="shared" si="431"/>
        <v>Q2</v>
      </c>
    </row>
    <row r="9172" spans="1:14" x14ac:dyDescent="0.35">
      <c r="A9172">
        <v>847159</v>
      </c>
      <c r="B9172" t="s">
        <v>546</v>
      </c>
      <c r="C9172" t="s">
        <v>9</v>
      </c>
      <c r="D9172" t="s">
        <v>183</v>
      </c>
      <c r="E9172" t="s">
        <v>22</v>
      </c>
      <c r="F9172" t="s">
        <v>19</v>
      </c>
      <c r="G9172" s="10">
        <v>41978</v>
      </c>
      <c r="H9172" s="10">
        <v>41978</v>
      </c>
      <c r="I9172" t="s">
        <v>14</v>
      </c>
      <c r="J9172" t="s">
        <v>15</v>
      </c>
      <c r="K9172" t="str">
        <f>INDEX(State_Code_Name!B:B,MATCH(Consumer_Complaints!E9172,State_Code_Name!C:C,0))</f>
        <v>New York</v>
      </c>
      <c r="L9172">
        <f t="shared" si="429"/>
        <v>0</v>
      </c>
      <c r="M9172">
        <f t="shared" si="430"/>
        <v>2014</v>
      </c>
      <c r="N9172" t="str">
        <f t="shared" si="431"/>
        <v>Q4</v>
      </c>
    </row>
    <row r="9173" spans="1:14" x14ac:dyDescent="0.35">
      <c r="A9173">
        <v>1529905</v>
      </c>
      <c r="B9173" t="s">
        <v>1052</v>
      </c>
      <c r="C9173" t="s">
        <v>32</v>
      </c>
      <c r="D9173" t="s">
        <v>41</v>
      </c>
      <c r="E9173" t="s">
        <v>25</v>
      </c>
      <c r="F9173" t="s">
        <v>19</v>
      </c>
      <c r="G9173" s="10">
        <v>42237</v>
      </c>
      <c r="H9173" s="10">
        <v>42237</v>
      </c>
      <c r="I9173" t="s">
        <v>14</v>
      </c>
      <c r="J9173" t="s">
        <v>15</v>
      </c>
      <c r="K9173" t="str">
        <f>INDEX(State_Code_Name!B:B,MATCH(Consumer_Complaints!E9173,State_Code_Name!C:C,0))</f>
        <v>Georgia</v>
      </c>
      <c r="L9173">
        <f t="shared" si="429"/>
        <v>0</v>
      </c>
      <c r="M9173">
        <f t="shared" si="430"/>
        <v>2015</v>
      </c>
      <c r="N9173" t="str">
        <f t="shared" si="431"/>
        <v>Q3</v>
      </c>
    </row>
    <row r="9174" spans="1:14" x14ac:dyDescent="0.35">
      <c r="A9174">
        <v>897015</v>
      </c>
      <c r="B9174" t="s">
        <v>539</v>
      </c>
      <c r="C9174" t="s">
        <v>32</v>
      </c>
      <c r="D9174" t="s">
        <v>104</v>
      </c>
      <c r="E9174" t="s">
        <v>18</v>
      </c>
      <c r="F9174" t="s">
        <v>13</v>
      </c>
      <c r="G9174" s="10">
        <v>41806</v>
      </c>
      <c r="H9174" s="10">
        <v>41808</v>
      </c>
      <c r="I9174" t="s">
        <v>14</v>
      </c>
      <c r="J9174" t="s">
        <v>15</v>
      </c>
      <c r="K9174" t="str">
        <f>INDEX(State_Code_Name!B:B,MATCH(Consumer_Complaints!E9174,State_Code_Name!C:C,0))</f>
        <v>California</v>
      </c>
      <c r="L9174">
        <f t="shared" si="429"/>
        <v>2</v>
      </c>
      <c r="M9174">
        <f t="shared" si="430"/>
        <v>2014</v>
      </c>
      <c r="N9174" t="str">
        <f t="shared" si="431"/>
        <v>Q2</v>
      </c>
    </row>
    <row r="9175" spans="1:14" x14ac:dyDescent="0.35">
      <c r="A9175">
        <v>1891057</v>
      </c>
      <c r="B9175" t="s">
        <v>38</v>
      </c>
      <c r="C9175" t="s">
        <v>36</v>
      </c>
      <c r="D9175" t="s">
        <v>99</v>
      </c>
      <c r="E9175" t="s">
        <v>100</v>
      </c>
      <c r="F9175" t="s">
        <v>305</v>
      </c>
      <c r="G9175" s="10">
        <v>42481</v>
      </c>
      <c r="H9175" s="10">
        <v>42485</v>
      </c>
      <c r="I9175" t="s">
        <v>14</v>
      </c>
      <c r="J9175" t="s">
        <v>15</v>
      </c>
      <c r="K9175" t="str">
        <f>INDEX(State_Code_Name!B:B,MATCH(Consumer_Complaints!E9175,State_Code_Name!C:C,0))</f>
        <v>Arizona</v>
      </c>
      <c r="L9175">
        <f t="shared" si="429"/>
        <v>4</v>
      </c>
      <c r="M9175">
        <f t="shared" si="430"/>
        <v>2016</v>
      </c>
      <c r="N9175" t="str">
        <f t="shared" si="431"/>
        <v>Q2</v>
      </c>
    </row>
    <row r="9176" spans="1:14" x14ac:dyDescent="0.35">
      <c r="A9176">
        <v>1429576</v>
      </c>
      <c r="B9176" t="s">
        <v>54</v>
      </c>
      <c r="C9176" t="s">
        <v>52</v>
      </c>
      <c r="D9176" t="s">
        <v>103</v>
      </c>
      <c r="E9176" t="s">
        <v>18</v>
      </c>
      <c r="F9176" t="s">
        <v>19</v>
      </c>
      <c r="G9176" s="10">
        <v>42174</v>
      </c>
      <c r="H9176" s="10">
        <v>42174</v>
      </c>
      <c r="I9176" t="s">
        <v>14</v>
      </c>
      <c r="J9176" t="s">
        <v>15</v>
      </c>
      <c r="K9176" t="str">
        <f>INDEX(State_Code_Name!B:B,MATCH(Consumer_Complaints!E9176,State_Code_Name!C:C,0))</f>
        <v>California</v>
      </c>
      <c r="L9176">
        <f t="shared" si="429"/>
        <v>0</v>
      </c>
      <c r="M9176">
        <f t="shared" si="430"/>
        <v>2015</v>
      </c>
      <c r="N9176" t="str">
        <f t="shared" si="431"/>
        <v>Q2</v>
      </c>
    </row>
    <row r="9177" spans="1:14" x14ac:dyDescent="0.35">
      <c r="A9177">
        <v>1716861</v>
      </c>
      <c r="B9177" t="s">
        <v>58</v>
      </c>
      <c r="C9177" t="s">
        <v>879</v>
      </c>
      <c r="D9177" t="s">
        <v>895</v>
      </c>
      <c r="E9177" t="s">
        <v>42</v>
      </c>
      <c r="F9177" t="s">
        <v>19</v>
      </c>
      <c r="G9177" s="10">
        <v>42362</v>
      </c>
      <c r="H9177" s="10">
        <v>42367</v>
      </c>
      <c r="I9177" t="s">
        <v>14</v>
      </c>
      <c r="J9177" t="s">
        <v>15</v>
      </c>
      <c r="K9177" t="str">
        <f>INDEX(State_Code_Name!B:B,MATCH(Consumer_Complaints!E9177,State_Code_Name!C:C,0))</f>
        <v>North Carolina</v>
      </c>
      <c r="L9177">
        <f t="shared" si="429"/>
        <v>5</v>
      </c>
      <c r="M9177">
        <f t="shared" si="430"/>
        <v>2015</v>
      </c>
      <c r="N9177" t="str">
        <f t="shared" si="431"/>
        <v>Q4</v>
      </c>
    </row>
    <row r="9178" spans="1:14" x14ac:dyDescent="0.35">
      <c r="A9178">
        <v>1847515</v>
      </c>
      <c r="B9178" t="s">
        <v>97</v>
      </c>
      <c r="C9178" t="s">
        <v>52</v>
      </c>
      <c r="D9178" t="s">
        <v>53</v>
      </c>
      <c r="E9178" t="s">
        <v>46</v>
      </c>
      <c r="F9178" t="s">
        <v>19</v>
      </c>
      <c r="G9178" s="10">
        <v>42453</v>
      </c>
      <c r="H9178" s="10">
        <v>42453</v>
      </c>
      <c r="I9178" t="s">
        <v>14</v>
      </c>
      <c r="J9178" t="s">
        <v>15</v>
      </c>
      <c r="K9178" t="str">
        <f>INDEX(State_Code_Name!B:B,MATCH(Consumer_Complaints!E9178,State_Code_Name!C:C,0))</f>
        <v>Pennsylvania</v>
      </c>
      <c r="L9178">
        <f t="shared" si="429"/>
        <v>0</v>
      </c>
      <c r="M9178">
        <f t="shared" si="430"/>
        <v>2016</v>
      </c>
      <c r="N9178" t="str">
        <f t="shared" si="431"/>
        <v>Q1</v>
      </c>
    </row>
    <row r="9179" spans="1:14" x14ac:dyDescent="0.35">
      <c r="A9179">
        <v>838342</v>
      </c>
      <c r="B9179" t="s">
        <v>47</v>
      </c>
      <c r="C9179" t="s">
        <v>26</v>
      </c>
      <c r="D9179" t="s">
        <v>27</v>
      </c>
      <c r="E9179" t="s">
        <v>18</v>
      </c>
      <c r="F9179" t="s">
        <v>19</v>
      </c>
      <c r="G9179" s="10">
        <v>41764</v>
      </c>
      <c r="H9179" s="10">
        <v>41764</v>
      </c>
      <c r="I9179" t="s">
        <v>14</v>
      </c>
      <c r="J9179" t="s">
        <v>15</v>
      </c>
      <c r="K9179" t="str">
        <f>INDEX(State_Code_Name!B:B,MATCH(Consumer_Complaints!E9179,State_Code_Name!C:C,0))</f>
        <v>California</v>
      </c>
      <c r="L9179">
        <f t="shared" si="429"/>
        <v>0</v>
      </c>
      <c r="M9179">
        <f t="shared" si="430"/>
        <v>2014</v>
      </c>
      <c r="N9179" t="str">
        <f t="shared" si="431"/>
        <v>Q2</v>
      </c>
    </row>
    <row r="9180" spans="1:14" x14ac:dyDescent="0.35">
      <c r="A9180">
        <v>993230</v>
      </c>
      <c r="B9180" t="s">
        <v>90</v>
      </c>
      <c r="C9180" t="s">
        <v>9</v>
      </c>
      <c r="D9180" t="s">
        <v>278</v>
      </c>
      <c r="E9180" t="s">
        <v>66</v>
      </c>
      <c r="F9180" t="s">
        <v>305</v>
      </c>
      <c r="G9180" s="10">
        <v>41871</v>
      </c>
      <c r="H9180" s="10">
        <v>41876</v>
      </c>
      <c r="I9180" t="s">
        <v>14</v>
      </c>
      <c r="J9180" t="s">
        <v>15</v>
      </c>
      <c r="K9180" t="str">
        <f>INDEX(State_Code_Name!B:B,MATCH(Consumer_Complaints!E9180,State_Code_Name!C:C,0))</f>
        <v>Michigan</v>
      </c>
      <c r="L9180">
        <f t="shared" si="429"/>
        <v>5</v>
      </c>
      <c r="M9180">
        <f t="shared" si="430"/>
        <v>2014</v>
      </c>
      <c r="N9180" t="str">
        <f t="shared" si="431"/>
        <v>Q3</v>
      </c>
    </row>
    <row r="9181" spans="1:14" x14ac:dyDescent="0.35">
      <c r="A9181">
        <v>225646</v>
      </c>
      <c r="B9181" t="s">
        <v>54</v>
      </c>
      <c r="C9181" t="s">
        <v>36</v>
      </c>
      <c r="D9181" t="s">
        <v>99</v>
      </c>
      <c r="E9181" t="s">
        <v>66</v>
      </c>
      <c r="F9181" t="s">
        <v>19</v>
      </c>
      <c r="G9181" s="10">
        <v>41518</v>
      </c>
      <c r="H9181" s="10">
        <v>41518</v>
      </c>
      <c r="I9181" t="s">
        <v>14</v>
      </c>
      <c r="J9181" t="s">
        <v>15</v>
      </c>
      <c r="K9181" t="str">
        <f>INDEX(State_Code_Name!B:B,MATCH(Consumer_Complaints!E9181,State_Code_Name!C:C,0))</f>
        <v>Michigan</v>
      </c>
      <c r="L9181">
        <f t="shared" si="429"/>
        <v>0</v>
      </c>
      <c r="M9181">
        <f t="shared" si="430"/>
        <v>2013</v>
      </c>
      <c r="N9181" t="str">
        <f t="shared" si="431"/>
        <v>Q3</v>
      </c>
    </row>
    <row r="9182" spans="1:14" x14ac:dyDescent="0.35">
      <c r="A9182">
        <v>1871136</v>
      </c>
      <c r="B9182" t="s">
        <v>263</v>
      </c>
      <c r="C9182" t="s">
        <v>32</v>
      </c>
      <c r="D9182" t="s">
        <v>41</v>
      </c>
      <c r="E9182" t="s">
        <v>25</v>
      </c>
      <c r="F9182" t="s">
        <v>305</v>
      </c>
      <c r="G9182" s="10">
        <v>42586</v>
      </c>
      <c r="H9182" s="10">
        <v>42678</v>
      </c>
      <c r="I9182" t="s">
        <v>14</v>
      </c>
      <c r="J9182" t="s">
        <v>15</v>
      </c>
      <c r="K9182" t="str">
        <f>INDEX(State_Code_Name!B:B,MATCH(Consumer_Complaints!E9182,State_Code_Name!C:C,0))</f>
        <v>Georgia</v>
      </c>
      <c r="L9182">
        <f t="shared" si="429"/>
        <v>92</v>
      </c>
      <c r="M9182">
        <f t="shared" si="430"/>
        <v>2016</v>
      </c>
      <c r="N9182" t="str">
        <f t="shared" si="431"/>
        <v>Q3</v>
      </c>
    </row>
    <row r="9183" spans="1:14" x14ac:dyDescent="0.35">
      <c r="A9183">
        <v>1603599</v>
      </c>
      <c r="B9183" t="s">
        <v>514</v>
      </c>
      <c r="C9183" t="s">
        <v>531</v>
      </c>
      <c r="D9183" t="s">
        <v>532</v>
      </c>
      <c r="E9183" t="s">
        <v>79</v>
      </c>
      <c r="F9183" t="s">
        <v>19</v>
      </c>
      <c r="G9183" s="10">
        <v>42290</v>
      </c>
      <c r="H9183" s="10">
        <v>42292</v>
      </c>
      <c r="I9183" t="s">
        <v>14</v>
      </c>
      <c r="J9183" t="s">
        <v>14</v>
      </c>
      <c r="K9183" t="str">
        <f>INDEX(State_Code_Name!B:B,MATCH(Consumer_Complaints!E9183,State_Code_Name!C:C,0))</f>
        <v>Minnesota</v>
      </c>
      <c r="L9183">
        <f t="shared" si="429"/>
        <v>2</v>
      </c>
      <c r="M9183">
        <f t="shared" si="430"/>
        <v>2015</v>
      </c>
      <c r="N9183" t="str">
        <f t="shared" si="431"/>
        <v>Q4</v>
      </c>
    </row>
    <row r="9184" spans="1:14" x14ac:dyDescent="0.35">
      <c r="A9184">
        <v>1112436</v>
      </c>
      <c r="B9184" t="s">
        <v>11</v>
      </c>
      <c r="C9184" t="s">
        <v>26</v>
      </c>
      <c r="D9184" t="s">
        <v>27</v>
      </c>
      <c r="E9184" t="s">
        <v>48</v>
      </c>
      <c r="F9184" t="s">
        <v>19</v>
      </c>
      <c r="G9184" s="10">
        <v>41984</v>
      </c>
      <c r="H9184" s="10">
        <v>41984</v>
      </c>
      <c r="I9184" t="s">
        <v>14</v>
      </c>
      <c r="J9184" t="s">
        <v>15</v>
      </c>
      <c r="K9184" t="str">
        <f>INDEX(State_Code_Name!B:B,MATCH(Consumer_Complaints!E9184,State_Code_Name!C:C,0))</f>
        <v>New Jersey</v>
      </c>
      <c r="L9184">
        <f t="shared" si="429"/>
        <v>0</v>
      </c>
      <c r="M9184">
        <f t="shared" si="430"/>
        <v>2014</v>
      </c>
      <c r="N9184" t="str">
        <f t="shared" si="431"/>
        <v>Q4</v>
      </c>
    </row>
    <row r="9185" spans="1:14" x14ac:dyDescent="0.35">
      <c r="A9185">
        <v>1229108</v>
      </c>
      <c r="B9185" t="s">
        <v>839</v>
      </c>
      <c r="C9185" t="s">
        <v>531</v>
      </c>
      <c r="D9185" t="s">
        <v>532</v>
      </c>
      <c r="E9185" t="s">
        <v>39</v>
      </c>
      <c r="F9185" t="s">
        <v>19</v>
      </c>
      <c r="G9185" s="10">
        <v>42157</v>
      </c>
      <c r="H9185" s="10">
        <v>42157</v>
      </c>
      <c r="I9185" t="s">
        <v>14</v>
      </c>
      <c r="J9185" t="s">
        <v>15</v>
      </c>
      <c r="K9185" t="str">
        <f>INDEX(State_Code_Name!B:B,MATCH(Consumer_Complaints!E9185,State_Code_Name!C:C,0))</f>
        <v>Ohio</v>
      </c>
      <c r="L9185">
        <f t="shared" si="429"/>
        <v>0</v>
      </c>
      <c r="M9185">
        <f t="shared" si="430"/>
        <v>2015</v>
      </c>
      <c r="N9185" t="str">
        <f t="shared" si="431"/>
        <v>Q2</v>
      </c>
    </row>
    <row r="9186" spans="1:14" x14ac:dyDescent="0.35">
      <c r="A9186">
        <v>1815256</v>
      </c>
      <c r="B9186" t="s">
        <v>284</v>
      </c>
      <c r="C9186" t="s">
        <v>32</v>
      </c>
      <c r="D9186" t="s">
        <v>161</v>
      </c>
      <c r="E9186" t="s">
        <v>121</v>
      </c>
      <c r="F9186" t="s">
        <v>19</v>
      </c>
      <c r="G9186" s="10">
        <v>42432</v>
      </c>
      <c r="H9186" s="10">
        <v>42432</v>
      </c>
      <c r="I9186" t="s">
        <v>14</v>
      </c>
      <c r="J9186" t="s">
        <v>14</v>
      </c>
      <c r="K9186" t="str">
        <f>INDEX(State_Code_Name!B:B,MATCH(Consumer_Complaints!E9186,State_Code_Name!C:C,0))</f>
        <v>Oregon</v>
      </c>
      <c r="L9186">
        <f t="shared" si="429"/>
        <v>0</v>
      </c>
      <c r="M9186">
        <f t="shared" si="430"/>
        <v>2016</v>
      </c>
      <c r="N9186" t="str">
        <f t="shared" si="431"/>
        <v>Q1</v>
      </c>
    </row>
    <row r="9187" spans="1:14" x14ac:dyDescent="0.35">
      <c r="A9187">
        <v>1336078</v>
      </c>
      <c r="B9187" t="s">
        <v>157</v>
      </c>
      <c r="C9187" t="s">
        <v>32</v>
      </c>
      <c r="D9187" t="s">
        <v>116</v>
      </c>
      <c r="E9187" t="s">
        <v>18</v>
      </c>
      <c r="F9187" t="s">
        <v>19</v>
      </c>
      <c r="G9187" s="10">
        <v>42112</v>
      </c>
      <c r="H9187" s="10">
        <v>42115</v>
      </c>
      <c r="I9187" t="s">
        <v>14</v>
      </c>
      <c r="J9187" t="s">
        <v>14</v>
      </c>
      <c r="K9187" t="str">
        <f>INDEX(State_Code_Name!B:B,MATCH(Consumer_Complaints!E9187,State_Code_Name!C:C,0))</f>
        <v>California</v>
      </c>
      <c r="L9187">
        <f t="shared" si="429"/>
        <v>3</v>
      </c>
      <c r="M9187">
        <f t="shared" si="430"/>
        <v>2015</v>
      </c>
      <c r="N9187" t="str">
        <f t="shared" si="431"/>
        <v>Q2</v>
      </c>
    </row>
    <row r="9188" spans="1:14" x14ac:dyDescent="0.35">
      <c r="A9188">
        <v>1343190</v>
      </c>
      <c r="B9188" t="s">
        <v>180</v>
      </c>
      <c r="C9188" t="s">
        <v>172</v>
      </c>
      <c r="D9188" t="s">
        <v>190</v>
      </c>
      <c r="E9188" t="s">
        <v>66</v>
      </c>
      <c r="F9188" t="s">
        <v>13</v>
      </c>
      <c r="G9188" s="10">
        <v>42117</v>
      </c>
      <c r="H9188" s="10">
        <v>42117</v>
      </c>
      <c r="I9188" t="s">
        <v>14</v>
      </c>
      <c r="J9188" t="s">
        <v>15</v>
      </c>
      <c r="K9188" t="str">
        <f>INDEX(State_Code_Name!B:B,MATCH(Consumer_Complaints!E9188,State_Code_Name!C:C,0))</f>
        <v>Michigan</v>
      </c>
      <c r="L9188">
        <f t="shared" si="429"/>
        <v>0</v>
      </c>
      <c r="M9188">
        <f t="shared" si="430"/>
        <v>2015</v>
      </c>
      <c r="N9188" t="str">
        <f t="shared" si="431"/>
        <v>Q2</v>
      </c>
    </row>
    <row r="9189" spans="1:14" x14ac:dyDescent="0.35">
      <c r="A9189">
        <v>2045794</v>
      </c>
      <c r="B9189" t="s">
        <v>73</v>
      </c>
      <c r="C9189" t="s">
        <v>26</v>
      </c>
      <c r="D9189" t="s">
        <v>27</v>
      </c>
      <c r="E9189" t="s">
        <v>18</v>
      </c>
      <c r="F9189" t="s">
        <v>19</v>
      </c>
      <c r="G9189" s="10">
        <v>42468</v>
      </c>
      <c r="H9189" s="10">
        <v>42468</v>
      </c>
      <c r="I9189" t="s">
        <v>14</v>
      </c>
      <c r="J9189" t="s">
        <v>15</v>
      </c>
      <c r="K9189" t="str">
        <f>INDEX(State_Code_Name!B:B,MATCH(Consumer_Complaints!E9189,State_Code_Name!C:C,0))</f>
        <v>California</v>
      </c>
      <c r="L9189">
        <f t="shared" si="429"/>
        <v>0</v>
      </c>
      <c r="M9189">
        <f t="shared" si="430"/>
        <v>2016</v>
      </c>
      <c r="N9189" t="str">
        <f t="shared" si="431"/>
        <v>Q2</v>
      </c>
    </row>
    <row r="9190" spans="1:14" x14ac:dyDescent="0.35">
      <c r="A9190">
        <v>1561633</v>
      </c>
      <c r="B9190" t="s">
        <v>181</v>
      </c>
      <c r="C9190" t="s">
        <v>32</v>
      </c>
      <c r="D9190" t="s">
        <v>41</v>
      </c>
      <c r="E9190" t="s">
        <v>18</v>
      </c>
      <c r="F9190" t="s">
        <v>19</v>
      </c>
      <c r="G9190" s="10">
        <v>42317</v>
      </c>
      <c r="H9190" s="10">
        <v>42317</v>
      </c>
      <c r="I9190" t="s">
        <v>14</v>
      </c>
      <c r="J9190" t="s">
        <v>15</v>
      </c>
      <c r="K9190" t="str">
        <f>INDEX(State_Code_Name!B:B,MATCH(Consumer_Complaints!E9190,State_Code_Name!C:C,0))</f>
        <v>California</v>
      </c>
      <c r="L9190">
        <f t="shared" si="429"/>
        <v>0</v>
      </c>
      <c r="M9190">
        <f t="shared" si="430"/>
        <v>2015</v>
      </c>
      <c r="N9190" t="str">
        <f t="shared" si="431"/>
        <v>Q4</v>
      </c>
    </row>
    <row r="9191" spans="1:14" x14ac:dyDescent="0.35">
      <c r="A9191">
        <v>968785</v>
      </c>
      <c r="B9191" t="s">
        <v>69</v>
      </c>
      <c r="C9191" t="s">
        <v>26</v>
      </c>
      <c r="D9191" t="s">
        <v>27</v>
      </c>
      <c r="E9191" t="s">
        <v>35</v>
      </c>
      <c r="F9191" t="s">
        <v>19</v>
      </c>
      <c r="G9191" s="10">
        <v>41767</v>
      </c>
      <c r="H9191" s="10">
        <v>41767</v>
      </c>
      <c r="I9191" t="s">
        <v>14</v>
      </c>
      <c r="J9191" t="s">
        <v>15</v>
      </c>
      <c r="K9191" t="str">
        <f>INDEX(State_Code_Name!B:B,MATCH(Consumer_Complaints!E9191,State_Code_Name!C:C,0))</f>
        <v>Florida</v>
      </c>
      <c r="L9191">
        <f t="shared" si="429"/>
        <v>0</v>
      </c>
      <c r="M9191">
        <f t="shared" si="430"/>
        <v>2014</v>
      </c>
      <c r="N9191" t="str">
        <f t="shared" si="431"/>
        <v>Q2</v>
      </c>
    </row>
    <row r="9192" spans="1:14" x14ac:dyDescent="0.35">
      <c r="A9192">
        <v>1605781</v>
      </c>
      <c r="B9192" t="s">
        <v>163</v>
      </c>
      <c r="C9192" t="s">
        <v>32</v>
      </c>
      <c r="D9192" t="s">
        <v>44</v>
      </c>
      <c r="E9192" t="s">
        <v>35</v>
      </c>
      <c r="F9192" t="s">
        <v>19</v>
      </c>
      <c r="G9192" s="10">
        <v>42291</v>
      </c>
      <c r="H9192" s="10">
        <v>42291</v>
      </c>
      <c r="I9192" t="s">
        <v>14</v>
      </c>
      <c r="J9192" t="s">
        <v>14</v>
      </c>
      <c r="K9192" t="str">
        <f>INDEX(State_Code_Name!B:B,MATCH(Consumer_Complaints!E9192,State_Code_Name!C:C,0))</f>
        <v>Florida</v>
      </c>
      <c r="L9192">
        <f t="shared" si="429"/>
        <v>0</v>
      </c>
      <c r="M9192">
        <f t="shared" si="430"/>
        <v>2015</v>
      </c>
      <c r="N9192" t="str">
        <f t="shared" si="431"/>
        <v>Q4</v>
      </c>
    </row>
    <row r="9193" spans="1:14" x14ac:dyDescent="0.35">
      <c r="A9193">
        <v>1121165</v>
      </c>
      <c r="B9193" t="s">
        <v>38</v>
      </c>
      <c r="C9193" t="s">
        <v>26</v>
      </c>
      <c r="D9193" t="s">
        <v>27</v>
      </c>
      <c r="E9193" t="s">
        <v>42</v>
      </c>
      <c r="F9193" t="s">
        <v>19</v>
      </c>
      <c r="G9193" s="10">
        <v>41961</v>
      </c>
      <c r="H9193" s="10">
        <v>41961</v>
      </c>
      <c r="I9193" t="s">
        <v>14</v>
      </c>
      <c r="J9193" t="s">
        <v>15</v>
      </c>
      <c r="K9193" t="str">
        <f>INDEX(State_Code_Name!B:B,MATCH(Consumer_Complaints!E9193,State_Code_Name!C:C,0))</f>
        <v>North Carolina</v>
      </c>
      <c r="L9193">
        <f t="shared" si="429"/>
        <v>0</v>
      </c>
      <c r="M9193">
        <f t="shared" si="430"/>
        <v>2014</v>
      </c>
      <c r="N9193" t="str">
        <f t="shared" si="431"/>
        <v>Q4</v>
      </c>
    </row>
    <row r="9194" spans="1:14" x14ac:dyDescent="0.35">
      <c r="A9194">
        <v>1214165</v>
      </c>
      <c r="B9194" t="s">
        <v>43</v>
      </c>
      <c r="C9194" t="s">
        <v>16</v>
      </c>
      <c r="D9194" t="s">
        <v>24</v>
      </c>
      <c r="E9194" t="s">
        <v>31</v>
      </c>
      <c r="F9194" t="s">
        <v>19</v>
      </c>
      <c r="G9194" s="10">
        <v>42032</v>
      </c>
      <c r="H9194" s="10">
        <v>42032</v>
      </c>
      <c r="I9194" t="s">
        <v>14</v>
      </c>
      <c r="J9194" t="s">
        <v>15</v>
      </c>
      <c r="K9194" t="str">
        <f>INDEX(State_Code_Name!B:B,MATCH(Consumer_Complaints!E9194,State_Code_Name!C:C,0))</f>
        <v>Texas</v>
      </c>
      <c r="L9194">
        <f t="shared" si="429"/>
        <v>0</v>
      </c>
      <c r="M9194">
        <f t="shared" si="430"/>
        <v>2015</v>
      </c>
      <c r="N9194" t="str">
        <f t="shared" si="431"/>
        <v>Q1</v>
      </c>
    </row>
    <row r="9195" spans="1:14" x14ac:dyDescent="0.35">
      <c r="A9195">
        <v>962894</v>
      </c>
      <c r="B9195" t="s">
        <v>30</v>
      </c>
      <c r="C9195" t="s">
        <v>36</v>
      </c>
      <c r="D9195" t="s">
        <v>149</v>
      </c>
      <c r="E9195" t="s">
        <v>59</v>
      </c>
      <c r="F9195" t="s">
        <v>19</v>
      </c>
      <c r="G9195" s="10">
        <v>41851</v>
      </c>
      <c r="H9195" s="10">
        <v>41851</v>
      </c>
      <c r="I9195" t="s">
        <v>14</v>
      </c>
      <c r="J9195" t="s">
        <v>15</v>
      </c>
      <c r="K9195" t="str">
        <f>INDEX(State_Code_Name!B:B,MATCH(Consumer_Complaints!E9195,State_Code_Name!C:C,0))</f>
        <v>Illinois</v>
      </c>
      <c r="L9195">
        <f t="shared" si="429"/>
        <v>0</v>
      </c>
      <c r="M9195">
        <f t="shared" si="430"/>
        <v>2014</v>
      </c>
      <c r="N9195" t="str">
        <f t="shared" si="431"/>
        <v>Q3</v>
      </c>
    </row>
    <row r="9196" spans="1:14" x14ac:dyDescent="0.35">
      <c r="A9196">
        <v>1403856</v>
      </c>
      <c r="B9196" t="s">
        <v>54</v>
      </c>
      <c r="C9196" t="s">
        <v>52</v>
      </c>
      <c r="D9196" t="s">
        <v>103</v>
      </c>
      <c r="E9196" t="s">
        <v>100</v>
      </c>
      <c r="F9196" t="s">
        <v>19</v>
      </c>
      <c r="G9196" s="10">
        <v>42069</v>
      </c>
      <c r="H9196" s="10">
        <v>42069</v>
      </c>
      <c r="I9196" t="s">
        <v>14</v>
      </c>
      <c r="J9196" t="s">
        <v>15</v>
      </c>
      <c r="K9196" t="str">
        <f>INDEX(State_Code_Name!B:B,MATCH(Consumer_Complaints!E9196,State_Code_Name!C:C,0))</f>
        <v>Arizona</v>
      </c>
      <c r="L9196">
        <f t="shared" si="429"/>
        <v>0</v>
      </c>
      <c r="M9196">
        <f t="shared" si="430"/>
        <v>2015</v>
      </c>
      <c r="N9196" t="str">
        <f t="shared" si="431"/>
        <v>Q1</v>
      </c>
    </row>
    <row r="9197" spans="1:14" x14ac:dyDescent="0.35">
      <c r="A9197">
        <v>2005255</v>
      </c>
      <c r="B9197" t="s">
        <v>95</v>
      </c>
      <c r="C9197" t="s">
        <v>36</v>
      </c>
      <c r="D9197" t="s">
        <v>145</v>
      </c>
      <c r="E9197" t="s">
        <v>18</v>
      </c>
      <c r="F9197" t="s">
        <v>19</v>
      </c>
      <c r="G9197" s="10">
        <v>42620</v>
      </c>
      <c r="H9197" s="10">
        <v>42620</v>
      </c>
      <c r="I9197" t="s">
        <v>14</v>
      </c>
      <c r="J9197" t="s">
        <v>15</v>
      </c>
      <c r="K9197" t="str">
        <f>INDEX(State_Code_Name!B:B,MATCH(Consumer_Complaints!E9197,State_Code_Name!C:C,0))</f>
        <v>California</v>
      </c>
      <c r="L9197">
        <f t="shared" si="429"/>
        <v>0</v>
      </c>
      <c r="M9197">
        <f t="shared" si="430"/>
        <v>2016</v>
      </c>
      <c r="N9197" t="str">
        <f t="shared" si="431"/>
        <v>Q3</v>
      </c>
    </row>
    <row r="9198" spans="1:14" x14ac:dyDescent="0.35">
      <c r="A9198">
        <v>467298</v>
      </c>
      <c r="B9198" t="s">
        <v>69</v>
      </c>
      <c r="C9198" t="s">
        <v>26</v>
      </c>
      <c r="D9198" t="s">
        <v>27</v>
      </c>
      <c r="E9198" t="s">
        <v>39</v>
      </c>
      <c r="F9198" t="s">
        <v>13</v>
      </c>
      <c r="G9198" s="10">
        <v>41481</v>
      </c>
      <c r="H9198" s="10">
        <v>41484</v>
      </c>
      <c r="I9198" t="s">
        <v>14</v>
      </c>
      <c r="J9198" t="s">
        <v>15</v>
      </c>
      <c r="K9198" t="str">
        <f>INDEX(State_Code_Name!B:B,MATCH(Consumer_Complaints!E9198,State_Code_Name!C:C,0))</f>
        <v>Ohio</v>
      </c>
      <c r="L9198">
        <f t="shared" si="429"/>
        <v>3</v>
      </c>
      <c r="M9198">
        <f t="shared" si="430"/>
        <v>2013</v>
      </c>
      <c r="N9198" t="str">
        <f t="shared" si="431"/>
        <v>Q3</v>
      </c>
    </row>
    <row r="9199" spans="1:14" x14ac:dyDescent="0.35">
      <c r="A9199">
        <v>2003855</v>
      </c>
      <c r="B9199" t="s">
        <v>38</v>
      </c>
      <c r="C9199" t="s">
        <v>16</v>
      </c>
      <c r="D9199" t="s">
        <v>20</v>
      </c>
      <c r="E9199" t="s">
        <v>22</v>
      </c>
      <c r="F9199" t="s">
        <v>19</v>
      </c>
      <c r="G9199" s="10">
        <v>42589</v>
      </c>
      <c r="H9199" s="10">
        <v>42589</v>
      </c>
      <c r="I9199" t="s">
        <v>14</v>
      </c>
      <c r="J9199" t="s">
        <v>15</v>
      </c>
      <c r="K9199" t="str">
        <f>INDEX(State_Code_Name!B:B,MATCH(Consumer_Complaints!E9199,State_Code_Name!C:C,0))</f>
        <v>New York</v>
      </c>
      <c r="L9199">
        <f t="shared" si="429"/>
        <v>0</v>
      </c>
      <c r="M9199">
        <f t="shared" si="430"/>
        <v>2016</v>
      </c>
      <c r="N9199" t="str">
        <f t="shared" si="431"/>
        <v>Q3</v>
      </c>
    </row>
    <row r="9200" spans="1:14" x14ac:dyDescent="0.35">
      <c r="A9200">
        <v>1371794</v>
      </c>
      <c r="B9200" t="s">
        <v>54</v>
      </c>
      <c r="C9200" t="s">
        <v>52</v>
      </c>
      <c r="D9200" t="s">
        <v>76</v>
      </c>
      <c r="E9200" t="s">
        <v>18</v>
      </c>
      <c r="F9200" t="s">
        <v>19</v>
      </c>
      <c r="G9200" s="10">
        <v>42343</v>
      </c>
      <c r="H9200" s="10">
        <v>42343</v>
      </c>
      <c r="I9200" t="s">
        <v>14</v>
      </c>
      <c r="J9200" t="s">
        <v>15</v>
      </c>
      <c r="K9200" t="str">
        <f>INDEX(State_Code_Name!B:B,MATCH(Consumer_Complaints!E9200,State_Code_Name!C:C,0))</f>
        <v>California</v>
      </c>
      <c r="L9200">
        <f t="shared" si="429"/>
        <v>0</v>
      </c>
      <c r="M9200">
        <f t="shared" si="430"/>
        <v>2015</v>
      </c>
      <c r="N9200" t="str">
        <f t="shared" si="431"/>
        <v>Q4</v>
      </c>
    </row>
    <row r="9201" spans="1:14" x14ac:dyDescent="0.35">
      <c r="A9201">
        <v>1529808</v>
      </c>
      <c r="B9201" t="s">
        <v>1174</v>
      </c>
      <c r="C9201" t="s">
        <v>26</v>
      </c>
      <c r="D9201" t="s">
        <v>159</v>
      </c>
      <c r="E9201" t="s">
        <v>25</v>
      </c>
      <c r="F9201" t="s">
        <v>19</v>
      </c>
      <c r="G9201" s="10">
        <v>42237</v>
      </c>
      <c r="H9201" s="10">
        <v>42237</v>
      </c>
      <c r="I9201" t="s">
        <v>14</v>
      </c>
      <c r="J9201" t="s">
        <v>14</v>
      </c>
      <c r="K9201" t="str">
        <f>INDEX(State_Code_Name!B:B,MATCH(Consumer_Complaints!E9201,State_Code_Name!C:C,0))</f>
        <v>Georgia</v>
      </c>
      <c r="L9201">
        <f t="shared" si="429"/>
        <v>0</v>
      </c>
      <c r="M9201">
        <f t="shared" si="430"/>
        <v>2015</v>
      </c>
      <c r="N9201" t="str">
        <f t="shared" si="431"/>
        <v>Q3</v>
      </c>
    </row>
    <row r="9202" spans="1:14" x14ac:dyDescent="0.35">
      <c r="A9202">
        <v>366398</v>
      </c>
      <c r="B9202" t="s">
        <v>81</v>
      </c>
      <c r="C9202" t="s">
        <v>16</v>
      </c>
      <c r="D9202" t="s">
        <v>20</v>
      </c>
      <c r="E9202" t="s">
        <v>22</v>
      </c>
      <c r="F9202" t="s">
        <v>305</v>
      </c>
      <c r="G9202" s="10">
        <v>41359</v>
      </c>
      <c r="H9202" s="10">
        <v>41361</v>
      </c>
      <c r="I9202" t="s">
        <v>14</v>
      </c>
      <c r="J9202" t="s">
        <v>15</v>
      </c>
      <c r="K9202" t="str">
        <f>INDEX(State_Code_Name!B:B,MATCH(Consumer_Complaints!E9202,State_Code_Name!C:C,0))</f>
        <v>New York</v>
      </c>
      <c r="L9202">
        <f t="shared" si="429"/>
        <v>2</v>
      </c>
      <c r="M9202">
        <f t="shared" si="430"/>
        <v>2013</v>
      </c>
      <c r="N9202" t="str">
        <f t="shared" si="431"/>
        <v>Q1</v>
      </c>
    </row>
    <row r="9203" spans="1:14" x14ac:dyDescent="0.35">
      <c r="A9203">
        <v>1931895</v>
      </c>
      <c r="B9203" t="s">
        <v>95</v>
      </c>
      <c r="C9203" t="s">
        <v>16</v>
      </c>
      <c r="D9203" t="s">
        <v>20</v>
      </c>
      <c r="E9203" t="s">
        <v>70</v>
      </c>
      <c r="F9203" t="s">
        <v>19</v>
      </c>
      <c r="G9203" s="10">
        <v>42508</v>
      </c>
      <c r="H9203" s="10">
        <v>42508</v>
      </c>
      <c r="I9203" t="s">
        <v>14</v>
      </c>
      <c r="J9203" t="s">
        <v>15</v>
      </c>
      <c r="K9203" t="str">
        <f>INDEX(State_Code_Name!B:B,MATCH(Consumer_Complaints!E9203,State_Code_Name!C:C,0))</f>
        <v>Massachusetts</v>
      </c>
      <c r="L9203">
        <f t="shared" si="429"/>
        <v>0</v>
      </c>
      <c r="M9203">
        <f t="shared" si="430"/>
        <v>2016</v>
      </c>
      <c r="N9203" t="str">
        <f t="shared" si="431"/>
        <v>Q2</v>
      </c>
    </row>
    <row r="9204" spans="1:14" x14ac:dyDescent="0.35">
      <c r="A9204">
        <v>1845069</v>
      </c>
      <c r="B9204" t="s">
        <v>405</v>
      </c>
      <c r="C9204" t="s">
        <v>32</v>
      </c>
      <c r="D9204" t="s">
        <v>116</v>
      </c>
      <c r="E9204" t="s">
        <v>74</v>
      </c>
      <c r="F9204" t="s">
        <v>19</v>
      </c>
      <c r="G9204" s="10">
        <v>42451</v>
      </c>
      <c r="H9204" s="10">
        <v>42452</v>
      </c>
      <c r="I9204" t="s">
        <v>14</v>
      </c>
      <c r="J9204" t="s">
        <v>15</v>
      </c>
      <c r="K9204" t="str">
        <f>INDEX(State_Code_Name!B:B,MATCH(Consumer_Complaints!E9204,State_Code_Name!C:C,0))</f>
        <v>Tennessee</v>
      </c>
      <c r="L9204">
        <f t="shared" si="429"/>
        <v>1</v>
      </c>
      <c r="M9204">
        <f t="shared" si="430"/>
        <v>2016</v>
      </c>
      <c r="N9204" t="str">
        <f t="shared" si="431"/>
        <v>Q1</v>
      </c>
    </row>
    <row r="9205" spans="1:14" x14ac:dyDescent="0.35">
      <c r="A9205">
        <v>1787059</v>
      </c>
      <c r="B9205" t="s">
        <v>181</v>
      </c>
      <c r="C9205" t="s">
        <v>32</v>
      </c>
      <c r="D9205" t="s">
        <v>44</v>
      </c>
      <c r="E9205" t="s">
        <v>18</v>
      </c>
      <c r="F9205" t="s">
        <v>19</v>
      </c>
      <c r="G9205" s="10">
        <v>42413</v>
      </c>
      <c r="H9205" s="10">
        <v>42413</v>
      </c>
      <c r="I9205" t="s">
        <v>14</v>
      </c>
      <c r="J9205" t="s">
        <v>15</v>
      </c>
      <c r="K9205" t="str">
        <f>INDEX(State_Code_Name!B:B,MATCH(Consumer_Complaints!E9205,State_Code_Name!C:C,0))</f>
        <v>California</v>
      </c>
      <c r="L9205">
        <f t="shared" si="429"/>
        <v>0</v>
      </c>
      <c r="M9205">
        <f t="shared" si="430"/>
        <v>2016</v>
      </c>
      <c r="N9205" t="str">
        <f t="shared" si="431"/>
        <v>Q1</v>
      </c>
    </row>
    <row r="9206" spans="1:14" x14ac:dyDescent="0.35">
      <c r="A9206">
        <v>1283760</v>
      </c>
      <c r="B9206" t="s">
        <v>463</v>
      </c>
      <c r="C9206" t="s">
        <v>32</v>
      </c>
      <c r="D9206" t="s">
        <v>161</v>
      </c>
      <c r="E9206" t="s">
        <v>18</v>
      </c>
      <c r="F9206" t="s">
        <v>23</v>
      </c>
      <c r="G9206" s="10">
        <v>42079</v>
      </c>
      <c r="H9206" s="10">
        <v>42083</v>
      </c>
      <c r="I9206" t="s">
        <v>14</v>
      </c>
      <c r="J9206" t="s">
        <v>15</v>
      </c>
      <c r="K9206" t="str">
        <f>INDEX(State_Code_Name!B:B,MATCH(Consumer_Complaints!E9206,State_Code_Name!C:C,0))</f>
        <v>California</v>
      </c>
      <c r="L9206">
        <f t="shared" si="429"/>
        <v>4</v>
      </c>
      <c r="M9206">
        <f t="shared" si="430"/>
        <v>2015</v>
      </c>
      <c r="N9206" t="str">
        <f t="shared" si="431"/>
        <v>Q1</v>
      </c>
    </row>
    <row r="9207" spans="1:14" x14ac:dyDescent="0.35">
      <c r="A9207">
        <v>1761289</v>
      </c>
      <c r="B9207" t="s">
        <v>219</v>
      </c>
      <c r="C9207" t="s">
        <v>32</v>
      </c>
      <c r="D9207" t="s">
        <v>41</v>
      </c>
      <c r="E9207" t="s">
        <v>18</v>
      </c>
      <c r="F9207" t="s">
        <v>13</v>
      </c>
      <c r="G9207" s="10">
        <v>42396</v>
      </c>
      <c r="H9207" s="10">
        <v>42397</v>
      </c>
      <c r="I9207" t="s">
        <v>14</v>
      </c>
      <c r="J9207" t="s">
        <v>15</v>
      </c>
      <c r="K9207" t="str">
        <f>INDEX(State_Code_Name!B:B,MATCH(Consumer_Complaints!E9207,State_Code_Name!C:C,0))</f>
        <v>California</v>
      </c>
      <c r="L9207">
        <f t="shared" si="429"/>
        <v>1</v>
      </c>
      <c r="M9207">
        <f t="shared" si="430"/>
        <v>2016</v>
      </c>
      <c r="N9207" t="str">
        <f t="shared" si="431"/>
        <v>Q1</v>
      </c>
    </row>
    <row r="9208" spans="1:14" x14ac:dyDescent="0.35">
      <c r="A9208">
        <v>465536</v>
      </c>
      <c r="B9208" t="s">
        <v>11</v>
      </c>
      <c r="C9208" t="s">
        <v>9</v>
      </c>
      <c r="D9208" t="s">
        <v>10</v>
      </c>
      <c r="E9208" t="s">
        <v>31</v>
      </c>
      <c r="F9208" t="s">
        <v>19</v>
      </c>
      <c r="G9208" s="10">
        <v>41479</v>
      </c>
      <c r="H9208" s="10">
        <v>41481</v>
      </c>
      <c r="I9208" t="s">
        <v>14</v>
      </c>
      <c r="J9208" t="s">
        <v>15</v>
      </c>
      <c r="K9208" t="str">
        <f>INDEX(State_Code_Name!B:B,MATCH(Consumer_Complaints!E9208,State_Code_Name!C:C,0))</f>
        <v>Texas</v>
      </c>
      <c r="L9208">
        <f t="shared" si="429"/>
        <v>2</v>
      </c>
      <c r="M9208">
        <f t="shared" si="430"/>
        <v>2013</v>
      </c>
      <c r="N9208" t="str">
        <f t="shared" si="431"/>
        <v>Q3</v>
      </c>
    </row>
    <row r="9209" spans="1:14" x14ac:dyDescent="0.35">
      <c r="A9209">
        <v>1197521</v>
      </c>
      <c r="B9209" t="s">
        <v>181</v>
      </c>
      <c r="C9209" t="s">
        <v>32</v>
      </c>
      <c r="D9209" t="s">
        <v>104</v>
      </c>
      <c r="E9209" t="s">
        <v>35</v>
      </c>
      <c r="F9209" t="s">
        <v>19</v>
      </c>
      <c r="G9209" s="10">
        <v>42017</v>
      </c>
      <c r="H9209" s="10">
        <v>42020</v>
      </c>
      <c r="I9209" t="s">
        <v>14</v>
      </c>
      <c r="J9209" t="s">
        <v>15</v>
      </c>
      <c r="K9209" t="str">
        <f>INDEX(State_Code_Name!B:B,MATCH(Consumer_Complaints!E9209,State_Code_Name!C:C,0))</f>
        <v>Florida</v>
      </c>
      <c r="L9209">
        <f t="shared" si="429"/>
        <v>3</v>
      </c>
      <c r="M9209">
        <f t="shared" si="430"/>
        <v>2015</v>
      </c>
      <c r="N9209" t="str">
        <f t="shared" si="431"/>
        <v>Q1</v>
      </c>
    </row>
    <row r="9210" spans="1:14" x14ac:dyDescent="0.35">
      <c r="A9210">
        <v>690736</v>
      </c>
      <c r="B9210" t="s">
        <v>38</v>
      </c>
      <c r="C9210" t="s">
        <v>36</v>
      </c>
      <c r="D9210" t="s">
        <v>145</v>
      </c>
      <c r="E9210" t="s">
        <v>35</v>
      </c>
      <c r="F9210" t="s">
        <v>305</v>
      </c>
      <c r="G9210" s="10">
        <v>41668</v>
      </c>
      <c r="H9210" s="10">
        <v>41761</v>
      </c>
      <c r="I9210" t="s">
        <v>14</v>
      </c>
      <c r="J9210" t="s">
        <v>14</v>
      </c>
      <c r="K9210" t="str">
        <f>INDEX(State_Code_Name!B:B,MATCH(Consumer_Complaints!E9210,State_Code_Name!C:C,0))</f>
        <v>Florida</v>
      </c>
      <c r="L9210">
        <f t="shared" si="429"/>
        <v>93</v>
      </c>
      <c r="M9210">
        <f t="shared" si="430"/>
        <v>2014</v>
      </c>
      <c r="N9210" t="str">
        <f t="shared" si="431"/>
        <v>Q1</v>
      </c>
    </row>
    <row r="9211" spans="1:14" x14ac:dyDescent="0.35">
      <c r="A9211">
        <v>658687</v>
      </c>
      <c r="B9211" t="s">
        <v>291</v>
      </c>
      <c r="C9211" t="s">
        <v>32</v>
      </c>
      <c r="D9211" t="s">
        <v>116</v>
      </c>
      <c r="E9211" t="s">
        <v>12</v>
      </c>
      <c r="F9211" t="s">
        <v>19</v>
      </c>
      <c r="G9211" s="10">
        <v>41852</v>
      </c>
      <c r="H9211" s="10">
        <v>41913</v>
      </c>
      <c r="I9211" t="s">
        <v>14</v>
      </c>
      <c r="J9211" t="s">
        <v>15</v>
      </c>
      <c r="K9211" t="str">
        <f>INDEX(State_Code_Name!B:B,MATCH(Consumer_Complaints!E9211,State_Code_Name!C:C,0))</f>
        <v>Virginia</v>
      </c>
      <c r="L9211">
        <f t="shared" si="429"/>
        <v>61</v>
      </c>
      <c r="M9211">
        <f t="shared" si="430"/>
        <v>2014</v>
      </c>
      <c r="N9211" t="str">
        <f t="shared" si="431"/>
        <v>Q3</v>
      </c>
    </row>
    <row r="9212" spans="1:14" x14ac:dyDescent="0.35">
      <c r="A9212">
        <v>481064</v>
      </c>
      <c r="B9212" t="s">
        <v>58</v>
      </c>
      <c r="C9212" t="s">
        <v>16</v>
      </c>
      <c r="D9212" t="s">
        <v>144</v>
      </c>
      <c r="E9212" t="s">
        <v>18</v>
      </c>
      <c r="F9212" t="s">
        <v>19</v>
      </c>
      <c r="G9212" s="10">
        <v>41433</v>
      </c>
      <c r="H9212" s="10">
        <v>41494</v>
      </c>
      <c r="I9212" t="s">
        <v>14</v>
      </c>
      <c r="J9212" t="s">
        <v>15</v>
      </c>
      <c r="K9212" t="str">
        <f>INDEX(State_Code_Name!B:B,MATCH(Consumer_Complaints!E9212,State_Code_Name!C:C,0))</f>
        <v>California</v>
      </c>
      <c r="L9212">
        <f t="shared" si="429"/>
        <v>61</v>
      </c>
      <c r="M9212">
        <f t="shared" si="430"/>
        <v>2013</v>
      </c>
      <c r="N9212" t="str">
        <f t="shared" si="431"/>
        <v>Q2</v>
      </c>
    </row>
    <row r="9213" spans="1:14" x14ac:dyDescent="0.35">
      <c r="A9213">
        <v>1418613</v>
      </c>
      <c r="B9213" t="s">
        <v>47</v>
      </c>
      <c r="C9213" t="s">
        <v>26</v>
      </c>
      <c r="D9213" t="s">
        <v>27</v>
      </c>
      <c r="E9213" t="s">
        <v>40</v>
      </c>
      <c r="F9213" t="s">
        <v>19</v>
      </c>
      <c r="G9213" s="10">
        <v>42344</v>
      </c>
      <c r="H9213" s="10">
        <v>42344</v>
      </c>
      <c r="I9213" t="s">
        <v>14</v>
      </c>
      <c r="J9213" t="s">
        <v>14</v>
      </c>
      <c r="K9213" t="str">
        <f>INDEX(State_Code_Name!B:B,MATCH(Consumer_Complaints!E9213,State_Code_Name!C:C,0))</f>
        <v>Nevada</v>
      </c>
      <c r="L9213">
        <f t="shared" si="429"/>
        <v>0</v>
      </c>
      <c r="M9213">
        <f t="shared" si="430"/>
        <v>2015</v>
      </c>
      <c r="N9213" t="str">
        <f t="shared" si="431"/>
        <v>Q4</v>
      </c>
    </row>
    <row r="9214" spans="1:14" x14ac:dyDescent="0.35">
      <c r="A9214">
        <v>921390</v>
      </c>
      <c r="B9214" t="s">
        <v>38</v>
      </c>
      <c r="C9214" t="s">
        <v>36</v>
      </c>
      <c r="D9214" t="s">
        <v>170</v>
      </c>
      <c r="E9214" t="s">
        <v>25</v>
      </c>
      <c r="F9214" t="s">
        <v>19</v>
      </c>
      <c r="G9214" s="10">
        <v>41677</v>
      </c>
      <c r="H9214" s="10">
        <v>41677</v>
      </c>
      <c r="I9214" t="s">
        <v>14</v>
      </c>
      <c r="J9214" t="s">
        <v>15</v>
      </c>
      <c r="K9214" t="str">
        <f>INDEX(State_Code_Name!B:B,MATCH(Consumer_Complaints!E9214,State_Code_Name!C:C,0))</f>
        <v>Georgia</v>
      </c>
      <c r="L9214">
        <f t="shared" si="429"/>
        <v>0</v>
      </c>
      <c r="M9214">
        <f t="shared" si="430"/>
        <v>2014</v>
      </c>
      <c r="N9214" t="str">
        <f t="shared" si="431"/>
        <v>Q1</v>
      </c>
    </row>
    <row r="9215" spans="1:14" x14ac:dyDescent="0.35">
      <c r="A9215">
        <v>796686</v>
      </c>
      <c r="B9215" t="s">
        <v>30</v>
      </c>
      <c r="C9215" t="s">
        <v>16</v>
      </c>
      <c r="D9215" t="s">
        <v>24</v>
      </c>
      <c r="E9215" t="s">
        <v>74</v>
      </c>
      <c r="F9215" t="s">
        <v>19</v>
      </c>
      <c r="G9215" s="10">
        <v>41824</v>
      </c>
      <c r="H9215" s="10">
        <v>41824</v>
      </c>
      <c r="I9215" t="s">
        <v>14</v>
      </c>
      <c r="J9215" t="s">
        <v>15</v>
      </c>
      <c r="K9215" t="str">
        <f>INDEX(State_Code_Name!B:B,MATCH(Consumer_Complaints!E9215,State_Code_Name!C:C,0))</f>
        <v>Tennessee</v>
      </c>
      <c r="L9215">
        <f t="shared" si="429"/>
        <v>0</v>
      </c>
      <c r="M9215">
        <f t="shared" si="430"/>
        <v>2014</v>
      </c>
      <c r="N9215" t="str">
        <f t="shared" si="431"/>
        <v>Q3</v>
      </c>
    </row>
    <row r="9216" spans="1:14" x14ac:dyDescent="0.35">
      <c r="A9216">
        <v>521611</v>
      </c>
      <c r="B9216" t="s">
        <v>102</v>
      </c>
      <c r="C9216" t="s">
        <v>26</v>
      </c>
      <c r="D9216" t="s">
        <v>56</v>
      </c>
      <c r="E9216" t="s">
        <v>51</v>
      </c>
      <c r="F9216" t="s">
        <v>19</v>
      </c>
      <c r="G9216" s="10">
        <v>41556</v>
      </c>
      <c r="H9216" s="10">
        <v>41556</v>
      </c>
      <c r="I9216" t="s">
        <v>14</v>
      </c>
      <c r="J9216" t="s">
        <v>15</v>
      </c>
      <c r="K9216" t="str">
        <f>INDEX(State_Code_Name!B:B,MATCH(Consumer_Complaints!E9216,State_Code_Name!C:C,0))</f>
        <v>Washington</v>
      </c>
      <c r="L9216">
        <f t="shared" si="429"/>
        <v>0</v>
      </c>
      <c r="M9216">
        <f t="shared" si="430"/>
        <v>2013</v>
      </c>
      <c r="N9216" t="str">
        <f t="shared" si="431"/>
        <v>Q4</v>
      </c>
    </row>
    <row r="9217" spans="1:14" x14ac:dyDescent="0.35">
      <c r="A9217">
        <v>1889862</v>
      </c>
      <c r="B9217" t="s">
        <v>63</v>
      </c>
      <c r="C9217" t="s">
        <v>32</v>
      </c>
      <c r="D9217" t="s">
        <v>104</v>
      </c>
      <c r="E9217" t="s">
        <v>35</v>
      </c>
      <c r="F9217" t="s">
        <v>19</v>
      </c>
      <c r="G9217" s="10">
        <v>42481</v>
      </c>
      <c r="H9217" s="10">
        <v>42481</v>
      </c>
      <c r="I9217" t="s">
        <v>14</v>
      </c>
      <c r="J9217" t="s">
        <v>15</v>
      </c>
      <c r="K9217" t="str">
        <f>INDEX(State_Code_Name!B:B,MATCH(Consumer_Complaints!E9217,State_Code_Name!C:C,0))</f>
        <v>Florida</v>
      </c>
      <c r="L9217">
        <f t="shared" si="429"/>
        <v>0</v>
      </c>
      <c r="M9217">
        <f t="shared" si="430"/>
        <v>2016</v>
      </c>
      <c r="N9217" t="str">
        <f t="shared" si="431"/>
        <v>Q2</v>
      </c>
    </row>
    <row r="9218" spans="1:14" x14ac:dyDescent="0.35">
      <c r="A9218">
        <v>1889190</v>
      </c>
      <c r="B9218" t="s">
        <v>166</v>
      </c>
      <c r="C9218" t="s">
        <v>32</v>
      </c>
      <c r="D9218" t="s">
        <v>161</v>
      </c>
      <c r="E9218" t="s">
        <v>74</v>
      </c>
      <c r="F9218" t="s">
        <v>19</v>
      </c>
      <c r="G9218" s="10">
        <v>42480</v>
      </c>
      <c r="H9218" s="10">
        <v>42480</v>
      </c>
      <c r="I9218" t="s">
        <v>14</v>
      </c>
      <c r="J9218" t="s">
        <v>15</v>
      </c>
      <c r="K9218" t="str">
        <f>INDEX(State_Code_Name!B:B,MATCH(Consumer_Complaints!E9218,State_Code_Name!C:C,0))</f>
        <v>Tennessee</v>
      </c>
      <c r="L9218">
        <f t="shared" si="429"/>
        <v>0</v>
      </c>
      <c r="M9218">
        <f t="shared" si="430"/>
        <v>2016</v>
      </c>
      <c r="N9218" t="str">
        <f t="shared" si="431"/>
        <v>Q2</v>
      </c>
    </row>
    <row r="9219" spans="1:14" x14ac:dyDescent="0.35">
      <c r="A9219">
        <v>1048092</v>
      </c>
      <c r="B9219" t="s">
        <v>60</v>
      </c>
      <c r="C9219" t="s">
        <v>52</v>
      </c>
      <c r="D9219" t="s">
        <v>96</v>
      </c>
      <c r="E9219" t="s">
        <v>42</v>
      </c>
      <c r="F9219" t="s">
        <v>19</v>
      </c>
      <c r="G9219" s="10">
        <v>41909</v>
      </c>
      <c r="H9219" s="10">
        <v>41909</v>
      </c>
      <c r="I9219" t="s">
        <v>14</v>
      </c>
      <c r="J9219" t="s">
        <v>15</v>
      </c>
      <c r="K9219" t="str">
        <f>INDEX(State_Code_Name!B:B,MATCH(Consumer_Complaints!E9219,State_Code_Name!C:C,0))</f>
        <v>North Carolina</v>
      </c>
      <c r="L9219">
        <f t="shared" ref="L9219:L9282" si="432">H9219-G9219</f>
        <v>0</v>
      </c>
      <c r="M9219">
        <f t="shared" ref="M9219:M9282" si="433">YEAR(G9219)</f>
        <v>2014</v>
      </c>
      <c r="N9219" t="str">
        <f t="shared" ref="N9219:N9282" si="434">IF(MONTH(G9219)&lt;=3,"Q1",IF(MONTH(G9219)&lt;=6,"Q2",IF(MONTH(G9219)&lt;=9,"Q3","Q4")))</f>
        <v>Q3</v>
      </c>
    </row>
    <row r="9220" spans="1:14" x14ac:dyDescent="0.35">
      <c r="A9220">
        <v>329293</v>
      </c>
      <c r="B9220" t="s">
        <v>63</v>
      </c>
      <c r="C9220" t="s">
        <v>61</v>
      </c>
      <c r="D9220" t="s">
        <v>132</v>
      </c>
      <c r="E9220" t="s">
        <v>39</v>
      </c>
      <c r="F9220" t="s">
        <v>19</v>
      </c>
      <c r="G9220" s="10">
        <v>41330</v>
      </c>
      <c r="H9220" s="10">
        <v>41330</v>
      </c>
      <c r="I9220" t="s">
        <v>14</v>
      </c>
      <c r="J9220" t="s">
        <v>14</v>
      </c>
      <c r="K9220" t="str">
        <f>INDEX(State_Code_Name!B:B,MATCH(Consumer_Complaints!E9220,State_Code_Name!C:C,0))</f>
        <v>Ohio</v>
      </c>
      <c r="L9220">
        <f t="shared" si="432"/>
        <v>0</v>
      </c>
      <c r="M9220">
        <f t="shared" si="433"/>
        <v>2013</v>
      </c>
      <c r="N9220" t="str">
        <f t="shared" si="434"/>
        <v>Q1</v>
      </c>
    </row>
    <row r="9221" spans="1:14" x14ac:dyDescent="0.35">
      <c r="A9221">
        <v>1297470</v>
      </c>
      <c r="B9221" t="s">
        <v>43</v>
      </c>
      <c r="C9221" t="s">
        <v>26</v>
      </c>
      <c r="D9221" t="s">
        <v>27</v>
      </c>
      <c r="E9221" t="s">
        <v>178</v>
      </c>
      <c r="F9221" t="s">
        <v>305</v>
      </c>
      <c r="G9221" s="10">
        <v>42087</v>
      </c>
      <c r="H9221" s="10">
        <v>42093</v>
      </c>
      <c r="I9221" t="s">
        <v>14</v>
      </c>
      <c r="J9221" t="s">
        <v>14</v>
      </c>
      <c r="K9221" t="str">
        <f>INDEX(State_Code_Name!B:B,MATCH(Consumer_Complaints!E9221,State_Code_Name!C:C,0))</f>
        <v>Utah</v>
      </c>
      <c r="L9221">
        <f t="shared" si="432"/>
        <v>6</v>
      </c>
      <c r="M9221">
        <f t="shared" si="433"/>
        <v>2015</v>
      </c>
      <c r="N9221" t="str">
        <f t="shared" si="434"/>
        <v>Q1</v>
      </c>
    </row>
    <row r="9222" spans="1:14" x14ac:dyDescent="0.35">
      <c r="A9222">
        <v>1074675</v>
      </c>
      <c r="B9222" t="s">
        <v>162</v>
      </c>
      <c r="C9222" t="s">
        <v>32</v>
      </c>
      <c r="D9222" t="s">
        <v>41</v>
      </c>
      <c r="E9222" t="s">
        <v>35</v>
      </c>
      <c r="F9222" t="s">
        <v>19</v>
      </c>
      <c r="G9222" s="10">
        <v>41929</v>
      </c>
      <c r="H9222" s="10">
        <v>41936</v>
      </c>
      <c r="I9222" t="s">
        <v>14</v>
      </c>
      <c r="J9222" t="s">
        <v>15</v>
      </c>
      <c r="K9222" t="str">
        <f>INDEX(State_Code_Name!B:B,MATCH(Consumer_Complaints!E9222,State_Code_Name!C:C,0))</f>
        <v>Florida</v>
      </c>
      <c r="L9222">
        <f t="shared" si="432"/>
        <v>7</v>
      </c>
      <c r="M9222">
        <f t="shared" si="433"/>
        <v>2014</v>
      </c>
      <c r="N9222" t="str">
        <f t="shared" si="434"/>
        <v>Q4</v>
      </c>
    </row>
    <row r="9223" spans="1:14" x14ac:dyDescent="0.35">
      <c r="A9223">
        <v>520863</v>
      </c>
      <c r="B9223" t="s">
        <v>97</v>
      </c>
      <c r="C9223" t="s">
        <v>52</v>
      </c>
      <c r="D9223" t="s">
        <v>96</v>
      </c>
      <c r="E9223" t="s">
        <v>35</v>
      </c>
      <c r="F9223" t="s">
        <v>19</v>
      </c>
      <c r="G9223" s="10">
        <v>41556</v>
      </c>
      <c r="H9223" s="10">
        <v>41556</v>
      </c>
      <c r="I9223" t="s">
        <v>14</v>
      </c>
      <c r="J9223" t="s">
        <v>15</v>
      </c>
      <c r="K9223" t="str">
        <f>INDEX(State_Code_Name!B:B,MATCH(Consumer_Complaints!E9223,State_Code_Name!C:C,0))</f>
        <v>Florida</v>
      </c>
      <c r="L9223">
        <f t="shared" si="432"/>
        <v>0</v>
      </c>
      <c r="M9223">
        <f t="shared" si="433"/>
        <v>2013</v>
      </c>
      <c r="N9223" t="str">
        <f t="shared" si="434"/>
        <v>Q4</v>
      </c>
    </row>
    <row r="9224" spans="1:14" x14ac:dyDescent="0.35">
      <c r="A9224">
        <v>603170</v>
      </c>
      <c r="B9224" t="s">
        <v>148</v>
      </c>
      <c r="C9224" t="s">
        <v>26</v>
      </c>
      <c r="D9224" t="s">
        <v>56</v>
      </c>
      <c r="E9224" t="s">
        <v>118</v>
      </c>
      <c r="F9224" t="s">
        <v>19</v>
      </c>
      <c r="G9224" s="10">
        <v>41597</v>
      </c>
      <c r="H9224" s="10">
        <v>41603</v>
      </c>
      <c r="I9224" t="s">
        <v>14</v>
      </c>
      <c r="J9224" t="s">
        <v>14</v>
      </c>
      <c r="K9224" t="str">
        <f>INDEX(State_Code_Name!B:B,MATCH(Consumer_Complaints!E9224,State_Code_Name!C:C,0))</f>
        <v>Alabama</v>
      </c>
      <c r="L9224">
        <f t="shared" si="432"/>
        <v>6</v>
      </c>
      <c r="M9224">
        <f t="shared" si="433"/>
        <v>2013</v>
      </c>
      <c r="N9224" t="str">
        <f t="shared" si="434"/>
        <v>Q4</v>
      </c>
    </row>
    <row r="9225" spans="1:14" x14ac:dyDescent="0.35">
      <c r="A9225">
        <v>631809</v>
      </c>
      <c r="B9225" t="s">
        <v>11</v>
      </c>
      <c r="C9225" t="s">
        <v>16</v>
      </c>
      <c r="D9225" t="s">
        <v>24</v>
      </c>
      <c r="E9225" t="s">
        <v>31</v>
      </c>
      <c r="F9225" t="s">
        <v>13</v>
      </c>
      <c r="G9225" s="10">
        <v>41620</v>
      </c>
      <c r="H9225" s="10">
        <v>41621</v>
      </c>
      <c r="I9225" t="s">
        <v>14</v>
      </c>
      <c r="J9225" t="s">
        <v>15</v>
      </c>
      <c r="K9225" t="str">
        <f>INDEX(State_Code_Name!B:B,MATCH(Consumer_Complaints!E9225,State_Code_Name!C:C,0))</f>
        <v>Texas</v>
      </c>
      <c r="L9225">
        <f t="shared" si="432"/>
        <v>1</v>
      </c>
      <c r="M9225">
        <f t="shared" si="433"/>
        <v>2013</v>
      </c>
      <c r="N9225" t="str">
        <f t="shared" si="434"/>
        <v>Q4</v>
      </c>
    </row>
    <row r="9226" spans="1:14" x14ac:dyDescent="0.35">
      <c r="A9226">
        <v>1151371</v>
      </c>
      <c r="B9226" t="s">
        <v>47</v>
      </c>
      <c r="C9226" t="s">
        <v>26</v>
      </c>
      <c r="D9226" t="s">
        <v>27</v>
      </c>
      <c r="E9226" t="s">
        <v>66</v>
      </c>
      <c r="F9226" t="s">
        <v>19</v>
      </c>
      <c r="G9226" s="10">
        <v>41924</v>
      </c>
      <c r="H9226" s="10">
        <v>41924</v>
      </c>
      <c r="I9226" t="s">
        <v>14</v>
      </c>
      <c r="J9226" t="s">
        <v>15</v>
      </c>
      <c r="K9226" t="str">
        <f>INDEX(State_Code_Name!B:B,MATCH(Consumer_Complaints!E9226,State_Code_Name!C:C,0))</f>
        <v>Michigan</v>
      </c>
      <c r="L9226">
        <f t="shared" si="432"/>
        <v>0</v>
      </c>
      <c r="M9226">
        <f t="shared" si="433"/>
        <v>2014</v>
      </c>
      <c r="N9226" t="str">
        <f t="shared" si="434"/>
        <v>Q4</v>
      </c>
    </row>
    <row r="9227" spans="1:14" x14ac:dyDescent="0.35">
      <c r="A9227">
        <v>1204177</v>
      </c>
      <c r="B9227" t="s">
        <v>11</v>
      </c>
      <c r="C9227" t="s">
        <v>26</v>
      </c>
      <c r="D9227" t="s">
        <v>56</v>
      </c>
      <c r="E9227" t="s">
        <v>22</v>
      </c>
      <c r="F9227" t="s">
        <v>305</v>
      </c>
      <c r="G9227" s="10">
        <v>42026</v>
      </c>
      <c r="H9227" s="10">
        <v>42031</v>
      </c>
      <c r="I9227" t="s">
        <v>14</v>
      </c>
      <c r="J9227" t="s">
        <v>15</v>
      </c>
      <c r="K9227" t="str">
        <f>INDEX(State_Code_Name!B:B,MATCH(Consumer_Complaints!E9227,State_Code_Name!C:C,0))</f>
        <v>New York</v>
      </c>
      <c r="L9227">
        <f t="shared" si="432"/>
        <v>5</v>
      </c>
      <c r="M9227">
        <f t="shared" si="433"/>
        <v>2015</v>
      </c>
      <c r="N9227" t="str">
        <f t="shared" si="434"/>
        <v>Q1</v>
      </c>
    </row>
    <row r="9228" spans="1:14" x14ac:dyDescent="0.35">
      <c r="A9228">
        <v>1855366</v>
      </c>
      <c r="B9228" t="s">
        <v>113</v>
      </c>
      <c r="C9228" t="s">
        <v>36</v>
      </c>
      <c r="D9228" t="s">
        <v>120</v>
      </c>
      <c r="E9228" t="s">
        <v>35</v>
      </c>
      <c r="F9228" t="s">
        <v>19</v>
      </c>
      <c r="G9228" s="10">
        <v>42458</v>
      </c>
      <c r="H9228" s="10">
        <v>42458</v>
      </c>
      <c r="I9228" t="s">
        <v>14</v>
      </c>
      <c r="J9228" t="s">
        <v>14</v>
      </c>
      <c r="K9228" t="str">
        <f>INDEX(State_Code_Name!B:B,MATCH(Consumer_Complaints!E9228,State_Code_Name!C:C,0))</f>
        <v>Florida</v>
      </c>
      <c r="L9228">
        <f t="shared" si="432"/>
        <v>0</v>
      </c>
      <c r="M9228">
        <f t="shared" si="433"/>
        <v>2016</v>
      </c>
      <c r="N9228" t="str">
        <f t="shared" si="434"/>
        <v>Q1</v>
      </c>
    </row>
    <row r="9229" spans="1:14" x14ac:dyDescent="0.35">
      <c r="A9229">
        <v>1387533</v>
      </c>
      <c r="B9229" t="s">
        <v>47</v>
      </c>
      <c r="C9229" t="s">
        <v>26</v>
      </c>
      <c r="D9229" t="s">
        <v>27</v>
      </c>
      <c r="E9229" t="s">
        <v>31</v>
      </c>
      <c r="F9229" t="s">
        <v>19</v>
      </c>
      <c r="G9229" s="10">
        <v>42145</v>
      </c>
      <c r="H9229" s="10">
        <v>42145</v>
      </c>
      <c r="I9229" t="s">
        <v>14</v>
      </c>
      <c r="J9229" t="s">
        <v>15</v>
      </c>
      <c r="K9229" t="str">
        <f>INDEX(State_Code_Name!B:B,MATCH(Consumer_Complaints!E9229,State_Code_Name!C:C,0))</f>
        <v>Texas</v>
      </c>
      <c r="L9229">
        <f t="shared" si="432"/>
        <v>0</v>
      </c>
      <c r="M9229">
        <f t="shared" si="433"/>
        <v>2015</v>
      </c>
      <c r="N9229" t="str">
        <f t="shared" si="434"/>
        <v>Q2</v>
      </c>
    </row>
    <row r="9230" spans="1:14" x14ac:dyDescent="0.35">
      <c r="A9230">
        <v>860813</v>
      </c>
      <c r="B9230" t="s">
        <v>211</v>
      </c>
      <c r="C9230" t="s">
        <v>26</v>
      </c>
      <c r="D9230" t="s">
        <v>56</v>
      </c>
      <c r="E9230" t="s">
        <v>18</v>
      </c>
      <c r="F9230" t="s">
        <v>19</v>
      </c>
      <c r="G9230" s="10">
        <v>41779</v>
      </c>
      <c r="H9230" s="10">
        <v>41779</v>
      </c>
      <c r="I9230" t="s">
        <v>14</v>
      </c>
      <c r="J9230" t="s">
        <v>15</v>
      </c>
      <c r="K9230" t="str">
        <f>INDEX(State_Code_Name!B:B,MATCH(Consumer_Complaints!E9230,State_Code_Name!C:C,0))</f>
        <v>California</v>
      </c>
      <c r="L9230">
        <f t="shared" si="432"/>
        <v>0</v>
      </c>
      <c r="M9230">
        <f t="shared" si="433"/>
        <v>2014</v>
      </c>
      <c r="N9230" t="str">
        <f t="shared" si="434"/>
        <v>Q2</v>
      </c>
    </row>
    <row r="9231" spans="1:14" x14ac:dyDescent="0.35">
      <c r="A9231">
        <v>1293728</v>
      </c>
      <c r="B9231" t="s">
        <v>43</v>
      </c>
      <c r="C9231" t="s">
        <v>16</v>
      </c>
      <c r="D9231" t="s">
        <v>144</v>
      </c>
      <c r="E9231" t="s">
        <v>35</v>
      </c>
      <c r="F9231" t="s">
        <v>19</v>
      </c>
      <c r="G9231" s="10">
        <v>42083</v>
      </c>
      <c r="H9231" s="10">
        <v>42083</v>
      </c>
      <c r="I9231" t="s">
        <v>14</v>
      </c>
      <c r="J9231" t="s">
        <v>14</v>
      </c>
      <c r="K9231" t="str">
        <f>INDEX(State_Code_Name!B:B,MATCH(Consumer_Complaints!E9231,State_Code_Name!C:C,0))</f>
        <v>Florida</v>
      </c>
      <c r="L9231">
        <f t="shared" si="432"/>
        <v>0</v>
      </c>
      <c r="M9231">
        <f t="shared" si="433"/>
        <v>2015</v>
      </c>
      <c r="N9231" t="str">
        <f t="shared" si="434"/>
        <v>Q1</v>
      </c>
    </row>
    <row r="9232" spans="1:14" x14ac:dyDescent="0.35">
      <c r="A9232">
        <v>1149334</v>
      </c>
      <c r="B9232" t="s">
        <v>896</v>
      </c>
      <c r="C9232" t="s">
        <v>32</v>
      </c>
      <c r="D9232" t="s">
        <v>104</v>
      </c>
      <c r="E9232" t="s">
        <v>106</v>
      </c>
      <c r="F9232" t="s">
        <v>19</v>
      </c>
      <c r="G9232" s="10">
        <v>41894</v>
      </c>
      <c r="H9232" s="10">
        <v>41988</v>
      </c>
      <c r="I9232" t="s">
        <v>14</v>
      </c>
      <c r="J9232" t="s">
        <v>15</v>
      </c>
      <c r="K9232" t="str">
        <f>INDEX(State_Code_Name!B:B,MATCH(Consumer_Complaints!E9232,State_Code_Name!C:C,0))</f>
        <v>Indiana</v>
      </c>
      <c r="L9232">
        <f t="shared" si="432"/>
        <v>94</v>
      </c>
      <c r="M9232">
        <f t="shared" si="433"/>
        <v>2014</v>
      </c>
      <c r="N9232" t="str">
        <f t="shared" si="434"/>
        <v>Q3</v>
      </c>
    </row>
    <row r="9233" spans="1:14" x14ac:dyDescent="0.35">
      <c r="A9233">
        <v>1290998</v>
      </c>
      <c r="B9233" t="s">
        <v>263</v>
      </c>
      <c r="C9233" t="s">
        <v>32</v>
      </c>
      <c r="D9233" t="s">
        <v>44</v>
      </c>
      <c r="E9233" t="s">
        <v>74</v>
      </c>
      <c r="F9233" t="s">
        <v>19</v>
      </c>
      <c r="G9233" s="10">
        <v>42082</v>
      </c>
      <c r="H9233" s="10">
        <v>42082</v>
      </c>
      <c r="I9233" t="s">
        <v>14</v>
      </c>
      <c r="J9233" t="s">
        <v>15</v>
      </c>
      <c r="K9233" t="str">
        <f>INDEX(State_Code_Name!B:B,MATCH(Consumer_Complaints!E9233,State_Code_Name!C:C,0))</f>
        <v>Tennessee</v>
      </c>
      <c r="L9233">
        <f t="shared" si="432"/>
        <v>0</v>
      </c>
      <c r="M9233">
        <f t="shared" si="433"/>
        <v>2015</v>
      </c>
      <c r="N9233" t="str">
        <f t="shared" si="434"/>
        <v>Q1</v>
      </c>
    </row>
    <row r="9234" spans="1:14" x14ac:dyDescent="0.35">
      <c r="A9234">
        <v>1316629</v>
      </c>
      <c r="B9234" t="s">
        <v>60</v>
      </c>
      <c r="C9234" t="s">
        <v>52</v>
      </c>
      <c r="D9234" t="s">
        <v>103</v>
      </c>
      <c r="E9234" t="s">
        <v>35</v>
      </c>
      <c r="F9234" t="s">
        <v>19</v>
      </c>
      <c r="G9234" s="10">
        <v>42159</v>
      </c>
      <c r="H9234" s="10">
        <v>42159</v>
      </c>
      <c r="I9234" t="s">
        <v>14</v>
      </c>
      <c r="J9234" t="s">
        <v>15</v>
      </c>
      <c r="K9234" t="str">
        <f>INDEX(State_Code_Name!B:B,MATCH(Consumer_Complaints!E9234,State_Code_Name!C:C,0))</f>
        <v>Florida</v>
      </c>
      <c r="L9234">
        <f t="shared" si="432"/>
        <v>0</v>
      </c>
      <c r="M9234">
        <f t="shared" si="433"/>
        <v>2015</v>
      </c>
      <c r="N9234" t="str">
        <f t="shared" si="434"/>
        <v>Q2</v>
      </c>
    </row>
    <row r="9235" spans="1:14" x14ac:dyDescent="0.35">
      <c r="A9235">
        <v>1969559</v>
      </c>
      <c r="B9235" t="s">
        <v>326</v>
      </c>
      <c r="C9235" t="s">
        <v>32</v>
      </c>
      <c r="D9235" t="s">
        <v>116</v>
      </c>
      <c r="E9235" t="s">
        <v>18</v>
      </c>
      <c r="F9235" t="s">
        <v>19</v>
      </c>
      <c r="G9235" s="10">
        <v>42536</v>
      </c>
      <c r="H9235" s="10">
        <v>42536</v>
      </c>
      <c r="I9235" t="s">
        <v>14</v>
      </c>
      <c r="J9235" t="s">
        <v>15</v>
      </c>
      <c r="K9235" t="str">
        <f>INDEX(State_Code_Name!B:B,MATCH(Consumer_Complaints!E9235,State_Code_Name!C:C,0))</f>
        <v>California</v>
      </c>
      <c r="L9235">
        <f t="shared" si="432"/>
        <v>0</v>
      </c>
      <c r="M9235">
        <f t="shared" si="433"/>
        <v>2016</v>
      </c>
      <c r="N9235" t="str">
        <f t="shared" si="434"/>
        <v>Q2</v>
      </c>
    </row>
    <row r="9236" spans="1:14" x14ac:dyDescent="0.35">
      <c r="A9236">
        <v>2109691</v>
      </c>
      <c r="B9236" t="s">
        <v>73</v>
      </c>
      <c r="C9236" t="s">
        <v>26</v>
      </c>
      <c r="D9236" t="s">
        <v>78</v>
      </c>
      <c r="E9236" t="s">
        <v>25</v>
      </c>
      <c r="F9236" t="s">
        <v>19</v>
      </c>
      <c r="G9236" s="10">
        <v>42626</v>
      </c>
      <c r="H9236" s="10">
        <v>42628</v>
      </c>
      <c r="I9236" t="s">
        <v>14</v>
      </c>
      <c r="J9236" t="s">
        <v>14</v>
      </c>
      <c r="K9236" t="str">
        <f>INDEX(State_Code_Name!B:B,MATCH(Consumer_Complaints!E9236,State_Code_Name!C:C,0))</f>
        <v>Georgia</v>
      </c>
      <c r="L9236">
        <f t="shared" si="432"/>
        <v>2</v>
      </c>
      <c r="M9236">
        <f t="shared" si="433"/>
        <v>2016</v>
      </c>
      <c r="N9236" t="str">
        <f t="shared" si="434"/>
        <v>Q3</v>
      </c>
    </row>
    <row r="9237" spans="1:14" x14ac:dyDescent="0.35">
      <c r="A9237">
        <v>1366155</v>
      </c>
      <c r="B9237" t="s">
        <v>747</v>
      </c>
      <c r="C9237" t="s">
        <v>32</v>
      </c>
      <c r="D9237" t="s">
        <v>44</v>
      </c>
      <c r="E9237" t="s">
        <v>18</v>
      </c>
      <c r="F9237" t="s">
        <v>19</v>
      </c>
      <c r="G9237" s="10">
        <v>42190</v>
      </c>
      <c r="H9237" s="10">
        <v>42190</v>
      </c>
      <c r="I9237" t="s">
        <v>14</v>
      </c>
      <c r="J9237" t="s">
        <v>15</v>
      </c>
      <c r="K9237" t="str">
        <f>INDEX(State_Code_Name!B:B,MATCH(Consumer_Complaints!E9237,State_Code_Name!C:C,0))</f>
        <v>California</v>
      </c>
      <c r="L9237">
        <f t="shared" si="432"/>
        <v>0</v>
      </c>
      <c r="M9237">
        <f t="shared" si="433"/>
        <v>2015</v>
      </c>
      <c r="N9237" t="str">
        <f t="shared" si="434"/>
        <v>Q3</v>
      </c>
    </row>
    <row r="9238" spans="1:14" x14ac:dyDescent="0.35">
      <c r="A9238">
        <v>1163366</v>
      </c>
      <c r="B9238" t="s">
        <v>38</v>
      </c>
      <c r="C9238" t="s">
        <v>36</v>
      </c>
      <c r="D9238" t="s">
        <v>149</v>
      </c>
      <c r="E9238" t="s">
        <v>195</v>
      </c>
      <c r="F9238" t="s">
        <v>19</v>
      </c>
      <c r="G9238" s="10">
        <v>41991</v>
      </c>
      <c r="H9238" s="10">
        <v>41991</v>
      </c>
      <c r="I9238" t="s">
        <v>14</v>
      </c>
      <c r="J9238" t="s">
        <v>15</v>
      </c>
      <c r="K9238" t="str">
        <f>INDEX(State_Code_Name!B:B,MATCH(Consumer_Complaints!E9238,State_Code_Name!C:C,0))</f>
        <v>Nebraska</v>
      </c>
      <c r="L9238">
        <f t="shared" si="432"/>
        <v>0</v>
      </c>
      <c r="M9238">
        <f t="shared" si="433"/>
        <v>2014</v>
      </c>
      <c r="N9238" t="str">
        <f t="shared" si="434"/>
        <v>Q4</v>
      </c>
    </row>
    <row r="9239" spans="1:14" x14ac:dyDescent="0.35">
      <c r="A9239">
        <v>1251313</v>
      </c>
      <c r="B9239" t="s">
        <v>43</v>
      </c>
      <c r="C9239" t="s">
        <v>36</v>
      </c>
      <c r="D9239" t="s">
        <v>80</v>
      </c>
      <c r="E9239" t="s">
        <v>106</v>
      </c>
      <c r="F9239" t="s">
        <v>19</v>
      </c>
      <c r="G9239" s="10">
        <v>42058</v>
      </c>
      <c r="H9239" s="10">
        <v>42058</v>
      </c>
      <c r="I9239" t="s">
        <v>14</v>
      </c>
      <c r="J9239" t="s">
        <v>14</v>
      </c>
      <c r="K9239" t="str">
        <f>INDEX(State_Code_Name!B:B,MATCH(Consumer_Complaints!E9239,State_Code_Name!C:C,0))</f>
        <v>Indiana</v>
      </c>
      <c r="L9239">
        <f t="shared" si="432"/>
        <v>0</v>
      </c>
      <c r="M9239">
        <f t="shared" si="433"/>
        <v>2015</v>
      </c>
      <c r="N9239" t="str">
        <f t="shared" si="434"/>
        <v>Q1</v>
      </c>
    </row>
    <row r="9240" spans="1:14" x14ac:dyDescent="0.35">
      <c r="A9240">
        <v>1138332</v>
      </c>
      <c r="B9240" t="s">
        <v>92</v>
      </c>
      <c r="C9240" t="s">
        <v>9</v>
      </c>
      <c r="D9240" t="s">
        <v>132</v>
      </c>
      <c r="E9240" t="s">
        <v>42</v>
      </c>
      <c r="F9240" t="s">
        <v>13</v>
      </c>
      <c r="G9240" s="10">
        <v>41682</v>
      </c>
      <c r="H9240" s="10">
        <v>41710</v>
      </c>
      <c r="I9240" t="s">
        <v>14</v>
      </c>
      <c r="J9240" t="s">
        <v>15</v>
      </c>
      <c r="K9240" t="str">
        <f>INDEX(State_Code_Name!B:B,MATCH(Consumer_Complaints!E9240,State_Code_Name!C:C,0))</f>
        <v>North Carolina</v>
      </c>
      <c r="L9240">
        <f t="shared" si="432"/>
        <v>28</v>
      </c>
      <c r="M9240">
        <f t="shared" si="433"/>
        <v>2014</v>
      </c>
      <c r="N9240" t="str">
        <f t="shared" si="434"/>
        <v>Q1</v>
      </c>
    </row>
    <row r="9241" spans="1:14" x14ac:dyDescent="0.35">
      <c r="A9241">
        <v>1246702</v>
      </c>
      <c r="B9241" t="s">
        <v>83</v>
      </c>
      <c r="C9241" t="s">
        <v>36</v>
      </c>
      <c r="D9241" t="s">
        <v>99</v>
      </c>
      <c r="E9241" t="s">
        <v>121</v>
      </c>
      <c r="F9241" t="s">
        <v>19</v>
      </c>
      <c r="G9241" s="10">
        <v>42054</v>
      </c>
      <c r="H9241" s="10">
        <v>42054</v>
      </c>
      <c r="I9241" t="s">
        <v>14</v>
      </c>
      <c r="J9241" t="s">
        <v>15</v>
      </c>
      <c r="K9241" t="str">
        <f>INDEX(State_Code_Name!B:B,MATCH(Consumer_Complaints!E9241,State_Code_Name!C:C,0))</f>
        <v>Oregon</v>
      </c>
      <c r="L9241">
        <f t="shared" si="432"/>
        <v>0</v>
      </c>
      <c r="M9241">
        <f t="shared" si="433"/>
        <v>2015</v>
      </c>
      <c r="N9241" t="str">
        <f t="shared" si="434"/>
        <v>Q1</v>
      </c>
    </row>
    <row r="9242" spans="1:14" x14ac:dyDescent="0.35">
      <c r="A9242">
        <v>551754</v>
      </c>
      <c r="B9242" t="s">
        <v>47</v>
      </c>
      <c r="C9242" t="s">
        <v>26</v>
      </c>
      <c r="D9242" t="s">
        <v>27</v>
      </c>
      <c r="E9242" t="s">
        <v>77</v>
      </c>
      <c r="F9242" t="s">
        <v>19</v>
      </c>
      <c r="G9242" s="10">
        <v>41343</v>
      </c>
      <c r="H9242" s="10">
        <v>41374</v>
      </c>
      <c r="I9242" t="s">
        <v>14</v>
      </c>
      <c r="J9242" t="s">
        <v>15</v>
      </c>
      <c r="K9242" t="str">
        <f>INDEX(State_Code_Name!B:B,MATCH(Consumer_Complaints!E9242,State_Code_Name!C:C,0))</f>
        <v>Missouri</v>
      </c>
      <c r="L9242">
        <f t="shared" si="432"/>
        <v>31</v>
      </c>
      <c r="M9242">
        <f t="shared" si="433"/>
        <v>2013</v>
      </c>
      <c r="N9242" t="str">
        <f t="shared" si="434"/>
        <v>Q1</v>
      </c>
    </row>
    <row r="9243" spans="1:14" x14ac:dyDescent="0.35">
      <c r="A9243">
        <v>1876139</v>
      </c>
      <c r="B9243" t="s">
        <v>380</v>
      </c>
      <c r="C9243" t="s">
        <v>531</v>
      </c>
      <c r="D9243" t="s">
        <v>646</v>
      </c>
      <c r="E9243" t="s">
        <v>39</v>
      </c>
      <c r="F9243" t="s">
        <v>19</v>
      </c>
      <c r="G9243" s="10">
        <v>42708</v>
      </c>
      <c r="H9243" s="10">
        <v>42708</v>
      </c>
      <c r="I9243" t="s">
        <v>14</v>
      </c>
      <c r="J9243" t="s">
        <v>14</v>
      </c>
      <c r="K9243" t="str">
        <f>INDEX(State_Code_Name!B:B,MATCH(Consumer_Complaints!E9243,State_Code_Name!C:C,0))</f>
        <v>Ohio</v>
      </c>
      <c r="L9243">
        <f t="shared" si="432"/>
        <v>0</v>
      </c>
      <c r="M9243">
        <f t="shared" si="433"/>
        <v>2016</v>
      </c>
      <c r="N9243" t="str">
        <f t="shared" si="434"/>
        <v>Q4</v>
      </c>
    </row>
    <row r="9244" spans="1:14" x14ac:dyDescent="0.35">
      <c r="A9244">
        <v>1130453</v>
      </c>
      <c r="B9244" t="s">
        <v>105</v>
      </c>
      <c r="C9244" t="s">
        <v>32</v>
      </c>
      <c r="D9244" t="s">
        <v>41</v>
      </c>
      <c r="E9244" t="s">
        <v>31</v>
      </c>
      <c r="F9244" t="s">
        <v>305</v>
      </c>
      <c r="G9244" s="10">
        <v>41968</v>
      </c>
      <c r="H9244" s="10">
        <v>41971</v>
      </c>
      <c r="I9244" t="s">
        <v>14</v>
      </c>
      <c r="J9244" t="s">
        <v>15</v>
      </c>
      <c r="K9244" t="str">
        <f>INDEX(State_Code_Name!B:B,MATCH(Consumer_Complaints!E9244,State_Code_Name!C:C,0))</f>
        <v>Texas</v>
      </c>
      <c r="L9244">
        <f t="shared" si="432"/>
        <v>3</v>
      </c>
      <c r="M9244">
        <f t="shared" si="433"/>
        <v>2014</v>
      </c>
      <c r="N9244" t="str">
        <f t="shared" si="434"/>
        <v>Q4</v>
      </c>
    </row>
    <row r="9245" spans="1:14" x14ac:dyDescent="0.35">
      <c r="A9245">
        <v>2051321</v>
      </c>
      <c r="B9245" t="s">
        <v>537</v>
      </c>
      <c r="C9245" t="s">
        <v>32</v>
      </c>
      <c r="D9245" t="s">
        <v>41</v>
      </c>
      <c r="E9245" t="s">
        <v>100</v>
      </c>
      <c r="F9245" t="s">
        <v>19</v>
      </c>
      <c r="G9245" s="10">
        <v>42590</v>
      </c>
      <c r="H9245" s="10">
        <v>42590</v>
      </c>
      <c r="I9245" t="s">
        <v>14</v>
      </c>
      <c r="J9245" t="s">
        <v>15</v>
      </c>
      <c r="K9245" t="str">
        <f>INDEX(State_Code_Name!B:B,MATCH(Consumer_Complaints!E9245,State_Code_Name!C:C,0))</f>
        <v>Arizona</v>
      </c>
      <c r="L9245">
        <f t="shared" si="432"/>
        <v>0</v>
      </c>
      <c r="M9245">
        <f t="shared" si="433"/>
        <v>2016</v>
      </c>
      <c r="N9245" t="str">
        <f t="shared" si="434"/>
        <v>Q3</v>
      </c>
    </row>
    <row r="9246" spans="1:14" x14ac:dyDescent="0.35">
      <c r="A9246">
        <v>578021</v>
      </c>
      <c r="B9246" t="s">
        <v>38</v>
      </c>
      <c r="C9246" t="s">
        <v>32</v>
      </c>
      <c r="D9246" t="s">
        <v>116</v>
      </c>
      <c r="E9246" t="s">
        <v>18</v>
      </c>
      <c r="F9246" t="s">
        <v>305</v>
      </c>
      <c r="G9246" s="10">
        <v>41577</v>
      </c>
      <c r="H9246" s="10">
        <v>41578</v>
      </c>
      <c r="I9246" t="s">
        <v>14</v>
      </c>
      <c r="J9246" t="s">
        <v>15</v>
      </c>
      <c r="K9246" t="str">
        <f>INDEX(State_Code_Name!B:B,MATCH(Consumer_Complaints!E9246,State_Code_Name!C:C,0))</f>
        <v>California</v>
      </c>
      <c r="L9246">
        <f t="shared" si="432"/>
        <v>1</v>
      </c>
      <c r="M9246">
        <f t="shared" si="433"/>
        <v>2013</v>
      </c>
      <c r="N9246" t="str">
        <f t="shared" si="434"/>
        <v>Q4</v>
      </c>
    </row>
    <row r="9247" spans="1:14" x14ac:dyDescent="0.35">
      <c r="A9247">
        <v>1596690</v>
      </c>
      <c r="B9247" t="s">
        <v>68</v>
      </c>
      <c r="C9247" t="s">
        <v>36</v>
      </c>
      <c r="D9247" t="s">
        <v>149</v>
      </c>
      <c r="E9247" t="s">
        <v>22</v>
      </c>
      <c r="F9247" t="s">
        <v>19</v>
      </c>
      <c r="G9247" s="10">
        <v>42195</v>
      </c>
      <c r="H9247" s="10">
        <v>42195</v>
      </c>
      <c r="I9247" t="s">
        <v>14</v>
      </c>
      <c r="J9247" t="s">
        <v>15</v>
      </c>
      <c r="K9247" t="str">
        <f>INDEX(State_Code_Name!B:B,MATCH(Consumer_Complaints!E9247,State_Code_Name!C:C,0))</f>
        <v>New York</v>
      </c>
      <c r="L9247">
        <f t="shared" si="432"/>
        <v>0</v>
      </c>
      <c r="M9247">
        <f t="shared" si="433"/>
        <v>2015</v>
      </c>
      <c r="N9247" t="str">
        <f t="shared" si="434"/>
        <v>Q3</v>
      </c>
    </row>
    <row r="9248" spans="1:14" x14ac:dyDescent="0.35">
      <c r="A9248">
        <v>1363320</v>
      </c>
      <c r="B9248" t="s">
        <v>58</v>
      </c>
      <c r="C9248" t="s">
        <v>26</v>
      </c>
      <c r="D9248" t="s">
        <v>27</v>
      </c>
      <c r="E9248" t="s">
        <v>100</v>
      </c>
      <c r="F9248" t="s">
        <v>19</v>
      </c>
      <c r="G9248" s="10">
        <v>42160</v>
      </c>
      <c r="H9248" s="10">
        <v>42160</v>
      </c>
      <c r="I9248" t="s">
        <v>14</v>
      </c>
      <c r="J9248" t="s">
        <v>15</v>
      </c>
      <c r="K9248" t="str">
        <f>INDEX(State_Code_Name!B:B,MATCH(Consumer_Complaints!E9248,State_Code_Name!C:C,0))</f>
        <v>Arizona</v>
      </c>
      <c r="L9248">
        <f t="shared" si="432"/>
        <v>0</v>
      </c>
      <c r="M9248">
        <f t="shared" si="433"/>
        <v>2015</v>
      </c>
      <c r="N9248" t="str">
        <f t="shared" si="434"/>
        <v>Q2</v>
      </c>
    </row>
    <row r="9249" spans="1:14" x14ac:dyDescent="0.35">
      <c r="A9249">
        <v>1019532</v>
      </c>
      <c r="B9249" t="s">
        <v>809</v>
      </c>
      <c r="C9249" t="s">
        <v>32</v>
      </c>
      <c r="D9249" t="s">
        <v>44</v>
      </c>
      <c r="E9249" t="s">
        <v>122</v>
      </c>
      <c r="F9249" t="s">
        <v>23</v>
      </c>
      <c r="G9249" s="10">
        <v>41860</v>
      </c>
      <c r="H9249" s="10">
        <v>41952</v>
      </c>
      <c r="I9249" t="s">
        <v>14</v>
      </c>
      <c r="J9249" t="s">
        <v>15</v>
      </c>
      <c r="K9249" t="str">
        <f>INDEX(State_Code_Name!B:B,MATCH(Consumer_Complaints!E9249,State_Code_Name!C:C,0))</f>
        <v>Maryland</v>
      </c>
      <c r="L9249">
        <f t="shared" si="432"/>
        <v>92</v>
      </c>
      <c r="M9249">
        <f t="shared" si="433"/>
        <v>2014</v>
      </c>
      <c r="N9249" t="str">
        <f t="shared" si="434"/>
        <v>Q3</v>
      </c>
    </row>
    <row r="9250" spans="1:14" x14ac:dyDescent="0.35">
      <c r="A9250">
        <v>1682400</v>
      </c>
      <c r="B9250" t="s">
        <v>636</v>
      </c>
      <c r="C9250" t="s">
        <v>32</v>
      </c>
      <c r="D9250" t="s">
        <v>44</v>
      </c>
      <c r="E9250" t="s">
        <v>122</v>
      </c>
      <c r="F9250" t="s">
        <v>19</v>
      </c>
      <c r="G9250" s="10">
        <v>42075</v>
      </c>
      <c r="H9250" s="10">
        <v>42075</v>
      </c>
      <c r="I9250" t="s">
        <v>15</v>
      </c>
      <c r="J9250" t="s">
        <v>14</v>
      </c>
      <c r="K9250" t="str">
        <f>INDEX(State_Code_Name!B:B,MATCH(Consumer_Complaints!E9250,State_Code_Name!C:C,0))</f>
        <v>Maryland</v>
      </c>
      <c r="L9250">
        <f t="shared" si="432"/>
        <v>0</v>
      </c>
      <c r="M9250">
        <f t="shared" si="433"/>
        <v>2015</v>
      </c>
      <c r="N9250" t="str">
        <f t="shared" si="434"/>
        <v>Q1</v>
      </c>
    </row>
    <row r="9251" spans="1:14" x14ac:dyDescent="0.35">
      <c r="A9251">
        <v>1489288</v>
      </c>
      <c r="B9251" t="s">
        <v>11</v>
      </c>
      <c r="C9251" t="s">
        <v>26</v>
      </c>
      <c r="D9251" t="s">
        <v>159</v>
      </c>
      <c r="E9251" t="s">
        <v>46</v>
      </c>
      <c r="F9251" t="s">
        <v>19</v>
      </c>
      <c r="G9251" s="10">
        <v>42212</v>
      </c>
      <c r="H9251" s="10">
        <v>42212</v>
      </c>
      <c r="I9251" t="s">
        <v>14</v>
      </c>
      <c r="J9251" t="s">
        <v>15</v>
      </c>
      <c r="K9251" t="str">
        <f>INDEX(State_Code_Name!B:B,MATCH(Consumer_Complaints!E9251,State_Code_Name!C:C,0))</f>
        <v>Pennsylvania</v>
      </c>
      <c r="L9251">
        <f t="shared" si="432"/>
        <v>0</v>
      </c>
      <c r="M9251">
        <f t="shared" si="433"/>
        <v>2015</v>
      </c>
      <c r="N9251" t="str">
        <f t="shared" si="434"/>
        <v>Q3</v>
      </c>
    </row>
    <row r="9252" spans="1:14" x14ac:dyDescent="0.35">
      <c r="A9252">
        <v>912963</v>
      </c>
      <c r="B9252" t="s">
        <v>181</v>
      </c>
      <c r="C9252" t="s">
        <v>32</v>
      </c>
      <c r="D9252" t="s">
        <v>116</v>
      </c>
      <c r="E9252" t="s">
        <v>66</v>
      </c>
      <c r="F9252" t="s">
        <v>19</v>
      </c>
      <c r="G9252" s="10">
        <v>41816</v>
      </c>
      <c r="H9252" s="10">
        <v>41816</v>
      </c>
      <c r="I9252" t="s">
        <v>14</v>
      </c>
      <c r="J9252" t="s">
        <v>15</v>
      </c>
      <c r="K9252" t="str">
        <f>INDEX(State_Code_Name!B:B,MATCH(Consumer_Complaints!E9252,State_Code_Name!C:C,0))</f>
        <v>Michigan</v>
      </c>
      <c r="L9252">
        <f t="shared" si="432"/>
        <v>0</v>
      </c>
      <c r="M9252">
        <f t="shared" si="433"/>
        <v>2014</v>
      </c>
      <c r="N9252" t="str">
        <f t="shared" si="434"/>
        <v>Q2</v>
      </c>
    </row>
    <row r="9253" spans="1:14" x14ac:dyDescent="0.35">
      <c r="A9253">
        <v>1330683</v>
      </c>
      <c r="B9253" t="s">
        <v>83</v>
      </c>
      <c r="C9253" t="s">
        <v>9</v>
      </c>
      <c r="D9253" t="s">
        <v>183</v>
      </c>
      <c r="E9253" t="s">
        <v>35</v>
      </c>
      <c r="F9253" t="s">
        <v>19</v>
      </c>
      <c r="G9253" s="10">
        <v>42109</v>
      </c>
      <c r="H9253" s="10">
        <v>42111</v>
      </c>
      <c r="I9253" t="s">
        <v>14</v>
      </c>
      <c r="J9253" t="s">
        <v>14</v>
      </c>
      <c r="K9253" t="str">
        <f>INDEX(State_Code_Name!B:B,MATCH(Consumer_Complaints!E9253,State_Code_Name!C:C,0))</f>
        <v>Florida</v>
      </c>
      <c r="L9253">
        <f t="shared" si="432"/>
        <v>2</v>
      </c>
      <c r="M9253">
        <f t="shared" si="433"/>
        <v>2015</v>
      </c>
      <c r="N9253" t="str">
        <f t="shared" si="434"/>
        <v>Q2</v>
      </c>
    </row>
    <row r="9254" spans="1:14" x14ac:dyDescent="0.35">
      <c r="A9254">
        <v>2081884</v>
      </c>
      <c r="B9254" t="s">
        <v>68</v>
      </c>
      <c r="C9254" t="s">
        <v>36</v>
      </c>
      <c r="D9254" t="s">
        <v>281</v>
      </c>
      <c r="E9254" t="s">
        <v>31</v>
      </c>
      <c r="F9254" t="s">
        <v>19</v>
      </c>
      <c r="G9254" s="10">
        <v>42607</v>
      </c>
      <c r="H9254" s="10">
        <v>42607</v>
      </c>
      <c r="I9254" t="s">
        <v>14</v>
      </c>
      <c r="J9254" t="s">
        <v>14</v>
      </c>
      <c r="K9254" t="str">
        <f>INDEX(State_Code_Name!B:B,MATCH(Consumer_Complaints!E9254,State_Code_Name!C:C,0))</f>
        <v>Texas</v>
      </c>
      <c r="L9254">
        <f t="shared" si="432"/>
        <v>0</v>
      </c>
      <c r="M9254">
        <f t="shared" si="433"/>
        <v>2016</v>
      </c>
      <c r="N9254" t="str">
        <f t="shared" si="434"/>
        <v>Q3</v>
      </c>
    </row>
    <row r="9255" spans="1:14" x14ac:dyDescent="0.35">
      <c r="A9255">
        <v>1617215</v>
      </c>
      <c r="B9255" t="s">
        <v>43</v>
      </c>
      <c r="C9255" t="s">
        <v>16</v>
      </c>
      <c r="D9255" t="s">
        <v>20</v>
      </c>
      <c r="E9255" t="s">
        <v>31</v>
      </c>
      <c r="F9255" t="s">
        <v>19</v>
      </c>
      <c r="G9255" s="10">
        <v>42298</v>
      </c>
      <c r="H9255" s="10">
        <v>42298</v>
      </c>
      <c r="I9255" t="s">
        <v>14</v>
      </c>
      <c r="J9255" t="s">
        <v>15</v>
      </c>
      <c r="K9255" t="str">
        <f>INDEX(State_Code_Name!B:B,MATCH(Consumer_Complaints!E9255,State_Code_Name!C:C,0))</f>
        <v>Texas</v>
      </c>
      <c r="L9255">
        <f t="shared" si="432"/>
        <v>0</v>
      </c>
      <c r="M9255">
        <f t="shared" si="433"/>
        <v>2015</v>
      </c>
      <c r="N9255" t="str">
        <f t="shared" si="434"/>
        <v>Q4</v>
      </c>
    </row>
    <row r="9256" spans="1:14" x14ac:dyDescent="0.35">
      <c r="A9256">
        <v>323760</v>
      </c>
      <c r="B9256" t="s">
        <v>47</v>
      </c>
      <c r="C9256" t="s">
        <v>26</v>
      </c>
      <c r="D9256" t="s">
        <v>159</v>
      </c>
      <c r="E9256" t="s">
        <v>70</v>
      </c>
      <c r="F9256" t="s">
        <v>57</v>
      </c>
      <c r="G9256" s="10">
        <v>41325</v>
      </c>
      <c r="H9256" s="10">
        <v>41325</v>
      </c>
      <c r="I9256" t="s">
        <v>14</v>
      </c>
      <c r="J9256" t="s">
        <v>15</v>
      </c>
      <c r="K9256" t="str">
        <f>INDEX(State_Code_Name!B:B,MATCH(Consumer_Complaints!E9256,State_Code_Name!C:C,0))</f>
        <v>Massachusetts</v>
      </c>
      <c r="L9256">
        <f t="shared" si="432"/>
        <v>0</v>
      </c>
      <c r="M9256">
        <f t="shared" si="433"/>
        <v>2013</v>
      </c>
      <c r="N9256" t="str">
        <f t="shared" si="434"/>
        <v>Q1</v>
      </c>
    </row>
    <row r="9257" spans="1:14" x14ac:dyDescent="0.35">
      <c r="A9257">
        <v>2051406</v>
      </c>
      <c r="B9257" t="s">
        <v>253</v>
      </c>
      <c r="C9257" t="s">
        <v>32</v>
      </c>
      <c r="D9257" t="s">
        <v>161</v>
      </c>
      <c r="E9257" t="s">
        <v>25</v>
      </c>
      <c r="F9257" t="s">
        <v>19</v>
      </c>
      <c r="G9257" s="10">
        <v>42621</v>
      </c>
      <c r="H9257" s="10">
        <v>42621</v>
      </c>
      <c r="I9257" t="s">
        <v>14</v>
      </c>
      <c r="J9257" t="s">
        <v>14</v>
      </c>
      <c r="K9257" t="str">
        <f>INDEX(State_Code_Name!B:B,MATCH(Consumer_Complaints!E9257,State_Code_Name!C:C,0))</f>
        <v>Georgia</v>
      </c>
      <c r="L9257">
        <f t="shared" si="432"/>
        <v>0</v>
      </c>
      <c r="M9257">
        <f t="shared" si="433"/>
        <v>2016</v>
      </c>
      <c r="N9257" t="str">
        <f t="shared" si="434"/>
        <v>Q3</v>
      </c>
    </row>
    <row r="9258" spans="1:14" x14ac:dyDescent="0.35">
      <c r="A9258">
        <v>1329297</v>
      </c>
      <c r="B9258" t="s">
        <v>38</v>
      </c>
      <c r="C9258" t="s">
        <v>36</v>
      </c>
      <c r="D9258" t="s">
        <v>124</v>
      </c>
      <c r="E9258" t="s">
        <v>121</v>
      </c>
      <c r="F9258" t="s">
        <v>19</v>
      </c>
      <c r="G9258" s="10">
        <v>42108</v>
      </c>
      <c r="H9258" s="10">
        <v>42108</v>
      </c>
      <c r="I9258" t="s">
        <v>14</v>
      </c>
      <c r="J9258" t="s">
        <v>15</v>
      </c>
      <c r="K9258" t="str">
        <f>INDEX(State_Code_Name!B:B,MATCH(Consumer_Complaints!E9258,State_Code_Name!C:C,0))</f>
        <v>Oregon</v>
      </c>
      <c r="L9258">
        <f t="shared" si="432"/>
        <v>0</v>
      </c>
      <c r="M9258">
        <f t="shared" si="433"/>
        <v>2015</v>
      </c>
      <c r="N9258" t="str">
        <f t="shared" si="434"/>
        <v>Q2</v>
      </c>
    </row>
    <row r="9259" spans="1:14" x14ac:dyDescent="0.35">
      <c r="A9259">
        <v>866873</v>
      </c>
      <c r="B9259" t="s">
        <v>783</v>
      </c>
      <c r="C9259" t="s">
        <v>32</v>
      </c>
      <c r="D9259" t="s">
        <v>41</v>
      </c>
      <c r="E9259" t="s">
        <v>18</v>
      </c>
      <c r="F9259" t="s">
        <v>19</v>
      </c>
      <c r="G9259" s="10">
        <v>41782</v>
      </c>
      <c r="H9259" s="10">
        <v>41782</v>
      </c>
      <c r="I9259" t="s">
        <v>14</v>
      </c>
      <c r="J9259" t="s">
        <v>15</v>
      </c>
      <c r="K9259" t="str">
        <f>INDEX(State_Code_Name!B:B,MATCH(Consumer_Complaints!E9259,State_Code_Name!C:C,0))</f>
        <v>California</v>
      </c>
      <c r="L9259">
        <f t="shared" si="432"/>
        <v>0</v>
      </c>
      <c r="M9259">
        <f t="shared" si="433"/>
        <v>2014</v>
      </c>
      <c r="N9259" t="str">
        <f t="shared" si="434"/>
        <v>Q2</v>
      </c>
    </row>
    <row r="9260" spans="1:14" x14ac:dyDescent="0.35">
      <c r="A9260">
        <v>1616707</v>
      </c>
      <c r="B9260" t="s">
        <v>134</v>
      </c>
      <c r="C9260" t="s">
        <v>9</v>
      </c>
      <c r="D9260" t="s">
        <v>10</v>
      </c>
      <c r="E9260" t="s">
        <v>48</v>
      </c>
      <c r="F9260" t="s">
        <v>13</v>
      </c>
      <c r="G9260" s="10">
        <v>42297</v>
      </c>
      <c r="H9260" s="10">
        <v>42300</v>
      </c>
      <c r="I9260" t="s">
        <v>14</v>
      </c>
      <c r="J9260" t="s">
        <v>15</v>
      </c>
      <c r="K9260" t="str">
        <f>INDEX(State_Code_Name!B:B,MATCH(Consumer_Complaints!E9260,State_Code_Name!C:C,0))</f>
        <v>New Jersey</v>
      </c>
      <c r="L9260">
        <f t="shared" si="432"/>
        <v>3</v>
      </c>
      <c r="M9260">
        <f t="shared" si="433"/>
        <v>2015</v>
      </c>
      <c r="N9260" t="str">
        <f t="shared" si="434"/>
        <v>Q4</v>
      </c>
    </row>
    <row r="9261" spans="1:14" x14ac:dyDescent="0.35">
      <c r="A9261">
        <v>221515</v>
      </c>
      <c r="B9261" t="s">
        <v>11</v>
      </c>
      <c r="C9261" t="s">
        <v>16</v>
      </c>
      <c r="D9261" t="s">
        <v>20</v>
      </c>
      <c r="E9261" t="s">
        <v>158</v>
      </c>
      <c r="F9261" t="s">
        <v>305</v>
      </c>
      <c r="G9261" s="10">
        <v>41334</v>
      </c>
      <c r="H9261" s="10">
        <v>41334</v>
      </c>
      <c r="I9261" t="s">
        <v>14</v>
      </c>
      <c r="J9261" t="s">
        <v>15</v>
      </c>
      <c r="K9261" t="str">
        <f>INDEX(State_Code_Name!B:B,MATCH(Consumer_Complaints!E9261,State_Code_Name!C:C,0))</f>
        <v>New Mexico</v>
      </c>
      <c r="L9261">
        <f t="shared" si="432"/>
        <v>0</v>
      </c>
      <c r="M9261">
        <f t="shared" si="433"/>
        <v>2013</v>
      </c>
      <c r="N9261" t="str">
        <f t="shared" si="434"/>
        <v>Q1</v>
      </c>
    </row>
    <row r="9262" spans="1:14" x14ac:dyDescent="0.35">
      <c r="A9262">
        <v>1062845</v>
      </c>
      <c r="B9262" t="s">
        <v>653</v>
      </c>
      <c r="C9262" t="s">
        <v>32</v>
      </c>
      <c r="D9262" t="s">
        <v>116</v>
      </c>
      <c r="E9262" t="s">
        <v>18</v>
      </c>
      <c r="F9262" t="s">
        <v>19</v>
      </c>
      <c r="G9262" s="10">
        <v>41861</v>
      </c>
      <c r="H9262" s="10">
        <v>41861</v>
      </c>
      <c r="I9262" t="s">
        <v>14</v>
      </c>
      <c r="J9262" t="s">
        <v>14</v>
      </c>
      <c r="K9262" t="str">
        <f>INDEX(State_Code_Name!B:B,MATCH(Consumer_Complaints!E9262,State_Code_Name!C:C,0))</f>
        <v>California</v>
      </c>
      <c r="L9262">
        <f t="shared" si="432"/>
        <v>0</v>
      </c>
      <c r="M9262">
        <f t="shared" si="433"/>
        <v>2014</v>
      </c>
      <c r="N9262" t="str">
        <f t="shared" si="434"/>
        <v>Q3</v>
      </c>
    </row>
    <row r="9263" spans="1:14" x14ac:dyDescent="0.35">
      <c r="A9263">
        <v>1964387</v>
      </c>
      <c r="B9263" t="s">
        <v>111</v>
      </c>
      <c r="C9263" t="s">
        <v>26</v>
      </c>
      <c r="D9263" t="s">
        <v>27</v>
      </c>
      <c r="E9263" t="s">
        <v>66</v>
      </c>
      <c r="F9263" t="s">
        <v>19</v>
      </c>
      <c r="G9263" s="10">
        <v>42680</v>
      </c>
      <c r="H9263" s="10">
        <v>42680</v>
      </c>
      <c r="I9263" t="s">
        <v>14</v>
      </c>
      <c r="J9263" t="s">
        <v>15</v>
      </c>
      <c r="K9263" t="str">
        <f>INDEX(State_Code_Name!B:B,MATCH(Consumer_Complaints!E9263,State_Code_Name!C:C,0))</f>
        <v>Michigan</v>
      </c>
      <c r="L9263">
        <f t="shared" si="432"/>
        <v>0</v>
      </c>
      <c r="M9263">
        <f t="shared" si="433"/>
        <v>2016</v>
      </c>
      <c r="N9263" t="str">
        <f t="shared" si="434"/>
        <v>Q4</v>
      </c>
    </row>
    <row r="9264" spans="1:14" x14ac:dyDescent="0.35">
      <c r="A9264">
        <v>2044127</v>
      </c>
      <c r="B9264" t="s">
        <v>69</v>
      </c>
      <c r="C9264" t="s">
        <v>26</v>
      </c>
      <c r="D9264" t="s">
        <v>27</v>
      </c>
      <c r="E9264" t="s">
        <v>48</v>
      </c>
      <c r="F9264" t="s">
        <v>19</v>
      </c>
      <c r="G9264" s="10">
        <v>42437</v>
      </c>
      <c r="H9264" s="10">
        <v>42498</v>
      </c>
      <c r="I9264" t="s">
        <v>14</v>
      </c>
      <c r="J9264" t="s">
        <v>15</v>
      </c>
      <c r="K9264" t="str">
        <f>INDEX(State_Code_Name!B:B,MATCH(Consumer_Complaints!E9264,State_Code_Name!C:C,0))</f>
        <v>New Jersey</v>
      </c>
      <c r="L9264">
        <f t="shared" si="432"/>
        <v>61</v>
      </c>
      <c r="M9264">
        <f t="shared" si="433"/>
        <v>2016</v>
      </c>
      <c r="N9264" t="str">
        <f t="shared" si="434"/>
        <v>Q1</v>
      </c>
    </row>
    <row r="9265" spans="1:14" x14ac:dyDescent="0.35">
      <c r="A9265">
        <v>1473842</v>
      </c>
      <c r="B9265" t="s">
        <v>113</v>
      </c>
      <c r="C9265" t="s">
        <v>36</v>
      </c>
      <c r="D9265" t="s">
        <v>109</v>
      </c>
      <c r="E9265" t="s">
        <v>35</v>
      </c>
      <c r="F9265" t="s">
        <v>19</v>
      </c>
      <c r="G9265" s="10">
        <v>42205</v>
      </c>
      <c r="H9265" s="10">
        <v>42206</v>
      </c>
      <c r="I9265" t="s">
        <v>14</v>
      </c>
      <c r="J9265" t="s">
        <v>14</v>
      </c>
      <c r="K9265" t="str">
        <f>INDEX(State_Code_Name!B:B,MATCH(Consumer_Complaints!E9265,State_Code_Name!C:C,0))</f>
        <v>Florida</v>
      </c>
      <c r="L9265">
        <f t="shared" si="432"/>
        <v>1</v>
      </c>
      <c r="M9265">
        <f t="shared" si="433"/>
        <v>2015</v>
      </c>
      <c r="N9265" t="str">
        <f t="shared" si="434"/>
        <v>Q3</v>
      </c>
    </row>
    <row r="9266" spans="1:14" x14ac:dyDescent="0.35">
      <c r="A9266">
        <v>776941</v>
      </c>
      <c r="B9266" t="s">
        <v>38</v>
      </c>
      <c r="C9266" t="s">
        <v>26</v>
      </c>
      <c r="D9266" t="s">
        <v>27</v>
      </c>
      <c r="E9266" t="s">
        <v>98</v>
      </c>
      <c r="F9266" t="s">
        <v>19</v>
      </c>
      <c r="G9266" s="10">
        <v>41723</v>
      </c>
      <c r="H9266" s="10">
        <v>41723</v>
      </c>
      <c r="I9266" t="s">
        <v>14</v>
      </c>
      <c r="J9266" t="s">
        <v>14</v>
      </c>
      <c r="K9266" t="str">
        <f>INDEX(State_Code_Name!B:B,MATCH(Consumer_Complaints!E9266,State_Code_Name!C:C,0))</f>
        <v>Colorado</v>
      </c>
      <c r="L9266">
        <f t="shared" si="432"/>
        <v>0</v>
      </c>
      <c r="M9266">
        <f t="shared" si="433"/>
        <v>2014</v>
      </c>
      <c r="N9266" t="str">
        <f t="shared" si="434"/>
        <v>Q1</v>
      </c>
    </row>
    <row r="9267" spans="1:14" x14ac:dyDescent="0.35">
      <c r="A9267">
        <v>1696058</v>
      </c>
      <c r="B9267" t="s">
        <v>58</v>
      </c>
      <c r="C9267" t="s">
        <v>16</v>
      </c>
      <c r="D9267" t="s">
        <v>75</v>
      </c>
      <c r="E9267" t="s">
        <v>18</v>
      </c>
      <c r="F9267" t="s">
        <v>19</v>
      </c>
      <c r="G9267" s="10">
        <v>42352</v>
      </c>
      <c r="H9267" s="10">
        <v>42352</v>
      </c>
      <c r="I9267" t="s">
        <v>14</v>
      </c>
      <c r="J9267" t="s">
        <v>15</v>
      </c>
      <c r="K9267" t="str">
        <f>INDEX(State_Code_Name!B:B,MATCH(Consumer_Complaints!E9267,State_Code_Name!C:C,0))</f>
        <v>California</v>
      </c>
      <c r="L9267">
        <f t="shared" si="432"/>
        <v>0</v>
      </c>
      <c r="M9267">
        <f t="shared" si="433"/>
        <v>2015</v>
      </c>
      <c r="N9267" t="str">
        <f t="shared" si="434"/>
        <v>Q4</v>
      </c>
    </row>
    <row r="9268" spans="1:14" x14ac:dyDescent="0.35">
      <c r="A9268">
        <v>1830837</v>
      </c>
      <c r="B9268" t="s">
        <v>30</v>
      </c>
      <c r="C9268" t="s">
        <v>36</v>
      </c>
      <c r="D9268" t="s">
        <v>99</v>
      </c>
      <c r="E9268" t="s">
        <v>31</v>
      </c>
      <c r="F9268" t="s">
        <v>13</v>
      </c>
      <c r="G9268" s="10">
        <v>42443</v>
      </c>
      <c r="H9268" s="10">
        <v>42443</v>
      </c>
      <c r="I9268" t="s">
        <v>14</v>
      </c>
      <c r="J9268" t="s">
        <v>14</v>
      </c>
      <c r="K9268" t="str">
        <f>INDEX(State_Code_Name!B:B,MATCH(Consumer_Complaints!E9268,State_Code_Name!C:C,0))</f>
        <v>Texas</v>
      </c>
      <c r="L9268">
        <f t="shared" si="432"/>
        <v>0</v>
      </c>
      <c r="M9268">
        <f t="shared" si="433"/>
        <v>2016</v>
      </c>
      <c r="N9268" t="str">
        <f t="shared" si="434"/>
        <v>Q1</v>
      </c>
    </row>
    <row r="9269" spans="1:14" x14ac:dyDescent="0.35">
      <c r="A9269">
        <v>1230427</v>
      </c>
      <c r="B9269" t="s">
        <v>97</v>
      </c>
      <c r="C9269" t="s">
        <v>52</v>
      </c>
      <c r="D9269" t="s">
        <v>76</v>
      </c>
      <c r="E9269" t="s">
        <v>46</v>
      </c>
      <c r="F9269" t="s">
        <v>19</v>
      </c>
      <c r="G9269" s="10">
        <v>42218</v>
      </c>
      <c r="H9269" s="10">
        <v>42310</v>
      </c>
      <c r="I9269" t="s">
        <v>14</v>
      </c>
      <c r="J9269" t="s">
        <v>15</v>
      </c>
      <c r="K9269" t="str">
        <f>INDEX(State_Code_Name!B:B,MATCH(Consumer_Complaints!E9269,State_Code_Name!C:C,0))</f>
        <v>Pennsylvania</v>
      </c>
      <c r="L9269">
        <f t="shared" si="432"/>
        <v>92</v>
      </c>
      <c r="M9269">
        <f t="shared" si="433"/>
        <v>2015</v>
      </c>
      <c r="N9269" t="str">
        <f t="shared" si="434"/>
        <v>Q3</v>
      </c>
    </row>
    <row r="9270" spans="1:14" x14ac:dyDescent="0.35">
      <c r="A9270">
        <v>2128463</v>
      </c>
      <c r="B9270" t="s">
        <v>54</v>
      </c>
      <c r="C9270" t="s">
        <v>52</v>
      </c>
      <c r="D9270" t="s">
        <v>103</v>
      </c>
      <c r="E9270" t="s">
        <v>40</v>
      </c>
      <c r="F9270" t="s">
        <v>19</v>
      </c>
      <c r="G9270" s="10">
        <v>42636</v>
      </c>
      <c r="H9270" s="10">
        <v>42636</v>
      </c>
      <c r="I9270" t="s">
        <v>14</v>
      </c>
      <c r="J9270" t="s">
        <v>14</v>
      </c>
      <c r="K9270" t="str">
        <f>INDEX(State_Code_Name!B:B,MATCH(Consumer_Complaints!E9270,State_Code_Name!C:C,0))</f>
        <v>Nevada</v>
      </c>
      <c r="L9270">
        <f t="shared" si="432"/>
        <v>0</v>
      </c>
      <c r="M9270">
        <f t="shared" si="433"/>
        <v>2016</v>
      </c>
      <c r="N9270" t="str">
        <f t="shared" si="434"/>
        <v>Q3</v>
      </c>
    </row>
    <row r="9271" spans="1:14" x14ac:dyDescent="0.35">
      <c r="A9271">
        <v>1140277</v>
      </c>
      <c r="B9271" t="s">
        <v>92</v>
      </c>
      <c r="C9271" t="s">
        <v>9</v>
      </c>
      <c r="D9271" t="s">
        <v>132</v>
      </c>
      <c r="E9271" t="s">
        <v>39</v>
      </c>
      <c r="F9271" t="s">
        <v>19</v>
      </c>
      <c r="G9271" s="10">
        <v>41710</v>
      </c>
      <c r="H9271" s="10">
        <v>41710</v>
      </c>
      <c r="I9271" t="s">
        <v>14</v>
      </c>
      <c r="J9271" t="s">
        <v>15</v>
      </c>
      <c r="K9271" t="str">
        <f>INDEX(State_Code_Name!B:B,MATCH(Consumer_Complaints!E9271,State_Code_Name!C:C,0))</f>
        <v>Ohio</v>
      </c>
      <c r="L9271">
        <f t="shared" si="432"/>
        <v>0</v>
      </c>
      <c r="M9271">
        <f t="shared" si="433"/>
        <v>2014</v>
      </c>
      <c r="N9271" t="str">
        <f t="shared" si="434"/>
        <v>Q1</v>
      </c>
    </row>
    <row r="9272" spans="1:14" x14ac:dyDescent="0.35">
      <c r="A9272">
        <v>1350355</v>
      </c>
      <c r="B9272" t="s">
        <v>54</v>
      </c>
      <c r="C9272" t="s">
        <v>52</v>
      </c>
      <c r="D9272" t="s">
        <v>96</v>
      </c>
      <c r="E9272" t="s">
        <v>115</v>
      </c>
      <c r="F9272" t="s">
        <v>19</v>
      </c>
      <c r="G9272" s="10">
        <v>42122</v>
      </c>
      <c r="H9272" s="10">
        <v>42122</v>
      </c>
      <c r="I9272" t="s">
        <v>14</v>
      </c>
      <c r="J9272" t="s">
        <v>15</v>
      </c>
      <c r="K9272" t="str">
        <f>INDEX(State_Code_Name!B:B,MATCH(Consumer_Complaints!E9272,State_Code_Name!C:C,0))</f>
        <v>Iowa</v>
      </c>
      <c r="L9272">
        <f t="shared" si="432"/>
        <v>0</v>
      </c>
      <c r="M9272">
        <f t="shared" si="433"/>
        <v>2015</v>
      </c>
      <c r="N9272" t="str">
        <f t="shared" si="434"/>
        <v>Q2</v>
      </c>
    </row>
    <row r="9273" spans="1:14" x14ac:dyDescent="0.35">
      <c r="A9273">
        <v>1179730</v>
      </c>
      <c r="B9273" t="s">
        <v>54</v>
      </c>
      <c r="C9273" t="s">
        <v>52</v>
      </c>
      <c r="D9273" t="s">
        <v>103</v>
      </c>
      <c r="E9273" t="s">
        <v>79</v>
      </c>
      <c r="F9273" t="s">
        <v>19</v>
      </c>
      <c r="G9273" s="10">
        <v>42064</v>
      </c>
      <c r="H9273" s="10">
        <v>42064</v>
      </c>
      <c r="I9273" t="s">
        <v>14</v>
      </c>
      <c r="J9273" t="s">
        <v>14</v>
      </c>
      <c r="K9273" t="str">
        <f>INDEX(State_Code_Name!B:B,MATCH(Consumer_Complaints!E9273,State_Code_Name!C:C,0))</f>
        <v>Minnesota</v>
      </c>
      <c r="L9273">
        <f t="shared" si="432"/>
        <v>0</v>
      </c>
      <c r="M9273">
        <f t="shared" si="433"/>
        <v>2015</v>
      </c>
      <c r="N9273" t="str">
        <f t="shared" si="434"/>
        <v>Q1</v>
      </c>
    </row>
    <row r="9274" spans="1:14" x14ac:dyDescent="0.35">
      <c r="A9274">
        <v>1379463</v>
      </c>
      <c r="B9274" t="s">
        <v>11</v>
      </c>
      <c r="C9274" t="s">
        <v>26</v>
      </c>
      <c r="D9274" t="s">
        <v>78</v>
      </c>
      <c r="E9274" t="s">
        <v>18</v>
      </c>
      <c r="F9274" t="s">
        <v>19</v>
      </c>
      <c r="G9274" s="10">
        <v>42141</v>
      </c>
      <c r="H9274" s="10">
        <v>42141</v>
      </c>
      <c r="I9274" t="s">
        <v>14</v>
      </c>
      <c r="J9274" t="s">
        <v>15</v>
      </c>
      <c r="K9274" t="str">
        <f>INDEX(State_Code_Name!B:B,MATCH(Consumer_Complaints!E9274,State_Code_Name!C:C,0))</f>
        <v>California</v>
      </c>
      <c r="L9274">
        <f t="shared" si="432"/>
        <v>0</v>
      </c>
      <c r="M9274">
        <f t="shared" si="433"/>
        <v>2015</v>
      </c>
      <c r="N9274" t="str">
        <f t="shared" si="434"/>
        <v>Q2</v>
      </c>
    </row>
    <row r="9275" spans="1:14" x14ac:dyDescent="0.35">
      <c r="A9275">
        <v>704838</v>
      </c>
      <c r="B9275" t="s">
        <v>47</v>
      </c>
      <c r="C9275" t="s">
        <v>26</v>
      </c>
      <c r="D9275" t="s">
        <v>78</v>
      </c>
      <c r="E9275" t="s">
        <v>18</v>
      </c>
      <c r="F9275" t="s">
        <v>19</v>
      </c>
      <c r="G9275" s="10">
        <v>41884</v>
      </c>
      <c r="H9275" s="10">
        <v>41975</v>
      </c>
      <c r="I9275" t="s">
        <v>14</v>
      </c>
      <c r="J9275" t="s">
        <v>14</v>
      </c>
      <c r="K9275" t="str">
        <f>INDEX(State_Code_Name!B:B,MATCH(Consumer_Complaints!E9275,State_Code_Name!C:C,0))</f>
        <v>California</v>
      </c>
      <c r="L9275">
        <f t="shared" si="432"/>
        <v>91</v>
      </c>
      <c r="M9275">
        <f t="shared" si="433"/>
        <v>2014</v>
      </c>
      <c r="N9275" t="str">
        <f t="shared" si="434"/>
        <v>Q3</v>
      </c>
    </row>
    <row r="9276" spans="1:14" x14ac:dyDescent="0.35">
      <c r="A9276">
        <v>1805826</v>
      </c>
      <c r="B9276" t="s">
        <v>97</v>
      </c>
      <c r="C9276" t="s">
        <v>52</v>
      </c>
      <c r="D9276" t="s">
        <v>76</v>
      </c>
      <c r="E9276" t="s">
        <v>35</v>
      </c>
      <c r="F9276" t="s">
        <v>19</v>
      </c>
      <c r="G9276" s="10">
        <v>42426</v>
      </c>
      <c r="H9276" s="10">
        <v>42426</v>
      </c>
      <c r="I9276" t="s">
        <v>14</v>
      </c>
      <c r="J9276" t="s">
        <v>14</v>
      </c>
      <c r="K9276" t="str">
        <f>INDEX(State_Code_Name!B:B,MATCH(Consumer_Complaints!E9276,State_Code_Name!C:C,0))</f>
        <v>Florida</v>
      </c>
      <c r="L9276">
        <f t="shared" si="432"/>
        <v>0</v>
      </c>
      <c r="M9276">
        <f t="shared" si="433"/>
        <v>2016</v>
      </c>
      <c r="N9276" t="str">
        <f t="shared" si="434"/>
        <v>Q1</v>
      </c>
    </row>
    <row r="9277" spans="1:14" x14ac:dyDescent="0.35">
      <c r="A9277">
        <v>1057602</v>
      </c>
      <c r="B9277" t="s">
        <v>47</v>
      </c>
      <c r="C9277" t="s">
        <v>26</v>
      </c>
      <c r="D9277" t="s">
        <v>27</v>
      </c>
      <c r="E9277" t="s">
        <v>153</v>
      </c>
      <c r="F9277" t="s">
        <v>19</v>
      </c>
      <c r="G9277" s="10">
        <v>41708</v>
      </c>
      <c r="H9277" s="10">
        <v>41708</v>
      </c>
      <c r="I9277" t="s">
        <v>15</v>
      </c>
      <c r="J9277" t="s">
        <v>15</v>
      </c>
      <c r="K9277" t="str">
        <f>INDEX(State_Code_Name!B:B,MATCH(Consumer_Complaints!E9277,State_Code_Name!C:C,0))</f>
        <v>Rhode Island</v>
      </c>
      <c r="L9277">
        <f t="shared" si="432"/>
        <v>0</v>
      </c>
      <c r="M9277">
        <f t="shared" si="433"/>
        <v>2014</v>
      </c>
      <c r="N9277" t="str">
        <f t="shared" si="434"/>
        <v>Q1</v>
      </c>
    </row>
    <row r="9278" spans="1:14" x14ac:dyDescent="0.35">
      <c r="A9278">
        <v>2120690</v>
      </c>
      <c r="B9278" t="s">
        <v>378</v>
      </c>
      <c r="C9278" t="s">
        <v>26</v>
      </c>
      <c r="D9278" t="s">
        <v>27</v>
      </c>
      <c r="E9278" t="s">
        <v>18</v>
      </c>
      <c r="F9278" t="s">
        <v>19</v>
      </c>
      <c r="G9278" s="10">
        <v>42633</v>
      </c>
      <c r="H9278" s="10">
        <v>42633</v>
      </c>
      <c r="I9278" t="s">
        <v>14</v>
      </c>
      <c r="J9278" t="s">
        <v>14</v>
      </c>
      <c r="K9278" t="str">
        <f>INDEX(State_Code_Name!B:B,MATCH(Consumer_Complaints!E9278,State_Code_Name!C:C,0))</f>
        <v>California</v>
      </c>
      <c r="L9278">
        <f t="shared" si="432"/>
        <v>0</v>
      </c>
      <c r="M9278">
        <f t="shared" si="433"/>
        <v>2016</v>
      </c>
      <c r="N9278" t="str">
        <f t="shared" si="434"/>
        <v>Q3</v>
      </c>
    </row>
    <row r="9279" spans="1:14" x14ac:dyDescent="0.35">
      <c r="A9279">
        <v>1288213</v>
      </c>
      <c r="B9279" t="s">
        <v>69</v>
      </c>
      <c r="C9279" t="s">
        <v>26</v>
      </c>
      <c r="D9279" t="s">
        <v>159</v>
      </c>
      <c r="E9279" t="s">
        <v>18</v>
      </c>
      <c r="F9279" t="s">
        <v>19</v>
      </c>
      <c r="G9279" s="10">
        <v>42081</v>
      </c>
      <c r="H9279" s="10">
        <v>42081</v>
      </c>
      <c r="I9279" t="s">
        <v>14</v>
      </c>
      <c r="J9279" t="s">
        <v>15</v>
      </c>
      <c r="K9279" t="str">
        <f>INDEX(State_Code_Name!B:B,MATCH(Consumer_Complaints!E9279,State_Code_Name!C:C,0))</f>
        <v>California</v>
      </c>
      <c r="L9279">
        <f t="shared" si="432"/>
        <v>0</v>
      </c>
      <c r="M9279">
        <f t="shared" si="433"/>
        <v>2015</v>
      </c>
      <c r="N9279" t="str">
        <f t="shared" si="434"/>
        <v>Q1</v>
      </c>
    </row>
    <row r="9280" spans="1:14" x14ac:dyDescent="0.35">
      <c r="A9280">
        <v>2028166</v>
      </c>
      <c r="B9280" t="s">
        <v>164</v>
      </c>
      <c r="C9280" t="s">
        <v>172</v>
      </c>
      <c r="D9280" t="s">
        <v>266</v>
      </c>
      <c r="E9280" t="s">
        <v>12</v>
      </c>
      <c r="F9280" t="s">
        <v>19</v>
      </c>
      <c r="G9280" s="10">
        <v>42576</v>
      </c>
      <c r="H9280" s="10">
        <v>42576</v>
      </c>
      <c r="I9280" t="s">
        <v>14</v>
      </c>
      <c r="J9280" t="s">
        <v>15</v>
      </c>
      <c r="K9280" t="str">
        <f>INDEX(State_Code_Name!B:B,MATCH(Consumer_Complaints!E9280,State_Code_Name!C:C,0))</f>
        <v>Virginia</v>
      </c>
      <c r="L9280">
        <f t="shared" si="432"/>
        <v>0</v>
      </c>
      <c r="M9280">
        <f t="shared" si="433"/>
        <v>2016</v>
      </c>
      <c r="N9280" t="str">
        <f t="shared" si="434"/>
        <v>Q3</v>
      </c>
    </row>
    <row r="9281" spans="1:14" x14ac:dyDescent="0.35">
      <c r="A9281">
        <v>430800</v>
      </c>
      <c r="B9281" t="s">
        <v>164</v>
      </c>
      <c r="C9281" t="s">
        <v>36</v>
      </c>
      <c r="D9281" t="s">
        <v>80</v>
      </c>
      <c r="E9281" t="s">
        <v>122</v>
      </c>
      <c r="F9281" t="s">
        <v>19</v>
      </c>
      <c r="G9281" s="10">
        <v>41438</v>
      </c>
      <c r="H9281" s="10">
        <v>41442</v>
      </c>
      <c r="I9281" t="s">
        <v>14</v>
      </c>
      <c r="J9281" t="s">
        <v>15</v>
      </c>
      <c r="K9281" t="str">
        <f>INDEX(State_Code_Name!B:B,MATCH(Consumer_Complaints!E9281,State_Code_Name!C:C,0))</f>
        <v>Maryland</v>
      </c>
      <c r="L9281">
        <f t="shared" si="432"/>
        <v>4</v>
      </c>
      <c r="M9281">
        <f t="shared" si="433"/>
        <v>2013</v>
      </c>
      <c r="N9281" t="str">
        <f t="shared" si="434"/>
        <v>Q2</v>
      </c>
    </row>
    <row r="9282" spans="1:14" x14ac:dyDescent="0.35">
      <c r="A9282">
        <v>697532</v>
      </c>
      <c r="B9282" t="s">
        <v>309</v>
      </c>
      <c r="C9282" t="s">
        <v>32</v>
      </c>
      <c r="D9282" t="s">
        <v>104</v>
      </c>
      <c r="E9282" t="s">
        <v>74</v>
      </c>
      <c r="F9282" t="s">
        <v>19</v>
      </c>
      <c r="G9282" s="10">
        <v>41700</v>
      </c>
      <c r="H9282" s="10">
        <v>41700</v>
      </c>
      <c r="I9282" t="s">
        <v>14</v>
      </c>
      <c r="J9282" t="s">
        <v>15</v>
      </c>
      <c r="K9282" t="str">
        <f>INDEX(State_Code_Name!B:B,MATCH(Consumer_Complaints!E9282,State_Code_Name!C:C,0))</f>
        <v>Tennessee</v>
      </c>
      <c r="L9282">
        <f t="shared" si="432"/>
        <v>0</v>
      </c>
      <c r="M9282">
        <f t="shared" si="433"/>
        <v>2014</v>
      </c>
      <c r="N9282" t="str">
        <f t="shared" si="434"/>
        <v>Q1</v>
      </c>
    </row>
    <row r="9283" spans="1:14" x14ac:dyDescent="0.35">
      <c r="A9283">
        <v>1540031</v>
      </c>
      <c r="B9283" t="s">
        <v>11</v>
      </c>
      <c r="C9283" t="s">
        <v>16</v>
      </c>
      <c r="D9283" t="s">
        <v>75</v>
      </c>
      <c r="E9283" t="s">
        <v>48</v>
      </c>
      <c r="F9283" t="s">
        <v>305</v>
      </c>
      <c r="G9283" s="10">
        <v>42243</v>
      </c>
      <c r="H9283" s="10">
        <v>42243</v>
      </c>
      <c r="I9283" t="s">
        <v>14</v>
      </c>
      <c r="J9283" t="s">
        <v>15</v>
      </c>
      <c r="K9283" t="str">
        <f>INDEX(State_Code_Name!B:B,MATCH(Consumer_Complaints!E9283,State_Code_Name!C:C,0))</f>
        <v>New Jersey</v>
      </c>
      <c r="L9283">
        <f t="shared" ref="L9283:L9346" si="435">H9283-G9283</f>
        <v>0</v>
      </c>
      <c r="M9283">
        <f t="shared" ref="M9283:M9346" si="436">YEAR(G9283)</f>
        <v>2015</v>
      </c>
      <c r="N9283" t="str">
        <f t="shared" ref="N9283:N9346" si="437">IF(MONTH(G9283)&lt;=3,"Q1",IF(MONTH(G9283)&lt;=6,"Q2",IF(MONTH(G9283)&lt;=9,"Q3","Q4")))</f>
        <v>Q3</v>
      </c>
    </row>
    <row r="9284" spans="1:14" x14ac:dyDescent="0.35">
      <c r="A9284">
        <v>1770714</v>
      </c>
      <c r="B9284" t="s">
        <v>240</v>
      </c>
      <c r="C9284" t="s">
        <v>61</v>
      </c>
      <c r="D9284" t="s">
        <v>459</v>
      </c>
      <c r="E9284" t="s">
        <v>46</v>
      </c>
      <c r="F9284" t="s">
        <v>19</v>
      </c>
      <c r="G9284" s="10">
        <v>42462</v>
      </c>
      <c r="H9284" s="10">
        <v>42462</v>
      </c>
      <c r="I9284" t="s">
        <v>14</v>
      </c>
      <c r="J9284" t="s">
        <v>15</v>
      </c>
      <c r="K9284" t="str">
        <f>INDEX(State_Code_Name!B:B,MATCH(Consumer_Complaints!E9284,State_Code_Name!C:C,0))</f>
        <v>Pennsylvania</v>
      </c>
      <c r="L9284">
        <f t="shared" si="435"/>
        <v>0</v>
      </c>
      <c r="M9284">
        <f t="shared" si="436"/>
        <v>2016</v>
      </c>
      <c r="N9284" t="str">
        <f t="shared" si="437"/>
        <v>Q2</v>
      </c>
    </row>
    <row r="9285" spans="1:14" x14ac:dyDescent="0.35">
      <c r="A9285">
        <v>2080614</v>
      </c>
      <c r="B9285" t="s">
        <v>97</v>
      </c>
      <c r="C9285" t="s">
        <v>52</v>
      </c>
      <c r="D9285" t="s">
        <v>103</v>
      </c>
      <c r="E9285" t="s">
        <v>51</v>
      </c>
      <c r="F9285" t="s">
        <v>19</v>
      </c>
      <c r="G9285" s="10">
        <v>42607</v>
      </c>
      <c r="H9285" s="10">
        <v>42607</v>
      </c>
      <c r="I9285" t="s">
        <v>14</v>
      </c>
      <c r="J9285" t="s">
        <v>15</v>
      </c>
      <c r="K9285" t="str">
        <f>INDEX(State_Code_Name!B:B,MATCH(Consumer_Complaints!E9285,State_Code_Name!C:C,0))</f>
        <v>Washington</v>
      </c>
      <c r="L9285">
        <f t="shared" si="435"/>
        <v>0</v>
      </c>
      <c r="M9285">
        <f t="shared" si="436"/>
        <v>2016</v>
      </c>
      <c r="N9285" t="str">
        <f t="shared" si="437"/>
        <v>Q3</v>
      </c>
    </row>
    <row r="9286" spans="1:14" x14ac:dyDescent="0.35">
      <c r="A9286">
        <v>1029988</v>
      </c>
      <c r="B9286" t="s">
        <v>30</v>
      </c>
      <c r="C9286" t="s">
        <v>26</v>
      </c>
      <c r="D9286" t="s">
        <v>27</v>
      </c>
      <c r="E9286" t="s">
        <v>122</v>
      </c>
      <c r="F9286" t="s">
        <v>19</v>
      </c>
      <c r="G9286" s="10">
        <v>41897</v>
      </c>
      <c r="H9286" s="10">
        <v>41897</v>
      </c>
      <c r="I9286" t="s">
        <v>14</v>
      </c>
      <c r="J9286" t="s">
        <v>14</v>
      </c>
      <c r="K9286" t="str">
        <f>INDEX(State_Code_Name!B:B,MATCH(Consumer_Complaints!E9286,State_Code_Name!C:C,0))</f>
        <v>Maryland</v>
      </c>
      <c r="L9286">
        <f t="shared" si="435"/>
        <v>0</v>
      </c>
      <c r="M9286">
        <f t="shared" si="436"/>
        <v>2014</v>
      </c>
      <c r="N9286" t="str">
        <f t="shared" si="437"/>
        <v>Q3</v>
      </c>
    </row>
    <row r="9287" spans="1:14" x14ac:dyDescent="0.35">
      <c r="A9287">
        <v>1941563</v>
      </c>
      <c r="B9287" t="s">
        <v>934</v>
      </c>
      <c r="C9287" t="s">
        <v>32</v>
      </c>
      <c r="D9287" t="s">
        <v>104</v>
      </c>
      <c r="E9287" t="s">
        <v>31</v>
      </c>
      <c r="F9287" t="s">
        <v>19</v>
      </c>
      <c r="G9287" s="10">
        <v>42515</v>
      </c>
      <c r="H9287" s="10">
        <v>42520</v>
      </c>
      <c r="I9287" t="s">
        <v>14</v>
      </c>
      <c r="J9287" t="s">
        <v>15</v>
      </c>
      <c r="K9287" t="str">
        <f>INDEX(State_Code_Name!B:B,MATCH(Consumer_Complaints!E9287,State_Code_Name!C:C,0))</f>
        <v>Texas</v>
      </c>
      <c r="L9287">
        <f t="shared" si="435"/>
        <v>5</v>
      </c>
      <c r="M9287">
        <f t="shared" si="436"/>
        <v>2016</v>
      </c>
      <c r="N9287" t="str">
        <f t="shared" si="437"/>
        <v>Q2</v>
      </c>
    </row>
    <row r="9288" spans="1:14" x14ac:dyDescent="0.35">
      <c r="A9288">
        <v>538809</v>
      </c>
      <c r="B9288" t="s">
        <v>11</v>
      </c>
      <c r="C9288" t="s">
        <v>26</v>
      </c>
      <c r="D9288" t="s">
        <v>27</v>
      </c>
      <c r="E9288" t="s">
        <v>122</v>
      </c>
      <c r="F9288" t="s">
        <v>19</v>
      </c>
      <c r="G9288" s="10">
        <v>41540</v>
      </c>
      <c r="H9288" s="10">
        <v>41542</v>
      </c>
      <c r="I9288" t="s">
        <v>14</v>
      </c>
      <c r="J9288" t="s">
        <v>15</v>
      </c>
      <c r="K9288" t="str">
        <f>INDEX(State_Code_Name!B:B,MATCH(Consumer_Complaints!E9288,State_Code_Name!C:C,0))</f>
        <v>Maryland</v>
      </c>
      <c r="L9288">
        <f t="shared" si="435"/>
        <v>2</v>
      </c>
      <c r="M9288">
        <f t="shared" si="436"/>
        <v>2013</v>
      </c>
      <c r="N9288" t="str">
        <f t="shared" si="437"/>
        <v>Q3</v>
      </c>
    </row>
    <row r="9289" spans="1:14" x14ac:dyDescent="0.35">
      <c r="A9289">
        <v>1581186</v>
      </c>
      <c r="B9289" t="s">
        <v>105</v>
      </c>
      <c r="C9289" t="s">
        <v>32</v>
      </c>
      <c r="D9289" t="s">
        <v>41</v>
      </c>
      <c r="E9289" t="s">
        <v>171</v>
      </c>
      <c r="F9289" t="s">
        <v>19</v>
      </c>
      <c r="G9289" s="10">
        <v>42272</v>
      </c>
      <c r="H9289" s="10">
        <v>42272</v>
      </c>
      <c r="I9289" t="s">
        <v>14</v>
      </c>
      <c r="J9289" t="s">
        <v>15</v>
      </c>
      <c r="K9289" t="str">
        <f>INDEX(State_Code_Name!B:B,MATCH(Consumer_Complaints!E9289,State_Code_Name!C:C,0))</f>
        <v>Louisiana</v>
      </c>
      <c r="L9289">
        <f t="shared" si="435"/>
        <v>0</v>
      </c>
      <c r="M9289">
        <f t="shared" si="436"/>
        <v>2015</v>
      </c>
      <c r="N9289" t="str">
        <f t="shared" si="437"/>
        <v>Q3</v>
      </c>
    </row>
    <row r="9290" spans="1:14" x14ac:dyDescent="0.35">
      <c r="A9290">
        <v>1012415</v>
      </c>
      <c r="B9290" t="s">
        <v>11</v>
      </c>
      <c r="C9290" t="s">
        <v>9</v>
      </c>
      <c r="D9290" t="s">
        <v>10</v>
      </c>
      <c r="E9290" t="s">
        <v>98</v>
      </c>
      <c r="F9290" t="s">
        <v>19</v>
      </c>
      <c r="G9290" s="10">
        <v>41707</v>
      </c>
      <c r="H9290" s="10">
        <v>41707</v>
      </c>
      <c r="I9290" t="s">
        <v>14</v>
      </c>
      <c r="J9290" t="s">
        <v>15</v>
      </c>
      <c r="K9290" t="str">
        <f>INDEX(State_Code_Name!B:B,MATCH(Consumer_Complaints!E9290,State_Code_Name!C:C,0))</f>
        <v>Colorado</v>
      </c>
      <c r="L9290">
        <f t="shared" si="435"/>
        <v>0</v>
      </c>
      <c r="M9290">
        <f t="shared" si="436"/>
        <v>2014</v>
      </c>
      <c r="N9290" t="str">
        <f t="shared" si="437"/>
        <v>Q1</v>
      </c>
    </row>
    <row r="9291" spans="1:14" x14ac:dyDescent="0.35">
      <c r="A9291">
        <v>577428</v>
      </c>
      <c r="B9291" t="s">
        <v>11</v>
      </c>
      <c r="C9291" t="s">
        <v>36</v>
      </c>
      <c r="D9291" t="s">
        <v>49</v>
      </c>
      <c r="E9291" t="s">
        <v>51</v>
      </c>
      <c r="F9291" t="s">
        <v>19</v>
      </c>
      <c r="G9291" s="10">
        <v>41577</v>
      </c>
      <c r="H9291" s="10">
        <v>41577</v>
      </c>
      <c r="I9291" t="s">
        <v>14</v>
      </c>
      <c r="J9291" t="s">
        <v>14</v>
      </c>
      <c r="K9291" t="str">
        <f>INDEX(State_Code_Name!B:B,MATCH(Consumer_Complaints!E9291,State_Code_Name!C:C,0))</f>
        <v>Washington</v>
      </c>
      <c r="L9291">
        <f t="shared" si="435"/>
        <v>0</v>
      </c>
      <c r="M9291">
        <f t="shared" si="436"/>
        <v>2013</v>
      </c>
      <c r="N9291" t="str">
        <f t="shared" si="437"/>
        <v>Q4</v>
      </c>
    </row>
    <row r="9292" spans="1:14" x14ac:dyDescent="0.35">
      <c r="A9292">
        <v>807059</v>
      </c>
      <c r="B9292" t="s">
        <v>169</v>
      </c>
      <c r="C9292" t="s">
        <v>32</v>
      </c>
      <c r="D9292" t="s">
        <v>161</v>
      </c>
      <c r="E9292" t="s">
        <v>35</v>
      </c>
      <c r="F9292" t="s">
        <v>19</v>
      </c>
      <c r="G9292" s="10">
        <v>41743</v>
      </c>
      <c r="H9292" s="10">
        <v>41750</v>
      </c>
      <c r="I9292" t="s">
        <v>14</v>
      </c>
      <c r="J9292" t="s">
        <v>15</v>
      </c>
      <c r="K9292" t="str">
        <f>INDEX(State_Code_Name!B:B,MATCH(Consumer_Complaints!E9292,State_Code_Name!C:C,0))</f>
        <v>Florida</v>
      </c>
      <c r="L9292">
        <f t="shared" si="435"/>
        <v>7</v>
      </c>
      <c r="M9292">
        <f t="shared" si="436"/>
        <v>2014</v>
      </c>
      <c r="N9292" t="str">
        <f t="shared" si="437"/>
        <v>Q2</v>
      </c>
    </row>
    <row r="9293" spans="1:14" x14ac:dyDescent="0.35">
      <c r="A9293">
        <v>1878062</v>
      </c>
      <c r="B9293" t="s">
        <v>90</v>
      </c>
      <c r="C9293" t="s">
        <v>16</v>
      </c>
      <c r="D9293" t="s">
        <v>20</v>
      </c>
      <c r="E9293" t="s">
        <v>22</v>
      </c>
      <c r="F9293" t="s">
        <v>19</v>
      </c>
      <c r="G9293" s="10">
        <v>42474</v>
      </c>
      <c r="H9293" s="10">
        <v>42474</v>
      </c>
      <c r="I9293" t="s">
        <v>14</v>
      </c>
      <c r="J9293" t="s">
        <v>15</v>
      </c>
      <c r="K9293" t="str">
        <f>INDEX(State_Code_Name!B:B,MATCH(Consumer_Complaints!E9293,State_Code_Name!C:C,0))</f>
        <v>New York</v>
      </c>
      <c r="L9293">
        <f t="shared" si="435"/>
        <v>0</v>
      </c>
      <c r="M9293">
        <f t="shared" si="436"/>
        <v>2016</v>
      </c>
      <c r="N9293" t="str">
        <f t="shared" si="437"/>
        <v>Q2</v>
      </c>
    </row>
    <row r="9294" spans="1:14" x14ac:dyDescent="0.35">
      <c r="A9294">
        <v>906403</v>
      </c>
      <c r="B9294" t="s">
        <v>514</v>
      </c>
      <c r="C9294" t="s">
        <v>32</v>
      </c>
      <c r="D9294" t="s">
        <v>44</v>
      </c>
      <c r="E9294" t="s">
        <v>35</v>
      </c>
      <c r="F9294" t="s">
        <v>19</v>
      </c>
      <c r="G9294" s="10">
        <v>41813</v>
      </c>
      <c r="H9294" s="10">
        <v>41813</v>
      </c>
      <c r="I9294" t="s">
        <v>14</v>
      </c>
      <c r="J9294" t="s">
        <v>15</v>
      </c>
      <c r="K9294" t="str">
        <f>INDEX(State_Code_Name!B:B,MATCH(Consumer_Complaints!E9294,State_Code_Name!C:C,0))</f>
        <v>Florida</v>
      </c>
      <c r="L9294">
        <f t="shared" si="435"/>
        <v>0</v>
      </c>
      <c r="M9294">
        <f t="shared" si="436"/>
        <v>2014</v>
      </c>
      <c r="N9294" t="str">
        <f t="shared" si="437"/>
        <v>Q2</v>
      </c>
    </row>
    <row r="9295" spans="1:14" x14ac:dyDescent="0.35">
      <c r="A9295">
        <v>1670044</v>
      </c>
      <c r="B9295" t="s">
        <v>60</v>
      </c>
      <c r="C9295" t="s">
        <v>52</v>
      </c>
      <c r="D9295" t="s">
        <v>96</v>
      </c>
      <c r="E9295" t="s">
        <v>42</v>
      </c>
      <c r="F9295" t="s">
        <v>19</v>
      </c>
      <c r="G9295" s="10">
        <v>42332</v>
      </c>
      <c r="H9295" s="10">
        <v>42332</v>
      </c>
      <c r="I9295" t="s">
        <v>14</v>
      </c>
      <c r="J9295" t="s">
        <v>15</v>
      </c>
      <c r="K9295" t="str">
        <f>INDEX(State_Code_Name!B:B,MATCH(Consumer_Complaints!E9295,State_Code_Name!C:C,0))</f>
        <v>North Carolina</v>
      </c>
      <c r="L9295">
        <f t="shared" si="435"/>
        <v>0</v>
      </c>
      <c r="M9295">
        <f t="shared" si="436"/>
        <v>2015</v>
      </c>
      <c r="N9295" t="str">
        <f t="shared" si="437"/>
        <v>Q4</v>
      </c>
    </row>
    <row r="9296" spans="1:14" x14ac:dyDescent="0.35">
      <c r="A9296">
        <v>1805395</v>
      </c>
      <c r="B9296" t="s">
        <v>11</v>
      </c>
      <c r="C9296" t="s">
        <v>16</v>
      </c>
      <c r="D9296" t="s">
        <v>24</v>
      </c>
      <c r="E9296" t="s">
        <v>35</v>
      </c>
      <c r="F9296" t="s">
        <v>13</v>
      </c>
      <c r="G9296" s="10">
        <v>42424</v>
      </c>
      <c r="H9296" s="10">
        <v>42425</v>
      </c>
      <c r="I9296" t="s">
        <v>14</v>
      </c>
      <c r="J9296" t="s">
        <v>15</v>
      </c>
      <c r="K9296" t="str">
        <f>INDEX(State_Code_Name!B:B,MATCH(Consumer_Complaints!E9296,State_Code_Name!C:C,0))</f>
        <v>Florida</v>
      </c>
      <c r="L9296">
        <f t="shared" si="435"/>
        <v>1</v>
      </c>
      <c r="M9296">
        <f t="shared" si="436"/>
        <v>2016</v>
      </c>
      <c r="N9296" t="str">
        <f t="shared" si="437"/>
        <v>Q1</v>
      </c>
    </row>
    <row r="9297" spans="1:14" x14ac:dyDescent="0.35">
      <c r="A9297">
        <v>1494228</v>
      </c>
      <c r="B9297" t="s">
        <v>944</v>
      </c>
      <c r="C9297" t="s">
        <v>32</v>
      </c>
      <c r="D9297" t="s">
        <v>116</v>
      </c>
      <c r="E9297" t="s">
        <v>31</v>
      </c>
      <c r="F9297" t="s">
        <v>13</v>
      </c>
      <c r="G9297" s="10">
        <v>42215</v>
      </c>
      <c r="H9297" s="10">
        <v>42215</v>
      </c>
      <c r="I9297" t="s">
        <v>14</v>
      </c>
      <c r="J9297" t="s">
        <v>15</v>
      </c>
      <c r="K9297" t="str">
        <f>INDEX(State_Code_Name!B:B,MATCH(Consumer_Complaints!E9297,State_Code_Name!C:C,0))</f>
        <v>Texas</v>
      </c>
      <c r="L9297">
        <f t="shared" si="435"/>
        <v>0</v>
      </c>
      <c r="M9297">
        <f t="shared" si="436"/>
        <v>2015</v>
      </c>
      <c r="N9297" t="str">
        <f t="shared" si="437"/>
        <v>Q3</v>
      </c>
    </row>
    <row r="9298" spans="1:14" x14ac:dyDescent="0.35">
      <c r="A9298">
        <v>1953521</v>
      </c>
      <c r="B9298" t="s">
        <v>11</v>
      </c>
      <c r="C9298" t="s">
        <v>26</v>
      </c>
      <c r="D9298" t="s">
        <v>159</v>
      </c>
      <c r="E9298" t="s">
        <v>18</v>
      </c>
      <c r="F9298" t="s">
        <v>19</v>
      </c>
      <c r="G9298" s="10">
        <v>42435</v>
      </c>
      <c r="H9298" s="10">
        <v>42435</v>
      </c>
      <c r="I9298" t="s">
        <v>14</v>
      </c>
      <c r="J9298" t="s">
        <v>15</v>
      </c>
      <c r="K9298" t="str">
        <f>INDEX(State_Code_Name!B:B,MATCH(Consumer_Complaints!E9298,State_Code_Name!C:C,0))</f>
        <v>California</v>
      </c>
      <c r="L9298">
        <f t="shared" si="435"/>
        <v>0</v>
      </c>
      <c r="M9298">
        <f t="shared" si="436"/>
        <v>2016</v>
      </c>
      <c r="N9298" t="str">
        <f t="shared" si="437"/>
        <v>Q1</v>
      </c>
    </row>
    <row r="9299" spans="1:14" x14ac:dyDescent="0.35">
      <c r="A9299">
        <v>1743314</v>
      </c>
      <c r="B9299" t="s">
        <v>43</v>
      </c>
      <c r="C9299" t="s">
        <v>16</v>
      </c>
      <c r="D9299" t="s">
        <v>20</v>
      </c>
      <c r="E9299" t="s">
        <v>59</v>
      </c>
      <c r="F9299" t="s">
        <v>305</v>
      </c>
      <c r="G9299" s="10">
        <v>42383</v>
      </c>
      <c r="H9299" s="10">
        <v>42388</v>
      </c>
      <c r="I9299" t="s">
        <v>14</v>
      </c>
      <c r="J9299" t="s">
        <v>15</v>
      </c>
      <c r="K9299" t="str">
        <f>INDEX(State_Code_Name!B:B,MATCH(Consumer_Complaints!E9299,State_Code_Name!C:C,0))</f>
        <v>Illinois</v>
      </c>
      <c r="L9299">
        <f t="shared" si="435"/>
        <v>5</v>
      </c>
      <c r="M9299">
        <f t="shared" si="436"/>
        <v>2016</v>
      </c>
      <c r="N9299" t="str">
        <f t="shared" si="437"/>
        <v>Q1</v>
      </c>
    </row>
    <row r="9300" spans="1:14" x14ac:dyDescent="0.35">
      <c r="A9300">
        <v>781402</v>
      </c>
      <c r="B9300" t="s">
        <v>30</v>
      </c>
      <c r="C9300" t="s">
        <v>16</v>
      </c>
      <c r="D9300" t="s">
        <v>20</v>
      </c>
      <c r="E9300" t="s">
        <v>114</v>
      </c>
      <c r="F9300" t="s">
        <v>19</v>
      </c>
      <c r="G9300" s="10">
        <v>41725</v>
      </c>
      <c r="H9300" s="10">
        <v>41743</v>
      </c>
      <c r="I9300" t="s">
        <v>14</v>
      </c>
      <c r="J9300" t="s">
        <v>15</v>
      </c>
      <c r="K9300" t="str">
        <f>INDEX(State_Code_Name!B:B,MATCH(Consumer_Complaints!E9300,State_Code_Name!C:C,0))</f>
        <v>South Carolina</v>
      </c>
      <c r="L9300">
        <f t="shared" si="435"/>
        <v>18</v>
      </c>
      <c r="M9300">
        <f t="shared" si="436"/>
        <v>2014</v>
      </c>
      <c r="N9300" t="str">
        <f t="shared" si="437"/>
        <v>Q1</v>
      </c>
    </row>
    <row r="9301" spans="1:14" x14ac:dyDescent="0.35">
      <c r="A9301">
        <v>1884889</v>
      </c>
      <c r="B9301" t="s">
        <v>73</v>
      </c>
      <c r="C9301" t="s">
        <v>26</v>
      </c>
      <c r="D9301" t="s">
        <v>27</v>
      </c>
      <c r="E9301" t="s">
        <v>35</v>
      </c>
      <c r="F9301" t="s">
        <v>19</v>
      </c>
      <c r="G9301" s="10">
        <v>42478</v>
      </c>
      <c r="H9301" s="10">
        <v>42478</v>
      </c>
      <c r="I9301" t="s">
        <v>14</v>
      </c>
      <c r="J9301" t="s">
        <v>14</v>
      </c>
      <c r="K9301" t="str">
        <f>INDEX(State_Code_Name!B:B,MATCH(Consumer_Complaints!E9301,State_Code_Name!C:C,0))</f>
        <v>Florida</v>
      </c>
      <c r="L9301">
        <f t="shared" si="435"/>
        <v>0</v>
      </c>
      <c r="M9301">
        <f t="shared" si="436"/>
        <v>2016</v>
      </c>
      <c r="N9301" t="str">
        <f t="shared" si="437"/>
        <v>Q2</v>
      </c>
    </row>
    <row r="9302" spans="1:14" x14ac:dyDescent="0.35">
      <c r="A9302">
        <v>1695519</v>
      </c>
      <c r="B9302" t="s">
        <v>95</v>
      </c>
      <c r="C9302" t="s">
        <v>36</v>
      </c>
      <c r="D9302" t="s">
        <v>202</v>
      </c>
      <c r="E9302" t="s">
        <v>74</v>
      </c>
      <c r="F9302" t="s">
        <v>19</v>
      </c>
      <c r="G9302" s="10">
        <v>42352</v>
      </c>
      <c r="H9302" s="10">
        <v>42355</v>
      </c>
      <c r="I9302" t="s">
        <v>14</v>
      </c>
      <c r="J9302" t="s">
        <v>15</v>
      </c>
      <c r="K9302" t="str">
        <f>INDEX(State_Code_Name!B:B,MATCH(Consumer_Complaints!E9302,State_Code_Name!C:C,0))</f>
        <v>Tennessee</v>
      </c>
      <c r="L9302">
        <f t="shared" si="435"/>
        <v>3</v>
      </c>
      <c r="M9302">
        <f t="shared" si="436"/>
        <v>2015</v>
      </c>
      <c r="N9302" t="str">
        <f t="shared" si="437"/>
        <v>Q4</v>
      </c>
    </row>
    <row r="9303" spans="1:14" x14ac:dyDescent="0.35">
      <c r="A9303">
        <v>1779107</v>
      </c>
      <c r="B9303" t="s">
        <v>95</v>
      </c>
      <c r="C9303" t="s">
        <v>16</v>
      </c>
      <c r="D9303" t="s">
        <v>24</v>
      </c>
      <c r="E9303" t="s">
        <v>35</v>
      </c>
      <c r="F9303" t="s">
        <v>305</v>
      </c>
      <c r="G9303" s="10">
        <v>42615</v>
      </c>
      <c r="H9303" s="10">
        <v>42615</v>
      </c>
      <c r="I9303" t="s">
        <v>14</v>
      </c>
      <c r="J9303" t="s">
        <v>15</v>
      </c>
      <c r="K9303" t="str">
        <f>INDEX(State_Code_Name!B:B,MATCH(Consumer_Complaints!E9303,State_Code_Name!C:C,0))</f>
        <v>Florida</v>
      </c>
      <c r="L9303">
        <f t="shared" si="435"/>
        <v>0</v>
      </c>
      <c r="M9303">
        <f t="shared" si="436"/>
        <v>2016</v>
      </c>
      <c r="N9303" t="str">
        <f t="shared" si="437"/>
        <v>Q3</v>
      </c>
    </row>
    <row r="9304" spans="1:14" x14ac:dyDescent="0.35">
      <c r="A9304">
        <v>1454160</v>
      </c>
      <c r="B9304" t="s">
        <v>1109</v>
      </c>
      <c r="C9304" t="s">
        <v>26</v>
      </c>
      <c r="D9304" t="s">
        <v>27</v>
      </c>
      <c r="E9304" t="s">
        <v>35</v>
      </c>
      <c r="F9304" t="s">
        <v>305</v>
      </c>
      <c r="G9304" s="10">
        <v>42192</v>
      </c>
      <c r="H9304" s="10">
        <v>42284</v>
      </c>
      <c r="I9304" t="s">
        <v>14</v>
      </c>
      <c r="J9304" t="s">
        <v>15</v>
      </c>
      <c r="K9304" t="str">
        <f>INDEX(State_Code_Name!B:B,MATCH(Consumer_Complaints!E9304,State_Code_Name!C:C,0))</f>
        <v>Florida</v>
      </c>
      <c r="L9304">
        <f t="shared" si="435"/>
        <v>92</v>
      </c>
      <c r="M9304">
        <f t="shared" si="436"/>
        <v>2015</v>
      </c>
      <c r="N9304" t="str">
        <f t="shared" si="437"/>
        <v>Q3</v>
      </c>
    </row>
    <row r="9305" spans="1:14" x14ac:dyDescent="0.35">
      <c r="A9305">
        <v>2107263</v>
      </c>
      <c r="B9305" t="s">
        <v>60</v>
      </c>
      <c r="C9305" t="s">
        <v>52</v>
      </c>
      <c r="D9305" t="s">
        <v>76</v>
      </c>
      <c r="E9305" t="s">
        <v>22</v>
      </c>
      <c r="F9305" t="s">
        <v>19</v>
      </c>
      <c r="G9305" s="10">
        <v>42713</v>
      </c>
      <c r="H9305" s="10">
        <v>42713</v>
      </c>
      <c r="I9305" t="s">
        <v>14</v>
      </c>
      <c r="J9305" t="s">
        <v>14</v>
      </c>
      <c r="K9305" t="str">
        <f>INDEX(State_Code_Name!B:B,MATCH(Consumer_Complaints!E9305,State_Code_Name!C:C,0))</f>
        <v>New York</v>
      </c>
      <c r="L9305">
        <f t="shared" si="435"/>
        <v>0</v>
      </c>
      <c r="M9305">
        <f t="shared" si="436"/>
        <v>2016</v>
      </c>
      <c r="N9305" t="str">
        <f t="shared" si="437"/>
        <v>Q4</v>
      </c>
    </row>
    <row r="9306" spans="1:14" x14ac:dyDescent="0.35">
      <c r="A9306">
        <v>499470</v>
      </c>
      <c r="B9306" t="s">
        <v>240</v>
      </c>
      <c r="C9306" t="s">
        <v>61</v>
      </c>
      <c r="D9306" t="s">
        <v>62</v>
      </c>
      <c r="E9306" t="s">
        <v>35</v>
      </c>
      <c r="F9306" t="s">
        <v>19</v>
      </c>
      <c r="G9306" s="10">
        <v>41507</v>
      </c>
      <c r="H9306" s="10">
        <v>41508</v>
      </c>
      <c r="I9306" t="s">
        <v>14</v>
      </c>
      <c r="J9306" t="s">
        <v>14</v>
      </c>
      <c r="K9306" t="str">
        <f>INDEX(State_Code_Name!B:B,MATCH(Consumer_Complaints!E9306,State_Code_Name!C:C,0))</f>
        <v>Florida</v>
      </c>
      <c r="L9306">
        <f t="shared" si="435"/>
        <v>1</v>
      </c>
      <c r="M9306">
        <f t="shared" si="436"/>
        <v>2013</v>
      </c>
      <c r="N9306" t="str">
        <f t="shared" si="437"/>
        <v>Q3</v>
      </c>
    </row>
    <row r="9307" spans="1:14" x14ac:dyDescent="0.35">
      <c r="A9307">
        <v>1775628</v>
      </c>
      <c r="B9307" t="s">
        <v>83</v>
      </c>
      <c r="C9307" t="s">
        <v>36</v>
      </c>
      <c r="D9307" t="s">
        <v>154</v>
      </c>
      <c r="E9307" t="s">
        <v>40</v>
      </c>
      <c r="F9307" t="s">
        <v>19</v>
      </c>
      <c r="G9307" s="10">
        <v>42492</v>
      </c>
      <c r="H9307" s="10">
        <v>42492</v>
      </c>
      <c r="I9307" t="s">
        <v>14</v>
      </c>
      <c r="J9307" t="s">
        <v>15</v>
      </c>
      <c r="K9307" t="str">
        <f>INDEX(State_Code_Name!B:B,MATCH(Consumer_Complaints!E9307,State_Code_Name!C:C,0))</f>
        <v>Nevada</v>
      </c>
      <c r="L9307">
        <f t="shared" si="435"/>
        <v>0</v>
      </c>
      <c r="M9307">
        <f t="shared" si="436"/>
        <v>2016</v>
      </c>
      <c r="N9307" t="str">
        <f t="shared" si="437"/>
        <v>Q2</v>
      </c>
    </row>
    <row r="9308" spans="1:14" x14ac:dyDescent="0.35">
      <c r="A9308">
        <v>362418</v>
      </c>
      <c r="B9308" t="s">
        <v>47</v>
      </c>
      <c r="C9308" t="s">
        <v>26</v>
      </c>
      <c r="D9308" t="s">
        <v>27</v>
      </c>
      <c r="E9308" t="s">
        <v>98</v>
      </c>
      <c r="F9308" t="s">
        <v>13</v>
      </c>
      <c r="G9308" s="10">
        <v>41354</v>
      </c>
      <c r="H9308" s="10">
        <v>41355</v>
      </c>
      <c r="I9308" t="s">
        <v>14</v>
      </c>
      <c r="J9308" t="s">
        <v>15</v>
      </c>
      <c r="K9308" t="str">
        <f>INDEX(State_Code_Name!B:B,MATCH(Consumer_Complaints!E9308,State_Code_Name!C:C,0))</f>
        <v>Colorado</v>
      </c>
      <c r="L9308">
        <f t="shared" si="435"/>
        <v>1</v>
      </c>
      <c r="M9308">
        <f t="shared" si="436"/>
        <v>2013</v>
      </c>
      <c r="N9308" t="str">
        <f t="shared" si="437"/>
        <v>Q1</v>
      </c>
    </row>
    <row r="9309" spans="1:14" x14ac:dyDescent="0.35">
      <c r="A9309">
        <v>1202086</v>
      </c>
      <c r="B9309" t="s">
        <v>180</v>
      </c>
      <c r="C9309" t="s">
        <v>876</v>
      </c>
      <c r="D9309" t="s">
        <v>266</v>
      </c>
      <c r="E9309" t="s">
        <v>22</v>
      </c>
      <c r="F9309" t="s">
        <v>305</v>
      </c>
      <c r="G9309" s="10">
        <v>42025</v>
      </c>
      <c r="H9309" s="10">
        <v>42030</v>
      </c>
      <c r="I9309" t="s">
        <v>14</v>
      </c>
      <c r="J9309" t="s">
        <v>15</v>
      </c>
      <c r="K9309" t="str">
        <f>INDEX(State_Code_Name!B:B,MATCH(Consumer_Complaints!E9309,State_Code_Name!C:C,0))</f>
        <v>New York</v>
      </c>
      <c r="L9309">
        <f t="shared" si="435"/>
        <v>5</v>
      </c>
      <c r="M9309">
        <f t="shared" si="436"/>
        <v>2015</v>
      </c>
      <c r="N9309" t="str">
        <f t="shared" si="437"/>
        <v>Q1</v>
      </c>
    </row>
    <row r="9310" spans="1:14" x14ac:dyDescent="0.35">
      <c r="A9310">
        <v>1781527</v>
      </c>
      <c r="B9310" t="s">
        <v>30</v>
      </c>
      <c r="C9310" t="s">
        <v>26</v>
      </c>
      <c r="D9310" t="s">
        <v>27</v>
      </c>
      <c r="E9310" t="s">
        <v>25</v>
      </c>
      <c r="F9310" t="s">
        <v>19</v>
      </c>
      <c r="G9310" s="10">
        <v>42645</v>
      </c>
      <c r="H9310" s="10">
        <v>42706</v>
      </c>
      <c r="I9310" t="s">
        <v>14</v>
      </c>
      <c r="J9310" t="s">
        <v>15</v>
      </c>
      <c r="K9310" t="str">
        <f>INDEX(State_Code_Name!B:B,MATCH(Consumer_Complaints!E9310,State_Code_Name!C:C,0))</f>
        <v>Georgia</v>
      </c>
      <c r="L9310">
        <f t="shared" si="435"/>
        <v>61</v>
      </c>
      <c r="M9310">
        <f t="shared" si="436"/>
        <v>2016</v>
      </c>
      <c r="N9310" t="str">
        <f t="shared" si="437"/>
        <v>Q4</v>
      </c>
    </row>
    <row r="9311" spans="1:14" x14ac:dyDescent="0.35">
      <c r="A9311">
        <v>878046</v>
      </c>
      <c r="B9311" t="s">
        <v>733</v>
      </c>
      <c r="C9311" t="s">
        <v>32</v>
      </c>
      <c r="D9311" t="s">
        <v>44</v>
      </c>
      <c r="E9311" t="s">
        <v>18</v>
      </c>
      <c r="F9311" t="s">
        <v>19</v>
      </c>
      <c r="G9311" s="10">
        <v>41704</v>
      </c>
      <c r="H9311" s="10">
        <v>41765</v>
      </c>
      <c r="I9311" t="s">
        <v>14</v>
      </c>
      <c r="J9311" t="s">
        <v>15</v>
      </c>
      <c r="K9311" t="str">
        <f>INDEX(State_Code_Name!B:B,MATCH(Consumer_Complaints!E9311,State_Code_Name!C:C,0))</f>
        <v>California</v>
      </c>
      <c r="L9311">
        <f t="shared" si="435"/>
        <v>61</v>
      </c>
      <c r="M9311">
        <f t="shared" si="436"/>
        <v>2014</v>
      </c>
      <c r="N9311" t="str">
        <f t="shared" si="437"/>
        <v>Q1</v>
      </c>
    </row>
    <row r="9312" spans="1:14" x14ac:dyDescent="0.35">
      <c r="A9312">
        <v>1835828</v>
      </c>
      <c r="B9312" t="s">
        <v>511</v>
      </c>
      <c r="C9312" t="s">
        <v>32</v>
      </c>
      <c r="D9312" t="s">
        <v>41</v>
      </c>
      <c r="E9312" t="s">
        <v>106</v>
      </c>
      <c r="F9312" t="s">
        <v>19</v>
      </c>
      <c r="G9312" s="10">
        <v>42445</v>
      </c>
      <c r="H9312" s="10">
        <v>42445</v>
      </c>
      <c r="I9312" t="s">
        <v>14</v>
      </c>
      <c r="J9312" t="s">
        <v>15</v>
      </c>
      <c r="K9312" t="str">
        <f>INDEX(State_Code_Name!B:B,MATCH(Consumer_Complaints!E9312,State_Code_Name!C:C,0))</f>
        <v>Indiana</v>
      </c>
      <c r="L9312">
        <f t="shared" si="435"/>
        <v>0</v>
      </c>
      <c r="M9312">
        <f t="shared" si="436"/>
        <v>2016</v>
      </c>
      <c r="N9312" t="str">
        <f t="shared" si="437"/>
        <v>Q1</v>
      </c>
    </row>
    <row r="9313" spans="1:14" x14ac:dyDescent="0.35">
      <c r="A9313">
        <v>688604</v>
      </c>
      <c r="B9313" t="s">
        <v>11</v>
      </c>
      <c r="C9313" t="s">
        <v>26</v>
      </c>
      <c r="D9313" t="s">
        <v>78</v>
      </c>
      <c r="E9313" t="s">
        <v>79</v>
      </c>
      <c r="F9313" t="s">
        <v>19</v>
      </c>
      <c r="G9313" s="10">
        <v>41667</v>
      </c>
      <c r="H9313" s="10">
        <v>41667</v>
      </c>
      <c r="I9313" t="s">
        <v>14</v>
      </c>
      <c r="J9313" t="s">
        <v>15</v>
      </c>
      <c r="K9313" t="str">
        <f>INDEX(State_Code_Name!B:B,MATCH(Consumer_Complaints!E9313,State_Code_Name!C:C,0))</f>
        <v>Minnesota</v>
      </c>
      <c r="L9313">
        <f t="shared" si="435"/>
        <v>0</v>
      </c>
      <c r="M9313">
        <f t="shared" si="436"/>
        <v>2014</v>
      </c>
      <c r="N9313" t="str">
        <f t="shared" si="437"/>
        <v>Q1</v>
      </c>
    </row>
    <row r="9314" spans="1:14" x14ac:dyDescent="0.35">
      <c r="A9314">
        <v>1482418</v>
      </c>
      <c r="B9314" t="s">
        <v>38</v>
      </c>
      <c r="C9314" t="s">
        <v>32</v>
      </c>
      <c r="D9314" t="s">
        <v>44</v>
      </c>
      <c r="E9314" t="s">
        <v>18</v>
      </c>
      <c r="F9314" t="s">
        <v>19</v>
      </c>
      <c r="G9314" s="10">
        <v>42207</v>
      </c>
      <c r="H9314" s="10">
        <v>42214</v>
      </c>
      <c r="I9314" t="s">
        <v>14</v>
      </c>
      <c r="J9314" t="s">
        <v>15</v>
      </c>
      <c r="K9314" t="str">
        <f>INDEX(State_Code_Name!B:B,MATCH(Consumer_Complaints!E9314,State_Code_Name!C:C,0))</f>
        <v>California</v>
      </c>
      <c r="L9314">
        <f t="shared" si="435"/>
        <v>7</v>
      </c>
      <c r="M9314">
        <f t="shared" si="436"/>
        <v>2015</v>
      </c>
      <c r="N9314" t="str">
        <f t="shared" si="437"/>
        <v>Q3</v>
      </c>
    </row>
    <row r="9315" spans="1:14" x14ac:dyDescent="0.35">
      <c r="A9315">
        <v>883790</v>
      </c>
      <c r="B9315" t="s">
        <v>108</v>
      </c>
      <c r="C9315" t="s">
        <v>26</v>
      </c>
      <c r="D9315" t="s">
        <v>27</v>
      </c>
      <c r="E9315" t="s">
        <v>18</v>
      </c>
      <c r="F9315" t="s">
        <v>19</v>
      </c>
      <c r="G9315" s="10">
        <v>41796</v>
      </c>
      <c r="H9315" s="10">
        <v>41796</v>
      </c>
      <c r="I9315" t="s">
        <v>14</v>
      </c>
      <c r="J9315" t="s">
        <v>15</v>
      </c>
      <c r="K9315" t="str">
        <f>INDEX(State_Code_Name!B:B,MATCH(Consumer_Complaints!E9315,State_Code_Name!C:C,0))</f>
        <v>California</v>
      </c>
      <c r="L9315">
        <f t="shared" si="435"/>
        <v>0</v>
      </c>
      <c r="M9315">
        <f t="shared" si="436"/>
        <v>2014</v>
      </c>
      <c r="N9315" t="str">
        <f t="shared" si="437"/>
        <v>Q2</v>
      </c>
    </row>
    <row r="9316" spans="1:14" x14ac:dyDescent="0.35">
      <c r="A9316">
        <v>2069641</v>
      </c>
      <c r="B9316" t="s">
        <v>230</v>
      </c>
      <c r="C9316" t="s">
        <v>26</v>
      </c>
      <c r="D9316" t="s">
        <v>78</v>
      </c>
      <c r="E9316" t="s">
        <v>98</v>
      </c>
      <c r="F9316" t="s">
        <v>19</v>
      </c>
      <c r="G9316" s="10">
        <v>42600</v>
      </c>
      <c r="H9316" s="10">
        <v>42600</v>
      </c>
      <c r="I9316" t="s">
        <v>14</v>
      </c>
      <c r="J9316" t="s">
        <v>15</v>
      </c>
      <c r="K9316" t="str">
        <f>INDEX(State_Code_Name!B:B,MATCH(Consumer_Complaints!E9316,State_Code_Name!C:C,0))</f>
        <v>Colorado</v>
      </c>
      <c r="L9316">
        <f t="shared" si="435"/>
        <v>0</v>
      </c>
      <c r="M9316">
        <f t="shared" si="436"/>
        <v>2016</v>
      </c>
      <c r="N9316" t="str">
        <f t="shared" si="437"/>
        <v>Q3</v>
      </c>
    </row>
    <row r="9317" spans="1:14" x14ac:dyDescent="0.35">
      <c r="A9317">
        <v>449958</v>
      </c>
      <c r="B9317" t="s">
        <v>54</v>
      </c>
      <c r="C9317" t="s">
        <v>52</v>
      </c>
      <c r="D9317" t="s">
        <v>103</v>
      </c>
      <c r="E9317" t="s">
        <v>31</v>
      </c>
      <c r="F9317" t="s">
        <v>19</v>
      </c>
      <c r="G9317" s="10">
        <v>41401</v>
      </c>
      <c r="H9317" s="10">
        <v>41401</v>
      </c>
      <c r="I9317" t="s">
        <v>14</v>
      </c>
      <c r="J9317" t="s">
        <v>15</v>
      </c>
      <c r="K9317" t="str">
        <f>INDEX(State_Code_Name!B:B,MATCH(Consumer_Complaints!E9317,State_Code_Name!C:C,0))</f>
        <v>Texas</v>
      </c>
      <c r="L9317">
        <f t="shared" si="435"/>
        <v>0</v>
      </c>
      <c r="M9317">
        <f t="shared" si="436"/>
        <v>2013</v>
      </c>
      <c r="N9317" t="str">
        <f t="shared" si="437"/>
        <v>Q2</v>
      </c>
    </row>
    <row r="9318" spans="1:14" x14ac:dyDescent="0.35">
      <c r="A9318">
        <v>1924500</v>
      </c>
      <c r="B9318" t="s">
        <v>38</v>
      </c>
      <c r="C9318" t="s">
        <v>26</v>
      </c>
      <c r="D9318" t="s">
        <v>27</v>
      </c>
      <c r="E9318" t="s">
        <v>46</v>
      </c>
      <c r="F9318" t="s">
        <v>19</v>
      </c>
      <c r="G9318" s="10">
        <v>42505</v>
      </c>
      <c r="H9318" s="10">
        <v>42505</v>
      </c>
      <c r="I9318" t="s">
        <v>14</v>
      </c>
      <c r="J9318" t="s">
        <v>15</v>
      </c>
      <c r="K9318" t="str">
        <f>INDEX(State_Code_Name!B:B,MATCH(Consumer_Complaints!E9318,State_Code_Name!C:C,0))</f>
        <v>Pennsylvania</v>
      </c>
      <c r="L9318">
        <f t="shared" si="435"/>
        <v>0</v>
      </c>
      <c r="M9318">
        <f t="shared" si="436"/>
        <v>2016</v>
      </c>
      <c r="N9318" t="str">
        <f t="shared" si="437"/>
        <v>Q2</v>
      </c>
    </row>
    <row r="9319" spans="1:14" x14ac:dyDescent="0.35">
      <c r="A9319">
        <v>602336</v>
      </c>
      <c r="B9319" t="s">
        <v>113</v>
      </c>
      <c r="C9319" t="s">
        <v>36</v>
      </c>
      <c r="D9319" t="s">
        <v>49</v>
      </c>
      <c r="E9319" t="s">
        <v>59</v>
      </c>
      <c r="F9319" t="s">
        <v>19</v>
      </c>
      <c r="G9319" s="10">
        <v>41596</v>
      </c>
      <c r="H9319" s="10">
        <v>41604</v>
      </c>
      <c r="I9319" t="s">
        <v>14</v>
      </c>
      <c r="J9319" t="s">
        <v>15</v>
      </c>
      <c r="K9319" t="str">
        <f>INDEX(State_Code_Name!B:B,MATCH(Consumer_Complaints!E9319,State_Code_Name!C:C,0))</f>
        <v>Illinois</v>
      </c>
      <c r="L9319">
        <f t="shared" si="435"/>
        <v>8</v>
      </c>
      <c r="M9319">
        <f t="shared" si="436"/>
        <v>2013</v>
      </c>
      <c r="N9319" t="str">
        <f t="shared" si="437"/>
        <v>Q4</v>
      </c>
    </row>
    <row r="9320" spans="1:14" x14ac:dyDescent="0.35">
      <c r="A9320">
        <v>1524327</v>
      </c>
      <c r="B9320" t="s">
        <v>169</v>
      </c>
      <c r="C9320" t="s">
        <v>9</v>
      </c>
      <c r="D9320" t="s">
        <v>132</v>
      </c>
      <c r="E9320" t="s">
        <v>74</v>
      </c>
      <c r="F9320" t="s">
        <v>19</v>
      </c>
      <c r="G9320" s="10">
        <v>42234</v>
      </c>
      <c r="H9320" s="10">
        <v>42317</v>
      </c>
      <c r="I9320" t="s">
        <v>14</v>
      </c>
      <c r="J9320" t="s">
        <v>15</v>
      </c>
      <c r="K9320" t="str">
        <f>INDEX(State_Code_Name!B:B,MATCH(Consumer_Complaints!E9320,State_Code_Name!C:C,0))</f>
        <v>Tennessee</v>
      </c>
      <c r="L9320">
        <f t="shared" si="435"/>
        <v>83</v>
      </c>
      <c r="M9320">
        <f t="shared" si="436"/>
        <v>2015</v>
      </c>
      <c r="N9320" t="str">
        <f t="shared" si="437"/>
        <v>Q3</v>
      </c>
    </row>
    <row r="9321" spans="1:14" x14ac:dyDescent="0.35">
      <c r="A9321">
        <v>1089381</v>
      </c>
      <c r="B9321" t="s">
        <v>47</v>
      </c>
      <c r="C9321" t="s">
        <v>26</v>
      </c>
      <c r="D9321" t="s">
        <v>27</v>
      </c>
      <c r="E9321" t="s">
        <v>12</v>
      </c>
      <c r="F9321" t="s">
        <v>57</v>
      </c>
      <c r="G9321" s="10">
        <v>41939</v>
      </c>
      <c r="H9321" s="10">
        <v>41984</v>
      </c>
      <c r="I9321" t="s">
        <v>14</v>
      </c>
      <c r="J9321" t="s">
        <v>14</v>
      </c>
      <c r="K9321" t="str">
        <f>INDEX(State_Code_Name!B:B,MATCH(Consumer_Complaints!E9321,State_Code_Name!C:C,0))</f>
        <v>Virginia</v>
      </c>
      <c r="L9321">
        <f t="shared" si="435"/>
        <v>45</v>
      </c>
      <c r="M9321">
        <f t="shared" si="436"/>
        <v>2014</v>
      </c>
      <c r="N9321" t="str">
        <f t="shared" si="437"/>
        <v>Q4</v>
      </c>
    </row>
    <row r="9322" spans="1:14" x14ac:dyDescent="0.35">
      <c r="A9322">
        <v>2026135</v>
      </c>
      <c r="B9322" t="s">
        <v>60</v>
      </c>
      <c r="C9322" t="s">
        <v>52</v>
      </c>
      <c r="D9322" t="s">
        <v>103</v>
      </c>
      <c r="E9322" t="s">
        <v>35</v>
      </c>
      <c r="F9322" t="s">
        <v>19</v>
      </c>
      <c r="G9322" s="10">
        <v>42573</v>
      </c>
      <c r="H9322" s="10">
        <v>42573</v>
      </c>
      <c r="I9322" t="s">
        <v>14</v>
      </c>
      <c r="J9322" t="s">
        <v>14</v>
      </c>
      <c r="K9322" t="str">
        <f>INDEX(State_Code_Name!B:B,MATCH(Consumer_Complaints!E9322,State_Code_Name!C:C,0))</f>
        <v>Florida</v>
      </c>
      <c r="L9322">
        <f t="shared" si="435"/>
        <v>0</v>
      </c>
      <c r="M9322">
        <f t="shared" si="436"/>
        <v>2016</v>
      </c>
      <c r="N9322" t="str">
        <f t="shared" si="437"/>
        <v>Q3</v>
      </c>
    </row>
    <row r="9323" spans="1:14" x14ac:dyDescent="0.35">
      <c r="A9323">
        <v>1364487</v>
      </c>
      <c r="B9323" t="s">
        <v>832</v>
      </c>
      <c r="C9323" t="s">
        <v>32</v>
      </c>
      <c r="D9323" t="s">
        <v>104</v>
      </c>
      <c r="E9323" t="s">
        <v>18</v>
      </c>
      <c r="F9323" t="s">
        <v>19</v>
      </c>
      <c r="G9323" s="10">
        <v>42190</v>
      </c>
      <c r="H9323" s="10">
        <v>42190</v>
      </c>
      <c r="I9323" t="s">
        <v>14</v>
      </c>
      <c r="J9323" t="s">
        <v>15</v>
      </c>
      <c r="K9323" t="str">
        <f>INDEX(State_Code_Name!B:B,MATCH(Consumer_Complaints!E9323,State_Code_Name!C:C,0))</f>
        <v>California</v>
      </c>
      <c r="L9323">
        <f t="shared" si="435"/>
        <v>0</v>
      </c>
      <c r="M9323">
        <f t="shared" si="436"/>
        <v>2015</v>
      </c>
      <c r="N9323" t="str">
        <f t="shared" si="437"/>
        <v>Q3</v>
      </c>
    </row>
    <row r="9324" spans="1:14" x14ac:dyDescent="0.35">
      <c r="A9324">
        <v>1942049</v>
      </c>
      <c r="B9324" t="s">
        <v>136</v>
      </c>
      <c r="C9324" t="s">
        <v>16</v>
      </c>
      <c r="D9324" t="s">
        <v>75</v>
      </c>
      <c r="E9324" t="s">
        <v>31</v>
      </c>
      <c r="F9324" t="s">
        <v>19</v>
      </c>
      <c r="G9324" s="10">
        <v>42516</v>
      </c>
      <c r="H9324" s="10">
        <v>42516</v>
      </c>
      <c r="I9324" t="s">
        <v>14</v>
      </c>
      <c r="J9324" t="s">
        <v>14</v>
      </c>
      <c r="K9324" t="str">
        <f>INDEX(State_Code_Name!B:B,MATCH(Consumer_Complaints!E9324,State_Code_Name!C:C,0))</f>
        <v>Texas</v>
      </c>
      <c r="L9324">
        <f t="shared" si="435"/>
        <v>0</v>
      </c>
      <c r="M9324">
        <f t="shared" si="436"/>
        <v>2016</v>
      </c>
      <c r="N9324" t="str">
        <f t="shared" si="437"/>
        <v>Q2</v>
      </c>
    </row>
    <row r="9325" spans="1:14" x14ac:dyDescent="0.35">
      <c r="A9325">
        <v>1847319</v>
      </c>
      <c r="B9325" t="s">
        <v>551</v>
      </c>
      <c r="C9325" t="s">
        <v>531</v>
      </c>
      <c r="D9325" t="s">
        <v>646</v>
      </c>
      <c r="E9325" t="s">
        <v>40</v>
      </c>
      <c r="F9325" t="s">
        <v>13</v>
      </c>
      <c r="G9325" s="10">
        <v>42452</v>
      </c>
      <c r="H9325" s="10">
        <v>42452</v>
      </c>
      <c r="I9325" t="s">
        <v>14</v>
      </c>
      <c r="J9325" t="s">
        <v>15</v>
      </c>
      <c r="K9325" t="str">
        <f>INDEX(State_Code_Name!B:B,MATCH(Consumer_Complaints!E9325,State_Code_Name!C:C,0))</f>
        <v>Nevada</v>
      </c>
      <c r="L9325">
        <f t="shared" si="435"/>
        <v>0</v>
      </c>
      <c r="M9325">
        <f t="shared" si="436"/>
        <v>2016</v>
      </c>
      <c r="N9325" t="str">
        <f t="shared" si="437"/>
        <v>Q1</v>
      </c>
    </row>
    <row r="9326" spans="1:14" x14ac:dyDescent="0.35">
      <c r="A9326">
        <v>1116279</v>
      </c>
      <c r="B9326" t="s">
        <v>152</v>
      </c>
      <c r="C9326" t="s">
        <v>36</v>
      </c>
      <c r="D9326" t="s">
        <v>145</v>
      </c>
      <c r="E9326" t="s">
        <v>25</v>
      </c>
      <c r="F9326" t="s">
        <v>19</v>
      </c>
      <c r="G9326" s="10">
        <v>41957</v>
      </c>
      <c r="H9326" s="10">
        <v>41960</v>
      </c>
      <c r="I9326" t="s">
        <v>14</v>
      </c>
      <c r="J9326" t="s">
        <v>15</v>
      </c>
      <c r="K9326" t="str">
        <f>INDEX(State_Code_Name!B:B,MATCH(Consumer_Complaints!E9326,State_Code_Name!C:C,0))</f>
        <v>Georgia</v>
      </c>
      <c r="L9326">
        <f t="shared" si="435"/>
        <v>3</v>
      </c>
      <c r="M9326">
        <f t="shared" si="436"/>
        <v>2014</v>
      </c>
      <c r="N9326" t="str">
        <f t="shared" si="437"/>
        <v>Q4</v>
      </c>
    </row>
    <row r="9327" spans="1:14" x14ac:dyDescent="0.35">
      <c r="A9327">
        <v>500017</v>
      </c>
      <c r="B9327" t="s">
        <v>30</v>
      </c>
      <c r="C9327" t="s">
        <v>16</v>
      </c>
      <c r="D9327" t="s">
        <v>75</v>
      </c>
      <c r="E9327" t="s">
        <v>18</v>
      </c>
      <c r="F9327" t="s">
        <v>19</v>
      </c>
      <c r="G9327" s="10">
        <v>41508</v>
      </c>
      <c r="H9327" s="10">
        <v>41508</v>
      </c>
      <c r="I9327" t="s">
        <v>14</v>
      </c>
      <c r="J9327" t="s">
        <v>15</v>
      </c>
      <c r="K9327" t="str">
        <f>INDEX(State_Code_Name!B:B,MATCH(Consumer_Complaints!E9327,State_Code_Name!C:C,0))</f>
        <v>California</v>
      </c>
      <c r="L9327">
        <f t="shared" si="435"/>
        <v>0</v>
      </c>
      <c r="M9327">
        <f t="shared" si="436"/>
        <v>2013</v>
      </c>
      <c r="N9327" t="str">
        <f t="shared" si="437"/>
        <v>Q3</v>
      </c>
    </row>
    <row r="9328" spans="1:14" x14ac:dyDescent="0.35">
      <c r="A9328">
        <v>1915914</v>
      </c>
      <c r="B9328" t="s">
        <v>60</v>
      </c>
      <c r="C9328" t="s">
        <v>52</v>
      </c>
      <c r="D9328" t="s">
        <v>76</v>
      </c>
      <c r="E9328" t="s">
        <v>18</v>
      </c>
      <c r="F9328" t="s">
        <v>19</v>
      </c>
      <c r="G9328" s="10">
        <v>42618</v>
      </c>
      <c r="H9328" s="10">
        <v>42618</v>
      </c>
      <c r="I9328" t="s">
        <v>14</v>
      </c>
      <c r="J9328" t="s">
        <v>15</v>
      </c>
      <c r="K9328" t="str">
        <f>INDEX(State_Code_Name!B:B,MATCH(Consumer_Complaints!E9328,State_Code_Name!C:C,0))</f>
        <v>California</v>
      </c>
      <c r="L9328">
        <f t="shared" si="435"/>
        <v>0</v>
      </c>
      <c r="M9328">
        <f t="shared" si="436"/>
        <v>2016</v>
      </c>
      <c r="N9328" t="str">
        <f t="shared" si="437"/>
        <v>Q3</v>
      </c>
    </row>
    <row r="9329" spans="1:14" x14ac:dyDescent="0.35">
      <c r="A9329">
        <v>1339170</v>
      </c>
      <c r="B9329" t="s">
        <v>83</v>
      </c>
      <c r="C9329" t="s">
        <v>32</v>
      </c>
      <c r="D9329" t="s">
        <v>44</v>
      </c>
      <c r="E9329" t="s">
        <v>59</v>
      </c>
      <c r="F9329" t="s">
        <v>19</v>
      </c>
      <c r="G9329" s="10">
        <v>42115</v>
      </c>
      <c r="H9329" s="10">
        <v>42115</v>
      </c>
      <c r="I9329" t="s">
        <v>14</v>
      </c>
      <c r="J9329" t="s">
        <v>14</v>
      </c>
      <c r="K9329" t="str">
        <f>INDEX(State_Code_Name!B:B,MATCH(Consumer_Complaints!E9329,State_Code_Name!C:C,0))</f>
        <v>Illinois</v>
      </c>
      <c r="L9329">
        <f t="shared" si="435"/>
        <v>0</v>
      </c>
      <c r="M9329">
        <f t="shared" si="436"/>
        <v>2015</v>
      </c>
      <c r="N9329" t="str">
        <f t="shared" si="437"/>
        <v>Q2</v>
      </c>
    </row>
    <row r="9330" spans="1:14" x14ac:dyDescent="0.35">
      <c r="A9330">
        <v>374611</v>
      </c>
      <c r="B9330" t="s">
        <v>95</v>
      </c>
      <c r="C9330" t="s">
        <v>16</v>
      </c>
      <c r="D9330" t="s">
        <v>75</v>
      </c>
      <c r="E9330" t="s">
        <v>70</v>
      </c>
      <c r="F9330" t="s">
        <v>19</v>
      </c>
      <c r="G9330" s="10">
        <v>41368</v>
      </c>
      <c r="H9330" s="10">
        <v>41398</v>
      </c>
      <c r="I9330" t="s">
        <v>14</v>
      </c>
      <c r="J9330" t="s">
        <v>15</v>
      </c>
      <c r="K9330" t="str">
        <f>INDEX(State_Code_Name!B:B,MATCH(Consumer_Complaints!E9330,State_Code_Name!C:C,0))</f>
        <v>Massachusetts</v>
      </c>
      <c r="L9330">
        <f t="shared" si="435"/>
        <v>30</v>
      </c>
      <c r="M9330">
        <f t="shared" si="436"/>
        <v>2013</v>
      </c>
      <c r="N9330" t="str">
        <f t="shared" si="437"/>
        <v>Q2</v>
      </c>
    </row>
    <row r="9331" spans="1:14" x14ac:dyDescent="0.35">
      <c r="A9331">
        <v>1083896</v>
      </c>
      <c r="B9331" t="s">
        <v>50</v>
      </c>
      <c r="C9331" t="s">
        <v>36</v>
      </c>
      <c r="D9331" t="s">
        <v>99</v>
      </c>
      <c r="E9331" t="s">
        <v>42</v>
      </c>
      <c r="F9331" t="s">
        <v>19</v>
      </c>
      <c r="G9331" s="10">
        <v>41935</v>
      </c>
      <c r="H9331" s="10">
        <v>41942</v>
      </c>
      <c r="I9331" t="s">
        <v>14</v>
      </c>
      <c r="J9331" t="s">
        <v>15</v>
      </c>
      <c r="K9331" t="str">
        <f>INDEX(State_Code_Name!B:B,MATCH(Consumer_Complaints!E9331,State_Code_Name!C:C,0))</f>
        <v>North Carolina</v>
      </c>
      <c r="L9331">
        <f t="shared" si="435"/>
        <v>7</v>
      </c>
      <c r="M9331">
        <f t="shared" si="436"/>
        <v>2014</v>
      </c>
      <c r="N9331" t="str">
        <f t="shared" si="437"/>
        <v>Q4</v>
      </c>
    </row>
    <row r="9332" spans="1:14" x14ac:dyDescent="0.35">
      <c r="A9332">
        <v>2075411</v>
      </c>
      <c r="B9332" t="s">
        <v>58</v>
      </c>
      <c r="C9332" t="s">
        <v>16</v>
      </c>
      <c r="D9332" t="s">
        <v>24</v>
      </c>
      <c r="E9332" t="s">
        <v>18</v>
      </c>
      <c r="F9332" t="s">
        <v>57</v>
      </c>
      <c r="G9332" s="10">
        <v>42605</v>
      </c>
      <c r="H9332" s="10">
        <v>42607</v>
      </c>
      <c r="I9332" t="s">
        <v>14</v>
      </c>
      <c r="J9332" t="s">
        <v>15</v>
      </c>
      <c r="K9332" t="str">
        <f>INDEX(State_Code_Name!B:B,MATCH(Consumer_Complaints!E9332,State_Code_Name!C:C,0))</f>
        <v>California</v>
      </c>
      <c r="L9332">
        <f t="shared" si="435"/>
        <v>2</v>
      </c>
      <c r="M9332">
        <f t="shared" si="436"/>
        <v>2016</v>
      </c>
      <c r="N9332" t="str">
        <f t="shared" si="437"/>
        <v>Q3</v>
      </c>
    </row>
    <row r="9333" spans="1:14" x14ac:dyDescent="0.35">
      <c r="A9333">
        <v>857398</v>
      </c>
      <c r="B9333" t="s">
        <v>50</v>
      </c>
      <c r="C9333" t="s">
        <v>32</v>
      </c>
      <c r="D9333" t="s">
        <v>44</v>
      </c>
      <c r="E9333" t="s">
        <v>55</v>
      </c>
      <c r="F9333" t="s">
        <v>19</v>
      </c>
      <c r="G9333" s="10">
        <v>41777</v>
      </c>
      <c r="H9333" s="10">
        <v>41777</v>
      </c>
      <c r="I9333" t="s">
        <v>14</v>
      </c>
      <c r="J9333" t="s">
        <v>15</v>
      </c>
      <c r="K9333" t="str">
        <f>INDEX(State_Code_Name!B:B,MATCH(Consumer_Complaints!E9333,State_Code_Name!C:C,0))</f>
        <v>Hawaii</v>
      </c>
      <c r="L9333">
        <f t="shared" si="435"/>
        <v>0</v>
      </c>
      <c r="M9333">
        <f t="shared" si="436"/>
        <v>2014</v>
      </c>
      <c r="N9333" t="str">
        <f t="shared" si="437"/>
        <v>Q2</v>
      </c>
    </row>
    <row r="9334" spans="1:14" x14ac:dyDescent="0.35">
      <c r="A9334">
        <v>1791569</v>
      </c>
      <c r="B9334" t="s">
        <v>1036</v>
      </c>
      <c r="C9334" t="s">
        <v>9</v>
      </c>
      <c r="D9334" t="s">
        <v>10</v>
      </c>
      <c r="E9334" t="s">
        <v>101</v>
      </c>
      <c r="F9334" t="s">
        <v>19</v>
      </c>
      <c r="G9334" s="10">
        <v>42417</v>
      </c>
      <c r="H9334" s="10">
        <v>42417</v>
      </c>
      <c r="I9334" t="s">
        <v>14</v>
      </c>
      <c r="J9334" t="s">
        <v>15</v>
      </c>
      <c r="K9334" t="str">
        <f>INDEX(State_Code_Name!B:B,MATCH(Consumer_Complaints!E9334,State_Code_Name!C:C,0))</f>
        <v>Delaware</v>
      </c>
      <c r="L9334">
        <f t="shared" si="435"/>
        <v>0</v>
      </c>
      <c r="M9334">
        <f t="shared" si="436"/>
        <v>2016</v>
      </c>
      <c r="N9334" t="str">
        <f t="shared" si="437"/>
        <v>Q1</v>
      </c>
    </row>
    <row r="9335" spans="1:14" x14ac:dyDescent="0.35">
      <c r="A9335">
        <v>1391312</v>
      </c>
      <c r="B9335" t="s">
        <v>11</v>
      </c>
      <c r="C9335" t="s">
        <v>61</v>
      </c>
      <c r="D9335" t="s">
        <v>199</v>
      </c>
      <c r="E9335" t="s">
        <v>18</v>
      </c>
      <c r="F9335" t="s">
        <v>19</v>
      </c>
      <c r="G9335" s="10">
        <v>42150</v>
      </c>
      <c r="H9335" s="10">
        <v>42150</v>
      </c>
      <c r="I9335" t="s">
        <v>14</v>
      </c>
      <c r="J9335" t="s">
        <v>15</v>
      </c>
      <c r="K9335" t="str">
        <f>INDEX(State_Code_Name!B:B,MATCH(Consumer_Complaints!E9335,State_Code_Name!C:C,0))</f>
        <v>California</v>
      </c>
      <c r="L9335">
        <f t="shared" si="435"/>
        <v>0</v>
      </c>
      <c r="M9335">
        <f t="shared" si="436"/>
        <v>2015</v>
      </c>
      <c r="N9335" t="str">
        <f t="shared" si="437"/>
        <v>Q2</v>
      </c>
    </row>
    <row r="9336" spans="1:14" x14ac:dyDescent="0.35">
      <c r="A9336">
        <v>240234</v>
      </c>
      <c r="B9336" t="s">
        <v>143</v>
      </c>
      <c r="C9336" t="s">
        <v>26</v>
      </c>
      <c r="D9336" t="s">
        <v>27</v>
      </c>
      <c r="E9336" t="s">
        <v>35</v>
      </c>
      <c r="F9336" t="s">
        <v>305</v>
      </c>
      <c r="G9336" s="10">
        <v>41291</v>
      </c>
      <c r="H9336" s="10">
        <v>41292</v>
      </c>
      <c r="I9336" t="s">
        <v>14</v>
      </c>
      <c r="J9336" t="s">
        <v>15</v>
      </c>
      <c r="K9336" t="str">
        <f>INDEX(State_Code_Name!B:B,MATCH(Consumer_Complaints!E9336,State_Code_Name!C:C,0))</f>
        <v>Florida</v>
      </c>
      <c r="L9336">
        <f t="shared" si="435"/>
        <v>1</v>
      </c>
      <c r="M9336">
        <f t="shared" si="436"/>
        <v>2013</v>
      </c>
      <c r="N9336" t="str">
        <f t="shared" si="437"/>
        <v>Q1</v>
      </c>
    </row>
    <row r="9337" spans="1:14" x14ac:dyDescent="0.35">
      <c r="A9337">
        <v>1924353</v>
      </c>
      <c r="B9337" t="s">
        <v>81</v>
      </c>
      <c r="C9337" t="s">
        <v>36</v>
      </c>
      <c r="D9337" t="s">
        <v>109</v>
      </c>
      <c r="E9337" t="s">
        <v>39</v>
      </c>
      <c r="F9337" t="s">
        <v>19</v>
      </c>
      <c r="G9337" s="10">
        <v>42503</v>
      </c>
      <c r="H9337" s="10">
        <v>42503</v>
      </c>
      <c r="I9337" t="s">
        <v>14</v>
      </c>
      <c r="J9337" t="s">
        <v>15</v>
      </c>
      <c r="K9337" t="str">
        <f>INDEX(State_Code_Name!B:B,MATCH(Consumer_Complaints!E9337,State_Code_Name!C:C,0))</f>
        <v>Ohio</v>
      </c>
      <c r="L9337">
        <f t="shared" si="435"/>
        <v>0</v>
      </c>
      <c r="M9337">
        <f t="shared" si="436"/>
        <v>2016</v>
      </c>
      <c r="N9337" t="str">
        <f t="shared" si="437"/>
        <v>Q2</v>
      </c>
    </row>
    <row r="9338" spans="1:14" x14ac:dyDescent="0.35">
      <c r="A9338">
        <v>1053355</v>
      </c>
      <c r="B9338" t="s">
        <v>490</v>
      </c>
      <c r="C9338" t="s">
        <v>9</v>
      </c>
      <c r="D9338" t="s">
        <v>10</v>
      </c>
      <c r="E9338" t="s">
        <v>18</v>
      </c>
      <c r="F9338" t="s">
        <v>19</v>
      </c>
      <c r="G9338" s="10">
        <v>41649</v>
      </c>
      <c r="H9338" s="10">
        <v>41649</v>
      </c>
      <c r="I9338" t="s">
        <v>14</v>
      </c>
      <c r="J9338" t="s">
        <v>15</v>
      </c>
      <c r="K9338" t="str">
        <f>INDEX(State_Code_Name!B:B,MATCH(Consumer_Complaints!E9338,State_Code_Name!C:C,0))</f>
        <v>California</v>
      </c>
      <c r="L9338">
        <f t="shared" si="435"/>
        <v>0</v>
      </c>
      <c r="M9338">
        <f t="shared" si="436"/>
        <v>2014</v>
      </c>
      <c r="N9338" t="str">
        <f t="shared" si="437"/>
        <v>Q1</v>
      </c>
    </row>
    <row r="9339" spans="1:14" x14ac:dyDescent="0.35">
      <c r="A9339">
        <v>908832</v>
      </c>
      <c r="B9339" t="s">
        <v>11</v>
      </c>
      <c r="C9339" t="s">
        <v>26</v>
      </c>
      <c r="D9339" t="s">
        <v>78</v>
      </c>
      <c r="E9339" t="s">
        <v>137</v>
      </c>
      <c r="F9339" t="s">
        <v>13</v>
      </c>
      <c r="G9339" s="10">
        <v>41814</v>
      </c>
      <c r="H9339" s="10">
        <v>41816</v>
      </c>
      <c r="I9339" t="s">
        <v>14</v>
      </c>
      <c r="J9339" t="s">
        <v>15</v>
      </c>
      <c r="K9339" t="str">
        <f>INDEX(State_Code_Name!B:B,MATCH(Consumer_Complaints!E9339,State_Code_Name!C:C,0))</f>
        <v>Kansas</v>
      </c>
      <c r="L9339">
        <f t="shared" si="435"/>
        <v>2</v>
      </c>
      <c r="M9339">
        <f t="shared" si="436"/>
        <v>2014</v>
      </c>
      <c r="N9339" t="str">
        <f t="shared" si="437"/>
        <v>Q2</v>
      </c>
    </row>
    <row r="9340" spans="1:14" x14ac:dyDescent="0.35">
      <c r="A9340">
        <v>1377643</v>
      </c>
      <c r="B9340" t="s">
        <v>1148</v>
      </c>
      <c r="C9340" t="s">
        <v>32</v>
      </c>
      <c r="D9340" t="s">
        <v>116</v>
      </c>
      <c r="E9340" t="s">
        <v>51</v>
      </c>
      <c r="F9340" t="s">
        <v>19</v>
      </c>
      <c r="G9340" s="10">
        <v>42139</v>
      </c>
      <c r="H9340" s="10">
        <v>42142</v>
      </c>
      <c r="I9340" t="s">
        <v>14</v>
      </c>
      <c r="J9340" t="s">
        <v>15</v>
      </c>
      <c r="K9340" t="str">
        <f>INDEX(State_Code_Name!B:B,MATCH(Consumer_Complaints!E9340,State_Code_Name!C:C,0))</f>
        <v>Washington</v>
      </c>
      <c r="L9340">
        <f t="shared" si="435"/>
        <v>3</v>
      </c>
      <c r="M9340">
        <f t="shared" si="436"/>
        <v>2015</v>
      </c>
      <c r="N9340" t="str">
        <f t="shared" si="437"/>
        <v>Q2</v>
      </c>
    </row>
    <row r="9341" spans="1:14" x14ac:dyDescent="0.35">
      <c r="A9341">
        <v>516276</v>
      </c>
      <c r="B9341" t="s">
        <v>143</v>
      </c>
      <c r="C9341" t="s">
        <v>16</v>
      </c>
      <c r="D9341" t="s">
        <v>75</v>
      </c>
      <c r="E9341" t="s">
        <v>35</v>
      </c>
      <c r="F9341" t="s">
        <v>19</v>
      </c>
      <c r="G9341" s="10">
        <v>41403</v>
      </c>
      <c r="H9341" s="10">
        <v>41434</v>
      </c>
      <c r="I9341" t="s">
        <v>14</v>
      </c>
      <c r="J9341" t="s">
        <v>15</v>
      </c>
      <c r="K9341" t="str">
        <f>INDEX(State_Code_Name!B:B,MATCH(Consumer_Complaints!E9341,State_Code_Name!C:C,0))</f>
        <v>Florida</v>
      </c>
      <c r="L9341">
        <f t="shared" si="435"/>
        <v>31</v>
      </c>
      <c r="M9341">
        <f t="shared" si="436"/>
        <v>2013</v>
      </c>
      <c r="N9341" t="str">
        <f t="shared" si="437"/>
        <v>Q2</v>
      </c>
    </row>
    <row r="9342" spans="1:14" x14ac:dyDescent="0.35">
      <c r="A9342">
        <v>1312854</v>
      </c>
      <c r="B9342" t="s">
        <v>30</v>
      </c>
      <c r="C9342" t="s">
        <v>36</v>
      </c>
      <c r="D9342" t="s">
        <v>262</v>
      </c>
      <c r="E9342" t="s">
        <v>42</v>
      </c>
      <c r="F9342" t="s">
        <v>19</v>
      </c>
      <c r="G9342" s="10">
        <v>42039</v>
      </c>
      <c r="H9342" s="10">
        <v>42039</v>
      </c>
      <c r="I9342" t="s">
        <v>14</v>
      </c>
      <c r="J9342" t="s">
        <v>15</v>
      </c>
      <c r="K9342" t="str">
        <f>INDEX(State_Code_Name!B:B,MATCH(Consumer_Complaints!E9342,State_Code_Name!C:C,0))</f>
        <v>North Carolina</v>
      </c>
      <c r="L9342">
        <f t="shared" si="435"/>
        <v>0</v>
      </c>
      <c r="M9342">
        <f t="shared" si="436"/>
        <v>2015</v>
      </c>
      <c r="N9342" t="str">
        <f t="shared" si="437"/>
        <v>Q1</v>
      </c>
    </row>
    <row r="9343" spans="1:14" x14ac:dyDescent="0.35">
      <c r="A9343">
        <v>1564713</v>
      </c>
      <c r="B9343" t="s">
        <v>1208</v>
      </c>
      <c r="C9343" t="s">
        <v>16</v>
      </c>
      <c r="D9343" t="s">
        <v>20</v>
      </c>
      <c r="E9343" t="s">
        <v>261</v>
      </c>
      <c r="F9343" t="s">
        <v>19</v>
      </c>
      <c r="G9343" s="10">
        <v>42262</v>
      </c>
      <c r="H9343" s="10">
        <v>42262</v>
      </c>
      <c r="I9343" t="s">
        <v>14</v>
      </c>
      <c r="J9343" t="s">
        <v>15</v>
      </c>
      <c r="K9343" t="str">
        <f>INDEX(State_Code_Name!B:B,MATCH(Consumer_Complaints!E9343,State_Code_Name!C:C,0))</f>
        <v>Alaska</v>
      </c>
      <c r="L9343">
        <f t="shared" si="435"/>
        <v>0</v>
      </c>
      <c r="M9343">
        <f t="shared" si="436"/>
        <v>2015</v>
      </c>
      <c r="N9343" t="str">
        <f t="shared" si="437"/>
        <v>Q3</v>
      </c>
    </row>
    <row r="9344" spans="1:14" x14ac:dyDescent="0.35">
      <c r="A9344">
        <v>2007424</v>
      </c>
      <c r="B9344" t="s">
        <v>50</v>
      </c>
      <c r="C9344" t="s">
        <v>36</v>
      </c>
      <c r="D9344" t="s">
        <v>37</v>
      </c>
      <c r="E9344" t="s">
        <v>48</v>
      </c>
      <c r="F9344" t="s">
        <v>19</v>
      </c>
      <c r="G9344" s="10">
        <v>42681</v>
      </c>
      <c r="H9344" s="10">
        <v>42681</v>
      </c>
      <c r="I9344" t="s">
        <v>14</v>
      </c>
      <c r="J9344" t="s">
        <v>15</v>
      </c>
      <c r="K9344" t="str">
        <f>INDEX(State_Code_Name!B:B,MATCH(Consumer_Complaints!E9344,State_Code_Name!C:C,0))</f>
        <v>New Jersey</v>
      </c>
      <c r="L9344">
        <f t="shared" si="435"/>
        <v>0</v>
      </c>
      <c r="M9344">
        <f t="shared" si="436"/>
        <v>2016</v>
      </c>
      <c r="N9344" t="str">
        <f t="shared" si="437"/>
        <v>Q4</v>
      </c>
    </row>
    <row r="9345" spans="1:14" x14ac:dyDescent="0.35">
      <c r="A9345">
        <v>463672</v>
      </c>
      <c r="B9345" t="s">
        <v>30</v>
      </c>
      <c r="C9345" t="s">
        <v>26</v>
      </c>
      <c r="D9345" t="s">
        <v>27</v>
      </c>
      <c r="E9345" t="s">
        <v>18</v>
      </c>
      <c r="F9345" t="s">
        <v>19</v>
      </c>
      <c r="G9345" s="10">
        <v>41478</v>
      </c>
      <c r="H9345" s="10">
        <v>41479</v>
      </c>
      <c r="I9345" t="s">
        <v>14</v>
      </c>
      <c r="J9345" t="s">
        <v>15</v>
      </c>
      <c r="K9345" t="str">
        <f>INDEX(State_Code_Name!B:B,MATCH(Consumer_Complaints!E9345,State_Code_Name!C:C,0))</f>
        <v>California</v>
      </c>
      <c r="L9345">
        <f t="shared" si="435"/>
        <v>1</v>
      </c>
      <c r="M9345">
        <f t="shared" si="436"/>
        <v>2013</v>
      </c>
      <c r="N9345" t="str">
        <f t="shared" si="437"/>
        <v>Q3</v>
      </c>
    </row>
    <row r="9346" spans="1:14" x14ac:dyDescent="0.35">
      <c r="A9346">
        <v>833721</v>
      </c>
      <c r="B9346" t="s">
        <v>143</v>
      </c>
      <c r="C9346" t="s">
        <v>26</v>
      </c>
      <c r="D9346" t="s">
        <v>56</v>
      </c>
      <c r="E9346" t="s">
        <v>31</v>
      </c>
      <c r="F9346" t="s">
        <v>19</v>
      </c>
      <c r="G9346" s="10">
        <v>41644</v>
      </c>
      <c r="H9346" s="10">
        <v>41644</v>
      </c>
      <c r="I9346" t="s">
        <v>14</v>
      </c>
      <c r="J9346" t="s">
        <v>15</v>
      </c>
      <c r="K9346" t="str">
        <f>INDEX(State_Code_Name!B:B,MATCH(Consumer_Complaints!E9346,State_Code_Name!C:C,0))</f>
        <v>Texas</v>
      </c>
      <c r="L9346">
        <f t="shared" si="435"/>
        <v>0</v>
      </c>
      <c r="M9346">
        <f t="shared" si="436"/>
        <v>2014</v>
      </c>
      <c r="N9346" t="str">
        <f t="shared" si="437"/>
        <v>Q1</v>
      </c>
    </row>
    <row r="9347" spans="1:14" x14ac:dyDescent="0.35">
      <c r="A9347">
        <v>1933933</v>
      </c>
      <c r="B9347" t="s">
        <v>11</v>
      </c>
      <c r="C9347" t="s">
        <v>16</v>
      </c>
      <c r="D9347" t="s">
        <v>20</v>
      </c>
      <c r="E9347" t="s">
        <v>18</v>
      </c>
      <c r="F9347" t="s">
        <v>13</v>
      </c>
      <c r="G9347" s="10">
        <v>42509</v>
      </c>
      <c r="H9347" s="10">
        <v>42509</v>
      </c>
      <c r="I9347" t="s">
        <v>14</v>
      </c>
      <c r="J9347" t="s">
        <v>15</v>
      </c>
      <c r="K9347" t="str">
        <f>INDEX(State_Code_Name!B:B,MATCH(Consumer_Complaints!E9347,State_Code_Name!C:C,0))</f>
        <v>California</v>
      </c>
      <c r="L9347">
        <f t="shared" ref="L9347:L9410" si="438">H9347-G9347</f>
        <v>0</v>
      </c>
      <c r="M9347">
        <f t="shared" ref="M9347:M9410" si="439">YEAR(G9347)</f>
        <v>2016</v>
      </c>
      <c r="N9347" t="str">
        <f t="shared" ref="N9347:N9410" si="440">IF(MONTH(G9347)&lt;=3,"Q1",IF(MONTH(G9347)&lt;=6,"Q2",IF(MONTH(G9347)&lt;=9,"Q3","Q4")))</f>
        <v>Q2</v>
      </c>
    </row>
    <row r="9348" spans="1:14" x14ac:dyDescent="0.35">
      <c r="A9348">
        <v>773180</v>
      </c>
      <c r="B9348" t="s">
        <v>63</v>
      </c>
      <c r="C9348" t="s">
        <v>61</v>
      </c>
      <c r="D9348" t="s">
        <v>199</v>
      </c>
      <c r="E9348" t="s">
        <v>176</v>
      </c>
      <c r="F9348" t="s">
        <v>19</v>
      </c>
      <c r="G9348" s="10">
        <v>41719</v>
      </c>
      <c r="H9348" s="10">
        <v>41719</v>
      </c>
      <c r="I9348" t="s">
        <v>14</v>
      </c>
      <c r="J9348" t="s">
        <v>14</v>
      </c>
      <c r="K9348" t="str">
        <f>INDEX(State_Code_Name!B:B,MATCH(Consumer_Complaints!E9348,State_Code_Name!C:C,0))</f>
        <v>District of Columbia</v>
      </c>
      <c r="L9348">
        <f t="shared" si="438"/>
        <v>0</v>
      </c>
      <c r="M9348">
        <f t="shared" si="439"/>
        <v>2014</v>
      </c>
      <c r="N9348" t="str">
        <f t="shared" si="440"/>
        <v>Q1</v>
      </c>
    </row>
    <row r="9349" spans="1:14" x14ac:dyDescent="0.35">
      <c r="A9349">
        <v>1979614</v>
      </c>
      <c r="B9349" t="s">
        <v>34</v>
      </c>
      <c r="C9349" t="s">
        <v>16</v>
      </c>
      <c r="D9349" t="s">
        <v>20</v>
      </c>
      <c r="E9349" t="s">
        <v>35</v>
      </c>
      <c r="F9349" t="s">
        <v>13</v>
      </c>
      <c r="G9349" s="10">
        <v>42543</v>
      </c>
      <c r="H9349" s="10">
        <v>42543</v>
      </c>
      <c r="I9349" t="s">
        <v>14</v>
      </c>
      <c r="J9349" t="s">
        <v>15</v>
      </c>
      <c r="K9349" t="str">
        <f>INDEX(State_Code_Name!B:B,MATCH(Consumer_Complaints!E9349,State_Code_Name!C:C,0))</f>
        <v>Florida</v>
      </c>
      <c r="L9349">
        <f t="shared" si="438"/>
        <v>0</v>
      </c>
      <c r="M9349">
        <f t="shared" si="439"/>
        <v>2016</v>
      </c>
      <c r="N9349" t="str">
        <f t="shared" si="440"/>
        <v>Q2</v>
      </c>
    </row>
    <row r="9350" spans="1:14" x14ac:dyDescent="0.35">
      <c r="A9350">
        <v>1537556</v>
      </c>
      <c r="B9350" t="s">
        <v>60</v>
      </c>
      <c r="C9350" t="s">
        <v>52</v>
      </c>
      <c r="D9350" t="s">
        <v>103</v>
      </c>
      <c r="E9350" t="s">
        <v>31</v>
      </c>
      <c r="F9350" t="s">
        <v>19</v>
      </c>
      <c r="G9350" s="10">
        <v>42242</v>
      </c>
      <c r="H9350" s="10">
        <v>42242</v>
      </c>
      <c r="I9350" t="s">
        <v>14</v>
      </c>
      <c r="J9350" t="s">
        <v>15</v>
      </c>
      <c r="K9350" t="str">
        <f>INDEX(State_Code_Name!B:B,MATCH(Consumer_Complaints!E9350,State_Code_Name!C:C,0))</f>
        <v>Texas</v>
      </c>
      <c r="L9350">
        <f t="shared" si="438"/>
        <v>0</v>
      </c>
      <c r="M9350">
        <f t="shared" si="439"/>
        <v>2015</v>
      </c>
      <c r="N9350" t="str">
        <f t="shared" si="440"/>
        <v>Q3</v>
      </c>
    </row>
    <row r="9351" spans="1:14" x14ac:dyDescent="0.35">
      <c r="A9351">
        <v>1839619</v>
      </c>
      <c r="B9351" t="s">
        <v>30</v>
      </c>
      <c r="C9351" t="s">
        <v>36</v>
      </c>
      <c r="D9351" t="s">
        <v>84</v>
      </c>
      <c r="E9351" t="s">
        <v>48</v>
      </c>
      <c r="F9351" t="s">
        <v>57</v>
      </c>
      <c r="G9351" s="10">
        <v>42447</v>
      </c>
      <c r="H9351" s="10">
        <v>42447</v>
      </c>
      <c r="I9351" t="s">
        <v>14</v>
      </c>
      <c r="J9351" t="s">
        <v>15</v>
      </c>
      <c r="K9351" t="str">
        <f>INDEX(State_Code_Name!B:B,MATCH(Consumer_Complaints!E9351,State_Code_Name!C:C,0))</f>
        <v>New Jersey</v>
      </c>
      <c r="L9351">
        <f t="shared" si="438"/>
        <v>0</v>
      </c>
      <c r="M9351">
        <f t="shared" si="439"/>
        <v>2016</v>
      </c>
      <c r="N9351" t="str">
        <f t="shared" si="440"/>
        <v>Q1</v>
      </c>
    </row>
    <row r="9352" spans="1:14" x14ac:dyDescent="0.35">
      <c r="A9352">
        <v>230754</v>
      </c>
      <c r="B9352" t="s">
        <v>11</v>
      </c>
      <c r="C9352" t="s">
        <v>26</v>
      </c>
      <c r="D9352" t="s">
        <v>27</v>
      </c>
      <c r="E9352" t="s">
        <v>35</v>
      </c>
      <c r="F9352" t="s">
        <v>305</v>
      </c>
      <c r="G9352" s="10">
        <v>41288</v>
      </c>
      <c r="H9352" s="10">
        <v>41289</v>
      </c>
      <c r="I9352" t="s">
        <v>14</v>
      </c>
      <c r="J9352" t="s">
        <v>15</v>
      </c>
      <c r="K9352" t="str">
        <f>INDEX(State_Code_Name!B:B,MATCH(Consumer_Complaints!E9352,State_Code_Name!C:C,0))</f>
        <v>Florida</v>
      </c>
      <c r="L9352">
        <f t="shared" si="438"/>
        <v>1</v>
      </c>
      <c r="M9352">
        <f t="shared" si="439"/>
        <v>2013</v>
      </c>
      <c r="N9352" t="str">
        <f t="shared" si="440"/>
        <v>Q1</v>
      </c>
    </row>
    <row r="9353" spans="1:14" x14ac:dyDescent="0.35">
      <c r="A9353">
        <v>805435</v>
      </c>
      <c r="B9353" t="s">
        <v>432</v>
      </c>
      <c r="C9353" t="s">
        <v>9</v>
      </c>
      <c r="D9353" t="s">
        <v>10</v>
      </c>
      <c r="E9353" t="s">
        <v>22</v>
      </c>
      <c r="F9353" t="s">
        <v>19</v>
      </c>
      <c r="G9353" s="10">
        <v>41947</v>
      </c>
      <c r="H9353" s="10">
        <v>41947</v>
      </c>
      <c r="I9353" t="s">
        <v>14</v>
      </c>
      <c r="J9353" t="s">
        <v>15</v>
      </c>
      <c r="K9353" t="str">
        <f>INDEX(State_Code_Name!B:B,MATCH(Consumer_Complaints!E9353,State_Code_Name!C:C,0))</f>
        <v>New York</v>
      </c>
      <c r="L9353">
        <f t="shared" si="438"/>
        <v>0</v>
      </c>
      <c r="M9353">
        <f t="shared" si="439"/>
        <v>2014</v>
      </c>
      <c r="N9353" t="str">
        <f t="shared" si="440"/>
        <v>Q4</v>
      </c>
    </row>
    <row r="9354" spans="1:14" x14ac:dyDescent="0.35">
      <c r="A9354">
        <v>550564</v>
      </c>
      <c r="B9354" t="s">
        <v>105</v>
      </c>
      <c r="C9354" t="s">
        <v>52</v>
      </c>
      <c r="D9354" t="s">
        <v>103</v>
      </c>
      <c r="E9354" t="s">
        <v>35</v>
      </c>
      <c r="F9354" t="s">
        <v>19</v>
      </c>
      <c r="G9354" s="10">
        <v>41315</v>
      </c>
      <c r="H9354" s="10">
        <v>41343</v>
      </c>
      <c r="I9354" t="s">
        <v>14</v>
      </c>
      <c r="J9354" t="s">
        <v>15</v>
      </c>
      <c r="K9354" t="str">
        <f>INDEX(State_Code_Name!B:B,MATCH(Consumer_Complaints!E9354,State_Code_Name!C:C,0))</f>
        <v>Florida</v>
      </c>
      <c r="L9354">
        <f t="shared" si="438"/>
        <v>28</v>
      </c>
      <c r="M9354">
        <f t="shared" si="439"/>
        <v>2013</v>
      </c>
      <c r="N9354" t="str">
        <f t="shared" si="440"/>
        <v>Q1</v>
      </c>
    </row>
    <row r="9355" spans="1:14" x14ac:dyDescent="0.35">
      <c r="A9355">
        <v>1597116</v>
      </c>
      <c r="B9355" t="s">
        <v>47</v>
      </c>
      <c r="C9355" t="s">
        <v>26</v>
      </c>
      <c r="D9355" t="s">
        <v>27</v>
      </c>
      <c r="E9355" t="s">
        <v>100</v>
      </c>
      <c r="F9355" t="s">
        <v>19</v>
      </c>
      <c r="G9355" s="10">
        <v>42195</v>
      </c>
      <c r="H9355" s="10">
        <v>42195</v>
      </c>
      <c r="I9355" t="s">
        <v>14</v>
      </c>
      <c r="J9355" t="s">
        <v>14</v>
      </c>
      <c r="K9355" t="str">
        <f>INDEX(State_Code_Name!B:B,MATCH(Consumer_Complaints!E9355,State_Code_Name!C:C,0))</f>
        <v>Arizona</v>
      </c>
      <c r="L9355">
        <f t="shared" si="438"/>
        <v>0</v>
      </c>
      <c r="M9355">
        <f t="shared" si="439"/>
        <v>2015</v>
      </c>
      <c r="N9355" t="str">
        <f t="shared" si="440"/>
        <v>Q3</v>
      </c>
    </row>
    <row r="9356" spans="1:14" x14ac:dyDescent="0.35">
      <c r="A9356">
        <v>257270</v>
      </c>
      <c r="B9356" t="s">
        <v>81</v>
      </c>
      <c r="C9356" t="s">
        <v>36</v>
      </c>
      <c r="D9356" t="s">
        <v>52</v>
      </c>
      <c r="E9356" t="s">
        <v>59</v>
      </c>
      <c r="F9356" t="s">
        <v>19</v>
      </c>
      <c r="G9356" s="10">
        <v>41298</v>
      </c>
      <c r="H9356" s="10">
        <v>41299</v>
      </c>
      <c r="I9356" t="s">
        <v>14</v>
      </c>
      <c r="J9356" t="s">
        <v>15</v>
      </c>
      <c r="K9356" t="str">
        <f>INDEX(State_Code_Name!B:B,MATCH(Consumer_Complaints!E9356,State_Code_Name!C:C,0))</f>
        <v>Illinois</v>
      </c>
      <c r="L9356">
        <f t="shared" si="438"/>
        <v>1</v>
      </c>
      <c r="M9356">
        <f t="shared" si="439"/>
        <v>2013</v>
      </c>
      <c r="N9356" t="str">
        <f t="shared" si="440"/>
        <v>Q1</v>
      </c>
    </row>
    <row r="9357" spans="1:14" x14ac:dyDescent="0.35">
      <c r="A9357">
        <v>1168231</v>
      </c>
      <c r="B9357" t="s">
        <v>43</v>
      </c>
      <c r="C9357" t="s">
        <v>26</v>
      </c>
      <c r="D9357" t="s">
        <v>27</v>
      </c>
      <c r="E9357" t="s">
        <v>18</v>
      </c>
      <c r="F9357" t="s">
        <v>305</v>
      </c>
      <c r="G9357" s="10">
        <v>41996</v>
      </c>
      <c r="H9357" s="10">
        <v>42002</v>
      </c>
      <c r="I9357" t="s">
        <v>14</v>
      </c>
      <c r="J9357" t="s">
        <v>15</v>
      </c>
      <c r="K9357" t="str">
        <f>INDEX(State_Code_Name!B:B,MATCH(Consumer_Complaints!E9357,State_Code_Name!C:C,0))</f>
        <v>California</v>
      </c>
      <c r="L9357">
        <f t="shared" si="438"/>
        <v>6</v>
      </c>
      <c r="M9357">
        <f t="shared" si="439"/>
        <v>2014</v>
      </c>
      <c r="N9357" t="str">
        <f t="shared" si="440"/>
        <v>Q4</v>
      </c>
    </row>
    <row r="9358" spans="1:14" x14ac:dyDescent="0.35">
      <c r="A9358">
        <v>1576819</v>
      </c>
      <c r="B9358" t="s">
        <v>143</v>
      </c>
      <c r="C9358" t="s">
        <v>9</v>
      </c>
      <c r="D9358" t="s">
        <v>183</v>
      </c>
      <c r="E9358" t="s">
        <v>100</v>
      </c>
      <c r="F9358" t="s">
        <v>57</v>
      </c>
      <c r="G9358" s="10">
        <v>42270</v>
      </c>
      <c r="H9358" s="10">
        <v>42270</v>
      </c>
      <c r="I9358" t="s">
        <v>14</v>
      </c>
      <c r="J9358" t="s">
        <v>15</v>
      </c>
      <c r="K9358" t="str">
        <f>INDEX(State_Code_Name!B:B,MATCH(Consumer_Complaints!E9358,State_Code_Name!C:C,0))</f>
        <v>Arizona</v>
      </c>
      <c r="L9358">
        <f t="shared" si="438"/>
        <v>0</v>
      </c>
      <c r="M9358">
        <f t="shared" si="439"/>
        <v>2015</v>
      </c>
      <c r="N9358" t="str">
        <f t="shared" si="440"/>
        <v>Q3</v>
      </c>
    </row>
    <row r="9359" spans="1:14" x14ac:dyDescent="0.35">
      <c r="A9359">
        <v>415811</v>
      </c>
      <c r="B9359" t="s">
        <v>90</v>
      </c>
      <c r="C9359" t="s">
        <v>16</v>
      </c>
      <c r="D9359" t="s">
        <v>75</v>
      </c>
      <c r="E9359" t="s">
        <v>66</v>
      </c>
      <c r="F9359" t="s">
        <v>305</v>
      </c>
      <c r="G9359" s="10">
        <v>41417</v>
      </c>
      <c r="H9359" s="10">
        <v>41422</v>
      </c>
      <c r="I9359" t="s">
        <v>14</v>
      </c>
      <c r="J9359" t="s">
        <v>15</v>
      </c>
      <c r="K9359" t="str">
        <f>INDEX(State_Code_Name!B:B,MATCH(Consumer_Complaints!E9359,State_Code_Name!C:C,0))</f>
        <v>Michigan</v>
      </c>
      <c r="L9359">
        <f t="shared" si="438"/>
        <v>5</v>
      </c>
      <c r="M9359">
        <f t="shared" si="439"/>
        <v>2013</v>
      </c>
      <c r="N9359" t="str">
        <f t="shared" si="440"/>
        <v>Q2</v>
      </c>
    </row>
    <row r="9360" spans="1:14" x14ac:dyDescent="0.35">
      <c r="A9360">
        <v>485426</v>
      </c>
      <c r="B9360" t="s">
        <v>92</v>
      </c>
      <c r="C9360" t="s">
        <v>9</v>
      </c>
      <c r="D9360" t="s">
        <v>10</v>
      </c>
      <c r="E9360" t="s">
        <v>12</v>
      </c>
      <c r="F9360" t="s">
        <v>19</v>
      </c>
      <c r="G9360" s="10">
        <v>41525</v>
      </c>
      <c r="H9360" s="10">
        <v>41616</v>
      </c>
      <c r="I9360" t="s">
        <v>14</v>
      </c>
      <c r="J9360" t="s">
        <v>14</v>
      </c>
      <c r="K9360" t="str">
        <f>INDEX(State_Code_Name!B:B,MATCH(Consumer_Complaints!E9360,State_Code_Name!C:C,0))</f>
        <v>Virginia</v>
      </c>
      <c r="L9360">
        <f t="shared" si="438"/>
        <v>91</v>
      </c>
      <c r="M9360">
        <f t="shared" si="439"/>
        <v>2013</v>
      </c>
      <c r="N9360" t="str">
        <f t="shared" si="440"/>
        <v>Q3</v>
      </c>
    </row>
    <row r="9361" spans="1:14" x14ac:dyDescent="0.35">
      <c r="A9361">
        <v>1034645</v>
      </c>
      <c r="B9361" t="s">
        <v>152</v>
      </c>
      <c r="C9361" t="s">
        <v>36</v>
      </c>
      <c r="D9361" t="s">
        <v>109</v>
      </c>
      <c r="E9361" t="s">
        <v>100</v>
      </c>
      <c r="F9361" t="s">
        <v>305</v>
      </c>
      <c r="G9361" s="10">
        <v>41900</v>
      </c>
      <c r="H9361" s="10">
        <v>41906</v>
      </c>
      <c r="I9361" t="s">
        <v>14</v>
      </c>
      <c r="J9361" t="s">
        <v>15</v>
      </c>
      <c r="K9361" t="str">
        <f>INDEX(State_Code_Name!B:B,MATCH(Consumer_Complaints!E9361,State_Code_Name!C:C,0))</f>
        <v>Arizona</v>
      </c>
      <c r="L9361">
        <f t="shared" si="438"/>
        <v>6</v>
      </c>
      <c r="M9361">
        <f t="shared" si="439"/>
        <v>2014</v>
      </c>
      <c r="N9361" t="str">
        <f t="shared" si="440"/>
        <v>Q3</v>
      </c>
    </row>
    <row r="9362" spans="1:14" x14ac:dyDescent="0.35">
      <c r="A9362">
        <v>1167580</v>
      </c>
      <c r="B9362" t="s">
        <v>81</v>
      </c>
      <c r="C9362" t="s">
        <v>32</v>
      </c>
      <c r="D9362" t="s">
        <v>41</v>
      </c>
      <c r="E9362" t="s">
        <v>55</v>
      </c>
      <c r="F9362" t="s">
        <v>305</v>
      </c>
      <c r="G9362" s="10">
        <v>41995</v>
      </c>
      <c r="H9362" s="10">
        <v>42002</v>
      </c>
      <c r="I9362" t="s">
        <v>14</v>
      </c>
      <c r="J9362" t="s">
        <v>15</v>
      </c>
      <c r="K9362" t="str">
        <f>INDEX(State_Code_Name!B:B,MATCH(Consumer_Complaints!E9362,State_Code_Name!C:C,0))</f>
        <v>Hawaii</v>
      </c>
      <c r="L9362">
        <f t="shared" si="438"/>
        <v>7</v>
      </c>
      <c r="M9362">
        <f t="shared" si="439"/>
        <v>2014</v>
      </c>
      <c r="N9362" t="str">
        <f t="shared" si="440"/>
        <v>Q4</v>
      </c>
    </row>
    <row r="9363" spans="1:14" x14ac:dyDescent="0.35">
      <c r="A9363">
        <v>1420586</v>
      </c>
      <c r="B9363" t="s">
        <v>43</v>
      </c>
      <c r="C9363" t="s">
        <v>26</v>
      </c>
      <c r="D9363" t="s">
        <v>159</v>
      </c>
      <c r="E9363" t="s">
        <v>35</v>
      </c>
      <c r="F9363" t="s">
        <v>19</v>
      </c>
      <c r="G9363" s="10">
        <v>42170</v>
      </c>
      <c r="H9363" s="10">
        <v>42170</v>
      </c>
      <c r="I9363" t="s">
        <v>14</v>
      </c>
      <c r="J9363" t="s">
        <v>14</v>
      </c>
      <c r="K9363" t="str">
        <f>INDEX(State_Code_Name!B:B,MATCH(Consumer_Complaints!E9363,State_Code_Name!C:C,0))</f>
        <v>Florida</v>
      </c>
      <c r="L9363">
        <f t="shared" si="438"/>
        <v>0</v>
      </c>
      <c r="M9363">
        <f t="shared" si="439"/>
        <v>2015</v>
      </c>
      <c r="N9363" t="str">
        <f t="shared" si="440"/>
        <v>Q2</v>
      </c>
    </row>
    <row r="9364" spans="1:14" x14ac:dyDescent="0.35">
      <c r="A9364">
        <v>363955</v>
      </c>
      <c r="B9364" t="s">
        <v>54</v>
      </c>
      <c r="C9364" t="s">
        <v>52</v>
      </c>
      <c r="D9364" t="s">
        <v>96</v>
      </c>
      <c r="E9364" t="s">
        <v>176</v>
      </c>
      <c r="F9364" t="s">
        <v>19</v>
      </c>
      <c r="G9364" s="10">
        <v>41357</v>
      </c>
      <c r="H9364" s="10">
        <v>41358</v>
      </c>
      <c r="I9364" t="s">
        <v>14</v>
      </c>
      <c r="J9364" t="s">
        <v>15</v>
      </c>
      <c r="K9364" t="str">
        <f>INDEX(State_Code_Name!B:B,MATCH(Consumer_Complaints!E9364,State_Code_Name!C:C,0))</f>
        <v>District of Columbia</v>
      </c>
      <c r="L9364">
        <f t="shared" si="438"/>
        <v>1</v>
      </c>
      <c r="M9364">
        <f t="shared" si="439"/>
        <v>2013</v>
      </c>
      <c r="N9364" t="str">
        <f t="shared" si="440"/>
        <v>Q1</v>
      </c>
    </row>
    <row r="9365" spans="1:14" x14ac:dyDescent="0.35">
      <c r="A9365">
        <v>726245</v>
      </c>
      <c r="B9365" t="s">
        <v>60</v>
      </c>
      <c r="C9365" t="s">
        <v>52</v>
      </c>
      <c r="D9365" t="s">
        <v>103</v>
      </c>
      <c r="E9365" t="s">
        <v>51</v>
      </c>
      <c r="F9365" t="s">
        <v>19</v>
      </c>
      <c r="G9365" s="10">
        <v>41691</v>
      </c>
      <c r="H9365" s="10">
        <v>41696</v>
      </c>
      <c r="I9365" t="s">
        <v>14</v>
      </c>
      <c r="J9365" t="s">
        <v>15</v>
      </c>
      <c r="K9365" t="str">
        <f>INDEX(State_Code_Name!B:B,MATCH(Consumer_Complaints!E9365,State_Code_Name!C:C,0))</f>
        <v>Washington</v>
      </c>
      <c r="L9365">
        <f t="shared" si="438"/>
        <v>5</v>
      </c>
      <c r="M9365">
        <f t="shared" si="439"/>
        <v>2014</v>
      </c>
      <c r="N9365" t="str">
        <f t="shared" si="440"/>
        <v>Q1</v>
      </c>
    </row>
    <row r="9366" spans="1:14" x14ac:dyDescent="0.35">
      <c r="A9366">
        <v>1933609</v>
      </c>
      <c r="B9366" t="s">
        <v>30</v>
      </c>
      <c r="C9366" t="s">
        <v>16</v>
      </c>
      <c r="D9366" t="s">
        <v>20</v>
      </c>
      <c r="E9366" t="s">
        <v>31</v>
      </c>
      <c r="F9366" t="s">
        <v>305</v>
      </c>
      <c r="G9366" s="10">
        <v>42509</v>
      </c>
      <c r="H9366" s="10">
        <v>42515</v>
      </c>
      <c r="I9366" t="s">
        <v>14</v>
      </c>
      <c r="J9366" t="s">
        <v>14</v>
      </c>
      <c r="K9366" t="str">
        <f>INDEX(State_Code_Name!B:B,MATCH(Consumer_Complaints!E9366,State_Code_Name!C:C,0))</f>
        <v>Texas</v>
      </c>
      <c r="L9366">
        <f t="shared" si="438"/>
        <v>6</v>
      </c>
      <c r="M9366">
        <f t="shared" si="439"/>
        <v>2016</v>
      </c>
      <c r="N9366" t="str">
        <f t="shared" si="440"/>
        <v>Q2</v>
      </c>
    </row>
    <row r="9367" spans="1:14" x14ac:dyDescent="0.35">
      <c r="A9367">
        <v>1683009</v>
      </c>
      <c r="B9367" t="s">
        <v>273</v>
      </c>
      <c r="C9367" t="s">
        <v>26</v>
      </c>
      <c r="D9367" t="s">
        <v>56</v>
      </c>
      <c r="E9367" t="s">
        <v>18</v>
      </c>
      <c r="F9367" t="s">
        <v>19</v>
      </c>
      <c r="G9367" s="10">
        <v>42106</v>
      </c>
      <c r="H9367" s="10">
        <v>42106</v>
      </c>
      <c r="I9367" t="s">
        <v>14</v>
      </c>
      <c r="J9367" t="s">
        <v>14</v>
      </c>
      <c r="K9367" t="str">
        <f>INDEX(State_Code_Name!B:B,MATCH(Consumer_Complaints!E9367,State_Code_Name!C:C,0))</f>
        <v>California</v>
      </c>
      <c r="L9367">
        <f t="shared" si="438"/>
        <v>0</v>
      </c>
      <c r="M9367">
        <f t="shared" si="439"/>
        <v>2015</v>
      </c>
      <c r="N9367" t="str">
        <f t="shared" si="440"/>
        <v>Q2</v>
      </c>
    </row>
    <row r="9368" spans="1:14" x14ac:dyDescent="0.35">
      <c r="A9368">
        <v>947686</v>
      </c>
      <c r="B9368" t="s">
        <v>440</v>
      </c>
      <c r="C9368" t="s">
        <v>32</v>
      </c>
      <c r="D9368" t="s">
        <v>44</v>
      </c>
      <c r="E9368" t="s">
        <v>42</v>
      </c>
      <c r="F9368" t="s">
        <v>19</v>
      </c>
      <c r="G9368" s="10">
        <v>41842</v>
      </c>
      <c r="H9368" s="10">
        <v>41871</v>
      </c>
      <c r="I9368" t="s">
        <v>14</v>
      </c>
      <c r="J9368" t="s">
        <v>15</v>
      </c>
      <c r="K9368" t="str">
        <f>INDEX(State_Code_Name!B:B,MATCH(Consumer_Complaints!E9368,State_Code_Name!C:C,0))</f>
        <v>North Carolina</v>
      </c>
      <c r="L9368">
        <f t="shared" si="438"/>
        <v>29</v>
      </c>
      <c r="M9368">
        <f t="shared" si="439"/>
        <v>2014</v>
      </c>
      <c r="N9368" t="str">
        <f t="shared" si="440"/>
        <v>Q3</v>
      </c>
    </row>
    <row r="9369" spans="1:14" x14ac:dyDescent="0.35">
      <c r="A9369">
        <v>567158</v>
      </c>
      <c r="B9369" t="s">
        <v>450</v>
      </c>
      <c r="C9369" t="s">
        <v>26</v>
      </c>
      <c r="D9369" t="s">
        <v>56</v>
      </c>
      <c r="E9369" t="s">
        <v>153</v>
      </c>
      <c r="F9369" t="s">
        <v>19</v>
      </c>
      <c r="G9369" s="10">
        <v>41569</v>
      </c>
      <c r="H9369" s="10">
        <v>41571</v>
      </c>
      <c r="I9369" t="s">
        <v>14</v>
      </c>
      <c r="J9369" t="s">
        <v>14</v>
      </c>
      <c r="K9369" t="str">
        <f>INDEX(State_Code_Name!B:B,MATCH(Consumer_Complaints!E9369,State_Code_Name!C:C,0))</f>
        <v>Rhode Island</v>
      </c>
      <c r="L9369">
        <f t="shared" si="438"/>
        <v>2</v>
      </c>
      <c r="M9369">
        <f t="shared" si="439"/>
        <v>2013</v>
      </c>
      <c r="N9369" t="str">
        <f t="shared" si="440"/>
        <v>Q4</v>
      </c>
    </row>
    <row r="9370" spans="1:14" x14ac:dyDescent="0.35">
      <c r="A9370">
        <v>986106</v>
      </c>
      <c r="B9370" t="s">
        <v>366</v>
      </c>
      <c r="C9370" t="s">
        <v>32</v>
      </c>
      <c r="D9370" t="s">
        <v>116</v>
      </c>
      <c r="E9370" t="s">
        <v>35</v>
      </c>
      <c r="F9370" t="s">
        <v>19</v>
      </c>
      <c r="G9370" s="10">
        <v>41866</v>
      </c>
      <c r="H9370" s="10">
        <v>41866</v>
      </c>
      <c r="I9370" t="s">
        <v>14</v>
      </c>
      <c r="J9370" t="s">
        <v>15</v>
      </c>
      <c r="K9370" t="str">
        <f>INDEX(State_Code_Name!B:B,MATCH(Consumer_Complaints!E9370,State_Code_Name!C:C,0))</f>
        <v>Florida</v>
      </c>
      <c r="L9370">
        <f t="shared" si="438"/>
        <v>0</v>
      </c>
      <c r="M9370">
        <f t="shared" si="439"/>
        <v>2014</v>
      </c>
      <c r="N9370" t="str">
        <f t="shared" si="440"/>
        <v>Q3</v>
      </c>
    </row>
    <row r="9371" spans="1:14" x14ac:dyDescent="0.35">
      <c r="A9371">
        <v>1849642</v>
      </c>
      <c r="B9371" t="s">
        <v>447</v>
      </c>
      <c r="C9371" t="s">
        <v>26</v>
      </c>
      <c r="D9371" t="s">
        <v>27</v>
      </c>
      <c r="E9371" t="s">
        <v>114</v>
      </c>
      <c r="F9371" t="s">
        <v>305</v>
      </c>
      <c r="G9371" s="10">
        <v>42454</v>
      </c>
      <c r="H9371" s="10">
        <v>42458</v>
      </c>
      <c r="I9371" t="s">
        <v>14</v>
      </c>
      <c r="J9371" t="s">
        <v>15</v>
      </c>
      <c r="K9371" t="str">
        <f>INDEX(State_Code_Name!B:B,MATCH(Consumer_Complaints!E9371,State_Code_Name!C:C,0))</f>
        <v>South Carolina</v>
      </c>
      <c r="L9371">
        <f t="shared" si="438"/>
        <v>4</v>
      </c>
      <c r="M9371">
        <f t="shared" si="439"/>
        <v>2016</v>
      </c>
      <c r="N9371" t="str">
        <f t="shared" si="440"/>
        <v>Q1</v>
      </c>
    </row>
    <row r="9372" spans="1:14" x14ac:dyDescent="0.35">
      <c r="A9372">
        <v>376820</v>
      </c>
      <c r="B9372" t="s">
        <v>54</v>
      </c>
      <c r="C9372" t="s">
        <v>52</v>
      </c>
      <c r="D9372" t="s">
        <v>96</v>
      </c>
      <c r="E9372" t="s">
        <v>18</v>
      </c>
      <c r="F9372" t="s">
        <v>19</v>
      </c>
      <c r="G9372" s="10">
        <v>41521</v>
      </c>
      <c r="H9372" s="10">
        <v>41521</v>
      </c>
      <c r="I9372" t="s">
        <v>14</v>
      </c>
      <c r="J9372" t="s">
        <v>15</v>
      </c>
      <c r="K9372" t="str">
        <f>INDEX(State_Code_Name!B:B,MATCH(Consumer_Complaints!E9372,State_Code_Name!C:C,0))</f>
        <v>California</v>
      </c>
      <c r="L9372">
        <f t="shared" si="438"/>
        <v>0</v>
      </c>
      <c r="M9372">
        <f t="shared" si="439"/>
        <v>2013</v>
      </c>
      <c r="N9372" t="str">
        <f t="shared" si="440"/>
        <v>Q3</v>
      </c>
    </row>
    <row r="9373" spans="1:14" x14ac:dyDescent="0.35">
      <c r="A9373">
        <v>1524961</v>
      </c>
      <c r="B9373" t="s">
        <v>471</v>
      </c>
      <c r="C9373" t="s">
        <v>61</v>
      </c>
      <c r="D9373" t="s">
        <v>282</v>
      </c>
      <c r="F9373" t="s">
        <v>19</v>
      </c>
      <c r="G9373" s="10">
        <v>42234</v>
      </c>
      <c r="H9373" s="10">
        <v>42234</v>
      </c>
      <c r="I9373" t="s">
        <v>14</v>
      </c>
      <c r="J9373" t="s">
        <v>14</v>
      </c>
      <c r="K9373" t="e">
        <f>INDEX(State_Code_Name!B:B,MATCH(Consumer_Complaints!E9373,State_Code_Name!C:C,0))</f>
        <v>#N/A</v>
      </c>
      <c r="L9373">
        <f t="shared" si="438"/>
        <v>0</v>
      </c>
      <c r="M9373">
        <f t="shared" si="439"/>
        <v>2015</v>
      </c>
      <c r="N9373" t="str">
        <f t="shared" si="440"/>
        <v>Q3</v>
      </c>
    </row>
    <row r="9374" spans="1:14" x14ac:dyDescent="0.35">
      <c r="A9374">
        <v>1765121</v>
      </c>
      <c r="B9374" t="s">
        <v>11</v>
      </c>
      <c r="C9374" t="s">
        <v>16</v>
      </c>
      <c r="D9374" t="s">
        <v>20</v>
      </c>
      <c r="E9374" t="s">
        <v>22</v>
      </c>
      <c r="F9374" t="s">
        <v>305</v>
      </c>
      <c r="G9374" s="10">
        <v>42398</v>
      </c>
      <c r="H9374" s="10">
        <v>42431</v>
      </c>
      <c r="I9374" t="s">
        <v>14</v>
      </c>
      <c r="J9374" t="s">
        <v>15</v>
      </c>
      <c r="K9374" t="str">
        <f>INDEX(State_Code_Name!B:B,MATCH(Consumer_Complaints!E9374,State_Code_Name!C:C,0))</f>
        <v>New York</v>
      </c>
      <c r="L9374">
        <f t="shared" si="438"/>
        <v>33</v>
      </c>
      <c r="M9374">
        <f t="shared" si="439"/>
        <v>2016</v>
      </c>
      <c r="N9374" t="str">
        <f t="shared" si="440"/>
        <v>Q1</v>
      </c>
    </row>
    <row r="9375" spans="1:14" x14ac:dyDescent="0.35">
      <c r="A9375">
        <v>781622</v>
      </c>
      <c r="B9375" t="s">
        <v>182</v>
      </c>
      <c r="C9375" t="s">
        <v>26</v>
      </c>
      <c r="D9375" t="s">
        <v>27</v>
      </c>
      <c r="E9375" t="s">
        <v>39</v>
      </c>
      <c r="F9375" t="s">
        <v>13</v>
      </c>
      <c r="G9375" s="10">
        <v>41725</v>
      </c>
      <c r="H9375" s="10">
        <v>41729</v>
      </c>
      <c r="I9375" t="s">
        <v>14</v>
      </c>
      <c r="J9375" t="s">
        <v>15</v>
      </c>
      <c r="K9375" t="str">
        <f>INDEX(State_Code_Name!B:B,MATCH(Consumer_Complaints!E9375,State_Code_Name!C:C,0))</f>
        <v>Ohio</v>
      </c>
      <c r="L9375">
        <f t="shared" si="438"/>
        <v>4</v>
      </c>
      <c r="M9375">
        <f t="shared" si="439"/>
        <v>2014</v>
      </c>
      <c r="N9375" t="str">
        <f t="shared" si="440"/>
        <v>Q1</v>
      </c>
    </row>
    <row r="9376" spans="1:14" x14ac:dyDescent="0.35">
      <c r="A9376">
        <v>1521457</v>
      </c>
      <c r="B9376" t="s">
        <v>326</v>
      </c>
      <c r="C9376" t="s">
        <v>32</v>
      </c>
      <c r="D9376" t="s">
        <v>41</v>
      </c>
      <c r="E9376" t="s">
        <v>122</v>
      </c>
      <c r="F9376" t="s">
        <v>19</v>
      </c>
      <c r="G9376" s="10">
        <v>42233</v>
      </c>
      <c r="H9376" s="10">
        <v>42233</v>
      </c>
      <c r="I9376" t="s">
        <v>14</v>
      </c>
      <c r="J9376" t="s">
        <v>14</v>
      </c>
      <c r="K9376" t="str">
        <f>INDEX(State_Code_Name!B:B,MATCH(Consumer_Complaints!E9376,State_Code_Name!C:C,0))</f>
        <v>Maryland</v>
      </c>
      <c r="L9376">
        <f t="shared" si="438"/>
        <v>0</v>
      </c>
      <c r="M9376">
        <f t="shared" si="439"/>
        <v>2015</v>
      </c>
      <c r="N9376" t="str">
        <f t="shared" si="440"/>
        <v>Q3</v>
      </c>
    </row>
    <row r="9377" spans="1:14" x14ac:dyDescent="0.35">
      <c r="A9377">
        <v>1020816</v>
      </c>
      <c r="B9377" t="s">
        <v>38</v>
      </c>
      <c r="C9377" t="s">
        <v>16</v>
      </c>
      <c r="D9377" t="s">
        <v>17</v>
      </c>
      <c r="E9377" t="s">
        <v>22</v>
      </c>
      <c r="F9377" t="s">
        <v>13</v>
      </c>
      <c r="G9377" s="10">
        <v>41891</v>
      </c>
      <c r="H9377" s="10">
        <v>41982</v>
      </c>
      <c r="I9377" t="s">
        <v>14</v>
      </c>
      <c r="J9377" t="s">
        <v>15</v>
      </c>
      <c r="K9377" t="str">
        <f>INDEX(State_Code_Name!B:B,MATCH(Consumer_Complaints!E9377,State_Code_Name!C:C,0))</f>
        <v>New York</v>
      </c>
      <c r="L9377">
        <f t="shared" si="438"/>
        <v>91</v>
      </c>
      <c r="M9377">
        <f t="shared" si="439"/>
        <v>2014</v>
      </c>
      <c r="N9377" t="str">
        <f t="shared" si="440"/>
        <v>Q3</v>
      </c>
    </row>
    <row r="9378" spans="1:14" x14ac:dyDescent="0.35">
      <c r="A9378">
        <v>918825</v>
      </c>
      <c r="B9378" t="s">
        <v>125</v>
      </c>
      <c r="C9378" t="s">
        <v>26</v>
      </c>
      <c r="D9378" t="s">
        <v>27</v>
      </c>
      <c r="E9378" t="s">
        <v>25</v>
      </c>
      <c r="F9378" t="s">
        <v>19</v>
      </c>
      <c r="G9378" s="10">
        <v>41646</v>
      </c>
      <c r="H9378" s="10">
        <v>41646</v>
      </c>
      <c r="I9378" t="s">
        <v>14</v>
      </c>
      <c r="J9378" t="s">
        <v>15</v>
      </c>
      <c r="K9378" t="str">
        <f>INDEX(State_Code_Name!B:B,MATCH(Consumer_Complaints!E9378,State_Code_Name!C:C,0))</f>
        <v>Georgia</v>
      </c>
      <c r="L9378">
        <f t="shared" si="438"/>
        <v>0</v>
      </c>
      <c r="M9378">
        <f t="shared" si="439"/>
        <v>2014</v>
      </c>
      <c r="N9378" t="str">
        <f t="shared" si="440"/>
        <v>Q1</v>
      </c>
    </row>
    <row r="9379" spans="1:14" x14ac:dyDescent="0.35">
      <c r="A9379">
        <v>1527794</v>
      </c>
      <c r="B9379" t="s">
        <v>263</v>
      </c>
      <c r="C9379" t="s">
        <v>32</v>
      </c>
      <c r="D9379" t="s">
        <v>116</v>
      </c>
      <c r="E9379" t="s">
        <v>178</v>
      </c>
      <c r="F9379" t="s">
        <v>19</v>
      </c>
      <c r="G9379" s="10">
        <v>42236</v>
      </c>
      <c r="H9379" s="10">
        <v>42241</v>
      </c>
      <c r="I9379" t="s">
        <v>14</v>
      </c>
      <c r="J9379" t="s">
        <v>14</v>
      </c>
      <c r="K9379" t="str">
        <f>INDEX(State_Code_Name!B:B,MATCH(Consumer_Complaints!E9379,State_Code_Name!C:C,0))</f>
        <v>Utah</v>
      </c>
      <c r="L9379">
        <f t="shared" si="438"/>
        <v>5</v>
      </c>
      <c r="M9379">
        <f t="shared" si="439"/>
        <v>2015</v>
      </c>
      <c r="N9379" t="str">
        <f t="shared" si="440"/>
        <v>Q3</v>
      </c>
    </row>
    <row r="9380" spans="1:14" x14ac:dyDescent="0.35">
      <c r="A9380">
        <v>1495569</v>
      </c>
      <c r="B9380" t="s">
        <v>97</v>
      </c>
      <c r="C9380" t="s">
        <v>52</v>
      </c>
      <c r="D9380" t="s">
        <v>76</v>
      </c>
      <c r="E9380" t="s">
        <v>114</v>
      </c>
      <c r="F9380" t="s">
        <v>19</v>
      </c>
      <c r="G9380" s="10">
        <v>42215</v>
      </c>
      <c r="H9380" s="10">
        <v>42215</v>
      </c>
      <c r="I9380" t="s">
        <v>14</v>
      </c>
      <c r="J9380" t="s">
        <v>15</v>
      </c>
      <c r="K9380" t="str">
        <f>INDEX(State_Code_Name!B:B,MATCH(Consumer_Complaints!E9380,State_Code_Name!C:C,0))</f>
        <v>South Carolina</v>
      </c>
      <c r="L9380">
        <f t="shared" si="438"/>
        <v>0</v>
      </c>
      <c r="M9380">
        <f t="shared" si="439"/>
        <v>2015</v>
      </c>
      <c r="N9380" t="str">
        <f t="shared" si="440"/>
        <v>Q3</v>
      </c>
    </row>
    <row r="9381" spans="1:14" x14ac:dyDescent="0.35">
      <c r="A9381">
        <v>409704</v>
      </c>
      <c r="B9381" t="s">
        <v>54</v>
      </c>
      <c r="C9381" t="s">
        <v>52</v>
      </c>
      <c r="D9381" t="s">
        <v>96</v>
      </c>
      <c r="E9381" t="s">
        <v>118</v>
      </c>
      <c r="F9381" t="s">
        <v>19</v>
      </c>
      <c r="G9381" s="10">
        <v>41411</v>
      </c>
      <c r="H9381" s="10">
        <v>41411</v>
      </c>
      <c r="I9381" t="s">
        <v>14</v>
      </c>
      <c r="J9381" t="s">
        <v>15</v>
      </c>
      <c r="K9381" t="str">
        <f>INDEX(State_Code_Name!B:B,MATCH(Consumer_Complaints!E9381,State_Code_Name!C:C,0))</f>
        <v>Alabama</v>
      </c>
      <c r="L9381">
        <f t="shared" si="438"/>
        <v>0</v>
      </c>
      <c r="M9381">
        <f t="shared" si="439"/>
        <v>2013</v>
      </c>
      <c r="N9381" t="str">
        <f t="shared" si="440"/>
        <v>Q2</v>
      </c>
    </row>
    <row r="9382" spans="1:14" x14ac:dyDescent="0.35">
      <c r="A9382">
        <v>1243509</v>
      </c>
      <c r="B9382" t="s">
        <v>11</v>
      </c>
      <c r="C9382" t="s">
        <v>26</v>
      </c>
      <c r="D9382" t="s">
        <v>78</v>
      </c>
      <c r="E9382" t="s">
        <v>122</v>
      </c>
      <c r="F9382" t="s">
        <v>19</v>
      </c>
      <c r="G9382" s="10">
        <v>42052</v>
      </c>
      <c r="H9382" s="10">
        <v>42052</v>
      </c>
      <c r="I9382" t="s">
        <v>14</v>
      </c>
      <c r="J9382" t="s">
        <v>15</v>
      </c>
      <c r="K9382" t="str">
        <f>INDEX(State_Code_Name!B:B,MATCH(Consumer_Complaints!E9382,State_Code_Name!C:C,0))</f>
        <v>Maryland</v>
      </c>
      <c r="L9382">
        <f t="shared" si="438"/>
        <v>0</v>
      </c>
      <c r="M9382">
        <f t="shared" si="439"/>
        <v>2015</v>
      </c>
      <c r="N9382" t="str">
        <f t="shared" si="440"/>
        <v>Q1</v>
      </c>
    </row>
    <row r="9383" spans="1:14" x14ac:dyDescent="0.35">
      <c r="A9383">
        <v>1206046</v>
      </c>
      <c r="B9383" t="s">
        <v>30</v>
      </c>
      <c r="C9383" t="s">
        <v>26</v>
      </c>
      <c r="D9383" t="s">
        <v>27</v>
      </c>
      <c r="E9383" t="s">
        <v>48</v>
      </c>
      <c r="F9383" t="s">
        <v>305</v>
      </c>
      <c r="G9383" s="10">
        <v>42027</v>
      </c>
      <c r="H9383" s="10">
        <v>42032</v>
      </c>
      <c r="I9383" t="s">
        <v>14</v>
      </c>
      <c r="J9383" t="s">
        <v>14</v>
      </c>
      <c r="K9383" t="str">
        <f>INDEX(State_Code_Name!B:B,MATCH(Consumer_Complaints!E9383,State_Code_Name!C:C,0))</f>
        <v>New Jersey</v>
      </c>
      <c r="L9383">
        <f t="shared" si="438"/>
        <v>5</v>
      </c>
      <c r="M9383">
        <f t="shared" si="439"/>
        <v>2015</v>
      </c>
      <c r="N9383" t="str">
        <f t="shared" si="440"/>
        <v>Q1</v>
      </c>
    </row>
    <row r="9384" spans="1:14" x14ac:dyDescent="0.35">
      <c r="A9384">
        <v>1260607</v>
      </c>
      <c r="B9384" t="s">
        <v>402</v>
      </c>
      <c r="C9384" t="s">
        <v>9</v>
      </c>
      <c r="D9384" t="s">
        <v>10</v>
      </c>
      <c r="E9384" t="s">
        <v>98</v>
      </c>
      <c r="F9384" t="s">
        <v>19</v>
      </c>
      <c r="G9384" s="10">
        <v>42062</v>
      </c>
      <c r="H9384" s="10">
        <v>42097</v>
      </c>
      <c r="I9384" t="s">
        <v>14</v>
      </c>
      <c r="J9384" t="s">
        <v>15</v>
      </c>
      <c r="K9384" t="str">
        <f>INDEX(State_Code_Name!B:B,MATCH(Consumer_Complaints!E9384,State_Code_Name!C:C,0))</f>
        <v>Colorado</v>
      </c>
      <c r="L9384">
        <f t="shared" si="438"/>
        <v>35</v>
      </c>
      <c r="M9384">
        <f t="shared" si="439"/>
        <v>2015</v>
      </c>
      <c r="N9384" t="str">
        <f t="shared" si="440"/>
        <v>Q1</v>
      </c>
    </row>
    <row r="9385" spans="1:14" x14ac:dyDescent="0.35">
      <c r="A9385">
        <v>1997993</v>
      </c>
      <c r="B9385" t="s">
        <v>1068</v>
      </c>
      <c r="C9385" t="s">
        <v>32</v>
      </c>
      <c r="D9385" t="s">
        <v>44</v>
      </c>
      <c r="E9385" t="s">
        <v>18</v>
      </c>
      <c r="F9385" t="s">
        <v>19</v>
      </c>
      <c r="G9385" s="10">
        <v>42497</v>
      </c>
      <c r="H9385" s="10">
        <v>42497</v>
      </c>
      <c r="I9385" t="s">
        <v>15</v>
      </c>
      <c r="J9385" t="s">
        <v>15</v>
      </c>
      <c r="K9385" t="str">
        <f>INDEX(State_Code_Name!B:B,MATCH(Consumer_Complaints!E9385,State_Code_Name!C:C,0))</f>
        <v>California</v>
      </c>
      <c r="L9385">
        <f t="shared" si="438"/>
        <v>0</v>
      </c>
      <c r="M9385">
        <f t="shared" si="439"/>
        <v>2016</v>
      </c>
      <c r="N9385" t="str">
        <f t="shared" si="440"/>
        <v>Q2</v>
      </c>
    </row>
    <row r="9386" spans="1:14" x14ac:dyDescent="0.35">
      <c r="A9386">
        <v>1368003</v>
      </c>
      <c r="B9386" t="s">
        <v>11</v>
      </c>
      <c r="C9386" t="s">
        <v>26</v>
      </c>
      <c r="D9386" t="s">
        <v>78</v>
      </c>
      <c r="E9386" t="s">
        <v>48</v>
      </c>
      <c r="F9386" t="s">
        <v>19</v>
      </c>
      <c r="G9386" s="10">
        <v>42221</v>
      </c>
      <c r="H9386" s="10">
        <v>42221</v>
      </c>
      <c r="I9386" t="s">
        <v>14</v>
      </c>
      <c r="J9386" t="s">
        <v>14</v>
      </c>
      <c r="K9386" t="str">
        <f>INDEX(State_Code_Name!B:B,MATCH(Consumer_Complaints!E9386,State_Code_Name!C:C,0))</f>
        <v>New Jersey</v>
      </c>
      <c r="L9386">
        <f t="shared" si="438"/>
        <v>0</v>
      </c>
      <c r="M9386">
        <f t="shared" si="439"/>
        <v>2015</v>
      </c>
      <c r="N9386" t="str">
        <f t="shared" si="440"/>
        <v>Q3</v>
      </c>
    </row>
    <row r="9387" spans="1:14" x14ac:dyDescent="0.35">
      <c r="A9387">
        <v>1535603</v>
      </c>
      <c r="B9387" t="s">
        <v>69</v>
      </c>
      <c r="C9387" t="s">
        <v>26</v>
      </c>
      <c r="D9387" t="s">
        <v>27</v>
      </c>
      <c r="E9387" t="s">
        <v>35</v>
      </c>
      <c r="F9387" t="s">
        <v>13</v>
      </c>
      <c r="G9387" s="10">
        <v>42241</v>
      </c>
      <c r="H9387" s="10">
        <v>42242</v>
      </c>
      <c r="I9387" t="s">
        <v>14</v>
      </c>
      <c r="J9387" t="s">
        <v>15</v>
      </c>
      <c r="K9387" t="str">
        <f>INDEX(State_Code_Name!B:B,MATCH(Consumer_Complaints!E9387,State_Code_Name!C:C,0))</f>
        <v>Florida</v>
      </c>
      <c r="L9387">
        <f t="shared" si="438"/>
        <v>1</v>
      </c>
      <c r="M9387">
        <f t="shared" si="439"/>
        <v>2015</v>
      </c>
      <c r="N9387" t="str">
        <f t="shared" si="440"/>
        <v>Q3</v>
      </c>
    </row>
    <row r="9388" spans="1:14" x14ac:dyDescent="0.35">
      <c r="A9388">
        <v>992190</v>
      </c>
      <c r="B9388" t="s">
        <v>136</v>
      </c>
      <c r="C9388" t="s">
        <v>9</v>
      </c>
      <c r="D9388" t="s">
        <v>10</v>
      </c>
      <c r="E9388" t="s">
        <v>12</v>
      </c>
      <c r="F9388" t="s">
        <v>19</v>
      </c>
      <c r="G9388" s="10">
        <v>41871</v>
      </c>
      <c r="H9388" s="10">
        <v>41871</v>
      </c>
      <c r="I9388" t="s">
        <v>14</v>
      </c>
      <c r="J9388" t="s">
        <v>14</v>
      </c>
      <c r="K9388" t="str">
        <f>INDEX(State_Code_Name!B:B,MATCH(Consumer_Complaints!E9388,State_Code_Name!C:C,0))</f>
        <v>Virginia</v>
      </c>
      <c r="L9388">
        <f t="shared" si="438"/>
        <v>0</v>
      </c>
      <c r="M9388">
        <f t="shared" si="439"/>
        <v>2014</v>
      </c>
      <c r="N9388" t="str">
        <f t="shared" si="440"/>
        <v>Q3</v>
      </c>
    </row>
    <row r="9389" spans="1:14" x14ac:dyDescent="0.35">
      <c r="A9389">
        <v>395808</v>
      </c>
      <c r="B9389" t="s">
        <v>198</v>
      </c>
      <c r="C9389" t="s">
        <v>26</v>
      </c>
      <c r="D9389" t="s">
        <v>27</v>
      </c>
      <c r="E9389" t="s">
        <v>18</v>
      </c>
      <c r="F9389" t="s">
        <v>19</v>
      </c>
      <c r="G9389" s="10">
        <v>41279</v>
      </c>
      <c r="H9389" s="10">
        <v>41310</v>
      </c>
      <c r="I9389" t="s">
        <v>14</v>
      </c>
      <c r="J9389" t="s">
        <v>15</v>
      </c>
      <c r="K9389" t="str">
        <f>INDEX(State_Code_Name!B:B,MATCH(Consumer_Complaints!E9389,State_Code_Name!C:C,0))</f>
        <v>California</v>
      </c>
      <c r="L9389">
        <f t="shared" si="438"/>
        <v>31</v>
      </c>
      <c r="M9389">
        <f t="shared" si="439"/>
        <v>2013</v>
      </c>
      <c r="N9389" t="str">
        <f t="shared" si="440"/>
        <v>Q1</v>
      </c>
    </row>
    <row r="9390" spans="1:14" x14ac:dyDescent="0.35">
      <c r="A9390">
        <v>2031607</v>
      </c>
      <c r="B9390" t="s">
        <v>240</v>
      </c>
      <c r="C9390" t="s">
        <v>61</v>
      </c>
      <c r="D9390" t="s">
        <v>282</v>
      </c>
      <c r="E9390" t="s">
        <v>98</v>
      </c>
      <c r="F9390" t="s">
        <v>19</v>
      </c>
      <c r="G9390" s="10">
        <v>42577</v>
      </c>
      <c r="H9390" s="10">
        <v>42577</v>
      </c>
      <c r="I9390" t="s">
        <v>14</v>
      </c>
      <c r="J9390" t="s">
        <v>14</v>
      </c>
      <c r="K9390" t="str">
        <f>INDEX(State_Code_Name!B:B,MATCH(Consumer_Complaints!E9390,State_Code_Name!C:C,0))</f>
        <v>Colorado</v>
      </c>
      <c r="L9390">
        <f t="shared" si="438"/>
        <v>0</v>
      </c>
      <c r="M9390">
        <f t="shared" si="439"/>
        <v>2016</v>
      </c>
      <c r="N9390" t="str">
        <f t="shared" si="440"/>
        <v>Q3</v>
      </c>
    </row>
    <row r="9391" spans="1:14" x14ac:dyDescent="0.35">
      <c r="A9391">
        <v>1728350</v>
      </c>
      <c r="B9391" t="s">
        <v>43</v>
      </c>
      <c r="C9391" t="s">
        <v>36</v>
      </c>
      <c r="D9391" t="s">
        <v>99</v>
      </c>
      <c r="E9391" t="s">
        <v>48</v>
      </c>
      <c r="F9391" t="s">
        <v>19</v>
      </c>
      <c r="G9391" s="10">
        <v>42491</v>
      </c>
      <c r="H9391" s="10">
        <v>42583</v>
      </c>
      <c r="I9391" t="s">
        <v>14</v>
      </c>
      <c r="J9391" t="s">
        <v>15</v>
      </c>
      <c r="K9391" t="str">
        <f>INDEX(State_Code_Name!B:B,MATCH(Consumer_Complaints!E9391,State_Code_Name!C:C,0))</f>
        <v>New Jersey</v>
      </c>
      <c r="L9391">
        <f t="shared" si="438"/>
        <v>92</v>
      </c>
      <c r="M9391">
        <f t="shared" si="439"/>
        <v>2016</v>
      </c>
      <c r="N9391" t="str">
        <f t="shared" si="440"/>
        <v>Q2</v>
      </c>
    </row>
    <row r="9392" spans="1:14" x14ac:dyDescent="0.35">
      <c r="A9392">
        <v>1453980</v>
      </c>
      <c r="B9392" t="s">
        <v>43</v>
      </c>
      <c r="C9392" t="s">
        <v>26</v>
      </c>
      <c r="D9392" t="s">
        <v>27</v>
      </c>
      <c r="E9392" t="s">
        <v>70</v>
      </c>
      <c r="F9392" t="s">
        <v>19</v>
      </c>
      <c r="G9392" s="10">
        <v>42192</v>
      </c>
      <c r="H9392" s="10">
        <v>42192</v>
      </c>
      <c r="I9392" t="s">
        <v>14</v>
      </c>
      <c r="J9392" t="s">
        <v>14</v>
      </c>
      <c r="K9392" t="str">
        <f>INDEX(State_Code_Name!B:B,MATCH(Consumer_Complaints!E9392,State_Code_Name!C:C,0))</f>
        <v>Massachusetts</v>
      </c>
      <c r="L9392">
        <f t="shared" si="438"/>
        <v>0</v>
      </c>
      <c r="M9392">
        <f t="shared" si="439"/>
        <v>2015</v>
      </c>
      <c r="N9392" t="str">
        <f t="shared" si="440"/>
        <v>Q3</v>
      </c>
    </row>
    <row r="9393" spans="1:14" x14ac:dyDescent="0.35">
      <c r="A9393">
        <v>233530</v>
      </c>
      <c r="B9393" t="s">
        <v>34</v>
      </c>
      <c r="C9393" t="s">
        <v>16</v>
      </c>
      <c r="D9393" t="s">
        <v>24</v>
      </c>
      <c r="E9393" t="s">
        <v>122</v>
      </c>
      <c r="F9393" t="s">
        <v>305</v>
      </c>
      <c r="G9393" s="10">
        <v>41289</v>
      </c>
      <c r="H9393" s="10">
        <v>41292</v>
      </c>
      <c r="I9393" t="s">
        <v>14</v>
      </c>
      <c r="J9393" t="s">
        <v>15</v>
      </c>
      <c r="K9393" t="str">
        <f>INDEX(State_Code_Name!B:B,MATCH(Consumer_Complaints!E9393,State_Code_Name!C:C,0))</f>
        <v>Maryland</v>
      </c>
      <c r="L9393">
        <f t="shared" si="438"/>
        <v>3</v>
      </c>
      <c r="M9393">
        <f t="shared" si="439"/>
        <v>2013</v>
      </c>
      <c r="N9393" t="str">
        <f t="shared" si="440"/>
        <v>Q1</v>
      </c>
    </row>
    <row r="9394" spans="1:14" x14ac:dyDescent="0.35">
      <c r="A9394">
        <v>1566426</v>
      </c>
      <c r="B9394" t="s">
        <v>230</v>
      </c>
      <c r="C9394" t="s">
        <v>16</v>
      </c>
      <c r="D9394" t="s">
        <v>17</v>
      </c>
      <c r="E9394" t="s">
        <v>12</v>
      </c>
      <c r="F9394" t="s">
        <v>19</v>
      </c>
      <c r="G9394" s="10">
        <v>42263</v>
      </c>
      <c r="H9394" s="10">
        <v>42263</v>
      </c>
      <c r="I9394" t="s">
        <v>14</v>
      </c>
      <c r="J9394" t="s">
        <v>15</v>
      </c>
      <c r="K9394" t="str">
        <f>INDEX(State_Code_Name!B:B,MATCH(Consumer_Complaints!E9394,State_Code_Name!C:C,0))</f>
        <v>Virginia</v>
      </c>
      <c r="L9394">
        <f t="shared" si="438"/>
        <v>0</v>
      </c>
      <c r="M9394">
        <f t="shared" si="439"/>
        <v>2015</v>
      </c>
      <c r="N9394" t="str">
        <f t="shared" si="440"/>
        <v>Q3</v>
      </c>
    </row>
    <row r="9395" spans="1:14" x14ac:dyDescent="0.35">
      <c r="A9395">
        <v>1592797</v>
      </c>
      <c r="B9395" t="s">
        <v>38</v>
      </c>
      <c r="C9395" t="s">
        <v>36</v>
      </c>
      <c r="D9395" t="s">
        <v>80</v>
      </c>
      <c r="E9395" t="s">
        <v>12</v>
      </c>
      <c r="F9395" t="s">
        <v>19</v>
      </c>
      <c r="G9395" s="10">
        <v>42134</v>
      </c>
      <c r="H9395" s="10">
        <v>42195</v>
      </c>
      <c r="I9395" t="s">
        <v>14</v>
      </c>
      <c r="J9395" t="s">
        <v>15</v>
      </c>
      <c r="K9395" t="str">
        <f>INDEX(State_Code_Name!B:B,MATCH(Consumer_Complaints!E9395,State_Code_Name!C:C,0))</f>
        <v>Virginia</v>
      </c>
      <c r="L9395">
        <f t="shared" si="438"/>
        <v>61</v>
      </c>
      <c r="M9395">
        <f t="shared" si="439"/>
        <v>2015</v>
      </c>
      <c r="N9395" t="str">
        <f t="shared" si="440"/>
        <v>Q2</v>
      </c>
    </row>
    <row r="9396" spans="1:14" x14ac:dyDescent="0.35">
      <c r="A9396">
        <v>1219630</v>
      </c>
      <c r="B9396" t="s">
        <v>11</v>
      </c>
      <c r="C9396" t="s">
        <v>26</v>
      </c>
      <c r="D9396" t="s">
        <v>27</v>
      </c>
      <c r="E9396" t="s">
        <v>178</v>
      </c>
      <c r="F9396" t="s">
        <v>19</v>
      </c>
      <c r="G9396" s="10">
        <v>42006</v>
      </c>
      <c r="H9396" s="10">
        <v>42006</v>
      </c>
      <c r="I9396" t="s">
        <v>14</v>
      </c>
      <c r="J9396" t="s">
        <v>15</v>
      </c>
      <c r="K9396" t="str">
        <f>INDEX(State_Code_Name!B:B,MATCH(Consumer_Complaints!E9396,State_Code_Name!C:C,0))</f>
        <v>Utah</v>
      </c>
      <c r="L9396">
        <f t="shared" si="438"/>
        <v>0</v>
      </c>
      <c r="M9396">
        <f t="shared" si="439"/>
        <v>2015</v>
      </c>
      <c r="N9396" t="str">
        <f t="shared" si="440"/>
        <v>Q1</v>
      </c>
    </row>
    <row r="9397" spans="1:14" x14ac:dyDescent="0.35">
      <c r="A9397">
        <v>2105554</v>
      </c>
      <c r="B9397" t="s">
        <v>69</v>
      </c>
      <c r="C9397" t="s">
        <v>26</v>
      </c>
      <c r="D9397" t="s">
        <v>27</v>
      </c>
      <c r="E9397" t="s">
        <v>35</v>
      </c>
      <c r="F9397" t="s">
        <v>19</v>
      </c>
      <c r="G9397" s="10">
        <v>42683</v>
      </c>
      <c r="H9397" s="10">
        <v>42683</v>
      </c>
      <c r="I9397" t="s">
        <v>14</v>
      </c>
      <c r="J9397" t="s">
        <v>15</v>
      </c>
      <c r="K9397" t="str">
        <f>INDEX(State_Code_Name!B:B,MATCH(Consumer_Complaints!E9397,State_Code_Name!C:C,0))</f>
        <v>Florida</v>
      </c>
      <c r="L9397">
        <f t="shared" si="438"/>
        <v>0</v>
      </c>
      <c r="M9397">
        <f t="shared" si="439"/>
        <v>2016</v>
      </c>
      <c r="N9397" t="str">
        <f t="shared" si="440"/>
        <v>Q4</v>
      </c>
    </row>
    <row r="9398" spans="1:14" x14ac:dyDescent="0.35">
      <c r="A9398">
        <v>1135420</v>
      </c>
      <c r="B9398" t="s">
        <v>30</v>
      </c>
      <c r="C9398" t="s">
        <v>16</v>
      </c>
      <c r="D9398" t="s">
        <v>20</v>
      </c>
      <c r="E9398" t="s">
        <v>18</v>
      </c>
      <c r="F9398" t="s">
        <v>19</v>
      </c>
      <c r="G9398" s="10">
        <v>41971</v>
      </c>
      <c r="H9398" s="10">
        <v>41971</v>
      </c>
      <c r="I9398" t="s">
        <v>14</v>
      </c>
      <c r="J9398" t="s">
        <v>14</v>
      </c>
      <c r="K9398" t="str">
        <f>INDEX(State_Code_Name!B:B,MATCH(Consumer_Complaints!E9398,State_Code_Name!C:C,0))</f>
        <v>California</v>
      </c>
      <c r="L9398">
        <f t="shared" si="438"/>
        <v>0</v>
      </c>
      <c r="M9398">
        <f t="shared" si="439"/>
        <v>2014</v>
      </c>
      <c r="N9398" t="str">
        <f t="shared" si="440"/>
        <v>Q4</v>
      </c>
    </row>
    <row r="9399" spans="1:14" x14ac:dyDescent="0.35">
      <c r="A9399">
        <v>1175249</v>
      </c>
      <c r="B9399" t="s">
        <v>143</v>
      </c>
      <c r="C9399" t="s">
        <v>16</v>
      </c>
      <c r="D9399" t="s">
        <v>75</v>
      </c>
      <c r="E9399" t="s">
        <v>35</v>
      </c>
      <c r="F9399" t="s">
        <v>305</v>
      </c>
      <c r="G9399" s="10">
        <v>42003</v>
      </c>
      <c r="H9399" s="10">
        <v>42004</v>
      </c>
      <c r="I9399" t="s">
        <v>14</v>
      </c>
      <c r="J9399" t="s">
        <v>15</v>
      </c>
      <c r="K9399" t="str">
        <f>INDEX(State_Code_Name!B:B,MATCH(Consumer_Complaints!E9399,State_Code_Name!C:C,0))</f>
        <v>Florida</v>
      </c>
      <c r="L9399">
        <f t="shared" si="438"/>
        <v>1</v>
      </c>
      <c r="M9399">
        <f t="shared" si="439"/>
        <v>2014</v>
      </c>
      <c r="N9399" t="str">
        <f t="shared" si="440"/>
        <v>Q4</v>
      </c>
    </row>
    <row r="9400" spans="1:14" x14ac:dyDescent="0.35">
      <c r="A9400">
        <v>729212</v>
      </c>
      <c r="B9400" t="s">
        <v>81</v>
      </c>
      <c r="C9400" t="s">
        <v>32</v>
      </c>
      <c r="D9400" t="s">
        <v>116</v>
      </c>
      <c r="E9400" t="s">
        <v>59</v>
      </c>
      <c r="F9400" t="s">
        <v>19</v>
      </c>
      <c r="G9400" s="10">
        <v>41694</v>
      </c>
      <c r="H9400" s="10">
        <v>41696</v>
      </c>
      <c r="I9400" t="s">
        <v>14</v>
      </c>
      <c r="J9400" t="s">
        <v>15</v>
      </c>
      <c r="K9400" t="str">
        <f>INDEX(State_Code_Name!B:B,MATCH(Consumer_Complaints!E9400,State_Code_Name!C:C,0))</f>
        <v>Illinois</v>
      </c>
      <c r="L9400">
        <f t="shared" si="438"/>
        <v>2</v>
      </c>
      <c r="M9400">
        <f t="shared" si="439"/>
        <v>2014</v>
      </c>
      <c r="N9400" t="str">
        <f t="shared" si="440"/>
        <v>Q1</v>
      </c>
    </row>
    <row r="9401" spans="1:14" x14ac:dyDescent="0.35">
      <c r="A9401">
        <v>1079956</v>
      </c>
      <c r="B9401" t="s">
        <v>60</v>
      </c>
      <c r="C9401" t="s">
        <v>52</v>
      </c>
      <c r="D9401" t="s">
        <v>103</v>
      </c>
      <c r="E9401" t="s">
        <v>18</v>
      </c>
      <c r="F9401" t="s">
        <v>19</v>
      </c>
      <c r="G9401" s="10">
        <v>41933</v>
      </c>
      <c r="H9401" s="10">
        <v>41933</v>
      </c>
      <c r="I9401" t="s">
        <v>14</v>
      </c>
      <c r="J9401" t="s">
        <v>15</v>
      </c>
      <c r="K9401" t="str">
        <f>INDEX(State_Code_Name!B:B,MATCH(Consumer_Complaints!E9401,State_Code_Name!C:C,0))</f>
        <v>California</v>
      </c>
      <c r="L9401">
        <f t="shared" si="438"/>
        <v>0</v>
      </c>
      <c r="M9401">
        <f t="shared" si="439"/>
        <v>2014</v>
      </c>
      <c r="N9401" t="str">
        <f t="shared" si="440"/>
        <v>Q4</v>
      </c>
    </row>
    <row r="9402" spans="1:14" x14ac:dyDescent="0.35">
      <c r="A9402">
        <v>1582046</v>
      </c>
      <c r="B9402" t="s">
        <v>771</v>
      </c>
      <c r="C9402" t="s">
        <v>26</v>
      </c>
      <c r="D9402" t="s">
        <v>27</v>
      </c>
      <c r="E9402" t="s">
        <v>48</v>
      </c>
      <c r="F9402" t="s">
        <v>19</v>
      </c>
      <c r="G9402" s="10">
        <v>42274</v>
      </c>
      <c r="H9402" s="10">
        <v>42277</v>
      </c>
      <c r="I9402" t="s">
        <v>14</v>
      </c>
      <c r="J9402" t="s">
        <v>15</v>
      </c>
      <c r="K9402" t="str">
        <f>INDEX(State_Code_Name!B:B,MATCH(Consumer_Complaints!E9402,State_Code_Name!C:C,0))</f>
        <v>New Jersey</v>
      </c>
      <c r="L9402">
        <f t="shared" si="438"/>
        <v>3</v>
      </c>
      <c r="M9402">
        <f t="shared" si="439"/>
        <v>2015</v>
      </c>
      <c r="N9402" t="str">
        <f t="shared" si="440"/>
        <v>Q3</v>
      </c>
    </row>
    <row r="9403" spans="1:14" x14ac:dyDescent="0.35">
      <c r="A9403">
        <v>1129702</v>
      </c>
      <c r="B9403" t="s">
        <v>734</v>
      </c>
      <c r="C9403" t="s">
        <v>9</v>
      </c>
      <c r="D9403" t="s">
        <v>175</v>
      </c>
      <c r="E9403" t="s">
        <v>42</v>
      </c>
      <c r="F9403" t="s">
        <v>305</v>
      </c>
      <c r="G9403" s="10">
        <v>41963</v>
      </c>
      <c r="H9403" s="10">
        <v>41968</v>
      </c>
      <c r="I9403" t="s">
        <v>14</v>
      </c>
      <c r="J9403" t="s">
        <v>15</v>
      </c>
      <c r="K9403" t="str">
        <f>INDEX(State_Code_Name!B:B,MATCH(Consumer_Complaints!E9403,State_Code_Name!C:C,0))</f>
        <v>North Carolina</v>
      </c>
      <c r="L9403">
        <f t="shared" si="438"/>
        <v>5</v>
      </c>
      <c r="M9403">
        <f t="shared" si="439"/>
        <v>2014</v>
      </c>
      <c r="N9403" t="str">
        <f t="shared" si="440"/>
        <v>Q4</v>
      </c>
    </row>
    <row r="9404" spans="1:14" x14ac:dyDescent="0.35">
      <c r="A9404">
        <v>1666324</v>
      </c>
      <c r="B9404" t="s">
        <v>90</v>
      </c>
      <c r="C9404" t="s">
        <v>16</v>
      </c>
      <c r="D9404" t="s">
        <v>75</v>
      </c>
      <c r="E9404" t="s">
        <v>70</v>
      </c>
      <c r="F9404" t="s">
        <v>19</v>
      </c>
      <c r="G9404" s="10">
        <v>42328</v>
      </c>
      <c r="H9404" s="10">
        <v>42328</v>
      </c>
      <c r="I9404" t="s">
        <v>14</v>
      </c>
      <c r="J9404" t="s">
        <v>14</v>
      </c>
      <c r="K9404" t="str">
        <f>INDEX(State_Code_Name!B:B,MATCH(Consumer_Complaints!E9404,State_Code_Name!C:C,0))</f>
        <v>Massachusetts</v>
      </c>
      <c r="L9404">
        <f t="shared" si="438"/>
        <v>0</v>
      </c>
      <c r="M9404">
        <f t="shared" si="439"/>
        <v>2015</v>
      </c>
      <c r="N9404" t="str">
        <f t="shared" si="440"/>
        <v>Q4</v>
      </c>
    </row>
    <row r="9405" spans="1:14" x14ac:dyDescent="0.35">
      <c r="A9405">
        <v>1844338</v>
      </c>
      <c r="B9405" t="s">
        <v>50</v>
      </c>
      <c r="C9405" t="s">
        <v>36</v>
      </c>
      <c r="D9405" t="s">
        <v>80</v>
      </c>
      <c r="E9405" t="s">
        <v>85</v>
      </c>
      <c r="F9405" t="s">
        <v>305</v>
      </c>
      <c r="G9405" s="10">
        <v>42451</v>
      </c>
      <c r="H9405" s="10">
        <v>42452</v>
      </c>
      <c r="I9405" t="s">
        <v>14</v>
      </c>
      <c r="J9405" t="s">
        <v>15</v>
      </c>
      <c r="K9405" t="str">
        <f>INDEX(State_Code_Name!B:B,MATCH(Consumer_Complaints!E9405,State_Code_Name!C:C,0))</f>
        <v>Wisconsin</v>
      </c>
      <c r="L9405">
        <f t="shared" si="438"/>
        <v>1</v>
      </c>
      <c r="M9405">
        <f t="shared" si="439"/>
        <v>2016</v>
      </c>
      <c r="N9405" t="str">
        <f t="shared" si="440"/>
        <v>Q1</v>
      </c>
    </row>
    <row r="9406" spans="1:14" x14ac:dyDescent="0.35">
      <c r="A9406">
        <v>1784452</v>
      </c>
      <c r="B9406" t="s">
        <v>69</v>
      </c>
      <c r="C9406" t="s">
        <v>26</v>
      </c>
      <c r="D9406" t="s">
        <v>27</v>
      </c>
      <c r="E9406" t="s">
        <v>35</v>
      </c>
      <c r="F9406" t="s">
        <v>19</v>
      </c>
      <c r="G9406" s="10">
        <v>42676</v>
      </c>
      <c r="H9406" s="10">
        <v>42676</v>
      </c>
      <c r="I9406" t="s">
        <v>14</v>
      </c>
      <c r="J9406" t="s">
        <v>14</v>
      </c>
      <c r="K9406" t="str">
        <f>INDEX(State_Code_Name!B:B,MATCH(Consumer_Complaints!E9406,State_Code_Name!C:C,0))</f>
        <v>Florida</v>
      </c>
      <c r="L9406">
        <f t="shared" si="438"/>
        <v>0</v>
      </c>
      <c r="M9406">
        <f t="shared" si="439"/>
        <v>2016</v>
      </c>
      <c r="N9406" t="str">
        <f t="shared" si="440"/>
        <v>Q4</v>
      </c>
    </row>
    <row r="9407" spans="1:14" x14ac:dyDescent="0.35">
      <c r="A9407">
        <v>2059174</v>
      </c>
      <c r="B9407" t="s">
        <v>43</v>
      </c>
      <c r="C9407" t="s">
        <v>36</v>
      </c>
      <c r="D9407" t="s">
        <v>80</v>
      </c>
      <c r="E9407" t="s">
        <v>79</v>
      </c>
      <c r="F9407" t="s">
        <v>19</v>
      </c>
      <c r="G9407" s="10">
        <v>42682</v>
      </c>
      <c r="H9407" s="10">
        <v>42682</v>
      </c>
      <c r="I9407" t="s">
        <v>14</v>
      </c>
      <c r="J9407" t="s">
        <v>15</v>
      </c>
      <c r="K9407" t="str">
        <f>INDEX(State_Code_Name!B:B,MATCH(Consumer_Complaints!E9407,State_Code_Name!C:C,0))</f>
        <v>Minnesota</v>
      </c>
      <c r="L9407">
        <f t="shared" si="438"/>
        <v>0</v>
      </c>
      <c r="M9407">
        <f t="shared" si="439"/>
        <v>2016</v>
      </c>
      <c r="N9407" t="str">
        <f t="shared" si="440"/>
        <v>Q4</v>
      </c>
    </row>
    <row r="9408" spans="1:14" x14ac:dyDescent="0.35">
      <c r="A9408">
        <v>1293137</v>
      </c>
      <c r="B9408" t="s">
        <v>147</v>
      </c>
      <c r="C9408" t="s">
        <v>879</v>
      </c>
      <c r="D9408" t="s">
        <v>266</v>
      </c>
      <c r="F9408" t="s">
        <v>13</v>
      </c>
      <c r="G9408" s="10">
        <v>42083</v>
      </c>
      <c r="H9408" s="10">
        <v>42086</v>
      </c>
      <c r="I9408" t="s">
        <v>14</v>
      </c>
      <c r="J9408" t="s">
        <v>15</v>
      </c>
      <c r="K9408" t="e">
        <f>INDEX(State_Code_Name!B:B,MATCH(Consumer_Complaints!E9408,State_Code_Name!C:C,0))</f>
        <v>#N/A</v>
      </c>
      <c r="L9408">
        <f t="shared" si="438"/>
        <v>3</v>
      </c>
      <c r="M9408">
        <f t="shared" si="439"/>
        <v>2015</v>
      </c>
      <c r="N9408" t="str">
        <f t="shared" si="440"/>
        <v>Q1</v>
      </c>
    </row>
    <row r="9409" spans="1:14" x14ac:dyDescent="0.35">
      <c r="A9409">
        <v>1263679</v>
      </c>
      <c r="B9409" t="s">
        <v>81</v>
      </c>
      <c r="C9409" t="s">
        <v>9</v>
      </c>
      <c r="D9409" t="s">
        <v>183</v>
      </c>
      <c r="E9409" t="s">
        <v>51</v>
      </c>
      <c r="F9409" t="s">
        <v>19</v>
      </c>
      <c r="G9409" s="10">
        <v>42038</v>
      </c>
      <c r="H9409" s="10">
        <v>42038</v>
      </c>
      <c r="I9409" t="s">
        <v>14</v>
      </c>
      <c r="J9409" t="s">
        <v>15</v>
      </c>
      <c r="K9409" t="str">
        <f>INDEX(State_Code_Name!B:B,MATCH(Consumer_Complaints!E9409,State_Code_Name!C:C,0))</f>
        <v>Washington</v>
      </c>
      <c r="L9409">
        <f t="shared" si="438"/>
        <v>0</v>
      </c>
      <c r="M9409">
        <f t="shared" si="439"/>
        <v>2015</v>
      </c>
      <c r="N9409" t="str">
        <f t="shared" si="440"/>
        <v>Q1</v>
      </c>
    </row>
    <row r="9410" spans="1:14" x14ac:dyDescent="0.35">
      <c r="A9410">
        <v>1645700</v>
      </c>
      <c r="B9410" t="s">
        <v>1105</v>
      </c>
      <c r="C9410" t="s">
        <v>9</v>
      </c>
      <c r="D9410" t="s">
        <v>10</v>
      </c>
      <c r="E9410" t="s">
        <v>25</v>
      </c>
      <c r="F9410" t="s">
        <v>19</v>
      </c>
      <c r="G9410" s="10">
        <v>42258</v>
      </c>
      <c r="H9410" s="10">
        <v>42349</v>
      </c>
      <c r="I9410" t="s">
        <v>14</v>
      </c>
      <c r="J9410" t="s">
        <v>15</v>
      </c>
      <c r="K9410" t="str">
        <f>INDEX(State_Code_Name!B:B,MATCH(Consumer_Complaints!E9410,State_Code_Name!C:C,0))</f>
        <v>Georgia</v>
      </c>
      <c r="L9410">
        <f t="shared" si="438"/>
        <v>91</v>
      </c>
      <c r="M9410">
        <f t="shared" si="439"/>
        <v>2015</v>
      </c>
      <c r="N9410" t="str">
        <f t="shared" si="440"/>
        <v>Q3</v>
      </c>
    </row>
    <row r="9411" spans="1:14" x14ac:dyDescent="0.35">
      <c r="A9411">
        <v>1602660</v>
      </c>
      <c r="B9411" t="s">
        <v>125</v>
      </c>
      <c r="C9411" t="s">
        <v>26</v>
      </c>
      <c r="D9411" t="s">
        <v>27</v>
      </c>
      <c r="E9411" t="s">
        <v>72</v>
      </c>
      <c r="F9411" t="s">
        <v>19</v>
      </c>
      <c r="G9411" s="10">
        <v>42348</v>
      </c>
      <c r="H9411" s="10">
        <v>42348</v>
      </c>
      <c r="I9411" t="s">
        <v>14</v>
      </c>
      <c r="J9411" t="s">
        <v>15</v>
      </c>
      <c r="K9411" t="str">
        <f>INDEX(State_Code_Name!B:B,MATCH(Consumer_Complaints!E9411,State_Code_Name!C:C,0))</f>
        <v>Kentucky</v>
      </c>
      <c r="L9411">
        <f t="shared" ref="L9411:L9474" si="441">H9411-G9411</f>
        <v>0</v>
      </c>
      <c r="M9411">
        <f t="shared" ref="M9411:M9474" si="442">YEAR(G9411)</f>
        <v>2015</v>
      </c>
      <c r="N9411" t="str">
        <f t="shared" ref="N9411:N9474" si="443">IF(MONTH(G9411)&lt;=3,"Q1",IF(MONTH(G9411)&lt;=6,"Q2",IF(MONTH(G9411)&lt;=9,"Q3","Q4")))</f>
        <v>Q4</v>
      </c>
    </row>
    <row r="9412" spans="1:14" x14ac:dyDescent="0.35">
      <c r="A9412">
        <v>1331562</v>
      </c>
      <c r="B9412" t="s">
        <v>69</v>
      </c>
      <c r="C9412" t="s">
        <v>26</v>
      </c>
      <c r="D9412" t="s">
        <v>56</v>
      </c>
      <c r="E9412" t="s">
        <v>59</v>
      </c>
      <c r="F9412" t="s">
        <v>19</v>
      </c>
      <c r="G9412" s="10">
        <v>42109</v>
      </c>
      <c r="H9412" s="10">
        <v>42109</v>
      </c>
      <c r="I9412" t="s">
        <v>14</v>
      </c>
      <c r="J9412" t="s">
        <v>15</v>
      </c>
      <c r="K9412" t="str">
        <f>INDEX(State_Code_Name!B:B,MATCH(Consumer_Complaints!E9412,State_Code_Name!C:C,0))</f>
        <v>Illinois</v>
      </c>
      <c r="L9412">
        <f t="shared" si="441"/>
        <v>0</v>
      </c>
      <c r="M9412">
        <f t="shared" si="442"/>
        <v>2015</v>
      </c>
      <c r="N9412" t="str">
        <f t="shared" si="443"/>
        <v>Q2</v>
      </c>
    </row>
    <row r="9413" spans="1:14" x14ac:dyDescent="0.35">
      <c r="A9413">
        <v>1170174</v>
      </c>
      <c r="B9413" t="s">
        <v>463</v>
      </c>
      <c r="C9413" t="s">
        <v>32</v>
      </c>
      <c r="D9413" t="s">
        <v>116</v>
      </c>
      <c r="E9413" t="s">
        <v>35</v>
      </c>
      <c r="F9413" t="s">
        <v>19</v>
      </c>
      <c r="G9413" s="10">
        <v>41997</v>
      </c>
      <c r="H9413" s="10">
        <v>41997</v>
      </c>
      <c r="I9413" t="s">
        <v>14</v>
      </c>
      <c r="J9413" t="s">
        <v>14</v>
      </c>
      <c r="K9413" t="str">
        <f>INDEX(State_Code_Name!B:B,MATCH(Consumer_Complaints!E9413,State_Code_Name!C:C,0))</f>
        <v>Florida</v>
      </c>
      <c r="L9413">
        <f t="shared" si="441"/>
        <v>0</v>
      </c>
      <c r="M9413">
        <f t="shared" si="442"/>
        <v>2014</v>
      </c>
      <c r="N9413" t="str">
        <f t="shared" si="443"/>
        <v>Q4</v>
      </c>
    </row>
    <row r="9414" spans="1:14" x14ac:dyDescent="0.35">
      <c r="A9414">
        <v>1518886</v>
      </c>
      <c r="B9414" t="s">
        <v>54</v>
      </c>
      <c r="C9414" t="s">
        <v>52</v>
      </c>
      <c r="D9414" t="s">
        <v>103</v>
      </c>
      <c r="E9414" t="s">
        <v>98</v>
      </c>
      <c r="F9414" t="s">
        <v>19</v>
      </c>
      <c r="G9414" s="10">
        <v>42230</v>
      </c>
      <c r="H9414" s="10">
        <v>42239</v>
      </c>
      <c r="I9414" t="s">
        <v>14</v>
      </c>
      <c r="J9414" t="s">
        <v>15</v>
      </c>
      <c r="K9414" t="str">
        <f>INDEX(State_Code_Name!B:B,MATCH(Consumer_Complaints!E9414,State_Code_Name!C:C,0))</f>
        <v>Colorado</v>
      </c>
      <c r="L9414">
        <f t="shared" si="441"/>
        <v>9</v>
      </c>
      <c r="M9414">
        <f t="shared" si="442"/>
        <v>2015</v>
      </c>
      <c r="N9414" t="str">
        <f t="shared" si="443"/>
        <v>Q3</v>
      </c>
    </row>
    <row r="9415" spans="1:14" x14ac:dyDescent="0.35">
      <c r="A9415">
        <v>451393</v>
      </c>
      <c r="B9415" t="s">
        <v>21</v>
      </c>
      <c r="C9415" t="s">
        <v>16</v>
      </c>
      <c r="D9415" t="s">
        <v>20</v>
      </c>
      <c r="E9415" t="s">
        <v>46</v>
      </c>
      <c r="F9415" t="s">
        <v>305</v>
      </c>
      <c r="G9415" s="10">
        <v>41493</v>
      </c>
      <c r="H9415" s="10">
        <v>41554</v>
      </c>
      <c r="I9415" t="s">
        <v>14</v>
      </c>
      <c r="J9415" t="s">
        <v>15</v>
      </c>
      <c r="K9415" t="str">
        <f>INDEX(State_Code_Name!B:B,MATCH(Consumer_Complaints!E9415,State_Code_Name!C:C,0))</f>
        <v>Pennsylvania</v>
      </c>
      <c r="L9415">
        <f t="shared" si="441"/>
        <v>61</v>
      </c>
      <c r="M9415">
        <f t="shared" si="442"/>
        <v>2013</v>
      </c>
      <c r="N9415" t="str">
        <f t="shared" si="443"/>
        <v>Q3</v>
      </c>
    </row>
    <row r="9416" spans="1:14" x14ac:dyDescent="0.35">
      <c r="A9416">
        <v>1806097</v>
      </c>
      <c r="B9416" t="s">
        <v>43</v>
      </c>
      <c r="C9416" t="s">
        <v>26</v>
      </c>
      <c r="D9416" t="s">
        <v>159</v>
      </c>
      <c r="E9416" t="s">
        <v>46</v>
      </c>
      <c r="F9416" t="s">
        <v>19</v>
      </c>
      <c r="G9416" s="10">
        <v>42426</v>
      </c>
      <c r="H9416" s="10">
        <v>42426</v>
      </c>
      <c r="I9416" t="s">
        <v>14</v>
      </c>
      <c r="J9416" t="s">
        <v>15</v>
      </c>
      <c r="K9416" t="str">
        <f>INDEX(State_Code_Name!B:B,MATCH(Consumer_Complaints!E9416,State_Code_Name!C:C,0))</f>
        <v>Pennsylvania</v>
      </c>
      <c r="L9416">
        <f t="shared" si="441"/>
        <v>0</v>
      </c>
      <c r="M9416">
        <f t="shared" si="442"/>
        <v>2016</v>
      </c>
      <c r="N9416" t="str">
        <f t="shared" si="443"/>
        <v>Q1</v>
      </c>
    </row>
    <row r="9417" spans="1:14" x14ac:dyDescent="0.35">
      <c r="A9417">
        <v>1525652</v>
      </c>
      <c r="B9417" t="s">
        <v>43</v>
      </c>
      <c r="C9417" t="s">
        <v>16</v>
      </c>
      <c r="D9417" t="s">
        <v>24</v>
      </c>
      <c r="E9417" t="s">
        <v>18</v>
      </c>
      <c r="F9417" t="s">
        <v>19</v>
      </c>
      <c r="G9417" s="10">
        <v>42235</v>
      </c>
      <c r="H9417" s="10">
        <v>42235</v>
      </c>
      <c r="I9417" t="s">
        <v>14</v>
      </c>
      <c r="J9417" t="s">
        <v>15</v>
      </c>
      <c r="K9417" t="str">
        <f>INDEX(State_Code_Name!B:B,MATCH(Consumer_Complaints!E9417,State_Code_Name!C:C,0))</f>
        <v>California</v>
      </c>
      <c r="L9417">
        <f t="shared" si="441"/>
        <v>0</v>
      </c>
      <c r="M9417">
        <f t="shared" si="442"/>
        <v>2015</v>
      </c>
      <c r="N9417" t="str">
        <f t="shared" si="443"/>
        <v>Q3</v>
      </c>
    </row>
    <row r="9418" spans="1:14" x14ac:dyDescent="0.35">
      <c r="A9418">
        <v>1665822</v>
      </c>
      <c r="B9418" t="s">
        <v>92</v>
      </c>
      <c r="C9418" t="s">
        <v>9</v>
      </c>
      <c r="D9418" t="s">
        <v>10</v>
      </c>
      <c r="E9418" t="s">
        <v>59</v>
      </c>
      <c r="F9418" t="s">
        <v>13</v>
      </c>
      <c r="G9418" s="10">
        <v>42328</v>
      </c>
      <c r="H9418" s="10">
        <v>42333</v>
      </c>
      <c r="I9418" t="s">
        <v>14</v>
      </c>
      <c r="J9418" t="s">
        <v>15</v>
      </c>
      <c r="K9418" t="str">
        <f>INDEX(State_Code_Name!B:B,MATCH(Consumer_Complaints!E9418,State_Code_Name!C:C,0))</f>
        <v>Illinois</v>
      </c>
      <c r="L9418">
        <f t="shared" si="441"/>
        <v>5</v>
      </c>
      <c r="M9418">
        <f t="shared" si="442"/>
        <v>2015</v>
      </c>
      <c r="N9418" t="str">
        <f t="shared" si="443"/>
        <v>Q4</v>
      </c>
    </row>
    <row r="9419" spans="1:14" x14ac:dyDescent="0.35">
      <c r="A9419">
        <v>1586165</v>
      </c>
      <c r="B9419" t="s">
        <v>11</v>
      </c>
      <c r="C9419" t="s">
        <v>16</v>
      </c>
      <c r="D9419" t="s">
        <v>75</v>
      </c>
      <c r="E9419" t="s">
        <v>42</v>
      </c>
      <c r="F9419" t="s">
        <v>19</v>
      </c>
      <c r="G9419" s="10">
        <v>42277</v>
      </c>
      <c r="H9419" s="10">
        <v>42277</v>
      </c>
      <c r="I9419" t="s">
        <v>14</v>
      </c>
      <c r="J9419" t="s">
        <v>15</v>
      </c>
      <c r="K9419" t="str">
        <f>INDEX(State_Code_Name!B:B,MATCH(Consumer_Complaints!E9419,State_Code_Name!C:C,0))</f>
        <v>North Carolina</v>
      </c>
      <c r="L9419">
        <f t="shared" si="441"/>
        <v>0</v>
      </c>
      <c r="M9419">
        <f t="shared" si="442"/>
        <v>2015</v>
      </c>
      <c r="N9419" t="str">
        <f t="shared" si="443"/>
        <v>Q3</v>
      </c>
    </row>
    <row r="9420" spans="1:14" x14ac:dyDescent="0.35">
      <c r="A9420">
        <v>1778477</v>
      </c>
      <c r="B9420" t="s">
        <v>514</v>
      </c>
      <c r="C9420" t="s">
        <v>32</v>
      </c>
      <c r="D9420" t="s">
        <v>161</v>
      </c>
      <c r="E9420" t="s">
        <v>186</v>
      </c>
      <c r="F9420" t="s">
        <v>19</v>
      </c>
      <c r="G9420" s="10">
        <v>42615</v>
      </c>
      <c r="H9420" s="10">
        <v>42615</v>
      </c>
      <c r="I9420" t="s">
        <v>14</v>
      </c>
      <c r="J9420" t="s">
        <v>15</v>
      </c>
      <c r="K9420" t="str">
        <f>INDEX(State_Code_Name!B:B,MATCH(Consumer_Complaints!E9420,State_Code_Name!C:C,0))</f>
        <v>Arkansas</v>
      </c>
      <c r="L9420">
        <f t="shared" si="441"/>
        <v>0</v>
      </c>
      <c r="M9420">
        <f t="shared" si="442"/>
        <v>2016</v>
      </c>
      <c r="N9420" t="str">
        <f t="shared" si="443"/>
        <v>Q3</v>
      </c>
    </row>
    <row r="9421" spans="1:14" x14ac:dyDescent="0.35">
      <c r="A9421">
        <v>349975</v>
      </c>
      <c r="B9421" t="s">
        <v>50</v>
      </c>
      <c r="C9421" t="s">
        <v>36</v>
      </c>
      <c r="D9421" t="s">
        <v>1104</v>
      </c>
      <c r="E9421" t="s">
        <v>91</v>
      </c>
      <c r="F9421" t="s">
        <v>305</v>
      </c>
      <c r="G9421" s="10">
        <v>41611</v>
      </c>
      <c r="H9421" s="10">
        <v>41611</v>
      </c>
      <c r="I9421" t="s">
        <v>14</v>
      </c>
      <c r="J9421" t="s">
        <v>15</v>
      </c>
      <c r="K9421" t="str">
        <f>INDEX(State_Code_Name!B:B,MATCH(Consumer_Complaints!E9421,State_Code_Name!C:C,0))</f>
        <v>Vermont</v>
      </c>
      <c r="L9421">
        <f t="shared" si="441"/>
        <v>0</v>
      </c>
      <c r="M9421">
        <f t="shared" si="442"/>
        <v>2013</v>
      </c>
      <c r="N9421" t="str">
        <f t="shared" si="443"/>
        <v>Q4</v>
      </c>
    </row>
    <row r="9422" spans="1:14" x14ac:dyDescent="0.35">
      <c r="A9422">
        <v>2029329</v>
      </c>
      <c r="B9422" t="s">
        <v>38</v>
      </c>
      <c r="C9422" t="s">
        <v>36</v>
      </c>
      <c r="D9422" t="s">
        <v>80</v>
      </c>
      <c r="E9422" t="s">
        <v>18</v>
      </c>
      <c r="F9422" t="s">
        <v>19</v>
      </c>
      <c r="G9422" s="10">
        <v>42577</v>
      </c>
      <c r="H9422" s="10">
        <v>42577</v>
      </c>
      <c r="I9422" t="s">
        <v>14</v>
      </c>
      <c r="J9422" t="s">
        <v>15</v>
      </c>
      <c r="K9422" t="str">
        <f>INDEX(State_Code_Name!B:B,MATCH(Consumer_Complaints!E9422,State_Code_Name!C:C,0))</f>
        <v>California</v>
      </c>
      <c r="L9422">
        <f t="shared" si="441"/>
        <v>0</v>
      </c>
      <c r="M9422">
        <f t="shared" si="442"/>
        <v>2016</v>
      </c>
      <c r="N9422" t="str">
        <f t="shared" si="443"/>
        <v>Q3</v>
      </c>
    </row>
    <row r="9423" spans="1:14" x14ac:dyDescent="0.35">
      <c r="A9423">
        <v>773459</v>
      </c>
      <c r="B9423" t="s">
        <v>60</v>
      </c>
      <c r="C9423" t="s">
        <v>52</v>
      </c>
      <c r="D9423" t="s">
        <v>96</v>
      </c>
      <c r="E9423" t="s">
        <v>85</v>
      </c>
      <c r="F9423" t="s">
        <v>19</v>
      </c>
      <c r="G9423" s="10">
        <v>41720</v>
      </c>
      <c r="H9423" s="10">
        <v>41720</v>
      </c>
      <c r="I9423" t="s">
        <v>14</v>
      </c>
      <c r="J9423" t="s">
        <v>15</v>
      </c>
      <c r="K9423" t="str">
        <f>INDEX(State_Code_Name!B:B,MATCH(Consumer_Complaints!E9423,State_Code_Name!C:C,0))</f>
        <v>Wisconsin</v>
      </c>
      <c r="L9423">
        <f t="shared" si="441"/>
        <v>0</v>
      </c>
      <c r="M9423">
        <f t="shared" si="442"/>
        <v>2014</v>
      </c>
      <c r="N9423" t="str">
        <f t="shared" si="443"/>
        <v>Q1</v>
      </c>
    </row>
    <row r="9424" spans="1:14" x14ac:dyDescent="0.35">
      <c r="A9424">
        <v>489798</v>
      </c>
      <c r="B9424" t="s">
        <v>220</v>
      </c>
      <c r="C9424" t="s">
        <v>16</v>
      </c>
      <c r="D9424" t="s">
        <v>20</v>
      </c>
      <c r="E9424" t="s">
        <v>327</v>
      </c>
      <c r="F9424" t="s">
        <v>305</v>
      </c>
      <c r="G9424" s="10">
        <v>41500</v>
      </c>
      <c r="H9424" s="10">
        <v>41502</v>
      </c>
      <c r="I9424" t="s">
        <v>14</v>
      </c>
      <c r="J9424" t="s">
        <v>14</v>
      </c>
      <c r="K9424" t="str">
        <f>INDEX(State_Code_Name!B:B,MATCH(Consumer_Complaints!E9424,State_Code_Name!C:C,0))</f>
        <v>South Dakota</v>
      </c>
      <c r="L9424">
        <f t="shared" si="441"/>
        <v>2</v>
      </c>
      <c r="M9424">
        <f t="shared" si="442"/>
        <v>2013</v>
      </c>
      <c r="N9424" t="str">
        <f t="shared" si="443"/>
        <v>Q3</v>
      </c>
    </row>
    <row r="9425" spans="1:14" x14ac:dyDescent="0.35">
      <c r="A9425">
        <v>447694</v>
      </c>
      <c r="B9425" t="s">
        <v>30</v>
      </c>
      <c r="C9425" t="s">
        <v>9</v>
      </c>
      <c r="D9425" t="s">
        <v>132</v>
      </c>
      <c r="E9425" t="s">
        <v>122</v>
      </c>
      <c r="F9425" t="s">
        <v>19</v>
      </c>
      <c r="G9425" s="10">
        <v>41312</v>
      </c>
      <c r="H9425" s="10">
        <v>41401</v>
      </c>
      <c r="I9425" t="s">
        <v>14</v>
      </c>
      <c r="J9425" t="s">
        <v>14</v>
      </c>
      <c r="K9425" t="str">
        <f>INDEX(State_Code_Name!B:B,MATCH(Consumer_Complaints!E9425,State_Code_Name!C:C,0))</f>
        <v>Maryland</v>
      </c>
      <c r="L9425">
        <f t="shared" si="441"/>
        <v>89</v>
      </c>
      <c r="M9425">
        <f t="shared" si="442"/>
        <v>2013</v>
      </c>
      <c r="N9425" t="str">
        <f t="shared" si="443"/>
        <v>Q1</v>
      </c>
    </row>
    <row r="9426" spans="1:14" x14ac:dyDescent="0.35">
      <c r="A9426">
        <v>1976037</v>
      </c>
      <c r="B9426" t="s">
        <v>309</v>
      </c>
      <c r="C9426" t="s">
        <v>32</v>
      </c>
      <c r="D9426" t="s">
        <v>41</v>
      </c>
      <c r="E9426" t="s">
        <v>40</v>
      </c>
      <c r="F9426" t="s">
        <v>57</v>
      </c>
      <c r="G9426" s="10">
        <v>42541</v>
      </c>
      <c r="H9426" s="10">
        <v>42578</v>
      </c>
      <c r="I9426" t="s">
        <v>14</v>
      </c>
      <c r="J9426" t="s">
        <v>15</v>
      </c>
      <c r="K9426" t="str">
        <f>INDEX(State_Code_Name!B:B,MATCH(Consumer_Complaints!E9426,State_Code_Name!C:C,0))</f>
        <v>Nevada</v>
      </c>
      <c r="L9426">
        <f t="shared" si="441"/>
        <v>37</v>
      </c>
      <c r="M9426">
        <f t="shared" si="442"/>
        <v>2016</v>
      </c>
      <c r="N9426" t="str">
        <f t="shared" si="443"/>
        <v>Q2</v>
      </c>
    </row>
    <row r="9427" spans="1:14" x14ac:dyDescent="0.35">
      <c r="A9427">
        <v>1879383</v>
      </c>
      <c r="B9427" t="s">
        <v>54</v>
      </c>
      <c r="C9427" t="s">
        <v>52</v>
      </c>
      <c r="D9427" t="s">
        <v>103</v>
      </c>
      <c r="E9427" t="s">
        <v>70</v>
      </c>
      <c r="F9427" t="s">
        <v>19</v>
      </c>
      <c r="G9427" s="10">
        <v>42474</v>
      </c>
      <c r="H9427" s="10">
        <v>42478</v>
      </c>
      <c r="I9427" t="s">
        <v>14</v>
      </c>
      <c r="J9427" t="s">
        <v>15</v>
      </c>
      <c r="K9427" t="str">
        <f>INDEX(State_Code_Name!B:B,MATCH(Consumer_Complaints!E9427,State_Code_Name!C:C,0))</f>
        <v>Massachusetts</v>
      </c>
      <c r="L9427">
        <f t="shared" si="441"/>
        <v>4</v>
      </c>
      <c r="M9427">
        <f t="shared" si="442"/>
        <v>2016</v>
      </c>
      <c r="N9427" t="str">
        <f t="shared" si="443"/>
        <v>Q2</v>
      </c>
    </row>
    <row r="9428" spans="1:14" x14ac:dyDescent="0.35">
      <c r="A9428">
        <v>391347</v>
      </c>
      <c r="B9428" t="s">
        <v>11</v>
      </c>
      <c r="C9428" t="s">
        <v>26</v>
      </c>
      <c r="D9428" t="s">
        <v>159</v>
      </c>
      <c r="E9428" t="s">
        <v>12</v>
      </c>
      <c r="F9428" t="s">
        <v>19</v>
      </c>
      <c r="G9428" s="10">
        <v>41388</v>
      </c>
      <c r="H9428" s="10">
        <v>41389</v>
      </c>
      <c r="I9428" t="s">
        <v>14</v>
      </c>
      <c r="J9428" t="s">
        <v>15</v>
      </c>
      <c r="K9428" t="str">
        <f>INDEX(State_Code_Name!B:B,MATCH(Consumer_Complaints!E9428,State_Code_Name!C:C,0))</f>
        <v>Virginia</v>
      </c>
      <c r="L9428">
        <f t="shared" si="441"/>
        <v>1</v>
      </c>
      <c r="M9428">
        <f t="shared" si="442"/>
        <v>2013</v>
      </c>
      <c r="N9428" t="str">
        <f t="shared" si="443"/>
        <v>Q2</v>
      </c>
    </row>
    <row r="9429" spans="1:14" x14ac:dyDescent="0.35">
      <c r="A9429">
        <v>1028823</v>
      </c>
      <c r="B9429" t="s">
        <v>50</v>
      </c>
      <c r="C9429" t="s">
        <v>32</v>
      </c>
      <c r="D9429" t="s">
        <v>161</v>
      </c>
      <c r="E9429" t="s">
        <v>35</v>
      </c>
      <c r="F9429" t="s">
        <v>19</v>
      </c>
      <c r="G9429" s="10">
        <v>41897</v>
      </c>
      <c r="H9429" s="10">
        <v>41897</v>
      </c>
      <c r="I9429" t="s">
        <v>14</v>
      </c>
      <c r="J9429" t="s">
        <v>15</v>
      </c>
      <c r="K9429" t="str">
        <f>INDEX(State_Code_Name!B:B,MATCH(Consumer_Complaints!E9429,State_Code_Name!C:C,0))</f>
        <v>Florida</v>
      </c>
      <c r="L9429">
        <f t="shared" si="441"/>
        <v>0</v>
      </c>
      <c r="M9429">
        <f t="shared" si="442"/>
        <v>2014</v>
      </c>
      <c r="N9429" t="str">
        <f t="shared" si="443"/>
        <v>Q3</v>
      </c>
    </row>
    <row r="9430" spans="1:14" x14ac:dyDescent="0.35">
      <c r="A9430">
        <v>1992276</v>
      </c>
      <c r="B9430" t="s">
        <v>43</v>
      </c>
      <c r="C9430" t="s">
        <v>36</v>
      </c>
      <c r="D9430" t="s">
        <v>120</v>
      </c>
      <c r="E9430" t="s">
        <v>122</v>
      </c>
      <c r="F9430" t="s">
        <v>19</v>
      </c>
      <c r="G9430" s="10">
        <v>42550</v>
      </c>
      <c r="H9430" s="10">
        <v>42550</v>
      </c>
      <c r="I9430" t="s">
        <v>14</v>
      </c>
      <c r="J9430" t="s">
        <v>14</v>
      </c>
      <c r="K9430" t="str">
        <f>INDEX(State_Code_Name!B:B,MATCH(Consumer_Complaints!E9430,State_Code_Name!C:C,0))</f>
        <v>Maryland</v>
      </c>
      <c r="L9430">
        <f t="shared" si="441"/>
        <v>0</v>
      </c>
      <c r="M9430">
        <f t="shared" si="442"/>
        <v>2016</v>
      </c>
      <c r="N9430" t="str">
        <f t="shared" si="443"/>
        <v>Q2</v>
      </c>
    </row>
    <row r="9431" spans="1:14" x14ac:dyDescent="0.35">
      <c r="A9431">
        <v>1896775</v>
      </c>
      <c r="B9431" t="s">
        <v>11</v>
      </c>
      <c r="C9431" t="s">
        <v>26</v>
      </c>
      <c r="D9431" t="s">
        <v>56</v>
      </c>
      <c r="E9431" t="s">
        <v>51</v>
      </c>
      <c r="F9431" t="s">
        <v>19</v>
      </c>
      <c r="G9431" s="10">
        <v>42486</v>
      </c>
      <c r="H9431" s="10">
        <v>42486</v>
      </c>
      <c r="I9431" t="s">
        <v>14</v>
      </c>
      <c r="J9431" t="s">
        <v>15</v>
      </c>
      <c r="K9431" t="str">
        <f>INDEX(State_Code_Name!B:B,MATCH(Consumer_Complaints!E9431,State_Code_Name!C:C,0))</f>
        <v>Washington</v>
      </c>
      <c r="L9431">
        <f t="shared" si="441"/>
        <v>0</v>
      </c>
      <c r="M9431">
        <f t="shared" si="442"/>
        <v>2016</v>
      </c>
      <c r="N9431" t="str">
        <f t="shared" si="443"/>
        <v>Q2</v>
      </c>
    </row>
    <row r="9432" spans="1:14" x14ac:dyDescent="0.35">
      <c r="A9432">
        <v>520414</v>
      </c>
      <c r="B9432" t="s">
        <v>30</v>
      </c>
      <c r="C9432" t="s">
        <v>26</v>
      </c>
      <c r="D9432" t="s">
        <v>78</v>
      </c>
      <c r="E9432" t="s">
        <v>12</v>
      </c>
      <c r="F9432" t="s">
        <v>19</v>
      </c>
      <c r="G9432" s="10">
        <v>41526</v>
      </c>
      <c r="H9432" s="10">
        <v>41556</v>
      </c>
      <c r="I9432" t="s">
        <v>14</v>
      </c>
      <c r="J9432" t="s">
        <v>15</v>
      </c>
      <c r="K9432" t="str">
        <f>INDEX(State_Code_Name!B:B,MATCH(Consumer_Complaints!E9432,State_Code_Name!C:C,0))</f>
        <v>Virginia</v>
      </c>
      <c r="L9432">
        <f t="shared" si="441"/>
        <v>30</v>
      </c>
      <c r="M9432">
        <f t="shared" si="442"/>
        <v>2013</v>
      </c>
      <c r="N9432" t="str">
        <f t="shared" si="443"/>
        <v>Q3</v>
      </c>
    </row>
    <row r="9433" spans="1:14" x14ac:dyDescent="0.35">
      <c r="A9433">
        <v>1593504</v>
      </c>
      <c r="B9433" t="s">
        <v>331</v>
      </c>
      <c r="C9433" t="s">
        <v>61</v>
      </c>
      <c r="D9433" t="s">
        <v>282</v>
      </c>
      <c r="E9433" t="s">
        <v>72</v>
      </c>
      <c r="F9433" t="s">
        <v>19</v>
      </c>
      <c r="G9433" s="10">
        <v>42134</v>
      </c>
      <c r="H9433" s="10">
        <v>42134</v>
      </c>
      <c r="I9433" t="s">
        <v>14</v>
      </c>
      <c r="J9433" t="s">
        <v>15</v>
      </c>
      <c r="K9433" t="str">
        <f>INDEX(State_Code_Name!B:B,MATCH(Consumer_Complaints!E9433,State_Code_Name!C:C,0))</f>
        <v>Kentucky</v>
      </c>
      <c r="L9433">
        <f t="shared" si="441"/>
        <v>0</v>
      </c>
      <c r="M9433">
        <f t="shared" si="442"/>
        <v>2015</v>
      </c>
      <c r="N9433" t="str">
        <f t="shared" si="443"/>
        <v>Q2</v>
      </c>
    </row>
    <row r="9434" spans="1:14" x14ac:dyDescent="0.35">
      <c r="A9434">
        <v>1792537</v>
      </c>
      <c r="B9434" t="s">
        <v>83</v>
      </c>
      <c r="C9434" t="s">
        <v>16</v>
      </c>
      <c r="D9434" t="s">
        <v>20</v>
      </c>
      <c r="E9434" t="s">
        <v>39</v>
      </c>
      <c r="F9434" t="s">
        <v>19</v>
      </c>
      <c r="G9434" s="10">
        <v>42419</v>
      </c>
      <c r="H9434" s="10">
        <v>42422</v>
      </c>
      <c r="I9434" t="s">
        <v>14</v>
      </c>
      <c r="J9434" t="s">
        <v>14</v>
      </c>
      <c r="K9434" t="str">
        <f>INDEX(State_Code_Name!B:B,MATCH(Consumer_Complaints!E9434,State_Code_Name!C:C,0))</f>
        <v>Ohio</v>
      </c>
      <c r="L9434">
        <f t="shared" si="441"/>
        <v>3</v>
      </c>
      <c r="M9434">
        <f t="shared" si="442"/>
        <v>2016</v>
      </c>
      <c r="N9434" t="str">
        <f t="shared" si="443"/>
        <v>Q1</v>
      </c>
    </row>
    <row r="9435" spans="1:14" x14ac:dyDescent="0.35">
      <c r="A9435">
        <v>219574</v>
      </c>
      <c r="B9435" t="s">
        <v>47</v>
      </c>
      <c r="C9435" t="s">
        <v>26</v>
      </c>
      <c r="D9435" t="s">
        <v>27</v>
      </c>
      <c r="E9435" t="s">
        <v>18</v>
      </c>
      <c r="F9435" t="s">
        <v>19</v>
      </c>
      <c r="G9435" s="10">
        <v>41306</v>
      </c>
      <c r="H9435" s="10">
        <v>41334</v>
      </c>
      <c r="I9435" t="s">
        <v>14</v>
      </c>
      <c r="J9435" t="s">
        <v>15</v>
      </c>
      <c r="K9435" t="str">
        <f>INDEX(State_Code_Name!B:B,MATCH(Consumer_Complaints!E9435,State_Code_Name!C:C,0))</f>
        <v>California</v>
      </c>
      <c r="L9435">
        <f t="shared" si="441"/>
        <v>28</v>
      </c>
      <c r="M9435">
        <f t="shared" si="442"/>
        <v>2013</v>
      </c>
      <c r="N9435" t="str">
        <f t="shared" si="443"/>
        <v>Q1</v>
      </c>
    </row>
    <row r="9436" spans="1:14" x14ac:dyDescent="0.35">
      <c r="A9436">
        <v>320232</v>
      </c>
      <c r="B9436" t="s">
        <v>50</v>
      </c>
      <c r="C9436" t="s">
        <v>36</v>
      </c>
      <c r="D9436" t="s">
        <v>150</v>
      </c>
      <c r="E9436" t="s">
        <v>59</v>
      </c>
      <c r="F9436" t="s">
        <v>19</v>
      </c>
      <c r="G9436" s="10">
        <v>41324</v>
      </c>
      <c r="H9436" s="10">
        <v>41324</v>
      </c>
      <c r="I9436" t="s">
        <v>14</v>
      </c>
      <c r="J9436" t="s">
        <v>14</v>
      </c>
      <c r="K9436" t="str">
        <f>INDEX(State_Code_Name!B:B,MATCH(Consumer_Complaints!E9436,State_Code_Name!C:C,0))</f>
        <v>Illinois</v>
      </c>
      <c r="L9436">
        <f t="shared" si="441"/>
        <v>0</v>
      </c>
      <c r="M9436">
        <f t="shared" si="442"/>
        <v>2013</v>
      </c>
      <c r="N9436" t="str">
        <f t="shared" si="443"/>
        <v>Q1</v>
      </c>
    </row>
    <row r="9437" spans="1:14" x14ac:dyDescent="0.35">
      <c r="A9437">
        <v>2084027</v>
      </c>
      <c r="B9437" t="s">
        <v>68</v>
      </c>
      <c r="C9437" t="s">
        <v>36</v>
      </c>
      <c r="D9437" t="s">
        <v>281</v>
      </c>
      <c r="E9437" t="s">
        <v>39</v>
      </c>
      <c r="F9437" t="s">
        <v>19</v>
      </c>
      <c r="G9437" s="10">
        <v>42608</v>
      </c>
      <c r="H9437" s="10">
        <v>42608</v>
      </c>
      <c r="I9437" t="s">
        <v>14</v>
      </c>
      <c r="J9437" t="s">
        <v>14</v>
      </c>
      <c r="K9437" t="str">
        <f>INDEX(State_Code_Name!B:B,MATCH(Consumer_Complaints!E9437,State_Code_Name!C:C,0))</f>
        <v>Ohio</v>
      </c>
      <c r="L9437">
        <f t="shared" si="441"/>
        <v>0</v>
      </c>
      <c r="M9437">
        <f t="shared" si="442"/>
        <v>2016</v>
      </c>
      <c r="N9437" t="str">
        <f t="shared" si="443"/>
        <v>Q3</v>
      </c>
    </row>
    <row r="9438" spans="1:14" x14ac:dyDescent="0.35">
      <c r="A9438">
        <v>1179505</v>
      </c>
      <c r="B9438" t="s">
        <v>11</v>
      </c>
      <c r="C9438" t="s">
        <v>26</v>
      </c>
      <c r="D9438" t="s">
        <v>27</v>
      </c>
      <c r="E9438" t="s">
        <v>100</v>
      </c>
      <c r="F9438" t="s">
        <v>19</v>
      </c>
      <c r="G9438" s="10">
        <v>42064</v>
      </c>
      <c r="H9438" s="10">
        <v>42064</v>
      </c>
      <c r="I9438" t="s">
        <v>14</v>
      </c>
      <c r="J9438" t="s">
        <v>15</v>
      </c>
      <c r="K9438" t="str">
        <f>INDEX(State_Code_Name!B:B,MATCH(Consumer_Complaints!E9438,State_Code_Name!C:C,0))</f>
        <v>Arizona</v>
      </c>
      <c r="L9438">
        <f t="shared" si="441"/>
        <v>0</v>
      </c>
      <c r="M9438">
        <f t="shared" si="442"/>
        <v>2015</v>
      </c>
      <c r="N9438" t="str">
        <f t="shared" si="443"/>
        <v>Q1</v>
      </c>
    </row>
    <row r="9439" spans="1:14" x14ac:dyDescent="0.35">
      <c r="A9439">
        <v>716238</v>
      </c>
      <c r="B9439" t="s">
        <v>58</v>
      </c>
      <c r="C9439" t="s">
        <v>36</v>
      </c>
      <c r="D9439" t="s">
        <v>170</v>
      </c>
      <c r="E9439" t="s">
        <v>39</v>
      </c>
      <c r="F9439" t="s">
        <v>19</v>
      </c>
      <c r="G9439" s="10">
        <v>41687</v>
      </c>
      <c r="H9439" s="10">
        <v>41690</v>
      </c>
      <c r="I9439" t="s">
        <v>14</v>
      </c>
      <c r="J9439" t="s">
        <v>15</v>
      </c>
      <c r="K9439" t="str">
        <f>INDEX(State_Code_Name!B:B,MATCH(Consumer_Complaints!E9439,State_Code_Name!C:C,0))</f>
        <v>Ohio</v>
      </c>
      <c r="L9439">
        <f t="shared" si="441"/>
        <v>3</v>
      </c>
      <c r="M9439">
        <f t="shared" si="442"/>
        <v>2014</v>
      </c>
      <c r="N9439" t="str">
        <f t="shared" si="443"/>
        <v>Q1</v>
      </c>
    </row>
    <row r="9440" spans="1:14" x14ac:dyDescent="0.35">
      <c r="A9440">
        <v>1038593</v>
      </c>
      <c r="B9440" t="s">
        <v>81</v>
      </c>
      <c r="C9440" t="s">
        <v>36</v>
      </c>
      <c r="D9440" t="s">
        <v>99</v>
      </c>
      <c r="E9440" t="s">
        <v>128</v>
      </c>
      <c r="F9440" t="s">
        <v>19</v>
      </c>
      <c r="G9440" s="10">
        <v>41904</v>
      </c>
      <c r="H9440" s="10">
        <v>41904</v>
      </c>
      <c r="I9440" t="s">
        <v>14</v>
      </c>
      <c r="J9440" t="s">
        <v>15</v>
      </c>
      <c r="K9440" t="str">
        <f>INDEX(State_Code_Name!B:B,MATCH(Consumer_Complaints!E9440,State_Code_Name!C:C,0))</f>
        <v>New Hampshire</v>
      </c>
      <c r="L9440">
        <f t="shared" si="441"/>
        <v>0</v>
      </c>
      <c r="M9440">
        <f t="shared" si="442"/>
        <v>2014</v>
      </c>
      <c r="N9440" t="str">
        <f t="shared" si="443"/>
        <v>Q3</v>
      </c>
    </row>
    <row r="9441" spans="1:14" x14ac:dyDescent="0.35">
      <c r="A9441">
        <v>1931251</v>
      </c>
      <c r="B9441" t="s">
        <v>420</v>
      </c>
      <c r="C9441" t="s">
        <v>32</v>
      </c>
      <c r="D9441" t="s">
        <v>116</v>
      </c>
      <c r="E9441" t="s">
        <v>176</v>
      </c>
      <c r="F9441" t="s">
        <v>19</v>
      </c>
      <c r="G9441" s="10">
        <v>42508</v>
      </c>
      <c r="H9441" s="10">
        <v>42513</v>
      </c>
      <c r="I9441" t="s">
        <v>14</v>
      </c>
      <c r="J9441" t="s">
        <v>15</v>
      </c>
      <c r="K9441" t="str">
        <f>INDEX(State_Code_Name!B:B,MATCH(Consumer_Complaints!E9441,State_Code_Name!C:C,0))</f>
        <v>District of Columbia</v>
      </c>
      <c r="L9441">
        <f t="shared" si="441"/>
        <v>5</v>
      </c>
      <c r="M9441">
        <f t="shared" si="442"/>
        <v>2016</v>
      </c>
      <c r="N9441" t="str">
        <f t="shared" si="443"/>
        <v>Q2</v>
      </c>
    </row>
    <row r="9442" spans="1:14" x14ac:dyDescent="0.35">
      <c r="A9442">
        <v>517588</v>
      </c>
      <c r="B9442" t="s">
        <v>81</v>
      </c>
      <c r="C9442" t="s">
        <v>32</v>
      </c>
      <c r="D9442" t="s">
        <v>41</v>
      </c>
      <c r="E9442" t="s">
        <v>18</v>
      </c>
      <c r="F9442" t="s">
        <v>19</v>
      </c>
      <c r="G9442" s="10">
        <v>41434</v>
      </c>
      <c r="H9442" s="10">
        <v>41434</v>
      </c>
      <c r="I9442" t="s">
        <v>14</v>
      </c>
      <c r="J9442" t="s">
        <v>15</v>
      </c>
      <c r="K9442" t="str">
        <f>INDEX(State_Code_Name!B:B,MATCH(Consumer_Complaints!E9442,State_Code_Name!C:C,0))</f>
        <v>California</v>
      </c>
      <c r="L9442">
        <f t="shared" si="441"/>
        <v>0</v>
      </c>
      <c r="M9442">
        <f t="shared" si="442"/>
        <v>2013</v>
      </c>
      <c r="N9442" t="str">
        <f t="shared" si="443"/>
        <v>Q2</v>
      </c>
    </row>
    <row r="9443" spans="1:14" x14ac:dyDescent="0.35">
      <c r="A9443">
        <v>611232</v>
      </c>
      <c r="B9443" t="s">
        <v>43</v>
      </c>
      <c r="C9443" t="s">
        <v>36</v>
      </c>
      <c r="D9443" t="s">
        <v>149</v>
      </c>
      <c r="E9443" t="s">
        <v>22</v>
      </c>
      <c r="F9443" t="s">
        <v>13</v>
      </c>
      <c r="G9443" s="10">
        <v>41603</v>
      </c>
      <c r="H9443" s="10">
        <v>41604</v>
      </c>
      <c r="I9443" t="s">
        <v>14</v>
      </c>
      <c r="J9443" t="s">
        <v>15</v>
      </c>
      <c r="K9443" t="str">
        <f>INDEX(State_Code_Name!B:B,MATCH(Consumer_Complaints!E9443,State_Code_Name!C:C,0))</f>
        <v>New York</v>
      </c>
      <c r="L9443">
        <f t="shared" si="441"/>
        <v>1</v>
      </c>
      <c r="M9443">
        <f t="shared" si="442"/>
        <v>2013</v>
      </c>
      <c r="N9443" t="str">
        <f t="shared" si="443"/>
        <v>Q4</v>
      </c>
    </row>
    <row r="9444" spans="1:14" x14ac:dyDescent="0.35">
      <c r="A9444">
        <v>1887009</v>
      </c>
      <c r="B9444" t="s">
        <v>500</v>
      </c>
      <c r="C9444" t="s">
        <v>61</v>
      </c>
      <c r="D9444" t="s">
        <v>199</v>
      </c>
      <c r="E9444" t="s">
        <v>51</v>
      </c>
      <c r="F9444" t="s">
        <v>19</v>
      </c>
      <c r="G9444" s="10">
        <v>42479</v>
      </c>
      <c r="H9444" s="10">
        <v>42479</v>
      </c>
      <c r="I9444" t="s">
        <v>14</v>
      </c>
      <c r="J9444" t="s">
        <v>15</v>
      </c>
      <c r="K9444" t="str">
        <f>INDEX(State_Code_Name!B:B,MATCH(Consumer_Complaints!E9444,State_Code_Name!C:C,0))</f>
        <v>Washington</v>
      </c>
      <c r="L9444">
        <f t="shared" si="441"/>
        <v>0</v>
      </c>
      <c r="M9444">
        <f t="shared" si="442"/>
        <v>2016</v>
      </c>
      <c r="N9444" t="str">
        <f t="shared" si="443"/>
        <v>Q2</v>
      </c>
    </row>
    <row r="9445" spans="1:14" x14ac:dyDescent="0.35">
      <c r="A9445">
        <v>559550</v>
      </c>
      <c r="B9445" t="s">
        <v>11</v>
      </c>
      <c r="C9445" t="s">
        <v>26</v>
      </c>
      <c r="D9445" t="s">
        <v>56</v>
      </c>
      <c r="E9445" t="s">
        <v>85</v>
      </c>
      <c r="F9445" t="s">
        <v>19</v>
      </c>
      <c r="G9445" s="10">
        <v>41562</v>
      </c>
      <c r="H9445" s="10">
        <v>41563</v>
      </c>
      <c r="I9445" t="s">
        <v>14</v>
      </c>
      <c r="J9445" t="s">
        <v>15</v>
      </c>
      <c r="K9445" t="str">
        <f>INDEX(State_Code_Name!B:B,MATCH(Consumer_Complaints!E9445,State_Code_Name!C:C,0))</f>
        <v>Wisconsin</v>
      </c>
      <c r="L9445">
        <f t="shared" si="441"/>
        <v>1</v>
      </c>
      <c r="M9445">
        <f t="shared" si="442"/>
        <v>2013</v>
      </c>
      <c r="N9445" t="str">
        <f t="shared" si="443"/>
        <v>Q4</v>
      </c>
    </row>
    <row r="9446" spans="1:14" x14ac:dyDescent="0.35">
      <c r="A9446">
        <v>679760</v>
      </c>
      <c r="B9446" t="s">
        <v>395</v>
      </c>
      <c r="C9446" t="s">
        <v>32</v>
      </c>
      <c r="D9446" t="s">
        <v>41</v>
      </c>
      <c r="E9446" t="s">
        <v>25</v>
      </c>
      <c r="F9446" t="s">
        <v>305</v>
      </c>
      <c r="G9446" s="10">
        <v>41661</v>
      </c>
      <c r="H9446" s="10">
        <v>41668</v>
      </c>
      <c r="I9446" t="s">
        <v>14</v>
      </c>
      <c r="J9446" t="s">
        <v>15</v>
      </c>
      <c r="K9446" t="str">
        <f>INDEX(State_Code_Name!B:B,MATCH(Consumer_Complaints!E9446,State_Code_Name!C:C,0))</f>
        <v>Georgia</v>
      </c>
      <c r="L9446">
        <f t="shared" si="441"/>
        <v>7</v>
      </c>
      <c r="M9446">
        <f t="shared" si="442"/>
        <v>2014</v>
      </c>
      <c r="N9446" t="str">
        <f t="shared" si="443"/>
        <v>Q1</v>
      </c>
    </row>
    <row r="9447" spans="1:14" x14ac:dyDescent="0.35">
      <c r="A9447">
        <v>1594241</v>
      </c>
      <c r="B9447" t="s">
        <v>60</v>
      </c>
      <c r="C9447" t="s">
        <v>52</v>
      </c>
      <c r="D9447" t="s">
        <v>103</v>
      </c>
      <c r="E9447" t="s">
        <v>25</v>
      </c>
      <c r="F9447" t="s">
        <v>19</v>
      </c>
      <c r="G9447" s="10">
        <v>42165</v>
      </c>
      <c r="H9447" s="10">
        <v>42165</v>
      </c>
      <c r="I9447" t="s">
        <v>14</v>
      </c>
      <c r="J9447" t="s">
        <v>15</v>
      </c>
      <c r="K9447" t="str">
        <f>INDEX(State_Code_Name!B:B,MATCH(Consumer_Complaints!E9447,State_Code_Name!C:C,0))</f>
        <v>Georgia</v>
      </c>
      <c r="L9447">
        <f t="shared" si="441"/>
        <v>0</v>
      </c>
      <c r="M9447">
        <f t="shared" si="442"/>
        <v>2015</v>
      </c>
      <c r="N9447" t="str">
        <f t="shared" si="443"/>
        <v>Q2</v>
      </c>
    </row>
    <row r="9448" spans="1:14" x14ac:dyDescent="0.35">
      <c r="A9448">
        <v>815484</v>
      </c>
      <c r="B9448" t="s">
        <v>181</v>
      </c>
      <c r="C9448" t="s">
        <v>32</v>
      </c>
      <c r="D9448" t="s">
        <v>41</v>
      </c>
      <c r="E9448" t="s">
        <v>122</v>
      </c>
      <c r="F9448" t="s">
        <v>19</v>
      </c>
      <c r="G9448" s="10">
        <v>41747</v>
      </c>
      <c r="H9448" s="10">
        <v>41747</v>
      </c>
      <c r="I9448" t="s">
        <v>14</v>
      </c>
      <c r="J9448" t="s">
        <v>14</v>
      </c>
      <c r="K9448" t="str">
        <f>INDEX(State_Code_Name!B:B,MATCH(Consumer_Complaints!E9448,State_Code_Name!C:C,0))</f>
        <v>Maryland</v>
      </c>
      <c r="L9448">
        <f t="shared" si="441"/>
        <v>0</v>
      </c>
      <c r="M9448">
        <f t="shared" si="442"/>
        <v>2014</v>
      </c>
      <c r="N9448" t="str">
        <f t="shared" si="443"/>
        <v>Q2</v>
      </c>
    </row>
    <row r="9449" spans="1:14" x14ac:dyDescent="0.35">
      <c r="A9449">
        <v>887055</v>
      </c>
      <c r="B9449" t="s">
        <v>63</v>
      </c>
      <c r="C9449" t="s">
        <v>61</v>
      </c>
      <c r="D9449" t="s">
        <v>282</v>
      </c>
      <c r="E9449" t="s">
        <v>18</v>
      </c>
      <c r="F9449" t="s">
        <v>13</v>
      </c>
      <c r="G9449" s="10">
        <v>41888</v>
      </c>
      <c r="H9449" s="10">
        <v>41949</v>
      </c>
      <c r="I9449" t="s">
        <v>14</v>
      </c>
      <c r="J9449" t="s">
        <v>15</v>
      </c>
      <c r="K9449" t="str">
        <f>INDEX(State_Code_Name!B:B,MATCH(Consumer_Complaints!E9449,State_Code_Name!C:C,0))</f>
        <v>California</v>
      </c>
      <c r="L9449">
        <f t="shared" si="441"/>
        <v>61</v>
      </c>
      <c r="M9449">
        <f t="shared" si="442"/>
        <v>2014</v>
      </c>
      <c r="N9449" t="str">
        <f t="shared" si="443"/>
        <v>Q3</v>
      </c>
    </row>
    <row r="9450" spans="1:14" x14ac:dyDescent="0.35">
      <c r="A9450">
        <v>1955089</v>
      </c>
      <c r="B9450" t="s">
        <v>97</v>
      </c>
      <c r="C9450" t="s">
        <v>52</v>
      </c>
      <c r="D9450" t="s">
        <v>76</v>
      </c>
      <c r="E9450" t="s">
        <v>25</v>
      </c>
      <c r="F9450" t="s">
        <v>19</v>
      </c>
      <c r="G9450" s="10">
        <v>42496</v>
      </c>
      <c r="H9450" s="10">
        <v>42496</v>
      </c>
      <c r="I9450" t="s">
        <v>14</v>
      </c>
      <c r="J9450" t="s">
        <v>15</v>
      </c>
      <c r="K9450" t="str">
        <f>INDEX(State_Code_Name!B:B,MATCH(Consumer_Complaints!E9450,State_Code_Name!C:C,0))</f>
        <v>Georgia</v>
      </c>
      <c r="L9450">
        <f t="shared" si="441"/>
        <v>0</v>
      </c>
      <c r="M9450">
        <f t="shared" si="442"/>
        <v>2016</v>
      </c>
      <c r="N9450" t="str">
        <f t="shared" si="443"/>
        <v>Q2</v>
      </c>
    </row>
    <row r="9451" spans="1:14" x14ac:dyDescent="0.35">
      <c r="A9451">
        <v>473770</v>
      </c>
      <c r="B9451" t="s">
        <v>201</v>
      </c>
      <c r="C9451" t="s">
        <v>9</v>
      </c>
      <c r="D9451" t="s">
        <v>10</v>
      </c>
      <c r="F9451" t="s">
        <v>305</v>
      </c>
      <c r="G9451" s="10">
        <v>41402</v>
      </c>
      <c r="H9451" s="10">
        <v>41463</v>
      </c>
      <c r="I9451" t="s">
        <v>14</v>
      </c>
      <c r="J9451" t="s">
        <v>15</v>
      </c>
      <c r="K9451" t="e">
        <f>INDEX(State_Code_Name!B:B,MATCH(Consumer_Complaints!E9451,State_Code_Name!C:C,0))</f>
        <v>#N/A</v>
      </c>
      <c r="L9451">
        <f t="shared" si="441"/>
        <v>61</v>
      </c>
      <c r="M9451">
        <f t="shared" si="442"/>
        <v>2013</v>
      </c>
      <c r="N9451" t="str">
        <f t="shared" si="443"/>
        <v>Q2</v>
      </c>
    </row>
    <row r="9452" spans="1:14" x14ac:dyDescent="0.35">
      <c r="A9452">
        <v>1973141</v>
      </c>
      <c r="B9452" t="s">
        <v>58</v>
      </c>
      <c r="C9452" t="s">
        <v>172</v>
      </c>
      <c r="D9452" t="s">
        <v>528</v>
      </c>
      <c r="E9452" t="s">
        <v>178</v>
      </c>
      <c r="F9452" t="s">
        <v>19</v>
      </c>
      <c r="G9452" s="10">
        <v>42537</v>
      </c>
      <c r="H9452" s="10">
        <v>42537</v>
      </c>
      <c r="I9452" t="s">
        <v>14</v>
      </c>
      <c r="J9452" t="s">
        <v>14</v>
      </c>
      <c r="K9452" t="str">
        <f>INDEX(State_Code_Name!B:B,MATCH(Consumer_Complaints!E9452,State_Code_Name!C:C,0))</f>
        <v>Utah</v>
      </c>
      <c r="L9452">
        <f t="shared" si="441"/>
        <v>0</v>
      </c>
      <c r="M9452">
        <f t="shared" si="442"/>
        <v>2016</v>
      </c>
      <c r="N9452" t="str">
        <f t="shared" si="443"/>
        <v>Q2</v>
      </c>
    </row>
    <row r="9453" spans="1:14" x14ac:dyDescent="0.35">
      <c r="A9453">
        <v>488908</v>
      </c>
      <c r="B9453" t="s">
        <v>102</v>
      </c>
      <c r="C9453" t="s">
        <v>26</v>
      </c>
      <c r="D9453" t="s">
        <v>27</v>
      </c>
      <c r="E9453" t="s">
        <v>48</v>
      </c>
      <c r="F9453" t="s">
        <v>305</v>
      </c>
      <c r="G9453" s="10">
        <v>41501</v>
      </c>
      <c r="H9453" s="10">
        <v>41502</v>
      </c>
      <c r="I9453" t="s">
        <v>14</v>
      </c>
      <c r="J9453" t="s">
        <v>15</v>
      </c>
      <c r="K9453" t="str">
        <f>INDEX(State_Code_Name!B:B,MATCH(Consumer_Complaints!E9453,State_Code_Name!C:C,0))</f>
        <v>New Jersey</v>
      </c>
      <c r="L9453">
        <f t="shared" si="441"/>
        <v>1</v>
      </c>
      <c r="M9453">
        <f t="shared" si="442"/>
        <v>2013</v>
      </c>
      <c r="N9453" t="str">
        <f t="shared" si="443"/>
        <v>Q3</v>
      </c>
    </row>
    <row r="9454" spans="1:14" x14ac:dyDescent="0.35">
      <c r="A9454">
        <v>1892614</v>
      </c>
      <c r="B9454" t="s">
        <v>134</v>
      </c>
      <c r="C9454" t="s">
        <v>16</v>
      </c>
      <c r="D9454" t="s">
        <v>144</v>
      </c>
      <c r="E9454" t="s">
        <v>176</v>
      </c>
      <c r="F9454" t="s">
        <v>13</v>
      </c>
      <c r="G9454" s="10">
        <v>42482</v>
      </c>
      <c r="H9454" s="10">
        <v>42483</v>
      </c>
      <c r="I9454" t="s">
        <v>14</v>
      </c>
      <c r="J9454" t="s">
        <v>15</v>
      </c>
      <c r="K9454" t="str">
        <f>INDEX(State_Code_Name!B:B,MATCH(Consumer_Complaints!E9454,State_Code_Name!C:C,0))</f>
        <v>District of Columbia</v>
      </c>
      <c r="L9454">
        <f t="shared" si="441"/>
        <v>1</v>
      </c>
      <c r="M9454">
        <f t="shared" si="442"/>
        <v>2016</v>
      </c>
      <c r="N9454" t="str">
        <f t="shared" si="443"/>
        <v>Q2</v>
      </c>
    </row>
    <row r="9455" spans="1:14" x14ac:dyDescent="0.35">
      <c r="A9455">
        <v>2027188</v>
      </c>
      <c r="B9455" t="s">
        <v>134</v>
      </c>
      <c r="C9455" t="s">
        <v>16</v>
      </c>
      <c r="D9455" t="s">
        <v>24</v>
      </c>
      <c r="E9455" t="s">
        <v>59</v>
      </c>
      <c r="F9455" t="s">
        <v>19</v>
      </c>
      <c r="G9455" s="10">
        <v>42576</v>
      </c>
      <c r="H9455" s="10">
        <v>42576</v>
      </c>
      <c r="I9455" t="s">
        <v>14</v>
      </c>
      <c r="J9455" t="s">
        <v>15</v>
      </c>
      <c r="K9455" t="str">
        <f>INDEX(State_Code_Name!B:B,MATCH(Consumer_Complaints!E9455,State_Code_Name!C:C,0))</f>
        <v>Illinois</v>
      </c>
      <c r="L9455">
        <f t="shared" si="441"/>
        <v>0</v>
      </c>
      <c r="M9455">
        <f t="shared" si="442"/>
        <v>2016</v>
      </c>
      <c r="N9455" t="str">
        <f t="shared" si="443"/>
        <v>Q3</v>
      </c>
    </row>
    <row r="9456" spans="1:14" x14ac:dyDescent="0.35">
      <c r="A9456">
        <v>609214</v>
      </c>
      <c r="B9456" t="s">
        <v>147</v>
      </c>
      <c r="C9456" t="s">
        <v>36</v>
      </c>
      <c r="D9456" t="s">
        <v>112</v>
      </c>
      <c r="E9456" t="s">
        <v>18</v>
      </c>
      <c r="F9456" t="s">
        <v>19</v>
      </c>
      <c r="G9456" s="10">
        <v>41600</v>
      </c>
      <c r="H9456" s="10">
        <v>41600</v>
      </c>
      <c r="I9456" t="s">
        <v>14</v>
      </c>
      <c r="J9456" t="s">
        <v>15</v>
      </c>
      <c r="K9456" t="str">
        <f>INDEX(State_Code_Name!B:B,MATCH(Consumer_Complaints!E9456,State_Code_Name!C:C,0))</f>
        <v>California</v>
      </c>
      <c r="L9456">
        <f t="shared" si="441"/>
        <v>0</v>
      </c>
      <c r="M9456">
        <f t="shared" si="442"/>
        <v>2013</v>
      </c>
      <c r="N9456" t="str">
        <f t="shared" si="443"/>
        <v>Q4</v>
      </c>
    </row>
    <row r="9457" spans="1:14" x14ac:dyDescent="0.35">
      <c r="A9457">
        <v>1084137</v>
      </c>
      <c r="B9457" t="s">
        <v>47</v>
      </c>
      <c r="C9457" t="s">
        <v>26</v>
      </c>
      <c r="D9457" t="s">
        <v>27</v>
      </c>
      <c r="E9457" t="s">
        <v>22</v>
      </c>
      <c r="F9457" t="s">
        <v>19</v>
      </c>
      <c r="G9457" s="10">
        <v>41935</v>
      </c>
      <c r="H9457" s="10">
        <v>41935</v>
      </c>
      <c r="I9457" t="s">
        <v>14</v>
      </c>
      <c r="J9457" t="s">
        <v>15</v>
      </c>
      <c r="K9457" t="str">
        <f>INDEX(State_Code_Name!B:B,MATCH(Consumer_Complaints!E9457,State_Code_Name!C:C,0))</f>
        <v>New York</v>
      </c>
      <c r="L9457">
        <f t="shared" si="441"/>
        <v>0</v>
      </c>
      <c r="M9457">
        <f t="shared" si="442"/>
        <v>2014</v>
      </c>
      <c r="N9457" t="str">
        <f t="shared" si="443"/>
        <v>Q4</v>
      </c>
    </row>
    <row r="9458" spans="1:14" x14ac:dyDescent="0.35">
      <c r="A9458">
        <v>1344802</v>
      </c>
      <c r="B9458" t="s">
        <v>348</v>
      </c>
      <c r="C9458" t="s">
        <v>32</v>
      </c>
      <c r="D9458" t="s">
        <v>44</v>
      </c>
      <c r="E9458" t="s">
        <v>51</v>
      </c>
      <c r="F9458" t="s">
        <v>13</v>
      </c>
      <c r="G9458" s="10">
        <v>42117</v>
      </c>
      <c r="H9458" s="10">
        <v>42117</v>
      </c>
      <c r="I9458" t="s">
        <v>14</v>
      </c>
      <c r="J9458" t="s">
        <v>15</v>
      </c>
      <c r="K9458" t="str">
        <f>INDEX(State_Code_Name!B:B,MATCH(Consumer_Complaints!E9458,State_Code_Name!C:C,0))</f>
        <v>Washington</v>
      </c>
      <c r="L9458">
        <f t="shared" si="441"/>
        <v>0</v>
      </c>
      <c r="M9458">
        <f t="shared" si="442"/>
        <v>2015</v>
      </c>
      <c r="N9458" t="str">
        <f t="shared" si="443"/>
        <v>Q2</v>
      </c>
    </row>
    <row r="9459" spans="1:14" x14ac:dyDescent="0.35">
      <c r="A9459">
        <v>947515</v>
      </c>
      <c r="B9459" t="s">
        <v>30</v>
      </c>
      <c r="C9459" t="s">
        <v>26</v>
      </c>
      <c r="D9459" t="s">
        <v>27</v>
      </c>
      <c r="E9459" t="s">
        <v>122</v>
      </c>
      <c r="F9459" t="s">
        <v>19</v>
      </c>
      <c r="G9459" s="10">
        <v>41842</v>
      </c>
      <c r="H9459" s="10">
        <v>41842</v>
      </c>
      <c r="I9459" t="s">
        <v>14</v>
      </c>
      <c r="J9459" t="s">
        <v>14</v>
      </c>
      <c r="K9459" t="str">
        <f>INDEX(State_Code_Name!B:B,MATCH(Consumer_Complaints!E9459,State_Code_Name!C:C,0))</f>
        <v>Maryland</v>
      </c>
      <c r="L9459">
        <f t="shared" si="441"/>
        <v>0</v>
      </c>
      <c r="M9459">
        <f t="shared" si="442"/>
        <v>2014</v>
      </c>
      <c r="N9459" t="str">
        <f t="shared" si="443"/>
        <v>Q3</v>
      </c>
    </row>
    <row r="9460" spans="1:14" x14ac:dyDescent="0.35">
      <c r="A9460">
        <v>1578440</v>
      </c>
      <c r="B9460" t="s">
        <v>11</v>
      </c>
      <c r="C9460" t="s">
        <v>16</v>
      </c>
      <c r="D9460" t="s">
        <v>24</v>
      </c>
      <c r="E9460" t="s">
        <v>35</v>
      </c>
      <c r="F9460" t="s">
        <v>19</v>
      </c>
      <c r="G9460" s="10">
        <v>42271</v>
      </c>
      <c r="H9460" s="10">
        <v>42271</v>
      </c>
      <c r="I9460" t="s">
        <v>14</v>
      </c>
      <c r="J9460" t="s">
        <v>15</v>
      </c>
      <c r="K9460" t="str">
        <f>INDEX(State_Code_Name!B:B,MATCH(Consumer_Complaints!E9460,State_Code_Name!C:C,0))</f>
        <v>Florida</v>
      </c>
      <c r="L9460">
        <f t="shared" si="441"/>
        <v>0</v>
      </c>
      <c r="M9460">
        <f t="shared" si="442"/>
        <v>2015</v>
      </c>
      <c r="N9460" t="str">
        <f t="shared" si="443"/>
        <v>Q3</v>
      </c>
    </row>
    <row r="9461" spans="1:14" x14ac:dyDescent="0.35">
      <c r="A9461">
        <v>752262</v>
      </c>
      <c r="B9461" t="s">
        <v>92</v>
      </c>
      <c r="C9461" t="s">
        <v>16</v>
      </c>
      <c r="D9461" t="s">
        <v>24</v>
      </c>
      <c r="E9461" t="s">
        <v>121</v>
      </c>
      <c r="F9461" t="s">
        <v>305</v>
      </c>
      <c r="G9461" s="10">
        <v>41915</v>
      </c>
      <c r="H9461" s="10">
        <v>41946</v>
      </c>
      <c r="I9461" t="s">
        <v>14</v>
      </c>
      <c r="J9461" t="s">
        <v>15</v>
      </c>
      <c r="K9461" t="str">
        <f>INDEX(State_Code_Name!B:B,MATCH(Consumer_Complaints!E9461,State_Code_Name!C:C,0))</f>
        <v>Oregon</v>
      </c>
      <c r="L9461">
        <f t="shared" si="441"/>
        <v>31</v>
      </c>
      <c r="M9461">
        <f t="shared" si="442"/>
        <v>2014</v>
      </c>
      <c r="N9461" t="str">
        <f t="shared" si="443"/>
        <v>Q4</v>
      </c>
    </row>
    <row r="9462" spans="1:14" x14ac:dyDescent="0.35">
      <c r="A9462">
        <v>998319</v>
      </c>
      <c r="B9462" t="s">
        <v>335</v>
      </c>
      <c r="C9462" t="s">
        <v>879</v>
      </c>
      <c r="D9462" t="s">
        <v>895</v>
      </c>
      <c r="E9462" t="s">
        <v>22</v>
      </c>
      <c r="F9462" t="s">
        <v>19</v>
      </c>
      <c r="G9462" s="10">
        <v>41874</v>
      </c>
      <c r="H9462" s="10">
        <v>41878</v>
      </c>
      <c r="I9462" t="s">
        <v>14</v>
      </c>
      <c r="J9462" t="s">
        <v>15</v>
      </c>
      <c r="K9462" t="str">
        <f>INDEX(State_Code_Name!B:B,MATCH(Consumer_Complaints!E9462,State_Code_Name!C:C,0))</f>
        <v>New York</v>
      </c>
      <c r="L9462">
        <f t="shared" si="441"/>
        <v>4</v>
      </c>
      <c r="M9462">
        <f t="shared" si="442"/>
        <v>2014</v>
      </c>
      <c r="N9462" t="str">
        <f t="shared" si="443"/>
        <v>Q3</v>
      </c>
    </row>
    <row r="9463" spans="1:14" x14ac:dyDescent="0.35">
      <c r="A9463">
        <v>904473</v>
      </c>
      <c r="B9463" t="s">
        <v>43</v>
      </c>
      <c r="C9463" t="s">
        <v>26</v>
      </c>
      <c r="D9463" t="s">
        <v>78</v>
      </c>
      <c r="E9463" t="s">
        <v>59</v>
      </c>
      <c r="F9463" t="s">
        <v>19</v>
      </c>
      <c r="G9463" s="10">
        <v>41810</v>
      </c>
      <c r="H9463" s="10">
        <v>41810</v>
      </c>
      <c r="I9463" t="s">
        <v>14</v>
      </c>
      <c r="J9463" t="s">
        <v>15</v>
      </c>
      <c r="K9463" t="str">
        <f>INDEX(State_Code_Name!B:B,MATCH(Consumer_Complaints!E9463,State_Code_Name!C:C,0))</f>
        <v>Illinois</v>
      </c>
      <c r="L9463">
        <f t="shared" si="441"/>
        <v>0</v>
      </c>
      <c r="M9463">
        <f t="shared" si="442"/>
        <v>2014</v>
      </c>
      <c r="N9463" t="str">
        <f t="shared" si="443"/>
        <v>Q2</v>
      </c>
    </row>
    <row r="9464" spans="1:14" x14ac:dyDescent="0.35">
      <c r="A9464">
        <v>1883829</v>
      </c>
      <c r="B9464" t="s">
        <v>11</v>
      </c>
      <c r="C9464" t="s">
        <v>16</v>
      </c>
      <c r="D9464" t="s">
        <v>24</v>
      </c>
      <c r="E9464" t="s">
        <v>18</v>
      </c>
      <c r="F9464" t="s">
        <v>19</v>
      </c>
      <c r="G9464" s="10">
        <v>42478</v>
      </c>
      <c r="H9464" s="10">
        <v>42478</v>
      </c>
      <c r="I9464" t="s">
        <v>14</v>
      </c>
      <c r="J9464" t="s">
        <v>15</v>
      </c>
      <c r="K9464" t="str">
        <f>INDEX(State_Code_Name!B:B,MATCH(Consumer_Complaints!E9464,State_Code_Name!C:C,0))</f>
        <v>California</v>
      </c>
      <c r="L9464">
        <f t="shared" si="441"/>
        <v>0</v>
      </c>
      <c r="M9464">
        <f t="shared" si="442"/>
        <v>2016</v>
      </c>
      <c r="N9464" t="str">
        <f t="shared" si="443"/>
        <v>Q2</v>
      </c>
    </row>
    <row r="9465" spans="1:14" x14ac:dyDescent="0.35">
      <c r="A9465">
        <v>655465</v>
      </c>
      <c r="B9465" t="s">
        <v>60</v>
      </c>
      <c r="C9465" t="s">
        <v>52</v>
      </c>
      <c r="D9465" t="s">
        <v>96</v>
      </c>
      <c r="E9465" t="s">
        <v>122</v>
      </c>
      <c r="F9465" t="s">
        <v>19</v>
      </c>
      <c r="G9465" s="10">
        <v>41791</v>
      </c>
      <c r="H9465" s="10">
        <v>41791</v>
      </c>
      <c r="I9465" t="s">
        <v>14</v>
      </c>
      <c r="J9465" t="s">
        <v>14</v>
      </c>
      <c r="K9465" t="str">
        <f>INDEX(State_Code_Name!B:B,MATCH(Consumer_Complaints!E9465,State_Code_Name!C:C,0))</f>
        <v>Maryland</v>
      </c>
      <c r="L9465">
        <f t="shared" si="441"/>
        <v>0</v>
      </c>
      <c r="M9465">
        <f t="shared" si="442"/>
        <v>2014</v>
      </c>
      <c r="N9465" t="str">
        <f t="shared" si="443"/>
        <v>Q2</v>
      </c>
    </row>
    <row r="9466" spans="1:14" x14ac:dyDescent="0.35">
      <c r="A9466">
        <v>1717280</v>
      </c>
      <c r="B9466" t="s">
        <v>73</v>
      </c>
      <c r="C9466" t="s">
        <v>26</v>
      </c>
      <c r="D9466" t="s">
        <v>27</v>
      </c>
      <c r="E9466" t="s">
        <v>59</v>
      </c>
      <c r="F9466" t="s">
        <v>19</v>
      </c>
      <c r="G9466" s="10">
        <v>42365</v>
      </c>
      <c r="H9466" s="10">
        <v>42368</v>
      </c>
      <c r="I9466" t="s">
        <v>14</v>
      </c>
      <c r="J9466" t="s">
        <v>15</v>
      </c>
      <c r="K9466" t="str">
        <f>INDEX(State_Code_Name!B:B,MATCH(Consumer_Complaints!E9466,State_Code_Name!C:C,0))</f>
        <v>Illinois</v>
      </c>
      <c r="L9466">
        <f t="shared" si="441"/>
        <v>3</v>
      </c>
      <c r="M9466">
        <f t="shared" si="442"/>
        <v>2015</v>
      </c>
      <c r="N9466" t="str">
        <f t="shared" si="443"/>
        <v>Q4</v>
      </c>
    </row>
    <row r="9467" spans="1:14" x14ac:dyDescent="0.35">
      <c r="A9467">
        <v>983617</v>
      </c>
      <c r="B9467" t="s">
        <v>134</v>
      </c>
      <c r="C9467" t="s">
        <v>16</v>
      </c>
      <c r="D9467" t="s">
        <v>75</v>
      </c>
      <c r="E9467" t="s">
        <v>46</v>
      </c>
      <c r="F9467" t="s">
        <v>19</v>
      </c>
      <c r="G9467" s="10">
        <v>41865</v>
      </c>
      <c r="H9467" s="10">
        <v>41865</v>
      </c>
      <c r="I9467" t="s">
        <v>14</v>
      </c>
      <c r="J9467" t="s">
        <v>14</v>
      </c>
      <c r="K9467" t="str">
        <f>INDEX(State_Code_Name!B:B,MATCH(Consumer_Complaints!E9467,State_Code_Name!C:C,0))</f>
        <v>Pennsylvania</v>
      </c>
      <c r="L9467">
        <f t="shared" si="441"/>
        <v>0</v>
      </c>
      <c r="M9467">
        <f t="shared" si="442"/>
        <v>2014</v>
      </c>
      <c r="N9467" t="str">
        <f t="shared" si="443"/>
        <v>Q3</v>
      </c>
    </row>
    <row r="9468" spans="1:14" x14ac:dyDescent="0.35">
      <c r="A9468">
        <v>708309</v>
      </c>
      <c r="B9468" t="s">
        <v>136</v>
      </c>
      <c r="C9468" t="s">
        <v>26</v>
      </c>
      <c r="D9468" t="s">
        <v>27</v>
      </c>
      <c r="E9468" t="s">
        <v>114</v>
      </c>
      <c r="F9468" t="s">
        <v>19</v>
      </c>
      <c r="G9468" s="10">
        <v>41945</v>
      </c>
      <c r="H9468" s="10">
        <v>41945</v>
      </c>
      <c r="I9468" t="s">
        <v>14</v>
      </c>
      <c r="J9468" t="s">
        <v>15</v>
      </c>
      <c r="K9468" t="str">
        <f>INDEX(State_Code_Name!B:B,MATCH(Consumer_Complaints!E9468,State_Code_Name!C:C,0))</f>
        <v>South Carolina</v>
      </c>
      <c r="L9468">
        <f t="shared" si="441"/>
        <v>0</v>
      </c>
      <c r="M9468">
        <f t="shared" si="442"/>
        <v>2014</v>
      </c>
      <c r="N9468" t="str">
        <f t="shared" si="443"/>
        <v>Q4</v>
      </c>
    </row>
    <row r="9469" spans="1:14" x14ac:dyDescent="0.35">
      <c r="A9469">
        <v>801735</v>
      </c>
      <c r="B9469" t="s">
        <v>60</v>
      </c>
      <c r="C9469" t="s">
        <v>52</v>
      </c>
      <c r="D9469" t="s">
        <v>103</v>
      </c>
      <c r="E9469" t="s">
        <v>18</v>
      </c>
      <c r="F9469" t="s">
        <v>19</v>
      </c>
      <c r="G9469" s="10">
        <v>41886</v>
      </c>
      <c r="H9469" s="10">
        <v>41886</v>
      </c>
      <c r="I9469" t="s">
        <v>14</v>
      </c>
      <c r="J9469" t="s">
        <v>15</v>
      </c>
      <c r="K9469" t="str">
        <f>INDEX(State_Code_Name!B:B,MATCH(Consumer_Complaints!E9469,State_Code_Name!C:C,0))</f>
        <v>California</v>
      </c>
      <c r="L9469">
        <f t="shared" si="441"/>
        <v>0</v>
      </c>
      <c r="M9469">
        <f t="shared" si="442"/>
        <v>2014</v>
      </c>
      <c r="N9469" t="str">
        <f t="shared" si="443"/>
        <v>Q3</v>
      </c>
    </row>
    <row r="9470" spans="1:14" x14ac:dyDescent="0.35">
      <c r="A9470">
        <v>1496198</v>
      </c>
      <c r="B9470" t="s">
        <v>58</v>
      </c>
      <c r="C9470" t="s">
        <v>36</v>
      </c>
      <c r="D9470" t="s">
        <v>99</v>
      </c>
      <c r="E9470" t="s">
        <v>79</v>
      </c>
      <c r="F9470" t="s">
        <v>19</v>
      </c>
      <c r="G9470" s="10">
        <v>42216</v>
      </c>
      <c r="H9470" s="10">
        <v>42216</v>
      </c>
      <c r="I9470" t="s">
        <v>14</v>
      </c>
      <c r="J9470" t="s">
        <v>15</v>
      </c>
      <c r="K9470" t="str">
        <f>INDEX(State_Code_Name!B:B,MATCH(Consumer_Complaints!E9470,State_Code_Name!C:C,0))</f>
        <v>Minnesota</v>
      </c>
      <c r="L9470">
        <f t="shared" si="441"/>
        <v>0</v>
      </c>
      <c r="M9470">
        <f t="shared" si="442"/>
        <v>2015</v>
      </c>
      <c r="N9470" t="str">
        <f t="shared" si="443"/>
        <v>Q3</v>
      </c>
    </row>
    <row r="9471" spans="1:14" x14ac:dyDescent="0.35">
      <c r="A9471">
        <v>725423</v>
      </c>
      <c r="B9471" t="s">
        <v>43</v>
      </c>
      <c r="C9471" t="s">
        <v>26</v>
      </c>
      <c r="D9471" t="s">
        <v>27</v>
      </c>
      <c r="E9471" t="s">
        <v>35</v>
      </c>
      <c r="F9471" t="s">
        <v>13</v>
      </c>
      <c r="G9471" s="10">
        <v>41691</v>
      </c>
      <c r="H9471" s="10">
        <v>41694</v>
      </c>
      <c r="I9471" t="s">
        <v>14</v>
      </c>
      <c r="J9471" t="s">
        <v>14</v>
      </c>
      <c r="K9471" t="str">
        <f>INDEX(State_Code_Name!B:B,MATCH(Consumer_Complaints!E9471,State_Code_Name!C:C,0))</f>
        <v>Florida</v>
      </c>
      <c r="L9471">
        <f t="shared" si="441"/>
        <v>3</v>
      </c>
      <c r="M9471">
        <f t="shared" si="442"/>
        <v>2014</v>
      </c>
      <c r="N9471" t="str">
        <f t="shared" si="443"/>
        <v>Q1</v>
      </c>
    </row>
    <row r="9472" spans="1:14" x14ac:dyDescent="0.35">
      <c r="A9472">
        <v>650547</v>
      </c>
      <c r="B9472" t="s">
        <v>125</v>
      </c>
      <c r="C9472" t="s">
        <v>26</v>
      </c>
      <c r="D9472" t="s">
        <v>27</v>
      </c>
      <c r="E9472" t="s">
        <v>118</v>
      </c>
      <c r="F9472" t="s">
        <v>19</v>
      </c>
      <c r="G9472" s="10">
        <v>41639</v>
      </c>
      <c r="H9472" s="10">
        <v>41667</v>
      </c>
      <c r="I9472" t="s">
        <v>14</v>
      </c>
      <c r="J9472" t="s">
        <v>15</v>
      </c>
      <c r="K9472" t="str">
        <f>INDEX(State_Code_Name!B:B,MATCH(Consumer_Complaints!E9472,State_Code_Name!C:C,0))</f>
        <v>Alabama</v>
      </c>
      <c r="L9472">
        <f t="shared" si="441"/>
        <v>28</v>
      </c>
      <c r="M9472">
        <f t="shared" si="442"/>
        <v>2013</v>
      </c>
      <c r="N9472" t="str">
        <f t="shared" si="443"/>
        <v>Q4</v>
      </c>
    </row>
    <row r="9473" spans="1:14" x14ac:dyDescent="0.35">
      <c r="A9473">
        <v>1693507</v>
      </c>
      <c r="B9473" t="s">
        <v>423</v>
      </c>
      <c r="C9473" t="s">
        <v>32</v>
      </c>
      <c r="D9473" t="s">
        <v>41</v>
      </c>
      <c r="E9473" t="s">
        <v>114</v>
      </c>
      <c r="F9473" t="s">
        <v>57</v>
      </c>
      <c r="G9473" s="10">
        <v>42320</v>
      </c>
      <c r="H9473" s="10">
        <v>42354</v>
      </c>
      <c r="I9473" t="s">
        <v>14</v>
      </c>
      <c r="J9473" t="s">
        <v>15</v>
      </c>
      <c r="K9473" t="str">
        <f>INDEX(State_Code_Name!B:B,MATCH(Consumer_Complaints!E9473,State_Code_Name!C:C,0))</f>
        <v>South Carolina</v>
      </c>
      <c r="L9473">
        <f t="shared" si="441"/>
        <v>34</v>
      </c>
      <c r="M9473">
        <f t="shared" si="442"/>
        <v>2015</v>
      </c>
      <c r="N9473" t="str">
        <f t="shared" si="443"/>
        <v>Q4</v>
      </c>
    </row>
    <row r="9474" spans="1:14" x14ac:dyDescent="0.35">
      <c r="A9474">
        <v>1944588</v>
      </c>
      <c r="B9474" t="s">
        <v>230</v>
      </c>
      <c r="C9474" t="s">
        <v>36</v>
      </c>
      <c r="D9474" t="s">
        <v>80</v>
      </c>
      <c r="E9474" t="s">
        <v>74</v>
      </c>
      <c r="F9474" t="s">
        <v>19</v>
      </c>
      <c r="G9474" s="10">
        <v>42517</v>
      </c>
      <c r="H9474" s="10">
        <v>42517</v>
      </c>
      <c r="I9474" t="s">
        <v>14</v>
      </c>
      <c r="J9474" t="s">
        <v>14</v>
      </c>
      <c r="K9474" t="str">
        <f>INDEX(State_Code_Name!B:B,MATCH(Consumer_Complaints!E9474,State_Code_Name!C:C,0))</f>
        <v>Tennessee</v>
      </c>
      <c r="L9474">
        <f t="shared" si="441"/>
        <v>0</v>
      </c>
      <c r="M9474">
        <f t="shared" si="442"/>
        <v>2016</v>
      </c>
      <c r="N9474" t="str">
        <f t="shared" si="443"/>
        <v>Q2</v>
      </c>
    </row>
    <row r="9475" spans="1:14" x14ac:dyDescent="0.35">
      <c r="A9475">
        <v>1711393</v>
      </c>
      <c r="B9475" t="s">
        <v>613</v>
      </c>
      <c r="C9475" t="s">
        <v>9</v>
      </c>
      <c r="D9475" t="s">
        <v>132</v>
      </c>
      <c r="E9475" t="s">
        <v>18</v>
      </c>
      <c r="F9475" t="s">
        <v>19</v>
      </c>
      <c r="G9475" s="10">
        <v>42359</v>
      </c>
      <c r="H9475" s="10">
        <v>42359</v>
      </c>
      <c r="I9475" t="s">
        <v>14</v>
      </c>
      <c r="J9475" t="s">
        <v>15</v>
      </c>
      <c r="K9475" t="str">
        <f>INDEX(State_Code_Name!B:B,MATCH(Consumer_Complaints!E9475,State_Code_Name!C:C,0))</f>
        <v>California</v>
      </c>
      <c r="L9475">
        <f t="shared" ref="L9475:L9538" si="444">H9475-G9475</f>
        <v>0</v>
      </c>
      <c r="M9475">
        <f t="shared" ref="M9475:M9538" si="445">YEAR(G9475)</f>
        <v>2015</v>
      </c>
      <c r="N9475" t="str">
        <f t="shared" ref="N9475:N9538" si="446">IF(MONTH(G9475)&lt;=3,"Q1",IF(MONTH(G9475)&lt;=6,"Q2",IF(MONTH(G9475)&lt;=9,"Q3","Q4")))</f>
        <v>Q4</v>
      </c>
    </row>
    <row r="9476" spans="1:14" x14ac:dyDescent="0.35">
      <c r="A9476">
        <v>1864184</v>
      </c>
      <c r="B9476" t="s">
        <v>38</v>
      </c>
      <c r="C9476" t="s">
        <v>32</v>
      </c>
      <c r="D9476" t="s">
        <v>44</v>
      </c>
      <c r="E9476" t="s">
        <v>35</v>
      </c>
      <c r="F9476" t="s">
        <v>19</v>
      </c>
      <c r="G9476" s="10">
        <v>42494</v>
      </c>
      <c r="H9476" s="10">
        <v>42494</v>
      </c>
      <c r="I9476" t="s">
        <v>14</v>
      </c>
      <c r="J9476" t="s">
        <v>15</v>
      </c>
      <c r="K9476" t="str">
        <f>INDEX(State_Code_Name!B:B,MATCH(Consumer_Complaints!E9476,State_Code_Name!C:C,0))</f>
        <v>Florida</v>
      </c>
      <c r="L9476">
        <f t="shared" si="444"/>
        <v>0</v>
      </c>
      <c r="M9476">
        <f t="shared" si="445"/>
        <v>2016</v>
      </c>
      <c r="N9476" t="str">
        <f t="shared" si="446"/>
        <v>Q2</v>
      </c>
    </row>
    <row r="9477" spans="1:14" x14ac:dyDescent="0.35">
      <c r="A9477">
        <v>1302197</v>
      </c>
      <c r="B9477" t="s">
        <v>68</v>
      </c>
      <c r="C9477" t="s">
        <v>36</v>
      </c>
      <c r="D9477" t="s">
        <v>80</v>
      </c>
      <c r="E9477" t="s">
        <v>122</v>
      </c>
      <c r="F9477" t="s">
        <v>57</v>
      </c>
      <c r="G9477" s="10">
        <v>42089</v>
      </c>
      <c r="H9477" s="10">
        <v>42094</v>
      </c>
      <c r="I9477" t="s">
        <v>14</v>
      </c>
      <c r="J9477" t="s">
        <v>15</v>
      </c>
      <c r="K9477" t="str">
        <f>INDEX(State_Code_Name!B:B,MATCH(Consumer_Complaints!E9477,State_Code_Name!C:C,0))</f>
        <v>Maryland</v>
      </c>
      <c r="L9477">
        <f t="shared" si="444"/>
        <v>5</v>
      </c>
      <c r="M9477">
        <f t="shared" si="445"/>
        <v>2015</v>
      </c>
      <c r="N9477" t="str">
        <f t="shared" si="446"/>
        <v>Q1</v>
      </c>
    </row>
    <row r="9478" spans="1:14" x14ac:dyDescent="0.35">
      <c r="A9478">
        <v>1574388</v>
      </c>
      <c r="B9478" t="s">
        <v>168</v>
      </c>
      <c r="C9478" t="s">
        <v>16</v>
      </c>
      <c r="D9478" t="s">
        <v>24</v>
      </c>
      <c r="E9478" t="s">
        <v>158</v>
      </c>
      <c r="F9478" t="s">
        <v>19</v>
      </c>
      <c r="G9478" s="10">
        <v>42269</v>
      </c>
      <c r="H9478" s="10">
        <v>42269</v>
      </c>
      <c r="I9478" t="s">
        <v>14</v>
      </c>
      <c r="J9478" t="s">
        <v>15</v>
      </c>
      <c r="K9478" t="str">
        <f>INDEX(State_Code_Name!B:B,MATCH(Consumer_Complaints!E9478,State_Code_Name!C:C,0))</f>
        <v>New Mexico</v>
      </c>
      <c r="L9478">
        <f t="shared" si="444"/>
        <v>0</v>
      </c>
      <c r="M9478">
        <f t="shared" si="445"/>
        <v>2015</v>
      </c>
      <c r="N9478" t="str">
        <f t="shared" si="446"/>
        <v>Q3</v>
      </c>
    </row>
    <row r="9479" spans="1:14" x14ac:dyDescent="0.35">
      <c r="A9479">
        <v>1197397</v>
      </c>
      <c r="B9479" t="s">
        <v>163</v>
      </c>
      <c r="C9479" t="s">
        <v>36</v>
      </c>
      <c r="D9479" t="s">
        <v>80</v>
      </c>
      <c r="E9479" t="s">
        <v>59</v>
      </c>
      <c r="F9479" t="s">
        <v>19</v>
      </c>
      <c r="G9479" s="10">
        <v>42020</v>
      </c>
      <c r="H9479" s="10">
        <v>42020</v>
      </c>
      <c r="I9479" t="s">
        <v>14</v>
      </c>
      <c r="J9479" t="s">
        <v>15</v>
      </c>
      <c r="K9479" t="str">
        <f>INDEX(State_Code_Name!B:B,MATCH(Consumer_Complaints!E9479,State_Code_Name!C:C,0))</f>
        <v>Illinois</v>
      </c>
      <c r="L9479">
        <f t="shared" si="444"/>
        <v>0</v>
      </c>
      <c r="M9479">
        <f t="shared" si="445"/>
        <v>2015</v>
      </c>
      <c r="N9479" t="str">
        <f t="shared" si="446"/>
        <v>Q1</v>
      </c>
    </row>
    <row r="9480" spans="1:14" x14ac:dyDescent="0.35">
      <c r="A9480">
        <v>514787</v>
      </c>
      <c r="B9480" t="s">
        <v>273</v>
      </c>
      <c r="C9480" t="s">
        <v>26</v>
      </c>
      <c r="D9480" t="s">
        <v>27</v>
      </c>
      <c r="E9480" t="s">
        <v>18</v>
      </c>
      <c r="F9480" t="s">
        <v>19</v>
      </c>
      <c r="G9480" s="10">
        <v>41373</v>
      </c>
      <c r="H9480" s="10">
        <v>41403</v>
      </c>
      <c r="I9480" t="s">
        <v>14</v>
      </c>
      <c r="J9480" t="s">
        <v>15</v>
      </c>
      <c r="K9480" t="str">
        <f>INDEX(State_Code_Name!B:B,MATCH(Consumer_Complaints!E9480,State_Code_Name!C:C,0))</f>
        <v>California</v>
      </c>
      <c r="L9480">
        <f t="shared" si="444"/>
        <v>30</v>
      </c>
      <c r="M9480">
        <f t="shared" si="445"/>
        <v>2013</v>
      </c>
      <c r="N9480" t="str">
        <f t="shared" si="446"/>
        <v>Q2</v>
      </c>
    </row>
    <row r="9481" spans="1:14" x14ac:dyDescent="0.35">
      <c r="A9481">
        <v>1374872</v>
      </c>
      <c r="B9481" t="s">
        <v>50</v>
      </c>
      <c r="C9481" t="s">
        <v>36</v>
      </c>
      <c r="D9481" t="s">
        <v>80</v>
      </c>
      <c r="E9481" t="s">
        <v>31</v>
      </c>
      <c r="F9481" t="s">
        <v>57</v>
      </c>
      <c r="G9481" s="10">
        <v>42138</v>
      </c>
      <c r="H9481" s="10">
        <v>42138</v>
      </c>
      <c r="I9481" t="s">
        <v>14</v>
      </c>
      <c r="J9481" t="s">
        <v>15</v>
      </c>
      <c r="K9481" t="str">
        <f>INDEX(State_Code_Name!B:B,MATCH(Consumer_Complaints!E9481,State_Code_Name!C:C,0))</f>
        <v>Texas</v>
      </c>
      <c r="L9481">
        <f t="shared" si="444"/>
        <v>0</v>
      </c>
      <c r="M9481">
        <f t="shared" si="445"/>
        <v>2015</v>
      </c>
      <c r="N9481" t="str">
        <f t="shared" si="446"/>
        <v>Q2</v>
      </c>
    </row>
    <row r="9482" spans="1:14" x14ac:dyDescent="0.35">
      <c r="A9482">
        <v>812931</v>
      </c>
      <c r="B9482" t="s">
        <v>382</v>
      </c>
      <c r="C9482" t="s">
        <v>32</v>
      </c>
      <c r="D9482" t="s">
        <v>41</v>
      </c>
      <c r="E9482" t="s">
        <v>122</v>
      </c>
      <c r="F9482" t="s">
        <v>19</v>
      </c>
      <c r="G9482" s="10">
        <v>41746</v>
      </c>
      <c r="H9482" s="10">
        <v>41746</v>
      </c>
      <c r="I9482" t="s">
        <v>14</v>
      </c>
      <c r="J9482" t="s">
        <v>15</v>
      </c>
      <c r="K9482" t="str">
        <f>INDEX(State_Code_Name!B:B,MATCH(Consumer_Complaints!E9482,State_Code_Name!C:C,0))</f>
        <v>Maryland</v>
      </c>
      <c r="L9482">
        <f t="shared" si="444"/>
        <v>0</v>
      </c>
      <c r="M9482">
        <f t="shared" si="445"/>
        <v>2014</v>
      </c>
      <c r="N9482" t="str">
        <f t="shared" si="446"/>
        <v>Q2</v>
      </c>
    </row>
    <row r="9483" spans="1:14" x14ac:dyDescent="0.35">
      <c r="A9483">
        <v>885539</v>
      </c>
      <c r="B9483" t="s">
        <v>60</v>
      </c>
      <c r="C9483" t="s">
        <v>52</v>
      </c>
      <c r="D9483" t="s">
        <v>76</v>
      </c>
      <c r="E9483" t="s">
        <v>35</v>
      </c>
      <c r="F9483" t="s">
        <v>19</v>
      </c>
      <c r="G9483" s="10">
        <v>41857</v>
      </c>
      <c r="H9483" s="10">
        <v>41949</v>
      </c>
      <c r="I9483" t="s">
        <v>14</v>
      </c>
      <c r="J9483" t="s">
        <v>15</v>
      </c>
      <c r="K9483" t="str">
        <f>INDEX(State_Code_Name!B:B,MATCH(Consumer_Complaints!E9483,State_Code_Name!C:C,0))</f>
        <v>Florida</v>
      </c>
      <c r="L9483">
        <f t="shared" si="444"/>
        <v>92</v>
      </c>
      <c r="M9483">
        <f t="shared" si="445"/>
        <v>2014</v>
      </c>
      <c r="N9483" t="str">
        <f t="shared" si="446"/>
        <v>Q3</v>
      </c>
    </row>
    <row r="9484" spans="1:14" x14ac:dyDescent="0.35">
      <c r="A9484">
        <v>1604610</v>
      </c>
      <c r="B9484" t="s">
        <v>692</v>
      </c>
      <c r="C9484" t="s">
        <v>172</v>
      </c>
      <c r="D9484" t="s">
        <v>190</v>
      </c>
      <c r="E9484" t="s">
        <v>46</v>
      </c>
      <c r="F9484" t="s">
        <v>19</v>
      </c>
      <c r="G9484" s="10">
        <v>42290</v>
      </c>
      <c r="H9484" s="10">
        <v>42290</v>
      </c>
      <c r="I9484" t="s">
        <v>15</v>
      </c>
      <c r="J9484" t="s">
        <v>14</v>
      </c>
      <c r="K9484" t="str">
        <f>INDEX(State_Code_Name!B:B,MATCH(Consumer_Complaints!E9484,State_Code_Name!C:C,0))</f>
        <v>Pennsylvania</v>
      </c>
      <c r="L9484">
        <f t="shared" si="444"/>
        <v>0</v>
      </c>
      <c r="M9484">
        <f t="shared" si="445"/>
        <v>2015</v>
      </c>
      <c r="N9484" t="str">
        <f t="shared" si="446"/>
        <v>Q4</v>
      </c>
    </row>
    <row r="9485" spans="1:14" x14ac:dyDescent="0.35">
      <c r="A9485">
        <v>1820166</v>
      </c>
      <c r="B9485" t="s">
        <v>258</v>
      </c>
      <c r="C9485" t="s">
        <v>879</v>
      </c>
      <c r="D9485" t="s">
        <v>266</v>
      </c>
      <c r="E9485" t="s">
        <v>25</v>
      </c>
      <c r="F9485" t="s">
        <v>13</v>
      </c>
      <c r="G9485" s="10">
        <v>42554</v>
      </c>
      <c r="H9485" s="10">
        <v>42616</v>
      </c>
      <c r="I9485" t="s">
        <v>14</v>
      </c>
      <c r="J9485" t="s">
        <v>15</v>
      </c>
      <c r="K9485" t="str">
        <f>INDEX(State_Code_Name!B:B,MATCH(Consumer_Complaints!E9485,State_Code_Name!C:C,0))</f>
        <v>Georgia</v>
      </c>
      <c r="L9485">
        <f t="shared" si="444"/>
        <v>62</v>
      </c>
      <c r="M9485">
        <f t="shared" si="445"/>
        <v>2016</v>
      </c>
      <c r="N9485" t="str">
        <f t="shared" si="446"/>
        <v>Q3</v>
      </c>
    </row>
    <row r="9486" spans="1:14" x14ac:dyDescent="0.35">
      <c r="A9486">
        <v>1401697</v>
      </c>
      <c r="B9486" t="s">
        <v>43</v>
      </c>
      <c r="C9486" t="s">
        <v>36</v>
      </c>
      <c r="D9486" t="s">
        <v>99</v>
      </c>
      <c r="E9486" t="s">
        <v>18</v>
      </c>
      <c r="F9486" t="s">
        <v>19</v>
      </c>
      <c r="G9486" s="10">
        <v>42041</v>
      </c>
      <c r="H9486" s="10">
        <v>42041</v>
      </c>
      <c r="I9486" t="s">
        <v>14</v>
      </c>
      <c r="J9486" t="s">
        <v>15</v>
      </c>
      <c r="K9486" t="str">
        <f>INDEX(State_Code_Name!B:B,MATCH(Consumer_Complaints!E9486,State_Code_Name!C:C,0))</f>
        <v>California</v>
      </c>
      <c r="L9486">
        <f t="shared" si="444"/>
        <v>0</v>
      </c>
      <c r="M9486">
        <f t="shared" si="445"/>
        <v>2015</v>
      </c>
      <c r="N9486" t="str">
        <f t="shared" si="446"/>
        <v>Q1</v>
      </c>
    </row>
    <row r="9487" spans="1:14" x14ac:dyDescent="0.35">
      <c r="A9487">
        <v>2010685</v>
      </c>
      <c r="B9487" t="s">
        <v>560</v>
      </c>
      <c r="C9487" t="s">
        <v>26</v>
      </c>
      <c r="D9487" t="s">
        <v>27</v>
      </c>
      <c r="E9487" t="s">
        <v>18</v>
      </c>
      <c r="F9487" t="s">
        <v>19</v>
      </c>
      <c r="G9487" s="10">
        <v>42565</v>
      </c>
      <c r="H9487" s="10">
        <v>42565</v>
      </c>
      <c r="I9487" t="s">
        <v>14</v>
      </c>
      <c r="J9487" t="s">
        <v>15</v>
      </c>
      <c r="K9487" t="str">
        <f>INDEX(State_Code_Name!B:B,MATCH(Consumer_Complaints!E9487,State_Code_Name!C:C,0))</f>
        <v>California</v>
      </c>
      <c r="L9487">
        <f t="shared" si="444"/>
        <v>0</v>
      </c>
      <c r="M9487">
        <f t="shared" si="445"/>
        <v>2016</v>
      </c>
      <c r="N9487" t="str">
        <f t="shared" si="446"/>
        <v>Q3</v>
      </c>
    </row>
    <row r="9488" spans="1:14" x14ac:dyDescent="0.35">
      <c r="A9488">
        <v>841726</v>
      </c>
      <c r="B9488" t="s">
        <v>230</v>
      </c>
      <c r="C9488" t="s">
        <v>36</v>
      </c>
      <c r="D9488" t="s">
        <v>80</v>
      </c>
      <c r="E9488" t="s">
        <v>12</v>
      </c>
      <c r="F9488" t="s">
        <v>305</v>
      </c>
      <c r="G9488" s="10">
        <v>41825</v>
      </c>
      <c r="H9488" s="10">
        <v>41887</v>
      </c>
      <c r="I9488" t="s">
        <v>14</v>
      </c>
      <c r="J9488" t="s">
        <v>15</v>
      </c>
      <c r="K9488" t="str">
        <f>INDEX(State_Code_Name!B:B,MATCH(Consumer_Complaints!E9488,State_Code_Name!C:C,0))</f>
        <v>Virginia</v>
      </c>
      <c r="L9488">
        <f t="shared" si="444"/>
        <v>62</v>
      </c>
      <c r="M9488">
        <f t="shared" si="445"/>
        <v>2014</v>
      </c>
      <c r="N9488" t="str">
        <f t="shared" si="446"/>
        <v>Q3</v>
      </c>
    </row>
    <row r="9489" spans="1:14" x14ac:dyDescent="0.35">
      <c r="A9489">
        <v>1274913</v>
      </c>
      <c r="B9489" t="s">
        <v>11</v>
      </c>
      <c r="C9489" t="s">
        <v>26</v>
      </c>
      <c r="D9489" t="s">
        <v>27</v>
      </c>
      <c r="E9489" t="s">
        <v>18</v>
      </c>
      <c r="F9489" t="s">
        <v>19</v>
      </c>
      <c r="G9489" s="10">
        <v>42280</v>
      </c>
      <c r="H9489" s="10">
        <v>42280</v>
      </c>
      <c r="I9489" t="s">
        <v>14</v>
      </c>
      <c r="J9489" t="s">
        <v>14</v>
      </c>
      <c r="K9489" t="str">
        <f>INDEX(State_Code_Name!B:B,MATCH(Consumer_Complaints!E9489,State_Code_Name!C:C,0))</f>
        <v>California</v>
      </c>
      <c r="L9489">
        <f t="shared" si="444"/>
        <v>0</v>
      </c>
      <c r="M9489">
        <f t="shared" si="445"/>
        <v>2015</v>
      </c>
      <c r="N9489" t="str">
        <f t="shared" si="446"/>
        <v>Q4</v>
      </c>
    </row>
    <row r="9490" spans="1:14" x14ac:dyDescent="0.35">
      <c r="A9490">
        <v>1269028</v>
      </c>
      <c r="B9490" t="s">
        <v>230</v>
      </c>
      <c r="C9490" t="s">
        <v>9</v>
      </c>
      <c r="D9490" t="s">
        <v>278</v>
      </c>
      <c r="E9490" t="s">
        <v>85</v>
      </c>
      <c r="F9490" t="s">
        <v>19</v>
      </c>
      <c r="G9490" s="10">
        <v>42127</v>
      </c>
      <c r="H9490" s="10">
        <v>42127</v>
      </c>
      <c r="I9490" t="s">
        <v>14</v>
      </c>
      <c r="J9490" t="s">
        <v>15</v>
      </c>
      <c r="K9490" t="str">
        <f>INDEX(State_Code_Name!B:B,MATCH(Consumer_Complaints!E9490,State_Code_Name!C:C,0))</f>
        <v>Wisconsin</v>
      </c>
      <c r="L9490">
        <f t="shared" si="444"/>
        <v>0</v>
      </c>
      <c r="M9490">
        <f t="shared" si="445"/>
        <v>2015</v>
      </c>
      <c r="N9490" t="str">
        <f t="shared" si="446"/>
        <v>Q2</v>
      </c>
    </row>
    <row r="9491" spans="1:14" x14ac:dyDescent="0.35">
      <c r="A9491">
        <v>948266</v>
      </c>
      <c r="B9491" t="s">
        <v>63</v>
      </c>
      <c r="C9491" t="s">
        <v>61</v>
      </c>
      <c r="D9491" t="s">
        <v>282</v>
      </c>
      <c r="E9491" t="s">
        <v>42</v>
      </c>
      <c r="F9491" t="s">
        <v>19</v>
      </c>
      <c r="G9491" s="10">
        <v>41842</v>
      </c>
      <c r="H9491" s="10">
        <v>41845</v>
      </c>
      <c r="I9491" t="s">
        <v>14</v>
      </c>
      <c r="J9491" t="s">
        <v>15</v>
      </c>
      <c r="K9491" t="str">
        <f>INDEX(State_Code_Name!B:B,MATCH(Consumer_Complaints!E9491,State_Code_Name!C:C,0))</f>
        <v>North Carolina</v>
      </c>
      <c r="L9491">
        <f t="shared" si="444"/>
        <v>3</v>
      </c>
      <c r="M9491">
        <f t="shared" si="445"/>
        <v>2014</v>
      </c>
      <c r="N9491" t="str">
        <f t="shared" si="446"/>
        <v>Q3</v>
      </c>
    </row>
    <row r="9492" spans="1:14" x14ac:dyDescent="0.35">
      <c r="A9492">
        <v>1047972</v>
      </c>
      <c r="B9492" t="s">
        <v>240</v>
      </c>
      <c r="C9492" t="s">
        <v>61</v>
      </c>
      <c r="D9492" t="s">
        <v>282</v>
      </c>
      <c r="E9492" t="s">
        <v>59</v>
      </c>
      <c r="F9492" t="s">
        <v>19</v>
      </c>
      <c r="G9492" s="10">
        <v>41909</v>
      </c>
      <c r="H9492" s="10">
        <v>41909</v>
      </c>
      <c r="I9492" t="s">
        <v>14</v>
      </c>
      <c r="J9492" t="s">
        <v>14</v>
      </c>
      <c r="K9492" t="str">
        <f>INDEX(State_Code_Name!B:B,MATCH(Consumer_Complaints!E9492,State_Code_Name!C:C,0))</f>
        <v>Illinois</v>
      </c>
      <c r="L9492">
        <f t="shared" si="444"/>
        <v>0</v>
      </c>
      <c r="M9492">
        <f t="shared" si="445"/>
        <v>2014</v>
      </c>
      <c r="N9492" t="str">
        <f t="shared" si="446"/>
        <v>Q3</v>
      </c>
    </row>
    <row r="9493" spans="1:14" x14ac:dyDescent="0.35">
      <c r="A9493">
        <v>318962</v>
      </c>
      <c r="B9493" t="s">
        <v>43</v>
      </c>
      <c r="C9493" t="s">
        <v>26</v>
      </c>
      <c r="D9493" t="s">
        <v>27</v>
      </c>
      <c r="E9493" t="s">
        <v>18</v>
      </c>
      <c r="F9493" t="s">
        <v>19</v>
      </c>
      <c r="G9493" s="10">
        <v>41323</v>
      </c>
      <c r="H9493" s="10">
        <v>41324</v>
      </c>
      <c r="I9493" t="s">
        <v>14</v>
      </c>
      <c r="J9493" t="s">
        <v>15</v>
      </c>
      <c r="K9493" t="str">
        <f>INDEX(State_Code_Name!B:B,MATCH(Consumer_Complaints!E9493,State_Code_Name!C:C,0))</f>
        <v>California</v>
      </c>
      <c r="L9493">
        <f t="shared" si="444"/>
        <v>1</v>
      </c>
      <c r="M9493">
        <f t="shared" si="445"/>
        <v>2013</v>
      </c>
      <c r="N9493" t="str">
        <f t="shared" si="446"/>
        <v>Q1</v>
      </c>
    </row>
    <row r="9494" spans="1:14" x14ac:dyDescent="0.35">
      <c r="A9494">
        <v>1261749</v>
      </c>
      <c r="B9494" t="s">
        <v>69</v>
      </c>
      <c r="C9494" t="s">
        <v>26</v>
      </c>
      <c r="D9494" t="s">
        <v>27</v>
      </c>
      <c r="E9494" t="s">
        <v>18</v>
      </c>
      <c r="F9494" t="s">
        <v>19</v>
      </c>
      <c r="G9494" s="10">
        <v>42063</v>
      </c>
      <c r="H9494" s="10">
        <v>42063</v>
      </c>
      <c r="I9494" t="s">
        <v>14</v>
      </c>
      <c r="J9494" t="s">
        <v>14</v>
      </c>
      <c r="K9494" t="str">
        <f>INDEX(State_Code_Name!B:B,MATCH(Consumer_Complaints!E9494,State_Code_Name!C:C,0))</f>
        <v>California</v>
      </c>
      <c r="L9494">
        <f t="shared" si="444"/>
        <v>0</v>
      </c>
      <c r="M9494">
        <f t="shared" si="445"/>
        <v>2015</v>
      </c>
      <c r="N9494" t="str">
        <f t="shared" si="446"/>
        <v>Q1</v>
      </c>
    </row>
    <row r="9495" spans="1:14" x14ac:dyDescent="0.35">
      <c r="A9495">
        <v>812841</v>
      </c>
      <c r="B9495" t="s">
        <v>102</v>
      </c>
      <c r="C9495" t="s">
        <v>32</v>
      </c>
      <c r="D9495" t="s">
        <v>44</v>
      </c>
      <c r="E9495" t="s">
        <v>22</v>
      </c>
      <c r="F9495" t="s">
        <v>19</v>
      </c>
      <c r="G9495" s="10">
        <v>41746</v>
      </c>
      <c r="H9495" s="10">
        <v>41746</v>
      </c>
      <c r="I9495" t="s">
        <v>14</v>
      </c>
      <c r="J9495" t="s">
        <v>15</v>
      </c>
      <c r="K9495" t="str">
        <f>INDEX(State_Code_Name!B:B,MATCH(Consumer_Complaints!E9495,State_Code_Name!C:C,0))</f>
        <v>New York</v>
      </c>
      <c r="L9495">
        <f t="shared" si="444"/>
        <v>0</v>
      </c>
      <c r="M9495">
        <f t="shared" si="445"/>
        <v>2014</v>
      </c>
      <c r="N9495" t="str">
        <f t="shared" si="446"/>
        <v>Q2</v>
      </c>
    </row>
    <row r="9496" spans="1:14" x14ac:dyDescent="0.35">
      <c r="A9496">
        <v>1985945</v>
      </c>
      <c r="B9496" t="s">
        <v>47</v>
      </c>
      <c r="C9496" t="s">
        <v>32</v>
      </c>
      <c r="D9496" t="s">
        <v>44</v>
      </c>
      <c r="E9496" t="s">
        <v>101</v>
      </c>
      <c r="F9496" t="s">
        <v>23</v>
      </c>
      <c r="G9496" s="10">
        <v>42548</v>
      </c>
      <c r="H9496" s="10">
        <v>42549</v>
      </c>
      <c r="I9496" t="s">
        <v>14</v>
      </c>
      <c r="J9496" t="s">
        <v>15</v>
      </c>
      <c r="K9496" t="str">
        <f>INDEX(State_Code_Name!B:B,MATCH(Consumer_Complaints!E9496,State_Code_Name!C:C,0))</f>
        <v>Delaware</v>
      </c>
      <c r="L9496">
        <f t="shared" si="444"/>
        <v>1</v>
      </c>
      <c r="M9496">
        <f t="shared" si="445"/>
        <v>2016</v>
      </c>
      <c r="N9496" t="str">
        <f t="shared" si="446"/>
        <v>Q2</v>
      </c>
    </row>
    <row r="9497" spans="1:14" x14ac:dyDescent="0.35">
      <c r="A9497">
        <v>1490649</v>
      </c>
      <c r="B9497" t="s">
        <v>97</v>
      </c>
      <c r="C9497" t="s">
        <v>52</v>
      </c>
      <c r="D9497" t="s">
        <v>76</v>
      </c>
      <c r="E9497" t="s">
        <v>25</v>
      </c>
      <c r="F9497" t="s">
        <v>19</v>
      </c>
      <c r="G9497" s="10">
        <v>42213</v>
      </c>
      <c r="H9497" s="10">
        <v>42213</v>
      </c>
      <c r="I9497" t="s">
        <v>14</v>
      </c>
      <c r="J9497" t="s">
        <v>15</v>
      </c>
      <c r="K9497" t="str">
        <f>INDEX(State_Code_Name!B:B,MATCH(Consumer_Complaints!E9497,State_Code_Name!C:C,0))</f>
        <v>Georgia</v>
      </c>
      <c r="L9497">
        <f t="shared" si="444"/>
        <v>0</v>
      </c>
      <c r="M9497">
        <f t="shared" si="445"/>
        <v>2015</v>
      </c>
      <c r="N9497" t="str">
        <f t="shared" si="446"/>
        <v>Q3</v>
      </c>
    </row>
    <row r="9498" spans="1:14" x14ac:dyDescent="0.35">
      <c r="A9498">
        <v>2010376</v>
      </c>
      <c r="B9498" t="s">
        <v>43</v>
      </c>
      <c r="C9498" t="s">
        <v>26</v>
      </c>
      <c r="D9498" t="s">
        <v>56</v>
      </c>
      <c r="E9498" t="s">
        <v>29</v>
      </c>
      <c r="F9498" t="s">
        <v>19</v>
      </c>
      <c r="G9498" s="10">
        <v>42564</v>
      </c>
      <c r="H9498" s="10">
        <v>42564</v>
      </c>
      <c r="I9498" t="s">
        <v>14</v>
      </c>
      <c r="J9498" t="s">
        <v>15</v>
      </c>
      <c r="K9498" t="str">
        <f>INDEX(State_Code_Name!B:B,MATCH(Consumer_Complaints!E9498,State_Code_Name!C:C,0))</f>
        <v>Connecticut</v>
      </c>
      <c r="L9498">
        <f t="shared" si="444"/>
        <v>0</v>
      </c>
      <c r="M9498">
        <f t="shared" si="445"/>
        <v>2016</v>
      </c>
      <c r="N9498" t="str">
        <f t="shared" si="446"/>
        <v>Q3</v>
      </c>
    </row>
    <row r="9499" spans="1:14" x14ac:dyDescent="0.35">
      <c r="A9499">
        <v>1883446</v>
      </c>
      <c r="B9499" t="s">
        <v>63</v>
      </c>
      <c r="C9499" t="s">
        <v>61</v>
      </c>
      <c r="D9499" t="s">
        <v>282</v>
      </c>
      <c r="E9499" t="s">
        <v>70</v>
      </c>
      <c r="F9499" t="s">
        <v>19</v>
      </c>
      <c r="G9499" s="10">
        <v>42477</v>
      </c>
      <c r="H9499" s="10">
        <v>42477</v>
      </c>
      <c r="I9499" t="s">
        <v>14</v>
      </c>
      <c r="J9499" t="s">
        <v>15</v>
      </c>
      <c r="K9499" t="str">
        <f>INDEX(State_Code_Name!B:B,MATCH(Consumer_Complaints!E9499,State_Code_Name!C:C,0))</f>
        <v>Massachusetts</v>
      </c>
      <c r="L9499">
        <f t="shared" si="444"/>
        <v>0</v>
      </c>
      <c r="M9499">
        <f t="shared" si="445"/>
        <v>2016</v>
      </c>
      <c r="N9499" t="str">
        <f t="shared" si="446"/>
        <v>Q2</v>
      </c>
    </row>
    <row r="9500" spans="1:14" x14ac:dyDescent="0.35">
      <c r="A9500">
        <v>1032051</v>
      </c>
      <c r="B9500" t="s">
        <v>240</v>
      </c>
      <c r="C9500" t="s">
        <v>61</v>
      </c>
      <c r="D9500" t="s">
        <v>459</v>
      </c>
      <c r="E9500" t="s">
        <v>184</v>
      </c>
      <c r="F9500" t="s">
        <v>19</v>
      </c>
      <c r="G9500" s="10">
        <v>41898</v>
      </c>
      <c r="H9500" s="10">
        <v>41898</v>
      </c>
      <c r="I9500" t="s">
        <v>14</v>
      </c>
      <c r="J9500" t="s">
        <v>15</v>
      </c>
      <c r="K9500" t="str">
        <f>INDEX(State_Code_Name!B:B,MATCH(Consumer_Complaints!E9500,State_Code_Name!C:C,0))</f>
        <v>Mississippi</v>
      </c>
      <c r="L9500">
        <f t="shared" si="444"/>
        <v>0</v>
      </c>
      <c r="M9500">
        <f t="shared" si="445"/>
        <v>2014</v>
      </c>
      <c r="N9500" t="str">
        <f t="shared" si="446"/>
        <v>Q3</v>
      </c>
    </row>
    <row r="9501" spans="1:14" x14ac:dyDescent="0.35">
      <c r="A9501">
        <v>2061812</v>
      </c>
      <c r="B9501" t="s">
        <v>38</v>
      </c>
      <c r="C9501" t="s">
        <v>36</v>
      </c>
      <c r="D9501" t="s">
        <v>281</v>
      </c>
      <c r="E9501" t="s">
        <v>22</v>
      </c>
      <c r="F9501" t="s">
        <v>19</v>
      </c>
      <c r="G9501" s="10">
        <v>42712</v>
      </c>
      <c r="H9501" s="10">
        <v>42712</v>
      </c>
      <c r="I9501" t="s">
        <v>14</v>
      </c>
      <c r="J9501" t="s">
        <v>14</v>
      </c>
      <c r="K9501" t="str">
        <f>INDEX(State_Code_Name!B:B,MATCH(Consumer_Complaints!E9501,State_Code_Name!C:C,0))</f>
        <v>New York</v>
      </c>
      <c r="L9501">
        <f t="shared" si="444"/>
        <v>0</v>
      </c>
      <c r="M9501">
        <f t="shared" si="445"/>
        <v>2016</v>
      </c>
      <c r="N9501" t="str">
        <f t="shared" si="446"/>
        <v>Q4</v>
      </c>
    </row>
    <row r="9502" spans="1:14" x14ac:dyDescent="0.35">
      <c r="A9502">
        <v>1487190</v>
      </c>
      <c r="B9502" t="s">
        <v>95</v>
      </c>
      <c r="C9502" t="s">
        <v>16</v>
      </c>
      <c r="D9502" t="s">
        <v>20</v>
      </c>
      <c r="E9502" t="s">
        <v>35</v>
      </c>
      <c r="F9502" t="s">
        <v>19</v>
      </c>
      <c r="G9502" s="10">
        <v>42211</v>
      </c>
      <c r="H9502" s="10">
        <v>42211</v>
      </c>
      <c r="I9502" t="s">
        <v>14</v>
      </c>
      <c r="J9502" t="s">
        <v>15</v>
      </c>
      <c r="K9502" t="str">
        <f>INDEX(State_Code_Name!B:B,MATCH(Consumer_Complaints!E9502,State_Code_Name!C:C,0))</f>
        <v>Florida</v>
      </c>
      <c r="L9502">
        <f t="shared" si="444"/>
        <v>0</v>
      </c>
      <c r="M9502">
        <f t="shared" si="445"/>
        <v>2015</v>
      </c>
      <c r="N9502" t="str">
        <f t="shared" si="446"/>
        <v>Q3</v>
      </c>
    </row>
    <row r="9503" spans="1:14" x14ac:dyDescent="0.35">
      <c r="A9503">
        <v>1915076</v>
      </c>
      <c r="B9503" t="s">
        <v>60</v>
      </c>
      <c r="C9503" t="s">
        <v>52</v>
      </c>
      <c r="D9503" t="s">
        <v>103</v>
      </c>
      <c r="E9503" t="s">
        <v>35</v>
      </c>
      <c r="F9503" t="s">
        <v>19</v>
      </c>
      <c r="G9503" s="10">
        <v>42587</v>
      </c>
      <c r="H9503" s="10">
        <v>42587</v>
      </c>
      <c r="I9503" t="s">
        <v>14</v>
      </c>
      <c r="J9503" t="s">
        <v>15</v>
      </c>
      <c r="K9503" t="str">
        <f>INDEX(State_Code_Name!B:B,MATCH(Consumer_Complaints!E9503,State_Code_Name!C:C,0))</f>
        <v>Florida</v>
      </c>
      <c r="L9503">
        <f t="shared" si="444"/>
        <v>0</v>
      </c>
      <c r="M9503">
        <f t="shared" si="445"/>
        <v>2016</v>
      </c>
      <c r="N9503" t="str">
        <f t="shared" si="446"/>
        <v>Q3</v>
      </c>
    </row>
    <row r="9504" spans="1:14" x14ac:dyDescent="0.35">
      <c r="A9504">
        <v>1971051</v>
      </c>
      <c r="B9504" t="s">
        <v>201</v>
      </c>
      <c r="C9504" t="s">
        <v>16</v>
      </c>
      <c r="D9504" t="s">
        <v>20</v>
      </c>
      <c r="E9504" t="s">
        <v>22</v>
      </c>
      <c r="F9504" t="s">
        <v>305</v>
      </c>
      <c r="G9504" s="10">
        <v>42536</v>
      </c>
      <c r="H9504" s="10">
        <v>42538</v>
      </c>
      <c r="I9504" t="s">
        <v>14</v>
      </c>
      <c r="J9504" t="s">
        <v>15</v>
      </c>
      <c r="K9504" t="str">
        <f>INDEX(State_Code_Name!B:B,MATCH(Consumer_Complaints!E9504,State_Code_Name!C:C,0))</f>
        <v>New York</v>
      </c>
      <c r="L9504">
        <f t="shared" si="444"/>
        <v>2</v>
      </c>
      <c r="M9504">
        <f t="shared" si="445"/>
        <v>2016</v>
      </c>
      <c r="N9504" t="str">
        <f t="shared" si="446"/>
        <v>Q2</v>
      </c>
    </row>
    <row r="9505" spans="1:14" x14ac:dyDescent="0.35">
      <c r="A9505">
        <v>1183201</v>
      </c>
      <c r="B9505" t="s">
        <v>30</v>
      </c>
      <c r="C9505" t="s">
        <v>16</v>
      </c>
      <c r="D9505" t="s">
        <v>24</v>
      </c>
      <c r="E9505" t="s">
        <v>35</v>
      </c>
      <c r="F9505" t="s">
        <v>305</v>
      </c>
      <c r="G9505" s="10">
        <v>42125</v>
      </c>
      <c r="H9505" s="10">
        <v>42125</v>
      </c>
      <c r="I9505" t="s">
        <v>14</v>
      </c>
      <c r="J9505" t="s">
        <v>15</v>
      </c>
      <c r="K9505" t="str">
        <f>INDEX(State_Code_Name!B:B,MATCH(Consumer_Complaints!E9505,State_Code_Name!C:C,0))</f>
        <v>Florida</v>
      </c>
      <c r="L9505">
        <f t="shared" si="444"/>
        <v>0</v>
      </c>
      <c r="M9505">
        <f t="shared" si="445"/>
        <v>2015</v>
      </c>
      <c r="N9505" t="str">
        <f t="shared" si="446"/>
        <v>Q2</v>
      </c>
    </row>
    <row r="9506" spans="1:14" x14ac:dyDescent="0.35">
      <c r="A9506">
        <v>1290534</v>
      </c>
      <c r="B9506" t="s">
        <v>73</v>
      </c>
      <c r="C9506" t="s">
        <v>26</v>
      </c>
      <c r="D9506" t="s">
        <v>27</v>
      </c>
      <c r="E9506" t="s">
        <v>18</v>
      </c>
      <c r="F9506" t="s">
        <v>19</v>
      </c>
      <c r="G9506" s="10">
        <v>42082</v>
      </c>
      <c r="H9506" s="10">
        <v>42082</v>
      </c>
      <c r="I9506" t="s">
        <v>14</v>
      </c>
      <c r="J9506" t="s">
        <v>15</v>
      </c>
      <c r="K9506" t="str">
        <f>INDEX(State_Code_Name!B:B,MATCH(Consumer_Complaints!E9506,State_Code_Name!C:C,0))</f>
        <v>California</v>
      </c>
      <c r="L9506">
        <f t="shared" si="444"/>
        <v>0</v>
      </c>
      <c r="M9506">
        <f t="shared" si="445"/>
        <v>2015</v>
      </c>
      <c r="N9506" t="str">
        <f t="shared" si="446"/>
        <v>Q1</v>
      </c>
    </row>
    <row r="9507" spans="1:14" x14ac:dyDescent="0.35">
      <c r="A9507">
        <v>904735</v>
      </c>
      <c r="B9507" t="s">
        <v>95</v>
      </c>
      <c r="C9507" t="s">
        <v>36</v>
      </c>
      <c r="D9507" t="s">
        <v>145</v>
      </c>
      <c r="E9507" t="s">
        <v>46</v>
      </c>
      <c r="F9507" t="s">
        <v>13</v>
      </c>
      <c r="G9507" s="10">
        <v>41810</v>
      </c>
      <c r="H9507" s="10">
        <v>41815</v>
      </c>
      <c r="I9507" t="s">
        <v>14</v>
      </c>
      <c r="J9507" t="s">
        <v>14</v>
      </c>
      <c r="K9507" t="str">
        <f>INDEX(State_Code_Name!B:B,MATCH(Consumer_Complaints!E9507,State_Code_Name!C:C,0))</f>
        <v>Pennsylvania</v>
      </c>
      <c r="L9507">
        <f t="shared" si="444"/>
        <v>5</v>
      </c>
      <c r="M9507">
        <f t="shared" si="445"/>
        <v>2014</v>
      </c>
      <c r="N9507" t="str">
        <f t="shared" si="446"/>
        <v>Q2</v>
      </c>
    </row>
    <row r="9508" spans="1:14" x14ac:dyDescent="0.35">
      <c r="A9508">
        <v>1406108</v>
      </c>
      <c r="B9508" t="s">
        <v>30</v>
      </c>
      <c r="C9508" t="s">
        <v>36</v>
      </c>
      <c r="D9508" t="s">
        <v>112</v>
      </c>
      <c r="E9508" t="s">
        <v>22</v>
      </c>
      <c r="F9508" t="s">
        <v>19</v>
      </c>
      <c r="G9508" s="10">
        <v>42100</v>
      </c>
      <c r="H9508" s="10">
        <v>42100</v>
      </c>
      <c r="I9508" t="s">
        <v>14</v>
      </c>
      <c r="J9508" t="s">
        <v>15</v>
      </c>
      <c r="K9508" t="str">
        <f>INDEX(State_Code_Name!B:B,MATCH(Consumer_Complaints!E9508,State_Code_Name!C:C,0))</f>
        <v>New York</v>
      </c>
      <c r="L9508">
        <f t="shared" si="444"/>
        <v>0</v>
      </c>
      <c r="M9508">
        <f t="shared" si="445"/>
        <v>2015</v>
      </c>
      <c r="N9508" t="str">
        <f t="shared" si="446"/>
        <v>Q2</v>
      </c>
    </row>
    <row r="9509" spans="1:14" x14ac:dyDescent="0.35">
      <c r="A9509">
        <v>291950</v>
      </c>
      <c r="B9509" t="s">
        <v>81</v>
      </c>
      <c r="C9509" t="s">
        <v>36</v>
      </c>
      <c r="D9509" t="s">
        <v>37</v>
      </c>
      <c r="E9509" t="s">
        <v>12</v>
      </c>
      <c r="F9509" t="s">
        <v>305</v>
      </c>
      <c r="G9509" s="10">
        <v>41457</v>
      </c>
      <c r="H9509" s="10">
        <v>41488</v>
      </c>
      <c r="I9509" t="s">
        <v>14</v>
      </c>
      <c r="J9509" t="s">
        <v>15</v>
      </c>
      <c r="K9509" t="str">
        <f>INDEX(State_Code_Name!B:B,MATCH(Consumer_Complaints!E9509,State_Code_Name!C:C,0))</f>
        <v>Virginia</v>
      </c>
      <c r="L9509">
        <f t="shared" si="444"/>
        <v>31</v>
      </c>
      <c r="M9509">
        <f t="shared" si="445"/>
        <v>2013</v>
      </c>
      <c r="N9509" t="str">
        <f t="shared" si="446"/>
        <v>Q3</v>
      </c>
    </row>
    <row r="9510" spans="1:14" x14ac:dyDescent="0.35">
      <c r="A9510">
        <v>1317776</v>
      </c>
      <c r="B9510" t="s">
        <v>818</v>
      </c>
      <c r="C9510" t="s">
        <v>26</v>
      </c>
      <c r="D9510" t="s">
        <v>56</v>
      </c>
      <c r="E9510" t="s">
        <v>18</v>
      </c>
      <c r="F9510" t="s">
        <v>19</v>
      </c>
      <c r="G9510" s="10">
        <v>42159</v>
      </c>
      <c r="H9510" s="10">
        <v>42159</v>
      </c>
      <c r="I9510" t="s">
        <v>14</v>
      </c>
      <c r="J9510" t="s">
        <v>15</v>
      </c>
      <c r="K9510" t="str">
        <f>INDEX(State_Code_Name!B:B,MATCH(Consumer_Complaints!E9510,State_Code_Name!C:C,0))</f>
        <v>California</v>
      </c>
      <c r="L9510">
        <f t="shared" si="444"/>
        <v>0</v>
      </c>
      <c r="M9510">
        <f t="shared" si="445"/>
        <v>2015</v>
      </c>
      <c r="N9510" t="str">
        <f t="shared" si="446"/>
        <v>Q2</v>
      </c>
    </row>
    <row r="9511" spans="1:14" x14ac:dyDescent="0.35">
      <c r="A9511">
        <v>2017657</v>
      </c>
      <c r="B9511" t="s">
        <v>181</v>
      </c>
      <c r="C9511" t="s">
        <v>32</v>
      </c>
      <c r="D9511" t="s">
        <v>44</v>
      </c>
      <c r="E9511" t="s">
        <v>40</v>
      </c>
      <c r="F9511" t="s">
        <v>19</v>
      </c>
      <c r="G9511" s="10">
        <v>42569</v>
      </c>
      <c r="H9511" s="10">
        <v>42569</v>
      </c>
      <c r="I9511" t="s">
        <v>14</v>
      </c>
      <c r="J9511" t="s">
        <v>15</v>
      </c>
      <c r="K9511" t="str">
        <f>INDEX(State_Code_Name!B:B,MATCH(Consumer_Complaints!E9511,State_Code_Name!C:C,0))</f>
        <v>Nevada</v>
      </c>
      <c r="L9511">
        <f t="shared" si="444"/>
        <v>0</v>
      </c>
      <c r="M9511">
        <f t="shared" si="445"/>
        <v>2016</v>
      </c>
      <c r="N9511" t="str">
        <f t="shared" si="446"/>
        <v>Q3</v>
      </c>
    </row>
    <row r="9512" spans="1:14" x14ac:dyDescent="0.35">
      <c r="A9512">
        <v>2026326</v>
      </c>
      <c r="B9512" t="s">
        <v>240</v>
      </c>
      <c r="C9512" t="s">
        <v>61</v>
      </c>
      <c r="D9512" t="s">
        <v>459</v>
      </c>
      <c r="E9512" t="s">
        <v>72</v>
      </c>
      <c r="F9512" t="s">
        <v>305</v>
      </c>
      <c r="G9512" s="10">
        <v>42573</v>
      </c>
      <c r="H9512" s="10">
        <v>42577</v>
      </c>
      <c r="I9512" t="s">
        <v>14</v>
      </c>
      <c r="J9512" t="s">
        <v>14</v>
      </c>
      <c r="K9512" t="str">
        <f>INDEX(State_Code_Name!B:B,MATCH(Consumer_Complaints!E9512,State_Code_Name!C:C,0))</f>
        <v>Kentucky</v>
      </c>
      <c r="L9512">
        <f t="shared" si="444"/>
        <v>4</v>
      </c>
      <c r="M9512">
        <f t="shared" si="445"/>
        <v>2016</v>
      </c>
      <c r="N9512" t="str">
        <f t="shared" si="446"/>
        <v>Q3</v>
      </c>
    </row>
    <row r="9513" spans="1:14" x14ac:dyDescent="0.35">
      <c r="A9513">
        <v>1578601</v>
      </c>
      <c r="B9513" t="s">
        <v>95</v>
      </c>
      <c r="C9513" t="s">
        <v>26</v>
      </c>
      <c r="D9513" t="s">
        <v>78</v>
      </c>
      <c r="E9513" t="s">
        <v>42</v>
      </c>
      <c r="F9513" t="s">
        <v>305</v>
      </c>
      <c r="G9513" s="10">
        <v>42271</v>
      </c>
      <c r="H9513" s="10">
        <v>42276</v>
      </c>
      <c r="I9513" t="s">
        <v>14</v>
      </c>
      <c r="J9513" t="s">
        <v>15</v>
      </c>
      <c r="K9513" t="str">
        <f>INDEX(State_Code_Name!B:B,MATCH(Consumer_Complaints!E9513,State_Code_Name!C:C,0))</f>
        <v>North Carolina</v>
      </c>
      <c r="L9513">
        <f t="shared" si="444"/>
        <v>5</v>
      </c>
      <c r="M9513">
        <f t="shared" si="445"/>
        <v>2015</v>
      </c>
      <c r="N9513" t="str">
        <f t="shared" si="446"/>
        <v>Q3</v>
      </c>
    </row>
    <row r="9514" spans="1:14" x14ac:dyDescent="0.35">
      <c r="A9514">
        <v>363507</v>
      </c>
      <c r="B9514" t="s">
        <v>71</v>
      </c>
      <c r="C9514" t="s">
        <v>26</v>
      </c>
      <c r="D9514" t="s">
        <v>27</v>
      </c>
      <c r="E9514" t="s">
        <v>18</v>
      </c>
      <c r="F9514" t="s">
        <v>19</v>
      </c>
      <c r="G9514" s="10">
        <v>41358</v>
      </c>
      <c r="H9514" s="10">
        <v>41358</v>
      </c>
      <c r="I9514" t="s">
        <v>14</v>
      </c>
      <c r="J9514" t="s">
        <v>14</v>
      </c>
      <c r="K9514" t="str">
        <f>INDEX(State_Code_Name!B:B,MATCH(Consumer_Complaints!E9514,State_Code_Name!C:C,0))</f>
        <v>California</v>
      </c>
      <c r="L9514">
        <f t="shared" si="444"/>
        <v>0</v>
      </c>
      <c r="M9514">
        <f t="shared" si="445"/>
        <v>2013</v>
      </c>
      <c r="N9514" t="str">
        <f t="shared" si="446"/>
        <v>Q1</v>
      </c>
    </row>
    <row r="9515" spans="1:14" x14ac:dyDescent="0.35">
      <c r="A9515">
        <v>1986517</v>
      </c>
      <c r="B9515" t="s">
        <v>11</v>
      </c>
      <c r="C9515" t="s">
        <v>16</v>
      </c>
      <c r="D9515" t="s">
        <v>24</v>
      </c>
      <c r="E9515" t="s">
        <v>35</v>
      </c>
      <c r="F9515" t="s">
        <v>13</v>
      </c>
      <c r="G9515" s="10">
        <v>42548</v>
      </c>
      <c r="H9515" s="10">
        <v>42548</v>
      </c>
      <c r="I9515" t="s">
        <v>14</v>
      </c>
      <c r="J9515" t="s">
        <v>15</v>
      </c>
      <c r="K9515" t="str">
        <f>INDEX(State_Code_Name!B:B,MATCH(Consumer_Complaints!E9515,State_Code_Name!C:C,0))</f>
        <v>Florida</v>
      </c>
      <c r="L9515">
        <f t="shared" si="444"/>
        <v>0</v>
      </c>
      <c r="M9515">
        <f t="shared" si="445"/>
        <v>2016</v>
      </c>
      <c r="N9515" t="str">
        <f t="shared" si="446"/>
        <v>Q2</v>
      </c>
    </row>
    <row r="9516" spans="1:14" x14ac:dyDescent="0.35">
      <c r="A9516">
        <v>550165</v>
      </c>
      <c r="B9516" t="s">
        <v>43</v>
      </c>
      <c r="C9516" t="s">
        <v>16</v>
      </c>
      <c r="D9516" t="s">
        <v>17</v>
      </c>
      <c r="E9516" t="s">
        <v>59</v>
      </c>
      <c r="F9516" t="s">
        <v>19</v>
      </c>
      <c r="G9516" s="10">
        <v>41284</v>
      </c>
      <c r="H9516" s="10">
        <v>41315</v>
      </c>
      <c r="I9516" t="s">
        <v>14</v>
      </c>
      <c r="J9516" t="s">
        <v>15</v>
      </c>
      <c r="K9516" t="str">
        <f>INDEX(State_Code_Name!B:B,MATCH(Consumer_Complaints!E9516,State_Code_Name!C:C,0))</f>
        <v>Illinois</v>
      </c>
      <c r="L9516">
        <f t="shared" si="444"/>
        <v>31</v>
      </c>
      <c r="M9516">
        <f t="shared" si="445"/>
        <v>2013</v>
      </c>
      <c r="N9516" t="str">
        <f t="shared" si="446"/>
        <v>Q1</v>
      </c>
    </row>
    <row r="9517" spans="1:14" x14ac:dyDescent="0.35">
      <c r="A9517">
        <v>860033</v>
      </c>
      <c r="B9517" t="s">
        <v>574</v>
      </c>
      <c r="C9517" t="s">
        <v>32</v>
      </c>
      <c r="D9517" t="s">
        <v>104</v>
      </c>
      <c r="E9517" t="s">
        <v>18</v>
      </c>
      <c r="F9517" t="s">
        <v>19</v>
      </c>
      <c r="G9517" s="10">
        <v>41779</v>
      </c>
      <c r="H9517" s="10">
        <v>41780</v>
      </c>
      <c r="I9517" t="s">
        <v>14</v>
      </c>
      <c r="J9517" t="s">
        <v>15</v>
      </c>
      <c r="K9517" t="str">
        <f>INDEX(State_Code_Name!B:B,MATCH(Consumer_Complaints!E9517,State_Code_Name!C:C,0))</f>
        <v>California</v>
      </c>
      <c r="L9517">
        <f t="shared" si="444"/>
        <v>1</v>
      </c>
      <c r="M9517">
        <f t="shared" si="445"/>
        <v>2014</v>
      </c>
      <c r="N9517" t="str">
        <f t="shared" si="446"/>
        <v>Q2</v>
      </c>
    </row>
    <row r="9518" spans="1:14" x14ac:dyDescent="0.35">
      <c r="A9518">
        <v>1151247</v>
      </c>
      <c r="B9518" t="s">
        <v>405</v>
      </c>
      <c r="C9518" t="s">
        <v>9</v>
      </c>
      <c r="D9518" t="s">
        <v>132</v>
      </c>
      <c r="E9518" t="s">
        <v>171</v>
      </c>
      <c r="F9518" t="s">
        <v>19</v>
      </c>
      <c r="G9518" s="10">
        <v>41924</v>
      </c>
      <c r="H9518" s="10">
        <v>41985</v>
      </c>
      <c r="I9518" t="s">
        <v>14</v>
      </c>
      <c r="J9518" t="s">
        <v>15</v>
      </c>
      <c r="K9518" t="str">
        <f>INDEX(State_Code_Name!B:B,MATCH(Consumer_Complaints!E9518,State_Code_Name!C:C,0))</f>
        <v>Louisiana</v>
      </c>
      <c r="L9518">
        <f t="shared" si="444"/>
        <v>61</v>
      </c>
      <c r="M9518">
        <f t="shared" si="445"/>
        <v>2014</v>
      </c>
      <c r="N9518" t="str">
        <f t="shared" si="446"/>
        <v>Q4</v>
      </c>
    </row>
    <row r="9519" spans="1:14" x14ac:dyDescent="0.35">
      <c r="A9519">
        <v>1787224</v>
      </c>
      <c r="B9519" t="s">
        <v>113</v>
      </c>
      <c r="C9519" t="s">
        <v>36</v>
      </c>
      <c r="D9519" t="s">
        <v>80</v>
      </c>
      <c r="E9519" t="s">
        <v>51</v>
      </c>
      <c r="F9519" t="s">
        <v>19</v>
      </c>
      <c r="G9519" s="10">
        <v>42415</v>
      </c>
      <c r="H9519" s="10">
        <v>42415</v>
      </c>
      <c r="I9519" t="s">
        <v>14</v>
      </c>
      <c r="J9519" t="s">
        <v>14</v>
      </c>
      <c r="K9519" t="str">
        <f>INDEX(State_Code_Name!B:B,MATCH(Consumer_Complaints!E9519,State_Code_Name!C:C,0))</f>
        <v>Washington</v>
      </c>
      <c r="L9519">
        <f t="shared" si="444"/>
        <v>0</v>
      </c>
      <c r="M9519">
        <f t="shared" si="445"/>
        <v>2016</v>
      </c>
      <c r="N9519" t="str">
        <f t="shared" si="446"/>
        <v>Q1</v>
      </c>
    </row>
    <row r="9520" spans="1:14" x14ac:dyDescent="0.35">
      <c r="A9520">
        <v>1492488</v>
      </c>
      <c r="B9520" t="s">
        <v>60</v>
      </c>
      <c r="C9520" t="s">
        <v>52</v>
      </c>
      <c r="D9520" t="s">
        <v>96</v>
      </c>
      <c r="E9520" t="s">
        <v>126</v>
      </c>
      <c r="F9520" t="s">
        <v>57</v>
      </c>
      <c r="G9520" s="10">
        <v>42214</v>
      </c>
      <c r="H9520" s="10">
        <v>42240</v>
      </c>
      <c r="I9520" t="s">
        <v>14</v>
      </c>
      <c r="J9520" t="s">
        <v>15</v>
      </c>
      <c r="K9520" t="str">
        <f>INDEX(State_Code_Name!B:B,MATCH(Consumer_Complaints!E9520,State_Code_Name!C:C,0))</f>
        <v>Oklahoma</v>
      </c>
      <c r="L9520">
        <f t="shared" si="444"/>
        <v>26</v>
      </c>
      <c r="M9520">
        <f t="shared" si="445"/>
        <v>2015</v>
      </c>
      <c r="N9520" t="str">
        <f t="shared" si="446"/>
        <v>Q3</v>
      </c>
    </row>
    <row r="9521" spans="1:14" x14ac:dyDescent="0.35">
      <c r="A9521">
        <v>970704</v>
      </c>
      <c r="B9521" t="s">
        <v>43</v>
      </c>
      <c r="C9521" t="s">
        <v>16</v>
      </c>
      <c r="D9521" t="s">
        <v>20</v>
      </c>
      <c r="E9521" t="s">
        <v>48</v>
      </c>
      <c r="F9521" t="s">
        <v>13</v>
      </c>
      <c r="G9521" s="10">
        <v>41798</v>
      </c>
      <c r="H9521" s="10">
        <v>41828</v>
      </c>
      <c r="I9521" t="s">
        <v>14</v>
      </c>
      <c r="J9521" t="s">
        <v>14</v>
      </c>
      <c r="K9521" t="str">
        <f>INDEX(State_Code_Name!B:B,MATCH(Consumer_Complaints!E9521,State_Code_Name!C:C,0))</f>
        <v>New Jersey</v>
      </c>
      <c r="L9521">
        <f t="shared" si="444"/>
        <v>30</v>
      </c>
      <c r="M9521">
        <f t="shared" si="445"/>
        <v>2014</v>
      </c>
      <c r="N9521" t="str">
        <f t="shared" si="446"/>
        <v>Q2</v>
      </c>
    </row>
    <row r="9522" spans="1:14" x14ac:dyDescent="0.35">
      <c r="A9522">
        <v>1944777</v>
      </c>
      <c r="B9522" t="s">
        <v>291</v>
      </c>
      <c r="C9522" t="s">
        <v>61</v>
      </c>
      <c r="D9522" t="s">
        <v>282</v>
      </c>
      <c r="E9522" t="s">
        <v>51</v>
      </c>
      <c r="F9522" t="s">
        <v>19</v>
      </c>
      <c r="G9522" s="10">
        <v>42517</v>
      </c>
      <c r="H9522" s="10">
        <v>42519</v>
      </c>
      <c r="I9522" t="s">
        <v>14</v>
      </c>
      <c r="J9522" t="s">
        <v>15</v>
      </c>
      <c r="K9522" t="str">
        <f>INDEX(State_Code_Name!B:B,MATCH(Consumer_Complaints!E9522,State_Code_Name!C:C,0))</f>
        <v>Washington</v>
      </c>
      <c r="L9522">
        <f t="shared" si="444"/>
        <v>2</v>
      </c>
      <c r="M9522">
        <f t="shared" si="445"/>
        <v>2016</v>
      </c>
      <c r="N9522" t="str">
        <f t="shared" si="446"/>
        <v>Q2</v>
      </c>
    </row>
    <row r="9523" spans="1:14" x14ac:dyDescent="0.35">
      <c r="A9523">
        <v>975036</v>
      </c>
      <c r="B9523" t="s">
        <v>30</v>
      </c>
      <c r="C9523" t="s">
        <v>26</v>
      </c>
      <c r="D9523" t="s">
        <v>27</v>
      </c>
      <c r="E9523" t="s">
        <v>22</v>
      </c>
      <c r="F9523" t="s">
        <v>19</v>
      </c>
      <c r="G9523" s="10">
        <v>41859</v>
      </c>
      <c r="H9523" s="10">
        <v>41859</v>
      </c>
      <c r="I9523" t="s">
        <v>14</v>
      </c>
      <c r="J9523" t="s">
        <v>15</v>
      </c>
      <c r="K9523" t="str">
        <f>INDEX(State_Code_Name!B:B,MATCH(Consumer_Complaints!E9523,State_Code_Name!C:C,0))</f>
        <v>New York</v>
      </c>
      <c r="L9523">
        <f t="shared" si="444"/>
        <v>0</v>
      </c>
      <c r="M9523">
        <f t="shared" si="445"/>
        <v>2014</v>
      </c>
      <c r="N9523" t="str">
        <f t="shared" si="446"/>
        <v>Q3</v>
      </c>
    </row>
    <row r="9524" spans="1:14" x14ac:dyDescent="0.35">
      <c r="A9524">
        <v>380497</v>
      </c>
      <c r="B9524" t="s">
        <v>30</v>
      </c>
      <c r="C9524" t="s">
        <v>26</v>
      </c>
      <c r="D9524" t="s">
        <v>27</v>
      </c>
      <c r="E9524" t="s">
        <v>18</v>
      </c>
      <c r="F9524" t="s">
        <v>19</v>
      </c>
      <c r="G9524" s="10">
        <v>41582</v>
      </c>
      <c r="H9524" s="10">
        <v>41612</v>
      </c>
      <c r="I9524" t="s">
        <v>14</v>
      </c>
      <c r="J9524" t="s">
        <v>14</v>
      </c>
      <c r="K9524" t="str">
        <f>INDEX(State_Code_Name!B:B,MATCH(Consumer_Complaints!E9524,State_Code_Name!C:C,0))</f>
        <v>California</v>
      </c>
      <c r="L9524">
        <f t="shared" si="444"/>
        <v>30</v>
      </c>
      <c r="M9524">
        <f t="shared" si="445"/>
        <v>2013</v>
      </c>
      <c r="N9524" t="str">
        <f t="shared" si="446"/>
        <v>Q4</v>
      </c>
    </row>
    <row r="9525" spans="1:14" x14ac:dyDescent="0.35">
      <c r="A9525">
        <v>1775354</v>
      </c>
      <c r="B9525" t="s">
        <v>43</v>
      </c>
      <c r="C9525" t="s">
        <v>9</v>
      </c>
      <c r="D9525" t="s">
        <v>10</v>
      </c>
      <c r="E9525" t="s">
        <v>70</v>
      </c>
      <c r="F9525" t="s">
        <v>13</v>
      </c>
      <c r="G9525" s="10">
        <v>42492</v>
      </c>
      <c r="H9525" s="10">
        <v>42584</v>
      </c>
      <c r="I9525" t="s">
        <v>14</v>
      </c>
      <c r="J9525" t="s">
        <v>15</v>
      </c>
      <c r="K9525" t="str">
        <f>INDEX(State_Code_Name!B:B,MATCH(Consumer_Complaints!E9525,State_Code_Name!C:C,0))</f>
        <v>Massachusetts</v>
      </c>
      <c r="L9525">
        <f t="shared" si="444"/>
        <v>92</v>
      </c>
      <c r="M9525">
        <f t="shared" si="445"/>
        <v>2016</v>
      </c>
      <c r="N9525" t="str">
        <f t="shared" si="446"/>
        <v>Q2</v>
      </c>
    </row>
    <row r="9526" spans="1:14" x14ac:dyDescent="0.35">
      <c r="A9526">
        <v>1695911</v>
      </c>
      <c r="B9526" t="s">
        <v>355</v>
      </c>
      <c r="C9526" t="s">
        <v>32</v>
      </c>
      <c r="D9526" t="s">
        <v>44</v>
      </c>
      <c r="E9526" t="s">
        <v>46</v>
      </c>
      <c r="F9526" t="s">
        <v>305</v>
      </c>
      <c r="G9526" s="10">
        <v>42352</v>
      </c>
      <c r="H9526" s="10">
        <v>42354</v>
      </c>
      <c r="I9526" t="s">
        <v>14</v>
      </c>
      <c r="J9526" t="s">
        <v>15</v>
      </c>
      <c r="K9526" t="str">
        <f>INDEX(State_Code_Name!B:B,MATCH(Consumer_Complaints!E9526,State_Code_Name!C:C,0))</f>
        <v>Pennsylvania</v>
      </c>
      <c r="L9526">
        <f t="shared" si="444"/>
        <v>2</v>
      </c>
      <c r="M9526">
        <f t="shared" si="445"/>
        <v>2015</v>
      </c>
      <c r="N9526" t="str">
        <f t="shared" si="446"/>
        <v>Q4</v>
      </c>
    </row>
    <row r="9527" spans="1:14" x14ac:dyDescent="0.35">
      <c r="A9527">
        <v>2126404</v>
      </c>
      <c r="B9527" t="s">
        <v>63</v>
      </c>
      <c r="C9527" t="s">
        <v>61</v>
      </c>
      <c r="D9527" t="s">
        <v>459</v>
      </c>
      <c r="E9527" t="s">
        <v>29</v>
      </c>
      <c r="F9527" t="s">
        <v>19</v>
      </c>
      <c r="G9527" s="10">
        <v>42635</v>
      </c>
      <c r="H9527" s="10">
        <v>42635</v>
      </c>
      <c r="I9527" t="s">
        <v>14</v>
      </c>
      <c r="J9527" t="s">
        <v>14</v>
      </c>
      <c r="K9527" t="str">
        <f>INDEX(State_Code_Name!B:B,MATCH(Consumer_Complaints!E9527,State_Code_Name!C:C,0))</f>
        <v>Connecticut</v>
      </c>
      <c r="L9527">
        <f t="shared" si="444"/>
        <v>0</v>
      </c>
      <c r="M9527">
        <f t="shared" si="445"/>
        <v>2016</v>
      </c>
      <c r="N9527" t="str">
        <f t="shared" si="446"/>
        <v>Q3</v>
      </c>
    </row>
    <row r="9528" spans="1:14" x14ac:dyDescent="0.35">
      <c r="A9528">
        <v>1922142</v>
      </c>
      <c r="B9528" t="s">
        <v>38</v>
      </c>
      <c r="C9528" t="s">
        <v>16</v>
      </c>
      <c r="D9528" t="s">
        <v>20</v>
      </c>
      <c r="E9528" t="s">
        <v>22</v>
      </c>
      <c r="F9528" t="s">
        <v>19</v>
      </c>
      <c r="G9528" s="10">
        <v>42709</v>
      </c>
      <c r="H9528" s="10">
        <v>42709</v>
      </c>
      <c r="I9528" t="s">
        <v>14</v>
      </c>
      <c r="J9528" t="s">
        <v>15</v>
      </c>
      <c r="K9528" t="str">
        <f>INDEX(State_Code_Name!B:B,MATCH(Consumer_Complaints!E9528,State_Code_Name!C:C,0))</f>
        <v>New York</v>
      </c>
      <c r="L9528">
        <f t="shared" si="444"/>
        <v>0</v>
      </c>
      <c r="M9528">
        <f t="shared" si="445"/>
        <v>2016</v>
      </c>
      <c r="N9528" t="str">
        <f t="shared" si="446"/>
        <v>Q4</v>
      </c>
    </row>
    <row r="9529" spans="1:14" x14ac:dyDescent="0.35">
      <c r="A9529">
        <v>1977425</v>
      </c>
      <c r="B9529" t="s">
        <v>95</v>
      </c>
      <c r="C9529" t="s">
        <v>16</v>
      </c>
      <c r="D9529" t="s">
        <v>20</v>
      </c>
      <c r="E9529" t="s">
        <v>101</v>
      </c>
      <c r="F9529" t="s">
        <v>19</v>
      </c>
      <c r="G9529" s="10">
        <v>42542</v>
      </c>
      <c r="H9529" s="10">
        <v>42542</v>
      </c>
      <c r="I9529" t="s">
        <v>14</v>
      </c>
      <c r="J9529" t="s">
        <v>15</v>
      </c>
      <c r="K9529" t="str">
        <f>INDEX(State_Code_Name!B:B,MATCH(Consumer_Complaints!E9529,State_Code_Name!C:C,0))</f>
        <v>Delaware</v>
      </c>
      <c r="L9529">
        <f t="shared" si="444"/>
        <v>0</v>
      </c>
      <c r="M9529">
        <f t="shared" si="445"/>
        <v>2016</v>
      </c>
      <c r="N9529" t="str">
        <f t="shared" si="446"/>
        <v>Q2</v>
      </c>
    </row>
    <row r="9530" spans="1:14" x14ac:dyDescent="0.35">
      <c r="A9530">
        <v>264093</v>
      </c>
      <c r="B9530" t="s">
        <v>38</v>
      </c>
      <c r="C9530" t="s">
        <v>36</v>
      </c>
      <c r="D9530" t="s">
        <v>99</v>
      </c>
      <c r="E9530" t="s">
        <v>638</v>
      </c>
      <c r="F9530" t="s">
        <v>19</v>
      </c>
      <c r="G9530" s="10">
        <v>41299</v>
      </c>
      <c r="H9530" s="10">
        <v>41299</v>
      </c>
      <c r="I9530" t="s">
        <v>14</v>
      </c>
      <c r="J9530" t="s">
        <v>14</v>
      </c>
      <c r="K9530" t="e">
        <f>INDEX(State_Code_Name!B:B,MATCH(Consumer_Complaints!E9530,State_Code_Name!C:C,0))</f>
        <v>#N/A</v>
      </c>
      <c r="L9530">
        <f t="shared" si="444"/>
        <v>0</v>
      </c>
      <c r="M9530">
        <f t="shared" si="445"/>
        <v>2013</v>
      </c>
      <c r="N9530" t="str">
        <f t="shared" si="446"/>
        <v>Q1</v>
      </c>
    </row>
    <row r="9531" spans="1:14" x14ac:dyDescent="0.35">
      <c r="A9531">
        <v>318336</v>
      </c>
      <c r="B9531" t="s">
        <v>54</v>
      </c>
      <c r="C9531" t="s">
        <v>52</v>
      </c>
      <c r="D9531" t="s">
        <v>53</v>
      </c>
      <c r="E9531" t="s">
        <v>35</v>
      </c>
      <c r="F9531" t="s">
        <v>19</v>
      </c>
      <c r="G9531" s="10">
        <v>41320</v>
      </c>
      <c r="H9531" s="10">
        <v>41320</v>
      </c>
      <c r="I9531" t="s">
        <v>14</v>
      </c>
      <c r="J9531" t="s">
        <v>15</v>
      </c>
      <c r="K9531" t="str">
        <f>INDEX(State_Code_Name!B:B,MATCH(Consumer_Complaints!E9531,State_Code_Name!C:C,0))</f>
        <v>Florida</v>
      </c>
      <c r="L9531">
        <f t="shared" si="444"/>
        <v>0</v>
      </c>
      <c r="M9531">
        <f t="shared" si="445"/>
        <v>2013</v>
      </c>
      <c r="N9531" t="str">
        <f t="shared" si="446"/>
        <v>Q1</v>
      </c>
    </row>
    <row r="9532" spans="1:14" x14ac:dyDescent="0.35">
      <c r="A9532">
        <v>1441331</v>
      </c>
      <c r="B9532" t="s">
        <v>906</v>
      </c>
      <c r="C9532" t="s">
        <v>32</v>
      </c>
      <c r="D9532" t="s">
        <v>41</v>
      </c>
      <c r="E9532" t="s">
        <v>98</v>
      </c>
      <c r="F9532" t="s">
        <v>19</v>
      </c>
      <c r="G9532" s="10">
        <v>42182</v>
      </c>
      <c r="H9532" s="10">
        <v>42223</v>
      </c>
      <c r="I9532" t="s">
        <v>14</v>
      </c>
      <c r="J9532" t="s">
        <v>14</v>
      </c>
      <c r="K9532" t="str">
        <f>INDEX(State_Code_Name!B:B,MATCH(Consumer_Complaints!E9532,State_Code_Name!C:C,0))</f>
        <v>Colorado</v>
      </c>
      <c r="L9532">
        <f t="shared" si="444"/>
        <v>41</v>
      </c>
      <c r="M9532">
        <f t="shared" si="445"/>
        <v>2015</v>
      </c>
      <c r="N9532" t="str">
        <f t="shared" si="446"/>
        <v>Q2</v>
      </c>
    </row>
    <row r="9533" spans="1:14" x14ac:dyDescent="0.35">
      <c r="A9533">
        <v>1507905</v>
      </c>
      <c r="B9533" t="s">
        <v>69</v>
      </c>
      <c r="C9533" t="s">
        <v>26</v>
      </c>
      <c r="D9533" t="s">
        <v>27</v>
      </c>
      <c r="E9533" t="s">
        <v>39</v>
      </c>
      <c r="F9533" t="s">
        <v>19</v>
      </c>
      <c r="G9533" s="10">
        <v>42193</v>
      </c>
      <c r="H9533" s="10">
        <v>42193</v>
      </c>
      <c r="I9533" t="s">
        <v>14</v>
      </c>
      <c r="J9533" t="s">
        <v>15</v>
      </c>
      <c r="K9533" t="str">
        <f>INDEX(State_Code_Name!B:B,MATCH(Consumer_Complaints!E9533,State_Code_Name!C:C,0))</f>
        <v>Ohio</v>
      </c>
      <c r="L9533">
        <f t="shared" si="444"/>
        <v>0</v>
      </c>
      <c r="M9533">
        <f t="shared" si="445"/>
        <v>2015</v>
      </c>
      <c r="N9533" t="str">
        <f t="shared" si="446"/>
        <v>Q3</v>
      </c>
    </row>
    <row r="9534" spans="1:14" x14ac:dyDescent="0.35">
      <c r="A9534">
        <v>1549644</v>
      </c>
      <c r="B9534" t="s">
        <v>43</v>
      </c>
      <c r="C9534" t="s">
        <v>26</v>
      </c>
      <c r="D9534" t="s">
        <v>159</v>
      </c>
      <c r="E9534" t="s">
        <v>66</v>
      </c>
      <c r="F9534" t="s">
        <v>305</v>
      </c>
      <c r="G9534" s="10">
        <v>42044</v>
      </c>
      <c r="H9534" s="10">
        <v>42103</v>
      </c>
      <c r="I9534" t="s">
        <v>14</v>
      </c>
      <c r="J9534" t="s">
        <v>14</v>
      </c>
      <c r="K9534" t="str">
        <f>INDEX(State_Code_Name!B:B,MATCH(Consumer_Complaints!E9534,State_Code_Name!C:C,0))</f>
        <v>Michigan</v>
      </c>
      <c r="L9534">
        <f t="shared" si="444"/>
        <v>59</v>
      </c>
      <c r="M9534">
        <f t="shared" si="445"/>
        <v>2015</v>
      </c>
      <c r="N9534" t="str">
        <f t="shared" si="446"/>
        <v>Q1</v>
      </c>
    </row>
    <row r="9535" spans="1:14" x14ac:dyDescent="0.35">
      <c r="A9535">
        <v>1878487</v>
      </c>
      <c r="B9535" t="s">
        <v>54</v>
      </c>
      <c r="C9535" t="s">
        <v>52</v>
      </c>
      <c r="D9535" t="s">
        <v>103</v>
      </c>
      <c r="E9535" t="s">
        <v>18</v>
      </c>
      <c r="F9535" t="s">
        <v>19</v>
      </c>
      <c r="G9535" s="10">
        <v>42473</v>
      </c>
      <c r="H9535" s="10">
        <v>42473</v>
      </c>
      <c r="I9535" t="s">
        <v>14</v>
      </c>
      <c r="J9535" t="s">
        <v>15</v>
      </c>
      <c r="K9535" t="str">
        <f>INDEX(State_Code_Name!B:B,MATCH(Consumer_Complaints!E9535,State_Code_Name!C:C,0))</f>
        <v>California</v>
      </c>
      <c r="L9535">
        <f t="shared" si="444"/>
        <v>0</v>
      </c>
      <c r="M9535">
        <f t="shared" si="445"/>
        <v>2016</v>
      </c>
      <c r="N9535" t="str">
        <f t="shared" si="446"/>
        <v>Q2</v>
      </c>
    </row>
    <row r="9536" spans="1:14" x14ac:dyDescent="0.35">
      <c r="A9536">
        <v>605745</v>
      </c>
      <c r="B9536" t="s">
        <v>256</v>
      </c>
      <c r="C9536" t="s">
        <v>26</v>
      </c>
      <c r="D9536" t="s">
        <v>27</v>
      </c>
      <c r="E9536" t="s">
        <v>35</v>
      </c>
      <c r="F9536" t="s">
        <v>19</v>
      </c>
      <c r="G9536" s="10">
        <v>41598</v>
      </c>
      <c r="H9536" s="10">
        <v>41604</v>
      </c>
      <c r="I9536" t="s">
        <v>14</v>
      </c>
      <c r="J9536" t="s">
        <v>14</v>
      </c>
      <c r="K9536" t="str">
        <f>INDEX(State_Code_Name!B:B,MATCH(Consumer_Complaints!E9536,State_Code_Name!C:C,0))</f>
        <v>Florida</v>
      </c>
      <c r="L9536">
        <f t="shared" si="444"/>
        <v>6</v>
      </c>
      <c r="M9536">
        <f t="shared" si="445"/>
        <v>2013</v>
      </c>
      <c r="N9536" t="str">
        <f t="shared" si="446"/>
        <v>Q4</v>
      </c>
    </row>
    <row r="9537" spans="1:14" x14ac:dyDescent="0.35">
      <c r="A9537">
        <v>1528108</v>
      </c>
      <c r="B9537" t="s">
        <v>229</v>
      </c>
      <c r="C9537" t="s">
        <v>26</v>
      </c>
      <c r="D9537" t="s">
        <v>27</v>
      </c>
      <c r="E9537" t="s">
        <v>31</v>
      </c>
      <c r="F9537" t="s">
        <v>19</v>
      </c>
      <c r="G9537" s="10">
        <v>42236</v>
      </c>
      <c r="H9537" s="10">
        <v>42236</v>
      </c>
      <c r="I9537" t="s">
        <v>14</v>
      </c>
      <c r="J9537" t="s">
        <v>15</v>
      </c>
      <c r="K9537" t="str">
        <f>INDEX(State_Code_Name!B:B,MATCH(Consumer_Complaints!E9537,State_Code_Name!C:C,0))</f>
        <v>Texas</v>
      </c>
      <c r="L9537">
        <f t="shared" si="444"/>
        <v>0</v>
      </c>
      <c r="M9537">
        <f t="shared" si="445"/>
        <v>2015</v>
      </c>
      <c r="N9537" t="str">
        <f t="shared" si="446"/>
        <v>Q3</v>
      </c>
    </row>
    <row r="9538" spans="1:14" x14ac:dyDescent="0.35">
      <c r="A9538">
        <v>2139070</v>
      </c>
      <c r="B9538" t="s">
        <v>38</v>
      </c>
      <c r="C9538" t="s">
        <v>36</v>
      </c>
      <c r="D9538" t="s">
        <v>80</v>
      </c>
      <c r="E9538" t="s">
        <v>12</v>
      </c>
      <c r="F9538" t="s">
        <v>19</v>
      </c>
      <c r="G9538" s="10">
        <v>42642</v>
      </c>
      <c r="H9538" s="10">
        <v>42642</v>
      </c>
      <c r="I9538" t="s">
        <v>14</v>
      </c>
      <c r="J9538" t="s">
        <v>14</v>
      </c>
      <c r="K9538" t="str">
        <f>INDEX(State_Code_Name!B:B,MATCH(Consumer_Complaints!E9538,State_Code_Name!C:C,0))</f>
        <v>Virginia</v>
      </c>
      <c r="L9538">
        <f t="shared" si="444"/>
        <v>0</v>
      </c>
      <c r="M9538">
        <f t="shared" si="445"/>
        <v>2016</v>
      </c>
      <c r="N9538" t="str">
        <f t="shared" si="446"/>
        <v>Q3</v>
      </c>
    </row>
    <row r="9539" spans="1:14" x14ac:dyDescent="0.35">
      <c r="A9539">
        <v>1985903</v>
      </c>
      <c r="B9539" t="s">
        <v>43</v>
      </c>
      <c r="C9539" t="s">
        <v>26</v>
      </c>
      <c r="D9539" t="s">
        <v>27</v>
      </c>
      <c r="E9539" t="s">
        <v>74</v>
      </c>
      <c r="F9539" t="s">
        <v>19</v>
      </c>
      <c r="G9539" s="10">
        <v>42548</v>
      </c>
      <c r="H9539" s="10">
        <v>42550</v>
      </c>
      <c r="I9539" t="s">
        <v>14</v>
      </c>
      <c r="J9539" t="s">
        <v>15</v>
      </c>
      <c r="K9539" t="str">
        <f>INDEX(State_Code_Name!B:B,MATCH(Consumer_Complaints!E9539,State_Code_Name!C:C,0))</f>
        <v>Tennessee</v>
      </c>
      <c r="L9539">
        <f t="shared" ref="L9539:L9602" si="447">H9539-G9539</f>
        <v>2</v>
      </c>
      <c r="M9539">
        <f t="shared" ref="M9539:M9602" si="448">YEAR(G9539)</f>
        <v>2016</v>
      </c>
      <c r="N9539" t="str">
        <f t="shared" ref="N9539:N9602" si="449">IF(MONTH(G9539)&lt;=3,"Q1",IF(MONTH(G9539)&lt;=6,"Q2",IF(MONTH(G9539)&lt;=9,"Q3","Q4")))</f>
        <v>Q2</v>
      </c>
    </row>
    <row r="9540" spans="1:14" x14ac:dyDescent="0.35">
      <c r="A9540">
        <v>1976557</v>
      </c>
      <c r="B9540" t="s">
        <v>81</v>
      </c>
      <c r="C9540" t="s">
        <v>36</v>
      </c>
      <c r="D9540" t="s">
        <v>49</v>
      </c>
      <c r="E9540" t="s">
        <v>22</v>
      </c>
      <c r="F9540" t="s">
        <v>19</v>
      </c>
      <c r="G9540" s="10">
        <v>42541</v>
      </c>
      <c r="H9540" s="10">
        <v>42542</v>
      </c>
      <c r="I9540" t="s">
        <v>14</v>
      </c>
      <c r="J9540" t="s">
        <v>14</v>
      </c>
      <c r="K9540" t="str">
        <f>INDEX(State_Code_Name!B:B,MATCH(Consumer_Complaints!E9540,State_Code_Name!C:C,0))</f>
        <v>New York</v>
      </c>
      <c r="L9540">
        <f t="shared" si="447"/>
        <v>1</v>
      </c>
      <c r="M9540">
        <f t="shared" si="448"/>
        <v>2016</v>
      </c>
      <c r="N9540" t="str">
        <f t="shared" si="449"/>
        <v>Q2</v>
      </c>
    </row>
    <row r="9541" spans="1:14" x14ac:dyDescent="0.35">
      <c r="A9541">
        <v>1507602</v>
      </c>
      <c r="B9541" t="s">
        <v>164</v>
      </c>
      <c r="C9541" t="s">
        <v>9</v>
      </c>
      <c r="D9541" t="s">
        <v>183</v>
      </c>
      <c r="E9541" t="s">
        <v>122</v>
      </c>
      <c r="F9541" t="s">
        <v>19</v>
      </c>
      <c r="G9541" s="10">
        <v>42193</v>
      </c>
      <c r="H9541" s="10">
        <v>42285</v>
      </c>
      <c r="I9541" t="s">
        <v>14</v>
      </c>
      <c r="J9541" t="s">
        <v>15</v>
      </c>
      <c r="K9541" t="str">
        <f>INDEX(State_Code_Name!B:B,MATCH(Consumer_Complaints!E9541,State_Code_Name!C:C,0))</f>
        <v>Maryland</v>
      </c>
      <c r="L9541">
        <f t="shared" si="447"/>
        <v>92</v>
      </c>
      <c r="M9541">
        <f t="shared" si="448"/>
        <v>2015</v>
      </c>
      <c r="N9541" t="str">
        <f t="shared" si="449"/>
        <v>Q3</v>
      </c>
    </row>
    <row r="9542" spans="1:14" x14ac:dyDescent="0.35">
      <c r="A9542">
        <v>1888840</v>
      </c>
      <c r="B9542" t="s">
        <v>54</v>
      </c>
      <c r="C9542" t="s">
        <v>52</v>
      </c>
      <c r="D9542" t="s">
        <v>76</v>
      </c>
      <c r="E9542" t="s">
        <v>79</v>
      </c>
      <c r="F9542" t="s">
        <v>19</v>
      </c>
      <c r="G9542" s="10">
        <v>42480</v>
      </c>
      <c r="H9542" s="10">
        <v>42486</v>
      </c>
      <c r="I9542" t="s">
        <v>14</v>
      </c>
      <c r="J9542" t="s">
        <v>15</v>
      </c>
      <c r="K9542" t="str">
        <f>INDEX(State_Code_Name!B:B,MATCH(Consumer_Complaints!E9542,State_Code_Name!C:C,0))</f>
        <v>Minnesota</v>
      </c>
      <c r="L9542">
        <f t="shared" si="447"/>
        <v>6</v>
      </c>
      <c r="M9542">
        <f t="shared" si="448"/>
        <v>2016</v>
      </c>
      <c r="N9542" t="str">
        <f t="shared" si="449"/>
        <v>Q2</v>
      </c>
    </row>
    <row r="9543" spans="1:14" x14ac:dyDescent="0.35">
      <c r="A9543">
        <v>1434732</v>
      </c>
      <c r="B9543" t="s">
        <v>181</v>
      </c>
      <c r="C9543" t="s">
        <v>32</v>
      </c>
      <c r="D9543" t="s">
        <v>41</v>
      </c>
      <c r="E9543" t="s">
        <v>35</v>
      </c>
      <c r="F9543" t="s">
        <v>19</v>
      </c>
      <c r="G9543" s="10">
        <v>42178</v>
      </c>
      <c r="H9543" s="10">
        <v>42229</v>
      </c>
      <c r="I9543" t="s">
        <v>14</v>
      </c>
      <c r="J9543" t="s">
        <v>14</v>
      </c>
      <c r="K9543" t="str">
        <f>INDEX(State_Code_Name!B:B,MATCH(Consumer_Complaints!E9543,State_Code_Name!C:C,0))</f>
        <v>Florida</v>
      </c>
      <c r="L9543">
        <f t="shared" si="447"/>
        <v>51</v>
      </c>
      <c r="M9543">
        <f t="shared" si="448"/>
        <v>2015</v>
      </c>
      <c r="N9543" t="str">
        <f t="shared" si="449"/>
        <v>Q2</v>
      </c>
    </row>
    <row r="9544" spans="1:14" x14ac:dyDescent="0.35">
      <c r="A9544">
        <v>620588</v>
      </c>
      <c r="B9544" t="s">
        <v>125</v>
      </c>
      <c r="C9544" t="s">
        <v>26</v>
      </c>
      <c r="D9544" t="s">
        <v>27</v>
      </c>
      <c r="E9544" t="s">
        <v>22</v>
      </c>
      <c r="F9544" t="s">
        <v>305</v>
      </c>
      <c r="G9544" s="10">
        <v>41376</v>
      </c>
      <c r="H9544" s="10">
        <v>41376</v>
      </c>
      <c r="I9544" t="s">
        <v>14</v>
      </c>
      <c r="J9544" t="s">
        <v>15</v>
      </c>
      <c r="K9544" t="str">
        <f>INDEX(State_Code_Name!B:B,MATCH(Consumer_Complaints!E9544,State_Code_Name!C:C,0))</f>
        <v>New York</v>
      </c>
      <c r="L9544">
        <f t="shared" si="447"/>
        <v>0</v>
      </c>
      <c r="M9544">
        <f t="shared" si="448"/>
        <v>2013</v>
      </c>
      <c r="N9544" t="str">
        <f t="shared" si="449"/>
        <v>Q2</v>
      </c>
    </row>
    <row r="9545" spans="1:14" x14ac:dyDescent="0.35">
      <c r="A9545">
        <v>346841</v>
      </c>
      <c r="B9545" t="s">
        <v>81</v>
      </c>
      <c r="C9545" t="s">
        <v>36</v>
      </c>
      <c r="D9545" t="s">
        <v>80</v>
      </c>
      <c r="E9545" t="s">
        <v>35</v>
      </c>
      <c r="F9545" t="s">
        <v>57</v>
      </c>
      <c r="G9545" s="10">
        <v>41520</v>
      </c>
      <c r="H9545" s="10">
        <v>41581</v>
      </c>
      <c r="I9545" t="s">
        <v>14</v>
      </c>
      <c r="J9545" t="s">
        <v>14</v>
      </c>
      <c r="K9545" t="str">
        <f>INDEX(State_Code_Name!B:B,MATCH(Consumer_Complaints!E9545,State_Code_Name!C:C,0))</f>
        <v>Florida</v>
      </c>
      <c r="L9545">
        <f t="shared" si="447"/>
        <v>61</v>
      </c>
      <c r="M9545">
        <f t="shared" si="448"/>
        <v>2013</v>
      </c>
      <c r="N9545" t="str">
        <f t="shared" si="449"/>
        <v>Q3</v>
      </c>
    </row>
    <row r="9546" spans="1:14" x14ac:dyDescent="0.35">
      <c r="A9546">
        <v>832284</v>
      </c>
      <c r="B9546" t="s">
        <v>43</v>
      </c>
      <c r="C9546" t="s">
        <v>36</v>
      </c>
      <c r="D9546" t="s">
        <v>49</v>
      </c>
      <c r="E9546" t="s">
        <v>77</v>
      </c>
      <c r="F9546" t="s">
        <v>19</v>
      </c>
      <c r="G9546" s="10">
        <v>41759</v>
      </c>
      <c r="H9546" s="10">
        <v>41759</v>
      </c>
      <c r="I9546" t="s">
        <v>14</v>
      </c>
      <c r="J9546" t="s">
        <v>14</v>
      </c>
      <c r="K9546" t="str">
        <f>INDEX(State_Code_Name!B:B,MATCH(Consumer_Complaints!E9546,State_Code_Name!C:C,0))</f>
        <v>Missouri</v>
      </c>
      <c r="L9546">
        <f t="shared" si="447"/>
        <v>0</v>
      </c>
      <c r="M9546">
        <f t="shared" si="448"/>
        <v>2014</v>
      </c>
      <c r="N9546" t="str">
        <f t="shared" si="449"/>
        <v>Q2</v>
      </c>
    </row>
    <row r="9547" spans="1:14" x14ac:dyDescent="0.35">
      <c r="A9547">
        <v>907340</v>
      </c>
      <c r="B9547" t="s">
        <v>270</v>
      </c>
      <c r="C9547" t="s">
        <v>32</v>
      </c>
      <c r="D9547" t="s">
        <v>104</v>
      </c>
      <c r="E9547" t="s">
        <v>48</v>
      </c>
      <c r="F9547" t="s">
        <v>19</v>
      </c>
      <c r="G9547" s="10">
        <v>41813</v>
      </c>
      <c r="H9547" s="10">
        <v>41813</v>
      </c>
      <c r="I9547" t="s">
        <v>14</v>
      </c>
      <c r="J9547" t="s">
        <v>14</v>
      </c>
      <c r="K9547" t="str">
        <f>INDEX(State_Code_Name!B:B,MATCH(Consumer_Complaints!E9547,State_Code_Name!C:C,0))</f>
        <v>New Jersey</v>
      </c>
      <c r="L9547">
        <f t="shared" si="447"/>
        <v>0</v>
      </c>
      <c r="M9547">
        <f t="shared" si="448"/>
        <v>2014</v>
      </c>
      <c r="N9547" t="str">
        <f t="shared" si="449"/>
        <v>Q2</v>
      </c>
    </row>
    <row r="9548" spans="1:14" x14ac:dyDescent="0.35">
      <c r="A9548">
        <v>944904</v>
      </c>
      <c r="B9548" t="s">
        <v>181</v>
      </c>
      <c r="C9548" t="s">
        <v>32</v>
      </c>
      <c r="D9548" t="s">
        <v>161</v>
      </c>
      <c r="E9548" t="s">
        <v>31</v>
      </c>
      <c r="F9548" t="s">
        <v>19</v>
      </c>
      <c r="G9548" s="10">
        <v>41840</v>
      </c>
      <c r="H9548" s="10">
        <v>41840</v>
      </c>
      <c r="I9548" t="s">
        <v>14</v>
      </c>
      <c r="J9548" t="s">
        <v>14</v>
      </c>
      <c r="K9548" t="str">
        <f>INDEX(State_Code_Name!B:B,MATCH(Consumer_Complaints!E9548,State_Code_Name!C:C,0))</f>
        <v>Texas</v>
      </c>
      <c r="L9548">
        <f t="shared" si="447"/>
        <v>0</v>
      </c>
      <c r="M9548">
        <f t="shared" si="448"/>
        <v>2014</v>
      </c>
      <c r="N9548" t="str">
        <f t="shared" si="449"/>
        <v>Q3</v>
      </c>
    </row>
    <row r="9549" spans="1:14" x14ac:dyDescent="0.35">
      <c r="A9549">
        <v>832682</v>
      </c>
      <c r="B9549" t="s">
        <v>758</v>
      </c>
      <c r="C9549" t="s">
        <v>32</v>
      </c>
      <c r="D9549" t="s">
        <v>116</v>
      </c>
      <c r="E9549" t="s">
        <v>66</v>
      </c>
      <c r="F9549" t="s">
        <v>19</v>
      </c>
      <c r="G9549" s="10">
        <v>41759</v>
      </c>
      <c r="H9549" s="10">
        <v>41780</v>
      </c>
      <c r="I9549" t="s">
        <v>14</v>
      </c>
      <c r="J9549" t="s">
        <v>15</v>
      </c>
      <c r="K9549" t="str">
        <f>INDEX(State_Code_Name!B:B,MATCH(Consumer_Complaints!E9549,State_Code_Name!C:C,0))</f>
        <v>Michigan</v>
      </c>
      <c r="L9549">
        <f t="shared" si="447"/>
        <v>21</v>
      </c>
      <c r="M9549">
        <f t="shared" si="448"/>
        <v>2014</v>
      </c>
      <c r="N9549" t="str">
        <f t="shared" si="449"/>
        <v>Q2</v>
      </c>
    </row>
    <row r="9550" spans="1:14" x14ac:dyDescent="0.35">
      <c r="A9550">
        <v>410546</v>
      </c>
      <c r="B9550" t="s">
        <v>11</v>
      </c>
      <c r="C9550" t="s">
        <v>16</v>
      </c>
      <c r="D9550" t="s">
        <v>20</v>
      </c>
      <c r="E9550" t="s">
        <v>122</v>
      </c>
      <c r="F9550" t="s">
        <v>13</v>
      </c>
      <c r="G9550" s="10">
        <v>41411</v>
      </c>
      <c r="H9550" s="10">
        <v>41414</v>
      </c>
      <c r="I9550" t="s">
        <v>14</v>
      </c>
      <c r="J9550" t="s">
        <v>15</v>
      </c>
      <c r="K9550" t="str">
        <f>INDEX(State_Code_Name!B:B,MATCH(Consumer_Complaints!E9550,State_Code_Name!C:C,0))</f>
        <v>Maryland</v>
      </c>
      <c r="L9550">
        <f t="shared" si="447"/>
        <v>3</v>
      </c>
      <c r="M9550">
        <f t="shared" si="448"/>
        <v>2013</v>
      </c>
      <c r="N9550" t="str">
        <f t="shared" si="449"/>
        <v>Q2</v>
      </c>
    </row>
    <row r="9551" spans="1:14" x14ac:dyDescent="0.35">
      <c r="A9551">
        <v>433680</v>
      </c>
      <c r="B9551" t="s">
        <v>97</v>
      </c>
      <c r="C9551" t="s">
        <v>52</v>
      </c>
      <c r="D9551" t="s">
        <v>103</v>
      </c>
      <c r="E9551" t="s">
        <v>46</v>
      </c>
      <c r="F9551" t="s">
        <v>19</v>
      </c>
      <c r="G9551" s="10">
        <v>41440</v>
      </c>
      <c r="H9551" s="10">
        <v>41442</v>
      </c>
      <c r="I9551" t="s">
        <v>14</v>
      </c>
      <c r="J9551" t="s">
        <v>15</v>
      </c>
      <c r="K9551" t="str">
        <f>INDEX(State_Code_Name!B:B,MATCH(Consumer_Complaints!E9551,State_Code_Name!C:C,0))</f>
        <v>Pennsylvania</v>
      </c>
      <c r="L9551">
        <f t="shared" si="447"/>
        <v>2</v>
      </c>
      <c r="M9551">
        <f t="shared" si="448"/>
        <v>2013</v>
      </c>
      <c r="N9551" t="str">
        <f t="shared" si="449"/>
        <v>Q2</v>
      </c>
    </row>
    <row r="9552" spans="1:14" x14ac:dyDescent="0.35">
      <c r="A9552">
        <v>346872</v>
      </c>
      <c r="B9552" t="s">
        <v>97</v>
      </c>
      <c r="C9552" t="s">
        <v>52</v>
      </c>
      <c r="D9552" t="s">
        <v>103</v>
      </c>
      <c r="E9552" t="s">
        <v>114</v>
      </c>
      <c r="F9552" t="s">
        <v>19</v>
      </c>
      <c r="G9552" s="10">
        <v>41489</v>
      </c>
      <c r="H9552" s="10">
        <v>41581</v>
      </c>
      <c r="I9552" t="s">
        <v>14</v>
      </c>
      <c r="J9552" t="s">
        <v>15</v>
      </c>
      <c r="K9552" t="str">
        <f>INDEX(State_Code_Name!B:B,MATCH(Consumer_Complaints!E9552,State_Code_Name!C:C,0))</f>
        <v>South Carolina</v>
      </c>
      <c r="L9552">
        <f t="shared" si="447"/>
        <v>92</v>
      </c>
      <c r="M9552">
        <f t="shared" si="448"/>
        <v>2013</v>
      </c>
      <c r="N9552" t="str">
        <f t="shared" si="449"/>
        <v>Q3</v>
      </c>
    </row>
    <row r="9553" spans="1:14" x14ac:dyDescent="0.35">
      <c r="A9553">
        <v>591356</v>
      </c>
      <c r="B9553" t="s">
        <v>11</v>
      </c>
      <c r="C9553" t="s">
        <v>26</v>
      </c>
      <c r="D9553" t="s">
        <v>27</v>
      </c>
      <c r="E9553" t="s">
        <v>25</v>
      </c>
      <c r="F9553" t="s">
        <v>305</v>
      </c>
      <c r="G9553" s="10">
        <v>41497</v>
      </c>
      <c r="H9553" s="10">
        <v>41591</v>
      </c>
      <c r="I9553" t="s">
        <v>14</v>
      </c>
      <c r="J9553" t="s">
        <v>15</v>
      </c>
      <c r="K9553" t="str">
        <f>INDEX(State_Code_Name!B:B,MATCH(Consumer_Complaints!E9553,State_Code_Name!C:C,0))</f>
        <v>Georgia</v>
      </c>
      <c r="L9553">
        <f t="shared" si="447"/>
        <v>94</v>
      </c>
      <c r="M9553">
        <f t="shared" si="448"/>
        <v>2013</v>
      </c>
      <c r="N9553" t="str">
        <f t="shared" si="449"/>
        <v>Q3</v>
      </c>
    </row>
    <row r="9554" spans="1:14" x14ac:dyDescent="0.35">
      <c r="A9554">
        <v>224817</v>
      </c>
      <c r="B9554" t="s">
        <v>58</v>
      </c>
      <c r="C9554" t="s">
        <v>16</v>
      </c>
      <c r="D9554" t="s">
        <v>24</v>
      </c>
      <c r="E9554" t="s">
        <v>18</v>
      </c>
      <c r="F9554" t="s">
        <v>13</v>
      </c>
      <c r="G9554" s="10">
        <v>41487</v>
      </c>
      <c r="H9554" s="10">
        <v>41487</v>
      </c>
      <c r="I9554" t="s">
        <v>14</v>
      </c>
      <c r="J9554" t="s">
        <v>15</v>
      </c>
      <c r="K9554" t="str">
        <f>INDEX(State_Code_Name!B:B,MATCH(Consumer_Complaints!E9554,State_Code_Name!C:C,0))</f>
        <v>California</v>
      </c>
      <c r="L9554">
        <f t="shared" si="447"/>
        <v>0</v>
      </c>
      <c r="M9554">
        <f t="shared" si="448"/>
        <v>2013</v>
      </c>
      <c r="N9554" t="str">
        <f t="shared" si="449"/>
        <v>Q3</v>
      </c>
    </row>
    <row r="9555" spans="1:14" x14ac:dyDescent="0.35">
      <c r="A9555">
        <v>1603059</v>
      </c>
      <c r="B9555" t="s">
        <v>11</v>
      </c>
      <c r="C9555" t="s">
        <v>26</v>
      </c>
      <c r="D9555" t="s">
        <v>27</v>
      </c>
      <c r="E9555" t="s">
        <v>100</v>
      </c>
      <c r="F9555" t="s">
        <v>19</v>
      </c>
      <c r="G9555" s="10">
        <v>42348</v>
      </c>
      <c r="H9555" s="10">
        <v>42348</v>
      </c>
      <c r="I9555" t="s">
        <v>14</v>
      </c>
      <c r="J9555" t="s">
        <v>15</v>
      </c>
      <c r="K9555" t="str">
        <f>INDEX(State_Code_Name!B:B,MATCH(Consumer_Complaints!E9555,State_Code_Name!C:C,0))</f>
        <v>Arizona</v>
      </c>
      <c r="L9555">
        <f t="shared" si="447"/>
        <v>0</v>
      </c>
      <c r="M9555">
        <f t="shared" si="448"/>
        <v>2015</v>
      </c>
      <c r="N9555" t="str">
        <f t="shared" si="449"/>
        <v>Q4</v>
      </c>
    </row>
    <row r="9556" spans="1:14" x14ac:dyDescent="0.35">
      <c r="A9556">
        <v>1129422</v>
      </c>
      <c r="B9556" t="s">
        <v>43</v>
      </c>
      <c r="C9556" t="s">
        <v>172</v>
      </c>
      <c r="D9556" t="s">
        <v>266</v>
      </c>
      <c r="E9556" t="s">
        <v>18</v>
      </c>
      <c r="F9556" t="s">
        <v>19</v>
      </c>
      <c r="G9556" s="10">
        <v>41967</v>
      </c>
      <c r="H9556" s="10">
        <v>41967</v>
      </c>
      <c r="I9556" t="s">
        <v>14</v>
      </c>
      <c r="J9556" t="s">
        <v>15</v>
      </c>
      <c r="K9556" t="str">
        <f>INDEX(State_Code_Name!B:B,MATCH(Consumer_Complaints!E9556,State_Code_Name!C:C,0))</f>
        <v>California</v>
      </c>
      <c r="L9556">
        <f t="shared" si="447"/>
        <v>0</v>
      </c>
      <c r="M9556">
        <f t="shared" si="448"/>
        <v>2014</v>
      </c>
      <c r="N9556" t="str">
        <f t="shared" si="449"/>
        <v>Q4</v>
      </c>
    </row>
    <row r="9557" spans="1:14" x14ac:dyDescent="0.35">
      <c r="A9557">
        <v>1898880</v>
      </c>
      <c r="B9557" t="s">
        <v>11</v>
      </c>
      <c r="C9557" t="s">
        <v>16</v>
      </c>
      <c r="D9557" t="s">
        <v>24</v>
      </c>
      <c r="E9557" t="s">
        <v>40</v>
      </c>
      <c r="F9557" t="s">
        <v>305</v>
      </c>
      <c r="G9557" s="10">
        <v>42487</v>
      </c>
      <c r="H9557" s="10">
        <v>42489</v>
      </c>
      <c r="I9557" t="s">
        <v>14</v>
      </c>
      <c r="J9557" t="s">
        <v>15</v>
      </c>
      <c r="K9557" t="str">
        <f>INDEX(State_Code_Name!B:B,MATCH(Consumer_Complaints!E9557,State_Code_Name!C:C,0))</f>
        <v>Nevada</v>
      </c>
      <c r="L9557">
        <f t="shared" si="447"/>
        <v>2</v>
      </c>
      <c r="M9557">
        <f t="shared" si="448"/>
        <v>2016</v>
      </c>
      <c r="N9557" t="str">
        <f t="shared" si="449"/>
        <v>Q2</v>
      </c>
    </row>
    <row r="9558" spans="1:14" x14ac:dyDescent="0.35">
      <c r="A9558">
        <v>475665</v>
      </c>
      <c r="B9558" t="s">
        <v>60</v>
      </c>
      <c r="C9558" t="s">
        <v>52</v>
      </c>
      <c r="D9558" t="s">
        <v>103</v>
      </c>
      <c r="E9558" t="s">
        <v>137</v>
      </c>
      <c r="F9558" t="s">
        <v>19</v>
      </c>
      <c r="G9558" s="10">
        <v>41478</v>
      </c>
      <c r="H9558" s="10">
        <v>41478</v>
      </c>
      <c r="I9558" t="s">
        <v>14</v>
      </c>
      <c r="J9558" t="s">
        <v>15</v>
      </c>
      <c r="K9558" t="str">
        <f>INDEX(State_Code_Name!B:B,MATCH(Consumer_Complaints!E9558,State_Code_Name!C:C,0))</f>
        <v>Kansas</v>
      </c>
      <c r="L9558">
        <f t="shared" si="447"/>
        <v>0</v>
      </c>
      <c r="M9558">
        <f t="shared" si="448"/>
        <v>2013</v>
      </c>
      <c r="N9558" t="str">
        <f t="shared" si="449"/>
        <v>Q3</v>
      </c>
    </row>
    <row r="9559" spans="1:14" x14ac:dyDescent="0.35">
      <c r="A9559">
        <v>1628442</v>
      </c>
      <c r="B9559" t="s">
        <v>43</v>
      </c>
      <c r="C9559" t="s">
        <v>16</v>
      </c>
      <c r="D9559" t="s">
        <v>75</v>
      </c>
      <c r="E9559" t="s">
        <v>31</v>
      </c>
      <c r="F9559" t="s">
        <v>19</v>
      </c>
      <c r="G9559" s="10">
        <v>42305</v>
      </c>
      <c r="H9559" s="10">
        <v>42305</v>
      </c>
      <c r="I9559" t="s">
        <v>14</v>
      </c>
      <c r="J9559" t="s">
        <v>15</v>
      </c>
      <c r="K9559" t="str">
        <f>INDEX(State_Code_Name!B:B,MATCH(Consumer_Complaints!E9559,State_Code_Name!C:C,0))</f>
        <v>Texas</v>
      </c>
      <c r="L9559">
        <f t="shared" si="447"/>
        <v>0</v>
      </c>
      <c r="M9559">
        <f t="shared" si="448"/>
        <v>2015</v>
      </c>
      <c r="N9559" t="str">
        <f t="shared" si="449"/>
        <v>Q4</v>
      </c>
    </row>
    <row r="9560" spans="1:14" x14ac:dyDescent="0.35">
      <c r="A9560">
        <v>1249348</v>
      </c>
      <c r="B9560" t="s">
        <v>38</v>
      </c>
      <c r="C9560" t="s">
        <v>16</v>
      </c>
      <c r="D9560" t="s">
        <v>144</v>
      </c>
      <c r="E9560" t="s">
        <v>22</v>
      </c>
      <c r="F9560" t="s">
        <v>23</v>
      </c>
      <c r="G9560" s="10">
        <v>42055</v>
      </c>
      <c r="H9560" s="10">
        <v>42058</v>
      </c>
      <c r="I9560" t="s">
        <v>14</v>
      </c>
      <c r="J9560" t="s">
        <v>15</v>
      </c>
      <c r="K9560" t="str">
        <f>INDEX(State_Code_Name!B:B,MATCH(Consumer_Complaints!E9560,State_Code_Name!C:C,0))</f>
        <v>New York</v>
      </c>
      <c r="L9560">
        <f t="shared" si="447"/>
        <v>3</v>
      </c>
      <c r="M9560">
        <f t="shared" si="448"/>
        <v>2015</v>
      </c>
      <c r="N9560" t="str">
        <f t="shared" si="449"/>
        <v>Q1</v>
      </c>
    </row>
    <row r="9561" spans="1:14" x14ac:dyDescent="0.35">
      <c r="A9561">
        <v>1305227</v>
      </c>
      <c r="B9561" t="s">
        <v>181</v>
      </c>
      <c r="C9561" t="s">
        <v>32</v>
      </c>
      <c r="D9561" t="s">
        <v>44</v>
      </c>
      <c r="E9561" t="s">
        <v>25</v>
      </c>
      <c r="F9561" t="s">
        <v>19</v>
      </c>
      <c r="G9561" s="10">
        <v>42090</v>
      </c>
      <c r="H9561" s="10">
        <v>42090</v>
      </c>
      <c r="I9561" t="s">
        <v>14</v>
      </c>
      <c r="J9561" t="s">
        <v>15</v>
      </c>
      <c r="K9561" t="str">
        <f>INDEX(State_Code_Name!B:B,MATCH(Consumer_Complaints!E9561,State_Code_Name!C:C,0))</f>
        <v>Georgia</v>
      </c>
      <c r="L9561">
        <f t="shared" si="447"/>
        <v>0</v>
      </c>
      <c r="M9561">
        <f t="shared" si="448"/>
        <v>2015</v>
      </c>
      <c r="N9561" t="str">
        <f t="shared" si="449"/>
        <v>Q1</v>
      </c>
    </row>
    <row r="9562" spans="1:14" x14ac:dyDescent="0.35">
      <c r="A9562">
        <v>1916645</v>
      </c>
      <c r="B9562" t="s">
        <v>472</v>
      </c>
      <c r="C9562" t="s">
        <v>36</v>
      </c>
      <c r="D9562" t="s">
        <v>99</v>
      </c>
      <c r="E9562" t="s">
        <v>155</v>
      </c>
      <c r="F9562" t="s">
        <v>13</v>
      </c>
      <c r="G9562" s="10">
        <v>42618</v>
      </c>
      <c r="H9562" s="10">
        <v>42679</v>
      </c>
      <c r="I9562" t="s">
        <v>14</v>
      </c>
      <c r="J9562" t="s">
        <v>15</v>
      </c>
      <c r="K9562" t="e">
        <f>INDEX(State_Code_Name!B:B,MATCH(Consumer_Complaints!E9562,State_Code_Name!C:C,0))</f>
        <v>#N/A</v>
      </c>
      <c r="L9562">
        <f t="shared" si="447"/>
        <v>61</v>
      </c>
      <c r="M9562">
        <f t="shared" si="448"/>
        <v>2016</v>
      </c>
      <c r="N9562" t="str">
        <f t="shared" si="449"/>
        <v>Q3</v>
      </c>
    </row>
    <row r="9563" spans="1:14" x14ac:dyDescent="0.35">
      <c r="A9563">
        <v>281926</v>
      </c>
      <c r="B9563" t="s">
        <v>54</v>
      </c>
      <c r="C9563" t="s">
        <v>52</v>
      </c>
      <c r="D9563" t="s">
        <v>96</v>
      </c>
      <c r="E9563" t="s">
        <v>25</v>
      </c>
      <c r="F9563" t="s">
        <v>57</v>
      </c>
      <c r="G9563" s="10">
        <v>41303</v>
      </c>
      <c r="H9563" s="10">
        <v>41303</v>
      </c>
      <c r="I9563" t="s">
        <v>14</v>
      </c>
      <c r="J9563" t="s">
        <v>15</v>
      </c>
      <c r="K9563" t="str">
        <f>INDEX(State_Code_Name!B:B,MATCH(Consumer_Complaints!E9563,State_Code_Name!C:C,0))</f>
        <v>Georgia</v>
      </c>
      <c r="L9563">
        <f t="shared" si="447"/>
        <v>0</v>
      </c>
      <c r="M9563">
        <f t="shared" si="448"/>
        <v>2013</v>
      </c>
      <c r="N9563" t="str">
        <f t="shared" si="449"/>
        <v>Q1</v>
      </c>
    </row>
    <row r="9564" spans="1:14" x14ac:dyDescent="0.35">
      <c r="A9564">
        <v>1784303</v>
      </c>
      <c r="B9564" t="s">
        <v>43</v>
      </c>
      <c r="C9564" t="s">
        <v>36</v>
      </c>
      <c r="D9564" t="s">
        <v>67</v>
      </c>
      <c r="E9564" t="s">
        <v>18</v>
      </c>
      <c r="F9564" t="s">
        <v>19</v>
      </c>
      <c r="G9564" s="10">
        <v>42676</v>
      </c>
      <c r="H9564" s="10">
        <v>42676</v>
      </c>
      <c r="I9564" t="s">
        <v>14</v>
      </c>
      <c r="J9564" t="s">
        <v>15</v>
      </c>
      <c r="K9564" t="str">
        <f>INDEX(State_Code_Name!B:B,MATCH(Consumer_Complaints!E9564,State_Code_Name!C:C,0))</f>
        <v>California</v>
      </c>
      <c r="L9564">
        <f t="shared" si="447"/>
        <v>0</v>
      </c>
      <c r="M9564">
        <f t="shared" si="448"/>
        <v>2016</v>
      </c>
      <c r="N9564" t="str">
        <f t="shared" si="449"/>
        <v>Q4</v>
      </c>
    </row>
    <row r="9565" spans="1:14" x14ac:dyDescent="0.35">
      <c r="A9565">
        <v>934649</v>
      </c>
      <c r="B9565" t="s">
        <v>11</v>
      </c>
      <c r="C9565" t="s">
        <v>16</v>
      </c>
      <c r="D9565" t="s">
        <v>24</v>
      </c>
      <c r="E9565" t="s">
        <v>31</v>
      </c>
      <c r="F9565" t="s">
        <v>19</v>
      </c>
      <c r="G9565" s="10">
        <v>41833</v>
      </c>
      <c r="H9565" s="10">
        <v>41833</v>
      </c>
      <c r="I9565" t="s">
        <v>14</v>
      </c>
      <c r="J9565" t="s">
        <v>15</v>
      </c>
      <c r="K9565" t="str">
        <f>INDEX(State_Code_Name!B:B,MATCH(Consumer_Complaints!E9565,State_Code_Name!C:C,0))</f>
        <v>Texas</v>
      </c>
      <c r="L9565">
        <f t="shared" si="447"/>
        <v>0</v>
      </c>
      <c r="M9565">
        <f t="shared" si="448"/>
        <v>2014</v>
      </c>
      <c r="N9565" t="str">
        <f t="shared" si="449"/>
        <v>Q3</v>
      </c>
    </row>
    <row r="9566" spans="1:14" x14ac:dyDescent="0.35">
      <c r="A9566">
        <v>1329718</v>
      </c>
      <c r="B9566" t="s">
        <v>779</v>
      </c>
      <c r="C9566" t="s">
        <v>32</v>
      </c>
      <c r="D9566" t="s">
        <v>104</v>
      </c>
      <c r="E9566" t="s">
        <v>127</v>
      </c>
      <c r="F9566" t="s">
        <v>19</v>
      </c>
      <c r="G9566" s="10">
        <v>42108</v>
      </c>
      <c r="H9566" s="10">
        <v>42108</v>
      </c>
      <c r="I9566" t="s">
        <v>14</v>
      </c>
      <c r="J9566" t="s">
        <v>15</v>
      </c>
      <c r="K9566" t="str">
        <f>INDEX(State_Code_Name!B:B,MATCH(Consumer_Complaints!E9566,State_Code_Name!C:C,0))</f>
        <v>Montana</v>
      </c>
      <c r="L9566">
        <f t="shared" si="447"/>
        <v>0</v>
      </c>
      <c r="M9566">
        <f t="shared" si="448"/>
        <v>2015</v>
      </c>
      <c r="N9566" t="str">
        <f t="shared" si="449"/>
        <v>Q2</v>
      </c>
    </row>
    <row r="9567" spans="1:14" x14ac:dyDescent="0.35">
      <c r="A9567">
        <v>1903052</v>
      </c>
      <c r="B9567" t="s">
        <v>73</v>
      </c>
      <c r="C9567" t="s">
        <v>26</v>
      </c>
      <c r="D9567" t="s">
        <v>27</v>
      </c>
      <c r="E9567" t="s">
        <v>46</v>
      </c>
      <c r="F9567" t="s">
        <v>19</v>
      </c>
      <c r="G9567" s="10">
        <v>42489</v>
      </c>
      <c r="H9567" s="10">
        <v>42489</v>
      </c>
      <c r="I9567" t="s">
        <v>14</v>
      </c>
      <c r="J9567" t="s">
        <v>15</v>
      </c>
      <c r="K9567" t="str">
        <f>INDEX(State_Code_Name!B:B,MATCH(Consumer_Complaints!E9567,State_Code_Name!C:C,0))</f>
        <v>Pennsylvania</v>
      </c>
      <c r="L9567">
        <f t="shared" si="447"/>
        <v>0</v>
      </c>
      <c r="M9567">
        <f t="shared" si="448"/>
        <v>2016</v>
      </c>
      <c r="N9567" t="str">
        <f t="shared" si="449"/>
        <v>Q2</v>
      </c>
    </row>
    <row r="9568" spans="1:14" x14ac:dyDescent="0.35">
      <c r="A9568">
        <v>1239655</v>
      </c>
      <c r="B9568" t="s">
        <v>83</v>
      </c>
      <c r="C9568" t="s">
        <v>16</v>
      </c>
      <c r="D9568" t="s">
        <v>24</v>
      </c>
      <c r="E9568" t="s">
        <v>25</v>
      </c>
      <c r="F9568" t="s">
        <v>19</v>
      </c>
      <c r="G9568" s="10">
        <v>42048</v>
      </c>
      <c r="H9568" s="10">
        <v>42048</v>
      </c>
      <c r="I9568" t="s">
        <v>14</v>
      </c>
      <c r="J9568" t="s">
        <v>15</v>
      </c>
      <c r="K9568" t="str">
        <f>INDEX(State_Code_Name!B:B,MATCH(Consumer_Complaints!E9568,State_Code_Name!C:C,0))</f>
        <v>Georgia</v>
      </c>
      <c r="L9568">
        <f t="shared" si="447"/>
        <v>0</v>
      </c>
      <c r="M9568">
        <f t="shared" si="448"/>
        <v>2015</v>
      </c>
      <c r="N9568" t="str">
        <f t="shared" si="449"/>
        <v>Q1</v>
      </c>
    </row>
    <row r="9569" spans="1:14" x14ac:dyDescent="0.35">
      <c r="A9569">
        <v>1172067</v>
      </c>
      <c r="B9569" t="s">
        <v>635</v>
      </c>
      <c r="C9569" t="s">
        <v>61</v>
      </c>
      <c r="D9569" t="s">
        <v>282</v>
      </c>
      <c r="E9569" t="s">
        <v>25</v>
      </c>
      <c r="F9569" t="s">
        <v>19</v>
      </c>
      <c r="G9569" s="10">
        <v>42000</v>
      </c>
      <c r="H9569" s="10">
        <v>42036</v>
      </c>
      <c r="I9569" t="s">
        <v>14</v>
      </c>
      <c r="J9569" t="s">
        <v>15</v>
      </c>
      <c r="K9569" t="str">
        <f>INDEX(State_Code_Name!B:B,MATCH(Consumer_Complaints!E9569,State_Code_Name!C:C,0))</f>
        <v>Georgia</v>
      </c>
      <c r="L9569">
        <f t="shared" si="447"/>
        <v>36</v>
      </c>
      <c r="M9569">
        <f t="shared" si="448"/>
        <v>2014</v>
      </c>
      <c r="N9569" t="str">
        <f t="shared" si="449"/>
        <v>Q4</v>
      </c>
    </row>
    <row r="9570" spans="1:14" x14ac:dyDescent="0.35">
      <c r="A9570">
        <v>1187086</v>
      </c>
      <c r="B9570" t="s">
        <v>141</v>
      </c>
      <c r="C9570" t="s">
        <v>26</v>
      </c>
      <c r="D9570" t="s">
        <v>27</v>
      </c>
      <c r="E9570" t="s">
        <v>18</v>
      </c>
      <c r="F9570" t="s">
        <v>19</v>
      </c>
      <c r="G9570" s="10">
        <v>42217</v>
      </c>
      <c r="H9570" s="10">
        <v>42217</v>
      </c>
      <c r="I9570" t="s">
        <v>14</v>
      </c>
      <c r="J9570" t="s">
        <v>15</v>
      </c>
      <c r="K9570" t="str">
        <f>INDEX(State_Code_Name!B:B,MATCH(Consumer_Complaints!E9570,State_Code_Name!C:C,0))</f>
        <v>California</v>
      </c>
      <c r="L9570">
        <f t="shared" si="447"/>
        <v>0</v>
      </c>
      <c r="M9570">
        <f t="shared" si="448"/>
        <v>2015</v>
      </c>
      <c r="N9570" t="str">
        <f t="shared" si="449"/>
        <v>Q3</v>
      </c>
    </row>
    <row r="9571" spans="1:14" x14ac:dyDescent="0.35">
      <c r="A9571">
        <v>441544</v>
      </c>
      <c r="B9571" t="s">
        <v>63</v>
      </c>
      <c r="C9571" t="s">
        <v>61</v>
      </c>
      <c r="D9571" t="s">
        <v>62</v>
      </c>
      <c r="E9571" t="s">
        <v>100</v>
      </c>
      <c r="F9571" t="s">
        <v>19</v>
      </c>
      <c r="G9571" s="10">
        <v>41449</v>
      </c>
      <c r="H9571" s="10">
        <v>41450</v>
      </c>
      <c r="I9571" t="s">
        <v>14</v>
      </c>
      <c r="J9571" t="s">
        <v>15</v>
      </c>
      <c r="K9571" t="str">
        <f>INDEX(State_Code_Name!B:B,MATCH(Consumer_Complaints!E9571,State_Code_Name!C:C,0))</f>
        <v>Arizona</v>
      </c>
      <c r="L9571">
        <f t="shared" si="447"/>
        <v>1</v>
      </c>
      <c r="M9571">
        <f t="shared" si="448"/>
        <v>2013</v>
      </c>
      <c r="N9571" t="str">
        <f t="shared" si="449"/>
        <v>Q2</v>
      </c>
    </row>
    <row r="9572" spans="1:14" x14ac:dyDescent="0.35">
      <c r="A9572">
        <v>1964288</v>
      </c>
      <c r="B9572" t="s">
        <v>30</v>
      </c>
      <c r="C9572" t="s">
        <v>36</v>
      </c>
      <c r="D9572" t="s">
        <v>99</v>
      </c>
      <c r="E9572" t="s">
        <v>29</v>
      </c>
      <c r="F9572" t="s">
        <v>19</v>
      </c>
      <c r="G9572" s="10">
        <v>42649</v>
      </c>
      <c r="H9572" s="10">
        <v>42649</v>
      </c>
      <c r="I9572" t="s">
        <v>14</v>
      </c>
      <c r="J9572" t="s">
        <v>14</v>
      </c>
      <c r="K9572" t="str">
        <f>INDEX(State_Code_Name!B:B,MATCH(Consumer_Complaints!E9572,State_Code_Name!C:C,0))</f>
        <v>Connecticut</v>
      </c>
      <c r="L9572">
        <f t="shared" si="447"/>
        <v>0</v>
      </c>
      <c r="M9572">
        <f t="shared" si="448"/>
        <v>2016</v>
      </c>
      <c r="N9572" t="str">
        <f t="shared" si="449"/>
        <v>Q4</v>
      </c>
    </row>
    <row r="9573" spans="1:14" x14ac:dyDescent="0.35">
      <c r="A9573">
        <v>1769314</v>
      </c>
      <c r="B9573" t="s">
        <v>43</v>
      </c>
      <c r="C9573" t="s">
        <v>16</v>
      </c>
      <c r="D9573" t="s">
        <v>24</v>
      </c>
      <c r="E9573" t="s">
        <v>121</v>
      </c>
      <c r="F9573" t="s">
        <v>19</v>
      </c>
      <c r="G9573" s="10">
        <v>42402</v>
      </c>
      <c r="H9573" s="10">
        <v>42402</v>
      </c>
      <c r="I9573" t="s">
        <v>14</v>
      </c>
      <c r="J9573" t="s">
        <v>14</v>
      </c>
      <c r="K9573" t="str">
        <f>INDEX(State_Code_Name!B:B,MATCH(Consumer_Complaints!E9573,State_Code_Name!C:C,0))</f>
        <v>Oregon</v>
      </c>
      <c r="L9573">
        <f t="shared" si="447"/>
        <v>0</v>
      </c>
      <c r="M9573">
        <f t="shared" si="448"/>
        <v>2016</v>
      </c>
      <c r="N9573" t="str">
        <f t="shared" si="449"/>
        <v>Q1</v>
      </c>
    </row>
    <row r="9574" spans="1:14" x14ac:dyDescent="0.35">
      <c r="A9574">
        <v>2037295</v>
      </c>
      <c r="B9574" t="s">
        <v>30</v>
      </c>
      <c r="C9574" t="s">
        <v>26</v>
      </c>
      <c r="D9574" t="s">
        <v>159</v>
      </c>
      <c r="E9574" t="s">
        <v>59</v>
      </c>
      <c r="F9574" t="s">
        <v>19</v>
      </c>
      <c r="G9574" s="10">
        <v>42580</v>
      </c>
      <c r="H9574" s="10">
        <v>42580</v>
      </c>
      <c r="I9574" t="s">
        <v>14</v>
      </c>
      <c r="J9574" t="s">
        <v>15</v>
      </c>
      <c r="K9574" t="str">
        <f>INDEX(State_Code_Name!B:B,MATCH(Consumer_Complaints!E9574,State_Code_Name!C:C,0))</f>
        <v>Illinois</v>
      </c>
      <c r="L9574">
        <f t="shared" si="447"/>
        <v>0</v>
      </c>
      <c r="M9574">
        <f t="shared" si="448"/>
        <v>2016</v>
      </c>
      <c r="N9574" t="str">
        <f t="shared" si="449"/>
        <v>Q3</v>
      </c>
    </row>
    <row r="9575" spans="1:14" x14ac:dyDescent="0.35">
      <c r="A9575">
        <v>1385577</v>
      </c>
      <c r="B9575" t="s">
        <v>83</v>
      </c>
      <c r="C9575" t="s">
        <v>61</v>
      </c>
      <c r="D9575" t="s">
        <v>282</v>
      </c>
      <c r="E9575" t="s">
        <v>22</v>
      </c>
      <c r="F9575" t="s">
        <v>19</v>
      </c>
      <c r="G9575" s="10">
        <v>42144</v>
      </c>
      <c r="H9575" s="10">
        <v>42144</v>
      </c>
      <c r="I9575" t="s">
        <v>14</v>
      </c>
      <c r="J9575" t="s">
        <v>15</v>
      </c>
      <c r="K9575" t="str">
        <f>INDEX(State_Code_Name!B:B,MATCH(Consumer_Complaints!E9575,State_Code_Name!C:C,0))</f>
        <v>New York</v>
      </c>
      <c r="L9575">
        <f t="shared" si="447"/>
        <v>0</v>
      </c>
      <c r="M9575">
        <f t="shared" si="448"/>
        <v>2015</v>
      </c>
      <c r="N9575" t="str">
        <f t="shared" si="449"/>
        <v>Q2</v>
      </c>
    </row>
    <row r="9576" spans="1:14" x14ac:dyDescent="0.35">
      <c r="A9576">
        <v>958265</v>
      </c>
      <c r="B9576" t="s">
        <v>263</v>
      </c>
      <c r="C9576" t="s">
        <v>32</v>
      </c>
      <c r="D9576" t="s">
        <v>44</v>
      </c>
      <c r="E9576" t="s">
        <v>72</v>
      </c>
      <c r="F9576" t="s">
        <v>19</v>
      </c>
      <c r="G9576" s="10">
        <v>41849</v>
      </c>
      <c r="H9576" s="10">
        <v>41849</v>
      </c>
      <c r="I9576" t="s">
        <v>14</v>
      </c>
      <c r="J9576" t="s">
        <v>15</v>
      </c>
      <c r="K9576" t="str">
        <f>INDEX(State_Code_Name!B:B,MATCH(Consumer_Complaints!E9576,State_Code_Name!C:C,0))</f>
        <v>Kentucky</v>
      </c>
      <c r="L9576">
        <f t="shared" si="447"/>
        <v>0</v>
      </c>
      <c r="M9576">
        <f t="shared" si="448"/>
        <v>2014</v>
      </c>
      <c r="N9576" t="str">
        <f t="shared" si="449"/>
        <v>Q3</v>
      </c>
    </row>
    <row r="9577" spans="1:14" x14ac:dyDescent="0.35">
      <c r="A9577">
        <v>1388334</v>
      </c>
      <c r="B9577" t="s">
        <v>129</v>
      </c>
      <c r="C9577" t="s">
        <v>32</v>
      </c>
      <c r="D9577" t="s">
        <v>41</v>
      </c>
      <c r="E9577" t="s">
        <v>22</v>
      </c>
      <c r="F9577" t="s">
        <v>19</v>
      </c>
      <c r="G9577" s="10">
        <v>42146</v>
      </c>
      <c r="H9577" s="10">
        <v>42146</v>
      </c>
      <c r="I9577" t="s">
        <v>14</v>
      </c>
      <c r="J9577" t="s">
        <v>14</v>
      </c>
      <c r="K9577" t="str">
        <f>INDEX(State_Code_Name!B:B,MATCH(Consumer_Complaints!E9577,State_Code_Name!C:C,0))</f>
        <v>New York</v>
      </c>
      <c r="L9577">
        <f t="shared" si="447"/>
        <v>0</v>
      </c>
      <c r="M9577">
        <f t="shared" si="448"/>
        <v>2015</v>
      </c>
      <c r="N9577" t="str">
        <f t="shared" si="449"/>
        <v>Q2</v>
      </c>
    </row>
    <row r="9578" spans="1:14" x14ac:dyDescent="0.35">
      <c r="A9578">
        <v>744615</v>
      </c>
      <c r="B9578" t="s">
        <v>217</v>
      </c>
      <c r="C9578" t="s">
        <v>26</v>
      </c>
      <c r="D9578" t="s">
        <v>159</v>
      </c>
      <c r="E9578" t="s">
        <v>195</v>
      </c>
      <c r="F9578" t="s">
        <v>19</v>
      </c>
      <c r="G9578" s="10">
        <v>41762</v>
      </c>
      <c r="H9578" s="10">
        <v>41762</v>
      </c>
      <c r="I9578" t="s">
        <v>14</v>
      </c>
      <c r="J9578" t="s">
        <v>15</v>
      </c>
      <c r="K9578" t="str">
        <f>INDEX(State_Code_Name!B:B,MATCH(Consumer_Complaints!E9578,State_Code_Name!C:C,0))</f>
        <v>Nebraska</v>
      </c>
      <c r="L9578">
        <f t="shared" si="447"/>
        <v>0</v>
      </c>
      <c r="M9578">
        <f t="shared" si="448"/>
        <v>2014</v>
      </c>
      <c r="N9578" t="str">
        <f t="shared" si="449"/>
        <v>Q2</v>
      </c>
    </row>
    <row r="9579" spans="1:14" x14ac:dyDescent="0.35">
      <c r="A9579">
        <v>1795077</v>
      </c>
      <c r="B9579" t="s">
        <v>141</v>
      </c>
      <c r="C9579" t="s">
        <v>26</v>
      </c>
      <c r="D9579" t="s">
        <v>27</v>
      </c>
      <c r="E9579" t="s">
        <v>18</v>
      </c>
      <c r="F9579" t="s">
        <v>19</v>
      </c>
      <c r="G9579" s="10">
        <v>42419</v>
      </c>
      <c r="H9579" s="10">
        <v>42419</v>
      </c>
      <c r="I9579" t="s">
        <v>14</v>
      </c>
      <c r="J9579" t="s">
        <v>15</v>
      </c>
      <c r="K9579" t="str">
        <f>INDEX(State_Code_Name!B:B,MATCH(Consumer_Complaints!E9579,State_Code_Name!C:C,0))</f>
        <v>California</v>
      </c>
      <c r="L9579">
        <f t="shared" si="447"/>
        <v>0</v>
      </c>
      <c r="M9579">
        <f t="shared" si="448"/>
        <v>2016</v>
      </c>
      <c r="N9579" t="str">
        <f t="shared" si="449"/>
        <v>Q1</v>
      </c>
    </row>
    <row r="9580" spans="1:14" x14ac:dyDescent="0.35">
      <c r="A9580">
        <v>1032825</v>
      </c>
      <c r="B9580" t="s">
        <v>81</v>
      </c>
      <c r="C9580" t="s">
        <v>36</v>
      </c>
      <c r="D9580" t="s">
        <v>80</v>
      </c>
      <c r="E9580" t="s">
        <v>48</v>
      </c>
      <c r="F9580" t="s">
        <v>19</v>
      </c>
      <c r="G9580" s="10">
        <v>41899</v>
      </c>
      <c r="H9580" s="10">
        <v>41899</v>
      </c>
      <c r="I9580" t="s">
        <v>14</v>
      </c>
      <c r="J9580" t="s">
        <v>15</v>
      </c>
      <c r="K9580" t="str">
        <f>INDEX(State_Code_Name!B:B,MATCH(Consumer_Complaints!E9580,State_Code_Name!C:C,0))</f>
        <v>New Jersey</v>
      </c>
      <c r="L9580">
        <f t="shared" si="447"/>
        <v>0</v>
      </c>
      <c r="M9580">
        <f t="shared" si="448"/>
        <v>2014</v>
      </c>
      <c r="N9580" t="str">
        <f t="shared" si="449"/>
        <v>Q3</v>
      </c>
    </row>
    <row r="9581" spans="1:14" x14ac:dyDescent="0.35">
      <c r="A9581">
        <v>760012</v>
      </c>
      <c r="B9581" t="s">
        <v>68</v>
      </c>
      <c r="C9581" t="s">
        <v>36</v>
      </c>
      <c r="D9581" t="s">
        <v>80</v>
      </c>
      <c r="E9581" t="s">
        <v>25</v>
      </c>
      <c r="F9581" t="s">
        <v>305</v>
      </c>
      <c r="G9581" s="10">
        <v>41946</v>
      </c>
      <c r="H9581" s="10">
        <v>41976</v>
      </c>
      <c r="I9581" t="s">
        <v>14</v>
      </c>
      <c r="J9581" t="s">
        <v>14</v>
      </c>
      <c r="K9581" t="str">
        <f>INDEX(State_Code_Name!B:B,MATCH(Consumer_Complaints!E9581,State_Code_Name!C:C,0))</f>
        <v>Georgia</v>
      </c>
      <c r="L9581">
        <f t="shared" si="447"/>
        <v>30</v>
      </c>
      <c r="M9581">
        <f t="shared" si="448"/>
        <v>2014</v>
      </c>
      <c r="N9581" t="str">
        <f t="shared" si="449"/>
        <v>Q4</v>
      </c>
    </row>
    <row r="9582" spans="1:14" x14ac:dyDescent="0.35">
      <c r="A9582">
        <v>2084182</v>
      </c>
      <c r="B9582" t="s">
        <v>65</v>
      </c>
      <c r="C9582" t="s">
        <v>9</v>
      </c>
      <c r="D9582" t="s">
        <v>132</v>
      </c>
      <c r="E9582" t="s">
        <v>46</v>
      </c>
      <c r="F9582" t="s">
        <v>19</v>
      </c>
      <c r="G9582" s="10">
        <v>42608</v>
      </c>
      <c r="H9582" s="10">
        <v>42612</v>
      </c>
      <c r="I9582" t="s">
        <v>14</v>
      </c>
      <c r="J9582" t="s">
        <v>15</v>
      </c>
      <c r="K9582" t="str">
        <f>INDEX(State_Code_Name!B:B,MATCH(Consumer_Complaints!E9582,State_Code_Name!C:C,0))</f>
        <v>Pennsylvania</v>
      </c>
      <c r="L9582">
        <f t="shared" si="447"/>
        <v>4</v>
      </c>
      <c r="M9582">
        <f t="shared" si="448"/>
        <v>2016</v>
      </c>
      <c r="N9582" t="str">
        <f t="shared" si="449"/>
        <v>Q3</v>
      </c>
    </row>
    <row r="9583" spans="1:14" x14ac:dyDescent="0.35">
      <c r="A9583">
        <v>2162367</v>
      </c>
      <c r="B9583" t="s">
        <v>255</v>
      </c>
      <c r="C9583" t="s">
        <v>61</v>
      </c>
      <c r="D9583" t="s">
        <v>282</v>
      </c>
      <c r="E9583" t="s">
        <v>114</v>
      </c>
      <c r="F9583" t="s">
        <v>19</v>
      </c>
      <c r="G9583" s="10">
        <v>42658</v>
      </c>
      <c r="H9583" s="10">
        <v>42662</v>
      </c>
      <c r="I9583" t="s">
        <v>14</v>
      </c>
      <c r="J9583" t="s">
        <v>14</v>
      </c>
      <c r="K9583" t="str">
        <f>INDEX(State_Code_Name!B:B,MATCH(Consumer_Complaints!E9583,State_Code_Name!C:C,0))</f>
        <v>South Carolina</v>
      </c>
      <c r="L9583">
        <f t="shared" si="447"/>
        <v>4</v>
      </c>
      <c r="M9583">
        <f t="shared" si="448"/>
        <v>2016</v>
      </c>
      <c r="N9583" t="str">
        <f t="shared" si="449"/>
        <v>Q4</v>
      </c>
    </row>
    <row r="9584" spans="1:14" x14ac:dyDescent="0.35">
      <c r="A9584">
        <v>1521125</v>
      </c>
      <c r="B9584" t="s">
        <v>38</v>
      </c>
      <c r="C9584" t="s">
        <v>36</v>
      </c>
      <c r="D9584" t="s">
        <v>170</v>
      </c>
      <c r="E9584" t="s">
        <v>18</v>
      </c>
      <c r="F9584" t="s">
        <v>13</v>
      </c>
      <c r="G9584" s="10">
        <v>42233</v>
      </c>
      <c r="H9584" s="10">
        <v>42235</v>
      </c>
      <c r="I9584" t="s">
        <v>14</v>
      </c>
      <c r="J9584" t="s">
        <v>15</v>
      </c>
      <c r="K9584" t="str">
        <f>INDEX(State_Code_Name!B:B,MATCH(Consumer_Complaints!E9584,State_Code_Name!C:C,0))</f>
        <v>California</v>
      </c>
      <c r="L9584">
        <f t="shared" si="447"/>
        <v>2</v>
      </c>
      <c r="M9584">
        <f t="shared" si="448"/>
        <v>2015</v>
      </c>
      <c r="N9584" t="str">
        <f t="shared" si="449"/>
        <v>Q3</v>
      </c>
    </row>
    <row r="9585" spans="1:14" x14ac:dyDescent="0.35">
      <c r="A9585">
        <v>1783207</v>
      </c>
      <c r="B9585" t="s">
        <v>138</v>
      </c>
      <c r="C9585" t="s">
        <v>26</v>
      </c>
      <c r="D9585" t="s">
        <v>56</v>
      </c>
      <c r="E9585" t="s">
        <v>35</v>
      </c>
      <c r="F9585" t="s">
        <v>19</v>
      </c>
      <c r="G9585" s="10">
        <v>42676</v>
      </c>
      <c r="H9585" s="10">
        <v>42676</v>
      </c>
      <c r="I9585" t="s">
        <v>14</v>
      </c>
      <c r="J9585" t="s">
        <v>15</v>
      </c>
      <c r="K9585" t="str">
        <f>INDEX(State_Code_Name!B:B,MATCH(Consumer_Complaints!E9585,State_Code_Name!C:C,0))</f>
        <v>Florida</v>
      </c>
      <c r="L9585">
        <f t="shared" si="447"/>
        <v>0</v>
      </c>
      <c r="M9585">
        <f t="shared" si="448"/>
        <v>2016</v>
      </c>
      <c r="N9585" t="str">
        <f t="shared" si="449"/>
        <v>Q4</v>
      </c>
    </row>
    <row r="9586" spans="1:14" x14ac:dyDescent="0.35">
      <c r="A9586">
        <v>1382489</v>
      </c>
      <c r="B9586" t="s">
        <v>230</v>
      </c>
      <c r="C9586" t="s">
        <v>16</v>
      </c>
      <c r="D9586" t="s">
        <v>24</v>
      </c>
      <c r="E9586" t="s">
        <v>31</v>
      </c>
      <c r="F9586" t="s">
        <v>19</v>
      </c>
      <c r="G9586" s="10">
        <v>42143</v>
      </c>
      <c r="H9586" s="10">
        <v>42143</v>
      </c>
      <c r="I9586" t="s">
        <v>14</v>
      </c>
      <c r="J9586" t="s">
        <v>15</v>
      </c>
      <c r="K9586" t="str">
        <f>INDEX(State_Code_Name!B:B,MATCH(Consumer_Complaints!E9586,State_Code_Name!C:C,0))</f>
        <v>Texas</v>
      </c>
      <c r="L9586">
        <f t="shared" si="447"/>
        <v>0</v>
      </c>
      <c r="M9586">
        <f t="shared" si="448"/>
        <v>2015</v>
      </c>
      <c r="N9586" t="str">
        <f t="shared" si="449"/>
        <v>Q2</v>
      </c>
    </row>
    <row r="9587" spans="1:14" x14ac:dyDescent="0.35">
      <c r="A9587">
        <v>273823</v>
      </c>
      <c r="B9587" t="s">
        <v>211</v>
      </c>
      <c r="C9587" t="s">
        <v>26</v>
      </c>
      <c r="D9587" t="s">
        <v>56</v>
      </c>
      <c r="E9587" t="s">
        <v>18</v>
      </c>
      <c r="F9587" t="s">
        <v>13</v>
      </c>
      <c r="G9587" s="10">
        <v>41303</v>
      </c>
      <c r="H9587" s="10">
        <v>41304</v>
      </c>
      <c r="I9587" t="s">
        <v>14</v>
      </c>
      <c r="J9587" t="s">
        <v>14</v>
      </c>
      <c r="K9587" t="str">
        <f>INDEX(State_Code_Name!B:B,MATCH(Consumer_Complaints!E9587,State_Code_Name!C:C,0))</f>
        <v>California</v>
      </c>
      <c r="L9587">
        <f t="shared" si="447"/>
        <v>1</v>
      </c>
      <c r="M9587">
        <f t="shared" si="448"/>
        <v>2013</v>
      </c>
      <c r="N9587" t="str">
        <f t="shared" si="449"/>
        <v>Q1</v>
      </c>
    </row>
    <row r="9588" spans="1:14" x14ac:dyDescent="0.35">
      <c r="A9588">
        <v>1869065</v>
      </c>
      <c r="B9588" t="s">
        <v>111</v>
      </c>
      <c r="C9588" t="s">
        <v>26</v>
      </c>
      <c r="D9588" t="s">
        <v>27</v>
      </c>
      <c r="E9588" t="s">
        <v>18</v>
      </c>
      <c r="F9588" t="s">
        <v>19</v>
      </c>
      <c r="G9588" s="10">
        <v>42555</v>
      </c>
      <c r="H9588" s="10">
        <v>42555</v>
      </c>
      <c r="I9588" t="s">
        <v>14</v>
      </c>
      <c r="J9588" t="s">
        <v>14</v>
      </c>
      <c r="K9588" t="str">
        <f>INDEX(State_Code_Name!B:B,MATCH(Consumer_Complaints!E9588,State_Code_Name!C:C,0))</f>
        <v>California</v>
      </c>
      <c r="L9588">
        <f t="shared" si="447"/>
        <v>0</v>
      </c>
      <c r="M9588">
        <f t="shared" si="448"/>
        <v>2016</v>
      </c>
      <c r="N9588" t="str">
        <f t="shared" si="449"/>
        <v>Q3</v>
      </c>
    </row>
    <row r="9589" spans="1:14" x14ac:dyDescent="0.35">
      <c r="A9589">
        <v>2163548</v>
      </c>
      <c r="B9589" t="s">
        <v>38</v>
      </c>
      <c r="C9589" t="s">
        <v>36</v>
      </c>
      <c r="D9589" t="s">
        <v>150</v>
      </c>
      <c r="E9589" t="s">
        <v>31</v>
      </c>
      <c r="F9589" t="s">
        <v>19</v>
      </c>
      <c r="G9589" s="10">
        <v>42661</v>
      </c>
      <c r="H9589" s="10">
        <v>42661</v>
      </c>
      <c r="I9589" t="s">
        <v>14</v>
      </c>
      <c r="J9589" t="s">
        <v>14</v>
      </c>
      <c r="K9589" t="str">
        <f>INDEX(State_Code_Name!B:B,MATCH(Consumer_Complaints!E9589,State_Code_Name!C:C,0))</f>
        <v>Texas</v>
      </c>
      <c r="L9589">
        <f t="shared" si="447"/>
        <v>0</v>
      </c>
      <c r="M9589">
        <f t="shared" si="448"/>
        <v>2016</v>
      </c>
      <c r="N9589" t="str">
        <f t="shared" si="449"/>
        <v>Q4</v>
      </c>
    </row>
    <row r="9590" spans="1:14" x14ac:dyDescent="0.35">
      <c r="A9590">
        <v>1564287</v>
      </c>
      <c r="B9590" t="s">
        <v>54</v>
      </c>
      <c r="C9590" t="s">
        <v>52</v>
      </c>
      <c r="D9590" t="s">
        <v>103</v>
      </c>
      <c r="E9590" t="s">
        <v>48</v>
      </c>
      <c r="F9590" t="s">
        <v>19</v>
      </c>
      <c r="G9590" s="10">
        <v>42261</v>
      </c>
      <c r="H9590" s="10">
        <v>42262</v>
      </c>
      <c r="I9590" t="s">
        <v>14</v>
      </c>
      <c r="J9590" t="s">
        <v>15</v>
      </c>
      <c r="K9590" t="str">
        <f>INDEX(State_Code_Name!B:B,MATCH(Consumer_Complaints!E9590,State_Code_Name!C:C,0))</f>
        <v>New Jersey</v>
      </c>
      <c r="L9590">
        <f t="shared" si="447"/>
        <v>1</v>
      </c>
      <c r="M9590">
        <f t="shared" si="448"/>
        <v>2015</v>
      </c>
      <c r="N9590" t="str">
        <f t="shared" si="449"/>
        <v>Q3</v>
      </c>
    </row>
    <row r="9591" spans="1:14" x14ac:dyDescent="0.35">
      <c r="A9591">
        <v>1458706</v>
      </c>
      <c r="B9591" t="s">
        <v>645</v>
      </c>
      <c r="C9591" t="s">
        <v>32</v>
      </c>
      <c r="D9591" t="s">
        <v>41</v>
      </c>
      <c r="E9591" t="s">
        <v>122</v>
      </c>
      <c r="F9591" t="s">
        <v>19</v>
      </c>
      <c r="G9591" s="10">
        <v>42254</v>
      </c>
      <c r="H9591" s="10">
        <v>42254</v>
      </c>
      <c r="I9591" t="s">
        <v>14</v>
      </c>
      <c r="J9591" t="s">
        <v>15</v>
      </c>
      <c r="K9591" t="str">
        <f>INDEX(State_Code_Name!B:B,MATCH(Consumer_Complaints!E9591,State_Code_Name!C:C,0))</f>
        <v>Maryland</v>
      </c>
      <c r="L9591">
        <f t="shared" si="447"/>
        <v>0</v>
      </c>
      <c r="M9591">
        <f t="shared" si="448"/>
        <v>2015</v>
      </c>
      <c r="N9591" t="str">
        <f t="shared" si="449"/>
        <v>Q3</v>
      </c>
    </row>
    <row r="9592" spans="1:14" x14ac:dyDescent="0.35">
      <c r="A9592">
        <v>1137153</v>
      </c>
      <c r="B9592" t="s">
        <v>58</v>
      </c>
      <c r="C9592" t="s">
        <v>32</v>
      </c>
      <c r="D9592" t="s">
        <v>161</v>
      </c>
      <c r="E9592" t="s">
        <v>39</v>
      </c>
      <c r="F9592" t="s">
        <v>19</v>
      </c>
      <c r="G9592" s="10">
        <v>41651</v>
      </c>
      <c r="H9592" s="10">
        <v>41651</v>
      </c>
      <c r="I9592" t="s">
        <v>14</v>
      </c>
      <c r="J9592" t="s">
        <v>15</v>
      </c>
      <c r="K9592" t="str">
        <f>INDEX(State_Code_Name!B:B,MATCH(Consumer_Complaints!E9592,State_Code_Name!C:C,0))</f>
        <v>Ohio</v>
      </c>
      <c r="L9592">
        <f t="shared" si="447"/>
        <v>0</v>
      </c>
      <c r="M9592">
        <f t="shared" si="448"/>
        <v>2014</v>
      </c>
      <c r="N9592" t="str">
        <f t="shared" si="449"/>
        <v>Q1</v>
      </c>
    </row>
    <row r="9593" spans="1:14" x14ac:dyDescent="0.35">
      <c r="A9593">
        <v>1693561</v>
      </c>
      <c r="B9593" t="s">
        <v>54</v>
      </c>
      <c r="C9593" t="s">
        <v>52</v>
      </c>
      <c r="D9593" t="s">
        <v>53</v>
      </c>
      <c r="E9593" t="s">
        <v>66</v>
      </c>
      <c r="F9593" t="s">
        <v>13</v>
      </c>
      <c r="G9593" s="10">
        <v>42320</v>
      </c>
      <c r="H9593" s="10">
        <v>42354</v>
      </c>
      <c r="I9593" t="s">
        <v>14</v>
      </c>
      <c r="J9593" t="s">
        <v>15</v>
      </c>
      <c r="K9593" t="str">
        <f>INDEX(State_Code_Name!B:B,MATCH(Consumer_Complaints!E9593,State_Code_Name!C:C,0))</f>
        <v>Michigan</v>
      </c>
      <c r="L9593">
        <f t="shared" si="447"/>
        <v>34</v>
      </c>
      <c r="M9593">
        <f t="shared" si="448"/>
        <v>2015</v>
      </c>
      <c r="N9593" t="str">
        <f t="shared" si="449"/>
        <v>Q4</v>
      </c>
    </row>
    <row r="9594" spans="1:14" x14ac:dyDescent="0.35">
      <c r="A9594">
        <v>695566</v>
      </c>
      <c r="B9594" t="s">
        <v>43</v>
      </c>
      <c r="C9594" t="s">
        <v>16</v>
      </c>
      <c r="D9594" t="s">
        <v>17</v>
      </c>
      <c r="E9594" t="s">
        <v>22</v>
      </c>
      <c r="F9594" t="s">
        <v>19</v>
      </c>
      <c r="G9594" s="10">
        <v>41641</v>
      </c>
      <c r="H9594" s="10">
        <v>41641</v>
      </c>
      <c r="I9594" t="s">
        <v>14</v>
      </c>
      <c r="J9594" t="s">
        <v>15</v>
      </c>
      <c r="K9594" t="str">
        <f>INDEX(State_Code_Name!B:B,MATCH(Consumer_Complaints!E9594,State_Code_Name!C:C,0))</f>
        <v>New York</v>
      </c>
      <c r="L9594">
        <f t="shared" si="447"/>
        <v>0</v>
      </c>
      <c r="M9594">
        <f t="shared" si="448"/>
        <v>2014</v>
      </c>
      <c r="N9594" t="str">
        <f t="shared" si="449"/>
        <v>Q1</v>
      </c>
    </row>
    <row r="9595" spans="1:14" x14ac:dyDescent="0.35">
      <c r="A9595">
        <v>653554</v>
      </c>
      <c r="B9595" t="s">
        <v>514</v>
      </c>
      <c r="C9595" t="s">
        <v>32</v>
      </c>
      <c r="D9595" t="s">
        <v>116</v>
      </c>
      <c r="E9595" t="s">
        <v>12</v>
      </c>
      <c r="F9595" t="s">
        <v>19</v>
      </c>
      <c r="G9595" s="10">
        <v>41626</v>
      </c>
      <c r="H9595" s="10">
        <v>41626</v>
      </c>
      <c r="I9595" t="s">
        <v>14</v>
      </c>
      <c r="J9595" t="s">
        <v>15</v>
      </c>
      <c r="K9595" t="str">
        <f>INDEX(State_Code_Name!B:B,MATCH(Consumer_Complaints!E9595,State_Code_Name!C:C,0))</f>
        <v>Virginia</v>
      </c>
      <c r="L9595">
        <f t="shared" si="447"/>
        <v>0</v>
      </c>
      <c r="M9595">
        <f t="shared" si="448"/>
        <v>2013</v>
      </c>
      <c r="N9595" t="str">
        <f t="shared" si="449"/>
        <v>Q4</v>
      </c>
    </row>
    <row r="9596" spans="1:14" x14ac:dyDescent="0.35">
      <c r="A9596">
        <v>1403934</v>
      </c>
      <c r="B9596" t="s">
        <v>163</v>
      </c>
      <c r="C9596" t="s">
        <v>32</v>
      </c>
      <c r="D9596" t="s">
        <v>104</v>
      </c>
      <c r="E9596" t="s">
        <v>22</v>
      </c>
      <c r="F9596" t="s">
        <v>19</v>
      </c>
      <c r="G9596" s="10">
        <v>42069</v>
      </c>
      <c r="H9596" s="10">
        <v>42069</v>
      </c>
      <c r="I9596" t="s">
        <v>14</v>
      </c>
      <c r="J9596" t="s">
        <v>14</v>
      </c>
      <c r="K9596" t="str">
        <f>INDEX(State_Code_Name!B:B,MATCH(Consumer_Complaints!E9596,State_Code_Name!C:C,0))</f>
        <v>New York</v>
      </c>
      <c r="L9596">
        <f t="shared" si="447"/>
        <v>0</v>
      </c>
      <c r="M9596">
        <f t="shared" si="448"/>
        <v>2015</v>
      </c>
      <c r="N9596" t="str">
        <f t="shared" si="449"/>
        <v>Q1</v>
      </c>
    </row>
    <row r="9597" spans="1:14" x14ac:dyDescent="0.35">
      <c r="A9597">
        <v>1697833</v>
      </c>
      <c r="B9597" t="s">
        <v>1081</v>
      </c>
      <c r="C9597" t="s">
        <v>9</v>
      </c>
      <c r="D9597" t="s">
        <v>278</v>
      </c>
      <c r="E9597" t="s">
        <v>126</v>
      </c>
      <c r="F9597" t="s">
        <v>13</v>
      </c>
      <c r="G9597" s="10">
        <v>42353</v>
      </c>
      <c r="H9597" s="10">
        <v>42355</v>
      </c>
      <c r="I9597" t="s">
        <v>15</v>
      </c>
      <c r="J9597" t="s">
        <v>15</v>
      </c>
      <c r="K9597" t="str">
        <f>INDEX(State_Code_Name!B:B,MATCH(Consumer_Complaints!E9597,State_Code_Name!C:C,0))</f>
        <v>Oklahoma</v>
      </c>
      <c r="L9597">
        <f t="shared" si="447"/>
        <v>2</v>
      </c>
      <c r="M9597">
        <f t="shared" si="448"/>
        <v>2015</v>
      </c>
      <c r="N9597" t="str">
        <f t="shared" si="449"/>
        <v>Q4</v>
      </c>
    </row>
    <row r="9598" spans="1:14" x14ac:dyDescent="0.35">
      <c r="A9598">
        <v>853968</v>
      </c>
      <c r="B9598" t="s">
        <v>43</v>
      </c>
      <c r="C9598" t="s">
        <v>26</v>
      </c>
      <c r="D9598" t="s">
        <v>27</v>
      </c>
      <c r="E9598" t="s">
        <v>42</v>
      </c>
      <c r="F9598" t="s">
        <v>305</v>
      </c>
      <c r="G9598" s="10">
        <v>41774</v>
      </c>
      <c r="H9598" s="10">
        <v>41787</v>
      </c>
      <c r="I9598" t="s">
        <v>14</v>
      </c>
      <c r="J9598" t="s">
        <v>14</v>
      </c>
      <c r="K9598" t="str">
        <f>INDEX(State_Code_Name!B:B,MATCH(Consumer_Complaints!E9598,State_Code_Name!C:C,0))</f>
        <v>North Carolina</v>
      </c>
      <c r="L9598">
        <f t="shared" si="447"/>
        <v>13</v>
      </c>
      <c r="M9598">
        <f t="shared" si="448"/>
        <v>2014</v>
      </c>
      <c r="N9598" t="str">
        <f t="shared" si="449"/>
        <v>Q2</v>
      </c>
    </row>
    <row r="9599" spans="1:14" x14ac:dyDescent="0.35">
      <c r="A9599">
        <v>1003698</v>
      </c>
      <c r="B9599" t="s">
        <v>500</v>
      </c>
      <c r="C9599" t="s">
        <v>61</v>
      </c>
      <c r="D9599" t="s">
        <v>459</v>
      </c>
      <c r="E9599" t="s">
        <v>100</v>
      </c>
      <c r="F9599" t="s">
        <v>19</v>
      </c>
      <c r="G9599" s="10">
        <v>41878</v>
      </c>
      <c r="H9599" s="10">
        <v>41878</v>
      </c>
      <c r="I9599" t="s">
        <v>14</v>
      </c>
      <c r="J9599" t="s">
        <v>15</v>
      </c>
      <c r="K9599" t="str">
        <f>INDEX(State_Code_Name!B:B,MATCH(Consumer_Complaints!E9599,State_Code_Name!C:C,0))</f>
        <v>Arizona</v>
      </c>
      <c r="L9599">
        <f t="shared" si="447"/>
        <v>0</v>
      </c>
      <c r="M9599">
        <f t="shared" si="448"/>
        <v>2014</v>
      </c>
      <c r="N9599" t="str">
        <f t="shared" si="449"/>
        <v>Q3</v>
      </c>
    </row>
    <row r="9600" spans="1:14" x14ac:dyDescent="0.35">
      <c r="A9600">
        <v>1692811</v>
      </c>
      <c r="B9600" t="s">
        <v>60</v>
      </c>
      <c r="C9600" t="s">
        <v>52</v>
      </c>
      <c r="D9600" t="s">
        <v>76</v>
      </c>
      <c r="E9600" t="s">
        <v>51</v>
      </c>
      <c r="F9600" t="s">
        <v>19</v>
      </c>
      <c r="G9600" s="10">
        <v>42320</v>
      </c>
      <c r="H9600" s="10">
        <v>42320</v>
      </c>
      <c r="I9600" t="s">
        <v>14</v>
      </c>
      <c r="J9600" t="s">
        <v>15</v>
      </c>
      <c r="K9600" t="str">
        <f>INDEX(State_Code_Name!B:B,MATCH(Consumer_Complaints!E9600,State_Code_Name!C:C,0))</f>
        <v>Washington</v>
      </c>
      <c r="L9600">
        <f t="shared" si="447"/>
        <v>0</v>
      </c>
      <c r="M9600">
        <f t="shared" si="448"/>
        <v>2015</v>
      </c>
      <c r="N9600" t="str">
        <f t="shared" si="449"/>
        <v>Q4</v>
      </c>
    </row>
    <row r="9601" spans="1:14" x14ac:dyDescent="0.35">
      <c r="A9601">
        <v>1663022</v>
      </c>
      <c r="B9601" t="s">
        <v>95</v>
      </c>
      <c r="C9601" t="s">
        <v>36</v>
      </c>
      <c r="D9601" t="s">
        <v>145</v>
      </c>
      <c r="E9601" t="s">
        <v>171</v>
      </c>
      <c r="F9601" t="s">
        <v>19</v>
      </c>
      <c r="G9601" s="10">
        <v>42327</v>
      </c>
      <c r="H9601" s="10">
        <v>42327</v>
      </c>
      <c r="I9601" t="s">
        <v>14</v>
      </c>
      <c r="J9601" t="s">
        <v>15</v>
      </c>
      <c r="K9601" t="str">
        <f>INDEX(State_Code_Name!B:B,MATCH(Consumer_Complaints!E9601,State_Code_Name!C:C,0))</f>
        <v>Louisiana</v>
      </c>
      <c r="L9601">
        <f t="shared" si="447"/>
        <v>0</v>
      </c>
      <c r="M9601">
        <f t="shared" si="448"/>
        <v>2015</v>
      </c>
      <c r="N9601" t="str">
        <f t="shared" si="449"/>
        <v>Q4</v>
      </c>
    </row>
    <row r="9602" spans="1:14" x14ac:dyDescent="0.35">
      <c r="A9602">
        <v>371214</v>
      </c>
      <c r="B9602" t="s">
        <v>73</v>
      </c>
      <c r="C9602" t="s">
        <v>26</v>
      </c>
      <c r="D9602" t="s">
        <v>27</v>
      </c>
      <c r="E9602" t="s">
        <v>35</v>
      </c>
      <c r="F9602" t="s">
        <v>19</v>
      </c>
      <c r="G9602" s="10">
        <v>41278</v>
      </c>
      <c r="H9602" s="10">
        <v>41309</v>
      </c>
      <c r="I9602" t="s">
        <v>14</v>
      </c>
      <c r="J9602" t="s">
        <v>15</v>
      </c>
      <c r="K9602" t="str">
        <f>INDEX(State_Code_Name!B:B,MATCH(Consumer_Complaints!E9602,State_Code_Name!C:C,0))</f>
        <v>Florida</v>
      </c>
      <c r="L9602">
        <f t="shared" si="447"/>
        <v>31</v>
      </c>
      <c r="M9602">
        <f t="shared" si="448"/>
        <v>2013</v>
      </c>
      <c r="N9602" t="str">
        <f t="shared" si="449"/>
        <v>Q1</v>
      </c>
    </row>
    <row r="9603" spans="1:14" x14ac:dyDescent="0.35">
      <c r="A9603">
        <v>899658</v>
      </c>
      <c r="B9603" t="s">
        <v>105</v>
      </c>
      <c r="C9603" t="s">
        <v>32</v>
      </c>
      <c r="D9603" t="s">
        <v>44</v>
      </c>
      <c r="E9603" t="s">
        <v>100</v>
      </c>
      <c r="F9603" t="s">
        <v>19</v>
      </c>
      <c r="G9603" s="10">
        <v>41808</v>
      </c>
      <c r="H9603" s="10">
        <v>41808</v>
      </c>
      <c r="I9603" t="s">
        <v>14</v>
      </c>
      <c r="J9603" t="s">
        <v>15</v>
      </c>
      <c r="K9603" t="str">
        <f>INDEX(State_Code_Name!B:B,MATCH(Consumer_Complaints!E9603,State_Code_Name!C:C,0))</f>
        <v>Arizona</v>
      </c>
      <c r="L9603">
        <f t="shared" ref="L9603:L9666" si="450">H9603-G9603</f>
        <v>0</v>
      </c>
      <c r="M9603">
        <f t="shared" ref="M9603:M9666" si="451">YEAR(G9603)</f>
        <v>2014</v>
      </c>
      <c r="N9603" t="str">
        <f t="shared" ref="N9603:N9666" si="452">IF(MONTH(G9603)&lt;=3,"Q1",IF(MONTH(G9603)&lt;=6,"Q2",IF(MONTH(G9603)&lt;=9,"Q3","Q4")))</f>
        <v>Q2</v>
      </c>
    </row>
    <row r="9604" spans="1:14" x14ac:dyDescent="0.35">
      <c r="A9604">
        <v>1661989</v>
      </c>
      <c r="B9604" t="s">
        <v>97</v>
      </c>
      <c r="C9604" t="s">
        <v>52</v>
      </c>
      <c r="D9604" t="s">
        <v>103</v>
      </c>
      <c r="E9604" t="s">
        <v>100</v>
      </c>
      <c r="F9604" t="s">
        <v>19</v>
      </c>
      <c r="G9604" s="10">
        <v>42326</v>
      </c>
      <c r="H9604" s="10">
        <v>42326</v>
      </c>
      <c r="I9604" t="s">
        <v>14</v>
      </c>
      <c r="J9604" t="s">
        <v>15</v>
      </c>
      <c r="K9604" t="str">
        <f>INDEX(State_Code_Name!B:B,MATCH(Consumer_Complaints!E9604,State_Code_Name!C:C,0))</f>
        <v>Arizona</v>
      </c>
      <c r="L9604">
        <f t="shared" si="450"/>
        <v>0</v>
      </c>
      <c r="M9604">
        <f t="shared" si="451"/>
        <v>2015</v>
      </c>
      <c r="N9604" t="str">
        <f t="shared" si="452"/>
        <v>Q4</v>
      </c>
    </row>
    <row r="9605" spans="1:14" x14ac:dyDescent="0.35">
      <c r="A9605">
        <v>1591671</v>
      </c>
      <c r="B9605" t="s">
        <v>65</v>
      </c>
      <c r="C9605" t="s">
        <v>9</v>
      </c>
      <c r="D9605" t="s">
        <v>132</v>
      </c>
      <c r="E9605" t="s">
        <v>127</v>
      </c>
      <c r="F9605" t="s">
        <v>19</v>
      </c>
      <c r="G9605" s="10">
        <v>42073</v>
      </c>
      <c r="H9605" s="10">
        <v>42073</v>
      </c>
      <c r="I9605" t="s">
        <v>14</v>
      </c>
      <c r="J9605" t="s">
        <v>14</v>
      </c>
      <c r="K9605" t="str">
        <f>INDEX(State_Code_Name!B:B,MATCH(Consumer_Complaints!E9605,State_Code_Name!C:C,0))</f>
        <v>Montana</v>
      </c>
      <c r="L9605">
        <f t="shared" si="450"/>
        <v>0</v>
      </c>
      <c r="M9605">
        <f t="shared" si="451"/>
        <v>2015</v>
      </c>
      <c r="N9605" t="str">
        <f t="shared" si="452"/>
        <v>Q1</v>
      </c>
    </row>
    <row r="9606" spans="1:14" x14ac:dyDescent="0.35">
      <c r="A9606">
        <v>986601</v>
      </c>
      <c r="B9606" t="s">
        <v>63</v>
      </c>
      <c r="C9606" t="s">
        <v>61</v>
      </c>
      <c r="D9606" t="s">
        <v>459</v>
      </c>
      <c r="E9606" t="s">
        <v>18</v>
      </c>
      <c r="F9606" t="s">
        <v>305</v>
      </c>
      <c r="G9606" s="10">
        <v>41866</v>
      </c>
      <c r="H9606" s="10">
        <v>41870</v>
      </c>
      <c r="I9606" t="s">
        <v>14</v>
      </c>
      <c r="J9606" t="s">
        <v>14</v>
      </c>
      <c r="K9606" t="str">
        <f>INDEX(State_Code_Name!B:B,MATCH(Consumer_Complaints!E9606,State_Code_Name!C:C,0))</f>
        <v>California</v>
      </c>
      <c r="L9606">
        <f t="shared" si="450"/>
        <v>4</v>
      </c>
      <c r="M9606">
        <f t="shared" si="451"/>
        <v>2014</v>
      </c>
      <c r="N9606" t="str">
        <f t="shared" si="452"/>
        <v>Q3</v>
      </c>
    </row>
    <row r="9607" spans="1:14" x14ac:dyDescent="0.35">
      <c r="A9607">
        <v>594644</v>
      </c>
      <c r="B9607" t="s">
        <v>506</v>
      </c>
      <c r="C9607" t="s">
        <v>32</v>
      </c>
      <c r="D9607" t="s">
        <v>116</v>
      </c>
      <c r="E9607" t="s">
        <v>137</v>
      </c>
      <c r="F9607" t="s">
        <v>19</v>
      </c>
      <c r="G9607" s="10">
        <v>41619</v>
      </c>
      <c r="H9607" s="10">
        <v>41619</v>
      </c>
      <c r="I9607" t="s">
        <v>14</v>
      </c>
      <c r="J9607" t="s">
        <v>15</v>
      </c>
      <c r="K9607" t="str">
        <f>INDEX(State_Code_Name!B:B,MATCH(Consumer_Complaints!E9607,State_Code_Name!C:C,0))</f>
        <v>Kansas</v>
      </c>
      <c r="L9607">
        <f t="shared" si="450"/>
        <v>0</v>
      </c>
      <c r="M9607">
        <f t="shared" si="451"/>
        <v>2013</v>
      </c>
      <c r="N9607" t="str">
        <f t="shared" si="452"/>
        <v>Q4</v>
      </c>
    </row>
    <row r="9608" spans="1:14" x14ac:dyDescent="0.35">
      <c r="A9608">
        <v>1751640</v>
      </c>
      <c r="B9608" t="s">
        <v>30</v>
      </c>
      <c r="C9608" t="s">
        <v>16</v>
      </c>
      <c r="D9608" t="s">
        <v>75</v>
      </c>
      <c r="E9608" t="s">
        <v>153</v>
      </c>
      <c r="F9608" t="s">
        <v>19</v>
      </c>
      <c r="G9608" s="10">
        <v>42390</v>
      </c>
      <c r="H9608" s="10">
        <v>42397</v>
      </c>
      <c r="I9608" t="s">
        <v>14</v>
      </c>
      <c r="J9608" t="s">
        <v>15</v>
      </c>
      <c r="K9608" t="str">
        <f>INDEX(State_Code_Name!B:B,MATCH(Consumer_Complaints!E9608,State_Code_Name!C:C,0))</f>
        <v>Rhode Island</v>
      </c>
      <c r="L9608">
        <f t="shared" si="450"/>
        <v>7</v>
      </c>
      <c r="M9608">
        <f t="shared" si="451"/>
        <v>2016</v>
      </c>
      <c r="N9608" t="str">
        <f t="shared" si="452"/>
        <v>Q1</v>
      </c>
    </row>
    <row r="9609" spans="1:14" x14ac:dyDescent="0.35">
      <c r="A9609">
        <v>2033898</v>
      </c>
      <c r="B9609" t="s">
        <v>1208</v>
      </c>
      <c r="C9609" t="s">
        <v>16</v>
      </c>
      <c r="D9609" t="s">
        <v>20</v>
      </c>
      <c r="E9609" t="s">
        <v>22</v>
      </c>
      <c r="F9609" t="s">
        <v>19</v>
      </c>
      <c r="G9609" s="10">
        <v>42578</v>
      </c>
      <c r="H9609" s="10">
        <v>42578</v>
      </c>
      <c r="I9609" t="s">
        <v>14</v>
      </c>
      <c r="J9609" t="s">
        <v>14</v>
      </c>
      <c r="K9609" t="str">
        <f>INDEX(State_Code_Name!B:B,MATCH(Consumer_Complaints!E9609,State_Code_Name!C:C,0))</f>
        <v>New York</v>
      </c>
      <c r="L9609">
        <f t="shared" si="450"/>
        <v>0</v>
      </c>
      <c r="M9609">
        <f t="shared" si="451"/>
        <v>2016</v>
      </c>
      <c r="N9609" t="str">
        <f t="shared" si="452"/>
        <v>Q3</v>
      </c>
    </row>
    <row r="9610" spans="1:14" x14ac:dyDescent="0.35">
      <c r="A9610">
        <v>364828</v>
      </c>
      <c r="B9610" t="s">
        <v>134</v>
      </c>
      <c r="C9610" t="s">
        <v>36</v>
      </c>
      <c r="D9610" t="s">
        <v>80</v>
      </c>
      <c r="E9610" t="s">
        <v>12</v>
      </c>
      <c r="F9610" t="s">
        <v>305</v>
      </c>
      <c r="G9610" s="10">
        <v>41358</v>
      </c>
      <c r="H9610" s="10">
        <v>41359</v>
      </c>
      <c r="I9610" t="s">
        <v>14</v>
      </c>
      <c r="J9610" t="s">
        <v>15</v>
      </c>
      <c r="K9610" t="str">
        <f>INDEX(State_Code_Name!B:B,MATCH(Consumer_Complaints!E9610,State_Code_Name!C:C,0))</f>
        <v>Virginia</v>
      </c>
      <c r="L9610">
        <f t="shared" si="450"/>
        <v>1</v>
      </c>
      <c r="M9610">
        <f t="shared" si="451"/>
        <v>2013</v>
      </c>
      <c r="N9610" t="str">
        <f t="shared" si="452"/>
        <v>Q1</v>
      </c>
    </row>
    <row r="9611" spans="1:14" x14ac:dyDescent="0.35">
      <c r="A9611">
        <v>495319</v>
      </c>
      <c r="B9611" t="s">
        <v>38</v>
      </c>
      <c r="C9611" t="s">
        <v>26</v>
      </c>
      <c r="D9611" t="s">
        <v>27</v>
      </c>
      <c r="E9611" t="s">
        <v>22</v>
      </c>
      <c r="F9611" t="s">
        <v>305</v>
      </c>
      <c r="G9611" s="10">
        <v>41505</v>
      </c>
      <c r="H9611" s="10">
        <v>41507</v>
      </c>
      <c r="I9611" t="s">
        <v>14</v>
      </c>
      <c r="J9611" t="s">
        <v>14</v>
      </c>
      <c r="K9611" t="str">
        <f>INDEX(State_Code_Name!B:B,MATCH(Consumer_Complaints!E9611,State_Code_Name!C:C,0))</f>
        <v>New York</v>
      </c>
      <c r="L9611">
        <f t="shared" si="450"/>
        <v>2</v>
      </c>
      <c r="M9611">
        <f t="shared" si="451"/>
        <v>2013</v>
      </c>
      <c r="N9611" t="str">
        <f t="shared" si="452"/>
        <v>Q3</v>
      </c>
    </row>
    <row r="9612" spans="1:14" x14ac:dyDescent="0.35">
      <c r="A9612">
        <v>1904894</v>
      </c>
      <c r="B9612" t="s">
        <v>43</v>
      </c>
      <c r="C9612" t="s">
        <v>26</v>
      </c>
      <c r="D9612" t="s">
        <v>27</v>
      </c>
      <c r="E9612" t="s">
        <v>74</v>
      </c>
      <c r="F9612" t="s">
        <v>19</v>
      </c>
      <c r="G9612" s="10">
        <v>42405</v>
      </c>
      <c r="H9612" s="10">
        <v>42434</v>
      </c>
      <c r="I9612" t="s">
        <v>14</v>
      </c>
      <c r="J9612" t="s">
        <v>15</v>
      </c>
      <c r="K9612" t="str">
        <f>INDEX(State_Code_Name!B:B,MATCH(Consumer_Complaints!E9612,State_Code_Name!C:C,0))</f>
        <v>Tennessee</v>
      </c>
      <c r="L9612">
        <f t="shared" si="450"/>
        <v>29</v>
      </c>
      <c r="M9612">
        <f t="shared" si="451"/>
        <v>2016</v>
      </c>
      <c r="N9612" t="str">
        <f t="shared" si="452"/>
        <v>Q1</v>
      </c>
    </row>
    <row r="9613" spans="1:14" x14ac:dyDescent="0.35">
      <c r="A9613">
        <v>1220460</v>
      </c>
      <c r="B9613" t="s">
        <v>95</v>
      </c>
      <c r="C9613" t="s">
        <v>16</v>
      </c>
      <c r="D9613" t="s">
        <v>75</v>
      </c>
      <c r="E9613" t="s">
        <v>70</v>
      </c>
      <c r="F9613" t="s">
        <v>19</v>
      </c>
      <c r="G9613" s="10">
        <v>42037</v>
      </c>
      <c r="H9613" s="10">
        <v>42037</v>
      </c>
      <c r="I9613" t="s">
        <v>14</v>
      </c>
      <c r="J9613" t="s">
        <v>15</v>
      </c>
      <c r="K9613" t="str">
        <f>INDEX(State_Code_Name!B:B,MATCH(Consumer_Complaints!E9613,State_Code_Name!C:C,0))</f>
        <v>Massachusetts</v>
      </c>
      <c r="L9613">
        <f t="shared" si="450"/>
        <v>0</v>
      </c>
      <c r="M9613">
        <f t="shared" si="451"/>
        <v>2015</v>
      </c>
      <c r="N9613" t="str">
        <f t="shared" si="452"/>
        <v>Q1</v>
      </c>
    </row>
    <row r="9614" spans="1:14" x14ac:dyDescent="0.35">
      <c r="A9614">
        <v>1840379</v>
      </c>
      <c r="B9614" t="s">
        <v>97</v>
      </c>
      <c r="C9614" t="s">
        <v>52</v>
      </c>
      <c r="D9614" t="s">
        <v>103</v>
      </c>
      <c r="E9614" t="s">
        <v>22</v>
      </c>
      <c r="F9614" t="s">
        <v>19</v>
      </c>
      <c r="G9614" s="10">
        <v>42449</v>
      </c>
      <c r="H9614" s="10">
        <v>42449</v>
      </c>
      <c r="I9614" t="s">
        <v>14</v>
      </c>
      <c r="J9614" t="s">
        <v>15</v>
      </c>
      <c r="K9614" t="str">
        <f>INDEX(State_Code_Name!B:B,MATCH(Consumer_Complaints!E9614,State_Code_Name!C:C,0))</f>
        <v>New York</v>
      </c>
      <c r="L9614">
        <f t="shared" si="450"/>
        <v>0</v>
      </c>
      <c r="M9614">
        <f t="shared" si="451"/>
        <v>2016</v>
      </c>
      <c r="N9614" t="str">
        <f t="shared" si="452"/>
        <v>Q1</v>
      </c>
    </row>
    <row r="9615" spans="1:14" x14ac:dyDescent="0.35">
      <c r="A9615">
        <v>1309613</v>
      </c>
      <c r="B9615" t="s">
        <v>38</v>
      </c>
      <c r="C9615" t="s">
        <v>26</v>
      </c>
      <c r="D9615" t="s">
        <v>27</v>
      </c>
      <c r="E9615" t="s">
        <v>48</v>
      </c>
      <c r="F9615" t="s">
        <v>19</v>
      </c>
      <c r="G9615" s="10">
        <v>42094</v>
      </c>
      <c r="H9615" s="10">
        <v>42094</v>
      </c>
      <c r="I9615" t="s">
        <v>14</v>
      </c>
      <c r="J9615" t="s">
        <v>15</v>
      </c>
      <c r="K9615" t="str">
        <f>INDEX(State_Code_Name!B:B,MATCH(Consumer_Complaints!E9615,State_Code_Name!C:C,0))</f>
        <v>New Jersey</v>
      </c>
      <c r="L9615">
        <f t="shared" si="450"/>
        <v>0</v>
      </c>
      <c r="M9615">
        <f t="shared" si="451"/>
        <v>2015</v>
      </c>
      <c r="N9615" t="str">
        <f t="shared" si="452"/>
        <v>Q1</v>
      </c>
    </row>
    <row r="9616" spans="1:14" x14ac:dyDescent="0.35">
      <c r="A9616">
        <v>1241190</v>
      </c>
      <c r="B9616" t="s">
        <v>60</v>
      </c>
      <c r="C9616" t="s">
        <v>52</v>
      </c>
      <c r="D9616" t="s">
        <v>103</v>
      </c>
      <c r="E9616" t="s">
        <v>18</v>
      </c>
      <c r="F9616" t="s">
        <v>19</v>
      </c>
      <c r="G9616" s="10">
        <v>42050</v>
      </c>
      <c r="H9616" s="10">
        <v>42058</v>
      </c>
      <c r="I9616" t="s">
        <v>14</v>
      </c>
      <c r="J9616" t="s">
        <v>15</v>
      </c>
      <c r="K9616" t="str">
        <f>INDEX(State_Code_Name!B:B,MATCH(Consumer_Complaints!E9616,State_Code_Name!C:C,0))</f>
        <v>California</v>
      </c>
      <c r="L9616">
        <f t="shared" si="450"/>
        <v>8</v>
      </c>
      <c r="M9616">
        <f t="shared" si="451"/>
        <v>2015</v>
      </c>
      <c r="N9616" t="str">
        <f t="shared" si="452"/>
        <v>Q1</v>
      </c>
    </row>
    <row r="9617" spans="1:14" x14ac:dyDescent="0.35">
      <c r="A9617">
        <v>514307</v>
      </c>
      <c r="B9617" t="s">
        <v>148</v>
      </c>
      <c r="C9617" t="s">
        <v>26</v>
      </c>
      <c r="D9617" t="s">
        <v>27</v>
      </c>
      <c r="E9617" t="s">
        <v>98</v>
      </c>
      <c r="F9617" t="s">
        <v>19</v>
      </c>
      <c r="G9617" s="10">
        <v>41373</v>
      </c>
      <c r="H9617" s="10">
        <v>41403</v>
      </c>
      <c r="I9617" t="s">
        <v>14</v>
      </c>
      <c r="J9617" t="s">
        <v>15</v>
      </c>
      <c r="K9617" t="str">
        <f>INDEX(State_Code_Name!B:B,MATCH(Consumer_Complaints!E9617,State_Code_Name!C:C,0))</f>
        <v>Colorado</v>
      </c>
      <c r="L9617">
        <f t="shared" si="450"/>
        <v>30</v>
      </c>
      <c r="M9617">
        <f t="shared" si="451"/>
        <v>2013</v>
      </c>
      <c r="N9617" t="str">
        <f t="shared" si="452"/>
        <v>Q2</v>
      </c>
    </row>
    <row r="9618" spans="1:14" x14ac:dyDescent="0.35">
      <c r="A9618">
        <v>1503748</v>
      </c>
      <c r="B9618" t="s">
        <v>11</v>
      </c>
      <c r="C9618" t="s">
        <v>26</v>
      </c>
      <c r="D9618" t="s">
        <v>27</v>
      </c>
      <c r="E9618" t="s">
        <v>35</v>
      </c>
      <c r="F9618" t="s">
        <v>19</v>
      </c>
      <c r="G9618" s="10">
        <v>42132</v>
      </c>
      <c r="H9618" s="10">
        <v>42132</v>
      </c>
      <c r="I9618" t="s">
        <v>14</v>
      </c>
      <c r="J9618" t="s">
        <v>15</v>
      </c>
      <c r="K9618" t="str">
        <f>INDEX(State_Code_Name!B:B,MATCH(Consumer_Complaints!E9618,State_Code_Name!C:C,0))</f>
        <v>Florida</v>
      </c>
      <c r="L9618">
        <f t="shared" si="450"/>
        <v>0</v>
      </c>
      <c r="M9618">
        <f t="shared" si="451"/>
        <v>2015</v>
      </c>
      <c r="N9618" t="str">
        <f t="shared" si="452"/>
        <v>Q2</v>
      </c>
    </row>
    <row r="9619" spans="1:14" x14ac:dyDescent="0.35">
      <c r="A9619">
        <v>1997108</v>
      </c>
      <c r="B9619" t="s">
        <v>969</v>
      </c>
      <c r="C9619" t="s">
        <v>61</v>
      </c>
      <c r="D9619" t="s">
        <v>459</v>
      </c>
      <c r="E9619" t="s">
        <v>18</v>
      </c>
      <c r="F9619" t="s">
        <v>19</v>
      </c>
      <c r="G9619" s="10">
        <v>42497</v>
      </c>
      <c r="H9619" s="10">
        <v>42558</v>
      </c>
      <c r="I9619" t="s">
        <v>14</v>
      </c>
      <c r="J9619" t="s">
        <v>14</v>
      </c>
      <c r="K9619" t="str">
        <f>INDEX(State_Code_Name!B:B,MATCH(Consumer_Complaints!E9619,State_Code_Name!C:C,0))</f>
        <v>California</v>
      </c>
      <c r="L9619">
        <f t="shared" si="450"/>
        <v>61</v>
      </c>
      <c r="M9619">
        <f t="shared" si="451"/>
        <v>2016</v>
      </c>
      <c r="N9619" t="str">
        <f t="shared" si="452"/>
        <v>Q2</v>
      </c>
    </row>
    <row r="9620" spans="1:14" x14ac:dyDescent="0.35">
      <c r="A9620">
        <v>614130</v>
      </c>
      <c r="B9620" t="s">
        <v>47</v>
      </c>
      <c r="C9620" t="s">
        <v>26</v>
      </c>
      <c r="D9620" t="s">
        <v>27</v>
      </c>
      <c r="E9620" t="s">
        <v>59</v>
      </c>
      <c r="F9620" t="s">
        <v>305</v>
      </c>
      <c r="G9620" s="10">
        <v>41605</v>
      </c>
      <c r="H9620" s="10">
        <v>41605</v>
      </c>
      <c r="I9620" t="s">
        <v>14</v>
      </c>
      <c r="J9620" t="s">
        <v>15</v>
      </c>
      <c r="K9620" t="str">
        <f>INDEX(State_Code_Name!B:B,MATCH(Consumer_Complaints!E9620,State_Code_Name!C:C,0))</f>
        <v>Illinois</v>
      </c>
      <c r="L9620">
        <f t="shared" si="450"/>
        <v>0</v>
      </c>
      <c r="M9620">
        <f t="shared" si="451"/>
        <v>2013</v>
      </c>
      <c r="N9620" t="str">
        <f t="shared" si="452"/>
        <v>Q4</v>
      </c>
    </row>
    <row r="9621" spans="1:14" x14ac:dyDescent="0.35">
      <c r="A9621">
        <v>872003</v>
      </c>
      <c r="B9621" t="s">
        <v>514</v>
      </c>
      <c r="C9621" t="s">
        <v>32</v>
      </c>
      <c r="D9621" t="s">
        <v>161</v>
      </c>
      <c r="E9621" t="s">
        <v>35</v>
      </c>
      <c r="F9621" t="s">
        <v>19</v>
      </c>
      <c r="G9621" s="10">
        <v>41788</v>
      </c>
      <c r="H9621" s="10">
        <v>41788</v>
      </c>
      <c r="I9621" t="s">
        <v>14</v>
      </c>
      <c r="J9621" t="s">
        <v>14</v>
      </c>
      <c r="K9621" t="str">
        <f>INDEX(State_Code_Name!B:B,MATCH(Consumer_Complaints!E9621,State_Code_Name!C:C,0))</f>
        <v>Florida</v>
      </c>
      <c r="L9621">
        <f t="shared" si="450"/>
        <v>0</v>
      </c>
      <c r="M9621">
        <f t="shared" si="451"/>
        <v>2014</v>
      </c>
      <c r="N9621" t="str">
        <f t="shared" si="452"/>
        <v>Q2</v>
      </c>
    </row>
    <row r="9622" spans="1:14" x14ac:dyDescent="0.35">
      <c r="A9622">
        <v>2057466</v>
      </c>
      <c r="B9622" t="s">
        <v>30</v>
      </c>
      <c r="C9622" t="s">
        <v>36</v>
      </c>
      <c r="D9622" t="s">
        <v>120</v>
      </c>
      <c r="E9622" t="s">
        <v>31</v>
      </c>
      <c r="F9622" t="s">
        <v>19</v>
      </c>
      <c r="G9622" s="10">
        <v>42651</v>
      </c>
      <c r="H9622" s="10">
        <v>42651</v>
      </c>
      <c r="I9622" t="s">
        <v>14</v>
      </c>
      <c r="J9622" t="s">
        <v>15</v>
      </c>
      <c r="K9622" t="str">
        <f>INDEX(State_Code_Name!B:B,MATCH(Consumer_Complaints!E9622,State_Code_Name!C:C,0))</f>
        <v>Texas</v>
      </c>
      <c r="L9622">
        <f t="shared" si="450"/>
        <v>0</v>
      </c>
      <c r="M9622">
        <f t="shared" si="451"/>
        <v>2016</v>
      </c>
      <c r="N9622" t="str">
        <f t="shared" si="452"/>
        <v>Q4</v>
      </c>
    </row>
    <row r="9623" spans="1:14" x14ac:dyDescent="0.35">
      <c r="A9623">
        <v>1368660</v>
      </c>
      <c r="B9623" t="s">
        <v>38</v>
      </c>
      <c r="C9623" t="s">
        <v>36</v>
      </c>
      <c r="D9623" t="s">
        <v>149</v>
      </c>
      <c r="E9623" t="s">
        <v>85</v>
      </c>
      <c r="F9623" t="s">
        <v>19</v>
      </c>
      <c r="G9623" s="10">
        <v>42282</v>
      </c>
      <c r="H9623" s="10">
        <v>42282</v>
      </c>
      <c r="I9623" t="s">
        <v>14</v>
      </c>
      <c r="J9623" t="s">
        <v>15</v>
      </c>
      <c r="K9623" t="str">
        <f>INDEX(State_Code_Name!B:B,MATCH(Consumer_Complaints!E9623,State_Code_Name!C:C,0))</f>
        <v>Wisconsin</v>
      </c>
      <c r="L9623">
        <f t="shared" si="450"/>
        <v>0</v>
      </c>
      <c r="M9623">
        <f t="shared" si="451"/>
        <v>2015</v>
      </c>
      <c r="N9623" t="str">
        <f t="shared" si="452"/>
        <v>Q4</v>
      </c>
    </row>
    <row r="9624" spans="1:14" x14ac:dyDescent="0.35">
      <c r="A9624">
        <v>1452934</v>
      </c>
      <c r="B9624" t="s">
        <v>54</v>
      </c>
      <c r="C9624" t="s">
        <v>52</v>
      </c>
      <c r="D9624" t="s">
        <v>103</v>
      </c>
      <c r="E9624" t="s">
        <v>51</v>
      </c>
      <c r="F9624" t="s">
        <v>19</v>
      </c>
      <c r="G9624" s="10">
        <v>42162</v>
      </c>
      <c r="H9624" s="10">
        <v>42162</v>
      </c>
      <c r="I9624" t="s">
        <v>14</v>
      </c>
      <c r="J9624" t="s">
        <v>15</v>
      </c>
      <c r="K9624" t="str">
        <f>INDEX(State_Code_Name!B:B,MATCH(Consumer_Complaints!E9624,State_Code_Name!C:C,0))</f>
        <v>Washington</v>
      </c>
      <c r="L9624">
        <f t="shared" si="450"/>
        <v>0</v>
      </c>
      <c r="M9624">
        <f t="shared" si="451"/>
        <v>2015</v>
      </c>
      <c r="N9624" t="str">
        <f t="shared" si="452"/>
        <v>Q2</v>
      </c>
    </row>
    <row r="9625" spans="1:14" x14ac:dyDescent="0.35">
      <c r="A9625">
        <v>459458</v>
      </c>
      <c r="B9625" t="s">
        <v>81</v>
      </c>
      <c r="C9625" t="s">
        <v>36</v>
      </c>
      <c r="D9625" t="s">
        <v>170</v>
      </c>
      <c r="E9625" t="s">
        <v>128</v>
      </c>
      <c r="F9625" t="s">
        <v>305</v>
      </c>
      <c r="G9625" s="10">
        <v>41472</v>
      </c>
      <c r="H9625" s="10">
        <v>41473</v>
      </c>
      <c r="I9625" t="s">
        <v>14</v>
      </c>
      <c r="J9625" t="s">
        <v>15</v>
      </c>
      <c r="K9625" t="str">
        <f>INDEX(State_Code_Name!B:B,MATCH(Consumer_Complaints!E9625,State_Code_Name!C:C,0))</f>
        <v>New Hampshire</v>
      </c>
      <c r="L9625">
        <f t="shared" si="450"/>
        <v>1</v>
      </c>
      <c r="M9625">
        <f t="shared" si="451"/>
        <v>2013</v>
      </c>
      <c r="N9625" t="str">
        <f t="shared" si="452"/>
        <v>Q3</v>
      </c>
    </row>
    <row r="9626" spans="1:14" x14ac:dyDescent="0.35">
      <c r="A9626">
        <v>1960258</v>
      </c>
      <c r="B9626" t="s">
        <v>134</v>
      </c>
      <c r="C9626" t="s">
        <v>16</v>
      </c>
      <c r="D9626" t="s">
        <v>75</v>
      </c>
      <c r="E9626" t="s">
        <v>59</v>
      </c>
      <c r="F9626" t="s">
        <v>19</v>
      </c>
      <c r="G9626" s="10">
        <v>42588</v>
      </c>
      <c r="H9626" s="10">
        <v>42588</v>
      </c>
      <c r="I9626" t="s">
        <v>14</v>
      </c>
      <c r="J9626" t="s">
        <v>15</v>
      </c>
      <c r="K9626" t="str">
        <f>INDEX(State_Code_Name!B:B,MATCH(Consumer_Complaints!E9626,State_Code_Name!C:C,0))</f>
        <v>Illinois</v>
      </c>
      <c r="L9626">
        <f t="shared" si="450"/>
        <v>0</v>
      </c>
      <c r="M9626">
        <f t="shared" si="451"/>
        <v>2016</v>
      </c>
      <c r="N9626" t="str">
        <f t="shared" si="452"/>
        <v>Q3</v>
      </c>
    </row>
    <row r="9627" spans="1:14" x14ac:dyDescent="0.35">
      <c r="A9627">
        <v>811703</v>
      </c>
      <c r="B9627" t="s">
        <v>328</v>
      </c>
      <c r="C9627" t="s">
        <v>32</v>
      </c>
      <c r="D9627" t="s">
        <v>41</v>
      </c>
      <c r="E9627" t="s">
        <v>18</v>
      </c>
      <c r="F9627" t="s">
        <v>19</v>
      </c>
      <c r="G9627" s="10">
        <v>41745</v>
      </c>
      <c r="H9627" s="10">
        <v>41745</v>
      </c>
      <c r="I9627" t="s">
        <v>14</v>
      </c>
      <c r="J9627" t="s">
        <v>15</v>
      </c>
      <c r="K9627" t="str">
        <f>INDEX(State_Code_Name!B:B,MATCH(Consumer_Complaints!E9627,State_Code_Name!C:C,0))</f>
        <v>California</v>
      </c>
      <c r="L9627">
        <f t="shared" si="450"/>
        <v>0</v>
      </c>
      <c r="M9627">
        <f t="shared" si="451"/>
        <v>2014</v>
      </c>
      <c r="N9627" t="str">
        <f t="shared" si="452"/>
        <v>Q2</v>
      </c>
    </row>
    <row r="9628" spans="1:14" x14ac:dyDescent="0.35">
      <c r="A9628">
        <v>221296</v>
      </c>
      <c r="B9628" t="s">
        <v>38</v>
      </c>
      <c r="C9628" t="s">
        <v>36</v>
      </c>
      <c r="D9628" t="s">
        <v>170</v>
      </c>
      <c r="E9628" t="s">
        <v>39</v>
      </c>
      <c r="F9628" t="s">
        <v>19</v>
      </c>
      <c r="G9628" s="10">
        <v>41334</v>
      </c>
      <c r="H9628" s="10">
        <v>41365</v>
      </c>
      <c r="I9628" t="s">
        <v>14</v>
      </c>
      <c r="J9628" t="s">
        <v>14</v>
      </c>
      <c r="K9628" t="str">
        <f>INDEX(State_Code_Name!B:B,MATCH(Consumer_Complaints!E9628,State_Code_Name!C:C,0))</f>
        <v>Ohio</v>
      </c>
      <c r="L9628">
        <f t="shared" si="450"/>
        <v>31</v>
      </c>
      <c r="M9628">
        <f t="shared" si="451"/>
        <v>2013</v>
      </c>
      <c r="N9628" t="str">
        <f t="shared" si="452"/>
        <v>Q1</v>
      </c>
    </row>
    <row r="9629" spans="1:14" x14ac:dyDescent="0.35">
      <c r="A9629">
        <v>230230</v>
      </c>
      <c r="B9629" t="s">
        <v>30</v>
      </c>
      <c r="C9629" t="s">
        <v>16</v>
      </c>
      <c r="D9629" t="s">
        <v>24</v>
      </c>
      <c r="E9629" t="s">
        <v>18</v>
      </c>
      <c r="F9629" t="s">
        <v>305</v>
      </c>
      <c r="G9629" s="10">
        <v>41288</v>
      </c>
      <c r="H9629" s="10">
        <v>41289</v>
      </c>
      <c r="I9629" t="s">
        <v>14</v>
      </c>
      <c r="J9629" t="s">
        <v>15</v>
      </c>
      <c r="K9629" t="str">
        <f>INDEX(State_Code_Name!B:B,MATCH(Consumer_Complaints!E9629,State_Code_Name!C:C,0))</f>
        <v>California</v>
      </c>
      <c r="L9629">
        <f t="shared" si="450"/>
        <v>1</v>
      </c>
      <c r="M9629">
        <f t="shared" si="451"/>
        <v>2013</v>
      </c>
      <c r="N9629" t="str">
        <f t="shared" si="452"/>
        <v>Q1</v>
      </c>
    </row>
    <row r="9630" spans="1:14" x14ac:dyDescent="0.35">
      <c r="A9630">
        <v>867784</v>
      </c>
      <c r="B9630" t="s">
        <v>54</v>
      </c>
      <c r="C9630" t="s">
        <v>52</v>
      </c>
      <c r="D9630" t="s">
        <v>96</v>
      </c>
      <c r="E9630" t="s">
        <v>171</v>
      </c>
      <c r="F9630" t="s">
        <v>19</v>
      </c>
      <c r="G9630" s="10">
        <v>41784</v>
      </c>
      <c r="H9630" s="10">
        <v>41788</v>
      </c>
      <c r="I9630" t="s">
        <v>14</v>
      </c>
      <c r="J9630" t="s">
        <v>15</v>
      </c>
      <c r="K9630" t="str">
        <f>INDEX(State_Code_Name!B:B,MATCH(Consumer_Complaints!E9630,State_Code_Name!C:C,0))</f>
        <v>Louisiana</v>
      </c>
      <c r="L9630">
        <f t="shared" si="450"/>
        <v>4</v>
      </c>
      <c r="M9630">
        <f t="shared" si="451"/>
        <v>2014</v>
      </c>
      <c r="N9630" t="str">
        <f t="shared" si="452"/>
        <v>Q2</v>
      </c>
    </row>
    <row r="9631" spans="1:14" x14ac:dyDescent="0.35">
      <c r="A9631">
        <v>1307289</v>
      </c>
      <c r="B9631" t="s">
        <v>97</v>
      </c>
      <c r="C9631" t="s">
        <v>52</v>
      </c>
      <c r="D9631" t="s">
        <v>103</v>
      </c>
      <c r="E9631" t="s">
        <v>59</v>
      </c>
      <c r="F9631" t="s">
        <v>19</v>
      </c>
      <c r="G9631" s="10">
        <v>42093</v>
      </c>
      <c r="H9631" s="10">
        <v>42093</v>
      </c>
      <c r="I9631" t="s">
        <v>14</v>
      </c>
      <c r="J9631" t="s">
        <v>15</v>
      </c>
      <c r="K9631" t="str">
        <f>INDEX(State_Code_Name!B:B,MATCH(Consumer_Complaints!E9631,State_Code_Name!C:C,0))</f>
        <v>Illinois</v>
      </c>
      <c r="L9631">
        <f t="shared" si="450"/>
        <v>0</v>
      </c>
      <c r="M9631">
        <f t="shared" si="451"/>
        <v>2015</v>
      </c>
      <c r="N9631" t="str">
        <f t="shared" si="452"/>
        <v>Q1</v>
      </c>
    </row>
    <row r="9632" spans="1:14" x14ac:dyDescent="0.35">
      <c r="A9632">
        <v>1230617</v>
      </c>
      <c r="B9632" t="s">
        <v>60</v>
      </c>
      <c r="C9632" t="s">
        <v>52</v>
      </c>
      <c r="D9632" t="s">
        <v>103</v>
      </c>
      <c r="E9632" t="s">
        <v>39</v>
      </c>
      <c r="F9632" t="s">
        <v>19</v>
      </c>
      <c r="G9632" s="10">
        <v>42218</v>
      </c>
      <c r="H9632" s="10">
        <v>42218</v>
      </c>
      <c r="I9632" t="s">
        <v>14</v>
      </c>
      <c r="J9632" t="s">
        <v>14</v>
      </c>
      <c r="K9632" t="str">
        <f>INDEX(State_Code_Name!B:B,MATCH(Consumer_Complaints!E9632,State_Code_Name!C:C,0))</f>
        <v>Ohio</v>
      </c>
      <c r="L9632">
        <f t="shared" si="450"/>
        <v>0</v>
      </c>
      <c r="M9632">
        <f t="shared" si="451"/>
        <v>2015</v>
      </c>
      <c r="N9632" t="str">
        <f t="shared" si="452"/>
        <v>Q3</v>
      </c>
    </row>
    <row r="9633" spans="1:14" x14ac:dyDescent="0.35">
      <c r="A9633">
        <v>1679371</v>
      </c>
      <c r="B9633" t="s">
        <v>69</v>
      </c>
      <c r="C9633" t="s">
        <v>26</v>
      </c>
      <c r="D9633" t="s">
        <v>27</v>
      </c>
      <c r="E9633" t="s">
        <v>46</v>
      </c>
      <c r="F9633" t="s">
        <v>19</v>
      </c>
      <c r="G9633" s="10">
        <v>42047</v>
      </c>
      <c r="H9633" s="10">
        <v>42047</v>
      </c>
      <c r="I9633" t="s">
        <v>14</v>
      </c>
      <c r="J9633" t="s">
        <v>14</v>
      </c>
      <c r="K9633" t="str">
        <f>INDEX(State_Code_Name!B:B,MATCH(Consumer_Complaints!E9633,State_Code_Name!C:C,0))</f>
        <v>Pennsylvania</v>
      </c>
      <c r="L9633">
        <f t="shared" si="450"/>
        <v>0</v>
      </c>
      <c r="M9633">
        <f t="shared" si="451"/>
        <v>2015</v>
      </c>
      <c r="N9633" t="str">
        <f t="shared" si="452"/>
        <v>Q1</v>
      </c>
    </row>
    <row r="9634" spans="1:14" x14ac:dyDescent="0.35">
      <c r="A9634">
        <v>1753019</v>
      </c>
      <c r="B9634" t="s">
        <v>143</v>
      </c>
      <c r="C9634" t="s">
        <v>16</v>
      </c>
      <c r="D9634" t="s">
        <v>75</v>
      </c>
      <c r="E9634" t="s">
        <v>106</v>
      </c>
      <c r="F9634" t="s">
        <v>305</v>
      </c>
      <c r="G9634" s="10">
        <v>42390</v>
      </c>
      <c r="H9634" s="10">
        <v>42396</v>
      </c>
      <c r="I9634" t="s">
        <v>14</v>
      </c>
      <c r="J9634" t="s">
        <v>15</v>
      </c>
      <c r="K9634" t="str">
        <f>INDEX(State_Code_Name!B:B,MATCH(Consumer_Complaints!E9634,State_Code_Name!C:C,0))</f>
        <v>Indiana</v>
      </c>
      <c r="L9634">
        <f t="shared" si="450"/>
        <v>6</v>
      </c>
      <c r="M9634">
        <f t="shared" si="451"/>
        <v>2016</v>
      </c>
      <c r="N9634" t="str">
        <f t="shared" si="452"/>
        <v>Q1</v>
      </c>
    </row>
    <row r="9635" spans="1:14" x14ac:dyDescent="0.35">
      <c r="A9635">
        <v>2098317</v>
      </c>
      <c r="B9635" t="s">
        <v>852</v>
      </c>
      <c r="C9635" t="s">
        <v>9</v>
      </c>
      <c r="D9635" t="s">
        <v>10</v>
      </c>
      <c r="E9635" t="s">
        <v>178</v>
      </c>
      <c r="F9635" t="s">
        <v>19</v>
      </c>
      <c r="G9635" s="10">
        <v>42560</v>
      </c>
      <c r="H9635" s="10">
        <v>42560</v>
      </c>
      <c r="I9635" t="s">
        <v>14</v>
      </c>
      <c r="J9635" t="s">
        <v>15</v>
      </c>
      <c r="K9635" t="str">
        <f>INDEX(State_Code_Name!B:B,MATCH(Consumer_Complaints!E9635,State_Code_Name!C:C,0))</f>
        <v>Utah</v>
      </c>
      <c r="L9635">
        <f t="shared" si="450"/>
        <v>0</v>
      </c>
      <c r="M9635">
        <f t="shared" si="451"/>
        <v>2016</v>
      </c>
      <c r="N9635" t="str">
        <f t="shared" si="452"/>
        <v>Q3</v>
      </c>
    </row>
    <row r="9636" spans="1:14" x14ac:dyDescent="0.35">
      <c r="A9636">
        <v>2014263</v>
      </c>
      <c r="B9636" t="s">
        <v>60</v>
      </c>
      <c r="C9636" t="s">
        <v>52</v>
      </c>
      <c r="D9636" t="s">
        <v>103</v>
      </c>
      <c r="E9636" t="s">
        <v>118</v>
      </c>
      <c r="F9636" t="s">
        <v>19</v>
      </c>
      <c r="G9636" s="10">
        <v>42566</v>
      </c>
      <c r="H9636" s="10">
        <v>42566</v>
      </c>
      <c r="I9636" t="s">
        <v>14</v>
      </c>
      <c r="J9636" t="s">
        <v>15</v>
      </c>
      <c r="K9636" t="str">
        <f>INDEX(State_Code_Name!B:B,MATCH(Consumer_Complaints!E9636,State_Code_Name!C:C,0))</f>
        <v>Alabama</v>
      </c>
      <c r="L9636">
        <f t="shared" si="450"/>
        <v>0</v>
      </c>
      <c r="M9636">
        <f t="shared" si="451"/>
        <v>2016</v>
      </c>
      <c r="N9636" t="str">
        <f t="shared" si="452"/>
        <v>Q3</v>
      </c>
    </row>
    <row r="9637" spans="1:14" x14ac:dyDescent="0.35">
      <c r="A9637">
        <v>1733925</v>
      </c>
      <c r="B9637" t="s">
        <v>875</v>
      </c>
      <c r="C9637" t="s">
        <v>32</v>
      </c>
      <c r="D9637" t="s">
        <v>116</v>
      </c>
      <c r="E9637" t="s">
        <v>122</v>
      </c>
      <c r="F9637" t="s">
        <v>19</v>
      </c>
      <c r="G9637" s="10">
        <v>42583</v>
      </c>
      <c r="H9637" s="10">
        <v>42583</v>
      </c>
      <c r="I9637" t="s">
        <v>15</v>
      </c>
      <c r="J9637" t="s">
        <v>14</v>
      </c>
      <c r="K9637" t="str">
        <f>INDEX(State_Code_Name!B:B,MATCH(Consumer_Complaints!E9637,State_Code_Name!C:C,0))</f>
        <v>Maryland</v>
      </c>
      <c r="L9637">
        <f t="shared" si="450"/>
        <v>0</v>
      </c>
      <c r="M9637">
        <f t="shared" si="451"/>
        <v>2016</v>
      </c>
      <c r="N9637" t="str">
        <f t="shared" si="452"/>
        <v>Q3</v>
      </c>
    </row>
    <row r="9638" spans="1:14" x14ac:dyDescent="0.35">
      <c r="A9638">
        <v>1379656</v>
      </c>
      <c r="B9638" t="s">
        <v>1158</v>
      </c>
      <c r="C9638" t="s">
        <v>26</v>
      </c>
      <c r="D9638" t="s">
        <v>27</v>
      </c>
      <c r="E9638" t="s">
        <v>18</v>
      </c>
      <c r="F9638" t="s">
        <v>19</v>
      </c>
      <c r="G9638" s="10">
        <v>42142</v>
      </c>
      <c r="H9638" s="10">
        <v>42142</v>
      </c>
      <c r="I9638" t="s">
        <v>14</v>
      </c>
      <c r="J9638" t="s">
        <v>15</v>
      </c>
      <c r="K9638" t="str">
        <f>INDEX(State_Code_Name!B:B,MATCH(Consumer_Complaints!E9638,State_Code_Name!C:C,0))</f>
        <v>California</v>
      </c>
      <c r="L9638">
        <f t="shared" si="450"/>
        <v>0</v>
      </c>
      <c r="M9638">
        <f t="shared" si="451"/>
        <v>2015</v>
      </c>
      <c r="N9638" t="str">
        <f t="shared" si="452"/>
        <v>Q2</v>
      </c>
    </row>
    <row r="9639" spans="1:14" x14ac:dyDescent="0.35">
      <c r="A9639">
        <v>1421873</v>
      </c>
      <c r="B9639" t="s">
        <v>110</v>
      </c>
      <c r="C9639" t="s">
        <v>32</v>
      </c>
      <c r="D9639" t="s">
        <v>41</v>
      </c>
      <c r="E9639" t="s">
        <v>35</v>
      </c>
      <c r="F9639" t="s">
        <v>19</v>
      </c>
      <c r="G9639" s="10">
        <v>42170</v>
      </c>
      <c r="H9639" s="10">
        <v>42170</v>
      </c>
      <c r="I9639" t="s">
        <v>14</v>
      </c>
      <c r="J9639" t="s">
        <v>15</v>
      </c>
      <c r="K9639" t="str">
        <f>INDEX(State_Code_Name!B:B,MATCH(Consumer_Complaints!E9639,State_Code_Name!C:C,0))</f>
        <v>Florida</v>
      </c>
      <c r="L9639">
        <f t="shared" si="450"/>
        <v>0</v>
      </c>
      <c r="M9639">
        <f t="shared" si="451"/>
        <v>2015</v>
      </c>
      <c r="N9639" t="str">
        <f t="shared" si="452"/>
        <v>Q2</v>
      </c>
    </row>
    <row r="9640" spans="1:14" x14ac:dyDescent="0.35">
      <c r="A9640">
        <v>457832</v>
      </c>
      <c r="B9640" t="s">
        <v>30</v>
      </c>
      <c r="C9640" t="s">
        <v>36</v>
      </c>
      <c r="D9640" t="s">
        <v>99</v>
      </c>
      <c r="E9640" t="s">
        <v>18</v>
      </c>
      <c r="F9640" t="s">
        <v>13</v>
      </c>
      <c r="G9640" s="10">
        <v>41470</v>
      </c>
      <c r="H9640" s="10">
        <v>41515</v>
      </c>
      <c r="I9640" t="s">
        <v>14</v>
      </c>
      <c r="J9640" t="s">
        <v>14</v>
      </c>
      <c r="K9640" t="str">
        <f>INDEX(State_Code_Name!B:B,MATCH(Consumer_Complaints!E9640,State_Code_Name!C:C,0))</f>
        <v>California</v>
      </c>
      <c r="L9640">
        <f t="shared" si="450"/>
        <v>45</v>
      </c>
      <c r="M9640">
        <f t="shared" si="451"/>
        <v>2013</v>
      </c>
      <c r="N9640" t="str">
        <f t="shared" si="452"/>
        <v>Q3</v>
      </c>
    </row>
    <row r="9641" spans="1:14" x14ac:dyDescent="0.35">
      <c r="A9641">
        <v>616305</v>
      </c>
      <c r="B9641" t="s">
        <v>43</v>
      </c>
      <c r="C9641" t="s">
        <v>36</v>
      </c>
      <c r="D9641" t="s">
        <v>80</v>
      </c>
      <c r="E9641" t="s">
        <v>48</v>
      </c>
      <c r="F9641" t="s">
        <v>19</v>
      </c>
      <c r="G9641" s="10">
        <v>41607</v>
      </c>
      <c r="H9641" s="10">
        <v>41607</v>
      </c>
      <c r="I9641" t="s">
        <v>14</v>
      </c>
      <c r="J9641" t="s">
        <v>15</v>
      </c>
      <c r="K9641" t="str">
        <f>INDEX(State_Code_Name!B:B,MATCH(Consumer_Complaints!E9641,State_Code_Name!C:C,0))</f>
        <v>New Jersey</v>
      </c>
      <c r="L9641">
        <f t="shared" si="450"/>
        <v>0</v>
      </c>
      <c r="M9641">
        <f t="shared" si="451"/>
        <v>2013</v>
      </c>
      <c r="N9641" t="str">
        <f t="shared" si="452"/>
        <v>Q4</v>
      </c>
    </row>
    <row r="9642" spans="1:14" x14ac:dyDescent="0.35">
      <c r="A9642">
        <v>1937858</v>
      </c>
      <c r="B9642" t="s">
        <v>839</v>
      </c>
      <c r="C9642" t="s">
        <v>9</v>
      </c>
      <c r="D9642" t="s">
        <v>183</v>
      </c>
      <c r="E9642" t="s">
        <v>59</v>
      </c>
      <c r="F9642" t="s">
        <v>19</v>
      </c>
      <c r="G9642" s="10">
        <v>42513</v>
      </c>
      <c r="H9642" s="10">
        <v>42513</v>
      </c>
      <c r="I9642" t="s">
        <v>14</v>
      </c>
      <c r="J9642" t="s">
        <v>15</v>
      </c>
      <c r="K9642" t="str">
        <f>INDEX(State_Code_Name!B:B,MATCH(Consumer_Complaints!E9642,State_Code_Name!C:C,0))</f>
        <v>Illinois</v>
      </c>
      <c r="L9642">
        <f t="shared" si="450"/>
        <v>0</v>
      </c>
      <c r="M9642">
        <f t="shared" si="451"/>
        <v>2016</v>
      </c>
      <c r="N9642" t="str">
        <f t="shared" si="452"/>
        <v>Q2</v>
      </c>
    </row>
    <row r="9643" spans="1:14" x14ac:dyDescent="0.35">
      <c r="A9643">
        <v>493227</v>
      </c>
      <c r="B9643" t="s">
        <v>97</v>
      </c>
      <c r="C9643" t="s">
        <v>52</v>
      </c>
      <c r="D9643" t="s">
        <v>96</v>
      </c>
      <c r="E9643" t="s">
        <v>91</v>
      </c>
      <c r="F9643" t="s">
        <v>19</v>
      </c>
      <c r="G9643" s="10">
        <v>41503</v>
      </c>
      <c r="H9643" s="10">
        <v>41503</v>
      </c>
      <c r="I9643" t="s">
        <v>14</v>
      </c>
      <c r="J9643" t="s">
        <v>15</v>
      </c>
      <c r="K9643" t="str">
        <f>INDEX(State_Code_Name!B:B,MATCH(Consumer_Complaints!E9643,State_Code_Name!C:C,0))</f>
        <v>Vermont</v>
      </c>
      <c r="L9643">
        <f t="shared" si="450"/>
        <v>0</v>
      </c>
      <c r="M9643">
        <f t="shared" si="451"/>
        <v>2013</v>
      </c>
      <c r="N9643" t="str">
        <f t="shared" si="452"/>
        <v>Q3</v>
      </c>
    </row>
    <row r="9644" spans="1:14" x14ac:dyDescent="0.35">
      <c r="A9644">
        <v>1675273</v>
      </c>
      <c r="B9644" t="s">
        <v>63</v>
      </c>
      <c r="C9644" t="s">
        <v>61</v>
      </c>
      <c r="D9644" t="s">
        <v>459</v>
      </c>
      <c r="E9644" t="s">
        <v>153</v>
      </c>
      <c r="F9644" t="s">
        <v>19</v>
      </c>
      <c r="G9644" s="10">
        <v>42338</v>
      </c>
      <c r="H9644" s="10">
        <v>42338</v>
      </c>
      <c r="I9644" t="s">
        <v>14</v>
      </c>
      <c r="J9644" t="s">
        <v>15</v>
      </c>
      <c r="K9644" t="str">
        <f>INDEX(State_Code_Name!B:B,MATCH(Consumer_Complaints!E9644,State_Code_Name!C:C,0))</f>
        <v>Rhode Island</v>
      </c>
      <c r="L9644">
        <f t="shared" si="450"/>
        <v>0</v>
      </c>
      <c r="M9644">
        <f t="shared" si="451"/>
        <v>2015</v>
      </c>
      <c r="N9644" t="str">
        <f t="shared" si="452"/>
        <v>Q4</v>
      </c>
    </row>
    <row r="9645" spans="1:14" x14ac:dyDescent="0.35">
      <c r="A9645">
        <v>1605289</v>
      </c>
      <c r="B9645" t="s">
        <v>63</v>
      </c>
      <c r="C9645" t="s">
        <v>61</v>
      </c>
      <c r="D9645" t="s">
        <v>282</v>
      </c>
      <c r="E9645" t="s">
        <v>128</v>
      </c>
      <c r="F9645" t="s">
        <v>19</v>
      </c>
      <c r="G9645" s="10">
        <v>42291</v>
      </c>
      <c r="H9645" s="10">
        <v>42291</v>
      </c>
      <c r="I9645" t="s">
        <v>14</v>
      </c>
      <c r="J9645" t="s">
        <v>15</v>
      </c>
      <c r="K9645" t="str">
        <f>INDEX(State_Code_Name!B:B,MATCH(Consumer_Complaints!E9645,State_Code_Name!C:C,0))</f>
        <v>New Hampshire</v>
      </c>
      <c r="L9645">
        <f t="shared" si="450"/>
        <v>0</v>
      </c>
      <c r="M9645">
        <f t="shared" si="451"/>
        <v>2015</v>
      </c>
      <c r="N9645" t="str">
        <f t="shared" si="452"/>
        <v>Q4</v>
      </c>
    </row>
    <row r="9646" spans="1:14" x14ac:dyDescent="0.35">
      <c r="A9646">
        <v>437897</v>
      </c>
      <c r="B9646" t="s">
        <v>81</v>
      </c>
      <c r="C9646" t="s">
        <v>26</v>
      </c>
      <c r="D9646" t="s">
        <v>27</v>
      </c>
      <c r="F9646" t="s">
        <v>305</v>
      </c>
      <c r="G9646" s="10">
        <v>41445</v>
      </c>
      <c r="H9646" s="10">
        <v>41446</v>
      </c>
      <c r="I9646" t="s">
        <v>14</v>
      </c>
      <c r="J9646" t="s">
        <v>15</v>
      </c>
      <c r="K9646" t="e">
        <f>INDEX(State_Code_Name!B:B,MATCH(Consumer_Complaints!E9646,State_Code_Name!C:C,0))</f>
        <v>#N/A</v>
      </c>
      <c r="L9646">
        <f t="shared" si="450"/>
        <v>1</v>
      </c>
      <c r="M9646">
        <f t="shared" si="451"/>
        <v>2013</v>
      </c>
      <c r="N9646" t="str">
        <f t="shared" si="452"/>
        <v>Q2</v>
      </c>
    </row>
    <row r="9647" spans="1:14" x14ac:dyDescent="0.35">
      <c r="A9647">
        <v>1892859</v>
      </c>
      <c r="B9647" t="s">
        <v>43</v>
      </c>
      <c r="C9647" t="s">
        <v>26</v>
      </c>
      <c r="D9647" t="s">
        <v>27</v>
      </c>
      <c r="E9647" t="s">
        <v>98</v>
      </c>
      <c r="F9647" t="s">
        <v>13</v>
      </c>
      <c r="G9647" s="10">
        <v>42482</v>
      </c>
      <c r="H9647" s="10">
        <v>42482</v>
      </c>
      <c r="I9647" t="s">
        <v>14</v>
      </c>
      <c r="J9647" t="s">
        <v>15</v>
      </c>
      <c r="K9647" t="str">
        <f>INDEX(State_Code_Name!B:B,MATCH(Consumer_Complaints!E9647,State_Code_Name!C:C,0))</f>
        <v>Colorado</v>
      </c>
      <c r="L9647">
        <f t="shared" si="450"/>
        <v>0</v>
      </c>
      <c r="M9647">
        <f t="shared" si="451"/>
        <v>2016</v>
      </c>
      <c r="N9647" t="str">
        <f t="shared" si="452"/>
        <v>Q2</v>
      </c>
    </row>
    <row r="9648" spans="1:14" x14ac:dyDescent="0.35">
      <c r="A9648">
        <v>1373903</v>
      </c>
      <c r="B9648" t="s">
        <v>942</v>
      </c>
      <c r="C9648" t="s">
        <v>879</v>
      </c>
      <c r="D9648" t="s">
        <v>883</v>
      </c>
      <c r="E9648" t="s">
        <v>31</v>
      </c>
      <c r="F9648" t="s">
        <v>19</v>
      </c>
      <c r="G9648" s="10">
        <v>42137</v>
      </c>
      <c r="H9648" s="10">
        <v>42138</v>
      </c>
      <c r="I9648" t="s">
        <v>14</v>
      </c>
      <c r="J9648" t="s">
        <v>14</v>
      </c>
      <c r="K9648" t="str">
        <f>INDEX(State_Code_Name!B:B,MATCH(Consumer_Complaints!E9648,State_Code_Name!C:C,0))</f>
        <v>Texas</v>
      </c>
      <c r="L9648">
        <f t="shared" si="450"/>
        <v>1</v>
      </c>
      <c r="M9648">
        <f t="shared" si="451"/>
        <v>2015</v>
      </c>
      <c r="N9648" t="str">
        <f t="shared" si="452"/>
        <v>Q2</v>
      </c>
    </row>
    <row r="9649" spans="1:14" x14ac:dyDescent="0.35">
      <c r="A9649">
        <v>1188400</v>
      </c>
      <c r="B9649" t="s">
        <v>240</v>
      </c>
      <c r="C9649" t="s">
        <v>61</v>
      </c>
      <c r="D9649" t="s">
        <v>459</v>
      </c>
      <c r="E9649" t="s">
        <v>39</v>
      </c>
      <c r="F9649" t="s">
        <v>19</v>
      </c>
      <c r="G9649" s="10">
        <v>42248</v>
      </c>
      <c r="H9649" s="10">
        <v>42248</v>
      </c>
      <c r="I9649" t="s">
        <v>14</v>
      </c>
      <c r="J9649" t="s">
        <v>15</v>
      </c>
      <c r="K9649" t="str">
        <f>INDEX(State_Code_Name!B:B,MATCH(Consumer_Complaints!E9649,State_Code_Name!C:C,0))</f>
        <v>Ohio</v>
      </c>
      <c r="L9649">
        <f t="shared" si="450"/>
        <v>0</v>
      </c>
      <c r="M9649">
        <f t="shared" si="451"/>
        <v>2015</v>
      </c>
      <c r="N9649" t="str">
        <f t="shared" si="452"/>
        <v>Q3</v>
      </c>
    </row>
    <row r="9650" spans="1:14" x14ac:dyDescent="0.35">
      <c r="A9650">
        <v>1084363</v>
      </c>
      <c r="B9650" t="s">
        <v>383</v>
      </c>
      <c r="C9650" t="s">
        <v>32</v>
      </c>
      <c r="D9650" t="s">
        <v>116</v>
      </c>
      <c r="E9650" t="s">
        <v>122</v>
      </c>
      <c r="F9650" t="s">
        <v>19</v>
      </c>
      <c r="G9650" s="10">
        <v>41935</v>
      </c>
      <c r="H9650" s="10">
        <v>41935</v>
      </c>
      <c r="I9650" t="s">
        <v>14</v>
      </c>
      <c r="J9650" t="s">
        <v>15</v>
      </c>
      <c r="K9650" t="str">
        <f>INDEX(State_Code_Name!B:B,MATCH(Consumer_Complaints!E9650,State_Code_Name!C:C,0))</f>
        <v>Maryland</v>
      </c>
      <c r="L9650">
        <f t="shared" si="450"/>
        <v>0</v>
      </c>
      <c r="M9650">
        <f t="shared" si="451"/>
        <v>2014</v>
      </c>
      <c r="N9650" t="str">
        <f t="shared" si="452"/>
        <v>Q4</v>
      </c>
    </row>
    <row r="9651" spans="1:14" x14ac:dyDescent="0.35">
      <c r="A9651">
        <v>1364627</v>
      </c>
      <c r="B9651" t="s">
        <v>47</v>
      </c>
      <c r="C9651" t="s">
        <v>26</v>
      </c>
      <c r="D9651" t="s">
        <v>27</v>
      </c>
      <c r="E9651" t="s">
        <v>18</v>
      </c>
      <c r="F9651" t="s">
        <v>19</v>
      </c>
      <c r="G9651" s="10">
        <v>42190</v>
      </c>
      <c r="H9651" s="10">
        <v>42190</v>
      </c>
      <c r="I9651" t="s">
        <v>14</v>
      </c>
      <c r="J9651" t="s">
        <v>15</v>
      </c>
      <c r="K9651" t="str">
        <f>INDEX(State_Code_Name!B:B,MATCH(Consumer_Complaints!E9651,State_Code_Name!C:C,0))</f>
        <v>California</v>
      </c>
      <c r="L9651">
        <f t="shared" si="450"/>
        <v>0</v>
      </c>
      <c r="M9651">
        <f t="shared" si="451"/>
        <v>2015</v>
      </c>
      <c r="N9651" t="str">
        <f t="shared" si="452"/>
        <v>Q3</v>
      </c>
    </row>
    <row r="9652" spans="1:14" x14ac:dyDescent="0.35">
      <c r="A9652">
        <v>520663</v>
      </c>
      <c r="B9652" t="s">
        <v>30</v>
      </c>
      <c r="C9652" t="s">
        <v>26</v>
      </c>
      <c r="D9652" t="s">
        <v>27</v>
      </c>
      <c r="E9652" t="s">
        <v>72</v>
      </c>
      <c r="F9652" t="s">
        <v>13</v>
      </c>
      <c r="G9652" s="10">
        <v>41526</v>
      </c>
      <c r="H9652" s="10">
        <v>41556</v>
      </c>
      <c r="I9652" t="s">
        <v>14</v>
      </c>
      <c r="J9652" t="s">
        <v>15</v>
      </c>
      <c r="K9652" t="str">
        <f>INDEX(State_Code_Name!B:B,MATCH(Consumer_Complaints!E9652,State_Code_Name!C:C,0))</f>
        <v>Kentucky</v>
      </c>
      <c r="L9652">
        <f t="shared" si="450"/>
        <v>30</v>
      </c>
      <c r="M9652">
        <f t="shared" si="451"/>
        <v>2013</v>
      </c>
      <c r="N9652" t="str">
        <f t="shared" si="452"/>
        <v>Q3</v>
      </c>
    </row>
    <row r="9653" spans="1:14" x14ac:dyDescent="0.35">
      <c r="A9653">
        <v>1908556</v>
      </c>
      <c r="B9653" t="s">
        <v>92</v>
      </c>
      <c r="C9653" t="s">
        <v>16</v>
      </c>
      <c r="D9653" t="s">
        <v>20</v>
      </c>
      <c r="E9653" t="s">
        <v>77</v>
      </c>
      <c r="F9653" t="s">
        <v>305</v>
      </c>
      <c r="G9653" s="10">
        <v>42434</v>
      </c>
      <c r="H9653" s="10">
        <v>42495</v>
      </c>
      <c r="I9653" t="s">
        <v>14</v>
      </c>
      <c r="J9653" t="s">
        <v>15</v>
      </c>
      <c r="K9653" t="str">
        <f>INDEX(State_Code_Name!B:B,MATCH(Consumer_Complaints!E9653,State_Code_Name!C:C,0))</f>
        <v>Missouri</v>
      </c>
      <c r="L9653">
        <f t="shared" si="450"/>
        <v>61</v>
      </c>
      <c r="M9653">
        <f t="shared" si="451"/>
        <v>2016</v>
      </c>
      <c r="N9653" t="str">
        <f t="shared" si="452"/>
        <v>Q1</v>
      </c>
    </row>
    <row r="9654" spans="1:14" x14ac:dyDescent="0.35">
      <c r="A9654">
        <v>896672</v>
      </c>
      <c r="B9654" t="s">
        <v>92</v>
      </c>
      <c r="C9654" t="s">
        <v>9</v>
      </c>
      <c r="D9654" t="s">
        <v>10</v>
      </c>
      <c r="E9654" t="s">
        <v>22</v>
      </c>
      <c r="F9654" t="s">
        <v>19</v>
      </c>
      <c r="G9654" s="10">
        <v>41806</v>
      </c>
      <c r="H9654" s="10">
        <v>41806</v>
      </c>
      <c r="I9654" t="s">
        <v>14</v>
      </c>
      <c r="J9654" t="s">
        <v>14</v>
      </c>
      <c r="K9654" t="str">
        <f>INDEX(State_Code_Name!B:B,MATCH(Consumer_Complaints!E9654,State_Code_Name!C:C,0))</f>
        <v>New York</v>
      </c>
      <c r="L9654">
        <f t="shared" si="450"/>
        <v>0</v>
      </c>
      <c r="M9654">
        <f t="shared" si="451"/>
        <v>2014</v>
      </c>
      <c r="N9654" t="str">
        <f t="shared" si="452"/>
        <v>Q2</v>
      </c>
    </row>
    <row r="9655" spans="1:14" x14ac:dyDescent="0.35">
      <c r="A9655">
        <v>410779</v>
      </c>
      <c r="B9655" t="s">
        <v>68</v>
      </c>
      <c r="C9655" t="s">
        <v>36</v>
      </c>
      <c r="D9655" t="s">
        <v>281</v>
      </c>
      <c r="E9655" t="s">
        <v>22</v>
      </c>
      <c r="F9655" t="s">
        <v>19</v>
      </c>
      <c r="G9655" s="10">
        <v>41413</v>
      </c>
      <c r="H9655" s="10">
        <v>41413</v>
      </c>
      <c r="I9655" t="s">
        <v>14</v>
      </c>
      <c r="J9655" t="s">
        <v>15</v>
      </c>
      <c r="K9655" t="str">
        <f>INDEX(State_Code_Name!B:B,MATCH(Consumer_Complaints!E9655,State_Code_Name!C:C,0))</f>
        <v>New York</v>
      </c>
      <c r="L9655">
        <f t="shared" si="450"/>
        <v>0</v>
      </c>
      <c r="M9655">
        <f t="shared" si="451"/>
        <v>2013</v>
      </c>
      <c r="N9655" t="str">
        <f t="shared" si="452"/>
        <v>Q2</v>
      </c>
    </row>
    <row r="9656" spans="1:14" x14ac:dyDescent="0.35">
      <c r="A9656">
        <v>977005</v>
      </c>
      <c r="B9656" t="s">
        <v>11</v>
      </c>
      <c r="C9656" t="s">
        <v>26</v>
      </c>
      <c r="D9656" t="s">
        <v>27</v>
      </c>
      <c r="E9656" t="s">
        <v>46</v>
      </c>
      <c r="F9656" t="s">
        <v>19</v>
      </c>
      <c r="G9656" s="10">
        <v>41920</v>
      </c>
      <c r="H9656" s="10">
        <v>41920</v>
      </c>
      <c r="I9656" t="s">
        <v>14</v>
      </c>
      <c r="J9656" t="s">
        <v>14</v>
      </c>
      <c r="K9656" t="str">
        <f>INDEX(State_Code_Name!B:B,MATCH(Consumer_Complaints!E9656,State_Code_Name!C:C,0))</f>
        <v>Pennsylvania</v>
      </c>
      <c r="L9656">
        <f t="shared" si="450"/>
        <v>0</v>
      </c>
      <c r="M9656">
        <f t="shared" si="451"/>
        <v>2014</v>
      </c>
      <c r="N9656" t="str">
        <f t="shared" si="452"/>
        <v>Q4</v>
      </c>
    </row>
    <row r="9657" spans="1:14" x14ac:dyDescent="0.35">
      <c r="A9657">
        <v>1114321</v>
      </c>
      <c r="B9657" t="s">
        <v>311</v>
      </c>
      <c r="C9657" t="s">
        <v>9</v>
      </c>
      <c r="D9657" t="s">
        <v>544</v>
      </c>
      <c r="E9657" t="s">
        <v>155</v>
      </c>
      <c r="F9657" t="s">
        <v>19</v>
      </c>
      <c r="G9657" s="10">
        <v>41956</v>
      </c>
      <c r="H9657" s="10">
        <v>41961</v>
      </c>
      <c r="I9657" t="s">
        <v>14</v>
      </c>
      <c r="J9657" t="s">
        <v>15</v>
      </c>
      <c r="K9657" t="e">
        <f>INDEX(State_Code_Name!B:B,MATCH(Consumer_Complaints!E9657,State_Code_Name!C:C,0))</f>
        <v>#N/A</v>
      </c>
      <c r="L9657">
        <f t="shared" si="450"/>
        <v>5</v>
      </c>
      <c r="M9657">
        <f t="shared" si="451"/>
        <v>2014</v>
      </c>
      <c r="N9657" t="str">
        <f t="shared" si="452"/>
        <v>Q4</v>
      </c>
    </row>
    <row r="9658" spans="1:14" x14ac:dyDescent="0.35">
      <c r="A9658">
        <v>1009252</v>
      </c>
      <c r="B9658" t="s">
        <v>92</v>
      </c>
      <c r="C9658" t="s">
        <v>9</v>
      </c>
      <c r="D9658" t="s">
        <v>175</v>
      </c>
      <c r="E9658" t="s">
        <v>100</v>
      </c>
      <c r="F9658" t="s">
        <v>19</v>
      </c>
      <c r="G9658" s="10">
        <v>41648</v>
      </c>
      <c r="H9658" s="10">
        <v>41648</v>
      </c>
      <c r="I9658" t="s">
        <v>14</v>
      </c>
      <c r="J9658" t="s">
        <v>15</v>
      </c>
      <c r="K9658" t="str">
        <f>INDEX(State_Code_Name!B:B,MATCH(Consumer_Complaints!E9658,State_Code_Name!C:C,0))</f>
        <v>Arizona</v>
      </c>
      <c r="L9658">
        <f t="shared" si="450"/>
        <v>0</v>
      </c>
      <c r="M9658">
        <f t="shared" si="451"/>
        <v>2014</v>
      </c>
      <c r="N9658" t="str">
        <f t="shared" si="452"/>
        <v>Q1</v>
      </c>
    </row>
    <row r="9659" spans="1:14" x14ac:dyDescent="0.35">
      <c r="A9659">
        <v>1266968</v>
      </c>
      <c r="B9659" t="s">
        <v>1208</v>
      </c>
      <c r="C9659" t="s">
        <v>61</v>
      </c>
      <c r="D9659" t="s">
        <v>282</v>
      </c>
      <c r="E9659" t="s">
        <v>18</v>
      </c>
      <c r="F9659" t="s">
        <v>13</v>
      </c>
      <c r="G9659" s="10">
        <v>42097</v>
      </c>
      <c r="H9659" s="10">
        <v>42127</v>
      </c>
      <c r="I9659" t="s">
        <v>14</v>
      </c>
      <c r="J9659" t="s">
        <v>15</v>
      </c>
      <c r="K9659" t="str">
        <f>INDEX(State_Code_Name!B:B,MATCH(Consumer_Complaints!E9659,State_Code_Name!C:C,0))</f>
        <v>California</v>
      </c>
      <c r="L9659">
        <f t="shared" si="450"/>
        <v>30</v>
      </c>
      <c r="M9659">
        <f t="shared" si="451"/>
        <v>2015</v>
      </c>
      <c r="N9659" t="str">
        <f t="shared" si="452"/>
        <v>Q2</v>
      </c>
    </row>
    <row r="9660" spans="1:14" x14ac:dyDescent="0.35">
      <c r="A9660">
        <v>806780</v>
      </c>
      <c r="B9660" t="s">
        <v>11</v>
      </c>
      <c r="C9660" t="s">
        <v>26</v>
      </c>
      <c r="D9660" t="s">
        <v>27</v>
      </c>
      <c r="E9660" t="s">
        <v>18</v>
      </c>
      <c r="F9660" t="s">
        <v>305</v>
      </c>
      <c r="G9660" s="10">
        <v>41743</v>
      </c>
      <c r="H9660" s="10">
        <v>41746</v>
      </c>
      <c r="I9660" t="s">
        <v>14</v>
      </c>
      <c r="J9660" t="s">
        <v>15</v>
      </c>
      <c r="K9660" t="str">
        <f>INDEX(State_Code_Name!B:B,MATCH(Consumer_Complaints!E9660,State_Code_Name!C:C,0))</f>
        <v>California</v>
      </c>
      <c r="L9660">
        <f t="shared" si="450"/>
        <v>3</v>
      </c>
      <c r="M9660">
        <f t="shared" si="451"/>
        <v>2014</v>
      </c>
      <c r="N9660" t="str">
        <f t="shared" si="452"/>
        <v>Q2</v>
      </c>
    </row>
    <row r="9661" spans="1:14" x14ac:dyDescent="0.35">
      <c r="A9661">
        <v>532166</v>
      </c>
      <c r="B9661" t="s">
        <v>391</v>
      </c>
      <c r="C9661" t="s">
        <v>32</v>
      </c>
      <c r="D9661" t="s">
        <v>104</v>
      </c>
      <c r="E9661" t="s">
        <v>126</v>
      </c>
      <c r="F9661" t="s">
        <v>19</v>
      </c>
      <c r="G9661" s="10">
        <v>41535</v>
      </c>
      <c r="H9661" s="10">
        <v>41535</v>
      </c>
      <c r="I9661" t="s">
        <v>14</v>
      </c>
      <c r="J9661" t="s">
        <v>15</v>
      </c>
      <c r="K9661" t="str">
        <f>INDEX(State_Code_Name!B:B,MATCH(Consumer_Complaints!E9661,State_Code_Name!C:C,0))</f>
        <v>Oklahoma</v>
      </c>
      <c r="L9661">
        <f t="shared" si="450"/>
        <v>0</v>
      </c>
      <c r="M9661">
        <f t="shared" si="451"/>
        <v>2013</v>
      </c>
      <c r="N9661" t="str">
        <f t="shared" si="452"/>
        <v>Q3</v>
      </c>
    </row>
    <row r="9662" spans="1:14" x14ac:dyDescent="0.35">
      <c r="A9662">
        <v>1571748</v>
      </c>
      <c r="B9662" t="s">
        <v>83</v>
      </c>
      <c r="C9662" t="s">
        <v>61</v>
      </c>
      <c r="D9662" t="s">
        <v>459</v>
      </c>
      <c r="E9662" t="s">
        <v>18</v>
      </c>
      <c r="F9662" t="s">
        <v>19</v>
      </c>
      <c r="G9662" s="10">
        <v>42267</v>
      </c>
      <c r="H9662" s="10">
        <v>42267</v>
      </c>
      <c r="I9662" t="s">
        <v>14</v>
      </c>
      <c r="J9662" t="s">
        <v>15</v>
      </c>
      <c r="K9662" t="str">
        <f>INDEX(State_Code_Name!B:B,MATCH(Consumer_Complaints!E9662,State_Code_Name!C:C,0))</f>
        <v>California</v>
      </c>
      <c r="L9662">
        <f t="shared" si="450"/>
        <v>0</v>
      </c>
      <c r="M9662">
        <f t="shared" si="451"/>
        <v>2015</v>
      </c>
      <c r="N9662" t="str">
        <f t="shared" si="452"/>
        <v>Q3</v>
      </c>
    </row>
    <row r="9663" spans="1:14" x14ac:dyDescent="0.35">
      <c r="A9663">
        <v>1440539</v>
      </c>
      <c r="B9663" t="s">
        <v>81</v>
      </c>
      <c r="C9663" t="s">
        <v>36</v>
      </c>
      <c r="D9663" t="s">
        <v>112</v>
      </c>
      <c r="E9663" t="s">
        <v>100</v>
      </c>
      <c r="F9663" t="s">
        <v>19</v>
      </c>
      <c r="G9663" s="10">
        <v>42181</v>
      </c>
      <c r="H9663" s="10">
        <v>42185</v>
      </c>
      <c r="I9663" t="s">
        <v>14</v>
      </c>
      <c r="J9663" t="s">
        <v>15</v>
      </c>
      <c r="K9663" t="str">
        <f>INDEX(State_Code_Name!B:B,MATCH(Consumer_Complaints!E9663,State_Code_Name!C:C,0))</f>
        <v>Arizona</v>
      </c>
      <c r="L9663">
        <f t="shared" si="450"/>
        <v>4</v>
      </c>
      <c r="M9663">
        <f t="shared" si="451"/>
        <v>2015</v>
      </c>
      <c r="N9663" t="str">
        <f t="shared" si="452"/>
        <v>Q2</v>
      </c>
    </row>
    <row r="9664" spans="1:14" x14ac:dyDescent="0.35">
      <c r="A9664">
        <v>1390894</v>
      </c>
      <c r="B9664" t="s">
        <v>134</v>
      </c>
      <c r="C9664" t="s">
        <v>26</v>
      </c>
      <c r="D9664" t="s">
        <v>27</v>
      </c>
      <c r="E9664" t="s">
        <v>46</v>
      </c>
      <c r="F9664" t="s">
        <v>19</v>
      </c>
      <c r="G9664" s="10">
        <v>42150</v>
      </c>
      <c r="H9664" s="10">
        <v>42150</v>
      </c>
      <c r="I9664" t="s">
        <v>14</v>
      </c>
      <c r="J9664" t="s">
        <v>15</v>
      </c>
      <c r="K9664" t="str">
        <f>INDEX(State_Code_Name!B:B,MATCH(Consumer_Complaints!E9664,State_Code_Name!C:C,0))</f>
        <v>Pennsylvania</v>
      </c>
      <c r="L9664">
        <f t="shared" si="450"/>
        <v>0</v>
      </c>
      <c r="M9664">
        <f t="shared" si="451"/>
        <v>2015</v>
      </c>
      <c r="N9664" t="str">
        <f t="shared" si="452"/>
        <v>Q2</v>
      </c>
    </row>
    <row r="9665" spans="1:14" x14ac:dyDescent="0.35">
      <c r="A9665">
        <v>1017851</v>
      </c>
      <c r="B9665" t="s">
        <v>54</v>
      </c>
      <c r="C9665" t="s">
        <v>26</v>
      </c>
      <c r="D9665" t="s">
        <v>56</v>
      </c>
      <c r="E9665" t="s">
        <v>25</v>
      </c>
      <c r="F9665" t="s">
        <v>19</v>
      </c>
      <c r="G9665" s="10">
        <v>41860</v>
      </c>
      <c r="H9665" s="10">
        <v>41952</v>
      </c>
      <c r="I9665" t="s">
        <v>14</v>
      </c>
      <c r="J9665" t="s">
        <v>15</v>
      </c>
      <c r="K9665" t="str">
        <f>INDEX(State_Code_Name!B:B,MATCH(Consumer_Complaints!E9665,State_Code_Name!C:C,0))</f>
        <v>Georgia</v>
      </c>
      <c r="L9665">
        <f t="shared" si="450"/>
        <v>92</v>
      </c>
      <c r="M9665">
        <f t="shared" si="451"/>
        <v>2014</v>
      </c>
      <c r="N9665" t="str">
        <f t="shared" si="452"/>
        <v>Q3</v>
      </c>
    </row>
    <row r="9666" spans="1:14" x14ac:dyDescent="0.35">
      <c r="A9666">
        <v>1858427</v>
      </c>
      <c r="B9666" t="s">
        <v>54</v>
      </c>
      <c r="C9666" t="s">
        <v>52</v>
      </c>
      <c r="D9666" t="s">
        <v>103</v>
      </c>
      <c r="E9666" t="s">
        <v>35</v>
      </c>
      <c r="F9666" t="s">
        <v>19</v>
      </c>
      <c r="G9666" s="10">
        <v>42373</v>
      </c>
      <c r="H9666" s="10">
        <v>42373</v>
      </c>
      <c r="I9666" t="s">
        <v>14</v>
      </c>
      <c r="J9666" t="s">
        <v>15</v>
      </c>
      <c r="K9666" t="str">
        <f>INDEX(State_Code_Name!B:B,MATCH(Consumer_Complaints!E9666,State_Code_Name!C:C,0))</f>
        <v>Florida</v>
      </c>
      <c r="L9666">
        <f t="shared" si="450"/>
        <v>0</v>
      </c>
      <c r="M9666">
        <f t="shared" si="451"/>
        <v>2016</v>
      </c>
      <c r="N9666" t="str">
        <f t="shared" si="452"/>
        <v>Q1</v>
      </c>
    </row>
    <row r="9667" spans="1:14" x14ac:dyDescent="0.35">
      <c r="A9667">
        <v>1390861</v>
      </c>
      <c r="B9667" t="s">
        <v>30</v>
      </c>
      <c r="C9667" t="s">
        <v>36</v>
      </c>
      <c r="D9667" t="s">
        <v>94</v>
      </c>
      <c r="E9667" t="s">
        <v>121</v>
      </c>
      <c r="F9667" t="s">
        <v>19</v>
      </c>
      <c r="G9667" s="10">
        <v>42150</v>
      </c>
      <c r="H9667" s="10">
        <v>42150</v>
      </c>
      <c r="I9667" t="s">
        <v>14</v>
      </c>
      <c r="J9667" t="s">
        <v>15</v>
      </c>
      <c r="K9667" t="str">
        <f>INDEX(State_Code_Name!B:B,MATCH(Consumer_Complaints!E9667,State_Code_Name!C:C,0))</f>
        <v>Oregon</v>
      </c>
      <c r="L9667">
        <f t="shared" ref="L9667:L9730" si="453">H9667-G9667</f>
        <v>0</v>
      </c>
      <c r="M9667">
        <f t="shared" ref="M9667:M9730" si="454">YEAR(G9667)</f>
        <v>2015</v>
      </c>
      <c r="N9667" t="str">
        <f t="shared" ref="N9667:N9730" si="455">IF(MONTH(G9667)&lt;=3,"Q1",IF(MONTH(G9667)&lt;=6,"Q2",IF(MONTH(G9667)&lt;=9,"Q3","Q4")))</f>
        <v>Q2</v>
      </c>
    </row>
    <row r="9668" spans="1:14" x14ac:dyDescent="0.35">
      <c r="A9668">
        <v>1251299</v>
      </c>
      <c r="B9668" t="s">
        <v>1208</v>
      </c>
      <c r="C9668" t="s">
        <v>9</v>
      </c>
      <c r="D9668" t="s">
        <v>354</v>
      </c>
      <c r="E9668" t="s">
        <v>46</v>
      </c>
      <c r="F9668" t="s">
        <v>19</v>
      </c>
      <c r="G9668" s="10">
        <v>42058</v>
      </c>
      <c r="H9668" s="10">
        <v>42066</v>
      </c>
      <c r="I9668" t="s">
        <v>14</v>
      </c>
      <c r="J9668" t="s">
        <v>15</v>
      </c>
      <c r="K9668" t="str">
        <f>INDEX(State_Code_Name!B:B,MATCH(Consumer_Complaints!E9668,State_Code_Name!C:C,0))</f>
        <v>Pennsylvania</v>
      </c>
      <c r="L9668">
        <f t="shared" si="453"/>
        <v>8</v>
      </c>
      <c r="M9668">
        <f t="shared" si="454"/>
        <v>2015</v>
      </c>
      <c r="N9668" t="str">
        <f t="shared" si="455"/>
        <v>Q1</v>
      </c>
    </row>
    <row r="9669" spans="1:14" x14ac:dyDescent="0.35">
      <c r="A9669">
        <v>2046561</v>
      </c>
      <c r="B9669" t="s">
        <v>60</v>
      </c>
      <c r="C9669" t="s">
        <v>52</v>
      </c>
      <c r="D9669" t="s">
        <v>76</v>
      </c>
      <c r="E9669" t="s">
        <v>31</v>
      </c>
      <c r="F9669" t="s">
        <v>19</v>
      </c>
      <c r="G9669" s="10">
        <v>42468</v>
      </c>
      <c r="H9669" s="10">
        <v>42468</v>
      </c>
      <c r="I9669" t="s">
        <v>14</v>
      </c>
      <c r="J9669" t="s">
        <v>15</v>
      </c>
      <c r="K9669" t="str">
        <f>INDEX(State_Code_Name!B:B,MATCH(Consumer_Complaints!E9669,State_Code_Name!C:C,0))</f>
        <v>Texas</v>
      </c>
      <c r="L9669">
        <f t="shared" si="453"/>
        <v>0</v>
      </c>
      <c r="M9669">
        <f t="shared" si="454"/>
        <v>2016</v>
      </c>
      <c r="N9669" t="str">
        <f t="shared" si="455"/>
        <v>Q2</v>
      </c>
    </row>
    <row r="9670" spans="1:14" x14ac:dyDescent="0.35">
      <c r="A9670">
        <v>1646131</v>
      </c>
      <c r="B9670" t="s">
        <v>837</v>
      </c>
      <c r="C9670" t="s">
        <v>26</v>
      </c>
      <c r="D9670" t="s">
        <v>56</v>
      </c>
      <c r="E9670" t="s">
        <v>74</v>
      </c>
      <c r="F9670" t="s">
        <v>19</v>
      </c>
      <c r="G9670" s="10">
        <v>42258</v>
      </c>
      <c r="H9670" s="10">
        <v>42258</v>
      </c>
      <c r="I9670" t="s">
        <v>14</v>
      </c>
      <c r="J9670" t="s">
        <v>15</v>
      </c>
      <c r="K9670" t="str">
        <f>INDEX(State_Code_Name!B:B,MATCH(Consumer_Complaints!E9670,State_Code_Name!C:C,0))</f>
        <v>Tennessee</v>
      </c>
      <c r="L9670">
        <f t="shared" si="453"/>
        <v>0</v>
      </c>
      <c r="M9670">
        <f t="shared" si="454"/>
        <v>2015</v>
      </c>
      <c r="N9670" t="str">
        <f t="shared" si="455"/>
        <v>Q3</v>
      </c>
    </row>
    <row r="9671" spans="1:14" x14ac:dyDescent="0.35">
      <c r="A9671">
        <v>612420</v>
      </c>
      <c r="B9671" t="s">
        <v>38</v>
      </c>
      <c r="C9671" t="s">
        <v>26</v>
      </c>
      <c r="D9671" t="s">
        <v>27</v>
      </c>
      <c r="E9671" t="s">
        <v>18</v>
      </c>
      <c r="F9671" t="s">
        <v>19</v>
      </c>
      <c r="G9671" s="10">
        <v>41604</v>
      </c>
      <c r="H9671" s="10">
        <v>41604</v>
      </c>
      <c r="I9671" t="s">
        <v>14</v>
      </c>
      <c r="J9671" t="s">
        <v>14</v>
      </c>
      <c r="K9671" t="str">
        <f>INDEX(State_Code_Name!B:B,MATCH(Consumer_Complaints!E9671,State_Code_Name!C:C,0))</f>
        <v>California</v>
      </c>
      <c r="L9671">
        <f t="shared" si="453"/>
        <v>0</v>
      </c>
      <c r="M9671">
        <f t="shared" si="454"/>
        <v>2013</v>
      </c>
      <c r="N9671" t="str">
        <f t="shared" si="455"/>
        <v>Q4</v>
      </c>
    </row>
    <row r="9672" spans="1:14" x14ac:dyDescent="0.35">
      <c r="A9672">
        <v>2095596</v>
      </c>
      <c r="B9672" t="s">
        <v>43</v>
      </c>
      <c r="C9672" t="s">
        <v>36</v>
      </c>
      <c r="D9672" t="s">
        <v>149</v>
      </c>
      <c r="E9672" t="s">
        <v>51</v>
      </c>
      <c r="F9672" t="s">
        <v>19</v>
      </c>
      <c r="G9672" s="10">
        <v>42530</v>
      </c>
      <c r="H9672" s="10">
        <v>42530</v>
      </c>
      <c r="I9672" t="s">
        <v>14</v>
      </c>
      <c r="J9672" t="s">
        <v>14</v>
      </c>
      <c r="K9672" t="str">
        <f>INDEX(State_Code_Name!B:B,MATCH(Consumer_Complaints!E9672,State_Code_Name!C:C,0))</f>
        <v>Washington</v>
      </c>
      <c r="L9672">
        <f t="shared" si="453"/>
        <v>0</v>
      </c>
      <c r="M9672">
        <f t="shared" si="454"/>
        <v>2016</v>
      </c>
      <c r="N9672" t="str">
        <f t="shared" si="455"/>
        <v>Q2</v>
      </c>
    </row>
    <row r="9673" spans="1:14" x14ac:dyDescent="0.35">
      <c r="A9673">
        <v>2055822</v>
      </c>
      <c r="B9673" t="s">
        <v>38</v>
      </c>
      <c r="C9673" t="s">
        <v>16</v>
      </c>
      <c r="D9673" t="s">
        <v>20</v>
      </c>
      <c r="E9673" t="s">
        <v>100</v>
      </c>
      <c r="F9673" t="s">
        <v>19</v>
      </c>
      <c r="G9673" s="10">
        <v>42651</v>
      </c>
      <c r="H9673" s="10">
        <v>42712</v>
      </c>
      <c r="I9673" t="s">
        <v>14</v>
      </c>
      <c r="J9673" t="s">
        <v>15</v>
      </c>
      <c r="K9673" t="str">
        <f>INDEX(State_Code_Name!B:B,MATCH(Consumer_Complaints!E9673,State_Code_Name!C:C,0))</f>
        <v>Arizona</v>
      </c>
      <c r="L9673">
        <f t="shared" si="453"/>
        <v>61</v>
      </c>
      <c r="M9673">
        <f t="shared" si="454"/>
        <v>2016</v>
      </c>
      <c r="N9673" t="str">
        <f t="shared" si="455"/>
        <v>Q4</v>
      </c>
    </row>
    <row r="9674" spans="1:14" x14ac:dyDescent="0.35">
      <c r="A9674">
        <v>1287683</v>
      </c>
      <c r="B9674" t="s">
        <v>43</v>
      </c>
      <c r="C9674" t="s">
        <v>26</v>
      </c>
      <c r="D9674" t="s">
        <v>27</v>
      </c>
      <c r="E9674" t="s">
        <v>22</v>
      </c>
      <c r="F9674" t="s">
        <v>305</v>
      </c>
      <c r="G9674" s="10">
        <v>42080</v>
      </c>
      <c r="H9674" s="10">
        <v>42086</v>
      </c>
      <c r="I9674" t="s">
        <v>14</v>
      </c>
      <c r="J9674" t="s">
        <v>15</v>
      </c>
      <c r="K9674" t="str">
        <f>INDEX(State_Code_Name!B:B,MATCH(Consumer_Complaints!E9674,State_Code_Name!C:C,0))</f>
        <v>New York</v>
      </c>
      <c r="L9674">
        <f t="shared" si="453"/>
        <v>6</v>
      </c>
      <c r="M9674">
        <f t="shared" si="454"/>
        <v>2015</v>
      </c>
      <c r="N9674" t="str">
        <f t="shared" si="455"/>
        <v>Q1</v>
      </c>
    </row>
    <row r="9675" spans="1:14" x14ac:dyDescent="0.35">
      <c r="A9675">
        <v>1765003</v>
      </c>
      <c r="B9675" t="s">
        <v>857</v>
      </c>
      <c r="C9675" t="s">
        <v>61</v>
      </c>
      <c r="D9675" t="s">
        <v>282</v>
      </c>
      <c r="E9675" t="s">
        <v>85</v>
      </c>
      <c r="F9675" t="s">
        <v>19</v>
      </c>
      <c r="G9675" s="10">
        <v>42399</v>
      </c>
      <c r="H9675" s="10">
        <v>42399</v>
      </c>
      <c r="I9675" t="s">
        <v>14</v>
      </c>
      <c r="J9675" t="s">
        <v>15</v>
      </c>
      <c r="K9675" t="str">
        <f>INDEX(State_Code_Name!B:B,MATCH(Consumer_Complaints!E9675,State_Code_Name!C:C,0))</f>
        <v>Wisconsin</v>
      </c>
      <c r="L9675">
        <f t="shared" si="453"/>
        <v>0</v>
      </c>
      <c r="M9675">
        <f t="shared" si="454"/>
        <v>2016</v>
      </c>
      <c r="N9675" t="str">
        <f t="shared" si="455"/>
        <v>Q1</v>
      </c>
    </row>
    <row r="9676" spans="1:14" x14ac:dyDescent="0.35">
      <c r="A9676">
        <v>2083265</v>
      </c>
      <c r="B9676" t="s">
        <v>788</v>
      </c>
      <c r="C9676" t="s">
        <v>26</v>
      </c>
      <c r="D9676" t="s">
        <v>27</v>
      </c>
      <c r="E9676" t="s">
        <v>98</v>
      </c>
      <c r="F9676" t="s">
        <v>19</v>
      </c>
      <c r="G9676" s="10">
        <v>42609</v>
      </c>
      <c r="H9676" s="10">
        <v>42609</v>
      </c>
      <c r="I9676" t="s">
        <v>14</v>
      </c>
      <c r="J9676" t="s">
        <v>15</v>
      </c>
      <c r="K9676" t="str">
        <f>INDEX(State_Code_Name!B:B,MATCH(Consumer_Complaints!E9676,State_Code_Name!C:C,0))</f>
        <v>Colorado</v>
      </c>
      <c r="L9676">
        <f t="shared" si="453"/>
        <v>0</v>
      </c>
      <c r="M9676">
        <f t="shared" si="454"/>
        <v>2016</v>
      </c>
      <c r="N9676" t="str">
        <f t="shared" si="455"/>
        <v>Q3</v>
      </c>
    </row>
    <row r="9677" spans="1:14" x14ac:dyDescent="0.35">
      <c r="A9677">
        <v>997393</v>
      </c>
      <c r="B9677" t="s">
        <v>58</v>
      </c>
      <c r="C9677" t="s">
        <v>16</v>
      </c>
      <c r="D9677" t="s">
        <v>20</v>
      </c>
      <c r="E9677" t="s">
        <v>74</v>
      </c>
      <c r="F9677" t="s">
        <v>305</v>
      </c>
      <c r="G9677" s="10">
        <v>41873</v>
      </c>
      <c r="H9677" s="10">
        <v>41877</v>
      </c>
      <c r="I9677" t="s">
        <v>14</v>
      </c>
      <c r="J9677" t="s">
        <v>14</v>
      </c>
      <c r="K9677" t="str">
        <f>INDEX(State_Code_Name!B:B,MATCH(Consumer_Complaints!E9677,State_Code_Name!C:C,0))</f>
        <v>Tennessee</v>
      </c>
      <c r="L9677">
        <f t="shared" si="453"/>
        <v>4</v>
      </c>
      <c r="M9677">
        <f t="shared" si="454"/>
        <v>2014</v>
      </c>
      <c r="N9677" t="str">
        <f t="shared" si="455"/>
        <v>Q3</v>
      </c>
    </row>
    <row r="9678" spans="1:14" x14ac:dyDescent="0.35">
      <c r="A9678">
        <v>562137</v>
      </c>
      <c r="B9678" t="s">
        <v>30</v>
      </c>
      <c r="C9678" t="s">
        <v>16</v>
      </c>
      <c r="D9678" t="s">
        <v>20</v>
      </c>
      <c r="E9678" t="s">
        <v>18</v>
      </c>
      <c r="F9678" t="s">
        <v>305</v>
      </c>
      <c r="G9678" s="10">
        <v>41564</v>
      </c>
      <c r="H9678" s="10">
        <v>41568</v>
      </c>
      <c r="I9678" t="s">
        <v>14</v>
      </c>
      <c r="J9678" t="s">
        <v>14</v>
      </c>
      <c r="K9678" t="str">
        <f>INDEX(State_Code_Name!B:B,MATCH(Consumer_Complaints!E9678,State_Code_Name!C:C,0))</f>
        <v>California</v>
      </c>
      <c r="L9678">
        <f t="shared" si="453"/>
        <v>4</v>
      </c>
      <c r="M9678">
        <f t="shared" si="454"/>
        <v>2013</v>
      </c>
      <c r="N9678" t="str">
        <f t="shared" si="455"/>
        <v>Q4</v>
      </c>
    </row>
    <row r="9679" spans="1:14" x14ac:dyDescent="0.35">
      <c r="A9679">
        <v>330717</v>
      </c>
      <c r="B9679" t="s">
        <v>30</v>
      </c>
      <c r="C9679" t="s">
        <v>26</v>
      </c>
      <c r="D9679" t="s">
        <v>56</v>
      </c>
      <c r="E9679" t="s">
        <v>128</v>
      </c>
      <c r="F9679" t="s">
        <v>305</v>
      </c>
      <c r="G9679" s="10">
        <v>41330</v>
      </c>
      <c r="H9679" s="10">
        <v>41331</v>
      </c>
      <c r="I9679" t="s">
        <v>14</v>
      </c>
      <c r="J9679" t="s">
        <v>15</v>
      </c>
      <c r="K9679" t="str">
        <f>INDEX(State_Code_Name!B:B,MATCH(Consumer_Complaints!E9679,State_Code_Name!C:C,0))</f>
        <v>New Hampshire</v>
      </c>
      <c r="L9679">
        <f t="shared" si="453"/>
        <v>1</v>
      </c>
      <c r="M9679">
        <f t="shared" si="454"/>
        <v>2013</v>
      </c>
      <c r="N9679" t="str">
        <f t="shared" si="455"/>
        <v>Q1</v>
      </c>
    </row>
    <row r="9680" spans="1:14" x14ac:dyDescent="0.35">
      <c r="A9680">
        <v>506180</v>
      </c>
      <c r="B9680" t="s">
        <v>136</v>
      </c>
      <c r="C9680" t="s">
        <v>26</v>
      </c>
      <c r="D9680" t="s">
        <v>56</v>
      </c>
      <c r="E9680" t="s">
        <v>118</v>
      </c>
      <c r="F9680" t="s">
        <v>19</v>
      </c>
      <c r="G9680" s="10">
        <v>41514</v>
      </c>
      <c r="H9680" s="10">
        <v>41516</v>
      </c>
      <c r="I9680" t="s">
        <v>14</v>
      </c>
      <c r="J9680" t="s">
        <v>15</v>
      </c>
      <c r="K9680" t="str">
        <f>INDEX(State_Code_Name!B:B,MATCH(Consumer_Complaints!E9680,State_Code_Name!C:C,0))</f>
        <v>Alabama</v>
      </c>
      <c r="L9680">
        <f t="shared" si="453"/>
        <v>2</v>
      </c>
      <c r="M9680">
        <f t="shared" si="454"/>
        <v>2013</v>
      </c>
      <c r="N9680" t="str">
        <f t="shared" si="455"/>
        <v>Q3</v>
      </c>
    </row>
    <row r="9681" spans="1:14" x14ac:dyDescent="0.35">
      <c r="A9681">
        <v>1487432</v>
      </c>
      <c r="B9681" t="s">
        <v>111</v>
      </c>
      <c r="C9681" t="s">
        <v>26</v>
      </c>
      <c r="D9681" t="s">
        <v>27</v>
      </c>
      <c r="E9681" t="s">
        <v>18</v>
      </c>
      <c r="F9681" t="s">
        <v>19</v>
      </c>
      <c r="G9681" s="10">
        <v>42212</v>
      </c>
      <c r="H9681" s="10">
        <v>42212</v>
      </c>
      <c r="I9681" t="s">
        <v>14</v>
      </c>
      <c r="J9681" t="s">
        <v>15</v>
      </c>
      <c r="K9681" t="str">
        <f>INDEX(State_Code_Name!B:B,MATCH(Consumer_Complaints!E9681,State_Code_Name!C:C,0))</f>
        <v>California</v>
      </c>
      <c r="L9681">
        <f t="shared" si="453"/>
        <v>0</v>
      </c>
      <c r="M9681">
        <f t="shared" si="454"/>
        <v>2015</v>
      </c>
      <c r="N9681" t="str">
        <f t="shared" si="455"/>
        <v>Q3</v>
      </c>
    </row>
    <row r="9682" spans="1:14" x14ac:dyDescent="0.35">
      <c r="A9682">
        <v>1488182</v>
      </c>
      <c r="B9682" t="s">
        <v>861</v>
      </c>
      <c r="C9682" t="s">
        <v>26</v>
      </c>
      <c r="D9682" t="s">
        <v>27</v>
      </c>
      <c r="E9682" t="s">
        <v>31</v>
      </c>
      <c r="F9682" t="s">
        <v>19</v>
      </c>
      <c r="G9682" s="10">
        <v>42212</v>
      </c>
      <c r="H9682" s="10">
        <v>42212</v>
      </c>
      <c r="I9682" t="s">
        <v>14</v>
      </c>
      <c r="J9682" t="s">
        <v>15</v>
      </c>
      <c r="K9682" t="str">
        <f>INDEX(State_Code_Name!B:B,MATCH(Consumer_Complaints!E9682,State_Code_Name!C:C,0))</f>
        <v>Texas</v>
      </c>
      <c r="L9682">
        <f t="shared" si="453"/>
        <v>0</v>
      </c>
      <c r="M9682">
        <f t="shared" si="454"/>
        <v>2015</v>
      </c>
      <c r="N9682" t="str">
        <f t="shared" si="455"/>
        <v>Q3</v>
      </c>
    </row>
    <row r="9683" spans="1:14" x14ac:dyDescent="0.35">
      <c r="A9683">
        <v>1084571</v>
      </c>
      <c r="B9683" t="s">
        <v>81</v>
      </c>
      <c r="C9683" t="s">
        <v>36</v>
      </c>
      <c r="D9683" t="s">
        <v>80</v>
      </c>
      <c r="E9683" t="s">
        <v>31</v>
      </c>
      <c r="F9683" t="s">
        <v>19</v>
      </c>
      <c r="G9683" s="10">
        <v>41935</v>
      </c>
      <c r="H9683" s="10">
        <v>41956</v>
      </c>
      <c r="I9683" t="s">
        <v>14</v>
      </c>
      <c r="J9683" t="s">
        <v>15</v>
      </c>
      <c r="K9683" t="str">
        <f>INDEX(State_Code_Name!B:B,MATCH(Consumer_Complaints!E9683,State_Code_Name!C:C,0))</f>
        <v>Texas</v>
      </c>
      <c r="L9683">
        <f t="shared" si="453"/>
        <v>21</v>
      </c>
      <c r="M9683">
        <f t="shared" si="454"/>
        <v>2014</v>
      </c>
      <c r="N9683" t="str">
        <f t="shared" si="455"/>
        <v>Q4</v>
      </c>
    </row>
    <row r="9684" spans="1:14" x14ac:dyDescent="0.35">
      <c r="A9684">
        <v>2051193</v>
      </c>
      <c r="B9684" t="s">
        <v>221</v>
      </c>
      <c r="C9684" t="s">
        <v>16</v>
      </c>
      <c r="D9684" t="s">
        <v>24</v>
      </c>
      <c r="F9684" t="s">
        <v>305</v>
      </c>
      <c r="G9684" s="10">
        <v>42590</v>
      </c>
      <c r="H9684" s="10">
        <v>42651</v>
      </c>
      <c r="I9684" t="s">
        <v>14</v>
      </c>
      <c r="J9684" t="s">
        <v>15</v>
      </c>
      <c r="K9684" t="e">
        <f>INDEX(State_Code_Name!B:B,MATCH(Consumer_Complaints!E9684,State_Code_Name!C:C,0))</f>
        <v>#N/A</v>
      </c>
      <c r="L9684">
        <f t="shared" si="453"/>
        <v>61</v>
      </c>
      <c r="M9684">
        <f t="shared" si="454"/>
        <v>2016</v>
      </c>
      <c r="N9684" t="str">
        <f t="shared" si="455"/>
        <v>Q3</v>
      </c>
    </row>
    <row r="9685" spans="1:14" x14ac:dyDescent="0.35">
      <c r="A9685">
        <v>1362030</v>
      </c>
      <c r="B9685" t="s">
        <v>994</v>
      </c>
      <c r="C9685" t="s">
        <v>32</v>
      </c>
      <c r="D9685" t="s">
        <v>44</v>
      </c>
      <c r="E9685" t="s">
        <v>74</v>
      </c>
      <c r="F9685" t="s">
        <v>19</v>
      </c>
      <c r="G9685" s="10">
        <v>42129</v>
      </c>
      <c r="H9685" s="10">
        <v>42129</v>
      </c>
      <c r="I9685" t="s">
        <v>14</v>
      </c>
      <c r="J9685" t="s">
        <v>15</v>
      </c>
      <c r="K9685" t="str">
        <f>INDEX(State_Code_Name!B:B,MATCH(Consumer_Complaints!E9685,State_Code_Name!C:C,0))</f>
        <v>Tennessee</v>
      </c>
      <c r="L9685">
        <f t="shared" si="453"/>
        <v>0</v>
      </c>
      <c r="M9685">
        <f t="shared" si="454"/>
        <v>2015</v>
      </c>
      <c r="N9685" t="str">
        <f t="shared" si="455"/>
        <v>Q2</v>
      </c>
    </row>
    <row r="9686" spans="1:14" x14ac:dyDescent="0.35">
      <c r="A9686">
        <v>808700</v>
      </c>
      <c r="B9686" t="s">
        <v>11</v>
      </c>
      <c r="C9686" t="s">
        <v>16</v>
      </c>
      <c r="D9686" t="s">
        <v>144</v>
      </c>
      <c r="E9686" t="s">
        <v>48</v>
      </c>
      <c r="F9686" t="s">
        <v>19</v>
      </c>
      <c r="G9686" s="10">
        <v>41744</v>
      </c>
      <c r="H9686" s="10">
        <v>41744</v>
      </c>
      <c r="I9686" t="s">
        <v>14</v>
      </c>
      <c r="J9686" t="s">
        <v>15</v>
      </c>
      <c r="K9686" t="str">
        <f>INDEX(State_Code_Name!B:B,MATCH(Consumer_Complaints!E9686,State_Code_Name!C:C,0))</f>
        <v>New Jersey</v>
      </c>
      <c r="L9686">
        <f t="shared" si="453"/>
        <v>0</v>
      </c>
      <c r="M9686">
        <f t="shared" si="454"/>
        <v>2014</v>
      </c>
      <c r="N9686" t="str">
        <f t="shared" si="455"/>
        <v>Q2</v>
      </c>
    </row>
    <row r="9687" spans="1:14" x14ac:dyDescent="0.35">
      <c r="A9687">
        <v>797099</v>
      </c>
      <c r="B9687" t="s">
        <v>69</v>
      </c>
      <c r="C9687" t="s">
        <v>26</v>
      </c>
      <c r="D9687" t="s">
        <v>27</v>
      </c>
      <c r="E9687" t="s">
        <v>59</v>
      </c>
      <c r="F9687" t="s">
        <v>19</v>
      </c>
      <c r="G9687" s="10">
        <v>41824</v>
      </c>
      <c r="H9687" s="10">
        <v>41916</v>
      </c>
      <c r="I9687" t="s">
        <v>14</v>
      </c>
      <c r="J9687" t="s">
        <v>15</v>
      </c>
      <c r="K9687" t="str">
        <f>INDEX(State_Code_Name!B:B,MATCH(Consumer_Complaints!E9687,State_Code_Name!C:C,0))</f>
        <v>Illinois</v>
      </c>
      <c r="L9687">
        <f t="shared" si="453"/>
        <v>92</v>
      </c>
      <c r="M9687">
        <f t="shared" si="454"/>
        <v>2014</v>
      </c>
      <c r="N9687" t="str">
        <f t="shared" si="455"/>
        <v>Q3</v>
      </c>
    </row>
    <row r="9688" spans="1:14" x14ac:dyDescent="0.35">
      <c r="A9688">
        <v>1007797</v>
      </c>
      <c r="B9688" t="s">
        <v>11</v>
      </c>
      <c r="C9688" t="s">
        <v>26</v>
      </c>
      <c r="D9688" t="s">
        <v>27</v>
      </c>
      <c r="E9688" t="s">
        <v>122</v>
      </c>
      <c r="F9688" t="s">
        <v>19</v>
      </c>
      <c r="G9688" s="10">
        <v>41880</v>
      </c>
      <c r="H9688" s="10">
        <v>41880</v>
      </c>
      <c r="I9688" t="s">
        <v>14</v>
      </c>
      <c r="J9688" t="s">
        <v>14</v>
      </c>
      <c r="K9688" t="str">
        <f>INDEX(State_Code_Name!B:B,MATCH(Consumer_Complaints!E9688,State_Code_Name!C:C,0))</f>
        <v>Maryland</v>
      </c>
      <c r="L9688">
        <f t="shared" si="453"/>
        <v>0</v>
      </c>
      <c r="M9688">
        <f t="shared" si="454"/>
        <v>2014</v>
      </c>
      <c r="N9688" t="str">
        <f t="shared" si="455"/>
        <v>Q3</v>
      </c>
    </row>
    <row r="9689" spans="1:14" x14ac:dyDescent="0.35">
      <c r="A9689">
        <v>2069618</v>
      </c>
      <c r="B9689" t="s">
        <v>38</v>
      </c>
      <c r="C9689" t="s">
        <v>36</v>
      </c>
      <c r="D9689" t="s">
        <v>67</v>
      </c>
      <c r="E9689" t="s">
        <v>46</v>
      </c>
      <c r="F9689" t="s">
        <v>19</v>
      </c>
      <c r="G9689" s="10">
        <v>42600</v>
      </c>
      <c r="H9689" s="10">
        <v>42605</v>
      </c>
      <c r="I9689" t="s">
        <v>14</v>
      </c>
      <c r="J9689" t="s">
        <v>15</v>
      </c>
      <c r="K9689" t="str">
        <f>INDEX(State_Code_Name!B:B,MATCH(Consumer_Complaints!E9689,State_Code_Name!C:C,0))</f>
        <v>Pennsylvania</v>
      </c>
      <c r="L9689">
        <f t="shared" si="453"/>
        <v>5</v>
      </c>
      <c r="M9689">
        <f t="shared" si="454"/>
        <v>2016</v>
      </c>
      <c r="N9689" t="str">
        <f t="shared" si="455"/>
        <v>Q3</v>
      </c>
    </row>
    <row r="9690" spans="1:14" x14ac:dyDescent="0.35">
      <c r="A9690">
        <v>701138</v>
      </c>
      <c r="B9690" t="s">
        <v>584</v>
      </c>
      <c r="C9690" t="s">
        <v>32</v>
      </c>
      <c r="D9690" t="s">
        <v>44</v>
      </c>
      <c r="E9690" t="s">
        <v>18</v>
      </c>
      <c r="F9690" t="s">
        <v>19</v>
      </c>
      <c r="G9690" s="10">
        <v>41792</v>
      </c>
      <c r="H9690" s="10">
        <v>41792</v>
      </c>
      <c r="I9690" t="s">
        <v>14</v>
      </c>
      <c r="J9690" t="s">
        <v>15</v>
      </c>
      <c r="K9690" t="str">
        <f>INDEX(State_Code_Name!B:B,MATCH(Consumer_Complaints!E9690,State_Code_Name!C:C,0))</f>
        <v>California</v>
      </c>
      <c r="L9690">
        <f t="shared" si="453"/>
        <v>0</v>
      </c>
      <c r="M9690">
        <f t="shared" si="454"/>
        <v>2014</v>
      </c>
      <c r="N9690" t="str">
        <f t="shared" si="455"/>
        <v>Q2</v>
      </c>
    </row>
    <row r="9691" spans="1:14" x14ac:dyDescent="0.35">
      <c r="A9691">
        <v>1441508</v>
      </c>
      <c r="B9691" t="s">
        <v>68</v>
      </c>
      <c r="C9691" t="s">
        <v>36</v>
      </c>
      <c r="D9691" t="s">
        <v>112</v>
      </c>
      <c r="E9691" t="s">
        <v>151</v>
      </c>
      <c r="F9691" t="s">
        <v>19</v>
      </c>
      <c r="G9691" s="10">
        <v>42182</v>
      </c>
      <c r="H9691" s="10">
        <v>42182</v>
      </c>
      <c r="I9691" t="s">
        <v>14</v>
      </c>
      <c r="J9691" t="s">
        <v>14</v>
      </c>
      <c r="K9691" t="str">
        <f>INDEX(State_Code_Name!B:B,MATCH(Consumer_Complaints!E9691,State_Code_Name!C:C,0))</f>
        <v>Idaho</v>
      </c>
      <c r="L9691">
        <f t="shared" si="453"/>
        <v>0</v>
      </c>
      <c r="M9691">
        <f t="shared" si="454"/>
        <v>2015</v>
      </c>
      <c r="N9691" t="str">
        <f t="shared" si="455"/>
        <v>Q2</v>
      </c>
    </row>
    <row r="9692" spans="1:14" x14ac:dyDescent="0.35">
      <c r="A9692">
        <v>329150</v>
      </c>
      <c r="B9692" t="s">
        <v>81</v>
      </c>
      <c r="C9692" t="s">
        <v>36</v>
      </c>
      <c r="D9692" t="s">
        <v>52</v>
      </c>
      <c r="E9692" t="s">
        <v>79</v>
      </c>
      <c r="F9692" t="s">
        <v>19</v>
      </c>
      <c r="G9692" s="10">
        <v>41329</v>
      </c>
      <c r="H9692" s="10">
        <v>41329</v>
      </c>
      <c r="I9692" t="s">
        <v>14</v>
      </c>
      <c r="J9692" t="s">
        <v>15</v>
      </c>
      <c r="K9692" t="str">
        <f>INDEX(State_Code_Name!B:B,MATCH(Consumer_Complaints!E9692,State_Code_Name!C:C,0))</f>
        <v>Minnesota</v>
      </c>
      <c r="L9692">
        <f t="shared" si="453"/>
        <v>0</v>
      </c>
      <c r="M9692">
        <f t="shared" si="454"/>
        <v>2013</v>
      </c>
      <c r="N9692" t="str">
        <f t="shared" si="455"/>
        <v>Q1</v>
      </c>
    </row>
    <row r="9693" spans="1:14" x14ac:dyDescent="0.35">
      <c r="A9693">
        <v>662205</v>
      </c>
      <c r="B9693" t="s">
        <v>69</v>
      </c>
      <c r="C9693" t="s">
        <v>26</v>
      </c>
      <c r="D9693" t="s">
        <v>27</v>
      </c>
      <c r="E9693" t="s">
        <v>31</v>
      </c>
      <c r="F9693" t="s">
        <v>57</v>
      </c>
      <c r="G9693" s="10">
        <v>41883</v>
      </c>
      <c r="H9693" s="10">
        <v>41883</v>
      </c>
      <c r="I9693" t="s">
        <v>14</v>
      </c>
      <c r="J9693" t="s">
        <v>15</v>
      </c>
      <c r="K9693" t="str">
        <f>INDEX(State_Code_Name!B:B,MATCH(Consumer_Complaints!E9693,State_Code_Name!C:C,0))</f>
        <v>Texas</v>
      </c>
      <c r="L9693">
        <f t="shared" si="453"/>
        <v>0</v>
      </c>
      <c r="M9693">
        <f t="shared" si="454"/>
        <v>2014</v>
      </c>
      <c r="N9693" t="str">
        <f t="shared" si="455"/>
        <v>Q3</v>
      </c>
    </row>
    <row r="9694" spans="1:14" x14ac:dyDescent="0.35">
      <c r="A9694">
        <v>492005</v>
      </c>
      <c r="B9694" t="s">
        <v>38</v>
      </c>
      <c r="C9694" t="s">
        <v>36</v>
      </c>
      <c r="D9694" t="s">
        <v>149</v>
      </c>
      <c r="E9694" t="s">
        <v>46</v>
      </c>
      <c r="F9694" t="s">
        <v>19</v>
      </c>
      <c r="G9694" s="10">
        <v>41499</v>
      </c>
      <c r="H9694" s="10">
        <v>41499</v>
      </c>
      <c r="I9694" t="s">
        <v>14</v>
      </c>
      <c r="J9694" t="s">
        <v>15</v>
      </c>
      <c r="K9694" t="str">
        <f>INDEX(State_Code_Name!B:B,MATCH(Consumer_Complaints!E9694,State_Code_Name!C:C,0))</f>
        <v>Pennsylvania</v>
      </c>
      <c r="L9694">
        <f t="shared" si="453"/>
        <v>0</v>
      </c>
      <c r="M9694">
        <f t="shared" si="454"/>
        <v>2013</v>
      </c>
      <c r="N9694" t="str">
        <f t="shared" si="455"/>
        <v>Q3</v>
      </c>
    </row>
    <row r="9695" spans="1:14" x14ac:dyDescent="0.35">
      <c r="A9695">
        <v>537022</v>
      </c>
      <c r="B9695" t="s">
        <v>43</v>
      </c>
      <c r="C9695" t="s">
        <v>26</v>
      </c>
      <c r="D9695" t="s">
        <v>27</v>
      </c>
      <c r="E9695" t="s">
        <v>106</v>
      </c>
      <c r="F9695" t="s">
        <v>19</v>
      </c>
      <c r="G9695" s="10">
        <v>41538</v>
      </c>
      <c r="H9695" s="10">
        <v>41540</v>
      </c>
      <c r="I9695" t="s">
        <v>14</v>
      </c>
      <c r="J9695" t="s">
        <v>14</v>
      </c>
      <c r="K9695" t="str">
        <f>INDEX(State_Code_Name!B:B,MATCH(Consumer_Complaints!E9695,State_Code_Name!C:C,0))</f>
        <v>Indiana</v>
      </c>
      <c r="L9695">
        <f t="shared" si="453"/>
        <v>2</v>
      </c>
      <c r="M9695">
        <f t="shared" si="454"/>
        <v>2013</v>
      </c>
      <c r="N9695" t="str">
        <f t="shared" si="455"/>
        <v>Q3</v>
      </c>
    </row>
    <row r="9696" spans="1:14" x14ac:dyDescent="0.35">
      <c r="A9696">
        <v>493308</v>
      </c>
      <c r="B9696" t="s">
        <v>69</v>
      </c>
      <c r="C9696" t="s">
        <v>26</v>
      </c>
      <c r="D9696" t="s">
        <v>27</v>
      </c>
      <c r="E9696" t="s">
        <v>12</v>
      </c>
      <c r="F9696" t="s">
        <v>19</v>
      </c>
      <c r="G9696" s="10">
        <v>41500</v>
      </c>
      <c r="H9696" s="10">
        <v>41500</v>
      </c>
      <c r="I9696" t="s">
        <v>14</v>
      </c>
      <c r="J9696" t="s">
        <v>15</v>
      </c>
      <c r="K9696" t="str">
        <f>INDEX(State_Code_Name!B:B,MATCH(Consumer_Complaints!E9696,State_Code_Name!C:C,0))</f>
        <v>Virginia</v>
      </c>
      <c r="L9696">
        <f t="shared" si="453"/>
        <v>0</v>
      </c>
      <c r="M9696">
        <f t="shared" si="454"/>
        <v>2013</v>
      </c>
      <c r="N9696" t="str">
        <f t="shared" si="455"/>
        <v>Q3</v>
      </c>
    </row>
    <row r="9697" spans="1:14" x14ac:dyDescent="0.35">
      <c r="A9697">
        <v>2063283</v>
      </c>
      <c r="B9697" t="s">
        <v>97</v>
      </c>
      <c r="C9697" t="s">
        <v>52</v>
      </c>
      <c r="D9697" t="s">
        <v>103</v>
      </c>
      <c r="E9697" t="s">
        <v>35</v>
      </c>
      <c r="F9697" t="s">
        <v>19</v>
      </c>
      <c r="G9697" s="10">
        <v>42597</v>
      </c>
      <c r="H9697" s="10">
        <v>42597</v>
      </c>
      <c r="I9697" t="s">
        <v>14</v>
      </c>
      <c r="J9697" t="s">
        <v>14</v>
      </c>
      <c r="K9697" t="str">
        <f>INDEX(State_Code_Name!B:B,MATCH(Consumer_Complaints!E9697,State_Code_Name!C:C,0))</f>
        <v>Florida</v>
      </c>
      <c r="L9697">
        <f t="shared" si="453"/>
        <v>0</v>
      </c>
      <c r="M9697">
        <f t="shared" si="454"/>
        <v>2016</v>
      </c>
      <c r="N9697" t="str">
        <f t="shared" si="455"/>
        <v>Q3</v>
      </c>
    </row>
    <row r="9698" spans="1:14" x14ac:dyDescent="0.35">
      <c r="A9698">
        <v>1929668</v>
      </c>
      <c r="B9698" t="s">
        <v>68</v>
      </c>
      <c r="C9698" t="s">
        <v>16</v>
      </c>
      <c r="D9698" t="s">
        <v>20</v>
      </c>
      <c r="E9698" t="s">
        <v>39</v>
      </c>
      <c r="F9698" t="s">
        <v>305</v>
      </c>
      <c r="G9698" s="10">
        <v>42507</v>
      </c>
      <c r="H9698" s="10">
        <v>42513</v>
      </c>
      <c r="I9698" t="s">
        <v>14</v>
      </c>
      <c r="J9698" t="s">
        <v>15</v>
      </c>
      <c r="K9698" t="str">
        <f>INDEX(State_Code_Name!B:B,MATCH(Consumer_Complaints!E9698,State_Code_Name!C:C,0))</f>
        <v>Ohio</v>
      </c>
      <c r="L9698">
        <f t="shared" si="453"/>
        <v>6</v>
      </c>
      <c r="M9698">
        <f t="shared" si="454"/>
        <v>2016</v>
      </c>
      <c r="N9698" t="str">
        <f t="shared" si="455"/>
        <v>Q2</v>
      </c>
    </row>
    <row r="9699" spans="1:14" x14ac:dyDescent="0.35">
      <c r="A9699">
        <v>1735814</v>
      </c>
      <c r="B9699" t="s">
        <v>54</v>
      </c>
      <c r="C9699" t="s">
        <v>52</v>
      </c>
      <c r="D9699" t="s">
        <v>96</v>
      </c>
      <c r="E9699" t="s">
        <v>22</v>
      </c>
      <c r="F9699" t="s">
        <v>19</v>
      </c>
      <c r="G9699" s="10">
        <v>42705</v>
      </c>
      <c r="H9699" s="10">
        <v>42705</v>
      </c>
      <c r="I9699" t="s">
        <v>14</v>
      </c>
      <c r="J9699" t="s">
        <v>15</v>
      </c>
      <c r="K9699" t="str">
        <f>INDEX(State_Code_Name!B:B,MATCH(Consumer_Complaints!E9699,State_Code_Name!C:C,0))</f>
        <v>New York</v>
      </c>
      <c r="L9699">
        <f t="shared" si="453"/>
        <v>0</v>
      </c>
      <c r="M9699">
        <f t="shared" si="454"/>
        <v>2016</v>
      </c>
      <c r="N9699" t="str">
        <f t="shared" si="455"/>
        <v>Q4</v>
      </c>
    </row>
    <row r="9700" spans="1:14" x14ac:dyDescent="0.35">
      <c r="A9700">
        <v>894898</v>
      </c>
      <c r="B9700" t="s">
        <v>47</v>
      </c>
      <c r="C9700" t="s">
        <v>26</v>
      </c>
      <c r="D9700" t="s">
        <v>27</v>
      </c>
      <c r="E9700" t="s">
        <v>18</v>
      </c>
      <c r="F9700" t="s">
        <v>19</v>
      </c>
      <c r="G9700" s="10">
        <v>41803</v>
      </c>
      <c r="H9700" s="10">
        <v>41803</v>
      </c>
      <c r="I9700" t="s">
        <v>14</v>
      </c>
      <c r="J9700" t="s">
        <v>14</v>
      </c>
      <c r="K9700" t="str">
        <f>INDEX(State_Code_Name!B:B,MATCH(Consumer_Complaints!E9700,State_Code_Name!C:C,0))</f>
        <v>California</v>
      </c>
      <c r="L9700">
        <f t="shared" si="453"/>
        <v>0</v>
      </c>
      <c r="M9700">
        <f t="shared" si="454"/>
        <v>2014</v>
      </c>
      <c r="N9700" t="str">
        <f t="shared" si="455"/>
        <v>Q2</v>
      </c>
    </row>
    <row r="9701" spans="1:14" x14ac:dyDescent="0.35">
      <c r="A9701">
        <v>249446</v>
      </c>
      <c r="B9701" t="s">
        <v>458</v>
      </c>
      <c r="C9701" t="s">
        <v>9</v>
      </c>
      <c r="D9701" t="s">
        <v>132</v>
      </c>
      <c r="E9701" t="s">
        <v>122</v>
      </c>
      <c r="F9701" t="s">
        <v>19</v>
      </c>
      <c r="G9701" s="10">
        <v>41296</v>
      </c>
      <c r="H9701" s="10">
        <v>41296</v>
      </c>
      <c r="I9701" t="s">
        <v>14</v>
      </c>
      <c r="J9701" t="s">
        <v>14</v>
      </c>
      <c r="K9701" t="str">
        <f>INDEX(State_Code_Name!B:B,MATCH(Consumer_Complaints!E9701,State_Code_Name!C:C,0))</f>
        <v>Maryland</v>
      </c>
      <c r="L9701">
        <f t="shared" si="453"/>
        <v>0</v>
      </c>
      <c r="M9701">
        <f t="shared" si="454"/>
        <v>2013</v>
      </c>
      <c r="N9701" t="str">
        <f t="shared" si="455"/>
        <v>Q1</v>
      </c>
    </row>
    <row r="9702" spans="1:14" x14ac:dyDescent="0.35">
      <c r="A9702">
        <v>765471</v>
      </c>
      <c r="B9702" t="s">
        <v>47</v>
      </c>
      <c r="C9702" t="s">
        <v>26</v>
      </c>
      <c r="D9702" t="s">
        <v>27</v>
      </c>
      <c r="E9702" t="s">
        <v>48</v>
      </c>
      <c r="F9702" t="s">
        <v>19</v>
      </c>
      <c r="G9702" s="10">
        <v>41717</v>
      </c>
      <c r="H9702" s="10">
        <v>41723</v>
      </c>
      <c r="I9702" t="s">
        <v>14</v>
      </c>
      <c r="J9702" t="s">
        <v>15</v>
      </c>
      <c r="K9702" t="str">
        <f>INDEX(State_Code_Name!B:B,MATCH(Consumer_Complaints!E9702,State_Code_Name!C:C,0))</f>
        <v>New Jersey</v>
      </c>
      <c r="L9702">
        <f t="shared" si="453"/>
        <v>6</v>
      </c>
      <c r="M9702">
        <f t="shared" si="454"/>
        <v>2014</v>
      </c>
      <c r="N9702" t="str">
        <f t="shared" si="455"/>
        <v>Q1</v>
      </c>
    </row>
    <row r="9703" spans="1:14" x14ac:dyDescent="0.35">
      <c r="A9703">
        <v>1633037</v>
      </c>
      <c r="B9703" t="s">
        <v>95</v>
      </c>
      <c r="C9703" t="s">
        <v>26</v>
      </c>
      <c r="D9703" t="s">
        <v>27</v>
      </c>
      <c r="E9703" t="s">
        <v>48</v>
      </c>
      <c r="F9703" t="s">
        <v>19</v>
      </c>
      <c r="G9703" s="10">
        <v>42307</v>
      </c>
      <c r="H9703" s="10">
        <v>42307</v>
      </c>
      <c r="I9703" t="s">
        <v>14</v>
      </c>
      <c r="J9703" t="s">
        <v>15</v>
      </c>
      <c r="K9703" t="str">
        <f>INDEX(State_Code_Name!B:B,MATCH(Consumer_Complaints!E9703,State_Code_Name!C:C,0))</f>
        <v>New Jersey</v>
      </c>
      <c r="L9703">
        <f t="shared" si="453"/>
        <v>0</v>
      </c>
      <c r="M9703">
        <f t="shared" si="454"/>
        <v>2015</v>
      </c>
      <c r="N9703" t="str">
        <f t="shared" si="455"/>
        <v>Q4</v>
      </c>
    </row>
    <row r="9704" spans="1:14" x14ac:dyDescent="0.35">
      <c r="A9704">
        <v>603937</v>
      </c>
      <c r="B9704" t="s">
        <v>416</v>
      </c>
      <c r="C9704" t="s">
        <v>32</v>
      </c>
      <c r="D9704" t="s">
        <v>41</v>
      </c>
      <c r="E9704" t="s">
        <v>98</v>
      </c>
      <c r="F9704" t="s">
        <v>19</v>
      </c>
      <c r="G9704" s="10">
        <v>41597</v>
      </c>
      <c r="H9704" s="10">
        <v>41597</v>
      </c>
      <c r="I9704" t="s">
        <v>14</v>
      </c>
      <c r="J9704" t="s">
        <v>14</v>
      </c>
      <c r="K9704" t="str">
        <f>INDEX(State_Code_Name!B:B,MATCH(Consumer_Complaints!E9704,State_Code_Name!C:C,0))</f>
        <v>Colorado</v>
      </c>
      <c r="L9704">
        <f t="shared" si="453"/>
        <v>0</v>
      </c>
      <c r="M9704">
        <f t="shared" si="454"/>
        <v>2013</v>
      </c>
      <c r="N9704" t="str">
        <f t="shared" si="455"/>
        <v>Q4</v>
      </c>
    </row>
    <row r="9705" spans="1:14" x14ac:dyDescent="0.35">
      <c r="A9705">
        <v>1016612</v>
      </c>
      <c r="B9705" t="s">
        <v>30</v>
      </c>
      <c r="C9705" t="s">
        <v>16</v>
      </c>
      <c r="D9705" t="s">
        <v>17</v>
      </c>
      <c r="E9705" t="s">
        <v>25</v>
      </c>
      <c r="F9705" t="s">
        <v>19</v>
      </c>
      <c r="G9705" s="10">
        <v>41768</v>
      </c>
      <c r="H9705" s="10">
        <v>41768</v>
      </c>
      <c r="I9705" t="s">
        <v>14</v>
      </c>
      <c r="J9705" t="s">
        <v>15</v>
      </c>
      <c r="K9705" t="str">
        <f>INDEX(State_Code_Name!B:B,MATCH(Consumer_Complaints!E9705,State_Code_Name!C:C,0))</f>
        <v>Georgia</v>
      </c>
      <c r="L9705">
        <f t="shared" si="453"/>
        <v>0</v>
      </c>
      <c r="M9705">
        <f t="shared" si="454"/>
        <v>2014</v>
      </c>
      <c r="N9705" t="str">
        <f t="shared" si="455"/>
        <v>Q2</v>
      </c>
    </row>
    <row r="9706" spans="1:14" x14ac:dyDescent="0.35">
      <c r="A9706">
        <v>1365115</v>
      </c>
      <c r="B9706" t="s">
        <v>322</v>
      </c>
      <c r="C9706" t="s">
        <v>172</v>
      </c>
      <c r="D9706" t="s">
        <v>190</v>
      </c>
      <c r="E9706" t="s">
        <v>22</v>
      </c>
      <c r="F9706" t="s">
        <v>19</v>
      </c>
      <c r="G9706" s="10">
        <v>42190</v>
      </c>
      <c r="H9706" s="10">
        <v>42221</v>
      </c>
      <c r="I9706" t="s">
        <v>14</v>
      </c>
      <c r="J9706" t="s">
        <v>15</v>
      </c>
      <c r="K9706" t="str">
        <f>INDEX(State_Code_Name!B:B,MATCH(Consumer_Complaints!E9706,State_Code_Name!C:C,0))</f>
        <v>New York</v>
      </c>
      <c r="L9706">
        <f t="shared" si="453"/>
        <v>31</v>
      </c>
      <c r="M9706">
        <f t="shared" si="454"/>
        <v>2015</v>
      </c>
      <c r="N9706" t="str">
        <f t="shared" si="455"/>
        <v>Q3</v>
      </c>
    </row>
    <row r="9707" spans="1:14" x14ac:dyDescent="0.35">
      <c r="A9707">
        <v>1053440</v>
      </c>
      <c r="B9707" t="s">
        <v>83</v>
      </c>
      <c r="C9707" t="s">
        <v>36</v>
      </c>
      <c r="D9707" t="s">
        <v>49</v>
      </c>
      <c r="E9707" t="s">
        <v>12</v>
      </c>
      <c r="F9707" t="s">
        <v>19</v>
      </c>
      <c r="G9707" s="10">
        <v>41649</v>
      </c>
      <c r="H9707" s="10">
        <v>41649</v>
      </c>
      <c r="I9707" t="s">
        <v>14</v>
      </c>
      <c r="J9707" t="s">
        <v>15</v>
      </c>
      <c r="K9707" t="str">
        <f>INDEX(State_Code_Name!B:B,MATCH(Consumer_Complaints!E9707,State_Code_Name!C:C,0))</f>
        <v>Virginia</v>
      </c>
      <c r="L9707">
        <f t="shared" si="453"/>
        <v>0</v>
      </c>
      <c r="M9707">
        <f t="shared" si="454"/>
        <v>2014</v>
      </c>
      <c r="N9707" t="str">
        <f t="shared" si="455"/>
        <v>Q1</v>
      </c>
    </row>
    <row r="9708" spans="1:14" x14ac:dyDescent="0.35">
      <c r="A9708">
        <v>1381794</v>
      </c>
      <c r="B9708" t="s">
        <v>38</v>
      </c>
      <c r="C9708" t="s">
        <v>26</v>
      </c>
      <c r="D9708" t="s">
        <v>27</v>
      </c>
      <c r="E9708" t="s">
        <v>39</v>
      </c>
      <c r="F9708" t="s">
        <v>19</v>
      </c>
      <c r="G9708" s="10">
        <v>42143</v>
      </c>
      <c r="H9708" s="10">
        <v>42143</v>
      </c>
      <c r="I9708" t="s">
        <v>14</v>
      </c>
      <c r="J9708" t="s">
        <v>14</v>
      </c>
      <c r="K9708" t="str">
        <f>INDEX(State_Code_Name!B:B,MATCH(Consumer_Complaints!E9708,State_Code_Name!C:C,0))</f>
        <v>Ohio</v>
      </c>
      <c r="L9708">
        <f t="shared" si="453"/>
        <v>0</v>
      </c>
      <c r="M9708">
        <f t="shared" si="454"/>
        <v>2015</v>
      </c>
      <c r="N9708" t="str">
        <f t="shared" si="455"/>
        <v>Q2</v>
      </c>
    </row>
    <row r="9709" spans="1:14" x14ac:dyDescent="0.35">
      <c r="A9709">
        <v>1182294</v>
      </c>
      <c r="B9709" t="s">
        <v>38</v>
      </c>
      <c r="C9709" t="s">
        <v>36</v>
      </c>
      <c r="D9709" t="s">
        <v>203</v>
      </c>
      <c r="E9709" t="s">
        <v>18</v>
      </c>
      <c r="F9709" t="s">
        <v>19</v>
      </c>
      <c r="G9709" s="10">
        <v>42156</v>
      </c>
      <c r="H9709" s="10">
        <v>42248</v>
      </c>
      <c r="I9709" t="s">
        <v>14</v>
      </c>
      <c r="J9709" t="s">
        <v>14</v>
      </c>
      <c r="K9709" t="str">
        <f>INDEX(State_Code_Name!B:B,MATCH(Consumer_Complaints!E9709,State_Code_Name!C:C,0))</f>
        <v>California</v>
      </c>
      <c r="L9709">
        <f t="shared" si="453"/>
        <v>92</v>
      </c>
      <c r="M9709">
        <f t="shared" si="454"/>
        <v>2015</v>
      </c>
      <c r="N9709" t="str">
        <f t="shared" si="455"/>
        <v>Q2</v>
      </c>
    </row>
    <row r="9710" spans="1:14" x14ac:dyDescent="0.35">
      <c r="A9710">
        <v>1845675</v>
      </c>
      <c r="B9710" t="s">
        <v>11</v>
      </c>
      <c r="C9710" t="s">
        <v>26</v>
      </c>
      <c r="D9710" t="s">
        <v>27</v>
      </c>
      <c r="E9710" t="s">
        <v>18</v>
      </c>
      <c r="F9710" t="s">
        <v>13</v>
      </c>
      <c r="G9710" s="10">
        <v>42452</v>
      </c>
      <c r="H9710" s="10">
        <v>42452</v>
      </c>
      <c r="I9710" t="s">
        <v>14</v>
      </c>
      <c r="J9710" t="s">
        <v>15</v>
      </c>
      <c r="K9710" t="str">
        <f>INDEX(State_Code_Name!B:B,MATCH(Consumer_Complaints!E9710,State_Code_Name!C:C,0))</f>
        <v>California</v>
      </c>
      <c r="L9710">
        <f t="shared" si="453"/>
        <v>0</v>
      </c>
      <c r="M9710">
        <f t="shared" si="454"/>
        <v>2016</v>
      </c>
      <c r="N9710" t="str">
        <f t="shared" si="455"/>
        <v>Q1</v>
      </c>
    </row>
    <row r="9711" spans="1:14" x14ac:dyDescent="0.35">
      <c r="A9711">
        <v>809274</v>
      </c>
      <c r="B9711" t="s">
        <v>97</v>
      </c>
      <c r="C9711" t="s">
        <v>52</v>
      </c>
      <c r="D9711" t="s">
        <v>96</v>
      </c>
      <c r="E9711" t="s">
        <v>31</v>
      </c>
      <c r="F9711" t="s">
        <v>19</v>
      </c>
      <c r="G9711" s="10">
        <v>41744</v>
      </c>
      <c r="H9711" s="10">
        <v>41744</v>
      </c>
      <c r="I9711" t="s">
        <v>14</v>
      </c>
      <c r="J9711" t="s">
        <v>15</v>
      </c>
      <c r="K9711" t="str">
        <f>INDEX(State_Code_Name!B:B,MATCH(Consumer_Complaints!E9711,State_Code_Name!C:C,0))</f>
        <v>Texas</v>
      </c>
      <c r="L9711">
        <f t="shared" si="453"/>
        <v>0</v>
      </c>
      <c r="M9711">
        <f t="shared" si="454"/>
        <v>2014</v>
      </c>
      <c r="N9711" t="str">
        <f t="shared" si="455"/>
        <v>Q2</v>
      </c>
    </row>
    <row r="9712" spans="1:14" x14ac:dyDescent="0.35">
      <c r="A9712">
        <v>373513</v>
      </c>
      <c r="B9712" t="s">
        <v>30</v>
      </c>
      <c r="C9712" t="s">
        <v>36</v>
      </c>
      <c r="D9712" t="s">
        <v>80</v>
      </c>
      <c r="E9712" t="s">
        <v>42</v>
      </c>
      <c r="F9712" t="s">
        <v>23</v>
      </c>
      <c r="G9712" s="10">
        <v>41337</v>
      </c>
      <c r="H9712" s="10">
        <v>41379</v>
      </c>
      <c r="I9712" t="s">
        <v>14</v>
      </c>
      <c r="J9712" t="s">
        <v>14</v>
      </c>
      <c r="K9712" t="str">
        <f>INDEX(State_Code_Name!B:B,MATCH(Consumer_Complaints!E9712,State_Code_Name!C:C,0))</f>
        <v>North Carolina</v>
      </c>
      <c r="L9712">
        <f t="shared" si="453"/>
        <v>42</v>
      </c>
      <c r="M9712">
        <f t="shared" si="454"/>
        <v>2013</v>
      </c>
      <c r="N9712" t="str">
        <f t="shared" si="455"/>
        <v>Q1</v>
      </c>
    </row>
    <row r="9713" spans="1:14" x14ac:dyDescent="0.35">
      <c r="A9713">
        <v>1254538</v>
      </c>
      <c r="B9713" t="s">
        <v>92</v>
      </c>
      <c r="C9713" t="s">
        <v>16</v>
      </c>
      <c r="D9713" t="s">
        <v>24</v>
      </c>
      <c r="E9713" t="s">
        <v>72</v>
      </c>
      <c r="F9713" t="s">
        <v>19</v>
      </c>
      <c r="G9713" s="10">
        <v>42059</v>
      </c>
      <c r="H9713" s="10">
        <v>42059</v>
      </c>
      <c r="I9713" t="s">
        <v>14</v>
      </c>
      <c r="J9713" t="s">
        <v>15</v>
      </c>
      <c r="K9713" t="str">
        <f>INDEX(State_Code_Name!B:B,MATCH(Consumer_Complaints!E9713,State_Code_Name!C:C,0))</f>
        <v>Kentucky</v>
      </c>
      <c r="L9713">
        <f t="shared" si="453"/>
        <v>0</v>
      </c>
      <c r="M9713">
        <f t="shared" si="454"/>
        <v>2015</v>
      </c>
      <c r="N9713" t="str">
        <f t="shared" si="455"/>
        <v>Q1</v>
      </c>
    </row>
    <row r="9714" spans="1:14" x14ac:dyDescent="0.35">
      <c r="A9714">
        <v>746217</v>
      </c>
      <c r="B9714" t="s">
        <v>43</v>
      </c>
      <c r="C9714" t="s">
        <v>36</v>
      </c>
      <c r="D9714" t="s">
        <v>202</v>
      </c>
      <c r="E9714" t="s">
        <v>98</v>
      </c>
      <c r="F9714" t="s">
        <v>305</v>
      </c>
      <c r="G9714" s="10">
        <v>41762</v>
      </c>
      <c r="H9714" s="10">
        <v>41823</v>
      </c>
      <c r="I9714" t="s">
        <v>14</v>
      </c>
      <c r="J9714" t="s">
        <v>15</v>
      </c>
      <c r="K9714" t="str">
        <f>INDEX(State_Code_Name!B:B,MATCH(Consumer_Complaints!E9714,State_Code_Name!C:C,0))</f>
        <v>Colorado</v>
      </c>
      <c r="L9714">
        <f t="shared" si="453"/>
        <v>61</v>
      </c>
      <c r="M9714">
        <f t="shared" si="454"/>
        <v>2014</v>
      </c>
      <c r="N9714" t="str">
        <f t="shared" si="455"/>
        <v>Q2</v>
      </c>
    </row>
    <row r="9715" spans="1:14" x14ac:dyDescent="0.35">
      <c r="A9715">
        <v>910752</v>
      </c>
      <c r="B9715" t="s">
        <v>69</v>
      </c>
      <c r="C9715" t="s">
        <v>26</v>
      </c>
      <c r="D9715" t="s">
        <v>27</v>
      </c>
      <c r="E9715" t="s">
        <v>48</v>
      </c>
      <c r="F9715" t="s">
        <v>19</v>
      </c>
      <c r="G9715" s="10">
        <v>41815</v>
      </c>
      <c r="H9715" s="10">
        <v>41815</v>
      </c>
      <c r="I9715" t="s">
        <v>14</v>
      </c>
      <c r="J9715" t="s">
        <v>15</v>
      </c>
      <c r="K9715" t="str">
        <f>INDEX(State_Code_Name!B:B,MATCH(Consumer_Complaints!E9715,State_Code_Name!C:C,0))</f>
        <v>New Jersey</v>
      </c>
      <c r="L9715">
        <f t="shared" si="453"/>
        <v>0</v>
      </c>
      <c r="M9715">
        <f t="shared" si="454"/>
        <v>2014</v>
      </c>
      <c r="N9715" t="str">
        <f t="shared" si="455"/>
        <v>Q2</v>
      </c>
    </row>
    <row r="9716" spans="1:14" x14ac:dyDescent="0.35">
      <c r="A9716">
        <v>2008447</v>
      </c>
      <c r="B9716" t="s">
        <v>64</v>
      </c>
      <c r="C9716" t="s">
        <v>61</v>
      </c>
      <c r="D9716" t="s">
        <v>282</v>
      </c>
      <c r="E9716" t="s">
        <v>114</v>
      </c>
      <c r="F9716" t="s">
        <v>19</v>
      </c>
      <c r="G9716" s="10">
        <v>42564</v>
      </c>
      <c r="H9716" s="10">
        <v>42565</v>
      </c>
      <c r="I9716" t="s">
        <v>14</v>
      </c>
      <c r="J9716" t="s">
        <v>15</v>
      </c>
      <c r="K9716" t="str">
        <f>INDEX(State_Code_Name!B:B,MATCH(Consumer_Complaints!E9716,State_Code_Name!C:C,0))</f>
        <v>South Carolina</v>
      </c>
      <c r="L9716">
        <f t="shared" si="453"/>
        <v>1</v>
      </c>
      <c r="M9716">
        <f t="shared" si="454"/>
        <v>2016</v>
      </c>
      <c r="N9716" t="str">
        <f t="shared" si="455"/>
        <v>Q3</v>
      </c>
    </row>
    <row r="9717" spans="1:14" x14ac:dyDescent="0.35">
      <c r="A9717">
        <v>2078498</v>
      </c>
      <c r="B9717" t="s">
        <v>81</v>
      </c>
      <c r="C9717" t="s">
        <v>32</v>
      </c>
      <c r="D9717" t="s">
        <v>41</v>
      </c>
      <c r="E9717" t="s">
        <v>35</v>
      </c>
      <c r="F9717" t="s">
        <v>57</v>
      </c>
      <c r="G9717" s="10">
        <v>42606</v>
      </c>
      <c r="H9717" s="10">
        <v>42608</v>
      </c>
      <c r="I9717" t="s">
        <v>14</v>
      </c>
      <c r="J9717" t="s">
        <v>15</v>
      </c>
      <c r="K9717" t="str">
        <f>INDEX(State_Code_Name!B:B,MATCH(Consumer_Complaints!E9717,State_Code_Name!C:C,0))</f>
        <v>Florida</v>
      </c>
      <c r="L9717">
        <f t="shared" si="453"/>
        <v>2</v>
      </c>
      <c r="M9717">
        <f t="shared" si="454"/>
        <v>2016</v>
      </c>
      <c r="N9717" t="str">
        <f t="shared" si="455"/>
        <v>Q3</v>
      </c>
    </row>
    <row r="9718" spans="1:14" x14ac:dyDescent="0.35">
      <c r="A9718">
        <v>1491490</v>
      </c>
      <c r="B9718" t="s">
        <v>1024</v>
      </c>
      <c r="C9718" t="s">
        <v>9</v>
      </c>
      <c r="D9718" t="s">
        <v>10</v>
      </c>
      <c r="E9718" t="s">
        <v>186</v>
      </c>
      <c r="F9718" t="s">
        <v>19</v>
      </c>
      <c r="G9718" s="10">
        <v>42213</v>
      </c>
      <c r="H9718" s="10">
        <v>42213</v>
      </c>
      <c r="I9718" t="s">
        <v>14</v>
      </c>
      <c r="J9718" t="s">
        <v>14</v>
      </c>
      <c r="K9718" t="str">
        <f>INDEX(State_Code_Name!B:B,MATCH(Consumer_Complaints!E9718,State_Code_Name!C:C,0))</f>
        <v>Arkansas</v>
      </c>
      <c r="L9718">
        <f t="shared" si="453"/>
        <v>0</v>
      </c>
      <c r="M9718">
        <f t="shared" si="454"/>
        <v>2015</v>
      </c>
      <c r="N9718" t="str">
        <f t="shared" si="455"/>
        <v>Q3</v>
      </c>
    </row>
    <row r="9719" spans="1:14" x14ac:dyDescent="0.35">
      <c r="A9719">
        <v>648249</v>
      </c>
      <c r="B9719" t="s">
        <v>102</v>
      </c>
      <c r="C9719" t="s">
        <v>26</v>
      </c>
      <c r="D9719" t="s">
        <v>27</v>
      </c>
      <c r="E9719" t="s">
        <v>153</v>
      </c>
      <c r="F9719" t="s">
        <v>19</v>
      </c>
      <c r="G9719" s="10">
        <v>41636</v>
      </c>
      <c r="H9719" s="10">
        <v>41636</v>
      </c>
      <c r="I9719" t="s">
        <v>14</v>
      </c>
      <c r="J9719" t="s">
        <v>15</v>
      </c>
      <c r="K9719" t="str">
        <f>INDEX(State_Code_Name!B:B,MATCH(Consumer_Complaints!E9719,State_Code_Name!C:C,0))</f>
        <v>Rhode Island</v>
      </c>
      <c r="L9719">
        <f t="shared" si="453"/>
        <v>0</v>
      </c>
      <c r="M9719">
        <f t="shared" si="454"/>
        <v>2013</v>
      </c>
      <c r="N9719" t="str">
        <f t="shared" si="455"/>
        <v>Q4</v>
      </c>
    </row>
    <row r="9720" spans="1:14" x14ac:dyDescent="0.35">
      <c r="A9720">
        <v>1472420</v>
      </c>
      <c r="B9720" t="s">
        <v>134</v>
      </c>
      <c r="C9720" t="s">
        <v>9</v>
      </c>
      <c r="D9720" t="s">
        <v>10</v>
      </c>
      <c r="E9720" t="s">
        <v>101</v>
      </c>
      <c r="F9720" t="s">
        <v>19</v>
      </c>
      <c r="G9720" s="10">
        <v>42201</v>
      </c>
      <c r="H9720" s="10">
        <v>42207</v>
      </c>
      <c r="I9720" t="s">
        <v>14</v>
      </c>
      <c r="J9720" t="s">
        <v>14</v>
      </c>
      <c r="K9720" t="str">
        <f>INDEX(State_Code_Name!B:B,MATCH(Consumer_Complaints!E9720,State_Code_Name!C:C,0))</f>
        <v>Delaware</v>
      </c>
      <c r="L9720">
        <f t="shared" si="453"/>
        <v>6</v>
      </c>
      <c r="M9720">
        <f t="shared" si="454"/>
        <v>2015</v>
      </c>
      <c r="N9720" t="str">
        <f t="shared" si="455"/>
        <v>Q3</v>
      </c>
    </row>
    <row r="9721" spans="1:14" x14ac:dyDescent="0.35">
      <c r="A9721">
        <v>853370</v>
      </c>
      <c r="B9721" t="s">
        <v>829</v>
      </c>
      <c r="C9721" t="s">
        <v>32</v>
      </c>
      <c r="D9721" t="s">
        <v>41</v>
      </c>
      <c r="E9721" t="s">
        <v>18</v>
      </c>
      <c r="F9721" t="s">
        <v>19</v>
      </c>
      <c r="G9721" s="10">
        <v>41773</v>
      </c>
      <c r="H9721" s="10">
        <v>41773</v>
      </c>
      <c r="I9721" t="s">
        <v>14</v>
      </c>
      <c r="J9721" t="s">
        <v>15</v>
      </c>
      <c r="K9721" t="str">
        <f>INDEX(State_Code_Name!B:B,MATCH(Consumer_Complaints!E9721,State_Code_Name!C:C,0))</f>
        <v>California</v>
      </c>
      <c r="L9721">
        <f t="shared" si="453"/>
        <v>0</v>
      </c>
      <c r="M9721">
        <f t="shared" si="454"/>
        <v>2014</v>
      </c>
      <c r="N9721" t="str">
        <f t="shared" si="455"/>
        <v>Q2</v>
      </c>
    </row>
    <row r="9722" spans="1:14" x14ac:dyDescent="0.35">
      <c r="A9722">
        <v>1261372</v>
      </c>
      <c r="B9722" t="s">
        <v>69</v>
      </c>
      <c r="C9722" t="s">
        <v>26</v>
      </c>
      <c r="D9722" t="s">
        <v>27</v>
      </c>
      <c r="E9722" t="s">
        <v>40</v>
      </c>
      <c r="F9722" t="s">
        <v>57</v>
      </c>
      <c r="G9722" s="10">
        <v>42062</v>
      </c>
      <c r="H9722" s="10">
        <v>42158</v>
      </c>
      <c r="I9722" t="s">
        <v>14</v>
      </c>
      <c r="J9722" t="s">
        <v>15</v>
      </c>
      <c r="K9722" t="str">
        <f>INDEX(State_Code_Name!B:B,MATCH(Consumer_Complaints!E9722,State_Code_Name!C:C,0))</f>
        <v>Nevada</v>
      </c>
      <c r="L9722">
        <f t="shared" si="453"/>
        <v>96</v>
      </c>
      <c r="M9722">
        <f t="shared" si="454"/>
        <v>2015</v>
      </c>
      <c r="N9722" t="str">
        <f t="shared" si="455"/>
        <v>Q1</v>
      </c>
    </row>
    <row r="9723" spans="1:14" x14ac:dyDescent="0.35">
      <c r="A9723">
        <v>966312</v>
      </c>
      <c r="B9723" t="s">
        <v>60</v>
      </c>
      <c r="C9723" t="s">
        <v>52</v>
      </c>
      <c r="D9723" t="s">
        <v>103</v>
      </c>
      <c r="E9723" t="s">
        <v>25</v>
      </c>
      <c r="F9723" t="s">
        <v>19</v>
      </c>
      <c r="G9723" s="10">
        <v>41737</v>
      </c>
      <c r="H9723" s="10">
        <v>41737</v>
      </c>
      <c r="I9723" t="s">
        <v>14</v>
      </c>
      <c r="J9723" t="s">
        <v>14</v>
      </c>
      <c r="K9723" t="str">
        <f>INDEX(State_Code_Name!B:B,MATCH(Consumer_Complaints!E9723,State_Code_Name!C:C,0))</f>
        <v>Georgia</v>
      </c>
      <c r="L9723">
        <f t="shared" si="453"/>
        <v>0</v>
      </c>
      <c r="M9723">
        <f t="shared" si="454"/>
        <v>2014</v>
      </c>
      <c r="N9723" t="str">
        <f t="shared" si="455"/>
        <v>Q2</v>
      </c>
    </row>
    <row r="9724" spans="1:14" x14ac:dyDescent="0.35">
      <c r="A9724">
        <v>1267959</v>
      </c>
      <c r="B9724" t="s">
        <v>206</v>
      </c>
      <c r="C9724" t="s">
        <v>32</v>
      </c>
      <c r="D9724" t="s">
        <v>41</v>
      </c>
      <c r="E9724" t="s">
        <v>118</v>
      </c>
      <c r="F9724" t="s">
        <v>19</v>
      </c>
      <c r="G9724" s="10">
        <v>42097</v>
      </c>
      <c r="H9724" s="10">
        <v>42097</v>
      </c>
      <c r="I9724" t="s">
        <v>14</v>
      </c>
      <c r="J9724" t="s">
        <v>14</v>
      </c>
      <c r="K9724" t="str">
        <f>INDEX(State_Code_Name!B:B,MATCH(Consumer_Complaints!E9724,State_Code_Name!C:C,0))</f>
        <v>Alabama</v>
      </c>
      <c r="L9724">
        <f t="shared" si="453"/>
        <v>0</v>
      </c>
      <c r="M9724">
        <f t="shared" si="454"/>
        <v>2015</v>
      </c>
      <c r="N9724" t="str">
        <f t="shared" si="455"/>
        <v>Q2</v>
      </c>
    </row>
    <row r="9725" spans="1:14" x14ac:dyDescent="0.35">
      <c r="A9725">
        <v>427158</v>
      </c>
      <c r="B9725" t="s">
        <v>163</v>
      </c>
      <c r="C9725" t="s">
        <v>26</v>
      </c>
      <c r="D9725" t="s">
        <v>27</v>
      </c>
      <c r="E9725" t="s">
        <v>31</v>
      </c>
      <c r="F9725" t="s">
        <v>305</v>
      </c>
      <c r="G9725" s="10">
        <v>41553</v>
      </c>
      <c r="H9725" s="10">
        <v>41584</v>
      </c>
      <c r="I9725" t="s">
        <v>14</v>
      </c>
      <c r="J9725" t="s">
        <v>14</v>
      </c>
      <c r="K9725" t="str">
        <f>INDEX(State_Code_Name!B:B,MATCH(Consumer_Complaints!E9725,State_Code_Name!C:C,0))</f>
        <v>Texas</v>
      </c>
      <c r="L9725">
        <f t="shared" si="453"/>
        <v>31</v>
      </c>
      <c r="M9725">
        <f t="shared" si="454"/>
        <v>2013</v>
      </c>
      <c r="N9725" t="str">
        <f t="shared" si="455"/>
        <v>Q4</v>
      </c>
    </row>
    <row r="9726" spans="1:14" x14ac:dyDescent="0.35">
      <c r="A9726">
        <v>439929</v>
      </c>
      <c r="B9726" t="s">
        <v>30</v>
      </c>
      <c r="C9726" t="s">
        <v>26</v>
      </c>
      <c r="D9726" t="s">
        <v>27</v>
      </c>
      <c r="E9726" t="s">
        <v>66</v>
      </c>
      <c r="F9726" t="s">
        <v>305</v>
      </c>
      <c r="G9726" s="10">
        <v>41447</v>
      </c>
      <c r="H9726" s="10">
        <v>41450</v>
      </c>
      <c r="I9726" t="s">
        <v>14</v>
      </c>
      <c r="J9726" t="s">
        <v>14</v>
      </c>
      <c r="K9726" t="str">
        <f>INDEX(State_Code_Name!B:B,MATCH(Consumer_Complaints!E9726,State_Code_Name!C:C,0))</f>
        <v>Michigan</v>
      </c>
      <c r="L9726">
        <f t="shared" si="453"/>
        <v>3</v>
      </c>
      <c r="M9726">
        <f t="shared" si="454"/>
        <v>2013</v>
      </c>
      <c r="N9726" t="str">
        <f t="shared" si="455"/>
        <v>Q2</v>
      </c>
    </row>
    <row r="9727" spans="1:14" x14ac:dyDescent="0.35">
      <c r="A9727">
        <v>1560101</v>
      </c>
      <c r="B9727" t="s">
        <v>11</v>
      </c>
      <c r="C9727" t="s">
        <v>16</v>
      </c>
      <c r="D9727" t="s">
        <v>75</v>
      </c>
      <c r="E9727" t="s">
        <v>25</v>
      </c>
      <c r="F9727" t="s">
        <v>13</v>
      </c>
      <c r="G9727" s="10">
        <v>42317</v>
      </c>
      <c r="H9727" s="10">
        <v>42347</v>
      </c>
      <c r="I9727" t="s">
        <v>14</v>
      </c>
      <c r="J9727" t="s">
        <v>15</v>
      </c>
      <c r="K9727" t="str">
        <f>INDEX(State_Code_Name!B:B,MATCH(Consumer_Complaints!E9727,State_Code_Name!C:C,0))</f>
        <v>Georgia</v>
      </c>
      <c r="L9727">
        <f t="shared" si="453"/>
        <v>30</v>
      </c>
      <c r="M9727">
        <f t="shared" si="454"/>
        <v>2015</v>
      </c>
      <c r="N9727" t="str">
        <f t="shared" si="455"/>
        <v>Q4</v>
      </c>
    </row>
    <row r="9728" spans="1:14" x14ac:dyDescent="0.35">
      <c r="A9728">
        <v>1142068</v>
      </c>
      <c r="B9728" t="s">
        <v>359</v>
      </c>
      <c r="C9728" t="s">
        <v>32</v>
      </c>
      <c r="D9728" t="s">
        <v>161</v>
      </c>
      <c r="E9728" t="s">
        <v>66</v>
      </c>
      <c r="F9728" t="s">
        <v>19</v>
      </c>
      <c r="G9728" s="10">
        <v>41741</v>
      </c>
      <c r="H9728" s="10">
        <v>41741</v>
      </c>
      <c r="I9728" t="s">
        <v>14</v>
      </c>
      <c r="J9728" t="s">
        <v>15</v>
      </c>
      <c r="K9728" t="str">
        <f>INDEX(State_Code_Name!B:B,MATCH(Consumer_Complaints!E9728,State_Code_Name!C:C,0))</f>
        <v>Michigan</v>
      </c>
      <c r="L9728">
        <f t="shared" si="453"/>
        <v>0</v>
      </c>
      <c r="M9728">
        <f t="shared" si="454"/>
        <v>2014</v>
      </c>
      <c r="N9728" t="str">
        <f t="shared" si="455"/>
        <v>Q2</v>
      </c>
    </row>
    <row r="9729" spans="1:14" x14ac:dyDescent="0.35">
      <c r="A9729">
        <v>1845347</v>
      </c>
      <c r="B9729" t="s">
        <v>134</v>
      </c>
      <c r="C9729" t="s">
        <v>26</v>
      </c>
      <c r="D9729" t="s">
        <v>56</v>
      </c>
      <c r="E9729" t="s">
        <v>35</v>
      </c>
      <c r="F9729" t="s">
        <v>19</v>
      </c>
      <c r="G9729" s="10">
        <v>42452</v>
      </c>
      <c r="H9729" s="10">
        <v>42453</v>
      </c>
      <c r="I9729" t="s">
        <v>14</v>
      </c>
      <c r="J9729" t="s">
        <v>14</v>
      </c>
      <c r="K9729" t="str">
        <f>INDEX(State_Code_Name!B:B,MATCH(Consumer_Complaints!E9729,State_Code_Name!C:C,0))</f>
        <v>Florida</v>
      </c>
      <c r="L9729">
        <f t="shared" si="453"/>
        <v>1</v>
      </c>
      <c r="M9729">
        <f t="shared" si="454"/>
        <v>2016</v>
      </c>
      <c r="N9729" t="str">
        <f t="shared" si="455"/>
        <v>Q1</v>
      </c>
    </row>
    <row r="9730" spans="1:14" x14ac:dyDescent="0.35">
      <c r="A9730">
        <v>1610260</v>
      </c>
      <c r="B9730" t="s">
        <v>58</v>
      </c>
      <c r="C9730" t="s">
        <v>26</v>
      </c>
      <c r="D9730" t="s">
        <v>27</v>
      </c>
      <c r="E9730" t="s">
        <v>18</v>
      </c>
      <c r="F9730" t="s">
        <v>19</v>
      </c>
      <c r="G9730" s="10">
        <v>42293</v>
      </c>
      <c r="H9730" s="10">
        <v>42293</v>
      </c>
      <c r="I9730" t="s">
        <v>14</v>
      </c>
      <c r="J9730" t="s">
        <v>14</v>
      </c>
      <c r="K9730" t="str">
        <f>INDEX(State_Code_Name!B:B,MATCH(Consumer_Complaints!E9730,State_Code_Name!C:C,0))</f>
        <v>California</v>
      </c>
      <c r="L9730">
        <f t="shared" si="453"/>
        <v>0</v>
      </c>
      <c r="M9730">
        <f t="shared" si="454"/>
        <v>2015</v>
      </c>
      <c r="N9730" t="str">
        <f t="shared" si="455"/>
        <v>Q4</v>
      </c>
    </row>
    <row r="9731" spans="1:14" x14ac:dyDescent="0.35">
      <c r="A9731">
        <v>731969</v>
      </c>
      <c r="B9731" t="s">
        <v>30</v>
      </c>
      <c r="C9731" t="s">
        <v>36</v>
      </c>
      <c r="D9731" t="s">
        <v>112</v>
      </c>
      <c r="E9731" t="s">
        <v>35</v>
      </c>
      <c r="F9731" t="s">
        <v>19</v>
      </c>
      <c r="G9731" s="10">
        <v>41696</v>
      </c>
      <c r="H9731" s="10">
        <v>41697</v>
      </c>
      <c r="I9731" t="s">
        <v>14</v>
      </c>
      <c r="J9731" t="s">
        <v>14</v>
      </c>
      <c r="K9731" t="str">
        <f>INDEX(State_Code_Name!B:B,MATCH(Consumer_Complaints!E9731,State_Code_Name!C:C,0))</f>
        <v>Florida</v>
      </c>
      <c r="L9731">
        <f t="shared" ref="L9731:L9794" si="456">H9731-G9731</f>
        <v>1</v>
      </c>
      <c r="M9731">
        <f t="shared" ref="M9731:M9794" si="457">YEAR(G9731)</f>
        <v>2014</v>
      </c>
      <c r="N9731" t="str">
        <f t="shared" ref="N9731:N9794" si="458">IF(MONTH(G9731)&lt;=3,"Q1",IF(MONTH(G9731)&lt;=6,"Q2",IF(MONTH(G9731)&lt;=9,"Q3","Q4")))</f>
        <v>Q1</v>
      </c>
    </row>
    <row r="9732" spans="1:14" x14ac:dyDescent="0.35">
      <c r="A9732">
        <v>522060</v>
      </c>
      <c r="B9732" t="s">
        <v>11</v>
      </c>
      <c r="C9732" t="s">
        <v>16</v>
      </c>
      <c r="D9732" t="s">
        <v>24</v>
      </c>
      <c r="E9732" t="s">
        <v>31</v>
      </c>
      <c r="F9732" t="s">
        <v>19</v>
      </c>
      <c r="G9732" s="10">
        <v>41556</v>
      </c>
      <c r="H9732" s="10">
        <v>41587</v>
      </c>
      <c r="I9732" t="s">
        <v>14</v>
      </c>
      <c r="J9732" t="s">
        <v>14</v>
      </c>
      <c r="K9732" t="str">
        <f>INDEX(State_Code_Name!B:B,MATCH(Consumer_Complaints!E9732,State_Code_Name!C:C,0))</f>
        <v>Texas</v>
      </c>
      <c r="L9732">
        <f t="shared" si="456"/>
        <v>31</v>
      </c>
      <c r="M9732">
        <f t="shared" si="457"/>
        <v>2013</v>
      </c>
      <c r="N9732" t="str">
        <f t="shared" si="458"/>
        <v>Q4</v>
      </c>
    </row>
    <row r="9733" spans="1:14" x14ac:dyDescent="0.35">
      <c r="A9733">
        <v>716427</v>
      </c>
      <c r="B9733" t="s">
        <v>320</v>
      </c>
      <c r="C9733" t="s">
        <v>61</v>
      </c>
      <c r="D9733" t="s">
        <v>459</v>
      </c>
      <c r="E9733" t="s">
        <v>39</v>
      </c>
      <c r="F9733" t="s">
        <v>19</v>
      </c>
      <c r="G9733" s="10">
        <v>41687</v>
      </c>
      <c r="H9733" s="10">
        <v>41687</v>
      </c>
      <c r="I9733" t="s">
        <v>14</v>
      </c>
      <c r="J9733" t="s">
        <v>15</v>
      </c>
      <c r="K9733" t="str">
        <f>INDEX(State_Code_Name!B:B,MATCH(Consumer_Complaints!E9733,State_Code_Name!C:C,0))</f>
        <v>Ohio</v>
      </c>
      <c r="L9733">
        <f t="shared" si="456"/>
        <v>0</v>
      </c>
      <c r="M9733">
        <f t="shared" si="457"/>
        <v>2014</v>
      </c>
      <c r="N9733" t="str">
        <f t="shared" si="458"/>
        <v>Q1</v>
      </c>
    </row>
    <row r="9734" spans="1:14" x14ac:dyDescent="0.35">
      <c r="A9734">
        <v>1228741</v>
      </c>
      <c r="B9734" t="s">
        <v>570</v>
      </c>
      <c r="C9734" t="s">
        <v>32</v>
      </c>
      <c r="D9734" t="s">
        <v>116</v>
      </c>
      <c r="E9734" t="s">
        <v>176</v>
      </c>
      <c r="F9734" t="s">
        <v>19</v>
      </c>
      <c r="G9734" s="10">
        <v>42157</v>
      </c>
      <c r="H9734" s="10">
        <v>42157</v>
      </c>
      <c r="I9734" t="s">
        <v>14</v>
      </c>
      <c r="J9734" t="s">
        <v>15</v>
      </c>
      <c r="K9734" t="str">
        <f>INDEX(State_Code_Name!B:B,MATCH(Consumer_Complaints!E9734,State_Code_Name!C:C,0))</f>
        <v>District of Columbia</v>
      </c>
      <c r="L9734">
        <f t="shared" si="456"/>
        <v>0</v>
      </c>
      <c r="M9734">
        <f t="shared" si="457"/>
        <v>2015</v>
      </c>
      <c r="N9734" t="str">
        <f t="shared" si="458"/>
        <v>Q2</v>
      </c>
    </row>
    <row r="9735" spans="1:14" x14ac:dyDescent="0.35">
      <c r="A9735">
        <v>1490928</v>
      </c>
      <c r="B9735" t="s">
        <v>432</v>
      </c>
      <c r="C9735" t="s">
        <v>9</v>
      </c>
      <c r="D9735" t="s">
        <v>10</v>
      </c>
      <c r="E9735" t="s">
        <v>31</v>
      </c>
      <c r="F9735" t="s">
        <v>19</v>
      </c>
      <c r="G9735" s="10">
        <v>42213</v>
      </c>
      <c r="H9735" s="10">
        <v>42213</v>
      </c>
      <c r="I9735" t="s">
        <v>14</v>
      </c>
      <c r="J9735" t="s">
        <v>15</v>
      </c>
      <c r="K9735" t="str">
        <f>INDEX(State_Code_Name!B:B,MATCH(Consumer_Complaints!E9735,State_Code_Name!C:C,0))</f>
        <v>Texas</v>
      </c>
      <c r="L9735">
        <f t="shared" si="456"/>
        <v>0</v>
      </c>
      <c r="M9735">
        <f t="shared" si="457"/>
        <v>2015</v>
      </c>
      <c r="N9735" t="str">
        <f t="shared" si="458"/>
        <v>Q3</v>
      </c>
    </row>
    <row r="9736" spans="1:14" x14ac:dyDescent="0.35">
      <c r="A9736">
        <v>1851895</v>
      </c>
      <c r="B9736" t="s">
        <v>839</v>
      </c>
      <c r="C9736" t="s">
        <v>531</v>
      </c>
      <c r="D9736" t="s">
        <v>532</v>
      </c>
      <c r="E9736" t="s">
        <v>100</v>
      </c>
      <c r="F9736" t="s">
        <v>19</v>
      </c>
      <c r="G9736" s="10">
        <v>42457</v>
      </c>
      <c r="H9736" s="10">
        <v>42459</v>
      </c>
      <c r="I9736" t="s">
        <v>14</v>
      </c>
      <c r="J9736" t="s">
        <v>15</v>
      </c>
      <c r="K9736" t="str">
        <f>INDEX(State_Code_Name!B:B,MATCH(Consumer_Complaints!E9736,State_Code_Name!C:C,0))</f>
        <v>Arizona</v>
      </c>
      <c r="L9736">
        <f t="shared" si="456"/>
        <v>2</v>
      </c>
      <c r="M9736">
        <f t="shared" si="457"/>
        <v>2016</v>
      </c>
      <c r="N9736" t="str">
        <f t="shared" si="458"/>
        <v>Q1</v>
      </c>
    </row>
    <row r="9737" spans="1:14" x14ac:dyDescent="0.35">
      <c r="A9737">
        <v>1651032</v>
      </c>
      <c r="B9737" t="s">
        <v>1043</v>
      </c>
      <c r="C9737" t="s">
        <v>16</v>
      </c>
      <c r="D9737" t="s">
        <v>20</v>
      </c>
      <c r="E9737" t="s">
        <v>18</v>
      </c>
      <c r="F9737" t="s">
        <v>19</v>
      </c>
      <c r="G9737" s="10">
        <v>42319</v>
      </c>
      <c r="H9737" s="10">
        <v>42349</v>
      </c>
      <c r="I9737" t="s">
        <v>14</v>
      </c>
      <c r="J9737" t="s">
        <v>14</v>
      </c>
      <c r="K9737" t="str">
        <f>INDEX(State_Code_Name!B:B,MATCH(Consumer_Complaints!E9737,State_Code_Name!C:C,0))</f>
        <v>California</v>
      </c>
      <c r="L9737">
        <f t="shared" si="456"/>
        <v>30</v>
      </c>
      <c r="M9737">
        <f t="shared" si="457"/>
        <v>2015</v>
      </c>
      <c r="N9737" t="str">
        <f t="shared" si="458"/>
        <v>Q4</v>
      </c>
    </row>
    <row r="9738" spans="1:14" x14ac:dyDescent="0.35">
      <c r="A9738">
        <v>1486997</v>
      </c>
      <c r="B9738" t="s">
        <v>252</v>
      </c>
      <c r="C9738" t="s">
        <v>32</v>
      </c>
      <c r="D9738" t="s">
        <v>104</v>
      </c>
      <c r="E9738" t="s">
        <v>18</v>
      </c>
      <c r="F9738" t="s">
        <v>19</v>
      </c>
      <c r="G9738" s="10">
        <v>42210</v>
      </c>
      <c r="H9738" s="10">
        <v>42210</v>
      </c>
      <c r="I9738" t="s">
        <v>14</v>
      </c>
      <c r="J9738" t="s">
        <v>15</v>
      </c>
      <c r="K9738" t="str">
        <f>INDEX(State_Code_Name!B:B,MATCH(Consumer_Complaints!E9738,State_Code_Name!C:C,0))</f>
        <v>California</v>
      </c>
      <c r="L9738">
        <f t="shared" si="456"/>
        <v>0</v>
      </c>
      <c r="M9738">
        <f t="shared" si="457"/>
        <v>2015</v>
      </c>
      <c r="N9738" t="str">
        <f t="shared" si="458"/>
        <v>Q3</v>
      </c>
    </row>
    <row r="9739" spans="1:14" x14ac:dyDescent="0.35">
      <c r="A9739">
        <v>921120</v>
      </c>
      <c r="B9739" t="s">
        <v>60</v>
      </c>
      <c r="C9739" t="s">
        <v>52</v>
      </c>
      <c r="D9739" t="s">
        <v>103</v>
      </c>
      <c r="E9739" t="s">
        <v>42</v>
      </c>
      <c r="F9739" t="s">
        <v>19</v>
      </c>
      <c r="G9739" s="10">
        <v>41677</v>
      </c>
      <c r="H9739" s="10">
        <v>41677</v>
      </c>
      <c r="I9739" t="s">
        <v>14</v>
      </c>
      <c r="J9739" t="s">
        <v>15</v>
      </c>
      <c r="K9739" t="str">
        <f>INDEX(State_Code_Name!B:B,MATCH(Consumer_Complaints!E9739,State_Code_Name!C:C,0))</f>
        <v>North Carolina</v>
      </c>
      <c r="L9739">
        <f t="shared" si="456"/>
        <v>0</v>
      </c>
      <c r="M9739">
        <f t="shared" si="457"/>
        <v>2014</v>
      </c>
      <c r="N9739" t="str">
        <f t="shared" si="458"/>
        <v>Q1</v>
      </c>
    </row>
    <row r="9740" spans="1:14" x14ac:dyDescent="0.35">
      <c r="A9740">
        <v>1748428</v>
      </c>
      <c r="B9740" t="s">
        <v>378</v>
      </c>
      <c r="C9740" t="s">
        <v>26</v>
      </c>
      <c r="D9740" t="s">
        <v>27</v>
      </c>
      <c r="E9740" t="s">
        <v>51</v>
      </c>
      <c r="F9740" t="s">
        <v>19</v>
      </c>
      <c r="G9740" s="10">
        <v>42388</v>
      </c>
      <c r="H9740" s="10">
        <v>42388</v>
      </c>
      <c r="I9740" t="s">
        <v>14</v>
      </c>
      <c r="J9740" t="s">
        <v>15</v>
      </c>
      <c r="K9740" t="str">
        <f>INDEX(State_Code_Name!B:B,MATCH(Consumer_Complaints!E9740,State_Code_Name!C:C,0))</f>
        <v>Washington</v>
      </c>
      <c r="L9740">
        <f t="shared" si="456"/>
        <v>0</v>
      </c>
      <c r="M9740">
        <f t="shared" si="457"/>
        <v>2016</v>
      </c>
      <c r="N9740" t="str">
        <f t="shared" si="458"/>
        <v>Q1</v>
      </c>
    </row>
    <row r="9741" spans="1:14" x14ac:dyDescent="0.35">
      <c r="A9741">
        <v>2120745</v>
      </c>
      <c r="B9741" t="s">
        <v>81</v>
      </c>
      <c r="C9741" t="s">
        <v>36</v>
      </c>
      <c r="D9741" t="s">
        <v>99</v>
      </c>
      <c r="E9741" t="s">
        <v>66</v>
      </c>
      <c r="F9741" t="s">
        <v>19</v>
      </c>
      <c r="G9741" s="10">
        <v>42633</v>
      </c>
      <c r="H9741" s="10">
        <v>42633</v>
      </c>
      <c r="I9741" t="s">
        <v>14</v>
      </c>
      <c r="J9741" t="s">
        <v>14</v>
      </c>
      <c r="K9741" t="str">
        <f>INDEX(State_Code_Name!B:B,MATCH(Consumer_Complaints!E9741,State_Code_Name!C:C,0))</f>
        <v>Michigan</v>
      </c>
      <c r="L9741">
        <f t="shared" si="456"/>
        <v>0</v>
      </c>
      <c r="M9741">
        <f t="shared" si="457"/>
        <v>2016</v>
      </c>
      <c r="N9741" t="str">
        <f t="shared" si="458"/>
        <v>Q3</v>
      </c>
    </row>
    <row r="9742" spans="1:14" x14ac:dyDescent="0.35">
      <c r="A9742">
        <v>981869</v>
      </c>
      <c r="B9742" t="s">
        <v>11</v>
      </c>
      <c r="C9742" t="s">
        <v>26</v>
      </c>
      <c r="D9742" t="s">
        <v>78</v>
      </c>
      <c r="E9742" t="s">
        <v>18</v>
      </c>
      <c r="F9742" t="s">
        <v>19</v>
      </c>
      <c r="G9742" s="10">
        <v>41864</v>
      </c>
      <c r="H9742" s="10">
        <v>41864</v>
      </c>
      <c r="I9742" t="s">
        <v>14</v>
      </c>
      <c r="J9742" t="s">
        <v>15</v>
      </c>
      <c r="K9742" t="str">
        <f>INDEX(State_Code_Name!B:B,MATCH(Consumer_Complaints!E9742,State_Code_Name!C:C,0))</f>
        <v>California</v>
      </c>
      <c r="L9742">
        <f t="shared" si="456"/>
        <v>0</v>
      </c>
      <c r="M9742">
        <f t="shared" si="457"/>
        <v>2014</v>
      </c>
      <c r="N9742" t="str">
        <f t="shared" si="458"/>
        <v>Q3</v>
      </c>
    </row>
    <row r="9743" spans="1:14" x14ac:dyDescent="0.35">
      <c r="A9743">
        <v>1294567</v>
      </c>
      <c r="B9743" t="s">
        <v>361</v>
      </c>
      <c r="C9743" t="s">
        <v>32</v>
      </c>
      <c r="D9743" t="s">
        <v>44</v>
      </c>
      <c r="E9743" t="s">
        <v>77</v>
      </c>
      <c r="F9743" t="s">
        <v>19</v>
      </c>
      <c r="G9743" s="10">
        <v>42084</v>
      </c>
      <c r="H9743" s="10">
        <v>42093</v>
      </c>
      <c r="I9743" t="s">
        <v>14</v>
      </c>
      <c r="J9743" t="s">
        <v>15</v>
      </c>
      <c r="K9743" t="str">
        <f>INDEX(State_Code_Name!B:B,MATCH(Consumer_Complaints!E9743,State_Code_Name!C:C,0))</f>
        <v>Missouri</v>
      </c>
      <c r="L9743">
        <f t="shared" si="456"/>
        <v>9</v>
      </c>
      <c r="M9743">
        <f t="shared" si="457"/>
        <v>2015</v>
      </c>
      <c r="N9743" t="str">
        <f t="shared" si="458"/>
        <v>Q1</v>
      </c>
    </row>
    <row r="9744" spans="1:14" x14ac:dyDescent="0.35">
      <c r="A9744">
        <v>697316</v>
      </c>
      <c r="B9744" t="s">
        <v>38</v>
      </c>
      <c r="C9744" t="s">
        <v>36</v>
      </c>
      <c r="D9744" t="s">
        <v>80</v>
      </c>
      <c r="E9744" t="s">
        <v>122</v>
      </c>
      <c r="F9744" t="s">
        <v>19</v>
      </c>
      <c r="G9744" s="10">
        <v>41700</v>
      </c>
      <c r="H9744" s="10">
        <v>41700</v>
      </c>
      <c r="I9744" t="s">
        <v>14</v>
      </c>
      <c r="J9744" t="s">
        <v>15</v>
      </c>
      <c r="K9744" t="str">
        <f>INDEX(State_Code_Name!B:B,MATCH(Consumer_Complaints!E9744,State_Code_Name!C:C,0))</f>
        <v>Maryland</v>
      </c>
      <c r="L9744">
        <f t="shared" si="456"/>
        <v>0</v>
      </c>
      <c r="M9744">
        <f t="shared" si="457"/>
        <v>2014</v>
      </c>
      <c r="N9744" t="str">
        <f t="shared" si="458"/>
        <v>Q1</v>
      </c>
    </row>
    <row r="9745" spans="1:14" x14ac:dyDescent="0.35">
      <c r="A9745">
        <v>1210239</v>
      </c>
      <c r="B9745" t="s">
        <v>11</v>
      </c>
      <c r="C9745" t="s">
        <v>26</v>
      </c>
      <c r="D9745" t="s">
        <v>27</v>
      </c>
      <c r="E9745" t="s">
        <v>18</v>
      </c>
      <c r="F9745" t="s">
        <v>19</v>
      </c>
      <c r="G9745" s="10">
        <v>42030</v>
      </c>
      <c r="H9745" s="10">
        <v>42030</v>
      </c>
      <c r="I9745" t="s">
        <v>14</v>
      </c>
      <c r="J9745" t="s">
        <v>15</v>
      </c>
      <c r="K9745" t="str">
        <f>INDEX(State_Code_Name!B:B,MATCH(Consumer_Complaints!E9745,State_Code_Name!C:C,0))</f>
        <v>California</v>
      </c>
      <c r="L9745">
        <f t="shared" si="456"/>
        <v>0</v>
      </c>
      <c r="M9745">
        <f t="shared" si="457"/>
        <v>2015</v>
      </c>
      <c r="N9745" t="str">
        <f t="shared" si="458"/>
        <v>Q1</v>
      </c>
    </row>
    <row r="9746" spans="1:14" x14ac:dyDescent="0.35">
      <c r="A9746">
        <v>2011530</v>
      </c>
      <c r="B9746" t="s">
        <v>60</v>
      </c>
      <c r="C9746" t="s">
        <v>52</v>
      </c>
      <c r="D9746" t="s">
        <v>76</v>
      </c>
      <c r="E9746" t="s">
        <v>12</v>
      </c>
      <c r="F9746" t="s">
        <v>57</v>
      </c>
      <c r="G9746" s="10">
        <v>42564</v>
      </c>
      <c r="H9746" s="10">
        <v>42565</v>
      </c>
      <c r="I9746" t="s">
        <v>14</v>
      </c>
      <c r="J9746" t="s">
        <v>15</v>
      </c>
      <c r="K9746" t="str">
        <f>INDEX(State_Code_Name!B:B,MATCH(Consumer_Complaints!E9746,State_Code_Name!C:C,0))</f>
        <v>Virginia</v>
      </c>
      <c r="L9746">
        <f t="shared" si="456"/>
        <v>1</v>
      </c>
      <c r="M9746">
        <f t="shared" si="457"/>
        <v>2016</v>
      </c>
      <c r="N9746" t="str">
        <f t="shared" si="458"/>
        <v>Q3</v>
      </c>
    </row>
    <row r="9747" spans="1:14" x14ac:dyDescent="0.35">
      <c r="A9747">
        <v>1908115</v>
      </c>
      <c r="B9747" t="s">
        <v>81</v>
      </c>
      <c r="C9747" t="s">
        <v>36</v>
      </c>
      <c r="D9747" t="s">
        <v>80</v>
      </c>
      <c r="E9747" t="s">
        <v>126</v>
      </c>
      <c r="F9747" t="s">
        <v>19</v>
      </c>
      <c r="G9747" s="10">
        <v>42434</v>
      </c>
      <c r="H9747" s="10">
        <v>42518</v>
      </c>
      <c r="I9747" t="s">
        <v>14</v>
      </c>
      <c r="J9747" t="s">
        <v>15</v>
      </c>
      <c r="K9747" t="str">
        <f>INDEX(State_Code_Name!B:B,MATCH(Consumer_Complaints!E9747,State_Code_Name!C:C,0))</f>
        <v>Oklahoma</v>
      </c>
      <c r="L9747">
        <f t="shared" si="456"/>
        <v>84</v>
      </c>
      <c r="M9747">
        <f t="shared" si="457"/>
        <v>2016</v>
      </c>
      <c r="N9747" t="str">
        <f t="shared" si="458"/>
        <v>Q1</v>
      </c>
    </row>
    <row r="9748" spans="1:14" x14ac:dyDescent="0.35">
      <c r="A9748">
        <v>1558474</v>
      </c>
      <c r="B9748" t="s">
        <v>152</v>
      </c>
      <c r="C9748" t="s">
        <v>16</v>
      </c>
      <c r="D9748" t="s">
        <v>144</v>
      </c>
      <c r="E9748" t="s">
        <v>85</v>
      </c>
      <c r="F9748" t="s">
        <v>19</v>
      </c>
      <c r="G9748" s="10">
        <v>42286</v>
      </c>
      <c r="H9748" s="10">
        <v>42286</v>
      </c>
      <c r="I9748" t="s">
        <v>14</v>
      </c>
      <c r="J9748" t="s">
        <v>15</v>
      </c>
      <c r="K9748" t="str">
        <f>INDEX(State_Code_Name!B:B,MATCH(Consumer_Complaints!E9748,State_Code_Name!C:C,0))</f>
        <v>Wisconsin</v>
      </c>
      <c r="L9748">
        <f t="shared" si="456"/>
        <v>0</v>
      </c>
      <c r="M9748">
        <f t="shared" si="457"/>
        <v>2015</v>
      </c>
      <c r="N9748" t="str">
        <f t="shared" si="458"/>
        <v>Q4</v>
      </c>
    </row>
    <row r="9749" spans="1:14" x14ac:dyDescent="0.35">
      <c r="A9749">
        <v>899601</v>
      </c>
      <c r="B9749" t="s">
        <v>47</v>
      </c>
      <c r="C9749" t="s">
        <v>26</v>
      </c>
      <c r="D9749" t="s">
        <v>27</v>
      </c>
      <c r="E9749" t="s">
        <v>31</v>
      </c>
      <c r="F9749" t="s">
        <v>19</v>
      </c>
      <c r="G9749" s="10">
        <v>41808</v>
      </c>
      <c r="H9749" s="10">
        <v>41810</v>
      </c>
      <c r="I9749" t="s">
        <v>14</v>
      </c>
      <c r="J9749" t="s">
        <v>15</v>
      </c>
      <c r="K9749" t="str">
        <f>INDEX(State_Code_Name!B:B,MATCH(Consumer_Complaints!E9749,State_Code_Name!C:C,0))</f>
        <v>Texas</v>
      </c>
      <c r="L9749">
        <f t="shared" si="456"/>
        <v>2</v>
      </c>
      <c r="M9749">
        <f t="shared" si="457"/>
        <v>2014</v>
      </c>
      <c r="N9749" t="str">
        <f t="shared" si="458"/>
        <v>Q2</v>
      </c>
    </row>
    <row r="9750" spans="1:14" x14ac:dyDescent="0.35">
      <c r="A9750">
        <v>1628775</v>
      </c>
      <c r="B9750" t="s">
        <v>43</v>
      </c>
      <c r="C9750" t="s">
        <v>36</v>
      </c>
      <c r="D9750" t="s">
        <v>80</v>
      </c>
      <c r="E9750" t="s">
        <v>35</v>
      </c>
      <c r="F9750" t="s">
        <v>13</v>
      </c>
      <c r="G9750" s="10">
        <v>42305</v>
      </c>
      <c r="H9750" s="10">
        <v>42305</v>
      </c>
      <c r="I9750" t="s">
        <v>14</v>
      </c>
      <c r="J9750" t="s">
        <v>15</v>
      </c>
      <c r="K9750" t="str">
        <f>INDEX(State_Code_Name!B:B,MATCH(Consumer_Complaints!E9750,State_Code_Name!C:C,0))</f>
        <v>Florida</v>
      </c>
      <c r="L9750">
        <f t="shared" si="456"/>
        <v>0</v>
      </c>
      <c r="M9750">
        <f t="shared" si="457"/>
        <v>2015</v>
      </c>
      <c r="N9750" t="str">
        <f t="shared" si="458"/>
        <v>Q4</v>
      </c>
    </row>
    <row r="9751" spans="1:14" x14ac:dyDescent="0.35">
      <c r="A9751">
        <v>2070069</v>
      </c>
      <c r="B9751" t="s">
        <v>11</v>
      </c>
      <c r="C9751" t="s">
        <v>26</v>
      </c>
      <c r="D9751" t="s">
        <v>56</v>
      </c>
      <c r="E9751" t="s">
        <v>85</v>
      </c>
      <c r="F9751" t="s">
        <v>19</v>
      </c>
      <c r="G9751" s="10">
        <v>42600</v>
      </c>
      <c r="H9751" s="10">
        <v>42600</v>
      </c>
      <c r="I9751" t="s">
        <v>14</v>
      </c>
      <c r="J9751" t="s">
        <v>15</v>
      </c>
      <c r="K9751" t="str">
        <f>INDEX(State_Code_Name!B:B,MATCH(Consumer_Complaints!E9751,State_Code_Name!C:C,0))</f>
        <v>Wisconsin</v>
      </c>
      <c r="L9751">
        <f t="shared" si="456"/>
        <v>0</v>
      </c>
      <c r="M9751">
        <f t="shared" si="457"/>
        <v>2016</v>
      </c>
      <c r="N9751" t="str">
        <f t="shared" si="458"/>
        <v>Q3</v>
      </c>
    </row>
    <row r="9752" spans="1:14" x14ac:dyDescent="0.35">
      <c r="A9752">
        <v>2063975</v>
      </c>
      <c r="B9752" t="s">
        <v>73</v>
      </c>
      <c r="C9752" t="s">
        <v>26</v>
      </c>
      <c r="D9752" t="s">
        <v>27</v>
      </c>
      <c r="E9752" t="s">
        <v>18</v>
      </c>
      <c r="F9752" t="s">
        <v>19</v>
      </c>
      <c r="G9752" s="10">
        <v>42597</v>
      </c>
      <c r="H9752" s="10">
        <v>42597</v>
      </c>
      <c r="I9752" t="s">
        <v>14</v>
      </c>
      <c r="J9752" t="s">
        <v>15</v>
      </c>
      <c r="K9752" t="str">
        <f>INDEX(State_Code_Name!B:B,MATCH(Consumer_Complaints!E9752,State_Code_Name!C:C,0))</f>
        <v>California</v>
      </c>
      <c r="L9752">
        <f t="shared" si="456"/>
        <v>0</v>
      </c>
      <c r="M9752">
        <f t="shared" si="457"/>
        <v>2016</v>
      </c>
      <c r="N9752" t="str">
        <f t="shared" si="458"/>
        <v>Q3</v>
      </c>
    </row>
    <row r="9753" spans="1:14" x14ac:dyDescent="0.35">
      <c r="A9753">
        <v>1051509</v>
      </c>
      <c r="B9753" t="s">
        <v>788</v>
      </c>
      <c r="C9753" t="s">
        <v>26</v>
      </c>
      <c r="D9753" t="s">
        <v>27</v>
      </c>
      <c r="E9753" t="s">
        <v>46</v>
      </c>
      <c r="F9753" t="s">
        <v>19</v>
      </c>
      <c r="G9753" s="10">
        <v>41912</v>
      </c>
      <c r="H9753" s="10">
        <v>41912</v>
      </c>
      <c r="I9753" t="s">
        <v>14</v>
      </c>
      <c r="J9753" t="s">
        <v>15</v>
      </c>
      <c r="K9753" t="str">
        <f>INDEX(State_Code_Name!B:B,MATCH(Consumer_Complaints!E9753,State_Code_Name!C:C,0))</f>
        <v>Pennsylvania</v>
      </c>
      <c r="L9753">
        <f t="shared" si="456"/>
        <v>0</v>
      </c>
      <c r="M9753">
        <f t="shared" si="457"/>
        <v>2014</v>
      </c>
      <c r="N9753" t="str">
        <f t="shared" si="458"/>
        <v>Q3</v>
      </c>
    </row>
    <row r="9754" spans="1:14" x14ac:dyDescent="0.35">
      <c r="A9754">
        <v>885277</v>
      </c>
      <c r="B9754" t="s">
        <v>60</v>
      </c>
      <c r="C9754" t="s">
        <v>52</v>
      </c>
      <c r="D9754" t="s">
        <v>96</v>
      </c>
      <c r="E9754" t="s">
        <v>22</v>
      </c>
      <c r="F9754" t="s">
        <v>19</v>
      </c>
      <c r="G9754" s="10">
        <v>41826</v>
      </c>
      <c r="H9754" s="10">
        <v>41826</v>
      </c>
      <c r="I9754" t="s">
        <v>14</v>
      </c>
      <c r="J9754" t="s">
        <v>14</v>
      </c>
      <c r="K9754" t="str">
        <f>INDEX(State_Code_Name!B:B,MATCH(Consumer_Complaints!E9754,State_Code_Name!C:C,0))</f>
        <v>New York</v>
      </c>
      <c r="L9754">
        <f t="shared" si="456"/>
        <v>0</v>
      </c>
      <c r="M9754">
        <f t="shared" si="457"/>
        <v>2014</v>
      </c>
      <c r="N9754" t="str">
        <f t="shared" si="458"/>
        <v>Q3</v>
      </c>
    </row>
    <row r="9755" spans="1:14" x14ac:dyDescent="0.35">
      <c r="A9755">
        <v>561703</v>
      </c>
      <c r="B9755" t="s">
        <v>11</v>
      </c>
      <c r="C9755" t="s">
        <v>26</v>
      </c>
      <c r="D9755" t="s">
        <v>27</v>
      </c>
      <c r="E9755" t="s">
        <v>39</v>
      </c>
      <c r="F9755" t="s">
        <v>19</v>
      </c>
      <c r="G9755" s="10">
        <v>41564</v>
      </c>
      <c r="H9755" s="10">
        <v>41565</v>
      </c>
      <c r="I9755" t="s">
        <v>14</v>
      </c>
      <c r="J9755" t="s">
        <v>15</v>
      </c>
      <c r="K9755" t="str">
        <f>INDEX(State_Code_Name!B:B,MATCH(Consumer_Complaints!E9755,State_Code_Name!C:C,0))</f>
        <v>Ohio</v>
      </c>
      <c r="L9755">
        <f t="shared" si="456"/>
        <v>1</v>
      </c>
      <c r="M9755">
        <f t="shared" si="457"/>
        <v>2013</v>
      </c>
      <c r="N9755" t="str">
        <f t="shared" si="458"/>
        <v>Q4</v>
      </c>
    </row>
    <row r="9756" spans="1:14" x14ac:dyDescent="0.35">
      <c r="A9756">
        <v>1535033</v>
      </c>
      <c r="B9756" t="s">
        <v>83</v>
      </c>
      <c r="C9756" t="s">
        <v>16</v>
      </c>
      <c r="D9756" t="s">
        <v>20</v>
      </c>
      <c r="E9756" t="s">
        <v>22</v>
      </c>
      <c r="F9756" t="s">
        <v>19</v>
      </c>
      <c r="G9756" s="10">
        <v>42241</v>
      </c>
      <c r="H9756" s="10">
        <v>42241</v>
      </c>
      <c r="I9756" t="s">
        <v>14</v>
      </c>
      <c r="J9756" t="s">
        <v>15</v>
      </c>
      <c r="K9756" t="str">
        <f>INDEX(State_Code_Name!B:B,MATCH(Consumer_Complaints!E9756,State_Code_Name!C:C,0))</f>
        <v>New York</v>
      </c>
      <c r="L9756">
        <f t="shared" si="456"/>
        <v>0</v>
      </c>
      <c r="M9756">
        <f t="shared" si="457"/>
        <v>2015</v>
      </c>
      <c r="N9756" t="str">
        <f t="shared" si="458"/>
        <v>Q3</v>
      </c>
    </row>
    <row r="9757" spans="1:14" x14ac:dyDescent="0.35">
      <c r="A9757">
        <v>702967</v>
      </c>
      <c r="B9757" t="s">
        <v>230</v>
      </c>
      <c r="C9757" t="s">
        <v>36</v>
      </c>
      <c r="D9757" t="s">
        <v>112</v>
      </c>
      <c r="E9757" t="s">
        <v>18</v>
      </c>
      <c r="F9757" t="s">
        <v>19</v>
      </c>
      <c r="G9757" s="10">
        <v>41822</v>
      </c>
      <c r="H9757" s="10">
        <v>41822</v>
      </c>
      <c r="I9757" t="s">
        <v>14</v>
      </c>
      <c r="J9757" t="s">
        <v>15</v>
      </c>
      <c r="K9757" t="str">
        <f>INDEX(State_Code_Name!B:B,MATCH(Consumer_Complaints!E9757,State_Code_Name!C:C,0))</f>
        <v>California</v>
      </c>
      <c r="L9757">
        <f t="shared" si="456"/>
        <v>0</v>
      </c>
      <c r="M9757">
        <f t="shared" si="457"/>
        <v>2014</v>
      </c>
      <c r="N9757" t="str">
        <f t="shared" si="458"/>
        <v>Q3</v>
      </c>
    </row>
    <row r="9758" spans="1:14" x14ac:dyDescent="0.35">
      <c r="A9758">
        <v>807466</v>
      </c>
      <c r="B9758" t="s">
        <v>73</v>
      </c>
      <c r="C9758" t="s">
        <v>26</v>
      </c>
      <c r="D9758" t="s">
        <v>27</v>
      </c>
      <c r="E9758" t="s">
        <v>18</v>
      </c>
      <c r="F9758" t="s">
        <v>19</v>
      </c>
      <c r="G9758" s="10">
        <v>41743</v>
      </c>
      <c r="H9758" s="10">
        <v>41743</v>
      </c>
      <c r="I9758" t="s">
        <v>14</v>
      </c>
      <c r="J9758" t="s">
        <v>14</v>
      </c>
      <c r="K9758" t="str">
        <f>INDEX(State_Code_Name!B:B,MATCH(Consumer_Complaints!E9758,State_Code_Name!C:C,0))</f>
        <v>California</v>
      </c>
      <c r="L9758">
        <f t="shared" si="456"/>
        <v>0</v>
      </c>
      <c r="M9758">
        <f t="shared" si="457"/>
        <v>2014</v>
      </c>
      <c r="N9758" t="str">
        <f t="shared" si="458"/>
        <v>Q2</v>
      </c>
    </row>
    <row r="9759" spans="1:14" x14ac:dyDescent="0.35">
      <c r="A9759">
        <v>573151</v>
      </c>
      <c r="B9759" t="s">
        <v>81</v>
      </c>
      <c r="C9759" t="s">
        <v>32</v>
      </c>
      <c r="D9759" t="s">
        <v>44</v>
      </c>
      <c r="E9759" t="s">
        <v>100</v>
      </c>
      <c r="F9759" t="s">
        <v>19</v>
      </c>
      <c r="G9759" s="10">
        <v>41575</v>
      </c>
      <c r="H9759" s="10">
        <v>41575</v>
      </c>
      <c r="I9759" t="s">
        <v>14</v>
      </c>
      <c r="J9759" t="s">
        <v>15</v>
      </c>
      <c r="K9759" t="str">
        <f>INDEX(State_Code_Name!B:B,MATCH(Consumer_Complaints!E9759,State_Code_Name!C:C,0))</f>
        <v>Arizona</v>
      </c>
      <c r="L9759">
        <f t="shared" si="456"/>
        <v>0</v>
      </c>
      <c r="M9759">
        <f t="shared" si="457"/>
        <v>2013</v>
      </c>
      <c r="N9759" t="str">
        <f t="shared" si="458"/>
        <v>Q4</v>
      </c>
    </row>
    <row r="9760" spans="1:14" x14ac:dyDescent="0.35">
      <c r="A9760">
        <v>2025519</v>
      </c>
      <c r="B9760" t="s">
        <v>63</v>
      </c>
      <c r="C9760" t="s">
        <v>61</v>
      </c>
      <c r="D9760" t="s">
        <v>282</v>
      </c>
      <c r="E9760" t="s">
        <v>122</v>
      </c>
      <c r="F9760" t="s">
        <v>13</v>
      </c>
      <c r="G9760" s="10">
        <v>42573</v>
      </c>
      <c r="H9760" s="10">
        <v>42573</v>
      </c>
      <c r="I9760" t="s">
        <v>14</v>
      </c>
      <c r="J9760" t="s">
        <v>15</v>
      </c>
      <c r="K9760" t="str">
        <f>INDEX(State_Code_Name!B:B,MATCH(Consumer_Complaints!E9760,State_Code_Name!C:C,0))</f>
        <v>Maryland</v>
      </c>
      <c r="L9760">
        <f t="shared" si="456"/>
        <v>0</v>
      </c>
      <c r="M9760">
        <f t="shared" si="457"/>
        <v>2016</v>
      </c>
      <c r="N9760" t="str">
        <f t="shared" si="458"/>
        <v>Q3</v>
      </c>
    </row>
    <row r="9761" spans="1:14" x14ac:dyDescent="0.35">
      <c r="A9761">
        <v>1556746</v>
      </c>
      <c r="B9761" t="s">
        <v>68</v>
      </c>
      <c r="C9761" t="s">
        <v>36</v>
      </c>
      <c r="D9761" t="s">
        <v>80</v>
      </c>
      <c r="E9761" t="s">
        <v>18</v>
      </c>
      <c r="F9761" t="s">
        <v>19</v>
      </c>
      <c r="G9761" s="10">
        <v>42256</v>
      </c>
      <c r="H9761" s="10">
        <v>42256</v>
      </c>
      <c r="I9761" t="s">
        <v>14</v>
      </c>
      <c r="J9761" t="s">
        <v>14</v>
      </c>
      <c r="K9761" t="str">
        <f>INDEX(State_Code_Name!B:B,MATCH(Consumer_Complaints!E9761,State_Code_Name!C:C,0))</f>
        <v>California</v>
      </c>
      <c r="L9761">
        <f t="shared" si="456"/>
        <v>0</v>
      </c>
      <c r="M9761">
        <f t="shared" si="457"/>
        <v>2015</v>
      </c>
      <c r="N9761" t="str">
        <f t="shared" si="458"/>
        <v>Q3</v>
      </c>
    </row>
    <row r="9762" spans="1:14" x14ac:dyDescent="0.35">
      <c r="A9762">
        <v>953596</v>
      </c>
      <c r="B9762" t="s">
        <v>11</v>
      </c>
      <c r="C9762" t="s">
        <v>26</v>
      </c>
      <c r="D9762" t="s">
        <v>27</v>
      </c>
      <c r="E9762" t="s">
        <v>35</v>
      </c>
      <c r="F9762" t="s">
        <v>19</v>
      </c>
      <c r="G9762" s="10">
        <v>41845</v>
      </c>
      <c r="H9762" s="10">
        <v>41845</v>
      </c>
      <c r="I9762" t="s">
        <v>14</v>
      </c>
      <c r="J9762" t="s">
        <v>15</v>
      </c>
      <c r="K9762" t="str">
        <f>INDEX(State_Code_Name!B:B,MATCH(Consumer_Complaints!E9762,State_Code_Name!C:C,0))</f>
        <v>Florida</v>
      </c>
      <c r="L9762">
        <f t="shared" si="456"/>
        <v>0</v>
      </c>
      <c r="M9762">
        <f t="shared" si="457"/>
        <v>2014</v>
      </c>
      <c r="N9762" t="str">
        <f t="shared" si="458"/>
        <v>Q3</v>
      </c>
    </row>
    <row r="9763" spans="1:14" x14ac:dyDescent="0.35">
      <c r="A9763">
        <v>527153</v>
      </c>
      <c r="B9763" t="s">
        <v>69</v>
      </c>
      <c r="C9763" t="s">
        <v>26</v>
      </c>
      <c r="D9763" t="s">
        <v>27</v>
      </c>
      <c r="E9763" t="s">
        <v>127</v>
      </c>
      <c r="F9763" t="s">
        <v>19</v>
      </c>
      <c r="G9763" s="10">
        <v>41530</v>
      </c>
      <c r="H9763" s="10">
        <v>41530</v>
      </c>
      <c r="I9763" t="s">
        <v>14</v>
      </c>
      <c r="J9763" t="s">
        <v>15</v>
      </c>
      <c r="K9763" t="str">
        <f>INDEX(State_Code_Name!B:B,MATCH(Consumer_Complaints!E9763,State_Code_Name!C:C,0))</f>
        <v>Montana</v>
      </c>
      <c r="L9763">
        <f t="shared" si="456"/>
        <v>0</v>
      </c>
      <c r="M9763">
        <f t="shared" si="457"/>
        <v>2013</v>
      </c>
      <c r="N9763" t="str">
        <f t="shared" si="458"/>
        <v>Q3</v>
      </c>
    </row>
    <row r="9764" spans="1:14" x14ac:dyDescent="0.35">
      <c r="A9764">
        <v>1564108</v>
      </c>
      <c r="B9764" t="s">
        <v>81</v>
      </c>
      <c r="C9764" t="s">
        <v>36</v>
      </c>
      <c r="D9764" t="s">
        <v>112</v>
      </c>
      <c r="E9764" t="s">
        <v>101</v>
      </c>
      <c r="F9764" t="s">
        <v>19</v>
      </c>
      <c r="G9764" s="10">
        <v>42261</v>
      </c>
      <c r="H9764" s="10">
        <v>42262</v>
      </c>
      <c r="I9764" t="s">
        <v>14</v>
      </c>
      <c r="J9764" t="s">
        <v>15</v>
      </c>
      <c r="K9764" t="str">
        <f>INDEX(State_Code_Name!B:B,MATCH(Consumer_Complaints!E9764,State_Code_Name!C:C,0))</f>
        <v>Delaware</v>
      </c>
      <c r="L9764">
        <f t="shared" si="456"/>
        <v>1</v>
      </c>
      <c r="M9764">
        <f t="shared" si="457"/>
        <v>2015</v>
      </c>
      <c r="N9764" t="str">
        <f t="shared" si="458"/>
        <v>Q3</v>
      </c>
    </row>
    <row r="9765" spans="1:14" x14ac:dyDescent="0.35">
      <c r="A9765">
        <v>2094982</v>
      </c>
      <c r="B9765" t="s">
        <v>11</v>
      </c>
      <c r="C9765" t="s">
        <v>16</v>
      </c>
      <c r="D9765" t="s">
        <v>20</v>
      </c>
      <c r="E9765" t="s">
        <v>48</v>
      </c>
      <c r="F9765" t="s">
        <v>19</v>
      </c>
      <c r="G9765" s="10">
        <v>42438</v>
      </c>
      <c r="H9765" s="10">
        <v>42438</v>
      </c>
      <c r="I9765" t="s">
        <v>14</v>
      </c>
      <c r="J9765" t="s">
        <v>15</v>
      </c>
      <c r="K9765" t="str">
        <f>INDEX(State_Code_Name!B:B,MATCH(Consumer_Complaints!E9765,State_Code_Name!C:C,0))</f>
        <v>New Jersey</v>
      </c>
      <c r="L9765">
        <f t="shared" si="456"/>
        <v>0</v>
      </c>
      <c r="M9765">
        <f t="shared" si="457"/>
        <v>2016</v>
      </c>
      <c r="N9765" t="str">
        <f t="shared" si="458"/>
        <v>Q1</v>
      </c>
    </row>
    <row r="9766" spans="1:14" x14ac:dyDescent="0.35">
      <c r="A9766">
        <v>1751033</v>
      </c>
      <c r="B9766" t="s">
        <v>69</v>
      </c>
      <c r="C9766" t="s">
        <v>26</v>
      </c>
      <c r="D9766" t="s">
        <v>27</v>
      </c>
      <c r="E9766" t="s">
        <v>59</v>
      </c>
      <c r="F9766" t="s">
        <v>13</v>
      </c>
      <c r="G9766" s="10">
        <v>42389</v>
      </c>
      <c r="H9766" s="10">
        <v>42389</v>
      </c>
      <c r="I9766" t="s">
        <v>14</v>
      </c>
      <c r="J9766" t="s">
        <v>15</v>
      </c>
      <c r="K9766" t="str">
        <f>INDEX(State_Code_Name!B:B,MATCH(Consumer_Complaints!E9766,State_Code_Name!C:C,0))</f>
        <v>Illinois</v>
      </c>
      <c r="L9766">
        <f t="shared" si="456"/>
        <v>0</v>
      </c>
      <c r="M9766">
        <f t="shared" si="457"/>
        <v>2016</v>
      </c>
      <c r="N9766" t="str">
        <f t="shared" si="458"/>
        <v>Q1</v>
      </c>
    </row>
    <row r="9767" spans="1:14" x14ac:dyDescent="0.35">
      <c r="A9767">
        <v>1181845</v>
      </c>
      <c r="B9767" t="s">
        <v>865</v>
      </c>
      <c r="C9767" t="s">
        <v>26</v>
      </c>
      <c r="D9767" t="s">
        <v>27</v>
      </c>
      <c r="E9767" t="s">
        <v>158</v>
      </c>
      <c r="F9767" t="s">
        <v>19</v>
      </c>
      <c r="G9767" s="10">
        <v>42156</v>
      </c>
      <c r="H9767" s="10">
        <v>42156</v>
      </c>
      <c r="I9767" t="s">
        <v>14</v>
      </c>
      <c r="J9767" t="s">
        <v>15</v>
      </c>
      <c r="K9767" t="str">
        <f>INDEX(State_Code_Name!B:B,MATCH(Consumer_Complaints!E9767,State_Code_Name!C:C,0))</f>
        <v>New Mexico</v>
      </c>
      <c r="L9767">
        <f t="shared" si="456"/>
        <v>0</v>
      </c>
      <c r="M9767">
        <f t="shared" si="457"/>
        <v>2015</v>
      </c>
      <c r="N9767" t="str">
        <f t="shared" si="458"/>
        <v>Q2</v>
      </c>
    </row>
    <row r="9768" spans="1:14" x14ac:dyDescent="0.35">
      <c r="A9768">
        <v>303684</v>
      </c>
      <c r="B9768" t="s">
        <v>73</v>
      </c>
      <c r="C9768" t="s">
        <v>26</v>
      </c>
      <c r="D9768" t="s">
        <v>27</v>
      </c>
      <c r="E9768" t="s">
        <v>114</v>
      </c>
      <c r="F9768" t="s">
        <v>19</v>
      </c>
      <c r="G9768" s="10">
        <v>41427</v>
      </c>
      <c r="H9768" s="10">
        <v>41427</v>
      </c>
      <c r="I9768" t="s">
        <v>14</v>
      </c>
      <c r="J9768" t="s">
        <v>15</v>
      </c>
      <c r="K9768" t="str">
        <f>INDEX(State_Code_Name!B:B,MATCH(Consumer_Complaints!E9768,State_Code_Name!C:C,0))</f>
        <v>South Carolina</v>
      </c>
      <c r="L9768">
        <f t="shared" si="456"/>
        <v>0</v>
      </c>
      <c r="M9768">
        <f t="shared" si="457"/>
        <v>2013</v>
      </c>
      <c r="N9768" t="str">
        <f t="shared" si="458"/>
        <v>Q2</v>
      </c>
    </row>
    <row r="9769" spans="1:14" x14ac:dyDescent="0.35">
      <c r="A9769">
        <v>895623</v>
      </c>
      <c r="B9769" t="s">
        <v>240</v>
      </c>
      <c r="C9769" t="s">
        <v>61</v>
      </c>
      <c r="D9769" t="s">
        <v>459</v>
      </c>
      <c r="E9769" t="s">
        <v>70</v>
      </c>
      <c r="F9769" t="s">
        <v>19</v>
      </c>
      <c r="G9769" s="10">
        <v>41805</v>
      </c>
      <c r="H9769" s="10">
        <v>41805</v>
      </c>
      <c r="I9769" t="s">
        <v>14</v>
      </c>
      <c r="J9769" t="s">
        <v>15</v>
      </c>
      <c r="K9769" t="str">
        <f>INDEX(State_Code_Name!B:B,MATCH(Consumer_Complaints!E9769,State_Code_Name!C:C,0))</f>
        <v>Massachusetts</v>
      </c>
      <c r="L9769">
        <f t="shared" si="456"/>
        <v>0</v>
      </c>
      <c r="M9769">
        <f t="shared" si="457"/>
        <v>2014</v>
      </c>
      <c r="N9769" t="str">
        <f t="shared" si="458"/>
        <v>Q2</v>
      </c>
    </row>
    <row r="9770" spans="1:14" x14ac:dyDescent="0.35">
      <c r="A9770">
        <v>1596845</v>
      </c>
      <c r="B9770" t="s">
        <v>63</v>
      </c>
      <c r="C9770" t="s">
        <v>61</v>
      </c>
      <c r="D9770" t="s">
        <v>459</v>
      </c>
      <c r="E9770" t="s">
        <v>22</v>
      </c>
      <c r="F9770" t="s">
        <v>19</v>
      </c>
      <c r="G9770" s="10">
        <v>42195</v>
      </c>
      <c r="H9770" s="10">
        <v>42195</v>
      </c>
      <c r="I9770" t="s">
        <v>14</v>
      </c>
      <c r="J9770" t="s">
        <v>15</v>
      </c>
      <c r="K9770" t="str">
        <f>INDEX(State_Code_Name!B:B,MATCH(Consumer_Complaints!E9770,State_Code_Name!C:C,0))</f>
        <v>New York</v>
      </c>
      <c r="L9770">
        <f t="shared" si="456"/>
        <v>0</v>
      </c>
      <c r="M9770">
        <f t="shared" si="457"/>
        <v>2015</v>
      </c>
      <c r="N9770" t="str">
        <f t="shared" si="458"/>
        <v>Q3</v>
      </c>
    </row>
    <row r="9771" spans="1:14" x14ac:dyDescent="0.35">
      <c r="A9771">
        <v>2065207</v>
      </c>
      <c r="B9771" t="s">
        <v>30</v>
      </c>
      <c r="C9771" t="s">
        <v>16</v>
      </c>
      <c r="D9771" t="s">
        <v>24</v>
      </c>
      <c r="E9771" t="s">
        <v>18</v>
      </c>
      <c r="F9771" t="s">
        <v>305</v>
      </c>
      <c r="G9771" s="10">
        <v>42598</v>
      </c>
      <c r="H9771" s="10">
        <v>42600</v>
      </c>
      <c r="I9771" t="s">
        <v>14</v>
      </c>
      <c r="J9771" t="s">
        <v>15</v>
      </c>
      <c r="K9771" t="str">
        <f>INDEX(State_Code_Name!B:B,MATCH(Consumer_Complaints!E9771,State_Code_Name!C:C,0))</f>
        <v>California</v>
      </c>
      <c r="L9771">
        <f t="shared" si="456"/>
        <v>2</v>
      </c>
      <c r="M9771">
        <f t="shared" si="457"/>
        <v>2016</v>
      </c>
      <c r="N9771" t="str">
        <f t="shared" si="458"/>
        <v>Q3</v>
      </c>
    </row>
    <row r="9772" spans="1:14" x14ac:dyDescent="0.35">
      <c r="A9772">
        <v>1903315</v>
      </c>
      <c r="B9772" t="s">
        <v>60</v>
      </c>
      <c r="C9772" t="s">
        <v>52</v>
      </c>
      <c r="D9772" t="s">
        <v>76</v>
      </c>
      <c r="E9772" t="s">
        <v>48</v>
      </c>
      <c r="F9772" t="s">
        <v>19</v>
      </c>
      <c r="G9772" s="10">
        <v>42490</v>
      </c>
      <c r="H9772" s="10">
        <v>42490</v>
      </c>
      <c r="I9772" t="s">
        <v>14</v>
      </c>
      <c r="J9772" t="s">
        <v>14</v>
      </c>
      <c r="K9772" t="str">
        <f>INDEX(State_Code_Name!B:B,MATCH(Consumer_Complaints!E9772,State_Code_Name!C:C,0))</f>
        <v>New Jersey</v>
      </c>
      <c r="L9772">
        <f t="shared" si="456"/>
        <v>0</v>
      </c>
      <c r="M9772">
        <f t="shared" si="457"/>
        <v>2016</v>
      </c>
      <c r="N9772" t="str">
        <f t="shared" si="458"/>
        <v>Q2</v>
      </c>
    </row>
    <row r="9773" spans="1:14" x14ac:dyDescent="0.35">
      <c r="A9773">
        <v>1637293</v>
      </c>
      <c r="B9773" t="s">
        <v>243</v>
      </c>
      <c r="C9773" t="s">
        <v>16</v>
      </c>
      <c r="D9773" t="s">
        <v>20</v>
      </c>
      <c r="E9773" t="s">
        <v>51</v>
      </c>
      <c r="F9773" t="s">
        <v>19</v>
      </c>
      <c r="G9773" s="10">
        <v>42074</v>
      </c>
      <c r="H9773" s="10">
        <v>42074</v>
      </c>
      <c r="I9773" t="s">
        <v>14</v>
      </c>
      <c r="J9773" t="s">
        <v>15</v>
      </c>
      <c r="K9773" t="str">
        <f>INDEX(State_Code_Name!B:B,MATCH(Consumer_Complaints!E9773,State_Code_Name!C:C,0))</f>
        <v>Washington</v>
      </c>
      <c r="L9773">
        <f t="shared" si="456"/>
        <v>0</v>
      </c>
      <c r="M9773">
        <f t="shared" si="457"/>
        <v>2015</v>
      </c>
      <c r="N9773" t="str">
        <f t="shared" si="458"/>
        <v>Q1</v>
      </c>
    </row>
    <row r="9774" spans="1:14" x14ac:dyDescent="0.35">
      <c r="A9774">
        <v>824427</v>
      </c>
      <c r="B9774" t="s">
        <v>60</v>
      </c>
      <c r="C9774" t="s">
        <v>52</v>
      </c>
      <c r="D9774" t="s">
        <v>103</v>
      </c>
      <c r="E9774" t="s">
        <v>31</v>
      </c>
      <c r="F9774" t="s">
        <v>19</v>
      </c>
      <c r="G9774" s="10">
        <v>41753</v>
      </c>
      <c r="H9774" s="10">
        <v>41753</v>
      </c>
      <c r="I9774" t="s">
        <v>14</v>
      </c>
      <c r="J9774" t="s">
        <v>15</v>
      </c>
      <c r="K9774" t="str">
        <f>INDEX(State_Code_Name!B:B,MATCH(Consumer_Complaints!E9774,State_Code_Name!C:C,0))</f>
        <v>Texas</v>
      </c>
      <c r="L9774">
        <f t="shared" si="456"/>
        <v>0</v>
      </c>
      <c r="M9774">
        <f t="shared" si="457"/>
        <v>2014</v>
      </c>
      <c r="N9774" t="str">
        <f t="shared" si="458"/>
        <v>Q2</v>
      </c>
    </row>
    <row r="9775" spans="1:14" x14ac:dyDescent="0.35">
      <c r="A9775">
        <v>1841043</v>
      </c>
      <c r="B9775" t="s">
        <v>38</v>
      </c>
      <c r="C9775" t="s">
        <v>36</v>
      </c>
      <c r="D9775" t="s">
        <v>112</v>
      </c>
      <c r="E9775" t="s">
        <v>22</v>
      </c>
      <c r="F9775" t="s">
        <v>19</v>
      </c>
      <c r="G9775" s="10">
        <v>42451</v>
      </c>
      <c r="H9775" s="10">
        <v>42452</v>
      </c>
      <c r="I9775" t="s">
        <v>14</v>
      </c>
      <c r="J9775" t="s">
        <v>15</v>
      </c>
      <c r="K9775" t="str">
        <f>INDEX(State_Code_Name!B:B,MATCH(Consumer_Complaints!E9775,State_Code_Name!C:C,0))</f>
        <v>New York</v>
      </c>
      <c r="L9775">
        <f t="shared" si="456"/>
        <v>1</v>
      </c>
      <c r="M9775">
        <f t="shared" si="457"/>
        <v>2016</v>
      </c>
      <c r="N9775" t="str">
        <f t="shared" si="458"/>
        <v>Q1</v>
      </c>
    </row>
    <row r="9776" spans="1:14" x14ac:dyDescent="0.35">
      <c r="A9776">
        <v>385727</v>
      </c>
      <c r="B9776" t="s">
        <v>11</v>
      </c>
      <c r="C9776" t="s">
        <v>26</v>
      </c>
      <c r="D9776" t="s">
        <v>27</v>
      </c>
      <c r="E9776" t="s">
        <v>35</v>
      </c>
      <c r="F9776" t="s">
        <v>23</v>
      </c>
      <c r="G9776" s="10">
        <v>41382</v>
      </c>
      <c r="H9776" s="10">
        <v>41383</v>
      </c>
      <c r="I9776" t="s">
        <v>14</v>
      </c>
      <c r="J9776" t="s">
        <v>15</v>
      </c>
      <c r="K9776" t="str">
        <f>INDEX(State_Code_Name!B:B,MATCH(Consumer_Complaints!E9776,State_Code_Name!C:C,0))</f>
        <v>Florida</v>
      </c>
      <c r="L9776">
        <f t="shared" si="456"/>
        <v>1</v>
      </c>
      <c r="M9776">
        <f t="shared" si="457"/>
        <v>2013</v>
      </c>
      <c r="N9776" t="str">
        <f t="shared" si="458"/>
        <v>Q2</v>
      </c>
    </row>
    <row r="9777" spans="1:14" x14ac:dyDescent="0.35">
      <c r="A9777">
        <v>739453</v>
      </c>
      <c r="B9777" t="s">
        <v>30</v>
      </c>
      <c r="C9777" t="s">
        <v>26</v>
      </c>
      <c r="D9777" t="s">
        <v>27</v>
      </c>
      <c r="E9777" t="s">
        <v>70</v>
      </c>
      <c r="F9777" t="s">
        <v>13</v>
      </c>
      <c r="G9777" s="10">
        <v>41701</v>
      </c>
      <c r="H9777" s="10">
        <v>41732</v>
      </c>
      <c r="I9777" t="s">
        <v>14</v>
      </c>
      <c r="J9777" t="s">
        <v>15</v>
      </c>
      <c r="K9777" t="str">
        <f>INDEX(State_Code_Name!B:B,MATCH(Consumer_Complaints!E9777,State_Code_Name!C:C,0))</f>
        <v>Massachusetts</v>
      </c>
      <c r="L9777">
        <f t="shared" si="456"/>
        <v>31</v>
      </c>
      <c r="M9777">
        <f t="shared" si="457"/>
        <v>2014</v>
      </c>
      <c r="N9777" t="str">
        <f t="shared" si="458"/>
        <v>Q1</v>
      </c>
    </row>
    <row r="9778" spans="1:14" x14ac:dyDescent="0.35">
      <c r="A9778">
        <v>1386927</v>
      </c>
      <c r="B9778" t="s">
        <v>47</v>
      </c>
      <c r="C9778" t="s">
        <v>26</v>
      </c>
      <c r="D9778" t="s">
        <v>27</v>
      </c>
      <c r="E9778" t="s">
        <v>46</v>
      </c>
      <c r="F9778" t="s">
        <v>19</v>
      </c>
      <c r="G9778" s="10">
        <v>42145</v>
      </c>
      <c r="H9778" s="10">
        <v>42151</v>
      </c>
      <c r="I9778" t="s">
        <v>14</v>
      </c>
      <c r="J9778" t="s">
        <v>14</v>
      </c>
      <c r="K9778" t="str">
        <f>INDEX(State_Code_Name!B:B,MATCH(Consumer_Complaints!E9778,State_Code_Name!C:C,0))</f>
        <v>Pennsylvania</v>
      </c>
      <c r="L9778">
        <f t="shared" si="456"/>
        <v>6</v>
      </c>
      <c r="M9778">
        <f t="shared" si="457"/>
        <v>2015</v>
      </c>
      <c r="N9778" t="str">
        <f t="shared" si="458"/>
        <v>Q2</v>
      </c>
    </row>
    <row r="9779" spans="1:14" x14ac:dyDescent="0.35">
      <c r="A9779">
        <v>1026254</v>
      </c>
      <c r="B9779" t="s">
        <v>113</v>
      </c>
      <c r="C9779" t="s">
        <v>36</v>
      </c>
      <c r="D9779" t="s">
        <v>94</v>
      </c>
      <c r="E9779" t="s">
        <v>18</v>
      </c>
      <c r="F9779" t="s">
        <v>19</v>
      </c>
      <c r="G9779" s="10">
        <v>41982</v>
      </c>
      <c r="H9779" s="10">
        <v>41982</v>
      </c>
      <c r="I9779" t="s">
        <v>14</v>
      </c>
      <c r="J9779" t="s">
        <v>15</v>
      </c>
      <c r="K9779" t="str">
        <f>INDEX(State_Code_Name!B:B,MATCH(Consumer_Complaints!E9779,State_Code_Name!C:C,0))</f>
        <v>California</v>
      </c>
      <c r="L9779">
        <f t="shared" si="456"/>
        <v>0</v>
      </c>
      <c r="M9779">
        <f t="shared" si="457"/>
        <v>2014</v>
      </c>
      <c r="N9779" t="str">
        <f t="shared" si="458"/>
        <v>Q4</v>
      </c>
    </row>
    <row r="9780" spans="1:14" x14ac:dyDescent="0.35">
      <c r="A9780">
        <v>489312</v>
      </c>
      <c r="B9780" t="s">
        <v>47</v>
      </c>
      <c r="C9780" t="s">
        <v>26</v>
      </c>
      <c r="D9780" t="s">
        <v>27</v>
      </c>
      <c r="E9780" t="s">
        <v>31</v>
      </c>
      <c r="F9780" t="s">
        <v>305</v>
      </c>
      <c r="G9780" s="10">
        <v>41499</v>
      </c>
      <c r="H9780" s="10">
        <v>41500</v>
      </c>
      <c r="I9780" t="s">
        <v>14</v>
      </c>
      <c r="J9780" t="s">
        <v>15</v>
      </c>
      <c r="K9780" t="str">
        <f>INDEX(State_Code_Name!B:B,MATCH(Consumer_Complaints!E9780,State_Code_Name!C:C,0))</f>
        <v>Texas</v>
      </c>
      <c r="L9780">
        <f t="shared" si="456"/>
        <v>1</v>
      </c>
      <c r="M9780">
        <f t="shared" si="457"/>
        <v>2013</v>
      </c>
      <c r="N9780" t="str">
        <f t="shared" si="458"/>
        <v>Q3</v>
      </c>
    </row>
    <row r="9781" spans="1:14" x14ac:dyDescent="0.35">
      <c r="A9781">
        <v>652177</v>
      </c>
      <c r="B9781" t="s">
        <v>43</v>
      </c>
      <c r="C9781" t="s">
        <v>26</v>
      </c>
      <c r="D9781" t="s">
        <v>159</v>
      </c>
      <c r="E9781" t="s">
        <v>18</v>
      </c>
      <c r="F9781" t="s">
        <v>19</v>
      </c>
      <c r="G9781" s="10">
        <v>41671</v>
      </c>
      <c r="H9781" s="10">
        <v>41671</v>
      </c>
      <c r="I9781" t="s">
        <v>14</v>
      </c>
      <c r="J9781" t="s">
        <v>15</v>
      </c>
      <c r="K9781" t="str">
        <f>INDEX(State_Code_Name!B:B,MATCH(Consumer_Complaints!E9781,State_Code_Name!C:C,0))</f>
        <v>California</v>
      </c>
      <c r="L9781">
        <f t="shared" si="456"/>
        <v>0</v>
      </c>
      <c r="M9781">
        <f t="shared" si="457"/>
        <v>2014</v>
      </c>
      <c r="N9781" t="str">
        <f t="shared" si="458"/>
        <v>Q1</v>
      </c>
    </row>
    <row r="9782" spans="1:14" x14ac:dyDescent="0.35">
      <c r="A9782">
        <v>744735</v>
      </c>
      <c r="B9782" t="s">
        <v>38</v>
      </c>
      <c r="C9782" t="s">
        <v>16</v>
      </c>
      <c r="D9782" t="s">
        <v>20</v>
      </c>
      <c r="E9782" t="s">
        <v>48</v>
      </c>
      <c r="F9782" t="s">
        <v>305</v>
      </c>
      <c r="G9782" s="10">
        <v>41762</v>
      </c>
      <c r="H9782" s="10">
        <v>41823</v>
      </c>
      <c r="I9782" t="s">
        <v>14</v>
      </c>
      <c r="J9782" t="s">
        <v>15</v>
      </c>
      <c r="K9782" t="str">
        <f>INDEX(State_Code_Name!B:B,MATCH(Consumer_Complaints!E9782,State_Code_Name!C:C,0))</f>
        <v>New Jersey</v>
      </c>
      <c r="L9782">
        <f t="shared" si="456"/>
        <v>61</v>
      </c>
      <c r="M9782">
        <f t="shared" si="457"/>
        <v>2014</v>
      </c>
      <c r="N9782" t="str">
        <f t="shared" si="458"/>
        <v>Q2</v>
      </c>
    </row>
    <row r="9783" spans="1:14" x14ac:dyDescent="0.35">
      <c r="A9783">
        <v>1650486</v>
      </c>
      <c r="B9783" t="s">
        <v>182</v>
      </c>
      <c r="C9783" t="s">
        <v>26</v>
      </c>
      <c r="D9783" t="s">
        <v>56</v>
      </c>
      <c r="E9783" t="s">
        <v>59</v>
      </c>
      <c r="F9783" t="s">
        <v>19</v>
      </c>
      <c r="G9783" s="10">
        <v>42319</v>
      </c>
      <c r="H9783" s="10">
        <v>42321</v>
      </c>
      <c r="I9783" t="s">
        <v>14</v>
      </c>
      <c r="J9783" t="s">
        <v>15</v>
      </c>
      <c r="K9783" t="str">
        <f>INDEX(State_Code_Name!B:B,MATCH(Consumer_Complaints!E9783,State_Code_Name!C:C,0))</f>
        <v>Illinois</v>
      </c>
      <c r="L9783">
        <f t="shared" si="456"/>
        <v>2</v>
      </c>
      <c r="M9783">
        <f t="shared" si="457"/>
        <v>2015</v>
      </c>
      <c r="N9783" t="str">
        <f t="shared" si="458"/>
        <v>Q4</v>
      </c>
    </row>
    <row r="9784" spans="1:14" x14ac:dyDescent="0.35">
      <c r="A9784">
        <v>1373028</v>
      </c>
      <c r="B9784" t="s">
        <v>11</v>
      </c>
      <c r="C9784" t="s">
        <v>36</v>
      </c>
      <c r="D9784" t="s">
        <v>49</v>
      </c>
      <c r="E9784" t="s">
        <v>31</v>
      </c>
      <c r="F9784" t="s">
        <v>305</v>
      </c>
      <c r="G9784" s="10">
        <v>42137</v>
      </c>
      <c r="H9784" s="10">
        <v>42138</v>
      </c>
      <c r="I9784" t="s">
        <v>14</v>
      </c>
      <c r="J9784" t="s">
        <v>15</v>
      </c>
      <c r="K9784" t="str">
        <f>INDEX(State_Code_Name!B:B,MATCH(Consumer_Complaints!E9784,State_Code_Name!C:C,0))</f>
        <v>Texas</v>
      </c>
      <c r="L9784">
        <f t="shared" si="456"/>
        <v>1</v>
      </c>
      <c r="M9784">
        <f t="shared" si="457"/>
        <v>2015</v>
      </c>
      <c r="N9784" t="str">
        <f t="shared" si="458"/>
        <v>Q2</v>
      </c>
    </row>
    <row r="9785" spans="1:14" x14ac:dyDescent="0.35">
      <c r="A9785">
        <v>881904</v>
      </c>
      <c r="B9785" t="s">
        <v>54</v>
      </c>
      <c r="C9785" t="s">
        <v>52</v>
      </c>
      <c r="D9785" t="s">
        <v>76</v>
      </c>
      <c r="E9785" t="s">
        <v>42</v>
      </c>
      <c r="F9785" t="s">
        <v>305</v>
      </c>
      <c r="G9785" s="10">
        <v>41765</v>
      </c>
      <c r="H9785" s="10">
        <v>41815</v>
      </c>
      <c r="I9785" t="s">
        <v>14</v>
      </c>
      <c r="J9785" t="s">
        <v>15</v>
      </c>
      <c r="K9785" t="str">
        <f>INDEX(State_Code_Name!B:B,MATCH(Consumer_Complaints!E9785,State_Code_Name!C:C,0))</f>
        <v>North Carolina</v>
      </c>
      <c r="L9785">
        <f t="shared" si="456"/>
        <v>50</v>
      </c>
      <c r="M9785">
        <f t="shared" si="457"/>
        <v>2014</v>
      </c>
      <c r="N9785" t="str">
        <f t="shared" si="458"/>
        <v>Q2</v>
      </c>
    </row>
    <row r="9786" spans="1:14" x14ac:dyDescent="0.35">
      <c r="A9786">
        <v>1949688</v>
      </c>
      <c r="B9786" t="s">
        <v>113</v>
      </c>
      <c r="C9786" t="s">
        <v>36</v>
      </c>
      <c r="D9786" t="s">
        <v>281</v>
      </c>
      <c r="E9786" t="s">
        <v>12</v>
      </c>
      <c r="F9786" t="s">
        <v>19</v>
      </c>
      <c r="G9786" s="10">
        <v>42406</v>
      </c>
      <c r="H9786" s="10">
        <v>42406</v>
      </c>
      <c r="I9786" t="s">
        <v>14</v>
      </c>
      <c r="J9786" t="s">
        <v>15</v>
      </c>
      <c r="K9786" t="str">
        <f>INDEX(State_Code_Name!B:B,MATCH(Consumer_Complaints!E9786,State_Code_Name!C:C,0))</f>
        <v>Virginia</v>
      </c>
      <c r="L9786">
        <f t="shared" si="456"/>
        <v>0</v>
      </c>
      <c r="M9786">
        <f t="shared" si="457"/>
        <v>2016</v>
      </c>
      <c r="N9786" t="str">
        <f t="shared" si="458"/>
        <v>Q1</v>
      </c>
    </row>
    <row r="9787" spans="1:14" x14ac:dyDescent="0.35">
      <c r="A9787">
        <v>1379811</v>
      </c>
      <c r="B9787" t="s">
        <v>69</v>
      </c>
      <c r="C9787" t="s">
        <v>26</v>
      </c>
      <c r="D9787" t="s">
        <v>27</v>
      </c>
      <c r="E9787" t="s">
        <v>85</v>
      </c>
      <c r="F9787" t="s">
        <v>19</v>
      </c>
      <c r="G9787" s="10">
        <v>42142</v>
      </c>
      <c r="H9787" s="10">
        <v>42142</v>
      </c>
      <c r="I9787" t="s">
        <v>14</v>
      </c>
      <c r="J9787" t="s">
        <v>15</v>
      </c>
      <c r="K9787" t="str">
        <f>INDEX(State_Code_Name!B:B,MATCH(Consumer_Complaints!E9787,State_Code_Name!C:C,0))</f>
        <v>Wisconsin</v>
      </c>
      <c r="L9787">
        <f t="shared" si="456"/>
        <v>0</v>
      </c>
      <c r="M9787">
        <f t="shared" si="457"/>
        <v>2015</v>
      </c>
      <c r="N9787" t="str">
        <f t="shared" si="458"/>
        <v>Q2</v>
      </c>
    </row>
    <row r="9788" spans="1:14" x14ac:dyDescent="0.35">
      <c r="A9788">
        <v>1220629</v>
      </c>
      <c r="B9788" t="s">
        <v>102</v>
      </c>
      <c r="C9788" t="s">
        <v>32</v>
      </c>
      <c r="D9788" t="s">
        <v>161</v>
      </c>
      <c r="E9788" t="s">
        <v>59</v>
      </c>
      <c r="F9788" t="s">
        <v>19</v>
      </c>
      <c r="G9788" s="10">
        <v>42037</v>
      </c>
      <c r="H9788" s="10">
        <v>42126</v>
      </c>
      <c r="I9788" t="s">
        <v>14</v>
      </c>
      <c r="J9788" t="s">
        <v>15</v>
      </c>
      <c r="K9788" t="str">
        <f>INDEX(State_Code_Name!B:B,MATCH(Consumer_Complaints!E9788,State_Code_Name!C:C,0))</f>
        <v>Illinois</v>
      </c>
      <c r="L9788">
        <f t="shared" si="456"/>
        <v>89</v>
      </c>
      <c r="M9788">
        <f t="shared" si="457"/>
        <v>2015</v>
      </c>
      <c r="N9788" t="str">
        <f t="shared" si="458"/>
        <v>Q1</v>
      </c>
    </row>
    <row r="9789" spans="1:14" x14ac:dyDescent="0.35">
      <c r="A9789">
        <v>1142102</v>
      </c>
      <c r="B9789" t="s">
        <v>47</v>
      </c>
      <c r="C9789" t="s">
        <v>26</v>
      </c>
      <c r="D9789" t="s">
        <v>27</v>
      </c>
      <c r="E9789" t="s">
        <v>22</v>
      </c>
      <c r="F9789" t="s">
        <v>13</v>
      </c>
      <c r="G9789" s="10">
        <v>41741</v>
      </c>
      <c r="H9789" s="10">
        <v>41741</v>
      </c>
      <c r="I9789" t="s">
        <v>14</v>
      </c>
      <c r="J9789" t="s">
        <v>15</v>
      </c>
      <c r="K9789" t="str">
        <f>INDEX(State_Code_Name!B:B,MATCH(Consumer_Complaints!E9789,State_Code_Name!C:C,0))</f>
        <v>New York</v>
      </c>
      <c r="L9789">
        <f t="shared" si="456"/>
        <v>0</v>
      </c>
      <c r="M9789">
        <f t="shared" si="457"/>
        <v>2014</v>
      </c>
      <c r="N9789" t="str">
        <f t="shared" si="458"/>
        <v>Q2</v>
      </c>
    </row>
    <row r="9790" spans="1:14" x14ac:dyDescent="0.35">
      <c r="A9790">
        <v>494451</v>
      </c>
      <c r="B9790" t="s">
        <v>147</v>
      </c>
      <c r="C9790" t="s">
        <v>172</v>
      </c>
      <c r="D9790" t="s">
        <v>190</v>
      </c>
      <c r="E9790" t="s">
        <v>12</v>
      </c>
      <c r="F9790" t="s">
        <v>19</v>
      </c>
      <c r="G9790" s="10">
        <v>41503</v>
      </c>
      <c r="H9790" s="10">
        <v>41503</v>
      </c>
      <c r="I9790" t="s">
        <v>14</v>
      </c>
      <c r="J9790" t="s">
        <v>15</v>
      </c>
      <c r="K9790" t="str">
        <f>INDEX(State_Code_Name!B:B,MATCH(Consumer_Complaints!E9790,State_Code_Name!C:C,0))</f>
        <v>Virginia</v>
      </c>
      <c r="L9790">
        <f t="shared" si="456"/>
        <v>0</v>
      </c>
      <c r="M9790">
        <f t="shared" si="457"/>
        <v>2013</v>
      </c>
      <c r="N9790" t="str">
        <f t="shared" si="458"/>
        <v>Q3</v>
      </c>
    </row>
    <row r="9791" spans="1:14" x14ac:dyDescent="0.35">
      <c r="A9791">
        <v>1522993</v>
      </c>
      <c r="B9791" t="s">
        <v>180</v>
      </c>
      <c r="C9791" t="s">
        <v>172</v>
      </c>
      <c r="D9791" t="s">
        <v>173</v>
      </c>
      <c r="E9791" t="s">
        <v>18</v>
      </c>
      <c r="F9791" t="s">
        <v>19</v>
      </c>
      <c r="G9791" s="10">
        <v>42233</v>
      </c>
      <c r="H9791" s="10">
        <v>42233</v>
      </c>
      <c r="I9791" t="s">
        <v>14</v>
      </c>
      <c r="J9791" t="s">
        <v>14</v>
      </c>
      <c r="K9791" t="str">
        <f>INDEX(State_Code_Name!B:B,MATCH(Consumer_Complaints!E9791,State_Code_Name!C:C,0))</f>
        <v>California</v>
      </c>
      <c r="L9791">
        <f t="shared" si="456"/>
        <v>0</v>
      </c>
      <c r="M9791">
        <f t="shared" si="457"/>
        <v>2015</v>
      </c>
      <c r="N9791" t="str">
        <f t="shared" si="458"/>
        <v>Q3</v>
      </c>
    </row>
    <row r="9792" spans="1:14" x14ac:dyDescent="0.35">
      <c r="A9792">
        <v>969515</v>
      </c>
      <c r="B9792" t="s">
        <v>69</v>
      </c>
      <c r="C9792" t="s">
        <v>26</v>
      </c>
      <c r="D9792" t="s">
        <v>27</v>
      </c>
      <c r="E9792" t="s">
        <v>42</v>
      </c>
      <c r="F9792" t="s">
        <v>13</v>
      </c>
      <c r="G9792" s="10">
        <v>41767</v>
      </c>
      <c r="H9792" s="10">
        <v>41828</v>
      </c>
      <c r="I9792" t="s">
        <v>14</v>
      </c>
      <c r="J9792" t="s">
        <v>14</v>
      </c>
      <c r="K9792" t="str">
        <f>INDEX(State_Code_Name!B:B,MATCH(Consumer_Complaints!E9792,State_Code_Name!C:C,0))</f>
        <v>North Carolina</v>
      </c>
      <c r="L9792">
        <f t="shared" si="456"/>
        <v>61</v>
      </c>
      <c r="M9792">
        <f t="shared" si="457"/>
        <v>2014</v>
      </c>
      <c r="N9792" t="str">
        <f t="shared" si="458"/>
        <v>Q2</v>
      </c>
    </row>
    <row r="9793" spans="1:14" x14ac:dyDescent="0.35">
      <c r="A9793">
        <v>1919859</v>
      </c>
      <c r="B9793" t="s">
        <v>63</v>
      </c>
      <c r="C9793" t="s">
        <v>61</v>
      </c>
      <c r="D9793" t="s">
        <v>282</v>
      </c>
      <c r="E9793" t="s">
        <v>100</v>
      </c>
      <c r="F9793" t="s">
        <v>19</v>
      </c>
      <c r="G9793" s="10">
        <v>42679</v>
      </c>
      <c r="H9793" s="10">
        <v>42679</v>
      </c>
      <c r="I9793" t="s">
        <v>14</v>
      </c>
      <c r="J9793" t="s">
        <v>15</v>
      </c>
      <c r="K9793" t="str">
        <f>INDEX(State_Code_Name!B:B,MATCH(Consumer_Complaints!E9793,State_Code_Name!C:C,0))</f>
        <v>Arizona</v>
      </c>
      <c r="L9793">
        <f t="shared" si="456"/>
        <v>0</v>
      </c>
      <c r="M9793">
        <f t="shared" si="457"/>
        <v>2016</v>
      </c>
      <c r="N9793" t="str">
        <f t="shared" si="458"/>
        <v>Q4</v>
      </c>
    </row>
    <row r="9794" spans="1:14" x14ac:dyDescent="0.35">
      <c r="A9794">
        <v>1820225</v>
      </c>
      <c r="B9794" t="s">
        <v>599</v>
      </c>
      <c r="C9794" t="s">
        <v>9</v>
      </c>
      <c r="D9794" t="s">
        <v>10</v>
      </c>
      <c r="E9794" t="s">
        <v>35</v>
      </c>
      <c r="F9794" t="s">
        <v>13</v>
      </c>
      <c r="G9794" s="10">
        <v>42554</v>
      </c>
      <c r="H9794" s="10">
        <v>42616</v>
      </c>
      <c r="I9794" t="s">
        <v>14</v>
      </c>
      <c r="J9794" t="s">
        <v>15</v>
      </c>
      <c r="K9794" t="str">
        <f>INDEX(State_Code_Name!B:B,MATCH(Consumer_Complaints!E9794,State_Code_Name!C:C,0))</f>
        <v>Florida</v>
      </c>
      <c r="L9794">
        <f t="shared" si="456"/>
        <v>62</v>
      </c>
      <c r="M9794">
        <f t="shared" si="457"/>
        <v>2016</v>
      </c>
      <c r="N9794" t="str">
        <f t="shared" si="458"/>
        <v>Q3</v>
      </c>
    </row>
    <row r="9795" spans="1:14" x14ac:dyDescent="0.35">
      <c r="A9795">
        <v>1931057</v>
      </c>
      <c r="B9795" t="s">
        <v>146</v>
      </c>
      <c r="C9795" t="s">
        <v>26</v>
      </c>
      <c r="D9795" t="s">
        <v>56</v>
      </c>
      <c r="E9795" t="s">
        <v>48</v>
      </c>
      <c r="F9795" t="s">
        <v>19</v>
      </c>
      <c r="G9795" s="10">
        <v>42508</v>
      </c>
      <c r="H9795" s="10">
        <v>42508</v>
      </c>
      <c r="I9795" t="s">
        <v>14</v>
      </c>
      <c r="J9795" t="s">
        <v>15</v>
      </c>
      <c r="K9795" t="str">
        <f>INDEX(State_Code_Name!B:B,MATCH(Consumer_Complaints!E9795,State_Code_Name!C:C,0))</f>
        <v>New Jersey</v>
      </c>
      <c r="L9795">
        <f t="shared" ref="L9795:L9858" si="459">H9795-G9795</f>
        <v>0</v>
      </c>
      <c r="M9795">
        <f t="shared" ref="M9795:M9858" si="460">YEAR(G9795)</f>
        <v>2016</v>
      </c>
      <c r="N9795" t="str">
        <f t="shared" ref="N9795:N9858" si="461">IF(MONTH(G9795)&lt;=3,"Q1",IF(MONTH(G9795)&lt;=6,"Q2",IF(MONTH(G9795)&lt;=9,"Q3","Q4")))</f>
        <v>Q2</v>
      </c>
    </row>
    <row r="9796" spans="1:14" x14ac:dyDescent="0.35">
      <c r="A9796">
        <v>558940</v>
      </c>
      <c r="B9796" t="s">
        <v>92</v>
      </c>
      <c r="C9796" t="s">
        <v>16</v>
      </c>
      <c r="D9796" t="s">
        <v>20</v>
      </c>
      <c r="E9796" t="s">
        <v>18</v>
      </c>
      <c r="F9796" t="s">
        <v>19</v>
      </c>
      <c r="G9796" s="10">
        <v>41562</v>
      </c>
      <c r="H9796" s="10">
        <v>41563</v>
      </c>
      <c r="I9796" t="s">
        <v>14</v>
      </c>
      <c r="J9796" t="s">
        <v>15</v>
      </c>
      <c r="K9796" t="str">
        <f>INDEX(State_Code_Name!B:B,MATCH(Consumer_Complaints!E9796,State_Code_Name!C:C,0))</f>
        <v>California</v>
      </c>
      <c r="L9796">
        <f t="shared" si="459"/>
        <v>1</v>
      </c>
      <c r="M9796">
        <f t="shared" si="460"/>
        <v>2013</v>
      </c>
      <c r="N9796" t="str">
        <f t="shared" si="461"/>
        <v>Q4</v>
      </c>
    </row>
    <row r="9797" spans="1:14" x14ac:dyDescent="0.35">
      <c r="A9797">
        <v>529174</v>
      </c>
      <c r="B9797" t="s">
        <v>34</v>
      </c>
      <c r="C9797" t="s">
        <v>16</v>
      </c>
      <c r="D9797" t="s">
        <v>24</v>
      </c>
      <c r="E9797" t="s">
        <v>74</v>
      </c>
      <c r="F9797" t="s">
        <v>305</v>
      </c>
      <c r="G9797" s="10">
        <v>41533</v>
      </c>
      <c r="H9797" s="10">
        <v>41534</v>
      </c>
      <c r="I9797" t="s">
        <v>14</v>
      </c>
      <c r="J9797" t="s">
        <v>15</v>
      </c>
      <c r="K9797" t="str">
        <f>INDEX(State_Code_Name!B:B,MATCH(Consumer_Complaints!E9797,State_Code_Name!C:C,0))</f>
        <v>Tennessee</v>
      </c>
      <c r="L9797">
        <f t="shared" si="459"/>
        <v>1</v>
      </c>
      <c r="M9797">
        <f t="shared" si="460"/>
        <v>2013</v>
      </c>
      <c r="N9797" t="str">
        <f t="shared" si="461"/>
        <v>Q3</v>
      </c>
    </row>
    <row r="9798" spans="1:14" x14ac:dyDescent="0.35">
      <c r="A9798">
        <v>1386533</v>
      </c>
      <c r="B9798" t="s">
        <v>54</v>
      </c>
      <c r="C9798" t="s">
        <v>52</v>
      </c>
      <c r="D9798" t="s">
        <v>96</v>
      </c>
      <c r="E9798" t="s">
        <v>18</v>
      </c>
      <c r="F9798" t="s">
        <v>19</v>
      </c>
      <c r="G9798" s="10">
        <v>42145</v>
      </c>
      <c r="H9798" s="10">
        <v>42145</v>
      </c>
      <c r="I9798" t="s">
        <v>14</v>
      </c>
      <c r="J9798" t="s">
        <v>15</v>
      </c>
      <c r="K9798" t="str">
        <f>INDEX(State_Code_Name!B:B,MATCH(Consumer_Complaints!E9798,State_Code_Name!C:C,0))</f>
        <v>California</v>
      </c>
      <c r="L9798">
        <f t="shared" si="459"/>
        <v>0</v>
      </c>
      <c r="M9798">
        <f t="shared" si="460"/>
        <v>2015</v>
      </c>
      <c r="N9798" t="str">
        <f t="shared" si="461"/>
        <v>Q2</v>
      </c>
    </row>
    <row r="9799" spans="1:14" x14ac:dyDescent="0.35">
      <c r="A9799">
        <v>1551417</v>
      </c>
      <c r="B9799" t="s">
        <v>30</v>
      </c>
      <c r="C9799" t="s">
        <v>16</v>
      </c>
      <c r="D9799" t="s">
        <v>17</v>
      </c>
      <c r="E9799" t="s">
        <v>22</v>
      </c>
      <c r="F9799" t="s">
        <v>19</v>
      </c>
      <c r="G9799" s="10">
        <v>42072</v>
      </c>
      <c r="H9799" s="10">
        <v>42072</v>
      </c>
      <c r="I9799" t="s">
        <v>14</v>
      </c>
      <c r="J9799" t="s">
        <v>15</v>
      </c>
      <c r="K9799" t="str">
        <f>INDEX(State_Code_Name!B:B,MATCH(Consumer_Complaints!E9799,State_Code_Name!C:C,0))</f>
        <v>New York</v>
      </c>
      <c r="L9799">
        <f t="shared" si="459"/>
        <v>0</v>
      </c>
      <c r="M9799">
        <f t="shared" si="460"/>
        <v>2015</v>
      </c>
      <c r="N9799" t="str">
        <f t="shared" si="461"/>
        <v>Q1</v>
      </c>
    </row>
    <row r="9800" spans="1:14" x14ac:dyDescent="0.35">
      <c r="A9800">
        <v>541608</v>
      </c>
      <c r="B9800" t="s">
        <v>69</v>
      </c>
      <c r="C9800" t="s">
        <v>26</v>
      </c>
      <c r="D9800" t="s">
        <v>27</v>
      </c>
      <c r="E9800" t="s">
        <v>42</v>
      </c>
      <c r="F9800" t="s">
        <v>19</v>
      </c>
      <c r="G9800" s="10">
        <v>41542</v>
      </c>
      <c r="H9800" s="10">
        <v>41542</v>
      </c>
      <c r="I9800" t="s">
        <v>14</v>
      </c>
      <c r="J9800" t="s">
        <v>15</v>
      </c>
      <c r="K9800" t="str">
        <f>INDEX(State_Code_Name!B:B,MATCH(Consumer_Complaints!E9800,State_Code_Name!C:C,0))</f>
        <v>North Carolina</v>
      </c>
      <c r="L9800">
        <f t="shared" si="459"/>
        <v>0</v>
      </c>
      <c r="M9800">
        <f t="shared" si="460"/>
        <v>2013</v>
      </c>
      <c r="N9800" t="str">
        <f t="shared" si="461"/>
        <v>Q3</v>
      </c>
    </row>
    <row r="9801" spans="1:14" x14ac:dyDescent="0.35">
      <c r="A9801">
        <v>1776801</v>
      </c>
      <c r="B9801" t="s">
        <v>11</v>
      </c>
      <c r="C9801" t="s">
        <v>36</v>
      </c>
      <c r="D9801" t="s">
        <v>99</v>
      </c>
      <c r="E9801" t="s">
        <v>114</v>
      </c>
      <c r="F9801" t="s">
        <v>19</v>
      </c>
      <c r="G9801" s="10">
        <v>42584</v>
      </c>
      <c r="H9801" s="10">
        <v>42584</v>
      </c>
      <c r="I9801" t="s">
        <v>14</v>
      </c>
      <c r="J9801" t="s">
        <v>15</v>
      </c>
      <c r="K9801" t="str">
        <f>INDEX(State_Code_Name!B:B,MATCH(Consumer_Complaints!E9801,State_Code_Name!C:C,0))</f>
        <v>South Carolina</v>
      </c>
      <c r="L9801">
        <f t="shared" si="459"/>
        <v>0</v>
      </c>
      <c r="M9801">
        <f t="shared" si="460"/>
        <v>2016</v>
      </c>
      <c r="N9801" t="str">
        <f t="shared" si="461"/>
        <v>Q3</v>
      </c>
    </row>
    <row r="9802" spans="1:14" x14ac:dyDescent="0.35">
      <c r="A9802">
        <v>868104</v>
      </c>
      <c r="B9802" t="s">
        <v>43</v>
      </c>
      <c r="C9802" t="s">
        <v>32</v>
      </c>
      <c r="D9802" t="s">
        <v>41</v>
      </c>
      <c r="E9802" t="s">
        <v>106</v>
      </c>
      <c r="F9802" t="s">
        <v>19</v>
      </c>
      <c r="G9802" s="10">
        <v>41786</v>
      </c>
      <c r="H9802" s="10">
        <v>41788</v>
      </c>
      <c r="I9802" t="s">
        <v>14</v>
      </c>
      <c r="J9802" t="s">
        <v>14</v>
      </c>
      <c r="K9802" t="str">
        <f>INDEX(State_Code_Name!B:B,MATCH(Consumer_Complaints!E9802,State_Code_Name!C:C,0))</f>
        <v>Indiana</v>
      </c>
      <c r="L9802">
        <f t="shared" si="459"/>
        <v>2</v>
      </c>
      <c r="M9802">
        <f t="shared" si="460"/>
        <v>2014</v>
      </c>
      <c r="N9802" t="str">
        <f t="shared" si="461"/>
        <v>Q2</v>
      </c>
    </row>
    <row r="9803" spans="1:14" x14ac:dyDescent="0.35">
      <c r="A9803">
        <v>1914850</v>
      </c>
      <c r="B9803" t="s">
        <v>481</v>
      </c>
      <c r="C9803" t="s">
        <v>9</v>
      </c>
      <c r="D9803" t="s">
        <v>132</v>
      </c>
      <c r="E9803" t="s">
        <v>12</v>
      </c>
      <c r="F9803" t="s">
        <v>19</v>
      </c>
      <c r="G9803" s="10">
        <v>42587</v>
      </c>
      <c r="H9803" s="10">
        <v>42679</v>
      </c>
      <c r="I9803" t="s">
        <v>14</v>
      </c>
      <c r="J9803" t="s">
        <v>15</v>
      </c>
      <c r="K9803" t="str">
        <f>INDEX(State_Code_Name!B:B,MATCH(Consumer_Complaints!E9803,State_Code_Name!C:C,0))</f>
        <v>Virginia</v>
      </c>
      <c r="L9803">
        <f t="shared" si="459"/>
        <v>92</v>
      </c>
      <c r="M9803">
        <f t="shared" si="460"/>
        <v>2016</v>
      </c>
      <c r="N9803" t="str">
        <f t="shared" si="461"/>
        <v>Q3</v>
      </c>
    </row>
    <row r="9804" spans="1:14" x14ac:dyDescent="0.35">
      <c r="A9804">
        <v>600544</v>
      </c>
      <c r="B9804" t="s">
        <v>141</v>
      </c>
      <c r="C9804" t="s">
        <v>26</v>
      </c>
      <c r="D9804" t="s">
        <v>27</v>
      </c>
      <c r="E9804" t="s">
        <v>40</v>
      </c>
      <c r="F9804" t="s">
        <v>19</v>
      </c>
      <c r="G9804" s="10">
        <v>41593</v>
      </c>
      <c r="H9804" s="10">
        <v>41604</v>
      </c>
      <c r="I9804" t="s">
        <v>14</v>
      </c>
      <c r="J9804" t="s">
        <v>15</v>
      </c>
      <c r="K9804" t="str">
        <f>INDEX(State_Code_Name!B:B,MATCH(Consumer_Complaints!E9804,State_Code_Name!C:C,0))</f>
        <v>Nevada</v>
      </c>
      <c r="L9804">
        <f t="shared" si="459"/>
        <v>11</v>
      </c>
      <c r="M9804">
        <f t="shared" si="460"/>
        <v>2013</v>
      </c>
      <c r="N9804" t="str">
        <f t="shared" si="461"/>
        <v>Q4</v>
      </c>
    </row>
    <row r="9805" spans="1:14" x14ac:dyDescent="0.35">
      <c r="A9805">
        <v>1179721</v>
      </c>
      <c r="B9805" t="s">
        <v>83</v>
      </c>
      <c r="C9805" t="s">
        <v>16</v>
      </c>
      <c r="D9805" t="s">
        <v>24</v>
      </c>
      <c r="E9805" t="s">
        <v>122</v>
      </c>
      <c r="F9805" t="s">
        <v>19</v>
      </c>
      <c r="G9805" s="10">
        <v>42064</v>
      </c>
      <c r="H9805" s="10">
        <v>42064</v>
      </c>
      <c r="I9805" t="s">
        <v>14</v>
      </c>
      <c r="J9805" t="s">
        <v>14</v>
      </c>
      <c r="K9805" t="str">
        <f>INDEX(State_Code_Name!B:B,MATCH(Consumer_Complaints!E9805,State_Code_Name!C:C,0))</f>
        <v>Maryland</v>
      </c>
      <c r="L9805">
        <f t="shared" si="459"/>
        <v>0</v>
      </c>
      <c r="M9805">
        <f t="shared" si="460"/>
        <v>2015</v>
      </c>
      <c r="N9805" t="str">
        <f t="shared" si="461"/>
        <v>Q1</v>
      </c>
    </row>
    <row r="9806" spans="1:14" x14ac:dyDescent="0.35">
      <c r="A9806">
        <v>1612880</v>
      </c>
      <c r="B9806" t="s">
        <v>95</v>
      </c>
      <c r="C9806" t="s">
        <v>16</v>
      </c>
      <c r="D9806" t="s">
        <v>75</v>
      </c>
      <c r="E9806" t="s">
        <v>70</v>
      </c>
      <c r="F9806" t="s">
        <v>19</v>
      </c>
      <c r="G9806" s="10">
        <v>42296</v>
      </c>
      <c r="H9806" s="10">
        <v>42296</v>
      </c>
      <c r="I9806" t="s">
        <v>14</v>
      </c>
      <c r="J9806" t="s">
        <v>15</v>
      </c>
      <c r="K9806" t="str">
        <f>INDEX(State_Code_Name!B:B,MATCH(Consumer_Complaints!E9806,State_Code_Name!C:C,0))</f>
        <v>Massachusetts</v>
      </c>
      <c r="L9806">
        <f t="shared" si="459"/>
        <v>0</v>
      </c>
      <c r="M9806">
        <f t="shared" si="460"/>
        <v>2015</v>
      </c>
      <c r="N9806" t="str">
        <f t="shared" si="461"/>
        <v>Q4</v>
      </c>
    </row>
    <row r="9807" spans="1:14" x14ac:dyDescent="0.35">
      <c r="A9807">
        <v>1403382</v>
      </c>
      <c r="B9807" t="s">
        <v>181</v>
      </c>
      <c r="C9807" t="s">
        <v>32</v>
      </c>
      <c r="D9807" t="s">
        <v>161</v>
      </c>
      <c r="E9807" t="s">
        <v>48</v>
      </c>
      <c r="F9807" t="s">
        <v>19</v>
      </c>
      <c r="G9807" s="10">
        <v>42069</v>
      </c>
      <c r="H9807" s="10">
        <v>42069</v>
      </c>
      <c r="I9807" t="s">
        <v>14</v>
      </c>
      <c r="J9807" t="s">
        <v>14</v>
      </c>
      <c r="K9807" t="str">
        <f>INDEX(State_Code_Name!B:B,MATCH(Consumer_Complaints!E9807,State_Code_Name!C:C,0))</f>
        <v>New Jersey</v>
      </c>
      <c r="L9807">
        <f t="shared" si="459"/>
        <v>0</v>
      </c>
      <c r="M9807">
        <f t="shared" si="460"/>
        <v>2015</v>
      </c>
      <c r="N9807" t="str">
        <f t="shared" si="461"/>
        <v>Q1</v>
      </c>
    </row>
    <row r="9808" spans="1:14" x14ac:dyDescent="0.35">
      <c r="A9808">
        <v>505135</v>
      </c>
      <c r="B9808" t="s">
        <v>141</v>
      </c>
      <c r="C9808" t="s">
        <v>26</v>
      </c>
      <c r="D9808" t="s">
        <v>27</v>
      </c>
      <c r="E9808" t="s">
        <v>35</v>
      </c>
      <c r="F9808" t="s">
        <v>305</v>
      </c>
      <c r="G9808" s="10">
        <v>41512</v>
      </c>
      <c r="H9808" s="10">
        <v>41514</v>
      </c>
      <c r="I9808" t="s">
        <v>14</v>
      </c>
      <c r="J9808" t="s">
        <v>15</v>
      </c>
      <c r="K9808" t="str">
        <f>INDEX(State_Code_Name!B:B,MATCH(Consumer_Complaints!E9808,State_Code_Name!C:C,0))</f>
        <v>Florida</v>
      </c>
      <c r="L9808">
        <f t="shared" si="459"/>
        <v>2</v>
      </c>
      <c r="M9808">
        <f t="shared" si="460"/>
        <v>2013</v>
      </c>
      <c r="N9808" t="str">
        <f t="shared" si="461"/>
        <v>Q3</v>
      </c>
    </row>
    <row r="9809" spans="1:14" x14ac:dyDescent="0.35">
      <c r="A9809">
        <v>1565191</v>
      </c>
      <c r="B9809" t="s">
        <v>54</v>
      </c>
      <c r="C9809" t="s">
        <v>52</v>
      </c>
      <c r="D9809" t="s">
        <v>53</v>
      </c>
      <c r="E9809" t="s">
        <v>127</v>
      </c>
      <c r="F9809" t="s">
        <v>19</v>
      </c>
      <c r="G9809" s="10">
        <v>42262</v>
      </c>
      <c r="H9809" s="10">
        <v>42272</v>
      </c>
      <c r="I9809" t="s">
        <v>14</v>
      </c>
      <c r="J9809" t="s">
        <v>15</v>
      </c>
      <c r="K9809" t="str">
        <f>INDEX(State_Code_Name!B:B,MATCH(Consumer_Complaints!E9809,State_Code_Name!C:C,0))</f>
        <v>Montana</v>
      </c>
      <c r="L9809">
        <f t="shared" si="459"/>
        <v>10</v>
      </c>
      <c r="M9809">
        <f t="shared" si="460"/>
        <v>2015</v>
      </c>
      <c r="N9809" t="str">
        <f t="shared" si="461"/>
        <v>Q3</v>
      </c>
    </row>
    <row r="9810" spans="1:14" x14ac:dyDescent="0.35">
      <c r="A9810">
        <v>1398467</v>
      </c>
      <c r="B9810" t="s">
        <v>95</v>
      </c>
      <c r="C9810" t="s">
        <v>36</v>
      </c>
      <c r="D9810" t="s">
        <v>262</v>
      </c>
      <c r="E9810" t="s">
        <v>22</v>
      </c>
      <c r="F9810" t="s">
        <v>19</v>
      </c>
      <c r="G9810" s="10">
        <v>42153</v>
      </c>
      <c r="H9810" s="10">
        <v>42153</v>
      </c>
      <c r="I9810" t="s">
        <v>14</v>
      </c>
      <c r="J9810" t="s">
        <v>15</v>
      </c>
      <c r="K9810" t="str">
        <f>INDEX(State_Code_Name!B:B,MATCH(Consumer_Complaints!E9810,State_Code_Name!C:C,0))</f>
        <v>New York</v>
      </c>
      <c r="L9810">
        <f t="shared" si="459"/>
        <v>0</v>
      </c>
      <c r="M9810">
        <f t="shared" si="460"/>
        <v>2015</v>
      </c>
      <c r="N9810" t="str">
        <f t="shared" si="461"/>
        <v>Q2</v>
      </c>
    </row>
    <row r="9811" spans="1:14" x14ac:dyDescent="0.35">
      <c r="A9811">
        <v>1444199</v>
      </c>
      <c r="B9811" t="s">
        <v>284</v>
      </c>
      <c r="C9811" t="s">
        <v>32</v>
      </c>
      <c r="D9811" t="s">
        <v>41</v>
      </c>
      <c r="E9811" t="s">
        <v>40</v>
      </c>
      <c r="F9811" t="s">
        <v>19</v>
      </c>
      <c r="G9811" s="10">
        <v>42185</v>
      </c>
      <c r="H9811" s="10">
        <v>42185</v>
      </c>
      <c r="I9811" t="s">
        <v>14</v>
      </c>
      <c r="J9811" t="s">
        <v>15</v>
      </c>
      <c r="K9811" t="str">
        <f>INDEX(State_Code_Name!B:B,MATCH(Consumer_Complaints!E9811,State_Code_Name!C:C,0))</f>
        <v>Nevada</v>
      </c>
      <c r="L9811">
        <f t="shared" si="459"/>
        <v>0</v>
      </c>
      <c r="M9811">
        <f t="shared" si="460"/>
        <v>2015</v>
      </c>
      <c r="N9811" t="str">
        <f t="shared" si="461"/>
        <v>Q2</v>
      </c>
    </row>
    <row r="9812" spans="1:14" x14ac:dyDescent="0.35">
      <c r="A9812">
        <v>1379183</v>
      </c>
      <c r="B9812" t="s">
        <v>284</v>
      </c>
      <c r="C9812" t="s">
        <v>32</v>
      </c>
      <c r="D9812" t="s">
        <v>41</v>
      </c>
      <c r="E9812" t="s">
        <v>18</v>
      </c>
      <c r="F9812" t="s">
        <v>19</v>
      </c>
      <c r="G9812" s="10">
        <v>42140</v>
      </c>
      <c r="H9812" s="10">
        <v>42140</v>
      </c>
      <c r="I9812" t="s">
        <v>14</v>
      </c>
      <c r="J9812" t="s">
        <v>15</v>
      </c>
      <c r="K9812" t="str">
        <f>INDEX(State_Code_Name!B:B,MATCH(Consumer_Complaints!E9812,State_Code_Name!C:C,0))</f>
        <v>California</v>
      </c>
      <c r="L9812">
        <f t="shared" si="459"/>
        <v>0</v>
      </c>
      <c r="M9812">
        <f t="shared" si="460"/>
        <v>2015</v>
      </c>
      <c r="N9812" t="str">
        <f t="shared" si="461"/>
        <v>Q2</v>
      </c>
    </row>
    <row r="9813" spans="1:14" x14ac:dyDescent="0.35">
      <c r="A9813">
        <v>1064148</v>
      </c>
      <c r="B9813" t="s">
        <v>54</v>
      </c>
      <c r="C9813" t="s">
        <v>52</v>
      </c>
      <c r="D9813" t="s">
        <v>103</v>
      </c>
      <c r="E9813" t="s">
        <v>31</v>
      </c>
      <c r="F9813" t="s">
        <v>19</v>
      </c>
      <c r="G9813" s="10">
        <v>41861</v>
      </c>
      <c r="H9813" s="10">
        <v>41861</v>
      </c>
      <c r="I9813" t="s">
        <v>14</v>
      </c>
      <c r="J9813" t="s">
        <v>15</v>
      </c>
      <c r="K9813" t="str">
        <f>INDEX(State_Code_Name!B:B,MATCH(Consumer_Complaints!E9813,State_Code_Name!C:C,0))</f>
        <v>Texas</v>
      </c>
      <c r="L9813">
        <f t="shared" si="459"/>
        <v>0</v>
      </c>
      <c r="M9813">
        <f t="shared" si="460"/>
        <v>2014</v>
      </c>
      <c r="N9813" t="str">
        <f t="shared" si="461"/>
        <v>Q3</v>
      </c>
    </row>
    <row r="9814" spans="1:14" x14ac:dyDescent="0.35">
      <c r="A9814">
        <v>1232403</v>
      </c>
      <c r="B9814" t="s">
        <v>43</v>
      </c>
      <c r="C9814" t="s">
        <v>26</v>
      </c>
      <c r="D9814" t="s">
        <v>27</v>
      </c>
      <c r="E9814" t="s">
        <v>18</v>
      </c>
      <c r="F9814" t="s">
        <v>19</v>
      </c>
      <c r="G9814" s="10">
        <v>42249</v>
      </c>
      <c r="H9814" s="10">
        <v>42340</v>
      </c>
      <c r="I9814" t="s">
        <v>14</v>
      </c>
      <c r="J9814" t="s">
        <v>14</v>
      </c>
      <c r="K9814" t="str">
        <f>INDEX(State_Code_Name!B:B,MATCH(Consumer_Complaints!E9814,State_Code_Name!C:C,0))</f>
        <v>California</v>
      </c>
      <c r="L9814">
        <f t="shared" si="459"/>
        <v>91</v>
      </c>
      <c r="M9814">
        <f t="shared" si="460"/>
        <v>2015</v>
      </c>
      <c r="N9814" t="str">
        <f t="shared" si="461"/>
        <v>Q3</v>
      </c>
    </row>
    <row r="9815" spans="1:14" x14ac:dyDescent="0.35">
      <c r="A9815">
        <v>1219436</v>
      </c>
      <c r="B9815" t="s">
        <v>235</v>
      </c>
      <c r="C9815" t="s">
        <v>26</v>
      </c>
      <c r="D9815" t="s">
        <v>27</v>
      </c>
      <c r="E9815" t="s">
        <v>35</v>
      </c>
      <c r="F9815" t="s">
        <v>19</v>
      </c>
      <c r="G9815" s="10">
        <v>42035</v>
      </c>
      <c r="H9815" s="10">
        <v>42035</v>
      </c>
      <c r="I9815" t="s">
        <v>14</v>
      </c>
      <c r="J9815" t="s">
        <v>15</v>
      </c>
      <c r="K9815" t="str">
        <f>INDEX(State_Code_Name!B:B,MATCH(Consumer_Complaints!E9815,State_Code_Name!C:C,0))</f>
        <v>Florida</v>
      </c>
      <c r="L9815">
        <f t="shared" si="459"/>
        <v>0</v>
      </c>
      <c r="M9815">
        <f t="shared" si="460"/>
        <v>2015</v>
      </c>
      <c r="N9815" t="str">
        <f t="shared" si="461"/>
        <v>Q1</v>
      </c>
    </row>
    <row r="9816" spans="1:14" x14ac:dyDescent="0.35">
      <c r="A9816">
        <v>1319559</v>
      </c>
      <c r="B9816" t="s">
        <v>335</v>
      </c>
      <c r="C9816" t="s">
        <v>32</v>
      </c>
      <c r="D9816" t="s">
        <v>116</v>
      </c>
      <c r="E9816" t="s">
        <v>100</v>
      </c>
      <c r="F9816" t="s">
        <v>19</v>
      </c>
      <c r="G9816" s="10">
        <v>42189</v>
      </c>
      <c r="H9816" s="10">
        <v>42189</v>
      </c>
      <c r="I9816" t="s">
        <v>14</v>
      </c>
      <c r="J9816" t="s">
        <v>15</v>
      </c>
      <c r="K9816" t="str">
        <f>INDEX(State_Code_Name!B:B,MATCH(Consumer_Complaints!E9816,State_Code_Name!C:C,0))</f>
        <v>Arizona</v>
      </c>
      <c r="L9816">
        <f t="shared" si="459"/>
        <v>0</v>
      </c>
      <c r="M9816">
        <f t="shared" si="460"/>
        <v>2015</v>
      </c>
      <c r="N9816" t="str">
        <f t="shared" si="461"/>
        <v>Q3</v>
      </c>
    </row>
    <row r="9817" spans="1:14" x14ac:dyDescent="0.35">
      <c r="A9817">
        <v>2102693</v>
      </c>
      <c r="B9817" t="s">
        <v>38</v>
      </c>
      <c r="C9817" t="s">
        <v>36</v>
      </c>
      <c r="D9817" t="s">
        <v>80</v>
      </c>
      <c r="E9817" t="s">
        <v>18</v>
      </c>
      <c r="F9817" t="s">
        <v>19</v>
      </c>
      <c r="G9817" s="10">
        <v>42591</v>
      </c>
      <c r="H9817" s="10">
        <v>42591</v>
      </c>
      <c r="I9817" t="s">
        <v>14</v>
      </c>
      <c r="J9817" t="s">
        <v>14</v>
      </c>
      <c r="K9817" t="str">
        <f>INDEX(State_Code_Name!B:B,MATCH(Consumer_Complaints!E9817,State_Code_Name!C:C,0))</f>
        <v>California</v>
      </c>
      <c r="L9817">
        <f t="shared" si="459"/>
        <v>0</v>
      </c>
      <c r="M9817">
        <f t="shared" si="460"/>
        <v>2016</v>
      </c>
      <c r="N9817" t="str">
        <f t="shared" si="461"/>
        <v>Q3</v>
      </c>
    </row>
    <row r="9818" spans="1:14" x14ac:dyDescent="0.35">
      <c r="A9818">
        <v>1295578</v>
      </c>
      <c r="B9818" t="s">
        <v>152</v>
      </c>
      <c r="C9818" t="s">
        <v>36</v>
      </c>
      <c r="D9818" t="s">
        <v>99</v>
      </c>
      <c r="E9818" t="s">
        <v>42</v>
      </c>
      <c r="F9818" t="s">
        <v>13</v>
      </c>
      <c r="G9818" s="10">
        <v>42086</v>
      </c>
      <c r="H9818" s="10">
        <v>42087</v>
      </c>
      <c r="I9818" t="s">
        <v>14</v>
      </c>
      <c r="J9818" t="s">
        <v>14</v>
      </c>
      <c r="K9818" t="str">
        <f>INDEX(State_Code_Name!B:B,MATCH(Consumer_Complaints!E9818,State_Code_Name!C:C,0))</f>
        <v>North Carolina</v>
      </c>
      <c r="L9818">
        <f t="shared" si="459"/>
        <v>1</v>
      </c>
      <c r="M9818">
        <f t="shared" si="460"/>
        <v>2015</v>
      </c>
      <c r="N9818" t="str">
        <f t="shared" si="461"/>
        <v>Q1</v>
      </c>
    </row>
    <row r="9819" spans="1:14" x14ac:dyDescent="0.35">
      <c r="A9819">
        <v>1227052</v>
      </c>
      <c r="B9819" t="s">
        <v>81</v>
      </c>
      <c r="C9819" t="s">
        <v>16</v>
      </c>
      <c r="D9819" t="s">
        <v>20</v>
      </c>
      <c r="E9819" t="s">
        <v>18</v>
      </c>
      <c r="F9819" t="s">
        <v>305</v>
      </c>
      <c r="G9819" s="10">
        <v>42126</v>
      </c>
      <c r="H9819" s="10">
        <v>42157</v>
      </c>
      <c r="I9819" t="s">
        <v>14</v>
      </c>
      <c r="J9819" t="s">
        <v>15</v>
      </c>
      <c r="K9819" t="str">
        <f>INDEX(State_Code_Name!B:B,MATCH(Consumer_Complaints!E9819,State_Code_Name!C:C,0))</f>
        <v>California</v>
      </c>
      <c r="L9819">
        <f t="shared" si="459"/>
        <v>31</v>
      </c>
      <c r="M9819">
        <f t="shared" si="460"/>
        <v>2015</v>
      </c>
      <c r="N9819" t="str">
        <f t="shared" si="461"/>
        <v>Q2</v>
      </c>
    </row>
    <row r="9820" spans="1:14" x14ac:dyDescent="0.35">
      <c r="A9820">
        <v>281798</v>
      </c>
      <c r="B9820" t="s">
        <v>81</v>
      </c>
      <c r="C9820" t="s">
        <v>36</v>
      </c>
      <c r="D9820" t="s">
        <v>112</v>
      </c>
      <c r="E9820" t="s">
        <v>22</v>
      </c>
      <c r="F9820" t="s">
        <v>57</v>
      </c>
      <c r="G9820" s="10">
        <v>41304</v>
      </c>
      <c r="H9820" s="10">
        <v>41304</v>
      </c>
      <c r="I9820" t="s">
        <v>14</v>
      </c>
      <c r="J9820" t="s">
        <v>15</v>
      </c>
      <c r="K9820" t="str">
        <f>INDEX(State_Code_Name!B:B,MATCH(Consumer_Complaints!E9820,State_Code_Name!C:C,0))</f>
        <v>New York</v>
      </c>
      <c r="L9820">
        <f t="shared" si="459"/>
        <v>0</v>
      </c>
      <c r="M9820">
        <f t="shared" si="460"/>
        <v>2013</v>
      </c>
      <c r="N9820" t="str">
        <f t="shared" si="461"/>
        <v>Q1</v>
      </c>
    </row>
    <row r="9821" spans="1:14" x14ac:dyDescent="0.35">
      <c r="A9821">
        <v>1952377</v>
      </c>
      <c r="B9821" t="s">
        <v>11</v>
      </c>
      <c r="C9821" t="s">
        <v>26</v>
      </c>
      <c r="D9821" t="s">
        <v>56</v>
      </c>
      <c r="E9821" t="s">
        <v>12</v>
      </c>
      <c r="F9821" t="s">
        <v>19</v>
      </c>
      <c r="G9821" s="10">
        <v>42406</v>
      </c>
      <c r="H9821" s="10">
        <v>42406</v>
      </c>
      <c r="I9821" t="s">
        <v>14</v>
      </c>
      <c r="J9821" t="s">
        <v>15</v>
      </c>
      <c r="K9821" t="str">
        <f>INDEX(State_Code_Name!B:B,MATCH(Consumer_Complaints!E9821,State_Code_Name!C:C,0))</f>
        <v>Virginia</v>
      </c>
      <c r="L9821">
        <f t="shared" si="459"/>
        <v>0</v>
      </c>
      <c r="M9821">
        <f t="shared" si="460"/>
        <v>2016</v>
      </c>
      <c r="N9821" t="str">
        <f t="shared" si="461"/>
        <v>Q1</v>
      </c>
    </row>
    <row r="9822" spans="1:14" x14ac:dyDescent="0.35">
      <c r="A9822">
        <v>1230515</v>
      </c>
      <c r="B9822" t="s">
        <v>43</v>
      </c>
      <c r="C9822" t="s">
        <v>16</v>
      </c>
      <c r="D9822" t="s">
        <v>144</v>
      </c>
      <c r="E9822" t="s">
        <v>12</v>
      </c>
      <c r="F9822" t="s">
        <v>19</v>
      </c>
      <c r="G9822" s="10">
        <v>42218</v>
      </c>
      <c r="H9822" s="10">
        <v>42218</v>
      </c>
      <c r="I9822" t="s">
        <v>14</v>
      </c>
      <c r="J9822" t="s">
        <v>14</v>
      </c>
      <c r="K9822" t="str">
        <f>INDEX(State_Code_Name!B:B,MATCH(Consumer_Complaints!E9822,State_Code_Name!C:C,0))</f>
        <v>Virginia</v>
      </c>
      <c r="L9822">
        <f t="shared" si="459"/>
        <v>0</v>
      </c>
      <c r="M9822">
        <f t="shared" si="460"/>
        <v>2015</v>
      </c>
      <c r="N9822" t="str">
        <f t="shared" si="461"/>
        <v>Q3</v>
      </c>
    </row>
    <row r="9823" spans="1:14" x14ac:dyDescent="0.35">
      <c r="A9823">
        <v>759848</v>
      </c>
      <c r="B9823" t="s">
        <v>309</v>
      </c>
      <c r="C9823" t="s">
        <v>32</v>
      </c>
      <c r="D9823" t="s">
        <v>44</v>
      </c>
      <c r="E9823" t="s">
        <v>18</v>
      </c>
      <c r="F9823" t="s">
        <v>19</v>
      </c>
      <c r="G9823" s="10">
        <v>41823</v>
      </c>
      <c r="H9823" s="10">
        <v>41823</v>
      </c>
      <c r="I9823" t="s">
        <v>14</v>
      </c>
      <c r="J9823" t="s">
        <v>15</v>
      </c>
      <c r="K9823" t="str">
        <f>INDEX(State_Code_Name!B:B,MATCH(Consumer_Complaints!E9823,State_Code_Name!C:C,0))</f>
        <v>California</v>
      </c>
      <c r="L9823">
        <f t="shared" si="459"/>
        <v>0</v>
      </c>
      <c r="M9823">
        <f t="shared" si="460"/>
        <v>2014</v>
      </c>
      <c r="N9823" t="str">
        <f t="shared" si="461"/>
        <v>Q3</v>
      </c>
    </row>
    <row r="9824" spans="1:14" x14ac:dyDescent="0.35">
      <c r="A9824">
        <v>1131309</v>
      </c>
      <c r="B9824" t="s">
        <v>255</v>
      </c>
      <c r="C9824" t="s">
        <v>32</v>
      </c>
      <c r="D9824" t="s">
        <v>104</v>
      </c>
      <c r="E9824" t="s">
        <v>18</v>
      </c>
      <c r="F9824" t="s">
        <v>19</v>
      </c>
      <c r="G9824" s="10">
        <v>41968</v>
      </c>
      <c r="H9824" s="10">
        <v>41968</v>
      </c>
      <c r="I9824" t="s">
        <v>14</v>
      </c>
      <c r="J9824" t="s">
        <v>14</v>
      </c>
      <c r="K9824" t="str">
        <f>INDEX(State_Code_Name!B:B,MATCH(Consumer_Complaints!E9824,State_Code_Name!C:C,0))</f>
        <v>California</v>
      </c>
      <c r="L9824">
        <f t="shared" si="459"/>
        <v>0</v>
      </c>
      <c r="M9824">
        <f t="shared" si="460"/>
        <v>2014</v>
      </c>
      <c r="N9824" t="str">
        <f t="shared" si="461"/>
        <v>Q4</v>
      </c>
    </row>
    <row r="9825" spans="1:14" x14ac:dyDescent="0.35">
      <c r="A9825">
        <v>947884</v>
      </c>
      <c r="B9825" t="s">
        <v>81</v>
      </c>
      <c r="C9825" t="s">
        <v>36</v>
      </c>
      <c r="D9825" t="s">
        <v>49</v>
      </c>
      <c r="E9825" t="s">
        <v>22</v>
      </c>
      <c r="F9825" t="s">
        <v>57</v>
      </c>
      <c r="G9825" s="10">
        <v>41842</v>
      </c>
      <c r="H9825" s="10">
        <v>41845</v>
      </c>
      <c r="I9825" t="s">
        <v>14</v>
      </c>
      <c r="J9825" t="s">
        <v>15</v>
      </c>
      <c r="K9825" t="str">
        <f>INDEX(State_Code_Name!B:B,MATCH(Consumer_Complaints!E9825,State_Code_Name!C:C,0))</f>
        <v>New York</v>
      </c>
      <c r="L9825">
        <f t="shared" si="459"/>
        <v>3</v>
      </c>
      <c r="M9825">
        <f t="shared" si="460"/>
        <v>2014</v>
      </c>
      <c r="N9825" t="str">
        <f t="shared" si="461"/>
        <v>Q3</v>
      </c>
    </row>
    <row r="9826" spans="1:14" x14ac:dyDescent="0.35">
      <c r="A9826">
        <v>1798732</v>
      </c>
      <c r="B9826" t="s">
        <v>47</v>
      </c>
      <c r="C9826" t="s">
        <v>26</v>
      </c>
      <c r="D9826" t="s">
        <v>27</v>
      </c>
      <c r="E9826" t="s">
        <v>55</v>
      </c>
      <c r="F9826" t="s">
        <v>19</v>
      </c>
      <c r="G9826" s="10">
        <v>42422</v>
      </c>
      <c r="H9826" s="10">
        <v>42422</v>
      </c>
      <c r="I9826" t="s">
        <v>14</v>
      </c>
      <c r="J9826" t="s">
        <v>15</v>
      </c>
      <c r="K9826" t="str">
        <f>INDEX(State_Code_Name!B:B,MATCH(Consumer_Complaints!E9826,State_Code_Name!C:C,0))</f>
        <v>Hawaii</v>
      </c>
      <c r="L9826">
        <f t="shared" si="459"/>
        <v>0</v>
      </c>
      <c r="M9826">
        <f t="shared" si="460"/>
        <v>2016</v>
      </c>
      <c r="N9826" t="str">
        <f t="shared" si="461"/>
        <v>Q1</v>
      </c>
    </row>
    <row r="9827" spans="1:14" x14ac:dyDescent="0.35">
      <c r="A9827">
        <v>767816</v>
      </c>
      <c r="B9827" t="s">
        <v>801</v>
      </c>
      <c r="C9827" t="s">
        <v>32</v>
      </c>
      <c r="D9827" t="s">
        <v>116</v>
      </c>
      <c r="E9827" t="s">
        <v>126</v>
      </c>
      <c r="F9827" t="s">
        <v>19</v>
      </c>
      <c r="G9827" s="10">
        <v>41712</v>
      </c>
      <c r="H9827" s="10">
        <v>41718</v>
      </c>
      <c r="I9827" t="s">
        <v>14</v>
      </c>
      <c r="J9827" t="s">
        <v>15</v>
      </c>
      <c r="K9827" t="str">
        <f>INDEX(State_Code_Name!B:B,MATCH(Consumer_Complaints!E9827,State_Code_Name!C:C,0))</f>
        <v>Oklahoma</v>
      </c>
      <c r="L9827">
        <f t="shared" si="459"/>
        <v>6</v>
      </c>
      <c r="M9827">
        <f t="shared" si="460"/>
        <v>2014</v>
      </c>
      <c r="N9827" t="str">
        <f t="shared" si="461"/>
        <v>Q1</v>
      </c>
    </row>
    <row r="9828" spans="1:14" x14ac:dyDescent="0.35">
      <c r="A9828">
        <v>325371</v>
      </c>
      <c r="B9828" t="s">
        <v>60</v>
      </c>
      <c r="C9828" t="s">
        <v>52</v>
      </c>
      <c r="D9828" t="s">
        <v>96</v>
      </c>
      <c r="E9828" t="s">
        <v>12</v>
      </c>
      <c r="F9828" t="s">
        <v>19</v>
      </c>
      <c r="G9828" s="10">
        <v>41326</v>
      </c>
      <c r="H9828" s="10">
        <v>41326</v>
      </c>
      <c r="I9828" t="s">
        <v>14</v>
      </c>
      <c r="J9828" t="s">
        <v>15</v>
      </c>
      <c r="K9828" t="str">
        <f>INDEX(State_Code_Name!B:B,MATCH(Consumer_Complaints!E9828,State_Code_Name!C:C,0))</f>
        <v>Virginia</v>
      </c>
      <c r="L9828">
        <f t="shared" si="459"/>
        <v>0</v>
      </c>
      <c r="M9828">
        <f t="shared" si="460"/>
        <v>2013</v>
      </c>
      <c r="N9828" t="str">
        <f t="shared" si="461"/>
        <v>Q1</v>
      </c>
    </row>
    <row r="9829" spans="1:14" x14ac:dyDescent="0.35">
      <c r="A9829">
        <v>1152494</v>
      </c>
      <c r="B9829" t="s">
        <v>43</v>
      </c>
      <c r="C9829" t="s">
        <v>61</v>
      </c>
      <c r="D9829" t="s">
        <v>459</v>
      </c>
      <c r="E9829" t="s">
        <v>18</v>
      </c>
      <c r="F9829" t="s">
        <v>19</v>
      </c>
      <c r="G9829" s="10">
        <v>41955</v>
      </c>
      <c r="H9829" s="10">
        <v>41955</v>
      </c>
      <c r="I9829" t="s">
        <v>14</v>
      </c>
      <c r="J9829" t="s">
        <v>15</v>
      </c>
      <c r="K9829" t="str">
        <f>INDEX(State_Code_Name!B:B,MATCH(Consumer_Complaints!E9829,State_Code_Name!C:C,0))</f>
        <v>California</v>
      </c>
      <c r="L9829">
        <f t="shared" si="459"/>
        <v>0</v>
      </c>
      <c r="M9829">
        <f t="shared" si="460"/>
        <v>2014</v>
      </c>
      <c r="N9829" t="str">
        <f t="shared" si="461"/>
        <v>Q4</v>
      </c>
    </row>
    <row r="9830" spans="1:14" x14ac:dyDescent="0.35">
      <c r="A9830">
        <v>378670</v>
      </c>
      <c r="B9830" t="s">
        <v>63</v>
      </c>
      <c r="C9830" t="s">
        <v>61</v>
      </c>
      <c r="D9830" t="s">
        <v>62</v>
      </c>
      <c r="E9830" t="s">
        <v>25</v>
      </c>
      <c r="F9830" t="s">
        <v>19</v>
      </c>
      <c r="G9830" s="10">
        <v>41551</v>
      </c>
      <c r="H9830" s="10">
        <v>41551</v>
      </c>
      <c r="I9830" t="s">
        <v>14</v>
      </c>
      <c r="J9830" t="s">
        <v>15</v>
      </c>
      <c r="K9830" t="str">
        <f>INDEX(State_Code_Name!B:B,MATCH(Consumer_Complaints!E9830,State_Code_Name!C:C,0))</f>
        <v>Georgia</v>
      </c>
      <c r="L9830">
        <f t="shared" si="459"/>
        <v>0</v>
      </c>
      <c r="M9830">
        <f t="shared" si="460"/>
        <v>2013</v>
      </c>
      <c r="N9830" t="str">
        <f t="shared" si="461"/>
        <v>Q4</v>
      </c>
    </row>
    <row r="9831" spans="1:14" x14ac:dyDescent="0.35">
      <c r="A9831">
        <v>1142958</v>
      </c>
      <c r="B9831" t="s">
        <v>1016</v>
      </c>
      <c r="C9831" t="s">
        <v>9</v>
      </c>
      <c r="D9831" t="s">
        <v>10</v>
      </c>
      <c r="E9831" t="s">
        <v>25</v>
      </c>
      <c r="F9831" t="s">
        <v>19</v>
      </c>
      <c r="G9831" s="10">
        <v>41741</v>
      </c>
      <c r="H9831" s="10">
        <v>41741</v>
      </c>
      <c r="I9831" t="s">
        <v>14</v>
      </c>
      <c r="J9831" t="s">
        <v>15</v>
      </c>
      <c r="K9831" t="str">
        <f>INDEX(State_Code_Name!B:B,MATCH(Consumer_Complaints!E9831,State_Code_Name!C:C,0))</f>
        <v>Georgia</v>
      </c>
      <c r="L9831">
        <f t="shared" si="459"/>
        <v>0</v>
      </c>
      <c r="M9831">
        <f t="shared" si="460"/>
        <v>2014</v>
      </c>
      <c r="N9831" t="str">
        <f t="shared" si="461"/>
        <v>Q2</v>
      </c>
    </row>
    <row r="9832" spans="1:14" x14ac:dyDescent="0.35">
      <c r="A9832">
        <v>439601</v>
      </c>
      <c r="B9832" t="s">
        <v>60</v>
      </c>
      <c r="C9832" t="s">
        <v>52</v>
      </c>
      <c r="D9832" t="s">
        <v>96</v>
      </c>
      <c r="E9832" t="s">
        <v>18</v>
      </c>
      <c r="F9832" t="s">
        <v>19</v>
      </c>
      <c r="G9832" s="10">
        <v>41446</v>
      </c>
      <c r="H9832" s="10">
        <v>41446</v>
      </c>
      <c r="I9832" t="s">
        <v>14</v>
      </c>
      <c r="J9832" t="s">
        <v>15</v>
      </c>
      <c r="K9832" t="str">
        <f>INDEX(State_Code_Name!B:B,MATCH(Consumer_Complaints!E9832,State_Code_Name!C:C,0))</f>
        <v>California</v>
      </c>
      <c r="L9832">
        <f t="shared" si="459"/>
        <v>0</v>
      </c>
      <c r="M9832">
        <f t="shared" si="460"/>
        <v>2013</v>
      </c>
      <c r="N9832" t="str">
        <f t="shared" si="461"/>
        <v>Q2</v>
      </c>
    </row>
    <row r="9833" spans="1:14" x14ac:dyDescent="0.35">
      <c r="A9833">
        <v>1915948</v>
      </c>
      <c r="B9833" t="s">
        <v>97</v>
      </c>
      <c r="C9833" t="s">
        <v>52</v>
      </c>
      <c r="D9833" t="s">
        <v>103</v>
      </c>
      <c r="E9833" t="s">
        <v>35</v>
      </c>
      <c r="F9833" t="s">
        <v>19</v>
      </c>
      <c r="G9833" s="10">
        <v>42618</v>
      </c>
      <c r="H9833" s="10">
        <v>42618</v>
      </c>
      <c r="I9833" t="s">
        <v>14</v>
      </c>
      <c r="J9833" t="s">
        <v>15</v>
      </c>
      <c r="K9833" t="str">
        <f>INDEX(State_Code_Name!B:B,MATCH(Consumer_Complaints!E9833,State_Code_Name!C:C,0))</f>
        <v>Florida</v>
      </c>
      <c r="L9833">
        <f t="shared" si="459"/>
        <v>0</v>
      </c>
      <c r="M9833">
        <f t="shared" si="460"/>
        <v>2016</v>
      </c>
      <c r="N9833" t="str">
        <f t="shared" si="461"/>
        <v>Q3</v>
      </c>
    </row>
    <row r="9834" spans="1:14" x14ac:dyDescent="0.35">
      <c r="A9834">
        <v>695173</v>
      </c>
      <c r="B9834" t="s">
        <v>97</v>
      </c>
      <c r="C9834" t="s">
        <v>52</v>
      </c>
      <c r="D9834" t="s">
        <v>76</v>
      </c>
      <c r="E9834" t="s">
        <v>66</v>
      </c>
      <c r="F9834" t="s">
        <v>19</v>
      </c>
      <c r="G9834" s="10">
        <v>41670</v>
      </c>
      <c r="H9834" s="10">
        <v>41670</v>
      </c>
      <c r="I9834" t="s">
        <v>14</v>
      </c>
      <c r="J9834" t="s">
        <v>15</v>
      </c>
      <c r="K9834" t="str">
        <f>INDEX(State_Code_Name!B:B,MATCH(Consumer_Complaints!E9834,State_Code_Name!C:C,0))</f>
        <v>Michigan</v>
      </c>
      <c r="L9834">
        <f t="shared" si="459"/>
        <v>0</v>
      </c>
      <c r="M9834">
        <f t="shared" si="460"/>
        <v>2014</v>
      </c>
      <c r="N9834" t="str">
        <f t="shared" si="461"/>
        <v>Q1</v>
      </c>
    </row>
    <row r="9835" spans="1:14" x14ac:dyDescent="0.35">
      <c r="A9835">
        <v>735785</v>
      </c>
      <c r="B9835" t="s">
        <v>60</v>
      </c>
      <c r="C9835" t="s">
        <v>52</v>
      </c>
      <c r="D9835" t="s">
        <v>96</v>
      </c>
      <c r="E9835" t="s">
        <v>18</v>
      </c>
      <c r="F9835" t="s">
        <v>19</v>
      </c>
      <c r="G9835" s="10">
        <v>41697</v>
      </c>
      <c r="H9835" s="10">
        <v>41697</v>
      </c>
      <c r="I9835" t="s">
        <v>14</v>
      </c>
      <c r="J9835" t="s">
        <v>15</v>
      </c>
      <c r="K9835" t="str">
        <f>INDEX(State_Code_Name!B:B,MATCH(Consumer_Complaints!E9835,State_Code_Name!C:C,0))</f>
        <v>California</v>
      </c>
      <c r="L9835">
        <f t="shared" si="459"/>
        <v>0</v>
      </c>
      <c r="M9835">
        <f t="shared" si="460"/>
        <v>2014</v>
      </c>
      <c r="N9835" t="str">
        <f t="shared" si="461"/>
        <v>Q1</v>
      </c>
    </row>
    <row r="9836" spans="1:14" x14ac:dyDescent="0.35">
      <c r="A9836">
        <v>2180282</v>
      </c>
      <c r="B9836" t="s">
        <v>810</v>
      </c>
      <c r="C9836" t="s">
        <v>32</v>
      </c>
      <c r="D9836" t="s">
        <v>41</v>
      </c>
      <c r="E9836" t="s">
        <v>98</v>
      </c>
      <c r="F9836" t="s">
        <v>19</v>
      </c>
      <c r="G9836" s="10">
        <v>42669</v>
      </c>
      <c r="H9836" s="10">
        <v>42669</v>
      </c>
      <c r="I9836" t="s">
        <v>14</v>
      </c>
      <c r="J9836" t="s">
        <v>14</v>
      </c>
      <c r="K9836" t="str">
        <f>INDEX(State_Code_Name!B:B,MATCH(Consumer_Complaints!E9836,State_Code_Name!C:C,0))</f>
        <v>Colorado</v>
      </c>
      <c r="L9836">
        <f t="shared" si="459"/>
        <v>0</v>
      </c>
      <c r="M9836">
        <f t="shared" si="460"/>
        <v>2016</v>
      </c>
      <c r="N9836" t="str">
        <f t="shared" si="461"/>
        <v>Q4</v>
      </c>
    </row>
    <row r="9837" spans="1:14" x14ac:dyDescent="0.35">
      <c r="A9837">
        <v>1014894</v>
      </c>
      <c r="B9837" t="s">
        <v>30</v>
      </c>
      <c r="C9837" t="s">
        <v>36</v>
      </c>
      <c r="D9837" t="s">
        <v>99</v>
      </c>
      <c r="E9837" t="s">
        <v>106</v>
      </c>
      <c r="F9837" t="s">
        <v>19</v>
      </c>
      <c r="G9837" s="10">
        <v>41738</v>
      </c>
      <c r="H9837" s="10">
        <v>41738</v>
      </c>
      <c r="I9837" t="s">
        <v>14</v>
      </c>
      <c r="J9837" t="s">
        <v>15</v>
      </c>
      <c r="K9837" t="str">
        <f>INDEX(State_Code_Name!B:B,MATCH(Consumer_Complaints!E9837,State_Code_Name!C:C,0))</f>
        <v>Indiana</v>
      </c>
      <c r="L9837">
        <f t="shared" si="459"/>
        <v>0</v>
      </c>
      <c r="M9837">
        <f t="shared" si="460"/>
        <v>2014</v>
      </c>
      <c r="N9837" t="str">
        <f t="shared" si="461"/>
        <v>Q2</v>
      </c>
    </row>
    <row r="9838" spans="1:14" x14ac:dyDescent="0.35">
      <c r="A9838">
        <v>1245758</v>
      </c>
      <c r="B9838" t="s">
        <v>73</v>
      </c>
      <c r="C9838" t="s">
        <v>26</v>
      </c>
      <c r="D9838" t="s">
        <v>27</v>
      </c>
      <c r="E9838" t="s">
        <v>31</v>
      </c>
      <c r="F9838" t="s">
        <v>19</v>
      </c>
      <c r="G9838" s="10">
        <v>42053</v>
      </c>
      <c r="H9838" s="10">
        <v>42053</v>
      </c>
      <c r="I9838" t="s">
        <v>14</v>
      </c>
      <c r="J9838" t="s">
        <v>15</v>
      </c>
      <c r="K9838" t="str">
        <f>INDEX(State_Code_Name!B:B,MATCH(Consumer_Complaints!E9838,State_Code_Name!C:C,0))</f>
        <v>Texas</v>
      </c>
      <c r="L9838">
        <f t="shared" si="459"/>
        <v>0</v>
      </c>
      <c r="M9838">
        <f t="shared" si="460"/>
        <v>2015</v>
      </c>
      <c r="N9838" t="str">
        <f t="shared" si="461"/>
        <v>Q1</v>
      </c>
    </row>
    <row r="9839" spans="1:14" x14ac:dyDescent="0.35">
      <c r="A9839">
        <v>1743908</v>
      </c>
      <c r="B9839" t="s">
        <v>1070</v>
      </c>
      <c r="C9839" t="s">
        <v>9</v>
      </c>
      <c r="D9839" t="s">
        <v>10</v>
      </c>
      <c r="E9839" t="s">
        <v>118</v>
      </c>
      <c r="F9839" t="s">
        <v>19</v>
      </c>
      <c r="G9839" s="10">
        <v>42386</v>
      </c>
      <c r="H9839" s="10">
        <v>42390</v>
      </c>
      <c r="I9839" t="s">
        <v>14</v>
      </c>
      <c r="J9839" t="s">
        <v>14</v>
      </c>
      <c r="K9839" t="str">
        <f>INDEX(State_Code_Name!B:B,MATCH(Consumer_Complaints!E9839,State_Code_Name!C:C,0))</f>
        <v>Alabama</v>
      </c>
      <c r="L9839">
        <f t="shared" si="459"/>
        <v>4</v>
      </c>
      <c r="M9839">
        <f t="shared" si="460"/>
        <v>2016</v>
      </c>
      <c r="N9839" t="str">
        <f t="shared" si="461"/>
        <v>Q1</v>
      </c>
    </row>
    <row r="9840" spans="1:14" x14ac:dyDescent="0.35">
      <c r="A9840">
        <v>911221</v>
      </c>
      <c r="B9840" t="s">
        <v>90</v>
      </c>
      <c r="C9840" t="s">
        <v>9</v>
      </c>
      <c r="D9840" t="s">
        <v>10</v>
      </c>
      <c r="E9840" t="s">
        <v>59</v>
      </c>
      <c r="F9840" t="s">
        <v>19</v>
      </c>
      <c r="G9840" s="10">
        <v>41815</v>
      </c>
      <c r="H9840" s="10">
        <v>41815</v>
      </c>
      <c r="I9840" t="s">
        <v>14</v>
      </c>
      <c r="J9840" t="s">
        <v>15</v>
      </c>
      <c r="K9840" t="str">
        <f>INDEX(State_Code_Name!B:B,MATCH(Consumer_Complaints!E9840,State_Code_Name!C:C,0))</f>
        <v>Illinois</v>
      </c>
      <c r="L9840">
        <f t="shared" si="459"/>
        <v>0</v>
      </c>
      <c r="M9840">
        <f t="shared" si="460"/>
        <v>2014</v>
      </c>
      <c r="N9840" t="str">
        <f t="shared" si="461"/>
        <v>Q2</v>
      </c>
    </row>
    <row r="9841" spans="1:14" x14ac:dyDescent="0.35">
      <c r="A9841">
        <v>1418522</v>
      </c>
      <c r="B9841" t="s">
        <v>30</v>
      </c>
      <c r="C9841" t="s">
        <v>36</v>
      </c>
      <c r="D9841" t="s">
        <v>112</v>
      </c>
      <c r="E9841" t="s">
        <v>22</v>
      </c>
      <c r="F9841" t="s">
        <v>19</v>
      </c>
      <c r="G9841" s="10">
        <v>42344</v>
      </c>
      <c r="H9841" s="10">
        <v>42344</v>
      </c>
      <c r="I9841" t="s">
        <v>14</v>
      </c>
      <c r="J9841" t="s">
        <v>15</v>
      </c>
      <c r="K9841" t="str">
        <f>INDEX(State_Code_Name!B:B,MATCH(Consumer_Complaints!E9841,State_Code_Name!C:C,0))</f>
        <v>New York</v>
      </c>
      <c r="L9841">
        <f t="shared" si="459"/>
        <v>0</v>
      </c>
      <c r="M9841">
        <f t="shared" si="460"/>
        <v>2015</v>
      </c>
      <c r="N9841" t="str">
        <f t="shared" si="461"/>
        <v>Q4</v>
      </c>
    </row>
    <row r="9842" spans="1:14" x14ac:dyDescent="0.35">
      <c r="A9842">
        <v>1746786</v>
      </c>
      <c r="B9842" t="s">
        <v>54</v>
      </c>
      <c r="C9842" t="s">
        <v>52</v>
      </c>
      <c r="D9842" t="s">
        <v>103</v>
      </c>
      <c r="E9842" t="s">
        <v>100</v>
      </c>
      <c r="F9842" t="s">
        <v>19</v>
      </c>
      <c r="G9842" s="10">
        <v>42387</v>
      </c>
      <c r="H9842" s="10">
        <v>42387</v>
      </c>
      <c r="I9842" t="s">
        <v>14</v>
      </c>
      <c r="J9842" t="s">
        <v>15</v>
      </c>
      <c r="K9842" t="str">
        <f>INDEX(State_Code_Name!B:B,MATCH(Consumer_Complaints!E9842,State_Code_Name!C:C,0))</f>
        <v>Arizona</v>
      </c>
      <c r="L9842">
        <f t="shared" si="459"/>
        <v>0</v>
      </c>
      <c r="M9842">
        <f t="shared" si="460"/>
        <v>2016</v>
      </c>
      <c r="N9842" t="str">
        <f t="shared" si="461"/>
        <v>Q1</v>
      </c>
    </row>
    <row r="9843" spans="1:14" x14ac:dyDescent="0.35">
      <c r="A9843">
        <v>1217934</v>
      </c>
      <c r="B9843" t="s">
        <v>95</v>
      </c>
      <c r="C9843" t="s">
        <v>36</v>
      </c>
      <c r="D9843" t="s">
        <v>109</v>
      </c>
      <c r="E9843" t="s">
        <v>22</v>
      </c>
      <c r="F9843" t="s">
        <v>57</v>
      </c>
      <c r="G9843" s="10">
        <v>42034</v>
      </c>
      <c r="H9843" s="10">
        <v>42065</v>
      </c>
      <c r="I9843" t="s">
        <v>14</v>
      </c>
      <c r="J9843" t="s">
        <v>15</v>
      </c>
      <c r="K9843" t="str">
        <f>INDEX(State_Code_Name!B:B,MATCH(Consumer_Complaints!E9843,State_Code_Name!C:C,0))</f>
        <v>New York</v>
      </c>
      <c r="L9843">
        <f t="shared" si="459"/>
        <v>31</v>
      </c>
      <c r="M9843">
        <f t="shared" si="460"/>
        <v>2015</v>
      </c>
      <c r="N9843" t="str">
        <f t="shared" si="461"/>
        <v>Q1</v>
      </c>
    </row>
    <row r="9844" spans="1:14" x14ac:dyDescent="0.35">
      <c r="A9844">
        <v>460250</v>
      </c>
      <c r="B9844" t="s">
        <v>43</v>
      </c>
      <c r="C9844" t="s">
        <v>9</v>
      </c>
      <c r="D9844" t="s">
        <v>10</v>
      </c>
      <c r="E9844" t="s">
        <v>48</v>
      </c>
      <c r="F9844" t="s">
        <v>305</v>
      </c>
      <c r="G9844" s="10">
        <v>41472</v>
      </c>
      <c r="H9844" s="10">
        <v>41474</v>
      </c>
      <c r="I9844" t="s">
        <v>14</v>
      </c>
      <c r="J9844" t="s">
        <v>15</v>
      </c>
      <c r="K9844" t="str">
        <f>INDEX(State_Code_Name!B:B,MATCH(Consumer_Complaints!E9844,State_Code_Name!C:C,0))</f>
        <v>New Jersey</v>
      </c>
      <c r="L9844">
        <f t="shared" si="459"/>
        <v>2</v>
      </c>
      <c r="M9844">
        <f t="shared" si="460"/>
        <v>2013</v>
      </c>
      <c r="N9844" t="str">
        <f t="shared" si="461"/>
        <v>Q3</v>
      </c>
    </row>
    <row r="9845" spans="1:14" x14ac:dyDescent="0.35">
      <c r="A9845">
        <v>1713025</v>
      </c>
      <c r="B9845" t="s">
        <v>179</v>
      </c>
      <c r="C9845" t="s">
        <v>26</v>
      </c>
      <c r="D9845" t="s">
        <v>27</v>
      </c>
      <c r="E9845" t="s">
        <v>46</v>
      </c>
      <c r="F9845" t="s">
        <v>19</v>
      </c>
      <c r="G9845" s="10">
        <v>42360</v>
      </c>
      <c r="H9845" s="10">
        <v>42360</v>
      </c>
      <c r="I9845" t="s">
        <v>14</v>
      </c>
      <c r="J9845" t="s">
        <v>15</v>
      </c>
      <c r="K9845" t="str">
        <f>INDEX(State_Code_Name!B:B,MATCH(Consumer_Complaints!E9845,State_Code_Name!C:C,0))</f>
        <v>Pennsylvania</v>
      </c>
      <c r="L9845">
        <f t="shared" si="459"/>
        <v>0</v>
      </c>
      <c r="M9845">
        <f t="shared" si="460"/>
        <v>2015</v>
      </c>
      <c r="N9845" t="str">
        <f t="shared" si="461"/>
        <v>Q4</v>
      </c>
    </row>
    <row r="9846" spans="1:14" x14ac:dyDescent="0.35">
      <c r="A9846">
        <v>880421</v>
      </c>
      <c r="B9846" t="s">
        <v>11</v>
      </c>
      <c r="C9846" t="s">
        <v>36</v>
      </c>
      <c r="D9846" t="s">
        <v>202</v>
      </c>
      <c r="E9846" t="s">
        <v>48</v>
      </c>
      <c r="F9846" t="s">
        <v>19</v>
      </c>
      <c r="G9846" s="10">
        <v>41735</v>
      </c>
      <c r="H9846" s="10">
        <v>41735</v>
      </c>
      <c r="I9846" t="s">
        <v>14</v>
      </c>
      <c r="J9846" t="s">
        <v>15</v>
      </c>
      <c r="K9846" t="str">
        <f>INDEX(State_Code_Name!B:B,MATCH(Consumer_Complaints!E9846,State_Code_Name!C:C,0))</f>
        <v>New Jersey</v>
      </c>
      <c r="L9846">
        <f t="shared" si="459"/>
        <v>0</v>
      </c>
      <c r="M9846">
        <f t="shared" si="460"/>
        <v>2014</v>
      </c>
      <c r="N9846" t="str">
        <f t="shared" si="461"/>
        <v>Q2</v>
      </c>
    </row>
    <row r="9847" spans="1:14" x14ac:dyDescent="0.35">
      <c r="A9847">
        <v>841798</v>
      </c>
      <c r="B9847" t="s">
        <v>47</v>
      </c>
      <c r="C9847" t="s">
        <v>26</v>
      </c>
      <c r="D9847" t="s">
        <v>27</v>
      </c>
      <c r="E9847" t="s">
        <v>12</v>
      </c>
      <c r="F9847" t="s">
        <v>19</v>
      </c>
      <c r="G9847" s="10">
        <v>41825</v>
      </c>
      <c r="H9847" s="10">
        <v>41825</v>
      </c>
      <c r="I9847" t="s">
        <v>14</v>
      </c>
      <c r="J9847" t="s">
        <v>15</v>
      </c>
      <c r="K9847" t="str">
        <f>INDEX(State_Code_Name!B:B,MATCH(Consumer_Complaints!E9847,State_Code_Name!C:C,0))</f>
        <v>Virginia</v>
      </c>
      <c r="L9847">
        <f t="shared" si="459"/>
        <v>0</v>
      </c>
      <c r="M9847">
        <f t="shared" si="460"/>
        <v>2014</v>
      </c>
      <c r="N9847" t="str">
        <f t="shared" si="461"/>
        <v>Q3</v>
      </c>
    </row>
    <row r="9848" spans="1:14" x14ac:dyDescent="0.35">
      <c r="A9848">
        <v>1570082</v>
      </c>
      <c r="B9848" t="s">
        <v>988</v>
      </c>
      <c r="C9848" t="s">
        <v>32</v>
      </c>
      <c r="D9848" t="s">
        <v>104</v>
      </c>
      <c r="E9848" t="s">
        <v>31</v>
      </c>
      <c r="F9848" t="s">
        <v>19</v>
      </c>
      <c r="G9848" s="10">
        <v>42265</v>
      </c>
      <c r="H9848" s="10">
        <v>42272</v>
      </c>
      <c r="I9848" t="s">
        <v>15</v>
      </c>
      <c r="J9848" t="s">
        <v>15</v>
      </c>
      <c r="K9848" t="str">
        <f>INDEX(State_Code_Name!B:B,MATCH(Consumer_Complaints!E9848,State_Code_Name!C:C,0))</f>
        <v>Texas</v>
      </c>
      <c r="L9848">
        <f t="shared" si="459"/>
        <v>7</v>
      </c>
      <c r="M9848">
        <f t="shared" si="460"/>
        <v>2015</v>
      </c>
      <c r="N9848" t="str">
        <f t="shared" si="461"/>
        <v>Q3</v>
      </c>
    </row>
    <row r="9849" spans="1:14" x14ac:dyDescent="0.35">
      <c r="A9849">
        <v>1531720</v>
      </c>
      <c r="B9849" t="s">
        <v>201</v>
      </c>
      <c r="C9849" t="s">
        <v>26</v>
      </c>
      <c r="D9849" t="s">
        <v>27</v>
      </c>
      <c r="E9849" t="s">
        <v>35</v>
      </c>
      <c r="F9849" t="s">
        <v>19</v>
      </c>
      <c r="G9849" s="10">
        <v>42238</v>
      </c>
      <c r="H9849" s="10">
        <v>42238</v>
      </c>
      <c r="I9849" t="s">
        <v>14</v>
      </c>
      <c r="J9849" t="s">
        <v>15</v>
      </c>
      <c r="K9849" t="str">
        <f>INDEX(State_Code_Name!B:B,MATCH(Consumer_Complaints!E9849,State_Code_Name!C:C,0))</f>
        <v>Florida</v>
      </c>
      <c r="L9849">
        <f t="shared" si="459"/>
        <v>0</v>
      </c>
      <c r="M9849">
        <f t="shared" si="460"/>
        <v>2015</v>
      </c>
      <c r="N9849" t="str">
        <f t="shared" si="461"/>
        <v>Q3</v>
      </c>
    </row>
    <row r="9850" spans="1:14" x14ac:dyDescent="0.35">
      <c r="A9850">
        <v>1581542</v>
      </c>
      <c r="B9850" t="s">
        <v>156</v>
      </c>
      <c r="C9850" t="s">
        <v>36</v>
      </c>
      <c r="D9850" t="s">
        <v>112</v>
      </c>
      <c r="E9850" t="s">
        <v>59</v>
      </c>
      <c r="F9850" t="s">
        <v>19</v>
      </c>
      <c r="G9850" s="10">
        <v>42272</v>
      </c>
      <c r="H9850" s="10">
        <v>42277</v>
      </c>
      <c r="I9850" t="s">
        <v>14</v>
      </c>
      <c r="J9850" t="s">
        <v>14</v>
      </c>
      <c r="K9850" t="str">
        <f>INDEX(State_Code_Name!B:B,MATCH(Consumer_Complaints!E9850,State_Code_Name!C:C,0))</f>
        <v>Illinois</v>
      </c>
      <c r="L9850">
        <f t="shared" si="459"/>
        <v>5</v>
      </c>
      <c r="M9850">
        <f t="shared" si="460"/>
        <v>2015</v>
      </c>
      <c r="N9850" t="str">
        <f t="shared" si="461"/>
        <v>Q3</v>
      </c>
    </row>
    <row r="9851" spans="1:14" x14ac:dyDescent="0.35">
      <c r="A9851">
        <v>2142534</v>
      </c>
      <c r="B9851" t="s">
        <v>11</v>
      </c>
      <c r="C9851" t="s">
        <v>26</v>
      </c>
      <c r="D9851" t="s">
        <v>27</v>
      </c>
      <c r="E9851" t="s">
        <v>98</v>
      </c>
      <c r="F9851" t="s">
        <v>19</v>
      </c>
      <c r="G9851" s="10">
        <v>42379</v>
      </c>
      <c r="H9851" s="10">
        <v>42379</v>
      </c>
      <c r="I9851" t="s">
        <v>14</v>
      </c>
      <c r="J9851" t="s">
        <v>14</v>
      </c>
      <c r="K9851" t="str">
        <f>INDEX(State_Code_Name!B:B,MATCH(Consumer_Complaints!E9851,State_Code_Name!C:C,0))</f>
        <v>Colorado</v>
      </c>
      <c r="L9851">
        <f t="shared" si="459"/>
        <v>0</v>
      </c>
      <c r="M9851">
        <f t="shared" si="460"/>
        <v>2016</v>
      </c>
      <c r="N9851" t="str">
        <f t="shared" si="461"/>
        <v>Q1</v>
      </c>
    </row>
    <row r="9852" spans="1:14" x14ac:dyDescent="0.35">
      <c r="A9852">
        <v>1211966</v>
      </c>
      <c r="B9852" t="s">
        <v>63</v>
      </c>
      <c r="C9852" t="s">
        <v>61</v>
      </c>
      <c r="D9852" t="s">
        <v>459</v>
      </c>
      <c r="E9852" t="s">
        <v>98</v>
      </c>
      <c r="F9852" t="s">
        <v>19</v>
      </c>
      <c r="G9852" s="10">
        <v>42031</v>
      </c>
      <c r="H9852" s="10">
        <v>42034</v>
      </c>
      <c r="I9852" t="s">
        <v>14</v>
      </c>
      <c r="J9852" t="s">
        <v>14</v>
      </c>
      <c r="K9852" t="str">
        <f>INDEX(State_Code_Name!B:B,MATCH(Consumer_Complaints!E9852,State_Code_Name!C:C,0))</f>
        <v>Colorado</v>
      </c>
      <c r="L9852">
        <f t="shared" si="459"/>
        <v>3</v>
      </c>
      <c r="M9852">
        <f t="shared" si="460"/>
        <v>2015</v>
      </c>
      <c r="N9852" t="str">
        <f t="shared" si="461"/>
        <v>Q1</v>
      </c>
    </row>
    <row r="9853" spans="1:14" x14ac:dyDescent="0.35">
      <c r="A9853">
        <v>1118016</v>
      </c>
      <c r="B9853" t="s">
        <v>11</v>
      </c>
      <c r="C9853" t="s">
        <v>36</v>
      </c>
      <c r="D9853" t="s">
        <v>145</v>
      </c>
      <c r="E9853" t="s">
        <v>48</v>
      </c>
      <c r="F9853" t="s">
        <v>13</v>
      </c>
      <c r="G9853" s="10">
        <v>41957</v>
      </c>
      <c r="H9853" s="10">
        <v>41963</v>
      </c>
      <c r="I9853" t="s">
        <v>14</v>
      </c>
      <c r="J9853" t="s">
        <v>14</v>
      </c>
      <c r="K9853" t="str">
        <f>INDEX(State_Code_Name!B:B,MATCH(Consumer_Complaints!E9853,State_Code_Name!C:C,0))</f>
        <v>New Jersey</v>
      </c>
      <c r="L9853">
        <f t="shared" si="459"/>
        <v>6</v>
      </c>
      <c r="M9853">
        <f t="shared" si="460"/>
        <v>2014</v>
      </c>
      <c r="N9853" t="str">
        <f t="shared" si="461"/>
        <v>Q4</v>
      </c>
    </row>
    <row r="9854" spans="1:14" x14ac:dyDescent="0.35">
      <c r="A9854">
        <v>863457</v>
      </c>
      <c r="B9854" t="s">
        <v>63</v>
      </c>
      <c r="C9854" t="s">
        <v>61</v>
      </c>
      <c r="D9854" t="s">
        <v>282</v>
      </c>
      <c r="E9854" t="s">
        <v>66</v>
      </c>
      <c r="F9854" t="s">
        <v>19</v>
      </c>
      <c r="G9854" s="10">
        <v>41780</v>
      </c>
      <c r="H9854" s="10">
        <v>41781</v>
      </c>
      <c r="I9854" t="s">
        <v>14</v>
      </c>
      <c r="J9854" t="s">
        <v>15</v>
      </c>
      <c r="K9854" t="str">
        <f>INDEX(State_Code_Name!B:B,MATCH(Consumer_Complaints!E9854,State_Code_Name!C:C,0))</f>
        <v>Michigan</v>
      </c>
      <c r="L9854">
        <f t="shared" si="459"/>
        <v>1</v>
      </c>
      <c r="M9854">
        <f t="shared" si="460"/>
        <v>2014</v>
      </c>
      <c r="N9854" t="str">
        <f t="shared" si="461"/>
        <v>Q2</v>
      </c>
    </row>
    <row r="9855" spans="1:14" x14ac:dyDescent="0.35">
      <c r="A9855">
        <v>1571463</v>
      </c>
      <c r="B9855" t="s">
        <v>30</v>
      </c>
      <c r="C9855" t="s">
        <v>26</v>
      </c>
      <c r="D9855" t="s">
        <v>27</v>
      </c>
      <c r="E9855" t="s">
        <v>66</v>
      </c>
      <c r="F9855" t="s">
        <v>19</v>
      </c>
      <c r="G9855" s="10">
        <v>42266</v>
      </c>
      <c r="H9855" s="10">
        <v>42266</v>
      </c>
      <c r="I9855" t="s">
        <v>14</v>
      </c>
      <c r="J9855" t="s">
        <v>15</v>
      </c>
      <c r="K9855" t="str">
        <f>INDEX(State_Code_Name!B:B,MATCH(Consumer_Complaints!E9855,State_Code_Name!C:C,0))</f>
        <v>Michigan</v>
      </c>
      <c r="L9855">
        <f t="shared" si="459"/>
        <v>0</v>
      </c>
      <c r="M9855">
        <f t="shared" si="460"/>
        <v>2015</v>
      </c>
      <c r="N9855" t="str">
        <f t="shared" si="461"/>
        <v>Q3</v>
      </c>
    </row>
    <row r="9856" spans="1:14" x14ac:dyDescent="0.35">
      <c r="A9856">
        <v>1056707</v>
      </c>
      <c r="B9856" t="s">
        <v>11</v>
      </c>
      <c r="C9856" t="s">
        <v>16</v>
      </c>
      <c r="D9856" t="s">
        <v>144</v>
      </c>
      <c r="E9856" t="s">
        <v>42</v>
      </c>
      <c r="F9856" t="s">
        <v>19</v>
      </c>
      <c r="G9856" s="10">
        <v>41708</v>
      </c>
      <c r="H9856" s="10">
        <v>41708</v>
      </c>
      <c r="I9856" t="s">
        <v>14</v>
      </c>
      <c r="J9856" t="s">
        <v>15</v>
      </c>
      <c r="K9856" t="str">
        <f>INDEX(State_Code_Name!B:B,MATCH(Consumer_Complaints!E9856,State_Code_Name!C:C,0))</f>
        <v>North Carolina</v>
      </c>
      <c r="L9856">
        <f t="shared" si="459"/>
        <v>0</v>
      </c>
      <c r="M9856">
        <f t="shared" si="460"/>
        <v>2014</v>
      </c>
      <c r="N9856" t="str">
        <f t="shared" si="461"/>
        <v>Q1</v>
      </c>
    </row>
    <row r="9857" spans="1:14" x14ac:dyDescent="0.35">
      <c r="A9857">
        <v>225135</v>
      </c>
      <c r="B9857" t="s">
        <v>30</v>
      </c>
      <c r="C9857" t="s">
        <v>26</v>
      </c>
      <c r="D9857" t="s">
        <v>27</v>
      </c>
      <c r="E9857" t="s">
        <v>25</v>
      </c>
      <c r="F9857" t="s">
        <v>13</v>
      </c>
      <c r="G9857" s="10">
        <v>41518</v>
      </c>
      <c r="H9857" s="10">
        <v>41518</v>
      </c>
      <c r="I9857" t="s">
        <v>14</v>
      </c>
      <c r="J9857" t="s">
        <v>15</v>
      </c>
      <c r="K9857" t="str">
        <f>INDEX(State_Code_Name!B:B,MATCH(Consumer_Complaints!E9857,State_Code_Name!C:C,0))</f>
        <v>Georgia</v>
      </c>
      <c r="L9857">
        <f t="shared" si="459"/>
        <v>0</v>
      </c>
      <c r="M9857">
        <f t="shared" si="460"/>
        <v>2013</v>
      </c>
      <c r="N9857" t="str">
        <f t="shared" si="461"/>
        <v>Q3</v>
      </c>
    </row>
    <row r="9858" spans="1:14" x14ac:dyDescent="0.35">
      <c r="A9858">
        <v>485270</v>
      </c>
      <c r="B9858" t="s">
        <v>138</v>
      </c>
      <c r="C9858" t="s">
        <v>26</v>
      </c>
      <c r="D9858" t="s">
        <v>27</v>
      </c>
      <c r="E9858" t="s">
        <v>22</v>
      </c>
      <c r="F9858" t="s">
        <v>19</v>
      </c>
      <c r="G9858" s="10">
        <v>41525</v>
      </c>
      <c r="H9858" s="10">
        <v>41616</v>
      </c>
      <c r="I9858" t="s">
        <v>14</v>
      </c>
      <c r="J9858" t="s">
        <v>15</v>
      </c>
      <c r="K9858" t="str">
        <f>INDEX(State_Code_Name!B:B,MATCH(Consumer_Complaints!E9858,State_Code_Name!C:C,0))</f>
        <v>New York</v>
      </c>
      <c r="L9858">
        <f t="shared" si="459"/>
        <v>91</v>
      </c>
      <c r="M9858">
        <f t="shared" si="460"/>
        <v>2013</v>
      </c>
      <c r="N9858" t="str">
        <f t="shared" si="461"/>
        <v>Q3</v>
      </c>
    </row>
    <row r="9859" spans="1:14" x14ac:dyDescent="0.35">
      <c r="A9859">
        <v>2069132</v>
      </c>
      <c r="B9859" t="s">
        <v>81</v>
      </c>
      <c r="C9859" t="s">
        <v>26</v>
      </c>
      <c r="D9859" t="s">
        <v>159</v>
      </c>
      <c r="E9859" t="s">
        <v>46</v>
      </c>
      <c r="F9859" t="s">
        <v>19</v>
      </c>
      <c r="G9859" s="10">
        <v>42599</v>
      </c>
      <c r="H9859" s="10">
        <v>42601</v>
      </c>
      <c r="I9859" t="s">
        <v>14</v>
      </c>
      <c r="J9859" t="s">
        <v>15</v>
      </c>
      <c r="K9859" t="str">
        <f>INDEX(State_Code_Name!B:B,MATCH(Consumer_Complaints!E9859,State_Code_Name!C:C,0))</f>
        <v>Pennsylvania</v>
      </c>
      <c r="L9859">
        <f t="shared" ref="L9859:L9922" si="462">H9859-G9859</f>
        <v>2</v>
      </c>
      <c r="M9859">
        <f t="shared" ref="M9859:M9922" si="463">YEAR(G9859)</f>
        <v>2016</v>
      </c>
      <c r="N9859" t="str">
        <f t="shared" ref="N9859:N9922" si="464">IF(MONTH(G9859)&lt;=3,"Q1",IF(MONTH(G9859)&lt;=6,"Q2",IF(MONTH(G9859)&lt;=9,"Q3","Q4")))</f>
        <v>Q3</v>
      </c>
    </row>
    <row r="9860" spans="1:14" x14ac:dyDescent="0.35">
      <c r="A9860">
        <v>2080455</v>
      </c>
      <c r="B9860" t="s">
        <v>757</v>
      </c>
      <c r="C9860" t="s">
        <v>61</v>
      </c>
      <c r="D9860" t="s">
        <v>282</v>
      </c>
      <c r="E9860" t="s">
        <v>18</v>
      </c>
      <c r="F9860" t="s">
        <v>19</v>
      </c>
      <c r="G9860" s="10">
        <v>42607</v>
      </c>
      <c r="H9860" s="10">
        <v>42611</v>
      </c>
      <c r="I9860" t="s">
        <v>14</v>
      </c>
      <c r="J9860" t="s">
        <v>15</v>
      </c>
      <c r="K9860" t="str">
        <f>INDEX(State_Code_Name!B:B,MATCH(Consumer_Complaints!E9860,State_Code_Name!C:C,0))</f>
        <v>California</v>
      </c>
      <c r="L9860">
        <f t="shared" si="462"/>
        <v>4</v>
      </c>
      <c r="M9860">
        <f t="shared" si="463"/>
        <v>2016</v>
      </c>
      <c r="N9860" t="str">
        <f t="shared" si="464"/>
        <v>Q3</v>
      </c>
    </row>
    <row r="9861" spans="1:14" x14ac:dyDescent="0.35">
      <c r="A9861">
        <v>1290193</v>
      </c>
      <c r="B9861" t="s">
        <v>11</v>
      </c>
      <c r="C9861" t="s">
        <v>16</v>
      </c>
      <c r="D9861" t="s">
        <v>20</v>
      </c>
      <c r="E9861" t="s">
        <v>22</v>
      </c>
      <c r="F9861" t="s">
        <v>57</v>
      </c>
      <c r="G9861" s="10">
        <v>42082</v>
      </c>
      <c r="H9861" s="10">
        <v>42083</v>
      </c>
      <c r="I9861" t="s">
        <v>14</v>
      </c>
      <c r="J9861" t="s">
        <v>15</v>
      </c>
      <c r="K9861" t="str">
        <f>INDEX(State_Code_Name!B:B,MATCH(Consumer_Complaints!E9861,State_Code_Name!C:C,0))</f>
        <v>New York</v>
      </c>
      <c r="L9861">
        <f t="shared" si="462"/>
        <v>1</v>
      </c>
      <c r="M9861">
        <f t="shared" si="463"/>
        <v>2015</v>
      </c>
      <c r="N9861" t="str">
        <f t="shared" si="464"/>
        <v>Q1</v>
      </c>
    </row>
    <row r="9862" spans="1:14" x14ac:dyDescent="0.35">
      <c r="A9862">
        <v>842729</v>
      </c>
      <c r="B9862" t="s">
        <v>291</v>
      </c>
      <c r="C9862" t="s">
        <v>32</v>
      </c>
      <c r="D9862" t="s">
        <v>44</v>
      </c>
      <c r="E9862" t="s">
        <v>18</v>
      </c>
      <c r="F9862" t="s">
        <v>19</v>
      </c>
      <c r="G9862" s="10">
        <v>41825</v>
      </c>
      <c r="H9862" s="10">
        <v>41825</v>
      </c>
      <c r="I9862" t="s">
        <v>14</v>
      </c>
      <c r="J9862" t="s">
        <v>15</v>
      </c>
      <c r="K9862" t="str">
        <f>INDEX(State_Code_Name!B:B,MATCH(Consumer_Complaints!E9862,State_Code_Name!C:C,0))</f>
        <v>California</v>
      </c>
      <c r="L9862">
        <f t="shared" si="462"/>
        <v>0</v>
      </c>
      <c r="M9862">
        <f t="shared" si="463"/>
        <v>2014</v>
      </c>
      <c r="N9862" t="str">
        <f t="shared" si="464"/>
        <v>Q3</v>
      </c>
    </row>
    <row r="9863" spans="1:14" x14ac:dyDescent="0.35">
      <c r="A9863">
        <v>1132713</v>
      </c>
      <c r="B9863" t="s">
        <v>603</v>
      </c>
      <c r="C9863" t="s">
        <v>32</v>
      </c>
      <c r="D9863" t="s">
        <v>116</v>
      </c>
      <c r="E9863" t="s">
        <v>31</v>
      </c>
      <c r="F9863" t="s">
        <v>19</v>
      </c>
      <c r="G9863" s="10">
        <v>41969</v>
      </c>
      <c r="H9863" s="10">
        <v>41969</v>
      </c>
      <c r="I9863" t="s">
        <v>14</v>
      </c>
      <c r="J9863" t="s">
        <v>14</v>
      </c>
      <c r="K9863" t="str">
        <f>INDEX(State_Code_Name!B:B,MATCH(Consumer_Complaints!E9863,State_Code_Name!C:C,0))</f>
        <v>Texas</v>
      </c>
      <c r="L9863">
        <f t="shared" si="462"/>
        <v>0</v>
      </c>
      <c r="M9863">
        <f t="shared" si="463"/>
        <v>2014</v>
      </c>
      <c r="N9863" t="str">
        <f t="shared" si="464"/>
        <v>Q4</v>
      </c>
    </row>
    <row r="9864" spans="1:14" x14ac:dyDescent="0.35">
      <c r="A9864">
        <v>631110</v>
      </c>
      <c r="B9864" t="s">
        <v>102</v>
      </c>
      <c r="C9864" t="s">
        <v>36</v>
      </c>
      <c r="D9864" t="s">
        <v>120</v>
      </c>
      <c r="E9864" t="s">
        <v>74</v>
      </c>
      <c r="F9864" t="s">
        <v>305</v>
      </c>
      <c r="G9864" s="10">
        <v>41620</v>
      </c>
      <c r="H9864" s="10">
        <v>41624</v>
      </c>
      <c r="I9864" t="s">
        <v>14</v>
      </c>
      <c r="J9864" t="s">
        <v>15</v>
      </c>
      <c r="K9864" t="str">
        <f>INDEX(State_Code_Name!B:B,MATCH(Consumer_Complaints!E9864,State_Code_Name!C:C,0))</f>
        <v>Tennessee</v>
      </c>
      <c r="L9864">
        <f t="shared" si="462"/>
        <v>4</v>
      </c>
      <c r="M9864">
        <f t="shared" si="463"/>
        <v>2013</v>
      </c>
      <c r="N9864" t="str">
        <f t="shared" si="464"/>
        <v>Q4</v>
      </c>
    </row>
    <row r="9865" spans="1:14" x14ac:dyDescent="0.35">
      <c r="A9865">
        <v>312404</v>
      </c>
      <c r="B9865" t="s">
        <v>30</v>
      </c>
      <c r="C9865" t="s">
        <v>26</v>
      </c>
      <c r="D9865" t="s">
        <v>27</v>
      </c>
      <c r="E9865" t="s">
        <v>35</v>
      </c>
      <c r="F9865" t="s">
        <v>57</v>
      </c>
      <c r="G9865" s="10">
        <v>41519</v>
      </c>
      <c r="H9865" s="10">
        <v>41580</v>
      </c>
      <c r="I9865" t="s">
        <v>14</v>
      </c>
      <c r="J9865" t="s">
        <v>14</v>
      </c>
      <c r="K9865" t="str">
        <f>INDEX(State_Code_Name!B:B,MATCH(Consumer_Complaints!E9865,State_Code_Name!C:C,0))</f>
        <v>Florida</v>
      </c>
      <c r="L9865">
        <f t="shared" si="462"/>
        <v>61</v>
      </c>
      <c r="M9865">
        <f t="shared" si="463"/>
        <v>2013</v>
      </c>
      <c r="N9865" t="str">
        <f t="shared" si="464"/>
        <v>Q3</v>
      </c>
    </row>
    <row r="9866" spans="1:14" x14ac:dyDescent="0.35">
      <c r="A9866">
        <v>912453</v>
      </c>
      <c r="B9866" t="s">
        <v>11</v>
      </c>
      <c r="C9866" t="s">
        <v>16</v>
      </c>
      <c r="D9866" t="s">
        <v>20</v>
      </c>
      <c r="E9866" t="s">
        <v>48</v>
      </c>
      <c r="F9866" t="s">
        <v>305</v>
      </c>
      <c r="G9866" s="10">
        <v>41816</v>
      </c>
      <c r="H9866" s="10">
        <v>41820</v>
      </c>
      <c r="I9866" t="s">
        <v>14</v>
      </c>
      <c r="J9866" t="s">
        <v>15</v>
      </c>
      <c r="K9866" t="str">
        <f>INDEX(State_Code_Name!B:B,MATCH(Consumer_Complaints!E9866,State_Code_Name!C:C,0))</f>
        <v>New Jersey</v>
      </c>
      <c r="L9866">
        <f t="shared" si="462"/>
        <v>4</v>
      </c>
      <c r="M9866">
        <f t="shared" si="463"/>
        <v>2014</v>
      </c>
      <c r="N9866" t="str">
        <f t="shared" si="464"/>
        <v>Q2</v>
      </c>
    </row>
    <row r="9867" spans="1:14" x14ac:dyDescent="0.35">
      <c r="A9867">
        <v>419099</v>
      </c>
      <c r="B9867" t="s">
        <v>95</v>
      </c>
      <c r="C9867" t="s">
        <v>16</v>
      </c>
      <c r="D9867" t="s">
        <v>75</v>
      </c>
      <c r="E9867" t="s">
        <v>48</v>
      </c>
      <c r="F9867" t="s">
        <v>19</v>
      </c>
      <c r="G9867" s="10">
        <v>41423</v>
      </c>
      <c r="H9867" s="10">
        <v>41425</v>
      </c>
      <c r="I9867" t="s">
        <v>14</v>
      </c>
      <c r="J9867" t="s">
        <v>15</v>
      </c>
      <c r="K9867" t="str">
        <f>INDEX(State_Code_Name!B:B,MATCH(Consumer_Complaints!E9867,State_Code_Name!C:C,0))</f>
        <v>New Jersey</v>
      </c>
      <c r="L9867">
        <f t="shared" si="462"/>
        <v>2</v>
      </c>
      <c r="M9867">
        <f t="shared" si="463"/>
        <v>2013</v>
      </c>
      <c r="N9867" t="str">
        <f t="shared" si="464"/>
        <v>Q2</v>
      </c>
    </row>
    <row r="9868" spans="1:14" x14ac:dyDescent="0.35">
      <c r="A9868">
        <v>1460337</v>
      </c>
      <c r="B9868" t="s">
        <v>60</v>
      </c>
      <c r="C9868" t="s">
        <v>52</v>
      </c>
      <c r="D9868" t="s">
        <v>96</v>
      </c>
      <c r="E9868" t="s">
        <v>18</v>
      </c>
      <c r="F9868" t="s">
        <v>19</v>
      </c>
      <c r="G9868" s="10">
        <v>42254</v>
      </c>
      <c r="H9868" s="10">
        <v>42254</v>
      </c>
      <c r="I9868" t="s">
        <v>14</v>
      </c>
      <c r="J9868" t="s">
        <v>15</v>
      </c>
      <c r="K9868" t="str">
        <f>INDEX(State_Code_Name!B:B,MATCH(Consumer_Complaints!E9868,State_Code_Name!C:C,0))</f>
        <v>California</v>
      </c>
      <c r="L9868">
        <f t="shared" si="462"/>
        <v>0</v>
      </c>
      <c r="M9868">
        <f t="shared" si="463"/>
        <v>2015</v>
      </c>
      <c r="N9868" t="str">
        <f t="shared" si="464"/>
        <v>Q3</v>
      </c>
    </row>
    <row r="9869" spans="1:14" x14ac:dyDescent="0.35">
      <c r="A9869">
        <v>1628298</v>
      </c>
      <c r="B9869" t="s">
        <v>88</v>
      </c>
      <c r="C9869" t="s">
        <v>16</v>
      </c>
      <c r="D9869" t="s">
        <v>20</v>
      </c>
      <c r="E9869" t="s">
        <v>18</v>
      </c>
      <c r="F9869" t="s">
        <v>19</v>
      </c>
      <c r="G9869" s="10">
        <v>42305</v>
      </c>
      <c r="H9869" s="10">
        <v>42305</v>
      </c>
      <c r="I9869" t="s">
        <v>14</v>
      </c>
      <c r="J9869" t="s">
        <v>15</v>
      </c>
      <c r="K9869" t="str">
        <f>INDEX(State_Code_Name!B:B,MATCH(Consumer_Complaints!E9869,State_Code_Name!C:C,0))</f>
        <v>California</v>
      </c>
      <c r="L9869">
        <f t="shared" si="462"/>
        <v>0</v>
      </c>
      <c r="M9869">
        <f t="shared" si="463"/>
        <v>2015</v>
      </c>
      <c r="N9869" t="str">
        <f t="shared" si="464"/>
        <v>Q4</v>
      </c>
    </row>
    <row r="9870" spans="1:14" x14ac:dyDescent="0.35">
      <c r="A9870">
        <v>2039064</v>
      </c>
      <c r="B9870" t="s">
        <v>1140</v>
      </c>
      <c r="C9870" t="s">
        <v>32</v>
      </c>
      <c r="D9870" t="s">
        <v>41</v>
      </c>
      <c r="E9870" t="s">
        <v>42</v>
      </c>
      <c r="F9870" t="s">
        <v>19</v>
      </c>
      <c r="G9870" s="10">
        <v>42377</v>
      </c>
      <c r="H9870" s="10">
        <v>42377</v>
      </c>
      <c r="I9870" t="s">
        <v>14</v>
      </c>
      <c r="J9870" t="s">
        <v>15</v>
      </c>
      <c r="K9870" t="str">
        <f>INDEX(State_Code_Name!B:B,MATCH(Consumer_Complaints!E9870,State_Code_Name!C:C,0))</f>
        <v>North Carolina</v>
      </c>
      <c r="L9870">
        <f t="shared" si="462"/>
        <v>0</v>
      </c>
      <c r="M9870">
        <f t="shared" si="463"/>
        <v>2016</v>
      </c>
      <c r="N9870" t="str">
        <f t="shared" si="464"/>
        <v>Q1</v>
      </c>
    </row>
    <row r="9871" spans="1:14" x14ac:dyDescent="0.35">
      <c r="A9871">
        <v>1086924</v>
      </c>
      <c r="B9871" t="s">
        <v>69</v>
      </c>
      <c r="C9871" t="s">
        <v>26</v>
      </c>
      <c r="D9871" t="s">
        <v>27</v>
      </c>
      <c r="E9871" t="s">
        <v>18</v>
      </c>
      <c r="F9871" t="s">
        <v>19</v>
      </c>
      <c r="G9871" s="10">
        <v>41938</v>
      </c>
      <c r="H9871" s="10">
        <v>41938</v>
      </c>
      <c r="I9871" t="s">
        <v>14</v>
      </c>
      <c r="J9871" t="s">
        <v>15</v>
      </c>
      <c r="K9871" t="str">
        <f>INDEX(State_Code_Name!B:B,MATCH(Consumer_Complaints!E9871,State_Code_Name!C:C,0))</f>
        <v>California</v>
      </c>
      <c r="L9871">
        <f t="shared" si="462"/>
        <v>0</v>
      </c>
      <c r="M9871">
        <f t="shared" si="463"/>
        <v>2014</v>
      </c>
      <c r="N9871" t="str">
        <f t="shared" si="464"/>
        <v>Q4</v>
      </c>
    </row>
    <row r="9872" spans="1:14" x14ac:dyDescent="0.35">
      <c r="A9872">
        <v>1317339</v>
      </c>
      <c r="B9872" t="s">
        <v>43</v>
      </c>
      <c r="C9872" t="s">
        <v>16</v>
      </c>
      <c r="D9872" t="s">
        <v>24</v>
      </c>
      <c r="E9872" t="s">
        <v>22</v>
      </c>
      <c r="F9872" t="s">
        <v>19</v>
      </c>
      <c r="G9872" s="10">
        <v>42159</v>
      </c>
      <c r="H9872" s="10">
        <v>42220</v>
      </c>
      <c r="I9872" t="s">
        <v>14</v>
      </c>
      <c r="J9872" t="s">
        <v>15</v>
      </c>
      <c r="K9872" t="str">
        <f>INDEX(State_Code_Name!B:B,MATCH(Consumer_Complaints!E9872,State_Code_Name!C:C,0))</f>
        <v>New York</v>
      </c>
      <c r="L9872">
        <f t="shared" si="462"/>
        <v>61</v>
      </c>
      <c r="M9872">
        <f t="shared" si="463"/>
        <v>2015</v>
      </c>
      <c r="N9872" t="str">
        <f t="shared" si="464"/>
        <v>Q2</v>
      </c>
    </row>
    <row r="9873" spans="1:14" x14ac:dyDescent="0.35">
      <c r="A9873">
        <v>1249815</v>
      </c>
      <c r="B9873" t="s">
        <v>870</v>
      </c>
      <c r="C9873" t="s">
        <v>531</v>
      </c>
      <c r="D9873" t="s">
        <v>587</v>
      </c>
      <c r="E9873" t="s">
        <v>35</v>
      </c>
      <c r="F9873" t="s">
        <v>19</v>
      </c>
      <c r="G9873" s="10">
        <v>42055</v>
      </c>
      <c r="H9873" s="10">
        <v>42062</v>
      </c>
      <c r="I9873" t="s">
        <v>14</v>
      </c>
      <c r="J9873" t="s">
        <v>15</v>
      </c>
      <c r="K9873" t="str">
        <f>INDEX(State_Code_Name!B:B,MATCH(Consumer_Complaints!E9873,State_Code_Name!C:C,0))</f>
        <v>Florida</v>
      </c>
      <c r="L9873">
        <f t="shared" si="462"/>
        <v>7</v>
      </c>
      <c r="M9873">
        <f t="shared" si="463"/>
        <v>2015</v>
      </c>
      <c r="N9873" t="str">
        <f t="shared" si="464"/>
        <v>Q1</v>
      </c>
    </row>
    <row r="9874" spans="1:14" x14ac:dyDescent="0.35">
      <c r="A9874">
        <v>584495</v>
      </c>
      <c r="B9874" t="s">
        <v>95</v>
      </c>
      <c r="C9874" t="s">
        <v>16</v>
      </c>
      <c r="D9874" t="s">
        <v>20</v>
      </c>
      <c r="E9874" t="s">
        <v>22</v>
      </c>
      <c r="F9874" t="s">
        <v>305</v>
      </c>
      <c r="G9874" s="10">
        <v>41375</v>
      </c>
      <c r="H9874" s="10">
        <v>41405</v>
      </c>
      <c r="I9874" t="s">
        <v>14</v>
      </c>
      <c r="J9874" t="s">
        <v>15</v>
      </c>
      <c r="K9874" t="str">
        <f>INDEX(State_Code_Name!B:B,MATCH(Consumer_Complaints!E9874,State_Code_Name!C:C,0))</f>
        <v>New York</v>
      </c>
      <c r="L9874">
        <f t="shared" si="462"/>
        <v>30</v>
      </c>
      <c r="M9874">
        <f t="shared" si="463"/>
        <v>2013</v>
      </c>
      <c r="N9874" t="str">
        <f t="shared" si="464"/>
        <v>Q2</v>
      </c>
    </row>
    <row r="9875" spans="1:14" x14ac:dyDescent="0.35">
      <c r="A9875">
        <v>1428305</v>
      </c>
      <c r="B9875" t="s">
        <v>88</v>
      </c>
      <c r="C9875" t="s">
        <v>52</v>
      </c>
      <c r="D9875" t="s">
        <v>103</v>
      </c>
      <c r="E9875" t="s">
        <v>48</v>
      </c>
      <c r="F9875" t="s">
        <v>19</v>
      </c>
      <c r="G9875" s="10">
        <v>42173</v>
      </c>
      <c r="H9875" s="10">
        <v>42173</v>
      </c>
      <c r="I9875" t="s">
        <v>14</v>
      </c>
      <c r="J9875" t="s">
        <v>14</v>
      </c>
      <c r="K9875" t="str">
        <f>INDEX(State_Code_Name!B:B,MATCH(Consumer_Complaints!E9875,State_Code_Name!C:C,0))</f>
        <v>New Jersey</v>
      </c>
      <c r="L9875">
        <f t="shared" si="462"/>
        <v>0</v>
      </c>
      <c r="M9875">
        <f t="shared" si="463"/>
        <v>2015</v>
      </c>
      <c r="N9875" t="str">
        <f t="shared" si="464"/>
        <v>Q2</v>
      </c>
    </row>
    <row r="9876" spans="1:14" x14ac:dyDescent="0.35">
      <c r="A9876">
        <v>1401408</v>
      </c>
      <c r="B9876" t="s">
        <v>47</v>
      </c>
      <c r="C9876" t="s">
        <v>26</v>
      </c>
      <c r="D9876" t="s">
        <v>27</v>
      </c>
      <c r="E9876" t="s">
        <v>100</v>
      </c>
      <c r="F9876" t="s">
        <v>19</v>
      </c>
      <c r="G9876" s="10">
        <v>42041</v>
      </c>
      <c r="H9876" s="10">
        <v>42100</v>
      </c>
      <c r="I9876" t="s">
        <v>14</v>
      </c>
      <c r="J9876" t="s">
        <v>14</v>
      </c>
      <c r="K9876" t="str">
        <f>INDEX(State_Code_Name!B:B,MATCH(Consumer_Complaints!E9876,State_Code_Name!C:C,0))</f>
        <v>Arizona</v>
      </c>
      <c r="L9876">
        <f t="shared" si="462"/>
        <v>59</v>
      </c>
      <c r="M9876">
        <f t="shared" si="463"/>
        <v>2015</v>
      </c>
      <c r="N9876" t="str">
        <f t="shared" si="464"/>
        <v>Q1</v>
      </c>
    </row>
    <row r="9877" spans="1:14" x14ac:dyDescent="0.35">
      <c r="A9877">
        <v>932354</v>
      </c>
      <c r="B9877" t="s">
        <v>54</v>
      </c>
      <c r="C9877" t="s">
        <v>52</v>
      </c>
      <c r="D9877" t="s">
        <v>103</v>
      </c>
      <c r="E9877" t="s">
        <v>31</v>
      </c>
      <c r="F9877" t="s">
        <v>19</v>
      </c>
      <c r="G9877" s="10">
        <v>41919</v>
      </c>
      <c r="H9877" s="10">
        <v>41919</v>
      </c>
      <c r="I9877" t="s">
        <v>14</v>
      </c>
      <c r="J9877" t="s">
        <v>15</v>
      </c>
      <c r="K9877" t="str">
        <f>INDEX(State_Code_Name!B:B,MATCH(Consumer_Complaints!E9877,State_Code_Name!C:C,0))</f>
        <v>Texas</v>
      </c>
      <c r="L9877">
        <f t="shared" si="462"/>
        <v>0</v>
      </c>
      <c r="M9877">
        <f t="shared" si="463"/>
        <v>2014</v>
      </c>
      <c r="N9877" t="str">
        <f t="shared" si="464"/>
        <v>Q4</v>
      </c>
    </row>
    <row r="9878" spans="1:14" x14ac:dyDescent="0.35">
      <c r="A9878">
        <v>1484051</v>
      </c>
      <c r="B9878" t="s">
        <v>1186</v>
      </c>
      <c r="C9878" t="s">
        <v>32</v>
      </c>
      <c r="D9878" t="s">
        <v>104</v>
      </c>
      <c r="E9878" t="s">
        <v>171</v>
      </c>
      <c r="F9878" t="s">
        <v>19</v>
      </c>
      <c r="G9878" s="10">
        <v>42208</v>
      </c>
      <c r="H9878" s="10">
        <v>42214</v>
      </c>
      <c r="I9878" t="s">
        <v>14</v>
      </c>
      <c r="J9878" t="s">
        <v>14</v>
      </c>
      <c r="K9878" t="str">
        <f>INDEX(State_Code_Name!B:B,MATCH(Consumer_Complaints!E9878,State_Code_Name!C:C,0))</f>
        <v>Louisiana</v>
      </c>
      <c r="L9878">
        <f t="shared" si="462"/>
        <v>6</v>
      </c>
      <c r="M9878">
        <f t="shared" si="463"/>
        <v>2015</v>
      </c>
      <c r="N9878" t="str">
        <f t="shared" si="464"/>
        <v>Q3</v>
      </c>
    </row>
    <row r="9879" spans="1:14" x14ac:dyDescent="0.35">
      <c r="A9879">
        <v>365842</v>
      </c>
      <c r="B9879" t="s">
        <v>240</v>
      </c>
      <c r="C9879" t="s">
        <v>61</v>
      </c>
      <c r="D9879" t="s">
        <v>132</v>
      </c>
      <c r="E9879" t="s">
        <v>261</v>
      </c>
      <c r="F9879" t="s">
        <v>19</v>
      </c>
      <c r="G9879" s="10">
        <v>41360</v>
      </c>
      <c r="H9879" s="10">
        <v>41360</v>
      </c>
      <c r="I9879" t="s">
        <v>14</v>
      </c>
      <c r="J9879" t="s">
        <v>15</v>
      </c>
      <c r="K9879" t="str">
        <f>INDEX(State_Code_Name!B:B,MATCH(Consumer_Complaints!E9879,State_Code_Name!C:C,0))</f>
        <v>Alaska</v>
      </c>
      <c r="L9879">
        <f t="shared" si="462"/>
        <v>0</v>
      </c>
      <c r="M9879">
        <f t="shared" si="463"/>
        <v>2013</v>
      </c>
      <c r="N9879" t="str">
        <f t="shared" si="464"/>
        <v>Q1</v>
      </c>
    </row>
    <row r="9880" spans="1:14" x14ac:dyDescent="0.35">
      <c r="A9880">
        <v>1945108</v>
      </c>
      <c r="B9880" t="s">
        <v>134</v>
      </c>
      <c r="C9880" t="s">
        <v>16</v>
      </c>
      <c r="D9880" t="s">
        <v>144</v>
      </c>
      <c r="E9880" t="s">
        <v>46</v>
      </c>
      <c r="F9880" t="s">
        <v>19</v>
      </c>
      <c r="G9880" s="10">
        <v>42517</v>
      </c>
      <c r="H9880" s="10">
        <v>42517</v>
      </c>
      <c r="I9880" t="s">
        <v>14</v>
      </c>
      <c r="J9880" t="s">
        <v>15</v>
      </c>
      <c r="K9880" t="str">
        <f>INDEX(State_Code_Name!B:B,MATCH(Consumer_Complaints!E9880,State_Code_Name!C:C,0))</f>
        <v>Pennsylvania</v>
      </c>
      <c r="L9880">
        <f t="shared" si="462"/>
        <v>0</v>
      </c>
      <c r="M9880">
        <f t="shared" si="463"/>
        <v>2016</v>
      </c>
      <c r="N9880" t="str">
        <f t="shared" si="464"/>
        <v>Q2</v>
      </c>
    </row>
    <row r="9881" spans="1:14" x14ac:dyDescent="0.35">
      <c r="A9881">
        <v>1010207</v>
      </c>
      <c r="B9881" t="s">
        <v>63</v>
      </c>
      <c r="C9881" t="s">
        <v>32</v>
      </c>
      <c r="D9881" t="s">
        <v>44</v>
      </c>
      <c r="E9881" t="s">
        <v>100</v>
      </c>
      <c r="F9881" t="s">
        <v>13</v>
      </c>
      <c r="G9881" s="10">
        <v>41679</v>
      </c>
      <c r="H9881" s="10">
        <v>41768</v>
      </c>
      <c r="I9881" t="s">
        <v>14</v>
      </c>
      <c r="J9881" t="s">
        <v>15</v>
      </c>
      <c r="K9881" t="str">
        <f>INDEX(State_Code_Name!B:B,MATCH(Consumer_Complaints!E9881,State_Code_Name!C:C,0))</f>
        <v>Arizona</v>
      </c>
      <c r="L9881">
        <f t="shared" si="462"/>
        <v>89</v>
      </c>
      <c r="M9881">
        <f t="shared" si="463"/>
        <v>2014</v>
      </c>
      <c r="N9881" t="str">
        <f t="shared" si="464"/>
        <v>Q1</v>
      </c>
    </row>
    <row r="9882" spans="1:14" x14ac:dyDescent="0.35">
      <c r="A9882">
        <v>1281278</v>
      </c>
      <c r="B9882" t="s">
        <v>163</v>
      </c>
      <c r="C9882" t="s">
        <v>16</v>
      </c>
      <c r="D9882" t="s">
        <v>75</v>
      </c>
      <c r="E9882" t="s">
        <v>39</v>
      </c>
      <c r="F9882" t="s">
        <v>19</v>
      </c>
      <c r="G9882" s="10">
        <v>42076</v>
      </c>
      <c r="H9882" s="10">
        <v>42076</v>
      </c>
      <c r="I9882" t="s">
        <v>14</v>
      </c>
      <c r="J9882" t="s">
        <v>15</v>
      </c>
      <c r="K9882" t="str">
        <f>INDEX(State_Code_Name!B:B,MATCH(Consumer_Complaints!E9882,State_Code_Name!C:C,0))</f>
        <v>Ohio</v>
      </c>
      <c r="L9882">
        <f t="shared" si="462"/>
        <v>0</v>
      </c>
      <c r="M9882">
        <f t="shared" si="463"/>
        <v>2015</v>
      </c>
      <c r="N9882" t="str">
        <f t="shared" si="464"/>
        <v>Q1</v>
      </c>
    </row>
    <row r="9883" spans="1:14" x14ac:dyDescent="0.35">
      <c r="A9883">
        <v>1921673</v>
      </c>
      <c r="B9883" t="s">
        <v>129</v>
      </c>
      <c r="C9883" t="s">
        <v>32</v>
      </c>
      <c r="D9883" t="s">
        <v>161</v>
      </c>
      <c r="E9883" t="s">
        <v>74</v>
      </c>
      <c r="F9883" t="s">
        <v>19</v>
      </c>
      <c r="G9883" s="10">
        <v>42503</v>
      </c>
      <c r="H9883" s="10">
        <v>42503</v>
      </c>
      <c r="I9883" t="s">
        <v>14</v>
      </c>
      <c r="J9883" t="s">
        <v>15</v>
      </c>
      <c r="K9883" t="str">
        <f>INDEX(State_Code_Name!B:B,MATCH(Consumer_Complaints!E9883,State_Code_Name!C:C,0))</f>
        <v>Tennessee</v>
      </c>
      <c r="L9883">
        <f t="shared" si="462"/>
        <v>0</v>
      </c>
      <c r="M9883">
        <f t="shared" si="463"/>
        <v>2016</v>
      </c>
      <c r="N9883" t="str">
        <f t="shared" si="464"/>
        <v>Q2</v>
      </c>
    </row>
    <row r="9884" spans="1:14" x14ac:dyDescent="0.35">
      <c r="A9884">
        <v>1132599</v>
      </c>
      <c r="B9884" t="s">
        <v>164</v>
      </c>
      <c r="C9884" t="s">
        <v>16</v>
      </c>
      <c r="D9884" t="s">
        <v>20</v>
      </c>
      <c r="E9884" t="s">
        <v>22</v>
      </c>
      <c r="F9884" t="s">
        <v>305</v>
      </c>
      <c r="G9884" s="10">
        <v>41963</v>
      </c>
      <c r="H9884" s="10">
        <v>41969</v>
      </c>
      <c r="I9884" t="s">
        <v>14</v>
      </c>
      <c r="J9884" t="s">
        <v>15</v>
      </c>
      <c r="K9884" t="str">
        <f>INDEX(State_Code_Name!B:B,MATCH(Consumer_Complaints!E9884,State_Code_Name!C:C,0))</f>
        <v>New York</v>
      </c>
      <c r="L9884">
        <f t="shared" si="462"/>
        <v>6</v>
      </c>
      <c r="M9884">
        <f t="shared" si="463"/>
        <v>2014</v>
      </c>
      <c r="N9884" t="str">
        <f t="shared" si="464"/>
        <v>Q4</v>
      </c>
    </row>
    <row r="9885" spans="1:14" x14ac:dyDescent="0.35">
      <c r="A9885">
        <v>810737</v>
      </c>
      <c r="B9885" t="s">
        <v>111</v>
      </c>
      <c r="C9885" t="s">
        <v>26</v>
      </c>
      <c r="D9885" t="s">
        <v>27</v>
      </c>
      <c r="E9885" t="s">
        <v>18</v>
      </c>
      <c r="F9885" t="s">
        <v>19</v>
      </c>
      <c r="G9885" s="10">
        <v>41745</v>
      </c>
      <c r="H9885" s="10">
        <v>41751</v>
      </c>
      <c r="I9885" t="s">
        <v>14</v>
      </c>
      <c r="J9885" t="s">
        <v>14</v>
      </c>
      <c r="K9885" t="str">
        <f>INDEX(State_Code_Name!B:B,MATCH(Consumer_Complaints!E9885,State_Code_Name!C:C,0))</f>
        <v>California</v>
      </c>
      <c r="L9885">
        <f t="shared" si="462"/>
        <v>6</v>
      </c>
      <c r="M9885">
        <f t="shared" si="463"/>
        <v>2014</v>
      </c>
      <c r="N9885" t="str">
        <f t="shared" si="464"/>
        <v>Q2</v>
      </c>
    </row>
    <row r="9886" spans="1:14" x14ac:dyDescent="0.35">
      <c r="A9886">
        <v>1390782</v>
      </c>
      <c r="B9886" t="s">
        <v>38</v>
      </c>
      <c r="C9886" t="s">
        <v>16</v>
      </c>
      <c r="D9886" t="s">
        <v>20</v>
      </c>
      <c r="E9886" t="s">
        <v>22</v>
      </c>
      <c r="F9886" t="s">
        <v>19</v>
      </c>
      <c r="G9886" s="10">
        <v>42150</v>
      </c>
      <c r="H9886" s="10">
        <v>42150</v>
      </c>
      <c r="I9886" t="s">
        <v>14</v>
      </c>
      <c r="J9886" t="s">
        <v>15</v>
      </c>
      <c r="K9886" t="str">
        <f>INDEX(State_Code_Name!B:B,MATCH(Consumer_Complaints!E9886,State_Code_Name!C:C,0))</f>
        <v>New York</v>
      </c>
      <c r="L9886">
        <f t="shared" si="462"/>
        <v>0</v>
      </c>
      <c r="M9886">
        <f t="shared" si="463"/>
        <v>2015</v>
      </c>
      <c r="N9886" t="str">
        <f t="shared" si="464"/>
        <v>Q2</v>
      </c>
    </row>
    <row r="9887" spans="1:14" x14ac:dyDescent="0.35">
      <c r="A9887">
        <v>1669469</v>
      </c>
      <c r="B9887" t="s">
        <v>58</v>
      </c>
      <c r="C9887" t="s">
        <v>16</v>
      </c>
      <c r="D9887" t="s">
        <v>24</v>
      </c>
      <c r="E9887" t="s">
        <v>51</v>
      </c>
      <c r="F9887" t="s">
        <v>305</v>
      </c>
      <c r="G9887" s="10">
        <v>42331</v>
      </c>
      <c r="H9887" s="10">
        <v>42338</v>
      </c>
      <c r="I9887" t="s">
        <v>14</v>
      </c>
      <c r="J9887" t="s">
        <v>15</v>
      </c>
      <c r="K9887" t="str">
        <f>INDEX(State_Code_Name!B:B,MATCH(Consumer_Complaints!E9887,State_Code_Name!C:C,0))</f>
        <v>Washington</v>
      </c>
      <c r="L9887">
        <f t="shared" si="462"/>
        <v>7</v>
      </c>
      <c r="M9887">
        <f t="shared" si="463"/>
        <v>2015</v>
      </c>
      <c r="N9887" t="str">
        <f t="shared" si="464"/>
        <v>Q4</v>
      </c>
    </row>
    <row r="9888" spans="1:14" x14ac:dyDescent="0.35">
      <c r="A9888">
        <v>1164948</v>
      </c>
      <c r="B9888" t="s">
        <v>73</v>
      </c>
      <c r="C9888" t="s">
        <v>32</v>
      </c>
      <c r="D9888" t="s">
        <v>44</v>
      </c>
      <c r="E9888" t="s">
        <v>48</v>
      </c>
      <c r="F9888" t="s">
        <v>19</v>
      </c>
      <c r="G9888" s="10">
        <v>41992</v>
      </c>
      <c r="H9888" s="10">
        <v>41992</v>
      </c>
      <c r="I9888" t="s">
        <v>14</v>
      </c>
      <c r="J9888" t="s">
        <v>15</v>
      </c>
      <c r="K9888" t="str">
        <f>INDEX(State_Code_Name!B:B,MATCH(Consumer_Complaints!E9888,State_Code_Name!C:C,0))</f>
        <v>New Jersey</v>
      </c>
      <c r="L9888">
        <f t="shared" si="462"/>
        <v>0</v>
      </c>
      <c r="M9888">
        <f t="shared" si="463"/>
        <v>2014</v>
      </c>
      <c r="N9888" t="str">
        <f t="shared" si="464"/>
        <v>Q4</v>
      </c>
    </row>
    <row r="9889" spans="1:14" x14ac:dyDescent="0.35">
      <c r="A9889">
        <v>2006269</v>
      </c>
      <c r="B9889" t="s">
        <v>38</v>
      </c>
      <c r="C9889" t="s">
        <v>16</v>
      </c>
      <c r="D9889" t="s">
        <v>24</v>
      </c>
      <c r="E9889" t="s">
        <v>31</v>
      </c>
      <c r="F9889" t="s">
        <v>305</v>
      </c>
      <c r="G9889" s="10">
        <v>42681</v>
      </c>
      <c r="H9889" s="10">
        <v>42711</v>
      </c>
      <c r="I9889" t="s">
        <v>14</v>
      </c>
      <c r="J9889" t="s">
        <v>15</v>
      </c>
      <c r="K9889" t="str">
        <f>INDEX(State_Code_Name!B:B,MATCH(Consumer_Complaints!E9889,State_Code_Name!C:C,0))</f>
        <v>Texas</v>
      </c>
      <c r="L9889">
        <f t="shared" si="462"/>
        <v>30</v>
      </c>
      <c r="M9889">
        <f t="shared" si="463"/>
        <v>2016</v>
      </c>
      <c r="N9889" t="str">
        <f t="shared" si="464"/>
        <v>Q4</v>
      </c>
    </row>
    <row r="9890" spans="1:14" x14ac:dyDescent="0.35">
      <c r="A9890">
        <v>1075297</v>
      </c>
      <c r="B9890" t="s">
        <v>30</v>
      </c>
      <c r="C9890" t="s">
        <v>36</v>
      </c>
      <c r="D9890" t="s">
        <v>150</v>
      </c>
      <c r="E9890" t="s">
        <v>18</v>
      </c>
      <c r="F9890" t="s">
        <v>19</v>
      </c>
      <c r="G9890" s="10">
        <v>41929</v>
      </c>
      <c r="H9890" s="10">
        <v>41929</v>
      </c>
      <c r="I9890" t="s">
        <v>14</v>
      </c>
      <c r="J9890" t="s">
        <v>15</v>
      </c>
      <c r="K9890" t="str">
        <f>INDEX(State_Code_Name!B:B,MATCH(Consumer_Complaints!E9890,State_Code_Name!C:C,0))</f>
        <v>California</v>
      </c>
      <c r="L9890">
        <f t="shared" si="462"/>
        <v>0</v>
      </c>
      <c r="M9890">
        <f t="shared" si="463"/>
        <v>2014</v>
      </c>
      <c r="N9890" t="str">
        <f t="shared" si="464"/>
        <v>Q4</v>
      </c>
    </row>
    <row r="9891" spans="1:14" x14ac:dyDescent="0.35">
      <c r="A9891">
        <v>684042</v>
      </c>
      <c r="B9891" t="s">
        <v>441</v>
      </c>
      <c r="C9891" t="s">
        <v>26</v>
      </c>
      <c r="D9891" t="s">
        <v>27</v>
      </c>
      <c r="E9891" t="s">
        <v>70</v>
      </c>
      <c r="F9891" t="s">
        <v>19</v>
      </c>
      <c r="G9891" s="10">
        <v>41663</v>
      </c>
      <c r="H9891" s="10">
        <v>41663</v>
      </c>
      <c r="I9891" t="s">
        <v>14</v>
      </c>
      <c r="J9891" t="s">
        <v>15</v>
      </c>
      <c r="K9891" t="str">
        <f>INDEX(State_Code_Name!B:B,MATCH(Consumer_Complaints!E9891,State_Code_Name!C:C,0))</f>
        <v>Massachusetts</v>
      </c>
      <c r="L9891">
        <f t="shared" si="462"/>
        <v>0</v>
      </c>
      <c r="M9891">
        <f t="shared" si="463"/>
        <v>2014</v>
      </c>
      <c r="N9891" t="str">
        <f t="shared" si="464"/>
        <v>Q1</v>
      </c>
    </row>
    <row r="9892" spans="1:14" x14ac:dyDescent="0.35">
      <c r="A9892">
        <v>1644575</v>
      </c>
      <c r="B9892" t="s">
        <v>445</v>
      </c>
      <c r="C9892" t="s">
        <v>26</v>
      </c>
      <c r="D9892" t="s">
        <v>27</v>
      </c>
      <c r="E9892" t="s">
        <v>35</v>
      </c>
      <c r="F9892" t="s">
        <v>305</v>
      </c>
      <c r="G9892" s="10">
        <v>42166</v>
      </c>
      <c r="H9892" s="10">
        <v>42258</v>
      </c>
      <c r="I9892" t="s">
        <v>14</v>
      </c>
      <c r="J9892" t="s">
        <v>15</v>
      </c>
      <c r="K9892" t="str">
        <f>INDEX(State_Code_Name!B:B,MATCH(Consumer_Complaints!E9892,State_Code_Name!C:C,0))</f>
        <v>Florida</v>
      </c>
      <c r="L9892">
        <f t="shared" si="462"/>
        <v>92</v>
      </c>
      <c r="M9892">
        <f t="shared" si="463"/>
        <v>2015</v>
      </c>
      <c r="N9892" t="str">
        <f t="shared" si="464"/>
        <v>Q2</v>
      </c>
    </row>
    <row r="9893" spans="1:14" x14ac:dyDescent="0.35">
      <c r="A9893">
        <v>767751</v>
      </c>
      <c r="B9893" t="s">
        <v>417</v>
      </c>
      <c r="C9893" t="s">
        <v>16</v>
      </c>
      <c r="D9893" t="s">
        <v>20</v>
      </c>
      <c r="E9893" t="s">
        <v>12</v>
      </c>
      <c r="F9893" t="s">
        <v>13</v>
      </c>
      <c r="G9893" s="10">
        <v>41712</v>
      </c>
      <c r="H9893" s="10">
        <v>41717</v>
      </c>
      <c r="I9893" t="s">
        <v>14</v>
      </c>
      <c r="J9893" t="s">
        <v>15</v>
      </c>
      <c r="K9893" t="str">
        <f>INDEX(State_Code_Name!B:B,MATCH(Consumer_Complaints!E9893,State_Code_Name!C:C,0))</f>
        <v>Virginia</v>
      </c>
      <c r="L9893">
        <f t="shared" si="462"/>
        <v>5</v>
      </c>
      <c r="M9893">
        <f t="shared" si="463"/>
        <v>2014</v>
      </c>
      <c r="N9893" t="str">
        <f t="shared" si="464"/>
        <v>Q1</v>
      </c>
    </row>
    <row r="9894" spans="1:14" x14ac:dyDescent="0.35">
      <c r="A9894">
        <v>2054754</v>
      </c>
      <c r="B9894" t="s">
        <v>38</v>
      </c>
      <c r="C9894" t="s">
        <v>32</v>
      </c>
      <c r="D9894" t="s">
        <v>104</v>
      </c>
      <c r="E9894" t="s">
        <v>18</v>
      </c>
      <c r="F9894" t="s">
        <v>19</v>
      </c>
      <c r="G9894" s="10">
        <v>42621</v>
      </c>
      <c r="H9894" s="10">
        <v>42621</v>
      </c>
      <c r="I9894" t="s">
        <v>14</v>
      </c>
      <c r="J9894" t="s">
        <v>15</v>
      </c>
      <c r="K9894" t="str">
        <f>INDEX(State_Code_Name!B:B,MATCH(Consumer_Complaints!E9894,State_Code_Name!C:C,0))</f>
        <v>California</v>
      </c>
      <c r="L9894">
        <f t="shared" si="462"/>
        <v>0</v>
      </c>
      <c r="M9894">
        <f t="shared" si="463"/>
        <v>2016</v>
      </c>
      <c r="N9894" t="str">
        <f t="shared" si="464"/>
        <v>Q3</v>
      </c>
    </row>
    <row r="9895" spans="1:14" x14ac:dyDescent="0.35">
      <c r="A9895">
        <v>1880098</v>
      </c>
      <c r="B9895" t="s">
        <v>11</v>
      </c>
      <c r="C9895" t="s">
        <v>26</v>
      </c>
      <c r="D9895" t="s">
        <v>27</v>
      </c>
      <c r="E9895" t="s">
        <v>48</v>
      </c>
      <c r="F9895" t="s">
        <v>305</v>
      </c>
      <c r="G9895" s="10">
        <v>42474</v>
      </c>
      <c r="H9895" s="10">
        <v>42478</v>
      </c>
      <c r="I9895" t="s">
        <v>14</v>
      </c>
      <c r="J9895" t="s">
        <v>14</v>
      </c>
      <c r="K9895" t="str">
        <f>INDEX(State_Code_Name!B:B,MATCH(Consumer_Complaints!E9895,State_Code_Name!C:C,0))</f>
        <v>New Jersey</v>
      </c>
      <c r="L9895">
        <f t="shared" si="462"/>
        <v>4</v>
      </c>
      <c r="M9895">
        <f t="shared" si="463"/>
        <v>2016</v>
      </c>
      <c r="N9895" t="str">
        <f t="shared" si="464"/>
        <v>Q2</v>
      </c>
    </row>
    <row r="9896" spans="1:14" x14ac:dyDescent="0.35">
      <c r="A9896">
        <v>565887</v>
      </c>
      <c r="B9896" t="s">
        <v>68</v>
      </c>
      <c r="C9896" t="s">
        <v>36</v>
      </c>
      <c r="D9896" t="s">
        <v>80</v>
      </c>
      <c r="E9896" t="s">
        <v>18</v>
      </c>
      <c r="F9896" t="s">
        <v>19</v>
      </c>
      <c r="G9896" s="10">
        <v>41569</v>
      </c>
      <c r="H9896" s="10">
        <v>41569</v>
      </c>
      <c r="I9896" t="s">
        <v>14</v>
      </c>
      <c r="J9896" t="s">
        <v>14</v>
      </c>
      <c r="K9896" t="str">
        <f>INDEX(State_Code_Name!B:B,MATCH(Consumer_Complaints!E9896,State_Code_Name!C:C,0))</f>
        <v>California</v>
      </c>
      <c r="L9896">
        <f t="shared" si="462"/>
        <v>0</v>
      </c>
      <c r="M9896">
        <f t="shared" si="463"/>
        <v>2013</v>
      </c>
      <c r="N9896" t="str">
        <f t="shared" si="464"/>
        <v>Q4</v>
      </c>
    </row>
    <row r="9897" spans="1:14" x14ac:dyDescent="0.35">
      <c r="A9897">
        <v>1037239</v>
      </c>
      <c r="B9897" t="s">
        <v>50</v>
      </c>
      <c r="C9897" t="s">
        <v>36</v>
      </c>
      <c r="D9897" t="s">
        <v>99</v>
      </c>
      <c r="E9897" t="s">
        <v>31</v>
      </c>
      <c r="F9897" t="s">
        <v>19</v>
      </c>
      <c r="G9897" s="10">
        <v>41901</v>
      </c>
      <c r="H9897" s="10">
        <v>41901</v>
      </c>
      <c r="I9897" t="s">
        <v>14</v>
      </c>
      <c r="J9897" t="s">
        <v>15</v>
      </c>
      <c r="K9897" t="str">
        <f>INDEX(State_Code_Name!B:B,MATCH(Consumer_Complaints!E9897,State_Code_Name!C:C,0))</f>
        <v>Texas</v>
      </c>
      <c r="L9897">
        <f t="shared" si="462"/>
        <v>0</v>
      </c>
      <c r="M9897">
        <f t="shared" si="463"/>
        <v>2014</v>
      </c>
      <c r="N9897" t="str">
        <f t="shared" si="464"/>
        <v>Q3</v>
      </c>
    </row>
    <row r="9898" spans="1:14" x14ac:dyDescent="0.35">
      <c r="A9898">
        <v>1659148</v>
      </c>
      <c r="B9898" t="s">
        <v>58</v>
      </c>
      <c r="C9898" t="s">
        <v>26</v>
      </c>
      <c r="D9898" t="s">
        <v>27</v>
      </c>
      <c r="E9898" t="s">
        <v>18</v>
      </c>
      <c r="F9898" t="s">
        <v>13</v>
      </c>
      <c r="G9898" s="10">
        <v>42325</v>
      </c>
      <c r="H9898" s="10">
        <v>42327</v>
      </c>
      <c r="I9898" t="s">
        <v>14</v>
      </c>
      <c r="J9898" t="s">
        <v>15</v>
      </c>
      <c r="K9898" t="str">
        <f>INDEX(State_Code_Name!B:B,MATCH(Consumer_Complaints!E9898,State_Code_Name!C:C,0))</f>
        <v>California</v>
      </c>
      <c r="L9898">
        <f t="shared" si="462"/>
        <v>2</v>
      </c>
      <c r="M9898">
        <f t="shared" si="463"/>
        <v>2015</v>
      </c>
      <c r="N9898" t="str">
        <f t="shared" si="464"/>
        <v>Q4</v>
      </c>
    </row>
    <row r="9899" spans="1:14" x14ac:dyDescent="0.35">
      <c r="A9899">
        <v>1840817</v>
      </c>
      <c r="B9899" t="s">
        <v>130</v>
      </c>
      <c r="C9899" t="s">
        <v>9</v>
      </c>
      <c r="D9899" t="s">
        <v>10</v>
      </c>
      <c r="E9899" t="s">
        <v>18</v>
      </c>
      <c r="F9899" t="s">
        <v>19</v>
      </c>
      <c r="G9899" s="10">
        <v>42449</v>
      </c>
      <c r="H9899" s="10">
        <v>42449</v>
      </c>
      <c r="I9899" t="s">
        <v>14</v>
      </c>
      <c r="J9899" t="s">
        <v>14</v>
      </c>
      <c r="K9899" t="str">
        <f>INDEX(State_Code_Name!B:B,MATCH(Consumer_Complaints!E9899,State_Code_Name!C:C,0))</f>
        <v>California</v>
      </c>
      <c r="L9899">
        <f t="shared" si="462"/>
        <v>0</v>
      </c>
      <c r="M9899">
        <f t="shared" si="463"/>
        <v>2016</v>
      </c>
      <c r="N9899" t="str">
        <f t="shared" si="464"/>
        <v>Q1</v>
      </c>
    </row>
    <row r="9900" spans="1:14" x14ac:dyDescent="0.35">
      <c r="A9900">
        <v>1727062</v>
      </c>
      <c r="B9900" t="s">
        <v>54</v>
      </c>
      <c r="C9900" t="s">
        <v>52</v>
      </c>
      <c r="D9900" t="s">
        <v>103</v>
      </c>
      <c r="E9900" t="s">
        <v>12</v>
      </c>
      <c r="F9900" t="s">
        <v>19</v>
      </c>
      <c r="G9900" s="10">
        <v>42491</v>
      </c>
      <c r="H9900" s="10">
        <v>42491</v>
      </c>
      <c r="I9900" t="s">
        <v>14</v>
      </c>
      <c r="J9900" t="s">
        <v>15</v>
      </c>
      <c r="K9900" t="str">
        <f>INDEX(State_Code_Name!B:B,MATCH(Consumer_Complaints!E9900,State_Code_Name!C:C,0))</f>
        <v>Virginia</v>
      </c>
      <c r="L9900">
        <f t="shared" si="462"/>
        <v>0</v>
      </c>
      <c r="M9900">
        <f t="shared" si="463"/>
        <v>2016</v>
      </c>
      <c r="N9900" t="str">
        <f t="shared" si="464"/>
        <v>Q2</v>
      </c>
    </row>
    <row r="9901" spans="1:14" x14ac:dyDescent="0.35">
      <c r="A9901">
        <v>995630</v>
      </c>
      <c r="B9901" t="s">
        <v>763</v>
      </c>
      <c r="C9901" t="s">
        <v>32</v>
      </c>
      <c r="D9901" t="s">
        <v>41</v>
      </c>
      <c r="E9901" t="s">
        <v>35</v>
      </c>
      <c r="F9901" t="s">
        <v>305</v>
      </c>
      <c r="G9901" s="10">
        <v>41872</v>
      </c>
      <c r="H9901" s="10">
        <v>41932</v>
      </c>
      <c r="I9901" t="s">
        <v>14</v>
      </c>
      <c r="J9901" t="s">
        <v>15</v>
      </c>
      <c r="K9901" t="str">
        <f>INDEX(State_Code_Name!B:B,MATCH(Consumer_Complaints!E9901,State_Code_Name!C:C,0))</f>
        <v>Florida</v>
      </c>
      <c r="L9901">
        <f t="shared" si="462"/>
        <v>60</v>
      </c>
      <c r="M9901">
        <f t="shared" si="463"/>
        <v>2014</v>
      </c>
      <c r="N9901" t="str">
        <f t="shared" si="464"/>
        <v>Q3</v>
      </c>
    </row>
    <row r="9902" spans="1:14" x14ac:dyDescent="0.35">
      <c r="A9902">
        <v>1981620</v>
      </c>
      <c r="B9902" t="s">
        <v>259</v>
      </c>
      <c r="C9902" t="s">
        <v>26</v>
      </c>
      <c r="D9902" t="s">
        <v>27</v>
      </c>
      <c r="E9902" t="s">
        <v>18</v>
      </c>
      <c r="F9902" t="s">
        <v>19</v>
      </c>
      <c r="G9902" s="10">
        <v>42544</v>
      </c>
      <c r="H9902" s="10">
        <v>42544</v>
      </c>
      <c r="I9902" t="s">
        <v>14</v>
      </c>
      <c r="J9902" t="s">
        <v>15</v>
      </c>
      <c r="K9902" t="str">
        <f>INDEX(State_Code_Name!B:B,MATCH(Consumer_Complaints!E9902,State_Code_Name!C:C,0))</f>
        <v>California</v>
      </c>
      <c r="L9902">
        <f t="shared" si="462"/>
        <v>0</v>
      </c>
      <c r="M9902">
        <f t="shared" si="463"/>
        <v>2016</v>
      </c>
      <c r="N9902" t="str">
        <f t="shared" si="464"/>
        <v>Q2</v>
      </c>
    </row>
    <row r="9903" spans="1:14" x14ac:dyDescent="0.35">
      <c r="A9903">
        <v>1884225</v>
      </c>
      <c r="B9903" t="s">
        <v>443</v>
      </c>
      <c r="C9903" t="s">
        <v>32</v>
      </c>
      <c r="D9903" t="s">
        <v>161</v>
      </c>
      <c r="E9903" t="s">
        <v>66</v>
      </c>
      <c r="F9903" t="s">
        <v>19</v>
      </c>
      <c r="G9903" s="10">
        <v>42478</v>
      </c>
      <c r="H9903" s="10">
        <v>42478</v>
      </c>
      <c r="I9903" t="s">
        <v>14</v>
      </c>
      <c r="J9903" t="s">
        <v>15</v>
      </c>
      <c r="K9903" t="str">
        <f>INDEX(State_Code_Name!B:B,MATCH(Consumer_Complaints!E9903,State_Code_Name!C:C,0))</f>
        <v>Michigan</v>
      </c>
      <c r="L9903">
        <f t="shared" si="462"/>
        <v>0</v>
      </c>
      <c r="M9903">
        <f t="shared" si="463"/>
        <v>2016</v>
      </c>
      <c r="N9903" t="str">
        <f t="shared" si="464"/>
        <v>Q2</v>
      </c>
    </row>
    <row r="9904" spans="1:14" x14ac:dyDescent="0.35">
      <c r="A9904">
        <v>533216</v>
      </c>
      <c r="B9904" t="s">
        <v>376</v>
      </c>
      <c r="C9904" t="s">
        <v>32</v>
      </c>
      <c r="D9904" t="s">
        <v>41</v>
      </c>
      <c r="E9904" t="s">
        <v>18</v>
      </c>
      <c r="F9904" t="s">
        <v>19</v>
      </c>
      <c r="G9904" s="10">
        <v>41534</v>
      </c>
      <c r="H9904" s="10">
        <v>41534</v>
      </c>
      <c r="I9904" t="s">
        <v>14</v>
      </c>
      <c r="J9904" t="s">
        <v>15</v>
      </c>
      <c r="K9904" t="str">
        <f>INDEX(State_Code_Name!B:B,MATCH(Consumer_Complaints!E9904,State_Code_Name!C:C,0))</f>
        <v>California</v>
      </c>
      <c r="L9904">
        <f t="shared" si="462"/>
        <v>0</v>
      </c>
      <c r="M9904">
        <f t="shared" si="463"/>
        <v>2013</v>
      </c>
      <c r="N9904" t="str">
        <f t="shared" si="464"/>
        <v>Q3</v>
      </c>
    </row>
    <row r="9905" spans="1:14" x14ac:dyDescent="0.35">
      <c r="A9905">
        <v>1527731</v>
      </c>
      <c r="B9905" t="s">
        <v>224</v>
      </c>
      <c r="C9905" t="s">
        <v>61</v>
      </c>
      <c r="D9905" t="s">
        <v>459</v>
      </c>
      <c r="E9905" t="s">
        <v>79</v>
      </c>
      <c r="F9905" t="s">
        <v>57</v>
      </c>
      <c r="G9905" s="10">
        <v>42236</v>
      </c>
      <c r="H9905" s="10">
        <v>42242</v>
      </c>
      <c r="I9905" t="s">
        <v>14</v>
      </c>
      <c r="J9905" t="s">
        <v>14</v>
      </c>
      <c r="K9905" t="str">
        <f>INDEX(State_Code_Name!B:B,MATCH(Consumer_Complaints!E9905,State_Code_Name!C:C,0))</f>
        <v>Minnesota</v>
      </c>
      <c r="L9905">
        <f t="shared" si="462"/>
        <v>6</v>
      </c>
      <c r="M9905">
        <f t="shared" si="463"/>
        <v>2015</v>
      </c>
      <c r="N9905" t="str">
        <f t="shared" si="464"/>
        <v>Q3</v>
      </c>
    </row>
    <row r="9906" spans="1:14" x14ac:dyDescent="0.35">
      <c r="A9906">
        <v>1368807</v>
      </c>
      <c r="B9906" t="s">
        <v>105</v>
      </c>
      <c r="C9906" t="s">
        <v>32</v>
      </c>
      <c r="D9906" t="s">
        <v>104</v>
      </c>
      <c r="E9906" t="s">
        <v>79</v>
      </c>
      <c r="F9906" t="s">
        <v>19</v>
      </c>
      <c r="G9906" s="10">
        <v>42313</v>
      </c>
      <c r="H9906" s="10">
        <v>42343</v>
      </c>
      <c r="I9906" t="s">
        <v>14</v>
      </c>
      <c r="J9906" t="s">
        <v>14</v>
      </c>
      <c r="K9906" t="str">
        <f>INDEX(State_Code_Name!B:B,MATCH(Consumer_Complaints!E9906,State_Code_Name!C:C,0))</f>
        <v>Minnesota</v>
      </c>
      <c r="L9906">
        <f t="shared" si="462"/>
        <v>30</v>
      </c>
      <c r="M9906">
        <f t="shared" si="463"/>
        <v>2015</v>
      </c>
      <c r="N9906" t="str">
        <f t="shared" si="464"/>
        <v>Q4</v>
      </c>
    </row>
    <row r="9907" spans="1:14" x14ac:dyDescent="0.35">
      <c r="A9907">
        <v>1640691</v>
      </c>
      <c r="B9907" t="s">
        <v>30</v>
      </c>
      <c r="C9907" t="s">
        <v>26</v>
      </c>
      <c r="D9907" t="s">
        <v>56</v>
      </c>
      <c r="E9907" t="s">
        <v>70</v>
      </c>
      <c r="F9907" t="s">
        <v>19</v>
      </c>
      <c r="G9907" s="10">
        <v>42105</v>
      </c>
      <c r="H9907" s="10">
        <v>42105</v>
      </c>
      <c r="I9907" t="s">
        <v>14</v>
      </c>
      <c r="J9907" t="s">
        <v>15</v>
      </c>
      <c r="K9907" t="str">
        <f>INDEX(State_Code_Name!B:B,MATCH(Consumer_Complaints!E9907,State_Code_Name!C:C,0))</f>
        <v>Massachusetts</v>
      </c>
      <c r="L9907">
        <f t="shared" si="462"/>
        <v>0</v>
      </c>
      <c r="M9907">
        <f t="shared" si="463"/>
        <v>2015</v>
      </c>
      <c r="N9907" t="str">
        <f t="shared" si="464"/>
        <v>Q2</v>
      </c>
    </row>
    <row r="9908" spans="1:14" x14ac:dyDescent="0.35">
      <c r="A9908">
        <v>1822871</v>
      </c>
      <c r="B9908" t="s">
        <v>11</v>
      </c>
      <c r="C9908" t="s">
        <v>16</v>
      </c>
      <c r="D9908" t="s">
        <v>144</v>
      </c>
      <c r="E9908" t="s">
        <v>25</v>
      </c>
      <c r="F9908" t="s">
        <v>19</v>
      </c>
      <c r="G9908" s="10">
        <v>42585</v>
      </c>
      <c r="H9908" s="10">
        <v>42585</v>
      </c>
      <c r="I9908" t="s">
        <v>14</v>
      </c>
      <c r="J9908" t="s">
        <v>15</v>
      </c>
      <c r="K9908" t="str">
        <f>INDEX(State_Code_Name!B:B,MATCH(Consumer_Complaints!E9908,State_Code_Name!C:C,0))</f>
        <v>Georgia</v>
      </c>
      <c r="L9908">
        <f t="shared" si="462"/>
        <v>0</v>
      </c>
      <c r="M9908">
        <f t="shared" si="463"/>
        <v>2016</v>
      </c>
      <c r="N9908" t="str">
        <f t="shared" si="464"/>
        <v>Q3</v>
      </c>
    </row>
    <row r="9909" spans="1:14" x14ac:dyDescent="0.35">
      <c r="A9909">
        <v>1463740</v>
      </c>
      <c r="B9909" t="s">
        <v>60</v>
      </c>
      <c r="C9909" t="s">
        <v>52</v>
      </c>
      <c r="D9909" t="s">
        <v>103</v>
      </c>
      <c r="E9909" t="s">
        <v>100</v>
      </c>
      <c r="F9909" t="s">
        <v>19</v>
      </c>
      <c r="G9909" s="10">
        <v>42345</v>
      </c>
      <c r="H9909" s="10">
        <v>42345</v>
      </c>
      <c r="I9909" t="s">
        <v>14</v>
      </c>
      <c r="J9909" t="s">
        <v>15</v>
      </c>
      <c r="K9909" t="str">
        <f>INDEX(State_Code_Name!B:B,MATCH(Consumer_Complaints!E9909,State_Code_Name!C:C,0))</f>
        <v>Arizona</v>
      </c>
      <c r="L9909">
        <f t="shared" si="462"/>
        <v>0</v>
      </c>
      <c r="M9909">
        <f t="shared" si="463"/>
        <v>2015</v>
      </c>
      <c r="N9909" t="str">
        <f t="shared" si="464"/>
        <v>Q4</v>
      </c>
    </row>
    <row r="9910" spans="1:14" x14ac:dyDescent="0.35">
      <c r="A9910">
        <v>1339482</v>
      </c>
      <c r="B9910" t="s">
        <v>242</v>
      </c>
      <c r="C9910" t="s">
        <v>32</v>
      </c>
      <c r="D9910" t="s">
        <v>41</v>
      </c>
      <c r="E9910" t="s">
        <v>48</v>
      </c>
      <c r="F9910" t="s">
        <v>19</v>
      </c>
      <c r="G9910" s="10">
        <v>42115</v>
      </c>
      <c r="H9910" s="10">
        <v>42115</v>
      </c>
      <c r="I9910" t="s">
        <v>14</v>
      </c>
      <c r="J9910" t="s">
        <v>15</v>
      </c>
      <c r="K9910" t="str">
        <f>INDEX(State_Code_Name!B:B,MATCH(Consumer_Complaints!E9910,State_Code_Name!C:C,0))</f>
        <v>New Jersey</v>
      </c>
      <c r="L9910">
        <f t="shared" si="462"/>
        <v>0</v>
      </c>
      <c r="M9910">
        <f t="shared" si="463"/>
        <v>2015</v>
      </c>
      <c r="N9910" t="str">
        <f t="shared" si="464"/>
        <v>Q2</v>
      </c>
    </row>
    <row r="9911" spans="1:14" x14ac:dyDescent="0.35">
      <c r="A9911">
        <v>1974258</v>
      </c>
      <c r="B9911" t="s">
        <v>253</v>
      </c>
      <c r="C9911" t="s">
        <v>32</v>
      </c>
      <c r="D9911" t="s">
        <v>41</v>
      </c>
      <c r="E9911" t="s">
        <v>25</v>
      </c>
      <c r="F9911" t="s">
        <v>19</v>
      </c>
      <c r="G9911" s="10">
        <v>42538</v>
      </c>
      <c r="H9911" s="10">
        <v>42538</v>
      </c>
      <c r="I9911" t="s">
        <v>14</v>
      </c>
      <c r="J9911" t="s">
        <v>14</v>
      </c>
      <c r="K9911" t="str">
        <f>INDEX(State_Code_Name!B:B,MATCH(Consumer_Complaints!E9911,State_Code_Name!C:C,0))</f>
        <v>Georgia</v>
      </c>
      <c r="L9911">
        <f t="shared" si="462"/>
        <v>0</v>
      </c>
      <c r="M9911">
        <f t="shared" si="463"/>
        <v>2016</v>
      </c>
      <c r="N9911" t="str">
        <f t="shared" si="464"/>
        <v>Q2</v>
      </c>
    </row>
    <row r="9912" spans="1:14" x14ac:dyDescent="0.35">
      <c r="A9912">
        <v>557807</v>
      </c>
      <c r="B9912" t="s">
        <v>134</v>
      </c>
      <c r="C9912" t="s">
        <v>26</v>
      </c>
      <c r="D9912" t="s">
        <v>56</v>
      </c>
      <c r="E9912" t="s">
        <v>66</v>
      </c>
      <c r="F9912" t="s">
        <v>305</v>
      </c>
      <c r="G9912" s="10">
        <v>41588</v>
      </c>
      <c r="H9912" s="10">
        <v>41588</v>
      </c>
      <c r="I9912" t="s">
        <v>14</v>
      </c>
      <c r="J9912" t="s">
        <v>15</v>
      </c>
      <c r="K9912" t="str">
        <f>INDEX(State_Code_Name!B:B,MATCH(Consumer_Complaints!E9912,State_Code_Name!C:C,0))</f>
        <v>Michigan</v>
      </c>
      <c r="L9912">
        <f t="shared" si="462"/>
        <v>0</v>
      </c>
      <c r="M9912">
        <f t="shared" si="463"/>
        <v>2013</v>
      </c>
      <c r="N9912" t="str">
        <f t="shared" si="464"/>
        <v>Q4</v>
      </c>
    </row>
    <row r="9913" spans="1:14" x14ac:dyDescent="0.35">
      <c r="A9913">
        <v>904323</v>
      </c>
      <c r="B9913" t="s">
        <v>30</v>
      </c>
      <c r="C9913" t="s">
        <v>26</v>
      </c>
      <c r="D9913" t="s">
        <v>27</v>
      </c>
      <c r="E9913" t="s">
        <v>51</v>
      </c>
      <c r="F9913" t="s">
        <v>19</v>
      </c>
      <c r="G9913" s="10">
        <v>41810</v>
      </c>
      <c r="H9913" s="10">
        <v>41810</v>
      </c>
      <c r="I9913" t="s">
        <v>14</v>
      </c>
      <c r="J9913" t="s">
        <v>15</v>
      </c>
      <c r="K9913" t="str">
        <f>INDEX(State_Code_Name!B:B,MATCH(Consumer_Complaints!E9913,State_Code_Name!C:C,0))</f>
        <v>Washington</v>
      </c>
      <c r="L9913">
        <f t="shared" si="462"/>
        <v>0</v>
      </c>
      <c r="M9913">
        <f t="shared" si="463"/>
        <v>2014</v>
      </c>
      <c r="N9913" t="str">
        <f t="shared" si="464"/>
        <v>Q2</v>
      </c>
    </row>
    <row r="9914" spans="1:14" x14ac:dyDescent="0.35">
      <c r="A9914">
        <v>1451748</v>
      </c>
      <c r="B9914" t="s">
        <v>69</v>
      </c>
      <c r="C9914" t="s">
        <v>26</v>
      </c>
      <c r="D9914" t="s">
        <v>27</v>
      </c>
      <c r="E9914" t="s">
        <v>114</v>
      </c>
      <c r="F9914" t="s">
        <v>19</v>
      </c>
      <c r="G9914" s="10">
        <v>42162</v>
      </c>
      <c r="H9914" s="10">
        <v>42162</v>
      </c>
      <c r="I9914" t="s">
        <v>14</v>
      </c>
      <c r="J9914" t="s">
        <v>14</v>
      </c>
      <c r="K9914" t="str">
        <f>INDEX(State_Code_Name!B:B,MATCH(Consumer_Complaints!E9914,State_Code_Name!C:C,0))</f>
        <v>South Carolina</v>
      </c>
      <c r="L9914">
        <f t="shared" si="462"/>
        <v>0</v>
      </c>
      <c r="M9914">
        <f t="shared" si="463"/>
        <v>2015</v>
      </c>
      <c r="N9914" t="str">
        <f t="shared" si="464"/>
        <v>Q2</v>
      </c>
    </row>
    <row r="9915" spans="1:14" x14ac:dyDescent="0.35">
      <c r="A9915">
        <v>2063005</v>
      </c>
      <c r="B9915" t="s">
        <v>834</v>
      </c>
      <c r="C9915" t="s">
        <v>32</v>
      </c>
      <c r="D9915" t="s">
        <v>41</v>
      </c>
      <c r="E9915" t="s">
        <v>74</v>
      </c>
      <c r="F9915" t="s">
        <v>19</v>
      </c>
      <c r="G9915" s="10">
        <v>42597</v>
      </c>
      <c r="H9915" s="10">
        <v>42597</v>
      </c>
      <c r="I9915" t="s">
        <v>14</v>
      </c>
      <c r="J9915" t="s">
        <v>15</v>
      </c>
      <c r="K9915" t="str">
        <f>INDEX(State_Code_Name!B:B,MATCH(Consumer_Complaints!E9915,State_Code_Name!C:C,0))</f>
        <v>Tennessee</v>
      </c>
      <c r="L9915">
        <f t="shared" si="462"/>
        <v>0</v>
      </c>
      <c r="M9915">
        <f t="shared" si="463"/>
        <v>2016</v>
      </c>
      <c r="N9915" t="str">
        <f t="shared" si="464"/>
        <v>Q3</v>
      </c>
    </row>
    <row r="9916" spans="1:14" x14ac:dyDescent="0.35">
      <c r="A9916">
        <v>668003</v>
      </c>
      <c r="B9916" t="s">
        <v>43</v>
      </c>
      <c r="C9916" t="s">
        <v>16</v>
      </c>
      <c r="D9916" t="s">
        <v>144</v>
      </c>
      <c r="E9916" t="s">
        <v>22</v>
      </c>
      <c r="F9916" t="s">
        <v>305</v>
      </c>
      <c r="G9916" s="10">
        <v>41653</v>
      </c>
      <c r="H9916" s="10">
        <v>41656</v>
      </c>
      <c r="I9916" t="s">
        <v>14</v>
      </c>
      <c r="J9916" t="s">
        <v>15</v>
      </c>
      <c r="K9916" t="str">
        <f>INDEX(State_Code_Name!B:B,MATCH(Consumer_Complaints!E9916,State_Code_Name!C:C,0))</f>
        <v>New York</v>
      </c>
      <c r="L9916">
        <f t="shared" si="462"/>
        <v>3</v>
      </c>
      <c r="M9916">
        <f t="shared" si="463"/>
        <v>2014</v>
      </c>
      <c r="N9916" t="str">
        <f t="shared" si="464"/>
        <v>Q1</v>
      </c>
    </row>
    <row r="9917" spans="1:14" x14ac:dyDescent="0.35">
      <c r="A9917">
        <v>1943863</v>
      </c>
      <c r="B9917" t="s">
        <v>1204</v>
      </c>
      <c r="C9917" t="s">
        <v>9</v>
      </c>
      <c r="D9917" t="s">
        <v>183</v>
      </c>
      <c r="E9917" t="s">
        <v>39</v>
      </c>
      <c r="F9917" t="s">
        <v>19</v>
      </c>
      <c r="G9917" s="10">
        <v>42516</v>
      </c>
      <c r="H9917" s="10">
        <v>42589</v>
      </c>
      <c r="I9917" t="s">
        <v>14</v>
      </c>
      <c r="J9917" t="s">
        <v>15</v>
      </c>
      <c r="K9917" t="str">
        <f>INDEX(State_Code_Name!B:B,MATCH(Consumer_Complaints!E9917,State_Code_Name!C:C,0))</f>
        <v>Ohio</v>
      </c>
      <c r="L9917">
        <f t="shared" si="462"/>
        <v>73</v>
      </c>
      <c r="M9917">
        <f t="shared" si="463"/>
        <v>2016</v>
      </c>
      <c r="N9917" t="str">
        <f t="shared" si="464"/>
        <v>Q2</v>
      </c>
    </row>
    <row r="9918" spans="1:14" x14ac:dyDescent="0.35">
      <c r="A9918">
        <v>1341987</v>
      </c>
      <c r="B9918" t="s">
        <v>38</v>
      </c>
      <c r="C9918" t="s">
        <v>16</v>
      </c>
      <c r="D9918" t="s">
        <v>20</v>
      </c>
      <c r="E9918" t="s">
        <v>18</v>
      </c>
      <c r="F9918" t="s">
        <v>305</v>
      </c>
      <c r="G9918" s="10">
        <v>42116</v>
      </c>
      <c r="H9918" s="10">
        <v>42121</v>
      </c>
      <c r="I9918" t="s">
        <v>14</v>
      </c>
      <c r="J9918" t="s">
        <v>15</v>
      </c>
      <c r="K9918" t="str">
        <f>INDEX(State_Code_Name!B:B,MATCH(Consumer_Complaints!E9918,State_Code_Name!C:C,0))</f>
        <v>California</v>
      </c>
      <c r="L9918">
        <f t="shared" si="462"/>
        <v>5</v>
      </c>
      <c r="M9918">
        <f t="shared" si="463"/>
        <v>2015</v>
      </c>
      <c r="N9918" t="str">
        <f t="shared" si="464"/>
        <v>Q2</v>
      </c>
    </row>
    <row r="9919" spans="1:14" x14ac:dyDescent="0.35">
      <c r="A9919">
        <v>1382503</v>
      </c>
      <c r="B9919" t="s">
        <v>90</v>
      </c>
      <c r="C9919" t="s">
        <v>16</v>
      </c>
      <c r="D9919" t="s">
        <v>20</v>
      </c>
      <c r="E9919" t="s">
        <v>74</v>
      </c>
      <c r="F9919" t="s">
        <v>19</v>
      </c>
      <c r="G9919" s="10">
        <v>42143</v>
      </c>
      <c r="H9919" s="10">
        <v>42143</v>
      </c>
      <c r="I9919" t="s">
        <v>14</v>
      </c>
      <c r="J9919" t="s">
        <v>14</v>
      </c>
      <c r="K9919" t="str">
        <f>INDEX(State_Code_Name!B:B,MATCH(Consumer_Complaints!E9919,State_Code_Name!C:C,0))</f>
        <v>Tennessee</v>
      </c>
      <c r="L9919">
        <f t="shared" si="462"/>
        <v>0</v>
      </c>
      <c r="M9919">
        <f t="shared" si="463"/>
        <v>2015</v>
      </c>
      <c r="N9919" t="str">
        <f t="shared" si="464"/>
        <v>Q2</v>
      </c>
    </row>
    <row r="9920" spans="1:14" x14ac:dyDescent="0.35">
      <c r="A9920">
        <v>496302</v>
      </c>
      <c r="B9920" t="s">
        <v>63</v>
      </c>
      <c r="C9920" t="s">
        <v>61</v>
      </c>
      <c r="D9920" t="s">
        <v>62</v>
      </c>
      <c r="F9920" t="s">
        <v>19</v>
      </c>
      <c r="G9920" s="10">
        <v>41505</v>
      </c>
      <c r="H9920" s="10">
        <v>41506</v>
      </c>
      <c r="I9920" t="s">
        <v>14</v>
      </c>
      <c r="J9920" t="s">
        <v>15</v>
      </c>
      <c r="K9920" t="e">
        <f>INDEX(State_Code_Name!B:B,MATCH(Consumer_Complaints!E9920,State_Code_Name!C:C,0))</f>
        <v>#N/A</v>
      </c>
      <c r="L9920">
        <f t="shared" si="462"/>
        <v>1</v>
      </c>
      <c r="M9920">
        <f t="shared" si="463"/>
        <v>2013</v>
      </c>
      <c r="N9920" t="str">
        <f t="shared" si="464"/>
        <v>Q3</v>
      </c>
    </row>
    <row r="9921" spans="1:14" x14ac:dyDescent="0.35">
      <c r="A9921">
        <v>1846894</v>
      </c>
      <c r="B9921" t="s">
        <v>30</v>
      </c>
      <c r="C9921" t="s">
        <v>16</v>
      </c>
      <c r="D9921" t="s">
        <v>24</v>
      </c>
      <c r="E9921" t="s">
        <v>31</v>
      </c>
      <c r="F9921" t="s">
        <v>13</v>
      </c>
      <c r="G9921" s="10">
        <v>42452</v>
      </c>
      <c r="H9921" s="10">
        <v>42452</v>
      </c>
      <c r="I9921" t="s">
        <v>14</v>
      </c>
      <c r="J9921" t="s">
        <v>15</v>
      </c>
      <c r="K9921" t="str">
        <f>INDEX(State_Code_Name!B:B,MATCH(Consumer_Complaints!E9921,State_Code_Name!C:C,0))</f>
        <v>Texas</v>
      </c>
      <c r="L9921">
        <f t="shared" si="462"/>
        <v>0</v>
      </c>
      <c r="M9921">
        <f t="shared" si="463"/>
        <v>2016</v>
      </c>
      <c r="N9921" t="str">
        <f t="shared" si="464"/>
        <v>Q1</v>
      </c>
    </row>
    <row r="9922" spans="1:14" x14ac:dyDescent="0.35">
      <c r="A9922">
        <v>729756</v>
      </c>
      <c r="B9922" t="s">
        <v>345</v>
      </c>
      <c r="C9922" t="s">
        <v>9</v>
      </c>
      <c r="D9922" t="s">
        <v>132</v>
      </c>
      <c r="E9922" t="s">
        <v>35</v>
      </c>
      <c r="F9922" t="s">
        <v>19</v>
      </c>
      <c r="G9922" s="10">
        <v>41695</v>
      </c>
      <c r="H9922" s="10">
        <v>41695</v>
      </c>
      <c r="I9922" t="s">
        <v>14</v>
      </c>
      <c r="J9922" t="s">
        <v>14</v>
      </c>
      <c r="K9922" t="str">
        <f>INDEX(State_Code_Name!B:B,MATCH(Consumer_Complaints!E9922,State_Code_Name!C:C,0))</f>
        <v>Florida</v>
      </c>
      <c r="L9922">
        <f t="shared" si="462"/>
        <v>0</v>
      </c>
      <c r="M9922">
        <f t="shared" si="463"/>
        <v>2014</v>
      </c>
      <c r="N9922" t="str">
        <f t="shared" si="464"/>
        <v>Q1</v>
      </c>
    </row>
    <row r="9923" spans="1:14" x14ac:dyDescent="0.35">
      <c r="A9923">
        <v>726115</v>
      </c>
      <c r="B9923" t="s">
        <v>81</v>
      </c>
      <c r="C9923" t="s">
        <v>16</v>
      </c>
      <c r="D9923" t="s">
        <v>24</v>
      </c>
      <c r="E9923" t="s">
        <v>122</v>
      </c>
      <c r="F9923" t="s">
        <v>19</v>
      </c>
      <c r="G9923" s="10">
        <v>41691</v>
      </c>
      <c r="H9923" s="10">
        <v>41691</v>
      </c>
      <c r="I9923" t="s">
        <v>14</v>
      </c>
      <c r="J9923" t="s">
        <v>15</v>
      </c>
      <c r="K9923" t="str">
        <f>INDEX(State_Code_Name!B:B,MATCH(Consumer_Complaints!E9923,State_Code_Name!C:C,0))</f>
        <v>Maryland</v>
      </c>
      <c r="L9923">
        <f t="shared" ref="L9923:L9986" si="465">H9923-G9923</f>
        <v>0</v>
      </c>
      <c r="M9923">
        <f t="shared" ref="M9923:M9986" si="466">YEAR(G9923)</f>
        <v>2014</v>
      </c>
      <c r="N9923" t="str">
        <f t="shared" ref="N9923:N9986" si="467">IF(MONTH(G9923)&lt;=3,"Q1",IF(MONTH(G9923)&lt;=6,"Q2",IF(MONTH(G9923)&lt;=9,"Q3","Q4")))</f>
        <v>Q1</v>
      </c>
    </row>
    <row r="9924" spans="1:14" x14ac:dyDescent="0.35">
      <c r="A9924">
        <v>1245443</v>
      </c>
      <c r="B9924" t="s">
        <v>38</v>
      </c>
      <c r="C9924" t="s">
        <v>36</v>
      </c>
      <c r="D9924" t="s">
        <v>67</v>
      </c>
      <c r="E9924" t="s">
        <v>22</v>
      </c>
      <c r="F9924" t="s">
        <v>19</v>
      </c>
      <c r="G9924" s="10">
        <v>42053</v>
      </c>
      <c r="H9924" s="10">
        <v>42053</v>
      </c>
      <c r="I9924" t="s">
        <v>14</v>
      </c>
      <c r="J9924" t="s">
        <v>14</v>
      </c>
      <c r="K9924" t="str">
        <f>INDEX(State_Code_Name!B:B,MATCH(Consumer_Complaints!E9924,State_Code_Name!C:C,0))</f>
        <v>New York</v>
      </c>
      <c r="L9924">
        <f t="shared" si="465"/>
        <v>0</v>
      </c>
      <c r="M9924">
        <f t="shared" si="466"/>
        <v>2015</v>
      </c>
      <c r="N9924" t="str">
        <f t="shared" si="467"/>
        <v>Q1</v>
      </c>
    </row>
    <row r="9925" spans="1:14" x14ac:dyDescent="0.35">
      <c r="A9925">
        <v>1890365</v>
      </c>
      <c r="B9925" t="s">
        <v>73</v>
      </c>
      <c r="C9925" t="s">
        <v>26</v>
      </c>
      <c r="D9925" t="s">
        <v>27</v>
      </c>
      <c r="E9925" t="s">
        <v>29</v>
      </c>
      <c r="F9925" t="s">
        <v>19</v>
      </c>
      <c r="G9925" s="10">
        <v>42482</v>
      </c>
      <c r="H9925" s="10">
        <v>42482</v>
      </c>
      <c r="I9925" t="s">
        <v>14</v>
      </c>
      <c r="J9925" t="s">
        <v>15</v>
      </c>
      <c r="K9925" t="str">
        <f>INDEX(State_Code_Name!B:B,MATCH(Consumer_Complaints!E9925,State_Code_Name!C:C,0))</f>
        <v>Connecticut</v>
      </c>
      <c r="L9925">
        <f t="shared" si="465"/>
        <v>0</v>
      </c>
      <c r="M9925">
        <f t="shared" si="466"/>
        <v>2016</v>
      </c>
      <c r="N9925" t="str">
        <f t="shared" si="467"/>
        <v>Q2</v>
      </c>
    </row>
    <row r="9926" spans="1:14" x14ac:dyDescent="0.35">
      <c r="A9926">
        <v>611623</v>
      </c>
      <c r="B9926" t="s">
        <v>43</v>
      </c>
      <c r="C9926" t="s">
        <v>16</v>
      </c>
      <c r="D9926" t="s">
        <v>20</v>
      </c>
      <c r="E9926" t="s">
        <v>59</v>
      </c>
      <c r="F9926" t="s">
        <v>19</v>
      </c>
      <c r="G9926" s="10">
        <v>41603</v>
      </c>
      <c r="H9926" s="10">
        <v>41603</v>
      </c>
      <c r="I9926" t="s">
        <v>14</v>
      </c>
      <c r="J9926" t="s">
        <v>15</v>
      </c>
      <c r="K9926" t="str">
        <f>INDEX(State_Code_Name!B:B,MATCH(Consumer_Complaints!E9926,State_Code_Name!C:C,0))</f>
        <v>Illinois</v>
      </c>
      <c r="L9926">
        <f t="shared" si="465"/>
        <v>0</v>
      </c>
      <c r="M9926">
        <f t="shared" si="466"/>
        <v>2013</v>
      </c>
      <c r="N9926" t="str">
        <f t="shared" si="467"/>
        <v>Q4</v>
      </c>
    </row>
    <row r="9927" spans="1:14" x14ac:dyDescent="0.35">
      <c r="A9927">
        <v>1107256</v>
      </c>
      <c r="B9927" t="s">
        <v>211</v>
      </c>
      <c r="C9927" t="s">
        <v>26</v>
      </c>
      <c r="D9927" t="s">
        <v>27</v>
      </c>
      <c r="E9927" t="s">
        <v>46</v>
      </c>
      <c r="F9927" t="s">
        <v>13</v>
      </c>
      <c r="G9927" s="10">
        <v>41831</v>
      </c>
      <c r="H9927" s="10">
        <v>41923</v>
      </c>
      <c r="I9927" t="s">
        <v>14</v>
      </c>
      <c r="J9927" t="s">
        <v>15</v>
      </c>
      <c r="K9927" t="str">
        <f>INDEX(State_Code_Name!B:B,MATCH(Consumer_Complaints!E9927,State_Code_Name!C:C,0))</f>
        <v>Pennsylvania</v>
      </c>
      <c r="L9927">
        <f t="shared" si="465"/>
        <v>92</v>
      </c>
      <c r="M9927">
        <f t="shared" si="466"/>
        <v>2014</v>
      </c>
      <c r="N9927" t="str">
        <f t="shared" si="467"/>
        <v>Q3</v>
      </c>
    </row>
    <row r="9928" spans="1:14" x14ac:dyDescent="0.35">
      <c r="A9928">
        <v>1034299</v>
      </c>
      <c r="B9928" t="s">
        <v>392</v>
      </c>
      <c r="C9928" t="s">
        <v>32</v>
      </c>
      <c r="D9928" t="s">
        <v>44</v>
      </c>
      <c r="E9928" t="s">
        <v>31</v>
      </c>
      <c r="F9928" t="s">
        <v>19</v>
      </c>
      <c r="G9928" s="10">
        <v>41900</v>
      </c>
      <c r="H9928" s="10">
        <v>41906</v>
      </c>
      <c r="I9928" t="s">
        <v>14</v>
      </c>
      <c r="J9928" t="s">
        <v>15</v>
      </c>
      <c r="K9928" t="str">
        <f>INDEX(State_Code_Name!B:B,MATCH(Consumer_Complaints!E9928,State_Code_Name!C:C,0))</f>
        <v>Texas</v>
      </c>
      <c r="L9928">
        <f t="shared" si="465"/>
        <v>6</v>
      </c>
      <c r="M9928">
        <f t="shared" si="466"/>
        <v>2014</v>
      </c>
      <c r="N9928" t="str">
        <f t="shared" si="467"/>
        <v>Q3</v>
      </c>
    </row>
    <row r="9929" spans="1:14" x14ac:dyDescent="0.35">
      <c r="A9929">
        <v>1020747</v>
      </c>
      <c r="B9929" t="s">
        <v>54</v>
      </c>
      <c r="C9929" t="s">
        <v>52</v>
      </c>
      <c r="D9929" t="s">
        <v>96</v>
      </c>
      <c r="E9929" t="s">
        <v>39</v>
      </c>
      <c r="F9929" t="s">
        <v>19</v>
      </c>
      <c r="G9929" s="10">
        <v>41891</v>
      </c>
      <c r="H9929" s="10">
        <v>41982</v>
      </c>
      <c r="I9929" t="s">
        <v>14</v>
      </c>
      <c r="J9929" t="s">
        <v>15</v>
      </c>
      <c r="K9929" t="str">
        <f>INDEX(State_Code_Name!B:B,MATCH(Consumer_Complaints!E9929,State_Code_Name!C:C,0))</f>
        <v>Ohio</v>
      </c>
      <c r="L9929">
        <f t="shared" si="465"/>
        <v>91</v>
      </c>
      <c r="M9929">
        <f t="shared" si="466"/>
        <v>2014</v>
      </c>
      <c r="N9929" t="str">
        <f t="shared" si="467"/>
        <v>Q3</v>
      </c>
    </row>
    <row r="9930" spans="1:14" x14ac:dyDescent="0.35">
      <c r="A9930">
        <v>1752320</v>
      </c>
      <c r="B9930" t="s">
        <v>211</v>
      </c>
      <c r="C9930" t="s">
        <v>26</v>
      </c>
      <c r="D9930" t="s">
        <v>56</v>
      </c>
      <c r="E9930" t="s">
        <v>151</v>
      </c>
      <c r="F9930" t="s">
        <v>19</v>
      </c>
      <c r="G9930" s="10">
        <v>42390</v>
      </c>
      <c r="H9930" s="10">
        <v>42390</v>
      </c>
      <c r="I9930" t="s">
        <v>14</v>
      </c>
      <c r="J9930" t="s">
        <v>15</v>
      </c>
      <c r="K9930" t="str">
        <f>INDEX(State_Code_Name!B:B,MATCH(Consumer_Complaints!E9930,State_Code_Name!C:C,0))</f>
        <v>Idaho</v>
      </c>
      <c r="L9930">
        <f t="shared" si="465"/>
        <v>0</v>
      </c>
      <c r="M9930">
        <f t="shared" si="466"/>
        <v>2016</v>
      </c>
      <c r="N9930" t="str">
        <f t="shared" si="467"/>
        <v>Q1</v>
      </c>
    </row>
    <row r="9931" spans="1:14" x14ac:dyDescent="0.35">
      <c r="A9931">
        <v>1066762</v>
      </c>
      <c r="B9931" t="s">
        <v>832</v>
      </c>
      <c r="C9931" t="s">
        <v>32</v>
      </c>
      <c r="D9931" t="s">
        <v>44</v>
      </c>
      <c r="E9931" t="s">
        <v>122</v>
      </c>
      <c r="F9931" t="s">
        <v>19</v>
      </c>
      <c r="G9931" s="10">
        <v>41922</v>
      </c>
      <c r="H9931" s="10">
        <v>41929</v>
      </c>
      <c r="I9931" t="s">
        <v>14</v>
      </c>
      <c r="J9931" t="s">
        <v>15</v>
      </c>
      <c r="K9931" t="str">
        <f>INDEX(State_Code_Name!B:B,MATCH(Consumer_Complaints!E9931,State_Code_Name!C:C,0))</f>
        <v>Maryland</v>
      </c>
      <c r="L9931">
        <f t="shared" si="465"/>
        <v>7</v>
      </c>
      <c r="M9931">
        <f t="shared" si="466"/>
        <v>2014</v>
      </c>
      <c r="N9931" t="str">
        <f t="shared" si="467"/>
        <v>Q4</v>
      </c>
    </row>
    <row r="9932" spans="1:14" x14ac:dyDescent="0.35">
      <c r="A9932">
        <v>633614</v>
      </c>
      <c r="B9932" t="s">
        <v>11</v>
      </c>
      <c r="C9932" t="s">
        <v>16</v>
      </c>
      <c r="D9932" t="s">
        <v>24</v>
      </c>
      <c r="E9932" t="s">
        <v>31</v>
      </c>
      <c r="F9932" t="s">
        <v>305</v>
      </c>
      <c r="G9932" s="10">
        <v>41621</v>
      </c>
      <c r="H9932" s="10">
        <v>41624</v>
      </c>
      <c r="I9932" t="s">
        <v>14</v>
      </c>
      <c r="J9932" t="s">
        <v>15</v>
      </c>
      <c r="K9932" t="str">
        <f>INDEX(State_Code_Name!B:B,MATCH(Consumer_Complaints!E9932,State_Code_Name!C:C,0))</f>
        <v>Texas</v>
      </c>
      <c r="L9932">
        <f t="shared" si="465"/>
        <v>3</v>
      </c>
      <c r="M9932">
        <f t="shared" si="466"/>
        <v>2013</v>
      </c>
      <c r="N9932" t="str">
        <f t="shared" si="467"/>
        <v>Q4</v>
      </c>
    </row>
    <row r="9933" spans="1:14" x14ac:dyDescent="0.35">
      <c r="A9933">
        <v>763624</v>
      </c>
      <c r="B9933" t="s">
        <v>237</v>
      </c>
      <c r="C9933" t="s">
        <v>32</v>
      </c>
      <c r="D9933" t="s">
        <v>41</v>
      </c>
      <c r="E9933" t="s">
        <v>31</v>
      </c>
      <c r="F9933" t="s">
        <v>19</v>
      </c>
      <c r="G9933" s="10">
        <v>41716</v>
      </c>
      <c r="H9933" s="10">
        <v>41719</v>
      </c>
      <c r="I9933" t="s">
        <v>14</v>
      </c>
      <c r="J9933" t="s">
        <v>15</v>
      </c>
      <c r="K9933" t="str">
        <f>INDEX(State_Code_Name!B:B,MATCH(Consumer_Complaints!E9933,State_Code_Name!C:C,0))</f>
        <v>Texas</v>
      </c>
      <c r="L9933">
        <f t="shared" si="465"/>
        <v>3</v>
      </c>
      <c r="M9933">
        <f t="shared" si="466"/>
        <v>2014</v>
      </c>
      <c r="N9933" t="str">
        <f t="shared" si="467"/>
        <v>Q1</v>
      </c>
    </row>
    <row r="9934" spans="1:14" x14ac:dyDescent="0.35">
      <c r="A9934">
        <v>575625</v>
      </c>
      <c r="B9934" t="s">
        <v>81</v>
      </c>
      <c r="C9934" t="s">
        <v>36</v>
      </c>
      <c r="D9934" t="s">
        <v>279</v>
      </c>
      <c r="E9934" t="s">
        <v>35</v>
      </c>
      <c r="F9934" t="s">
        <v>19</v>
      </c>
      <c r="G9934" s="10">
        <v>41576</v>
      </c>
      <c r="H9934" s="10">
        <v>41576</v>
      </c>
      <c r="I9934" t="s">
        <v>14</v>
      </c>
      <c r="J9934" t="s">
        <v>15</v>
      </c>
      <c r="K9934" t="str">
        <f>INDEX(State_Code_Name!B:B,MATCH(Consumer_Complaints!E9934,State_Code_Name!C:C,0))</f>
        <v>Florida</v>
      </c>
      <c r="L9934">
        <f t="shared" si="465"/>
        <v>0</v>
      </c>
      <c r="M9934">
        <f t="shared" si="466"/>
        <v>2013</v>
      </c>
      <c r="N9934" t="str">
        <f t="shared" si="467"/>
        <v>Q4</v>
      </c>
    </row>
    <row r="9935" spans="1:14" x14ac:dyDescent="0.35">
      <c r="A9935">
        <v>715698</v>
      </c>
      <c r="B9935" t="s">
        <v>297</v>
      </c>
      <c r="C9935" t="s">
        <v>32</v>
      </c>
      <c r="D9935" t="s">
        <v>116</v>
      </c>
      <c r="E9935" t="s">
        <v>85</v>
      </c>
      <c r="F9935" t="s">
        <v>19</v>
      </c>
      <c r="G9935" s="10">
        <v>41684</v>
      </c>
      <c r="H9935" s="10">
        <v>41684</v>
      </c>
      <c r="I9935" t="s">
        <v>14</v>
      </c>
      <c r="J9935" t="s">
        <v>15</v>
      </c>
      <c r="K9935" t="str">
        <f>INDEX(State_Code_Name!B:B,MATCH(Consumer_Complaints!E9935,State_Code_Name!C:C,0))</f>
        <v>Wisconsin</v>
      </c>
      <c r="L9935">
        <f t="shared" si="465"/>
        <v>0</v>
      </c>
      <c r="M9935">
        <f t="shared" si="466"/>
        <v>2014</v>
      </c>
      <c r="N9935" t="str">
        <f t="shared" si="467"/>
        <v>Q1</v>
      </c>
    </row>
    <row r="9936" spans="1:14" x14ac:dyDescent="0.35">
      <c r="A9936">
        <v>1201193</v>
      </c>
      <c r="B9936" t="s">
        <v>30</v>
      </c>
      <c r="C9936" t="s">
        <v>16</v>
      </c>
      <c r="D9936" t="s">
        <v>24</v>
      </c>
      <c r="E9936" t="s">
        <v>42</v>
      </c>
      <c r="F9936" t="s">
        <v>19</v>
      </c>
      <c r="G9936" s="10">
        <v>42025</v>
      </c>
      <c r="H9936" s="10">
        <v>42025</v>
      </c>
      <c r="I9936" t="s">
        <v>14</v>
      </c>
      <c r="J9936" t="s">
        <v>15</v>
      </c>
      <c r="K9936" t="str">
        <f>INDEX(State_Code_Name!B:B,MATCH(Consumer_Complaints!E9936,State_Code_Name!C:C,0))</f>
        <v>North Carolina</v>
      </c>
      <c r="L9936">
        <f t="shared" si="465"/>
        <v>0</v>
      </c>
      <c r="M9936">
        <f t="shared" si="466"/>
        <v>2015</v>
      </c>
      <c r="N9936" t="str">
        <f t="shared" si="467"/>
        <v>Q1</v>
      </c>
    </row>
    <row r="9937" spans="1:14" x14ac:dyDescent="0.35">
      <c r="A9937">
        <v>1771849</v>
      </c>
      <c r="B9937" t="s">
        <v>11</v>
      </c>
      <c r="C9937" t="s">
        <v>26</v>
      </c>
      <c r="D9937" t="s">
        <v>27</v>
      </c>
      <c r="E9937" t="s">
        <v>31</v>
      </c>
      <c r="F9937" t="s">
        <v>13</v>
      </c>
      <c r="G9937" s="10">
        <v>42431</v>
      </c>
      <c r="H9937" s="10">
        <v>42462</v>
      </c>
      <c r="I9937" t="s">
        <v>14</v>
      </c>
      <c r="J9937" t="s">
        <v>15</v>
      </c>
      <c r="K9937" t="str">
        <f>INDEX(State_Code_Name!B:B,MATCH(Consumer_Complaints!E9937,State_Code_Name!C:C,0))</f>
        <v>Texas</v>
      </c>
      <c r="L9937">
        <f t="shared" si="465"/>
        <v>31</v>
      </c>
      <c r="M9937">
        <f t="shared" si="466"/>
        <v>2016</v>
      </c>
      <c r="N9937" t="str">
        <f t="shared" si="467"/>
        <v>Q1</v>
      </c>
    </row>
    <row r="9938" spans="1:14" x14ac:dyDescent="0.35">
      <c r="A9938">
        <v>644761</v>
      </c>
      <c r="B9938" t="s">
        <v>82</v>
      </c>
      <c r="C9938" t="s">
        <v>16</v>
      </c>
      <c r="D9938" t="s">
        <v>75</v>
      </c>
      <c r="E9938" t="s">
        <v>74</v>
      </c>
      <c r="F9938" t="s">
        <v>19</v>
      </c>
      <c r="G9938" s="10">
        <v>41632</v>
      </c>
      <c r="H9938" s="10">
        <v>41632</v>
      </c>
      <c r="I9938" t="s">
        <v>14</v>
      </c>
      <c r="J9938" t="s">
        <v>15</v>
      </c>
      <c r="K9938" t="str">
        <f>INDEX(State_Code_Name!B:B,MATCH(Consumer_Complaints!E9938,State_Code_Name!C:C,0))</f>
        <v>Tennessee</v>
      </c>
      <c r="L9938">
        <f t="shared" si="465"/>
        <v>0</v>
      </c>
      <c r="M9938">
        <f t="shared" si="466"/>
        <v>2013</v>
      </c>
      <c r="N9938" t="str">
        <f t="shared" si="467"/>
        <v>Q4</v>
      </c>
    </row>
    <row r="9939" spans="1:14" x14ac:dyDescent="0.35">
      <c r="A9939">
        <v>1576843</v>
      </c>
      <c r="B9939" t="s">
        <v>92</v>
      </c>
      <c r="C9939" t="s">
        <v>32</v>
      </c>
      <c r="D9939" t="s">
        <v>44</v>
      </c>
      <c r="E9939" t="s">
        <v>74</v>
      </c>
      <c r="F9939" t="s">
        <v>19</v>
      </c>
      <c r="G9939" s="10">
        <v>42270</v>
      </c>
      <c r="H9939" s="10">
        <v>42270</v>
      </c>
      <c r="I9939" t="s">
        <v>14</v>
      </c>
      <c r="J9939" t="s">
        <v>15</v>
      </c>
      <c r="K9939" t="str">
        <f>INDEX(State_Code_Name!B:B,MATCH(Consumer_Complaints!E9939,State_Code_Name!C:C,0))</f>
        <v>Tennessee</v>
      </c>
      <c r="L9939">
        <f t="shared" si="465"/>
        <v>0</v>
      </c>
      <c r="M9939">
        <f t="shared" si="466"/>
        <v>2015</v>
      </c>
      <c r="N9939" t="str">
        <f t="shared" si="467"/>
        <v>Q3</v>
      </c>
    </row>
    <row r="9940" spans="1:14" x14ac:dyDescent="0.35">
      <c r="A9940">
        <v>231911</v>
      </c>
      <c r="B9940" t="s">
        <v>11</v>
      </c>
      <c r="C9940" t="s">
        <v>16</v>
      </c>
      <c r="D9940" t="s">
        <v>24</v>
      </c>
      <c r="E9940" t="s">
        <v>35</v>
      </c>
      <c r="F9940" t="s">
        <v>305</v>
      </c>
      <c r="G9940" s="10">
        <v>41289</v>
      </c>
      <c r="H9940" s="10">
        <v>41289</v>
      </c>
      <c r="I9940" t="s">
        <v>14</v>
      </c>
      <c r="J9940" t="s">
        <v>15</v>
      </c>
      <c r="K9940" t="str">
        <f>INDEX(State_Code_Name!B:B,MATCH(Consumer_Complaints!E9940,State_Code_Name!C:C,0))</f>
        <v>Florida</v>
      </c>
      <c r="L9940">
        <f t="shared" si="465"/>
        <v>0</v>
      </c>
      <c r="M9940">
        <f t="shared" si="466"/>
        <v>2013</v>
      </c>
      <c r="N9940" t="str">
        <f t="shared" si="467"/>
        <v>Q1</v>
      </c>
    </row>
    <row r="9941" spans="1:14" x14ac:dyDescent="0.35">
      <c r="A9941">
        <v>592783</v>
      </c>
      <c r="B9941" t="s">
        <v>263</v>
      </c>
      <c r="C9941" t="s">
        <v>32</v>
      </c>
      <c r="D9941" t="s">
        <v>116</v>
      </c>
      <c r="E9941" t="s">
        <v>106</v>
      </c>
      <c r="F9941" t="s">
        <v>19</v>
      </c>
      <c r="G9941" s="10">
        <v>41558</v>
      </c>
      <c r="H9941" s="10">
        <v>41619</v>
      </c>
      <c r="I9941" t="s">
        <v>14</v>
      </c>
      <c r="J9941" t="s">
        <v>14</v>
      </c>
      <c r="K9941" t="str">
        <f>INDEX(State_Code_Name!B:B,MATCH(Consumer_Complaints!E9941,State_Code_Name!C:C,0))</f>
        <v>Indiana</v>
      </c>
      <c r="L9941">
        <f t="shared" si="465"/>
        <v>61</v>
      </c>
      <c r="M9941">
        <f t="shared" si="466"/>
        <v>2013</v>
      </c>
      <c r="N9941" t="str">
        <f t="shared" si="467"/>
        <v>Q4</v>
      </c>
    </row>
    <row r="9942" spans="1:14" x14ac:dyDescent="0.35">
      <c r="A9942">
        <v>1300670</v>
      </c>
      <c r="B9942" t="s">
        <v>408</v>
      </c>
      <c r="C9942" t="s">
        <v>16</v>
      </c>
      <c r="D9942" t="s">
        <v>20</v>
      </c>
      <c r="E9942" t="s">
        <v>35</v>
      </c>
      <c r="F9942" t="s">
        <v>19</v>
      </c>
      <c r="G9942" s="10">
        <v>42088</v>
      </c>
      <c r="H9942" s="10">
        <v>42088</v>
      </c>
      <c r="I9942" t="s">
        <v>14</v>
      </c>
      <c r="J9942" t="s">
        <v>15</v>
      </c>
      <c r="K9942" t="str">
        <f>INDEX(State_Code_Name!B:B,MATCH(Consumer_Complaints!E9942,State_Code_Name!C:C,0))</f>
        <v>Florida</v>
      </c>
      <c r="L9942">
        <f t="shared" si="465"/>
        <v>0</v>
      </c>
      <c r="M9942">
        <f t="shared" si="466"/>
        <v>2015</v>
      </c>
      <c r="N9942" t="str">
        <f t="shared" si="467"/>
        <v>Q1</v>
      </c>
    </row>
    <row r="9943" spans="1:14" x14ac:dyDescent="0.35">
      <c r="A9943">
        <v>739756</v>
      </c>
      <c r="B9943" t="s">
        <v>30</v>
      </c>
      <c r="C9943" t="s">
        <v>16</v>
      </c>
      <c r="D9943" t="s">
        <v>20</v>
      </c>
      <c r="E9943" t="s">
        <v>18</v>
      </c>
      <c r="F9943" t="s">
        <v>23</v>
      </c>
      <c r="G9943" s="10">
        <v>41701</v>
      </c>
      <c r="H9943" s="10">
        <v>41732</v>
      </c>
      <c r="I9943" t="s">
        <v>14</v>
      </c>
      <c r="J9943" t="s">
        <v>15</v>
      </c>
      <c r="K9943" t="str">
        <f>INDEX(State_Code_Name!B:B,MATCH(Consumer_Complaints!E9943,State_Code_Name!C:C,0))</f>
        <v>California</v>
      </c>
      <c r="L9943">
        <f t="shared" si="465"/>
        <v>31</v>
      </c>
      <c r="M9943">
        <f t="shared" si="466"/>
        <v>2014</v>
      </c>
      <c r="N9943" t="str">
        <f t="shared" si="467"/>
        <v>Q1</v>
      </c>
    </row>
    <row r="9944" spans="1:14" x14ac:dyDescent="0.35">
      <c r="A9944">
        <v>913894</v>
      </c>
      <c r="B9944" t="s">
        <v>60</v>
      </c>
      <c r="C9944" t="s">
        <v>52</v>
      </c>
      <c r="D9944" t="s">
        <v>96</v>
      </c>
      <c r="E9944" t="s">
        <v>106</v>
      </c>
      <c r="F9944" t="s">
        <v>19</v>
      </c>
      <c r="G9944" s="10">
        <v>41816</v>
      </c>
      <c r="H9944" s="10">
        <v>41816</v>
      </c>
      <c r="I9944" t="s">
        <v>14</v>
      </c>
      <c r="J9944" t="s">
        <v>15</v>
      </c>
      <c r="K9944" t="str">
        <f>INDEX(State_Code_Name!B:B,MATCH(Consumer_Complaints!E9944,State_Code_Name!C:C,0))</f>
        <v>Indiana</v>
      </c>
      <c r="L9944">
        <f t="shared" si="465"/>
        <v>0</v>
      </c>
      <c r="M9944">
        <f t="shared" si="466"/>
        <v>2014</v>
      </c>
      <c r="N9944" t="str">
        <f t="shared" si="467"/>
        <v>Q2</v>
      </c>
    </row>
    <row r="9945" spans="1:14" x14ac:dyDescent="0.35">
      <c r="A9945">
        <v>1373173</v>
      </c>
      <c r="B9945" t="s">
        <v>90</v>
      </c>
      <c r="C9945" t="s">
        <v>16</v>
      </c>
      <c r="D9945" t="s">
        <v>20</v>
      </c>
      <c r="E9945" t="s">
        <v>70</v>
      </c>
      <c r="F9945" t="s">
        <v>19</v>
      </c>
      <c r="G9945" s="10">
        <v>42137</v>
      </c>
      <c r="H9945" s="10">
        <v>42137</v>
      </c>
      <c r="I9945" t="s">
        <v>14</v>
      </c>
      <c r="J9945" t="s">
        <v>15</v>
      </c>
      <c r="K9945" t="str">
        <f>INDEX(State_Code_Name!B:B,MATCH(Consumer_Complaints!E9945,State_Code_Name!C:C,0))</f>
        <v>Massachusetts</v>
      </c>
      <c r="L9945">
        <f t="shared" si="465"/>
        <v>0</v>
      </c>
      <c r="M9945">
        <f t="shared" si="466"/>
        <v>2015</v>
      </c>
      <c r="N9945" t="str">
        <f t="shared" si="467"/>
        <v>Q2</v>
      </c>
    </row>
    <row r="9946" spans="1:14" x14ac:dyDescent="0.35">
      <c r="A9946">
        <v>2141190</v>
      </c>
      <c r="B9946" t="s">
        <v>776</v>
      </c>
      <c r="C9946" t="s">
        <v>32</v>
      </c>
      <c r="D9946" t="s">
        <v>116</v>
      </c>
      <c r="E9946" t="s">
        <v>18</v>
      </c>
      <c r="F9946" t="s">
        <v>19</v>
      </c>
      <c r="G9946" s="10">
        <v>42439</v>
      </c>
      <c r="H9946" s="10">
        <v>42439</v>
      </c>
      <c r="I9946" t="s">
        <v>14</v>
      </c>
      <c r="J9946" t="s">
        <v>14</v>
      </c>
      <c r="K9946" t="str">
        <f>INDEX(State_Code_Name!B:B,MATCH(Consumer_Complaints!E9946,State_Code_Name!C:C,0))</f>
        <v>California</v>
      </c>
      <c r="L9946">
        <f t="shared" si="465"/>
        <v>0</v>
      </c>
      <c r="M9946">
        <f t="shared" si="466"/>
        <v>2016</v>
      </c>
      <c r="N9946" t="str">
        <f t="shared" si="467"/>
        <v>Q1</v>
      </c>
    </row>
    <row r="9947" spans="1:14" x14ac:dyDescent="0.35">
      <c r="A9947">
        <v>1711162</v>
      </c>
      <c r="B9947" t="s">
        <v>147</v>
      </c>
      <c r="C9947" t="s">
        <v>879</v>
      </c>
      <c r="D9947" t="s">
        <v>895</v>
      </c>
      <c r="E9947" t="s">
        <v>46</v>
      </c>
      <c r="F9947" t="s">
        <v>13</v>
      </c>
      <c r="G9947" s="10">
        <v>42359</v>
      </c>
      <c r="H9947" s="10">
        <v>42359</v>
      </c>
      <c r="I9947" t="s">
        <v>14</v>
      </c>
      <c r="J9947" t="s">
        <v>14</v>
      </c>
      <c r="K9947" t="str">
        <f>INDEX(State_Code_Name!B:B,MATCH(Consumer_Complaints!E9947,State_Code_Name!C:C,0))</f>
        <v>Pennsylvania</v>
      </c>
      <c r="L9947">
        <f t="shared" si="465"/>
        <v>0</v>
      </c>
      <c r="M9947">
        <f t="shared" si="466"/>
        <v>2015</v>
      </c>
      <c r="N9947" t="str">
        <f t="shared" si="467"/>
        <v>Q4</v>
      </c>
    </row>
    <row r="9948" spans="1:14" x14ac:dyDescent="0.35">
      <c r="A9948">
        <v>1092055</v>
      </c>
      <c r="B9948" t="s">
        <v>38</v>
      </c>
      <c r="C9948" t="s">
        <v>36</v>
      </c>
      <c r="D9948" t="s">
        <v>67</v>
      </c>
      <c r="E9948" t="s">
        <v>66</v>
      </c>
      <c r="F9948" t="s">
        <v>19</v>
      </c>
      <c r="G9948" s="10">
        <v>41941</v>
      </c>
      <c r="H9948" s="10">
        <v>41941</v>
      </c>
      <c r="I9948" t="s">
        <v>14</v>
      </c>
      <c r="J9948" t="s">
        <v>14</v>
      </c>
      <c r="K9948" t="str">
        <f>INDEX(State_Code_Name!B:B,MATCH(Consumer_Complaints!E9948,State_Code_Name!C:C,0))</f>
        <v>Michigan</v>
      </c>
      <c r="L9948">
        <f t="shared" si="465"/>
        <v>0</v>
      </c>
      <c r="M9948">
        <f t="shared" si="466"/>
        <v>2014</v>
      </c>
      <c r="N9948" t="str">
        <f t="shared" si="467"/>
        <v>Q4</v>
      </c>
    </row>
    <row r="9949" spans="1:14" x14ac:dyDescent="0.35">
      <c r="A9949">
        <v>1594943</v>
      </c>
      <c r="B9949" t="s">
        <v>30</v>
      </c>
      <c r="C9949" t="s">
        <v>26</v>
      </c>
      <c r="D9949" t="s">
        <v>56</v>
      </c>
      <c r="E9949" t="s">
        <v>31</v>
      </c>
      <c r="F9949" t="s">
        <v>19</v>
      </c>
      <c r="G9949" s="10">
        <v>42165</v>
      </c>
      <c r="H9949" s="10">
        <v>42165</v>
      </c>
      <c r="I9949" t="s">
        <v>14</v>
      </c>
      <c r="J9949" t="s">
        <v>14</v>
      </c>
      <c r="K9949" t="str">
        <f>INDEX(State_Code_Name!B:B,MATCH(Consumer_Complaints!E9949,State_Code_Name!C:C,0))</f>
        <v>Texas</v>
      </c>
      <c r="L9949">
        <f t="shared" si="465"/>
        <v>0</v>
      </c>
      <c r="M9949">
        <f t="shared" si="466"/>
        <v>2015</v>
      </c>
      <c r="N9949" t="str">
        <f t="shared" si="467"/>
        <v>Q2</v>
      </c>
    </row>
    <row r="9950" spans="1:14" x14ac:dyDescent="0.35">
      <c r="A9950">
        <v>2057132</v>
      </c>
      <c r="B9950" t="s">
        <v>47</v>
      </c>
      <c r="C9950" t="s">
        <v>26</v>
      </c>
      <c r="D9950" t="s">
        <v>78</v>
      </c>
      <c r="E9950" t="s">
        <v>42</v>
      </c>
      <c r="F9950" t="s">
        <v>19</v>
      </c>
      <c r="G9950" s="10">
        <v>42682</v>
      </c>
      <c r="H9950" s="10">
        <v>42682</v>
      </c>
      <c r="I9950" t="s">
        <v>14</v>
      </c>
      <c r="J9950" t="s">
        <v>15</v>
      </c>
      <c r="K9950" t="str">
        <f>INDEX(State_Code_Name!B:B,MATCH(Consumer_Complaints!E9950,State_Code_Name!C:C,0))</f>
        <v>North Carolina</v>
      </c>
      <c r="L9950">
        <f t="shared" si="465"/>
        <v>0</v>
      </c>
      <c r="M9950">
        <f t="shared" si="466"/>
        <v>2016</v>
      </c>
      <c r="N9950" t="str">
        <f t="shared" si="467"/>
        <v>Q4</v>
      </c>
    </row>
    <row r="9951" spans="1:14" x14ac:dyDescent="0.35">
      <c r="A9951">
        <v>1346293</v>
      </c>
      <c r="B9951" t="s">
        <v>58</v>
      </c>
      <c r="C9951" t="s">
        <v>16</v>
      </c>
      <c r="D9951" t="s">
        <v>20</v>
      </c>
      <c r="E9951" t="s">
        <v>12</v>
      </c>
      <c r="F9951" t="s">
        <v>19</v>
      </c>
      <c r="G9951" s="10">
        <v>42118</v>
      </c>
      <c r="H9951" s="10">
        <v>42118</v>
      </c>
      <c r="I9951" t="s">
        <v>14</v>
      </c>
      <c r="J9951" t="s">
        <v>15</v>
      </c>
      <c r="K9951" t="str">
        <f>INDEX(State_Code_Name!B:B,MATCH(Consumer_Complaints!E9951,State_Code_Name!C:C,0))</f>
        <v>Virginia</v>
      </c>
      <c r="L9951">
        <f t="shared" si="465"/>
        <v>0</v>
      </c>
      <c r="M9951">
        <f t="shared" si="466"/>
        <v>2015</v>
      </c>
      <c r="N9951" t="str">
        <f t="shared" si="467"/>
        <v>Q2</v>
      </c>
    </row>
    <row r="9952" spans="1:14" x14ac:dyDescent="0.35">
      <c r="A9952">
        <v>1603447</v>
      </c>
      <c r="B9952" t="s">
        <v>180</v>
      </c>
      <c r="C9952" t="s">
        <v>172</v>
      </c>
      <c r="D9952" t="s">
        <v>266</v>
      </c>
      <c r="E9952" t="s">
        <v>22</v>
      </c>
      <c r="F9952" t="s">
        <v>19</v>
      </c>
      <c r="G9952" s="10">
        <v>42290</v>
      </c>
      <c r="H9952" s="10">
        <v>42290</v>
      </c>
      <c r="I9952" t="s">
        <v>14</v>
      </c>
      <c r="J9952" t="s">
        <v>15</v>
      </c>
      <c r="K9952" t="str">
        <f>INDEX(State_Code_Name!B:B,MATCH(Consumer_Complaints!E9952,State_Code_Name!C:C,0))</f>
        <v>New York</v>
      </c>
      <c r="L9952">
        <f t="shared" si="465"/>
        <v>0</v>
      </c>
      <c r="M9952">
        <f t="shared" si="466"/>
        <v>2015</v>
      </c>
      <c r="N9952" t="str">
        <f t="shared" si="467"/>
        <v>Q4</v>
      </c>
    </row>
    <row r="9953" spans="1:14" x14ac:dyDescent="0.35">
      <c r="A9953">
        <v>2033159</v>
      </c>
      <c r="B9953" t="s">
        <v>54</v>
      </c>
      <c r="C9953" t="s">
        <v>52</v>
      </c>
      <c r="D9953" t="s">
        <v>103</v>
      </c>
      <c r="E9953" t="s">
        <v>18</v>
      </c>
      <c r="F9953" t="s">
        <v>19</v>
      </c>
      <c r="G9953" s="10">
        <v>42578</v>
      </c>
      <c r="H9953" s="10">
        <v>42578</v>
      </c>
      <c r="I9953" t="s">
        <v>14</v>
      </c>
      <c r="J9953" t="s">
        <v>15</v>
      </c>
      <c r="K9953" t="str">
        <f>INDEX(State_Code_Name!B:B,MATCH(Consumer_Complaints!E9953,State_Code_Name!C:C,0))</f>
        <v>California</v>
      </c>
      <c r="L9953">
        <f t="shared" si="465"/>
        <v>0</v>
      </c>
      <c r="M9953">
        <f t="shared" si="466"/>
        <v>2016</v>
      </c>
      <c r="N9953" t="str">
        <f t="shared" si="467"/>
        <v>Q3</v>
      </c>
    </row>
    <row r="9954" spans="1:14" x14ac:dyDescent="0.35">
      <c r="A9954">
        <v>1856854</v>
      </c>
      <c r="B9954" t="s">
        <v>1053</v>
      </c>
      <c r="C9954" t="s">
        <v>32</v>
      </c>
      <c r="D9954" t="s">
        <v>104</v>
      </c>
      <c r="E9954" t="s">
        <v>18</v>
      </c>
      <c r="F9954" t="s">
        <v>19</v>
      </c>
      <c r="G9954" s="10">
        <v>42459</v>
      </c>
      <c r="H9954" s="10">
        <v>42459</v>
      </c>
      <c r="I9954" t="s">
        <v>14</v>
      </c>
      <c r="J9954" t="s">
        <v>15</v>
      </c>
      <c r="K9954" t="str">
        <f>INDEX(State_Code_Name!B:B,MATCH(Consumer_Complaints!E9954,State_Code_Name!C:C,0))</f>
        <v>California</v>
      </c>
      <c r="L9954">
        <f t="shared" si="465"/>
        <v>0</v>
      </c>
      <c r="M9954">
        <f t="shared" si="466"/>
        <v>2016</v>
      </c>
      <c r="N9954" t="str">
        <f t="shared" si="467"/>
        <v>Q1</v>
      </c>
    </row>
    <row r="9955" spans="1:14" x14ac:dyDescent="0.35">
      <c r="A9955">
        <v>2127233</v>
      </c>
      <c r="B9955" t="s">
        <v>11</v>
      </c>
      <c r="C9955" t="s">
        <v>36</v>
      </c>
      <c r="D9955" t="s">
        <v>112</v>
      </c>
      <c r="E9955" t="s">
        <v>261</v>
      </c>
      <c r="F9955" t="s">
        <v>19</v>
      </c>
      <c r="G9955" s="10">
        <v>42635</v>
      </c>
      <c r="H9955" s="10">
        <v>42636</v>
      </c>
      <c r="I9955" t="s">
        <v>15</v>
      </c>
      <c r="J9955" t="s">
        <v>14</v>
      </c>
      <c r="K9955" t="str">
        <f>INDEX(State_Code_Name!B:B,MATCH(Consumer_Complaints!E9955,State_Code_Name!C:C,0))</f>
        <v>Alaska</v>
      </c>
      <c r="L9955">
        <f t="shared" si="465"/>
        <v>1</v>
      </c>
      <c r="M9955">
        <f t="shared" si="466"/>
        <v>2016</v>
      </c>
      <c r="N9955" t="str">
        <f t="shared" si="467"/>
        <v>Q3</v>
      </c>
    </row>
    <row r="9956" spans="1:14" x14ac:dyDescent="0.35">
      <c r="A9956">
        <v>1770846</v>
      </c>
      <c r="B9956" t="s">
        <v>622</v>
      </c>
      <c r="C9956" t="s">
        <v>32</v>
      </c>
      <c r="D9956" t="s">
        <v>116</v>
      </c>
      <c r="E9956" t="s">
        <v>121</v>
      </c>
      <c r="F9956" t="s">
        <v>19</v>
      </c>
      <c r="G9956" s="10">
        <v>42431</v>
      </c>
      <c r="H9956" s="10">
        <v>42431</v>
      </c>
      <c r="I9956" t="s">
        <v>14</v>
      </c>
      <c r="J9956" t="s">
        <v>15</v>
      </c>
      <c r="K9956" t="str">
        <f>INDEX(State_Code_Name!B:B,MATCH(Consumer_Complaints!E9956,State_Code_Name!C:C,0))</f>
        <v>Oregon</v>
      </c>
      <c r="L9956">
        <f t="shared" si="465"/>
        <v>0</v>
      </c>
      <c r="M9956">
        <f t="shared" si="466"/>
        <v>2016</v>
      </c>
      <c r="N9956" t="str">
        <f t="shared" si="467"/>
        <v>Q1</v>
      </c>
    </row>
    <row r="9957" spans="1:14" x14ac:dyDescent="0.35">
      <c r="A9957">
        <v>505879</v>
      </c>
      <c r="B9957" t="s">
        <v>58</v>
      </c>
      <c r="C9957" t="s">
        <v>26</v>
      </c>
      <c r="D9957" t="s">
        <v>78</v>
      </c>
      <c r="E9957" t="s">
        <v>39</v>
      </c>
      <c r="F9957" t="s">
        <v>305</v>
      </c>
      <c r="G9957" s="10">
        <v>41513</v>
      </c>
      <c r="H9957" s="10">
        <v>41514</v>
      </c>
      <c r="I9957" t="s">
        <v>14</v>
      </c>
      <c r="J9957" t="s">
        <v>15</v>
      </c>
      <c r="K9957" t="str">
        <f>INDEX(State_Code_Name!B:B,MATCH(Consumer_Complaints!E9957,State_Code_Name!C:C,0))</f>
        <v>Ohio</v>
      </c>
      <c r="L9957">
        <f t="shared" si="465"/>
        <v>1</v>
      </c>
      <c r="M9957">
        <f t="shared" si="466"/>
        <v>2013</v>
      </c>
      <c r="N9957" t="str">
        <f t="shared" si="467"/>
        <v>Q3</v>
      </c>
    </row>
    <row r="9958" spans="1:14" x14ac:dyDescent="0.35">
      <c r="A9958">
        <v>222942</v>
      </c>
      <c r="B9958" t="s">
        <v>30</v>
      </c>
      <c r="C9958" t="s">
        <v>26</v>
      </c>
      <c r="D9958" t="s">
        <v>27</v>
      </c>
      <c r="E9958" t="s">
        <v>151</v>
      </c>
      <c r="F9958" t="s">
        <v>19</v>
      </c>
      <c r="G9958" s="10">
        <v>41395</v>
      </c>
      <c r="H9958" s="10">
        <v>41456</v>
      </c>
      <c r="I9958" t="s">
        <v>14</v>
      </c>
      <c r="J9958" t="s">
        <v>14</v>
      </c>
      <c r="K9958" t="str">
        <f>INDEX(State_Code_Name!B:B,MATCH(Consumer_Complaints!E9958,State_Code_Name!C:C,0))</f>
        <v>Idaho</v>
      </c>
      <c r="L9958">
        <f t="shared" si="465"/>
        <v>61</v>
      </c>
      <c r="M9958">
        <f t="shared" si="466"/>
        <v>2013</v>
      </c>
      <c r="N9958" t="str">
        <f t="shared" si="467"/>
        <v>Q2</v>
      </c>
    </row>
    <row r="9959" spans="1:14" x14ac:dyDescent="0.35">
      <c r="A9959">
        <v>1850927</v>
      </c>
      <c r="B9959" t="s">
        <v>839</v>
      </c>
      <c r="C9959" t="s">
        <v>531</v>
      </c>
      <c r="D9959" t="s">
        <v>541</v>
      </c>
      <c r="E9959" t="s">
        <v>25</v>
      </c>
      <c r="F9959" t="s">
        <v>19</v>
      </c>
      <c r="G9959" s="10">
        <v>42454</v>
      </c>
      <c r="H9959" s="10">
        <v>42454</v>
      </c>
      <c r="I9959" t="s">
        <v>14</v>
      </c>
      <c r="J9959" t="s">
        <v>15</v>
      </c>
      <c r="K9959" t="str">
        <f>INDEX(State_Code_Name!B:B,MATCH(Consumer_Complaints!E9959,State_Code_Name!C:C,0))</f>
        <v>Georgia</v>
      </c>
      <c r="L9959">
        <f t="shared" si="465"/>
        <v>0</v>
      </c>
      <c r="M9959">
        <f t="shared" si="466"/>
        <v>2016</v>
      </c>
      <c r="N9959" t="str">
        <f t="shared" si="467"/>
        <v>Q1</v>
      </c>
    </row>
    <row r="9960" spans="1:14" x14ac:dyDescent="0.35">
      <c r="A9960">
        <v>653813</v>
      </c>
      <c r="B9960" t="s">
        <v>221</v>
      </c>
      <c r="C9960" t="s">
        <v>26</v>
      </c>
      <c r="D9960" t="s">
        <v>56</v>
      </c>
      <c r="E9960" t="s">
        <v>18</v>
      </c>
      <c r="F9960" t="s">
        <v>19</v>
      </c>
      <c r="G9960" s="10">
        <v>41699</v>
      </c>
      <c r="H9960" s="10">
        <v>41699</v>
      </c>
      <c r="I9960" t="s">
        <v>14</v>
      </c>
      <c r="J9960" t="s">
        <v>14</v>
      </c>
      <c r="K9960" t="str">
        <f>INDEX(State_Code_Name!B:B,MATCH(Consumer_Complaints!E9960,State_Code_Name!C:C,0))</f>
        <v>California</v>
      </c>
      <c r="L9960">
        <f t="shared" si="465"/>
        <v>0</v>
      </c>
      <c r="M9960">
        <f t="shared" si="466"/>
        <v>2014</v>
      </c>
      <c r="N9960" t="str">
        <f t="shared" si="467"/>
        <v>Q1</v>
      </c>
    </row>
    <row r="9961" spans="1:14" x14ac:dyDescent="0.35">
      <c r="A9961">
        <v>463963</v>
      </c>
      <c r="B9961" t="s">
        <v>141</v>
      </c>
      <c r="C9961" t="s">
        <v>26</v>
      </c>
      <c r="D9961" t="s">
        <v>27</v>
      </c>
      <c r="E9961" t="s">
        <v>98</v>
      </c>
      <c r="F9961" t="s">
        <v>19</v>
      </c>
      <c r="G9961" s="10">
        <v>41478</v>
      </c>
      <c r="H9961" s="10">
        <v>41479</v>
      </c>
      <c r="I9961" t="s">
        <v>14</v>
      </c>
      <c r="J9961" t="s">
        <v>14</v>
      </c>
      <c r="K9961" t="str">
        <f>INDEX(State_Code_Name!B:B,MATCH(Consumer_Complaints!E9961,State_Code_Name!C:C,0))</f>
        <v>Colorado</v>
      </c>
      <c r="L9961">
        <f t="shared" si="465"/>
        <v>1</v>
      </c>
      <c r="M9961">
        <f t="shared" si="466"/>
        <v>2013</v>
      </c>
      <c r="N9961" t="str">
        <f t="shared" si="467"/>
        <v>Q3</v>
      </c>
    </row>
    <row r="9962" spans="1:14" x14ac:dyDescent="0.35">
      <c r="A9962">
        <v>1117055</v>
      </c>
      <c r="B9962" t="s">
        <v>466</v>
      </c>
      <c r="C9962" t="s">
        <v>32</v>
      </c>
      <c r="D9962" t="s">
        <v>44</v>
      </c>
      <c r="E9962" t="s">
        <v>51</v>
      </c>
      <c r="F9962" t="s">
        <v>19</v>
      </c>
      <c r="G9962" s="10">
        <v>41957</v>
      </c>
      <c r="H9962" s="10">
        <v>41958</v>
      </c>
      <c r="I9962" t="s">
        <v>14</v>
      </c>
      <c r="J9962" t="s">
        <v>15</v>
      </c>
      <c r="K9962" t="str">
        <f>INDEX(State_Code_Name!B:B,MATCH(Consumer_Complaints!E9962,State_Code_Name!C:C,0))</f>
        <v>Washington</v>
      </c>
      <c r="L9962">
        <f t="shared" si="465"/>
        <v>1</v>
      </c>
      <c r="M9962">
        <f t="shared" si="466"/>
        <v>2014</v>
      </c>
      <c r="N9962" t="str">
        <f t="shared" si="467"/>
        <v>Q4</v>
      </c>
    </row>
    <row r="9963" spans="1:14" x14ac:dyDescent="0.35">
      <c r="A9963">
        <v>471150</v>
      </c>
      <c r="B9963" t="s">
        <v>38</v>
      </c>
      <c r="C9963" t="s">
        <v>36</v>
      </c>
      <c r="D9963" t="s">
        <v>37</v>
      </c>
      <c r="E9963" t="s">
        <v>42</v>
      </c>
      <c r="F9963" t="s">
        <v>19</v>
      </c>
      <c r="G9963" s="10">
        <v>41486</v>
      </c>
      <c r="H9963" s="10">
        <v>41486</v>
      </c>
      <c r="I9963" t="s">
        <v>14</v>
      </c>
      <c r="J9963" t="s">
        <v>14</v>
      </c>
      <c r="K9963" t="str">
        <f>INDEX(State_Code_Name!B:B,MATCH(Consumer_Complaints!E9963,State_Code_Name!C:C,0))</f>
        <v>North Carolina</v>
      </c>
      <c r="L9963">
        <f t="shared" si="465"/>
        <v>0</v>
      </c>
      <c r="M9963">
        <f t="shared" si="466"/>
        <v>2013</v>
      </c>
      <c r="N9963" t="str">
        <f t="shared" si="467"/>
        <v>Q3</v>
      </c>
    </row>
    <row r="9964" spans="1:14" x14ac:dyDescent="0.35">
      <c r="A9964">
        <v>1442167</v>
      </c>
      <c r="B9964" t="s">
        <v>30</v>
      </c>
      <c r="C9964" t="s">
        <v>16</v>
      </c>
      <c r="D9964" t="s">
        <v>24</v>
      </c>
      <c r="E9964" t="s">
        <v>46</v>
      </c>
      <c r="F9964" t="s">
        <v>13</v>
      </c>
      <c r="G9964" s="10">
        <v>42184</v>
      </c>
      <c r="H9964" s="10">
        <v>42185</v>
      </c>
      <c r="I9964" t="s">
        <v>14</v>
      </c>
      <c r="J9964" t="s">
        <v>15</v>
      </c>
      <c r="K9964" t="str">
        <f>INDEX(State_Code_Name!B:B,MATCH(Consumer_Complaints!E9964,State_Code_Name!C:C,0))</f>
        <v>Pennsylvania</v>
      </c>
      <c r="L9964">
        <f t="shared" si="465"/>
        <v>1</v>
      </c>
      <c r="M9964">
        <f t="shared" si="466"/>
        <v>2015</v>
      </c>
      <c r="N9964" t="str">
        <f t="shared" si="467"/>
        <v>Q2</v>
      </c>
    </row>
    <row r="9965" spans="1:14" x14ac:dyDescent="0.35">
      <c r="A9965">
        <v>1079990</v>
      </c>
      <c r="B9965" t="s">
        <v>30</v>
      </c>
      <c r="C9965" t="s">
        <v>16</v>
      </c>
      <c r="D9965" t="s">
        <v>144</v>
      </c>
      <c r="E9965" t="s">
        <v>72</v>
      </c>
      <c r="F9965" t="s">
        <v>305</v>
      </c>
      <c r="G9965" s="10">
        <v>41933</v>
      </c>
      <c r="H9965" s="10">
        <v>41939</v>
      </c>
      <c r="I9965" t="s">
        <v>14</v>
      </c>
      <c r="J9965" t="s">
        <v>15</v>
      </c>
      <c r="K9965" t="str">
        <f>INDEX(State_Code_Name!B:B,MATCH(Consumer_Complaints!E9965,State_Code_Name!C:C,0))</f>
        <v>Kentucky</v>
      </c>
      <c r="L9965">
        <f t="shared" si="465"/>
        <v>6</v>
      </c>
      <c r="M9965">
        <f t="shared" si="466"/>
        <v>2014</v>
      </c>
      <c r="N9965" t="str">
        <f t="shared" si="467"/>
        <v>Q4</v>
      </c>
    </row>
    <row r="9966" spans="1:14" x14ac:dyDescent="0.35">
      <c r="A9966">
        <v>1059477</v>
      </c>
      <c r="B9966" t="s">
        <v>54</v>
      </c>
      <c r="C9966" t="s">
        <v>52</v>
      </c>
      <c r="D9966" t="s">
        <v>96</v>
      </c>
      <c r="E9966" t="s">
        <v>18</v>
      </c>
      <c r="F9966" t="s">
        <v>19</v>
      </c>
      <c r="G9966" s="10">
        <v>41800</v>
      </c>
      <c r="H9966" s="10">
        <v>41801</v>
      </c>
      <c r="I9966" t="s">
        <v>14</v>
      </c>
      <c r="J9966" t="s">
        <v>15</v>
      </c>
      <c r="K9966" t="str">
        <f>INDEX(State_Code_Name!B:B,MATCH(Consumer_Complaints!E9966,State_Code_Name!C:C,0))</f>
        <v>California</v>
      </c>
      <c r="L9966">
        <f t="shared" si="465"/>
        <v>1</v>
      </c>
      <c r="M9966">
        <f t="shared" si="466"/>
        <v>2014</v>
      </c>
      <c r="N9966" t="str">
        <f t="shared" si="467"/>
        <v>Q2</v>
      </c>
    </row>
    <row r="9967" spans="1:14" x14ac:dyDescent="0.35">
      <c r="A9967">
        <v>1286841</v>
      </c>
      <c r="B9967" t="s">
        <v>113</v>
      </c>
      <c r="C9967" t="s">
        <v>36</v>
      </c>
      <c r="D9967" t="s">
        <v>80</v>
      </c>
      <c r="E9967" t="s">
        <v>22</v>
      </c>
      <c r="F9967" t="s">
        <v>19</v>
      </c>
      <c r="G9967" s="10">
        <v>42080</v>
      </c>
      <c r="H9967" s="10">
        <v>42081</v>
      </c>
      <c r="I9967" t="s">
        <v>14</v>
      </c>
      <c r="J9967" t="s">
        <v>15</v>
      </c>
      <c r="K9967" t="str">
        <f>INDEX(State_Code_Name!B:B,MATCH(Consumer_Complaints!E9967,State_Code_Name!C:C,0))</f>
        <v>New York</v>
      </c>
      <c r="L9967">
        <f t="shared" si="465"/>
        <v>1</v>
      </c>
      <c r="M9967">
        <f t="shared" si="466"/>
        <v>2015</v>
      </c>
      <c r="N9967" t="str">
        <f t="shared" si="467"/>
        <v>Q1</v>
      </c>
    </row>
    <row r="9968" spans="1:14" x14ac:dyDescent="0.35">
      <c r="A9968">
        <v>1161867</v>
      </c>
      <c r="B9968" t="s">
        <v>43</v>
      </c>
      <c r="C9968" t="s">
        <v>16</v>
      </c>
      <c r="D9968" t="s">
        <v>20</v>
      </c>
      <c r="E9968" t="s">
        <v>22</v>
      </c>
      <c r="F9968" t="s">
        <v>19</v>
      </c>
      <c r="G9968" s="10">
        <v>41991</v>
      </c>
      <c r="H9968" s="10">
        <v>41991</v>
      </c>
      <c r="I9968" t="s">
        <v>14</v>
      </c>
      <c r="J9968" t="s">
        <v>14</v>
      </c>
      <c r="K9968" t="str">
        <f>INDEX(State_Code_Name!B:B,MATCH(Consumer_Complaints!E9968,State_Code_Name!C:C,0))</f>
        <v>New York</v>
      </c>
      <c r="L9968">
        <f t="shared" si="465"/>
        <v>0</v>
      </c>
      <c r="M9968">
        <f t="shared" si="466"/>
        <v>2014</v>
      </c>
      <c r="N9968" t="str">
        <f t="shared" si="467"/>
        <v>Q4</v>
      </c>
    </row>
    <row r="9969" spans="1:14" x14ac:dyDescent="0.35">
      <c r="A9969">
        <v>1791856</v>
      </c>
      <c r="B9969" t="s">
        <v>43</v>
      </c>
      <c r="C9969" t="s">
        <v>16</v>
      </c>
      <c r="D9969" t="s">
        <v>20</v>
      </c>
      <c r="E9969" t="s">
        <v>66</v>
      </c>
      <c r="F9969" t="s">
        <v>19</v>
      </c>
      <c r="G9969" s="10">
        <v>42417</v>
      </c>
      <c r="H9969" s="10">
        <v>42417</v>
      </c>
      <c r="I9969" t="s">
        <v>14</v>
      </c>
      <c r="J9969" t="s">
        <v>15</v>
      </c>
      <c r="K9969" t="str">
        <f>INDEX(State_Code_Name!B:B,MATCH(Consumer_Complaints!E9969,State_Code_Name!C:C,0))</f>
        <v>Michigan</v>
      </c>
      <c r="L9969">
        <f t="shared" si="465"/>
        <v>0</v>
      </c>
      <c r="M9969">
        <f t="shared" si="466"/>
        <v>2016</v>
      </c>
      <c r="N9969" t="str">
        <f t="shared" si="467"/>
        <v>Q1</v>
      </c>
    </row>
    <row r="9970" spans="1:14" x14ac:dyDescent="0.35">
      <c r="A9970">
        <v>2135637</v>
      </c>
      <c r="B9970" t="s">
        <v>60</v>
      </c>
      <c r="C9970" t="s">
        <v>52</v>
      </c>
      <c r="D9970" t="s">
        <v>103</v>
      </c>
      <c r="E9970" t="s">
        <v>18</v>
      </c>
      <c r="F9970" t="s">
        <v>19</v>
      </c>
      <c r="G9970" s="10">
        <v>42641</v>
      </c>
      <c r="H9970" s="10">
        <v>42641</v>
      </c>
      <c r="I9970" t="s">
        <v>14</v>
      </c>
      <c r="J9970" t="s">
        <v>14</v>
      </c>
      <c r="K9970" t="str">
        <f>INDEX(State_Code_Name!B:B,MATCH(Consumer_Complaints!E9970,State_Code_Name!C:C,0))</f>
        <v>California</v>
      </c>
      <c r="L9970">
        <f t="shared" si="465"/>
        <v>0</v>
      </c>
      <c r="M9970">
        <f t="shared" si="466"/>
        <v>2016</v>
      </c>
      <c r="N9970" t="str">
        <f t="shared" si="467"/>
        <v>Q3</v>
      </c>
    </row>
    <row r="9971" spans="1:14" x14ac:dyDescent="0.35">
      <c r="A9971">
        <v>1535757</v>
      </c>
      <c r="B9971" t="s">
        <v>30</v>
      </c>
      <c r="C9971" t="s">
        <v>16</v>
      </c>
      <c r="D9971" t="s">
        <v>75</v>
      </c>
      <c r="E9971" t="s">
        <v>31</v>
      </c>
      <c r="F9971" t="s">
        <v>13</v>
      </c>
      <c r="G9971" s="10">
        <v>42241</v>
      </c>
      <c r="H9971" s="10">
        <v>42242</v>
      </c>
      <c r="I9971" t="s">
        <v>14</v>
      </c>
      <c r="J9971" t="s">
        <v>15</v>
      </c>
      <c r="K9971" t="str">
        <f>INDEX(State_Code_Name!B:B,MATCH(Consumer_Complaints!E9971,State_Code_Name!C:C,0))</f>
        <v>Texas</v>
      </c>
      <c r="L9971">
        <f t="shared" si="465"/>
        <v>1</v>
      </c>
      <c r="M9971">
        <f t="shared" si="466"/>
        <v>2015</v>
      </c>
      <c r="N9971" t="str">
        <f t="shared" si="467"/>
        <v>Q3</v>
      </c>
    </row>
    <row r="9972" spans="1:14" x14ac:dyDescent="0.35">
      <c r="A9972">
        <v>800843</v>
      </c>
      <c r="B9972" t="s">
        <v>63</v>
      </c>
      <c r="C9972" t="s">
        <v>61</v>
      </c>
      <c r="D9972" t="s">
        <v>282</v>
      </c>
      <c r="E9972" t="s">
        <v>12</v>
      </c>
      <c r="F9972" t="s">
        <v>19</v>
      </c>
      <c r="G9972" s="10">
        <v>41886</v>
      </c>
      <c r="H9972" s="10">
        <v>41886</v>
      </c>
      <c r="I9972" t="s">
        <v>14</v>
      </c>
      <c r="J9972" t="s">
        <v>15</v>
      </c>
      <c r="K9972" t="str">
        <f>INDEX(State_Code_Name!B:B,MATCH(Consumer_Complaints!E9972,State_Code_Name!C:C,0))</f>
        <v>Virginia</v>
      </c>
      <c r="L9972">
        <f t="shared" si="465"/>
        <v>0</v>
      </c>
      <c r="M9972">
        <f t="shared" si="466"/>
        <v>2014</v>
      </c>
      <c r="N9972" t="str">
        <f t="shared" si="467"/>
        <v>Q3</v>
      </c>
    </row>
    <row r="9973" spans="1:14" x14ac:dyDescent="0.35">
      <c r="A9973">
        <v>760018</v>
      </c>
      <c r="B9973" t="s">
        <v>30</v>
      </c>
      <c r="C9973" t="s">
        <v>36</v>
      </c>
      <c r="D9973" t="s">
        <v>80</v>
      </c>
      <c r="E9973" t="s">
        <v>12</v>
      </c>
      <c r="F9973" t="s">
        <v>19</v>
      </c>
      <c r="G9973" s="10">
        <v>41946</v>
      </c>
      <c r="H9973" s="10">
        <v>41976</v>
      </c>
      <c r="I9973" t="s">
        <v>14</v>
      </c>
      <c r="J9973" t="s">
        <v>15</v>
      </c>
      <c r="K9973" t="str">
        <f>INDEX(State_Code_Name!B:B,MATCH(Consumer_Complaints!E9973,State_Code_Name!C:C,0))</f>
        <v>Virginia</v>
      </c>
      <c r="L9973">
        <f t="shared" si="465"/>
        <v>30</v>
      </c>
      <c r="M9973">
        <f t="shared" si="466"/>
        <v>2014</v>
      </c>
      <c r="N9973" t="str">
        <f t="shared" si="467"/>
        <v>Q4</v>
      </c>
    </row>
    <row r="9974" spans="1:14" x14ac:dyDescent="0.35">
      <c r="A9974">
        <v>1778350</v>
      </c>
      <c r="B9974" t="s">
        <v>63</v>
      </c>
      <c r="C9974" t="s">
        <v>61</v>
      </c>
      <c r="D9974" t="s">
        <v>282</v>
      </c>
      <c r="E9974" t="s">
        <v>42</v>
      </c>
      <c r="F9974" t="s">
        <v>19</v>
      </c>
      <c r="G9974" s="10">
        <v>42615</v>
      </c>
      <c r="H9974" s="10">
        <v>42615</v>
      </c>
      <c r="I9974" t="s">
        <v>14</v>
      </c>
      <c r="J9974" t="s">
        <v>15</v>
      </c>
      <c r="K9974" t="str">
        <f>INDEX(State_Code_Name!B:B,MATCH(Consumer_Complaints!E9974,State_Code_Name!C:C,0))</f>
        <v>North Carolina</v>
      </c>
      <c r="L9974">
        <f t="shared" si="465"/>
        <v>0</v>
      </c>
      <c r="M9974">
        <f t="shared" si="466"/>
        <v>2016</v>
      </c>
      <c r="N9974" t="str">
        <f t="shared" si="467"/>
        <v>Q3</v>
      </c>
    </row>
    <row r="9975" spans="1:14" x14ac:dyDescent="0.35">
      <c r="A9975">
        <v>2033690</v>
      </c>
      <c r="B9975" t="s">
        <v>157</v>
      </c>
      <c r="C9975" t="s">
        <v>16</v>
      </c>
      <c r="D9975" t="s">
        <v>20</v>
      </c>
      <c r="E9975" t="s">
        <v>59</v>
      </c>
      <c r="F9975" t="s">
        <v>19</v>
      </c>
      <c r="G9975" s="10">
        <v>42578</v>
      </c>
      <c r="H9975" s="10">
        <v>42580</v>
      </c>
      <c r="I9975" t="s">
        <v>14</v>
      </c>
      <c r="J9975" t="s">
        <v>15</v>
      </c>
      <c r="K9975" t="str">
        <f>INDEX(State_Code_Name!B:B,MATCH(Consumer_Complaints!E9975,State_Code_Name!C:C,0))</f>
        <v>Illinois</v>
      </c>
      <c r="L9975">
        <f t="shared" si="465"/>
        <v>2</v>
      </c>
      <c r="M9975">
        <f t="shared" si="466"/>
        <v>2016</v>
      </c>
      <c r="N9975" t="str">
        <f t="shared" si="467"/>
        <v>Q3</v>
      </c>
    </row>
    <row r="9976" spans="1:14" x14ac:dyDescent="0.35">
      <c r="A9976">
        <v>574972</v>
      </c>
      <c r="B9976" t="s">
        <v>60</v>
      </c>
      <c r="C9976" t="s">
        <v>52</v>
      </c>
      <c r="D9976" t="s">
        <v>53</v>
      </c>
      <c r="E9976" t="s">
        <v>46</v>
      </c>
      <c r="F9976" t="s">
        <v>19</v>
      </c>
      <c r="G9976" s="10">
        <v>41576</v>
      </c>
      <c r="H9976" s="10">
        <v>41576</v>
      </c>
      <c r="I9976" t="s">
        <v>14</v>
      </c>
      <c r="J9976" t="s">
        <v>15</v>
      </c>
      <c r="K9976" t="str">
        <f>INDEX(State_Code_Name!B:B,MATCH(Consumer_Complaints!E9976,State_Code_Name!C:C,0))</f>
        <v>Pennsylvania</v>
      </c>
      <c r="L9976">
        <f t="shared" si="465"/>
        <v>0</v>
      </c>
      <c r="M9976">
        <f t="shared" si="466"/>
        <v>2013</v>
      </c>
      <c r="N9976" t="str">
        <f t="shared" si="467"/>
        <v>Q4</v>
      </c>
    </row>
    <row r="9977" spans="1:14" x14ac:dyDescent="0.35">
      <c r="A9977">
        <v>1449958</v>
      </c>
      <c r="B9977" t="s">
        <v>54</v>
      </c>
      <c r="C9977" t="s">
        <v>52</v>
      </c>
      <c r="D9977" t="s">
        <v>76</v>
      </c>
      <c r="E9977" t="s">
        <v>40</v>
      </c>
      <c r="F9977" t="s">
        <v>19</v>
      </c>
      <c r="G9977" s="10">
        <v>42042</v>
      </c>
      <c r="H9977" s="10">
        <v>42042</v>
      </c>
      <c r="I9977" t="s">
        <v>14</v>
      </c>
      <c r="J9977" t="s">
        <v>15</v>
      </c>
      <c r="K9977" t="str">
        <f>INDEX(State_Code_Name!B:B,MATCH(Consumer_Complaints!E9977,State_Code_Name!C:C,0))</f>
        <v>Nevada</v>
      </c>
      <c r="L9977">
        <f t="shared" si="465"/>
        <v>0</v>
      </c>
      <c r="M9977">
        <f t="shared" si="466"/>
        <v>2015</v>
      </c>
      <c r="N9977" t="str">
        <f t="shared" si="467"/>
        <v>Q1</v>
      </c>
    </row>
    <row r="9978" spans="1:14" x14ac:dyDescent="0.35">
      <c r="A9978">
        <v>1605363</v>
      </c>
      <c r="B9978" t="s">
        <v>81</v>
      </c>
      <c r="C9978" t="s">
        <v>9</v>
      </c>
      <c r="D9978" t="s">
        <v>10</v>
      </c>
      <c r="E9978" t="s">
        <v>12</v>
      </c>
      <c r="F9978" t="s">
        <v>19</v>
      </c>
      <c r="G9978" s="10">
        <v>42291</v>
      </c>
      <c r="H9978" s="10">
        <v>42291</v>
      </c>
      <c r="I9978" t="s">
        <v>14</v>
      </c>
      <c r="J9978" t="s">
        <v>14</v>
      </c>
      <c r="K9978" t="str">
        <f>INDEX(State_Code_Name!B:B,MATCH(Consumer_Complaints!E9978,State_Code_Name!C:C,0))</f>
        <v>Virginia</v>
      </c>
      <c r="L9978">
        <f t="shared" si="465"/>
        <v>0</v>
      </c>
      <c r="M9978">
        <f t="shared" si="466"/>
        <v>2015</v>
      </c>
      <c r="N9978" t="str">
        <f t="shared" si="467"/>
        <v>Q4</v>
      </c>
    </row>
    <row r="9979" spans="1:14" x14ac:dyDescent="0.35">
      <c r="A9979">
        <v>635266</v>
      </c>
      <c r="B9979" t="s">
        <v>30</v>
      </c>
      <c r="C9979" t="s">
        <v>26</v>
      </c>
      <c r="D9979" t="s">
        <v>27</v>
      </c>
      <c r="E9979" t="s">
        <v>106</v>
      </c>
      <c r="F9979" t="s">
        <v>19</v>
      </c>
      <c r="G9979" s="10">
        <v>41624</v>
      </c>
      <c r="H9979" s="10">
        <v>41624</v>
      </c>
      <c r="I9979" t="s">
        <v>14</v>
      </c>
      <c r="J9979" t="s">
        <v>15</v>
      </c>
      <c r="K9979" t="str">
        <f>INDEX(State_Code_Name!B:B,MATCH(Consumer_Complaints!E9979,State_Code_Name!C:C,0))</f>
        <v>Indiana</v>
      </c>
      <c r="L9979">
        <f t="shared" si="465"/>
        <v>0</v>
      </c>
      <c r="M9979">
        <f t="shared" si="466"/>
        <v>2013</v>
      </c>
      <c r="N9979" t="str">
        <f t="shared" si="467"/>
        <v>Q4</v>
      </c>
    </row>
    <row r="9980" spans="1:14" x14ac:dyDescent="0.35">
      <c r="A9980">
        <v>1604778</v>
      </c>
      <c r="B9980" t="s">
        <v>1208</v>
      </c>
      <c r="C9980" t="s">
        <v>9</v>
      </c>
      <c r="D9980" t="s">
        <v>10</v>
      </c>
      <c r="E9980" t="s">
        <v>35</v>
      </c>
      <c r="F9980" t="s">
        <v>13</v>
      </c>
      <c r="G9980" s="10">
        <v>42290</v>
      </c>
      <c r="H9980" s="10">
        <v>42290</v>
      </c>
      <c r="I9980" t="s">
        <v>14</v>
      </c>
      <c r="J9980" t="s">
        <v>15</v>
      </c>
      <c r="K9980" t="str">
        <f>INDEX(State_Code_Name!B:B,MATCH(Consumer_Complaints!E9980,State_Code_Name!C:C,0))</f>
        <v>Florida</v>
      </c>
      <c r="L9980">
        <f t="shared" si="465"/>
        <v>0</v>
      </c>
      <c r="M9980">
        <f t="shared" si="466"/>
        <v>2015</v>
      </c>
      <c r="N9980" t="str">
        <f t="shared" si="467"/>
        <v>Q4</v>
      </c>
    </row>
    <row r="9981" spans="1:14" x14ac:dyDescent="0.35">
      <c r="A9981">
        <v>1800907</v>
      </c>
      <c r="B9981" t="s">
        <v>220</v>
      </c>
      <c r="C9981" t="s">
        <v>16</v>
      </c>
      <c r="D9981" t="s">
        <v>20</v>
      </c>
      <c r="E9981" t="s">
        <v>66</v>
      </c>
      <c r="F9981" t="s">
        <v>19</v>
      </c>
      <c r="G9981" s="10">
        <v>42423</v>
      </c>
      <c r="H9981" s="10">
        <v>42423</v>
      </c>
      <c r="I9981" t="s">
        <v>14</v>
      </c>
      <c r="J9981" t="s">
        <v>15</v>
      </c>
      <c r="K9981" t="str">
        <f>INDEX(State_Code_Name!B:B,MATCH(Consumer_Complaints!E9981,State_Code_Name!C:C,0))</f>
        <v>Michigan</v>
      </c>
      <c r="L9981">
        <f t="shared" si="465"/>
        <v>0</v>
      </c>
      <c r="M9981">
        <f t="shared" si="466"/>
        <v>2016</v>
      </c>
      <c r="N9981" t="str">
        <f t="shared" si="467"/>
        <v>Q1</v>
      </c>
    </row>
    <row r="9982" spans="1:14" x14ac:dyDescent="0.35">
      <c r="A9982">
        <v>1166603</v>
      </c>
      <c r="B9982" t="s">
        <v>30</v>
      </c>
      <c r="C9982" t="s">
        <v>16</v>
      </c>
      <c r="D9982" t="s">
        <v>20</v>
      </c>
      <c r="F9982" t="s">
        <v>305</v>
      </c>
      <c r="G9982" s="10">
        <v>41995</v>
      </c>
      <c r="H9982" s="10">
        <v>42002</v>
      </c>
      <c r="I9982" t="s">
        <v>14</v>
      </c>
      <c r="J9982" t="s">
        <v>15</v>
      </c>
      <c r="K9982" t="e">
        <f>INDEX(State_Code_Name!B:B,MATCH(Consumer_Complaints!E9982,State_Code_Name!C:C,0))</f>
        <v>#N/A</v>
      </c>
      <c r="L9982">
        <f t="shared" si="465"/>
        <v>7</v>
      </c>
      <c r="M9982">
        <f t="shared" si="466"/>
        <v>2014</v>
      </c>
      <c r="N9982" t="str">
        <f t="shared" si="467"/>
        <v>Q4</v>
      </c>
    </row>
    <row r="9983" spans="1:14" x14ac:dyDescent="0.35">
      <c r="A9983">
        <v>878419</v>
      </c>
      <c r="B9983" t="s">
        <v>375</v>
      </c>
      <c r="C9983" t="s">
        <v>32</v>
      </c>
      <c r="D9983" t="s">
        <v>41</v>
      </c>
      <c r="E9983" t="s">
        <v>98</v>
      </c>
      <c r="F9983" t="s">
        <v>19</v>
      </c>
      <c r="G9983" s="10">
        <v>41704</v>
      </c>
      <c r="H9983" s="10">
        <v>41704</v>
      </c>
      <c r="I9983" t="s">
        <v>14</v>
      </c>
      <c r="J9983" t="s">
        <v>15</v>
      </c>
      <c r="K9983" t="str">
        <f>INDEX(State_Code_Name!B:B,MATCH(Consumer_Complaints!E9983,State_Code_Name!C:C,0))</f>
        <v>Colorado</v>
      </c>
      <c r="L9983">
        <f t="shared" si="465"/>
        <v>0</v>
      </c>
      <c r="M9983">
        <f t="shared" si="466"/>
        <v>2014</v>
      </c>
      <c r="N9983" t="str">
        <f t="shared" si="467"/>
        <v>Q1</v>
      </c>
    </row>
    <row r="9984" spans="1:14" x14ac:dyDescent="0.35">
      <c r="A9984">
        <v>635705</v>
      </c>
      <c r="B9984" t="s">
        <v>134</v>
      </c>
      <c r="C9984" t="s">
        <v>26</v>
      </c>
      <c r="D9984" t="s">
        <v>27</v>
      </c>
      <c r="E9984" t="s">
        <v>42</v>
      </c>
      <c r="F9984" t="s">
        <v>305</v>
      </c>
      <c r="G9984" s="10">
        <v>41624</v>
      </c>
      <c r="H9984" s="10">
        <v>41628</v>
      </c>
      <c r="I9984" t="s">
        <v>14</v>
      </c>
      <c r="J9984" t="s">
        <v>15</v>
      </c>
      <c r="K9984" t="str">
        <f>INDEX(State_Code_Name!B:B,MATCH(Consumer_Complaints!E9984,State_Code_Name!C:C,0))</f>
        <v>North Carolina</v>
      </c>
      <c r="L9984">
        <f t="shared" si="465"/>
        <v>4</v>
      </c>
      <c r="M9984">
        <f t="shared" si="466"/>
        <v>2013</v>
      </c>
      <c r="N9984" t="str">
        <f t="shared" si="467"/>
        <v>Q4</v>
      </c>
    </row>
    <row r="9985" spans="1:14" x14ac:dyDescent="0.35">
      <c r="A9985">
        <v>783050</v>
      </c>
      <c r="B9985" t="s">
        <v>43</v>
      </c>
      <c r="C9985" t="s">
        <v>16</v>
      </c>
      <c r="D9985" t="s">
        <v>20</v>
      </c>
      <c r="E9985" t="s">
        <v>98</v>
      </c>
      <c r="F9985" t="s">
        <v>19</v>
      </c>
      <c r="G9985" s="10">
        <v>41726</v>
      </c>
      <c r="H9985" s="10">
        <v>41726</v>
      </c>
      <c r="I9985" t="s">
        <v>14</v>
      </c>
      <c r="J9985" t="s">
        <v>15</v>
      </c>
      <c r="K9985" t="str">
        <f>INDEX(State_Code_Name!B:B,MATCH(Consumer_Complaints!E9985,State_Code_Name!C:C,0))</f>
        <v>Colorado</v>
      </c>
      <c r="L9985">
        <f t="shared" si="465"/>
        <v>0</v>
      </c>
      <c r="M9985">
        <f t="shared" si="466"/>
        <v>2014</v>
      </c>
      <c r="N9985" t="str">
        <f t="shared" si="467"/>
        <v>Q1</v>
      </c>
    </row>
    <row r="9986" spans="1:14" x14ac:dyDescent="0.35">
      <c r="A9986">
        <v>1674296</v>
      </c>
      <c r="B9986" t="s">
        <v>30</v>
      </c>
      <c r="C9986" t="s">
        <v>36</v>
      </c>
      <c r="D9986" t="s">
        <v>80</v>
      </c>
      <c r="E9986" t="s">
        <v>18</v>
      </c>
      <c r="F9986" t="s">
        <v>19</v>
      </c>
      <c r="G9986" s="10">
        <v>42336</v>
      </c>
      <c r="H9986" s="10">
        <v>42336</v>
      </c>
      <c r="I9986" t="s">
        <v>14</v>
      </c>
      <c r="J9986" t="s">
        <v>14</v>
      </c>
      <c r="K9986" t="str">
        <f>INDEX(State_Code_Name!B:B,MATCH(Consumer_Complaints!E9986,State_Code_Name!C:C,0))</f>
        <v>California</v>
      </c>
      <c r="L9986">
        <f t="shared" si="465"/>
        <v>0</v>
      </c>
      <c r="M9986">
        <f t="shared" si="466"/>
        <v>2015</v>
      </c>
      <c r="N9986" t="str">
        <f t="shared" si="467"/>
        <v>Q4</v>
      </c>
    </row>
    <row r="9987" spans="1:14" x14ac:dyDescent="0.35">
      <c r="A9987">
        <v>647133</v>
      </c>
      <c r="B9987" t="s">
        <v>95</v>
      </c>
      <c r="C9987" t="s">
        <v>16</v>
      </c>
      <c r="D9987" t="s">
        <v>144</v>
      </c>
      <c r="E9987" t="s">
        <v>48</v>
      </c>
      <c r="F9987" t="s">
        <v>305</v>
      </c>
      <c r="G9987" s="10">
        <v>41635</v>
      </c>
      <c r="H9987" s="10">
        <v>41671</v>
      </c>
      <c r="I9987" t="s">
        <v>14</v>
      </c>
      <c r="J9987" t="s">
        <v>15</v>
      </c>
      <c r="K9987" t="str">
        <f>INDEX(State_Code_Name!B:B,MATCH(Consumer_Complaints!E9987,State_Code_Name!C:C,0))</f>
        <v>New Jersey</v>
      </c>
      <c r="L9987">
        <f t="shared" ref="L9987:L10050" si="468">H9987-G9987</f>
        <v>36</v>
      </c>
      <c r="M9987">
        <f t="shared" ref="M9987:M10050" si="469">YEAR(G9987)</f>
        <v>2013</v>
      </c>
      <c r="N9987" t="str">
        <f t="shared" ref="N9987:N10050" si="470">IF(MONTH(G9987)&lt;=3,"Q1",IF(MONTH(G9987)&lt;=6,"Q2",IF(MONTH(G9987)&lt;=9,"Q3","Q4")))</f>
        <v>Q4</v>
      </c>
    </row>
    <row r="9988" spans="1:14" x14ac:dyDescent="0.35">
      <c r="A9988">
        <v>268619</v>
      </c>
      <c r="B9988" t="s">
        <v>68</v>
      </c>
      <c r="C9988" t="s">
        <v>36</v>
      </c>
      <c r="D9988" t="s">
        <v>279</v>
      </c>
      <c r="E9988" t="s">
        <v>48</v>
      </c>
      <c r="F9988" t="s">
        <v>19</v>
      </c>
      <c r="G9988" s="10">
        <v>41304</v>
      </c>
      <c r="H9988" s="10">
        <v>41304</v>
      </c>
      <c r="I9988" t="s">
        <v>14</v>
      </c>
      <c r="J9988" t="s">
        <v>15</v>
      </c>
      <c r="K9988" t="str">
        <f>INDEX(State_Code_Name!B:B,MATCH(Consumer_Complaints!E9988,State_Code_Name!C:C,0))</f>
        <v>New Jersey</v>
      </c>
      <c r="L9988">
        <f t="shared" si="468"/>
        <v>0</v>
      </c>
      <c r="M9988">
        <f t="shared" si="469"/>
        <v>2013</v>
      </c>
      <c r="N9988" t="str">
        <f t="shared" si="470"/>
        <v>Q1</v>
      </c>
    </row>
    <row r="9989" spans="1:14" x14ac:dyDescent="0.35">
      <c r="A9989">
        <v>2020357</v>
      </c>
      <c r="B9989" t="s">
        <v>224</v>
      </c>
      <c r="C9989" t="s">
        <v>61</v>
      </c>
      <c r="D9989" t="s">
        <v>459</v>
      </c>
      <c r="E9989" t="s">
        <v>79</v>
      </c>
      <c r="F9989" t="s">
        <v>19</v>
      </c>
      <c r="G9989" s="10">
        <v>42570</v>
      </c>
      <c r="H9989" s="10">
        <v>42571</v>
      </c>
      <c r="I9989" t="s">
        <v>14</v>
      </c>
      <c r="J9989" t="s">
        <v>14</v>
      </c>
      <c r="K9989" t="str">
        <f>INDEX(State_Code_Name!B:B,MATCH(Consumer_Complaints!E9989,State_Code_Name!C:C,0))</f>
        <v>Minnesota</v>
      </c>
      <c r="L9989">
        <f t="shared" si="468"/>
        <v>1</v>
      </c>
      <c r="M9989">
        <f t="shared" si="469"/>
        <v>2016</v>
      </c>
      <c r="N9989" t="str">
        <f t="shared" si="470"/>
        <v>Q3</v>
      </c>
    </row>
    <row r="9990" spans="1:14" x14ac:dyDescent="0.35">
      <c r="A9990">
        <v>1949000</v>
      </c>
      <c r="B9990" t="s">
        <v>60</v>
      </c>
      <c r="C9990" t="s">
        <v>52</v>
      </c>
      <c r="D9990" t="s">
        <v>96</v>
      </c>
      <c r="E9990" t="s">
        <v>35</v>
      </c>
      <c r="F9990" t="s">
        <v>13</v>
      </c>
      <c r="G9990" s="10">
        <v>42375</v>
      </c>
      <c r="H9990" s="10">
        <v>42375</v>
      </c>
      <c r="I9990" t="s">
        <v>14</v>
      </c>
      <c r="J9990" t="s">
        <v>15</v>
      </c>
      <c r="K9990" t="str">
        <f>INDEX(State_Code_Name!B:B,MATCH(Consumer_Complaints!E9990,State_Code_Name!C:C,0))</f>
        <v>Florida</v>
      </c>
      <c r="L9990">
        <f t="shared" si="468"/>
        <v>0</v>
      </c>
      <c r="M9990">
        <f t="shared" si="469"/>
        <v>2016</v>
      </c>
      <c r="N9990" t="str">
        <f t="shared" si="470"/>
        <v>Q1</v>
      </c>
    </row>
    <row r="9991" spans="1:14" x14ac:dyDescent="0.35">
      <c r="A9991">
        <v>829440</v>
      </c>
      <c r="B9991" t="s">
        <v>134</v>
      </c>
      <c r="C9991" t="s">
        <v>16</v>
      </c>
      <c r="D9991" t="s">
        <v>17</v>
      </c>
      <c r="E9991" t="s">
        <v>35</v>
      </c>
      <c r="F9991" t="s">
        <v>19</v>
      </c>
      <c r="G9991" s="10">
        <v>41757</v>
      </c>
      <c r="H9991" s="10">
        <v>41757</v>
      </c>
      <c r="I9991" t="s">
        <v>14</v>
      </c>
      <c r="J9991" t="s">
        <v>14</v>
      </c>
      <c r="K9991" t="str">
        <f>INDEX(State_Code_Name!B:B,MATCH(Consumer_Complaints!E9991,State_Code_Name!C:C,0))</f>
        <v>Florida</v>
      </c>
      <c r="L9991">
        <f t="shared" si="468"/>
        <v>0</v>
      </c>
      <c r="M9991">
        <f t="shared" si="469"/>
        <v>2014</v>
      </c>
      <c r="N9991" t="str">
        <f t="shared" si="470"/>
        <v>Q2</v>
      </c>
    </row>
    <row r="9992" spans="1:14" x14ac:dyDescent="0.35">
      <c r="A9992">
        <v>1553857</v>
      </c>
      <c r="B9992" t="s">
        <v>38</v>
      </c>
      <c r="C9992" t="s">
        <v>36</v>
      </c>
      <c r="D9992" t="s">
        <v>80</v>
      </c>
      <c r="E9992" t="s">
        <v>66</v>
      </c>
      <c r="F9992" t="s">
        <v>19</v>
      </c>
      <c r="G9992" s="10">
        <v>42133</v>
      </c>
      <c r="H9992" s="10">
        <v>42133</v>
      </c>
      <c r="I9992" t="s">
        <v>14</v>
      </c>
      <c r="J9992" t="s">
        <v>15</v>
      </c>
      <c r="K9992" t="str">
        <f>INDEX(State_Code_Name!B:B,MATCH(Consumer_Complaints!E9992,State_Code_Name!C:C,0))</f>
        <v>Michigan</v>
      </c>
      <c r="L9992">
        <f t="shared" si="468"/>
        <v>0</v>
      </c>
      <c r="M9992">
        <f t="shared" si="469"/>
        <v>2015</v>
      </c>
      <c r="N9992" t="str">
        <f t="shared" si="470"/>
        <v>Q2</v>
      </c>
    </row>
    <row r="9993" spans="1:14" x14ac:dyDescent="0.35">
      <c r="A9993">
        <v>1769268</v>
      </c>
      <c r="B9993" t="s">
        <v>43</v>
      </c>
      <c r="C9993" t="s">
        <v>36</v>
      </c>
      <c r="D9993" t="s">
        <v>80</v>
      </c>
      <c r="E9993" t="s">
        <v>18</v>
      </c>
      <c r="F9993" t="s">
        <v>19</v>
      </c>
      <c r="G9993" s="10">
        <v>42402</v>
      </c>
      <c r="H9993" s="10">
        <v>42402</v>
      </c>
      <c r="I9993" t="s">
        <v>14</v>
      </c>
      <c r="J9993" t="s">
        <v>15</v>
      </c>
      <c r="K9993" t="str">
        <f>INDEX(State_Code_Name!B:B,MATCH(Consumer_Complaints!E9993,State_Code_Name!C:C,0))</f>
        <v>California</v>
      </c>
      <c r="L9993">
        <f t="shared" si="468"/>
        <v>0</v>
      </c>
      <c r="M9993">
        <f t="shared" si="469"/>
        <v>2016</v>
      </c>
      <c r="N9993" t="str">
        <f t="shared" si="470"/>
        <v>Q1</v>
      </c>
    </row>
    <row r="9994" spans="1:14" x14ac:dyDescent="0.35">
      <c r="A9994">
        <v>1864929</v>
      </c>
      <c r="B9994" t="s">
        <v>30</v>
      </c>
      <c r="C9994" t="s">
        <v>36</v>
      </c>
      <c r="D9994" t="s">
        <v>80</v>
      </c>
      <c r="E9994" t="s">
        <v>18</v>
      </c>
      <c r="F9994" t="s">
        <v>19</v>
      </c>
      <c r="G9994" s="10">
        <v>42494</v>
      </c>
      <c r="H9994" s="10">
        <v>42525</v>
      </c>
      <c r="I9994" t="s">
        <v>14</v>
      </c>
      <c r="J9994" t="s">
        <v>15</v>
      </c>
      <c r="K9994" t="str">
        <f>INDEX(State_Code_Name!B:B,MATCH(Consumer_Complaints!E9994,State_Code_Name!C:C,0))</f>
        <v>California</v>
      </c>
      <c r="L9994">
        <f t="shared" si="468"/>
        <v>31</v>
      </c>
      <c r="M9994">
        <f t="shared" si="469"/>
        <v>2016</v>
      </c>
      <c r="N9994" t="str">
        <f t="shared" si="470"/>
        <v>Q2</v>
      </c>
    </row>
    <row r="9995" spans="1:14" x14ac:dyDescent="0.35">
      <c r="A9995">
        <v>1118490</v>
      </c>
      <c r="B9995" t="s">
        <v>50</v>
      </c>
      <c r="C9995" t="s">
        <v>36</v>
      </c>
      <c r="D9995" t="s">
        <v>94</v>
      </c>
      <c r="E9995" t="s">
        <v>46</v>
      </c>
      <c r="F9995" t="s">
        <v>19</v>
      </c>
      <c r="G9995" s="10">
        <v>41958</v>
      </c>
      <c r="H9995" s="10">
        <v>41962</v>
      </c>
      <c r="I9995" t="s">
        <v>14</v>
      </c>
      <c r="J9995" t="s">
        <v>15</v>
      </c>
      <c r="K9995" t="str">
        <f>INDEX(State_Code_Name!B:B,MATCH(Consumer_Complaints!E9995,State_Code_Name!C:C,0))</f>
        <v>Pennsylvania</v>
      </c>
      <c r="L9995">
        <f t="shared" si="468"/>
        <v>4</v>
      </c>
      <c r="M9995">
        <f t="shared" si="469"/>
        <v>2014</v>
      </c>
      <c r="N9995" t="str">
        <f t="shared" si="470"/>
        <v>Q4</v>
      </c>
    </row>
    <row r="9996" spans="1:14" x14ac:dyDescent="0.35">
      <c r="A9996">
        <v>1385830</v>
      </c>
      <c r="B9996" t="s">
        <v>589</v>
      </c>
      <c r="C9996" t="s">
        <v>32</v>
      </c>
      <c r="D9996" t="s">
        <v>44</v>
      </c>
      <c r="E9996" t="s">
        <v>18</v>
      </c>
      <c r="F9996" t="s">
        <v>19</v>
      </c>
      <c r="G9996" s="10">
        <v>42144</v>
      </c>
      <c r="H9996" s="10">
        <v>42145</v>
      </c>
      <c r="I9996" t="s">
        <v>14</v>
      </c>
      <c r="J9996" t="s">
        <v>14</v>
      </c>
      <c r="K9996" t="str">
        <f>INDEX(State_Code_Name!B:B,MATCH(Consumer_Complaints!E9996,State_Code_Name!C:C,0))</f>
        <v>California</v>
      </c>
      <c r="L9996">
        <f t="shared" si="468"/>
        <v>1</v>
      </c>
      <c r="M9996">
        <f t="shared" si="469"/>
        <v>2015</v>
      </c>
      <c r="N9996" t="str">
        <f t="shared" si="470"/>
        <v>Q2</v>
      </c>
    </row>
    <row r="9997" spans="1:14" x14ac:dyDescent="0.35">
      <c r="A9997">
        <v>2005098</v>
      </c>
      <c r="B9997" t="s">
        <v>38</v>
      </c>
      <c r="C9997" t="s">
        <v>36</v>
      </c>
      <c r="D9997" t="s">
        <v>150</v>
      </c>
      <c r="E9997" t="s">
        <v>46</v>
      </c>
      <c r="F9997" t="s">
        <v>19</v>
      </c>
      <c r="G9997" s="10">
        <v>42650</v>
      </c>
      <c r="H9997" s="10">
        <v>42650</v>
      </c>
      <c r="I9997" t="s">
        <v>14</v>
      </c>
      <c r="J9997" t="s">
        <v>15</v>
      </c>
      <c r="K9997" t="str">
        <f>INDEX(State_Code_Name!B:B,MATCH(Consumer_Complaints!E9997,State_Code_Name!C:C,0))</f>
        <v>Pennsylvania</v>
      </c>
      <c r="L9997">
        <f t="shared" si="468"/>
        <v>0</v>
      </c>
      <c r="M9997">
        <f t="shared" si="469"/>
        <v>2016</v>
      </c>
      <c r="N9997" t="str">
        <f t="shared" si="470"/>
        <v>Q4</v>
      </c>
    </row>
    <row r="9998" spans="1:14" x14ac:dyDescent="0.35">
      <c r="A9998">
        <v>1100914</v>
      </c>
      <c r="B9998" t="s">
        <v>38</v>
      </c>
      <c r="C9998" t="s">
        <v>16</v>
      </c>
      <c r="D9998" t="s">
        <v>17</v>
      </c>
      <c r="E9998" t="s">
        <v>29</v>
      </c>
      <c r="F9998" t="s">
        <v>19</v>
      </c>
      <c r="G9998" s="10">
        <v>41740</v>
      </c>
      <c r="H9998" s="10">
        <v>41740</v>
      </c>
      <c r="I9998" t="s">
        <v>14</v>
      </c>
      <c r="J9998" t="s">
        <v>15</v>
      </c>
      <c r="K9998" t="str">
        <f>INDEX(State_Code_Name!B:B,MATCH(Consumer_Complaints!E9998,State_Code_Name!C:C,0))</f>
        <v>Connecticut</v>
      </c>
      <c r="L9998">
        <f t="shared" si="468"/>
        <v>0</v>
      </c>
      <c r="M9998">
        <f t="shared" si="469"/>
        <v>2014</v>
      </c>
      <c r="N9998" t="str">
        <f t="shared" si="470"/>
        <v>Q2</v>
      </c>
    </row>
    <row r="9999" spans="1:14" x14ac:dyDescent="0.35">
      <c r="A9999">
        <v>485974</v>
      </c>
      <c r="B9999" t="s">
        <v>216</v>
      </c>
      <c r="C9999" t="s">
        <v>9</v>
      </c>
      <c r="D9999" t="s">
        <v>10</v>
      </c>
      <c r="E9999" t="s">
        <v>72</v>
      </c>
      <c r="F9999" t="s">
        <v>19</v>
      </c>
      <c r="G9999" s="10">
        <v>41525</v>
      </c>
      <c r="H9999" s="10">
        <v>41616</v>
      </c>
      <c r="I9999" t="s">
        <v>14</v>
      </c>
      <c r="J9999" t="s">
        <v>15</v>
      </c>
      <c r="K9999" t="str">
        <f>INDEX(State_Code_Name!B:B,MATCH(Consumer_Complaints!E9999,State_Code_Name!C:C,0))</f>
        <v>Kentucky</v>
      </c>
      <c r="L9999">
        <f t="shared" si="468"/>
        <v>91</v>
      </c>
      <c r="M9999">
        <f t="shared" si="469"/>
        <v>2013</v>
      </c>
      <c r="N9999" t="str">
        <f t="shared" si="470"/>
        <v>Q3</v>
      </c>
    </row>
    <row r="10000" spans="1:14" x14ac:dyDescent="0.35">
      <c r="A10000">
        <v>1731866</v>
      </c>
      <c r="B10000" t="s">
        <v>54</v>
      </c>
      <c r="C10000" t="s">
        <v>52</v>
      </c>
      <c r="D10000" t="s">
        <v>96</v>
      </c>
      <c r="E10000" t="s">
        <v>140</v>
      </c>
      <c r="F10000" t="s">
        <v>19</v>
      </c>
      <c r="G10000" s="10">
        <v>42552</v>
      </c>
      <c r="H10000" s="10">
        <v>42552</v>
      </c>
      <c r="I10000" t="s">
        <v>14</v>
      </c>
      <c r="J10000" t="s">
        <v>15</v>
      </c>
      <c r="K10000" t="str">
        <f>INDEX(State_Code_Name!B:B,MATCH(Consumer_Complaints!E10000,State_Code_Name!C:C,0))</f>
        <v>Maine</v>
      </c>
      <c r="L10000">
        <f t="shared" si="468"/>
        <v>0</v>
      </c>
      <c r="M10000">
        <f t="shared" si="469"/>
        <v>2016</v>
      </c>
      <c r="N10000" t="str">
        <f t="shared" si="470"/>
        <v>Q3</v>
      </c>
    </row>
    <row r="10001" spans="1:14" x14ac:dyDescent="0.35">
      <c r="A10001">
        <v>1843726</v>
      </c>
      <c r="B10001" t="s">
        <v>648</v>
      </c>
      <c r="C10001" t="s">
        <v>32</v>
      </c>
      <c r="D10001" t="s">
        <v>104</v>
      </c>
      <c r="E10001" t="s">
        <v>74</v>
      </c>
      <c r="F10001" t="s">
        <v>19</v>
      </c>
      <c r="G10001" s="10">
        <v>42451</v>
      </c>
      <c r="H10001" s="10">
        <v>42451</v>
      </c>
      <c r="I10001" t="s">
        <v>14</v>
      </c>
      <c r="J10001" t="s">
        <v>15</v>
      </c>
      <c r="K10001" t="str">
        <f>INDEX(State_Code_Name!B:B,MATCH(Consumer_Complaints!E10001,State_Code_Name!C:C,0))</f>
        <v>Tennessee</v>
      </c>
      <c r="L10001">
        <f t="shared" si="468"/>
        <v>0</v>
      </c>
      <c r="M10001">
        <f t="shared" si="469"/>
        <v>2016</v>
      </c>
      <c r="N10001" t="str">
        <f t="shared" si="470"/>
        <v>Q1</v>
      </c>
    </row>
    <row r="10002" spans="1:14" x14ac:dyDescent="0.35">
      <c r="A10002">
        <v>462098</v>
      </c>
      <c r="B10002" t="s">
        <v>68</v>
      </c>
      <c r="C10002" t="s">
        <v>36</v>
      </c>
      <c r="D10002" t="s">
        <v>204</v>
      </c>
      <c r="E10002" t="s">
        <v>18</v>
      </c>
      <c r="F10002" t="s">
        <v>19</v>
      </c>
      <c r="G10002" s="10">
        <v>41474</v>
      </c>
      <c r="H10002" s="10">
        <v>41474</v>
      </c>
      <c r="I10002" t="s">
        <v>14</v>
      </c>
      <c r="J10002" t="s">
        <v>15</v>
      </c>
      <c r="K10002" t="str">
        <f>INDEX(State_Code_Name!B:B,MATCH(Consumer_Complaints!E10002,State_Code_Name!C:C,0))</f>
        <v>California</v>
      </c>
      <c r="L10002">
        <f t="shared" si="468"/>
        <v>0</v>
      </c>
      <c r="M10002">
        <f t="shared" si="469"/>
        <v>2013</v>
      </c>
      <c r="N10002" t="str">
        <f t="shared" si="470"/>
        <v>Q3</v>
      </c>
    </row>
    <row r="10003" spans="1:14" x14ac:dyDescent="0.35">
      <c r="A10003">
        <v>363656</v>
      </c>
      <c r="B10003" t="s">
        <v>50</v>
      </c>
      <c r="C10003" t="s">
        <v>36</v>
      </c>
      <c r="D10003" t="s">
        <v>109</v>
      </c>
      <c r="E10003" t="s">
        <v>155</v>
      </c>
      <c r="F10003" t="s">
        <v>19</v>
      </c>
      <c r="G10003" s="10">
        <v>41356</v>
      </c>
      <c r="H10003" s="10">
        <v>41359</v>
      </c>
      <c r="I10003" t="s">
        <v>14</v>
      </c>
      <c r="J10003" t="s">
        <v>15</v>
      </c>
      <c r="K10003" t="e">
        <f>INDEX(State_Code_Name!B:B,MATCH(Consumer_Complaints!E10003,State_Code_Name!C:C,0))</f>
        <v>#N/A</v>
      </c>
      <c r="L10003">
        <f t="shared" si="468"/>
        <v>3</v>
      </c>
      <c r="M10003">
        <f t="shared" si="469"/>
        <v>2013</v>
      </c>
      <c r="N10003" t="str">
        <f t="shared" si="470"/>
        <v>Q1</v>
      </c>
    </row>
    <row r="10004" spans="1:14" x14ac:dyDescent="0.35">
      <c r="A10004">
        <v>751746</v>
      </c>
      <c r="B10004" t="s">
        <v>30</v>
      </c>
      <c r="C10004" t="s">
        <v>26</v>
      </c>
      <c r="D10004" t="s">
        <v>159</v>
      </c>
      <c r="E10004" t="s">
        <v>18</v>
      </c>
      <c r="F10004" t="s">
        <v>19</v>
      </c>
      <c r="G10004" s="10">
        <v>41915</v>
      </c>
      <c r="H10004" s="10">
        <v>41915</v>
      </c>
      <c r="I10004" t="s">
        <v>14</v>
      </c>
      <c r="J10004" t="s">
        <v>15</v>
      </c>
      <c r="K10004" t="str">
        <f>INDEX(State_Code_Name!B:B,MATCH(Consumer_Complaints!E10004,State_Code_Name!C:C,0))</f>
        <v>California</v>
      </c>
      <c r="L10004">
        <f t="shared" si="468"/>
        <v>0</v>
      </c>
      <c r="M10004">
        <f t="shared" si="469"/>
        <v>2014</v>
      </c>
      <c r="N10004" t="str">
        <f t="shared" si="470"/>
        <v>Q4</v>
      </c>
    </row>
    <row r="10005" spans="1:14" x14ac:dyDescent="0.35">
      <c r="A10005">
        <v>1316638</v>
      </c>
      <c r="B10005" t="s">
        <v>206</v>
      </c>
      <c r="C10005" t="s">
        <v>26</v>
      </c>
      <c r="D10005" t="s">
        <v>27</v>
      </c>
      <c r="E10005" t="s">
        <v>22</v>
      </c>
      <c r="F10005" t="s">
        <v>19</v>
      </c>
      <c r="G10005" s="10">
        <v>42128</v>
      </c>
      <c r="H10005" s="10">
        <v>42128</v>
      </c>
      <c r="I10005" t="s">
        <v>14</v>
      </c>
      <c r="J10005" t="s">
        <v>15</v>
      </c>
      <c r="K10005" t="str">
        <f>INDEX(State_Code_Name!B:B,MATCH(Consumer_Complaints!E10005,State_Code_Name!C:C,0))</f>
        <v>New York</v>
      </c>
      <c r="L10005">
        <f t="shared" si="468"/>
        <v>0</v>
      </c>
      <c r="M10005">
        <f t="shared" si="469"/>
        <v>2015</v>
      </c>
      <c r="N10005" t="str">
        <f t="shared" si="470"/>
        <v>Q2</v>
      </c>
    </row>
    <row r="10006" spans="1:14" x14ac:dyDescent="0.35">
      <c r="A10006">
        <v>915026</v>
      </c>
      <c r="B10006" t="s">
        <v>69</v>
      </c>
      <c r="C10006" t="s">
        <v>26</v>
      </c>
      <c r="D10006" t="s">
        <v>27</v>
      </c>
      <c r="E10006" t="s">
        <v>79</v>
      </c>
      <c r="F10006" t="s">
        <v>19</v>
      </c>
      <c r="G10006" s="10">
        <v>41817</v>
      </c>
      <c r="H10006" s="10">
        <v>41817</v>
      </c>
      <c r="I10006" t="s">
        <v>14</v>
      </c>
      <c r="J10006" t="s">
        <v>15</v>
      </c>
      <c r="K10006" t="str">
        <f>INDEX(State_Code_Name!B:B,MATCH(Consumer_Complaints!E10006,State_Code_Name!C:C,0))</f>
        <v>Minnesota</v>
      </c>
      <c r="L10006">
        <f t="shared" si="468"/>
        <v>0</v>
      </c>
      <c r="M10006">
        <f t="shared" si="469"/>
        <v>2014</v>
      </c>
      <c r="N10006" t="str">
        <f t="shared" si="470"/>
        <v>Q2</v>
      </c>
    </row>
    <row r="10007" spans="1:14" x14ac:dyDescent="0.35">
      <c r="A10007">
        <v>692316</v>
      </c>
      <c r="B10007" t="s">
        <v>63</v>
      </c>
      <c r="C10007" t="s">
        <v>32</v>
      </c>
      <c r="D10007" t="s">
        <v>44</v>
      </c>
      <c r="E10007" t="s">
        <v>31</v>
      </c>
      <c r="F10007" t="s">
        <v>19</v>
      </c>
      <c r="G10007" s="10">
        <v>41669</v>
      </c>
      <c r="H10007" s="10">
        <v>41669</v>
      </c>
      <c r="I10007" t="s">
        <v>14</v>
      </c>
      <c r="J10007" t="s">
        <v>15</v>
      </c>
      <c r="K10007" t="str">
        <f>INDEX(State_Code_Name!B:B,MATCH(Consumer_Complaints!E10007,State_Code_Name!C:C,0))</f>
        <v>Texas</v>
      </c>
      <c r="L10007">
        <f t="shared" si="468"/>
        <v>0</v>
      </c>
      <c r="M10007">
        <f t="shared" si="469"/>
        <v>2014</v>
      </c>
      <c r="N10007" t="str">
        <f t="shared" si="470"/>
        <v>Q1</v>
      </c>
    </row>
    <row r="10008" spans="1:14" x14ac:dyDescent="0.35">
      <c r="A10008">
        <v>316991</v>
      </c>
      <c r="B10008" t="s">
        <v>312</v>
      </c>
      <c r="C10008" t="s">
        <v>26</v>
      </c>
      <c r="D10008" t="s">
        <v>27</v>
      </c>
      <c r="E10008" t="s">
        <v>35</v>
      </c>
      <c r="F10008" t="s">
        <v>23</v>
      </c>
      <c r="G10008" s="10">
        <v>41319</v>
      </c>
      <c r="H10008" s="10">
        <v>41320</v>
      </c>
      <c r="I10008" t="s">
        <v>14</v>
      </c>
      <c r="J10008" t="s">
        <v>15</v>
      </c>
      <c r="K10008" t="str">
        <f>INDEX(State_Code_Name!B:B,MATCH(Consumer_Complaints!E10008,State_Code_Name!C:C,0))</f>
        <v>Florida</v>
      </c>
      <c r="L10008">
        <f t="shared" si="468"/>
        <v>1</v>
      </c>
      <c r="M10008">
        <f t="shared" si="469"/>
        <v>2013</v>
      </c>
      <c r="N10008" t="str">
        <f t="shared" si="470"/>
        <v>Q1</v>
      </c>
    </row>
    <row r="10009" spans="1:14" x14ac:dyDescent="0.35">
      <c r="A10009">
        <v>1401981</v>
      </c>
      <c r="B10009" t="s">
        <v>30</v>
      </c>
      <c r="C10009" t="s">
        <v>26</v>
      </c>
      <c r="D10009" t="s">
        <v>27</v>
      </c>
      <c r="E10009" t="s">
        <v>22</v>
      </c>
      <c r="F10009" t="s">
        <v>305</v>
      </c>
      <c r="G10009" s="10">
        <v>42041</v>
      </c>
      <c r="H10009" s="10">
        <v>42100</v>
      </c>
      <c r="I10009" t="s">
        <v>14</v>
      </c>
      <c r="J10009" t="s">
        <v>15</v>
      </c>
      <c r="K10009" t="str">
        <f>INDEX(State_Code_Name!B:B,MATCH(Consumer_Complaints!E10009,State_Code_Name!C:C,0))</f>
        <v>New York</v>
      </c>
      <c r="L10009">
        <f t="shared" si="468"/>
        <v>59</v>
      </c>
      <c r="M10009">
        <f t="shared" si="469"/>
        <v>2015</v>
      </c>
      <c r="N10009" t="str">
        <f t="shared" si="470"/>
        <v>Q1</v>
      </c>
    </row>
    <row r="10010" spans="1:14" x14ac:dyDescent="0.35">
      <c r="A10010">
        <v>1061814</v>
      </c>
      <c r="B10010" t="s">
        <v>65</v>
      </c>
      <c r="C10010" t="s">
        <v>9</v>
      </c>
      <c r="D10010" t="s">
        <v>132</v>
      </c>
      <c r="E10010" t="s">
        <v>31</v>
      </c>
      <c r="F10010" t="s">
        <v>19</v>
      </c>
      <c r="G10010" s="10">
        <v>41830</v>
      </c>
      <c r="H10010" s="10">
        <v>41926</v>
      </c>
      <c r="I10010" t="s">
        <v>14</v>
      </c>
      <c r="J10010" t="s">
        <v>15</v>
      </c>
      <c r="K10010" t="str">
        <f>INDEX(State_Code_Name!B:B,MATCH(Consumer_Complaints!E10010,State_Code_Name!C:C,0))</f>
        <v>Texas</v>
      </c>
      <c r="L10010">
        <f t="shared" si="468"/>
        <v>96</v>
      </c>
      <c r="M10010">
        <f t="shared" si="469"/>
        <v>2014</v>
      </c>
      <c r="N10010" t="str">
        <f t="shared" si="470"/>
        <v>Q3</v>
      </c>
    </row>
    <row r="10011" spans="1:14" x14ac:dyDescent="0.35">
      <c r="A10011">
        <v>847267</v>
      </c>
      <c r="B10011" t="s">
        <v>1134</v>
      </c>
      <c r="C10011" t="s">
        <v>32</v>
      </c>
      <c r="D10011" t="s">
        <v>41</v>
      </c>
      <c r="E10011" t="s">
        <v>184</v>
      </c>
      <c r="F10011" t="s">
        <v>19</v>
      </c>
      <c r="G10011" s="10">
        <v>41978</v>
      </c>
      <c r="H10011" s="10">
        <v>41978</v>
      </c>
      <c r="I10011" t="s">
        <v>14</v>
      </c>
      <c r="J10011" t="s">
        <v>15</v>
      </c>
      <c r="K10011" t="str">
        <f>INDEX(State_Code_Name!B:B,MATCH(Consumer_Complaints!E10011,State_Code_Name!C:C,0))</f>
        <v>Mississippi</v>
      </c>
      <c r="L10011">
        <f t="shared" si="468"/>
        <v>0</v>
      </c>
      <c r="M10011">
        <f t="shared" si="469"/>
        <v>2014</v>
      </c>
      <c r="N10011" t="str">
        <f t="shared" si="470"/>
        <v>Q4</v>
      </c>
    </row>
    <row r="10012" spans="1:14" x14ac:dyDescent="0.35">
      <c r="A10012">
        <v>1526001</v>
      </c>
      <c r="B10012" t="s">
        <v>211</v>
      </c>
      <c r="C10012" t="s">
        <v>26</v>
      </c>
      <c r="D10012" t="s">
        <v>78</v>
      </c>
      <c r="E10012" t="s">
        <v>39</v>
      </c>
      <c r="F10012" t="s">
        <v>19</v>
      </c>
      <c r="G10012" s="10">
        <v>42235</v>
      </c>
      <c r="H10012" s="10">
        <v>42235</v>
      </c>
      <c r="I10012" t="s">
        <v>14</v>
      </c>
      <c r="J10012" t="s">
        <v>15</v>
      </c>
      <c r="K10012" t="str">
        <f>INDEX(State_Code_Name!B:B,MATCH(Consumer_Complaints!E10012,State_Code_Name!C:C,0))</f>
        <v>Ohio</v>
      </c>
      <c r="L10012">
        <f t="shared" si="468"/>
        <v>0</v>
      </c>
      <c r="M10012">
        <f t="shared" si="469"/>
        <v>2015</v>
      </c>
      <c r="N10012" t="str">
        <f t="shared" si="470"/>
        <v>Q3</v>
      </c>
    </row>
    <row r="10013" spans="1:14" x14ac:dyDescent="0.35">
      <c r="A10013">
        <v>1174480</v>
      </c>
      <c r="B10013" t="s">
        <v>47</v>
      </c>
      <c r="C10013" t="s">
        <v>26</v>
      </c>
      <c r="D10013" t="s">
        <v>27</v>
      </c>
      <c r="E10013" t="s">
        <v>31</v>
      </c>
      <c r="F10013" t="s">
        <v>19</v>
      </c>
      <c r="G10013" s="10">
        <v>42003</v>
      </c>
      <c r="H10013" s="10">
        <v>42003</v>
      </c>
      <c r="I10013" t="s">
        <v>14</v>
      </c>
      <c r="J10013" t="s">
        <v>15</v>
      </c>
      <c r="K10013" t="str">
        <f>INDEX(State_Code_Name!B:B,MATCH(Consumer_Complaints!E10013,State_Code_Name!C:C,0))</f>
        <v>Texas</v>
      </c>
      <c r="L10013">
        <f t="shared" si="468"/>
        <v>0</v>
      </c>
      <c r="M10013">
        <f t="shared" si="469"/>
        <v>2014</v>
      </c>
      <c r="N10013" t="str">
        <f t="shared" si="470"/>
        <v>Q4</v>
      </c>
    </row>
    <row r="10014" spans="1:14" x14ac:dyDescent="0.35">
      <c r="A10014">
        <v>1524854</v>
      </c>
      <c r="B10014" t="s">
        <v>38</v>
      </c>
      <c r="C10014" t="s">
        <v>36</v>
      </c>
      <c r="D10014" t="s">
        <v>84</v>
      </c>
      <c r="E10014" t="s">
        <v>22</v>
      </c>
      <c r="F10014" t="s">
        <v>57</v>
      </c>
      <c r="G10014" s="10">
        <v>42234</v>
      </c>
      <c r="H10014" s="10">
        <v>42243</v>
      </c>
      <c r="I10014" t="s">
        <v>14</v>
      </c>
      <c r="J10014" t="s">
        <v>14</v>
      </c>
      <c r="K10014" t="str">
        <f>INDEX(State_Code_Name!B:B,MATCH(Consumer_Complaints!E10014,State_Code_Name!C:C,0))</f>
        <v>New York</v>
      </c>
      <c r="L10014">
        <f t="shared" si="468"/>
        <v>9</v>
      </c>
      <c r="M10014">
        <f t="shared" si="469"/>
        <v>2015</v>
      </c>
      <c r="N10014" t="str">
        <f t="shared" si="470"/>
        <v>Q3</v>
      </c>
    </row>
    <row r="10015" spans="1:14" x14ac:dyDescent="0.35">
      <c r="A10015">
        <v>631028</v>
      </c>
      <c r="B10015" t="s">
        <v>38</v>
      </c>
      <c r="C10015" t="s">
        <v>26</v>
      </c>
      <c r="D10015" t="s">
        <v>27</v>
      </c>
      <c r="E10015" t="s">
        <v>35</v>
      </c>
      <c r="F10015" t="s">
        <v>305</v>
      </c>
      <c r="G10015" s="10">
        <v>41620</v>
      </c>
      <c r="H10015" s="10">
        <v>41624</v>
      </c>
      <c r="I10015" t="s">
        <v>14</v>
      </c>
      <c r="J10015" t="s">
        <v>15</v>
      </c>
      <c r="K10015" t="str">
        <f>INDEX(State_Code_Name!B:B,MATCH(Consumer_Complaints!E10015,State_Code_Name!C:C,0))</f>
        <v>Florida</v>
      </c>
      <c r="L10015">
        <f t="shared" si="468"/>
        <v>4</v>
      </c>
      <c r="M10015">
        <f t="shared" si="469"/>
        <v>2013</v>
      </c>
      <c r="N10015" t="str">
        <f t="shared" si="470"/>
        <v>Q4</v>
      </c>
    </row>
    <row r="10016" spans="1:14" x14ac:dyDescent="0.35">
      <c r="A10016">
        <v>1867714</v>
      </c>
      <c r="B10016" t="s">
        <v>60</v>
      </c>
      <c r="C10016" t="s">
        <v>52</v>
      </c>
      <c r="D10016" t="s">
        <v>53</v>
      </c>
      <c r="E10016" t="s">
        <v>35</v>
      </c>
      <c r="F10016" t="s">
        <v>19</v>
      </c>
      <c r="G10016" s="10">
        <v>42525</v>
      </c>
      <c r="H10016" s="10">
        <v>42525</v>
      </c>
      <c r="I10016" t="s">
        <v>14</v>
      </c>
      <c r="J10016" t="s">
        <v>15</v>
      </c>
      <c r="K10016" t="str">
        <f>INDEX(State_Code_Name!B:B,MATCH(Consumer_Complaints!E10016,State_Code_Name!C:C,0))</f>
        <v>Florida</v>
      </c>
      <c r="L10016">
        <f t="shared" si="468"/>
        <v>0</v>
      </c>
      <c r="M10016">
        <f t="shared" si="469"/>
        <v>2016</v>
      </c>
      <c r="N10016" t="str">
        <f t="shared" si="470"/>
        <v>Q2</v>
      </c>
    </row>
    <row r="10017" spans="1:14" x14ac:dyDescent="0.35">
      <c r="A10017">
        <v>594339</v>
      </c>
      <c r="B10017" t="s">
        <v>43</v>
      </c>
      <c r="C10017" t="s">
        <v>36</v>
      </c>
      <c r="D10017" t="s">
        <v>202</v>
      </c>
      <c r="E10017" t="s">
        <v>101</v>
      </c>
      <c r="F10017" t="s">
        <v>19</v>
      </c>
      <c r="G10017" s="10">
        <v>41619</v>
      </c>
      <c r="H10017" s="10">
        <v>41619</v>
      </c>
      <c r="I10017" t="s">
        <v>14</v>
      </c>
      <c r="J10017" t="s">
        <v>15</v>
      </c>
      <c r="K10017" t="str">
        <f>INDEX(State_Code_Name!B:B,MATCH(Consumer_Complaints!E10017,State_Code_Name!C:C,0))</f>
        <v>Delaware</v>
      </c>
      <c r="L10017">
        <f t="shared" si="468"/>
        <v>0</v>
      </c>
      <c r="M10017">
        <f t="shared" si="469"/>
        <v>2013</v>
      </c>
      <c r="N10017" t="str">
        <f t="shared" si="470"/>
        <v>Q4</v>
      </c>
    </row>
    <row r="10018" spans="1:14" x14ac:dyDescent="0.35">
      <c r="A10018">
        <v>1994473</v>
      </c>
      <c r="B10018" t="s">
        <v>60</v>
      </c>
      <c r="C10018" t="s">
        <v>52</v>
      </c>
      <c r="D10018" t="s">
        <v>96</v>
      </c>
      <c r="E10018" t="s">
        <v>39</v>
      </c>
      <c r="F10018" t="s">
        <v>13</v>
      </c>
      <c r="G10018" s="10">
        <v>42376</v>
      </c>
      <c r="H10018" s="10">
        <v>42376</v>
      </c>
      <c r="I10018" t="s">
        <v>14</v>
      </c>
      <c r="J10018" t="s">
        <v>15</v>
      </c>
      <c r="K10018" t="str">
        <f>INDEX(State_Code_Name!B:B,MATCH(Consumer_Complaints!E10018,State_Code_Name!C:C,0))</f>
        <v>Ohio</v>
      </c>
      <c r="L10018">
        <f t="shared" si="468"/>
        <v>0</v>
      </c>
      <c r="M10018">
        <f t="shared" si="469"/>
        <v>2016</v>
      </c>
      <c r="N10018" t="str">
        <f t="shared" si="470"/>
        <v>Q1</v>
      </c>
    </row>
    <row r="10019" spans="1:14" x14ac:dyDescent="0.35">
      <c r="A10019">
        <v>1363663</v>
      </c>
      <c r="B10019" t="s">
        <v>134</v>
      </c>
      <c r="C10019" t="s">
        <v>16</v>
      </c>
      <c r="D10019" t="s">
        <v>24</v>
      </c>
      <c r="E10019" t="s">
        <v>35</v>
      </c>
      <c r="F10019" t="s">
        <v>13</v>
      </c>
      <c r="G10019" s="10">
        <v>42160</v>
      </c>
      <c r="H10019" s="10">
        <v>42190</v>
      </c>
      <c r="I10019" t="s">
        <v>14</v>
      </c>
      <c r="J10019" t="s">
        <v>14</v>
      </c>
      <c r="K10019" t="str">
        <f>INDEX(State_Code_Name!B:B,MATCH(Consumer_Complaints!E10019,State_Code_Name!C:C,0))</f>
        <v>Florida</v>
      </c>
      <c r="L10019">
        <f t="shared" si="468"/>
        <v>30</v>
      </c>
      <c r="M10019">
        <f t="shared" si="469"/>
        <v>2015</v>
      </c>
      <c r="N10019" t="str">
        <f t="shared" si="470"/>
        <v>Q2</v>
      </c>
    </row>
    <row r="10020" spans="1:14" x14ac:dyDescent="0.35">
      <c r="A10020">
        <v>888282</v>
      </c>
      <c r="B10020" t="s">
        <v>34</v>
      </c>
      <c r="C10020" t="s">
        <v>26</v>
      </c>
      <c r="D10020" t="s">
        <v>27</v>
      </c>
      <c r="E10020" t="s">
        <v>42</v>
      </c>
      <c r="F10020" t="s">
        <v>19</v>
      </c>
      <c r="G10020" s="10">
        <v>41918</v>
      </c>
      <c r="H10020" s="10">
        <v>41918</v>
      </c>
      <c r="I10020" t="s">
        <v>14</v>
      </c>
      <c r="J10020" t="s">
        <v>15</v>
      </c>
      <c r="K10020" t="str">
        <f>INDEX(State_Code_Name!B:B,MATCH(Consumer_Complaints!E10020,State_Code_Name!C:C,0))</f>
        <v>North Carolina</v>
      </c>
      <c r="L10020">
        <f t="shared" si="468"/>
        <v>0</v>
      </c>
      <c r="M10020">
        <f t="shared" si="469"/>
        <v>2014</v>
      </c>
      <c r="N10020" t="str">
        <f t="shared" si="470"/>
        <v>Q4</v>
      </c>
    </row>
    <row r="10021" spans="1:14" x14ac:dyDescent="0.35">
      <c r="A10021">
        <v>1079295</v>
      </c>
      <c r="B10021" t="s">
        <v>232</v>
      </c>
      <c r="C10021" t="s">
        <v>61</v>
      </c>
      <c r="D10021" t="s">
        <v>459</v>
      </c>
      <c r="E10021" t="s">
        <v>42</v>
      </c>
      <c r="F10021" t="s">
        <v>19</v>
      </c>
      <c r="G10021" s="10">
        <v>41933</v>
      </c>
      <c r="H10021" s="10">
        <v>41934</v>
      </c>
      <c r="I10021" t="s">
        <v>14</v>
      </c>
      <c r="J10021" t="s">
        <v>15</v>
      </c>
      <c r="K10021" t="str">
        <f>INDEX(State_Code_Name!B:B,MATCH(Consumer_Complaints!E10021,State_Code_Name!C:C,0))</f>
        <v>North Carolina</v>
      </c>
      <c r="L10021">
        <f t="shared" si="468"/>
        <v>1</v>
      </c>
      <c r="M10021">
        <f t="shared" si="469"/>
        <v>2014</v>
      </c>
      <c r="N10021" t="str">
        <f t="shared" si="470"/>
        <v>Q4</v>
      </c>
    </row>
    <row r="10022" spans="1:14" x14ac:dyDescent="0.35">
      <c r="A10022">
        <v>360552</v>
      </c>
      <c r="B10022" t="s">
        <v>43</v>
      </c>
      <c r="C10022" t="s">
        <v>26</v>
      </c>
      <c r="D10022" t="s">
        <v>27</v>
      </c>
      <c r="E10022" t="s">
        <v>18</v>
      </c>
      <c r="F10022" t="s">
        <v>57</v>
      </c>
      <c r="G10022" s="10">
        <v>41353</v>
      </c>
      <c r="H10022" s="10">
        <v>41354</v>
      </c>
      <c r="I10022" t="s">
        <v>14</v>
      </c>
      <c r="J10022" t="s">
        <v>15</v>
      </c>
      <c r="K10022" t="str">
        <f>INDEX(State_Code_Name!B:B,MATCH(Consumer_Complaints!E10022,State_Code_Name!C:C,0))</f>
        <v>California</v>
      </c>
      <c r="L10022">
        <f t="shared" si="468"/>
        <v>1</v>
      </c>
      <c r="M10022">
        <f t="shared" si="469"/>
        <v>2013</v>
      </c>
      <c r="N10022" t="str">
        <f t="shared" si="470"/>
        <v>Q1</v>
      </c>
    </row>
    <row r="10023" spans="1:14" x14ac:dyDescent="0.35">
      <c r="A10023">
        <v>2103562</v>
      </c>
      <c r="B10023" t="s">
        <v>228</v>
      </c>
      <c r="C10023" t="s">
        <v>32</v>
      </c>
      <c r="D10023" t="s">
        <v>44</v>
      </c>
      <c r="E10023" t="s">
        <v>35</v>
      </c>
      <c r="F10023" t="s">
        <v>19</v>
      </c>
      <c r="G10023" s="10">
        <v>42652</v>
      </c>
      <c r="H10023" s="10">
        <v>42652</v>
      </c>
      <c r="I10023" t="s">
        <v>14</v>
      </c>
      <c r="J10023" t="s">
        <v>15</v>
      </c>
      <c r="K10023" t="str">
        <f>INDEX(State_Code_Name!B:B,MATCH(Consumer_Complaints!E10023,State_Code_Name!C:C,0))</f>
        <v>Florida</v>
      </c>
      <c r="L10023">
        <f t="shared" si="468"/>
        <v>0</v>
      </c>
      <c r="M10023">
        <f t="shared" si="469"/>
        <v>2016</v>
      </c>
      <c r="N10023" t="str">
        <f t="shared" si="470"/>
        <v>Q4</v>
      </c>
    </row>
    <row r="10024" spans="1:14" x14ac:dyDescent="0.35">
      <c r="A10024">
        <v>1338726</v>
      </c>
      <c r="B10024" t="s">
        <v>30</v>
      </c>
      <c r="C10024" t="s">
        <v>26</v>
      </c>
      <c r="D10024" t="s">
        <v>56</v>
      </c>
      <c r="E10024" t="s">
        <v>12</v>
      </c>
      <c r="F10024" t="s">
        <v>13</v>
      </c>
      <c r="G10024" s="10">
        <v>42115</v>
      </c>
      <c r="H10024" s="10">
        <v>42117</v>
      </c>
      <c r="I10024" t="s">
        <v>14</v>
      </c>
      <c r="J10024" t="s">
        <v>15</v>
      </c>
      <c r="K10024" t="str">
        <f>INDEX(State_Code_Name!B:B,MATCH(Consumer_Complaints!E10024,State_Code_Name!C:C,0))</f>
        <v>Virginia</v>
      </c>
      <c r="L10024">
        <f t="shared" si="468"/>
        <v>2</v>
      </c>
      <c r="M10024">
        <f t="shared" si="469"/>
        <v>2015</v>
      </c>
      <c r="N10024" t="str">
        <f t="shared" si="470"/>
        <v>Q2</v>
      </c>
    </row>
    <row r="10025" spans="1:14" x14ac:dyDescent="0.35">
      <c r="A10025">
        <v>1741046</v>
      </c>
      <c r="B10025" t="s">
        <v>58</v>
      </c>
      <c r="C10025" t="s">
        <v>16</v>
      </c>
      <c r="D10025" t="s">
        <v>20</v>
      </c>
      <c r="E10025" t="s">
        <v>18</v>
      </c>
      <c r="F10025" t="s">
        <v>305</v>
      </c>
      <c r="G10025" s="10">
        <v>42382</v>
      </c>
      <c r="H10025" s="10">
        <v>42389</v>
      </c>
      <c r="I10025" t="s">
        <v>14</v>
      </c>
      <c r="J10025" t="s">
        <v>15</v>
      </c>
      <c r="K10025" t="str">
        <f>INDEX(State_Code_Name!B:B,MATCH(Consumer_Complaints!E10025,State_Code_Name!C:C,0))</f>
        <v>California</v>
      </c>
      <c r="L10025">
        <f t="shared" si="468"/>
        <v>7</v>
      </c>
      <c r="M10025">
        <f t="shared" si="469"/>
        <v>2016</v>
      </c>
      <c r="N10025" t="str">
        <f t="shared" si="470"/>
        <v>Q1</v>
      </c>
    </row>
    <row r="10026" spans="1:14" x14ac:dyDescent="0.35">
      <c r="A10026">
        <v>2003089</v>
      </c>
      <c r="B10026" t="s">
        <v>134</v>
      </c>
      <c r="C10026" t="s">
        <v>26</v>
      </c>
      <c r="D10026" t="s">
        <v>56</v>
      </c>
      <c r="E10026" t="s">
        <v>85</v>
      </c>
      <c r="F10026" t="s">
        <v>19</v>
      </c>
      <c r="G10026" s="10">
        <v>42558</v>
      </c>
      <c r="H10026" s="10">
        <v>42558</v>
      </c>
      <c r="I10026" t="s">
        <v>14</v>
      </c>
      <c r="J10026" t="s">
        <v>15</v>
      </c>
      <c r="K10026" t="str">
        <f>INDEX(State_Code_Name!B:B,MATCH(Consumer_Complaints!E10026,State_Code_Name!C:C,0))</f>
        <v>Wisconsin</v>
      </c>
      <c r="L10026">
        <f t="shared" si="468"/>
        <v>0</v>
      </c>
      <c r="M10026">
        <f t="shared" si="469"/>
        <v>2016</v>
      </c>
      <c r="N10026" t="str">
        <f t="shared" si="470"/>
        <v>Q3</v>
      </c>
    </row>
    <row r="10027" spans="1:14" x14ac:dyDescent="0.35">
      <c r="A10027">
        <v>1967154</v>
      </c>
      <c r="B10027" t="s">
        <v>504</v>
      </c>
      <c r="C10027" t="s">
        <v>32</v>
      </c>
      <c r="D10027" t="s">
        <v>41</v>
      </c>
      <c r="E10027" t="s">
        <v>46</v>
      </c>
      <c r="F10027" t="s">
        <v>13</v>
      </c>
      <c r="G10027" s="10">
        <v>42534</v>
      </c>
      <c r="H10027" s="10">
        <v>42534</v>
      </c>
      <c r="I10027" t="s">
        <v>14</v>
      </c>
      <c r="J10027" t="s">
        <v>15</v>
      </c>
      <c r="K10027" t="str">
        <f>INDEX(State_Code_Name!B:B,MATCH(Consumer_Complaints!E10027,State_Code_Name!C:C,0))</f>
        <v>Pennsylvania</v>
      </c>
      <c r="L10027">
        <f t="shared" si="468"/>
        <v>0</v>
      </c>
      <c r="M10027">
        <f t="shared" si="469"/>
        <v>2016</v>
      </c>
      <c r="N10027" t="str">
        <f t="shared" si="470"/>
        <v>Q2</v>
      </c>
    </row>
    <row r="10028" spans="1:14" x14ac:dyDescent="0.35">
      <c r="A10028">
        <v>225493</v>
      </c>
      <c r="B10028" t="s">
        <v>90</v>
      </c>
      <c r="C10028" t="s">
        <v>16</v>
      </c>
      <c r="D10028" t="s">
        <v>20</v>
      </c>
      <c r="E10028" t="s">
        <v>12</v>
      </c>
      <c r="F10028" t="s">
        <v>305</v>
      </c>
      <c r="G10028" s="10">
        <v>41487</v>
      </c>
      <c r="H10028" s="10">
        <v>41518</v>
      </c>
      <c r="I10028" t="s">
        <v>14</v>
      </c>
      <c r="J10028" t="s">
        <v>15</v>
      </c>
      <c r="K10028" t="str">
        <f>INDEX(State_Code_Name!B:B,MATCH(Consumer_Complaints!E10028,State_Code_Name!C:C,0))</f>
        <v>Virginia</v>
      </c>
      <c r="L10028">
        <f t="shared" si="468"/>
        <v>31</v>
      </c>
      <c r="M10028">
        <f t="shared" si="469"/>
        <v>2013</v>
      </c>
      <c r="N10028" t="str">
        <f t="shared" si="470"/>
        <v>Q3</v>
      </c>
    </row>
    <row r="10029" spans="1:14" x14ac:dyDescent="0.35">
      <c r="A10029">
        <v>1554761</v>
      </c>
      <c r="B10029" t="s">
        <v>141</v>
      </c>
      <c r="C10029" t="s">
        <v>26</v>
      </c>
      <c r="D10029" t="s">
        <v>27</v>
      </c>
      <c r="E10029" t="s">
        <v>66</v>
      </c>
      <c r="F10029" t="s">
        <v>305</v>
      </c>
      <c r="G10029" s="10">
        <v>42225</v>
      </c>
      <c r="H10029" s="10">
        <v>42256</v>
      </c>
      <c r="I10029" t="s">
        <v>14</v>
      </c>
      <c r="J10029" t="s">
        <v>15</v>
      </c>
      <c r="K10029" t="str">
        <f>INDEX(State_Code_Name!B:B,MATCH(Consumer_Complaints!E10029,State_Code_Name!C:C,0))</f>
        <v>Michigan</v>
      </c>
      <c r="L10029">
        <f t="shared" si="468"/>
        <v>31</v>
      </c>
      <c r="M10029">
        <f t="shared" si="469"/>
        <v>2015</v>
      </c>
      <c r="N10029" t="str">
        <f t="shared" si="470"/>
        <v>Q3</v>
      </c>
    </row>
    <row r="10030" spans="1:14" x14ac:dyDescent="0.35">
      <c r="A10030">
        <v>1373014</v>
      </c>
      <c r="B10030" t="s">
        <v>69</v>
      </c>
      <c r="C10030" t="s">
        <v>26</v>
      </c>
      <c r="D10030" t="s">
        <v>27</v>
      </c>
      <c r="E10030" t="s">
        <v>35</v>
      </c>
      <c r="F10030" t="s">
        <v>19</v>
      </c>
      <c r="G10030" s="10">
        <v>42137</v>
      </c>
      <c r="H10030" s="10">
        <v>42137</v>
      </c>
      <c r="I10030" t="s">
        <v>14</v>
      </c>
      <c r="J10030" t="s">
        <v>15</v>
      </c>
      <c r="K10030" t="str">
        <f>INDEX(State_Code_Name!B:B,MATCH(Consumer_Complaints!E10030,State_Code_Name!C:C,0))</f>
        <v>Florida</v>
      </c>
      <c r="L10030">
        <f t="shared" si="468"/>
        <v>0</v>
      </c>
      <c r="M10030">
        <f t="shared" si="469"/>
        <v>2015</v>
      </c>
      <c r="N10030" t="str">
        <f t="shared" si="470"/>
        <v>Q2</v>
      </c>
    </row>
    <row r="10031" spans="1:14" x14ac:dyDescent="0.35">
      <c r="A10031">
        <v>1341752</v>
      </c>
      <c r="B10031" t="s">
        <v>63</v>
      </c>
      <c r="C10031" t="s">
        <v>32</v>
      </c>
      <c r="D10031" t="s">
        <v>44</v>
      </c>
      <c r="E10031" t="s">
        <v>118</v>
      </c>
      <c r="F10031" t="s">
        <v>13</v>
      </c>
      <c r="G10031" s="10">
        <v>42116</v>
      </c>
      <c r="H10031" s="10">
        <v>42121</v>
      </c>
      <c r="I10031" t="s">
        <v>14</v>
      </c>
      <c r="J10031" t="s">
        <v>15</v>
      </c>
      <c r="K10031" t="str">
        <f>INDEX(State_Code_Name!B:B,MATCH(Consumer_Complaints!E10031,State_Code_Name!C:C,0))</f>
        <v>Alabama</v>
      </c>
      <c r="L10031">
        <f t="shared" si="468"/>
        <v>5</v>
      </c>
      <c r="M10031">
        <f t="shared" si="469"/>
        <v>2015</v>
      </c>
      <c r="N10031" t="str">
        <f t="shared" si="470"/>
        <v>Q2</v>
      </c>
    </row>
    <row r="10032" spans="1:14" x14ac:dyDescent="0.35">
      <c r="A10032">
        <v>1889268</v>
      </c>
      <c r="B10032" t="s">
        <v>43</v>
      </c>
      <c r="C10032" t="s">
        <v>16</v>
      </c>
      <c r="D10032" t="s">
        <v>24</v>
      </c>
      <c r="E10032" t="s">
        <v>22</v>
      </c>
      <c r="F10032" t="s">
        <v>305</v>
      </c>
      <c r="G10032" s="10">
        <v>42480</v>
      </c>
      <c r="H10032" s="10">
        <v>42487</v>
      </c>
      <c r="I10032" t="s">
        <v>14</v>
      </c>
      <c r="J10032" t="s">
        <v>15</v>
      </c>
      <c r="K10032" t="str">
        <f>INDEX(State_Code_Name!B:B,MATCH(Consumer_Complaints!E10032,State_Code_Name!C:C,0))</f>
        <v>New York</v>
      </c>
      <c r="L10032">
        <f t="shared" si="468"/>
        <v>7</v>
      </c>
      <c r="M10032">
        <f t="shared" si="469"/>
        <v>2016</v>
      </c>
      <c r="N10032" t="str">
        <f t="shared" si="470"/>
        <v>Q2</v>
      </c>
    </row>
    <row r="10033" spans="1:14" x14ac:dyDescent="0.35">
      <c r="A10033">
        <v>985970</v>
      </c>
      <c r="B10033" t="s">
        <v>58</v>
      </c>
      <c r="C10033" t="s">
        <v>36</v>
      </c>
      <c r="D10033" t="s">
        <v>112</v>
      </c>
      <c r="E10033" t="s">
        <v>101</v>
      </c>
      <c r="F10033" t="s">
        <v>19</v>
      </c>
      <c r="G10033" s="10">
        <v>41866</v>
      </c>
      <c r="H10033" s="10">
        <v>41871</v>
      </c>
      <c r="I10033" t="s">
        <v>14</v>
      </c>
      <c r="J10033" t="s">
        <v>15</v>
      </c>
      <c r="K10033" t="str">
        <f>INDEX(State_Code_Name!B:B,MATCH(Consumer_Complaints!E10033,State_Code_Name!C:C,0))</f>
        <v>Delaware</v>
      </c>
      <c r="L10033">
        <f t="shared" si="468"/>
        <v>5</v>
      </c>
      <c r="M10033">
        <f t="shared" si="469"/>
        <v>2014</v>
      </c>
      <c r="N10033" t="str">
        <f t="shared" si="470"/>
        <v>Q3</v>
      </c>
    </row>
    <row r="10034" spans="1:14" x14ac:dyDescent="0.35">
      <c r="A10034">
        <v>1751761</v>
      </c>
      <c r="B10034" t="s">
        <v>125</v>
      </c>
      <c r="C10034" t="s">
        <v>26</v>
      </c>
      <c r="D10034" t="s">
        <v>27</v>
      </c>
      <c r="E10034" t="s">
        <v>140</v>
      </c>
      <c r="F10034" t="s">
        <v>19</v>
      </c>
      <c r="G10034" s="10">
        <v>42390</v>
      </c>
      <c r="H10034" s="10">
        <v>42390</v>
      </c>
      <c r="I10034" t="s">
        <v>14</v>
      </c>
      <c r="J10034" t="s">
        <v>15</v>
      </c>
      <c r="K10034" t="str">
        <f>INDEX(State_Code_Name!B:B,MATCH(Consumer_Complaints!E10034,State_Code_Name!C:C,0))</f>
        <v>Maine</v>
      </c>
      <c r="L10034">
        <f t="shared" si="468"/>
        <v>0</v>
      </c>
      <c r="M10034">
        <f t="shared" si="469"/>
        <v>2016</v>
      </c>
      <c r="N10034" t="str">
        <f t="shared" si="470"/>
        <v>Q1</v>
      </c>
    </row>
    <row r="10035" spans="1:14" x14ac:dyDescent="0.35">
      <c r="A10035">
        <v>1640025</v>
      </c>
      <c r="B10035" t="s">
        <v>102</v>
      </c>
      <c r="C10035" t="s">
        <v>36</v>
      </c>
      <c r="D10035" t="s">
        <v>99</v>
      </c>
      <c r="E10035" t="s">
        <v>22</v>
      </c>
      <c r="F10035" t="s">
        <v>19</v>
      </c>
      <c r="G10035" s="10">
        <v>42105</v>
      </c>
      <c r="H10035" s="10">
        <v>42105</v>
      </c>
      <c r="I10035" t="s">
        <v>14</v>
      </c>
      <c r="J10035" t="s">
        <v>14</v>
      </c>
      <c r="K10035" t="str">
        <f>INDEX(State_Code_Name!B:B,MATCH(Consumer_Complaints!E10035,State_Code_Name!C:C,0))</f>
        <v>New York</v>
      </c>
      <c r="L10035">
        <f t="shared" si="468"/>
        <v>0</v>
      </c>
      <c r="M10035">
        <f t="shared" si="469"/>
        <v>2015</v>
      </c>
      <c r="N10035" t="str">
        <f t="shared" si="470"/>
        <v>Q2</v>
      </c>
    </row>
    <row r="10036" spans="1:14" x14ac:dyDescent="0.35">
      <c r="A10036">
        <v>453333</v>
      </c>
      <c r="B10036" t="s">
        <v>30</v>
      </c>
      <c r="C10036" t="s">
        <v>16</v>
      </c>
      <c r="D10036" t="s">
        <v>75</v>
      </c>
      <c r="E10036" t="s">
        <v>18</v>
      </c>
      <c r="F10036" t="s">
        <v>19</v>
      </c>
      <c r="G10036" s="10">
        <v>41554</v>
      </c>
      <c r="H10036" s="10">
        <v>41615</v>
      </c>
      <c r="I10036" t="s">
        <v>14</v>
      </c>
      <c r="J10036" t="s">
        <v>15</v>
      </c>
      <c r="K10036" t="str">
        <f>INDEX(State_Code_Name!B:B,MATCH(Consumer_Complaints!E10036,State_Code_Name!C:C,0))</f>
        <v>California</v>
      </c>
      <c r="L10036">
        <f t="shared" si="468"/>
        <v>61</v>
      </c>
      <c r="M10036">
        <f t="shared" si="469"/>
        <v>2013</v>
      </c>
      <c r="N10036" t="str">
        <f t="shared" si="470"/>
        <v>Q4</v>
      </c>
    </row>
    <row r="10037" spans="1:14" x14ac:dyDescent="0.35">
      <c r="A10037">
        <v>2086879</v>
      </c>
      <c r="B10037" t="s">
        <v>60</v>
      </c>
      <c r="C10037" t="s">
        <v>52</v>
      </c>
      <c r="D10037" t="s">
        <v>103</v>
      </c>
      <c r="E10037" t="s">
        <v>35</v>
      </c>
      <c r="F10037" t="s">
        <v>19</v>
      </c>
      <c r="G10037" s="10">
        <v>42611</v>
      </c>
      <c r="H10037" s="10">
        <v>42611</v>
      </c>
      <c r="I10037" t="s">
        <v>14</v>
      </c>
      <c r="J10037" t="s">
        <v>15</v>
      </c>
      <c r="K10037" t="str">
        <f>INDEX(State_Code_Name!B:B,MATCH(Consumer_Complaints!E10037,State_Code_Name!C:C,0))</f>
        <v>Florida</v>
      </c>
      <c r="L10037">
        <f t="shared" si="468"/>
        <v>0</v>
      </c>
      <c r="M10037">
        <f t="shared" si="469"/>
        <v>2016</v>
      </c>
      <c r="N10037" t="str">
        <f t="shared" si="470"/>
        <v>Q3</v>
      </c>
    </row>
    <row r="10038" spans="1:14" x14ac:dyDescent="0.35">
      <c r="A10038">
        <v>1496672</v>
      </c>
      <c r="B10038" t="s">
        <v>43</v>
      </c>
      <c r="C10038" t="s">
        <v>36</v>
      </c>
      <c r="D10038" t="s">
        <v>80</v>
      </c>
      <c r="E10038" t="s">
        <v>35</v>
      </c>
      <c r="F10038" t="s">
        <v>19</v>
      </c>
      <c r="G10038" s="10">
        <v>42216</v>
      </c>
      <c r="H10038" s="10">
        <v>42216</v>
      </c>
      <c r="I10038" t="s">
        <v>14</v>
      </c>
      <c r="J10038" t="s">
        <v>15</v>
      </c>
      <c r="K10038" t="str">
        <f>INDEX(State_Code_Name!B:B,MATCH(Consumer_Complaints!E10038,State_Code_Name!C:C,0))</f>
        <v>Florida</v>
      </c>
      <c r="L10038">
        <f t="shared" si="468"/>
        <v>0</v>
      </c>
      <c r="M10038">
        <f t="shared" si="469"/>
        <v>2015</v>
      </c>
      <c r="N10038" t="str">
        <f t="shared" si="470"/>
        <v>Q3</v>
      </c>
    </row>
    <row r="10039" spans="1:14" x14ac:dyDescent="0.35">
      <c r="A10039">
        <v>1569844</v>
      </c>
      <c r="B10039" t="s">
        <v>530</v>
      </c>
      <c r="C10039" t="s">
        <v>32</v>
      </c>
      <c r="D10039" t="s">
        <v>44</v>
      </c>
      <c r="E10039" t="s">
        <v>122</v>
      </c>
      <c r="F10039" t="s">
        <v>19</v>
      </c>
      <c r="G10039" s="10">
        <v>42265</v>
      </c>
      <c r="H10039" s="10">
        <v>42265</v>
      </c>
      <c r="I10039" t="s">
        <v>15</v>
      </c>
      <c r="J10039" t="s">
        <v>15</v>
      </c>
      <c r="K10039" t="str">
        <f>INDEX(State_Code_Name!B:B,MATCH(Consumer_Complaints!E10039,State_Code_Name!C:C,0))</f>
        <v>Maryland</v>
      </c>
      <c r="L10039">
        <f t="shared" si="468"/>
        <v>0</v>
      </c>
      <c r="M10039">
        <f t="shared" si="469"/>
        <v>2015</v>
      </c>
      <c r="N10039" t="str">
        <f t="shared" si="470"/>
        <v>Q3</v>
      </c>
    </row>
    <row r="10040" spans="1:14" x14ac:dyDescent="0.35">
      <c r="A10040">
        <v>1950094</v>
      </c>
      <c r="B10040" t="s">
        <v>50</v>
      </c>
      <c r="C10040" t="s">
        <v>36</v>
      </c>
      <c r="D10040" t="s">
        <v>80</v>
      </c>
      <c r="E10040" t="s">
        <v>18</v>
      </c>
      <c r="F10040" t="s">
        <v>305</v>
      </c>
      <c r="G10040" s="10">
        <v>42375</v>
      </c>
      <c r="H10040" s="10">
        <v>42435</v>
      </c>
      <c r="I10040" t="s">
        <v>14</v>
      </c>
      <c r="J10040" t="s">
        <v>15</v>
      </c>
      <c r="K10040" t="str">
        <f>INDEX(State_Code_Name!B:B,MATCH(Consumer_Complaints!E10040,State_Code_Name!C:C,0))</f>
        <v>California</v>
      </c>
      <c r="L10040">
        <f t="shared" si="468"/>
        <v>60</v>
      </c>
      <c r="M10040">
        <f t="shared" si="469"/>
        <v>2016</v>
      </c>
      <c r="N10040" t="str">
        <f t="shared" si="470"/>
        <v>Q1</v>
      </c>
    </row>
    <row r="10041" spans="1:14" x14ac:dyDescent="0.35">
      <c r="A10041">
        <v>1133989</v>
      </c>
      <c r="B10041" t="s">
        <v>81</v>
      </c>
      <c r="C10041" t="s">
        <v>36</v>
      </c>
      <c r="D10041" t="s">
        <v>80</v>
      </c>
      <c r="E10041" t="s">
        <v>22</v>
      </c>
      <c r="F10041" t="s">
        <v>19</v>
      </c>
      <c r="G10041" s="10">
        <v>41969</v>
      </c>
      <c r="H10041" s="10">
        <v>41969</v>
      </c>
      <c r="I10041" t="s">
        <v>14</v>
      </c>
      <c r="J10041" t="s">
        <v>15</v>
      </c>
      <c r="K10041" t="str">
        <f>INDEX(State_Code_Name!B:B,MATCH(Consumer_Complaints!E10041,State_Code_Name!C:C,0))</f>
        <v>New York</v>
      </c>
      <c r="L10041">
        <f t="shared" si="468"/>
        <v>0</v>
      </c>
      <c r="M10041">
        <f t="shared" si="469"/>
        <v>2014</v>
      </c>
      <c r="N10041" t="str">
        <f t="shared" si="470"/>
        <v>Q4</v>
      </c>
    </row>
    <row r="10042" spans="1:14" x14ac:dyDescent="0.35">
      <c r="A10042">
        <v>1758999</v>
      </c>
      <c r="B10042" t="s">
        <v>362</v>
      </c>
      <c r="C10042" t="s">
        <v>61</v>
      </c>
      <c r="D10042" t="s">
        <v>282</v>
      </c>
      <c r="E10042" t="s">
        <v>22</v>
      </c>
      <c r="F10042" t="s">
        <v>19</v>
      </c>
      <c r="G10042" s="10">
        <v>42395</v>
      </c>
      <c r="H10042" s="10">
        <v>42395</v>
      </c>
      <c r="I10042" t="s">
        <v>14</v>
      </c>
      <c r="J10042" t="s">
        <v>14</v>
      </c>
      <c r="K10042" t="str">
        <f>INDEX(State_Code_Name!B:B,MATCH(Consumer_Complaints!E10042,State_Code_Name!C:C,0))</f>
        <v>New York</v>
      </c>
      <c r="L10042">
        <f t="shared" si="468"/>
        <v>0</v>
      </c>
      <c r="M10042">
        <f t="shared" si="469"/>
        <v>2016</v>
      </c>
      <c r="N10042" t="str">
        <f t="shared" si="470"/>
        <v>Q1</v>
      </c>
    </row>
    <row r="10043" spans="1:14" x14ac:dyDescent="0.35">
      <c r="A10043">
        <v>1687128</v>
      </c>
      <c r="B10043" t="s">
        <v>129</v>
      </c>
      <c r="C10043" t="s">
        <v>32</v>
      </c>
      <c r="D10043" t="s">
        <v>41</v>
      </c>
      <c r="E10043" t="s">
        <v>18</v>
      </c>
      <c r="F10043" t="s">
        <v>19</v>
      </c>
      <c r="G10043" s="10">
        <v>42228</v>
      </c>
      <c r="H10043" s="10">
        <v>42228</v>
      </c>
      <c r="I10043" t="s">
        <v>14</v>
      </c>
      <c r="J10043" t="s">
        <v>15</v>
      </c>
      <c r="K10043" t="str">
        <f>INDEX(State_Code_Name!B:B,MATCH(Consumer_Complaints!E10043,State_Code_Name!C:C,0))</f>
        <v>California</v>
      </c>
      <c r="L10043">
        <f t="shared" si="468"/>
        <v>0</v>
      </c>
      <c r="M10043">
        <f t="shared" si="469"/>
        <v>2015</v>
      </c>
      <c r="N10043" t="str">
        <f t="shared" si="470"/>
        <v>Q3</v>
      </c>
    </row>
    <row r="10044" spans="1:14" x14ac:dyDescent="0.35">
      <c r="A10044">
        <v>1205887</v>
      </c>
      <c r="B10044" t="s">
        <v>11</v>
      </c>
      <c r="C10044" t="s">
        <v>16</v>
      </c>
      <c r="D10044" t="s">
        <v>24</v>
      </c>
      <c r="E10044" t="s">
        <v>25</v>
      </c>
      <c r="F10044" t="s">
        <v>19</v>
      </c>
      <c r="G10044" s="10">
        <v>42027</v>
      </c>
      <c r="H10044" s="10">
        <v>42027</v>
      </c>
      <c r="I10044" t="s">
        <v>14</v>
      </c>
      <c r="J10044" t="s">
        <v>15</v>
      </c>
      <c r="K10044" t="str">
        <f>INDEX(State_Code_Name!B:B,MATCH(Consumer_Complaints!E10044,State_Code_Name!C:C,0))</f>
        <v>Georgia</v>
      </c>
      <c r="L10044">
        <f t="shared" si="468"/>
        <v>0</v>
      </c>
      <c r="M10044">
        <f t="shared" si="469"/>
        <v>2015</v>
      </c>
      <c r="N10044" t="str">
        <f t="shared" si="470"/>
        <v>Q1</v>
      </c>
    </row>
    <row r="10045" spans="1:14" x14ac:dyDescent="0.35">
      <c r="A10045">
        <v>1562732</v>
      </c>
      <c r="B10045" t="s">
        <v>68</v>
      </c>
      <c r="C10045" t="s">
        <v>36</v>
      </c>
      <c r="D10045" t="s">
        <v>80</v>
      </c>
      <c r="E10045" t="s">
        <v>35</v>
      </c>
      <c r="F10045" t="s">
        <v>305</v>
      </c>
      <c r="G10045" s="10">
        <v>42261</v>
      </c>
      <c r="H10045" s="10">
        <v>42261</v>
      </c>
      <c r="I10045" t="s">
        <v>14</v>
      </c>
      <c r="J10045" t="s">
        <v>15</v>
      </c>
      <c r="K10045" t="str">
        <f>INDEX(State_Code_Name!B:B,MATCH(Consumer_Complaints!E10045,State_Code_Name!C:C,0))</f>
        <v>Florida</v>
      </c>
      <c r="L10045">
        <f t="shared" si="468"/>
        <v>0</v>
      </c>
      <c r="M10045">
        <f t="shared" si="469"/>
        <v>2015</v>
      </c>
      <c r="N10045" t="str">
        <f t="shared" si="470"/>
        <v>Q3</v>
      </c>
    </row>
    <row r="10046" spans="1:14" x14ac:dyDescent="0.35">
      <c r="A10046">
        <v>705655</v>
      </c>
      <c r="B10046" t="s">
        <v>30</v>
      </c>
      <c r="C10046" t="s">
        <v>26</v>
      </c>
      <c r="D10046" t="s">
        <v>27</v>
      </c>
      <c r="E10046" t="s">
        <v>70</v>
      </c>
      <c r="F10046" t="s">
        <v>19</v>
      </c>
      <c r="G10046" s="10">
        <v>41761</v>
      </c>
      <c r="H10046" s="10">
        <v>41822</v>
      </c>
      <c r="I10046" t="s">
        <v>14</v>
      </c>
      <c r="J10046" t="s">
        <v>15</v>
      </c>
      <c r="K10046" t="str">
        <f>INDEX(State_Code_Name!B:B,MATCH(Consumer_Complaints!E10046,State_Code_Name!C:C,0))</f>
        <v>Massachusetts</v>
      </c>
      <c r="L10046">
        <f t="shared" si="468"/>
        <v>61</v>
      </c>
      <c r="M10046">
        <f t="shared" si="469"/>
        <v>2014</v>
      </c>
      <c r="N10046" t="str">
        <f t="shared" si="470"/>
        <v>Q2</v>
      </c>
    </row>
    <row r="10047" spans="1:14" x14ac:dyDescent="0.35">
      <c r="A10047">
        <v>897575</v>
      </c>
      <c r="B10047" t="s">
        <v>458</v>
      </c>
      <c r="C10047" t="s">
        <v>32</v>
      </c>
      <c r="D10047" t="s">
        <v>41</v>
      </c>
      <c r="E10047" t="s">
        <v>12</v>
      </c>
      <c r="F10047" t="s">
        <v>19</v>
      </c>
      <c r="G10047" s="10">
        <v>41807</v>
      </c>
      <c r="H10047" s="10">
        <v>41809</v>
      </c>
      <c r="I10047" t="s">
        <v>14</v>
      </c>
      <c r="J10047" t="s">
        <v>15</v>
      </c>
      <c r="K10047" t="str">
        <f>INDEX(State_Code_Name!B:B,MATCH(Consumer_Complaints!E10047,State_Code_Name!C:C,0))</f>
        <v>Virginia</v>
      </c>
      <c r="L10047">
        <f t="shared" si="468"/>
        <v>2</v>
      </c>
      <c r="M10047">
        <f t="shared" si="469"/>
        <v>2014</v>
      </c>
      <c r="N10047" t="str">
        <f t="shared" si="470"/>
        <v>Q2</v>
      </c>
    </row>
    <row r="10048" spans="1:14" x14ac:dyDescent="0.35">
      <c r="A10048">
        <v>1021139</v>
      </c>
      <c r="B10048" t="s">
        <v>413</v>
      </c>
      <c r="C10048" t="s">
        <v>32</v>
      </c>
      <c r="D10048" t="s">
        <v>44</v>
      </c>
      <c r="E10048" t="s">
        <v>18</v>
      </c>
      <c r="F10048" t="s">
        <v>19</v>
      </c>
      <c r="G10048" s="10">
        <v>41891</v>
      </c>
      <c r="H10048" s="10">
        <v>41897</v>
      </c>
      <c r="I10048" t="s">
        <v>14</v>
      </c>
      <c r="J10048" t="s">
        <v>15</v>
      </c>
      <c r="K10048" t="str">
        <f>INDEX(State_Code_Name!B:B,MATCH(Consumer_Complaints!E10048,State_Code_Name!C:C,0))</f>
        <v>California</v>
      </c>
      <c r="L10048">
        <f t="shared" si="468"/>
        <v>6</v>
      </c>
      <c r="M10048">
        <f t="shared" si="469"/>
        <v>2014</v>
      </c>
      <c r="N10048" t="str">
        <f t="shared" si="470"/>
        <v>Q3</v>
      </c>
    </row>
    <row r="10049" spans="1:14" x14ac:dyDescent="0.35">
      <c r="A10049">
        <v>1331020</v>
      </c>
      <c r="B10049" t="s">
        <v>21</v>
      </c>
      <c r="C10049" t="s">
        <v>16</v>
      </c>
      <c r="D10049" t="s">
        <v>24</v>
      </c>
      <c r="E10049" t="s">
        <v>29</v>
      </c>
      <c r="F10049" t="s">
        <v>305</v>
      </c>
      <c r="G10049" s="10">
        <v>42109</v>
      </c>
      <c r="H10049" s="10">
        <v>42114</v>
      </c>
      <c r="I10049" t="s">
        <v>14</v>
      </c>
      <c r="J10049" t="s">
        <v>15</v>
      </c>
      <c r="K10049" t="str">
        <f>INDEX(State_Code_Name!B:B,MATCH(Consumer_Complaints!E10049,State_Code_Name!C:C,0))</f>
        <v>Connecticut</v>
      </c>
      <c r="L10049">
        <f t="shared" si="468"/>
        <v>5</v>
      </c>
      <c r="M10049">
        <f t="shared" si="469"/>
        <v>2015</v>
      </c>
      <c r="N10049" t="str">
        <f t="shared" si="470"/>
        <v>Q2</v>
      </c>
    </row>
    <row r="10050" spans="1:14" x14ac:dyDescent="0.35">
      <c r="A10050">
        <v>1899771</v>
      </c>
      <c r="B10050" t="s">
        <v>43</v>
      </c>
      <c r="C10050" t="s">
        <v>16</v>
      </c>
      <c r="D10050" t="s">
        <v>20</v>
      </c>
      <c r="E10050" t="s">
        <v>59</v>
      </c>
      <c r="F10050" t="s">
        <v>19</v>
      </c>
      <c r="G10050" s="10">
        <v>42488</v>
      </c>
      <c r="H10050" s="10">
        <v>42488</v>
      </c>
      <c r="I10050" t="s">
        <v>14</v>
      </c>
      <c r="J10050" t="s">
        <v>15</v>
      </c>
      <c r="K10050" t="str">
        <f>INDEX(State_Code_Name!B:B,MATCH(Consumer_Complaints!E10050,State_Code_Name!C:C,0))</f>
        <v>Illinois</v>
      </c>
      <c r="L10050">
        <f t="shared" si="468"/>
        <v>0</v>
      </c>
      <c r="M10050">
        <f t="shared" si="469"/>
        <v>2016</v>
      </c>
      <c r="N10050" t="str">
        <f t="shared" si="470"/>
        <v>Q2</v>
      </c>
    </row>
    <row r="10051" spans="1:14" x14ac:dyDescent="0.35">
      <c r="A10051">
        <v>799641</v>
      </c>
      <c r="B10051" t="s">
        <v>95</v>
      </c>
      <c r="C10051" t="s">
        <v>16</v>
      </c>
      <c r="D10051" t="s">
        <v>24</v>
      </c>
      <c r="E10051" t="s">
        <v>12</v>
      </c>
      <c r="F10051" t="s">
        <v>19</v>
      </c>
      <c r="G10051" s="10">
        <v>41855</v>
      </c>
      <c r="H10051" s="10">
        <v>41855</v>
      </c>
      <c r="I10051" t="s">
        <v>14</v>
      </c>
      <c r="J10051" t="s">
        <v>14</v>
      </c>
      <c r="K10051" t="str">
        <f>INDEX(State_Code_Name!B:B,MATCH(Consumer_Complaints!E10051,State_Code_Name!C:C,0))</f>
        <v>Virginia</v>
      </c>
      <c r="L10051">
        <f t="shared" ref="L10051:L10114" si="471">H10051-G10051</f>
        <v>0</v>
      </c>
      <c r="M10051">
        <f t="shared" ref="M10051:M10114" si="472">YEAR(G10051)</f>
        <v>2014</v>
      </c>
      <c r="N10051" t="str">
        <f t="shared" ref="N10051:N10114" si="473">IF(MONTH(G10051)&lt;=3,"Q1",IF(MONTH(G10051)&lt;=6,"Q2",IF(MONTH(G10051)&lt;=9,"Q3","Q4")))</f>
        <v>Q3</v>
      </c>
    </row>
    <row r="10052" spans="1:14" x14ac:dyDescent="0.35">
      <c r="A10052">
        <v>1852642</v>
      </c>
      <c r="B10052" t="s">
        <v>695</v>
      </c>
      <c r="C10052" t="s">
        <v>32</v>
      </c>
      <c r="D10052" t="s">
        <v>116</v>
      </c>
      <c r="E10052" t="s">
        <v>106</v>
      </c>
      <c r="F10052" t="s">
        <v>19</v>
      </c>
      <c r="G10052" s="10">
        <v>42458</v>
      </c>
      <c r="H10052" s="10">
        <v>42458</v>
      </c>
      <c r="I10052" t="s">
        <v>14</v>
      </c>
      <c r="J10052" t="s">
        <v>14</v>
      </c>
      <c r="K10052" t="str">
        <f>INDEX(State_Code_Name!B:B,MATCH(Consumer_Complaints!E10052,State_Code_Name!C:C,0))</f>
        <v>Indiana</v>
      </c>
      <c r="L10052">
        <f t="shared" si="471"/>
        <v>0</v>
      </c>
      <c r="M10052">
        <f t="shared" si="472"/>
        <v>2016</v>
      </c>
      <c r="N10052" t="str">
        <f t="shared" si="473"/>
        <v>Q1</v>
      </c>
    </row>
    <row r="10053" spans="1:14" x14ac:dyDescent="0.35">
      <c r="A10053">
        <v>814238</v>
      </c>
      <c r="B10053" t="s">
        <v>156</v>
      </c>
      <c r="C10053" t="s">
        <v>32</v>
      </c>
      <c r="D10053" t="s">
        <v>41</v>
      </c>
      <c r="E10053" t="s">
        <v>18</v>
      </c>
      <c r="F10053" t="s">
        <v>19</v>
      </c>
      <c r="G10053" s="10">
        <v>41746</v>
      </c>
      <c r="H10053" s="10">
        <v>41778</v>
      </c>
      <c r="I10053" t="s">
        <v>14</v>
      </c>
      <c r="J10053" t="s">
        <v>14</v>
      </c>
      <c r="K10053" t="str">
        <f>INDEX(State_Code_Name!B:B,MATCH(Consumer_Complaints!E10053,State_Code_Name!C:C,0))</f>
        <v>California</v>
      </c>
      <c r="L10053">
        <f t="shared" si="471"/>
        <v>32</v>
      </c>
      <c r="M10053">
        <f t="shared" si="472"/>
        <v>2014</v>
      </c>
      <c r="N10053" t="str">
        <f t="shared" si="473"/>
        <v>Q2</v>
      </c>
    </row>
    <row r="10054" spans="1:14" x14ac:dyDescent="0.35">
      <c r="A10054">
        <v>970574</v>
      </c>
      <c r="B10054" t="s">
        <v>230</v>
      </c>
      <c r="C10054" t="s">
        <v>9</v>
      </c>
      <c r="D10054" t="s">
        <v>183</v>
      </c>
      <c r="E10054" t="s">
        <v>35</v>
      </c>
      <c r="F10054" t="s">
        <v>19</v>
      </c>
      <c r="G10054" s="10">
        <v>41798</v>
      </c>
      <c r="H10054" s="10">
        <v>41798</v>
      </c>
      <c r="I10054" t="s">
        <v>14</v>
      </c>
      <c r="J10054" t="s">
        <v>15</v>
      </c>
      <c r="K10054" t="str">
        <f>INDEX(State_Code_Name!B:B,MATCH(Consumer_Complaints!E10054,State_Code_Name!C:C,0))</f>
        <v>Florida</v>
      </c>
      <c r="L10054">
        <f t="shared" si="471"/>
        <v>0</v>
      </c>
      <c r="M10054">
        <f t="shared" si="472"/>
        <v>2014</v>
      </c>
      <c r="N10054" t="str">
        <f t="shared" si="473"/>
        <v>Q2</v>
      </c>
    </row>
    <row r="10055" spans="1:14" x14ac:dyDescent="0.35">
      <c r="A10055">
        <v>1734948</v>
      </c>
      <c r="B10055" t="s">
        <v>432</v>
      </c>
      <c r="C10055" t="s">
        <v>9</v>
      </c>
      <c r="D10055" t="s">
        <v>10</v>
      </c>
      <c r="E10055" t="s">
        <v>48</v>
      </c>
      <c r="F10055" t="s">
        <v>19</v>
      </c>
      <c r="G10055" s="10">
        <v>42614</v>
      </c>
      <c r="H10055" s="10">
        <v>42614</v>
      </c>
      <c r="I10055" t="s">
        <v>14</v>
      </c>
      <c r="J10055" t="s">
        <v>15</v>
      </c>
      <c r="K10055" t="str">
        <f>INDEX(State_Code_Name!B:B,MATCH(Consumer_Complaints!E10055,State_Code_Name!C:C,0))</f>
        <v>New Jersey</v>
      </c>
      <c r="L10055">
        <f t="shared" si="471"/>
        <v>0</v>
      </c>
      <c r="M10055">
        <f t="shared" si="472"/>
        <v>2016</v>
      </c>
      <c r="N10055" t="str">
        <f t="shared" si="473"/>
        <v>Q3</v>
      </c>
    </row>
    <row r="10056" spans="1:14" x14ac:dyDescent="0.35">
      <c r="A10056">
        <v>1458415</v>
      </c>
      <c r="B10056" t="s">
        <v>54</v>
      </c>
      <c r="C10056" t="s">
        <v>52</v>
      </c>
      <c r="D10056" t="s">
        <v>103</v>
      </c>
      <c r="E10056" t="s">
        <v>42</v>
      </c>
      <c r="F10056" t="s">
        <v>19</v>
      </c>
      <c r="G10056" s="10">
        <v>42223</v>
      </c>
      <c r="H10056" s="10">
        <v>42223</v>
      </c>
      <c r="I10056" t="s">
        <v>14</v>
      </c>
      <c r="J10056" t="s">
        <v>14</v>
      </c>
      <c r="K10056" t="str">
        <f>INDEX(State_Code_Name!B:B,MATCH(Consumer_Complaints!E10056,State_Code_Name!C:C,0))</f>
        <v>North Carolina</v>
      </c>
      <c r="L10056">
        <f t="shared" si="471"/>
        <v>0</v>
      </c>
      <c r="M10056">
        <f t="shared" si="472"/>
        <v>2015</v>
      </c>
      <c r="N10056" t="str">
        <f t="shared" si="473"/>
        <v>Q3</v>
      </c>
    </row>
    <row r="10057" spans="1:14" x14ac:dyDescent="0.35">
      <c r="A10057">
        <v>1673889</v>
      </c>
      <c r="B10057" t="s">
        <v>50</v>
      </c>
      <c r="C10057" t="s">
        <v>36</v>
      </c>
      <c r="D10057" t="s">
        <v>80</v>
      </c>
      <c r="E10057" t="s">
        <v>46</v>
      </c>
      <c r="F10057" t="s">
        <v>19</v>
      </c>
      <c r="G10057" s="10">
        <v>42335</v>
      </c>
      <c r="H10057" s="10">
        <v>42335</v>
      </c>
      <c r="I10057" t="s">
        <v>14</v>
      </c>
      <c r="J10057" t="s">
        <v>15</v>
      </c>
      <c r="K10057" t="str">
        <f>INDEX(State_Code_Name!B:B,MATCH(Consumer_Complaints!E10057,State_Code_Name!C:C,0))</f>
        <v>Pennsylvania</v>
      </c>
      <c r="L10057">
        <f t="shared" si="471"/>
        <v>0</v>
      </c>
      <c r="M10057">
        <f t="shared" si="472"/>
        <v>2015</v>
      </c>
      <c r="N10057" t="str">
        <f t="shared" si="473"/>
        <v>Q4</v>
      </c>
    </row>
    <row r="10058" spans="1:14" x14ac:dyDescent="0.35">
      <c r="A10058">
        <v>1250679</v>
      </c>
      <c r="B10058" t="s">
        <v>11</v>
      </c>
      <c r="C10058" t="s">
        <v>26</v>
      </c>
      <c r="D10058" t="s">
        <v>27</v>
      </c>
      <c r="E10058" t="s">
        <v>39</v>
      </c>
      <c r="F10058" t="s">
        <v>305</v>
      </c>
      <c r="G10058" s="10">
        <v>42056</v>
      </c>
      <c r="H10058" s="10">
        <v>42062</v>
      </c>
      <c r="I10058" t="s">
        <v>14</v>
      </c>
      <c r="J10058" t="s">
        <v>15</v>
      </c>
      <c r="K10058" t="str">
        <f>INDEX(State_Code_Name!B:B,MATCH(Consumer_Complaints!E10058,State_Code_Name!C:C,0))</f>
        <v>Ohio</v>
      </c>
      <c r="L10058">
        <f t="shared" si="471"/>
        <v>6</v>
      </c>
      <c r="M10058">
        <f t="shared" si="472"/>
        <v>2015</v>
      </c>
      <c r="N10058" t="str">
        <f t="shared" si="473"/>
        <v>Q1</v>
      </c>
    </row>
    <row r="10059" spans="1:14" x14ac:dyDescent="0.35">
      <c r="A10059">
        <v>862281</v>
      </c>
      <c r="B10059" t="s">
        <v>38</v>
      </c>
      <c r="C10059" t="s">
        <v>9</v>
      </c>
      <c r="D10059" t="s">
        <v>183</v>
      </c>
      <c r="E10059" t="s">
        <v>195</v>
      </c>
      <c r="F10059" t="s">
        <v>13</v>
      </c>
      <c r="G10059" s="10">
        <v>41780</v>
      </c>
      <c r="H10059" s="10">
        <v>41781</v>
      </c>
      <c r="I10059" t="s">
        <v>14</v>
      </c>
      <c r="J10059" t="s">
        <v>15</v>
      </c>
      <c r="K10059" t="str">
        <f>INDEX(State_Code_Name!B:B,MATCH(Consumer_Complaints!E10059,State_Code_Name!C:C,0))</f>
        <v>Nebraska</v>
      </c>
      <c r="L10059">
        <f t="shared" si="471"/>
        <v>1</v>
      </c>
      <c r="M10059">
        <f t="shared" si="472"/>
        <v>2014</v>
      </c>
      <c r="N10059" t="str">
        <f t="shared" si="473"/>
        <v>Q2</v>
      </c>
    </row>
    <row r="10060" spans="1:14" x14ac:dyDescent="0.35">
      <c r="A10060">
        <v>1584164</v>
      </c>
      <c r="B10060" t="s">
        <v>419</v>
      </c>
      <c r="C10060" t="s">
        <v>26</v>
      </c>
      <c r="D10060" t="s">
        <v>78</v>
      </c>
      <c r="E10060" t="s">
        <v>48</v>
      </c>
      <c r="F10060" t="s">
        <v>19</v>
      </c>
      <c r="G10060" s="10">
        <v>42276</v>
      </c>
      <c r="H10060" s="10">
        <v>42276</v>
      </c>
      <c r="I10060" t="s">
        <v>14</v>
      </c>
      <c r="J10060" t="s">
        <v>15</v>
      </c>
      <c r="K10060" t="str">
        <f>INDEX(State_Code_Name!B:B,MATCH(Consumer_Complaints!E10060,State_Code_Name!C:C,0))</f>
        <v>New Jersey</v>
      </c>
      <c r="L10060">
        <f t="shared" si="471"/>
        <v>0</v>
      </c>
      <c r="M10060">
        <f t="shared" si="472"/>
        <v>2015</v>
      </c>
      <c r="N10060" t="str">
        <f t="shared" si="473"/>
        <v>Q3</v>
      </c>
    </row>
    <row r="10061" spans="1:14" x14ac:dyDescent="0.35">
      <c r="A10061">
        <v>437568</v>
      </c>
      <c r="B10061" t="s">
        <v>38</v>
      </c>
      <c r="C10061" t="s">
        <v>36</v>
      </c>
      <c r="D10061" t="s">
        <v>149</v>
      </c>
      <c r="E10061" t="s">
        <v>31</v>
      </c>
      <c r="F10061" t="s">
        <v>19</v>
      </c>
      <c r="G10061" s="10">
        <v>41444</v>
      </c>
      <c r="H10061" s="10">
        <v>41444</v>
      </c>
      <c r="I10061" t="s">
        <v>14</v>
      </c>
      <c r="J10061" t="s">
        <v>15</v>
      </c>
      <c r="K10061" t="str">
        <f>INDEX(State_Code_Name!B:B,MATCH(Consumer_Complaints!E10061,State_Code_Name!C:C,0))</f>
        <v>Texas</v>
      </c>
      <c r="L10061">
        <f t="shared" si="471"/>
        <v>0</v>
      </c>
      <c r="M10061">
        <f t="shared" si="472"/>
        <v>2013</v>
      </c>
      <c r="N10061" t="str">
        <f t="shared" si="473"/>
        <v>Q2</v>
      </c>
    </row>
    <row r="10062" spans="1:14" x14ac:dyDescent="0.35">
      <c r="A10062">
        <v>1478968</v>
      </c>
      <c r="B10062" t="s">
        <v>73</v>
      </c>
      <c r="C10062" t="s">
        <v>26</v>
      </c>
      <c r="D10062" t="s">
        <v>27</v>
      </c>
      <c r="E10062" t="s">
        <v>35</v>
      </c>
      <c r="F10062" t="s">
        <v>19</v>
      </c>
      <c r="G10062" s="10">
        <v>42206</v>
      </c>
      <c r="H10062" s="10">
        <v>42212</v>
      </c>
      <c r="I10062" t="s">
        <v>14</v>
      </c>
      <c r="J10062" t="s">
        <v>15</v>
      </c>
      <c r="K10062" t="str">
        <f>INDEX(State_Code_Name!B:B,MATCH(Consumer_Complaints!E10062,State_Code_Name!C:C,0))</f>
        <v>Florida</v>
      </c>
      <c r="L10062">
        <f t="shared" si="471"/>
        <v>6</v>
      </c>
      <c r="M10062">
        <f t="shared" si="472"/>
        <v>2015</v>
      </c>
      <c r="N10062" t="str">
        <f t="shared" si="473"/>
        <v>Q3</v>
      </c>
    </row>
    <row r="10063" spans="1:14" x14ac:dyDescent="0.35">
      <c r="A10063">
        <v>676313</v>
      </c>
      <c r="B10063" t="s">
        <v>147</v>
      </c>
      <c r="C10063" t="s">
        <v>16</v>
      </c>
      <c r="D10063" t="s">
        <v>144</v>
      </c>
      <c r="E10063" t="s">
        <v>59</v>
      </c>
      <c r="F10063" t="s">
        <v>19</v>
      </c>
      <c r="G10063" s="10">
        <v>41659</v>
      </c>
      <c r="H10063" s="10">
        <v>41663</v>
      </c>
      <c r="I10063" t="s">
        <v>14</v>
      </c>
      <c r="J10063" t="s">
        <v>15</v>
      </c>
      <c r="K10063" t="str">
        <f>INDEX(State_Code_Name!B:B,MATCH(Consumer_Complaints!E10063,State_Code_Name!C:C,0))</f>
        <v>Illinois</v>
      </c>
      <c r="L10063">
        <f t="shared" si="471"/>
        <v>4</v>
      </c>
      <c r="M10063">
        <f t="shared" si="472"/>
        <v>2014</v>
      </c>
      <c r="N10063" t="str">
        <f t="shared" si="473"/>
        <v>Q1</v>
      </c>
    </row>
    <row r="10064" spans="1:14" x14ac:dyDescent="0.35">
      <c r="A10064">
        <v>1735116</v>
      </c>
      <c r="B10064" t="s">
        <v>43</v>
      </c>
      <c r="C10064" t="s">
        <v>36</v>
      </c>
      <c r="D10064" t="s">
        <v>80</v>
      </c>
      <c r="E10064" t="s">
        <v>98</v>
      </c>
      <c r="F10064" t="s">
        <v>19</v>
      </c>
      <c r="G10064" s="10">
        <v>42614</v>
      </c>
      <c r="H10064" s="10">
        <v>42614</v>
      </c>
      <c r="I10064" t="s">
        <v>14</v>
      </c>
      <c r="J10064" t="s">
        <v>14</v>
      </c>
      <c r="K10064" t="str">
        <f>INDEX(State_Code_Name!B:B,MATCH(Consumer_Complaints!E10064,State_Code_Name!C:C,0))</f>
        <v>Colorado</v>
      </c>
      <c r="L10064">
        <f t="shared" si="471"/>
        <v>0</v>
      </c>
      <c r="M10064">
        <f t="shared" si="472"/>
        <v>2016</v>
      </c>
      <c r="N10064" t="str">
        <f t="shared" si="473"/>
        <v>Q3</v>
      </c>
    </row>
    <row r="10065" spans="1:14" x14ac:dyDescent="0.35">
      <c r="A10065">
        <v>321427</v>
      </c>
      <c r="B10065" t="s">
        <v>134</v>
      </c>
      <c r="C10065" t="s">
        <v>16</v>
      </c>
      <c r="D10065" t="s">
        <v>20</v>
      </c>
      <c r="E10065" t="s">
        <v>46</v>
      </c>
      <c r="F10065" t="s">
        <v>305</v>
      </c>
      <c r="G10065" s="10">
        <v>41325</v>
      </c>
      <c r="H10065" s="10">
        <v>41326</v>
      </c>
      <c r="I10065" t="s">
        <v>14</v>
      </c>
      <c r="J10065" t="s">
        <v>15</v>
      </c>
      <c r="K10065" t="str">
        <f>INDEX(State_Code_Name!B:B,MATCH(Consumer_Complaints!E10065,State_Code_Name!C:C,0))</f>
        <v>Pennsylvania</v>
      </c>
      <c r="L10065">
        <f t="shared" si="471"/>
        <v>1</v>
      </c>
      <c r="M10065">
        <f t="shared" si="472"/>
        <v>2013</v>
      </c>
      <c r="N10065" t="str">
        <f t="shared" si="473"/>
        <v>Q1</v>
      </c>
    </row>
    <row r="10066" spans="1:14" x14ac:dyDescent="0.35">
      <c r="A10066">
        <v>2015803</v>
      </c>
      <c r="B10066" t="s">
        <v>43</v>
      </c>
      <c r="C10066" t="s">
        <v>16</v>
      </c>
      <c r="D10066" t="s">
        <v>20</v>
      </c>
      <c r="E10066" t="s">
        <v>18</v>
      </c>
      <c r="F10066" t="s">
        <v>19</v>
      </c>
      <c r="G10066" s="10">
        <v>42568</v>
      </c>
      <c r="H10066" s="10">
        <v>42568</v>
      </c>
      <c r="I10066" t="s">
        <v>14</v>
      </c>
      <c r="J10066" t="s">
        <v>14</v>
      </c>
      <c r="K10066" t="str">
        <f>INDEX(State_Code_Name!B:B,MATCH(Consumer_Complaints!E10066,State_Code_Name!C:C,0))</f>
        <v>California</v>
      </c>
      <c r="L10066">
        <f t="shared" si="471"/>
        <v>0</v>
      </c>
      <c r="M10066">
        <f t="shared" si="472"/>
        <v>2016</v>
      </c>
      <c r="N10066" t="str">
        <f t="shared" si="473"/>
        <v>Q3</v>
      </c>
    </row>
    <row r="10067" spans="1:14" x14ac:dyDescent="0.35">
      <c r="A10067">
        <v>1941615</v>
      </c>
      <c r="B10067" t="s">
        <v>60</v>
      </c>
      <c r="C10067" t="s">
        <v>52</v>
      </c>
      <c r="D10067" t="s">
        <v>103</v>
      </c>
      <c r="E10067" t="s">
        <v>100</v>
      </c>
      <c r="F10067" t="s">
        <v>19</v>
      </c>
      <c r="G10067" s="10">
        <v>42515</v>
      </c>
      <c r="H10067" s="10">
        <v>42515</v>
      </c>
      <c r="I10067" t="s">
        <v>14</v>
      </c>
      <c r="J10067" t="s">
        <v>15</v>
      </c>
      <c r="K10067" t="str">
        <f>INDEX(State_Code_Name!B:B,MATCH(Consumer_Complaints!E10067,State_Code_Name!C:C,0))</f>
        <v>Arizona</v>
      </c>
      <c r="L10067">
        <f t="shared" si="471"/>
        <v>0</v>
      </c>
      <c r="M10067">
        <f t="shared" si="472"/>
        <v>2016</v>
      </c>
      <c r="N10067" t="str">
        <f t="shared" si="473"/>
        <v>Q2</v>
      </c>
    </row>
    <row r="10068" spans="1:14" x14ac:dyDescent="0.35">
      <c r="A10068">
        <v>2017954</v>
      </c>
      <c r="B10068" t="s">
        <v>105</v>
      </c>
      <c r="C10068" t="s">
        <v>32</v>
      </c>
      <c r="D10068" t="s">
        <v>116</v>
      </c>
      <c r="E10068" t="s">
        <v>39</v>
      </c>
      <c r="F10068" t="s">
        <v>19</v>
      </c>
      <c r="G10068" s="10">
        <v>42569</v>
      </c>
      <c r="H10068" s="10">
        <v>42570</v>
      </c>
      <c r="I10068" t="s">
        <v>14</v>
      </c>
      <c r="J10068" t="s">
        <v>15</v>
      </c>
      <c r="K10068" t="str">
        <f>INDEX(State_Code_Name!B:B,MATCH(Consumer_Complaints!E10068,State_Code_Name!C:C,0))</f>
        <v>Ohio</v>
      </c>
      <c r="L10068">
        <f t="shared" si="471"/>
        <v>1</v>
      </c>
      <c r="M10068">
        <f t="shared" si="472"/>
        <v>2016</v>
      </c>
      <c r="N10068" t="str">
        <f t="shared" si="473"/>
        <v>Q3</v>
      </c>
    </row>
    <row r="10069" spans="1:14" x14ac:dyDescent="0.35">
      <c r="A10069">
        <v>1662040</v>
      </c>
      <c r="B10069" t="s">
        <v>230</v>
      </c>
      <c r="C10069" t="s">
        <v>36</v>
      </c>
      <c r="D10069" t="s">
        <v>80</v>
      </c>
      <c r="E10069" t="s">
        <v>18</v>
      </c>
      <c r="F10069" t="s">
        <v>13</v>
      </c>
      <c r="G10069" s="10">
        <v>42326</v>
      </c>
      <c r="H10069" s="10">
        <v>42326</v>
      </c>
      <c r="I10069" t="s">
        <v>14</v>
      </c>
      <c r="J10069" t="s">
        <v>14</v>
      </c>
      <c r="K10069" t="str">
        <f>INDEX(State_Code_Name!B:B,MATCH(Consumer_Complaints!E10069,State_Code_Name!C:C,0))</f>
        <v>California</v>
      </c>
      <c r="L10069">
        <f t="shared" si="471"/>
        <v>0</v>
      </c>
      <c r="M10069">
        <f t="shared" si="472"/>
        <v>2015</v>
      </c>
      <c r="N10069" t="str">
        <f t="shared" si="473"/>
        <v>Q4</v>
      </c>
    </row>
    <row r="10070" spans="1:14" x14ac:dyDescent="0.35">
      <c r="A10070">
        <v>1260644</v>
      </c>
      <c r="B10070" t="s">
        <v>342</v>
      </c>
      <c r="C10070" t="s">
        <v>16</v>
      </c>
      <c r="D10070" t="s">
        <v>20</v>
      </c>
      <c r="E10070" t="s">
        <v>12</v>
      </c>
      <c r="F10070" t="s">
        <v>305</v>
      </c>
      <c r="G10070" s="10">
        <v>42062</v>
      </c>
      <c r="H10070" s="10">
        <v>42097</v>
      </c>
      <c r="I10070" t="s">
        <v>14</v>
      </c>
      <c r="J10070" t="s">
        <v>15</v>
      </c>
      <c r="K10070" t="str">
        <f>INDEX(State_Code_Name!B:B,MATCH(Consumer_Complaints!E10070,State_Code_Name!C:C,0))</f>
        <v>Virginia</v>
      </c>
      <c r="L10070">
        <f t="shared" si="471"/>
        <v>35</v>
      </c>
      <c r="M10070">
        <f t="shared" si="472"/>
        <v>2015</v>
      </c>
      <c r="N10070" t="str">
        <f t="shared" si="473"/>
        <v>Q1</v>
      </c>
    </row>
    <row r="10071" spans="1:14" x14ac:dyDescent="0.35">
      <c r="A10071">
        <v>1588223</v>
      </c>
      <c r="B10071" t="s">
        <v>54</v>
      </c>
      <c r="C10071" t="s">
        <v>52</v>
      </c>
      <c r="D10071" t="s">
        <v>103</v>
      </c>
      <c r="E10071" t="s">
        <v>122</v>
      </c>
      <c r="F10071" t="s">
        <v>19</v>
      </c>
      <c r="G10071" s="10">
        <v>42014</v>
      </c>
      <c r="H10071" s="10">
        <v>42014</v>
      </c>
      <c r="I10071" t="s">
        <v>14</v>
      </c>
      <c r="J10071" t="s">
        <v>14</v>
      </c>
      <c r="K10071" t="str">
        <f>INDEX(State_Code_Name!B:B,MATCH(Consumer_Complaints!E10071,State_Code_Name!C:C,0))</f>
        <v>Maryland</v>
      </c>
      <c r="L10071">
        <f t="shared" si="471"/>
        <v>0</v>
      </c>
      <c r="M10071">
        <f t="shared" si="472"/>
        <v>2015</v>
      </c>
      <c r="N10071" t="str">
        <f t="shared" si="473"/>
        <v>Q1</v>
      </c>
    </row>
    <row r="10072" spans="1:14" x14ac:dyDescent="0.35">
      <c r="A10072">
        <v>757810</v>
      </c>
      <c r="B10072" t="s">
        <v>102</v>
      </c>
      <c r="C10072" t="s">
        <v>36</v>
      </c>
      <c r="D10072" t="s">
        <v>202</v>
      </c>
      <c r="E10072" t="s">
        <v>31</v>
      </c>
      <c r="F10072" t="s">
        <v>19</v>
      </c>
      <c r="G10072" s="10">
        <v>41711</v>
      </c>
      <c r="H10072" s="10">
        <v>41712</v>
      </c>
      <c r="I10072" t="s">
        <v>14</v>
      </c>
      <c r="J10072" t="s">
        <v>15</v>
      </c>
      <c r="K10072" t="str">
        <f>INDEX(State_Code_Name!B:B,MATCH(Consumer_Complaints!E10072,State_Code_Name!C:C,0))</f>
        <v>Texas</v>
      </c>
      <c r="L10072">
        <f t="shared" si="471"/>
        <v>1</v>
      </c>
      <c r="M10072">
        <f t="shared" si="472"/>
        <v>2014</v>
      </c>
      <c r="N10072" t="str">
        <f t="shared" si="473"/>
        <v>Q1</v>
      </c>
    </row>
    <row r="10073" spans="1:14" x14ac:dyDescent="0.35">
      <c r="A10073">
        <v>1361182</v>
      </c>
      <c r="B10073" t="s">
        <v>43</v>
      </c>
      <c r="C10073" t="s">
        <v>36</v>
      </c>
      <c r="D10073" t="s">
        <v>149</v>
      </c>
      <c r="E10073" t="s">
        <v>79</v>
      </c>
      <c r="F10073" t="s">
        <v>19</v>
      </c>
      <c r="G10073" s="10">
        <v>42129</v>
      </c>
      <c r="H10073" s="10">
        <v>42129</v>
      </c>
      <c r="I10073" t="s">
        <v>14</v>
      </c>
      <c r="J10073" t="s">
        <v>15</v>
      </c>
      <c r="K10073" t="str">
        <f>INDEX(State_Code_Name!B:B,MATCH(Consumer_Complaints!E10073,State_Code_Name!C:C,0))</f>
        <v>Minnesota</v>
      </c>
      <c r="L10073">
        <f t="shared" si="471"/>
        <v>0</v>
      </c>
      <c r="M10073">
        <f t="shared" si="472"/>
        <v>2015</v>
      </c>
      <c r="N10073" t="str">
        <f t="shared" si="473"/>
        <v>Q2</v>
      </c>
    </row>
    <row r="10074" spans="1:14" x14ac:dyDescent="0.35">
      <c r="A10074">
        <v>1787590</v>
      </c>
      <c r="B10074" t="s">
        <v>30</v>
      </c>
      <c r="C10074" t="s">
        <v>16</v>
      </c>
      <c r="D10074" t="s">
        <v>17</v>
      </c>
      <c r="E10074" t="s">
        <v>18</v>
      </c>
      <c r="F10074" t="s">
        <v>19</v>
      </c>
      <c r="G10074" s="10">
        <v>42416</v>
      </c>
      <c r="H10074" s="10">
        <v>42416</v>
      </c>
      <c r="I10074" t="s">
        <v>14</v>
      </c>
      <c r="J10074" t="s">
        <v>15</v>
      </c>
      <c r="K10074" t="str">
        <f>INDEX(State_Code_Name!B:B,MATCH(Consumer_Complaints!E10074,State_Code_Name!C:C,0))</f>
        <v>California</v>
      </c>
      <c r="L10074">
        <f t="shared" si="471"/>
        <v>0</v>
      </c>
      <c r="M10074">
        <f t="shared" si="472"/>
        <v>2016</v>
      </c>
      <c r="N10074" t="str">
        <f t="shared" si="473"/>
        <v>Q1</v>
      </c>
    </row>
    <row r="10075" spans="1:14" x14ac:dyDescent="0.35">
      <c r="A10075">
        <v>1867996</v>
      </c>
      <c r="B10075" t="s">
        <v>348</v>
      </c>
      <c r="C10075" t="s">
        <v>61</v>
      </c>
      <c r="D10075" t="s">
        <v>282</v>
      </c>
      <c r="E10075" t="s">
        <v>18</v>
      </c>
      <c r="F10075" t="s">
        <v>19</v>
      </c>
      <c r="G10075" s="10">
        <v>42525</v>
      </c>
      <c r="H10075" s="10">
        <v>42525</v>
      </c>
      <c r="I10075" t="s">
        <v>14</v>
      </c>
      <c r="J10075" t="s">
        <v>15</v>
      </c>
      <c r="K10075" t="str">
        <f>INDEX(State_Code_Name!B:B,MATCH(Consumer_Complaints!E10075,State_Code_Name!C:C,0))</f>
        <v>California</v>
      </c>
      <c r="L10075">
        <f t="shared" si="471"/>
        <v>0</v>
      </c>
      <c r="M10075">
        <f t="shared" si="472"/>
        <v>2016</v>
      </c>
      <c r="N10075" t="str">
        <f t="shared" si="473"/>
        <v>Q2</v>
      </c>
    </row>
    <row r="10076" spans="1:14" x14ac:dyDescent="0.35">
      <c r="A10076">
        <v>1902539</v>
      </c>
      <c r="B10076" t="s">
        <v>65</v>
      </c>
      <c r="C10076" t="s">
        <v>9</v>
      </c>
      <c r="D10076" t="s">
        <v>132</v>
      </c>
      <c r="E10076" t="s">
        <v>31</v>
      </c>
      <c r="F10076" t="s">
        <v>19</v>
      </c>
      <c r="G10076" s="10">
        <v>42489</v>
      </c>
      <c r="H10076" s="10">
        <v>42489</v>
      </c>
      <c r="I10076" t="s">
        <v>14</v>
      </c>
      <c r="J10076" t="s">
        <v>15</v>
      </c>
      <c r="K10076" t="str">
        <f>INDEX(State_Code_Name!B:B,MATCH(Consumer_Complaints!E10076,State_Code_Name!C:C,0))</f>
        <v>Texas</v>
      </c>
      <c r="L10076">
        <f t="shared" si="471"/>
        <v>0</v>
      </c>
      <c r="M10076">
        <f t="shared" si="472"/>
        <v>2016</v>
      </c>
      <c r="N10076" t="str">
        <f t="shared" si="473"/>
        <v>Q2</v>
      </c>
    </row>
    <row r="10077" spans="1:14" x14ac:dyDescent="0.35">
      <c r="A10077">
        <v>1498485</v>
      </c>
      <c r="B10077" t="s">
        <v>69</v>
      </c>
      <c r="C10077" t="s">
        <v>26</v>
      </c>
      <c r="D10077" t="s">
        <v>27</v>
      </c>
      <c r="E10077" t="s">
        <v>59</v>
      </c>
      <c r="F10077" t="s">
        <v>19</v>
      </c>
      <c r="G10077" s="10">
        <v>42071</v>
      </c>
      <c r="H10077" s="10">
        <v>42102</v>
      </c>
      <c r="I10077" t="s">
        <v>14</v>
      </c>
      <c r="J10077" t="s">
        <v>15</v>
      </c>
      <c r="K10077" t="str">
        <f>INDEX(State_Code_Name!B:B,MATCH(Consumer_Complaints!E10077,State_Code_Name!C:C,0))</f>
        <v>Illinois</v>
      </c>
      <c r="L10077">
        <f t="shared" si="471"/>
        <v>31</v>
      </c>
      <c r="M10077">
        <f t="shared" si="472"/>
        <v>2015</v>
      </c>
      <c r="N10077" t="str">
        <f t="shared" si="473"/>
        <v>Q1</v>
      </c>
    </row>
    <row r="10078" spans="1:14" x14ac:dyDescent="0.35">
      <c r="A10078">
        <v>1614323</v>
      </c>
      <c r="B10078" t="s">
        <v>38</v>
      </c>
      <c r="C10078" t="s">
        <v>36</v>
      </c>
      <c r="D10078" t="s">
        <v>94</v>
      </c>
      <c r="E10078" t="s">
        <v>48</v>
      </c>
      <c r="F10078" t="s">
        <v>19</v>
      </c>
      <c r="G10078" s="10">
        <v>42296</v>
      </c>
      <c r="H10078" s="10">
        <v>42296</v>
      </c>
      <c r="I10078" t="s">
        <v>14</v>
      </c>
      <c r="J10078" t="s">
        <v>15</v>
      </c>
      <c r="K10078" t="str">
        <f>INDEX(State_Code_Name!B:B,MATCH(Consumer_Complaints!E10078,State_Code_Name!C:C,0))</f>
        <v>New Jersey</v>
      </c>
      <c r="L10078">
        <f t="shared" si="471"/>
        <v>0</v>
      </c>
      <c r="M10078">
        <f t="shared" si="472"/>
        <v>2015</v>
      </c>
      <c r="N10078" t="str">
        <f t="shared" si="473"/>
        <v>Q4</v>
      </c>
    </row>
    <row r="10079" spans="1:14" x14ac:dyDescent="0.35">
      <c r="A10079">
        <v>1171987</v>
      </c>
      <c r="B10079" t="s">
        <v>110</v>
      </c>
      <c r="C10079" t="s">
        <v>32</v>
      </c>
      <c r="D10079" t="s">
        <v>41</v>
      </c>
      <c r="E10079" t="s">
        <v>74</v>
      </c>
      <c r="F10079" t="s">
        <v>19</v>
      </c>
      <c r="G10079" s="10">
        <v>42000</v>
      </c>
      <c r="H10079" s="10">
        <v>42000</v>
      </c>
      <c r="I10079" t="s">
        <v>14</v>
      </c>
      <c r="J10079" t="s">
        <v>15</v>
      </c>
      <c r="K10079" t="str">
        <f>INDEX(State_Code_Name!B:B,MATCH(Consumer_Complaints!E10079,State_Code_Name!C:C,0))</f>
        <v>Tennessee</v>
      </c>
      <c r="L10079">
        <f t="shared" si="471"/>
        <v>0</v>
      </c>
      <c r="M10079">
        <f t="shared" si="472"/>
        <v>2014</v>
      </c>
      <c r="N10079" t="str">
        <f t="shared" si="473"/>
        <v>Q4</v>
      </c>
    </row>
    <row r="10080" spans="1:14" x14ac:dyDescent="0.35">
      <c r="A10080">
        <v>1439857</v>
      </c>
      <c r="B10080" t="s">
        <v>43</v>
      </c>
      <c r="C10080" t="s">
        <v>36</v>
      </c>
      <c r="D10080" t="s">
        <v>279</v>
      </c>
      <c r="E10080" t="s">
        <v>18</v>
      </c>
      <c r="F10080" t="s">
        <v>19</v>
      </c>
      <c r="G10080" s="10">
        <v>42181</v>
      </c>
      <c r="H10080" s="10">
        <v>42181</v>
      </c>
      <c r="I10080" t="s">
        <v>14</v>
      </c>
      <c r="J10080" t="s">
        <v>14</v>
      </c>
      <c r="K10080" t="str">
        <f>INDEX(State_Code_Name!B:B,MATCH(Consumer_Complaints!E10080,State_Code_Name!C:C,0))</f>
        <v>California</v>
      </c>
      <c r="L10080">
        <f t="shared" si="471"/>
        <v>0</v>
      </c>
      <c r="M10080">
        <f t="shared" si="472"/>
        <v>2015</v>
      </c>
      <c r="N10080" t="str">
        <f t="shared" si="473"/>
        <v>Q2</v>
      </c>
    </row>
    <row r="10081" spans="1:14" x14ac:dyDescent="0.35">
      <c r="A10081">
        <v>675000</v>
      </c>
      <c r="B10081" t="s">
        <v>11</v>
      </c>
      <c r="C10081" t="s">
        <v>16</v>
      </c>
      <c r="D10081" t="s">
        <v>24</v>
      </c>
      <c r="E10081" t="s">
        <v>122</v>
      </c>
      <c r="F10081" t="s">
        <v>13</v>
      </c>
      <c r="G10081" s="10">
        <v>41656</v>
      </c>
      <c r="H10081" s="10">
        <v>41666</v>
      </c>
      <c r="I10081" t="s">
        <v>14</v>
      </c>
      <c r="J10081" t="s">
        <v>15</v>
      </c>
      <c r="K10081" t="str">
        <f>INDEX(State_Code_Name!B:B,MATCH(Consumer_Complaints!E10081,State_Code_Name!C:C,0))</f>
        <v>Maryland</v>
      </c>
      <c r="L10081">
        <f t="shared" si="471"/>
        <v>10</v>
      </c>
      <c r="M10081">
        <f t="shared" si="472"/>
        <v>2014</v>
      </c>
      <c r="N10081" t="str">
        <f t="shared" si="473"/>
        <v>Q1</v>
      </c>
    </row>
    <row r="10082" spans="1:14" x14ac:dyDescent="0.35">
      <c r="A10082">
        <v>1588273</v>
      </c>
      <c r="B10082" t="s">
        <v>38</v>
      </c>
      <c r="C10082" t="s">
        <v>26</v>
      </c>
      <c r="D10082" t="s">
        <v>27</v>
      </c>
      <c r="E10082" t="s">
        <v>31</v>
      </c>
      <c r="F10082" t="s">
        <v>13</v>
      </c>
      <c r="G10082" s="10">
        <v>42014</v>
      </c>
      <c r="H10082" s="10">
        <v>42014</v>
      </c>
      <c r="I10082" t="s">
        <v>14</v>
      </c>
      <c r="J10082" t="s">
        <v>15</v>
      </c>
      <c r="K10082" t="str">
        <f>INDEX(State_Code_Name!B:B,MATCH(Consumer_Complaints!E10082,State_Code_Name!C:C,0))</f>
        <v>Texas</v>
      </c>
      <c r="L10082">
        <f t="shared" si="471"/>
        <v>0</v>
      </c>
      <c r="M10082">
        <f t="shared" si="472"/>
        <v>2015</v>
      </c>
      <c r="N10082" t="str">
        <f t="shared" si="473"/>
        <v>Q1</v>
      </c>
    </row>
    <row r="10083" spans="1:14" x14ac:dyDescent="0.35">
      <c r="A10083">
        <v>1065670</v>
      </c>
      <c r="B10083" t="s">
        <v>43</v>
      </c>
      <c r="C10083" t="s">
        <v>9</v>
      </c>
      <c r="D10083" t="s">
        <v>10</v>
      </c>
      <c r="E10083" t="s">
        <v>106</v>
      </c>
      <c r="F10083" t="s">
        <v>19</v>
      </c>
      <c r="G10083" s="10">
        <v>41892</v>
      </c>
      <c r="H10083" s="10">
        <v>41892</v>
      </c>
      <c r="I10083" t="s">
        <v>14</v>
      </c>
      <c r="J10083" t="s">
        <v>15</v>
      </c>
      <c r="K10083" t="str">
        <f>INDEX(State_Code_Name!B:B,MATCH(Consumer_Complaints!E10083,State_Code_Name!C:C,0))</f>
        <v>Indiana</v>
      </c>
      <c r="L10083">
        <f t="shared" si="471"/>
        <v>0</v>
      </c>
      <c r="M10083">
        <f t="shared" si="472"/>
        <v>2014</v>
      </c>
      <c r="N10083" t="str">
        <f t="shared" si="473"/>
        <v>Q3</v>
      </c>
    </row>
    <row r="10084" spans="1:14" x14ac:dyDescent="0.35">
      <c r="A10084">
        <v>1148247</v>
      </c>
      <c r="B10084" t="s">
        <v>179</v>
      </c>
      <c r="C10084" t="s">
        <v>26</v>
      </c>
      <c r="D10084" t="s">
        <v>56</v>
      </c>
      <c r="E10084" t="s">
        <v>327</v>
      </c>
      <c r="F10084" t="s">
        <v>19</v>
      </c>
      <c r="G10084" s="10">
        <v>41894</v>
      </c>
      <c r="H10084" s="10">
        <v>41894</v>
      </c>
      <c r="I10084" t="s">
        <v>14</v>
      </c>
      <c r="J10084" t="s">
        <v>15</v>
      </c>
      <c r="K10084" t="str">
        <f>INDEX(State_Code_Name!B:B,MATCH(Consumer_Complaints!E10084,State_Code_Name!C:C,0))</f>
        <v>South Dakota</v>
      </c>
      <c r="L10084">
        <f t="shared" si="471"/>
        <v>0</v>
      </c>
      <c r="M10084">
        <f t="shared" si="472"/>
        <v>2014</v>
      </c>
      <c r="N10084" t="str">
        <f t="shared" si="473"/>
        <v>Q3</v>
      </c>
    </row>
    <row r="10085" spans="1:14" x14ac:dyDescent="0.35">
      <c r="A10085">
        <v>1480973</v>
      </c>
      <c r="B10085" t="s">
        <v>914</v>
      </c>
      <c r="C10085" t="s">
        <v>32</v>
      </c>
      <c r="D10085" t="s">
        <v>41</v>
      </c>
      <c r="E10085" t="s">
        <v>106</v>
      </c>
      <c r="F10085" t="s">
        <v>19</v>
      </c>
      <c r="G10085" s="10">
        <v>42207</v>
      </c>
      <c r="H10085" s="10">
        <v>42215</v>
      </c>
      <c r="I10085" t="s">
        <v>14</v>
      </c>
      <c r="J10085" t="s">
        <v>15</v>
      </c>
      <c r="K10085" t="str">
        <f>INDEX(State_Code_Name!B:B,MATCH(Consumer_Complaints!E10085,State_Code_Name!C:C,0))</f>
        <v>Indiana</v>
      </c>
      <c r="L10085">
        <f t="shared" si="471"/>
        <v>8</v>
      </c>
      <c r="M10085">
        <f t="shared" si="472"/>
        <v>2015</v>
      </c>
      <c r="N10085" t="str">
        <f t="shared" si="473"/>
        <v>Q3</v>
      </c>
    </row>
    <row r="10086" spans="1:14" x14ac:dyDescent="0.35">
      <c r="A10086">
        <v>313605</v>
      </c>
      <c r="B10086" t="s">
        <v>134</v>
      </c>
      <c r="C10086" t="s">
        <v>26</v>
      </c>
      <c r="D10086" t="s">
        <v>27</v>
      </c>
      <c r="E10086" t="s">
        <v>35</v>
      </c>
      <c r="F10086" t="s">
        <v>13</v>
      </c>
      <c r="G10086" s="10">
        <v>41580</v>
      </c>
      <c r="H10086" s="10">
        <v>41610</v>
      </c>
      <c r="I10086" t="s">
        <v>14</v>
      </c>
      <c r="J10086" t="s">
        <v>14</v>
      </c>
      <c r="K10086" t="str">
        <f>INDEX(State_Code_Name!B:B,MATCH(Consumer_Complaints!E10086,State_Code_Name!C:C,0))</f>
        <v>Florida</v>
      </c>
      <c r="L10086">
        <f t="shared" si="471"/>
        <v>30</v>
      </c>
      <c r="M10086">
        <f t="shared" si="472"/>
        <v>2013</v>
      </c>
      <c r="N10086" t="str">
        <f t="shared" si="473"/>
        <v>Q4</v>
      </c>
    </row>
    <row r="10087" spans="1:14" x14ac:dyDescent="0.35">
      <c r="A10087">
        <v>1839352</v>
      </c>
      <c r="B10087" t="s">
        <v>163</v>
      </c>
      <c r="C10087" t="s">
        <v>36</v>
      </c>
      <c r="D10087" t="s">
        <v>262</v>
      </c>
      <c r="E10087" t="s">
        <v>25</v>
      </c>
      <c r="F10087" t="s">
        <v>19</v>
      </c>
      <c r="G10087" s="10">
        <v>42447</v>
      </c>
      <c r="H10087" s="10">
        <v>42450</v>
      </c>
      <c r="I10087" t="s">
        <v>14</v>
      </c>
      <c r="J10087" t="s">
        <v>15</v>
      </c>
      <c r="K10087" t="str">
        <f>INDEX(State_Code_Name!B:B,MATCH(Consumer_Complaints!E10087,State_Code_Name!C:C,0))</f>
        <v>Georgia</v>
      </c>
      <c r="L10087">
        <f t="shared" si="471"/>
        <v>3</v>
      </c>
      <c r="M10087">
        <f t="shared" si="472"/>
        <v>2016</v>
      </c>
      <c r="N10087" t="str">
        <f t="shared" si="473"/>
        <v>Q1</v>
      </c>
    </row>
    <row r="10088" spans="1:14" x14ac:dyDescent="0.35">
      <c r="A10088">
        <v>1218045</v>
      </c>
      <c r="B10088" t="s">
        <v>290</v>
      </c>
      <c r="C10088" t="s">
        <v>32</v>
      </c>
      <c r="D10088" t="s">
        <v>44</v>
      </c>
      <c r="E10088" t="s">
        <v>31</v>
      </c>
      <c r="F10088" t="s">
        <v>19</v>
      </c>
      <c r="G10088" s="10">
        <v>42034</v>
      </c>
      <c r="H10088" s="10">
        <v>42034</v>
      </c>
      <c r="I10088" t="s">
        <v>14</v>
      </c>
      <c r="J10088" t="s">
        <v>14</v>
      </c>
      <c r="K10088" t="str">
        <f>INDEX(State_Code_Name!B:B,MATCH(Consumer_Complaints!E10088,State_Code_Name!C:C,0))</f>
        <v>Texas</v>
      </c>
      <c r="L10088">
        <f t="shared" si="471"/>
        <v>0</v>
      </c>
      <c r="M10088">
        <f t="shared" si="472"/>
        <v>2015</v>
      </c>
      <c r="N10088" t="str">
        <f t="shared" si="473"/>
        <v>Q1</v>
      </c>
    </row>
    <row r="10089" spans="1:14" x14ac:dyDescent="0.35">
      <c r="A10089">
        <v>1132604</v>
      </c>
      <c r="B10089" t="s">
        <v>47</v>
      </c>
      <c r="C10089" t="s">
        <v>26</v>
      </c>
      <c r="D10089" t="s">
        <v>27</v>
      </c>
      <c r="E10089" t="s">
        <v>25</v>
      </c>
      <c r="F10089" t="s">
        <v>305</v>
      </c>
      <c r="G10089" s="10">
        <v>41963</v>
      </c>
      <c r="H10089" s="10">
        <v>41969</v>
      </c>
      <c r="I10089" t="s">
        <v>14</v>
      </c>
      <c r="J10089" t="s">
        <v>14</v>
      </c>
      <c r="K10089" t="str">
        <f>INDEX(State_Code_Name!B:B,MATCH(Consumer_Complaints!E10089,State_Code_Name!C:C,0))</f>
        <v>Georgia</v>
      </c>
      <c r="L10089">
        <f t="shared" si="471"/>
        <v>6</v>
      </c>
      <c r="M10089">
        <f t="shared" si="472"/>
        <v>2014</v>
      </c>
      <c r="N10089" t="str">
        <f t="shared" si="473"/>
        <v>Q4</v>
      </c>
    </row>
    <row r="10090" spans="1:14" x14ac:dyDescent="0.35">
      <c r="A10090">
        <v>1394670</v>
      </c>
      <c r="B10090" t="s">
        <v>401</v>
      </c>
      <c r="C10090" t="s">
        <v>32</v>
      </c>
      <c r="D10090" t="s">
        <v>41</v>
      </c>
      <c r="E10090" t="s">
        <v>18</v>
      </c>
      <c r="F10090" t="s">
        <v>19</v>
      </c>
      <c r="G10090" s="10">
        <v>42151</v>
      </c>
      <c r="H10090" s="10">
        <v>42151</v>
      </c>
      <c r="I10090" t="s">
        <v>14</v>
      </c>
      <c r="J10090" t="s">
        <v>14</v>
      </c>
      <c r="K10090" t="str">
        <f>INDEX(State_Code_Name!B:B,MATCH(Consumer_Complaints!E10090,State_Code_Name!C:C,0))</f>
        <v>California</v>
      </c>
      <c r="L10090">
        <f t="shared" si="471"/>
        <v>0</v>
      </c>
      <c r="M10090">
        <f t="shared" si="472"/>
        <v>2015</v>
      </c>
      <c r="N10090" t="str">
        <f t="shared" si="473"/>
        <v>Q2</v>
      </c>
    </row>
    <row r="10091" spans="1:14" x14ac:dyDescent="0.35">
      <c r="A10091">
        <v>402086</v>
      </c>
      <c r="B10091" t="s">
        <v>95</v>
      </c>
      <c r="C10091" t="s">
        <v>9</v>
      </c>
      <c r="D10091" t="s">
        <v>354</v>
      </c>
      <c r="E10091" t="s">
        <v>46</v>
      </c>
      <c r="F10091" t="s">
        <v>305</v>
      </c>
      <c r="G10091" s="10">
        <v>41491</v>
      </c>
      <c r="H10091" s="10">
        <v>41522</v>
      </c>
      <c r="I10091" t="s">
        <v>14</v>
      </c>
      <c r="J10091" t="s">
        <v>15</v>
      </c>
      <c r="K10091" t="str">
        <f>INDEX(State_Code_Name!B:B,MATCH(Consumer_Complaints!E10091,State_Code_Name!C:C,0))</f>
        <v>Pennsylvania</v>
      </c>
      <c r="L10091">
        <f t="shared" si="471"/>
        <v>31</v>
      </c>
      <c r="M10091">
        <f t="shared" si="472"/>
        <v>2013</v>
      </c>
      <c r="N10091" t="str">
        <f t="shared" si="473"/>
        <v>Q3</v>
      </c>
    </row>
    <row r="10092" spans="1:14" x14ac:dyDescent="0.35">
      <c r="A10092">
        <v>727591</v>
      </c>
      <c r="B10092" t="s">
        <v>73</v>
      </c>
      <c r="C10092" t="s">
        <v>26</v>
      </c>
      <c r="D10092" t="s">
        <v>27</v>
      </c>
      <c r="E10092" t="s">
        <v>35</v>
      </c>
      <c r="F10092" t="s">
        <v>19</v>
      </c>
      <c r="G10092" s="10">
        <v>41692</v>
      </c>
      <c r="H10092" s="10">
        <v>41692</v>
      </c>
      <c r="I10092" t="s">
        <v>14</v>
      </c>
      <c r="J10092" t="s">
        <v>15</v>
      </c>
      <c r="K10092" t="str">
        <f>INDEX(State_Code_Name!B:B,MATCH(Consumer_Complaints!E10092,State_Code_Name!C:C,0))</f>
        <v>Florida</v>
      </c>
      <c r="L10092">
        <f t="shared" si="471"/>
        <v>0</v>
      </c>
      <c r="M10092">
        <f t="shared" si="472"/>
        <v>2014</v>
      </c>
      <c r="N10092" t="str">
        <f t="shared" si="473"/>
        <v>Q1</v>
      </c>
    </row>
    <row r="10093" spans="1:14" x14ac:dyDescent="0.35">
      <c r="A10093">
        <v>1600679</v>
      </c>
      <c r="B10093" t="s">
        <v>81</v>
      </c>
      <c r="C10093" t="s">
        <v>36</v>
      </c>
      <c r="D10093" t="s">
        <v>37</v>
      </c>
      <c r="E10093" t="s">
        <v>22</v>
      </c>
      <c r="F10093" t="s">
        <v>19</v>
      </c>
      <c r="G10093" s="10">
        <v>42257</v>
      </c>
      <c r="H10093" s="10">
        <v>42257</v>
      </c>
      <c r="I10093" t="s">
        <v>14</v>
      </c>
      <c r="J10093" t="s">
        <v>15</v>
      </c>
      <c r="K10093" t="str">
        <f>INDEX(State_Code_Name!B:B,MATCH(Consumer_Complaints!E10093,State_Code_Name!C:C,0))</f>
        <v>New York</v>
      </c>
      <c r="L10093">
        <f t="shared" si="471"/>
        <v>0</v>
      </c>
      <c r="M10093">
        <f t="shared" si="472"/>
        <v>2015</v>
      </c>
      <c r="N10093" t="str">
        <f t="shared" si="473"/>
        <v>Q3</v>
      </c>
    </row>
    <row r="10094" spans="1:14" x14ac:dyDescent="0.35">
      <c r="A10094">
        <v>1420194</v>
      </c>
      <c r="B10094" t="s">
        <v>293</v>
      </c>
      <c r="C10094" t="s">
        <v>9</v>
      </c>
      <c r="D10094" t="s">
        <v>132</v>
      </c>
      <c r="E10094" t="s">
        <v>22</v>
      </c>
      <c r="F10094" t="s">
        <v>19</v>
      </c>
      <c r="G10094" s="10">
        <v>42168</v>
      </c>
      <c r="H10094" s="10">
        <v>42168</v>
      </c>
      <c r="I10094" t="s">
        <v>14</v>
      </c>
      <c r="J10094" t="s">
        <v>14</v>
      </c>
      <c r="K10094" t="str">
        <f>INDEX(State_Code_Name!B:B,MATCH(Consumer_Complaints!E10094,State_Code_Name!C:C,0))</f>
        <v>New York</v>
      </c>
      <c r="L10094">
        <f t="shared" si="471"/>
        <v>0</v>
      </c>
      <c r="M10094">
        <f t="shared" si="472"/>
        <v>2015</v>
      </c>
      <c r="N10094" t="str">
        <f t="shared" si="473"/>
        <v>Q2</v>
      </c>
    </row>
    <row r="10095" spans="1:14" x14ac:dyDescent="0.35">
      <c r="A10095">
        <v>1741514</v>
      </c>
      <c r="B10095" t="s">
        <v>34</v>
      </c>
      <c r="C10095" t="s">
        <v>16</v>
      </c>
      <c r="D10095" t="s">
        <v>20</v>
      </c>
      <c r="E10095" t="s">
        <v>74</v>
      </c>
      <c r="F10095" t="s">
        <v>305</v>
      </c>
      <c r="G10095" s="10">
        <v>42384</v>
      </c>
      <c r="H10095" s="10">
        <v>42388</v>
      </c>
      <c r="I10095" t="s">
        <v>14</v>
      </c>
      <c r="J10095" t="s">
        <v>15</v>
      </c>
      <c r="K10095" t="str">
        <f>INDEX(State_Code_Name!B:B,MATCH(Consumer_Complaints!E10095,State_Code_Name!C:C,0))</f>
        <v>Tennessee</v>
      </c>
      <c r="L10095">
        <f t="shared" si="471"/>
        <v>4</v>
      </c>
      <c r="M10095">
        <f t="shared" si="472"/>
        <v>2016</v>
      </c>
      <c r="N10095" t="str">
        <f t="shared" si="473"/>
        <v>Q1</v>
      </c>
    </row>
    <row r="10096" spans="1:14" x14ac:dyDescent="0.35">
      <c r="A10096">
        <v>772457</v>
      </c>
      <c r="B10096" t="s">
        <v>63</v>
      </c>
      <c r="C10096" t="s">
        <v>61</v>
      </c>
      <c r="D10096" t="s">
        <v>459</v>
      </c>
      <c r="E10096" t="s">
        <v>18</v>
      </c>
      <c r="F10096" t="s">
        <v>19</v>
      </c>
      <c r="G10096" s="10">
        <v>41719</v>
      </c>
      <c r="H10096" s="10">
        <v>41719</v>
      </c>
      <c r="I10096" t="s">
        <v>14</v>
      </c>
      <c r="J10096" t="s">
        <v>15</v>
      </c>
      <c r="K10096" t="str">
        <f>INDEX(State_Code_Name!B:B,MATCH(Consumer_Complaints!E10096,State_Code_Name!C:C,0))</f>
        <v>California</v>
      </c>
      <c r="L10096">
        <f t="shared" si="471"/>
        <v>0</v>
      </c>
      <c r="M10096">
        <f t="shared" si="472"/>
        <v>2014</v>
      </c>
      <c r="N10096" t="str">
        <f t="shared" si="473"/>
        <v>Q1</v>
      </c>
    </row>
    <row r="10097" spans="1:14" x14ac:dyDescent="0.35">
      <c r="A10097">
        <v>1714793</v>
      </c>
      <c r="B10097" t="s">
        <v>230</v>
      </c>
      <c r="C10097" t="s">
        <v>16</v>
      </c>
      <c r="D10097" t="s">
        <v>24</v>
      </c>
      <c r="E10097" t="s">
        <v>98</v>
      </c>
      <c r="F10097" t="s">
        <v>305</v>
      </c>
      <c r="G10097" s="10">
        <v>42361</v>
      </c>
      <c r="H10097" s="10">
        <v>42366</v>
      </c>
      <c r="I10097" t="s">
        <v>14</v>
      </c>
      <c r="J10097" t="s">
        <v>15</v>
      </c>
      <c r="K10097" t="str">
        <f>INDEX(State_Code_Name!B:B,MATCH(Consumer_Complaints!E10097,State_Code_Name!C:C,0))</f>
        <v>Colorado</v>
      </c>
      <c r="L10097">
        <f t="shared" si="471"/>
        <v>5</v>
      </c>
      <c r="M10097">
        <f t="shared" si="472"/>
        <v>2015</v>
      </c>
      <c r="N10097" t="str">
        <f t="shared" si="473"/>
        <v>Q4</v>
      </c>
    </row>
    <row r="10098" spans="1:14" x14ac:dyDescent="0.35">
      <c r="A10098">
        <v>425440</v>
      </c>
      <c r="B10098" t="s">
        <v>164</v>
      </c>
      <c r="C10098" t="s">
        <v>16</v>
      </c>
      <c r="D10098" t="s">
        <v>24</v>
      </c>
      <c r="E10098" t="s">
        <v>128</v>
      </c>
      <c r="F10098" t="s">
        <v>19</v>
      </c>
      <c r="G10098" s="10">
        <v>41431</v>
      </c>
      <c r="H10098" s="10">
        <v>41431</v>
      </c>
      <c r="I10098" t="s">
        <v>14</v>
      </c>
      <c r="J10098" t="s">
        <v>15</v>
      </c>
      <c r="K10098" t="str">
        <f>INDEX(State_Code_Name!B:B,MATCH(Consumer_Complaints!E10098,State_Code_Name!C:C,0))</f>
        <v>New Hampshire</v>
      </c>
      <c r="L10098">
        <f t="shared" si="471"/>
        <v>0</v>
      </c>
      <c r="M10098">
        <f t="shared" si="472"/>
        <v>2013</v>
      </c>
      <c r="N10098" t="str">
        <f t="shared" si="473"/>
        <v>Q2</v>
      </c>
    </row>
    <row r="10099" spans="1:14" x14ac:dyDescent="0.35">
      <c r="A10099">
        <v>1769928</v>
      </c>
      <c r="B10099" t="s">
        <v>47</v>
      </c>
      <c r="C10099" t="s">
        <v>26</v>
      </c>
      <c r="D10099" t="s">
        <v>27</v>
      </c>
      <c r="E10099" t="s">
        <v>151</v>
      </c>
      <c r="F10099" t="s">
        <v>19</v>
      </c>
      <c r="G10099" s="10">
        <v>42402</v>
      </c>
      <c r="H10099" s="10">
        <v>42402</v>
      </c>
      <c r="I10099" t="s">
        <v>14</v>
      </c>
      <c r="J10099" t="s">
        <v>15</v>
      </c>
      <c r="K10099" t="str">
        <f>INDEX(State_Code_Name!B:B,MATCH(Consumer_Complaints!E10099,State_Code_Name!C:C,0))</f>
        <v>Idaho</v>
      </c>
      <c r="L10099">
        <f t="shared" si="471"/>
        <v>0</v>
      </c>
      <c r="M10099">
        <f t="shared" si="472"/>
        <v>2016</v>
      </c>
      <c r="N10099" t="str">
        <f t="shared" si="473"/>
        <v>Q1</v>
      </c>
    </row>
    <row r="10100" spans="1:14" x14ac:dyDescent="0.35">
      <c r="A10100">
        <v>570174</v>
      </c>
      <c r="B10100" t="s">
        <v>102</v>
      </c>
      <c r="C10100" t="s">
        <v>16</v>
      </c>
      <c r="D10100" t="s">
        <v>75</v>
      </c>
      <c r="E10100" t="s">
        <v>176</v>
      </c>
      <c r="F10100" t="s">
        <v>305</v>
      </c>
      <c r="G10100" s="10">
        <v>41571</v>
      </c>
      <c r="H10100" s="10">
        <v>41572</v>
      </c>
      <c r="I10100" t="s">
        <v>14</v>
      </c>
      <c r="J10100" t="s">
        <v>15</v>
      </c>
      <c r="K10100" t="str">
        <f>INDEX(State_Code_Name!B:B,MATCH(Consumer_Complaints!E10100,State_Code_Name!C:C,0))</f>
        <v>District of Columbia</v>
      </c>
      <c r="L10100">
        <f t="shared" si="471"/>
        <v>1</v>
      </c>
      <c r="M10100">
        <f t="shared" si="472"/>
        <v>2013</v>
      </c>
      <c r="N10100" t="str">
        <f t="shared" si="473"/>
        <v>Q4</v>
      </c>
    </row>
    <row r="10101" spans="1:14" x14ac:dyDescent="0.35">
      <c r="A10101">
        <v>879430</v>
      </c>
      <c r="B10101" t="s">
        <v>297</v>
      </c>
      <c r="C10101" t="s">
        <v>531</v>
      </c>
      <c r="D10101" t="s">
        <v>544</v>
      </c>
      <c r="E10101" t="s">
        <v>59</v>
      </c>
      <c r="F10101" t="s">
        <v>19</v>
      </c>
      <c r="G10101" s="10">
        <v>41704</v>
      </c>
      <c r="H10101" s="10">
        <v>41704</v>
      </c>
      <c r="I10101" t="s">
        <v>14</v>
      </c>
      <c r="J10101" t="s">
        <v>15</v>
      </c>
      <c r="K10101" t="str">
        <f>INDEX(State_Code_Name!B:B,MATCH(Consumer_Complaints!E10101,State_Code_Name!C:C,0))</f>
        <v>Illinois</v>
      </c>
      <c r="L10101">
        <f t="shared" si="471"/>
        <v>0</v>
      </c>
      <c r="M10101">
        <f t="shared" si="472"/>
        <v>2014</v>
      </c>
      <c r="N10101" t="str">
        <f t="shared" si="473"/>
        <v>Q1</v>
      </c>
    </row>
    <row r="10102" spans="1:14" x14ac:dyDescent="0.35">
      <c r="A10102">
        <v>546736</v>
      </c>
      <c r="B10102" t="s">
        <v>43</v>
      </c>
      <c r="C10102" t="s">
        <v>16</v>
      </c>
      <c r="D10102" t="s">
        <v>20</v>
      </c>
      <c r="E10102" t="s">
        <v>25</v>
      </c>
      <c r="F10102" t="s">
        <v>13</v>
      </c>
      <c r="G10102" s="10">
        <v>41544</v>
      </c>
      <c r="H10102" s="10">
        <v>41547</v>
      </c>
      <c r="I10102" t="s">
        <v>14</v>
      </c>
      <c r="J10102" t="s">
        <v>14</v>
      </c>
      <c r="K10102" t="str">
        <f>INDEX(State_Code_Name!B:B,MATCH(Consumer_Complaints!E10102,State_Code_Name!C:C,0))</f>
        <v>Georgia</v>
      </c>
      <c r="L10102">
        <f t="shared" si="471"/>
        <v>3</v>
      </c>
      <c r="M10102">
        <f t="shared" si="472"/>
        <v>2013</v>
      </c>
      <c r="N10102" t="str">
        <f t="shared" si="473"/>
        <v>Q3</v>
      </c>
    </row>
    <row r="10103" spans="1:14" x14ac:dyDescent="0.35">
      <c r="A10103">
        <v>1375239</v>
      </c>
      <c r="B10103" t="s">
        <v>181</v>
      </c>
      <c r="C10103" t="s">
        <v>32</v>
      </c>
      <c r="D10103" t="s">
        <v>41</v>
      </c>
      <c r="E10103" t="s">
        <v>55</v>
      </c>
      <c r="F10103" t="s">
        <v>19</v>
      </c>
      <c r="G10103" s="10">
        <v>42138</v>
      </c>
      <c r="H10103" s="10">
        <v>42138</v>
      </c>
      <c r="I10103" t="s">
        <v>14</v>
      </c>
      <c r="J10103" t="s">
        <v>14</v>
      </c>
      <c r="K10103" t="str">
        <f>INDEX(State_Code_Name!B:B,MATCH(Consumer_Complaints!E10103,State_Code_Name!C:C,0))</f>
        <v>Hawaii</v>
      </c>
      <c r="L10103">
        <f t="shared" si="471"/>
        <v>0</v>
      </c>
      <c r="M10103">
        <f t="shared" si="472"/>
        <v>2015</v>
      </c>
      <c r="N10103" t="str">
        <f t="shared" si="473"/>
        <v>Q2</v>
      </c>
    </row>
    <row r="10104" spans="1:14" x14ac:dyDescent="0.35">
      <c r="A10104">
        <v>864335</v>
      </c>
      <c r="B10104" t="s">
        <v>181</v>
      </c>
      <c r="C10104" t="s">
        <v>32</v>
      </c>
      <c r="D10104" t="s">
        <v>44</v>
      </c>
      <c r="E10104" t="s">
        <v>22</v>
      </c>
      <c r="F10104" t="s">
        <v>19</v>
      </c>
      <c r="G10104" s="10">
        <v>41781</v>
      </c>
      <c r="H10104" s="10">
        <v>41796</v>
      </c>
      <c r="I10104" t="s">
        <v>14</v>
      </c>
      <c r="J10104" t="s">
        <v>15</v>
      </c>
      <c r="K10104" t="str">
        <f>INDEX(State_Code_Name!B:B,MATCH(Consumer_Complaints!E10104,State_Code_Name!C:C,0))</f>
        <v>New York</v>
      </c>
      <c r="L10104">
        <f t="shared" si="471"/>
        <v>15</v>
      </c>
      <c r="M10104">
        <f t="shared" si="472"/>
        <v>2014</v>
      </c>
      <c r="N10104" t="str">
        <f t="shared" si="473"/>
        <v>Q2</v>
      </c>
    </row>
    <row r="10105" spans="1:14" x14ac:dyDescent="0.35">
      <c r="A10105">
        <v>2193967</v>
      </c>
      <c r="B10105" t="s">
        <v>63</v>
      </c>
      <c r="C10105" t="s">
        <v>32</v>
      </c>
      <c r="D10105" t="s">
        <v>161</v>
      </c>
      <c r="E10105" t="s">
        <v>122</v>
      </c>
      <c r="F10105" t="s">
        <v>19</v>
      </c>
      <c r="G10105" s="10">
        <v>42440</v>
      </c>
      <c r="H10105" s="10">
        <v>42440</v>
      </c>
      <c r="I10105" t="s">
        <v>14</v>
      </c>
      <c r="J10105" t="s">
        <v>14</v>
      </c>
      <c r="K10105" t="str">
        <f>INDEX(State_Code_Name!B:B,MATCH(Consumer_Complaints!E10105,State_Code_Name!C:C,0))</f>
        <v>Maryland</v>
      </c>
      <c r="L10105">
        <f t="shared" si="471"/>
        <v>0</v>
      </c>
      <c r="M10105">
        <f t="shared" si="472"/>
        <v>2016</v>
      </c>
      <c r="N10105" t="str">
        <f t="shared" si="473"/>
        <v>Q1</v>
      </c>
    </row>
    <row r="10106" spans="1:14" x14ac:dyDescent="0.35">
      <c r="A10106">
        <v>305152</v>
      </c>
      <c r="B10106" t="s">
        <v>168</v>
      </c>
      <c r="C10106" t="s">
        <v>16</v>
      </c>
      <c r="D10106" t="s">
        <v>144</v>
      </c>
      <c r="E10106" t="s">
        <v>48</v>
      </c>
      <c r="F10106" t="s">
        <v>13</v>
      </c>
      <c r="G10106" s="10">
        <v>41427</v>
      </c>
      <c r="H10106" s="10">
        <v>41488</v>
      </c>
      <c r="I10106" t="s">
        <v>14</v>
      </c>
      <c r="J10106" t="s">
        <v>14</v>
      </c>
      <c r="K10106" t="str">
        <f>INDEX(State_Code_Name!B:B,MATCH(Consumer_Complaints!E10106,State_Code_Name!C:C,0))</f>
        <v>New Jersey</v>
      </c>
      <c r="L10106">
        <f t="shared" si="471"/>
        <v>61</v>
      </c>
      <c r="M10106">
        <f t="shared" si="472"/>
        <v>2013</v>
      </c>
      <c r="N10106" t="str">
        <f t="shared" si="473"/>
        <v>Q2</v>
      </c>
    </row>
    <row r="10107" spans="1:14" x14ac:dyDescent="0.35">
      <c r="A10107">
        <v>1840537</v>
      </c>
      <c r="B10107" t="s">
        <v>113</v>
      </c>
      <c r="C10107" t="s">
        <v>36</v>
      </c>
      <c r="D10107" t="s">
        <v>37</v>
      </c>
      <c r="E10107" t="s">
        <v>18</v>
      </c>
      <c r="F10107" t="s">
        <v>19</v>
      </c>
      <c r="G10107" s="10">
        <v>42448</v>
      </c>
      <c r="H10107" s="10">
        <v>42448</v>
      </c>
      <c r="I10107" t="s">
        <v>14</v>
      </c>
      <c r="J10107" t="s">
        <v>15</v>
      </c>
      <c r="K10107" t="str">
        <f>INDEX(State_Code_Name!B:B,MATCH(Consumer_Complaints!E10107,State_Code_Name!C:C,0))</f>
        <v>California</v>
      </c>
      <c r="L10107">
        <f t="shared" si="471"/>
        <v>0</v>
      </c>
      <c r="M10107">
        <f t="shared" si="472"/>
        <v>2016</v>
      </c>
      <c r="N10107" t="str">
        <f t="shared" si="473"/>
        <v>Q1</v>
      </c>
    </row>
    <row r="10108" spans="1:14" x14ac:dyDescent="0.35">
      <c r="A10108">
        <v>556212</v>
      </c>
      <c r="B10108" t="s">
        <v>81</v>
      </c>
      <c r="C10108" t="s">
        <v>36</v>
      </c>
      <c r="D10108" t="s">
        <v>109</v>
      </c>
      <c r="E10108" t="s">
        <v>74</v>
      </c>
      <c r="F10108" t="s">
        <v>19</v>
      </c>
      <c r="G10108" s="10">
        <v>41527</v>
      </c>
      <c r="H10108" s="10">
        <v>41557</v>
      </c>
      <c r="I10108" t="s">
        <v>14</v>
      </c>
      <c r="J10108" t="s">
        <v>15</v>
      </c>
      <c r="K10108" t="str">
        <f>INDEX(State_Code_Name!B:B,MATCH(Consumer_Complaints!E10108,State_Code_Name!C:C,0))</f>
        <v>Tennessee</v>
      </c>
      <c r="L10108">
        <f t="shared" si="471"/>
        <v>30</v>
      </c>
      <c r="M10108">
        <f t="shared" si="472"/>
        <v>2013</v>
      </c>
      <c r="N10108" t="str">
        <f t="shared" si="473"/>
        <v>Q3</v>
      </c>
    </row>
    <row r="10109" spans="1:14" x14ac:dyDescent="0.35">
      <c r="A10109">
        <v>1683439</v>
      </c>
      <c r="B10109" t="s">
        <v>1073</v>
      </c>
      <c r="C10109" t="s">
        <v>32</v>
      </c>
      <c r="D10109" t="s">
        <v>104</v>
      </c>
      <c r="E10109" t="s">
        <v>31</v>
      </c>
      <c r="F10109" t="s">
        <v>19</v>
      </c>
      <c r="G10109" s="10">
        <v>42106</v>
      </c>
      <c r="H10109" s="10">
        <v>42106</v>
      </c>
      <c r="I10109" t="s">
        <v>14</v>
      </c>
      <c r="J10109" t="s">
        <v>15</v>
      </c>
      <c r="K10109" t="str">
        <f>INDEX(State_Code_Name!B:B,MATCH(Consumer_Complaints!E10109,State_Code_Name!C:C,0))</f>
        <v>Texas</v>
      </c>
      <c r="L10109">
        <f t="shared" si="471"/>
        <v>0</v>
      </c>
      <c r="M10109">
        <f t="shared" si="472"/>
        <v>2015</v>
      </c>
      <c r="N10109" t="str">
        <f t="shared" si="473"/>
        <v>Q2</v>
      </c>
    </row>
    <row r="10110" spans="1:14" x14ac:dyDescent="0.35">
      <c r="A10110">
        <v>1686614</v>
      </c>
      <c r="B10110" t="s">
        <v>50</v>
      </c>
      <c r="C10110" t="s">
        <v>36</v>
      </c>
      <c r="D10110" t="s">
        <v>99</v>
      </c>
      <c r="E10110" t="s">
        <v>35</v>
      </c>
      <c r="F10110" t="s">
        <v>19</v>
      </c>
      <c r="G10110" s="10">
        <v>42197</v>
      </c>
      <c r="H10110" s="10">
        <v>42197</v>
      </c>
      <c r="I10110" t="s">
        <v>14</v>
      </c>
      <c r="J10110" t="s">
        <v>15</v>
      </c>
      <c r="K10110" t="str">
        <f>INDEX(State_Code_Name!B:B,MATCH(Consumer_Complaints!E10110,State_Code_Name!C:C,0))</f>
        <v>Florida</v>
      </c>
      <c r="L10110">
        <f t="shared" si="471"/>
        <v>0</v>
      </c>
      <c r="M10110">
        <f t="shared" si="472"/>
        <v>2015</v>
      </c>
      <c r="N10110" t="str">
        <f t="shared" si="473"/>
        <v>Q3</v>
      </c>
    </row>
    <row r="10111" spans="1:14" x14ac:dyDescent="0.35">
      <c r="A10111">
        <v>400935</v>
      </c>
      <c r="B10111" t="s">
        <v>47</v>
      </c>
      <c r="C10111" t="s">
        <v>26</v>
      </c>
      <c r="D10111" t="s">
        <v>27</v>
      </c>
      <c r="E10111" t="s">
        <v>79</v>
      </c>
      <c r="F10111" t="s">
        <v>19</v>
      </c>
      <c r="G10111" s="10">
        <v>41460</v>
      </c>
      <c r="H10111" s="10">
        <v>41460</v>
      </c>
      <c r="I10111" t="s">
        <v>14</v>
      </c>
      <c r="J10111" t="s">
        <v>15</v>
      </c>
      <c r="K10111" t="str">
        <f>INDEX(State_Code_Name!B:B,MATCH(Consumer_Complaints!E10111,State_Code_Name!C:C,0))</f>
        <v>Minnesota</v>
      </c>
      <c r="L10111">
        <f t="shared" si="471"/>
        <v>0</v>
      </c>
      <c r="M10111">
        <f t="shared" si="472"/>
        <v>2013</v>
      </c>
      <c r="N10111" t="str">
        <f t="shared" si="473"/>
        <v>Q3</v>
      </c>
    </row>
    <row r="10112" spans="1:14" x14ac:dyDescent="0.35">
      <c r="A10112">
        <v>488983</v>
      </c>
      <c r="B10112" t="s">
        <v>92</v>
      </c>
      <c r="C10112" t="s">
        <v>16</v>
      </c>
      <c r="D10112" t="s">
        <v>24</v>
      </c>
      <c r="E10112" t="s">
        <v>18</v>
      </c>
      <c r="F10112" t="s">
        <v>19</v>
      </c>
      <c r="G10112" s="10">
        <v>41501</v>
      </c>
      <c r="H10112" s="10">
        <v>41502</v>
      </c>
      <c r="I10112" t="s">
        <v>14</v>
      </c>
      <c r="J10112" t="s">
        <v>15</v>
      </c>
      <c r="K10112" t="str">
        <f>INDEX(State_Code_Name!B:B,MATCH(Consumer_Complaints!E10112,State_Code_Name!C:C,0))</f>
        <v>California</v>
      </c>
      <c r="L10112">
        <f t="shared" si="471"/>
        <v>1</v>
      </c>
      <c r="M10112">
        <f t="shared" si="472"/>
        <v>2013</v>
      </c>
      <c r="N10112" t="str">
        <f t="shared" si="473"/>
        <v>Q3</v>
      </c>
    </row>
    <row r="10113" spans="1:14" x14ac:dyDescent="0.35">
      <c r="A10113">
        <v>563404</v>
      </c>
      <c r="B10113" t="s">
        <v>58</v>
      </c>
      <c r="C10113" t="s">
        <v>26</v>
      </c>
      <c r="D10113" t="s">
        <v>27</v>
      </c>
      <c r="E10113" t="s">
        <v>18</v>
      </c>
      <c r="F10113" t="s">
        <v>305</v>
      </c>
      <c r="G10113" s="10">
        <v>41565</v>
      </c>
      <c r="H10113" s="10">
        <v>41568</v>
      </c>
      <c r="I10113" t="s">
        <v>14</v>
      </c>
      <c r="J10113" t="s">
        <v>15</v>
      </c>
      <c r="K10113" t="str">
        <f>INDEX(State_Code_Name!B:B,MATCH(Consumer_Complaints!E10113,State_Code_Name!C:C,0))</f>
        <v>California</v>
      </c>
      <c r="L10113">
        <f t="shared" si="471"/>
        <v>3</v>
      </c>
      <c r="M10113">
        <f t="shared" si="472"/>
        <v>2013</v>
      </c>
      <c r="N10113" t="str">
        <f t="shared" si="473"/>
        <v>Q4</v>
      </c>
    </row>
    <row r="10114" spans="1:14" x14ac:dyDescent="0.35">
      <c r="A10114">
        <v>957138</v>
      </c>
      <c r="B10114" t="s">
        <v>43</v>
      </c>
      <c r="C10114" t="s">
        <v>16</v>
      </c>
      <c r="D10114" t="s">
        <v>20</v>
      </c>
      <c r="E10114" t="s">
        <v>31</v>
      </c>
      <c r="F10114" t="s">
        <v>305</v>
      </c>
      <c r="G10114" s="10">
        <v>41848</v>
      </c>
      <c r="H10114" s="10">
        <v>41851</v>
      </c>
      <c r="I10114" t="s">
        <v>14</v>
      </c>
      <c r="J10114" t="s">
        <v>15</v>
      </c>
      <c r="K10114" t="str">
        <f>INDEX(State_Code_Name!B:B,MATCH(Consumer_Complaints!E10114,State_Code_Name!C:C,0))</f>
        <v>Texas</v>
      </c>
      <c r="L10114">
        <f t="shared" si="471"/>
        <v>3</v>
      </c>
      <c r="M10114">
        <f t="shared" si="472"/>
        <v>2014</v>
      </c>
      <c r="N10114" t="str">
        <f t="shared" si="473"/>
        <v>Q3</v>
      </c>
    </row>
    <row r="10115" spans="1:14" x14ac:dyDescent="0.35">
      <c r="A10115">
        <v>1355363</v>
      </c>
      <c r="B10115" t="s">
        <v>58</v>
      </c>
      <c r="C10115" t="s">
        <v>36</v>
      </c>
      <c r="D10115" t="s">
        <v>281</v>
      </c>
      <c r="E10115" t="s">
        <v>18</v>
      </c>
      <c r="F10115" t="s">
        <v>19</v>
      </c>
      <c r="G10115" s="10">
        <v>42124</v>
      </c>
      <c r="H10115" s="10">
        <v>42124</v>
      </c>
      <c r="I10115" t="s">
        <v>14</v>
      </c>
      <c r="J10115" t="s">
        <v>15</v>
      </c>
      <c r="K10115" t="str">
        <f>INDEX(State_Code_Name!B:B,MATCH(Consumer_Complaints!E10115,State_Code_Name!C:C,0))</f>
        <v>California</v>
      </c>
      <c r="L10115">
        <f t="shared" ref="L10115:L10178" si="474">H10115-G10115</f>
        <v>0</v>
      </c>
      <c r="M10115">
        <f t="shared" ref="M10115:M10178" si="475">YEAR(G10115)</f>
        <v>2015</v>
      </c>
      <c r="N10115" t="str">
        <f t="shared" ref="N10115:N10178" si="476">IF(MONTH(G10115)&lt;=3,"Q1",IF(MONTH(G10115)&lt;=6,"Q2",IF(MONTH(G10115)&lt;=9,"Q3","Q4")))</f>
        <v>Q2</v>
      </c>
    </row>
    <row r="10116" spans="1:14" x14ac:dyDescent="0.35">
      <c r="A10116">
        <v>1006876</v>
      </c>
      <c r="B10116" t="s">
        <v>205</v>
      </c>
      <c r="C10116" t="s">
        <v>32</v>
      </c>
      <c r="D10116" t="s">
        <v>41</v>
      </c>
      <c r="E10116" t="s">
        <v>46</v>
      </c>
      <c r="F10116" t="s">
        <v>19</v>
      </c>
      <c r="G10116" s="10">
        <v>41879</v>
      </c>
      <c r="H10116" s="10">
        <v>41879</v>
      </c>
      <c r="I10116" t="s">
        <v>14</v>
      </c>
      <c r="J10116" t="s">
        <v>15</v>
      </c>
      <c r="K10116" t="str">
        <f>INDEX(State_Code_Name!B:B,MATCH(Consumer_Complaints!E10116,State_Code_Name!C:C,0))</f>
        <v>Pennsylvania</v>
      </c>
      <c r="L10116">
        <f t="shared" si="474"/>
        <v>0</v>
      </c>
      <c r="M10116">
        <f t="shared" si="475"/>
        <v>2014</v>
      </c>
      <c r="N10116" t="str">
        <f t="shared" si="476"/>
        <v>Q3</v>
      </c>
    </row>
    <row r="10117" spans="1:14" x14ac:dyDescent="0.35">
      <c r="A10117">
        <v>1497538</v>
      </c>
      <c r="B10117" t="s">
        <v>181</v>
      </c>
      <c r="C10117" t="s">
        <v>32</v>
      </c>
      <c r="D10117" t="s">
        <v>161</v>
      </c>
      <c r="E10117" t="s">
        <v>115</v>
      </c>
      <c r="F10117" t="s">
        <v>19</v>
      </c>
      <c r="G10117" s="10">
        <v>42215</v>
      </c>
      <c r="H10117" s="10">
        <v>42215</v>
      </c>
      <c r="I10117" t="s">
        <v>14</v>
      </c>
      <c r="J10117" t="s">
        <v>14</v>
      </c>
      <c r="K10117" t="str">
        <f>INDEX(State_Code_Name!B:B,MATCH(Consumer_Complaints!E10117,State_Code_Name!C:C,0))</f>
        <v>Iowa</v>
      </c>
      <c r="L10117">
        <f t="shared" si="474"/>
        <v>0</v>
      </c>
      <c r="M10117">
        <f t="shared" si="475"/>
        <v>2015</v>
      </c>
      <c r="N10117" t="str">
        <f t="shared" si="476"/>
        <v>Q3</v>
      </c>
    </row>
    <row r="10118" spans="1:14" x14ac:dyDescent="0.35">
      <c r="A10118">
        <v>1735468</v>
      </c>
      <c r="B10118" t="s">
        <v>224</v>
      </c>
      <c r="C10118" t="s">
        <v>61</v>
      </c>
      <c r="D10118" t="s">
        <v>459</v>
      </c>
      <c r="E10118" t="s">
        <v>118</v>
      </c>
      <c r="F10118" t="s">
        <v>19</v>
      </c>
      <c r="G10118" s="10">
        <v>42675</v>
      </c>
      <c r="H10118" s="10">
        <v>42675</v>
      </c>
      <c r="I10118" t="s">
        <v>14</v>
      </c>
      <c r="J10118" t="s">
        <v>15</v>
      </c>
      <c r="K10118" t="str">
        <f>INDEX(State_Code_Name!B:B,MATCH(Consumer_Complaints!E10118,State_Code_Name!C:C,0))</f>
        <v>Alabama</v>
      </c>
      <c r="L10118">
        <f t="shared" si="474"/>
        <v>0</v>
      </c>
      <c r="M10118">
        <f t="shared" si="475"/>
        <v>2016</v>
      </c>
      <c r="N10118" t="str">
        <f t="shared" si="476"/>
        <v>Q4</v>
      </c>
    </row>
    <row r="10119" spans="1:14" x14ac:dyDescent="0.35">
      <c r="A10119">
        <v>1054650</v>
      </c>
      <c r="B10119" t="s">
        <v>97</v>
      </c>
      <c r="C10119" t="s">
        <v>52</v>
      </c>
      <c r="D10119" t="s">
        <v>96</v>
      </c>
      <c r="E10119" t="s">
        <v>51</v>
      </c>
      <c r="F10119" t="s">
        <v>19</v>
      </c>
      <c r="G10119" s="10">
        <v>41680</v>
      </c>
      <c r="H10119" s="10">
        <v>41680</v>
      </c>
      <c r="I10119" t="s">
        <v>14</v>
      </c>
      <c r="J10119" t="s">
        <v>15</v>
      </c>
      <c r="K10119" t="str">
        <f>INDEX(State_Code_Name!B:B,MATCH(Consumer_Complaints!E10119,State_Code_Name!C:C,0))</f>
        <v>Washington</v>
      </c>
      <c r="L10119">
        <f t="shared" si="474"/>
        <v>0</v>
      </c>
      <c r="M10119">
        <f t="shared" si="475"/>
        <v>2014</v>
      </c>
      <c r="N10119" t="str">
        <f t="shared" si="476"/>
        <v>Q1</v>
      </c>
    </row>
    <row r="10120" spans="1:14" x14ac:dyDescent="0.35">
      <c r="A10120">
        <v>1470119</v>
      </c>
      <c r="B10120" t="s">
        <v>63</v>
      </c>
      <c r="C10120" t="s">
        <v>61</v>
      </c>
      <c r="D10120" t="s">
        <v>282</v>
      </c>
      <c r="E10120" t="s">
        <v>12</v>
      </c>
      <c r="F10120" t="s">
        <v>13</v>
      </c>
      <c r="G10120" s="10">
        <v>42200</v>
      </c>
      <c r="H10120" s="10">
        <v>42201</v>
      </c>
      <c r="I10120" t="s">
        <v>14</v>
      </c>
      <c r="J10120" t="s">
        <v>15</v>
      </c>
      <c r="K10120" t="str">
        <f>INDEX(State_Code_Name!B:B,MATCH(Consumer_Complaints!E10120,State_Code_Name!C:C,0))</f>
        <v>Virginia</v>
      </c>
      <c r="L10120">
        <f t="shared" si="474"/>
        <v>1</v>
      </c>
      <c r="M10120">
        <f t="shared" si="475"/>
        <v>2015</v>
      </c>
      <c r="N10120" t="str">
        <f t="shared" si="476"/>
        <v>Q3</v>
      </c>
    </row>
    <row r="10121" spans="1:14" x14ac:dyDescent="0.35">
      <c r="A10121">
        <v>772225</v>
      </c>
      <c r="B10121" t="s">
        <v>974</v>
      </c>
      <c r="C10121" t="s">
        <v>32</v>
      </c>
      <c r="D10121" t="s">
        <v>41</v>
      </c>
      <c r="E10121" t="s">
        <v>18</v>
      </c>
      <c r="F10121" t="s">
        <v>19</v>
      </c>
      <c r="G10121" s="10">
        <v>41719</v>
      </c>
      <c r="H10121" s="10">
        <v>41726</v>
      </c>
      <c r="I10121" t="s">
        <v>14</v>
      </c>
      <c r="J10121" t="s">
        <v>15</v>
      </c>
      <c r="K10121" t="str">
        <f>INDEX(State_Code_Name!B:B,MATCH(Consumer_Complaints!E10121,State_Code_Name!C:C,0))</f>
        <v>California</v>
      </c>
      <c r="L10121">
        <f t="shared" si="474"/>
        <v>7</v>
      </c>
      <c r="M10121">
        <f t="shared" si="475"/>
        <v>2014</v>
      </c>
      <c r="N10121" t="str">
        <f t="shared" si="476"/>
        <v>Q1</v>
      </c>
    </row>
    <row r="10122" spans="1:14" x14ac:dyDescent="0.35">
      <c r="A10122">
        <v>536877</v>
      </c>
      <c r="B10122" t="s">
        <v>11</v>
      </c>
      <c r="C10122" t="s">
        <v>26</v>
      </c>
      <c r="D10122" t="s">
        <v>27</v>
      </c>
      <c r="E10122" t="s">
        <v>85</v>
      </c>
      <c r="F10122" t="s">
        <v>305</v>
      </c>
      <c r="G10122" s="10">
        <v>41537</v>
      </c>
      <c r="H10122" s="10">
        <v>41540</v>
      </c>
      <c r="I10122" t="s">
        <v>14</v>
      </c>
      <c r="J10122" t="s">
        <v>15</v>
      </c>
      <c r="K10122" t="str">
        <f>INDEX(State_Code_Name!B:B,MATCH(Consumer_Complaints!E10122,State_Code_Name!C:C,0))</f>
        <v>Wisconsin</v>
      </c>
      <c r="L10122">
        <f t="shared" si="474"/>
        <v>3</v>
      </c>
      <c r="M10122">
        <f t="shared" si="475"/>
        <v>2013</v>
      </c>
      <c r="N10122" t="str">
        <f t="shared" si="476"/>
        <v>Q3</v>
      </c>
    </row>
    <row r="10123" spans="1:14" x14ac:dyDescent="0.35">
      <c r="A10123">
        <v>1271446</v>
      </c>
      <c r="B10123" t="s">
        <v>47</v>
      </c>
      <c r="C10123" t="s">
        <v>26</v>
      </c>
      <c r="D10123" t="s">
        <v>27</v>
      </c>
      <c r="E10123" t="s">
        <v>59</v>
      </c>
      <c r="F10123" t="s">
        <v>19</v>
      </c>
      <c r="G10123" s="10">
        <v>42158</v>
      </c>
      <c r="H10123" s="10">
        <v>42158</v>
      </c>
      <c r="I10123" t="s">
        <v>14</v>
      </c>
      <c r="J10123" t="s">
        <v>14</v>
      </c>
      <c r="K10123" t="str">
        <f>INDEX(State_Code_Name!B:B,MATCH(Consumer_Complaints!E10123,State_Code_Name!C:C,0))</f>
        <v>Illinois</v>
      </c>
      <c r="L10123">
        <f t="shared" si="474"/>
        <v>0</v>
      </c>
      <c r="M10123">
        <f t="shared" si="475"/>
        <v>2015</v>
      </c>
      <c r="N10123" t="str">
        <f t="shared" si="476"/>
        <v>Q2</v>
      </c>
    </row>
    <row r="10124" spans="1:14" x14ac:dyDescent="0.35">
      <c r="A10124">
        <v>1909302</v>
      </c>
      <c r="B10124" t="s">
        <v>230</v>
      </c>
      <c r="C10124" t="s">
        <v>36</v>
      </c>
      <c r="D10124" t="s">
        <v>80</v>
      </c>
      <c r="E10124" t="s">
        <v>186</v>
      </c>
      <c r="F10124" t="s">
        <v>13</v>
      </c>
      <c r="G10124" s="10">
        <v>42465</v>
      </c>
      <c r="H10124" s="10">
        <v>42526</v>
      </c>
      <c r="I10124" t="s">
        <v>14</v>
      </c>
      <c r="J10124" t="s">
        <v>15</v>
      </c>
      <c r="K10124" t="str">
        <f>INDEX(State_Code_Name!B:B,MATCH(Consumer_Complaints!E10124,State_Code_Name!C:C,0))</f>
        <v>Arkansas</v>
      </c>
      <c r="L10124">
        <f t="shared" si="474"/>
        <v>61</v>
      </c>
      <c r="M10124">
        <f t="shared" si="475"/>
        <v>2016</v>
      </c>
      <c r="N10124" t="str">
        <f t="shared" si="476"/>
        <v>Q2</v>
      </c>
    </row>
    <row r="10125" spans="1:14" x14ac:dyDescent="0.35">
      <c r="A10125">
        <v>824173</v>
      </c>
      <c r="B10125" t="s">
        <v>105</v>
      </c>
      <c r="C10125" t="s">
        <v>32</v>
      </c>
      <c r="D10125" t="s">
        <v>44</v>
      </c>
      <c r="E10125" t="s">
        <v>176</v>
      </c>
      <c r="F10125" t="s">
        <v>19</v>
      </c>
      <c r="G10125" s="10">
        <v>41753</v>
      </c>
      <c r="H10125" s="10">
        <v>41753</v>
      </c>
      <c r="I10125" t="s">
        <v>14</v>
      </c>
      <c r="J10125" t="s">
        <v>15</v>
      </c>
      <c r="K10125" t="str">
        <f>INDEX(State_Code_Name!B:B,MATCH(Consumer_Complaints!E10125,State_Code_Name!C:C,0))</f>
        <v>District of Columbia</v>
      </c>
      <c r="L10125">
        <f t="shared" si="474"/>
        <v>0</v>
      </c>
      <c r="M10125">
        <f t="shared" si="475"/>
        <v>2014</v>
      </c>
      <c r="N10125" t="str">
        <f t="shared" si="476"/>
        <v>Q2</v>
      </c>
    </row>
    <row r="10126" spans="1:14" x14ac:dyDescent="0.35">
      <c r="A10126">
        <v>1501706</v>
      </c>
      <c r="B10126" t="s">
        <v>839</v>
      </c>
      <c r="C10126" t="s">
        <v>531</v>
      </c>
      <c r="D10126" t="s">
        <v>549</v>
      </c>
      <c r="E10126" t="s">
        <v>18</v>
      </c>
      <c r="F10126" t="s">
        <v>19</v>
      </c>
      <c r="G10126" s="10">
        <v>42102</v>
      </c>
      <c r="H10126" s="10">
        <v>42102</v>
      </c>
      <c r="I10126" t="s">
        <v>14</v>
      </c>
      <c r="J10126" t="s">
        <v>15</v>
      </c>
      <c r="K10126" t="str">
        <f>INDEX(State_Code_Name!B:B,MATCH(Consumer_Complaints!E10126,State_Code_Name!C:C,0))</f>
        <v>California</v>
      </c>
      <c r="L10126">
        <f t="shared" si="474"/>
        <v>0</v>
      </c>
      <c r="M10126">
        <f t="shared" si="475"/>
        <v>2015</v>
      </c>
      <c r="N10126" t="str">
        <f t="shared" si="476"/>
        <v>Q2</v>
      </c>
    </row>
    <row r="10127" spans="1:14" x14ac:dyDescent="0.35">
      <c r="A10127">
        <v>427722</v>
      </c>
      <c r="B10127" t="s">
        <v>182</v>
      </c>
      <c r="C10127" t="s">
        <v>16</v>
      </c>
      <c r="D10127" t="s">
        <v>17</v>
      </c>
      <c r="E10127" t="s">
        <v>59</v>
      </c>
      <c r="F10127" t="s">
        <v>19</v>
      </c>
      <c r="G10127" s="10">
        <v>41553</v>
      </c>
      <c r="H10127" s="10">
        <v>41584</v>
      </c>
      <c r="I10127" t="s">
        <v>14</v>
      </c>
      <c r="J10127" t="s">
        <v>15</v>
      </c>
      <c r="K10127" t="str">
        <f>INDEX(State_Code_Name!B:B,MATCH(Consumer_Complaints!E10127,State_Code_Name!C:C,0))</f>
        <v>Illinois</v>
      </c>
      <c r="L10127">
        <f t="shared" si="474"/>
        <v>31</v>
      </c>
      <c r="M10127">
        <f t="shared" si="475"/>
        <v>2013</v>
      </c>
      <c r="N10127" t="str">
        <f t="shared" si="476"/>
        <v>Q4</v>
      </c>
    </row>
    <row r="10128" spans="1:14" x14ac:dyDescent="0.35">
      <c r="A10128">
        <v>1239488</v>
      </c>
      <c r="B10128" t="s">
        <v>230</v>
      </c>
      <c r="C10128" t="s">
        <v>9</v>
      </c>
      <c r="D10128" t="s">
        <v>183</v>
      </c>
      <c r="E10128" t="s">
        <v>100</v>
      </c>
      <c r="F10128" t="s">
        <v>19</v>
      </c>
      <c r="G10128" s="10">
        <v>42048</v>
      </c>
      <c r="H10128" s="10">
        <v>42048</v>
      </c>
      <c r="I10128" t="s">
        <v>14</v>
      </c>
      <c r="J10128" t="s">
        <v>14</v>
      </c>
      <c r="K10128" t="str">
        <f>INDEX(State_Code_Name!B:B,MATCH(Consumer_Complaints!E10128,State_Code_Name!C:C,0))</f>
        <v>Arizona</v>
      </c>
      <c r="L10128">
        <f t="shared" si="474"/>
        <v>0</v>
      </c>
      <c r="M10128">
        <f t="shared" si="475"/>
        <v>2015</v>
      </c>
      <c r="N10128" t="str">
        <f t="shared" si="476"/>
        <v>Q1</v>
      </c>
    </row>
    <row r="10129" spans="1:14" x14ac:dyDescent="0.35">
      <c r="A10129">
        <v>1350294</v>
      </c>
      <c r="B10129" t="s">
        <v>839</v>
      </c>
      <c r="C10129" t="s">
        <v>531</v>
      </c>
      <c r="D10129" t="s">
        <v>532</v>
      </c>
      <c r="E10129" t="s">
        <v>195</v>
      </c>
      <c r="F10129" t="s">
        <v>57</v>
      </c>
      <c r="G10129" s="10">
        <v>42122</v>
      </c>
      <c r="H10129" s="10">
        <v>42124</v>
      </c>
      <c r="I10129" t="s">
        <v>14</v>
      </c>
      <c r="J10129" t="s">
        <v>15</v>
      </c>
      <c r="K10129" t="str">
        <f>INDEX(State_Code_Name!B:B,MATCH(Consumer_Complaints!E10129,State_Code_Name!C:C,0))</f>
        <v>Nebraska</v>
      </c>
      <c r="L10129">
        <f t="shared" si="474"/>
        <v>2</v>
      </c>
      <c r="M10129">
        <f t="shared" si="475"/>
        <v>2015</v>
      </c>
      <c r="N10129" t="str">
        <f t="shared" si="476"/>
        <v>Q2</v>
      </c>
    </row>
    <row r="10130" spans="1:14" x14ac:dyDescent="0.35">
      <c r="A10130">
        <v>1136609</v>
      </c>
      <c r="B10130" t="s">
        <v>494</v>
      </c>
      <c r="C10130" t="s">
        <v>172</v>
      </c>
      <c r="D10130" t="s">
        <v>266</v>
      </c>
      <c r="E10130" t="s">
        <v>70</v>
      </c>
      <c r="F10130" t="s">
        <v>19</v>
      </c>
      <c r="G10130" s="10">
        <v>41651</v>
      </c>
      <c r="H10130" s="10">
        <v>41651</v>
      </c>
      <c r="I10130" t="s">
        <v>14</v>
      </c>
      <c r="J10130" t="s">
        <v>14</v>
      </c>
      <c r="K10130" t="str">
        <f>INDEX(State_Code_Name!B:B,MATCH(Consumer_Complaints!E10130,State_Code_Name!C:C,0))</f>
        <v>Massachusetts</v>
      </c>
      <c r="L10130">
        <f t="shared" si="474"/>
        <v>0</v>
      </c>
      <c r="M10130">
        <f t="shared" si="475"/>
        <v>2014</v>
      </c>
      <c r="N10130" t="str">
        <f t="shared" si="476"/>
        <v>Q1</v>
      </c>
    </row>
    <row r="10131" spans="1:14" x14ac:dyDescent="0.35">
      <c r="A10131">
        <v>1998829</v>
      </c>
      <c r="B10131" t="s">
        <v>230</v>
      </c>
      <c r="C10131" t="s">
        <v>16</v>
      </c>
      <c r="D10131" t="s">
        <v>144</v>
      </c>
      <c r="E10131" t="s">
        <v>25</v>
      </c>
      <c r="F10131" t="s">
        <v>19</v>
      </c>
      <c r="G10131" s="10">
        <v>42497</v>
      </c>
      <c r="H10131" s="10">
        <v>42497</v>
      </c>
      <c r="I10131" t="s">
        <v>14</v>
      </c>
      <c r="J10131" t="s">
        <v>15</v>
      </c>
      <c r="K10131" t="str">
        <f>INDEX(State_Code_Name!B:B,MATCH(Consumer_Complaints!E10131,State_Code_Name!C:C,0))</f>
        <v>Georgia</v>
      </c>
      <c r="L10131">
        <f t="shared" si="474"/>
        <v>0</v>
      </c>
      <c r="M10131">
        <f t="shared" si="475"/>
        <v>2016</v>
      </c>
      <c r="N10131" t="str">
        <f t="shared" si="476"/>
        <v>Q2</v>
      </c>
    </row>
    <row r="10132" spans="1:14" x14ac:dyDescent="0.35">
      <c r="A10132">
        <v>1463868</v>
      </c>
      <c r="B10132" t="s">
        <v>92</v>
      </c>
      <c r="C10132" t="s">
        <v>9</v>
      </c>
      <c r="D10132" t="s">
        <v>175</v>
      </c>
      <c r="E10132" t="s">
        <v>59</v>
      </c>
      <c r="F10132" t="s">
        <v>19</v>
      </c>
      <c r="G10132" s="10">
        <v>42345</v>
      </c>
      <c r="H10132" s="10">
        <v>42345</v>
      </c>
      <c r="I10132" t="s">
        <v>14</v>
      </c>
      <c r="J10132" t="s">
        <v>15</v>
      </c>
      <c r="K10132" t="str">
        <f>INDEX(State_Code_Name!B:B,MATCH(Consumer_Complaints!E10132,State_Code_Name!C:C,0))</f>
        <v>Illinois</v>
      </c>
      <c r="L10132">
        <f t="shared" si="474"/>
        <v>0</v>
      </c>
      <c r="M10132">
        <f t="shared" si="475"/>
        <v>2015</v>
      </c>
      <c r="N10132" t="str">
        <f t="shared" si="476"/>
        <v>Q4</v>
      </c>
    </row>
    <row r="10133" spans="1:14" x14ac:dyDescent="0.35">
      <c r="A10133">
        <v>1544277</v>
      </c>
      <c r="B10133" t="s">
        <v>43</v>
      </c>
      <c r="C10133" t="s">
        <v>26</v>
      </c>
      <c r="D10133" t="s">
        <v>27</v>
      </c>
      <c r="E10133" t="s">
        <v>48</v>
      </c>
      <c r="F10133" t="s">
        <v>19</v>
      </c>
      <c r="G10133" s="10">
        <v>42247</v>
      </c>
      <c r="H10133" s="10">
        <v>42247</v>
      </c>
      <c r="I10133" t="s">
        <v>14</v>
      </c>
      <c r="J10133" t="s">
        <v>15</v>
      </c>
      <c r="K10133" t="str">
        <f>INDEX(State_Code_Name!B:B,MATCH(Consumer_Complaints!E10133,State_Code_Name!C:C,0))</f>
        <v>New Jersey</v>
      </c>
      <c r="L10133">
        <f t="shared" si="474"/>
        <v>0</v>
      </c>
      <c r="M10133">
        <f t="shared" si="475"/>
        <v>2015</v>
      </c>
      <c r="N10133" t="str">
        <f t="shared" si="476"/>
        <v>Q3</v>
      </c>
    </row>
    <row r="10134" spans="1:14" x14ac:dyDescent="0.35">
      <c r="A10134">
        <v>862840</v>
      </c>
      <c r="B10134" t="s">
        <v>30</v>
      </c>
      <c r="C10134" t="s">
        <v>36</v>
      </c>
      <c r="D10134" t="s">
        <v>112</v>
      </c>
      <c r="E10134" t="s">
        <v>79</v>
      </c>
      <c r="F10134" t="s">
        <v>19</v>
      </c>
      <c r="G10134" s="10">
        <v>41780</v>
      </c>
      <c r="H10134" s="10">
        <v>41780</v>
      </c>
      <c r="I10134" t="s">
        <v>14</v>
      </c>
      <c r="J10134" t="s">
        <v>15</v>
      </c>
      <c r="K10134" t="str">
        <f>INDEX(State_Code_Name!B:B,MATCH(Consumer_Complaints!E10134,State_Code_Name!C:C,0))</f>
        <v>Minnesota</v>
      </c>
      <c r="L10134">
        <f t="shared" si="474"/>
        <v>0</v>
      </c>
      <c r="M10134">
        <f t="shared" si="475"/>
        <v>2014</v>
      </c>
      <c r="N10134" t="str">
        <f t="shared" si="476"/>
        <v>Q2</v>
      </c>
    </row>
    <row r="10135" spans="1:14" x14ac:dyDescent="0.35">
      <c r="A10135">
        <v>1335283</v>
      </c>
      <c r="B10135" t="s">
        <v>30</v>
      </c>
      <c r="C10135" t="s">
        <v>16</v>
      </c>
      <c r="D10135" t="s">
        <v>24</v>
      </c>
      <c r="E10135" t="s">
        <v>18</v>
      </c>
      <c r="F10135" t="s">
        <v>19</v>
      </c>
      <c r="G10135" s="10">
        <v>42111</v>
      </c>
      <c r="H10135" s="10">
        <v>42111</v>
      </c>
      <c r="I10135" t="s">
        <v>14</v>
      </c>
      <c r="J10135" t="s">
        <v>15</v>
      </c>
      <c r="K10135" t="str">
        <f>INDEX(State_Code_Name!B:B,MATCH(Consumer_Complaints!E10135,State_Code_Name!C:C,0))</f>
        <v>California</v>
      </c>
      <c r="L10135">
        <f t="shared" si="474"/>
        <v>0</v>
      </c>
      <c r="M10135">
        <f t="shared" si="475"/>
        <v>2015</v>
      </c>
      <c r="N10135" t="str">
        <f t="shared" si="476"/>
        <v>Q2</v>
      </c>
    </row>
    <row r="10136" spans="1:14" x14ac:dyDescent="0.35">
      <c r="A10136">
        <v>1163350</v>
      </c>
      <c r="B10136" t="s">
        <v>47</v>
      </c>
      <c r="C10136" t="s">
        <v>26</v>
      </c>
      <c r="D10136" t="s">
        <v>27</v>
      </c>
      <c r="E10136" t="s">
        <v>39</v>
      </c>
      <c r="F10136" t="s">
        <v>19</v>
      </c>
      <c r="G10136" s="10">
        <v>41991</v>
      </c>
      <c r="H10136" s="10">
        <v>41995</v>
      </c>
      <c r="I10136" t="s">
        <v>14</v>
      </c>
      <c r="J10136" t="s">
        <v>15</v>
      </c>
      <c r="K10136" t="str">
        <f>INDEX(State_Code_Name!B:B,MATCH(Consumer_Complaints!E10136,State_Code_Name!C:C,0))</f>
        <v>Ohio</v>
      </c>
      <c r="L10136">
        <f t="shared" si="474"/>
        <v>4</v>
      </c>
      <c r="M10136">
        <f t="shared" si="475"/>
        <v>2014</v>
      </c>
      <c r="N10136" t="str">
        <f t="shared" si="476"/>
        <v>Q4</v>
      </c>
    </row>
    <row r="10137" spans="1:14" x14ac:dyDescent="0.35">
      <c r="A10137">
        <v>1877093</v>
      </c>
      <c r="B10137" t="s">
        <v>43</v>
      </c>
      <c r="C10137" t="s">
        <v>26</v>
      </c>
      <c r="D10137" t="s">
        <v>27</v>
      </c>
      <c r="E10137" t="s">
        <v>39</v>
      </c>
      <c r="F10137" t="s">
        <v>19</v>
      </c>
      <c r="G10137" s="10">
        <v>42474</v>
      </c>
      <c r="H10137" s="10">
        <v>42521</v>
      </c>
      <c r="I10137" t="s">
        <v>14</v>
      </c>
      <c r="J10137" t="s">
        <v>15</v>
      </c>
      <c r="K10137" t="str">
        <f>INDEX(State_Code_Name!B:B,MATCH(Consumer_Complaints!E10137,State_Code_Name!C:C,0))</f>
        <v>Ohio</v>
      </c>
      <c r="L10137">
        <f t="shared" si="474"/>
        <v>47</v>
      </c>
      <c r="M10137">
        <f t="shared" si="475"/>
        <v>2016</v>
      </c>
      <c r="N10137" t="str">
        <f t="shared" si="476"/>
        <v>Q2</v>
      </c>
    </row>
    <row r="10138" spans="1:14" x14ac:dyDescent="0.35">
      <c r="A10138">
        <v>1727926</v>
      </c>
      <c r="B10138" t="s">
        <v>63</v>
      </c>
      <c r="C10138" t="s">
        <v>32</v>
      </c>
      <c r="D10138" t="s">
        <v>44</v>
      </c>
      <c r="E10138" t="s">
        <v>18</v>
      </c>
      <c r="F10138" t="s">
        <v>19</v>
      </c>
      <c r="G10138" s="10">
        <v>42491</v>
      </c>
      <c r="H10138" s="10">
        <v>42491</v>
      </c>
      <c r="I10138" t="s">
        <v>14</v>
      </c>
      <c r="J10138" t="s">
        <v>15</v>
      </c>
      <c r="K10138" t="str">
        <f>INDEX(State_Code_Name!B:B,MATCH(Consumer_Complaints!E10138,State_Code_Name!C:C,0))</f>
        <v>California</v>
      </c>
      <c r="L10138">
        <f t="shared" si="474"/>
        <v>0</v>
      </c>
      <c r="M10138">
        <f t="shared" si="475"/>
        <v>2016</v>
      </c>
      <c r="N10138" t="str">
        <f t="shared" si="476"/>
        <v>Q2</v>
      </c>
    </row>
    <row r="10139" spans="1:14" x14ac:dyDescent="0.35">
      <c r="A10139">
        <v>1766014</v>
      </c>
      <c r="B10139" t="s">
        <v>240</v>
      </c>
      <c r="C10139" t="s">
        <v>61</v>
      </c>
      <c r="D10139" t="s">
        <v>282</v>
      </c>
      <c r="E10139" t="s">
        <v>39</v>
      </c>
      <c r="F10139" t="s">
        <v>19</v>
      </c>
      <c r="G10139" s="10">
        <v>42371</v>
      </c>
      <c r="H10139" s="10">
        <v>42371</v>
      </c>
      <c r="I10139" t="s">
        <v>14</v>
      </c>
      <c r="J10139" t="s">
        <v>15</v>
      </c>
      <c r="K10139" t="str">
        <f>INDEX(State_Code_Name!B:B,MATCH(Consumer_Complaints!E10139,State_Code_Name!C:C,0))</f>
        <v>Ohio</v>
      </c>
      <c r="L10139">
        <f t="shared" si="474"/>
        <v>0</v>
      </c>
      <c r="M10139">
        <f t="shared" si="475"/>
        <v>2016</v>
      </c>
      <c r="N10139" t="str">
        <f t="shared" si="476"/>
        <v>Q1</v>
      </c>
    </row>
    <row r="10140" spans="1:14" x14ac:dyDescent="0.35">
      <c r="A10140">
        <v>1633165</v>
      </c>
      <c r="B10140" t="s">
        <v>1043</v>
      </c>
      <c r="C10140" t="s">
        <v>16</v>
      </c>
      <c r="D10140" t="s">
        <v>20</v>
      </c>
      <c r="E10140" t="s">
        <v>18</v>
      </c>
      <c r="F10140" t="s">
        <v>19</v>
      </c>
      <c r="G10140" s="10">
        <v>42308</v>
      </c>
      <c r="H10140" s="10">
        <v>42308</v>
      </c>
      <c r="I10140" t="s">
        <v>14</v>
      </c>
      <c r="J10140" t="s">
        <v>14</v>
      </c>
      <c r="K10140" t="str">
        <f>INDEX(State_Code_Name!B:B,MATCH(Consumer_Complaints!E10140,State_Code_Name!C:C,0))</f>
        <v>California</v>
      </c>
      <c r="L10140">
        <f t="shared" si="474"/>
        <v>0</v>
      </c>
      <c r="M10140">
        <f t="shared" si="475"/>
        <v>2015</v>
      </c>
      <c r="N10140" t="str">
        <f t="shared" si="476"/>
        <v>Q4</v>
      </c>
    </row>
    <row r="10141" spans="1:14" x14ac:dyDescent="0.35">
      <c r="A10141">
        <v>2069331</v>
      </c>
      <c r="B10141" t="s">
        <v>81</v>
      </c>
      <c r="C10141" t="s">
        <v>32</v>
      </c>
      <c r="D10141" t="s">
        <v>41</v>
      </c>
      <c r="E10141" t="s">
        <v>35</v>
      </c>
      <c r="F10141" t="s">
        <v>19</v>
      </c>
      <c r="G10141" s="10">
        <v>42599</v>
      </c>
      <c r="H10141" s="10">
        <v>42599</v>
      </c>
      <c r="I10141" t="s">
        <v>14</v>
      </c>
      <c r="J10141" t="s">
        <v>14</v>
      </c>
      <c r="K10141" t="str">
        <f>INDEX(State_Code_Name!B:B,MATCH(Consumer_Complaints!E10141,State_Code_Name!C:C,0))</f>
        <v>Florida</v>
      </c>
      <c r="L10141">
        <f t="shared" si="474"/>
        <v>0</v>
      </c>
      <c r="M10141">
        <f t="shared" si="475"/>
        <v>2016</v>
      </c>
      <c r="N10141" t="str">
        <f t="shared" si="476"/>
        <v>Q3</v>
      </c>
    </row>
    <row r="10142" spans="1:14" x14ac:dyDescent="0.35">
      <c r="A10142">
        <v>786515</v>
      </c>
      <c r="B10142" t="s">
        <v>50</v>
      </c>
      <c r="C10142" t="s">
        <v>32</v>
      </c>
      <c r="D10142" t="s">
        <v>41</v>
      </c>
      <c r="E10142" t="s">
        <v>59</v>
      </c>
      <c r="F10142" t="s">
        <v>19</v>
      </c>
      <c r="G10142" s="10">
        <v>41729</v>
      </c>
      <c r="H10142" s="10">
        <v>41729</v>
      </c>
      <c r="I10142" t="s">
        <v>14</v>
      </c>
      <c r="J10142" t="s">
        <v>15</v>
      </c>
      <c r="K10142" t="str">
        <f>INDEX(State_Code_Name!B:B,MATCH(Consumer_Complaints!E10142,State_Code_Name!C:C,0))</f>
        <v>Illinois</v>
      </c>
      <c r="L10142">
        <f t="shared" si="474"/>
        <v>0</v>
      </c>
      <c r="M10142">
        <f t="shared" si="475"/>
        <v>2014</v>
      </c>
      <c r="N10142" t="str">
        <f t="shared" si="476"/>
        <v>Q1</v>
      </c>
    </row>
    <row r="10143" spans="1:14" x14ac:dyDescent="0.35">
      <c r="A10143">
        <v>1365219</v>
      </c>
      <c r="B10143" t="s">
        <v>58</v>
      </c>
      <c r="C10143" t="s">
        <v>32</v>
      </c>
      <c r="D10143" t="s">
        <v>161</v>
      </c>
      <c r="E10143" t="s">
        <v>25</v>
      </c>
      <c r="F10143" t="s">
        <v>19</v>
      </c>
      <c r="G10143" s="10">
        <v>42190</v>
      </c>
      <c r="H10143" s="10">
        <v>42190</v>
      </c>
      <c r="I10143" t="s">
        <v>14</v>
      </c>
      <c r="J10143" t="s">
        <v>15</v>
      </c>
      <c r="K10143" t="str">
        <f>INDEX(State_Code_Name!B:B,MATCH(Consumer_Complaints!E10143,State_Code_Name!C:C,0))</f>
        <v>Georgia</v>
      </c>
      <c r="L10143">
        <f t="shared" si="474"/>
        <v>0</v>
      </c>
      <c r="M10143">
        <f t="shared" si="475"/>
        <v>2015</v>
      </c>
      <c r="N10143" t="str">
        <f t="shared" si="476"/>
        <v>Q3</v>
      </c>
    </row>
    <row r="10144" spans="1:14" x14ac:dyDescent="0.35">
      <c r="A10144">
        <v>1199194</v>
      </c>
      <c r="B10144" t="s">
        <v>47</v>
      </c>
      <c r="C10144" t="s">
        <v>26</v>
      </c>
      <c r="D10144" t="s">
        <v>27</v>
      </c>
      <c r="E10144" t="s">
        <v>106</v>
      </c>
      <c r="F10144" t="s">
        <v>19</v>
      </c>
      <c r="G10144" s="10">
        <v>42024</v>
      </c>
      <c r="H10144" s="10">
        <v>42024</v>
      </c>
      <c r="I10144" t="s">
        <v>14</v>
      </c>
      <c r="J10144" t="s">
        <v>15</v>
      </c>
      <c r="K10144" t="str">
        <f>INDEX(State_Code_Name!B:B,MATCH(Consumer_Complaints!E10144,State_Code_Name!C:C,0))</f>
        <v>Indiana</v>
      </c>
      <c r="L10144">
        <f t="shared" si="474"/>
        <v>0</v>
      </c>
      <c r="M10144">
        <f t="shared" si="475"/>
        <v>2015</v>
      </c>
      <c r="N10144" t="str">
        <f t="shared" si="476"/>
        <v>Q1</v>
      </c>
    </row>
    <row r="10145" spans="1:14" x14ac:dyDescent="0.35">
      <c r="A10145">
        <v>527946</v>
      </c>
      <c r="B10145" t="s">
        <v>11</v>
      </c>
      <c r="C10145" t="s">
        <v>9</v>
      </c>
      <c r="D10145" t="s">
        <v>10</v>
      </c>
      <c r="E10145" t="s">
        <v>31</v>
      </c>
      <c r="F10145" t="s">
        <v>19</v>
      </c>
      <c r="G10145" s="10">
        <v>41530</v>
      </c>
      <c r="H10145" s="10">
        <v>41534</v>
      </c>
      <c r="I10145" t="s">
        <v>14</v>
      </c>
      <c r="J10145" t="s">
        <v>15</v>
      </c>
      <c r="K10145" t="str">
        <f>INDEX(State_Code_Name!B:B,MATCH(Consumer_Complaints!E10145,State_Code_Name!C:C,0))</f>
        <v>Texas</v>
      </c>
      <c r="L10145">
        <f t="shared" si="474"/>
        <v>4</v>
      </c>
      <c r="M10145">
        <f t="shared" si="475"/>
        <v>2013</v>
      </c>
      <c r="N10145" t="str">
        <f t="shared" si="476"/>
        <v>Q3</v>
      </c>
    </row>
    <row r="10146" spans="1:14" x14ac:dyDescent="0.35">
      <c r="A10146">
        <v>864570</v>
      </c>
      <c r="B10146" t="s">
        <v>43</v>
      </c>
      <c r="C10146" t="s">
        <v>36</v>
      </c>
      <c r="D10146" t="s">
        <v>49</v>
      </c>
      <c r="E10146" t="s">
        <v>12</v>
      </c>
      <c r="F10146" t="s">
        <v>305</v>
      </c>
      <c r="G10146" s="10">
        <v>41781</v>
      </c>
      <c r="H10146" s="10">
        <v>41786</v>
      </c>
      <c r="I10146" t="s">
        <v>14</v>
      </c>
      <c r="J10146" t="s">
        <v>15</v>
      </c>
      <c r="K10146" t="str">
        <f>INDEX(State_Code_Name!B:B,MATCH(Consumer_Complaints!E10146,State_Code_Name!C:C,0))</f>
        <v>Virginia</v>
      </c>
      <c r="L10146">
        <f t="shared" si="474"/>
        <v>5</v>
      </c>
      <c r="M10146">
        <f t="shared" si="475"/>
        <v>2014</v>
      </c>
      <c r="N10146" t="str">
        <f t="shared" si="476"/>
        <v>Q2</v>
      </c>
    </row>
    <row r="10147" spans="1:14" x14ac:dyDescent="0.35">
      <c r="A10147">
        <v>2000035</v>
      </c>
      <c r="B10147" t="s">
        <v>54</v>
      </c>
      <c r="C10147" t="s">
        <v>52</v>
      </c>
      <c r="D10147" t="s">
        <v>103</v>
      </c>
      <c r="E10147" t="s">
        <v>18</v>
      </c>
      <c r="F10147" t="s">
        <v>19</v>
      </c>
      <c r="G10147" s="10">
        <v>42528</v>
      </c>
      <c r="H10147" s="10">
        <v>42528</v>
      </c>
      <c r="I10147" t="s">
        <v>14</v>
      </c>
      <c r="J10147" t="s">
        <v>14</v>
      </c>
      <c r="K10147" t="str">
        <f>INDEX(State_Code_Name!B:B,MATCH(Consumer_Complaints!E10147,State_Code_Name!C:C,0))</f>
        <v>California</v>
      </c>
      <c r="L10147">
        <f t="shared" si="474"/>
        <v>0</v>
      </c>
      <c r="M10147">
        <f t="shared" si="475"/>
        <v>2016</v>
      </c>
      <c r="N10147" t="str">
        <f t="shared" si="476"/>
        <v>Q2</v>
      </c>
    </row>
    <row r="10148" spans="1:14" x14ac:dyDescent="0.35">
      <c r="A10148">
        <v>1071908</v>
      </c>
      <c r="B10148" t="s">
        <v>214</v>
      </c>
      <c r="C10148" t="s">
        <v>32</v>
      </c>
      <c r="D10148" t="s">
        <v>161</v>
      </c>
      <c r="E10148" t="s">
        <v>98</v>
      </c>
      <c r="F10148" t="s">
        <v>19</v>
      </c>
      <c r="G10148" s="10">
        <v>41927</v>
      </c>
      <c r="H10148" s="10">
        <v>41927</v>
      </c>
      <c r="I10148" t="s">
        <v>14</v>
      </c>
      <c r="J10148" t="s">
        <v>15</v>
      </c>
      <c r="K10148" t="str">
        <f>INDEX(State_Code_Name!B:B,MATCH(Consumer_Complaints!E10148,State_Code_Name!C:C,0))</f>
        <v>Colorado</v>
      </c>
      <c r="L10148">
        <f t="shared" si="474"/>
        <v>0</v>
      </c>
      <c r="M10148">
        <f t="shared" si="475"/>
        <v>2014</v>
      </c>
      <c r="N10148" t="str">
        <f t="shared" si="476"/>
        <v>Q4</v>
      </c>
    </row>
    <row r="10149" spans="1:14" x14ac:dyDescent="0.35">
      <c r="A10149">
        <v>1522807</v>
      </c>
      <c r="B10149" t="s">
        <v>1093</v>
      </c>
      <c r="C10149" t="s">
        <v>32</v>
      </c>
      <c r="D10149" t="s">
        <v>116</v>
      </c>
      <c r="E10149" t="s">
        <v>31</v>
      </c>
      <c r="F10149" t="s">
        <v>19</v>
      </c>
      <c r="G10149" s="10">
        <v>42233</v>
      </c>
      <c r="H10149" s="10">
        <v>42233</v>
      </c>
      <c r="I10149" t="s">
        <v>14</v>
      </c>
      <c r="J10149" t="s">
        <v>14</v>
      </c>
      <c r="K10149" t="str">
        <f>INDEX(State_Code_Name!B:B,MATCH(Consumer_Complaints!E10149,State_Code_Name!C:C,0))</f>
        <v>Texas</v>
      </c>
      <c r="L10149">
        <f t="shared" si="474"/>
        <v>0</v>
      </c>
      <c r="M10149">
        <f t="shared" si="475"/>
        <v>2015</v>
      </c>
      <c r="N10149" t="str">
        <f t="shared" si="476"/>
        <v>Q3</v>
      </c>
    </row>
    <row r="10150" spans="1:14" x14ac:dyDescent="0.35">
      <c r="A10150">
        <v>1762269</v>
      </c>
      <c r="B10150" t="s">
        <v>38</v>
      </c>
      <c r="C10150" t="s">
        <v>32</v>
      </c>
      <c r="D10150" t="s">
        <v>41</v>
      </c>
      <c r="E10150" t="s">
        <v>18</v>
      </c>
      <c r="F10150" t="s">
        <v>305</v>
      </c>
      <c r="G10150" s="10">
        <v>42397</v>
      </c>
      <c r="H10150" s="10">
        <v>42462</v>
      </c>
      <c r="I10150" t="s">
        <v>14</v>
      </c>
      <c r="J10150" t="s">
        <v>15</v>
      </c>
      <c r="K10150" t="str">
        <f>INDEX(State_Code_Name!B:B,MATCH(Consumer_Complaints!E10150,State_Code_Name!C:C,0))</f>
        <v>California</v>
      </c>
      <c r="L10150">
        <f t="shared" si="474"/>
        <v>65</v>
      </c>
      <c r="M10150">
        <f t="shared" si="475"/>
        <v>2016</v>
      </c>
      <c r="N10150" t="str">
        <f t="shared" si="476"/>
        <v>Q1</v>
      </c>
    </row>
    <row r="10151" spans="1:14" x14ac:dyDescent="0.35">
      <c r="A10151">
        <v>1531569</v>
      </c>
      <c r="B10151" t="s">
        <v>147</v>
      </c>
      <c r="C10151" t="s">
        <v>879</v>
      </c>
      <c r="D10151" t="s">
        <v>883</v>
      </c>
      <c r="E10151" t="s">
        <v>42</v>
      </c>
      <c r="F10151" t="s">
        <v>19</v>
      </c>
      <c r="G10151" s="10">
        <v>42238</v>
      </c>
      <c r="H10151" s="10">
        <v>42238</v>
      </c>
      <c r="I10151" t="s">
        <v>14</v>
      </c>
      <c r="J10151" t="s">
        <v>14</v>
      </c>
      <c r="K10151" t="str">
        <f>INDEX(State_Code_Name!B:B,MATCH(Consumer_Complaints!E10151,State_Code_Name!C:C,0))</f>
        <v>North Carolina</v>
      </c>
      <c r="L10151">
        <f t="shared" si="474"/>
        <v>0</v>
      </c>
      <c r="M10151">
        <f t="shared" si="475"/>
        <v>2015</v>
      </c>
      <c r="N10151" t="str">
        <f t="shared" si="476"/>
        <v>Q3</v>
      </c>
    </row>
    <row r="10152" spans="1:14" x14ac:dyDescent="0.35">
      <c r="A10152">
        <v>2111193</v>
      </c>
      <c r="B10152" t="s">
        <v>181</v>
      </c>
      <c r="C10152" t="s">
        <v>32</v>
      </c>
      <c r="D10152" t="s">
        <v>41</v>
      </c>
      <c r="E10152" t="s">
        <v>46</v>
      </c>
      <c r="F10152" t="s">
        <v>19</v>
      </c>
      <c r="G10152" s="10">
        <v>42627</v>
      </c>
      <c r="H10152" s="10">
        <v>42627</v>
      </c>
      <c r="I10152" t="s">
        <v>14</v>
      </c>
      <c r="J10152" t="s">
        <v>14</v>
      </c>
      <c r="K10152" t="str">
        <f>INDEX(State_Code_Name!B:B,MATCH(Consumer_Complaints!E10152,State_Code_Name!C:C,0))</f>
        <v>Pennsylvania</v>
      </c>
      <c r="L10152">
        <f t="shared" si="474"/>
        <v>0</v>
      </c>
      <c r="M10152">
        <f t="shared" si="475"/>
        <v>2016</v>
      </c>
      <c r="N10152" t="str">
        <f t="shared" si="476"/>
        <v>Q3</v>
      </c>
    </row>
    <row r="10153" spans="1:14" x14ac:dyDescent="0.35">
      <c r="A10153">
        <v>2099067</v>
      </c>
      <c r="B10153" t="s">
        <v>47</v>
      </c>
      <c r="C10153" t="s">
        <v>26</v>
      </c>
      <c r="D10153" t="s">
        <v>27</v>
      </c>
      <c r="E10153" t="s">
        <v>12</v>
      </c>
      <c r="F10153" t="s">
        <v>19</v>
      </c>
      <c r="G10153" s="10">
        <v>42560</v>
      </c>
      <c r="H10153" s="10">
        <v>42560</v>
      </c>
      <c r="I10153" t="s">
        <v>14</v>
      </c>
      <c r="J10153" t="s">
        <v>15</v>
      </c>
      <c r="K10153" t="str">
        <f>INDEX(State_Code_Name!B:B,MATCH(Consumer_Complaints!E10153,State_Code_Name!C:C,0))</f>
        <v>Virginia</v>
      </c>
      <c r="L10153">
        <f t="shared" si="474"/>
        <v>0</v>
      </c>
      <c r="M10153">
        <f t="shared" si="475"/>
        <v>2016</v>
      </c>
      <c r="N10153" t="str">
        <f t="shared" si="476"/>
        <v>Q3</v>
      </c>
    </row>
    <row r="10154" spans="1:14" x14ac:dyDescent="0.35">
      <c r="A10154">
        <v>657354</v>
      </c>
      <c r="B10154" t="s">
        <v>201</v>
      </c>
      <c r="C10154" t="s">
        <v>16</v>
      </c>
      <c r="D10154" t="s">
        <v>20</v>
      </c>
      <c r="F10154" t="s">
        <v>305</v>
      </c>
      <c r="G10154" s="10">
        <v>41821</v>
      </c>
      <c r="H10154" s="10">
        <v>41852</v>
      </c>
      <c r="I10154" t="s">
        <v>14</v>
      </c>
      <c r="J10154" t="s">
        <v>14</v>
      </c>
      <c r="K10154" t="e">
        <f>INDEX(State_Code_Name!B:B,MATCH(Consumer_Complaints!E10154,State_Code_Name!C:C,0))</f>
        <v>#N/A</v>
      </c>
      <c r="L10154">
        <f t="shared" si="474"/>
        <v>31</v>
      </c>
      <c r="M10154">
        <f t="shared" si="475"/>
        <v>2014</v>
      </c>
      <c r="N10154" t="str">
        <f t="shared" si="476"/>
        <v>Q3</v>
      </c>
    </row>
    <row r="10155" spans="1:14" x14ac:dyDescent="0.35">
      <c r="A10155">
        <v>438409</v>
      </c>
      <c r="B10155" t="s">
        <v>38</v>
      </c>
      <c r="C10155" t="s">
        <v>36</v>
      </c>
      <c r="D10155" t="s">
        <v>1097</v>
      </c>
      <c r="E10155" t="s">
        <v>66</v>
      </c>
      <c r="F10155" t="s">
        <v>305</v>
      </c>
      <c r="G10155" s="10">
        <v>41446</v>
      </c>
      <c r="H10155" s="10">
        <v>41449</v>
      </c>
      <c r="I10155" t="s">
        <v>14</v>
      </c>
      <c r="J10155" t="s">
        <v>15</v>
      </c>
      <c r="K10155" t="str">
        <f>INDEX(State_Code_Name!B:B,MATCH(Consumer_Complaints!E10155,State_Code_Name!C:C,0))</f>
        <v>Michigan</v>
      </c>
      <c r="L10155">
        <f t="shared" si="474"/>
        <v>3</v>
      </c>
      <c r="M10155">
        <f t="shared" si="475"/>
        <v>2013</v>
      </c>
      <c r="N10155" t="str">
        <f t="shared" si="476"/>
        <v>Q2</v>
      </c>
    </row>
    <row r="10156" spans="1:14" x14ac:dyDescent="0.35">
      <c r="A10156">
        <v>1641619</v>
      </c>
      <c r="B10156" t="s">
        <v>43</v>
      </c>
      <c r="C10156" t="s">
        <v>16</v>
      </c>
      <c r="D10156" t="s">
        <v>75</v>
      </c>
      <c r="E10156" t="s">
        <v>59</v>
      </c>
      <c r="F10156" t="s">
        <v>305</v>
      </c>
      <c r="G10156" s="10">
        <v>42135</v>
      </c>
      <c r="H10156" s="10">
        <v>42166</v>
      </c>
      <c r="I10156" t="s">
        <v>14</v>
      </c>
      <c r="J10156" t="s">
        <v>15</v>
      </c>
      <c r="K10156" t="str">
        <f>INDEX(State_Code_Name!B:B,MATCH(Consumer_Complaints!E10156,State_Code_Name!C:C,0))</f>
        <v>Illinois</v>
      </c>
      <c r="L10156">
        <f t="shared" si="474"/>
        <v>31</v>
      </c>
      <c r="M10156">
        <f t="shared" si="475"/>
        <v>2015</v>
      </c>
      <c r="N10156" t="str">
        <f t="shared" si="476"/>
        <v>Q2</v>
      </c>
    </row>
    <row r="10157" spans="1:14" x14ac:dyDescent="0.35">
      <c r="A10157">
        <v>1567119</v>
      </c>
      <c r="B10157" t="s">
        <v>335</v>
      </c>
      <c r="C10157" t="s">
        <v>32</v>
      </c>
      <c r="D10157" t="s">
        <v>104</v>
      </c>
      <c r="E10157" t="s">
        <v>74</v>
      </c>
      <c r="F10157" t="s">
        <v>19</v>
      </c>
      <c r="G10157" s="10">
        <v>42263</v>
      </c>
      <c r="H10157" s="10">
        <v>42263</v>
      </c>
      <c r="I10157" t="s">
        <v>15</v>
      </c>
      <c r="J10157" t="s">
        <v>15</v>
      </c>
      <c r="K10157" t="str">
        <f>INDEX(State_Code_Name!B:B,MATCH(Consumer_Complaints!E10157,State_Code_Name!C:C,0))</f>
        <v>Tennessee</v>
      </c>
      <c r="L10157">
        <f t="shared" si="474"/>
        <v>0</v>
      </c>
      <c r="M10157">
        <f t="shared" si="475"/>
        <v>2015</v>
      </c>
      <c r="N10157" t="str">
        <f t="shared" si="476"/>
        <v>Q3</v>
      </c>
    </row>
    <row r="10158" spans="1:14" x14ac:dyDescent="0.35">
      <c r="A10158">
        <v>1754159</v>
      </c>
      <c r="B10158" t="s">
        <v>834</v>
      </c>
      <c r="C10158" t="s">
        <v>9</v>
      </c>
      <c r="D10158" t="s">
        <v>132</v>
      </c>
      <c r="E10158" t="s">
        <v>126</v>
      </c>
      <c r="F10158" t="s">
        <v>19</v>
      </c>
      <c r="G10158" s="10">
        <v>42391</v>
      </c>
      <c r="H10158" s="10">
        <v>42426</v>
      </c>
      <c r="I10158" t="s">
        <v>14</v>
      </c>
      <c r="J10158" t="s">
        <v>15</v>
      </c>
      <c r="K10158" t="str">
        <f>INDEX(State_Code_Name!B:B,MATCH(Consumer_Complaints!E10158,State_Code_Name!C:C,0))</f>
        <v>Oklahoma</v>
      </c>
      <c r="L10158">
        <f t="shared" si="474"/>
        <v>35</v>
      </c>
      <c r="M10158">
        <f t="shared" si="475"/>
        <v>2016</v>
      </c>
      <c r="N10158" t="str">
        <f t="shared" si="476"/>
        <v>Q1</v>
      </c>
    </row>
    <row r="10159" spans="1:14" x14ac:dyDescent="0.35">
      <c r="A10159">
        <v>973032</v>
      </c>
      <c r="B10159" t="s">
        <v>38</v>
      </c>
      <c r="C10159" t="s">
        <v>36</v>
      </c>
      <c r="D10159" t="s">
        <v>170</v>
      </c>
      <c r="E10159" t="s">
        <v>72</v>
      </c>
      <c r="F10159" t="s">
        <v>19</v>
      </c>
      <c r="G10159" s="10">
        <v>41828</v>
      </c>
      <c r="H10159" s="10">
        <v>41828</v>
      </c>
      <c r="I10159" t="s">
        <v>14</v>
      </c>
      <c r="J10159" t="s">
        <v>15</v>
      </c>
      <c r="K10159" t="str">
        <f>INDEX(State_Code_Name!B:B,MATCH(Consumer_Complaints!E10159,State_Code_Name!C:C,0))</f>
        <v>Kentucky</v>
      </c>
      <c r="L10159">
        <f t="shared" si="474"/>
        <v>0</v>
      </c>
      <c r="M10159">
        <f t="shared" si="475"/>
        <v>2014</v>
      </c>
      <c r="N10159" t="str">
        <f t="shared" si="476"/>
        <v>Q3</v>
      </c>
    </row>
    <row r="10160" spans="1:14" x14ac:dyDescent="0.35">
      <c r="A10160">
        <v>1426832</v>
      </c>
      <c r="B10160" t="s">
        <v>252</v>
      </c>
      <c r="C10160" t="s">
        <v>32</v>
      </c>
      <c r="D10160" t="s">
        <v>116</v>
      </c>
      <c r="E10160" t="s">
        <v>70</v>
      </c>
      <c r="F10160" t="s">
        <v>19</v>
      </c>
      <c r="G10160" s="10">
        <v>42173</v>
      </c>
      <c r="H10160" s="10">
        <v>42174</v>
      </c>
      <c r="I10160" t="s">
        <v>14</v>
      </c>
      <c r="J10160" t="s">
        <v>15</v>
      </c>
      <c r="K10160" t="str">
        <f>INDEX(State_Code_Name!B:B,MATCH(Consumer_Complaints!E10160,State_Code_Name!C:C,0))</f>
        <v>Massachusetts</v>
      </c>
      <c r="L10160">
        <f t="shared" si="474"/>
        <v>1</v>
      </c>
      <c r="M10160">
        <f t="shared" si="475"/>
        <v>2015</v>
      </c>
      <c r="N10160" t="str">
        <f t="shared" si="476"/>
        <v>Q2</v>
      </c>
    </row>
    <row r="10161" spans="1:14" x14ac:dyDescent="0.35">
      <c r="A10161">
        <v>1122144</v>
      </c>
      <c r="B10161" t="s">
        <v>986</v>
      </c>
      <c r="C10161" t="s">
        <v>26</v>
      </c>
      <c r="D10161" t="s">
        <v>56</v>
      </c>
      <c r="E10161" t="s">
        <v>18</v>
      </c>
      <c r="F10161" t="s">
        <v>19</v>
      </c>
      <c r="G10161" s="10">
        <v>41961</v>
      </c>
      <c r="H10161" s="10">
        <v>41990</v>
      </c>
      <c r="I10161" t="s">
        <v>14</v>
      </c>
      <c r="J10161" t="s">
        <v>15</v>
      </c>
      <c r="K10161" t="str">
        <f>INDEX(State_Code_Name!B:B,MATCH(Consumer_Complaints!E10161,State_Code_Name!C:C,0))</f>
        <v>California</v>
      </c>
      <c r="L10161">
        <f t="shared" si="474"/>
        <v>29</v>
      </c>
      <c r="M10161">
        <f t="shared" si="475"/>
        <v>2014</v>
      </c>
      <c r="N10161" t="str">
        <f t="shared" si="476"/>
        <v>Q4</v>
      </c>
    </row>
    <row r="10162" spans="1:14" x14ac:dyDescent="0.35">
      <c r="A10162">
        <v>976757</v>
      </c>
      <c r="B10162" t="s">
        <v>318</v>
      </c>
      <c r="C10162" t="s">
        <v>32</v>
      </c>
      <c r="D10162" t="s">
        <v>161</v>
      </c>
      <c r="E10162" t="s">
        <v>98</v>
      </c>
      <c r="F10162" t="s">
        <v>19</v>
      </c>
      <c r="G10162" s="10">
        <v>41890</v>
      </c>
      <c r="H10162" s="10">
        <v>41890</v>
      </c>
      <c r="I10162" t="s">
        <v>14</v>
      </c>
      <c r="J10162" t="s">
        <v>15</v>
      </c>
      <c r="K10162" t="str">
        <f>INDEX(State_Code_Name!B:B,MATCH(Consumer_Complaints!E10162,State_Code_Name!C:C,0))</f>
        <v>Colorado</v>
      </c>
      <c r="L10162">
        <f t="shared" si="474"/>
        <v>0</v>
      </c>
      <c r="M10162">
        <f t="shared" si="475"/>
        <v>2014</v>
      </c>
      <c r="N10162" t="str">
        <f t="shared" si="476"/>
        <v>Q3</v>
      </c>
    </row>
    <row r="10163" spans="1:14" x14ac:dyDescent="0.35">
      <c r="A10163">
        <v>347472</v>
      </c>
      <c r="B10163" t="s">
        <v>38</v>
      </c>
      <c r="C10163" t="s">
        <v>36</v>
      </c>
      <c r="D10163" t="s">
        <v>94</v>
      </c>
      <c r="E10163" t="s">
        <v>18</v>
      </c>
      <c r="F10163" t="s">
        <v>19</v>
      </c>
      <c r="G10163" s="10">
        <v>41489</v>
      </c>
      <c r="H10163" s="10">
        <v>41489</v>
      </c>
      <c r="I10163" t="s">
        <v>14</v>
      </c>
      <c r="J10163" t="s">
        <v>15</v>
      </c>
      <c r="K10163" t="str">
        <f>INDEX(State_Code_Name!B:B,MATCH(Consumer_Complaints!E10163,State_Code_Name!C:C,0))</f>
        <v>California</v>
      </c>
      <c r="L10163">
        <f t="shared" si="474"/>
        <v>0</v>
      </c>
      <c r="M10163">
        <f t="shared" si="475"/>
        <v>2013</v>
      </c>
      <c r="N10163" t="str">
        <f t="shared" si="476"/>
        <v>Q3</v>
      </c>
    </row>
    <row r="10164" spans="1:14" x14ac:dyDescent="0.35">
      <c r="A10164">
        <v>1422151</v>
      </c>
      <c r="B10164" t="s">
        <v>69</v>
      </c>
      <c r="C10164" t="s">
        <v>26</v>
      </c>
      <c r="D10164" t="s">
        <v>27</v>
      </c>
      <c r="E10164" t="s">
        <v>42</v>
      </c>
      <c r="F10164" t="s">
        <v>19</v>
      </c>
      <c r="G10164" s="10">
        <v>42170</v>
      </c>
      <c r="H10164" s="10">
        <v>42170</v>
      </c>
      <c r="I10164" t="s">
        <v>14</v>
      </c>
      <c r="J10164" t="s">
        <v>14</v>
      </c>
      <c r="K10164" t="str">
        <f>INDEX(State_Code_Name!B:B,MATCH(Consumer_Complaints!E10164,State_Code_Name!C:C,0))</f>
        <v>North Carolina</v>
      </c>
      <c r="L10164">
        <f t="shared" si="474"/>
        <v>0</v>
      </c>
      <c r="M10164">
        <f t="shared" si="475"/>
        <v>2015</v>
      </c>
      <c r="N10164" t="str">
        <f t="shared" si="476"/>
        <v>Q2</v>
      </c>
    </row>
    <row r="10165" spans="1:14" x14ac:dyDescent="0.35">
      <c r="A10165">
        <v>2094734</v>
      </c>
      <c r="B10165" t="s">
        <v>136</v>
      </c>
      <c r="C10165" t="s">
        <v>16</v>
      </c>
      <c r="D10165" t="s">
        <v>24</v>
      </c>
      <c r="E10165" t="s">
        <v>31</v>
      </c>
      <c r="F10165" t="s">
        <v>19</v>
      </c>
      <c r="G10165" s="10">
        <v>42438</v>
      </c>
      <c r="H10165" s="10">
        <v>42438</v>
      </c>
      <c r="I10165" t="s">
        <v>14</v>
      </c>
      <c r="J10165" t="s">
        <v>15</v>
      </c>
      <c r="K10165" t="str">
        <f>INDEX(State_Code_Name!B:B,MATCH(Consumer_Complaints!E10165,State_Code_Name!C:C,0))</f>
        <v>Texas</v>
      </c>
      <c r="L10165">
        <f t="shared" si="474"/>
        <v>0</v>
      </c>
      <c r="M10165">
        <f t="shared" si="475"/>
        <v>2016</v>
      </c>
      <c r="N10165" t="str">
        <f t="shared" si="476"/>
        <v>Q1</v>
      </c>
    </row>
    <row r="10166" spans="1:14" x14ac:dyDescent="0.35">
      <c r="A10166">
        <v>1572088</v>
      </c>
      <c r="B10166" t="s">
        <v>97</v>
      </c>
      <c r="C10166" t="s">
        <v>52</v>
      </c>
      <c r="D10166" t="s">
        <v>53</v>
      </c>
      <c r="E10166" t="s">
        <v>12</v>
      </c>
      <c r="F10166" t="s">
        <v>19</v>
      </c>
      <c r="G10166" s="10">
        <v>42268</v>
      </c>
      <c r="H10166" s="10">
        <v>42268</v>
      </c>
      <c r="I10166" t="s">
        <v>14</v>
      </c>
      <c r="J10166" t="s">
        <v>15</v>
      </c>
      <c r="K10166" t="str">
        <f>INDEX(State_Code_Name!B:B,MATCH(Consumer_Complaints!E10166,State_Code_Name!C:C,0))</f>
        <v>Virginia</v>
      </c>
      <c r="L10166">
        <f t="shared" si="474"/>
        <v>0</v>
      </c>
      <c r="M10166">
        <f t="shared" si="475"/>
        <v>2015</v>
      </c>
      <c r="N10166" t="str">
        <f t="shared" si="476"/>
        <v>Q3</v>
      </c>
    </row>
    <row r="10167" spans="1:14" x14ac:dyDescent="0.35">
      <c r="A10167">
        <v>327728</v>
      </c>
      <c r="B10167" t="s">
        <v>43</v>
      </c>
      <c r="C10167" t="s">
        <v>26</v>
      </c>
      <c r="D10167" t="s">
        <v>56</v>
      </c>
      <c r="E10167" t="s">
        <v>100</v>
      </c>
      <c r="F10167" t="s">
        <v>305</v>
      </c>
      <c r="G10167" s="10">
        <v>41327</v>
      </c>
      <c r="H10167" s="10">
        <v>41330</v>
      </c>
      <c r="I10167" t="s">
        <v>14</v>
      </c>
      <c r="J10167" t="s">
        <v>15</v>
      </c>
      <c r="K10167" t="str">
        <f>INDEX(State_Code_Name!B:B,MATCH(Consumer_Complaints!E10167,State_Code_Name!C:C,0))</f>
        <v>Arizona</v>
      </c>
      <c r="L10167">
        <f t="shared" si="474"/>
        <v>3</v>
      </c>
      <c r="M10167">
        <f t="shared" si="475"/>
        <v>2013</v>
      </c>
      <c r="N10167" t="str">
        <f t="shared" si="476"/>
        <v>Q1</v>
      </c>
    </row>
    <row r="10168" spans="1:14" x14ac:dyDescent="0.35">
      <c r="A10168">
        <v>1061125</v>
      </c>
      <c r="B10168" t="s">
        <v>511</v>
      </c>
      <c r="C10168" t="s">
        <v>32</v>
      </c>
      <c r="D10168" t="s">
        <v>104</v>
      </c>
      <c r="E10168" t="s">
        <v>106</v>
      </c>
      <c r="F10168" t="s">
        <v>19</v>
      </c>
      <c r="G10168" s="10">
        <v>41830</v>
      </c>
      <c r="H10168" s="10">
        <v>41830</v>
      </c>
      <c r="I10168" t="s">
        <v>14</v>
      </c>
      <c r="J10168" t="s">
        <v>15</v>
      </c>
      <c r="K10168" t="str">
        <f>INDEX(State_Code_Name!B:B,MATCH(Consumer_Complaints!E10168,State_Code_Name!C:C,0))</f>
        <v>Indiana</v>
      </c>
      <c r="L10168">
        <f t="shared" si="474"/>
        <v>0</v>
      </c>
      <c r="M10168">
        <f t="shared" si="475"/>
        <v>2014</v>
      </c>
      <c r="N10168" t="str">
        <f t="shared" si="476"/>
        <v>Q3</v>
      </c>
    </row>
    <row r="10169" spans="1:14" x14ac:dyDescent="0.35">
      <c r="A10169">
        <v>1183610</v>
      </c>
      <c r="B10169" t="s">
        <v>58</v>
      </c>
      <c r="C10169" t="s">
        <v>16</v>
      </c>
      <c r="D10169" t="s">
        <v>17</v>
      </c>
      <c r="E10169" t="s">
        <v>72</v>
      </c>
      <c r="F10169" t="s">
        <v>19</v>
      </c>
      <c r="G10169" s="10">
        <v>42156</v>
      </c>
      <c r="H10169" s="10">
        <v>42156</v>
      </c>
      <c r="I10169" t="s">
        <v>14</v>
      </c>
      <c r="J10169" t="s">
        <v>15</v>
      </c>
      <c r="K10169" t="str">
        <f>INDEX(State_Code_Name!B:B,MATCH(Consumer_Complaints!E10169,State_Code_Name!C:C,0))</f>
        <v>Kentucky</v>
      </c>
      <c r="L10169">
        <f t="shared" si="474"/>
        <v>0</v>
      </c>
      <c r="M10169">
        <f t="shared" si="475"/>
        <v>2015</v>
      </c>
      <c r="N10169" t="str">
        <f t="shared" si="476"/>
        <v>Q2</v>
      </c>
    </row>
    <row r="10170" spans="1:14" x14ac:dyDescent="0.35">
      <c r="A10170">
        <v>943882</v>
      </c>
      <c r="B10170" t="s">
        <v>60</v>
      </c>
      <c r="C10170" t="s">
        <v>52</v>
      </c>
      <c r="D10170" t="s">
        <v>96</v>
      </c>
      <c r="E10170" t="s">
        <v>77</v>
      </c>
      <c r="F10170" t="s">
        <v>19</v>
      </c>
      <c r="G10170" s="10">
        <v>41838</v>
      </c>
      <c r="H10170" s="10">
        <v>41838</v>
      </c>
      <c r="I10170" t="s">
        <v>14</v>
      </c>
      <c r="J10170" t="s">
        <v>15</v>
      </c>
      <c r="K10170" t="str">
        <f>INDEX(State_Code_Name!B:B,MATCH(Consumer_Complaints!E10170,State_Code_Name!C:C,0))</f>
        <v>Missouri</v>
      </c>
      <c r="L10170">
        <f t="shared" si="474"/>
        <v>0</v>
      </c>
      <c r="M10170">
        <f t="shared" si="475"/>
        <v>2014</v>
      </c>
      <c r="N10170" t="str">
        <f t="shared" si="476"/>
        <v>Q3</v>
      </c>
    </row>
    <row r="10171" spans="1:14" x14ac:dyDescent="0.35">
      <c r="A10171">
        <v>639927</v>
      </c>
      <c r="B10171" t="s">
        <v>90</v>
      </c>
      <c r="C10171" t="s">
        <v>16</v>
      </c>
      <c r="D10171" t="s">
        <v>20</v>
      </c>
      <c r="E10171" t="s">
        <v>59</v>
      </c>
      <c r="F10171" t="s">
        <v>19</v>
      </c>
      <c r="G10171" s="10">
        <v>41626</v>
      </c>
      <c r="H10171" s="10">
        <v>41626</v>
      </c>
      <c r="I10171" t="s">
        <v>14</v>
      </c>
      <c r="J10171" t="s">
        <v>14</v>
      </c>
      <c r="K10171" t="str">
        <f>INDEX(State_Code_Name!B:B,MATCH(Consumer_Complaints!E10171,State_Code_Name!C:C,0))</f>
        <v>Illinois</v>
      </c>
      <c r="L10171">
        <f t="shared" si="474"/>
        <v>0</v>
      </c>
      <c r="M10171">
        <f t="shared" si="475"/>
        <v>2013</v>
      </c>
      <c r="N10171" t="str">
        <f t="shared" si="476"/>
        <v>Q4</v>
      </c>
    </row>
    <row r="10172" spans="1:14" x14ac:dyDescent="0.35">
      <c r="A10172">
        <v>558860</v>
      </c>
      <c r="B10172" t="s">
        <v>97</v>
      </c>
      <c r="C10172" t="s">
        <v>52</v>
      </c>
      <c r="D10172" t="s">
        <v>103</v>
      </c>
      <c r="E10172" t="s">
        <v>35</v>
      </c>
      <c r="F10172" t="s">
        <v>19</v>
      </c>
      <c r="G10172" s="10">
        <v>41562</v>
      </c>
      <c r="H10172" s="10">
        <v>41562</v>
      </c>
      <c r="I10172" t="s">
        <v>14</v>
      </c>
      <c r="J10172" t="s">
        <v>15</v>
      </c>
      <c r="K10172" t="str">
        <f>INDEX(State_Code_Name!B:B,MATCH(Consumer_Complaints!E10172,State_Code_Name!C:C,0))</f>
        <v>Florida</v>
      </c>
      <c r="L10172">
        <f t="shared" si="474"/>
        <v>0</v>
      </c>
      <c r="M10172">
        <f t="shared" si="475"/>
        <v>2013</v>
      </c>
      <c r="N10172" t="str">
        <f t="shared" si="476"/>
        <v>Q4</v>
      </c>
    </row>
    <row r="10173" spans="1:14" x14ac:dyDescent="0.35">
      <c r="A10173">
        <v>834131</v>
      </c>
      <c r="B10173" t="s">
        <v>73</v>
      </c>
      <c r="C10173" t="s">
        <v>26</v>
      </c>
      <c r="D10173" t="s">
        <v>27</v>
      </c>
      <c r="E10173" t="s">
        <v>59</v>
      </c>
      <c r="F10173" t="s">
        <v>19</v>
      </c>
      <c r="G10173" s="10">
        <v>41644</v>
      </c>
      <c r="H10173" s="10">
        <v>41644</v>
      </c>
      <c r="I10173" t="s">
        <v>14</v>
      </c>
      <c r="J10173" t="s">
        <v>15</v>
      </c>
      <c r="K10173" t="str">
        <f>INDEX(State_Code_Name!B:B,MATCH(Consumer_Complaints!E10173,State_Code_Name!C:C,0))</f>
        <v>Illinois</v>
      </c>
      <c r="L10173">
        <f t="shared" si="474"/>
        <v>0</v>
      </c>
      <c r="M10173">
        <f t="shared" si="475"/>
        <v>2014</v>
      </c>
      <c r="N10173" t="str">
        <f t="shared" si="476"/>
        <v>Q1</v>
      </c>
    </row>
    <row r="10174" spans="1:14" x14ac:dyDescent="0.35">
      <c r="A10174">
        <v>389286</v>
      </c>
      <c r="B10174" t="s">
        <v>311</v>
      </c>
      <c r="C10174" t="s">
        <v>26</v>
      </c>
      <c r="D10174" t="s">
        <v>27</v>
      </c>
      <c r="E10174" t="s">
        <v>35</v>
      </c>
      <c r="F10174" t="s">
        <v>13</v>
      </c>
      <c r="G10174" s="10">
        <v>41387</v>
      </c>
      <c r="H10174" s="10">
        <v>41388</v>
      </c>
      <c r="I10174" t="s">
        <v>14</v>
      </c>
      <c r="J10174" t="s">
        <v>15</v>
      </c>
      <c r="K10174" t="str">
        <f>INDEX(State_Code_Name!B:B,MATCH(Consumer_Complaints!E10174,State_Code_Name!C:C,0))</f>
        <v>Florida</v>
      </c>
      <c r="L10174">
        <f t="shared" si="474"/>
        <v>1</v>
      </c>
      <c r="M10174">
        <f t="shared" si="475"/>
        <v>2013</v>
      </c>
      <c r="N10174" t="str">
        <f t="shared" si="476"/>
        <v>Q2</v>
      </c>
    </row>
    <row r="10175" spans="1:14" x14ac:dyDescent="0.35">
      <c r="A10175">
        <v>1519854</v>
      </c>
      <c r="B10175" t="s">
        <v>152</v>
      </c>
      <c r="C10175" t="s">
        <v>36</v>
      </c>
      <c r="D10175" t="s">
        <v>80</v>
      </c>
      <c r="E10175" t="s">
        <v>46</v>
      </c>
      <c r="F10175" t="s">
        <v>305</v>
      </c>
      <c r="G10175" s="10">
        <v>42230</v>
      </c>
      <c r="H10175" s="10">
        <v>42241</v>
      </c>
      <c r="I10175" t="s">
        <v>14</v>
      </c>
      <c r="J10175" t="s">
        <v>15</v>
      </c>
      <c r="K10175" t="str">
        <f>INDEX(State_Code_Name!B:B,MATCH(Consumer_Complaints!E10175,State_Code_Name!C:C,0))</f>
        <v>Pennsylvania</v>
      </c>
      <c r="L10175">
        <f t="shared" si="474"/>
        <v>11</v>
      </c>
      <c r="M10175">
        <f t="shared" si="475"/>
        <v>2015</v>
      </c>
      <c r="N10175" t="str">
        <f t="shared" si="476"/>
        <v>Q3</v>
      </c>
    </row>
    <row r="10176" spans="1:14" x14ac:dyDescent="0.35">
      <c r="A10176">
        <v>2124509</v>
      </c>
      <c r="B10176" t="s">
        <v>58</v>
      </c>
      <c r="C10176" t="s">
        <v>36</v>
      </c>
      <c r="D10176" t="s">
        <v>281</v>
      </c>
      <c r="E10176" t="s">
        <v>18</v>
      </c>
      <c r="F10176" t="s">
        <v>19</v>
      </c>
      <c r="G10176" s="10">
        <v>42635</v>
      </c>
      <c r="H10176" s="10">
        <v>42635</v>
      </c>
      <c r="I10176" t="s">
        <v>14</v>
      </c>
      <c r="J10176" t="s">
        <v>14</v>
      </c>
      <c r="K10176" t="str">
        <f>INDEX(State_Code_Name!B:B,MATCH(Consumer_Complaints!E10176,State_Code_Name!C:C,0))</f>
        <v>California</v>
      </c>
      <c r="L10176">
        <f t="shared" si="474"/>
        <v>0</v>
      </c>
      <c r="M10176">
        <f t="shared" si="475"/>
        <v>2016</v>
      </c>
      <c r="N10176" t="str">
        <f t="shared" si="476"/>
        <v>Q3</v>
      </c>
    </row>
    <row r="10177" spans="1:14" x14ac:dyDescent="0.35">
      <c r="A10177">
        <v>2102931</v>
      </c>
      <c r="B10177" t="s">
        <v>54</v>
      </c>
      <c r="C10177" t="s">
        <v>52</v>
      </c>
      <c r="D10177" t="s">
        <v>103</v>
      </c>
      <c r="E10177" t="s">
        <v>31</v>
      </c>
      <c r="F10177" t="s">
        <v>19</v>
      </c>
      <c r="G10177" s="10">
        <v>42622</v>
      </c>
      <c r="H10177" s="10">
        <v>42622</v>
      </c>
      <c r="I10177" t="s">
        <v>14</v>
      </c>
      <c r="J10177" t="s">
        <v>15</v>
      </c>
      <c r="K10177" t="str">
        <f>INDEX(State_Code_Name!B:B,MATCH(Consumer_Complaints!E10177,State_Code_Name!C:C,0))</f>
        <v>Texas</v>
      </c>
      <c r="L10177">
        <f t="shared" si="474"/>
        <v>0</v>
      </c>
      <c r="M10177">
        <f t="shared" si="475"/>
        <v>2016</v>
      </c>
      <c r="N10177" t="str">
        <f t="shared" si="476"/>
        <v>Q3</v>
      </c>
    </row>
    <row r="10178" spans="1:14" x14ac:dyDescent="0.35">
      <c r="A10178">
        <v>1980569</v>
      </c>
      <c r="B10178" t="s">
        <v>30</v>
      </c>
      <c r="C10178" t="s">
        <v>36</v>
      </c>
      <c r="D10178" t="s">
        <v>80</v>
      </c>
      <c r="E10178" t="s">
        <v>55</v>
      </c>
      <c r="F10178" t="s">
        <v>19</v>
      </c>
      <c r="G10178" s="10">
        <v>42543</v>
      </c>
      <c r="H10178" s="10">
        <v>42550</v>
      </c>
      <c r="I10178" t="s">
        <v>14</v>
      </c>
      <c r="J10178" t="s">
        <v>15</v>
      </c>
      <c r="K10178" t="str">
        <f>INDEX(State_Code_Name!B:B,MATCH(Consumer_Complaints!E10178,State_Code_Name!C:C,0))</f>
        <v>Hawaii</v>
      </c>
      <c r="L10178">
        <f t="shared" si="474"/>
        <v>7</v>
      </c>
      <c r="M10178">
        <f t="shared" si="475"/>
        <v>2016</v>
      </c>
      <c r="N10178" t="str">
        <f t="shared" si="476"/>
        <v>Q2</v>
      </c>
    </row>
    <row r="10179" spans="1:14" x14ac:dyDescent="0.35">
      <c r="A10179">
        <v>721584</v>
      </c>
      <c r="B10179" t="s">
        <v>211</v>
      </c>
      <c r="C10179" t="s">
        <v>26</v>
      </c>
      <c r="D10179" t="s">
        <v>56</v>
      </c>
      <c r="E10179" t="s">
        <v>98</v>
      </c>
      <c r="F10179" t="s">
        <v>19</v>
      </c>
      <c r="G10179" s="10">
        <v>41689</v>
      </c>
      <c r="H10179" s="10">
        <v>41691</v>
      </c>
      <c r="I10179" t="s">
        <v>14</v>
      </c>
      <c r="J10179" t="s">
        <v>15</v>
      </c>
      <c r="K10179" t="str">
        <f>INDEX(State_Code_Name!B:B,MATCH(Consumer_Complaints!E10179,State_Code_Name!C:C,0))</f>
        <v>Colorado</v>
      </c>
      <c r="L10179">
        <f t="shared" ref="L10179:L10242" si="477">H10179-G10179</f>
        <v>2</v>
      </c>
      <c r="M10179">
        <f t="shared" ref="M10179:M10242" si="478">YEAR(G10179)</f>
        <v>2014</v>
      </c>
      <c r="N10179" t="str">
        <f t="shared" ref="N10179:N10242" si="479">IF(MONTH(G10179)&lt;=3,"Q1",IF(MONTH(G10179)&lt;=6,"Q2",IF(MONTH(G10179)&lt;=9,"Q3","Q4")))</f>
        <v>Q1</v>
      </c>
    </row>
    <row r="10180" spans="1:14" x14ac:dyDescent="0.35">
      <c r="A10180">
        <v>1633824</v>
      </c>
      <c r="B10180" t="s">
        <v>60</v>
      </c>
      <c r="C10180" t="s">
        <v>52</v>
      </c>
      <c r="D10180" t="s">
        <v>103</v>
      </c>
      <c r="E10180" t="s">
        <v>35</v>
      </c>
      <c r="F10180" t="s">
        <v>19</v>
      </c>
      <c r="G10180" s="10">
        <v>42307</v>
      </c>
      <c r="H10180" s="10">
        <v>42307</v>
      </c>
      <c r="I10180" t="s">
        <v>14</v>
      </c>
      <c r="J10180" t="s">
        <v>15</v>
      </c>
      <c r="K10180" t="str">
        <f>INDEX(State_Code_Name!B:B,MATCH(Consumer_Complaints!E10180,State_Code_Name!C:C,0))</f>
        <v>Florida</v>
      </c>
      <c r="L10180">
        <f t="shared" si="477"/>
        <v>0</v>
      </c>
      <c r="M10180">
        <f t="shared" si="478"/>
        <v>2015</v>
      </c>
      <c r="N10180" t="str">
        <f t="shared" si="479"/>
        <v>Q4</v>
      </c>
    </row>
    <row r="10181" spans="1:14" x14ac:dyDescent="0.35">
      <c r="A10181">
        <v>377886</v>
      </c>
      <c r="B10181" t="s">
        <v>43</v>
      </c>
      <c r="C10181" t="s">
        <v>26</v>
      </c>
      <c r="D10181" t="s">
        <v>159</v>
      </c>
      <c r="E10181" t="s">
        <v>18</v>
      </c>
      <c r="F10181" t="s">
        <v>19</v>
      </c>
      <c r="G10181" s="10">
        <v>41521</v>
      </c>
      <c r="H10181" s="10">
        <v>41551</v>
      </c>
      <c r="I10181" t="s">
        <v>14</v>
      </c>
      <c r="J10181" t="s">
        <v>15</v>
      </c>
      <c r="K10181" t="str">
        <f>INDEX(State_Code_Name!B:B,MATCH(Consumer_Complaints!E10181,State_Code_Name!C:C,0))</f>
        <v>California</v>
      </c>
      <c r="L10181">
        <f t="shared" si="477"/>
        <v>30</v>
      </c>
      <c r="M10181">
        <f t="shared" si="478"/>
        <v>2013</v>
      </c>
      <c r="N10181" t="str">
        <f t="shared" si="479"/>
        <v>Q3</v>
      </c>
    </row>
    <row r="10182" spans="1:14" x14ac:dyDescent="0.35">
      <c r="A10182">
        <v>1966161</v>
      </c>
      <c r="B10182" t="s">
        <v>68</v>
      </c>
      <c r="C10182" t="s">
        <v>36</v>
      </c>
      <c r="D10182" t="s">
        <v>150</v>
      </c>
      <c r="E10182" t="s">
        <v>59</v>
      </c>
      <c r="F10182" t="s">
        <v>19</v>
      </c>
      <c r="G10182" s="10">
        <v>42534</v>
      </c>
      <c r="H10182" s="10">
        <v>42534</v>
      </c>
      <c r="I10182" t="s">
        <v>14</v>
      </c>
      <c r="J10182" t="s">
        <v>15</v>
      </c>
      <c r="K10182" t="str">
        <f>INDEX(State_Code_Name!B:B,MATCH(Consumer_Complaints!E10182,State_Code_Name!C:C,0))</f>
        <v>Illinois</v>
      </c>
      <c r="L10182">
        <f t="shared" si="477"/>
        <v>0</v>
      </c>
      <c r="M10182">
        <f t="shared" si="478"/>
        <v>2016</v>
      </c>
      <c r="N10182" t="str">
        <f t="shared" si="479"/>
        <v>Q2</v>
      </c>
    </row>
    <row r="10183" spans="1:14" x14ac:dyDescent="0.35">
      <c r="A10183">
        <v>1488220</v>
      </c>
      <c r="B10183" t="s">
        <v>309</v>
      </c>
      <c r="C10183" t="s">
        <v>61</v>
      </c>
      <c r="D10183" t="s">
        <v>282</v>
      </c>
      <c r="E10183" t="s">
        <v>12</v>
      </c>
      <c r="F10183" t="s">
        <v>19</v>
      </c>
      <c r="G10183" s="10">
        <v>42212</v>
      </c>
      <c r="H10183" s="10">
        <v>42275</v>
      </c>
      <c r="I10183" t="s">
        <v>14</v>
      </c>
      <c r="J10183" t="s">
        <v>14</v>
      </c>
      <c r="K10183" t="str">
        <f>INDEX(State_Code_Name!B:B,MATCH(Consumer_Complaints!E10183,State_Code_Name!C:C,0))</f>
        <v>Virginia</v>
      </c>
      <c r="L10183">
        <f t="shared" si="477"/>
        <v>63</v>
      </c>
      <c r="M10183">
        <f t="shared" si="478"/>
        <v>2015</v>
      </c>
      <c r="N10183" t="str">
        <f t="shared" si="479"/>
        <v>Q3</v>
      </c>
    </row>
    <row r="10184" spans="1:14" x14ac:dyDescent="0.35">
      <c r="A10184">
        <v>1886666</v>
      </c>
      <c r="B10184" t="s">
        <v>280</v>
      </c>
      <c r="C10184" t="s">
        <v>32</v>
      </c>
      <c r="D10184" t="s">
        <v>104</v>
      </c>
      <c r="E10184" t="s">
        <v>18</v>
      </c>
      <c r="F10184" t="s">
        <v>19</v>
      </c>
      <c r="G10184" s="10">
        <v>42479</v>
      </c>
      <c r="H10184" s="10">
        <v>42479</v>
      </c>
      <c r="I10184" t="s">
        <v>14</v>
      </c>
      <c r="J10184" t="s">
        <v>15</v>
      </c>
      <c r="K10184" t="str">
        <f>INDEX(State_Code_Name!B:B,MATCH(Consumer_Complaints!E10184,State_Code_Name!C:C,0))</f>
        <v>California</v>
      </c>
      <c r="L10184">
        <f t="shared" si="477"/>
        <v>0</v>
      </c>
      <c r="M10184">
        <f t="shared" si="478"/>
        <v>2016</v>
      </c>
      <c r="N10184" t="str">
        <f t="shared" si="479"/>
        <v>Q2</v>
      </c>
    </row>
    <row r="10185" spans="1:14" x14ac:dyDescent="0.35">
      <c r="A10185">
        <v>1140255</v>
      </c>
      <c r="B10185" t="s">
        <v>81</v>
      </c>
      <c r="C10185" t="s">
        <v>36</v>
      </c>
      <c r="D10185" t="s">
        <v>109</v>
      </c>
      <c r="E10185" t="s">
        <v>22</v>
      </c>
      <c r="F10185" t="s">
        <v>19</v>
      </c>
      <c r="G10185" s="10">
        <v>41710</v>
      </c>
      <c r="H10185" s="10">
        <v>41710</v>
      </c>
      <c r="I10185" t="s">
        <v>14</v>
      </c>
      <c r="J10185" t="s">
        <v>15</v>
      </c>
      <c r="K10185" t="str">
        <f>INDEX(State_Code_Name!B:B,MATCH(Consumer_Complaints!E10185,State_Code_Name!C:C,0))</f>
        <v>New York</v>
      </c>
      <c r="L10185">
        <f t="shared" si="477"/>
        <v>0</v>
      </c>
      <c r="M10185">
        <f t="shared" si="478"/>
        <v>2014</v>
      </c>
      <c r="N10185" t="str">
        <f t="shared" si="479"/>
        <v>Q1</v>
      </c>
    </row>
    <row r="10186" spans="1:14" x14ac:dyDescent="0.35">
      <c r="A10186">
        <v>1949903</v>
      </c>
      <c r="B10186" t="s">
        <v>564</v>
      </c>
      <c r="C10186" t="s">
        <v>32</v>
      </c>
      <c r="D10186" t="s">
        <v>116</v>
      </c>
      <c r="E10186" t="s">
        <v>31</v>
      </c>
      <c r="F10186" t="s">
        <v>19</v>
      </c>
      <c r="G10186" s="10">
        <v>42375</v>
      </c>
      <c r="H10186" s="10">
        <v>42375</v>
      </c>
      <c r="I10186" t="s">
        <v>14</v>
      </c>
      <c r="J10186" t="s">
        <v>15</v>
      </c>
      <c r="K10186" t="str">
        <f>INDEX(State_Code_Name!B:B,MATCH(Consumer_Complaints!E10186,State_Code_Name!C:C,0))</f>
        <v>Texas</v>
      </c>
      <c r="L10186">
        <f t="shared" si="477"/>
        <v>0</v>
      </c>
      <c r="M10186">
        <f t="shared" si="478"/>
        <v>2016</v>
      </c>
      <c r="N10186" t="str">
        <f t="shared" si="479"/>
        <v>Q1</v>
      </c>
    </row>
    <row r="10187" spans="1:14" x14ac:dyDescent="0.35">
      <c r="A10187">
        <v>1154393</v>
      </c>
      <c r="B10187" t="s">
        <v>293</v>
      </c>
      <c r="C10187" t="s">
        <v>32</v>
      </c>
      <c r="D10187" t="s">
        <v>116</v>
      </c>
      <c r="E10187" t="s">
        <v>22</v>
      </c>
      <c r="F10187" t="s">
        <v>305</v>
      </c>
      <c r="G10187" s="10">
        <v>41985</v>
      </c>
      <c r="H10187" s="10">
        <v>41988</v>
      </c>
      <c r="I10187" t="s">
        <v>14</v>
      </c>
      <c r="J10187" t="s">
        <v>15</v>
      </c>
      <c r="K10187" t="str">
        <f>INDEX(State_Code_Name!B:B,MATCH(Consumer_Complaints!E10187,State_Code_Name!C:C,0))</f>
        <v>New York</v>
      </c>
      <c r="L10187">
        <f t="shared" si="477"/>
        <v>3</v>
      </c>
      <c r="M10187">
        <f t="shared" si="478"/>
        <v>2014</v>
      </c>
      <c r="N10187" t="str">
        <f t="shared" si="479"/>
        <v>Q4</v>
      </c>
    </row>
    <row r="10188" spans="1:14" x14ac:dyDescent="0.35">
      <c r="A10188">
        <v>2190265</v>
      </c>
      <c r="B10188" t="s">
        <v>97</v>
      </c>
      <c r="C10188" t="s">
        <v>52</v>
      </c>
      <c r="D10188" t="s">
        <v>103</v>
      </c>
      <c r="E10188" t="s">
        <v>22</v>
      </c>
      <c r="F10188" t="s">
        <v>19</v>
      </c>
      <c r="G10188" s="10">
        <v>42380</v>
      </c>
      <c r="H10188" s="10">
        <v>42380</v>
      </c>
      <c r="I10188" t="s">
        <v>14</v>
      </c>
      <c r="J10188" t="s">
        <v>14</v>
      </c>
      <c r="K10188" t="str">
        <f>INDEX(State_Code_Name!B:B,MATCH(Consumer_Complaints!E10188,State_Code_Name!C:C,0))</f>
        <v>New York</v>
      </c>
      <c r="L10188">
        <f t="shared" si="477"/>
        <v>0</v>
      </c>
      <c r="M10188">
        <f t="shared" si="478"/>
        <v>2016</v>
      </c>
      <c r="N10188" t="str">
        <f t="shared" si="479"/>
        <v>Q1</v>
      </c>
    </row>
    <row r="10189" spans="1:14" x14ac:dyDescent="0.35">
      <c r="A10189">
        <v>984314</v>
      </c>
      <c r="B10189" t="s">
        <v>238</v>
      </c>
      <c r="C10189" t="s">
        <v>32</v>
      </c>
      <c r="D10189" t="s">
        <v>104</v>
      </c>
      <c r="E10189" t="s">
        <v>35</v>
      </c>
      <c r="F10189" t="s">
        <v>19</v>
      </c>
      <c r="G10189" s="10">
        <v>41865</v>
      </c>
      <c r="H10189" s="10">
        <v>41878</v>
      </c>
      <c r="I10189" t="s">
        <v>14</v>
      </c>
      <c r="J10189" t="s">
        <v>15</v>
      </c>
      <c r="K10189" t="str">
        <f>INDEX(State_Code_Name!B:B,MATCH(Consumer_Complaints!E10189,State_Code_Name!C:C,0))</f>
        <v>Florida</v>
      </c>
      <c r="L10189">
        <f t="shared" si="477"/>
        <v>13</v>
      </c>
      <c r="M10189">
        <f t="shared" si="478"/>
        <v>2014</v>
      </c>
      <c r="N10189" t="str">
        <f t="shared" si="479"/>
        <v>Q3</v>
      </c>
    </row>
    <row r="10190" spans="1:14" x14ac:dyDescent="0.35">
      <c r="A10190">
        <v>1248631</v>
      </c>
      <c r="B10190" t="s">
        <v>95</v>
      </c>
      <c r="C10190" t="s">
        <v>36</v>
      </c>
      <c r="D10190" t="s">
        <v>145</v>
      </c>
      <c r="E10190" t="s">
        <v>48</v>
      </c>
      <c r="F10190" t="s">
        <v>305</v>
      </c>
      <c r="G10190" s="10">
        <v>42055</v>
      </c>
      <c r="H10190" s="10">
        <v>42061</v>
      </c>
      <c r="I10190" t="s">
        <v>14</v>
      </c>
      <c r="J10190" t="s">
        <v>15</v>
      </c>
      <c r="K10190" t="str">
        <f>INDEX(State_Code_Name!B:B,MATCH(Consumer_Complaints!E10190,State_Code_Name!C:C,0))</f>
        <v>New Jersey</v>
      </c>
      <c r="L10190">
        <f t="shared" si="477"/>
        <v>6</v>
      </c>
      <c r="M10190">
        <f t="shared" si="478"/>
        <v>2015</v>
      </c>
      <c r="N10190" t="str">
        <f t="shared" si="479"/>
        <v>Q1</v>
      </c>
    </row>
    <row r="10191" spans="1:14" x14ac:dyDescent="0.35">
      <c r="A10191">
        <v>1097264</v>
      </c>
      <c r="B10191" t="s">
        <v>842</v>
      </c>
      <c r="C10191" t="s">
        <v>32</v>
      </c>
      <c r="D10191" t="s">
        <v>44</v>
      </c>
      <c r="E10191" t="s">
        <v>29</v>
      </c>
      <c r="F10191" t="s">
        <v>19</v>
      </c>
      <c r="G10191" s="10">
        <v>41650</v>
      </c>
      <c r="H10191" s="10">
        <v>41650</v>
      </c>
      <c r="I10191" t="s">
        <v>14</v>
      </c>
      <c r="J10191" t="s">
        <v>15</v>
      </c>
      <c r="K10191" t="str">
        <f>INDEX(State_Code_Name!B:B,MATCH(Consumer_Complaints!E10191,State_Code_Name!C:C,0))</f>
        <v>Connecticut</v>
      </c>
      <c r="L10191">
        <f t="shared" si="477"/>
        <v>0</v>
      </c>
      <c r="M10191">
        <f t="shared" si="478"/>
        <v>2014</v>
      </c>
      <c r="N10191" t="str">
        <f t="shared" si="479"/>
        <v>Q1</v>
      </c>
    </row>
    <row r="10192" spans="1:14" x14ac:dyDescent="0.35">
      <c r="A10192">
        <v>683466</v>
      </c>
      <c r="B10192" t="s">
        <v>43</v>
      </c>
      <c r="C10192" t="s">
        <v>16</v>
      </c>
      <c r="D10192" t="s">
        <v>24</v>
      </c>
      <c r="E10192" t="s">
        <v>25</v>
      </c>
      <c r="F10192" t="s">
        <v>19</v>
      </c>
      <c r="G10192" s="10">
        <v>41662</v>
      </c>
      <c r="H10192" s="10">
        <v>41662</v>
      </c>
      <c r="I10192" t="s">
        <v>14</v>
      </c>
      <c r="J10192" t="s">
        <v>14</v>
      </c>
      <c r="K10192" t="str">
        <f>INDEX(State_Code_Name!B:B,MATCH(Consumer_Complaints!E10192,State_Code_Name!C:C,0))</f>
        <v>Georgia</v>
      </c>
      <c r="L10192">
        <f t="shared" si="477"/>
        <v>0</v>
      </c>
      <c r="M10192">
        <f t="shared" si="478"/>
        <v>2014</v>
      </c>
      <c r="N10192" t="str">
        <f t="shared" si="479"/>
        <v>Q1</v>
      </c>
    </row>
    <row r="10193" spans="1:14" x14ac:dyDescent="0.35">
      <c r="A10193">
        <v>653842</v>
      </c>
      <c r="B10193" t="s">
        <v>30</v>
      </c>
      <c r="C10193" t="s">
        <v>16</v>
      </c>
      <c r="D10193" t="s">
        <v>20</v>
      </c>
      <c r="E10193" t="s">
        <v>22</v>
      </c>
      <c r="F10193" t="s">
        <v>19</v>
      </c>
      <c r="G10193" s="10">
        <v>41699</v>
      </c>
      <c r="H10193" s="10">
        <v>41699</v>
      </c>
      <c r="I10193" t="s">
        <v>14</v>
      </c>
      <c r="J10193" t="s">
        <v>15</v>
      </c>
      <c r="K10193" t="str">
        <f>INDEX(State_Code_Name!B:B,MATCH(Consumer_Complaints!E10193,State_Code_Name!C:C,0))</f>
        <v>New York</v>
      </c>
      <c r="L10193">
        <f t="shared" si="477"/>
        <v>0</v>
      </c>
      <c r="M10193">
        <f t="shared" si="478"/>
        <v>2014</v>
      </c>
      <c r="N10193" t="str">
        <f t="shared" si="479"/>
        <v>Q1</v>
      </c>
    </row>
    <row r="10194" spans="1:14" x14ac:dyDescent="0.35">
      <c r="A10194">
        <v>1881572</v>
      </c>
      <c r="B10194" t="s">
        <v>177</v>
      </c>
      <c r="C10194" t="s">
        <v>32</v>
      </c>
      <c r="D10194" t="s">
        <v>44</v>
      </c>
      <c r="E10194" t="s">
        <v>31</v>
      </c>
      <c r="F10194" t="s">
        <v>19</v>
      </c>
      <c r="G10194" s="10">
        <v>42475</v>
      </c>
      <c r="H10194" s="10">
        <v>42475</v>
      </c>
      <c r="I10194" t="s">
        <v>14</v>
      </c>
      <c r="J10194" t="s">
        <v>15</v>
      </c>
      <c r="K10194" t="str">
        <f>INDEX(State_Code_Name!B:B,MATCH(Consumer_Complaints!E10194,State_Code_Name!C:C,0))</f>
        <v>Texas</v>
      </c>
      <c r="L10194">
        <f t="shared" si="477"/>
        <v>0</v>
      </c>
      <c r="M10194">
        <f t="shared" si="478"/>
        <v>2016</v>
      </c>
      <c r="N10194" t="str">
        <f t="shared" si="479"/>
        <v>Q2</v>
      </c>
    </row>
    <row r="10195" spans="1:14" x14ac:dyDescent="0.35">
      <c r="A10195">
        <v>1130417</v>
      </c>
      <c r="B10195" t="s">
        <v>30</v>
      </c>
      <c r="C10195" t="s">
        <v>26</v>
      </c>
      <c r="D10195" t="s">
        <v>27</v>
      </c>
      <c r="E10195" t="s">
        <v>40</v>
      </c>
      <c r="F10195" t="s">
        <v>19</v>
      </c>
      <c r="G10195" s="10">
        <v>41968</v>
      </c>
      <c r="H10195" s="10">
        <v>41968</v>
      </c>
      <c r="I10195" t="s">
        <v>14</v>
      </c>
      <c r="J10195" t="s">
        <v>14</v>
      </c>
      <c r="K10195" t="str">
        <f>INDEX(State_Code_Name!B:B,MATCH(Consumer_Complaints!E10195,State_Code_Name!C:C,0))</f>
        <v>Nevada</v>
      </c>
      <c r="L10195">
        <f t="shared" si="477"/>
        <v>0</v>
      </c>
      <c r="M10195">
        <f t="shared" si="478"/>
        <v>2014</v>
      </c>
      <c r="N10195" t="str">
        <f t="shared" si="479"/>
        <v>Q4</v>
      </c>
    </row>
    <row r="10196" spans="1:14" x14ac:dyDescent="0.35">
      <c r="A10196">
        <v>1804632</v>
      </c>
      <c r="B10196" t="s">
        <v>50</v>
      </c>
      <c r="C10196" t="s">
        <v>36</v>
      </c>
      <c r="D10196" t="s">
        <v>37</v>
      </c>
      <c r="E10196" t="s">
        <v>31</v>
      </c>
      <c r="F10196" t="s">
        <v>19</v>
      </c>
      <c r="G10196" s="10">
        <v>42424</v>
      </c>
      <c r="H10196" s="10">
        <v>42424</v>
      </c>
      <c r="I10196" t="s">
        <v>14</v>
      </c>
      <c r="J10196" t="s">
        <v>15</v>
      </c>
      <c r="K10196" t="str">
        <f>INDEX(State_Code_Name!B:B,MATCH(Consumer_Complaints!E10196,State_Code_Name!C:C,0))</f>
        <v>Texas</v>
      </c>
      <c r="L10196">
        <f t="shared" si="477"/>
        <v>0</v>
      </c>
      <c r="M10196">
        <f t="shared" si="478"/>
        <v>2016</v>
      </c>
      <c r="N10196" t="str">
        <f t="shared" si="479"/>
        <v>Q1</v>
      </c>
    </row>
    <row r="10197" spans="1:14" x14ac:dyDescent="0.35">
      <c r="A10197">
        <v>759890</v>
      </c>
      <c r="B10197" t="s">
        <v>54</v>
      </c>
      <c r="C10197" t="s">
        <v>52</v>
      </c>
      <c r="D10197" t="s">
        <v>96</v>
      </c>
      <c r="E10197" t="s">
        <v>70</v>
      </c>
      <c r="F10197" t="s">
        <v>19</v>
      </c>
      <c r="G10197" s="10">
        <v>41915</v>
      </c>
      <c r="H10197" s="10">
        <v>41915</v>
      </c>
      <c r="I10197" t="s">
        <v>14</v>
      </c>
      <c r="J10197" t="s">
        <v>15</v>
      </c>
      <c r="K10197" t="str">
        <f>INDEX(State_Code_Name!B:B,MATCH(Consumer_Complaints!E10197,State_Code_Name!C:C,0))</f>
        <v>Massachusetts</v>
      </c>
      <c r="L10197">
        <f t="shared" si="477"/>
        <v>0</v>
      </c>
      <c r="M10197">
        <f t="shared" si="478"/>
        <v>2014</v>
      </c>
      <c r="N10197" t="str">
        <f t="shared" si="479"/>
        <v>Q4</v>
      </c>
    </row>
    <row r="10198" spans="1:14" x14ac:dyDescent="0.35">
      <c r="A10198">
        <v>1327201</v>
      </c>
      <c r="B10198" t="s">
        <v>105</v>
      </c>
      <c r="C10198" t="s">
        <v>32</v>
      </c>
      <c r="D10198" t="s">
        <v>44</v>
      </c>
      <c r="E10198" t="s">
        <v>98</v>
      </c>
      <c r="F10198" t="s">
        <v>13</v>
      </c>
      <c r="G10198" s="10">
        <v>42107</v>
      </c>
      <c r="H10198" s="10">
        <v>42108</v>
      </c>
      <c r="I10198" t="s">
        <v>14</v>
      </c>
      <c r="J10198" t="s">
        <v>15</v>
      </c>
      <c r="K10198" t="str">
        <f>INDEX(State_Code_Name!B:B,MATCH(Consumer_Complaints!E10198,State_Code_Name!C:C,0))</f>
        <v>Colorado</v>
      </c>
      <c r="L10198">
        <f t="shared" si="477"/>
        <v>1</v>
      </c>
      <c r="M10198">
        <f t="shared" si="478"/>
        <v>2015</v>
      </c>
      <c r="N10198" t="str">
        <f t="shared" si="479"/>
        <v>Q2</v>
      </c>
    </row>
    <row r="10199" spans="1:14" x14ac:dyDescent="0.35">
      <c r="A10199">
        <v>981617</v>
      </c>
      <c r="B10199" t="s">
        <v>705</v>
      </c>
      <c r="C10199" t="s">
        <v>26</v>
      </c>
      <c r="D10199" t="s">
        <v>27</v>
      </c>
      <c r="E10199" t="s">
        <v>12</v>
      </c>
      <c r="F10199" t="s">
        <v>19</v>
      </c>
      <c r="G10199" s="10">
        <v>41864</v>
      </c>
      <c r="H10199" s="10">
        <v>41869</v>
      </c>
      <c r="I10199" t="s">
        <v>14</v>
      </c>
      <c r="J10199" t="s">
        <v>15</v>
      </c>
      <c r="K10199" t="str">
        <f>INDEX(State_Code_Name!B:B,MATCH(Consumer_Complaints!E10199,State_Code_Name!C:C,0))</f>
        <v>Virginia</v>
      </c>
      <c r="L10199">
        <f t="shared" si="477"/>
        <v>5</v>
      </c>
      <c r="M10199">
        <f t="shared" si="478"/>
        <v>2014</v>
      </c>
      <c r="N10199" t="str">
        <f t="shared" si="479"/>
        <v>Q3</v>
      </c>
    </row>
    <row r="10200" spans="1:14" x14ac:dyDescent="0.35">
      <c r="A10200">
        <v>1181837</v>
      </c>
      <c r="B10200" t="s">
        <v>11</v>
      </c>
      <c r="C10200" t="s">
        <v>26</v>
      </c>
      <c r="D10200" t="s">
        <v>27</v>
      </c>
      <c r="E10200" t="s">
        <v>171</v>
      </c>
      <c r="F10200" t="s">
        <v>305</v>
      </c>
      <c r="G10200" s="10">
        <v>42156</v>
      </c>
      <c r="H10200" s="10">
        <v>42248</v>
      </c>
      <c r="I10200" t="s">
        <v>14</v>
      </c>
      <c r="J10200" t="s">
        <v>15</v>
      </c>
      <c r="K10200" t="str">
        <f>INDEX(State_Code_Name!B:B,MATCH(Consumer_Complaints!E10200,State_Code_Name!C:C,0))</f>
        <v>Louisiana</v>
      </c>
      <c r="L10200">
        <f t="shared" si="477"/>
        <v>92</v>
      </c>
      <c r="M10200">
        <f t="shared" si="478"/>
        <v>2015</v>
      </c>
      <c r="N10200" t="str">
        <f t="shared" si="479"/>
        <v>Q2</v>
      </c>
    </row>
    <row r="10201" spans="1:14" x14ac:dyDescent="0.35">
      <c r="A10201">
        <v>1562600</v>
      </c>
      <c r="B10201" t="s">
        <v>60</v>
      </c>
      <c r="C10201" t="s">
        <v>52</v>
      </c>
      <c r="D10201" t="s">
        <v>96</v>
      </c>
      <c r="E10201" t="s">
        <v>35</v>
      </c>
      <c r="F10201" t="s">
        <v>19</v>
      </c>
      <c r="G10201" s="10">
        <v>42261</v>
      </c>
      <c r="H10201" s="10">
        <v>42261</v>
      </c>
      <c r="I10201" t="s">
        <v>14</v>
      </c>
      <c r="J10201" t="s">
        <v>15</v>
      </c>
      <c r="K10201" t="str">
        <f>INDEX(State_Code_Name!B:B,MATCH(Consumer_Complaints!E10201,State_Code_Name!C:C,0))</f>
        <v>Florida</v>
      </c>
      <c r="L10201">
        <f t="shared" si="477"/>
        <v>0</v>
      </c>
      <c r="M10201">
        <f t="shared" si="478"/>
        <v>2015</v>
      </c>
      <c r="N10201" t="str">
        <f t="shared" si="479"/>
        <v>Q3</v>
      </c>
    </row>
    <row r="10202" spans="1:14" x14ac:dyDescent="0.35">
      <c r="A10202">
        <v>413535</v>
      </c>
      <c r="B10202" t="s">
        <v>138</v>
      </c>
      <c r="C10202" t="s">
        <v>26</v>
      </c>
      <c r="D10202" t="s">
        <v>27</v>
      </c>
      <c r="E10202" t="s">
        <v>35</v>
      </c>
      <c r="F10202" t="s">
        <v>19</v>
      </c>
      <c r="G10202" s="10">
        <v>41416</v>
      </c>
      <c r="H10202" s="10">
        <v>41417</v>
      </c>
      <c r="I10202" t="s">
        <v>14</v>
      </c>
      <c r="J10202" t="s">
        <v>15</v>
      </c>
      <c r="K10202" t="str">
        <f>INDEX(State_Code_Name!B:B,MATCH(Consumer_Complaints!E10202,State_Code_Name!C:C,0))</f>
        <v>Florida</v>
      </c>
      <c r="L10202">
        <f t="shared" si="477"/>
        <v>1</v>
      </c>
      <c r="M10202">
        <f t="shared" si="478"/>
        <v>2013</v>
      </c>
      <c r="N10202" t="str">
        <f t="shared" si="479"/>
        <v>Q2</v>
      </c>
    </row>
    <row r="10203" spans="1:14" x14ac:dyDescent="0.35">
      <c r="A10203">
        <v>1123927</v>
      </c>
      <c r="B10203" t="s">
        <v>858</v>
      </c>
      <c r="C10203" t="s">
        <v>9</v>
      </c>
      <c r="D10203" t="s">
        <v>10</v>
      </c>
      <c r="E10203" t="s">
        <v>70</v>
      </c>
      <c r="F10203" t="s">
        <v>19</v>
      </c>
      <c r="G10203" s="10">
        <v>41963</v>
      </c>
      <c r="H10203" s="10">
        <v>41969</v>
      </c>
      <c r="I10203" t="s">
        <v>14</v>
      </c>
      <c r="J10203" t="s">
        <v>14</v>
      </c>
      <c r="K10203" t="str">
        <f>INDEX(State_Code_Name!B:B,MATCH(Consumer_Complaints!E10203,State_Code_Name!C:C,0))</f>
        <v>Massachusetts</v>
      </c>
      <c r="L10203">
        <f t="shared" si="477"/>
        <v>6</v>
      </c>
      <c r="M10203">
        <f t="shared" si="478"/>
        <v>2014</v>
      </c>
      <c r="N10203" t="str">
        <f t="shared" si="479"/>
        <v>Q4</v>
      </c>
    </row>
    <row r="10204" spans="1:14" x14ac:dyDescent="0.35">
      <c r="A10204">
        <v>1912020</v>
      </c>
      <c r="B10204" t="s">
        <v>510</v>
      </c>
      <c r="C10204" t="s">
        <v>36</v>
      </c>
      <c r="D10204" t="s">
        <v>67</v>
      </c>
      <c r="E10204" t="s">
        <v>100</v>
      </c>
      <c r="F10204" t="s">
        <v>19</v>
      </c>
      <c r="G10204" s="10">
        <v>42526</v>
      </c>
      <c r="H10204" s="10">
        <v>42526</v>
      </c>
      <c r="I10204" t="s">
        <v>14</v>
      </c>
      <c r="J10204" t="s">
        <v>15</v>
      </c>
      <c r="K10204" t="str">
        <f>INDEX(State_Code_Name!B:B,MATCH(Consumer_Complaints!E10204,State_Code_Name!C:C,0))</f>
        <v>Arizona</v>
      </c>
      <c r="L10204">
        <f t="shared" si="477"/>
        <v>0</v>
      </c>
      <c r="M10204">
        <f t="shared" si="478"/>
        <v>2016</v>
      </c>
      <c r="N10204" t="str">
        <f t="shared" si="479"/>
        <v>Q2</v>
      </c>
    </row>
    <row r="10205" spans="1:14" x14ac:dyDescent="0.35">
      <c r="A10205">
        <v>1494641</v>
      </c>
      <c r="B10205" t="s">
        <v>69</v>
      </c>
      <c r="C10205" t="s">
        <v>26</v>
      </c>
      <c r="D10205" t="s">
        <v>27</v>
      </c>
      <c r="E10205" t="s">
        <v>22</v>
      </c>
      <c r="F10205" t="s">
        <v>19</v>
      </c>
      <c r="G10205" s="10">
        <v>42215</v>
      </c>
      <c r="H10205" s="10">
        <v>42215</v>
      </c>
      <c r="I10205" t="s">
        <v>14</v>
      </c>
      <c r="J10205" t="s">
        <v>14</v>
      </c>
      <c r="K10205" t="str">
        <f>INDEX(State_Code_Name!B:B,MATCH(Consumer_Complaints!E10205,State_Code_Name!C:C,0))</f>
        <v>New York</v>
      </c>
      <c r="L10205">
        <f t="shared" si="477"/>
        <v>0</v>
      </c>
      <c r="M10205">
        <f t="shared" si="478"/>
        <v>2015</v>
      </c>
      <c r="N10205" t="str">
        <f t="shared" si="479"/>
        <v>Q3</v>
      </c>
    </row>
    <row r="10206" spans="1:14" x14ac:dyDescent="0.35">
      <c r="A10206">
        <v>1075189</v>
      </c>
      <c r="B10206" t="s">
        <v>113</v>
      </c>
      <c r="C10206" t="s">
        <v>36</v>
      </c>
      <c r="D10206" t="s">
        <v>37</v>
      </c>
      <c r="E10206" t="s">
        <v>18</v>
      </c>
      <c r="F10206" t="s">
        <v>19</v>
      </c>
      <c r="G10206" s="10">
        <v>41928</v>
      </c>
      <c r="H10206" s="10">
        <v>41928</v>
      </c>
      <c r="I10206" t="s">
        <v>14</v>
      </c>
      <c r="J10206" t="s">
        <v>15</v>
      </c>
      <c r="K10206" t="str">
        <f>INDEX(State_Code_Name!B:B,MATCH(Consumer_Complaints!E10206,State_Code_Name!C:C,0))</f>
        <v>California</v>
      </c>
      <c r="L10206">
        <f t="shared" si="477"/>
        <v>0</v>
      </c>
      <c r="M10206">
        <f t="shared" si="478"/>
        <v>2014</v>
      </c>
      <c r="N10206" t="str">
        <f t="shared" si="479"/>
        <v>Q4</v>
      </c>
    </row>
    <row r="10207" spans="1:14" x14ac:dyDescent="0.35">
      <c r="A10207">
        <v>2035537</v>
      </c>
      <c r="B10207" t="s">
        <v>38</v>
      </c>
      <c r="C10207" t="s">
        <v>36</v>
      </c>
      <c r="D10207" t="s">
        <v>37</v>
      </c>
      <c r="E10207" t="s">
        <v>79</v>
      </c>
      <c r="F10207" t="s">
        <v>19</v>
      </c>
      <c r="G10207" s="10">
        <v>42579</v>
      </c>
      <c r="H10207" s="10">
        <v>42579</v>
      </c>
      <c r="I10207" t="s">
        <v>14</v>
      </c>
      <c r="J10207" t="s">
        <v>15</v>
      </c>
      <c r="K10207" t="str">
        <f>INDEX(State_Code_Name!B:B,MATCH(Consumer_Complaints!E10207,State_Code_Name!C:C,0))</f>
        <v>Minnesota</v>
      </c>
      <c r="L10207">
        <f t="shared" si="477"/>
        <v>0</v>
      </c>
      <c r="M10207">
        <f t="shared" si="478"/>
        <v>2016</v>
      </c>
      <c r="N10207" t="str">
        <f t="shared" si="479"/>
        <v>Q3</v>
      </c>
    </row>
    <row r="10208" spans="1:14" x14ac:dyDescent="0.35">
      <c r="A10208">
        <v>1957364</v>
      </c>
      <c r="B10208" t="s">
        <v>11</v>
      </c>
      <c r="C10208" t="s">
        <v>36</v>
      </c>
      <c r="D10208" t="s">
        <v>281</v>
      </c>
      <c r="E10208" t="s">
        <v>85</v>
      </c>
      <c r="F10208" t="s">
        <v>19</v>
      </c>
      <c r="G10208" s="10">
        <v>42588</v>
      </c>
      <c r="H10208" s="10">
        <v>42588</v>
      </c>
      <c r="I10208" t="s">
        <v>14</v>
      </c>
      <c r="J10208" t="s">
        <v>14</v>
      </c>
      <c r="K10208" t="str">
        <f>INDEX(State_Code_Name!B:B,MATCH(Consumer_Complaints!E10208,State_Code_Name!C:C,0))</f>
        <v>Wisconsin</v>
      </c>
      <c r="L10208">
        <f t="shared" si="477"/>
        <v>0</v>
      </c>
      <c r="M10208">
        <f t="shared" si="478"/>
        <v>2016</v>
      </c>
      <c r="N10208" t="str">
        <f t="shared" si="479"/>
        <v>Q3</v>
      </c>
    </row>
    <row r="10209" spans="1:14" x14ac:dyDescent="0.35">
      <c r="A10209">
        <v>1495289</v>
      </c>
      <c r="B10209" t="s">
        <v>11</v>
      </c>
      <c r="C10209" t="s">
        <v>36</v>
      </c>
      <c r="D10209" t="s">
        <v>80</v>
      </c>
      <c r="E10209" t="s">
        <v>35</v>
      </c>
      <c r="F10209" t="s">
        <v>19</v>
      </c>
      <c r="G10209" s="10">
        <v>42215</v>
      </c>
      <c r="H10209" s="10">
        <v>42216</v>
      </c>
      <c r="I10209" t="s">
        <v>14</v>
      </c>
      <c r="J10209" t="s">
        <v>15</v>
      </c>
      <c r="K10209" t="str">
        <f>INDEX(State_Code_Name!B:B,MATCH(Consumer_Complaints!E10209,State_Code_Name!C:C,0))</f>
        <v>Florida</v>
      </c>
      <c r="L10209">
        <f t="shared" si="477"/>
        <v>1</v>
      </c>
      <c r="M10209">
        <f t="shared" si="478"/>
        <v>2015</v>
      </c>
      <c r="N10209" t="str">
        <f t="shared" si="479"/>
        <v>Q3</v>
      </c>
    </row>
    <row r="10210" spans="1:14" x14ac:dyDescent="0.35">
      <c r="A10210">
        <v>462553</v>
      </c>
      <c r="B10210" t="s">
        <v>30</v>
      </c>
      <c r="C10210" t="s">
        <v>26</v>
      </c>
      <c r="D10210" t="s">
        <v>27</v>
      </c>
      <c r="E10210" t="s">
        <v>212</v>
      </c>
      <c r="F10210" t="s">
        <v>19</v>
      </c>
      <c r="G10210" s="10">
        <v>41477</v>
      </c>
      <c r="H10210" s="10">
        <v>41481</v>
      </c>
      <c r="I10210" t="s">
        <v>14</v>
      </c>
      <c r="J10210" t="s">
        <v>15</v>
      </c>
      <c r="K10210" t="str">
        <f>INDEX(State_Code_Name!B:B,MATCH(Consumer_Complaints!E10210,State_Code_Name!C:C,0))</f>
        <v>West Virginia</v>
      </c>
      <c r="L10210">
        <f t="shared" si="477"/>
        <v>4</v>
      </c>
      <c r="M10210">
        <f t="shared" si="478"/>
        <v>2013</v>
      </c>
      <c r="N10210" t="str">
        <f t="shared" si="479"/>
        <v>Q3</v>
      </c>
    </row>
    <row r="10211" spans="1:14" x14ac:dyDescent="0.35">
      <c r="A10211">
        <v>1506612</v>
      </c>
      <c r="B10211" t="s">
        <v>143</v>
      </c>
      <c r="C10211" t="s">
        <v>26</v>
      </c>
      <c r="D10211" t="s">
        <v>27</v>
      </c>
      <c r="E10211" t="s">
        <v>35</v>
      </c>
      <c r="F10211" t="s">
        <v>19</v>
      </c>
      <c r="G10211" s="10">
        <v>42163</v>
      </c>
      <c r="H10211" s="10">
        <v>42229</v>
      </c>
      <c r="I10211" t="s">
        <v>14</v>
      </c>
      <c r="J10211" t="s">
        <v>15</v>
      </c>
      <c r="K10211" t="str">
        <f>INDEX(State_Code_Name!B:B,MATCH(Consumer_Complaints!E10211,State_Code_Name!C:C,0))</f>
        <v>Florida</v>
      </c>
      <c r="L10211">
        <f t="shared" si="477"/>
        <v>66</v>
      </c>
      <c r="M10211">
        <f t="shared" si="478"/>
        <v>2015</v>
      </c>
      <c r="N10211" t="str">
        <f t="shared" si="479"/>
        <v>Q2</v>
      </c>
    </row>
    <row r="10212" spans="1:14" x14ac:dyDescent="0.35">
      <c r="A10212">
        <v>900985</v>
      </c>
      <c r="B10212" t="s">
        <v>291</v>
      </c>
      <c r="C10212" t="s">
        <v>61</v>
      </c>
      <c r="D10212" t="s">
        <v>282</v>
      </c>
      <c r="E10212" t="s">
        <v>39</v>
      </c>
      <c r="F10212" t="s">
        <v>19</v>
      </c>
      <c r="G10212" s="10">
        <v>41808</v>
      </c>
      <c r="H10212" s="10">
        <v>41810</v>
      </c>
      <c r="I10212" t="s">
        <v>14</v>
      </c>
      <c r="J10212" t="s">
        <v>15</v>
      </c>
      <c r="K10212" t="str">
        <f>INDEX(State_Code_Name!B:B,MATCH(Consumer_Complaints!E10212,State_Code_Name!C:C,0))</f>
        <v>Ohio</v>
      </c>
      <c r="L10212">
        <f t="shared" si="477"/>
        <v>2</v>
      </c>
      <c r="M10212">
        <f t="shared" si="478"/>
        <v>2014</v>
      </c>
      <c r="N10212" t="str">
        <f t="shared" si="479"/>
        <v>Q2</v>
      </c>
    </row>
    <row r="10213" spans="1:14" x14ac:dyDescent="0.35">
      <c r="A10213">
        <v>937516</v>
      </c>
      <c r="B10213" t="s">
        <v>111</v>
      </c>
      <c r="C10213" t="s">
        <v>26</v>
      </c>
      <c r="D10213" t="s">
        <v>27</v>
      </c>
      <c r="E10213" t="s">
        <v>18</v>
      </c>
      <c r="F10213" t="s">
        <v>19</v>
      </c>
      <c r="G10213" s="10">
        <v>41835</v>
      </c>
      <c r="H10213" s="10">
        <v>41838</v>
      </c>
      <c r="I10213" t="s">
        <v>14</v>
      </c>
      <c r="J10213" t="s">
        <v>15</v>
      </c>
      <c r="K10213" t="str">
        <f>INDEX(State_Code_Name!B:B,MATCH(Consumer_Complaints!E10213,State_Code_Name!C:C,0))</f>
        <v>California</v>
      </c>
      <c r="L10213">
        <f t="shared" si="477"/>
        <v>3</v>
      </c>
      <c r="M10213">
        <f t="shared" si="478"/>
        <v>2014</v>
      </c>
      <c r="N10213" t="str">
        <f t="shared" si="479"/>
        <v>Q3</v>
      </c>
    </row>
    <row r="10214" spans="1:14" x14ac:dyDescent="0.35">
      <c r="A10214">
        <v>2065394</v>
      </c>
      <c r="B10214" t="s">
        <v>83</v>
      </c>
      <c r="C10214" t="s">
        <v>36</v>
      </c>
      <c r="D10214" t="s">
        <v>80</v>
      </c>
      <c r="E10214" t="s">
        <v>46</v>
      </c>
      <c r="F10214" t="s">
        <v>305</v>
      </c>
      <c r="G10214" s="10">
        <v>42598</v>
      </c>
      <c r="H10214" s="10">
        <v>42600</v>
      </c>
      <c r="I10214" t="s">
        <v>14</v>
      </c>
      <c r="J10214" t="s">
        <v>14</v>
      </c>
      <c r="K10214" t="str">
        <f>INDEX(State_Code_Name!B:B,MATCH(Consumer_Complaints!E10214,State_Code_Name!C:C,0))</f>
        <v>Pennsylvania</v>
      </c>
      <c r="L10214">
        <f t="shared" si="477"/>
        <v>2</v>
      </c>
      <c r="M10214">
        <f t="shared" si="478"/>
        <v>2016</v>
      </c>
      <c r="N10214" t="str">
        <f t="shared" si="479"/>
        <v>Q3</v>
      </c>
    </row>
    <row r="10215" spans="1:14" x14ac:dyDescent="0.35">
      <c r="A10215">
        <v>275969</v>
      </c>
      <c r="B10215" t="s">
        <v>11</v>
      </c>
      <c r="C10215" t="s">
        <v>16</v>
      </c>
      <c r="D10215" t="s">
        <v>24</v>
      </c>
      <c r="E10215" t="s">
        <v>18</v>
      </c>
      <c r="F10215" t="s">
        <v>305</v>
      </c>
      <c r="G10215" s="10">
        <v>41305</v>
      </c>
      <c r="H10215" s="10">
        <v>41366</v>
      </c>
      <c r="I10215" t="s">
        <v>14</v>
      </c>
      <c r="J10215" t="s">
        <v>15</v>
      </c>
      <c r="K10215" t="str">
        <f>INDEX(State_Code_Name!B:B,MATCH(Consumer_Complaints!E10215,State_Code_Name!C:C,0))</f>
        <v>California</v>
      </c>
      <c r="L10215">
        <f t="shared" si="477"/>
        <v>61</v>
      </c>
      <c r="M10215">
        <f t="shared" si="478"/>
        <v>2013</v>
      </c>
      <c r="N10215" t="str">
        <f t="shared" si="479"/>
        <v>Q1</v>
      </c>
    </row>
    <row r="10216" spans="1:14" x14ac:dyDescent="0.35">
      <c r="A10216">
        <v>1570663</v>
      </c>
      <c r="B10216" t="s">
        <v>43</v>
      </c>
      <c r="C10216" t="s">
        <v>36</v>
      </c>
      <c r="D10216" t="s">
        <v>202</v>
      </c>
      <c r="E10216" t="s">
        <v>35</v>
      </c>
      <c r="F10216" t="s">
        <v>19</v>
      </c>
      <c r="G10216" s="10">
        <v>42265</v>
      </c>
      <c r="H10216" s="10">
        <v>42265</v>
      </c>
      <c r="I10216" t="s">
        <v>14</v>
      </c>
      <c r="J10216" t="s">
        <v>14</v>
      </c>
      <c r="K10216" t="str">
        <f>INDEX(State_Code_Name!B:B,MATCH(Consumer_Complaints!E10216,State_Code_Name!C:C,0))</f>
        <v>Florida</v>
      </c>
      <c r="L10216">
        <f t="shared" si="477"/>
        <v>0</v>
      </c>
      <c r="M10216">
        <f t="shared" si="478"/>
        <v>2015</v>
      </c>
      <c r="N10216" t="str">
        <f t="shared" si="479"/>
        <v>Q3</v>
      </c>
    </row>
    <row r="10217" spans="1:14" x14ac:dyDescent="0.35">
      <c r="A10217">
        <v>1029705</v>
      </c>
      <c r="B10217" t="s">
        <v>60</v>
      </c>
      <c r="C10217" t="s">
        <v>52</v>
      </c>
      <c r="D10217" t="s">
        <v>96</v>
      </c>
      <c r="E10217" t="s">
        <v>39</v>
      </c>
      <c r="F10217" t="s">
        <v>19</v>
      </c>
      <c r="G10217" s="10">
        <v>41897</v>
      </c>
      <c r="H10217" s="10">
        <v>41899</v>
      </c>
      <c r="I10217" t="s">
        <v>14</v>
      </c>
      <c r="J10217" t="s">
        <v>15</v>
      </c>
      <c r="K10217" t="str">
        <f>INDEX(State_Code_Name!B:B,MATCH(Consumer_Complaints!E10217,State_Code_Name!C:C,0))</f>
        <v>Ohio</v>
      </c>
      <c r="L10217">
        <f t="shared" si="477"/>
        <v>2</v>
      </c>
      <c r="M10217">
        <f t="shared" si="478"/>
        <v>2014</v>
      </c>
      <c r="N10217" t="str">
        <f t="shared" si="479"/>
        <v>Q3</v>
      </c>
    </row>
    <row r="10218" spans="1:14" x14ac:dyDescent="0.35">
      <c r="A10218">
        <v>1232891</v>
      </c>
      <c r="B10218" t="s">
        <v>38</v>
      </c>
      <c r="C10218" t="s">
        <v>9</v>
      </c>
      <c r="D10218" t="s">
        <v>175</v>
      </c>
      <c r="E10218" t="s">
        <v>101</v>
      </c>
      <c r="F10218" t="s">
        <v>19</v>
      </c>
      <c r="G10218" s="10">
        <v>42279</v>
      </c>
      <c r="H10218" s="10">
        <v>42279</v>
      </c>
      <c r="I10218" t="s">
        <v>14</v>
      </c>
      <c r="J10218" t="s">
        <v>15</v>
      </c>
      <c r="K10218" t="str">
        <f>INDEX(State_Code_Name!B:B,MATCH(Consumer_Complaints!E10218,State_Code_Name!C:C,0))</f>
        <v>Delaware</v>
      </c>
      <c r="L10218">
        <f t="shared" si="477"/>
        <v>0</v>
      </c>
      <c r="M10218">
        <f t="shared" si="478"/>
        <v>2015</v>
      </c>
      <c r="N10218" t="str">
        <f t="shared" si="479"/>
        <v>Q4</v>
      </c>
    </row>
    <row r="10219" spans="1:14" x14ac:dyDescent="0.35">
      <c r="A10219">
        <v>567006</v>
      </c>
      <c r="B10219" t="s">
        <v>30</v>
      </c>
      <c r="C10219" t="s">
        <v>36</v>
      </c>
      <c r="D10219" t="s">
        <v>67</v>
      </c>
      <c r="E10219" t="s">
        <v>121</v>
      </c>
      <c r="F10219" t="s">
        <v>19</v>
      </c>
      <c r="G10219" s="10">
        <v>41569</v>
      </c>
      <c r="H10219" s="10">
        <v>41569</v>
      </c>
      <c r="I10219" t="s">
        <v>14</v>
      </c>
      <c r="J10219" t="s">
        <v>14</v>
      </c>
      <c r="K10219" t="str">
        <f>INDEX(State_Code_Name!B:B,MATCH(Consumer_Complaints!E10219,State_Code_Name!C:C,0))</f>
        <v>Oregon</v>
      </c>
      <c r="L10219">
        <f t="shared" si="477"/>
        <v>0</v>
      </c>
      <c r="M10219">
        <f t="shared" si="478"/>
        <v>2013</v>
      </c>
      <c r="N10219" t="str">
        <f t="shared" si="479"/>
        <v>Q4</v>
      </c>
    </row>
    <row r="10220" spans="1:14" x14ac:dyDescent="0.35">
      <c r="A10220">
        <v>1654377</v>
      </c>
      <c r="B10220" t="s">
        <v>58</v>
      </c>
      <c r="C10220" t="s">
        <v>16</v>
      </c>
      <c r="D10220" t="s">
        <v>75</v>
      </c>
      <c r="E10220" t="s">
        <v>79</v>
      </c>
      <c r="F10220" t="s">
        <v>19</v>
      </c>
      <c r="G10220" s="10">
        <v>42321</v>
      </c>
      <c r="H10220" s="10">
        <v>42321</v>
      </c>
      <c r="I10220" t="s">
        <v>14</v>
      </c>
      <c r="J10220" t="s">
        <v>15</v>
      </c>
      <c r="K10220" t="str">
        <f>INDEX(State_Code_Name!B:B,MATCH(Consumer_Complaints!E10220,State_Code_Name!C:C,0))</f>
        <v>Minnesota</v>
      </c>
      <c r="L10220">
        <f t="shared" si="477"/>
        <v>0</v>
      </c>
      <c r="M10220">
        <f t="shared" si="478"/>
        <v>2015</v>
      </c>
      <c r="N10220" t="str">
        <f t="shared" si="479"/>
        <v>Q4</v>
      </c>
    </row>
    <row r="10221" spans="1:14" x14ac:dyDescent="0.35">
      <c r="A10221">
        <v>1612330</v>
      </c>
      <c r="B10221" t="s">
        <v>796</v>
      </c>
      <c r="C10221" t="s">
        <v>32</v>
      </c>
      <c r="D10221" t="s">
        <v>161</v>
      </c>
      <c r="E10221" t="s">
        <v>22</v>
      </c>
      <c r="F10221" t="s">
        <v>19</v>
      </c>
      <c r="G10221" s="10">
        <v>42294</v>
      </c>
      <c r="H10221" s="10">
        <v>42299</v>
      </c>
      <c r="I10221" t="s">
        <v>14</v>
      </c>
      <c r="J10221" t="s">
        <v>15</v>
      </c>
      <c r="K10221" t="str">
        <f>INDEX(State_Code_Name!B:B,MATCH(Consumer_Complaints!E10221,State_Code_Name!C:C,0))</f>
        <v>New York</v>
      </c>
      <c r="L10221">
        <f t="shared" si="477"/>
        <v>5</v>
      </c>
      <c r="M10221">
        <f t="shared" si="478"/>
        <v>2015</v>
      </c>
      <c r="N10221" t="str">
        <f t="shared" si="479"/>
        <v>Q4</v>
      </c>
    </row>
    <row r="10222" spans="1:14" x14ac:dyDescent="0.35">
      <c r="A10222">
        <v>760609</v>
      </c>
      <c r="B10222" t="s">
        <v>58</v>
      </c>
      <c r="C10222" t="s">
        <v>32</v>
      </c>
      <c r="D10222" t="s">
        <v>104</v>
      </c>
      <c r="E10222" t="s">
        <v>51</v>
      </c>
      <c r="F10222" t="s">
        <v>19</v>
      </c>
      <c r="G10222" s="10">
        <v>41715</v>
      </c>
      <c r="H10222" s="10">
        <v>41718</v>
      </c>
      <c r="I10222" t="s">
        <v>14</v>
      </c>
      <c r="J10222" t="s">
        <v>14</v>
      </c>
      <c r="K10222" t="str">
        <f>INDEX(State_Code_Name!B:B,MATCH(Consumer_Complaints!E10222,State_Code_Name!C:C,0))</f>
        <v>Washington</v>
      </c>
      <c r="L10222">
        <f t="shared" si="477"/>
        <v>3</v>
      </c>
      <c r="M10222">
        <f t="shared" si="478"/>
        <v>2014</v>
      </c>
      <c r="N10222" t="str">
        <f t="shared" si="479"/>
        <v>Q1</v>
      </c>
    </row>
    <row r="10223" spans="1:14" x14ac:dyDescent="0.35">
      <c r="A10223">
        <v>858961</v>
      </c>
      <c r="B10223" t="s">
        <v>81</v>
      </c>
      <c r="C10223" t="s">
        <v>16</v>
      </c>
      <c r="D10223" t="s">
        <v>144</v>
      </c>
      <c r="E10223" t="s">
        <v>22</v>
      </c>
      <c r="F10223" t="s">
        <v>19</v>
      </c>
      <c r="G10223" s="10">
        <v>41778</v>
      </c>
      <c r="H10223" s="10">
        <v>41778</v>
      </c>
      <c r="I10223" t="s">
        <v>14</v>
      </c>
      <c r="J10223" t="s">
        <v>15</v>
      </c>
      <c r="K10223" t="str">
        <f>INDEX(State_Code_Name!B:B,MATCH(Consumer_Complaints!E10223,State_Code_Name!C:C,0))</f>
        <v>New York</v>
      </c>
      <c r="L10223">
        <f t="shared" si="477"/>
        <v>0</v>
      </c>
      <c r="M10223">
        <f t="shared" si="478"/>
        <v>2014</v>
      </c>
      <c r="N10223" t="str">
        <f t="shared" si="479"/>
        <v>Q2</v>
      </c>
    </row>
    <row r="10224" spans="1:14" x14ac:dyDescent="0.35">
      <c r="A10224">
        <v>668080</v>
      </c>
      <c r="B10224" t="s">
        <v>134</v>
      </c>
      <c r="C10224" t="s">
        <v>16</v>
      </c>
      <c r="D10224" t="s">
        <v>20</v>
      </c>
      <c r="E10224" t="s">
        <v>118</v>
      </c>
      <c r="F10224" t="s">
        <v>305</v>
      </c>
      <c r="G10224" s="10">
        <v>41653</v>
      </c>
      <c r="H10224" s="10">
        <v>41656</v>
      </c>
      <c r="I10224" t="s">
        <v>14</v>
      </c>
      <c r="J10224" t="s">
        <v>15</v>
      </c>
      <c r="K10224" t="str">
        <f>INDEX(State_Code_Name!B:B,MATCH(Consumer_Complaints!E10224,State_Code_Name!C:C,0))</f>
        <v>Alabama</v>
      </c>
      <c r="L10224">
        <f t="shared" si="477"/>
        <v>3</v>
      </c>
      <c r="M10224">
        <f t="shared" si="478"/>
        <v>2014</v>
      </c>
      <c r="N10224" t="str">
        <f t="shared" si="479"/>
        <v>Q1</v>
      </c>
    </row>
    <row r="10225" spans="1:14" x14ac:dyDescent="0.35">
      <c r="A10225">
        <v>402098</v>
      </c>
      <c r="B10225" t="s">
        <v>69</v>
      </c>
      <c r="C10225" t="s">
        <v>26</v>
      </c>
      <c r="D10225" t="s">
        <v>27</v>
      </c>
      <c r="E10225" t="s">
        <v>79</v>
      </c>
      <c r="F10225" t="s">
        <v>19</v>
      </c>
      <c r="G10225" s="10">
        <v>41491</v>
      </c>
      <c r="H10225" s="10">
        <v>41522</v>
      </c>
      <c r="I10225" t="s">
        <v>14</v>
      </c>
      <c r="J10225" t="s">
        <v>15</v>
      </c>
      <c r="K10225" t="str">
        <f>INDEX(State_Code_Name!B:B,MATCH(Consumer_Complaints!E10225,State_Code_Name!C:C,0))</f>
        <v>Minnesota</v>
      </c>
      <c r="L10225">
        <f t="shared" si="477"/>
        <v>31</v>
      </c>
      <c r="M10225">
        <f t="shared" si="478"/>
        <v>2013</v>
      </c>
      <c r="N10225" t="str">
        <f t="shared" si="479"/>
        <v>Q3</v>
      </c>
    </row>
    <row r="10226" spans="1:14" x14ac:dyDescent="0.35">
      <c r="A10226">
        <v>2013137</v>
      </c>
      <c r="B10226" t="s">
        <v>971</v>
      </c>
      <c r="C10226" t="s">
        <v>32</v>
      </c>
      <c r="D10226" t="s">
        <v>104</v>
      </c>
      <c r="E10226" t="s">
        <v>100</v>
      </c>
      <c r="F10226" t="s">
        <v>19</v>
      </c>
      <c r="G10226" s="10">
        <v>42565</v>
      </c>
      <c r="H10226" s="10">
        <v>42565</v>
      </c>
      <c r="I10226" t="s">
        <v>14</v>
      </c>
      <c r="J10226" t="s">
        <v>15</v>
      </c>
      <c r="K10226" t="str">
        <f>INDEX(State_Code_Name!B:B,MATCH(Consumer_Complaints!E10226,State_Code_Name!C:C,0))</f>
        <v>Arizona</v>
      </c>
      <c r="L10226">
        <f t="shared" si="477"/>
        <v>0</v>
      </c>
      <c r="M10226">
        <f t="shared" si="478"/>
        <v>2016</v>
      </c>
      <c r="N10226" t="str">
        <f t="shared" si="479"/>
        <v>Q3</v>
      </c>
    </row>
    <row r="10227" spans="1:14" x14ac:dyDescent="0.35">
      <c r="A10227">
        <v>388470</v>
      </c>
      <c r="B10227" t="s">
        <v>97</v>
      </c>
      <c r="C10227" t="s">
        <v>52</v>
      </c>
      <c r="D10227" t="s">
        <v>103</v>
      </c>
      <c r="E10227" t="s">
        <v>18</v>
      </c>
      <c r="F10227" t="s">
        <v>19</v>
      </c>
      <c r="G10227" s="10">
        <v>41386</v>
      </c>
      <c r="H10227" s="10">
        <v>41386</v>
      </c>
      <c r="I10227" t="s">
        <v>14</v>
      </c>
      <c r="J10227" t="s">
        <v>15</v>
      </c>
      <c r="K10227" t="str">
        <f>INDEX(State_Code_Name!B:B,MATCH(Consumer_Complaints!E10227,State_Code_Name!C:C,0))</f>
        <v>California</v>
      </c>
      <c r="L10227">
        <f t="shared" si="477"/>
        <v>0</v>
      </c>
      <c r="M10227">
        <f t="shared" si="478"/>
        <v>2013</v>
      </c>
      <c r="N10227" t="str">
        <f t="shared" si="479"/>
        <v>Q2</v>
      </c>
    </row>
    <row r="10228" spans="1:14" x14ac:dyDescent="0.35">
      <c r="A10228">
        <v>568076</v>
      </c>
      <c r="B10228" t="s">
        <v>38</v>
      </c>
      <c r="C10228" t="s">
        <v>36</v>
      </c>
      <c r="D10228" t="s">
        <v>109</v>
      </c>
      <c r="E10228" t="s">
        <v>12</v>
      </c>
      <c r="F10228" t="s">
        <v>57</v>
      </c>
      <c r="G10228" s="10">
        <v>41570</v>
      </c>
      <c r="H10228" s="10">
        <v>41572</v>
      </c>
      <c r="I10228" t="s">
        <v>14</v>
      </c>
      <c r="J10228" t="s">
        <v>15</v>
      </c>
      <c r="K10228" t="str">
        <f>INDEX(State_Code_Name!B:B,MATCH(Consumer_Complaints!E10228,State_Code_Name!C:C,0))</f>
        <v>Virginia</v>
      </c>
      <c r="L10228">
        <f t="shared" si="477"/>
        <v>2</v>
      </c>
      <c r="M10228">
        <f t="shared" si="478"/>
        <v>2013</v>
      </c>
      <c r="N10228" t="str">
        <f t="shared" si="479"/>
        <v>Q4</v>
      </c>
    </row>
    <row r="10229" spans="1:14" x14ac:dyDescent="0.35">
      <c r="A10229">
        <v>812943</v>
      </c>
      <c r="B10229" t="s">
        <v>415</v>
      </c>
      <c r="C10229" t="s">
        <v>32</v>
      </c>
      <c r="D10229" t="s">
        <v>44</v>
      </c>
      <c r="E10229" t="s">
        <v>18</v>
      </c>
      <c r="F10229" t="s">
        <v>19</v>
      </c>
      <c r="G10229" s="10">
        <v>41746</v>
      </c>
      <c r="H10229" s="10">
        <v>41751</v>
      </c>
      <c r="I10229" t="s">
        <v>14</v>
      </c>
      <c r="J10229" t="s">
        <v>14</v>
      </c>
      <c r="K10229" t="str">
        <f>INDEX(State_Code_Name!B:B,MATCH(Consumer_Complaints!E10229,State_Code_Name!C:C,0))</f>
        <v>California</v>
      </c>
      <c r="L10229">
        <f t="shared" si="477"/>
        <v>5</v>
      </c>
      <c r="M10229">
        <f t="shared" si="478"/>
        <v>2014</v>
      </c>
      <c r="N10229" t="str">
        <f t="shared" si="479"/>
        <v>Q2</v>
      </c>
    </row>
    <row r="10230" spans="1:14" x14ac:dyDescent="0.35">
      <c r="A10230">
        <v>776839</v>
      </c>
      <c r="B10230" t="s">
        <v>50</v>
      </c>
      <c r="C10230" t="s">
        <v>32</v>
      </c>
      <c r="D10230" t="s">
        <v>44</v>
      </c>
      <c r="E10230" t="s">
        <v>66</v>
      </c>
      <c r="F10230" t="s">
        <v>19</v>
      </c>
      <c r="G10230" s="10">
        <v>41723</v>
      </c>
      <c r="H10230" s="10">
        <v>41724</v>
      </c>
      <c r="I10230" t="s">
        <v>14</v>
      </c>
      <c r="J10230" t="s">
        <v>15</v>
      </c>
      <c r="K10230" t="str">
        <f>INDEX(State_Code_Name!B:B,MATCH(Consumer_Complaints!E10230,State_Code_Name!C:C,0))</f>
        <v>Michigan</v>
      </c>
      <c r="L10230">
        <f t="shared" si="477"/>
        <v>1</v>
      </c>
      <c r="M10230">
        <f t="shared" si="478"/>
        <v>2014</v>
      </c>
      <c r="N10230" t="str">
        <f t="shared" si="479"/>
        <v>Q1</v>
      </c>
    </row>
    <row r="10231" spans="1:14" x14ac:dyDescent="0.35">
      <c r="A10231">
        <v>1046251</v>
      </c>
      <c r="B10231" t="s">
        <v>119</v>
      </c>
      <c r="C10231" t="s">
        <v>32</v>
      </c>
      <c r="D10231" t="s">
        <v>161</v>
      </c>
      <c r="E10231" t="s">
        <v>59</v>
      </c>
      <c r="F10231" t="s">
        <v>19</v>
      </c>
      <c r="G10231" s="10">
        <v>41908</v>
      </c>
      <c r="H10231" s="10">
        <v>41911</v>
      </c>
      <c r="I10231" t="s">
        <v>14</v>
      </c>
      <c r="J10231" t="s">
        <v>15</v>
      </c>
      <c r="K10231" t="str">
        <f>INDEX(State_Code_Name!B:B,MATCH(Consumer_Complaints!E10231,State_Code_Name!C:C,0))</f>
        <v>Illinois</v>
      </c>
      <c r="L10231">
        <f t="shared" si="477"/>
        <v>3</v>
      </c>
      <c r="M10231">
        <f t="shared" si="478"/>
        <v>2014</v>
      </c>
      <c r="N10231" t="str">
        <f t="shared" si="479"/>
        <v>Q3</v>
      </c>
    </row>
    <row r="10232" spans="1:14" x14ac:dyDescent="0.35">
      <c r="A10232">
        <v>699522</v>
      </c>
      <c r="B10232" t="s">
        <v>928</v>
      </c>
      <c r="C10232" t="s">
        <v>26</v>
      </c>
      <c r="D10232" t="s">
        <v>27</v>
      </c>
      <c r="E10232" t="s">
        <v>66</v>
      </c>
      <c r="F10232" t="s">
        <v>19</v>
      </c>
      <c r="G10232" s="10">
        <v>41731</v>
      </c>
      <c r="H10232" s="10">
        <v>41731</v>
      </c>
      <c r="I10232" t="s">
        <v>14</v>
      </c>
      <c r="J10232" t="s">
        <v>15</v>
      </c>
      <c r="K10232" t="str">
        <f>INDEX(State_Code_Name!B:B,MATCH(Consumer_Complaints!E10232,State_Code_Name!C:C,0))</f>
        <v>Michigan</v>
      </c>
      <c r="L10232">
        <f t="shared" si="477"/>
        <v>0</v>
      </c>
      <c r="M10232">
        <f t="shared" si="478"/>
        <v>2014</v>
      </c>
      <c r="N10232" t="str">
        <f t="shared" si="479"/>
        <v>Q2</v>
      </c>
    </row>
    <row r="10233" spans="1:14" x14ac:dyDescent="0.35">
      <c r="A10233">
        <v>1723165</v>
      </c>
      <c r="B10233" t="s">
        <v>97</v>
      </c>
      <c r="C10233" t="s">
        <v>52</v>
      </c>
      <c r="D10233" t="s">
        <v>53</v>
      </c>
      <c r="E10233" t="s">
        <v>22</v>
      </c>
      <c r="F10233" t="s">
        <v>305</v>
      </c>
      <c r="G10233" s="10">
        <v>42369</v>
      </c>
      <c r="H10233" s="10">
        <v>42461</v>
      </c>
      <c r="I10233" t="s">
        <v>14</v>
      </c>
      <c r="J10233" t="s">
        <v>15</v>
      </c>
      <c r="K10233" t="str">
        <f>INDEX(State_Code_Name!B:B,MATCH(Consumer_Complaints!E10233,State_Code_Name!C:C,0))</f>
        <v>New York</v>
      </c>
      <c r="L10233">
        <f t="shared" si="477"/>
        <v>92</v>
      </c>
      <c r="M10233">
        <f t="shared" si="478"/>
        <v>2015</v>
      </c>
      <c r="N10233" t="str">
        <f t="shared" si="479"/>
        <v>Q4</v>
      </c>
    </row>
    <row r="10234" spans="1:14" x14ac:dyDescent="0.35">
      <c r="A10234">
        <v>1110371</v>
      </c>
      <c r="B10234" t="s">
        <v>226</v>
      </c>
      <c r="C10234" t="s">
        <v>9</v>
      </c>
      <c r="D10234" t="s">
        <v>10</v>
      </c>
      <c r="E10234" t="s">
        <v>31</v>
      </c>
      <c r="F10234" t="s">
        <v>19</v>
      </c>
      <c r="G10234" s="10">
        <v>41923</v>
      </c>
      <c r="H10234" s="10">
        <v>41956</v>
      </c>
      <c r="I10234" t="s">
        <v>14</v>
      </c>
      <c r="J10234" t="s">
        <v>15</v>
      </c>
      <c r="K10234" t="str">
        <f>INDEX(State_Code_Name!B:B,MATCH(Consumer_Complaints!E10234,State_Code_Name!C:C,0))</f>
        <v>Texas</v>
      </c>
      <c r="L10234">
        <f t="shared" si="477"/>
        <v>33</v>
      </c>
      <c r="M10234">
        <f t="shared" si="478"/>
        <v>2014</v>
      </c>
      <c r="N10234" t="str">
        <f t="shared" si="479"/>
        <v>Q4</v>
      </c>
    </row>
    <row r="10235" spans="1:14" x14ac:dyDescent="0.35">
      <c r="A10235">
        <v>1774166</v>
      </c>
      <c r="B10235" t="s">
        <v>97</v>
      </c>
      <c r="C10235" t="s">
        <v>52</v>
      </c>
      <c r="D10235" t="s">
        <v>96</v>
      </c>
      <c r="E10235" t="s">
        <v>178</v>
      </c>
      <c r="F10235" t="s">
        <v>19</v>
      </c>
      <c r="G10235" s="10">
        <v>42462</v>
      </c>
      <c r="H10235" s="10">
        <v>42462</v>
      </c>
      <c r="I10235" t="s">
        <v>14</v>
      </c>
      <c r="J10235" t="s">
        <v>15</v>
      </c>
      <c r="K10235" t="str">
        <f>INDEX(State_Code_Name!B:B,MATCH(Consumer_Complaints!E10235,State_Code_Name!C:C,0))</f>
        <v>Utah</v>
      </c>
      <c r="L10235">
        <f t="shared" si="477"/>
        <v>0</v>
      </c>
      <c r="M10235">
        <f t="shared" si="478"/>
        <v>2016</v>
      </c>
      <c r="N10235" t="str">
        <f t="shared" si="479"/>
        <v>Q2</v>
      </c>
    </row>
    <row r="10236" spans="1:14" x14ac:dyDescent="0.35">
      <c r="A10236">
        <v>2110890</v>
      </c>
      <c r="B10236" t="s">
        <v>934</v>
      </c>
      <c r="C10236" t="s">
        <v>32</v>
      </c>
      <c r="D10236" t="s">
        <v>116</v>
      </c>
      <c r="E10236" t="s">
        <v>48</v>
      </c>
      <c r="F10236" t="s">
        <v>19</v>
      </c>
      <c r="G10236" s="10">
        <v>42627</v>
      </c>
      <c r="H10236" s="10">
        <v>42627</v>
      </c>
      <c r="I10236" t="s">
        <v>14</v>
      </c>
      <c r="J10236" t="s">
        <v>15</v>
      </c>
      <c r="K10236" t="str">
        <f>INDEX(State_Code_Name!B:B,MATCH(Consumer_Complaints!E10236,State_Code_Name!C:C,0))</f>
        <v>New Jersey</v>
      </c>
      <c r="L10236">
        <f t="shared" si="477"/>
        <v>0</v>
      </c>
      <c r="M10236">
        <f t="shared" si="478"/>
        <v>2016</v>
      </c>
      <c r="N10236" t="str">
        <f t="shared" si="479"/>
        <v>Q3</v>
      </c>
    </row>
    <row r="10237" spans="1:14" x14ac:dyDescent="0.35">
      <c r="A10237">
        <v>852946</v>
      </c>
      <c r="B10237" t="s">
        <v>43</v>
      </c>
      <c r="C10237" t="s">
        <v>26</v>
      </c>
      <c r="D10237" t="s">
        <v>27</v>
      </c>
      <c r="E10237" t="s">
        <v>42</v>
      </c>
      <c r="F10237" t="s">
        <v>19</v>
      </c>
      <c r="G10237" s="10">
        <v>41773</v>
      </c>
      <c r="H10237" s="10">
        <v>41773</v>
      </c>
      <c r="I10237" t="s">
        <v>14</v>
      </c>
      <c r="J10237" t="s">
        <v>15</v>
      </c>
      <c r="K10237" t="str">
        <f>INDEX(State_Code_Name!B:B,MATCH(Consumer_Complaints!E10237,State_Code_Name!C:C,0))</f>
        <v>North Carolina</v>
      </c>
      <c r="L10237">
        <f t="shared" si="477"/>
        <v>0</v>
      </c>
      <c r="M10237">
        <f t="shared" si="478"/>
        <v>2014</v>
      </c>
      <c r="N10237" t="str">
        <f t="shared" si="479"/>
        <v>Q2</v>
      </c>
    </row>
    <row r="10238" spans="1:14" x14ac:dyDescent="0.35">
      <c r="A10238">
        <v>919836</v>
      </c>
      <c r="B10238" t="s">
        <v>589</v>
      </c>
      <c r="C10238" t="s">
        <v>32</v>
      </c>
      <c r="D10238" t="s">
        <v>41</v>
      </c>
      <c r="E10238" t="s">
        <v>51</v>
      </c>
      <c r="F10238" t="s">
        <v>19</v>
      </c>
      <c r="G10238" s="10">
        <v>41646</v>
      </c>
      <c r="H10238" s="10">
        <v>41646</v>
      </c>
      <c r="I10238" t="s">
        <v>14</v>
      </c>
      <c r="J10238" t="s">
        <v>15</v>
      </c>
      <c r="K10238" t="str">
        <f>INDEX(State_Code_Name!B:B,MATCH(Consumer_Complaints!E10238,State_Code_Name!C:C,0))</f>
        <v>Washington</v>
      </c>
      <c r="L10238">
        <f t="shared" si="477"/>
        <v>0</v>
      </c>
      <c r="M10238">
        <f t="shared" si="478"/>
        <v>2014</v>
      </c>
      <c r="N10238" t="str">
        <f t="shared" si="479"/>
        <v>Q1</v>
      </c>
    </row>
    <row r="10239" spans="1:14" x14ac:dyDescent="0.35">
      <c r="A10239">
        <v>460379</v>
      </c>
      <c r="B10239" t="s">
        <v>38</v>
      </c>
      <c r="C10239" t="s">
        <v>61</v>
      </c>
      <c r="D10239" t="s">
        <v>132</v>
      </c>
      <c r="E10239" t="s">
        <v>35</v>
      </c>
      <c r="F10239" t="s">
        <v>19</v>
      </c>
      <c r="G10239" s="10">
        <v>41473</v>
      </c>
      <c r="H10239" s="10">
        <v>41473</v>
      </c>
      <c r="I10239" t="s">
        <v>14</v>
      </c>
      <c r="J10239" t="s">
        <v>15</v>
      </c>
      <c r="K10239" t="str">
        <f>INDEX(State_Code_Name!B:B,MATCH(Consumer_Complaints!E10239,State_Code_Name!C:C,0))</f>
        <v>Florida</v>
      </c>
      <c r="L10239">
        <f t="shared" si="477"/>
        <v>0</v>
      </c>
      <c r="M10239">
        <f t="shared" si="478"/>
        <v>2013</v>
      </c>
      <c r="N10239" t="str">
        <f t="shared" si="479"/>
        <v>Q3</v>
      </c>
    </row>
    <row r="10240" spans="1:14" x14ac:dyDescent="0.35">
      <c r="A10240">
        <v>885812</v>
      </c>
      <c r="B10240" t="s">
        <v>105</v>
      </c>
      <c r="C10240" t="s">
        <v>32</v>
      </c>
      <c r="D10240" t="s">
        <v>44</v>
      </c>
      <c r="E10240" t="s">
        <v>79</v>
      </c>
      <c r="F10240" t="s">
        <v>19</v>
      </c>
      <c r="G10240" s="10">
        <v>41857</v>
      </c>
      <c r="H10240" s="10">
        <v>41918</v>
      </c>
      <c r="I10240" t="s">
        <v>14</v>
      </c>
      <c r="J10240" t="s">
        <v>15</v>
      </c>
      <c r="K10240" t="str">
        <f>INDEX(State_Code_Name!B:B,MATCH(Consumer_Complaints!E10240,State_Code_Name!C:C,0))</f>
        <v>Minnesota</v>
      </c>
      <c r="L10240">
        <f t="shared" si="477"/>
        <v>61</v>
      </c>
      <c r="M10240">
        <f t="shared" si="478"/>
        <v>2014</v>
      </c>
      <c r="N10240" t="str">
        <f t="shared" si="479"/>
        <v>Q3</v>
      </c>
    </row>
    <row r="10241" spans="1:14" x14ac:dyDescent="0.35">
      <c r="A10241">
        <v>1746501</v>
      </c>
      <c r="B10241" t="s">
        <v>81</v>
      </c>
      <c r="C10241" t="s">
        <v>32</v>
      </c>
      <c r="D10241" t="s">
        <v>41</v>
      </c>
      <c r="E10241" t="s">
        <v>25</v>
      </c>
      <c r="F10241" t="s">
        <v>19</v>
      </c>
      <c r="G10241" s="10">
        <v>42388</v>
      </c>
      <c r="H10241" s="10">
        <v>42388</v>
      </c>
      <c r="I10241" t="s">
        <v>14</v>
      </c>
      <c r="J10241" t="s">
        <v>15</v>
      </c>
      <c r="K10241" t="str">
        <f>INDEX(State_Code_Name!B:B,MATCH(Consumer_Complaints!E10241,State_Code_Name!C:C,0))</f>
        <v>Georgia</v>
      </c>
      <c r="L10241">
        <f t="shared" si="477"/>
        <v>0</v>
      </c>
      <c r="M10241">
        <f t="shared" si="478"/>
        <v>2016</v>
      </c>
      <c r="N10241" t="str">
        <f t="shared" si="479"/>
        <v>Q1</v>
      </c>
    </row>
    <row r="10242" spans="1:14" x14ac:dyDescent="0.35">
      <c r="A10242">
        <v>1603014</v>
      </c>
      <c r="B10242" t="s">
        <v>69</v>
      </c>
      <c r="C10242" t="s">
        <v>26</v>
      </c>
      <c r="D10242" t="s">
        <v>27</v>
      </c>
      <c r="E10242" t="s">
        <v>158</v>
      </c>
      <c r="F10242" t="s">
        <v>19</v>
      </c>
      <c r="G10242" s="10">
        <v>42348</v>
      </c>
      <c r="H10242" s="10">
        <v>42348</v>
      </c>
      <c r="I10242" t="s">
        <v>14</v>
      </c>
      <c r="J10242" t="s">
        <v>14</v>
      </c>
      <c r="K10242" t="str">
        <f>INDEX(State_Code_Name!B:B,MATCH(Consumer_Complaints!E10242,State_Code_Name!C:C,0))</f>
        <v>New Mexico</v>
      </c>
      <c r="L10242">
        <f t="shared" si="477"/>
        <v>0</v>
      </c>
      <c r="M10242">
        <f t="shared" si="478"/>
        <v>2015</v>
      </c>
      <c r="N10242" t="str">
        <f t="shared" si="479"/>
        <v>Q4</v>
      </c>
    </row>
    <row r="10243" spans="1:14" x14ac:dyDescent="0.35">
      <c r="A10243">
        <v>458702</v>
      </c>
      <c r="B10243" t="s">
        <v>242</v>
      </c>
      <c r="C10243" t="s">
        <v>32</v>
      </c>
      <c r="D10243" t="s">
        <v>44</v>
      </c>
      <c r="E10243" t="s">
        <v>140</v>
      </c>
      <c r="F10243" t="s">
        <v>13</v>
      </c>
      <c r="G10243" s="10">
        <v>41471</v>
      </c>
      <c r="H10243" s="10">
        <v>41509</v>
      </c>
      <c r="I10243" t="s">
        <v>14</v>
      </c>
      <c r="J10243" t="s">
        <v>15</v>
      </c>
      <c r="K10243" t="str">
        <f>INDEX(State_Code_Name!B:B,MATCH(Consumer_Complaints!E10243,State_Code_Name!C:C,0))</f>
        <v>Maine</v>
      </c>
      <c r="L10243">
        <f t="shared" ref="L10243:L10306" si="480">H10243-G10243</f>
        <v>38</v>
      </c>
      <c r="M10243">
        <f t="shared" ref="M10243:M10306" si="481">YEAR(G10243)</f>
        <v>2013</v>
      </c>
      <c r="N10243" t="str">
        <f t="shared" ref="N10243:N10306" si="482">IF(MONTH(G10243)&lt;=3,"Q1",IF(MONTH(G10243)&lt;=6,"Q2",IF(MONTH(G10243)&lt;=9,"Q3","Q4")))</f>
        <v>Q3</v>
      </c>
    </row>
    <row r="10244" spans="1:14" x14ac:dyDescent="0.35">
      <c r="A10244">
        <v>2042276</v>
      </c>
      <c r="B10244" t="s">
        <v>635</v>
      </c>
      <c r="C10244" t="s">
        <v>61</v>
      </c>
      <c r="D10244" t="s">
        <v>282</v>
      </c>
      <c r="E10244" t="s">
        <v>153</v>
      </c>
      <c r="F10244" t="s">
        <v>305</v>
      </c>
      <c r="G10244" s="10">
        <v>42408</v>
      </c>
      <c r="H10244" s="10">
        <v>42468</v>
      </c>
      <c r="I10244" t="s">
        <v>14</v>
      </c>
      <c r="J10244" t="s">
        <v>15</v>
      </c>
      <c r="K10244" t="str">
        <f>INDEX(State_Code_Name!B:B,MATCH(Consumer_Complaints!E10244,State_Code_Name!C:C,0))</f>
        <v>Rhode Island</v>
      </c>
      <c r="L10244">
        <f t="shared" si="480"/>
        <v>60</v>
      </c>
      <c r="M10244">
        <f t="shared" si="481"/>
        <v>2016</v>
      </c>
      <c r="N10244" t="str">
        <f t="shared" si="482"/>
        <v>Q1</v>
      </c>
    </row>
    <row r="10245" spans="1:14" x14ac:dyDescent="0.35">
      <c r="A10245">
        <v>522668</v>
      </c>
      <c r="B10245" t="s">
        <v>73</v>
      </c>
      <c r="C10245" t="s">
        <v>26</v>
      </c>
      <c r="D10245" t="s">
        <v>27</v>
      </c>
      <c r="E10245" t="s">
        <v>126</v>
      </c>
      <c r="F10245" t="s">
        <v>305</v>
      </c>
      <c r="G10245" s="10">
        <v>41587</v>
      </c>
      <c r="H10245" s="10">
        <v>41617</v>
      </c>
      <c r="I10245" t="s">
        <v>14</v>
      </c>
      <c r="J10245" t="s">
        <v>15</v>
      </c>
      <c r="K10245" t="str">
        <f>INDEX(State_Code_Name!B:B,MATCH(Consumer_Complaints!E10245,State_Code_Name!C:C,0))</f>
        <v>Oklahoma</v>
      </c>
      <c r="L10245">
        <f t="shared" si="480"/>
        <v>30</v>
      </c>
      <c r="M10245">
        <f t="shared" si="481"/>
        <v>2013</v>
      </c>
      <c r="N10245" t="str">
        <f t="shared" si="482"/>
        <v>Q4</v>
      </c>
    </row>
    <row r="10246" spans="1:14" x14ac:dyDescent="0.35">
      <c r="A10246">
        <v>1685707</v>
      </c>
      <c r="B10246" t="s">
        <v>68</v>
      </c>
      <c r="C10246" t="s">
        <v>36</v>
      </c>
      <c r="D10246" t="s">
        <v>120</v>
      </c>
      <c r="E10246" t="s">
        <v>12</v>
      </c>
      <c r="F10246" t="s">
        <v>19</v>
      </c>
      <c r="G10246" s="10">
        <v>42197</v>
      </c>
      <c r="H10246" s="10">
        <v>42197</v>
      </c>
      <c r="I10246" t="s">
        <v>14</v>
      </c>
      <c r="J10246" t="s">
        <v>15</v>
      </c>
      <c r="K10246" t="str">
        <f>INDEX(State_Code_Name!B:B,MATCH(Consumer_Complaints!E10246,State_Code_Name!C:C,0))</f>
        <v>Virginia</v>
      </c>
      <c r="L10246">
        <f t="shared" si="480"/>
        <v>0</v>
      </c>
      <c r="M10246">
        <f t="shared" si="481"/>
        <v>2015</v>
      </c>
      <c r="N10246" t="str">
        <f t="shared" si="482"/>
        <v>Q3</v>
      </c>
    </row>
    <row r="10247" spans="1:14" x14ac:dyDescent="0.35">
      <c r="A10247">
        <v>1097891</v>
      </c>
      <c r="B10247" t="s">
        <v>38</v>
      </c>
      <c r="C10247" t="s">
        <v>36</v>
      </c>
      <c r="D10247" t="s">
        <v>37</v>
      </c>
      <c r="E10247" t="s">
        <v>59</v>
      </c>
      <c r="F10247" t="s">
        <v>19</v>
      </c>
      <c r="G10247" s="10">
        <v>41709</v>
      </c>
      <c r="H10247" s="10">
        <v>41709</v>
      </c>
      <c r="I10247" t="s">
        <v>14</v>
      </c>
      <c r="J10247" t="s">
        <v>15</v>
      </c>
      <c r="K10247" t="str">
        <f>INDEX(State_Code_Name!B:B,MATCH(Consumer_Complaints!E10247,State_Code_Name!C:C,0))</f>
        <v>Illinois</v>
      </c>
      <c r="L10247">
        <f t="shared" si="480"/>
        <v>0</v>
      </c>
      <c r="M10247">
        <f t="shared" si="481"/>
        <v>2014</v>
      </c>
      <c r="N10247" t="str">
        <f t="shared" si="482"/>
        <v>Q1</v>
      </c>
    </row>
    <row r="10248" spans="1:14" x14ac:dyDescent="0.35">
      <c r="A10248">
        <v>987837</v>
      </c>
      <c r="B10248" t="s">
        <v>105</v>
      </c>
      <c r="C10248" t="s">
        <v>9</v>
      </c>
      <c r="D10248" t="s">
        <v>132</v>
      </c>
      <c r="E10248" t="s">
        <v>18</v>
      </c>
      <c r="F10248" t="s">
        <v>19</v>
      </c>
      <c r="G10248" s="10">
        <v>41868</v>
      </c>
      <c r="H10248" s="10">
        <v>41871</v>
      </c>
      <c r="I10248" t="s">
        <v>14</v>
      </c>
      <c r="J10248" t="s">
        <v>14</v>
      </c>
      <c r="K10248" t="str">
        <f>INDEX(State_Code_Name!B:B,MATCH(Consumer_Complaints!E10248,State_Code_Name!C:C,0))</f>
        <v>California</v>
      </c>
      <c r="L10248">
        <f t="shared" si="480"/>
        <v>3</v>
      </c>
      <c r="M10248">
        <f t="shared" si="481"/>
        <v>2014</v>
      </c>
      <c r="N10248" t="str">
        <f t="shared" si="482"/>
        <v>Q3</v>
      </c>
    </row>
    <row r="10249" spans="1:14" x14ac:dyDescent="0.35">
      <c r="A10249">
        <v>1533844</v>
      </c>
      <c r="B10249" t="s">
        <v>69</v>
      </c>
      <c r="C10249" t="s">
        <v>26</v>
      </c>
      <c r="D10249" t="s">
        <v>27</v>
      </c>
      <c r="E10249" t="s">
        <v>98</v>
      </c>
      <c r="F10249" t="s">
        <v>19</v>
      </c>
      <c r="G10249" s="10">
        <v>42240</v>
      </c>
      <c r="H10249" s="10">
        <v>42240</v>
      </c>
      <c r="I10249" t="s">
        <v>14</v>
      </c>
      <c r="J10249" t="s">
        <v>14</v>
      </c>
      <c r="K10249" t="str">
        <f>INDEX(State_Code_Name!B:B,MATCH(Consumer_Complaints!E10249,State_Code_Name!C:C,0))</f>
        <v>Colorado</v>
      </c>
      <c r="L10249">
        <f t="shared" si="480"/>
        <v>0</v>
      </c>
      <c r="M10249">
        <f t="shared" si="481"/>
        <v>2015</v>
      </c>
      <c r="N10249" t="str">
        <f t="shared" si="482"/>
        <v>Q3</v>
      </c>
    </row>
    <row r="10250" spans="1:14" x14ac:dyDescent="0.35">
      <c r="A10250">
        <v>1454151</v>
      </c>
      <c r="B10250" t="s">
        <v>240</v>
      </c>
      <c r="C10250" t="s">
        <v>61</v>
      </c>
      <c r="D10250" t="s">
        <v>459</v>
      </c>
      <c r="E10250" t="s">
        <v>31</v>
      </c>
      <c r="F10250" t="s">
        <v>19</v>
      </c>
      <c r="G10250" s="10">
        <v>42162</v>
      </c>
      <c r="H10250" s="10">
        <v>42162</v>
      </c>
      <c r="I10250" t="s">
        <v>14</v>
      </c>
      <c r="J10250" t="s">
        <v>15</v>
      </c>
      <c r="K10250" t="str">
        <f>INDEX(State_Code_Name!B:B,MATCH(Consumer_Complaints!E10250,State_Code_Name!C:C,0))</f>
        <v>Texas</v>
      </c>
      <c r="L10250">
        <f t="shared" si="480"/>
        <v>0</v>
      </c>
      <c r="M10250">
        <f t="shared" si="481"/>
        <v>2015</v>
      </c>
      <c r="N10250" t="str">
        <f t="shared" si="482"/>
        <v>Q2</v>
      </c>
    </row>
    <row r="10251" spans="1:14" x14ac:dyDescent="0.35">
      <c r="A10251">
        <v>1922287</v>
      </c>
      <c r="B10251" t="s">
        <v>668</v>
      </c>
      <c r="C10251" t="s">
        <v>32</v>
      </c>
      <c r="D10251" t="s">
        <v>104</v>
      </c>
      <c r="E10251" t="s">
        <v>66</v>
      </c>
      <c r="F10251" t="s">
        <v>19</v>
      </c>
      <c r="G10251" s="10">
        <v>42709</v>
      </c>
      <c r="H10251" s="10">
        <v>42709</v>
      </c>
      <c r="I10251" t="s">
        <v>14</v>
      </c>
      <c r="J10251" t="s">
        <v>14</v>
      </c>
      <c r="K10251" t="str">
        <f>INDEX(State_Code_Name!B:B,MATCH(Consumer_Complaints!E10251,State_Code_Name!C:C,0))</f>
        <v>Michigan</v>
      </c>
      <c r="L10251">
        <f t="shared" si="480"/>
        <v>0</v>
      </c>
      <c r="M10251">
        <f t="shared" si="481"/>
        <v>2016</v>
      </c>
      <c r="N10251" t="str">
        <f t="shared" si="482"/>
        <v>Q4</v>
      </c>
    </row>
    <row r="10252" spans="1:14" x14ac:dyDescent="0.35">
      <c r="A10252">
        <v>1849896</v>
      </c>
      <c r="B10252" t="s">
        <v>889</v>
      </c>
      <c r="C10252" t="s">
        <v>26</v>
      </c>
      <c r="D10252" t="s">
        <v>56</v>
      </c>
      <c r="E10252" t="s">
        <v>25</v>
      </c>
      <c r="F10252" t="s">
        <v>19</v>
      </c>
      <c r="G10252" s="10">
        <v>42454</v>
      </c>
      <c r="H10252" s="10">
        <v>42454</v>
      </c>
      <c r="I10252" t="s">
        <v>14</v>
      </c>
      <c r="J10252" t="s">
        <v>14</v>
      </c>
      <c r="K10252" t="str">
        <f>INDEX(State_Code_Name!B:B,MATCH(Consumer_Complaints!E10252,State_Code_Name!C:C,0))</f>
        <v>Georgia</v>
      </c>
      <c r="L10252">
        <f t="shared" si="480"/>
        <v>0</v>
      </c>
      <c r="M10252">
        <f t="shared" si="481"/>
        <v>2016</v>
      </c>
      <c r="N10252" t="str">
        <f t="shared" si="482"/>
        <v>Q1</v>
      </c>
    </row>
    <row r="10253" spans="1:14" x14ac:dyDescent="0.35">
      <c r="A10253">
        <v>747674</v>
      </c>
      <c r="B10253" t="s">
        <v>60</v>
      </c>
      <c r="C10253" t="s">
        <v>52</v>
      </c>
      <c r="D10253" t="s">
        <v>96</v>
      </c>
      <c r="E10253" t="s">
        <v>22</v>
      </c>
      <c r="F10253" t="s">
        <v>19</v>
      </c>
      <c r="G10253" s="10">
        <v>41793</v>
      </c>
      <c r="H10253" s="10">
        <v>41793</v>
      </c>
      <c r="I10253" t="s">
        <v>14</v>
      </c>
      <c r="J10253" t="s">
        <v>15</v>
      </c>
      <c r="K10253" t="str">
        <f>INDEX(State_Code_Name!B:B,MATCH(Consumer_Complaints!E10253,State_Code_Name!C:C,0))</f>
        <v>New York</v>
      </c>
      <c r="L10253">
        <f t="shared" si="480"/>
        <v>0</v>
      </c>
      <c r="M10253">
        <f t="shared" si="481"/>
        <v>2014</v>
      </c>
      <c r="N10253" t="str">
        <f t="shared" si="482"/>
        <v>Q2</v>
      </c>
    </row>
    <row r="10254" spans="1:14" x14ac:dyDescent="0.35">
      <c r="A10254">
        <v>970917</v>
      </c>
      <c r="B10254" t="s">
        <v>551</v>
      </c>
      <c r="C10254" t="s">
        <v>531</v>
      </c>
      <c r="D10254" t="s">
        <v>544</v>
      </c>
      <c r="E10254" t="s">
        <v>121</v>
      </c>
      <c r="F10254" t="s">
        <v>19</v>
      </c>
      <c r="G10254" s="10">
        <v>41798</v>
      </c>
      <c r="H10254" s="10">
        <v>41798</v>
      </c>
      <c r="I10254" t="s">
        <v>14</v>
      </c>
      <c r="J10254" t="s">
        <v>15</v>
      </c>
      <c r="K10254" t="str">
        <f>INDEX(State_Code_Name!B:B,MATCH(Consumer_Complaints!E10254,State_Code_Name!C:C,0))</f>
        <v>Oregon</v>
      </c>
      <c r="L10254">
        <f t="shared" si="480"/>
        <v>0</v>
      </c>
      <c r="M10254">
        <f t="shared" si="481"/>
        <v>2014</v>
      </c>
      <c r="N10254" t="str">
        <f t="shared" si="482"/>
        <v>Q2</v>
      </c>
    </row>
    <row r="10255" spans="1:14" x14ac:dyDescent="0.35">
      <c r="A10255">
        <v>1860828</v>
      </c>
      <c r="B10255" t="s">
        <v>378</v>
      </c>
      <c r="C10255" t="s">
        <v>26</v>
      </c>
      <c r="D10255" t="s">
        <v>27</v>
      </c>
      <c r="E10255" t="s">
        <v>79</v>
      </c>
      <c r="F10255" t="s">
        <v>19</v>
      </c>
      <c r="G10255" s="10">
        <v>42373</v>
      </c>
      <c r="H10255" s="10">
        <v>42373</v>
      </c>
      <c r="I10255" t="s">
        <v>14</v>
      </c>
      <c r="J10255" t="s">
        <v>15</v>
      </c>
      <c r="K10255" t="str">
        <f>INDEX(State_Code_Name!B:B,MATCH(Consumer_Complaints!E10255,State_Code_Name!C:C,0))</f>
        <v>Minnesota</v>
      </c>
      <c r="L10255">
        <f t="shared" si="480"/>
        <v>0</v>
      </c>
      <c r="M10255">
        <f t="shared" si="481"/>
        <v>2016</v>
      </c>
      <c r="N10255" t="str">
        <f t="shared" si="482"/>
        <v>Q1</v>
      </c>
    </row>
    <row r="10256" spans="1:14" x14ac:dyDescent="0.35">
      <c r="A10256">
        <v>1608777</v>
      </c>
      <c r="B10256" t="s">
        <v>205</v>
      </c>
      <c r="C10256" t="s">
        <v>32</v>
      </c>
      <c r="D10256" t="s">
        <v>161</v>
      </c>
      <c r="E10256" t="s">
        <v>35</v>
      </c>
      <c r="F10256" t="s">
        <v>13</v>
      </c>
      <c r="G10256" s="10">
        <v>42292</v>
      </c>
      <c r="H10256" s="10">
        <v>42297</v>
      </c>
      <c r="I10256" t="s">
        <v>14</v>
      </c>
      <c r="J10256" t="s">
        <v>15</v>
      </c>
      <c r="K10256" t="str">
        <f>INDEX(State_Code_Name!B:B,MATCH(Consumer_Complaints!E10256,State_Code_Name!C:C,0))</f>
        <v>Florida</v>
      </c>
      <c r="L10256">
        <f t="shared" si="480"/>
        <v>5</v>
      </c>
      <c r="M10256">
        <f t="shared" si="481"/>
        <v>2015</v>
      </c>
      <c r="N10256" t="str">
        <f t="shared" si="482"/>
        <v>Q4</v>
      </c>
    </row>
    <row r="10257" spans="1:14" x14ac:dyDescent="0.35">
      <c r="A10257">
        <v>654453</v>
      </c>
      <c r="B10257" t="s">
        <v>30</v>
      </c>
      <c r="C10257" t="s">
        <v>16</v>
      </c>
      <c r="D10257" t="s">
        <v>75</v>
      </c>
      <c r="E10257" t="s">
        <v>18</v>
      </c>
      <c r="F10257" t="s">
        <v>19</v>
      </c>
      <c r="G10257" s="10">
        <v>41699</v>
      </c>
      <c r="H10257" s="10">
        <v>41699</v>
      </c>
      <c r="I10257" t="s">
        <v>14</v>
      </c>
      <c r="J10257" t="s">
        <v>14</v>
      </c>
      <c r="K10257" t="str">
        <f>INDEX(State_Code_Name!B:B,MATCH(Consumer_Complaints!E10257,State_Code_Name!C:C,0))</f>
        <v>California</v>
      </c>
      <c r="L10257">
        <f t="shared" si="480"/>
        <v>0</v>
      </c>
      <c r="M10257">
        <f t="shared" si="481"/>
        <v>2014</v>
      </c>
      <c r="N10257" t="str">
        <f t="shared" si="482"/>
        <v>Q1</v>
      </c>
    </row>
    <row r="10258" spans="1:14" x14ac:dyDescent="0.35">
      <c r="A10258">
        <v>1385785</v>
      </c>
      <c r="B10258" t="s">
        <v>81</v>
      </c>
      <c r="C10258" t="s">
        <v>36</v>
      </c>
      <c r="D10258" t="s">
        <v>149</v>
      </c>
      <c r="E10258" t="s">
        <v>18</v>
      </c>
      <c r="F10258" t="s">
        <v>19</v>
      </c>
      <c r="G10258" s="10">
        <v>42144</v>
      </c>
      <c r="H10258" s="10">
        <v>42144</v>
      </c>
      <c r="I10258" t="s">
        <v>14</v>
      </c>
      <c r="J10258" t="s">
        <v>14</v>
      </c>
      <c r="K10258" t="str">
        <f>INDEX(State_Code_Name!B:B,MATCH(Consumer_Complaints!E10258,State_Code_Name!C:C,0))</f>
        <v>California</v>
      </c>
      <c r="L10258">
        <f t="shared" si="480"/>
        <v>0</v>
      </c>
      <c r="M10258">
        <f t="shared" si="481"/>
        <v>2015</v>
      </c>
      <c r="N10258" t="str">
        <f t="shared" si="482"/>
        <v>Q2</v>
      </c>
    </row>
    <row r="10259" spans="1:14" x14ac:dyDescent="0.35">
      <c r="A10259">
        <v>1395391</v>
      </c>
      <c r="B10259" t="s">
        <v>30</v>
      </c>
      <c r="C10259" t="s">
        <v>16</v>
      </c>
      <c r="D10259" t="s">
        <v>144</v>
      </c>
      <c r="E10259" t="s">
        <v>42</v>
      </c>
      <c r="F10259" t="s">
        <v>19</v>
      </c>
      <c r="G10259" s="10">
        <v>42151</v>
      </c>
      <c r="H10259" s="10">
        <v>42151</v>
      </c>
      <c r="I10259" t="s">
        <v>14</v>
      </c>
      <c r="J10259" t="s">
        <v>15</v>
      </c>
      <c r="K10259" t="str">
        <f>INDEX(State_Code_Name!B:B,MATCH(Consumer_Complaints!E10259,State_Code_Name!C:C,0))</f>
        <v>North Carolina</v>
      </c>
      <c r="L10259">
        <f t="shared" si="480"/>
        <v>0</v>
      </c>
      <c r="M10259">
        <f t="shared" si="481"/>
        <v>2015</v>
      </c>
      <c r="N10259" t="str">
        <f t="shared" si="482"/>
        <v>Q2</v>
      </c>
    </row>
    <row r="10260" spans="1:14" x14ac:dyDescent="0.35">
      <c r="A10260">
        <v>1455777</v>
      </c>
      <c r="B10260" t="s">
        <v>500</v>
      </c>
      <c r="C10260" t="s">
        <v>61</v>
      </c>
      <c r="D10260" t="s">
        <v>459</v>
      </c>
      <c r="E10260" t="s">
        <v>74</v>
      </c>
      <c r="F10260" t="s">
        <v>19</v>
      </c>
      <c r="G10260" s="10">
        <v>42192</v>
      </c>
      <c r="H10260" s="10">
        <v>42192</v>
      </c>
      <c r="I10260" t="s">
        <v>14</v>
      </c>
      <c r="J10260" t="s">
        <v>15</v>
      </c>
      <c r="K10260" t="str">
        <f>INDEX(State_Code_Name!B:B,MATCH(Consumer_Complaints!E10260,State_Code_Name!C:C,0))</f>
        <v>Tennessee</v>
      </c>
      <c r="L10260">
        <f t="shared" si="480"/>
        <v>0</v>
      </c>
      <c r="M10260">
        <f t="shared" si="481"/>
        <v>2015</v>
      </c>
      <c r="N10260" t="str">
        <f t="shared" si="482"/>
        <v>Q3</v>
      </c>
    </row>
    <row r="10261" spans="1:14" x14ac:dyDescent="0.35">
      <c r="A10261">
        <v>922307</v>
      </c>
      <c r="B10261" t="s">
        <v>43</v>
      </c>
      <c r="C10261" t="s">
        <v>36</v>
      </c>
      <c r="D10261" t="s">
        <v>80</v>
      </c>
      <c r="E10261" t="s">
        <v>35</v>
      </c>
      <c r="F10261" t="s">
        <v>19</v>
      </c>
      <c r="G10261" s="10">
        <v>41705</v>
      </c>
      <c r="H10261" s="10">
        <v>41705</v>
      </c>
      <c r="I10261" t="s">
        <v>14</v>
      </c>
      <c r="J10261" t="s">
        <v>15</v>
      </c>
      <c r="K10261" t="str">
        <f>INDEX(State_Code_Name!B:B,MATCH(Consumer_Complaints!E10261,State_Code_Name!C:C,0))</f>
        <v>Florida</v>
      </c>
      <c r="L10261">
        <f t="shared" si="480"/>
        <v>0</v>
      </c>
      <c r="M10261">
        <f t="shared" si="481"/>
        <v>2014</v>
      </c>
      <c r="N10261" t="str">
        <f t="shared" si="482"/>
        <v>Q1</v>
      </c>
    </row>
    <row r="10262" spans="1:14" x14ac:dyDescent="0.35">
      <c r="A10262">
        <v>957155</v>
      </c>
      <c r="B10262" t="s">
        <v>63</v>
      </c>
      <c r="C10262" t="s">
        <v>61</v>
      </c>
      <c r="D10262" t="s">
        <v>459</v>
      </c>
      <c r="E10262" t="s">
        <v>85</v>
      </c>
      <c r="F10262" t="s">
        <v>19</v>
      </c>
      <c r="G10262" s="10">
        <v>41848</v>
      </c>
      <c r="H10262" s="10">
        <v>41848</v>
      </c>
      <c r="I10262" t="s">
        <v>14</v>
      </c>
      <c r="J10262" t="s">
        <v>15</v>
      </c>
      <c r="K10262" t="str">
        <f>INDEX(State_Code_Name!B:B,MATCH(Consumer_Complaints!E10262,State_Code_Name!C:C,0))</f>
        <v>Wisconsin</v>
      </c>
      <c r="L10262">
        <f t="shared" si="480"/>
        <v>0</v>
      </c>
      <c r="M10262">
        <f t="shared" si="481"/>
        <v>2014</v>
      </c>
      <c r="N10262" t="str">
        <f t="shared" si="482"/>
        <v>Q3</v>
      </c>
    </row>
    <row r="10263" spans="1:14" x14ac:dyDescent="0.35">
      <c r="A10263">
        <v>945466</v>
      </c>
      <c r="B10263" t="s">
        <v>111</v>
      </c>
      <c r="C10263" t="s">
        <v>26</v>
      </c>
      <c r="D10263" t="s">
        <v>27</v>
      </c>
      <c r="E10263" t="s">
        <v>98</v>
      </c>
      <c r="F10263" t="s">
        <v>19</v>
      </c>
      <c r="G10263" s="10">
        <v>41841</v>
      </c>
      <c r="H10263" s="10">
        <v>41841</v>
      </c>
      <c r="I10263" t="s">
        <v>14</v>
      </c>
      <c r="J10263" t="s">
        <v>15</v>
      </c>
      <c r="K10263" t="str">
        <f>INDEX(State_Code_Name!B:B,MATCH(Consumer_Complaints!E10263,State_Code_Name!C:C,0))</f>
        <v>Colorado</v>
      </c>
      <c r="L10263">
        <f t="shared" si="480"/>
        <v>0</v>
      </c>
      <c r="M10263">
        <f t="shared" si="481"/>
        <v>2014</v>
      </c>
      <c r="N10263" t="str">
        <f t="shared" si="482"/>
        <v>Q3</v>
      </c>
    </row>
    <row r="10264" spans="1:14" x14ac:dyDescent="0.35">
      <c r="A10264">
        <v>753790</v>
      </c>
      <c r="B10264" t="s">
        <v>38</v>
      </c>
      <c r="C10264" t="s">
        <v>36</v>
      </c>
      <c r="D10264" t="s">
        <v>109</v>
      </c>
      <c r="E10264" t="s">
        <v>35</v>
      </c>
      <c r="F10264" t="s">
        <v>19</v>
      </c>
      <c r="G10264" s="10">
        <v>41915</v>
      </c>
      <c r="H10264" s="10">
        <v>41976</v>
      </c>
      <c r="I10264" t="s">
        <v>14</v>
      </c>
      <c r="J10264" t="s">
        <v>15</v>
      </c>
      <c r="K10264" t="str">
        <f>INDEX(State_Code_Name!B:B,MATCH(Consumer_Complaints!E10264,State_Code_Name!C:C,0))</f>
        <v>Florida</v>
      </c>
      <c r="L10264">
        <f t="shared" si="480"/>
        <v>61</v>
      </c>
      <c r="M10264">
        <f t="shared" si="481"/>
        <v>2014</v>
      </c>
      <c r="N10264" t="str">
        <f t="shared" si="482"/>
        <v>Q4</v>
      </c>
    </row>
    <row r="10265" spans="1:14" x14ac:dyDescent="0.35">
      <c r="A10265">
        <v>1742759</v>
      </c>
      <c r="B10265" t="s">
        <v>361</v>
      </c>
      <c r="C10265" t="s">
        <v>32</v>
      </c>
      <c r="D10265" t="s">
        <v>41</v>
      </c>
      <c r="E10265" t="s">
        <v>171</v>
      </c>
      <c r="F10265" t="s">
        <v>19</v>
      </c>
      <c r="G10265" s="10">
        <v>42383</v>
      </c>
      <c r="H10265" s="10">
        <v>42389</v>
      </c>
      <c r="I10265" t="s">
        <v>14</v>
      </c>
      <c r="J10265" t="s">
        <v>15</v>
      </c>
      <c r="K10265" t="str">
        <f>INDEX(State_Code_Name!B:B,MATCH(Consumer_Complaints!E10265,State_Code_Name!C:C,0))</f>
        <v>Louisiana</v>
      </c>
      <c r="L10265">
        <f t="shared" si="480"/>
        <v>6</v>
      </c>
      <c r="M10265">
        <f t="shared" si="481"/>
        <v>2016</v>
      </c>
      <c r="N10265" t="str">
        <f t="shared" si="482"/>
        <v>Q1</v>
      </c>
    </row>
    <row r="10266" spans="1:14" x14ac:dyDescent="0.35">
      <c r="A10266">
        <v>1315357</v>
      </c>
      <c r="B10266" t="s">
        <v>297</v>
      </c>
      <c r="C10266" t="s">
        <v>32</v>
      </c>
      <c r="D10266" t="s">
        <v>44</v>
      </c>
      <c r="E10266" t="s">
        <v>39</v>
      </c>
      <c r="F10266" t="s">
        <v>19</v>
      </c>
      <c r="G10266" s="10">
        <v>42067</v>
      </c>
      <c r="H10266" s="10">
        <v>42067</v>
      </c>
      <c r="I10266" t="s">
        <v>14</v>
      </c>
      <c r="J10266" t="s">
        <v>15</v>
      </c>
      <c r="K10266" t="str">
        <f>INDEX(State_Code_Name!B:B,MATCH(Consumer_Complaints!E10266,State_Code_Name!C:C,0))</f>
        <v>Ohio</v>
      </c>
      <c r="L10266">
        <f t="shared" si="480"/>
        <v>0</v>
      </c>
      <c r="M10266">
        <f t="shared" si="481"/>
        <v>2015</v>
      </c>
      <c r="N10266" t="str">
        <f t="shared" si="482"/>
        <v>Q1</v>
      </c>
    </row>
    <row r="10267" spans="1:14" x14ac:dyDescent="0.35">
      <c r="A10267">
        <v>1621271</v>
      </c>
      <c r="B10267" t="s">
        <v>335</v>
      </c>
      <c r="C10267" t="s">
        <v>32</v>
      </c>
      <c r="D10267" t="s">
        <v>104</v>
      </c>
      <c r="E10267" t="s">
        <v>98</v>
      </c>
      <c r="F10267" t="s">
        <v>13</v>
      </c>
      <c r="G10267" s="10">
        <v>42300</v>
      </c>
      <c r="H10267" s="10">
        <v>42307</v>
      </c>
      <c r="I10267" t="s">
        <v>15</v>
      </c>
      <c r="J10267" t="s">
        <v>15</v>
      </c>
      <c r="K10267" t="str">
        <f>INDEX(State_Code_Name!B:B,MATCH(Consumer_Complaints!E10267,State_Code_Name!C:C,0))</f>
        <v>Colorado</v>
      </c>
      <c r="L10267">
        <f t="shared" si="480"/>
        <v>7</v>
      </c>
      <c r="M10267">
        <f t="shared" si="481"/>
        <v>2015</v>
      </c>
      <c r="N10267" t="str">
        <f t="shared" si="482"/>
        <v>Q4</v>
      </c>
    </row>
    <row r="10268" spans="1:14" x14ac:dyDescent="0.35">
      <c r="A10268">
        <v>474692</v>
      </c>
      <c r="B10268" t="s">
        <v>30</v>
      </c>
      <c r="C10268" t="s">
        <v>26</v>
      </c>
      <c r="D10268" t="s">
        <v>56</v>
      </c>
      <c r="E10268" t="s">
        <v>31</v>
      </c>
      <c r="F10268" t="s">
        <v>19</v>
      </c>
      <c r="G10268" s="10">
        <v>41402</v>
      </c>
      <c r="H10268" s="10">
        <v>41494</v>
      </c>
      <c r="I10268" t="s">
        <v>14</v>
      </c>
      <c r="J10268" t="s">
        <v>15</v>
      </c>
      <c r="K10268" t="str">
        <f>INDEX(State_Code_Name!B:B,MATCH(Consumer_Complaints!E10268,State_Code_Name!C:C,0))</f>
        <v>Texas</v>
      </c>
      <c r="L10268">
        <f t="shared" si="480"/>
        <v>92</v>
      </c>
      <c r="M10268">
        <f t="shared" si="481"/>
        <v>2013</v>
      </c>
      <c r="N10268" t="str">
        <f t="shared" si="482"/>
        <v>Q2</v>
      </c>
    </row>
    <row r="10269" spans="1:14" x14ac:dyDescent="0.35">
      <c r="A10269">
        <v>2099234</v>
      </c>
      <c r="B10269" t="s">
        <v>11</v>
      </c>
      <c r="C10269" t="s">
        <v>16</v>
      </c>
      <c r="D10269" t="s">
        <v>24</v>
      </c>
      <c r="E10269" t="s">
        <v>35</v>
      </c>
      <c r="F10269" t="s">
        <v>19</v>
      </c>
      <c r="G10269" s="10">
        <v>42560</v>
      </c>
      <c r="H10269" s="10">
        <v>42560</v>
      </c>
      <c r="I10269" t="s">
        <v>14</v>
      </c>
      <c r="J10269" t="s">
        <v>15</v>
      </c>
      <c r="K10269" t="str">
        <f>INDEX(State_Code_Name!B:B,MATCH(Consumer_Complaints!E10269,State_Code_Name!C:C,0))</f>
        <v>Florida</v>
      </c>
      <c r="L10269">
        <f t="shared" si="480"/>
        <v>0</v>
      </c>
      <c r="M10269">
        <f t="shared" si="481"/>
        <v>2016</v>
      </c>
      <c r="N10269" t="str">
        <f t="shared" si="482"/>
        <v>Q3</v>
      </c>
    </row>
    <row r="10270" spans="1:14" x14ac:dyDescent="0.35">
      <c r="A10270">
        <v>1529199</v>
      </c>
      <c r="B10270" t="s">
        <v>143</v>
      </c>
      <c r="C10270" t="s">
        <v>36</v>
      </c>
      <c r="D10270" t="s">
        <v>49</v>
      </c>
      <c r="E10270" t="s">
        <v>35</v>
      </c>
      <c r="F10270" t="s">
        <v>19</v>
      </c>
      <c r="G10270" s="10">
        <v>42236</v>
      </c>
      <c r="H10270" s="10">
        <v>42236</v>
      </c>
      <c r="I10270" t="s">
        <v>14</v>
      </c>
      <c r="J10270" t="s">
        <v>14</v>
      </c>
      <c r="K10270" t="str">
        <f>INDEX(State_Code_Name!B:B,MATCH(Consumer_Complaints!E10270,State_Code_Name!C:C,0))</f>
        <v>Florida</v>
      </c>
      <c r="L10270">
        <f t="shared" si="480"/>
        <v>0</v>
      </c>
      <c r="M10270">
        <f t="shared" si="481"/>
        <v>2015</v>
      </c>
      <c r="N10270" t="str">
        <f t="shared" si="482"/>
        <v>Q3</v>
      </c>
    </row>
    <row r="10271" spans="1:14" x14ac:dyDescent="0.35">
      <c r="A10271">
        <v>1063557</v>
      </c>
      <c r="B10271" t="s">
        <v>564</v>
      </c>
      <c r="C10271" t="s">
        <v>32</v>
      </c>
      <c r="D10271" t="s">
        <v>44</v>
      </c>
      <c r="E10271" t="s">
        <v>121</v>
      </c>
      <c r="F10271" t="s">
        <v>19</v>
      </c>
      <c r="G10271" s="10">
        <v>41861</v>
      </c>
      <c r="H10271" s="10">
        <v>41861</v>
      </c>
      <c r="I10271" t="s">
        <v>14</v>
      </c>
      <c r="J10271" t="s">
        <v>15</v>
      </c>
      <c r="K10271" t="str">
        <f>INDEX(State_Code_Name!B:B,MATCH(Consumer_Complaints!E10271,State_Code_Name!C:C,0))</f>
        <v>Oregon</v>
      </c>
      <c r="L10271">
        <f t="shared" si="480"/>
        <v>0</v>
      </c>
      <c r="M10271">
        <f t="shared" si="481"/>
        <v>2014</v>
      </c>
      <c r="N10271" t="str">
        <f t="shared" si="482"/>
        <v>Q3</v>
      </c>
    </row>
    <row r="10272" spans="1:14" x14ac:dyDescent="0.35">
      <c r="A10272">
        <v>1878868</v>
      </c>
      <c r="B10272" t="s">
        <v>63</v>
      </c>
      <c r="C10272" t="s">
        <v>61</v>
      </c>
      <c r="D10272" t="s">
        <v>282</v>
      </c>
      <c r="E10272" t="s">
        <v>31</v>
      </c>
      <c r="F10272" t="s">
        <v>19</v>
      </c>
      <c r="G10272" s="10">
        <v>42473</v>
      </c>
      <c r="H10272" s="10">
        <v>42473</v>
      </c>
      <c r="I10272" t="s">
        <v>14</v>
      </c>
      <c r="J10272" t="s">
        <v>15</v>
      </c>
      <c r="K10272" t="str">
        <f>INDEX(State_Code_Name!B:B,MATCH(Consumer_Complaints!E10272,State_Code_Name!C:C,0))</f>
        <v>Texas</v>
      </c>
      <c r="L10272">
        <f t="shared" si="480"/>
        <v>0</v>
      </c>
      <c r="M10272">
        <f t="shared" si="481"/>
        <v>2016</v>
      </c>
      <c r="N10272" t="str">
        <f t="shared" si="482"/>
        <v>Q2</v>
      </c>
    </row>
    <row r="10273" spans="1:14" x14ac:dyDescent="0.35">
      <c r="A10273">
        <v>505782</v>
      </c>
      <c r="B10273" t="s">
        <v>50</v>
      </c>
      <c r="C10273" t="s">
        <v>36</v>
      </c>
      <c r="D10273" t="s">
        <v>80</v>
      </c>
      <c r="E10273" t="s">
        <v>72</v>
      </c>
      <c r="F10273" t="s">
        <v>19</v>
      </c>
      <c r="G10273" s="10">
        <v>41510</v>
      </c>
      <c r="H10273" s="10">
        <v>41512</v>
      </c>
      <c r="I10273" t="s">
        <v>14</v>
      </c>
      <c r="J10273" t="s">
        <v>15</v>
      </c>
      <c r="K10273" t="str">
        <f>INDEX(State_Code_Name!B:B,MATCH(Consumer_Complaints!E10273,State_Code_Name!C:C,0))</f>
        <v>Kentucky</v>
      </c>
      <c r="L10273">
        <f t="shared" si="480"/>
        <v>2</v>
      </c>
      <c r="M10273">
        <f t="shared" si="481"/>
        <v>2013</v>
      </c>
      <c r="N10273" t="str">
        <f t="shared" si="482"/>
        <v>Q3</v>
      </c>
    </row>
    <row r="10274" spans="1:14" x14ac:dyDescent="0.35">
      <c r="A10274">
        <v>879495</v>
      </c>
      <c r="B10274" t="s">
        <v>95</v>
      </c>
      <c r="C10274" t="s">
        <v>9</v>
      </c>
      <c r="D10274" t="s">
        <v>10</v>
      </c>
      <c r="E10274" t="s">
        <v>29</v>
      </c>
      <c r="F10274" t="s">
        <v>19</v>
      </c>
      <c r="G10274" s="10">
        <v>41704</v>
      </c>
      <c r="H10274" s="10">
        <v>41704</v>
      </c>
      <c r="I10274" t="s">
        <v>14</v>
      </c>
      <c r="J10274" t="s">
        <v>14</v>
      </c>
      <c r="K10274" t="str">
        <f>INDEX(State_Code_Name!B:B,MATCH(Consumer_Complaints!E10274,State_Code_Name!C:C,0))</f>
        <v>Connecticut</v>
      </c>
      <c r="L10274">
        <f t="shared" si="480"/>
        <v>0</v>
      </c>
      <c r="M10274">
        <f t="shared" si="481"/>
        <v>2014</v>
      </c>
      <c r="N10274" t="str">
        <f t="shared" si="482"/>
        <v>Q1</v>
      </c>
    </row>
    <row r="10275" spans="1:14" x14ac:dyDescent="0.35">
      <c r="A10275">
        <v>2024027</v>
      </c>
      <c r="B10275" t="s">
        <v>81</v>
      </c>
      <c r="C10275" t="s">
        <v>36</v>
      </c>
      <c r="D10275" t="s">
        <v>112</v>
      </c>
      <c r="E10275" t="s">
        <v>22</v>
      </c>
      <c r="F10275" t="s">
        <v>57</v>
      </c>
      <c r="G10275" s="10">
        <v>42572</v>
      </c>
      <c r="H10275" s="10">
        <v>42573</v>
      </c>
      <c r="I10275" t="s">
        <v>15</v>
      </c>
      <c r="J10275" t="s">
        <v>15</v>
      </c>
      <c r="K10275" t="str">
        <f>INDEX(State_Code_Name!B:B,MATCH(Consumer_Complaints!E10275,State_Code_Name!C:C,0))</f>
        <v>New York</v>
      </c>
      <c r="L10275">
        <f t="shared" si="480"/>
        <v>1</v>
      </c>
      <c r="M10275">
        <f t="shared" si="481"/>
        <v>2016</v>
      </c>
      <c r="N10275" t="str">
        <f t="shared" si="482"/>
        <v>Q3</v>
      </c>
    </row>
    <row r="10276" spans="1:14" x14ac:dyDescent="0.35">
      <c r="A10276">
        <v>1960480</v>
      </c>
      <c r="B10276" t="s">
        <v>663</v>
      </c>
      <c r="C10276" t="s">
        <v>26</v>
      </c>
      <c r="D10276" t="s">
        <v>56</v>
      </c>
      <c r="E10276" t="s">
        <v>184</v>
      </c>
      <c r="F10276" t="s">
        <v>19</v>
      </c>
      <c r="G10276" s="10">
        <v>42588</v>
      </c>
      <c r="H10276" s="10">
        <v>42588</v>
      </c>
      <c r="I10276" t="s">
        <v>14</v>
      </c>
      <c r="J10276" t="s">
        <v>14</v>
      </c>
      <c r="K10276" t="str">
        <f>INDEX(State_Code_Name!B:B,MATCH(Consumer_Complaints!E10276,State_Code_Name!C:C,0))</f>
        <v>Mississippi</v>
      </c>
      <c r="L10276">
        <f t="shared" si="480"/>
        <v>0</v>
      </c>
      <c r="M10276">
        <f t="shared" si="481"/>
        <v>2016</v>
      </c>
      <c r="N10276" t="str">
        <f t="shared" si="482"/>
        <v>Q3</v>
      </c>
    </row>
    <row r="10277" spans="1:14" x14ac:dyDescent="0.35">
      <c r="A10277">
        <v>1020105</v>
      </c>
      <c r="B10277" t="s">
        <v>60</v>
      </c>
      <c r="C10277" t="s">
        <v>52</v>
      </c>
      <c r="D10277" t="s">
        <v>96</v>
      </c>
      <c r="E10277" t="s">
        <v>35</v>
      </c>
      <c r="F10277" t="s">
        <v>19</v>
      </c>
      <c r="G10277" s="10">
        <v>41891</v>
      </c>
      <c r="H10277" s="10">
        <v>41891</v>
      </c>
      <c r="I10277" t="s">
        <v>14</v>
      </c>
      <c r="J10277" t="s">
        <v>15</v>
      </c>
      <c r="K10277" t="str">
        <f>INDEX(State_Code_Name!B:B,MATCH(Consumer_Complaints!E10277,State_Code_Name!C:C,0))</f>
        <v>Florida</v>
      </c>
      <c r="L10277">
        <f t="shared" si="480"/>
        <v>0</v>
      </c>
      <c r="M10277">
        <f t="shared" si="481"/>
        <v>2014</v>
      </c>
      <c r="N10277" t="str">
        <f t="shared" si="482"/>
        <v>Q3</v>
      </c>
    </row>
    <row r="10278" spans="1:14" x14ac:dyDescent="0.35">
      <c r="A10278">
        <v>378536</v>
      </c>
      <c r="B10278" t="s">
        <v>43</v>
      </c>
      <c r="C10278" t="s">
        <v>36</v>
      </c>
      <c r="D10278" t="s">
        <v>112</v>
      </c>
      <c r="E10278" t="s">
        <v>18</v>
      </c>
      <c r="F10278" t="s">
        <v>19</v>
      </c>
      <c r="G10278" s="10">
        <v>41551</v>
      </c>
      <c r="H10278" s="10">
        <v>41551</v>
      </c>
      <c r="I10278" t="s">
        <v>14</v>
      </c>
      <c r="J10278" t="s">
        <v>14</v>
      </c>
      <c r="K10278" t="str">
        <f>INDEX(State_Code_Name!B:B,MATCH(Consumer_Complaints!E10278,State_Code_Name!C:C,0))</f>
        <v>California</v>
      </c>
      <c r="L10278">
        <f t="shared" si="480"/>
        <v>0</v>
      </c>
      <c r="M10278">
        <f t="shared" si="481"/>
        <v>2013</v>
      </c>
      <c r="N10278" t="str">
        <f t="shared" si="482"/>
        <v>Q4</v>
      </c>
    </row>
    <row r="10279" spans="1:14" x14ac:dyDescent="0.35">
      <c r="A10279">
        <v>2078405</v>
      </c>
      <c r="B10279" t="s">
        <v>60</v>
      </c>
      <c r="C10279" t="s">
        <v>52</v>
      </c>
      <c r="D10279" t="s">
        <v>53</v>
      </c>
      <c r="E10279" t="s">
        <v>25</v>
      </c>
      <c r="F10279" t="s">
        <v>305</v>
      </c>
      <c r="G10279" s="10">
        <v>42605</v>
      </c>
      <c r="H10279" s="10">
        <v>42606</v>
      </c>
      <c r="I10279" t="s">
        <v>14</v>
      </c>
      <c r="J10279" t="s">
        <v>15</v>
      </c>
      <c r="K10279" t="str">
        <f>INDEX(State_Code_Name!B:B,MATCH(Consumer_Complaints!E10279,State_Code_Name!C:C,0))</f>
        <v>Georgia</v>
      </c>
      <c r="L10279">
        <f t="shared" si="480"/>
        <v>1</v>
      </c>
      <c r="M10279">
        <f t="shared" si="481"/>
        <v>2016</v>
      </c>
      <c r="N10279" t="str">
        <f t="shared" si="482"/>
        <v>Q3</v>
      </c>
    </row>
    <row r="10280" spans="1:14" x14ac:dyDescent="0.35">
      <c r="A10280">
        <v>1928389</v>
      </c>
      <c r="B10280" t="s">
        <v>83</v>
      </c>
      <c r="C10280" t="s">
        <v>36</v>
      </c>
      <c r="D10280" t="s">
        <v>80</v>
      </c>
      <c r="E10280" t="s">
        <v>137</v>
      </c>
      <c r="F10280" t="s">
        <v>19</v>
      </c>
      <c r="G10280" s="10">
        <v>42507</v>
      </c>
      <c r="H10280" s="10">
        <v>42507</v>
      </c>
      <c r="I10280" t="s">
        <v>14</v>
      </c>
      <c r="J10280" t="s">
        <v>15</v>
      </c>
      <c r="K10280" t="str">
        <f>INDEX(State_Code_Name!B:B,MATCH(Consumer_Complaints!E10280,State_Code_Name!C:C,0))</f>
        <v>Kansas</v>
      </c>
      <c r="L10280">
        <f t="shared" si="480"/>
        <v>0</v>
      </c>
      <c r="M10280">
        <f t="shared" si="481"/>
        <v>2016</v>
      </c>
      <c r="N10280" t="str">
        <f t="shared" si="482"/>
        <v>Q2</v>
      </c>
    </row>
    <row r="10281" spans="1:14" x14ac:dyDescent="0.35">
      <c r="A10281">
        <v>1684593</v>
      </c>
      <c r="B10281" t="s">
        <v>30</v>
      </c>
      <c r="C10281" t="s">
        <v>26</v>
      </c>
      <c r="D10281" t="s">
        <v>27</v>
      </c>
      <c r="E10281" t="s">
        <v>59</v>
      </c>
      <c r="F10281" t="s">
        <v>19</v>
      </c>
      <c r="G10281" s="10">
        <v>42136</v>
      </c>
      <c r="H10281" s="10">
        <v>42228</v>
      </c>
      <c r="I10281" t="s">
        <v>14</v>
      </c>
      <c r="J10281" t="s">
        <v>15</v>
      </c>
      <c r="K10281" t="str">
        <f>INDEX(State_Code_Name!B:B,MATCH(Consumer_Complaints!E10281,State_Code_Name!C:C,0))</f>
        <v>Illinois</v>
      </c>
      <c r="L10281">
        <f t="shared" si="480"/>
        <v>92</v>
      </c>
      <c r="M10281">
        <f t="shared" si="481"/>
        <v>2015</v>
      </c>
      <c r="N10281" t="str">
        <f t="shared" si="482"/>
        <v>Q2</v>
      </c>
    </row>
    <row r="10282" spans="1:14" x14ac:dyDescent="0.35">
      <c r="A10282">
        <v>1619523</v>
      </c>
      <c r="B10282" t="s">
        <v>342</v>
      </c>
      <c r="C10282" t="s">
        <v>16</v>
      </c>
      <c r="D10282" t="s">
        <v>20</v>
      </c>
      <c r="E10282" t="s">
        <v>114</v>
      </c>
      <c r="F10282" t="s">
        <v>19</v>
      </c>
      <c r="G10282" s="10">
        <v>42299</v>
      </c>
      <c r="H10282" s="10">
        <v>42299</v>
      </c>
      <c r="I10282" t="s">
        <v>14</v>
      </c>
      <c r="J10282" t="s">
        <v>15</v>
      </c>
      <c r="K10282" t="str">
        <f>INDEX(State_Code_Name!B:B,MATCH(Consumer_Complaints!E10282,State_Code_Name!C:C,0))</f>
        <v>South Carolina</v>
      </c>
      <c r="L10282">
        <f t="shared" si="480"/>
        <v>0</v>
      </c>
      <c r="M10282">
        <f t="shared" si="481"/>
        <v>2015</v>
      </c>
      <c r="N10282" t="str">
        <f t="shared" si="482"/>
        <v>Q4</v>
      </c>
    </row>
    <row r="10283" spans="1:14" x14ac:dyDescent="0.35">
      <c r="A10283">
        <v>952959</v>
      </c>
      <c r="B10283" t="s">
        <v>11</v>
      </c>
      <c r="C10283" t="s">
        <v>26</v>
      </c>
      <c r="D10283" t="s">
        <v>27</v>
      </c>
      <c r="E10283" t="s">
        <v>18</v>
      </c>
      <c r="F10283" t="s">
        <v>19</v>
      </c>
      <c r="G10283" s="10">
        <v>41844</v>
      </c>
      <c r="H10283" s="10">
        <v>41844</v>
      </c>
      <c r="I10283" t="s">
        <v>14</v>
      </c>
      <c r="J10283" t="s">
        <v>15</v>
      </c>
      <c r="K10283" t="str">
        <f>INDEX(State_Code_Name!B:B,MATCH(Consumer_Complaints!E10283,State_Code_Name!C:C,0))</f>
        <v>California</v>
      </c>
      <c r="L10283">
        <f t="shared" si="480"/>
        <v>0</v>
      </c>
      <c r="M10283">
        <f t="shared" si="481"/>
        <v>2014</v>
      </c>
      <c r="N10283" t="str">
        <f t="shared" si="482"/>
        <v>Q3</v>
      </c>
    </row>
    <row r="10284" spans="1:14" x14ac:dyDescent="0.35">
      <c r="A10284">
        <v>756283</v>
      </c>
      <c r="B10284" t="s">
        <v>63</v>
      </c>
      <c r="C10284" t="s">
        <v>61</v>
      </c>
      <c r="D10284" t="s">
        <v>459</v>
      </c>
      <c r="E10284" t="s">
        <v>74</v>
      </c>
      <c r="F10284" t="s">
        <v>19</v>
      </c>
      <c r="G10284" s="10">
        <v>41711</v>
      </c>
      <c r="H10284" s="10">
        <v>41711</v>
      </c>
      <c r="I10284" t="s">
        <v>14</v>
      </c>
      <c r="J10284" t="s">
        <v>15</v>
      </c>
      <c r="K10284" t="str">
        <f>INDEX(State_Code_Name!B:B,MATCH(Consumer_Complaints!E10284,State_Code_Name!C:C,0))</f>
        <v>Tennessee</v>
      </c>
      <c r="L10284">
        <f t="shared" si="480"/>
        <v>0</v>
      </c>
      <c r="M10284">
        <f t="shared" si="481"/>
        <v>2014</v>
      </c>
      <c r="N10284" t="str">
        <f t="shared" si="482"/>
        <v>Q1</v>
      </c>
    </row>
    <row r="10285" spans="1:14" x14ac:dyDescent="0.35">
      <c r="A10285">
        <v>1991751</v>
      </c>
      <c r="B10285" t="s">
        <v>399</v>
      </c>
      <c r="C10285" t="s">
        <v>26</v>
      </c>
      <c r="D10285" t="s">
        <v>78</v>
      </c>
      <c r="E10285" t="s">
        <v>35</v>
      </c>
      <c r="F10285" t="s">
        <v>19</v>
      </c>
      <c r="G10285" s="10">
        <v>42550</v>
      </c>
      <c r="H10285" s="10">
        <v>42550</v>
      </c>
      <c r="I10285" t="s">
        <v>14</v>
      </c>
      <c r="J10285" t="s">
        <v>14</v>
      </c>
      <c r="K10285" t="str">
        <f>INDEX(State_Code_Name!B:B,MATCH(Consumer_Complaints!E10285,State_Code_Name!C:C,0))</f>
        <v>Florida</v>
      </c>
      <c r="L10285">
        <f t="shared" si="480"/>
        <v>0</v>
      </c>
      <c r="M10285">
        <f t="shared" si="481"/>
        <v>2016</v>
      </c>
      <c r="N10285" t="str">
        <f t="shared" si="482"/>
        <v>Q2</v>
      </c>
    </row>
    <row r="10286" spans="1:14" x14ac:dyDescent="0.35">
      <c r="A10286">
        <v>1785072</v>
      </c>
      <c r="B10286" t="s">
        <v>224</v>
      </c>
      <c r="C10286" t="s">
        <v>61</v>
      </c>
      <c r="D10286" t="s">
        <v>459</v>
      </c>
      <c r="E10286" t="s">
        <v>46</v>
      </c>
      <c r="F10286" t="s">
        <v>19</v>
      </c>
      <c r="G10286" s="10">
        <v>42706</v>
      </c>
      <c r="H10286" s="10">
        <v>42706</v>
      </c>
      <c r="I10286" t="s">
        <v>14</v>
      </c>
      <c r="J10286" t="s">
        <v>15</v>
      </c>
      <c r="K10286" t="str">
        <f>INDEX(State_Code_Name!B:B,MATCH(Consumer_Complaints!E10286,State_Code_Name!C:C,0))</f>
        <v>Pennsylvania</v>
      </c>
      <c r="L10286">
        <f t="shared" si="480"/>
        <v>0</v>
      </c>
      <c r="M10286">
        <f t="shared" si="481"/>
        <v>2016</v>
      </c>
      <c r="N10286" t="str">
        <f t="shared" si="482"/>
        <v>Q4</v>
      </c>
    </row>
    <row r="10287" spans="1:14" x14ac:dyDescent="0.35">
      <c r="A10287">
        <v>898917</v>
      </c>
      <c r="B10287" t="s">
        <v>54</v>
      </c>
      <c r="C10287" t="s">
        <v>52</v>
      </c>
      <c r="D10287" t="s">
        <v>96</v>
      </c>
      <c r="E10287" t="s">
        <v>59</v>
      </c>
      <c r="F10287" t="s">
        <v>19</v>
      </c>
      <c r="G10287" s="10">
        <v>41807</v>
      </c>
      <c r="H10287" s="10">
        <v>41807</v>
      </c>
      <c r="I10287" t="s">
        <v>14</v>
      </c>
      <c r="J10287" t="s">
        <v>15</v>
      </c>
      <c r="K10287" t="str">
        <f>INDEX(State_Code_Name!B:B,MATCH(Consumer_Complaints!E10287,State_Code_Name!C:C,0))</f>
        <v>Illinois</v>
      </c>
      <c r="L10287">
        <f t="shared" si="480"/>
        <v>0</v>
      </c>
      <c r="M10287">
        <f t="shared" si="481"/>
        <v>2014</v>
      </c>
      <c r="N10287" t="str">
        <f t="shared" si="482"/>
        <v>Q2</v>
      </c>
    </row>
    <row r="10288" spans="1:14" x14ac:dyDescent="0.35">
      <c r="A10288">
        <v>1295132</v>
      </c>
      <c r="B10288" t="s">
        <v>38</v>
      </c>
      <c r="C10288" t="s">
        <v>16</v>
      </c>
      <c r="D10288" t="s">
        <v>20</v>
      </c>
      <c r="E10288" t="s">
        <v>12</v>
      </c>
      <c r="F10288" t="s">
        <v>19</v>
      </c>
      <c r="G10288" s="10">
        <v>42086</v>
      </c>
      <c r="H10288" s="10">
        <v>42086</v>
      </c>
      <c r="I10288" t="s">
        <v>14</v>
      </c>
      <c r="J10288" t="s">
        <v>15</v>
      </c>
      <c r="K10288" t="str">
        <f>INDEX(State_Code_Name!B:B,MATCH(Consumer_Complaints!E10288,State_Code_Name!C:C,0))</f>
        <v>Virginia</v>
      </c>
      <c r="L10288">
        <f t="shared" si="480"/>
        <v>0</v>
      </c>
      <c r="M10288">
        <f t="shared" si="481"/>
        <v>2015</v>
      </c>
      <c r="N10288" t="str">
        <f t="shared" si="482"/>
        <v>Q1</v>
      </c>
    </row>
    <row r="10289" spans="1:14" x14ac:dyDescent="0.35">
      <c r="A10289">
        <v>1368694</v>
      </c>
      <c r="B10289" t="s">
        <v>83</v>
      </c>
      <c r="C10289" t="s">
        <v>36</v>
      </c>
      <c r="D10289" t="s">
        <v>204</v>
      </c>
      <c r="E10289" t="s">
        <v>35</v>
      </c>
      <c r="F10289" t="s">
        <v>19</v>
      </c>
      <c r="G10289" s="10">
        <v>42282</v>
      </c>
      <c r="H10289" s="10">
        <v>42282</v>
      </c>
      <c r="I10289" t="s">
        <v>14</v>
      </c>
      <c r="J10289" t="s">
        <v>15</v>
      </c>
      <c r="K10289" t="str">
        <f>INDEX(State_Code_Name!B:B,MATCH(Consumer_Complaints!E10289,State_Code_Name!C:C,0))</f>
        <v>Florida</v>
      </c>
      <c r="L10289">
        <f t="shared" si="480"/>
        <v>0</v>
      </c>
      <c r="M10289">
        <f t="shared" si="481"/>
        <v>2015</v>
      </c>
      <c r="N10289" t="str">
        <f t="shared" si="482"/>
        <v>Q4</v>
      </c>
    </row>
    <row r="10290" spans="1:14" x14ac:dyDescent="0.35">
      <c r="A10290">
        <v>1788144</v>
      </c>
      <c r="B10290" t="s">
        <v>73</v>
      </c>
      <c r="C10290" t="s">
        <v>26</v>
      </c>
      <c r="D10290" t="s">
        <v>27</v>
      </c>
      <c r="E10290" t="s">
        <v>140</v>
      </c>
      <c r="F10290" t="s">
        <v>19</v>
      </c>
      <c r="G10290" s="10">
        <v>42416</v>
      </c>
      <c r="H10290" s="10">
        <v>42419</v>
      </c>
      <c r="I10290" t="s">
        <v>14</v>
      </c>
      <c r="J10290" t="s">
        <v>15</v>
      </c>
      <c r="K10290" t="str">
        <f>INDEX(State_Code_Name!B:B,MATCH(Consumer_Complaints!E10290,State_Code_Name!C:C,0))</f>
        <v>Maine</v>
      </c>
      <c r="L10290">
        <f t="shared" si="480"/>
        <v>3</v>
      </c>
      <c r="M10290">
        <f t="shared" si="481"/>
        <v>2016</v>
      </c>
      <c r="N10290" t="str">
        <f t="shared" si="482"/>
        <v>Q1</v>
      </c>
    </row>
    <row r="10291" spans="1:14" x14ac:dyDescent="0.35">
      <c r="A10291">
        <v>480099</v>
      </c>
      <c r="B10291" t="s">
        <v>81</v>
      </c>
      <c r="C10291" t="s">
        <v>16</v>
      </c>
      <c r="D10291" t="s">
        <v>20</v>
      </c>
      <c r="E10291" t="s">
        <v>171</v>
      </c>
      <c r="F10291" t="s">
        <v>19</v>
      </c>
      <c r="G10291" s="10">
        <v>41473</v>
      </c>
      <c r="H10291" s="10">
        <v>41474</v>
      </c>
      <c r="I10291" t="s">
        <v>14</v>
      </c>
      <c r="J10291" t="s">
        <v>14</v>
      </c>
      <c r="K10291" t="str">
        <f>INDEX(State_Code_Name!B:B,MATCH(Consumer_Complaints!E10291,State_Code_Name!C:C,0))</f>
        <v>Louisiana</v>
      </c>
      <c r="L10291">
        <f t="shared" si="480"/>
        <v>1</v>
      </c>
      <c r="M10291">
        <f t="shared" si="481"/>
        <v>2013</v>
      </c>
      <c r="N10291" t="str">
        <f t="shared" si="482"/>
        <v>Q3</v>
      </c>
    </row>
    <row r="10292" spans="1:14" x14ac:dyDescent="0.35">
      <c r="A10292">
        <v>1076346</v>
      </c>
      <c r="B10292" t="s">
        <v>73</v>
      </c>
      <c r="C10292" t="s">
        <v>26</v>
      </c>
      <c r="D10292" t="s">
        <v>27</v>
      </c>
      <c r="E10292" t="s">
        <v>35</v>
      </c>
      <c r="F10292" t="s">
        <v>19</v>
      </c>
      <c r="G10292" s="10">
        <v>41929</v>
      </c>
      <c r="H10292" s="10">
        <v>41929</v>
      </c>
      <c r="I10292" t="s">
        <v>14</v>
      </c>
      <c r="J10292" t="s">
        <v>15</v>
      </c>
      <c r="K10292" t="str">
        <f>INDEX(State_Code_Name!B:B,MATCH(Consumer_Complaints!E10292,State_Code_Name!C:C,0))</f>
        <v>Florida</v>
      </c>
      <c r="L10292">
        <f t="shared" si="480"/>
        <v>0</v>
      </c>
      <c r="M10292">
        <f t="shared" si="481"/>
        <v>2014</v>
      </c>
      <c r="N10292" t="str">
        <f t="shared" si="482"/>
        <v>Q4</v>
      </c>
    </row>
    <row r="10293" spans="1:14" x14ac:dyDescent="0.35">
      <c r="A10293">
        <v>1595826</v>
      </c>
      <c r="B10293" t="s">
        <v>216</v>
      </c>
      <c r="C10293" t="s">
        <v>16</v>
      </c>
      <c r="D10293" t="s">
        <v>24</v>
      </c>
      <c r="E10293" t="s">
        <v>85</v>
      </c>
      <c r="F10293" t="s">
        <v>13</v>
      </c>
      <c r="G10293" s="10">
        <v>42165</v>
      </c>
      <c r="H10293" s="10">
        <v>42226</v>
      </c>
      <c r="I10293" t="s">
        <v>14</v>
      </c>
      <c r="J10293" t="s">
        <v>15</v>
      </c>
      <c r="K10293" t="str">
        <f>INDEX(State_Code_Name!B:B,MATCH(Consumer_Complaints!E10293,State_Code_Name!C:C,0))</f>
        <v>Wisconsin</v>
      </c>
      <c r="L10293">
        <f t="shared" si="480"/>
        <v>61</v>
      </c>
      <c r="M10293">
        <f t="shared" si="481"/>
        <v>2015</v>
      </c>
      <c r="N10293" t="str">
        <f t="shared" si="482"/>
        <v>Q2</v>
      </c>
    </row>
    <row r="10294" spans="1:14" x14ac:dyDescent="0.35">
      <c r="A10294">
        <v>1132534</v>
      </c>
      <c r="B10294" t="s">
        <v>130</v>
      </c>
      <c r="C10294" t="s">
        <v>9</v>
      </c>
      <c r="D10294" t="s">
        <v>10</v>
      </c>
      <c r="F10294" t="s">
        <v>19</v>
      </c>
      <c r="G10294" s="10">
        <v>41963</v>
      </c>
      <c r="H10294" s="10">
        <v>41969</v>
      </c>
      <c r="I10294" t="s">
        <v>14</v>
      </c>
      <c r="J10294" t="s">
        <v>15</v>
      </c>
      <c r="K10294" t="e">
        <f>INDEX(State_Code_Name!B:B,MATCH(Consumer_Complaints!E10294,State_Code_Name!C:C,0))</f>
        <v>#N/A</v>
      </c>
      <c r="L10294">
        <f t="shared" si="480"/>
        <v>6</v>
      </c>
      <c r="M10294">
        <f t="shared" si="481"/>
        <v>2014</v>
      </c>
      <c r="N10294" t="str">
        <f t="shared" si="482"/>
        <v>Q4</v>
      </c>
    </row>
    <row r="10295" spans="1:14" x14ac:dyDescent="0.35">
      <c r="A10295">
        <v>1600592</v>
      </c>
      <c r="B10295" t="s">
        <v>81</v>
      </c>
      <c r="C10295" t="s">
        <v>36</v>
      </c>
      <c r="D10295" t="s">
        <v>67</v>
      </c>
      <c r="E10295" t="s">
        <v>18</v>
      </c>
      <c r="F10295" t="s">
        <v>19</v>
      </c>
      <c r="G10295" s="10">
        <v>42257</v>
      </c>
      <c r="H10295" s="10">
        <v>42327</v>
      </c>
      <c r="I10295" t="s">
        <v>14</v>
      </c>
      <c r="J10295" t="s">
        <v>15</v>
      </c>
      <c r="K10295" t="str">
        <f>INDEX(State_Code_Name!B:B,MATCH(Consumer_Complaints!E10295,State_Code_Name!C:C,0))</f>
        <v>California</v>
      </c>
      <c r="L10295">
        <f t="shared" si="480"/>
        <v>70</v>
      </c>
      <c r="M10295">
        <f t="shared" si="481"/>
        <v>2015</v>
      </c>
      <c r="N10295" t="str">
        <f t="shared" si="482"/>
        <v>Q3</v>
      </c>
    </row>
    <row r="10296" spans="1:14" x14ac:dyDescent="0.35">
      <c r="A10296">
        <v>1945595</v>
      </c>
      <c r="B10296" t="s">
        <v>11</v>
      </c>
      <c r="C10296" t="s">
        <v>36</v>
      </c>
      <c r="D10296" t="s">
        <v>281</v>
      </c>
      <c r="E10296" t="s">
        <v>48</v>
      </c>
      <c r="F10296" t="s">
        <v>19</v>
      </c>
      <c r="G10296" s="10">
        <v>42517</v>
      </c>
      <c r="H10296" s="10">
        <v>42517</v>
      </c>
      <c r="I10296" t="s">
        <v>14</v>
      </c>
      <c r="J10296" t="s">
        <v>14</v>
      </c>
      <c r="K10296" t="str">
        <f>INDEX(State_Code_Name!B:B,MATCH(Consumer_Complaints!E10296,State_Code_Name!C:C,0))</f>
        <v>New Jersey</v>
      </c>
      <c r="L10296">
        <f t="shared" si="480"/>
        <v>0</v>
      </c>
      <c r="M10296">
        <f t="shared" si="481"/>
        <v>2016</v>
      </c>
      <c r="N10296" t="str">
        <f t="shared" si="482"/>
        <v>Q2</v>
      </c>
    </row>
    <row r="10297" spans="1:14" x14ac:dyDescent="0.35">
      <c r="A10297">
        <v>547152</v>
      </c>
      <c r="B10297" t="s">
        <v>30</v>
      </c>
      <c r="C10297" t="s">
        <v>16</v>
      </c>
      <c r="D10297" t="s">
        <v>75</v>
      </c>
      <c r="E10297" t="s">
        <v>158</v>
      </c>
      <c r="F10297" t="s">
        <v>23</v>
      </c>
      <c r="G10297" s="10">
        <v>41546</v>
      </c>
      <c r="H10297" s="10">
        <v>41547</v>
      </c>
      <c r="I10297" t="s">
        <v>14</v>
      </c>
      <c r="J10297" t="s">
        <v>14</v>
      </c>
      <c r="K10297" t="str">
        <f>INDEX(State_Code_Name!B:B,MATCH(Consumer_Complaints!E10297,State_Code_Name!C:C,0))</f>
        <v>New Mexico</v>
      </c>
      <c r="L10297">
        <f t="shared" si="480"/>
        <v>1</v>
      </c>
      <c r="M10297">
        <f t="shared" si="481"/>
        <v>2013</v>
      </c>
      <c r="N10297" t="str">
        <f t="shared" si="482"/>
        <v>Q3</v>
      </c>
    </row>
    <row r="10298" spans="1:14" x14ac:dyDescent="0.35">
      <c r="A10298">
        <v>1740501</v>
      </c>
      <c r="B10298" t="s">
        <v>11</v>
      </c>
      <c r="C10298" t="s">
        <v>26</v>
      </c>
      <c r="D10298" t="s">
        <v>27</v>
      </c>
      <c r="E10298" t="s">
        <v>101</v>
      </c>
      <c r="F10298" t="s">
        <v>305</v>
      </c>
      <c r="G10298" s="10">
        <v>42383</v>
      </c>
      <c r="H10298" s="10">
        <v>42385</v>
      </c>
      <c r="I10298" t="s">
        <v>14</v>
      </c>
      <c r="J10298" t="s">
        <v>15</v>
      </c>
      <c r="K10298" t="str">
        <f>INDEX(State_Code_Name!B:B,MATCH(Consumer_Complaints!E10298,State_Code_Name!C:C,0))</f>
        <v>Delaware</v>
      </c>
      <c r="L10298">
        <f t="shared" si="480"/>
        <v>2</v>
      </c>
      <c r="M10298">
        <f t="shared" si="481"/>
        <v>2016</v>
      </c>
      <c r="N10298" t="str">
        <f t="shared" si="482"/>
        <v>Q1</v>
      </c>
    </row>
    <row r="10299" spans="1:14" x14ac:dyDescent="0.35">
      <c r="A10299">
        <v>1298816</v>
      </c>
      <c r="B10299" t="s">
        <v>220</v>
      </c>
      <c r="C10299" t="s">
        <v>16</v>
      </c>
      <c r="D10299" t="s">
        <v>20</v>
      </c>
      <c r="E10299" t="s">
        <v>66</v>
      </c>
      <c r="F10299" t="s">
        <v>305</v>
      </c>
      <c r="G10299" s="10">
        <v>42087</v>
      </c>
      <c r="H10299" s="10">
        <v>42121</v>
      </c>
      <c r="I10299" t="s">
        <v>14</v>
      </c>
      <c r="J10299" t="s">
        <v>15</v>
      </c>
      <c r="K10299" t="str">
        <f>INDEX(State_Code_Name!B:B,MATCH(Consumer_Complaints!E10299,State_Code_Name!C:C,0))</f>
        <v>Michigan</v>
      </c>
      <c r="L10299">
        <f t="shared" si="480"/>
        <v>34</v>
      </c>
      <c r="M10299">
        <f t="shared" si="481"/>
        <v>2015</v>
      </c>
      <c r="N10299" t="str">
        <f t="shared" si="482"/>
        <v>Q1</v>
      </c>
    </row>
    <row r="10300" spans="1:14" x14ac:dyDescent="0.35">
      <c r="A10300">
        <v>1215219</v>
      </c>
      <c r="B10300" t="s">
        <v>63</v>
      </c>
      <c r="C10300" t="s">
        <v>61</v>
      </c>
      <c r="D10300" t="s">
        <v>459</v>
      </c>
      <c r="E10300" t="s">
        <v>70</v>
      </c>
      <c r="F10300" t="s">
        <v>19</v>
      </c>
      <c r="G10300" s="10">
        <v>42032</v>
      </c>
      <c r="H10300" s="10">
        <v>42032</v>
      </c>
      <c r="I10300" t="s">
        <v>14</v>
      </c>
      <c r="J10300" t="s">
        <v>15</v>
      </c>
      <c r="K10300" t="str">
        <f>INDEX(State_Code_Name!B:B,MATCH(Consumer_Complaints!E10300,State_Code_Name!C:C,0))</f>
        <v>Massachusetts</v>
      </c>
      <c r="L10300">
        <f t="shared" si="480"/>
        <v>0</v>
      </c>
      <c r="M10300">
        <f t="shared" si="481"/>
        <v>2015</v>
      </c>
      <c r="N10300" t="str">
        <f t="shared" si="482"/>
        <v>Q1</v>
      </c>
    </row>
    <row r="10301" spans="1:14" x14ac:dyDescent="0.35">
      <c r="A10301">
        <v>2131762</v>
      </c>
      <c r="B10301" t="s">
        <v>43</v>
      </c>
      <c r="C10301" t="s">
        <v>16</v>
      </c>
      <c r="D10301" t="s">
        <v>20</v>
      </c>
      <c r="E10301" t="s">
        <v>22</v>
      </c>
      <c r="F10301" t="s">
        <v>57</v>
      </c>
      <c r="G10301" s="10">
        <v>42639</v>
      </c>
      <c r="H10301" s="10">
        <v>42641</v>
      </c>
      <c r="I10301" t="s">
        <v>14</v>
      </c>
      <c r="J10301" t="s">
        <v>14</v>
      </c>
      <c r="K10301" t="str">
        <f>INDEX(State_Code_Name!B:B,MATCH(Consumer_Complaints!E10301,State_Code_Name!C:C,0))</f>
        <v>New York</v>
      </c>
      <c r="L10301">
        <f t="shared" si="480"/>
        <v>2</v>
      </c>
      <c r="M10301">
        <f t="shared" si="481"/>
        <v>2016</v>
      </c>
      <c r="N10301" t="str">
        <f t="shared" si="482"/>
        <v>Q3</v>
      </c>
    </row>
    <row r="10302" spans="1:14" x14ac:dyDescent="0.35">
      <c r="A10302">
        <v>1791572</v>
      </c>
      <c r="B10302" t="s">
        <v>969</v>
      </c>
      <c r="C10302" t="s">
        <v>32</v>
      </c>
      <c r="D10302" t="s">
        <v>41</v>
      </c>
      <c r="E10302" t="s">
        <v>22</v>
      </c>
      <c r="F10302" t="s">
        <v>305</v>
      </c>
      <c r="G10302" s="10">
        <v>42417</v>
      </c>
      <c r="H10302" s="10">
        <v>42422</v>
      </c>
      <c r="I10302" t="s">
        <v>14</v>
      </c>
      <c r="J10302" t="s">
        <v>15</v>
      </c>
      <c r="K10302" t="str">
        <f>INDEX(State_Code_Name!B:B,MATCH(Consumer_Complaints!E10302,State_Code_Name!C:C,0))</f>
        <v>New York</v>
      </c>
      <c r="L10302">
        <f t="shared" si="480"/>
        <v>5</v>
      </c>
      <c r="M10302">
        <f t="shared" si="481"/>
        <v>2016</v>
      </c>
      <c r="N10302" t="str">
        <f t="shared" si="482"/>
        <v>Q1</v>
      </c>
    </row>
    <row r="10303" spans="1:14" x14ac:dyDescent="0.35">
      <c r="A10303">
        <v>1638105</v>
      </c>
      <c r="B10303" t="s">
        <v>224</v>
      </c>
      <c r="C10303" t="s">
        <v>61</v>
      </c>
      <c r="D10303" t="s">
        <v>282</v>
      </c>
      <c r="E10303" t="s">
        <v>70</v>
      </c>
      <c r="F10303" t="s">
        <v>57</v>
      </c>
      <c r="G10303" s="10">
        <v>42074</v>
      </c>
      <c r="H10303" s="10">
        <v>42105</v>
      </c>
      <c r="I10303" t="s">
        <v>14</v>
      </c>
      <c r="J10303" t="s">
        <v>15</v>
      </c>
      <c r="K10303" t="str">
        <f>INDEX(State_Code_Name!B:B,MATCH(Consumer_Complaints!E10303,State_Code_Name!C:C,0))</f>
        <v>Massachusetts</v>
      </c>
      <c r="L10303">
        <f t="shared" si="480"/>
        <v>31</v>
      </c>
      <c r="M10303">
        <f t="shared" si="481"/>
        <v>2015</v>
      </c>
      <c r="N10303" t="str">
        <f t="shared" si="482"/>
        <v>Q1</v>
      </c>
    </row>
    <row r="10304" spans="1:14" x14ac:dyDescent="0.35">
      <c r="A10304">
        <v>1170382</v>
      </c>
      <c r="B10304" t="s">
        <v>30</v>
      </c>
      <c r="C10304" t="s">
        <v>26</v>
      </c>
      <c r="D10304" t="s">
        <v>56</v>
      </c>
      <c r="E10304" t="s">
        <v>25</v>
      </c>
      <c r="F10304" t="s">
        <v>57</v>
      </c>
      <c r="G10304" s="10">
        <v>41997</v>
      </c>
      <c r="H10304" s="10">
        <v>42004</v>
      </c>
      <c r="I10304" t="s">
        <v>14</v>
      </c>
      <c r="J10304" t="s">
        <v>15</v>
      </c>
      <c r="K10304" t="str">
        <f>INDEX(State_Code_Name!B:B,MATCH(Consumer_Complaints!E10304,State_Code_Name!C:C,0))</f>
        <v>Georgia</v>
      </c>
      <c r="L10304">
        <f t="shared" si="480"/>
        <v>7</v>
      </c>
      <c r="M10304">
        <f t="shared" si="481"/>
        <v>2014</v>
      </c>
      <c r="N10304" t="str">
        <f t="shared" si="482"/>
        <v>Q4</v>
      </c>
    </row>
    <row r="10305" spans="1:14" x14ac:dyDescent="0.35">
      <c r="A10305">
        <v>1570258</v>
      </c>
      <c r="B10305" t="s">
        <v>30</v>
      </c>
      <c r="C10305" t="s">
        <v>16</v>
      </c>
      <c r="D10305" t="s">
        <v>20</v>
      </c>
      <c r="E10305" t="s">
        <v>12</v>
      </c>
      <c r="F10305" t="s">
        <v>19</v>
      </c>
      <c r="G10305" s="10">
        <v>42265</v>
      </c>
      <c r="H10305" s="10">
        <v>42265</v>
      </c>
      <c r="I10305" t="s">
        <v>14</v>
      </c>
      <c r="J10305" t="s">
        <v>15</v>
      </c>
      <c r="K10305" t="str">
        <f>INDEX(State_Code_Name!B:B,MATCH(Consumer_Complaints!E10305,State_Code_Name!C:C,0))</f>
        <v>Virginia</v>
      </c>
      <c r="L10305">
        <f t="shared" si="480"/>
        <v>0</v>
      </c>
      <c r="M10305">
        <f t="shared" si="481"/>
        <v>2015</v>
      </c>
      <c r="N10305" t="str">
        <f t="shared" si="482"/>
        <v>Q3</v>
      </c>
    </row>
    <row r="10306" spans="1:14" x14ac:dyDescent="0.35">
      <c r="A10306">
        <v>1634835</v>
      </c>
      <c r="B10306" t="s">
        <v>1208</v>
      </c>
      <c r="C10306" t="s">
        <v>16</v>
      </c>
      <c r="D10306" t="s">
        <v>20</v>
      </c>
      <c r="E10306" t="s">
        <v>39</v>
      </c>
      <c r="F10306" t="s">
        <v>13</v>
      </c>
      <c r="G10306" s="10">
        <v>42046</v>
      </c>
      <c r="H10306" s="10">
        <v>42046</v>
      </c>
      <c r="I10306" t="s">
        <v>14</v>
      </c>
      <c r="J10306" t="s">
        <v>15</v>
      </c>
      <c r="K10306" t="str">
        <f>INDEX(State_Code_Name!B:B,MATCH(Consumer_Complaints!E10306,State_Code_Name!C:C,0))</f>
        <v>Ohio</v>
      </c>
      <c r="L10306">
        <f t="shared" si="480"/>
        <v>0</v>
      </c>
      <c r="M10306">
        <f t="shared" si="481"/>
        <v>2015</v>
      </c>
      <c r="N10306" t="str">
        <f t="shared" si="482"/>
        <v>Q1</v>
      </c>
    </row>
    <row r="10307" spans="1:14" x14ac:dyDescent="0.35">
      <c r="A10307">
        <v>2038809</v>
      </c>
      <c r="B10307" t="s">
        <v>43</v>
      </c>
      <c r="C10307" t="s">
        <v>36</v>
      </c>
      <c r="D10307" t="s">
        <v>67</v>
      </c>
      <c r="E10307" t="s">
        <v>18</v>
      </c>
      <c r="F10307" t="s">
        <v>19</v>
      </c>
      <c r="G10307" s="10">
        <v>42582</v>
      </c>
      <c r="H10307" s="10">
        <v>42582</v>
      </c>
      <c r="I10307" t="s">
        <v>14</v>
      </c>
      <c r="J10307" t="s">
        <v>14</v>
      </c>
      <c r="K10307" t="str">
        <f>INDEX(State_Code_Name!B:B,MATCH(Consumer_Complaints!E10307,State_Code_Name!C:C,0))</f>
        <v>California</v>
      </c>
      <c r="L10307">
        <f t="shared" ref="L10307:L10370" si="483">H10307-G10307</f>
        <v>0</v>
      </c>
      <c r="M10307">
        <f t="shared" ref="M10307:M10370" si="484">YEAR(G10307)</f>
        <v>2016</v>
      </c>
      <c r="N10307" t="str">
        <f t="shared" ref="N10307:N10370" si="485">IF(MONTH(G10307)&lt;=3,"Q1",IF(MONTH(G10307)&lt;=6,"Q2",IF(MONTH(G10307)&lt;=9,"Q3","Q4")))</f>
        <v>Q3</v>
      </c>
    </row>
    <row r="10308" spans="1:14" x14ac:dyDescent="0.35">
      <c r="A10308">
        <v>1638097</v>
      </c>
      <c r="B10308" t="s">
        <v>423</v>
      </c>
      <c r="C10308" t="s">
        <v>32</v>
      </c>
      <c r="D10308" t="s">
        <v>41</v>
      </c>
      <c r="E10308" t="s">
        <v>39</v>
      </c>
      <c r="F10308" t="s">
        <v>19</v>
      </c>
      <c r="G10308" s="10">
        <v>42074</v>
      </c>
      <c r="H10308" s="10">
        <v>42074</v>
      </c>
      <c r="I10308" t="s">
        <v>14</v>
      </c>
      <c r="J10308" t="s">
        <v>15</v>
      </c>
      <c r="K10308" t="str">
        <f>INDEX(State_Code_Name!B:B,MATCH(Consumer_Complaints!E10308,State_Code_Name!C:C,0))</f>
        <v>Ohio</v>
      </c>
      <c r="L10308">
        <f t="shared" si="483"/>
        <v>0</v>
      </c>
      <c r="M10308">
        <f t="shared" si="484"/>
        <v>2015</v>
      </c>
      <c r="N10308" t="str">
        <f t="shared" si="485"/>
        <v>Q1</v>
      </c>
    </row>
    <row r="10309" spans="1:14" x14ac:dyDescent="0.35">
      <c r="A10309">
        <v>1726154</v>
      </c>
      <c r="B10309" t="s">
        <v>30</v>
      </c>
      <c r="C10309" t="s">
        <v>36</v>
      </c>
      <c r="D10309" t="s">
        <v>170</v>
      </c>
      <c r="E10309" t="s">
        <v>18</v>
      </c>
      <c r="F10309" t="s">
        <v>19</v>
      </c>
      <c r="G10309" s="10">
        <v>42491</v>
      </c>
      <c r="H10309" s="10">
        <v>42552</v>
      </c>
      <c r="I10309" t="s">
        <v>14</v>
      </c>
      <c r="J10309" t="s">
        <v>15</v>
      </c>
      <c r="K10309" t="str">
        <f>INDEX(State_Code_Name!B:B,MATCH(Consumer_Complaints!E10309,State_Code_Name!C:C,0))</f>
        <v>California</v>
      </c>
      <c r="L10309">
        <f t="shared" si="483"/>
        <v>61</v>
      </c>
      <c r="M10309">
        <f t="shared" si="484"/>
        <v>2016</v>
      </c>
      <c r="N10309" t="str">
        <f t="shared" si="485"/>
        <v>Q2</v>
      </c>
    </row>
    <row r="10310" spans="1:14" x14ac:dyDescent="0.35">
      <c r="A10310">
        <v>2014197</v>
      </c>
      <c r="B10310" t="s">
        <v>43</v>
      </c>
      <c r="C10310" t="s">
        <v>36</v>
      </c>
      <c r="D10310" t="s">
        <v>80</v>
      </c>
      <c r="E10310" t="s">
        <v>66</v>
      </c>
      <c r="F10310" t="s">
        <v>13</v>
      </c>
      <c r="G10310" s="10">
        <v>42566</v>
      </c>
      <c r="H10310" s="10">
        <v>42566</v>
      </c>
      <c r="I10310" t="s">
        <v>14</v>
      </c>
      <c r="J10310" t="s">
        <v>14</v>
      </c>
      <c r="K10310" t="str">
        <f>INDEX(State_Code_Name!B:B,MATCH(Consumer_Complaints!E10310,State_Code_Name!C:C,0))</f>
        <v>Michigan</v>
      </c>
      <c r="L10310">
        <f t="shared" si="483"/>
        <v>0</v>
      </c>
      <c r="M10310">
        <f t="shared" si="484"/>
        <v>2016</v>
      </c>
      <c r="N10310" t="str">
        <f t="shared" si="485"/>
        <v>Q3</v>
      </c>
    </row>
    <row r="10311" spans="1:14" x14ac:dyDescent="0.35">
      <c r="A10311">
        <v>537392</v>
      </c>
      <c r="B10311" t="s">
        <v>240</v>
      </c>
      <c r="C10311" t="s">
        <v>61</v>
      </c>
      <c r="D10311" t="s">
        <v>62</v>
      </c>
      <c r="E10311" t="s">
        <v>55</v>
      </c>
      <c r="F10311" t="s">
        <v>19</v>
      </c>
      <c r="G10311" s="10">
        <v>41538</v>
      </c>
      <c r="H10311" s="10">
        <v>41540</v>
      </c>
      <c r="I10311" t="s">
        <v>14</v>
      </c>
      <c r="J10311" t="s">
        <v>15</v>
      </c>
      <c r="K10311" t="str">
        <f>INDEX(State_Code_Name!B:B,MATCH(Consumer_Complaints!E10311,State_Code_Name!C:C,0))</f>
        <v>Hawaii</v>
      </c>
      <c r="L10311">
        <f t="shared" si="483"/>
        <v>2</v>
      </c>
      <c r="M10311">
        <f t="shared" si="484"/>
        <v>2013</v>
      </c>
      <c r="N10311" t="str">
        <f t="shared" si="485"/>
        <v>Q3</v>
      </c>
    </row>
    <row r="10312" spans="1:14" x14ac:dyDescent="0.35">
      <c r="A10312">
        <v>463586</v>
      </c>
      <c r="B10312" t="s">
        <v>198</v>
      </c>
      <c r="C10312" t="s">
        <v>26</v>
      </c>
      <c r="D10312" t="s">
        <v>56</v>
      </c>
      <c r="E10312" t="s">
        <v>35</v>
      </c>
      <c r="F10312" t="s">
        <v>19</v>
      </c>
      <c r="G10312" s="10">
        <v>41477</v>
      </c>
      <c r="H10312" s="10">
        <v>41479</v>
      </c>
      <c r="I10312" t="s">
        <v>14</v>
      </c>
      <c r="J10312" t="s">
        <v>14</v>
      </c>
      <c r="K10312" t="str">
        <f>INDEX(State_Code_Name!B:B,MATCH(Consumer_Complaints!E10312,State_Code_Name!C:C,0))</f>
        <v>Florida</v>
      </c>
      <c r="L10312">
        <f t="shared" si="483"/>
        <v>2</v>
      </c>
      <c r="M10312">
        <f t="shared" si="484"/>
        <v>2013</v>
      </c>
      <c r="N10312" t="str">
        <f t="shared" si="485"/>
        <v>Q3</v>
      </c>
    </row>
    <row r="10313" spans="1:14" x14ac:dyDescent="0.35">
      <c r="A10313">
        <v>1437678</v>
      </c>
      <c r="B10313" t="s">
        <v>252</v>
      </c>
      <c r="C10313" t="s">
        <v>32</v>
      </c>
      <c r="D10313" t="s">
        <v>161</v>
      </c>
      <c r="E10313" t="s">
        <v>18</v>
      </c>
      <c r="F10313" t="s">
        <v>19</v>
      </c>
      <c r="G10313" s="10">
        <v>42180</v>
      </c>
      <c r="H10313" s="10">
        <v>42180</v>
      </c>
      <c r="I10313" t="s">
        <v>14</v>
      </c>
      <c r="J10313" t="s">
        <v>14</v>
      </c>
      <c r="K10313" t="str">
        <f>INDEX(State_Code_Name!B:B,MATCH(Consumer_Complaints!E10313,State_Code_Name!C:C,0))</f>
        <v>California</v>
      </c>
      <c r="L10313">
        <f t="shared" si="483"/>
        <v>0</v>
      </c>
      <c r="M10313">
        <f t="shared" si="484"/>
        <v>2015</v>
      </c>
      <c r="N10313" t="str">
        <f t="shared" si="485"/>
        <v>Q2</v>
      </c>
    </row>
    <row r="10314" spans="1:14" x14ac:dyDescent="0.35">
      <c r="A10314">
        <v>1658922</v>
      </c>
      <c r="B10314" t="s">
        <v>11</v>
      </c>
      <c r="C10314" t="s">
        <v>16</v>
      </c>
      <c r="D10314" t="s">
        <v>20</v>
      </c>
      <c r="E10314" t="s">
        <v>101</v>
      </c>
      <c r="F10314" t="s">
        <v>305</v>
      </c>
      <c r="G10314" s="10">
        <v>42325</v>
      </c>
      <c r="H10314" s="10">
        <v>42326</v>
      </c>
      <c r="I10314" t="s">
        <v>14</v>
      </c>
      <c r="J10314" t="s">
        <v>14</v>
      </c>
      <c r="K10314" t="str">
        <f>INDEX(State_Code_Name!B:B,MATCH(Consumer_Complaints!E10314,State_Code_Name!C:C,0))</f>
        <v>Delaware</v>
      </c>
      <c r="L10314">
        <f t="shared" si="483"/>
        <v>1</v>
      </c>
      <c r="M10314">
        <f t="shared" si="484"/>
        <v>2015</v>
      </c>
      <c r="N10314" t="str">
        <f t="shared" si="485"/>
        <v>Q4</v>
      </c>
    </row>
    <row r="10315" spans="1:14" x14ac:dyDescent="0.35">
      <c r="A10315">
        <v>835930</v>
      </c>
      <c r="B10315" t="s">
        <v>58</v>
      </c>
      <c r="C10315" t="s">
        <v>36</v>
      </c>
      <c r="D10315" t="s">
        <v>80</v>
      </c>
      <c r="E10315" t="s">
        <v>48</v>
      </c>
      <c r="F10315" t="s">
        <v>19</v>
      </c>
      <c r="G10315" s="10">
        <v>41675</v>
      </c>
      <c r="H10315" s="10">
        <v>41675</v>
      </c>
      <c r="I10315" t="s">
        <v>14</v>
      </c>
      <c r="J10315" t="s">
        <v>15</v>
      </c>
      <c r="K10315" t="str">
        <f>INDEX(State_Code_Name!B:B,MATCH(Consumer_Complaints!E10315,State_Code_Name!C:C,0))</f>
        <v>New Jersey</v>
      </c>
      <c r="L10315">
        <f t="shared" si="483"/>
        <v>0</v>
      </c>
      <c r="M10315">
        <f t="shared" si="484"/>
        <v>2014</v>
      </c>
      <c r="N10315" t="str">
        <f t="shared" si="485"/>
        <v>Q1</v>
      </c>
    </row>
    <row r="10316" spans="1:14" x14ac:dyDescent="0.35">
      <c r="A10316">
        <v>1384034</v>
      </c>
      <c r="B10316" t="s">
        <v>30</v>
      </c>
      <c r="C10316" t="s">
        <v>16</v>
      </c>
      <c r="D10316" t="s">
        <v>75</v>
      </c>
      <c r="E10316" t="s">
        <v>35</v>
      </c>
      <c r="F10316" t="s">
        <v>19</v>
      </c>
      <c r="G10316" s="10">
        <v>42144</v>
      </c>
      <c r="H10316" s="10">
        <v>42144</v>
      </c>
      <c r="I10316" t="s">
        <v>14</v>
      </c>
      <c r="J10316" t="s">
        <v>15</v>
      </c>
      <c r="K10316" t="str">
        <f>INDEX(State_Code_Name!B:B,MATCH(Consumer_Complaints!E10316,State_Code_Name!C:C,0))</f>
        <v>Florida</v>
      </c>
      <c r="L10316">
        <f t="shared" si="483"/>
        <v>0</v>
      </c>
      <c r="M10316">
        <f t="shared" si="484"/>
        <v>2015</v>
      </c>
      <c r="N10316" t="str">
        <f t="shared" si="485"/>
        <v>Q2</v>
      </c>
    </row>
    <row r="10317" spans="1:14" x14ac:dyDescent="0.35">
      <c r="A10317">
        <v>863008</v>
      </c>
      <c r="B10317" t="s">
        <v>571</v>
      </c>
      <c r="C10317" t="s">
        <v>61</v>
      </c>
      <c r="D10317" t="s">
        <v>459</v>
      </c>
      <c r="E10317" t="s">
        <v>18</v>
      </c>
      <c r="F10317" t="s">
        <v>19</v>
      </c>
      <c r="G10317" s="10">
        <v>41780</v>
      </c>
      <c r="H10317" s="10">
        <v>41786</v>
      </c>
      <c r="I10317" t="s">
        <v>14</v>
      </c>
      <c r="J10317" t="s">
        <v>15</v>
      </c>
      <c r="K10317" t="str">
        <f>INDEX(State_Code_Name!B:B,MATCH(Consumer_Complaints!E10317,State_Code_Name!C:C,0))</f>
        <v>California</v>
      </c>
      <c r="L10317">
        <f t="shared" si="483"/>
        <v>6</v>
      </c>
      <c r="M10317">
        <f t="shared" si="484"/>
        <v>2014</v>
      </c>
      <c r="N10317" t="str">
        <f t="shared" si="485"/>
        <v>Q2</v>
      </c>
    </row>
    <row r="10318" spans="1:14" x14ac:dyDescent="0.35">
      <c r="A10318">
        <v>1899490</v>
      </c>
      <c r="B10318" t="s">
        <v>95</v>
      </c>
      <c r="C10318" t="s">
        <v>16</v>
      </c>
      <c r="D10318" t="s">
        <v>24</v>
      </c>
      <c r="E10318" t="s">
        <v>25</v>
      </c>
      <c r="F10318" t="s">
        <v>13</v>
      </c>
      <c r="G10318" s="10">
        <v>42487</v>
      </c>
      <c r="H10318" s="10">
        <v>42487</v>
      </c>
      <c r="I10318" t="s">
        <v>14</v>
      </c>
      <c r="J10318" t="s">
        <v>15</v>
      </c>
      <c r="K10318" t="str">
        <f>INDEX(State_Code_Name!B:B,MATCH(Consumer_Complaints!E10318,State_Code_Name!C:C,0))</f>
        <v>Georgia</v>
      </c>
      <c r="L10318">
        <f t="shared" si="483"/>
        <v>0</v>
      </c>
      <c r="M10318">
        <f t="shared" si="484"/>
        <v>2016</v>
      </c>
      <c r="N10318" t="str">
        <f t="shared" si="485"/>
        <v>Q2</v>
      </c>
    </row>
    <row r="10319" spans="1:14" x14ac:dyDescent="0.35">
      <c r="A10319">
        <v>1717239</v>
      </c>
      <c r="B10319" t="s">
        <v>241</v>
      </c>
      <c r="C10319" t="s">
        <v>9</v>
      </c>
      <c r="D10319" t="s">
        <v>10</v>
      </c>
      <c r="E10319" t="s">
        <v>59</v>
      </c>
      <c r="F10319" t="s">
        <v>19</v>
      </c>
      <c r="G10319" s="10">
        <v>42365</v>
      </c>
      <c r="H10319" s="10">
        <v>42395</v>
      </c>
      <c r="I10319" t="s">
        <v>14</v>
      </c>
      <c r="J10319" t="s">
        <v>15</v>
      </c>
      <c r="K10319" t="str">
        <f>INDEX(State_Code_Name!B:B,MATCH(Consumer_Complaints!E10319,State_Code_Name!C:C,0))</f>
        <v>Illinois</v>
      </c>
      <c r="L10319">
        <f t="shared" si="483"/>
        <v>30</v>
      </c>
      <c r="M10319">
        <f t="shared" si="484"/>
        <v>2015</v>
      </c>
      <c r="N10319" t="str">
        <f t="shared" si="485"/>
        <v>Q4</v>
      </c>
    </row>
    <row r="10320" spans="1:14" x14ac:dyDescent="0.35">
      <c r="A10320">
        <v>529076</v>
      </c>
      <c r="B10320" t="s">
        <v>11</v>
      </c>
      <c r="C10320" t="s">
        <v>36</v>
      </c>
      <c r="D10320" t="s">
        <v>120</v>
      </c>
      <c r="E10320" t="s">
        <v>51</v>
      </c>
      <c r="F10320" t="s">
        <v>19</v>
      </c>
      <c r="G10320" s="10">
        <v>41533</v>
      </c>
      <c r="H10320" s="10">
        <v>41534</v>
      </c>
      <c r="I10320" t="s">
        <v>14</v>
      </c>
      <c r="J10320" t="s">
        <v>14</v>
      </c>
      <c r="K10320" t="str">
        <f>INDEX(State_Code_Name!B:B,MATCH(Consumer_Complaints!E10320,State_Code_Name!C:C,0))</f>
        <v>Washington</v>
      </c>
      <c r="L10320">
        <f t="shared" si="483"/>
        <v>1</v>
      </c>
      <c r="M10320">
        <f t="shared" si="484"/>
        <v>2013</v>
      </c>
      <c r="N10320" t="str">
        <f t="shared" si="485"/>
        <v>Q3</v>
      </c>
    </row>
    <row r="10321" spans="1:14" x14ac:dyDescent="0.35">
      <c r="A10321">
        <v>1489956</v>
      </c>
      <c r="B10321" t="s">
        <v>38</v>
      </c>
      <c r="C10321" t="s">
        <v>26</v>
      </c>
      <c r="D10321" t="s">
        <v>27</v>
      </c>
      <c r="E10321" t="s">
        <v>35</v>
      </c>
      <c r="F10321" t="s">
        <v>57</v>
      </c>
      <c r="G10321" s="10">
        <v>42213</v>
      </c>
      <c r="H10321" s="10">
        <v>42214</v>
      </c>
      <c r="I10321" t="s">
        <v>14</v>
      </c>
      <c r="J10321" t="s">
        <v>15</v>
      </c>
      <c r="K10321" t="str">
        <f>INDEX(State_Code_Name!B:B,MATCH(Consumer_Complaints!E10321,State_Code_Name!C:C,0))</f>
        <v>Florida</v>
      </c>
      <c r="L10321">
        <f t="shared" si="483"/>
        <v>1</v>
      </c>
      <c r="M10321">
        <f t="shared" si="484"/>
        <v>2015</v>
      </c>
      <c r="N10321" t="str">
        <f t="shared" si="485"/>
        <v>Q3</v>
      </c>
    </row>
    <row r="10322" spans="1:14" x14ac:dyDescent="0.35">
      <c r="A10322">
        <v>2035753</v>
      </c>
      <c r="B10322" t="s">
        <v>141</v>
      </c>
      <c r="C10322" t="s">
        <v>26</v>
      </c>
      <c r="D10322" t="s">
        <v>27</v>
      </c>
      <c r="E10322" t="s">
        <v>153</v>
      </c>
      <c r="F10322" t="s">
        <v>19</v>
      </c>
      <c r="G10322" s="10">
        <v>42579</v>
      </c>
      <c r="H10322" s="10">
        <v>42579</v>
      </c>
      <c r="I10322" t="s">
        <v>14</v>
      </c>
      <c r="J10322" t="s">
        <v>15</v>
      </c>
      <c r="K10322" t="str">
        <f>INDEX(State_Code_Name!B:B,MATCH(Consumer_Complaints!E10322,State_Code_Name!C:C,0))</f>
        <v>Rhode Island</v>
      </c>
      <c r="L10322">
        <f t="shared" si="483"/>
        <v>0</v>
      </c>
      <c r="M10322">
        <f t="shared" si="484"/>
        <v>2016</v>
      </c>
      <c r="N10322" t="str">
        <f t="shared" si="485"/>
        <v>Q3</v>
      </c>
    </row>
    <row r="10323" spans="1:14" x14ac:dyDescent="0.35">
      <c r="A10323">
        <v>1153280</v>
      </c>
      <c r="B10323" t="s">
        <v>63</v>
      </c>
      <c r="C10323" t="s">
        <v>61</v>
      </c>
      <c r="D10323" t="s">
        <v>282</v>
      </c>
      <c r="E10323" t="s">
        <v>18</v>
      </c>
      <c r="F10323" t="s">
        <v>19</v>
      </c>
      <c r="G10323" s="10">
        <v>41955</v>
      </c>
      <c r="H10323" s="10">
        <v>41955</v>
      </c>
      <c r="I10323" t="s">
        <v>14</v>
      </c>
      <c r="J10323" t="s">
        <v>15</v>
      </c>
      <c r="K10323" t="str">
        <f>INDEX(State_Code_Name!B:B,MATCH(Consumer_Complaints!E10323,State_Code_Name!C:C,0))</f>
        <v>California</v>
      </c>
      <c r="L10323">
        <f t="shared" si="483"/>
        <v>0</v>
      </c>
      <c r="M10323">
        <f t="shared" si="484"/>
        <v>2014</v>
      </c>
      <c r="N10323" t="str">
        <f t="shared" si="485"/>
        <v>Q4</v>
      </c>
    </row>
    <row r="10324" spans="1:14" x14ac:dyDescent="0.35">
      <c r="A10324">
        <v>1798603</v>
      </c>
      <c r="B10324" t="s">
        <v>105</v>
      </c>
      <c r="C10324" t="s">
        <v>32</v>
      </c>
      <c r="D10324" t="s">
        <v>41</v>
      </c>
      <c r="E10324" t="s">
        <v>151</v>
      </c>
      <c r="F10324" t="s">
        <v>19</v>
      </c>
      <c r="G10324" s="10">
        <v>42422</v>
      </c>
      <c r="H10324" s="10">
        <v>42422</v>
      </c>
      <c r="I10324" t="s">
        <v>14</v>
      </c>
      <c r="J10324" t="s">
        <v>15</v>
      </c>
      <c r="K10324" t="str">
        <f>INDEX(State_Code_Name!B:B,MATCH(Consumer_Complaints!E10324,State_Code_Name!C:C,0))</f>
        <v>Idaho</v>
      </c>
      <c r="L10324">
        <f t="shared" si="483"/>
        <v>0</v>
      </c>
      <c r="M10324">
        <f t="shared" si="484"/>
        <v>2016</v>
      </c>
      <c r="N10324" t="str">
        <f t="shared" si="485"/>
        <v>Q1</v>
      </c>
    </row>
    <row r="10325" spans="1:14" x14ac:dyDescent="0.35">
      <c r="A10325">
        <v>1811656</v>
      </c>
      <c r="B10325" t="s">
        <v>54</v>
      </c>
      <c r="C10325" t="s">
        <v>52</v>
      </c>
      <c r="D10325" t="s">
        <v>53</v>
      </c>
      <c r="E10325" t="s">
        <v>121</v>
      </c>
      <c r="F10325" t="s">
        <v>305</v>
      </c>
      <c r="G10325" s="10">
        <v>42372</v>
      </c>
      <c r="H10325" s="10">
        <v>42432</v>
      </c>
      <c r="I10325" t="s">
        <v>14</v>
      </c>
      <c r="J10325" t="s">
        <v>15</v>
      </c>
      <c r="K10325" t="str">
        <f>INDEX(State_Code_Name!B:B,MATCH(Consumer_Complaints!E10325,State_Code_Name!C:C,0))</f>
        <v>Oregon</v>
      </c>
      <c r="L10325">
        <f t="shared" si="483"/>
        <v>60</v>
      </c>
      <c r="M10325">
        <f t="shared" si="484"/>
        <v>2016</v>
      </c>
      <c r="N10325" t="str">
        <f t="shared" si="485"/>
        <v>Q1</v>
      </c>
    </row>
    <row r="10326" spans="1:14" x14ac:dyDescent="0.35">
      <c r="A10326">
        <v>1239159</v>
      </c>
      <c r="B10326" t="s">
        <v>542</v>
      </c>
      <c r="C10326" t="s">
        <v>32</v>
      </c>
      <c r="D10326" t="s">
        <v>41</v>
      </c>
      <c r="E10326" t="s">
        <v>100</v>
      </c>
      <c r="F10326" t="s">
        <v>19</v>
      </c>
      <c r="G10326" s="10">
        <v>42048</v>
      </c>
      <c r="H10326" s="10">
        <v>42048</v>
      </c>
      <c r="I10326" t="s">
        <v>14</v>
      </c>
      <c r="J10326" t="s">
        <v>14</v>
      </c>
      <c r="K10326" t="str">
        <f>INDEX(State_Code_Name!B:B,MATCH(Consumer_Complaints!E10326,State_Code_Name!C:C,0))</f>
        <v>Arizona</v>
      </c>
      <c r="L10326">
        <f t="shared" si="483"/>
        <v>0</v>
      </c>
      <c r="M10326">
        <f t="shared" si="484"/>
        <v>2015</v>
      </c>
      <c r="N10326" t="str">
        <f t="shared" si="485"/>
        <v>Q1</v>
      </c>
    </row>
    <row r="10327" spans="1:14" x14ac:dyDescent="0.35">
      <c r="A10327">
        <v>733194</v>
      </c>
      <c r="B10327" t="s">
        <v>50</v>
      </c>
      <c r="C10327" t="s">
        <v>36</v>
      </c>
      <c r="D10327" t="s">
        <v>37</v>
      </c>
      <c r="E10327" t="s">
        <v>31</v>
      </c>
      <c r="F10327" t="s">
        <v>57</v>
      </c>
      <c r="G10327" s="10">
        <v>41696</v>
      </c>
      <c r="H10327" s="10">
        <v>41698</v>
      </c>
      <c r="I10327" t="s">
        <v>14</v>
      </c>
      <c r="J10327" t="s">
        <v>14</v>
      </c>
      <c r="K10327" t="str">
        <f>INDEX(State_Code_Name!B:B,MATCH(Consumer_Complaints!E10327,State_Code_Name!C:C,0))</f>
        <v>Texas</v>
      </c>
      <c r="L10327">
        <f t="shared" si="483"/>
        <v>2</v>
      </c>
      <c r="M10327">
        <f t="shared" si="484"/>
        <v>2014</v>
      </c>
      <c r="N10327" t="str">
        <f t="shared" si="485"/>
        <v>Q1</v>
      </c>
    </row>
    <row r="10328" spans="1:14" x14ac:dyDescent="0.35">
      <c r="A10328">
        <v>2030064</v>
      </c>
      <c r="B10328" t="s">
        <v>38</v>
      </c>
      <c r="C10328" t="s">
        <v>36</v>
      </c>
      <c r="D10328" t="s">
        <v>80</v>
      </c>
      <c r="E10328" t="s">
        <v>85</v>
      </c>
      <c r="F10328" t="s">
        <v>57</v>
      </c>
      <c r="G10328" s="10">
        <v>42577</v>
      </c>
      <c r="H10328" s="10">
        <v>42579</v>
      </c>
      <c r="I10328" t="s">
        <v>14</v>
      </c>
      <c r="J10328" t="s">
        <v>15</v>
      </c>
      <c r="K10328" t="str">
        <f>INDEX(State_Code_Name!B:B,MATCH(Consumer_Complaints!E10328,State_Code_Name!C:C,0))</f>
        <v>Wisconsin</v>
      </c>
      <c r="L10328">
        <f t="shared" si="483"/>
        <v>2</v>
      </c>
      <c r="M10328">
        <f t="shared" si="484"/>
        <v>2016</v>
      </c>
      <c r="N10328" t="str">
        <f t="shared" si="485"/>
        <v>Q3</v>
      </c>
    </row>
    <row r="10329" spans="1:14" x14ac:dyDescent="0.35">
      <c r="A10329">
        <v>1967800</v>
      </c>
      <c r="B10329" t="s">
        <v>58</v>
      </c>
      <c r="C10329" t="s">
        <v>9</v>
      </c>
      <c r="D10329" t="s">
        <v>278</v>
      </c>
      <c r="E10329" t="s">
        <v>79</v>
      </c>
      <c r="F10329" t="s">
        <v>23</v>
      </c>
      <c r="G10329" s="10">
        <v>42535</v>
      </c>
      <c r="H10329" s="10">
        <v>42536</v>
      </c>
      <c r="I10329" t="s">
        <v>14</v>
      </c>
      <c r="J10329" t="s">
        <v>14</v>
      </c>
      <c r="K10329" t="str">
        <f>INDEX(State_Code_Name!B:B,MATCH(Consumer_Complaints!E10329,State_Code_Name!C:C,0))</f>
        <v>Minnesota</v>
      </c>
      <c r="L10329">
        <f t="shared" si="483"/>
        <v>1</v>
      </c>
      <c r="M10329">
        <f t="shared" si="484"/>
        <v>2016</v>
      </c>
      <c r="N10329" t="str">
        <f t="shared" si="485"/>
        <v>Q2</v>
      </c>
    </row>
    <row r="10330" spans="1:14" x14ac:dyDescent="0.35">
      <c r="A10330">
        <v>650971</v>
      </c>
      <c r="B10330" t="s">
        <v>11</v>
      </c>
      <c r="C10330" t="s">
        <v>16</v>
      </c>
      <c r="D10330" t="s">
        <v>24</v>
      </c>
      <c r="E10330" t="s">
        <v>115</v>
      </c>
      <c r="F10330" t="s">
        <v>13</v>
      </c>
      <c r="G10330" s="10">
        <v>41639</v>
      </c>
      <c r="H10330" s="10">
        <v>41671</v>
      </c>
      <c r="I10330" t="s">
        <v>14</v>
      </c>
      <c r="J10330" t="s">
        <v>14</v>
      </c>
      <c r="K10330" t="str">
        <f>INDEX(State_Code_Name!B:B,MATCH(Consumer_Complaints!E10330,State_Code_Name!C:C,0))</f>
        <v>Iowa</v>
      </c>
      <c r="L10330">
        <f t="shared" si="483"/>
        <v>32</v>
      </c>
      <c r="M10330">
        <f t="shared" si="484"/>
        <v>2013</v>
      </c>
      <c r="N10330" t="str">
        <f t="shared" si="485"/>
        <v>Q4</v>
      </c>
    </row>
    <row r="10331" spans="1:14" x14ac:dyDescent="0.35">
      <c r="A10331">
        <v>1449077</v>
      </c>
      <c r="B10331" t="s">
        <v>380</v>
      </c>
      <c r="C10331" t="s">
        <v>32</v>
      </c>
      <c r="D10331" t="s">
        <v>44</v>
      </c>
      <c r="E10331" t="s">
        <v>31</v>
      </c>
      <c r="F10331" t="s">
        <v>19</v>
      </c>
      <c r="G10331" s="10">
        <v>42042</v>
      </c>
      <c r="H10331" s="10">
        <v>42042</v>
      </c>
      <c r="I10331" t="s">
        <v>14</v>
      </c>
      <c r="J10331" t="s">
        <v>15</v>
      </c>
      <c r="K10331" t="str">
        <f>INDEX(State_Code_Name!B:B,MATCH(Consumer_Complaints!E10331,State_Code_Name!C:C,0))</f>
        <v>Texas</v>
      </c>
      <c r="L10331">
        <f t="shared" si="483"/>
        <v>0</v>
      </c>
      <c r="M10331">
        <f t="shared" si="484"/>
        <v>2015</v>
      </c>
      <c r="N10331" t="str">
        <f t="shared" si="485"/>
        <v>Q1</v>
      </c>
    </row>
    <row r="10332" spans="1:14" x14ac:dyDescent="0.35">
      <c r="A10332">
        <v>1073074</v>
      </c>
      <c r="B10332" t="s">
        <v>54</v>
      </c>
      <c r="C10332" t="s">
        <v>52</v>
      </c>
      <c r="D10332" t="s">
        <v>76</v>
      </c>
      <c r="E10332" t="s">
        <v>31</v>
      </c>
      <c r="F10332" t="s">
        <v>19</v>
      </c>
      <c r="G10332" s="10">
        <v>41928</v>
      </c>
      <c r="H10332" s="10">
        <v>41934</v>
      </c>
      <c r="I10332" t="s">
        <v>14</v>
      </c>
      <c r="J10332" t="s">
        <v>14</v>
      </c>
      <c r="K10332" t="str">
        <f>INDEX(State_Code_Name!B:B,MATCH(Consumer_Complaints!E10332,State_Code_Name!C:C,0))</f>
        <v>Texas</v>
      </c>
      <c r="L10332">
        <f t="shared" si="483"/>
        <v>6</v>
      </c>
      <c r="M10332">
        <f t="shared" si="484"/>
        <v>2014</v>
      </c>
      <c r="N10332" t="str">
        <f t="shared" si="485"/>
        <v>Q4</v>
      </c>
    </row>
    <row r="10333" spans="1:14" x14ac:dyDescent="0.35">
      <c r="A10333">
        <v>1634732</v>
      </c>
      <c r="B10333" t="s">
        <v>715</v>
      </c>
      <c r="C10333" t="s">
        <v>32</v>
      </c>
      <c r="D10333" t="s">
        <v>161</v>
      </c>
      <c r="E10333" t="s">
        <v>18</v>
      </c>
      <c r="F10333" t="s">
        <v>19</v>
      </c>
      <c r="G10333" s="10">
        <v>42015</v>
      </c>
      <c r="H10333" s="10">
        <v>42015</v>
      </c>
      <c r="I10333" t="s">
        <v>14</v>
      </c>
      <c r="J10333" t="s">
        <v>15</v>
      </c>
      <c r="K10333" t="str">
        <f>INDEX(State_Code_Name!B:B,MATCH(Consumer_Complaints!E10333,State_Code_Name!C:C,0))</f>
        <v>California</v>
      </c>
      <c r="L10333">
        <f t="shared" si="483"/>
        <v>0</v>
      </c>
      <c r="M10333">
        <f t="shared" si="484"/>
        <v>2015</v>
      </c>
      <c r="N10333" t="str">
        <f t="shared" si="485"/>
        <v>Q1</v>
      </c>
    </row>
    <row r="10334" spans="1:14" x14ac:dyDescent="0.35">
      <c r="A10334">
        <v>901356</v>
      </c>
      <c r="B10334" t="s">
        <v>38</v>
      </c>
      <c r="C10334" t="s">
        <v>36</v>
      </c>
      <c r="D10334" t="s">
        <v>150</v>
      </c>
      <c r="E10334" t="s">
        <v>128</v>
      </c>
      <c r="F10334" t="s">
        <v>19</v>
      </c>
      <c r="G10334" s="10">
        <v>41809</v>
      </c>
      <c r="H10334" s="10">
        <v>41813</v>
      </c>
      <c r="I10334" t="s">
        <v>14</v>
      </c>
      <c r="J10334" t="s">
        <v>15</v>
      </c>
      <c r="K10334" t="str">
        <f>INDEX(State_Code_Name!B:B,MATCH(Consumer_Complaints!E10334,State_Code_Name!C:C,0))</f>
        <v>New Hampshire</v>
      </c>
      <c r="L10334">
        <f t="shared" si="483"/>
        <v>4</v>
      </c>
      <c r="M10334">
        <f t="shared" si="484"/>
        <v>2014</v>
      </c>
      <c r="N10334" t="str">
        <f t="shared" si="485"/>
        <v>Q2</v>
      </c>
    </row>
    <row r="10335" spans="1:14" x14ac:dyDescent="0.35">
      <c r="A10335">
        <v>1135899</v>
      </c>
      <c r="B10335" t="s">
        <v>134</v>
      </c>
      <c r="C10335" t="s">
        <v>16</v>
      </c>
      <c r="D10335" t="s">
        <v>17</v>
      </c>
      <c r="E10335" t="s">
        <v>12</v>
      </c>
      <c r="F10335" t="s">
        <v>19</v>
      </c>
      <c r="G10335" s="10">
        <v>41972</v>
      </c>
      <c r="H10335" s="10">
        <v>41972</v>
      </c>
      <c r="I10335" t="s">
        <v>14</v>
      </c>
      <c r="J10335" t="s">
        <v>15</v>
      </c>
      <c r="K10335" t="str">
        <f>INDEX(State_Code_Name!B:B,MATCH(Consumer_Complaints!E10335,State_Code_Name!C:C,0))</f>
        <v>Virginia</v>
      </c>
      <c r="L10335">
        <f t="shared" si="483"/>
        <v>0</v>
      </c>
      <c r="M10335">
        <f t="shared" si="484"/>
        <v>2014</v>
      </c>
      <c r="N10335" t="str">
        <f t="shared" si="485"/>
        <v>Q4</v>
      </c>
    </row>
    <row r="10336" spans="1:14" x14ac:dyDescent="0.35">
      <c r="A10336">
        <v>256856</v>
      </c>
      <c r="B10336" t="s">
        <v>43</v>
      </c>
      <c r="C10336" t="s">
        <v>26</v>
      </c>
      <c r="D10336" t="s">
        <v>27</v>
      </c>
      <c r="E10336" t="s">
        <v>31</v>
      </c>
      <c r="F10336" t="s">
        <v>19</v>
      </c>
      <c r="G10336" s="10">
        <v>41297</v>
      </c>
      <c r="H10336" s="10">
        <v>41302</v>
      </c>
      <c r="I10336" t="s">
        <v>14</v>
      </c>
      <c r="J10336" t="s">
        <v>15</v>
      </c>
      <c r="K10336" t="str">
        <f>INDEX(State_Code_Name!B:B,MATCH(Consumer_Complaints!E10336,State_Code_Name!C:C,0))</f>
        <v>Texas</v>
      </c>
      <c r="L10336">
        <f t="shared" si="483"/>
        <v>5</v>
      </c>
      <c r="M10336">
        <f t="shared" si="484"/>
        <v>2013</v>
      </c>
      <c r="N10336" t="str">
        <f t="shared" si="485"/>
        <v>Q1</v>
      </c>
    </row>
    <row r="10337" spans="1:14" x14ac:dyDescent="0.35">
      <c r="A10337">
        <v>1795827</v>
      </c>
      <c r="B10337" t="s">
        <v>111</v>
      </c>
      <c r="C10337" t="s">
        <v>26</v>
      </c>
      <c r="D10337" t="s">
        <v>56</v>
      </c>
      <c r="E10337" t="s">
        <v>46</v>
      </c>
      <c r="F10337" t="s">
        <v>13</v>
      </c>
      <c r="G10337" s="10">
        <v>42419</v>
      </c>
      <c r="H10337" s="10">
        <v>42424</v>
      </c>
      <c r="I10337" t="s">
        <v>14</v>
      </c>
      <c r="J10337" t="s">
        <v>15</v>
      </c>
      <c r="K10337" t="str">
        <f>INDEX(State_Code_Name!B:B,MATCH(Consumer_Complaints!E10337,State_Code_Name!C:C,0))</f>
        <v>Pennsylvania</v>
      </c>
      <c r="L10337">
        <f t="shared" si="483"/>
        <v>5</v>
      </c>
      <c r="M10337">
        <f t="shared" si="484"/>
        <v>2016</v>
      </c>
      <c r="N10337" t="str">
        <f t="shared" si="485"/>
        <v>Q1</v>
      </c>
    </row>
    <row r="10338" spans="1:14" x14ac:dyDescent="0.35">
      <c r="A10338">
        <v>1911149</v>
      </c>
      <c r="B10338" t="s">
        <v>255</v>
      </c>
      <c r="C10338" t="s">
        <v>32</v>
      </c>
      <c r="D10338" t="s">
        <v>116</v>
      </c>
      <c r="E10338" t="s">
        <v>122</v>
      </c>
      <c r="F10338" t="s">
        <v>19</v>
      </c>
      <c r="G10338" s="10">
        <v>42495</v>
      </c>
      <c r="H10338" s="10">
        <v>42538</v>
      </c>
      <c r="I10338" t="s">
        <v>14</v>
      </c>
      <c r="J10338" t="s">
        <v>15</v>
      </c>
      <c r="K10338" t="str">
        <f>INDEX(State_Code_Name!B:B,MATCH(Consumer_Complaints!E10338,State_Code_Name!C:C,0))</f>
        <v>Maryland</v>
      </c>
      <c r="L10338">
        <f t="shared" si="483"/>
        <v>43</v>
      </c>
      <c r="M10338">
        <f t="shared" si="484"/>
        <v>2016</v>
      </c>
      <c r="N10338" t="str">
        <f t="shared" si="485"/>
        <v>Q2</v>
      </c>
    </row>
    <row r="10339" spans="1:14" x14ac:dyDescent="0.35">
      <c r="A10339">
        <v>1076862</v>
      </c>
      <c r="B10339" t="s">
        <v>54</v>
      </c>
      <c r="C10339" t="s">
        <v>52</v>
      </c>
      <c r="D10339" t="s">
        <v>103</v>
      </c>
      <c r="E10339" t="s">
        <v>66</v>
      </c>
      <c r="F10339" t="s">
        <v>19</v>
      </c>
      <c r="G10339" s="10">
        <v>41930</v>
      </c>
      <c r="H10339" s="10">
        <v>41930</v>
      </c>
      <c r="I10339" t="s">
        <v>14</v>
      </c>
      <c r="J10339" t="s">
        <v>15</v>
      </c>
      <c r="K10339" t="str">
        <f>INDEX(State_Code_Name!B:B,MATCH(Consumer_Complaints!E10339,State_Code_Name!C:C,0))</f>
        <v>Michigan</v>
      </c>
      <c r="L10339">
        <f t="shared" si="483"/>
        <v>0</v>
      </c>
      <c r="M10339">
        <f t="shared" si="484"/>
        <v>2014</v>
      </c>
      <c r="N10339" t="str">
        <f t="shared" si="485"/>
        <v>Q4</v>
      </c>
    </row>
    <row r="10340" spans="1:14" x14ac:dyDescent="0.35">
      <c r="A10340">
        <v>1171608</v>
      </c>
      <c r="B10340" t="s">
        <v>228</v>
      </c>
      <c r="C10340" t="s">
        <v>32</v>
      </c>
      <c r="D10340" t="s">
        <v>41</v>
      </c>
      <c r="E10340" t="s">
        <v>59</v>
      </c>
      <c r="F10340" t="s">
        <v>19</v>
      </c>
      <c r="G10340" s="10">
        <v>41999</v>
      </c>
      <c r="H10340" s="10">
        <v>41999</v>
      </c>
      <c r="I10340" t="s">
        <v>14</v>
      </c>
      <c r="J10340" t="s">
        <v>14</v>
      </c>
      <c r="K10340" t="str">
        <f>INDEX(State_Code_Name!B:B,MATCH(Consumer_Complaints!E10340,State_Code_Name!C:C,0))</f>
        <v>Illinois</v>
      </c>
      <c r="L10340">
        <f t="shared" si="483"/>
        <v>0</v>
      </c>
      <c r="M10340">
        <f t="shared" si="484"/>
        <v>2014</v>
      </c>
      <c r="N10340" t="str">
        <f t="shared" si="485"/>
        <v>Q4</v>
      </c>
    </row>
    <row r="10341" spans="1:14" x14ac:dyDescent="0.35">
      <c r="A10341">
        <v>590905</v>
      </c>
      <c r="B10341" t="s">
        <v>60</v>
      </c>
      <c r="C10341" t="s">
        <v>52</v>
      </c>
      <c r="D10341" t="s">
        <v>53</v>
      </c>
      <c r="E10341" t="s">
        <v>35</v>
      </c>
      <c r="F10341" t="s">
        <v>19</v>
      </c>
      <c r="G10341" s="10">
        <v>41558</v>
      </c>
      <c r="H10341" s="10">
        <v>41600</v>
      </c>
      <c r="I10341" t="s">
        <v>14</v>
      </c>
      <c r="J10341" t="s">
        <v>15</v>
      </c>
      <c r="K10341" t="str">
        <f>INDEX(State_Code_Name!B:B,MATCH(Consumer_Complaints!E10341,State_Code_Name!C:C,0))</f>
        <v>Florida</v>
      </c>
      <c r="L10341">
        <f t="shared" si="483"/>
        <v>42</v>
      </c>
      <c r="M10341">
        <f t="shared" si="484"/>
        <v>2013</v>
      </c>
      <c r="N10341" t="str">
        <f t="shared" si="485"/>
        <v>Q4</v>
      </c>
    </row>
    <row r="10342" spans="1:14" x14ac:dyDescent="0.35">
      <c r="A10342">
        <v>801207</v>
      </c>
      <c r="B10342" t="s">
        <v>156</v>
      </c>
      <c r="C10342" t="s">
        <v>32</v>
      </c>
      <c r="D10342" t="s">
        <v>41</v>
      </c>
      <c r="E10342" t="s">
        <v>31</v>
      </c>
      <c r="F10342" t="s">
        <v>57</v>
      </c>
      <c r="G10342" s="10">
        <v>41886</v>
      </c>
      <c r="H10342" s="10">
        <v>41947</v>
      </c>
      <c r="I10342" t="s">
        <v>14</v>
      </c>
      <c r="J10342" t="s">
        <v>15</v>
      </c>
      <c r="K10342" t="str">
        <f>INDEX(State_Code_Name!B:B,MATCH(Consumer_Complaints!E10342,State_Code_Name!C:C,0))</f>
        <v>Texas</v>
      </c>
      <c r="L10342">
        <f t="shared" si="483"/>
        <v>61</v>
      </c>
      <c r="M10342">
        <f t="shared" si="484"/>
        <v>2014</v>
      </c>
      <c r="N10342" t="str">
        <f t="shared" si="485"/>
        <v>Q3</v>
      </c>
    </row>
    <row r="10343" spans="1:14" x14ac:dyDescent="0.35">
      <c r="A10343">
        <v>1548454</v>
      </c>
      <c r="B10343" t="s">
        <v>472</v>
      </c>
      <c r="C10343" t="s">
        <v>36</v>
      </c>
      <c r="D10343" t="s">
        <v>80</v>
      </c>
      <c r="E10343" t="s">
        <v>85</v>
      </c>
      <c r="F10343" t="s">
        <v>19</v>
      </c>
      <c r="G10343" s="10">
        <v>42044</v>
      </c>
      <c r="H10343" s="10">
        <v>42044</v>
      </c>
      <c r="I10343" t="s">
        <v>14</v>
      </c>
      <c r="J10343" t="s">
        <v>14</v>
      </c>
      <c r="K10343" t="str">
        <f>INDEX(State_Code_Name!B:B,MATCH(Consumer_Complaints!E10343,State_Code_Name!C:C,0))</f>
        <v>Wisconsin</v>
      </c>
      <c r="L10343">
        <f t="shared" si="483"/>
        <v>0</v>
      </c>
      <c r="M10343">
        <f t="shared" si="484"/>
        <v>2015</v>
      </c>
      <c r="N10343" t="str">
        <f t="shared" si="485"/>
        <v>Q1</v>
      </c>
    </row>
    <row r="10344" spans="1:14" x14ac:dyDescent="0.35">
      <c r="A10344">
        <v>887433</v>
      </c>
      <c r="B10344" t="s">
        <v>38</v>
      </c>
      <c r="C10344" t="s">
        <v>16</v>
      </c>
      <c r="D10344" t="s">
        <v>17</v>
      </c>
      <c r="E10344" t="s">
        <v>18</v>
      </c>
      <c r="F10344" t="s">
        <v>19</v>
      </c>
      <c r="G10344" s="10">
        <v>41888</v>
      </c>
      <c r="H10344" s="10">
        <v>41888</v>
      </c>
      <c r="I10344" t="s">
        <v>14</v>
      </c>
      <c r="J10344" t="s">
        <v>15</v>
      </c>
      <c r="K10344" t="str">
        <f>INDEX(State_Code_Name!B:B,MATCH(Consumer_Complaints!E10344,State_Code_Name!C:C,0))</f>
        <v>California</v>
      </c>
      <c r="L10344">
        <f t="shared" si="483"/>
        <v>0</v>
      </c>
      <c r="M10344">
        <f t="shared" si="484"/>
        <v>2014</v>
      </c>
      <c r="N10344" t="str">
        <f t="shared" si="485"/>
        <v>Q3</v>
      </c>
    </row>
    <row r="10345" spans="1:14" x14ac:dyDescent="0.35">
      <c r="A10345">
        <v>1801496</v>
      </c>
      <c r="B10345" t="s">
        <v>43</v>
      </c>
      <c r="C10345" t="s">
        <v>16</v>
      </c>
      <c r="D10345" t="s">
        <v>20</v>
      </c>
      <c r="E10345" t="s">
        <v>31</v>
      </c>
      <c r="F10345" t="s">
        <v>305</v>
      </c>
      <c r="G10345" s="10">
        <v>42423</v>
      </c>
      <c r="H10345" s="10">
        <v>42425</v>
      </c>
      <c r="I10345" t="s">
        <v>14</v>
      </c>
      <c r="J10345" t="s">
        <v>14</v>
      </c>
      <c r="K10345" t="str">
        <f>INDEX(State_Code_Name!B:B,MATCH(Consumer_Complaints!E10345,State_Code_Name!C:C,0))</f>
        <v>Texas</v>
      </c>
      <c r="L10345">
        <f t="shared" si="483"/>
        <v>2</v>
      </c>
      <c r="M10345">
        <f t="shared" si="484"/>
        <v>2016</v>
      </c>
      <c r="N10345" t="str">
        <f t="shared" si="485"/>
        <v>Q1</v>
      </c>
    </row>
    <row r="10346" spans="1:14" x14ac:dyDescent="0.35">
      <c r="A10346">
        <v>2073789</v>
      </c>
      <c r="B10346" t="s">
        <v>454</v>
      </c>
      <c r="C10346" t="s">
        <v>26</v>
      </c>
      <c r="D10346" t="s">
        <v>78</v>
      </c>
      <c r="E10346" t="s">
        <v>22</v>
      </c>
      <c r="F10346" t="s">
        <v>19</v>
      </c>
      <c r="G10346" s="10">
        <v>42602</v>
      </c>
      <c r="H10346" s="10">
        <v>42602</v>
      </c>
      <c r="I10346" t="s">
        <v>14</v>
      </c>
      <c r="J10346" t="s">
        <v>15</v>
      </c>
      <c r="K10346" t="str">
        <f>INDEX(State_Code_Name!B:B,MATCH(Consumer_Complaints!E10346,State_Code_Name!C:C,0))</f>
        <v>New York</v>
      </c>
      <c r="L10346">
        <f t="shared" si="483"/>
        <v>0</v>
      </c>
      <c r="M10346">
        <f t="shared" si="484"/>
        <v>2016</v>
      </c>
      <c r="N10346" t="str">
        <f t="shared" si="485"/>
        <v>Q3</v>
      </c>
    </row>
    <row r="10347" spans="1:14" x14ac:dyDescent="0.35">
      <c r="A10347">
        <v>945211</v>
      </c>
      <c r="B10347" t="s">
        <v>68</v>
      </c>
      <c r="C10347" t="s">
        <v>36</v>
      </c>
      <c r="D10347" t="s">
        <v>80</v>
      </c>
      <c r="E10347" t="s">
        <v>121</v>
      </c>
      <c r="F10347" t="s">
        <v>19</v>
      </c>
      <c r="G10347" s="10">
        <v>41839</v>
      </c>
      <c r="H10347" s="10">
        <v>41843</v>
      </c>
      <c r="I10347" t="s">
        <v>14</v>
      </c>
      <c r="J10347" t="s">
        <v>15</v>
      </c>
      <c r="K10347" t="str">
        <f>INDEX(State_Code_Name!B:B,MATCH(Consumer_Complaints!E10347,State_Code_Name!C:C,0))</f>
        <v>Oregon</v>
      </c>
      <c r="L10347">
        <f t="shared" si="483"/>
        <v>4</v>
      </c>
      <c r="M10347">
        <f t="shared" si="484"/>
        <v>2014</v>
      </c>
      <c r="N10347" t="str">
        <f t="shared" si="485"/>
        <v>Q3</v>
      </c>
    </row>
    <row r="10348" spans="1:14" x14ac:dyDescent="0.35">
      <c r="A10348">
        <v>1796449</v>
      </c>
      <c r="B10348" t="s">
        <v>179</v>
      </c>
      <c r="C10348" t="s">
        <v>26</v>
      </c>
      <c r="D10348" t="s">
        <v>56</v>
      </c>
      <c r="E10348" t="s">
        <v>158</v>
      </c>
      <c r="F10348" t="s">
        <v>19</v>
      </c>
      <c r="G10348" s="10">
        <v>42419</v>
      </c>
      <c r="H10348" s="10">
        <v>42419</v>
      </c>
      <c r="I10348" t="s">
        <v>14</v>
      </c>
      <c r="J10348" t="s">
        <v>15</v>
      </c>
      <c r="K10348" t="str">
        <f>INDEX(State_Code_Name!B:B,MATCH(Consumer_Complaints!E10348,State_Code_Name!C:C,0))</f>
        <v>New Mexico</v>
      </c>
      <c r="L10348">
        <f t="shared" si="483"/>
        <v>0</v>
      </c>
      <c r="M10348">
        <f t="shared" si="484"/>
        <v>2016</v>
      </c>
      <c r="N10348" t="str">
        <f t="shared" si="485"/>
        <v>Q1</v>
      </c>
    </row>
    <row r="10349" spans="1:14" x14ac:dyDescent="0.35">
      <c r="A10349">
        <v>1123539</v>
      </c>
      <c r="B10349" t="s">
        <v>936</v>
      </c>
      <c r="C10349" t="s">
        <v>32</v>
      </c>
      <c r="D10349" t="s">
        <v>41</v>
      </c>
      <c r="E10349" t="s">
        <v>18</v>
      </c>
      <c r="F10349" t="s">
        <v>19</v>
      </c>
      <c r="G10349" s="10">
        <v>41962</v>
      </c>
      <c r="H10349" s="10">
        <v>41962</v>
      </c>
      <c r="I10349" t="s">
        <v>14</v>
      </c>
      <c r="J10349" t="s">
        <v>15</v>
      </c>
      <c r="K10349" t="str">
        <f>INDEX(State_Code_Name!B:B,MATCH(Consumer_Complaints!E10349,State_Code_Name!C:C,0))</f>
        <v>California</v>
      </c>
      <c r="L10349">
        <f t="shared" si="483"/>
        <v>0</v>
      </c>
      <c r="M10349">
        <f t="shared" si="484"/>
        <v>2014</v>
      </c>
      <c r="N10349" t="str">
        <f t="shared" si="485"/>
        <v>Q4</v>
      </c>
    </row>
    <row r="10350" spans="1:14" x14ac:dyDescent="0.35">
      <c r="A10350">
        <v>1195316</v>
      </c>
      <c r="B10350" t="s">
        <v>38</v>
      </c>
      <c r="C10350" t="s">
        <v>61</v>
      </c>
      <c r="D10350" t="s">
        <v>282</v>
      </c>
      <c r="E10350" t="s">
        <v>59</v>
      </c>
      <c r="F10350" t="s">
        <v>19</v>
      </c>
      <c r="G10350" s="10">
        <v>42019</v>
      </c>
      <c r="H10350" s="10">
        <v>42019</v>
      </c>
      <c r="I10350" t="s">
        <v>14</v>
      </c>
      <c r="J10350" t="s">
        <v>15</v>
      </c>
      <c r="K10350" t="str">
        <f>INDEX(State_Code_Name!B:B,MATCH(Consumer_Complaints!E10350,State_Code_Name!C:C,0))</f>
        <v>Illinois</v>
      </c>
      <c r="L10350">
        <f t="shared" si="483"/>
        <v>0</v>
      </c>
      <c r="M10350">
        <f t="shared" si="484"/>
        <v>2015</v>
      </c>
      <c r="N10350" t="str">
        <f t="shared" si="485"/>
        <v>Q1</v>
      </c>
    </row>
    <row r="10351" spans="1:14" x14ac:dyDescent="0.35">
      <c r="A10351">
        <v>2081433</v>
      </c>
      <c r="B10351" t="s">
        <v>63</v>
      </c>
      <c r="C10351" t="s">
        <v>61</v>
      </c>
      <c r="D10351" t="s">
        <v>282</v>
      </c>
      <c r="E10351" t="s">
        <v>18</v>
      </c>
      <c r="F10351" t="s">
        <v>19</v>
      </c>
      <c r="G10351" s="10">
        <v>42608</v>
      </c>
      <c r="H10351" s="10">
        <v>42608</v>
      </c>
      <c r="I10351" t="s">
        <v>14</v>
      </c>
      <c r="J10351" t="s">
        <v>15</v>
      </c>
      <c r="K10351" t="str">
        <f>INDEX(State_Code_Name!B:B,MATCH(Consumer_Complaints!E10351,State_Code_Name!C:C,0))</f>
        <v>California</v>
      </c>
      <c r="L10351">
        <f t="shared" si="483"/>
        <v>0</v>
      </c>
      <c r="M10351">
        <f t="shared" si="484"/>
        <v>2016</v>
      </c>
      <c r="N10351" t="str">
        <f t="shared" si="485"/>
        <v>Q3</v>
      </c>
    </row>
    <row r="10352" spans="1:14" x14ac:dyDescent="0.35">
      <c r="A10352">
        <v>1906037</v>
      </c>
      <c r="B10352" t="s">
        <v>567</v>
      </c>
      <c r="C10352" t="s">
        <v>32</v>
      </c>
      <c r="D10352" t="s">
        <v>44</v>
      </c>
      <c r="E10352" t="s">
        <v>70</v>
      </c>
      <c r="F10352" t="s">
        <v>19</v>
      </c>
      <c r="G10352" s="10">
        <v>42405</v>
      </c>
      <c r="H10352" s="10">
        <v>42405</v>
      </c>
      <c r="I10352" t="s">
        <v>14</v>
      </c>
      <c r="J10352" t="s">
        <v>15</v>
      </c>
      <c r="K10352" t="str">
        <f>INDEX(State_Code_Name!B:B,MATCH(Consumer_Complaints!E10352,State_Code_Name!C:C,0))</f>
        <v>Massachusetts</v>
      </c>
      <c r="L10352">
        <f t="shared" si="483"/>
        <v>0</v>
      </c>
      <c r="M10352">
        <f t="shared" si="484"/>
        <v>2016</v>
      </c>
      <c r="N10352" t="str">
        <f t="shared" si="485"/>
        <v>Q1</v>
      </c>
    </row>
    <row r="10353" spans="1:14" x14ac:dyDescent="0.35">
      <c r="A10353">
        <v>571764</v>
      </c>
      <c r="B10353" t="s">
        <v>83</v>
      </c>
      <c r="C10353" t="s">
        <v>36</v>
      </c>
      <c r="D10353" t="s">
        <v>202</v>
      </c>
      <c r="E10353" t="s">
        <v>98</v>
      </c>
      <c r="F10353" t="s">
        <v>19</v>
      </c>
      <c r="G10353" s="10">
        <v>41572</v>
      </c>
      <c r="H10353" s="10">
        <v>41572</v>
      </c>
      <c r="I10353" t="s">
        <v>14</v>
      </c>
      <c r="J10353" t="s">
        <v>15</v>
      </c>
      <c r="K10353" t="str">
        <f>INDEX(State_Code_Name!B:B,MATCH(Consumer_Complaints!E10353,State_Code_Name!C:C,0))</f>
        <v>Colorado</v>
      </c>
      <c r="L10353">
        <f t="shared" si="483"/>
        <v>0</v>
      </c>
      <c r="M10353">
        <f t="shared" si="484"/>
        <v>2013</v>
      </c>
      <c r="N10353" t="str">
        <f t="shared" si="485"/>
        <v>Q4</v>
      </c>
    </row>
    <row r="10354" spans="1:14" x14ac:dyDescent="0.35">
      <c r="A10354">
        <v>1919683</v>
      </c>
      <c r="B10354" t="s">
        <v>92</v>
      </c>
      <c r="C10354" t="s">
        <v>9</v>
      </c>
      <c r="D10354" t="s">
        <v>10</v>
      </c>
      <c r="E10354" t="s">
        <v>100</v>
      </c>
      <c r="F10354" t="s">
        <v>19</v>
      </c>
      <c r="G10354" s="10">
        <v>42679</v>
      </c>
      <c r="H10354" s="10">
        <v>42679</v>
      </c>
      <c r="I10354" t="s">
        <v>14</v>
      </c>
      <c r="J10354" t="s">
        <v>15</v>
      </c>
      <c r="K10354" t="str">
        <f>INDEX(State_Code_Name!B:B,MATCH(Consumer_Complaints!E10354,State_Code_Name!C:C,0))</f>
        <v>Arizona</v>
      </c>
      <c r="L10354">
        <f t="shared" si="483"/>
        <v>0</v>
      </c>
      <c r="M10354">
        <f t="shared" si="484"/>
        <v>2016</v>
      </c>
      <c r="N10354" t="str">
        <f t="shared" si="485"/>
        <v>Q4</v>
      </c>
    </row>
    <row r="10355" spans="1:14" x14ac:dyDescent="0.35">
      <c r="A10355">
        <v>1019822</v>
      </c>
      <c r="B10355" t="s">
        <v>54</v>
      </c>
      <c r="C10355" t="s">
        <v>52</v>
      </c>
      <c r="D10355" t="s">
        <v>53</v>
      </c>
      <c r="E10355" t="s">
        <v>22</v>
      </c>
      <c r="F10355" t="s">
        <v>19</v>
      </c>
      <c r="G10355" s="10">
        <v>41891</v>
      </c>
      <c r="H10355" s="10">
        <v>41891</v>
      </c>
      <c r="I10355" t="s">
        <v>14</v>
      </c>
      <c r="J10355" t="s">
        <v>15</v>
      </c>
      <c r="K10355" t="str">
        <f>INDEX(State_Code_Name!B:B,MATCH(Consumer_Complaints!E10355,State_Code_Name!C:C,0))</f>
        <v>New York</v>
      </c>
      <c r="L10355">
        <f t="shared" si="483"/>
        <v>0</v>
      </c>
      <c r="M10355">
        <f t="shared" si="484"/>
        <v>2014</v>
      </c>
      <c r="N10355" t="str">
        <f t="shared" si="485"/>
        <v>Q3</v>
      </c>
    </row>
    <row r="10356" spans="1:14" x14ac:dyDescent="0.35">
      <c r="A10356">
        <v>535079</v>
      </c>
      <c r="B10356" t="s">
        <v>73</v>
      </c>
      <c r="C10356" t="s">
        <v>26</v>
      </c>
      <c r="D10356" t="s">
        <v>27</v>
      </c>
      <c r="E10356" t="s">
        <v>18</v>
      </c>
      <c r="F10356" t="s">
        <v>305</v>
      </c>
      <c r="G10356" s="10">
        <v>41536</v>
      </c>
      <c r="H10356" s="10">
        <v>41537</v>
      </c>
      <c r="I10356" t="s">
        <v>14</v>
      </c>
      <c r="J10356" t="s">
        <v>15</v>
      </c>
      <c r="K10356" t="str">
        <f>INDEX(State_Code_Name!B:B,MATCH(Consumer_Complaints!E10356,State_Code_Name!C:C,0))</f>
        <v>California</v>
      </c>
      <c r="L10356">
        <f t="shared" si="483"/>
        <v>1</v>
      </c>
      <c r="M10356">
        <f t="shared" si="484"/>
        <v>2013</v>
      </c>
      <c r="N10356" t="str">
        <f t="shared" si="485"/>
        <v>Q3</v>
      </c>
    </row>
    <row r="10357" spans="1:14" x14ac:dyDescent="0.35">
      <c r="A10357">
        <v>1424911</v>
      </c>
      <c r="B10357" t="s">
        <v>450</v>
      </c>
      <c r="C10357" t="s">
        <v>26</v>
      </c>
      <c r="D10357" t="s">
        <v>56</v>
      </c>
      <c r="E10357" t="s">
        <v>100</v>
      </c>
      <c r="F10357" t="s">
        <v>19</v>
      </c>
      <c r="G10357" s="10">
        <v>42172</v>
      </c>
      <c r="H10357" s="10">
        <v>42172</v>
      </c>
      <c r="I10357" t="s">
        <v>14</v>
      </c>
      <c r="J10357" t="s">
        <v>15</v>
      </c>
      <c r="K10357" t="str">
        <f>INDEX(State_Code_Name!B:B,MATCH(Consumer_Complaints!E10357,State_Code_Name!C:C,0))</f>
        <v>Arizona</v>
      </c>
      <c r="L10357">
        <f t="shared" si="483"/>
        <v>0</v>
      </c>
      <c r="M10357">
        <f t="shared" si="484"/>
        <v>2015</v>
      </c>
      <c r="N10357" t="str">
        <f t="shared" si="485"/>
        <v>Q2</v>
      </c>
    </row>
    <row r="10358" spans="1:14" x14ac:dyDescent="0.35">
      <c r="A10358">
        <v>337541</v>
      </c>
      <c r="B10358" t="s">
        <v>83</v>
      </c>
      <c r="C10358" t="s">
        <v>36</v>
      </c>
      <c r="D10358" t="s">
        <v>150</v>
      </c>
      <c r="E10358" t="s">
        <v>46</v>
      </c>
      <c r="F10358" t="s">
        <v>19</v>
      </c>
      <c r="G10358" s="10">
        <v>41333</v>
      </c>
      <c r="H10358" s="10">
        <v>41333</v>
      </c>
      <c r="I10358" t="s">
        <v>14</v>
      </c>
      <c r="J10358" t="s">
        <v>15</v>
      </c>
      <c r="K10358" t="str">
        <f>INDEX(State_Code_Name!B:B,MATCH(Consumer_Complaints!E10358,State_Code_Name!C:C,0))</f>
        <v>Pennsylvania</v>
      </c>
      <c r="L10358">
        <f t="shared" si="483"/>
        <v>0</v>
      </c>
      <c r="M10358">
        <f t="shared" si="484"/>
        <v>2013</v>
      </c>
      <c r="N10358" t="str">
        <f t="shared" si="485"/>
        <v>Q1</v>
      </c>
    </row>
    <row r="10359" spans="1:14" x14ac:dyDescent="0.35">
      <c r="A10359">
        <v>704581</v>
      </c>
      <c r="B10359" t="s">
        <v>837</v>
      </c>
      <c r="C10359" t="s">
        <v>26</v>
      </c>
      <c r="D10359" t="s">
        <v>78</v>
      </c>
      <c r="E10359" t="s">
        <v>18</v>
      </c>
      <c r="F10359" t="s">
        <v>19</v>
      </c>
      <c r="G10359" s="10">
        <v>41853</v>
      </c>
      <c r="H10359" s="10">
        <v>41945</v>
      </c>
      <c r="I10359" t="s">
        <v>14</v>
      </c>
      <c r="J10359" t="s">
        <v>15</v>
      </c>
      <c r="K10359" t="str">
        <f>INDEX(State_Code_Name!B:B,MATCH(Consumer_Complaints!E10359,State_Code_Name!C:C,0))</f>
        <v>California</v>
      </c>
      <c r="L10359">
        <f t="shared" si="483"/>
        <v>92</v>
      </c>
      <c r="M10359">
        <f t="shared" si="484"/>
        <v>2014</v>
      </c>
      <c r="N10359" t="str">
        <f t="shared" si="485"/>
        <v>Q3</v>
      </c>
    </row>
    <row r="10360" spans="1:14" x14ac:dyDescent="0.35">
      <c r="A10360">
        <v>2195510</v>
      </c>
      <c r="B10360" t="s">
        <v>694</v>
      </c>
      <c r="C10360" t="s">
        <v>32</v>
      </c>
      <c r="D10360" t="s">
        <v>41</v>
      </c>
      <c r="E10360" t="s">
        <v>25</v>
      </c>
      <c r="F10360" t="s">
        <v>19</v>
      </c>
      <c r="G10360" s="10">
        <v>42532</v>
      </c>
      <c r="H10360" s="10">
        <v>42532</v>
      </c>
      <c r="I10360" t="s">
        <v>14</v>
      </c>
      <c r="J10360" t="s">
        <v>14</v>
      </c>
      <c r="K10360" t="str">
        <f>INDEX(State_Code_Name!B:B,MATCH(Consumer_Complaints!E10360,State_Code_Name!C:C,0))</f>
        <v>Georgia</v>
      </c>
      <c r="L10360">
        <f t="shared" si="483"/>
        <v>0</v>
      </c>
      <c r="M10360">
        <f t="shared" si="484"/>
        <v>2016</v>
      </c>
      <c r="N10360" t="str">
        <f t="shared" si="485"/>
        <v>Q2</v>
      </c>
    </row>
    <row r="10361" spans="1:14" x14ac:dyDescent="0.35">
      <c r="A10361">
        <v>747513</v>
      </c>
      <c r="B10361" t="s">
        <v>119</v>
      </c>
      <c r="C10361" t="s">
        <v>32</v>
      </c>
      <c r="D10361" t="s">
        <v>44</v>
      </c>
      <c r="E10361" t="s">
        <v>137</v>
      </c>
      <c r="F10361" t="s">
        <v>305</v>
      </c>
      <c r="G10361" s="10">
        <v>41793</v>
      </c>
      <c r="H10361" s="10">
        <v>41823</v>
      </c>
      <c r="I10361" t="s">
        <v>14</v>
      </c>
      <c r="J10361" t="s">
        <v>15</v>
      </c>
      <c r="K10361" t="str">
        <f>INDEX(State_Code_Name!B:B,MATCH(Consumer_Complaints!E10361,State_Code_Name!C:C,0))</f>
        <v>Kansas</v>
      </c>
      <c r="L10361">
        <f t="shared" si="483"/>
        <v>30</v>
      </c>
      <c r="M10361">
        <f t="shared" si="484"/>
        <v>2014</v>
      </c>
      <c r="N10361" t="str">
        <f t="shared" si="485"/>
        <v>Q2</v>
      </c>
    </row>
    <row r="10362" spans="1:14" x14ac:dyDescent="0.35">
      <c r="A10362">
        <v>1072441</v>
      </c>
      <c r="B10362" t="s">
        <v>206</v>
      </c>
      <c r="C10362" t="s">
        <v>26</v>
      </c>
      <c r="D10362" t="s">
        <v>27</v>
      </c>
      <c r="E10362" t="s">
        <v>18</v>
      </c>
      <c r="F10362" t="s">
        <v>19</v>
      </c>
      <c r="G10362" s="10">
        <v>41927</v>
      </c>
      <c r="H10362" s="10">
        <v>41927</v>
      </c>
      <c r="I10362" t="s">
        <v>14</v>
      </c>
      <c r="J10362" t="s">
        <v>15</v>
      </c>
      <c r="K10362" t="str">
        <f>INDEX(State_Code_Name!B:B,MATCH(Consumer_Complaints!E10362,State_Code_Name!C:C,0))</f>
        <v>California</v>
      </c>
      <c r="L10362">
        <f t="shared" si="483"/>
        <v>0</v>
      </c>
      <c r="M10362">
        <f t="shared" si="484"/>
        <v>2014</v>
      </c>
      <c r="N10362" t="str">
        <f t="shared" si="485"/>
        <v>Q4</v>
      </c>
    </row>
    <row r="10363" spans="1:14" x14ac:dyDescent="0.35">
      <c r="A10363">
        <v>1728077</v>
      </c>
      <c r="B10363" t="s">
        <v>65</v>
      </c>
      <c r="C10363" t="s">
        <v>9</v>
      </c>
      <c r="D10363" t="s">
        <v>132</v>
      </c>
      <c r="E10363" t="s">
        <v>100</v>
      </c>
      <c r="F10363" t="s">
        <v>19</v>
      </c>
      <c r="G10363" s="10">
        <v>42491</v>
      </c>
      <c r="H10363" s="10">
        <v>42491</v>
      </c>
      <c r="I10363" t="s">
        <v>14</v>
      </c>
      <c r="J10363" t="s">
        <v>15</v>
      </c>
      <c r="K10363" t="str">
        <f>INDEX(State_Code_Name!B:B,MATCH(Consumer_Complaints!E10363,State_Code_Name!C:C,0))</f>
        <v>Arizona</v>
      </c>
      <c r="L10363">
        <f t="shared" si="483"/>
        <v>0</v>
      </c>
      <c r="M10363">
        <f t="shared" si="484"/>
        <v>2016</v>
      </c>
      <c r="N10363" t="str">
        <f t="shared" si="485"/>
        <v>Q2</v>
      </c>
    </row>
    <row r="10364" spans="1:14" x14ac:dyDescent="0.35">
      <c r="A10364">
        <v>357910</v>
      </c>
      <c r="B10364" t="s">
        <v>217</v>
      </c>
      <c r="C10364" t="s">
        <v>26</v>
      </c>
      <c r="D10364" t="s">
        <v>27</v>
      </c>
      <c r="E10364" t="s">
        <v>121</v>
      </c>
      <c r="F10364" t="s">
        <v>19</v>
      </c>
      <c r="G10364" s="10">
        <v>41350</v>
      </c>
      <c r="H10364" s="10">
        <v>41352</v>
      </c>
      <c r="I10364" t="s">
        <v>14</v>
      </c>
      <c r="J10364" t="s">
        <v>14</v>
      </c>
      <c r="K10364" t="str">
        <f>INDEX(State_Code_Name!B:B,MATCH(Consumer_Complaints!E10364,State_Code_Name!C:C,0))</f>
        <v>Oregon</v>
      </c>
      <c r="L10364">
        <f t="shared" si="483"/>
        <v>2</v>
      </c>
      <c r="M10364">
        <f t="shared" si="484"/>
        <v>2013</v>
      </c>
      <c r="N10364" t="str">
        <f t="shared" si="485"/>
        <v>Q1</v>
      </c>
    </row>
    <row r="10365" spans="1:14" x14ac:dyDescent="0.35">
      <c r="A10365">
        <v>1193186</v>
      </c>
      <c r="B10365" t="s">
        <v>105</v>
      </c>
      <c r="C10365" t="s">
        <v>32</v>
      </c>
      <c r="D10365" t="s">
        <v>41</v>
      </c>
      <c r="E10365" t="s">
        <v>100</v>
      </c>
      <c r="F10365" t="s">
        <v>305</v>
      </c>
      <c r="G10365" s="10">
        <v>42018</v>
      </c>
      <c r="H10365" s="10">
        <v>42020</v>
      </c>
      <c r="I10365" t="s">
        <v>14</v>
      </c>
      <c r="J10365" t="s">
        <v>15</v>
      </c>
      <c r="K10365" t="str">
        <f>INDEX(State_Code_Name!B:B,MATCH(Consumer_Complaints!E10365,State_Code_Name!C:C,0))</f>
        <v>Arizona</v>
      </c>
      <c r="L10365">
        <f t="shared" si="483"/>
        <v>2</v>
      </c>
      <c r="M10365">
        <f t="shared" si="484"/>
        <v>2015</v>
      </c>
      <c r="N10365" t="str">
        <f t="shared" si="485"/>
        <v>Q1</v>
      </c>
    </row>
    <row r="10366" spans="1:14" x14ac:dyDescent="0.35">
      <c r="A10366">
        <v>926022</v>
      </c>
      <c r="B10366" t="s">
        <v>322</v>
      </c>
      <c r="C10366" t="s">
        <v>172</v>
      </c>
      <c r="D10366" t="s">
        <v>266</v>
      </c>
      <c r="E10366" t="s">
        <v>70</v>
      </c>
      <c r="F10366" t="s">
        <v>19</v>
      </c>
      <c r="G10366" s="10">
        <v>41827</v>
      </c>
      <c r="H10366" s="10">
        <v>41919</v>
      </c>
      <c r="I10366" t="s">
        <v>14</v>
      </c>
      <c r="J10366" t="s">
        <v>15</v>
      </c>
      <c r="K10366" t="str">
        <f>INDEX(State_Code_Name!B:B,MATCH(Consumer_Complaints!E10366,State_Code_Name!C:C,0))</f>
        <v>Massachusetts</v>
      </c>
      <c r="L10366">
        <f t="shared" si="483"/>
        <v>92</v>
      </c>
      <c r="M10366">
        <f t="shared" si="484"/>
        <v>2014</v>
      </c>
      <c r="N10366" t="str">
        <f t="shared" si="485"/>
        <v>Q3</v>
      </c>
    </row>
    <row r="10367" spans="1:14" x14ac:dyDescent="0.35">
      <c r="A10367">
        <v>1639931</v>
      </c>
      <c r="B10367" t="s">
        <v>1144</v>
      </c>
      <c r="C10367" t="s">
        <v>32</v>
      </c>
      <c r="D10367" t="s">
        <v>116</v>
      </c>
      <c r="E10367" t="s">
        <v>212</v>
      </c>
      <c r="F10367" t="s">
        <v>19</v>
      </c>
      <c r="G10367" s="10">
        <v>42105</v>
      </c>
      <c r="H10367" s="10">
        <v>42105</v>
      </c>
      <c r="I10367" t="s">
        <v>14</v>
      </c>
      <c r="J10367" t="s">
        <v>15</v>
      </c>
      <c r="K10367" t="str">
        <f>INDEX(State_Code_Name!B:B,MATCH(Consumer_Complaints!E10367,State_Code_Name!C:C,0))</f>
        <v>West Virginia</v>
      </c>
      <c r="L10367">
        <f t="shared" si="483"/>
        <v>0</v>
      </c>
      <c r="M10367">
        <f t="shared" si="484"/>
        <v>2015</v>
      </c>
      <c r="N10367" t="str">
        <f t="shared" si="485"/>
        <v>Q2</v>
      </c>
    </row>
    <row r="10368" spans="1:14" x14ac:dyDescent="0.35">
      <c r="A10368">
        <v>820630</v>
      </c>
      <c r="B10368" t="s">
        <v>60</v>
      </c>
      <c r="C10368" t="s">
        <v>52</v>
      </c>
      <c r="D10368" t="s">
        <v>103</v>
      </c>
      <c r="E10368" t="s">
        <v>22</v>
      </c>
      <c r="F10368" t="s">
        <v>19</v>
      </c>
      <c r="G10368" s="10">
        <v>41756</v>
      </c>
      <c r="H10368" s="10">
        <v>41757</v>
      </c>
      <c r="I10368" t="s">
        <v>14</v>
      </c>
      <c r="J10368" t="s">
        <v>15</v>
      </c>
      <c r="K10368" t="str">
        <f>INDEX(State_Code_Name!B:B,MATCH(Consumer_Complaints!E10368,State_Code_Name!C:C,0))</f>
        <v>New York</v>
      </c>
      <c r="L10368">
        <f t="shared" si="483"/>
        <v>1</v>
      </c>
      <c r="M10368">
        <f t="shared" si="484"/>
        <v>2014</v>
      </c>
      <c r="N10368" t="str">
        <f t="shared" si="485"/>
        <v>Q2</v>
      </c>
    </row>
    <row r="10369" spans="1:14" x14ac:dyDescent="0.35">
      <c r="A10369">
        <v>1582048</v>
      </c>
      <c r="B10369" t="s">
        <v>30</v>
      </c>
      <c r="C10369" t="s">
        <v>26</v>
      </c>
      <c r="D10369" t="s">
        <v>78</v>
      </c>
      <c r="E10369" t="s">
        <v>98</v>
      </c>
      <c r="F10369" t="s">
        <v>19</v>
      </c>
      <c r="G10369" s="10">
        <v>42274</v>
      </c>
      <c r="H10369" s="10">
        <v>42274</v>
      </c>
      <c r="I10369" t="s">
        <v>14</v>
      </c>
      <c r="J10369" t="s">
        <v>15</v>
      </c>
      <c r="K10369" t="str">
        <f>INDEX(State_Code_Name!B:B,MATCH(Consumer_Complaints!E10369,State_Code_Name!C:C,0))</f>
        <v>Colorado</v>
      </c>
      <c r="L10369">
        <f t="shared" si="483"/>
        <v>0</v>
      </c>
      <c r="M10369">
        <f t="shared" si="484"/>
        <v>2015</v>
      </c>
      <c r="N10369" t="str">
        <f t="shared" si="485"/>
        <v>Q3</v>
      </c>
    </row>
    <row r="10370" spans="1:14" x14ac:dyDescent="0.35">
      <c r="A10370">
        <v>1140160</v>
      </c>
      <c r="B10370" t="s">
        <v>65</v>
      </c>
      <c r="C10370" t="s">
        <v>9</v>
      </c>
      <c r="D10370" t="s">
        <v>132</v>
      </c>
      <c r="E10370" t="s">
        <v>31</v>
      </c>
      <c r="F10370" t="s">
        <v>19</v>
      </c>
      <c r="G10370" s="10">
        <v>41962</v>
      </c>
      <c r="H10370" s="10">
        <v>41964</v>
      </c>
      <c r="I10370" t="s">
        <v>14</v>
      </c>
      <c r="J10370" t="s">
        <v>14</v>
      </c>
      <c r="K10370" t="str">
        <f>INDEX(State_Code_Name!B:B,MATCH(Consumer_Complaints!E10370,State_Code_Name!C:C,0))</f>
        <v>Texas</v>
      </c>
      <c r="L10370">
        <f t="shared" si="483"/>
        <v>2</v>
      </c>
      <c r="M10370">
        <f t="shared" si="484"/>
        <v>2014</v>
      </c>
      <c r="N10370" t="str">
        <f t="shared" si="485"/>
        <v>Q4</v>
      </c>
    </row>
    <row r="10371" spans="1:14" x14ac:dyDescent="0.35">
      <c r="A10371">
        <v>359161</v>
      </c>
      <c r="B10371" t="s">
        <v>148</v>
      </c>
      <c r="C10371" t="s">
        <v>16</v>
      </c>
      <c r="D10371" t="s">
        <v>20</v>
      </c>
      <c r="E10371" t="s">
        <v>118</v>
      </c>
      <c r="F10371" t="s">
        <v>19</v>
      </c>
      <c r="G10371" s="10">
        <v>41352</v>
      </c>
      <c r="H10371" s="10">
        <v>41353</v>
      </c>
      <c r="I10371" t="s">
        <v>14</v>
      </c>
      <c r="J10371" t="s">
        <v>15</v>
      </c>
      <c r="K10371" t="str">
        <f>INDEX(State_Code_Name!B:B,MATCH(Consumer_Complaints!E10371,State_Code_Name!C:C,0))</f>
        <v>Alabama</v>
      </c>
      <c r="L10371">
        <f t="shared" ref="L10371:L10434" si="486">H10371-G10371</f>
        <v>1</v>
      </c>
      <c r="M10371">
        <f t="shared" ref="M10371:M10434" si="487">YEAR(G10371)</f>
        <v>2013</v>
      </c>
      <c r="N10371" t="str">
        <f t="shared" ref="N10371:N10434" si="488">IF(MONTH(G10371)&lt;=3,"Q1",IF(MONTH(G10371)&lt;=6,"Q2",IF(MONTH(G10371)&lt;=9,"Q3","Q4")))</f>
        <v>Q1</v>
      </c>
    </row>
    <row r="10372" spans="1:14" x14ac:dyDescent="0.35">
      <c r="A10372">
        <v>1822394</v>
      </c>
      <c r="B10372" t="s">
        <v>1056</v>
      </c>
      <c r="C10372" t="s">
        <v>531</v>
      </c>
      <c r="D10372" t="s">
        <v>544</v>
      </c>
      <c r="E10372" t="s">
        <v>74</v>
      </c>
      <c r="F10372" t="s">
        <v>19</v>
      </c>
      <c r="G10372" s="10">
        <v>42585</v>
      </c>
      <c r="H10372" s="10">
        <v>42646</v>
      </c>
      <c r="I10372" t="s">
        <v>14</v>
      </c>
      <c r="J10372" t="s">
        <v>14</v>
      </c>
      <c r="K10372" t="str">
        <f>INDEX(State_Code_Name!B:B,MATCH(Consumer_Complaints!E10372,State_Code_Name!C:C,0))</f>
        <v>Tennessee</v>
      </c>
      <c r="L10372">
        <f t="shared" si="486"/>
        <v>61</v>
      </c>
      <c r="M10372">
        <f t="shared" si="487"/>
        <v>2016</v>
      </c>
      <c r="N10372" t="str">
        <f t="shared" si="488"/>
        <v>Q3</v>
      </c>
    </row>
    <row r="10373" spans="1:14" x14ac:dyDescent="0.35">
      <c r="A10373">
        <v>714485</v>
      </c>
      <c r="B10373" t="s">
        <v>30</v>
      </c>
      <c r="C10373" t="s">
        <v>26</v>
      </c>
      <c r="D10373" t="s">
        <v>27</v>
      </c>
      <c r="E10373" t="s">
        <v>18</v>
      </c>
      <c r="F10373" t="s">
        <v>305</v>
      </c>
      <c r="G10373" s="10">
        <v>41684</v>
      </c>
      <c r="H10373" s="10">
        <v>41689</v>
      </c>
      <c r="I10373" t="s">
        <v>14</v>
      </c>
      <c r="J10373" t="s">
        <v>15</v>
      </c>
      <c r="K10373" t="str">
        <f>INDEX(State_Code_Name!B:B,MATCH(Consumer_Complaints!E10373,State_Code_Name!C:C,0))</f>
        <v>California</v>
      </c>
      <c r="L10373">
        <f t="shared" si="486"/>
        <v>5</v>
      </c>
      <c r="M10373">
        <f t="shared" si="487"/>
        <v>2014</v>
      </c>
      <c r="N10373" t="str">
        <f t="shared" si="488"/>
        <v>Q1</v>
      </c>
    </row>
    <row r="10374" spans="1:14" x14ac:dyDescent="0.35">
      <c r="A10374">
        <v>885375</v>
      </c>
      <c r="B10374" t="s">
        <v>43</v>
      </c>
      <c r="C10374" t="s">
        <v>36</v>
      </c>
      <c r="D10374" t="s">
        <v>80</v>
      </c>
      <c r="E10374" t="s">
        <v>46</v>
      </c>
      <c r="F10374" t="s">
        <v>19</v>
      </c>
      <c r="G10374" s="10">
        <v>41826</v>
      </c>
      <c r="H10374" s="10">
        <v>41826</v>
      </c>
      <c r="I10374" t="s">
        <v>14</v>
      </c>
      <c r="J10374" t="s">
        <v>15</v>
      </c>
      <c r="K10374" t="str">
        <f>INDEX(State_Code_Name!B:B,MATCH(Consumer_Complaints!E10374,State_Code_Name!C:C,0))</f>
        <v>Pennsylvania</v>
      </c>
      <c r="L10374">
        <f t="shared" si="486"/>
        <v>0</v>
      </c>
      <c r="M10374">
        <f t="shared" si="487"/>
        <v>2014</v>
      </c>
      <c r="N10374" t="str">
        <f t="shared" si="488"/>
        <v>Q3</v>
      </c>
    </row>
    <row r="10375" spans="1:14" x14ac:dyDescent="0.35">
      <c r="A10375">
        <v>707849</v>
      </c>
      <c r="B10375" t="s">
        <v>97</v>
      </c>
      <c r="C10375" t="s">
        <v>52</v>
      </c>
      <c r="D10375" t="s">
        <v>96</v>
      </c>
      <c r="E10375" t="s">
        <v>77</v>
      </c>
      <c r="F10375" t="s">
        <v>19</v>
      </c>
      <c r="G10375" s="10">
        <v>41945</v>
      </c>
      <c r="H10375" s="10">
        <v>41945</v>
      </c>
      <c r="I10375" t="s">
        <v>14</v>
      </c>
      <c r="J10375" t="s">
        <v>15</v>
      </c>
      <c r="K10375" t="str">
        <f>INDEX(State_Code_Name!B:B,MATCH(Consumer_Complaints!E10375,State_Code_Name!C:C,0))</f>
        <v>Missouri</v>
      </c>
      <c r="L10375">
        <f t="shared" si="486"/>
        <v>0</v>
      </c>
      <c r="M10375">
        <f t="shared" si="487"/>
        <v>2014</v>
      </c>
      <c r="N10375" t="str">
        <f t="shared" si="488"/>
        <v>Q4</v>
      </c>
    </row>
    <row r="10376" spans="1:14" x14ac:dyDescent="0.35">
      <c r="A10376">
        <v>1241658</v>
      </c>
      <c r="B10376" t="s">
        <v>981</v>
      </c>
      <c r="C10376" t="s">
        <v>32</v>
      </c>
      <c r="D10376" t="s">
        <v>161</v>
      </c>
      <c r="E10376" t="s">
        <v>327</v>
      </c>
      <c r="F10376" t="s">
        <v>19</v>
      </c>
      <c r="G10376" s="10">
        <v>42051</v>
      </c>
      <c r="H10376" s="10">
        <v>42058</v>
      </c>
      <c r="I10376" t="s">
        <v>14</v>
      </c>
      <c r="J10376" t="s">
        <v>15</v>
      </c>
      <c r="K10376" t="str">
        <f>INDEX(State_Code_Name!B:B,MATCH(Consumer_Complaints!E10376,State_Code_Name!C:C,0))</f>
        <v>South Dakota</v>
      </c>
      <c r="L10376">
        <f t="shared" si="486"/>
        <v>7</v>
      </c>
      <c r="M10376">
        <f t="shared" si="487"/>
        <v>2015</v>
      </c>
      <c r="N10376" t="str">
        <f t="shared" si="488"/>
        <v>Q1</v>
      </c>
    </row>
    <row r="10377" spans="1:14" x14ac:dyDescent="0.35">
      <c r="A10377">
        <v>2114185</v>
      </c>
      <c r="B10377" t="s">
        <v>11</v>
      </c>
      <c r="C10377" t="s">
        <v>26</v>
      </c>
      <c r="D10377" t="s">
        <v>56</v>
      </c>
      <c r="E10377" t="s">
        <v>12</v>
      </c>
      <c r="F10377" t="s">
        <v>19</v>
      </c>
      <c r="G10377" s="10">
        <v>42628</v>
      </c>
      <c r="H10377" s="10">
        <v>42628</v>
      </c>
      <c r="I10377" t="s">
        <v>14</v>
      </c>
      <c r="J10377" t="s">
        <v>14</v>
      </c>
      <c r="K10377" t="str">
        <f>INDEX(State_Code_Name!B:B,MATCH(Consumer_Complaints!E10377,State_Code_Name!C:C,0))</f>
        <v>Virginia</v>
      </c>
      <c r="L10377">
        <f t="shared" si="486"/>
        <v>0</v>
      </c>
      <c r="M10377">
        <f t="shared" si="487"/>
        <v>2016</v>
      </c>
      <c r="N10377" t="str">
        <f t="shared" si="488"/>
        <v>Q3</v>
      </c>
    </row>
    <row r="10378" spans="1:14" x14ac:dyDescent="0.35">
      <c r="A10378">
        <v>1428771</v>
      </c>
      <c r="B10378" t="s">
        <v>38</v>
      </c>
      <c r="C10378" t="s">
        <v>36</v>
      </c>
      <c r="D10378" t="s">
        <v>150</v>
      </c>
      <c r="E10378" t="s">
        <v>122</v>
      </c>
      <c r="F10378" t="s">
        <v>19</v>
      </c>
      <c r="G10378" s="10">
        <v>42175</v>
      </c>
      <c r="H10378" s="10">
        <v>42175</v>
      </c>
      <c r="I10378" t="s">
        <v>14</v>
      </c>
      <c r="J10378" t="s">
        <v>14</v>
      </c>
      <c r="K10378" t="str">
        <f>INDEX(State_Code_Name!B:B,MATCH(Consumer_Complaints!E10378,State_Code_Name!C:C,0))</f>
        <v>Maryland</v>
      </c>
      <c r="L10378">
        <f t="shared" si="486"/>
        <v>0</v>
      </c>
      <c r="M10378">
        <f t="shared" si="487"/>
        <v>2015</v>
      </c>
      <c r="N10378" t="str">
        <f t="shared" si="488"/>
        <v>Q2</v>
      </c>
    </row>
    <row r="10379" spans="1:14" x14ac:dyDescent="0.35">
      <c r="A10379">
        <v>1542163</v>
      </c>
      <c r="B10379" t="s">
        <v>11</v>
      </c>
      <c r="C10379" t="s">
        <v>26</v>
      </c>
      <c r="D10379" t="s">
        <v>27</v>
      </c>
      <c r="E10379" t="s">
        <v>186</v>
      </c>
      <c r="F10379" t="s">
        <v>19</v>
      </c>
      <c r="G10379" s="10">
        <v>42244</v>
      </c>
      <c r="H10379" s="10">
        <v>42244</v>
      </c>
      <c r="I10379" t="s">
        <v>14</v>
      </c>
      <c r="J10379" t="s">
        <v>15</v>
      </c>
      <c r="K10379" t="str">
        <f>INDEX(State_Code_Name!B:B,MATCH(Consumer_Complaints!E10379,State_Code_Name!C:C,0))</f>
        <v>Arkansas</v>
      </c>
      <c r="L10379">
        <f t="shared" si="486"/>
        <v>0</v>
      </c>
      <c r="M10379">
        <f t="shared" si="487"/>
        <v>2015</v>
      </c>
      <c r="N10379" t="str">
        <f t="shared" si="488"/>
        <v>Q3</v>
      </c>
    </row>
    <row r="10380" spans="1:14" x14ac:dyDescent="0.35">
      <c r="A10380">
        <v>1665618</v>
      </c>
      <c r="B10380" t="s">
        <v>284</v>
      </c>
      <c r="C10380" t="s">
        <v>32</v>
      </c>
      <c r="D10380" t="s">
        <v>161</v>
      </c>
      <c r="E10380" t="s">
        <v>101</v>
      </c>
      <c r="F10380" t="s">
        <v>19</v>
      </c>
      <c r="G10380" s="10">
        <v>42328</v>
      </c>
      <c r="H10380" s="10">
        <v>42328</v>
      </c>
      <c r="I10380" t="s">
        <v>14</v>
      </c>
      <c r="J10380" t="s">
        <v>15</v>
      </c>
      <c r="K10380" t="str">
        <f>INDEX(State_Code_Name!B:B,MATCH(Consumer_Complaints!E10380,State_Code_Name!C:C,0))</f>
        <v>Delaware</v>
      </c>
      <c r="L10380">
        <f t="shared" si="486"/>
        <v>0</v>
      </c>
      <c r="M10380">
        <f t="shared" si="487"/>
        <v>2015</v>
      </c>
      <c r="N10380" t="str">
        <f t="shared" si="488"/>
        <v>Q4</v>
      </c>
    </row>
    <row r="10381" spans="1:14" x14ac:dyDescent="0.35">
      <c r="A10381">
        <v>298372</v>
      </c>
      <c r="B10381" t="s">
        <v>50</v>
      </c>
      <c r="C10381" t="s">
        <v>36</v>
      </c>
      <c r="D10381" t="s">
        <v>149</v>
      </c>
      <c r="E10381" t="s">
        <v>35</v>
      </c>
      <c r="F10381" t="s">
        <v>57</v>
      </c>
      <c r="G10381" s="10">
        <v>41396</v>
      </c>
      <c r="H10381" s="10">
        <v>41396</v>
      </c>
      <c r="I10381" t="s">
        <v>14</v>
      </c>
      <c r="J10381" t="s">
        <v>15</v>
      </c>
      <c r="K10381" t="str">
        <f>INDEX(State_Code_Name!B:B,MATCH(Consumer_Complaints!E10381,State_Code_Name!C:C,0))</f>
        <v>Florida</v>
      </c>
      <c r="L10381">
        <f t="shared" si="486"/>
        <v>0</v>
      </c>
      <c r="M10381">
        <f t="shared" si="487"/>
        <v>2013</v>
      </c>
      <c r="N10381" t="str">
        <f t="shared" si="488"/>
        <v>Q2</v>
      </c>
    </row>
    <row r="10382" spans="1:14" x14ac:dyDescent="0.35">
      <c r="A10382">
        <v>1621444</v>
      </c>
      <c r="B10382" t="s">
        <v>1092</v>
      </c>
      <c r="C10382" t="s">
        <v>879</v>
      </c>
      <c r="D10382" t="s">
        <v>880</v>
      </c>
      <c r="E10382" t="s">
        <v>118</v>
      </c>
      <c r="F10382" t="s">
        <v>19</v>
      </c>
      <c r="G10382" s="10">
        <v>42300</v>
      </c>
      <c r="H10382" s="10">
        <v>42321</v>
      </c>
      <c r="I10382" t="s">
        <v>14</v>
      </c>
      <c r="J10382" t="s">
        <v>15</v>
      </c>
      <c r="K10382" t="str">
        <f>INDEX(State_Code_Name!B:B,MATCH(Consumer_Complaints!E10382,State_Code_Name!C:C,0))</f>
        <v>Alabama</v>
      </c>
      <c r="L10382">
        <f t="shared" si="486"/>
        <v>21</v>
      </c>
      <c r="M10382">
        <f t="shared" si="487"/>
        <v>2015</v>
      </c>
      <c r="N10382" t="str">
        <f t="shared" si="488"/>
        <v>Q4</v>
      </c>
    </row>
    <row r="10383" spans="1:14" x14ac:dyDescent="0.35">
      <c r="A10383">
        <v>378059</v>
      </c>
      <c r="B10383" t="s">
        <v>30</v>
      </c>
      <c r="C10383" t="s">
        <v>26</v>
      </c>
      <c r="D10383" t="s">
        <v>27</v>
      </c>
      <c r="E10383" t="s">
        <v>137</v>
      </c>
      <c r="F10383" t="s">
        <v>305</v>
      </c>
      <c r="G10383" s="10">
        <v>41521</v>
      </c>
      <c r="H10383" s="10">
        <v>41551</v>
      </c>
      <c r="I10383" t="s">
        <v>14</v>
      </c>
      <c r="J10383" t="s">
        <v>15</v>
      </c>
      <c r="K10383" t="str">
        <f>INDEX(State_Code_Name!B:B,MATCH(Consumer_Complaints!E10383,State_Code_Name!C:C,0))</f>
        <v>Kansas</v>
      </c>
      <c r="L10383">
        <f t="shared" si="486"/>
        <v>30</v>
      </c>
      <c r="M10383">
        <f t="shared" si="487"/>
        <v>2013</v>
      </c>
      <c r="N10383" t="str">
        <f t="shared" si="488"/>
        <v>Q3</v>
      </c>
    </row>
    <row r="10384" spans="1:14" x14ac:dyDescent="0.35">
      <c r="A10384">
        <v>1463482</v>
      </c>
      <c r="B10384" t="s">
        <v>38</v>
      </c>
      <c r="C10384" t="s">
        <v>36</v>
      </c>
      <c r="D10384" t="s">
        <v>149</v>
      </c>
      <c r="E10384" t="s">
        <v>186</v>
      </c>
      <c r="F10384" t="s">
        <v>19</v>
      </c>
      <c r="G10384" s="10">
        <v>42315</v>
      </c>
      <c r="H10384" s="10">
        <v>42315</v>
      </c>
      <c r="I10384" t="s">
        <v>14</v>
      </c>
      <c r="J10384" t="s">
        <v>15</v>
      </c>
      <c r="K10384" t="str">
        <f>INDEX(State_Code_Name!B:B,MATCH(Consumer_Complaints!E10384,State_Code_Name!C:C,0))</f>
        <v>Arkansas</v>
      </c>
      <c r="L10384">
        <f t="shared" si="486"/>
        <v>0</v>
      </c>
      <c r="M10384">
        <f t="shared" si="487"/>
        <v>2015</v>
      </c>
      <c r="N10384" t="str">
        <f t="shared" si="488"/>
        <v>Q4</v>
      </c>
    </row>
    <row r="10385" spans="1:14" x14ac:dyDescent="0.35">
      <c r="A10385">
        <v>1794947</v>
      </c>
      <c r="B10385" t="s">
        <v>11</v>
      </c>
      <c r="C10385" t="s">
        <v>16</v>
      </c>
      <c r="D10385" t="s">
        <v>75</v>
      </c>
      <c r="E10385" t="s">
        <v>35</v>
      </c>
      <c r="F10385" t="s">
        <v>19</v>
      </c>
      <c r="G10385" s="10">
        <v>42419</v>
      </c>
      <c r="H10385" s="10">
        <v>42419</v>
      </c>
      <c r="I10385" t="s">
        <v>14</v>
      </c>
      <c r="J10385" t="s">
        <v>15</v>
      </c>
      <c r="K10385" t="str">
        <f>INDEX(State_Code_Name!B:B,MATCH(Consumer_Complaints!E10385,State_Code_Name!C:C,0))</f>
        <v>Florida</v>
      </c>
      <c r="L10385">
        <f t="shared" si="486"/>
        <v>0</v>
      </c>
      <c r="M10385">
        <f t="shared" si="487"/>
        <v>2016</v>
      </c>
      <c r="N10385" t="str">
        <f t="shared" si="488"/>
        <v>Q1</v>
      </c>
    </row>
    <row r="10386" spans="1:14" x14ac:dyDescent="0.35">
      <c r="A10386">
        <v>1155678</v>
      </c>
      <c r="B10386" t="s">
        <v>205</v>
      </c>
      <c r="C10386" t="s">
        <v>32</v>
      </c>
      <c r="D10386" t="s">
        <v>44</v>
      </c>
      <c r="E10386" t="s">
        <v>114</v>
      </c>
      <c r="F10386" t="s">
        <v>19</v>
      </c>
      <c r="G10386" s="10">
        <v>41986</v>
      </c>
      <c r="H10386" s="10">
        <v>41986</v>
      </c>
      <c r="I10386" t="s">
        <v>14</v>
      </c>
      <c r="J10386" t="s">
        <v>15</v>
      </c>
      <c r="K10386" t="str">
        <f>INDEX(State_Code_Name!B:B,MATCH(Consumer_Complaints!E10386,State_Code_Name!C:C,0))</f>
        <v>South Carolina</v>
      </c>
      <c r="L10386">
        <f t="shared" si="486"/>
        <v>0</v>
      </c>
      <c r="M10386">
        <f t="shared" si="487"/>
        <v>2014</v>
      </c>
      <c r="N10386" t="str">
        <f t="shared" si="488"/>
        <v>Q4</v>
      </c>
    </row>
    <row r="10387" spans="1:14" x14ac:dyDescent="0.35">
      <c r="A10387">
        <v>819659</v>
      </c>
      <c r="B10387" t="s">
        <v>69</v>
      </c>
      <c r="C10387" t="s">
        <v>26</v>
      </c>
      <c r="D10387" t="s">
        <v>27</v>
      </c>
      <c r="E10387" t="s">
        <v>74</v>
      </c>
      <c r="F10387" t="s">
        <v>19</v>
      </c>
      <c r="G10387" s="10">
        <v>41751</v>
      </c>
      <c r="H10387" s="10">
        <v>41751</v>
      </c>
      <c r="I10387" t="s">
        <v>14</v>
      </c>
      <c r="J10387" t="s">
        <v>14</v>
      </c>
      <c r="K10387" t="str">
        <f>INDEX(State_Code_Name!B:B,MATCH(Consumer_Complaints!E10387,State_Code_Name!C:C,0))</f>
        <v>Tennessee</v>
      </c>
      <c r="L10387">
        <f t="shared" si="486"/>
        <v>0</v>
      </c>
      <c r="M10387">
        <f t="shared" si="487"/>
        <v>2014</v>
      </c>
      <c r="N10387" t="str">
        <f t="shared" si="488"/>
        <v>Q2</v>
      </c>
    </row>
    <row r="10388" spans="1:14" x14ac:dyDescent="0.35">
      <c r="A10388">
        <v>1735847</v>
      </c>
      <c r="B10388" t="s">
        <v>30</v>
      </c>
      <c r="C10388" t="s">
        <v>26</v>
      </c>
      <c r="D10388" t="s">
        <v>27</v>
      </c>
      <c r="E10388" t="s">
        <v>122</v>
      </c>
      <c r="F10388" t="s">
        <v>19</v>
      </c>
      <c r="G10388" s="10">
        <v>42675</v>
      </c>
      <c r="H10388" s="10">
        <v>42675</v>
      </c>
      <c r="I10388" t="s">
        <v>14</v>
      </c>
      <c r="J10388" t="s">
        <v>15</v>
      </c>
      <c r="K10388" t="str">
        <f>INDEX(State_Code_Name!B:B,MATCH(Consumer_Complaints!E10388,State_Code_Name!C:C,0))</f>
        <v>Maryland</v>
      </c>
      <c r="L10388">
        <f t="shared" si="486"/>
        <v>0</v>
      </c>
      <c r="M10388">
        <f t="shared" si="487"/>
        <v>2016</v>
      </c>
      <c r="N10388" t="str">
        <f t="shared" si="488"/>
        <v>Q4</v>
      </c>
    </row>
    <row r="10389" spans="1:14" x14ac:dyDescent="0.35">
      <c r="A10389">
        <v>2084529</v>
      </c>
      <c r="B10389" t="s">
        <v>303</v>
      </c>
      <c r="C10389" t="s">
        <v>61</v>
      </c>
      <c r="D10389" t="s">
        <v>282</v>
      </c>
      <c r="E10389" t="s">
        <v>98</v>
      </c>
      <c r="F10389" t="s">
        <v>19</v>
      </c>
      <c r="G10389" s="10">
        <v>42610</v>
      </c>
      <c r="H10389" s="10">
        <v>42610</v>
      </c>
      <c r="I10389" t="s">
        <v>14</v>
      </c>
      <c r="J10389" t="s">
        <v>14</v>
      </c>
      <c r="K10389" t="str">
        <f>INDEX(State_Code_Name!B:B,MATCH(Consumer_Complaints!E10389,State_Code_Name!C:C,0))</f>
        <v>Colorado</v>
      </c>
      <c r="L10389">
        <f t="shared" si="486"/>
        <v>0</v>
      </c>
      <c r="M10389">
        <f t="shared" si="487"/>
        <v>2016</v>
      </c>
      <c r="N10389" t="str">
        <f t="shared" si="488"/>
        <v>Q3</v>
      </c>
    </row>
    <row r="10390" spans="1:14" x14ac:dyDescent="0.35">
      <c r="A10390">
        <v>1896112</v>
      </c>
      <c r="B10390" t="s">
        <v>969</v>
      </c>
      <c r="C10390" t="s">
        <v>32</v>
      </c>
      <c r="D10390" t="s">
        <v>161</v>
      </c>
      <c r="E10390" t="s">
        <v>74</v>
      </c>
      <c r="F10390" t="s">
        <v>19</v>
      </c>
      <c r="G10390" s="10">
        <v>42486</v>
      </c>
      <c r="H10390" s="10">
        <v>42486</v>
      </c>
      <c r="I10390" t="s">
        <v>14</v>
      </c>
      <c r="J10390" t="s">
        <v>15</v>
      </c>
      <c r="K10390" t="str">
        <f>INDEX(State_Code_Name!B:B,MATCH(Consumer_Complaints!E10390,State_Code_Name!C:C,0))</f>
        <v>Tennessee</v>
      </c>
      <c r="L10390">
        <f t="shared" si="486"/>
        <v>0</v>
      </c>
      <c r="M10390">
        <f t="shared" si="487"/>
        <v>2016</v>
      </c>
      <c r="N10390" t="str">
        <f t="shared" si="488"/>
        <v>Q2</v>
      </c>
    </row>
    <row r="10391" spans="1:14" x14ac:dyDescent="0.35">
      <c r="A10391">
        <v>1150779</v>
      </c>
      <c r="B10391" t="s">
        <v>69</v>
      </c>
      <c r="C10391" t="s">
        <v>26</v>
      </c>
      <c r="D10391" t="s">
        <v>27</v>
      </c>
      <c r="E10391" t="s">
        <v>70</v>
      </c>
      <c r="F10391" t="s">
        <v>305</v>
      </c>
      <c r="G10391" s="10">
        <v>41924</v>
      </c>
      <c r="H10391" s="10">
        <v>41985</v>
      </c>
      <c r="I10391" t="s">
        <v>14</v>
      </c>
      <c r="J10391" t="s">
        <v>15</v>
      </c>
      <c r="K10391" t="str">
        <f>INDEX(State_Code_Name!B:B,MATCH(Consumer_Complaints!E10391,State_Code_Name!C:C,0))</f>
        <v>Massachusetts</v>
      </c>
      <c r="L10391">
        <f t="shared" si="486"/>
        <v>61</v>
      </c>
      <c r="M10391">
        <f t="shared" si="487"/>
        <v>2014</v>
      </c>
      <c r="N10391" t="str">
        <f t="shared" si="488"/>
        <v>Q4</v>
      </c>
    </row>
    <row r="10392" spans="1:14" x14ac:dyDescent="0.35">
      <c r="A10392">
        <v>1908549</v>
      </c>
      <c r="B10392" t="s">
        <v>54</v>
      </c>
      <c r="C10392" t="s">
        <v>52</v>
      </c>
      <c r="D10392" t="s">
        <v>76</v>
      </c>
      <c r="E10392" t="s">
        <v>70</v>
      </c>
      <c r="F10392" t="s">
        <v>57</v>
      </c>
      <c r="G10392" s="10">
        <v>42434</v>
      </c>
      <c r="H10392" s="10">
        <v>42507</v>
      </c>
      <c r="I10392" t="s">
        <v>14</v>
      </c>
      <c r="J10392" t="s">
        <v>15</v>
      </c>
      <c r="K10392" t="str">
        <f>INDEX(State_Code_Name!B:B,MATCH(Consumer_Complaints!E10392,State_Code_Name!C:C,0))</f>
        <v>Massachusetts</v>
      </c>
      <c r="L10392">
        <f t="shared" si="486"/>
        <v>73</v>
      </c>
      <c r="M10392">
        <f t="shared" si="487"/>
        <v>2016</v>
      </c>
      <c r="N10392" t="str">
        <f t="shared" si="488"/>
        <v>Q1</v>
      </c>
    </row>
    <row r="10393" spans="1:14" x14ac:dyDescent="0.35">
      <c r="A10393">
        <v>1880194</v>
      </c>
      <c r="B10393" t="s">
        <v>304</v>
      </c>
      <c r="C10393" t="s">
        <v>32</v>
      </c>
      <c r="D10393" t="s">
        <v>41</v>
      </c>
      <c r="F10393" t="s">
        <v>13</v>
      </c>
      <c r="G10393" s="10">
        <v>42474</v>
      </c>
      <c r="H10393" s="10">
        <v>42478</v>
      </c>
      <c r="I10393" t="s">
        <v>14</v>
      </c>
      <c r="J10393" t="s">
        <v>15</v>
      </c>
      <c r="K10393" t="e">
        <f>INDEX(State_Code_Name!B:B,MATCH(Consumer_Complaints!E10393,State_Code_Name!C:C,0))</f>
        <v>#N/A</v>
      </c>
      <c r="L10393">
        <f t="shared" si="486"/>
        <v>4</v>
      </c>
      <c r="M10393">
        <f t="shared" si="487"/>
        <v>2016</v>
      </c>
      <c r="N10393" t="str">
        <f t="shared" si="488"/>
        <v>Q2</v>
      </c>
    </row>
    <row r="10394" spans="1:14" x14ac:dyDescent="0.35">
      <c r="A10394">
        <v>1969583</v>
      </c>
      <c r="B10394" t="s">
        <v>604</v>
      </c>
      <c r="C10394" t="s">
        <v>9</v>
      </c>
      <c r="D10394" t="s">
        <v>10</v>
      </c>
      <c r="E10394" t="s">
        <v>25</v>
      </c>
      <c r="F10394" t="s">
        <v>19</v>
      </c>
      <c r="G10394" s="10">
        <v>42537</v>
      </c>
      <c r="H10394" s="10">
        <v>42538</v>
      </c>
      <c r="I10394" t="s">
        <v>14</v>
      </c>
      <c r="J10394" t="s">
        <v>15</v>
      </c>
      <c r="K10394" t="str">
        <f>INDEX(State_Code_Name!B:B,MATCH(Consumer_Complaints!E10394,State_Code_Name!C:C,0))</f>
        <v>Georgia</v>
      </c>
      <c r="L10394">
        <f t="shared" si="486"/>
        <v>1</v>
      </c>
      <c r="M10394">
        <f t="shared" si="487"/>
        <v>2016</v>
      </c>
      <c r="N10394" t="str">
        <f t="shared" si="488"/>
        <v>Q2</v>
      </c>
    </row>
    <row r="10395" spans="1:14" x14ac:dyDescent="0.35">
      <c r="A10395">
        <v>1716965</v>
      </c>
      <c r="B10395" t="s">
        <v>38</v>
      </c>
      <c r="C10395" t="s">
        <v>16</v>
      </c>
      <c r="D10395" t="s">
        <v>20</v>
      </c>
      <c r="E10395" t="s">
        <v>176</v>
      </c>
      <c r="F10395" t="s">
        <v>19</v>
      </c>
      <c r="G10395" s="10">
        <v>42363</v>
      </c>
      <c r="H10395" s="10">
        <v>42368</v>
      </c>
      <c r="I10395" t="s">
        <v>14</v>
      </c>
      <c r="J10395" t="s">
        <v>15</v>
      </c>
      <c r="K10395" t="str">
        <f>INDEX(State_Code_Name!B:B,MATCH(Consumer_Complaints!E10395,State_Code_Name!C:C,0))</f>
        <v>District of Columbia</v>
      </c>
      <c r="L10395">
        <f t="shared" si="486"/>
        <v>5</v>
      </c>
      <c r="M10395">
        <f t="shared" si="487"/>
        <v>2015</v>
      </c>
      <c r="N10395" t="str">
        <f t="shared" si="488"/>
        <v>Q4</v>
      </c>
    </row>
    <row r="10396" spans="1:14" x14ac:dyDescent="0.35">
      <c r="A10396">
        <v>1720004</v>
      </c>
      <c r="B10396" t="s">
        <v>296</v>
      </c>
      <c r="C10396" t="s">
        <v>9</v>
      </c>
      <c r="D10396" t="s">
        <v>10</v>
      </c>
      <c r="E10396" t="s">
        <v>70</v>
      </c>
      <c r="F10396" t="s">
        <v>19</v>
      </c>
      <c r="G10396" s="10">
        <v>42367</v>
      </c>
      <c r="H10396" s="10">
        <v>42367</v>
      </c>
      <c r="I10396" t="s">
        <v>14</v>
      </c>
      <c r="J10396" t="s">
        <v>15</v>
      </c>
      <c r="K10396" t="str">
        <f>INDEX(State_Code_Name!B:B,MATCH(Consumer_Complaints!E10396,State_Code_Name!C:C,0))</f>
        <v>Massachusetts</v>
      </c>
      <c r="L10396">
        <f t="shared" si="486"/>
        <v>0</v>
      </c>
      <c r="M10396">
        <f t="shared" si="487"/>
        <v>2015</v>
      </c>
      <c r="N10396" t="str">
        <f t="shared" si="488"/>
        <v>Q4</v>
      </c>
    </row>
    <row r="10397" spans="1:14" x14ac:dyDescent="0.35">
      <c r="A10397">
        <v>889642</v>
      </c>
      <c r="B10397" t="s">
        <v>47</v>
      </c>
      <c r="C10397" t="s">
        <v>26</v>
      </c>
      <c r="D10397" t="s">
        <v>27</v>
      </c>
      <c r="E10397" t="s">
        <v>51</v>
      </c>
      <c r="F10397" t="s">
        <v>13</v>
      </c>
      <c r="G10397" s="10">
        <v>41918</v>
      </c>
      <c r="H10397" s="10">
        <v>41979</v>
      </c>
      <c r="I10397" t="s">
        <v>14</v>
      </c>
      <c r="J10397" t="s">
        <v>15</v>
      </c>
      <c r="K10397" t="str">
        <f>INDEX(State_Code_Name!B:B,MATCH(Consumer_Complaints!E10397,State_Code_Name!C:C,0))</f>
        <v>Washington</v>
      </c>
      <c r="L10397">
        <f t="shared" si="486"/>
        <v>61</v>
      </c>
      <c r="M10397">
        <f t="shared" si="487"/>
        <v>2014</v>
      </c>
      <c r="N10397" t="str">
        <f t="shared" si="488"/>
        <v>Q4</v>
      </c>
    </row>
    <row r="10398" spans="1:14" x14ac:dyDescent="0.35">
      <c r="A10398">
        <v>1443618</v>
      </c>
      <c r="B10398" t="s">
        <v>240</v>
      </c>
      <c r="C10398" t="s">
        <v>61</v>
      </c>
      <c r="D10398" t="s">
        <v>459</v>
      </c>
      <c r="E10398" t="s">
        <v>35</v>
      </c>
      <c r="F10398" t="s">
        <v>19</v>
      </c>
      <c r="G10398" s="10">
        <v>42184</v>
      </c>
      <c r="H10398" s="10">
        <v>42192</v>
      </c>
      <c r="I10398" t="s">
        <v>14</v>
      </c>
      <c r="J10398" t="s">
        <v>14</v>
      </c>
      <c r="K10398" t="str">
        <f>INDEX(State_Code_Name!B:B,MATCH(Consumer_Complaints!E10398,State_Code_Name!C:C,0))</f>
        <v>Florida</v>
      </c>
      <c r="L10398">
        <f t="shared" si="486"/>
        <v>8</v>
      </c>
      <c r="M10398">
        <f t="shared" si="487"/>
        <v>2015</v>
      </c>
      <c r="N10398" t="str">
        <f t="shared" si="488"/>
        <v>Q2</v>
      </c>
    </row>
    <row r="10399" spans="1:14" x14ac:dyDescent="0.35">
      <c r="A10399">
        <v>1286125</v>
      </c>
      <c r="B10399" t="s">
        <v>50</v>
      </c>
      <c r="C10399" t="s">
        <v>16</v>
      </c>
      <c r="D10399" t="s">
        <v>20</v>
      </c>
      <c r="E10399" t="s">
        <v>51</v>
      </c>
      <c r="F10399" t="s">
        <v>19</v>
      </c>
      <c r="G10399" s="10">
        <v>42080</v>
      </c>
      <c r="H10399" s="10">
        <v>42114</v>
      </c>
      <c r="I10399" t="s">
        <v>14</v>
      </c>
      <c r="J10399" t="s">
        <v>15</v>
      </c>
      <c r="K10399" t="str">
        <f>INDEX(State_Code_Name!B:B,MATCH(Consumer_Complaints!E10399,State_Code_Name!C:C,0))</f>
        <v>Washington</v>
      </c>
      <c r="L10399">
        <f t="shared" si="486"/>
        <v>34</v>
      </c>
      <c r="M10399">
        <f t="shared" si="487"/>
        <v>2015</v>
      </c>
      <c r="N10399" t="str">
        <f t="shared" si="488"/>
        <v>Q1</v>
      </c>
    </row>
    <row r="10400" spans="1:14" x14ac:dyDescent="0.35">
      <c r="A10400">
        <v>1740945</v>
      </c>
      <c r="B10400" t="s">
        <v>97</v>
      </c>
      <c r="C10400" t="s">
        <v>52</v>
      </c>
      <c r="D10400" t="s">
        <v>96</v>
      </c>
      <c r="E10400" t="s">
        <v>59</v>
      </c>
      <c r="F10400" t="s">
        <v>57</v>
      </c>
      <c r="G10400" s="10">
        <v>42382</v>
      </c>
      <c r="H10400" s="10">
        <v>42382</v>
      </c>
      <c r="I10400" t="s">
        <v>14</v>
      </c>
      <c r="J10400" t="s">
        <v>15</v>
      </c>
      <c r="K10400" t="str">
        <f>INDEX(State_Code_Name!B:B,MATCH(Consumer_Complaints!E10400,State_Code_Name!C:C,0))</f>
        <v>Illinois</v>
      </c>
      <c r="L10400">
        <f t="shared" si="486"/>
        <v>0</v>
      </c>
      <c r="M10400">
        <f t="shared" si="487"/>
        <v>2016</v>
      </c>
      <c r="N10400" t="str">
        <f t="shared" si="488"/>
        <v>Q1</v>
      </c>
    </row>
    <row r="10401" spans="1:14" x14ac:dyDescent="0.35">
      <c r="A10401">
        <v>2044822</v>
      </c>
      <c r="B10401" t="s">
        <v>156</v>
      </c>
      <c r="C10401" t="s">
        <v>32</v>
      </c>
      <c r="D10401" t="s">
        <v>116</v>
      </c>
      <c r="E10401" t="s">
        <v>79</v>
      </c>
      <c r="F10401" t="s">
        <v>19</v>
      </c>
      <c r="G10401" s="10">
        <v>42437</v>
      </c>
      <c r="H10401" s="10">
        <v>42437</v>
      </c>
      <c r="I10401" t="s">
        <v>14</v>
      </c>
      <c r="J10401" t="s">
        <v>14</v>
      </c>
      <c r="K10401" t="str">
        <f>INDEX(State_Code_Name!B:B,MATCH(Consumer_Complaints!E10401,State_Code_Name!C:C,0))</f>
        <v>Minnesota</v>
      </c>
      <c r="L10401">
        <f t="shared" si="486"/>
        <v>0</v>
      </c>
      <c r="M10401">
        <f t="shared" si="487"/>
        <v>2016</v>
      </c>
      <c r="N10401" t="str">
        <f t="shared" si="488"/>
        <v>Q1</v>
      </c>
    </row>
    <row r="10402" spans="1:14" x14ac:dyDescent="0.35">
      <c r="A10402">
        <v>594462</v>
      </c>
      <c r="B10402" t="s">
        <v>1188</v>
      </c>
      <c r="C10402" t="s">
        <v>32</v>
      </c>
      <c r="D10402" t="s">
        <v>44</v>
      </c>
      <c r="E10402" t="s">
        <v>85</v>
      </c>
      <c r="F10402" t="s">
        <v>19</v>
      </c>
      <c r="G10402" s="10">
        <v>41619</v>
      </c>
      <c r="H10402" s="10">
        <v>41619</v>
      </c>
      <c r="I10402" t="s">
        <v>14</v>
      </c>
      <c r="J10402" t="s">
        <v>15</v>
      </c>
      <c r="K10402" t="str">
        <f>INDEX(State_Code_Name!B:B,MATCH(Consumer_Complaints!E10402,State_Code_Name!C:C,0))</f>
        <v>Wisconsin</v>
      </c>
      <c r="L10402">
        <f t="shared" si="486"/>
        <v>0</v>
      </c>
      <c r="M10402">
        <f t="shared" si="487"/>
        <v>2013</v>
      </c>
      <c r="N10402" t="str">
        <f t="shared" si="488"/>
        <v>Q4</v>
      </c>
    </row>
    <row r="10403" spans="1:14" x14ac:dyDescent="0.35">
      <c r="A10403">
        <v>1247817</v>
      </c>
      <c r="B10403" t="s">
        <v>730</v>
      </c>
      <c r="C10403" t="s">
        <v>32</v>
      </c>
      <c r="D10403" t="s">
        <v>41</v>
      </c>
      <c r="E10403" t="s">
        <v>66</v>
      </c>
      <c r="F10403" t="s">
        <v>19</v>
      </c>
      <c r="G10403" s="10">
        <v>42054</v>
      </c>
      <c r="H10403" s="10">
        <v>42062</v>
      </c>
      <c r="I10403" t="s">
        <v>14</v>
      </c>
      <c r="J10403" t="s">
        <v>15</v>
      </c>
      <c r="K10403" t="str">
        <f>INDEX(State_Code_Name!B:B,MATCH(Consumer_Complaints!E10403,State_Code_Name!C:C,0))</f>
        <v>Michigan</v>
      </c>
      <c r="L10403">
        <f t="shared" si="486"/>
        <v>8</v>
      </c>
      <c r="M10403">
        <f t="shared" si="487"/>
        <v>2015</v>
      </c>
      <c r="N10403" t="str">
        <f t="shared" si="488"/>
        <v>Q1</v>
      </c>
    </row>
    <row r="10404" spans="1:14" x14ac:dyDescent="0.35">
      <c r="A10404">
        <v>2017962</v>
      </c>
      <c r="B10404" t="s">
        <v>475</v>
      </c>
      <c r="C10404" t="s">
        <v>32</v>
      </c>
      <c r="D10404" t="s">
        <v>161</v>
      </c>
      <c r="E10404" t="s">
        <v>48</v>
      </c>
      <c r="F10404" t="s">
        <v>19</v>
      </c>
      <c r="G10404" s="10">
        <v>42569</v>
      </c>
      <c r="H10404" s="10">
        <v>42569</v>
      </c>
      <c r="I10404" t="s">
        <v>14</v>
      </c>
      <c r="J10404" t="s">
        <v>15</v>
      </c>
      <c r="K10404" t="str">
        <f>INDEX(State_Code_Name!B:B,MATCH(Consumer_Complaints!E10404,State_Code_Name!C:C,0))</f>
        <v>New Jersey</v>
      </c>
      <c r="L10404">
        <f t="shared" si="486"/>
        <v>0</v>
      </c>
      <c r="M10404">
        <f t="shared" si="487"/>
        <v>2016</v>
      </c>
      <c r="N10404" t="str">
        <f t="shared" si="488"/>
        <v>Q3</v>
      </c>
    </row>
    <row r="10405" spans="1:14" x14ac:dyDescent="0.35">
      <c r="A10405">
        <v>1737017</v>
      </c>
      <c r="B10405" t="s">
        <v>240</v>
      </c>
      <c r="C10405" t="s">
        <v>61</v>
      </c>
      <c r="D10405" t="s">
        <v>459</v>
      </c>
      <c r="E10405" t="s">
        <v>118</v>
      </c>
      <c r="F10405" t="s">
        <v>19</v>
      </c>
      <c r="G10405" s="10">
        <v>42675</v>
      </c>
      <c r="H10405" s="10">
        <v>42675</v>
      </c>
      <c r="I10405" t="s">
        <v>14</v>
      </c>
      <c r="J10405" t="s">
        <v>15</v>
      </c>
      <c r="K10405" t="str">
        <f>INDEX(State_Code_Name!B:B,MATCH(Consumer_Complaints!E10405,State_Code_Name!C:C,0))</f>
        <v>Alabama</v>
      </c>
      <c r="L10405">
        <f t="shared" si="486"/>
        <v>0</v>
      </c>
      <c r="M10405">
        <f t="shared" si="487"/>
        <v>2016</v>
      </c>
      <c r="N10405" t="str">
        <f t="shared" si="488"/>
        <v>Q4</v>
      </c>
    </row>
    <row r="10406" spans="1:14" x14ac:dyDescent="0.35">
      <c r="A10406">
        <v>1667519</v>
      </c>
      <c r="B10406" t="s">
        <v>43</v>
      </c>
      <c r="C10406" t="s">
        <v>36</v>
      </c>
      <c r="D10406" t="s">
        <v>80</v>
      </c>
      <c r="E10406" t="s">
        <v>12</v>
      </c>
      <c r="F10406" t="s">
        <v>19</v>
      </c>
      <c r="G10406" s="10">
        <v>42331</v>
      </c>
      <c r="H10406" s="10">
        <v>42331</v>
      </c>
      <c r="I10406" t="s">
        <v>14</v>
      </c>
      <c r="J10406" t="s">
        <v>14</v>
      </c>
      <c r="K10406" t="str">
        <f>INDEX(State_Code_Name!B:B,MATCH(Consumer_Complaints!E10406,State_Code_Name!C:C,0))</f>
        <v>Virginia</v>
      </c>
      <c r="L10406">
        <f t="shared" si="486"/>
        <v>0</v>
      </c>
      <c r="M10406">
        <f t="shared" si="487"/>
        <v>2015</v>
      </c>
      <c r="N10406" t="str">
        <f t="shared" si="488"/>
        <v>Q4</v>
      </c>
    </row>
    <row r="10407" spans="1:14" x14ac:dyDescent="0.35">
      <c r="A10407">
        <v>1543536</v>
      </c>
      <c r="B10407" t="s">
        <v>43</v>
      </c>
      <c r="C10407" t="s">
        <v>36</v>
      </c>
      <c r="D10407" t="s">
        <v>279</v>
      </c>
      <c r="E10407" t="s">
        <v>18</v>
      </c>
      <c r="F10407" t="s">
        <v>19</v>
      </c>
      <c r="G10407" s="10">
        <v>42245</v>
      </c>
      <c r="H10407" s="10">
        <v>42245</v>
      </c>
      <c r="I10407" t="s">
        <v>14</v>
      </c>
      <c r="J10407" t="s">
        <v>15</v>
      </c>
      <c r="K10407" t="str">
        <f>INDEX(State_Code_Name!B:B,MATCH(Consumer_Complaints!E10407,State_Code_Name!C:C,0))</f>
        <v>California</v>
      </c>
      <c r="L10407">
        <f t="shared" si="486"/>
        <v>0</v>
      </c>
      <c r="M10407">
        <f t="shared" si="487"/>
        <v>2015</v>
      </c>
      <c r="N10407" t="str">
        <f t="shared" si="488"/>
        <v>Q3</v>
      </c>
    </row>
    <row r="10408" spans="1:14" x14ac:dyDescent="0.35">
      <c r="A10408">
        <v>659309</v>
      </c>
      <c r="B10408" t="s">
        <v>58</v>
      </c>
      <c r="C10408" t="s">
        <v>16</v>
      </c>
      <c r="D10408" t="s">
        <v>20</v>
      </c>
      <c r="E10408" t="s">
        <v>59</v>
      </c>
      <c r="F10408" t="s">
        <v>305</v>
      </c>
      <c r="G10408" s="10">
        <v>41852</v>
      </c>
      <c r="H10408" s="10">
        <v>41883</v>
      </c>
      <c r="I10408" t="s">
        <v>14</v>
      </c>
      <c r="J10408" t="s">
        <v>15</v>
      </c>
      <c r="K10408" t="str">
        <f>INDEX(State_Code_Name!B:B,MATCH(Consumer_Complaints!E10408,State_Code_Name!C:C,0))</f>
        <v>Illinois</v>
      </c>
      <c r="L10408">
        <f t="shared" si="486"/>
        <v>31</v>
      </c>
      <c r="M10408">
        <f t="shared" si="487"/>
        <v>2014</v>
      </c>
      <c r="N10408" t="str">
        <f t="shared" si="488"/>
        <v>Q3</v>
      </c>
    </row>
    <row r="10409" spans="1:14" x14ac:dyDescent="0.35">
      <c r="A10409">
        <v>1494437</v>
      </c>
      <c r="B10409" t="s">
        <v>30</v>
      </c>
      <c r="C10409" t="s">
        <v>16</v>
      </c>
      <c r="D10409" t="s">
        <v>144</v>
      </c>
      <c r="E10409" t="s">
        <v>42</v>
      </c>
      <c r="F10409" t="s">
        <v>19</v>
      </c>
      <c r="G10409" s="10">
        <v>42215</v>
      </c>
      <c r="H10409" s="10">
        <v>42215</v>
      </c>
      <c r="I10409" t="s">
        <v>14</v>
      </c>
      <c r="J10409" t="s">
        <v>15</v>
      </c>
      <c r="K10409" t="str">
        <f>INDEX(State_Code_Name!B:B,MATCH(Consumer_Complaints!E10409,State_Code_Name!C:C,0))</f>
        <v>North Carolina</v>
      </c>
      <c r="L10409">
        <f t="shared" si="486"/>
        <v>0</v>
      </c>
      <c r="M10409">
        <f t="shared" si="487"/>
        <v>2015</v>
      </c>
      <c r="N10409" t="str">
        <f t="shared" si="488"/>
        <v>Q3</v>
      </c>
    </row>
    <row r="10410" spans="1:14" x14ac:dyDescent="0.35">
      <c r="A10410">
        <v>1103473</v>
      </c>
      <c r="B10410" t="s">
        <v>69</v>
      </c>
      <c r="C10410" t="s">
        <v>26</v>
      </c>
      <c r="D10410" t="s">
        <v>27</v>
      </c>
      <c r="E10410" t="s">
        <v>171</v>
      </c>
      <c r="F10410" t="s">
        <v>57</v>
      </c>
      <c r="G10410" s="10">
        <v>41770</v>
      </c>
      <c r="H10410" s="10">
        <v>41801</v>
      </c>
      <c r="I10410" t="s">
        <v>14</v>
      </c>
      <c r="J10410" t="s">
        <v>15</v>
      </c>
      <c r="K10410" t="str">
        <f>INDEX(State_Code_Name!B:B,MATCH(Consumer_Complaints!E10410,State_Code_Name!C:C,0))</f>
        <v>Louisiana</v>
      </c>
      <c r="L10410">
        <f t="shared" si="486"/>
        <v>31</v>
      </c>
      <c r="M10410">
        <f t="shared" si="487"/>
        <v>2014</v>
      </c>
      <c r="N10410" t="str">
        <f t="shared" si="488"/>
        <v>Q2</v>
      </c>
    </row>
    <row r="10411" spans="1:14" x14ac:dyDescent="0.35">
      <c r="A10411">
        <v>387558</v>
      </c>
      <c r="B10411" t="s">
        <v>68</v>
      </c>
      <c r="C10411" t="s">
        <v>36</v>
      </c>
      <c r="D10411" t="s">
        <v>52</v>
      </c>
      <c r="E10411" t="s">
        <v>25</v>
      </c>
      <c r="F10411" t="s">
        <v>19</v>
      </c>
      <c r="G10411" s="10">
        <v>41386</v>
      </c>
      <c r="H10411" s="10">
        <v>41387</v>
      </c>
      <c r="I10411" t="s">
        <v>14</v>
      </c>
      <c r="J10411" t="s">
        <v>14</v>
      </c>
      <c r="K10411" t="str">
        <f>INDEX(State_Code_Name!B:B,MATCH(Consumer_Complaints!E10411,State_Code_Name!C:C,0))</f>
        <v>Georgia</v>
      </c>
      <c r="L10411">
        <f t="shared" si="486"/>
        <v>1</v>
      </c>
      <c r="M10411">
        <f t="shared" si="487"/>
        <v>2013</v>
      </c>
      <c r="N10411" t="str">
        <f t="shared" si="488"/>
        <v>Q2</v>
      </c>
    </row>
    <row r="10412" spans="1:14" x14ac:dyDescent="0.35">
      <c r="A10412">
        <v>1010731</v>
      </c>
      <c r="B10412" t="s">
        <v>83</v>
      </c>
      <c r="C10412" t="s">
        <v>36</v>
      </c>
      <c r="D10412" t="s">
        <v>67</v>
      </c>
      <c r="E10412" t="s">
        <v>35</v>
      </c>
      <c r="F10412" t="s">
        <v>19</v>
      </c>
      <c r="G10412" s="10">
        <v>41679</v>
      </c>
      <c r="H10412" s="10">
        <v>41768</v>
      </c>
      <c r="I10412" t="s">
        <v>14</v>
      </c>
      <c r="J10412" t="s">
        <v>14</v>
      </c>
      <c r="K10412" t="str">
        <f>INDEX(State_Code_Name!B:B,MATCH(Consumer_Complaints!E10412,State_Code_Name!C:C,0))</f>
        <v>Florida</v>
      </c>
      <c r="L10412">
        <f t="shared" si="486"/>
        <v>89</v>
      </c>
      <c r="M10412">
        <f t="shared" si="487"/>
        <v>2014</v>
      </c>
      <c r="N10412" t="str">
        <f t="shared" si="488"/>
        <v>Q1</v>
      </c>
    </row>
    <row r="10413" spans="1:14" x14ac:dyDescent="0.35">
      <c r="A10413">
        <v>1362588</v>
      </c>
      <c r="B10413" t="s">
        <v>237</v>
      </c>
      <c r="C10413" t="s">
        <v>32</v>
      </c>
      <c r="D10413" t="s">
        <v>161</v>
      </c>
      <c r="E10413" t="s">
        <v>186</v>
      </c>
      <c r="F10413" t="s">
        <v>19</v>
      </c>
      <c r="G10413" s="10">
        <v>42160</v>
      </c>
      <c r="H10413" s="10">
        <v>42160</v>
      </c>
      <c r="I10413" t="s">
        <v>14</v>
      </c>
      <c r="J10413" t="s">
        <v>15</v>
      </c>
      <c r="K10413" t="str">
        <f>INDEX(State_Code_Name!B:B,MATCH(Consumer_Complaints!E10413,State_Code_Name!C:C,0))</f>
        <v>Arkansas</v>
      </c>
      <c r="L10413">
        <f t="shared" si="486"/>
        <v>0</v>
      </c>
      <c r="M10413">
        <f t="shared" si="487"/>
        <v>2015</v>
      </c>
      <c r="N10413" t="str">
        <f t="shared" si="488"/>
        <v>Q2</v>
      </c>
    </row>
    <row r="10414" spans="1:14" x14ac:dyDescent="0.35">
      <c r="A10414">
        <v>767450</v>
      </c>
      <c r="B10414" t="s">
        <v>169</v>
      </c>
      <c r="C10414" t="s">
        <v>16</v>
      </c>
      <c r="D10414" t="s">
        <v>20</v>
      </c>
      <c r="E10414" t="s">
        <v>31</v>
      </c>
      <c r="F10414" t="s">
        <v>57</v>
      </c>
      <c r="G10414" s="10">
        <v>41712</v>
      </c>
      <c r="H10414" s="10">
        <v>41717</v>
      </c>
      <c r="I10414" t="s">
        <v>14</v>
      </c>
      <c r="J10414" t="s">
        <v>15</v>
      </c>
      <c r="K10414" t="str">
        <f>INDEX(State_Code_Name!B:B,MATCH(Consumer_Complaints!E10414,State_Code_Name!C:C,0))</f>
        <v>Texas</v>
      </c>
      <c r="L10414">
        <f t="shared" si="486"/>
        <v>5</v>
      </c>
      <c r="M10414">
        <f t="shared" si="487"/>
        <v>2014</v>
      </c>
      <c r="N10414" t="str">
        <f t="shared" si="488"/>
        <v>Q1</v>
      </c>
    </row>
    <row r="10415" spans="1:14" x14ac:dyDescent="0.35">
      <c r="A10415">
        <v>1998153</v>
      </c>
      <c r="B10415" t="s">
        <v>134</v>
      </c>
      <c r="C10415" t="s">
        <v>16</v>
      </c>
      <c r="D10415" t="s">
        <v>24</v>
      </c>
      <c r="E10415" t="s">
        <v>59</v>
      </c>
      <c r="F10415" t="s">
        <v>305</v>
      </c>
      <c r="G10415" s="10">
        <v>42497</v>
      </c>
      <c r="H10415" s="10">
        <v>42528</v>
      </c>
      <c r="I10415" t="s">
        <v>14</v>
      </c>
      <c r="J10415" t="s">
        <v>15</v>
      </c>
      <c r="K10415" t="str">
        <f>INDEX(State_Code_Name!B:B,MATCH(Consumer_Complaints!E10415,State_Code_Name!C:C,0))</f>
        <v>Illinois</v>
      </c>
      <c r="L10415">
        <f t="shared" si="486"/>
        <v>31</v>
      </c>
      <c r="M10415">
        <f t="shared" si="487"/>
        <v>2016</v>
      </c>
      <c r="N10415" t="str">
        <f t="shared" si="488"/>
        <v>Q2</v>
      </c>
    </row>
    <row r="10416" spans="1:14" x14ac:dyDescent="0.35">
      <c r="A10416">
        <v>716409</v>
      </c>
      <c r="B10416" t="s">
        <v>43</v>
      </c>
      <c r="C10416" t="s">
        <v>32</v>
      </c>
      <c r="D10416" t="s">
        <v>44</v>
      </c>
      <c r="E10416" t="s">
        <v>98</v>
      </c>
      <c r="F10416" t="s">
        <v>19</v>
      </c>
      <c r="G10416" s="10">
        <v>41687</v>
      </c>
      <c r="H10416" s="10">
        <v>41688</v>
      </c>
      <c r="I10416" t="s">
        <v>14</v>
      </c>
      <c r="J10416" t="s">
        <v>15</v>
      </c>
      <c r="K10416" t="str">
        <f>INDEX(State_Code_Name!B:B,MATCH(Consumer_Complaints!E10416,State_Code_Name!C:C,0))</f>
        <v>Colorado</v>
      </c>
      <c r="L10416">
        <f t="shared" si="486"/>
        <v>1</v>
      </c>
      <c r="M10416">
        <f t="shared" si="487"/>
        <v>2014</v>
      </c>
      <c r="N10416" t="str">
        <f t="shared" si="488"/>
        <v>Q1</v>
      </c>
    </row>
    <row r="10417" spans="1:14" x14ac:dyDescent="0.35">
      <c r="A10417">
        <v>355125</v>
      </c>
      <c r="B10417" t="s">
        <v>81</v>
      </c>
      <c r="C10417" t="s">
        <v>36</v>
      </c>
      <c r="D10417" t="s">
        <v>112</v>
      </c>
      <c r="E10417" t="s">
        <v>31</v>
      </c>
      <c r="F10417" t="s">
        <v>19</v>
      </c>
      <c r="G10417" s="10">
        <v>41347</v>
      </c>
      <c r="H10417" s="10">
        <v>41351</v>
      </c>
      <c r="I10417" t="s">
        <v>14</v>
      </c>
      <c r="J10417" t="s">
        <v>14</v>
      </c>
      <c r="K10417" t="str">
        <f>INDEX(State_Code_Name!B:B,MATCH(Consumer_Complaints!E10417,State_Code_Name!C:C,0))</f>
        <v>Texas</v>
      </c>
      <c r="L10417">
        <f t="shared" si="486"/>
        <v>4</v>
      </c>
      <c r="M10417">
        <f t="shared" si="487"/>
        <v>2013</v>
      </c>
      <c r="N10417" t="str">
        <f t="shared" si="488"/>
        <v>Q1</v>
      </c>
    </row>
    <row r="10418" spans="1:14" x14ac:dyDescent="0.35">
      <c r="A10418">
        <v>1604184</v>
      </c>
      <c r="B10418" t="s">
        <v>21</v>
      </c>
      <c r="C10418" t="s">
        <v>16</v>
      </c>
      <c r="D10418" t="s">
        <v>17</v>
      </c>
      <c r="E10418" t="s">
        <v>46</v>
      </c>
      <c r="F10418" t="s">
        <v>19</v>
      </c>
      <c r="G10418" s="10">
        <v>42290</v>
      </c>
      <c r="H10418" s="10">
        <v>42290</v>
      </c>
      <c r="I10418" t="s">
        <v>14</v>
      </c>
      <c r="J10418" t="s">
        <v>14</v>
      </c>
      <c r="K10418" t="str">
        <f>INDEX(State_Code_Name!B:B,MATCH(Consumer_Complaints!E10418,State_Code_Name!C:C,0))</f>
        <v>Pennsylvania</v>
      </c>
      <c r="L10418">
        <f t="shared" si="486"/>
        <v>0</v>
      </c>
      <c r="M10418">
        <f t="shared" si="487"/>
        <v>2015</v>
      </c>
      <c r="N10418" t="str">
        <f t="shared" si="488"/>
        <v>Q4</v>
      </c>
    </row>
    <row r="10419" spans="1:14" x14ac:dyDescent="0.35">
      <c r="A10419">
        <v>1507830</v>
      </c>
      <c r="B10419" t="s">
        <v>539</v>
      </c>
      <c r="C10419" t="s">
        <v>32</v>
      </c>
      <c r="D10419" t="s">
        <v>41</v>
      </c>
      <c r="E10419" t="s">
        <v>35</v>
      </c>
      <c r="F10419" t="s">
        <v>19</v>
      </c>
      <c r="G10419" s="10">
        <v>42193</v>
      </c>
      <c r="H10419" s="10">
        <v>42193</v>
      </c>
      <c r="I10419" t="s">
        <v>14</v>
      </c>
      <c r="J10419" t="s">
        <v>14</v>
      </c>
      <c r="K10419" t="str">
        <f>INDEX(State_Code_Name!B:B,MATCH(Consumer_Complaints!E10419,State_Code_Name!C:C,0))</f>
        <v>Florida</v>
      </c>
      <c r="L10419">
        <f t="shared" si="486"/>
        <v>0</v>
      </c>
      <c r="M10419">
        <f t="shared" si="487"/>
        <v>2015</v>
      </c>
      <c r="N10419" t="str">
        <f t="shared" si="488"/>
        <v>Q3</v>
      </c>
    </row>
    <row r="10420" spans="1:14" x14ac:dyDescent="0.35">
      <c r="A10420">
        <v>1540883</v>
      </c>
      <c r="B10420" t="s">
        <v>63</v>
      </c>
      <c r="C10420" t="s">
        <v>61</v>
      </c>
      <c r="D10420" t="s">
        <v>282</v>
      </c>
      <c r="E10420" t="s">
        <v>29</v>
      </c>
      <c r="F10420" t="s">
        <v>19</v>
      </c>
      <c r="G10420" s="10">
        <v>42243</v>
      </c>
      <c r="H10420" s="10">
        <v>42243</v>
      </c>
      <c r="I10420" t="s">
        <v>14</v>
      </c>
      <c r="J10420" t="s">
        <v>15</v>
      </c>
      <c r="K10420" t="str">
        <f>INDEX(State_Code_Name!B:B,MATCH(Consumer_Complaints!E10420,State_Code_Name!C:C,0))</f>
        <v>Connecticut</v>
      </c>
      <c r="L10420">
        <f t="shared" si="486"/>
        <v>0</v>
      </c>
      <c r="M10420">
        <f t="shared" si="487"/>
        <v>2015</v>
      </c>
      <c r="N10420" t="str">
        <f t="shared" si="488"/>
        <v>Q3</v>
      </c>
    </row>
    <row r="10421" spans="1:14" x14ac:dyDescent="0.35">
      <c r="A10421">
        <v>397734</v>
      </c>
      <c r="B10421" t="s">
        <v>43</v>
      </c>
      <c r="C10421" t="s">
        <v>36</v>
      </c>
      <c r="D10421" t="s">
        <v>49</v>
      </c>
      <c r="E10421" t="s">
        <v>51</v>
      </c>
      <c r="F10421" t="s">
        <v>305</v>
      </c>
      <c r="G10421" s="10">
        <v>41310</v>
      </c>
      <c r="H10421" s="10">
        <v>41338</v>
      </c>
      <c r="I10421" t="s">
        <v>14</v>
      </c>
      <c r="J10421" t="s">
        <v>15</v>
      </c>
      <c r="K10421" t="str">
        <f>INDEX(State_Code_Name!B:B,MATCH(Consumer_Complaints!E10421,State_Code_Name!C:C,0))</f>
        <v>Washington</v>
      </c>
      <c r="L10421">
        <f t="shared" si="486"/>
        <v>28</v>
      </c>
      <c r="M10421">
        <f t="shared" si="487"/>
        <v>2013</v>
      </c>
      <c r="N10421" t="str">
        <f t="shared" si="488"/>
        <v>Q1</v>
      </c>
    </row>
    <row r="10422" spans="1:14" x14ac:dyDescent="0.35">
      <c r="A10422">
        <v>1553420</v>
      </c>
      <c r="B10422" t="s">
        <v>1065</v>
      </c>
      <c r="C10422" t="s">
        <v>32</v>
      </c>
      <c r="D10422" t="s">
        <v>104</v>
      </c>
      <c r="E10422" t="s">
        <v>79</v>
      </c>
      <c r="F10422" t="s">
        <v>19</v>
      </c>
      <c r="G10422" s="10">
        <v>42103</v>
      </c>
      <c r="H10422" s="10">
        <v>42103</v>
      </c>
      <c r="I10422" t="s">
        <v>14</v>
      </c>
      <c r="J10422" t="s">
        <v>15</v>
      </c>
      <c r="K10422" t="str">
        <f>INDEX(State_Code_Name!B:B,MATCH(Consumer_Complaints!E10422,State_Code_Name!C:C,0))</f>
        <v>Minnesota</v>
      </c>
      <c r="L10422">
        <f t="shared" si="486"/>
        <v>0</v>
      </c>
      <c r="M10422">
        <f t="shared" si="487"/>
        <v>2015</v>
      </c>
      <c r="N10422" t="str">
        <f t="shared" si="488"/>
        <v>Q2</v>
      </c>
    </row>
    <row r="10423" spans="1:14" x14ac:dyDescent="0.35">
      <c r="A10423">
        <v>1796642</v>
      </c>
      <c r="B10423" t="s">
        <v>228</v>
      </c>
      <c r="C10423" t="s">
        <v>32</v>
      </c>
      <c r="D10423" t="s">
        <v>41</v>
      </c>
      <c r="E10423" t="s">
        <v>18</v>
      </c>
      <c r="F10423" t="s">
        <v>19</v>
      </c>
      <c r="G10423" s="10">
        <v>42420</v>
      </c>
      <c r="H10423" s="10">
        <v>42420</v>
      </c>
      <c r="I10423" t="s">
        <v>14</v>
      </c>
      <c r="J10423" t="s">
        <v>15</v>
      </c>
      <c r="K10423" t="str">
        <f>INDEX(State_Code_Name!B:B,MATCH(Consumer_Complaints!E10423,State_Code_Name!C:C,0))</f>
        <v>California</v>
      </c>
      <c r="L10423">
        <f t="shared" si="486"/>
        <v>0</v>
      </c>
      <c r="M10423">
        <f t="shared" si="487"/>
        <v>2016</v>
      </c>
      <c r="N10423" t="str">
        <f t="shared" si="488"/>
        <v>Q1</v>
      </c>
    </row>
    <row r="10424" spans="1:14" x14ac:dyDescent="0.35">
      <c r="A10424">
        <v>2024691</v>
      </c>
      <c r="B10424" t="s">
        <v>73</v>
      </c>
      <c r="C10424" t="s">
        <v>26</v>
      </c>
      <c r="D10424" t="s">
        <v>27</v>
      </c>
      <c r="E10424" t="s">
        <v>98</v>
      </c>
      <c r="F10424" t="s">
        <v>19</v>
      </c>
      <c r="G10424" s="10">
        <v>42572</v>
      </c>
      <c r="H10424" s="10">
        <v>42572</v>
      </c>
      <c r="I10424" t="s">
        <v>14</v>
      </c>
      <c r="J10424" t="s">
        <v>15</v>
      </c>
      <c r="K10424" t="str">
        <f>INDEX(State_Code_Name!B:B,MATCH(Consumer_Complaints!E10424,State_Code_Name!C:C,0))</f>
        <v>Colorado</v>
      </c>
      <c r="L10424">
        <f t="shared" si="486"/>
        <v>0</v>
      </c>
      <c r="M10424">
        <f t="shared" si="487"/>
        <v>2016</v>
      </c>
      <c r="N10424" t="str">
        <f t="shared" si="488"/>
        <v>Q3</v>
      </c>
    </row>
    <row r="10425" spans="1:14" x14ac:dyDescent="0.35">
      <c r="A10425">
        <v>1073088</v>
      </c>
      <c r="B10425" t="s">
        <v>47</v>
      </c>
      <c r="C10425" t="s">
        <v>32</v>
      </c>
      <c r="D10425" t="s">
        <v>41</v>
      </c>
      <c r="E10425" t="s">
        <v>122</v>
      </c>
      <c r="F10425" t="s">
        <v>305</v>
      </c>
      <c r="G10425" s="10">
        <v>41928</v>
      </c>
      <c r="H10425" s="10">
        <v>41934</v>
      </c>
      <c r="I10425" t="s">
        <v>14</v>
      </c>
      <c r="J10425" t="s">
        <v>15</v>
      </c>
      <c r="K10425" t="str">
        <f>INDEX(State_Code_Name!B:B,MATCH(Consumer_Complaints!E10425,State_Code_Name!C:C,0))</f>
        <v>Maryland</v>
      </c>
      <c r="L10425">
        <f t="shared" si="486"/>
        <v>6</v>
      </c>
      <c r="M10425">
        <f t="shared" si="487"/>
        <v>2014</v>
      </c>
      <c r="N10425" t="str">
        <f t="shared" si="488"/>
        <v>Q4</v>
      </c>
    </row>
    <row r="10426" spans="1:14" x14ac:dyDescent="0.35">
      <c r="A10426">
        <v>648507</v>
      </c>
      <c r="B10426" t="s">
        <v>11</v>
      </c>
      <c r="C10426" t="s">
        <v>26</v>
      </c>
      <c r="D10426" t="s">
        <v>56</v>
      </c>
      <c r="E10426" t="s">
        <v>114</v>
      </c>
      <c r="F10426" t="s">
        <v>19</v>
      </c>
      <c r="G10426" s="10">
        <v>41635</v>
      </c>
      <c r="H10426" s="10">
        <v>41635</v>
      </c>
      <c r="I10426" t="s">
        <v>14</v>
      </c>
      <c r="J10426" t="s">
        <v>15</v>
      </c>
      <c r="K10426" t="str">
        <f>INDEX(State_Code_Name!B:B,MATCH(Consumer_Complaints!E10426,State_Code_Name!C:C,0))</f>
        <v>South Carolina</v>
      </c>
      <c r="L10426">
        <f t="shared" si="486"/>
        <v>0</v>
      </c>
      <c r="M10426">
        <f t="shared" si="487"/>
        <v>2013</v>
      </c>
      <c r="N10426" t="str">
        <f t="shared" si="488"/>
        <v>Q4</v>
      </c>
    </row>
    <row r="10427" spans="1:14" x14ac:dyDescent="0.35">
      <c r="A10427">
        <v>1426875</v>
      </c>
      <c r="B10427" t="s">
        <v>47</v>
      </c>
      <c r="C10427" t="s">
        <v>26</v>
      </c>
      <c r="D10427" t="s">
        <v>27</v>
      </c>
      <c r="E10427" t="s">
        <v>234</v>
      </c>
      <c r="F10427" t="s">
        <v>19</v>
      </c>
      <c r="G10427" s="10">
        <v>42173</v>
      </c>
      <c r="H10427" s="10">
        <v>42178</v>
      </c>
      <c r="I10427" t="s">
        <v>14</v>
      </c>
      <c r="J10427" t="s">
        <v>15</v>
      </c>
      <c r="K10427" t="e">
        <f>INDEX(State_Code_Name!B:B,MATCH(Consumer_Complaints!E10427,State_Code_Name!C:C,0))</f>
        <v>#N/A</v>
      </c>
      <c r="L10427">
        <f t="shared" si="486"/>
        <v>5</v>
      </c>
      <c r="M10427">
        <f t="shared" si="487"/>
        <v>2015</v>
      </c>
      <c r="N10427" t="str">
        <f t="shared" si="488"/>
        <v>Q2</v>
      </c>
    </row>
    <row r="10428" spans="1:14" x14ac:dyDescent="0.35">
      <c r="A10428">
        <v>1397041</v>
      </c>
      <c r="B10428" t="s">
        <v>60</v>
      </c>
      <c r="C10428" t="s">
        <v>52</v>
      </c>
      <c r="D10428" t="s">
        <v>53</v>
      </c>
      <c r="E10428" t="s">
        <v>25</v>
      </c>
      <c r="F10428" t="s">
        <v>19</v>
      </c>
      <c r="G10428" s="10">
        <v>42153</v>
      </c>
      <c r="H10428" s="10">
        <v>42153</v>
      </c>
      <c r="I10428" t="s">
        <v>14</v>
      </c>
      <c r="J10428" t="s">
        <v>15</v>
      </c>
      <c r="K10428" t="str">
        <f>INDEX(State_Code_Name!B:B,MATCH(Consumer_Complaints!E10428,State_Code_Name!C:C,0))</f>
        <v>Georgia</v>
      </c>
      <c r="L10428">
        <f t="shared" si="486"/>
        <v>0</v>
      </c>
      <c r="M10428">
        <f t="shared" si="487"/>
        <v>2015</v>
      </c>
      <c r="N10428" t="str">
        <f t="shared" si="488"/>
        <v>Q2</v>
      </c>
    </row>
    <row r="10429" spans="1:14" x14ac:dyDescent="0.35">
      <c r="A10429">
        <v>810564</v>
      </c>
      <c r="B10429" t="s">
        <v>81</v>
      </c>
      <c r="C10429" t="s">
        <v>9</v>
      </c>
      <c r="D10429" t="s">
        <v>132</v>
      </c>
      <c r="E10429" t="s">
        <v>22</v>
      </c>
      <c r="F10429" t="s">
        <v>19</v>
      </c>
      <c r="G10429" s="10">
        <v>41744</v>
      </c>
      <c r="H10429" s="10">
        <v>41744</v>
      </c>
      <c r="I10429" t="s">
        <v>14</v>
      </c>
      <c r="J10429" t="s">
        <v>14</v>
      </c>
      <c r="K10429" t="str">
        <f>INDEX(State_Code_Name!B:B,MATCH(Consumer_Complaints!E10429,State_Code_Name!C:C,0))</f>
        <v>New York</v>
      </c>
      <c r="L10429">
        <f t="shared" si="486"/>
        <v>0</v>
      </c>
      <c r="M10429">
        <f t="shared" si="487"/>
        <v>2014</v>
      </c>
      <c r="N10429" t="str">
        <f t="shared" si="488"/>
        <v>Q2</v>
      </c>
    </row>
    <row r="10430" spans="1:14" x14ac:dyDescent="0.35">
      <c r="A10430">
        <v>1362605</v>
      </c>
      <c r="B10430" t="s">
        <v>177</v>
      </c>
      <c r="C10430" t="s">
        <v>52</v>
      </c>
      <c r="D10430" t="s">
        <v>103</v>
      </c>
      <c r="E10430" t="s">
        <v>31</v>
      </c>
      <c r="F10430" t="s">
        <v>19</v>
      </c>
      <c r="G10430" s="10">
        <v>42160</v>
      </c>
      <c r="H10430" s="10">
        <v>42190</v>
      </c>
      <c r="I10430" t="s">
        <v>14</v>
      </c>
      <c r="J10430" t="s">
        <v>14</v>
      </c>
      <c r="K10430" t="str">
        <f>INDEX(State_Code_Name!B:B,MATCH(Consumer_Complaints!E10430,State_Code_Name!C:C,0))</f>
        <v>Texas</v>
      </c>
      <c r="L10430">
        <f t="shared" si="486"/>
        <v>30</v>
      </c>
      <c r="M10430">
        <f t="shared" si="487"/>
        <v>2015</v>
      </c>
      <c r="N10430" t="str">
        <f t="shared" si="488"/>
        <v>Q2</v>
      </c>
    </row>
    <row r="10431" spans="1:14" x14ac:dyDescent="0.35">
      <c r="A10431">
        <v>1230543</v>
      </c>
      <c r="B10431" t="s">
        <v>81</v>
      </c>
      <c r="C10431" t="s">
        <v>16</v>
      </c>
      <c r="D10431" t="s">
        <v>24</v>
      </c>
      <c r="E10431" t="s">
        <v>18</v>
      </c>
      <c r="F10431" t="s">
        <v>19</v>
      </c>
      <c r="G10431" s="10">
        <v>42218</v>
      </c>
      <c r="H10431" s="10">
        <v>42218</v>
      </c>
      <c r="I10431" t="s">
        <v>14</v>
      </c>
      <c r="J10431" t="s">
        <v>15</v>
      </c>
      <c r="K10431" t="str">
        <f>INDEX(State_Code_Name!B:B,MATCH(Consumer_Complaints!E10431,State_Code_Name!C:C,0))</f>
        <v>California</v>
      </c>
      <c r="L10431">
        <f t="shared" si="486"/>
        <v>0</v>
      </c>
      <c r="M10431">
        <f t="shared" si="487"/>
        <v>2015</v>
      </c>
      <c r="N10431" t="str">
        <f t="shared" si="488"/>
        <v>Q3</v>
      </c>
    </row>
    <row r="10432" spans="1:14" x14ac:dyDescent="0.35">
      <c r="A10432">
        <v>1748609</v>
      </c>
      <c r="B10432" t="s">
        <v>95</v>
      </c>
      <c r="C10432" t="s">
        <v>36</v>
      </c>
      <c r="D10432" t="s">
        <v>150</v>
      </c>
      <c r="E10432" t="s">
        <v>46</v>
      </c>
      <c r="F10432" t="s">
        <v>19</v>
      </c>
      <c r="G10432" s="10">
        <v>42388</v>
      </c>
      <c r="H10432" s="10">
        <v>42388</v>
      </c>
      <c r="I10432" t="s">
        <v>14</v>
      </c>
      <c r="J10432" t="s">
        <v>15</v>
      </c>
      <c r="K10432" t="str">
        <f>INDEX(State_Code_Name!B:B,MATCH(Consumer_Complaints!E10432,State_Code_Name!C:C,0))</f>
        <v>Pennsylvania</v>
      </c>
      <c r="L10432">
        <f t="shared" si="486"/>
        <v>0</v>
      </c>
      <c r="M10432">
        <f t="shared" si="487"/>
        <v>2016</v>
      </c>
      <c r="N10432" t="str">
        <f t="shared" si="488"/>
        <v>Q1</v>
      </c>
    </row>
    <row r="10433" spans="1:14" x14ac:dyDescent="0.35">
      <c r="A10433">
        <v>1973549</v>
      </c>
      <c r="B10433" t="s">
        <v>63</v>
      </c>
      <c r="C10433" t="s">
        <v>61</v>
      </c>
      <c r="D10433" t="s">
        <v>282</v>
      </c>
      <c r="E10433" t="s">
        <v>22</v>
      </c>
      <c r="F10433" t="s">
        <v>19</v>
      </c>
      <c r="G10433" s="10">
        <v>42538</v>
      </c>
      <c r="H10433" s="10">
        <v>42538</v>
      </c>
      <c r="I10433" t="s">
        <v>14</v>
      </c>
      <c r="J10433" t="s">
        <v>15</v>
      </c>
      <c r="K10433" t="str">
        <f>INDEX(State_Code_Name!B:B,MATCH(Consumer_Complaints!E10433,State_Code_Name!C:C,0))</f>
        <v>New York</v>
      </c>
      <c r="L10433">
        <f t="shared" si="486"/>
        <v>0</v>
      </c>
      <c r="M10433">
        <f t="shared" si="487"/>
        <v>2016</v>
      </c>
      <c r="N10433" t="str">
        <f t="shared" si="488"/>
        <v>Q2</v>
      </c>
    </row>
    <row r="10434" spans="1:14" x14ac:dyDescent="0.35">
      <c r="A10434">
        <v>559593</v>
      </c>
      <c r="B10434" t="s">
        <v>201</v>
      </c>
      <c r="C10434" t="s">
        <v>26</v>
      </c>
      <c r="D10434" t="s">
        <v>27</v>
      </c>
      <c r="E10434" t="s">
        <v>178</v>
      </c>
      <c r="F10434" t="s">
        <v>19</v>
      </c>
      <c r="G10434" s="10">
        <v>41562</v>
      </c>
      <c r="H10434" s="10">
        <v>41563</v>
      </c>
      <c r="I10434" t="s">
        <v>14</v>
      </c>
      <c r="J10434" t="s">
        <v>15</v>
      </c>
      <c r="K10434" t="str">
        <f>INDEX(State_Code_Name!B:B,MATCH(Consumer_Complaints!E10434,State_Code_Name!C:C,0))</f>
        <v>Utah</v>
      </c>
      <c r="L10434">
        <f t="shared" si="486"/>
        <v>1</v>
      </c>
      <c r="M10434">
        <f t="shared" si="487"/>
        <v>2013</v>
      </c>
      <c r="N10434" t="str">
        <f t="shared" si="488"/>
        <v>Q4</v>
      </c>
    </row>
    <row r="10435" spans="1:14" x14ac:dyDescent="0.35">
      <c r="A10435">
        <v>625844</v>
      </c>
      <c r="B10435" t="s">
        <v>38</v>
      </c>
      <c r="C10435" t="s">
        <v>36</v>
      </c>
      <c r="D10435" t="s">
        <v>67</v>
      </c>
      <c r="E10435" t="s">
        <v>18</v>
      </c>
      <c r="F10435" t="s">
        <v>19</v>
      </c>
      <c r="G10435" s="10">
        <v>41529</v>
      </c>
      <c r="H10435" s="10">
        <v>41529</v>
      </c>
      <c r="I10435" t="s">
        <v>14</v>
      </c>
      <c r="J10435" t="s">
        <v>15</v>
      </c>
      <c r="K10435" t="str">
        <f>INDEX(State_Code_Name!B:B,MATCH(Consumer_Complaints!E10435,State_Code_Name!C:C,0))</f>
        <v>California</v>
      </c>
      <c r="L10435">
        <f t="shared" ref="L10435:L10498" si="489">H10435-G10435</f>
        <v>0</v>
      </c>
      <c r="M10435">
        <f t="shared" ref="M10435:M10498" si="490">YEAR(G10435)</f>
        <v>2013</v>
      </c>
      <c r="N10435" t="str">
        <f t="shared" ref="N10435:N10498" si="491">IF(MONTH(G10435)&lt;=3,"Q1",IF(MONTH(G10435)&lt;=6,"Q2",IF(MONTH(G10435)&lt;=9,"Q3","Q4")))</f>
        <v>Q3</v>
      </c>
    </row>
    <row r="10436" spans="1:14" x14ac:dyDescent="0.35">
      <c r="A10436">
        <v>293198</v>
      </c>
      <c r="B10436" t="s">
        <v>63</v>
      </c>
      <c r="C10436" t="s">
        <v>61</v>
      </c>
      <c r="D10436" t="s">
        <v>62</v>
      </c>
      <c r="E10436" t="s">
        <v>22</v>
      </c>
      <c r="F10436" t="s">
        <v>305</v>
      </c>
      <c r="G10436" s="10">
        <v>41366</v>
      </c>
      <c r="H10436" s="10">
        <v>41427</v>
      </c>
      <c r="I10436" t="s">
        <v>14</v>
      </c>
      <c r="J10436" t="s">
        <v>15</v>
      </c>
      <c r="K10436" t="str">
        <f>INDEX(State_Code_Name!B:B,MATCH(Consumer_Complaints!E10436,State_Code_Name!C:C,0))</f>
        <v>New York</v>
      </c>
      <c r="L10436">
        <f t="shared" si="489"/>
        <v>61</v>
      </c>
      <c r="M10436">
        <f t="shared" si="490"/>
        <v>2013</v>
      </c>
      <c r="N10436" t="str">
        <f t="shared" si="491"/>
        <v>Q2</v>
      </c>
    </row>
    <row r="10437" spans="1:14" x14ac:dyDescent="0.35">
      <c r="A10437">
        <v>1301801</v>
      </c>
      <c r="B10437" t="s">
        <v>141</v>
      </c>
      <c r="C10437" t="s">
        <v>26</v>
      </c>
      <c r="D10437" t="s">
        <v>27</v>
      </c>
      <c r="E10437" t="s">
        <v>35</v>
      </c>
      <c r="F10437" t="s">
        <v>19</v>
      </c>
      <c r="G10437" s="10">
        <v>42089</v>
      </c>
      <c r="H10437" s="10">
        <v>42089</v>
      </c>
      <c r="I10437" t="s">
        <v>14</v>
      </c>
      <c r="J10437" t="s">
        <v>15</v>
      </c>
      <c r="K10437" t="str">
        <f>INDEX(State_Code_Name!B:B,MATCH(Consumer_Complaints!E10437,State_Code_Name!C:C,0))</f>
        <v>Florida</v>
      </c>
      <c r="L10437">
        <f t="shared" si="489"/>
        <v>0</v>
      </c>
      <c r="M10437">
        <f t="shared" si="490"/>
        <v>2015</v>
      </c>
      <c r="N10437" t="str">
        <f t="shared" si="491"/>
        <v>Q1</v>
      </c>
    </row>
    <row r="10438" spans="1:14" x14ac:dyDescent="0.35">
      <c r="A10438">
        <v>1891004</v>
      </c>
      <c r="B10438" t="s">
        <v>11</v>
      </c>
      <c r="C10438" t="s">
        <v>9</v>
      </c>
      <c r="D10438" t="s">
        <v>10</v>
      </c>
      <c r="E10438" t="s">
        <v>35</v>
      </c>
      <c r="F10438" t="s">
        <v>19</v>
      </c>
      <c r="G10438" s="10">
        <v>42481</v>
      </c>
      <c r="H10438" s="10">
        <v>42483</v>
      </c>
      <c r="I10438" t="s">
        <v>14</v>
      </c>
      <c r="J10438" t="s">
        <v>15</v>
      </c>
      <c r="K10438" t="str">
        <f>INDEX(State_Code_Name!B:B,MATCH(Consumer_Complaints!E10438,State_Code_Name!C:C,0))</f>
        <v>Florida</v>
      </c>
      <c r="L10438">
        <f t="shared" si="489"/>
        <v>2</v>
      </c>
      <c r="M10438">
        <f t="shared" si="490"/>
        <v>2016</v>
      </c>
      <c r="N10438" t="str">
        <f t="shared" si="491"/>
        <v>Q2</v>
      </c>
    </row>
    <row r="10439" spans="1:14" x14ac:dyDescent="0.35">
      <c r="A10439">
        <v>1314396</v>
      </c>
      <c r="B10439" t="s">
        <v>54</v>
      </c>
      <c r="C10439" t="s">
        <v>52</v>
      </c>
      <c r="D10439" t="s">
        <v>103</v>
      </c>
      <c r="E10439" t="s">
        <v>25</v>
      </c>
      <c r="F10439" t="s">
        <v>19</v>
      </c>
      <c r="G10439" s="10">
        <v>42067</v>
      </c>
      <c r="H10439" s="10">
        <v>42067</v>
      </c>
      <c r="I10439" t="s">
        <v>14</v>
      </c>
      <c r="J10439" t="s">
        <v>15</v>
      </c>
      <c r="K10439" t="str">
        <f>INDEX(State_Code_Name!B:B,MATCH(Consumer_Complaints!E10439,State_Code_Name!C:C,0))</f>
        <v>Georgia</v>
      </c>
      <c r="L10439">
        <f t="shared" si="489"/>
        <v>0</v>
      </c>
      <c r="M10439">
        <f t="shared" si="490"/>
        <v>2015</v>
      </c>
      <c r="N10439" t="str">
        <f t="shared" si="491"/>
        <v>Q1</v>
      </c>
    </row>
    <row r="10440" spans="1:14" x14ac:dyDescent="0.35">
      <c r="A10440">
        <v>2166569</v>
      </c>
      <c r="B10440" t="s">
        <v>125</v>
      </c>
      <c r="C10440" t="s">
        <v>26</v>
      </c>
      <c r="D10440" t="s">
        <v>27</v>
      </c>
      <c r="E10440" t="s">
        <v>77</v>
      </c>
      <c r="F10440" t="s">
        <v>305</v>
      </c>
      <c r="G10440" s="10">
        <v>42661</v>
      </c>
      <c r="H10440" s="10">
        <v>42664</v>
      </c>
      <c r="I10440" t="s">
        <v>14</v>
      </c>
      <c r="J10440" t="s">
        <v>14</v>
      </c>
      <c r="K10440" t="str">
        <f>INDEX(State_Code_Name!B:B,MATCH(Consumer_Complaints!E10440,State_Code_Name!C:C,0))</f>
        <v>Missouri</v>
      </c>
      <c r="L10440">
        <f t="shared" si="489"/>
        <v>3</v>
      </c>
      <c r="M10440">
        <f t="shared" si="490"/>
        <v>2016</v>
      </c>
      <c r="N10440" t="str">
        <f t="shared" si="491"/>
        <v>Q4</v>
      </c>
    </row>
    <row r="10441" spans="1:14" x14ac:dyDescent="0.35">
      <c r="A10441">
        <v>454515</v>
      </c>
      <c r="B10441" t="s">
        <v>30</v>
      </c>
      <c r="C10441" t="s">
        <v>16</v>
      </c>
      <c r="D10441" t="s">
        <v>17</v>
      </c>
      <c r="E10441" t="s">
        <v>70</v>
      </c>
      <c r="F10441" t="s">
        <v>19</v>
      </c>
      <c r="G10441" s="10">
        <v>41554</v>
      </c>
      <c r="H10441" s="10">
        <v>41615</v>
      </c>
      <c r="I10441" t="s">
        <v>14</v>
      </c>
      <c r="J10441" t="s">
        <v>15</v>
      </c>
      <c r="K10441" t="str">
        <f>INDEX(State_Code_Name!B:B,MATCH(Consumer_Complaints!E10441,State_Code_Name!C:C,0))</f>
        <v>Massachusetts</v>
      </c>
      <c r="L10441">
        <f t="shared" si="489"/>
        <v>61</v>
      </c>
      <c r="M10441">
        <f t="shared" si="490"/>
        <v>2013</v>
      </c>
      <c r="N10441" t="str">
        <f t="shared" si="491"/>
        <v>Q4</v>
      </c>
    </row>
    <row r="10442" spans="1:14" x14ac:dyDescent="0.35">
      <c r="A10442">
        <v>2050488</v>
      </c>
      <c r="B10442" t="s">
        <v>177</v>
      </c>
      <c r="C10442" t="s">
        <v>32</v>
      </c>
      <c r="D10442" t="s">
        <v>161</v>
      </c>
      <c r="E10442" t="s">
        <v>18</v>
      </c>
      <c r="F10442" t="s">
        <v>19</v>
      </c>
      <c r="G10442" s="10">
        <v>42621</v>
      </c>
      <c r="H10442" s="10">
        <v>42621</v>
      </c>
      <c r="I10442" t="s">
        <v>14</v>
      </c>
      <c r="J10442" t="s">
        <v>15</v>
      </c>
      <c r="K10442" t="str">
        <f>INDEX(State_Code_Name!B:B,MATCH(Consumer_Complaints!E10442,State_Code_Name!C:C,0))</f>
        <v>California</v>
      </c>
      <c r="L10442">
        <f t="shared" si="489"/>
        <v>0</v>
      </c>
      <c r="M10442">
        <f t="shared" si="490"/>
        <v>2016</v>
      </c>
      <c r="N10442" t="str">
        <f t="shared" si="491"/>
        <v>Q3</v>
      </c>
    </row>
    <row r="10443" spans="1:14" x14ac:dyDescent="0.35">
      <c r="A10443">
        <v>1575276</v>
      </c>
      <c r="B10443" t="s">
        <v>43</v>
      </c>
      <c r="C10443" t="s">
        <v>36</v>
      </c>
      <c r="D10443" t="s">
        <v>37</v>
      </c>
      <c r="E10443" t="s">
        <v>39</v>
      </c>
      <c r="F10443" t="s">
        <v>305</v>
      </c>
      <c r="G10443" s="10">
        <v>42269</v>
      </c>
      <c r="H10443" s="10">
        <v>42271</v>
      </c>
      <c r="I10443" t="s">
        <v>14</v>
      </c>
      <c r="J10443" t="s">
        <v>15</v>
      </c>
      <c r="K10443" t="str">
        <f>INDEX(State_Code_Name!B:B,MATCH(Consumer_Complaints!E10443,State_Code_Name!C:C,0))</f>
        <v>Ohio</v>
      </c>
      <c r="L10443">
        <f t="shared" si="489"/>
        <v>2</v>
      </c>
      <c r="M10443">
        <f t="shared" si="490"/>
        <v>2015</v>
      </c>
      <c r="N10443" t="str">
        <f t="shared" si="491"/>
        <v>Q3</v>
      </c>
    </row>
    <row r="10444" spans="1:14" x14ac:dyDescent="0.35">
      <c r="A10444">
        <v>1687145</v>
      </c>
      <c r="B10444" t="s">
        <v>60</v>
      </c>
      <c r="C10444" t="s">
        <v>52</v>
      </c>
      <c r="D10444" t="s">
        <v>103</v>
      </c>
      <c r="E10444" t="s">
        <v>59</v>
      </c>
      <c r="F10444" t="s">
        <v>19</v>
      </c>
      <c r="G10444" s="10">
        <v>42228</v>
      </c>
      <c r="H10444" s="10">
        <v>42228</v>
      </c>
      <c r="I10444" t="s">
        <v>14</v>
      </c>
      <c r="J10444" t="s">
        <v>15</v>
      </c>
      <c r="K10444" t="str">
        <f>INDEX(State_Code_Name!B:B,MATCH(Consumer_Complaints!E10444,State_Code_Name!C:C,0))</f>
        <v>Illinois</v>
      </c>
      <c r="L10444">
        <f t="shared" si="489"/>
        <v>0</v>
      </c>
      <c r="M10444">
        <f t="shared" si="490"/>
        <v>2015</v>
      </c>
      <c r="N10444" t="str">
        <f t="shared" si="491"/>
        <v>Q3</v>
      </c>
    </row>
    <row r="10445" spans="1:14" x14ac:dyDescent="0.35">
      <c r="A10445">
        <v>1027905</v>
      </c>
      <c r="B10445" t="s">
        <v>11</v>
      </c>
      <c r="C10445" t="s">
        <v>26</v>
      </c>
      <c r="D10445" t="s">
        <v>27</v>
      </c>
      <c r="E10445" t="s">
        <v>18</v>
      </c>
      <c r="F10445" t="s">
        <v>19</v>
      </c>
      <c r="G10445" s="10">
        <v>41896</v>
      </c>
      <c r="H10445" s="10">
        <v>41896</v>
      </c>
      <c r="I10445" t="s">
        <v>14</v>
      </c>
      <c r="J10445" t="s">
        <v>15</v>
      </c>
      <c r="K10445" t="str">
        <f>INDEX(State_Code_Name!B:B,MATCH(Consumer_Complaints!E10445,State_Code_Name!C:C,0))</f>
        <v>California</v>
      </c>
      <c r="L10445">
        <f t="shared" si="489"/>
        <v>0</v>
      </c>
      <c r="M10445">
        <f t="shared" si="490"/>
        <v>2014</v>
      </c>
      <c r="N10445" t="str">
        <f t="shared" si="491"/>
        <v>Q3</v>
      </c>
    </row>
    <row r="10446" spans="1:14" x14ac:dyDescent="0.35">
      <c r="A10446">
        <v>1791875</v>
      </c>
      <c r="B10446" t="s">
        <v>81</v>
      </c>
      <c r="C10446" t="s">
        <v>36</v>
      </c>
      <c r="D10446" t="s">
        <v>112</v>
      </c>
      <c r="E10446" t="s">
        <v>18</v>
      </c>
      <c r="F10446" t="s">
        <v>305</v>
      </c>
      <c r="G10446" s="10">
        <v>42417</v>
      </c>
      <c r="H10446" s="10">
        <v>42418</v>
      </c>
      <c r="I10446" t="s">
        <v>14</v>
      </c>
      <c r="J10446" t="s">
        <v>15</v>
      </c>
      <c r="K10446" t="str">
        <f>INDEX(State_Code_Name!B:B,MATCH(Consumer_Complaints!E10446,State_Code_Name!C:C,0))</f>
        <v>California</v>
      </c>
      <c r="L10446">
        <f t="shared" si="489"/>
        <v>1</v>
      </c>
      <c r="M10446">
        <f t="shared" si="490"/>
        <v>2016</v>
      </c>
      <c r="N10446" t="str">
        <f t="shared" si="491"/>
        <v>Q1</v>
      </c>
    </row>
    <row r="10447" spans="1:14" x14ac:dyDescent="0.35">
      <c r="A10447">
        <v>1187177</v>
      </c>
      <c r="B10447" t="s">
        <v>259</v>
      </c>
      <c r="C10447" t="s">
        <v>26</v>
      </c>
      <c r="D10447" t="s">
        <v>27</v>
      </c>
      <c r="E10447" t="s">
        <v>158</v>
      </c>
      <c r="F10447" t="s">
        <v>19</v>
      </c>
      <c r="G10447" s="10">
        <v>42217</v>
      </c>
      <c r="H10447" s="10">
        <v>42217</v>
      </c>
      <c r="I10447" t="s">
        <v>14</v>
      </c>
      <c r="J10447" t="s">
        <v>15</v>
      </c>
      <c r="K10447" t="str">
        <f>INDEX(State_Code_Name!B:B,MATCH(Consumer_Complaints!E10447,State_Code_Name!C:C,0))</f>
        <v>New Mexico</v>
      </c>
      <c r="L10447">
        <f t="shared" si="489"/>
        <v>0</v>
      </c>
      <c r="M10447">
        <f t="shared" si="490"/>
        <v>2015</v>
      </c>
      <c r="N10447" t="str">
        <f t="shared" si="491"/>
        <v>Q3</v>
      </c>
    </row>
    <row r="10448" spans="1:14" x14ac:dyDescent="0.35">
      <c r="A10448">
        <v>825503</v>
      </c>
      <c r="B10448" t="s">
        <v>47</v>
      </c>
      <c r="C10448" t="s">
        <v>26</v>
      </c>
      <c r="D10448" t="s">
        <v>27</v>
      </c>
      <c r="E10448" t="s">
        <v>74</v>
      </c>
      <c r="F10448" t="s">
        <v>19</v>
      </c>
      <c r="G10448" s="10">
        <v>41754</v>
      </c>
      <c r="H10448" s="10">
        <v>41754</v>
      </c>
      <c r="I10448" t="s">
        <v>14</v>
      </c>
      <c r="J10448" t="s">
        <v>15</v>
      </c>
      <c r="K10448" t="str">
        <f>INDEX(State_Code_Name!B:B,MATCH(Consumer_Complaints!E10448,State_Code_Name!C:C,0))</f>
        <v>Tennessee</v>
      </c>
      <c r="L10448">
        <f t="shared" si="489"/>
        <v>0</v>
      </c>
      <c r="M10448">
        <f t="shared" si="490"/>
        <v>2014</v>
      </c>
      <c r="N10448" t="str">
        <f t="shared" si="491"/>
        <v>Q2</v>
      </c>
    </row>
    <row r="10449" spans="1:14" x14ac:dyDescent="0.35">
      <c r="A10449">
        <v>1109031</v>
      </c>
      <c r="B10449" t="s">
        <v>1063</v>
      </c>
      <c r="C10449" t="s">
        <v>9</v>
      </c>
      <c r="D10449" t="s">
        <v>183</v>
      </c>
      <c r="E10449" t="s">
        <v>42</v>
      </c>
      <c r="F10449" t="s">
        <v>19</v>
      </c>
      <c r="G10449" s="10">
        <v>41862</v>
      </c>
      <c r="H10449" s="10">
        <v>41862</v>
      </c>
      <c r="I10449" t="s">
        <v>14</v>
      </c>
      <c r="J10449" t="s">
        <v>15</v>
      </c>
      <c r="K10449" t="str">
        <f>INDEX(State_Code_Name!B:B,MATCH(Consumer_Complaints!E10449,State_Code_Name!C:C,0))</f>
        <v>North Carolina</v>
      </c>
      <c r="L10449">
        <f t="shared" si="489"/>
        <v>0</v>
      </c>
      <c r="M10449">
        <f t="shared" si="490"/>
        <v>2014</v>
      </c>
      <c r="N10449" t="str">
        <f t="shared" si="491"/>
        <v>Q3</v>
      </c>
    </row>
    <row r="10450" spans="1:14" x14ac:dyDescent="0.35">
      <c r="A10450">
        <v>1042986</v>
      </c>
      <c r="B10450" t="s">
        <v>1136</v>
      </c>
      <c r="C10450" t="s">
        <v>26</v>
      </c>
      <c r="D10450" t="s">
        <v>27</v>
      </c>
      <c r="E10450" t="s">
        <v>35</v>
      </c>
      <c r="F10450" t="s">
        <v>13</v>
      </c>
      <c r="G10450" s="10">
        <v>41906</v>
      </c>
      <c r="H10450" s="10">
        <v>41912</v>
      </c>
      <c r="I10450" t="s">
        <v>15</v>
      </c>
      <c r="J10450" t="s">
        <v>15</v>
      </c>
      <c r="K10450" t="str">
        <f>INDEX(State_Code_Name!B:B,MATCH(Consumer_Complaints!E10450,State_Code_Name!C:C,0))</f>
        <v>Florida</v>
      </c>
      <c r="L10450">
        <f t="shared" si="489"/>
        <v>6</v>
      </c>
      <c r="M10450">
        <f t="shared" si="490"/>
        <v>2014</v>
      </c>
      <c r="N10450" t="str">
        <f t="shared" si="491"/>
        <v>Q3</v>
      </c>
    </row>
    <row r="10451" spans="1:14" x14ac:dyDescent="0.35">
      <c r="A10451">
        <v>909343</v>
      </c>
      <c r="B10451" t="s">
        <v>47</v>
      </c>
      <c r="C10451" t="s">
        <v>26</v>
      </c>
      <c r="D10451" t="s">
        <v>27</v>
      </c>
      <c r="E10451" t="s">
        <v>18</v>
      </c>
      <c r="F10451" t="s">
        <v>19</v>
      </c>
      <c r="G10451" s="10">
        <v>41814</v>
      </c>
      <c r="H10451" s="10">
        <v>41814</v>
      </c>
      <c r="I10451" t="s">
        <v>14</v>
      </c>
      <c r="J10451" t="s">
        <v>15</v>
      </c>
      <c r="K10451" t="str">
        <f>INDEX(State_Code_Name!B:B,MATCH(Consumer_Complaints!E10451,State_Code_Name!C:C,0))</f>
        <v>California</v>
      </c>
      <c r="L10451">
        <f t="shared" si="489"/>
        <v>0</v>
      </c>
      <c r="M10451">
        <f t="shared" si="490"/>
        <v>2014</v>
      </c>
      <c r="N10451" t="str">
        <f t="shared" si="491"/>
        <v>Q2</v>
      </c>
    </row>
    <row r="10452" spans="1:14" x14ac:dyDescent="0.35">
      <c r="A10452">
        <v>823798</v>
      </c>
      <c r="B10452" t="s">
        <v>642</v>
      </c>
      <c r="C10452" t="s">
        <v>26</v>
      </c>
      <c r="D10452" t="s">
        <v>27</v>
      </c>
      <c r="E10452" t="s">
        <v>85</v>
      </c>
      <c r="F10452" t="s">
        <v>19</v>
      </c>
      <c r="G10452" s="10">
        <v>41753</v>
      </c>
      <c r="H10452" s="10">
        <v>41758</v>
      </c>
      <c r="I10452" t="s">
        <v>14</v>
      </c>
      <c r="J10452" t="s">
        <v>15</v>
      </c>
      <c r="K10452" t="str">
        <f>INDEX(State_Code_Name!B:B,MATCH(Consumer_Complaints!E10452,State_Code_Name!C:C,0))</f>
        <v>Wisconsin</v>
      </c>
      <c r="L10452">
        <f t="shared" si="489"/>
        <v>5</v>
      </c>
      <c r="M10452">
        <f t="shared" si="490"/>
        <v>2014</v>
      </c>
      <c r="N10452" t="str">
        <f t="shared" si="491"/>
        <v>Q2</v>
      </c>
    </row>
    <row r="10453" spans="1:14" x14ac:dyDescent="0.35">
      <c r="A10453">
        <v>1531675</v>
      </c>
      <c r="B10453" t="s">
        <v>58</v>
      </c>
      <c r="C10453" t="s">
        <v>32</v>
      </c>
      <c r="D10453" t="s">
        <v>41</v>
      </c>
      <c r="E10453" t="s">
        <v>39</v>
      </c>
      <c r="F10453" t="s">
        <v>19</v>
      </c>
      <c r="G10453" s="10">
        <v>42238</v>
      </c>
      <c r="H10453" s="10">
        <v>42238</v>
      </c>
      <c r="I10453" t="s">
        <v>14</v>
      </c>
      <c r="J10453" t="s">
        <v>14</v>
      </c>
      <c r="K10453" t="str">
        <f>INDEX(State_Code_Name!B:B,MATCH(Consumer_Complaints!E10453,State_Code_Name!C:C,0))</f>
        <v>Ohio</v>
      </c>
      <c r="L10453">
        <f t="shared" si="489"/>
        <v>0</v>
      </c>
      <c r="M10453">
        <f t="shared" si="490"/>
        <v>2015</v>
      </c>
      <c r="N10453" t="str">
        <f t="shared" si="491"/>
        <v>Q3</v>
      </c>
    </row>
    <row r="10454" spans="1:14" x14ac:dyDescent="0.35">
      <c r="A10454">
        <v>1266657</v>
      </c>
      <c r="B10454" t="s">
        <v>69</v>
      </c>
      <c r="C10454" t="s">
        <v>26</v>
      </c>
      <c r="D10454" t="s">
        <v>78</v>
      </c>
      <c r="E10454" t="s">
        <v>18</v>
      </c>
      <c r="F10454" t="s">
        <v>19</v>
      </c>
      <c r="G10454" s="10">
        <v>42097</v>
      </c>
      <c r="H10454" s="10">
        <v>42097</v>
      </c>
      <c r="I10454" t="s">
        <v>14</v>
      </c>
      <c r="J10454" t="s">
        <v>14</v>
      </c>
      <c r="K10454" t="str">
        <f>INDEX(State_Code_Name!B:B,MATCH(Consumer_Complaints!E10454,State_Code_Name!C:C,0))</f>
        <v>California</v>
      </c>
      <c r="L10454">
        <f t="shared" si="489"/>
        <v>0</v>
      </c>
      <c r="M10454">
        <f t="shared" si="490"/>
        <v>2015</v>
      </c>
      <c r="N10454" t="str">
        <f t="shared" si="491"/>
        <v>Q2</v>
      </c>
    </row>
    <row r="10455" spans="1:14" x14ac:dyDescent="0.35">
      <c r="A10455">
        <v>1372467</v>
      </c>
      <c r="B10455" t="s">
        <v>68</v>
      </c>
      <c r="C10455" t="s">
        <v>36</v>
      </c>
      <c r="D10455" t="s">
        <v>281</v>
      </c>
      <c r="E10455" t="s">
        <v>18</v>
      </c>
      <c r="F10455" t="s">
        <v>19</v>
      </c>
      <c r="G10455" s="10">
        <v>42343</v>
      </c>
      <c r="H10455" s="10">
        <v>42343</v>
      </c>
      <c r="I10455" t="s">
        <v>14</v>
      </c>
      <c r="J10455" t="s">
        <v>14</v>
      </c>
      <c r="K10455" t="str">
        <f>INDEX(State_Code_Name!B:B,MATCH(Consumer_Complaints!E10455,State_Code_Name!C:C,0))</f>
        <v>California</v>
      </c>
      <c r="L10455">
        <f t="shared" si="489"/>
        <v>0</v>
      </c>
      <c r="M10455">
        <f t="shared" si="490"/>
        <v>2015</v>
      </c>
      <c r="N10455" t="str">
        <f t="shared" si="491"/>
        <v>Q4</v>
      </c>
    </row>
    <row r="10456" spans="1:14" x14ac:dyDescent="0.35">
      <c r="A10456">
        <v>413009</v>
      </c>
      <c r="B10456" t="s">
        <v>43</v>
      </c>
      <c r="C10456" t="s">
        <v>26</v>
      </c>
      <c r="D10456" t="s">
        <v>56</v>
      </c>
      <c r="E10456" t="s">
        <v>100</v>
      </c>
      <c r="F10456" t="s">
        <v>19</v>
      </c>
      <c r="G10456" s="10">
        <v>41415</v>
      </c>
      <c r="H10456" s="10">
        <v>41416</v>
      </c>
      <c r="I10456" t="s">
        <v>14</v>
      </c>
      <c r="J10456" t="s">
        <v>15</v>
      </c>
      <c r="K10456" t="str">
        <f>INDEX(State_Code_Name!B:B,MATCH(Consumer_Complaints!E10456,State_Code_Name!C:C,0))</f>
        <v>Arizona</v>
      </c>
      <c r="L10456">
        <f t="shared" si="489"/>
        <v>1</v>
      </c>
      <c r="M10456">
        <f t="shared" si="490"/>
        <v>2013</v>
      </c>
      <c r="N10456" t="str">
        <f t="shared" si="491"/>
        <v>Q2</v>
      </c>
    </row>
    <row r="10457" spans="1:14" x14ac:dyDescent="0.35">
      <c r="A10457">
        <v>1120462</v>
      </c>
      <c r="B10457" t="s">
        <v>69</v>
      </c>
      <c r="C10457" t="s">
        <v>26</v>
      </c>
      <c r="D10457" t="s">
        <v>27</v>
      </c>
      <c r="E10457" t="s">
        <v>74</v>
      </c>
      <c r="F10457" t="s">
        <v>19</v>
      </c>
      <c r="G10457" s="10">
        <v>41961</v>
      </c>
      <c r="H10457" s="10">
        <v>41961</v>
      </c>
      <c r="I10457" t="s">
        <v>14</v>
      </c>
      <c r="J10457" t="s">
        <v>14</v>
      </c>
      <c r="K10457" t="str">
        <f>INDEX(State_Code_Name!B:B,MATCH(Consumer_Complaints!E10457,State_Code_Name!C:C,0))</f>
        <v>Tennessee</v>
      </c>
      <c r="L10457">
        <f t="shared" si="489"/>
        <v>0</v>
      </c>
      <c r="M10457">
        <f t="shared" si="490"/>
        <v>2014</v>
      </c>
      <c r="N10457" t="str">
        <f t="shared" si="491"/>
        <v>Q4</v>
      </c>
    </row>
    <row r="10458" spans="1:14" x14ac:dyDescent="0.35">
      <c r="A10458">
        <v>1428052</v>
      </c>
      <c r="B10458" t="s">
        <v>60</v>
      </c>
      <c r="C10458" t="s">
        <v>52</v>
      </c>
      <c r="D10458" t="s">
        <v>96</v>
      </c>
      <c r="E10458" t="s">
        <v>39</v>
      </c>
      <c r="F10458" t="s">
        <v>19</v>
      </c>
      <c r="G10458" s="10">
        <v>42173</v>
      </c>
      <c r="H10458" s="10">
        <v>42173</v>
      </c>
      <c r="I10458" t="s">
        <v>14</v>
      </c>
      <c r="J10458" t="s">
        <v>15</v>
      </c>
      <c r="K10458" t="str">
        <f>INDEX(State_Code_Name!B:B,MATCH(Consumer_Complaints!E10458,State_Code_Name!C:C,0))</f>
        <v>Ohio</v>
      </c>
      <c r="L10458">
        <f t="shared" si="489"/>
        <v>0</v>
      </c>
      <c r="M10458">
        <f t="shared" si="490"/>
        <v>2015</v>
      </c>
      <c r="N10458" t="str">
        <f t="shared" si="491"/>
        <v>Q2</v>
      </c>
    </row>
    <row r="10459" spans="1:14" x14ac:dyDescent="0.35">
      <c r="A10459">
        <v>1891565</v>
      </c>
      <c r="B10459" t="s">
        <v>90</v>
      </c>
      <c r="C10459" t="s">
        <v>26</v>
      </c>
      <c r="D10459" t="s">
        <v>78</v>
      </c>
      <c r="E10459" t="s">
        <v>42</v>
      </c>
      <c r="F10459" t="s">
        <v>19</v>
      </c>
      <c r="G10459" s="10">
        <v>42481</v>
      </c>
      <c r="H10459" s="10">
        <v>42483</v>
      </c>
      <c r="I10459" t="s">
        <v>14</v>
      </c>
      <c r="J10459" t="s">
        <v>14</v>
      </c>
      <c r="K10459" t="str">
        <f>INDEX(State_Code_Name!B:B,MATCH(Consumer_Complaints!E10459,State_Code_Name!C:C,0))</f>
        <v>North Carolina</v>
      </c>
      <c r="L10459">
        <f t="shared" si="489"/>
        <v>2</v>
      </c>
      <c r="M10459">
        <f t="shared" si="490"/>
        <v>2016</v>
      </c>
      <c r="N10459" t="str">
        <f t="shared" si="491"/>
        <v>Q2</v>
      </c>
    </row>
    <row r="10460" spans="1:14" x14ac:dyDescent="0.35">
      <c r="A10460">
        <v>1655147</v>
      </c>
      <c r="B10460" t="s">
        <v>380</v>
      </c>
      <c r="C10460" t="s">
        <v>32</v>
      </c>
      <c r="D10460" t="s">
        <v>44</v>
      </c>
      <c r="E10460" t="s">
        <v>31</v>
      </c>
      <c r="F10460" t="s">
        <v>19</v>
      </c>
      <c r="G10460" s="10">
        <v>42321</v>
      </c>
      <c r="H10460" s="10">
        <v>42321</v>
      </c>
      <c r="I10460" t="s">
        <v>14</v>
      </c>
      <c r="J10460" t="s">
        <v>15</v>
      </c>
      <c r="K10460" t="str">
        <f>INDEX(State_Code_Name!B:B,MATCH(Consumer_Complaints!E10460,State_Code_Name!C:C,0))</f>
        <v>Texas</v>
      </c>
      <c r="L10460">
        <f t="shared" si="489"/>
        <v>0</v>
      </c>
      <c r="M10460">
        <f t="shared" si="490"/>
        <v>2015</v>
      </c>
      <c r="N10460" t="str">
        <f t="shared" si="491"/>
        <v>Q4</v>
      </c>
    </row>
    <row r="10461" spans="1:14" x14ac:dyDescent="0.35">
      <c r="A10461">
        <v>1169387</v>
      </c>
      <c r="B10461" t="s">
        <v>287</v>
      </c>
      <c r="C10461" t="s">
        <v>26</v>
      </c>
      <c r="D10461" t="s">
        <v>27</v>
      </c>
      <c r="E10461" t="s">
        <v>42</v>
      </c>
      <c r="F10461" t="s">
        <v>19</v>
      </c>
      <c r="G10461" s="10">
        <v>41996</v>
      </c>
      <c r="H10461" s="10">
        <v>41996</v>
      </c>
      <c r="I10461" t="s">
        <v>14</v>
      </c>
      <c r="J10461" t="s">
        <v>15</v>
      </c>
      <c r="K10461" t="str">
        <f>INDEX(State_Code_Name!B:B,MATCH(Consumer_Complaints!E10461,State_Code_Name!C:C,0))</f>
        <v>North Carolina</v>
      </c>
      <c r="L10461">
        <f t="shared" si="489"/>
        <v>0</v>
      </c>
      <c r="M10461">
        <f t="shared" si="490"/>
        <v>2014</v>
      </c>
      <c r="N10461" t="str">
        <f t="shared" si="491"/>
        <v>Q4</v>
      </c>
    </row>
    <row r="10462" spans="1:14" x14ac:dyDescent="0.35">
      <c r="A10462">
        <v>1345749</v>
      </c>
      <c r="B10462" t="s">
        <v>58</v>
      </c>
      <c r="C10462" t="s">
        <v>36</v>
      </c>
      <c r="D10462" t="s">
        <v>281</v>
      </c>
      <c r="E10462" t="s">
        <v>106</v>
      </c>
      <c r="F10462" t="s">
        <v>305</v>
      </c>
      <c r="G10462" s="10">
        <v>42117</v>
      </c>
      <c r="H10462" s="10">
        <v>42122</v>
      </c>
      <c r="I10462" t="s">
        <v>14</v>
      </c>
      <c r="J10462" t="s">
        <v>15</v>
      </c>
      <c r="K10462" t="str">
        <f>INDEX(State_Code_Name!B:B,MATCH(Consumer_Complaints!E10462,State_Code_Name!C:C,0))</f>
        <v>Indiana</v>
      </c>
      <c r="L10462">
        <f t="shared" si="489"/>
        <v>5</v>
      </c>
      <c r="M10462">
        <f t="shared" si="490"/>
        <v>2015</v>
      </c>
      <c r="N10462" t="str">
        <f t="shared" si="491"/>
        <v>Q2</v>
      </c>
    </row>
    <row r="10463" spans="1:14" x14ac:dyDescent="0.35">
      <c r="A10463">
        <v>977444</v>
      </c>
      <c r="B10463" t="s">
        <v>50</v>
      </c>
      <c r="C10463" t="s">
        <v>36</v>
      </c>
      <c r="D10463" t="s">
        <v>37</v>
      </c>
      <c r="E10463" t="s">
        <v>18</v>
      </c>
      <c r="F10463" t="s">
        <v>19</v>
      </c>
      <c r="G10463" s="10">
        <v>41951</v>
      </c>
      <c r="H10463" s="10">
        <v>41951</v>
      </c>
      <c r="I10463" t="s">
        <v>14</v>
      </c>
      <c r="J10463" t="s">
        <v>15</v>
      </c>
      <c r="K10463" t="str">
        <f>INDEX(State_Code_Name!B:B,MATCH(Consumer_Complaints!E10463,State_Code_Name!C:C,0))</f>
        <v>California</v>
      </c>
      <c r="L10463">
        <f t="shared" si="489"/>
        <v>0</v>
      </c>
      <c r="M10463">
        <f t="shared" si="490"/>
        <v>2014</v>
      </c>
      <c r="N10463" t="str">
        <f t="shared" si="491"/>
        <v>Q4</v>
      </c>
    </row>
    <row r="10464" spans="1:14" x14ac:dyDescent="0.35">
      <c r="A10464">
        <v>385328</v>
      </c>
      <c r="B10464" t="s">
        <v>38</v>
      </c>
      <c r="C10464" t="s">
        <v>26</v>
      </c>
      <c r="D10464" t="s">
        <v>78</v>
      </c>
      <c r="E10464" t="s">
        <v>18</v>
      </c>
      <c r="F10464" t="s">
        <v>19</v>
      </c>
      <c r="G10464" s="10">
        <v>41382</v>
      </c>
      <c r="H10464" s="10">
        <v>41387</v>
      </c>
      <c r="I10464" t="s">
        <v>14</v>
      </c>
      <c r="J10464" t="s">
        <v>15</v>
      </c>
      <c r="K10464" t="str">
        <f>INDEX(State_Code_Name!B:B,MATCH(Consumer_Complaints!E10464,State_Code_Name!C:C,0))</f>
        <v>California</v>
      </c>
      <c r="L10464">
        <f t="shared" si="489"/>
        <v>5</v>
      </c>
      <c r="M10464">
        <f t="shared" si="490"/>
        <v>2013</v>
      </c>
      <c r="N10464" t="str">
        <f t="shared" si="491"/>
        <v>Q2</v>
      </c>
    </row>
    <row r="10465" spans="1:14" x14ac:dyDescent="0.35">
      <c r="A10465">
        <v>1317640</v>
      </c>
      <c r="B10465" t="s">
        <v>30</v>
      </c>
      <c r="C10465" t="s">
        <v>16</v>
      </c>
      <c r="D10465" t="s">
        <v>24</v>
      </c>
      <c r="E10465" t="s">
        <v>18</v>
      </c>
      <c r="F10465" t="s">
        <v>19</v>
      </c>
      <c r="G10465" s="10">
        <v>42159</v>
      </c>
      <c r="H10465" s="10">
        <v>42159</v>
      </c>
      <c r="I10465" t="s">
        <v>14</v>
      </c>
      <c r="J10465" t="s">
        <v>15</v>
      </c>
      <c r="K10465" t="str">
        <f>INDEX(State_Code_Name!B:B,MATCH(Consumer_Complaints!E10465,State_Code_Name!C:C,0))</f>
        <v>California</v>
      </c>
      <c r="L10465">
        <f t="shared" si="489"/>
        <v>0</v>
      </c>
      <c r="M10465">
        <f t="shared" si="490"/>
        <v>2015</v>
      </c>
      <c r="N10465" t="str">
        <f t="shared" si="491"/>
        <v>Q2</v>
      </c>
    </row>
    <row r="10466" spans="1:14" x14ac:dyDescent="0.35">
      <c r="A10466">
        <v>1736917</v>
      </c>
      <c r="B10466" t="s">
        <v>81</v>
      </c>
      <c r="C10466" t="s">
        <v>32</v>
      </c>
      <c r="D10466" t="s">
        <v>41</v>
      </c>
      <c r="E10466" t="s">
        <v>46</v>
      </c>
      <c r="F10466" t="s">
        <v>57</v>
      </c>
      <c r="G10466" s="10">
        <v>42675</v>
      </c>
      <c r="H10466" s="10">
        <v>42675</v>
      </c>
      <c r="I10466" t="s">
        <v>14</v>
      </c>
      <c r="J10466" t="s">
        <v>15</v>
      </c>
      <c r="K10466" t="str">
        <f>INDEX(State_Code_Name!B:B,MATCH(Consumer_Complaints!E10466,State_Code_Name!C:C,0))</f>
        <v>Pennsylvania</v>
      </c>
      <c r="L10466">
        <f t="shared" si="489"/>
        <v>0</v>
      </c>
      <c r="M10466">
        <f t="shared" si="490"/>
        <v>2016</v>
      </c>
      <c r="N10466" t="str">
        <f t="shared" si="491"/>
        <v>Q4</v>
      </c>
    </row>
    <row r="10467" spans="1:14" x14ac:dyDescent="0.35">
      <c r="A10467">
        <v>982063</v>
      </c>
      <c r="B10467" t="s">
        <v>820</v>
      </c>
      <c r="C10467" t="s">
        <v>26</v>
      </c>
      <c r="D10467" t="s">
        <v>27</v>
      </c>
      <c r="E10467" t="s">
        <v>158</v>
      </c>
      <c r="F10467" t="s">
        <v>305</v>
      </c>
      <c r="G10467" s="10">
        <v>41864</v>
      </c>
      <c r="H10467" s="10">
        <v>41866</v>
      </c>
      <c r="I10467" t="s">
        <v>15</v>
      </c>
      <c r="J10467" t="s">
        <v>15</v>
      </c>
      <c r="K10467" t="str">
        <f>INDEX(State_Code_Name!B:B,MATCH(Consumer_Complaints!E10467,State_Code_Name!C:C,0))</f>
        <v>New Mexico</v>
      </c>
      <c r="L10467">
        <f t="shared" si="489"/>
        <v>2</v>
      </c>
      <c r="M10467">
        <f t="shared" si="490"/>
        <v>2014</v>
      </c>
      <c r="N10467" t="str">
        <f t="shared" si="491"/>
        <v>Q3</v>
      </c>
    </row>
    <row r="10468" spans="1:14" x14ac:dyDescent="0.35">
      <c r="A10468">
        <v>1983383</v>
      </c>
      <c r="B10468" t="s">
        <v>73</v>
      </c>
      <c r="C10468" t="s">
        <v>32</v>
      </c>
      <c r="D10468" t="s">
        <v>44</v>
      </c>
      <c r="E10468" t="s">
        <v>59</v>
      </c>
      <c r="F10468" t="s">
        <v>19</v>
      </c>
      <c r="G10468" s="10">
        <v>42545</v>
      </c>
      <c r="H10468" s="10">
        <v>42548</v>
      </c>
      <c r="I10468" t="s">
        <v>14</v>
      </c>
      <c r="J10468" t="s">
        <v>15</v>
      </c>
      <c r="K10468" t="str">
        <f>INDEX(State_Code_Name!B:B,MATCH(Consumer_Complaints!E10468,State_Code_Name!C:C,0))</f>
        <v>Illinois</v>
      </c>
      <c r="L10468">
        <f t="shared" si="489"/>
        <v>3</v>
      </c>
      <c r="M10468">
        <f t="shared" si="490"/>
        <v>2016</v>
      </c>
      <c r="N10468" t="str">
        <f t="shared" si="491"/>
        <v>Q2</v>
      </c>
    </row>
    <row r="10469" spans="1:14" x14ac:dyDescent="0.35">
      <c r="A10469">
        <v>759427</v>
      </c>
      <c r="B10469" t="s">
        <v>60</v>
      </c>
      <c r="C10469" t="s">
        <v>52</v>
      </c>
      <c r="D10469" t="s">
        <v>76</v>
      </c>
      <c r="E10469" t="s">
        <v>55</v>
      </c>
      <c r="F10469" t="s">
        <v>19</v>
      </c>
      <c r="G10469" s="10">
        <v>41715</v>
      </c>
      <c r="H10469" s="10">
        <v>41715</v>
      </c>
      <c r="I10469" t="s">
        <v>14</v>
      </c>
      <c r="J10469" t="s">
        <v>15</v>
      </c>
      <c r="K10469" t="str">
        <f>INDEX(State_Code_Name!B:B,MATCH(Consumer_Complaints!E10469,State_Code_Name!C:C,0))</f>
        <v>Hawaii</v>
      </c>
      <c r="L10469">
        <f t="shared" si="489"/>
        <v>0</v>
      </c>
      <c r="M10469">
        <f t="shared" si="490"/>
        <v>2014</v>
      </c>
      <c r="N10469" t="str">
        <f t="shared" si="491"/>
        <v>Q1</v>
      </c>
    </row>
    <row r="10470" spans="1:14" x14ac:dyDescent="0.35">
      <c r="A10470">
        <v>1842244</v>
      </c>
      <c r="B10470" t="s">
        <v>43</v>
      </c>
      <c r="C10470" t="s">
        <v>36</v>
      </c>
      <c r="D10470" t="s">
        <v>80</v>
      </c>
      <c r="E10470" t="s">
        <v>31</v>
      </c>
      <c r="F10470" t="s">
        <v>19</v>
      </c>
      <c r="G10470" s="10">
        <v>42450</v>
      </c>
      <c r="H10470" s="10">
        <v>42450</v>
      </c>
      <c r="I10470" t="s">
        <v>14</v>
      </c>
      <c r="J10470" t="s">
        <v>14</v>
      </c>
      <c r="K10470" t="str">
        <f>INDEX(State_Code_Name!B:B,MATCH(Consumer_Complaints!E10470,State_Code_Name!C:C,0))</f>
        <v>Texas</v>
      </c>
      <c r="L10470">
        <f t="shared" si="489"/>
        <v>0</v>
      </c>
      <c r="M10470">
        <f t="shared" si="490"/>
        <v>2016</v>
      </c>
      <c r="N10470" t="str">
        <f t="shared" si="491"/>
        <v>Q1</v>
      </c>
    </row>
    <row r="10471" spans="1:14" x14ac:dyDescent="0.35">
      <c r="A10471">
        <v>1162404</v>
      </c>
      <c r="B10471" t="s">
        <v>692</v>
      </c>
      <c r="C10471" t="s">
        <v>16</v>
      </c>
      <c r="D10471" t="s">
        <v>20</v>
      </c>
      <c r="E10471" t="s">
        <v>122</v>
      </c>
      <c r="F10471" t="s">
        <v>19</v>
      </c>
      <c r="G10471" s="10">
        <v>41991</v>
      </c>
      <c r="H10471" s="10">
        <v>41992</v>
      </c>
      <c r="I10471" t="s">
        <v>15</v>
      </c>
      <c r="J10471" t="s">
        <v>15</v>
      </c>
      <c r="K10471" t="str">
        <f>INDEX(State_Code_Name!B:B,MATCH(Consumer_Complaints!E10471,State_Code_Name!C:C,0))</f>
        <v>Maryland</v>
      </c>
      <c r="L10471">
        <f t="shared" si="489"/>
        <v>1</v>
      </c>
      <c r="M10471">
        <f t="shared" si="490"/>
        <v>2014</v>
      </c>
      <c r="N10471" t="str">
        <f t="shared" si="491"/>
        <v>Q4</v>
      </c>
    </row>
    <row r="10472" spans="1:14" x14ac:dyDescent="0.35">
      <c r="A10472">
        <v>1554292</v>
      </c>
      <c r="B10472" t="s">
        <v>63</v>
      </c>
      <c r="C10472" t="s">
        <v>61</v>
      </c>
      <c r="D10472" t="s">
        <v>282</v>
      </c>
      <c r="E10472" t="s">
        <v>171</v>
      </c>
      <c r="F10472" t="s">
        <v>19</v>
      </c>
      <c r="G10472" s="10">
        <v>42194</v>
      </c>
      <c r="H10472" s="10">
        <v>42194</v>
      </c>
      <c r="I10472" t="s">
        <v>14</v>
      </c>
      <c r="J10472" t="s">
        <v>15</v>
      </c>
      <c r="K10472" t="str">
        <f>INDEX(State_Code_Name!B:B,MATCH(Consumer_Complaints!E10472,State_Code_Name!C:C,0))</f>
        <v>Louisiana</v>
      </c>
      <c r="L10472">
        <f t="shared" si="489"/>
        <v>0</v>
      </c>
      <c r="M10472">
        <f t="shared" si="490"/>
        <v>2015</v>
      </c>
      <c r="N10472" t="str">
        <f t="shared" si="491"/>
        <v>Q3</v>
      </c>
    </row>
    <row r="10473" spans="1:14" x14ac:dyDescent="0.35">
      <c r="A10473">
        <v>1575400</v>
      </c>
      <c r="B10473" t="s">
        <v>483</v>
      </c>
      <c r="C10473" t="s">
        <v>876</v>
      </c>
      <c r="D10473" t="s">
        <v>877</v>
      </c>
      <c r="E10473" t="s">
        <v>70</v>
      </c>
      <c r="F10473" t="s">
        <v>305</v>
      </c>
      <c r="G10473" s="10">
        <v>42269</v>
      </c>
      <c r="H10473" s="10">
        <v>42272</v>
      </c>
      <c r="I10473" t="s">
        <v>14</v>
      </c>
      <c r="J10473" t="s">
        <v>14</v>
      </c>
      <c r="K10473" t="str">
        <f>INDEX(State_Code_Name!B:B,MATCH(Consumer_Complaints!E10473,State_Code_Name!C:C,0))</f>
        <v>Massachusetts</v>
      </c>
      <c r="L10473">
        <f t="shared" si="489"/>
        <v>3</v>
      </c>
      <c r="M10473">
        <f t="shared" si="490"/>
        <v>2015</v>
      </c>
      <c r="N10473" t="str">
        <f t="shared" si="491"/>
        <v>Q3</v>
      </c>
    </row>
    <row r="10474" spans="1:14" x14ac:dyDescent="0.35">
      <c r="A10474">
        <v>829947</v>
      </c>
      <c r="B10474" t="s">
        <v>143</v>
      </c>
      <c r="C10474" t="s">
        <v>36</v>
      </c>
      <c r="D10474" t="s">
        <v>145</v>
      </c>
      <c r="E10474" t="s">
        <v>35</v>
      </c>
      <c r="F10474" t="s">
        <v>19</v>
      </c>
      <c r="G10474" s="10">
        <v>41758</v>
      </c>
      <c r="H10474" s="10">
        <v>41825</v>
      </c>
      <c r="I10474" t="s">
        <v>14</v>
      </c>
      <c r="J10474" t="s">
        <v>15</v>
      </c>
      <c r="K10474" t="str">
        <f>INDEX(State_Code_Name!B:B,MATCH(Consumer_Complaints!E10474,State_Code_Name!C:C,0))</f>
        <v>Florida</v>
      </c>
      <c r="L10474">
        <f t="shared" si="489"/>
        <v>67</v>
      </c>
      <c r="M10474">
        <f t="shared" si="490"/>
        <v>2014</v>
      </c>
      <c r="N10474" t="str">
        <f t="shared" si="491"/>
        <v>Q2</v>
      </c>
    </row>
    <row r="10475" spans="1:14" x14ac:dyDescent="0.35">
      <c r="A10475">
        <v>764497</v>
      </c>
      <c r="B10475" t="s">
        <v>47</v>
      </c>
      <c r="C10475" t="s">
        <v>26</v>
      </c>
      <c r="D10475" t="s">
        <v>27</v>
      </c>
      <c r="E10475" t="s">
        <v>77</v>
      </c>
      <c r="F10475" t="s">
        <v>13</v>
      </c>
      <c r="G10475" s="10">
        <v>41716</v>
      </c>
      <c r="H10475" s="10">
        <v>41719</v>
      </c>
      <c r="I10475" t="s">
        <v>14</v>
      </c>
      <c r="J10475" t="s">
        <v>14</v>
      </c>
      <c r="K10475" t="str">
        <f>INDEX(State_Code_Name!B:B,MATCH(Consumer_Complaints!E10475,State_Code_Name!C:C,0))</f>
        <v>Missouri</v>
      </c>
      <c r="L10475">
        <f t="shared" si="489"/>
        <v>3</v>
      </c>
      <c r="M10475">
        <f t="shared" si="490"/>
        <v>2014</v>
      </c>
      <c r="N10475" t="str">
        <f t="shared" si="491"/>
        <v>Q1</v>
      </c>
    </row>
    <row r="10476" spans="1:14" x14ac:dyDescent="0.35">
      <c r="A10476">
        <v>1995694</v>
      </c>
      <c r="B10476" t="s">
        <v>38</v>
      </c>
      <c r="C10476" t="s">
        <v>16</v>
      </c>
      <c r="D10476" t="s">
        <v>20</v>
      </c>
      <c r="E10476" t="s">
        <v>59</v>
      </c>
      <c r="F10476" t="s">
        <v>19</v>
      </c>
      <c r="G10476" s="10">
        <v>42376</v>
      </c>
      <c r="H10476" s="10">
        <v>42376</v>
      </c>
      <c r="I10476" t="s">
        <v>14</v>
      </c>
      <c r="J10476" t="s">
        <v>15</v>
      </c>
      <c r="K10476" t="str">
        <f>INDEX(State_Code_Name!B:B,MATCH(Consumer_Complaints!E10476,State_Code_Name!C:C,0))</f>
        <v>Illinois</v>
      </c>
      <c r="L10476">
        <f t="shared" si="489"/>
        <v>0</v>
      </c>
      <c r="M10476">
        <f t="shared" si="490"/>
        <v>2016</v>
      </c>
      <c r="N10476" t="str">
        <f t="shared" si="491"/>
        <v>Q1</v>
      </c>
    </row>
    <row r="10477" spans="1:14" x14ac:dyDescent="0.35">
      <c r="A10477">
        <v>720262</v>
      </c>
      <c r="B10477" t="s">
        <v>274</v>
      </c>
      <c r="C10477" t="s">
        <v>32</v>
      </c>
      <c r="D10477" t="s">
        <v>41</v>
      </c>
      <c r="E10477" t="s">
        <v>79</v>
      </c>
      <c r="F10477" t="s">
        <v>305</v>
      </c>
      <c r="G10477" s="10">
        <v>41689</v>
      </c>
      <c r="H10477" s="10">
        <v>41690</v>
      </c>
      <c r="I10477" t="s">
        <v>14</v>
      </c>
      <c r="J10477" t="s">
        <v>14</v>
      </c>
      <c r="K10477" t="str">
        <f>INDEX(State_Code_Name!B:B,MATCH(Consumer_Complaints!E10477,State_Code_Name!C:C,0))</f>
        <v>Minnesota</v>
      </c>
      <c r="L10477">
        <f t="shared" si="489"/>
        <v>1</v>
      </c>
      <c r="M10477">
        <f t="shared" si="490"/>
        <v>2014</v>
      </c>
      <c r="N10477" t="str">
        <f t="shared" si="491"/>
        <v>Q1</v>
      </c>
    </row>
    <row r="10478" spans="1:14" x14ac:dyDescent="0.35">
      <c r="A10478">
        <v>585500</v>
      </c>
      <c r="B10478" t="s">
        <v>43</v>
      </c>
      <c r="C10478" t="s">
        <v>32</v>
      </c>
      <c r="D10478" t="s">
        <v>116</v>
      </c>
      <c r="E10478" t="s">
        <v>22</v>
      </c>
      <c r="F10478" t="s">
        <v>57</v>
      </c>
      <c r="G10478" s="10">
        <v>41405</v>
      </c>
      <c r="H10478" s="10">
        <v>41436</v>
      </c>
      <c r="I10478" t="s">
        <v>14</v>
      </c>
      <c r="J10478" t="s">
        <v>15</v>
      </c>
      <c r="K10478" t="str">
        <f>INDEX(State_Code_Name!B:B,MATCH(Consumer_Complaints!E10478,State_Code_Name!C:C,0))</f>
        <v>New York</v>
      </c>
      <c r="L10478">
        <f t="shared" si="489"/>
        <v>31</v>
      </c>
      <c r="M10478">
        <f t="shared" si="490"/>
        <v>2013</v>
      </c>
      <c r="N10478" t="str">
        <f t="shared" si="491"/>
        <v>Q2</v>
      </c>
    </row>
    <row r="10479" spans="1:14" x14ac:dyDescent="0.35">
      <c r="A10479">
        <v>800980</v>
      </c>
      <c r="B10479" t="s">
        <v>201</v>
      </c>
      <c r="C10479" t="s">
        <v>16</v>
      </c>
      <c r="D10479" t="s">
        <v>24</v>
      </c>
      <c r="E10479" t="s">
        <v>122</v>
      </c>
      <c r="F10479" t="s">
        <v>13</v>
      </c>
      <c r="G10479" s="10">
        <v>41886</v>
      </c>
      <c r="H10479" s="10">
        <v>41947</v>
      </c>
      <c r="I10479" t="s">
        <v>14</v>
      </c>
      <c r="J10479" t="s">
        <v>15</v>
      </c>
      <c r="K10479" t="str">
        <f>INDEX(State_Code_Name!B:B,MATCH(Consumer_Complaints!E10479,State_Code_Name!C:C,0))</f>
        <v>Maryland</v>
      </c>
      <c r="L10479">
        <f t="shared" si="489"/>
        <v>61</v>
      </c>
      <c r="M10479">
        <f t="shared" si="490"/>
        <v>2014</v>
      </c>
      <c r="N10479" t="str">
        <f t="shared" si="491"/>
        <v>Q3</v>
      </c>
    </row>
    <row r="10480" spans="1:14" x14ac:dyDescent="0.35">
      <c r="A10480">
        <v>366789</v>
      </c>
      <c r="B10480" t="s">
        <v>134</v>
      </c>
      <c r="C10480" t="s">
        <v>26</v>
      </c>
      <c r="D10480" t="s">
        <v>78</v>
      </c>
      <c r="E10480" t="s">
        <v>12</v>
      </c>
      <c r="F10480" t="s">
        <v>19</v>
      </c>
      <c r="G10480" s="10">
        <v>41360</v>
      </c>
      <c r="H10480" s="10">
        <v>41360</v>
      </c>
      <c r="I10480" t="s">
        <v>14</v>
      </c>
      <c r="J10480" t="s">
        <v>15</v>
      </c>
      <c r="K10480" t="str">
        <f>INDEX(State_Code_Name!B:B,MATCH(Consumer_Complaints!E10480,State_Code_Name!C:C,0))</f>
        <v>Virginia</v>
      </c>
      <c r="L10480">
        <f t="shared" si="489"/>
        <v>0</v>
      </c>
      <c r="M10480">
        <f t="shared" si="490"/>
        <v>2013</v>
      </c>
      <c r="N10480" t="str">
        <f t="shared" si="491"/>
        <v>Q1</v>
      </c>
    </row>
    <row r="10481" spans="1:14" x14ac:dyDescent="0.35">
      <c r="A10481">
        <v>1579142</v>
      </c>
      <c r="B10481" t="s">
        <v>841</v>
      </c>
      <c r="C10481" t="s">
        <v>32</v>
      </c>
      <c r="D10481" t="s">
        <v>41</v>
      </c>
      <c r="E10481" t="s">
        <v>55</v>
      </c>
      <c r="F10481" t="s">
        <v>57</v>
      </c>
      <c r="G10481" s="10">
        <v>42271</v>
      </c>
      <c r="H10481" s="10">
        <v>42276</v>
      </c>
      <c r="I10481" t="s">
        <v>14</v>
      </c>
      <c r="J10481" t="s">
        <v>14</v>
      </c>
      <c r="K10481" t="str">
        <f>INDEX(State_Code_Name!B:B,MATCH(Consumer_Complaints!E10481,State_Code_Name!C:C,0))</f>
        <v>Hawaii</v>
      </c>
      <c r="L10481">
        <f t="shared" si="489"/>
        <v>5</v>
      </c>
      <c r="M10481">
        <f t="shared" si="490"/>
        <v>2015</v>
      </c>
      <c r="N10481" t="str">
        <f t="shared" si="491"/>
        <v>Q3</v>
      </c>
    </row>
    <row r="10482" spans="1:14" x14ac:dyDescent="0.35">
      <c r="A10482">
        <v>1969868</v>
      </c>
      <c r="B10482" t="s">
        <v>54</v>
      </c>
      <c r="C10482" t="s">
        <v>52</v>
      </c>
      <c r="D10482" t="s">
        <v>76</v>
      </c>
      <c r="E10482" t="s">
        <v>35</v>
      </c>
      <c r="F10482" t="s">
        <v>57</v>
      </c>
      <c r="G10482" s="10">
        <v>42536</v>
      </c>
      <c r="H10482" s="10">
        <v>42540</v>
      </c>
      <c r="I10482" t="s">
        <v>14</v>
      </c>
      <c r="J10482" t="s">
        <v>15</v>
      </c>
      <c r="K10482" t="str">
        <f>INDEX(State_Code_Name!B:B,MATCH(Consumer_Complaints!E10482,State_Code_Name!C:C,0))</f>
        <v>Florida</v>
      </c>
      <c r="L10482">
        <f t="shared" si="489"/>
        <v>4</v>
      </c>
      <c r="M10482">
        <f t="shared" si="490"/>
        <v>2016</v>
      </c>
      <c r="N10482" t="str">
        <f t="shared" si="491"/>
        <v>Q2</v>
      </c>
    </row>
    <row r="10483" spans="1:14" x14ac:dyDescent="0.35">
      <c r="A10483">
        <v>1801466</v>
      </c>
      <c r="B10483" t="s">
        <v>83</v>
      </c>
      <c r="C10483" t="s">
        <v>36</v>
      </c>
      <c r="D10483" t="s">
        <v>120</v>
      </c>
      <c r="E10483" t="s">
        <v>35</v>
      </c>
      <c r="F10483" t="s">
        <v>305</v>
      </c>
      <c r="G10483" s="10">
        <v>42423</v>
      </c>
      <c r="H10483" s="10">
        <v>42425</v>
      </c>
      <c r="I10483" t="s">
        <v>14</v>
      </c>
      <c r="J10483" t="s">
        <v>14</v>
      </c>
      <c r="K10483" t="str">
        <f>INDEX(State_Code_Name!B:B,MATCH(Consumer_Complaints!E10483,State_Code_Name!C:C,0))</f>
        <v>Florida</v>
      </c>
      <c r="L10483">
        <f t="shared" si="489"/>
        <v>2</v>
      </c>
      <c r="M10483">
        <f t="shared" si="490"/>
        <v>2016</v>
      </c>
      <c r="N10483" t="str">
        <f t="shared" si="491"/>
        <v>Q1</v>
      </c>
    </row>
    <row r="10484" spans="1:14" x14ac:dyDescent="0.35">
      <c r="A10484">
        <v>2022401</v>
      </c>
      <c r="B10484" t="s">
        <v>30</v>
      </c>
      <c r="C10484" t="s">
        <v>26</v>
      </c>
      <c r="D10484" t="s">
        <v>56</v>
      </c>
      <c r="E10484" t="s">
        <v>29</v>
      </c>
      <c r="F10484" t="s">
        <v>19</v>
      </c>
      <c r="G10484" s="10">
        <v>42571</v>
      </c>
      <c r="H10484" s="10">
        <v>42571</v>
      </c>
      <c r="I10484" t="s">
        <v>14</v>
      </c>
      <c r="J10484" t="s">
        <v>15</v>
      </c>
      <c r="K10484" t="str">
        <f>INDEX(State_Code_Name!B:B,MATCH(Consumer_Complaints!E10484,State_Code_Name!C:C,0))</f>
        <v>Connecticut</v>
      </c>
      <c r="L10484">
        <f t="shared" si="489"/>
        <v>0</v>
      </c>
      <c r="M10484">
        <f t="shared" si="490"/>
        <v>2016</v>
      </c>
      <c r="N10484" t="str">
        <f t="shared" si="491"/>
        <v>Q3</v>
      </c>
    </row>
    <row r="10485" spans="1:14" x14ac:dyDescent="0.35">
      <c r="A10485">
        <v>1459186</v>
      </c>
      <c r="B10485" t="s">
        <v>672</v>
      </c>
      <c r="C10485" t="s">
        <v>32</v>
      </c>
      <c r="D10485" t="s">
        <v>44</v>
      </c>
      <c r="E10485" t="s">
        <v>31</v>
      </c>
      <c r="F10485" t="s">
        <v>19</v>
      </c>
      <c r="G10485" s="10">
        <v>42254</v>
      </c>
      <c r="H10485" s="10">
        <v>42254</v>
      </c>
      <c r="I10485" t="s">
        <v>14</v>
      </c>
      <c r="J10485" t="s">
        <v>15</v>
      </c>
      <c r="K10485" t="str">
        <f>INDEX(State_Code_Name!B:B,MATCH(Consumer_Complaints!E10485,State_Code_Name!C:C,0))</f>
        <v>Texas</v>
      </c>
      <c r="L10485">
        <f t="shared" si="489"/>
        <v>0</v>
      </c>
      <c r="M10485">
        <f t="shared" si="490"/>
        <v>2015</v>
      </c>
      <c r="N10485" t="str">
        <f t="shared" si="491"/>
        <v>Q3</v>
      </c>
    </row>
    <row r="10486" spans="1:14" x14ac:dyDescent="0.35">
      <c r="A10486">
        <v>1157009</v>
      </c>
      <c r="B10486" t="s">
        <v>68</v>
      </c>
      <c r="C10486" t="s">
        <v>16</v>
      </c>
      <c r="D10486" t="s">
        <v>20</v>
      </c>
      <c r="E10486" t="s">
        <v>48</v>
      </c>
      <c r="F10486" t="s">
        <v>305</v>
      </c>
      <c r="G10486" s="10">
        <v>41988</v>
      </c>
      <c r="H10486" s="10">
        <v>41989</v>
      </c>
      <c r="I10486" t="s">
        <v>14</v>
      </c>
      <c r="J10486" t="s">
        <v>15</v>
      </c>
      <c r="K10486" t="str">
        <f>INDEX(State_Code_Name!B:B,MATCH(Consumer_Complaints!E10486,State_Code_Name!C:C,0))</f>
        <v>New Jersey</v>
      </c>
      <c r="L10486">
        <f t="shared" si="489"/>
        <v>1</v>
      </c>
      <c r="M10486">
        <f t="shared" si="490"/>
        <v>2014</v>
      </c>
      <c r="N10486" t="str">
        <f t="shared" si="491"/>
        <v>Q4</v>
      </c>
    </row>
    <row r="10487" spans="1:14" x14ac:dyDescent="0.35">
      <c r="A10487">
        <v>1525638</v>
      </c>
      <c r="B10487" t="s">
        <v>340</v>
      </c>
      <c r="C10487" t="s">
        <v>32</v>
      </c>
      <c r="D10487" t="s">
        <v>41</v>
      </c>
      <c r="E10487" t="s">
        <v>51</v>
      </c>
      <c r="F10487" t="s">
        <v>19</v>
      </c>
      <c r="G10487" s="10">
        <v>42235</v>
      </c>
      <c r="H10487" s="10">
        <v>42243</v>
      </c>
      <c r="I10487" t="s">
        <v>14</v>
      </c>
      <c r="J10487" t="s">
        <v>15</v>
      </c>
      <c r="K10487" t="str">
        <f>INDEX(State_Code_Name!B:B,MATCH(Consumer_Complaints!E10487,State_Code_Name!C:C,0))</f>
        <v>Washington</v>
      </c>
      <c r="L10487">
        <f t="shared" si="489"/>
        <v>8</v>
      </c>
      <c r="M10487">
        <f t="shared" si="490"/>
        <v>2015</v>
      </c>
      <c r="N10487" t="str">
        <f t="shared" si="491"/>
        <v>Q3</v>
      </c>
    </row>
    <row r="10488" spans="1:14" x14ac:dyDescent="0.35">
      <c r="A10488">
        <v>1318332</v>
      </c>
      <c r="B10488" t="s">
        <v>148</v>
      </c>
      <c r="C10488" t="s">
        <v>16</v>
      </c>
      <c r="D10488" t="s">
        <v>24</v>
      </c>
      <c r="E10488" t="s">
        <v>31</v>
      </c>
      <c r="F10488" t="s">
        <v>19</v>
      </c>
      <c r="G10488" s="10">
        <v>42189</v>
      </c>
      <c r="H10488" s="10">
        <v>42189</v>
      </c>
      <c r="I10488" t="s">
        <v>14</v>
      </c>
      <c r="J10488" t="s">
        <v>15</v>
      </c>
      <c r="K10488" t="str">
        <f>INDEX(State_Code_Name!B:B,MATCH(Consumer_Complaints!E10488,State_Code_Name!C:C,0))</f>
        <v>Texas</v>
      </c>
      <c r="L10488">
        <f t="shared" si="489"/>
        <v>0</v>
      </c>
      <c r="M10488">
        <f t="shared" si="490"/>
        <v>2015</v>
      </c>
      <c r="N10488" t="str">
        <f t="shared" si="491"/>
        <v>Q3</v>
      </c>
    </row>
    <row r="10489" spans="1:14" x14ac:dyDescent="0.35">
      <c r="A10489">
        <v>2095801</v>
      </c>
      <c r="B10489" t="s">
        <v>229</v>
      </c>
      <c r="C10489" t="s">
        <v>26</v>
      </c>
      <c r="D10489" t="s">
        <v>56</v>
      </c>
      <c r="E10489" t="s">
        <v>46</v>
      </c>
      <c r="F10489" t="s">
        <v>19</v>
      </c>
      <c r="G10489" s="10">
        <v>42530</v>
      </c>
      <c r="H10489" s="10">
        <v>42530</v>
      </c>
      <c r="I10489" t="s">
        <v>14</v>
      </c>
      <c r="J10489" t="s">
        <v>15</v>
      </c>
      <c r="K10489" t="str">
        <f>INDEX(State_Code_Name!B:B,MATCH(Consumer_Complaints!E10489,State_Code_Name!C:C,0))</f>
        <v>Pennsylvania</v>
      </c>
      <c r="L10489">
        <f t="shared" si="489"/>
        <v>0</v>
      </c>
      <c r="M10489">
        <f t="shared" si="490"/>
        <v>2016</v>
      </c>
      <c r="N10489" t="str">
        <f t="shared" si="491"/>
        <v>Q2</v>
      </c>
    </row>
    <row r="10490" spans="1:14" x14ac:dyDescent="0.35">
      <c r="A10490">
        <v>1258369</v>
      </c>
      <c r="B10490" t="s">
        <v>131</v>
      </c>
      <c r="C10490" t="s">
        <v>32</v>
      </c>
      <c r="D10490" t="s">
        <v>41</v>
      </c>
      <c r="E10490" t="s">
        <v>31</v>
      </c>
      <c r="F10490" t="s">
        <v>19</v>
      </c>
      <c r="G10490" s="10">
        <v>42061</v>
      </c>
      <c r="H10490" s="10">
        <v>42061</v>
      </c>
      <c r="I10490" t="s">
        <v>14</v>
      </c>
      <c r="J10490" t="s">
        <v>14</v>
      </c>
      <c r="K10490" t="str">
        <f>INDEX(State_Code_Name!B:B,MATCH(Consumer_Complaints!E10490,State_Code_Name!C:C,0))</f>
        <v>Texas</v>
      </c>
      <c r="L10490">
        <f t="shared" si="489"/>
        <v>0</v>
      </c>
      <c r="M10490">
        <f t="shared" si="490"/>
        <v>2015</v>
      </c>
      <c r="N10490" t="str">
        <f t="shared" si="491"/>
        <v>Q1</v>
      </c>
    </row>
    <row r="10491" spans="1:14" x14ac:dyDescent="0.35">
      <c r="A10491">
        <v>651799</v>
      </c>
      <c r="B10491" t="s">
        <v>425</v>
      </c>
      <c r="C10491" t="s">
        <v>16</v>
      </c>
      <c r="D10491" t="s">
        <v>17</v>
      </c>
      <c r="E10491" t="s">
        <v>100</v>
      </c>
      <c r="F10491" t="s">
        <v>19</v>
      </c>
      <c r="G10491" s="10">
        <v>41640</v>
      </c>
      <c r="H10491" s="10">
        <v>41640</v>
      </c>
      <c r="I10491" t="s">
        <v>14</v>
      </c>
      <c r="J10491" t="s">
        <v>14</v>
      </c>
      <c r="K10491" t="str">
        <f>INDEX(State_Code_Name!B:B,MATCH(Consumer_Complaints!E10491,State_Code_Name!C:C,0))</f>
        <v>Arizona</v>
      </c>
      <c r="L10491">
        <f t="shared" si="489"/>
        <v>0</v>
      </c>
      <c r="M10491">
        <f t="shared" si="490"/>
        <v>2014</v>
      </c>
      <c r="N10491" t="str">
        <f t="shared" si="491"/>
        <v>Q1</v>
      </c>
    </row>
    <row r="10492" spans="1:14" x14ac:dyDescent="0.35">
      <c r="A10492">
        <v>1251109</v>
      </c>
      <c r="B10492" t="s">
        <v>105</v>
      </c>
      <c r="C10492" t="s">
        <v>32</v>
      </c>
      <c r="D10492" t="s">
        <v>161</v>
      </c>
      <c r="E10492" t="s">
        <v>22</v>
      </c>
      <c r="F10492" t="s">
        <v>19</v>
      </c>
      <c r="G10492" s="10">
        <v>42057</v>
      </c>
      <c r="H10492" s="10">
        <v>42057</v>
      </c>
      <c r="I10492" t="s">
        <v>14</v>
      </c>
      <c r="J10492" t="s">
        <v>15</v>
      </c>
      <c r="K10492" t="str">
        <f>INDEX(State_Code_Name!B:B,MATCH(Consumer_Complaints!E10492,State_Code_Name!C:C,0))</f>
        <v>New York</v>
      </c>
      <c r="L10492">
        <f t="shared" si="489"/>
        <v>0</v>
      </c>
      <c r="M10492">
        <f t="shared" si="490"/>
        <v>2015</v>
      </c>
      <c r="N10492" t="str">
        <f t="shared" si="491"/>
        <v>Q1</v>
      </c>
    </row>
    <row r="10493" spans="1:14" x14ac:dyDescent="0.35">
      <c r="A10493">
        <v>1897625</v>
      </c>
      <c r="B10493" t="s">
        <v>134</v>
      </c>
      <c r="C10493" t="s">
        <v>16</v>
      </c>
      <c r="D10493" t="s">
        <v>24</v>
      </c>
      <c r="E10493" t="s">
        <v>35</v>
      </c>
      <c r="F10493" t="s">
        <v>19</v>
      </c>
      <c r="G10493" s="10">
        <v>42487</v>
      </c>
      <c r="H10493" s="10">
        <v>42487</v>
      </c>
      <c r="I10493" t="s">
        <v>14</v>
      </c>
      <c r="J10493" t="s">
        <v>15</v>
      </c>
      <c r="K10493" t="str">
        <f>INDEX(State_Code_Name!B:B,MATCH(Consumer_Complaints!E10493,State_Code_Name!C:C,0))</f>
        <v>Florida</v>
      </c>
      <c r="L10493">
        <f t="shared" si="489"/>
        <v>0</v>
      </c>
      <c r="M10493">
        <f t="shared" si="490"/>
        <v>2016</v>
      </c>
      <c r="N10493" t="str">
        <f t="shared" si="491"/>
        <v>Q2</v>
      </c>
    </row>
    <row r="10494" spans="1:14" x14ac:dyDescent="0.35">
      <c r="A10494">
        <v>2105429</v>
      </c>
      <c r="B10494" t="s">
        <v>50</v>
      </c>
      <c r="C10494" t="s">
        <v>32</v>
      </c>
      <c r="D10494" t="s">
        <v>104</v>
      </c>
      <c r="E10494" t="s">
        <v>35</v>
      </c>
      <c r="F10494" t="s">
        <v>19</v>
      </c>
      <c r="G10494" s="10">
        <v>42683</v>
      </c>
      <c r="H10494" s="10">
        <v>42683</v>
      </c>
      <c r="I10494" t="s">
        <v>14</v>
      </c>
      <c r="J10494" t="s">
        <v>15</v>
      </c>
      <c r="K10494" t="str">
        <f>INDEX(State_Code_Name!B:B,MATCH(Consumer_Complaints!E10494,State_Code_Name!C:C,0))</f>
        <v>Florida</v>
      </c>
      <c r="L10494">
        <f t="shared" si="489"/>
        <v>0</v>
      </c>
      <c r="M10494">
        <f t="shared" si="490"/>
        <v>2016</v>
      </c>
      <c r="N10494" t="str">
        <f t="shared" si="491"/>
        <v>Q4</v>
      </c>
    </row>
    <row r="10495" spans="1:14" x14ac:dyDescent="0.35">
      <c r="A10495">
        <v>2001261</v>
      </c>
      <c r="B10495" t="s">
        <v>38</v>
      </c>
      <c r="C10495" t="s">
        <v>26</v>
      </c>
      <c r="D10495" t="s">
        <v>27</v>
      </c>
      <c r="E10495" t="s">
        <v>66</v>
      </c>
      <c r="F10495" t="s">
        <v>305</v>
      </c>
      <c r="G10495" s="10">
        <v>42558</v>
      </c>
      <c r="H10495" s="10">
        <v>42589</v>
      </c>
      <c r="I10495" t="s">
        <v>14</v>
      </c>
      <c r="J10495" t="s">
        <v>15</v>
      </c>
      <c r="K10495" t="str">
        <f>INDEX(State_Code_Name!B:B,MATCH(Consumer_Complaints!E10495,State_Code_Name!C:C,0))</f>
        <v>Michigan</v>
      </c>
      <c r="L10495">
        <f t="shared" si="489"/>
        <v>31</v>
      </c>
      <c r="M10495">
        <f t="shared" si="490"/>
        <v>2016</v>
      </c>
      <c r="N10495" t="str">
        <f t="shared" si="491"/>
        <v>Q3</v>
      </c>
    </row>
    <row r="10496" spans="1:14" x14ac:dyDescent="0.35">
      <c r="A10496">
        <v>1687339</v>
      </c>
      <c r="B10496" t="s">
        <v>802</v>
      </c>
      <c r="C10496" t="s">
        <v>32</v>
      </c>
      <c r="D10496" t="s">
        <v>44</v>
      </c>
      <c r="E10496" t="s">
        <v>39</v>
      </c>
      <c r="F10496" t="s">
        <v>19</v>
      </c>
      <c r="G10496" s="10">
        <v>42228</v>
      </c>
      <c r="H10496" s="10">
        <v>42228</v>
      </c>
      <c r="I10496" t="s">
        <v>14</v>
      </c>
      <c r="J10496" t="s">
        <v>15</v>
      </c>
      <c r="K10496" t="str">
        <f>INDEX(State_Code_Name!B:B,MATCH(Consumer_Complaints!E10496,State_Code_Name!C:C,0))</f>
        <v>Ohio</v>
      </c>
      <c r="L10496">
        <f t="shared" si="489"/>
        <v>0</v>
      </c>
      <c r="M10496">
        <f t="shared" si="490"/>
        <v>2015</v>
      </c>
      <c r="N10496" t="str">
        <f t="shared" si="491"/>
        <v>Q3</v>
      </c>
    </row>
    <row r="10497" spans="1:14" x14ac:dyDescent="0.35">
      <c r="A10497">
        <v>716709</v>
      </c>
      <c r="B10497" t="s">
        <v>379</v>
      </c>
      <c r="C10497" t="s">
        <v>61</v>
      </c>
      <c r="D10497" t="s">
        <v>459</v>
      </c>
      <c r="E10497" t="s">
        <v>48</v>
      </c>
      <c r="F10497" t="s">
        <v>19</v>
      </c>
      <c r="G10497" s="10">
        <v>41685</v>
      </c>
      <c r="H10497" s="10">
        <v>41695</v>
      </c>
      <c r="I10497" t="s">
        <v>14</v>
      </c>
      <c r="J10497" t="s">
        <v>14</v>
      </c>
      <c r="K10497" t="str">
        <f>INDEX(State_Code_Name!B:B,MATCH(Consumer_Complaints!E10497,State_Code_Name!C:C,0))</f>
        <v>New Jersey</v>
      </c>
      <c r="L10497">
        <f t="shared" si="489"/>
        <v>10</v>
      </c>
      <c r="M10497">
        <f t="shared" si="490"/>
        <v>2014</v>
      </c>
      <c r="N10497" t="str">
        <f t="shared" si="491"/>
        <v>Q1</v>
      </c>
    </row>
    <row r="10498" spans="1:14" x14ac:dyDescent="0.35">
      <c r="A10498">
        <v>877050</v>
      </c>
      <c r="B10498" t="s">
        <v>1208</v>
      </c>
      <c r="C10498" t="s">
        <v>16</v>
      </c>
      <c r="D10498" t="s">
        <v>75</v>
      </c>
      <c r="E10498" t="s">
        <v>22</v>
      </c>
      <c r="F10498" t="s">
        <v>305</v>
      </c>
      <c r="G10498" s="10">
        <v>41676</v>
      </c>
      <c r="H10498" s="10">
        <v>41765</v>
      </c>
      <c r="I10498" t="s">
        <v>14</v>
      </c>
      <c r="J10498" t="s">
        <v>15</v>
      </c>
      <c r="K10498" t="str">
        <f>INDEX(State_Code_Name!B:B,MATCH(Consumer_Complaints!E10498,State_Code_Name!C:C,0))</f>
        <v>New York</v>
      </c>
      <c r="L10498">
        <f t="shared" si="489"/>
        <v>89</v>
      </c>
      <c r="M10498">
        <f t="shared" si="490"/>
        <v>2014</v>
      </c>
      <c r="N10498" t="str">
        <f t="shared" si="491"/>
        <v>Q1</v>
      </c>
    </row>
    <row r="10499" spans="1:14" x14ac:dyDescent="0.35">
      <c r="A10499">
        <v>398810</v>
      </c>
      <c r="B10499" t="s">
        <v>43</v>
      </c>
      <c r="C10499" t="s">
        <v>61</v>
      </c>
      <c r="D10499" t="s">
        <v>132</v>
      </c>
      <c r="E10499" t="s">
        <v>31</v>
      </c>
      <c r="F10499" t="s">
        <v>19</v>
      </c>
      <c r="G10499" s="10">
        <v>41369</v>
      </c>
      <c r="H10499" s="10">
        <v>41430</v>
      </c>
      <c r="I10499" t="s">
        <v>14</v>
      </c>
      <c r="J10499" t="s">
        <v>15</v>
      </c>
      <c r="K10499" t="str">
        <f>INDEX(State_Code_Name!B:B,MATCH(Consumer_Complaints!E10499,State_Code_Name!C:C,0))</f>
        <v>Texas</v>
      </c>
      <c r="L10499">
        <f t="shared" ref="L10499:L10562" si="492">H10499-G10499</f>
        <v>61</v>
      </c>
      <c r="M10499">
        <f t="shared" ref="M10499:M10562" si="493">YEAR(G10499)</f>
        <v>2013</v>
      </c>
      <c r="N10499" t="str">
        <f t="shared" ref="N10499:N10562" si="494">IF(MONTH(G10499)&lt;=3,"Q1",IF(MONTH(G10499)&lt;=6,"Q2",IF(MONTH(G10499)&lt;=9,"Q3","Q4")))</f>
        <v>Q2</v>
      </c>
    </row>
    <row r="10500" spans="1:14" x14ac:dyDescent="0.35">
      <c r="A10500">
        <v>1219621</v>
      </c>
      <c r="B10500" t="s">
        <v>619</v>
      </c>
      <c r="C10500" t="s">
        <v>32</v>
      </c>
      <c r="D10500" t="s">
        <v>104</v>
      </c>
      <c r="E10500" t="s">
        <v>22</v>
      </c>
      <c r="F10500" t="s">
        <v>19</v>
      </c>
      <c r="G10500" s="10">
        <v>42006</v>
      </c>
      <c r="H10500" s="10">
        <v>42006</v>
      </c>
      <c r="I10500" t="s">
        <v>15</v>
      </c>
      <c r="J10500" t="s">
        <v>15</v>
      </c>
      <c r="K10500" t="str">
        <f>INDEX(State_Code_Name!B:B,MATCH(Consumer_Complaints!E10500,State_Code_Name!C:C,0))</f>
        <v>New York</v>
      </c>
      <c r="L10500">
        <f t="shared" si="492"/>
        <v>0</v>
      </c>
      <c r="M10500">
        <f t="shared" si="493"/>
        <v>2015</v>
      </c>
      <c r="N10500" t="str">
        <f t="shared" si="494"/>
        <v>Q1</v>
      </c>
    </row>
    <row r="10501" spans="1:14" x14ac:dyDescent="0.35">
      <c r="A10501">
        <v>549296</v>
      </c>
      <c r="B10501" t="s">
        <v>220</v>
      </c>
      <c r="C10501" t="s">
        <v>9</v>
      </c>
      <c r="D10501" t="s">
        <v>183</v>
      </c>
      <c r="E10501" t="s">
        <v>212</v>
      </c>
      <c r="F10501" t="s">
        <v>19</v>
      </c>
      <c r="G10501" s="10">
        <v>41284</v>
      </c>
      <c r="H10501" s="10">
        <v>41284</v>
      </c>
      <c r="I10501" t="s">
        <v>14</v>
      </c>
      <c r="J10501" t="s">
        <v>14</v>
      </c>
      <c r="K10501" t="str">
        <f>INDEX(State_Code_Name!B:B,MATCH(Consumer_Complaints!E10501,State_Code_Name!C:C,0))</f>
        <v>West Virginia</v>
      </c>
      <c r="L10501">
        <f t="shared" si="492"/>
        <v>0</v>
      </c>
      <c r="M10501">
        <f t="shared" si="493"/>
        <v>2013</v>
      </c>
      <c r="N10501" t="str">
        <f t="shared" si="494"/>
        <v>Q1</v>
      </c>
    </row>
    <row r="10502" spans="1:14" x14ac:dyDescent="0.35">
      <c r="A10502">
        <v>1671896</v>
      </c>
      <c r="B10502" t="s">
        <v>43</v>
      </c>
      <c r="C10502" t="s">
        <v>16</v>
      </c>
      <c r="D10502" t="s">
        <v>24</v>
      </c>
      <c r="E10502" t="s">
        <v>39</v>
      </c>
      <c r="F10502" t="s">
        <v>19</v>
      </c>
      <c r="G10502" s="10">
        <v>42333</v>
      </c>
      <c r="H10502" s="10">
        <v>42333</v>
      </c>
      <c r="I10502" t="s">
        <v>14</v>
      </c>
      <c r="J10502" t="s">
        <v>15</v>
      </c>
      <c r="K10502" t="str">
        <f>INDEX(State_Code_Name!B:B,MATCH(Consumer_Complaints!E10502,State_Code_Name!C:C,0))</f>
        <v>Ohio</v>
      </c>
      <c r="L10502">
        <f t="shared" si="492"/>
        <v>0</v>
      </c>
      <c r="M10502">
        <f t="shared" si="493"/>
        <v>2015</v>
      </c>
      <c r="N10502" t="str">
        <f t="shared" si="494"/>
        <v>Q4</v>
      </c>
    </row>
    <row r="10503" spans="1:14" x14ac:dyDescent="0.35">
      <c r="A10503">
        <v>2041198</v>
      </c>
      <c r="B10503" t="s">
        <v>47</v>
      </c>
      <c r="C10503" t="s">
        <v>26</v>
      </c>
      <c r="D10503" t="s">
        <v>27</v>
      </c>
      <c r="E10503" t="s">
        <v>42</v>
      </c>
      <c r="F10503" t="s">
        <v>19</v>
      </c>
      <c r="G10503" s="10">
        <v>42437</v>
      </c>
      <c r="H10503" s="10">
        <v>42437</v>
      </c>
      <c r="I10503" t="s">
        <v>14</v>
      </c>
      <c r="J10503" t="s">
        <v>15</v>
      </c>
      <c r="K10503" t="str">
        <f>INDEX(State_Code_Name!B:B,MATCH(Consumer_Complaints!E10503,State_Code_Name!C:C,0))</f>
        <v>North Carolina</v>
      </c>
      <c r="L10503">
        <f t="shared" si="492"/>
        <v>0</v>
      </c>
      <c r="M10503">
        <f t="shared" si="493"/>
        <v>2016</v>
      </c>
      <c r="N10503" t="str">
        <f t="shared" si="494"/>
        <v>Q1</v>
      </c>
    </row>
    <row r="10504" spans="1:14" x14ac:dyDescent="0.35">
      <c r="A10504">
        <v>435718</v>
      </c>
      <c r="B10504" t="s">
        <v>69</v>
      </c>
      <c r="C10504" t="s">
        <v>26</v>
      </c>
      <c r="D10504" t="s">
        <v>27</v>
      </c>
      <c r="E10504" t="s">
        <v>25</v>
      </c>
      <c r="F10504" t="s">
        <v>19</v>
      </c>
      <c r="G10504" s="10">
        <v>41443</v>
      </c>
      <c r="H10504" s="10">
        <v>41444</v>
      </c>
      <c r="I10504" t="s">
        <v>14</v>
      </c>
      <c r="J10504" t="s">
        <v>15</v>
      </c>
      <c r="K10504" t="str">
        <f>INDEX(State_Code_Name!B:B,MATCH(Consumer_Complaints!E10504,State_Code_Name!C:C,0))</f>
        <v>Georgia</v>
      </c>
      <c r="L10504">
        <f t="shared" si="492"/>
        <v>1</v>
      </c>
      <c r="M10504">
        <f t="shared" si="493"/>
        <v>2013</v>
      </c>
      <c r="N10504" t="str">
        <f t="shared" si="494"/>
        <v>Q2</v>
      </c>
    </row>
    <row r="10505" spans="1:14" x14ac:dyDescent="0.35">
      <c r="A10505">
        <v>396504</v>
      </c>
      <c r="B10505" t="s">
        <v>43</v>
      </c>
      <c r="C10505" t="s">
        <v>36</v>
      </c>
      <c r="D10505" t="s">
        <v>174</v>
      </c>
      <c r="E10505" t="s">
        <v>22</v>
      </c>
      <c r="F10505" t="s">
        <v>19</v>
      </c>
      <c r="G10505" s="10">
        <v>41279</v>
      </c>
      <c r="H10505" s="10">
        <v>41279</v>
      </c>
      <c r="I10505" t="s">
        <v>14</v>
      </c>
      <c r="J10505" t="s">
        <v>15</v>
      </c>
      <c r="K10505" t="str">
        <f>INDEX(State_Code_Name!B:B,MATCH(Consumer_Complaints!E10505,State_Code_Name!C:C,0))</f>
        <v>New York</v>
      </c>
      <c r="L10505">
        <f t="shared" si="492"/>
        <v>0</v>
      </c>
      <c r="M10505">
        <f t="shared" si="493"/>
        <v>2013</v>
      </c>
      <c r="N10505" t="str">
        <f t="shared" si="494"/>
        <v>Q1</v>
      </c>
    </row>
    <row r="10506" spans="1:14" x14ac:dyDescent="0.35">
      <c r="A10506">
        <v>1141534</v>
      </c>
      <c r="B10506" t="s">
        <v>220</v>
      </c>
      <c r="C10506" t="s">
        <v>16</v>
      </c>
      <c r="D10506" t="s">
        <v>24</v>
      </c>
      <c r="E10506" t="s">
        <v>66</v>
      </c>
      <c r="F10506" t="s">
        <v>13</v>
      </c>
      <c r="G10506" s="10">
        <v>41710</v>
      </c>
      <c r="H10506" s="10">
        <v>41741</v>
      </c>
      <c r="I10506" t="s">
        <v>14</v>
      </c>
      <c r="J10506" t="s">
        <v>15</v>
      </c>
      <c r="K10506" t="str">
        <f>INDEX(State_Code_Name!B:B,MATCH(Consumer_Complaints!E10506,State_Code_Name!C:C,0))</f>
        <v>Michigan</v>
      </c>
      <c r="L10506">
        <f t="shared" si="492"/>
        <v>31</v>
      </c>
      <c r="M10506">
        <f t="shared" si="493"/>
        <v>2014</v>
      </c>
      <c r="N10506" t="str">
        <f t="shared" si="494"/>
        <v>Q1</v>
      </c>
    </row>
    <row r="10507" spans="1:14" x14ac:dyDescent="0.35">
      <c r="A10507">
        <v>1241816</v>
      </c>
      <c r="B10507" t="s">
        <v>47</v>
      </c>
      <c r="C10507" t="s">
        <v>26</v>
      </c>
      <c r="D10507" t="s">
        <v>56</v>
      </c>
      <c r="E10507" t="s">
        <v>79</v>
      </c>
      <c r="F10507" t="s">
        <v>19</v>
      </c>
      <c r="G10507" s="10">
        <v>42051</v>
      </c>
      <c r="H10507" s="10">
        <v>42051</v>
      </c>
      <c r="I10507" t="s">
        <v>14</v>
      </c>
      <c r="J10507" t="s">
        <v>15</v>
      </c>
      <c r="K10507" t="str">
        <f>INDEX(State_Code_Name!B:B,MATCH(Consumer_Complaints!E10507,State_Code_Name!C:C,0))</f>
        <v>Minnesota</v>
      </c>
      <c r="L10507">
        <f t="shared" si="492"/>
        <v>0</v>
      </c>
      <c r="M10507">
        <f t="shared" si="493"/>
        <v>2015</v>
      </c>
      <c r="N10507" t="str">
        <f t="shared" si="494"/>
        <v>Q1</v>
      </c>
    </row>
    <row r="10508" spans="1:14" x14ac:dyDescent="0.35">
      <c r="A10508">
        <v>2090446</v>
      </c>
      <c r="B10508" t="s">
        <v>43</v>
      </c>
      <c r="C10508" t="s">
        <v>36</v>
      </c>
      <c r="D10508" t="s">
        <v>120</v>
      </c>
      <c r="E10508" t="s">
        <v>46</v>
      </c>
      <c r="F10508" t="s">
        <v>19</v>
      </c>
      <c r="G10508" s="10">
        <v>42613</v>
      </c>
      <c r="H10508" s="10">
        <v>42613</v>
      </c>
      <c r="I10508" t="s">
        <v>14</v>
      </c>
      <c r="J10508" t="s">
        <v>14</v>
      </c>
      <c r="K10508" t="str">
        <f>INDEX(State_Code_Name!B:B,MATCH(Consumer_Complaints!E10508,State_Code_Name!C:C,0))</f>
        <v>Pennsylvania</v>
      </c>
      <c r="L10508">
        <f t="shared" si="492"/>
        <v>0</v>
      </c>
      <c r="M10508">
        <f t="shared" si="493"/>
        <v>2016</v>
      </c>
      <c r="N10508" t="str">
        <f t="shared" si="494"/>
        <v>Q3</v>
      </c>
    </row>
    <row r="10509" spans="1:14" x14ac:dyDescent="0.35">
      <c r="A10509">
        <v>1953470</v>
      </c>
      <c r="B10509" t="s">
        <v>63</v>
      </c>
      <c r="C10509" t="s">
        <v>61</v>
      </c>
      <c r="D10509" t="s">
        <v>282</v>
      </c>
      <c r="E10509" t="s">
        <v>70</v>
      </c>
      <c r="F10509" t="s">
        <v>19</v>
      </c>
      <c r="G10509" s="10">
        <v>42435</v>
      </c>
      <c r="H10509" s="10">
        <v>42435</v>
      </c>
      <c r="I10509" t="s">
        <v>14</v>
      </c>
      <c r="J10509" t="s">
        <v>15</v>
      </c>
      <c r="K10509" t="str">
        <f>INDEX(State_Code_Name!B:B,MATCH(Consumer_Complaints!E10509,State_Code_Name!C:C,0))</f>
        <v>Massachusetts</v>
      </c>
      <c r="L10509">
        <f t="shared" si="492"/>
        <v>0</v>
      </c>
      <c r="M10509">
        <f t="shared" si="493"/>
        <v>2016</v>
      </c>
      <c r="N10509" t="str">
        <f t="shared" si="494"/>
        <v>Q1</v>
      </c>
    </row>
    <row r="10510" spans="1:14" x14ac:dyDescent="0.35">
      <c r="A10510">
        <v>1625435</v>
      </c>
      <c r="B10510" t="s">
        <v>1092</v>
      </c>
      <c r="C10510" t="s">
        <v>879</v>
      </c>
      <c r="D10510" t="s">
        <v>880</v>
      </c>
      <c r="E10510" t="s">
        <v>18</v>
      </c>
      <c r="F10510" t="s">
        <v>19</v>
      </c>
      <c r="G10510" s="10">
        <v>42303</v>
      </c>
      <c r="H10510" s="10">
        <v>42338</v>
      </c>
      <c r="I10510" t="s">
        <v>14</v>
      </c>
      <c r="J10510" t="s">
        <v>15</v>
      </c>
      <c r="K10510" t="str">
        <f>INDEX(State_Code_Name!B:B,MATCH(Consumer_Complaints!E10510,State_Code_Name!C:C,0))</f>
        <v>California</v>
      </c>
      <c r="L10510">
        <f t="shared" si="492"/>
        <v>35</v>
      </c>
      <c r="M10510">
        <f t="shared" si="493"/>
        <v>2015</v>
      </c>
      <c r="N10510" t="str">
        <f t="shared" si="494"/>
        <v>Q4</v>
      </c>
    </row>
    <row r="10511" spans="1:14" x14ac:dyDescent="0.35">
      <c r="A10511">
        <v>2005010</v>
      </c>
      <c r="B10511" t="s">
        <v>90</v>
      </c>
      <c r="C10511" t="s">
        <v>16</v>
      </c>
      <c r="D10511" t="s">
        <v>24</v>
      </c>
      <c r="E10511" t="s">
        <v>101</v>
      </c>
      <c r="F10511" t="s">
        <v>19</v>
      </c>
      <c r="G10511" s="10">
        <v>42620</v>
      </c>
      <c r="H10511" s="10">
        <v>42620</v>
      </c>
      <c r="I10511" t="s">
        <v>14</v>
      </c>
      <c r="J10511" t="s">
        <v>14</v>
      </c>
      <c r="K10511" t="str">
        <f>INDEX(State_Code_Name!B:B,MATCH(Consumer_Complaints!E10511,State_Code_Name!C:C,0))</f>
        <v>Delaware</v>
      </c>
      <c r="L10511">
        <f t="shared" si="492"/>
        <v>0</v>
      </c>
      <c r="M10511">
        <f t="shared" si="493"/>
        <v>2016</v>
      </c>
      <c r="N10511" t="str">
        <f t="shared" si="494"/>
        <v>Q3</v>
      </c>
    </row>
    <row r="10512" spans="1:14" x14ac:dyDescent="0.35">
      <c r="A10512">
        <v>2020842</v>
      </c>
      <c r="B10512" t="s">
        <v>265</v>
      </c>
      <c r="C10512" t="s">
        <v>26</v>
      </c>
      <c r="D10512" t="s">
        <v>56</v>
      </c>
      <c r="E10512" t="s">
        <v>42</v>
      </c>
      <c r="F10512" t="s">
        <v>19</v>
      </c>
      <c r="G10512" s="10">
        <v>42572</v>
      </c>
      <c r="H10512" s="10">
        <v>42572</v>
      </c>
      <c r="I10512" t="s">
        <v>14</v>
      </c>
      <c r="J10512" t="s">
        <v>14</v>
      </c>
      <c r="K10512" t="str">
        <f>INDEX(State_Code_Name!B:B,MATCH(Consumer_Complaints!E10512,State_Code_Name!C:C,0))</f>
        <v>North Carolina</v>
      </c>
      <c r="L10512">
        <f t="shared" si="492"/>
        <v>0</v>
      </c>
      <c r="M10512">
        <f t="shared" si="493"/>
        <v>2016</v>
      </c>
      <c r="N10512" t="str">
        <f t="shared" si="494"/>
        <v>Q3</v>
      </c>
    </row>
    <row r="10513" spans="1:14" x14ac:dyDescent="0.35">
      <c r="A10513">
        <v>568372</v>
      </c>
      <c r="B10513" t="s">
        <v>43</v>
      </c>
      <c r="C10513" t="s">
        <v>36</v>
      </c>
      <c r="D10513" t="s">
        <v>49</v>
      </c>
      <c r="E10513" t="s">
        <v>59</v>
      </c>
      <c r="F10513" t="s">
        <v>305</v>
      </c>
      <c r="G10513" s="10">
        <v>41570</v>
      </c>
      <c r="H10513" s="10">
        <v>41571</v>
      </c>
      <c r="I10513" t="s">
        <v>14</v>
      </c>
      <c r="J10513" t="s">
        <v>15</v>
      </c>
      <c r="K10513" t="str">
        <f>INDEX(State_Code_Name!B:B,MATCH(Consumer_Complaints!E10513,State_Code_Name!C:C,0))</f>
        <v>Illinois</v>
      </c>
      <c r="L10513">
        <f t="shared" si="492"/>
        <v>1</v>
      </c>
      <c r="M10513">
        <f t="shared" si="493"/>
        <v>2013</v>
      </c>
      <c r="N10513" t="str">
        <f t="shared" si="494"/>
        <v>Q4</v>
      </c>
    </row>
    <row r="10514" spans="1:14" x14ac:dyDescent="0.35">
      <c r="A10514">
        <v>1640614</v>
      </c>
      <c r="B10514" t="s">
        <v>68</v>
      </c>
      <c r="C10514" t="s">
        <v>36</v>
      </c>
      <c r="D10514" t="s">
        <v>94</v>
      </c>
      <c r="E10514" t="s">
        <v>153</v>
      </c>
      <c r="F10514" t="s">
        <v>19</v>
      </c>
      <c r="G10514" s="10">
        <v>42105</v>
      </c>
      <c r="H10514" s="10">
        <v>42105</v>
      </c>
      <c r="I10514" t="s">
        <v>14</v>
      </c>
      <c r="J10514" t="s">
        <v>15</v>
      </c>
      <c r="K10514" t="str">
        <f>INDEX(State_Code_Name!B:B,MATCH(Consumer_Complaints!E10514,State_Code_Name!C:C,0))</f>
        <v>Rhode Island</v>
      </c>
      <c r="L10514">
        <f t="shared" si="492"/>
        <v>0</v>
      </c>
      <c r="M10514">
        <f t="shared" si="493"/>
        <v>2015</v>
      </c>
      <c r="N10514" t="str">
        <f t="shared" si="494"/>
        <v>Q2</v>
      </c>
    </row>
    <row r="10515" spans="1:14" x14ac:dyDescent="0.35">
      <c r="A10515">
        <v>1843617</v>
      </c>
      <c r="B10515" t="s">
        <v>97</v>
      </c>
      <c r="C10515" t="s">
        <v>52</v>
      </c>
      <c r="D10515" t="s">
        <v>96</v>
      </c>
      <c r="E10515" t="s">
        <v>18</v>
      </c>
      <c r="F10515" t="s">
        <v>19</v>
      </c>
      <c r="G10515" s="10">
        <v>42451</v>
      </c>
      <c r="H10515" s="10">
        <v>42451</v>
      </c>
      <c r="I10515" t="s">
        <v>14</v>
      </c>
      <c r="J10515" t="s">
        <v>15</v>
      </c>
      <c r="K10515" t="str">
        <f>INDEX(State_Code_Name!B:B,MATCH(Consumer_Complaints!E10515,State_Code_Name!C:C,0))</f>
        <v>California</v>
      </c>
      <c r="L10515">
        <f t="shared" si="492"/>
        <v>0</v>
      </c>
      <c r="M10515">
        <f t="shared" si="493"/>
        <v>2016</v>
      </c>
      <c r="N10515" t="str">
        <f t="shared" si="494"/>
        <v>Q1</v>
      </c>
    </row>
    <row r="10516" spans="1:14" x14ac:dyDescent="0.35">
      <c r="A10516">
        <v>2025371</v>
      </c>
      <c r="B10516" t="s">
        <v>398</v>
      </c>
      <c r="C10516" t="s">
        <v>32</v>
      </c>
      <c r="D10516" t="s">
        <v>44</v>
      </c>
      <c r="E10516" t="s">
        <v>18</v>
      </c>
      <c r="F10516" t="s">
        <v>19</v>
      </c>
      <c r="G10516" s="10">
        <v>42573</v>
      </c>
      <c r="H10516" s="10">
        <v>42573</v>
      </c>
      <c r="I10516" t="s">
        <v>14</v>
      </c>
      <c r="J10516" t="s">
        <v>15</v>
      </c>
      <c r="K10516" t="str">
        <f>INDEX(State_Code_Name!B:B,MATCH(Consumer_Complaints!E10516,State_Code_Name!C:C,0))</f>
        <v>California</v>
      </c>
      <c r="L10516">
        <f t="shared" si="492"/>
        <v>0</v>
      </c>
      <c r="M10516">
        <f t="shared" si="493"/>
        <v>2016</v>
      </c>
      <c r="N10516" t="str">
        <f t="shared" si="494"/>
        <v>Q3</v>
      </c>
    </row>
    <row r="10517" spans="1:14" x14ac:dyDescent="0.35">
      <c r="A10517">
        <v>1562309</v>
      </c>
      <c r="B10517" t="s">
        <v>60</v>
      </c>
      <c r="C10517" t="s">
        <v>52</v>
      </c>
      <c r="D10517" t="s">
        <v>76</v>
      </c>
      <c r="E10517" t="s">
        <v>12</v>
      </c>
      <c r="F10517" t="s">
        <v>19</v>
      </c>
      <c r="G10517" s="10">
        <v>42260</v>
      </c>
      <c r="H10517" s="10">
        <v>42260</v>
      </c>
      <c r="I10517" t="s">
        <v>14</v>
      </c>
      <c r="J10517" t="s">
        <v>15</v>
      </c>
      <c r="K10517" t="str">
        <f>INDEX(State_Code_Name!B:B,MATCH(Consumer_Complaints!E10517,State_Code_Name!C:C,0))</f>
        <v>Virginia</v>
      </c>
      <c r="L10517">
        <f t="shared" si="492"/>
        <v>0</v>
      </c>
      <c r="M10517">
        <f t="shared" si="493"/>
        <v>2015</v>
      </c>
      <c r="N10517" t="str">
        <f t="shared" si="494"/>
        <v>Q3</v>
      </c>
    </row>
    <row r="10518" spans="1:14" x14ac:dyDescent="0.35">
      <c r="A10518">
        <v>1532747</v>
      </c>
      <c r="B10518" t="s">
        <v>69</v>
      </c>
      <c r="C10518" t="s">
        <v>26</v>
      </c>
      <c r="D10518" t="s">
        <v>27</v>
      </c>
      <c r="E10518" t="s">
        <v>186</v>
      </c>
      <c r="F10518" t="s">
        <v>19</v>
      </c>
      <c r="G10518" s="10">
        <v>42240</v>
      </c>
      <c r="H10518" s="10">
        <v>42240</v>
      </c>
      <c r="I10518" t="s">
        <v>14</v>
      </c>
      <c r="J10518" t="s">
        <v>14</v>
      </c>
      <c r="K10518" t="str">
        <f>INDEX(State_Code_Name!B:B,MATCH(Consumer_Complaints!E10518,State_Code_Name!C:C,0))</f>
        <v>Arkansas</v>
      </c>
      <c r="L10518">
        <f t="shared" si="492"/>
        <v>0</v>
      </c>
      <c r="M10518">
        <f t="shared" si="493"/>
        <v>2015</v>
      </c>
      <c r="N10518" t="str">
        <f t="shared" si="494"/>
        <v>Q3</v>
      </c>
    </row>
    <row r="10519" spans="1:14" x14ac:dyDescent="0.35">
      <c r="A10519">
        <v>1908131</v>
      </c>
      <c r="B10519" t="s">
        <v>43</v>
      </c>
      <c r="C10519" t="s">
        <v>61</v>
      </c>
      <c r="D10519" t="s">
        <v>282</v>
      </c>
      <c r="E10519" t="s">
        <v>106</v>
      </c>
      <c r="F10519" t="s">
        <v>19</v>
      </c>
      <c r="G10519" s="10">
        <v>42434</v>
      </c>
      <c r="H10519" s="10">
        <v>42434</v>
      </c>
      <c r="I10519" t="s">
        <v>14</v>
      </c>
      <c r="J10519" t="s">
        <v>15</v>
      </c>
      <c r="K10519" t="str">
        <f>INDEX(State_Code_Name!B:B,MATCH(Consumer_Complaints!E10519,State_Code_Name!C:C,0))</f>
        <v>Indiana</v>
      </c>
      <c r="L10519">
        <f t="shared" si="492"/>
        <v>0</v>
      </c>
      <c r="M10519">
        <f t="shared" si="493"/>
        <v>2016</v>
      </c>
      <c r="N10519" t="str">
        <f t="shared" si="494"/>
        <v>Q1</v>
      </c>
    </row>
    <row r="10520" spans="1:14" x14ac:dyDescent="0.35">
      <c r="A10520">
        <v>1285930</v>
      </c>
      <c r="B10520" t="s">
        <v>47</v>
      </c>
      <c r="C10520" t="s">
        <v>26</v>
      </c>
      <c r="D10520" t="s">
        <v>27</v>
      </c>
      <c r="E10520" t="s">
        <v>66</v>
      </c>
      <c r="F10520" t="s">
        <v>19</v>
      </c>
      <c r="G10520" s="10">
        <v>42080</v>
      </c>
      <c r="H10520" s="10">
        <v>42080</v>
      </c>
      <c r="I10520" t="s">
        <v>14</v>
      </c>
      <c r="J10520" t="s">
        <v>14</v>
      </c>
      <c r="K10520" t="str">
        <f>INDEX(State_Code_Name!B:B,MATCH(Consumer_Complaints!E10520,State_Code_Name!C:C,0))</f>
        <v>Michigan</v>
      </c>
      <c r="L10520">
        <f t="shared" si="492"/>
        <v>0</v>
      </c>
      <c r="M10520">
        <f t="shared" si="493"/>
        <v>2015</v>
      </c>
      <c r="N10520" t="str">
        <f t="shared" si="494"/>
        <v>Q1</v>
      </c>
    </row>
    <row r="10521" spans="1:14" x14ac:dyDescent="0.35">
      <c r="A10521">
        <v>725744</v>
      </c>
      <c r="B10521" t="s">
        <v>1208</v>
      </c>
      <c r="C10521" t="s">
        <v>16</v>
      </c>
      <c r="D10521" t="s">
        <v>24</v>
      </c>
      <c r="E10521" t="s">
        <v>39</v>
      </c>
      <c r="F10521" t="s">
        <v>305</v>
      </c>
      <c r="G10521" s="10">
        <v>41692</v>
      </c>
      <c r="H10521" s="10">
        <v>41694</v>
      </c>
      <c r="I10521" t="s">
        <v>14</v>
      </c>
      <c r="J10521" t="s">
        <v>15</v>
      </c>
      <c r="K10521" t="str">
        <f>INDEX(State_Code_Name!B:B,MATCH(Consumer_Complaints!E10521,State_Code_Name!C:C,0))</f>
        <v>Ohio</v>
      </c>
      <c r="L10521">
        <f t="shared" si="492"/>
        <v>2</v>
      </c>
      <c r="M10521">
        <f t="shared" si="493"/>
        <v>2014</v>
      </c>
      <c r="N10521" t="str">
        <f t="shared" si="494"/>
        <v>Q1</v>
      </c>
    </row>
    <row r="10522" spans="1:14" x14ac:dyDescent="0.35">
      <c r="A10522">
        <v>1535836</v>
      </c>
      <c r="B10522" t="s">
        <v>54</v>
      </c>
      <c r="C10522" t="s">
        <v>52</v>
      </c>
      <c r="D10522" t="s">
        <v>103</v>
      </c>
      <c r="E10522" t="s">
        <v>40</v>
      </c>
      <c r="F10522" t="s">
        <v>19</v>
      </c>
      <c r="G10522" s="10">
        <v>42241</v>
      </c>
      <c r="H10522" s="10">
        <v>42242</v>
      </c>
      <c r="I10522" t="s">
        <v>14</v>
      </c>
      <c r="J10522" t="s">
        <v>15</v>
      </c>
      <c r="K10522" t="str">
        <f>INDEX(State_Code_Name!B:B,MATCH(Consumer_Complaints!E10522,State_Code_Name!C:C,0))</f>
        <v>Nevada</v>
      </c>
      <c r="L10522">
        <f t="shared" si="492"/>
        <v>1</v>
      </c>
      <c r="M10522">
        <f t="shared" si="493"/>
        <v>2015</v>
      </c>
      <c r="N10522" t="str">
        <f t="shared" si="494"/>
        <v>Q3</v>
      </c>
    </row>
    <row r="10523" spans="1:14" x14ac:dyDescent="0.35">
      <c r="A10523">
        <v>1732016</v>
      </c>
      <c r="B10523" t="s">
        <v>30</v>
      </c>
      <c r="C10523" t="s">
        <v>26</v>
      </c>
      <c r="D10523" t="s">
        <v>78</v>
      </c>
      <c r="E10523" t="s">
        <v>18</v>
      </c>
      <c r="F10523" t="s">
        <v>19</v>
      </c>
      <c r="G10523" s="10">
        <v>42583</v>
      </c>
      <c r="H10523" s="10">
        <v>42583</v>
      </c>
      <c r="I10523" t="s">
        <v>14</v>
      </c>
      <c r="J10523" t="s">
        <v>15</v>
      </c>
      <c r="K10523" t="str">
        <f>INDEX(State_Code_Name!B:B,MATCH(Consumer_Complaints!E10523,State_Code_Name!C:C,0))</f>
        <v>California</v>
      </c>
      <c r="L10523">
        <f t="shared" si="492"/>
        <v>0</v>
      </c>
      <c r="M10523">
        <f t="shared" si="493"/>
        <v>2016</v>
      </c>
      <c r="N10523" t="str">
        <f t="shared" si="494"/>
        <v>Q3</v>
      </c>
    </row>
    <row r="10524" spans="1:14" x14ac:dyDescent="0.35">
      <c r="A10524">
        <v>1164109</v>
      </c>
      <c r="B10524" t="s">
        <v>340</v>
      </c>
      <c r="C10524" t="s">
        <v>32</v>
      </c>
      <c r="D10524" t="s">
        <v>104</v>
      </c>
      <c r="E10524" t="s">
        <v>18</v>
      </c>
      <c r="F10524" t="s">
        <v>19</v>
      </c>
      <c r="G10524" s="10">
        <v>41992</v>
      </c>
      <c r="H10524" s="10">
        <v>41995</v>
      </c>
      <c r="I10524" t="s">
        <v>14</v>
      </c>
      <c r="J10524" t="s">
        <v>15</v>
      </c>
      <c r="K10524" t="str">
        <f>INDEX(State_Code_Name!B:B,MATCH(Consumer_Complaints!E10524,State_Code_Name!C:C,0))</f>
        <v>California</v>
      </c>
      <c r="L10524">
        <f t="shared" si="492"/>
        <v>3</v>
      </c>
      <c r="M10524">
        <f t="shared" si="493"/>
        <v>2014</v>
      </c>
      <c r="N10524" t="str">
        <f t="shared" si="494"/>
        <v>Q4</v>
      </c>
    </row>
    <row r="10525" spans="1:14" x14ac:dyDescent="0.35">
      <c r="A10525">
        <v>1256211</v>
      </c>
      <c r="B10525" t="s">
        <v>177</v>
      </c>
      <c r="C10525" t="s">
        <v>32</v>
      </c>
      <c r="D10525" t="s">
        <v>41</v>
      </c>
      <c r="E10525" t="s">
        <v>48</v>
      </c>
      <c r="F10525" t="s">
        <v>19</v>
      </c>
      <c r="G10525" s="10">
        <v>42060</v>
      </c>
      <c r="H10525" s="10">
        <v>42066</v>
      </c>
      <c r="I10525" t="s">
        <v>14</v>
      </c>
      <c r="J10525" t="s">
        <v>15</v>
      </c>
      <c r="K10525" t="str">
        <f>INDEX(State_Code_Name!B:B,MATCH(Consumer_Complaints!E10525,State_Code_Name!C:C,0))</f>
        <v>New Jersey</v>
      </c>
      <c r="L10525">
        <f t="shared" si="492"/>
        <v>6</v>
      </c>
      <c r="M10525">
        <f t="shared" si="493"/>
        <v>2015</v>
      </c>
      <c r="N10525" t="str">
        <f t="shared" si="494"/>
        <v>Q1</v>
      </c>
    </row>
    <row r="10526" spans="1:14" x14ac:dyDescent="0.35">
      <c r="A10526">
        <v>567650</v>
      </c>
      <c r="B10526" t="s">
        <v>68</v>
      </c>
      <c r="C10526" t="s">
        <v>36</v>
      </c>
      <c r="D10526" t="s">
        <v>94</v>
      </c>
      <c r="E10526" t="s">
        <v>22</v>
      </c>
      <c r="F10526" t="s">
        <v>19</v>
      </c>
      <c r="G10526" s="10">
        <v>41570</v>
      </c>
      <c r="H10526" s="10">
        <v>41570</v>
      </c>
      <c r="I10526" t="s">
        <v>14</v>
      </c>
      <c r="J10526" t="s">
        <v>15</v>
      </c>
      <c r="K10526" t="str">
        <f>INDEX(State_Code_Name!B:B,MATCH(Consumer_Complaints!E10526,State_Code_Name!C:C,0))</f>
        <v>New York</v>
      </c>
      <c r="L10526">
        <f t="shared" si="492"/>
        <v>0</v>
      </c>
      <c r="M10526">
        <f t="shared" si="493"/>
        <v>2013</v>
      </c>
      <c r="N10526" t="str">
        <f t="shared" si="494"/>
        <v>Q4</v>
      </c>
    </row>
    <row r="10527" spans="1:14" x14ac:dyDescent="0.35">
      <c r="A10527">
        <v>1214001</v>
      </c>
      <c r="B10527" t="s">
        <v>908</v>
      </c>
      <c r="C10527" t="s">
        <v>9</v>
      </c>
      <c r="D10527" t="s">
        <v>10</v>
      </c>
      <c r="E10527" t="s">
        <v>176</v>
      </c>
      <c r="F10527" t="s">
        <v>19</v>
      </c>
      <c r="G10527" s="10">
        <v>42032</v>
      </c>
      <c r="H10527" s="10">
        <v>42065</v>
      </c>
      <c r="I10527" t="s">
        <v>14</v>
      </c>
      <c r="J10527" t="s">
        <v>15</v>
      </c>
      <c r="K10527" t="str">
        <f>INDEX(State_Code_Name!B:B,MATCH(Consumer_Complaints!E10527,State_Code_Name!C:C,0))</f>
        <v>District of Columbia</v>
      </c>
      <c r="L10527">
        <f t="shared" si="492"/>
        <v>33</v>
      </c>
      <c r="M10527">
        <f t="shared" si="493"/>
        <v>2015</v>
      </c>
      <c r="N10527" t="str">
        <f t="shared" si="494"/>
        <v>Q1</v>
      </c>
    </row>
    <row r="10528" spans="1:14" x14ac:dyDescent="0.35">
      <c r="A10528">
        <v>1505394</v>
      </c>
      <c r="B10528" t="s">
        <v>54</v>
      </c>
      <c r="C10528" t="s">
        <v>52</v>
      </c>
      <c r="D10528" t="s">
        <v>103</v>
      </c>
      <c r="E10528" t="s">
        <v>40</v>
      </c>
      <c r="F10528" t="s">
        <v>19</v>
      </c>
      <c r="G10528" s="10">
        <v>42163</v>
      </c>
      <c r="H10528" s="10">
        <v>42163</v>
      </c>
      <c r="I10528" t="s">
        <v>14</v>
      </c>
      <c r="J10528" t="s">
        <v>15</v>
      </c>
      <c r="K10528" t="str">
        <f>INDEX(State_Code_Name!B:B,MATCH(Consumer_Complaints!E10528,State_Code_Name!C:C,0))</f>
        <v>Nevada</v>
      </c>
      <c r="L10528">
        <f t="shared" si="492"/>
        <v>0</v>
      </c>
      <c r="M10528">
        <f t="shared" si="493"/>
        <v>2015</v>
      </c>
      <c r="N10528" t="str">
        <f t="shared" si="494"/>
        <v>Q2</v>
      </c>
    </row>
    <row r="10529" spans="1:14" x14ac:dyDescent="0.35">
      <c r="A10529">
        <v>1111193</v>
      </c>
      <c r="B10529" t="s">
        <v>163</v>
      </c>
      <c r="C10529" t="s">
        <v>26</v>
      </c>
      <c r="D10529" t="s">
        <v>27</v>
      </c>
      <c r="E10529" t="s">
        <v>22</v>
      </c>
      <c r="F10529" t="s">
        <v>19</v>
      </c>
      <c r="G10529" s="10">
        <v>41923</v>
      </c>
      <c r="H10529" s="10">
        <v>41923</v>
      </c>
      <c r="I10529" t="s">
        <v>14</v>
      </c>
      <c r="J10529" t="s">
        <v>15</v>
      </c>
      <c r="K10529" t="str">
        <f>INDEX(State_Code_Name!B:B,MATCH(Consumer_Complaints!E10529,State_Code_Name!C:C,0))</f>
        <v>New York</v>
      </c>
      <c r="L10529">
        <f t="shared" si="492"/>
        <v>0</v>
      </c>
      <c r="M10529">
        <f t="shared" si="493"/>
        <v>2014</v>
      </c>
      <c r="N10529" t="str">
        <f t="shared" si="494"/>
        <v>Q4</v>
      </c>
    </row>
    <row r="10530" spans="1:14" x14ac:dyDescent="0.35">
      <c r="A10530">
        <v>903322</v>
      </c>
      <c r="B10530" t="s">
        <v>11</v>
      </c>
      <c r="C10530" t="s">
        <v>16</v>
      </c>
      <c r="D10530" t="s">
        <v>17</v>
      </c>
      <c r="E10530" t="s">
        <v>35</v>
      </c>
      <c r="F10530" t="s">
        <v>19</v>
      </c>
      <c r="G10530" s="10">
        <v>41810</v>
      </c>
      <c r="H10530" s="10">
        <v>41810</v>
      </c>
      <c r="I10530" t="s">
        <v>14</v>
      </c>
      <c r="J10530" t="s">
        <v>14</v>
      </c>
      <c r="K10530" t="str">
        <f>INDEX(State_Code_Name!B:B,MATCH(Consumer_Complaints!E10530,State_Code_Name!C:C,0))</f>
        <v>Florida</v>
      </c>
      <c r="L10530">
        <f t="shared" si="492"/>
        <v>0</v>
      </c>
      <c r="M10530">
        <f t="shared" si="493"/>
        <v>2014</v>
      </c>
      <c r="N10530" t="str">
        <f t="shared" si="494"/>
        <v>Q2</v>
      </c>
    </row>
    <row r="10531" spans="1:14" x14ac:dyDescent="0.35">
      <c r="A10531">
        <v>316557</v>
      </c>
      <c r="B10531" t="s">
        <v>11</v>
      </c>
      <c r="C10531" t="s">
        <v>9</v>
      </c>
      <c r="D10531" t="s">
        <v>132</v>
      </c>
      <c r="E10531" t="s">
        <v>122</v>
      </c>
      <c r="F10531" t="s">
        <v>305</v>
      </c>
      <c r="G10531" s="10">
        <v>41319</v>
      </c>
      <c r="H10531" s="10">
        <v>41319</v>
      </c>
      <c r="I10531" t="s">
        <v>14</v>
      </c>
      <c r="J10531" t="s">
        <v>15</v>
      </c>
      <c r="K10531" t="str">
        <f>INDEX(State_Code_Name!B:B,MATCH(Consumer_Complaints!E10531,State_Code_Name!C:C,0))</f>
        <v>Maryland</v>
      </c>
      <c r="L10531">
        <f t="shared" si="492"/>
        <v>0</v>
      </c>
      <c r="M10531">
        <f t="shared" si="493"/>
        <v>2013</v>
      </c>
      <c r="N10531" t="str">
        <f t="shared" si="494"/>
        <v>Q1</v>
      </c>
    </row>
    <row r="10532" spans="1:14" x14ac:dyDescent="0.35">
      <c r="A10532">
        <v>1932503</v>
      </c>
      <c r="B10532" t="s">
        <v>598</v>
      </c>
      <c r="C10532" t="s">
        <v>32</v>
      </c>
      <c r="D10532" t="s">
        <v>41</v>
      </c>
      <c r="E10532" t="s">
        <v>31</v>
      </c>
      <c r="F10532" t="s">
        <v>19</v>
      </c>
      <c r="G10532" s="10">
        <v>42509</v>
      </c>
      <c r="H10532" s="10">
        <v>42509</v>
      </c>
      <c r="I10532" t="s">
        <v>15</v>
      </c>
      <c r="J10532" t="s">
        <v>15</v>
      </c>
      <c r="K10532" t="str">
        <f>INDEX(State_Code_Name!B:B,MATCH(Consumer_Complaints!E10532,State_Code_Name!C:C,0))</f>
        <v>Texas</v>
      </c>
      <c r="L10532">
        <f t="shared" si="492"/>
        <v>0</v>
      </c>
      <c r="M10532">
        <f t="shared" si="493"/>
        <v>2016</v>
      </c>
      <c r="N10532" t="str">
        <f t="shared" si="494"/>
        <v>Q2</v>
      </c>
    </row>
    <row r="10533" spans="1:14" x14ac:dyDescent="0.35">
      <c r="A10533">
        <v>1517236</v>
      </c>
      <c r="B10533" t="s">
        <v>345</v>
      </c>
      <c r="C10533" t="s">
        <v>9</v>
      </c>
      <c r="D10533" t="s">
        <v>10</v>
      </c>
      <c r="E10533" t="s">
        <v>12</v>
      </c>
      <c r="F10533" t="s">
        <v>19</v>
      </c>
      <c r="G10533" s="10">
        <v>42229</v>
      </c>
      <c r="H10533" s="10">
        <v>42229</v>
      </c>
      <c r="I10533" t="s">
        <v>14</v>
      </c>
      <c r="J10533" t="s">
        <v>15</v>
      </c>
      <c r="K10533" t="str">
        <f>INDEX(State_Code_Name!B:B,MATCH(Consumer_Complaints!E10533,State_Code_Name!C:C,0))</f>
        <v>Virginia</v>
      </c>
      <c r="L10533">
        <f t="shared" si="492"/>
        <v>0</v>
      </c>
      <c r="M10533">
        <f t="shared" si="493"/>
        <v>2015</v>
      </c>
      <c r="N10533" t="str">
        <f t="shared" si="494"/>
        <v>Q3</v>
      </c>
    </row>
    <row r="10534" spans="1:14" x14ac:dyDescent="0.35">
      <c r="A10534">
        <v>485163</v>
      </c>
      <c r="B10534" t="s">
        <v>34</v>
      </c>
      <c r="C10534" t="s">
        <v>16</v>
      </c>
      <c r="D10534" t="s">
        <v>20</v>
      </c>
      <c r="E10534" t="s">
        <v>122</v>
      </c>
      <c r="F10534" t="s">
        <v>19</v>
      </c>
      <c r="G10534" s="10">
        <v>41525</v>
      </c>
      <c r="H10534" s="10">
        <v>41616</v>
      </c>
      <c r="I10534" t="s">
        <v>14</v>
      </c>
      <c r="J10534" t="s">
        <v>14</v>
      </c>
      <c r="K10534" t="str">
        <f>INDEX(State_Code_Name!B:B,MATCH(Consumer_Complaints!E10534,State_Code_Name!C:C,0))</f>
        <v>Maryland</v>
      </c>
      <c r="L10534">
        <f t="shared" si="492"/>
        <v>91</v>
      </c>
      <c r="M10534">
        <f t="shared" si="493"/>
        <v>2013</v>
      </c>
      <c r="N10534" t="str">
        <f t="shared" si="494"/>
        <v>Q3</v>
      </c>
    </row>
    <row r="10535" spans="1:14" x14ac:dyDescent="0.35">
      <c r="A10535">
        <v>564674</v>
      </c>
      <c r="B10535" t="s">
        <v>11</v>
      </c>
      <c r="C10535" t="s">
        <v>16</v>
      </c>
      <c r="D10535" t="s">
        <v>24</v>
      </c>
      <c r="E10535" t="s">
        <v>118</v>
      </c>
      <c r="F10535" t="s">
        <v>19</v>
      </c>
      <c r="G10535" s="10">
        <v>41568</v>
      </c>
      <c r="H10535" s="10">
        <v>41568</v>
      </c>
      <c r="I10535" t="s">
        <v>14</v>
      </c>
      <c r="J10535" t="s">
        <v>15</v>
      </c>
      <c r="K10535" t="str">
        <f>INDEX(State_Code_Name!B:B,MATCH(Consumer_Complaints!E10535,State_Code_Name!C:C,0))</f>
        <v>Alabama</v>
      </c>
      <c r="L10535">
        <f t="shared" si="492"/>
        <v>0</v>
      </c>
      <c r="M10535">
        <f t="shared" si="493"/>
        <v>2013</v>
      </c>
      <c r="N10535" t="str">
        <f t="shared" si="494"/>
        <v>Q4</v>
      </c>
    </row>
    <row r="10536" spans="1:14" x14ac:dyDescent="0.35">
      <c r="A10536">
        <v>1752140</v>
      </c>
      <c r="B10536" t="s">
        <v>81</v>
      </c>
      <c r="C10536" t="s">
        <v>16</v>
      </c>
      <c r="D10536" t="s">
        <v>20</v>
      </c>
      <c r="E10536" t="s">
        <v>35</v>
      </c>
      <c r="F10536" t="s">
        <v>305</v>
      </c>
      <c r="G10536" s="10">
        <v>42390</v>
      </c>
      <c r="H10536" s="10">
        <v>42397</v>
      </c>
      <c r="I10536" t="s">
        <v>14</v>
      </c>
      <c r="J10536" t="s">
        <v>15</v>
      </c>
      <c r="K10536" t="str">
        <f>INDEX(State_Code_Name!B:B,MATCH(Consumer_Complaints!E10536,State_Code_Name!C:C,0))</f>
        <v>Florida</v>
      </c>
      <c r="L10536">
        <f t="shared" si="492"/>
        <v>7</v>
      </c>
      <c r="M10536">
        <f t="shared" si="493"/>
        <v>2016</v>
      </c>
      <c r="N10536" t="str">
        <f t="shared" si="494"/>
        <v>Q1</v>
      </c>
    </row>
    <row r="10537" spans="1:14" x14ac:dyDescent="0.35">
      <c r="A10537">
        <v>898712</v>
      </c>
      <c r="B10537" t="s">
        <v>102</v>
      </c>
      <c r="C10537" t="s">
        <v>26</v>
      </c>
      <c r="D10537" t="s">
        <v>78</v>
      </c>
      <c r="E10537" t="s">
        <v>22</v>
      </c>
      <c r="F10537" t="s">
        <v>19</v>
      </c>
      <c r="G10537" s="10">
        <v>41807</v>
      </c>
      <c r="H10537" s="10">
        <v>41809</v>
      </c>
      <c r="I10537" t="s">
        <v>14</v>
      </c>
      <c r="J10537" t="s">
        <v>15</v>
      </c>
      <c r="K10537" t="str">
        <f>INDEX(State_Code_Name!B:B,MATCH(Consumer_Complaints!E10537,State_Code_Name!C:C,0))</f>
        <v>New York</v>
      </c>
      <c r="L10537">
        <f t="shared" si="492"/>
        <v>2</v>
      </c>
      <c r="M10537">
        <f t="shared" si="493"/>
        <v>2014</v>
      </c>
      <c r="N10537" t="str">
        <f t="shared" si="494"/>
        <v>Q2</v>
      </c>
    </row>
    <row r="10538" spans="1:14" x14ac:dyDescent="0.35">
      <c r="A10538">
        <v>1350043</v>
      </c>
      <c r="B10538" t="s">
        <v>95</v>
      </c>
      <c r="C10538" t="s">
        <v>36</v>
      </c>
      <c r="D10538" t="s">
        <v>112</v>
      </c>
      <c r="E10538" t="s">
        <v>22</v>
      </c>
      <c r="F10538" t="s">
        <v>19</v>
      </c>
      <c r="G10538" s="10">
        <v>42122</v>
      </c>
      <c r="H10538" s="10">
        <v>42122</v>
      </c>
      <c r="I10538" t="s">
        <v>14</v>
      </c>
      <c r="J10538" t="s">
        <v>15</v>
      </c>
      <c r="K10538" t="str">
        <f>INDEX(State_Code_Name!B:B,MATCH(Consumer_Complaints!E10538,State_Code_Name!C:C,0))</f>
        <v>New York</v>
      </c>
      <c r="L10538">
        <f t="shared" si="492"/>
        <v>0</v>
      </c>
      <c r="M10538">
        <f t="shared" si="493"/>
        <v>2015</v>
      </c>
      <c r="N10538" t="str">
        <f t="shared" si="494"/>
        <v>Q2</v>
      </c>
    </row>
    <row r="10539" spans="1:14" x14ac:dyDescent="0.35">
      <c r="A10539">
        <v>1245492</v>
      </c>
      <c r="B10539" t="s">
        <v>108</v>
      </c>
      <c r="C10539" t="s">
        <v>16</v>
      </c>
      <c r="D10539" t="s">
        <v>20</v>
      </c>
      <c r="E10539" t="s">
        <v>186</v>
      </c>
      <c r="F10539" t="s">
        <v>19</v>
      </c>
      <c r="G10539" s="10">
        <v>42053</v>
      </c>
      <c r="H10539" s="10">
        <v>42060</v>
      </c>
      <c r="I10539" t="s">
        <v>14</v>
      </c>
      <c r="J10539" t="s">
        <v>15</v>
      </c>
      <c r="K10539" t="str">
        <f>INDEX(State_Code_Name!B:B,MATCH(Consumer_Complaints!E10539,State_Code_Name!C:C,0))</f>
        <v>Arkansas</v>
      </c>
      <c r="L10539">
        <f t="shared" si="492"/>
        <v>7</v>
      </c>
      <c r="M10539">
        <f t="shared" si="493"/>
        <v>2015</v>
      </c>
      <c r="N10539" t="str">
        <f t="shared" si="494"/>
        <v>Q1</v>
      </c>
    </row>
    <row r="10540" spans="1:14" x14ac:dyDescent="0.35">
      <c r="A10540">
        <v>2013326</v>
      </c>
      <c r="B10540" t="s">
        <v>54</v>
      </c>
      <c r="C10540" t="s">
        <v>52</v>
      </c>
      <c r="D10540" t="s">
        <v>53</v>
      </c>
      <c r="E10540" t="s">
        <v>18</v>
      </c>
      <c r="F10540" t="s">
        <v>19</v>
      </c>
      <c r="G10540" s="10">
        <v>42565</v>
      </c>
      <c r="H10540" s="10">
        <v>42565</v>
      </c>
      <c r="I10540" t="s">
        <v>14</v>
      </c>
      <c r="J10540" t="s">
        <v>15</v>
      </c>
      <c r="K10540" t="str">
        <f>INDEX(State_Code_Name!B:B,MATCH(Consumer_Complaints!E10540,State_Code_Name!C:C,0))</f>
        <v>California</v>
      </c>
      <c r="L10540">
        <f t="shared" si="492"/>
        <v>0</v>
      </c>
      <c r="M10540">
        <f t="shared" si="493"/>
        <v>2016</v>
      </c>
      <c r="N10540" t="str">
        <f t="shared" si="494"/>
        <v>Q3</v>
      </c>
    </row>
    <row r="10541" spans="1:14" x14ac:dyDescent="0.35">
      <c r="A10541">
        <v>416295</v>
      </c>
      <c r="B10541" t="s">
        <v>11</v>
      </c>
      <c r="C10541" t="s">
        <v>26</v>
      </c>
      <c r="D10541" t="s">
        <v>56</v>
      </c>
      <c r="E10541" t="s">
        <v>42</v>
      </c>
      <c r="F10541" t="s">
        <v>19</v>
      </c>
      <c r="G10541" s="10">
        <v>41418</v>
      </c>
      <c r="H10541" s="10">
        <v>41431</v>
      </c>
      <c r="I10541" t="s">
        <v>14</v>
      </c>
      <c r="J10541" t="s">
        <v>14</v>
      </c>
      <c r="K10541" t="str">
        <f>INDEX(State_Code_Name!B:B,MATCH(Consumer_Complaints!E10541,State_Code_Name!C:C,0))</f>
        <v>North Carolina</v>
      </c>
      <c r="L10541">
        <f t="shared" si="492"/>
        <v>13</v>
      </c>
      <c r="M10541">
        <f t="shared" si="493"/>
        <v>2013</v>
      </c>
      <c r="N10541" t="str">
        <f t="shared" si="494"/>
        <v>Q2</v>
      </c>
    </row>
    <row r="10542" spans="1:14" x14ac:dyDescent="0.35">
      <c r="A10542">
        <v>2020815</v>
      </c>
      <c r="B10542" t="s">
        <v>556</v>
      </c>
      <c r="C10542" t="s">
        <v>32</v>
      </c>
      <c r="D10542" t="s">
        <v>161</v>
      </c>
      <c r="E10542" t="s">
        <v>122</v>
      </c>
      <c r="F10542" t="s">
        <v>19</v>
      </c>
      <c r="G10542" s="10">
        <v>42571</v>
      </c>
      <c r="H10542" s="10">
        <v>42571</v>
      </c>
      <c r="I10542" t="s">
        <v>14</v>
      </c>
      <c r="J10542" t="s">
        <v>15</v>
      </c>
      <c r="K10542" t="str">
        <f>INDEX(State_Code_Name!B:B,MATCH(Consumer_Complaints!E10542,State_Code_Name!C:C,0))</f>
        <v>Maryland</v>
      </c>
      <c r="L10542">
        <f t="shared" si="492"/>
        <v>0</v>
      </c>
      <c r="M10542">
        <f t="shared" si="493"/>
        <v>2016</v>
      </c>
      <c r="N10542" t="str">
        <f t="shared" si="494"/>
        <v>Q3</v>
      </c>
    </row>
    <row r="10543" spans="1:14" x14ac:dyDescent="0.35">
      <c r="A10543">
        <v>1092351</v>
      </c>
      <c r="B10543" t="s">
        <v>207</v>
      </c>
      <c r="C10543" t="s">
        <v>32</v>
      </c>
      <c r="D10543" t="s">
        <v>44</v>
      </c>
      <c r="E10543" t="s">
        <v>121</v>
      </c>
      <c r="F10543" t="s">
        <v>19</v>
      </c>
      <c r="G10543" s="10">
        <v>41941</v>
      </c>
      <c r="H10543" s="10">
        <v>41941</v>
      </c>
      <c r="I10543" t="s">
        <v>14</v>
      </c>
      <c r="J10543" t="s">
        <v>15</v>
      </c>
      <c r="K10543" t="str">
        <f>INDEX(State_Code_Name!B:B,MATCH(Consumer_Complaints!E10543,State_Code_Name!C:C,0))</f>
        <v>Oregon</v>
      </c>
      <c r="L10543">
        <f t="shared" si="492"/>
        <v>0</v>
      </c>
      <c r="M10543">
        <f t="shared" si="493"/>
        <v>2014</v>
      </c>
      <c r="N10543" t="str">
        <f t="shared" si="494"/>
        <v>Q4</v>
      </c>
    </row>
    <row r="10544" spans="1:14" x14ac:dyDescent="0.35">
      <c r="A10544">
        <v>1715761</v>
      </c>
      <c r="B10544" t="s">
        <v>134</v>
      </c>
      <c r="C10544" t="s">
        <v>16</v>
      </c>
      <c r="D10544" t="s">
        <v>20</v>
      </c>
      <c r="E10544" t="s">
        <v>39</v>
      </c>
      <c r="F10544" t="s">
        <v>19</v>
      </c>
      <c r="G10544" s="10">
        <v>42361</v>
      </c>
      <c r="H10544" s="10">
        <v>42361</v>
      </c>
      <c r="I10544" t="s">
        <v>14</v>
      </c>
      <c r="J10544" t="s">
        <v>15</v>
      </c>
      <c r="K10544" t="str">
        <f>INDEX(State_Code_Name!B:B,MATCH(Consumer_Complaints!E10544,State_Code_Name!C:C,0))</f>
        <v>Ohio</v>
      </c>
      <c r="L10544">
        <f t="shared" si="492"/>
        <v>0</v>
      </c>
      <c r="M10544">
        <f t="shared" si="493"/>
        <v>2015</v>
      </c>
      <c r="N10544" t="str">
        <f t="shared" si="494"/>
        <v>Q4</v>
      </c>
    </row>
    <row r="10545" spans="1:14" x14ac:dyDescent="0.35">
      <c r="A10545">
        <v>1456368</v>
      </c>
      <c r="B10545" t="s">
        <v>139</v>
      </c>
      <c r="C10545" t="s">
        <v>32</v>
      </c>
      <c r="D10545" t="s">
        <v>116</v>
      </c>
      <c r="E10545" t="s">
        <v>35</v>
      </c>
      <c r="F10545" t="s">
        <v>19</v>
      </c>
      <c r="G10545" s="10">
        <v>42223</v>
      </c>
      <c r="H10545" s="10">
        <v>42223</v>
      </c>
      <c r="I10545" t="s">
        <v>14</v>
      </c>
      <c r="J10545" t="s">
        <v>15</v>
      </c>
      <c r="K10545" t="str">
        <f>INDEX(State_Code_Name!B:B,MATCH(Consumer_Complaints!E10545,State_Code_Name!C:C,0))</f>
        <v>Florida</v>
      </c>
      <c r="L10545">
        <f t="shared" si="492"/>
        <v>0</v>
      </c>
      <c r="M10545">
        <f t="shared" si="493"/>
        <v>2015</v>
      </c>
      <c r="N10545" t="str">
        <f t="shared" si="494"/>
        <v>Q3</v>
      </c>
    </row>
    <row r="10546" spans="1:14" x14ac:dyDescent="0.35">
      <c r="A10546">
        <v>1792830</v>
      </c>
      <c r="B10546" t="s">
        <v>47</v>
      </c>
      <c r="C10546" t="s">
        <v>26</v>
      </c>
      <c r="D10546" t="s">
        <v>27</v>
      </c>
      <c r="E10546" t="s">
        <v>18</v>
      </c>
      <c r="F10546" t="s">
        <v>19</v>
      </c>
      <c r="G10546" s="10">
        <v>42418</v>
      </c>
      <c r="H10546" s="10">
        <v>42418</v>
      </c>
      <c r="I10546" t="s">
        <v>14</v>
      </c>
      <c r="J10546" t="s">
        <v>15</v>
      </c>
      <c r="K10546" t="str">
        <f>INDEX(State_Code_Name!B:B,MATCH(Consumer_Complaints!E10546,State_Code_Name!C:C,0))</f>
        <v>California</v>
      </c>
      <c r="L10546">
        <f t="shared" si="492"/>
        <v>0</v>
      </c>
      <c r="M10546">
        <f t="shared" si="493"/>
        <v>2016</v>
      </c>
      <c r="N10546" t="str">
        <f t="shared" si="494"/>
        <v>Q1</v>
      </c>
    </row>
    <row r="10547" spans="1:14" x14ac:dyDescent="0.35">
      <c r="A10547">
        <v>1844026</v>
      </c>
      <c r="B10547" t="s">
        <v>47</v>
      </c>
      <c r="C10547" t="s">
        <v>32</v>
      </c>
      <c r="D10547" t="s">
        <v>41</v>
      </c>
      <c r="E10547" t="s">
        <v>70</v>
      </c>
      <c r="F10547" t="s">
        <v>57</v>
      </c>
      <c r="G10547" s="10">
        <v>42451</v>
      </c>
      <c r="H10547" s="10">
        <v>42451</v>
      </c>
      <c r="I10547" t="s">
        <v>14</v>
      </c>
      <c r="J10547" t="s">
        <v>15</v>
      </c>
      <c r="K10547" t="str">
        <f>INDEX(State_Code_Name!B:B,MATCH(Consumer_Complaints!E10547,State_Code_Name!C:C,0))</f>
        <v>Massachusetts</v>
      </c>
      <c r="L10547">
        <f t="shared" si="492"/>
        <v>0</v>
      </c>
      <c r="M10547">
        <f t="shared" si="493"/>
        <v>2016</v>
      </c>
      <c r="N10547" t="str">
        <f t="shared" si="494"/>
        <v>Q1</v>
      </c>
    </row>
    <row r="10548" spans="1:14" x14ac:dyDescent="0.35">
      <c r="A10548">
        <v>1171399</v>
      </c>
      <c r="B10548" t="s">
        <v>229</v>
      </c>
      <c r="C10548" t="s">
        <v>26</v>
      </c>
      <c r="D10548" t="s">
        <v>27</v>
      </c>
      <c r="E10548" t="s">
        <v>121</v>
      </c>
      <c r="F10548" t="s">
        <v>19</v>
      </c>
      <c r="G10548" s="10">
        <v>41999</v>
      </c>
      <c r="H10548" s="10">
        <v>41999</v>
      </c>
      <c r="I10548" t="s">
        <v>14</v>
      </c>
      <c r="J10548" t="s">
        <v>15</v>
      </c>
      <c r="K10548" t="str">
        <f>INDEX(State_Code_Name!B:B,MATCH(Consumer_Complaints!E10548,State_Code_Name!C:C,0))</f>
        <v>Oregon</v>
      </c>
      <c r="L10548">
        <f t="shared" si="492"/>
        <v>0</v>
      </c>
      <c r="M10548">
        <f t="shared" si="493"/>
        <v>2014</v>
      </c>
      <c r="N10548" t="str">
        <f t="shared" si="494"/>
        <v>Q4</v>
      </c>
    </row>
    <row r="10549" spans="1:14" x14ac:dyDescent="0.35">
      <c r="A10549">
        <v>1854901</v>
      </c>
      <c r="B10549" t="s">
        <v>50</v>
      </c>
      <c r="C10549" t="s">
        <v>36</v>
      </c>
      <c r="D10549" t="s">
        <v>109</v>
      </c>
      <c r="E10549" t="s">
        <v>40</v>
      </c>
      <c r="F10549" t="s">
        <v>305</v>
      </c>
      <c r="G10549" s="10">
        <v>42458</v>
      </c>
      <c r="H10549" s="10">
        <v>42460</v>
      </c>
      <c r="I10549" t="s">
        <v>14</v>
      </c>
      <c r="J10549" t="s">
        <v>15</v>
      </c>
      <c r="K10549" t="str">
        <f>INDEX(State_Code_Name!B:B,MATCH(Consumer_Complaints!E10549,State_Code_Name!C:C,0))</f>
        <v>Nevada</v>
      </c>
      <c r="L10549">
        <f t="shared" si="492"/>
        <v>2</v>
      </c>
      <c r="M10549">
        <f t="shared" si="493"/>
        <v>2016</v>
      </c>
      <c r="N10549" t="str">
        <f t="shared" si="494"/>
        <v>Q1</v>
      </c>
    </row>
    <row r="10550" spans="1:14" x14ac:dyDescent="0.35">
      <c r="A10550">
        <v>1555441</v>
      </c>
      <c r="B10550" t="s">
        <v>169</v>
      </c>
      <c r="C10550" t="s">
        <v>32</v>
      </c>
      <c r="D10550" t="s">
        <v>44</v>
      </c>
      <c r="E10550" t="s">
        <v>46</v>
      </c>
      <c r="F10550" t="s">
        <v>19</v>
      </c>
      <c r="G10550" s="10">
        <v>42225</v>
      </c>
      <c r="H10550" s="10">
        <v>42225</v>
      </c>
      <c r="I10550" t="s">
        <v>14</v>
      </c>
      <c r="J10550" t="s">
        <v>15</v>
      </c>
      <c r="K10550" t="str">
        <f>INDEX(State_Code_Name!B:B,MATCH(Consumer_Complaints!E10550,State_Code_Name!C:C,0))</f>
        <v>Pennsylvania</v>
      </c>
      <c r="L10550">
        <f t="shared" si="492"/>
        <v>0</v>
      </c>
      <c r="M10550">
        <f t="shared" si="493"/>
        <v>2015</v>
      </c>
      <c r="N10550" t="str">
        <f t="shared" si="494"/>
        <v>Q3</v>
      </c>
    </row>
    <row r="10551" spans="1:14" x14ac:dyDescent="0.35">
      <c r="A10551">
        <v>772604</v>
      </c>
      <c r="B10551" t="s">
        <v>30</v>
      </c>
      <c r="C10551" t="s">
        <v>16</v>
      </c>
      <c r="D10551" t="s">
        <v>20</v>
      </c>
      <c r="E10551" t="s">
        <v>79</v>
      </c>
      <c r="F10551" t="s">
        <v>305</v>
      </c>
      <c r="G10551" s="10">
        <v>41719</v>
      </c>
      <c r="H10551" s="10">
        <v>41726</v>
      </c>
      <c r="I10551" t="s">
        <v>14</v>
      </c>
      <c r="J10551" t="s">
        <v>15</v>
      </c>
      <c r="K10551" t="str">
        <f>INDEX(State_Code_Name!B:B,MATCH(Consumer_Complaints!E10551,State_Code_Name!C:C,0))</f>
        <v>Minnesota</v>
      </c>
      <c r="L10551">
        <f t="shared" si="492"/>
        <v>7</v>
      </c>
      <c r="M10551">
        <f t="shared" si="493"/>
        <v>2014</v>
      </c>
      <c r="N10551" t="str">
        <f t="shared" si="494"/>
        <v>Q1</v>
      </c>
    </row>
    <row r="10552" spans="1:14" x14ac:dyDescent="0.35">
      <c r="A10552">
        <v>636820</v>
      </c>
      <c r="B10552" t="s">
        <v>81</v>
      </c>
      <c r="C10552" t="s">
        <v>9</v>
      </c>
      <c r="D10552" t="s">
        <v>10</v>
      </c>
      <c r="E10552" t="s">
        <v>25</v>
      </c>
      <c r="F10552" t="s">
        <v>19</v>
      </c>
      <c r="G10552" s="10">
        <v>41625</v>
      </c>
      <c r="H10552" s="10">
        <v>41631</v>
      </c>
      <c r="I10552" t="s">
        <v>14</v>
      </c>
      <c r="J10552" t="s">
        <v>15</v>
      </c>
      <c r="K10552" t="str">
        <f>INDEX(State_Code_Name!B:B,MATCH(Consumer_Complaints!E10552,State_Code_Name!C:C,0))</f>
        <v>Georgia</v>
      </c>
      <c r="L10552">
        <f t="shared" si="492"/>
        <v>6</v>
      </c>
      <c r="M10552">
        <f t="shared" si="493"/>
        <v>2013</v>
      </c>
      <c r="N10552" t="str">
        <f t="shared" si="494"/>
        <v>Q4</v>
      </c>
    </row>
    <row r="10553" spans="1:14" x14ac:dyDescent="0.35">
      <c r="A10553">
        <v>1942053</v>
      </c>
      <c r="B10553" t="s">
        <v>581</v>
      </c>
      <c r="C10553" t="s">
        <v>531</v>
      </c>
      <c r="D10553" t="s">
        <v>646</v>
      </c>
      <c r="E10553" t="s">
        <v>22</v>
      </c>
      <c r="F10553" t="s">
        <v>19</v>
      </c>
      <c r="G10553" s="10">
        <v>42515</v>
      </c>
      <c r="H10553" s="10">
        <v>42519</v>
      </c>
      <c r="I10553" t="s">
        <v>14</v>
      </c>
      <c r="J10553" t="s">
        <v>14</v>
      </c>
      <c r="K10553" t="str">
        <f>INDEX(State_Code_Name!B:B,MATCH(Consumer_Complaints!E10553,State_Code_Name!C:C,0))</f>
        <v>New York</v>
      </c>
      <c r="L10553">
        <f t="shared" si="492"/>
        <v>4</v>
      </c>
      <c r="M10553">
        <f t="shared" si="493"/>
        <v>2016</v>
      </c>
      <c r="N10553" t="str">
        <f t="shared" si="494"/>
        <v>Q2</v>
      </c>
    </row>
    <row r="10554" spans="1:14" x14ac:dyDescent="0.35">
      <c r="A10554">
        <v>888250</v>
      </c>
      <c r="B10554" t="s">
        <v>147</v>
      </c>
      <c r="C10554" t="s">
        <v>36</v>
      </c>
      <c r="D10554" t="s">
        <v>80</v>
      </c>
      <c r="E10554" t="s">
        <v>42</v>
      </c>
      <c r="F10554" t="s">
        <v>19</v>
      </c>
      <c r="G10554" s="10">
        <v>41918</v>
      </c>
      <c r="H10554" s="10">
        <v>41918</v>
      </c>
      <c r="I10554" t="s">
        <v>14</v>
      </c>
      <c r="J10554" t="s">
        <v>14</v>
      </c>
      <c r="K10554" t="str">
        <f>INDEX(State_Code_Name!B:B,MATCH(Consumer_Complaints!E10554,State_Code_Name!C:C,0))</f>
        <v>North Carolina</v>
      </c>
      <c r="L10554">
        <f t="shared" si="492"/>
        <v>0</v>
      </c>
      <c r="M10554">
        <f t="shared" si="493"/>
        <v>2014</v>
      </c>
      <c r="N10554" t="str">
        <f t="shared" si="494"/>
        <v>Q4</v>
      </c>
    </row>
    <row r="10555" spans="1:14" x14ac:dyDescent="0.35">
      <c r="A10555">
        <v>1582175</v>
      </c>
      <c r="B10555" t="s">
        <v>113</v>
      </c>
      <c r="C10555" t="s">
        <v>36</v>
      </c>
      <c r="D10555" t="s">
        <v>112</v>
      </c>
      <c r="E10555" t="s">
        <v>178</v>
      </c>
      <c r="F10555" t="s">
        <v>19</v>
      </c>
      <c r="G10555" s="10">
        <v>42275</v>
      </c>
      <c r="H10555" s="10">
        <v>42277</v>
      </c>
      <c r="I10555" t="s">
        <v>14</v>
      </c>
      <c r="J10555" t="s">
        <v>14</v>
      </c>
      <c r="K10555" t="str">
        <f>INDEX(State_Code_Name!B:B,MATCH(Consumer_Complaints!E10555,State_Code_Name!C:C,0))</f>
        <v>Utah</v>
      </c>
      <c r="L10555">
        <f t="shared" si="492"/>
        <v>2</v>
      </c>
      <c r="M10555">
        <f t="shared" si="493"/>
        <v>2015</v>
      </c>
      <c r="N10555" t="str">
        <f t="shared" si="494"/>
        <v>Q3</v>
      </c>
    </row>
    <row r="10556" spans="1:14" x14ac:dyDescent="0.35">
      <c r="A10556">
        <v>399131</v>
      </c>
      <c r="B10556" t="s">
        <v>182</v>
      </c>
      <c r="C10556" t="s">
        <v>26</v>
      </c>
      <c r="D10556" t="s">
        <v>27</v>
      </c>
      <c r="E10556" t="s">
        <v>85</v>
      </c>
      <c r="F10556" t="s">
        <v>305</v>
      </c>
      <c r="G10556" s="10">
        <v>41338</v>
      </c>
      <c r="H10556" s="10">
        <v>41430</v>
      </c>
      <c r="I10556" t="s">
        <v>14</v>
      </c>
      <c r="J10556" t="s">
        <v>15</v>
      </c>
      <c r="K10556" t="str">
        <f>INDEX(State_Code_Name!B:B,MATCH(Consumer_Complaints!E10556,State_Code_Name!C:C,0))</f>
        <v>Wisconsin</v>
      </c>
      <c r="L10556">
        <f t="shared" si="492"/>
        <v>92</v>
      </c>
      <c r="M10556">
        <f t="shared" si="493"/>
        <v>2013</v>
      </c>
      <c r="N10556" t="str">
        <f t="shared" si="494"/>
        <v>Q1</v>
      </c>
    </row>
    <row r="10557" spans="1:14" x14ac:dyDescent="0.35">
      <c r="A10557">
        <v>1600732</v>
      </c>
      <c r="B10557" t="s">
        <v>63</v>
      </c>
      <c r="C10557" t="s">
        <v>61</v>
      </c>
      <c r="D10557" t="s">
        <v>282</v>
      </c>
      <c r="E10557" t="s">
        <v>122</v>
      </c>
      <c r="F10557" t="s">
        <v>19</v>
      </c>
      <c r="G10557" s="10">
        <v>42257</v>
      </c>
      <c r="H10557" s="10">
        <v>42257</v>
      </c>
      <c r="I10557" t="s">
        <v>14</v>
      </c>
      <c r="J10557" t="s">
        <v>15</v>
      </c>
      <c r="K10557" t="str">
        <f>INDEX(State_Code_Name!B:B,MATCH(Consumer_Complaints!E10557,State_Code_Name!C:C,0))</f>
        <v>Maryland</v>
      </c>
      <c r="L10557">
        <f t="shared" si="492"/>
        <v>0</v>
      </c>
      <c r="M10557">
        <f t="shared" si="493"/>
        <v>2015</v>
      </c>
      <c r="N10557" t="str">
        <f t="shared" si="494"/>
        <v>Q3</v>
      </c>
    </row>
    <row r="10558" spans="1:14" x14ac:dyDescent="0.35">
      <c r="A10558">
        <v>837750</v>
      </c>
      <c r="B10558" t="s">
        <v>310</v>
      </c>
      <c r="C10558" t="s">
        <v>32</v>
      </c>
      <c r="D10558" t="s">
        <v>44</v>
      </c>
      <c r="E10558" t="s">
        <v>48</v>
      </c>
      <c r="F10558" t="s">
        <v>19</v>
      </c>
      <c r="G10558" s="10">
        <v>41764</v>
      </c>
      <c r="H10558" s="10">
        <v>41825</v>
      </c>
      <c r="I10558" t="s">
        <v>14</v>
      </c>
      <c r="J10558" t="s">
        <v>15</v>
      </c>
      <c r="K10558" t="str">
        <f>INDEX(State_Code_Name!B:B,MATCH(Consumer_Complaints!E10558,State_Code_Name!C:C,0))</f>
        <v>New Jersey</v>
      </c>
      <c r="L10558">
        <f t="shared" si="492"/>
        <v>61</v>
      </c>
      <c r="M10558">
        <f t="shared" si="493"/>
        <v>2014</v>
      </c>
      <c r="N10558" t="str">
        <f t="shared" si="494"/>
        <v>Q2</v>
      </c>
    </row>
    <row r="10559" spans="1:14" x14ac:dyDescent="0.35">
      <c r="A10559">
        <v>1335648</v>
      </c>
      <c r="B10559" t="s">
        <v>54</v>
      </c>
      <c r="C10559" t="s">
        <v>52</v>
      </c>
      <c r="D10559" t="s">
        <v>103</v>
      </c>
      <c r="E10559" t="s">
        <v>18</v>
      </c>
      <c r="F10559" t="s">
        <v>19</v>
      </c>
      <c r="G10559" s="10">
        <v>42111</v>
      </c>
      <c r="H10559" s="10">
        <v>42111</v>
      </c>
      <c r="I10559" t="s">
        <v>14</v>
      </c>
      <c r="J10559" t="s">
        <v>15</v>
      </c>
      <c r="K10559" t="str">
        <f>INDEX(State_Code_Name!B:B,MATCH(Consumer_Complaints!E10559,State_Code_Name!C:C,0))</f>
        <v>California</v>
      </c>
      <c r="L10559">
        <f t="shared" si="492"/>
        <v>0</v>
      </c>
      <c r="M10559">
        <f t="shared" si="493"/>
        <v>2015</v>
      </c>
      <c r="N10559" t="str">
        <f t="shared" si="494"/>
        <v>Q2</v>
      </c>
    </row>
    <row r="10560" spans="1:14" x14ac:dyDescent="0.35">
      <c r="A10560">
        <v>1995904</v>
      </c>
      <c r="B10560" t="s">
        <v>34</v>
      </c>
      <c r="C10560" t="s">
        <v>16</v>
      </c>
      <c r="D10560" t="s">
        <v>24</v>
      </c>
      <c r="E10560" t="s">
        <v>114</v>
      </c>
      <c r="F10560" t="s">
        <v>19</v>
      </c>
      <c r="G10560" s="10">
        <v>42376</v>
      </c>
      <c r="H10560" s="10">
        <v>42376</v>
      </c>
      <c r="I10560" t="s">
        <v>14</v>
      </c>
      <c r="J10560" t="s">
        <v>15</v>
      </c>
      <c r="K10560" t="str">
        <f>INDEX(State_Code_Name!B:B,MATCH(Consumer_Complaints!E10560,State_Code_Name!C:C,0))</f>
        <v>South Carolina</v>
      </c>
      <c r="L10560">
        <f t="shared" si="492"/>
        <v>0</v>
      </c>
      <c r="M10560">
        <f t="shared" si="493"/>
        <v>2016</v>
      </c>
      <c r="N10560" t="str">
        <f t="shared" si="494"/>
        <v>Q1</v>
      </c>
    </row>
    <row r="10561" spans="1:14" x14ac:dyDescent="0.35">
      <c r="A10561">
        <v>927443</v>
      </c>
      <c r="B10561" t="s">
        <v>157</v>
      </c>
      <c r="C10561" t="s">
        <v>16</v>
      </c>
      <c r="D10561" t="s">
        <v>20</v>
      </c>
      <c r="E10561" t="s">
        <v>18</v>
      </c>
      <c r="F10561" t="s">
        <v>305</v>
      </c>
      <c r="G10561" s="10">
        <v>41858</v>
      </c>
      <c r="H10561" s="10">
        <v>41950</v>
      </c>
      <c r="I10561" t="s">
        <v>14</v>
      </c>
      <c r="J10561" t="s">
        <v>15</v>
      </c>
      <c r="K10561" t="str">
        <f>INDEX(State_Code_Name!B:B,MATCH(Consumer_Complaints!E10561,State_Code_Name!C:C,0))</f>
        <v>California</v>
      </c>
      <c r="L10561">
        <f t="shared" si="492"/>
        <v>92</v>
      </c>
      <c r="M10561">
        <f t="shared" si="493"/>
        <v>2014</v>
      </c>
      <c r="N10561" t="str">
        <f t="shared" si="494"/>
        <v>Q3</v>
      </c>
    </row>
    <row r="10562" spans="1:14" x14ac:dyDescent="0.35">
      <c r="A10562">
        <v>636269</v>
      </c>
      <c r="B10562" t="s">
        <v>11</v>
      </c>
      <c r="C10562" t="s">
        <v>16</v>
      </c>
      <c r="D10562" t="s">
        <v>20</v>
      </c>
      <c r="E10562" t="s">
        <v>18</v>
      </c>
      <c r="F10562" t="s">
        <v>57</v>
      </c>
      <c r="G10562" s="10">
        <v>41625</v>
      </c>
      <c r="H10562" s="10">
        <v>41631</v>
      </c>
      <c r="I10562" t="s">
        <v>14</v>
      </c>
      <c r="J10562" t="s">
        <v>15</v>
      </c>
      <c r="K10562" t="str">
        <f>INDEX(State_Code_Name!B:B,MATCH(Consumer_Complaints!E10562,State_Code_Name!C:C,0))</f>
        <v>California</v>
      </c>
      <c r="L10562">
        <f t="shared" si="492"/>
        <v>6</v>
      </c>
      <c r="M10562">
        <f t="shared" si="493"/>
        <v>2013</v>
      </c>
      <c r="N10562" t="str">
        <f t="shared" si="494"/>
        <v>Q4</v>
      </c>
    </row>
    <row r="10563" spans="1:14" x14ac:dyDescent="0.35">
      <c r="A10563">
        <v>1321984</v>
      </c>
      <c r="B10563" t="s">
        <v>43</v>
      </c>
      <c r="C10563" t="s">
        <v>26</v>
      </c>
      <c r="D10563" t="s">
        <v>27</v>
      </c>
      <c r="E10563" t="s">
        <v>35</v>
      </c>
      <c r="F10563" t="s">
        <v>19</v>
      </c>
      <c r="G10563" s="10">
        <v>42220</v>
      </c>
      <c r="H10563" s="10">
        <v>42220</v>
      </c>
      <c r="I10563" t="s">
        <v>14</v>
      </c>
      <c r="J10563" t="s">
        <v>15</v>
      </c>
      <c r="K10563" t="str">
        <f>INDEX(State_Code_Name!B:B,MATCH(Consumer_Complaints!E10563,State_Code_Name!C:C,0))</f>
        <v>Florida</v>
      </c>
      <c r="L10563">
        <f t="shared" ref="L10563:L10626" si="495">H10563-G10563</f>
        <v>0</v>
      </c>
      <c r="M10563">
        <f t="shared" ref="M10563:M10626" si="496">YEAR(G10563)</f>
        <v>2015</v>
      </c>
      <c r="N10563" t="str">
        <f t="shared" ref="N10563:N10626" si="497">IF(MONTH(G10563)&lt;=3,"Q1",IF(MONTH(G10563)&lt;=6,"Q2",IF(MONTH(G10563)&lt;=9,"Q3","Q4")))</f>
        <v>Q3</v>
      </c>
    </row>
    <row r="10564" spans="1:14" x14ac:dyDescent="0.35">
      <c r="A10564">
        <v>2083952</v>
      </c>
      <c r="B10564" t="s">
        <v>50</v>
      </c>
      <c r="C10564" t="s">
        <v>32</v>
      </c>
      <c r="D10564" t="s">
        <v>104</v>
      </c>
      <c r="E10564" t="s">
        <v>40</v>
      </c>
      <c r="F10564" t="s">
        <v>19</v>
      </c>
      <c r="G10564" s="10">
        <v>42608</v>
      </c>
      <c r="H10564" s="10">
        <v>42608</v>
      </c>
      <c r="I10564" t="s">
        <v>14</v>
      </c>
      <c r="J10564" t="s">
        <v>15</v>
      </c>
      <c r="K10564" t="str">
        <f>INDEX(State_Code_Name!B:B,MATCH(Consumer_Complaints!E10564,State_Code_Name!C:C,0))</f>
        <v>Nevada</v>
      </c>
      <c r="L10564">
        <f t="shared" si="495"/>
        <v>0</v>
      </c>
      <c r="M10564">
        <f t="shared" si="496"/>
        <v>2016</v>
      </c>
      <c r="N10564" t="str">
        <f t="shared" si="497"/>
        <v>Q3</v>
      </c>
    </row>
    <row r="10565" spans="1:14" x14ac:dyDescent="0.35">
      <c r="A10565">
        <v>810932</v>
      </c>
      <c r="B10565" t="s">
        <v>551</v>
      </c>
      <c r="C10565" t="s">
        <v>9</v>
      </c>
      <c r="D10565" t="s">
        <v>10</v>
      </c>
      <c r="E10565" t="s">
        <v>18</v>
      </c>
      <c r="F10565" t="s">
        <v>19</v>
      </c>
      <c r="G10565" s="10">
        <v>41745</v>
      </c>
      <c r="H10565" s="10">
        <v>41750</v>
      </c>
      <c r="I10565" t="s">
        <v>14</v>
      </c>
      <c r="J10565" t="s">
        <v>15</v>
      </c>
      <c r="K10565" t="str">
        <f>INDEX(State_Code_Name!B:B,MATCH(Consumer_Complaints!E10565,State_Code_Name!C:C,0))</f>
        <v>California</v>
      </c>
      <c r="L10565">
        <f t="shared" si="495"/>
        <v>5</v>
      </c>
      <c r="M10565">
        <f t="shared" si="496"/>
        <v>2014</v>
      </c>
      <c r="N10565" t="str">
        <f t="shared" si="497"/>
        <v>Q2</v>
      </c>
    </row>
    <row r="10566" spans="1:14" x14ac:dyDescent="0.35">
      <c r="A10566">
        <v>965108</v>
      </c>
      <c r="B10566" t="s">
        <v>92</v>
      </c>
      <c r="C10566" t="s">
        <v>9</v>
      </c>
      <c r="D10566" t="s">
        <v>10</v>
      </c>
      <c r="E10566" t="s">
        <v>25</v>
      </c>
      <c r="F10566" t="s">
        <v>19</v>
      </c>
      <c r="G10566" s="10">
        <v>41647</v>
      </c>
      <c r="H10566" s="10">
        <v>41647</v>
      </c>
      <c r="I10566" t="s">
        <v>14</v>
      </c>
      <c r="J10566" t="s">
        <v>15</v>
      </c>
      <c r="K10566" t="str">
        <f>INDEX(State_Code_Name!B:B,MATCH(Consumer_Complaints!E10566,State_Code_Name!C:C,0))</f>
        <v>Georgia</v>
      </c>
      <c r="L10566">
        <f t="shared" si="495"/>
        <v>0</v>
      </c>
      <c r="M10566">
        <f t="shared" si="496"/>
        <v>2014</v>
      </c>
      <c r="N10566" t="str">
        <f t="shared" si="497"/>
        <v>Q1</v>
      </c>
    </row>
    <row r="10567" spans="1:14" x14ac:dyDescent="0.35">
      <c r="A10567">
        <v>1345669</v>
      </c>
      <c r="B10567" t="s">
        <v>11</v>
      </c>
      <c r="C10567" t="s">
        <v>16</v>
      </c>
      <c r="D10567" t="s">
        <v>75</v>
      </c>
      <c r="E10567" t="s">
        <v>158</v>
      </c>
      <c r="F10567" t="s">
        <v>13</v>
      </c>
      <c r="G10567" s="10">
        <v>42118</v>
      </c>
      <c r="H10567" s="10">
        <v>42122</v>
      </c>
      <c r="I10567" t="s">
        <v>14</v>
      </c>
      <c r="J10567" t="s">
        <v>15</v>
      </c>
      <c r="K10567" t="str">
        <f>INDEX(State_Code_Name!B:B,MATCH(Consumer_Complaints!E10567,State_Code_Name!C:C,0))</f>
        <v>New Mexico</v>
      </c>
      <c r="L10567">
        <f t="shared" si="495"/>
        <v>4</v>
      </c>
      <c r="M10567">
        <f t="shared" si="496"/>
        <v>2015</v>
      </c>
      <c r="N10567" t="str">
        <f t="shared" si="497"/>
        <v>Q2</v>
      </c>
    </row>
    <row r="10568" spans="1:14" x14ac:dyDescent="0.35">
      <c r="A10568">
        <v>1409823</v>
      </c>
      <c r="B10568" t="s">
        <v>165</v>
      </c>
      <c r="C10568" t="s">
        <v>26</v>
      </c>
      <c r="D10568" t="s">
        <v>27</v>
      </c>
      <c r="E10568" t="s">
        <v>98</v>
      </c>
      <c r="F10568" t="s">
        <v>19</v>
      </c>
      <c r="G10568" s="10">
        <v>42191</v>
      </c>
      <c r="H10568" s="10">
        <v>42283</v>
      </c>
      <c r="I10568" t="s">
        <v>14</v>
      </c>
      <c r="J10568" t="s">
        <v>15</v>
      </c>
      <c r="K10568" t="str">
        <f>INDEX(State_Code_Name!B:B,MATCH(Consumer_Complaints!E10568,State_Code_Name!C:C,0))</f>
        <v>Colorado</v>
      </c>
      <c r="L10568">
        <f t="shared" si="495"/>
        <v>92</v>
      </c>
      <c r="M10568">
        <f t="shared" si="496"/>
        <v>2015</v>
      </c>
      <c r="N10568" t="str">
        <f t="shared" si="497"/>
        <v>Q3</v>
      </c>
    </row>
    <row r="10569" spans="1:14" x14ac:dyDescent="0.35">
      <c r="A10569">
        <v>1189637</v>
      </c>
      <c r="B10569" t="s">
        <v>81</v>
      </c>
      <c r="C10569" t="s">
        <v>36</v>
      </c>
      <c r="D10569" t="s">
        <v>150</v>
      </c>
      <c r="E10569" t="s">
        <v>98</v>
      </c>
      <c r="F10569" t="s">
        <v>19</v>
      </c>
      <c r="G10569" s="10">
        <v>42309</v>
      </c>
      <c r="H10569" s="10">
        <v>42309</v>
      </c>
      <c r="I10569" t="s">
        <v>14</v>
      </c>
      <c r="J10569" t="s">
        <v>14</v>
      </c>
      <c r="K10569" t="str">
        <f>INDEX(State_Code_Name!B:B,MATCH(Consumer_Complaints!E10569,State_Code_Name!C:C,0))</f>
        <v>Colorado</v>
      </c>
      <c r="L10569">
        <f t="shared" si="495"/>
        <v>0</v>
      </c>
      <c r="M10569">
        <f t="shared" si="496"/>
        <v>2015</v>
      </c>
      <c r="N10569" t="str">
        <f t="shared" si="497"/>
        <v>Q4</v>
      </c>
    </row>
    <row r="10570" spans="1:14" x14ac:dyDescent="0.35">
      <c r="A10570">
        <v>1155708</v>
      </c>
      <c r="B10570" t="s">
        <v>43</v>
      </c>
      <c r="C10570" t="s">
        <v>26</v>
      </c>
      <c r="D10570" t="s">
        <v>27</v>
      </c>
      <c r="E10570" t="s">
        <v>31</v>
      </c>
      <c r="F10570" t="s">
        <v>19</v>
      </c>
      <c r="G10570" s="10">
        <v>41986</v>
      </c>
      <c r="H10570" s="10">
        <v>41986</v>
      </c>
      <c r="I10570" t="s">
        <v>14</v>
      </c>
      <c r="J10570" t="s">
        <v>15</v>
      </c>
      <c r="K10570" t="str">
        <f>INDEX(State_Code_Name!B:B,MATCH(Consumer_Complaints!E10570,State_Code_Name!C:C,0))</f>
        <v>Texas</v>
      </c>
      <c r="L10570">
        <f t="shared" si="495"/>
        <v>0</v>
      </c>
      <c r="M10570">
        <f t="shared" si="496"/>
        <v>2014</v>
      </c>
      <c r="N10570" t="str">
        <f t="shared" si="497"/>
        <v>Q4</v>
      </c>
    </row>
    <row r="10571" spans="1:14" x14ac:dyDescent="0.35">
      <c r="A10571">
        <v>1928074</v>
      </c>
      <c r="B10571" t="s">
        <v>60</v>
      </c>
      <c r="C10571" t="s">
        <v>52</v>
      </c>
      <c r="D10571" t="s">
        <v>53</v>
      </c>
      <c r="E10571" t="s">
        <v>35</v>
      </c>
      <c r="F10571" t="s">
        <v>13</v>
      </c>
      <c r="G10571" s="10">
        <v>42507</v>
      </c>
      <c r="H10571" s="10">
        <v>42507</v>
      </c>
      <c r="I10571" t="s">
        <v>14</v>
      </c>
      <c r="J10571" t="s">
        <v>14</v>
      </c>
      <c r="K10571" t="str">
        <f>INDEX(State_Code_Name!B:B,MATCH(Consumer_Complaints!E10571,State_Code_Name!C:C,0))</f>
        <v>Florida</v>
      </c>
      <c r="L10571">
        <f t="shared" si="495"/>
        <v>0</v>
      </c>
      <c r="M10571">
        <f t="shared" si="496"/>
        <v>2016</v>
      </c>
      <c r="N10571" t="str">
        <f t="shared" si="497"/>
        <v>Q2</v>
      </c>
    </row>
    <row r="10572" spans="1:14" x14ac:dyDescent="0.35">
      <c r="A10572">
        <v>1721459</v>
      </c>
      <c r="B10572" t="s">
        <v>236</v>
      </c>
      <c r="C10572" t="s">
        <v>26</v>
      </c>
      <c r="D10572" t="s">
        <v>56</v>
      </c>
      <c r="E10572" t="s">
        <v>39</v>
      </c>
      <c r="F10572" t="s">
        <v>305</v>
      </c>
      <c r="G10572" s="10">
        <v>42368</v>
      </c>
      <c r="H10572" s="10">
        <v>42461</v>
      </c>
      <c r="I10572" t="s">
        <v>15</v>
      </c>
      <c r="J10572" t="s">
        <v>15</v>
      </c>
      <c r="K10572" t="str">
        <f>INDEX(State_Code_Name!B:B,MATCH(Consumer_Complaints!E10572,State_Code_Name!C:C,0))</f>
        <v>Ohio</v>
      </c>
      <c r="L10572">
        <f t="shared" si="495"/>
        <v>93</v>
      </c>
      <c r="M10572">
        <f t="shared" si="496"/>
        <v>2015</v>
      </c>
      <c r="N10572" t="str">
        <f t="shared" si="497"/>
        <v>Q4</v>
      </c>
    </row>
    <row r="10573" spans="1:14" x14ac:dyDescent="0.35">
      <c r="A10573">
        <v>1300028</v>
      </c>
      <c r="B10573" t="s">
        <v>30</v>
      </c>
      <c r="C10573" t="s">
        <v>26</v>
      </c>
      <c r="D10573" t="s">
        <v>27</v>
      </c>
      <c r="E10573" t="s">
        <v>29</v>
      </c>
      <c r="F10573" t="s">
        <v>305</v>
      </c>
      <c r="G10573" s="10">
        <v>42088</v>
      </c>
      <c r="H10573" s="10">
        <v>42093</v>
      </c>
      <c r="I10573" t="s">
        <v>14</v>
      </c>
      <c r="J10573" t="s">
        <v>15</v>
      </c>
      <c r="K10573" t="str">
        <f>INDEX(State_Code_Name!B:B,MATCH(Consumer_Complaints!E10573,State_Code_Name!C:C,0))</f>
        <v>Connecticut</v>
      </c>
      <c r="L10573">
        <f t="shared" si="495"/>
        <v>5</v>
      </c>
      <c r="M10573">
        <f t="shared" si="496"/>
        <v>2015</v>
      </c>
      <c r="N10573" t="str">
        <f t="shared" si="497"/>
        <v>Q1</v>
      </c>
    </row>
    <row r="10574" spans="1:14" x14ac:dyDescent="0.35">
      <c r="A10574">
        <v>2033612</v>
      </c>
      <c r="B10574" t="s">
        <v>97</v>
      </c>
      <c r="C10574" t="s">
        <v>52</v>
      </c>
      <c r="D10574" t="s">
        <v>103</v>
      </c>
      <c r="E10574" t="s">
        <v>31</v>
      </c>
      <c r="F10574" t="s">
        <v>19</v>
      </c>
      <c r="G10574" s="10">
        <v>42578</v>
      </c>
      <c r="H10574" s="10">
        <v>42578</v>
      </c>
      <c r="I10574" t="s">
        <v>14</v>
      </c>
      <c r="J10574" t="s">
        <v>15</v>
      </c>
      <c r="K10574" t="str">
        <f>INDEX(State_Code_Name!B:B,MATCH(Consumer_Complaints!E10574,State_Code_Name!C:C,0))</f>
        <v>Texas</v>
      </c>
      <c r="L10574">
        <f t="shared" si="495"/>
        <v>0</v>
      </c>
      <c r="M10574">
        <f t="shared" si="496"/>
        <v>2016</v>
      </c>
      <c r="N10574" t="str">
        <f t="shared" si="497"/>
        <v>Q3</v>
      </c>
    </row>
    <row r="10575" spans="1:14" x14ac:dyDescent="0.35">
      <c r="A10575">
        <v>1270608</v>
      </c>
      <c r="B10575" t="s">
        <v>11</v>
      </c>
      <c r="C10575" t="s">
        <v>9</v>
      </c>
      <c r="D10575" t="s">
        <v>10</v>
      </c>
      <c r="E10575" t="s">
        <v>85</v>
      </c>
      <c r="F10575" t="s">
        <v>19</v>
      </c>
      <c r="G10575" s="10">
        <v>42158</v>
      </c>
      <c r="H10575" s="10">
        <v>42158</v>
      </c>
      <c r="I10575" t="s">
        <v>14</v>
      </c>
      <c r="J10575" t="s">
        <v>14</v>
      </c>
      <c r="K10575" t="str">
        <f>INDEX(State_Code_Name!B:B,MATCH(Consumer_Complaints!E10575,State_Code_Name!C:C,0))</f>
        <v>Wisconsin</v>
      </c>
      <c r="L10575">
        <f t="shared" si="495"/>
        <v>0</v>
      </c>
      <c r="M10575">
        <f t="shared" si="496"/>
        <v>2015</v>
      </c>
      <c r="N10575" t="str">
        <f t="shared" si="497"/>
        <v>Q2</v>
      </c>
    </row>
    <row r="10576" spans="1:14" x14ac:dyDescent="0.35">
      <c r="A10576">
        <v>410976</v>
      </c>
      <c r="B10576" t="s">
        <v>134</v>
      </c>
      <c r="C10576" t="s">
        <v>16</v>
      </c>
      <c r="D10576" t="s">
        <v>24</v>
      </c>
      <c r="E10576" t="s">
        <v>122</v>
      </c>
      <c r="F10576" t="s">
        <v>19</v>
      </c>
      <c r="G10576" s="10">
        <v>41411</v>
      </c>
      <c r="H10576" s="10">
        <v>41414</v>
      </c>
      <c r="I10576" t="s">
        <v>14</v>
      </c>
      <c r="J10576" t="s">
        <v>15</v>
      </c>
      <c r="K10576" t="str">
        <f>INDEX(State_Code_Name!B:B,MATCH(Consumer_Complaints!E10576,State_Code_Name!C:C,0))</f>
        <v>Maryland</v>
      </c>
      <c r="L10576">
        <f t="shared" si="495"/>
        <v>3</v>
      </c>
      <c r="M10576">
        <f t="shared" si="496"/>
        <v>2013</v>
      </c>
      <c r="N10576" t="str">
        <f t="shared" si="497"/>
        <v>Q2</v>
      </c>
    </row>
    <row r="10577" spans="1:14" x14ac:dyDescent="0.35">
      <c r="A10577">
        <v>602058</v>
      </c>
      <c r="B10577" t="s">
        <v>58</v>
      </c>
      <c r="C10577" t="s">
        <v>36</v>
      </c>
      <c r="D10577" t="s">
        <v>112</v>
      </c>
      <c r="E10577" t="s">
        <v>59</v>
      </c>
      <c r="F10577" t="s">
        <v>305</v>
      </c>
      <c r="G10577" s="10">
        <v>41596</v>
      </c>
      <c r="H10577" s="10">
        <v>41598</v>
      </c>
      <c r="I10577" t="s">
        <v>14</v>
      </c>
      <c r="J10577" t="s">
        <v>15</v>
      </c>
      <c r="K10577" t="str">
        <f>INDEX(State_Code_Name!B:B,MATCH(Consumer_Complaints!E10577,State_Code_Name!C:C,0))</f>
        <v>Illinois</v>
      </c>
      <c r="L10577">
        <f t="shared" si="495"/>
        <v>2</v>
      </c>
      <c r="M10577">
        <f t="shared" si="496"/>
        <v>2013</v>
      </c>
      <c r="N10577" t="str">
        <f t="shared" si="497"/>
        <v>Q4</v>
      </c>
    </row>
    <row r="10578" spans="1:14" x14ac:dyDescent="0.35">
      <c r="A10578">
        <v>531882</v>
      </c>
      <c r="B10578" t="s">
        <v>43</v>
      </c>
      <c r="C10578" t="s">
        <v>16</v>
      </c>
      <c r="D10578" t="s">
        <v>75</v>
      </c>
      <c r="E10578" t="s">
        <v>39</v>
      </c>
      <c r="F10578" t="s">
        <v>305</v>
      </c>
      <c r="G10578" s="10">
        <v>41535</v>
      </c>
      <c r="H10578" s="10">
        <v>41537</v>
      </c>
      <c r="I10578" t="s">
        <v>14</v>
      </c>
      <c r="J10578" t="s">
        <v>15</v>
      </c>
      <c r="K10578" t="str">
        <f>INDEX(State_Code_Name!B:B,MATCH(Consumer_Complaints!E10578,State_Code_Name!C:C,0))</f>
        <v>Ohio</v>
      </c>
      <c r="L10578">
        <f t="shared" si="495"/>
        <v>2</v>
      </c>
      <c r="M10578">
        <f t="shared" si="496"/>
        <v>2013</v>
      </c>
      <c r="N10578" t="str">
        <f t="shared" si="497"/>
        <v>Q3</v>
      </c>
    </row>
    <row r="10579" spans="1:14" x14ac:dyDescent="0.35">
      <c r="A10579">
        <v>822035</v>
      </c>
      <c r="B10579" t="s">
        <v>58</v>
      </c>
      <c r="C10579" t="s">
        <v>16</v>
      </c>
      <c r="D10579" t="s">
        <v>144</v>
      </c>
      <c r="F10579" t="s">
        <v>13</v>
      </c>
      <c r="G10579" s="10">
        <v>41752</v>
      </c>
      <c r="H10579" s="10">
        <v>41757</v>
      </c>
      <c r="I10579" t="s">
        <v>14</v>
      </c>
      <c r="J10579" t="s">
        <v>15</v>
      </c>
      <c r="K10579" t="e">
        <f>INDEX(State_Code_Name!B:B,MATCH(Consumer_Complaints!E10579,State_Code_Name!C:C,0))</f>
        <v>#N/A</v>
      </c>
      <c r="L10579">
        <f t="shared" si="495"/>
        <v>5</v>
      </c>
      <c r="M10579">
        <f t="shared" si="496"/>
        <v>2014</v>
      </c>
      <c r="N10579" t="str">
        <f t="shared" si="497"/>
        <v>Q2</v>
      </c>
    </row>
    <row r="10580" spans="1:14" x14ac:dyDescent="0.35">
      <c r="A10580">
        <v>1825180</v>
      </c>
      <c r="B10580" t="s">
        <v>30</v>
      </c>
      <c r="C10580" t="s">
        <v>26</v>
      </c>
      <c r="D10580" t="s">
        <v>56</v>
      </c>
      <c r="E10580" t="s">
        <v>74</v>
      </c>
      <c r="F10580" t="s">
        <v>57</v>
      </c>
      <c r="G10580" s="10">
        <v>42616</v>
      </c>
      <c r="H10580" s="10">
        <v>42646</v>
      </c>
      <c r="I10580" t="s">
        <v>14</v>
      </c>
      <c r="J10580" t="s">
        <v>15</v>
      </c>
      <c r="K10580" t="str">
        <f>INDEX(State_Code_Name!B:B,MATCH(Consumer_Complaints!E10580,State_Code_Name!C:C,0))</f>
        <v>Tennessee</v>
      </c>
      <c r="L10580">
        <f t="shared" si="495"/>
        <v>30</v>
      </c>
      <c r="M10580">
        <f t="shared" si="496"/>
        <v>2016</v>
      </c>
      <c r="N10580" t="str">
        <f t="shared" si="497"/>
        <v>Q3</v>
      </c>
    </row>
    <row r="10581" spans="1:14" x14ac:dyDescent="0.35">
      <c r="A10581">
        <v>858482</v>
      </c>
      <c r="B10581" t="s">
        <v>226</v>
      </c>
      <c r="C10581" t="s">
        <v>26</v>
      </c>
      <c r="D10581" t="s">
        <v>56</v>
      </c>
      <c r="E10581" t="s">
        <v>18</v>
      </c>
      <c r="F10581" t="s">
        <v>19</v>
      </c>
      <c r="G10581" s="10">
        <v>41778</v>
      </c>
      <c r="H10581" s="10">
        <v>41782</v>
      </c>
      <c r="I10581" t="s">
        <v>14</v>
      </c>
      <c r="J10581" t="s">
        <v>15</v>
      </c>
      <c r="K10581" t="str">
        <f>INDEX(State_Code_Name!B:B,MATCH(Consumer_Complaints!E10581,State_Code_Name!C:C,0))</f>
        <v>California</v>
      </c>
      <c r="L10581">
        <f t="shared" si="495"/>
        <v>4</v>
      </c>
      <c r="M10581">
        <f t="shared" si="496"/>
        <v>2014</v>
      </c>
      <c r="N10581" t="str">
        <f t="shared" si="497"/>
        <v>Q2</v>
      </c>
    </row>
    <row r="10582" spans="1:14" x14ac:dyDescent="0.35">
      <c r="A10582">
        <v>1212935</v>
      </c>
      <c r="B10582" t="s">
        <v>944</v>
      </c>
      <c r="C10582" t="s">
        <v>32</v>
      </c>
      <c r="D10582" t="s">
        <v>161</v>
      </c>
      <c r="E10582" t="s">
        <v>31</v>
      </c>
      <c r="F10582" t="s">
        <v>23</v>
      </c>
      <c r="G10582" s="10">
        <v>42031</v>
      </c>
      <c r="H10582" s="10">
        <v>42034</v>
      </c>
      <c r="I10582" t="s">
        <v>14</v>
      </c>
      <c r="J10582" t="s">
        <v>14</v>
      </c>
      <c r="K10582" t="str">
        <f>INDEX(State_Code_Name!B:B,MATCH(Consumer_Complaints!E10582,State_Code_Name!C:C,0))</f>
        <v>Texas</v>
      </c>
      <c r="L10582">
        <f t="shared" si="495"/>
        <v>3</v>
      </c>
      <c r="M10582">
        <f t="shared" si="496"/>
        <v>2015</v>
      </c>
      <c r="N10582" t="str">
        <f t="shared" si="497"/>
        <v>Q1</v>
      </c>
    </row>
    <row r="10583" spans="1:14" x14ac:dyDescent="0.35">
      <c r="A10583">
        <v>1241672</v>
      </c>
      <c r="B10583" t="s">
        <v>718</v>
      </c>
      <c r="C10583" t="s">
        <v>26</v>
      </c>
      <c r="D10583" t="s">
        <v>56</v>
      </c>
      <c r="E10583" t="s">
        <v>46</v>
      </c>
      <c r="F10583" t="s">
        <v>19</v>
      </c>
      <c r="G10583" s="10">
        <v>42051</v>
      </c>
      <c r="H10583" s="10">
        <v>42051</v>
      </c>
      <c r="I10583" t="s">
        <v>14</v>
      </c>
      <c r="J10583" t="s">
        <v>14</v>
      </c>
      <c r="K10583" t="str">
        <f>INDEX(State_Code_Name!B:B,MATCH(Consumer_Complaints!E10583,State_Code_Name!C:C,0))</f>
        <v>Pennsylvania</v>
      </c>
      <c r="L10583">
        <f t="shared" si="495"/>
        <v>0</v>
      </c>
      <c r="M10583">
        <f t="shared" si="496"/>
        <v>2015</v>
      </c>
      <c r="N10583" t="str">
        <f t="shared" si="497"/>
        <v>Q1</v>
      </c>
    </row>
    <row r="10584" spans="1:14" x14ac:dyDescent="0.35">
      <c r="A10584">
        <v>2028893</v>
      </c>
      <c r="B10584" t="s">
        <v>38</v>
      </c>
      <c r="C10584" t="s">
        <v>36</v>
      </c>
      <c r="D10584" t="s">
        <v>109</v>
      </c>
      <c r="E10584" t="s">
        <v>18</v>
      </c>
      <c r="F10584" t="s">
        <v>57</v>
      </c>
      <c r="G10584" s="10">
        <v>42576</v>
      </c>
      <c r="H10584" s="10">
        <v>42580</v>
      </c>
      <c r="I10584" t="s">
        <v>14</v>
      </c>
      <c r="J10584" t="s">
        <v>15</v>
      </c>
      <c r="K10584" t="str">
        <f>INDEX(State_Code_Name!B:B,MATCH(Consumer_Complaints!E10584,State_Code_Name!C:C,0))</f>
        <v>California</v>
      </c>
      <c r="L10584">
        <f t="shared" si="495"/>
        <v>4</v>
      </c>
      <c r="M10584">
        <f t="shared" si="496"/>
        <v>2016</v>
      </c>
      <c r="N10584" t="str">
        <f t="shared" si="497"/>
        <v>Q3</v>
      </c>
    </row>
    <row r="10585" spans="1:14" x14ac:dyDescent="0.35">
      <c r="A10585">
        <v>1459084</v>
      </c>
      <c r="B10585" t="s">
        <v>11</v>
      </c>
      <c r="C10585" t="s">
        <v>16</v>
      </c>
      <c r="D10585" t="s">
        <v>75</v>
      </c>
      <c r="E10585" t="s">
        <v>48</v>
      </c>
      <c r="F10585" t="s">
        <v>19</v>
      </c>
      <c r="G10585" s="10">
        <v>42254</v>
      </c>
      <c r="H10585" s="10">
        <v>42254</v>
      </c>
      <c r="I10585" t="s">
        <v>14</v>
      </c>
      <c r="J10585" t="s">
        <v>15</v>
      </c>
      <c r="K10585" t="str">
        <f>INDEX(State_Code_Name!B:B,MATCH(Consumer_Complaints!E10585,State_Code_Name!C:C,0))</f>
        <v>New Jersey</v>
      </c>
      <c r="L10585">
        <f t="shared" si="495"/>
        <v>0</v>
      </c>
      <c r="M10585">
        <f t="shared" si="496"/>
        <v>2015</v>
      </c>
      <c r="N10585" t="str">
        <f t="shared" si="497"/>
        <v>Q3</v>
      </c>
    </row>
    <row r="10586" spans="1:14" x14ac:dyDescent="0.35">
      <c r="A10586">
        <v>2077677</v>
      </c>
      <c r="B10586" t="s">
        <v>291</v>
      </c>
      <c r="C10586" t="s">
        <v>32</v>
      </c>
      <c r="D10586" t="s">
        <v>41</v>
      </c>
      <c r="E10586" t="s">
        <v>158</v>
      </c>
      <c r="F10586" t="s">
        <v>305</v>
      </c>
      <c r="G10586" s="10">
        <v>42605</v>
      </c>
      <c r="H10586" s="10">
        <v>42607</v>
      </c>
      <c r="I10586" t="s">
        <v>14</v>
      </c>
      <c r="J10586" t="s">
        <v>15</v>
      </c>
      <c r="K10586" t="str">
        <f>INDEX(State_Code_Name!B:B,MATCH(Consumer_Complaints!E10586,State_Code_Name!C:C,0))</f>
        <v>New Mexico</v>
      </c>
      <c r="L10586">
        <f t="shared" si="495"/>
        <v>2</v>
      </c>
      <c r="M10586">
        <f t="shared" si="496"/>
        <v>2016</v>
      </c>
      <c r="N10586" t="str">
        <f t="shared" si="497"/>
        <v>Q3</v>
      </c>
    </row>
    <row r="10587" spans="1:14" x14ac:dyDescent="0.35">
      <c r="A10587">
        <v>904432</v>
      </c>
      <c r="B10587" t="s">
        <v>30</v>
      </c>
      <c r="C10587" t="s">
        <v>36</v>
      </c>
      <c r="D10587" t="s">
        <v>170</v>
      </c>
      <c r="E10587" t="s">
        <v>59</v>
      </c>
      <c r="F10587" t="s">
        <v>19</v>
      </c>
      <c r="G10587" s="10">
        <v>41810</v>
      </c>
      <c r="H10587" s="10">
        <v>41810</v>
      </c>
      <c r="I10587" t="s">
        <v>14</v>
      </c>
      <c r="J10587" t="s">
        <v>15</v>
      </c>
      <c r="K10587" t="str">
        <f>INDEX(State_Code_Name!B:B,MATCH(Consumer_Complaints!E10587,State_Code_Name!C:C,0))</f>
        <v>Illinois</v>
      </c>
      <c r="L10587">
        <f t="shared" si="495"/>
        <v>0</v>
      </c>
      <c r="M10587">
        <f t="shared" si="496"/>
        <v>2014</v>
      </c>
      <c r="N10587" t="str">
        <f t="shared" si="497"/>
        <v>Q2</v>
      </c>
    </row>
    <row r="10588" spans="1:14" x14ac:dyDescent="0.35">
      <c r="A10588">
        <v>1970532</v>
      </c>
      <c r="B10588" t="s">
        <v>58</v>
      </c>
      <c r="C10588" t="s">
        <v>879</v>
      </c>
      <c r="D10588" t="s">
        <v>880</v>
      </c>
      <c r="E10588" t="s">
        <v>18</v>
      </c>
      <c r="F10588" t="s">
        <v>19</v>
      </c>
      <c r="G10588" s="10">
        <v>42537</v>
      </c>
      <c r="H10588" s="10">
        <v>42537</v>
      </c>
      <c r="I10588" t="s">
        <v>14</v>
      </c>
      <c r="J10588" t="s">
        <v>15</v>
      </c>
      <c r="K10588" t="str">
        <f>INDEX(State_Code_Name!B:B,MATCH(Consumer_Complaints!E10588,State_Code_Name!C:C,0))</f>
        <v>California</v>
      </c>
      <c r="L10588">
        <f t="shared" si="495"/>
        <v>0</v>
      </c>
      <c r="M10588">
        <f t="shared" si="496"/>
        <v>2016</v>
      </c>
      <c r="N10588" t="str">
        <f t="shared" si="497"/>
        <v>Q2</v>
      </c>
    </row>
    <row r="10589" spans="1:14" x14ac:dyDescent="0.35">
      <c r="A10589">
        <v>1911284</v>
      </c>
      <c r="B10589" t="s">
        <v>97</v>
      </c>
      <c r="C10589" t="s">
        <v>52</v>
      </c>
      <c r="D10589" t="s">
        <v>103</v>
      </c>
      <c r="E10589" t="s">
        <v>42</v>
      </c>
      <c r="F10589" t="s">
        <v>19</v>
      </c>
      <c r="G10589" s="10">
        <v>42495</v>
      </c>
      <c r="H10589" s="10">
        <v>42526</v>
      </c>
      <c r="I10589" t="s">
        <v>14</v>
      </c>
      <c r="J10589" t="s">
        <v>15</v>
      </c>
      <c r="K10589" t="str">
        <f>INDEX(State_Code_Name!B:B,MATCH(Consumer_Complaints!E10589,State_Code_Name!C:C,0))</f>
        <v>North Carolina</v>
      </c>
      <c r="L10589">
        <f t="shared" si="495"/>
        <v>31</v>
      </c>
      <c r="M10589">
        <f t="shared" si="496"/>
        <v>2016</v>
      </c>
      <c r="N10589" t="str">
        <f t="shared" si="497"/>
        <v>Q2</v>
      </c>
    </row>
    <row r="10590" spans="1:14" x14ac:dyDescent="0.35">
      <c r="A10590">
        <v>1226585</v>
      </c>
      <c r="B10590" t="s">
        <v>65</v>
      </c>
      <c r="C10590" t="s">
        <v>32</v>
      </c>
      <c r="D10590" t="s">
        <v>41</v>
      </c>
      <c r="E10590" t="s">
        <v>31</v>
      </c>
      <c r="F10590" t="s">
        <v>19</v>
      </c>
      <c r="G10590" s="10">
        <v>42126</v>
      </c>
      <c r="H10590" s="10">
        <v>42126</v>
      </c>
      <c r="I10590" t="s">
        <v>14</v>
      </c>
      <c r="J10590" t="s">
        <v>14</v>
      </c>
      <c r="K10590" t="str">
        <f>INDEX(State_Code_Name!B:B,MATCH(Consumer_Complaints!E10590,State_Code_Name!C:C,0))</f>
        <v>Texas</v>
      </c>
      <c r="L10590">
        <f t="shared" si="495"/>
        <v>0</v>
      </c>
      <c r="M10590">
        <f t="shared" si="496"/>
        <v>2015</v>
      </c>
      <c r="N10590" t="str">
        <f t="shared" si="497"/>
        <v>Q2</v>
      </c>
    </row>
    <row r="10591" spans="1:14" x14ac:dyDescent="0.35">
      <c r="A10591">
        <v>1146834</v>
      </c>
      <c r="B10591" t="s">
        <v>567</v>
      </c>
      <c r="C10591" t="s">
        <v>32</v>
      </c>
      <c r="D10591" t="s">
        <v>44</v>
      </c>
      <c r="E10591" t="s">
        <v>22</v>
      </c>
      <c r="F10591" t="s">
        <v>13</v>
      </c>
      <c r="G10591" s="10">
        <v>41863</v>
      </c>
      <c r="H10591" s="10">
        <v>41924</v>
      </c>
      <c r="I10591" t="s">
        <v>14</v>
      </c>
      <c r="J10591" t="s">
        <v>15</v>
      </c>
      <c r="K10591" t="str">
        <f>INDEX(State_Code_Name!B:B,MATCH(Consumer_Complaints!E10591,State_Code_Name!C:C,0))</f>
        <v>New York</v>
      </c>
      <c r="L10591">
        <f t="shared" si="495"/>
        <v>61</v>
      </c>
      <c r="M10591">
        <f t="shared" si="496"/>
        <v>2014</v>
      </c>
      <c r="N10591" t="str">
        <f t="shared" si="497"/>
        <v>Q3</v>
      </c>
    </row>
    <row r="10592" spans="1:14" x14ac:dyDescent="0.35">
      <c r="A10592">
        <v>1100880</v>
      </c>
      <c r="B10592" t="s">
        <v>95</v>
      </c>
      <c r="C10592" t="s">
        <v>16</v>
      </c>
      <c r="D10592" t="s">
        <v>20</v>
      </c>
      <c r="E10592" t="s">
        <v>22</v>
      </c>
      <c r="F10592" t="s">
        <v>305</v>
      </c>
      <c r="G10592" s="10">
        <v>41740</v>
      </c>
      <c r="H10592" s="10">
        <v>41770</v>
      </c>
      <c r="I10592" t="s">
        <v>14</v>
      </c>
      <c r="J10592" t="s">
        <v>15</v>
      </c>
      <c r="K10592" t="str">
        <f>INDEX(State_Code_Name!B:B,MATCH(Consumer_Complaints!E10592,State_Code_Name!C:C,0))</f>
        <v>New York</v>
      </c>
      <c r="L10592">
        <f t="shared" si="495"/>
        <v>30</v>
      </c>
      <c r="M10592">
        <f t="shared" si="496"/>
        <v>2014</v>
      </c>
      <c r="N10592" t="str">
        <f t="shared" si="497"/>
        <v>Q2</v>
      </c>
    </row>
    <row r="10593" spans="1:14" x14ac:dyDescent="0.35">
      <c r="A10593">
        <v>1609176</v>
      </c>
      <c r="B10593" t="s">
        <v>68</v>
      </c>
      <c r="C10593" t="s">
        <v>36</v>
      </c>
      <c r="D10593" t="s">
        <v>120</v>
      </c>
      <c r="E10593" t="s">
        <v>25</v>
      </c>
      <c r="F10593" t="s">
        <v>19</v>
      </c>
      <c r="G10593" s="10">
        <v>42292</v>
      </c>
      <c r="H10593" s="10">
        <v>42292</v>
      </c>
      <c r="I10593" t="s">
        <v>14</v>
      </c>
      <c r="J10593" t="s">
        <v>15</v>
      </c>
      <c r="K10593" t="str">
        <f>INDEX(State_Code_Name!B:B,MATCH(Consumer_Complaints!E10593,State_Code_Name!C:C,0))</f>
        <v>Georgia</v>
      </c>
      <c r="L10593">
        <f t="shared" si="495"/>
        <v>0</v>
      </c>
      <c r="M10593">
        <f t="shared" si="496"/>
        <v>2015</v>
      </c>
      <c r="N10593" t="str">
        <f t="shared" si="497"/>
        <v>Q4</v>
      </c>
    </row>
    <row r="10594" spans="1:14" x14ac:dyDescent="0.35">
      <c r="A10594">
        <v>1484803</v>
      </c>
      <c r="B10594" t="s">
        <v>105</v>
      </c>
      <c r="C10594" t="s">
        <v>32</v>
      </c>
      <c r="D10594" t="s">
        <v>44</v>
      </c>
      <c r="E10594" t="s">
        <v>18</v>
      </c>
      <c r="F10594" t="s">
        <v>19</v>
      </c>
      <c r="G10594" s="10">
        <v>42209</v>
      </c>
      <c r="H10594" s="10">
        <v>42209</v>
      </c>
      <c r="I10594" t="s">
        <v>14</v>
      </c>
      <c r="J10594" t="s">
        <v>15</v>
      </c>
      <c r="K10594" t="str">
        <f>INDEX(State_Code_Name!B:B,MATCH(Consumer_Complaints!E10594,State_Code_Name!C:C,0))</f>
        <v>California</v>
      </c>
      <c r="L10594">
        <f t="shared" si="495"/>
        <v>0</v>
      </c>
      <c r="M10594">
        <f t="shared" si="496"/>
        <v>2015</v>
      </c>
      <c r="N10594" t="str">
        <f t="shared" si="497"/>
        <v>Q3</v>
      </c>
    </row>
    <row r="10595" spans="1:14" x14ac:dyDescent="0.35">
      <c r="A10595">
        <v>1779550</v>
      </c>
      <c r="B10595" t="s">
        <v>38</v>
      </c>
      <c r="C10595" t="s">
        <v>36</v>
      </c>
      <c r="D10595" t="s">
        <v>112</v>
      </c>
      <c r="E10595" t="s">
        <v>70</v>
      </c>
      <c r="F10595" t="s">
        <v>19</v>
      </c>
      <c r="G10595" s="10">
        <v>42615</v>
      </c>
      <c r="H10595" s="10">
        <v>42615</v>
      </c>
      <c r="I10595" t="s">
        <v>14</v>
      </c>
      <c r="J10595" t="s">
        <v>15</v>
      </c>
      <c r="K10595" t="str">
        <f>INDEX(State_Code_Name!B:B,MATCH(Consumer_Complaints!E10595,State_Code_Name!C:C,0))</f>
        <v>Massachusetts</v>
      </c>
      <c r="L10595">
        <f t="shared" si="495"/>
        <v>0</v>
      </c>
      <c r="M10595">
        <f t="shared" si="496"/>
        <v>2016</v>
      </c>
      <c r="N10595" t="str">
        <f t="shared" si="497"/>
        <v>Q3</v>
      </c>
    </row>
    <row r="10596" spans="1:14" x14ac:dyDescent="0.35">
      <c r="A10596">
        <v>1784711</v>
      </c>
      <c r="B10596" t="s">
        <v>54</v>
      </c>
      <c r="C10596" t="s">
        <v>52</v>
      </c>
      <c r="D10596" t="s">
        <v>96</v>
      </c>
      <c r="E10596" t="s">
        <v>18</v>
      </c>
      <c r="F10596" t="s">
        <v>19</v>
      </c>
      <c r="G10596" s="10">
        <v>42706</v>
      </c>
      <c r="H10596" s="10">
        <v>42706</v>
      </c>
      <c r="I10596" t="s">
        <v>14</v>
      </c>
      <c r="J10596" t="s">
        <v>15</v>
      </c>
      <c r="K10596" t="str">
        <f>INDEX(State_Code_Name!B:B,MATCH(Consumer_Complaints!E10596,State_Code_Name!C:C,0))</f>
        <v>California</v>
      </c>
      <c r="L10596">
        <f t="shared" si="495"/>
        <v>0</v>
      </c>
      <c r="M10596">
        <f t="shared" si="496"/>
        <v>2016</v>
      </c>
      <c r="N10596" t="str">
        <f t="shared" si="497"/>
        <v>Q4</v>
      </c>
    </row>
    <row r="10597" spans="1:14" x14ac:dyDescent="0.35">
      <c r="A10597">
        <v>1892960</v>
      </c>
      <c r="B10597" t="s">
        <v>979</v>
      </c>
      <c r="C10597" t="s">
        <v>9</v>
      </c>
      <c r="D10597" t="s">
        <v>183</v>
      </c>
      <c r="E10597" t="s">
        <v>18</v>
      </c>
      <c r="F10597" t="s">
        <v>19</v>
      </c>
      <c r="G10597" s="10">
        <v>42482</v>
      </c>
      <c r="H10597" s="10">
        <v>42482</v>
      </c>
      <c r="I10597" t="s">
        <v>14</v>
      </c>
      <c r="J10597" t="s">
        <v>15</v>
      </c>
      <c r="K10597" t="str">
        <f>INDEX(State_Code_Name!B:B,MATCH(Consumer_Complaints!E10597,State_Code_Name!C:C,0))</f>
        <v>California</v>
      </c>
      <c r="L10597">
        <f t="shared" si="495"/>
        <v>0</v>
      </c>
      <c r="M10597">
        <f t="shared" si="496"/>
        <v>2016</v>
      </c>
      <c r="N10597" t="str">
        <f t="shared" si="497"/>
        <v>Q2</v>
      </c>
    </row>
    <row r="10598" spans="1:14" x14ac:dyDescent="0.35">
      <c r="A10598">
        <v>1849389</v>
      </c>
      <c r="B10598" t="s">
        <v>73</v>
      </c>
      <c r="C10598" t="s">
        <v>26</v>
      </c>
      <c r="D10598" t="s">
        <v>27</v>
      </c>
      <c r="E10598" t="s">
        <v>31</v>
      </c>
      <c r="F10598" t="s">
        <v>13</v>
      </c>
      <c r="G10598" s="10">
        <v>42453</v>
      </c>
      <c r="H10598" s="10">
        <v>42456</v>
      </c>
      <c r="I10598" t="s">
        <v>14</v>
      </c>
      <c r="J10598" t="s">
        <v>15</v>
      </c>
      <c r="K10598" t="str">
        <f>INDEX(State_Code_Name!B:B,MATCH(Consumer_Complaints!E10598,State_Code_Name!C:C,0))</f>
        <v>Texas</v>
      </c>
      <c r="L10598">
        <f t="shared" si="495"/>
        <v>3</v>
      </c>
      <c r="M10598">
        <f t="shared" si="496"/>
        <v>2016</v>
      </c>
      <c r="N10598" t="str">
        <f t="shared" si="497"/>
        <v>Q1</v>
      </c>
    </row>
    <row r="10599" spans="1:14" x14ac:dyDescent="0.35">
      <c r="A10599">
        <v>349864</v>
      </c>
      <c r="B10599" t="s">
        <v>168</v>
      </c>
      <c r="C10599" t="s">
        <v>36</v>
      </c>
      <c r="D10599" t="s">
        <v>112</v>
      </c>
      <c r="E10599" t="s">
        <v>40</v>
      </c>
      <c r="F10599" t="s">
        <v>19</v>
      </c>
      <c r="G10599" s="10">
        <v>41581</v>
      </c>
      <c r="H10599" s="10">
        <v>41581</v>
      </c>
      <c r="I10599" t="s">
        <v>14</v>
      </c>
      <c r="J10599" t="s">
        <v>15</v>
      </c>
      <c r="K10599" t="str">
        <f>INDEX(State_Code_Name!B:B,MATCH(Consumer_Complaints!E10599,State_Code_Name!C:C,0))</f>
        <v>Nevada</v>
      </c>
      <c r="L10599">
        <f t="shared" si="495"/>
        <v>0</v>
      </c>
      <c r="M10599">
        <f t="shared" si="496"/>
        <v>2013</v>
      </c>
      <c r="N10599" t="str">
        <f t="shared" si="497"/>
        <v>Q4</v>
      </c>
    </row>
    <row r="10600" spans="1:14" x14ac:dyDescent="0.35">
      <c r="A10600">
        <v>1915610</v>
      </c>
      <c r="B10600" t="s">
        <v>54</v>
      </c>
      <c r="C10600" t="s">
        <v>52</v>
      </c>
      <c r="D10600" t="s">
        <v>103</v>
      </c>
      <c r="E10600" t="s">
        <v>35</v>
      </c>
      <c r="F10600" t="s">
        <v>19</v>
      </c>
      <c r="G10600" s="10">
        <v>42618</v>
      </c>
      <c r="H10600" s="10">
        <v>42618</v>
      </c>
      <c r="I10600" t="s">
        <v>14</v>
      </c>
      <c r="J10600" t="s">
        <v>15</v>
      </c>
      <c r="K10600" t="str">
        <f>INDEX(State_Code_Name!B:B,MATCH(Consumer_Complaints!E10600,State_Code_Name!C:C,0))</f>
        <v>Florida</v>
      </c>
      <c r="L10600">
        <f t="shared" si="495"/>
        <v>0</v>
      </c>
      <c r="M10600">
        <f t="shared" si="496"/>
        <v>2016</v>
      </c>
      <c r="N10600" t="str">
        <f t="shared" si="497"/>
        <v>Q3</v>
      </c>
    </row>
    <row r="10601" spans="1:14" x14ac:dyDescent="0.35">
      <c r="A10601">
        <v>1251159</v>
      </c>
      <c r="B10601" t="s">
        <v>703</v>
      </c>
      <c r="C10601" t="s">
        <v>32</v>
      </c>
      <c r="D10601" t="s">
        <v>44</v>
      </c>
      <c r="E10601" t="s">
        <v>25</v>
      </c>
      <c r="F10601" t="s">
        <v>19</v>
      </c>
      <c r="G10601" s="10">
        <v>42057</v>
      </c>
      <c r="H10601" s="10">
        <v>42057</v>
      </c>
      <c r="I10601" t="s">
        <v>14</v>
      </c>
      <c r="J10601" t="s">
        <v>14</v>
      </c>
      <c r="K10601" t="str">
        <f>INDEX(State_Code_Name!B:B,MATCH(Consumer_Complaints!E10601,State_Code_Name!C:C,0))</f>
        <v>Georgia</v>
      </c>
      <c r="L10601">
        <f t="shared" si="495"/>
        <v>0</v>
      </c>
      <c r="M10601">
        <f t="shared" si="496"/>
        <v>2015</v>
      </c>
      <c r="N10601" t="str">
        <f t="shared" si="497"/>
        <v>Q1</v>
      </c>
    </row>
    <row r="10602" spans="1:14" x14ac:dyDescent="0.35">
      <c r="A10602">
        <v>1741782</v>
      </c>
      <c r="B10602" t="s">
        <v>65</v>
      </c>
      <c r="C10602" t="s">
        <v>9</v>
      </c>
      <c r="D10602" t="s">
        <v>132</v>
      </c>
      <c r="E10602" t="s">
        <v>115</v>
      </c>
      <c r="F10602" t="s">
        <v>19</v>
      </c>
      <c r="G10602" s="10">
        <v>42382</v>
      </c>
      <c r="H10602" s="10">
        <v>42382</v>
      </c>
      <c r="I10602" t="s">
        <v>14</v>
      </c>
      <c r="J10602" t="s">
        <v>14</v>
      </c>
      <c r="K10602" t="str">
        <f>INDEX(State_Code_Name!B:B,MATCH(Consumer_Complaints!E10602,State_Code_Name!C:C,0))</f>
        <v>Iowa</v>
      </c>
      <c r="L10602">
        <f t="shared" si="495"/>
        <v>0</v>
      </c>
      <c r="M10602">
        <f t="shared" si="496"/>
        <v>2016</v>
      </c>
      <c r="N10602" t="str">
        <f t="shared" si="497"/>
        <v>Q1</v>
      </c>
    </row>
    <row r="10603" spans="1:14" x14ac:dyDescent="0.35">
      <c r="A10603">
        <v>1890264</v>
      </c>
      <c r="B10603" t="s">
        <v>97</v>
      </c>
      <c r="C10603" t="s">
        <v>52</v>
      </c>
      <c r="D10603" t="s">
        <v>76</v>
      </c>
      <c r="E10603" t="s">
        <v>12</v>
      </c>
      <c r="F10603" t="s">
        <v>23</v>
      </c>
      <c r="G10603" s="10">
        <v>42481</v>
      </c>
      <c r="H10603" s="10">
        <v>42481</v>
      </c>
      <c r="I10603" t="s">
        <v>14</v>
      </c>
      <c r="J10603" t="s">
        <v>15</v>
      </c>
      <c r="K10603" t="str">
        <f>INDEX(State_Code_Name!B:B,MATCH(Consumer_Complaints!E10603,State_Code_Name!C:C,0))</f>
        <v>Virginia</v>
      </c>
      <c r="L10603">
        <f t="shared" si="495"/>
        <v>0</v>
      </c>
      <c r="M10603">
        <f t="shared" si="496"/>
        <v>2016</v>
      </c>
      <c r="N10603" t="str">
        <f t="shared" si="497"/>
        <v>Q2</v>
      </c>
    </row>
    <row r="10604" spans="1:14" x14ac:dyDescent="0.35">
      <c r="A10604">
        <v>1393291</v>
      </c>
      <c r="B10604" t="s">
        <v>68</v>
      </c>
      <c r="C10604" t="s">
        <v>36</v>
      </c>
      <c r="D10604" t="s">
        <v>80</v>
      </c>
      <c r="E10604" t="s">
        <v>48</v>
      </c>
      <c r="F10604" t="s">
        <v>19</v>
      </c>
      <c r="G10604" s="10">
        <v>42151</v>
      </c>
      <c r="H10604" s="10">
        <v>42151</v>
      </c>
      <c r="I10604" t="s">
        <v>14</v>
      </c>
      <c r="J10604" t="s">
        <v>15</v>
      </c>
      <c r="K10604" t="str">
        <f>INDEX(State_Code_Name!B:B,MATCH(Consumer_Complaints!E10604,State_Code_Name!C:C,0))</f>
        <v>New Jersey</v>
      </c>
      <c r="L10604">
        <f t="shared" si="495"/>
        <v>0</v>
      </c>
      <c r="M10604">
        <f t="shared" si="496"/>
        <v>2015</v>
      </c>
      <c r="N10604" t="str">
        <f t="shared" si="497"/>
        <v>Q2</v>
      </c>
    </row>
    <row r="10605" spans="1:14" x14ac:dyDescent="0.35">
      <c r="A10605">
        <v>1283604</v>
      </c>
      <c r="B10605" t="s">
        <v>43</v>
      </c>
      <c r="C10605" t="s">
        <v>36</v>
      </c>
      <c r="D10605" t="s">
        <v>112</v>
      </c>
      <c r="E10605" t="s">
        <v>51</v>
      </c>
      <c r="F10605" t="s">
        <v>19</v>
      </c>
      <c r="G10605" s="10">
        <v>42078</v>
      </c>
      <c r="H10605" s="10">
        <v>42078</v>
      </c>
      <c r="I10605" t="s">
        <v>14</v>
      </c>
      <c r="J10605" t="s">
        <v>14</v>
      </c>
      <c r="K10605" t="str">
        <f>INDEX(State_Code_Name!B:B,MATCH(Consumer_Complaints!E10605,State_Code_Name!C:C,0))</f>
        <v>Washington</v>
      </c>
      <c r="L10605">
        <f t="shared" si="495"/>
        <v>0</v>
      </c>
      <c r="M10605">
        <f t="shared" si="496"/>
        <v>2015</v>
      </c>
      <c r="N10605" t="str">
        <f t="shared" si="497"/>
        <v>Q1</v>
      </c>
    </row>
    <row r="10606" spans="1:14" x14ac:dyDescent="0.35">
      <c r="A10606">
        <v>1983678</v>
      </c>
      <c r="B10606" t="s">
        <v>63</v>
      </c>
      <c r="C10606" t="s">
        <v>61</v>
      </c>
      <c r="D10606" t="s">
        <v>282</v>
      </c>
      <c r="E10606" t="s">
        <v>106</v>
      </c>
      <c r="F10606" t="s">
        <v>19</v>
      </c>
      <c r="G10606" s="10">
        <v>42545</v>
      </c>
      <c r="H10606" s="10">
        <v>42545</v>
      </c>
      <c r="I10606" t="s">
        <v>14</v>
      </c>
      <c r="J10606" t="s">
        <v>15</v>
      </c>
      <c r="K10606" t="str">
        <f>INDEX(State_Code_Name!B:B,MATCH(Consumer_Complaints!E10606,State_Code_Name!C:C,0))</f>
        <v>Indiana</v>
      </c>
      <c r="L10606">
        <f t="shared" si="495"/>
        <v>0</v>
      </c>
      <c r="M10606">
        <f t="shared" si="496"/>
        <v>2016</v>
      </c>
      <c r="N10606" t="str">
        <f t="shared" si="497"/>
        <v>Q2</v>
      </c>
    </row>
    <row r="10607" spans="1:14" x14ac:dyDescent="0.35">
      <c r="A10607">
        <v>1915025</v>
      </c>
      <c r="B10607" t="s">
        <v>38</v>
      </c>
      <c r="C10607" t="s">
        <v>36</v>
      </c>
      <c r="D10607" t="s">
        <v>80</v>
      </c>
      <c r="E10607" t="s">
        <v>100</v>
      </c>
      <c r="F10607" t="s">
        <v>19</v>
      </c>
      <c r="G10607" s="10">
        <v>42618</v>
      </c>
      <c r="H10607" s="10">
        <v>42618</v>
      </c>
      <c r="I10607" t="s">
        <v>14</v>
      </c>
      <c r="J10607" t="s">
        <v>14</v>
      </c>
      <c r="K10607" t="str">
        <f>INDEX(State_Code_Name!B:B,MATCH(Consumer_Complaints!E10607,State_Code_Name!C:C,0))</f>
        <v>Arizona</v>
      </c>
      <c r="L10607">
        <f t="shared" si="495"/>
        <v>0</v>
      </c>
      <c r="M10607">
        <f t="shared" si="496"/>
        <v>2016</v>
      </c>
      <c r="N10607" t="str">
        <f t="shared" si="497"/>
        <v>Q3</v>
      </c>
    </row>
    <row r="10608" spans="1:14" x14ac:dyDescent="0.35">
      <c r="A10608">
        <v>608847</v>
      </c>
      <c r="B10608" t="s">
        <v>43</v>
      </c>
      <c r="C10608" t="s">
        <v>26</v>
      </c>
      <c r="D10608" t="s">
        <v>27</v>
      </c>
      <c r="E10608" t="s">
        <v>25</v>
      </c>
      <c r="F10608" t="s">
        <v>19</v>
      </c>
      <c r="G10608" s="10">
        <v>41600</v>
      </c>
      <c r="H10608" s="10">
        <v>41600</v>
      </c>
      <c r="I10608" t="s">
        <v>14</v>
      </c>
      <c r="J10608" t="s">
        <v>15</v>
      </c>
      <c r="K10608" t="str">
        <f>INDEX(State_Code_Name!B:B,MATCH(Consumer_Complaints!E10608,State_Code_Name!C:C,0))</f>
        <v>Georgia</v>
      </c>
      <c r="L10608">
        <f t="shared" si="495"/>
        <v>0</v>
      </c>
      <c r="M10608">
        <f t="shared" si="496"/>
        <v>2013</v>
      </c>
      <c r="N10608" t="str">
        <f t="shared" si="497"/>
        <v>Q4</v>
      </c>
    </row>
    <row r="10609" spans="1:14" x14ac:dyDescent="0.35">
      <c r="A10609">
        <v>1136596</v>
      </c>
      <c r="B10609" t="s">
        <v>81</v>
      </c>
      <c r="C10609" t="s">
        <v>36</v>
      </c>
      <c r="D10609" t="s">
        <v>281</v>
      </c>
      <c r="E10609" t="s">
        <v>35</v>
      </c>
      <c r="F10609" t="s">
        <v>19</v>
      </c>
      <c r="G10609" s="10">
        <v>41651</v>
      </c>
      <c r="H10609" s="10">
        <v>41651</v>
      </c>
      <c r="I10609" t="s">
        <v>14</v>
      </c>
      <c r="J10609" t="s">
        <v>14</v>
      </c>
      <c r="K10609" t="str">
        <f>INDEX(State_Code_Name!B:B,MATCH(Consumer_Complaints!E10609,State_Code_Name!C:C,0))</f>
        <v>Florida</v>
      </c>
      <c r="L10609">
        <f t="shared" si="495"/>
        <v>0</v>
      </c>
      <c r="M10609">
        <f t="shared" si="496"/>
        <v>2014</v>
      </c>
      <c r="N10609" t="str">
        <f t="shared" si="497"/>
        <v>Q1</v>
      </c>
    </row>
    <row r="10610" spans="1:14" x14ac:dyDescent="0.35">
      <c r="A10610">
        <v>561200</v>
      </c>
      <c r="B10610" t="s">
        <v>63</v>
      </c>
      <c r="C10610" t="s">
        <v>61</v>
      </c>
      <c r="D10610" t="s">
        <v>62</v>
      </c>
      <c r="E10610" t="s">
        <v>29</v>
      </c>
      <c r="F10610" t="s">
        <v>19</v>
      </c>
      <c r="G10610" s="10">
        <v>41564</v>
      </c>
      <c r="H10610" s="10">
        <v>41565</v>
      </c>
      <c r="I10610" t="s">
        <v>14</v>
      </c>
      <c r="J10610" t="s">
        <v>15</v>
      </c>
      <c r="K10610" t="str">
        <f>INDEX(State_Code_Name!B:B,MATCH(Consumer_Complaints!E10610,State_Code_Name!C:C,0))</f>
        <v>Connecticut</v>
      </c>
      <c r="L10610">
        <f t="shared" si="495"/>
        <v>1</v>
      </c>
      <c r="M10610">
        <f t="shared" si="496"/>
        <v>2013</v>
      </c>
      <c r="N10610" t="str">
        <f t="shared" si="497"/>
        <v>Q4</v>
      </c>
    </row>
    <row r="10611" spans="1:14" x14ac:dyDescent="0.35">
      <c r="A10611">
        <v>1563310</v>
      </c>
      <c r="B10611" t="s">
        <v>287</v>
      </c>
      <c r="C10611" t="s">
        <v>26</v>
      </c>
      <c r="D10611" t="s">
        <v>27</v>
      </c>
      <c r="E10611" t="s">
        <v>25</v>
      </c>
      <c r="F10611" t="s">
        <v>19</v>
      </c>
      <c r="G10611" s="10">
        <v>42261</v>
      </c>
      <c r="H10611" s="10">
        <v>42261</v>
      </c>
      <c r="I10611" t="s">
        <v>14</v>
      </c>
      <c r="J10611" t="s">
        <v>15</v>
      </c>
      <c r="K10611" t="str">
        <f>INDEX(State_Code_Name!B:B,MATCH(Consumer_Complaints!E10611,State_Code_Name!C:C,0))</f>
        <v>Georgia</v>
      </c>
      <c r="L10611">
        <f t="shared" si="495"/>
        <v>0</v>
      </c>
      <c r="M10611">
        <f t="shared" si="496"/>
        <v>2015</v>
      </c>
      <c r="N10611" t="str">
        <f t="shared" si="497"/>
        <v>Q3</v>
      </c>
    </row>
    <row r="10612" spans="1:14" x14ac:dyDescent="0.35">
      <c r="A10612">
        <v>1763923</v>
      </c>
      <c r="B10612" t="s">
        <v>30</v>
      </c>
      <c r="C10612" t="s">
        <v>26</v>
      </c>
      <c r="D10612" t="s">
        <v>56</v>
      </c>
      <c r="E10612" t="s">
        <v>31</v>
      </c>
      <c r="F10612" t="s">
        <v>305</v>
      </c>
      <c r="G10612" s="10">
        <v>42398</v>
      </c>
      <c r="H10612" s="10">
        <v>42462</v>
      </c>
      <c r="I10612" t="s">
        <v>14</v>
      </c>
      <c r="J10612" t="s">
        <v>15</v>
      </c>
      <c r="K10612" t="str">
        <f>INDEX(State_Code_Name!B:B,MATCH(Consumer_Complaints!E10612,State_Code_Name!C:C,0))</f>
        <v>Texas</v>
      </c>
      <c r="L10612">
        <f t="shared" si="495"/>
        <v>64</v>
      </c>
      <c r="M10612">
        <f t="shared" si="496"/>
        <v>2016</v>
      </c>
      <c r="N10612" t="str">
        <f t="shared" si="497"/>
        <v>Q1</v>
      </c>
    </row>
    <row r="10613" spans="1:14" x14ac:dyDescent="0.35">
      <c r="A10613">
        <v>1471087</v>
      </c>
      <c r="B10613" t="s">
        <v>50</v>
      </c>
      <c r="C10613" t="s">
        <v>36</v>
      </c>
      <c r="D10613" t="s">
        <v>37</v>
      </c>
      <c r="E10613" t="s">
        <v>74</v>
      </c>
      <c r="F10613" t="s">
        <v>19</v>
      </c>
      <c r="G10613" s="10">
        <v>42201</v>
      </c>
      <c r="H10613" s="10">
        <v>42207</v>
      </c>
      <c r="I10613" t="s">
        <v>14</v>
      </c>
      <c r="J10613" t="s">
        <v>15</v>
      </c>
      <c r="K10613" t="str">
        <f>INDEX(State_Code_Name!B:B,MATCH(Consumer_Complaints!E10613,State_Code_Name!C:C,0))</f>
        <v>Tennessee</v>
      </c>
      <c r="L10613">
        <f t="shared" si="495"/>
        <v>6</v>
      </c>
      <c r="M10613">
        <f t="shared" si="496"/>
        <v>2015</v>
      </c>
      <c r="N10613" t="str">
        <f t="shared" si="497"/>
        <v>Q3</v>
      </c>
    </row>
    <row r="10614" spans="1:14" x14ac:dyDescent="0.35">
      <c r="A10614">
        <v>703599</v>
      </c>
      <c r="B10614" t="s">
        <v>514</v>
      </c>
      <c r="C10614" t="s">
        <v>32</v>
      </c>
      <c r="D10614" t="s">
        <v>44</v>
      </c>
      <c r="E10614" t="s">
        <v>31</v>
      </c>
      <c r="F10614" t="s">
        <v>19</v>
      </c>
      <c r="G10614" s="10">
        <v>41822</v>
      </c>
      <c r="H10614" s="10">
        <v>41914</v>
      </c>
      <c r="I10614" t="s">
        <v>14</v>
      </c>
      <c r="J10614" t="s">
        <v>15</v>
      </c>
      <c r="K10614" t="str">
        <f>INDEX(State_Code_Name!B:B,MATCH(Consumer_Complaints!E10614,State_Code_Name!C:C,0))</f>
        <v>Texas</v>
      </c>
      <c r="L10614">
        <f t="shared" si="495"/>
        <v>92</v>
      </c>
      <c r="M10614">
        <f t="shared" si="496"/>
        <v>2014</v>
      </c>
      <c r="N10614" t="str">
        <f t="shared" si="497"/>
        <v>Q3</v>
      </c>
    </row>
    <row r="10615" spans="1:14" x14ac:dyDescent="0.35">
      <c r="A10615">
        <v>1769814</v>
      </c>
      <c r="B10615" t="s">
        <v>253</v>
      </c>
      <c r="C10615" t="s">
        <v>32</v>
      </c>
      <c r="D10615" t="s">
        <v>41</v>
      </c>
      <c r="E10615" t="s">
        <v>22</v>
      </c>
      <c r="F10615" t="s">
        <v>19</v>
      </c>
      <c r="G10615" s="10">
        <v>42402</v>
      </c>
      <c r="H10615" s="10">
        <v>42402</v>
      </c>
      <c r="I10615" t="s">
        <v>14</v>
      </c>
      <c r="J10615" t="s">
        <v>14</v>
      </c>
      <c r="K10615" t="str">
        <f>INDEX(State_Code_Name!B:B,MATCH(Consumer_Complaints!E10615,State_Code_Name!C:C,0))</f>
        <v>New York</v>
      </c>
      <c r="L10615">
        <f t="shared" si="495"/>
        <v>0</v>
      </c>
      <c r="M10615">
        <f t="shared" si="496"/>
        <v>2016</v>
      </c>
      <c r="N10615" t="str">
        <f t="shared" si="497"/>
        <v>Q1</v>
      </c>
    </row>
    <row r="10616" spans="1:14" x14ac:dyDescent="0.35">
      <c r="A10616">
        <v>1186377</v>
      </c>
      <c r="B10616" t="s">
        <v>241</v>
      </c>
      <c r="C10616" t="s">
        <v>32</v>
      </c>
      <c r="D10616" t="s">
        <v>44</v>
      </c>
      <c r="E10616" t="s">
        <v>31</v>
      </c>
      <c r="F10616" t="s">
        <v>19</v>
      </c>
      <c r="G10616" s="10">
        <v>42217</v>
      </c>
      <c r="H10616" s="10">
        <v>42217</v>
      </c>
      <c r="I10616" t="s">
        <v>14</v>
      </c>
      <c r="J10616" t="s">
        <v>15</v>
      </c>
      <c r="K10616" t="str">
        <f>INDEX(State_Code_Name!B:B,MATCH(Consumer_Complaints!E10616,State_Code_Name!C:C,0))</f>
        <v>Texas</v>
      </c>
      <c r="L10616">
        <f t="shared" si="495"/>
        <v>0</v>
      </c>
      <c r="M10616">
        <f t="shared" si="496"/>
        <v>2015</v>
      </c>
      <c r="N10616" t="str">
        <f t="shared" si="497"/>
        <v>Q3</v>
      </c>
    </row>
    <row r="10617" spans="1:14" x14ac:dyDescent="0.35">
      <c r="A10617">
        <v>1525769</v>
      </c>
      <c r="B10617" t="s">
        <v>11</v>
      </c>
      <c r="C10617" t="s">
        <v>16</v>
      </c>
      <c r="D10617" t="s">
        <v>144</v>
      </c>
      <c r="E10617" t="s">
        <v>98</v>
      </c>
      <c r="F10617" t="s">
        <v>305</v>
      </c>
      <c r="G10617" s="10">
        <v>42235</v>
      </c>
      <c r="H10617" s="10">
        <v>42235</v>
      </c>
      <c r="I10617" t="s">
        <v>14</v>
      </c>
      <c r="J10617" t="s">
        <v>15</v>
      </c>
      <c r="K10617" t="str">
        <f>INDEX(State_Code_Name!B:B,MATCH(Consumer_Complaints!E10617,State_Code_Name!C:C,0))</f>
        <v>Colorado</v>
      </c>
      <c r="L10617">
        <f t="shared" si="495"/>
        <v>0</v>
      </c>
      <c r="M10617">
        <f t="shared" si="496"/>
        <v>2015</v>
      </c>
      <c r="N10617" t="str">
        <f t="shared" si="497"/>
        <v>Q3</v>
      </c>
    </row>
    <row r="10618" spans="1:14" x14ac:dyDescent="0.35">
      <c r="A10618">
        <v>703363</v>
      </c>
      <c r="B10618" t="s">
        <v>614</v>
      </c>
      <c r="C10618" t="s">
        <v>26</v>
      </c>
      <c r="D10618" t="s">
        <v>27</v>
      </c>
      <c r="E10618" t="s">
        <v>31</v>
      </c>
      <c r="F10618" t="s">
        <v>19</v>
      </c>
      <c r="G10618" s="10">
        <v>41822</v>
      </c>
      <c r="H10618" s="10">
        <v>41822</v>
      </c>
      <c r="I10618" t="s">
        <v>14</v>
      </c>
      <c r="J10618" t="s">
        <v>15</v>
      </c>
      <c r="K10618" t="str">
        <f>INDEX(State_Code_Name!B:B,MATCH(Consumer_Complaints!E10618,State_Code_Name!C:C,0))</f>
        <v>Texas</v>
      </c>
      <c r="L10618">
        <f t="shared" si="495"/>
        <v>0</v>
      </c>
      <c r="M10618">
        <f t="shared" si="496"/>
        <v>2014</v>
      </c>
      <c r="N10618" t="str">
        <f t="shared" si="497"/>
        <v>Q3</v>
      </c>
    </row>
    <row r="10619" spans="1:14" x14ac:dyDescent="0.35">
      <c r="A10619">
        <v>2047351</v>
      </c>
      <c r="B10619" t="s">
        <v>11</v>
      </c>
      <c r="C10619" t="s">
        <v>16</v>
      </c>
      <c r="D10619" t="s">
        <v>20</v>
      </c>
      <c r="E10619" t="s">
        <v>18</v>
      </c>
      <c r="F10619" t="s">
        <v>19</v>
      </c>
      <c r="G10619" s="10">
        <v>42468</v>
      </c>
      <c r="H10619" s="10">
        <v>42468</v>
      </c>
      <c r="I10619" t="s">
        <v>14</v>
      </c>
      <c r="J10619" t="s">
        <v>14</v>
      </c>
      <c r="K10619" t="str">
        <f>INDEX(State_Code_Name!B:B,MATCH(Consumer_Complaints!E10619,State_Code_Name!C:C,0))</f>
        <v>California</v>
      </c>
      <c r="L10619">
        <f t="shared" si="495"/>
        <v>0</v>
      </c>
      <c r="M10619">
        <f t="shared" si="496"/>
        <v>2016</v>
      </c>
      <c r="N10619" t="str">
        <f t="shared" si="497"/>
        <v>Q2</v>
      </c>
    </row>
    <row r="10620" spans="1:14" x14ac:dyDescent="0.35">
      <c r="A10620">
        <v>752240</v>
      </c>
      <c r="B10620" t="s">
        <v>385</v>
      </c>
      <c r="C10620" t="s">
        <v>32</v>
      </c>
      <c r="D10620" t="s">
        <v>116</v>
      </c>
      <c r="E10620" t="s">
        <v>12</v>
      </c>
      <c r="F10620" t="s">
        <v>19</v>
      </c>
      <c r="G10620" s="10">
        <v>41915</v>
      </c>
      <c r="H10620" s="10">
        <v>41915</v>
      </c>
      <c r="I10620" t="s">
        <v>14</v>
      </c>
      <c r="J10620" t="s">
        <v>15</v>
      </c>
      <c r="K10620" t="str">
        <f>INDEX(State_Code_Name!B:B,MATCH(Consumer_Complaints!E10620,State_Code_Name!C:C,0))</f>
        <v>Virginia</v>
      </c>
      <c r="L10620">
        <f t="shared" si="495"/>
        <v>0</v>
      </c>
      <c r="M10620">
        <f t="shared" si="496"/>
        <v>2014</v>
      </c>
      <c r="N10620" t="str">
        <f t="shared" si="497"/>
        <v>Q4</v>
      </c>
    </row>
    <row r="10621" spans="1:14" x14ac:dyDescent="0.35">
      <c r="A10621">
        <v>795704</v>
      </c>
      <c r="B10621" t="s">
        <v>105</v>
      </c>
      <c r="C10621" t="s">
        <v>32</v>
      </c>
      <c r="D10621" t="s">
        <v>104</v>
      </c>
      <c r="E10621" t="s">
        <v>29</v>
      </c>
      <c r="F10621" t="s">
        <v>19</v>
      </c>
      <c r="G10621" s="10">
        <v>41794</v>
      </c>
      <c r="H10621" s="10">
        <v>41794</v>
      </c>
      <c r="I10621" t="s">
        <v>14</v>
      </c>
      <c r="J10621" t="s">
        <v>15</v>
      </c>
      <c r="K10621" t="str">
        <f>INDEX(State_Code_Name!B:B,MATCH(Consumer_Complaints!E10621,State_Code_Name!C:C,0))</f>
        <v>Connecticut</v>
      </c>
      <c r="L10621">
        <f t="shared" si="495"/>
        <v>0</v>
      </c>
      <c r="M10621">
        <f t="shared" si="496"/>
        <v>2014</v>
      </c>
      <c r="N10621" t="str">
        <f t="shared" si="497"/>
        <v>Q2</v>
      </c>
    </row>
    <row r="10622" spans="1:14" x14ac:dyDescent="0.35">
      <c r="A10622">
        <v>1296115</v>
      </c>
      <c r="B10622" t="s">
        <v>163</v>
      </c>
      <c r="C10622" t="s">
        <v>16</v>
      </c>
      <c r="D10622" t="s">
        <v>20</v>
      </c>
      <c r="E10622" t="s">
        <v>39</v>
      </c>
      <c r="F10622" t="s">
        <v>305</v>
      </c>
      <c r="G10622" s="10">
        <v>42086</v>
      </c>
      <c r="H10622" s="10">
        <v>42087</v>
      </c>
      <c r="I10622" t="s">
        <v>14</v>
      </c>
      <c r="J10622" t="s">
        <v>15</v>
      </c>
      <c r="K10622" t="str">
        <f>INDEX(State_Code_Name!B:B,MATCH(Consumer_Complaints!E10622,State_Code_Name!C:C,0))</f>
        <v>Ohio</v>
      </c>
      <c r="L10622">
        <f t="shared" si="495"/>
        <v>1</v>
      </c>
      <c r="M10622">
        <f t="shared" si="496"/>
        <v>2015</v>
      </c>
      <c r="N10622" t="str">
        <f t="shared" si="497"/>
        <v>Q1</v>
      </c>
    </row>
    <row r="10623" spans="1:14" x14ac:dyDescent="0.35">
      <c r="A10623">
        <v>1178038</v>
      </c>
      <c r="B10623" t="s">
        <v>60</v>
      </c>
      <c r="C10623" t="s">
        <v>52</v>
      </c>
      <c r="D10623" t="s">
        <v>103</v>
      </c>
      <c r="E10623" t="s">
        <v>35</v>
      </c>
      <c r="F10623" t="s">
        <v>19</v>
      </c>
      <c r="G10623" s="10">
        <v>42005</v>
      </c>
      <c r="H10623" s="10">
        <v>42005</v>
      </c>
      <c r="I10623" t="s">
        <v>14</v>
      </c>
      <c r="J10623" t="s">
        <v>14</v>
      </c>
      <c r="K10623" t="str">
        <f>INDEX(State_Code_Name!B:B,MATCH(Consumer_Complaints!E10623,State_Code_Name!C:C,0))</f>
        <v>Florida</v>
      </c>
      <c r="L10623">
        <f t="shared" si="495"/>
        <v>0</v>
      </c>
      <c r="M10623">
        <f t="shared" si="496"/>
        <v>2015</v>
      </c>
      <c r="N10623" t="str">
        <f t="shared" si="497"/>
        <v>Q1</v>
      </c>
    </row>
    <row r="10624" spans="1:14" x14ac:dyDescent="0.35">
      <c r="A10624">
        <v>956868</v>
      </c>
      <c r="B10624" t="s">
        <v>675</v>
      </c>
      <c r="C10624" t="s">
        <v>61</v>
      </c>
      <c r="D10624" t="s">
        <v>282</v>
      </c>
      <c r="E10624" t="s">
        <v>85</v>
      </c>
      <c r="F10624" t="s">
        <v>19</v>
      </c>
      <c r="G10624" s="10">
        <v>41848</v>
      </c>
      <c r="H10624" s="10">
        <v>41851</v>
      </c>
      <c r="I10624" t="s">
        <v>14</v>
      </c>
      <c r="J10624" t="s">
        <v>15</v>
      </c>
      <c r="K10624" t="str">
        <f>INDEX(State_Code_Name!B:B,MATCH(Consumer_Complaints!E10624,State_Code_Name!C:C,0))</f>
        <v>Wisconsin</v>
      </c>
      <c r="L10624">
        <f t="shared" si="495"/>
        <v>3</v>
      </c>
      <c r="M10624">
        <f t="shared" si="496"/>
        <v>2014</v>
      </c>
      <c r="N10624" t="str">
        <f t="shared" si="497"/>
        <v>Q3</v>
      </c>
    </row>
    <row r="10625" spans="1:14" x14ac:dyDescent="0.35">
      <c r="A10625">
        <v>1201096</v>
      </c>
      <c r="B10625" t="s">
        <v>123</v>
      </c>
      <c r="C10625" t="s">
        <v>26</v>
      </c>
      <c r="D10625" t="s">
        <v>56</v>
      </c>
      <c r="E10625" t="s">
        <v>70</v>
      </c>
      <c r="F10625" t="s">
        <v>19</v>
      </c>
      <c r="G10625" s="10">
        <v>42025</v>
      </c>
      <c r="H10625" s="10">
        <v>42025</v>
      </c>
      <c r="I10625" t="s">
        <v>14</v>
      </c>
      <c r="J10625" t="s">
        <v>15</v>
      </c>
      <c r="K10625" t="str">
        <f>INDEX(State_Code_Name!B:B,MATCH(Consumer_Complaints!E10625,State_Code_Name!C:C,0))</f>
        <v>Massachusetts</v>
      </c>
      <c r="L10625">
        <f t="shared" si="495"/>
        <v>0</v>
      </c>
      <c r="M10625">
        <f t="shared" si="496"/>
        <v>2015</v>
      </c>
      <c r="N10625" t="str">
        <f t="shared" si="497"/>
        <v>Q1</v>
      </c>
    </row>
    <row r="10626" spans="1:14" x14ac:dyDescent="0.35">
      <c r="A10626">
        <v>862455</v>
      </c>
      <c r="B10626" t="s">
        <v>43</v>
      </c>
      <c r="C10626" t="s">
        <v>26</v>
      </c>
      <c r="D10626" t="s">
        <v>27</v>
      </c>
      <c r="E10626" t="s">
        <v>35</v>
      </c>
      <c r="F10626" t="s">
        <v>305</v>
      </c>
      <c r="G10626" s="10">
        <v>41780</v>
      </c>
      <c r="H10626" s="10">
        <v>41781</v>
      </c>
      <c r="I10626" t="s">
        <v>14</v>
      </c>
      <c r="J10626" t="s">
        <v>14</v>
      </c>
      <c r="K10626" t="str">
        <f>INDEX(State_Code_Name!B:B,MATCH(Consumer_Complaints!E10626,State_Code_Name!C:C,0))</f>
        <v>Florida</v>
      </c>
      <c r="L10626">
        <f t="shared" si="495"/>
        <v>1</v>
      </c>
      <c r="M10626">
        <f t="shared" si="496"/>
        <v>2014</v>
      </c>
      <c r="N10626" t="str">
        <f t="shared" si="497"/>
        <v>Q2</v>
      </c>
    </row>
    <row r="10627" spans="1:14" x14ac:dyDescent="0.35">
      <c r="A10627">
        <v>1523485</v>
      </c>
      <c r="B10627" t="s">
        <v>1078</v>
      </c>
      <c r="C10627" t="s">
        <v>9</v>
      </c>
      <c r="D10627" t="s">
        <v>132</v>
      </c>
      <c r="E10627" t="s">
        <v>74</v>
      </c>
      <c r="F10627" t="s">
        <v>19</v>
      </c>
      <c r="G10627" s="10">
        <v>42234</v>
      </c>
      <c r="H10627" s="10">
        <v>42243</v>
      </c>
      <c r="I10627" t="s">
        <v>14</v>
      </c>
      <c r="J10627" t="s">
        <v>15</v>
      </c>
      <c r="K10627" t="str">
        <f>INDEX(State_Code_Name!B:B,MATCH(Consumer_Complaints!E10627,State_Code_Name!C:C,0))</f>
        <v>Tennessee</v>
      </c>
      <c r="L10627">
        <f t="shared" ref="L10627:L10690" si="498">H10627-G10627</f>
        <v>9</v>
      </c>
      <c r="M10627">
        <f t="shared" ref="M10627:M10690" si="499">YEAR(G10627)</f>
        <v>2015</v>
      </c>
      <c r="N10627" t="str">
        <f t="shared" ref="N10627:N10690" si="500">IF(MONTH(G10627)&lt;=3,"Q1",IF(MONTH(G10627)&lt;=6,"Q2",IF(MONTH(G10627)&lt;=9,"Q3","Q4")))</f>
        <v>Q3</v>
      </c>
    </row>
    <row r="10628" spans="1:14" x14ac:dyDescent="0.35">
      <c r="A10628">
        <v>1395530</v>
      </c>
      <c r="B10628" t="s">
        <v>73</v>
      </c>
      <c r="C10628" t="s">
        <v>32</v>
      </c>
      <c r="D10628" t="s">
        <v>41</v>
      </c>
      <c r="E10628" t="s">
        <v>114</v>
      </c>
      <c r="F10628" t="s">
        <v>57</v>
      </c>
      <c r="G10628" s="10">
        <v>42152</v>
      </c>
      <c r="H10628" s="10">
        <v>42152</v>
      </c>
      <c r="I10628" t="s">
        <v>14</v>
      </c>
      <c r="J10628" t="s">
        <v>15</v>
      </c>
      <c r="K10628" t="str">
        <f>INDEX(State_Code_Name!B:B,MATCH(Consumer_Complaints!E10628,State_Code_Name!C:C,0))</f>
        <v>South Carolina</v>
      </c>
      <c r="L10628">
        <f t="shared" si="498"/>
        <v>0</v>
      </c>
      <c r="M10628">
        <f t="shared" si="499"/>
        <v>2015</v>
      </c>
      <c r="N10628" t="str">
        <f t="shared" si="500"/>
        <v>Q2</v>
      </c>
    </row>
    <row r="10629" spans="1:14" x14ac:dyDescent="0.35">
      <c r="A10629">
        <v>645819</v>
      </c>
      <c r="B10629" t="s">
        <v>11</v>
      </c>
      <c r="C10629" t="s">
        <v>26</v>
      </c>
      <c r="D10629" t="s">
        <v>56</v>
      </c>
      <c r="E10629" t="s">
        <v>18</v>
      </c>
      <c r="F10629" t="s">
        <v>13</v>
      </c>
      <c r="G10629" s="10">
        <v>41634</v>
      </c>
      <c r="H10629" s="10">
        <v>41671</v>
      </c>
      <c r="I10629" t="s">
        <v>14</v>
      </c>
      <c r="J10629" t="s">
        <v>15</v>
      </c>
      <c r="K10629" t="str">
        <f>INDEX(State_Code_Name!B:B,MATCH(Consumer_Complaints!E10629,State_Code_Name!C:C,0))</f>
        <v>California</v>
      </c>
      <c r="L10629">
        <f t="shared" si="498"/>
        <v>37</v>
      </c>
      <c r="M10629">
        <f t="shared" si="499"/>
        <v>2013</v>
      </c>
      <c r="N10629" t="str">
        <f t="shared" si="500"/>
        <v>Q4</v>
      </c>
    </row>
    <row r="10630" spans="1:14" x14ac:dyDescent="0.35">
      <c r="A10630">
        <v>1811635</v>
      </c>
      <c r="B10630" t="s">
        <v>983</v>
      </c>
      <c r="C10630" t="s">
        <v>26</v>
      </c>
      <c r="D10630" t="s">
        <v>27</v>
      </c>
      <c r="E10630" t="s">
        <v>18</v>
      </c>
      <c r="F10630" t="s">
        <v>13</v>
      </c>
      <c r="G10630" s="10">
        <v>42372</v>
      </c>
      <c r="H10630" s="10">
        <v>42372</v>
      </c>
      <c r="I10630" t="s">
        <v>14</v>
      </c>
      <c r="J10630" t="s">
        <v>14</v>
      </c>
      <c r="K10630" t="str">
        <f>INDEX(State_Code_Name!B:B,MATCH(Consumer_Complaints!E10630,State_Code_Name!C:C,0))</f>
        <v>California</v>
      </c>
      <c r="L10630">
        <f t="shared" si="498"/>
        <v>0</v>
      </c>
      <c r="M10630">
        <f t="shared" si="499"/>
        <v>2016</v>
      </c>
      <c r="N10630" t="str">
        <f t="shared" si="500"/>
        <v>Q1</v>
      </c>
    </row>
    <row r="10631" spans="1:14" x14ac:dyDescent="0.35">
      <c r="A10631">
        <v>1114174</v>
      </c>
      <c r="B10631" t="s">
        <v>11</v>
      </c>
      <c r="C10631" t="s">
        <v>36</v>
      </c>
      <c r="D10631" t="s">
        <v>120</v>
      </c>
      <c r="E10631" t="s">
        <v>98</v>
      </c>
      <c r="F10631" t="s">
        <v>19</v>
      </c>
      <c r="G10631" s="10">
        <v>41956</v>
      </c>
      <c r="H10631" s="10">
        <v>41956</v>
      </c>
      <c r="I10631" t="s">
        <v>14</v>
      </c>
      <c r="J10631" t="s">
        <v>15</v>
      </c>
      <c r="K10631" t="str">
        <f>INDEX(State_Code_Name!B:B,MATCH(Consumer_Complaints!E10631,State_Code_Name!C:C,0))</f>
        <v>Colorado</v>
      </c>
      <c r="L10631">
        <f t="shared" si="498"/>
        <v>0</v>
      </c>
      <c r="M10631">
        <f t="shared" si="499"/>
        <v>2014</v>
      </c>
      <c r="N10631" t="str">
        <f t="shared" si="500"/>
        <v>Q4</v>
      </c>
    </row>
    <row r="10632" spans="1:14" x14ac:dyDescent="0.35">
      <c r="A10632">
        <v>1772543</v>
      </c>
      <c r="B10632" t="s">
        <v>644</v>
      </c>
      <c r="C10632" t="s">
        <v>32</v>
      </c>
      <c r="D10632" t="s">
        <v>44</v>
      </c>
      <c r="E10632" t="s">
        <v>72</v>
      </c>
      <c r="F10632" t="s">
        <v>19</v>
      </c>
      <c r="G10632" s="10">
        <v>42462</v>
      </c>
      <c r="H10632" s="10">
        <v>42462</v>
      </c>
      <c r="I10632" t="s">
        <v>14</v>
      </c>
      <c r="J10632" t="s">
        <v>15</v>
      </c>
      <c r="K10632" t="str">
        <f>INDEX(State_Code_Name!B:B,MATCH(Consumer_Complaints!E10632,State_Code_Name!C:C,0))</f>
        <v>Kentucky</v>
      </c>
      <c r="L10632">
        <f t="shared" si="498"/>
        <v>0</v>
      </c>
      <c r="M10632">
        <f t="shared" si="499"/>
        <v>2016</v>
      </c>
      <c r="N10632" t="str">
        <f t="shared" si="500"/>
        <v>Q2</v>
      </c>
    </row>
    <row r="10633" spans="1:14" x14ac:dyDescent="0.35">
      <c r="A10633">
        <v>836248</v>
      </c>
      <c r="B10633" t="s">
        <v>134</v>
      </c>
      <c r="C10633" t="s">
        <v>26</v>
      </c>
      <c r="D10633" t="s">
        <v>27</v>
      </c>
      <c r="E10633" t="s">
        <v>18</v>
      </c>
      <c r="F10633" t="s">
        <v>19</v>
      </c>
      <c r="G10633" s="10">
        <v>41675</v>
      </c>
      <c r="H10633" s="10">
        <v>41675</v>
      </c>
      <c r="I10633" t="s">
        <v>14</v>
      </c>
      <c r="J10633" t="s">
        <v>15</v>
      </c>
      <c r="K10633" t="str">
        <f>INDEX(State_Code_Name!B:B,MATCH(Consumer_Complaints!E10633,State_Code_Name!C:C,0))</f>
        <v>California</v>
      </c>
      <c r="L10633">
        <f t="shared" si="498"/>
        <v>0</v>
      </c>
      <c r="M10633">
        <f t="shared" si="499"/>
        <v>2014</v>
      </c>
      <c r="N10633" t="str">
        <f t="shared" si="500"/>
        <v>Q1</v>
      </c>
    </row>
    <row r="10634" spans="1:14" x14ac:dyDescent="0.35">
      <c r="A10634">
        <v>559388</v>
      </c>
      <c r="B10634" t="s">
        <v>58</v>
      </c>
      <c r="C10634" t="s">
        <v>16</v>
      </c>
      <c r="D10634" t="s">
        <v>20</v>
      </c>
      <c r="E10634" t="s">
        <v>18</v>
      </c>
      <c r="F10634" t="s">
        <v>305</v>
      </c>
      <c r="G10634" s="10">
        <v>41562</v>
      </c>
      <c r="H10634" s="10">
        <v>41563</v>
      </c>
      <c r="I10634" t="s">
        <v>14</v>
      </c>
      <c r="J10634" t="s">
        <v>15</v>
      </c>
      <c r="K10634" t="str">
        <f>INDEX(State_Code_Name!B:B,MATCH(Consumer_Complaints!E10634,State_Code_Name!C:C,0))</f>
        <v>California</v>
      </c>
      <c r="L10634">
        <f t="shared" si="498"/>
        <v>1</v>
      </c>
      <c r="M10634">
        <f t="shared" si="499"/>
        <v>2013</v>
      </c>
      <c r="N10634" t="str">
        <f t="shared" si="500"/>
        <v>Q4</v>
      </c>
    </row>
    <row r="10635" spans="1:14" x14ac:dyDescent="0.35">
      <c r="A10635">
        <v>1798464</v>
      </c>
      <c r="B10635" t="s">
        <v>463</v>
      </c>
      <c r="C10635" t="s">
        <v>32</v>
      </c>
      <c r="D10635" t="s">
        <v>41</v>
      </c>
      <c r="E10635" t="s">
        <v>114</v>
      </c>
      <c r="F10635" t="s">
        <v>19</v>
      </c>
      <c r="G10635" s="10">
        <v>42422</v>
      </c>
      <c r="H10635" s="10">
        <v>42422</v>
      </c>
      <c r="I10635" t="s">
        <v>14</v>
      </c>
      <c r="J10635" t="s">
        <v>15</v>
      </c>
      <c r="K10635" t="str">
        <f>INDEX(State_Code_Name!B:B,MATCH(Consumer_Complaints!E10635,State_Code_Name!C:C,0))</f>
        <v>South Carolina</v>
      </c>
      <c r="L10635">
        <f t="shared" si="498"/>
        <v>0</v>
      </c>
      <c r="M10635">
        <f t="shared" si="499"/>
        <v>2016</v>
      </c>
      <c r="N10635" t="str">
        <f t="shared" si="500"/>
        <v>Q1</v>
      </c>
    </row>
    <row r="10636" spans="1:14" x14ac:dyDescent="0.35">
      <c r="A10636">
        <v>577263</v>
      </c>
      <c r="B10636" t="s">
        <v>254</v>
      </c>
      <c r="C10636" t="s">
        <v>16</v>
      </c>
      <c r="D10636" t="s">
        <v>20</v>
      </c>
      <c r="E10636" t="s">
        <v>29</v>
      </c>
      <c r="F10636" t="s">
        <v>305</v>
      </c>
      <c r="G10636" s="10">
        <v>41577</v>
      </c>
      <c r="H10636" s="10">
        <v>41578</v>
      </c>
      <c r="I10636" t="s">
        <v>14</v>
      </c>
      <c r="J10636" t="s">
        <v>14</v>
      </c>
      <c r="K10636" t="str">
        <f>INDEX(State_Code_Name!B:B,MATCH(Consumer_Complaints!E10636,State_Code_Name!C:C,0))</f>
        <v>Connecticut</v>
      </c>
      <c r="L10636">
        <f t="shared" si="498"/>
        <v>1</v>
      </c>
      <c r="M10636">
        <f t="shared" si="499"/>
        <v>2013</v>
      </c>
      <c r="N10636" t="str">
        <f t="shared" si="500"/>
        <v>Q4</v>
      </c>
    </row>
    <row r="10637" spans="1:14" x14ac:dyDescent="0.35">
      <c r="A10637">
        <v>1225192</v>
      </c>
      <c r="B10637" t="s">
        <v>756</v>
      </c>
      <c r="C10637" t="s">
        <v>32</v>
      </c>
      <c r="D10637" t="s">
        <v>44</v>
      </c>
      <c r="E10637" t="s">
        <v>18</v>
      </c>
      <c r="F10637" t="s">
        <v>19</v>
      </c>
      <c r="G10637" s="10">
        <v>42096</v>
      </c>
      <c r="H10637" s="10">
        <v>42096</v>
      </c>
      <c r="I10637" t="s">
        <v>14</v>
      </c>
      <c r="J10637" t="s">
        <v>15</v>
      </c>
      <c r="K10637" t="str">
        <f>INDEX(State_Code_Name!B:B,MATCH(Consumer_Complaints!E10637,State_Code_Name!C:C,0))</f>
        <v>California</v>
      </c>
      <c r="L10637">
        <f t="shared" si="498"/>
        <v>0</v>
      </c>
      <c r="M10637">
        <f t="shared" si="499"/>
        <v>2015</v>
      </c>
      <c r="N10637" t="str">
        <f t="shared" si="500"/>
        <v>Q2</v>
      </c>
    </row>
    <row r="10638" spans="1:14" x14ac:dyDescent="0.35">
      <c r="A10638">
        <v>1205565</v>
      </c>
      <c r="B10638" t="s">
        <v>30</v>
      </c>
      <c r="C10638" t="s">
        <v>16</v>
      </c>
      <c r="D10638" t="s">
        <v>20</v>
      </c>
      <c r="E10638" t="s">
        <v>12</v>
      </c>
      <c r="F10638" t="s">
        <v>19</v>
      </c>
      <c r="G10638" s="10">
        <v>42017</v>
      </c>
      <c r="H10638" s="10">
        <v>42017</v>
      </c>
      <c r="I10638" t="s">
        <v>14</v>
      </c>
      <c r="J10638" t="s">
        <v>15</v>
      </c>
      <c r="K10638" t="str">
        <f>INDEX(State_Code_Name!B:B,MATCH(Consumer_Complaints!E10638,State_Code_Name!C:C,0))</f>
        <v>Virginia</v>
      </c>
      <c r="L10638">
        <f t="shared" si="498"/>
        <v>0</v>
      </c>
      <c r="M10638">
        <f t="shared" si="499"/>
        <v>2015</v>
      </c>
      <c r="N10638" t="str">
        <f t="shared" si="500"/>
        <v>Q1</v>
      </c>
    </row>
    <row r="10639" spans="1:14" x14ac:dyDescent="0.35">
      <c r="A10639">
        <v>1203520</v>
      </c>
      <c r="B10639" t="s">
        <v>11</v>
      </c>
      <c r="C10639" t="s">
        <v>16</v>
      </c>
      <c r="D10639" t="s">
        <v>24</v>
      </c>
      <c r="E10639" t="s">
        <v>122</v>
      </c>
      <c r="F10639" t="s">
        <v>19</v>
      </c>
      <c r="G10639" s="10">
        <v>42026</v>
      </c>
      <c r="H10639" s="10">
        <v>42030</v>
      </c>
      <c r="I10639" t="s">
        <v>14</v>
      </c>
      <c r="J10639" t="s">
        <v>15</v>
      </c>
      <c r="K10639" t="str">
        <f>INDEX(State_Code_Name!B:B,MATCH(Consumer_Complaints!E10639,State_Code_Name!C:C,0))</f>
        <v>Maryland</v>
      </c>
      <c r="L10639">
        <f t="shared" si="498"/>
        <v>4</v>
      </c>
      <c r="M10639">
        <f t="shared" si="499"/>
        <v>2015</v>
      </c>
      <c r="N10639" t="str">
        <f t="shared" si="500"/>
        <v>Q1</v>
      </c>
    </row>
    <row r="10640" spans="1:14" x14ac:dyDescent="0.35">
      <c r="A10640">
        <v>438013</v>
      </c>
      <c r="B10640" t="s">
        <v>68</v>
      </c>
      <c r="C10640" t="s">
        <v>36</v>
      </c>
      <c r="D10640" t="s">
        <v>84</v>
      </c>
      <c r="E10640" t="s">
        <v>25</v>
      </c>
      <c r="F10640" t="s">
        <v>305</v>
      </c>
      <c r="G10640" s="10">
        <v>41445</v>
      </c>
      <c r="H10640" s="10">
        <v>41446</v>
      </c>
      <c r="I10640" t="s">
        <v>14</v>
      </c>
      <c r="J10640" t="s">
        <v>14</v>
      </c>
      <c r="K10640" t="str">
        <f>INDEX(State_Code_Name!B:B,MATCH(Consumer_Complaints!E10640,State_Code_Name!C:C,0))</f>
        <v>Georgia</v>
      </c>
      <c r="L10640">
        <f t="shared" si="498"/>
        <v>1</v>
      </c>
      <c r="M10640">
        <f t="shared" si="499"/>
        <v>2013</v>
      </c>
      <c r="N10640" t="str">
        <f t="shared" si="500"/>
        <v>Q2</v>
      </c>
    </row>
    <row r="10641" spans="1:14" x14ac:dyDescent="0.35">
      <c r="A10641">
        <v>718059</v>
      </c>
      <c r="B10641" t="s">
        <v>30</v>
      </c>
      <c r="C10641" t="s">
        <v>36</v>
      </c>
      <c r="D10641" t="s">
        <v>94</v>
      </c>
      <c r="E10641" t="s">
        <v>59</v>
      </c>
      <c r="F10641" t="s">
        <v>19</v>
      </c>
      <c r="G10641" s="10">
        <v>41688</v>
      </c>
      <c r="H10641" s="10">
        <v>41688</v>
      </c>
      <c r="I10641" t="s">
        <v>14</v>
      </c>
      <c r="J10641" t="s">
        <v>14</v>
      </c>
      <c r="K10641" t="str">
        <f>INDEX(State_Code_Name!B:B,MATCH(Consumer_Complaints!E10641,State_Code_Name!C:C,0))</f>
        <v>Illinois</v>
      </c>
      <c r="L10641">
        <f t="shared" si="498"/>
        <v>0</v>
      </c>
      <c r="M10641">
        <f t="shared" si="499"/>
        <v>2014</v>
      </c>
      <c r="N10641" t="str">
        <f t="shared" si="500"/>
        <v>Q1</v>
      </c>
    </row>
    <row r="10642" spans="1:14" x14ac:dyDescent="0.35">
      <c r="A10642">
        <v>2104336</v>
      </c>
      <c r="B10642" t="s">
        <v>11</v>
      </c>
      <c r="C10642" t="s">
        <v>36</v>
      </c>
      <c r="D10642" t="s">
        <v>202</v>
      </c>
      <c r="E10642" t="s">
        <v>48</v>
      </c>
      <c r="F10642" t="s">
        <v>19</v>
      </c>
      <c r="G10642" s="10">
        <v>42622</v>
      </c>
      <c r="H10642" s="10">
        <v>42622</v>
      </c>
      <c r="I10642" t="s">
        <v>14</v>
      </c>
      <c r="J10642" t="s">
        <v>15</v>
      </c>
      <c r="K10642" t="str">
        <f>INDEX(State_Code_Name!B:B,MATCH(Consumer_Complaints!E10642,State_Code_Name!C:C,0))</f>
        <v>New Jersey</v>
      </c>
      <c r="L10642">
        <f t="shared" si="498"/>
        <v>0</v>
      </c>
      <c r="M10642">
        <f t="shared" si="499"/>
        <v>2016</v>
      </c>
      <c r="N10642" t="str">
        <f t="shared" si="500"/>
        <v>Q3</v>
      </c>
    </row>
    <row r="10643" spans="1:14" x14ac:dyDescent="0.35">
      <c r="A10643">
        <v>860382</v>
      </c>
      <c r="B10643" t="s">
        <v>30</v>
      </c>
      <c r="C10643" t="s">
        <v>16</v>
      </c>
      <c r="D10643" t="s">
        <v>75</v>
      </c>
      <c r="E10643" t="s">
        <v>18</v>
      </c>
      <c r="F10643" t="s">
        <v>19</v>
      </c>
      <c r="G10643" s="10">
        <v>41779</v>
      </c>
      <c r="H10643" s="10">
        <v>41779</v>
      </c>
      <c r="I10643" t="s">
        <v>14</v>
      </c>
      <c r="J10643" t="s">
        <v>15</v>
      </c>
      <c r="K10643" t="str">
        <f>INDEX(State_Code_Name!B:B,MATCH(Consumer_Complaints!E10643,State_Code_Name!C:C,0))</f>
        <v>California</v>
      </c>
      <c r="L10643">
        <f t="shared" si="498"/>
        <v>0</v>
      </c>
      <c r="M10643">
        <f t="shared" si="499"/>
        <v>2014</v>
      </c>
      <c r="N10643" t="str">
        <f t="shared" si="500"/>
        <v>Q2</v>
      </c>
    </row>
    <row r="10644" spans="1:14" x14ac:dyDescent="0.35">
      <c r="A10644">
        <v>1801781</v>
      </c>
      <c r="B10644" t="s">
        <v>125</v>
      </c>
      <c r="C10644" t="s">
        <v>26</v>
      </c>
      <c r="D10644" t="s">
        <v>27</v>
      </c>
      <c r="E10644" t="s">
        <v>18</v>
      </c>
      <c r="F10644" t="s">
        <v>19</v>
      </c>
      <c r="G10644" s="10">
        <v>42424</v>
      </c>
      <c r="H10644" s="10">
        <v>42424</v>
      </c>
      <c r="I10644" t="s">
        <v>14</v>
      </c>
      <c r="J10644" t="s">
        <v>14</v>
      </c>
      <c r="K10644" t="str">
        <f>INDEX(State_Code_Name!B:B,MATCH(Consumer_Complaints!E10644,State_Code_Name!C:C,0))</f>
        <v>California</v>
      </c>
      <c r="L10644">
        <f t="shared" si="498"/>
        <v>0</v>
      </c>
      <c r="M10644">
        <f t="shared" si="499"/>
        <v>2016</v>
      </c>
      <c r="N10644" t="str">
        <f t="shared" si="500"/>
        <v>Q1</v>
      </c>
    </row>
    <row r="10645" spans="1:14" x14ac:dyDescent="0.35">
      <c r="A10645">
        <v>1533190</v>
      </c>
      <c r="B10645" t="s">
        <v>97</v>
      </c>
      <c r="C10645" t="s">
        <v>52</v>
      </c>
      <c r="D10645" t="s">
        <v>103</v>
      </c>
      <c r="E10645" t="s">
        <v>25</v>
      </c>
      <c r="F10645" t="s">
        <v>19</v>
      </c>
      <c r="G10645" s="10">
        <v>42240</v>
      </c>
      <c r="H10645" s="10">
        <v>42240</v>
      </c>
      <c r="I10645" t="s">
        <v>14</v>
      </c>
      <c r="J10645" t="s">
        <v>15</v>
      </c>
      <c r="K10645" t="str">
        <f>INDEX(State_Code_Name!B:B,MATCH(Consumer_Complaints!E10645,State_Code_Name!C:C,0))</f>
        <v>Georgia</v>
      </c>
      <c r="L10645">
        <f t="shared" si="498"/>
        <v>0</v>
      </c>
      <c r="M10645">
        <f t="shared" si="499"/>
        <v>2015</v>
      </c>
      <c r="N10645" t="str">
        <f t="shared" si="500"/>
        <v>Q3</v>
      </c>
    </row>
    <row r="10646" spans="1:14" x14ac:dyDescent="0.35">
      <c r="A10646">
        <v>1157961</v>
      </c>
      <c r="B10646" t="s">
        <v>81</v>
      </c>
      <c r="C10646" t="s">
        <v>36</v>
      </c>
      <c r="D10646" t="s">
        <v>49</v>
      </c>
      <c r="E10646" t="s">
        <v>35</v>
      </c>
      <c r="F10646" t="s">
        <v>19</v>
      </c>
      <c r="G10646" s="10">
        <v>41988</v>
      </c>
      <c r="H10646" s="10">
        <v>41988</v>
      </c>
      <c r="I10646" t="s">
        <v>14</v>
      </c>
      <c r="J10646" t="s">
        <v>14</v>
      </c>
      <c r="K10646" t="str">
        <f>INDEX(State_Code_Name!B:B,MATCH(Consumer_Complaints!E10646,State_Code_Name!C:C,0))</f>
        <v>Florida</v>
      </c>
      <c r="L10646">
        <f t="shared" si="498"/>
        <v>0</v>
      </c>
      <c r="M10646">
        <f t="shared" si="499"/>
        <v>2014</v>
      </c>
      <c r="N10646" t="str">
        <f t="shared" si="500"/>
        <v>Q4</v>
      </c>
    </row>
    <row r="10647" spans="1:14" x14ac:dyDescent="0.35">
      <c r="A10647">
        <v>1182041</v>
      </c>
      <c r="B10647" t="s">
        <v>242</v>
      </c>
      <c r="C10647" t="s">
        <v>32</v>
      </c>
      <c r="D10647" t="s">
        <v>116</v>
      </c>
      <c r="E10647" t="s">
        <v>29</v>
      </c>
      <c r="F10647" t="s">
        <v>13</v>
      </c>
      <c r="G10647" s="10">
        <v>42156</v>
      </c>
      <c r="H10647" s="10">
        <v>42186</v>
      </c>
      <c r="I10647" t="s">
        <v>14</v>
      </c>
      <c r="J10647" t="s">
        <v>15</v>
      </c>
      <c r="K10647" t="str">
        <f>INDEX(State_Code_Name!B:B,MATCH(Consumer_Complaints!E10647,State_Code_Name!C:C,0))</f>
        <v>Connecticut</v>
      </c>
      <c r="L10647">
        <f t="shared" si="498"/>
        <v>30</v>
      </c>
      <c r="M10647">
        <f t="shared" si="499"/>
        <v>2015</v>
      </c>
      <c r="N10647" t="str">
        <f t="shared" si="500"/>
        <v>Q2</v>
      </c>
    </row>
    <row r="10648" spans="1:14" x14ac:dyDescent="0.35">
      <c r="A10648">
        <v>829423</v>
      </c>
      <c r="B10648" t="s">
        <v>644</v>
      </c>
      <c r="C10648" t="s">
        <v>32</v>
      </c>
      <c r="D10648" t="s">
        <v>41</v>
      </c>
      <c r="E10648" t="s">
        <v>25</v>
      </c>
      <c r="F10648" t="s">
        <v>13</v>
      </c>
      <c r="G10648" s="10">
        <v>41757</v>
      </c>
      <c r="H10648" s="10">
        <v>41758</v>
      </c>
      <c r="I10648" t="s">
        <v>14</v>
      </c>
      <c r="J10648" t="s">
        <v>15</v>
      </c>
      <c r="K10648" t="str">
        <f>INDEX(State_Code_Name!B:B,MATCH(Consumer_Complaints!E10648,State_Code_Name!C:C,0))</f>
        <v>Georgia</v>
      </c>
      <c r="L10648">
        <f t="shared" si="498"/>
        <v>1</v>
      </c>
      <c r="M10648">
        <f t="shared" si="499"/>
        <v>2014</v>
      </c>
      <c r="N10648" t="str">
        <f t="shared" si="500"/>
        <v>Q2</v>
      </c>
    </row>
    <row r="10649" spans="1:14" x14ac:dyDescent="0.35">
      <c r="A10649">
        <v>2090688</v>
      </c>
      <c r="B10649" t="s">
        <v>267</v>
      </c>
      <c r="C10649" t="s">
        <v>32</v>
      </c>
      <c r="D10649" t="s">
        <v>41</v>
      </c>
      <c r="E10649" t="s">
        <v>31</v>
      </c>
      <c r="F10649" t="s">
        <v>19</v>
      </c>
      <c r="G10649" s="10">
        <v>42613</v>
      </c>
      <c r="H10649" s="10">
        <v>42613</v>
      </c>
      <c r="I10649" t="s">
        <v>14</v>
      </c>
      <c r="J10649" t="s">
        <v>15</v>
      </c>
      <c r="K10649" t="str">
        <f>INDEX(State_Code_Name!B:B,MATCH(Consumer_Complaints!E10649,State_Code_Name!C:C,0))</f>
        <v>Texas</v>
      </c>
      <c r="L10649">
        <f t="shared" si="498"/>
        <v>0</v>
      </c>
      <c r="M10649">
        <f t="shared" si="499"/>
        <v>2016</v>
      </c>
      <c r="N10649" t="str">
        <f t="shared" si="500"/>
        <v>Q3</v>
      </c>
    </row>
    <row r="10650" spans="1:14" x14ac:dyDescent="0.35">
      <c r="A10650">
        <v>1874682</v>
      </c>
      <c r="B10650" t="s">
        <v>43</v>
      </c>
      <c r="C10650" t="s">
        <v>26</v>
      </c>
      <c r="D10650" t="s">
        <v>27</v>
      </c>
      <c r="E10650" t="s">
        <v>176</v>
      </c>
      <c r="F10650" t="s">
        <v>19</v>
      </c>
      <c r="G10650" s="10">
        <v>42678</v>
      </c>
      <c r="H10650" s="10">
        <v>42678</v>
      </c>
      <c r="I10650" t="s">
        <v>14</v>
      </c>
      <c r="J10650" t="s">
        <v>15</v>
      </c>
      <c r="K10650" t="str">
        <f>INDEX(State_Code_Name!B:B,MATCH(Consumer_Complaints!E10650,State_Code_Name!C:C,0))</f>
        <v>District of Columbia</v>
      </c>
      <c r="L10650">
        <f t="shared" si="498"/>
        <v>0</v>
      </c>
      <c r="M10650">
        <f t="shared" si="499"/>
        <v>2016</v>
      </c>
      <c r="N10650" t="str">
        <f t="shared" si="500"/>
        <v>Q4</v>
      </c>
    </row>
    <row r="10651" spans="1:14" x14ac:dyDescent="0.35">
      <c r="A10651">
        <v>1384838</v>
      </c>
      <c r="B10651" t="s">
        <v>38</v>
      </c>
      <c r="C10651" t="s">
        <v>36</v>
      </c>
      <c r="D10651" t="s">
        <v>37</v>
      </c>
      <c r="E10651" t="s">
        <v>35</v>
      </c>
      <c r="F10651" t="s">
        <v>19</v>
      </c>
      <c r="G10651" s="10">
        <v>42144</v>
      </c>
      <c r="H10651" s="10">
        <v>42144</v>
      </c>
      <c r="I10651" t="s">
        <v>14</v>
      </c>
      <c r="J10651" t="s">
        <v>15</v>
      </c>
      <c r="K10651" t="str">
        <f>INDEX(State_Code_Name!B:B,MATCH(Consumer_Complaints!E10651,State_Code_Name!C:C,0))</f>
        <v>Florida</v>
      </c>
      <c r="L10651">
        <f t="shared" si="498"/>
        <v>0</v>
      </c>
      <c r="M10651">
        <f t="shared" si="499"/>
        <v>2015</v>
      </c>
      <c r="N10651" t="str">
        <f t="shared" si="500"/>
        <v>Q2</v>
      </c>
    </row>
    <row r="10652" spans="1:14" x14ac:dyDescent="0.35">
      <c r="A10652">
        <v>1038506</v>
      </c>
      <c r="B10652" t="s">
        <v>224</v>
      </c>
      <c r="C10652" t="s">
        <v>61</v>
      </c>
      <c r="D10652" t="s">
        <v>282</v>
      </c>
      <c r="E10652" t="s">
        <v>12</v>
      </c>
      <c r="F10652" t="s">
        <v>19</v>
      </c>
      <c r="G10652" s="10">
        <v>41904</v>
      </c>
      <c r="H10652" s="10">
        <v>41908</v>
      </c>
      <c r="I10652" t="s">
        <v>14</v>
      </c>
      <c r="J10652" t="s">
        <v>14</v>
      </c>
      <c r="K10652" t="str">
        <f>INDEX(State_Code_Name!B:B,MATCH(Consumer_Complaints!E10652,State_Code_Name!C:C,0))</f>
        <v>Virginia</v>
      </c>
      <c r="L10652">
        <f t="shared" si="498"/>
        <v>4</v>
      </c>
      <c r="M10652">
        <f t="shared" si="499"/>
        <v>2014</v>
      </c>
      <c r="N10652" t="str">
        <f t="shared" si="500"/>
        <v>Q3</v>
      </c>
    </row>
    <row r="10653" spans="1:14" x14ac:dyDescent="0.35">
      <c r="A10653">
        <v>1568126</v>
      </c>
      <c r="B10653" t="s">
        <v>47</v>
      </c>
      <c r="C10653" t="s">
        <v>26</v>
      </c>
      <c r="D10653" t="s">
        <v>56</v>
      </c>
      <c r="E10653" t="s">
        <v>18</v>
      </c>
      <c r="F10653" t="s">
        <v>19</v>
      </c>
      <c r="G10653" s="10">
        <v>42264</v>
      </c>
      <c r="H10653" s="10">
        <v>42276</v>
      </c>
      <c r="I10653" t="s">
        <v>14</v>
      </c>
      <c r="J10653" t="s">
        <v>14</v>
      </c>
      <c r="K10653" t="str">
        <f>INDEX(State_Code_Name!B:B,MATCH(Consumer_Complaints!E10653,State_Code_Name!C:C,0))</f>
        <v>California</v>
      </c>
      <c r="L10653">
        <f t="shared" si="498"/>
        <v>12</v>
      </c>
      <c r="M10653">
        <f t="shared" si="499"/>
        <v>2015</v>
      </c>
      <c r="N10653" t="str">
        <f t="shared" si="500"/>
        <v>Q3</v>
      </c>
    </row>
    <row r="10654" spans="1:14" x14ac:dyDescent="0.35">
      <c r="A10654">
        <v>1795050</v>
      </c>
      <c r="B10654" t="s">
        <v>73</v>
      </c>
      <c r="C10654" t="s">
        <v>32</v>
      </c>
      <c r="D10654" t="s">
        <v>41</v>
      </c>
      <c r="E10654" t="s">
        <v>66</v>
      </c>
      <c r="F10654" t="s">
        <v>57</v>
      </c>
      <c r="G10654" s="10">
        <v>42419</v>
      </c>
      <c r="H10654" s="10">
        <v>42424</v>
      </c>
      <c r="I10654" t="s">
        <v>14</v>
      </c>
      <c r="J10654" t="s">
        <v>15</v>
      </c>
      <c r="K10654" t="str">
        <f>INDEX(State_Code_Name!B:B,MATCH(Consumer_Complaints!E10654,State_Code_Name!C:C,0))</f>
        <v>Michigan</v>
      </c>
      <c r="L10654">
        <f t="shared" si="498"/>
        <v>5</v>
      </c>
      <c r="M10654">
        <f t="shared" si="499"/>
        <v>2016</v>
      </c>
      <c r="N10654" t="str">
        <f t="shared" si="500"/>
        <v>Q1</v>
      </c>
    </row>
    <row r="10655" spans="1:14" x14ac:dyDescent="0.35">
      <c r="A10655">
        <v>1978636</v>
      </c>
      <c r="B10655" t="s">
        <v>772</v>
      </c>
      <c r="C10655" t="s">
        <v>32</v>
      </c>
      <c r="D10655" t="s">
        <v>41</v>
      </c>
      <c r="E10655" t="s">
        <v>151</v>
      </c>
      <c r="F10655" t="s">
        <v>19</v>
      </c>
      <c r="G10655" s="10">
        <v>42543</v>
      </c>
      <c r="H10655" s="10">
        <v>42543</v>
      </c>
      <c r="I10655" t="s">
        <v>14</v>
      </c>
      <c r="J10655" t="s">
        <v>15</v>
      </c>
      <c r="K10655" t="str">
        <f>INDEX(State_Code_Name!B:B,MATCH(Consumer_Complaints!E10655,State_Code_Name!C:C,0))</f>
        <v>Idaho</v>
      </c>
      <c r="L10655">
        <f t="shared" si="498"/>
        <v>0</v>
      </c>
      <c r="M10655">
        <f t="shared" si="499"/>
        <v>2016</v>
      </c>
      <c r="N10655" t="str">
        <f t="shared" si="500"/>
        <v>Q2</v>
      </c>
    </row>
    <row r="10656" spans="1:14" x14ac:dyDescent="0.35">
      <c r="A10656">
        <v>1236326</v>
      </c>
      <c r="B10656" t="s">
        <v>198</v>
      </c>
      <c r="C10656" t="s">
        <v>16</v>
      </c>
      <c r="D10656" t="s">
        <v>20</v>
      </c>
      <c r="E10656" t="s">
        <v>121</v>
      </c>
      <c r="F10656" t="s">
        <v>19</v>
      </c>
      <c r="G10656" s="10">
        <v>42310</v>
      </c>
      <c r="H10656" s="10">
        <v>42310</v>
      </c>
      <c r="I10656" t="s">
        <v>14</v>
      </c>
      <c r="J10656" t="s">
        <v>15</v>
      </c>
      <c r="K10656" t="str">
        <f>INDEX(State_Code_Name!B:B,MATCH(Consumer_Complaints!E10656,State_Code_Name!C:C,0))</f>
        <v>Oregon</v>
      </c>
      <c r="L10656">
        <f t="shared" si="498"/>
        <v>0</v>
      </c>
      <c r="M10656">
        <f t="shared" si="499"/>
        <v>2015</v>
      </c>
      <c r="N10656" t="str">
        <f t="shared" si="500"/>
        <v>Q4</v>
      </c>
    </row>
    <row r="10657" spans="1:14" x14ac:dyDescent="0.35">
      <c r="A10657">
        <v>1842352</v>
      </c>
      <c r="B10657" t="s">
        <v>63</v>
      </c>
      <c r="C10657" t="s">
        <v>61</v>
      </c>
      <c r="D10657" t="s">
        <v>282</v>
      </c>
      <c r="E10657" t="s">
        <v>35</v>
      </c>
      <c r="F10657" t="s">
        <v>19</v>
      </c>
      <c r="G10657" s="10">
        <v>42450</v>
      </c>
      <c r="H10657" s="10">
        <v>42450</v>
      </c>
      <c r="I10657" t="s">
        <v>14</v>
      </c>
      <c r="J10657" t="s">
        <v>15</v>
      </c>
      <c r="K10657" t="str">
        <f>INDEX(State_Code_Name!B:B,MATCH(Consumer_Complaints!E10657,State_Code_Name!C:C,0))</f>
        <v>Florida</v>
      </c>
      <c r="L10657">
        <f t="shared" si="498"/>
        <v>0</v>
      </c>
      <c r="M10657">
        <f t="shared" si="499"/>
        <v>2016</v>
      </c>
      <c r="N10657" t="str">
        <f t="shared" si="500"/>
        <v>Q1</v>
      </c>
    </row>
    <row r="10658" spans="1:14" x14ac:dyDescent="0.35">
      <c r="A10658">
        <v>1150019</v>
      </c>
      <c r="B10658" t="s">
        <v>69</v>
      </c>
      <c r="C10658" t="s">
        <v>26</v>
      </c>
      <c r="D10658" t="s">
        <v>27</v>
      </c>
      <c r="E10658" t="s">
        <v>100</v>
      </c>
      <c r="F10658" t="s">
        <v>19</v>
      </c>
      <c r="G10658" s="10">
        <v>41924</v>
      </c>
      <c r="H10658" s="10">
        <v>41924</v>
      </c>
      <c r="I10658" t="s">
        <v>14</v>
      </c>
      <c r="J10658" t="s">
        <v>14</v>
      </c>
      <c r="K10658" t="str">
        <f>INDEX(State_Code_Name!B:B,MATCH(Consumer_Complaints!E10658,State_Code_Name!C:C,0))</f>
        <v>Arizona</v>
      </c>
      <c r="L10658">
        <f t="shared" si="498"/>
        <v>0</v>
      </c>
      <c r="M10658">
        <f t="shared" si="499"/>
        <v>2014</v>
      </c>
      <c r="N10658" t="str">
        <f t="shared" si="500"/>
        <v>Q4</v>
      </c>
    </row>
    <row r="10659" spans="1:14" x14ac:dyDescent="0.35">
      <c r="A10659">
        <v>1442319</v>
      </c>
      <c r="B10659" t="s">
        <v>11</v>
      </c>
      <c r="C10659" t="s">
        <v>26</v>
      </c>
      <c r="D10659" t="s">
        <v>56</v>
      </c>
      <c r="E10659" t="s">
        <v>48</v>
      </c>
      <c r="F10659" t="s">
        <v>19</v>
      </c>
      <c r="G10659" s="10">
        <v>42184</v>
      </c>
      <c r="H10659" s="10">
        <v>42184</v>
      </c>
      <c r="I10659" t="s">
        <v>14</v>
      </c>
      <c r="J10659" t="s">
        <v>15</v>
      </c>
      <c r="K10659" t="str">
        <f>INDEX(State_Code_Name!B:B,MATCH(Consumer_Complaints!E10659,State_Code_Name!C:C,0))</f>
        <v>New Jersey</v>
      </c>
      <c r="L10659">
        <f t="shared" si="498"/>
        <v>0</v>
      </c>
      <c r="M10659">
        <f t="shared" si="499"/>
        <v>2015</v>
      </c>
      <c r="N10659" t="str">
        <f t="shared" si="500"/>
        <v>Q2</v>
      </c>
    </row>
    <row r="10660" spans="1:14" x14ac:dyDescent="0.35">
      <c r="A10660">
        <v>500799</v>
      </c>
      <c r="B10660" t="s">
        <v>230</v>
      </c>
      <c r="C10660" t="s">
        <v>26</v>
      </c>
      <c r="D10660" t="s">
        <v>159</v>
      </c>
      <c r="E10660" t="s">
        <v>22</v>
      </c>
      <c r="F10660" t="s">
        <v>305</v>
      </c>
      <c r="G10660" s="10">
        <v>41508</v>
      </c>
      <c r="H10660" s="10">
        <v>41509</v>
      </c>
      <c r="I10660" t="s">
        <v>14</v>
      </c>
      <c r="J10660" t="s">
        <v>14</v>
      </c>
      <c r="K10660" t="str">
        <f>INDEX(State_Code_Name!B:B,MATCH(Consumer_Complaints!E10660,State_Code_Name!C:C,0))</f>
        <v>New York</v>
      </c>
      <c r="L10660">
        <f t="shared" si="498"/>
        <v>1</v>
      </c>
      <c r="M10660">
        <f t="shared" si="499"/>
        <v>2013</v>
      </c>
      <c r="N10660" t="str">
        <f t="shared" si="500"/>
        <v>Q3</v>
      </c>
    </row>
    <row r="10661" spans="1:14" x14ac:dyDescent="0.35">
      <c r="A10661">
        <v>1081188</v>
      </c>
      <c r="B10661" t="s">
        <v>73</v>
      </c>
      <c r="C10661" t="s">
        <v>26</v>
      </c>
      <c r="D10661" t="s">
        <v>27</v>
      </c>
      <c r="E10661" t="s">
        <v>35</v>
      </c>
      <c r="F10661" t="s">
        <v>19</v>
      </c>
      <c r="G10661" s="10">
        <v>41934</v>
      </c>
      <c r="H10661" s="10">
        <v>41940</v>
      </c>
      <c r="I10661" t="s">
        <v>14</v>
      </c>
      <c r="J10661" t="s">
        <v>14</v>
      </c>
      <c r="K10661" t="str">
        <f>INDEX(State_Code_Name!B:B,MATCH(Consumer_Complaints!E10661,State_Code_Name!C:C,0))</f>
        <v>Florida</v>
      </c>
      <c r="L10661">
        <f t="shared" si="498"/>
        <v>6</v>
      </c>
      <c r="M10661">
        <f t="shared" si="499"/>
        <v>2014</v>
      </c>
      <c r="N10661" t="str">
        <f t="shared" si="500"/>
        <v>Q4</v>
      </c>
    </row>
    <row r="10662" spans="1:14" x14ac:dyDescent="0.35">
      <c r="A10662">
        <v>1061981</v>
      </c>
      <c r="B10662" t="s">
        <v>38</v>
      </c>
      <c r="C10662" t="s">
        <v>61</v>
      </c>
      <c r="D10662" t="s">
        <v>282</v>
      </c>
      <c r="E10662" t="s">
        <v>46</v>
      </c>
      <c r="F10662" t="s">
        <v>305</v>
      </c>
      <c r="G10662" s="10">
        <v>41830</v>
      </c>
      <c r="H10662" s="10">
        <v>41926</v>
      </c>
      <c r="I10662" t="s">
        <v>14</v>
      </c>
      <c r="J10662" t="s">
        <v>14</v>
      </c>
      <c r="K10662" t="str">
        <f>INDEX(State_Code_Name!B:B,MATCH(Consumer_Complaints!E10662,State_Code_Name!C:C,0))</f>
        <v>Pennsylvania</v>
      </c>
      <c r="L10662">
        <f t="shared" si="498"/>
        <v>96</v>
      </c>
      <c r="M10662">
        <f t="shared" si="499"/>
        <v>2014</v>
      </c>
      <c r="N10662" t="str">
        <f t="shared" si="500"/>
        <v>Q3</v>
      </c>
    </row>
    <row r="10663" spans="1:14" x14ac:dyDescent="0.35">
      <c r="A10663">
        <v>1437220</v>
      </c>
      <c r="B10663" t="s">
        <v>47</v>
      </c>
      <c r="C10663" t="s">
        <v>26</v>
      </c>
      <c r="D10663" t="s">
        <v>27</v>
      </c>
      <c r="E10663" t="s">
        <v>98</v>
      </c>
      <c r="F10663" t="s">
        <v>19</v>
      </c>
      <c r="G10663" s="10">
        <v>42179</v>
      </c>
      <c r="H10663" s="10">
        <v>42179</v>
      </c>
      <c r="I10663" t="s">
        <v>14</v>
      </c>
      <c r="J10663" t="s">
        <v>14</v>
      </c>
      <c r="K10663" t="str">
        <f>INDEX(State_Code_Name!B:B,MATCH(Consumer_Complaints!E10663,State_Code_Name!C:C,0))</f>
        <v>Colorado</v>
      </c>
      <c r="L10663">
        <f t="shared" si="498"/>
        <v>0</v>
      </c>
      <c r="M10663">
        <f t="shared" si="499"/>
        <v>2015</v>
      </c>
      <c r="N10663" t="str">
        <f t="shared" si="500"/>
        <v>Q2</v>
      </c>
    </row>
    <row r="10664" spans="1:14" x14ac:dyDescent="0.35">
      <c r="A10664">
        <v>2018756</v>
      </c>
      <c r="B10664" t="s">
        <v>230</v>
      </c>
      <c r="C10664" t="s">
        <v>16</v>
      </c>
      <c r="D10664" t="s">
        <v>20</v>
      </c>
      <c r="E10664" t="s">
        <v>114</v>
      </c>
      <c r="F10664" t="s">
        <v>305</v>
      </c>
      <c r="G10664" s="10">
        <v>42570</v>
      </c>
      <c r="H10664" s="10">
        <v>42571</v>
      </c>
      <c r="I10664" t="s">
        <v>14</v>
      </c>
      <c r="J10664" t="s">
        <v>15</v>
      </c>
      <c r="K10664" t="str">
        <f>INDEX(State_Code_Name!B:B,MATCH(Consumer_Complaints!E10664,State_Code_Name!C:C,0))</f>
        <v>South Carolina</v>
      </c>
      <c r="L10664">
        <f t="shared" si="498"/>
        <v>1</v>
      </c>
      <c r="M10664">
        <f t="shared" si="499"/>
        <v>2016</v>
      </c>
      <c r="N10664" t="str">
        <f t="shared" si="500"/>
        <v>Q3</v>
      </c>
    </row>
    <row r="10665" spans="1:14" x14ac:dyDescent="0.35">
      <c r="A10665">
        <v>546074</v>
      </c>
      <c r="B10665" t="s">
        <v>11</v>
      </c>
      <c r="C10665" t="s">
        <v>16</v>
      </c>
      <c r="D10665" t="s">
        <v>20</v>
      </c>
      <c r="E10665" t="s">
        <v>12</v>
      </c>
      <c r="F10665" t="s">
        <v>13</v>
      </c>
      <c r="G10665" s="10">
        <v>41544</v>
      </c>
      <c r="H10665" s="10">
        <v>41547</v>
      </c>
      <c r="I10665" t="s">
        <v>14</v>
      </c>
      <c r="J10665" t="s">
        <v>15</v>
      </c>
      <c r="K10665" t="str">
        <f>INDEX(State_Code_Name!B:B,MATCH(Consumer_Complaints!E10665,State_Code_Name!C:C,0))</f>
        <v>Virginia</v>
      </c>
      <c r="L10665">
        <f t="shared" si="498"/>
        <v>3</v>
      </c>
      <c r="M10665">
        <f t="shared" si="499"/>
        <v>2013</v>
      </c>
      <c r="N10665" t="str">
        <f t="shared" si="500"/>
        <v>Q3</v>
      </c>
    </row>
    <row r="10666" spans="1:14" x14ac:dyDescent="0.35">
      <c r="A10666">
        <v>819879</v>
      </c>
      <c r="B10666" t="s">
        <v>164</v>
      </c>
      <c r="C10666" t="s">
        <v>16</v>
      </c>
      <c r="D10666" t="s">
        <v>24</v>
      </c>
      <c r="E10666" t="s">
        <v>51</v>
      </c>
      <c r="F10666" t="s">
        <v>19</v>
      </c>
      <c r="G10666" s="10">
        <v>41751</v>
      </c>
      <c r="H10666" s="10">
        <v>41752</v>
      </c>
      <c r="I10666" t="s">
        <v>14</v>
      </c>
      <c r="J10666" t="s">
        <v>15</v>
      </c>
      <c r="K10666" t="str">
        <f>INDEX(State_Code_Name!B:B,MATCH(Consumer_Complaints!E10666,State_Code_Name!C:C,0))</f>
        <v>Washington</v>
      </c>
      <c r="L10666">
        <f t="shared" si="498"/>
        <v>1</v>
      </c>
      <c r="M10666">
        <f t="shared" si="499"/>
        <v>2014</v>
      </c>
      <c r="N10666" t="str">
        <f t="shared" si="500"/>
        <v>Q2</v>
      </c>
    </row>
    <row r="10667" spans="1:14" x14ac:dyDescent="0.35">
      <c r="A10667">
        <v>512939</v>
      </c>
      <c r="B10667" t="s">
        <v>30</v>
      </c>
      <c r="C10667" t="s">
        <v>16</v>
      </c>
      <c r="D10667" t="s">
        <v>24</v>
      </c>
      <c r="E10667" t="s">
        <v>51</v>
      </c>
      <c r="F10667" t="s">
        <v>19</v>
      </c>
      <c r="G10667" s="10">
        <v>41342</v>
      </c>
      <c r="H10667" s="10">
        <v>41373</v>
      </c>
      <c r="I10667" t="s">
        <v>14</v>
      </c>
      <c r="J10667" t="s">
        <v>15</v>
      </c>
      <c r="K10667" t="str">
        <f>INDEX(State_Code_Name!B:B,MATCH(Consumer_Complaints!E10667,State_Code_Name!C:C,0))</f>
        <v>Washington</v>
      </c>
      <c r="L10667">
        <f t="shared" si="498"/>
        <v>31</v>
      </c>
      <c r="M10667">
        <f t="shared" si="499"/>
        <v>2013</v>
      </c>
      <c r="N10667" t="str">
        <f t="shared" si="500"/>
        <v>Q1</v>
      </c>
    </row>
    <row r="10668" spans="1:14" x14ac:dyDescent="0.35">
      <c r="A10668">
        <v>1425175</v>
      </c>
      <c r="B10668" t="s">
        <v>81</v>
      </c>
      <c r="C10668" t="s">
        <v>36</v>
      </c>
      <c r="D10668" t="s">
        <v>203</v>
      </c>
      <c r="E10668" t="s">
        <v>42</v>
      </c>
      <c r="F10668" t="s">
        <v>19</v>
      </c>
      <c r="G10668" s="10">
        <v>42172</v>
      </c>
      <c r="H10668" s="10">
        <v>42172</v>
      </c>
      <c r="I10668" t="s">
        <v>14</v>
      </c>
      <c r="J10668" t="s">
        <v>15</v>
      </c>
      <c r="K10668" t="str">
        <f>INDEX(State_Code_Name!B:B,MATCH(Consumer_Complaints!E10668,State_Code_Name!C:C,0))</f>
        <v>North Carolina</v>
      </c>
      <c r="L10668">
        <f t="shared" si="498"/>
        <v>0</v>
      </c>
      <c r="M10668">
        <f t="shared" si="499"/>
        <v>2015</v>
      </c>
      <c r="N10668" t="str">
        <f t="shared" si="500"/>
        <v>Q2</v>
      </c>
    </row>
    <row r="10669" spans="1:14" x14ac:dyDescent="0.35">
      <c r="A10669">
        <v>1170999</v>
      </c>
      <c r="B10669" t="s">
        <v>68</v>
      </c>
      <c r="C10669" t="s">
        <v>32</v>
      </c>
      <c r="D10669" t="s">
        <v>41</v>
      </c>
      <c r="E10669" t="s">
        <v>22</v>
      </c>
      <c r="F10669" t="s">
        <v>57</v>
      </c>
      <c r="G10669" s="10">
        <v>41999</v>
      </c>
      <c r="H10669" s="10">
        <v>42003</v>
      </c>
      <c r="I10669" t="s">
        <v>14</v>
      </c>
      <c r="J10669" t="s">
        <v>15</v>
      </c>
      <c r="K10669" t="str">
        <f>INDEX(State_Code_Name!B:B,MATCH(Consumer_Complaints!E10669,State_Code_Name!C:C,0))</f>
        <v>New York</v>
      </c>
      <c r="L10669">
        <f t="shared" si="498"/>
        <v>4</v>
      </c>
      <c r="M10669">
        <f t="shared" si="499"/>
        <v>2014</v>
      </c>
      <c r="N10669" t="str">
        <f t="shared" si="500"/>
        <v>Q4</v>
      </c>
    </row>
    <row r="10670" spans="1:14" x14ac:dyDescent="0.35">
      <c r="A10670">
        <v>2094876</v>
      </c>
      <c r="B10670" t="s">
        <v>43</v>
      </c>
      <c r="C10670" t="s">
        <v>36</v>
      </c>
      <c r="D10670" t="s">
        <v>80</v>
      </c>
      <c r="E10670" t="s">
        <v>178</v>
      </c>
      <c r="F10670" t="s">
        <v>19</v>
      </c>
      <c r="G10670" s="10">
        <v>42438</v>
      </c>
      <c r="H10670" s="10">
        <v>42438</v>
      </c>
      <c r="I10670" t="s">
        <v>14</v>
      </c>
      <c r="J10670" t="s">
        <v>14</v>
      </c>
      <c r="K10670" t="str">
        <f>INDEX(State_Code_Name!B:B,MATCH(Consumer_Complaints!E10670,State_Code_Name!C:C,0))</f>
        <v>Utah</v>
      </c>
      <c r="L10670">
        <f t="shared" si="498"/>
        <v>0</v>
      </c>
      <c r="M10670">
        <f t="shared" si="499"/>
        <v>2016</v>
      </c>
      <c r="N10670" t="str">
        <f t="shared" si="500"/>
        <v>Q1</v>
      </c>
    </row>
    <row r="10671" spans="1:14" x14ac:dyDescent="0.35">
      <c r="A10671">
        <v>2033087</v>
      </c>
      <c r="B10671" t="s">
        <v>38</v>
      </c>
      <c r="C10671" t="s">
        <v>16</v>
      </c>
      <c r="D10671" t="s">
        <v>20</v>
      </c>
      <c r="E10671" t="s">
        <v>18</v>
      </c>
      <c r="F10671" t="s">
        <v>19</v>
      </c>
      <c r="G10671" s="10">
        <v>42579</v>
      </c>
      <c r="H10671" s="10">
        <v>42579</v>
      </c>
      <c r="I10671" t="s">
        <v>14</v>
      </c>
      <c r="J10671" t="s">
        <v>15</v>
      </c>
      <c r="K10671" t="str">
        <f>INDEX(State_Code_Name!B:B,MATCH(Consumer_Complaints!E10671,State_Code_Name!C:C,0))</f>
        <v>California</v>
      </c>
      <c r="L10671">
        <f t="shared" si="498"/>
        <v>0</v>
      </c>
      <c r="M10671">
        <f t="shared" si="499"/>
        <v>2016</v>
      </c>
      <c r="N10671" t="str">
        <f t="shared" si="500"/>
        <v>Q3</v>
      </c>
    </row>
    <row r="10672" spans="1:14" x14ac:dyDescent="0.35">
      <c r="A10672">
        <v>1599781</v>
      </c>
      <c r="B10672" t="s">
        <v>43</v>
      </c>
      <c r="C10672" t="s">
        <v>36</v>
      </c>
      <c r="D10672" t="s">
        <v>149</v>
      </c>
      <c r="E10672" t="s">
        <v>18</v>
      </c>
      <c r="F10672" t="s">
        <v>19</v>
      </c>
      <c r="G10672" s="10">
        <v>42226</v>
      </c>
      <c r="H10672" s="10">
        <v>42226</v>
      </c>
      <c r="I10672" t="s">
        <v>14</v>
      </c>
      <c r="J10672" t="s">
        <v>15</v>
      </c>
      <c r="K10672" t="str">
        <f>INDEX(State_Code_Name!B:B,MATCH(Consumer_Complaints!E10672,State_Code_Name!C:C,0))</f>
        <v>California</v>
      </c>
      <c r="L10672">
        <f t="shared" si="498"/>
        <v>0</v>
      </c>
      <c r="M10672">
        <f t="shared" si="499"/>
        <v>2015</v>
      </c>
      <c r="N10672" t="str">
        <f t="shared" si="500"/>
        <v>Q3</v>
      </c>
    </row>
    <row r="10673" spans="1:14" x14ac:dyDescent="0.35">
      <c r="A10673">
        <v>380321</v>
      </c>
      <c r="B10673" t="s">
        <v>138</v>
      </c>
      <c r="C10673" t="s">
        <v>26</v>
      </c>
      <c r="D10673" t="s">
        <v>78</v>
      </c>
      <c r="E10673" t="s">
        <v>48</v>
      </c>
      <c r="F10673" t="s">
        <v>19</v>
      </c>
      <c r="G10673" s="10">
        <v>41582</v>
      </c>
      <c r="H10673" s="10">
        <v>41612</v>
      </c>
      <c r="I10673" t="s">
        <v>14</v>
      </c>
      <c r="J10673" t="s">
        <v>15</v>
      </c>
      <c r="K10673" t="str">
        <f>INDEX(State_Code_Name!B:B,MATCH(Consumer_Complaints!E10673,State_Code_Name!C:C,0))</f>
        <v>New Jersey</v>
      </c>
      <c r="L10673">
        <f t="shared" si="498"/>
        <v>30</v>
      </c>
      <c r="M10673">
        <f t="shared" si="499"/>
        <v>2013</v>
      </c>
      <c r="N10673" t="str">
        <f t="shared" si="500"/>
        <v>Q4</v>
      </c>
    </row>
    <row r="10674" spans="1:14" x14ac:dyDescent="0.35">
      <c r="A10674">
        <v>1536636</v>
      </c>
      <c r="B10674" t="s">
        <v>30</v>
      </c>
      <c r="C10674" t="s">
        <v>16</v>
      </c>
      <c r="D10674" t="s">
        <v>75</v>
      </c>
      <c r="E10674" t="s">
        <v>42</v>
      </c>
      <c r="F10674" t="s">
        <v>305</v>
      </c>
      <c r="G10674" s="10">
        <v>42242</v>
      </c>
      <c r="H10674" s="10">
        <v>42286</v>
      </c>
      <c r="I10674" t="s">
        <v>14</v>
      </c>
      <c r="J10674" t="s">
        <v>15</v>
      </c>
      <c r="K10674" t="str">
        <f>INDEX(State_Code_Name!B:B,MATCH(Consumer_Complaints!E10674,State_Code_Name!C:C,0))</f>
        <v>North Carolina</v>
      </c>
      <c r="L10674">
        <f t="shared" si="498"/>
        <v>44</v>
      </c>
      <c r="M10674">
        <f t="shared" si="499"/>
        <v>2015</v>
      </c>
      <c r="N10674" t="str">
        <f t="shared" si="500"/>
        <v>Q3</v>
      </c>
    </row>
    <row r="10675" spans="1:14" x14ac:dyDescent="0.35">
      <c r="A10675">
        <v>2004702</v>
      </c>
      <c r="B10675" t="s">
        <v>97</v>
      </c>
      <c r="C10675" t="s">
        <v>52</v>
      </c>
      <c r="D10675" t="s">
        <v>96</v>
      </c>
      <c r="E10675" t="s">
        <v>98</v>
      </c>
      <c r="F10675" t="s">
        <v>19</v>
      </c>
      <c r="G10675" s="10">
        <v>42589</v>
      </c>
      <c r="H10675" s="10">
        <v>42589</v>
      </c>
      <c r="I10675" t="s">
        <v>14</v>
      </c>
      <c r="J10675" t="s">
        <v>14</v>
      </c>
      <c r="K10675" t="str">
        <f>INDEX(State_Code_Name!B:B,MATCH(Consumer_Complaints!E10675,State_Code_Name!C:C,0))</f>
        <v>Colorado</v>
      </c>
      <c r="L10675">
        <f t="shared" si="498"/>
        <v>0</v>
      </c>
      <c r="M10675">
        <f t="shared" si="499"/>
        <v>2016</v>
      </c>
      <c r="N10675" t="str">
        <f t="shared" si="500"/>
        <v>Q3</v>
      </c>
    </row>
    <row r="10676" spans="1:14" x14ac:dyDescent="0.35">
      <c r="A10676">
        <v>442332</v>
      </c>
      <c r="B10676" t="s">
        <v>240</v>
      </c>
      <c r="C10676" t="s">
        <v>61</v>
      </c>
      <c r="D10676" t="s">
        <v>62</v>
      </c>
      <c r="E10676" t="s">
        <v>31</v>
      </c>
      <c r="F10676" t="s">
        <v>19</v>
      </c>
      <c r="G10676" s="10">
        <v>41450</v>
      </c>
      <c r="H10676" s="10">
        <v>41451</v>
      </c>
      <c r="I10676" t="s">
        <v>14</v>
      </c>
      <c r="J10676" t="s">
        <v>14</v>
      </c>
      <c r="K10676" t="str">
        <f>INDEX(State_Code_Name!B:B,MATCH(Consumer_Complaints!E10676,State_Code_Name!C:C,0))</f>
        <v>Texas</v>
      </c>
      <c r="L10676">
        <f t="shared" si="498"/>
        <v>1</v>
      </c>
      <c r="M10676">
        <f t="shared" si="499"/>
        <v>2013</v>
      </c>
      <c r="N10676" t="str">
        <f t="shared" si="500"/>
        <v>Q2</v>
      </c>
    </row>
    <row r="10677" spans="1:14" x14ac:dyDescent="0.35">
      <c r="A10677">
        <v>2098839</v>
      </c>
      <c r="B10677" t="s">
        <v>68</v>
      </c>
      <c r="C10677" t="s">
        <v>36</v>
      </c>
      <c r="D10677" t="s">
        <v>154</v>
      </c>
      <c r="E10677" t="s">
        <v>118</v>
      </c>
      <c r="F10677" t="s">
        <v>57</v>
      </c>
      <c r="G10677" s="10">
        <v>42560</v>
      </c>
      <c r="H10677" s="10">
        <v>42591</v>
      </c>
      <c r="I10677" t="s">
        <v>14</v>
      </c>
      <c r="J10677" t="s">
        <v>15</v>
      </c>
      <c r="K10677" t="str">
        <f>INDEX(State_Code_Name!B:B,MATCH(Consumer_Complaints!E10677,State_Code_Name!C:C,0))</f>
        <v>Alabama</v>
      </c>
      <c r="L10677">
        <f t="shared" si="498"/>
        <v>31</v>
      </c>
      <c r="M10677">
        <f t="shared" si="499"/>
        <v>2016</v>
      </c>
      <c r="N10677" t="str">
        <f t="shared" si="500"/>
        <v>Q3</v>
      </c>
    </row>
    <row r="10678" spans="1:14" x14ac:dyDescent="0.35">
      <c r="A10678">
        <v>1869246</v>
      </c>
      <c r="B10678" t="s">
        <v>989</v>
      </c>
      <c r="C10678" t="s">
        <v>9</v>
      </c>
      <c r="D10678" t="s">
        <v>10</v>
      </c>
      <c r="E10678" t="s">
        <v>31</v>
      </c>
      <c r="F10678" t="s">
        <v>305</v>
      </c>
      <c r="G10678" s="10">
        <v>42555</v>
      </c>
      <c r="H10678" s="10">
        <v>42586</v>
      </c>
      <c r="I10678" t="s">
        <v>14</v>
      </c>
      <c r="J10678" t="s">
        <v>15</v>
      </c>
      <c r="K10678" t="str">
        <f>INDEX(State_Code_Name!B:B,MATCH(Consumer_Complaints!E10678,State_Code_Name!C:C,0))</f>
        <v>Texas</v>
      </c>
      <c r="L10678">
        <f t="shared" si="498"/>
        <v>31</v>
      </c>
      <c r="M10678">
        <f t="shared" si="499"/>
        <v>2016</v>
      </c>
      <c r="N10678" t="str">
        <f t="shared" si="500"/>
        <v>Q3</v>
      </c>
    </row>
    <row r="10679" spans="1:14" x14ac:dyDescent="0.35">
      <c r="A10679">
        <v>2029559</v>
      </c>
      <c r="B10679" t="s">
        <v>11</v>
      </c>
      <c r="C10679" t="s">
        <v>16</v>
      </c>
      <c r="D10679" t="s">
        <v>20</v>
      </c>
      <c r="E10679" t="s">
        <v>18</v>
      </c>
      <c r="F10679" t="s">
        <v>13</v>
      </c>
      <c r="G10679" s="10">
        <v>42577</v>
      </c>
      <c r="H10679" s="10">
        <v>42577</v>
      </c>
      <c r="I10679" t="s">
        <v>14</v>
      </c>
      <c r="J10679" t="s">
        <v>14</v>
      </c>
      <c r="K10679" t="str">
        <f>INDEX(State_Code_Name!B:B,MATCH(Consumer_Complaints!E10679,State_Code_Name!C:C,0))</f>
        <v>California</v>
      </c>
      <c r="L10679">
        <f t="shared" si="498"/>
        <v>0</v>
      </c>
      <c r="M10679">
        <f t="shared" si="499"/>
        <v>2016</v>
      </c>
      <c r="N10679" t="str">
        <f t="shared" si="500"/>
        <v>Q3</v>
      </c>
    </row>
    <row r="10680" spans="1:14" x14ac:dyDescent="0.35">
      <c r="A10680">
        <v>1610146</v>
      </c>
      <c r="B10680" t="s">
        <v>54</v>
      </c>
      <c r="C10680" t="s">
        <v>52</v>
      </c>
      <c r="D10680" t="s">
        <v>76</v>
      </c>
      <c r="E10680" t="s">
        <v>51</v>
      </c>
      <c r="F10680" t="s">
        <v>19</v>
      </c>
      <c r="G10680" s="10">
        <v>42293</v>
      </c>
      <c r="H10680" s="10">
        <v>42293</v>
      </c>
      <c r="I10680" t="s">
        <v>14</v>
      </c>
      <c r="J10680" t="s">
        <v>15</v>
      </c>
      <c r="K10680" t="str">
        <f>INDEX(State_Code_Name!B:B,MATCH(Consumer_Complaints!E10680,State_Code_Name!C:C,0))</f>
        <v>Washington</v>
      </c>
      <c r="L10680">
        <f t="shared" si="498"/>
        <v>0</v>
      </c>
      <c r="M10680">
        <f t="shared" si="499"/>
        <v>2015</v>
      </c>
      <c r="N10680" t="str">
        <f t="shared" si="500"/>
        <v>Q4</v>
      </c>
    </row>
    <row r="10681" spans="1:14" x14ac:dyDescent="0.35">
      <c r="A10681">
        <v>1238063</v>
      </c>
      <c r="B10681" t="s">
        <v>73</v>
      </c>
      <c r="C10681" t="s">
        <v>26</v>
      </c>
      <c r="D10681" t="s">
        <v>27</v>
      </c>
      <c r="E10681" t="s">
        <v>35</v>
      </c>
      <c r="F10681" t="s">
        <v>19</v>
      </c>
      <c r="G10681" s="10">
        <v>42340</v>
      </c>
      <c r="H10681" s="10">
        <v>42340</v>
      </c>
      <c r="I10681" t="s">
        <v>14</v>
      </c>
      <c r="J10681" t="s">
        <v>15</v>
      </c>
      <c r="K10681" t="str">
        <f>INDEX(State_Code_Name!B:B,MATCH(Consumer_Complaints!E10681,State_Code_Name!C:C,0))</f>
        <v>Florida</v>
      </c>
      <c r="L10681">
        <f t="shared" si="498"/>
        <v>0</v>
      </c>
      <c r="M10681">
        <f t="shared" si="499"/>
        <v>2015</v>
      </c>
      <c r="N10681" t="str">
        <f t="shared" si="500"/>
        <v>Q4</v>
      </c>
    </row>
    <row r="10682" spans="1:14" x14ac:dyDescent="0.35">
      <c r="A10682">
        <v>416642</v>
      </c>
      <c r="B10682" t="s">
        <v>68</v>
      </c>
      <c r="C10682" t="s">
        <v>36</v>
      </c>
      <c r="D10682" t="s">
        <v>170</v>
      </c>
      <c r="E10682" t="s">
        <v>77</v>
      </c>
      <c r="F10682" t="s">
        <v>19</v>
      </c>
      <c r="G10682" s="10">
        <v>41419</v>
      </c>
      <c r="H10682" s="10">
        <v>41422</v>
      </c>
      <c r="I10682" t="s">
        <v>14</v>
      </c>
      <c r="J10682" t="s">
        <v>15</v>
      </c>
      <c r="K10682" t="str">
        <f>INDEX(State_Code_Name!B:B,MATCH(Consumer_Complaints!E10682,State_Code_Name!C:C,0))</f>
        <v>Missouri</v>
      </c>
      <c r="L10682">
        <f t="shared" si="498"/>
        <v>3</v>
      </c>
      <c r="M10682">
        <f t="shared" si="499"/>
        <v>2013</v>
      </c>
      <c r="N10682" t="str">
        <f t="shared" si="500"/>
        <v>Q2</v>
      </c>
    </row>
    <row r="10683" spans="1:14" x14ac:dyDescent="0.35">
      <c r="A10683">
        <v>682501</v>
      </c>
      <c r="B10683" t="s">
        <v>47</v>
      </c>
      <c r="C10683" t="s">
        <v>26</v>
      </c>
      <c r="D10683" t="s">
        <v>27</v>
      </c>
      <c r="E10683" t="s">
        <v>35</v>
      </c>
      <c r="F10683" t="s">
        <v>305</v>
      </c>
      <c r="G10683" s="10">
        <v>41662</v>
      </c>
      <c r="H10683" s="10">
        <v>41670</v>
      </c>
      <c r="I10683" t="s">
        <v>14</v>
      </c>
      <c r="J10683" t="s">
        <v>14</v>
      </c>
      <c r="K10683" t="str">
        <f>INDEX(State_Code_Name!B:B,MATCH(Consumer_Complaints!E10683,State_Code_Name!C:C,0))</f>
        <v>Florida</v>
      </c>
      <c r="L10683">
        <f t="shared" si="498"/>
        <v>8</v>
      </c>
      <c r="M10683">
        <f t="shared" si="499"/>
        <v>2014</v>
      </c>
      <c r="N10683" t="str">
        <f t="shared" si="500"/>
        <v>Q1</v>
      </c>
    </row>
    <row r="10684" spans="1:14" x14ac:dyDescent="0.35">
      <c r="A10684">
        <v>827130</v>
      </c>
      <c r="B10684" t="s">
        <v>50</v>
      </c>
      <c r="C10684" t="s">
        <v>36</v>
      </c>
      <c r="D10684" t="s">
        <v>67</v>
      </c>
      <c r="E10684" t="s">
        <v>31</v>
      </c>
      <c r="F10684" t="s">
        <v>19</v>
      </c>
      <c r="G10684" s="10">
        <v>41757</v>
      </c>
      <c r="H10684" s="10">
        <v>41757</v>
      </c>
      <c r="I10684" t="s">
        <v>14</v>
      </c>
      <c r="J10684" t="s">
        <v>14</v>
      </c>
      <c r="K10684" t="str">
        <f>INDEX(State_Code_Name!B:B,MATCH(Consumer_Complaints!E10684,State_Code_Name!C:C,0))</f>
        <v>Texas</v>
      </c>
      <c r="L10684">
        <f t="shared" si="498"/>
        <v>0</v>
      </c>
      <c r="M10684">
        <f t="shared" si="499"/>
        <v>2014</v>
      </c>
      <c r="N10684" t="str">
        <f t="shared" si="500"/>
        <v>Q2</v>
      </c>
    </row>
    <row r="10685" spans="1:14" x14ac:dyDescent="0.35">
      <c r="A10685">
        <v>1579200</v>
      </c>
      <c r="B10685" t="s">
        <v>11</v>
      </c>
      <c r="C10685" t="s">
        <v>36</v>
      </c>
      <c r="D10685" t="s">
        <v>49</v>
      </c>
      <c r="E10685" t="s">
        <v>18</v>
      </c>
      <c r="F10685" t="s">
        <v>19</v>
      </c>
      <c r="G10685" s="10">
        <v>42271</v>
      </c>
      <c r="H10685" s="10">
        <v>42271</v>
      </c>
      <c r="I10685" t="s">
        <v>14</v>
      </c>
      <c r="J10685" t="s">
        <v>15</v>
      </c>
      <c r="K10685" t="str">
        <f>INDEX(State_Code_Name!B:B,MATCH(Consumer_Complaints!E10685,State_Code_Name!C:C,0))</f>
        <v>California</v>
      </c>
      <c r="L10685">
        <f t="shared" si="498"/>
        <v>0</v>
      </c>
      <c r="M10685">
        <f t="shared" si="499"/>
        <v>2015</v>
      </c>
      <c r="N10685" t="str">
        <f t="shared" si="500"/>
        <v>Q3</v>
      </c>
    </row>
    <row r="10686" spans="1:14" x14ac:dyDescent="0.35">
      <c r="A10686">
        <v>1650590</v>
      </c>
      <c r="B10686" t="s">
        <v>11</v>
      </c>
      <c r="C10686" t="s">
        <v>16</v>
      </c>
      <c r="D10686" t="s">
        <v>24</v>
      </c>
      <c r="E10686" t="s">
        <v>25</v>
      </c>
      <c r="F10686" t="s">
        <v>19</v>
      </c>
      <c r="G10686" s="10">
        <v>42319</v>
      </c>
      <c r="H10686" s="10">
        <v>42319</v>
      </c>
      <c r="I10686" t="s">
        <v>14</v>
      </c>
      <c r="J10686" t="s">
        <v>15</v>
      </c>
      <c r="K10686" t="str">
        <f>INDEX(State_Code_Name!B:B,MATCH(Consumer_Complaints!E10686,State_Code_Name!C:C,0))</f>
        <v>Georgia</v>
      </c>
      <c r="L10686">
        <f t="shared" si="498"/>
        <v>0</v>
      </c>
      <c r="M10686">
        <f t="shared" si="499"/>
        <v>2015</v>
      </c>
      <c r="N10686" t="str">
        <f t="shared" si="500"/>
        <v>Q4</v>
      </c>
    </row>
    <row r="10687" spans="1:14" x14ac:dyDescent="0.35">
      <c r="A10687">
        <v>612511</v>
      </c>
      <c r="B10687" t="s">
        <v>163</v>
      </c>
      <c r="C10687" t="s">
        <v>16</v>
      </c>
      <c r="D10687" t="s">
        <v>20</v>
      </c>
      <c r="E10687" t="s">
        <v>74</v>
      </c>
      <c r="F10687" t="s">
        <v>19</v>
      </c>
      <c r="G10687" s="10">
        <v>41604</v>
      </c>
      <c r="H10687" s="10">
        <v>41604</v>
      </c>
      <c r="I10687" t="s">
        <v>14</v>
      </c>
      <c r="J10687" t="s">
        <v>15</v>
      </c>
      <c r="K10687" t="str">
        <f>INDEX(State_Code_Name!B:B,MATCH(Consumer_Complaints!E10687,State_Code_Name!C:C,0))</f>
        <v>Tennessee</v>
      </c>
      <c r="L10687">
        <f t="shared" si="498"/>
        <v>0</v>
      </c>
      <c r="M10687">
        <f t="shared" si="499"/>
        <v>2013</v>
      </c>
      <c r="N10687" t="str">
        <f t="shared" si="500"/>
        <v>Q4</v>
      </c>
    </row>
    <row r="10688" spans="1:14" x14ac:dyDescent="0.35">
      <c r="A10688">
        <v>1777429</v>
      </c>
      <c r="B10688" t="s">
        <v>69</v>
      </c>
      <c r="C10688" t="s">
        <v>26</v>
      </c>
      <c r="D10688" t="s">
        <v>27</v>
      </c>
      <c r="E10688" t="s">
        <v>51</v>
      </c>
      <c r="F10688" t="s">
        <v>19</v>
      </c>
      <c r="G10688" s="10">
        <v>42584</v>
      </c>
      <c r="H10688" s="10">
        <v>42645</v>
      </c>
      <c r="I10688" t="s">
        <v>14</v>
      </c>
      <c r="J10688" t="s">
        <v>14</v>
      </c>
      <c r="K10688" t="str">
        <f>INDEX(State_Code_Name!B:B,MATCH(Consumer_Complaints!E10688,State_Code_Name!C:C,0))</f>
        <v>Washington</v>
      </c>
      <c r="L10688">
        <f t="shared" si="498"/>
        <v>61</v>
      </c>
      <c r="M10688">
        <f t="shared" si="499"/>
        <v>2016</v>
      </c>
      <c r="N10688" t="str">
        <f t="shared" si="500"/>
        <v>Q3</v>
      </c>
    </row>
    <row r="10689" spans="1:14" x14ac:dyDescent="0.35">
      <c r="A10689">
        <v>727633</v>
      </c>
      <c r="B10689" t="s">
        <v>81</v>
      </c>
      <c r="C10689" t="s">
        <v>36</v>
      </c>
      <c r="D10689" t="s">
        <v>80</v>
      </c>
      <c r="E10689" t="s">
        <v>77</v>
      </c>
      <c r="F10689" t="s">
        <v>19</v>
      </c>
      <c r="G10689" s="10">
        <v>41694</v>
      </c>
      <c r="H10689" s="10">
        <v>41697</v>
      </c>
      <c r="I10689" t="s">
        <v>14</v>
      </c>
      <c r="J10689" t="s">
        <v>15</v>
      </c>
      <c r="K10689" t="str">
        <f>INDEX(State_Code_Name!B:B,MATCH(Consumer_Complaints!E10689,State_Code_Name!C:C,0))</f>
        <v>Missouri</v>
      </c>
      <c r="L10689">
        <f t="shared" si="498"/>
        <v>3</v>
      </c>
      <c r="M10689">
        <f t="shared" si="499"/>
        <v>2014</v>
      </c>
      <c r="N10689" t="str">
        <f t="shared" si="500"/>
        <v>Q1</v>
      </c>
    </row>
    <row r="10690" spans="1:14" x14ac:dyDescent="0.35">
      <c r="A10690">
        <v>942512</v>
      </c>
      <c r="B10690" t="s">
        <v>377</v>
      </c>
      <c r="C10690" t="s">
        <v>32</v>
      </c>
      <c r="D10690" t="s">
        <v>41</v>
      </c>
      <c r="E10690" t="s">
        <v>98</v>
      </c>
      <c r="F10690" t="s">
        <v>19</v>
      </c>
      <c r="G10690" s="10">
        <v>41837</v>
      </c>
      <c r="H10690" s="10">
        <v>41837</v>
      </c>
      <c r="I10690" t="s">
        <v>14</v>
      </c>
      <c r="J10690" t="s">
        <v>14</v>
      </c>
      <c r="K10690" t="str">
        <f>INDEX(State_Code_Name!B:B,MATCH(Consumer_Complaints!E10690,State_Code_Name!C:C,0))</f>
        <v>Colorado</v>
      </c>
      <c r="L10690">
        <f t="shared" si="498"/>
        <v>0</v>
      </c>
      <c r="M10690">
        <f t="shared" si="499"/>
        <v>2014</v>
      </c>
      <c r="N10690" t="str">
        <f t="shared" si="500"/>
        <v>Q3</v>
      </c>
    </row>
    <row r="10691" spans="1:14" x14ac:dyDescent="0.35">
      <c r="A10691">
        <v>2104315</v>
      </c>
      <c r="B10691" t="s">
        <v>11</v>
      </c>
      <c r="C10691" t="s">
        <v>16</v>
      </c>
      <c r="D10691" t="s">
        <v>20</v>
      </c>
      <c r="E10691" t="s">
        <v>46</v>
      </c>
      <c r="F10691" t="s">
        <v>19</v>
      </c>
      <c r="G10691" s="10">
        <v>42622</v>
      </c>
      <c r="H10691" s="10">
        <v>42622</v>
      </c>
      <c r="I10691" t="s">
        <v>14</v>
      </c>
      <c r="J10691" t="s">
        <v>15</v>
      </c>
      <c r="K10691" t="str">
        <f>INDEX(State_Code_Name!B:B,MATCH(Consumer_Complaints!E10691,State_Code_Name!C:C,0))</f>
        <v>Pennsylvania</v>
      </c>
      <c r="L10691">
        <f t="shared" ref="L10691:L10754" si="501">H10691-G10691</f>
        <v>0</v>
      </c>
      <c r="M10691">
        <f t="shared" ref="M10691:M10754" si="502">YEAR(G10691)</f>
        <v>2016</v>
      </c>
      <c r="N10691" t="str">
        <f t="shared" ref="N10691:N10754" si="503">IF(MONTH(G10691)&lt;=3,"Q1",IF(MONTH(G10691)&lt;=6,"Q2",IF(MONTH(G10691)&lt;=9,"Q3","Q4")))</f>
        <v>Q3</v>
      </c>
    </row>
    <row r="10692" spans="1:14" x14ac:dyDescent="0.35">
      <c r="A10692">
        <v>1694585</v>
      </c>
      <c r="B10692" t="s">
        <v>95</v>
      </c>
      <c r="C10692" t="s">
        <v>16</v>
      </c>
      <c r="D10692" t="s">
        <v>24</v>
      </c>
      <c r="E10692" t="s">
        <v>46</v>
      </c>
      <c r="F10692" t="s">
        <v>305</v>
      </c>
      <c r="G10692" s="10">
        <v>42350</v>
      </c>
      <c r="H10692" s="10">
        <v>42352</v>
      </c>
      <c r="I10692" t="s">
        <v>14</v>
      </c>
      <c r="J10692" t="s">
        <v>15</v>
      </c>
      <c r="K10692" t="str">
        <f>INDEX(State_Code_Name!B:B,MATCH(Consumer_Complaints!E10692,State_Code_Name!C:C,0))</f>
        <v>Pennsylvania</v>
      </c>
      <c r="L10692">
        <f t="shared" si="501"/>
        <v>2</v>
      </c>
      <c r="M10692">
        <f t="shared" si="502"/>
        <v>2015</v>
      </c>
      <c r="N10692" t="str">
        <f t="shared" si="503"/>
        <v>Q4</v>
      </c>
    </row>
    <row r="10693" spans="1:14" x14ac:dyDescent="0.35">
      <c r="A10693">
        <v>462969</v>
      </c>
      <c r="B10693" t="s">
        <v>11</v>
      </c>
      <c r="C10693" t="s">
        <v>16</v>
      </c>
      <c r="D10693" t="s">
        <v>20</v>
      </c>
      <c r="E10693" t="s">
        <v>122</v>
      </c>
      <c r="F10693" t="s">
        <v>305</v>
      </c>
      <c r="G10693" s="10">
        <v>41477</v>
      </c>
      <c r="H10693" s="10">
        <v>41478</v>
      </c>
      <c r="I10693" t="s">
        <v>14</v>
      </c>
      <c r="J10693" t="s">
        <v>15</v>
      </c>
      <c r="K10693" t="str">
        <f>INDEX(State_Code_Name!B:B,MATCH(Consumer_Complaints!E10693,State_Code_Name!C:C,0))</f>
        <v>Maryland</v>
      </c>
      <c r="L10693">
        <f t="shared" si="501"/>
        <v>1</v>
      </c>
      <c r="M10693">
        <f t="shared" si="502"/>
        <v>2013</v>
      </c>
      <c r="N10693" t="str">
        <f t="shared" si="503"/>
        <v>Q3</v>
      </c>
    </row>
    <row r="10694" spans="1:14" x14ac:dyDescent="0.35">
      <c r="A10694">
        <v>1877379</v>
      </c>
      <c r="B10694" t="s">
        <v>134</v>
      </c>
      <c r="C10694" t="s">
        <v>26</v>
      </c>
      <c r="D10694" t="s">
        <v>78</v>
      </c>
      <c r="E10694" t="s">
        <v>122</v>
      </c>
      <c r="F10694" t="s">
        <v>19</v>
      </c>
      <c r="G10694" s="10">
        <v>42474</v>
      </c>
      <c r="H10694" s="10">
        <v>42474</v>
      </c>
      <c r="I10694" t="s">
        <v>14</v>
      </c>
      <c r="J10694" t="s">
        <v>15</v>
      </c>
      <c r="K10694" t="str">
        <f>INDEX(State_Code_Name!B:B,MATCH(Consumer_Complaints!E10694,State_Code_Name!C:C,0))</f>
        <v>Maryland</v>
      </c>
      <c r="L10694">
        <f t="shared" si="501"/>
        <v>0</v>
      </c>
      <c r="M10694">
        <f t="shared" si="502"/>
        <v>2016</v>
      </c>
      <c r="N10694" t="str">
        <f t="shared" si="503"/>
        <v>Q2</v>
      </c>
    </row>
    <row r="10695" spans="1:14" x14ac:dyDescent="0.35">
      <c r="A10695">
        <v>1543807</v>
      </c>
      <c r="B10695" t="s">
        <v>92</v>
      </c>
      <c r="C10695" t="s">
        <v>16</v>
      </c>
      <c r="D10695" t="s">
        <v>75</v>
      </c>
      <c r="E10695" t="s">
        <v>48</v>
      </c>
      <c r="F10695" t="s">
        <v>19</v>
      </c>
      <c r="G10695" s="10">
        <v>42246</v>
      </c>
      <c r="H10695" s="10">
        <v>42246</v>
      </c>
      <c r="I10695" t="s">
        <v>14</v>
      </c>
      <c r="J10695" t="s">
        <v>15</v>
      </c>
      <c r="K10695" t="str">
        <f>INDEX(State_Code_Name!B:B,MATCH(Consumer_Complaints!E10695,State_Code_Name!C:C,0))</f>
        <v>New Jersey</v>
      </c>
      <c r="L10695">
        <f t="shared" si="501"/>
        <v>0</v>
      </c>
      <c r="M10695">
        <f t="shared" si="502"/>
        <v>2015</v>
      </c>
      <c r="N10695" t="str">
        <f t="shared" si="503"/>
        <v>Q3</v>
      </c>
    </row>
    <row r="10696" spans="1:14" x14ac:dyDescent="0.35">
      <c r="A10696">
        <v>1262458</v>
      </c>
      <c r="B10696" t="s">
        <v>81</v>
      </c>
      <c r="C10696" t="s">
        <v>26</v>
      </c>
      <c r="D10696" t="s">
        <v>56</v>
      </c>
      <c r="E10696" t="s">
        <v>48</v>
      </c>
      <c r="F10696" t="s">
        <v>19</v>
      </c>
      <c r="G10696" s="10">
        <v>42038</v>
      </c>
      <c r="H10696" s="10">
        <v>42038</v>
      </c>
      <c r="I10696" t="s">
        <v>14</v>
      </c>
      <c r="J10696" t="s">
        <v>15</v>
      </c>
      <c r="K10696" t="str">
        <f>INDEX(State_Code_Name!B:B,MATCH(Consumer_Complaints!E10696,State_Code_Name!C:C,0))</f>
        <v>New Jersey</v>
      </c>
      <c r="L10696">
        <f t="shared" si="501"/>
        <v>0</v>
      </c>
      <c r="M10696">
        <f t="shared" si="502"/>
        <v>2015</v>
      </c>
      <c r="N10696" t="str">
        <f t="shared" si="503"/>
        <v>Q1</v>
      </c>
    </row>
    <row r="10697" spans="1:14" x14ac:dyDescent="0.35">
      <c r="A10697">
        <v>1357690</v>
      </c>
      <c r="B10697" t="s">
        <v>143</v>
      </c>
      <c r="C10697" t="s">
        <v>32</v>
      </c>
      <c r="D10697" t="s">
        <v>116</v>
      </c>
      <c r="E10697" t="s">
        <v>171</v>
      </c>
      <c r="F10697" t="s">
        <v>19</v>
      </c>
      <c r="G10697" s="10">
        <v>42068</v>
      </c>
      <c r="H10697" s="10">
        <v>42068</v>
      </c>
      <c r="I10697" t="s">
        <v>14</v>
      </c>
      <c r="J10697" t="s">
        <v>14</v>
      </c>
      <c r="K10697" t="str">
        <f>INDEX(State_Code_Name!B:B,MATCH(Consumer_Complaints!E10697,State_Code_Name!C:C,0))</f>
        <v>Louisiana</v>
      </c>
      <c r="L10697">
        <f t="shared" si="501"/>
        <v>0</v>
      </c>
      <c r="M10697">
        <f t="shared" si="502"/>
        <v>2015</v>
      </c>
      <c r="N10697" t="str">
        <f t="shared" si="503"/>
        <v>Q1</v>
      </c>
    </row>
    <row r="10698" spans="1:14" x14ac:dyDescent="0.35">
      <c r="A10698">
        <v>529079</v>
      </c>
      <c r="B10698" t="s">
        <v>81</v>
      </c>
      <c r="C10698" t="s">
        <v>32</v>
      </c>
      <c r="D10698" t="s">
        <v>44</v>
      </c>
      <c r="E10698" t="s">
        <v>35</v>
      </c>
      <c r="F10698" t="s">
        <v>19</v>
      </c>
      <c r="G10698" s="10">
        <v>41533</v>
      </c>
      <c r="H10698" s="10">
        <v>41547</v>
      </c>
      <c r="I10698" t="s">
        <v>14</v>
      </c>
      <c r="J10698" t="s">
        <v>15</v>
      </c>
      <c r="K10698" t="str">
        <f>INDEX(State_Code_Name!B:B,MATCH(Consumer_Complaints!E10698,State_Code_Name!C:C,0))</f>
        <v>Florida</v>
      </c>
      <c r="L10698">
        <f t="shared" si="501"/>
        <v>14</v>
      </c>
      <c r="M10698">
        <f t="shared" si="502"/>
        <v>2013</v>
      </c>
      <c r="N10698" t="str">
        <f t="shared" si="503"/>
        <v>Q3</v>
      </c>
    </row>
    <row r="10699" spans="1:14" x14ac:dyDescent="0.35">
      <c r="A10699">
        <v>1340580</v>
      </c>
      <c r="B10699" t="s">
        <v>69</v>
      </c>
      <c r="C10699" t="s">
        <v>26</v>
      </c>
      <c r="D10699" t="s">
        <v>27</v>
      </c>
      <c r="E10699" t="s">
        <v>35</v>
      </c>
      <c r="F10699" t="s">
        <v>19</v>
      </c>
      <c r="G10699" s="10">
        <v>42115</v>
      </c>
      <c r="H10699" s="10">
        <v>42118</v>
      </c>
      <c r="I10699" t="s">
        <v>14</v>
      </c>
      <c r="J10699" t="s">
        <v>15</v>
      </c>
      <c r="K10699" t="str">
        <f>INDEX(State_Code_Name!B:B,MATCH(Consumer_Complaints!E10699,State_Code_Name!C:C,0))</f>
        <v>Florida</v>
      </c>
      <c r="L10699">
        <f t="shared" si="501"/>
        <v>3</v>
      </c>
      <c r="M10699">
        <f t="shared" si="502"/>
        <v>2015</v>
      </c>
      <c r="N10699" t="str">
        <f t="shared" si="503"/>
        <v>Q2</v>
      </c>
    </row>
    <row r="10700" spans="1:14" x14ac:dyDescent="0.35">
      <c r="A10700">
        <v>1697609</v>
      </c>
      <c r="B10700" t="s">
        <v>445</v>
      </c>
      <c r="C10700" t="s">
        <v>26</v>
      </c>
      <c r="D10700" t="s">
        <v>159</v>
      </c>
      <c r="E10700" t="s">
        <v>51</v>
      </c>
      <c r="F10700" t="s">
        <v>13</v>
      </c>
      <c r="G10700" s="10">
        <v>42353</v>
      </c>
      <c r="H10700" s="10">
        <v>42355</v>
      </c>
      <c r="I10700" t="s">
        <v>14</v>
      </c>
      <c r="J10700" t="s">
        <v>15</v>
      </c>
      <c r="K10700" t="str">
        <f>INDEX(State_Code_Name!B:B,MATCH(Consumer_Complaints!E10700,State_Code_Name!C:C,0))</f>
        <v>Washington</v>
      </c>
      <c r="L10700">
        <f t="shared" si="501"/>
        <v>2</v>
      </c>
      <c r="M10700">
        <f t="shared" si="502"/>
        <v>2015</v>
      </c>
      <c r="N10700" t="str">
        <f t="shared" si="503"/>
        <v>Q4</v>
      </c>
    </row>
    <row r="10701" spans="1:14" x14ac:dyDescent="0.35">
      <c r="A10701">
        <v>1876970</v>
      </c>
      <c r="B10701" t="s">
        <v>147</v>
      </c>
      <c r="C10701" t="s">
        <v>16</v>
      </c>
      <c r="D10701" t="s">
        <v>20</v>
      </c>
      <c r="E10701" t="s">
        <v>40</v>
      </c>
      <c r="F10701" t="s">
        <v>19</v>
      </c>
      <c r="G10701" s="10">
        <v>42708</v>
      </c>
      <c r="H10701" s="10">
        <v>42708</v>
      </c>
      <c r="I10701" t="s">
        <v>14</v>
      </c>
      <c r="J10701" t="s">
        <v>14</v>
      </c>
      <c r="K10701" t="str">
        <f>INDEX(State_Code_Name!B:B,MATCH(Consumer_Complaints!E10701,State_Code_Name!C:C,0))</f>
        <v>Nevada</v>
      </c>
      <c r="L10701">
        <f t="shared" si="501"/>
        <v>0</v>
      </c>
      <c r="M10701">
        <f t="shared" si="502"/>
        <v>2016</v>
      </c>
      <c r="N10701" t="str">
        <f t="shared" si="503"/>
        <v>Q4</v>
      </c>
    </row>
    <row r="10702" spans="1:14" x14ac:dyDescent="0.35">
      <c r="A10702">
        <v>682760</v>
      </c>
      <c r="B10702" t="s">
        <v>30</v>
      </c>
      <c r="C10702" t="s">
        <v>16</v>
      </c>
      <c r="D10702" t="s">
        <v>20</v>
      </c>
      <c r="E10702" t="s">
        <v>18</v>
      </c>
      <c r="F10702" t="s">
        <v>305</v>
      </c>
      <c r="G10702" s="10">
        <v>41662</v>
      </c>
      <c r="H10702" s="10">
        <v>41669</v>
      </c>
      <c r="I10702" t="s">
        <v>14</v>
      </c>
      <c r="J10702" t="s">
        <v>15</v>
      </c>
      <c r="K10702" t="str">
        <f>INDEX(State_Code_Name!B:B,MATCH(Consumer_Complaints!E10702,State_Code_Name!C:C,0))</f>
        <v>California</v>
      </c>
      <c r="L10702">
        <f t="shared" si="501"/>
        <v>7</v>
      </c>
      <c r="M10702">
        <f t="shared" si="502"/>
        <v>2014</v>
      </c>
      <c r="N10702" t="str">
        <f t="shared" si="503"/>
        <v>Q1</v>
      </c>
    </row>
    <row r="10703" spans="1:14" x14ac:dyDescent="0.35">
      <c r="A10703">
        <v>1940923</v>
      </c>
      <c r="B10703" t="s">
        <v>969</v>
      </c>
      <c r="C10703" t="s">
        <v>32</v>
      </c>
      <c r="D10703" t="s">
        <v>41</v>
      </c>
      <c r="E10703" t="s">
        <v>31</v>
      </c>
      <c r="F10703" t="s">
        <v>19</v>
      </c>
      <c r="G10703" s="10">
        <v>42515</v>
      </c>
      <c r="H10703" s="10">
        <v>42515</v>
      </c>
      <c r="I10703" t="s">
        <v>14</v>
      </c>
      <c r="J10703" t="s">
        <v>15</v>
      </c>
      <c r="K10703" t="str">
        <f>INDEX(State_Code_Name!B:B,MATCH(Consumer_Complaints!E10703,State_Code_Name!C:C,0))</f>
        <v>Texas</v>
      </c>
      <c r="L10703">
        <f t="shared" si="501"/>
        <v>0</v>
      </c>
      <c r="M10703">
        <f t="shared" si="502"/>
        <v>2016</v>
      </c>
      <c r="N10703" t="str">
        <f t="shared" si="503"/>
        <v>Q2</v>
      </c>
    </row>
    <row r="10704" spans="1:14" x14ac:dyDescent="0.35">
      <c r="A10704">
        <v>1614899</v>
      </c>
      <c r="B10704" t="s">
        <v>97</v>
      </c>
      <c r="C10704" t="s">
        <v>52</v>
      </c>
      <c r="D10704" t="s">
        <v>103</v>
      </c>
      <c r="E10704" t="s">
        <v>18</v>
      </c>
      <c r="F10704" t="s">
        <v>19</v>
      </c>
      <c r="G10704" s="10">
        <v>42297</v>
      </c>
      <c r="H10704" s="10">
        <v>42297</v>
      </c>
      <c r="I10704" t="s">
        <v>14</v>
      </c>
      <c r="J10704" t="s">
        <v>15</v>
      </c>
      <c r="K10704" t="str">
        <f>INDEX(State_Code_Name!B:B,MATCH(Consumer_Complaints!E10704,State_Code_Name!C:C,0))</f>
        <v>California</v>
      </c>
      <c r="L10704">
        <f t="shared" si="501"/>
        <v>0</v>
      </c>
      <c r="M10704">
        <f t="shared" si="502"/>
        <v>2015</v>
      </c>
      <c r="N10704" t="str">
        <f t="shared" si="503"/>
        <v>Q4</v>
      </c>
    </row>
    <row r="10705" spans="1:14" x14ac:dyDescent="0.35">
      <c r="A10705">
        <v>1529346</v>
      </c>
      <c r="B10705" t="s">
        <v>143</v>
      </c>
      <c r="C10705" t="s">
        <v>16</v>
      </c>
      <c r="D10705" t="s">
        <v>75</v>
      </c>
      <c r="E10705" t="s">
        <v>59</v>
      </c>
      <c r="F10705" t="s">
        <v>305</v>
      </c>
      <c r="G10705" s="10">
        <v>42236</v>
      </c>
      <c r="H10705" s="10">
        <v>42237</v>
      </c>
      <c r="I10705" t="s">
        <v>14</v>
      </c>
      <c r="J10705" t="s">
        <v>15</v>
      </c>
      <c r="K10705" t="str">
        <f>INDEX(State_Code_Name!B:B,MATCH(Consumer_Complaints!E10705,State_Code_Name!C:C,0))</f>
        <v>Illinois</v>
      </c>
      <c r="L10705">
        <f t="shared" si="501"/>
        <v>1</v>
      </c>
      <c r="M10705">
        <f t="shared" si="502"/>
        <v>2015</v>
      </c>
      <c r="N10705" t="str">
        <f t="shared" si="503"/>
        <v>Q3</v>
      </c>
    </row>
    <row r="10706" spans="1:14" x14ac:dyDescent="0.35">
      <c r="A10706">
        <v>1090717</v>
      </c>
      <c r="B10706" t="s">
        <v>113</v>
      </c>
      <c r="C10706" t="s">
        <v>36</v>
      </c>
      <c r="D10706" t="s">
        <v>112</v>
      </c>
      <c r="E10706" t="s">
        <v>114</v>
      </c>
      <c r="F10706" t="s">
        <v>19</v>
      </c>
      <c r="G10706" s="10">
        <v>41939</v>
      </c>
      <c r="H10706" s="10">
        <v>41943</v>
      </c>
      <c r="I10706" t="s">
        <v>14</v>
      </c>
      <c r="J10706" t="s">
        <v>14</v>
      </c>
      <c r="K10706" t="str">
        <f>INDEX(State_Code_Name!B:B,MATCH(Consumer_Complaints!E10706,State_Code_Name!C:C,0))</f>
        <v>South Carolina</v>
      </c>
      <c r="L10706">
        <f t="shared" si="501"/>
        <v>4</v>
      </c>
      <c r="M10706">
        <f t="shared" si="502"/>
        <v>2014</v>
      </c>
      <c r="N10706" t="str">
        <f t="shared" si="503"/>
        <v>Q4</v>
      </c>
    </row>
    <row r="10707" spans="1:14" x14ac:dyDescent="0.35">
      <c r="A10707">
        <v>386912</v>
      </c>
      <c r="B10707" t="s">
        <v>60</v>
      </c>
      <c r="C10707" t="s">
        <v>52</v>
      </c>
      <c r="D10707" t="s">
        <v>96</v>
      </c>
      <c r="E10707" t="s">
        <v>85</v>
      </c>
      <c r="F10707" t="s">
        <v>19</v>
      </c>
      <c r="G10707" s="10">
        <v>41383</v>
      </c>
      <c r="H10707" s="10">
        <v>41383</v>
      </c>
      <c r="I10707" t="s">
        <v>14</v>
      </c>
      <c r="J10707" t="s">
        <v>15</v>
      </c>
      <c r="K10707" t="str">
        <f>INDEX(State_Code_Name!B:B,MATCH(Consumer_Complaints!E10707,State_Code_Name!C:C,0))</f>
        <v>Wisconsin</v>
      </c>
      <c r="L10707">
        <f t="shared" si="501"/>
        <v>0</v>
      </c>
      <c r="M10707">
        <f t="shared" si="502"/>
        <v>2013</v>
      </c>
      <c r="N10707" t="str">
        <f t="shared" si="503"/>
        <v>Q2</v>
      </c>
    </row>
    <row r="10708" spans="1:14" x14ac:dyDescent="0.35">
      <c r="A10708">
        <v>1603990</v>
      </c>
      <c r="B10708" t="s">
        <v>573</v>
      </c>
      <c r="C10708" t="s">
        <v>32</v>
      </c>
      <c r="D10708" t="s">
        <v>44</v>
      </c>
      <c r="E10708" t="s">
        <v>79</v>
      </c>
      <c r="F10708" t="s">
        <v>19</v>
      </c>
      <c r="G10708" s="10">
        <v>42290</v>
      </c>
      <c r="H10708" s="10">
        <v>42290</v>
      </c>
      <c r="I10708" t="s">
        <v>14</v>
      </c>
      <c r="J10708" t="s">
        <v>15</v>
      </c>
      <c r="K10708" t="str">
        <f>INDEX(State_Code_Name!B:B,MATCH(Consumer_Complaints!E10708,State_Code_Name!C:C,0))</f>
        <v>Minnesota</v>
      </c>
      <c r="L10708">
        <f t="shared" si="501"/>
        <v>0</v>
      </c>
      <c r="M10708">
        <f t="shared" si="502"/>
        <v>2015</v>
      </c>
      <c r="N10708" t="str">
        <f t="shared" si="503"/>
        <v>Q4</v>
      </c>
    </row>
    <row r="10709" spans="1:14" x14ac:dyDescent="0.35">
      <c r="A10709">
        <v>1819972</v>
      </c>
      <c r="B10709" t="s">
        <v>54</v>
      </c>
      <c r="C10709" t="s">
        <v>52</v>
      </c>
      <c r="D10709" t="s">
        <v>53</v>
      </c>
      <c r="E10709" t="s">
        <v>176</v>
      </c>
      <c r="F10709" t="s">
        <v>19</v>
      </c>
      <c r="G10709" s="10">
        <v>42554</v>
      </c>
      <c r="H10709" s="10">
        <v>42554</v>
      </c>
      <c r="I10709" t="s">
        <v>14</v>
      </c>
      <c r="J10709" t="s">
        <v>15</v>
      </c>
      <c r="K10709" t="str">
        <f>INDEX(State_Code_Name!B:B,MATCH(Consumer_Complaints!E10709,State_Code_Name!C:C,0))</f>
        <v>District of Columbia</v>
      </c>
      <c r="L10709">
        <f t="shared" si="501"/>
        <v>0</v>
      </c>
      <c r="M10709">
        <f t="shared" si="502"/>
        <v>2016</v>
      </c>
      <c r="N10709" t="str">
        <f t="shared" si="503"/>
        <v>Q3</v>
      </c>
    </row>
    <row r="10710" spans="1:14" x14ac:dyDescent="0.35">
      <c r="A10710">
        <v>1177056</v>
      </c>
      <c r="B10710" t="s">
        <v>11</v>
      </c>
      <c r="C10710" t="s">
        <v>16</v>
      </c>
      <c r="D10710" t="s">
        <v>144</v>
      </c>
      <c r="E10710" t="s">
        <v>18</v>
      </c>
      <c r="F10710" t="s">
        <v>19</v>
      </c>
      <c r="G10710" s="10">
        <v>42004</v>
      </c>
      <c r="H10710" s="10">
        <v>42004</v>
      </c>
      <c r="I10710" t="s">
        <v>14</v>
      </c>
      <c r="J10710" t="s">
        <v>14</v>
      </c>
      <c r="K10710" t="str">
        <f>INDEX(State_Code_Name!B:B,MATCH(Consumer_Complaints!E10710,State_Code_Name!C:C,0))</f>
        <v>California</v>
      </c>
      <c r="L10710">
        <f t="shared" si="501"/>
        <v>0</v>
      </c>
      <c r="M10710">
        <f t="shared" si="502"/>
        <v>2014</v>
      </c>
      <c r="N10710" t="str">
        <f t="shared" si="503"/>
        <v>Q4</v>
      </c>
    </row>
    <row r="10711" spans="1:14" x14ac:dyDescent="0.35">
      <c r="A10711">
        <v>2093236</v>
      </c>
      <c r="B10711" t="s">
        <v>235</v>
      </c>
      <c r="C10711" t="s">
        <v>26</v>
      </c>
      <c r="D10711" t="s">
        <v>27</v>
      </c>
      <c r="E10711" t="s">
        <v>25</v>
      </c>
      <c r="F10711" t="s">
        <v>19</v>
      </c>
      <c r="G10711" s="10">
        <v>42378</v>
      </c>
      <c r="H10711" s="10">
        <v>42378</v>
      </c>
      <c r="I10711" t="s">
        <v>14</v>
      </c>
      <c r="J10711" t="s">
        <v>15</v>
      </c>
      <c r="K10711" t="str">
        <f>INDEX(State_Code_Name!B:B,MATCH(Consumer_Complaints!E10711,State_Code_Name!C:C,0))</f>
        <v>Georgia</v>
      </c>
      <c r="L10711">
        <f t="shared" si="501"/>
        <v>0</v>
      </c>
      <c r="M10711">
        <f t="shared" si="502"/>
        <v>2016</v>
      </c>
      <c r="N10711" t="str">
        <f t="shared" si="503"/>
        <v>Q1</v>
      </c>
    </row>
    <row r="10712" spans="1:14" x14ac:dyDescent="0.35">
      <c r="A10712">
        <v>692476</v>
      </c>
      <c r="B10712" t="s">
        <v>388</v>
      </c>
      <c r="C10712" t="s">
        <v>26</v>
      </c>
      <c r="D10712" t="s">
        <v>78</v>
      </c>
      <c r="E10712" t="s">
        <v>74</v>
      </c>
      <c r="F10712" t="s">
        <v>19</v>
      </c>
      <c r="G10712" s="10">
        <v>41669</v>
      </c>
      <c r="H10712" s="10">
        <v>41669</v>
      </c>
      <c r="I10712" t="s">
        <v>14</v>
      </c>
      <c r="J10712" t="s">
        <v>15</v>
      </c>
      <c r="K10712" t="str">
        <f>INDEX(State_Code_Name!B:B,MATCH(Consumer_Complaints!E10712,State_Code_Name!C:C,0))</f>
        <v>Tennessee</v>
      </c>
      <c r="L10712">
        <f t="shared" si="501"/>
        <v>0</v>
      </c>
      <c r="M10712">
        <f t="shared" si="502"/>
        <v>2014</v>
      </c>
      <c r="N10712" t="str">
        <f t="shared" si="503"/>
        <v>Q1</v>
      </c>
    </row>
    <row r="10713" spans="1:14" x14ac:dyDescent="0.35">
      <c r="A10713">
        <v>575942</v>
      </c>
      <c r="B10713" t="s">
        <v>97</v>
      </c>
      <c r="C10713" t="s">
        <v>52</v>
      </c>
      <c r="D10713" t="s">
        <v>53</v>
      </c>
      <c r="E10713" t="s">
        <v>18</v>
      </c>
      <c r="F10713" t="s">
        <v>305</v>
      </c>
      <c r="G10713" s="10">
        <v>41576</v>
      </c>
      <c r="H10713" s="10">
        <v>41593</v>
      </c>
      <c r="I10713" t="s">
        <v>14</v>
      </c>
      <c r="J10713" t="s">
        <v>15</v>
      </c>
      <c r="K10713" t="str">
        <f>INDEX(State_Code_Name!B:B,MATCH(Consumer_Complaints!E10713,State_Code_Name!C:C,0))</f>
        <v>California</v>
      </c>
      <c r="L10713">
        <f t="shared" si="501"/>
        <v>17</v>
      </c>
      <c r="M10713">
        <f t="shared" si="502"/>
        <v>2013</v>
      </c>
      <c r="N10713" t="str">
        <f t="shared" si="503"/>
        <v>Q4</v>
      </c>
    </row>
    <row r="10714" spans="1:14" x14ac:dyDescent="0.35">
      <c r="A10714">
        <v>2026766</v>
      </c>
      <c r="B10714" t="s">
        <v>201</v>
      </c>
      <c r="C10714" t="s">
        <v>16</v>
      </c>
      <c r="D10714" t="s">
        <v>20</v>
      </c>
      <c r="E10714" t="s">
        <v>22</v>
      </c>
      <c r="F10714" t="s">
        <v>19</v>
      </c>
      <c r="G10714" s="10">
        <v>42574</v>
      </c>
      <c r="H10714" s="10">
        <v>42574</v>
      </c>
      <c r="I10714" t="s">
        <v>14</v>
      </c>
      <c r="J10714" t="s">
        <v>15</v>
      </c>
      <c r="K10714" t="str">
        <f>INDEX(State_Code_Name!B:B,MATCH(Consumer_Complaints!E10714,State_Code_Name!C:C,0))</f>
        <v>New York</v>
      </c>
      <c r="L10714">
        <f t="shared" si="501"/>
        <v>0</v>
      </c>
      <c r="M10714">
        <f t="shared" si="502"/>
        <v>2016</v>
      </c>
      <c r="N10714" t="str">
        <f t="shared" si="503"/>
        <v>Q3</v>
      </c>
    </row>
    <row r="10715" spans="1:14" x14ac:dyDescent="0.35">
      <c r="A10715">
        <v>652130</v>
      </c>
      <c r="B10715" t="s">
        <v>30</v>
      </c>
      <c r="C10715" t="s">
        <v>16</v>
      </c>
      <c r="D10715" t="s">
        <v>17</v>
      </c>
      <c r="E10715" t="s">
        <v>12</v>
      </c>
      <c r="F10715" t="s">
        <v>19</v>
      </c>
      <c r="G10715" s="10">
        <v>41671</v>
      </c>
      <c r="H10715" s="10">
        <v>41671</v>
      </c>
      <c r="I10715" t="s">
        <v>14</v>
      </c>
      <c r="J10715" t="s">
        <v>15</v>
      </c>
      <c r="K10715" t="str">
        <f>INDEX(State_Code_Name!B:B,MATCH(Consumer_Complaints!E10715,State_Code_Name!C:C,0))</f>
        <v>Virginia</v>
      </c>
      <c r="L10715">
        <f t="shared" si="501"/>
        <v>0</v>
      </c>
      <c r="M10715">
        <f t="shared" si="502"/>
        <v>2014</v>
      </c>
      <c r="N10715" t="str">
        <f t="shared" si="503"/>
        <v>Q1</v>
      </c>
    </row>
    <row r="10716" spans="1:14" x14ac:dyDescent="0.35">
      <c r="A10716">
        <v>1744616</v>
      </c>
      <c r="B10716" t="s">
        <v>389</v>
      </c>
      <c r="C10716" t="s">
        <v>32</v>
      </c>
      <c r="D10716" t="s">
        <v>104</v>
      </c>
      <c r="E10716" t="s">
        <v>55</v>
      </c>
      <c r="F10716" t="s">
        <v>19</v>
      </c>
      <c r="G10716" s="10">
        <v>42387</v>
      </c>
      <c r="H10716" s="10">
        <v>42387</v>
      </c>
      <c r="I10716" t="s">
        <v>14</v>
      </c>
      <c r="J10716" t="s">
        <v>15</v>
      </c>
      <c r="K10716" t="str">
        <f>INDEX(State_Code_Name!B:B,MATCH(Consumer_Complaints!E10716,State_Code_Name!C:C,0))</f>
        <v>Hawaii</v>
      </c>
      <c r="L10716">
        <f t="shared" si="501"/>
        <v>0</v>
      </c>
      <c r="M10716">
        <f t="shared" si="502"/>
        <v>2016</v>
      </c>
      <c r="N10716" t="str">
        <f t="shared" si="503"/>
        <v>Q1</v>
      </c>
    </row>
    <row r="10717" spans="1:14" x14ac:dyDescent="0.35">
      <c r="A10717">
        <v>537184</v>
      </c>
      <c r="B10717" t="s">
        <v>43</v>
      </c>
      <c r="C10717" t="s">
        <v>36</v>
      </c>
      <c r="D10717" t="s">
        <v>281</v>
      </c>
      <c r="E10717" t="s">
        <v>35</v>
      </c>
      <c r="F10717" t="s">
        <v>19</v>
      </c>
      <c r="G10717" s="10">
        <v>41539</v>
      </c>
      <c r="H10717" s="10">
        <v>41539</v>
      </c>
      <c r="I10717" t="s">
        <v>14</v>
      </c>
      <c r="J10717" t="s">
        <v>14</v>
      </c>
      <c r="K10717" t="str">
        <f>INDEX(State_Code_Name!B:B,MATCH(Consumer_Complaints!E10717,State_Code_Name!C:C,0))</f>
        <v>Florida</v>
      </c>
      <c r="L10717">
        <f t="shared" si="501"/>
        <v>0</v>
      </c>
      <c r="M10717">
        <f t="shared" si="502"/>
        <v>2013</v>
      </c>
      <c r="N10717" t="str">
        <f t="shared" si="503"/>
        <v>Q3</v>
      </c>
    </row>
    <row r="10718" spans="1:14" x14ac:dyDescent="0.35">
      <c r="A10718">
        <v>1031124</v>
      </c>
      <c r="B10718" t="s">
        <v>329</v>
      </c>
      <c r="C10718" t="s">
        <v>32</v>
      </c>
      <c r="D10718" t="s">
        <v>161</v>
      </c>
      <c r="E10718" t="s">
        <v>171</v>
      </c>
      <c r="F10718" t="s">
        <v>19</v>
      </c>
      <c r="G10718" s="10">
        <v>41898</v>
      </c>
      <c r="H10718" s="10">
        <v>41898</v>
      </c>
      <c r="I10718" t="s">
        <v>14</v>
      </c>
      <c r="J10718" t="s">
        <v>15</v>
      </c>
      <c r="K10718" t="str">
        <f>INDEX(State_Code_Name!B:B,MATCH(Consumer_Complaints!E10718,State_Code_Name!C:C,0))</f>
        <v>Louisiana</v>
      </c>
      <c r="L10718">
        <f t="shared" si="501"/>
        <v>0</v>
      </c>
      <c r="M10718">
        <f t="shared" si="502"/>
        <v>2014</v>
      </c>
      <c r="N10718" t="str">
        <f t="shared" si="503"/>
        <v>Q3</v>
      </c>
    </row>
    <row r="10719" spans="1:14" x14ac:dyDescent="0.35">
      <c r="A10719">
        <v>1950487</v>
      </c>
      <c r="B10719" t="s">
        <v>38</v>
      </c>
      <c r="C10719" t="s">
        <v>16</v>
      </c>
      <c r="D10719" t="s">
        <v>20</v>
      </c>
      <c r="E10719" t="s">
        <v>18</v>
      </c>
      <c r="F10719" t="s">
        <v>19</v>
      </c>
      <c r="G10719" s="10">
        <v>42375</v>
      </c>
      <c r="H10719" s="10">
        <v>42375</v>
      </c>
      <c r="I10719" t="s">
        <v>14</v>
      </c>
      <c r="J10719" t="s">
        <v>15</v>
      </c>
      <c r="K10719" t="str">
        <f>INDEX(State_Code_Name!B:B,MATCH(Consumer_Complaints!E10719,State_Code_Name!C:C,0))</f>
        <v>California</v>
      </c>
      <c r="L10719">
        <f t="shared" si="501"/>
        <v>0</v>
      </c>
      <c r="M10719">
        <f t="shared" si="502"/>
        <v>2016</v>
      </c>
      <c r="N10719" t="str">
        <f t="shared" si="503"/>
        <v>Q1</v>
      </c>
    </row>
    <row r="10720" spans="1:14" x14ac:dyDescent="0.35">
      <c r="A10720">
        <v>1932002</v>
      </c>
      <c r="B10720" t="s">
        <v>378</v>
      </c>
      <c r="C10720" t="s">
        <v>26</v>
      </c>
      <c r="D10720" t="s">
        <v>27</v>
      </c>
      <c r="E10720" t="s">
        <v>98</v>
      </c>
      <c r="F10720" t="s">
        <v>19</v>
      </c>
      <c r="G10720" s="10">
        <v>42508</v>
      </c>
      <c r="H10720" s="10">
        <v>42508</v>
      </c>
      <c r="I10720" t="s">
        <v>14</v>
      </c>
      <c r="J10720" t="s">
        <v>15</v>
      </c>
      <c r="K10720" t="str">
        <f>INDEX(State_Code_Name!B:B,MATCH(Consumer_Complaints!E10720,State_Code_Name!C:C,0))</f>
        <v>Colorado</v>
      </c>
      <c r="L10720">
        <f t="shared" si="501"/>
        <v>0</v>
      </c>
      <c r="M10720">
        <f t="shared" si="502"/>
        <v>2016</v>
      </c>
      <c r="N10720" t="str">
        <f t="shared" si="503"/>
        <v>Q2</v>
      </c>
    </row>
    <row r="10721" spans="1:14" x14ac:dyDescent="0.35">
      <c r="A10721">
        <v>1384913</v>
      </c>
      <c r="B10721" t="s">
        <v>50</v>
      </c>
      <c r="C10721" t="s">
        <v>36</v>
      </c>
      <c r="D10721" t="s">
        <v>94</v>
      </c>
      <c r="E10721" t="s">
        <v>98</v>
      </c>
      <c r="F10721" t="s">
        <v>19</v>
      </c>
      <c r="G10721" s="10">
        <v>42144</v>
      </c>
      <c r="H10721" s="10">
        <v>42144</v>
      </c>
      <c r="I10721" t="s">
        <v>14</v>
      </c>
      <c r="J10721" t="s">
        <v>15</v>
      </c>
      <c r="K10721" t="str">
        <f>INDEX(State_Code_Name!B:B,MATCH(Consumer_Complaints!E10721,State_Code_Name!C:C,0))</f>
        <v>Colorado</v>
      </c>
      <c r="L10721">
        <f t="shared" si="501"/>
        <v>0</v>
      </c>
      <c r="M10721">
        <f t="shared" si="502"/>
        <v>2015</v>
      </c>
      <c r="N10721" t="str">
        <f t="shared" si="503"/>
        <v>Q2</v>
      </c>
    </row>
    <row r="10722" spans="1:14" x14ac:dyDescent="0.35">
      <c r="A10722">
        <v>879103</v>
      </c>
      <c r="B10722" t="s">
        <v>43</v>
      </c>
      <c r="C10722" t="s">
        <v>16</v>
      </c>
      <c r="D10722" t="s">
        <v>24</v>
      </c>
      <c r="E10722" t="s">
        <v>35</v>
      </c>
      <c r="F10722" t="s">
        <v>13</v>
      </c>
      <c r="G10722" s="10">
        <v>41704</v>
      </c>
      <c r="H10722" s="10">
        <v>41796</v>
      </c>
      <c r="I10722" t="s">
        <v>14</v>
      </c>
      <c r="J10722" t="s">
        <v>14</v>
      </c>
      <c r="K10722" t="str">
        <f>INDEX(State_Code_Name!B:B,MATCH(Consumer_Complaints!E10722,State_Code_Name!C:C,0))</f>
        <v>Florida</v>
      </c>
      <c r="L10722">
        <f t="shared" si="501"/>
        <v>92</v>
      </c>
      <c r="M10722">
        <f t="shared" si="502"/>
        <v>2014</v>
      </c>
      <c r="N10722" t="str">
        <f t="shared" si="503"/>
        <v>Q1</v>
      </c>
    </row>
    <row r="10723" spans="1:14" x14ac:dyDescent="0.35">
      <c r="A10723">
        <v>225422</v>
      </c>
      <c r="B10723" t="s">
        <v>258</v>
      </c>
      <c r="C10723" t="s">
        <v>16</v>
      </c>
      <c r="D10723" t="s">
        <v>20</v>
      </c>
      <c r="E10723" t="s">
        <v>18</v>
      </c>
      <c r="F10723" t="s">
        <v>305</v>
      </c>
      <c r="G10723" s="10">
        <v>41518</v>
      </c>
      <c r="H10723" s="10">
        <v>41579</v>
      </c>
      <c r="I10723" t="s">
        <v>14</v>
      </c>
      <c r="J10723" t="s">
        <v>15</v>
      </c>
      <c r="K10723" t="str">
        <f>INDEX(State_Code_Name!B:B,MATCH(Consumer_Complaints!E10723,State_Code_Name!C:C,0))</f>
        <v>California</v>
      </c>
      <c r="L10723">
        <f t="shared" si="501"/>
        <v>61</v>
      </c>
      <c r="M10723">
        <f t="shared" si="502"/>
        <v>2013</v>
      </c>
      <c r="N10723" t="str">
        <f t="shared" si="503"/>
        <v>Q3</v>
      </c>
    </row>
    <row r="10724" spans="1:14" x14ac:dyDescent="0.35">
      <c r="A10724">
        <v>1922342</v>
      </c>
      <c r="B10724" t="s">
        <v>54</v>
      </c>
      <c r="C10724" t="s">
        <v>52</v>
      </c>
      <c r="D10724" t="s">
        <v>96</v>
      </c>
      <c r="E10724" t="s">
        <v>122</v>
      </c>
      <c r="F10724" t="s">
        <v>19</v>
      </c>
      <c r="G10724" s="10">
        <v>42709</v>
      </c>
      <c r="H10724" s="10">
        <v>42709</v>
      </c>
      <c r="I10724" t="s">
        <v>14</v>
      </c>
      <c r="J10724" t="s">
        <v>15</v>
      </c>
      <c r="K10724" t="str">
        <f>INDEX(State_Code_Name!B:B,MATCH(Consumer_Complaints!E10724,State_Code_Name!C:C,0))</f>
        <v>Maryland</v>
      </c>
      <c r="L10724">
        <f t="shared" si="501"/>
        <v>0</v>
      </c>
      <c r="M10724">
        <f t="shared" si="502"/>
        <v>2016</v>
      </c>
      <c r="N10724" t="str">
        <f t="shared" si="503"/>
        <v>Q4</v>
      </c>
    </row>
    <row r="10725" spans="1:14" x14ac:dyDescent="0.35">
      <c r="A10725">
        <v>491410</v>
      </c>
      <c r="B10725" t="s">
        <v>30</v>
      </c>
      <c r="C10725" t="s">
        <v>16</v>
      </c>
      <c r="D10725" t="s">
        <v>20</v>
      </c>
      <c r="E10725" t="s">
        <v>18</v>
      </c>
      <c r="F10725" t="s">
        <v>19</v>
      </c>
      <c r="G10725" s="10">
        <v>41499</v>
      </c>
      <c r="H10725" s="10">
        <v>41500</v>
      </c>
      <c r="I10725" t="s">
        <v>14</v>
      </c>
      <c r="J10725" t="s">
        <v>15</v>
      </c>
      <c r="K10725" t="str">
        <f>INDEX(State_Code_Name!B:B,MATCH(Consumer_Complaints!E10725,State_Code_Name!C:C,0))</f>
        <v>California</v>
      </c>
      <c r="L10725">
        <f t="shared" si="501"/>
        <v>1</v>
      </c>
      <c r="M10725">
        <f t="shared" si="502"/>
        <v>2013</v>
      </c>
      <c r="N10725" t="str">
        <f t="shared" si="503"/>
        <v>Q3</v>
      </c>
    </row>
    <row r="10726" spans="1:14" x14ac:dyDescent="0.35">
      <c r="A10726">
        <v>1603346</v>
      </c>
      <c r="B10726" t="s">
        <v>54</v>
      </c>
      <c r="C10726" t="s">
        <v>52</v>
      </c>
      <c r="D10726" t="s">
        <v>53</v>
      </c>
      <c r="E10726" t="s">
        <v>51</v>
      </c>
      <c r="F10726" t="s">
        <v>57</v>
      </c>
      <c r="G10726" s="10">
        <v>42290</v>
      </c>
      <c r="H10726" s="10">
        <v>42292</v>
      </c>
      <c r="I10726" t="s">
        <v>14</v>
      </c>
      <c r="J10726" t="s">
        <v>15</v>
      </c>
      <c r="K10726" t="str">
        <f>INDEX(State_Code_Name!B:B,MATCH(Consumer_Complaints!E10726,State_Code_Name!C:C,0))</f>
        <v>Washington</v>
      </c>
      <c r="L10726">
        <f t="shared" si="501"/>
        <v>2</v>
      </c>
      <c r="M10726">
        <f t="shared" si="502"/>
        <v>2015</v>
      </c>
      <c r="N10726" t="str">
        <f t="shared" si="503"/>
        <v>Q4</v>
      </c>
    </row>
    <row r="10727" spans="1:14" x14ac:dyDescent="0.35">
      <c r="A10727">
        <v>1220823</v>
      </c>
      <c r="B10727" t="s">
        <v>58</v>
      </c>
      <c r="C10727" t="s">
        <v>879</v>
      </c>
      <c r="D10727" t="s">
        <v>266</v>
      </c>
      <c r="E10727" t="s">
        <v>35</v>
      </c>
      <c r="F10727" t="s">
        <v>19</v>
      </c>
      <c r="G10727" s="10">
        <v>42037</v>
      </c>
      <c r="H10727" s="10">
        <v>42126</v>
      </c>
      <c r="I10727" t="s">
        <v>14</v>
      </c>
      <c r="J10727" t="s">
        <v>15</v>
      </c>
      <c r="K10727" t="str">
        <f>INDEX(State_Code_Name!B:B,MATCH(Consumer_Complaints!E10727,State_Code_Name!C:C,0))</f>
        <v>Florida</v>
      </c>
      <c r="L10727">
        <f t="shared" si="501"/>
        <v>89</v>
      </c>
      <c r="M10727">
        <f t="shared" si="502"/>
        <v>2015</v>
      </c>
      <c r="N10727" t="str">
        <f t="shared" si="503"/>
        <v>Q1</v>
      </c>
    </row>
    <row r="10728" spans="1:14" x14ac:dyDescent="0.35">
      <c r="A10728">
        <v>740332</v>
      </c>
      <c r="B10728" t="s">
        <v>11</v>
      </c>
      <c r="C10728" t="s">
        <v>26</v>
      </c>
      <c r="D10728" t="s">
        <v>27</v>
      </c>
      <c r="E10728" t="s">
        <v>35</v>
      </c>
      <c r="F10728" t="s">
        <v>19</v>
      </c>
      <c r="G10728" s="10">
        <v>41701</v>
      </c>
      <c r="H10728" s="10">
        <v>41793</v>
      </c>
      <c r="I10728" t="s">
        <v>14</v>
      </c>
      <c r="J10728" t="s">
        <v>15</v>
      </c>
      <c r="K10728" t="str">
        <f>INDEX(State_Code_Name!B:B,MATCH(Consumer_Complaints!E10728,State_Code_Name!C:C,0))</f>
        <v>Florida</v>
      </c>
      <c r="L10728">
        <f t="shared" si="501"/>
        <v>92</v>
      </c>
      <c r="M10728">
        <f t="shared" si="502"/>
        <v>2014</v>
      </c>
      <c r="N10728" t="str">
        <f t="shared" si="503"/>
        <v>Q1</v>
      </c>
    </row>
    <row r="10729" spans="1:14" x14ac:dyDescent="0.35">
      <c r="A10729">
        <v>937278</v>
      </c>
      <c r="B10729" t="s">
        <v>73</v>
      </c>
      <c r="C10729" t="s">
        <v>26</v>
      </c>
      <c r="D10729" t="s">
        <v>159</v>
      </c>
      <c r="E10729" t="s">
        <v>31</v>
      </c>
      <c r="F10729" t="s">
        <v>19</v>
      </c>
      <c r="G10729" s="10">
        <v>41835</v>
      </c>
      <c r="H10729" s="10">
        <v>41838</v>
      </c>
      <c r="I10729" t="s">
        <v>14</v>
      </c>
      <c r="J10729" t="s">
        <v>14</v>
      </c>
      <c r="K10729" t="str">
        <f>INDEX(State_Code_Name!B:B,MATCH(Consumer_Complaints!E10729,State_Code_Name!C:C,0))</f>
        <v>Texas</v>
      </c>
      <c r="L10729">
        <f t="shared" si="501"/>
        <v>3</v>
      </c>
      <c r="M10729">
        <f t="shared" si="502"/>
        <v>2014</v>
      </c>
      <c r="N10729" t="str">
        <f t="shared" si="503"/>
        <v>Q3</v>
      </c>
    </row>
    <row r="10730" spans="1:14" x14ac:dyDescent="0.35">
      <c r="A10730">
        <v>878751</v>
      </c>
      <c r="B10730" t="s">
        <v>164</v>
      </c>
      <c r="C10730" t="s">
        <v>16</v>
      </c>
      <c r="D10730" t="s">
        <v>20</v>
      </c>
      <c r="E10730" t="s">
        <v>51</v>
      </c>
      <c r="F10730" t="s">
        <v>19</v>
      </c>
      <c r="G10730" s="10">
        <v>41704</v>
      </c>
      <c r="H10730" s="10">
        <v>41704</v>
      </c>
      <c r="I10730" t="s">
        <v>14</v>
      </c>
      <c r="J10730" t="s">
        <v>15</v>
      </c>
      <c r="K10730" t="str">
        <f>INDEX(State_Code_Name!B:B,MATCH(Consumer_Complaints!E10730,State_Code_Name!C:C,0))</f>
        <v>Washington</v>
      </c>
      <c r="L10730">
        <f t="shared" si="501"/>
        <v>0</v>
      </c>
      <c r="M10730">
        <f t="shared" si="502"/>
        <v>2014</v>
      </c>
      <c r="N10730" t="str">
        <f t="shared" si="503"/>
        <v>Q1</v>
      </c>
    </row>
    <row r="10731" spans="1:14" x14ac:dyDescent="0.35">
      <c r="A10731">
        <v>2050177</v>
      </c>
      <c r="B10731" t="s">
        <v>30</v>
      </c>
      <c r="C10731" t="s">
        <v>36</v>
      </c>
      <c r="D10731" t="s">
        <v>365</v>
      </c>
      <c r="E10731" t="s">
        <v>70</v>
      </c>
      <c r="F10731" t="s">
        <v>19</v>
      </c>
      <c r="G10731" s="10">
        <v>42590</v>
      </c>
      <c r="H10731" s="10">
        <v>42590</v>
      </c>
      <c r="I10731" t="s">
        <v>14</v>
      </c>
      <c r="J10731" t="s">
        <v>15</v>
      </c>
      <c r="K10731" t="str">
        <f>INDEX(State_Code_Name!B:B,MATCH(Consumer_Complaints!E10731,State_Code_Name!C:C,0))</f>
        <v>Massachusetts</v>
      </c>
      <c r="L10731">
        <f t="shared" si="501"/>
        <v>0</v>
      </c>
      <c r="M10731">
        <f t="shared" si="502"/>
        <v>2016</v>
      </c>
      <c r="N10731" t="str">
        <f t="shared" si="503"/>
        <v>Q3</v>
      </c>
    </row>
    <row r="10732" spans="1:14" x14ac:dyDescent="0.35">
      <c r="A10732">
        <v>1790000</v>
      </c>
      <c r="B10732" t="s">
        <v>43</v>
      </c>
      <c r="C10732" t="s">
        <v>16</v>
      </c>
      <c r="D10732" t="s">
        <v>24</v>
      </c>
      <c r="E10732" t="s">
        <v>106</v>
      </c>
      <c r="F10732" t="s">
        <v>13</v>
      </c>
      <c r="G10732" s="10">
        <v>42417</v>
      </c>
      <c r="H10732" s="10">
        <v>42417</v>
      </c>
      <c r="I10732" t="s">
        <v>14</v>
      </c>
      <c r="J10732" t="s">
        <v>15</v>
      </c>
      <c r="K10732" t="str">
        <f>INDEX(State_Code_Name!B:B,MATCH(Consumer_Complaints!E10732,State_Code_Name!C:C,0))</f>
        <v>Indiana</v>
      </c>
      <c r="L10732">
        <f t="shared" si="501"/>
        <v>0</v>
      </c>
      <c r="M10732">
        <f t="shared" si="502"/>
        <v>2016</v>
      </c>
      <c r="N10732" t="str">
        <f t="shared" si="503"/>
        <v>Q1</v>
      </c>
    </row>
    <row r="10733" spans="1:14" x14ac:dyDescent="0.35">
      <c r="A10733">
        <v>249438</v>
      </c>
      <c r="B10733" t="s">
        <v>1208</v>
      </c>
      <c r="C10733" t="s">
        <v>26</v>
      </c>
      <c r="D10733" t="s">
        <v>56</v>
      </c>
      <c r="E10733" t="s">
        <v>39</v>
      </c>
      <c r="F10733" t="s">
        <v>19</v>
      </c>
      <c r="G10733" s="10">
        <v>41296</v>
      </c>
      <c r="H10733" s="10">
        <v>41297</v>
      </c>
      <c r="I10733" t="s">
        <v>14</v>
      </c>
      <c r="J10733" t="s">
        <v>15</v>
      </c>
      <c r="K10733" t="str">
        <f>INDEX(State_Code_Name!B:B,MATCH(Consumer_Complaints!E10733,State_Code_Name!C:C,0))</f>
        <v>Ohio</v>
      </c>
      <c r="L10733">
        <f t="shared" si="501"/>
        <v>1</v>
      </c>
      <c r="M10733">
        <f t="shared" si="502"/>
        <v>2013</v>
      </c>
      <c r="N10733" t="str">
        <f t="shared" si="503"/>
        <v>Q1</v>
      </c>
    </row>
    <row r="10734" spans="1:14" x14ac:dyDescent="0.35">
      <c r="A10734">
        <v>1804720</v>
      </c>
      <c r="B10734" t="s">
        <v>54</v>
      </c>
      <c r="C10734" t="s">
        <v>52</v>
      </c>
      <c r="D10734" t="s">
        <v>103</v>
      </c>
      <c r="E10734" t="s">
        <v>12</v>
      </c>
      <c r="F10734" t="s">
        <v>19</v>
      </c>
      <c r="G10734" s="10">
        <v>42425</v>
      </c>
      <c r="H10734" s="10">
        <v>42425</v>
      </c>
      <c r="I10734" t="s">
        <v>14</v>
      </c>
      <c r="J10734" t="s">
        <v>15</v>
      </c>
      <c r="K10734" t="str">
        <f>INDEX(State_Code_Name!B:B,MATCH(Consumer_Complaints!E10734,State_Code_Name!C:C,0))</f>
        <v>Virginia</v>
      </c>
      <c r="L10734">
        <f t="shared" si="501"/>
        <v>0</v>
      </c>
      <c r="M10734">
        <f t="shared" si="502"/>
        <v>2016</v>
      </c>
      <c r="N10734" t="str">
        <f t="shared" si="503"/>
        <v>Q1</v>
      </c>
    </row>
    <row r="10735" spans="1:14" x14ac:dyDescent="0.35">
      <c r="A10735">
        <v>1688072</v>
      </c>
      <c r="B10735" t="s">
        <v>63</v>
      </c>
      <c r="C10735" t="s">
        <v>32</v>
      </c>
      <c r="D10735" t="s">
        <v>41</v>
      </c>
      <c r="E10735" t="s">
        <v>79</v>
      </c>
      <c r="F10735" t="s">
        <v>19</v>
      </c>
      <c r="G10735" s="10">
        <v>42228</v>
      </c>
      <c r="H10735" s="10">
        <v>42228</v>
      </c>
      <c r="I10735" t="s">
        <v>14</v>
      </c>
      <c r="J10735" t="s">
        <v>15</v>
      </c>
      <c r="K10735" t="str">
        <f>INDEX(State_Code_Name!B:B,MATCH(Consumer_Complaints!E10735,State_Code_Name!C:C,0))</f>
        <v>Minnesota</v>
      </c>
      <c r="L10735">
        <f t="shared" si="501"/>
        <v>0</v>
      </c>
      <c r="M10735">
        <f t="shared" si="502"/>
        <v>2015</v>
      </c>
      <c r="N10735" t="str">
        <f t="shared" si="503"/>
        <v>Q3</v>
      </c>
    </row>
    <row r="10736" spans="1:14" x14ac:dyDescent="0.35">
      <c r="A10736">
        <v>1787978</v>
      </c>
      <c r="B10736" t="s">
        <v>54</v>
      </c>
      <c r="C10736" t="s">
        <v>52</v>
      </c>
      <c r="D10736" t="s">
        <v>103</v>
      </c>
      <c r="E10736" t="s">
        <v>25</v>
      </c>
      <c r="F10736" t="s">
        <v>19</v>
      </c>
      <c r="G10736" s="10">
        <v>42416</v>
      </c>
      <c r="H10736" s="10">
        <v>42416</v>
      </c>
      <c r="I10736" t="s">
        <v>14</v>
      </c>
      <c r="J10736" t="s">
        <v>15</v>
      </c>
      <c r="K10736" t="str">
        <f>INDEX(State_Code_Name!B:B,MATCH(Consumer_Complaints!E10736,State_Code_Name!C:C,0))</f>
        <v>Georgia</v>
      </c>
      <c r="L10736">
        <f t="shared" si="501"/>
        <v>0</v>
      </c>
      <c r="M10736">
        <f t="shared" si="502"/>
        <v>2016</v>
      </c>
      <c r="N10736" t="str">
        <f t="shared" si="503"/>
        <v>Q1</v>
      </c>
    </row>
    <row r="10737" spans="1:14" x14ac:dyDescent="0.35">
      <c r="A10737">
        <v>1118376</v>
      </c>
      <c r="B10737" t="s">
        <v>43</v>
      </c>
      <c r="C10737" t="s">
        <v>26</v>
      </c>
      <c r="D10737" t="s">
        <v>56</v>
      </c>
      <c r="E10737" t="s">
        <v>122</v>
      </c>
      <c r="F10737" t="s">
        <v>19</v>
      </c>
      <c r="G10737" s="10">
        <v>41958</v>
      </c>
      <c r="H10737" s="10">
        <v>41962</v>
      </c>
      <c r="I10737" t="s">
        <v>14</v>
      </c>
      <c r="J10737" t="s">
        <v>15</v>
      </c>
      <c r="K10737" t="str">
        <f>INDEX(State_Code_Name!B:B,MATCH(Consumer_Complaints!E10737,State_Code_Name!C:C,0))</f>
        <v>Maryland</v>
      </c>
      <c r="L10737">
        <f t="shared" si="501"/>
        <v>4</v>
      </c>
      <c r="M10737">
        <f t="shared" si="502"/>
        <v>2014</v>
      </c>
      <c r="N10737" t="str">
        <f t="shared" si="503"/>
        <v>Q4</v>
      </c>
    </row>
    <row r="10738" spans="1:14" x14ac:dyDescent="0.35">
      <c r="A10738">
        <v>582614</v>
      </c>
      <c r="B10738" t="s">
        <v>626</v>
      </c>
      <c r="C10738" t="s">
        <v>61</v>
      </c>
      <c r="D10738" t="s">
        <v>132</v>
      </c>
      <c r="E10738" t="s">
        <v>72</v>
      </c>
      <c r="F10738" t="s">
        <v>19</v>
      </c>
      <c r="G10738" s="10">
        <v>41344</v>
      </c>
      <c r="H10738" s="10">
        <v>41436</v>
      </c>
      <c r="I10738" t="s">
        <v>14</v>
      </c>
      <c r="J10738" t="s">
        <v>14</v>
      </c>
      <c r="K10738" t="str">
        <f>INDEX(State_Code_Name!B:B,MATCH(Consumer_Complaints!E10738,State_Code_Name!C:C,0))</f>
        <v>Kentucky</v>
      </c>
      <c r="L10738">
        <f t="shared" si="501"/>
        <v>92</v>
      </c>
      <c r="M10738">
        <f t="shared" si="502"/>
        <v>2013</v>
      </c>
      <c r="N10738" t="str">
        <f t="shared" si="503"/>
        <v>Q1</v>
      </c>
    </row>
    <row r="10739" spans="1:14" x14ac:dyDescent="0.35">
      <c r="A10739">
        <v>2061388</v>
      </c>
      <c r="B10739" t="s">
        <v>802</v>
      </c>
      <c r="C10739" t="s">
        <v>32</v>
      </c>
      <c r="D10739" t="s">
        <v>116</v>
      </c>
      <c r="E10739" t="s">
        <v>122</v>
      </c>
      <c r="F10739" t="s">
        <v>19</v>
      </c>
      <c r="G10739" s="10">
        <v>42712</v>
      </c>
      <c r="H10739" s="10">
        <v>42712</v>
      </c>
      <c r="I10739" t="s">
        <v>14</v>
      </c>
      <c r="J10739" t="s">
        <v>14</v>
      </c>
      <c r="K10739" t="str">
        <f>INDEX(State_Code_Name!B:B,MATCH(Consumer_Complaints!E10739,State_Code_Name!C:C,0))</f>
        <v>Maryland</v>
      </c>
      <c r="L10739">
        <f t="shared" si="501"/>
        <v>0</v>
      </c>
      <c r="M10739">
        <f t="shared" si="502"/>
        <v>2016</v>
      </c>
      <c r="N10739" t="str">
        <f t="shared" si="503"/>
        <v>Q4</v>
      </c>
    </row>
    <row r="10740" spans="1:14" x14ac:dyDescent="0.35">
      <c r="A10740">
        <v>673995</v>
      </c>
      <c r="B10740" t="s">
        <v>58</v>
      </c>
      <c r="C10740" t="s">
        <v>16</v>
      </c>
      <c r="D10740" t="s">
        <v>75</v>
      </c>
      <c r="E10740" t="s">
        <v>39</v>
      </c>
      <c r="F10740" t="s">
        <v>19</v>
      </c>
      <c r="G10740" s="10">
        <v>41659</v>
      </c>
      <c r="H10740" s="10">
        <v>41666</v>
      </c>
      <c r="I10740" t="s">
        <v>14</v>
      </c>
      <c r="J10740" t="s">
        <v>15</v>
      </c>
      <c r="K10740" t="str">
        <f>INDEX(State_Code_Name!B:B,MATCH(Consumer_Complaints!E10740,State_Code_Name!C:C,0))</f>
        <v>Ohio</v>
      </c>
      <c r="L10740">
        <f t="shared" si="501"/>
        <v>7</v>
      </c>
      <c r="M10740">
        <f t="shared" si="502"/>
        <v>2014</v>
      </c>
      <c r="N10740" t="str">
        <f t="shared" si="503"/>
        <v>Q1</v>
      </c>
    </row>
    <row r="10741" spans="1:14" x14ac:dyDescent="0.35">
      <c r="A10741">
        <v>1130642</v>
      </c>
      <c r="B10741" t="s">
        <v>432</v>
      </c>
      <c r="C10741" t="s">
        <v>9</v>
      </c>
      <c r="D10741" t="s">
        <v>10</v>
      </c>
      <c r="E10741" t="s">
        <v>42</v>
      </c>
      <c r="F10741" t="s">
        <v>19</v>
      </c>
      <c r="G10741" s="10">
        <v>41968</v>
      </c>
      <c r="H10741" s="10">
        <v>41968</v>
      </c>
      <c r="I10741" t="s">
        <v>14</v>
      </c>
      <c r="J10741" t="s">
        <v>15</v>
      </c>
      <c r="K10741" t="str">
        <f>INDEX(State_Code_Name!B:B,MATCH(Consumer_Complaints!E10741,State_Code_Name!C:C,0))</f>
        <v>North Carolina</v>
      </c>
      <c r="L10741">
        <f t="shared" si="501"/>
        <v>0</v>
      </c>
      <c r="M10741">
        <f t="shared" si="502"/>
        <v>2014</v>
      </c>
      <c r="N10741" t="str">
        <f t="shared" si="503"/>
        <v>Q4</v>
      </c>
    </row>
    <row r="10742" spans="1:14" x14ac:dyDescent="0.35">
      <c r="A10742">
        <v>1790833</v>
      </c>
      <c r="B10742" t="s">
        <v>83</v>
      </c>
      <c r="C10742" t="s">
        <v>9</v>
      </c>
      <c r="D10742" t="s">
        <v>288</v>
      </c>
      <c r="E10742" t="s">
        <v>46</v>
      </c>
      <c r="F10742" t="s">
        <v>305</v>
      </c>
      <c r="G10742" s="10">
        <v>42417</v>
      </c>
      <c r="H10742" s="10">
        <v>42422</v>
      </c>
      <c r="I10742" t="s">
        <v>14</v>
      </c>
      <c r="J10742" t="s">
        <v>14</v>
      </c>
      <c r="K10742" t="str">
        <f>INDEX(State_Code_Name!B:B,MATCH(Consumer_Complaints!E10742,State_Code_Name!C:C,0))</f>
        <v>Pennsylvania</v>
      </c>
      <c r="L10742">
        <f t="shared" si="501"/>
        <v>5</v>
      </c>
      <c r="M10742">
        <f t="shared" si="502"/>
        <v>2016</v>
      </c>
      <c r="N10742" t="str">
        <f t="shared" si="503"/>
        <v>Q1</v>
      </c>
    </row>
    <row r="10743" spans="1:14" x14ac:dyDescent="0.35">
      <c r="A10743">
        <v>1665985</v>
      </c>
      <c r="B10743" t="s">
        <v>254</v>
      </c>
      <c r="C10743" t="s">
        <v>16</v>
      </c>
      <c r="D10743" t="s">
        <v>24</v>
      </c>
      <c r="E10743" t="s">
        <v>18</v>
      </c>
      <c r="F10743" t="s">
        <v>19</v>
      </c>
      <c r="G10743" s="10">
        <v>42328</v>
      </c>
      <c r="H10743" s="10">
        <v>42328</v>
      </c>
      <c r="I10743" t="s">
        <v>14</v>
      </c>
      <c r="J10743" t="s">
        <v>15</v>
      </c>
      <c r="K10743" t="str">
        <f>INDEX(State_Code_Name!B:B,MATCH(Consumer_Complaints!E10743,State_Code_Name!C:C,0))</f>
        <v>California</v>
      </c>
      <c r="L10743">
        <f t="shared" si="501"/>
        <v>0</v>
      </c>
      <c r="M10743">
        <f t="shared" si="502"/>
        <v>2015</v>
      </c>
      <c r="N10743" t="str">
        <f t="shared" si="503"/>
        <v>Q4</v>
      </c>
    </row>
    <row r="10744" spans="1:14" x14ac:dyDescent="0.35">
      <c r="A10744">
        <v>1154198</v>
      </c>
      <c r="B10744" t="s">
        <v>134</v>
      </c>
      <c r="C10744" t="s">
        <v>9</v>
      </c>
      <c r="D10744" t="s">
        <v>183</v>
      </c>
      <c r="E10744" t="s">
        <v>48</v>
      </c>
      <c r="F10744" t="s">
        <v>19</v>
      </c>
      <c r="G10744" s="10">
        <v>41985</v>
      </c>
      <c r="H10744" s="10">
        <v>41988</v>
      </c>
      <c r="I10744" t="s">
        <v>14</v>
      </c>
      <c r="J10744" t="s">
        <v>15</v>
      </c>
      <c r="K10744" t="str">
        <f>INDEX(State_Code_Name!B:B,MATCH(Consumer_Complaints!E10744,State_Code_Name!C:C,0))</f>
        <v>New Jersey</v>
      </c>
      <c r="L10744">
        <f t="shared" si="501"/>
        <v>3</v>
      </c>
      <c r="M10744">
        <f t="shared" si="502"/>
        <v>2014</v>
      </c>
      <c r="N10744" t="str">
        <f t="shared" si="503"/>
        <v>Q4</v>
      </c>
    </row>
    <row r="10745" spans="1:14" x14ac:dyDescent="0.35">
      <c r="A10745">
        <v>1788369</v>
      </c>
      <c r="B10745" t="s">
        <v>11</v>
      </c>
      <c r="C10745" t="s">
        <v>16</v>
      </c>
      <c r="D10745" t="s">
        <v>20</v>
      </c>
      <c r="E10745" t="s">
        <v>25</v>
      </c>
      <c r="F10745" t="s">
        <v>57</v>
      </c>
      <c r="G10745" s="10">
        <v>42416</v>
      </c>
      <c r="H10745" s="10">
        <v>42424</v>
      </c>
      <c r="I10745" t="s">
        <v>15</v>
      </c>
      <c r="J10745" t="s">
        <v>15</v>
      </c>
      <c r="K10745" t="str">
        <f>INDEX(State_Code_Name!B:B,MATCH(Consumer_Complaints!E10745,State_Code_Name!C:C,0))</f>
        <v>Georgia</v>
      </c>
      <c r="L10745">
        <f t="shared" si="501"/>
        <v>8</v>
      </c>
      <c r="M10745">
        <f t="shared" si="502"/>
        <v>2016</v>
      </c>
      <c r="N10745" t="str">
        <f t="shared" si="503"/>
        <v>Q1</v>
      </c>
    </row>
    <row r="10746" spans="1:14" x14ac:dyDescent="0.35">
      <c r="A10746">
        <v>430066</v>
      </c>
      <c r="B10746" t="s">
        <v>11</v>
      </c>
      <c r="C10746" t="s">
        <v>26</v>
      </c>
      <c r="D10746" t="s">
        <v>56</v>
      </c>
      <c r="E10746" t="s">
        <v>25</v>
      </c>
      <c r="F10746" t="s">
        <v>57</v>
      </c>
      <c r="G10746" s="10">
        <v>41614</v>
      </c>
      <c r="H10746" s="10">
        <v>41614</v>
      </c>
      <c r="I10746" t="s">
        <v>14</v>
      </c>
      <c r="J10746" t="s">
        <v>14</v>
      </c>
      <c r="K10746" t="str">
        <f>INDEX(State_Code_Name!B:B,MATCH(Consumer_Complaints!E10746,State_Code_Name!C:C,0))</f>
        <v>Georgia</v>
      </c>
      <c r="L10746">
        <f t="shared" si="501"/>
        <v>0</v>
      </c>
      <c r="M10746">
        <f t="shared" si="502"/>
        <v>2013</v>
      </c>
      <c r="N10746" t="str">
        <f t="shared" si="503"/>
        <v>Q4</v>
      </c>
    </row>
    <row r="10747" spans="1:14" x14ac:dyDescent="0.35">
      <c r="A10747">
        <v>382999</v>
      </c>
      <c r="B10747" t="s">
        <v>30</v>
      </c>
      <c r="C10747" t="s">
        <v>26</v>
      </c>
      <c r="D10747" t="s">
        <v>27</v>
      </c>
      <c r="E10747" t="s">
        <v>106</v>
      </c>
      <c r="F10747" t="s">
        <v>19</v>
      </c>
      <c r="G10747" s="10">
        <v>41380</v>
      </c>
      <c r="H10747" s="10">
        <v>41380</v>
      </c>
      <c r="I10747" t="s">
        <v>14</v>
      </c>
      <c r="J10747" t="s">
        <v>15</v>
      </c>
      <c r="K10747" t="str">
        <f>INDEX(State_Code_Name!B:B,MATCH(Consumer_Complaints!E10747,State_Code_Name!C:C,0))</f>
        <v>Indiana</v>
      </c>
      <c r="L10747">
        <f t="shared" si="501"/>
        <v>0</v>
      </c>
      <c r="M10747">
        <f t="shared" si="502"/>
        <v>2013</v>
      </c>
      <c r="N10747" t="str">
        <f t="shared" si="503"/>
        <v>Q2</v>
      </c>
    </row>
    <row r="10748" spans="1:14" x14ac:dyDescent="0.35">
      <c r="A10748">
        <v>1691361</v>
      </c>
      <c r="B10748" t="s">
        <v>102</v>
      </c>
      <c r="C10748" t="s">
        <v>32</v>
      </c>
      <c r="D10748" t="s">
        <v>41</v>
      </c>
      <c r="E10748" t="s">
        <v>122</v>
      </c>
      <c r="F10748" t="s">
        <v>305</v>
      </c>
      <c r="G10748" s="10">
        <v>42289</v>
      </c>
      <c r="H10748" s="10">
        <v>42353</v>
      </c>
      <c r="I10748" t="s">
        <v>14</v>
      </c>
      <c r="J10748" t="s">
        <v>15</v>
      </c>
      <c r="K10748" t="str">
        <f>INDEX(State_Code_Name!B:B,MATCH(Consumer_Complaints!E10748,State_Code_Name!C:C,0))</f>
        <v>Maryland</v>
      </c>
      <c r="L10748">
        <f t="shared" si="501"/>
        <v>64</v>
      </c>
      <c r="M10748">
        <f t="shared" si="502"/>
        <v>2015</v>
      </c>
      <c r="N10748" t="str">
        <f t="shared" si="503"/>
        <v>Q4</v>
      </c>
    </row>
    <row r="10749" spans="1:14" x14ac:dyDescent="0.35">
      <c r="A10749">
        <v>333249</v>
      </c>
      <c r="B10749" t="s">
        <v>54</v>
      </c>
      <c r="C10749" t="s">
        <v>52</v>
      </c>
      <c r="D10749" t="s">
        <v>103</v>
      </c>
      <c r="E10749" t="s">
        <v>25</v>
      </c>
      <c r="F10749" t="s">
        <v>19</v>
      </c>
      <c r="G10749" s="10">
        <v>41332</v>
      </c>
      <c r="H10749" s="10">
        <v>41332</v>
      </c>
      <c r="I10749" t="s">
        <v>14</v>
      </c>
      <c r="J10749" t="s">
        <v>15</v>
      </c>
      <c r="K10749" t="str">
        <f>INDEX(State_Code_Name!B:B,MATCH(Consumer_Complaints!E10749,State_Code_Name!C:C,0))</f>
        <v>Georgia</v>
      </c>
      <c r="L10749">
        <f t="shared" si="501"/>
        <v>0</v>
      </c>
      <c r="M10749">
        <f t="shared" si="502"/>
        <v>2013</v>
      </c>
      <c r="N10749" t="str">
        <f t="shared" si="503"/>
        <v>Q1</v>
      </c>
    </row>
    <row r="10750" spans="1:14" x14ac:dyDescent="0.35">
      <c r="A10750">
        <v>1792380</v>
      </c>
      <c r="B10750" t="s">
        <v>717</v>
      </c>
      <c r="C10750" t="s">
        <v>36</v>
      </c>
      <c r="D10750" t="s">
        <v>150</v>
      </c>
      <c r="E10750" t="s">
        <v>51</v>
      </c>
      <c r="F10750" t="s">
        <v>19</v>
      </c>
      <c r="G10750" s="10">
        <v>42417</v>
      </c>
      <c r="H10750" s="10">
        <v>42423</v>
      </c>
      <c r="I10750" t="s">
        <v>14</v>
      </c>
      <c r="J10750" t="s">
        <v>15</v>
      </c>
      <c r="K10750" t="str">
        <f>INDEX(State_Code_Name!B:B,MATCH(Consumer_Complaints!E10750,State_Code_Name!C:C,0))</f>
        <v>Washington</v>
      </c>
      <c r="L10750">
        <f t="shared" si="501"/>
        <v>6</v>
      </c>
      <c r="M10750">
        <f t="shared" si="502"/>
        <v>2016</v>
      </c>
      <c r="N10750" t="str">
        <f t="shared" si="503"/>
        <v>Q1</v>
      </c>
    </row>
    <row r="10751" spans="1:14" x14ac:dyDescent="0.35">
      <c r="A10751">
        <v>684487</v>
      </c>
      <c r="B10751" t="s">
        <v>421</v>
      </c>
      <c r="C10751" t="s">
        <v>32</v>
      </c>
      <c r="D10751" t="s">
        <v>44</v>
      </c>
      <c r="E10751" t="s">
        <v>31</v>
      </c>
      <c r="F10751" t="s">
        <v>19</v>
      </c>
      <c r="G10751" s="10">
        <v>41663</v>
      </c>
      <c r="H10751" s="10">
        <v>41663</v>
      </c>
      <c r="I10751" t="s">
        <v>14</v>
      </c>
      <c r="J10751" t="s">
        <v>15</v>
      </c>
      <c r="K10751" t="str">
        <f>INDEX(State_Code_Name!B:B,MATCH(Consumer_Complaints!E10751,State_Code_Name!C:C,0))</f>
        <v>Texas</v>
      </c>
      <c r="L10751">
        <f t="shared" si="501"/>
        <v>0</v>
      </c>
      <c r="M10751">
        <f t="shared" si="502"/>
        <v>2014</v>
      </c>
      <c r="N10751" t="str">
        <f t="shared" si="503"/>
        <v>Q1</v>
      </c>
    </row>
    <row r="10752" spans="1:14" x14ac:dyDescent="0.35">
      <c r="A10752">
        <v>1152992</v>
      </c>
      <c r="B10752" t="s">
        <v>181</v>
      </c>
      <c r="C10752" t="s">
        <v>32</v>
      </c>
      <c r="D10752" t="s">
        <v>41</v>
      </c>
      <c r="E10752" t="s">
        <v>22</v>
      </c>
      <c r="F10752" t="s">
        <v>57</v>
      </c>
      <c r="G10752" s="10">
        <v>41955</v>
      </c>
      <c r="H10752" s="10">
        <v>41988</v>
      </c>
      <c r="I10752" t="s">
        <v>14</v>
      </c>
      <c r="J10752" t="s">
        <v>14</v>
      </c>
      <c r="K10752" t="str">
        <f>INDEX(State_Code_Name!B:B,MATCH(Consumer_Complaints!E10752,State_Code_Name!C:C,0))</f>
        <v>New York</v>
      </c>
      <c r="L10752">
        <f t="shared" si="501"/>
        <v>33</v>
      </c>
      <c r="M10752">
        <f t="shared" si="502"/>
        <v>2014</v>
      </c>
      <c r="N10752" t="str">
        <f t="shared" si="503"/>
        <v>Q4</v>
      </c>
    </row>
    <row r="10753" spans="1:14" x14ac:dyDescent="0.35">
      <c r="A10753">
        <v>1886955</v>
      </c>
      <c r="B10753" t="s">
        <v>240</v>
      </c>
      <c r="C10753" t="s">
        <v>61</v>
      </c>
      <c r="D10753" t="s">
        <v>282</v>
      </c>
      <c r="E10753" t="s">
        <v>18</v>
      </c>
      <c r="F10753" t="s">
        <v>19</v>
      </c>
      <c r="G10753" s="10">
        <v>42479</v>
      </c>
      <c r="H10753" s="10">
        <v>42479</v>
      </c>
      <c r="I10753" t="s">
        <v>14</v>
      </c>
      <c r="J10753" t="s">
        <v>15</v>
      </c>
      <c r="K10753" t="str">
        <f>INDEX(State_Code_Name!B:B,MATCH(Consumer_Complaints!E10753,State_Code_Name!C:C,0))</f>
        <v>California</v>
      </c>
      <c r="L10753">
        <f t="shared" si="501"/>
        <v>0</v>
      </c>
      <c r="M10753">
        <f t="shared" si="502"/>
        <v>2016</v>
      </c>
      <c r="N10753" t="str">
        <f t="shared" si="503"/>
        <v>Q2</v>
      </c>
    </row>
    <row r="10754" spans="1:14" x14ac:dyDescent="0.35">
      <c r="A10754">
        <v>1977411</v>
      </c>
      <c r="B10754" t="s">
        <v>129</v>
      </c>
      <c r="C10754" t="s">
        <v>32</v>
      </c>
      <c r="D10754" t="s">
        <v>41</v>
      </c>
      <c r="E10754" t="s">
        <v>22</v>
      </c>
      <c r="F10754" t="s">
        <v>57</v>
      </c>
      <c r="G10754" s="10">
        <v>42542</v>
      </c>
      <c r="H10754" s="10">
        <v>42543</v>
      </c>
      <c r="I10754" t="s">
        <v>14</v>
      </c>
      <c r="J10754" t="s">
        <v>15</v>
      </c>
      <c r="K10754" t="str">
        <f>INDEX(State_Code_Name!B:B,MATCH(Consumer_Complaints!E10754,State_Code_Name!C:C,0))</f>
        <v>New York</v>
      </c>
      <c r="L10754">
        <f t="shared" si="501"/>
        <v>1</v>
      </c>
      <c r="M10754">
        <f t="shared" si="502"/>
        <v>2016</v>
      </c>
      <c r="N10754" t="str">
        <f t="shared" si="503"/>
        <v>Q2</v>
      </c>
    </row>
    <row r="10755" spans="1:14" x14ac:dyDescent="0.35">
      <c r="A10755">
        <v>471222</v>
      </c>
      <c r="B10755" t="s">
        <v>58</v>
      </c>
      <c r="C10755" t="s">
        <v>36</v>
      </c>
      <c r="D10755" t="s">
        <v>80</v>
      </c>
      <c r="E10755" t="s">
        <v>85</v>
      </c>
      <c r="F10755" t="s">
        <v>19</v>
      </c>
      <c r="G10755" s="10">
        <v>41282</v>
      </c>
      <c r="H10755" s="10">
        <v>41282</v>
      </c>
      <c r="I10755" t="s">
        <v>14</v>
      </c>
      <c r="J10755" t="s">
        <v>14</v>
      </c>
      <c r="K10755" t="str">
        <f>INDEX(State_Code_Name!B:B,MATCH(Consumer_Complaints!E10755,State_Code_Name!C:C,0))</f>
        <v>Wisconsin</v>
      </c>
      <c r="L10755">
        <f t="shared" ref="L10755:L10818" si="504">H10755-G10755</f>
        <v>0</v>
      </c>
      <c r="M10755">
        <f t="shared" ref="M10755:M10818" si="505">YEAR(G10755)</f>
        <v>2013</v>
      </c>
      <c r="N10755" t="str">
        <f t="shared" ref="N10755:N10818" si="506">IF(MONTH(G10755)&lt;=3,"Q1",IF(MONTH(G10755)&lt;=6,"Q2",IF(MONTH(G10755)&lt;=9,"Q3","Q4")))</f>
        <v>Q1</v>
      </c>
    </row>
    <row r="10756" spans="1:14" x14ac:dyDescent="0.35">
      <c r="A10756">
        <v>1531745</v>
      </c>
      <c r="B10756" t="s">
        <v>377</v>
      </c>
      <c r="C10756" t="s">
        <v>32</v>
      </c>
      <c r="D10756" t="s">
        <v>41</v>
      </c>
      <c r="E10756" t="s">
        <v>121</v>
      </c>
      <c r="F10756" t="s">
        <v>19</v>
      </c>
      <c r="G10756" s="10">
        <v>42238</v>
      </c>
      <c r="H10756" s="10">
        <v>42239</v>
      </c>
      <c r="I10756" t="s">
        <v>14</v>
      </c>
      <c r="J10756" t="s">
        <v>15</v>
      </c>
      <c r="K10756" t="str">
        <f>INDEX(State_Code_Name!B:B,MATCH(Consumer_Complaints!E10756,State_Code_Name!C:C,0))</f>
        <v>Oregon</v>
      </c>
      <c r="L10756">
        <f t="shared" si="504"/>
        <v>1</v>
      </c>
      <c r="M10756">
        <f t="shared" si="505"/>
        <v>2015</v>
      </c>
      <c r="N10756" t="str">
        <f t="shared" si="506"/>
        <v>Q3</v>
      </c>
    </row>
    <row r="10757" spans="1:14" x14ac:dyDescent="0.35">
      <c r="A10757">
        <v>1010226</v>
      </c>
      <c r="B10757" t="s">
        <v>437</v>
      </c>
      <c r="C10757" t="s">
        <v>32</v>
      </c>
      <c r="D10757" t="s">
        <v>41</v>
      </c>
      <c r="E10757" t="s">
        <v>59</v>
      </c>
      <c r="F10757" t="s">
        <v>19</v>
      </c>
      <c r="G10757" s="10">
        <v>41679</v>
      </c>
      <c r="H10757" s="10">
        <v>41768</v>
      </c>
      <c r="I10757" t="s">
        <v>14</v>
      </c>
      <c r="J10757" t="s">
        <v>15</v>
      </c>
      <c r="K10757" t="str">
        <f>INDEX(State_Code_Name!B:B,MATCH(Consumer_Complaints!E10757,State_Code_Name!C:C,0))</f>
        <v>Illinois</v>
      </c>
      <c r="L10757">
        <f t="shared" si="504"/>
        <v>89</v>
      </c>
      <c r="M10757">
        <f t="shared" si="505"/>
        <v>2014</v>
      </c>
      <c r="N10757" t="str">
        <f t="shared" si="506"/>
        <v>Q1</v>
      </c>
    </row>
    <row r="10758" spans="1:14" x14ac:dyDescent="0.35">
      <c r="A10758">
        <v>2093696</v>
      </c>
      <c r="B10758" t="s">
        <v>68</v>
      </c>
      <c r="C10758" t="s">
        <v>36</v>
      </c>
      <c r="D10758" t="s">
        <v>120</v>
      </c>
      <c r="E10758" t="s">
        <v>59</v>
      </c>
      <c r="F10758" t="s">
        <v>19</v>
      </c>
      <c r="G10758" s="10">
        <v>42409</v>
      </c>
      <c r="H10758" s="10">
        <v>42409</v>
      </c>
      <c r="I10758" t="s">
        <v>14</v>
      </c>
      <c r="J10758" t="s">
        <v>14</v>
      </c>
      <c r="K10758" t="str">
        <f>INDEX(State_Code_Name!B:B,MATCH(Consumer_Complaints!E10758,State_Code_Name!C:C,0))</f>
        <v>Illinois</v>
      </c>
      <c r="L10758">
        <f t="shared" si="504"/>
        <v>0</v>
      </c>
      <c r="M10758">
        <f t="shared" si="505"/>
        <v>2016</v>
      </c>
      <c r="N10758" t="str">
        <f t="shared" si="506"/>
        <v>Q1</v>
      </c>
    </row>
    <row r="10759" spans="1:14" x14ac:dyDescent="0.35">
      <c r="A10759">
        <v>1834425</v>
      </c>
      <c r="B10759" t="s">
        <v>81</v>
      </c>
      <c r="C10759" t="s">
        <v>16</v>
      </c>
      <c r="D10759" t="s">
        <v>24</v>
      </c>
      <c r="E10759" t="s">
        <v>22</v>
      </c>
      <c r="F10759" t="s">
        <v>57</v>
      </c>
      <c r="G10759" s="10">
        <v>42445</v>
      </c>
      <c r="H10759" s="10">
        <v>42450</v>
      </c>
      <c r="I10759" t="s">
        <v>14</v>
      </c>
      <c r="J10759" t="s">
        <v>15</v>
      </c>
      <c r="K10759" t="str">
        <f>INDEX(State_Code_Name!B:B,MATCH(Consumer_Complaints!E10759,State_Code_Name!C:C,0))</f>
        <v>New York</v>
      </c>
      <c r="L10759">
        <f t="shared" si="504"/>
        <v>5</v>
      </c>
      <c r="M10759">
        <f t="shared" si="505"/>
        <v>2016</v>
      </c>
      <c r="N10759" t="str">
        <f t="shared" si="506"/>
        <v>Q1</v>
      </c>
    </row>
    <row r="10760" spans="1:14" x14ac:dyDescent="0.35">
      <c r="A10760">
        <v>1730854</v>
      </c>
      <c r="B10760" t="s">
        <v>526</v>
      </c>
      <c r="C10760" t="s">
        <v>26</v>
      </c>
      <c r="D10760" t="s">
        <v>27</v>
      </c>
      <c r="E10760" t="s">
        <v>42</v>
      </c>
      <c r="F10760" t="s">
        <v>19</v>
      </c>
      <c r="G10760" s="10">
        <v>42522</v>
      </c>
      <c r="H10760" s="10">
        <v>42522</v>
      </c>
      <c r="I10760" t="s">
        <v>14</v>
      </c>
      <c r="J10760" t="s">
        <v>14</v>
      </c>
      <c r="K10760" t="str">
        <f>INDEX(State_Code_Name!B:B,MATCH(Consumer_Complaints!E10760,State_Code_Name!C:C,0))</f>
        <v>North Carolina</v>
      </c>
      <c r="L10760">
        <f t="shared" si="504"/>
        <v>0</v>
      </c>
      <c r="M10760">
        <f t="shared" si="505"/>
        <v>2016</v>
      </c>
      <c r="N10760" t="str">
        <f t="shared" si="506"/>
        <v>Q2</v>
      </c>
    </row>
    <row r="10761" spans="1:14" x14ac:dyDescent="0.35">
      <c r="A10761">
        <v>425436</v>
      </c>
      <c r="B10761" t="s">
        <v>50</v>
      </c>
      <c r="C10761" t="s">
        <v>16</v>
      </c>
      <c r="D10761" t="s">
        <v>24</v>
      </c>
      <c r="E10761" t="s">
        <v>39</v>
      </c>
      <c r="F10761" t="s">
        <v>305</v>
      </c>
      <c r="G10761" s="10">
        <v>41431</v>
      </c>
      <c r="H10761" s="10">
        <v>41431</v>
      </c>
      <c r="I10761" t="s">
        <v>14</v>
      </c>
      <c r="J10761" t="s">
        <v>15</v>
      </c>
      <c r="K10761" t="str">
        <f>INDEX(State_Code_Name!B:B,MATCH(Consumer_Complaints!E10761,State_Code_Name!C:C,0))</f>
        <v>Ohio</v>
      </c>
      <c r="L10761">
        <f t="shared" si="504"/>
        <v>0</v>
      </c>
      <c r="M10761">
        <f t="shared" si="505"/>
        <v>2013</v>
      </c>
      <c r="N10761" t="str">
        <f t="shared" si="506"/>
        <v>Q2</v>
      </c>
    </row>
    <row r="10762" spans="1:14" x14ac:dyDescent="0.35">
      <c r="A10762">
        <v>581276</v>
      </c>
      <c r="B10762" t="s">
        <v>280</v>
      </c>
      <c r="C10762" t="s">
        <v>32</v>
      </c>
      <c r="D10762" t="s">
        <v>41</v>
      </c>
      <c r="E10762" t="s">
        <v>35</v>
      </c>
      <c r="F10762" t="s">
        <v>19</v>
      </c>
      <c r="G10762" s="10">
        <v>41285</v>
      </c>
      <c r="H10762" s="10">
        <v>41285</v>
      </c>
      <c r="I10762" t="s">
        <v>14</v>
      </c>
      <c r="J10762" t="s">
        <v>15</v>
      </c>
      <c r="K10762" t="str">
        <f>INDEX(State_Code_Name!B:B,MATCH(Consumer_Complaints!E10762,State_Code_Name!C:C,0))</f>
        <v>Florida</v>
      </c>
      <c r="L10762">
        <f t="shared" si="504"/>
        <v>0</v>
      </c>
      <c r="M10762">
        <f t="shared" si="505"/>
        <v>2013</v>
      </c>
      <c r="N10762" t="str">
        <f t="shared" si="506"/>
        <v>Q1</v>
      </c>
    </row>
    <row r="10763" spans="1:14" x14ac:dyDescent="0.35">
      <c r="A10763">
        <v>1275069</v>
      </c>
      <c r="B10763" t="s">
        <v>143</v>
      </c>
      <c r="C10763" t="s">
        <v>16</v>
      </c>
      <c r="D10763" t="s">
        <v>75</v>
      </c>
      <c r="E10763" t="s">
        <v>35</v>
      </c>
      <c r="F10763" t="s">
        <v>19</v>
      </c>
      <c r="G10763" s="10">
        <v>42280</v>
      </c>
      <c r="H10763" s="10">
        <v>42280</v>
      </c>
      <c r="I10763" t="s">
        <v>14</v>
      </c>
      <c r="J10763" t="s">
        <v>15</v>
      </c>
      <c r="K10763" t="str">
        <f>INDEX(State_Code_Name!B:B,MATCH(Consumer_Complaints!E10763,State_Code_Name!C:C,0))</f>
        <v>Florida</v>
      </c>
      <c r="L10763">
        <f t="shared" si="504"/>
        <v>0</v>
      </c>
      <c r="M10763">
        <f t="shared" si="505"/>
        <v>2015</v>
      </c>
      <c r="N10763" t="str">
        <f t="shared" si="506"/>
        <v>Q4</v>
      </c>
    </row>
    <row r="10764" spans="1:14" x14ac:dyDescent="0.35">
      <c r="A10764">
        <v>1342007</v>
      </c>
      <c r="B10764" t="s">
        <v>322</v>
      </c>
      <c r="C10764" t="s">
        <v>172</v>
      </c>
      <c r="D10764" t="s">
        <v>190</v>
      </c>
      <c r="E10764" t="s">
        <v>18</v>
      </c>
      <c r="F10764" t="s">
        <v>13</v>
      </c>
      <c r="G10764" s="10">
        <v>42116</v>
      </c>
      <c r="H10764" s="10">
        <v>42121</v>
      </c>
      <c r="I10764" t="s">
        <v>14</v>
      </c>
      <c r="J10764" t="s">
        <v>15</v>
      </c>
      <c r="K10764" t="str">
        <f>INDEX(State_Code_Name!B:B,MATCH(Consumer_Complaints!E10764,State_Code_Name!C:C,0))</f>
        <v>California</v>
      </c>
      <c r="L10764">
        <f t="shared" si="504"/>
        <v>5</v>
      </c>
      <c r="M10764">
        <f t="shared" si="505"/>
        <v>2015</v>
      </c>
      <c r="N10764" t="str">
        <f t="shared" si="506"/>
        <v>Q2</v>
      </c>
    </row>
    <row r="10765" spans="1:14" x14ac:dyDescent="0.35">
      <c r="A10765">
        <v>402381</v>
      </c>
      <c r="B10765" t="s">
        <v>73</v>
      </c>
      <c r="C10765" t="s">
        <v>26</v>
      </c>
      <c r="D10765" t="s">
        <v>27</v>
      </c>
      <c r="E10765" t="s">
        <v>18</v>
      </c>
      <c r="F10765" t="s">
        <v>19</v>
      </c>
      <c r="G10765" s="10">
        <v>41491</v>
      </c>
      <c r="H10765" s="10">
        <v>41522</v>
      </c>
      <c r="I10765" t="s">
        <v>14</v>
      </c>
      <c r="J10765" t="s">
        <v>15</v>
      </c>
      <c r="K10765" t="str">
        <f>INDEX(State_Code_Name!B:B,MATCH(Consumer_Complaints!E10765,State_Code_Name!C:C,0))</f>
        <v>California</v>
      </c>
      <c r="L10765">
        <f t="shared" si="504"/>
        <v>31</v>
      </c>
      <c r="M10765">
        <f t="shared" si="505"/>
        <v>2013</v>
      </c>
      <c r="N10765" t="str">
        <f t="shared" si="506"/>
        <v>Q3</v>
      </c>
    </row>
    <row r="10766" spans="1:14" x14ac:dyDescent="0.35">
      <c r="A10766">
        <v>1581730</v>
      </c>
      <c r="B10766" t="s">
        <v>63</v>
      </c>
      <c r="C10766" t="s">
        <v>61</v>
      </c>
      <c r="D10766" t="s">
        <v>199</v>
      </c>
      <c r="E10766" t="s">
        <v>118</v>
      </c>
      <c r="F10766" t="s">
        <v>19</v>
      </c>
      <c r="G10766" s="10">
        <v>42273</v>
      </c>
      <c r="H10766" s="10">
        <v>42273</v>
      </c>
      <c r="I10766" t="s">
        <v>14</v>
      </c>
      <c r="J10766" t="s">
        <v>15</v>
      </c>
      <c r="K10766" t="str">
        <f>INDEX(State_Code_Name!B:B,MATCH(Consumer_Complaints!E10766,State_Code_Name!C:C,0))</f>
        <v>Alabama</v>
      </c>
      <c r="L10766">
        <f t="shared" si="504"/>
        <v>0</v>
      </c>
      <c r="M10766">
        <f t="shared" si="505"/>
        <v>2015</v>
      </c>
      <c r="N10766" t="str">
        <f t="shared" si="506"/>
        <v>Q3</v>
      </c>
    </row>
    <row r="10767" spans="1:14" x14ac:dyDescent="0.35">
      <c r="A10767">
        <v>1869775</v>
      </c>
      <c r="B10767" t="s">
        <v>240</v>
      </c>
      <c r="C10767" t="s">
        <v>61</v>
      </c>
      <c r="D10767" t="s">
        <v>282</v>
      </c>
      <c r="E10767" t="s">
        <v>66</v>
      </c>
      <c r="F10767" t="s">
        <v>19</v>
      </c>
      <c r="G10767" s="10">
        <v>42586</v>
      </c>
      <c r="H10767" s="10">
        <v>42586</v>
      </c>
      <c r="I10767" t="s">
        <v>14</v>
      </c>
      <c r="J10767" t="s">
        <v>14</v>
      </c>
      <c r="K10767" t="str">
        <f>INDEX(State_Code_Name!B:B,MATCH(Consumer_Complaints!E10767,State_Code_Name!C:C,0))</f>
        <v>Michigan</v>
      </c>
      <c r="L10767">
        <f t="shared" si="504"/>
        <v>0</v>
      </c>
      <c r="M10767">
        <f t="shared" si="505"/>
        <v>2016</v>
      </c>
      <c r="N10767" t="str">
        <f t="shared" si="506"/>
        <v>Q3</v>
      </c>
    </row>
    <row r="10768" spans="1:14" x14ac:dyDescent="0.35">
      <c r="A10768">
        <v>821518</v>
      </c>
      <c r="B10768" t="s">
        <v>38</v>
      </c>
      <c r="C10768" t="s">
        <v>26</v>
      </c>
      <c r="D10768" t="s">
        <v>27</v>
      </c>
      <c r="E10768" t="s">
        <v>35</v>
      </c>
      <c r="F10768" t="s">
        <v>57</v>
      </c>
      <c r="G10768" s="10">
        <v>41752</v>
      </c>
      <c r="H10768" s="10">
        <v>41775</v>
      </c>
      <c r="I10768" t="s">
        <v>14</v>
      </c>
      <c r="J10768" t="s">
        <v>14</v>
      </c>
      <c r="K10768" t="str">
        <f>INDEX(State_Code_Name!B:B,MATCH(Consumer_Complaints!E10768,State_Code_Name!C:C,0))</f>
        <v>Florida</v>
      </c>
      <c r="L10768">
        <f t="shared" si="504"/>
        <v>23</v>
      </c>
      <c r="M10768">
        <f t="shared" si="505"/>
        <v>2014</v>
      </c>
      <c r="N10768" t="str">
        <f t="shared" si="506"/>
        <v>Q2</v>
      </c>
    </row>
    <row r="10769" spans="1:14" x14ac:dyDescent="0.35">
      <c r="A10769">
        <v>1953512</v>
      </c>
      <c r="B10769" t="s">
        <v>30</v>
      </c>
      <c r="C10769" t="s">
        <v>16</v>
      </c>
      <c r="D10769" t="s">
        <v>20</v>
      </c>
      <c r="E10769" t="s">
        <v>51</v>
      </c>
      <c r="F10769" t="s">
        <v>13</v>
      </c>
      <c r="G10769" s="10">
        <v>42466</v>
      </c>
      <c r="H10769" s="10">
        <v>42466</v>
      </c>
      <c r="I10769" t="s">
        <v>14</v>
      </c>
      <c r="J10769" t="s">
        <v>15</v>
      </c>
      <c r="K10769" t="str">
        <f>INDEX(State_Code_Name!B:B,MATCH(Consumer_Complaints!E10769,State_Code_Name!C:C,0))</f>
        <v>Washington</v>
      </c>
      <c r="L10769">
        <f t="shared" si="504"/>
        <v>0</v>
      </c>
      <c r="M10769">
        <f t="shared" si="505"/>
        <v>2016</v>
      </c>
      <c r="N10769" t="str">
        <f t="shared" si="506"/>
        <v>Q2</v>
      </c>
    </row>
    <row r="10770" spans="1:14" x14ac:dyDescent="0.35">
      <c r="A10770">
        <v>1532289</v>
      </c>
      <c r="B10770" t="s">
        <v>38</v>
      </c>
      <c r="C10770" t="s">
        <v>26</v>
      </c>
      <c r="D10770" t="s">
        <v>78</v>
      </c>
      <c r="E10770" t="s">
        <v>48</v>
      </c>
      <c r="F10770" t="s">
        <v>19</v>
      </c>
      <c r="G10770" s="10">
        <v>42240</v>
      </c>
      <c r="H10770" s="10">
        <v>42240</v>
      </c>
      <c r="I10770" t="s">
        <v>14</v>
      </c>
      <c r="J10770" t="s">
        <v>15</v>
      </c>
      <c r="K10770" t="str">
        <f>INDEX(State_Code_Name!B:B,MATCH(Consumer_Complaints!E10770,State_Code_Name!C:C,0))</f>
        <v>New Jersey</v>
      </c>
      <c r="L10770">
        <f t="shared" si="504"/>
        <v>0</v>
      </c>
      <c r="M10770">
        <f t="shared" si="505"/>
        <v>2015</v>
      </c>
      <c r="N10770" t="str">
        <f t="shared" si="506"/>
        <v>Q3</v>
      </c>
    </row>
    <row r="10771" spans="1:14" x14ac:dyDescent="0.35">
      <c r="A10771">
        <v>875950</v>
      </c>
      <c r="B10771" t="s">
        <v>662</v>
      </c>
      <c r="C10771" t="s">
        <v>32</v>
      </c>
      <c r="D10771" t="s">
        <v>41</v>
      </c>
      <c r="E10771" t="s">
        <v>42</v>
      </c>
      <c r="F10771" t="s">
        <v>19</v>
      </c>
      <c r="G10771" s="10">
        <v>41790</v>
      </c>
      <c r="H10771" s="10">
        <v>41809</v>
      </c>
      <c r="I10771" t="s">
        <v>14</v>
      </c>
      <c r="J10771" t="s">
        <v>15</v>
      </c>
      <c r="K10771" t="str">
        <f>INDEX(State_Code_Name!B:B,MATCH(Consumer_Complaints!E10771,State_Code_Name!C:C,0))</f>
        <v>North Carolina</v>
      </c>
      <c r="L10771">
        <f t="shared" si="504"/>
        <v>19</v>
      </c>
      <c r="M10771">
        <f t="shared" si="505"/>
        <v>2014</v>
      </c>
      <c r="N10771" t="str">
        <f t="shared" si="506"/>
        <v>Q2</v>
      </c>
    </row>
    <row r="10772" spans="1:14" x14ac:dyDescent="0.35">
      <c r="A10772">
        <v>574459</v>
      </c>
      <c r="B10772" t="s">
        <v>11</v>
      </c>
      <c r="C10772" t="s">
        <v>36</v>
      </c>
      <c r="D10772" t="s">
        <v>49</v>
      </c>
      <c r="F10772" t="s">
        <v>13</v>
      </c>
      <c r="G10772" s="10">
        <v>41575</v>
      </c>
      <c r="H10772" s="10">
        <v>41576</v>
      </c>
      <c r="I10772" t="s">
        <v>14</v>
      </c>
      <c r="J10772" t="s">
        <v>15</v>
      </c>
      <c r="K10772" t="e">
        <f>INDEX(State_Code_Name!B:B,MATCH(Consumer_Complaints!E10772,State_Code_Name!C:C,0))</f>
        <v>#N/A</v>
      </c>
      <c r="L10772">
        <f t="shared" si="504"/>
        <v>1</v>
      </c>
      <c r="M10772">
        <f t="shared" si="505"/>
        <v>2013</v>
      </c>
      <c r="N10772" t="str">
        <f t="shared" si="506"/>
        <v>Q4</v>
      </c>
    </row>
    <row r="10773" spans="1:14" x14ac:dyDescent="0.35">
      <c r="A10773">
        <v>1750065</v>
      </c>
      <c r="B10773" t="s">
        <v>238</v>
      </c>
      <c r="C10773" t="s">
        <v>32</v>
      </c>
      <c r="D10773" t="s">
        <v>44</v>
      </c>
      <c r="E10773" t="s">
        <v>18</v>
      </c>
      <c r="F10773" t="s">
        <v>13</v>
      </c>
      <c r="G10773" s="10">
        <v>42389</v>
      </c>
      <c r="H10773" s="10">
        <v>42389</v>
      </c>
      <c r="I10773" t="s">
        <v>14</v>
      </c>
      <c r="J10773" t="s">
        <v>15</v>
      </c>
      <c r="K10773" t="str">
        <f>INDEX(State_Code_Name!B:B,MATCH(Consumer_Complaints!E10773,State_Code_Name!C:C,0))</f>
        <v>California</v>
      </c>
      <c r="L10773">
        <f t="shared" si="504"/>
        <v>0</v>
      </c>
      <c r="M10773">
        <f t="shared" si="505"/>
        <v>2016</v>
      </c>
      <c r="N10773" t="str">
        <f t="shared" si="506"/>
        <v>Q1</v>
      </c>
    </row>
    <row r="10774" spans="1:14" x14ac:dyDescent="0.35">
      <c r="A10774">
        <v>1189328</v>
      </c>
      <c r="B10774" t="s">
        <v>30</v>
      </c>
      <c r="C10774" t="s">
        <v>36</v>
      </c>
      <c r="D10774" t="s">
        <v>80</v>
      </c>
      <c r="E10774" t="s">
        <v>18</v>
      </c>
      <c r="F10774" t="s">
        <v>19</v>
      </c>
      <c r="G10774" s="10">
        <v>42278</v>
      </c>
      <c r="H10774" s="10">
        <v>42278</v>
      </c>
      <c r="I10774" t="s">
        <v>14</v>
      </c>
      <c r="J10774" t="s">
        <v>15</v>
      </c>
      <c r="K10774" t="str">
        <f>INDEX(State_Code_Name!B:B,MATCH(Consumer_Complaints!E10774,State_Code_Name!C:C,0))</f>
        <v>California</v>
      </c>
      <c r="L10774">
        <f t="shared" si="504"/>
        <v>0</v>
      </c>
      <c r="M10774">
        <f t="shared" si="505"/>
        <v>2015</v>
      </c>
      <c r="N10774" t="str">
        <f t="shared" si="506"/>
        <v>Q4</v>
      </c>
    </row>
    <row r="10775" spans="1:14" x14ac:dyDescent="0.35">
      <c r="A10775">
        <v>1464459</v>
      </c>
      <c r="B10775" t="s">
        <v>73</v>
      </c>
      <c r="C10775" t="s">
        <v>26</v>
      </c>
      <c r="D10775" t="s">
        <v>27</v>
      </c>
      <c r="E10775" t="s">
        <v>25</v>
      </c>
      <c r="F10775" t="s">
        <v>19</v>
      </c>
      <c r="G10775" s="10">
        <v>42198</v>
      </c>
      <c r="H10775" s="10">
        <v>42198</v>
      </c>
      <c r="I10775" t="s">
        <v>14</v>
      </c>
      <c r="J10775" t="s">
        <v>15</v>
      </c>
      <c r="K10775" t="str">
        <f>INDEX(State_Code_Name!B:B,MATCH(Consumer_Complaints!E10775,State_Code_Name!C:C,0))</f>
        <v>Georgia</v>
      </c>
      <c r="L10775">
        <f t="shared" si="504"/>
        <v>0</v>
      </c>
      <c r="M10775">
        <f t="shared" si="505"/>
        <v>2015</v>
      </c>
      <c r="N10775" t="str">
        <f t="shared" si="506"/>
        <v>Q3</v>
      </c>
    </row>
    <row r="10776" spans="1:14" x14ac:dyDescent="0.35">
      <c r="A10776">
        <v>1800795</v>
      </c>
      <c r="B10776" t="s">
        <v>353</v>
      </c>
      <c r="C10776" t="s">
        <v>9</v>
      </c>
      <c r="D10776" t="s">
        <v>532</v>
      </c>
      <c r="E10776" t="s">
        <v>25</v>
      </c>
      <c r="F10776" t="s">
        <v>19</v>
      </c>
      <c r="G10776" s="10">
        <v>42423</v>
      </c>
      <c r="H10776" s="10">
        <v>42425</v>
      </c>
      <c r="I10776" t="s">
        <v>14</v>
      </c>
      <c r="J10776" t="s">
        <v>15</v>
      </c>
      <c r="K10776" t="str">
        <f>INDEX(State_Code_Name!B:B,MATCH(Consumer_Complaints!E10776,State_Code_Name!C:C,0))</f>
        <v>Georgia</v>
      </c>
      <c r="L10776">
        <f t="shared" si="504"/>
        <v>2</v>
      </c>
      <c r="M10776">
        <f t="shared" si="505"/>
        <v>2016</v>
      </c>
      <c r="N10776" t="str">
        <f t="shared" si="506"/>
        <v>Q1</v>
      </c>
    </row>
    <row r="10777" spans="1:14" x14ac:dyDescent="0.35">
      <c r="A10777">
        <v>1881688</v>
      </c>
      <c r="B10777" t="s">
        <v>60</v>
      </c>
      <c r="C10777" t="s">
        <v>52</v>
      </c>
      <c r="D10777" t="s">
        <v>53</v>
      </c>
      <c r="E10777" t="s">
        <v>70</v>
      </c>
      <c r="F10777" t="s">
        <v>19</v>
      </c>
      <c r="G10777" s="10">
        <v>42475</v>
      </c>
      <c r="H10777" s="10">
        <v>42475</v>
      </c>
      <c r="I10777" t="s">
        <v>14</v>
      </c>
      <c r="J10777" t="s">
        <v>15</v>
      </c>
      <c r="K10777" t="str">
        <f>INDEX(State_Code_Name!B:B,MATCH(Consumer_Complaints!E10777,State_Code_Name!C:C,0))</f>
        <v>Massachusetts</v>
      </c>
      <c r="L10777">
        <f t="shared" si="504"/>
        <v>0</v>
      </c>
      <c r="M10777">
        <f t="shared" si="505"/>
        <v>2016</v>
      </c>
      <c r="N10777" t="str">
        <f t="shared" si="506"/>
        <v>Q2</v>
      </c>
    </row>
    <row r="10778" spans="1:14" x14ac:dyDescent="0.35">
      <c r="A10778">
        <v>810712</v>
      </c>
      <c r="B10778" t="s">
        <v>43</v>
      </c>
      <c r="C10778" t="s">
        <v>16</v>
      </c>
      <c r="D10778" t="s">
        <v>24</v>
      </c>
      <c r="E10778" t="s">
        <v>35</v>
      </c>
      <c r="F10778" t="s">
        <v>23</v>
      </c>
      <c r="G10778" s="10">
        <v>41745</v>
      </c>
      <c r="H10778" s="10">
        <v>41751</v>
      </c>
      <c r="I10778" t="s">
        <v>14</v>
      </c>
      <c r="J10778" t="s">
        <v>15</v>
      </c>
      <c r="K10778" t="str">
        <f>INDEX(State_Code_Name!B:B,MATCH(Consumer_Complaints!E10778,State_Code_Name!C:C,0))</f>
        <v>Florida</v>
      </c>
      <c r="L10778">
        <f t="shared" si="504"/>
        <v>6</v>
      </c>
      <c r="M10778">
        <f t="shared" si="505"/>
        <v>2014</v>
      </c>
      <c r="N10778" t="str">
        <f t="shared" si="506"/>
        <v>Q2</v>
      </c>
    </row>
    <row r="10779" spans="1:14" x14ac:dyDescent="0.35">
      <c r="A10779">
        <v>1529147</v>
      </c>
      <c r="B10779" t="s">
        <v>416</v>
      </c>
      <c r="C10779" t="s">
        <v>32</v>
      </c>
      <c r="D10779" t="s">
        <v>161</v>
      </c>
      <c r="E10779" t="s">
        <v>22</v>
      </c>
      <c r="F10779" t="s">
        <v>19</v>
      </c>
      <c r="G10779" s="10">
        <v>42236</v>
      </c>
      <c r="H10779" s="10">
        <v>42246</v>
      </c>
      <c r="I10779" t="s">
        <v>14</v>
      </c>
      <c r="J10779" t="s">
        <v>15</v>
      </c>
      <c r="K10779" t="str">
        <f>INDEX(State_Code_Name!B:B,MATCH(Consumer_Complaints!E10779,State_Code_Name!C:C,0))</f>
        <v>New York</v>
      </c>
      <c r="L10779">
        <f t="shared" si="504"/>
        <v>10</v>
      </c>
      <c r="M10779">
        <f t="shared" si="505"/>
        <v>2015</v>
      </c>
      <c r="N10779" t="str">
        <f t="shared" si="506"/>
        <v>Q3</v>
      </c>
    </row>
    <row r="10780" spans="1:14" x14ac:dyDescent="0.35">
      <c r="A10780">
        <v>1269779</v>
      </c>
      <c r="B10780" t="s">
        <v>164</v>
      </c>
      <c r="C10780" t="s">
        <v>36</v>
      </c>
      <c r="D10780" t="s">
        <v>112</v>
      </c>
      <c r="E10780" t="s">
        <v>40</v>
      </c>
      <c r="F10780" t="s">
        <v>19</v>
      </c>
      <c r="G10780" s="10">
        <v>42127</v>
      </c>
      <c r="H10780" s="10">
        <v>42127</v>
      </c>
      <c r="I10780" t="s">
        <v>14</v>
      </c>
      <c r="J10780" t="s">
        <v>15</v>
      </c>
      <c r="K10780" t="str">
        <f>INDEX(State_Code_Name!B:B,MATCH(Consumer_Complaints!E10780,State_Code_Name!C:C,0))</f>
        <v>Nevada</v>
      </c>
      <c r="L10780">
        <f t="shared" si="504"/>
        <v>0</v>
      </c>
      <c r="M10780">
        <f t="shared" si="505"/>
        <v>2015</v>
      </c>
      <c r="N10780" t="str">
        <f t="shared" si="506"/>
        <v>Q2</v>
      </c>
    </row>
    <row r="10781" spans="1:14" x14ac:dyDescent="0.35">
      <c r="A10781">
        <v>1330688</v>
      </c>
      <c r="B10781" t="s">
        <v>102</v>
      </c>
      <c r="C10781" t="s">
        <v>26</v>
      </c>
      <c r="D10781" t="s">
        <v>27</v>
      </c>
      <c r="E10781" t="s">
        <v>22</v>
      </c>
      <c r="F10781" t="s">
        <v>19</v>
      </c>
      <c r="G10781" s="10">
        <v>42109</v>
      </c>
      <c r="H10781" s="10">
        <v>42111</v>
      </c>
      <c r="I10781" t="s">
        <v>14</v>
      </c>
      <c r="J10781" t="s">
        <v>15</v>
      </c>
      <c r="K10781" t="str">
        <f>INDEX(State_Code_Name!B:B,MATCH(Consumer_Complaints!E10781,State_Code_Name!C:C,0))</f>
        <v>New York</v>
      </c>
      <c r="L10781">
        <f t="shared" si="504"/>
        <v>2</v>
      </c>
      <c r="M10781">
        <f t="shared" si="505"/>
        <v>2015</v>
      </c>
      <c r="N10781" t="str">
        <f t="shared" si="506"/>
        <v>Q2</v>
      </c>
    </row>
    <row r="10782" spans="1:14" x14ac:dyDescent="0.35">
      <c r="A10782">
        <v>601762</v>
      </c>
      <c r="B10782" t="s">
        <v>30</v>
      </c>
      <c r="C10782" t="s">
        <v>26</v>
      </c>
      <c r="D10782" t="s">
        <v>56</v>
      </c>
      <c r="E10782" t="s">
        <v>42</v>
      </c>
      <c r="F10782" t="s">
        <v>19</v>
      </c>
      <c r="G10782" s="10">
        <v>41596</v>
      </c>
      <c r="H10782" s="10">
        <v>41596</v>
      </c>
      <c r="I10782" t="s">
        <v>14</v>
      </c>
      <c r="J10782" t="s">
        <v>15</v>
      </c>
      <c r="K10782" t="str">
        <f>INDEX(State_Code_Name!B:B,MATCH(Consumer_Complaints!E10782,State_Code_Name!C:C,0))</f>
        <v>North Carolina</v>
      </c>
      <c r="L10782">
        <f t="shared" si="504"/>
        <v>0</v>
      </c>
      <c r="M10782">
        <f t="shared" si="505"/>
        <v>2013</v>
      </c>
      <c r="N10782" t="str">
        <f t="shared" si="506"/>
        <v>Q4</v>
      </c>
    </row>
    <row r="10783" spans="1:14" x14ac:dyDescent="0.35">
      <c r="A10783">
        <v>1061052</v>
      </c>
      <c r="B10783" t="s">
        <v>690</v>
      </c>
      <c r="C10783" t="s">
        <v>32</v>
      </c>
      <c r="D10783" t="s">
        <v>44</v>
      </c>
      <c r="E10783" t="s">
        <v>35</v>
      </c>
      <c r="F10783" t="s">
        <v>19</v>
      </c>
      <c r="G10783" s="10">
        <v>41830</v>
      </c>
      <c r="H10783" s="10">
        <v>41926</v>
      </c>
      <c r="I10783" t="s">
        <v>14</v>
      </c>
      <c r="J10783" t="s">
        <v>15</v>
      </c>
      <c r="K10783" t="str">
        <f>INDEX(State_Code_Name!B:B,MATCH(Consumer_Complaints!E10783,State_Code_Name!C:C,0))</f>
        <v>Florida</v>
      </c>
      <c r="L10783">
        <f t="shared" si="504"/>
        <v>96</v>
      </c>
      <c r="M10783">
        <f t="shared" si="505"/>
        <v>2014</v>
      </c>
      <c r="N10783" t="str">
        <f t="shared" si="506"/>
        <v>Q3</v>
      </c>
    </row>
    <row r="10784" spans="1:14" x14ac:dyDescent="0.35">
      <c r="A10784">
        <v>1765789</v>
      </c>
      <c r="B10784" t="s">
        <v>507</v>
      </c>
      <c r="C10784" t="s">
        <v>26</v>
      </c>
      <c r="D10784" t="s">
        <v>27</v>
      </c>
      <c r="E10784" t="s">
        <v>128</v>
      </c>
      <c r="F10784" t="s">
        <v>19</v>
      </c>
      <c r="G10784" s="10">
        <v>42399</v>
      </c>
      <c r="H10784" s="10">
        <v>42399</v>
      </c>
      <c r="I10784" t="s">
        <v>15</v>
      </c>
      <c r="J10784" t="s">
        <v>15</v>
      </c>
      <c r="K10784" t="str">
        <f>INDEX(State_Code_Name!B:B,MATCH(Consumer_Complaints!E10784,State_Code_Name!C:C,0))</f>
        <v>New Hampshire</v>
      </c>
      <c r="L10784">
        <f t="shared" si="504"/>
        <v>0</v>
      </c>
      <c r="M10784">
        <f t="shared" si="505"/>
        <v>2016</v>
      </c>
      <c r="N10784" t="str">
        <f t="shared" si="506"/>
        <v>Q1</v>
      </c>
    </row>
    <row r="10785" spans="1:14" x14ac:dyDescent="0.35">
      <c r="A10785">
        <v>1801193</v>
      </c>
      <c r="B10785" t="s">
        <v>54</v>
      </c>
      <c r="C10785" t="s">
        <v>52</v>
      </c>
      <c r="D10785" t="s">
        <v>103</v>
      </c>
      <c r="E10785" t="s">
        <v>31</v>
      </c>
      <c r="F10785" t="s">
        <v>19</v>
      </c>
      <c r="G10785" s="10">
        <v>42424</v>
      </c>
      <c r="H10785" s="10">
        <v>42424</v>
      </c>
      <c r="I10785" t="s">
        <v>14</v>
      </c>
      <c r="J10785" t="s">
        <v>14</v>
      </c>
      <c r="K10785" t="str">
        <f>INDEX(State_Code_Name!B:B,MATCH(Consumer_Complaints!E10785,State_Code_Name!C:C,0))</f>
        <v>Texas</v>
      </c>
      <c r="L10785">
        <f t="shared" si="504"/>
        <v>0</v>
      </c>
      <c r="M10785">
        <f t="shared" si="505"/>
        <v>2016</v>
      </c>
      <c r="N10785" t="str">
        <f t="shared" si="506"/>
        <v>Q1</v>
      </c>
    </row>
    <row r="10786" spans="1:14" x14ac:dyDescent="0.35">
      <c r="A10786">
        <v>1984356</v>
      </c>
      <c r="B10786" t="s">
        <v>58</v>
      </c>
      <c r="C10786" t="s">
        <v>36</v>
      </c>
      <c r="D10786" t="s">
        <v>112</v>
      </c>
      <c r="E10786" t="s">
        <v>39</v>
      </c>
      <c r="F10786" t="s">
        <v>19</v>
      </c>
      <c r="G10786" s="10">
        <v>42546</v>
      </c>
      <c r="H10786" s="10">
        <v>42546</v>
      </c>
      <c r="I10786" t="s">
        <v>14</v>
      </c>
      <c r="J10786" t="s">
        <v>15</v>
      </c>
      <c r="K10786" t="str">
        <f>INDEX(State_Code_Name!B:B,MATCH(Consumer_Complaints!E10786,State_Code_Name!C:C,0))</f>
        <v>Ohio</v>
      </c>
      <c r="L10786">
        <f t="shared" si="504"/>
        <v>0</v>
      </c>
      <c r="M10786">
        <f t="shared" si="505"/>
        <v>2016</v>
      </c>
      <c r="N10786" t="str">
        <f t="shared" si="506"/>
        <v>Q2</v>
      </c>
    </row>
    <row r="10787" spans="1:14" x14ac:dyDescent="0.35">
      <c r="A10787">
        <v>1984500</v>
      </c>
      <c r="B10787" t="s">
        <v>50</v>
      </c>
      <c r="C10787" t="s">
        <v>36</v>
      </c>
      <c r="D10787" t="s">
        <v>80</v>
      </c>
      <c r="E10787" t="s">
        <v>151</v>
      </c>
      <c r="F10787" t="s">
        <v>19</v>
      </c>
      <c r="G10787" s="10">
        <v>42545</v>
      </c>
      <c r="H10787" s="10">
        <v>42545</v>
      </c>
      <c r="I10787" t="s">
        <v>14</v>
      </c>
      <c r="J10787" t="s">
        <v>15</v>
      </c>
      <c r="K10787" t="str">
        <f>INDEX(State_Code_Name!B:B,MATCH(Consumer_Complaints!E10787,State_Code_Name!C:C,0))</f>
        <v>Idaho</v>
      </c>
      <c r="L10787">
        <f t="shared" si="504"/>
        <v>0</v>
      </c>
      <c r="M10787">
        <f t="shared" si="505"/>
        <v>2016</v>
      </c>
      <c r="N10787" t="str">
        <f t="shared" si="506"/>
        <v>Q2</v>
      </c>
    </row>
    <row r="10788" spans="1:14" x14ac:dyDescent="0.35">
      <c r="A10788">
        <v>1368605</v>
      </c>
      <c r="B10788" t="s">
        <v>551</v>
      </c>
      <c r="C10788" t="s">
        <v>531</v>
      </c>
      <c r="D10788" t="s">
        <v>587</v>
      </c>
      <c r="E10788" t="s">
        <v>31</v>
      </c>
      <c r="F10788" t="s">
        <v>19</v>
      </c>
      <c r="G10788" s="10">
        <v>42282</v>
      </c>
      <c r="H10788" s="10">
        <v>42282</v>
      </c>
      <c r="I10788" t="s">
        <v>14</v>
      </c>
      <c r="J10788" t="s">
        <v>15</v>
      </c>
      <c r="K10788" t="str">
        <f>INDEX(State_Code_Name!B:B,MATCH(Consumer_Complaints!E10788,State_Code_Name!C:C,0))</f>
        <v>Texas</v>
      </c>
      <c r="L10788">
        <f t="shared" si="504"/>
        <v>0</v>
      </c>
      <c r="M10788">
        <f t="shared" si="505"/>
        <v>2015</v>
      </c>
      <c r="N10788" t="str">
        <f t="shared" si="506"/>
        <v>Q4</v>
      </c>
    </row>
    <row r="10789" spans="1:14" x14ac:dyDescent="0.35">
      <c r="A10789">
        <v>1287302</v>
      </c>
      <c r="B10789" t="s">
        <v>63</v>
      </c>
      <c r="C10789" t="s">
        <v>61</v>
      </c>
      <c r="D10789" t="s">
        <v>282</v>
      </c>
      <c r="E10789" t="s">
        <v>18</v>
      </c>
      <c r="F10789" t="s">
        <v>19</v>
      </c>
      <c r="G10789" s="10">
        <v>42080</v>
      </c>
      <c r="H10789" s="10">
        <v>42080</v>
      </c>
      <c r="I10789" t="s">
        <v>14</v>
      </c>
      <c r="J10789" t="s">
        <v>15</v>
      </c>
      <c r="K10789" t="str">
        <f>INDEX(State_Code_Name!B:B,MATCH(Consumer_Complaints!E10789,State_Code_Name!C:C,0))</f>
        <v>California</v>
      </c>
      <c r="L10789">
        <f t="shared" si="504"/>
        <v>0</v>
      </c>
      <c r="M10789">
        <f t="shared" si="505"/>
        <v>2015</v>
      </c>
      <c r="N10789" t="str">
        <f t="shared" si="506"/>
        <v>Q1</v>
      </c>
    </row>
    <row r="10790" spans="1:14" x14ac:dyDescent="0.35">
      <c r="A10790">
        <v>450535</v>
      </c>
      <c r="B10790" t="s">
        <v>47</v>
      </c>
      <c r="C10790" t="s">
        <v>26</v>
      </c>
      <c r="D10790" t="s">
        <v>27</v>
      </c>
      <c r="E10790" t="s">
        <v>51</v>
      </c>
      <c r="F10790" t="s">
        <v>57</v>
      </c>
      <c r="G10790" s="10">
        <v>41493</v>
      </c>
      <c r="H10790" s="10">
        <v>41554</v>
      </c>
      <c r="I10790" t="s">
        <v>14</v>
      </c>
      <c r="J10790" t="s">
        <v>15</v>
      </c>
      <c r="K10790" t="str">
        <f>INDEX(State_Code_Name!B:B,MATCH(Consumer_Complaints!E10790,State_Code_Name!C:C,0))</f>
        <v>Washington</v>
      </c>
      <c r="L10790">
        <f t="shared" si="504"/>
        <v>61</v>
      </c>
      <c r="M10790">
        <f t="shared" si="505"/>
        <v>2013</v>
      </c>
      <c r="N10790" t="str">
        <f t="shared" si="506"/>
        <v>Q3</v>
      </c>
    </row>
    <row r="10791" spans="1:14" x14ac:dyDescent="0.35">
      <c r="A10791">
        <v>633737</v>
      </c>
      <c r="B10791" t="s">
        <v>43</v>
      </c>
      <c r="C10791" t="s">
        <v>36</v>
      </c>
      <c r="D10791" t="s">
        <v>120</v>
      </c>
      <c r="E10791" t="s">
        <v>98</v>
      </c>
      <c r="F10791" t="s">
        <v>19</v>
      </c>
      <c r="G10791" s="10">
        <v>41621</v>
      </c>
      <c r="H10791" s="10">
        <v>41626</v>
      </c>
      <c r="I10791" t="s">
        <v>14</v>
      </c>
      <c r="J10791" t="s">
        <v>15</v>
      </c>
      <c r="K10791" t="str">
        <f>INDEX(State_Code_Name!B:B,MATCH(Consumer_Complaints!E10791,State_Code_Name!C:C,0))</f>
        <v>Colorado</v>
      </c>
      <c r="L10791">
        <f t="shared" si="504"/>
        <v>5</v>
      </c>
      <c r="M10791">
        <f t="shared" si="505"/>
        <v>2013</v>
      </c>
      <c r="N10791" t="str">
        <f t="shared" si="506"/>
        <v>Q4</v>
      </c>
    </row>
    <row r="10792" spans="1:14" x14ac:dyDescent="0.35">
      <c r="A10792">
        <v>376584</v>
      </c>
      <c r="B10792" t="s">
        <v>63</v>
      </c>
      <c r="C10792" t="s">
        <v>61</v>
      </c>
      <c r="D10792" t="s">
        <v>62</v>
      </c>
      <c r="E10792" t="s">
        <v>42</v>
      </c>
      <c r="F10792" t="s">
        <v>19</v>
      </c>
      <c r="G10792" s="10">
        <v>41490</v>
      </c>
      <c r="H10792" s="10">
        <v>41521</v>
      </c>
      <c r="I10792" t="s">
        <v>14</v>
      </c>
      <c r="J10792" t="s">
        <v>14</v>
      </c>
      <c r="K10792" t="str">
        <f>INDEX(State_Code_Name!B:B,MATCH(Consumer_Complaints!E10792,State_Code_Name!C:C,0))</f>
        <v>North Carolina</v>
      </c>
      <c r="L10792">
        <f t="shared" si="504"/>
        <v>31</v>
      </c>
      <c r="M10792">
        <f t="shared" si="505"/>
        <v>2013</v>
      </c>
      <c r="N10792" t="str">
        <f t="shared" si="506"/>
        <v>Q3</v>
      </c>
    </row>
    <row r="10793" spans="1:14" x14ac:dyDescent="0.35">
      <c r="A10793">
        <v>1899130</v>
      </c>
      <c r="B10793" t="s">
        <v>81</v>
      </c>
      <c r="C10793" t="s">
        <v>32</v>
      </c>
      <c r="D10793" t="s">
        <v>44</v>
      </c>
      <c r="E10793" t="s">
        <v>59</v>
      </c>
      <c r="F10793" t="s">
        <v>19</v>
      </c>
      <c r="G10793" s="10">
        <v>42487</v>
      </c>
      <c r="H10793" s="10">
        <v>42487</v>
      </c>
      <c r="I10793" t="s">
        <v>14</v>
      </c>
      <c r="J10793" t="s">
        <v>15</v>
      </c>
      <c r="K10793" t="str">
        <f>INDEX(State_Code_Name!B:B,MATCH(Consumer_Complaints!E10793,State_Code_Name!C:C,0))</f>
        <v>Illinois</v>
      </c>
      <c r="L10793">
        <f t="shared" si="504"/>
        <v>0</v>
      </c>
      <c r="M10793">
        <f t="shared" si="505"/>
        <v>2016</v>
      </c>
      <c r="N10793" t="str">
        <f t="shared" si="506"/>
        <v>Q2</v>
      </c>
    </row>
    <row r="10794" spans="1:14" x14ac:dyDescent="0.35">
      <c r="A10794">
        <v>995624</v>
      </c>
      <c r="B10794" t="s">
        <v>69</v>
      </c>
      <c r="C10794" t="s">
        <v>26</v>
      </c>
      <c r="D10794" t="s">
        <v>27</v>
      </c>
      <c r="E10794" t="s">
        <v>22</v>
      </c>
      <c r="F10794" t="s">
        <v>305</v>
      </c>
      <c r="G10794" s="10">
        <v>41872</v>
      </c>
      <c r="H10794" s="10">
        <v>41899</v>
      </c>
      <c r="I10794" t="s">
        <v>14</v>
      </c>
      <c r="J10794" t="s">
        <v>15</v>
      </c>
      <c r="K10794" t="str">
        <f>INDEX(State_Code_Name!B:B,MATCH(Consumer_Complaints!E10794,State_Code_Name!C:C,0))</f>
        <v>New York</v>
      </c>
      <c r="L10794">
        <f t="shared" si="504"/>
        <v>27</v>
      </c>
      <c r="M10794">
        <f t="shared" si="505"/>
        <v>2014</v>
      </c>
      <c r="N10794" t="str">
        <f t="shared" si="506"/>
        <v>Q3</v>
      </c>
    </row>
    <row r="10795" spans="1:14" x14ac:dyDescent="0.35">
      <c r="A10795">
        <v>1546471</v>
      </c>
      <c r="B10795" t="s">
        <v>47</v>
      </c>
      <c r="C10795" t="s">
        <v>26</v>
      </c>
      <c r="D10795" t="s">
        <v>78</v>
      </c>
      <c r="E10795" t="s">
        <v>70</v>
      </c>
      <c r="F10795" t="s">
        <v>19</v>
      </c>
      <c r="G10795" s="10">
        <v>42013</v>
      </c>
      <c r="H10795" s="10">
        <v>42013</v>
      </c>
      <c r="I10795" t="s">
        <v>14</v>
      </c>
      <c r="J10795" t="s">
        <v>15</v>
      </c>
      <c r="K10795" t="str">
        <f>INDEX(State_Code_Name!B:B,MATCH(Consumer_Complaints!E10795,State_Code_Name!C:C,0))</f>
        <v>Massachusetts</v>
      </c>
      <c r="L10795">
        <f t="shared" si="504"/>
        <v>0</v>
      </c>
      <c r="M10795">
        <f t="shared" si="505"/>
        <v>2015</v>
      </c>
      <c r="N10795" t="str">
        <f t="shared" si="506"/>
        <v>Q1</v>
      </c>
    </row>
    <row r="10796" spans="1:14" x14ac:dyDescent="0.35">
      <c r="A10796">
        <v>1146581</v>
      </c>
      <c r="B10796" t="s">
        <v>30</v>
      </c>
      <c r="C10796" t="s">
        <v>26</v>
      </c>
      <c r="D10796" t="s">
        <v>27</v>
      </c>
      <c r="E10796" t="s">
        <v>48</v>
      </c>
      <c r="F10796" t="s">
        <v>19</v>
      </c>
      <c r="G10796" s="10">
        <v>41863</v>
      </c>
      <c r="H10796" s="10">
        <v>41863</v>
      </c>
      <c r="I10796" t="s">
        <v>14</v>
      </c>
      <c r="J10796" t="s">
        <v>15</v>
      </c>
      <c r="K10796" t="str">
        <f>INDEX(State_Code_Name!B:B,MATCH(Consumer_Complaints!E10796,State_Code_Name!C:C,0))</f>
        <v>New Jersey</v>
      </c>
      <c r="L10796">
        <f t="shared" si="504"/>
        <v>0</v>
      </c>
      <c r="M10796">
        <f t="shared" si="505"/>
        <v>2014</v>
      </c>
      <c r="N10796" t="str">
        <f t="shared" si="506"/>
        <v>Q3</v>
      </c>
    </row>
    <row r="10797" spans="1:14" x14ac:dyDescent="0.35">
      <c r="A10797">
        <v>1128770</v>
      </c>
      <c r="B10797" t="s">
        <v>130</v>
      </c>
      <c r="C10797" t="s">
        <v>9</v>
      </c>
      <c r="D10797" t="s">
        <v>10</v>
      </c>
      <c r="E10797" t="s">
        <v>114</v>
      </c>
      <c r="F10797" t="s">
        <v>19</v>
      </c>
      <c r="G10797" s="10">
        <v>41967</v>
      </c>
      <c r="H10797" s="10">
        <v>41967</v>
      </c>
      <c r="I10797" t="s">
        <v>14</v>
      </c>
      <c r="J10797" t="s">
        <v>14</v>
      </c>
      <c r="K10797" t="str">
        <f>INDEX(State_Code_Name!B:B,MATCH(Consumer_Complaints!E10797,State_Code_Name!C:C,0))</f>
        <v>South Carolina</v>
      </c>
      <c r="L10797">
        <f t="shared" si="504"/>
        <v>0</v>
      </c>
      <c r="M10797">
        <f t="shared" si="505"/>
        <v>2014</v>
      </c>
      <c r="N10797" t="str">
        <f t="shared" si="506"/>
        <v>Q4</v>
      </c>
    </row>
    <row r="10798" spans="1:14" x14ac:dyDescent="0.35">
      <c r="A10798">
        <v>343079</v>
      </c>
      <c r="B10798" t="s">
        <v>43</v>
      </c>
      <c r="C10798" t="s">
        <v>16</v>
      </c>
      <c r="D10798" t="s">
        <v>144</v>
      </c>
      <c r="E10798" t="s">
        <v>35</v>
      </c>
      <c r="F10798" t="s">
        <v>19</v>
      </c>
      <c r="G10798" s="10">
        <v>41428</v>
      </c>
      <c r="H10798" s="10">
        <v>41458</v>
      </c>
      <c r="I10798" t="s">
        <v>14</v>
      </c>
      <c r="J10798" t="s">
        <v>14</v>
      </c>
      <c r="K10798" t="str">
        <f>INDEX(State_Code_Name!B:B,MATCH(Consumer_Complaints!E10798,State_Code_Name!C:C,0))</f>
        <v>Florida</v>
      </c>
      <c r="L10798">
        <f t="shared" si="504"/>
        <v>30</v>
      </c>
      <c r="M10798">
        <f t="shared" si="505"/>
        <v>2013</v>
      </c>
      <c r="N10798" t="str">
        <f t="shared" si="506"/>
        <v>Q2</v>
      </c>
    </row>
    <row r="10799" spans="1:14" x14ac:dyDescent="0.35">
      <c r="A10799">
        <v>790856</v>
      </c>
      <c r="B10799" t="s">
        <v>38</v>
      </c>
      <c r="C10799" t="s">
        <v>36</v>
      </c>
      <c r="D10799" t="s">
        <v>150</v>
      </c>
      <c r="E10799" t="s">
        <v>48</v>
      </c>
      <c r="F10799" t="s">
        <v>19</v>
      </c>
      <c r="G10799" s="10">
        <v>41674</v>
      </c>
      <c r="H10799" s="10">
        <v>41674</v>
      </c>
      <c r="I10799" t="s">
        <v>14</v>
      </c>
      <c r="J10799" t="s">
        <v>14</v>
      </c>
      <c r="K10799" t="str">
        <f>INDEX(State_Code_Name!B:B,MATCH(Consumer_Complaints!E10799,State_Code_Name!C:C,0))</f>
        <v>New Jersey</v>
      </c>
      <c r="L10799">
        <f t="shared" si="504"/>
        <v>0</v>
      </c>
      <c r="M10799">
        <f t="shared" si="505"/>
        <v>2014</v>
      </c>
      <c r="N10799" t="str">
        <f t="shared" si="506"/>
        <v>Q1</v>
      </c>
    </row>
    <row r="10800" spans="1:14" x14ac:dyDescent="0.35">
      <c r="A10800">
        <v>1547250</v>
      </c>
      <c r="B10800" t="s">
        <v>168</v>
      </c>
      <c r="C10800" t="s">
        <v>26</v>
      </c>
      <c r="D10800" t="s">
        <v>78</v>
      </c>
      <c r="E10800" t="s">
        <v>22</v>
      </c>
      <c r="F10800" t="s">
        <v>19</v>
      </c>
      <c r="G10800" s="10">
        <v>42013</v>
      </c>
      <c r="H10800" s="10">
        <v>42013</v>
      </c>
      <c r="I10800" t="s">
        <v>14</v>
      </c>
      <c r="J10800" t="s">
        <v>15</v>
      </c>
      <c r="K10800" t="str">
        <f>INDEX(State_Code_Name!B:B,MATCH(Consumer_Complaints!E10800,State_Code_Name!C:C,0))</f>
        <v>New York</v>
      </c>
      <c r="L10800">
        <f t="shared" si="504"/>
        <v>0</v>
      </c>
      <c r="M10800">
        <f t="shared" si="505"/>
        <v>2015</v>
      </c>
      <c r="N10800" t="str">
        <f t="shared" si="506"/>
        <v>Q1</v>
      </c>
    </row>
    <row r="10801" spans="1:14" x14ac:dyDescent="0.35">
      <c r="A10801">
        <v>392199</v>
      </c>
      <c r="B10801" t="s">
        <v>182</v>
      </c>
      <c r="C10801" t="s">
        <v>16</v>
      </c>
      <c r="D10801" t="s">
        <v>144</v>
      </c>
      <c r="E10801" t="s">
        <v>59</v>
      </c>
      <c r="F10801" t="s">
        <v>305</v>
      </c>
      <c r="G10801" s="10">
        <v>41390</v>
      </c>
      <c r="H10801" s="10">
        <v>41390</v>
      </c>
      <c r="I10801" t="s">
        <v>14</v>
      </c>
      <c r="J10801" t="s">
        <v>15</v>
      </c>
      <c r="K10801" t="str">
        <f>INDEX(State_Code_Name!B:B,MATCH(Consumer_Complaints!E10801,State_Code_Name!C:C,0))</f>
        <v>Illinois</v>
      </c>
      <c r="L10801">
        <f t="shared" si="504"/>
        <v>0</v>
      </c>
      <c r="M10801">
        <f t="shared" si="505"/>
        <v>2013</v>
      </c>
      <c r="N10801" t="str">
        <f t="shared" si="506"/>
        <v>Q2</v>
      </c>
    </row>
    <row r="10802" spans="1:14" x14ac:dyDescent="0.35">
      <c r="A10802">
        <v>537662</v>
      </c>
      <c r="B10802" t="s">
        <v>11</v>
      </c>
      <c r="C10802" t="s">
        <v>61</v>
      </c>
      <c r="D10802" t="s">
        <v>62</v>
      </c>
      <c r="E10802" t="s">
        <v>29</v>
      </c>
      <c r="F10802" t="s">
        <v>305</v>
      </c>
      <c r="G10802" s="10">
        <v>41537</v>
      </c>
      <c r="H10802" s="10">
        <v>41540</v>
      </c>
      <c r="I10802" t="s">
        <v>14</v>
      </c>
      <c r="J10802" t="s">
        <v>15</v>
      </c>
      <c r="K10802" t="str">
        <f>INDEX(State_Code_Name!B:B,MATCH(Consumer_Complaints!E10802,State_Code_Name!C:C,0))</f>
        <v>Connecticut</v>
      </c>
      <c r="L10802">
        <f t="shared" si="504"/>
        <v>3</v>
      </c>
      <c r="M10802">
        <f t="shared" si="505"/>
        <v>2013</v>
      </c>
      <c r="N10802" t="str">
        <f t="shared" si="506"/>
        <v>Q3</v>
      </c>
    </row>
    <row r="10803" spans="1:14" x14ac:dyDescent="0.35">
      <c r="A10803">
        <v>910732</v>
      </c>
      <c r="B10803" t="s">
        <v>30</v>
      </c>
      <c r="C10803" t="s">
        <v>26</v>
      </c>
      <c r="D10803" t="s">
        <v>56</v>
      </c>
      <c r="E10803" t="s">
        <v>48</v>
      </c>
      <c r="F10803" t="s">
        <v>19</v>
      </c>
      <c r="G10803" s="10">
        <v>41815</v>
      </c>
      <c r="H10803" s="10">
        <v>41817</v>
      </c>
      <c r="I10803" t="s">
        <v>14</v>
      </c>
      <c r="J10803" t="s">
        <v>14</v>
      </c>
      <c r="K10803" t="str">
        <f>INDEX(State_Code_Name!B:B,MATCH(Consumer_Complaints!E10803,State_Code_Name!C:C,0))</f>
        <v>New Jersey</v>
      </c>
      <c r="L10803">
        <f t="shared" si="504"/>
        <v>2</v>
      </c>
      <c r="M10803">
        <f t="shared" si="505"/>
        <v>2014</v>
      </c>
      <c r="N10803" t="str">
        <f t="shared" si="506"/>
        <v>Q2</v>
      </c>
    </row>
    <row r="10804" spans="1:14" x14ac:dyDescent="0.35">
      <c r="A10804">
        <v>1775084</v>
      </c>
      <c r="B10804" t="s">
        <v>43</v>
      </c>
      <c r="C10804" t="s">
        <v>36</v>
      </c>
      <c r="D10804" t="s">
        <v>112</v>
      </c>
      <c r="E10804" t="s">
        <v>115</v>
      </c>
      <c r="F10804" t="s">
        <v>19</v>
      </c>
      <c r="G10804" s="10">
        <v>42492</v>
      </c>
      <c r="H10804" s="10">
        <v>42492</v>
      </c>
      <c r="I10804" t="s">
        <v>14</v>
      </c>
      <c r="J10804" t="s">
        <v>15</v>
      </c>
      <c r="K10804" t="str">
        <f>INDEX(State_Code_Name!B:B,MATCH(Consumer_Complaints!E10804,State_Code_Name!C:C,0))</f>
        <v>Iowa</v>
      </c>
      <c r="L10804">
        <f t="shared" si="504"/>
        <v>0</v>
      </c>
      <c r="M10804">
        <f t="shared" si="505"/>
        <v>2016</v>
      </c>
      <c r="N10804" t="str">
        <f t="shared" si="506"/>
        <v>Q2</v>
      </c>
    </row>
    <row r="10805" spans="1:14" x14ac:dyDescent="0.35">
      <c r="A10805">
        <v>531870</v>
      </c>
      <c r="B10805" t="s">
        <v>346</v>
      </c>
      <c r="C10805" t="s">
        <v>32</v>
      </c>
      <c r="D10805" t="s">
        <v>44</v>
      </c>
      <c r="E10805" t="s">
        <v>35</v>
      </c>
      <c r="F10805" t="s">
        <v>19</v>
      </c>
      <c r="G10805" s="10">
        <v>41534</v>
      </c>
      <c r="H10805" s="10">
        <v>41534</v>
      </c>
      <c r="I10805" t="s">
        <v>14</v>
      </c>
      <c r="J10805" t="s">
        <v>15</v>
      </c>
      <c r="K10805" t="str">
        <f>INDEX(State_Code_Name!B:B,MATCH(Consumer_Complaints!E10805,State_Code_Name!C:C,0))</f>
        <v>Florida</v>
      </c>
      <c r="L10805">
        <f t="shared" si="504"/>
        <v>0</v>
      </c>
      <c r="M10805">
        <f t="shared" si="505"/>
        <v>2013</v>
      </c>
      <c r="N10805" t="str">
        <f t="shared" si="506"/>
        <v>Q3</v>
      </c>
    </row>
    <row r="10806" spans="1:14" x14ac:dyDescent="0.35">
      <c r="A10806">
        <v>859553</v>
      </c>
      <c r="B10806" t="s">
        <v>181</v>
      </c>
      <c r="C10806" t="s">
        <v>32</v>
      </c>
      <c r="D10806" t="s">
        <v>44</v>
      </c>
      <c r="E10806" t="s">
        <v>137</v>
      </c>
      <c r="F10806" t="s">
        <v>19</v>
      </c>
      <c r="G10806" s="10">
        <v>41778</v>
      </c>
      <c r="H10806" s="10">
        <v>41779</v>
      </c>
      <c r="I10806" t="s">
        <v>14</v>
      </c>
      <c r="J10806" t="s">
        <v>15</v>
      </c>
      <c r="K10806" t="str">
        <f>INDEX(State_Code_Name!B:B,MATCH(Consumer_Complaints!E10806,State_Code_Name!C:C,0))</f>
        <v>Kansas</v>
      </c>
      <c r="L10806">
        <f t="shared" si="504"/>
        <v>1</v>
      </c>
      <c r="M10806">
        <f t="shared" si="505"/>
        <v>2014</v>
      </c>
      <c r="N10806" t="str">
        <f t="shared" si="506"/>
        <v>Q2</v>
      </c>
    </row>
    <row r="10807" spans="1:14" x14ac:dyDescent="0.35">
      <c r="A10807">
        <v>1032141</v>
      </c>
      <c r="B10807" t="s">
        <v>38</v>
      </c>
      <c r="C10807" t="s">
        <v>36</v>
      </c>
      <c r="D10807" t="s">
        <v>49</v>
      </c>
      <c r="E10807" t="s">
        <v>100</v>
      </c>
      <c r="F10807" t="s">
        <v>19</v>
      </c>
      <c r="G10807" s="10">
        <v>41899</v>
      </c>
      <c r="H10807" s="10">
        <v>41899</v>
      </c>
      <c r="I10807" t="s">
        <v>14</v>
      </c>
      <c r="J10807" t="s">
        <v>14</v>
      </c>
      <c r="K10807" t="str">
        <f>INDEX(State_Code_Name!B:B,MATCH(Consumer_Complaints!E10807,State_Code_Name!C:C,0))</f>
        <v>Arizona</v>
      </c>
      <c r="L10807">
        <f t="shared" si="504"/>
        <v>0</v>
      </c>
      <c r="M10807">
        <f t="shared" si="505"/>
        <v>2014</v>
      </c>
      <c r="N10807" t="str">
        <f t="shared" si="506"/>
        <v>Q3</v>
      </c>
    </row>
    <row r="10808" spans="1:14" x14ac:dyDescent="0.35">
      <c r="A10808">
        <v>1600031</v>
      </c>
      <c r="B10808" t="s">
        <v>97</v>
      </c>
      <c r="C10808" t="s">
        <v>52</v>
      </c>
      <c r="D10808" t="s">
        <v>96</v>
      </c>
      <c r="E10808" t="s">
        <v>158</v>
      </c>
      <c r="F10808" t="s">
        <v>19</v>
      </c>
      <c r="G10808" s="10">
        <v>42226</v>
      </c>
      <c r="H10808" s="10">
        <v>42226</v>
      </c>
      <c r="I10808" t="s">
        <v>14</v>
      </c>
      <c r="J10808" t="s">
        <v>15</v>
      </c>
      <c r="K10808" t="str">
        <f>INDEX(State_Code_Name!B:B,MATCH(Consumer_Complaints!E10808,State_Code_Name!C:C,0))</f>
        <v>New Mexico</v>
      </c>
      <c r="L10808">
        <f t="shared" si="504"/>
        <v>0</v>
      </c>
      <c r="M10808">
        <f t="shared" si="505"/>
        <v>2015</v>
      </c>
      <c r="N10808" t="str">
        <f t="shared" si="506"/>
        <v>Q3</v>
      </c>
    </row>
    <row r="10809" spans="1:14" x14ac:dyDescent="0.35">
      <c r="A10809">
        <v>555151</v>
      </c>
      <c r="B10809" t="s">
        <v>43</v>
      </c>
      <c r="C10809" t="s">
        <v>61</v>
      </c>
      <c r="D10809" t="s">
        <v>62</v>
      </c>
      <c r="E10809" t="s">
        <v>59</v>
      </c>
      <c r="F10809" t="s">
        <v>19</v>
      </c>
      <c r="G10809" s="10">
        <v>41496</v>
      </c>
      <c r="H10809" s="10">
        <v>41527</v>
      </c>
      <c r="I10809" t="s">
        <v>14</v>
      </c>
      <c r="J10809" t="s">
        <v>14</v>
      </c>
      <c r="K10809" t="str">
        <f>INDEX(State_Code_Name!B:B,MATCH(Consumer_Complaints!E10809,State_Code_Name!C:C,0))</f>
        <v>Illinois</v>
      </c>
      <c r="L10809">
        <f t="shared" si="504"/>
        <v>31</v>
      </c>
      <c r="M10809">
        <f t="shared" si="505"/>
        <v>2013</v>
      </c>
      <c r="N10809" t="str">
        <f t="shared" si="506"/>
        <v>Q3</v>
      </c>
    </row>
    <row r="10810" spans="1:14" x14ac:dyDescent="0.35">
      <c r="A10810">
        <v>2064293</v>
      </c>
      <c r="B10810" t="s">
        <v>43</v>
      </c>
      <c r="C10810" t="s">
        <v>16</v>
      </c>
      <c r="D10810" t="s">
        <v>24</v>
      </c>
      <c r="E10810" t="s">
        <v>51</v>
      </c>
      <c r="F10810" t="s">
        <v>19</v>
      </c>
      <c r="G10810" s="10">
        <v>42597</v>
      </c>
      <c r="H10810" s="10">
        <v>42597</v>
      </c>
      <c r="I10810" t="s">
        <v>14</v>
      </c>
      <c r="J10810" t="s">
        <v>15</v>
      </c>
      <c r="K10810" t="str">
        <f>INDEX(State_Code_Name!B:B,MATCH(Consumer_Complaints!E10810,State_Code_Name!C:C,0))</f>
        <v>Washington</v>
      </c>
      <c r="L10810">
        <f t="shared" si="504"/>
        <v>0</v>
      </c>
      <c r="M10810">
        <f t="shared" si="505"/>
        <v>2016</v>
      </c>
      <c r="N10810" t="str">
        <f t="shared" si="506"/>
        <v>Q3</v>
      </c>
    </row>
    <row r="10811" spans="1:14" x14ac:dyDescent="0.35">
      <c r="A10811">
        <v>1940651</v>
      </c>
      <c r="B10811" t="s">
        <v>397</v>
      </c>
      <c r="C10811" t="s">
        <v>26</v>
      </c>
      <c r="D10811" t="s">
        <v>27</v>
      </c>
      <c r="E10811" t="s">
        <v>35</v>
      </c>
      <c r="F10811" t="s">
        <v>19</v>
      </c>
      <c r="G10811" s="10">
        <v>42515</v>
      </c>
      <c r="H10811" s="10">
        <v>42515</v>
      </c>
      <c r="I10811" t="s">
        <v>14</v>
      </c>
      <c r="J10811" t="s">
        <v>15</v>
      </c>
      <c r="K10811" t="str">
        <f>INDEX(State_Code_Name!B:B,MATCH(Consumer_Complaints!E10811,State_Code_Name!C:C,0))</f>
        <v>Florida</v>
      </c>
      <c r="L10811">
        <f t="shared" si="504"/>
        <v>0</v>
      </c>
      <c r="M10811">
        <f t="shared" si="505"/>
        <v>2016</v>
      </c>
      <c r="N10811" t="str">
        <f t="shared" si="506"/>
        <v>Q2</v>
      </c>
    </row>
    <row r="10812" spans="1:14" x14ac:dyDescent="0.35">
      <c r="A10812">
        <v>538416</v>
      </c>
      <c r="B10812" t="s">
        <v>43</v>
      </c>
      <c r="C10812" t="s">
        <v>32</v>
      </c>
      <c r="D10812" t="s">
        <v>41</v>
      </c>
      <c r="E10812" t="s">
        <v>39</v>
      </c>
      <c r="F10812" t="s">
        <v>13</v>
      </c>
      <c r="G10812" s="10">
        <v>41540</v>
      </c>
      <c r="H10812" s="10">
        <v>41541</v>
      </c>
      <c r="I10812" t="s">
        <v>14</v>
      </c>
      <c r="J10812" t="s">
        <v>15</v>
      </c>
      <c r="K10812" t="str">
        <f>INDEX(State_Code_Name!B:B,MATCH(Consumer_Complaints!E10812,State_Code_Name!C:C,0))</f>
        <v>Ohio</v>
      </c>
      <c r="L10812">
        <f t="shared" si="504"/>
        <v>1</v>
      </c>
      <c r="M10812">
        <f t="shared" si="505"/>
        <v>2013</v>
      </c>
      <c r="N10812" t="str">
        <f t="shared" si="506"/>
        <v>Q3</v>
      </c>
    </row>
    <row r="10813" spans="1:14" x14ac:dyDescent="0.35">
      <c r="A10813">
        <v>572701</v>
      </c>
      <c r="B10813" t="s">
        <v>593</v>
      </c>
      <c r="C10813" t="s">
        <v>32</v>
      </c>
      <c r="D10813" t="s">
        <v>41</v>
      </c>
      <c r="E10813" t="s">
        <v>35</v>
      </c>
      <c r="F10813" t="s">
        <v>19</v>
      </c>
      <c r="G10813" s="10">
        <v>41574</v>
      </c>
      <c r="H10813" s="10">
        <v>41574</v>
      </c>
      <c r="I10813" t="s">
        <v>14</v>
      </c>
      <c r="J10813" t="s">
        <v>15</v>
      </c>
      <c r="K10813" t="str">
        <f>INDEX(State_Code_Name!B:B,MATCH(Consumer_Complaints!E10813,State_Code_Name!C:C,0))</f>
        <v>Florida</v>
      </c>
      <c r="L10813">
        <f t="shared" si="504"/>
        <v>0</v>
      </c>
      <c r="M10813">
        <f t="shared" si="505"/>
        <v>2013</v>
      </c>
      <c r="N10813" t="str">
        <f t="shared" si="506"/>
        <v>Q4</v>
      </c>
    </row>
    <row r="10814" spans="1:14" x14ac:dyDescent="0.35">
      <c r="A10814">
        <v>1665384</v>
      </c>
      <c r="B10814" t="s">
        <v>73</v>
      </c>
      <c r="C10814" t="s">
        <v>26</v>
      </c>
      <c r="D10814" t="s">
        <v>56</v>
      </c>
      <c r="E10814" t="s">
        <v>158</v>
      </c>
      <c r="F10814" t="s">
        <v>19</v>
      </c>
      <c r="G10814" s="10">
        <v>42328</v>
      </c>
      <c r="H10814" s="10">
        <v>42328</v>
      </c>
      <c r="I10814" t="s">
        <v>14</v>
      </c>
      <c r="J10814" t="s">
        <v>15</v>
      </c>
      <c r="K10814" t="str">
        <f>INDEX(State_Code_Name!B:B,MATCH(Consumer_Complaints!E10814,State_Code_Name!C:C,0))</f>
        <v>New Mexico</v>
      </c>
      <c r="L10814">
        <f t="shared" si="504"/>
        <v>0</v>
      </c>
      <c r="M10814">
        <f t="shared" si="505"/>
        <v>2015</v>
      </c>
      <c r="N10814" t="str">
        <f t="shared" si="506"/>
        <v>Q4</v>
      </c>
    </row>
    <row r="10815" spans="1:14" x14ac:dyDescent="0.35">
      <c r="A10815">
        <v>839555</v>
      </c>
      <c r="B10815" t="s">
        <v>30</v>
      </c>
      <c r="C10815" t="s">
        <v>26</v>
      </c>
      <c r="D10815" t="s">
        <v>56</v>
      </c>
      <c r="E10815" t="s">
        <v>171</v>
      </c>
      <c r="F10815" t="s">
        <v>19</v>
      </c>
      <c r="G10815" s="10">
        <v>41795</v>
      </c>
      <c r="H10815" s="10">
        <v>41795</v>
      </c>
      <c r="I10815" t="s">
        <v>14</v>
      </c>
      <c r="J10815" t="s">
        <v>15</v>
      </c>
      <c r="K10815" t="str">
        <f>INDEX(State_Code_Name!B:B,MATCH(Consumer_Complaints!E10815,State_Code_Name!C:C,0))</f>
        <v>Louisiana</v>
      </c>
      <c r="L10815">
        <f t="shared" si="504"/>
        <v>0</v>
      </c>
      <c r="M10815">
        <f t="shared" si="505"/>
        <v>2014</v>
      </c>
      <c r="N10815" t="str">
        <f t="shared" si="506"/>
        <v>Q2</v>
      </c>
    </row>
    <row r="10816" spans="1:14" x14ac:dyDescent="0.35">
      <c r="A10816">
        <v>1589016</v>
      </c>
      <c r="B10816" t="s">
        <v>297</v>
      </c>
      <c r="C10816" t="s">
        <v>32</v>
      </c>
      <c r="D10816" t="s">
        <v>44</v>
      </c>
      <c r="E10816" t="s">
        <v>85</v>
      </c>
      <c r="F10816" t="s">
        <v>19</v>
      </c>
      <c r="G10816" s="10">
        <v>42014</v>
      </c>
      <c r="H10816" s="10">
        <v>42014</v>
      </c>
      <c r="I10816" t="s">
        <v>14</v>
      </c>
      <c r="J10816" t="s">
        <v>15</v>
      </c>
      <c r="K10816" t="str">
        <f>INDEX(State_Code_Name!B:B,MATCH(Consumer_Complaints!E10816,State_Code_Name!C:C,0))</f>
        <v>Wisconsin</v>
      </c>
      <c r="L10816">
        <f t="shared" si="504"/>
        <v>0</v>
      </c>
      <c r="M10816">
        <f t="shared" si="505"/>
        <v>2015</v>
      </c>
      <c r="N10816" t="str">
        <f t="shared" si="506"/>
        <v>Q1</v>
      </c>
    </row>
    <row r="10817" spans="1:14" x14ac:dyDescent="0.35">
      <c r="A10817">
        <v>384547</v>
      </c>
      <c r="B10817" t="s">
        <v>54</v>
      </c>
      <c r="C10817" t="s">
        <v>52</v>
      </c>
      <c r="D10817" t="s">
        <v>96</v>
      </c>
      <c r="E10817" t="s">
        <v>151</v>
      </c>
      <c r="F10817" t="s">
        <v>19</v>
      </c>
      <c r="G10817" s="10">
        <v>41380</v>
      </c>
      <c r="H10817" s="10">
        <v>41380</v>
      </c>
      <c r="I10817" t="s">
        <v>14</v>
      </c>
      <c r="J10817" t="s">
        <v>15</v>
      </c>
      <c r="K10817" t="str">
        <f>INDEX(State_Code_Name!B:B,MATCH(Consumer_Complaints!E10817,State_Code_Name!C:C,0))</f>
        <v>Idaho</v>
      </c>
      <c r="L10817">
        <f t="shared" si="504"/>
        <v>0</v>
      </c>
      <c r="M10817">
        <f t="shared" si="505"/>
        <v>2013</v>
      </c>
      <c r="N10817" t="str">
        <f t="shared" si="506"/>
        <v>Q2</v>
      </c>
    </row>
    <row r="10818" spans="1:14" x14ac:dyDescent="0.35">
      <c r="A10818">
        <v>1433197</v>
      </c>
      <c r="B10818" t="s">
        <v>377</v>
      </c>
      <c r="C10818" t="s">
        <v>16</v>
      </c>
      <c r="D10818" t="s">
        <v>20</v>
      </c>
      <c r="E10818" t="s">
        <v>12</v>
      </c>
      <c r="F10818" t="s">
        <v>19</v>
      </c>
      <c r="G10818" s="10">
        <v>42178</v>
      </c>
      <c r="H10818" s="10">
        <v>42181</v>
      </c>
      <c r="I10818" t="s">
        <v>14</v>
      </c>
      <c r="J10818" t="s">
        <v>15</v>
      </c>
      <c r="K10818" t="str">
        <f>INDEX(State_Code_Name!B:B,MATCH(Consumer_Complaints!E10818,State_Code_Name!C:C,0))</f>
        <v>Virginia</v>
      </c>
      <c r="L10818">
        <f t="shared" si="504"/>
        <v>3</v>
      </c>
      <c r="M10818">
        <f t="shared" si="505"/>
        <v>2015</v>
      </c>
      <c r="N10818" t="str">
        <f t="shared" si="506"/>
        <v>Q2</v>
      </c>
    </row>
    <row r="10819" spans="1:14" x14ac:dyDescent="0.35">
      <c r="A10819">
        <v>1129087</v>
      </c>
      <c r="B10819" t="s">
        <v>38</v>
      </c>
      <c r="C10819" t="s">
        <v>32</v>
      </c>
      <c r="D10819" t="s">
        <v>41</v>
      </c>
      <c r="E10819" t="s">
        <v>35</v>
      </c>
      <c r="F10819" t="s">
        <v>13</v>
      </c>
      <c r="G10819" s="10">
        <v>41967</v>
      </c>
      <c r="H10819" s="10">
        <v>41968</v>
      </c>
      <c r="I10819" t="s">
        <v>14</v>
      </c>
      <c r="J10819" t="s">
        <v>15</v>
      </c>
      <c r="K10819" t="str">
        <f>INDEX(State_Code_Name!B:B,MATCH(Consumer_Complaints!E10819,State_Code_Name!C:C,0))</f>
        <v>Florida</v>
      </c>
      <c r="L10819">
        <f t="shared" ref="L10819:L10882" si="507">H10819-G10819</f>
        <v>1</v>
      </c>
      <c r="M10819">
        <f t="shared" ref="M10819:M10882" si="508">YEAR(G10819)</f>
        <v>2014</v>
      </c>
      <c r="N10819" t="str">
        <f t="shared" ref="N10819:N10882" si="509">IF(MONTH(G10819)&lt;=3,"Q1",IF(MONTH(G10819)&lt;=6,"Q2",IF(MONTH(G10819)&lt;=9,"Q3","Q4")))</f>
        <v>Q4</v>
      </c>
    </row>
    <row r="10820" spans="1:14" x14ac:dyDescent="0.35">
      <c r="A10820">
        <v>1209315</v>
      </c>
      <c r="B10820" t="s">
        <v>30</v>
      </c>
      <c r="C10820" t="s">
        <v>9</v>
      </c>
      <c r="D10820" t="s">
        <v>183</v>
      </c>
      <c r="E10820" t="s">
        <v>18</v>
      </c>
      <c r="F10820" t="s">
        <v>57</v>
      </c>
      <c r="G10820" s="10">
        <v>42030</v>
      </c>
      <c r="H10820" s="10">
        <v>42034</v>
      </c>
      <c r="I10820" t="s">
        <v>15</v>
      </c>
      <c r="J10820" t="s">
        <v>15</v>
      </c>
      <c r="K10820" t="str">
        <f>INDEX(State_Code_Name!B:B,MATCH(Consumer_Complaints!E10820,State_Code_Name!C:C,0))</f>
        <v>California</v>
      </c>
      <c r="L10820">
        <f t="shared" si="507"/>
        <v>4</v>
      </c>
      <c r="M10820">
        <f t="shared" si="508"/>
        <v>2015</v>
      </c>
      <c r="N10820" t="str">
        <f t="shared" si="509"/>
        <v>Q1</v>
      </c>
    </row>
    <row r="10821" spans="1:14" x14ac:dyDescent="0.35">
      <c r="A10821">
        <v>441858</v>
      </c>
      <c r="B10821" t="s">
        <v>43</v>
      </c>
      <c r="C10821" t="s">
        <v>26</v>
      </c>
      <c r="D10821" t="s">
        <v>159</v>
      </c>
      <c r="E10821" t="s">
        <v>176</v>
      </c>
      <c r="F10821" t="s">
        <v>19</v>
      </c>
      <c r="G10821" s="10">
        <v>41450</v>
      </c>
      <c r="H10821" s="10">
        <v>41451</v>
      </c>
      <c r="I10821" t="s">
        <v>14</v>
      </c>
      <c r="J10821" t="s">
        <v>15</v>
      </c>
      <c r="K10821" t="str">
        <f>INDEX(State_Code_Name!B:B,MATCH(Consumer_Complaints!E10821,State_Code_Name!C:C,0))</f>
        <v>District of Columbia</v>
      </c>
      <c r="L10821">
        <f t="shared" si="507"/>
        <v>1</v>
      </c>
      <c r="M10821">
        <f t="shared" si="508"/>
        <v>2013</v>
      </c>
      <c r="N10821" t="str">
        <f t="shared" si="509"/>
        <v>Q2</v>
      </c>
    </row>
    <row r="10822" spans="1:14" x14ac:dyDescent="0.35">
      <c r="A10822">
        <v>1530282</v>
      </c>
      <c r="B10822" t="s">
        <v>47</v>
      </c>
      <c r="C10822" t="s">
        <v>26</v>
      </c>
      <c r="D10822" t="s">
        <v>27</v>
      </c>
      <c r="E10822" t="s">
        <v>42</v>
      </c>
      <c r="F10822" t="s">
        <v>19</v>
      </c>
      <c r="G10822" s="10">
        <v>42237</v>
      </c>
      <c r="H10822" s="10">
        <v>42237</v>
      </c>
      <c r="I10822" t="s">
        <v>14</v>
      </c>
      <c r="J10822" t="s">
        <v>15</v>
      </c>
      <c r="K10822" t="str">
        <f>INDEX(State_Code_Name!B:B,MATCH(Consumer_Complaints!E10822,State_Code_Name!C:C,0))</f>
        <v>North Carolina</v>
      </c>
      <c r="L10822">
        <f t="shared" si="507"/>
        <v>0</v>
      </c>
      <c r="M10822">
        <f t="shared" si="508"/>
        <v>2015</v>
      </c>
      <c r="N10822" t="str">
        <f t="shared" si="509"/>
        <v>Q3</v>
      </c>
    </row>
    <row r="10823" spans="1:14" x14ac:dyDescent="0.35">
      <c r="A10823">
        <v>1636653</v>
      </c>
      <c r="B10823" t="s">
        <v>458</v>
      </c>
      <c r="C10823" t="s">
        <v>9</v>
      </c>
      <c r="D10823" t="s">
        <v>10</v>
      </c>
      <c r="E10823" t="s">
        <v>18</v>
      </c>
      <c r="F10823" t="s">
        <v>13</v>
      </c>
      <c r="G10823" s="10">
        <v>42074</v>
      </c>
      <c r="H10823" s="10">
        <v>42105</v>
      </c>
      <c r="I10823" t="s">
        <v>14</v>
      </c>
      <c r="J10823" t="s">
        <v>14</v>
      </c>
      <c r="K10823" t="str">
        <f>INDEX(State_Code_Name!B:B,MATCH(Consumer_Complaints!E10823,State_Code_Name!C:C,0))</f>
        <v>California</v>
      </c>
      <c r="L10823">
        <f t="shared" si="507"/>
        <v>31</v>
      </c>
      <c r="M10823">
        <f t="shared" si="508"/>
        <v>2015</v>
      </c>
      <c r="N10823" t="str">
        <f t="shared" si="509"/>
        <v>Q1</v>
      </c>
    </row>
    <row r="10824" spans="1:14" x14ac:dyDescent="0.35">
      <c r="A10824">
        <v>1061671</v>
      </c>
      <c r="B10824" t="s">
        <v>43</v>
      </c>
      <c r="C10824" t="s">
        <v>36</v>
      </c>
      <c r="D10824" t="s">
        <v>203</v>
      </c>
      <c r="E10824" t="s">
        <v>18</v>
      </c>
      <c r="F10824" t="s">
        <v>13</v>
      </c>
      <c r="G10824" s="10">
        <v>41830</v>
      </c>
      <c r="H10824" s="10">
        <v>41926</v>
      </c>
      <c r="I10824" t="s">
        <v>14</v>
      </c>
      <c r="J10824" t="s">
        <v>14</v>
      </c>
      <c r="K10824" t="str">
        <f>INDEX(State_Code_Name!B:B,MATCH(Consumer_Complaints!E10824,State_Code_Name!C:C,0))</f>
        <v>California</v>
      </c>
      <c r="L10824">
        <f t="shared" si="507"/>
        <v>96</v>
      </c>
      <c r="M10824">
        <f t="shared" si="508"/>
        <v>2014</v>
      </c>
      <c r="N10824" t="str">
        <f t="shared" si="509"/>
        <v>Q3</v>
      </c>
    </row>
    <row r="10825" spans="1:14" x14ac:dyDescent="0.35">
      <c r="A10825">
        <v>546191</v>
      </c>
      <c r="B10825" t="s">
        <v>60</v>
      </c>
      <c r="C10825" t="s">
        <v>52</v>
      </c>
      <c r="D10825" t="s">
        <v>103</v>
      </c>
      <c r="E10825" t="s">
        <v>29</v>
      </c>
      <c r="F10825" t="s">
        <v>19</v>
      </c>
      <c r="G10825" s="10">
        <v>41544</v>
      </c>
      <c r="H10825" s="10">
        <v>41544</v>
      </c>
      <c r="I10825" t="s">
        <v>14</v>
      </c>
      <c r="J10825" t="s">
        <v>15</v>
      </c>
      <c r="K10825" t="str">
        <f>INDEX(State_Code_Name!B:B,MATCH(Consumer_Complaints!E10825,State_Code_Name!C:C,0))</f>
        <v>Connecticut</v>
      </c>
      <c r="L10825">
        <f t="shared" si="507"/>
        <v>0</v>
      </c>
      <c r="M10825">
        <f t="shared" si="508"/>
        <v>2013</v>
      </c>
      <c r="N10825" t="str">
        <f t="shared" si="509"/>
        <v>Q3</v>
      </c>
    </row>
    <row r="10826" spans="1:14" x14ac:dyDescent="0.35">
      <c r="A10826">
        <v>1252092</v>
      </c>
      <c r="B10826" t="s">
        <v>30</v>
      </c>
      <c r="C10826" t="s">
        <v>16</v>
      </c>
      <c r="D10826" t="s">
        <v>20</v>
      </c>
      <c r="E10826" t="s">
        <v>77</v>
      </c>
      <c r="F10826" t="s">
        <v>305</v>
      </c>
      <c r="G10826" s="10">
        <v>42058</v>
      </c>
      <c r="H10826" s="10">
        <v>42060</v>
      </c>
      <c r="I10826" t="s">
        <v>14</v>
      </c>
      <c r="J10826" t="s">
        <v>15</v>
      </c>
      <c r="K10826" t="str">
        <f>INDEX(State_Code_Name!B:B,MATCH(Consumer_Complaints!E10826,State_Code_Name!C:C,0))</f>
        <v>Missouri</v>
      </c>
      <c r="L10826">
        <f t="shared" si="507"/>
        <v>2</v>
      </c>
      <c r="M10826">
        <f t="shared" si="508"/>
        <v>2015</v>
      </c>
      <c r="N10826" t="str">
        <f t="shared" si="509"/>
        <v>Q1</v>
      </c>
    </row>
    <row r="10827" spans="1:14" x14ac:dyDescent="0.35">
      <c r="A10827">
        <v>1165557</v>
      </c>
      <c r="B10827" t="s">
        <v>60</v>
      </c>
      <c r="C10827" t="s">
        <v>52</v>
      </c>
      <c r="D10827" t="s">
        <v>96</v>
      </c>
      <c r="E10827" t="s">
        <v>122</v>
      </c>
      <c r="F10827" t="s">
        <v>19</v>
      </c>
      <c r="G10827" s="10">
        <v>41994</v>
      </c>
      <c r="H10827" s="10">
        <v>41994</v>
      </c>
      <c r="I10827" t="s">
        <v>14</v>
      </c>
      <c r="J10827" t="s">
        <v>15</v>
      </c>
      <c r="K10827" t="str">
        <f>INDEX(State_Code_Name!B:B,MATCH(Consumer_Complaints!E10827,State_Code_Name!C:C,0))</f>
        <v>Maryland</v>
      </c>
      <c r="L10827">
        <f t="shared" si="507"/>
        <v>0</v>
      </c>
      <c r="M10827">
        <f t="shared" si="508"/>
        <v>2014</v>
      </c>
      <c r="N10827" t="str">
        <f t="shared" si="509"/>
        <v>Q4</v>
      </c>
    </row>
    <row r="10828" spans="1:14" x14ac:dyDescent="0.35">
      <c r="A10828">
        <v>1109364</v>
      </c>
      <c r="B10828" t="s">
        <v>105</v>
      </c>
      <c r="C10828" t="s">
        <v>16</v>
      </c>
      <c r="D10828" t="s">
        <v>144</v>
      </c>
      <c r="E10828" t="s">
        <v>106</v>
      </c>
      <c r="F10828" t="s">
        <v>19</v>
      </c>
      <c r="G10828" s="10">
        <v>41923</v>
      </c>
      <c r="H10828" s="10">
        <v>41957</v>
      </c>
      <c r="I10828" t="s">
        <v>14</v>
      </c>
      <c r="J10828" t="s">
        <v>14</v>
      </c>
      <c r="K10828" t="str">
        <f>INDEX(State_Code_Name!B:B,MATCH(Consumer_Complaints!E10828,State_Code_Name!C:C,0))</f>
        <v>Indiana</v>
      </c>
      <c r="L10828">
        <f t="shared" si="507"/>
        <v>34</v>
      </c>
      <c r="M10828">
        <f t="shared" si="508"/>
        <v>2014</v>
      </c>
      <c r="N10828" t="str">
        <f t="shared" si="509"/>
        <v>Q4</v>
      </c>
    </row>
    <row r="10829" spans="1:14" x14ac:dyDescent="0.35">
      <c r="A10829">
        <v>295300</v>
      </c>
      <c r="B10829" t="s">
        <v>30</v>
      </c>
      <c r="C10829" t="s">
        <v>16</v>
      </c>
      <c r="D10829" t="s">
        <v>24</v>
      </c>
      <c r="E10829" t="s">
        <v>48</v>
      </c>
      <c r="F10829" t="s">
        <v>19</v>
      </c>
      <c r="G10829" s="10">
        <v>41366</v>
      </c>
      <c r="H10829" s="10">
        <v>41366</v>
      </c>
      <c r="I10829" t="s">
        <v>14</v>
      </c>
      <c r="J10829" t="s">
        <v>15</v>
      </c>
      <c r="K10829" t="str">
        <f>INDEX(State_Code_Name!B:B,MATCH(Consumer_Complaints!E10829,State_Code_Name!C:C,0))</f>
        <v>New Jersey</v>
      </c>
      <c r="L10829">
        <f t="shared" si="507"/>
        <v>0</v>
      </c>
      <c r="M10829">
        <f t="shared" si="508"/>
        <v>2013</v>
      </c>
      <c r="N10829" t="str">
        <f t="shared" si="509"/>
        <v>Q2</v>
      </c>
    </row>
    <row r="10830" spans="1:14" x14ac:dyDescent="0.35">
      <c r="A10830">
        <v>497145</v>
      </c>
      <c r="B10830" t="s">
        <v>30</v>
      </c>
      <c r="C10830" t="s">
        <v>16</v>
      </c>
      <c r="D10830" t="s">
        <v>20</v>
      </c>
      <c r="E10830" t="s">
        <v>122</v>
      </c>
      <c r="F10830" t="s">
        <v>305</v>
      </c>
      <c r="G10830" s="10">
        <v>41506</v>
      </c>
      <c r="H10830" s="10">
        <v>41507</v>
      </c>
      <c r="I10830" t="s">
        <v>14</v>
      </c>
      <c r="J10830" t="s">
        <v>15</v>
      </c>
      <c r="K10830" t="str">
        <f>INDEX(State_Code_Name!B:B,MATCH(Consumer_Complaints!E10830,State_Code_Name!C:C,0))</f>
        <v>Maryland</v>
      </c>
      <c r="L10830">
        <f t="shared" si="507"/>
        <v>1</v>
      </c>
      <c r="M10830">
        <f t="shared" si="508"/>
        <v>2013</v>
      </c>
      <c r="N10830" t="str">
        <f t="shared" si="509"/>
        <v>Q3</v>
      </c>
    </row>
    <row r="10831" spans="1:14" x14ac:dyDescent="0.35">
      <c r="A10831">
        <v>924747</v>
      </c>
      <c r="B10831" t="s">
        <v>364</v>
      </c>
      <c r="C10831" t="s">
        <v>16</v>
      </c>
      <c r="D10831" t="s">
        <v>20</v>
      </c>
      <c r="E10831" t="s">
        <v>51</v>
      </c>
      <c r="F10831" t="s">
        <v>19</v>
      </c>
      <c r="G10831" s="10">
        <v>41827</v>
      </c>
      <c r="H10831" s="10">
        <v>41919</v>
      </c>
      <c r="I10831" t="s">
        <v>14</v>
      </c>
      <c r="J10831" t="s">
        <v>15</v>
      </c>
      <c r="K10831" t="str">
        <f>INDEX(State_Code_Name!B:B,MATCH(Consumer_Complaints!E10831,State_Code_Name!C:C,0))</f>
        <v>Washington</v>
      </c>
      <c r="L10831">
        <f t="shared" si="507"/>
        <v>92</v>
      </c>
      <c r="M10831">
        <f t="shared" si="508"/>
        <v>2014</v>
      </c>
      <c r="N10831" t="str">
        <f t="shared" si="509"/>
        <v>Q3</v>
      </c>
    </row>
    <row r="10832" spans="1:14" x14ac:dyDescent="0.35">
      <c r="A10832">
        <v>1024328</v>
      </c>
      <c r="B10832" t="s">
        <v>60</v>
      </c>
      <c r="C10832" t="s">
        <v>52</v>
      </c>
      <c r="D10832" t="s">
        <v>96</v>
      </c>
      <c r="E10832" t="s">
        <v>171</v>
      </c>
      <c r="F10832" t="s">
        <v>19</v>
      </c>
      <c r="G10832" s="10">
        <v>41952</v>
      </c>
      <c r="H10832" s="10">
        <v>41952</v>
      </c>
      <c r="I10832" t="s">
        <v>14</v>
      </c>
      <c r="J10832" t="s">
        <v>15</v>
      </c>
      <c r="K10832" t="str">
        <f>INDEX(State_Code_Name!B:B,MATCH(Consumer_Complaints!E10832,State_Code_Name!C:C,0))</f>
        <v>Louisiana</v>
      </c>
      <c r="L10832">
        <f t="shared" si="507"/>
        <v>0</v>
      </c>
      <c r="M10832">
        <f t="shared" si="508"/>
        <v>2014</v>
      </c>
      <c r="N10832" t="str">
        <f t="shared" si="509"/>
        <v>Q4</v>
      </c>
    </row>
    <row r="10833" spans="1:14" x14ac:dyDescent="0.35">
      <c r="A10833">
        <v>1471243</v>
      </c>
      <c r="B10833" t="s">
        <v>293</v>
      </c>
      <c r="C10833" t="s">
        <v>9</v>
      </c>
      <c r="D10833" t="s">
        <v>183</v>
      </c>
      <c r="E10833" t="s">
        <v>46</v>
      </c>
      <c r="F10833" t="s">
        <v>19</v>
      </c>
      <c r="G10833" s="10">
        <v>42201</v>
      </c>
      <c r="H10833" s="10">
        <v>42201</v>
      </c>
      <c r="I10833" t="s">
        <v>14</v>
      </c>
      <c r="J10833" t="s">
        <v>15</v>
      </c>
      <c r="K10833" t="str">
        <f>INDEX(State_Code_Name!B:B,MATCH(Consumer_Complaints!E10833,State_Code_Name!C:C,0))</f>
        <v>Pennsylvania</v>
      </c>
      <c r="L10833">
        <f t="shared" si="507"/>
        <v>0</v>
      </c>
      <c r="M10833">
        <f t="shared" si="508"/>
        <v>2015</v>
      </c>
      <c r="N10833" t="str">
        <f t="shared" si="509"/>
        <v>Q3</v>
      </c>
    </row>
    <row r="10834" spans="1:14" x14ac:dyDescent="0.35">
      <c r="A10834">
        <v>1725793</v>
      </c>
      <c r="B10834" t="s">
        <v>50</v>
      </c>
      <c r="C10834" t="s">
        <v>36</v>
      </c>
      <c r="D10834" t="s">
        <v>306</v>
      </c>
      <c r="E10834" t="s">
        <v>42</v>
      </c>
      <c r="F10834" t="s">
        <v>19</v>
      </c>
      <c r="G10834" s="10">
        <v>42430</v>
      </c>
      <c r="H10834" s="10">
        <v>42430</v>
      </c>
      <c r="I10834" t="s">
        <v>14</v>
      </c>
      <c r="J10834" t="s">
        <v>15</v>
      </c>
      <c r="K10834" t="str">
        <f>INDEX(State_Code_Name!B:B,MATCH(Consumer_Complaints!E10834,State_Code_Name!C:C,0))</f>
        <v>North Carolina</v>
      </c>
      <c r="L10834">
        <f t="shared" si="507"/>
        <v>0</v>
      </c>
      <c r="M10834">
        <f t="shared" si="508"/>
        <v>2016</v>
      </c>
      <c r="N10834" t="str">
        <f t="shared" si="509"/>
        <v>Q1</v>
      </c>
    </row>
    <row r="10835" spans="1:14" x14ac:dyDescent="0.35">
      <c r="A10835">
        <v>1554231</v>
      </c>
      <c r="B10835" t="s">
        <v>47</v>
      </c>
      <c r="C10835" t="s">
        <v>26</v>
      </c>
      <c r="D10835" t="s">
        <v>27</v>
      </c>
      <c r="E10835" t="s">
        <v>171</v>
      </c>
      <c r="F10835" t="s">
        <v>19</v>
      </c>
      <c r="G10835" s="10">
        <v>42194</v>
      </c>
      <c r="H10835" s="10">
        <v>42256</v>
      </c>
      <c r="I10835" t="s">
        <v>14</v>
      </c>
      <c r="J10835" t="s">
        <v>15</v>
      </c>
      <c r="K10835" t="str">
        <f>INDEX(State_Code_Name!B:B,MATCH(Consumer_Complaints!E10835,State_Code_Name!C:C,0))</f>
        <v>Louisiana</v>
      </c>
      <c r="L10835">
        <f t="shared" si="507"/>
        <v>62</v>
      </c>
      <c r="M10835">
        <f t="shared" si="508"/>
        <v>2015</v>
      </c>
      <c r="N10835" t="str">
        <f t="shared" si="509"/>
        <v>Q3</v>
      </c>
    </row>
    <row r="10836" spans="1:14" x14ac:dyDescent="0.35">
      <c r="A10836">
        <v>461181</v>
      </c>
      <c r="B10836" t="s">
        <v>43</v>
      </c>
      <c r="C10836" t="s">
        <v>36</v>
      </c>
      <c r="D10836" t="s">
        <v>80</v>
      </c>
      <c r="E10836" t="s">
        <v>22</v>
      </c>
      <c r="F10836" t="s">
        <v>13</v>
      </c>
      <c r="G10836" s="10">
        <v>41473</v>
      </c>
      <c r="H10836" s="10">
        <v>41474</v>
      </c>
      <c r="I10836" t="s">
        <v>14</v>
      </c>
      <c r="J10836" t="s">
        <v>15</v>
      </c>
      <c r="K10836" t="str">
        <f>INDEX(State_Code_Name!B:B,MATCH(Consumer_Complaints!E10836,State_Code_Name!C:C,0))</f>
        <v>New York</v>
      </c>
      <c r="L10836">
        <f t="shared" si="507"/>
        <v>1</v>
      </c>
      <c r="M10836">
        <f t="shared" si="508"/>
        <v>2013</v>
      </c>
      <c r="N10836" t="str">
        <f t="shared" si="509"/>
        <v>Q3</v>
      </c>
    </row>
    <row r="10837" spans="1:14" x14ac:dyDescent="0.35">
      <c r="A10837">
        <v>1010801</v>
      </c>
      <c r="B10837" t="s">
        <v>328</v>
      </c>
      <c r="C10837" t="s">
        <v>32</v>
      </c>
      <c r="D10837" t="s">
        <v>104</v>
      </c>
      <c r="E10837" t="s">
        <v>22</v>
      </c>
      <c r="F10837" t="s">
        <v>19</v>
      </c>
      <c r="G10837" s="10">
        <v>41679</v>
      </c>
      <c r="H10837" s="10">
        <v>41707</v>
      </c>
      <c r="I10837" t="s">
        <v>15</v>
      </c>
      <c r="J10837" t="s">
        <v>14</v>
      </c>
      <c r="K10837" t="str">
        <f>INDEX(State_Code_Name!B:B,MATCH(Consumer_Complaints!E10837,State_Code_Name!C:C,0))</f>
        <v>New York</v>
      </c>
      <c r="L10837">
        <f t="shared" si="507"/>
        <v>28</v>
      </c>
      <c r="M10837">
        <f t="shared" si="508"/>
        <v>2014</v>
      </c>
      <c r="N10837" t="str">
        <f t="shared" si="509"/>
        <v>Q1</v>
      </c>
    </row>
    <row r="10838" spans="1:14" x14ac:dyDescent="0.35">
      <c r="A10838">
        <v>1012558</v>
      </c>
      <c r="B10838" t="s">
        <v>60</v>
      </c>
      <c r="C10838" t="s">
        <v>52</v>
      </c>
      <c r="D10838" t="s">
        <v>96</v>
      </c>
      <c r="E10838" t="s">
        <v>40</v>
      </c>
      <c r="F10838" t="s">
        <v>19</v>
      </c>
      <c r="G10838" s="10">
        <v>41707</v>
      </c>
      <c r="H10838" s="10">
        <v>41707</v>
      </c>
      <c r="I10838" t="s">
        <v>14</v>
      </c>
      <c r="J10838" t="s">
        <v>14</v>
      </c>
      <c r="K10838" t="str">
        <f>INDEX(State_Code_Name!B:B,MATCH(Consumer_Complaints!E10838,State_Code_Name!C:C,0))</f>
        <v>Nevada</v>
      </c>
      <c r="L10838">
        <f t="shared" si="507"/>
        <v>0</v>
      </c>
      <c r="M10838">
        <f t="shared" si="508"/>
        <v>2014</v>
      </c>
      <c r="N10838" t="str">
        <f t="shared" si="509"/>
        <v>Q1</v>
      </c>
    </row>
    <row r="10839" spans="1:14" x14ac:dyDescent="0.35">
      <c r="A10839">
        <v>1258709</v>
      </c>
      <c r="B10839" t="s">
        <v>63</v>
      </c>
      <c r="C10839" t="s">
        <v>61</v>
      </c>
      <c r="D10839" t="s">
        <v>459</v>
      </c>
      <c r="E10839" t="s">
        <v>18</v>
      </c>
      <c r="F10839" t="s">
        <v>19</v>
      </c>
      <c r="G10839" s="10">
        <v>42061</v>
      </c>
      <c r="H10839" s="10">
        <v>42061</v>
      </c>
      <c r="I10839" t="s">
        <v>14</v>
      </c>
      <c r="J10839" t="s">
        <v>15</v>
      </c>
      <c r="K10839" t="str">
        <f>INDEX(State_Code_Name!B:B,MATCH(Consumer_Complaints!E10839,State_Code_Name!C:C,0))</f>
        <v>California</v>
      </c>
      <c r="L10839">
        <f t="shared" si="507"/>
        <v>0</v>
      </c>
      <c r="M10839">
        <f t="shared" si="508"/>
        <v>2015</v>
      </c>
      <c r="N10839" t="str">
        <f t="shared" si="509"/>
        <v>Q1</v>
      </c>
    </row>
    <row r="10840" spans="1:14" x14ac:dyDescent="0.35">
      <c r="A10840">
        <v>1824842</v>
      </c>
      <c r="B10840" t="s">
        <v>71</v>
      </c>
      <c r="C10840" t="s">
        <v>16</v>
      </c>
      <c r="D10840" t="s">
        <v>20</v>
      </c>
      <c r="E10840" t="s">
        <v>59</v>
      </c>
      <c r="F10840" t="s">
        <v>19</v>
      </c>
      <c r="G10840" s="10">
        <v>42616</v>
      </c>
      <c r="H10840" s="10">
        <v>42646</v>
      </c>
      <c r="I10840" t="s">
        <v>14</v>
      </c>
      <c r="J10840" t="s">
        <v>14</v>
      </c>
      <c r="K10840" t="str">
        <f>INDEX(State_Code_Name!B:B,MATCH(Consumer_Complaints!E10840,State_Code_Name!C:C,0))</f>
        <v>Illinois</v>
      </c>
      <c r="L10840">
        <f t="shared" si="507"/>
        <v>30</v>
      </c>
      <c r="M10840">
        <f t="shared" si="508"/>
        <v>2016</v>
      </c>
      <c r="N10840" t="str">
        <f t="shared" si="509"/>
        <v>Q3</v>
      </c>
    </row>
    <row r="10841" spans="1:14" x14ac:dyDescent="0.35">
      <c r="A10841">
        <v>1838065</v>
      </c>
      <c r="B10841" t="s">
        <v>54</v>
      </c>
      <c r="C10841" t="s">
        <v>52</v>
      </c>
      <c r="D10841" t="s">
        <v>96</v>
      </c>
      <c r="E10841" t="s">
        <v>31</v>
      </c>
      <c r="F10841" t="s">
        <v>13</v>
      </c>
      <c r="G10841" s="10">
        <v>42446</v>
      </c>
      <c r="H10841" s="10">
        <v>42446</v>
      </c>
      <c r="I10841" t="s">
        <v>14</v>
      </c>
      <c r="J10841" t="s">
        <v>15</v>
      </c>
      <c r="K10841" t="str">
        <f>INDEX(State_Code_Name!B:B,MATCH(Consumer_Complaints!E10841,State_Code_Name!C:C,0))</f>
        <v>Texas</v>
      </c>
      <c r="L10841">
        <f t="shared" si="507"/>
        <v>0</v>
      </c>
      <c r="M10841">
        <f t="shared" si="508"/>
        <v>2016</v>
      </c>
      <c r="N10841" t="str">
        <f t="shared" si="509"/>
        <v>Q1</v>
      </c>
    </row>
    <row r="10842" spans="1:14" x14ac:dyDescent="0.35">
      <c r="A10842">
        <v>1557661</v>
      </c>
      <c r="B10842" t="s">
        <v>11</v>
      </c>
      <c r="C10842" t="s">
        <v>26</v>
      </c>
      <c r="D10842" t="s">
        <v>56</v>
      </c>
      <c r="E10842" t="s">
        <v>48</v>
      </c>
      <c r="F10842" t="s">
        <v>19</v>
      </c>
      <c r="G10842" s="10">
        <v>42256</v>
      </c>
      <c r="H10842" s="10">
        <v>42256</v>
      </c>
      <c r="I10842" t="s">
        <v>14</v>
      </c>
      <c r="J10842" t="s">
        <v>15</v>
      </c>
      <c r="K10842" t="str">
        <f>INDEX(State_Code_Name!B:B,MATCH(Consumer_Complaints!E10842,State_Code_Name!C:C,0))</f>
        <v>New Jersey</v>
      </c>
      <c r="L10842">
        <f t="shared" si="507"/>
        <v>0</v>
      </c>
      <c r="M10842">
        <f t="shared" si="508"/>
        <v>2015</v>
      </c>
      <c r="N10842" t="str">
        <f t="shared" si="509"/>
        <v>Q3</v>
      </c>
    </row>
    <row r="10843" spans="1:14" x14ac:dyDescent="0.35">
      <c r="A10843">
        <v>1712757</v>
      </c>
      <c r="B10843" t="s">
        <v>586</v>
      </c>
      <c r="C10843" t="s">
        <v>172</v>
      </c>
      <c r="D10843" t="s">
        <v>266</v>
      </c>
      <c r="E10843" t="s">
        <v>39</v>
      </c>
      <c r="F10843" t="s">
        <v>19</v>
      </c>
      <c r="G10843" s="10">
        <v>42360</v>
      </c>
      <c r="H10843" s="10">
        <v>42360</v>
      </c>
      <c r="I10843" t="s">
        <v>14</v>
      </c>
      <c r="J10843" t="s">
        <v>15</v>
      </c>
      <c r="K10843" t="str">
        <f>INDEX(State_Code_Name!B:B,MATCH(Consumer_Complaints!E10843,State_Code_Name!C:C,0))</f>
        <v>Ohio</v>
      </c>
      <c r="L10843">
        <f t="shared" si="507"/>
        <v>0</v>
      </c>
      <c r="M10843">
        <f t="shared" si="508"/>
        <v>2015</v>
      </c>
      <c r="N10843" t="str">
        <f t="shared" si="509"/>
        <v>Q4</v>
      </c>
    </row>
    <row r="10844" spans="1:14" x14ac:dyDescent="0.35">
      <c r="A10844">
        <v>222710</v>
      </c>
      <c r="B10844" t="s">
        <v>303</v>
      </c>
      <c r="C10844" t="s">
        <v>61</v>
      </c>
      <c r="D10844" t="s">
        <v>62</v>
      </c>
      <c r="E10844" t="s">
        <v>66</v>
      </c>
      <c r="F10844" t="s">
        <v>19</v>
      </c>
      <c r="G10844" s="10">
        <v>41365</v>
      </c>
      <c r="H10844" s="10">
        <v>41365</v>
      </c>
      <c r="I10844" t="s">
        <v>14</v>
      </c>
      <c r="J10844" t="s">
        <v>15</v>
      </c>
      <c r="K10844" t="str">
        <f>INDEX(State_Code_Name!B:B,MATCH(Consumer_Complaints!E10844,State_Code_Name!C:C,0))</f>
        <v>Michigan</v>
      </c>
      <c r="L10844">
        <f t="shared" si="507"/>
        <v>0</v>
      </c>
      <c r="M10844">
        <f t="shared" si="508"/>
        <v>2013</v>
      </c>
      <c r="N10844" t="str">
        <f t="shared" si="509"/>
        <v>Q2</v>
      </c>
    </row>
    <row r="10845" spans="1:14" x14ac:dyDescent="0.35">
      <c r="A10845">
        <v>934062</v>
      </c>
      <c r="B10845" t="s">
        <v>71</v>
      </c>
      <c r="C10845" t="s">
        <v>16</v>
      </c>
      <c r="D10845" t="s">
        <v>20</v>
      </c>
      <c r="E10845" t="s">
        <v>18</v>
      </c>
      <c r="F10845" t="s">
        <v>19</v>
      </c>
      <c r="G10845" s="10">
        <v>41950</v>
      </c>
      <c r="H10845" s="10">
        <v>41950</v>
      </c>
      <c r="I10845" t="s">
        <v>15</v>
      </c>
      <c r="J10845" t="s">
        <v>15</v>
      </c>
      <c r="K10845" t="str">
        <f>INDEX(State_Code_Name!B:B,MATCH(Consumer_Complaints!E10845,State_Code_Name!C:C,0))</f>
        <v>California</v>
      </c>
      <c r="L10845">
        <f t="shared" si="507"/>
        <v>0</v>
      </c>
      <c r="M10845">
        <f t="shared" si="508"/>
        <v>2014</v>
      </c>
      <c r="N10845" t="str">
        <f t="shared" si="509"/>
        <v>Q4</v>
      </c>
    </row>
    <row r="10846" spans="1:14" x14ac:dyDescent="0.35">
      <c r="A10846">
        <v>2042941</v>
      </c>
      <c r="B10846" t="s">
        <v>69</v>
      </c>
      <c r="C10846" t="s">
        <v>26</v>
      </c>
      <c r="D10846" t="s">
        <v>27</v>
      </c>
      <c r="E10846" t="s">
        <v>100</v>
      </c>
      <c r="F10846" t="s">
        <v>19</v>
      </c>
      <c r="G10846" s="10">
        <v>42437</v>
      </c>
      <c r="H10846" s="10">
        <v>42437</v>
      </c>
      <c r="I10846" t="s">
        <v>14</v>
      </c>
      <c r="J10846" t="s">
        <v>15</v>
      </c>
      <c r="K10846" t="str">
        <f>INDEX(State_Code_Name!B:B,MATCH(Consumer_Complaints!E10846,State_Code_Name!C:C,0))</f>
        <v>Arizona</v>
      </c>
      <c r="L10846">
        <f t="shared" si="507"/>
        <v>0</v>
      </c>
      <c r="M10846">
        <f t="shared" si="508"/>
        <v>2016</v>
      </c>
      <c r="N10846" t="str">
        <f t="shared" si="509"/>
        <v>Q1</v>
      </c>
    </row>
    <row r="10847" spans="1:14" x14ac:dyDescent="0.35">
      <c r="A10847">
        <v>1682564</v>
      </c>
      <c r="B10847" t="s">
        <v>38</v>
      </c>
      <c r="C10847" t="s">
        <v>16</v>
      </c>
      <c r="D10847" t="s">
        <v>20</v>
      </c>
      <c r="E10847" t="s">
        <v>35</v>
      </c>
      <c r="F10847" t="s">
        <v>19</v>
      </c>
      <c r="G10847" s="10">
        <v>42075</v>
      </c>
      <c r="H10847" s="10">
        <v>42075</v>
      </c>
      <c r="I10847" t="s">
        <v>14</v>
      </c>
      <c r="J10847" t="s">
        <v>15</v>
      </c>
      <c r="K10847" t="str">
        <f>INDEX(State_Code_Name!B:B,MATCH(Consumer_Complaints!E10847,State_Code_Name!C:C,0))</f>
        <v>Florida</v>
      </c>
      <c r="L10847">
        <f t="shared" si="507"/>
        <v>0</v>
      </c>
      <c r="M10847">
        <f t="shared" si="508"/>
        <v>2015</v>
      </c>
      <c r="N10847" t="str">
        <f t="shared" si="509"/>
        <v>Q1</v>
      </c>
    </row>
    <row r="10848" spans="1:14" x14ac:dyDescent="0.35">
      <c r="A10848">
        <v>989527</v>
      </c>
      <c r="B10848" t="s">
        <v>143</v>
      </c>
      <c r="C10848" t="s">
        <v>16</v>
      </c>
      <c r="D10848" t="s">
        <v>24</v>
      </c>
      <c r="E10848" t="s">
        <v>25</v>
      </c>
      <c r="F10848" t="s">
        <v>305</v>
      </c>
      <c r="G10848" s="10">
        <v>41869</v>
      </c>
      <c r="H10848" s="10">
        <v>41872</v>
      </c>
      <c r="I10848" t="s">
        <v>14</v>
      </c>
      <c r="J10848" t="s">
        <v>15</v>
      </c>
      <c r="K10848" t="str">
        <f>INDEX(State_Code_Name!B:B,MATCH(Consumer_Complaints!E10848,State_Code_Name!C:C,0))</f>
        <v>Georgia</v>
      </c>
      <c r="L10848">
        <f t="shared" si="507"/>
        <v>3</v>
      </c>
      <c r="M10848">
        <f t="shared" si="508"/>
        <v>2014</v>
      </c>
      <c r="N10848" t="str">
        <f t="shared" si="509"/>
        <v>Q3</v>
      </c>
    </row>
    <row r="10849" spans="1:14" x14ac:dyDescent="0.35">
      <c r="A10849">
        <v>446469</v>
      </c>
      <c r="B10849" t="s">
        <v>50</v>
      </c>
      <c r="C10849" t="s">
        <v>36</v>
      </c>
      <c r="D10849" t="s">
        <v>170</v>
      </c>
      <c r="E10849" t="s">
        <v>48</v>
      </c>
      <c r="F10849" t="s">
        <v>19</v>
      </c>
      <c r="G10849" s="10">
        <v>41454</v>
      </c>
      <c r="H10849" s="10">
        <v>41454</v>
      </c>
      <c r="I10849" t="s">
        <v>14</v>
      </c>
      <c r="J10849" t="s">
        <v>15</v>
      </c>
      <c r="K10849" t="str">
        <f>INDEX(State_Code_Name!B:B,MATCH(Consumer_Complaints!E10849,State_Code_Name!C:C,0))</f>
        <v>New Jersey</v>
      </c>
      <c r="L10849">
        <f t="shared" si="507"/>
        <v>0</v>
      </c>
      <c r="M10849">
        <f t="shared" si="508"/>
        <v>2013</v>
      </c>
      <c r="N10849" t="str">
        <f t="shared" si="509"/>
        <v>Q2</v>
      </c>
    </row>
    <row r="10850" spans="1:14" x14ac:dyDescent="0.35">
      <c r="A10850">
        <v>1881301</v>
      </c>
      <c r="B10850" t="s">
        <v>11</v>
      </c>
      <c r="C10850" t="s">
        <v>16</v>
      </c>
      <c r="D10850" t="s">
        <v>24</v>
      </c>
      <c r="E10850" t="s">
        <v>48</v>
      </c>
      <c r="F10850" t="s">
        <v>305</v>
      </c>
      <c r="G10850" s="10">
        <v>42475</v>
      </c>
      <c r="H10850" s="10">
        <v>42479</v>
      </c>
      <c r="I10850" t="s">
        <v>14</v>
      </c>
      <c r="J10850" t="s">
        <v>15</v>
      </c>
      <c r="K10850" t="str">
        <f>INDEX(State_Code_Name!B:B,MATCH(Consumer_Complaints!E10850,State_Code_Name!C:C,0))</f>
        <v>New Jersey</v>
      </c>
      <c r="L10850">
        <f t="shared" si="507"/>
        <v>4</v>
      </c>
      <c r="M10850">
        <f t="shared" si="508"/>
        <v>2016</v>
      </c>
      <c r="N10850" t="str">
        <f t="shared" si="509"/>
        <v>Q2</v>
      </c>
    </row>
    <row r="10851" spans="1:14" x14ac:dyDescent="0.35">
      <c r="A10851">
        <v>2077892</v>
      </c>
      <c r="B10851" t="s">
        <v>11</v>
      </c>
      <c r="C10851" t="s">
        <v>16</v>
      </c>
      <c r="D10851" t="s">
        <v>20</v>
      </c>
      <c r="E10851" t="s">
        <v>51</v>
      </c>
      <c r="F10851" t="s">
        <v>19</v>
      </c>
      <c r="G10851" s="10">
        <v>42604</v>
      </c>
      <c r="H10851" s="10">
        <v>42604</v>
      </c>
      <c r="I10851" t="s">
        <v>14</v>
      </c>
      <c r="J10851" t="s">
        <v>14</v>
      </c>
      <c r="K10851" t="str">
        <f>INDEX(State_Code_Name!B:B,MATCH(Consumer_Complaints!E10851,State_Code_Name!C:C,0))</f>
        <v>Washington</v>
      </c>
      <c r="L10851">
        <f t="shared" si="507"/>
        <v>0</v>
      </c>
      <c r="M10851">
        <f t="shared" si="508"/>
        <v>2016</v>
      </c>
      <c r="N10851" t="str">
        <f t="shared" si="509"/>
        <v>Q3</v>
      </c>
    </row>
    <row r="10852" spans="1:14" x14ac:dyDescent="0.35">
      <c r="A10852">
        <v>757030</v>
      </c>
      <c r="B10852" t="s">
        <v>47</v>
      </c>
      <c r="C10852" t="s">
        <v>26</v>
      </c>
      <c r="D10852" t="s">
        <v>78</v>
      </c>
      <c r="E10852" t="s">
        <v>35</v>
      </c>
      <c r="F10852" t="s">
        <v>19</v>
      </c>
      <c r="G10852" s="10">
        <v>41711</v>
      </c>
      <c r="H10852" s="10">
        <v>41711</v>
      </c>
      <c r="I10852" t="s">
        <v>15</v>
      </c>
      <c r="J10852" t="s">
        <v>14</v>
      </c>
      <c r="K10852" t="str">
        <f>INDEX(State_Code_Name!B:B,MATCH(Consumer_Complaints!E10852,State_Code_Name!C:C,0))</f>
        <v>Florida</v>
      </c>
      <c r="L10852">
        <f t="shared" si="507"/>
        <v>0</v>
      </c>
      <c r="M10852">
        <f t="shared" si="508"/>
        <v>2014</v>
      </c>
      <c r="N10852" t="str">
        <f t="shared" si="509"/>
        <v>Q1</v>
      </c>
    </row>
    <row r="10853" spans="1:14" x14ac:dyDescent="0.35">
      <c r="A10853">
        <v>1011457</v>
      </c>
      <c r="B10853" t="s">
        <v>11</v>
      </c>
      <c r="C10853" t="s">
        <v>16</v>
      </c>
      <c r="D10853" t="s">
        <v>24</v>
      </c>
      <c r="E10853" t="s">
        <v>51</v>
      </c>
      <c r="F10853" t="s">
        <v>19</v>
      </c>
      <c r="G10853" s="10">
        <v>41679</v>
      </c>
      <c r="H10853" s="10">
        <v>41679</v>
      </c>
      <c r="I10853" t="s">
        <v>14</v>
      </c>
      <c r="J10853" t="s">
        <v>15</v>
      </c>
      <c r="K10853" t="str">
        <f>INDEX(State_Code_Name!B:B,MATCH(Consumer_Complaints!E10853,State_Code_Name!C:C,0))</f>
        <v>Washington</v>
      </c>
      <c r="L10853">
        <f t="shared" si="507"/>
        <v>0</v>
      </c>
      <c r="M10853">
        <f t="shared" si="508"/>
        <v>2014</v>
      </c>
      <c r="N10853" t="str">
        <f t="shared" si="509"/>
        <v>Q1</v>
      </c>
    </row>
    <row r="10854" spans="1:14" x14ac:dyDescent="0.35">
      <c r="A10854">
        <v>225307</v>
      </c>
      <c r="B10854" t="s">
        <v>58</v>
      </c>
      <c r="C10854" t="s">
        <v>16</v>
      </c>
      <c r="D10854" t="s">
        <v>20</v>
      </c>
      <c r="E10854" t="s">
        <v>121</v>
      </c>
      <c r="F10854" t="s">
        <v>57</v>
      </c>
      <c r="G10854" s="10">
        <v>41518</v>
      </c>
      <c r="H10854" s="10">
        <v>41518</v>
      </c>
      <c r="I10854" t="s">
        <v>14</v>
      </c>
      <c r="J10854" t="s">
        <v>14</v>
      </c>
      <c r="K10854" t="str">
        <f>INDEX(State_Code_Name!B:B,MATCH(Consumer_Complaints!E10854,State_Code_Name!C:C,0))</f>
        <v>Oregon</v>
      </c>
      <c r="L10854">
        <f t="shared" si="507"/>
        <v>0</v>
      </c>
      <c r="M10854">
        <f t="shared" si="508"/>
        <v>2013</v>
      </c>
      <c r="N10854" t="str">
        <f t="shared" si="509"/>
        <v>Q3</v>
      </c>
    </row>
    <row r="10855" spans="1:14" x14ac:dyDescent="0.35">
      <c r="A10855">
        <v>1855738</v>
      </c>
      <c r="B10855" t="s">
        <v>60</v>
      </c>
      <c r="C10855" t="s">
        <v>52</v>
      </c>
      <c r="D10855" t="s">
        <v>53</v>
      </c>
      <c r="E10855" t="s">
        <v>114</v>
      </c>
      <c r="F10855" t="s">
        <v>19</v>
      </c>
      <c r="G10855" s="10">
        <v>42459</v>
      </c>
      <c r="H10855" s="10">
        <v>42459</v>
      </c>
      <c r="I10855" t="s">
        <v>14</v>
      </c>
      <c r="J10855" t="s">
        <v>15</v>
      </c>
      <c r="K10855" t="str">
        <f>INDEX(State_Code_Name!B:B,MATCH(Consumer_Complaints!E10855,State_Code_Name!C:C,0))</f>
        <v>South Carolina</v>
      </c>
      <c r="L10855">
        <f t="shared" si="507"/>
        <v>0</v>
      </c>
      <c r="M10855">
        <f t="shared" si="508"/>
        <v>2016</v>
      </c>
      <c r="N10855" t="str">
        <f t="shared" si="509"/>
        <v>Q1</v>
      </c>
    </row>
    <row r="10856" spans="1:14" x14ac:dyDescent="0.35">
      <c r="A10856">
        <v>443217</v>
      </c>
      <c r="B10856" t="s">
        <v>240</v>
      </c>
      <c r="C10856" t="s">
        <v>61</v>
      </c>
      <c r="D10856" t="s">
        <v>62</v>
      </c>
      <c r="E10856" t="s">
        <v>42</v>
      </c>
      <c r="F10856" t="s">
        <v>19</v>
      </c>
      <c r="G10856" s="10">
        <v>41451</v>
      </c>
      <c r="H10856" s="10">
        <v>41452</v>
      </c>
      <c r="I10856" t="s">
        <v>14</v>
      </c>
      <c r="J10856" t="s">
        <v>15</v>
      </c>
      <c r="K10856" t="str">
        <f>INDEX(State_Code_Name!B:B,MATCH(Consumer_Complaints!E10856,State_Code_Name!C:C,0))</f>
        <v>North Carolina</v>
      </c>
      <c r="L10856">
        <f t="shared" si="507"/>
        <v>1</v>
      </c>
      <c r="M10856">
        <f t="shared" si="508"/>
        <v>2013</v>
      </c>
      <c r="N10856" t="str">
        <f t="shared" si="509"/>
        <v>Q2</v>
      </c>
    </row>
    <row r="10857" spans="1:14" x14ac:dyDescent="0.35">
      <c r="A10857">
        <v>1786190</v>
      </c>
      <c r="B10857" t="s">
        <v>54</v>
      </c>
      <c r="C10857" t="s">
        <v>52</v>
      </c>
      <c r="D10857" t="s">
        <v>53</v>
      </c>
      <c r="E10857" t="s">
        <v>46</v>
      </c>
      <c r="F10857" t="s">
        <v>19</v>
      </c>
      <c r="G10857" s="10">
        <v>42706</v>
      </c>
      <c r="H10857" s="10">
        <v>42706</v>
      </c>
      <c r="I10857" t="s">
        <v>14</v>
      </c>
      <c r="J10857" t="s">
        <v>15</v>
      </c>
      <c r="K10857" t="str">
        <f>INDEX(State_Code_Name!B:B,MATCH(Consumer_Complaints!E10857,State_Code_Name!C:C,0))</f>
        <v>Pennsylvania</v>
      </c>
      <c r="L10857">
        <f t="shared" si="507"/>
        <v>0</v>
      </c>
      <c r="M10857">
        <f t="shared" si="508"/>
        <v>2016</v>
      </c>
      <c r="N10857" t="str">
        <f t="shared" si="509"/>
        <v>Q4</v>
      </c>
    </row>
    <row r="10858" spans="1:14" x14ac:dyDescent="0.35">
      <c r="A10858">
        <v>2038551</v>
      </c>
      <c r="B10858" t="s">
        <v>30</v>
      </c>
      <c r="C10858" t="s">
        <v>16</v>
      </c>
      <c r="D10858" t="s">
        <v>144</v>
      </c>
      <c r="E10858" t="s">
        <v>18</v>
      </c>
      <c r="F10858" t="s">
        <v>19</v>
      </c>
      <c r="G10858" s="10">
        <v>42581</v>
      </c>
      <c r="H10858" s="10">
        <v>42581</v>
      </c>
      <c r="I10858" t="s">
        <v>14</v>
      </c>
      <c r="J10858" t="s">
        <v>15</v>
      </c>
      <c r="K10858" t="str">
        <f>INDEX(State_Code_Name!B:B,MATCH(Consumer_Complaints!E10858,State_Code_Name!C:C,0))</f>
        <v>California</v>
      </c>
      <c r="L10858">
        <f t="shared" si="507"/>
        <v>0</v>
      </c>
      <c r="M10858">
        <f t="shared" si="508"/>
        <v>2016</v>
      </c>
      <c r="N10858" t="str">
        <f t="shared" si="509"/>
        <v>Q3</v>
      </c>
    </row>
    <row r="10859" spans="1:14" x14ac:dyDescent="0.35">
      <c r="A10859">
        <v>932353</v>
      </c>
      <c r="B10859" t="s">
        <v>97</v>
      </c>
      <c r="C10859" t="s">
        <v>52</v>
      </c>
      <c r="D10859" t="s">
        <v>103</v>
      </c>
      <c r="E10859" t="s">
        <v>31</v>
      </c>
      <c r="F10859" t="s">
        <v>19</v>
      </c>
      <c r="G10859" s="10">
        <v>41919</v>
      </c>
      <c r="H10859" s="10">
        <v>41919</v>
      </c>
      <c r="I10859" t="s">
        <v>14</v>
      </c>
      <c r="J10859" t="s">
        <v>15</v>
      </c>
      <c r="K10859" t="str">
        <f>INDEX(State_Code_Name!B:B,MATCH(Consumer_Complaints!E10859,State_Code_Name!C:C,0))</f>
        <v>Texas</v>
      </c>
      <c r="L10859">
        <f t="shared" si="507"/>
        <v>0</v>
      </c>
      <c r="M10859">
        <f t="shared" si="508"/>
        <v>2014</v>
      </c>
      <c r="N10859" t="str">
        <f t="shared" si="509"/>
        <v>Q4</v>
      </c>
    </row>
    <row r="10860" spans="1:14" x14ac:dyDescent="0.35">
      <c r="A10860">
        <v>679829</v>
      </c>
      <c r="B10860" t="s">
        <v>475</v>
      </c>
      <c r="C10860" t="s">
        <v>32</v>
      </c>
      <c r="D10860" t="s">
        <v>44</v>
      </c>
      <c r="E10860" t="s">
        <v>66</v>
      </c>
      <c r="F10860" t="s">
        <v>13</v>
      </c>
      <c r="G10860" s="10">
        <v>41661</v>
      </c>
      <c r="H10860" s="10">
        <v>41668</v>
      </c>
      <c r="I10860" t="s">
        <v>14</v>
      </c>
      <c r="J10860" t="s">
        <v>15</v>
      </c>
      <c r="K10860" t="str">
        <f>INDEX(State_Code_Name!B:B,MATCH(Consumer_Complaints!E10860,State_Code_Name!C:C,0))</f>
        <v>Michigan</v>
      </c>
      <c r="L10860">
        <f t="shared" si="507"/>
        <v>7</v>
      </c>
      <c r="M10860">
        <f t="shared" si="508"/>
        <v>2014</v>
      </c>
      <c r="N10860" t="str">
        <f t="shared" si="509"/>
        <v>Q1</v>
      </c>
    </row>
    <row r="10861" spans="1:14" x14ac:dyDescent="0.35">
      <c r="A10861">
        <v>1111149</v>
      </c>
      <c r="B10861" t="s">
        <v>38</v>
      </c>
      <c r="C10861" t="s">
        <v>16</v>
      </c>
      <c r="D10861" t="s">
        <v>20</v>
      </c>
      <c r="E10861" t="s">
        <v>18</v>
      </c>
      <c r="F10861" t="s">
        <v>19</v>
      </c>
      <c r="G10861" s="10">
        <v>41954</v>
      </c>
      <c r="H10861" s="10">
        <v>41958</v>
      </c>
      <c r="I10861" t="s">
        <v>14</v>
      </c>
      <c r="J10861" t="s">
        <v>14</v>
      </c>
      <c r="K10861" t="str">
        <f>INDEX(State_Code_Name!B:B,MATCH(Consumer_Complaints!E10861,State_Code_Name!C:C,0))</f>
        <v>California</v>
      </c>
      <c r="L10861">
        <f t="shared" si="507"/>
        <v>4</v>
      </c>
      <c r="M10861">
        <f t="shared" si="508"/>
        <v>2014</v>
      </c>
      <c r="N10861" t="str">
        <f t="shared" si="509"/>
        <v>Q4</v>
      </c>
    </row>
    <row r="10862" spans="1:14" x14ac:dyDescent="0.35">
      <c r="A10862">
        <v>1653772</v>
      </c>
      <c r="B10862" t="s">
        <v>595</v>
      </c>
      <c r="C10862" t="s">
        <v>16</v>
      </c>
      <c r="D10862" t="s">
        <v>20</v>
      </c>
      <c r="E10862" t="s">
        <v>184</v>
      </c>
      <c r="F10862" t="s">
        <v>305</v>
      </c>
      <c r="G10862" s="10">
        <v>42321</v>
      </c>
      <c r="H10862" s="10">
        <v>42325</v>
      </c>
      <c r="I10862" t="s">
        <v>14</v>
      </c>
      <c r="J10862" t="s">
        <v>15</v>
      </c>
      <c r="K10862" t="str">
        <f>INDEX(State_Code_Name!B:B,MATCH(Consumer_Complaints!E10862,State_Code_Name!C:C,0))</f>
        <v>Mississippi</v>
      </c>
      <c r="L10862">
        <f t="shared" si="507"/>
        <v>4</v>
      </c>
      <c r="M10862">
        <f t="shared" si="508"/>
        <v>2015</v>
      </c>
      <c r="N10862" t="str">
        <f t="shared" si="509"/>
        <v>Q4</v>
      </c>
    </row>
    <row r="10863" spans="1:14" x14ac:dyDescent="0.35">
      <c r="A10863">
        <v>389911</v>
      </c>
      <c r="B10863" t="s">
        <v>47</v>
      </c>
      <c r="C10863" t="s">
        <v>26</v>
      </c>
      <c r="D10863" t="s">
        <v>27</v>
      </c>
      <c r="E10863" t="s">
        <v>12</v>
      </c>
      <c r="F10863" t="s">
        <v>305</v>
      </c>
      <c r="G10863" s="10">
        <v>41388</v>
      </c>
      <c r="H10863" s="10">
        <v>41389</v>
      </c>
      <c r="I10863" t="s">
        <v>14</v>
      </c>
      <c r="J10863" t="s">
        <v>15</v>
      </c>
      <c r="K10863" t="str">
        <f>INDEX(State_Code_Name!B:B,MATCH(Consumer_Complaints!E10863,State_Code_Name!C:C,0))</f>
        <v>Virginia</v>
      </c>
      <c r="L10863">
        <f t="shared" si="507"/>
        <v>1</v>
      </c>
      <c r="M10863">
        <f t="shared" si="508"/>
        <v>2013</v>
      </c>
      <c r="N10863" t="str">
        <f t="shared" si="509"/>
        <v>Q2</v>
      </c>
    </row>
    <row r="10864" spans="1:14" x14ac:dyDescent="0.35">
      <c r="A10864">
        <v>358484</v>
      </c>
      <c r="B10864" t="s">
        <v>30</v>
      </c>
      <c r="C10864" t="s">
        <v>36</v>
      </c>
      <c r="D10864" t="s">
        <v>170</v>
      </c>
      <c r="E10864" t="s">
        <v>25</v>
      </c>
      <c r="F10864" t="s">
        <v>19</v>
      </c>
      <c r="G10864" s="10">
        <v>41351</v>
      </c>
      <c r="H10864" s="10">
        <v>41351</v>
      </c>
      <c r="I10864" t="s">
        <v>14</v>
      </c>
      <c r="J10864" t="s">
        <v>15</v>
      </c>
      <c r="K10864" t="str">
        <f>INDEX(State_Code_Name!B:B,MATCH(Consumer_Complaints!E10864,State_Code_Name!C:C,0))</f>
        <v>Georgia</v>
      </c>
      <c r="L10864">
        <f t="shared" si="507"/>
        <v>0</v>
      </c>
      <c r="M10864">
        <f t="shared" si="508"/>
        <v>2013</v>
      </c>
      <c r="N10864" t="str">
        <f t="shared" si="509"/>
        <v>Q1</v>
      </c>
    </row>
    <row r="10865" spans="1:14" x14ac:dyDescent="0.35">
      <c r="A10865">
        <v>1689140</v>
      </c>
      <c r="B10865" t="s">
        <v>217</v>
      </c>
      <c r="C10865" t="s">
        <v>26</v>
      </c>
      <c r="D10865" t="s">
        <v>27</v>
      </c>
      <c r="E10865" t="s">
        <v>48</v>
      </c>
      <c r="F10865" t="s">
        <v>19</v>
      </c>
      <c r="G10865" s="10">
        <v>42259</v>
      </c>
      <c r="H10865" s="10">
        <v>42259</v>
      </c>
      <c r="I10865" t="s">
        <v>14</v>
      </c>
      <c r="J10865" t="s">
        <v>14</v>
      </c>
      <c r="K10865" t="str">
        <f>INDEX(State_Code_Name!B:B,MATCH(Consumer_Complaints!E10865,State_Code_Name!C:C,0))</f>
        <v>New Jersey</v>
      </c>
      <c r="L10865">
        <f t="shared" si="507"/>
        <v>0</v>
      </c>
      <c r="M10865">
        <f t="shared" si="508"/>
        <v>2015</v>
      </c>
      <c r="N10865" t="str">
        <f t="shared" si="509"/>
        <v>Q3</v>
      </c>
    </row>
    <row r="10866" spans="1:14" x14ac:dyDescent="0.35">
      <c r="A10866">
        <v>700513</v>
      </c>
      <c r="B10866" t="s">
        <v>68</v>
      </c>
      <c r="C10866" t="s">
        <v>36</v>
      </c>
      <c r="D10866" t="s">
        <v>120</v>
      </c>
      <c r="E10866" t="s">
        <v>51</v>
      </c>
      <c r="F10866" t="s">
        <v>305</v>
      </c>
      <c r="G10866" s="10">
        <v>41761</v>
      </c>
      <c r="H10866" s="10">
        <v>41822</v>
      </c>
      <c r="I10866" t="s">
        <v>14</v>
      </c>
      <c r="J10866" t="s">
        <v>15</v>
      </c>
      <c r="K10866" t="str">
        <f>INDEX(State_Code_Name!B:B,MATCH(Consumer_Complaints!E10866,State_Code_Name!C:C,0))</f>
        <v>Washington</v>
      </c>
      <c r="L10866">
        <f t="shared" si="507"/>
        <v>61</v>
      </c>
      <c r="M10866">
        <f t="shared" si="508"/>
        <v>2014</v>
      </c>
      <c r="N10866" t="str">
        <f t="shared" si="509"/>
        <v>Q2</v>
      </c>
    </row>
    <row r="10867" spans="1:14" x14ac:dyDescent="0.35">
      <c r="A10867">
        <v>1244923</v>
      </c>
      <c r="B10867" t="s">
        <v>448</v>
      </c>
      <c r="C10867" t="s">
        <v>16</v>
      </c>
      <c r="D10867" t="s">
        <v>20</v>
      </c>
      <c r="E10867" t="s">
        <v>31</v>
      </c>
      <c r="F10867" t="s">
        <v>305</v>
      </c>
      <c r="G10867" s="10">
        <v>42053</v>
      </c>
      <c r="H10867" s="10">
        <v>42059</v>
      </c>
      <c r="I10867" t="s">
        <v>14</v>
      </c>
      <c r="J10867" t="s">
        <v>15</v>
      </c>
      <c r="K10867" t="str">
        <f>INDEX(State_Code_Name!B:B,MATCH(Consumer_Complaints!E10867,State_Code_Name!C:C,0))</f>
        <v>Texas</v>
      </c>
      <c r="L10867">
        <f t="shared" si="507"/>
        <v>6</v>
      </c>
      <c r="M10867">
        <f t="shared" si="508"/>
        <v>2015</v>
      </c>
      <c r="N10867" t="str">
        <f t="shared" si="509"/>
        <v>Q1</v>
      </c>
    </row>
    <row r="10868" spans="1:14" x14ac:dyDescent="0.35">
      <c r="A10868">
        <v>434839</v>
      </c>
      <c r="B10868" t="s">
        <v>21</v>
      </c>
      <c r="C10868" t="s">
        <v>26</v>
      </c>
      <c r="D10868" t="s">
        <v>56</v>
      </c>
      <c r="E10868" t="s">
        <v>48</v>
      </c>
      <c r="F10868" t="s">
        <v>305</v>
      </c>
      <c r="G10868" s="10">
        <v>41442</v>
      </c>
      <c r="H10868" s="10">
        <v>41444</v>
      </c>
      <c r="I10868" t="s">
        <v>14</v>
      </c>
      <c r="J10868" t="s">
        <v>15</v>
      </c>
      <c r="K10868" t="str">
        <f>INDEX(State_Code_Name!B:B,MATCH(Consumer_Complaints!E10868,State_Code_Name!C:C,0))</f>
        <v>New Jersey</v>
      </c>
      <c r="L10868">
        <f t="shared" si="507"/>
        <v>2</v>
      </c>
      <c r="M10868">
        <f t="shared" si="508"/>
        <v>2013</v>
      </c>
      <c r="N10868" t="str">
        <f t="shared" si="509"/>
        <v>Q2</v>
      </c>
    </row>
    <row r="10869" spans="1:14" x14ac:dyDescent="0.35">
      <c r="A10869">
        <v>1449604</v>
      </c>
      <c r="B10869" t="s">
        <v>43</v>
      </c>
      <c r="C10869" t="s">
        <v>16</v>
      </c>
      <c r="D10869" t="s">
        <v>17</v>
      </c>
      <c r="E10869" t="s">
        <v>22</v>
      </c>
      <c r="F10869" t="s">
        <v>19</v>
      </c>
      <c r="G10869" s="10">
        <v>42042</v>
      </c>
      <c r="H10869" s="10">
        <v>42042</v>
      </c>
      <c r="I10869" t="s">
        <v>14</v>
      </c>
      <c r="J10869" t="s">
        <v>15</v>
      </c>
      <c r="K10869" t="str">
        <f>INDEX(State_Code_Name!B:B,MATCH(Consumer_Complaints!E10869,State_Code_Name!C:C,0))</f>
        <v>New York</v>
      </c>
      <c r="L10869">
        <f t="shared" si="507"/>
        <v>0</v>
      </c>
      <c r="M10869">
        <f t="shared" si="508"/>
        <v>2015</v>
      </c>
      <c r="N10869" t="str">
        <f t="shared" si="509"/>
        <v>Q1</v>
      </c>
    </row>
    <row r="10870" spans="1:14" x14ac:dyDescent="0.35">
      <c r="A10870">
        <v>1852669</v>
      </c>
      <c r="B10870" t="s">
        <v>47</v>
      </c>
      <c r="C10870" t="s">
        <v>26</v>
      </c>
      <c r="D10870" t="s">
        <v>27</v>
      </c>
      <c r="E10870" t="s">
        <v>22</v>
      </c>
      <c r="F10870" t="s">
        <v>305</v>
      </c>
      <c r="G10870" s="10">
        <v>42457</v>
      </c>
      <c r="H10870" s="10">
        <v>42459</v>
      </c>
      <c r="I10870" t="s">
        <v>14</v>
      </c>
      <c r="J10870" t="s">
        <v>15</v>
      </c>
      <c r="K10870" t="str">
        <f>INDEX(State_Code_Name!B:B,MATCH(Consumer_Complaints!E10870,State_Code_Name!C:C,0))</f>
        <v>New York</v>
      </c>
      <c r="L10870">
        <f t="shared" si="507"/>
        <v>2</v>
      </c>
      <c r="M10870">
        <f t="shared" si="508"/>
        <v>2016</v>
      </c>
      <c r="N10870" t="str">
        <f t="shared" si="509"/>
        <v>Q1</v>
      </c>
    </row>
    <row r="10871" spans="1:14" x14ac:dyDescent="0.35">
      <c r="A10871">
        <v>1837380</v>
      </c>
      <c r="B10871" t="s">
        <v>95</v>
      </c>
      <c r="C10871" t="s">
        <v>16</v>
      </c>
      <c r="D10871" t="s">
        <v>24</v>
      </c>
      <c r="E10871" t="s">
        <v>22</v>
      </c>
      <c r="F10871" t="s">
        <v>19</v>
      </c>
      <c r="G10871" s="10">
        <v>42446</v>
      </c>
      <c r="H10871" s="10">
        <v>42446</v>
      </c>
      <c r="I10871" t="s">
        <v>14</v>
      </c>
      <c r="J10871" t="s">
        <v>14</v>
      </c>
      <c r="K10871" t="str">
        <f>INDEX(State_Code_Name!B:B,MATCH(Consumer_Complaints!E10871,State_Code_Name!C:C,0))</f>
        <v>New York</v>
      </c>
      <c r="L10871">
        <f t="shared" si="507"/>
        <v>0</v>
      </c>
      <c r="M10871">
        <f t="shared" si="508"/>
        <v>2016</v>
      </c>
      <c r="N10871" t="str">
        <f t="shared" si="509"/>
        <v>Q1</v>
      </c>
    </row>
    <row r="10872" spans="1:14" x14ac:dyDescent="0.35">
      <c r="A10872">
        <v>2001760</v>
      </c>
      <c r="B10872" t="s">
        <v>1198</v>
      </c>
      <c r="C10872" t="s">
        <v>32</v>
      </c>
      <c r="D10872" t="s">
        <v>44</v>
      </c>
      <c r="F10872" t="s">
        <v>19</v>
      </c>
      <c r="G10872" s="10">
        <v>42558</v>
      </c>
      <c r="H10872" s="10">
        <v>42597</v>
      </c>
      <c r="I10872" t="s">
        <v>14</v>
      </c>
      <c r="J10872" t="s">
        <v>14</v>
      </c>
      <c r="K10872" t="e">
        <f>INDEX(State_Code_Name!B:B,MATCH(Consumer_Complaints!E10872,State_Code_Name!C:C,0))</f>
        <v>#N/A</v>
      </c>
      <c r="L10872">
        <f t="shared" si="507"/>
        <v>39</v>
      </c>
      <c r="M10872">
        <f t="shared" si="508"/>
        <v>2016</v>
      </c>
      <c r="N10872" t="str">
        <f t="shared" si="509"/>
        <v>Q3</v>
      </c>
    </row>
    <row r="10873" spans="1:14" x14ac:dyDescent="0.35">
      <c r="A10873">
        <v>1179889</v>
      </c>
      <c r="B10873" t="s">
        <v>60</v>
      </c>
      <c r="C10873" t="s">
        <v>52</v>
      </c>
      <c r="D10873" t="s">
        <v>103</v>
      </c>
      <c r="E10873" t="s">
        <v>122</v>
      </c>
      <c r="F10873" t="s">
        <v>19</v>
      </c>
      <c r="G10873" s="10">
        <v>42095</v>
      </c>
      <c r="H10873" s="10">
        <v>42095</v>
      </c>
      <c r="I10873" t="s">
        <v>14</v>
      </c>
      <c r="J10873" t="s">
        <v>14</v>
      </c>
      <c r="K10873" t="str">
        <f>INDEX(State_Code_Name!B:B,MATCH(Consumer_Complaints!E10873,State_Code_Name!C:C,0))</f>
        <v>Maryland</v>
      </c>
      <c r="L10873">
        <f t="shared" si="507"/>
        <v>0</v>
      </c>
      <c r="M10873">
        <f t="shared" si="508"/>
        <v>2015</v>
      </c>
      <c r="N10873" t="str">
        <f t="shared" si="509"/>
        <v>Q2</v>
      </c>
    </row>
    <row r="10874" spans="1:14" x14ac:dyDescent="0.35">
      <c r="A10874">
        <v>343843</v>
      </c>
      <c r="B10874" t="s">
        <v>58</v>
      </c>
      <c r="C10874" t="s">
        <v>36</v>
      </c>
      <c r="D10874" t="s">
        <v>49</v>
      </c>
      <c r="E10874" t="s">
        <v>127</v>
      </c>
      <c r="F10874" t="s">
        <v>13</v>
      </c>
      <c r="G10874" s="10">
        <v>41428</v>
      </c>
      <c r="H10874" s="10">
        <v>41458</v>
      </c>
      <c r="I10874" t="s">
        <v>14</v>
      </c>
      <c r="J10874" t="s">
        <v>15</v>
      </c>
      <c r="K10874" t="str">
        <f>INDEX(State_Code_Name!B:B,MATCH(Consumer_Complaints!E10874,State_Code_Name!C:C,0))</f>
        <v>Montana</v>
      </c>
      <c r="L10874">
        <f t="shared" si="507"/>
        <v>30</v>
      </c>
      <c r="M10874">
        <f t="shared" si="508"/>
        <v>2013</v>
      </c>
      <c r="N10874" t="str">
        <f t="shared" si="509"/>
        <v>Q2</v>
      </c>
    </row>
    <row r="10875" spans="1:14" x14ac:dyDescent="0.35">
      <c r="A10875">
        <v>1000818</v>
      </c>
      <c r="B10875" t="s">
        <v>43</v>
      </c>
      <c r="C10875" t="s">
        <v>36</v>
      </c>
      <c r="D10875" t="s">
        <v>80</v>
      </c>
      <c r="E10875" t="s">
        <v>98</v>
      </c>
      <c r="F10875" t="s">
        <v>305</v>
      </c>
      <c r="G10875" s="10">
        <v>41877</v>
      </c>
      <c r="H10875" s="10">
        <v>41879</v>
      </c>
      <c r="I10875" t="s">
        <v>14</v>
      </c>
      <c r="J10875" t="s">
        <v>15</v>
      </c>
      <c r="K10875" t="str">
        <f>INDEX(State_Code_Name!B:B,MATCH(Consumer_Complaints!E10875,State_Code_Name!C:C,0))</f>
        <v>Colorado</v>
      </c>
      <c r="L10875">
        <f t="shared" si="507"/>
        <v>2</v>
      </c>
      <c r="M10875">
        <f t="shared" si="508"/>
        <v>2014</v>
      </c>
      <c r="N10875" t="str">
        <f t="shared" si="509"/>
        <v>Q3</v>
      </c>
    </row>
    <row r="10876" spans="1:14" x14ac:dyDescent="0.35">
      <c r="A10876">
        <v>1935388</v>
      </c>
      <c r="B10876" t="s">
        <v>73</v>
      </c>
      <c r="C10876" t="s">
        <v>26</v>
      </c>
      <c r="D10876" t="s">
        <v>56</v>
      </c>
      <c r="E10876" t="s">
        <v>22</v>
      </c>
      <c r="F10876" t="s">
        <v>305</v>
      </c>
      <c r="G10876" s="10">
        <v>42510</v>
      </c>
      <c r="H10876" s="10">
        <v>42520</v>
      </c>
      <c r="I10876" t="s">
        <v>14</v>
      </c>
      <c r="J10876" t="s">
        <v>14</v>
      </c>
      <c r="K10876" t="str">
        <f>INDEX(State_Code_Name!B:B,MATCH(Consumer_Complaints!E10876,State_Code_Name!C:C,0))</f>
        <v>New York</v>
      </c>
      <c r="L10876">
        <f t="shared" si="507"/>
        <v>10</v>
      </c>
      <c r="M10876">
        <f t="shared" si="508"/>
        <v>2016</v>
      </c>
      <c r="N10876" t="str">
        <f t="shared" si="509"/>
        <v>Q2</v>
      </c>
    </row>
    <row r="10877" spans="1:14" x14ac:dyDescent="0.35">
      <c r="A10877">
        <v>1708666</v>
      </c>
      <c r="B10877" t="s">
        <v>969</v>
      </c>
      <c r="C10877" t="s">
        <v>32</v>
      </c>
      <c r="D10877" t="s">
        <v>104</v>
      </c>
      <c r="E10877" t="s">
        <v>72</v>
      </c>
      <c r="F10877" t="s">
        <v>19</v>
      </c>
      <c r="G10877" s="10">
        <v>42357</v>
      </c>
      <c r="H10877" s="10">
        <v>42357</v>
      </c>
      <c r="I10877" t="s">
        <v>14</v>
      </c>
      <c r="J10877" t="s">
        <v>15</v>
      </c>
      <c r="K10877" t="str">
        <f>INDEX(State_Code_Name!B:B,MATCH(Consumer_Complaints!E10877,State_Code_Name!C:C,0))</f>
        <v>Kentucky</v>
      </c>
      <c r="L10877">
        <f t="shared" si="507"/>
        <v>0</v>
      </c>
      <c r="M10877">
        <f t="shared" si="508"/>
        <v>2015</v>
      </c>
      <c r="N10877" t="str">
        <f t="shared" si="509"/>
        <v>Q4</v>
      </c>
    </row>
    <row r="10878" spans="1:14" x14ac:dyDescent="0.35">
      <c r="A10878">
        <v>225256</v>
      </c>
      <c r="B10878" t="s">
        <v>425</v>
      </c>
      <c r="C10878" t="s">
        <v>16</v>
      </c>
      <c r="D10878" t="s">
        <v>17</v>
      </c>
      <c r="E10878" t="s">
        <v>126</v>
      </c>
      <c r="F10878" t="s">
        <v>305</v>
      </c>
      <c r="G10878" s="10">
        <v>41518</v>
      </c>
      <c r="H10878" s="10">
        <v>41548</v>
      </c>
      <c r="I10878" t="s">
        <v>14</v>
      </c>
      <c r="J10878" t="s">
        <v>15</v>
      </c>
      <c r="K10878" t="str">
        <f>INDEX(State_Code_Name!B:B,MATCH(Consumer_Complaints!E10878,State_Code_Name!C:C,0))</f>
        <v>Oklahoma</v>
      </c>
      <c r="L10878">
        <f t="shared" si="507"/>
        <v>30</v>
      </c>
      <c r="M10878">
        <f t="shared" si="508"/>
        <v>2013</v>
      </c>
      <c r="N10878" t="str">
        <f t="shared" si="509"/>
        <v>Q3</v>
      </c>
    </row>
    <row r="10879" spans="1:14" x14ac:dyDescent="0.35">
      <c r="A10879">
        <v>1603001</v>
      </c>
      <c r="B10879" t="s">
        <v>95</v>
      </c>
      <c r="C10879" t="s">
        <v>36</v>
      </c>
      <c r="D10879" t="s">
        <v>145</v>
      </c>
      <c r="E10879" t="s">
        <v>98</v>
      </c>
      <c r="F10879" t="s">
        <v>19</v>
      </c>
      <c r="G10879" s="10">
        <v>42348</v>
      </c>
      <c r="H10879" s="10">
        <v>42348</v>
      </c>
      <c r="I10879" t="s">
        <v>14</v>
      </c>
      <c r="J10879" t="s">
        <v>15</v>
      </c>
      <c r="K10879" t="str">
        <f>INDEX(State_Code_Name!B:B,MATCH(Consumer_Complaints!E10879,State_Code_Name!C:C,0))</f>
        <v>Colorado</v>
      </c>
      <c r="L10879">
        <f t="shared" si="507"/>
        <v>0</v>
      </c>
      <c r="M10879">
        <f t="shared" si="508"/>
        <v>2015</v>
      </c>
      <c r="N10879" t="str">
        <f t="shared" si="509"/>
        <v>Q4</v>
      </c>
    </row>
    <row r="10880" spans="1:14" x14ac:dyDescent="0.35">
      <c r="A10880">
        <v>1922545</v>
      </c>
      <c r="B10880" t="s">
        <v>134</v>
      </c>
      <c r="C10880" t="s">
        <v>26</v>
      </c>
      <c r="D10880" t="s">
        <v>27</v>
      </c>
      <c r="E10880" t="s">
        <v>25</v>
      </c>
      <c r="F10880" t="s">
        <v>19</v>
      </c>
      <c r="G10880" s="10">
        <v>42709</v>
      </c>
      <c r="H10880" s="10">
        <v>42709</v>
      </c>
      <c r="I10880" t="s">
        <v>14</v>
      </c>
      <c r="J10880" t="s">
        <v>15</v>
      </c>
      <c r="K10880" t="str">
        <f>INDEX(State_Code_Name!B:B,MATCH(Consumer_Complaints!E10880,State_Code_Name!C:C,0))</f>
        <v>Georgia</v>
      </c>
      <c r="L10880">
        <f t="shared" si="507"/>
        <v>0</v>
      </c>
      <c r="M10880">
        <f t="shared" si="508"/>
        <v>2016</v>
      </c>
      <c r="N10880" t="str">
        <f t="shared" si="509"/>
        <v>Q4</v>
      </c>
    </row>
    <row r="10881" spans="1:14" x14ac:dyDescent="0.35">
      <c r="A10881">
        <v>1984809</v>
      </c>
      <c r="B10881" t="s">
        <v>54</v>
      </c>
      <c r="C10881" t="s">
        <v>52</v>
      </c>
      <c r="D10881" t="s">
        <v>96</v>
      </c>
      <c r="E10881" t="s">
        <v>66</v>
      </c>
      <c r="F10881" t="s">
        <v>13</v>
      </c>
      <c r="G10881" s="10">
        <v>42545</v>
      </c>
      <c r="H10881" s="10">
        <v>42545</v>
      </c>
      <c r="I10881" t="s">
        <v>14</v>
      </c>
      <c r="J10881" t="s">
        <v>15</v>
      </c>
      <c r="K10881" t="str">
        <f>INDEX(State_Code_Name!B:B,MATCH(Consumer_Complaints!E10881,State_Code_Name!C:C,0))</f>
        <v>Michigan</v>
      </c>
      <c r="L10881">
        <f t="shared" si="507"/>
        <v>0</v>
      </c>
      <c r="M10881">
        <f t="shared" si="508"/>
        <v>2016</v>
      </c>
      <c r="N10881" t="str">
        <f t="shared" si="509"/>
        <v>Q2</v>
      </c>
    </row>
    <row r="10882" spans="1:14" x14ac:dyDescent="0.35">
      <c r="A10882">
        <v>462160</v>
      </c>
      <c r="B10882" t="s">
        <v>11</v>
      </c>
      <c r="C10882" t="s">
        <v>26</v>
      </c>
      <c r="D10882" t="s">
        <v>56</v>
      </c>
      <c r="E10882" t="s">
        <v>178</v>
      </c>
      <c r="F10882" t="s">
        <v>305</v>
      </c>
      <c r="G10882" s="10">
        <v>41478</v>
      </c>
      <c r="H10882" s="10">
        <v>41479</v>
      </c>
      <c r="I10882" t="s">
        <v>14</v>
      </c>
      <c r="J10882" t="s">
        <v>15</v>
      </c>
      <c r="K10882" t="str">
        <f>INDEX(State_Code_Name!B:B,MATCH(Consumer_Complaints!E10882,State_Code_Name!C:C,0))</f>
        <v>Utah</v>
      </c>
      <c r="L10882">
        <f t="shared" si="507"/>
        <v>1</v>
      </c>
      <c r="M10882">
        <f t="shared" si="508"/>
        <v>2013</v>
      </c>
      <c r="N10882" t="str">
        <f t="shared" si="509"/>
        <v>Q3</v>
      </c>
    </row>
    <row r="10883" spans="1:14" x14ac:dyDescent="0.35">
      <c r="A10883">
        <v>2095607</v>
      </c>
      <c r="B10883" t="s">
        <v>50</v>
      </c>
      <c r="C10883" t="s">
        <v>32</v>
      </c>
      <c r="D10883" t="s">
        <v>44</v>
      </c>
      <c r="E10883" t="s">
        <v>42</v>
      </c>
      <c r="F10883" t="s">
        <v>19</v>
      </c>
      <c r="G10883" s="10">
        <v>42499</v>
      </c>
      <c r="H10883" s="10">
        <v>42499</v>
      </c>
      <c r="I10883" t="s">
        <v>14</v>
      </c>
      <c r="J10883" t="s">
        <v>15</v>
      </c>
      <c r="K10883" t="str">
        <f>INDEX(State_Code_Name!B:B,MATCH(Consumer_Complaints!E10883,State_Code_Name!C:C,0))</f>
        <v>North Carolina</v>
      </c>
      <c r="L10883">
        <f t="shared" ref="L10883:L10946" si="510">H10883-G10883</f>
        <v>0</v>
      </c>
      <c r="M10883">
        <f t="shared" ref="M10883:M10946" si="511">YEAR(G10883)</f>
        <v>2016</v>
      </c>
      <c r="N10883" t="str">
        <f t="shared" ref="N10883:N10946" si="512">IF(MONTH(G10883)&lt;=3,"Q1",IF(MONTH(G10883)&lt;=6,"Q2",IF(MONTH(G10883)&lt;=9,"Q3","Q4")))</f>
        <v>Q2</v>
      </c>
    </row>
    <row r="10884" spans="1:14" x14ac:dyDescent="0.35">
      <c r="A10884">
        <v>503184</v>
      </c>
      <c r="B10884" t="s">
        <v>73</v>
      </c>
      <c r="C10884" t="s">
        <v>26</v>
      </c>
      <c r="D10884" t="s">
        <v>27</v>
      </c>
      <c r="E10884" t="s">
        <v>126</v>
      </c>
      <c r="F10884" t="s">
        <v>305</v>
      </c>
      <c r="G10884" s="10">
        <v>41509</v>
      </c>
      <c r="H10884" s="10">
        <v>41512</v>
      </c>
      <c r="I10884" t="s">
        <v>14</v>
      </c>
      <c r="J10884" t="s">
        <v>14</v>
      </c>
      <c r="K10884" t="str">
        <f>INDEX(State_Code_Name!B:B,MATCH(Consumer_Complaints!E10884,State_Code_Name!C:C,0))</f>
        <v>Oklahoma</v>
      </c>
      <c r="L10884">
        <f t="shared" si="510"/>
        <v>3</v>
      </c>
      <c r="M10884">
        <f t="shared" si="511"/>
        <v>2013</v>
      </c>
      <c r="N10884" t="str">
        <f t="shared" si="512"/>
        <v>Q3</v>
      </c>
    </row>
    <row r="10885" spans="1:14" x14ac:dyDescent="0.35">
      <c r="A10885">
        <v>327866</v>
      </c>
      <c r="B10885" t="s">
        <v>30</v>
      </c>
      <c r="C10885" t="s">
        <v>36</v>
      </c>
      <c r="D10885" t="s">
        <v>150</v>
      </c>
      <c r="E10885" t="s">
        <v>22</v>
      </c>
      <c r="F10885" t="s">
        <v>19</v>
      </c>
      <c r="G10885" s="10">
        <v>41327</v>
      </c>
      <c r="H10885" s="10">
        <v>41330</v>
      </c>
      <c r="I10885" t="s">
        <v>14</v>
      </c>
      <c r="J10885" t="s">
        <v>14</v>
      </c>
      <c r="K10885" t="str">
        <f>INDEX(State_Code_Name!B:B,MATCH(Consumer_Complaints!E10885,State_Code_Name!C:C,0))</f>
        <v>New York</v>
      </c>
      <c r="L10885">
        <f t="shared" si="510"/>
        <v>3</v>
      </c>
      <c r="M10885">
        <f t="shared" si="511"/>
        <v>2013</v>
      </c>
      <c r="N10885" t="str">
        <f t="shared" si="512"/>
        <v>Q1</v>
      </c>
    </row>
    <row r="10886" spans="1:14" x14ac:dyDescent="0.35">
      <c r="A10886">
        <v>1773247</v>
      </c>
      <c r="B10886" t="s">
        <v>969</v>
      </c>
      <c r="C10886" t="s">
        <v>32</v>
      </c>
      <c r="D10886" t="s">
        <v>161</v>
      </c>
      <c r="E10886" t="s">
        <v>176</v>
      </c>
      <c r="F10886" t="s">
        <v>19</v>
      </c>
      <c r="G10886" s="10">
        <v>42462</v>
      </c>
      <c r="H10886" s="10">
        <v>42462</v>
      </c>
      <c r="I10886" t="s">
        <v>14</v>
      </c>
      <c r="J10886" t="s">
        <v>14</v>
      </c>
      <c r="K10886" t="str">
        <f>INDEX(State_Code_Name!B:B,MATCH(Consumer_Complaints!E10886,State_Code_Name!C:C,0))</f>
        <v>District of Columbia</v>
      </c>
      <c r="L10886">
        <f t="shared" si="510"/>
        <v>0</v>
      </c>
      <c r="M10886">
        <f t="shared" si="511"/>
        <v>2016</v>
      </c>
      <c r="N10886" t="str">
        <f t="shared" si="512"/>
        <v>Q2</v>
      </c>
    </row>
    <row r="10887" spans="1:14" x14ac:dyDescent="0.35">
      <c r="A10887">
        <v>490895</v>
      </c>
      <c r="B10887" t="s">
        <v>255</v>
      </c>
      <c r="C10887" t="s">
        <v>32</v>
      </c>
      <c r="D10887" t="s">
        <v>41</v>
      </c>
      <c r="E10887" t="s">
        <v>122</v>
      </c>
      <c r="F10887" t="s">
        <v>13</v>
      </c>
      <c r="G10887" s="10">
        <v>41500</v>
      </c>
      <c r="H10887" s="10">
        <v>41501</v>
      </c>
      <c r="I10887" t="s">
        <v>14</v>
      </c>
      <c r="J10887" t="s">
        <v>14</v>
      </c>
      <c r="K10887" t="str">
        <f>INDEX(State_Code_Name!B:B,MATCH(Consumer_Complaints!E10887,State_Code_Name!C:C,0))</f>
        <v>Maryland</v>
      </c>
      <c r="L10887">
        <f t="shared" si="510"/>
        <v>1</v>
      </c>
      <c r="M10887">
        <f t="shared" si="511"/>
        <v>2013</v>
      </c>
      <c r="N10887" t="str">
        <f t="shared" si="512"/>
        <v>Q3</v>
      </c>
    </row>
    <row r="10888" spans="1:14" x14ac:dyDescent="0.35">
      <c r="A10888">
        <v>1739580</v>
      </c>
      <c r="B10888" t="s">
        <v>97</v>
      </c>
      <c r="C10888" t="s">
        <v>52</v>
      </c>
      <c r="D10888" t="s">
        <v>103</v>
      </c>
      <c r="E10888" t="s">
        <v>35</v>
      </c>
      <c r="F10888" t="s">
        <v>19</v>
      </c>
      <c r="G10888" s="10">
        <v>42382</v>
      </c>
      <c r="H10888" s="10">
        <v>42382</v>
      </c>
      <c r="I10888" t="s">
        <v>14</v>
      </c>
      <c r="J10888" t="s">
        <v>15</v>
      </c>
      <c r="K10888" t="str">
        <f>INDEX(State_Code_Name!B:B,MATCH(Consumer_Complaints!E10888,State_Code_Name!C:C,0))</f>
        <v>Florida</v>
      </c>
      <c r="L10888">
        <f t="shared" si="510"/>
        <v>0</v>
      </c>
      <c r="M10888">
        <f t="shared" si="511"/>
        <v>2016</v>
      </c>
      <c r="N10888" t="str">
        <f t="shared" si="512"/>
        <v>Q1</v>
      </c>
    </row>
    <row r="10889" spans="1:14" x14ac:dyDescent="0.35">
      <c r="A10889">
        <v>1518324</v>
      </c>
      <c r="B10889" t="s">
        <v>38</v>
      </c>
      <c r="C10889" t="s">
        <v>61</v>
      </c>
      <c r="D10889" t="s">
        <v>282</v>
      </c>
      <c r="E10889" t="s">
        <v>140</v>
      </c>
      <c r="F10889" t="s">
        <v>19</v>
      </c>
      <c r="G10889" s="10">
        <v>42229</v>
      </c>
      <c r="H10889" s="10">
        <v>42229</v>
      </c>
      <c r="I10889" t="s">
        <v>14</v>
      </c>
      <c r="J10889" t="s">
        <v>14</v>
      </c>
      <c r="K10889" t="str">
        <f>INDEX(State_Code_Name!B:B,MATCH(Consumer_Complaints!E10889,State_Code_Name!C:C,0))</f>
        <v>Maine</v>
      </c>
      <c r="L10889">
        <f t="shared" si="510"/>
        <v>0</v>
      </c>
      <c r="M10889">
        <f t="shared" si="511"/>
        <v>2015</v>
      </c>
      <c r="N10889" t="str">
        <f t="shared" si="512"/>
        <v>Q3</v>
      </c>
    </row>
    <row r="10890" spans="1:14" x14ac:dyDescent="0.35">
      <c r="A10890">
        <v>1977816</v>
      </c>
      <c r="B10890" t="s">
        <v>60</v>
      </c>
      <c r="C10890" t="s">
        <v>52</v>
      </c>
      <c r="D10890" t="s">
        <v>103</v>
      </c>
      <c r="E10890" t="s">
        <v>25</v>
      </c>
      <c r="F10890" t="s">
        <v>19</v>
      </c>
      <c r="G10890" s="10">
        <v>42542</v>
      </c>
      <c r="H10890" s="10">
        <v>42542</v>
      </c>
      <c r="I10890" t="s">
        <v>14</v>
      </c>
      <c r="J10890" t="s">
        <v>14</v>
      </c>
      <c r="K10890" t="str">
        <f>INDEX(State_Code_Name!B:B,MATCH(Consumer_Complaints!E10890,State_Code_Name!C:C,0))</f>
        <v>Georgia</v>
      </c>
      <c r="L10890">
        <f t="shared" si="510"/>
        <v>0</v>
      </c>
      <c r="M10890">
        <f t="shared" si="511"/>
        <v>2016</v>
      </c>
      <c r="N10890" t="str">
        <f t="shared" si="512"/>
        <v>Q2</v>
      </c>
    </row>
    <row r="10891" spans="1:14" x14ac:dyDescent="0.35">
      <c r="A10891">
        <v>1213758</v>
      </c>
      <c r="B10891" t="s">
        <v>81</v>
      </c>
      <c r="C10891" t="s">
        <v>16</v>
      </c>
      <c r="D10891" t="s">
        <v>24</v>
      </c>
      <c r="E10891" t="s">
        <v>59</v>
      </c>
      <c r="F10891" t="s">
        <v>19</v>
      </c>
      <c r="G10891" s="10">
        <v>42032</v>
      </c>
      <c r="H10891" s="10">
        <v>42037</v>
      </c>
      <c r="I10891" t="s">
        <v>14</v>
      </c>
      <c r="J10891" t="s">
        <v>15</v>
      </c>
      <c r="K10891" t="str">
        <f>INDEX(State_Code_Name!B:B,MATCH(Consumer_Complaints!E10891,State_Code_Name!C:C,0))</f>
        <v>Illinois</v>
      </c>
      <c r="L10891">
        <f t="shared" si="510"/>
        <v>5</v>
      </c>
      <c r="M10891">
        <f t="shared" si="511"/>
        <v>2015</v>
      </c>
      <c r="N10891" t="str">
        <f t="shared" si="512"/>
        <v>Q1</v>
      </c>
    </row>
    <row r="10892" spans="1:14" x14ac:dyDescent="0.35">
      <c r="A10892">
        <v>680632</v>
      </c>
      <c r="B10892" t="s">
        <v>514</v>
      </c>
      <c r="C10892" t="s">
        <v>531</v>
      </c>
      <c r="D10892" t="s">
        <v>532</v>
      </c>
      <c r="E10892" t="s">
        <v>46</v>
      </c>
      <c r="F10892" t="s">
        <v>19</v>
      </c>
      <c r="G10892" s="10">
        <v>41661</v>
      </c>
      <c r="H10892" s="10">
        <v>41663</v>
      </c>
      <c r="I10892" t="s">
        <v>14</v>
      </c>
      <c r="J10892" t="s">
        <v>15</v>
      </c>
      <c r="K10892" t="str">
        <f>INDEX(State_Code_Name!B:B,MATCH(Consumer_Complaints!E10892,State_Code_Name!C:C,0))</f>
        <v>Pennsylvania</v>
      </c>
      <c r="L10892">
        <f t="shared" si="510"/>
        <v>2</v>
      </c>
      <c r="M10892">
        <f t="shared" si="511"/>
        <v>2014</v>
      </c>
      <c r="N10892" t="str">
        <f t="shared" si="512"/>
        <v>Q1</v>
      </c>
    </row>
    <row r="10893" spans="1:14" x14ac:dyDescent="0.35">
      <c r="A10893">
        <v>1552012</v>
      </c>
      <c r="B10893" t="s">
        <v>320</v>
      </c>
      <c r="C10893" t="s">
        <v>32</v>
      </c>
      <c r="D10893" t="s">
        <v>41</v>
      </c>
      <c r="E10893" t="s">
        <v>25</v>
      </c>
      <c r="F10893" t="s">
        <v>19</v>
      </c>
      <c r="G10893" s="10">
        <v>42103</v>
      </c>
      <c r="H10893" s="10">
        <v>42103</v>
      </c>
      <c r="I10893" t="s">
        <v>14</v>
      </c>
      <c r="J10893" t="s">
        <v>14</v>
      </c>
      <c r="K10893" t="str">
        <f>INDEX(State_Code_Name!B:B,MATCH(Consumer_Complaints!E10893,State_Code_Name!C:C,0))</f>
        <v>Georgia</v>
      </c>
      <c r="L10893">
        <f t="shared" si="510"/>
        <v>0</v>
      </c>
      <c r="M10893">
        <f t="shared" si="511"/>
        <v>2015</v>
      </c>
      <c r="N10893" t="str">
        <f t="shared" si="512"/>
        <v>Q2</v>
      </c>
    </row>
    <row r="10894" spans="1:14" x14ac:dyDescent="0.35">
      <c r="A10894">
        <v>581845</v>
      </c>
      <c r="B10894" t="s">
        <v>63</v>
      </c>
      <c r="C10894" t="s">
        <v>61</v>
      </c>
      <c r="D10894" t="s">
        <v>62</v>
      </c>
      <c r="E10894" t="s">
        <v>59</v>
      </c>
      <c r="F10894" t="s">
        <v>19</v>
      </c>
      <c r="G10894" s="10">
        <v>41285</v>
      </c>
      <c r="H10894" s="10">
        <v>41285</v>
      </c>
      <c r="I10894" t="s">
        <v>14</v>
      </c>
      <c r="J10894" t="s">
        <v>15</v>
      </c>
      <c r="K10894" t="str">
        <f>INDEX(State_Code_Name!B:B,MATCH(Consumer_Complaints!E10894,State_Code_Name!C:C,0))</f>
        <v>Illinois</v>
      </c>
      <c r="L10894">
        <f t="shared" si="510"/>
        <v>0</v>
      </c>
      <c r="M10894">
        <f t="shared" si="511"/>
        <v>2013</v>
      </c>
      <c r="N10894" t="str">
        <f t="shared" si="512"/>
        <v>Q1</v>
      </c>
    </row>
    <row r="10895" spans="1:14" x14ac:dyDescent="0.35">
      <c r="A10895">
        <v>1874265</v>
      </c>
      <c r="B10895" t="s">
        <v>43</v>
      </c>
      <c r="C10895" t="s">
        <v>36</v>
      </c>
      <c r="D10895" t="s">
        <v>99</v>
      </c>
      <c r="E10895" t="s">
        <v>35</v>
      </c>
      <c r="F10895" t="s">
        <v>19</v>
      </c>
      <c r="G10895" s="10">
        <v>42678</v>
      </c>
      <c r="H10895" s="10">
        <v>42678</v>
      </c>
      <c r="I10895" t="s">
        <v>14</v>
      </c>
      <c r="J10895" t="s">
        <v>15</v>
      </c>
      <c r="K10895" t="str">
        <f>INDEX(State_Code_Name!B:B,MATCH(Consumer_Complaints!E10895,State_Code_Name!C:C,0))</f>
        <v>Florida</v>
      </c>
      <c r="L10895">
        <f t="shared" si="510"/>
        <v>0</v>
      </c>
      <c r="M10895">
        <f t="shared" si="511"/>
        <v>2016</v>
      </c>
      <c r="N10895" t="str">
        <f t="shared" si="512"/>
        <v>Q4</v>
      </c>
    </row>
    <row r="10896" spans="1:14" x14ac:dyDescent="0.35">
      <c r="A10896">
        <v>1491763</v>
      </c>
      <c r="B10896" t="s">
        <v>54</v>
      </c>
      <c r="C10896" t="s">
        <v>52</v>
      </c>
      <c r="D10896" t="s">
        <v>76</v>
      </c>
      <c r="E10896" t="s">
        <v>35</v>
      </c>
      <c r="F10896" t="s">
        <v>19</v>
      </c>
      <c r="G10896" s="10">
        <v>42214</v>
      </c>
      <c r="H10896" s="10">
        <v>42214</v>
      </c>
      <c r="I10896" t="s">
        <v>14</v>
      </c>
      <c r="J10896" t="s">
        <v>15</v>
      </c>
      <c r="K10896" t="str">
        <f>INDEX(State_Code_Name!B:B,MATCH(Consumer_Complaints!E10896,State_Code_Name!C:C,0))</f>
        <v>Florida</v>
      </c>
      <c r="L10896">
        <f t="shared" si="510"/>
        <v>0</v>
      </c>
      <c r="M10896">
        <f t="shared" si="511"/>
        <v>2015</v>
      </c>
      <c r="N10896" t="str">
        <f t="shared" si="512"/>
        <v>Q3</v>
      </c>
    </row>
    <row r="10897" spans="1:14" x14ac:dyDescent="0.35">
      <c r="A10897">
        <v>864556</v>
      </c>
      <c r="B10897" t="s">
        <v>83</v>
      </c>
      <c r="C10897" t="s">
        <v>36</v>
      </c>
      <c r="D10897" t="s">
        <v>49</v>
      </c>
      <c r="E10897" t="s">
        <v>18</v>
      </c>
      <c r="F10897" t="s">
        <v>305</v>
      </c>
      <c r="G10897" s="10">
        <v>41781</v>
      </c>
      <c r="H10897" s="10">
        <v>41786</v>
      </c>
      <c r="I10897" t="s">
        <v>14</v>
      </c>
      <c r="J10897" t="s">
        <v>14</v>
      </c>
      <c r="K10897" t="str">
        <f>INDEX(State_Code_Name!B:B,MATCH(Consumer_Complaints!E10897,State_Code_Name!C:C,0))</f>
        <v>California</v>
      </c>
      <c r="L10897">
        <f t="shared" si="510"/>
        <v>5</v>
      </c>
      <c r="M10897">
        <f t="shared" si="511"/>
        <v>2014</v>
      </c>
      <c r="N10897" t="str">
        <f t="shared" si="512"/>
        <v>Q2</v>
      </c>
    </row>
    <row r="10898" spans="1:14" x14ac:dyDescent="0.35">
      <c r="A10898">
        <v>1010122</v>
      </c>
      <c r="B10898" t="s">
        <v>73</v>
      </c>
      <c r="C10898" t="s">
        <v>26</v>
      </c>
      <c r="D10898" t="s">
        <v>27</v>
      </c>
      <c r="E10898" t="s">
        <v>100</v>
      </c>
      <c r="F10898" t="s">
        <v>19</v>
      </c>
      <c r="G10898" s="10">
        <v>41679</v>
      </c>
      <c r="H10898" s="10">
        <v>41679</v>
      </c>
      <c r="I10898" t="s">
        <v>14</v>
      </c>
      <c r="J10898" t="s">
        <v>15</v>
      </c>
      <c r="K10898" t="str">
        <f>INDEX(State_Code_Name!B:B,MATCH(Consumer_Complaints!E10898,State_Code_Name!C:C,0))</f>
        <v>Arizona</v>
      </c>
      <c r="L10898">
        <f t="shared" si="510"/>
        <v>0</v>
      </c>
      <c r="M10898">
        <f t="shared" si="511"/>
        <v>2014</v>
      </c>
      <c r="N10898" t="str">
        <f t="shared" si="512"/>
        <v>Q1</v>
      </c>
    </row>
    <row r="10899" spans="1:14" x14ac:dyDescent="0.35">
      <c r="A10899">
        <v>1336655</v>
      </c>
      <c r="B10899" t="s">
        <v>95</v>
      </c>
      <c r="C10899" t="s">
        <v>36</v>
      </c>
      <c r="D10899" t="s">
        <v>149</v>
      </c>
      <c r="E10899" t="s">
        <v>176</v>
      </c>
      <c r="F10899" t="s">
        <v>19</v>
      </c>
      <c r="G10899" s="10">
        <v>42114</v>
      </c>
      <c r="H10899" s="10">
        <v>42114</v>
      </c>
      <c r="I10899" t="s">
        <v>14</v>
      </c>
      <c r="J10899" t="s">
        <v>14</v>
      </c>
      <c r="K10899" t="str">
        <f>INDEX(State_Code_Name!B:B,MATCH(Consumer_Complaints!E10899,State_Code_Name!C:C,0))</f>
        <v>District of Columbia</v>
      </c>
      <c r="L10899">
        <f t="shared" si="510"/>
        <v>0</v>
      </c>
      <c r="M10899">
        <f t="shared" si="511"/>
        <v>2015</v>
      </c>
      <c r="N10899" t="str">
        <f t="shared" si="512"/>
        <v>Q2</v>
      </c>
    </row>
    <row r="10900" spans="1:14" x14ac:dyDescent="0.35">
      <c r="A10900">
        <v>1311026</v>
      </c>
      <c r="B10900" t="s">
        <v>58</v>
      </c>
      <c r="C10900" t="s">
        <v>32</v>
      </c>
      <c r="D10900" t="s">
        <v>161</v>
      </c>
      <c r="E10900" t="s">
        <v>51</v>
      </c>
      <c r="F10900" t="s">
        <v>19</v>
      </c>
      <c r="G10900" s="10">
        <v>42008</v>
      </c>
      <c r="H10900" s="10">
        <v>42008</v>
      </c>
      <c r="I10900" t="s">
        <v>14</v>
      </c>
      <c r="J10900" t="s">
        <v>15</v>
      </c>
      <c r="K10900" t="str">
        <f>INDEX(State_Code_Name!B:B,MATCH(Consumer_Complaints!E10900,State_Code_Name!C:C,0))</f>
        <v>Washington</v>
      </c>
      <c r="L10900">
        <f t="shared" si="510"/>
        <v>0</v>
      </c>
      <c r="M10900">
        <f t="shared" si="511"/>
        <v>2015</v>
      </c>
      <c r="N10900" t="str">
        <f t="shared" si="512"/>
        <v>Q1</v>
      </c>
    </row>
    <row r="10901" spans="1:14" x14ac:dyDescent="0.35">
      <c r="A10901">
        <v>2006564</v>
      </c>
      <c r="B10901" t="s">
        <v>95</v>
      </c>
      <c r="C10901" t="s">
        <v>26</v>
      </c>
      <c r="D10901" t="s">
        <v>27</v>
      </c>
      <c r="E10901" t="s">
        <v>176</v>
      </c>
      <c r="F10901" t="s">
        <v>305</v>
      </c>
      <c r="G10901" s="10">
        <v>42681</v>
      </c>
      <c r="H10901" s="10">
        <v>42711</v>
      </c>
      <c r="I10901" t="s">
        <v>14</v>
      </c>
      <c r="J10901" t="s">
        <v>15</v>
      </c>
      <c r="K10901" t="str">
        <f>INDEX(State_Code_Name!B:B,MATCH(Consumer_Complaints!E10901,State_Code_Name!C:C,0))</f>
        <v>District of Columbia</v>
      </c>
      <c r="L10901">
        <f t="shared" si="510"/>
        <v>30</v>
      </c>
      <c r="M10901">
        <f t="shared" si="511"/>
        <v>2016</v>
      </c>
      <c r="N10901" t="str">
        <f t="shared" si="512"/>
        <v>Q4</v>
      </c>
    </row>
    <row r="10902" spans="1:14" x14ac:dyDescent="0.35">
      <c r="A10902">
        <v>1548557</v>
      </c>
      <c r="B10902" t="s">
        <v>383</v>
      </c>
      <c r="C10902" t="s">
        <v>32</v>
      </c>
      <c r="D10902" t="s">
        <v>161</v>
      </c>
      <c r="E10902" t="s">
        <v>18</v>
      </c>
      <c r="F10902" t="s">
        <v>19</v>
      </c>
      <c r="G10902" s="10">
        <v>42044</v>
      </c>
      <c r="H10902" s="10">
        <v>42044</v>
      </c>
      <c r="I10902" t="s">
        <v>14</v>
      </c>
      <c r="J10902" t="s">
        <v>15</v>
      </c>
      <c r="K10902" t="str">
        <f>INDEX(State_Code_Name!B:B,MATCH(Consumer_Complaints!E10902,State_Code_Name!C:C,0))</f>
        <v>California</v>
      </c>
      <c r="L10902">
        <f t="shared" si="510"/>
        <v>0</v>
      </c>
      <c r="M10902">
        <f t="shared" si="511"/>
        <v>2015</v>
      </c>
      <c r="N10902" t="str">
        <f t="shared" si="512"/>
        <v>Q1</v>
      </c>
    </row>
    <row r="10903" spans="1:14" x14ac:dyDescent="0.35">
      <c r="A10903">
        <v>929719</v>
      </c>
      <c r="B10903" t="s">
        <v>134</v>
      </c>
      <c r="C10903" t="s">
        <v>26</v>
      </c>
      <c r="D10903" t="s">
        <v>27</v>
      </c>
      <c r="E10903" t="s">
        <v>40</v>
      </c>
      <c r="F10903" t="s">
        <v>19</v>
      </c>
      <c r="G10903" s="10">
        <v>41889</v>
      </c>
      <c r="H10903" s="10">
        <v>41889</v>
      </c>
      <c r="I10903" t="s">
        <v>14</v>
      </c>
      <c r="J10903" t="s">
        <v>15</v>
      </c>
      <c r="K10903" t="str">
        <f>INDEX(State_Code_Name!B:B,MATCH(Consumer_Complaints!E10903,State_Code_Name!C:C,0))</f>
        <v>Nevada</v>
      </c>
      <c r="L10903">
        <f t="shared" si="510"/>
        <v>0</v>
      </c>
      <c r="M10903">
        <f t="shared" si="511"/>
        <v>2014</v>
      </c>
      <c r="N10903" t="str">
        <f t="shared" si="512"/>
        <v>Q3</v>
      </c>
    </row>
    <row r="10904" spans="1:14" x14ac:dyDescent="0.35">
      <c r="A10904">
        <v>1809006</v>
      </c>
      <c r="B10904" t="s">
        <v>357</v>
      </c>
      <c r="C10904" t="s">
        <v>52</v>
      </c>
      <c r="D10904" t="s">
        <v>103</v>
      </c>
      <c r="E10904" t="s">
        <v>35</v>
      </c>
      <c r="F10904" t="s">
        <v>19</v>
      </c>
      <c r="G10904" s="10">
        <v>42372</v>
      </c>
      <c r="H10904" s="10">
        <v>42372</v>
      </c>
      <c r="I10904" t="s">
        <v>14</v>
      </c>
      <c r="J10904" t="s">
        <v>14</v>
      </c>
      <c r="K10904" t="str">
        <f>INDEX(State_Code_Name!B:B,MATCH(Consumer_Complaints!E10904,State_Code_Name!C:C,0))</f>
        <v>Florida</v>
      </c>
      <c r="L10904">
        <f t="shared" si="510"/>
        <v>0</v>
      </c>
      <c r="M10904">
        <f t="shared" si="511"/>
        <v>2016</v>
      </c>
      <c r="N10904" t="str">
        <f t="shared" si="512"/>
        <v>Q1</v>
      </c>
    </row>
    <row r="10905" spans="1:14" x14ac:dyDescent="0.35">
      <c r="A10905">
        <v>1678472</v>
      </c>
      <c r="B10905" t="s">
        <v>147</v>
      </c>
      <c r="C10905" t="s">
        <v>36</v>
      </c>
      <c r="D10905" t="s">
        <v>80</v>
      </c>
      <c r="E10905" t="s">
        <v>22</v>
      </c>
      <c r="F10905" t="s">
        <v>19</v>
      </c>
      <c r="G10905" s="10">
        <v>42016</v>
      </c>
      <c r="H10905" s="10">
        <v>42047</v>
      </c>
      <c r="I10905" t="s">
        <v>14</v>
      </c>
      <c r="J10905" t="s">
        <v>15</v>
      </c>
      <c r="K10905" t="str">
        <f>INDEX(State_Code_Name!B:B,MATCH(Consumer_Complaints!E10905,State_Code_Name!C:C,0))</f>
        <v>New York</v>
      </c>
      <c r="L10905">
        <f t="shared" si="510"/>
        <v>31</v>
      </c>
      <c r="M10905">
        <f t="shared" si="511"/>
        <v>2015</v>
      </c>
      <c r="N10905" t="str">
        <f t="shared" si="512"/>
        <v>Q1</v>
      </c>
    </row>
    <row r="10906" spans="1:14" x14ac:dyDescent="0.35">
      <c r="A10906">
        <v>2017472</v>
      </c>
      <c r="B10906" t="s">
        <v>30</v>
      </c>
      <c r="C10906" t="s">
        <v>36</v>
      </c>
      <c r="D10906" t="s">
        <v>112</v>
      </c>
      <c r="E10906" t="s">
        <v>122</v>
      </c>
      <c r="F10906" t="s">
        <v>305</v>
      </c>
      <c r="G10906" s="10">
        <v>42569</v>
      </c>
      <c r="H10906" s="10">
        <v>42570</v>
      </c>
      <c r="I10906" t="s">
        <v>14</v>
      </c>
      <c r="J10906" t="s">
        <v>15</v>
      </c>
      <c r="K10906" t="str">
        <f>INDEX(State_Code_Name!B:B,MATCH(Consumer_Complaints!E10906,State_Code_Name!C:C,0))</f>
        <v>Maryland</v>
      </c>
      <c r="L10906">
        <f t="shared" si="510"/>
        <v>1</v>
      </c>
      <c r="M10906">
        <f t="shared" si="511"/>
        <v>2016</v>
      </c>
      <c r="N10906" t="str">
        <f t="shared" si="512"/>
        <v>Q3</v>
      </c>
    </row>
    <row r="10907" spans="1:14" x14ac:dyDescent="0.35">
      <c r="A10907">
        <v>1823795</v>
      </c>
      <c r="B10907" t="s">
        <v>102</v>
      </c>
      <c r="C10907" t="s">
        <v>16</v>
      </c>
      <c r="D10907" t="s">
        <v>24</v>
      </c>
      <c r="E10907" t="s">
        <v>22</v>
      </c>
      <c r="F10907" t="s">
        <v>19</v>
      </c>
      <c r="G10907" s="10">
        <v>42616</v>
      </c>
      <c r="H10907" s="10">
        <v>42616</v>
      </c>
      <c r="I10907" t="s">
        <v>14</v>
      </c>
      <c r="J10907" t="s">
        <v>15</v>
      </c>
      <c r="K10907" t="str">
        <f>INDEX(State_Code_Name!B:B,MATCH(Consumer_Complaints!E10907,State_Code_Name!C:C,0))</f>
        <v>New York</v>
      </c>
      <c r="L10907">
        <f t="shared" si="510"/>
        <v>0</v>
      </c>
      <c r="M10907">
        <f t="shared" si="511"/>
        <v>2016</v>
      </c>
      <c r="N10907" t="str">
        <f t="shared" si="512"/>
        <v>Q3</v>
      </c>
    </row>
    <row r="10908" spans="1:14" x14ac:dyDescent="0.35">
      <c r="A10908">
        <v>891856</v>
      </c>
      <c r="B10908" t="s">
        <v>560</v>
      </c>
      <c r="C10908" t="s">
        <v>26</v>
      </c>
      <c r="D10908" t="s">
        <v>27</v>
      </c>
      <c r="E10908" t="s">
        <v>46</v>
      </c>
      <c r="F10908" t="s">
        <v>19</v>
      </c>
      <c r="G10908" s="10">
        <v>41979</v>
      </c>
      <c r="H10908" s="10">
        <v>41979</v>
      </c>
      <c r="I10908" t="s">
        <v>14</v>
      </c>
      <c r="J10908" t="s">
        <v>14</v>
      </c>
      <c r="K10908" t="str">
        <f>INDEX(State_Code_Name!B:B,MATCH(Consumer_Complaints!E10908,State_Code_Name!C:C,0))</f>
        <v>Pennsylvania</v>
      </c>
      <c r="L10908">
        <f t="shared" si="510"/>
        <v>0</v>
      </c>
      <c r="M10908">
        <f t="shared" si="511"/>
        <v>2014</v>
      </c>
      <c r="N10908" t="str">
        <f t="shared" si="512"/>
        <v>Q4</v>
      </c>
    </row>
    <row r="10909" spans="1:14" x14ac:dyDescent="0.35">
      <c r="A10909">
        <v>1974490</v>
      </c>
      <c r="B10909" t="s">
        <v>794</v>
      </c>
      <c r="C10909" t="s">
        <v>32</v>
      </c>
      <c r="D10909" t="s">
        <v>104</v>
      </c>
      <c r="E10909" t="s">
        <v>31</v>
      </c>
      <c r="F10909" t="s">
        <v>19</v>
      </c>
      <c r="G10909" s="10">
        <v>42538</v>
      </c>
      <c r="H10909" s="10">
        <v>42538</v>
      </c>
      <c r="I10909" t="s">
        <v>14</v>
      </c>
      <c r="J10909" t="s">
        <v>14</v>
      </c>
      <c r="K10909" t="str">
        <f>INDEX(State_Code_Name!B:B,MATCH(Consumer_Complaints!E10909,State_Code_Name!C:C,0))</f>
        <v>Texas</v>
      </c>
      <c r="L10909">
        <f t="shared" si="510"/>
        <v>0</v>
      </c>
      <c r="M10909">
        <f t="shared" si="511"/>
        <v>2016</v>
      </c>
      <c r="N10909" t="str">
        <f t="shared" si="512"/>
        <v>Q2</v>
      </c>
    </row>
    <row r="10910" spans="1:14" x14ac:dyDescent="0.35">
      <c r="A10910">
        <v>1623081</v>
      </c>
      <c r="B10910" t="s">
        <v>81</v>
      </c>
      <c r="C10910" t="s">
        <v>16</v>
      </c>
      <c r="D10910" t="s">
        <v>24</v>
      </c>
      <c r="E10910" t="s">
        <v>22</v>
      </c>
      <c r="F10910" t="s">
        <v>19</v>
      </c>
      <c r="G10910" s="10">
        <v>42301</v>
      </c>
      <c r="H10910" s="10">
        <v>42301</v>
      </c>
      <c r="I10910" t="s">
        <v>14</v>
      </c>
      <c r="J10910" t="s">
        <v>15</v>
      </c>
      <c r="K10910" t="str">
        <f>INDEX(State_Code_Name!B:B,MATCH(Consumer_Complaints!E10910,State_Code_Name!C:C,0))</f>
        <v>New York</v>
      </c>
      <c r="L10910">
        <f t="shared" si="510"/>
        <v>0</v>
      </c>
      <c r="M10910">
        <f t="shared" si="511"/>
        <v>2015</v>
      </c>
      <c r="N10910" t="str">
        <f t="shared" si="512"/>
        <v>Q4</v>
      </c>
    </row>
    <row r="10911" spans="1:14" x14ac:dyDescent="0.35">
      <c r="A10911">
        <v>2048718</v>
      </c>
      <c r="B10911" t="s">
        <v>105</v>
      </c>
      <c r="C10911" t="s">
        <v>36</v>
      </c>
      <c r="D10911" t="s">
        <v>67</v>
      </c>
      <c r="E10911" t="s">
        <v>31</v>
      </c>
      <c r="F10911" t="s">
        <v>19</v>
      </c>
      <c r="G10911" s="10">
        <v>42529</v>
      </c>
      <c r="H10911" s="10">
        <v>42621</v>
      </c>
      <c r="I10911" t="s">
        <v>14</v>
      </c>
      <c r="J10911" t="s">
        <v>15</v>
      </c>
      <c r="K10911" t="str">
        <f>INDEX(State_Code_Name!B:B,MATCH(Consumer_Complaints!E10911,State_Code_Name!C:C,0))</f>
        <v>Texas</v>
      </c>
      <c r="L10911">
        <f t="shared" si="510"/>
        <v>92</v>
      </c>
      <c r="M10911">
        <f t="shared" si="511"/>
        <v>2016</v>
      </c>
      <c r="N10911" t="str">
        <f t="shared" si="512"/>
        <v>Q2</v>
      </c>
    </row>
    <row r="10912" spans="1:14" x14ac:dyDescent="0.35">
      <c r="A10912">
        <v>970716</v>
      </c>
      <c r="B10912" t="s">
        <v>30</v>
      </c>
      <c r="C10912" t="s">
        <v>26</v>
      </c>
      <c r="D10912" t="s">
        <v>27</v>
      </c>
      <c r="E10912" t="s">
        <v>59</v>
      </c>
      <c r="F10912" t="s">
        <v>305</v>
      </c>
      <c r="G10912" s="10">
        <v>41798</v>
      </c>
      <c r="H10912" s="10">
        <v>41828</v>
      </c>
      <c r="I10912" t="s">
        <v>14</v>
      </c>
      <c r="J10912" t="s">
        <v>15</v>
      </c>
      <c r="K10912" t="str">
        <f>INDEX(State_Code_Name!B:B,MATCH(Consumer_Complaints!E10912,State_Code_Name!C:C,0))</f>
        <v>Illinois</v>
      </c>
      <c r="L10912">
        <f t="shared" si="510"/>
        <v>30</v>
      </c>
      <c r="M10912">
        <f t="shared" si="511"/>
        <v>2014</v>
      </c>
      <c r="N10912" t="str">
        <f t="shared" si="512"/>
        <v>Q2</v>
      </c>
    </row>
    <row r="10913" spans="1:14" x14ac:dyDescent="0.35">
      <c r="A10913">
        <v>281056</v>
      </c>
      <c r="B10913" t="s">
        <v>58</v>
      </c>
      <c r="C10913" t="s">
        <v>26</v>
      </c>
      <c r="D10913" t="s">
        <v>56</v>
      </c>
      <c r="E10913" t="s">
        <v>39</v>
      </c>
      <c r="F10913" t="s">
        <v>57</v>
      </c>
      <c r="G10913" s="10">
        <v>41304</v>
      </c>
      <c r="H10913" s="10">
        <v>41304</v>
      </c>
      <c r="I10913" t="s">
        <v>14</v>
      </c>
      <c r="J10913" t="s">
        <v>15</v>
      </c>
      <c r="K10913" t="str">
        <f>INDEX(State_Code_Name!B:B,MATCH(Consumer_Complaints!E10913,State_Code_Name!C:C,0))</f>
        <v>Ohio</v>
      </c>
      <c r="L10913">
        <f t="shared" si="510"/>
        <v>0</v>
      </c>
      <c r="M10913">
        <f t="shared" si="511"/>
        <v>2013</v>
      </c>
      <c r="N10913" t="str">
        <f t="shared" si="512"/>
        <v>Q1</v>
      </c>
    </row>
    <row r="10914" spans="1:14" x14ac:dyDescent="0.35">
      <c r="A10914">
        <v>1033502</v>
      </c>
      <c r="B10914" t="s">
        <v>1139</v>
      </c>
      <c r="C10914" t="s">
        <v>32</v>
      </c>
      <c r="D10914" t="s">
        <v>44</v>
      </c>
      <c r="E10914" t="s">
        <v>35</v>
      </c>
      <c r="F10914" t="s">
        <v>19</v>
      </c>
      <c r="G10914" s="10">
        <v>41899</v>
      </c>
      <c r="H10914" s="10">
        <v>41904</v>
      </c>
      <c r="I10914" t="s">
        <v>15</v>
      </c>
      <c r="J10914" t="s">
        <v>15</v>
      </c>
      <c r="K10914" t="str">
        <f>INDEX(State_Code_Name!B:B,MATCH(Consumer_Complaints!E10914,State_Code_Name!C:C,0))</f>
        <v>Florida</v>
      </c>
      <c r="L10914">
        <f t="shared" si="510"/>
        <v>5</v>
      </c>
      <c r="M10914">
        <f t="shared" si="511"/>
        <v>2014</v>
      </c>
      <c r="N10914" t="str">
        <f t="shared" si="512"/>
        <v>Q3</v>
      </c>
    </row>
    <row r="10915" spans="1:14" x14ac:dyDescent="0.35">
      <c r="A10915">
        <v>759516</v>
      </c>
      <c r="B10915" t="s">
        <v>58</v>
      </c>
      <c r="C10915" t="s">
        <v>16</v>
      </c>
      <c r="D10915" t="s">
        <v>17</v>
      </c>
      <c r="E10915" t="s">
        <v>66</v>
      </c>
      <c r="F10915" t="s">
        <v>19</v>
      </c>
      <c r="G10915" s="10">
        <v>41712</v>
      </c>
      <c r="H10915" s="10">
        <v>41712</v>
      </c>
      <c r="I10915" t="s">
        <v>14</v>
      </c>
      <c r="J10915" t="s">
        <v>14</v>
      </c>
      <c r="K10915" t="str">
        <f>INDEX(State_Code_Name!B:B,MATCH(Consumer_Complaints!E10915,State_Code_Name!C:C,0))</f>
        <v>Michigan</v>
      </c>
      <c r="L10915">
        <f t="shared" si="510"/>
        <v>0</v>
      </c>
      <c r="M10915">
        <f t="shared" si="511"/>
        <v>2014</v>
      </c>
      <c r="N10915" t="str">
        <f t="shared" si="512"/>
        <v>Q1</v>
      </c>
    </row>
    <row r="10916" spans="1:14" x14ac:dyDescent="0.35">
      <c r="A10916">
        <v>1254953</v>
      </c>
      <c r="B10916" t="s">
        <v>134</v>
      </c>
      <c r="C10916" t="s">
        <v>16</v>
      </c>
      <c r="D10916" t="s">
        <v>20</v>
      </c>
      <c r="E10916" t="s">
        <v>114</v>
      </c>
      <c r="F10916" t="s">
        <v>19</v>
      </c>
      <c r="G10916" s="10">
        <v>42059</v>
      </c>
      <c r="H10916" s="10">
        <v>42059</v>
      </c>
      <c r="I10916" t="s">
        <v>14</v>
      </c>
      <c r="J10916" t="s">
        <v>14</v>
      </c>
      <c r="K10916" t="str">
        <f>INDEX(State_Code_Name!B:B,MATCH(Consumer_Complaints!E10916,State_Code_Name!C:C,0))</f>
        <v>South Carolina</v>
      </c>
      <c r="L10916">
        <f t="shared" si="510"/>
        <v>0</v>
      </c>
      <c r="M10916">
        <f t="shared" si="511"/>
        <v>2015</v>
      </c>
      <c r="N10916" t="str">
        <f t="shared" si="512"/>
        <v>Q1</v>
      </c>
    </row>
    <row r="10917" spans="1:14" x14ac:dyDescent="0.35">
      <c r="A10917">
        <v>689471</v>
      </c>
      <c r="B10917" t="s">
        <v>60</v>
      </c>
      <c r="C10917" t="s">
        <v>52</v>
      </c>
      <c r="D10917" t="s">
        <v>103</v>
      </c>
      <c r="E10917" t="s">
        <v>12</v>
      </c>
      <c r="F10917" t="s">
        <v>19</v>
      </c>
      <c r="G10917" s="10">
        <v>41666</v>
      </c>
      <c r="H10917" s="10">
        <v>41666</v>
      </c>
      <c r="I10917" t="s">
        <v>14</v>
      </c>
      <c r="J10917" t="s">
        <v>15</v>
      </c>
      <c r="K10917" t="str">
        <f>INDEX(State_Code_Name!B:B,MATCH(Consumer_Complaints!E10917,State_Code_Name!C:C,0))</f>
        <v>Virginia</v>
      </c>
      <c r="L10917">
        <f t="shared" si="510"/>
        <v>0</v>
      </c>
      <c r="M10917">
        <f t="shared" si="511"/>
        <v>2014</v>
      </c>
      <c r="N10917" t="str">
        <f t="shared" si="512"/>
        <v>Q1</v>
      </c>
    </row>
    <row r="10918" spans="1:14" x14ac:dyDescent="0.35">
      <c r="A10918">
        <v>377505</v>
      </c>
      <c r="B10918" t="s">
        <v>47</v>
      </c>
      <c r="C10918" t="s">
        <v>26</v>
      </c>
      <c r="D10918" t="s">
        <v>27</v>
      </c>
      <c r="E10918" t="s">
        <v>51</v>
      </c>
      <c r="F10918" t="s">
        <v>13</v>
      </c>
      <c r="G10918" s="10">
        <v>41521</v>
      </c>
      <c r="H10918" s="10">
        <v>41612</v>
      </c>
      <c r="I10918" t="s">
        <v>14</v>
      </c>
      <c r="J10918" t="s">
        <v>14</v>
      </c>
      <c r="K10918" t="str">
        <f>INDEX(State_Code_Name!B:B,MATCH(Consumer_Complaints!E10918,State_Code_Name!C:C,0))</f>
        <v>Washington</v>
      </c>
      <c r="L10918">
        <f t="shared" si="510"/>
        <v>91</v>
      </c>
      <c r="M10918">
        <f t="shared" si="511"/>
        <v>2013</v>
      </c>
      <c r="N10918" t="str">
        <f t="shared" si="512"/>
        <v>Q3</v>
      </c>
    </row>
    <row r="10919" spans="1:14" x14ac:dyDescent="0.35">
      <c r="A10919">
        <v>2023740</v>
      </c>
      <c r="B10919" t="s">
        <v>73</v>
      </c>
      <c r="C10919" t="s">
        <v>26</v>
      </c>
      <c r="D10919" t="s">
        <v>27</v>
      </c>
      <c r="E10919" t="s">
        <v>100</v>
      </c>
      <c r="F10919" t="s">
        <v>305</v>
      </c>
      <c r="G10919" s="10">
        <v>42572</v>
      </c>
      <c r="H10919" s="10">
        <v>42573</v>
      </c>
      <c r="I10919" t="s">
        <v>14</v>
      </c>
      <c r="J10919" t="s">
        <v>15</v>
      </c>
      <c r="K10919" t="str">
        <f>INDEX(State_Code_Name!B:B,MATCH(Consumer_Complaints!E10919,State_Code_Name!C:C,0))</f>
        <v>Arizona</v>
      </c>
      <c r="L10919">
        <f t="shared" si="510"/>
        <v>1</v>
      </c>
      <c r="M10919">
        <f t="shared" si="511"/>
        <v>2016</v>
      </c>
      <c r="N10919" t="str">
        <f t="shared" si="512"/>
        <v>Q3</v>
      </c>
    </row>
    <row r="10920" spans="1:14" x14ac:dyDescent="0.35">
      <c r="A10920">
        <v>1610010</v>
      </c>
      <c r="B10920" t="s">
        <v>113</v>
      </c>
      <c r="C10920" t="s">
        <v>36</v>
      </c>
      <c r="D10920" t="s">
        <v>99</v>
      </c>
      <c r="E10920" t="s">
        <v>22</v>
      </c>
      <c r="F10920" t="s">
        <v>305</v>
      </c>
      <c r="G10920" s="10">
        <v>42293</v>
      </c>
      <c r="H10920" s="10">
        <v>42298</v>
      </c>
      <c r="I10920" t="s">
        <v>14</v>
      </c>
      <c r="J10920" t="s">
        <v>15</v>
      </c>
      <c r="K10920" t="str">
        <f>INDEX(State_Code_Name!B:B,MATCH(Consumer_Complaints!E10920,State_Code_Name!C:C,0))</f>
        <v>New York</v>
      </c>
      <c r="L10920">
        <f t="shared" si="510"/>
        <v>5</v>
      </c>
      <c r="M10920">
        <f t="shared" si="511"/>
        <v>2015</v>
      </c>
      <c r="N10920" t="str">
        <f t="shared" si="512"/>
        <v>Q4</v>
      </c>
    </row>
    <row r="10921" spans="1:14" x14ac:dyDescent="0.35">
      <c r="A10921">
        <v>1435412</v>
      </c>
      <c r="B10921" t="s">
        <v>60</v>
      </c>
      <c r="C10921" t="s">
        <v>52</v>
      </c>
      <c r="D10921" t="s">
        <v>96</v>
      </c>
      <c r="E10921" t="s">
        <v>22</v>
      </c>
      <c r="F10921" t="s">
        <v>19</v>
      </c>
      <c r="G10921" s="10">
        <v>42179</v>
      </c>
      <c r="H10921" s="10">
        <v>42179</v>
      </c>
      <c r="I10921" t="s">
        <v>14</v>
      </c>
      <c r="J10921" t="s">
        <v>15</v>
      </c>
      <c r="K10921" t="str">
        <f>INDEX(State_Code_Name!B:B,MATCH(Consumer_Complaints!E10921,State_Code_Name!C:C,0))</f>
        <v>New York</v>
      </c>
      <c r="L10921">
        <f t="shared" si="510"/>
        <v>0</v>
      </c>
      <c r="M10921">
        <f t="shared" si="511"/>
        <v>2015</v>
      </c>
      <c r="N10921" t="str">
        <f t="shared" si="512"/>
        <v>Q2</v>
      </c>
    </row>
    <row r="10922" spans="1:14" x14ac:dyDescent="0.35">
      <c r="A10922">
        <v>1836911</v>
      </c>
      <c r="B10922" t="s">
        <v>545</v>
      </c>
      <c r="C10922" t="s">
        <v>32</v>
      </c>
      <c r="D10922" t="s">
        <v>41</v>
      </c>
      <c r="E10922" t="s">
        <v>18</v>
      </c>
      <c r="F10922" t="s">
        <v>19</v>
      </c>
      <c r="G10922" s="10">
        <v>42446</v>
      </c>
      <c r="H10922" s="10">
        <v>42446</v>
      </c>
      <c r="I10922" t="s">
        <v>15</v>
      </c>
      <c r="J10922" t="s">
        <v>15</v>
      </c>
      <c r="K10922" t="str">
        <f>INDEX(State_Code_Name!B:B,MATCH(Consumer_Complaints!E10922,State_Code_Name!C:C,0))</f>
        <v>California</v>
      </c>
      <c r="L10922">
        <f t="shared" si="510"/>
        <v>0</v>
      </c>
      <c r="M10922">
        <f t="shared" si="511"/>
        <v>2016</v>
      </c>
      <c r="N10922" t="str">
        <f t="shared" si="512"/>
        <v>Q1</v>
      </c>
    </row>
    <row r="10923" spans="1:14" x14ac:dyDescent="0.35">
      <c r="A10923">
        <v>1953598</v>
      </c>
      <c r="B10923" t="s">
        <v>30</v>
      </c>
      <c r="C10923" t="s">
        <v>16</v>
      </c>
      <c r="D10923" t="s">
        <v>24</v>
      </c>
      <c r="E10923" t="s">
        <v>31</v>
      </c>
      <c r="F10923" t="s">
        <v>305</v>
      </c>
      <c r="G10923" s="10">
        <v>42435</v>
      </c>
      <c r="H10923" s="10">
        <v>42527</v>
      </c>
      <c r="I10923" t="s">
        <v>14</v>
      </c>
      <c r="J10923" t="s">
        <v>15</v>
      </c>
      <c r="K10923" t="str">
        <f>INDEX(State_Code_Name!B:B,MATCH(Consumer_Complaints!E10923,State_Code_Name!C:C,0))</f>
        <v>Texas</v>
      </c>
      <c r="L10923">
        <f t="shared" si="510"/>
        <v>92</v>
      </c>
      <c r="M10923">
        <f t="shared" si="511"/>
        <v>2016</v>
      </c>
      <c r="N10923" t="str">
        <f t="shared" si="512"/>
        <v>Q1</v>
      </c>
    </row>
    <row r="10924" spans="1:14" x14ac:dyDescent="0.35">
      <c r="A10924">
        <v>631269</v>
      </c>
      <c r="B10924" t="s">
        <v>43</v>
      </c>
      <c r="C10924" t="s">
        <v>26</v>
      </c>
      <c r="D10924" t="s">
        <v>27</v>
      </c>
      <c r="E10924" t="s">
        <v>39</v>
      </c>
      <c r="F10924" t="s">
        <v>19</v>
      </c>
      <c r="G10924" s="10">
        <v>41620</v>
      </c>
      <c r="H10924" s="10">
        <v>41620</v>
      </c>
      <c r="I10924" t="s">
        <v>14</v>
      </c>
      <c r="J10924" t="s">
        <v>15</v>
      </c>
      <c r="K10924" t="str">
        <f>INDEX(State_Code_Name!B:B,MATCH(Consumer_Complaints!E10924,State_Code_Name!C:C,0))</f>
        <v>Ohio</v>
      </c>
      <c r="L10924">
        <f t="shared" si="510"/>
        <v>0</v>
      </c>
      <c r="M10924">
        <f t="shared" si="511"/>
        <v>2013</v>
      </c>
      <c r="N10924" t="str">
        <f t="shared" si="512"/>
        <v>Q4</v>
      </c>
    </row>
    <row r="10925" spans="1:14" x14ac:dyDescent="0.35">
      <c r="A10925">
        <v>1925989</v>
      </c>
      <c r="B10925" t="s">
        <v>30</v>
      </c>
      <c r="C10925" t="s">
        <v>16</v>
      </c>
      <c r="D10925" t="s">
        <v>24</v>
      </c>
      <c r="E10925" t="s">
        <v>18</v>
      </c>
      <c r="F10925" t="s">
        <v>305</v>
      </c>
      <c r="G10925" s="10">
        <v>42506</v>
      </c>
      <c r="H10925" s="10">
        <v>42509</v>
      </c>
      <c r="I10925" t="s">
        <v>14</v>
      </c>
      <c r="J10925" t="s">
        <v>15</v>
      </c>
      <c r="K10925" t="str">
        <f>INDEX(State_Code_Name!B:B,MATCH(Consumer_Complaints!E10925,State_Code_Name!C:C,0))</f>
        <v>California</v>
      </c>
      <c r="L10925">
        <f t="shared" si="510"/>
        <v>3</v>
      </c>
      <c r="M10925">
        <f t="shared" si="511"/>
        <v>2016</v>
      </c>
      <c r="N10925" t="str">
        <f t="shared" si="512"/>
        <v>Q2</v>
      </c>
    </row>
    <row r="10926" spans="1:14" x14ac:dyDescent="0.35">
      <c r="A10926">
        <v>699090</v>
      </c>
      <c r="B10926" t="s">
        <v>63</v>
      </c>
      <c r="C10926" t="s">
        <v>61</v>
      </c>
      <c r="D10926" t="s">
        <v>459</v>
      </c>
      <c r="E10926" t="s">
        <v>42</v>
      </c>
      <c r="F10926" t="s">
        <v>19</v>
      </c>
      <c r="G10926" s="10">
        <v>41731</v>
      </c>
      <c r="H10926" s="10">
        <v>41731</v>
      </c>
      <c r="I10926" t="s">
        <v>14</v>
      </c>
      <c r="J10926" t="s">
        <v>15</v>
      </c>
      <c r="K10926" t="str">
        <f>INDEX(State_Code_Name!B:B,MATCH(Consumer_Complaints!E10926,State_Code_Name!C:C,0))</f>
        <v>North Carolina</v>
      </c>
      <c r="L10926">
        <f t="shared" si="510"/>
        <v>0</v>
      </c>
      <c r="M10926">
        <f t="shared" si="511"/>
        <v>2014</v>
      </c>
      <c r="N10926" t="str">
        <f t="shared" si="512"/>
        <v>Q2</v>
      </c>
    </row>
    <row r="10927" spans="1:14" x14ac:dyDescent="0.35">
      <c r="A10927">
        <v>2086773</v>
      </c>
      <c r="B10927" t="s">
        <v>60</v>
      </c>
      <c r="C10927" t="s">
        <v>52</v>
      </c>
      <c r="D10927" t="s">
        <v>96</v>
      </c>
      <c r="E10927" t="s">
        <v>35</v>
      </c>
      <c r="F10927" t="s">
        <v>19</v>
      </c>
      <c r="G10927" s="10">
        <v>42611</v>
      </c>
      <c r="H10927" s="10">
        <v>42611</v>
      </c>
      <c r="I10927" t="s">
        <v>14</v>
      </c>
      <c r="J10927" t="s">
        <v>15</v>
      </c>
      <c r="K10927" t="str">
        <f>INDEX(State_Code_Name!B:B,MATCH(Consumer_Complaints!E10927,State_Code_Name!C:C,0))</f>
        <v>Florida</v>
      </c>
      <c r="L10927">
        <f t="shared" si="510"/>
        <v>0</v>
      </c>
      <c r="M10927">
        <f t="shared" si="511"/>
        <v>2016</v>
      </c>
      <c r="N10927" t="str">
        <f t="shared" si="512"/>
        <v>Q3</v>
      </c>
    </row>
    <row r="10928" spans="1:14" x14ac:dyDescent="0.35">
      <c r="A10928">
        <v>1745214</v>
      </c>
      <c r="B10928" t="s">
        <v>1066</v>
      </c>
      <c r="C10928" t="s">
        <v>32</v>
      </c>
      <c r="D10928" t="s">
        <v>44</v>
      </c>
      <c r="E10928" t="s">
        <v>48</v>
      </c>
      <c r="F10928" t="s">
        <v>19</v>
      </c>
      <c r="G10928" s="10">
        <v>42384</v>
      </c>
      <c r="H10928" s="10">
        <v>42402</v>
      </c>
      <c r="I10928" t="s">
        <v>15</v>
      </c>
      <c r="J10928" t="s">
        <v>15</v>
      </c>
      <c r="K10928" t="str">
        <f>INDEX(State_Code_Name!B:B,MATCH(Consumer_Complaints!E10928,State_Code_Name!C:C,0))</f>
        <v>New Jersey</v>
      </c>
      <c r="L10928">
        <f t="shared" si="510"/>
        <v>18</v>
      </c>
      <c r="M10928">
        <f t="shared" si="511"/>
        <v>2016</v>
      </c>
      <c r="N10928" t="str">
        <f t="shared" si="512"/>
        <v>Q1</v>
      </c>
    </row>
    <row r="10929" spans="1:14" x14ac:dyDescent="0.35">
      <c r="A10929">
        <v>1421988</v>
      </c>
      <c r="B10929" t="s">
        <v>313</v>
      </c>
      <c r="C10929" t="s">
        <v>9</v>
      </c>
      <c r="D10929" t="s">
        <v>10</v>
      </c>
      <c r="E10929" t="s">
        <v>22</v>
      </c>
      <c r="F10929" t="s">
        <v>19</v>
      </c>
      <c r="G10929" s="10">
        <v>42170</v>
      </c>
      <c r="H10929" s="10">
        <v>42170</v>
      </c>
      <c r="I10929" t="s">
        <v>14</v>
      </c>
      <c r="J10929" t="s">
        <v>15</v>
      </c>
      <c r="K10929" t="str">
        <f>INDEX(State_Code_Name!B:B,MATCH(Consumer_Complaints!E10929,State_Code_Name!C:C,0))</f>
        <v>New York</v>
      </c>
      <c r="L10929">
        <f t="shared" si="510"/>
        <v>0</v>
      </c>
      <c r="M10929">
        <f t="shared" si="511"/>
        <v>2015</v>
      </c>
      <c r="N10929" t="str">
        <f t="shared" si="512"/>
        <v>Q2</v>
      </c>
    </row>
    <row r="10930" spans="1:14" x14ac:dyDescent="0.35">
      <c r="A10930">
        <v>1749306</v>
      </c>
      <c r="B10930" t="s">
        <v>30</v>
      </c>
      <c r="C10930" t="s">
        <v>16</v>
      </c>
      <c r="D10930" t="s">
        <v>24</v>
      </c>
      <c r="E10930" t="s">
        <v>22</v>
      </c>
      <c r="F10930" t="s">
        <v>19</v>
      </c>
      <c r="G10930" s="10">
        <v>42389</v>
      </c>
      <c r="H10930" s="10">
        <v>42391</v>
      </c>
      <c r="I10930" t="s">
        <v>14</v>
      </c>
      <c r="J10930" t="s">
        <v>14</v>
      </c>
      <c r="K10930" t="str">
        <f>INDEX(State_Code_Name!B:B,MATCH(Consumer_Complaints!E10930,State_Code_Name!C:C,0))</f>
        <v>New York</v>
      </c>
      <c r="L10930">
        <f t="shared" si="510"/>
        <v>2</v>
      </c>
      <c r="M10930">
        <f t="shared" si="511"/>
        <v>2016</v>
      </c>
      <c r="N10930" t="str">
        <f t="shared" si="512"/>
        <v>Q1</v>
      </c>
    </row>
    <row r="10931" spans="1:14" x14ac:dyDescent="0.35">
      <c r="A10931">
        <v>1584477</v>
      </c>
      <c r="B10931" t="s">
        <v>426</v>
      </c>
      <c r="C10931" t="s">
        <v>32</v>
      </c>
      <c r="D10931" t="s">
        <v>116</v>
      </c>
      <c r="E10931" t="s">
        <v>59</v>
      </c>
      <c r="F10931" t="s">
        <v>19</v>
      </c>
      <c r="G10931" s="10">
        <v>42276</v>
      </c>
      <c r="H10931" s="10">
        <v>42276</v>
      </c>
      <c r="I10931" t="s">
        <v>14</v>
      </c>
      <c r="J10931" t="s">
        <v>15</v>
      </c>
      <c r="K10931" t="str">
        <f>INDEX(State_Code_Name!B:B,MATCH(Consumer_Complaints!E10931,State_Code_Name!C:C,0))</f>
        <v>Illinois</v>
      </c>
      <c r="L10931">
        <f t="shared" si="510"/>
        <v>0</v>
      </c>
      <c r="M10931">
        <f t="shared" si="511"/>
        <v>2015</v>
      </c>
      <c r="N10931" t="str">
        <f t="shared" si="512"/>
        <v>Q3</v>
      </c>
    </row>
    <row r="10932" spans="1:14" x14ac:dyDescent="0.35">
      <c r="A10932">
        <v>1301302</v>
      </c>
      <c r="B10932" t="s">
        <v>50</v>
      </c>
      <c r="C10932" t="s">
        <v>32</v>
      </c>
      <c r="D10932" t="s">
        <v>44</v>
      </c>
      <c r="E10932" t="s">
        <v>101</v>
      </c>
      <c r="F10932" t="s">
        <v>19</v>
      </c>
      <c r="G10932" s="10">
        <v>42088</v>
      </c>
      <c r="H10932" s="10">
        <v>42088</v>
      </c>
      <c r="I10932" t="s">
        <v>14</v>
      </c>
      <c r="J10932" t="s">
        <v>15</v>
      </c>
      <c r="K10932" t="str">
        <f>INDEX(State_Code_Name!B:B,MATCH(Consumer_Complaints!E10932,State_Code_Name!C:C,0))</f>
        <v>Delaware</v>
      </c>
      <c r="L10932">
        <f t="shared" si="510"/>
        <v>0</v>
      </c>
      <c r="M10932">
        <f t="shared" si="511"/>
        <v>2015</v>
      </c>
      <c r="N10932" t="str">
        <f t="shared" si="512"/>
        <v>Q1</v>
      </c>
    </row>
    <row r="10933" spans="1:14" x14ac:dyDescent="0.35">
      <c r="A10933">
        <v>1374451</v>
      </c>
      <c r="B10933" t="s">
        <v>38</v>
      </c>
      <c r="C10933" t="s">
        <v>36</v>
      </c>
      <c r="D10933" t="s">
        <v>120</v>
      </c>
      <c r="E10933" t="s">
        <v>18</v>
      </c>
      <c r="F10933" t="s">
        <v>19</v>
      </c>
      <c r="G10933" s="10">
        <v>42137</v>
      </c>
      <c r="H10933" s="10">
        <v>42137</v>
      </c>
      <c r="I10933" t="s">
        <v>14</v>
      </c>
      <c r="J10933" t="s">
        <v>14</v>
      </c>
      <c r="K10933" t="str">
        <f>INDEX(State_Code_Name!B:B,MATCH(Consumer_Complaints!E10933,State_Code_Name!C:C,0))</f>
        <v>California</v>
      </c>
      <c r="L10933">
        <f t="shared" si="510"/>
        <v>0</v>
      </c>
      <c r="M10933">
        <f t="shared" si="511"/>
        <v>2015</v>
      </c>
      <c r="N10933" t="str">
        <f t="shared" si="512"/>
        <v>Q2</v>
      </c>
    </row>
    <row r="10934" spans="1:14" x14ac:dyDescent="0.35">
      <c r="A10934">
        <v>1031310</v>
      </c>
      <c r="B10934" t="s">
        <v>54</v>
      </c>
      <c r="C10934" t="s">
        <v>52</v>
      </c>
      <c r="D10934" t="s">
        <v>103</v>
      </c>
      <c r="E10934" t="s">
        <v>98</v>
      </c>
      <c r="F10934" t="s">
        <v>19</v>
      </c>
      <c r="G10934" s="10">
        <v>41898</v>
      </c>
      <c r="H10934" s="10">
        <v>41898</v>
      </c>
      <c r="I10934" t="s">
        <v>14</v>
      </c>
      <c r="J10934" t="s">
        <v>15</v>
      </c>
      <c r="K10934" t="str">
        <f>INDEX(State_Code_Name!B:B,MATCH(Consumer_Complaints!E10934,State_Code_Name!C:C,0))</f>
        <v>Colorado</v>
      </c>
      <c r="L10934">
        <f t="shared" si="510"/>
        <v>0</v>
      </c>
      <c r="M10934">
        <f t="shared" si="511"/>
        <v>2014</v>
      </c>
      <c r="N10934" t="str">
        <f t="shared" si="512"/>
        <v>Q3</v>
      </c>
    </row>
    <row r="10935" spans="1:14" x14ac:dyDescent="0.35">
      <c r="A10935">
        <v>449331</v>
      </c>
      <c r="B10935" t="s">
        <v>81</v>
      </c>
      <c r="C10935" t="s">
        <v>36</v>
      </c>
      <c r="D10935" t="s">
        <v>84</v>
      </c>
      <c r="E10935" t="s">
        <v>18</v>
      </c>
      <c r="F10935" t="s">
        <v>19</v>
      </c>
      <c r="G10935" s="10">
        <v>41340</v>
      </c>
      <c r="H10935" s="10">
        <v>41340</v>
      </c>
      <c r="I10935" t="s">
        <v>14</v>
      </c>
      <c r="J10935" t="s">
        <v>15</v>
      </c>
      <c r="K10935" t="str">
        <f>INDEX(State_Code_Name!B:B,MATCH(Consumer_Complaints!E10935,State_Code_Name!C:C,0))</f>
        <v>California</v>
      </c>
      <c r="L10935">
        <f t="shared" si="510"/>
        <v>0</v>
      </c>
      <c r="M10935">
        <f t="shared" si="511"/>
        <v>2013</v>
      </c>
      <c r="N10935" t="str">
        <f t="shared" si="512"/>
        <v>Q1</v>
      </c>
    </row>
    <row r="10936" spans="1:14" x14ac:dyDescent="0.35">
      <c r="A10936">
        <v>341608</v>
      </c>
      <c r="B10936" t="s">
        <v>54</v>
      </c>
      <c r="C10936" t="s">
        <v>52</v>
      </c>
      <c r="D10936" t="s">
        <v>103</v>
      </c>
      <c r="E10936" t="s">
        <v>18</v>
      </c>
      <c r="F10936" t="s">
        <v>19</v>
      </c>
      <c r="G10936" s="10">
        <v>41397</v>
      </c>
      <c r="H10936" s="10">
        <v>41397</v>
      </c>
      <c r="I10936" t="s">
        <v>14</v>
      </c>
      <c r="J10936" t="s">
        <v>15</v>
      </c>
      <c r="K10936" t="str">
        <f>INDEX(State_Code_Name!B:B,MATCH(Consumer_Complaints!E10936,State_Code_Name!C:C,0))</f>
        <v>California</v>
      </c>
      <c r="L10936">
        <f t="shared" si="510"/>
        <v>0</v>
      </c>
      <c r="M10936">
        <f t="shared" si="511"/>
        <v>2013</v>
      </c>
      <c r="N10936" t="str">
        <f t="shared" si="512"/>
        <v>Q2</v>
      </c>
    </row>
    <row r="10937" spans="1:14" x14ac:dyDescent="0.35">
      <c r="A10937">
        <v>1580655</v>
      </c>
      <c r="B10937" t="s">
        <v>102</v>
      </c>
      <c r="C10937" t="s">
        <v>32</v>
      </c>
      <c r="D10937" t="s">
        <v>104</v>
      </c>
      <c r="E10937" t="s">
        <v>35</v>
      </c>
      <c r="F10937" t="s">
        <v>19</v>
      </c>
      <c r="G10937" s="10">
        <v>42272</v>
      </c>
      <c r="H10937" s="10">
        <v>42276</v>
      </c>
      <c r="I10937" t="s">
        <v>14</v>
      </c>
      <c r="J10937" t="s">
        <v>15</v>
      </c>
      <c r="K10937" t="str">
        <f>INDEX(State_Code_Name!B:B,MATCH(Consumer_Complaints!E10937,State_Code_Name!C:C,0))</f>
        <v>Florida</v>
      </c>
      <c r="L10937">
        <f t="shared" si="510"/>
        <v>4</v>
      </c>
      <c r="M10937">
        <f t="shared" si="511"/>
        <v>2015</v>
      </c>
      <c r="N10937" t="str">
        <f t="shared" si="512"/>
        <v>Q3</v>
      </c>
    </row>
    <row r="10938" spans="1:14" x14ac:dyDescent="0.35">
      <c r="A10938">
        <v>1814802</v>
      </c>
      <c r="B10938" t="s">
        <v>43</v>
      </c>
      <c r="C10938" t="s">
        <v>16</v>
      </c>
      <c r="D10938" t="s">
        <v>24</v>
      </c>
      <c r="E10938" t="s">
        <v>22</v>
      </c>
      <c r="F10938" t="s">
        <v>305</v>
      </c>
      <c r="G10938" s="10">
        <v>42463</v>
      </c>
      <c r="H10938" s="10">
        <v>42554</v>
      </c>
      <c r="I10938" t="s">
        <v>14</v>
      </c>
      <c r="J10938" t="s">
        <v>15</v>
      </c>
      <c r="K10938" t="str">
        <f>INDEX(State_Code_Name!B:B,MATCH(Consumer_Complaints!E10938,State_Code_Name!C:C,0))</f>
        <v>New York</v>
      </c>
      <c r="L10938">
        <f t="shared" si="510"/>
        <v>91</v>
      </c>
      <c r="M10938">
        <f t="shared" si="511"/>
        <v>2016</v>
      </c>
      <c r="N10938" t="str">
        <f t="shared" si="512"/>
        <v>Q2</v>
      </c>
    </row>
    <row r="10939" spans="1:14" x14ac:dyDescent="0.35">
      <c r="A10939">
        <v>2076642</v>
      </c>
      <c r="B10939" t="s">
        <v>47</v>
      </c>
      <c r="C10939" t="s">
        <v>26</v>
      </c>
      <c r="D10939" t="s">
        <v>78</v>
      </c>
      <c r="E10939" t="s">
        <v>18</v>
      </c>
      <c r="F10939" t="s">
        <v>19</v>
      </c>
      <c r="G10939" s="10">
        <v>42604</v>
      </c>
      <c r="H10939" s="10">
        <v>42604</v>
      </c>
      <c r="I10939" t="s">
        <v>14</v>
      </c>
      <c r="J10939" t="s">
        <v>15</v>
      </c>
      <c r="K10939" t="str">
        <f>INDEX(State_Code_Name!B:B,MATCH(Consumer_Complaints!E10939,State_Code_Name!C:C,0))</f>
        <v>California</v>
      </c>
      <c r="L10939">
        <f t="shared" si="510"/>
        <v>0</v>
      </c>
      <c r="M10939">
        <f t="shared" si="511"/>
        <v>2016</v>
      </c>
      <c r="N10939" t="str">
        <f t="shared" si="512"/>
        <v>Q3</v>
      </c>
    </row>
    <row r="10940" spans="1:14" x14ac:dyDescent="0.35">
      <c r="A10940">
        <v>420026</v>
      </c>
      <c r="B10940" t="s">
        <v>448</v>
      </c>
      <c r="C10940" t="s">
        <v>16</v>
      </c>
      <c r="D10940" t="s">
        <v>24</v>
      </c>
      <c r="E10940" t="s">
        <v>74</v>
      </c>
      <c r="F10940" t="s">
        <v>305</v>
      </c>
      <c r="G10940" s="10">
        <v>41424</v>
      </c>
      <c r="H10940" s="10">
        <v>41425</v>
      </c>
      <c r="I10940" t="s">
        <v>14</v>
      </c>
      <c r="J10940" t="s">
        <v>15</v>
      </c>
      <c r="K10940" t="str">
        <f>INDEX(State_Code_Name!B:B,MATCH(Consumer_Complaints!E10940,State_Code_Name!C:C,0))</f>
        <v>Tennessee</v>
      </c>
      <c r="L10940">
        <f t="shared" si="510"/>
        <v>1</v>
      </c>
      <c r="M10940">
        <f t="shared" si="511"/>
        <v>2013</v>
      </c>
      <c r="N10940" t="str">
        <f t="shared" si="512"/>
        <v>Q2</v>
      </c>
    </row>
    <row r="10941" spans="1:14" x14ac:dyDescent="0.35">
      <c r="A10941">
        <v>1572585</v>
      </c>
      <c r="B10941" t="s">
        <v>65</v>
      </c>
      <c r="C10941" t="s">
        <v>9</v>
      </c>
      <c r="D10941" t="s">
        <v>183</v>
      </c>
      <c r="E10941" t="s">
        <v>122</v>
      </c>
      <c r="F10941" t="s">
        <v>19</v>
      </c>
      <c r="G10941" s="10">
        <v>42268</v>
      </c>
      <c r="H10941" s="10">
        <v>42268</v>
      </c>
      <c r="I10941" t="s">
        <v>14</v>
      </c>
      <c r="J10941" t="s">
        <v>15</v>
      </c>
      <c r="K10941" t="str">
        <f>INDEX(State_Code_Name!B:B,MATCH(Consumer_Complaints!E10941,State_Code_Name!C:C,0))</f>
        <v>Maryland</v>
      </c>
      <c r="L10941">
        <f t="shared" si="510"/>
        <v>0</v>
      </c>
      <c r="M10941">
        <f t="shared" si="511"/>
        <v>2015</v>
      </c>
      <c r="N10941" t="str">
        <f t="shared" si="512"/>
        <v>Q3</v>
      </c>
    </row>
    <row r="10942" spans="1:14" x14ac:dyDescent="0.35">
      <c r="A10942">
        <v>1792212</v>
      </c>
      <c r="B10942" t="s">
        <v>274</v>
      </c>
      <c r="C10942" t="s">
        <v>32</v>
      </c>
      <c r="D10942" t="s">
        <v>44</v>
      </c>
      <c r="E10942" t="s">
        <v>31</v>
      </c>
      <c r="F10942" t="s">
        <v>19</v>
      </c>
      <c r="G10942" s="10">
        <v>42417</v>
      </c>
      <c r="H10942" s="10">
        <v>42417</v>
      </c>
      <c r="I10942" t="s">
        <v>14</v>
      </c>
      <c r="J10942" t="s">
        <v>14</v>
      </c>
      <c r="K10942" t="str">
        <f>INDEX(State_Code_Name!B:B,MATCH(Consumer_Complaints!E10942,State_Code_Name!C:C,0))</f>
        <v>Texas</v>
      </c>
      <c r="L10942">
        <f t="shared" si="510"/>
        <v>0</v>
      </c>
      <c r="M10942">
        <f t="shared" si="511"/>
        <v>2016</v>
      </c>
      <c r="N10942" t="str">
        <f t="shared" si="512"/>
        <v>Q1</v>
      </c>
    </row>
    <row r="10943" spans="1:14" x14ac:dyDescent="0.35">
      <c r="A10943">
        <v>1089283</v>
      </c>
      <c r="B10943" t="s">
        <v>102</v>
      </c>
      <c r="C10943" t="s">
        <v>16</v>
      </c>
      <c r="D10943" t="s">
        <v>20</v>
      </c>
      <c r="E10943" t="s">
        <v>22</v>
      </c>
      <c r="F10943" t="s">
        <v>305</v>
      </c>
      <c r="G10943" s="10">
        <v>41939</v>
      </c>
      <c r="H10943" s="10">
        <v>41940</v>
      </c>
      <c r="I10943" t="s">
        <v>14</v>
      </c>
      <c r="J10943" t="s">
        <v>15</v>
      </c>
      <c r="K10943" t="str">
        <f>INDEX(State_Code_Name!B:B,MATCH(Consumer_Complaints!E10943,State_Code_Name!C:C,0))</f>
        <v>New York</v>
      </c>
      <c r="L10943">
        <f t="shared" si="510"/>
        <v>1</v>
      </c>
      <c r="M10943">
        <f t="shared" si="511"/>
        <v>2014</v>
      </c>
      <c r="N10943" t="str">
        <f t="shared" si="512"/>
        <v>Q4</v>
      </c>
    </row>
    <row r="10944" spans="1:14" x14ac:dyDescent="0.35">
      <c r="A10944">
        <v>1752725</v>
      </c>
      <c r="B10944" t="s">
        <v>157</v>
      </c>
      <c r="C10944" t="s">
        <v>26</v>
      </c>
      <c r="D10944" t="s">
        <v>78</v>
      </c>
      <c r="E10944" t="s">
        <v>98</v>
      </c>
      <c r="F10944" t="s">
        <v>19</v>
      </c>
      <c r="G10944" s="10">
        <v>42390</v>
      </c>
      <c r="H10944" s="10">
        <v>42390</v>
      </c>
      <c r="I10944" t="s">
        <v>14</v>
      </c>
      <c r="J10944" t="s">
        <v>15</v>
      </c>
      <c r="K10944" t="str">
        <f>INDEX(State_Code_Name!B:B,MATCH(Consumer_Complaints!E10944,State_Code_Name!C:C,0))</f>
        <v>Colorado</v>
      </c>
      <c r="L10944">
        <f t="shared" si="510"/>
        <v>0</v>
      </c>
      <c r="M10944">
        <f t="shared" si="511"/>
        <v>2016</v>
      </c>
      <c r="N10944" t="str">
        <f t="shared" si="512"/>
        <v>Q1</v>
      </c>
    </row>
    <row r="10945" spans="1:14" x14ac:dyDescent="0.35">
      <c r="A10945">
        <v>1538573</v>
      </c>
      <c r="B10945" t="s">
        <v>11</v>
      </c>
      <c r="C10945" t="s">
        <v>26</v>
      </c>
      <c r="D10945" t="s">
        <v>27</v>
      </c>
      <c r="E10945" t="s">
        <v>31</v>
      </c>
      <c r="F10945" t="s">
        <v>305</v>
      </c>
      <c r="G10945" s="10">
        <v>42242</v>
      </c>
      <c r="H10945" s="10">
        <v>42286</v>
      </c>
      <c r="I10945" t="s">
        <v>14</v>
      </c>
      <c r="J10945" t="s">
        <v>15</v>
      </c>
      <c r="K10945" t="str">
        <f>INDEX(State_Code_Name!B:B,MATCH(Consumer_Complaints!E10945,State_Code_Name!C:C,0))</f>
        <v>Texas</v>
      </c>
      <c r="L10945">
        <f t="shared" si="510"/>
        <v>44</v>
      </c>
      <c r="M10945">
        <f t="shared" si="511"/>
        <v>2015</v>
      </c>
      <c r="N10945" t="str">
        <f t="shared" si="512"/>
        <v>Q3</v>
      </c>
    </row>
    <row r="10946" spans="1:14" x14ac:dyDescent="0.35">
      <c r="A10946">
        <v>1751220</v>
      </c>
      <c r="B10946" t="s">
        <v>97</v>
      </c>
      <c r="C10946" t="s">
        <v>52</v>
      </c>
      <c r="D10946" t="s">
        <v>103</v>
      </c>
      <c r="E10946" t="s">
        <v>25</v>
      </c>
      <c r="F10946" t="s">
        <v>19</v>
      </c>
      <c r="G10946" s="10">
        <v>42391</v>
      </c>
      <c r="H10946" s="10">
        <v>42391</v>
      </c>
      <c r="I10946" t="s">
        <v>14</v>
      </c>
      <c r="J10946" t="s">
        <v>14</v>
      </c>
      <c r="K10946" t="str">
        <f>INDEX(State_Code_Name!B:B,MATCH(Consumer_Complaints!E10946,State_Code_Name!C:C,0))</f>
        <v>Georgia</v>
      </c>
      <c r="L10946">
        <f t="shared" si="510"/>
        <v>0</v>
      </c>
      <c r="M10946">
        <f t="shared" si="511"/>
        <v>2016</v>
      </c>
      <c r="N10946" t="str">
        <f t="shared" si="512"/>
        <v>Q1</v>
      </c>
    </row>
    <row r="10947" spans="1:14" x14ac:dyDescent="0.35">
      <c r="A10947">
        <v>946157</v>
      </c>
      <c r="B10947" t="s">
        <v>392</v>
      </c>
      <c r="C10947" t="s">
        <v>531</v>
      </c>
      <c r="D10947" t="s">
        <v>549</v>
      </c>
      <c r="E10947" t="s">
        <v>48</v>
      </c>
      <c r="F10947" t="s">
        <v>19</v>
      </c>
      <c r="G10947" s="10">
        <v>41841</v>
      </c>
      <c r="H10947" s="10">
        <v>41841</v>
      </c>
      <c r="I10947" t="s">
        <v>14</v>
      </c>
      <c r="J10947" t="s">
        <v>15</v>
      </c>
      <c r="K10947" t="str">
        <f>INDEX(State_Code_Name!B:B,MATCH(Consumer_Complaints!E10947,State_Code_Name!C:C,0))</f>
        <v>New Jersey</v>
      </c>
      <c r="L10947">
        <f t="shared" ref="L10947:L11010" si="513">H10947-G10947</f>
        <v>0</v>
      </c>
      <c r="M10947">
        <f t="shared" ref="M10947:M11010" si="514">YEAR(G10947)</f>
        <v>2014</v>
      </c>
      <c r="N10947" t="str">
        <f t="shared" ref="N10947:N11010" si="515">IF(MONTH(G10947)&lt;=3,"Q1",IF(MONTH(G10947)&lt;=6,"Q2",IF(MONTH(G10947)&lt;=9,"Q3","Q4")))</f>
        <v>Q3</v>
      </c>
    </row>
    <row r="10948" spans="1:14" x14ac:dyDescent="0.35">
      <c r="A10948">
        <v>1346753</v>
      </c>
      <c r="B10948" t="s">
        <v>43</v>
      </c>
      <c r="C10948" t="s">
        <v>16</v>
      </c>
      <c r="D10948" t="s">
        <v>144</v>
      </c>
      <c r="E10948" t="s">
        <v>18</v>
      </c>
      <c r="F10948" t="s">
        <v>57</v>
      </c>
      <c r="G10948" s="10">
        <v>42118</v>
      </c>
      <c r="H10948" s="10">
        <v>42121</v>
      </c>
      <c r="I10948" t="s">
        <v>14</v>
      </c>
      <c r="J10948" t="s">
        <v>14</v>
      </c>
      <c r="K10948" t="str">
        <f>INDEX(State_Code_Name!B:B,MATCH(Consumer_Complaints!E10948,State_Code_Name!C:C,0))</f>
        <v>California</v>
      </c>
      <c r="L10948">
        <f t="shared" si="513"/>
        <v>3</v>
      </c>
      <c r="M10948">
        <f t="shared" si="514"/>
        <v>2015</v>
      </c>
      <c r="N10948" t="str">
        <f t="shared" si="515"/>
        <v>Q2</v>
      </c>
    </row>
    <row r="10949" spans="1:14" x14ac:dyDescent="0.35">
      <c r="A10949">
        <v>2026841</v>
      </c>
      <c r="B10949" t="s">
        <v>43</v>
      </c>
      <c r="C10949" t="s">
        <v>36</v>
      </c>
      <c r="D10949" t="s">
        <v>99</v>
      </c>
      <c r="E10949" t="s">
        <v>51</v>
      </c>
      <c r="F10949" t="s">
        <v>19</v>
      </c>
      <c r="G10949" s="10">
        <v>42574</v>
      </c>
      <c r="H10949" s="10">
        <v>42574</v>
      </c>
      <c r="I10949" t="s">
        <v>14</v>
      </c>
      <c r="J10949" t="s">
        <v>14</v>
      </c>
      <c r="K10949" t="str">
        <f>INDEX(State_Code_Name!B:B,MATCH(Consumer_Complaints!E10949,State_Code_Name!C:C,0))</f>
        <v>Washington</v>
      </c>
      <c r="L10949">
        <f t="shared" si="513"/>
        <v>0</v>
      </c>
      <c r="M10949">
        <f t="shared" si="514"/>
        <v>2016</v>
      </c>
      <c r="N10949" t="str">
        <f t="shared" si="515"/>
        <v>Q3</v>
      </c>
    </row>
    <row r="10950" spans="1:14" x14ac:dyDescent="0.35">
      <c r="A10950">
        <v>551316</v>
      </c>
      <c r="B10950" t="s">
        <v>30</v>
      </c>
      <c r="C10950" t="s">
        <v>26</v>
      </c>
      <c r="D10950" t="s">
        <v>27</v>
      </c>
      <c r="E10950" t="s">
        <v>35</v>
      </c>
      <c r="F10950" t="s">
        <v>19</v>
      </c>
      <c r="G10950" s="10">
        <v>41343</v>
      </c>
      <c r="H10950" s="10">
        <v>41374</v>
      </c>
      <c r="I10950" t="s">
        <v>14</v>
      </c>
      <c r="J10950" t="s">
        <v>14</v>
      </c>
      <c r="K10950" t="str">
        <f>INDEX(State_Code_Name!B:B,MATCH(Consumer_Complaints!E10950,State_Code_Name!C:C,0))</f>
        <v>Florida</v>
      </c>
      <c r="L10950">
        <f t="shared" si="513"/>
        <v>31</v>
      </c>
      <c r="M10950">
        <f t="shared" si="514"/>
        <v>2013</v>
      </c>
      <c r="N10950" t="str">
        <f t="shared" si="515"/>
        <v>Q1</v>
      </c>
    </row>
    <row r="10951" spans="1:14" x14ac:dyDescent="0.35">
      <c r="A10951">
        <v>1745166</v>
      </c>
      <c r="B10951" t="s">
        <v>30</v>
      </c>
      <c r="C10951" t="s">
        <v>16</v>
      </c>
      <c r="D10951" t="s">
        <v>20</v>
      </c>
      <c r="E10951" t="s">
        <v>12</v>
      </c>
      <c r="F10951" t="s">
        <v>305</v>
      </c>
      <c r="G10951" s="10">
        <v>42385</v>
      </c>
      <c r="H10951" s="10">
        <v>42389</v>
      </c>
      <c r="I10951" t="s">
        <v>14</v>
      </c>
      <c r="J10951" t="s">
        <v>15</v>
      </c>
      <c r="K10951" t="str">
        <f>INDEX(State_Code_Name!B:B,MATCH(Consumer_Complaints!E10951,State_Code_Name!C:C,0))</f>
        <v>Virginia</v>
      </c>
      <c r="L10951">
        <f t="shared" si="513"/>
        <v>4</v>
      </c>
      <c r="M10951">
        <f t="shared" si="514"/>
        <v>2016</v>
      </c>
      <c r="N10951" t="str">
        <f t="shared" si="515"/>
        <v>Q1</v>
      </c>
    </row>
    <row r="10952" spans="1:14" x14ac:dyDescent="0.35">
      <c r="A10952">
        <v>950228</v>
      </c>
      <c r="B10952" t="s">
        <v>242</v>
      </c>
      <c r="C10952" t="s">
        <v>32</v>
      </c>
      <c r="D10952" t="s">
        <v>44</v>
      </c>
      <c r="E10952" t="s">
        <v>25</v>
      </c>
      <c r="F10952" t="s">
        <v>19</v>
      </c>
      <c r="G10952" s="10">
        <v>41843</v>
      </c>
      <c r="H10952" s="10">
        <v>41843</v>
      </c>
      <c r="I10952" t="s">
        <v>14</v>
      </c>
      <c r="J10952" t="s">
        <v>15</v>
      </c>
      <c r="K10952" t="str">
        <f>INDEX(State_Code_Name!B:B,MATCH(Consumer_Complaints!E10952,State_Code_Name!C:C,0))</f>
        <v>Georgia</v>
      </c>
      <c r="L10952">
        <f t="shared" si="513"/>
        <v>0</v>
      </c>
      <c r="M10952">
        <f t="shared" si="514"/>
        <v>2014</v>
      </c>
      <c r="N10952" t="str">
        <f t="shared" si="515"/>
        <v>Q3</v>
      </c>
    </row>
    <row r="10953" spans="1:14" x14ac:dyDescent="0.35">
      <c r="A10953">
        <v>1905537</v>
      </c>
      <c r="B10953" t="s">
        <v>597</v>
      </c>
      <c r="C10953" t="s">
        <v>61</v>
      </c>
      <c r="D10953" t="s">
        <v>282</v>
      </c>
      <c r="E10953" t="s">
        <v>22</v>
      </c>
      <c r="F10953" t="s">
        <v>19</v>
      </c>
      <c r="G10953" s="10">
        <v>42434</v>
      </c>
      <c r="H10953" s="10">
        <v>42495</v>
      </c>
      <c r="I10953" t="s">
        <v>14</v>
      </c>
      <c r="J10953" t="s">
        <v>15</v>
      </c>
      <c r="K10953" t="str">
        <f>INDEX(State_Code_Name!B:B,MATCH(Consumer_Complaints!E10953,State_Code_Name!C:C,0))</f>
        <v>New York</v>
      </c>
      <c r="L10953">
        <f t="shared" si="513"/>
        <v>61</v>
      </c>
      <c r="M10953">
        <f t="shared" si="514"/>
        <v>2016</v>
      </c>
      <c r="N10953" t="str">
        <f t="shared" si="515"/>
        <v>Q1</v>
      </c>
    </row>
    <row r="10954" spans="1:14" x14ac:dyDescent="0.35">
      <c r="A10954">
        <v>915932</v>
      </c>
      <c r="B10954" t="s">
        <v>95</v>
      </c>
      <c r="C10954" t="s">
        <v>32</v>
      </c>
      <c r="D10954" t="s">
        <v>161</v>
      </c>
      <c r="E10954" t="s">
        <v>29</v>
      </c>
      <c r="F10954" t="s">
        <v>19</v>
      </c>
      <c r="G10954" s="10">
        <v>41818</v>
      </c>
      <c r="H10954" s="10">
        <v>41818</v>
      </c>
      <c r="I10954" t="s">
        <v>14</v>
      </c>
      <c r="J10954" t="s">
        <v>15</v>
      </c>
      <c r="K10954" t="str">
        <f>INDEX(State_Code_Name!B:B,MATCH(Consumer_Complaints!E10954,State_Code_Name!C:C,0))</f>
        <v>Connecticut</v>
      </c>
      <c r="L10954">
        <f t="shared" si="513"/>
        <v>0</v>
      </c>
      <c r="M10954">
        <f t="shared" si="514"/>
        <v>2014</v>
      </c>
      <c r="N10954" t="str">
        <f t="shared" si="515"/>
        <v>Q2</v>
      </c>
    </row>
    <row r="10955" spans="1:14" x14ac:dyDescent="0.35">
      <c r="A10955">
        <v>388048</v>
      </c>
      <c r="B10955" t="s">
        <v>34</v>
      </c>
      <c r="C10955" t="s">
        <v>26</v>
      </c>
      <c r="D10955" t="s">
        <v>56</v>
      </c>
      <c r="E10955" t="s">
        <v>74</v>
      </c>
      <c r="F10955" t="s">
        <v>13</v>
      </c>
      <c r="G10955" s="10">
        <v>41386</v>
      </c>
      <c r="H10955" s="10">
        <v>41387</v>
      </c>
      <c r="I10955" t="s">
        <v>14</v>
      </c>
      <c r="J10955" t="s">
        <v>14</v>
      </c>
      <c r="K10955" t="str">
        <f>INDEX(State_Code_Name!B:B,MATCH(Consumer_Complaints!E10955,State_Code_Name!C:C,0))</f>
        <v>Tennessee</v>
      </c>
      <c r="L10955">
        <f t="shared" si="513"/>
        <v>1</v>
      </c>
      <c r="M10955">
        <f t="shared" si="514"/>
        <v>2013</v>
      </c>
      <c r="N10955" t="str">
        <f t="shared" si="515"/>
        <v>Q2</v>
      </c>
    </row>
    <row r="10956" spans="1:14" x14ac:dyDescent="0.35">
      <c r="A10956">
        <v>1865795</v>
      </c>
      <c r="B10956" t="s">
        <v>287</v>
      </c>
      <c r="C10956" t="s">
        <v>9</v>
      </c>
      <c r="D10956" t="s">
        <v>132</v>
      </c>
      <c r="E10956" t="s">
        <v>42</v>
      </c>
      <c r="F10956" t="s">
        <v>19</v>
      </c>
      <c r="G10956" s="10">
        <v>42494</v>
      </c>
      <c r="H10956" s="10">
        <v>42525</v>
      </c>
      <c r="I10956" t="s">
        <v>14</v>
      </c>
      <c r="J10956" t="s">
        <v>15</v>
      </c>
      <c r="K10956" t="str">
        <f>INDEX(State_Code_Name!B:B,MATCH(Consumer_Complaints!E10956,State_Code_Name!C:C,0))</f>
        <v>North Carolina</v>
      </c>
      <c r="L10956">
        <f t="shared" si="513"/>
        <v>31</v>
      </c>
      <c r="M10956">
        <f t="shared" si="514"/>
        <v>2016</v>
      </c>
      <c r="N10956" t="str">
        <f t="shared" si="515"/>
        <v>Q2</v>
      </c>
    </row>
    <row r="10957" spans="1:14" x14ac:dyDescent="0.35">
      <c r="A10957">
        <v>1510131</v>
      </c>
      <c r="B10957" t="s">
        <v>97</v>
      </c>
      <c r="C10957" t="s">
        <v>52</v>
      </c>
      <c r="D10957" t="s">
        <v>76</v>
      </c>
      <c r="E10957" t="s">
        <v>18</v>
      </c>
      <c r="F10957" t="s">
        <v>19</v>
      </c>
      <c r="G10957" s="10">
        <v>42255</v>
      </c>
      <c r="H10957" s="10">
        <v>42285</v>
      </c>
      <c r="I10957" t="s">
        <v>14</v>
      </c>
      <c r="J10957" t="s">
        <v>14</v>
      </c>
      <c r="K10957" t="str">
        <f>INDEX(State_Code_Name!B:B,MATCH(Consumer_Complaints!E10957,State_Code_Name!C:C,0))</f>
        <v>California</v>
      </c>
      <c r="L10957">
        <f t="shared" si="513"/>
        <v>30</v>
      </c>
      <c r="M10957">
        <f t="shared" si="514"/>
        <v>2015</v>
      </c>
      <c r="N10957" t="str">
        <f t="shared" si="515"/>
        <v>Q3</v>
      </c>
    </row>
    <row r="10958" spans="1:14" x14ac:dyDescent="0.35">
      <c r="A10958">
        <v>700358</v>
      </c>
      <c r="B10958" t="s">
        <v>47</v>
      </c>
      <c r="C10958" t="s">
        <v>26</v>
      </c>
      <c r="D10958" t="s">
        <v>27</v>
      </c>
      <c r="E10958" t="s">
        <v>31</v>
      </c>
      <c r="F10958" t="s">
        <v>19</v>
      </c>
      <c r="G10958" s="10">
        <v>41761</v>
      </c>
      <c r="H10958" s="10">
        <v>41761</v>
      </c>
      <c r="I10958" t="s">
        <v>14</v>
      </c>
      <c r="J10958" t="s">
        <v>15</v>
      </c>
      <c r="K10958" t="str">
        <f>INDEX(State_Code_Name!B:B,MATCH(Consumer_Complaints!E10958,State_Code_Name!C:C,0))</f>
        <v>Texas</v>
      </c>
      <c r="L10958">
        <f t="shared" si="513"/>
        <v>0</v>
      </c>
      <c r="M10958">
        <f t="shared" si="514"/>
        <v>2014</v>
      </c>
      <c r="N10958" t="str">
        <f t="shared" si="515"/>
        <v>Q2</v>
      </c>
    </row>
    <row r="10959" spans="1:14" x14ac:dyDescent="0.35">
      <c r="A10959">
        <v>1498115</v>
      </c>
      <c r="B10959" t="s">
        <v>69</v>
      </c>
      <c r="C10959" t="s">
        <v>26</v>
      </c>
      <c r="D10959" t="s">
        <v>27</v>
      </c>
      <c r="E10959" t="s">
        <v>18</v>
      </c>
      <c r="F10959" t="s">
        <v>19</v>
      </c>
      <c r="G10959" s="10">
        <v>42012</v>
      </c>
      <c r="H10959" s="10">
        <v>42012</v>
      </c>
      <c r="I10959" t="s">
        <v>14</v>
      </c>
      <c r="J10959" t="s">
        <v>15</v>
      </c>
      <c r="K10959" t="str">
        <f>INDEX(State_Code_Name!B:B,MATCH(Consumer_Complaints!E10959,State_Code_Name!C:C,0))</f>
        <v>California</v>
      </c>
      <c r="L10959">
        <f t="shared" si="513"/>
        <v>0</v>
      </c>
      <c r="M10959">
        <f t="shared" si="514"/>
        <v>2015</v>
      </c>
      <c r="N10959" t="str">
        <f t="shared" si="515"/>
        <v>Q1</v>
      </c>
    </row>
    <row r="10960" spans="1:14" x14ac:dyDescent="0.35">
      <c r="A10960">
        <v>773371</v>
      </c>
      <c r="B10960" t="s">
        <v>134</v>
      </c>
      <c r="C10960" t="s">
        <v>36</v>
      </c>
      <c r="D10960" t="s">
        <v>112</v>
      </c>
      <c r="E10960" t="s">
        <v>39</v>
      </c>
      <c r="F10960" t="s">
        <v>19</v>
      </c>
      <c r="G10960" s="10">
        <v>41720</v>
      </c>
      <c r="H10960" s="10">
        <v>41720</v>
      </c>
      <c r="I10960" t="s">
        <v>14</v>
      </c>
      <c r="J10960" t="s">
        <v>15</v>
      </c>
      <c r="K10960" t="str">
        <f>INDEX(State_Code_Name!B:B,MATCH(Consumer_Complaints!E10960,State_Code_Name!C:C,0))</f>
        <v>Ohio</v>
      </c>
      <c r="L10960">
        <f t="shared" si="513"/>
        <v>0</v>
      </c>
      <c r="M10960">
        <f t="shared" si="514"/>
        <v>2014</v>
      </c>
      <c r="N10960" t="str">
        <f t="shared" si="515"/>
        <v>Q1</v>
      </c>
    </row>
    <row r="10961" spans="1:14" x14ac:dyDescent="0.35">
      <c r="A10961">
        <v>396657</v>
      </c>
      <c r="B10961" t="s">
        <v>136</v>
      </c>
      <c r="C10961" t="s">
        <v>16</v>
      </c>
      <c r="D10961" t="s">
        <v>75</v>
      </c>
      <c r="E10961" t="s">
        <v>72</v>
      </c>
      <c r="F10961" t="s">
        <v>305</v>
      </c>
      <c r="G10961" s="10">
        <v>41279</v>
      </c>
      <c r="H10961" s="10">
        <v>41310</v>
      </c>
      <c r="I10961" t="s">
        <v>14</v>
      </c>
      <c r="J10961" t="s">
        <v>15</v>
      </c>
      <c r="K10961" t="str">
        <f>INDEX(State_Code_Name!B:B,MATCH(Consumer_Complaints!E10961,State_Code_Name!C:C,0))</f>
        <v>Kentucky</v>
      </c>
      <c r="L10961">
        <f t="shared" si="513"/>
        <v>31</v>
      </c>
      <c r="M10961">
        <f t="shared" si="514"/>
        <v>2013</v>
      </c>
      <c r="N10961" t="str">
        <f t="shared" si="515"/>
        <v>Q1</v>
      </c>
    </row>
    <row r="10962" spans="1:14" x14ac:dyDescent="0.35">
      <c r="A10962">
        <v>1306182</v>
      </c>
      <c r="B10962" t="s">
        <v>90</v>
      </c>
      <c r="C10962" t="s">
        <v>36</v>
      </c>
      <c r="D10962" t="s">
        <v>49</v>
      </c>
      <c r="E10962" t="s">
        <v>101</v>
      </c>
      <c r="F10962" t="s">
        <v>19</v>
      </c>
      <c r="G10962" s="10">
        <v>42092</v>
      </c>
      <c r="H10962" s="10">
        <v>42092</v>
      </c>
      <c r="I10962" t="s">
        <v>14</v>
      </c>
      <c r="J10962" t="s">
        <v>15</v>
      </c>
      <c r="K10962" t="str">
        <f>INDEX(State_Code_Name!B:B,MATCH(Consumer_Complaints!E10962,State_Code_Name!C:C,0))</f>
        <v>Delaware</v>
      </c>
      <c r="L10962">
        <f t="shared" si="513"/>
        <v>0</v>
      </c>
      <c r="M10962">
        <f t="shared" si="514"/>
        <v>2015</v>
      </c>
      <c r="N10962" t="str">
        <f t="shared" si="515"/>
        <v>Q1</v>
      </c>
    </row>
    <row r="10963" spans="1:14" x14ac:dyDescent="0.35">
      <c r="A10963">
        <v>1204357</v>
      </c>
      <c r="B10963" t="s">
        <v>43</v>
      </c>
      <c r="C10963" t="s">
        <v>36</v>
      </c>
      <c r="D10963" t="s">
        <v>49</v>
      </c>
      <c r="E10963" t="s">
        <v>66</v>
      </c>
      <c r="F10963" t="s">
        <v>305</v>
      </c>
      <c r="G10963" s="10">
        <v>42026</v>
      </c>
      <c r="H10963" s="10">
        <v>42031</v>
      </c>
      <c r="I10963" t="s">
        <v>14</v>
      </c>
      <c r="J10963" t="s">
        <v>14</v>
      </c>
      <c r="K10963" t="str">
        <f>INDEX(State_Code_Name!B:B,MATCH(Consumer_Complaints!E10963,State_Code_Name!C:C,0))</f>
        <v>Michigan</v>
      </c>
      <c r="L10963">
        <f t="shared" si="513"/>
        <v>5</v>
      </c>
      <c r="M10963">
        <f t="shared" si="514"/>
        <v>2015</v>
      </c>
      <c r="N10963" t="str">
        <f t="shared" si="515"/>
        <v>Q1</v>
      </c>
    </row>
    <row r="10964" spans="1:14" x14ac:dyDescent="0.35">
      <c r="A10964">
        <v>894161</v>
      </c>
      <c r="B10964" t="s">
        <v>38</v>
      </c>
      <c r="C10964" t="s">
        <v>16</v>
      </c>
      <c r="D10964" t="s">
        <v>20</v>
      </c>
      <c r="E10964" t="s">
        <v>101</v>
      </c>
      <c r="F10964" t="s">
        <v>13</v>
      </c>
      <c r="G10964" s="10">
        <v>41803</v>
      </c>
      <c r="H10964" s="10">
        <v>41807</v>
      </c>
      <c r="I10964" t="s">
        <v>14</v>
      </c>
      <c r="J10964" t="s">
        <v>15</v>
      </c>
      <c r="K10964" t="str">
        <f>INDEX(State_Code_Name!B:B,MATCH(Consumer_Complaints!E10964,State_Code_Name!C:C,0))</f>
        <v>Delaware</v>
      </c>
      <c r="L10964">
        <f t="shared" si="513"/>
        <v>4</v>
      </c>
      <c r="M10964">
        <f t="shared" si="514"/>
        <v>2014</v>
      </c>
      <c r="N10964" t="str">
        <f t="shared" si="515"/>
        <v>Q2</v>
      </c>
    </row>
    <row r="10965" spans="1:14" x14ac:dyDescent="0.35">
      <c r="A10965">
        <v>1795380</v>
      </c>
      <c r="B10965" t="s">
        <v>60</v>
      </c>
      <c r="C10965" t="s">
        <v>52</v>
      </c>
      <c r="D10965" t="s">
        <v>76</v>
      </c>
      <c r="E10965" t="s">
        <v>35</v>
      </c>
      <c r="F10965" t="s">
        <v>19</v>
      </c>
      <c r="G10965" s="10">
        <v>42419</v>
      </c>
      <c r="H10965" s="10">
        <v>42419</v>
      </c>
      <c r="I10965" t="s">
        <v>14</v>
      </c>
      <c r="J10965" t="s">
        <v>14</v>
      </c>
      <c r="K10965" t="str">
        <f>INDEX(State_Code_Name!B:B,MATCH(Consumer_Complaints!E10965,State_Code_Name!C:C,0))</f>
        <v>Florida</v>
      </c>
      <c r="L10965">
        <f t="shared" si="513"/>
        <v>0</v>
      </c>
      <c r="M10965">
        <f t="shared" si="514"/>
        <v>2016</v>
      </c>
      <c r="N10965" t="str">
        <f t="shared" si="515"/>
        <v>Q1</v>
      </c>
    </row>
    <row r="10966" spans="1:14" x14ac:dyDescent="0.35">
      <c r="A10966">
        <v>1360501</v>
      </c>
      <c r="B10966" t="s">
        <v>63</v>
      </c>
      <c r="C10966" t="s">
        <v>61</v>
      </c>
      <c r="D10966" t="s">
        <v>459</v>
      </c>
      <c r="E10966" t="s">
        <v>39</v>
      </c>
      <c r="F10966" t="s">
        <v>19</v>
      </c>
      <c r="G10966" s="10">
        <v>42129</v>
      </c>
      <c r="H10966" s="10">
        <v>42129</v>
      </c>
      <c r="I10966" t="s">
        <v>14</v>
      </c>
      <c r="J10966" t="s">
        <v>15</v>
      </c>
      <c r="K10966" t="str">
        <f>INDEX(State_Code_Name!B:B,MATCH(Consumer_Complaints!E10966,State_Code_Name!C:C,0))</f>
        <v>Ohio</v>
      </c>
      <c r="L10966">
        <f t="shared" si="513"/>
        <v>0</v>
      </c>
      <c r="M10966">
        <f t="shared" si="514"/>
        <v>2015</v>
      </c>
      <c r="N10966" t="str">
        <f t="shared" si="515"/>
        <v>Q2</v>
      </c>
    </row>
    <row r="10967" spans="1:14" x14ac:dyDescent="0.35">
      <c r="A10967">
        <v>1009861</v>
      </c>
      <c r="B10967" t="s">
        <v>30</v>
      </c>
      <c r="C10967" t="s">
        <v>26</v>
      </c>
      <c r="D10967" t="s">
        <v>27</v>
      </c>
      <c r="E10967" t="s">
        <v>66</v>
      </c>
      <c r="F10967" t="s">
        <v>13</v>
      </c>
      <c r="G10967" s="10">
        <v>41679</v>
      </c>
      <c r="H10967" s="10">
        <v>41768</v>
      </c>
      <c r="I10967" t="s">
        <v>14</v>
      </c>
      <c r="J10967" t="s">
        <v>15</v>
      </c>
      <c r="K10967" t="str">
        <f>INDEX(State_Code_Name!B:B,MATCH(Consumer_Complaints!E10967,State_Code_Name!C:C,0))</f>
        <v>Michigan</v>
      </c>
      <c r="L10967">
        <f t="shared" si="513"/>
        <v>89</v>
      </c>
      <c r="M10967">
        <f t="shared" si="514"/>
        <v>2014</v>
      </c>
      <c r="N10967" t="str">
        <f t="shared" si="515"/>
        <v>Q1</v>
      </c>
    </row>
    <row r="10968" spans="1:14" x14ac:dyDescent="0.35">
      <c r="A10968">
        <v>1691030</v>
      </c>
      <c r="B10968" t="s">
        <v>105</v>
      </c>
      <c r="C10968" t="s">
        <v>32</v>
      </c>
      <c r="D10968" t="s">
        <v>44</v>
      </c>
      <c r="E10968" t="s">
        <v>66</v>
      </c>
      <c r="F10968" t="s">
        <v>19</v>
      </c>
      <c r="G10968" s="10">
        <v>42289</v>
      </c>
      <c r="H10968" s="10">
        <v>42289</v>
      </c>
      <c r="I10968" t="s">
        <v>14</v>
      </c>
      <c r="J10968" t="s">
        <v>15</v>
      </c>
      <c r="K10968" t="str">
        <f>INDEX(State_Code_Name!B:B,MATCH(Consumer_Complaints!E10968,State_Code_Name!C:C,0))</f>
        <v>Michigan</v>
      </c>
      <c r="L10968">
        <f t="shared" si="513"/>
        <v>0</v>
      </c>
      <c r="M10968">
        <f t="shared" si="514"/>
        <v>2015</v>
      </c>
      <c r="N10968" t="str">
        <f t="shared" si="515"/>
        <v>Q4</v>
      </c>
    </row>
    <row r="10969" spans="1:14" x14ac:dyDescent="0.35">
      <c r="A10969">
        <v>1904708</v>
      </c>
      <c r="B10969" t="s">
        <v>43</v>
      </c>
      <c r="C10969" t="s">
        <v>9</v>
      </c>
      <c r="D10969" t="s">
        <v>10</v>
      </c>
      <c r="E10969" t="s">
        <v>35</v>
      </c>
      <c r="F10969" t="s">
        <v>19</v>
      </c>
      <c r="G10969" s="10">
        <v>42405</v>
      </c>
      <c r="H10969" s="10">
        <v>42405</v>
      </c>
      <c r="I10969" t="s">
        <v>14</v>
      </c>
      <c r="J10969" t="s">
        <v>15</v>
      </c>
      <c r="K10969" t="str">
        <f>INDEX(State_Code_Name!B:B,MATCH(Consumer_Complaints!E10969,State_Code_Name!C:C,0))</f>
        <v>Florida</v>
      </c>
      <c r="L10969">
        <f t="shared" si="513"/>
        <v>0</v>
      </c>
      <c r="M10969">
        <f t="shared" si="514"/>
        <v>2016</v>
      </c>
      <c r="N10969" t="str">
        <f t="shared" si="515"/>
        <v>Q1</v>
      </c>
    </row>
    <row r="10970" spans="1:14" x14ac:dyDescent="0.35">
      <c r="A10970">
        <v>330804</v>
      </c>
      <c r="B10970" t="s">
        <v>38</v>
      </c>
      <c r="C10970" t="s">
        <v>36</v>
      </c>
      <c r="D10970" t="s">
        <v>94</v>
      </c>
      <c r="E10970" t="s">
        <v>18</v>
      </c>
      <c r="F10970" t="s">
        <v>19</v>
      </c>
      <c r="G10970" s="10">
        <v>41330</v>
      </c>
      <c r="H10970" s="10">
        <v>41330</v>
      </c>
      <c r="I10970" t="s">
        <v>14</v>
      </c>
      <c r="J10970" t="s">
        <v>15</v>
      </c>
      <c r="K10970" t="str">
        <f>INDEX(State_Code_Name!B:B,MATCH(Consumer_Complaints!E10970,State_Code_Name!C:C,0))</f>
        <v>California</v>
      </c>
      <c r="L10970">
        <f t="shared" si="513"/>
        <v>0</v>
      </c>
      <c r="M10970">
        <f t="shared" si="514"/>
        <v>2013</v>
      </c>
      <c r="N10970" t="str">
        <f t="shared" si="515"/>
        <v>Q1</v>
      </c>
    </row>
    <row r="10971" spans="1:14" x14ac:dyDescent="0.35">
      <c r="A10971">
        <v>1742437</v>
      </c>
      <c r="B10971" t="s">
        <v>43</v>
      </c>
      <c r="C10971" t="s">
        <v>36</v>
      </c>
      <c r="D10971" t="s">
        <v>99</v>
      </c>
      <c r="E10971" t="s">
        <v>35</v>
      </c>
      <c r="F10971" t="s">
        <v>19</v>
      </c>
      <c r="G10971" s="10">
        <v>42382</v>
      </c>
      <c r="H10971" s="10">
        <v>42382</v>
      </c>
      <c r="I10971" t="s">
        <v>14</v>
      </c>
      <c r="J10971" t="s">
        <v>15</v>
      </c>
      <c r="K10971" t="str">
        <f>INDEX(State_Code_Name!B:B,MATCH(Consumer_Complaints!E10971,State_Code_Name!C:C,0))</f>
        <v>Florida</v>
      </c>
      <c r="L10971">
        <f t="shared" si="513"/>
        <v>0</v>
      </c>
      <c r="M10971">
        <f t="shared" si="514"/>
        <v>2016</v>
      </c>
      <c r="N10971" t="str">
        <f t="shared" si="515"/>
        <v>Q1</v>
      </c>
    </row>
    <row r="10972" spans="1:14" x14ac:dyDescent="0.35">
      <c r="A10972">
        <v>1011559</v>
      </c>
      <c r="B10972" t="s">
        <v>69</v>
      </c>
      <c r="C10972" t="s">
        <v>26</v>
      </c>
      <c r="D10972" t="s">
        <v>27</v>
      </c>
      <c r="E10972" t="s">
        <v>25</v>
      </c>
      <c r="F10972" t="s">
        <v>19</v>
      </c>
      <c r="G10972" s="10">
        <v>41707</v>
      </c>
      <c r="H10972" s="10">
        <v>41707</v>
      </c>
      <c r="I10972" t="s">
        <v>14</v>
      </c>
      <c r="J10972" t="s">
        <v>15</v>
      </c>
      <c r="K10972" t="str">
        <f>INDEX(State_Code_Name!B:B,MATCH(Consumer_Complaints!E10972,State_Code_Name!C:C,0))</f>
        <v>Georgia</v>
      </c>
      <c r="L10972">
        <f t="shared" si="513"/>
        <v>0</v>
      </c>
      <c r="M10972">
        <f t="shared" si="514"/>
        <v>2014</v>
      </c>
      <c r="N10972" t="str">
        <f t="shared" si="515"/>
        <v>Q1</v>
      </c>
    </row>
    <row r="10973" spans="1:14" x14ac:dyDescent="0.35">
      <c r="A10973">
        <v>1150421</v>
      </c>
      <c r="B10973" t="s">
        <v>215</v>
      </c>
      <c r="C10973" t="s">
        <v>9</v>
      </c>
      <c r="D10973" t="s">
        <v>903</v>
      </c>
      <c r="E10973" t="s">
        <v>18</v>
      </c>
      <c r="F10973" t="s">
        <v>19</v>
      </c>
      <c r="G10973" s="10">
        <v>41924</v>
      </c>
      <c r="H10973" s="10">
        <v>41985</v>
      </c>
      <c r="I10973" t="s">
        <v>14</v>
      </c>
      <c r="J10973" t="s">
        <v>15</v>
      </c>
      <c r="K10973" t="str">
        <f>INDEX(State_Code_Name!B:B,MATCH(Consumer_Complaints!E10973,State_Code_Name!C:C,0))</f>
        <v>California</v>
      </c>
      <c r="L10973">
        <f t="shared" si="513"/>
        <v>61</v>
      </c>
      <c r="M10973">
        <f t="shared" si="514"/>
        <v>2014</v>
      </c>
      <c r="N10973" t="str">
        <f t="shared" si="515"/>
        <v>Q4</v>
      </c>
    </row>
    <row r="10974" spans="1:14" x14ac:dyDescent="0.35">
      <c r="A10974">
        <v>1297600</v>
      </c>
      <c r="B10974" t="s">
        <v>240</v>
      </c>
      <c r="C10974" t="s">
        <v>61</v>
      </c>
      <c r="D10974" t="s">
        <v>282</v>
      </c>
      <c r="E10974" t="s">
        <v>121</v>
      </c>
      <c r="F10974" t="s">
        <v>19</v>
      </c>
      <c r="G10974" s="10">
        <v>42087</v>
      </c>
      <c r="H10974" s="10">
        <v>42087</v>
      </c>
      <c r="I10974" t="s">
        <v>14</v>
      </c>
      <c r="J10974" t="s">
        <v>15</v>
      </c>
      <c r="K10974" t="str">
        <f>INDEX(State_Code_Name!B:B,MATCH(Consumer_Complaints!E10974,State_Code_Name!C:C,0))</f>
        <v>Oregon</v>
      </c>
      <c r="L10974">
        <f t="shared" si="513"/>
        <v>0</v>
      </c>
      <c r="M10974">
        <f t="shared" si="514"/>
        <v>2015</v>
      </c>
      <c r="N10974" t="str">
        <f t="shared" si="515"/>
        <v>Q1</v>
      </c>
    </row>
    <row r="10975" spans="1:14" x14ac:dyDescent="0.35">
      <c r="A10975">
        <v>1357965</v>
      </c>
      <c r="B10975" t="s">
        <v>595</v>
      </c>
      <c r="C10975" t="s">
        <v>16</v>
      </c>
      <c r="D10975" t="s">
        <v>17</v>
      </c>
      <c r="E10975" t="s">
        <v>171</v>
      </c>
      <c r="F10975" t="s">
        <v>19</v>
      </c>
      <c r="G10975" s="10">
        <v>42068</v>
      </c>
      <c r="H10975" s="10">
        <v>42068</v>
      </c>
      <c r="I10975" t="s">
        <v>14</v>
      </c>
      <c r="J10975" t="s">
        <v>15</v>
      </c>
      <c r="K10975" t="str">
        <f>INDEX(State_Code_Name!B:B,MATCH(Consumer_Complaints!E10975,State_Code_Name!C:C,0))</f>
        <v>Louisiana</v>
      </c>
      <c r="L10975">
        <f t="shared" si="513"/>
        <v>0</v>
      </c>
      <c r="M10975">
        <f t="shared" si="514"/>
        <v>2015</v>
      </c>
      <c r="N10975" t="str">
        <f t="shared" si="515"/>
        <v>Q1</v>
      </c>
    </row>
    <row r="10976" spans="1:14" x14ac:dyDescent="0.35">
      <c r="A10976">
        <v>1975916</v>
      </c>
      <c r="B10976" t="s">
        <v>219</v>
      </c>
      <c r="C10976" t="s">
        <v>32</v>
      </c>
      <c r="D10976" t="s">
        <v>104</v>
      </c>
      <c r="E10976" t="s">
        <v>35</v>
      </c>
      <c r="F10976" t="s">
        <v>13</v>
      </c>
      <c r="G10976" s="10">
        <v>42541</v>
      </c>
      <c r="H10976" s="10">
        <v>42541</v>
      </c>
      <c r="I10976" t="s">
        <v>14</v>
      </c>
      <c r="J10976" t="s">
        <v>15</v>
      </c>
      <c r="K10976" t="str">
        <f>INDEX(State_Code_Name!B:B,MATCH(Consumer_Complaints!E10976,State_Code_Name!C:C,0))</f>
        <v>Florida</v>
      </c>
      <c r="L10976">
        <f t="shared" si="513"/>
        <v>0</v>
      </c>
      <c r="M10976">
        <f t="shared" si="514"/>
        <v>2016</v>
      </c>
      <c r="N10976" t="str">
        <f t="shared" si="515"/>
        <v>Q2</v>
      </c>
    </row>
    <row r="10977" spans="1:14" x14ac:dyDescent="0.35">
      <c r="A10977">
        <v>969435</v>
      </c>
      <c r="B10977" t="s">
        <v>545</v>
      </c>
      <c r="C10977" t="s">
        <v>32</v>
      </c>
      <c r="D10977" t="s">
        <v>41</v>
      </c>
      <c r="E10977" t="s">
        <v>22</v>
      </c>
      <c r="F10977" t="s">
        <v>19</v>
      </c>
      <c r="G10977" s="10">
        <v>41767</v>
      </c>
      <c r="H10977" s="10">
        <v>41767</v>
      </c>
      <c r="I10977" t="s">
        <v>15</v>
      </c>
      <c r="J10977" t="s">
        <v>15</v>
      </c>
      <c r="K10977" t="str">
        <f>INDEX(State_Code_Name!B:B,MATCH(Consumer_Complaints!E10977,State_Code_Name!C:C,0))</f>
        <v>New York</v>
      </c>
      <c r="L10977">
        <f t="shared" si="513"/>
        <v>0</v>
      </c>
      <c r="M10977">
        <f t="shared" si="514"/>
        <v>2014</v>
      </c>
      <c r="N10977" t="str">
        <f t="shared" si="515"/>
        <v>Q2</v>
      </c>
    </row>
    <row r="10978" spans="1:14" x14ac:dyDescent="0.35">
      <c r="A10978">
        <v>236412</v>
      </c>
      <c r="B10978" t="s">
        <v>11</v>
      </c>
      <c r="C10978" t="s">
        <v>16</v>
      </c>
      <c r="D10978" t="s">
        <v>20</v>
      </c>
      <c r="F10978" t="s">
        <v>19</v>
      </c>
      <c r="G10978" s="10">
        <v>41290</v>
      </c>
      <c r="H10978" s="10">
        <v>41291</v>
      </c>
      <c r="I10978" t="s">
        <v>14</v>
      </c>
      <c r="J10978" t="s">
        <v>14</v>
      </c>
      <c r="K10978" t="e">
        <f>INDEX(State_Code_Name!B:B,MATCH(Consumer_Complaints!E10978,State_Code_Name!C:C,0))</f>
        <v>#N/A</v>
      </c>
      <c r="L10978">
        <f t="shared" si="513"/>
        <v>1</v>
      </c>
      <c r="M10978">
        <f t="shared" si="514"/>
        <v>2013</v>
      </c>
      <c r="N10978" t="str">
        <f t="shared" si="515"/>
        <v>Q1</v>
      </c>
    </row>
    <row r="10979" spans="1:14" x14ac:dyDescent="0.35">
      <c r="A10979">
        <v>1808853</v>
      </c>
      <c r="B10979" t="s">
        <v>1101</v>
      </c>
      <c r="C10979" t="s">
        <v>26</v>
      </c>
      <c r="D10979" t="s">
        <v>27</v>
      </c>
      <c r="E10979" t="s">
        <v>39</v>
      </c>
      <c r="F10979" t="s">
        <v>19</v>
      </c>
      <c r="G10979" s="10">
        <v>42429</v>
      </c>
      <c r="H10979" s="10">
        <v>42429</v>
      </c>
      <c r="I10979" t="s">
        <v>14</v>
      </c>
      <c r="J10979" t="s">
        <v>15</v>
      </c>
      <c r="K10979" t="str">
        <f>INDEX(State_Code_Name!B:B,MATCH(Consumer_Complaints!E10979,State_Code_Name!C:C,0))</f>
        <v>Ohio</v>
      </c>
      <c r="L10979">
        <f t="shared" si="513"/>
        <v>0</v>
      </c>
      <c r="M10979">
        <f t="shared" si="514"/>
        <v>2016</v>
      </c>
      <c r="N10979" t="str">
        <f t="shared" si="515"/>
        <v>Q1</v>
      </c>
    </row>
    <row r="10980" spans="1:14" x14ac:dyDescent="0.35">
      <c r="A10980">
        <v>858562</v>
      </c>
      <c r="B10980" t="s">
        <v>568</v>
      </c>
      <c r="C10980" t="s">
        <v>32</v>
      </c>
      <c r="D10980" t="s">
        <v>41</v>
      </c>
      <c r="E10980" t="s">
        <v>42</v>
      </c>
      <c r="F10980" t="s">
        <v>19</v>
      </c>
      <c r="G10980" s="10">
        <v>41778</v>
      </c>
      <c r="H10980" s="10">
        <v>41778</v>
      </c>
      <c r="I10980" t="s">
        <v>14</v>
      </c>
      <c r="J10980" t="s">
        <v>15</v>
      </c>
      <c r="K10980" t="str">
        <f>INDEX(State_Code_Name!B:B,MATCH(Consumer_Complaints!E10980,State_Code_Name!C:C,0))</f>
        <v>North Carolina</v>
      </c>
      <c r="L10980">
        <f t="shared" si="513"/>
        <v>0</v>
      </c>
      <c r="M10980">
        <f t="shared" si="514"/>
        <v>2014</v>
      </c>
      <c r="N10980" t="str">
        <f t="shared" si="515"/>
        <v>Q2</v>
      </c>
    </row>
    <row r="10981" spans="1:14" x14ac:dyDescent="0.35">
      <c r="A10981">
        <v>465697</v>
      </c>
      <c r="B10981" t="s">
        <v>30</v>
      </c>
      <c r="C10981" t="s">
        <v>16</v>
      </c>
      <c r="D10981" t="s">
        <v>24</v>
      </c>
      <c r="E10981" t="s">
        <v>22</v>
      </c>
      <c r="F10981" t="s">
        <v>305</v>
      </c>
      <c r="G10981" s="10">
        <v>41479</v>
      </c>
      <c r="H10981" s="10">
        <v>41480</v>
      </c>
      <c r="I10981" t="s">
        <v>14</v>
      </c>
      <c r="J10981" t="s">
        <v>15</v>
      </c>
      <c r="K10981" t="str">
        <f>INDEX(State_Code_Name!B:B,MATCH(Consumer_Complaints!E10981,State_Code_Name!C:C,0))</f>
        <v>New York</v>
      </c>
      <c r="L10981">
        <f t="shared" si="513"/>
        <v>1</v>
      </c>
      <c r="M10981">
        <f t="shared" si="514"/>
        <v>2013</v>
      </c>
      <c r="N10981" t="str">
        <f t="shared" si="515"/>
        <v>Q3</v>
      </c>
    </row>
    <row r="10982" spans="1:14" x14ac:dyDescent="0.35">
      <c r="A10982">
        <v>342242</v>
      </c>
      <c r="B10982" t="s">
        <v>581</v>
      </c>
      <c r="C10982" t="s">
        <v>16</v>
      </c>
      <c r="D10982" t="s">
        <v>20</v>
      </c>
      <c r="E10982" t="s">
        <v>40</v>
      </c>
      <c r="F10982" t="s">
        <v>305</v>
      </c>
      <c r="G10982" s="10">
        <v>41397</v>
      </c>
      <c r="H10982" s="10">
        <v>41458</v>
      </c>
      <c r="I10982" t="s">
        <v>14</v>
      </c>
      <c r="J10982" t="s">
        <v>14</v>
      </c>
      <c r="K10982" t="str">
        <f>INDEX(State_Code_Name!B:B,MATCH(Consumer_Complaints!E10982,State_Code_Name!C:C,0))</f>
        <v>Nevada</v>
      </c>
      <c r="L10982">
        <f t="shared" si="513"/>
        <v>61</v>
      </c>
      <c r="M10982">
        <f t="shared" si="514"/>
        <v>2013</v>
      </c>
      <c r="N10982" t="str">
        <f t="shared" si="515"/>
        <v>Q2</v>
      </c>
    </row>
    <row r="10983" spans="1:14" x14ac:dyDescent="0.35">
      <c r="A10983">
        <v>1880916</v>
      </c>
      <c r="B10983" t="s">
        <v>90</v>
      </c>
      <c r="C10983" t="s">
        <v>16</v>
      </c>
      <c r="D10983" t="s">
        <v>20</v>
      </c>
      <c r="E10983" t="s">
        <v>46</v>
      </c>
      <c r="F10983" t="s">
        <v>19</v>
      </c>
      <c r="G10983" s="10">
        <v>42474</v>
      </c>
      <c r="H10983" s="10">
        <v>42479</v>
      </c>
      <c r="I10983" t="s">
        <v>14</v>
      </c>
      <c r="J10983" t="s">
        <v>14</v>
      </c>
      <c r="K10983" t="str">
        <f>INDEX(State_Code_Name!B:B,MATCH(Consumer_Complaints!E10983,State_Code_Name!C:C,0))</f>
        <v>Pennsylvania</v>
      </c>
      <c r="L10983">
        <f t="shared" si="513"/>
        <v>5</v>
      </c>
      <c r="M10983">
        <f t="shared" si="514"/>
        <v>2016</v>
      </c>
      <c r="N10983" t="str">
        <f t="shared" si="515"/>
        <v>Q2</v>
      </c>
    </row>
    <row r="10984" spans="1:14" x14ac:dyDescent="0.35">
      <c r="A10984">
        <v>1217748</v>
      </c>
      <c r="B10984" t="s">
        <v>69</v>
      </c>
      <c r="C10984" t="s">
        <v>26</v>
      </c>
      <c r="D10984" t="s">
        <v>27</v>
      </c>
      <c r="E10984" t="s">
        <v>91</v>
      </c>
      <c r="F10984" t="s">
        <v>19</v>
      </c>
      <c r="G10984" s="10">
        <v>42034</v>
      </c>
      <c r="H10984" s="10">
        <v>42096</v>
      </c>
      <c r="I10984" t="s">
        <v>14</v>
      </c>
      <c r="J10984" t="s">
        <v>15</v>
      </c>
      <c r="K10984" t="str">
        <f>INDEX(State_Code_Name!B:B,MATCH(Consumer_Complaints!E10984,State_Code_Name!C:C,0))</f>
        <v>Vermont</v>
      </c>
      <c r="L10984">
        <f t="shared" si="513"/>
        <v>62</v>
      </c>
      <c r="M10984">
        <f t="shared" si="514"/>
        <v>2015</v>
      </c>
      <c r="N10984" t="str">
        <f t="shared" si="515"/>
        <v>Q1</v>
      </c>
    </row>
    <row r="10985" spans="1:14" x14ac:dyDescent="0.35">
      <c r="A10985">
        <v>1489641</v>
      </c>
      <c r="B10985" t="s">
        <v>30</v>
      </c>
      <c r="C10985" t="s">
        <v>26</v>
      </c>
      <c r="D10985" t="s">
        <v>27</v>
      </c>
      <c r="E10985" t="s">
        <v>18</v>
      </c>
      <c r="F10985" t="s">
        <v>19</v>
      </c>
      <c r="G10985" s="10">
        <v>42213</v>
      </c>
      <c r="H10985" s="10">
        <v>42213</v>
      </c>
      <c r="I10985" t="s">
        <v>14</v>
      </c>
      <c r="J10985" t="s">
        <v>15</v>
      </c>
      <c r="K10985" t="str">
        <f>INDEX(State_Code_Name!B:B,MATCH(Consumer_Complaints!E10985,State_Code_Name!C:C,0))</f>
        <v>California</v>
      </c>
      <c r="L10985">
        <f t="shared" si="513"/>
        <v>0</v>
      </c>
      <c r="M10985">
        <f t="shared" si="514"/>
        <v>2015</v>
      </c>
      <c r="N10985" t="str">
        <f t="shared" si="515"/>
        <v>Q3</v>
      </c>
    </row>
    <row r="10986" spans="1:14" x14ac:dyDescent="0.35">
      <c r="A10986">
        <v>728154</v>
      </c>
      <c r="B10986" t="s">
        <v>11</v>
      </c>
      <c r="C10986" t="s">
        <v>16</v>
      </c>
      <c r="D10986" t="s">
        <v>20</v>
      </c>
      <c r="E10986" t="s">
        <v>42</v>
      </c>
      <c r="F10986" t="s">
        <v>19</v>
      </c>
      <c r="G10986" s="10">
        <v>41694</v>
      </c>
      <c r="H10986" s="10">
        <v>41695</v>
      </c>
      <c r="I10986" t="s">
        <v>14</v>
      </c>
      <c r="J10986" t="s">
        <v>15</v>
      </c>
      <c r="K10986" t="str">
        <f>INDEX(State_Code_Name!B:B,MATCH(Consumer_Complaints!E10986,State_Code_Name!C:C,0))</f>
        <v>North Carolina</v>
      </c>
      <c r="L10986">
        <f t="shared" si="513"/>
        <v>1</v>
      </c>
      <c r="M10986">
        <f t="shared" si="514"/>
        <v>2014</v>
      </c>
      <c r="N10986" t="str">
        <f t="shared" si="515"/>
        <v>Q1</v>
      </c>
    </row>
    <row r="10987" spans="1:14" x14ac:dyDescent="0.35">
      <c r="A10987">
        <v>1655561</v>
      </c>
      <c r="B10987" t="s">
        <v>58</v>
      </c>
      <c r="C10987" t="s">
        <v>9</v>
      </c>
      <c r="D10987" t="s">
        <v>132</v>
      </c>
      <c r="E10987" t="s">
        <v>126</v>
      </c>
      <c r="F10987" t="s">
        <v>19</v>
      </c>
      <c r="G10987" s="10">
        <v>42322</v>
      </c>
      <c r="H10987" s="10">
        <v>42322</v>
      </c>
      <c r="I10987" t="s">
        <v>14</v>
      </c>
      <c r="J10987" t="s">
        <v>14</v>
      </c>
      <c r="K10987" t="str">
        <f>INDEX(State_Code_Name!B:B,MATCH(Consumer_Complaints!E10987,State_Code_Name!C:C,0))</f>
        <v>Oklahoma</v>
      </c>
      <c r="L10987">
        <f t="shared" si="513"/>
        <v>0</v>
      </c>
      <c r="M10987">
        <f t="shared" si="514"/>
        <v>2015</v>
      </c>
      <c r="N10987" t="str">
        <f t="shared" si="515"/>
        <v>Q4</v>
      </c>
    </row>
    <row r="10988" spans="1:14" x14ac:dyDescent="0.35">
      <c r="A10988">
        <v>1880090</v>
      </c>
      <c r="B10988" t="s">
        <v>11</v>
      </c>
      <c r="C10988" t="s">
        <v>16</v>
      </c>
      <c r="D10988" t="s">
        <v>20</v>
      </c>
      <c r="E10988" t="s">
        <v>25</v>
      </c>
      <c r="F10988" t="s">
        <v>305</v>
      </c>
      <c r="G10988" s="10">
        <v>42474</v>
      </c>
      <c r="H10988" s="10">
        <v>42478</v>
      </c>
      <c r="I10988" t="s">
        <v>14</v>
      </c>
      <c r="J10988" t="s">
        <v>15</v>
      </c>
      <c r="K10988" t="str">
        <f>INDEX(State_Code_Name!B:B,MATCH(Consumer_Complaints!E10988,State_Code_Name!C:C,0))</f>
        <v>Georgia</v>
      </c>
      <c r="L10988">
        <f t="shared" si="513"/>
        <v>4</v>
      </c>
      <c r="M10988">
        <f t="shared" si="514"/>
        <v>2016</v>
      </c>
      <c r="N10988" t="str">
        <f t="shared" si="515"/>
        <v>Q2</v>
      </c>
    </row>
    <row r="10989" spans="1:14" x14ac:dyDescent="0.35">
      <c r="A10989">
        <v>1477038</v>
      </c>
      <c r="B10989" t="s">
        <v>622</v>
      </c>
      <c r="C10989" t="s">
        <v>32</v>
      </c>
      <c r="D10989" t="s">
        <v>41</v>
      </c>
      <c r="E10989" t="s">
        <v>18</v>
      </c>
      <c r="F10989" t="s">
        <v>13</v>
      </c>
      <c r="G10989" s="10">
        <v>42201</v>
      </c>
      <c r="H10989" s="10">
        <v>42208</v>
      </c>
      <c r="I10989" t="s">
        <v>14</v>
      </c>
      <c r="J10989" t="s">
        <v>15</v>
      </c>
      <c r="K10989" t="str">
        <f>INDEX(State_Code_Name!B:B,MATCH(Consumer_Complaints!E10989,State_Code_Name!C:C,0))</f>
        <v>California</v>
      </c>
      <c r="L10989">
        <f t="shared" si="513"/>
        <v>7</v>
      </c>
      <c r="M10989">
        <f t="shared" si="514"/>
        <v>2015</v>
      </c>
      <c r="N10989" t="str">
        <f t="shared" si="515"/>
        <v>Q3</v>
      </c>
    </row>
    <row r="10990" spans="1:14" x14ac:dyDescent="0.35">
      <c r="A10990">
        <v>327901</v>
      </c>
      <c r="B10990" t="s">
        <v>43</v>
      </c>
      <c r="C10990" t="s">
        <v>36</v>
      </c>
      <c r="D10990" t="s">
        <v>275</v>
      </c>
      <c r="E10990" t="s">
        <v>22</v>
      </c>
      <c r="F10990" t="s">
        <v>19</v>
      </c>
      <c r="G10990" s="10">
        <v>41327</v>
      </c>
      <c r="H10990" s="10">
        <v>41330</v>
      </c>
      <c r="I10990" t="s">
        <v>14</v>
      </c>
      <c r="J10990" t="s">
        <v>14</v>
      </c>
      <c r="K10990" t="str">
        <f>INDEX(State_Code_Name!B:B,MATCH(Consumer_Complaints!E10990,State_Code_Name!C:C,0))</f>
        <v>New York</v>
      </c>
      <c r="L10990">
        <f t="shared" si="513"/>
        <v>3</v>
      </c>
      <c r="M10990">
        <f t="shared" si="514"/>
        <v>2013</v>
      </c>
      <c r="N10990" t="str">
        <f t="shared" si="515"/>
        <v>Q1</v>
      </c>
    </row>
    <row r="10991" spans="1:14" x14ac:dyDescent="0.35">
      <c r="A10991">
        <v>1158163</v>
      </c>
      <c r="B10991" t="s">
        <v>11</v>
      </c>
      <c r="C10991" t="s">
        <v>36</v>
      </c>
      <c r="D10991" t="s">
        <v>112</v>
      </c>
      <c r="E10991" t="s">
        <v>22</v>
      </c>
      <c r="F10991" t="s">
        <v>19</v>
      </c>
      <c r="G10991" s="10">
        <v>41989</v>
      </c>
      <c r="H10991" s="10">
        <v>41990</v>
      </c>
      <c r="I10991" t="s">
        <v>14</v>
      </c>
      <c r="J10991" t="s">
        <v>15</v>
      </c>
      <c r="K10991" t="str">
        <f>INDEX(State_Code_Name!B:B,MATCH(Consumer_Complaints!E10991,State_Code_Name!C:C,0))</f>
        <v>New York</v>
      </c>
      <c r="L10991">
        <f t="shared" si="513"/>
        <v>1</v>
      </c>
      <c r="M10991">
        <f t="shared" si="514"/>
        <v>2014</v>
      </c>
      <c r="N10991" t="str">
        <f t="shared" si="515"/>
        <v>Q4</v>
      </c>
    </row>
    <row r="10992" spans="1:14" x14ac:dyDescent="0.35">
      <c r="A10992">
        <v>224508</v>
      </c>
      <c r="B10992" t="s">
        <v>54</v>
      </c>
      <c r="C10992" t="s">
        <v>52</v>
      </c>
      <c r="D10992" t="s">
        <v>76</v>
      </c>
      <c r="E10992" t="s">
        <v>22</v>
      </c>
      <c r="F10992" t="s">
        <v>19</v>
      </c>
      <c r="G10992" s="10">
        <v>41487</v>
      </c>
      <c r="H10992" s="10">
        <v>41518</v>
      </c>
      <c r="I10992" t="s">
        <v>14</v>
      </c>
      <c r="J10992" t="s">
        <v>15</v>
      </c>
      <c r="K10992" t="str">
        <f>INDEX(State_Code_Name!B:B,MATCH(Consumer_Complaints!E10992,State_Code_Name!C:C,0))</f>
        <v>New York</v>
      </c>
      <c r="L10992">
        <f t="shared" si="513"/>
        <v>31</v>
      </c>
      <c r="M10992">
        <f t="shared" si="514"/>
        <v>2013</v>
      </c>
      <c r="N10992" t="str">
        <f t="shared" si="515"/>
        <v>Q3</v>
      </c>
    </row>
    <row r="10993" spans="1:14" x14ac:dyDescent="0.35">
      <c r="A10993">
        <v>657376</v>
      </c>
      <c r="B10993" t="s">
        <v>43</v>
      </c>
      <c r="C10993" t="s">
        <v>36</v>
      </c>
      <c r="D10993" t="s">
        <v>281</v>
      </c>
      <c r="E10993" t="s">
        <v>18</v>
      </c>
      <c r="F10993" t="s">
        <v>19</v>
      </c>
      <c r="G10993" s="10">
        <v>41821</v>
      </c>
      <c r="H10993" s="10">
        <v>41821</v>
      </c>
      <c r="I10993" t="s">
        <v>14</v>
      </c>
      <c r="J10993" t="s">
        <v>15</v>
      </c>
      <c r="K10993" t="str">
        <f>INDEX(State_Code_Name!B:B,MATCH(Consumer_Complaints!E10993,State_Code_Name!C:C,0))</f>
        <v>California</v>
      </c>
      <c r="L10993">
        <f t="shared" si="513"/>
        <v>0</v>
      </c>
      <c r="M10993">
        <f t="shared" si="514"/>
        <v>2014</v>
      </c>
      <c r="N10993" t="str">
        <f t="shared" si="515"/>
        <v>Q3</v>
      </c>
    </row>
    <row r="10994" spans="1:14" x14ac:dyDescent="0.35">
      <c r="A10994">
        <v>766214</v>
      </c>
      <c r="B10994" t="s">
        <v>43</v>
      </c>
      <c r="C10994" t="s">
        <v>26</v>
      </c>
      <c r="D10994" t="s">
        <v>27</v>
      </c>
      <c r="E10994" t="s">
        <v>122</v>
      </c>
      <c r="F10994" t="s">
        <v>57</v>
      </c>
      <c r="G10994" s="10">
        <v>41712</v>
      </c>
      <c r="H10994" s="10">
        <v>41717</v>
      </c>
      <c r="I10994" t="s">
        <v>14</v>
      </c>
      <c r="J10994" t="s">
        <v>15</v>
      </c>
      <c r="K10994" t="str">
        <f>INDEX(State_Code_Name!B:B,MATCH(Consumer_Complaints!E10994,State_Code_Name!C:C,0))</f>
        <v>Maryland</v>
      </c>
      <c r="L10994">
        <f t="shared" si="513"/>
        <v>5</v>
      </c>
      <c r="M10994">
        <f t="shared" si="514"/>
        <v>2014</v>
      </c>
      <c r="N10994" t="str">
        <f t="shared" si="515"/>
        <v>Q1</v>
      </c>
    </row>
    <row r="10995" spans="1:14" x14ac:dyDescent="0.35">
      <c r="A10995">
        <v>775052</v>
      </c>
      <c r="B10995" t="s">
        <v>60</v>
      </c>
      <c r="C10995" t="s">
        <v>52</v>
      </c>
      <c r="D10995" t="s">
        <v>96</v>
      </c>
      <c r="E10995" t="s">
        <v>122</v>
      </c>
      <c r="F10995" t="s">
        <v>19</v>
      </c>
      <c r="G10995" s="10">
        <v>41722</v>
      </c>
      <c r="H10995" s="10">
        <v>41722</v>
      </c>
      <c r="I10995" t="s">
        <v>14</v>
      </c>
      <c r="J10995" t="s">
        <v>15</v>
      </c>
      <c r="K10995" t="str">
        <f>INDEX(State_Code_Name!B:B,MATCH(Consumer_Complaints!E10995,State_Code_Name!C:C,0))</f>
        <v>Maryland</v>
      </c>
      <c r="L10995">
        <f t="shared" si="513"/>
        <v>0</v>
      </c>
      <c r="M10995">
        <f t="shared" si="514"/>
        <v>2014</v>
      </c>
      <c r="N10995" t="str">
        <f t="shared" si="515"/>
        <v>Q1</v>
      </c>
    </row>
    <row r="10996" spans="1:14" x14ac:dyDescent="0.35">
      <c r="A10996">
        <v>840669</v>
      </c>
      <c r="B10996" t="s">
        <v>285</v>
      </c>
      <c r="C10996" t="s">
        <v>32</v>
      </c>
      <c r="D10996" t="s">
        <v>44</v>
      </c>
      <c r="E10996" t="s">
        <v>22</v>
      </c>
      <c r="F10996" t="s">
        <v>305</v>
      </c>
      <c r="G10996" s="10">
        <v>41795</v>
      </c>
      <c r="H10996" s="10">
        <v>41887</v>
      </c>
      <c r="I10996" t="s">
        <v>14</v>
      </c>
      <c r="J10996" t="s">
        <v>14</v>
      </c>
      <c r="K10996" t="str">
        <f>INDEX(State_Code_Name!B:B,MATCH(Consumer_Complaints!E10996,State_Code_Name!C:C,0))</f>
        <v>New York</v>
      </c>
      <c r="L10996">
        <f t="shared" si="513"/>
        <v>92</v>
      </c>
      <c r="M10996">
        <f t="shared" si="514"/>
        <v>2014</v>
      </c>
      <c r="N10996" t="str">
        <f t="shared" si="515"/>
        <v>Q2</v>
      </c>
    </row>
    <row r="10997" spans="1:14" x14ac:dyDescent="0.35">
      <c r="A10997">
        <v>397055</v>
      </c>
      <c r="B10997" t="s">
        <v>97</v>
      </c>
      <c r="C10997" t="s">
        <v>52</v>
      </c>
      <c r="D10997" t="s">
        <v>76</v>
      </c>
      <c r="E10997" t="s">
        <v>85</v>
      </c>
      <c r="F10997" t="s">
        <v>19</v>
      </c>
      <c r="G10997" s="10">
        <v>41279</v>
      </c>
      <c r="H10997" s="10">
        <v>41310</v>
      </c>
      <c r="I10997" t="s">
        <v>14</v>
      </c>
      <c r="J10997" t="s">
        <v>14</v>
      </c>
      <c r="K10997" t="str">
        <f>INDEX(State_Code_Name!B:B,MATCH(Consumer_Complaints!E10997,State_Code_Name!C:C,0))</f>
        <v>Wisconsin</v>
      </c>
      <c r="L10997">
        <f t="shared" si="513"/>
        <v>31</v>
      </c>
      <c r="M10997">
        <f t="shared" si="514"/>
        <v>2013</v>
      </c>
      <c r="N10997" t="str">
        <f t="shared" si="515"/>
        <v>Q1</v>
      </c>
    </row>
    <row r="10998" spans="1:14" x14ac:dyDescent="0.35">
      <c r="A10998">
        <v>1610355</v>
      </c>
      <c r="B10998" t="s">
        <v>181</v>
      </c>
      <c r="C10998" t="s">
        <v>32</v>
      </c>
      <c r="D10998" t="s">
        <v>41</v>
      </c>
      <c r="E10998" t="s">
        <v>66</v>
      </c>
      <c r="F10998" t="s">
        <v>19</v>
      </c>
      <c r="G10998" s="10">
        <v>42293</v>
      </c>
      <c r="H10998" s="10">
        <v>42293</v>
      </c>
      <c r="I10998" t="s">
        <v>14</v>
      </c>
      <c r="J10998" t="s">
        <v>14</v>
      </c>
      <c r="K10998" t="str">
        <f>INDEX(State_Code_Name!B:B,MATCH(Consumer_Complaints!E10998,State_Code_Name!C:C,0))</f>
        <v>Michigan</v>
      </c>
      <c r="L10998">
        <f t="shared" si="513"/>
        <v>0</v>
      </c>
      <c r="M10998">
        <f t="shared" si="514"/>
        <v>2015</v>
      </c>
      <c r="N10998" t="str">
        <f t="shared" si="515"/>
        <v>Q4</v>
      </c>
    </row>
    <row r="10999" spans="1:14" x14ac:dyDescent="0.35">
      <c r="A10999">
        <v>1851593</v>
      </c>
      <c r="B10999" t="s">
        <v>58</v>
      </c>
      <c r="C10999" t="s">
        <v>16</v>
      </c>
      <c r="D10999" t="s">
        <v>20</v>
      </c>
      <c r="E10999" t="s">
        <v>79</v>
      </c>
      <c r="F10999" t="s">
        <v>19</v>
      </c>
      <c r="G10999" s="10">
        <v>42456</v>
      </c>
      <c r="H10999" s="10">
        <v>42456</v>
      </c>
      <c r="I10999" t="s">
        <v>14</v>
      </c>
      <c r="J10999" t="s">
        <v>15</v>
      </c>
      <c r="K10999" t="str">
        <f>INDEX(State_Code_Name!B:B,MATCH(Consumer_Complaints!E10999,State_Code_Name!C:C,0))</f>
        <v>Minnesota</v>
      </c>
      <c r="L10999">
        <f t="shared" si="513"/>
        <v>0</v>
      </c>
      <c r="M10999">
        <f t="shared" si="514"/>
        <v>2016</v>
      </c>
      <c r="N10999" t="str">
        <f t="shared" si="515"/>
        <v>Q1</v>
      </c>
    </row>
    <row r="11000" spans="1:14" x14ac:dyDescent="0.35">
      <c r="A11000">
        <v>1202173</v>
      </c>
      <c r="B11000" t="s">
        <v>95</v>
      </c>
      <c r="C11000" t="s">
        <v>16</v>
      </c>
      <c r="D11000" t="s">
        <v>75</v>
      </c>
      <c r="E11000" t="s">
        <v>70</v>
      </c>
      <c r="F11000" t="s">
        <v>19</v>
      </c>
      <c r="G11000" s="10">
        <v>42025</v>
      </c>
      <c r="H11000" s="10">
        <v>42025</v>
      </c>
      <c r="I11000" t="s">
        <v>14</v>
      </c>
      <c r="J11000" t="s">
        <v>15</v>
      </c>
      <c r="K11000" t="str">
        <f>INDEX(State_Code_Name!B:B,MATCH(Consumer_Complaints!E11000,State_Code_Name!C:C,0))</f>
        <v>Massachusetts</v>
      </c>
      <c r="L11000">
        <f t="shared" si="513"/>
        <v>0</v>
      </c>
      <c r="M11000">
        <f t="shared" si="514"/>
        <v>2015</v>
      </c>
      <c r="N11000" t="str">
        <f t="shared" si="515"/>
        <v>Q1</v>
      </c>
    </row>
    <row r="11001" spans="1:14" x14ac:dyDescent="0.35">
      <c r="A11001">
        <v>1163376</v>
      </c>
      <c r="B11001" t="s">
        <v>405</v>
      </c>
      <c r="C11001" t="s">
        <v>9</v>
      </c>
      <c r="D11001" t="s">
        <v>183</v>
      </c>
      <c r="E11001" t="s">
        <v>106</v>
      </c>
      <c r="F11001" t="s">
        <v>19</v>
      </c>
      <c r="G11001" s="10">
        <v>41991</v>
      </c>
      <c r="H11001" s="10">
        <v>42032</v>
      </c>
      <c r="I11001" t="s">
        <v>14</v>
      </c>
      <c r="J11001" t="s">
        <v>15</v>
      </c>
      <c r="K11001" t="str">
        <f>INDEX(State_Code_Name!B:B,MATCH(Consumer_Complaints!E11001,State_Code_Name!C:C,0))</f>
        <v>Indiana</v>
      </c>
      <c r="L11001">
        <f t="shared" si="513"/>
        <v>41</v>
      </c>
      <c r="M11001">
        <f t="shared" si="514"/>
        <v>2014</v>
      </c>
      <c r="N11001" t="str">
        <f t="shared" si="515"/>
        <v>Q4</v>
      </c>
    </row>
    <row r="11002" spans="1:14" x14ac:dyDescent="0.35">
      <c r="A11002">
        <v>552924</v>
      </c>
      <c r="B11002" t="s">
        <v>38</v>
      </c>
      <c r="C11002" t="s">
        <v>36</v>
      </c>
      <c r="D11002" t="s">
        <v>109</v>
      </c>
      <c r="E11002" t="s">
        <v>18</v>
      </c>
      <c r="F11002" t="s">
        <v>57</v>
      </c>
      <c r="G11002" s="10">
        <v>41374</v>
      </c>
      <c r="H11002" s="10">
        <v>41465</v>
      </c>
      <c r="I11002" t="s">
        <v>14</v>
      </c>
      <c r="J11002" t="s">
        <v>15</v>
      </c>
      <c r="K11002" t="str">
        <f>INDEX(State_Code_Name!B:B,MATCH(Consumer_Complaints!E11002,State_Code_Name!C:C,0))</f>
        <v>California</v>
      </c>
      <c r="L11002">
        <f t="shared" si="513"/>
        <v>91</v>
      </c>
      <c r="M11002">
        <f t="shared" si="514"/>
        <v>2013</v>
      </c>
      <c r="N11002" t="str">
        <f t="shared" si="515"/>
        <v>Q2</v>
      </c>
    </row>
    <row r="11003" spans="1:14" x14ac:dyDescent="0.35">
      <c r="A11003">
        <v>1659864</v>
      </c>
      <c r="B11003" t="s">
        <v>43</v>
      </c>
      <c r="C11003" t="s">
        <v>26</v>
      </c>
      <c r="D11003" t="s">
        <v>27</v>
      </c>
      <c r="E11003" t="s">
        <v>70</v>
      </c>
      <c r="F11003" t="s">
        <v>19</v>
      </c>
      <c r="G11003" s="10">
        <v>42324</v>
      </c>
      <c r="H11003" s="10">
        <v>42324</v>
      </c>
      <c r="I11003" t="s">
        <v>14</v>
      </c>
      <c r="J11003" t="s">
        <v>14</v>
      </c>
      <c r="K11003" t="str">
        <f>INDEX(State_Code_Name!B:B,MATCH(Consumer_Complaints!E11003,State_Code_Name!C:C,0))</f>
        <v>Massachusetts</v>
      </c>
      <c r="L11003">
        <f t="shared" si="513"/>
        <v>0</v>
      </c>
      <c r="M11003">
        <f t="shared" si="514"/>
        <v>2015</v>
      </c>
      <c r="N11003" t="str">
        <f t="shared" si="515"/>
        <v>Q4</v>
      </c>
    </row>
    <row r="11004" spans="1:14" x14ac:dyDescent="0.35">
      <c r="A11004">
        <v>1243449</v>
      </c>
      <c r="B11004" t="s">
        <v>551</v>
      </c>
      <c r="C11004" t="s">
        <v>531</v>
      </c>
      <c r="D11004" t="s">
        <v>646</v>
      </c>
      <c r="E11004" t="s">
        <v>31</v>
      </c>
      <c r="F11004" t="s">
        <v>19</v>
      </c>
      <c r="G11004" s="10">
        <v>42052</v>
      </c>
      <c r="H11004" s="10">
        <v>42059</v>
      </c>
      <c r="I11004" t="s">
        <v>14</v>
      </c>
      <c r="J11004" t="s">
        <v>15</v>
      </c>
      <c r="K11004" t="str">
        <f>INDEX(State_Code_Name!B:B,MATCH(Consumer_Complaints!E11004,State_Code_Name!C:C,0))</f>
        <v>Texas</v>
      </c>
      <c r="L11004">
        <f t="shared" si="513"/>
        <v>7</v>
      </c>
      <c r="M11004">
        <f t="shared" si="514"/>
        <v>2015</v>
      </c>
      <c r="N11004" t="str">
        <f t="shared" si="515"/>
        <v>Q1</v>
      </c>
    </row>
    <row r="11005" spans="1:14" x14ac:dyDescent="0.35">
      <c r="A11005">
        <v>1160263</v>
      </c>
      <c r="B11005" t="s">
        <v>1143</v>
      </c>
      <c r="C11005" t="s">
        <v>32</v>
      </c>
      <c r="D11005" t="s">
        <v>104</v>
      </c>
      <c r="E11005" t="s">
        <v>176</v>
      </c>
      <c r="F11005" t="s">
        <v>19</v>
      </c>
      <c r="G11005" s="10">
        <v>41990</v>
      </c>
      <c r="H11005" s="10">
        <v>41990</v>
      </c>
      <c r="I11005" t="s">
        <v>14</v>
      </c>
      <c r="J11005" t="s">
        <v>15</v>
      </c>
      <c r="K11005" t="str">
        <f>INDEX(State_Code_Name!B:B,MATCH(Consumer_Complaints!E11005,State_Code_Name!C:C,0))</f>
        <v>District of Columbia</v>
      </c>
      <c r="L11005">
        <f t="shared" si="513"/>
        <v>0</v>
      </c>
      <c r="M11005">
        <f t="shared" si="514"/>
        <v>2014</v>
      </c>
      <c r="N11005" t="str">
        <f t="shared" si="515"/>
        <v>Q4</v>
      </c>
    </row>
    <row r="11006" spans="1:14" x14ac:dyDescent="0.35">
      <c r="A11006">
        <v>1169288</v>
      </c>
      <c r="B11006" t="s">
        <v>163</v>
      </c>
      <c r="C11006" t="s">
        <v>16</v>
      </c>
      <c r="D11006" t="s">
        <v>24</v>
      </c>
      <c r="E11006" t="s">
        <v>59</v>
      </c>
      <c r="F11006" t="s">
        <v>13</v>
      </c>
      <c r="G11006" s="10">
        <v>41996</v>
      </c>
      <c r="H11006" s="10">
        <v>41996</v>
      </c>
      <c r="I11006" t="s">
        <v>14</v>
      </c>
      <c r="J11006" t="s">
        <v>15</v>
      </c>
      <c r="K11006" t="str">
        <f>INDEX(State_Code_Name!B:B,MATCH(Consumer_Complaints!E11006,State_Code_Name!C:C,0))</f>
        <v>Illinois</v>
      </c>
      <c r="L11006">
        <f t="shared" si="513"/>
        <v>0</v>
      </c>
      <c r="M11006">
        <f t="shared" si="514"/>
        <v>2014</v>
      </c>
      <c r="N11006" t="str">
        <f t="shared" si="515"/>
        <v>Q4</v>
      </c>
    </row>
    <row r="11007" spans="1:14" x14ac:dyDescent="0.35">
      <c r="A11007">
        <v>836825</v>
      </c>
      <c r="B11007" t="s">
        <v>539</v>
      </c>
      <c r="C11007" t="s">
        <v>32</v>
      </c>
      <c r="D11007" t="s">
        <v>44</v>
      </c>
      <c r="E11007" t="s">
        <v>18</v>
      </c>
      <c r="F11007" t="s">
        <v>19</v>
      </c>
      <c r="G11007" s="10">
        <v>41703</v>
      </c>
      <c r="H11007" s="10">
        <v>41703</v>
      </c>
      <c r="I11007" t="s">
        <v>14</v>
      </c>
      <c r="J11007" t="s">
        <v>15</v>
      </c>
      <c r="K11007" t="str">
        <f>INDEX(State_Code_Name!B:B,MATCH(Consumer_Complaints!E11007,State_Code_Name!C:C,0))</f>
        <v>California</v>
      </c>
      <c r="L11007">
        <f t="shared" si="513"/>
        <v>0</v>
      </c>
      <c r="M11007">
        <f t="shared" si="514"/>
        <v>2014</v>
      </c>
      <c r="N11007" t="str">
        <f t="shared" si="515"/>
        <v>Q1</v>
      </c>
    </row>
    <row r="11008" spans="1:14" x14ac:dyDescent="0.35">
      <c r="A11008">
        <v>2044704</v>
      </c>
      <c r="B11008" t="s">
        <v>43</v>
      </c>
      <c r="C11008" t="s">
        <v>36</v>
      </c>
      <c r="D11008" t="s">
        <v>109</v>
      </c>
      <c r="E11008" t="s">
        <v>18</v>
      </c>
      <c r="F11008" t="s">
        <v>23</v>
      </c>
      <c r="G11008" s="10">
        <v>42437</v>
      </c>
      <c r="H11008" s="10">
        <v>42498</v>
      </c>
      <c r="I11008" t="s">
        <v>14</v>
      </c>
      <c r="J11008" t="s">
        <v>14</v>
      </c>
      <c r="K11008" t="str">
        <f>INDEX(State_Code_Name!B:B,MATCH(Consumer_Complaints!E11008,State_Code_Name!C:C,0))</f>
        <v>California</v>
      </c>
      <c r="L11008">
        <f t="shared" si="513"/>
        <v>61</v>
      </c>
      <c r="M11008">
        <f t="shared" si="514"/>
        <v>2016</v>
      </c>
      <c r="N11008" t="str">
        <f t="shared" si="515"/>
        <v>Q1</v>
      </c>
    </row>
    <row r="11009" spans="1:14" x14ac:dyDescent="0.35">
      <c r="A11009">
        <v>1819545</v>
      </c>
      <c r="B11009" t="s">
        <v>63</v>
      </c>
      <c r="C11009" t="s">
        <v>61</v>
      </c>
      <c r="D11009" t="s">
        <v>282</v>
      </c>
      <c r="E11009" t="s">
        <v>25</v>
      </c>
      <c r="F11009" t="s">
        <v>19</v>
      </c>
      <c r="G11009" s="10">
        <v>42554</v>
      </c>
      <c r="H11009" s="10">
        <v>42585</v>
      </c>
      <c r="I11009" t="s">
        <v>14</v>
      </c>
      <c r="J11009" t="s">
        <v>15</v>
      </c>
      <c r="K11009" t="str">
        <f>INDEX(State_Code_Name!B:B,MATCH(Consumer_Complaints!E11009,State_Code_Name!C:C,0))</f>
        <v>Georgia</v>
      </c>
      <c r="L11009">
        <f t="shared" si="513"/>
        <v>31</v>
      </c>
      <c r="M11009">
        <f t="shared" si="514"/>
        <v>2016</v>
      </c>
      <c r="N11009" t="str">
        <f t="shared" si="515"/>
        <v>Q3</v>
      </c>
    </row>
    <row r="11010" spans="1:14" x14ac:dyDescent="0.35">
      <c r="A11010">
        <v>1679032</v>
      </c>
      <c r="B11010" t="s">
        <v>177</v>
      </c>
      <c r="C11010" t="s">
        <v>32</v>
      </c>
      <c r="D11010" t="s">
        <v>44</v>
      </c>
      <c r="E11010" t="s">
        <v>25</v>
      </c>
      <c r="F11010" t="s">
        <v>19</v>
      </c>
      <c r="G11010" s="10">
        <v>42047</v>
      </c>
      <c r="H11010" s="10">
        <v>42075</v>
      </c>
      <c r="I11010" t="s">
        <v>14</v>
      </c>
      <c r="J11010" t="s">
        <v>15</v>
      </c>
      <c r="K11010" t="str">
        <f>INDEX(State_Code_Name!B:B,MATCH(Consumer_Complaints!E11010,State_Code_Name!C:C,0))</f>
        <v>Georgia</v>
      </c>
      <c r="L11010">
        <f t="shared" si="513"/>
        <v>28</v>
      </c>
      <c r="M11010">
        <f t="shared" si="514"/>
        <v>2015</v>
      </c>
      <c r="N11010" t="str">
        <f t="shared" si="515"/>
        <v>Q1</v>
      </c>
    </row>
    <row r="11011" spans="1:14" x14ac:dyDescent="0.35">
      <c r="A11011">
        <v>1531149</v>
      </c>
      <c r="B11011" t="s">
        <v>113</v>
      </c>
      <c r="C11011" t="s">
        <v>36</v>
      </c>
      <c r="D11011" t="s">
        <v>80</v>
      </c>
      <c r="E11011" t="s">
        <v>31</v>
      </c>
      <c r="F11011" t="s">
        <v>19</v>
      </c>
      <c r="G11011" s="10">
        <v>42237</v>
      </c>
      <c r="H11011" s="10">
        <v>42237</v>
      </c>
      <c r="I11011" t="s">
        <v>14</v>
      </c>
      <c r="J11011" t="s">
        <v>14</v>
      </c>
      <c r="K11011" t="str">
        <f>INDEX(State_Code_Name!B:B,MATCH(Consumer_Complaints!E11011,State_Code_Name!C:C,0))</f>
        <v>Texas</v>
      </c>
      <c r="L11011">
        <f t="shared" ref="L11011:L11074" si="516">H11011-G11011</f>
        <v>0</v>
      </c>
      <c r="M11011">
        <f t="shared" ref="M11011:M11074" si="517">YEAR(G11011)</f>
        <v>2015</v>
      </c>
      <c r="N11011" t="str">
        <f t="shared" ref="N11011:N11074" si="518">IF(MONTH(G11011)&lt;=3,"Q1",IF(MONTH(G11011)&lt;=6,"Q2",IF(MONTH(G11011)&lt;=9,"Q3","Q4")))</f>
        <v>Q3</v>
      </c>
    </row>
    <row r="11012" spans="1:14" x14ac:dyDescent="0.35">
      <c r="A11012">
        <v>1658918</v>
      </c>
      <c r="B11012" t="s">
        <v>30</v>
      </c>
      <c r="C11012" t="s">
        <v>16</v>
      </c>
      <c r="D11012" t="s">
        <v>24</v>
      </c>
      <c r="E11012" t="s">
        <v>18</v>
      </c>
      <c r="F11012" t="s">
        <v>305</v>
      </c>
      <c r="G11012" s="10">
        <v>42325</v>
      </c>
      <c r="H11012" s="10">
        <v>42327</v>
      </c>
      <c r="I11012" t="s">
        <v>14</v>
      </c>
      <c r="J11012" t="s">
        <v>14</v>
      </c>
      <c r="K11012" t="str">
        <f>INDEX(State_Code_Name!B:B,MATCH(Consumer_Complaints!E11012,State_Code_Name!C:C,0))</f>
        <v>California</v>
      </c>
      <c r="L11012">
        <f t="shared" si="516"/>
        <v>2</v>
      </c>
      <c r="M11012">
        <f t="shared" si="517"/>
        <v>2015</v>
      </c>
      <c r="N11012" t="str">
        <f t="shared" si="518"/>
        <v>Q4</v>
      </c>
    </row>
    <row r="11013" spans="1:14" x14ac:dyDescent="0.35">
      <c r="A11013">
        <v>713290</v>
      </c>
      <c r="B11013" t="s">
        <v>138</v>
      </c>
      <c r="C11013" t="s">
        <v>26</v>
      </c>
      <c r="D11013" t="s">
        <v>27</v>
      </c>
      <c r="E11013" t="s">
        <v>212</v>
      </c>
      <c r="F11013" t="s">
        <v>305</v>
      </c>
      <c r="G11013" s="10">
        <v>41683</v>
      </c>
      <c r="H11013" s="10">
        <v>41689</v>
      </c>
      <c r="I11013" t="s">
        <v>14</v>
      </c>
      <c r="J11013" t="s">
        <v>14</v>
      </c>
      <c r="K11013" t="str">
        <f>INDEX(State_Code_Name!B:B,MATCH(Consumer_Complaints!E11013,State_Code_Name!C:C,0))</f>
        <v>West Virginia</v>
      </c>
      <c r="L11013">
        <f t="shared" si="516"/>
        <v>6</v>
      </c>
      <c r="M11013">
        <f t="shared" si="517"/>
        <v>2014</v>
      </c>
      <c r="N11013" t="str">
        <f t="shared" si="518"/>
        <v>Q1</v>
      </c>
    </row>
    <row r="11014" spans="1:14" x14ac:dyDescent="0.35">
      <c r="A11014">
        <v>1368665</v>
      </c>
      <c r="B11014" t="s">
        <v>38</v>
      </c>
      <c r="C11014" t="s">
        <v>36</v>
      </c>
      <c r="D11014" t="s">
        <v>281</v>
      </c>
      <c r="E11014" t="s">
        <v>22</v>
      </c>
      <c r="F11014" t="s">
        <v>19</v>
      </c>
      <c r="G11014" s="10">
        <v>42282</v>
      </c>
      <c r="H11014" s="10">
        <v>42282</v>
      </c>
      <c r="I11014" t="s">
        <v>14</v>
      </c>
      <c r="J11014" t="s">
        <v>15</v>
      </c>
      <c r="K11014" t="str">
        <f>INDEX(State_Code_Name!B:B,MATCH(Consumer_Complaints!E11014,State_Code_Name!C:C,0))</f>
        <v>New York</v>
      </c>
      <c r="L11014">
        <f t="shared" si="516"/>
        <v>0</v>
      </c>
      <c r="M11014">
        <f t="shared" si="517"/>
        <v>2015</v>
      </c>
      <c r="N11014" t="str">
        <f t="shared" si="518"/>
        <v>Q4</v>
      </c>
    </row>
    <row r="11015" spans="1:14" x14ac:dyDescent="0.35">
      <c r="A11015">
        <v>1234947</v>
      </c>
      <c r="B11015" t="s">
        <v>47</v>
      </c>
      <c r="C11015" t="s">
        <v>26</v>
      </c>
      <c r="D11015" t="s">
        <v>159</v>
      </c>
      <c r="E11015" t="s">
        <v>35</v>
      </c>
      <c r="F11015" t="s">
        <v>19</v>
      </c>
      <c r="G11015" s="10">
        <v>42310</v>
      </c>
      <c r="H11015" s="10">
        <v>42310</v>
      </c>
      <c r="I11015" t="s">
        <v>14</v>
      </c>
      <c r="J11015" t="s">
        <v>15</v>
      </c>
      <c r="K11015" t="str">
        <f>INDEX(State_Code_Name!B:B,MATCH(Consumer_Complaints!E11015,State_Code_Name!C:C,0))</f>
        <v>Florida</v>
      </c>
      <c r="L11015">
        <f t="shared" si="516"/>
        <v>0</v>
      </c>
      <c r="M11015">
        <f t="shared" si="517"/>
        <v>2015</v>
      </c>
      <c r="N11015" t="str">
        <f t="shared" si="518"/>
        <v>Q4</v>
      </c>
    </row>
    <row r="11016" spans="1:14" x14ac:dyDescent="0.35">
      <c r="A11016">
        <v>1963197</v>
      </c>
      <c r="B11016" t="s">
        <v>73</v>
      </c>
      <c r="C11016" t="s">
        <v>26</v>
      </c>
      <c r="D11016" t="s">
        <v>27</v>
      </c>
      <c r="E11016" t="s">
        <v>40</v>
      </c>
      <c r="F11016" t="s">
        <v>19</v>
      </c>
      <c r="G11016" s="10">
        <v>42680</v>
      </c>
      <c r="H11016" s="10">
        <v>42680</v>
      </c>
      <c r="I11016" t="s">
        <v>14</v>
      </c>
      <c r="J11016" t="s">
        <v>15</v>
      </c>
      <c r="K11016" t="str">
        <f>INDEX(State_Code_Name!B:B,MATCH(Consumer_Complaints!E11016,State_Code_Name!C:C,0))</f>
        <v>Nevada</v>
      </c>
      <c r="L11016">
        <f t="shared" si="516"/>
        <v>0</v>
      </c>
      <c r="M11016">
        <f t="shared" si="517"/>
        <v>2016</v>
      </c>
      <c r="N11016" t="str">
        <f t="shared" si="518"/>
        <v>Q4</v>
      </c>
    </row>
    <row r="11017" spans="1:14" x14ac:dyDescent="0.35">
      <c r="A11017">
        <v>2028276</v>
      </c>
      <c r="B11017" t="s">
        <v>113</v>
      </c>
      <c r="C11017" t="s">
        <v>36</v>
      </c>
      <c r="D11017" t="s">
        <v>170</v>
      </c>
      <c r="E11017" t="s">
        <v>18</v>
      </c>
      <c r="F11017" t="s">
        <v>19</v>
      </c>
      <c r="G11017" s="10">
        <v>42576</v>
      </c>
      <c r="H11017" s="10">
        <v>42605</v>
      </c>
      <c r="I11017" t="s">
        <v>14</v>
      </c>
      <c r="J11017" t="s">
        <v>15</v>
      </c>
      <c r="K11017" t="str">
        <f>INDEX(State_Code_Name!B:B,MATCH(Consumer_Complaints!E11017,State_Code_Name!C:C,0))</f>
        <v>California</v>
      </c>
      <c r="L11017">
        <f t="shared" si="516"/>
        <v>29</v>
      </c>
      <c r="M11017">
        <f t="shared" si="517"/>
        <v>2016</v>
      </c>
      <c r="N11017" t="str">
        <f t="shared" si="518"/>
        <v>Q3</v>
      </c>
    </row>
    <row r="11018" spans="1:14" x14ac:dyDescent="0.35">
      <c r="A11018">
        <v>1435352</v>
      </c>
      <c r="B11018" t="s">
        <v>191</v>
      </c>
      <c r="C11018" t="s">
        <v>32</v>
      </c>
      <c r="D11018" t="s">
        <v>44</v>
      </c>
      <c r="E11018" t="s">
        <v>85</v>
      </c>
      <c r="F11018" t="s">
        <v>19</v>
      </c>
      <c r="G11018" s="10">
        <v>42179</v>
      </c>
      <c r="H11018" s="10">
        <v>42181</v>
      </c>
      <c r="I11018" t="s">
        <v>14</v>
      </c>
      <c r="J11018" t="s">
        <v>15</v>
      </c>
      <c r="K11018" t="str">
        <f>INDEX(State_Code_Name!B:B,MATCH(Consumer_Complaints!E11018,State_Code_Name!C:C,0))</f>
        <v>Wisconsin</v>
      </c>
      <c r="L11018">
        <f t="shared" si="516"/>
        <v>2</v>
      </c>
      <c r="M11018">
        <f t="shared" si="517"/>
        <v>2015</v>
      </c>
      <c r="N11018" t="str">
        <f t="shared" si="518"/>
        <v>Q2</v>
      </c>
    </row>
    <row r="11019" spans="1:14" x14ac:dyDescent="0.35">
      <c r="A11019">
        <v>1341145</v>
      </c>
      <c r="B11019" t="s">
        <v>1056</v>
      </c>
      <c r="C11019" t="s">
        <v>32</v>
      </c>
      <c r="D11019" t="s">
        <v>44</v>
      </c>
      <c r="E11019" t="s">
        <v>46</v>
      </c>
      <c r="F11019" t="s">
        <v>19</v>
      </c>
      <c r="G11019" s="10">
        <v>42116</v>
      </c>
      <c r="H11019" s="10">
        <v>42171</v>
      </c>
      <c r="I11019" t="s">
        <v>14</v>
      </c>
      <c r="J11019" t="s">
        <v>15</v>
      </c>
      <c r="K11019" t="str">
        <f>INDEX(State_Code_Name!B:B,MATCH(Consumer_Complaints!E11019,State_Code_Name!C:C,0))</f>
        <v>Pennsylvania</v>
      </c>
      <c r="L11019">
        <f t="shared" si="516"/>
        <v>55</v>
      </c>
      <c r="M11019">
        <f t="shared" si="517"/>
        <v>2015</v>
      </c>
      <c r="N11019" t="str">
        <f t="shared" si="518"/>
        <v>Q2</v>
      </c>
    </row>
    <row r="11020" spans="1:14" x14ac:dyDescent="0.35">
      <c r="A11020">
        <v>1818117</v>
      </c>
      <c r="B11020" t="s">
        <v>97</v>
      </c>
      <c r="C11020" t="s">
        <v>52</v>
      </c>
      <c r="D11020" t="s">
        <v>76</v>
      </c>
      <c r="E11020" t="s">
        <v>18</v>
      </c>
      <c r="F11020" t="s">
        <v>19</v>
      </c>
      <c r="G11020" s="10">
        <v>42493</v>
      </c>
      <c r="H11020" s="10">
        <v>42493</v>
      </c>
      <c r="I11020" t="s">
        <v>14</v>
      </c>
      <c r="J11020" t="s">
        <v>15</v>
      </c>
      <c r="K11020" t="str">
        <f>INDEX(State_Code_Name!B:B,MATCH(Consumer_Complaints!E11020,State_Code_Name!C:C,0))</f>
        <v>California</v>
      </c>
      <c r="L11020">
        <f t="shared" si="516"/>
        <v>0</v>
      </c>
      <c r="M11020">
        <f t="shared" si="517"/>
        <v>2016</v>
      </c>
      <c r="N11020" t="str">
        <f t="shared" si="518"/>
        <v>Q2</v>
      </c>
    </row>
    <row r="11021" spans="1:14" x14ac:dyDescent="0.35">
      <c r="A11021">
        <v>562749</v>
      </c>
      <c r="B11021" t="s">
        <v>11</v>
      </c>
      <c r="C11021" t="s">
        <v>26</v>
      </c>
      <c r="D11021" t="s">
        <v>78</v>
      </c>
      <c r="E11021" t="s">
        <v>122</v>
      </c>
      <c r="F11021" t="s">
        <v>19</v>
      </c>
      <c r="G11021" s="10">
        <v>41565</v>
      </c>
      <c r="H11021" s="10">
        <v>41565</v>
      </c>
      <c r="I11021" t="s">
        <v>14</v>
      </c>
      <c r="J11021" t="s">
        <v>15</v>
      </c>
      <c r="K11021" t="str">
        <f>INDEX(State_Code_Name!B:B,MATCH(Consumer_Complaints!E11021,State_Code_Name!C:C,0))</f>
        <v>Maryland</v>
      </c>
      <c r="L11021">
        <f t="shared" si="516"/>
        <v>0</v>
      </c>
      <c r="M11021">
        <f t="shared" si="517"/>
        <v>2013</v>
      </c>
      <c r="N11021" t="str">
        <f t="shared" si="518"/>
        <v>Q4</v>
      </c>
    </row>
    <row r="11022" spans="1:14" x14ac:dyDescent="0.35">
      <c r="A11022">
        <v>1241066</v>
      </c>
      <c r="B11022" t="s">
        <v>326</v>
      </c>
      <c r="C11022" t="s">
        <v>32</v>
      </c>
      <c r="D11022" t="s">
        <v>41</v>
      </c>
      <c r="E11022" t="s">
        <v>77</v>
      </c>
      <c r="F11022" t="s">
        <v>19</v>
      </c>
      <c r="G11022" s="10">
        <v>42049</v>
      </c>
      <c r="H11022" s="10">
        <v>42049</v>
      </c>
      <c r="I11022" t="s">
        <v>14</v>
      </c>
      <c r="J11022" t="s">
        <v>15</v>
      </c>
      <c r="K11022" t="str">
        <f>INDEX(State_Code_Name!B:B,MATCH(Consumer_Complaints!E11022,State_Code_Name!C:C,0))</f>
        <v>Missouri</v>
      </c>
      <c r="L11022">
        <f t="shared" si="516"/>
        <v>0</v>
      </c>
      <c r="M11022">
        <f t="shared" si="517"/>
        <v>2015</v>
      </c>
      <c r="N11022" t="str">
        <f t="shared" si="518"/>
        <v>Q1</v>
      </c>
    </row>
    <row r="11023" spans="1:14" x14ac:dyDescent="0.35">
      <c r="A11023">
        <v>807860</v>
      </c>
      <c r="B11023" t="s">
        <v>69</v>
      </c>
      <c r="C11023" t="s">
        <v>26</v>
      </c>
      <c r="D11023" t="s">
        <v>27</v>
      </c>
      <c r="E11023" t="s">
        <v>118</v>
      </c>
      <c r="F11023" t="s">
        <v>19</v>
      </c>
      <c r="G11023" s="10">
        <v>41743</v>
      </c>
      <c r="H11023" s="10">
        <v>41743</v>
      </c>
      <c r="I11023" t="s">
        <v>14</v>
      </c>
      <c r="J11023" t="s">
        <v>15</v>
      </c>
      <c r="K11023" t="str">
        <f>INDEX(State_Code_Name!B:B,MATCH(Consumer_Complaints!E11023,State_Code_Name!C:C,0))</f>
        <v>Alabama</v>
      </c>
      <c r="L11023">
        <f t="shared" si="516"/>
        <v>0</v>
      </c>
      <c r="M11023">
        <f t="shared" si="517"/>
        <v>2014</v>
      </c>
      <c r="N11023" t="str">
        <f t="shared" si="518"/>
        <v>Q2</v>
      </c>
    </row>
    <row r="11024" spans="1:14" x14ac:dyDescent="0.35">
      <c r="A11024">
        <v>943188</v>
      </c>
      <c r="B11024" t="s">
        <v>1134</v>
      </c>
      <c r="C11024" t="s">
        <v>32</v>
      </c>
      <c r="D11024" t="s">
        <v>161</v>
      </c>
      <c r="E11024" t="s">
        <v>171</v>
      </c>
      <c r="F11024" t="s">
        <v>19</v>
      </c>
      <c r="G11024" s="10">
        <v>41838</v>
      </c>
      <c r="H11024" s="10">
        <v>41838</v>
      </c>
      <c r="I11024" t="s">
        <v>14</v>
      </c>
      <c r="J11024" t="s">
        <v>15</v>
      </c>
      <c r="K11024" t="str">
        <f>INDEX(State_Code_Name!B:B,MATCH(Consumer_Complaints!E11024,State_Code_Name!C:C,0))</f>
        <v>Louisiana</v>
      </c>
      <c r="L11024">
        <f t="shared" si="516"/>
        <v>0</v>
      </c>
      <c r="M11024">
        <f t="shared" si="517"/>
        <v>2014</v>
      </c>
      <c r="N11024" t="str">
        <f t="shared" si="518"/>
        <v>Q3</v>
      </c>
    </row>
    <row r="11025" spans="1:14" x14ac:dyDescent="0.35">
      <c r="A11025">
        <v>1203366</v>
      </c>
      <c r="B11025" t="s">
        <v>11</v>
      </c>
      <c r="C11025" t="s">
        <v>26</v>
      </c>
      <c r="D11025" t="s">
        <v>27</v>
      </c>
      <c r="E11025" t="s">
        <v>59</v>
      </c>
      <c r="F11025" t="s">
        <v>19</v>
      </c>
      <c r="G11025" s="10">
        <v>42017</v>
      </c>
      <c r="H11025" s="10">
        <v>42017</v>
      </c>
      <c r="I11025" t="s">
        <v>14</v>
      </c>
      <c r="J11025" t="s">
        <v>15</v>
      </c>
      <c r="K11025" t="str">
        <f>INDEX(State_Code_Name!B:B,MATCH(Consumer_Complaints!E11025,State_Code_Name!C:C,0))</f>
        <v>Illinois</v>
      </c>
      <c r="L11025">
        <f t="shared" si="516"/>
        <v>0</v>
      </c>
      <c r="M11025">
        <f t="shared" si="517"/>
        <v>2015</v>
      </c>
      <c r="N11025" t="str">
        <f t="shared" si="518"/>
        <v>Q1</v>
      </c>
    </row>
    <row r="11026" spans="1:14" x14ac:dyDescent="0.35">
      <c r="A11026">
        <v>506435</v>
      </c>
      <c r="B11026" t="s">
        <v>33</v>
      </c>
      <c r="C11026" t="s">
        <v>32</v>
      </c>
      <c r="D11026" t="s">
        <v>41</v>
      </c>
      <c r="E11026" t="s">
        <v>115</v>
      </c>
      <c r="F11026" t="s">
        <v>305</v>
      </c>
      <c r="G11026" s="10">
        <v>41514</v>
      </c>
      <c r="H11026" s="10">
        <v>41515</v>
      </c>
      <c r="I11026" t="s">
        <v>14</v>
      </c>
      <c r="J11026" t="s">
        <v>15</v>
      </c>
      <c r="K11026" t="str">
        <f>INDEX(State_Code_Name!B:B,MATCH(Consumer_Complaints!E11026,State_Code_Name!C:C,0))</f>
        <v>Iowa</v>
      </c>
      <c r="L11026">
        <f t="shared" si="516"/>
        <v>1</v>
      </c>
      <c r="M11026">
        <f t="shared" si="517"/>
        <v>2013</v>
      </c>
      <c r="N11026" t="str">
        <f t="shared" si="518"/>
        <v>Q3</v>
      </c>
    </row>
    <row r="11027" spans="1:14" x14ac:dyDescent="0.35">
      <c r="A11027">
        <v>320876</v>
      </c>
      <c r="B11027" t="s">
        <v>30</v>
      </c>
      <c r="C11027" t="s">
        <v>36</v>
      </c>
      <c r="D11027" t="s">
        <v>1104</v>
      </c>
      <c r="E11027" t="s">
        <v>40</v>
      </c>
      <c r="F11027" t="s">
        <v>13</v>
      </c>
      <c r="G11027" s="10">
        <v>41324</v>
      </c>
      <c r="H11027" s="10">
        <v>41360</v>
      </c>
      <c r="I11027" t="s">
        <v>14</v>
      </c>
      <c r="J11027" t="s">
        <v>14</v>
      </c>
      <c r="K11027" t="str">
        <f>INDEX(State_Code_Name!B:B,MATCH(Consumer_Complaints!E11027,State_Code_Name!C:C,0))</f>
        <v>Nevada</v>
      </c>
      <c r="L11027">
        <f t="shared" si="516"/>
        <v>36</v>
      </c>
      <c r="M11027">
        <f t="shared" si="517"/>
        <v>2013</v>
      </c>
      <c r="N11027" t="str">
        <f t="shared" si="518"/>
        <v>Q1</v>
      </c>
    </row>
    <row r="11028" spans="1:14" x14ac:dyDescent="0.35">
      <c r="A11028">
        <v>1143162</v>
      </c>
      <c r="B11028" t="s">
        <v>38</v>
      </c>
      <c r="C11028" t="s">
        <v>36</v>
      </c>
      <c r="D11028" t="s">
        <v>170</v>
      </c>
      <c r="E11028" t="s">
        <v>85</v>
      </c>
      <c r="F11028" t="s">
        <v>19</v>
      </c>
      <c r="G11028" s="10">
        <v>41741</v>
      </c>
      <c r="H11028" s="10">
        <v>41741</v>
      </c>
      <c r="I11028" t="s">
        <v>14</v>
      </c>
      <c r="J11028" t="s">
        <v>15</v>
      </c>
      <c r="K11028" t="str">
        <f>INDEX(State_Code_Name!B:B,MATCH(Consumer_Complaints!E11028,State_Code_Name!C:C,0))</f>
        <v>Wisconsin</v>
      </c>
      <c r="L11028">
        <f t="shared" si="516"/>
        <v>0</v>
      </c>
      <c r="M11028">
        <f t="shared" si="517"/>
        <v>2014</v>
      </c>
      <c r="N11028" t="str">
        <f t="shared" si="518"/>
        <v>Q2</v>
      </c>
    </row>
    <row r="11029" spans="1:14" x14ac:dyDescent="0.35">
      <c r="A11029">
        <v>733736</v>
      </c>
      <c r="B11029" t="s">
        <v>30</v>
      </c>
      <c r="C11029" t="s">
        <v>16</v>
      </c>
      <c r="D11029" t="s">
        <v>20</v>
      </c>
      <c r="E11029" t="s">
        <v>18</v>
      </c>
      <c r="F11029" t="s">
        <v>19</v>
      </c>
      <c r="G11029" s="10">
        <v>41696</v>
      </c>
      <c r="H11029" s="10">
        <v>41696</v>
      </c>
      <c r="I11029" t="s">
        <v>14</v>
      </c>
      <c r="J11029" t="s">
        <v>14</v>
      </c>
      <c r="K11029" t="str">
        <f>INDEX(State_Code_Name!B:B,MATCH(Consumer_Complaints!E11029,State_Code_Name!C:C,0))</f>
        <v>California</v>
      </c>
      <c r="L11029">
        <f t="shared" si="516"/>
        <v>0</v>
      </c>
      <c r="M11029">
        <f t="shared" si="517"/>
        <v>2014</v>
      </c>
      <c r="N11029" t="str">
        <f t="shared" si="518"/>
        <v>Q1</v>
      </c>
    </row>
    <row r="11030" spans="1:14" x14ac:dyDescent="0.35">
      <c r="A11030">
        <v>1044953</v>
      </c>
      <c r="B11030" t="s">
        <v>21</v>
      </c>
      <c r="C11030" t="s">
        <v>16</v>
      </c>
      <c r="D11030" t="s">
        <v>20</v>
      </c>
      <c r="E11030" t="s">
        <v>22</v>
      </c>
      <c r="F11030" t="s">
        <v>19</v>
      </c>
      <c r="G11030" s="10">
        <v>41907</v>
      </c>
      <c r="H11030" s="10">
        <v>41907</v>
      </c>
      <c r="I11030" t="s">
        <v>14</v>
      </c>
      <c r="J11030" t="s">
        <v>15</v>
      </c>
      <c r="K11030" t="str">
        <f>INDEX(State_Code_Name!B:B,MATCH(Consumer_Complaints!E11030,State_Code_Name!C:C,0))</f>
        <v>New York</v>
      </c>
      <c r="L11030">
        <f t="shared" si="516"/>
        <v>0</v>
      </c>
      <c r="M11030">
        <f t="shared" si="517"/>
        <v>2014</v>
      </c>
      <c r="N11030" t="str">
        <f t="shared" si="518"/>
        <v>Q3</v>
      </c>
    </row>
    <row r="11031" spans="1:14" x14ac:dyDescent="0.35">
      <c r="A11031">
        <v>1188774</v>
      </c>
      <c r="B11031" t="s">
        <v>280</v>
      </c>
      <c r="C11031" t="s">
        <v>32</v>
      </c>
      <c r="D11031" t="s">
        <v>41</v>
      </c>
      <c r="E11031" t="s">
        <v>46</v>
      </c>
      <c r="F11031" t="s">
        <v>19</v>
      </c>
      <c r="G11031" s="10">
        <v>42248</v>
      </c>
      <c r="H11031" s="10">
        <v>42248</v>
      </c>
      <c r="I11031" t="s">
        <v>14</v>
      </c>
      <c r="J11031" t="s">
        <v>15</v>
      </c>
      <c r="K11031" t="str">
        <f>INDEX(State_Code_Name!B:B,MATCH(Consumer_Complaints!E11031,State_Code_Name!C:C,0))</f>
        <v>Pennsylvania</v>
      </c>
      <c r="L11031">
        <f t="shared" si="516"/>
        <v>0</v>
      </c>
      <c r="M11031">
        <f t="shared" si="517"/>
        <v>2015</v>
      </c>
      <c r="N11031" t="str">
        <f t="shared" si="518"/>
        <v>Q3</v>
      </c>
    </row>
    <row r="11032" spans="1:14" x14ac:dyDescent="0.35">
      <c r="A11032">
        <v>1599697</v>
      </c>
      <c r="B11032" t="s">
        <v>285</v>
      </c>
      <c r="C11032" t="s">
        <v>9</v>
      </c>
      <c r="D11032" t="s">
        <v>10</v>
      </c>
      <c r="E11032" t="s">
        <v>22</v>
      </c>
      <c r="F11032" t="s">
        <v>19</v>
      </c>
      <c r="G11032" s="10">
        <v>42226</v>
      </c>
      <c r="H11032" s="10">
        <v>42226</v>
      </c>
      <c r="I11032" t="s">
        <v>14</v>
      </c>
      <c r="J11032" t="s">
        <v>15</v>
      </c>
      <c r="K11032" t="str">
        <f>INDEX(State_Code_Name!B:B,MATCH(Consumer_Complaints!E11032,State_Code_Name!C:C,0))</f>
        <v>New York</v>
      </c>
      <c r="L11032">
        <f t="shared" si="516"/>
        <v>0</v>
      </c>
      <c r="M11032">
        <f t="shared" si="517"/>
        <v>2015</v>
      </c>
      <c r="N11032" t="str">
        <f t="shared" si="518"/>
        <v>Q3</v>
      </c>
    </row>
    <row r="11033" spans="1:14" x14ac:dyDescent="0.35">
      <c r="A11033">
        <v>1281417</v>
      </c>
      <c r="B11033" t="s">
        <v>311</v>
      </c>
      <c r="C11033" t="s">
        <v>9</v>
      </c>
      <c r="D11033" t="s">
        <v>183</v>
      </c>
      <c r="E11033" t="s">
        <v>155</v>
      </c>
      <c r="F11033" t="s">
        <v>19</v>
      </c>
      <c r="G11033" s="10">
        <v>42076</v>
      </c>
      <c r="H11033" s="10">
        <v>42076</v>
      </c>
      <c r="I11033" t="s">
        <v>14</v>
      </c>
      <c r="J11033" t="s">
        <v>14</v>
      </c>
      <c r="K11033" t="e">
        <f>INDEX(State_Code_Name!B:B,MATCH(Consumer_Complaints!E11033,State_Code_Name!C:C,0))</f>
        <v>#N/A</v>
      </c>
      <c r="L11033">
        <f t="shared" si="516"/>
        <v>0</v>
      </c>
      <c r="M11033">
        <f t="shared" si="517"/>
        <v>2015</v>
      </c>
      <c r="N11033" t="str">
        <f t="shared" si="518"/>
        <v>Q1</v>
      </c>
    </row>
    <row r="11034" spans="1:14" x14ac:dyDescent="0.35">
      <c r="A11034">
        <v>1729048</v>
      </c>
      <c r="B11034" t="s">
        <v>38</v>
      </c>
      <c r="C11034" t="s">
        <v>26</v>
      </c>
      <c r="D11034" t="s">
        <v>27</v>
      </c>
      <c r="E11034" t="s">
        <v>91</v>
      </c>
      <c r="F11034" t="s">
        <v>19</v>
      </c>
      <c r="G11034" s="10">
        <v>42491</v>
      </c>
      <c r="H11034" s="10">
        <v>42491</v>
      </c>
      <c r="I11034" t="s">
        <v>14</v>
      </c>
      <c r="J11034" t="s">
        <v>15</v>
      </c>
      <c r="K11034" t="str">
        <f>INDEX(State_Code_Name!B:B,MATCH(Consumer_Complaints!E11034,State_Code_Name!C:C,0))</f>
        <v>Vermont</v>
      </c>
      <c r="L11034">
        <f t="shared" si="516"/>
        <v>0</v>
      </c>
      <c r="M11034">
        <f t="shared" si="517"/>
        <v>2016</v>
      </c>
      <c r="N11034" t="str">
        <f t="shared" si="518"/>
        <v>Q2</v>
      </c>
    </row>
    <row r="11035" spans="1:14" x14ac:dyDescent="0.35">
      <c r="A11035">
        <v>715903</v>
      </c>
      <c r="B11035" t="s">
        <v>11</v>
      </c>
      <c r="C11035" t="s">
        <v>26</v>
      </c>
      <c r="D11035" t="s">
        <v>27</v>
      </c>
      <c r="E11035" t="s">
        <v>18</v>
      </c>
      <c r="F11035" t="s">
        <v>19</v>
      </c>
      <c r="G11035" s="10">
        <v>41685</v>
      </c>
      <c r="H11035" s="10">
        <v>41690</v>
      </c>
      <c r="I11035" t="s">
        <v>14</v>
      </c>
      <c r="J11035" t="s">
        <v>15</v>
      </c>
      <c r="K11035" t="str">
        <f>INDEX(State_Code_Name!B:B,MATCH(Consumer_Complaints!E11035,State_Code_Name!C:C,0))</f>
        <v>California</v>
      </c>
      <c r="L11035">
        <f t="shared" si="516"/>
        <v>5</v>
      </c>
      <c r="M11035">
        <f t="shared" si="517"/>
        <v>2014</v>
      </c>
      <c r="N11035" t="str">
        <f t="shared" si="518"/>
        <v>Q1</v>
      </c>
    </row>
    <row r="11036" spans="1:14" x14ac:dyDescent="0.35">
      <c r="A11036">
        <v>1888587</v>
      </c>
      <c r="B11036" t="s">
        <v>47</v>
      </c>
      <c r="C11036" t="s">
        <v>26</v>
      </c>
      <c r="D11036" t="s">
        <v>27</v>
      </c>
      <c r="E11036" t="s">
        <v>31</v>
      </c>
      <c r="F11036" t="s">
        <v>305</v>
      </c>
      <c r="G11036" s="10">
        <v>42480</v>
      </c>
      <c r="H11036" s="10">
        <v>42480</v>
      </c>
      <c r="I11036" t="s">
        <v>14</v>
      </c>
      <c r="J11036" t="s">
        <v>15</v>
      </c>
      <c r="K11036" t="str">
        <f>INDEX(State_Code_Name!B:B,MATCH(Consumer_Complaints!E11036,State_Code_Name!C:C,0))</f>
        <v>Texas</v>
      </c>
      <c r="L11036">
        <f t="shared" si="516"/>
        <v>0</v>
      </c>
      <c r="M11036">
        <f t="shared" si="517"/>
        <v>2016</v>
      </c>
      <c r="N11036" t="str">
        <f t="shared" si="518"/>
        <v>Q2</v>
      </c>
    </row>
    <row r="11037" spans="1:14" x14ac:dyDescent="0.35">
      <c r="A11037">
        <v>554220</v>
      </c>
      <c r="B11037" t="s">
        <v>201</v>
      </c>
      <c r="C11037" t="s">
        <v>26</v>
      </c>
      <c r="D11037" t="s">
        <v>27</v>
      </c>
      <c r="E11037" t="s">
        <v>158</v>
      </c>
      <c r="F11037" t="s">
        <v>305</v>
      </c>
      <c r="G11037" s="10">
        <v>41465</v>
      </c>
      <c r="H11037" s="10">
        <v>41496</v>
      </c>
      <c r="I11037" t="s">
        <v>14</v>
      </c>
      <c r="J11037" t="s">
        <v>15</v>
      </c>
      <c r="K11037" t="str">
        <f>INDEX(State_Code_Name!B:B,MATCH(Consumer_Complaints!E11037,State_Code_Name!C:C,0))</f>
        <v>New Mexico</v>
      </c>
      <c r="L11037">
        <f t="shared" si="516"/>
        <v>31</v>
      </c>
      <c r="M11037">
        <f t="shared" si="517"/>
        <v>2013</v>
      </c>
      <c r="N11037" t="str">
        <f t="shared" si="518"/>
        <v>Q3</v>
      </c>
    </row>
    <row r="11038" spans="1:14" x14ac:dyDescent="0.35">
      <c r="A11038">
        <v>1185849</v>
      </c>
      <c r="B11038" t="s">
        <v>148</v>
      </c>
      <c r="C11038" t="s">
        <v>16</v>
      </c>
      <c r="D11038" t="s">
        <v>20</v>
      </c>
      <c r="E11038" t="s">
        <v>31</v>
      </c>
      <c r="F11038" t="s">
        <v>19</v>
      </c>
      <c r="G11038" s="10">
        <v>42217</v>
      </c>
      <c r="H11038" s="10">
        <v>42217</v>
      </c>
      <c r="I11038" t="s">
        <v>14</v>
      </c>
      <c r="J11038" t="s">
        <v>15</v>
      </c>
      <c r="K11038" t="str">
        <f>INDEX(State_Code_Name!B:B,MATCH(Consumer_Complaints!E11038,State_Code_Name!C:C,0))</f>
        <v>Texas</v>
      </c>
      <c r="L11038">
        <f t="shared" si="516"/>
        <v>0</v>
      </c>
      <c r="M11038">
        <f t="shared" si="517"/>
        <v>2015</v>
      </c>
      <c r="N11038" t="str">
        <f t="shared" si="518"/>
        <v>Q3</v>
      </c>
    </row>
    <row r="11039" spans="1:14" x14ac:dyDescent="0.35">
      <c r="A11039">
        <v>1482315</v>
      </c>
      <c r="B11039" t="s">
        <v>30</v>
      </c>
      <c r="C11039" t="s">
        <v>26</v>
      </c>
      <c r="D11039" t="s">
        <v>27</v>
      </c>
      <c r="E11039" t="s">
        <v>18</v>
      </c>
      <c r="F11039" t="s">
        <v>19</v>
      </c>
      <c r="G11039" s="10">
        <v>42207</v>
      </c>
      <c r="H11039" s="10">
        <v>42207</v>
      </c>
      <c r="I11039" t="s">
        <v>14</v>
      </c>
      <c r="J11039" t="s">
        <v>14</v>
      </c>
      <c r="K11039" t="str">
        <f>INDEX(State_Code_Name!B:B,MATCH(Consumer_Complaints!E11039,State_Code_Name!C:C,0))</f>
        <v>California</v>
      </c>
      <c r="L11039">
        <f t="shared" si="516"/>
        <v>0</v>
      </c>
      <c r="M11039">
        <f t="shared" si="517"/>
        <v>2015</v>
      </c>
      <c r="N11039" t="str">
        <f t="shared" si="518"/>
        <v>Q3</v>
      </c>
    </row>
    <row r="11040" spans="1:14" x14ac:dyDescent="0.35">
      <c r="A11040">
        <v>2030002</v>
      </c>
      <c r="B11040" t="s">
        <v>237</v>
      </c>
      <c r="C11040" t="s">
        <v>32</v>
      </c>
      <c r="D11040" t="s">
        <v>161</v>
      </c>
      <c r="E11040" t="s">
        <v>184</v>
      </c>
      <c r="F11040" t="s">
        <v>19</v>
      </c>
      <c r="G11040" s="10">
        <v>42577</v>
      </c>
      <c r="H11040" s="10">
        <v>42577</v>
      </c>
      <c r="I11040" t="s">
        <v>14</v>
      </c>
      <c r="J11040" t="s">
        <v>15</v>
      </c>
      <c r="K11040" t="str">
        <f>INDEX(State_Code_Name!B:B,MATCH(Consumer_Complaints!E11040,State_Code_Name!C:C,0))</f>
        <v>Mississippi</v>
      </c>
      <c r="L11040">
        <f t="shared" si="516"/>
        <v>0</v>
      </c>
      <c r="M11040">
        <f t="shared" si="517"/>
        <v>2016</v>
      </c>
      <c r="N11040" t="str">
        <f t="shared" si="518"/>
        <v>Q3</v>
      </c>
    </row>
    <row r="11041" spans="1:14" x14ac:dyDescent="0.35">
      <c r="A11041">
        <v>1160727</v>
      </c>
      <c r="B11041" t="s">
        <v>63</v>
      </c>
      <c r="C11041" t="s">
        <v>61</v>
      </c>
      <c r="D11041" t="s">
        <v>282</v>
      </c>
      <c r="E11041" t="s">
        <v>59</v>
      </c>
      <c r="F11041" t="s">
        <v>19</v>
      </c>
      <c r="G11041" s="10">
        <v>41990</v>
      </c>
      <c r="H11041" s="10">
        <v>41992</v>
      </c>
      <c r="I11041" t="s">
        <v>14</v>
      </c>
      <c r="J11041" t="s">
        <v>15</v>
      </c>
      <c r="K11041" t="str">
        <f>INDEX(State_Code_Name!B:B,MATCH(Consumer_Complaints!E11041,State_Code_Name!C:C,0))</f>
        <v>Illinois</v>
      </c>
      <c r="L11041">
        <f t="shared" si="516"/>
        <v>2</v>
      </c>
      <c r="M11041">
        <f t="shared" si="517"/>
        <v>2014</v>
      </c>
      <c r="N11041" t="str">
        <f t="shared" si="518"/>
        <v>Q4</v>
      </c>
    </row>
    <row r="11042" spans="1:14" x14ac:dyDescent="0.35">
      <c r="A11042">
        <v>1288272</v>
      </c>
      <c r="B11042" t="s">
        <v>102</v>
      </c>
      <c r="C11042" t="s">
        <v>26</v>
      </c>
      <c r="D11042" t="s">
        <v>27</v>
      </c>
      <c r="E11042" t="s">
        <v>22</v>
      </c>
      <c r="F11042" t="s">
        <v>19</v>
      </c>
      <c r="G11042" s="10">
        <v>42081</v>
      </c>
      <c r="H11042" s="10">
        <v>42086</v>
      </c>
      <c r="I11042" t="s">
        <v>14</v>
      </c>
      <c r="J11042" t="s">
        <v>15</v>
      </c>
      <c r="K11042" t="str">
        <f>INDEX(State_Code_Name!B:B,MATCH(Consumer_Complaints!E11042,State_Code_Name!C:C,0))</f>
        <v>New York</v>
      </c>
      <c r="L11042">
        <f t="shared" si="516"/>
        <v>5</v>
      </c>
      <c r="M11042">
        <f t="shared" si="517"/>
        <v>2015</v>
      </c>
      <c r="N11042" t="str">
        <f t="shared" si="518"/>
        <v>Q1</v>
      </c>
    </row>
    <row r="11043" spans="1:14" x14ac:dyDescent="0.35">
      <c r="A11043">
        <v>1022299</v>
      </c>
      <c r="B11043" t="s">
        <v>21</v>
      </c>
      <c r="C11043" t="s">
        <v>16</v>
      </c>
      <c r="D11043" t="s">
        <v>20</v>
      </c>
      <c r="E11043" t="s">
        <v>70</v>
      </c>
      <c r="F11043" t="s">
        <v>13</v>
      </c>
      <c r="G11043" s="10">
        <v>41921</v>
      </c>
      <c r="H11043" s="10">
        <v>41982</v>
      </c>
      <c r="I11043" t="s">
        <v>14</v>
      </c>
      <c r="J11043" t="s">
        <v>15</v>
      </c>
      <c r="K11043" t="str">
        <f>INDEX(State_Code_Name!B:B,MATCH(Consumer_Complaints!E11043,State_Code_Name!C:C,0))</f>
        <v>Massachusetts</v>
      </c>
      <c r="L11043">
        <f t="shared" si="516"/>
        <v>61</v>
      </c>
      <c r="M11043">
        <f t="shared" si="517"/>
        <v>2014</v>
      </c>
      <c r="N11043" t="str">
        <f t="shared" si="518"/>
        <v>Q4</v>
      </c>
    </row>
    <row r="11044" spans="1:14" x14ac:dyDescent="0.35">
      <c r="A11044">
        <v>1029073</v>
      </c>
      <c r="B11044" t="s">
        <v>181</v>
      </c>
      <c r="C11044" t="s">
        <v>32</v>
      </c>
      <c r="D11044" t="s">
        <v>41</v>
      </c>
      <c r="E11044" t="s">
        <v>51</v>
      </c>
      <c r="F11044" t="s">
        <v>19</v>
      </c>
      <c r="G11044" s="10">
        <v>41897</v>
      </c>
      <c r="H11044" s="10">
        <v>41900</v>
      </c>
      <c r="I11044" t="s">
        <v>14</v>
      </c>
      <c r="J11044" t="s">
        <v>15</v>
      </c>
      <c r="K11044" t="str">
        <f>INDEX(State_Code_Name!B:B,MATCH(Consumer_Complaints!E11044,State_Code_Name!C:C,0))</f>
        <v>Washington</v>
      </c>
      <c r="L11044">
        <f t="shared" si="516"/>
        <v>3</v>
      </c>
      <c r="M11044">
        <f t="shared" si="517"/>
        <v>2014</v>
      </c>
      <c r="N11044" t="str">
        <f t="shared" si="518"/>
        <v>Q3</v>
      </c>
    </row>
    <row r="11045" spans="1:14" x14ac:dyDescent="0.35">
      <c r="A11045">
        <v>315334</v>
      </c>
      <c r="B11045" t="s">
        <v>50</v>
      </c>
      <c r="C11045" t="s">
        <v>36</v>
      </c>
      <c r="D11045" t="s">
        <v>99</v>
      </c>
      <c r="E11045" t="s">
        <v>98</v>
      </c>
      <c r="F11045" t="s">
        <v>19</v>
      </c>
      <c r="G11045" s="10">
        <v>41318</v>
      </c>
      <c r="H11045" s="10">
        <v>41318</v>
      </c>
      <c r="I11045" t="s">
        <v>14</v>
      </c>
      <c r="J11045" t="s">
        <v>15</v>
      </c>
      <c r="K11045" t="str">
        <f>INDEX(State_Code_Name!B:B,MATCH(Consumer_Complaints!E11045,State_Code_Name!C:C,0))</f>
        <v>Colorado</v>
      </c>
      <c r="L11045">
        <f t="shared" si="516"/>
        <v>0</v>
      </c>
      <c r="M11045">
        <f t="shared" si="517"/>
        <v>2013</v>
      </c>
      <c r="N11045" t="str">
        <f t="shared" si="518"/>
        <v>Q1</v>
      </c>
    </row>
    <row r="11046" spans="1:14" x14ac:dyDescent="0.35">
      <c r="A11046">
        <v>1395094</v>
      </c>
      <c r="B11046" t="s">
        <v>97</v>
      </c>
      <c r="C11046" t="s">
        <v>52</v>
      </c>
      <c r="D11046" t="s">
        <v>103</v>
      </c>
      <c r="E11046" t="s">
        <v>171</v>
      </c>
      <c r="F11046" t="s">
        <v>19</v>
      </c>
      <c r="G11046" s="10">
        <v>42152</v>
      </c>
      <c r="H11046" s="10">
        <v>42152</v>
      </c>
      <c r="I11046" t="s">
        <v>14</v>
      </c>
      <c r="J11046" t="s">
        <v>15</v>
      </c>
      <c r="K11046" t="str">
        <f>INDEX(State_Code_Name!B:B,MATCH(Consumer_Complaints!E11046,State_Code_Name!C:C,0))</f>
        <v>Louisiana</v>
      </c>
      <c r="L11046">
        <f t="shared" si="516"/>
        <v>0</v>
      </c>
      <c r="M11046">
        <f t="shared" si="517"/>
        <v>2015</v>
      </c>
      <c r="N11046" t="str">
        <f t="shared" si="518"/>
        <v>Q2</v>
      </c>
    </row>
    <row r="11047" spans="1:14" x14ac:dyDescent="0.35">
      <c r="A11047">
        <v>1006800</v>
      </c>
      <c r="B11047" t="s">
        <v>60</v>
      </c>
      <c r="C11047" t="s">
        <v>52</v>
      </c>
      <c r="D11047" t="s">
        <v>96</v>
      </c>
      <c r="E11047" t="s">
        <v>22</v>
      </c>
      <c r="F11047" t="s">
        <v>19</v>
      </c>
      <c r="G11047" s="10">
        <v>41879</v>
      </c>
      <c r="H11047" s="10">
        <v>41879</v>
      </c>
      <c r="I11047" t="s">
        <v>14</v>
      </c>
      <c r="J11047" t="s">
        <v>15</v>
      </c>
      <c r="K11047" t="str">
        <f>INDEX(State_Code_Name!B:B,MATCH(Consumer_Complaints!E11047,State_Code_Name!C:C,0))</f>
        <v>New York</v>
      </c>
      <c r="L11047">
        <f t="shared" si="516"/>
        <v>0</v>
      </c>
      <c r="M11047">
        <f t="shared" si="517"/>
        <v>2014</v>
      </c>
      <c r="N11047" t="str">
        <f t="shared" si="518"/>
        <v>Q3</v>
      </c>
    </row>
    <row r="11048" spans="1:14" x14ac:dyDescent="0.35">
      <c r="A11048">
        <v>318192</v>
      </c>
      <c r="B11048" t="s">
        <v>30</v>
      </c>
      <c r="C11048" t="s">
        <v>26</v>
      </c>
      <c r="D11048" t="s">
        <v>27</v>
      </c>
      <c r="E11048" t="s">
        <v>70</v>
      </c>
      <c r="F11048" t="s">
        <v>19</v>
      </c>
      <c r="G11048" s="10">
        <v>41320</v>
      </c>
      <c r="H11048" s="10">
        <v>41325</v>
      </c>
      <c r="I11048" t="s">
        <v>14</v>
      </c>
      <c r="J11048" t="s">
        <v>14</v>
      </c>
      <c r="K11048" t="str">
        <f>INDEX(State_Code_Name!B:B,MATCH(Consumer_Complaints!E11048,State_Code_Name!C:C,0))</f>
        <v>Massachusetts</v>
      </c>
      <c r="L11048">
        <f t="shared" si="516"/>
        <v>5</v>
      </c>
      <c r="M11048">
        <f t="shared" si="517"/>
        <v>2013</v>
      </c>
      <c r="N11048" t="str">
        <f t="shared" si="518"/>
        <v>Q1</v>
      </c>
    </row>
    <row r="11049" spans="1:14" x14ac:dyDescent="0.35">
      <c r="A11049">
        <v>989184</v>
      </c>
      <c r="B11049" t="s">
        <v>60</v>
      </c>
      <c r="C11049" t="s">
        <v>52</v>
      </c>
      <c r="D11049" t="s">
        <v>103</v>
      </c>
      <c r="E11049" t="s">
        <v>18</v>
      </c>
      <c r="F11049" t="s">
        <v>19</v>
      </c>
      <c r="G11049" s="10">
        <v>41869</v>
      </c>
      <c r="H11049" s="10">
        <v>41869</v>
      </c>
      <c r="I11049" t="s">
        <v>14</v>
      </c>
      <c r="J11049" t="s">
        <v>15</v>
      </c>
      <c r="K11049" t="str">
        <f>INDEX(State_Code_Name!B:B,MATCH(Consumer_Complaints!E11049,State_Code_Name!C:C,0))</f>
        <v>California</v>
      </c>
      <c r="L11049">
        <f t="shared" si="516"/>
        <v>0</v>
      </c>
      <c r="M11049">
        <f t="shared" si="517"/>
        <v>2014</v>
      </c>
      <c r="N11049" t="str">
        <f t="shared" si="518"/>
        <v>Q3</v>
      </c>
    </row>
    <row r="11050" spans="1:14" x14ac:dyDescent="0.35">
      <c r="A11050">
        <v>2051207</v>
      </c>
      <c r="B11050" t="s">
        <v>502</v>
      </c>
      <c r="C11050" t="s">
        <v>16</v>
      </c>
      <c r="D11050" t="s">
        <v>24</v>
      </c>
      <c r="E11050" t="s">
        <v>59</v>
      </c>
      <c r="F11050" t="s">
        <v>19</v>
      </c>
      <c r="G11050" s="10">
        <v>42590</v>
      </c>
      <c r="H11050" s="10">
        <v>42590</v>
      </c>
      <c r="I11050" t="s">
        <v>14</v>
      </c>
      <c r="J11050" t="s">
        <v>14</v>
      </c>
      <c r="K11050" t="str">
        <f>INDEX(State_Code_Name!B:B,MATCH(Consumer_Complaints!E11050,State_Code_Name!C:C,0))</f>
        <v>Illinois</v>
      </c>
      <c r="L11050">
        <f t="shared" si="516"/>
        <v>0</v>
      </c>
      <c r="M11050">
        <f t="shared" si="517"/>
        <v>2016</v>
      </c>
      <c r="N11050" t="str">
        <f t="shared" si="518"/>
        <v>Q3</v>
      </c>
    </row>
    <row r="11051" spans="1:14" x14ac:dyDescent="0.35">
      <c r="A11051">
        <v>1348640</v>
      </c>
      <c r="B11051" t="s">
        <v>43</v>
      </c>
      <c r="C11051" t="s">
        <v>16</v>
      </c>
      <c r="D11051" t="s">
        <v>24</v>
      </c>
      <c r="E11051" t="s">
        <v>18</v>
      </c>
      <c r="F11051" t="s">
        <v>19</v>
      </c>
      <c r="G11051" s="10">
        <v>42121</v>
      </c>
      <c r="H11051" s="10">
        <v>42121</v>
      </c>
      <c r="I11051" t="s">
        <v>14</v>
      </c>
      <c r="J11051" t="s">
        <v>15</v>
      </c>
      <c r="K11051" t="str">
        <f>INDEX(State_Code_Name!B:B,MATCH(Consumer_Complaints!E11051,State_Code_Name!C:C,0))</f>
        <v>California</v>
      </c>
      <c r="L11051">
        <f t="shared" si="516"/>
        <v>0</v>
      </c>
      <c r="M11051">
        <f t="shared" si="517"/>
        <v>2015</v>
      </c>
      <c r="N11051" t="str">
        <f t="shared" si="518"/>
        <v>Q2</v>
      </c>
    </row>
    <row r="11052" spans="1:14" x14ac:dyDescent="0.35">
      <c r="A11052">
        <v>2080949</v>
      </c>
      <c r="B11052" t="s">
        <v>345</v>
      </c>
      <c r="C11052" t="s">
        <v>9</v>
      </c>
      <c r="D11052" t="s">
        <v>183</v>
      </c>
      <c r="E11052" t="s">
        <v>100</v>
      </c>
      <c r="F11052" t="s">
        <v>19</v>
      </c>
      <c r="G11052" s="10">
        <v>42606</v>
      </c>
      <c r="H11052" s="10">
        <v>42606</v>
      </c>
      <c r="I11052" t="s">
        <v>14</v>
      </c>
      <c r="J11052" t="s">
        <v>15</v>
      </c>
      <c r="K11052" t="str">
        <f>INDEX(State_Code_Name!B:B,MATCH(Consumer_Complaints!E11052,State_Code_Name!C:C,0))</f>
        <v>Arizona</v>
      </c>
      <c r="L11052">
        <f t="shared" si="516"/>
        <v>0</v>
      </c>
      <c r="M11052">
        <f t="shared" si="517"/>
        <v>2016</v>
      </c>
      <c r="N11052" t="str">
        <f t="shared" si="518"/>
        <v>Q3</v>
      </c>
    </row>
    <row r="11053" spans="1:14" x14ac:dyDescent="0.35">
      <c r="A11053">
        <v>1996012</v>
      </c>
      <c r="B11053" t="s">
        <v>141</v>
      </c>
      <c r="C11053" t="s">
        <v>26</v>
      </c>
      <c r="D11053" t="s">
        <v>27</v>
      </c>
      <c r="E11053" t="s">
        <v>59</v>
      </c>
      <c r="F11053" t="s">
        <v>19</v>
      </c>
      <c r="G11053" s="10">
        <v>42376</v>
      </c>
      <c r="H11053" s="10">
        <v>42376</v>
      </c>
      <c r="I11053" t="s">
        <v>14</v>
      </c>
      <c r="J11053" t="s">
        <v>15</v>
      </c>
      <c r="K11053" t="str">
        <f>INDEX(State_Code_Name!B:B,MATCH(Consumer_Complaints!E11053,State_Code_Name!C:C,0))</f>
        <v>Illinois</v>
      </c>
      <c r="L11053">
        <f t="shared" si="516"/>
        <v>0</v>
      </c>
      <c r="M11053">
        <f t="shared" si="517"/>
        <v>2016</v>
      </c>
      <c r="N11053" t="str">
        <f t="shared" si="518"/>
        <v>Q1</v>
      </c>
    </row>
    <row r="11054" spans="1:14" x14ac:dyDescent="0.35">
      <c r="A11054">
        <v>684052</v>
      </c>
      <c r="B11054" t="s">
        <v>63</v>
      </c>
      <c r="C11054" t="s">
        <v>61</v>
      </c>
      <c r="D11054" t="s">
        <v>282</v>
      </c>
      <c r="E11054" t="s">
        <v>40</v>
      </c>
      <c r="F11054" t="s">
        <v>19</v>
      </c>
      <c r="G11054" s="10">
        <v>41663</v>
      </c>
      <c r="H11054" s="10">
        <v>41663</v>
      </c>
      <c r="I11054" t="s">
        <v>14</v>
      </c>
      <c r="J11054" t="s">
        <v>15</v>
      </c>
      <c r="K11054" t="str">
        <f>INDEX(State_Code_Name!B:B,MATCH(Consumer_Complaints!E11054,State_Code_Name!C:C,0))</f>
        <v>Nevada</v>
      </c>
      <c r="L11054">
        <f t="shared" si="516"/>
        <v>0</v>
      </c>
      <c r="M11054">
        <f t="shared" si="517"/>
        <v>2014</v>
      </c>
      <c r="N11054" t="str">
        <f t="shared" si="518"/>
        <v>Q1</v>
      </c>
    </row>
    <row r="11055" spans="1:14" x14ac:dyDescent="0.35">
      <c r="A11055">
        <v>1612414</v>
      </c>
      <c r="B11055" t="s">
        <v>111</v>
      </c>
      <c r="C11055" t="s">
        <v>26</v>
      </c>
      <c r="D11055" t="s">
        <v>27</v>
      </c>
      <c r="E11055" t="s">
        <v>18</v>
      </c>
      <c r="F11055" t="s">
        <v>19</v>
      </c>
      <c r="G11055" s="10">
        <v>42295</v>
      </c>
      <c r="H11055" s="10">
        <v>42295</v>
      </c>
      <c r="I11055" t="s">
        <v>14</v>
      </c>
      <c r="J11055" t="s">
        <v>14</v>
      </c>
      <c r="K11055" t="str">
        <f>INDEX(State_Code_Name!B:B,MATCH(Consumer_Complaints!E11055,State_Code_Name!C:C,0))</f>
        <v>California</v>
      </c>
      <c r="L11055">
        <f t="shared" si="516"/>
        <v>0</v>
      </c>
      <c r="M11055">
        <f t="shared" si="517"/>
        <v>2015</v>
      </c>
      <c r="N11055" t="str">
        <f t="shared" si="518"/>
        <v>Q4</v>
      </c>
    </row>
    <row r="11056" spans="1:14" x14ac:dyDescent="0.35">
      <c r="A11056">
        <v>1911273</v>
      </c>
      <c r="B11056" t="s">
        <v>371</v>
      </c>
      <c r="C11056" t="s">
        <v>32</v>
      </c>
      <c r="D11056" t="s">
        <v>161</v>
      </c>
      <c r="E11056" t="s">
        <v>31</v>
      </c>
      <c r="F11056" t="s">
        <v>19</v>
      </c>
      <c r="G11056" s="10">
        <v>42495</v>
      </c>
      <c r="H11056" s="10">
        <v>42495</v>
      </c>
      <c r="I11056" t="s">
        <v>14</v>
      </c>
      <c r="J11056" t="s">
        <v>15</v>
      </c>
      <c r="K11056" t="str">
        <f>INDEX(State_Code_Name!B:B,MATCH(Consumer_Complaints!E11056,State_Code_Name!C:C,0))</f>
        <v>Texas</v>
      </c>
      <c r="L11056">
        <f t="shared" si="516"/>
        <v>0</v>
      </c>
      <c r="M11056">
        <f t="shared" si="517"/>
        <v>2016</v>
      </c>
      <c r="N11056" t="str">
        <f t="shared" si="518"/>
        <v>Q2</v>
      </c>
    </row>
    <row r="11057" spans="1:14" x14ac:dyDescent="0.35">
      <c r="A11057">
        <v>1902030</v>
      </c>
      <c r="B11057" t="s">
        <v>274</v>
      </c>
      <c r="C11057" t="s">
        <v>32</v>
      </c>
      <c r="D11057" t="s">
        <v>116</v>
      </c>
      <c r="E11057" t="s">
        <v>35</v>
      </c>
      <c r="F11057" t="s">
        <v>19</v>
      </c>
      <c r="G11057" s="10">
        <v>42489</v>
      </c>
      <c r="H11057" s="10">
        <v>42489</v>
      </c>
      <c r="I11057" t="s">
        <v>14</v>
      </c>
      <c r="J11057" t="s">
        <v>15</v>
      </c>
      <c r="K11057" t="str">
        <f>INDEX(State_Code_Name!B:B,MATCH(Consumer_Complaints!E11057,State_Code_Name!C:C,0))</f>
        <v>Florida</v>
      </c>
      <c r="L11057">
        <f t="shared" si="516"/>
        <v>0</v>
      </c>
      <c r="M11057">
        <f t="shared" si="517"/>
        <v>2016</v>
      </c>
      <c r="N11057" t="str">
        <f t="shared" si="518"/>
        <v>Q2</v>
      </c>
    </row>
    <row r="11058" spans="1:14" x14ac:dyDescent="0.35">
      <c r="A11058">
        <v>224741</v>
      </c>
      <c r="B11058" t="s">
        <v>11</v>
      </c>
      <c r="C11058" t="s">
        <v>16</v>
      </c>
      <c r="D11058" t="s">
        <v>17</v>
      </c>
      <c r="E11058" t="s">
        <v>18</v>
      </c>
      <c r="F11058" t="s">
        <v>19</v>
      </c>
      <c r="G11058" s="10">
        <v>41487</v>
      </c>
      <c r="H11058" s="10">
        <v>41518</v>
      </c>
      <c r="I11058" t="s">
        <v>14</v>
      </c>
      <c r="J11058" t="s">
        <v>14</v>
      </c>
      <c r="K11058" t="str">
        <f>INDEX(State_Code_Name!B:B,MATCH(Consumer_Complaints!E11058,State_Code_Name!C:C,0))</f>
        <v>California</v>
      </c>
      <c r="L11058">
        <f t="shared" si="516"/>
        <v>31</v>
      </c>
      <c r="M11058">
        <f t="shared" si="517"/>
        <v>2013</v>
      </c>
      <c r="N11058" t="str">
        <f t="shared" si="518"/>
        <v>Q3</v>
      </c>
    </row>
    <row r="11059" spans="1:14" x14ac:dyDescent="0.35">
      <c r="A11059">
        <v>1328282</v>
      </c>
      <c r="B11059" t="s">
        <v>38</v>
      </c>
      <c r="C11059" t="s">
        <v>26</v>
      </c>
      <c r="D11059" t="s">
        <v>78</v>
      </c>
      <c r="E11059" t="s">
        <v>22</v>
      </c>
      <c r="F11059" t="s">
        <v>19</v>
      </c>
      <c r="G11059" s="10">
        <v>42107</v>
      </c>
      <c r="H11059" s="10">
        <v>42107</v>
      </c>
      <c r="I11059" t="s">
        <v>14</v>
      </c>
      <c r="J11059" t="s">
        <v>14</v>
      </c>
      <c r="K11059" t="str">
        <f>INDEX(State_Code_Name!B:B,MATCH(Consumer_Complaints!E11059,State_Code_Name!C:C,0))</f>
        <v>New York</v>
      </c>
      <c r="L11059">
        <f t="shared" si="516"/>
        <v>0</v>
      </c>
      <c r="M11059">
        <f t="shared" si="517"/>
        <v>2015</v>
      </c>
      <c r="N11059" t="str">
        <f t="shared" si="518"/>
        <v>Q2</v>
      </c>
    </row>
    <row r="11060" spans="1:14" x14ac:dyDescent="0.35">
      <c r="A11060">
        <v>1779349</v>
      </c>
      <c r="B11060" t="s">
        <v>43</v>
      </c>
      <c r="C11060" t="s">
        <v>26</v>
      </c>
      <c r="D11060" t="s">
        <v>27</v>
      </c>
      <c r="E11060" t="s">
        <v>46</v>
      </c>
      <c r="F11060" t="s">
        <v>19</v>
      </c>
      <c r="G11060" s="10">
        <v>42615</v>
      </c>
      <c r="H11060" s="10">
        <v>42615</v>
      </c>
      <c r="I11060" t="s">
        <v>14</v>
      </c>
      <c r="J11060" t="s">
        <v>15</v>
      </c>
      <c r="K11060" t="str">
        <f>INDEX(State_Code_Name!B:B,MATCH(Consumer_Complaints!E11060,State_Code_Name!C:C,0))</f>
        <v>Pennsylvania</v>
      </c>
      <c r="L11060">
        <f t="shared" si="516"/>
        <v>0</v>
      </c>
      <c r="M11060">
        <f t="shared" si="517"/>
        <v>2016</v>
      </c>
      <c r="N11060" t="str">
        <f t="shared" si="518"/>
        <v>Q3</v>
      </c>
    </row>
    <row r="11061" spans="1:14" x14ac:dyDescent="0.35">
      <c r="A11061">
        <v>698294</v>
      </c>
      <c r="B11061" t="s">
        <v>43</v>
      </c>
      <c r="C11061" t="s">
        <v>9</v>
      </c>
      <c r="D11061" t="s">
        <v>175</v>
      </c>
      <c r="E11061" t="s">
        <v>12</v>
      </c>
      <c r="F11061" t="s">
        <v>19</v>
      </c>
      <c r="G11061" s="10">
        <v>41731</v>
      </c>
      <c r="H11061" s="10">
        <v>41731</v>
      </c>
      <c r="I11061" t="s">
        <v>14</v>
      </c>
      <c r="J11061" t="s">
        <v>15</v>
      </c>
      <c r="K11061" t="str">
        <f>INDEX(State_Code_Name!B:B,MATCH(Consumer_Complaints!E11061,State_Code_Name!C:C,0))</f>
        <v>Virginia</v>
      </c>
      <c r="L11061">
        <f t="shared" si="516"/>
        <v>0</v>
      </c>
      <c r="M11061">
        <f t="shared" si="517"/>
        <v>2014</v>
      </c>
      <c r="N11061" t="str">
        <f t="shared" si="518"/>
        <v>Q2</v>
      </c>
    </row>
    <row r="11062" spans="1:14" x14ac:dyDescent="0.35">
      <c r="A11062">
        <v>541226</v>
      </c>
      <c r="B11062" t="s">
        <v>54</v>
      </c>
      <c r="C11062" t="s">
        <v>52</v>
      </c>
      <c r="D11062" t="s">
        <v>103</v>
      </c>
      <c r="E11062" t="s">
        <v>18</v>
      </c>
      <c r="F11062" t="s">
        <v>19</v>
      </c>
      <c r="G11062" s="10">
        <v>41540</v>
      </c>
      <c r="H11062" s="10">
        <v>41540</v>
      </c>
      <c r="I11062" t="s">
        <v>14</v>
      </c>
      <c r="J11062" t="s">
        <v>15</v>
      </c>
      <c r="K11062" t="str">
        <f>INDEX(State_Code_Name!B:B,MATCH(Consumer_Complaints!E11062,State_Code_Name!C:C,0))</f>
        <v>California</v>
      </c>
      <c r="L11062">
        <f t="shared" si="516"/>
        <v>0</v>
      </c>
      <c r="M11062">
        <f t="shared" si="517"/>
        <v>2013</v>
      </c>
      <c r="N11062" t="str">
        <f t="shared" si="518"/>
        <v>Q3</v>
      </c>
    </row>
    <row r="11063" spans="1:14" x14ac:dyDescent="0.35">
      <c r="A11063">
        <v>378707</v>
      </c>
      <c r="B11063" t="s">
        <v>69</v>
      </c>
      <c r="C11063" t="s">
        <v>26</v>
      </c>
      <c r="D11063" t="s">
        <v>27</v>
      </c>
      <c r="E11063" t="s">
        <v>18</v>
      </c>
      <c r="F11063" t="s">
        <v>305</v>
      </c>
      <c r="G11063" s="10">
        <v>41551</v>
      </c>
      <c r="H11063" s="10">
        <v>41582</v>
      </c>
      <c r="I11063" t="s">
        <v>14</v>
      </c>
      <c r="J11063" t="s">
        <v>14</v>
      </c>
      <c r="K11063" t="str">
        <f>INDEX(State_Code_Name!B:B,MATCH(Consumer_Complaints!E11063,State_Code_Name!C:C,0))</f>
        <v>California</v>
      </c>
      <c r="L11063">
        <f t="shared" si="516"/>
        <v>31</v>
      </c>
      <c r="M11063">
        <f t="shared" si="517"/>
        <v>2013</v>
      </c>
      <c r="N11063" t="str">
        <f t="shared" si="518"/>
        <v>Q4</v>
      </c>
    </row>
    <row r="11064" spans="1:14" x14ac:dyDescent="0.35">
      <c r="A11064">
        <v>1676440</v>
      </c>
      <c r="B11064" t="s">
        <v>83</v>
      </c>
      <c r="C11064" t="s">
        <v>36</v>
      </c>
      <c r="D11064" t="s">
        <v>109</v>
      </c>
      <c r="E11064" t="s">
        <v>18</v>
      </c>
      <c r="F11064" t="s">
        <v>19</v>
      </c>
      <c r="G11064" s="10">
        <v>42338</v>
      </c>
      <c r="H11064" s="10">
        <v>42338</v>
      </c>
      <c r="I11064" t="s">
        <v>14</v>
      </c>
      <c r="J11064" t="s">
        <v>15</v>
      </c>
      <c r="K11064" t="str">
        <f>INDEX(State_Code_Name!B:B,MATCH(Consumer_Complaints!E11064,State_Code_Name!C:C,0))</f>
        <v>California</v>
      </c>
      <c r="L11064">
        <f t="shared" si="516"/>
        <v>0</v>
      </c>
      <c r="M11064">
        <f t="shared" si="517"/>
        <v>2015</v>
      </c>
      <c r="N11064" t="str">
        <f t="shared" si="518"/>
        <v>Q4</v>
      </c>
    </row>
    <row r="11065" spans="1:14" x14ac:dyDescent="0.35">
      <c r="A11065">
        <v>1075298</v>
      </c>
      <c r="B11065" t="s">
        <v>105</v>
      </c>
      <c r="C11065" t="s">
        <v>32</v>
      </c>
      <c r="D11065" t="s">
        <v>161</v>
      </c>
      <c r="E11065" t="s">
        <v>18</v>
      </c>
      <c r="F11065" t="s">
        <v>19</v>
      </c>
      <c r="G11065" s="10">
        <v>41929</v>
      </c>
      <c r="H11065" s="10">
        <v>41929</v>
      </c>
      <c r="I11065" t="s">
        <v>14</v>
      </c>
      <c r="J11065" t="s">
        <v>15</v>
      </c>
      <c r="K11065" t="str">
        <f>INDEX(State_Code_Name!B:B,MATCH(Consumer_Complaints!E11065,State_Code_Name!C:C,0))</f>
        <v>California</v>
      </c>
      <c r="L11065">
        <f t="shared" si="516"/>
        <v>0</v>
      </c>
      <c r="M11065">
        <f t="shared" si="517"/>
        <v>2014</v>
      </c>
      <c r="N11065" t="str">
        <f t="shared" si="518"/>
        <v>Q4</v>
      </c>
    </row>
    <row r="11066" spans="1:14" x14ac:dyDescent="0.35">
      <c r="A11066">
        <v>997604</v>
      </c>
      <c r="B11066" t="s">
        <v>47</v>
      </c>
      <c r="C11066" t="s">
        <v>26</v>
      </c>
      <c r="D11066" t="s">
        <v>27</v>
      </c>
      <c r="E11066" t="s">
        <v>46</v>
      </c>
      <c r="F11066" t="s">
        <v>19</v>
      </c>
      <c r="G11066" s="10">
        <v>41873</v>
      </c>
      <c r="H11066" s="10">
        <v>41873</v>
      </c>
      <c r="I11066" t="s">
        <v>14</v>
      </c>
      <c r="J11066" t="s">
        <v>15</v>
      </c>
      <c r="K11066" t="str">
        <f>INDEX(State_Code_Name!B:B,MATCH(Consumer_Complaints!E11066,State_Code_Name!C:C,0))</f>
        <v>Pennsylvania</v>
      </c>
      <c r="L11066">
        <f t="shared" si="516"/>
        <v>0</v>
      </c>
      <c r="M11066">
        <f t="shared" si="517"/>
        <v>2014</v>
      </c>
      <c r="N11066" t="str">
        <f t="shared" si="518"/>
        <v>Q3</v>
      </c>
    </row>
    <row r="11067" spans="1:14" x14ac:dyDescent="0.35">
      <c r="A11067">
        <v>509343</v>
      </c>
      <c r="B11067" t="s">
        <v>211</v>
      </c>
      <c r="C11067" t="s">
        <v>26</v>
      </c>
      <c r="D11067" t="s">
        <v>27</v>
      </c>
      <c r="E11067" t="s">
        <v>40</v>
      </c>
      <c r="F11067" t="s">
        <v>19</v>
      </c>
      <c r="G11067" s="10">
        <v>41515</v>
      </c>
      <c r="H11067" s="10">
        <v>41516</v>
      </c>
      <c r="I11067" t="s">
        <v>14</v>
      </c>
      <c r="J11067" t="s">
        <v>14</v>
      </c>
      <c r="K11067" t="str">
        <f>INDEX(State_Code_Name!B:B,MATCH(Consumer_Complaints!E11067,State_Code_Name!C:C,0))</f>
        <v>Nevada</v>
      </c>
      <c r="L11067">
        <f t="shared" si="516"/>
        <v>1</v>
      </c>
      <c r="M11067">
        <f t="shared" si="517"/>
        <v>2013</v>
      </c>
      <c r="N11067" t="str">
        <f t="shared" si="518"/>
        <v>Q3</v>
      </c>
    </row>
    <row r="11068" spans="1:14" x14ac:dyDescent="0.35">
      <c r="A11068">
        <v>1145200</v>
      </c>
      <c r="B11068" t="s">
        <v>63</v>
      </c>
      <c r="C11068" t="s">
        <v>61</v>
      </c>
      <c r="D11068" t="s">
        <v>459</v>
      </c>
      <c r="E11068" t="s">
        <v>59</v>
      </c>
      <c r="F11068" t="s">
        <v>305</v>
      </c>
      <c r="G11068" s="10">
        <v>41771</v>
      </c>
      <c r="H11068" s="10">
        <v>41863</v>
      </c>
      <c r="I11068" t="s">
        <v>14</v>
      </c>
      <c r="J11068" t="s">
        <v>15</v>
      </c>
      <c r="K11068" t="str">
        <f>INDEX(State_Code_Name!B:B,MATCH(Consumer_Complaints!E11068,State_Code_Name!C:C,0))</f>
        <v>Illinois</v>
      </c>
      <c r="L11068">
        <f t="shared" si="516"/>
        <v>92</v>
      </c>
      <c r="M11068">
        <f t="shared" si="517"/>
        <v>2014</v>
      </c>
      <c r="N11068" t="str">
        <f t="shared" si="518"/>
        <v>Q2</v>
      </c>
    </row>
    <row r="11069" spans="1:14" x14ac:dyDescent="0.35">
      <c r="A11069">
        <v>1390161</v>
      </c>
      <c r="B11069" t="s">
        <v>11</v>
      </c>
      <c r="C11069" t="s">
        <v>16</v>
      </c>
      <c r="D11069" t="s">
        <v>20</v>
      </c>
      <c r="E11069" t="s">
        <v>31</v>
      </c>
      <c r="F11069" t="s">
        <v>13</v>
      </c>
      <c r="G11069" s="10">
        <v>42146</v>
      </c>
      <c r="H11069" s="10">
        <v>42150</v>
      </c>
      <c r="I11069" t="s">
        <v>14</v>
      </c>
      <c r="J11069" t="s">
        <v>15</v>
      </c>
      <c r="K11069" t="str">
        <f>INDEX(State_Code_Name!B:B,MATCH(Consumer_Complaints!E11069,State_Code_Name!C:C,0))</f>
        <v>Texas</v>
      </c>
      <c r="L11069">
        <f t="shared" si="516"/>
        <v>4</v>
      </c>
      <c r="M11069">
        <f t="shared" si="517"/>
        <v>2015</v>
      </c>
      <c r="N11069" t="str">
        <f t="shared" si="518"/>
        <v>Q2</v>
      </c>
    </row>
    <row r="11070" spans="1:14" x14ac:dyDescent="0.35">
      <c r="A11070">
        <v>496171</v>
      </c>
      <c r="B11070" t="s">
        <v>38</v>
      </c>
      <c r="C11070" t="s">
        <v>26</v>
      </c>
      <c r="D11070" t="s">
        <v>27</v>
      </c>
      <c r="E11070" t="s">
        <v>18</v>
      </c>
      <c r="F11070" t="s">
        <v>19</v>
      </c>
      <c r="G11070" s="10">
        <v>41505</v>
      </c>
      <c r="H11070" s="10">
        <v>41506</v>
      </c>
      <c r="I11070" t="s">
        <v>14</v>
      </c>
      <c r="J11070" t="s">
        <v>15</v>
      </c>
      <c r="K11070" t="str">
        <f>INDEX(State_Code_Name!B:B,MATCH(Consumer_Complaints!E11070,State_Code_Name!C:C,0))</f>
        <v>California</v>
      </c>
      <c r="L11070">
        <f t="shared" si="516"/>
        <v>1</v>
      </c>
      <c r="M11070">
        <f t="shared" si="517"/>
        <v>2013</v>
      </c>
      <c r="N11070" t="str">
        <f t="shared" si="518"/>
        <v>Q3</v>
      </c>
    </row>
    <row r="11071" spans="1:14" x14ac:dyDescent="0.35">
      <c r="A11071">
        <v>1310855</v>
      </c>
      <c r="B11071" t="s">
        <v>38</v>
      </c>
      <c r="C11071" t="s">
        <v>36</v>
      </c>
      <c r="D11071" t="s">
        <v>99</v>
      </c>
      <c r="E11071" t="s">
        <v>42</v>
      </c>
      <c r="F11071" t="s">
        <v>57</v>
      </c>
      <c r="G11071" s="10">
        <v>42008</v>
      </c>
      <c r="H11071" s="10">
        <v>42067</v>
      </c>
      <c r="I11071" t="s">
        <v>14</v>
      </c>
      <c r="J11071" t="s">
        <v>14</v>
      </c>
      <c r="K11071" t="str">
        <f>INDEX(State_Code_Name!B:B,MATCH(Consumer_Complaints!E11071,State_Code_Name!C:C,0))</f>
        <v>North Carolina</v>
      </c>
      <c r="L11071">
        <f t="shared" si="516"/>
        <v>59</v>
      </c>
      <c r="M11071">
        <f t="shared" si="517"/>
        <v>2015</v>
      </c>
      <c r="N11071" t="str">
        <f t="shared" si="518"/>
        <v>Q1</v>
      </c>
    </row>
    <row r="11072" spans="1:14" x14ac:dyDescent="0.35">
      <c r="A11072">
        <v>1907981</v>
      </c>
      <c r="B11072" t="s">
        <v>240</v>
      </c>
      <c r="C11072" t="s">
        <v>61</v>
      </c>
      <c r="D11072" t="s">
        <v>282</v>
      </c>
      <c r="E11072" t="s">
        <v>66</v>
      </c>
      <c r="F11072" t="s">
        <v>13</v>
      </c>
      <c r="G11072" s="10">
        <v>42434</v>
      </c>
      <c r="H11072" s="10">
        <v>42434</v>
      </c>
      <c r="I11072" t="s">
        <v>14</v>
      </c>
      <c r="J11072" t="s">
        <v>15</v>
      </c>
      <c r="K11072" t="str">
        <f>INDEX(State_Code_Name!B:B,MATCH(Consumer_Complaints!E11072,State_Code_Name!C:C,0))</f>
        <v>Michigan</v>
      </c>
      <c r="L11072">
        <f t="shared" si="516"/>
        <v>0</v>
      </c>
      <c r="M11072">
        <f t="shared" si="517"/>
        <v>2016</v>
      </c>
      <c r="N11072" t="str">
        <f t="shared" si="518"/>
        <v>Q1</v>
      </c>
    </row>
    <row r="11073" spans="1:14" x14ac:dyDescent="0.35">
      <c r="A11073">
        <v>1940490</v>
      </c>
      <c r="B11073" t="s">
        <v>141</v>
      </c>
      <c r="C11073" t="s">
        <v>26</v>
      </c>
      <c r="D11073" t="s">
        <v>27</v>
      </c>
      <c r="E11073" t="s">
        <v>176</v>
      </c>
      <c r="F11073" t="s">
        <v>305</v>
      </c>
      <c r="G11073" s="10">
        <v>42515</v>
      </c>
      <c r="H11073" s="10">
        <v>42521</v>
      </c>
      <c r="I11073" t="s">
        <v>14</v>
      </c>
      <c r="J11073" t="s">
        <v>15</v>
      </c>
      <c r="K11073" t="str">
        <f>INDEX(State_Code_Name!B:B,MATCH(Consumer_Complaints!E11073,State_Code_Name!C:C,0))</f>
        <v>District of Columbia</v>
      </c>
      <c r="L11073">
        <f t="shared" si="516"/>
        <v>6</v>
      </c>
      <c r="M11073">
        <f t="shared" si="517"/>
        <v>2016</v>
      </c>
      <c r="N11073" t="str">
        <f t="shared" si="518"/>
        <v>Q2</v>
      </c>
    </row>
    <row r="11074" spans="1:14" x14ac:dyDescent="0.35">
      <c r="A11074">
        <v>1289643</v>
      </c>
      <c r="B11074" t="s">
        <v>105</v>
      </c>
      <c r="C11074" t="s">
        <v>32</v>
      </c>
      <c r="D11074" t="s">
        <v>41</v>
      </c>
      <c r="E11074" t="s">
        <v>18</v>
      </c>
      <c r="F11074" t="s">
        <v>19</v>
      </c>
      <c r="G11074" s="10">
        <v>42081</v>
      </c>
      <c r="H11074" s="10">
        <v>42081</v>
      </c>
      <c r="I11074" t="s">
        <v>14</v>
      </c>
      <c r="J11074" t="s">
        <v>15</v>
      </c>
      <c r="K11074" t="str">
        <f>INDEX(State_Code_Name!B:B,MATCH(Consumer_Complaints!E11074,State_Code_Name!C:C,0))</f>
        <v>California</v>
      </c>
      <c r="L11074">
        <f t="shared" si="516"/>
        <v>0</v>
      </c>
      <c r="M11074">
        <f t="shared" si="517"/>
        <v>2015</v>
      </c>
      <c r="N11074" t="str">
        <f t="shared" si="518"/>
        <v>Q1</v>
      </c>
    </row>
    <row r="11075" spans="1:14" x14ac:dyDescent="0.35">
      <c r="A11075">
        <v>656224</v>
      </c>
      <c r="B11075" t="s">
        <v>43</v>
      </c>
      <c r="C11075" t="s">
        <v>16</v>
      </c>
      <c r="D11075" t="s">
        <v>20</v>
      </c>
      <c r="E11075" t="s">
        <v>35</v>
      </c>
      <c r="F11075" t="s">
        <v>305</v>
      </c>
      <c r="G11075" s="10">
        <v>41791</v>
      </c>
      <c r="H11075" s="10">
        <v>41852</v>
      </c>
      <c r="I11075" t="s">
        <v>14</v>
      </c>
      <c r="J11075" t="s">
        <v>15</v>
      </c>
      <c r="K11075" t="str">
        <f>INDEX(State_Code_Name!B:B,MATCH(Consumer_Complaints!E11075,State_Code_Name!C:C,0))</f>
        <v>Florida</v>
      </c>
      <c r="L11075">
        <f t="shared" ref="L11075:L11138" si="519">H11075-G11075</f>
        <v>61</v>
      </c>
      <c r="M11075">
        <f t="shared" ref="M11075:M11138" si="520">YEAR(G11075)</f>
        <v>2014</v>
      </c>
      <c r="N11075" t="str">
        <f t="shared" ref="N11075:N11138" si="521">IF(MONTH(G11075)&lt;=3,"Q1",IF(MONTH(G11075)&lt;=6,"Q2",IF(MONTH(G11075)&lt;=9,"Q3","Q4")))</f>
        <v>Q2</v>
      </c>
    </row>
    <row r="11076" spans="1:14" x14ac:dyDescent="0.35">
      <c r="A11076">
        <v>1397015</v>
      </c>
      <c r="B11076" t="s">
        <v>164</v>
      </c>
      <c r="C11076" t="s">
        <v>16</v>
      </c>
      <c r="D11076" t="s">
        <v>17</v>
      </c>
      <c r="E11076" t="s">
        <v>100</v>
      </c>
      <c r="F11076" t="s">
        <v>19</v>
      </c>
      <c r="G11076" s="10">
        <v>42153</v>
      </c>
      <c r="H11076" s="10">
        <v>42153</v>
      </c>
      <c r="I11076" t="s">
        <v>14</v>
      </c>
      <c r="J11076" t="s">
        <v>14</v>
      </c>
      <c r="K11076" t="str">
        <f>INDEX(State_Code_Name!B:B,MATCH(Consumer_Complaints!E11076,State_Code_Name!C:C,0))</f>
        <v>Arizona</v>
      </c>
      <c r="L11076">
        <f t="shared" si="519"/>
        <v>0</v>
      </c>
      <c r="M11076">
        <f t="shared" si="520"/>
        <v>2015</v>
      </c>
      <c r="N11076" t="str">
        <f t="shared" si="521"/>
        <v>Q2</v>
      </c>
    </row>
    <row r="11077" spans="1:14" x14ac:dyDescent="0.35">
      <c r="A11077">
        <v>1658487</v>
      </c>
      <c r="B11077" t="s">
        <v>105</v>
      </c>
      <c r="C11077" t="s">
        <v>32</v>
      </c>
      <c r="D11077" t="s">
        <v>104</v>
      </c>
      <c r="E11077" t="s">
        <v>35</v>
      </c>
      <c r="F11077" t="s">
        <v>23</v>
      </c>
      <c r="G11077" s="10">
        <v>42325</v>
      </c>
      <c r="H11077" s="10">
        <v>42327</v>
      </c>
      <c r="I11077" t="s">
        <v>14</v>
      </c>
      <c r="J11077" t="s">
        <v>15</v>
      </c>
      <c r="K11077" t="str">
        <f>INDEX(State_Code_Name!B:B,MATCH(Consumer_Complaints!E11077,State_Code_Name!C:C,0))</f>
        <v>Florida</v>
      </c>
      <c r="L11077">
        <f t="shared" si="519"/>
        <v>2</v>
      </c>
      <c r="M11077">
        <f t="shared" si="520"/>
        <v>2015</v>
      </c>
      <c r="N11077" t="str">
        <f t="shared" si="521"/>
        <v>Q4</v>
      </c>
    </row>
    <row r="11078" spans="1:14" x14ac:dyDescent="0.35">
      <c r="A11078">
        <v>1657365</v>
      </c>
      <c r="B11078" t="s">
        <v>43</v>
      </c>
      <c r="C11078" t="s">
        <v>26</v>
      </c>
      <c r="D11078" t="s">
        <v>27</v>
      </c>
      <c r="E11078" t="s">
        <v>35</v>
      </c>
      <c r="F11078" t="s">
        <v>19</v>
      </c>
      <c r="G11078" s="10">
        <v>42324</v>
      </c>
      <c r="H11078" s="10">
        <v>42324</v>
      </c>
      <c r="I11078" t="s">
        <v>14</v>
      </c>
      <c r="J11078" t="s">
        <v>15</v>
      </c>
      <c r="K11078" t="str">
        <f>INDEX(State_Code_Name!B:B,MATCH(Consumer_Complaints!E11078,State_Code_Name!C:C,0))</f>
        <v>Florida</v>
      </c>
      <c r="L11078">
        <f t="shared" si="519"/>
        <v>0</v>
      </c>
      <c r="M11078">
        <f t="shared" si="520"/>
        <v>2015</v>
      </c>
      <c r="N11078" t="str">
        <f t="shared" si="521"/>
        <v>Q4</v>
      </c>
    </row>
    <row r="11079" spans="1:14" x14ac:dyDescent="0.35">
      <c r="A11079">
        <v>2078157</v>
      </c>
      <c r="B11079" t="s">
        <v>1208</v>
      </c>
      <c r="C11079" t="s">
        <v>16</v>
      </c>
      <c r="D11079" t="s">
        <v>20</v>
      </c>
      <c r="E11079" t="s">
        <v>46</v>
      </c>
      <c r="F11079" t="s">
        <v>305</v>
      </c>
      <c r="G11079" s="10">
        <v>42605</v>
      </c>
      <c r="H11079" s="10">
        <v>42607</v>
      </c>
      <c r="I11079" t="s">
        <v>14</v>
      </c>
      <c r="J11079" t="s">
        <v>15</v>
      </c>
      <c r="K11079" t="str">
        <f>INDEX(State_Code_Name!B:B,MATCH(Consumer_Complaints!E11079,State_Code_Name!C:C,0))</f>
        <v>Pennsylvania</v>
      </c>
      <c r="L11079">
        <f t="shared" si="519"/>
        <v>2</v>
      </c>
      <c r="M11079">
        <f t="shared" si="520"/>
        <v>2016</v>
      </c>
      <c r="N11079" t="str">
        <f t="shared" si="521"/>
        <v>Q3</v>
      </c>
    </row>
    <row r="11080" spans="1:14" x14ac:dyDescent="0.35">
      <c r="A11080">
        <v>1939209</v>
      </c>
      <c r="B11080" t="s">
        <v>208</v>
      </c>
      <c r="C11080" t="s">
        <v>32</v>
      </c>
      <c r="D11080" t="s">
        <v>44</v>
      </c>
      <c r="E11080" t="s">
        <v>25</v>
      </c>
      <c r="F11080" t="s">
        <v>19</v>
      </c>
      <c r="G11080" s="10">
        <v>42515</v>
      </c>
      <c r="H11080" s="10">
        <v>42515</v>
      </c>
      <c r="I11080" t="s">
        <v>14</v>
      </c>
      <c r="J11080" t="s">
        <v>15</v>
      </c>
      <c r="K11080" t="str">
        <f>INDEX(State_Code_Name!B:B,MATCH(Consumer_Complaints!E11080,State_Code_Name!C:C,0))</f>
        <v>Georgia</v>
      </c>
      <c r="L11080">
        <f t="shared" si="519"/>
        <v>0</v>
      </c>
      <c r="M11080">
        <f t="shared" si="520"/>
        <v>2016</v>
      </c>
      <c r="N11080" t="str">
        <f t="shared" si="521"/>
        <v>Q2</v>
      </c>
    </row>
    <row r="11081" spans="1:14" x14ac:dyDescent="0.35">
      <c r="A11081">
        <v>971610</v>
      </c>
      <c r="B11081" t="s">
        <v>63</v>
      </c>
      <c r="C11081" t="s">
        <v>61</v>
      </c>
      <c r="D11081" t="s">
        <v>282</v>
      </c>
      <c r="E11081" t="s">
        <v>35</v>
      </c>
      <c r="F11081" t="s">
        <v>19</v>
      </c>
      <c r="G11081" s="10">
        <v>41798</v>
      </c>
      <c r="H11081" s="10">
        <v>41798</v>
      </c>
      <c r="I11081" t="s">
        <v>14</v>
      </c>
      <c r="J11081" t="s">
        <v>15</v>
      </c>
      <c r="K11081" t="str">
        <f>INDEX(State_Code_Name!B:B,MATCH(Consumer_Complaints!E11081,State_Code_Name!C:C,0))</f>
        <v>Florida</v>
      </c>
      <c r="L11081">
        <f t="shared" si="519"/>
        <v>0</v>
      </c>
      <c r="M11081">
        <f t="shared" si="520"/>
        <v>2014</v>
      </c>
      <c r="N11081" t="str">
        <f t="shared" si="521"/>
        <v>Q2</v>
      </c>
    </row>
    <row r="11082" spans="1:14" x14ac:dyDescent="0.35">
      <c r="A11082">
        <v>1838389</v>
      </c>
      <c r="B11082" t="s">
        <v>362</v>
      </c>
      <c r="C11082" t="s">
        <v>61</v>
      </c>
      <c r="D11082" t="s">
        <v>282</v>
      </c>
      <c r="E11082" t="s">
        <v>48</v>
      </c>
      <c r="F11082" t="s">
        <v>19</v>
      </c>
      <c r="G11082" s="10">
        <v>42448</v>
      </c>
      <c r="H11082" s="10">
        <v>42448</v>
      </c>
      <c r="I11082" t="s">
        <v>14</v>
      </c>
      <c r="J11082" t="s">
        <v>14</v>
      </c>
      <c r="K11082" t="str">
        <f>INDEX(State_Code_Name!B:B,MATCH(Consumer_Complaints!E11082,State_Code_Name!C:C,0))</f>
        <v>New Jersey</v>
      </c>
      <c r="L11082">
        <f t="shared" si="519"/>
        <v>0</v>
      </c>
      <c r="M11082">
        <f t="shared" si="520"/>
        <v>2016</v>
      </c>
      <c r="N11082" t="str">
        <f t="shared" si="521"/>
        <v>Q1</v>
      </c>
    </row>
    <row r="11083" spans="1:14" x14ac:dyDescent="0.35">
      <c r="A11083">
        <v>1428650</v>
      </c>
      <c r="B11083" t="s">
        <v>54</v>
      </c>
      <c r="C11083" t="s">
        <v>52</v>
      </c>
      <c r="D11083" t="s">
        <v>96</v>
      </c>
      <c r="F11083" t="s">
        <v>19</v>
      </c>
      <c r="G11083" s="10">
        <v>42175</v>
      </c>
      <c r="H11083" s="10">
        <v>42175</v>
      </c>
      <c r="I11083" t="s">
        <v>14</v>
      </c>
      <c r="J11083" t="s">
        <v>15</v>
      </c>
      <c r="K11083" t="e">
        <f>INDEX(State_Code_Name!B:B,MATCH(Consumer_Complaints!E11083,State_Code_Name!C:C,0))</f>
        <v>#N/A</v>
      </c>
      <c r="L11083">
        <f t="shared" si="519"/>
        <v>0</v>
      </c>
      <c r="M11083">
        <f t="shared" si="520"/>
        <v>2015</v>
      </c>
      <c r="N11083" t="str">
        <f t="shared" si="521"/>
        <v>Q2</v>
      </c>
    </row>
    <row r="11084" spans="1:14" x14ac:dyDescent="0.35">
      <c r="A11084">
        <v>2002263</v>
      </c>
      <c r="B11084" t="s">
        <v>30</v>
      </c>
      <c r="C11084" t="s">
        <v>32</v>
      </c>
      <c r="D11084" t="s">
        <v>44</v>
      </c>
      <c r="E11084" t="s">
        <v>122</v>
      </c>
      <c r="F11084" t="s">
        <v>305</v>
      </c>
      <c r="G11084" s="10">
        <v>42558</v>
      </c>
      <c r="H11084" s="10">
        <v>42589</v>
      </c>
      <c r="I11084" t="s">
        <v>14</v>
      </c>
      <c r="J11084" t="s">
        <v>15</v>
      </c>
      <c r="K11084" t="str">
        <f>INDEX(State_Code_Name!B:B,MATCH(Consumer_Complaints!E11084,State_Code_Name!C:C,0))</f>
        <v>Maryland</v>
      </c>
      <c r="L11084">
        <f t="shared" si="519"/>
        <v>31</v>
      </c>
      <c r="M11084">
        <f t="shared" si="520"/>
        <v>2016</v>
      </c>
      <c r="N11084" t="str">
        <f t="shared" si="521"/>
        <v>Q3</v>
      </c>
    </row>
    <row r="11085" spans="1:14" x14ac:dyDescent="0.35">
      <c r="A11085">
        <v>1931784</v>
      </c>
      <c r="B11085" t="s">
        <v>65</v>
      </c>
      <c r="C11085" t="s">
        <v>32</v>
      </c>
      <c r="D11085" t="s">
        <v>116</v>
      </c>
      <c r="E11085" t="s">
        <v>31</v>
      </c>
      <c r="F11085" t="s">
        <v>19</v>
      </c>
      <c r="G11085" s="10">
        <v>42508</v>
      </c>
      <c r="H11085" s="10">
        <v>42508</v>
      </c>
      <c r="I11085" t="s">
        <v>14</v>
      </c>
      <c r="J11085" t="s">
        <v>15</v>
      </c>
      <c r="K11085" t="str">
        <f>INDEX(State_Code_Name!B:B,MATCH(Consumer_Complaints!E11085,State_Code_Name!C:C,0))</f>
        <v>Texas</v>
      </c>
      <c r="L11085">
        <f t="shared" si="519"/>
        <v>0</v>
      </c>
      <c r="M11085">
        <f t="shared" si="520"/>
        <v>2016</v>
      </c>
      <c r="N11085" t="str">
        <f t="shared" si="521"/>
        <v>Q2</v>
      </c>
    </row>
    <row r="11086" spans="1:14" x14ac:dyDescent="0.35">
      <c r="A11086">
        <v>1722575</v>
      </c>
      <c r="B11086" t="s">
        <v>228</v>
      </c>
      <c r="C11086" t="s">
        <v>32</v>
      </c>
      <c r="D11086" t="s">
        <v>41</v>
      </c>
      <c r="E11086" t="s">
        <v>18</v>
      </c>
      <c r="F11086" t="s">
        <v>19</v>
      </c>
      <c r="G11086" s="10">
        <v>42368</v>
      </c>
      <c r="H11086" s="10">
        <v>42368</v>
      </c>
      <c r="I11086" t="s">
        <v>14</v>
      </c>
      <c r="J11086" t="s">
        <v>15</v>
      </c>
      <c r="K11086" t="str">
        <f>INDEX(State_Code_Name!B:B,MATCH(Consumer_Complaints!E11086,State_Code_Name!C:C,0))</f>
        <v>California</v>
      </c>
      <c r="L11086">
        <f t="shared" si="519"/>
        <v>0</v>
      </c>
      <c r="M11086">
        <f t="shared" si="520"/>
        <v>2015</v>
      </c>
      <c r="N11086" t="str">
        <f t="shared" si="521"/>
        <v>Q4</v>
      </c>
    </row>
    <row r="11087" spans="1:14" x14ac:dyDescent="0.35">
      <c r="A11087">
        <v>1635674</v>
      </c>
      <c r="B11087" t="s">
        <v>11</v>
      </c>
      <c r="C11087" t="s">
        <v>16</v>
      </c>
      <c r="D11087" t="s">
        <v>144</v>
      </c>
      <c r="E11087" t="s">
        <v>35</v>
      </c>
      <c r="F11087" t="s">
        <v>305</v>
      </c>
      <c r="G11087" s="10">
        <v>42046</v>
      </c>
      <c r="H11087" s="10">
        <v>42074</v>
      </c>
      <c r="I11087" t="s">
        <v>14</v>
      </c>
      <c r="J11087" t="s">
        <v>15</v>
      </c>
      <c r="K11087" t="str">
        <f>INDEX(State_Code_Name!B:B,MATCH(Consumer_Complaints!E11087,State_Code_Name!C:C,0))</f>
        <v>Florida</v>
      </c>
      <c r="L11087">
        <f t="shared" si="519"/>
        <v>28</v>
      </c>
      <c r="M11087">
        <f t="shared" si="520"/>
        <v>2015</v>
      </c>
      <c r="N11087" t="str">
        <f t="shared" si="521"/>
        <v>Q1</v>
      </c>
    </row>
    <row r="11088" spans="1:14" x14ac:dyDescent="0.35">
      <c r="A11088">
        <v>1213599</v>
      </c>
      <c r="B11088" t="s">
        <v>105</v>
      </c>
      <c r="C11088" t="s">
        <v>32</v>
      </c>
      <c r="D11088" t="s">
        <v>44</v>
      </c>
      <c r="E11088" t="s">
        <v>35</v>
      </c>
      <c r="F11088" t="s">
        <v>19</v>
      </c>
      <c r="G11088" s="10">
        <v>42032</v>
      </c>
      <c r="H11088" s="10">
        <v>42032</v>
      </c>
      <c r="I11088" t="s">
        <v>14</v>
      </c>
      <c r="J11088" t="s">
        <v>15</v>
      </c>
      <c r="K11088" t="str">
        <f>INDEX(State_Code_Name!B:B,MATCH(Consumer_Complaints!E11088,State_Code_Name!C:C,0))</f>
        <v>Florida</v>
      </c>
      <c r="L11088">
        <f t="shared" si="519"/>
        <v>0</v>
      </c>
      <c r="M11088">
        <f t="shared" si="520"/>
        <v>2015</v>
      </c>
      <c r="N11088" t="str">
        <f t="shared" si="521"/>
        <v>Q1</v>
      </c>
    </row>
    <row r="11089" spans="1:14" x14ac:dyDescent="0.35">
      <c r="A11089">
        <v>928428</v>
      </c>
      <c r="B11089" t="s">
        <v>361</v>
      </c>
      <c r="C11089" t="s">
        <v>32</v>
      </c>
      <c r="D11089" t="s">
        <v>116</v>
      </c>
      <c r="E11089" t="s">
        <v>31</v>
      </c>
      <c r="F11089" t="s">
        <v>19</v>
      </c>
      <c r="G11089" s="10">
        <v>41858</v>
      </c>
      <c r="H11089" s="10">
        <v>41950</v>
      </c>
      <c r="I11089" t="s">
        <v>14</v>
      </c>
      <c r="J11089" t="s">
        <v>15</v>
      </c>
      <c r="K11089" t="str">
        <f>INDEX(State_Code_Name!B:B,MATCH(Consumer_Complaints!E11089,State_Code_Name!C:C,0))</f>
        <v>Texas</v>
      </c>
      <c r="L11089">
        <f t="shared" si="519"/>
        <v>92</v>
      </c>
      <c r="M11089">
        <f t="shared" si="520"/>
        <v>2014</v>
      </c>
      <c r="N11089" t="str">
        <f t="shared" si="521"/>
        <v>Q3</v>
      </c>
    </row>
    <row r="11090" spans="1:14" x14ac:dyDescent="0.35">
      <c r="A11090">
        <v>1682935</v>
      </c>
      <c r="B11090" t="s">
        <v>265</v>
      </c>
      <c r="C11090" t="s">
        <v>26</v>
      </c>
      <c r="D11090" t="s">
        <v>27</v>
      </c>
      <c r="E11090" t="s">
        <v>35</v>
      </c>
      <c r="F11090" t="s">
        <v>19</v>
      </c>
      <c r="G11090" s="10">
        <v>42106</v>
      </c>
      <c r="H11090" s="10">
        <v>42106</v>
      </c>
      <c r="I11090" t="s">
        <v>14</v>
      </c>
      <c r="J11090" t="s">
        <v>15</v>
      </c>
      <c r="K11090" t="str">
        <f>INDEX(State_Code_Name!B:B,MATCH(Consumer_Complaints!E11090,State_Code_Name!C:C,0))</f>
        <v>Florida</v>
      </c>
      <c r="L11090">
        <f t="shared" si="519"/>
        <v>0</v>
      </c>
      <c r="M11090">
        <f t="shared" si="520"/>
        <v>2015</v>
      </c>
      <c r="N11090" t="str">
        <f t="shared" si="521"/>
        <v>Q2</v>
      </c>
    </row>
    <row r="11091" spans="1:14" x14ac:dyDescent="0.35">
      <c r="A11091">
        <v>1568107</v>
      </c>
      <c r="B11091" t="s">
        <v>60</v>
      </c>
      <c r="C11091" t="s">
        <v>52</v>
      </c>
      <c r="D11091" t="s">
        <v>53</v>
      </c>
      <c r="E11091" t="s">
        <v>18</v>
      </c>
      <c r="F11091" t="s">
        <v>19</v>
      </c>
      <c r="G11091" s="10">
        <v>42264</v>
      </c>
      <c r="H11091" s="10">
        <v>42269</v>
      </c>
      <c r="I11091" t="s">
        <v>14</v>
      </c>
      <c r="J11091" t="s">
        <v>15</v>
      </c>
      <c r="K11091" t="str">
        <f>INDEX(State_Code_Name!B:B,MATCH(Consumer_Complaints!E11091,State_Code_Name!C:C,0))</f>
        <v>California</v>
      </c>
      <c r="L11091">
        <f t="shared" si="519"/>
        <v>5</v>
      </c>
      <c r="M11091">
        <f t="shared" si="520"/>
        <v>2015</v>
      </c>
      <c r="N11091" t="str">
        <f t="shared" si="521"/>
        <v>Q3</v>
      </c>
    </row>
    <row r="11092" spans="1:14" x14ac:dyDescent="0.35">
      <c r="A11092">
        <v>609053</v>
      </c>
      <c r="B11092" t="s">
        <v>392</v>
      </c>
      <c r="C11092" t="s">
        <v>531</v>
      </c>
      <c r="D11092" t="s">
        <v>587</v>
      </c>
      <c r="E11092" t="s">
        <v>85</v>
      </c>
      <c r="F11092" t="s">
        <v>57</v>
      </c>
      <c r="G11092" s="10">
        <v>41600</v>
      </c>
      <c r="H11092" s="10">
        <v>41603</v>
      </c>
      <c r="I11092" t="s">
        <v>14</v>
      </c>
      <c r="J11092" t="s">
        <v>15</v>
      </c>
      <c r="K11092" t="str">
        <f>INDEX(State_Code_Name!B:B,MATCH(Consumer_Complaints!E11092,State_Code_Name!C:C,0))</f>
        <v>Wisconsin</v>
      </c>
      <c r="L11092">
        <f t="shared" si="519"/>
        <v>3</v>
      </c>
      <c r="M11092">
        <f t="shared" si="520"/>
        <v>2013</v>
      </c>
      <c r="N11092" t="str">
        <f t="shared" si="521"/>
        <v>Q4</v>
      </c>
    </row>
    <row r="11093" spans="1:14" x14ac:dyDescent="0.35">
      <c r="A11093">
        <v>865769</v>
      </c>
      <c r="B11093" t="s">
        <v>47</v>
      </c>
      <c r="C11093" t="s">
        <v>26</v>
      </c>
      <c r="D11093" t="s">
        <v>27</v>
      </c>
      <c r="E11093" t="s">
        <v>22</v>
      </c>
      <c r="F11093" t="s">
        <v>19</v>
      </c>
      <c r="G11093" s="10">
        <v>41781</v>
      </c>
      <c r="H11093" s="10">
        <v>41781</v>
      </c>
      <c r="I11093" t="s">
        <v>14</v>
      </c>
      <c r="J11093" t="s">
        <v>14</v>
      </c>
      <c r="K11093" t="str">
        <f>INDEX(State_Code_Name!B:B,MATCH(Consumer_Complaints!E11093,State_Code_Name!C:C,0))</f>
        <v>New York</v>
      </c>
      <c r="L11093">
        <f t="shared" si="519"/>
        <v>0</v>
      </c>
      <c r="M11093">
        <f t="shared" si="520"/>
        <v>2014</v>
      </c>
      <c r="N11093" t="str">
        <f t="shared" si="521"/>
        <v>Q2</v>
      </c>
    </row>
    <row r="11094" spans="1:14" x14ac:dyDescent="0.35">
      <c r="A11094">
        <v>1464168</v>
      </c>
      <c r="B11094" t="s">
        <v>43</v>
      </c>
      <c r="C11094" t="s">
        <v>36</v>
      </c>
      <c r="D11094" t="s">
        <v>99</v>
      </c>
      <c r="E11094" t="s">
        <v>46</v>
      </c>
      <c r="F11094" t="s">
        <v>305</v>
      </c>
      <c r="G11094" s="10">
        <v>42198</v>
      </c>
      <c r="H11094" s="10">
        <v>42200</v>
      </c>
      <c r="I11094" t="s">
        <v>14</v>
      </c>
      <c r="J11094" t="s">
        <v>15</v>
      </c>
      <c r="K11094" t="str">
        <f>INDEX(State_Code_Name!B:B,MATCH(Consumer_Complaints!E11094,State_Code_Name!C:C,0))</f>
        <v>Pennsylvania</v>
      </c>
      <c r="L11094">
        <f t="shared" si="519"/>
        <v>2</v>
      </c>
      <c r="M11094">
        <f t="shared" si="520"/>
        <v>2015</v>
      </c>
      <c r="N11094" t="str">
        <f t="shared" si="521"/>
        <v>Q3</v>
      </c>
    </row>
    <row r="11095" spans="1:14" x14ac:dyDescent="0.35">
      <c r="A11095">
        <v>327870</v>
      </c>
      <c r="B11095" t="s">
        <v>97</v>
      </c>
      <c r="C11095" t="s">
        <v>52</v>
      </c>
      <c r="D11095" t="s">
        <v>103</v>
      </c>
      <c r="E11095" t="s">
        <v>12</v>
      </c>
      <c r="F11095" t="s">
        <v>19</v>
      </c>
      <c r="G11095" s="10">
        <v>41327</v>
      </c>
      <c r="H11095" s="10">
        <v>41327</v>
      </c>
      <c r="I11095" t="s">
        <v>14</v>
      </c>
      <c r="J11095" t="s">
        <v>15</v>
      </c>
      <c r="K11095" t="str">
        <f>INDEX(State_Code_Name!B:B,MATCH(Consumer_Complaints!E11095,State_Code_Name!C:C,0))</f>
        <v>Virginia</v>
      </c>
      <c r="L11095">
        <f t="shared" si="519"/>
        <v>0</v>
      </c>
      <c r="M11095">
        <f t="shared" si="520"/>
        <v>2013</v>
      </c>
      <c r="N11095" t="str">
        <f t="shared" si="521"/>
        <v>Q1</v>
      </c>
    </row>
    <row r="11096" spans="1:14" x14ac:dyDescent="0.35">
      <c r="A11096">
        <v>1114975</v>
      </c>
      <c r="B11096" t="s">
        <v>11</v>
      </c>
      <c r="C11096" t="s">
        <v>36</v>
      </c>
      <c r="D11096" t="s">
        <v>170</v>
      </c>
      <c r="F11096" t="s">
        <v>13</v>
      </c>
      <c r="G11096" s="10">
        <v>41956</v>
      </c>
      <c r="H11096" s="10">
        <v>41957</v>
      </c>
      <c r="I11096" t="s">
        <v>14</v>
      </c>
      <c r="J11096" t="s">
        <v>15</v>
      </c>
      <c r="K11096" t="e">
        <f>INDEX(State_Code_Name!B:B,MATCH(Consumer_Complaints!E11096,State_Code_Name!C:C,0))</f>
        <v>#N/A</v>
      </c>
      <c r="L11096">
        <f t="shared" si="519"/>
        <v>1</v>
      </c>
      <c r="M11096">
        <f t="shared" si="520"/>
        <v>2014</v>
      </c>
      <c r="N11096" t="str">
        <f t="shared" si="521"/>
        <v>Q4</v>
      </c>
    </row>
    <row r="11097" spans="1:14" x14ac:dyDescent="0.35">
      <c r="A11097">
        <v>1674742</v>
      </c>
      <c r="B11097" t="s">
        <v>54</v>
      </c>
      <c r="C11097" t="s">
        <v>52</v>
      </c>
      <c r="D11097" t="s">
        <v>96</v>
      </c>
      <c r="E11097" t="s">
        <v>31</v>
      </c>
      <c r="F11097" t="s">
        <v>19</v>
      </c>
      <c r="G11097" s="10">
        <v>42337</v>
      </c>
      <c r="H11097" s="10">
        <v>42337</v>
      </c>
      <c r="I11097" t="s">
        <v>14</v>
      </c>
      <c r="J11097" t="s">
        <v>15</v>
      </c>
      <c r="K11097" t="str">
        <f>INDEX(State_Code_Name!B:B,MATCH(Consumer_Complaints!E11097,State_Code_Name!C:C,0))</f>
        <v>Texas</v>
      </c>
      <c r="L11097">
        <f t="shared" si="519"/>
        <v>0</v>
      </c>
      <c r="M11097">
        <f t="shared" si="520"/>
        <v>2015</v>
      </c>
      <c r="N11097" t="str">
        <f t="shared" si="521"/>
        <v>Q4</v>
      </c>
    </row>
    <row r="11098" spans="1:14" x14ac:dyDescent="0.35">
      <c r="A11098">
        <v>1807361</v>
      </c>
      <c r="B11098" t="s">
        <v>90</v>
      </c>
      <c r="C11098" t="s">
        <v>16</v>
      </c>
      <c r="D11098" t="s">
        <v>20</v>
      </c>
      <c r="E11098" t="s">
        <v>122</v>
      </c>
      <c r="F11098" t="s">
        <v>19</v>
      </c>
      <c r="G11098" s="10">
        <v>42427</v>
      </c>
      <c r="H11098" s="10">
        <v>42427</v>
      </c>
      <c r="I11098" t="s">
        <v>14</v>
      </c>
      <c r="J11098" t="s">
        <v>14</v>
      </c>
      <c r="K11098" t="str">
        <f>INDEX(State_Code_Name!B:B,MATCH(Consumer_Complaints!E11098,State_Code_Name!C:C,0))</f>
        <v>Maryland</v>
      </c>
      <c r="L11098">
        <f t="shared" si="519"/>
        <v>0</v>
      </c>
      <c r="M11098">
        <f t="shared" si="520"/>
        <v>2016</v>
      </c>
      <c r="N11098" t="str">
        <f t="shared" si="521"/>
        <v>Q1</v>
      </c>
    </row>
    <row r="11099" spans="1:14" x14ac:dyDescent="0.35">
      <c r="A11099">
        <v>530404</v>
      </c>
      <c r="B11099" t="s">
        <v>63</v>
      </c>
      <c r="C11099" t="s">
        <v>32</v>
      </c>
      <c r="D11099" t="s">
        <v>44</v>
      </c>
      <c r="E11099" t="s">
        <v>66</v>
      </c>
      <c r="F11099" t="s">
        <v>13</v>
      </c>
      <c r="G11099" s="10">
        <v>41534</v>
      </c>
      <c r="H11099" s="10">
        <v>41535</v>
      </c>
      <c r="I11099" t="s">
        <v>14</v>
      </c>
      <c r="J11099" t="s">
        <v>15</v>
      </c>
      <c r="K11099" t="str">
        <f>INDEX(State_Code_Name!B:B,MATCH(Consumer_Complaints!E11099,State_Code_Name!C:C,0))</f>
        <v>Michigan</v>
      </c>
      <c r="L11099">
        <f t="shared" si="519"/>
        <v>1</v>
      </c>
      <c r="M11099">
        <f t="shared" si="520"/>
        <v>2013</v>
      </c>
      <c r="N11099" t="str">
        <f t="shared" si="521"/>
        <v>Q3</v>
      </c>
    </row>
    <row r="11100" spans="1:14" x14ac:dyDescent="0.35">
      <c r="A11100">
        <v>1054655</v>
      </c>
      <c r="B11100" t="s">
        <v>164</v>
      </c>
      <c r="C11100" t="s">
        <v>9</v>
      </c>
      <c r="D11100" t="s">
        <v>183</v>
      </c>
      <c r="E11100" t="s">
        <v>12</v>
      </c>
      <c r="F11100" t="s">
        <v>19</v>
      </c>
      <c r="G11100" s="10">
        <v>41680</v>
      </c>
      <c r="H11100" s="10">
        <v>41680</v>
      </c>
      <c r="I11100" t="s">
        <v>14</v>
      </c>
      <c r="J11100" t="s">
        <v>15</v>
      </c>
      <c r="K11100" t="str">
        <f>INDEX(State_Code_Name!B:B,MATCH(Consumer_Complaints!E11100,State_Code_Name!C:C,0))</f>
        <v>Virginia</v>
      </c>
      <c r="L11100">
        <f t="shared" si="519"/>
        <v>0</v>
      </c>
      <c r="M11100">
        <f t="shared" si="520"/>
        <v>2014</v>
      </c>
      <c r="N11100" t="str">
        <f t="shared" si="521"/>
        <v>Q1</v>
      </c>
    </row>
    <row r="11101" spans="1:14" x14ac:dyDescent="0.35">
      <c r="A11101">
        <v>1630069</v>
      </c>
      <c r="B11101" t="s">
        <v>315</v>
      </c>
      <c r="C11101" t="s">
        <v>26</v>
      </c>
      <c r="D11101" t="s">
        <v>159</v>
      </c>
      <c r="E11101" t="s">
        <v>66</v>
      </c>
      <c r="F11101" t="s">
        <v>19</v>
      </c>
      <c r="G11101" s="10">
        <v>42305</v>
      </c>
      <c r="H11101" s="10">
        <v>42305</v>
      </c>
      <c r="I11101" t="s">
        <v>14</v>
      </c>
      <c r="J11101" t="s">
        <v>15</v>
      </c>
      <c r="K11101" t="str">
        <f>INDEX(State_Code_Name!B:B,MATCH(Consumer_Complaints!E11101,State_Code_Name!C:C,0))</f>
        <v>Michigan</v>
      </c>
      <c r="L11101">
        <f t="shared" si="519"/>
        <v>0</v>
      </c>
      <c r="M11101">
        <f t="shared" si="520"/>
        <v>2015</v>
      </c>
      <c r="N11101" t="str">
        <f t="shared" si="521"/>
        <v>Q4</v>
      </c>
    </row>
    <row r="11102" spans="1:14" x14ac:dyDescent="0.35">
      <c r="A11102">
        <v>2152936</v>
      </c>
      <c r="B11102" t="s">
        <v>380</v>
      </c>
      <c r="C11102" t="s">
        <v>531</v>
      </c>
      <c r="D11102" t="s">
        <v>656</v>
      </c>
      <c r="E11102" t="s">
        <v>31</v>
      </c>
      <c r="F11102" t="s">
        <v>19</v>
      </c>
      <c r="G11102" s="10">
        <v>42653</v>
      </c>
      <c r="H11102" s="10">
        <v>42653</v>
      </c>
      <c r="I11102" t="s">
        <v>14</v>
      </c>
      <c r="J11102" t="s">
        <v>14</v>
      </c>
      <c r="K11102" t="str">
        <f>INDEX(State_Code_Name!B:B,MATCH(Consumer_Complaints!E11102,State_Code_Name!C:C,0))</f>
        <v>Texas</v>
      </c>
      <c r="L11102">
        <f t="shared" si="519"/>
        <v>0</v>
      </c>
      <c r="M11102">
        <f t="shared" si="520"/>
        <v>2016</v>
      </c>
      <c r="N11102" t="str">
        <f t="shared" si="521"/>
        <v>Q4</v>
      </c>
    </row>
    <row r="11103" spans="1:14" x14ac:dyDescent="0.35">
      <c r="A11103">
        <v>1556742</v>
      </c>
      <c r="B11103" t="s">
        <v>83</v>
      </c>
      <c r="C11103" t="s">
        <v>36</v>
      </c>
      <c r="D11103" t="s">
        <v>99</v>
      </c>
      <c r="E11103" t="s">
        <v>18</v>
      </c>
      <c r="F11103" t="s">
        <v>19</v>
      </c>
      <c r="G11103" s="10">
        <v>42256</v>
      </c>
      <c r="H11103" s="10">
        <v>42256</v>
      </c>
      <c r="I11103" t="s">
        <v>14</v>
      </c>
      <c r="J11103" t="s">
        <v>15</v>
      </c>
      <c r="K11103" t="str">
        <f>INDEX(State_Code_Name!B:B,MATCH(Consumer_Complaints!E11103,State_Code_Name!C:C,0))</f>
        <v>California</v>
      </c>
      <c r="L11103">
        <f t="shared" si="519"/>
        <v>0</v>
      </c>
      <c r="M11103">
        <f t="shared" si="520"/>
        <v>2015</v>
      </c>
      <c r="N11103" t="str">
        <f t="shared" si="521"/>
        <v>Q3</v>
      </c>
    </row>
    <row r="11104" spans="1:14" x14ac:dyDescent="0.35">
      <c r="A11104">
        <v>388265</v>
      </c>
      <c r="B11104" t="s">
        <v>38</v>
      </c>
      <c r="C11104" t="s">
        <v>26</v>
      </c>
      <c r="D11104" t="s">
        <v>27</v>
      </c>
      <c r="E11104" t="s">
        <v>22</v>
      </c>
      <c r="F11104" t="s">
        <v>305</v>
      </c>
      <c r="G11104" s="10">
        <v>41386</v>
      </c>
      <c r="H11104" s="10">
        <v>41387</v>
      </c>
      <c r="I11104" t="s">
        <v>14</v>
      </c>
      <c r="J11104" t="s">
        <v>14</v>
      </c>
      <c r="K11104" t="str">
        <f>INDEX(State_Code_Name!B:B,MATCH(Consumer_Complaints!E11104,State_Code_Name!C:C,0))</f>
        <v>New York</v>
      </c>
      <c r="L11104">
        <f t="shared" si="519"/>
        <v>1</v>
      </c>
      <c r="M11104">
        <f t="shared" si="520"/>
        <v>2013</v>
      </c>
      <c r="N11104" t="str">
        <f t="shared" si="521"/>
        <v>Q2</v>
      </c>
    </row>
    <row r="11105" spans="1:14" x14ac:dyDescent="0.35">
      <c r="A11105">
        <v>1393369</v>
      </c>
      <c r="B11105" t="s">
        <v>113</v>
      </c>
      <c r="C11105" t="s">
        <v>36</v>
      </c>
      <c r="D11105" t="s">
        <v>99</v>
      </c>
      <c r="E11105" t="s">
        <v>446</v>
      </c>
      <c r="F11105" t="s">
        <v>19</v>
      </c>
      <c r="G11105" s="10">
        <v>42151</v>
      </c>
      <c r="H11105" s="10">
        <v>42151</v>
      </c>
      <c r="I11105" t="s">
        <v>14</v>
      </c>
      <c r="J11105" t="s">
        <v>15</v>
      </c>
      <c r="K11105" t="e">
        <f>INDEX(State_Code_Name!B:B,MATCH(Consumer_Complaints!E11105,State_Code_Name!C:C,0))</f>
        <v>#N/A</v>
      </c>
      <c r="L11105">
        <f t="shared" si="519"/>
        <v>0</v>
      </c>
      <c r="M11105">
        <f t="shared" si="520"/>
        <v>2015</v>
      </c>
      <c r="N11105" t="str">
        <f t="shared" si="521"/>
        <v>Q2</v>
      </c>
    </row>
    <row r="11106" spans="1:14" x14ac:dyDescent="0.35">
      <c r="A11106">
        <v>462528</v>
      </c>
      <c r="B11106" t="s">
        <v>43</v>
      </c>
      <c r="C11106" t="s">
        <v>16</v>
      </c>
      <c r="D11106" t="s">
        <v>20</v>
      </c>
      <c r="E11106" t="s">
        <v>18</v>
      </c>
      <c r="F11106" t="s">
        <v>305</v>
      </c>
      <c r="G11106" s="10">
        <v>41474</v>
      </c>
      <c r="H11106" s="10">
        <v>41513</v>
      </c>
      <c r="I11106" t="s">
        <v>14</v>
      </c>
      <c r="J11106" t="s">
        <v>15</v>
      </c>
      <c r="K11106" t="str">
        <f>INDEX(State_Code_Name!B:B,MATCH(Consumer_Complaints!E11106,State_Code_Name!C:C,0))</f>
        <v>California</v>
      </c>
      <c r="L11106">
        <f t="shared" si="519"/>
        <v>39</v>
      </c>
      <c r="M11106">
        <f t="shared" si="520"/>
        <v>2013</v>
      </c>
      <c r="N11106" t="str">
        <f t="shared" si="521"/>
        <v>Q3</v>
      </c>
    </row>
    <row r="11107" spans="1:14" x14ac:dyDescent="0.35">
      <c r="A11107">
        <v>1476455</v>
      </c>
      <c r="B11107" t="s">
        <v>92</v>
      </c>
      <c r="C11107" t="s">
        <v>16</v>
      </c>
      <c r="D11107" t="s">
        <v>20</v>
      </c>
      <c r="E11107" t="s">
        <v>59</v>
      </c>
      <c r="F11107" t="s">
        <v>305</v>
      </c>
      <c r="G11107" s="10">
        <v>42206</v>
      </c>
      <c r="H11107" s="10">
        <v>42206</v>
      </c>
      <c r="I11107" t="s">
        <v>14</v>
      </c>
      <c r="J11107" t="s">
        <v>15</v>
      </c>
      <c r="K11107" t="str">
        <f>INDEX(State_Code_Name!B:B,MATCH(Consumer_Complaints!E11107,State_Code_Name!C:C,0))</f>
        <v>Illinois</v>
      </c>
      <c r="L11107">
        <f t="shared" si="519"/>
        <v>0</v>
      </c>
      <c r="M11107">
        <f t="shared" si="520"/>
        <v>2015</v>
      </c>
      <c r="N11107" t="str">
        <f t="shared" si="521"/>
        <v>Q3</v>
      </c>
    </row>
    <row r="11108" spans="1:14" x14ac:dyDescent="0.35">
      <c r="A11108">
        <v>832738</v>
      </c>
      <c r="B11108" t="s">
        <v>30</v>
      </c>
      <c r="C11108" t="s">
        <v>32</v>
      </c>
      <c r="D11108" t="s">
        <v>44</v>
      </c>
      <c r="E11108" t="s">
        <v>22</v>
      </c>
      <c r="F11108" t="s">
        <v>305</v>
      </c>
      <c r="G11108" s="10">
        <v>41759</v>
      </c>
      <c r="H11108" s="10">
        <v>41764</v>
      </c>
      <c r="I11108" t="s">
        <v>14</v>
      </c>
      <c r="J11108" t="s">
        <v>15</v>
      </c>
      <c r="K11108" t="str">
        <f>INDEX(State_Code_Name!B:B,MATCH(Consumer_Complaints!E11108,State_Code_Name!C:C,0))</f>
        <v>New York</v>
      </c>
      <c r="L11108">
        <f t="shared" si="519"/>
        <v>5</v>
      </c>
      <c r="M11108">
        <f t="shared" si="520"/>
        <v>2014</v>
      </c>
      <c r="N11108" t="str">
        <f t="shared" si="521"/>
        <v>Q2</v>
      </c>
    </row>
    <row r="11109" spans="1:14" x14ac:dyDescent="0.35">
      <c r="A11109">
        <v>2084098</v>
      </c>
      <c r="B11109" t="s">
        <v>43</v>
      </c>
      <c r="C11109" t="s">
        <v>26</v>
      </c>
      <c r="D11109" t="s">
        <v>27</v>
      </c>
      <c r="E11109" t="s">
        <v>31</v>
      </c>
      <c r="F11109" t="s">
        <v>305</v>
      </c>
      <c r="G11109" s="10">
        <v>42608</v>
      </c>
      <c r="H11109" s="10">
        <v>42612</v>
      </c>
      <c r="I11109" t="s">
        <v>14</v>
      </c>
      <c r="J11109" t="s">
        <v>15</v>
      </c>
      <c r="K11109" t="str">
        <f>INDEX(State_Code_Name!B:B,MATCH(Consumer_Complaints!E11109,State_Code_Name!C:C,0))</f>
        <v>Texas</v>
      </c>
      <c r="L11109">
        <f t="shared" si="519"/>
        <v>4</v>
      </c>
      <c r="M11109">
        <f t="shared" si="520"/>
        <v>2016</v>
      </c>
      <c r="N11109" t="str">
        <f t="shared" si="521"/>
        <v>Q3</v>
      </c>
    </row>
    <row r="11110" spans="1:14" x14ac:dyDescent="0.35">
      <c r="A11110">
        <v>1083910</v>
      </c>
      <c r="B11110" t="s">
        <v>125</v>
      </c>
      <c r="C11110" t="s">
        <v>26</v>
      </c>
      <c r="D11110" t="s">
        <v>27</v>
      </c>
      <c r="E11110" t="s">
        <v>74</v>
      </c>
      <c r="F11110" t="s">
        <v>19</v>
      </c>
      <c r="G11110" s="10">
        <v>41935</v>
      </c>
      <c r="H11110" s="10">
        <v>41935</v>
      </c>
      <c r="I11110" t="s">
        <v>14</v>
      </c>
      <c r="J11110" t="s">
        <v>15</v>
      </c>
      <c r="K11110" t="str">
        <f>INDEX(State_Code_Name!B:B,MATCH(Consumer_Complaints!E11110,State_Code_Name!C:C,0))</f>
        <v>Tennessee</v>
      </c>
      <c r="L11110">
        <f t="shared" si="519"/>
        <v>0</v>
      </c>
      <c r="M11110">
        <f t="shared" si="520"/>
        <v>2014</v>
      </c>
      <c r="N11110" t="str">
        <f t="shared" si="521"/>
        <v>Q4</v>
      </c>
    </row>
    <row r="11111" spans="1:14" x14ac:dyDescent="0.35">
      <c r="A11111">
        <v>1957954</v>
      </c>
      <c r="B11111" t="s">
        <v>95</v>
      </c>
      <c r="C11111" t="s">
        <v>16</v>
      </c>
      <c r="D11111" t="s">
        <v>24</v>
      </c>
      <c r="E11111" t="s">
        <v>35</v>
      </c>
      <c r="F11111" t="s">
        <v>13</v>
      </c>
      <c r="G11111" s="10">
        <v>42557</v>
      </c>
      <c r="H11111" s="10">
        <v>42557</v>
      </c>
      <c r="I11111" t="s">
        <v>14</v>
      </c>
      <c r="J11111" t="s">
        <v>15</v>
      </c>
      <c r="K11111" t="str">
        <f>INDEX(State_Code_Name!B:B,MATCH(Consumer_Complaints!E11111,State_Code_Name!C:C,0))</f>
        <v>Florida</v>
      </c>
      <c r="L11111">
        <f t="shared" si="519"/>
        <v>0</v>
      </c>
      <c r="M11111">
        <f t="shared" si="520"/>
        <v>2016</v>
      </c>
      <c r="N11111" t="str">
        <f t="shared" si="521"/>
        <v>Q3</v>
      </c>
    </row>
    <row r="11112" spans="1:14" x14ac:dyDescent="0.35">
      <c r="A11112">
        <v>1417159</v>
      </c>
      <c r="B11112" t="s">
        <v>95</v>
      </c>
      <c r="C11112" t="s">
        <v>36</v>
      </c>
      <c r="D11112" t="s">
        <v>99</v>
      </c>
      <c r="E11112" t="s">
        <v>176</v>
      </c>
      <c r="F11112" t="s">
        <v>19</v>
      </c>
      <c r="G11112" s="10">
        <v>42314</v>
      </c>
      <c r="H11112" s="10">
        <v>42314</v>
      </c>
      <c r="I11112" t="s">
        <v>14</v>
      </c>
      <c r="J11112" t="s">
        <v>14</v>
      </c>
      <c r="K11112" t="str">
        <f>INDEX(State_Code_Name!B:B,MATCH(Consumer_Complaints!E11112,State_Code_Name!C:C,0))</f>
        <v>District of Columbia</v>
      </c>
      <c r="L11112">
        <f t="shared" si="519"/>
        <v>0</v>
      </c>
      <c r="M11112">
        <f t="shared" si="520"/>
        <v>2015</v>
      </c>
      <c r="N11112" t="str">
        <f t="shared" si="521"/>
        <v>Q4</v>
      </c>
    </row>
    <row r="11113" spans="1:14" x14ac:dyDescent="0.35">
      <c r="A11113">
        <v>1716060</v>
      </c>
      <c r="B11113" t="s">
        <v>69</v>
      </c>
      <c r="C11113" t="s">
        <v>26</v>
      </c>
      <c r="D11113" t="s">
        <v>27</v>
      </c>
      <c r="E11113" t="s">
        <v>18</v>
      </c>
      <c r="F11113" t="s">
        <v>19</v>
      </c>
      <c r="G11113" s="10">
        <v>42362</v>
      </c>
      <c r="H11113" s="10">
        <v>42362</v>
      </c>
      <c r="I11113" t="s">
        <v>14</v>
      </c>
      <c r="J11113" t="s">
        <v>14</v>
      </c>
      <c r="K11113" t="str">
        <f>INDEX(State_Code_Name!B:B,MATCH(Consumer_Complaints!E11113,State_Code_Name!C:C,0))</f>
        <v>California</v>
      </c>
      <c r="L11113">
        <f t="shared" si="519"/>
        <v>0</v>
      </c>
      <c r="M11113">
        <f t="shared" si="520"/>
        <v>2015</v>
      </c>
      <c r="N11113" t="str">
        <f t="shared" si="521"/>
        <v>Q4</v>
      </c>
    </row>
    <row r="11114" spans="1:14" x14ac:dyDescent="0.35">
      <c r="A11114">
        <v>1233042</v>
      </c>
      <c r="B11114" t="s">
        <v>73</v>
      </c>
      <c r="C11114" t="s">
        <v>26</v>
      </c>
      <c r="D11114" t="s">
        <v>27</v>
      </c>
      <c r="E11114" t="s">
        <v>59</v>
      </c>
      <c r="F11114" t="s">
        <v>19</v>
      </c>
      <c r="G11114" s="10">
        <v>42279</v>
      </c>
      <c r="H11114" s="10">
        <v>42279</v>
      </c>
      <c r="I11114" t="s">
        <v>14</v>
      </c>
      <c r="J11114" t="s">
        <v>15</v>
      </c>
      <c r="K11114" t="str">
        <f>INDEX(State_Code_Name!B:B,MATCH(Consumer_Complaints!E11114,State_Code_Name!C:C,0))</f>
        <v>Illinois</v>
      </c>
      <c r="L11114">
        <f t="shared" si="519"/>
        <v>0</v>
      </c>
      <c r="M11114">
        <f t="shared" si="520"/>
        <v>2015</v>
      </c>
      <c r="N11114" t="str">
        <f t="shared" si="521"/>
        <v>Q4</v>
      </c>
    </row>
    <row r="11115" spans="1:14" x14ac:dyDescent="0.35">
      <c r="A11115">
        <v>1248536</v>
      </c>
      <c r="B11115" t="s">
        <v>1050</v>
      </c>
      <c r="C11115" t="s">
        <v>531</v>
      </c>
      <c r="D11115" t="s">
        <v>544</v>
      </c>
      <c r="E11115" t="s">
        <v>137</v>
      </c>
      <c r="F11115" t="s">
        <v>19</v>
      </c>
      <c r="G11115" s="10">
        <v>42055</v>
      </c>
      <c r="H11115" s="10">
        <v>42062</v>
      </c>
      <c r="I11115" t="s">
        <v>15</v>
      </c>
      <c r="J11115" t="s">
        <v>15</v>
      </c>
      <c r="K11115" t="str">
        <f>INDEX(State_Code_Name!B:B,MATCH(Consumer_Complaints!E11115,State_Code_Name!C:C,0))</f>
        <v>Kansas</v>
      </c>
      <c r="L11115">
        <f t="shared" si="519"/>
        <v>7</v>
      </c>
      <c r="M11115">
        <f t="shared" si="520"/>
        <v>2015</v>
      </c>
      <c r="N11115" t="str">
        <f t="shared" si="521"/>
        <v>Q1</v>
      </c>
    </row>
    <row r="11116" spans="1:14" x14ac:dyDescent="0.35">
      <c r="A11116">
        <v>1546966</v>
      </c>
      <c r="B11116" t="s">
        <v>68</v>
      </c>
      <c r="C11116" t="s">
        <v>36</v>
      </c>
      <c r="D11116" t="s">
        <v>80</v>
      </c>
      <c r="E11116" t="s">
        <v>79</v>
      </c>
      <c r="F11116" t="s">
        <v>305</v>
      </c>
      <c r="G11116" s="10">
        <v>42013</v>
      </c>
      <c r="H11116" s="10">
        <v>42072</v>
      </c>
      <c r="I11116" t="s">
        <v>14</v>
      </c>
      <c r="J11116" t="s">
        <v>15</v>
      </c>
      <c r="K11116" t="str">
        <f>INDEX(State_Code_Name!B:B,MATCH(Consumer_Complaints!E11116,State_Code_Name!C:C,0))</f>
        <v>Minnesota</v>
      </c>
      <c r="L11116">
        <f t="shared" si="519"/>
        <v>59</v>
      </c>
      <c r="M11116">
        <f t="shared" si="520"/>
        <v>2015</v>
      </c>
      <c r="N11116" t="str">
        <f t="shared" si="521"/>
        <v>Q1</v>
      </c>
    </row>
    <row r="11117" spans="1:14" x14ac:dyDescent="0.35">
      <c r="A11117">
        <v>443041</v>
      </c>
      <c r="B11117" t="s">
        <v>65</v>
      </c>
      <c r="C11117" t="s">
        <v>9</v>
      </c>
      <c r="D11117" t="s">
        <v>10</v>
      </c>
      <c r="E11117" t="s">
        <v>18</v>
      </c>
      <c r="F11117" t="s">
        <v>19</v>
      </c>
      <c r="G11117" s="10">
        <v>41451</v>
      </c>
      <c r="H11117" s="10">
        <v>41451</v>
      </c>
      <c r="I11117" t="s">
        <v>14</v>
      </c>
      <c r="J11117" t="s">
        <v>15</v>
      </c>
      <c r="K11117" t="str">
        <f>INDEX(State_Code_Name!B:B,MATCH(Consumer_Complaints!E11117,State_Code_Name!C:C,0))</f>
        <v>California</v>
      </c>
      <c r="L11117">
        <f t="shared" si="519"/>
        <v>0</v>
      </c>
      <c r="M11117">
        <f t="shared" si="520"/>
        <v>2013</v>
      </c>
      <c r="N11117" t="str">
        <f t="shared" si="521"/>
        <v>Q2</v>
      </c>
    </row>
    <row r="11118" spans="1:14" x14ac:dyDescent="0.35">
      <c r="A11118">
        <v>1936622</v>
      </c>
      <c r="B11118" t="s">
        <v>38</v>
      </c>
      <c r="C11118" t="s">
        <v>16</v>
      </c>
      <c r="D11118" t="s">
        <v>75</v>
      </c>
      <c r="E11118" t="s">
        <v>35</v>
      </c>
      <c r="F11118" t="s">
        <v>305</v>
      </c>
      <c r="G11118" s="10">
        <v>42513</v>
      </c>
      <c r="H11118" s="10">
        <v>42516</v>
      </c>
      <c r="I11118" t="s">
        <v>14</v>
      </c>
      <c r="J11118" t="s">
        <v>15</v>
      </c>
      <c r="K11118" t="str">
        <f>INDEX(State_Code_Name!B:B,MATCH(Consumer_Complaints!E11118,State_Code_Name!C:C,0))</f>
        <v>Florida</v>
      </c>
      <c r="L11118">
        <f t="shared" si="519"/>
        <v>3</v>
      </c>
      <c r="M11118">
        <f t="shared" si="520"/>
        <v>2016</v>
      </c>
      <c r="N11118" t="str">
        <f t="shared" si="521"/>
        <v>Q2</v>
      </c>
    </row>
    <row r="11119" spans="1:14" x14ac:dyDescent="0.35">
      <c r="A11119">
        <v>887893</v>
      </c>
      <c r="B11119" t="s">
        <v>60</v>
      </c>
      <c r="C11119" t="s">
        <v>52</v>
      </c>
      <c r="D11119" t="s">
        <v>103</v>
      </c>
      <c r="E11119" t="s">
        <v>35</v>
      </c>
      <c r="F11119" t="s">
        <v>19</v>
      </c>
      <c r="G11119" s="10">
        <v>41918</v>
      </c>
      <c r="H11119" s="10">
        <v>41918</v>
      </c>
      <c r="I11119" t="s">
        <v>14</v>
      </c>
      <c r="J11119" t="s">
        <v>14</v>
      </c>
      <c r="K11119" t="str">
        <f>INDEX(State_Code_Name!B:B,MATCH(Consumer_Complaints!E11119,State_Code_Name!C:C,0))</f>
        <v>Florida</v>
      </c>
      <c r="L11119">
        <f t="shared" si="519"/>
        <v>0</v>
      </c>
      <c r="M11119">
        <f t="shared" si="520"/>
        <v>2014</v>
      </c>
      <c r="N11119" t="str">
        <f t="shared" si="521"/>
        <v>Q4</v>
      </c>
    </row>
    <row r="11120" spans="1:14" x14ac:dyDescent="0.35">
      <c r="A11120">
        <v>1496161</v>
      </c>
      <c r="B11120" t="s">
        <v>411</v>
      </c>
      <c r="C11120" t="s">
        <v>32</v>
      </c>
      <c r="D11120" t="s">
        <v>41</v>
      </c>
      <c r="E11120" t="s">
        <v>48</v>
      </c>
      <c r="F11120" t="s">
        <v>19</v>
      </c>
      <c r="G11120" s="10">
        <v>42216</v>
      </c>
      <c r="H11120" s="10">
        <v>42216</v>
      </c>
      <c r="I11120" t="s">
        <v>14</v>
      </c>
      <c r="J11120" t="s">
        <v>15</v>
      </c>
      <c r="K11120" t="str">
        <f>INDEX(State_Code_Name!B:B,MATCH(Consumer_Complaints!E11120,State_Code_Name!C:C,0))</f>
        <v>New Jersey</v>
      </c>
      <c r="L11120">
        <f t="shared" si="519"/>
        <v>0</v>
      </c>
      <c r="M11120">
        <f t="shared" si="520"/>
        <v>2015</v>
      </c>
      <c r="N11120" t="str">
        <f t="shared" si="521"/>
        <v>Q3</v>
      </c>
    </row>
    <row r="11121" spans="1:14" x14ac:dyDescent="0.35">
      <c r="A11121">
        <v>882680</v>
      </c>
      <c r="B11121" t="s">
        <v>63</v>
      </c>
      <c r="C11121" t="s">
        <v>61</v>
      </c>
      <c r="D11121" t="s">
        <v>459</v>
      </c>
      <c r="E11121" t="s">
        <v>35</v>
      </c>
      <c r="F11121" t="s">
        <v>19</v>
      </c>
      <c r="G11121" s="10">
        <v>41765</v>
      </c>
      <c r="H11121" s="10">
        <v>41765</v>
      </c>
      <c r="I11121" t="s">
        <v>14</v>
      </c>
      <c r="J11121" t="s">
        <v>15</v>
      </c>
      <c r="K11121" t="str">
        <f>INDEX(State_Code_Name!B:B,MATCH(Consumer_Complaints!E11121,State_Code_Name!C:C,0))</f>
        <v>Florida</v>
      </c>
      <c r="L11121">
        <f t="shared" si="519"/>
        <v>0</v>
      </c>
      <c r="M11121">
        <f t="shared" si="520"/>
        <v>2014</v>
      </c>
      <c r="N11121" t="str">
        <f t="shared" si="521"/>
        <v>Q2</v>
      </c>
    </row>
    <row r="11122" spans="1:14" x14ac:dyDescent="0.35">
      <c r="A11122">
        <v>1207860</v>
      </c>
      <c r="B11122" t="s">
        <v>11</v>
      </c>
      <c r="C11122" t="s">
        <v>16</v>
      </c>
      <c r="D11122" t="s">
        <v>20</v>
      </c>
      <c r="E11122" t="s">
        <v>18</v>
      </c>
      <c r="F11122" t="s">
        <v>19</v>
      </c>
      <c r="G11122" s="10">
        <v>42028</v>
      </c>
      <c r="H11122" s="10">
        <v>42034</v>
      </c>
      <c r="I11122" t="s">
        <v>14</v>
      </c>
      <c r="J11122" t="s">
        <v>15</v>
      </c>
      <c r="K11122" t="str">
        <f>INDEX(State_Code_Name!B:B,MATCH(Consumer_Complaints!E11122,State_Code_Name!C:C,0))</f>
        <v>California</v>
      </c>
      <c r="L11122">
        <f t="shared" si="519"/>
        <v>6</v>
      </c>
      <c r="M11122">
        <f t="shared" si="520"/>
        <v>2015</v>
      </c>
      <c r="N11122" t="str">
        <f t="shared" si="521"/>
        <v>Q1</v>
      </c>
    </row>
    <row r="11123" spans="1:14" x14ac:dyDescent="0.35">
      <c r="A11123">
        <v>1368714</v>
      </c>
      <c r="B11123" t="s">
        <v>81</v>
      </c>
      <c r="C11123" t="s">
        <v>9</v>
      </c>
      <c r="D11123" t="s">
        <v>132</v>
      </c>
      <c r="E11123" t="s">
        <v>31</v>
      </c>
      <c r="F11123" t="s">
        <v>19</v>
      </c>
      <c r="G11123" s="10">
        <v>42282</v>
      </c>
      <c r="H11123" s="10">
        <v>42282</v>
      </c>
      <c r="I11123" t="s">
        <v>14</v>
      </c>
      <c r="J11123" t="s">
        <v>15</v>
      </c>
      <c r="K11123" t="str">
        <f>INDEX(State_Code_Name!B:B,MATCH(Consumer_Complaints!E11123,State_Code_Name!C:C,0))</f>
        <v>Texas</v>
      </c>
      <c r="L11123">
        <f t="shared" si="519"/>
        <v>0</v>
      </c>
      <c r="M11123">
        <f t="shared" si="520"/>
        <v>2015</v>
      </c>
      <c r="N11123" t="str">
        <f t="shared" si="521"/>
        <v>Q4</v>
      </c>
    </row>
    <row r="11124" spans="1:14" x14ac:dyDescent="0.35">
      <c r="A11124">
        <v>462009</v>
      </c>
      <c r="B11124" t="s">
        <v>538</v>
      </c>
      <c r="C11124" t="s">
        <v>32</v>
      </c>
      <c r="D11124" t="s">
        <v>44</v>
      </c>
      <c r="E11124" t="s">
        <v>25</v>
      </c>
      <c r="F11124" t="s">
        <v>13</v>
      </c>
      <c r="G11124" s="10">
        <v>41474</v>
      </c>
      <c r="H11124" s="10">
        <v>41485</v>
      </c>
      <c r="I11124" t="s">
        <v>14</v>
      </c>
      <c r="J11124" t="s">
        <v>15</v>
      </c>
      <c r="K11124" t="str">
        <f>INDEX(State_Code_Name!B:B,MATCH(Consumer_Complaints!E11124,State_Code_Name!C:C,0))</f>
        <v>Georgia</v>
      </c>
      <c r="L11124">
        <f t="shared" si="519"/>
        <v>11</v>
      </c>
      <c r="M11124">
        <f t="shared" si="520"/>
        <v>2013</v>
      </c>
      <c r="N11124" t="str">
        <f t="shared" si="521"/>
        <v>Q3</v>
      </c>
    </row>
    <row r="11125" spans="1:14" x14ac:dyDescent="0.35">
      <c r="A11125">
        <v>1103948</v>
      </c>
      <c r="B11125" t="s">
        <v>54</v>
      </c>
      <c r="C11125" t="s">
        <v>52</v>
      </c>
      <c r="D11125" t="s">
        <v>103</v>
      </c>
      <c r="E11125" t="s">
        <v>35</v>
      </c>
      <c r="F11125" t="s">
        <v>19</v>
      </c>
      <c r="G11125" s="10">
        <v>41770</v>
      </c>
      <c r="H11125" s="10">
        <v>41770</v>
      </c>
      <c r="I11125" t="s">
        <v>14</v>
      </c>
      <c r="J11125" t="s">
        <v>15</v>
      </c>
      <c r="K11125" t="str">
        <f>INDEX(State_Code_Name!B:B,MATCH(Consumer_Complaints!E11125,State_Code_Name!C:C,0))</f>
        <v>Florida</v>
      </c>
      <c r="L11125">
        <f t="shared" si="519"/>
        <v>0</v>
      </c>
      <c r="M11125">
        <f t="shared" si="520"/>
        <v>2014</v>
      </c>
      <c r="N11125" t="str">
        <f t="shared" si="521"/>
        <v>Q2</v>
      </c>
    </row>
    <row r="11126" spans="1:14" x14ac:dyDescent="0.35">
      <c r="A11126">
        <v>1893166</v>
      </c>
      <c r="B11126" t="s">
        <v>462</v>
      </c>
      <c r="C11126" t="s">
        <v>32</v>
      </c>
      <c r="D11126" t="s">
        <v>41</v>
      </c>
      <c r="E11126" t="s">
        <v>79</v>
      </c>
      <c r="F11126" t="s">
        <v>305</v>
      </c>
      <c r="G11126" s="10">
        <v>42482</v>
      </c>
      <c r="H11126" s="10">
        <v>42486</v>
      </c>
      <c r="I11126" t="s">
        <v>14</v>
      </c>
      <c r="J11126" t="s">
        <v>15</v>
      </c>
      <c r="K11126" t="str">
        <f>INDEX(State_Code_Name!B:B,MATCH(Consumer_Complaints!E11126,State_Code_Name!C:C,0))</f>
        <v>Minnesota</v>
      </c>
      <c r="L11126">
        <f t="shared" si="519"/>
        <v>4</v>
      </c>
      <c r="M11126">
        <f t="shared" si="520"/>
        <v>2016</v>
      </c>
      <c r="N11126" t="str">
        <f t="shared" si="521"/>
        <v>Q2</v>
      </c>
    </row>
    <row r="11127" spans="1:14" x14ac:dyDescent="0.35">
      <c r="A11127">
        <v>1670766</v>
      </c>
      <c r="B11127" t="s">
        <v>50</v>
      </c>
      <c r="C11127" t="s">
        <v>32</v>
      </c>
      <c r="D11127" t="s">
        <v>161</v>
      </c>
      <c r="E11127" t="s">
        <v>46</v>
      </c>
      <c r="F11127" t="s">
        <v>19</v>
      </c>
      <c r="G11127" s="10">
        <v>42332</v>
      </c>
      <c r="H11127" s="10">
        <v>42332</v>
      </c>
      <c r="I11127" t="s">
        <v>14</v>
      </c>
      <c r="J11127" t="s">
        <v>15</v>
      </c>
      <c r="K11127" t="str">
        <f>INDEX(State_Code_Name!B:B,MATCH(Consumer_Complaints!E11127,State_Code_Name!C:C,0))</f>
        <v>Pennsylvania</v>
      </c>
      <c r="L11127">
        <f t="shared" si="519"/>
        <v>0</v>
      </c>
      <c r="M11127">
        <f t="shared" si="520"/>
        <v>2015</v>
      </c>
      <c r="N11127" t="str">
        <f t="shared" si="521"/>
        <v>Q4</v>
      </c>
    </row>
    <row r="11128" spans="1:14" x14ac:dyDescent="0.35">
      <c r="A11128">
        <v>1706442</v>
      </c>
      <c r="B11128" t="s">
        <v>60</v>
      </c>
      <c r="C11128" t="s">
        <v>52</v>
      </c>
      <c r="D11128" t="s">
        <v>53</v>
      </c>
      <c r="E11128" t="s">
        <v>77</v>
      </c>
      <c r="F11128" t="s">
        <v>19</v>
      </c>
      <c r="G11128" s="10">
        <v>42355</v>
      </c>
      <c r="H11128" s="10">
        <v>42355</v>
      </c>
      <c r="I11128" t="s">
        <v>14</v>
      </c>
      <c r="J11128" t="s">
        <v>15</v>
      </c>
      <c r="K11128" t="str">
        <f>INDEX(State_Code_Name!B:B,MATCH(Consumer_Complaints!E11128,State_Code_Name!C:C,0))</f>
        <v>Missouri</v>
      </c>
      <c r="L11128">
        <f t="shared" si="519"/>
        <v>0</v>
      </c>
      <c r="M11128">
        <f t="shared" si="520"/>
        <v>2015</v>
      </c>
      <c r="N11128" t="str">
        <f t="shared" si="521"/>
        <v>Q4</v>
      </c>
    </row>
    <row r="11129" spans="1:14" x14ac:dyDescent="0.35">
      <c r="A11129">
        <v>1075705</v>
      </c>
      <c r="B11129" t="s">
        <v>47</v>
      </c>
      <c r="C11129" t="s">
        <v>26</v>
      </c>
      <c r="D11129" t="s">
        <v>27</v>
      </c>
      <c r="E11129" t="s">
        <v>59</v>
      </c>
      <c r="F11129" t="s">
        <v>305</v>
      </c>
      <c r="G11129" s="10">
        <v>41929</v>
      </c>
      <c r="H11129" s="10">
        <v>41929</v>
      </c>
      <c r="I11129" t="s">
        <v>14</v>
      </c>
      <c r="J11129" t="s">
        <v>15</v>
      </c>
      <c r="K11129" t="str">
        <f>INDEX(State_Code_Name!B:B,MATCH(Consumer_Complaints!E11129,State_Code_Name!C:C,0))</f>
        <v>Illinois</v>
      </c>
      <c r="L11129">
        <f t="shared" si="519"/>
        <v>0</v>
      </c>
      <c r="M11129">
        <f t="shared" si="520"/>
        <v>2014</v>
      </c>
      <c r="N11129" t="str">
        <f t="shared" si="521"/>
        <v>Q4</v>
      </c>
    </row>
    <row r="11130" spans="1:14" x14ac:dyDescent="0.35">
      <c r="A11130">
        <v>1794885</v>
      </c>
      <c r="B11130" t="s">
        <v>1119</v>
      </c>
      <c r="C11130" t="s">
        <v>9</v>
      </c>
      <c r="D11130" t="s">
        <v>10</v>
      </c>
      <c r="F11130" t="s">
        <v>13</v>
      </c>
      <c r="G11130" s="10">
        <v>42419</v>
      </c>
      <c r="H11130" s="10">
        <v>42494</v>
      </c>
      <c r="I11130" t="s">
        <v>14</v>
      </c>
      <c r="J11130" t="s">
        <v>15</v>
      </c>
      <c r="K11130" t="e">
        <f>INDEX(State_Code_Name!B:B,MATCH(Consumer_Complaints!E11130,State_Code_Name!C:C,0))</f>
        <v>#N/A</v>
      </c>
      <c r="L11130">
        <f t="shared" si="519"/>
        <v>75</v>
      </c>
      <c r="M11130">
        <f t="shared" si="520"/>
        <v>2016</v>
      </c>
      <c r="N11130" t="str">
        <f t="shared" si="521"/>
        <v>Q1</v>
      </c>
    </row>
    <row r="11131" spans="1:14" x14ac:dyDescent="0.35">
      <c r="A11131">
        <v>2073527</v>
      </c>
      <c r="B11131" t="s">
        <v>345</v>
      </c>
      <c r="C11131" t="s">
        <v>9</v>
      </c>
      <c r="D11131" t="s">
        <v>132</v>
      </c>
      <c r="E11131" t="s">
        <v>85</v>
      </c>
      <c r="F11131" t="s">
        <v>19</v>
      </c>
      <c r="G11131" s="10">
        <v>42602</v>
      </c>
      <c r="H11131" s="10">
        <v>42602</v>
      </c>
      <c r="I11131" t="s">
        <v>14</v>
      </c>
      <c r="J11131" t="s">
        <v>15</v>
      </c>
      <c r="K11131" t="str">
        <f>INDEX(State_Code_Name!B:B,MATCH(Consumer_Complaints!E11131,State_Code_Name!C:C,0))</f>
        <v>Wisconsin</v>
      </c>
      <c r="L11131">
        <f t="shared" si="519"/>
        <v>0</v>
      </c>
      <c r="M11131">
        <f t="shared" si="520"/>
        <v>2016</v>
      </c>
      <c r="N11131" t="str">
        <f t="shared" si="521"/>
        <v>Q3</v>
      </c>
    </row>
    <row r="11132" spans="1:14" x14ac:dyDescent="0.35">
      <c r="A11132">
        <v>995696</v>
      </c>
      <c r="B11132" t="s">
        <v>73</v>
      </c>
      <c r="C11132" t="s">
        <v>26</v>
      </c>
      <c r="D11132" t="s">
        <v>27</v>
      </c>
      <c r="E11132" t="s">
        <v>25</v>
      </c>
      <c r="F11132" t="s">
        <v>19</v>
      </c>
      <c r="G11132" s="10">
        <v>41872</v>
      </c>
      <c r="H11132" s="10">
        <v>41872</v>
      </c>
      <c r="I11132" t="s">
        <v>14</v>
      </c>
      <c r="J11132" t="s">
        <v>15</v>
      </c>
      <c r="K11132" t="str">
        <f>INDEX(State_Code_Name!B:B,MATCH(Consumer_Complaints!E11132,State_Code_Name!C:C,0))</f>
        <v>Georgia</v>
      </c>
      <c r="L11132">
        <f t="shared" si="519"/>
        <v>0</v>
      </c>
      <c r="M11132">
        <f t="shared" si="520"/>
        <v>2014</v>
      </c>
      <c r="N11132" t="str">
        <f t="shared" si="521"/>
        <v>Q3</v>
      </c>
    </row>
    <row r="11133" spans="1:14" x14ac:dyDescent="0.35">
      <c r="A11133">
        <v>1110337</v>
      </c>
      <c r="B11133" t="s">
        <v>392</v>
      </c>
      <c r="C11133" t="s">
        <v>9</v>
      </c>
      <c r="D11133" t="s">
        <v>183</v>
      </c>
      <c r="E11133" t="s">
        <v>114</v>
      </c>
      <c r="F11133" t="s">
        <v>19</v>
      </c>
      <c r="G11133" s="10">
        <v>41923</v>
      </c>
      <c r="H11133" s="10">
        <v>41923</v>
      </c>
      <c r="I11133" t="s">
        <v>14</v>
      </c>
      <c r="J11133" t="s">
        <v>15</v>
      </c>
      <c r="K11133" t="str">
        <f>INDEX(State_Code_Name!B:B,MATCH(Consumer_Complaints!E11133,State_Code_Name!C:C,0))</f>
        <v>South Carolina</v>
      </c>
      <c r="L11133">
        <f t="shared" si="519"/>
        <v>0</v>
      </c>
      <c r="M11133">
        <f t="shared" si="520"/>
        <v>2014</v>
      </c>
      <c r="N11133" t="str">
        <f t="shared" si="521"/>
        <v>Q4</v>
      </c>
    </row>
    <row r="11134" spans="1:14" x14ac:dyDescent="0.35">
      <c r="A11134">
        <v>1456190</v>
      </c>
      <c r="B11134" t="s">
        <v>47</v>
      </c>
      <c r="C11134" t="s">
        <v>26</v>
      </c>
      <c r="D11134" t="s">
        <v>27</v>
      </c>
      <c r="E11134" t="s">
        <v>35</v>
      </c>
      <c r="F11134" t="s">
        <v>19</v>
      </c>
      <c r="G11134" s="10">
        <v>42223</v>
      </c>
      <c r="H11134" s="10">
        <v>42223</v>
      </c>
      <c r="I11134" t="s">
        <v>14</v>
      </c>
      <c r="J11134" t="s">
        <v>15</v>
      </c>
      <c r="K11134" t="str">
        <f>INDEX(State_Code_Name!B:B,MATCH(Consumer_Complaints!E11134,State_Code_Name!C:C,0))</f>
        <v>Florida</v>
      </c>
      <c r="L11134">
        <f t="shared" si="519"/>
        <v>0</v>
      </c>
      <c r="M11134">
        <f t="shared" si="520"/>
        <v>2015</v>
      </c>
      <c r="N11134" t="str">
        <f t="shared" si="521"/>
        <v>Q3</v>
      </c>
    </row>
    <row r="11135" spans="1:14" x14ac:dyDescent="0.35">
      <c r="A11135">
        <v>1793566</v>
      </c>
      <c r="B11135" t="s">
        <v>105</v>
      </c>
      <c r="C11135" t="s">
        <v>32</v>
      </c>
      <c r="D11135" t="s">
        <v>41</v>
      </c>
      <c r="E11135" t="s">
        <v>18</v>
      </c>
      <c r="F11135" t="s">
        <v>19</v>
      </c>
      <c r="G11135" s="10">
        <v>42418</v>
      </c>
      <c r="H11135" s="10">
        <v>42418</v>
      </c>
      <c r="I11135" t="s">
        <v>14</v>
      </c>
      <c r="J11135" t="s">
        <v>15</v>
      </c>
      <c r="K11135" t="str">
        <f>INDEX(State_Code_Name!B:B,MATCH(Consumer_Complaints!E11135,State_Code_Name!C:C,0))</f>
        <v>California</v>
      </c>
      <c r="L11135">
        <f t="shared" si="519"/>
        <v>0</v>
      </c>
      <c r="M11135">
        <f t="shared" si="520"/>
        <v>2016</v>
      </c>
      <c r="N11135" t="str">
        <f t="shared" si="521"/>
        <v>Q1</v>
      </c>
    </row>
    <row r="11136" spans="1:14" x14ac:dyDescent="0.35">
      <c r="A11136">
        <v>1203530</v>
      </c>
      <c r="B11136" t="s">
        <v>922</v>
      </c>
      <c r="C11136" t="s">
        <v>32</v>
      </c>
      <c r="D11136" t="s">
        <v>44</v>
      </c>
      <c r="E11136" t="s">
        <v>74</v>
      </c>
      <c r="F11136" t="s">
        <v>19</v>
      </c>
      <c r="G11136" s="10">
        <v>42026</v>
      </c>
      <c r="H11136" s="10">
        <v>42026</v>
      </c>
      <c r="I11136" t="s">
        <v>14</v>
      </c>
      <c r="J11136" t="s">
        <v>14</v>
      </c>
      <c r="K11136" t="str">
        <f>INDEX(State_Code_Name!B:B,MATCH(Consumer_Complaints!E11136,State_Code_Name!C:C,0))</f>
        <v>Tennessee</v>
      </c>
      <c r="L11136">
        <f t="shared" si="519"/>
        <v>0</v>
      </c>
      <c r="M11136">
        <f t="shared" si="520"/>
        <v>2015</v>
      </c>
      <c r="N11136" t="str">
        <f t="shared" si="521"/>
        <v>Q1</v>
      </c>
    </row>
    <row r="11137" spans="1:14" x14ac:dyDescent="0.35">
      <c r="A11137">
        <v>1862771</v>
      </c>
      <c r="B11137" t="s">
        <v>38</v>
      </c>
      <c r="C11137" t="s">
        <v>36</v>
      </c>
      <c r="D11137" t="s">
        <v>99</v>
      </c>
      <c r="E11137" t="s">
        <v>22</v>
      </c>
      <c r="F11137" t="s">
        <v>19</v>
      </c>
      <c r="G11137" s="10">
        <v>42494</v>
      </c>
      <c r="H11137" s="10">
        <v>42494</v>
      </c>
      <c r="I11137" t="s">
        <v>14</v>
      </c>
      <c r="J11137" t="s">
        <v>14</v>
      </c>
      <c r="K11137" t="str">
        <f>INDEX(State_Code_Name!B:B,MATCH(Consumer_Complaints!E11137,State_Code_Name!C:C,0))</f>
        <v>New York</v>
      </c>
      <c r="L11137">
        <f t="shared" si="519"/>
        <v>0</v>
      </c>
      <c r="M11137">
        <f t="shared" si="520"/>
        <v>2016</v>
      </c>
      <c r="N11137" t="str">
        <f t="shared" si="521"/>
        <v>Q2</v>
      </c>
    </row>
    <row r="11138" spans="1:14" x14ac:dyDescent="0.35">
      <c r="A11138">
        <v>2102393</v>
      </c>
      <c r="B11138" t="s">
        <v>441</v>
      </c>
      <c r="C11138" t="s">
        <v>16</v>
      </c>
      <c r="D11138" t="s">
        <v>75</v>
      </c>
      <c r="E11138" t="s">
        <v>29</v>
      </c>
      <c r="F11138" t="s">
        <v>19</v>
      </c>
      <c r="G11138" s="10">
        <v>42591</v>
      </c>
      <c r="H11138" s="10">
        <v>42591</v>
      </c>
      <c r="I11138" t="s">
        <v>14</v>
      </c>
      <c r="J11138" t="s">
        <v>15</v>
      </c>
      <c r="K11138" t="str">
        <f>INDEX(State_Code_Name!B:B,MATCH(Consumer_Complaints!E11138,State_Code_Name!C:C,0))</f>
        <v>Connecticut</v>
      </c>
      <c r="L11138">
        <f t="shared" si="519"/>
        <v>0</v>
      </c>
      <c r="M11138">
        <f t="shared" si="520"/>
        <v>2016</v>
      </c>
      <c r="N11138" t="str">
        <f t="shared" si="521"/>
        <v>Q3</v>
      </c>
    </row>
    <row r="11139" spans="1:14" x14ac:dyDescent="0.35">
      <c r="A11139">
        <v>1257088</v>
      </c>
      <c r="B11139" t="s">
        <v>47</v>
      </c>
      <c r="C11139" t="s">
        <v>26</v>
      </c>
      <c r="D11139" t="s">
        <v>27</v>
      </c>
      <c r="E11139" t="s">
        <v>66</v>
      </c>
      <c r="F11139" t="s">
        <v>19</v>
      </c>
      <c r="G11139" s="10">
        <v>42060</v>
      </c>
      <c r="H11139" s="10">
        <v>42060</v>
      </c>
      <c r="I11139" t="s">
        <v>14</v>
      </c>
      <c r="J11139" t="s">
        <v>14</v>
      </c>
      <c r="K11139" t="str">
        <f>INDEX(State_Code_Name!B:B,MATCH(Consumer_Complaints!E11139,State_Code_Name!C:C,0))</f>
        <v>Michigan</v>
      </c>
      <c r="L11139">
        <f t="shared" ref="L11139:L11202" si="522">H11139-G11139</f>
        <v>0</v>
      </c>
      <c r="M11139">
        <f t="shared" ref="M11139:M11202" si="523">YEAR(G11139)</f>
        <v>2015</v>
      </c>
      <c r="N11139" t="str">
        <f t="shared" ref="N11139:N11202" si="524">IF(MONTH(G11139)&lt;=3,"Q1",IF(MONTH(G11139)&lt;=6,"Q2",IF(MONTH(G11139)&lt;=9,"Q3","Q4")))</f>
        <v>Q1</v>
      </c>
    </row>
    <row r="11140" spans="1:14" x14ac:dyDescent="0.35">
      <c r="A11140">
        <v>1620688</v>
      </c>
      <c r="B11140" t="s">
        <v>296</v>
      </c>
      <c r="C11140" t="s">
        <v>9</v>
      </c>
      <c r="D11140" t="s">
        <v>183</v>
      </c>
      <c r="E11140" t="s">
        <v>153</v>
      </c>
      <c r="F11140" t="s">
        <v>19</v>
      </c>
      <c r="G11140" s="10">
        <v>42299</v>
      </c>
      <c r="H11140" s="10">
        <v>42304</v>
      </c>
      <c r="I11140" t="s">
        <v>14</v>
      </c>
      <c r="J11140" t="s">
        <v>15</v>
      </c>
      <c r="K11140" t="str">
        <f>INDEX(State_Code_Name!B:B,MATCH(Consumer_Complaints!E11140,State_Code_Name!C:C,0))</f>
        <v>Rhode Island</v>
      </c>
      <c r="L11140">
        <f t="shared" si="522"/>
        <v>5</v>
      </c>
      <c r="M11140">
        <f t="shared" si="523"/>
        <v>2015</v>
      </c>
      <c r="N11140" t="str">
        <f t="shared" si="524"/>
        <v>Q4</v>
      </c>
    </row>
    <row r="11141" spans="1:14" x14ac:dyDescent="0.35">
      <c r="A11141">
        <v>1008916</v>
      </c>
      <c r="B11141" t="s">
        <v>113</v>
      </c>
      <c r="C11141" t="s">
        <v>36</v>
      </c>
      <c r="D11141" t="s">
        <v>80</v>
      </c>
      <c r="E11141" t="s">
        <v>48</v>
      </c>
      <c r="F11141" t="s">
        <v>19</v>
      </c>
      <c r="G11141" s="10">
        <v>41881</v>
      </c>
      <c r="H11141" s="10">
        <v>41881</v>
      </c>
      <c r="I11141" t="s">
        <v>14</v>
      </c>
      <c r="J11141" t="s">
        <v>15</v>
      </c>
      <c r="K11141" t="str">
        <f>INDEX(State_Code_Name!B:B,MATCH(Consumer_Complaints!E11141,State_Code_Name!C:C,0))</f>
        <v>New Jersey</v>
      </c>
      <c r="L11141">
        <f t="shared" si="522"/>
        <v>0</v>
      </c>
      <c r="M11141">
        <f t="shared" si="523"/>
        <v>2014</v>
      </c>
      <c r="N11141" t="str">
        <f t="shared" si="524"/>
        <v>Q3</v>
      </c>
    </row>
    <row r="11142" spans="1:14" x14ac:dyDescent="0.35">
      <c r="A11142">
        <v>1926913</v>
      </c>
      <c r="B11142" t="s">
        <v>30</v>
      </c>
      <c r="C11142" t="s">
        <v>26</v>
      </c>
      <c r="D11142" t="s">
        <v>27</v>
      </c>
      <c r="E11142" t="s">
        <v>51</v>
      </c>
      <c r="F11142" t="s">
        <v>19</v>
      </c>
      <c r="G11142" s="10">
        <v>42506</v>
      </c>
      <c r="H11142" s="10">
        <v>42506</v>
      </c>
      <c r="I11142" t="s">
        <v>14</v>
      </c>
      <c r="J11142" t="s">
        <v>15</v>
      </c>
      <c r="K11142" t="str">
        <f>INDEX(State_Code_Name!B:B,MATCH(Consumer_Complaints!E11142,State_Code_Name!C:C,0))</f>
        <v>Washington</v>
      </c>
      <c r="L11142">
        <f t="shared" si="522"/>
        <v>0</v>
      </c>
      <c r="M11142">
        <f t="shared" si="523"/>
        <v>2016</v>
      </c>
      <c r="N11142" t="str">
        <f t="shared" si="524"/>
        <v>Q2</v>
      </c>
    </row>
    <row r="11143" spans="1:14" x14ac:dyDescent="0.35">
      <c r="A11143">
        <v>1796965</v>
      </c>
      <c r="B11143" t="s">
        <v>230</v>
      </c>
      <c r="C11143" t="s">
        <v>36</v>
      </c>
      <c r="D11143" t="s">
        <v>94</v>
      </c>
      <c r="E11143" t="s">
        <v>114</v>
      </c>
      <c r="F11143" t="s">
        <v>19</v>
      </c>
      <c r="G11143" s="10">
        <v>42421</v>
      </c>
      <c r="H11143" s="10">
        <v>42425</v>
      </c>
      <c r="I11143" t="s">
        <v>14</v>
      </c>
      <c r="J11143" t="s">
        <v>15</v>
      </c>
      <c r="K11143" t="str">
        <f>INDEX(State_Code_Name!B:B,MATCH(Consumer_Complaints!E11143,State_Code_Name!C:C,0))</f>
        <v>South Carolina</v>
      </c>
      <c r="L11143">
        <f t="shared" si="522"/>
        <v>4</v>
      </c>
      <c r="M11143">
        <f t="shared" si="523"/>
        <v>2016</v>
      </c>
      <c r="N11143" t="str">
        <f t="shared" si="524"/>
        <v>Q1</v>
      </c>
    </row>
    <row r="11144" spans="1:14" x14ac:dyDescent="0.35">
      <c r="A11144">
        <v>737479</v>
      </c>
      <c r="B11144" t="s">
        <v>60</v>
      </c>
      <c r="C11144" t="s">
        <v>52</v>
      </c>
      <c r="D11144" t="s">
        <v>96</v>
      </c>
      <c r="E11144" t="s">
        <v>122</v>
      </c>
      <c r="F11144" t="s">
        <v>19</v>
      </c>
      <c r="G11144" s="10">
        <v>41698</v>
      </c>
      <c r="H11144" s="10">
        <v>41698</v>
      </c>
      <c r="I11144" t="s">
        <v>14</v>
      </c>
      <c r="J11144" t="s">
        <v>15</v>
      </c>
      <c r="K11144" t="str">
        <f>INDEX(State_Code_Name!B:B,MATCH(Consumer_Complaints!E11144,State_Code_Name!C:C,0))</f>
        <v>Maryland</v>
      </c>
      <c r="L11144">
        <f t="shared" si="522"/>
        <v>0</v>
      </c>
      <c r="M11144">
        <f t="shared" si="523"/>
        <v>2014</v>
      </c>
      <c r="N11144" t="str">
        <f t="shared" si="524"/>
        <v>Q1</v>
      </c>
    </row>
    <row r="11145" spans="1:14" x14ac:dyDescent="0.35">
      <c r="A11145">
        <v>1386802</v>
      </c>
      <c r="B11145" t="s">
        <v>58</v>
      </c>
      <c r="C11145" t="s">
        <v>26</v>
      </c>
      <c r="D11145" t="s">
        <v>56</v>
      </c>
      <c r="E11145" t="s">
        <v>86</v>
      </c>
      <c r="F11145" t="s">
        <v>19</v>
      </c>
      <c r="G11145" s="10">
        <v>42145</v>
      </c>
      <c r="H11145" s="10">
        <v>42145</v>
      </c>
      <c r="I11145" t="s">
        <v>14</v>
      </c>
      <c r="J11145" t="s">
        <v>15</v>
      </c>
      <c r="K11145" t="str">
        <f>INDEX(State_Code_Name!B:B,MATCH(Consumer_Complaints!E11145,State_Code_Name!C:C,0))</f>
        <v>Wyoming</v>
      </c>
      <c r="L11145">
        <f t="shared" si="522"/>
        <v>0</v>
      </c>
      <c r="M11145">
        <f t="shared" si="523"/>
        <v>2015</v>
      </c>
      <c r="N11145" t="str">
        <f t="shared" si="524"/>
        <v>Q2</v>
      </c>
    </row>
    <row r="11146" spans="1:14" x14ac:dyDescent="0.35">
      <c r="A11146">
        <v>861824</v>
      </c>
      <c r="B11146" t="s">
        <v>43</v>
      </c>
      <c r="C11146" t="s">
        <v>26</v>
      </c>
      <c r="D11146" t="s">
        <v>27</v>
      </c>
      <c r="E11146" t="s">
        <v>35</v>
      </c>
      <c r="F11146" t="s">
        <v>13</v>
      </c>
      <c r="G11146" s="10">
        <v>41780</v>
      </c>
      <c r="H11146" s="10">
        <v>41781</v>
      </c>
      <c r="I11146" t="s">
        <v>14</v>
      </c>
      <c r="J11146" t="s">
        <v>15</v>
      </c>
      <c r="K11146" t="str">
        <f>INDEX(State_Code_Name!B:B,MATCH(Consumer_Complaints!E11146,State_Code_Name!C:C,0))</f>
        <v>Florida</v>
      </c>
      <c r="L11146">
        <f t="shared" si="522"/>
        <v>1</v>
      </c>
      <c r="M11146">
        <f t="shared" si="523"/>
        <v>2014</v>
      </c>
      <c r="N11146" t="str">
        <f t="shared" si="524"/>
        <v>Q2</v>
      </c>
    </row>
    <row r="11147" spans="1:14" x14ac:dyDescent="0.35">
      <c r="A11147">
        <v>966230</v>
      </c>
      <c r="B11147" t="s">
        <v>345</v>
      </c>
      <c r="C11147" t="s">
        <v>9</v>
      </c>
      <c r="D11147" t="s">
        <v>132</v>
      </c>
      <c r="E11147" t="s">
        <v>46</v>
      </c>
      <c r="F11147" t="s">
        <v>19</v>
      </c>
      <c r="G11147" s="10">
        <v>41706</v>
      </c>
      <c r="H11147" s="10">
        <v>41706</v>
      </c>
      <c r="I11147" t="s">
        <v>14</v>
      </c>
      <c r="J11147" t="s">
        <v>15</v>
      </c>
      <c r="K11147" t="str">
        <f>INDEX(State_Code_Name!B:B,MATCH(Consumer_Complaints!E11147,State_Code_Name!C:C,0))</f>
        <v>Pennsylvania</v>
      </c>
      <c r="L11147">
        <f t="shared" si="522"/>
        <v>0</v>
      </c>
      <c r="M11147">
        <f t="shared" si="523"/>
        <v>2014</v>
      </c>
      <c r="N11147" t="str">
        <f t="shared" si="524"/>
        <v>Q1</v>
      </c>
    </row>
    <row r="11148" spans="1:14" x14ac:dyDescent="0.35">
      <c r="A11148">
        <v>1972921</v>
      </c>
      <c r="B11148" t="s">
        <v>134</v>
      </c>
      <c r="C11148" t="s">
        <v>16</v>
      </c>
      <c r="D11148" t="s">
        <v>24</v>
      </c>
      <c r="E11148" t="s">
        <v>91</v>
      </c>
      <c r="F11148" t="s">
        <v>19</v>
      </c>
      <c r="G11148" s="10">
        <v>42537</v>
      </c>
      <c r="H11148" s="10">
        <v>42541</v>
      </c>
      <c r="I11148" t="s">
        <v>14</v>
      </c>
      <c r="J11148" t="s">
        <v>15</v>
      </c>
      <c r="K11148" t="str">
        <f>INDEX(State_Code_Name!B:B,MATCH(Consumer_Complaints!E11148,State_Code_Name!C:C,0))</f>
        <v>Vermont</v>
      </c>
      <c r="L11148">
        <f t="shared" si="522"/>
        <v>4</v>
      </c>
      <c r="M11148">
        <f t="shared" si="523"/>
        <v>2016</v>
      </c>
      <c r="N11148" t="str">
        <f t="shared" si="524"/>
        <v>Q2</v>
      </c>
    </row>
    <row r="11149" spans="1:14" x14ac:dyDescent="0.35">
      <c r="A11149">
        <v>2043164</v>
      </c>
      <c r="B11149" t="s">
        <v>38</v>
      </c>
      <c r="C11149" t="s">
        <v>36</v>
      </c>
      <c r="D11149" t="s">
        <v>94</v>
      </c>
      <c r="E11149" t="s">
        <v>151</v>
      </c>
      <c r="F11149" t="s">
        <v>57</v>
      </c>
      <c r="G11149" s="10">
        <v>42408</v>
      </c>
      <c r="H11149" s="10">
        <v>42468</v>
      </c>
      <c r="I11149" t="s">
        <v>14</v>
      </c>
      <c r="J11149" t="s">
        <v>15</v>
      </c>
      <c r="K11149" t="str">
        <f>INDEX(State_Code_Name!B:B,MATCH(Consumer_Complaints!E11149,State_Code_Name!C:C,0))</f>
        <v>Idaho</v>
      </c>
      <c r="L11149">
        <f t="shared" si="522"/>
        <v>60</v>
      </c>
      <c r="M11149">
        <f t="shared" si="523"/>
        <v>2016</v>
      </c>
      <c r="N11149" t="str">
        <f t="shared" si="524"/>
        <v>Q1</v>
      </c>
    </row>
    <row r="11150" spans="1:14" x14ac:dyDescent="0.35">
      <c r="A11150">
        <v>2067155</v>
      </c>
      <c r="B11150" t="s">
        <v>38</v>
      </c>
      <c r="C11150" t="s">
        <v>32</v>
      </c>
      <c r="D11150" t="s">
        <v>41</v>
      </c>
      <c r="E11150" t="s">
        <v>12</v>
      </c>
      <c r="F11150" t="s">
        <v>19</v>
      </c>
      <c r="G11150" s="10">
        <v>42598</v>
      </c>
      <c r="H11150" s="10">
        <v>42600</v>
      </c>
      <c r="I11150" t="s">
        <v>14</v>
      </c>
      <c r="J11150" t="s">
        <v>15</v>
      </c>
      <c r="K11150" t="str">
        <f>INDEX(State_Code_Name!B:B,MATCH(Consumer_Complaints!E11150,State_Code_Name!C:C,0))</f>
        <v>Virginia</v>
      </c>
      <c r="L11150">
        <f t="shared" si="522"/>
        <v>2</v>
      </c>
      <c r="M11150">
        <f t="shared" si="523"/>
        <v>2016</v>
      </c>
      <c r="N11150" t="str">
        <f t="shared" si="524"/>
        <v>Q3</v>
      </c>
    </row>
    <row r="11151" spans="1:14" x14ac:dyDescent="0.35">
      <c r="A11151">
        <v>1314720</v>
      </c>
      <c r="B11151" t="s">
        <v>469</v>
      </c>
      <c r="C11151" t="s">
        <v>32</v>
      </c>
      <c r="D11151" t="s">
        <v>41</v>
      </c>
      <c r="E11151" t="s">
        <v>74</v>
      </c>
      <c r="F11151" t="s">
        <v>19</v>
      </c>
      <c r="G11151" s="10">
        <v>42067</v>
      </c>
      <c r="H11151" s="10">
        <v>42067</v>
      </c>
      <c r="I11151" t="s">
        <v>15</v>
      </c>
      <c r="J11151" t="s">
        <v>15</v>
      </c>
      <c r="K11151" t="str">
        <f>INDEX(State_Code_Name!B:B,MATCH(Consumer_Complaints!E11151,State_Code_Name!C:C,0))</f>
        <v>Tennessee</v>
      </c>
      <c r="L11151">
        <f t="shared" si="522"/>
        <v>0</v>
      </c>
      <c r="M11151">
        <f t="shared" si="523"/>
        <v>2015</v>
      </c>
      <c r="N11151" t="str">
        <f t="shared" si="524"/>
        <v>Q1</v>
      </c>
    </row>
    <row r="11152" spans="1:14" x14ac:dyDescent="0.35">
      <c r="A11152">
        <v>1742311</v>
      </c>
      <c r="B11152" t="s">
        <v>717</v>
      </c>
      <c r="C11152" t="s">
        <v>16</v>
      </c>
      <c r="D11152" t="s">
        <v>144</v>
      </c>
      <c r="E11152" t="s">
        <v>51</v>
      </c>
      <c r="F11152" t="s">
        <v>19</v>
      </c>
      <c r="G11152" s="10">
        <v>42384</v>
      </c>
      <c r="H11152" s="10">
        <v>42384</v>
      </c>
      <c r="I11152" t="s">
        <v>14</v>
      </c>
      <c r="J11152" t="s">
        <v>15</v>
      </c>
      <c r="K11152" t="str">
        <f>INDEX(State_Code_Name!B:B,MATCH(Consumer_Complaints!E11152,State_Code_Name!C:C,0))</f>
        <v>Washington</v>
      </c>
      <c r="L11152">
        <f t="shared" si="522"/>
        <v>0</v>
      </c>
      <c r="M11152">
        <f t="shared" si="523"/>
        <v>2016</v>
      </c>
      <c r="N11152" t="str">
        <f t="shared" si="524"/>
        <v>Q1</v>
      </c>
    </row>
    <row r="11153" spans="1:14" x14ac:dyDescent="0.35">
      <c r="A11153">
        <v>1922464</v>
      </c>
      <c r="B11153" t="s">
        <v>108</v>
      </c>
      <c r="C11153" t="s">
        <v>26</v>
      </c>
      <c r="D11153" t="s">
        <v>27</v>
      </c>
      <c r="E11153" t="s">
        <v>85</v>
      </c>
      <c r="F11153" t="s">
        <v>19</v>
      </c>
      <c r="G11153" s="10">
        <v>42709</v>
      </c>
      <c r="H11153" s="10">
        <v>42709</v>
      </c>
      <c r="I11153" t="s">
        <v>14</v>
      </c>
      <c r="J11153" t="s">
        <v>15</v>
      </c>
      <c r="K11153" t="str">
        <f>INDEX(State_Code_Name!B:B,MATCH(Consumer_Complaints!E11153,State_Code_Name!C:C,0))</f>
        <v>Wisconsin</v>
      </c>
      <c r="L11153">
        <f t="shared" si="522"/>
        <v>0</v>
      </c>
      <c r="M11153">
        <f t="shared" si="523"/>
        <v>2016</v>
      </c>
      <c r="N11153" t="str">
        <f t="shared" si="524"/>
        <v>Q4</v>
      </c>
    </row>
    <row r="11154" spans="1:14" x14ac:dyDescent="0.35">
      <c r="A11154">
        <v>2056543</v>
      </c>
      <c r="B11154" t="s">
        <v>95</v>
      </c>
      <c r="C11154" t="s">
        <v>26</v>
      </c>
      <c r="D11154" t="s">
        <v>27</v>
      </c>
      <c r="E11154" t="s">
        <v>91</v>
      </c>
      <c r="F11154" t="s">
        <v>305</v>
      </c>
      <c r="G11154" s="10">
        <v>42651</v>
      </c>
      <c r="H11154" s="10">
        <v>42712</v>
      </c>
      <c r="I11154" t="s">
        <v>14</v>
      </c>
      <c r="J11154" t="s">
        <v>15</v>
      </c>
      <c r="K11154" t="str">
        <f>INDEX(State_Code_Name!B:B,MATCH(Consumer_Complaints!E11154,State_Code_Name!C:C,0))</f>
        <v>Vermont</v>
      </c>
      <c r="L11154">
        <f t="shared" si="522"/>
        <v>61</v>
      </c>
      <c r="M11154">
        <f t="shared" si="523"/>
        <v>2016</v>
      </c>
      <c r="N11154" t="str">
        <f t="shared" si="524"/>
        <v>Q4</v>
      </c>
    </row>
    <row r="11155" spans="1:14" x14ac:dyDescent="0.35">
      <c r="A11155">
        <v>690861</v>
      </c>
      <c r="B11155" t="s">
        <v>60</v>
      </c>
      <c r="C11155" t="s">
        <v>52</v>
      </c>
      <c r="D11155" t="s">
        <v>96</v>
      </c>
      <c r="E11155" t="s">
        <v>51</v>
      </c>
      <c r="F11155" t="s">
        <v>19</v>
      </c>
      <c r="G11155" s="10">
        <v>41668</v>
      </c>
      <c r="H11155" s="10">
        <v>41668</v>
      </c>
      <c r="I11155" t="s">
        <v>14</v>
      </c>
      <c r="J11155" t="s">
        <v>15</v>
      </c>
      <c r="K11155" t="str">
        <f>INDEX(State_Code_Name!B:B,MATCH(Consumer_Complaints!E11155,State_Code_Name!C:C,0))</f>
        <v>Washington</v>
      </c>
      <c r="L11155">
        <f t="shared" si="522"/>
        <v>0</v>
      </c>
      <c r="M11155">
        <f t="shared" si="523"/>
        <v>2014</v>
      </c>
      <c r="N11155" t="str">
        <f t="shared" si="524"/>
        <v>Q1</v>
      </c>
    </row>
    <row r="11156" spans="1:14" x14ac:dyDescent="0.35">
      <c r="A11156">
        <v>1778323</v>
      </c>
      <c r="B11156" t="s">
        <v>164</v>
      </c>
      <c r="C11156" t="s">
        <v>26</v>
      </c>
      <c r="D11156" t="s">
        <v>56</v>
      </c>
      <c r="E11156" t="s">
        <v>12</v>
      </c>
      <c r="F11156" t="s">
        <v>305</v>
      </c>
      <c r="G11156" s="10">
        <v>42584</v>
      </c>
      <c r="H11156" s="10">
        <v>42615</v>
      </c>
      <c r="I11156" t="s">
        <v>14</v>
      </c>
      <c r="J11156" t="s">
        <v>15</v>
      </c>
      <c r="K11156" t="str">
        <f>INDEX(State_Code_Name!B:B,MATCH(Consumer_Complaints!E11156,State_Code_Name!C:C,0))</f>
        <v>Virginia</v>
      </c>
      <c r="L11156">
        <f t="shared" si="522"/>
        <v>31</v>
      </c>
      <c r="M11156">
        <f t="shared" si="523"/>
        <v>2016</v>
      </c>
      <c r="N11156" t="str">
        <f t="shared" si="524"/>
        <v>Q3</v>
      </c>
    </row>
    <row r="11157" spans="1:14" x14ac:dyDescent="0.35">
      <c r="A11157">
        <v>526609</v>
      </c>
      <c r="B11157" t="s">
        <v>30</v>
      </c>
      <c r="C11157" t="s">
        <v>16</v>
      </c>
      <c r="D11157" t="s">
        <v>75</v>
      </c>
      <c r="E11157" t="s">
        <v>35</v>
      </c>
      <c r="F11157" t="s">
        <v>19</v>
      </c>
      <c r="G11157" s="10">
        <v>41531</v>
      </c>
      <c r="H11157" s="10">
        <v>41534</v>
      </c>
      <c r="I11157" t="s">
        <v>14</v>
      </c>
      <c r="J11157" t="s">
        <v>15</v>
      </c>
      <c r="K11157" t="str">
        <f>INDEX(State_Code_Name!B:B,MATCH(Consumer_Complaints!E11157,State_Code_Name!C:C,0))</f>
        <v>Florida</v>
      </c>
      <c r="L11157">
        <f t="shared" si="522"/>
        <v>3</v>
      </c>
      <c r="M11157">
        <f t="shared" si="523"/>
        <v>2013</v>
      </c>
      <c r="N11157" t="str">
        <f t="shared" si="524"/>
        <v>Q3</v>
      </c>
    </row>
    <row r="11158" spans="1:14" x14ac:dyDescent="0.35">
      <c r="A11158">
        <v>1467232</v>
      </c>
      <c r="B11158" t="s">
        <v>38</v>
      </c>
      <c r="C11158" t="s">
        <v>36</v>
      </c>
      <c r="D11158" t="s">
        <v>145</v>
      </c>
      <c r="E11158" t="s">
        <v>18</v>
      </c>
      <c r="F11158" t="s">
        <v>19</v>
      </c>
      <c r="G11158" s="10">
        <v>42199</v>
      </c>
      <c r="H11158" s="10">
        <v>42199</v>
      </c>
      <c r="I11158" t="s">
        <v>14</v>
      </c>
      <c r="J11158" t="s">
        <v>15</v>
      </c>
      <c r="K11158" t="str">
        <f>INDEX(State_Code_Name!B:B,MATCH(Consumer_Complaints!E11158,State_Code_Name!C:C,0))</f>
        <v>California</v>
      </c>
      <c r="L11158">
        <f t="shared" si="522"/>
        <v>0</v>
      </c>
      <c r="M11158">
        <f t="shared" si="523"/>
        <v>2015</v>
      </c>
      <c r="N11158" t="str">
        <f t="shared" si="524"/>
        <v>Q3</v>
      </c>
    </row>
    <row r="11159" spans="1:14" x14ac:dyDescent="0.35">
      <c r="A11159">
        <v>501592</v>
      </c>
      <c r="B11159" t="s">
        <v>30</v>
      </c>
      <c r="C11159" t="s">
        <v>26</v>
      </c>
      <c r="D11159" t="s">
        <v>27</v>
      </c>
      <c r="E11159" t="s">
        <v>51</v>
      </c>
      <c r="F11159" t="s">
        <v>19</v>
      </c>
      <c r="G11159" s="10">
        <v>41514</v>
      </c>
      <c r="H11159" s="10">
        <v>41516</v>
      </c>
      <c r="I11159" t="s">
        <v>14</v>
      </c>
      <c r="J11159" t="s">
        <v>15</v>
      </c>
      <c r="K11159" t="str">
        <f>INDEX(State_Code_Name!B:B,MATCH(Consumer_Complaints!E11159,State_Code_Name!C:C,0))</f>
        <v>Washington</v>
      </c>
      <c r="L11159">
        <f t="shared" si="522"/>
        <v>2</v>
      </c>
      <c r="M11159">
        <f t="shared" si="523"/>
        <v>2013</v>
      </c>
      <c r="N11159" t="str">
        <f t="shared" si="524"/>
        <v>Q3</v>
      </c>
    </row>
    <row r="11160" spans="1:14" x14ac:dyDescent="0.35">
      <c r="A11160">
        <v>587020</v>
      </c>
      <c r="B11160" t="s">
        <v>134</v>
      </c>
      <c r="C11160" t="s">
        <v>16</v>
      </c>
      <c r="D11160" t="s">
        <v>20</v>
      </c>
      <c r="E11160" t="s">
        <v>39</v>
      </c>
      <c r="F11160" t="s">
        <v>305</v>
      </c>
      <c r="G11160" s="10">
        <v>41405</v>
      </c>
      <c r="H11160" s="10">
        <v>41466</v>
      </c>
      <c r="I11160" t="s">
        <v>14</v>
      </c>
      <c r="J11160" t="s">
        <v>15</v>
      </c>
      <c r="K11160" t="str">
        <f>INDEX(State_Code_Name!B:B,MATCH(Consumer_Complaints!E11160,State_Code_Name!C:C,0))</f>
        <v>Ohio</v>
      </c>
      <c r="L11160">
        <f t="shared" si="522"/>
        <v>61</v>
      </c>
      <c r="M11160">
        <f t="shared" si="523"/>
        <v>2013</v>
      </c>
      <c r="N11160" t="str">
        <f t="shared" si="524"/>
        <v>Q2</v>
      </c>
    </row>
    <row r="11161" spans="1:14" x14ac:dyDescent="0.35">
      <c r="A11161">
        <v>2090223</v>
      </c>
      <c r="B11161" t="s">
        <v>1086</v>
      </c>
      <c r="C11161" t="s">
        <v>9</v>
      </c>
      <c r="D11161" t="s">
        <v>587</v>
      </c>
      <c r="E11161" t="s">
        <v>39</v>
      </c>
      <c r="F11161" t="s">
        <v>13</v>
      </c>
      <c r="G11161" s="10">
        <v>42613</v>
      </c>
      <c r="H11161" s="10">
        <v>42613</v>
      </c>
      <c r="I11161" t="s">
        <v>14</v>
      </c>
      <c r="J11161" t="s">
        <v>15</v>
      </c>
      <c r="K11161" t="str">
        <f>INDEX(State_Code_Name!B:B,MATCH(Consumer_Complaints!E11161,State_Code_Name!C:C,0))</f>
        <v>Ohio</v>
      </c>
      <c r="L11161">
        <f t="shared" si="522"/>
        <v>0</v>
      </c>
      <c r="M11161">
        <f t="shared" si="523"/>
        <v>2016</v>
      </c>
      <c r="N11161" t="str">
        <f t="shared" si="524"/>
        <v>Q3</v>
      </c>
    </row>
    <row r="11162" spans="1:14" x14ac:dyDescent="0.35">
      <c r="A11162">
        <v>1352429</v>
      </c>
      <c r="B11162" t="s">
        <v>130</v>
      </c>
      <c r="C11162" t="s">
        <v>9</v>
      </c>
      <c r="D11162" t="s">
        <v>183</v>
      </c>
      <c r="E11162" t="s">
        <v>59</v>
      </c>
      <c r="F11162" t="s">
        <v>19</v>
      </c>
      <c r="G11162" s="10">
        <v>42123</v>
      </c>
      <c r="H11162" s="10">
        <v>42129</v>
      </c>
      <c r="I11162" t="s">
        <v>14</v>
      </c>
      <c r="J11162" t="s">
        <v>14</v>
      </c>
      <c r="K11162" t="str">
        <f>INDEX(State_Code_Name!B:B,MATCH(Consumer_Complaints!E11162,State_Code_Name!C:C,0))</f>
        <v>Illinois</v>
      </c>
      <c r="L11162">
        <f t="shared" si="522"/>
        <v>6</v>
      </c>
      <c r="M11162">
        <f t="shared" si="523"/>
        <v>2015</v>
      </c>
      <c r="N11162" t="str">
        <f t="shared" si="524"/>
        <v>Q2</v>
      </c>
    </row>
    <row r="11163" spans="1:14" x14ac:dyDescent="0.35">
      <c r="A11163">
        <v>1165609</v>
      </c>
      <c r="B11163" t="s">
        <v>60</v>
      </c>
      <c r="C11163" t="s">
        <v>52</v>
      </c>
      <c r="D11163" t="s">
        <v>103</v>
      </c>
      <c r="E11163" t="s">
        <v>118</v>
      </c>
      <c r="F11163" t="s">
        <v>19</v>
      </c>
      <c r="G11163" s="10">
        <v>41994</v>
      </c>
      <c r="H11163" s="10">
        <v>41997</v>
      </c>
      <c r="I11163" t="s">
        <v>14</v>
      </c>
      <c r="J11163" t="s">
        <v>15</v>
      </c>
      <c r="K11163" t="str">
        <f>INDEX(State_Code_Name!B:B,MATCH(Consumer_Complaints!E11163,State_Code_Name!C:C,0))</f>
        <v>Alabama</v>
      </c>
      <c r="L11163">
        <f t="shared" si="522"/>
        <v>3</v>
      </c>
      <c r="M11163">
        <f t="shared" si="523"/>
        <v>2014</v>
      </c>
      <c r="N11163" t="str">
        <f t="shared" si="524"/>
        <v>Q4</v>
      </c>
    </row>
    <row r="11164" spans="1:14" x14ac:dyDescent="0.35">
      <c r="A11164">
        <v>1187606</v>
      </c>
      <c r="B11164" t="s">
        <v>38</v>
      </c>
      <c r="C11164" t="s">
        <v>36</v>
      </c>
      <c r="D11164" t="s">
        <v>67</v>
      </c>
      <c r="E11164" t="s">
        <v>25</v>
      </c>
      <c r="F11164" t="s">
        <v>19</v>
      </c>
      <c r="G11164" s="10">
        <v>42248</v>
      </c>
      <c r="H11164" s="10">
        <v>42248</v>
      </c>
      <c r="I11164" t="s">
        <v>14</v>
      </c>
      <c r="J11164" t="s">
        <v>15</v>
      </c>
      <c r="K11164" t="str">
        <f>INDEX(State_Code_Name!B:B,MATCH(Consumer_Complaints!E11164,State_Code_Name!C:C,0))</f>
        <v>Georgia</v>
      </c>
      <c r="L11164">
        <f t="shared" si="522"/>
        <v>0</v>
      </c>
      <c r="M11164">
        <f t="shared" si="523"/>
        <v>2015</v>
      </c>
      <c r="N11164" t="str">
        <f t="shared" si="524"/>
        <v>Q3</v>
      </c>
    </row>
    <row r="11165" spans="1:14" x14ac:dyDescent="0.35">
      <c r="A11165">
        <v>1967303</v>
      </c>
      <c r="B11165" t="s">
        <v>814</v>
      </c>
      <c r="C11165" t="s">
        <v>26</v>
      </c>
      <c r="D11165" t="s">
        <v>56</v>
      </c>
      <c r="E11165" t="s">
        <v>100</v>
      </c>
      <c r="F11165" t="s">
        <v>19</v>
      </c>
      <c r="G11165" s="10">
        <v>42534</v>
      </c>
      <c r="H11165" s="10">
        <v>42534</v>
      </c>
      <c r="I11165" t="s">
        <v>14</v>
      </c>
      <c r="J11165" t="s">
        <v>15</v>
      </c>
      <c r="K11165" t="str">
        <f>INDEX(State_Code_Name!B:B,MATCH(Consumer_Complaints!E11165,State_Code_Name!C:C,0))</f>
        <v>Arizona</v>
      </c>
      <c r="L11165">
        <f t="shared" si="522"/>
        <v>0</v>
      </c>
      <c r="M11165">
        <f t="shared" si="523"/>
        <v>2016</v>
      </c>
      <c r="N11165" t="str">
        <f t="shared" si="524"/>
        <v>Q2</v>
      </c>
    </row>
    <row r="11166" spans="1:14" x14ac:dyDescent="0.35">
      <c r="A11166">
        <v>2083000</v>
      </c>
      <c r="B11166" t="s">
        <v>60</v>
      </c>
      <c r="C11166" t="s">
        <v>52</v>
      </c>
      <c r="D11166" t="s">
        <v>103</v>
      </c>
      <c r="E11166" t="s">
        <v>39</v>
      </c>
      <c r="F11166" t="s">
        <v>19</v>
      </c>
      <c r="G11166" s="10">
        <v>42608</v>
      </c>
      <c r="H11166" s="10">
        <v>42608</v>
      </c>
      <c r="I11166" t="s">
        <v>14</v>
      </c>
      <c r="J11166" t="s">
        <v>15</v>
      </c>
      <c r="K11166" t="str">
        <f>INDEX(State_Code_Name!B:B,MATCH(Consumer_Complaints!E11166,State_Code_Name!C:C,0))</f>
        <v>Ohio</v>
      </c>
      <c r="L11166">
        <f t="shared" si="522"/>
        <v>0</v>
      </c>
      <c r="M11166">
        <f t="shared" si="523"/>
        <v>2016</v>
      </c>
      <c r="N11166" t="str">
        <f t="shared" si="524"/>
        <v>Q3</v>
      </c>
    </row>
    <row r="11167" spans="1:14" x14ac:dyDescent="0.35">
      <c r="A11167">
        <v>1417740</v>
      </c>
      <c r="B11167" t="s">
        <v>705</v>
      </c>
      <c r="C11167" t="s">
        <v>26</v>
      </c>
      <c r="D11167" t="s">
        <v>27</v>
      </c>
      <c r="E11167" t="s">
        <v>171</v>
      </c>
      <c r="F11167" t="s">
        <v>19</v>
      </c>
      <c r="G11167" s="10">
        <v>42314</v>
      </c>
      <c r="H11167" s="10">
        <v>42314</v>
      </c>
      <c r="I11167" t="s">
        <v>14</v>
      </c>
      <c r="J11167" t="s">
        <v>15</v>
      </c>
      <c r="K11167" t="str">
        <f>INDEX(State_Code_Name!B:B,MATCH(Consumer_Complaints!E11167,State_Code_Name!C:C,0))</f>
        <v>Louisiana</v>
      </c>
      <c r="L11167">
        <f t="shared" si="522"/>
        <v>0</v>
      </c>
      <c r="M11167">
        <f t="shared" si="523"/>
        <v>2015</v>
      </c>
      <c r="N11167" t="str">
        <f t="shared" si="524"/>
        <v>Q4</v>
      </c>
    </row>
    <row r="11168" spans="1:14" x14ac:dyDescent="0.35">
      <c r="A11168">
        <v>1418874</v>
      </c>
      <c r="B11168" t="s">
        <v>54</v>
      </c>
      <c r="C11168" t="s">
        <v>52</v>
      </c>
      <c r="D11168" t="s">
        <v>96</v>
      </c>
      <c r="E11168" t="s">
        <v>31</v>
      </c>
      <c r="F11168" t="s">
        <v>19</v>
      </c>
      <c r="G11168" s="10">
        <v>42344</v>
      </c>
      <c r="H11168" s="10">
        <v>42344</v>
      </c>
      <c r="I11168" t="s">
        <v>14</v>
      </c>
      <c r="J11168" t="s">
        <v>15</v>
      </c>
      <c r="K11168" t="str">
        <f>INDEX(State_Code_Name!B:B,MATCH(Consumer_Complaints!E11168,State_Code_Name!C:C,0))</f>
        <v>Texas</v>
      </c>
      <c r="L11168">
        <f t="shared" si="522"/>
        <v>0</v>
      </c>
      <c r="M11168">
        <f t="shared" si="523"/>
        <v>2015</v>
      </c>
      <c r="N11168" t="str">
        <f t="shared" si="524"/>
        <v>Q4</v>
      </c>
    </row>
    <row r="11169" spans="1:14" x14ac:dyDescent="0.35">
      <c r="A11169">
        <v>1083523</v>
      </c>
      <c r="B11169" t="s">
        <v>63</v>
      </c>
      <c r="C11169" t="s">
        <v>32</v>
      </c>
      <c r="D11169" t="s">
        <v>44</v>
      </c>
      <c r="E11169" t="s">
        <v>25</v>
      </c>
      <c r="F11169" t="s">
        <v>19</v>
      </c>
      <c r="G11169" s="10">
        <v>41935</v>
      </c>
      <c r="H11169" s="10">
        <v>41939</v>
      </c>
      <c r="I11169" t="s">
        <v>14</v>
      </c>
      <c r="J11169" t="s">
        <v>15</v>
      </c>
      <c r="K11169" t="str">
        <f>INDEX(State_Code_Name!B:B,MATCH(Consumer_Complaints!E11169,State_Code_Name!C:C,0))</f>
        <v>Georgia</v>
      </c>
      <c r="L11169">
        <f t="shared" si="522"/>
        <v>4</v>
      </c>
      <c r="M11169">
        <f t="shared" si="523"/>
        <v>2014</v>
      </c>
      <c r="N11169" t="str">
        <f t="shared" si="524"/>
        <v>Q4</v>
      </c>
    </row>
    <row r="11170" spans="1:14" x14ac:dyDescent="0.35">
      <c r="A11170">
        <v>362608</v>
      </c>
      <c r="B11170" t="s">
        <v>68</v>
      </c>
      <c r="C11170" t="s">
        <v>36</v>
      </c>
      <c r="D11170" t="s">
        <v>80</v>
      </c>
      <c r="E11170" t="s">
        <v>35</v>
      </c>
      <c r="F11170" t="s">
        <v>19</v>
      </c>
      <c r="G11170" s="10">
        <v>41354</v>
      </c>
      <c r="H11170" s="10">
        <v>41359</v>
      </c>
      <c r="I11170" t="s">
        <v>14</v>
      </c>
      <c r="J11170" t="s">
        <v>14</v>
      </c>
      <c r="K11170" t="str">
        <f>INDEX(State_Code_Name!B:B,MATCH(Consumer_Complaints!E11170,State_Code_Name!C:C,0))</f>
        <v>Florida</v>
      </c>
      <c r="L11170">
        <f t="shared" si="522"/>
        <v>5</v>
      </c>
      <c r="M11170">
        <f t="shared" si="523"/>
        <v>2013</v>
      </c>
      <c r="N11170" t="str">
        <f t="shared" si="524"/>
        <v>Q1</v>
      </c>
    </row>
    <row r="11171" spans="1:14" x14ac:dyDescent="0.35">
      <c r="A11171">
        <v>857481</v>
      </c>
      <c r="B11171" t="s">
        <v>166</v>
      </c>
      <c r="C11171" t="s">
        <v>32</v>
      </c>
      <c r="D11171" t="s">
        <v>116</v>
      </c>
      <c r="E11171" t="s">
        <v>74</v>
      </c>
      <c r="F11171" t="s">
        <v>19</v>
      </c>
      <c r="G11171" s="10">
        <v>41777</v>
      </c>
      <c r="H11171" s="10">
        <v>41777</v>
      </c>
      <c r="I11171" t="s">
        <v>14</v>
      </c>
      <c r="J11171" t="s">
        <v>15</v>
      </c>
      <c r="K11171" t="str">
        <f>INDEX(State_Code_Name!B:B,MATCH(Consumer_Complaints!E11171,State_Code_Name!C:C,0))</f>
        <v>Tennessee</v>
      </c>
      <c r="L11171">
        <f t="shared" si="522"/>
        <v>0</v>
      </c>
      <c r="M11171">
        <f t="shared" si="523"/>
        <v>2014</v>
      </c>
      <c r="N11171" t="str">
        <f t="shared" si="524"/>
        <v>Q2</v>
      </c>
    </row>
    <row r="11172" spans="1:14" x14ac:dyDescent="0.35">
      <c r="A11172">
        <v>717841</v>
      </c>
      <c r="B11172" t="s">
        <v>30</v>
      </c>
      <c r="C11172" t="s">
        <v>36</v>
      </c>
      <c r="D11172" t="s">
        <v>80</v>
      </c>
      <c r="E11172" t="s">
        <v>35</v>
      </c>
      <c r="F11172" t="s">
        <v>19</v>
      </c>
      <c r="G11172" s="10">
        <v>41688</v>
      </c>
      <c r="H11172" s="10">
        <v>41688</v>
      </c>
      <c r="I11172" t="s">
        <v>14</v>
      </c>
      <c r="J11172" t="s">
        <v>15</v>
      </c>
      <c r="K11172" t="str">
        <f>INDEX(State_Code_Name!B:B,MATCH(Consumer_Complaints!E11172,State_Code_Name!C:C,0))</f>
        <v>Florida</v>
      </c>
      <c r="L11172">
        <f t="shared" si="522"/>
        <v>0</v>
      </c>
      <c r="M11172">
        <f t="shared" si="523"/>
        <v>2014</v>
      </c>
      <c r="N11172" t="str">
        <f t="shared" si="524"/>
        <v>Q1</v>
      </c>
    </row>
    <row r="11173" spans="1:14" x14ac:dyDescent="0.35">
      <c r="A11173">
        <v>1956549</v>
      </c>
      <c r="B11173" t="s">
        <v>30</v>
      </c>
      <c r="C11173" t="s">
        <v>36</v>
      </c>
      <c r="D11173" t="s">
        <v>112</v>
      </c>
      <c r="E11173" t="s">
        <v>12</v>
      </c>
      <c r="F11173" t="s">
        <v>19</v>
      </c>
      <c r="G11173" s="10">
        <v>42527</v>
      </c>
      <c r="H11173" s="10">
        <v>42527</v>
      </c>
      <c r="I11173" t="s">
        <v>14</v>
      </c>
      <c r="J11173" t="s">
        <v>14</v>
      </c>
      <c r="K11173" t="str">
        <f>INDEX(State_Code_Name!B:B,MATCH(Consumer_Complaints!E11173,State_Code_Name!C:C,0))</f>
        <v>Virginia</v>
      </c>
      <c r="L11173">
        <f t="shared" si="522"/>
        <v>0</v>
      </c>
      <c r="M11173">
        <f t="shared" si="523"/>
        <v>2016</v>
      </c>
      <c r="N11173" t="str">
        <f t="shared" si="524"/>
        <v>Q2</v>
      </c>
    </row>
    <row r="11174" spans="1:14" x14ac:dyDescent="0.35">
      <c r="A11174">
        <v>2008963</v>
      </c>
      <c r="B11174" t="s">
        <v>54</v>
      </c>
      <c r="C11174" t="s">
        <v>52</v>
      </c>
      <c r="D11174" t="s">
        <v>103</v>
      </c>
      <c r="E11174" t="s">
        <v>85</v>
      </c>
      <c r="F11174" t="s">
        <v>19</v>
      </c>
      <c r="G11174" s="10">
        <v>42711</v>
      </c>
      <c r="H11174" s="10">
        <v>42711</v>
      </c>
      <c r="I11174" t="s">
        <v>14</v>
      </c>
      <c r="J11174" t="s">
        <v>15</v>
      </c>
      <c r="K11174" t="str">
        <f>INDEX(State_Code_Name!B:B,MATCH(Consumer_Complaints!E11174,State_Code_Name!C:C,0))</f>
        <v>Wisconsin</v>
      </c>
      <c r="L11174">
        <f t="shared" si="522"/>
        <v>0</v>
      </c>
      <c r="M11174">
        <f t="shared" si="523"/>
        <v>2016</v>
      </c>
      <c r="N11174" t="str">
        <f t="shared" si="524"/>
        <v>Q4</v>
      </c>
    </row>
    <row r="11175" spans="1:14" x14ac:dyDescent="0.35">
      <c r="A11175">
        <v>680593</v>
      </c>
      <c r="B11175" t="s">
        <v>177</v>
      </c>
      <c r="C11175" t="s">
        <v>32</v>
      </c>
      <c r="D11175" t="s">
        <v>41</v>
      </c>
      <c r="E11175" t="s">
        <v>98</v>
      </c>
      <c r="F11175" t="s">
        <v>19</v>
      </c>
      <c r="G11175" s="10">
        <v>41661</v>
      </c>
      <c r="H11175" s="10">
        <v>41662</v>
      </c>
      <c r="I11175" t="s">
        <v>14</v>
      </c>
      <c r="J11175" t="s">
        <v>15</v>
      </c>
      <c r="K11175" t="str">
        <f>INDEX(State_Code_Name!B:B,MATCH(Consumer_Complaints!E11175,State_Code_Name!C:C,0))</f>
        <v>Colorado</v>
      </c>
      <c r="L11175">
        <f t="shared" si="522"/>
        <v>1</v>
      </c>
      <c r="M11175">
        <f t="shared" si="523"/>
        <v>2014</v>
      </c>
      <c r="N11175" t="str">
        <f t="shared" si="524"/>
        <v>Q1</v>
      </c>
    </row>
    <row r="11176" spans="1:14" x14ac:dyDescent="0.35">
      <c r="A11176">
        <v>260884</v>
      </c>
      <c r="B11176" t="s">
        <v>38</v>
      </c>
      <c r="C11176" t="s">
        <v>26</v>
      </c>
      <c r="D11176" t="s">
        <v>27</v>
      </c>
      <c r="E11176" t="s">
        <v>35</v>
      </c>
      <c r="F11176" t="s">
        <v>57</v>
      </c>
      <c r="G11176" s="10">
        <v>41298</v>
      </c>
      <c r="H11176" s="10">
        <v>41299</v>
      </c>
      <c r="I11176" t="s">
        <v>14</v>
      </c>
      <c r="J11176" t="s">
        <v>15</v>
      </c>
      <c r="K11176" t="str">
        <f>INDEX(State_Code_Name!B:B,MATCH(Consumer_Complaints!E11176,State_Code_Name!C:C,0))</f>
        <v>Florida</v>
      </c>
      <c r="L11176">
        <f t="shared" si="522"/>
        <v>1</v>
      </c>
      <c r="M11176">
        <f t="shared" si="523"/>
        <v>2013</v>
      </c>
      <c r="N11176" t="str">
        <f t="shared" si="524"/>
        <v>Q1</v>
      </c>
    </row>
    <row r="11177" spans="1:14" x14ac:dyDescent="0.35">
      <c r="A11177">
        <v>1778703</v>
      </c>
      <c r="B11177" t="s">
        <v>136</v>
      </c>
      <c r="C11177" t="s">
        <v>16</v>
      </c>
      <c r="D11177" t="s">
        <v>24</v>
      </c>
      <c r="E11177" t="s">
        <v>212</v>
      </c>
      <c r="F11177" t="s">
        <v>19</v>
      </c>
      <c r="G11177" s="10">
        <v>42584</v>
      </c>
      <c r="H11177" s="10">
        <v>42584</v>
      </c>
      <c r="I11177" t="s">
        <v>14</v>
      </c>
      <c r="J11177" t="s">
        <v>15</v>
      </c>
      <c r="K11177" t="str">
        <f>INDEX(State_Code_Name!B:B,MATCH(Consumer_Complaints!E11177,State_Code_Name!C:C,0))</f>
        <v>West Virginia</v>
      </c>
      <c r="L11177">
        <f t="shared" si="522"/>
        <v>0</v>
      </c>
      <c r="M11177">
        <f t="shared" si="523"/>
        <v>2016</v>
      </c>
      <c r="N11177" t="str">
        <f t="shared" si="524"/>
        <v>Q3</v>
      </c>
    </row>
    <row r="11178" spans="1:14" x14ac:dyDescent="0.35">
      <c r="A11178">
        <v>719968</v>
      </c>
      <c r="B11178" t="s">
        <v>43</v>
      </c>
      <c r="C11178" t="s">
        <v>16</v>
      </c>
      <c r="D11178" t="s">
        <v>20</v>
      </c>
      <c r="E11178" t="s">
        <v>48</v>
      </c>
      <c r="F11178" t="s">
        <v>305</v>
      </c>
      <c r="G11178" s="10">
        <v>41689</v>
      </c>
      <c r="H11178" s="10">
        <v>41732</v>
      </c>
      <c r="I11178" t="s">
        <v>14</v>
      </c>
      <c r="J11178" t="s">
        <v>15</v>
      </c>
      <c r="K11178" t="str">
        <f>INDEX(State_Code_Name!B:B,MATCH(Consumer_Complaints!E11178,State_Code_Name!C:C,0))</f>
        <v>New Jersey</v>
      </c>
      <c r="L11178">
        <f t="shared" si="522"/>
        <v>43</v>
      </c>
      <c r="M11178">
        <f t="shared" si="523"/>
        <v>2014</v>
      </c>
      <c r="N11178" t="str">
        <f t="shared" si="524"/>
        <v>Q1</v>
      </c>
    </row>
    <row r="11179" spans="1:14" x14ac:dyDescent="0.35">
      <c r="A11179">
        <v>1506071</v>
      </c>
      <c r="B11179" t="s">
        <v>30</v>
      </c>
      <c r="C11179" t="s">
        <v>16</v>
      </c>
      <c r="D11179" t="s">
        <v>75</v>
      </c>
      <c r="E11179" t="s">
        <v>25</v>
      </c>
      <c r="F11179" t="s">
        <v>19</v>
      </c>
      <c r="G11179" s="10">
        <v>42163</v>
      </c>
      <c r="H11179" s="10">
        <v>42163</v>
      </c>
      <c r="I11179" t="s">
        <v>14</v>
      </c>
      <c r="J11179" t="s">
        <v>15</v>
      </c>
      <c r="K11179" t="str">
        <f>INDEX(State_Code_Name!B:B,MATCH(Consumer_Complaints!E11179,State_Code_Name!C:C,0))</f>
        <v>Georgia</v>
      </c>
      <c r="L11179">
        <f t="shared" si="522"/>
        <v>0</v>
      </c>
      <c r="M11179">
        <f t="shared" si="523"/>
        <v>2015</v>
      </c>
      <c r="N11179" t="str">
        <f t="shared" si="524"/>
        <v>Q2</v>
      </c>
    </row>
    <row r="11180" spans="1:14" x14ac:dyDescent="0.35">
      <c r="A11180">
        <v>867534</v>
      </c>
      <c r="B11180" t="s">
        <v>38</v>
      </c>
      <c r="C11180" t="s">
        <v>16</v>
      </c>
      <c r="D11180" t="s">
        <v>20</v>
      </c>
      <c r="E11180" t="s">
        <v>35</v>
      </c>
      <c r="F11180" t="s">
        <v>19</v>
      </c>
      <c r="G11180" s="10">
        <v>41783</v>
      </c>
      <c r="H11180" s="10">
        <v>41783</v>
      </c>
      <c r="I11180" t="s">
        <v>14</v>
      </c>
      <c r="J11180" t="s">
        <v>14</v>
      </c>
      <c r="K11180" t="str">
        <f>INDEX(State_Code_Name!B:B,MATCH(Consumer_Complaints!E11180,State_Code_Name!C:C,0))</f>
        <v>Florida</v>
      </c>
      <c r="L11180">
        <f t="shared" si="522"/>
        <v>0</v>
      </c>
      <c r="M11180">
        <f t="shared" si="523"/>
        <v>2014</v>
      </c>
      <c r="N11180" t="str">
        <f t="shared" si="524"/>
        <v>Q2</v>
      </c>
    </row>
    <row r="11181" spans="1:14" x14ac:dyDescent="0.35">
      <c r="A11181">
        <v>1293067</v>
      </c>
      <c r="B11181" t="s">
        <v>50</v>
      </c>
      <c r="C11181" t="s">
        <v>36</v>
      </c>
      <c r="D11181" t="s">
        <v>80</v>
      </c>
      <c r="E11181" t="s">
        <v>100</v>
      </c>
      <c r="F11181" t="s">
        <v>305</v>
      </c>
      <c r="G11181" s="10">
        <v>42083</v>
      </c>
      <c r="H11181" s="10">
        <v>42089</v>
      </c>
      <c r="I11181" t="s">
        <v>14</v>
      </c>
      <c r="J11181" t="s">
        <v>15</v>
      </c>
      <c r="K11181" t="str">
        <f>INDEX(State_Code_Name!B:B,MATCH(Consumer_Complaints!E11181,State_Code_Name!C:C,0))</f>
        <v>Arizona</v>
      </c>
      <c r="L11181">
        <f t="shared" si="522"/>
        <v>6</v>
      </c>
      <c r="M11181">
        <f t="shared" si="523"/>
        <v>2015</v>
      </c>
      <c r="N11181" t="str">
        <f t="shared" si="524"/>
        <v>Q1</v>
      </c>
    </row>
    <row r="11182" spans="1:14" x14ac:dyDescent="0.35">
      <c r="A11182">
        <v>1299166</v>
      </c>
      <c r="B11182" t="s">
        <v>34</v>
      </c>
      <c r="C11182" t="s">
        <v>16</v>
      </c>
      <c r="D11182" t="s">
        <v>20</v>
      </c>
      <c r="E11182" t="s">
        <v>35</v>
      </c>
      <c r="F11182" t="s">
        <v>305</v>
      </c>
      <c r="G11182" s="10">
        <v>42087</v>
      </c>
      <c r="H11182" s="10">
        <v>42089</v>
      </c>
      <c r="I11182" t="s">
        <v>14</v>
      </c>
      <c r="J11182" t="s">
        <v>15</v>
      </c>
      <c r="K11182" t="str">
        <f>INDEX(State_Code_Name!B:B,MATCH(Consumer_Complaints!E11182,State_Code_Name!C:C,0))</f>
        <v>Florida</v>
      </c>
      <c r="L11182">
        <f t="shared" si="522"/>
        <v>2</v>
      </c>
      <c r="M11182">
        <f t="shared" si="523"/>
        <v>2015</v>
      </c>
      <c r="N11182" t="str">
        <f t="shared" si="524"/>
        <v>Q1</v>
      </c>
    </row>
    <row r="11183" spans="1:14" x14ac:dyDescent="0.35">
      <c r="A11183">
        <v>1981491</v>
      </c>
      <c r="B11183" t="s">
        <v>30</v>
      </c>
      <c r="C11183" t="s">
        <v>26</v>
      </c>
      <c r="D11183" t="s">
        <v>27</v>
      </c>
      <c r="E11183" t="s">
        <v>48</v>
      </c>
      <c r="F11183" t="s">
        <v>13</v>
      </c>
      <c r="G11183" s="10">
        <v>42544</v>
      </c>
      <c r="H11183" s="10">
        <v>42544</v>
      </c>
      <c r="I11183" t="s">
        <v>14</v>
      </c>
      <c r="J11183" t="s">
        <v>15</v>
      </c>
      <c r="K11183" t="str">
        <f>INDEX(State_Code_Name!B:B,MATCH(Consumer_Complaints!E11183,State_Code_Name!C:C,0))</f>
        <v>New Jersey</v>
      </c>
      <c r="L11183">
        <f t="shared" si="522"/>
        <v>0</v>
      </c>
      <c r="M11183">
        <f t="shared" si="523"/>
        <v>2016</v>
      </c>
      <c r="N11183" t="str">
        <f t="shared" si="524"/>
        <v>Q2</v>
      </c>
    </row>
    <row r="11184" spans="1:14" x14ac:dyDescent="0.35">
      <c r="A11184">
        <v>1769295</v>
      </c>
      <c r="B11184" t="s">
        <v>405</v>
      </c>
      <c r="C11184" t="s">
        <v>32</v>
      </c>
      <c r="D11184" t="s">
        <v>116</v>
      </c>
      <c r="E11184" t="s">
        <v>151</v>
      </c>
      <c r="F11184" t="s">
        <v>19</v>
      </c>
      <c r="G11184" s="10">
        <v>42431</v>
      </c>
      <c r="H11184" s="10">
        <v>42431</v>
      </c>
      <c r="I11184" t="s">
        <v>14</v>
      </c>
      <c r="J11184" t="s">
        <v>15</v>
      </c>
      <c r="K11184" t="str">
        <f>INDEX(State_Code_Name!B:B,MATCH(Consumer_Complaints!E11184,State_Code_Name!C:C,0))</f>
        <v>Idaho</v>
      </c>
      <c r="L11184">
        <f t="shared" si="522"/>
        <v>0</v>
      </c>
      <c r="M11184">
        <f t="shared" si="523"/>
        <v>2016</v>
      </c>
      <c r="N11184" t="str">
        <f t="shared" si="524"/>
        <v>Q1</v>
      </c>
    </row>
    <row r="11185" spans="1:14" x14ac:dyDescent="0.35">
      <c r="A11185">
        <v>329546</v>
      </c>
      <c r="B11185" t="s">
        <v>30</v>
      </c>
      <c r="C11185" t="s">
        <v>36</v>
      </c>
      <c r="D11185" t="s">
        <v>109</v>
      </c>
      <c r="E11185" t="s">
        <v>74</v>
      </c>
      <c r="F11185" t="s">
        <v>13</v>
      </c>
      <c r="G11185" s="10">
        <v>41330</v>
      </c>
      <c r="H11185" s="10">
        <v>41330</v>
      </c>
      <c r="I11185" t="s">
        <v>14</v>
      </c>
      <c r="J11185" t="s">
        <v>15</v>
      </c>
      <c r="K11185" t="str">
        <f>INDEX(State_Code_Name!B:B,MATCH(Consumer_Complaints!E11185,State_Code_Name!C:C,0))</f>
        <v>Tennessee</v>
      </c>
      <c r="L11185">
        <f t="shared" si="522"/>
        <v>0</v>
      </c>
      <c r="M11185">
        <f t="shared" si="523"/>
        <v>2013</v>
      </c>
      <c r="N11185" t="str">
        <f t="shared" si="524"/>
        <v>Q1</v>
      </c>
    </row>
    <row r="11186" spans="1:14" x14ac:dyDescent="0.35">
      <c r="A11186">
        <v>1357897</v>
      </c>
      <c r="B11186" t="s">
        <v>50</v>
      </c>
      <c r="C11186" t="s">
        <v>36</v>
      </c>
      <c r="D11186" t="s">
        <v>145</v>
      </c>
      <c r="E11186" t="s">
        <v>151</v>
      </c>
      <c r="F11186" t="s">
        <v>19</v>
      </c>
      <c r="G11186" s="10">
        <v>42040</v>
      </c>
      <c r="H11186" s="10">
        <v>42040</v>
      </c>
      <c r="I11186" t="s">
        <v>14</v>
      </c>
      <c r="J11186" t="s">
        <v>15</v>
      </c>
      <c r="K11186" t="str">
        <f>INDEX(State_Code_Name!B:B,MATCH(Consumer_Complaints!E11186,State_Code_Name!C:C,0))</f>
        <v>Idaho</v>
      </c>
      <c r="L11186">
        <f t="shared" si="522"/>
        <v>0</v>
      </c>
      <c r="M11186">
        <f t="shared" si="523"/>
        <v>2015</v>
      </c>
      <c r="N11186" t="str">
        <f t="shared" si="524"/>
        <v>Q1</v>
      </c>
    </row>
    <row r="11187" spans="1:14" x14ac:dyDescent="0.35">
      <c r="A11187">
        <v>862908</v>
      </c>
      <c r="B11187" t="s">
        <v>844</v>
      </c>
      <c r="C11187" t="s">
        <v>26</v>
      </c>
      <c r="D11187" t="s">
        <v>56</v>
      </c>
      <c r="E11187" t="s">
        <v>12</v>
      </c>
      <c r="F11187" t="s">
        <v>19</v>
      </c>
      <c r="G11187" s="10">
        <v>41780</v>
      </c>
      <c r="H11187" s="10">
        <v>41780</v>
      </c>
      <c r="I11187" t="s">
        <v>14</v>
      </c>
      <c r="J11187" t="s">
        <v>15</v>
      </c>
      <c r="K11187" t="str">
        <f>INDEX(State_Code_Name!B:B,MATCH(Consumer_Complaints!E11187,State_Code_Name!C:C,0))</f>
        <v>Virginia</v>
      </c>
      <c r="L11187">
        <f t="shared" si="522"/>
        <v>0</v>
      </c>
      <c r="M11187">
        <f t="shared" si="523"/>
        <v>2014</v>
      </c>
      <c r="N11187" t="str">
        <f t="shared" si="524"/>
        <v>Q2</v>
      </c>
    </row>
    <row r="11188" spans="1:14" x14ac:dyDescent="0.35">
      <c r="A11188">
        <v>1499818</v>
      </c>
      <c r="B11188" t="s">
        <v>73</v>
      </c>
      <c r="C11188" t="s">
        <v>26</v>
      </c>
      <c r="D11188" t="s">
        <v>27</v>
      </c>
      <c r="E11188" t="s">
        <v>31</v>
      </c>
      <c r="F11188" t="s">
        <v>19</v>
      </c>
      <c r="G11188" s="10">
        <v>42071</v>
      </c>
      <c r="H11188" s="10">
        <v>42071</v>
      </c>
      <c r="I11188" t="s">
        <v>14</v>
      </c>
      <c r="J11188" t="s">
        <v>15</v>
      </c>
      <c r="K11188" t="str">
        <f>INDEX(State_Code_Name!B:B,MATCH(Consumer_Complaints!E11188,State_Code_Name!C:C,0))</f>
        <v>Texas</v>
      </c>
      <c r="L11188">
        <f t="shared" si="522"/>
        <v>0</v>
      </c>
      <c r="M11188">
        <f t="shared" si="523"/>
        <v>2015</v>
      </c>
      <c r="N11188" t="str">
        <f t="shared" si="524"/>
        <v>Q1</v>
      </c>
    </row>
    <row r="11189" spans="1:14" x14ac:dyDescent="0.35">
      <c r="A11189">
        <v>765109</v>
      </c>
      <c r="B11189" t="s">
        <v>81</v>
      </c>
      <c r="C11189" t="s">
        <v>36</v>
      </c>
      <c r="D11189" t="s">
        <v>67</v>
      </c>
      <c r="E11189" t="s">
        <v>85</v>
      </c>
      <c r="F11189" t="s">
        <v>305</v>
      </c>
      <c r="G11189" s="10">
        <v>41717</v>
      </c>
      <c r="H11189" s="10">
        <v>41722</v>
      </c>
      <c r="I11189" t="s">
        <v>14</v>
      </c>
      <c r="J11189" t="s">
        <v>15</v>
      </c>
      <c r="K11189" t="str">
        <f>INDEX(State_Code_Name!B:B,MATCH(Consumer_Complaints!E11189,State_Code_Name!C:C,0))</f>
        <v>Wisconsin</v>
      </c>
      <c r="L11189">
        <f t="shared" si="522"/>
        <v>5</v>
      </c>
      <c r="M11189">
        <f t="shared" si="523"/>
        <v>2014</v>
      </c>
      <c r="N11189" t="str">
        <f t="shared" si="524"/>
        <v>Q1</v>
      </c>
    </row>
    <row r="11190" spans="1:14" x14ac:dyDescent="0.35">
      <c r="A11190">
        <v>726664</v>
      </c>
      <c r="B11190" t="s">
        <v>43</v>
      </c>
      <c r="C11190" t="s">
        <v>9</v>
      </c>
      <c r="D11190" t="s">
        <v>10</v>
      </c>
      <c r="E11190" t="s">
        <v>48</v>
      </c>
      <c r="F11190" t="s">
        <v>19</v>
      </c>
      <c r="G11190" s="10">
        <v>41692</v>
      </c>
      <c r="H11190" s="10">
        <v>41694</v>
      </c>
      <c r="I11190" t="s">
        <v>14</v>
      </c>
      <c r="J11190" t="s">
        <v>15</v>
      </c>
      <c r="K11190" t="str">
        <f>INDEX(State_Code_Name!B:B,MATCH(Consumer_Complaints!E11190,State_Code_Name!C:C,0))</f>
        <v>New Jersey</v>
      </c>
      <c r="L11190">
        <f t="shared" si="522"/>
        <v>2</v>
      </c>
      <c r="M11190">
        <f t="shared" si="523"/>
        <v>2014</v>
      </c>
      <c r="N11190" t="str">
        <f t="shared" si="524"/>
        <v>Q1</v>
      </c>
    </row>
    <row r="11191" spans="1:14" x14ac:dyDescent="0.35">
      <c r="A11191">
        <v>898916</v>
      </c>
      <c r="B11191" t="s">
        <v>97</v>
      </c>
      <c r="C11191" t="s">
        <v>52</v>
      </c>
      <c r="D11191" t="s">
        <v>96</v>
      </c>
      <c r="E11191" t="s">
        <v>59</v>
      </c>
      <c r="F11191" t="s">
        <v>19</v>
      </c>
      <c r="G11191" s="10">
        <v>41807</v>
      </c>
      <c r="H11191" s="10">
        <v>41807</v>
      </c>
      <c r="I11191" t="s">
        <v>14</v>
      </c>
      <c r="J11191" t="s">
        <v>15</v>
      </c>
      <c r="K11191" t="str">
        <f>INDEX(State_Code_Name!B:B,MATCH(Consumer_Complaints!E11191,State_Code_Name!C:C,0))</f>
        <v>Illinois</v>
      </c>
      <c r="L11191">
        <f t="shared" si="522"/>
        <v>0</v>
      </c>
      <c r="M11191">
        <f t="shared" si="523"/>
        <v>2014</v>
      </c>
      <c r="N11191" t="str">
        <f t="shared" si="524"/>
        <v>Q2</v>
      </c>
    </row>
    <row r="11192" spans="1:14" x14ac:dyDescent="0.35">
      <c r="A11192">
        <v>1233280</v>
      </c>
      <c r="B11192" t="s">
        <v>488</v>
      </c>
      <c r="C11192" t="s">
        <v>32</v>
      </c>
      <c r="D11192" t="s">
        <v>161</v>
      </c>
      <c r="E11192" t="s">
        <v>118</v>
      </c>
      <c r="F11192" t="s">
        <v>19</v>
      </c>
      <c r="G11192" s="10">
        <v>42279</v>
      </c>
      <c r="H11192" s="10">
        <v>42279</v>
      </c>
      <c r="I11192" t="s">
        <v>14</v>
      </c>
      <c r="J11192" t="s">
        <v>15</v>
      </c>
      <c r="K11192" t="str">
        <f>INDEX(State_Code_Name!B:B,MATCH(Consumer_Complaints!E11192,State_Code_Name!C:C,0))</f>
        <v>Alabama</v>
      </c>
      <c r="L11192">
        <f t="shared" si="522"/>
        <v>0</v>
      </c>
      <c r="M11192">
        <f t="shared" si="523"/>
        <v>2015</v>
      </c>
      <c r="N11192" t="str">
        <f t="shared" si="524"/>
        <v>Q4</v>
      </c>
    </row>
    <row r="11193" spans="1:14" x14ac:dyDescent="0.35">
      <c r="A11193">
        <v>1119217</v>
      </c>
      <c r="B11193" t="s">
        <v>69</v>
      </c>
      <c r="C11193" t="s">
        <v>26</v>
      </c>
      <c r="D11193" t="s">
        <v>27</v>
      </c>
      <c r="E11193" t="s">
        <v>46</v>
      </c>
      <c r="F11193" t="s">
        <v>19</v>
      </c>
      <c r="G11193" s="10">
        <v>41960</v>
      </c>
      <c r="H11193" s="10">
        <v>41960</v>
      </c>
      <c r="I11193" t="s">
        <v>14</v>
      </c>
      <c r="J11193" t="s">
        <v>15</v>
      </c>
      <c r="K11193" t="str">
        <f>INDEX(State_Code_Name!B:B,MATCH(Consumer_Complaints!E11193,State_Code_Name!C:C,0))</f>
        <v>Pennsylvania</v>
      </c>
      <c r="L11193">
        <f t="shared" si="522"/>
        <v>0</v>
      </c>
      <c r="M11193">
        <f t="shared" si="523"/>
        <v>2014</v>
      </c>
      <c r="N11193" t="str">
        <f t="shared" si="524"/>
        <v>Q4</v>
      </c>
    </row>
    <row r="11194" spans="1:14" x14ac:dyDescent="0.35">
      <c r="A11194">
        <v>1526973</v>
      </c>
      <c r="B11194" t="s">
        <v>38</v>
      </c>
      <c r="C11194" t="s">
        <v>36</v>
      </c>
      <c r="D11194" t="s">
        <v>99</v>
      </c>
      <c r="E11194" t="s">
        <v>18</v>
      </c>
      <c r="F11194" t="s">
        <v>19</v>
      </c>
      <c r="G11194" s="10">
        <v>42235</v>
      </c>
      <c r="H11194" s="10">
        <v>42235</v>
      </c>
      <c r="I11194" t="s">
        <v>14</v>
      </c>
      <c r="J11194" t="s">
        <v>15</v>
      </c>
      <c r="K11194" t="str">
        <f>INDEX(State_Code_Name!B:B,MATCH(Consumer_Complaints!E11194,State_Code_Name!C:C,0))</f>
        <v>California</v>
      </c>
      <c r="L11194">
        <f t="shared" si="522"/>
        <v>0</v>
      </c>
      <c r="M11194">
        <f t="shared" si="523"/>
        <v>2015</v>
      </c>
      <c r="N11194" t="str">
        <f t="shared" si="524"/>
        <v>Q3</v>
      </c>
    </row>
    <row r="11195" spans="1:14" x14ac:dyDescent="0.35">
      <c r="A11195">
        <v>2055711</v>
      </c>
      <c r="B11195" t="s">
        <v>81</v>
      </c>
      <c r="C11195" t="s">
        <v>36</v>
      </c>
      <c r="D11195" t="s">
        <v>80</v>
      </c>
      <c r="E11195" t="s">
        <v>35</v>
      </c>
      <c r="F11195" t="s">
        <v>19</v>
      </c>
      <c r="G11195" s="10">
        <v>42651</v>
      </c>
      <c r="H11195" s="10">
        <v>42651</v>
      </c>
      <c r="I11195" t="s">
        <v>14</v>
      </c>
      <c r="J11195" t="s">
        <v>14</v>
      </c>
      <c r="K11195" t="str">
        <f>INDEX(State_Code_Name!B:B,MATCH(Consumer_Complaints!E11195,State_Code_Name!C:C,0))</f>
        <v>Florida</v>
      </c>
      <c r="L11195">
        <f t="shared" si="522"/>
        <v>0</v>
      </c>
      <c r="M11195">
        <f t="shared" si="523"/>
        <v>2016</v>
      </c>
      <c r="N11195" t="str">
        <f t="shared" si="524"/>
        <v>Q4</v>
      </c>
    </row>
    <row r="11196" spans="1:14" x14ac:dyDescent="0.35">
      <c r="A11196">
        <v>409535</v>
      </c>
      <c r="B11196" t="s">
        <v>30</v>
      </c>
      <c r="C11196" t="s">
        <v>26</v>
      </c>
      <c r="D11196" t="s">
        <v>78</v>
      </c>
      <c r="E11196" t="s">
        <v>72</v>
      </c>
      <c r="F11196" t="s">
        <v>13</v>
      </c>
      <c r="G11196" s="10">
        <v>41410</v>
      </c>
      <c r="H11196" s="10">
        <v>41411</v>
      </c>
      <c r="I11196" t="s">
        <v>14</v>
      </c>
      <c r="J11196" t="s">
        <v>14</v>
      </c>
      <c r="K11196" t="str">
        <f>INDEX(State_Code_Name!B:B,MATCH(Consumer_Complaints!E11196,State_Code_Name!C:C,0))</f>
        <v>Kentucky</v>
      </c>
      <c r="L11196">
        <f t="shared" si="522"/>
        <v>1</v>
      </c>
      <c r="M11196">
        <f t="shared" si="523"/>
        <v>2013</v>
      </c>
      <c r="N11196" t="str">
        <f t="shared" si="524"/>
        <v>Q2</v>
      </c>
    </row>
    <row r="11197" spans="1:14" x14ac:dyDescent="0.35">
      <c r="A11197">
        <v>1070220</v>
      </c>
      <c r="B11197" t="s">
        <v>30</v>
      </c>
      <c r="C11197" t="s">
        <v>36</v>
      </c>
      <c r="D11197" t="s">
        <v>120</v>
      </c>
      <c r="E11197" t="s">
        <v>35</v>
      </c>
      <c r="F11197" t="s">
        <v>19</v>
      </c>
      <c r="G11197" s="10">
        <v>41926</v>
      </c>
      <c r="H11197" s="10">
        <v>41926</v>
      </c>
      <c r="I11197" t="s">
        <v>14</v>
      </c>
      <c r="J11197" t="s">
        <v>15</v>
      </c>
      <c r="K11197" t="str">
        <f>INDEX(State_Code_Name!B:B,MATCH(Consumer_Complaints!E11197,State_Code_Name!C:C,0))</f>
        <v>Florida</v>
      </c>
      <c r="L11197">
        <f t="shared" si="522"/>
        <v>0</v>
      </c>
      <c r="M11197">
        <f t="shared" si="523"/>
        <v>2014</v>
      </c>
      <c r="N11197" t="str">
        <f t="shared" si="524"/>
        <v>Q4</v>
      </c>
    </row>
    <row r="11198" spans="1:14" x14ac:dyDescent="0.35">
      <c r="A11198">
        <v>1889627</v>
      </c>
      <c r="B11198" t="s">
        <v>125</v>
      </c>
      <c r="C11198" t="s">
        <v>26</v>
      </c>
      <c r="D11198" t="s">
        <v>27</v>
      </c>
      <c r="E11198" t="s">
        <v>39</v>
      </c>
      <c r="F11198" t="s">
        <v>13</v>
      </c>
      <c r="G11198" s="10">
        <v>42480</v>
      </c>
      <c r="H11198" s="10">
        <v>42485</v>
      </c>
      <c r="I11198" t="s">
        <v>14</v>
      </c>
      <c r="J11198" t="s">
        <v>15</v>
      </c>
      <c r="K11198" t="str">
        <f>INDEX(State_Code_Name!B:B,MATCH(Consumer_Complaints!E11198,State_Code_Name!C:C,0))</f>
        <v>Ohio</v>
      </c>
      <c r="L11198">
        <f t="shared" si="522"/>
        <v>5</v>
      </c>
      <c r="M11198">
        <f t="shared" si="523"/>
        <v>2016</v>
      </c>
      <c r="N11198" t="str">
        <f t="shared" si="524"/>
        <v>Q2</v>
      </c>
    </row>
    <row r="11199" spans="1:14" x14ac:dyDescent="0.35">
      <c r="A11199">
        <v>2055105</v>
      </c>
      <c r="B11199" t="s">
        <v>147</v>
      </c>
      <c r="C11199" t="s">
        <v>531</v>
      </c>
      <c r="D11199" t="s">
        <v>587</v>
      </c>
      <c r="E11199" t="s">
        <v>31</v>
      </c>
      <c r="F11199" t="s">
        <v>19</v>
      </c>
      <c r="G11199" s="10">
        <v>42651</v>
      </c>
      <c r="H11199" s="10">
        <v>42712</v>
      </c>
      <c r="I11199" t="s">
        <v>14</v>
      </c>
      <c r="J11199" t="s">
        <v>15</v>
      </c>
      <c r="K11199" t="str">
        <f>INDEX(State_Code_Name!B:B,MATCH(Consumer_Complaints!E11199,State_Code_Name!C:C,0))</f>
        <v>Texas</v>
      </c>
      <c r="L11199">
        <f t="shared" si="522"/>
        <v>61</v>
      </c>
      <c r="M11199">
        <f t="shared" si="523"/>
        <v>2016</v>
      </c>
      <c r="N11199" t="str">
        <f t="shared" si="524"/>
        <v>Q4</v>
      </c>
    </row>
    <row r="11200" spans="1:14" x14ac:dyDescent="0.35">
      <c r="A11200">
        <v>1170923</v>
      </c>
      <c r="B11200" t="s">
        <v>134</v>
      </c>
      <c r="C11200" t="s">
        <v>16</v>
      </c>
      <c r="D11200" t="s">
        <v>20</v>
      </c>
      <c r="E11200" t="s">
        <v>106</v>
      </c>
      <c r="F11200" t="s">
        <v>19</v>
      </c>
      <c r="G11200" s="10">
        <v>41998</v>
      </c>
      <c r="H11200" s="10">
        <v>41998</v>
      </c>
      <c r="I11200" t="s">
        <v>14</v>
      </c>
      <c r="J11200" t="s">
        <v>15</v>
      </c>
      <c r="K11200" t="str">
        <f>INDEX(State_Code_Name!B:B,MATCH(Consumer_Complaints!E11200,State_Code_Name!C:C,0))</f>
        <v>Indiana</v>
      </c>
      <c r="L11200">
        <f t="shared" si="522"/>
        <v>0</v>
      </c>
      <c r="M11200">
        <f t="shared" si="523"/>
        <v>2014</v>
      </c>
      <c r="N11200" t="str">
        <f t="shared" si="524"/>
        <v>Q4</v>
      </c>
    </row>
    <row r="11201" spans="1:14" x14ac:dyDescent="0.35">
      <c r="A11201">
        <v>1032059</v>
      </c>
      <c r="B11201" t="s">
        <v>63</v>
      </c>
      <c r="C11201" t="s">
        <v>61</v>
      </c>
      <c r="D11201" t="s">
        <v>459</v>
      </c>
      <c r="E11201" t="s">
        <v>18</v>
      </c>
      <c r="F11201" t="s">
        <v>19</v>
      </c>
      <c r="G11201" s="10">
        <v>41898</v>
      </c>
      <c r="H11201" s="10">
        <v>41898</v>
      </c>
      <c r="I11201" t="s">
        <v>14</v>
      </c>
      <c r="J11201" t="s">
        <v>15</v>
      </c>
      <c r="K11201" t="str">
        <f>INDEX(State_Code_Name!B:B,MATCH(Consumer_Complaints!E11201,State_Code_Name!C:C,0))</f>
        <v>California</v>
      </c>
      <c r="L11201">
        <f t="shared" si="522"/>
        <v>0</v>
      </c>
      <c r="M11201">
        <f t="shared" si="523"/>
        <v>2014</v>
      </c>
      <c r="N11201" t="str">
        <f t="shared" si="524"/>
        <v>Q3</v>
      </c>
    </row>
    <row r="11202" spans="1:14" x14ac:dyDescent="0.35">
      <c r="A11202">
        <v>1993887</v>
      </c>
      <c r="B11202" t="s">
        <v>47</v>
      </c>
      <c r="C11202" t="s">
        <v>26</v>
      </c>
      <c r="D11202" t="s">
        <v>27</v>
      </c>
      <c r="E11202" t="s">
        <v>122</v>
      </c>
      <c r="F11202" t="s">
        <v>19</v>
      </c>
      <c r="G11202" s="10">
        <v>42551</v>
      </c>
      <c r="H11202" s="10">
        <v>42551</v>
      </c>
      <c r="I11202" t="s">
        <v>14</v>
      </c>
      <c r="J11202" t="s">
        <v>15</v>
      </c>
      <c r="K11202" t="str">
        <f>INDEX(State_Code_Name!B:B,MATCH(Consumer_Complaints!E11202,State_Code_Name!C:C,0))</f>
        <v>Maryland</v>
      </c>
      <c r="L11202">
        <f t="shared" si="522"/>
        <v>0</v>
      </c>
      <c r="M11202">
        <f t="shared" si="523"/>
        <v>2016</v>
      </c>
      <c r="N11202" t="str">
        <f t="shared" si="524"/>
        <v>Q2</v>
      </c>
    </row>
    <row r="11203" spans="1:14" x14ac:dyDescent="0.35">
      <c r="A11203">
        <v>1053606</v>
      </c>
      <c r="B11203" t="s">
        <v>65</v>
      </c>
      <c r="C11203" t="s">
        <v>9</v>
      </c>
      <c r="D11203" t="s">
        <v>10</v>
      </c>
      <c r="E11203" t="s">
        <v>48</v>
      </c>
      <c r="F11203" t="s">
        <v>19</v>
      </c>
      <c r="G11203" s="10">
        <v>41649</v>
      </c>
      <c r="H11203" s="10">
        <v>41649</v>
      </c>
      <c r="I11203" t="s">
        <v>14</v>
      </c>
      <c r="J11203" t="s">
        <v>15</v>
      </c>
      <c r="K11203" t="str">
        <f>INDEX(State_Code_Name!B:B,MATCH(Consumer_Complaints!E11203,State_Code_Name!C:C,0))</f>
        <v>New Jersey</v>
      </c>
      <c r="L11203">
        <f t="shared" ref="L11203:L11266" si="525">H11203-G11203</f>
        <v>0</v>
      </c>
      <c r="M11203">
        <f t="shared" ref="M11203:M11266" si="526">YEAR(G11203)</f>
        <v>2014</v>
      </c>
      <c r="N11203" t="str">
        <f t="shared" ref="N11203:N11266" si="527">IF(MONTH(G11203)&lt;=3,"Q1",IF(MONTH(G11203)&lt;=6,"Q2",IF(MONTH(G11203)&lt;=9,"Q3","Q4")))</f>
        <v>Q1</v>
      </c>
    </row>
    <row r="11204" spans="1:14" x14ac:dyDescent="0.35">
      <c r="A11204">
        <v>1090786</v>
      </c>
      <c r="B11204" t="s">
        <v>11</v>
      </c>
      <c r="C11204" t="s">
        <v>16</v>
      </c>
      <c r="D11204" t="s">
        <v>24</v>
      </c>
      <c r="E11204" t="s">
        <v>42</v>
      </c>
      <c r="F11204" t="s">
        <v>19</v>
      </c>
      <c r="G11204" s="10">
        <v>41939</v>
      </c>
      <c r="H11204" s="10">
        <v>41943</v>
      </c>
      <c r="I11204" t="s">
        <v>14</v>
      </c>
      <c r="J11204" t="s">
        <v>15</v>
      </c>
      <c r="K11204" t="str">
        <f>INDEX(State_Code_Name!B:B,MATCH(Consumer_Complaints!E11204,State_Code_Name!C:C,0))</f>
        <v>North Carolina</v>
      </c>
      <c r="L11204">
        <f t="shared" si="525"/>
        <v>4</v>
      </c>
      <c r="M11204">
        <f t="shared" si="526"/>
        <v>2014</v>
      </c>
      <c r="N11204" t="str">
        <f t="shared" si="527"/>
        <v>Q4</v>
      </c>
    </row>
    <row r="11205" spans="1:14" x14ac:dyDescent="0.35">
      <c r="A11205">
        <v>361267</v>
      </c>
      <c r="B11205" t="s">
        <v>43</v>
      </c>
      <c r="C11205" t="s">
        <v>26</v>
      </c>
      <c r="D11205" t="s">
        <v>78</v>
      </c>
      <c r="E11205" t="s">
        <v>70</v>
      </c>
      <c r="F11205" t="s">
        <v>19</v>
      </c>
      <c r="G11205" s="10">
        <v>41353</v>
      </c>
      <c r="H11205" s="10">
        <v>41354</v>
      </c>
      <c r="I11205" t="s">
        <v>14</v>
      </c>
      <c r="J11205" t="s">
        <v>15</v>
      </c>
      <c r="K11205" t="str">
        <f>INDEX(State_Code_Name!B:B,MATCH(Consumer_Complaints!E11205,State_Code_Name!C:C,0))</f>
        <v>Massachusetts</v>
      </c>
      <c r="L11205">
        <f t="shared" si="525"/>
        <v>1</v>
      </c>
      <c r="M11205">
        <f t="shared" si="526"/>
        <v>2013</v>
      </c>
      <c r="N11205" t="str">
        <f t="shared" si="527"/>
        <v>Q1</v>
      </c>
    </row>
    <row r="11206" spans="1:14" x14ac:dyDescent="0.35">
      <c r="A11206">
        <v>1705456</v>
      </c>
      <c r="B11206" t="s">
        <v>240</v>
      </c>
      <c r="C11206" t="s">
        <v>61</v>
      </c>
      <c r="D11206" t="s">
        <v>282</v>
      </c>
      <c r="E11206" t="s">
        <v>18</v>
      </c>
      <c r="F11206" t="s">
        <v>19</v>
      </c>
      <c r="G11206" s="10">
        <v>42354</v>
      </c>
      <c r="H11206" s="10">
        <v>42354</v>
      </c>
      <c r="I11206" t="s">
        <v>14</v>
      </c>
      <c r="J11206" t="s">
        <v>15</v>
      </c>
      <c r="K11206" t="str">
        <f>INDEX(State_Code_Name!B:B,MATCH(Consumer_Complaints!E11206,State_Code_Name!C:C,0))</f>
        <v>California</v>
      </c>
      <c r="L11206">
        <f t="shared" si="525"/>
        <v>0</v>
      </c>
      <c r="M11206">
        <f t="shared" si="526"/>
        <v>2015</v>
      </c>
      <c r="N11206" t="str">
        <f t="shared" si="527"/>
        <v>Q4</v>
      </c>
    </row>
    <row r="11207" spans="1:14" x14ac:dyDescent="0.35">
      <c r="A11207">
        <v>1811254</v>
      </c>
      <c r="B11207" t="s">
        <v>38</v>
      </c>
      <c r="C11207" t="s">
        <v>36</v>
      </c>
      <c r="D11207" t="s">
        <v>49</v>
      </c>
      <c r="E11207" t="s">
        <v>39</v>
      </c>
      <c r="F11207" t="s">
        <v>305</v>
      </c>
      <c r="G11207" s="10">
        <v>42372</v>
      </c>
      <c r="H11207" s="10">
        <v>42403</v>
      </c>
      <c r="I11207" t="s">
        <v>14</v>
      </c>
      <c r="J11207" t="s">
        <v>15</v>
      </c>
      <c r="K11207" t="str">
        <f>INDEX(State_Code_Name!B:B,MATCH(Consumer_Complaints!E11207,State_Code_Name!C:C,0))</f>
        <v>Ohio</v>
      </c>
      <c r="L11207">
        <f t="shared" si="525"/>
        <v>31</v>
      </c>
      <c r="M11207">
        <f t="shared" si="526"/>
        <v>2016</v>
      </c>
      <c r="N11207" t="str">
        <f t="shared" si="527"/>
        <v>Q1</v>
      </c>
    </row>
    <row r="11208" spans="1:14" x14ac:dyDescent="0.35">
      <c r="A11208">
        <v>818898</v>
      </c>
      <c r="B11208" t="s">
        <v>899</v>
      </c>
      <c r="C11208" t="s">
        <v>16</v>
      </c>
      <c r="D11208" t="s">
        <v>20</v>
      </c>
      <c r="E11208" t="s">
        <v>72</v>
      </c>
      <c r="F11208" t="s">
        <v>57</v>
      </c>
      <c r="G11208" s="10">
        <v>41751</v>
      </c>
      <c r="H11208" s="10">
        <v>41754</v>
      </c>
      <c r="I11208" t="s">
        <v>15</v>
      </c>
      <c r="J11208" t="s">
        <v>14</v>
      </c>
      <c r="K11208" t="str">
        <f>INDEX(State_Code_Name!B:B,MATCH(Consumer_Complaints!E11208,State_Code_Name!C:C,0))</f>
        <v>Kentucky</v>
      </c>
      <c r="L11208">
        <f t="shared" si="525"/>
        <v>3</v>
      </c>
      <c r="M11208">
        <f t="shared" si="526"/>
        <v>2014</v>
      </c>
      <c r="N11208" t="str">
        <f t="shared" si="527"/>
        <v>Q2</v>
      </c>
    </row>
    <row r="11209" spans="1:14" x14ac:dyDescent="0.35">
      <c r="A11209">
        <v>1627334</v>
      </c>
      <c r="B11209" t="s">
        <v>95</v>
      </c>
      <c r="C11209" t="s">
        <v>16</v>
      </c>
      <c r="D11209" t="s">
        <v>20</v>
      </c>
      <c r="E11209" t="s">
        <v>35</v>
      </c>
      <c r="F11209" t="s">
        <v>19</v>
      </c>
      <c r="G11209" s="10">
        <v>42304</v>
      </c>
      <c r="H11209" s="10">
        <v>42304</v>
      </c>
      <c r="I11209" t="s">
        <v>14</v>
      </c>
      <c r="J11209" t="s">
        <v>15</v>
      </c>
      <c r="K11209" t="str">
        <f>INDEX(State_Code_Name!B:B,MATCH(Consumer_Complaints!E11209,State_Code_Name!C:C,0))</f>
        <v>Florida</v>
      </c>
      <c r="L11209">
        <f t="shared" si="525"/>
        <v>0</v>
      </c>
      <c r="M11209">
        <f t="shared" si="526"/>
        <v>2015</v>
      </c>
      <c r="N11209" t="str">
        <f t="shared" si="527"/>
        <v>Q4</v>
      </c>
    </row>
    <row r="11210" spans="1:14" x14ac:dyDescent="0.35">
      <c r="A11210">
        <v>1436424</v>
      </c>
      <c r="B11210" t="s">
        <v>54</v>
      </c>
      <c r="C11210" t="s">
        <v>52</v>
      </c>
      <c r="D11210" t="s">
        <v>76</v>
      </c>
      <c r="E11210" t="s">
        <v>66</v>
      </c>
      <c r="F11210" t="s">
        <v>19</v>
      </c>
      <c r="G11210" s="10">
        <v>42179</v>
      </c>
      <c r="H11210" s="10">
        <v>42179</v>
      </c>
      <c r="I11210" t="s">
        <v>14</v>
      </c>
      <c r="J11210" t="s">
        <v>15</v>
      </c>
      <c r="K11210" t="str">
        <f>INDEX(State_Code_Name!B:B,MATCH(Consumer_Complaints!E11210,State_Code_Name!C:C,0))</f>
        <v>Michigan</v>
      </c>
      <c r="L11210">
        <f t="shared" si="525"/>
        <v>0</v>
      </c>
      <c r="M11210">
        <f t="shared" si="526"/>
        <v>2015</v>
      </c>
      <c r="N11210" t="str">
        <f t="shared" si="527"/>
        <v>Q2</v>
      </c>
    </row>
    <row r="11211" spans="1:14" x14ac:dyDescent="0.35">
      <c r="A11211">
        <v>1880599</v>
      </c>
      <c r="B11211" t="s">
        <v>30</v>
      </c>
      <c r="C11211" t="s">
        <v>26</v>
      </c>
      <c r="D11211" t="s">
        <v>27</v>
      </c>
      <c r="E11211" t="s">
        <v>48</v>
      </c>
      <c r="F11211" t="s">
        <v>19</v>
      </c>
      <c r="G11211" s="10">
        <v>42474</v>
      </c>
      <c r="H11211" s="10">
        <v>42474</v>
      </c>
      <c r="I11211" t="s">
        <v>14</v>
      </c>
      <c r="J11211" t="s">
        <v>14</v>
      </c>
      <c r="K11211" t="str">
        <f>INDEX(State_Code_Name!B:B,MATCH(Consumer_Complaints!E11211,State_Code_Name!C:C,0))</f>
        <v>New Jersey</v>
      </c>
      <c r="L11211">
        <f t="shared" si="525"/>
        <v>0</v>
      </c>
      <c r="M11211">
        <f t="shared" si="526"/>
        <v>2016</v>
      </c>
      <c r="N11211" t="str">
        <f t="shared" si="527"/>
        <v>Q2</v>
      </c>
    </row>
    <row r="11212" spans="1:14" x14ac:dyDescent="0.35">
      <c r="A11212">
        <v>2016764</v>
      </c>
      <c r="B11212" t="s">
        <v>303</v>
      </c>
      <c r="C11212" t="s">
        <v>61</v>
      </c>
      <c r="D11212" t="s">
        <v>282</v>
      </c>
      <c r="E11212" t="s">
        <v>70</v>
      </c>
      <c r="F11212" t="s">
        <v>19</v>
      </c>
      <c r="G11212" s="10">
        <v>42569</v>
      </c>
      <c r="H11212" s="10">
        <v>42569</v>
      </c>
      <c r="I11212" t="s">
        <v>14</v>
      </c>
      <c r="J11212" t="s">
        <v>14</v>
      </c>
      <c r="K11212" t="str">
        <f>INDEX(State_Code_Name!B:B,MATCH(Consumer_Complaints!E11212,State_Code_Name!C:C,0))</f>
        <v>Massachusetts</v>
      </c>
      <c r="L11212">
        <f t="shared" si="525"/>
        <v>0</v>
      </c>
      <c r="M11212">
        <f t="shared" si="526"/>
        <v>2016</v>
      </c>
      <c r="N11212" t="str">
        <f t="shared" si="527"/>
        <v>Q3</v>
      </c>
    </row>
    <row r="11213" spans="1:14" x14ac:dyDescent="0.35">
      <c r="A11213">
        <v>681662</v>
      </c>
      <c r="B11213" t="s">
        <v>105</v>
      </c>
      <c r="C11213" t="s">
        <v>32</v>
      </c>
      <c r="D11213" t="s">
        <v>41</v>
      </c>
      <c r="E11213" t="s">
        <v>18</v>
      </c>
      <c r="F11213" t="s">
        <v>19</v>
      </c>
      <c r="G11213" s="10">
        <v>41662</v>
      </c>
      <c r="H11213" s="10">
        <v>41662</v>
      </c>
      <c r="I11213" t="s">
        <v>14</v>
      </c>
      <c r="J11213" t="s">
        <v>15</v>
      </c>
      <c r="K11213" t="str">
        <f>INDEX(State_Code_Name!B:B,MATCH(Consumer_Complaints!E11213,State_Code_Name!C:C,0))</f>
        <v>California</v>
      </c>
      <c r="L11213">
        <f t="shared" si="525"/>
        <v>0</v>
      </c>
      <c r="M11213">
        <f t="shared" si="526"/>
        <v>2014</v>
      </c>
      <c r="N11213" t="str">
        <f t="shared" si="527"/>
        <v>Q1</v>
      </c>
    </row>
    <row r="11214" spans="1:14" x14ac:dyDescent="0.35">
      <c r="A11214">
        <v>1677076</v>
      </c>
      <c r="B11214" t="s">
        <v>97</v>
      </c>
      <c r="C11214" t="s">
        <v>52</v>
      </c>
      <c r="D11214" t="s">
        <v>103</v>
      </c>
      <c r="E11214" t="s">
        <v>122</v>
      </c>
      <c r="F11214" t="s">
        <v>19</v>
      </c>
      <c r="G11214" s="10">
        <v>42016</v>
      </c>
      <c r="H11214" s="10">
        <v>42016</v>
      </c>
      <c r="I11214" t="s">
        <v>14</v>
      </c>
      <c r="J11214" t="s">
        <v>14</v>
      </c>
      <c r="K11214" t="str">
        <f>INDEX(State_Code_Name!B:B,MATCH(Consumer_Complaints!E11214,State_Code_Name!C:C,0))</f>
        <v>Maryland</v>
      </c>
      <c r="L11214">
        <f t="shared" si="525"/>
        <v>0</v>
      </c>
      <c r="M11214">
        <f t="shared" si="526"/>
        <v>2015</v>
      </c>
      <c r="N11214" t="str">
        <f t="shared" si="527"/>
        <v>Q1</v>
      </c>
    </row>
    <row r="11215" spans="1:14" x14ac:dyDescent="0.35">
      <c r="A11215">
        <v>648778</v>
      </c>
      <c r="B11215" t="s">
        <v>156</v>
      </c>
      <c r="C11215" t="s">
        <v>32</v>
      </c>
      <c r="D11215" t="s">
        <v>41</v>
      </c>
      <c r="E11215" t="s">
        <v>46</v>
      </c>
      <c r="F11215" t="s">
        <v>19</v>
      </c>
      <c r="G11215" s="10">
        <v>41638</v>
      </c>
      <c r="H11215" s="10">
        <v>41638</v>
      </c>
      <c r="I11215" t="s">
        <v>14</v>
      </c>
      <c r="J11215" t="s">
        <v>15</v>
      </c>
      <c r="K11215" t="str">
        <f>INDEX(State_Code_Name!B:B,MATCH(Consumer_Complaints!E11215,State_Code_Name!C:C,0))</f>
        <v>Pennsylvania</v>
      </c>
      <c r="L11215">
        <f t="shared" si="525"/>
        <v>0</v>
      </c>
      <c r="M11215">
        <f t="shared" si="526"/>
        <v>2013</v>
      </c>
      <c r="N11215" t="str">
        <f t="shared" si="527"/>
        <v>Q4</v>
      </c>
    </row>
    <row r="11216" spans="1:14" x14ac:dyDescent="0.35">
      <c r="A11216">
        <v>1768070</v>
      </c>
      <c r="B11216" t="s">
        <v>50</v>
      </c>
      <c r="C11216" t="s">
        <v>9</v>
      </c>
      <c r="D11216" t="s">
        <v>183</v>
      </c>
      <c r="E11216" t="s">
        <v>178</v>
      </c>
      <c r="F11216" t="s">
        <v>19</v>
      </c>
      <c r="G11216" s="10">
        <v>42371</v>
      </c>
      <c r="H11216" s="10">
        <v>42462</v>
      </c>
      <c r="I11216" t="s">
        <v>14</v>
      </c>
      <c r="J11216" t="s">
        <v>15</v>
      </c>
      <c r="K11216" t="str">
        <f>INDEX(State_Code_Name!B:B,MATCH(Consumer_Complaints!E11216,State_Code_Name!C:C,0))</f>
        <v>Utah</v>
      </c>
      <c r="L11216">
        <f t="shared" si="525"/>
        <v>91</v>
      </c>
      <c r="M11216">
        <f t="shared" si="526"/>
        <v>2016</v>
      </c>
      <c r="N11216" t="str">
        <f t="shared" si="527"/>
        <v>Q1</v>
      </c>
    </row>
    <row r="11217" spans="1:14" x14ac:dyDescent="0.35">
      <c r="A11217">
        <v>365916</v>
      </c>
      <c r="B11217" t="s">
        <v>30</v>
      </c>
      <c r="C11217" t="s">
        <v>36</v>
      </c>
      <c r="D11217" t="s">
        <v>80</v>
      </c>
      <c r="E11217" t="s">
        <v>79</v>
      </c>
      <c r="F11217" t="s">
        <v>305</v>
      </c>
      <c r="G11217" s="10">
        <v>41360</v>
      </c>
      <c r="H11217" s="10">
        <v>41360</v>
      </c>
      <c r="I11217" t="s">
        <v>14</v>
      </c>
      <c r="J11217" t="s">
        <v>15</v>
      </c>
      <c r="K11217" t="str">
        <f>INDEX(State_Code_Name!B:B,MATCH(Consumer_Complaints!E11217,State_Code_Name!C:C,0))</f>
        <v>Minnesota</v>
      </c>
      <c r="L11217">
        <f t="shared" si="525"/>
        <v>0</v>
      </c>
      <c r="M11217">
        <f t="shared" si="526"/>
        <v>2013</v>
      </c>
      <c r="N11217" t="str">
        <f t="shared" si="527"/>
        <v>Q1</v>
      </c>
    </row>
    <row r="11218" spans="1:14" x14ac:dyDescent="0.35">
      <c r="A11218">
        <v>1802014</v>
      </c>
      <c r="B11218" t="s">
        <v>410</v>
      </c>
      <c r="C11218" t="s">
        <v>32</v>
      </c>
      <c r="D11218" t="s">
        <v>41</v>
      </c>
      <c r="E11218" t="s">
        <v>46</v>
      </c>
      <c r="F11218" t="s">
        <v>19</v>
      </c>
      <c r="G11218" s="10">
        <v>42424</v>
      </c>
      <c r="H11218" s="10">
        <v>42424</v>
      </c>
      <c r="I11218" t="s">
        <v>14</v>
      </c>
      <c r="J11218" t="s">
        <v>15</v>
      </c>
      <c r="K11218" t="str">
        <f>INDEX(State_Code_Name!B:B,MATCH(Consumer_Complaints!E11218,State_Code_Name!C:C,0))</f>
        <v>Pennsylvania</v>
      </c>
      <c r="L11218">
        <f t="shared" si="525"/>
        <v>0</v>
      </c>
      <c r="M11218">
        <f t="shared" si="526"/>
        <v>2016</v>
      </c>
      <c r="N11218" t="str">
        <f t="shared" si="527"/>
        <v>Q1</v>
      </c>
    </row>
    <row r="11219" spans="1:14" x14ac:dyDescent="0.35">
      <c r="A11219">
        <v>1933174</v>
      </c>
      <c r="B11219" t="s">
        <v>130</v>
      </c>
      <c r="C11219" t="s">
        <v>9</v>
      </c>
      <c r="D11219" t="s">
        <v>10</v>
      </c>
      <c r="E11219" t="s">
        <v>18</v>
      </c>
      <c r="F11219" t="s">
        <v>19</v>
      </c>
      <c r="G11219" s="10">
        <v>42509</v>
      </c>
      <c r="H11219" s="10">
        <v>42509</v>
      </c>
      <c r="I11219" t="s">
        <v>14</v>
      </c>
      <c r="J11219" t="s">
        <v>15</v>
      </c>
      <c r="K11219" t="str">
        <f>INDEX(State_Code_Name!B:B,MATCH(Consumer_Complaints!E11219,State_Code_Name!C:C,0))</f>
        <v>California</v>
      </c>
      <c r="L11219">
        <f t="shared" si="525"/>
        <v>0</v>
      </c>
      <c r="M11219">
        <f t="shared" si="526"/>
        <v>2016</v>
      </c>
      <c r="N11219" t="str">
        <f t="shared" si="527"/>
        <v>Q2</v>
      </c>
    </row>
    <row r="11220" spans="1:14" x14ac:dyDescent="0.35">
      <c r="A11220">
        <v>815869</v>
      </c>
      <c r="B11220" t="s">
        <v>181</v>
      </c>
      <c r="C11220" t="s">
        <v>32</v>
      </c>
      <c r="D11220" t="s">
        <v>41</v>
      </c>
      <c r="E11220" t="s">
        <v>31</v>
      </c>
      <c r="F11220" t="s">
        <v>19</v>
      </c>
      <c r="G11220" s="10">
        <v>41747</v>
      </c>
      <c r="H11220" s="10">
        <v>41747</v>
      </c>
      <c r="I11220" t="s">
        <v>14</v>
      </c>
      <c r="J11220" t="s">
        <v>15</v>
      </c>
      <c r="K11220" t="str">
        <f>INDEX(State_Code_Name!B:B,MATCH(Consumer_Complaints!E11220,State_Code_Name!C:C,0))</f>
        <v>Texas</v>
      </c>
      <c r="L11220">
        <f t="shared" si="525"/>
        <v>0</v>
      </c>
      <c r="M11220">
        <f t="shared" si="526"/>
        <v>2014</v>
      </c>
      <c r="N11220" t="str">
        <f t="shared" si="527"/>
        <v>Q2</v>
      </c>
    </row>
    <row r="11221" spans="1:14" x14ac:dyDescent="0.35">
      <c r="A11221">
        <v>566227</v>
      </c>
      <c r="B11221" t="s">
        <v>73</v>
      </c>
      <c r="C11221" t="s">
        <v>26</v>
      </c>
      <c r="D11221" t="s">
        <v>27</v>
      </c>
      <c r="E11221" t="s">
        <v>122</v>
      </c>
      <c r="F11221" t="s">
        <v>57</v>
      </c>
      <c r="G11221" s="10">
        <v>41569</v>
      </c>
      <c r="H11221" s="10">
        <v>41576</v>
      </c>
      <c r="I11221" t="s">
        <v>14</v>
      </c>
      <c r="J11221" t="s">
        <v>15</v>
      </c>
      <c r="K11221" t="str">
        <f>INDEX(State_Code_Name!B:B,MATCH(Consumer_Complaints!E11221,State_Code_Name!C:C,0))</f>
        <v>Maryland</v>
      </c>
      <c r="L11221">
        <f t="shared" si="525"/>
        <v>7</v>
      </c>
      <c r="M11221">
        <f t="shared" si="526"/>
        <v>2013</v>
      </c>
      <c r="N11221" t="str">
        <f t="shared" si="527"/>
        <v>Q4</v>
      </c>
    </row>
    <row r="11222" spans="1:14" x14ac:dyDescent="0.35">
      <c r="A11222">
        <v>1565749</v>
      </c>
      <c r="B11222" t="s">
        <v>58</v>
      </c>
      <c r="C11222" t="s">
        <v>16</v>
      </c>
      <c r="D11222" t="s">
        <v>24</v>
      </c>
      <c r="E11222" t="s">
        <v>18</v>
      </c>
      <c r="F11222" t="s">
        <v>13</v>
      </c>
      <c r="G11222" s="10">
        <v>42262</v>
      </c>
      <c r="H11222" s="10">
        <v>42263</v>
      </c>
      <c r="I11222" t="s">
        <v>14</v>
      </c>
      <c r="J11222" t="s">
        <v>15</v>
      </c>
      <c r="K11222" t="str">
        <f>INDEX(State_Code_Name!B:B,MATCH(Consumer_Complaints!E11222,State_Code_Name!C:C,0))</f>
        <v>California</v>
      </c>
      <c r="L11222">
        <f t="shared" si="525"/>
        <v>1</v>
      </c>
      <c r="M11222">
        <f t="shared" si="526"/>
        <v>2015</v>
      </c>
      <c r="N11222" t="str">
        <f t="shared" si="527"/>
        <v>Q3</v>
      </c>
    </row>
    <row r="11223" spans="1:14" x14ac:dyDescent="0.35">
      <c r="A11223">
        <v>1666691</v>
      </c>
      <c r="B11223" t="s">
        <v>220</v>
      </c>
      <c r="C11223" t="s">
        <v>9</v>
      </c>
      <c r="D11223" t="s">
        <v>132</v>
      </c>
      <c r="E11223" t="s">
        <v>48</v>
      </c>
      <c r="F11223" t="s">
        <v>305</v>
      </c>
      <c r="G11223" s="10">
        <v>42329</v>
      </c>
      <c r="H11223" s="10">
        <v>42338</v>
      </c>
      <c r="I11223" t="s">
        <v>14</v>
      </c>
      <c r="J11223" t="s">
        <v>15</v>
      </c>
      <c r="K11223" t="str">
        <f>INDEX(State_Code_Name!B:B,MATCH(Consumer_Complaints!E11223,State_Code_Name!C:C,0))</f>
        <v>New Jersey</v>
      </c>
      <c r="L11223">
        <f t="shared" si="525"/>
        <v>9</v>
      </c>
      <c r="M11223">
        <f t="shared" si="526"/>
        <v>2015</v>
      </c>
      <c r="N11223" t="str">
        <f t="shared" si="527"/>
        <v>Q4</v>
      </c>
    </row>
    <row r="11224" spans="1:14" x14ac:dyDescent="0.35">
      <c r="A11224">
        <v>981825</v>
      </c>
      <c r="B11224" t="s">
        <v>623</v>
      </c>
      <c r="C11224" t="s">
        <v>26</v>
      </c>
      <c r="D11224" t="s">
        <v>27</v>
      </c>
      <c r="E11224" t="s">
        <v>48</v>
      </c>
      <c r="F11224" t="s">
        <v>19</v>
      </c>
      <c r="G11224" s="10">
        <v>41864</v>
      </c>
      <c r="H11224" s="10">
        <v>41866</v>
      </c>
      <c r="I11224" t="s">
        <v>14</v>
      </c>
      <c r="J11224" t="s">
        <v>15</v>
      </c>
      <c r="K11224" t="str">
        <f>INDEX(State_Code_Name!B:B,MATCH(Consumer_Complaints!E11224,State_Code_Name!C:C,0))</f>
        <v>New Jersey</v>
      </c>
      <c r="L11224">
        <f t="shared" si="525"/>
        <v>2</v>
      </c>
      <c r="M11224">
        <f t="shared" si="526"/>
        <v>2014</v>
      </c>
      <c r="N11224" t="str">
        <f t="shared" si="527"/>
        <v>Q3</v>
      </c>
    </row>
    <row r="11225" spans="1:14" x14ac:dyDescent="0.35">
      <c r="A11225">
        <v>367625</v>
      </c>
      <c r="B11225" t="s">
        <v>58</v>
      </c>
      <c r="C11225" t="s">
        <v>16</v>
      </c>
      <c r="D11225" t="s">
        <v>20</v>
      </c>
      <c r="E11225" t="s">
        <v>51</v>
      </c>
      <c r="F11225" t="s">
        <v>305</v>
      </c>
      <c r="G11225" s="10">
        <v>41361</v>
      </c>
      <c r="H11225" s="10">
        <v>41361</v>
      </c>
      <c r="I11225" t="s">
        <v>14</v>
      </c>
      <c r="J11225" t="s">
        <v>15</v>
      </c>
      <c r="K11225" t="str">
        <f>INDEX(State_Code_Name!B:B,MATCH(Consumer_Complaints!E11225,State_Code_Name!C:C,0))</f>
        <v>Washington</v>
      </c>
      <c r="L11225">
        <f t="shared" si="525"/>
        <v>0</v>
      </c>
      <c r="M11225">
        <f t="shared" si="526"/>
        <v>2013</v>
      </c>
      <c r="N11225" t="str">
        <f t="shared" si="527"/>
        <v>Q1</v>
      </c>
    </row>
    <row r="11226" spans="1:14" x14ac:dyDescent="0.35">
      <c r="A11226">
        <v>1036525</v>
      </c>
      <c r="B11226" t="s">
        <v>38</v>
      </c>
      <c r="C11226" t="s">
        <v>61</v>
      </c>
      <c r="D11226" t="s">
        <v>459</v>
      </c>
      <c r="E11226" t="s">
        <v>22</v>
      </c>
      <c r="F11226" t="s">
        <v>19</v>
      </c>
      <c r="G11226" s="10">
        <v>41901</v>
      </c>
      <c r="H11226" s="10">
        <v>41901</v>
      </c>
      <c r="I11226" t="s">
        <v>14</v>
      </c>
      <c r="J11226" t="s">
        <v>15</v>
      </c>
      <c r="K11226" t="str">
        <f>INDEX(State_Code_Name!B:B,MATCH(Consumer_Complaints!E11226,State_Code_Name!C:C,0))</f>
        <v>New York</v>
      </c>
      <c r="L11226">
        <f t="shared" si="525"/>
        <v>0</v>
      </c>
      <c r="M11226">
        <f t="shared" si="526"/>
        <v>2014</v>
      </c>
      <c r="N11226" t="str">
        <f t="shared" si="527"/>
        <v>Q3</v>
      </c>
    </row>
    <row r="11227" spans="1:14" x14ac:dyDescent="0.35">
      <c r="A11227">
        <v>606764</v>
      </c>
      <c r="B11227" t="s">
        <v>487</v>
      </c>
      <c r="C11227" t="s">
        <v>32</v>
      </c>
      <c r="D11227" t="s">
        <v>116</v>
      </c>
      <c r="E11227" t="s">
        <v>18</v>
      </c>
      <c r="F11227" t="s">
        <v>19</v>
      </c>
      <c r="G11227" s="10">
        <v>41599</v>
      </c>
      <c r="H11227" s="10">
        <v>41599</v>
      </c>
      <c r="I11227" t="s">
        <v>14</v>
      </c>
      <c r="J11227" t="s">
        <v>15</v>
      </c>
      <c r="K11227" t="str">
        <f>INDEX(State_Code_Name!B:B,MATCH(Consumer_Complaints!E11227,State_Code_Name!C:C,0))</f>
        <v>California</v>
      </c>
      <c r="L11227">
        <f t="shared" si="525"/>
        <v>0</v>
      </c>
      <c r="M11227">
        <f t="shared" si="526"/>
        <v>2013</v>
      </c>
      <c r="N11227" t="str">
        <f t="shared" si="527"/>
        <v>Q4</v>
      </c>
    </row>
    <row r="11228" spans="1:14" x14ac:dyDescent="0.35">
      <c r="A11228">
        <v>1065187</v>
      </c>
      <c r="B11228" t="s">
        <v>253</v>
      </c>
      <c r="C11228" t="s">
        <v>32</v>
      </c>
      <c r="D11228" t="s">
        <v>41</v>
      </c>
      <c r="E11228" t="s">
        <v>74</v>
      </c>
      <c r="F11228" t="s">
        <v>19</v>
      </c>
      <c r="G11228" s="10">
        <v>41892</v>
      </c>
      <c r="H11228" s="10">
        <v>41932</v>
      </c>
      <c r="I11228" t="s">
        <v>14</v>
      </c>
      <c r="J11228" t="s">
        <v>14</v>
      </c>
      <c r="K11228" t="str">
        <f>INDEX(State_Code_Name!B:B,MATCH(Consumer_Complaints!E11228,State_Code_Name!C:C,0))</f>
        <v>Tennessee</v>
      </c>
      <c r="L11228">
        <f t="shared" si="525"/>
        <v>40</v>
      </c>
      <c r="M11228">
        <f t="shared" si="526"/>
        <v>2014</v>
      </c>
      <c r="N11228" t="str">
        <f t="shared" si="527"/>
        <v>Q3</v>
      </c>
    </row>
    <row r="11229" spans="1:14" x14ac:dyDescent="0.35">
      <c r="A11229">
        <v>1026373</v>
      </c>
      <c r="B11229" t="s">
        <v>60</v>
      </c>
      <c r="C11229" t="s">
        <v>52</v>
      </c>
      <c r="D11229" t="s">
        <v>96</v>
      </c>
      <c r="E11229" t="s">
        <v>12</v>
      </c>
      <c r="F11229" t="s">
        <v>19</v>
      </c>
      <c r="G11229" s="10">
        <v>41982</v>
      </c>
      <c r="H11229" s="10">
        <v>41982</v>
      </c>
      <c r="I11229" t="s">
        <v>14</v>
      </c>
      <c r="J11229" t="s">
        <v>15</v>
      </c>
      <c r="K11229" t="str">
        <f>INDEX(State_Code_Name!B:B,MATCH(Consumer_Complaints!E11229,State_Code_Name!C:C,0))</f>
        <v>Virginia</v>
      </c>
      <c r="L11229">
        <f t="shared" si="525"/>
        <v>0</v>
      </c>
      <c r="M11229">
        <f t="shared" si="526"/>
        <v>2014</v>
      </c>
      <c r="N11229" t="str">
        <f t="shared" si="527"/>
        <v>Q4</v>
      </c>
    </row>
    <row r="11230" spans="1:14" x14ac:dyDescent="0.35">
      <c r="A11230">
        <v>1373133</v>
      </c>
      <c r="B11230" t="s">
        <v>524</v>
      </c>
      <c r="C11230" t="s">
        <v>32</v>
      </c>
      <c r="D11230" t="s">
        <v>116</v>
      </c>
      <c r="E11230" t="s">
        <v>51</v>
      </c>
      <c r="F11230" t="s">
        <v>19</v>
      </c>
      <c r="G11230" s="10">
        <v>42137</v>
      </c>
      <c r="H11230" s="10">
        <v>42137</v>
      </c>
      <c r="I11230" t="s">
        <v>14</v>
      </c>
      <c r="J11230" t="s">
        <v>14</v>
      </c>
      <c r="K11230" t="str">
        <f>INDEX(State_Code_Name!B:B,MATCH(Consumer_Complaints!E11230,State_Code_Name!C:C,0))</f>
        <v>Washington</v>
      </c>
      <c r="L11230">
        <f t="shared" si="525"/>
        <v>0</v>
      </c>
      <c r="M11230">
        <f t="shared" si="526"/>
        <v>2015</v>
      </c>
      <c r="N11230" t="str">
        <f t="shared" si="527"/>
        <v>Q2</v>
      </c>
    </row>
    <row r="11231" spans="1:14" x14ac:dyDescent="0.35">
      <c r="A11231">
        <v>1176526</v>
      </c>
      <c r="B11231" t="s">
        <v>43</v>
      </c>
      <c r="C11231" t="s">
        <v>36</v>
      </c>
      <c r="D11231" t="s">
        <v>84</v>
      </c>
      <c r="E11231" t="s">
        <v>66</v>
      </c>
      <c r="F11231" t="s">
        <v>19</v>
      </c>
      <c r="G11231" s="10">
        <v>42004</v>
      </c>
      <c r="H11231" s="10">
        <v>42004</v>
      </c>
      <c r="I11231" t="s">
        <v>14</v>
      </c>
      <c r="J11231" t="s">
        <v>15</v>
      </c>
      <c r="K11231" t="str">
        <f>INDEX(State_Code_Name!B:B,MATCH(Consumer_Complaints!E11231,State_Code_Name!C:C,0))</f>
        <v>Michigan</v>
      </c>
      <c r="L11231">
        <f t="shared" si="525"/>
        <v>0</v>
      </c>
      <c r="M11231">
        <f t="shared" si="526"/>
        <v>2014</v>
      </c>
      <c r="N11231" t="str">
        <f t="shared" si="527"/>
        <v>Q4</v>
      </c>
    </row>
    <row r="11232" spans="1:14" x14ac:dyDescent="0.35">
      <c r="A11232">
        <v>1296328</v>
      </c>
      <c r="B11232" t="s">
        <v>81</v>
      </c>
      <c r="C11232" t="s">
        <v>36</v>
      </c>
      <c r="D11232" t="s">
        <v>112</v>
      </c>
      <c r="E11232" t="s">
        <v>122</v>
      </c>
      <c r="F11232" t="s">
        <v>13</v>
      </c>
      <c r="G11232" s="10">
        <v>42086</v>
      </c>
      <c r="H11232" s="10">
        <v>42087</v>
      </c>
      <c r="I11232" t="s">
        <v>14</v>
      </c>
      <c r="J11232" t="s">
        <v>15</v>
      </c>
      <c r="K11232" t="str">
        <f>INDEX(State_Code_Name!B:B,MATCH(Consumer_Complaints!E11232,State_Code_Name!C:C,0))</f>
        <v>Maryland</v>
      </c>
      <c r="L11232">
        <f t="shared" si="525"/>
        <v>1</v>
      </c>
      <c r="M11232">
        <f t="shared" si="526"/>
        <v>2015</v>
      </c>
      <c r="N11232" t="str">
        <f t="shared" si="527"/>
        <v>Q1</v>
      </c>
    </row>
    <row r="11233" spans="1:14" x14ac:dyDescent="0.35">
      <c r="A11233">
        <v>1339904</v>
      </c>
      <c r="B11233" t="s">
        <v>460</v>
      </c>
      <c r="C11233" t="s">
        <v>32</v>
      </c>
      <c r="D11233" t="s">
        <v>161</v>
      </c>
      <c r="E11233" t="s">
        <v>35</v>
      </c>
      <c r="F11233" t="s">
        <v>13</v>
      </c>
      <c r="G11233" s="10">
        <v>42115</v>
      </c>
      <c r="H11233" s="10">
        <v>42117</v>
      </c>
      <c r="I11233" t="s">
        <v>15</v>
      </c>
      <c r="J11233" t="s">
        <v>15</v>
      </c>
      <c r="K11233" t="str">
        <f>INDEX(State_Code_Name!B:B,MATCH(Consumer_Complaints!E11233,State_Code_Name!C:C,0))</f>
        <v>Florida</v>
      </c>
      <c r="L11233">
        <f t="shared" si="525"/>
        <v>2</v>
      </c>
      <c r="M11233">
        <f t="shared" si="526"/>
        <v>2015</v>
      </c>
      <c r="N11233" t="str">
        <f t="shared" si="527"/>
        <v>Q2</v>
      </c>
    </row>
    <row r="11234" spans="1:14" x14ac:dyDescent="0.35">
      <c r="A11234">
        <v>1831006</v>
      </c>
      <c r="B11234" t="s">
        <v>313</v>
      </c>
      <c r="C11234" t="s">
        <v>9</v>
      </c>
      <c r="D11234" t="s">
        <v>10</v>
      </c>
      <c r="E11234" t="s">
        <v>48</v>
      </c>
      <c r="F11234" t="s">
        <v>305</v>
      </c>
      <c r="G11234" s="10">
        <v>42443</v>
      </c>
      <c r="H11234" s="10">
        <v>42445</v>
      </c>
      <c r="I11234" t="s">
        <v>14</v>
      </c>
      <c r="J11234" t="s">
        <v>15</v>
      </c>
      <c r="K11234" t="str">
        <f>INDEX(State_Code_Name!B:B,MATCH(Consumer_Complaints!E11234,State_Code_Name!C:C,0))</f>
        <v>New Jersey</v>
      </c>
      <c r="L11234">
        <f t="shared" si="525"/>
        <v>2</v>
      </c>
      <c r="M11234">
        <f t="shared" si="526"/>
        <v>2016</v>
      </c>
      <c r="N11234" t="str">
        <f t="shared" si="527"/>
        <v>Q1</v>
      </c>
    </row>
    <row r="11235" spans="1:14" x14ac:dyDescent="0.35">
      <c r="A11235">
        <v>1047434</v>
      </c>
      <c r="B11235" t="s">
        <v>81</v>
      </c>
      <c r="C11235" t="s">
        <v>36</v>
      </c>
      <c r="D11235" t="s">
        <v>170</v>
      </c>
      <c r="E11235" t="s">
        <v>85</v>
      </c>
      <c r="F11235" t="s">
        <v>19</v>
      </c>
      <c r="G11235" s="10">
        <v>41908</v>
      </c>
      <c r="H11235" s="10">
        <v>41908</v>
      </c>
      <c r="I11235" t="s">
        <v>14</v>
      </c>
      <c r="J11235" t="s">
        <v>15</v>
      </c>
      <c r="K11235" t="str">
        <f>INDEX(State_Code_Name!B:B,MATCH(Consumer_Complaints!E11235,State_Code_Name!C:C,0))</f>
        <v>Wisconsin</v>
      </c>
      <c r="L11235">
        <f t="shared" si="525"/>
        <v>0</v>
      </c>
      <c r="M11235">
        <f t="shared" si="526"/>
        <v>2014</v>
      </c>
      <c r="N11235" t="str">
        <f t="shared" si="527"/>
        <v>Q3</v>
      </c>
    </row>
    <row r="11236" spans="1:14" x14ac:dyDescent="0.35">
      <c r="A11236">
        <v>1115409</v>
      </c>
      <c r="B11236" t="s">
        <v>111</v>
      </c>
      <c r="C11236" t="s">
        <v>26</v>
      </c>
      <c r="D11236" t="s">
        <v>27</v>
      </c>
      <c r="E11236" t="s">
        <v>128</v>
      </c>
      <c r="F11236" t="s">
        <v>19</v>
      </c>
      <c r="G11236" s="10">
        <v>41956</v>
      </c>
      <c r="H11236" s="10">
        <v>41956</v>
      </c>
      <c r="I11236" t="s">
        <v>14</v>
      </c>
      <c r="J11236" t="s">
        <v>15</v>
      </c>
      <c r="K11236" t="str">
        <f>INDEX(State_Code_Name!B:B,MATCH(Consumer_Complaints!E11236,State_Code_Name!C:C,0))</f>
        <v>New Hampshire</v>
      </c>
      <c r="L11236">
        <f t="shared" si="525"/>
        <v>0</v>
      </c>
      <c r="M11236">
        <f t="shared" si="526"/>
        <v>2014</v>
      </c>
      <c r="N11236" t="str">
        <f t="shared" si="527"/>
        <v>Q4</v>
      </c>
    </row>
    <row r="11237" spans="1:14" x14ac:dyDescent="0.35">
      <c r="A11237">
        <v>462337</v>
      </c>
      <c r="B11237" t="s">
        <v>38</v>
      </c>
      <c r="C11237" t="s">
        <v>26</v>
      </c>
      <c r="D11237" t="s">
        <v>56</v>
      </c>
      <c r="E11237" t="s">
        <v>22</v>
      </c>
      <c r="F11237" t="s">
        <v>19</v>
      </c>
      <c r="G11237" s="10">
        <v>41475</v>
      </c>
      <c r="H11237" s="10">
        <v>41479</v>
      </c>
      <c r="I11237" t="s">
        <v>14</v>
      </c>
      <c r="J11237" t="s">
        <v>15</v>
      </c>
      <c r="K11237" t="str">
        <f>INDEX(State_Code_Name!B:B,MATCH(Consumer_Complaints!E11237,State_Code_Name!C:C,0))</f>
        <v>New York</v>
      </c>
      <c r="L11237">
        <f t="shared" si="525"/>
        <v>4</v>
      </c>
      <c r="M11237">
        <f t="shared" si="526"/>
        <v>2013</v>
      </c>
      <c r="N11237" t="str">
        <f t="shared" si="527"/>
        <v>Q3</v>
      </c>
    </row>
    <row r="11238" spans="1:14" x14ac:dyDescent="0.35">
      <c r="A11238">
        <v>1381610</v>
      </c>
      <c r="B11238" t="s">
        <v>58</v>
      </c>
      <c r="C11238" t="s">
        <v>9</v>
      </c>
      <c r="D11238" t="s">
        <v>10</v>
      </c>
      <c r="E11238" t="s">
        <v>79</v>
      </c>
      <c r="F11238" t="s">
        <v>19</v>
      </c>
      <c r="G11238" s="10">
        <v>42143</v>
      </c>
      <c r="H11238" s="10">
        <v>42143</v>
      </c>
      <c r="I11238" t="s">
        <v>14</v>
      </c>
      <c r="J11238" t="s">
        <v>15</v>
      </c>
      <c r="K11238" t="str">
        <f>INDEX(State_Code_Name!B:B,MATCH(Consumer_Complaints!E11238,State_Code_Name!C:C,0))</f>
        <v>Minnesota</v>
      </c>
      <c r="L11238">
        <f t="shared" si="525"/>
        <v>0</v>
      </c>
      <c r="M11238">
        <f t="shared" si="526"/>
        <v>2015</v>
      </c>
      <c r="N11238" t="str">
        <f t="shared" si="527"/>
        <v>Q2</v>
      </c>
    </row>
    <row r="11239" spans="1:14" x14ac:dyDescent="0.35">
      <c r="A11239">
        <v>1543920</v>
      </c>
      <c r="B11239" t="s">
        <v>65</v>
      </c>
      <c r="C11239" t="s">
        <v>9</v>
      </c>
      <c r="D11239" t="s">
        <v>175</v>
      </c>
      <c r="E11239" t="s">
        <v>25</v>
      </c>
      <c r="F11239" t="s">
        <v>19</v>
      </c>
      <c r="G11239" s="10">
        <v>42246</v>
      </c>
      <c r="H11239" s="10">
        <v>42246</v>
      </c>
      <c r="I11239" t="s">
        <v>14</v>
      </c>
      <c r="J11239" t="s">
        <v>15</v>
      </c>
      <c r="K11239" t="str">
        <f>INDEX(State_Code_Name!B:B,MATCH(Consumer_Complaints!E11239,State_Code_Name!C:C,0))</f>
        <v>Georgia</v>
      </c>
      <c r="L11239">
        <f t="shared" si="525"/>
        <v>0</v>
      </c>
      <c r="M11239">
        <f t="shared" si="526"/>
        <v>2015</v>
      </c>
      <c r="N11239" t="str">
        <f t="shared" si="527"/>
        <v>Q3</v>
      </c>
    </row>
    <row r="11240" spans="1:14" x14ac:dyDescent="0.35">
      <c r="A11240">
        <v>1200560</v>
      </c>
      <c r="B11240" t="s">
        <v>516</v>
      </c>
      <c r="C11240" t="s">
        <v>32</v>
      </c>
      <c r="D11240" t="s">
        <v>161</v>
      </c>
      <c r="E11240" t="s">
        <v>98</v>
      </c>
      <c r="F11240" t="s">
        <v>19</v>
      </c>
      <c r="G11240" s="10">
        <v>42024</v>
      </c>
      <c r="H11240" s="10">
        <v>42026</v>
      </c>
      <c r="I11240" t="s">
        <v>14</v>
      </c>
      <c r="J11240" t="s">
        <v>15</v>
      </c>
      <c r="K11240" t="str">
        <f>INDEX(State_Code_Name!B:B,MATCH(Consumer_Complaints!E11240,State_Code_Name!C:C,0))</f>
        <v>Colorado</v>
      </c>
      <c r="L11240">
        <f t="shared" si="525"/>
        <v>2</v>
      </c>
      <c r="M11240">
        <f t="shared" si="526"/>
        <v>2015</v>
      </c>
      <c r="N11240" t="str">
        <f t="shared" si="527"/>
        <v>Q1</v>
      </c>
    </row>
    <row r="11241" spans="1:14" x14ac:dyDescent="0.35">
      <c r="A11241">
        <v>564028</v>
      </c>
      <c r="B11241" t="s">
        <v>30</v>
      </c>
      <c r="C11241" t="s">
        <v>16</v>
      </c>
      <c r="D11241" t="s">
        <v>20</v>
      </c>
      <c r="E11241" t="s">
        <v>39</v>
      </c>
      <c r="F11241" t="s">
        <v>19</v>
      </c>
      <c r="G11241" s="10">
        <v>41567</v>
      </c>
      <c r="H11241" s="10">
        <v>41568</v>
      </c>
      <c r="I11241" t="s">
        <v>14</v>
      </c>
      <c r="J11241" t="s">
        <v>15</v>
      </c>
      <c r="K11241" t="str">
        <f>INDEX(State_Code_Name!B:B,MATCH(Consumer_Complaints!E11241,State_Code_Name!C:C,0))</f>
        <v>Ohio</v>
      </c>
      <c r="L11241">
        <f t="shared" si="525"/>
        <v>1</v>
      </c>
      <c r="M11241">
        <f t="shared" si="526"/>
        <v>2013</v>
      </c>
      <c r="N11241" t="str">
        <f t="shared" si="527"/>
        <v>Q4</v>
      </c>
    </row>
    <row r="11242" spans="1:14" x14ac:dyDescent="0.35">
      <c r="A11242">
        <v>2174151</v>
      </c>
      <c r="B11242" t="s">
        <v>50</v>
      </c>
      <c r="C11242" t="s">
        <v>36</v>
      </c>
      <c r="D11242" t="s">
        <v>170</v>
      </c>
      <c r="E11242" t="s">
        <v>35</v>
      </c>
      <c r="F11242" t="s">
        <v>19</v>
      </c>
      <c r="G11242" s="10">
        <v>42666</v>
      </c>
      <c r="H11242" s="10">
        <v>42666</v>
      </c>
      <c r="I11242" t="s">
        <v>14</v>
      </c>
      <c r="J11242" t="s">
        <v>14</v>
      </c>
      <c r="K11242" t="str">
        <f>INDEX(State_Code_Name!B:B,MATCH(Consumer_Complaints!E11242,State_Code_Name!C:C,0))</f>
        <v>Florida</v>
      </c>
      <c r="L11242">
        <f t="shared" si="525"/>
        <v>0</v>
      </c>
      <c r="M11242">
        <f t="shared" si="526"/>
        <v>2016</v>
      </c>
      <c r="N11242" t="str">
        <f t="shared" si="527"/>
        <v>Q4</v>
      </c>
    </row>
    <row r="11243" spans="1:14" x14ac:dyDescent="0.35">
      <c r="A11243">
        <v>785037</v>
      </c>
      <c r="B11243" t="s">
        <v>60</v>
      </c>
      <c r="C11243" t="s">
        <v>52</v>
      </c>
      <c r="D11243" t="s">
        <v>76</v>
      </c>
      <c r="E11243" t="s">
        <v>35</v>
      </c>
      <c r="F11243" t="s">
        <v>19</v>
      </c>
      <c r="G11243" s="10">
        <v>41728</v>
      </c>
      <c r="H11243" s="10">
        <v>41728</v>
      </c>
      <c r="I11243" t="s">
        <v>14</v>
      </c>
      <c r="J11243" t="s">
        <v>15</v>
      </c>
      <c r="K11243" t="str">
        <f>INDEX(State_Code_Name!B:B,MATCH(Consumer_Complaints!E11243,State_Code_Name!C:C,0))</f>
        <v>Florida</v>
      </c>
      <c r="L11243">
        <f t="shared" si="525"/>
        <v>0</v>
      </c>
      <c r="M11243">
        <f t="shared" si="526"/>
        <v>2014</v>
      </c>
      <c r="N11243" t="str">
        <f t="shared" si="527"/>
        <v>Q1</v>
      </c>
    </row>
    <row r="11244" spans="1:14" x14ac:dyDescent="0.35">
      <c r="A11244">
        <v>1912331</v>
      </c>
      <c r="B11244" t="s">
        <v>141</v>
      </c>
      <c r="C11244" t="s">
        <v>26</v>
      </c>
      <c r="D11244" t="s">
        <v>27</v>
      </c>
      <c r="E11244" t="s">
        <v>31</v>
      </c>
      <c r="F11244" t="s">
        <v>19</v>
      </c>
      <c r="G11244" s="10">
        <v>42526</v>
      </c>
      <c r="H11244" s="10">
        <v>42526</v>
      </c>
      <c r="I11244" t="s">
        <v>14</v>
      </c>
      <c r="J11244" t="s">
        <v>15</v>
      </c>
      <c r="K11244" t="str">
        <f>INDEX(State_Code_Name!B:B,MATCH(Consumer_Complaints!E11244,State_Code_Name!C:C,0))</f>
        <v>Texas</v>
      </c>
      <c r="L11244">
        <f t="shared" si="525"/>
        <v>0</v>
      </c>
      <c r="M11244">
        <f t="shared" si="526"/>
        <v>2016</v>
      </c>
      <c r="N11244" t="str">
        <f t="shared" si="527"/>
        <v>Q2</v>
      </c>
    </row>
    <row r="11245" spans="1:14" x14ac:dyDescent="0.35">
      <c r="A11245">
        <v>1275185</v>
      </c>
      <c r="B11245" t="s">
        <v>201</v>
      </c>
      <c r="C11245" t="s">
        <v>16</v>
      </c>
      <c r="D11245" t="s">
        <v>20</v>
      </c>
      <c r="E11245" t="s">
        <v>122</v>
      </c>
      <c r="F11245" t="s">
        <v>19</v>
      </c>
      <c r="G11245" s="10">
        <v>42280</v>
      </c>
      <c r="H11245" s="10">
        <v>42280</v>
      </c>
      <c r="I11245" t="s">
        <v>14</v>
      </c>
      <c r="J11245" t="s">
        <v>14</v>
      </c>
      <c r="K11245" t="str">
        <f>INDEX(State_Code_Name!B:B,MATCH(Consumer_Complaints!E11245,State_Code_Name!C:C,0))</f>
        <v>Maryland</v>
      </c>
      <c r="L11245">
        <f t="shared" si="525"/>
        <v>0</v>
      </c>
      <c r="M11245">
        <f t="shared" si="526"/>
        <v>2015</v>
      </c>
      <c r="N11245" t="str">
        <f t="shared" si="527"/>
        <v>Q4</v>
      </c>
    </row>
    <row r="11246" spans="1:14" x14ac:dyDescent="0.35">
      <c r="A11246">
        <v>1298663</v>
      </c>
      <c r="B11246" t="s">
        <v>11</v>
      </c>
      <c r="C11246" t="s">
        <v>16</v>
      </c>
      <c r="D11246" t="s">
        <v>24</v>
      </c>
      <c r="F11246" t="s">
        <v>13</v>
      </c>
      <c r="G11246" s="10">
        <v>42087</v>
      </c>
      <c r="H11246" s="10">
        <v>42087</v>
      </c>
      <c r="I11246" t="s">
        <v>14</v>
      </c>
      <c r="J11246" t="s">
        <v>15</v>
      </c>
      <c r="K11246" t="e">
        <f>INDEX(State_Code_Name!B:B,MATCH(Consumer_Complaints!E11246,State_Code_Name!C:C,0))</f>
        <v>#N/A</v>
      </c>
      <c r="L11246">
        <f t="shared" si="525"/>
        <v>0</v>
      </c>
      <c r="M11246">
        <f t="shared" si="526"/>
        <v>2015</v>
      </c>
      <c r="N11246" t="str">
        <f t="shared" si="527"/>
        <v>Q1</v>
      </c>
    </row>
    <row r="11247" spans="1:14" x14ac:dyDescent="0.35">
      <c r="A11247">
        <v>883594</v>
      </c>
      <c r="B11247" t="s">
        <v>30</v>
      </c>
      <c r="C11247" t="s">
        <v>16</v>
      </c>
      <c r="D11247" t="s">
        <v>20</v>
      </c>
      <c r="E11247" t="s">
        <v>12</v>
      </c>
      <c r="F11247" t="s">
        <v>19</v>
      </c>
      <c r="G11247" s="10">
        <v>41796</v>
      </c>
      <c r="H11247" s="10">
        <v>41796</v>
      </c>
      <c r="I11247" t="s">
        <v>14</v>
      </c>
      <c r="J11247" t="s">
        <v>15</v>
      </c>
      <c r="K11247" t="str">
        <f>INDEX(State_Code_Name!B:B,MATCH(Consumer_Complaints!E11247,State_Code_Name!C:C,0))</f>
        <v>Virginia</v>
      </c>
      <c r="L11247">
        <f t="shared" si="525"/>
        <v>0</v>
      </c>
      <c r="M11247">
        <f t="shared" si="526"/>
        <v>2014</v>
      </c>
      <c r="N11247" t="str">
        <f t="shared" si="527"/>
        <v>Q2</v>
      </c>
    </row>
    <row r="11248" spans="1:14" x14ac:dyDescent="0.35">
      <c r="A11248">
        <v>976344</v>
      </c>
      <c r="B11248" t="s">
        <v>54</v>
      </c>
      <c r="C11248" t="s">
        <v>52</v>
      </c>
      <c r="D11248" t="s">
        <v>103</v>
      </c>
      <c r="E11248" t="s">
        <v>35</v>
      </c>
      <c r="F11248" t="s">
        <v>19</v>
      </c>
      <c r="G11248" s="10">
        <v>41859</v>
      </c>
      <c r="H11248" s="10">
        <v>41859</v>
      </c>
      <c r="I11248" t="s">
        <v>14</v>
      </c>
      <c r="J11248" t="s">
        <v>15</v>
      </c>
      <c r="K11248" t="str">
        <f>INDEX(State_Code_Name!B:B,MATCH(Consumer_Complaints!E11248,State_Code_Name!C:C,0))</f>
        <v>Florida</v>
      </c>
      <c r="L11248">
        <f t="shared" si="525"/>
        <v>0</v>
      </c>
      <c r="M11248">
        <f t="shared" si="526"/>
        <v>2014</v>
      </c>
      <c r="N11248" t="str">
        <f t="shared" si="527"/>
        <v>Q3</v>
      </c>
    </row>
    <row r="11249" spans="1:14" x14ac:dyDescent="0.35">
      <c r="A11249">
        <v>496676</v>
      </c>
      <c r="B11249" t="s">
        <v>83</v>
      </c>
      <c r="C11249" t="s">
        <v>36</v>
      </c>
      <c r="D11249" t="s">
        <v>279</v>
      </c>
      <c r="E11249" t="s">
        <v>118</v>
      </c>
      <c r="F11249" t="s">
        <v>19</v>
      </c>
      <c r="G11249" s="10">
        <v>41506</v>
      </c>
      <c r="H11249" s="10">
        <v>41508</v>
      </c>
      <c r="I11249" t="s">
        <v>14</v>
      </c>
      <c r="J11249" t="s">
        <v>14</v>
      </c>
      <c r="K11249" t="str">
        <f>INDEX(State_Code_Name!B:B,MATCH(Consumer_Complaints!E11249,State_Code_Name!C:C,0))</f>
        <v>Alabama</v>
      </c>
      <c r="L11249">
        <f t="shared" si="525"/>
        <v>2</v>
      </c>
      <c r="M11249">
        <f t="shared" si="526"/>
        <v>2013</v>
      </c>
      <c r="N11249" t="str">
        <f t="shared" si="527"/>
        <v>Q3</v>
      </c>
    </row>
    <row r="11250" spans="1:14" x14ac:dyDescent="0.35">
      <c r="A11250">
        <v>1196126</v>
      </c>
      <c r="B11250" t="s">
        <v>30</v>
      </c>
      <c r="C11250" t="s">
        <v>876</v>
      </c>
      <c r="D11250" t="s">
        <v>1015</v>
      </c>
      <c r="E11250" t="s">
        <v>74</v>
      </c>
      <c r="F11250" t="s">
        <v>19</v>
      </c>
      <c r="G11250" s="10">
        <v>42017</v>
      </c>
      <c r="H11250" s="10">
        <v>42020</v>
      </c>
      <c r="I11250" t="s">
        <v>14</v>
      </c>
      <c r="J11250" t="s">
        <v>15</v>
      </c>
      <c r="K11250" t="str">
        <f>INDEX(State_Code_Name!B:B,MATCH(Consumer_Complaints!E11250,State_Code_Name!C:C,0))</f>
        <v>Tennessee</v>
      </c>
      <c r="L11250">
        <f t="shared" si="525"/>
        <v>3</v>
      </c>
      <c r="M11250">
        <f t="shared" si="526"/>
        <v>2015</v>
      </c>
      <c r="N11250" t="str">
        <f t="shared" si="527"/>
        <v>Q1</v>
      </c>
    </row>
    <row r="11251" spans="1:14" x14ac:dyDescent="0.35">
      <c r="A11251">
        <v>1656489</v>
      </c>
      <c r="B11251" t="s">
        <v>47</v>
      </c>
      <c r="C11251" t="s">
        <v>26</v>
      </c>
      <c r="D11251" t="s">
        <v>159</v>
      </c>
      <c r="E11251" t="s">
        <v>115</v>
      </c>
      <c r="F11251" t="s">
        <v>19</v>
      </c>
      <c r="G11251" s="10">
        <v>42324</v>
      </c>
      <c r="H11251" s="10">
        <v>42324</v>
      </c>
      <c r="I11251" t="s">
        <v>14</v>
      </c>
      <c r="J11251" t="s">
        <v>15</v>
      </c>
      <c r="K11251" t="str">
        <f>INDEX(State_Code_Name!B:B,MATCH(Consumer_Complaints!E11251,State_Code_Name!C:C,0))</f>
        <v>Iowa</v>
      </c>
      <c r="L11251">
        <f t="shared" si="525"/>
        <v>0</v>
      </c>
      <c r="M11251">
        <f t="shared" si="526"/>
        <v>2015</v>
      </c>
      <c r="N11251" t="str">
        <f t="shared" si="527"/>
        <v>Q4</v>
      </c>
    </row>
    <row r="11252" spans="1:14" x14ac:dyDescent="0.35">
      <c r="A11252">
        <v>428006</v>
      </c>
      <c r="B11252" t="s">
        <v>254</v>
      </c>
      <c r="C11252" t="s">
        <v>16</v>
      </c>
      <c r="D11252" t="s">
        <v>24</v>
      </c>
      <c r="E11252" t="s">
        <v>184</v>
      </c>
      <c r="F11252" t="s">
        <v>305</v>
      </c>
      <c r="G11252" s="10">
        <v>41553</v>
      </c>
      <c r="H11252" s="10">
        <v>41584</v>
      </c>
      <c r="I11252" t="s">
        <v>14</v>
      </c>
      <c r="J11252" t="s">
        <v>15</v>
      </c>
      <c r="K11252" t="str">
        <f>INDEX(State_Code_Name!B:B,MATCH(Consumer_Complaints!E11252,State_Code_Name!C:C,0))</f>
        <v>Mississippi</v>
      </c>
      <c r="L11252">
        <f t="shared" si="525"/>
        <v>31</v>
      </c>
      <c r="M11252">
        <f t="shared" si="526"/>
        <v>2013</v>
      </c>
      <c r="N11252" t="str">
        <f t="shared" si="527"/>
        <v>Q4</v>
      </c>
    </row>
    <row r="11253" spans="1:14" x14ac:dyDescent="0.35">
      <c r="A11253">
        <v>1689683</v>
      </c>
      <c r="B11253" t="s">
        <v>63</v>
      </c>
      <c r="C11253" t="s">
        <v>61</v>
      </c>
      <c r="D11253" t="s">
        <v>459</v>
      </c>
      <c r="E11253" t="s">
        <v>18</v>
      </c>
      <c r="F11253" t="s">
        <v>19</v>
      </c>
      <c r="G11253" s="10">
        <v>42259</v>
      </c>
      <c r="H11253" s="10">
        <v>42259</v>
      </c>
      <c r="I11253" t="s">
        <v>14</v>
      </c>
      <c r="J11253" t="s">
        <v>15</v>
      </c>
      <c r="K11253" t="str">
        <f>INDEX(State_Code_Name!B:B,MATCH(Consumer_Complaints!E11253,State_Code_Name!C:C,0))</f>
        <v>California</v>
      </c>
      <c r="L11253">
        <f t="shared" si="525"/>
        <v>0</v>
      </c>
      <c r="M11253">
        <f t="shared" si="526"/>
        <v>2015</v>
      </c>
      <c r="N11253" t="str">
        <f t="shared" si="527"/>
        <v>Q3</v>
      </c>
    </row>
    <row r="11254" spans="1:14" x14ac:dyDescent="0.35">
      <c r="A11254">
        <v>265276</v>
      </c>
      <c r="B11254" t="s">
        <v>73</v>
      </c>
      <c r="C11254" t="s">
        <v>26</v>
      </c>
      <c r="D11254" t="s">
        <v>27</v>
      </c>
      <c r="E11254" t="s">
        <v>70</v>
      </c>
      <c r="F11254" t="s">
        <v>19</v>
      </c>
      <c r="G11254" s="10">
        <v>41301</v>
      </c>
      <c r="H11254" s="10">
        <v>41303</v>
      </c>
      <c r="I11254" t="s">
        <v>14</v>
      </c>
      <c r="J11254" t="s">
        <v>15</v>
      </c>
      <c r="K11254" t="str">
        <f>INDEX(State_Code_Name!B:B,MATCH(Consumer_Complaints!E11254,State_Code_Name!C:C,0))</f>
        <v>Massachusetts</v>
      </c>
      <c r="L11254">
        <f t="shared" si="525"/>
        <v>2</v>
      </c>
      <c r="M11254">
        <f t="shared" si="526"/>
        <v>2013</v>
      </c>
      <c r="N11254" t="str">
        <f t="shared" si="527"/>
        <v>Q1</v>
      </c>
    </row>
    <row r="11255" spans="1:14" x14ac:dyDescent="0.35">
      <c r="A11255">
        <v>1744979</v>
      </c>
      <c r="B11255" t="s">
        <v>695</v>
      </c>
      <c r="C11255" t="s">
        <v>32</v>
      </c>
      <c r="D11255" t="s">
        <v>44</v>
      </c>
      <c r="E11255" t="s">
        <v>122</v>
      </c>
      <c r="F11255" t="s">
        <v>19</v>
      </c>
      <c r="G11255" s="10">
        <v>42384</v>
      </c>
      <c r="H11255" s="10">
        <v>42384</v>
      </c>
      <c r="I11255" t="s">
        <v>14</v>
      </c>
      <c r="J11255" t="s">
        <v>15</v>
      </c>
      <c r="K11255" t="str">
        <f>INDEX(State_Code_Name!B:B,MATCH(Consumer_Complaints!E11255,State_Code_Name!C:C,0))</f>
        <v>Maryland</v>
      </c>
      <c r="L11255">
        <f t="shared" si="525"/>
        <v>0</v>
      </c>
      <c r="M11255">
        <f t="shared" si="526"/>
        <v>2016</v>
      </c>
      <c r="N11255" t="str">
        <f t="shared" si="527"/>
        <v>Q1</v>
      </c>
    </row>
    <row r="11256" spans="1:14" x14ac:dyDescent="0.35">
      <c r="A11256">
        <v>1827175</v>
      </c>
      <c r="B11256" t="s">
        <v>242</v>
      </c>
      <c r="C11256" t="s">
        <v>32</v>
      </c>
      <c r="D11256" t="s">
        <v>41</v>
      </c>
      <c r="E11256" t="s">
        <v>176</v>
      </c>
      <c r="F11256" t="s">
        <v>19</v>
      </c>
      <c r="G11256" s="10">
        <v>42646</v>
      </c>
      <c r="H11256" s="10">
        <v>42646</v>
      </c>
      <c r="I11256" t="s">
        <v>14</v>
      </c>
      <c r="J11256" t="s">
        <v>15</v>
      </c>
      <c r="K11256" t="str">
        <f>INDEX(State_Code_Name!B:B,MATCH(Consumer_Complaints!E11256,State_Code_Name!C:C,0))</f>
        <v>District of Columbia</v>
      </c>
      <c r="L11256">
        <f t="shared" si="525"/>
        <v>0</v>
      </c>
      <c r="M11256">
        <f t="shared" si="526"/>
        <v>2016</v>
      </c>
      <c r="N11256" t="str">
        <f t="shared" si="527"/>
        <v>Q4</v>
      </c>
    </row>
    <row r="11257" spans="1:14" x14ac:dyDescent="0.35">
      <c r="A11257">
        <v>1338170</v>
      </c>
      <c r="B11257" t="s">
        <v>163</v>
      </c>
      <c r="C11257" t="s">
        <v>16</v>
      </c>
      <c r="D11257" t="s">
        <v>75</v>
      </c>
      <c r="E11257" t="s">
        <v>66</v>
      </c>
      <c r="F11257" t="s">
        <v>305</v>
      </c>
      <c r="G11257" s="10">
        <v>42114</v>
      </c>
      <c r="H11257" s="10">
        <v>42118</v>
      </c>
      <c r="I11257" t="s">
        <v>14</v>
      </c>
      <c r="J11257" t="s">
        <v>15</v>
      </c>
      <c r="K11257" t="str">
        <f>INDEX(State_Code_Name!B:B,MATCH(Consumer_Complaints!E11257,State_Code_Name!C:C,0))</f>
        <v>Michigan</v>
      </c>
      <c r="L11257">
        <f t="shared" si="525"/>
        <v>4</v>
      </c>
      <c r="M11257">
        <f t="shared" si="526"/>
        <v>2015</v>
      </c>
      <c r="N11257" t="str">
        <f t="shared" si="527"/>
        <v>Q2</v>
      </c>
    </row>
    <row r="11258" spans="1:14" x14ac:dyDescent="0.35">
      <c r="A11258">
        <v>1623865</v>
      </c>
      <c r="B11258" t="s">
        <v>11</v>
      </c>
      <c r="C11258" t="s">
        <v>16</v>
      </c>
      <c r="D11258" t="s">
        <v>20</v>
      </c>
      <c r="E11258" t="s">
        <v>18</v>
      </c>
      <c r="F11258" t="s">
        <v>305</v>
      </c>
      <c r="G11258" s="10">
        <v>42303</v>
      </c>
      <c r="H11258" s="10">
        <v>42306</v>
      </c>
      <c r="I11258" t="s">
        <v>14</v>
      </c>
      <c r="J11258" t="s">
        <v>15</v>
      </c>
      <c r="K11258" t="str">
        <f>INDEX(State_Code_Name!B:B,MATCH(Consumer_Complaints!E11258,State_Code_Name!C:C,0))</f>
        <v>California</v>
      </c>
      <c r="L11258">
        <f t="shared" si="525"/>
        <v>3</v>
      </c>
      <c r="M11258">
        <f t="shared" si="526"/>
        <v>2015</v>
      </c>
      <c r="N11258" t="str">
        <f t="shared" si="527"/>
        <v>Q4</v>
      </c>
    </row>
    <row r="11259" spans="1:14" x14ac:dyDescent="0.35">
      <c r="A11259">
        <v>343854</v>
      </c>
      <c r="B11259" t="s">
        <v>38</v>
      </c>
      <c r="C11259" t="s">
        <v>36</v>
      </c>
      <c r="D11259" t="s">
        <v>80</v>
      </c>
      <c r="E11259" t="s">
        <v>22</v>
      </c>
      <c r="F11259" t="s">
        <v>57</v>
      </c>
      <c r="G11259" s="10">
        <v>41428</v>
      </c>
      <c r="H11259" s="10">
        <v>41428</v>
      </c>
      <c r="I11259" t="s">
        <v>14</v>
      </c>
      <c r="J11259" t="s">
        <v>15</v>
      </c>
      <c r="K11259" t="str">
        <f>INDEX(State_Code_Name!B:B,MATCH(Consumer_Complaints!E11259,State_Code_Name!C:C,0))</f>
        <v>New York</v>
      </c>
      <c r="L11259">
        <f t="shared" si="525"/>
        <v>0</v>
      </c>
      <c r="M11259">
        <f t="shared" si="526"/>
        <v>2013</v>
      </c>
      <c r="N11259" t="str">
        <f t="shared" si="527"/>
        <v>Q2</v>
      </c>
    </row>
    <row r="11260" spans="1:14" x14ac:dyDescent="0.35">
      <c r="A11260">
        <v>1333766</v>
      </c>
      <c r="B11260" t="s">
        <v>43</v>
      </c>
      <c r="C11260" t="s">
        <v>16</v>
      </c>
      <c r="D11260" t="s">
        <v>20</v>
      </c>
      <c r="E11260" t="s">
        <v>22</v>
      </c>
      <c r="F11260" t="s">
        <v>305</v>
      </c>
      <c r="G11260" s="10">
        <v>42110</v>
      </c>
      <c r="H11260" s="10">
        <v>42114</v>
      </c>
      <c r="I11260" t="s">
        <v>14</v>
      </c>
      <c r="J11260" t="s">
        <v>14</v>
      </c>
      <c r="K11260" t="str">
        <f>INDEX(State_Code_Name!B:B,MATCH(Consumer_Complaints!E11260,State_Code_Name!C:C,0))</f>
        <v>New York</v>
      </c>
      <c r="L11260">
        <f t="shared" si="525"/>
        <v>4</v>
      </c>
      <c r="M11260">
        <f t="shared" si="526"/>
        <v>2015</v>
      </c>
      <c r="N11260" t="str">
        <f t="shared" si="527"/>
        <v>Q2</v>
      </c>
    </row>
    <row r="11261" spans="1:14" x14ac:dyDescent="0.35">
      <c r="A11261">
        <v>409640</v>
      </c>
      <c r="B11261" t="s">
        <v>21</v>
      </c>
      <c r="C11261" t="s">
        <v>16</v>
      </c>
      <c r="D11261" t="s">
        <v>20</v>
      </c>
      <c r="E11261" t="s">
        <v>46</v>
      </c>
      <c r="F11261" t="s">
        <v>305</v>
      </c>
      <c r="G11261" s="10">
        <v>41410</v>
      </c>
      <c r="H11261" s="10">
        <v>41411</v>
      </c>
      <c r="I11261" t="s">
        <v>14</v>
      </c>
      <c r="J11261" t="s">
        <v>14</v>
      </c>
      <c r="K11261" t="str">
        <f>INDEX(State_Code_Name!B:B,MATCH(Consumer_Complaints!E11261,State_Code_Name!C:C,0))</f>
        <v>Pennsylvania</v>
      </c>
      <c r="L11261">
        <f t="shared" si="525"/>
        <v>1</v>
      </c>
      <c r="M11261">
        <f t="shared" si="526"/>
        <v>2013</v>
      </c>
      <c r="N11261" t="str">
        <f t="shared" si="527"/>
        <v>Q2</v>
      </c>
    </row>
    <row r="11262" spans="1:14" x14ac:dyDescent="0.35">
      <c r="A11262">
        <v>1725135</v>
      </c>
      <c r="B11262" t="s">
        <v>30</v>
      </c>
      <c r="C11262" t="s">
        <v>26</v>
      </c>
      <c r="D11262" t="s">
        <v>27</v>
      </c>
      <c r="E11262" t="s">
        <v>74</v>
      </c>
      <c r="F11262" t="s">
        <v>19</v>
      </c>
      <c r="G11262" s="10">
        <v>42461</v>
      </c>
      <c r="H11262" s="10">
        <v>42461</v>
      </c>
      <c r="I11262" t="s">
        <v>14</v>
      </c>
      <c r="J11262" t="s">
        <v>15</v>
      </c>
      <c r="K11262" t="str">
        <f>INDEX(State_Code_Name!B:B,MATCH(Consumer_Complaints!E11262,State_Code_Name!C:C,0))</f>
        <v>Tennessee</v>
      </c>
      <c r="L11262">
        <f t="shared" si="525"/>
        <v>0</v>
      </c>
      <c r="M11262">
        <f t="shared" si="526"/>
        <v>2016</v>
      </c>
      <c r="N11262" t="str">
        <f t="shared" si="527"/>
        <v>Q2</v>
      </c>
    </row>
    <row r="11263" spans="1:14" x14ac:dyDescent="0.35">
      <c r="A11263">
        <v>2173608</v>
      </c>
      <c r="B11263" t="s">
        <v>60</v>
      </c>
      <c r="C11263" t="s">
        <v>52</v>
      </c>
      <c r="D11263" t="s">
        <v>103</v>
      </c>
      <c r="E11263" t="s">
        <v>101</v>
      </c>
      <c r="F11263" t="s">
        <v>19</v>
      </c>
      <c r="G11263" s="10">
        <v>42666</v>
      </c>
      <c r="H11263" s="10">
        <v>42666</v>
      </c>
      <c r="I11263" t="s">
        <v>14</v>
      </c>
      <c r="J11263" t="s">
        <v>14</v>
      </c>
      <c r="K11263" t="str">
        <f>INDEX(State_Code_Name!B:B,MATCH(Consumer_Complaints!E11263,State_Code_Name!C:C,0))</f>
        <v>Delaware</v>
      </c>
      <c r="L11263">
        <f t="shared" si="525"/>
        <v>0</v>
      </c>
      <c r="M11263">
        <f t="shared" si="526"/>
        <v>2016</v>
      </c>
      <c r="N11263" t="str">
        <f t="shared" si="527"/>
        <v>Q4</v>
      </c>
    </row>
    <row r="11264" spans="1:14" x14ac:dyDescent="0.35">
      <c r="A11264">
        <v>953057</v>
      </c>
      <c r="B11264" t="s">
        <v>411</v>
      </c>
      <c r="C11264" t="s">
        <v>32</v>
      </c>
      <c r="D11264" t="s">
        <v>44</v>
      </c>
      <c r="E11264" t="s">
        <v>85</v>
      </c>
      <c r="F11264" t="s">
        <v>19</v>
      </c>
      <c r="G11264" s="10">
        <v>41844</v>
      </c>
      <c r="H11264" s="10">
        <v>41844</v>
      </c>
      <c r="I11264" t="s">
        <v>14</v>
      </c>
      <c r="J11264" t="s">
        <v>15</v>
      </c>
      <c r="K11264" t="str">
        <f>INDEX(State_Code_Name!B:B,MATCH(Consumer_Complaints!E11264,State_Code_Name!C:C,0))</f>
        <v>Wisconsin</v>
      </c>
      <c r="L11264">
        <f t="shared" si="525"/>
        <v>0</v>
      </c>
      <c r="M11264">
        <f t="shared" si="526"/>
        <v>2014</v>
      </c>
      <c r="N11264" t="str">
        <f t="shared" si="527"/>
        <v>Q3</v>
      </c>
    </row>
    <row r="11265" spans="1:14" x14ac:dyDescent="0.35">
      <c r="A11265">
        <v>1855720</v>
      </c>
      <c r="B11265" t="s">
        <v>63</v>
      </c>
      <c r="C11265" t="s">
        <v>61</v>
      </c>
      <c r="D11265" t="s">
        <v>282</v>
      </c>
      <c r="E11265" t="s">
        <v>12</v>
      </c>
      <c r="F11265" t="s">
        <v>57</v>
      </c>
      <c r="G11265" s="10">
        <v>42458</v>
      </c>
      <c r="H11265" s="10">
        <v>42460</v>
      </c>
      <c r="I11265" t="s">
        <v>14</v>
      </c>
      <c r="J11265" t="s">
        <v>15</v>
      </c>
      <c r="K11265" t="str">
        <f>INDEX(State_Code_Name!B:B,MATCH(Consumer_Complaints!E11265,State_Code_Name!C:C,0))</f>
        <v>Virginia</v>
      </c>
      <c r="L11265">
        <f t="shared" si="525"/>
        <v>2</v>
      </c>
      <c r="M11265">
        <f t="shared" si="526"/>
        <v>2016</v>
      </c>
      <c r="N11265" t="str">
        <f t="shared" si="527"/>
        <v>Q1</v>
      </c>
    </row>
    <row r="11266" spans="1:14" x14ac:dyDescent="0.35">
      <c r="A11266">
        <v>219722</v>
      </c>
      <c r="B11266" t="s">
        <v>47</v>
      </c>
      <c r="C11266" t="s">
        <v>26</v>
      </c>
      <c r="D11266" t="s">
        <v>56</v>
      </c>
      <c r="E11266" t="s">
        <v>35</v>
      </c>
      <c r="F11266" t="s">
        <v>305</v>
      </c>
      <c r="G11266" s="10">
        <v>41306</v>
      </c>
      <c r="H11266" s="10">
        <v>41318</v>
      </c>
      <c r="I11266" t="s">
        <v>14</v>
      </c>
      <c r="J11266" t="s">
        <v>15</v>
      </c>
      <c r="K11266" t="str">
        <f>INDEX(State_Code_Name!B:B,MATCH(Consumer_Complaints!E11266,State_Code_Name!C:C,0))</f>
        <v>Florida</v>
      </c>
      <c r="L11266">
        <f t="shared" si="525"/>
        <v>12</v>
      </c>
      <c r="M11266">
        <f t="shared" si="526"/>
        <v>2013</v>
      </c>
      <c r="N11266" t="str">
        <f t="shared" si="527"/>
        <v>Q1</v>
      </c>
    </row>
    <row r="11267" spans="1:14" x14ac:dyDescent="0.35">
      <c r="A11267">
        <v>1602231</v>
      </c>
      <c r="B11267" t="s">
        <v>228</v>
      </c>
      <c r="C11267" t="s">
        <v>32</v>
      </c>
      <c r="D11267" t="s">
        <v>116</v>
      </c>
      <c r="E11267" t="s">
        <v>77</v>
      </c>
      <c r="F11267" t="s">
        <v>19</v>
      </c>
      <c r="G11267" s="10">
        <v>42287</v>
      </c>
      <c r="H11267" s="10">
        <v>42287</v>
      </c>
      <c r="I11267" t="s">
        <v>14</v>
      </c>
      <c r="J11267" t="s">
        <v>15</v>
      </c>
      <c r="K11267" t="str">
        <f>INDEX(State_Code_Name!B:B,MATCH(Consumer_Complaints!E11267,State_Code_Name!C:C,0))</f>
        <v>Missouri</v>
      </c>
      <c r="L11267">
        <f t="shared" ref="L11267:L11330" si="528">H11267-G11267</f>
        <v>0</v>
      </c>
      <c r="M11267">
        <f t="shared" ref="M11267:M11330" si="529">YEAR(G11267)</f>
        <v>2015</v>
      </c>
      <c r="N11267" t="str">
        <f t="shared" ref="N11267:N11330" si="530">IF(MONTH(G11267)&lt;=3,"Q1",IF(MONTH(G11267)&lt;=6,"Q2",IF(MONTH(G11267)&lt;=9,"Q3","Q4")))</f>
        <v>Q4</v>
      </c>
    </row>
    <row r="11268" spans="1:14" x14ac:dyDescent="0.35">
      <c r="A11268">
        <v>865846</v>
      </c>
      <c r="B11268" t="s">
        <v>181</v>
      </c>
      <c r="C11268" t="s">
        <v>32</v>
      </c>
      <c r="D11268" t="s">
        <v>44</v>
      </c>
      <c r="E11268" t="s">
        <v>22</v>
      </c>
      <c r="F11268" t="s">
        <v>19</v>
      </c>
      <c r="G11268" s="10">
        <v>41782</v>
      </c>
      <c r="H11268" s="10">
        <v>41782</v>
      </c>
      <c r="I11268" t="s">
        <v>14</v>
      </c>
      <c r="J11268" t="s">
        <v>15</v>
      </c>
      <c r="K11268" t="str">
        <f>INDEX(State_Code_Name!B:B,MATCH(Consumer_Complaints!E11268,State_Code_Name!C:C,0))</f>
        <v>New York</v>
      </c>
      <c r="L11268">
        <f t="shared" si="528"/>
        <v>0</v>
      </c>
      <c r="M11268">
        <f t="shared" si="529"/>
        <v>2014</v>
      </c>
      <c r="N11268" t="str">
        <f t="shared" si="530"/>
        <v>Q2</v>
      </c>
    </row>
    <row r="11269" spans="1:14" x14ac:dyDescent="0.35">
      <c r="A11269">
        <v>785332</v>
      </c>
      <c r="B11269" t="s">
        <v>30</v>
      </c>
      <c r="C11269" t="s">
        <v>26</v>
      </c>
      <c r="D11269" t="s">
        <v>27</v>
      </c>
      <c r="E11269" t="s">
        <v>46</v>
      </c>
      <c r="F11269" t="s">
        <v>19</v>
      </c>
      <c r="G11269" s="10">
        <v>41729</v>
      </c>
      <c r="H11269" s="10">
        <v>41729</v>
      </c>
      <c r="I11269" t="s">
        <v>14</v>
      </c>
      <c r="J11269" t="s">
        <v>15</v>
      </c>
      <c r="K11269" t="str">
        <f>INDEX(State_Code_Name!B:B,MATCH(Consumer_Complaints!E11269,State_Code_Name!C:C,0))</f>
        <v>Pennsylvania</v>
      </c>
      <c r="L11269">
        <f t="shared" si="528"/>
        <v>0</v>
      </c>
      <c r="M11269">
        <f t="shared" si="529"/>
        <v>2014</v>
      </c>
      <c r="N11269" t="str">
        <f t="shared" si="530"/>
        <v>Q1</v>
      </c>
    </row>
    <row r="11270" spans="1:14" x14ac:dyDescent="0.35">
      <c r="A11270">
        <v>1293711</v>
      </c>
      <c r="B11270" t="s">
        <v>11</v>
      </c>
      <c r="C11270" t="s">
        <v>26</v>
      </c>
      <c r="D11270" t="s">
        <v>27</v>
      </c>
      <c r="E11270" t="s">
        <v>12</v>
      </c>
      <c r="F11270" t="s">
        <v>19</v>
      </c>
      <c r="G11270" s="10">
        <v>42083</v>
      </c>
      <c r="H11270" s="10">
        <v>42083</v>
      </c>
      <c r="I11270" t="s">
        <v>14</v>
      </c>
      <c r="J11270" t="s">
        <v>15</v>
      </c>
      <c r="K11270" t="str">
        <f>INDEX(State_Code_Name!B:B,MATCH(Consumer_Complaints!E11270,State_Code_Name!C:C,0))</f>
        <v>Virginia</v>
      </c>
      <c r="L11270">
        <f t="shared" si="528"/>
        <v>0</v>
      </c>
      <c r="M11270">
        <f t="shared" si="529"/>
        <v>2015</v>
      </c>
      <c r="N11270" t="str">
        <f t="shared" si="530"/>
        <v>Q1</v>
      </c>
    </row>
    <row r="11271" spans="1:14" x14ac:dyDescent="0.35">
      <c r="A11271">
        <v>1556228</v>
      </c>
      <c r="B11271" t="s">
        <v>11</v>
      </c>
      <c r="C11271" t="s">
        <v>26</v>
      </c>
      <c r="D11271" t="s">
        <v>27</v>
      </c>
      <c r="E11271" t="s">
        <v>18</v>
      </c>
      <c r="F11271" t="s">
        <v>19</v>
      </c>
      <c r="G11271" s="10">
        <v>42256</v>
      </c>
      <c r="H11271" s="10">
        <v>42256</v>
      </c>
      <c r="I11271" t="s">
        <v>14</v>
      </c>
      <c r="J11271" t="s">
        <v>15</v>
      </c>
      <c r="K11271" t="str">
        <f>INDEX(State_Code_Name!B:B,MATCH(Consumer_Complaints!E11271,State_Code_Name!C:C,0))</f>
        <v>California</v>
      </c>
      <c r="L11271">
        <f t="shared" si="528"/>
        <v>0</v>
      </c>
      <c r="M11271">
        <f t="shared" si="529"/>
        <v>2015</v>
      </c>
      <c r="N11271" t="str">
        <f t="shared" si="530"/>
        <v>Q3</v>
      </c>
    </row>
    <row r="11272" spans="1:14" x14ac:dyDescent="0.35">
      <c r="A11272">
        <v>1252479</v>
      </c>
      <c r="B11272" t="s">
        <v>34</v>
      </c>
      <c r="C11272" t="s">
        <v>26</v>
      </c>
      <c r="D11272" t="s">
        <v>27</v>
      </c>
      <c r="E11272" t="s">
        <v>42</v>
      </c>
      <c r="F11272" t="s">
        <v>19</v>
      </c>
      <c r="G11272" s="10">
        <v>42058</v>
      </c>
      <c r="H11272" s="10">
        <v>42058</v>
      </c>
      <c r="I11272" t="s">
        <v>14</v>
      </c>
      <c r="J11272" t="s">
        <v>15</v>
      </c>
      <c r="K11272" t="str">
        <f>INDEX(State_Code_Name!B:B,MATCH(Consumer_Complaints!E11272,State_Code_Name!C:C,0))</f>
        <v>North Carolina</v>
      </c>
      <c r="L11272">
        <f t="shared" si="528"/>
        <v>0</v>
      </c>
      <c r="M11272">
        <f t="shared" si="529"/>
        <v>2015</v>
      </c>
      <c r="N11272" t="str">
        <f t="shared" si="530"/>
        <v>Q1</v>
      </c>
    </row>
    <row r="11273" spans="1:14" x14ac:dyDescent="0.35">
      <c r="A11273">
        <v>1802808</v>
      </c>
      <c r="B11273" t="s">
        <v>38</v>
      </c>
      <c r="C11273" t="s">
        <v>36</v>
      </c>
      <c r="D11273" t="s">
        <v>37</v>
      </c>
      <c r="E11273" t="s">
        <v>39</v>
      </c>
      <c r="F11273" t="s">
        <v>19</v>
      </c>
      <c r="G11273" s="10">
        <v>42424</v>
      </c>
      <c r="H11273" s="10">
        <v>42424</v>
      </c>
      <c r="I11273" t="s">
        <v>14</v>
      </c>
      <c r="J11273" t="s">
        <v>15</v>
      </c>
      <c r="K11273" t="str">
        <f>INDEX(State_Code_Name!B:B,MATCH(Consumer_Complaints!E11273,State_Code_Name!C:C,0))</f>
        <v>Ohio</v>
      </c>
      <c r="L11273">
        <f t="shared" si="528"/>
        <v>0</v>
      </c>
      <c r="M11273">
        <f t="shared" si="529"/>
        <v>2016</v>
      </c>
      <c r="N11273" t="str">
        <f t="shared" si="530"/>
        <v>Q1</v>
      </c>
    </row>
    <row r="11274" spans="1:14" x14ac:dyDescent="0.35">
      <c r="A11274">
        <v>775908</v>
      </c>
      <c r="B11274" t="s">
        <v>54</v>
      </c>
      <c r="C11274" t="s">
        <v>52</v>
      </c>
      <c r="D11274" t="s">
        <v>103</v>
      </c>
      <c r="E11274" t="s">
        <v>122</v>
      </c>
      <c r="F11274" t="s">
        <v>19</v>
      </c>
      <c r="G11274" s="10">
        <v>41722</v>
      </c>
      <c r="H11274" s="10">
        <v>41722</v>
      </c>
      <c r="I11274" t="s">
        <v>14</v>
      </c>
      <c r="J11274" t="s">
        <v>15</v>
      </c>
      <c r="K11274" t="str">
        <f>INDEX(State_Code_Name!B:B,MATCH(Consumer_Complaints!E11274,State_Code_Name!C:C,0))</f>
        <v>Maryland</v>
      </c>
      <c r="L11274">
        <f t="shared" si="528"/>
        <v>0</v>
      </c>
      <c r="M11274">
        <f t="shared" si="529"/>
        <v>2014</v>
      </c>
      <c r="N11274" t="str">
        <f t="shared" si="530"/>
        <v>Q1</v>
      </c>
    </row>
    <row r="11275" spans="1:14" x14ac:dyDescent="0.35">
      <c r="A11275">
        <v>1208857</v>
      </c>
      <c r="B11275" t="s">
        <v>389</v>
      </c>
      <c r="C11275" t="s">
        <v>9</v>
      </c>
      <c r="D11275" t="s">
        <v>10</v>
      </c>
      <c r="E11275" t="s">
        <v>29</v>
      </c>
      <c r="F11275" t="s">
        <v>19</v>
      </c>
      <c r="G11275" s="10">
        <v>42029</v>
      </c>
      <c r="H11275" s="10">
        <v>42033</v>
      </c>
      <c r="I11275" t="s">
        <v>14</v>
      </c>
      <c r="J11275" t="s">
        <v>15</v>
      </c>
      <c r="K11275" t="str">
        <f>INDEX(State_Code_Name!B:B,MATCH(Consumer_Complaints!E11275,State_Code_Name!C:C,0))</f>
        <v>Connecticut</v>
      </c>
      <c r="L11275">
        <f t="shared" si="528"/>
        <v>4</v>
      </c>
      <c r="M11275">
        <f t="shared" si="529"/>
        <v>2015</v>
      </c>
      <c r="N11275" t="str">
        <f t="shared" si="530"/>
        <v>Q1</v>
      </c>
    </row>
    <row r="11276" spans="1:14" x14ac:dyDescent="0.35">
      <c r="A11276">
        <v>1527152</v>
      </c>
      <c r="B11276" t="s">
        <v>229</v>
      </c>
      <c r="C11276" t="s">
        <v>26</v>
      </c>
      <c r="D11276" t="s">
        <v>56</v>
      </c>
      <c r="E11276" t="s">
        <v>18</v>
      </c>
      <c r="F11276" t="s">
        <v>19</v>
      </c>
      <c r="G11276" s="10">
        <v>42235</v>
      </c>
      <c r="H11276" s="10">
        <v>42235</v>
      </c>
      <c r="I11276" t="s">
        <v>14</v>
      </c>
      <c r="J11276" t="s">
        <v>14</v>
      </c>
      <c r="K11276" t="str">
        <f>INDEX(State_Code_Name!B:B,MATCH(Consumer_Complaints!E11276,State_Code_Name!C:C,0))</f>
        <v>California</v>
      </c>
      <c r="L11276">
        <f t="shared" si="528"/>
        <v>0</v>
      </c>
      <c r="M11276">
        <f t="shared" si="529"/>
        <v>2015</v>
      </c>
      <c r="N11276" t="str">
        <f t="shared" si="530"/>
        <v>Q3</v>
      </c>
    </row>
    <row r="11277" spans="1:14" x14ac:dyDescent="0.35">
      <c r="A11277">
        <v>1410731</v>
      </c>
      <c r="B11277" t="s">
        <v>102</v>
      </c>
      <c r="C11277" t="s">
        <v>16</v>
      </c>
      <c r="D11277" t="s">
        <v>24</v>
      </c>
      <c r="E11277" t="s">
        <v>51</v>
      </c>
      <c r="F11277" t="s">
        <v>19</v>
      </c>
      <c r="G11277" s="10">
        <v>42222</v>
      </c>
      <c r="H11277" s="10">
        <v>42222</v>
      </c>
      <c r="I11277" t="s">
        <v>14</v>
      </c>
      <c r="J11277" t="s">
        <v>15</v>
      </c>
      <c r="K11277" t="str">
        <f>INDEX(State_Code_Name!B:B,MATCH(Consumer_Complaints!E11277,State_Code_Name!C:C,0))</f>
        <v>Washington</v>
      </c>
      <c r="L11277">
        <f t="shared" si="528"/>
        <v>0</v>
      </c>
      <c r="M11277">
        <f t="shared" si="529"/>
        <v>2015</v>
      </c>
      <c r="N11277" t="str">
        <f t="shared" si="530"/>
        <v>Q3</v>
      </c>
    </row>
    <row r="11278" spans="1:14" x14ac:dyDescent="0.35">
      <c r="A11278">
        <v>2075655</v>
      </c>
      <c r="B11278" t="s">
        <v>163</v>
      </c>
      <c r="C11278" t="s">
        <v>26</v>
      </c>
      <c r="D11278" t="s">
        <v>27</v>
      </c>
      <c r="E11278" t="s">
        <v>39</v>
      </c>
      <c r="F11278" t="s">
        <v>19</v>
      </c>
      <c r="G11278" s="10">
        <v>42605</v>
      </c>
      <c r="H11278" s="10">
        <v>42605</v>
      </c>
      <c r="I11278" t="s">
        <v>14</v>
      </c>
      <c r="J11278" t="s">
        <v>15</v>
      </c>
      <c r="K11278" t="str">
        <f>INDEX(State_Code_Name!B:B,MATCH(Consumer_Complaints!E11278,State_Code_Name!C:C,0))</f>
        <v>Ohio</v>
      </c>
      <c r="L11278">
        <f t="shared" si="528"/>
        <v>0</v>
      </c>
      <c r="M11278">
        <f t="shared" si="529"/>
        <v>2016</v>
      </c>
      <c r="N11278" t="str">
        <f t="shared" si="530"/>
        <v>Q3</v>
      </c>
    </row>
    <row r="11279" spans="1:14" x14ac:dyDescent="0.35">
      <c r="A11279">
        <v>227156</v>
      </c>
      <c r="B11279" t="s">
        <v>47</v>
      </c>
      <c r="C11279" t="s">
        <v>26</v>
      </c>
      <c r="D11279" t="s">
        <v>27</v>
      </c>
      <c r="E11279" t="s">
        <v>22</v>
      </c>
      <c r="F11279" t="s">
        <v>19</v>
      </c>
      <c r="G11279" s="10">
        <v>41579</v>
      </c>
      <c r="H11279" s="10">
        <v>41579</v>
      </c>
      <c r="I11279" t="s">
        <v>14</v>
      </c>
      <c r="J11279" t="s">
        <v>14</v>
      </c>
      <c r="K11279" t="str">
        <f>INDEX(State_Code_Name!B:B,MATCH(Consumer_Complaints!E11279,State_Code_Name!C:C,0))</f>
        <v>New York</v>
      </c>
      <c r="L11279">
        <f t="shared" si="528"/>
        <v>0</v>
      </c>
      <c r="M11279">
        <f t="shared" si="529"/>
        <v>2013</v>
      </c>
      <c r="N11279" t="str">
        <f t="shared" si="530"/>
        <v>Q4</v>
      </c>
    </row>
    <row r="11280" spans="1:14" x14ac:dyDescent="0.35">
      <c r="A11280">
        <v>2103532</v>
      </c>
      <c r="B11280" t="s">
        <v>11</v>
      </c>
      <c r="C11280" t="s">
        <v>16</v>
      </c>
      <c r="D11280" t="s">
        <v>20</v>
      </c>
      <c r="E11280" t="s">
        <v>12</v>
      </c>
      <c r="F11280" t="s">
        <v>19</v>
      </c>
      <c r="G11280" s="10">
        <v>42652</v>
      </c>
      <c r="H11280" s="10">
        <v>42652</v>
      </c>
      <c r="I11280" t="s">
        <v>14</v>
      </c>
      <c r="J11280" t="s">
        <v>15</v>
      </c>
      <c r="K11280" t="str">
        <f>INDEX(State_Code_Name!B:B,MATCH(Consumer_Complaints!E11280,State_Code_Name!C:C,0))</f>
        <v>Virginia</v>
      </c>
      <c r="L11280">
        <f t="shared" si="528"/>
        <v>0</v>
      </c>
      <c r="M11280">
        <f t="shared" si="529"/>
        <v>2016</v>
      </c>
      <c r="N11280" t="str">
        <f t="shared" si="530"/>
        <v>Q4</v>
      </c>
    </row>
    <row r="11281" spans="1:14" x14ac:dyDescent="0.35">
      <c r="A11281">
        <v>1194116</v>
      </c>
      <c r="B11281" t="s">
        <v>47</v>
      </c>
      <c r="C11281" t="s">
        <v>26</v>
      </c>
      <c r="D11281" t="s">
        <v>27</v>
      </c>
      <c r="E11281" t="s">
        <v>42</v>
      </c>
      <c r="F11281" t="s">
        <v>19</v>
      </c>
      <c r="G11281" s="10">
        <v>42017</v>
      </c>
      <c r="H11281" s="10">
        <v>42019</v>
      </c>
      <c r="I11281" t="s">
        <v>14</v>
      </c>
      <c r="J11281" t="s">
        <v>15</v>
      </c>
      <c r="K11281" t="str">
        <f>INDEX(State_Code_Name!B:B,MATCH(Consumer_Complaints!E11281,State_Code_Name!C:C,0))</f>
        <v>North Carolina</v>
      </c>
      <c r="L11281">
        <f t="shared" si="528"/>
        <v>2</v>
      </c>
      <c r="M11281">
        <f t="shared" si="529"/>
        <v>2015</v>
      </c>
      <c r="N11281" t="str">
        <f t="shared" si="530"/>
        <v>Q1</v>
      </c>
    </row>
    <row r="11282" spans="1:14" x14ac:dyDescent="0.35">
      <c r="A11282">
        <v>1033413</v>
      </c>
      <c r="B11282" t="s">
        <v>11</v>
      </c>
      <c r="C11282" t="s">
        <v>16</v>
      </c>
      <c r="D11282" t="s">
        <v>20</v>
      </c>
      <c r="E11282" t="s">
        <v>42</v>
      </c>
      <c r="F11282" t="s">
        <v>305</v>
      </c>
      <c r="G11282" s="10">
        <v>41899</v>
      </c>
      <c r="H11282" s="10">
        <v>41904</v>
      </c>
      <c r="I11282" t="s">
        <v>14</v>
      </c>
      <c r="J11282" t="s">
        <v>15</v>
      </c>
      <c r="K11282" t="str">
        <f>INDEX(State_Code_Name!B:B,MATCH(Consumer_Complaints!E11282,State_Code_Name!C:C,0))</f>
        <v>North Carolina</v>
      </c>
      <c r="L11282">
        <f t="shared" si="528"/>
        <v>5</v>
      </c>
      <c r="M11282">
        <f t="shared" si="529"/>
        <v>2014</v>
      </c>
      <c r="N11282" t="str">
        <f t="shared" si="530"/>
        <v>Q3</v>
      </c>
    </row>
    <row r="11283" spans="1:14" x14ac:dyDescent="0.35">
      <c r="A11283">
        <v>1334476</v>
      </c>
      <c r="B11283" t="s">
        <v>73</v>
      </c>
      <c r="C11283" t="s">
        <v>26</v>
      </c>
      <c r="D11283" t="s">
        <v>27</v>
      </c>
      <c r="E11283" t="s">
        <v>35</v>
      </c>
      <c r="F11283" t="s">
        <v>19</v>
      </c>
      <c r="G11283" s="10">
        <v>42111</v>
      </c>
      <c r="H11283" s="10">
        <v>42111</v>
      </c>
      <c r="I11283" t="s">
        <v>14</v>
      </c>
      <c r="J11283" t="s">
        <v>15</v>
      </c>
      <c r="K11283" t="str">
        <f>INDEX(State_Code_Name!B:B,MATCH(Consumer_Complaints!E11283,State_Code_Name!C:C,0))</f>
        <v>Florida</v>
      </c>
      <c r="L11283">
        <f t="shared" si="528"/>
        <v>0</v>
      </c>
      <c r="M11283">
        <f t="shared" si="529"/>
        <v>2015</v>
      </c>
      <c r="N11283" t="str">
        <f t="shared" si="530"/>
        <v>Q2</v>
      </c>
    </row>
    <row r="11284" spans="1:14" x14ac:dyDescent="0.35">
      <c r="A11284">
        <v>1154858</v>
      </c>
      <c r="B11284" t="s">
        <v>105</v>
      </c>
      <c r="C11284" t="s">
        <v>32</v>
      </c>
      <c r="D11284" t="s">
        <v>104</v>
      </c>
      <c r="E11284" t="s">
        <v>39</v>
      </c>
      <c r="F11284" t="s">
        <v>19</v>
      </c>
      <c r="G11284" s="10">
        <v>41985</v>
      </c>
      <c r="H11284" s="10">
        <v>41985</v>
      </c>
      <c r="I11284" t="s">
        <v>14</v>
      </c>
      <c r="J11284" t="s">
        <v>15</v>
      </c>
      <c r="K11284" t="str">
        <f>INDEX(State_Code_Name!B:B,MATCH(Consumer_Complaints!E11284,State_Code_Name!C:C,0))</f>
        <v>Ohio</v>
      </c>
      <c r="L11284">
        <f t="shared" si="528"/>
        <v>0</v>
      </c>
      <c r="M11284">
        <f t="shared" si="529"/>
        <v>2014</v>
      </c>
      <c r="N11284" t="str">
        <f t="shared" si="530"/>
        <v>Q4</v>
      </c>
    </row>
    <row r="11285" spans="1:14" x14ac:dyDescent="0.35">
      <c r="A11285">
        <v>779082</v>
      </c>
      <c r="B11285" t="s">
        <v>788</v>
      </c>
      <c r="C11285" t="s">
        <v>26</v>
      </c>
      <c r="D11285" t="s">
        <v>27</v>
      </c>
      <c r="E11285" t="s">
        <v>31</v>
      </c>
      <c r="F11285" t="s">
        <v>19</v>
      </c>
      <c r="G11285" s="10">
        <v>41724</v>
      </c>
      <c r="H11285" s="10">
        <v>41725</v>
      </c>
      <c r="I11285" t="s">
        <v>14</v>
      </c>
      <c r="J11285" t="s">
        <v>15</v>
      </c>
      <c r="K11285" t="str">
        <f>INDEX(State_Code_Name!B:B,MATCH(Consumer_Complaints!E11285,State_Code_Name!C:C,0))</f>
        <v>Texas</v>
      </c>
      <c r="L11285">
        <f t="shared" si="528"/>
        <v>1</v>
      </c>
      <c r="M11285">
        <f t="shared" si="529"/>
        <v>2014</v>
      </c>
      <c r="N11285" t="str">
        <f t="shared" si="530"/>
        <v>Q1</v>
      </c>
    </row>
    <row r="11286" spans="1:14" x14ac:dyDescent="0.35">
      <c r="A11286">
        <v>1603662</v>
      </c>
      <c r="B11286" t="s">
        <v>92</v>
      </c>
      <c r="C11286" t="s">
        <v>9</v>
      </c>
      <c r="D11286" t="s">
        <v>183</v>
      </c>
      <c r="E11286" t="s">
        <v>22</v>
      </c>
      <c r="F11286" t="s">
        <v>19</v>
      </c>
      <c r="G11286" s="10">
        <v>42290</v>
      </c>
      <c r="H11286" s="10">
        <v>42290</v>
      </c>
      <c r="I11286" t="s">
        <v>14</v>
      </c>
      <c r="J11286" t="s">
        <v>15</v>
      </c>
      <c r="K11286" t="str">
        <f>INDEX(State_Code_Name!B:B,MATCH(Consumer_Complaints!E11286,State_Code_Name!C:C,0))</f>
        <v>New York</v>
      </c>
      <c r="L11286">
        <f t="shared" si="528"/>
        <v>0</v>
      </c>
      <c r="M11286">
        <f t="shared" si="529"/>
        <v>2015</v>
      </c>
      <c r="N11286" t="str">
        <f t="shared" si="530"/>
        <v>Q4</v>
      </c>
    </row>
    <row r="11287" spans="1:14" x14ac:dyDescent="0.35">
      <c r="A11287">
        <v>546673</v>
      </c>
      <c r="B11287" t="s">
        <v>105</v>
      </c>
      <c r="C11287" t="s">
        <v>32</v>
      </c>
      <c r="D11287" t="s">
        <v>44</v>
      </c>
      <c r="E11287" t="s">
        <v>51</v>
      </c>
      <c r="F11287" t="s">
        <v>19</v>
      </c>
      <c r="G11287" s="10">
        <v>41546</v>
      </c>
      <c r="H11287" s="10">
        <v>41546</v>
      </c>
      <c r="I11287" t="s">
        <v>14</v>
      </c>
      <c r="J11287" t="s">
        <v>15</v>
      </c>
      <c r="K11287" t="str">
        <f>INDEX(State_Code_Name!B:B,MATCH(Consumer_Complaints!E11287,State_Code_Name!C:C,0))</f>
        <v>Washington</v>
      </c>
      <c r="L11287">
        <f t="shared" si="528"/>
        <v>0</v>
      </c>
      <c r="M11287">
        <f t="shared" si="529"/>
        <v>2013</v>
      </c>
      <c r="N11287" t="str">
        <f t="shared" si="530"/>
        <v>Q3</v>
      </c>
    </row>
    <row r="11288" spans="1:14" x14ac:dyDescent="0.35">
      <c r="A11288">
        <v>1870712</v>
      </c>
      <c r="B11288" t="s">
        <v>34</v>
      </c>
      <c r="C11288" t="s">
        <v>26</v>
      </c>
      <c r="D11288" t="s">
        <v>27</v>
      </c>
      <c r="E11288" t="s">
        <v>18</v>
      </c>
      <c r="F11288" t="s">
        <v>19</v>
      </c>
      <c r="G11288" s="10">
        <v>42586</v>
      </c>
      <c r="H11288" s="10">
        <v>42586</v>
      </c>
      <c r="I11288" t="s">
        <v>14</v>
      </c>
      <c r="J11288" t="s">
        <v>14</v>
      </c>
      <c r="K11288" t="str">
        <f>INDEX(State_Code_Name!B:B,MATCH(Consumer_Complaints!E11288,State_Code_Name!C:C,0))</f>
        <v>California</v>
      </c>
      <c r="L11288">
        <f t="shared" si="528"/>
        <v>0</v>
      </c>
      <c r="M11288">
        <f t="shared" si="529"/>
        <v>2016</v>
      </c>
      <c r="N11288" t="str">
        <f t="shared" si="530"/>
        <v>Q3</v>
      </c>
    </row>
    <row r="11289" spans="1:14" x14ac:dyDescent="0.35">
      <c r="A11289">
        <v>1326365</v>
      </c>
      <c r="B11289" t="s">
        <v>47</v>
      </c>
      <c r="C11289" t="s">
        <v>26</v>
      </c>
      <c r="D11289" t="s">
        <v>27</v>
      </c>
      <c r="E11289" t="s">
        <v>18</v>
      </c>
      <c r="F11289" t="s">
        <v>19</v>
      </c>
      <c r="G11289" s="10">
        <v>42342</v>
      </c>
      <c r="H11289" s="10">
        <v>42342</v>
      </c>
      <c r="I11289" t="s">
        <v>14</v>
      </c>
      <c r="J11289" t="s">
        <v>15</v>
      </c>
      <c r="K11289" t="str">
        <f>INDEX(State_Code_Name!B:B,MATCH(Consumer_Complaints!E11289,State_Code_Name!C:C,0))</f>
        <v>California</v>
      </c>
      <c r="L11289">
        <f t="shared" si="528"/>
        <v>0</v>
      </c>
      <c r="M11289">
        <f t="shared" si="529"/>
        <v>2015</v>
      </c>
      <c r="N11289" t="str">
        <f t="shared" si="530"/>
        <v>Q4</v>
      </c>
    </row>
    <row r="11290" spans="1:14" x14ac:dyDescent="0.35">
      <c r="A11290">
        <v>1390578</v>
      </c>
      <c r="B11290" t="s">
        <v>505</v>
      </c>
      <c r="C11290" t="s">
        <v>9</v>
      </c>
      <c r="D11290" t="s">
        <v>132</v>
      </c>
      <c r="E11290" t="s">
        <v>77</v>
      </c>
      <c r="F11290" t="s">
        <v>19</v>
      </c>
      <c r="G11290" s="10">
        <v>42149</v>
      </c>
      <c r="H11290" s="10">
        <v>42153</v>
      </c>
      <c r="I11290" t="s">
        <v>14</v>
      </c>
      <c r="J11290" t="s">
        <v>14</v>
      </c>
      <c r="K11290" t="str">
        <f>INDEX(State_Code_Name!B:B,MATCH(Consumer_Complaints!E11290,State_Code_Name!C:C,0))</f>
        <v>Missouri</v>
      </c>
      <c r="L11290">
        <f t="shared" si="528"/>
        <v>4</v>
      </c>
      <c r="M11290">
        <f t="shared" si="529"/>
        <v>2015</v>
      </c>
      <c r="N11290" t="str">
        <f t="shared" si="530"/>
        <v>Q2</v>
      </c>
    </row>
    <row r="11291" spans="1:14" x14ac:dyDescent="0.35">
      <c r="A11291">
        <v>1215639</v>
      </c>
      <c r="B11291" t="s">
        <v>30</v>
      </c>
      <c r="C11291" t="s">
        <v>36</v>
      </c>
      <c r="D11291" t="s">
        <v>112</v>
      </c>
      <c r="E11291" t="s">
        <v>18</v>
      </c>
      <c r="F11291" t="s">
        <v>19</v>
      </c>
      <c r="G11291" s="10">
        <v>42033</v>
      </c>
      <c r="H11291" s="10">
        <v>42033</v>
      </c>
      <c r="I11291" t="s">
        <v>14</v>
      </c>
      <c r="J11291" t="s">
        <v>15</v>
      </c>
      <c r="K11291" t="str">
        <f>INDEX(State_Code_Name!B:B,MATCH(Consumer_Complaints!E11291,State_Code_Name!C:C,0))</f>
        <v>California</v>
      </c>
      <c r="L11291">
        <f t="shared" si="528"/>
        <v>0</v>
      </c>
      <c r="M11291">
        <f t="shared" si="529"/>
        <v>2015</v>
      </c>
      <c r="N11291" t="str">
        <f t="shared" si="530"/>
        <v>Q1</v>
      </c>
    </row>
    <row r="11292" spans="1:14" x14ac:dyDescent="0.35">
      <c r="A11292">
        <v>1239304</v>
      </c>
      <c r="B11292" t="s">
        <v>514</v>
      </c>
      <c r="C11292" t="s">
        <v>531</v>
      </c>
      <c r="D11292" t="s">
        <v>532</v>
      </c>
      <c r="E11292" t="s">
        <v>66</v>
      </c>
      <c r="F11292" t="s">
        <v>19</v>
      </c>
      <c r="G11292" s="10">
        <v>42340</v>
      </c>
      <c r="H11292" s="10">
        <v>42340</v>
      </c>
      <c r="I11292" t="s">
        <v>14</v>
      </c>
      <c r="J11292" t="s">
        <v>14</v>
      </c>
      <c r="K11292" t="str">
        <f>INDEX(State_Code_Name!B:B,MATCH(Consumer_Complaints!E11292,State_Code_Name!C:C,0))</f>
        <v>Michigan</v>
      </c>
      <c r="L11292">
        <f t="shared" si="528"/>
        <v>0</v>
      </c>
      <c r="M11292">
        <f t="shared" si="529"/>
        <v>2015</v>
      </c>
      <c r="N11292" t="str">
        <f t="shared" si="530"/>
        <v>Q4</v>
      </c>
    </row>
    <row r="11293" spans="1:14" x14ac:dyDescent="0.35">
      <c r="A11293">
        <v>1796778</v>
      </c>
      <c r="B11293" t="s">
        <v>179</v>
      </c>
      <c r="C11293" t="s">
        <v>26</v>
      </c>
      <c r="D11293" t="s">
        <v>27</v>
      </c>
      <c r="E11293" t="s">
        <v>121</v>
      </c>
      <c r="F11293" t="s">
        <v>19</v>
      </c>
      <c r="G11293" s="10">
        <v>42420</v>
      </c>
      <c r="H11293" s="10">
        <v>42420</v>
      </c>
      <c r="I11293" t="s">
        <v>14</v>
      </c>
      <c r="J11293" t="s">
        <v>14</v>
      </c>
      <c r="K11293" t="str">
        <f>INDEX(State_Code_Name!B:B,MATCH(Consumer_Complaints!E11293,State_Code_Name!C:C,0))</f>
        <v>Oregon</v>
      </c>
      <c r="L11293">
        <f t="shared" si="528"/>
        <v>0</v>
      </c>
      <c r="M11293">
        <f t="shared" si="529"/>
        <v>2016</v>
      </c>
      <c r="N11293" t="str">
        <f t="shared" si="530"/>
        <v>Q1</v>
      </c>
    </row>
    <row r="11294" spans="1:14" x14ac:dyDescent="0.35">
      <c r="A11294">
        <v>553963</v>
      </c>
      <c r="B11294" t="s">
        <v>11</v>
      </c>
      <c r="C11294" t="s">
        <v>26</v>
      </c>
      <c r="D11294" t="s">
        <v>27</v>
      </c>
      <c r="E11294" t="s">
        <v>22</v>
      </c>
      <c r="F11294" t="s">
        <v>57</v>
      </c>
      <c r="G11294" s="10">
        <v>41465</v>
      </c>
      <c r="H11294" s="10">
        <v>41465</v>
      </c>
      <c r="I11294" t="s">
        <v>14</v>
      </c>
      <c r="J11294" t="s">
        <v>15</v>
      </c>
      <c r="K11294" t="str">
        <f>INDEX(State_Code_Name!B:B,MATCH(Consumer_Complaints!E11294,State_Code_Name!C:C,0))</f>
        <v>New York</v>
      </c>
      <c r="L11294">
        <f t="shared" si="528"/>
        <v>0</v>
      </c>
      <c r="M11294">
        <f t="shared" si="529"/>
        <v>2013</v>
      </c>
      <c r="N11294" t="str">
        <f t="shared" si="530"/>
        <v>Q3</v>
      </c>
    </row>
    <row r="11295" spans="1:14" x14ac:dyDescent="0.35">
      <c r="A11295">
        <v>606033</v>
      </c>
      <c r="B11295" t="s">
        <v>592</v>
      </c>
      <c r="C11295" t="s">
        <v>32</v>
      </c>
      <c r="D11295" t="s">
        <v>41</v>
      </c>
      <c r="E11295" t="s">
        <v>25</v>
      </c>
      <c r="F11295" t="s">
        <v>19</v>
      </c>
      <c r="G11295" s="10">
        <v>41598</v>
      </c>
      <c r="H11295" s="10">
        <v>41598</v>
      </c>
      <c r="I11295" t="s">
        <v>14</v>
      </c>
      <c r="J11295" t="s">
        <v>15</v>
      </c>
      <c r="K11295" t="str">
        <f>INDEX(State_Code_Name!B:B,MATCH(Consumer_Complaints!E11295,State_Code_Name!C:C,0))</f>
        <v>Georgia</v>
      </c>
      <c r="L11295">
        <f t="shared" si="528"/>
        <v>0</v>
      </c>
      <c r="M11295">
        <f t="shared" si="529"/>
        <v>2013</v>
      </c>
      <c r="N11295" t="str">
        <f t="shared" si="530"/>
        <v>Q4</v>
      </c>
    </row>
    <row r="11296" spans="1:14" x14ac:dyDescent="0.35">
      <c r="A11296">
        <v>1541577</v>
      </c>
      <c r="B11296" t="s">
        <v>97</v>
      </c>
      <c r="C11296" t="s">
        <v>52</v>
      </c>
      <c r="D11296" t="s">
        <v>103</v>
      </c>
      <c r="E11296" t="s">
        <v>25</v>
      </c>
      <c r="F11296" t="s">
        <v>19</v>
      </c>
      <c r="G11296" s="10">
        <v>42244</v>
      </c>
      <c r="H11296" s="10">
        <v>42244</v>
      </c>
      <c r="I11296" t="s">
        <v>14</v>
      </c>
      <c r="J11296" t="s">
        <v>14</v>
      </c>
      <c r="K11296" t="str">
        <f>INDEX(State_Code_Name!B:B,MATCH(Consumer_Complaints!E11296,State_Code_Name!C:C,0))</f>
        <v>Georgia</v>
      </c>
      <c r="L11296">
        <f t="shared" si="528"/>
        <v>0</v>
      </c>
      <c r="M11296">
        <f t="shared" si="529"/>
        <v>2015</v>
      </c>
      <c r="N11296" t="str">
        <f t="shared" si="530"/>
        <v>Q3</v>
      </c>
    </row>
    <row r="11297" spans="1:14" x14ac:dyDescent="0.35">
      <c r="A11297">
        <v>1829579</v>
      </c>
      <c r="B11297" t="s">
        <v>30</v>
      </c>
      <c r="C11297" t="s">
        <v>16</v>
      </c>
      <c r="D11297" t="s">
        <v>144</v>
      </c>
      <c r="E11297" t="s">
        <v>35</v>
      </c>
      <c r="F11297" t="s">
        <v>19</v>
      </c>
      <c r="G11297" s="10">
        <v>42707</v>
      </c>
      <c r="H11297" s="10">
        <v>42707</v>
      </c>
      <c r="I11297" t="s">
        <v>14</v>
      </c>
      <c r="J11297" t="s">
        <v>15</v>
      </c>
      <c r="K11297" t="str">
        <f>INDEX(State_Code_Name!B:B,MATCH(Consumer_Complaints!E11297,State_Code_Name!C:C,0))</f>
        <v>Florida</v>
      </c>
      <c r="L11297">
        <f t="shared" si="528"/>
        <v>0</v>
      </c>
      <c r="M11297">
        <f t="shared" si="529"/>
        <v>2016</v>
      </c>
      <c r="N11297" t="str">
        <f t="shared" si="530"/>
        <v>Q4</v>
      </c>
    </row>
    <row r="11298" spans="1:14" x14ac:dyDescent="0.35">
      <c r="A11298">
        <v>778419</v>
      </c>
      <c r="B11298" t="s">
        <v>138</v>
      </c>
      <c r="C11298" t="s">
        <v>26</v>
      </c>
      <c r="D11298" t="s">
        <v>27</v>
      </c>
      <c r="E11298" t="s">
        <v>22</v>
      </c>
      <c r="F11298" t="s">
        <v>19</v>
      </c>
      <c r="G11298" s="10">
        <v>41724</v>
      </c>
      <c r="H11298" s="10">
        <v>41724</v>
      </c>
      <c r="I11298" t="s">
        <v>14</v>
      </c>
      <c r="J11298" t="s">
        <v>15</v>
      </c>
      <c r="K11298" t="str">
        <f>INDEX(State_Code_Name!B:B,MATCH(Consumer_Complaints!E11298,State_Code_Name!C:C,0))</f>
        <v>New York</v>
      </c>
      <c r="L11298">
        <f t="shared" si="528"/>
        <v>0</v>
      </c>
      <c r="M11298">
        <f t="shared" si="529"/>
        <v>2014</v>
      </c>
      <c r="N11298" t="str">
        <f t="shared" si="530"/>
        <v>Q1</v>
      </c>
    </row>
    <row r="11299" spans="1:14" x14ac:dyDescent="0.35">
      <c r="A11299">
        <v>486140</v>
      </c>
      <c r="B11299" t="s">
        <v>325</v>
      </c>
      <c r="C11299" t="s">
        <v>32</v>
      </c>
      <c r="D11299" t="s">
        <v>41</v>
      </c>
      <c r="E11299" t="s">
        <v>18</v>
      </c>
      <c r="F11299" t="s">
        <v>19</v>
      </c>
      <c r="G11299" s="10">
        <v>41525</v>
      </c>
      <c r="H11299" s="10">
        <v>41525</v>
      </c>
      <c r="I11299" t="s">
        <v>14</v>
      </c>
      <c r="J11299" t="s">
        <v>15</v>
      </c>
      <c r="K11299" t="str">
        <f>INDEX(State_Code_Name!B:B,MATCH(Consumer_Complaints!E11299,State_Code_Name!C:C,0))</f>
        <v>California</v>
      </c>
      <c r="L11299">
        <f t="shared" si="528"/>
        <v>0</v>
      </c>
      <c r="M11299">
        <f t="shared" si="529"/>
        <v>2013</v>
      </c>
      <c r="N11299" t="str">
        <f t="shared" si="530"/>
        <v>Q3</v>
      </c>
    </row>
    <row r="11300" spans="1:14" x14ac:dyDescent="0.35">
      <c r="A11300">
        <v>852660</v>
      </c>
      <c r="B11300" t="s">
        <v>224</v>
      </c>
      <c r="C11300" t="s">
        <v>61</v>
      </c>
      <c r="D11300" t="s">
        <v>459</v>
      </c>
      <c r="E11300" t="s">
        <v>212</v>
      </c>
      <c r="F11300" t="s">
        <v>19</v>
      </c>
      <c r="G11300" s="10">
        <v>41773</v>
      </c>
      <c r="H11300" s="10">
        <v>41773</v>
      </c>
      <c r="I11300" t="s">
        <v>14</v>
      </c>
      <c r="J11300" t="s">
        <v>15</v>
      </c>
      <c r="K11300" t="str">
        <f>INDEX(State_Code_Name!B:B,MATCH(Consumer_Complaints!E11300,State_Code_Name!C:C,0))</f>
        <v>West Virginia</v>
      </c>
      <c r="L11300">
        <f t="shared" si="528"/>
        <v>0</v>
      </c>
      <c r="M11300">
        <f t="shared" si="529"/>
        <v>2014</v>
      </c>
      <c r="N11300" t="str">
        <f t="shared" si="530"/>
        <v>Q2</v>
      </c>
    </row>
    <row r="11301" spans="1:14" x14ac:dyDescent="0.35">
      <c r="A11301">
        <v>1732695</v>
      </c>
      <c r="B11301" t="s">
        <v>43</v>
      </c>
      <c r="C11301" t="s">
        <v>36</v>
      </c>
      <c r="D11301" t="s">
        <v>80</v>
      </c>
      <c r="E11301" t="s">
        <v>35</v>
      </c>
      <c r="F11301" t="s">
        <v>19</v>
      </c>
      <c r="G11301" s="10">
        <v>42583</v>
      </c>
      <c r="H11301" s="10">
        <v>42583</v>
      </c>
      <c r="I11301" t="s">
        <v>14</v>
      </c>
      <c r="J11301" t="s">
        <v>15</v>
      </c>
      <c r="K11301" t="str">
        <f>INDEX(State_Code_Name!B:B,MATCH(Consumer_Complaints!E11301,State_Code_Name!C:C,0))</f>
        <v>Florida</v>
      </c>
      <c r="L11301">
        <f t="shared" si="528"/>
        <v>0</v>
      </c>
      <c r="M11301">
        <f t="shared" si="529"/>
        <v>2016</v>
      </c>
      <c r="N11301" t="str">
        <f t="shared" si="530"/>
        <v>Q3</v>
      </c>
    </row>
    <row r="11302" spans="1:14" x14ac:dyDescent="0.35">
      <c r="A11302">
        <v>1906992</v>
      </c>
      <c r="B11302" t="s">
        <v>221</v>
      </c>
      <c r="C11302" t="s">
        <v>16</v>
      </c>
      <c r="D11302" t="s">
        <v>20</v>
      </c>
      <c r="E11302" t="s">
        <v>18</v>
      </c>
      <c r="F11302" t="s">
        <v>13</v>
      </c>
      <c r="G11302" s="10">
        <v>42434</v>
      </c>
      <c r="H11302" s="10">
        <v>42434</v>
      </c>
      <c r="I11302" t="s">
        <v>14</v>
      </c>
      <c r="J11302" t="s">
        <v>15</v>
      </c>
      <c r="K11302" t="str">
        <f>INDEX(State_Code_Name!B:B,MATCH(Consumer_Complaints!E11302,State_Code_Name!C:C,0))</f>
        <v>California</v>
      </c>
      <c r="L11302">
        <f t="shared" si="528"/>
        <v>0</v>
      </c>
      <c r="M11302">
        <f t="shared" si="529"/>
        <v>2016</v>
      </c>
      <c r="N11302" t="str">
        <f t="shared" si="530"/>
        <v>Q1</v>
      </c>
    </row>
    <row r="11303" spans="1:14" x14ac:dyDescent="0.35">
      <c r="A11303">
        <v>1617263</v>
      </c>
      <c r="B11303" t="s">
        <v>38</v>
      </c>
      <c r="C11303" t="s">
        <v>26</v>
      </c>
      <c r="D11303" t="s">
        <v>27</v>
      </c>
      <c r="E11303" t="s">
        <v>22</v>
      </c>
      <c r="F11303" t="s">
        <v>57</v>
      </c>
      <c r="G11303" s="10">
        <v>42298</v>
      </c>
      <c r="H11303" s="10">
        <v>42300</v>
      </c>
      <c r="I11303" t="s">
        <v>14</v>
      </c>
      <c r="J11303" t="s">
        <v>15</v>
      </c>
      <c r="K11303" t="str">
        <f>INDEX(State_Code_Name!B:B,MATCH(Consumer_Complaints!E11303,State_Code_Name!C:C,0))</f>
        <v>New York</v>
      </c>
      <c r="L11303">
        <f t="shared" si="528"/>
        <v>2</v>
      </c>
      <c r="M11303">
        <f t="shared" si="529"/>
        <v>2015</v>
      </c>
      <c r="N11303" t="str">
        <f t="shared" si="530"/>
        <v>Q4</v>
      </c>
    </row>
    <row r="11304" spans="1:14" x14ac:dyDescent="0.35">
      <c r="A11304">
        <v>1435519</v>
      </c>
      <c r="B11304" t="s">
        <v>90</v>
      </c>
      <c r="C11304" t="s">
        <v>26</v>
      </c>
      <c r="D11304" t="s">
        <v>159</v>
      </c>
      <c r="E11304" t="s">
        <v>35</v>
      </c>
      <c r="F11304" t="s">
        <v>19</v>
      </c>
      <c r="G11304" s="10">
        <v>42179</v>
      </c>
      <c r="H11304" s="10">
        <v>42179</v>
      </c>
      <c r="I11304" t="s">
        <v>14</v>
      </c>
      <c r="J11304" t="s">
        <v>14</v>
      </c>
      <c r="K11304" t="str">
        <f>INDEX(State_Code_Name!B:B,MATCH(Consumer_Complaints!E11304,State_Code_Name!C:C,0))</f>
        <v>Florida</v>
      </c>
      <c r="L11304">
        <f t="shared" si="528"/>
        <v>0</v>
      </c>
      <c r="M11304">
        <f t="shared" si="529"/>
        <v>2015</v>
      </c>
      <c r="N11304" t="str">
        <f t="shared" si="530"/>
        <v>Q2</v>
      </c>
    </row>
    <row r="11305" spans="1:14" x14ac:dyDescent="0.35">
      <c r="A11305">
        <v>951539</v>
      </c>
      <c r="B11305" t="s">
        <v>11</v>
      </c>
      <c r="C11305" t="s">
        <v>26</v>
      </c>
      <c r="D11305" t="s">
        <v>27</v>
      </c>
      <c r="E11305" t="s">
        <v>51</v>
      </c>
      <c r="F11305" t="s">
        <v>19</v>
      </c>
      <c r="G11305" s="10">
        <v>41844</v>
      </c>
      <c r="H11305" s="10">
        <v>41844</v>
      </c>
      <c r="I11305" t="s">
        <v>14</v>
      </c>
      <c r="J11305" t="s">
        <v>14</v>
      </c>
      <c r="K11305" t="str">
        <f>INDEX(State_Code_Name!B:B,MATCH(Consumer_Complaints!E11305,State_Code_Name!C:C,0))</f>
        <v>Washington</v>
      </c>
      <c r="L11305">
        <f t="shared" si="528"/>
        <v>0</v>
      </c>
      <c r="M11305">
        <f t="shared" si="529"/>
        <v>2014</v>
      </c>
      <c r="N11305" t="str">
        <f t="shared" si="530"/>
        <v>Q3</v>
      </c>
    </row>
    <row r="11306" spans="1:14" x14ac:dyDescent="0.35">
      <c r="A11306">
        <v>981801</v>
      </c>
      <c r="B11306" t="s">
        <v>11</v>
      </c>
      <c r="C11306" t="s">
        <v>16</v>
      </c>
      <c r="D11306" t="s">
        <v>24</v>
      </c>
      <c r="E11306" t="s">
        <v>12</v>
      </c>
      <c r="F11306" t="s">
        <v>19</v>
      </c>
      <c r="G11306" s="10">
        <v>41864</v>
      </c>
      <c r="H11306" s="10">
        <v>41864</v>
      </c>
      <c r="I11306" t="s">
        <v>14</v>
      </c>
      <c r="J11306" t="s">
        <v>14</v>
      </c>
      <c r="K11306" t="str">
        <f>INDEX(State_Code_Name!B:B,MATCH(Consumer_Complaints!E11306,State_Code_Name!C:C,0))</f>
        <v>Virginia</v>
      </c>
      <c r="L11306">
        <f t="shared" si="528"/>
        <v>0</v>
      </c>
      <c r="M11306">
        <f t="shared" si="529"/>
        <v>2014</v>
      </c>
      <c r="N11306" t="str">
        <f t="shared" si="530"/>
        <v>Q3</v>
      </c>
    </row>
    <row r="11307" spans="1:14" x14ac:dyDescent="0.35">
      <c r="A11307">
        <v>608221</v>
      </c>
      <c r="B11307" t="s">
        <v>169</v>
      </c>
      <c r="C11307" t="s">
        <v>32</v>
      </c>
      <c r="D11307" t="s">
        <v>44</v>
      </c>
      <c r="E11307" t="s">
        <v>18</v>
      </c>
      <c r="F11307" t="s">
        <v>19</v>
      </c>
      <c r="G11307" s="10">
        <v>41599</v>
      </c>
      <c r="H11307" s="10">
        <v>41599</v>
      </c>
      <c r="I11307" t="s">
        <v>14</v>
      </c>
      <c r="J11307" t="s">
        <v>15</v>
      </c>
      <c r="K11307" t="str">
        <f>INDEX(State_Code_Name!B:B,MATCH(Consumer_Complaints!E11307,State_Code_Name!C:C,0))</f>
        <v>California</v>
      </c>
      <c r="L11307">
        <f t="shared" si="528"/>
        <v>0</v>
      </c>
      <c r="M11307">
        <f t="shared" si="529"/>
        <v>2013</v>
      </c>
      <c r="N11307" t="str">
        <f t="shared" si="530"/>
        <v>Q4</v>
      </c>
    </row>
    <row r="11308" spans="1:14" x14ac:dyDescent="0.35">
      <c r="A11308">
        <v>1650553</v>
      </c>
      <c r="B11308" t="s">
        <v>648</v>
      </c>
      <c r="C11308" t="s">
        <v>32</v>
      </c>
      <c r="D11308" t="s">
        <v>161</v>
      </c>
      <c r="E11308" t="s">
        <v>31</v>
      </c>
      <c r="F11308" t="s">
        <v>19</v>
      </c>
      <c r="G11308" s="10">
        <v>42319</v>
      </c>
      <c r="H11308" s="10">
        <v>42321</v>
      </c>
      <c r="I11308" t="s">
        <v>14</v>
      </c>
      <c r="J11308" t="s">
        <v>15</v>
      </c>
      <c r="K11308" t="str">
        <f>INDEX(State_Code_Name!B:B,MATCH(Consumer_Complaints!E11308,State_Code_Name!C:C,0))</f>
        <v>Texas</v>
      </c>
      <c r="L11308">
        <f t="shared" si="528"/>
        <v>2</v>
      </c>
      <c r="M11308">
        <f t="shared" si="529"/>
        <v>2015</v>
      </c>
      <c r="N11308" t="str">
        <f t="shared" si="530"/>
        <v>Q4</v>
      </c>
    </row>
    <row r="11309" spans="1:14" x14ac:dyDescent="0.35">
      <c r="A11309">
        <v>947505</v>
      </c>
      <c r="B11309" t="s">
        <v>30</v>
      </c>
      <c r="C11309" t="s">
        <v>36</v>
      </c>
      <c r="D11309" t="s">
        <v>150</v>
      </c>
      <c r="E11309" t="s">
        <v>31</v>
      </c>
      <c r="F11309" t="s">
        <v>19</v>
      </c>
      <c r="G11309" s="10">
        <v>41842</v>
      </c>
      <c r="H11309" s="10">
        <v>41844</v>
      </c>
      <c r="I11309" t="s">
        <v>14</v>
      </c>
      <c r="J11309" t="s">
        <v>14</v>
      </c>
      <c r="K11309" t="str">
        <f>INDEX(State_Code_Name!B:B,MATCH(Consumer_Complaints!E11309,State_Code_Name!C:C,0))</f>
        <v>Texas</v>
      </c>
      <c r="L11309">
        <f t="shared" si="528"/>
        <v>2</v>
      </c>
      <c r="M11309">
        <f t="shared" si="529"/>
        <v>2014</v>
      </c>
      <c r="N11309" t="str">
        <f t="shared" si="530"/>
        <v>Q3</v>
      </c>
    </row>
    <row r="11310" spans="1:14" x14ac:dyDescent="0.35">
      <c r="A11310">
        <v>409180</v>
      </c>
      <c r="B11310" t="s">
        <v>68</v>
      </c>
      <c r="C11310" t="s">
        <v>36</v>
      </c>
      <c r="D11310" t="s">
        <v>149</v>
      </c>
      <c r="E11310" t="s">
        <v>122</v>
      </c>
      <c r="F11310" t="s">
        <v>19</v>
      </c>
      <c r="G11310" s="10">
        <v>41410</v>
      </c>
      <c r="H11310" s="10">
        <v>41410</v>
      </c>
      <c r="I11310" t="s">
        <v>14</v>
      </c>
      <c r="J11310" t="s">
        <v>14</v>
      </c>
      <c r="K11310" t="str">
        <f>INDEX(State_Code_Name!B:B,MATCH(Consumer_Complaints!E11310,State_Code_Name!C:C,0))</f>
        <v>Maryland</v>
      </c>
      <c r="L11310">
        <f t="shared" si="528"/>
        <v>0</v>
      </c>
      <c r="M11310">
        <f t="shared" si="529"/>
        <v>2013</v>
      </c>
      <c r="N11310" t="str">
        <f t="shared" si="530"/>
        <v>Q2</v>
      </c>
    </row>
    <row r="11311" spans="1:14" x14ac:dyDescent="0.35">
      <c r="A11311">
        <v>453241</v>
      </c>
      <c r="B11311" t="s">
        <v>63</v>
      </c>
      <c r="C11311" t="s">
        <v>61</v>
      </c>
      <c r="D11311" t="s">
        <v>62</v>
      </c>
      <c r="E11311" t="s">
        <v>140</v>
      </c>
      <c r="F11311" t="s">
        <v>19</v>
      </c>
      <c r="G11311" s="10">
        <v>41554</v>
      </c>
      <c r="H11311" s="10">
        <v>41585</v>
      </c>
      <c r="I11311" t="s">
        <v>14</v>
      </c>
      <c r="J11311" t="s">
        <v>15</v>
      </c>
      <c r="K11311" t="str">
        <f>INDEX(State_Code_Name!B:B,MATCH(Consumer_Complaints!E11311,State_Code_Name!C:C,0))</f>
        <v>Maine</v>
      </c>
      <c r="L11311">
        <f t="shared" si="528"/>
        <v>31</v>
      </c>
      <c r="M11311">
        <f t="shared" si="529"/>
        <v>2013</v>
      </c>
      <c r="N11311" t="str">
        <f t="shared" si="530"/>
        <v>Q4</v>
      </c>
    </row>
    <row r="11312" spans="1:14" x14ac:dyDescent="0.35">
      <c r="A11312">
        <v>1601077</v>
      </c>
      <c r="B11312" t="s">
        <v>54</v>
      </c>
      <c r="C11312" t="s">
        <v>52</v>
      </c>
      <c r="D11312" t="s">
        <v>96</v>
      </c>
      <c r="E11312" t="s">
        <v>25</v>
      </c>
      <c r="F11312" t="s">
        <v>19</v>
      </c>
      <c r="G11312" s="10">
        <v>42257</v>
      </c>
      <c r="H11312" s="10">
        <v>42257</v>
      </c>
      <c r="I11312" t="s">
        <v>14</v>
      </c>
      <c r="J11312" t="s">
        <v>15</v>
      </c>
      <c r="K11312" t="str">
        <f>INDEX(State_Code_Name!B:B,MATCH(Consumer_Complaints!E11312,State_Code_Name!C:C,0))</f>
        <v>Georgia</v>
      </c>
      <c r="L11312">
        <f t="shared" si="528"/>
        <v>0</v>
      </c>
      <c r="M11312">
        <f t="shared" si="529"/>
        <v>2015</v>
      </c>
      <c r="N11312" t="str">
        <f t="shared" si="530"/>
        <v>Q3</v>
      </c>
    </row>
    <row r="11313" spans="1:14" x14ac:dyDescent="0.35">
      <c r="A11313">
        <v>2024295</v>
      </c>
      <c r="B11313" t="s">
        <v>147</v>
      </c>
      <c r="C11313" t="s">
        <v>16</v>
      </c>
      <c r="D11313" t="s">
        <v>17</v>
      </c>
      <c r="E11313" t="s">
        <v>55</v>
      </c>
      <c r="F11313" t="s">
        <v>19</v>
      </c>
      <c r="G11313" s="10">
        <v>42572</v>
      </c>
      <c r="H11313" s="10">
        <v>42572</v>
      </c>
      <c r="I11313" t="s">
        <v>14</v>
      </c>
      <c r="J11313" t="s">
        <v>15</v>
      </c>
      <c r="K11313" t="str">
        <f>INDEX(State_Code_Name!B:B,MATCH(Consumer_Complaints!E11313,State_Code_Name!C:C,0))</f>
        <v>Hawaii</v>
      </c>
      <c r="L11313">
        <f t="shared" si="528"/>
        <v>0</v>
      </c>
      <c r="M11313">
        <f t="shared" si="529"/>
        <v>2016</v>
      </c>
      <c r="N11313" t="str">
        <f t="shared" si="530"/>
        <v>Q3</v>
      </c>
    </row>
    <row r="11314" spans="1:14" x14ac:dyDescent="0.35">
      <c r="A11314">
        <v>266779</v>
      </c>
      <c r="B11314" t="s">
        <v>90</v>
      </c>
      <c r="C11314" t="s">
        <v>36</v>
      </c>
      <c r="D11314" t="s">
        <v>150</v>
      </c>
      <c r="E11314" t="s">
        <v>46</v>
      </c>
      <c r="F11314" t="s">
        <v>13</v>
      </c>
      <c r="G11314" s="10">
        <v>41302</v>
      </c>
      <c r="H11314" s="10">
        <v>41303</v>
      </c>
      <c r="I11314" t="s">
        <v>14</v>
      </c>
      <c r="J11314" t="s">
        <v>14</v>
      </c>
      <c r="K11314" t="str">
        <f>INDEX(State_Code_Name!B:B,MATCH(Consumer_Complaints!E11314,State_Code_Name!C:C,0))</f>
        <v>Pennsylvania</v>
      </c>
      <c r="L11314">
        <f t="shared" si="528"/>
        <v>1</v>
      </c>
      <c r="M11314">
        <f t="shared" si="529"/>
        <v>2013</v>
      </c>
      <c r="N11314" t="str">
        <f t="shared" si="530"/>
        <v>Q1</v>
      </c>
    </row>
    <row r="11315" spans="1:14" x14ac:dyDescent="0.35">
      <c r="A11315">
        <v>499965</v>
      </c>
      <c r="B11315" t="s">
        <v>38</v>
      </c>
      <c r="C11315" t="s">
        <v>36</v>
      </c>
      <c r="D11315" t="s">
        <v>80</v>
      </c>
      <c r="E11315" t="s">
        <v>70</v>
      </c>
      <c r="F11315" t="s">
        <v>19</v>
      </c>
      <c r="G11315" s="10">
        <v>41508</v>
      </c>
      <c r="H11315" s="10">
        <v>41508</v>
      </c>
      <c r="I11315" t="s">
        <v>14</v>
      </c>
      <c r="J11315" t="s">
        <v>14</v>
      </c>
      <c r="K11315" t="str">
        <f>INDEX(State_Code_Name!B:B,MATCH(Consumer_Complaints!E11315,State_Code_Name!C:C,0))</f>
        <v>Massachusetts</v>
      </c>
      <c r="L11315">
        <f t="shared" si="528"/>
        <v>0</v>
      </c>
      <c r="M11315">
        <f t="shared" si="529"/>
        <v>2013</v>
      </c>
      <c r="N11315" t="str">
        <f t="shared" si="530"/>
        <v>Q3</v>
      </c>
    </row>
    <row r="11316" spans="1:14" x14ac:dyDescent="0.35">
      <c r="A11316">
        <v>1337323</v>
      </c>
      <c r="B11316" t="s">
        <v>30</v>
      </c>
      <c r="C11316" t="s">
        <v>26</v>
      </c>
      <c r="D11316" t="s">
        <v>27</v>
      </c>
      <c r="E11316" t="s">
        <v>42</v>
      </c>
      <c r="F11316" t="s">
        <v>19</v>
      </c>
      <c r="G11316" s="10">
        <v>42114</v>
      </c>
      <c r="H11316" s="10">
        <v>42114</v>
      </c>
      <c r="I11316" t="s">
        <v>14</v>
      </c>
      <c r="J11316" t="s">
        <v>14</v>
      </c>
      <c r="K11316" t="str">
        <f>INDEX(State_Code_Name!B:B,MATCH(Consumer_Complaints!E11316,State_Code_Name!C:C,0))</f>
        <v>North Carolina</v>
      </c>
      <c r="L11316">
        <f t="shared" si="528"/>
        <v>0</v>
      </c>
      <c r="M11316">
        <f t="shared" si="529"/>
        <v>2015</v>
      </c>
      <c r="N11316" t="str">
        <f t="shared" si="530"/>
        <v>Q2</v>
      </c>
    </row>
    <row r="11317" spans="1:14" x14ac:dyDescent="0.35">
      <c r="A11317">
        <v>651358</v>
      </c>
      <c r="B11317" t="s">
        <v>47</v>
      </c>
      <c r="C11317" t="s">
        <v>26</v>
      </c>
      <c r="D11317" t="s">
        <v>56</v>
      </c>
      <c r="E11317" t="s">
        <v>18</v>
      </c>
      <c r="F11317" t="s">
        <v>19</v>
      </c>
      <c r="G11317" s="10">
        <v>41638</v>
      </c>
      <c r="H11317" s="10">
        <v>41638</v>
      </c>
      <c r="I11317" t="s">
        <v>14</v>
      </c>
      <c r="J11317" t="s">
        <v>14</v>
      </c>
      <c r="K11317" t="str">
        <f>INDEX(State_Code_Name!B:B,MATCH(Consumer_Complaints!E11317,State_Code_Name!C:C,0))</f>
        <v>California</v>
      </c>
      <c r="L11317">
        <f t="shared" si="528"/>
        <v>0</v>
      </c>
      <c r="M11317">
        <f t="shared" si="529"/>
        <v>2013</v>
      </c>
      <c r="N11317" t="str">
        <f t="shared" si="530"/>
        <v>Q4</v>
      </c>
    </row>
    <row r="11318" spans="1:14" x14ac:dyDescent="0.35">
      <c r="A11318">
        <v>1776579</v>
      </c>
      <c r="B11318" t="s">
        <v>50</v>
      </c>
      <c r="C11318" t="s">
        <v>36</v>
      </c>
      <c r="D11318" t="s">
        <v>80</v>
      </c>
      <c r="E11318" t="s">
        <v>18</v>
      </c>
      <c r="F11318" t="s">
        <v>19</v>
      </c>
      <c r="G11318" s="10">
        <v>42553</v>
      </c>
      <c r="H11318" s="10">
        <v>42553</v>
      </c>
      <c r="I11318" t="s">
        <v>14</v>
      </c>
      <c r="J11318" t="s">
        <v>15</v>
      </c>
      <c r="K11318" t="str">
        <f>INDEX(State_Code_Name!B:B,MATCH(Consumer_Complaints!E11318,State_Code_Name!C:C,0))</f>
        <v>California</v>
      </c>
      <c r="L11318">
        <f t="shared" si="528"/>
        <v>0</v>
      </c>
      <c r="M11318">
        <f t="shared" si="529"/>
        <v>2016</v>
      </c>
      <c r="N11318" t="str">
        <f t="shared" si="530"/>
        <v>Q3</v>
      </c>
    </row>
    <row r="11319" spans="1:14" x14ac:dyDescent="0.35">
      <c r="A11319">
        <v>641063</v>
      </c>
      <c r="B11319" t="s">
        <v>63</v>
      </c>
      <c r="C11319" t="s">
        <v>32</v>
      </c>
      <c r="D11319" t="s">
        <v>44</v>
      </c>
      <c r="E11319" t="s">
        <v>171</v>
      </c>
      <c r="F11319" t="s">
        <v>19</v>
      </c>
      <c r="G11319" s="10">
        <v>41628</v>
      </c>
      <c r="H11319" s="10">
        <v>41628</v>
      </c>
      <c r="I11319" t="s">
        <v>14</v>
      </c>
      <c r="J11319" t="s">
        <v>15</v>
      </c>
      <c r="K11319" t="str">
        <f>INDEX(State_Code_Name!B:B,MATCH(Consumer_Complaints!E11319,State_Code_Name!C:C,0))</f>
        <v>Louisiana</v>
      </c>
      <c r="L11319">
        <f t="shared" si="528"/>
        <v>0</v>
      </c>
      <c r="M11319">
        <f t="shared" si="529"/>
        <v>2013</v>
      </c>
      <c r="N11319" t="str">
        <f t="shared" si="530"/>
        <v>Q4</v>
      </c>
    </row>
    <row r="11320" spans="1:14" x14ac:dyDescent="0.35">
      <c r="A11320">
        <v>1384265</v>
      </c>
      <c r="B11320" t="s">
        <v>81</v>
      </c>
      <c r="C11320" t="s">
        <v>32</v>
      </c>
      <c r="D11320" t="s">
        <v>41</v>
      </c>
      <c r="E11320" t="s">
        <v>59</v>
      </c>
      <c r="F11320" t="s">
        <v>19</v>
      </c>
      <c r="G11320" s="10">
        <v>42143</v>
      </c>
      <c r="H11320" s="10">
        <v>42143</v>
      </c>
      <c r="I11320" t="s">
        <v>14</v>
      </c>
      <c r="J11320" t="s">
        <v>15</v>
      </c>
      <c r="K11320" t="str">
        <f>INDEX(State_Code_Name!B:B,MATCH(Consumer_Complaints!E11320,State_Code_Name!C:C,0))</f>
        <v>Illinois</v>
      </c>
      <c r="L11320">
        <f t="shared" si="528"/>
        <v>0</v>
      </c>
      <c r="M11320">
        <f t="shared" si="529"/>
        <v>2015</v>
      </c>
      <c r="N11320" t="str">
        <f t="shared" si="530"/>
        <v>Q2</v>
      </c>
    </row>
    <row r="11321" spans="1:14" x14ac:dyDescent="0.35">
      <c r="A11321">
        <v>1797515</v>
      </c>
      <c r="B11321" t="s">
        <v>54</v>
      </c>
      <c r="C11321" t="s">
        <v>52</v>
      </c>
      <c r="D11321" t="s">
        <v>103</v>
      </c>
      <c r="E11321" t="s">
        <v>22</v>
      </c>
      <c r="F11321" t="s">
        <v>19</v>
      </c>
      <c r="G11321" s="10">
        <v>42422</v>
      </c>
      <c r="H11321" s="10">
        <v>42422</v>
      </c>
      <c r="I11321" t="s">
        <v>14</v>
      </c>
      <c r="J11321" t="s">
        <v>15</v>
      </c>
      <c r="K11321" t="str">
        <f>INDEX(State_Code_Name!B:B,MATCH(Consumer_Complaints!E11321,State_Code_Name!C:C,0))</f>
        <v>New York</v>
      </c>
      <c r="L11321">
        <f t="shared" si="528"/>
        <v>0</v>
      </c>
      <c r="M11321">
        <f t="shared" si="529"/>
        <v>2016</v>
      </c>
      <c r="N11321" t="str">
        <f t="shared" si="530"/>
        <v>Q1</v>
      </c>
    </row>
    <row r="11322" spans="1:14" x14ac:dyDescent="0.35">
      <c r="A11322">
        <v>1709720</v>
      </c>
      <c r="B11322" t="s">
        <v>11</v>
      </c>
      <c r="C11322" t="s">
        <v>16</v>
      </c>
      <c r="D11322" t="s">
        <v>24</v>
      </c>
      <c r="E11322" t="s">
        <v>31</v>
      </c>
      <c r="F11322" t="s">
        <v>19</v>
      </c>
      <c r="G11322" s="10">
        <v>42358</v>
      </c>
      <c r="H11322" s="10">
        <v>42358</v>
      </c>
      <c r="I11322" t="s">
        <v>14</v>
      </c>
      <c r="J11322" t="s">
        <v>15</v>
      </c>
      <c r="K11322" t="str">
        <f>INDEX(State_Code_Name!B:B,MATCH(Consumer_Complaints!E11322,State_Code_Name!C:C,0))</f>
        <v>Texas</v>
      </c>
      <c r="L11322">
        <f t="shared" si="528"/>
        <v>0</v>
      </c>
      <c r="M11322">
        <f t="shared" si="529"/>
        <v>2015</v>
      </c>
      <c r="N11322" t="str">
        <f t="shared" si="530"/>
        <v>Q4</v>
      </c>
    </row>
    <row r="11323" spans="1:14" x14ac:dyDescent="0.35">
      <c r="A11323">
        <v>996641</v>
      </c>
      <c r="B11323" t="s">
        <v>228</v>
      </c>
      <c r="C11323" t="s">
        <v>32</v>
      </c>
      <c r="D11323" t="s">
        <v>161</v>
      </c>
      <c r="E11323" t="s">
        <v>18</v>
      </c>
      <c r="F11323" t="s">
        <v>19</v>
      </c>
      <c r="G11323" s="10">
        <v>41873</v>
      </c>
      <c r="H11323" s="10">
        <v>41873</v>
      </c>
      <c r="I11323" t="s">
        <v>14</v>
      </c>
      <c r="J11323" t="s">
        <v>14</v>
      </c>
      <c r="K11323" t="str">
        <f>INDEX(State_Code_Name!B:B,MATCH(Consumer_Complaints!E11323,State_Code_Name!C:C,0))</f>
        <v>California</v>
      </c>
      <c r="L11323">
        <f t="shared" si="528"/>
        <v>0</v>
      </c>
      <c r="M11323">
        <f t="shared" si="529"/>
        <v>2014</v>
      </c>
      <c r="N11323" t="str">
        <f t="shared" si="530"/>
        <v>Q3</v>
      </c>
    </row>
    <row r="11324" spans="1:14" x14ac:dyDescent="0.35">
      <c r="A11324">
        <v>685675</v>
      </c>
      <c r="B11324" t="s">
        <v>133</v>
      </c>
      <c r="C11324" t="s">
        <v>9</v>
      </c>
      <c r="D11324" t="s">
        <v>132</v>
      </c>
      <c r="E11324" t="s">
        <v>48</v>
      </c>
      <c r="F11324" t="s">
        <v>19</v>
      </c>
      <c r="G11324" s="10">
        <v>41664</v>
      </c>
      <c r="H11324" s="10">
        <v>41664</v>
      </c>
      <c r="I11324" t="s">
        <v>14</v>
      </c>
      <c r="J11324" t="s">
        <v>15</v>
      </c>
      <c r="K11324" t="str">
        <f>INDEX(State_Code_Name!B:B,MATCH(Consumer_Complaints!E11324,State_Code_Name!C:C,0))</f>
        <v>New Jersey</v>
      </c>
      <c r="L11324">
        <f t="shared" si="528"/>
        <v>0</v>
      </c>
      <c r="M11324">
        <f t="shared" si="529"/>
        <v>2014</v>
      </c>
      <c r="N11324" t="str">
        <f t="shared" si="530"/>
        <v>Q1</v>
      </c>
    </row>
    <row r="11325" spans="1:14" x14ac:dyDescent="0.35">
      <c r="A11325">
        <v>655093</v>
      </c>
      <c r="B11325" t="s">
        <v>290</v>
      </c>
      <c r="C11325" t="s">
        <v>32</v>
      </c>
      <c r="D11325" t="s">
        <v>41</v>
      </c>
      <c r="E11325" t="s">
        <v>86</v>
      </c>
      <c r="F11325" t="s">
        <v>19</v>
      </c>
      <c r="G11325" s="10">
        <v>41760</v>
      </c>
      <c r="H11325" s="10">
        <v>41760</v>
      </c>
      <c r="I11325" t="s">
        <v>14</v>
      </c>
      <c r="J11325" t="s">
        <v>14</v>
      </c>
      <c r="K11325" t="str">
        <f>INDEX(State_Code_Name!B:B,MATCH(Consumer_Complaints!E11325,State_Code_Name!C:C,0))</f>
        <v>Wyoming</v>
      </c>
      <c r="L11325">
        <f t="shared" si="528"/>
        <v>0</v>
      </c>
      <c r="M11325">
        <f t="shared" si="529"/>
        <v>2014</v>
      </c>
      <c r="N11325" t="str">
        <f t="shared" si="530"/>
        <v>Q2</v>
      </c>
    </row>
    <row r="11326" spans="1:14" x14ac:dyDescent="0.35">
      <c r="A11326">
        <v>1499996</v>
      </c>
      <c r="B11326" t="s">
        <v>43</v>
      </c>
      <c r="C11326" t="s">
        <v>26</v>
      </c>
      <c r="D11326" t="s">
        <v>159</v>
      </c>
      <c r="E11326" t="s">
        <v>59</v>
      </c>
      <c r="F11326" t="s">
        <v>19</v>
      </c>
      <c r="G11326" s="10">
        <v>42071</v>
      </c>
      <c r="H11326" s="10">
        <v>42071</v>
      </c>
      <c r="I11326" t="s">
        <v>14</v>
      </c>
      <c r="J11326" t="s">
        <v>15</v>
      </c>
      <c r="K11326" t="str">
        <f>INDEX(State_Code_Name!B:B,MATCH(Consumer_Complaints!E11326,State_Code_Name!C:C,0))</f>
        <v>Illinois</v>
      </c>
      <c r="L11326">
        <f t="shared" si="528"/>
        <v>0</v>
      </c>
      <c r="M11326">
        <f t="shared" si="529"/>
        <v>2015</v>
      </c>
      <c r="N11326" t="str">
        <f t="shared" si="530"/>
        <v>Q1</v>
      </c>
    </row>
    <row r="11327" spans="1:14" x14ac:dyDescent="0.35">
      <c r="A11327">
        <v>884195</v>
      </c>
      <c r="B11327" t="s">
        <v>240</v>
      </c>
      <c r="C11327" t="s">
        <v>61</v>
      </c>
      <c r="D11327" t="s">
        <v>282</v>
      </c>
      <c r="E11327" t="s">
        <v>1127</v>
      </c>
      <c r="F11327" t="s">
        <v>19</v>
      </c>
      <c r="G11327" s="10">
        <v>41796</v>
      </c>
      <c r="H11327" s="10">
        <v>41796</v>
      </c>
      <c r="I11327" t="s">
        <v>14</v>
      </c>
      <c r="J11327" t="s">
        <v>15</v>
      </c>
      <c r="K11327" t="e">
        <f>INDEX(State_Code_Name!B:B,MATCH(Consumer_Complaints!E11327,State_Code_Name!C:C,0))</f>
        <v>#N/A</v>
      </c>
      <c r="L11327">
        <f t="shared" si="528"/>
        <v>0</v>
      </c>
      <c r="M11327">
        <f t="shared" si="529"/>
        <v>2014</v>
      </c>
      <c r="N11327" t="str">
        <f t="shared" si="530"/>
        <v>Q2</v>
      </c>
    </row>
    <row r="11328" spans="1:14" x14ac:dyDescent="0.35">
      <c r="A11328">
        <v>1557445</v>
      </c>
      <c r="B11328" t="s">
        <v>43</v>
      </c>
      <c r="C11328" t="s">
        <v>36</v>
      </c>
      <c r="D11328" t="s">
        <v>80</v>
      </c>
      <c r="E11328" t="s">
        <v>39</v>
      </c>
      <c r="F11328" t="s">
        <v>19</v>
      </c>
      <c r="G11328" s="10">
        <v>42256</v>
      </c>
      <c r="H11328" s="10">
        <v>42256</v>
      </c>
      <c r="I11328" t="s">
        <v>14</v>
      </c>
      <c r="J11328" t="s">
        <v>15</v>
      </c>
      <c r="K11328" t="str">
        <f>INDEX(State_Code_Name!B:B,MATCH(Consumer_Complaints!E11328,State_Code_Name!C:C,0))</f>
        <v>Ohio</v>
      </c>
      <c r="L11328">
        <f t="shared" si="528"/>
        <v>0</v>
      </c>
      <c r="M11328">
        <f t="shared" si="529"/>
        <v>2015</v>
      </c>
      <c r="N11328" t="str">
        <f t="shared" si="530"/>
        <v>Q3</v>
      </c>
    </row>
    <row r="11329" spans="1:14" x14ac:dyDescent="0.35">
      <c r="A11329">
        <v>1829026</v>
      </c>
      <c r="B11329" t="s">
        <v>119</v>
      </c>
      <c r="C11329" t="s">
        <v>32</v>
      </c>
      <c r="D11329" t="s">
        <v>41</v>
      </c>
      <c r="E11329" t="s">
        <v>39</v>
      </c>
      <c r="F11329" t="s">
        <v>19</v>
      </c>
      <c r="G11329" s="10">
        <v>42677</v>
      </c>
      <c r="H11329" s="10">
        <v>42677</v>
      </c>
      <c r="I11329" t="s">
        <v>14</v>
      </c>
      <c r="J11329" t="s">
        <v>15</v>
      </c>
      <c r="K11329" t="str">
        <f>INDEX(State_Code_Name!B:B,MATCH(Consumer_Complaints!E11329,State_Code_Name!C:C,0))</f>
        <v>Ohio</v>
      </c>
      <c r="L11329">
        <f t="shared" si="528"/>
        <v>0</v>
      </c>
      <c r="M11329">
        <f t="shared" si="529"/>
        <v>2016</v>
      </c>
      <c r="N11329" t="str">
        <f t="shared" si="530"/>
        <v>Q4</v>
      </c>
    </row>
    <row r="11330" spans="1:14" x14ac:dyDescent="0.35">
      <c r="A11330">
        <v>1962253</v>
      </c>
      <c r="B11330" t="s">
        <v>69</v>
      </c>
      <c r="C11330" t="s">
        <v>26</v>
      </c>
      <c r="D11330" t="s">
        <v>27</v>
      </c>
      <c r="E11330" t="s">
        <v>25</v>
      </c>
      <c r="F11330" t="s">
        <v>19</v>
      </c>
      <c r="G11330" s="10">
        <v>42619</v>
      </c>
      <c r="H11330" s="10">
        <v>42619</v>
      </c>
      <c r="I11330" t="s">
        <v>14</v>
      </c>
      <c r="J11330" t="s">
        <v>15</v>
      </c>
      <c r="K11330" t="str">
        <f>INDEX(State_Code_Name!B:B,MATCH(Consumer_Complaints!E11330,State_Code_Name!C:C,0))</f>
        <v>Georgia</v>
      </c>
      <c r="L11330">
        <f t="shared" si="528"/>
        <v>0</v>
      </c>
      <c r="M11330">
        <f t="shared" si="529"/>
        <v>2016</v>
      </c>
      <c r="N11330" t="str">
        <f t="shared" si="530"/>
        <v>Q3</v>
      </c>
    </row>
    <row r="11331" spans="1:14" x14ac:dyDescent="0.35">
      <c r="A11331">
        <v>1760204</v>
      </c>
      <c r="B11331" t="s">
        <v>43</v>
      </c>
      <c r="C11331" t="s">
        <v>26</v>
      </c>
      <c r="D11331" t="s">
        <v>78</v>
      </c>
      <c r="E11331" t="s">
        <v>18</v>
      </c>
      <c r="F11331" t="s">
        <v>19</v>
      </c>
      <c r="G11331" s="10">
        <v>42396</v>
      </c>
      <c r="H11331" s="10">
        <v>42396</v>
      </c>
      <c r="I11331" t="s">
        <v>14</v>
      </c>
      <c r="J11331" t="s">
        <v>14</v>
      </c>
      <c r="K11331" t="str">
        <f>INDEX(State_Code_Name!B:B,MATCH(Consumer_Complaints!E11331,State_Code_Name!C:C,0))</f>
        <v>California</v>
      </c>
      <c r="L11331">
        <f t="shared" ref="L11331:L11394" si="531">H11331-G11331</f>
        <v>0</v>
      </c>
      <c r="M11331">
        <f t="shared" ref="M11331:M11394" si="532">YEAR(G11331)</f>
        <v>2016</v>
      </c>
      <c r="N11331" t="str">
        <f t="shared" ref="N11331:N11394" si="533">IF(MONTH(G11331)&lt;=3,"Q1",IF(MONTH(G11331)&lt;=6,"Q2",IF(MONTH(G11331)&lt;=9,"Q3","Q4")))</f>
        <v>Q1</v>
      </c>
    </row>
    <row r="11332" spans="1:14" x14ac:dyDescent="0.35">
      <c r="A11332">
        <v>2020791</v>
      </c>
      <c r="B11332" t="s">
        <v>125</v>
      </c>
      <c r="C11332" t="s">
        <v>26</v>
      </c>
      <c r="D11332" t="s">
        <v>27</v>
      </c>
      <c r="E11332" t="s">
        <v>48</v>
      </c>
      <c r="F11332" t="s">
        <v>305</v>
      </c>
      <c r="G11332" s="10">
        <v>42571</v>
      </c>
      <c r="H11332" s="10">
        <v>42572</v>
      </c>
      <c r="I11332" t="s">
        <v>14</v>
      </c>
      <c r="J11332" t="s">
        <v>14</v>
      </c>
      <c r="K11332" t="str">
        <f>INDEX(State_Code_Name!B:B,MATCH(Consumer_Complaints!E11332,State_Code_Name!C:C,0))</f>
        <v>New Jersey</v>
      </c>
      <c r="L11332">
        <f t="shared" si="531"/>
        <v>1</v>
      </c>
      <c r="M11332">
        <f t="shared" si="532"/>
        <v>2016</v>
      </c>
      <c r="N11332" t="str">
        <f t="shared" si="533"/>
        <v>Q3</v>
      </c>
    </row>
    <row r="11333" spans="1:14" x14ac:dyDescent="0.35">
      <c r="A11333">
        <v>1872033</v>
      </c>
      <c r="B11333" t="s">
        <v>30</v>
      </c>
      <c r="C11333" t="s">
        <v>36</v>
      </c>
      <c r="D11333" t="s">
        <v>37</v>
      </c>
      <c r="E11333" t="s">
        <v>18</v>
      </c>
      <c r="F11333" t="s">
        <v>19</v>
      </c>
      <c r="G11333" s="10">
        <v>42647</v>
      </c>
      <c r="H11333" s="10">
        <v>42647</v>
      </c>
      <c r="I11333" t="s">
        <v>14</v>
      </c>
      <c r="J11333" t="s">
        <v>14</v>
      </c>
      <c r="K11333" t="str">
        <f>INDEX(State_Code_Name!B:B,MATCH(Consumer_Complaints!E11333,State_Code_Name!C:C,0))</f>
        <v>California</v>
      </c>
      <c r="L11333">
        <f t="shared" si="531"/>
        <v>0</v>
      </c>
      <c r="M11333">
        <f t="shared" si="532"/>
        <v>2016</v>
      </c>
      <c r="N11333" t="str">
        <f t="shared" si="533"/>
        <v>Q4</v>
      </c>
    </row>
    <row r="11334" spans="1:14" x14ac:dyDescent="0.35">
      <c r="A11334">
        <v>705577</v>
      </c>
      <c r="B11334" t="s">
        <v>30</v>
      </c>
      <c r="C11334" t="s">
        <v>26</v>
      </c>
      <c r="D11334" t="s">
        <v>56</v>
      </c>
      <c r="E11334" t="s">
        <v>121</v>
      </c>
      <c r="F11334" t="s">
        <v>19</v>
      </c>
      <c r="G11334" s="10">
        <v>41822</v>
      </c>
      <c r="H11334" s="10">
        <v>41822</v>
      </c>
      <c r="I11334" t="s">
        <v>14</v>
      </c>
      <c r="J11334" t="s">
        <v>15</v>
      </c>
      <c r="K11334" t="str">
        <f>INDEX(State_Code_Name!B:B,MATCH(Consumer_Complaints!E11334,State_Code_Name!C:C,0))</f>
        <v>Oregon</v>
      </c>
      <c r="L11334">
        <f t="shared" si="531"/>
        <v>0</v>
      </c>
      <c r="M11334">
        <f t="shared" si="532"/>
        <v>2014</v>
      </c>
      <c r="N11334" t="str">
        <f t="shared" si="533"/>
        <v>Q3</v>
      </c>
    </row>
    <row r="11335" spans="1:14" x14ac:dyDescent="0.35">
      <c r="A11335">
        <v>777350</v>
      </c>
      <c r="B11335" t="s">
        <v>54</v>
      </c>
      <c r="C11335" t="s">
        <v>52</v>
      </c>
      <c r="D11335" t="s">
        <v>53</v>
      </c>
      <c r="E11335" t="s">
        <v>22</v>
      </c>
      <c r="F11335" t="s">
        <v>19</v>
      </c>
      <c r="G11335" s="10">
        <v>41723</v>
      </c>
      <c r="H11335" s="10">
        <v>41723</v>
      </c>
      <c r="I11335" t="s">
        <v>14</v>
      </c>
      <c r="J11335" t="s">
        <v>14</v>
      </c>
      <c r="K11335" t="str">
        <f>INDEX(State_Code_Name!B:B,MATCH(Consumer_Complaints!E11335,State_Code_Name!C:C,0))</f>
        <v>New York</v>
      </c>
      <c r="L11335">
        <f t="shared" si="531"/>
        <v>0</v>
      </c>
      <c r="M11335">
        <f t="shared" si="532"/>
        <v>2014</v>
      </c>
      <c r="N11335" t="str">
        <f t="shared" si="533"/>
        <v>Q1</v>
      </c>
    </row>
    <row r="11336" spans="1:14" x14ac:dyDescent="0.35">
      <c r="A11336">
        <v>760470</v>
      </c>
      <c r="B11336" t="s">
        <v>30</v>
      </c>
      <c r="C11336" t="s">
        <v>36</v>
      </c>
      <c r="D11336" t="s">
        <v>281</v>
      </c>
      <c r="E11336" t="s">
        <v>25</v>
      </c>
      <c r="F11336" t="s">
        <v>19</v>
      </c>
      <c r="G11336" s="10">
        <v>41713</v>
      </c>
      <c r="H11336" s="10">
        <v>41713</v>
      </c>
      <c r="I11336" t="s">
        <v>14</v>
      </c>
      <c r="J11336" t="s">
        <v>15</v>
      </c>
      <c r="K11336" t="str">
        <f>INDEX(State_Code_Name!B:B,MATCH(Consumer_Complaints!E11336,State_Code_Name!C:C,0))</f>
        <v>Georgia</v>
      </c>
      <c r="L11336">
        <f t="shared" si="531"/>
        <v>0</v>
      </c>
      <c r="M11336">
        <f t="shared" si="532"/>
        <v>2014</v>
      </c>
      <c r="N11336" t="str">
        <f t="shared" si="533"/>
        <v>Q1</v>
      </c>
    </row>
    <row r="11337" spans="1:14" x14ac:dyDescent="0.35">
      <c r="A11337">
        <v>907607</v>
      </c>
      <c r="B11337" t="s">
        <v>81</v>
      </c>
      <c r="C11337" t="s">
        <v>9</v>
      </c>
      <c r="D11337" t="s">
        <v>132</v>
      </c>
      <c r="E11337" t="s">
        <v>121</v>
      </c>
      <c r="F11337" t="s">
        <v>19</v>
      </c>
      <c r="G11337" s="10">
        <v>41814</v>
      </c>
      <c r="H11337" s="10">
        <v>41814</v>
      </c>
      <c r="I11337" t="s">
        <v>14</v>
      </c>
      <c r="J11337" t="s">
        <v>15</v>
      </c>
      <c r="K11337" t="str">
        <f>INDEX(State_Code_Name!B:B,MATCH(Consumer_Complaints!E11337,State_Code_Name!C:C,0))</f>
        <v>Oregon</v>
      </c>
      <c r="L11337">
        <f t="shared" si="531"/>
        <v>0</v>
      </c>
      <c r="M11337">
        <f t="shared" si="532"/>
        <v>2014</v>
      </c>
      <c r="N11337" t="str">
        <f t="shared" si="533"/>
        <v>Q2</v>
      </c>
    </row>
    <row r="11338" spans="1:14" x14ac:dyDescent="0.35">
      <c r="A11338">
        <v>1989887</v>
      </c>
      <c r="B11338" t="s">
        <v>303</v>
      </c>
      <c r="C11338" t="s">
        <v>61</v>
      </c>
      <c r="D11338" t="s">
        <v>282</v>
      </c>
      <c r="E11338" t="s">
        <v>22</v>
      </c>
      <c r="F11338" t="s">
        <v>19</v>
      </c>
      <c r="G11338" s="10">
        <v>42550</v>
      </c>
      <c r="H11338" s="10">
        <v>42550</v>
      </c>
      <c r="I11338" t="s">
        <v>14</v>
      </c>
      <c r="J11338" t="s">
        <v>15</v>
      </c>
      <c r="K11338" t="str">
        <f>INDEX(State_Code_Name!B:B,MATCH(Consumer_Complaints!E11338,State_Code_Name!C:C,0))</f>
        <v>New York</v>
      </c>
      <c r="L11338">
        <f t="shared" si="531"/>
        <v>0</v>
      </c>
      <c r="M11338">
        <f t="shared" si="532"/>
        <v>2016</v>
      </c>
      <c r="N11338" t="str">
        <f t="shared" si="533"/>
        <v>Q2</v>
      </c>
    </row>
    <row r="11339" spans="1:14" x14ac:dyDescent="0.35">
      <c r="A11339">
        <v>309937</v>
      </c>
      <c r="B11339" t="s">
        <v>63</v>
      </c>
      <c r="C11339" t="s">
        <v>61</v>
      </c>
      <c r="D11339" t="s">
        <v>132</v>
      </c>
      <c r="E11339" t="s">
        <v>39</v>
      </c>
      <c r="F11339" t="s">
        <v>19</v>
      </c>
      <c r="G11339" s="10">
        <v>41488</v>
      </c>
      <c r="H11339" s="10">
        <v>41580</v>
      </c>
      <c r="I11339" t="s">
        <v>14</v>
      </c>
      <c r="J11339" t="s">
        <v>15</v>
      </c>
      <c r="K11339" t="str">
        <f>INDEX(State_Code_Name!B:B,MATCH(Consumer_Complaints!E11339,State_Code_Name!C:C,0))</f>
        <v>Ohio</v>
      </c>
      <c r="L11339">
        <f t="shared" si="531"/>
        <v>92</v>
      </c>
      <c r="M11339">
        <f t="shared" si="532"/>
        <v>2013</v>
      </c>
      <c r="N11339" t="str">
        <f t="shared" si="533"/>
        <v>Q3</v>
      </c>
    </row>
    <row r="11340" spans="1:14" x14ac:dyDescent="0.35">
      <c r="A11340">
        <v>449140</v>
      </c>
      <c r="B11340" t="s">
        <v>30</v>
      </c>
      <c r="C11340" t="s">
        <v>36</v>
      </c>
      <c r="D11340" t="s">
        <v>112</v>
      </c>
      <c r="E11340" t="s">
        <v>48</v>
      </c>
      <c r="F11340" t="s">
        <v>13</v>
      </c>
      <c r="G11340" s="10">
        <v>41340</v>
      </c>
      <c r="H11340" s="10">
        <v>41401</v>
      </c>
      <c r="I11340" t="s">
        <v>14</v>
      </c>
      <c r="J11340" t="s">
        <v>15</v>
      </c>
      <c r="K11340" t="str">
        <f>INDEX(State_Code_Name!B:B,MATCH(Consumer_Complaints!E11340,State_Code_Name!C:C,0))</f>
        <v>New Jersey</v>
      </c>
      <c r="L11340">
        <f t="shared" si="531"/>
        <v>61</v>
      </c>
      <c r="M11340">
        <f t="shared" si="532"/>
        <v>2013</v>
      </c>
      <c r="N11340" t="str">
        <f t="shared" si="533"/>
        <v>Q1</v>
      </c>
    </row>
    <row r="11341" spans="1:14" x14ac:dyDescent="0.35">
      <c r="A11341">
        <v>410713</v>
      </c>
      <c r="B11341" t="s">
        <v>38</v>
      </c>
      <c r="C11341" t="s">
        <v>16</v>
      </c>
      <c r="D11341" t="s">
        <v>24</v>
      </c>
      <c r="E11341" t="s">
        <v>48</v>
      </c>
      <c r="F11341" t="s">
        <v>19</v>
      </c>
      <c r="G11341" s="10">
        <v>41412</v>
      </c>
      <c r="H11341" s="10">
        <v>41414</v>
      </c>
      <c r="I11341" t="s">
        <v>14</v>
      </c>
      <c r="J11341" t="s">
        <v>15</v>
      </c>
      <c r="K11341" t="str">
        <f>INDEX(State_Code_Name!B:B,MATCH(Consumer_Complaints!E11341,State_Code_Name!C:C,0))</f>
        <v>New Jersey</v>
      </c>
      <c r="L11341">
        <f t="shared" si="531"/>
        <v>2</v>
      </c>
      <c r="M11341">
        <f t="shared" si="532"/>
        <v>2013</v>
      </c>
      <c r="N11341" t="str">
        <f t="shared" si="533"/>
        <v>Q2</v>
      </c>
    </row>
    <row r="11342" spans="1:14" x14ac:dyDescent="0.35">
      <c r="A11342">
        <v>1454925</v>
      </c>
      <c r="B11342" t="s">
        <v>969</v>
      </c>
      <c r="C11342" t="s">
        <v>32</v>
      </c>
      <c r="D11342" t="s">
        <v>41</v>
      </c>
      <c r="E11342" t="s">
        <v>46</v>
      </c>
      <c r="F11342" t="s">
        <v>13</v>
      </c>
      <c r="G11342" s="10">
        <v>42192</v>
      </c>
      <c r="H11342" s="10">
        <v>42223</v>
      </c>
      <c r="I11342" t="s">
        <v>14</v>
      </c>
      <c r="J11342" t="s">
        <v>15</v>
      </c>
      <c r="K11342" t="str">
        <f>INDEX(State_Code_Name!B:B,MATCH(Consumer_Complaints!E11342,State_Code_Name!C:C,0))</f>
        <v>Pennsylvania</v>
      </c>
      <c r="L11342">
        <f t="shared" si="531"/>
        <v>31</v>
      </c>
      <c r="M11342">
        <f t="shared" si="532"/>
        <v>2015</v>
      </c>
      <c r="N11342" t="str">
        <f t="shared" si="533"/>
        <v>Q3</v>
      </c>
    </row>
    <row r="11343" spans="1:14" x14ac:dyDescent="0.35">
      <c r="A11343">
        <v>1838840</v>
      </c>
      <c r="B11343" t="s">
        <v>206</v>
      </c>
      <c r="C11343" t="s">
        <v>26</v>
      </c>
      <c r="D11343" t="s">
        <v>78</v>
      </c>
      <c r="E11343" t="s">
        <v>31</v>
      </c>
      <c r="F11343" t="s">
        <v>19</v>
      </c>
      <c r="G11343" s="10">
        <v>42447</v>
      </c>
      <c r="H11343" s="10">
        <v>42451</v>
      </c>
      <c r="I11343" t="s">
        <v>14</v>
      </c>
      <c r="J11343" t="s">
        <v>15</v>
      </c>
      <c r="K11343" t="str">
        <f>INDEX(State_Code_Name!B:B,MATCH(Consumer_Complaints!E11343,State_Code_Name!C:C,0))</f>
        <v>Texas</v>
      </c>
      <c r="L11343">
        <f t="shared" si="531"/>
        <v>4</v>
      </c>
      <c r="M11343">
        <f t="shared" si="532"/>
        <v>2016</v>
      </c>
      <c r="N11343" t="str">
        <f t="shared" si="533"/>
        <v>Q1</v>
      </c>
    </row>
    <row r="11344" spans="1:14" x14ac:dyDescent="0.35">
      <c r="A11344">
        <v>1413283</v>
      </c>
      <c r="B11344" t="s">
        <v>38</v>
      </c>
      <c r="C11344" t="s">
        <v>36</v>
      </c>
      <c r="D11344" t="s">
        <v>37</v>
      </c>
      <c r="E11344" t="s">
        <v>48</v>
      </c>
      <c r="F11344" t="s">
        <v>19</v>
      </c>
      <c r="G11344" s="10">
        <v>42253</v>
      </c>
      <c r="H11344" s="10">
        <v>42344</v>
      </c>
      <c r="I11344" t="s">
        <v>14</v>
      </c>
      <c r="J11344" t="s">
        <v>14</v>
      </c>
      <c r="K11344" t="str">
        <f>INDEX(State_Code_Name!B:B,MATCH(Consumer_Complaints!E11344,State_Code_Name!C:C,0))</f>
        <v>New Jersey</v>
      </c>
      <c r="L11344">
        <f t="shared" si="531"/>
        <v>91</v>
      </c>
      <c r="M11344">
        <f t="shared" si="532"/>
        <v>2015</v>
      </c>
      <c r="N11344" t="str">
        <f t="shared" si="533"/>
        <v>Q3</v>
      </c>
    </row>
    <row r="11345" spans="1:14" x14ac:dyDescent="0.35">
      <c r="A11345">
        <v>1581779</v>
      </c>
      <c r="B11345" t="s">
        <v>113</v>
      </c>
      <c r="C11345" t="s">
        <v>36</v>
      </c>
      <c r="D11345" t="s">
        <v>145</v>
      </c>
      <c r="E11345" t="s">
        <v>42</v>
      </c>
      <c r="F11345" t="s">
        <v>19</v>
      </c>
      <c r="G11345" s="10">
        <v>42273</v>
      </c>
      <c r="H11345" s="10">
        <v>42273</v>
      </c>
      <c r="I11345" t="s">
        <v>14</v>
      </c>
      <c r="J11345" t="s">
        <v>15</v>
      </c>
      <c r="K11345" t="str">
        <f>INDEX(State_Code_Name!B:B,MATCH(Consumer_Complaints!E11345,State_Code_Name!C:C,0))</f>
        <v>North Carolina</v>
      </c>
      <c r="L11345">
        <f t="shared" si="531"/>
        <v>0</v>
      </c>
      <c r="M11345">
        <f t="shared" si="532"/>
        <v>2015</v>
      </c>
      <c r="N11345" t="str">
        <f t="shared" si="533"/>
        <v>Q3</v>
      </c>
    </row>
    <row r="11346" spans="1:14" x14ac:dyDescent="0.35">
      <c r="A11346">
        <v>236026</v>
      </c>
      <c r="B11346" t="s">
        <v>43</v>
      </c>
      <c r="C11346" t="s">
        <v>16</v>
      </c>
      <c r="D11346" t="s">
        <v>75</v>
      </c>
      <c r="E11346" t="s">
        <v>121</v>
      </c>
      <c r="F11346" t="s">
        <v>13</v>
      </c>
      <c r="G11346" s="10">
        <v>41289</v>
      </c>
      <c r="H11346" s="10">
        <v>41291</v>
      </c>
      <c r="I11346" t="s">
        <v>14</v>
      </c>
      <c r="J11346" t="s">
        <v>15</v>
      </c>
      <c r="K11346" t="str">
        <f>INDEX(State_Code_Name!B:B,MATCH(Consumer_Complaints!E11346,State_Code_Name!C:C,0))</f>
        <v>Oregon</v>
      </c>
      <c r="L11346">
        <f t="shared" si="531"/>
        <v>2</v>
      </c>
      <c r="M11346">
        <f t="shared" si="532"/>
        <v>2013</v>
      </c>
      <c r="N11346" t="str">
        <f t="shared" si="533"/>
        <v>Q1</v>
      </c>
    </row>
    <row r="11347" spans="1:14" x14ac:dyDescent="0.35">
      <c r="A11347">
        <v>1601252</v>
      </c>
      <c r="B11347" t="s">
        <v>73</v>
      </c>
      <c r="C11347" t="s">
        <v>26</v>
      </c>
      <c r="D11347" t="s">
        <v>78</v>
      </c>
      <c r="E11347" t="s">
        <v>121</v>
      </c>
      <c r="F11347" t="s">
        <v>19</v>
      </c>
      <c r="G11347" s="10">
        <v>42257</v>
      </c>
      <c r="H11347" s="10">
        <v>42257</v>
      </c>
      <c r="I11347" t="s">
        <v>14</v>
      </c>
      <c r="J11347" t="s">
        <v>15</v>
      </c>
      <c r="K11347" t="str">
        <f>INDEX(State_Code_Name!B:B,MATCH(Consumer_Complaints!E11347,State_Code_Name!C:C,0))</f>
        <v>Oregon</v>
      </c>
      <c r="L11347">
        <f t="shared" si="531"/>
        <v>0</v>
      </c>
      <c r="M11347">
        <f t="shared" si="532"/>
        <v>2015</v>
      </c>
      <c r="N11347" t="str">
        <f t="shared" si="533"/>
        <v>Q3</v>
      </c>
    </row>
    <row r="11348" spans="1:14" x14ac:dyDescent="0.35">
      <c r="A11348">
        <v>995770</v>
      </c>
      <c r="B11348" t="s">
        <v>134</v>
      </c>
      <c r="C11348" t="s">
        <v>16</v>
      </c>
      <c r="D11348" t="s">
        <v>144</v>
      </c>
      <c r="E11348" t="s">
        <v>48</v>
      </c>
      <c r="F11348" t="s">
        <v>19</v>
      </c>
      <c r="G11348" s="10">
        <v>41872</v>
      </c>
      <c r="H11348" s="10">
        <v>41872</v>
      </c>
      <c r="I11348" t="s">
        <v>14</v>
      </c>
      <c r="J11348" t="s">
        <v>15</v>
      </c>
      <c r="K11348" t="str">
        <f>INDEX(State_Code_Name!B:B,MATCH(Consumer_Complaints!E11348,State_Code_Name!C:C,0))</f>
        <v>New Jersey</v>
      </c>
      <c r="L11348">
        <f t="shared" si="531"/>
        <v>0</v>
      </c>
      <c r="M11348">
        <f t="shared" si="532"/>
        <v>2014</v>
      </c>
      <c r="N11348" t="str">
        <f t="shared" si="533"/>
        <v>Q3</v>
      </c>
    </row>
    <row r="11349" spans="1:14" x14ac:dyDescent="0.35">
      <c r="A11349">
        <v>1564581</v>
      </c>
      <c r="B11349" t="s">
        <v>92</v>
      </c>
      <c r="C11349" t="s">
        <v>9</v>
      </c>
      <c r="D11349" t="s">
        <v>10</v>
      </c>
      <c r="E11349" t="s">
        <v>48</v>
      </c>
      <c r="F11349" t="s">
        <v>19</v>
      </c>
      <c r="G11349" s="10">
        <v>42262</v>
      </c>
      <c r="H11349" s="10">
        <v>42262</v>
      </c>
      <c r="I11349" t="s">
        <v>14</v>
      </c>
      <c r="J11349" t="s">
        <v>15</v>
      </c>
      <c r="K11349" t="str">
        <f>INDEX(State_Code_Name!B:B,MATCH(Consumer_Complaints!E11349,State_Code_Name!C:C,0))</f>
        <v>New Jersey</v>
      </c>
      <c r="L11349">
        <f t="shared" si="531"/>
        <v>0</v>
      </c>
      <c r="M11349">
        <f t="shared" si="532"/>
        <v>2015</v>
      </c>
      <c r="N11349" t="str">
        <f t="shared" si="533"/>
        <v>Q3</v>
      </c>
    </row>
    <row r="11350" spans="1:14" x14ac:dyDescent="0.35">
      <c r="A11350">
        <v>608655</v>
      </c>
      <c r="B11350" t="s">
        <v>11</v>
      </c>
      <c r="C11350" t="s">
        <v>16</v>
      </c>
      <c r="D11350" t="s">
        <v>20</v>
      </c>
      <c r="E11350" t="s">
        <v>42</v>
      </c>
      <c r="F11350" t="s">
        <v>13</v>
      </c>
      <c r="G11350" s="10">
        <v>41600</v>
      </c>
      <c r="H11350" s="10">
        <v>41603</v>
      </c>
      <c r="I11350" t="s">
        <v>14</v>
      </c>
      <c r="J11350" t="s">
        <v>14</v>
      </c>
      <c r="K11350" t="str">
        <f>INDEX(State_Code_Name!B:B,MATCH(Consumer_Complaints!E11350,State_Code_Name!C:C,0))</f>
        <v>North Carolina</v>
      </c>
      <c r="L11350">
        <f t="shared" si="531"/>
        <v>3</v>
      </c>
      <c r="M11350">
        <f t="shared" si="532"/>
        <v>2013</v>
      </c>
      <c r="N11350" t="str">
        <f t="shared" si="533"/>
        <v>Q4</v>
      </c>
    </row>
    <row r="11351" spans="1:14" x14ac:dyDescent="0.35">
      <c r="A11351">
        <v>224117</v>
      </c>
      <c r="B11351" t="s">
        <v>43</v>
      </c>
      <c r="C11351" t="s">
        <v>16</v>
      </c>
      <c r="D11351" t="s">
        <v>24</v>
      </c>
      <c r="E11351" t="s">
        <v>22</v>
      </c>
      <c r="F11351" t="s">
        <v>19</v>
      </c>
      <c r="G11351" s="10">
        <v>41487</v>
      </c>
      <c r="H11351" s="10">
        <v>41487</v>
      </c>
      <c r="I11351" t="s">
        <v>14</v>
      </c>
      <c r="J11351" t="s">
        <v>15</v>
      </c>
      <c r="K11351" t="str">
        <f>INDEX(State_Code_Name!B:B,MATCH(Consumer_Complaints!E11351,State_Code_Name!C:C,0))</f>
        <v>New York</v>
      </c>
      <c r="L11351">
        <f t="shared" si="531"/>
        <v>0</v>
      </c>
      <c r="M11351">
        <f t="shared" si="532"/>
        <v>2013</v>
      </c>
      <c r="N11351" t="str">
        <f t="shared" si="533"/>
        <v>Q3</v>
      </c>
    </row>
    <row r="11352" spans="1:14" x14ac:dyDescent="0.35">
      <c r="A11352">
        <v>1905598</v>
      </c>
      <c r="B11352" t="s">
        <v>135</v>
      </c>
      <c r="C11352" t="s">
        <v>26</v>
      </c>
      <c r="D11352" t="s">
        <v>27</v>
      </c>
      <c r="E11352" t="s">
        <v>114</v>
      </c>
      <c r="F11352" t="s">
        <v>19</v>
      </c>
      <c r="G11352" s="10">
        <v>42434</v>
      </c>
      <c r="H11352" s="10">
        <v>42434</v>
      </c>
      <c r="I11352" t="s">
        <v>14</v>
      </c>
      <c r="J11352" t="s">
        <v>15</v>
      </c>
      <c r="K11352" t="str">
        <f>INDEX(State_Code_Name!B:B,MATCH(Consumer_Complaints!E11352,State_Code_Name!C:C,0))</f>
        <v>South Carolina</v>
      </c>
      <c r="L11352">
        <f t="shared" si="531"/>
        <v>0</v>
      </c>
      <c r="M11352">
        <f t="shared" si="532"/>
        <v>2016</v>
      </c>
      <c r="N11352" t="str">
        <f t="shared" si="533"/>
        <v>Q1</v>
      </c>
    </row>
    <row r="11353" spans="1:14" x14ac:dyDescent="0.35">
      <c r="A11353">
        <v>1093908</v>
      </c>
      <c r="B11353" t="s">
        <v>224</v>
      </c>
      <c r="C11353" t="s">
        <v>61</v>
      </c>
      <c r="D11353" t="s">
        <v>459</v>
      </c>
      <c r="E11353" t="s">
        <v>59</v>
      </c>
      <c r="F11353" t="s">
        <v>19</v>
      </c>
      <c r="G11353" s="10">
        <v>41942</v>
      </c>
      <c r="H11353" s="10">
        <v>41942</v>
      </c>
      <c r="I11353" t="s">
        <v>14</v>
      </c>
      <c r="J11353" t="s">
        <v>15</v>
      </c>
      <c r="K11353" t="str">
        <f>INDEX(State_Code_Name!B:B,MATCH(Consumer_Complaints!E11353,State_Code_Name!C:C,0))</f>
        <v>Illinois</v>
      </c>
      <c r="L11353">
        <f t="shared" si="531"/>
        <v>0</v>
      </c>
      <c r="M11353">
        <f t="shared" si="532"/>
        <v>2014</v>
      </c>
      <c r="N11353" t="str">
        <f t="shared" si="533"/>
        <v>Q4</v>
      </c>
    </row>
    <row r="11354" spans="1:14" x14ac:dyDescent="0.35">
      <c r="A11354">
        <v>1078553</v>
      </c>
      <c r="B11354" t="s">
        <v>65</v>
      </c>
      <c r="C11354" t="s">
        <v>16</v>
      </c>
      <c r="D11354" t="s">
        <v>20</v>
      </c>
      <c r="E11354" t="s">
        <v>35</v>
      </c>
      <c r="F11354" t="s">
        <v>57</v>
      </c>
      <c r="G11354" s="10">
        <v>41932</v>
      </c>
      <c r="H11354" s="10">
        <v>41936</v>
      </c>
      <c r="I11354" t="s">
        <v>14</v>
      </c>
      <c r="J11354" t="s">
        <v>15</v>
      </c>
      <c r="K11354" t="str">
        <f>INDEX(State_Code_Name!B:B,MATCH(Consumer_Complaints!E11354,State_Code_Name!C:C,0))</f>
        <v>Florida</v>
      </c>
      <c r="L11354">
        <f t="shared" si="531"/>
        <v>4</v>
      </c>
      <c r="M11354">
        <f t="shared" si="532"/>
        <v>2014</v>
      </c>
      <c r="N11354" t="str">
        <f t="shared" si="533"/>
        <v>Q4</v>
      </c>
    </row>
    <row r="11355" spans="1:14" x14ac:dyDescent="0.35">
      <c r="A11355">
        <v>1218254</v>
      </c>
      <c r="B11355" t="s">
        <v>50</v>
      </c>
      <c r="C11355" t="s">
        <v>36</v>
      </c>
      <c r="D11355" t="s">
        <v>84</v>
      </c>
      <c r="E11355" t="s">
        <v>79</v>
      </c>
      <c r="F11355" t="s">
        <v>305</v>
      </c>
      <c r="G11355" s="10">
        <v>42034</v>
      </c>
      <c r="H11355" s="10">
        <v>42096</v>
      </c>
      <c r="I11355" t="s">
        <v>14</v>
      </c>
      <c r="J11355" t="s">
        <v>14</v>
      </c>
      <c r="K11355" t="str">
        <f>INDEX(State_Code_Name!B:B,MATCH(Consumer_Complaints!E11355,State_Code_Name!C:C,0))</f>
        <v>Minnesota</v>
      </c>
      <c r="L11355">
        <f t="shared" si="531"/>
        <v>62</v>
      </c>
      <c r="M11355">
        <f t="shared" si="532"/>
        <v>2015</v>
      </c>
      <c r="N11355" t="str">
        <f t="shared" si="533"/>
        <v>Q1</v>
      </c>
    </row>
    <row r="11356" spans="1:14" x14ac:dyDescent="0.35">
      <c r="A11356">
        <v>571586</v>
      </c>
      <c r="B11356" t="s">
        <v>69</v>
      </c>
      <c r="C11356" t="s">
        <v>26</v>
      </c>
      <c r="D11356" t="s">
        <v>27</v>
      </c>
      <c r="E11356" t="s">
        <v>46</v>
      </c>
      <c r="F11356" t="s">
        <v>19</v>
      </c>
      <c r="G11356" s="10">
        <v>41572</v>
      </c>
      <c r="H11356" s="10">
        <v>41575</v>
      </c>
      <c r="I11356" t="s">
        <v>14</v>
      </c>
      <c r="J11356" t="s">
        <v>14</v>
      </c>
      <c r="K11356" t="str">
        <f>INDEX(State_Code_Name!B:B,MATCH(Consumer_Complaints!E11356,State_Code_Name!C:C,0))</f>
        <v>Pennsylvania</v>
      </c>
      <c r="L11356">
        <f t="shared" si="531"/>
        <v>3</v>
      </c>
      <c r="M11356">
        <f t="shared" si="532"/>
        <v>2013</v>
      </c>
      <c r="N11356" t="str">
        <f t="shared" si="533"/>
        <v>Q4</v>
      </c>
    </row>
    <row r="11357" spans="1:14" x14ac:dyDescent="0.35">
      <c r="A11357">
        <v>1639145</v>
      </c>
      <c r="B11357" t="s">
        <v>129</v>
      </c>
      <c r="C11357" t="s">
        <v>32</v>
      </c>
      <c r="D11357" t="s">
        <v>161</v>
      </c>
      <c r="E11357" t="s">
        <v>31</v>
      </c>
      <c r="F11357" t="s">
        <v>13</v>
      </c>
      <c r="G11357" s="10">
        <v>42105</v>
      </c>
      <c r="H11357" s="10">
        <v>42105</v>
      </c>
      <c r="I11357" t="s">
        <v>14</v>
      </c>
      <c r="J11357" t="s">
        <v>15</v>
      </c>
      <c r="K11357" t="str">
        <f>INDEX(State_Code_Name!B:B,MATCH(Consumer_Complaints!E11357,State_Code_Name!C:C,0))</f>
        <v>Texas</v>
      </c>
      <c r="L11357">
        <f t="shared" si="531"/>
        <v>0</v>
      </c>
      <c r="M11357">
        <f t="shared" si="532"/>
        <v>2015</v>
      </c>
      <c r="N11357" t="str">
        <f t="shared" si="533"/>
        <v>Q2</v>
      </c>
    </row>
    <row r="11358" spans="1:14" x14ac:dyDescent="0.35">
      <c r="A11358">
        <v>1610731</v>
      </c>
      <c r="B11358" t="s">
        <v>326</v>
      </c>
      <c r="C11358" t="s">
        <v>32</v>
      </c>
      <c r="D11358" t="s">
        <v>44</v>
      </c>
      <c r="E11358" t="s">
        <v>66</v>
      </c>
      <c r="F11358" t="s">
        <v>19</v>
      </c>
      <c r="G11358" s="10">
        <v>42293</v>
      </c>
      <c r="H11358" s="10">
        <v>42293</v>
      </c>
      <c r="I11358" t="s">
        <v>14</v>
      </c>
      <c r="J11358" t="s">
        <v>15</v>
      </c>
      <c r="K11358" t="str">
        <f>INDEX(State_Code_Name!B:B,MATCH(Consumer_Complaints!E11358,State_Code_Name!C:C,0))</f>
        <v>Michigan</v>
      </c>
      <c r="L11358">
        <f t="shared" si="531"/>
        <v>0</v>
      </c>
      <c r="M11358">
        <f t="shared" si="532"/>
        <v>2015</v>
      </c>
      <c r="N11358" t="str">
        <f t="shared" si="533"/>
        <v>Q4</v>
      </c>
    </row>
    <row r="11359" spans="1:14" x14ac:dyDescent="0.35">
      <c r="A11359">
        <v>683907</v>
      </c>
      <c r="B11359" t="s">
        <v>43</v>
      </c>
      <c r="C11359" t="s">
        <v>36</v>
      </c>
      <c r="D11359" t="s">
        <v>120</v>
      </c>
      <c r="E11359" t="s">
        <v>22</v>
      </c>
      <c r="F11359" t="s">
        <v>13</v>
      </c>
      <c r="G11359" s="10">
        <v>41663</v>
      </c>
      <c r="H11359" s="10">
        <v>41700</v>
      </c>
      <c r="I11359" t="s">
        <v>14</v>
      </c>
      <c r="J11359" t="s">
        <v>15</v>
      </c>
      <c r="K11359" t="str">
        <f>INDEX(State_Code_Name!B:B,MATCH(Consumer_Complaints!E11359,State_Code_Name!C:C,0))</f>
        <v>New York</v>
      </c>
      <c r="L11359">
        <f t="shared" si="531"/>
        <v>37</v>
      </c>
      <c r="M11359">
        <f t="shared" si="532"/>
        <v>2014</v>
      </c>
      <c r="N11359" t="str">
        <f t="shared" si="533"/>
        <v>Q1</v>
      </c>
    </row>
    <row r="11360" spans="1:14" x14ac:dyDescent="0.35">
      <c r="A11360">
        <v>1635952</v>
      </c>
      <c r="B11360" t="s">
        <v>58</v>
      </c>
      <c r="C11360" t="s">
        <v>36</v>
      </c>
      <c r="D11360" t="s">
        <v>149</v>
      </c>
      <c r="E11360" t="s">
        <v>59</v>
      </c>
      <c r="F11360" t="s">
        <v>19</v>
      </c>
      <c r="G11360" s="10">
        <v>42046</v>
      </c>
      <c r="H11360" s="10">
        <v>42046</v>
      </c>
      <c r="I11360" t="s">
        <v>14</v>
      </c>
      <c r="J11360" t="s">
        <v>15</v>
      </c>
      <c r="K11360" t="str">
        <f>INDEX(State_Code_Name!B:B,MATCH(Consumer_Complaints!E11360,State_Code_Name!C:C,0))</f>
        <v>Illinois</v>
      </c>
      <c r="L11360">
        <f t="shared" si="531"/>
        <v>0</v>
      </c>
      <c r="M11360">
        <f t="shared" si="532"/>
        <v>2015</v>
      </c>
      <c r="N11360" t="str">
        <f t="shared" si="533"/>
        <v>Q1</v>
      </c>
    </row>
    <row r="11361" spans="1:14" x14ac:dyDescent="0.35">
      <c r="A11361">
        <v>1118683</v>
      </c>
      <c r="B11361" t="s">
        <v>83</v>
      </c>
      <c r="C11361" t="s">
        <v>36</v>
      </c>
      <c r="D11361" t="s">
        <v>80</v>
      </c>
      <c r="E11361" t="s">
        <v>46</v>
      </c>
      <c r="F11361" t="s">
        <v>19</v>
      </c>
      <c r="G11361" s="10">
        <v>41958</v>
      </c>
      <c r="H11361" s="10">
        <v>41958</v>
      </c>
      <c r="I11361" t="s">
        <v>14</v>
      </c>
      <c r="J11361" t="s">
        <v>14</v>
      </c>
      <c r="K11361" t="str">
        <f>INDEX(State_Code_Name!B:B,MATCH(Consumer_Complaints!E11361,State_Code_Name!C:C,0))</f>
        <v>Pennsylvania</v>
      </c>
      <c r="L11361">
        <f t="shared" si="531"/>
        <v>0</v>
      </c>
      <c r="M11361">
        <f t="shared" si="532"/>
        <v>2014</v>
      </c>
      <c r="N11361" t="str">
        <f t="shared" si="533"/>
        <v>Q4</v>
      </c>
    </row>
    <row r="11362" spans="1:14" x14ac:dyDescent="0.35">
      <c r="A11362">
        <v>365567</v>
      </c>
      <c r="B11362" t="s">
        <v>43</v>
      </c>
      <c r="C11362" t="s">
        <v>26</v>
      </c>
      <c r="D11362" t="s">
        <v>27</v>
      </c>
      <c r="F11362" t="s">
        <v>305</v>
      </c>
      <c r="G11362" s="10">
        <v>41359</v>
      </c>
      <c r="H11362" s="10">
        <v>41360</v>
      </c>
      <c r="I11362" t="s">
        <v>14</v>
      </c>
      <c r="J11362" t="s">
        <v>14</v>
      </c>
      <c r="K11362" t="e">
        <f>INDEX(State_Code_Name!B:B,MATCH(Consumer_Complaints!E11362,State_Code_Name!C:C,0))</f>
        <v>#N/A</v>
      </c>
      <c r="L11362">
        <f t="shared" si="531"/>
        <v>1</v>
      </c>
      <c r="M11362">
        <f t="shared" si="532"/>
        <v>2013</v>
      </c>
      <c r="N11362" t="str">
        <f t="shared" si="533"/>
        <v>Q1</v>
      </c>
    </row>
    <row r="11363" spans="1:14" x14ac:dyDescent="0.35">
      <c r="A11363">
        <v>364683</v>
      </c>
      <c r="B11363" t="s">
        <v>43</v>
      </c>
      <c r="C11363" t="s">
        <v>26</v>
      </c>
      <c r="D11363" t="s">
        <v>56</v>
      </c>
      <c r="E11363" t="s">
        <v>39</v>
      </c>
      <c r="F11363" t="s">
        <v>19</v>
      </c>
      <c r="G11363" s="10">
        <v>41358</v>
      </c>
      <c r="H11363" s="10">
        <v>41359</v>
      </c>
      <c r="I11363" t="s">
        <v>14</v>
      </c>
      <c r="J11363" t="s">
        <v>15</v>
      </c>
      <c r="K11363" t="str">
        <f>INDEX(State_Code_Name!B:B,MATCH(Consumer_Complaints!E11363,State_Code_Name!C:C,0))</f>
        <v>Ohio</v>
      </c>
      <c r="L11363">
        <f t="shared" si="531"/>
        <v>1</v>
      </c>
      <c r="M11363">
        <f t="shared" si="532"/>
        <v>2013</v>
      </c>
      <c r="N11363" t="str">
        <f t="shared" si="533"/>
        <v>Q1</v>
      </c>
    </row>
    <row r="11364" spans="1:14" x14ac:dyDescent="0.35">
      <c r="A11364">
        <v>1089487</v>
      </c>
      <c r="B11364" t="s">
        <v>438</v>
      </c>
      <c r="C11364" t="s">
        <v>9</v>
      </c>
      <c r="D11364" t="s">
        <v>10</v>
      </c>
      <c r="E11364" t="s">
        <v>42</v>
      </c>
      <c r="F11364" t="s">
        <v>19</v>
      </c>
      <c r="G11364" s="10">
        <v>41939</v>
      </c>
      <c r="H11364" s="10">
        <v>41967</v>
      </c>
      <c r="I11364" t="s">
        <v>14</v>
      </c>
      <c r="J11364" t="s">
        <v>15</v>
      </c>
      <c r="K11364" t="str">
        <f>INDEX(State_Code_Name!B:B,MATCH(Consumer_Complaints!E11364,State_Code_Name!C:C,0))</f>
        <v>North Carolina</v>
      </c>
      <c r="L11364">
        <f t="shared" si="531"/>
        <v>28</v>
      </c>
      <c r="M11364">
        <f t="shared" si="532"/>
        <v>2014</v>
      </c>
      <c r="N11364" t="str">
        <f t="shared" si="533"/>
        <v>Q4</v>
      </c>
    </row>
    <row r="11365" spans="1:14" x14ac:dyDescent="0.35">
      <c r="A11365">
        <v>816183</v>
      </c>
      <c r="B11365" t="s">
        <v>47</v>
      </c>
      <c r="C11365" t="s">
        <v>26</v>
      </c>
      <c r="D11365" t="s">
        <v>27</v>
      </c>
      <c r="E11365" t="s">
        <v>106</v>
      </c>
      <c r="F11365" t="s">
        <v>19</v>
      </c>
      <c r="G11365" s="10">
        <v>41749</v>
      </c>
      <c r="H11365" s="10">
        <v>41749</v>
      </c>
      <c r="I11365" t="s">
        <v>14</v>
      </c>
      <c r="J11365" t="s">
        <v>14</v>
      </c>
      <c r="K11365" t="str">
        <f>INDEX(State_Code_Name!B:B,MATCH(Consumer_Complaints!E11365,State_Code_Name!C:C,0))</f>
        <v>Indiana</v>
      </c>
      <c r="L11365">
        <f t="shared" si="531"/>
        <v>0</v>
      </c>
      <c r="M11365">
        <f t="shared" si="532"/>
        <v>2014</v>
      </c>
      <c r="N11365" t="str">
        <f t="shared" si="533"/>
        <v>Q2</v>
      </c>
    </row>
    <row r="11366" spans="1:14" x14ac:dyDescent="0.35">
      <c r="A11366">
        <v>1559035</v>
      </c>
      <c r="B11366" t="s">
        <v>105</v>
      </c>
      <c r="C11366" t="s">
        <v>32</v>
      </c>
      <c r="D11366" t="s">
        <v>44</v>
      </c>
      <c r="E11366" t="s">
        <v>18</v>
      </c>
      <c r="F11366" t="s">
        <v>19</v>
      </c>
      <c r="G11366" s="10">
        <v>42286</v>
      </c>
      <c r="H11366" s="10">
        <v>42286</v>
      </c>
      <c r="I11366" t="s">
        <v>14</v>
      </c>
      <c r="J11366" t="s">
        <v>15</v>
      </c>
      <c r="K11366" t="str">
        <f>INDEX(State_Code_Name!B:B,MATCH(Consumer_Complaints!E11366,State_Code_Name!C:C,0))</f>
        <v>California</v>
      </c>
      <c r="L11366">
        <f t="shared" si="531"/>
        <v>0</v>
      </c>
      <c r="M11366">
        <f t="shared" si="532"/>
        <v>2015</v>
      </c>
      <c r="N11366" t="str">
        <f t="shared" si="533"/>
        <v>Q4</v>
      </c>
    </row>
    <row r="11367" spans="1:14" x14ac:dyDescent="0.35">
      <c r="A11367">
        <v>2006110</v>
      </c>
      <c r="B11367" t="s">
        <v>43</v>
      </c>
      <c r="C11367" t="s">
        <v>16</v>
      </c>
      <c r="D11367" t="s">
        <v>17</v>
      </c>
      <c r="E11367" t="s">
        <v>121</v>
      </c>
      <c r="F11367" t="s">
        <v>19</v>
      </c>
      <c r="G11367" s="10">
        <v>42681</v>
      </c>
      <c r="H11367" s="10">
        <v>42681</v>
      </c>
      <c r="I11367" t="s">
        <v>14</v>
      </c>
      <c r="J11367" t="s">
        <v>15</v>
      </c>
      <c r="K11367" t="str">
        <f>INDEX(State_Code_Name!B:B,MATCH(Consumer_Complaints!E11367,State_Code_Name!C:C,0))</f>
        <v>Oregon</v>
      </c>
      <c r="L11367">
        <f t="shared" si="531"/>
        <v>0</v>
      </c>
      <c r="M11367">
        <f t="shared" si="532"/>
        <v>2016</v>
      </c>
      <c r="N11367" t="str">
        <f t="shared" si="533"/>
        <v>Q4</v>
      </c>
    </row>
    <row r="11368" spans="1:14" x14ac:dyDescent="0.35">
      <c r="A11368">
        <v>556989</v>
      </c>
      <c r="B11368" t="s">
        <v>81</v>
      </c>
      <c r="C11368" t="s">
        <v>36</v>
      </c>
      <c r="D11368" t="s">
        <v>80</v>
      </c>
      <c r="E11368" t="s">
        <v>70</v>
      </c>
      <c r="F11368" t="s">
        <v>19</v>
      </c>
      <c r="G11368" s="10">
        <v>41557</v>
      </c>
      <c r="H11368" s="10">
        <v>41557</v>
      </c>
      <c r="I11368" t="s">
        <v>14</v>
      </c>
      <c r="J11368" t="s">
        <v>15</v>
      </c>
      <c r="K11368" t="str">
        <f>INDEX(State_Code_Name!B:B,MATCH(Consumer_Complaints!E11368,State_Code_Name!C:C,0))</f>
        <v>Massachusetts</v>
      </c>
      <c r="L11368">
        <f t="shared" si="531"/>
        <v>0</v>
      </c>
      <c r="M11368">
        <f t="shared" si="532"/>
        <v>2013</v>
      </c>
      <c r="N11368" t="str">
        <f t="shared" si="533"/>
        <v>Q4</v>
      </c>
    </row>
    <row r="11369" spans="1:14" x14ac:dyDescent="0.35">
      <c r="A11369">
        <v>1004221</v>
      </c>
      <c r="B11369" t="s">
        <v>63</v>
      </c>
      <c r="C11369" t="s">
        <v>61</v>
      </c>
      <c r="D11369" t="s">
        <v>282</v>
      </c>
      <c r="E11369" t="s">
        <v>122</v>
      </c>
      <c r="F11369" t="s">
        <v>19</v>
      </c>
      <c r="G11369" s="10">
        <v>41878</v>
      </c>
      <c r="H11369" s="10">
        <v>41878</v>
      </c>
      <c r="I11369" t="s">
        <v>14</v>
      </c>
      <c r="J11369" t="s">
        <v>14</v>
      </c>
      <c r="K11369" t="str">
        <f>INDEX(State_Code_Name!B:B,MATCH(Consumer_Complaints!E11369,State_Code_Name!C:C,0))</f>
        <v>Maryland</v>
      </c>
      <c r="L11369">
        <f t="shared" si="531"/>
        <v>0</v>
      </c>
      <c r="M11369">
        <f t="shared" si="532"/>
        <v>2014</v>
      </c>
      <c r="N11369" t="str">
        <f t="shared" si="533"/>
        <v>Q3</v>
      </c>
    </row>
    <row r="11370" spans="1:14" x14ac:dyDescent="0.35">
      <c r="A11370">
        <v>703657</v>
      </c>
      <c r="B11370" t="s">
        <v>83</v>
      </c>
      <c r="C11370" t="s">
        <v>32</v>
      </c>
      <c r="D11370" t="s">
        <v>161</v>
      </c>
      <c r="E11370" t="s">
        <v>171</v>
      </c>
      <c r="F11370" t="s">
        <v>19</v>
      </c>
      <c r="G11370" s="10">
        <v>41822</v>
      </c>
      <c r="H11370" s="10">
        <v>41822</v>
      </c>
      <c r="I11370" t="s">
        <v>14</v>
      </c>
      <c r="J11370" t="s">
        <v>15</v>
      </c>
      <c r="K11370" t="str">
        <f>INDEX(State_Code_Name!B:B,MATCH(Consumer_Complaints!E11370,State_Code_Name!C:C,0))</f>
        <v>Louisiana</v>
      </c>
      <c r="L11370">
        <f t="shared" si="531"/>
        <v>0</v>
      </c>
      <c r="M11370">
        <f t="shared" si="532"/>
        <v>2014</v>
      </c>
      <c r="N11370" t="str">
        <f t="shared" si="533"/>
        <v>Q3</v>
      </c>
    </row>
    <row r="11371" spans="1:14" x14ac:dyDescent="0.35">
      <c r="A11371">
        <v>482986</v>
      </c>
      <c r="B11371" t="s">
        <v>163</v>
      </c>
      <c r="C11371" t="s">
        <v>16</v>
      </c>
      <c r="D11371" t="s">
        <v>24</v>
      </c>
      <c r="E11371" t="s">
        <v>59</v>
      </c>
      <c r="F11371" t="s">
        <v>305</v>
      </c>
      <c r="G11371" s="10">
        <v>41463</v>
      </c>
      <c r="H11371" s="10">
        <v>41494</v>
      </c>
      <c r="I11371" t="s">
        <v>14</v>
      </c>
      <c r="J11371" t="s">
        <v>15</v>
      </c>
      <c r="K11371" t="str">
        <f>INDEX(State_Code_Name!B:B,MATCH(Consumer_Complaints!E11371,State_Code_Name!C:C,0))</f>
        <v>Illinois</v>
      </c>
      <c r="L11371">
        <f t="shared" si="531"/>
        <v>31</v>
      </c>
      <c r="M11371">
        <f t="shared" si="532"/>
        <v>2013</v>
      </c>
      <c r="N11371" t="str">
        <f t="shared" si="533"/>
        <v>Q3</v>
      </c>
    </row>
    <row r="11372" spans="1:14" x14ac:dyDescent="0.35">
      <c r="A11372">
        <v>925771</v>
      </c>
      <c r="B11372" t="s">
        <v>11</v>
      </c>
      <c r="C11372" t="s">
        <v>16</v>
      </c>
      <c r="D11372" t="s">
        <v>24</v>
      </c>
      <c r="E11372" t="s">
        <v>18</v>
      </c>
      <c r="F11372" t="s">
        <v>305</v>
      </c>
      <c r="G11372" s="10">
        <v>41827</v>
      </c>
      <c r="H11372" s="10">
        <v>41919</v>
      </c>
      <c r="I11372" t="s">
        <v>14</v>
      </c>
      <c r="J11372" t="s">
        <v>15</v>
      </c>
      <c r="K11372" t="str">
        <f>INDEX(State_Code_Name!B:B,MATCH(Consumer_Complaints!E11372,State_Code_Name!C:C,0))</f>
        <v>California</v>
      </c>
      <c r="L11372">
        <f t="shared" si="531"/>
        <v>92</v>
      </c>
      <c r="M11372">
        <f t="shared" si="532"/>
        <v>2014</v>
      </c>
      <c r="N11372" t="str">
        <f t="shared" si="533"/>
        <v>Q3</v>
      </c>
    </row>
    <row r="11373" spans="1:14" x14ac:dyDescent="0.35">
      <c r="A11373">
        <v>1600689</v>
      </c>
      <c r="B11373" t="s">
        <v>88</v>
      </c>
      <c r="C11373" t="s">
        <v>16</v>
      </c>
      <c r="D11373" t="s">
        <v>20</v>
      </c>
      <c r="E11373" t="s">
        <v>29</v>
      </c>
      <c r="F11373" t="s">
        <v>19</v>
      </c>
      <c r="G11373" s="10">
        <v>42257</v>
      </c>
      <c r="H11373" s="10">
        <v>42257</v>
      </c>
      <c r="I11373" t="s">
        <v>14</v>
      </c>
      <c r="J11373" t="s">
        <v>15</v>
      </c>
      <c r="K11373" t="str">
        <f>INDEX(State_Code_Name!B:B,MATCH(Consumer_Complaints!E11373,State_Code_Name!C:C,0))</f>
        <v>Connecticut</v>
      </c>
      <c r="L11373">
        <f t="shared" si="531"/>
        <v>0</v>
      </c>
      <c r="M11373">
        <f t="shared" si="532"/>
        <v>2015</v>
      </c>
      <c r="N11373" t="str">
        <f t="shared" si="533"/>
        <v>Q3</v>
      </c>
    </row>
    <row r="11374" spans="1:14" x14ac:dyDescent="0.35">
      <c r="A11374">
        <v>560871</v>
      </c>
      <c r="B11374" t="s">
        <v>81</v>
      </c>
      <c r="C11374" t="s">
        <v>16</v>
      </c>
      <c r="D11374" t="s">
        <v>20</v>
      </c>
      <c r="E11374" t="s">
        <v>171</v>
      </c>
      <c r="F11374" t="s">
        <v>305</v>
      </c>
      <c r="G11374" s="10">
        <v>41563</v>
      </c>
      <c r="H11374" s="10">
        <v>41564</v>
      </c>
      <c r="I11374" t="s">
        <v>14</v>
      </c>
      <c r="J11374" t="s">
        <v>15</v>
      </c>
      <c r="K11374" t="str">
        <f>INDEX(State_Code_Name!B:B,MATCH(Consumer_Complaints!E11374,State_Code_Name!C:C,0))</f>
        <v>Louisiana</v>
      </c>
      <c r="L11374">
        <f t="shared" si="531"/>
        <v>1</v>
      </c>
      <c r="M11374">
        <f t="shared" si="532"/>
        <v>2013</v>
      </c>
      <c r="N11374" t="str">
        <f t="shared" si="533"/>
        <v>Q4</v>
      </c>
    </row>
    <row r="11375" spans="1:14" x14ac:dyDescent="0.35">
      <c r="A11375">
        <v>1719215</v>
      </c>
      <c r="B11375" t="s">
        <v>69</v>
      </c>
      <c r="C11375" t="s">
        <v>26</v>
      </c>
      <c r="D11375" t="s">
        <v>27</v>
      </c>
      <c r="E11375" t="s">
        <v>25</v>
      </c>
      <c r="F11375" t="s">
        <v>19</v>
      </c>
      <c r="G11375" s="10">
        <v>42366</v>
      </c>
      <c r="H11375" s="10">
        <v>42366</v>
      </c>
      <c r="I11375" t="s">
        <v>14</v>
      </c>
      <c r="J11375" t="s">
        <v>14</v>
      </c>
      <c r="K11375" t="str">
        <f>INDEX(State_Code_Name!B:B,MATCH(Consumer_Complaints!E11375,State_Code_Name!C:C,0))</f>
        <v>Georgia</v>
      </c>
      <c r="L11375">
        <f t="shared" si="531"/>
        <v>0</v>
      </c>
      <c r="M11375">
        <f t="shared" si="532"/>
        <v>2015</v>
      </c>
      <c r="N11375" t="str">
        <f t="shared" si="533"/>
        <v>Q4</v>
      </c>
    </row>
    <row r="11376" spans="1:14" x14ac:dyDescent="0.35">
      <c r="A11376">
        <v>895471</v>
      </c>
      <c r="B11376" t="s">
        <v>82</v>
      </c>
      <c r="C11376" t="s">
        <v>26</v>
      </c>
      <c r="D11376" t="s">
        <v>27</v>
      </c>
      <c r="E11376" t="s">
        <v>46</v>
      </c>
      <c r="F11376" t="s">
        <v>19</v>
      </c>
      <c r="G11376" s="10">
        <v>41804</v>
      </c>
      <c r="H11376" s="10">
        <v>41804</v>
      </c>
      <c r="I11376" t="s">
        <v>14</v>
      </c>
      <c r="J11376" t="s">
        <v>15</v>
      </c>
      <c r="K11376" t="str">
        <f>INDEX(State_Code_Name!B:B,MATCH(Consumer_Complaints!E11376,State_Code_Name!C:C,0))</f>
        <v>Pennsylvania</v>
      </c>
      <c r="L11376">
        <f t="shared" si="531"/>
        <v>0</v>
      </c>
      <c r="M11376">
        <f t="shared" si="532"/>
        <v>2014</v>
      </c>
      <c r="N11376" t="str">
        <f t="shared" si="533"/>
        <v>Q2</v>
      </c>
    </row>
    <row r="11377" spans="1:14" x14ac:dyDescent="0.35">
      <c r="A11377">
        <v>1501380</v>
      </c>
      <c r="B11377" t="s">
        <v>284</v>
      </c>
      <c r="C11377" t="s">
        <v>32</v>
      </c>
      <c r="D11377" t="s">
        <v>41</v>
      </c>
      <c r="E11377" t="s">
        <v>31</v>
      </c>
      <c r="F11377" t="s">
        <v>19</v>
      </c>
      <c r="G11377" s="10">
        <v>42102</v>
      </c>
      <c r="H11377" s="10">
        <v>42102</v>
      </c>
      <c r="I11377" t="s">
        <v>14</v>
      </c>
      <c r="J11377" t="s">
        <v>15</v>
      </c>
      <c r="K11377" t="str">
        <f>INDEX(State_Code_Name!B:B,MATCH(Consumer_Complaints!E11377,State_Code_Name!C:C,0))</f>
        <v>Texas</v>
      </c>
      <c r="L11377">
        <f t="shared" si="531"/>
        <v>0</v>
      </c>
      <c r="M11377">
        <f t="shared" si="532"/>
        <v>2015</v>
      </c>
      <c r="N11377" t="str">
        <f t="shared" si="533"/>
        <v>Q2</v>
      </c>
    </row>
    <row r="11378" spans="1:14" x14ac:dyDescent="0.35">
      <c r="A11378">
        <v>2070528</v>
      </c>
      <c r="B11378" t="s">
        <v>63</v>
      </c>
      <c r="C11378" t="s">
        <v>61</v>
      </c>
      <c r="D11378" t="s">
        <v>282</v>
      </c>
      <c r="E11378" t="s">
        <v>18</v>
      </c>
      <c r="F11378" t="s">
        <v>19</v>
      </c>
      <c r="G11378" s="10">
        <v>42600</v>
      </c>
      <c r="H11378" s="10">
        <v>42600</v>
      </c>
      <c r="I11378" t="s">
        <v>14</v>
      </c>
      <c r="J11378" t="s">
        <v>15</v>
      </c>
      <c r="K11378" t="str">
        <f>INDEX(State_Code_Name!B:B,MATCH(Consumer_Complaints!E11378,State_Code_Name!C:C,0))</f>
        <v>California</v>
      </c>
      <c r="L11378">
        <f t="shared" si="531"/>
        <v>0</v>
      </c>
      <c r="M11378">
        <f t="shared" si="532"/>
        <v>2016</v>
      </c>
      <c r="N11378" t="str">
        <f t="shared" si="533"/>
        <v>Q3</v>
      </c>
    </row>
    <row r="11379" spans="1:14" x14ac:dyDescent="0.35">
      <c r="A11379">
        <v>1908021</v>
      </c>
      <c r="B11379" t="s">
        <v>108</v>
      </c>
      <c r="C11379" t="s">
        <v>26</v>
      </c>
      <c r="D11379" t="s">
        <v>27</v>
      </c>
      <c r="E11379" t="s">
        <v>18</v>
      </c>
      <c r="F11379" t="s">
        <v>305</v>
      </c>
      <c r="G11379" s="10">
        <v>42434</v>
      </c>
      <c r="H11379" s="10">
        <v>42526</v>
      </c>
      <c r="I11379" t="s">
        <v>14</v>
      </c>
      <c r="J11379" t="s">
        <v>14</v>
      </c>
      <c r="K11379" t="str">
        <f>INDEX(State_Code_Name!B:B,MATCH(Consumer_Complaints!E11379,State_Code_Name!C:C,0))</f>
        <v>California</v>
      </c>
      <c r="L11379">
        <f t="shared" si="531"/>
        <v>92</v>
      </c>
      <c r="M11379">
        <f t="shared" si="532"/>
        <v>2016</v>
      </c>
      <c r="N11379" t="str">
        <f t="shared" si="533"/>
        <v>Q1</v>
      </c>
    </row>
    <row r="11380" spans="1:14" x14ac:dyDescent="0.35">
      <c r="A11380">
        <v>1858408</v>
      </c>
      <c r="B11380" t="s">
        <v>310</v>
      </c>
      <c r="C11380" t="s">
        <v>32</v>
      </c>
      <c r="D11380" t="s">
        <v>116</v>
      </c>
      <c r="E11380" t="s">
        <v>35</v>
      </c>
      <c r="F11380" t="s">
        <v>19</v>
      </c>
      <c r="G11380" s="10">
        <v>42460</v>
      </c>
      <c r="H11380" s="10">
        <v>42460</v>
      </c>
      <c r="I11380" t="s">
        <v>14</v>
      </c>
      <c r="J11380" t="s">
        <v>15</v>
      </c>
      <c r="K11380" t="str">
        <f>INDEX(State_Code_Name!B:B,MATCH(Consumer_Complaints!E11380,State_Code_Name!C:C,0))</f>
        <v>Florida</v>
      </c>
      <c r="L11380">
        <f t="shared" si="531"/>
        <v>0</v>
      </c>
      <c r="M11380">
        <f t="shared" si="532"/>
        <v>2016</v>
      </c>
      <c r="N11380" t="str">
        <f t="shared" si="533"/>
        <v>Q1</v>
      </c>
    </row>
    <row r="11381" spans="1:14" x14ac:dyDescent="0.35">
      <c r="A11381">
        <v>839079</v>
      </c>
      <c r="B11381" t="s">
        <v>47</v>
      </c>
      <c r="C11381" t="s">
        <v>26</v>
      </c>
      <c r="D11381" t="s">
        <v>27</v>
      </c>
      <c r="E11381" t="s">
        <v>122</v>
      </c>
      <c r="F11381" t="s">
        <v>19</v>
      </c>
      <c r="G11381" s="10">
        <v>41795</v>
      </c>
      <c r="H11381" s="10">
        <v>41795</v>
      </c>
      <c r="I11381" t="s">
        <v>14</v>
      </c>
      <c r="J11381" t="s">
        <v>14</v>
      </c>
      <c r="K11381" t="str">
        <f>INDEX(State_Code_Name!B:B,MATCH(Consumer_Complaints!E11381,State_Code_Name!C:C,0))</f>
        <v>Maryland</v>
      </c>
      <c r="L11381">
        <f t="shared" si="531"/>
        <v>0</v>
      </c>
      <c r="M11381">
        <f t="shared" si="532"/>
        <v>2014</v>
      </c>
      <c r="N11381" t="str">
        <f t="shared" si="533"/>
        <v>Q2</v>
      </c>
    </row>
    <row r="11382" spans="1:14" x14ac:dyDescent="0.35">
      <c r="A11382">
        <v>1733411</v>
      </c>
      <c r="B11382" t="s">
        <v>313</v>
      </c>
      <c r="C11382" t="s">
        <v>9</v>
      </c>
      <c r="D11382" t="s">
        <v>183</v>
      </c>
      <c r="E11382" t="s">
        <v>118</v>
      </c>
      <c r="F11382" t="s">
        <v>19</v>
      </c>
      <c r="G11382" s="10">
        <v>42583</v>
      </c>
      <c r="H11382" s="10">
        <v>42583</v>
      </c>
      <c r="I11382" t="s">
        <v>15</v>
      </c>
      <c r="J11382" t="s">
        <v>14</v>
      </c>
      <c r="K11382" t="str">
        <f>INDEX(State_Code_Name!B:B,MATCH(Consumer_Complaints!E11382,State_Code_Name!C:C,0))</f>
        <v>Alabama</v>
      </c>
      <c r="L11382">
        <f t="shared" si="531"/>
        <v>0</v>
      </c>
      <c r="M11382">
        <f t="shared" si="532"/>
        <v>2016</v>
      </c>
      <c r="N11382" t="str">
        <f t="shared" si="533"/>
        <v>Q3</v>
      </c>
    </row>
    <row r="11383" spans="1:14" x14ac:dyDescent="0.35">
      <c r="A11383">
        <v>746088</v>
      </c>
      <c r="B11383" t="s">
        <v>177</v>
      </c>
      <c r="C11383" t="s">
        <v>32</v>
      </c>
      <c r="D11383" t="s">
        <v>41</v>
      </c>
      <c r="E11383" t="s">
        <v>31</v>
      </c>
      <c r="F11383" t="s">
        <v>19</v>
      </c>
      <c r="G11383" s="10">
        <v>41793</v>
      </c>
      <c r="H11383" s="10">
        <v>41793</v>
      </c>
      <c r="I11383" t="s">
        <v>14</v>
      </c>
      <c r="J11383" t="s">
        <v>15</v>
      </c>
      <c r="K11383" t="str">
        <f>INDEX(State_Code_Name!B:B,MATCH(Consumer_Complaints!E11383,State_Code_Name!C:C,0))</f>
        <v>Texas</v>
      </c>
      <c r="L11383">
        <f t="shared" si="531"/>
        <v>0</v>
      </c>
      <c r="M11383">
        <f t="shared" si="532"/>
        <v>2014</v>
      </c>
      <c r="N11383" t="str">
        <f t="shared" si="533"/>
        <v>Q2</v>
      </c>
    </row>
    <row r="11384" spans="1:14" x14ac:dyDescent="0.35">
      <c r="A11384">
        <v>949706</v>
      </c>
      <c r="B11384" t="s">
        <v>478</v>
      </c>
      <c r="C11384" t="s">
        <v>32</v>
      </c>
      <c r="D11384" t="s">
        <v>44</v>
      </c>
      <c r="E11384" t="s">
        <v>48</v>
      </c>
      <c r="F11384" t="s">
        <v>13</v>
      </c>
      <c r="G11384" s="10">
        <v>41843</v>
      </c>
      <c r="H11384" s="10">
        <v>41845</v>
      </c>
      <c r="I11384" t="s">
        <v>14</v>
      </c>
      <c r="J11384" t="s">
        <v>14</v>
      </c>
      <c r="K11384" t="str">
        <f>INDEX(State_Code_Name!B:B,MATCH(Consumer_Complaints!E11384,State_Code_Name!C:C,0))</f>
        <v>New Jersey</v>
      </c>
      <c r="L11384">
        <f t="shared" si="531"/>
        <v>2</v>
      </c>
      <c r="M11384">
        <f t="shared" si="532"/>
        <v>2014</v>
      </c>
      <c r="N11384" t="str">
        <f t="shared" si="533"/>
        <v>Q3</v>
      </c>
    </row>
    <row r="11385" spans="1:14" x14ac:dyDescent="0.35">
      <c r="A11385">
        <v>1731091</v>
      </c>
      <c r="B11385" t="s">
        <v>43</v>
      </c>
      <c r="C11385" t="s">
        <v>16</v>
      </c>
      <c r="D11385" t="s">
        <v>24</v>
      </c>
      <c r="E11385" t="s">
        <v>22</v>
      </c>
      <c r="F11385" t="s">
        <v>19</v>
      </c>
      <c r="G11385" s="10">
        <v>42522</v>
      </c>
      <c r="H11385" s="10">
        <v>42522</v>
      </c>
      <c r="I11385" t="s">
        <v>14</v>
      </c>
      <c r="J11385" t="s">
        <v>15</v>
      </c>
      <c r="K11385" t="str">
        <f>INDEX(State_Code_Name!B:B,MATCH(Consumer_Complaints!E11385,State_Code_Name!C:C,0))</f>
        <v>New York</v>
      </c>
      <c r="L11385">
        <f t="shared" si="531"/>
        <v>0</v>
      </c>
      <c r="M11385">
        <f t="shared" si="532"/>
        <v>2016</v>
      </c>
      <c r="N11385" t="str">
        <f t="shared" si="533"/>
        <v>Q2</v>
      </c>
    </row>
    <row r="11386" spans="1:14" x14ac:dyDescent="0.35">
      <c r="A11386">
        <v>1252255</v>
      </c>
      <c r="B11386" t="s">
        <v>388</v>
      </c>
      <c r="C11386" t="s">
        <v>16</v>
      </c>
      <c r="D11386" t="s">
        <v>75</v>
      </c>
      <c r="E11386" t="s">
        <v>25</v>
      </c>
      <c r="F11386" t="s">
        <v>19</v>
      </c>
      <c r="G11386" s="10">
        <v>42058</v>
      </c>
      <c r="H11386" s="10">
        <v>42058</v>
      </c>
      <c r="I11386" t="s">
        <v>14</v>
      </c>
      <c r="J11386" t="s">
        <v>15</v>
      </c>
      <c r="K11386" t="str">
        <f>INDEX(State_Code_Name!B:B,MATCH(Consumer_Complaints!E11386,State_Code_Name!C:C,0))</f>
        <v>Georgia</v>
      </c>
      <c r="L11386">
        <f t="shared" si="531"/>
        <v>0</v>
      </c>
      <c r="M11386">
        <f t="shared" si="532"/>
        <v>2015</v>
      </c>
      <c r="N11386" t="str">
        <f t="shared" si="533"/>
        <v>Q1</v>
      </c>
    </row>
    <row r="11387" spans="1:14" x14ac:dyDescent="0.35">
      <c r="A11387">
        <v>1579019</v>
      </c>
      <c r="B11387" t="s">
        <v>134</v>
      </c>
      <c r="C11387" t="s">
        <v>16</v>
      </c>
      <c r="D11387" t="s">
        <v>24</v>
      </c>
      <c r="E11387" t="s">
        <v>85</v>
      </c>
      <c r="F11387" t="s">
        <v>19</v>
      </c>
      <c r="G11387" s="10">
        <v>42271</v>
      </c>
      <c r="H11387" s="10">
        <v>42271</v>
      </c>
      <c r="I11387" t="s">
        <v>14</v>
      </c>
      <c r="J11387" t="s">
        <v>15</v>
      </c>
      <c r="K11387" t="str">
        <f>INDEX(State_Code_Name!B:B,MATCH(Consumer_Complaints!E11387,State_Code_Name!C:C,0))</f>
        <v>Wisconsin</v>
      </c>
      <c r="L11387">
        <f t="shared" si="531"/>
        <v>0</v>
      </c>
      <c r="M11387">
        <f t="shared" si="532"/>
        <v>2015</v>
      </c>
      <c r="N11387" t="str">
        <f t="shared" si="533"/>
        <v>Q3</v>
      </c>
    </row>
    <row r="11388" spans="1:14" x14ac:dyDescent="0.35">
      <c r="A11388">
        <v>1407083</v>
      </c>
      <c r="B11388" t="s">
        <v>30</v>
      </c>
      <c r="C11388" t="s">
        <v>36</v>
      </c>
      <c r="D11388" t="s">
        <v>84</v>
      </c>
      <c r="E11388" t="s">
        <v>12</v>
      </c>
      <c r="F11388" t="s">
        <v>19</v>
      </c>
      <c r="G11388" s="10">
        <v>42100</v>
      </c>
      <c r="H11388" s="10">
        <v>42100</v>
      </c>
      <c r="I11388" t="s">
        <v>14</v>
      </c>
      <c r="J11388" t="s">
        <v>15</v>
      </c>
      <c r="K11388" t="str">
        <f>INDEX(State_Code_Name!B:B,MATCH(Consumer_Complaints!E11388,State_Code_Name!C:C,0))</f>
        <v>Virginia</v>
      </c>
      <c r="L11388">
        <f t="shared" si="531"/>
        <v>0</v>
      </c>
      <c r="M11388">
        <f t="shared" si="532"/>
        <v>2015</v>
      </c>
      <c r="N11388" t="str">
        <f t="shared" si="533"/>
        <v>Q2</v>
      </c>
    </row>
    <row r="11389" spans="1:14" x14ac:dyDescent="0.35">
      <c r="A11389">
        <v>713540</v>
      </c>
      <c r="B11389" t="s">
        <v>108</v>
      </c>
      <c r="C11389" t="s">
        <v>26</v>
      </c>
      <c r="D11389" t="s">
        <v>27</v>
      </c>
      <c r="E11389" t="s">
        <v>59</v>
      </c>
      <c r="F11389" t="s">
        <v>19</v>
      </c>
      <c r="G11389" s="10">
        <v>41683</v>
      </c>
      <c r="H11389" s="10">
        <v>41683</v>
      </c>
      <c r="I11389" t="s">
        <v>14</v>
      </c>
      <c r="J11389" t="s">
        <v>14</v>
      </c>
      <c r="K11389" t="str">
        <f>INDEX(State_Code_Name!B:B,MATCH(Consumer_Complaints!E11389,State_Code_Name!C:C,0))</f>
        <v>Illinois</v>
      </c>
      <c r="L11389">
        <f t="shared" si="531"/>
        <v>0</v>
      </c>
      <c r="M11389">
        <f t="shared" si="532"/>
        <v>2014</v>
      </c>
      <c r="N11389" t="str">
        <f t="shared" si="533"/>
        <v>Q1</v>
      </c>
    </row>
    <row r="11390" spans="1:14" x14ac:dyDescent="0.35">
      <c r="A11390">
        <v>518644</v>
      </c>
      <c r="B11390" t="s">
        <v>30</v>
      </c>
      <c r="C11390" t="s">
        <v>26</v>
      </c>
      <c r="D11390" t="s">
        <v>27</v>
      </c>
      <c r="E11390" t="s">
        <v>137</v>
      </c>
      <c r="F11390" t="s">
        <v>19</v>
      </c>
      <c r="G11390" s="10">
        <v>41464</v>
      </c>
      <c r="H11390" s="10">
        <v>41526</v>
      </c>
      <c r="I11390" t="s">
        <v>14</v>
      </c>
      <c r="J11390" t="s">
        <v>14</v>
      </c>
      <c r="K11390" t="str">
        <f>INDEX(State_Code_Name!B:B,MATCH(Consumer_Complaints!E11390,State_Code_Name!C:C,0))</f>
        <v>Kansas</v>
      </c>
      <c r="L11390">
        <f t="shared" si="531"/>
        <v>62</v>
      </c>
      <c r="M11390">
        <f t="shared" si="532"/>
        <v>2013</v>
      </c>
      <c r="N11390" t="str">
        <f t="shared" si="533"/>
        <v>Q3</v>
      </c>
    </row>
    <row r="11391" spans="1:14" x14ac:dyDescent="0.35">
      <c r="A11391">
        <v>1650865</v>
      </c>
      <c r="B11391" t="s">
        <v>60</v>
      </c>
      <c r="C11391" t="s">
        <v>52</v>
      </c>
      <c r="D11391" t="s">
        <v>76</v>
      </c>
      <c r="E11391" t="s">
        <v>51</v>
      </c>
      <c r="F11391" t="s">
        <v>19</v>
      </c>
      <c r="G11391" s="10">
        <v>42319</v>
      </c>
      <c r="H11391" s="10">
        <v>42319</v>
      </c>
      <c r="I11391" t="s">
        <v>14</v>
      </c>
      <c r="J11391" t="s">
        <v>14</v>
      </c>
      <c r="K11391" t="str">
        <f>INDEX(State_Code_Name!B:B,MATCH(Consumer_Complaints!E11391,State_Code_Name!C:C,0))</f>
        <v>Washington</v>
      </c>
      <c r="L11391">
        <f t="shared" si="531"/>
        <v>0</v>
      </c>
      <c r="M11391">
        <f t="shared" si="532"/>
        <v>2015</v>
      </c>
      <c r="N11391" t="str">
        <f t="shared" si="533"/>
        <v>Q4</v>
      </c>
    </row>
    <row r="11392" spans="1:14" x14ac:dyDescent="0.35">
      <c r="A11392">
        <v>1666027</v>
      </c>
      <c r="B11392" t="s">
        <v>493</v>
      </c>
      <c r="C11392" t="s">
        <v>32</v>
      </c>
      <c r="D11392" t="s">
        <v>104</v>
      </c>
      <c r="E11392" t="s">
        <v>22</v>
      </c>
      <c r="F11392" t="s">
        <v>19</v>
      </c>
      <c r="G11392" s="10">
        <v>42328</v>
      </c>
      <c r="H11392" s="10">
        <v>42328</v>
      </c>
      <c r="I11392" t="s">
        <v>14</v>
      </c>
      <c r="J11392" t="s">
        <v>15</v>
      </c>
      <c r="K11392" t="str">
        <f>INDEX(State_Code_Name!B:B,MATCH(Consumer_Complaints!E11392,State_Code_Name!C:C,0))</f>
        <v>New York</v>
      </c>
      <c r="L11392">
        <f t="shared" si="531"/>
        <v>0</v>
      </c>
      <c r="M11392">
        <f t="shared" si="532"/>
        <v>2015</v>
      </c>
      <c r="N11392" t="str">
        <f t="shared" si="533"/>
        <v>Q4</v>
      </c>
    </row>
    <row r="11393" spans="1:14" x14ac:dyDescent="0.35">
      <c r="A11393">
        <v>2004146</v>
      </c>
      <c r="B11393" t="s">
        <v>92</v>
      </c>
      <c r="C11393" t="s">
        <v>9</v>
      </c>
      <c r="D11393" t="s">
        <v>10</v>
      </c>
      <c r="E11393" t="s">
        <v>18</v>
      </c>
      <c r="F11393" t="s">
        <v>19</v>
      </c>
      <c r="G11393" s="10">
        <v>42589</v>
      </c>
      <c r="H11393" s="10">
        <v>42589</v>
      </c>
      <c r="I11393" t="s">
        <v>14</v>
      </c>
      <c r="J11393" t="s">
        <v>15</v>
      </c>
      <c r="K11393" t="str">
        <f>INDEX(State_Code_Name!B:B,MATCH(Consumer_Complaints!E11393,State_Code_Name!C:C,0))</f>
        <v>California</v>
      </c>
      <c r="L11393">
        <f t="shared" si="531"/>
        <v>0</v>
      </c>
      <c r="M11393">
        <f t="shared" si="532"/>
        <v>2016</v>
      </c>
      <c r="N11393" t="str">
        <f t="shared" si="533"/>
        <v>Q3</v>
      </c>
    </row>
    <row r="11394" spans="1:14" x14ac:dyDescent="0.35">
      <c r="A11394">
        <v>1156302</v>
      </c>
      <c r="B11394" t="s">
        <v>68</v>
      </c>
      <c r="C11394" t="s">
        <v>36</v>
      </c>
      <c r="D11394" t="s">
        <v>149</v>
      </c>
      <c r="E11394" t="s">
        <v>22</v>
      </c>
      <c r="F11394" t="s">
        <v>19</v>
      </c>
      <c r="G11394" s="10">
        <v>41988</v>
      </c>
      <c r="H11394" s="10">
        <v>41988</v>
      </c>
      <c r="I11394" t="s">
        <v>14</v>
      </c>
      <c r="J11394" t="s">
        <v>15</v>
      </c>
      <c r="K11394" t="str">
        <f>INDEX(State_Code_Name!B:B,MATCH(Consumer_Complaints!E11394,State_Code_Name!C:C,0))</f>
        <v>New York</v>
      </c>
      <c r="L11394">
        <f t="shared" si="531"/>
        <v>0</v>
      </c>
      <c r="M11394">
        <f t="shared" si="532"/>
        <v>2014</v>
      </c>
      <c r="N11394" t="str">
        <f t="shared" si="533"/>
        <v>Q4</v>
      </c>
    </row>
    <row r="11395" spans="1:14" x14ac:dyDescent="0.35">
      <c r="A11395">
        <v>723488</v>
      </c>
      <c r="B11395" t="s">
        <v>60</v>
      </c>
      <c r="C11395" t="s">
        <v>52</v>
      </c>
      <c r="D11395" t="s">
        <v>96</v>
      </c>
      <c r="E11395" t="s">
        <v>35</v>
      </c>
      <c r="F11395" t="s">
        <v>19</v>
      </c>
      <c r="G11395" s="10">
        <v>41690</v>
      </c>
      <c r="H11395" s="10">
        <v>41690</v>
      </c>
      <c r="I11395" t="s">
        <v>14</v>
      </c>
      <c r="J11395" t="s">
        <v>15</v>
      </c>
      <c r="K11395" t="str">
        <f>INDEX(State_Code_Name!B:B,MATCH(Consumer_Complaints!E11395,State_Code_Name!C:C,0))</f>
        <v>Florida</v>
      </c>
      <c r="L11395">
        <f t="shared" ref="L11395:L11458" si="534">H11395-G11395</f>
        <v>0</v>
      </c>
      <c r="M11395">
        <f t="shared" ref="M11395:M11458" si="535">YEAR(G11395)</f>
        <v>2014</v>
      </c>
      <c r="N11395" t="str">
        <f t="shared" ref="N11395:N11458" si="536">IF(MONTH(G11395)&lt;=3,"Q1",IF(MONTH(G11395)&lt;=6,"Q2",IF(MONTH(G11395)&lt;=9,"Q3","Q4")))</f>
        <v>Q1</v>
      </c>
    </row>
    <row r="11396" spans="1:14" x14ac:dyDescent="0.35">
      <c r="A11396">
        <v>2037029</v>
      </c>
      <c r="B11396" t="s">
        <v>83</v>
      </c>
      <c r="C11396" t="s">
        <v>36</v>
      </c>
      <c r="D11396" t="s">
        <v>80</v>
      </c>
      <c r="E11396" t="s">
        <v>98</v>
      </c>
      <c r="F11396" t="s">
        <v>13</v>
      </c>
      <c r="G11396" s="10">
        <v>42580</v>
      </c>
      <c r="H11396" s="10">
        <v>42580</v>
      </c>
      <c r="I11396" t="s">
        <v>14</v>
      </c>
      <c r="J11396" t="s">
        <v>15</v>
      </c>
      <c r="K11396" t="str">
        <f>INDEX(State_Code_Name!B:B,MATCH(Consumer_Complaints!E11396,State_Code_Name!C:C,0))</f>
        <v>Colorado</v>
      </c>
      <c r="L11396">
        <f t="shared" si="534"/>
        <v>0</v>
      </c>
      <c r="M11396">
        <f t="shared" si="535"/>
        <v>2016</v>
      </c>
      <c r="N11396" t="str">
        <f t="shared" si="536"/>
        <v>Q3</v>
      </c>
    </row>
    <row r="11397" spans="1:14" x14ac:dyDescent="0.35">
      <c r="A11397">
        <v>1031340</v>
      </c>
      <c r="B11397" t="s">
        <v>220</v>
      </c>
      <c r="C11397" t="s">
        <v>32</v>
      </c>
      <c r="D11397" t="s">
        <v>44</v>
      </c>
      <c r="E11397" t="s">
        <v>66</v>
      </c>
      <c r="F11397" t="s">
        <v>13</v>
      </c>
      <c r="G11397" s="10">
        <v>41898</v>
      </c>
      <c r="H11397" s="10">
        <v>41904</v>
      </c>
      <c r="I11397" t="s">
        <v>14</v>
      </c>
      <c r="J11397" t="s">
        <v>15</v>
      </c>
      <c r="K11397" t="str">
        <f>INDEX(State_Code_Name!B:B,MATCH(Consumer_Complaints!E11397,State_Code_Name!C:C,0))</f>
        <v>Michigan</v>
      </c>
      <c r="L11397">
        <f t="shared" si="534"/>
        <v>6</v>
      </c>
      <c r="M11397">
        <f t="shared" si="535"/>
        <v>2014</v>
      </c>
      <c r="N11397" t="str">
        <f t="shared" si="536"/>
        <v>Q3</v>
      </c>
    </row>
    <row r="11398" spans="1:14" x14ac:dyDescent="0.35">
      <c r="A11398">
        <v>1855885</v>
      </c>
      <c r="B11398" t="s">
        <v>293</v>
      </c>
      <c r="C11398" t="s">
        <v>9</v>
      </c>
      <c r="D11398" t="s">
        <v>10</v>
      </c>
      <c r="E11398" t="s">
        <v>42</v>
      </c>
      <c r="F11398" t="s">
        <v>19</v>
      </c>
      <c r="G11398" s="10">
        <v>42459</v>
      </c>
      <c r="H11398" s="10">
        <v>42464</v>
      </c>
      <c r="I11398" t="s">
        <v>14</v>
      </c>
      <c r="J11398" t="s">
        <v>15</v>
      </c>
      <c r="K11398" t="str">
        <f>INDEX(State_Code_Name!B:B,MATCH(Consumer_Complaints!E11398,State_Code_Name!C:C,0))</f>
        <v>North Carolina</v>
      </c>
      <c r="L11398">
        <f t="shared" si="534"/>
        <v>5</v>
      </c>
      <c r="M11398">
        <f t="shared" si="535"/>
        <v>2016</v>
      </c>
      <c r="N11398" t="str">
        <f t="shared" si="536"/>
        <v>Q1</v>
      </c>
    </row>
    <row r="11399" spans="1:14" x14ac:dyDescent="0.35">
      <c r="A11399">
        <v>1807608</v>
      </c>
      <c r="B11399" t="s">
        <v>81</v>
      </c>
      <c r="C11399" t="s">
        <v>36</v>
      </c>
      <c r="D11399" t="s">
        <v>80</v>
      </c>
      <c r="E11399" t="s">
        <v>12</v>
      </c>
      <c r="F11399" t="s">
        <v>19</v>
      </c>
      <c r="G11399" s="10">
        <v>42427</v>
      </c>
      <c r="H11399" s="10">
        <v>42427</v>
      </c>
      <c r="I11399" t="s">
        <v>14</v>
      </c>
      <c r="J11399" t="s">
        <v>15</v>
      </c>
      <c r="K11399" t="str">
        <f>INDEX(State_Code_Name!B:B,MATCH(Consumer_Complaints!E11399,State_Code_Name!C:C,0))</f>
        <v>Virginia</v>
      </c>
      <c r="L11399">
        <f t="shared" si="534"/>
        <v>0</v>
      </c>
      <c r="M11399">
        <f t="shared" si="535"/>
        <v>2016</v>
      </c>
      <c r="N11399" t="str">
        <f t="shared" si="536"/>
        <v>Q1</v>
      </c>
    </row>
    <row r="11400" spans="1:14" x14ac:dyDescent="0.35">
      <c r="A11400">
        <v>1799344</v>
      </c>
      <c r="B11400" t="s">
        <v>285</v>
      </c>
      <c r="C11400" t="s">
        <v>9</v>
      </c>
      <c r="D11400" t="s">
        <v>10</v>
      </c>
      <c r="E11400" t="s">
        <v>18</v>
      </c>
      <c r="F11400" t="s">
        <v>19</v>
      </c>
      <c r="G11400" s="10">
        <v>42423</v>
      </c>
      <c r="H11400" s="10">
        <v>42423</v>
      </c>
      <c r="I11400" t="s">
        <v>14</v>
      </c>
      <c r="J11400" t="s">
        <v>15</v>
      </c>
      <c r="K11400" t="str">
        <f>INDEX(State_Code_Name!B:B,MATCH(Consumer_Complaints!E11400,State_Code_Name!C:C,0))</f>
        <v>California</v>
      </c>
      <c r="L11400">
        <f t="shared" si="534"/>
        <v>0</v>
      </c>
      <c r="M11400">
        <f t="shared" si="535"/>
        <v>2016</v>
      </c>
      <c r="N11400" t="str">
        <f t="shared" si="536"/>
        <v>Q1</v>
      </c>
    </row>
    <row r="11401" spans="1:14" x14ac:dyDescent="0.35">
      <c r="A11401">
        <v>847115</v>
      </c>
      <c r="B11401" t="s">
        <v>205</v>
      </c>
      <c r="C11401" t="s">
        <v>32</v>
      </c>
      <c r="D11401" t="s">
        <v>104</v>
      </c>
      <c r="E11401" t="s">
        <v>35</v>
      </c>
      <c r="F11401" t="s">
        <v>19</v>
      </c>
      <c r="G11401" s="10">
        <v>41978</v>
      </c>
      <c r="H11401" s="10">
        <v>41978</v>
      </c>
      <c r="I11401" t="s">
        <v>14</v>
      </c>
      <c r="J11401" t="s">
        <v>15</v>
      </c>
      <c r="K11401" t="str">
        <f>INDEX(State_Code_Name!B:B,MATCH(Consumer_Complaints!E11401,State_Code_Name!C:C,0))</f>
        <v>Florida</v>
      </c>
      <c r="L11401">
        <f t="shared" si="534"/>
        <v>0</v>
      </c>
      <c r="M11401">
        <f t="shared" si="535"/>
        <v>2014</v>
      </c>
      <c r="N11401" t="str">
        <f t="shared" si="536"/>
        <v>Q4</v>
      </c>
    </row>
    <row r="11402" spans="1:14" x14ac:dyDescent="0.35">
      <c r="A11402">
        <v>499623</v>
      </c>
      <c r="B11402" t="s">
        <v>38</v>
      </c>
      <c r="C11402" t="s">
        <v>36</v>
      </c>
      <c r="D11402" t="s">
        <v>281</v>
      </c>
      <c r="E11402" t="s">
        <v>18</v>
      </c>
      <c r="F11402" t="s">
        <v>13</v>
      </c>
      <c r="G11402" s="10">
        <v>41507</v>
      </c>
      <c r="H11402" s="10">
        <v>41535</v>
      </c>
      <c r="I11402" t="s">
        <v>14</v>
      </c>
      <c r="J11402" t="s">
        <v>15</v>
      </c>
      <c r="K11402" t="str">
        <f>INDEX(State_Code_Name!B:B,MATCH(Consumer_Complaints!E11402,State_Code_Name!C:C,0))</f>
        <v>California</v>
      </c>
      <c r="L11402">
        <f t="shared" si="534"/>
        <v>28</v>
      </c>
      <c r="M11402">
        <f t="shared" si="535"/>
        <v>2013</v>
      </c>
      <c r="N11402" t="str">
        <f t="shared" si="536"/>
        <v>Q3</v>
      </c>
    </row>
    <row r="11403" spans="1:14" x14ac:dyDescent="0.35">
      <c r="A11403">
        <v>1984247</v>
      </c>
      <c r="B11403" t="s">
        <v>655</v>
      </c>
      <c r="C11403" t="s">
        <v>32</v>
      </c>
      <c r="D11403" t="s">
        <v>161</v>
      </c>
      <c r="E11403" t="s">
        <v>18</v>
      </c>
      <c r="F11403" t="s">
        <v>19</v>
      </c>
      <c r="G11403" s="10">
        <v>42545</v>
      </c>
      <c r="H11403" s="10">
        <v>42545</v>
      </c>
      <c r="I11403" t="s">
        <v>14</v>
      </c>
      <c r="J11403" t="s">
        <v>15</v>
      </c>
      <c r="K11403" t="str">
        <f>INDEX(State_Code_Name!B:B,MATCH(Consumer_Complaints!E11403,State_Code_Name!C:C,0))</f>
        <v>California</v>
      </c>
      <c r="L11403">
        <f t="shared" si="534"/>
        <v>0</v>
      </c>
      <c r="M11403">
        <f t="shared" si="535"/>
        <v>2016</v>
      </c>
      <c r="N11403" t="str">
        <f t="shared" si="536"/>
        <v>Q2</v>
      </c>
    </row>
    <row r="11404" spans="1:14" x14ac:dyDescent="0.35">
      <c r="A11404">
        <v>897926</v>
      </c>
      <c r="B11404" t="s">
        <v>135</v>
      </c>
      <c r="C11404" t="s">
        <v>26</v>
      </c>
      <c r="D11404" t="s">
        <v>56</v>
      </c>
      <c r="E11404" t="s">
        <v>25</v>
      </c>
      <c r="F11404" t="s">
        <v>19</v>
      </c>
      <c r="G11404" s="10">
        <v>41807</v>
      </c>
      <c r="H11404" s="10">
        <v>41807</v>
      </c>
      <c r="I11404" t="s">
        <v>14</v>
      </c>
      <c r="J11404" t="s">
        <v>15</v>
      </c>
      <c r="K11404" t="str">
        <f>INDEX(State_Code_Name!B:B,MATCH(Consumer_Complaints!E11404,State_Code_Name!C:C,0))</f>
        <v>Georgia</v>
      </c>
      <c r="L11404">
        <f t="shared" si="534"/>
        <v>0</v>
      </c>
      <c r="M11404">
        <f t="shared" si="535"/>
        <v>2014</v>
      </c>
      <c r="N11404" t="str">
        <f t="shared" si="536"/>
        <v>Q2</v>
      </c>
    </row>
    <row r="11405" spans="1:14" x14ac:dyDescent="0.35">
      <c r="A11405">
        <v>2005025</v>
      </c>
      <c r="B11405" t="s">
        <v>43</v>
      </c>
      <c r="C11405" t="s">
        <v>36</v>
      </c>
      <c r="D11405" t="s">
        <v>170</v>
      </c>
      <c r="E11405" t="s">
        <v>22</v>
      </c>
      <c r="F11405" t="s">
        <v>19</v>
      </c>
      <c r="G11405" s="10">
        <v>42620</v>
      </c>
      <c r="H11405" s="10">
        <v>42620</v>
      </c>
      <c r="I11405" t="s">
        <v>14</v>
      </c>
      <c r="J11405" t="s">
        <v>14</v>
      </c>
      <c r="K11405" t="str">
        <f>INDEX(State_Code_Name!B:B,MATCH(Consumer_Complaints!E11405,State_Code_Name!C:C,0))</f>
        <v>New York</v>
      </c>
      <c r="L11405">
        <f t="shared" si="534"/>
        <v>0</v>
      </c>
      <c r="M11405">
        <f t="shared" si="535"/>
        <v>2016</v>
      </c>
      <c r="N11405" t="str">
        <f t="shared" si="536"/>
        <v>Q3</v>
      </c>
    </row>
    <row r="11406" spans="1:14" x14ac:dyDescent="0.35">
      <c r="A11406">
        <v>1864684</v>
      </c>
      <c r="B11406" t="s">
        <v>105</v>
      </c>
      <c r="C11406" t="s">
        <v>32</v>
      </c>
      <c r="D11406" t="s">
        <v>41</v>
      </c>
      <c r="E11406" t="s">
        <v>35</v>
      </c>
      <c r="F11406" t="s">
        <v>19</v>
      </c>
      <c r="G11406" s="10">
        <v>42494</v>
      </c>
      <c r="H11406" s="10">
        <v>42494</v>
      </c>
      <c r="I11406" t="s">
        <v>14</v>
      </c>
      <c r="J11406" t="s">
        <v>14</v>
      </c>
      <c r="K11406" t="str">
        <f>INDEX(State_Code_Name!B:B,MATCH(Consumer_Complaints!E11406,State_Code_Name!C:C,0))</f>
        <v>Florida</v>
      </c>
      <c r="L11406">
        <f t="shared" si="534"/>
        <v>0</v>
      </c>
      <c r="M11406">
        <f t="shared" si="535"/>
        <v>2016</v>
      </c>
      <c r="N11406" t="str">
        <f t="shared" si="536"/>
        <v>Q2</v>
      </c>
    </row>
    <row r="11407" spans="1:14" x14ac:dyDescent="0.35">
      <c r="A11407">
        <v>829427</v>
      </c>
      <c r="B11407" t="s">
        <v>113</v>
      </c>
      <c r="C11407" t="s">
        <v>36</v>
      </c>
      <c r="D11407" t="s">
        <v>94</v>
      </c>
      <c r="E11407" t="s">
        <v>122</v>
      </c>
      <c r="F11407" t="s">
        <v>19</v>
      </c>
      <c r="G11407" s="10">
        <v>41757</v>
      </c>
      <c r="H11407" s="10">
        <v>41757</v>
      </c>
      <c r="I11407" t="s">
        <v>14</v>
      </c>
      <c r="J11407" t="s">
        <v>15</v>
      </c>
      <c r="K11407" t="str">
        <f>INDEX(State_Code_Name!B:B,MATCH(Consumer_Complaints!E11407,State_Code_Name!C:C,0))</f>
        <v>Maryland</v>
      </c>
      <c r="L11407">
        <f t="shared" si="534"/>
        <v>0</v>
      </c>
      <c r="M11407">
        <f t="shared" si="535"/>
        <v>2014</v>
      </c>
      <c r="N11407" t="str">
        <f t="shared" si="536"/>
        <v>Q2</v>
      </c>
    </row>
    <row r="11408" spans="1:14" x14ac:dyDescent="0.35">
      <c r="A11408">
        <v>797145</v>
      </c>
      <c r="B11408" t="s">
        <v>38</v>
      </c>
      <c r="C11408" t="s">
        <v>26</v>
      </c>
      <c r="D11408" t="s">
        <v>159</v>
      </c>
      <c r="E11408" t="s">
        <v>35</v>
      </c>
      <c r="F11408" t="s">
        <v>19</v>
      </c>
      <c r="G11408" s="10">
        <v>41824</v>
      </c>
      <c r="H11408" s="10">
        <v>41824</v>
      </c>
      <c r="I11408" t="s">
        <v>14</v>
      </c>
      <c r="J11408" t="s">
        <v>15</v>
      </c>
      <c r="K11408" t="str">
        <f>INDEX(State_Code_Name!B:B,MATCH(Consumer_Complaints!E11408,State_Code_Name!C:C,0))</f>
        <v>Florida</v>
      </c>
      <c r="L11408">
        <f t="shared" si="534"/>
        <v>0</v>
      </c>
      <c r="M11408">
        <f t="shared" si="535"/>
        <v>2014</v>
      </c>
      <c r="N11408" t="str">
        <f t="shared" si="536"/>
        <v>Q3</v>
      </c>
    </row>
    <row r="11409" spans="1:14" x14ac:dyDescent="0.35">
      <c r="A11409">
        <v>1564029</v>
      </c>
      <c r="B11409" t="s">
        <v>38</v>
      </c>
      <c r="C11409" t="s">
        <v>9</v>
      </c>
      <c r="D11409" t="s">
        <v>10</v>
      </c>
      <c r="E11409" t="s">
        <v>46</v>
      </c>
      <c r="F11409" t="s">
        <v>19</v>
      </c>
      <c r="G11409" s="10">
        <v>42261</v>
      </c>
      <c r="H11409" s="10">
        <v>42265</v>
      </c>
      <c r="I11409" t="s">
        <v>14</v>
      </c>
      <c r="J11409" t="s">
        <v>15</v>
      </c>
      <c r="K11409" t="str">
        <f>INDEX(State_Code_Name!B:B,MATCH(Consumer_Complaints!E11409,State_Code_Name!C:C,0))</f>
        <v>Pennsylvania</v>
      </c>
      <c r="L11409">
        <f t="shared" si="534"/>
        <v>4</v>
      </c>
      <c r="M11409">
        <f t="shared" si="535"/>
        <v>2015</v>
      </c>
      <c r="N11409" t="str">
        <f t="shared" si="536"/>
        <v>Q3</v>
      </c>
    </row>
    <row r="11410" spans="1:14" x14ac:dyDescent="0.35">
      <c r="A11410">
        <v>2157500</v>
      </c>
      <c r="B11410" t="s">
        <v>60</v>
      </c>
      <c r="C11410" t="s">
        <v>52</v>
      </c>
      <c r="D11410" t="s">
        <v>103</v>
      </c>
      <c r="E11410" t="s">
        <v>25</v>
      </c>
      <c r="F11410" t="s">
        <v>19</v>
      </c>
      <c r="G11410" s="10">
        <v>42714</v>
      </c>
      <c r="H11410" s="10">
        <v>42714</v>
      </c>
      <c r="I11410" t="s">
        <v>14</v>
      </c>
      <c r="J11410" t="s">
        <v>14</v>
      </c>
      <c r="K11410" t="str">
        <f>INDEX(State_Code_Name!B:B,MATCH(Consumer_Complaints!E11410,State_Code_Name!C:C,0))</f>
        <v>Georgia</v>
      </c>
      <c r="L11410">
        <f t="shared" si="534"/>
        <v>0</v>
      </c>
      <c r="M11410">
        <f t="shared" si="535"/>
        <v>2016</v>
      </c>
      <c r="N11410" t="str">
        <f t="shared" si="536"/>
        <v>Q4</v>
      </c>
    </row>
    <row r="11411" spans="1:14" x14ac:dyDescent="0.35">
      <c r="A11411">
        <v>1632424</v>
      </c>
      <c r="B11411" t="s">
        <v>30</v>
      </c>
      <c r="C11411" t="s">
        <v>36</v>
      </c>
      <c r="D11411" t="s">
        <v>80</v>
      </c>
      <c r="E11411" t="s">
        <v>171</v>
      </c>
      <c r="F11411" t="s">
        <v>19</v>
      </c>
      <c r="G11411" s="10">
        <v>42307</v>
      </c>
      <c r="H11411" s="10">
        <v>42307</v>
      </c>
      <c r="I11411" t="s">
        <v>14</v>
      </c>
      <c r="J11411" t="s">
        <v>15</v>
      </c>
      <c r="K11411" t="str">
        <f>INDEX(State_Code_Name!B:B,MATCH(Consumer_Complaints!E11411,State_Code_Name!C:C,0))</f>
        <v>Louisiana</v>
      </c>
      <c r="L11411">
        <f t="shared" si="534"/>
        <v>0</v>
      </c>
      <c r="M11411">
        <f t="shared" si="535"/>
        <v>2015</v>
      </c>
      <c r="N11411" t="str">
        <f t="shared" si="536"/>
        <v>Q4</v>
      </c>
    </row>
    <row r="11412" spans="1:14" x14ac:dyDescent="0.35">
      <c r="A11412">
        <v>2067749</v>
      </c>
      <c r="B11412" t="s">
        <v>38</v>
      </c>
      <c r="C11412" t="s">
        <v>36</v>
      </c>
      <c r="D11412" t="s">
        <v>170</v>
      </c>
      <c r="E11412" t="s">
        <v>114</v>
      </c>
      <c r="F11412" t="s">
        <v>13</v>
      </c>
      <c r="G11412" s="10">
        <v>42599</v>
      </c>
      <c r="H11412" s="10">
        <v>42599</v>
      </c>
      <c r="I11412" t="s">
        <v>14</v>
      </c>
      <c r="J11412" t="s">
        <v>15</v>
      </c>
      <c r="K11412" t="str">
        <f>INDEX(State_Code_Name!B:B,MATCH(Consumer_Complaints!E11412,State_Code_Name!C:C,0))</f>
        <v>South Carolina</v>
      </c>
      <c r="L11412">
        <f t="shared" si="534"/>
        <v>0</v>
      </c>
      <c r="M11412">
        <f t="shared" si="535"/>
        <v>2016</v>
      </c>
      <c r="N11412" t="str">
        <f t="shared" si="536"/>
        <v>Q3</v>
      </c>
    </row>
    <row r="11413" spans="1:14" x14ac:dyDescent="0.35">
      <c r="A11413">
        <v>2074776</v>
      </c>
      <c r="B11413" t="s">
        <v>227</v>
      </c>
      <c r="C11413" t="s">
        <v>32</v>
      </c>
      <c r="D11413" t="s">
        <v>44</v>
      </c>
      <c r="E11413" t="s">
        <v>18</v>
      </c>
      <c r="F11413" t="s">
        <v>19</v>
      </c>
      <c r="G11413" s="10">
        <v>42606</v>
      </c>
      <c r="H11413" s="10">
        <v>42606</v>
      </c>
      <c r="I11413" t="s">
        <v>14</v>
      </c>
      <c r="J11413" t="s">
        <v>15</v>
      </c>
      <c r="K11413" t="str">
        <f>INDEX(State_Code_Name!B:B,MATCH(Consumer_Complaints!E11413,State_Code_Name!C:C,0))</f>
        <v>California</v>
      </c>
      <c r="L11413">
        <f t="shared" si="534"/>
        <v>0</v>
      </c>
      <c r="M11413">
        <f t="shared" si="535"/>
        <v>2016</v>
      </c>
      <c r="N11413" t="str">
        <f t="shared" si="536"/>
        <v>Q3</v>
      </c>
    </row>
    <row r="11414" spans="1:14" x14ac:dyDescent="0.35">
      <c r="A11414">
        <v>1825977</v>
      </c>
      <c r="B11414" t="s">
        <v>38</v>
      </c>
      <c r="C11414" t="s">
        <v>32</v>
      </c>
      <c r="D11414" t="s">
        <v>104</v>
      </c>
      <c r="E11414" t="s">
        <v>18</v>
      </c>
      <c r="F11414" t="s">
        <v>19</v>
      </c>
      <c r="G11414" s="10">
        <v>42677</v>
      </c>
      <c r="H11414" s="10">
        <v>42677</v>
      </c>
      <c r="I11414" t="s">
        <v>14</v>
      </c>
      <c r="J11414" t="s">
        <v>15</v>
      </c>
      <c r="K11414" t="str">
        <f>INDEX(State_Code_Name!B:B,MATCH(Consumer_Complaints!E11414,State_Code_Name!C:C,0))</f>
        <v>California</v>
      </c>
      <c r="L11414">
        <f t="shared" si="534"/>
        <v>0</v>
      </c>
      <c r="M11414">
        <f t="shared" si="535"/>
        <v>2016</v>
      </c>
      <c r="N11414" t="str">
        <f t="shared" si="536"/>
        <v>Q4</v>
      </c>
    </row>
    <row r="11415" spans="1:14" x14ac:dyDescent="0.35">
      <c r="A11415">
        <v>1517379</v>
      </c>
      <c r="B11415" t="s">
        <v>134</v>
      </c>
      <c r="C11415" t="s">
        <v>26</v>
      </c>
      <c r="D11415" t="s">
        <v>27</v>
      </c>
      <c r="E11415" t="s">
        <v>122</v>
      </c>
      <c r="F11415" t="s">
        <v>19</v>
      </c>
      <c r="G11415" s="10">
        <v>42229</v>
      </c>
      <c r="H11415" s="10">
        <v>42229</v>
      </c>
      <c r="I11415" t="s">
        <v>14</v>
      </c>
      <c r="J11415" t="s">
        <v>15</v>
      </c>
      <c r="K11415" t="str">
        <f>INDEX(State_Code_Name!B:B,MATCH(Consumer_Complaints!E11415,State_Code_Name!C:C,0))</f>
        <v>Maryland</v>
      </c>
      <c r="L11415">
        <f t="shared" si="534"/>
        <v>0</v>
      </c>
      <c r="M11415">
        <f t="shared" si="535"/>
        <v>2015</v>
      </c>
      <c r="N11415" t="str">
        <f t="shared" si="536"/>
        <v>Q3</v>
      </c>
    </row>
    <row r="11416" spans="1:14" x14ac:dyDescent="0.35">
      <c r="A11416">
        <v>760904</v>
      </c>
      <c r="B11416" t="s">
        <v>105</v>
      </c>
      <c r="C11416" t="s">
        <v>32</v>
      </c>
      <c r="D11416" t="s">
        <v>161</v>
      </c>
      <c r="E11416" t="s">
        <v>74</v>
      </c>
      <c r="F11416" t="s">
        <v>19</v>
      </c>
      <c r="G11416" s="10">
        <v>41715</v>
      </c>
      <c r="H11416" s="10">
        <v>41715</v>
      </c>
      <c r="I11416" t="s">
        <v>14</v>
      </c>
      <c r="J11416" t="s">
        <v>15</v>
      </c>
      <c r="K11416" t="str">
        <f>INDEX(State_Code_Name!B:B,MATCH(Consumer_Complaints!E11416,State_Code_Name!C:C,0))</f>
        <v>Tennessee</v>
      </c>
      <c r="L11416">
        <f t="shared" si="534"/>
        <v>0</v>
      </c>
      <c r="M11416">
        <f t="shared" si="535"/>
        <v>2014</v>
      </c>
      <c r="N11416" t="str">
        <f t="shared" si="536"/>
        <v>Q1</v>
      </c>
    </row>
    <row r="11417" spans="1:14" x14ac:dyDescent="0.35">
      <c r="A11417">
        <v>416822</v>
      </c>
      <c r="B11417" t="s">
        <v>81</v>
      </c>
      <c r="C11417" t="s">
        <v>36</v>
      </c>
      <c r="D11417" t="s">
        <v>80</v>
      </c>
      <c r="E11417" t="s">
        <v>98</v>
      </c>
      <c r="F11417" t="s">
        <v>305</v>
      </c>
      <c r="G11417" s="10">
        <v>41421</v>
      </c>
      <c r="H11417" s="10">
        <v>41424</v>
      </c>
      <c r="I11417" t="s">
        <v>14</v>
      </c>
      <c r="J11417" t="s">
        <v>14</v>
      </c>
      <c r="K11417" t="str">
        <f>INDEX(State_Code_Name!B:B,MATCH(Consumer_Complaints!E11417,State_Code_Name!C:C,0))</f>
        <v>Colorado</v>
      </c>
      <c r="L11417">
        <f t="shared" si="534"/>
        <v>3</v>
      </c>
      <c r="M11417">
        <f t="shared" si="535"/>
        <v>2013</v>
      </c>
      <c r="N11417" t="str">
        <f t="shared" si="536"/>
        <v>Q2</v>
      </c>
    </row>
    <row r="11418" spans="1:14" x14ac:dyDescent="0.35">
      <c r="A11418">
        <v>902716</v>
      </c>
      <c r="B11418" t="s">
        <v>519</v>
      </c>
      <c r="C11418" t="s">
        <v>32</v>
      </c>
      <c r="D11418" t="s">
        <v>116</v>
      </c>
      <c r="E11418" t="s">
        <v>171</v>
      </c>
      <c r="F11418" t="s">
        <v>19</v>
      </c>
      <c r="G11418" s="10">
        <v>41809</v>
      </c>
      <c r="H11418" s="10">
        <v>41809</v>
      </c>
      <c r="I11418" t="s">
        <v>14</v>
      </c>
      <c r="J11418" t="s">
        <v>14</v>
      </c>
      <c r="K11418" t="str">
        <f>INDEX(State_Code_Name!B:B,MATCH(Consumer_Complaints!E11418,State_Code_Name!C:C,0))</f>
        <v>Louisiana</v>
      </c>
      <c r="L11418">
        <f t="shared" si="534"/>
        <v>0</v>
      </c>
      <c r="M11418">
        <f t="shared" si="535"/>
        <v>2014</v>
      </c>
      <c r="N11418" t="str">
        <f t="shared" si="536"/>
        <v>Q2</v>
      </c>
    </row>
    <row r="11419" spans="1:14" x14ac:dyDescent="0.35">
      <c r="A11419">
        <v>826137</v>
      </c>
      <c r="B11419" t="s">
        <v>227</v>
      </c>
      <c r="C11419" t="s">
        <v>32</v>
      </c>
      <c r="D11419" t="s">
        <v>44</v>
      </c>
      <c r="E11419" t="s">
        <v>18</v>
      </c>
      <c r="F11419" t="s">
        <v>19</v>
      </c>
      <c r="G11419" s="10">
        <v>41754</v>
      </c>
      <c r="H11419" s="10">
        <v>41758</v>
      </c>
      <c r="I11419" t="s">
        <v>14</v>
      </c>
      <c r="J11419" t="s">
        <v>15</v>
      </c>
      <c r="K11419" t="str">
        <f>INDEX(State_Code_Name!B:B,MATCH(Consumer_Complaints!E11419,State_Code_Name!C:C,0))</f>
        <v>California</v>
      </c>
      <c r="L11419">
        <f t="shared" si="534"/>
        <v>4</v>
      </c>
      <c r="M11419">
        <f t="shared" si="535"/>
        <v>2014</v>
      </c>
      <c r="N11419" t="str">
        <f t="shared" si="536"/>
        <v>Q2</v>
      </c>
    </row>
    <row r="11420" spans="1:14" x14ac:dyDescent="0.35">
      <c r="A11420">
        <v>1384129</v>
      </c>
      <c r="B11420" t="s">
        <v>30</v>
      </c>
      <c r="C11420" t="s">
        <v>26</v>
      </c>
      <c r="D11420" t="s">
        <v>56</v>
      </c>
      <c r="E11420" t="s">
        <v>35</v>
      </c>
      <c r="F11420" t="s">
        <v>19</v>
      </c>
      <c r="G11420" s="10">
        <v>42144</v>
      </c>
      <c r="H11420" s="10">
        <v>42144</v>
      </c>
      <c r="I11420" t="s">
        <v>14</v>
      </c>
      <c r="J11420" t="s">
        <v>15</v>
      </c>
      <c r="K11420" t="str">
        <f>INDEX(State_Code_Name!B:B,MATCH(Consumer_Complaints!E11420,State_Code_Name!C:C,0))</f>
        <v>Florida</v>
      </c>
      <c r="L11420">
        <f t="shared" si="534"/>
        <v>0</v>
      </c>
      <c r="M11420">
        <f t="shared" si="535"/>
        <v>2015</v>
      </c>
      <c r="N11420" t="str">
        <f t="shared" si="536"/>
        <v>Q2</v>
      </c>
    </row>
    <row r="11421" spans="1:14" x14ac:dyDescent="0.35">
      <c r="A11421">
        <v>1081203</v>
      </c>
      <c r="B11421" t="s">
        <v>356</v>
      </c>
      <c r="C11421" t="s">
        <v>52</v>
      </c>
      <c r="D11421" t="s">
        <v>96</v>
      </c>
      <c r="E11421" t="s">
        <v>31</v>
      </c>
      <c r="F11421" t="s">
        <v>19</v>
      </c>
      <c r="G11421" s="10">
        <v>41934</v>
      </c>
      <c r="H11421" s="10">
        <v>41934</v>
      </c>
      <c r="I11421" t="s">
        <v>14</v>
      </c>
      <c r="J11421" t="s">
        <v>14</v>
      </c>
      <c r="K11421" t="str">
        <f>INDEX(State_Code_Name!B:B,MATCH(Consumer_Complaints!E11421,State_Code_Name!C:C,0))</f>
        <v>Texas</v>
      </c>
      <c r="L11421">
        <f t="shared" si="534"/>
        <v>0</v>
      </c>
      <c r="M11421">
        <f t="shared" si="535"/>
        <v>2014</v>
      </c>
      <c r="N11421" t="str">
        <f t="shared" si="536"/>
        <v>Q4</v>
      </c>
    </row>
    <row r="11422" spans="1:14" x14ac:dyDescent="0.35">
      <c r="A11422">
        <v>1112533</v>
      </c>
      <c r="B11422" t="s">
        <v>97</v>
      </c>
      <c r="C11422" t="s">
        <v>52</v>
      </c>
      <c r="D11422" t="s">
        <v>53</v>
      </c>
      <c r="E11422" t="s">
        <v>18</v>
      </c>
      <c r="F11422" t="s">
        <v>19</v>
      </c>
      <c r="G11422" s="10">
        <v>41984</v>
      </c>
      <c r="H11422" s="10">
        <v>41984</v>
      </c>
      <c r="I11422" t="s">
        <v>14</v>
      </c>
      <c r="J11422" t="s">
        <v>15</v>
      </c>
      <c r="K11422" t="str">
        <f>INDEX(State_Code_Name!B:B,MATCH(Consumer_Complaints!E11422,State_Code_Name!C:C,0))</f>
        <v>California</v>
      </c>
      <c r="L11422">
        <f t="shared" si="534"/>
        <v>0</v>
      </c>
      <c r="M11422">
        <f t="shared" si="535"/>
        <v>2014</v>
      </c>
      <c r="N11422" t="str">
        <f t="shared" si="536"/>
        <v>Q4</v>
      </c>
    </row>
    <row r="11423" spans="1:14" x14ac:dyDescent="0.35">
      <c r="A11423">
        <v>1382646</v>
      </c>
      <c r="B11423" t="s">
        <v>58</v>
      </c>
      <c r="C11423" t="s">
        <v>16</v>
      </c>
      <c r="D11423" t="s">
        <v>20</v>
      </c>
      <c r="E11423" t="s">
        <v>77</v>
      </c>
      <c r="F11423" t="s">
        <v>305</v>
      </c>
      <c r="G11423" s="10">
        <v>42143</v>
      </c>
      <c r="H11423" s="10">
        <v>42146</v>
      </c>
      <c r="I11423" t="s">
        <v>14</v>
      </c>
      <c r="J11423" t="s">
        <v>15</v>
      </c>
      <c r="K11423" t="str">
        <f>INDEX(State_Code_Name!B:B,MATCH(Consumer_Complaints!E11423,State_Code_Name!C:C,0))</f>
        <v>Missouri</v>
      </c>
      <c r="L11423">
        <f t="shared" si="534"/>
        <v>3</v>
      </c>
      <c r="M11423">
        <f t="shared" si="535"/>
        <v>2015</v>
      </c>
      <c r="N11423" t="str">
        <f t="shared" si="536"/>
        <v>Q2</v>
      </c>
    </row>
    <row r="11424" spans="1:14" x14ac:dyDescent="0.35">
      <c r="A11424">
        <v>1532191</v>
      </c>
      <c r="B11424" t="s">
        <v>105</v>
      </c>
      <c r="C11424" t="s">
        <v>32</v>
      </c>
      <c r="D11424" t="s">
        <v>41</v>
      </c>
      <c r="E11424" t="s">
        <v>106</v>
      </c>
      <c r="F11424" t="s">
        <v>19</v>
      </c>
      <c r="G11424" s="10">
        <v>42240</v>
      </c>
      <c r="H11424" s="10">
        <v>42241</v>
      </c>
      <c r="I11424" t="s">
        <v>14</v>
      </c>
      <c r="J11424" t="s">
        <v>14</v>
      </c>
      <c r="K11424" t="str">
        <f>INDEX(State_Code_Name!B:B,MATCH(Consumer_Complaints!E11424,State_Code_Name!C:C,0))</f>
        <v>Indiana</v>
      </c>
      <c r="L11424">
        <f t="shared" si="534"/>
        <v>1</v>
      </c>
      <c r="M11424">
        <f t="shared" si="535"/>
        <v>2015</v>
      </c>
      <c r="N11424" t="str">
        <f t="shared" si="536"/>
        <v>Q3</v>
      </c>
    </row>
    <row r="11425" spans="1:14" x14ac:dyDescent="0.35">
      <c r="A11425">
        <v>561938</v>
      </c>
      <c r="B11425" t="s">
        <v>228</v>
      </c>
      <c r="C11425" t="s">
        <v>32</v>
      </c>
      <c r="D11425" t="s">
        <v>161</v>
      </c>
      <c r="E11425" t="s">
        <v>12</v>
      </c>
      <c r="F11425" t="s">
        <v>19</v>
      </c>
      <c r="G11425" s="10">
        <v>41564</v>
      </c>
      <c r="H11425" s="10">
        <v>41564</v>
      </c>
      <c r="I11425" t="s">
        <v>14</v>
      </c>
      <c r="J11425" t="s">
        <v>15</v>
      </c>
      <c r="K11425" t="str">
        <f>INDEX(State_Code_Name!B:B,MATCH(Consumer_Complaints!E11425,State_Code_Name!C:C,0))</f>
        <v>Virginia</v>
      </c>
      <c r="L11425">
        <f t="shared" si="534"/>
        <v>0</v>
      </c>
      <c r="M11425">
        <f t="shared" si="535"/>
        <v>2013</v>
      </c>
      <c r="N11425" t="str">
        <f t="shared" si="536"/>
        <v>Q4</v>
      </c>
    </row>
    <row r="11426" spans="1:14" x14ac:dyDescent="0.35">
      <c r="A11426">
        <v>1566680</v>
      </c>
      <c r="B11426" t="s">
        <v>30</v>
      </c>
      <c r="C11426" t="s">
        <v>16</v>
      </c>
      <c r="D11426" t="s">
        <v>144</v>
      </c>
      <c r="F11426" t="s">
        <v>305</v>
      </c>
      <c r="G11426" s="10">
        <v>42262</v>
      </c>
      <c r="H11426" s="10">
        <v>42263</v>
      </c>
      <c r="I11426" t="s">
        <v>14</v>
      </c>
      <c r="J11426" t="s">
        <v>14</v>
      </c>
      <c r="K11426" t="e">
        <f>INDEX(State_Code_Name!B:B,MATCH(Consumer_Complaints!E11426,State_Code_Name!C:C,0))</f>
        <v>#N/A</v>
      </c>
      <c r="L11426">
        <f t="shared" si="534"/>
        <v>1</v>
      </c>
      <c r="M11426">
        <f t="shared" si="535"/>
        <v>2015</v>
      </c>
      <c r="N11426" t="str">
        <f t="shared" si="536"/>
        <v>Q3</v>
      </c>
    </row>
    <row r="11427" spans="1:14" x14ac:dyDescent="0.35">
      <c r="A11427">
        <v>1289410</v>
      </c>
      <c r="B11427" t="s">
        <v>69</v>
      </c>
      <c r="C11427" t="s">
        <v>26</v>
      </c>
      <c r="D11427" t="s">
        <v>56</v>
      </c>
      <c r="E11427" t="s">
        <v>42</v>
      </c>
      <c r="F11427" t="s">
        <v>19</v>
      </c>
      <c r="G11427" s="10">
        <v>42081</v>
      </c>
      <c r="H11427" s="10">
        <v>42088</v>
      </c>
      <c r="I11427" t="s">
        <v>14</v>
      </c>
      <c r="J11427" t="s">
        <v>15</v>
      </c>
      <c r="K11427" t="str">
        <f>INDEX(State_Code_Name!B:B,MATCH(Consumer_Complaints!E11427,State_Code_Name!C:C,0))</f>
        <v>North Carolina</v>
      </c>
      <c r="L11427">
        <f t="shared" si="534"/>
        <v>7</v>
      </c>
      <c r="M11427">
        <f t="shared" si="535"/>
        <v>2015</v>
      </c>
      <c r="N11427" t="str">
        <f t="shared" si="536"/>
        <v>Q1</v>
      </c>
    </row>
    <row r="11428" spans="1:14" x14ac:dyDescent="0.35">
      <c r="A11428">
        <v>607062</v>
      </c>
      <c r="B11428" t="s">
        <v>196</v>
      </c>
      <c r="C11428" t="s">
        <v>26</v>
      </c>
      <c r="D11428" t="s">
        <v>27</v>
      </c>
      <c r="E11428" t="s">
        <v>39</v>
      </c>
      <c r="F11428" t="s">
        <v>13</v>
      </c>
      <c r="G11428" s="10">
        <v>41599</v>
      </c>
      <c r="H11428" s="10">
        <v>41603</v>
      </c>
      <c r="I11428" t="s">
        <v>15</v>
      </c>
      <c r="J11428" t="s">
        <v>15</v>
      </c>
      <c r="K11428" t="str">
        <f>INDEX(State_Code_Name!B:B,MATCH(Consumer_Complaints!E11428,State_Code_Name!C:C,0))</f>
        <v>Ohio</v>
      </c>
      <c r="L11428">
        <f t="shared" si="534"/>
        <v>4</v>
      </c>
      <c r="M11428">
        <f t="shared" si="535"/>
        <v>2013</v>
      </c>
      <c r="N11428" t="str">
        <f t="shared" si="536"/>
        <v>Q4</v>
      </c>
    </row>
    <row r="11429" spans="1:14" x14ac:dyDescent="0.35">
      <c r="A11429">
        <v>1196634</v>
      </c>
      <c r="B11429" t="s">
        <v>83</v>
      </c>
      <c r="C11429" t="s">
        <v>32</v>
      </c>
      <c r="D11429" t="s">
        <v>116</v>
      </c>
      <c r="E11429" t="s">
        <v>31</v>
      </c>
      <c r="F11429" t="s">
        <v>19</v>
      </c>
      <c r="G11429" s="10">
        <v>42020</v>
      </c>
      <c r="H11429" s="10">
        <v>42020</v>
      </c>
      <c r="I11429" t="s">
        <v>14</v>
      </c>
      <c r="J11429" t="s">
        <v>15</v>
      </c>
      <c r="K11429" t="str">
        <f>INDEX(State_Code_Name!B:B,MATCH(Consumer_Complaints!E11429,State_Code_Name!C:C,0))</f>
        <v>Texas</v>
      </c>
      <c r="L11429">
        <f t="shared" si="534"/>
        <v>0</v>
      </c>
      <c r="M11429">
        <f t="shared" si="535"/>
        <v>2015</v>
      </c>
      <c r="N11429" t="str">
        <f t="shared" si="536"/>
        <v>Q1</v>
      </c>
    </row>
    <row r="11430" spans="1:14" x14ac:dyDescent="0.35">
      <c r="A11430">
        <v>496246</v>
      </c>
      <c r="B11430" t="s">
        <v>11</v>
      </c>
      <c r="C11430" t="s">
        <v>26</v>
      </c>
      <c r="D11430" t="s">
        <v>27</v>
      </c>
      <c r="E11430" t="s">
        <v>12</v>
      </c>
      <c r="F11430" t="s">
        <v>305</v>
      </c>
      <c r="G11430" s="10">
        <v>41505</v>
      </c>
      <c r="H11430" s="10">
        <v>41507</v>
      </c>
      <c r="I11430" t="s">
        <v>14</v>
      </c>
      <c r="J11430" t="s">
        <v>14</v>
      </c>
      <c r="K11430" t="str">
        <f>INDEX(State_Code_Name!B:B,MATCH(Consumer_Complaints!E11430,State_Code_Name!C:C,0))</f>
        <v>Virginia</v>
      </c>
      <c r="L11430">
        <f t="shared" si="534"/>
        <v>2</v>
      </c>
      <c r="M11430">
        <f t="shared" si="535"/>
        <v>2013</v>
      </c>
      <c r="N11430" t="str">
        <f t="shared" si="536"/>
        <v>Q3</v>
      </c>
    </row>
    <row r="11431" spans="1:14" x14ac:dyDescent="0.35">
      <c r="A11431">
        <v>712187</v>
      </c>
      <c r="B11431" t="s">
        <v>97</v>
      </c>
      <c r="C11431" t="s">
        <v>52</v>
      </c>
      <c r="D11431" t="s">
        <v>96</v>
      </c>
      <c r="E11431" t="s">
        <v>66</v>
      </c>
      <c r="F11431" t="s">
        <v>57</v>
      </c>
      <c r="G11431" s="10">
        <v>41683</v>
      </c>
      <c r="H11431" s="10">
        <v>41718</v>
      </c>
      <c r="I11431" t="s">
        <v>14</v>
      </c>
      <c r="J11431" t="s">
        <v>15</v>
      </c>
      <c r="K11431" t="str">
        <f>INDEX(State_Code_Name!B:B,MATCH(Consumer_Complaints!E11431,State_Code_Name!C:C,0))</f>
        <v>Michigan</v>
      </c>
      <c r="L11431">
        <f t="shared" si="534"/>
        <v>35</v>
      </c>
      <c r="M11431">
        <f t="shared" si="535"/>
        <v>2014</v>
      </c>
      <c r="N11431" t="str">
        <f t="shared" si="536"/>
        <v>Q1</v>
      </c>
    </row>
    <row r="11432" spans="1:14" x14ac:dyDescent="0.35">
      <c r="A11432">
        <v>1368395</v>
      </c>
      <c r="B11432" t="s">
        <v>68</v>
      </c>
      <c r="C11432" t="s">
        <v>36</v>
      </c>
      <c r="D11432" t="s">
        <v>281</v>
      </c>
      <c r="E11432" t="s">
        <v>22</v>
      </c>
      <c r="F11432" t="s">
        <v>19</v>
      </c>
      <c r="G11432" s="10">
        <v>42252</v>
      </c>
      <c r="H11432" s="10">
        <v>42252</v>
      </c>
      <c r="I11432" t="s">
        <v>14</v>
      </c>
      <c r="J11432" t="s">
        <v>15</v>
      </c>
      <c r="K11432" t="str">
        <f>INDEX(State_Code_Name!B:B,MATCH(Consumer_Complaints!E11432,State_Code_Name!C:C,0))</f>
        <v>New York</v>
      </c>
      <c r="L11432">
        <f t="shared" si="534"/>
        <v>0</v>
      </c>
      <c r="M11432">
        <f t="shared" si="535"/>
        <v>2015</v>
      </c>
      <c r="N11432" t="str">
        <f t="shared" si="536"/>
        <v>Q3</v>
      </c>
    </row>
    <row r="11433" spans="1:14" x14ac:dyDescent="0.35">
      <c r="A11433">
        <v>338704</v>
      </c>
      <c r="B11433" t="s">
        <v>30</v>
      </c>
      <c r="C11433" t="s">
        <v>26</v>
      </c>
      <c r="D11433" t="s">
        <v>27</v>
      </c>
      <c r="E11433" t="s">
        <v>25</v>
      </c>
      <c r="F11433" t="s">
        <v>305</v>
      </c>
      <c r="G11433" s="10">
        <v>41277</v>
      </c>
      <c r="H11433" s="10">
        <v>41367</v>
      </c>
      <c r="I11433" t="s">
        <v>14</v>
      </c>
      <c r="J11433" t="s">
        <v>15</v>
      </c>
      <c r="K11433" t="str">
        <f>INDEX(State_Code_Name!B:B,MATCH(Consumer_Complaints!E11433,State_Code_Name!C:C,0))</f>
        <v>Georgia</v>
      </c>
      <c r="L11433">
        <f t="shared" si="534"/>
        <v>90</v>
      </c>
      <c r="M11433">
        <f t="shared" si="535"/>
        <v>2013</v>
      </c>
      <c r="N11433" t="str">
        <f t="shared" si="536"/>
        <v>Q1</v>
      </c>
    </row>
    <row r="11434" spans="1:14" x14ac:dyDescent="0.35">
      <c r="A11434">
        <v>1396692</v>
      </c>
      <c r="B11434" t="s">
        <v>73</v>
      </c>
      <c r="C11434" t="s">
        <v>26</v>
      </c>
      <c r="D11434" t="s">
        <v>27</v>
      </c>
      <c r="E11434" t="s">
        <v>18</v>
      </c>
      <c r="F11434" t="s">
        <v>19</v>
      </c>
      <c r="G11434" s="10">
        <v>42152</v>
      </c>
      <c r="H11434" s="10">
        <v>42152</v>
      </c>
      <c r="I11434" t="s">
        <v>14</v>
      </c>
      <c r="J11434" t="s">
        <v>14</v>
      </c>
      <c r="K11434" t="str">
        <f>INDEX(State_Code_Name!B:B,MATCH(Consumer_Complaints!E11434,State_Code_Name!C:C,0))</f>
        <v>California</v>
      </c>
      <c r="L11434">
        <f t="shared" si="534"/>
        <v>0</v>
      </c>
      <c r="M11434">
        <f t="shared" si="535"/>
        <v>2015</v>
      </c>
      <c r="N11434" t="str">
        <f t="shared" si="536"/>
        <v>Q2</v>
      </c>
    </row>
    <row r="11435" spans="1:14" x14ac:dyDescent="0.35">
      <c r="A11435">
        <v>769324</v>
      </c>
      <c r="B11435" t="s">
        <v>205</v>
      </c>
      <c r="C11435" t="s">
        <v>32</v>
      </c>
      <c r="D11435" t="s">
        <v>44</v>
      </c>
      <c r="E11435" t="s">
        <v>74</v>
      </c>
      <c r="F11435" t="s">
        <v>19</v>
      </c>
      <c r="G11435" s="10">
        <v>41718</v>
      </c>
      <c r="H11435" s="10">
        <v>41718</v>
      </c>
      <c r="I11435" t="s">
        <v>14</v>
      </c>
      <c r="J11435" t="s">
        <v>15</v>
      </c>
      <c r="K11435" t="str">
        <f>INDEX(State_Code_Name!B:B,MATCH(Consumer_Complaints!E11435,State_Code_Name!C:C,0))</f>
        <v>Tennessee</v>
      </c>
      <c r="L11435">
        <f t="shared" si="534"/>
        <v>0</v>
      </c>
      <c r="M11435">
        <f t="shared" si="535"/>
        <v>2014</v>
      </c>
      <c r="N11435" t="str">
        <f t="shared" si="536"/>
        <v>Q1</v>
      </c>
    </row>
    <row r="11436" spans="1:14" x14ac:dyDescent="0.35">
      <c r="A11436">
        <v>827669</v>
      </c>
      <c r="B11436" t="s">
        <v>560</v>
      </c>
      <c r="C11436" t="s">
        <v>26</v>
      </c>
      <c r="D11436" t="s">
        <v>27</v>
      </c>
      <c r="E11436" t="s">
        <v>98</v>
      </c>
      <c r="F11436" t="s">
        <v>19</v>
      </c>
      <c r="G11436" s="10">
        <v>41757</v>
      </c>
      <c r="H11436" s="10">
        <v>41759</v>
      </c>
      <c r="I11436" t="s">
        <v>14</v>
      </c>
      <c r="J11436" t="s">
        <v>15</v>
      </c>
      <c r="K11436" t="str">
        <f>INDEX(State_Code_Name!B:B,MATCH(Consumer_Complaints!E11436,State_Code_Name!C:C,0))</f>
        <v>Colorado</v>
      </c>
      <c r="L11436">
        <f t="shared" si="534"/>
        <v>2</v>
      </c>
      <c r="M11436">
        <f t="shared" si="535"/>
        <v>2014</v>
      </c>
      <c r="N11436" t="str">
        <f t="shared" si="536"/>
        <v>Q2</v>
      </c>
    </row>
    <row r="11437" spans="1:14" x14ac:dyDescent="0.35">
      <c r="A11437">
        <v>1153420</v>
      </c>
      <c r="B11437" t="s">
        <v>11</v>
      </c>
      <c r="C11437" t="s">
        <v>26</v>
      </c>
      <c r="D11437" t="s">
        <v>27</v>
      </c>
      <c r="E11437" t="s">
        <v>176</v>
      </c>
      <c r="F11437" t="s">
        <v>19</v>
      </c>
      <c r="G11437" s="10">
        <v>41955</v>
      </c>
      <c r="H11437" s="10">
        <v>41955</v>
      </c>
      <c r="I11437" t="s">
        <v>14</v>
      </c>
      <c r="J11437" t="s">
        <v>14</v>
      </c>
      <c r="K11437" t="str">
        <f>INDEX(State_Code_Name!B:B,MATCH(Consumer_Complaints!E11437,State_Code_Name!C:C,0))</f>
        <v>District of Columbia</v>
      </c>
      <c r="L11437">
        <f t="shared" si="534"/>
        <v>0</v>
      </c>
      <c r="M11437">
        <f t="shared" si="535"/>
        <v>2014</v>
      </c>
      <c r="N11437" t="str">
        <f t="shared" si="536"/>
        <v>Q4</v>
      </c>
    </row>
    <row r="11438" spans="1:14" x14ac:dyDescent="0.35">
      <c r="A11438">
        <v>2001674</v>
      </c>
      <c r="B11438" t="s">
        <v>11</v>
      </c>
      <c r="C11438" t="s">
        <v>16</v>
      </c>
      <c r="D11438" t="s">
        <v>20</v>
      </c>
      <c r="E11438" t="s">
        <v>114</v>
      </c>
      <c r="F11438" t="s">
        <v>13</v>
      </c>
      <c r="G11438" s="10">
        <v>42558</v>
      </c>
      <c r="H11438" s="10">
        <v>42558</v>
      </c>
      <c r="I11438" t="s">
        <v>14</v>
      </c>
      <c r="J11438" t="s">
        <v>15</v>
      </c>
      <c r="K11438" t="str">
        <f>INDEX(State_Code_Name!B:B,MATCH(Consumer_Complaints!E11438,State_Code_Name!C:C,0))</f>
        <v>South Carolina</v>
      </c>
      <c r="L11438">
        <f t="shared" si="534"/>
        <v>0</v>
      </c>
      <c r="M11438">
        <f t="shared" si="535"/>
        <v>2016</v>
      </c>
      <c r="N11438" t="str">
        <f t="shared" si="536"/>
        <v>Q3</v>
      </c>
    </row>
    <row r="11439" spans="1:14" x14ac:dyDescent="0.35">
      <c r="A11439">
        <v>540749</v>
      </c>
      <c r="B11439" t="s">
        <v>69</v>
      </c>
      <c r="C11439" t="s">
        <v>26</v>
      </c>
      <c r="D11439" t="s">
        <v>27</v>
      </c>
      <c r="E11439" t="s">
        <v>35</v>
      </c>
      <c r="F11439" t="s">
        <v>19</v>
      </c>
      <c r="G11439" s="10">
        <v>41541</v>
      </c>
      <c r="H11439" s="10">
        <v>41542</v>
      </c>
      <c r="I11439" t="s">
        <v>14</v>
      </c>
      <c r="J11439" t="s">
        <v>15</v>
      </c>
      <c r="K11439" t="str">
        <f>INDEX(State_Code_Name!B:B,MATCH(Consumer_Complaints!E11439,State_Code_Name!C:C,0))</f>
        <v>Florida</v>
      </c>
      <c r="L11439">
        <f t="shared" si="534"/>
        <v>1</v>
      </c>
      <c r="M11439">
        <f t="shared" si="535"/>
        <v>2013</v>
      </c>
      <c r="N11439" t="str">
        <f t="shared" si="536"/>
        <v>Q3</v>
      </c>
    </row>
    <row r="11440" spans="1:14" x14ac:dyDescent="0.35">
      <c r="A11440">
        <v>1015683</v>
      </c>
      <c r="B11440" t="s">
        <v>60</v>
      </c>
      <c r="C11440" t="s">
        <v>52</v>
      </c>
      <c r="D11440" t="s">
        <v>96</v>
      </c>
      <c r="E11440" t="s">
        <v>18</v>
      </c>
      <c r="F11440" t="s">
        <v>19</v>
      </c>
      <c r="G11440" s="10">
        <v>41768</v>
      </c>
      <c r="H11440" s="10">
        <v>41768</v>
      </c>
      <c r="I11440" t="s">
        <v>14</v>
      </c>
      <c r="J11440" t="s">
        <v>15</v>
      </c>
      <c r="K11440" t="str">
        <f>INDEX(State_Code_Name!B:B,MATCH(Consumer_Complaints!E11440,State_Code_Name!C:C,0))</f>
        <v>California</v>
      </c>
      <c r="L11440">
        <f t="shared" si="534"/>
        <v>0</v>
      </c>
      <c r="M11440">
        <f t="shared" si="535"/>
        <v>2014</v>
      </c>
      <c r="N11440" t="str">
        <f t="shared" si="536"/>
        <v>Q2</v>
      </c>
    </row>
    <row r="11441" spans="1:14" x14ac:dyDescent="0.35">
      <c r="A11441">
        <v>1455178</v>
      </c>
      <c r="B11441" t="s">
        <v>43</v>
      </c>
      <c r="C11441" t="s">
        <v>36</v>
      </c>
      <c r="D11441" t="s">
        <v>49</v>
      </c>
      <c r="E11441" t="s">
        <v>115</v>
      </c>
      <c r="F11441" t="s">
        <v>19</v>
      </c>
      <c r="G11441" s="10">
        <v>42192</v>
      </c>
      <c r="H11441" s="10">
        <v>42192</v>
      </c>
      <c r="I11441" t="s">
        <v>14</v>
      </c>
      <c r="J11441" t="s">
        <v>14</v>
      </c>
      <c r="K11441" t="str">
        <f>INDEX(State_Code_Name!B:B,MATCH(Consumer_Complaints!E11441,State_Code_Name!C:C,0))</f>
        <v>Iowa</v>
      </c>
      <c r="L11441">
        <f t="shared" si="534"/>
        <v>0</v>
      </c>
      <c r="M11441">
        <f t="shared" si="535"/>
        <v>2015</v>
      </c>
      <c r="N11441" t="str">
        <f t="shared" si="536"/>
        <v>Q3</v>
      </c>
    </row>
    <row r="11442" spans="1:14" x14ac:dyDescent="0.35">
      <c r="A11442">
        <v>336847</v>
      </c>
      <c r="B11442" t="s">
        <v>43</v>
      </c>
      <c r="C11442" t="s">
        <v>16</v>
      </c>
      <c r="D11442" t="s">
        <v>20</v>
      </c>
      <c r="E11442" t="s">
        <v>31</v>
      </c>
      <c r="F11442" t="s">
        <v>305</v>
      </c>
      <c r="G11442" s="10">
        <v>41332</v>
      </c>
      <c r="H11442" s="10">
        <v>41333</v>
      </c>
      <c r="I11442" t="s">
        <v>14</v>
      </c>
      <c r="J11442" t="s">
        <v>15</v>
      </c>
      <c r="K11442" t="str">
        <f>INDEX(State_Code_Name!B:B,MATCH(Consumer_Complaints!E11442,State_Code_Name!C:C,0))</f>
        <v>Texas</v>
      </c>
      <c r="L11442">
        <f t="shared" si="534"/>
        <v>1</v>
      </c>
      <c r="M11442">
        <f t="shared" si="535"/>
        <v>2013</v>
      </c>
      <c r="N11442" t="str">
        <f t="shared" si="536"/>
        <v>Q1</v>
      </c>
    </row>
    <row r="11443" spans="1:14" x14ac:dyDescent="0.35">
      <c r="A11443">
        <v>867611</v>
      </c>
      <c r="B11443" t="s">
        <v>50</v>
      </c>
      <c r="C11443" t="s">
        <v>32</v>
      </c>
      <c r="D11443" t="s">
        <v>44</v>
      </c>
      <c r="E11443" t="s">
        <v>195</v>
      </c>
      <c r="F11443" t="s">
        <v>19</v>
      </c>
      <c r="G11443" s="10">
        <v>41784</v>
      </c>
      <c r="H11443" s="10">
        <v>41788</v>
      </c>
      <c r="I11443" t="s">
        <v>14</v>
      </c>
      <c r="J11443" t="s">
        <v>15</v>
      </c>
      <c r="K11443" t="str">
        <f>INDEX(State_Code_Name!B:B,MATCH(Consumer_Complaints!E11443,State_Code_Name!C:C,0))</f>
        <v>Nebraska</v>
      </c>
      <c r="L11443">
        <f t="shared" si="534"/>
        <v>4</v>
      </c>
      <c r="M11443">
        <f t="shared" si="535"/>
        <v>2014</v>
      </c>
      <c r="N11443" t="str">
        <f t="shared" si="536"/>
        <v>Q2</v>
      </c>
    </row>
    <row r="11444" spans="1:14" x14ac:dyDescent="0.35">
      <c r="A11444">
        <v>1556953</v>
      </c>
      <c r="B11444" t="s">
        <v>43</v>
      </c>
      <c r="C11444" t="s">
        <v>16</v>
      </c>
      <c r="D11444" t="s">
        <v>24</v>
      </c>
      <c r="E11444" t="s">
        <v>31</v>
      </c>
      <c r="F11444" t="s">
        <v>13</v>
      </c>
      <c r="G11444" s="10">
        <v>42256</v>
      </c>
      <c r="H11444" s="10">
        <v>42256</v>
      </c>
      <c r="I11444" t="s">
        <v>14</v>
      </c>
      <c r="J11444" t="s">
        <v>15</v>
      </c>
      <c r="K11444" t="str">
        <f>INDEX(State_Code_Name!B:B,MATCH(Consumer_Complaints!E11444,State_Code_Name!C:C,0))</f>
        <v>Texas</v>
      </c>
      <c r="L11444">
        <f t="shared" si="534"/>
        <v>0</v>
      </c>
      <c r="M11444">
        <f t="shared" si="535"/>
        <v>2015</v>
      </c>
      <c r="N11444" t="str">
        <f t="shared" si="536"/>
        <v>Q3</v>
      </c>
    </row>
    <row r="11445" spans="1:14" x14ac:dyDescent="0.35">
      <c r="A11445">
        <v>2000051</v>
      </c>
      <c r="B11445" t="s">
        <v>38</v>
      </c>
      <c r="C11445" t="s">
        <v>36</v>
      </c>
      <c r="D11445" t="s">
        <v>80</v>
      </c>
      <c r="E11445" t="s">
        <v>48</v>
      </c>
      <c r="F11445" t="s">
        <v>19</v>
      </c>
      <c r="G11445" s="10">
        <v>42528</v>
      </c>
      <c r="H11445" s="10">
        <v>42528</v>
      </c>
      <c r="I11445" t="s">
        <v>14</v>
      </c>
      <c r="J11445" t="s">
        <v>15</v>
      </c>
      <c r="K11445" t="str">
        <f>INDEX(State_Code_Name!B:B,MATCH(Consumer_Complaints!E11445,State_Code_Name!C:C,0))</f>
        <v>New Jersey</v>
      </c>
      <c r="L11445">
        <f t="shared" si="534"/>
        <v>0</v>
      </c>
      <c r="M11445">
        <f t="shared" si="535"/>
        <v>2016</v>
      </c>
      <c r="N11445" t="str">
        <f t="shared" si="536"/>
        <v>Q2</v>
      </c>
    </row>
    <row r="11446" spans="1:14" x14ac:dyDescent="0.35">
      <c r="A11446">
        <v>1997487</v>
      </c>
      <c r="B11446" t="s">
        <v>38</v>
      </c>
      <c r="C11446" t="s">
        <v>36</v>
      </c>
      <c r="D11446" t="s">
        <v>150</v>
      </c>
      <c r="E11446" t="s">
        <v>18</v>
      </c>
      <c r="F11446" t="s">
        <v>19</v>
      </c>
      <c r="G11446" s="10">
        <v>42497</v>
      </c>
      <c r="H11446" s="10">
        <v>42528</v>
      </c>
      <c r="I11446" t="s">
        <v>14</v>
      </c>
      <c r="J11446" t="s">
        <v>14</v>
      </c>
      <c r="K11446" t="str">
        <f>INDEX(State_Code_Name!B:B,MATCH(Consumer_Complaints!E11446,State_Code_Name!C:C,0))</f>
        <v>California</v>
      </c>
      <c r="L11446">
        <f t="shared" si="534"/>
        <v>31</v>
      </c>
      <c r="M11446">
        <f t="shared" si="535"/>
        <v>2016</v>
      </c>
      <c r="N11446" t="str">
        <f t="shared" si="536"/>
        <v>Q2</v>
      </c>
    </row>
    <row r="11447" spans="1:14" x14ac:dyDescent="0.35">
      <c r="A11447">
        <v>1675109</v>
      </c>
      <c r="B11447" t="s">
        <v>1208</v>
      </c>
      <c r="C11447" t="s">
        <v>16</v>
      </c>
      <c r="D11447" t="s">
        <v>75</v>
      </c>
      <c r="E11447" t="s">
        <v>22</v>
      </c>
      <c r="F11447" t="s">
        <v>19</v>
      </c>
      <c r="G11447" s="10">
        <v>42338</v>
      </c>
      <c r="H11447" s="10">
        <v>42338</v>
      </c>
      <c r="I11447" t="s">
        <v>14</v>
      </c>
      <c r="J11447" t="s">
        <v>15</v>
      </c>
      <c r="K11447" t="str">
        <f>INDEX(State_Code_Name!B:B,MATCH(Consumer_Complaints!E11447,State_Code_Name!C:C,0))</f>
        <v>New York</v>
      </c>
      <c r="L11447">
        <f t="shared" si="534"/>
        <v>0</v>
      </c>
      <c r="M11447">
        <f t="shared" si="535"/>
        <v>2015</v>
      </c>
      <c r="N11447" t="str">
        <f t="shared" si="536"/>
        <v>Q4</v>
      </c>
    </row>
    <row r="11448" spans="1:14" x14ac:dyDescent="0.35">
      <c r="A11448">
        <v>958076</v>
      </c>
      <c r="B11448" t="s">
        <v>258</v>
      </c>
      <c r="C11448" t="s">
        <v>16</v>
      </c>
      <c r="D11448" t="s">
        <v>17</v>
      </c>
      <c r="E11448" t="s">
        <v>51</v>
      </c>
      <c r="F11448" t="s">
        <v>13</v>
      </c>
      <c r="G11448" s="10">
        <v>41849</v>
      </c>
      <c r="H11448" s="10">
        <v>41851</v>
      </c>
      <c r="I11448" t="s">
        <v>14</v>
      </c>
      <c r="J11448" t="s">
        <v>15</v>
      </c>
      <c r="K11448" t="str">
        <f>INDEX(State_Code_Name!B:B,MATCH(Consumer_Complaints!E11448,State_Code_Name!C:C,0))</f>
        <v>Washington</v>
      </c>
      <c r="L11448">
        <f t="shared" si="534"/>
        <v>2</v>
      </c>
      <c r="M11448">
        <f t="shared" si="535"/>
        <v>2014</v>
      </c>
      <c r="N11448" t="str">
        <f t="shared" si="536"/>
        <v>Q3</v>
      </c>
    </row>
    <row r="11449" spans="1:14" x14ac:dyDescent="0.35">
      <c r="A11449">
        <v>1903622</v>
      </c>
      <c r="B11449" t="s">
        <v>47</v>
      </c>
      <c r="C11449" t="s">
        <v>26</v>
      </c>
      <c r="D11449" t="s">
        <v>56</v>
      </c>
      <c r="E11449" t="s">
        <v>122</v>
      </c>
      <c r="F11449" t="s">
        <v>13</v>
      </c>
      <c r="G11449" s="10">
        <v>42489</v>
      </c>
      <c r="H11449" s="10">
        <v>42489</v>
      </c>
      <c r="I11449" t="s">
        <v>14</v>
      </c>
      <c r="J11449" t="s">
        <v>14</v>
      </c>
      <c r="K11449" t="str">
        <f>INDEX(State_Code_Name!B:B,MATCH(Consumer_Complaints!E11449,State_Code_Name!C:C,0))</f>
        <v>Maryland</v>
      </c>
      <c r="L11449">
        <f t="shared" si="534"/>
        <v>0</v>
      </c>
      <c r="M11449">
        <f t="shared" si="535"/>
        <v>2016</v>
      </c>
      <c r="N11449" t="str">
        <f t="shared" si="536"/>
        <v>Q2</v>
      </c>
    </row>
    <row r="11450" spans="1:14" x14ac:dyDescent="0.35">
      <c r="A11450">
        <v>2023255</v>
      </c>
      <c r="B11450" t="s">
        <v>97</v>
      </c>
      <c r="C11450" t="s">
        <v>52</v>
      </c>
      <c r="D11450" t="s">
        <v>96</v>
      </c>
      <c r="E11450" t="s">
        <v>48</v>
      </c>
      <c r="F11450" t="s">
        <v>57</v>
      </c>
      <c r="G11450" s="10">
        <v>42572</v>
      </c>
      <c r="H11450" s="10">
        <v>42572</v>
      </c>
      <c r="I11450" t="s">
        <v>14</v>
      </c>
      <c r="J11450" t="s">
        <v>15</v>
      </c>
      <c r="K11450" t="str">
        <f>INDEX(State_Code_Name!B:B,MATCH(Consumer_Complaints!E11450,State_Code_Name!C:C,0))</f>
        <v>New Jersey</v>
      </c>
      <c r="L11450">
        <f t="shared" si="534"/>
        <v>0</v>
      </c>
      <c r="M11450">
        <f t="shared" si="535"/>
        <v>2016</v>
      </c>
      <c r="N11450" t="str">
        <f t="shared" si="536"/>
        <v>Q3</v>
      </c>
    </row>
    <row r="11451" spans="1:14" x14ac:dyDescent="0.35">
      <c r="A11451">
        <v>308957</v>
      </c>
      <c r="B11451" t="s">
        <v>881</v>
      </c>
      <c r="C11451" t="s">
        <v>52</v>
      </c>
      <c r="D11451" t="s">
        <v>103</v>
      </c>
      <c r="E11451" t="s">
        <v>98</v>
      </c>
      <c r="F11451" t="s">
        <v>19</v>
      </c>
      <c r="G11451" s="10">
        <v>41488</v>
      </c>
      <c r="H11451" s="10">
        <v>41524</v>
      </c>
      <c r="I11451" t="s">
        <v>14</v>
      </c>
      <c r="J11451" t="s">
        <v>14</v>
      </c>
      <c r="K11451" t="str">
        <f>INDEX(State_Code_Name!B:B,MATCH(Consumer_Complaints!E11451,State_Code_Name!C:C,0))</f>
        <v>Colorado</v>
      </c>
      <c r="L11451">
        <f t="shared" si="534"/>
        <v>36</v>
      </c>
      <c r="M11451">
        <f t="shared" si="535"/>
        <v>2013</v>
      </c>
      <c r="N11451" t="str">
        <f t="shared" si="536"/>
        <v>Q3</v>
      </c>
    </row>
    <row r="11452" spans="1:14" x14ac:dyDescent="0.35">
      <c r="A11452">
        <v>1904455</v>
      </c>
      <c r="B11452" t="s">
        <v>230</v>
      </c>
      <c r="C11452" t="s">
        <v>16</v>
      </c>
      <c r="D11452" t="s">
        <v>20</v>
      </c>
      <c r="E11452" t="s">
        <v>42</v>
      </c>
      <c r="F11452" t="s">
        <v>19</v>
      </c>
      <c r="G11452" s="10">
        <v>42374</v>
      </c>
      <c r="H11452" s="10">
        <v>42374</v>
      </c>
      <c r="I11452" t="s">
        <v>14</v>
      </c>
      <c r="J11452" t="s">
        <v>15</v>
      </c>
      <c r="K11452" t="str">
        <f>INDEX(State_Code_Name!B:B,MATCH(Consumer_Complaints!E11452,State_Code_Name!C:C,0))</f>
        <v>North Carolina</v>
      </c>
      <c r="L11452">
        <f t="shared" si="534"/>
        <v>0</v>
      </c>
      <c r="M11452">
        <f t="shared" si="535"/>
        <v>2016</v>
      </c>
      <c r="N11452" t="str">
        <f t="shared" si="536"/>
        <v>Q1</v>
      </c>
    </row>
    <row r="11453" spans="1:14" x14ac:dyDescent="0.35">
      <c r="A11453">
        <v>1781463</v>
      </c>
      <c r="B11453" t="s">
        <v>50</v>
      </c>
      <c r="C11453" t="s">
        <v>32</v>
      </c>
      <c r="D11453" t="s">
        <v>41</v>
      </c>
      <c r="E11453" t="s">
        <v>70</v>
      </c>
      <c r="F11453" t="s">
        <v>19</v>
      </c>
      <c r="G11453" s="10">
        <v>42645</v>
      </c>
      <c r="H11453" s="10">
        <v>42706</v>
      </c>
      <c r="I11453" t="s">
        <v>14</v>
      </c>
      <c r="J11453" t="s">
        <v>15</v>
      </c>
      <c r="K11453" t="str">
        <f>INDEX(State_Code_Name!B:B,MATCH(Consumer_Complaints!E11453,State_Code_Name!C:C,0))</f>
        <v>Massachusetts</v>
      </c>
      <c r="L11453">
        <f t="shared" si="534"/>
        <v>61</v>
      </c>
      <c r="M11453">
        <f t="shared" si="535"/>
        <v>2016</v>
      </c>
      <c r="N11453" t="str">
        <f t="shared" si="536"/>
        <v>Q4</v>
      </c>
    </row>
    <row r="11454" spans="1:14" x14ac:dyDescent="0.35">
      <c r="A11454">
        <v>1743465</v>
      </c>
      <c r="B11454" t="s">
        <v>285</v>
      </c>
      <c r="C11454" t="s">
        <v>9</v>
      </c>
      <c r="D11454" t="s">
        <v>183</v>
      </c>
      <c r="E11454" t="s">
        <v>18</v>
      </c>
      <c r="F11454" t="s">
        <v>19</v>
      </c>
      <c r="G11454" s="10">
        <v>42383</v>
      </c>
      <c r="H11454" s="10">
        <v>42383</v>
      </c>
      <c r="I11454" t="s">
        <v>14</v>
      </c>
      <c r="J11454" t="s">
        <v>15</v>
      </c>
      <c r="K11454" t="str">
        <f>INDEX(State_Code_Name!B:B,MATCH(Consumer_Complaints!E11454,State_Code_Name!C:C,0))</f>
        <v>California</v>
      </c>
      <c r="L11454">
        <f t="shared" si="534"/>
        <v>0</v>
      </c>
      <c r="M11454">
        <f t="shared" si="535"/>
        <v>2016</v>
      </c>
      <c r="N11454" t="str">
        <f t="shared" si="536"/>
        <v>Q1</v>
      </c>
    </row>
    <row r="11455" spans="1:14" x14ac:dyDescent="0.35">
      <c r="A11455">
        <v>602713</v>
      </c>
      <c r="B11455" t="s">
        <v>228</v>
      </c>
      <c r="C11455" t="s">
        <v>32</v>
      </c>
      <c r="D11455" t="s">
        <v>44</v>
      </c>
      <c r="E11455" t="s">
        <v>25</v>
      </c>
      <c r="F11455" t="s">
        <v>19</v>
      </c>
      <c r="G11455" s="10">
        <v>41596</v>
      </c>
      <c r="H11455" s="10">
        <v>41596</v>
      </c>
      <c r="I11455" t="s">
        <v>14</v>
      </c>
      <c r="J11455" t="s">
        <v>15</v>
      </c>
      <c r="K11455" t="str">
        <f>INDEX(State_Code_Name!B:B,MATCH(Consumer_Complaints!E11455,State_Code_Name!C:C,0))</f>
        <v>Georgia</v>
      </c>
      <c r="L11455">
        <f t="shared" si="534"/>
        <v>0</v>
      </c>
      <c r="M11455">
        <f t="shared" si="535"/>
        <v>2013</v>
      </c>
      <c r="N11455" t="str">
        <f t="shared" si="536"/>
        <v>Q4</v>
      </c>
    </row>
    <row r="11456" spans="1:14" x14ac:dyDescent="0.35">
      <c r="A11456">
        <v>832513</v>
      </c>
      <c r="B11456" t="s">
        <v>800</v>
      </c>
      <c r="C11456" t="s">
        <v>32</v>
      </c>
      <c r="D11456" t="s">
        <v>104</v>
      </c>
      <c r="E11456" t="s">
        <v>25</v>
      </c>
      <c r="F11456" t="s">
        <v>19</v>
      </c>
      <c r="G11456" s="10">
        <v>41759</v>
      </c>
      <c r="H11456" s="10">
        <v>41759</v>
      </c>
      <c r="I11456" t="s">
        <v>14</v>
      </c>
      <c r="J11456" t="s">
        <v>14</v>
      </c>
      <c r="K11456" t="str">
        <f>INDEX(State_Code_Name!B:B,MATCH(Consumer_Complaints!E11456,State_Code_Name!C:C,0))</f>
        <v>Georgia</v>
      </c>
      <c r="L11456">
        <f t="shared" si="534"/>
        <v>0</v>
      </c>
      <c r="M11456">
        <f t="shared" si="535"/>
        <v>2014</v>
      </c>
      <c r="N11456" t="str">
        <f t="shared" si="536"/>
        <v>Q2</v>
      </c>
    </row>
    <row r="11457" spans="1:14" x14ac:dyDescent="0.35">
      <c r="A11457">
        <v>1795489</v>
      </c>
      <c r="B11457" t="s">
        <v>141</v>
      </c>
      <c r="C11457" t="s">
        <v>26</v>
      </c>
      <c r="D11457" t="s">
        <v>27</v>
      </c>
      <c r="E11457" t="s">
        <v>22</v>
      </c>
      <c r="F11457" t="s">
        <v>13</v>
      </c>
      <c r="G11457" s="10">
        <v>42419</v>
      </c>
      <c r="H11457" s="10">
        <v>42424</v>
      </c>
      <c r="I11457" t="s">
        <v>14</v>
      </c>
      <c r="J11457" t="s">
        <v>15</v>
      </c>
      <c r="K11457" t="str">
        <f>INDEX(State_Code_Name!B:B,MATCH(Consumer_Complaints!E11457,State_Code_Name!C:C,0))</f>
        <v>New York</v>
      </c>
      <c r="L11457">
        <f t="shared" si="534"/>
        <v>5</v>
      </c>
      <c r="M11457">
        <f t="shared" si="535"/>
        <v>2016</v>
      </c>
      <c r="N11457" t="str">
        <f t="shared" si="536"/>
        <v>Q1</v>
      </c>
    </row>
    <row r="11458" spans="1:14" x14ac:dyDescent="0.35">
      <c r="A11458">
        <v>1428356</v>
      </c>
      <c r="B11458" t="s">
        <v>1079</v>
      </c>
      <c r="C11458" t="s">
        <v>32</v>
      </c>
      <c r="D11458" t="s">
        <v>116</v>
      </c>
      <c r="E11458" t="s">
        <v>327</v>
      </c>
      <c r="F11458" t="s">
        <v>19</v>
      </c>
      <c r="G11458" s="10">
        <v>42173</v>
      </c>
      <c r="H11458" s="10">
        <v>42173</v>
      </c>
      <c r="I11458" t="s">
        <v>14</v>
      </c>
      <c r="J11458" t="s">
        <v>14</v>
      </c>
      <c r="K11458" t="str">
        <f>INDEX(State_Code_Name!B:B,MATCH(Consumer_Complaints!E11458,State_Code_Name!C:C,0))</f>
        <v>South Dakota</v>
      </c>
      <c r="L11458">
        <f t="shared" si="534"/>
        <v>0</v>
      </c>
      <c r="M11458">
        <f t="shared" si="535"/>
        <v>2015</v>
      </c>
      <c r="N11458" t="str">
        <f t="shared" si="536"/>
        <v>Q2</v>
      </c>
    </row>
    <row r="11459" spans="1:14" x14ac:dyDescent="0.35">
      <c r="A11459">
        <v>676593</v>
      </c>
      <c r="B11459" t="s">
        <v>981</v>
      </c>
      <c r="C11459" t="s">
        <v>32</v>
      </c>
      <c r="D11459" t="s">
        <v>161</v>
      </c>
      <c r="E11459" t="s">
        <v>327</v>
      </c>
      <c r="F11459" t="s">
        <v>19</v>
      </c>
      <c r="G11459" s="10">
        <v>41659</v>
      </c>
      <c r="H11459" s="10">
        <v>41659</v>
      </c>
      <c r="I11459" t="s">
        <v>14</v>
      </c>
      <c r="J11459" t="s">
        <v>15</v>
      </c>
      <c r="K11459" t="str">
        <f>INDEX(State_Code_Name!B:B,MATCH(Consumer_Complaints!E11459,State_Code_Name!C:C,0))</f>
        <v>South Dakota</v>
      </c>
      <c r="L11459">
        <f t="shared" ref="L11459:L11522" si="537">H11459-G11459</f>
        <v>0</v>
      </c>
      <c r="M11459">
        <f t="shared" ref="M11459:M11522" si="538">YEAR(G11459)</f>
        <v>2014</v>
      </c>
      <c r="N11459" t="str">
        <f t="shared" ref="N11459:N11522" si="539">IF(MONTH(G11459)&lt;=3,"Q1",IF(MONTH(G11459)&lt;=6,"Q2",IF(MONTH(G11459)&lt;=9,"Q3","Q4")))</f>
        <v>Q1</v>
      </c>
    </row>
    <row r="11460" spans="1:14" x14ac:dyDescent="0.35">
      <c r="A11460">
        <v>787230</v>
      </c>
      <c r="B11460" t="s">
        <v>141</v>
      </c>
      <c r="C11460" t="s">
        <v>26</v>
      </c>
      <c r="D11460" t="s">
        <v>27</v>
      </c>
      <c r="E11460" t="s">
        <v>85</v>
      </c>
      <c r="F11460" t="s">
        <v>23</v>
      </c>
      <c r="G11460" s="10">
        <v>41643</v>
      </c>
      <c r="H11460" s="10">
        <v>41733</v>
      </c>
      <c r="I11460" t="s">
        <v>14</v>
      </c>
      <c r="J11460" t="s">
        <v>15</v>
      </c>
      <c r="K11460" t="str">
        <f>INDEX(State_Code_Name!B:B,MATCH(Consumer_Complaints!E11460,State_Code_Name!C:C,0))</f>
        <v>Wisconsin</v>
      </c>
      <c r="L11460">
        <f t="shared" si="537"/>
        <v>90</v>
      </c>
      <c r="M11460">
        <f t="shared" si="538"/>
        <v>2014</v>
      </c>
      <c r="N11460" t="str">
        <f t="shared" si="539"/>
        <v>Q1</v>
      </c>
    </row>
    <row r="11461" spans="1:14" x14ac:dyDescent="0.35">
      <c r="A11461">
        <v>1206556</v>
      </c>
      <c r="B11461" t="s">
        <v>1191</v>
      </c>
      <c r="C11461" t="s">
        <v>32</v>
      </c>
      <c r="D11461" t="s">
        <v>161</v>
      </c>
      <c r="E11461" t="s">
        <v>35</v>
      </c>
      <c r="F11461" t="s">
        <v>57</v>
      </c>
      <c r="G11461" s="10">
        <v>42027</v>
      </c>
      <c r="H11461" s="10">
        <v>42033</v>
      </c>
      <c r="I11461" t="s">
        <v>14</v>
      </c>
      <c r="J11461" t="s">
        <v>15</v>
      </c>
      <c r="K11461" t="str">
        <f>INDEX(State_Code_Name!B:B,MATCH(Consumer_Complaints!E11461,State_Code_Name!C:C,0))</f>
        <v>Florida</v>
      </c>
      <c r="L11461">
        <f t="shared" si="537"/>
        <v>6</v>
      </c>
      <c r="M11461">
        <f t="shared" si="538"/>
        <v>2015</v>
      </c>
      <c r="N11461" t="str">
        <f t="shared" si="539"/>
        <v>Q1</v>
      </c>
    </row>
    <row r="11462" spans="1:14" x14ac:dyDescent="0.35">
      <c r="A11462">
        <v>1128034</v>
      </c>
      <c r="B11462" t="s">
        <v>60</v>
      </c>
      <c r="C11462" t="s">
        <v>52</v>
      </c>
      <c r="D11462" t="s">
        <v>103</v>
      </c>
      <c r="E11462" t="s">
        <v>22</v>
      </c>
      <c r="F11462" t="s">
        <v>19</v>
      </c>
      <c r="G11462" s="10">
        <v>41963</v>
      </c>
      <c r="H11462" s="10">
        <v>41963</v>
      </c>
      <c r="I11462" t="s">
        <v>14</v>
      </c>
      <c r="J11462" t="s">
        <v>15</v>
      </c>
      <c r="K11462" t="str">
        <f>INDEX(State_Code_Name!B:B,MATCH(Consumer_Complaints!E11462,State_Code_Name!C:C,0))</f>
        <v>New York</v>
      </c>
      <c r="L11462">
        <f t="shared" si="537"/>
        <v>0</v>
      </c>
      <c r="M11462">
        <f t="shared" si="538"/>
        <v>2014</v>
      </c>
      <c r="N11462" t="str">
        <f t="shared" si="539"/>
        <v>Q4</v>
      </c>
    </row>
    <row r="11463" spans="1:14" x14ac:dyDescent="0.35">
      <c r="A11463">
        <v>1217990</v>
      </c>
      <c r="B11463" t="s">
        <v>969</v>
      </c>
      <c r="C11463" t="s">
        <v>32</v>
      </c>
      <c r="D11463" t="s">
        <v>44</v>
      </c>
      <c r="E11463" t="s">
        <v>122</v>
      </c>
      <c r="F11463" t="s">
        <v>13</v>
      </c>
      <c r="G11463" s="10">
        <v>42034</v>
      </c>
      <c r="H11463" s="10">
        <v>42034</v>
      </c>
      <c r="I11463" t="s">
        <v>14</v>
      </c>
      <c r="J11463" t="s">
        <v>15</v>
      </c>
      <c r="K11463" t="str">
        <f>INDEX(State_Code_Name!B:B,MATCH(Consumer_Complaints!E11463,State_Code_Name!C:C,0))</f>
        <v>Maryland</v>
      </c>
      <c r="L11463">
        <f t="shared" si="537"/>
        <v>0</v>
      </c>
      <c r="M11463">
        <f t="shared" si="538"/>
        <v>2015</v>
      </c>
      <c r="N11463" t="str">
        <f t="shared" si="539"/>
        <v>Q1</v>
      </c>
    </row>
    <row r="11464" spans="1:14" x14ac:dyDescent="0.35">
      <c r="A11464">
        <v>1731247</v>
      </c>
      <c r="B11464" t="s">
        <v>285</v>
      </c>
      <c r="C11464" t="s">
        <v>9</v>
      </c>
      <c r="D11464" t="s">
        <v>10</v>
      </c>
      <c r="E11464" t="s">
        <v>18</v>
      </c>
      <c r="F11464" t="s">
        <v>19</v>
      </c>
      <c r="G11464" s="10">
        <v>42552</v>
      </c>
      <c r="H11464" s="10">
        <v>42552</v>
      </c>
      <c r="I11464" t="s">
        <v>14</v>
      </c>
      <c r="J11464" t="s">
        <v>15</v>
      </c>
      <c r="K11464" t="str">
        <f>INDEX(State_Code_Name!B:B,MATCH(Consumer_Complaints!E11464,State_Code_Name!C:C,0))</f>
        <v>California</v>
      </c>
      <c r="L11464">
        <f t="shared" si="537"/>
        <v>0</v>
      </c>
      <c r="M11464">
        <f t="shared" si="538"/>
        <v>2016</v>
      </c>
      <c r="N11464" t="str">
        <f t="shared" si="539"/>
        <v>Q3</v>
      </c>
    </row>
    <row r="11465" spans="1:14" x14ac:dyDescent="0.35">
      <c r="A11465">
        <v>570356</v>
      </c>
      <c r="B11465" t="s">
        <v>81</v>
      </c>
      <c r="C11465" t="s">
        <v>16</v>
      </c>
      <c r="D11465" t="s">
        <v>24</v>
      </c>
      <c r="E11465" t="s">
        <v>22</v>
      </c>
      <c r="F11465" t="s">
        <v>305</v>
      </c>
      <c r="G11465" s="10">
        <v>41571</v>
      </c>
      <c r="H11465" s="10">
        <v>41572</v>
      </c>
      <c r="I11465" t="s">
        <v>14</v>
      </c>
      <c r="J11465" t="s">
        <v>15</v>
      </c>
      <c r="K11465" t="str">
        <f>INDEX(State_Code_Name!B:B,MATCH(Consumer_Complaints!E11465,State_Code_Name!C:C,0))</f>
        <v>New York</v>
      </c>
      <c r="L11465">
        <f t="shared" si="537"/>
        <v>1</v>
      </c>
      <c r="M11465">
        <f t="shared" si="538"/>
        <v>2013</v>
      </c>
      <c r="N11465" t="str">
        <f t="shared" si="539"/>
        <v>Q4</v>
      </c>
    </row>
    <row r="11466" spans="1:14" x14ac:dyDescent="0.35">
      <c r="A11466">
        <v>1194756</v>
      </c>
      <c r="B11466" t="s">
        <v>134</v>
      </c>
      <c r="C11466" t="s">
        <v>16</v>
      </c>
      <c r="D11466" t="s">
        <v>75</v>
      </c>
      <c r="E11466" t="s">
        <v>46</v>
      </c>
      <c r="F11466" t="s">
        <v>305</v>
      </c>
      <c r="G11466" s="10">
        <v>42019</v>
      </c>
      <c r="H11466" s="10">
        <v>42024</v>
      </c>
      <c r="I11466" t="s">
        <v>14</v>
      </c>
      <c r="J11466" t="s">
        <v>15</v>
      </c>
      <c r="K11466" t="str">
        <f>INDEX(State_Code_Name!B:B,MATCH(Consumer_Complaints!E11466,State_Code_Name!C:C,0))</f>
        <v>Pennsylvania</v>
      </c>
      <c r="L11466">
        <f t="shared" si="537"/>
        <v>5</v>
      </c>
      <c r="M11466">
        <f t="shared" si="538"/>
        <v>2015</v>
      </c>
      <c r="N11466" t="str">
        <f t="shared" si="539"/>
        <v>Q1</v>
      </c>
    </row>
    <row r="11467" spans="1:14" x14ac:dyDescent="0.35">
      <c r="A11467">
        <v>904799</v>
      </c>
      <c r="B11467" t="s">
        <v>392</v>
      </c>
      <c r="C11467" t="s">
        <v>531</v>
      </c>
      <c r="D11467" t="s">
        <v>549</v>
      </c>
      <c r="E11467" t="s">
        <v>39</v>
      </c>
      <c r="F11467" t="s">
        <v>13</v>
      </c>
      <c r="G11467" s="10">
        <v>41810</v>
      </c>
      <c r="H11467" s="10">
        <v>41814</v>
      </c>
      <c r="I11467" t="s">
        <v>14</v>
      </c>
      <c r="J11467" t="s">
        <v>15</v>
      </c>
      <c r="K11467" t="str">
        <f>INDEX(State_Code_Name!B:B,MATCH(Consumer_Complaints!E11467,State_Code_Name!C:C,0))</f>
        <v>Ohio</v>
      </c>
      <c r="L11467">
        <f t="shared" si="537"/>
        <v>4</v>
      </c>
      <c r="M11467">
        <f t="shared" si="538"/>
        <v>2014</v>
      </c>
      <c r="N11467" t="str">
        <f t="shared" si="539"/>
        <v>Q2</v>
      </c>
    </row>
    <row r="11468" spans="1:14" x14ac:dyDescent="0.35">
      <c r="A11468">
        <v>1741988</v>
      </c>
      <c r="B11468" t="s">
        <v>43</v>
      </c>
      <c r="C11468" t="s">
        <v>16</v>
      </c>
      <c r="D11468" t="s">
        <v>24</v>
      </c>
      <c r="E11468" t="s">
        <v>31</v>
      </c>
      <c r="F11468" t="s">
        <v>305</v>
      </c>
      <c r="G11468" s="10">
        <v>42383</v>
      </c>
      <c r="H11468" s="10">
        <v>42384</v>
      </c>
      <c r="I11468" t="s">
        <v>14</v>
      </c>
      <c r="J11468" t="s">
        <v>15</v>
      </c>
      <c r="K11468" t="str">
        <f>INDEX(State_Code_Name!B:B,MATCH(Consumer_Complaints!E11468,State_Code_Name!C:C,0))</f>
        <v>Texas</v>
      </c>
      <c r="L11468">
        <f t="shared" si="537"/>
        <v>1</v>
      </c>
      <c r="M11468">
        <f t="shared" si="538"/>
        <v>2016</v>
      </c>
      <c r="N11468" t="str">
        <f t="shared" si="539"/>
        <v>Q1</v>
      </c>
    </row>
    <row r="11469" spans="1:14" x14ac:dyDescent="0.35">
      <c r="A11469">
        <v>1730285</v>
      </c>
      <c r="B11469" t="s">
        <v>111</v>
      </c>
      <c r="C11469" t="s">
        <v>26</v>
      </c>
      <c r="D11469" t="s">
        <v>27</v>
      </c>
      <c r="E11469" t="s">
        <v>126</v>
      </c>
      <c r="F11469" t="s">
        <v>19</v>
      </c>
      <c r="G11469" s="10">
        <v>42522</v>
      </c>
      <c r="H11469" s="10">
        <v>42522</v>
      </c>
      <c r="I11469" t="s">
        <v>14</v>
      </c>
      <c r="J11469" t="s">
        <v>15</v>
      </c>
      <c r="K11469" t="str">
        <f>INDEX(State_Code_Name!B:B,MATCH(Consumer_Complaints!E11469,State_Code_Name!C:C,0))</f>
        <v>Oklahoma</v>
      </c>
      <c r="L11469">
        <f t="shared" si="537"/>
        <v>0</v>
      </c>
      <c r="M11469">
        <f t="shared" si="538"/>
        <v>2016</v>
      </c>
      <c r="N11469" t="str">
        <f t="shared" si="539"/>
        <v>Q2</v>
      </c>
    </row>
    <row r="11470" spans="1:14" x14ac:dyDescent="0.35">
      <c r="A11470">
        <v>1667492</v>
      </c>
      <c r="B11470" t="s">
        <v>11</v>
      </c>
      <c r="C11470" t="s">
        <v>26</v>
      </c>
      <c r="D11470" t="s">
        <v>27</v>
      </c>
      <c r="E11470" t="s">
        <v>31</v>
      </c>
      <c r="F11470" t="s">
        <v>19</v>
      </c>
      <c r="G11470" s="10">
        <v>42331</v>
      </c>
      <c r="H11470" s="10">
        <v>42331</v>
      </c>
      <c r="I11470" t="s">
        <v>14</v>
      </c>
      <c r="J11470" t="s">
        <v>15</v>
      </c>
      <c r="K11470" t="str">
        <f>INDEX(State_Code_Name!B:B,MATCH(Consumer_Complaints!E11470,State_Code_Name!C:C,0))</f>
        <v>Texas</v>
      </c>
      <c r="L11470">
        <f t="shared" si="537"/>
        <v>0</v>
      </c>
      <c r="M11470">
        <f t="shared" si="538"/>
        <v>2015</v>
      </c>
      <c r="N11470" t="str">
        <f t="shared" si="539"/>
        <v>Q4</v>
      </c>
    </row>
    <row r="11471" spans="1:14" x14ac:dyDescent="0.35">
      <c r="A11471">
        <v>899498</v>
      </c>
      <c r="B11471" t="s">
        <v>921</v>
      </c>
      <c r="C11471" t="s">
        <v>16</v>
      </c>
      <c r="D11471" t="s">
        <v>20</v>
      </c>
      <c r="E11471" t="s">
        <v>126</v>
      </c>
      <c r="F11471" t="s">
        <v>19</v>
      </c>
      <c r="G11471" s="10">
        <v>41808</v>
      </c>
      <c r="H11471" s="10">
        <v>41808</v>
      </c>
      <c r="I11471" t="s">
        <v>14</v>
      </c>
      <c r="J11471" t="s">
        <v>15</v>
      </c>
      <c r="K11471" t="str">
        <f>INDEX(State_Code_Name!B:B,MATCH(Consumer_Complaints!E11471,State_Code_Name!C:C,0))</f>
        <v>Oklahoma</v>
      </c>
      <c r="L11471">
        <f t="shared" si="537"/>
        <v>0</v>
      </c>
      <c r="M11471">
        <f t="shared" si="538"/>
        <v>2014</v>
      </c>
      <c r="N11471" t="str">
        <f t="shared" si="539"/>
        <v>Q2</v>
      </c>
    </row>
    <row r="11472" spans="1:14" x14ac:dyDescent="0.35">
      <c r="A11472">
        <v>841705</v>
      </c>
      <c r="B11472" t="s">
        <v>143</v>
      </c>
      <c r="C11472" t="s">
        <v>16</v>
      </c>
      <c r="D11472" t="s">
        <v>20</v>
      </c>
      <c r="E11472" t="s">
        <v>59</v>
      </c>
      <c r="F11472" t="s">
        <v>305</v>
      </c>
      <c r="G11472" s="10">
        <v>41825</v>
      </c>
      <c r="H11472" s="10">
        <v>41887</v>
      </c>
      <c r="I11472" t="s">
        <v>14</v>
      </c>
      <c r="J11472" t="s">
        <v>14</v>
      </c>
      <c r="K11472" t="str">
        <f>INDEX(State_Code_Name!B:B,MATCH(Consumer_Complaints!E11472,State_Code_Name!C:C,0))</f>
        <v>Illinois</v>
      </c>
      <c r="L11472">
        <f t="shared" si="537"/>
        <v>62</v>
      </c>
      <c r="M11472">
        <f t="shared" si="538"/>
        <v>2014</v>
      </c>
      <c r="N11472" t="str">
        <f t="shared" si="539"/>
        <v>Q3</v>
      </c>
    </row>
    <row r="11473" spans="1:14" x14ac:dyDescent="0.35">
      <c r="A11473">
        <v>784673</v>
      </c>
      <c r="B11473" t="s">
        <v>92</v>
      </c>
      <c r="C11473" t="s">
        <v>9</v>
      </c>
      <c r="D11473" t="s">
        <v>10</v>
      </c>
      <c r="E11473" t="s">
        <v>126</v>
      </c>
      <c r="F11473" t="s">
        <v>19</v>
      </c>
      <c r="G11473" s="10">
        <v>41727</v>
      </c>
      <c r="H11473" s="10">
        <v>41727</v>
      </c>
      <c r="I11473" t="s">
        <v>14</v>
      </c>
      <c r="J11473" t="s">
        <v>15</v>
      </c>
      <c r="K11473" t="str">
        <f>INDEX(State_Code_Name!B:B,MATCH(Consumer_Complaints!E11473,State_Code_Name!C:C,0))</f>
        <v>Oklahoma</v>
      </c>
      <c r="L11473">
        <f t="shared" si="537"/>
        <v>0</v>
      </c>
      <c r="M11473">
        <f t="shared" si="538"/>
        <v>2014</v>
      </c>
      <c r="N11473" t="str">
        <f t="shared" si="539"/>
        <v>Q1</v>
      </c>
    </row>
    <row r="11474" spans="1:14" x14ac:dyDescent="0.35">
      <c r="A11474">
        <v>441045</v>
      </c>
      <c r="B11474" t="s">
        <v>30</v>
      </c>
      <c r="C11474" t="s">
        <v>16</v>
      </c>
      <c r="D11474" t="s">
        <v>144</v>
      </c>
      <c r="E11474" t="s">
        <v>42</v>
      </c>
      <c r="F11474" t="s">
        <v>19</v>
      </c>
      <c r="G11474" s="10">
        <v>41450</v>
      </c>
      <c r="H11474" s="10">
        <v>41450</v>
      </c>
      <c r="I11474" t="s">
        <v>14</v>
      </c>
      <c r="J11474" t="s">
        <v>14</v>
      </c>
      <c r="K11474" t="str">
        <f>INDEX(State_Code_Name!B:B,MATCH(Consumer_Complaints!E11474,State_Code_Name!C:C,0))</f>
        <v>North Carolina</v>
      </c>
      <c r="L11474">
        <f t="shared" si="537"/>
        <v>0</v>
      </c>
      <c r="M11474">
        <f t="shared" si="538"/>
        <v>2013</v>
      </c>
      <c r="N11474" t="str">
        <f t="shared" si="539"/>
        <v>Q2</v>
      </c>
    </row>
    <row r="11475" spans="1:14" x14ac:dyDescent="0.35">
      <c r="A11475">
        <v>1953342</v>
      </c>
      <c r="B11475" t="s">
        <v>38</v>
      </c>
      <c r="C11475" t="s">
        <v>16</v>
      </c>
      <c r="D11475" t="s">
        <v>20</v>
      </c>
      <c r="E11475" t="s">
        <v>48</v>
      </c>
      <c r="F11475" t="s">
        <v>19</v>
      </c>
      <c r="G11475" s="10">
        <v>42435</v>
      </c>
      <c r="H11475" s="10">
        <v>42435</v>
      </c>
      <c r="I11475" t="s">
        <v>14</v>
      </c>
      <c r="J11475" t="s">
        <v>15</v>
      </c>
      <c r="K11475" t="str">
        <f>INDEX(State_Code_Name!B:B,MATCH(Consumer_Complaints!E11475,State_Code_Name!C:C,0))</f>
        <v>New Jersey</v>
      </c>
      <c r="L11475">
        <f t="shared" si="537"/>
        <v>0</v>
      </c>
      <c r="M11475">
        <f t="shared" si="538"/>
        <v>2016</v>
      </c>
      <c r="N11475" t="str">
        <f t="shared" si="539"/>
        <v>Q1</v>
      </c>
    </row>
    <row r="11476" spans="1:14" x14ac:dyDescent="0.35">
      <c r="A11476">
        <v>1873523</v>
      </c>
      <c r="B11476" t="s">
        <v>60</v>
      </c>
      <c r="C11476" t="s">
        <v>52</v>
      </c>
      <c r="D11476" t="s">
        <v>96</v>
      </c>
      <c r="E11476" t="s">
        <v>12</v>
      </c>
      <c r="F11476" t="s">
        <v>57</v>
      </c>
      <c r="G11476" s="10">
        <v>42678</v>
      </c>
      <c r="H11476" s="10">
        <v>42678</v>
      </c>
      <c r="I11476" t="s">
        <v>14</v>
      </c>
      <c r="J11476" t="s">
        <v>15</v>
      </c>
      <c r="K11476" t="str">
        <f>INDEX(State_Code_Name!B:B,MATCH(Consumer_Complaints!E11476,State_Code_Name!C:C,0))</f>
        <v>Virginia</v>
      </c>
      <c r="L11476">
        <f t="shared" si="537"/>
        <v>0</v>
      </c>
      <c r="M11476">
        <f t="shared" si="538"/>
        <v>2016</v>
      </c>
      <c r="N11476" t="str">
        <f t="shared" si="539"/>
        <v>Q4</v>
      </c>
    </row>
    <row r="11477" spans="1:14" x14ac:dyDescent="0.35">
      <c r="A11477">
        <v>1290265</v>
      </c>
      <c r="B11477" t="s">
        <v>113</v>
      </c>
      <c r="C11477" t="s">
        <v>36</v>
      </c>
      <c r="D11477" t="s">
        <v>109</v>
      </c>
      <c r="E11477" t="s">
        <v>42</v>
      </c>
      <c r="F11477" t="s">
        <v>19</v>
      </c>
      <c r="G11477" s="10">
        <v>42082</v>
      </c>
      <c r="H11477" s="10">
        <v>42082</v>
      </c>
      <c r="I11477" t="s">
        <v>14</v>
      </c>
      <c r="J11477" t="s">
        <v>15</v>
      </c>
      <c r="K11477" t="str">
        <f>INDEX(State_Code_Name!B:B,MATCH(Consumer_Complaints!E11477,State_Code_Name!C:C,0))</f>
        <v>North Carolina</v>
      </c>
      <c r="L11477">
        <f t="shared" si="537"/>
        <v>0</v>
      </c>
      <c r="M11477">
        <f t="shared" si="538"/>
        <v>2015</v>
      </c>
      <c r="N11477" t="str">
        <f t="shared" si="539"/>
        <v>Q1</v>
      </c>
    </row>
    <row r="11478" spans="1:14" x14ac:dyDescent="0.35">
      <c r="A11478">
        <v>1660573</v>
      </c>
      <c r="B11478" t="s">
        <v>69</v>
      </c>
      <c r="C11478" t="s">
        <v>26</v>
      </c>
      <c r="D11478" t="s">
        <v>78</v>
      </c>
      <c r="E11478" t="s">
        <v>31</v>
      </c>
      <c r="F11478" t="s">
        <v>19</v>
      </c>
      <c r="G11478" s="10">
        <v>42326</v>
      </c>
      <c r="H11478" s="10">
        <v>42328</v>
      </c>
      <c r="I11478" t="s">
        <v>14</v>
      </c>
      <c r="J11478" t="s">
        <v>14</v>
      </c>
      <c r="K11478" t="str">
        <f>INDEX(State_Code_Name!B:B,MATCH(Consumer_Complaints!E11478,State_Code_Name!C:C,0))</f>
        <v>Texas</v>
      </c>
      <c r="L11478">
        <f t="shared" si="537"/>
        <v>2</v>
      </c>
      <c r="M11478">
        <f t="shared" si="538"/>
        <v>2015</v>
      </c>
      <c r="N11478" t="str">
        <f t="shared" si="539"/>
        <v>Q4</v>
      </c>
    </row>
    <row r="11479" spans="1:14" x14ac:dyDescent="0.35">
      <c r="A11479">
        <v>1418440</v>
      </c>
      <c r="B11479" t="s">
        <v>34</v>
      </c>
      <c r="C11479" t="s">
        <v>16</v>
      </c>
      <c r="D11479" t="s">
        <v>20</v>
      </c>
      <c r="E11479" t="s">
        <v>35</v>
      </c>
      <c r="F11479" t="s">
        <v>19</v>
      </c>
      <c r="G11479" s="10">
        <v>42344</v>
      </c>
      <c r="H11479" s="10">
        <v>42344</v>
      </c>
      <c r="I11479" t="s">
        <v>14</v>
      </c>
      <c r="J11479" t="s">
        <v>15</v>
      </c>
      <c r="K11479" t="str">
        <f>INDEX(State_Code_Name!B:B,MATCH(Consumer_Complaints!E11479,State_Code_Name!C:C,0))</f>
        <v>Florida</v>
      </c>
      <c r="L11479">
        <f t="shared" si="537"/>
        <v>0</v>
      </c>
      <c r="M11479">
        <f t="shared" si="538"/>
        <v>2015</v>
      </c>
      <c r="N11479" t="str">
        <f t="shared" si="539"/>
        <v>Q4</v>
      </c>
    </row>
    <row r="11480" spans="1:14" x14ac:dyDescent="0.35">
      <c r="A11480">
        <v>628070</v>
      </c>
      <c r="B11480" t="s">
        <v>548</v>
      </c>
      <c r="C11480" t="s">
        <v>32</v>
      </c>
      <c r="D11480" t="s">
        <v>116</v>
      </c>
      <c r="E11480" t="s">
        <v>46</v>
      </c>
      <c r="F11480" t="s">
        <v>57</v>
      </c>
      <c r="G11480" s="10">
        <v>41559</v>
      </c>
      <c r="H11480" s="10">
        <v>41639</v>
      </c>
      <c r="I11480" t="s">
        <v>14</v>
      </c>
      <c r="J11480" t="s">
        <v>15</v>
      </c>
      <c r="K11480" t="str">
        <f>INDEX(State_Code_Name!B:B,MATCH(Consumer_Complaints!E11480,State_Code_Name!C:C,0))</f>
        <v>Pennsylvania</v>
      </c>
      <c r="L11480">
        <f t="shared" si="537"/>
        <v>80</v>
      </c>
      <c r="M11480">
        <f t="shared" si="538"/>
        <v>2013</v>
      </c>
      <c r="N11480" t="str">
        <f t="shared" si="539"/>
        <v>Q4</v>
      </c>
    </row>
    <row r="11481" spans="1:14" x14ac:dyDescent="0.35">
      <c r="A11481">
        <v>1861077</v>
      </c>
      <c r="B11481" t="s">
        <v>43</v>
      </c>
      <c r="C11481" t="s">
        <v>26</v>
      </c>
      <c r="D11481" t="s">
        <v>27</v>
      </c>
      <c r="E11481" t="s">
        <v>31</v>
      </c>
      <c r="F11481" t="s">
        <v>57</v>
      </c>
      <c r="G11481" s="10">
        <v>42373</v>
      </c>
      <c r="H11481" s="10">
        <v>42464</v>
      </c>
      <c r="I11481" t="s">
        <v>14</v>
      </c>
      <c r="J11481" t="s">
        <v>15</v>
      </c>
      <c r="K11481" t="str">
        <f>INDEX(State_Code_Name!B:B,MATCH(Consumer_Complaints!E11481,State_Code_Name!C:C,0))</f>
        <v>Texas</v>
      </c>
      <c r="L11481">
        <f t="shared" si="537"/>
        <v>91</v>
      </c>
      <c r="M11481">
        <f t="shared" si="538"/>
        <v>2016</v>
      </c>
      <c r="N11481" t="str">
        <f t="shared" si="539"/>
        <v>Q1</v>
      </c>
    </row>
    <row r="11482" spans="1:14" x14ac:dyDescent="0.35">
      <c r="A11482">
        <v>1666034</v>
      </c>
      <c r="B11482" t="s">
        <v>196</v>
      </c>
      <c r="C11482" t="s">
        <v>26</v>
      </c>
      <c r="D11482" t="s">
        <v>56</v>
      </c>
      <c r="E11482" t="s">
        <v>18</v>
      </c>
      <c r="F11482" t="s">
        <v>19</v>
      </c>
      <c r="G11482" s="10">
        <v>42327</v>
      </c>
      <c r="H11482" s="10">
        <v>42327</v>
      </c>
      <c r="I11482" t="s">
        <v>14</v>
      </c>
      <c r="J11482" t="s">
        <v>15</v>
      </c>
      <c r="K11482" t="str">
        <f>INDEX(State_Code_Name!B:B,MATCH(Consumer_Complaints!E11482,State_Code_Name!C:C,0))</f>
        <v>California</v>
      </c>
      <c r="L11482">
        <f t="shared" si="537"/>
        <v>0</v>
      </c>
      <c r="M11482">
        <f t="shared" si="538"/>
        <v>2015</v>
      </c>
      <c r="N11482" t="str">
        <f t="shared" si="539"/>
        <v>Q4</v>
      </c>
    </row>
    <row r="11483" spans="1:14" x14ac:dyDescent="0.35">
      <c r="A11483">
        <v>1385780</v>
      </c>
      <c r="B11483" t="s">
        <v>102</v>
      </c>
      <c r="C11483" t="s">
        <v>32</v>
      </c>
      <c r="D11483" t="s">
        <v>104</v>
      </c>
      <c r="E11483" t="s">
        <v>18</v>
      </c>
      <c r="F11483" t="s">
        <v>19</v>
      </c>
      <c r="G11483" s="10">
        <v>42144</v>
      </c>
      <c r="H11483" s="10">
        <v>42151</v>
      </c>
      <c r="I11483" t="s">
        <v>14</v>
      </c>
      <c r="J11483" t="s">
        <v>14</v>
      </c>
      <c r="K11483" t="str">
        <f>INDEX(State_Code_Name!B:B,MATCH(Consumer_Complaints!E11483,State_Code_Name!C:C,0))</f>
        <v>California</v>
      </c>
      <c r="L11483">
        <f t="shared" si="537"/>
        <v>7</v>
      </c>
      <c r="M11483">
        <f t="shared" si="538"/>
        <v>2015</v>
      </c>
      <c r="N11483" t="str">
        <f t="shared" si="539"/>
        <v>Q2</v>
      </c>
    </row>
    <row r="11484" spans="1:14" x14ac:dyDescent="0.35">
      <c r="A11484">
        <v>577266</v>
      </c>
      <c r="B11484" t="s">
        <v>90</v>
      </c>
      <c r="C11484" t="s">
        <v>16</v>
      </c>
      <c r="D11484" t="s">
        <v>24</v>
      </c>
      <c r="E11484" t="s">
        <v>22</v>
      </c>
      <c r="F11484" t="s">
        <v>305</v>
      </c>
      <c r="G11484" s="10">
        <v>41577</v>
      </c>
      <c r="H11484" s="10">
        <v>41578</v>
      </c>
      <c r="I11484" t="s">
        <v>14</v>
      </c>
      <c r="J11484" t="s">
        <v>15</v>
      </c>
      <c r="K11484" t="str">
        <f>INDEX(State_Code_Name!B:B,MATCH(Consumer_Complaints!E11484,State_Code_Name!C:C,0))</f>
        <v>New York</v>
      </c>
      <c r="L11484">
        <f t="shared" si="537"/>
        <v>1</v>
      </c>
      <c r="M11484">
        <f t="shared" si="538"/>
        <v>2013</v>
      </c>
      <c r="N11484" t="str">
        <f t="shared" si="539"/>
        <v>Q4</v>
      </c>
    </row>
    <row r="11485" spans="1:14" x14ac:dyDescent="0.35">
      <c r="A11485">
        <v>1751316</v>
      </c>
      <c r="B11485" t="s">
        <v>30</v>
      </c>
      <c r="C11485" t="s">
        <v>16</v>
      </c>
      <c r="D11485" t="s">
        <v>24</v>
      </c>
      <c r="E11485" t="s">
        <v>35</v>
      </c>
      <c r="F11485" t="s">
        <v>57</v>
      </c>
      <c r="G11485" s="10">
        <v>42390</v>
      </c>
      <c r="H11485" s="10">
        <v>42391</v>
      </c>
      <c r="I11485" t="s">
        <v>14</v>
      </c>
      <c r="J11485" t="s">
        <v>15</v>
      </c>
      <c r="K11485" t="str">
        <f>INDEX(State_Code_Name!B:B,MATCH(Consumer_Complaints!E11485,State_Code_Name!C:C,0))</f>
        <v>Florida</v>
      </c>
      <c r="L11485">
        <f t="shared" si="537"/>
        <v>1</v>
      </c>
      <c r="M11485">
        <f t="shared" si="538"/>
        <v>2016</v>
      </c>
      <c r="N11485" t="str">
        <f t="shared" si="539"/>
        <v>Q1</v>
      </c>
    </row>
    <row r="11486" spans="1:14" x14ac:dyDescent="0.35">
      <c r="A11486">
        <v>1674490</v>
      </c>
      <c r="B11486" t="s">
        <v>69</v>
      </c>
      <c r="C11486" t="s">
        <v>26</v>
      </c>
      <c r="D11486" t="s">
        <v>27</v>
      </c>
      <c r="E11486" t="s">
        <v>35</v>
      </c>
      <c r="F11486" t="s">
        <v>19</v>
      </c>
      <c r="G11486" s="10">
        <v>42336</v>
      </c>
      <c r="H11486" s="10">
        <v>42336</v>
      </c>
      <c r="I11486" t="s">
        <v>14</v>
      </c>
      <c r="J11486" t="s">
        <v>14</v>
      </c>
      <c r="K11486" t="str">
        <f>INDEX(State_Code_Name!B:B,MATCH(Consumer_Complaints!E11486,State_Code_Name!C:C,0))</f>
        <v>Florida</v>
      </c>
      <c r="L11486">
        <f t="shared" si="537"/>
        <v>0</v>
      </c>
      <c r="M11486">
        <f t="shared" si="538"/>
        <v>2015</v>
      </c>
      <c r="N11486" t="str">
        <f t="shared" si="539"/>
        <v>Q4</v>
      </c>
    </row>
    <row r="11487" spans="1:14" x14ac:dyDescent="0.35">
      <c r="A11487">
        <v>1472510</v>
      </c>
      <c r="B11487" t="s">
        <v>851</v>
      </c>
      <c r="C11487" t="s">
        <v>32</v>
      </c>
      <c r="D11487" t="s">
        <v>41</v>
      </c>
      <c r="E11487" t="s">
        <v>51</v>
      </c>
      <c r="F11487" t="s">
        <v>13</v>
      </c>
      <c r="G11487" s="10">
        <v>42201</v>
      </c>
      <c r="H11487" s="10">
        <v>42209</v>
      </c>
      <c r="I11487" t="s">
        <v>14</v>
      </c>
      <c r="J11487" t="s">
        <v>15</v>
      </c>
      <c r="K11487" t="str">
        <f>INDEX(State_Code_Name!B:B,MATCH(Consumer_Complaints!E11487,State_Code_Name!C:C,0))</f>
        <v>Washington</v>
      </c>
      <c r="L11487">
        <f t="shared" si="537"/>
        <v>8</v>
      </c>
      <c r="M11487">
        <f t="shared" si="538"/>
        <v>2015</v>
      </c>
      <c r="N11487" t="str">
        <f t="shared" si="539"/>
        <v>Q3</v>
      </c>
    </row>
    <row r="11488" spans="1:14" x14ac:dyDescent="0.35">
      <c r="A11488">
        <v>1960372</v>
      </c>
      <c r="B11488" t="s">
        <v>820</v>
      </c>
      <c r="C11488" t="s">
        <v>26</v>
      </c>
      <c r="D11488" t="s">
        <v>56</v>
      </c>
      <c r="E11488" t="s">
        <v>178</v>
      </c>
      <c r="F11488" t="s">
        <v>19</v>
      </c>
      <c r="G11488" s="10">
        <v>42619</v>
      </c>
      <c r="H11488" s="10">
        <v>42619</v>
      </c>
      <c r="I11488" t="s">
        <v>14</v>
      </c>
      <c r="J11488" t="s">
        <v>14</v>
      </c>
      <c r="K11488" t="str">
        <f>INDEX(State_Code_Name!B:B,MATCH(Consumer_Complaints!E11488,State_Code_Name!C:C,0))</f>
        <v>Utah</v>
      </c>
      <c r="L11488">
        <f t="shared" si="537"/>
        <v>0</v>
      </c>
      <c r="M11488">
        <f t="shared" si="538"/>
        <v>2016</v>
      </c>
      <c r="N11488" t="str">
        <f t="shared" si="539"/>
        <v>Q3</v>
      </c>
    </row>
    <row r="11489" spans="1:14" x14ac:dyDescent="0.35">
      <c r="A11489">
        <v>2158360</v>
      </c>
      <c r="B11489" t="s">
        <v>1112</v>
      </c>
      <c r="C11489" t="s">
        <v>26</v>
      </c>
      <c r="D11489" t="s">
        <v>56</v>
      </c>
      <c r="E11489" t="s">
        <v>12</v>
      </c>
      <c r="F11489" t="s">
        <v>19</v>
      </c>
      <c r="G11489" s="10">
        <v>42656</v>
      </c>
      <c r="H11489" s="10">
        <v>42656</v>
      </c>
      <c r="I11489" t="s">
        <v>14</v>
      </c>
      <c r="J11489" t="s">
        <v>14</v>
      </c>
      <c r="K11489" t="str">
        <f>INDEX(State_Code_Name!B:B,MATCH(Consumer_Complaints!E11489,State_Code_Name!C:C,0))</f>
        <v>Virginia</v>
      </c>
      <c r="L11489">
        <f t="shared" si="537"/>
        <v>0</v>
      </c>
      <c r="M11489">
        <f t="shared" si="538"/>
        <v>2016</v>
      </c>
      <c r="N11489" t="str">
        <f t="shared" si="539"/>
        <v>Q4</v>
      </c>
    </row>
    <row r="11490" spans="1:14" x14ac:dyDescent="0.35">
      <c r="A11490">
        <v>449276</v>
      </c>
      <c r="B11490" t="s">
        <v>54</v>
      </c>
      <c r="C11490" t="s">
        <v>52</v>
      </c>
      <c r="D11490" t="s">
        <v>96</v>
      </c>
      <c r="E11490" t="s">
        <v>22</v>
      </c>
      <c r="F11490" t="s">
        <v>19</v>
      </c>
      <c r="G11490" s="10">
        <v>41340</v>
      </c>
      <c r="H11490" s="10">
        <v>41340</v>
      </c>
      <c r="I11490" t="s">
        <v>14</v>
      </c>
      <c r="J11490" t="s">
        <v>15</v>
      </c>
      <c r="K11490" t="str">
        <f>INDEX(State_Code_Name!B:B,MATCH(Consumer_Complaints!E11490,State_Code_Name!C:C,0))</f>
        <v>New York</v>
      </c>
      <c r="L11490">
        <f t="shared" si="537"/>
        <v>0</v>
      </c>
      <c r="M11490">
        <f t="shared" si="538"/>
        <v>2013</v>
      </c>
      <c r="N11490" t="str">
        <f t="shared" si="539"/>
        <v>Q1</v>
      </c>
    </row>
    <row r="11491" spans="1:14" x14ac:dyDescent="0.35">
      <c r="A11491">
        <v>906399</v>
      </c>
      <c r="B11491" t="s">
        <v>11</v>
      </c>
      <c r="C11491" t="s">
        <v>16</v>
      </c>
      <c r="D11491" t="s">
        <v>24</v>
      </c>
      <c r="E11491" t="s">
        <v>85</v>
      </c>
      <c r="F11491" t="s">
        <v>19</v>
      </c>
      <c r="G11491" s="10">
        <v>41813</v>
      </c>
      <c r="H11491" s="10">
        <v>41813</v>
      </c>
      <c r="I11491" t="s">
        <v>14</v>
      </c>
      <c r="J11491" t="s">
        <v>15</v>
      </c>
      <c r="K11491" t="str">
        <f>INDEX(State_Code_Name!B:B,MATCH(Consumer_Complaints!E11491,State_Code_Name!C:C,0))</f>
        <v>Wisconsin</v>
      </c>
      <c r="L11491">
        <f t="shared" si="537"/>
        <v>0</v>
      </c>
      <c r="M11491">
        <f t="shared" si="538"/>
        <v>2014</v>
      </c>
      <c r="N11491" t="str">
        <f t="shared" si="539"/>
        <v>Q2</v>
      </c>
    </row>
    <row r="11492" spans="1:14" x14ac:dyDescent="0.35">
      <c r="A11492">
        <v>1727730</v>
      </c>
      <c r="B11492" t="s">
        <v>47</v>
      </c>
      <c r="C11492" t="s">
        <v>26</v>
      </c>
      <c r="D11492" t="s">
        <v>27</v>
      </c>
      <c r="E11492" t="s">
        <v>31</v>
      </c>
      <c r="F11492" t="s">
        <v>19</v>
      </c>
      <c r="G11492" s="10">
        <v>42491</v>
      </c>
      <c r="H11492" s="10">
        <v>42491</v>
      </c>
      <c r="I11492" t="s">
        <v>14</v>
      </c>
      <c r="J11492" t="s">
        <v>15</v>
      </c>
      <c r="K11492" t="str">
        <f>INDEX(State_Code_Name!B:B,MATCH(Consumer_Complaints!E11492,State_Code_Name!C:C,0))</f>
        <v>Texas</v>
      </c>
      <c r="L11492">
        <f t="shared" si="537"/>
        <v>0</v>
      </c>
      <c r="M11492">
        <f t="shared" si="538"/>
        <v>2016</v>
      </c>
      <c r="N11492" t="str">
        <f t="shared" si="539"/>
        <v>Q2</v>
      </c>
    </row>
    <row r="11493" spans="1:14" x14ac:dyDescent="0.35">
      <c r="A11493">
        <v>1821245</v>
      </c>
      <c r="B11493" t="s">
        <v>63</v>
      </c>
      <c r="C11493" t="s">
        <v>61</v>
      </c>
      <c r="D11493" t="s">
        <v>282</v>
      </c>
      <c r="E11493" t="s">
        <v>114</v>
      </c>
      <c r="F11493" t="s">
        <v>19</v>
      </c>
      <c r="G11493" s="10">
        <v>42554</v>
      </c>
      <c r="H11493" s="10">
        <v>42616</v>
      </c>
      <c r="I11493" t="s">
        <v>14</v>
      </c>
      <c r="J11493" t="s">
        <v>14</v>
      </c>
      <c r="K11493" t="str">
        <f>INDEX(State_Code_Name!B:B,MATCH(Consumer_Complaints!E11493,State_Code_Name!C:C,0))</f>
        <v>South Carolina</v>
      </c>
      <c r="L11493">
        <f t="shared" si="537"/>
        <v>62</v>
      </c>
      <c r="M11493">
        <f t="shared" si="538"/>
        <v>2016</v>
      </c>
      <c r="N11493" t="str">
        <f t="shared" si="539"/>
        <v>Q3</v>
      </c>
    </row>
    <row r="11494" spans="1:14" x14ac:dyDescent="0.35">
      <c r="A11494">
        <v>2086489</v>
      </c>
      <c r="B11494" t="s">
        <v>11</v>
      </c>
      <c r="C11494" t="s">
        <v>16</v>
      </c>
      <c r="D11494" t="s">
        <v>20</v>
      </c>
      <c r="E11494" t="s">
        <v>22</v>
      </c>
      <c r="F11494" t="s">
        <v>19</v>
      </c>
      <c r="G11494" s="10">
        <v>42612</v>
      </c>
      <c r="H11494" s="10">
        <v>42612</v>
      </c>
      <c r="I11494" t="s">
        <v>14</v>
      </c>
      <c r="J11494" t="s">
        <v>15</v>
      </c>
      <c r="K11494" t="str">
        <f>INDEX(State_Code_Name!B:B,MATCH(Consumer_Complaints!E11494,State_Code_Name!C:C,0))</f>
        <v>New York</v>
      </c>
      <c r="L11494">
        <f t="shared" si="537"/>
        <v>0</v>
      </c>
      <c r="M11494">
        <f t="shared" si="538"/>
        <v>2016</v>
      </c>
      <c r="N11494" t="str">
        <f t="shared" si="539"/>
        <v>Q3</v>
      </c>
    </row>
    <row r="11495" spans="1:14" x14ac:dyDescent="0.35">
      <c r="A11495">
        <v>360317</v>
      </c>
      <c r="B11495" t="s">
        <v>220</v>
      </c>
      <c r="C11495" t="s">
        <v>16</v>
      </c>
      <c r="D11495" t="s">
        <v>75</v>
      </c>
      <c r="E11495" t="s">
        <v>46</v>
      </c>
      <c r="F11495" t="s">
        <v>305</v>
      </c>
      <c r="G11495" s="10">
        <v>41352</v>
      </c>
      <c r="H11495" s="10">
        <v>41353</v>
      </c>
      <c r="I11495" t="s">
        <v>14</v>
      </c>
      <c r="J11495" t="s">
        <v>15</v>
      </c>
      <c r="K11495" t="str">
        <f>INDEX(State_Code_Name!B:B,MATCH(Consumer_Complaints!E11495,State_Code_Name!C:C,0))</f>
        <v>Pennsylvania</v>
      </c>
      <c r="L11495">
        <f t="shared" si="537"/>
        <v>1</v>
      </c>
      <c r="M11495">
        <f t="shared" si="538"/>
        <v>2013</v>
      </c>
      <c r="N11495" t="str">
        <f t="shared" si="539"/>
        <v>Q1</v>
      </c>
    </row>
    <row r="11496" spans="1:14" x14ac:dyDescent="0.35">
      <c r="A11496">
        <v>1101530</v>
      </c>
      <c r="B11496" t="s">
        <v>81</v>
      </c>
      <c r="C11496" t="s">
        <v>36</v>
      </c>
      <c r="D11496" t="s">
        <v>112</v>
      </c>
      <c r="E11496" t="s">
        <v>70</v>
      </c>
      <c r="F11496" t="s">
        <v>19</v>
      </c>
      <c r="G11496" s="10">
        <v>41740</v>
      </c>
      <c r="H11496" s="10">
        <v>41740</v>
      </c>
      <c r="I11496" t="s">
        <v>14</v>
      </c>
      <c r="J11496" t="s">
        <v>15</v>
      </c>
      <c r="K11496" t="str">
        <f>INDEX(State_Code_Name!B:B,MATCH(Consumer_Complaints!E11496,State_Code_Name!C:C,0))</f>
        <v>Massachusetts</v>
      </c>
      <c r="L11496">
        <f t="shared" si="537"/>
        <v>0</v>
      </c>
      <c r="M11496">
        <f t="shared" si="538"/>
        <v>2014</v>
      </c>
      <c r="N11496" t="str">
        <f t="shared" si="539"/>
        <v>Q2</v>
      </c>
    </row>
    <row r="11497" spans="1:14" x14ac:dyDescent="0.35">
      <c r="A11497">
        <v>841450</v>
      </c>
      <c r="B11497" t="s">
        <v>43</v>
      </c>
      <c r="C11497" t="s">
        <v>16</v>
      </c>
      <c r="D11497" t="s">
        <v>75</v>
      </c>
      <c r="E11497" t="s">
        <v>22</v>
      </c>
      <c r="F11497" t="s">
        <v>19</v>
      </c>
      <c r="G11497" s="10">
        <v>41825</v>
      </c>
      <c r="H11497" s="10">
        <v>41825</v>
      </c>
      <c r="I11497" t="s">
        <v>14</v>
      </c>
      <c r="J11497" t="s">
        <v>15</v>
      </c>
      <c r="K11497" t="str">
        <f>INDEX(State_Code_Name!B:B,MATCH(Consumer_Complaints!E11497,State_Code_Name!C:C,0))</f>
        <v>New York</v>
      </c>
      <c r="L11497">
        <f t="shared" si="537"/>
        <v>0</v>
      </c>
      <c r="M11497">
        <f t="shared" si="538"/>
        <v>2014</v>
      </c>
      <c r="N11497" t="str">
        <f t="shared" si="539"/>
        <v>Q3</v>
      </c>
    </row>
    <row r="11498" spans="1:14" x14ac:dyDescent="0.35">
      <c r="A11498">
        <v>1602125</v>
      </c>
      <c r="B11498" t="s">
        <v>784</v>
      </c>
      <c r="C11498" t="s">
        <v>26</v>
      </c>
      <c r="D11498" t="s">
        <v>27</v>
      </c>
      <c r="E11498" t="s">
        <v>18</v>
      </c>
      <c r="F11498" t="s">
        <v>19</v>
      </c>
      <c r="G11498" s="10">
        <v>42287</v>
      </c>
      <c r="H11498" s="10">
        <v>42287</v>
      </c>
      <c r="I11498" t="s">
        <v>14</v>
      </c>
      <c r="J11498" t="s">
        <v>14</v>
      </c>
      <c r="K11498" t="str">
        <f>INDEX(State_Code_Name!B:B,MATCH(Consumer_Complaints!E11498,State_Code_Name!C:C,0))</f>
        <v>California</v>
      </c>
      <c r="L11498">
        <f t="shared" si="537"/>
        <v>0</v>
      </c>
      <c r="M11498">
        <f t="shared" si="538"/>
        <v>2015</v>
      </c>
      <c r="N11498" t="str">
        <f t="shared" si="539"/>
        <v>Q4</v>
      </c>
    </row>
    <row r="11499" spans="1:14" x14ac:dyDescent="0.35">
      <c r="A11499">
        <v>2051760</v>
      </c>
      <c r="B11499" t="s">
        <v>117</v>
      </c>
      <c r="C11499" t="s">
        <v>32</v>
      </c>
      <c r="D11499" t="s">
        <v>44</v>
      </c>
      <c r="E11499" t="s">
        <v>72</v>
      </c>
      <c r="F11499" t="s">
        <v>19</v>
      </c>
      <c r="G11499" s="10">
        <v>42590</v>
      </c>
      <c r="H11499" s="10">
        <v>42651</v>
      </c>
      <c r="I11499" t="s">
        <v>14</v>
      </c>
      <c r="J11499" t="s">
        <v>15</v>
      </c>
      <c r="K11499" t="str">
        <f>INDEX(State_Code_Name!B:B,MATCH(Consumer_Complaints!E11499,State_Code_Name!C:C,0))</f>
        <v>Kentucky</v>
      </c>
      <c r="L11499">
        <f t="shared" si="537"/>
        <v>61</v>
      </c>
      <c r="M11499">
        <f t="shared" si="538"/>
        <v>2016</v>
      </c>
      <c r="N11499" t="str">
        <f t="shared" si="539"/>
        <v>Q3</v>
      </c>
    </row>
    <row r="11500" spans="1:14" x14ac:dyDescent="0.35">
      <c r="A11500">
        <v>1859774</v>
      </c>
      <c r="B11500" t="s">
        <v>50</v>
      </c>
      <c r="C11500" t="s">
        <v>32</v>
      </c>
      <c r="D11500" t="s">
        <v>44</v>
      </c>
      <c r="E11500" t="s">
        <v>39</v>
      </c>
      <c r="F11500" t="s">
        <v>13</v>
      </c>
      <c r="G11500" s="10">
        <v>42460</v>
      </c>
      <c r="H11500" s="10">
        <v>42480</v>
      </c>
      <c r="I11500" t="s">
        <v>14</v>
      </c>
      <c r="J11500" t="s">
        <v>15</v>
      </c>
      <c r="K11500" t="str">
        <f>INDEX(State_Code_Name!B:B,MATCH(Consumer_Complaints!E11500,State_Code_Name!C:C,0))</f>
        <v>Ohio</v>
      </c>
      <c r="L11500">
        <f t="shared" si="537"/>
        <v>20</v>
      </c>
      <c r="M11500">
        <f t="shared" si="538"/>
        <v>2016</v>
      </c>
      <c r="N11500" t="str">
        <f t="shared" si="539"/>
        <v>Q1</v>
      </c>
    </row>
    <row r="11501" spans="1:14" x14ac:dyDescent="0.35">
      <c r="A11501">
        <v>1524279</v>
      </c>
      <c r="B11501" t="s">
        <v>30</v>
      </c>
      <c r="C11501" t="s">
        <v>61</v>
      </c>
      <c r="D11501" t="s">
        <v>459</v>
      </c>
      <c r="E11501" t="s">
        <v>122</v>
      </c>
      <c r="F11501" t="s">
        <v>19</v>
      </c>
      <c r="G11501" s="10">
        <v>42234</v>
      </c>
      <c r="H11501" s="10">
        <v>42234</v>
      </c>
      <c r="I11501" t="s">
        <v>14</v>
      </c>
      <c r="J11501" t="s">
        <v>15</v>
      </c>
      <c r="K11501" t="str">
        <f>INDEX(State_Code_Name!B:B,MATCH(Consumer_Complaints!E11501,State_Code_Name!C:C,0))</f>
        <v>Maryland</v>
      </c>
      <c r="L11501">
        <f t="shared" si="537"/>
        <v>0</v>
      </c>
      <c r="M11501">
        <f t="shared" si="538"/>
        <v>2015</v>
      </c>
      <c r="N11501" t="str">
        <f t="shared" si="539"/>
        <v>Q3</v>
      </c>
    </row>
    <row r="11502" spans="1:14" x14ac:dyDescent="0.35">
      <c r="A11502">
        <v>1160320</v>
      </c>
      <c r="B11502" t="s">
        <v>47</v>
      </c>
      <c r="C11502" t="s">
        <v>26</v>
      </c>
      <c r="D11502" t="s">
        <v>27</v>
      </c>
      <c r="E11502" t="s">
        <v>176</v>
      </c>
      <c r="F11502" t="s">
        <v>19</v>
      </c>
      <c r="G11502" s="10">
        <v>41990</v>
      </c>
      <c r="H11502" s="10">
        <v>41990</v>
      </c>
      <c r="I11502" t="s">
        <v>14</v>
      </c>
      <c r="J11502" t="s">
        <v>15</v>
      </c>
      <c r="K11502" t="str">
        <f>INDEX(State_Code_Name!B:B,MATCH(Consumer_Complaints!E11502,State_Code_Name!C:C,0))</f>
        <v>District of Columbia</v>
      </c>
      <c r="L11502">
        <f t="shared" si="537"/>
        <v>0</v>
      </c>
      <c r="M11502">
        <f t="shared" si="538"/>
        <v>2014</v>
      </c>
      <c r="N11502" t="str">
        <f t="shared" si="539"/>
        <v>Q4</v>
      </c>
    </row>
    <row r="11503" spans="1:14" x14ac:dyDescent="0.35">
      <c r="A11503">
        <v>1036671</v>
      </c>
      <c r="B11503" t="s">
        <v>30</v>
      </c>
      <c r="C11503" t="s">
        <v>26</v>
      </c>
      <c r="D11503" t="s">
        <v>56</v>
      </c>
      <c r="E11503" t="s">
        <v>79</v>
      </c>
      <c r="F11503" t="s">
        <v>13</v>
      </c>
      <c r="G11503" s="10">
        <v>41901</v>
      </c>
      <c r="H11503" s="10">
        <v>41907</v>
      </c>
      <c r="I11503" t="s">
        <v>14</v>
      </c>
      <c r="J11503" t="s">
        <v>15</v>
      </c>
      <c r="K11503" t="str">
        <f>INDEX(State_Code_Name!B:B,MATCH(Consumer_Complaints!E11503,State_Code_Name!C:C,0))</f>
        <v>Minnesota</v>
      </c>
      <c r="L11503">
        <f t="shared" si="537"/>
        <v>6</v>
      </c>
      <c r="M11503">
        <f t="shared" si="538"/>
        <v>2014</v>
      </c>
      <c r="N11503" t="str">
        <f t="shared" si="539"/>
        <v>Q3</v>
      </c>
    </row>
    <row r="11504" spans="1:14" x14ac:dyDescent="0.35">
      <c r="A11504">
        <v>1092654</v>
      </c>
      <c r="B11504" t="s">
        <v>547</v>
      </c>
      <c r="C11504" t="s">
        <v>32</v>
      </c>
      <c r="D11504" t="s">
        <v>44</v>
      </c>
      <c r="E11504" t="s">
        <v>39</v>
      </c>
      <c r="F11504" t="s">
        <v>19</v>
      </c>
      <c r="G11504" s="10">
        <v>41941</v>
      </c>
      <c r="H11504" s="10">
        <v>41941</v>
      </c>
      <c r="I11504" t="s">
        <v>14</v>
      </c>
      <c r="J11504" t="s">
        <v>15</v>
      </c>
      <c r="K11504" t="str">
        <f>INDEX(State_Code_Name!B:B,MATCH(Consumer_Complaints!E11504,State_Code_Name!C:C,0))</f>
        <v>Ohio</v>
      </c>
      <c r="L11504">
        <f t="shared" si="537"/>
        <v>0</v>
      </c>
      <c r="M11504">
        <f t="shared" si="538"/>
        <v>2014</v>
      </c>
      <c r="N11504" t="str">
        <f t="shared" si="539"/>
        <v>Q4</v>
      </c>
    </row>
    <row r="11505" spans="1:14" x14ac:dyDescent="0.35">
      <c r="A11505">
        <v>897797</v>
      </c>
      <c r="B11505" t="s">
        <v>38</v>
      </c>
      <c r="C11505" t="s">
        <v>32</v>
      </c>
      <c r="D11505" t="s">
        <v>116</v>
      </c>
      <c r="E11505" t="s">
        <v>22</v>
      </c>
      <c r="F11505" t="s">
        <v>19</v>
      </c>
      <c r="G11505" s="10">
        <v>41807</v>
      </c>
      <c r="H11505" s="10">
        <v>41807</v>
      </c>
      <c r="I11505" t="s">
        <v>14</v>
      </c>
      <c r="J11505" t="s">
        <v>14</v>
      </c>
      <c r="K11505" t="str">
        <f>INDEX(State_Code_Name!B:B,MATCH(Consumer_Complaints!E11505,State_Code_Name!C:C,0))</f>
        <v>New York</v>
      </c>
      <c r="L11505">
        <f t="shared" si="537"/>
        <v>0</v>
      </c>
      <c r="M11505">
        <f t="shared" si="538"/>
        <v>2014</v>
      </c>
      <c r="N11505" t="str">
        <f t="shared" si="539"/>
        <v>Q2</v>
      </c>
    </row>
    <row r="11506" spans="1:14" x14ac:dyDescent="0.35">
      <c r="A11506">
        <v>225662</v>
      </c>
      <c r="B11506" t="s">
        <v>58</v>
      </c>
      <c r="C11506" t="s">
        <v>16</v>
      </c>
      <c r="D11506" t="s">
        <v>20</v>
      </c>
      <c r="E11506" t="s">
        <v>74</v>
      </c>
      <c r="F11506" t="s">
        <v>305</v>
      </c>
      <c r="G11506" s="10">
        <v>41487</v>
      </c>
      <c r="H11506" s="10">
        <v>41518</v>
      </c>
      <c r="I11506" t="s">
        <v>14</v>
      </c>
      <c r="J11506" t="s">
        <v>15</v>
      </c>
      <c r="K11506" t="str">
        <f>INDEX(State_Code_Name!B:B,MATCH(Consumer_Complaints!E11506,State_Code_Name!C:C,0))</f>
        <v>Tennessee</v>
      </c>
      <c r="L11506">
        <f t="shared" si="537"/>
        <v>31</v>
      </c>
      <c r="M11506">
        <f t="shared" si="538"/>
        <v>2013</v>
      </c>
      <c r="N11506" t="str">
        <f t="shared" si="539"/>
        <v>Q3</v>
      </c>
    </row>
    <row r="11507" spans="1:14" x14ac:dyDescent="0.35">
      <c r="A11507">
        <v>2011534</v>
      </c>
      <c r="B11507" t="s">
        <v>97</v>
      </c>
      <c r="C11507" t="s">
        <v>52</v>
      </c>
      <c r="D11507" t="s">
        <v>76</v>
      </c>
      <c r="E11507" t="s">
        <v>12</v>
      </c>
      <c r="F11507" t="s">
        <v>57</v>
      </c>
      <c r="G11507" s="10">
        <v>42564</v>
      </c>
      <c r="H11507" s="10">
        <v>42565</v>
      </c>
      <c r="I11507" t="s">
        <v>14</v>
      </c>
      <c r="J11507" t="s">
        <v>15</v>
      </c>
      <c r="K11507" t="str">
        <f>INDEX(State_Code_Name!B:B,MATCH(Consumer_Complaints!E11507,State_Code_Name!C:C,0))</f>
        <v>Virginia</v>
      </c>
      <c r="L11507">
        <f t="shared" si="537"/>
        <v>1</v>
      </c>
      <c r="M11507">
        <f t="shared" si="538"/>
        <v>2016</v>
      </c>
      <c r="N11507" t="str">
        <f t="shared" si="539"/>
        <v>Q3</v>
      </c>
    </row>
    <row r="11508" spans="1:14" x14ac:dyDescent="0.35">
      <c r="A11508">
        <v>1853315</v>
      </c>
      <c r="B11508" t="s">
        <v>38</v>
      </c>
      <c r="C11508" t="s">
        <v>36</v>
      </c>
      <c r="D11508" t="s">
        <v>112</v>
      </c>
      <c r="E11508" t="s">
        <v>18</v>
      </c>
      <c r="F11508" t="s">
        <v>19</v>
      </c>
      <c r="G11508" s="10">
        <v>42457</v>
      </c>
      <c r="H11508" s="10">
        <v>42457</v>
      </c>
      <c r="I11508" t="s">
        <v>14</v>
      </c>
      <c r="J11508" t="s">
        <v>15</v>
      </c>
      <c r="K11508" t="str">
        <f>INDEX(State_Code_Name!B:B,MATCH(Consumer_Complaints!E11508,State_Code_Name!C:C,0))</f>
        <v>California</v>
      </c>
      <c r="L11508">
        <f t="shared" si="537"/>
        <v>0</v>
      </c>
      <c r="M11508">
        <f t="shared" si="538"/>
        <v>2016</v>
      </c>
      <c r="N11508" t="str">
        <f t="shared" si="539"/>
        <v>Q1</v>
      </c>
    </row>
    <row r="11509" spans="1:14" x14ac:dyDescent="0.35">
      <c r="A11509">
        <v>1221319</v>
      </c>
      <c r="B11509" t="s">
        <v>500</v>
      </c>
      <c r="C11509" t="s">
        <v>61</v>
      </c>
      <c r="D11509" t="s">
        <v>282</v>
      </c>
      <c r="E11509" t="s">
        <v>74</v>
      </c>
      <c r="F11509" t="s">
        <v>19</v>
      </c>
      <c r="G11509" s="10">
        <v>42037</v>
      </c>
      <c r="H11509" s="10">
        <v>42037</v>
      </c>
      <c r="I11509" t="s">
        <v>14</v>
      </c>
      <c r="J11509" t="s">
        <v>14</v>
      </c>
      <c r="K11509" t="str">
        <f>INDEX(State_Code_Name!B:B,MATCH(Consumer_Complaints!E11509,State_Code_Name!C:C,0))</f>
        <v>Tennessee</v>
      </c>
      <c r="L11509">
        <f t="shared" si="537"/>
        <v>0</v>
      </c>
      <c r="M11509">
        <f t="shared" si="538"/>
        <v>2015</v>
      </c>
      <c r="N11509" t="str">
        <f t="shared" si="539"/>
        <v>Q1</v>
      </c>
    </row>
    <row r="11510" spans="1:14" x14ac:dyDescent="0.35">
      <c r="A11510">
        <v>1881922</v>
      </c>
      <c r="B11510" t="s">
        <v>97</v>
      </c>
      <c r="C11510" t="s">
        <v>52</v>
      </c>
      <c r="D11510" t="s">
        <v>103</v>
      </c>
      <c r="E11510" t="s">
        <v>46</v>
      </c>
      <c r="F11510" t="s">
        <v>19</v>
      </c>
      <c r="G11510" s="10">
        <v>42476</v>
      </c>
      <c r="H11510" s="10">
        <v>42476</v>
      </c>
      <c r="I11510" t="s">
        <v>14</v>
      </c>
      <c r="J11510" t="s">
        <v>15</v>
      </c>
      <c r="K11510" t="str">
        <f>INDEX(State_Code_Name!B:B,MATCH(Consumer_Complaints!E11510,State_Code_Name!C:C,0))</f>
        <v>Pennsylvania</v>
      </c>
      <c r="L11510">
        <f t="shared" si="537"/>
        <v>0</v>
      </c>
      <c r="M11510">
        <f t="shared" si="538"/>
        <v>2016</v>
      </c>
      <c r="N11510" t="str">
        <f t="shared" si="539"/>
        <v>Q2</v>
      </c>
    </row>
    <row r="11511" spans="1:14" x14ac:dyDescent="0.35">
      <c r="A11511">
        <v>1132767</v>
      </c>
      <c r="B11511" t="s">
        <v>226</v>
      </c>
      <c r="C11511" t="s">
        <v>9</v>
      </c>
      <c r="D11511" t="s">
        <v>132</v>
      </c>
      <c r="E11511" t="s">
        <v>100</v>
      </c>
      <c r="F11511" t="s">
        <v>19</v>
      </c>
      <c r="G11511" s="10">
        <v>41969</v>
      </c>
      <c r="H11511" s="10">
        <v>41973</v>
      </c>
      <c r="I11511" t="s">
        <v>14</v>
      </c>
      <c r="J11511" t="s">
        <v>15</v>
      </c>
      <c r="K11511" t="str">
        <f>INDEX(State_Code_Name!B:B,MATCH(Consumer_Complaints!E11511,State_Code_Name!C:C,0))</f>
        <v>Arizona</v>
      </c>
      <c r="L11511">
        <f t="shared" si="537"/>
        <v>4</v>
      </c>
      <c r="M11511">
        <f t="shared" si="538"/>
        <v>2014</v>
      </c>
      <c r="N11511" t="str">
        <f t="shared" si="539"/>
        <v>Q4</v>
      </c>
    </row>
    <row r="11512" spans="1:14" x14ac:dyDescent="0.35">
      <c r="A11512">
        <v>1879423</v>
      </c>
      <c r="B11512" t="s">
        <v>113</v>
      </c>
      <c r="C11512" t="s">
        <v>36</v>
      </c>
      <c r="D11512" t="s">
        <v>80</v>
      </c>
      <c r="E11512" t="s">
        <v>18</v>
      </c>
      <c r="F11512" t="s">
        <v>19</v>
      </c>
      <c r="G11512" s="10">
        <v>42474</v>
      </c>
      <c r="H11512" s="10">
        <v>42482</v>
      </c>
      <c r="I11512" t="s">
        <v>14</v>
      </c>
      <c r="J11512" t="s">
        <v>14</v>
      </c>
      <c r="K11512" t="str">
        <f>INDEX(State_Code_Name!B:B,MATCH(Consumer_Complaints!E11512,State_Code_Name!C:C,0))</f>
        <v>California</v>
      </c>
      <c r="L11512">
        <f t="shared" si="537"/>
        <v>8</v>
      </c>
      <c r="M11512">
        <f t="shared" si="538"/>
        <v>2016</v>
      </c>
      <c r="N11512" t="str">
        <f t="shared" si="539"/>
        <v>Q2</v>
      </c>
    </row>
    <row r="11513" spans="1:14" x14ac:dyDescent="0.35">
      <c r="A11513">
        <v>682272</v>
      </c>
      <c r="B11513" t="s">
        <v>34</v>
      </c>
      <c r="C11513" t="s">
        <v>26</v>
      </c>
      <c r="D11513" t="s">
        <v>56</v>
      </c>
      <c r="E11513" t="s">
        <v>42</v>
      </c>
      <c r="F11513" t="s">
        <v>19</v>
      </c>
      <c r="G11513" s="10">
        <v>41662</v>
      </c>
      <c r="H11513" s="10">
        <v>41662</v>
      </c>
      <c r="I11513" t="s">
        <v>14</v>
      </c>
      <c r="J11513" t="s">
        <v>15</v>
      </c>
      <c r="K11513" t="str">
        <f>INDEX(State_Code_Name!B:B,MATCH(Consumer_Complaints!E11513,State_Code_Name!C:C,0))</f>
        <v>North Carolina</v>
      </c>
      <c r="L11513">
        <f t="shared" si="537"/>
        <v>0</v>
      </c>
      <c r="M11513">
        <f t="shared" si="538"/>
        <v>2014</v>
      </c>
      <c r="N11513" t="str">
        <f t="shared" si="539"/>
        <v>Q1</v>
      </c>
    </row>
    <row r="11514" spans="1:14" x14ac:dyDescent="0.35">
      <c r="A11514">
        <v>1342526</v>
      </c>
      <c r="B11514" t="s">
        <v>38</v>
      </c>
      <c r="C11514" t="s">
        <v>36</v>
      </c>
      <c r="D11514" t="s">
        <v>67</v>
      </c>
      <c r="E11514" t="s">
        <v>22</v>
      </c>
      <c r="F11514" t="s">
        <v>19</v>
      </c>
      <c r="G11514" s="10">
        <v>42116</v>
      </c>
      <c r="H11514" s="10">
        <v>42116</v>
      </c>
      <c r="I11514" t="s">
        <v>14</v>
      </c>
      <c r="J11514" t="s">
        <v>14</v>
      </c>
      <c r="K11514" t="str">
        <f>INDEX(State_Code_Name!B:B,MATCH(Consumer_Complaints!E11514,State_Code_Name!C:C,0))</f>
        <v>New York</v>
      </c>
      <c r="L11514">
        <f t="shared" si="537"/>
        <v>0</v>
      </c>
      <c r="M11514">
        <f t="shared" si="538"/>
        <v>2015</v>
      </c>
      <c r="N11514" t="str">
        <f t="shared" si="539"/>
        <v>Q2</v>
      </c>
    </row>
    <row r="11515" spans="1:14" x14ac:dyDescent="0.35">
      <c r="A11515">
        <v>361228</v>
      </c>
      <c r="B11515" t="s">
        <v>38</v>
      </c>
      <c r="C11515" t="s">
        <v>36</v>
      </c>
      <c r="D11515" t="s">
        <v>80</v>
      </c>
      <c r="E11515" t="s">
        <v>22</v>
      </c>
      <c r="F11515" t="s">
        <v>19</v>
      </c>
      <c r="G11515" s="10">
        <v>41353</v>
      </c>
      <c r="H11515" s="10">
        <v>41354</v>
      </c>
      <c r="I11515" t="s">
        <v>14</v>
      </c>
      <c r="J11515" t="s">
        <v>14</v>
      </c>
      <c r="K11515" t="str">
        <f>INDEX(State_Code_Name!B:B,MATCH(Consumer_Complaints!E11515,State_Code_Name!C:C,0))</f>
        <v>New York</v>
      </c>
      <c r="L11515">
        <f t="shared" si="537"/>
        <v>1</v>
      </c>
      <c r="M11515">
        <f t="shared" si="538"/>
        <v>2013</v>
      </c>
      <c r="N11515" t="str">
        <f t="shared" si="539"/>
        <v>Q1</v>
      </c>
    </row>
    <row r="11516" spans="1:14" x14ac:dyDescent="0.35">
      <c r="A11516">
        <v>1058601</v>
      </c>
      <c r="B11516" t="s">
        <v>514</v>
      </c>
      <c r="C11516" t="s">
        <v>531</v>
      </c>
      <c r="D11516" t="s">
        <v>532</v>
      </c>
      <c r="E11516" t="s">
        <v>79</v>
      </c>
      <c r="F11516" t="s">
        <v>19</v>
      </c>
      <c r="G11516" s="10">
        <v>41769</v>
      </c>
      <c r="H11516" s="10">
        <v>41769</v>
      </c>
      <c r="I11516" t="s">
        <v>14</v>
      </c>
      <c r="J11516" t="s">
        <v>15</v>
      </c>
      <c r="K11516" t="str">
        <f>INDEX(State_Code_Name!B:B,MATCH(Consumer_Complaints!E11516,State_Code_Name!C:C,0))</f>
        <v>Minnesota</v>
      </c>
      <c r="L11516">
        <f t="shared" si="537"/>
        <v>0</v>
      </c>
      <c r="M11516">
        <f t="shared" si="538"/>
        <v>2014</v>
      </c>
      <c r="N11516" t="str">
        <f t="shared" si="539"/>
        <v>Q2</v>
      </c>
    </row>
    <row r="11517" spans="1:14" x14ac:dyDescent="0.35">
      <c r="A11517">
        <v>996645</v>
      </c>
      <c r="B11517" t="s">
        <v>90</v>
      </c>
      <c r="C11517" t="s">
        <v>16</v>
      </c>
      <c r="D11517" t="s">
        <v>20</v>
      </c>
      <c r="E11517" t="s">
        <v>70</v>
      </c>
      <c r="F11517" t="s">
        <v>19</v>
      </c>
      <c r="G11517" s="10">
        <v>41873</v>
      </c>
      <c r="H11517" s="10">
        <v>41877</v>
      </c>
      <c r="I11517" t="s">
        <v>14</v>
      </c>
      <c r="J11517" t="s">
        <v>15</v>
      </c>
      <c r="K11517" t="str">
        <f>INDEX(State_Code_Name!B:B,MATCH(Consumer_Complaints!E11517,State_Code_Name!C:C,0))</f>
        <v>Massachusetts</v>
      </c>
      <c r="L11517">
        <f t="shared" si="537"/>
        <v>4</v>
      </c>
      <c r="M11517">
        <f t="shared" si="538"/>
        <v>2014</v>
      </c>
      <c r="N11517" t="str">
        <f t="shared" si="539"/>
        <v>Q3</v>
      </c>
    </row>
    <row r="11518" spans="1:14" x14ac:dyDescent="0.35">
      <c r="A11518">
        <v>1050835</v>
      </c>
      <c r="B11518" t="s">
        <v>81</v>
      </c>
      <c r="C11518" t="s">
        <v>36</v>
      </c>
      <c r="D11518" t="s">
        <v>49</v>
      </c>
      <c r="E11518" t="s">
        <v>39</v>
      </c>
      <c r="F11518" t="s">
        <v>19</v>
      </c>
      <c r="G11518" s="10">
        <v>41912</v>
      </c>
      <c r="H11518" s="10">
        <v>41912</v>
      </c>
      <c r="I11518" t="s">
        <v>14</v>
      </c>
      <c r="J11518" t="s">
        <v>15</v>
      </c>
      <c r="K11518" t="str">
        <f>INDEX(State_Code_Name!B:B,MATCH(Consumer_Complaints!E11518,State_Code_Name!C:C,0))</f>
        <v>Ohio</v>
      </c>
      <c r="L11518">
        <f t="shared" si="537"/>
        <v>0</v>
      </c>
      <c r="M11518">
        <f t="shared" si="538"/>
        <v>2014</v>
      </c>
      <c r="N11518" t="str">
        <f t="shared" si="539"/>
        <v>Q3</v>
      </c>
    </row>
    <row r="11519" spans="1:14" x14ac:dyDescent="0.35">
      <c r="A11519">
        <v>869171</v>
      </c>
      <c r="B11519" t="s">
        <v>181</v>
      </c>
      <c r="C11519" t="s">
        <v>32</v>
      </c>
      <c r="D11519" t="s">
        <v>41</v>
      </c>
      <c r="E11519" t="s">
        <v>31</v>
      </c>
      <c r="F11519" t="s">
        <v>19</v>
      </c>
      <c r="G11519" s="10">
        <v>41786</v>
      </c>
      <c r="H11519" s="10">
        <v>41786</v>
      </c>
      <c r="I11519" t="s">
        <v>14</v>
      </c>
      <c r="J11519" t="s">
        <v>15</v>
      </c>
      <c r="K11519" t="str">
        <f>INDEX(State_Code_Name!B:B,MATCH(Consumer_Complaints!E11519,State_Code_Name!C:C,0))</f>
        <v>Texas</v>
      </c>
      <c r="L11519">
        <f t="shared" si="537"/>
        <v>0</v>
      </c>
      <c r="M11519">
        <f t="shared" si="538"/>
        <v>2014</v>
      </c>
      <c r="N11519" t="str">
        <f t="shared" si="539"/>
        <v>Q2</v>
      </c>
    </row>
    <row r="11520" spans="1:14" x14ac:dyDescent="0.35">
      <c r="A11520">
        <v>1581786</v>
      </c>
      <c r="B11520" t="s">
        <v>206</v>
      </c>
      <c r="C11520" t="s">
        <v>26</v>
      </c>
      <c r="D11520" t="s">
        <v>27</v>
      </c>
      <c r="E11520" t="s">
        <v>18</v>
      </c>
      <c r="F11520" t="s">
        <v>19</v>
      </c>
      <c r="G11520" s="10">
        <v>42273</v>
      </c>
      <c r="H11520" s="10">
        <v>42273</v>
      </c>
      <c r="I11520" t="s">
        <v>14</v>
      </c>
      <c r="J11520" t="s">
        <v>15</v>
      </c>
      <c r="K11520" t="str">
        <f>INDEX(State_Code_Name!B:B,MATCH(Consumer_Complaints!E11520,State_Code_Name!C:C,0))</f>
        <v>California</v>
      </c>
      <c r="L11520">
        <f t="shared" si="537"/>
        <v>0</v>
      </c>
      <c r="M11520">
        <f t="shared" si="538"/>
        <v>2015</v>
      </c>
      <c r="N11520" t="str">
        <f t="shared" si="539"/>
        <v>Q3</v>
      </c>
    </row>
    <row r="11521" spans="1:14" x14ac:dyDescent="0.35">
      <c r="A11521">
        <v>1165575</v>
      </c>
      <c r="B11521" t="s">
        <v>54</v>
      </c>
      <c r="C11521" t="s">
        <v>52</v>
      </c>
      <c r="D11521" t="s">
        <v>96</v>
      </c>
      <c r="E11521" t="s">
        <v>18</v>
      </c>
      <c r="F11521" t="s">
        <v>19</v>
      </c>
      <c r="G11521" s="10">
        <v>41994</v>
      </c>
      <c r="H11521" s="10">
        <v>41994</v>
      </c>
      <c r="I11521" t="s">
        <v>14</v>
      </c>
      <c r="J11521" t="s">
        <v>15</v>
      </c>
      <c r="K11521" t="str">
        <f>INDEX(State_Code_Name!B:B,MATCH(Consumer_Complaints!E11521,State_Code_Name!C:C,0))</f>
        <v>California</v>
      </c>
      <c r="L11521">
        <f t="shared" si="537"/>
        <v>0</v>
      </c>
      <c r="M11521">
        <f t="shared" si="538"/>
        <v>2014</v>
      </c>
      <c r="N11521" t="str">
        <f t="shared" si="539"/>
        <v>Q4</v>
      </c>
    </row>
    <row r="11522" spans="1:14" x14ac:dyDescent="0.35">
      <c r="A11522">
        <v>1141139</v>
      </c>
      <c r="B11522" t="s">
        <v>11</v>
      </c>
      <c r="C11522" t="s">
        <v>16</v>
      </c>
      <c r="D11522" t="s">
        <v>24</v>
      </c>
      <c r="E11522" t="s">
        <v>18</v>
      </c>
      <c r="F11522" t="s">
        <v>19</v>
      </c>
      <c r="G11522" s="10">
        <v>41710</v>
      </c>
      <c r="H11522" s="10">
        <v>41710</v>
      </c>
      <c r="I11522" t="s">
        <v>14</v>
      </c>
      <c r="J11522" t="s">
        <v>15</v>
      </c>
      <c r="K11522" t="str">
        <f>INDEX(State_Code_Name!B:B,MATCH(Consumer_Complaints!E11522,State_Code_Name!C:C,0))</f>
        <v>California</v>
      </c>
      <c r="L11522">
        <f t="shared" si="537"/>
        <v>0</v>
      </c>
      <c r="M11522">
        <f t="shared" si="538"/>
        <v>2014</v>
      </c>
      <c r="N11522" t="str">
        <f t="shared" si="539"/>
        <v>Q1</v>
      </c>
    </row>
    <row r="11523" spans="1:14" x14ac:dyDescent="0.35">
      <c r="A11523">
        <v>344232</v>
      </c>
      <c r="B11523" t="s">
        <v>11</v>
      </c>
      <c r="C11523" t="s">
        <v>26</v>
      </c>
      <c r="D11523" t="s">
        <v>27</v>
      </c>
      <c r="E11523" t="s">
        <v>261</v>
      </c>
      <c r="F11523" t="s">
        <v>305</v>
      </c>
      <c r="G11523" s="10">
        <v>41458</v>
      </c>
      <c r="H11523" s="10">
        <v>41489</v>
      </c>
      <c r="I11523" t="s">
        <v>14</v>
      </c>
      <c r="J11523" t="s">
        <v>14</v>
      </c>
      <c r="K11523" t="str">
        <f>INDEX(State_Code_Name!B:B,MATCH(Consumer_Complaints!E11523,State_Code_Name!C:C,0))</f>
        <v>Alaska</v>
      </c>
      <c r="L11523">
        <f t="shared" ref="L11523:L11586" si="540">H11523-G11523</f>
        <v>31</v>
      </c>
      <c r="M11523">
        <f t="shared" ref="M11523:M11586" si="541">YEAR(G11523)</f>
        <v>2013</v>
      </c>
      <c r="N11523" t="str">
        <f t="shared" ref="N11523:N11586" si="542">IF(MONTH(G11523)&lt;=3,"Q1",IF(MONTH(G11523)&lt;=6,"Q2",IF(MONTH(G11523)&lt;=9,"Q3","Q4")))</f>
        <v>Q3</v>
      </c>
    </row>
    <row r="11524" spans="1:14" x14ac:dyDescent="0.35">
      <c r="A11524">
        <v>1219766</v>
      </c>
      <c r="B11524" t="s">
        <v>392</v>
      </c>
      <c r="C11524" t="s">
        <v>531</v>
      </c>
      <c r="D11524" t="s">
        <v>532</v>
      </c>
      <c r="E11524" t="s">
        <v>122</v>
      </c>
      <c r="F11524" t="s">
        <v>19</v>
      </c>
      <c r="G11524" s="10">
        <v>42037</v>
      </c>
      <c r="H11524" s="10">
        <v>42037</v>
      </c>
      <c r="I11524" t="s">
        <v>14</v>
      </c>
      <c r="J11524" t="s">
        <v>15</v>
      </c>
      <c r="K11524" t="str">
        <f>INDEX(State_Code_Name!B:B,MATCH(Consumer_Complaints!E11524,State_Code_Name!C:C,0))</f>
        <v>Maryland</v>
      </c>
      <c r="L11524">
        <f t="shared" si="540"/>
        <v>0</v>
      </c>
      <c r="M11524">
        <f t="shared" si="541"/>
        <v>2015</v>
      </c>
      <c r="N11524" t="str">
        <f t="shared" si="542"/>
        <v>Q1</v>
      </c>
    </row>
    <row r="11525" spans="1:14" x14ac:dyDescent="0.35">
      <c r="A11525">
        <v>225983</v>
      </c>
      <c r="B11525" t="s">
        <v>81</v>
      </c>
      <c r="C11525" t="s">
        <v>36</v>
      </c>
      <c r="D11525" t="s">
        <v>84</v>
      </c>
      <c r="E11525" t="s">
        <v>31</v>
      </c>
      <c r="F11525" t="s">
        <v>19</v>
      </c>
      <c r="G11525" s="10">
        <v>41518</v>
      </c>
      <c r="H11525" s="10">
        <v>41548</v>
      </c>
      <c r="I11525" t="s">
        <v>14</v>
      </c>
      <c r="J11525" t="s">
        <v>15</v>
      </c>
      <c r="K11525" t="str">
        <f>INDEX(State_Code_Name!B:B,MATCH(Consumer_Complaints!E11525,State_Code_Name!C:C,0))</f>
        <v>Texas</v>
      </c>
      <c r="L11525">
        <f t="shared" si="540"/>
        <v>30</v>
      </c>
      <c r="M11525">
        <f t="shared" si="541"/>
        <v>2013</v>
      </c>
      <c r="N11525" t="str">
        <f t="shared" si="542"/>
        <v>Q3</v>
      </c>
    </row>
    <row r="11526" spans="1:14" x14ac:dyDescent="0.35">
      <c r="A11526">
        <v>811927</v>
      </c>
      <c r="B11526" t="s">
        <v>294</v>
      </c>
      <c r="C11526" t="s">
        <v>26</v>
      </c>
      <c r="D11526" t="s">
        <v>27</v>
      </c>
      <c r="E11526" t="s">
        <v>122</v>
      </c>
      <c r="F11526" t="s">
        <v>19</v>
      </c>
      <c r="G11526" s="10">
        <v>41745</v>
      </c>
      <c r="H11526" s="10">
        <v>41751</v>
      </c>
      <c r="I11526" t="s">
        <v>14</v>
      </c>
      <c r="J11526" t="s">
        <v>14</v>
      </c>
      <c r="K11526" t="str">
        <f>INDEX(State_Code_Name!B:B,MATCH(Consumer_Complaints!E11526,State_Code_Name!C:C,0))</f>
        <v>Maryland</v>
      </c>
      <c r="L11526">
        <f t="shared" si="540"/>
        <v>6</v>
      </c>
      <c r="M11526">
        <f t="shared" si="541"/>
        <v>2014</v>
      </c>
      <c r="N11526" t="str">
        <f t="shared" si="542"/>
        <v>Q2</v>
      </c>
    </row>
    <row r="11527" spans="1:14" x14ac:dyDescent="0.35">
      <c r="A11527">
        <v>611491</v>
      </c>
      <c r="B11527" t="s">
        <v>73</v>
      </c>
      <c r="C11527" t="s">
        <v>26</v>
      </c>
      <c r="D11527" t="s">
        <v>27</v>
      </c>
      <c r="E11527" t="s">
        <v>25</v>
      </c>
      <c r="F11527" t="s">
        <v>19</v>
      </c>
      <c r="G11527" s="10">
        <v>41603</v>
      </c>
      <c r="H11527" s="10">
        <v>41603</v>
      </c>
      <c r="I11527" t="s">
        <v>14</v>
      </c>
      <c r="J11527" t="s">
        <v>15</v>
      </c>
      <c r="K11527" t="str">
        <f>INDEX(State_Code_Name!B:B,MATCH(Consumer_Complaints!E11527,State_Code_Name!C:C,0))</f>
        <v>Georgia</v>
      </c>
      <c r="L11527">
        <f t="shared" si="540"/>
        <v>0</v>
      </c>
      <c r="M11527">
        <f t="shared" si="541"/>
        <v>2013</v>
      </c>
      <c r="N11527" t="str">
        <f t="shared" si="542"/>
        <v>Q4</v>
      </c>
    </row>
    <row r="11528" spans="1:14" x14ac:dyDescent="0.35">
      <c r="A11528">
        <v>1776700</v>
      </c>
      <c r="B11528" t="s">
        <v>352</v>
      </c>
      <c r="C11528" t="s">
        <v>32</v>
      </c>
      <c r="D11528" t="s">
        <v>44</v>
      </c>
      <c r="E11528" t="s">
        <v>39</v>
      </c>
      <c r="F11528" t="s">
        <v>19</v>
      </c>
      <c r="G11528" s="10">
        <v>42584</v>
      </c>
      <c r="H11528" s="10">
        <v>42645</v>
      </c>
      <c r="I11528" t="s">
        <v>14</v>
      </c>
      <c r="J11528" t="s">
        <v>14</v>
      </c>
      <c r="K11528" t="str">
        <f>INDEX(State_Code_Name!B:B,MATCH(Consumer_Complaints!E11528,State_Code_Name!C:C,0))</f>
        <v>Ohio</v>
      </c>
      <c r="L11528">
        <f t="shared" si="540"/>
        <v>61</v>
      </c>
      <c r="M11528">
        <f t="shared" si="541"/>
        <v>2016</v>
      </c>
      <c r="N11528" t="str">
        <f t="shared" si="542"/>
        <v>Q3</v>
      </c>
    </row>
    <row r="11529" spans="1:14" x14ac:dyDescent="0.35">
      <c r="A11529">
        <v>1328369</v>
      </c>
      <c r="B11529" t="s">
        <v>30</v>
      </c>
      <c r="C11529" t="s">
        <v>16</v>
      </c>
      <c r="D11529" t="s">
        <v>20</v>
      </c>
      <c r="E11529" t="s">
        <v>42</v>
      </c>
      <c r="F11529" t="s">
        <v>305</v>
      </c>
      <c r="G11529" s="10">
        <v>42107</v>
      </c>
      <c r="H11529" s="10">
        <v>42109</v>
      </c>
      <c r="I11529" t="s">
        <v>14</v>
      </c>
      <c r="J11529" t="s">
        <v>15</v>
      </c>
      <c r="K11529" t="str">
        <f>INDEX(State_Code_Name!B:B,MATCH(Consumer_Complaints!E11529,State_Code_Name!C:C,0))</f>
        <v>North Carolina</v>
      </c>
      <c r="L11529">
        <f t="shared" si="540"/>
        <v>2</v>
      </c>
      <c r="M11529">
        <f t="shared" si="541"/>
        <v>2015</v>
      </c>
      <c r="N11529" t="str">
        <f t="shared" si="542"/>
        <v>Q2</v>
      </c>
    </row>
    <row r="11530" spans="1:14" x14ac:dyDescent="0.35">
      <c r="A11530">
        <v>685740</v>
      </c>
      <c r="B11530" t="s">
        <v>50</v>
      </c>
      <c r="C11530" t="s">
        <v>32</v>
      </c>
      <c r="D11530" t="s">
        <v>44</v>
      </c>
      <c r="E11530" t="s">
        <v>66</v>
      </c>
      <c r="F11530" t="s">
        <v>19</v>
      </c>
      <c r="G11530" s="10">
        <v>41664</v>
      </c>
      <c r="H11530" s="10">
        <v>41664</v>
      </c>
      <c r="I11530" t="s">
        <v>14</v>
      </c>
      <c r="J11530" t="s">
        <v>15</v>
      </c>
      <c r="K11530" t="str">
        <f>INDEX(State_Code_Name!B:B,MATCH(Consumer_Complaints!E11530,State_Code_Name!C:C,0))</f>
        <v>Michigan</v>
      </c>
      <c r="L11530">
        <f t="shared" si="540"/>
        <v>0</v>
      </c>
      <c r="M11530">
        <f t="shared" si="541"/>
        <v>2014</v>
      </c>
      <c r="N11530" t="str">
        <f t="shared" si="542"/>
        <v>Q1</v>
      </c>
    </row>
    <row r="11531" spans="1:14" x14ac:dyDescent="0.35">
      <c r="A11531">
        <v>756031</v>
      </c>
      <c r="B11531" t="s">
        <v>47</v>
      </c>
      <c r="C11531" t="s">
        <v>26</v>
      </c>
      <c r="D11531" t="s">
        <v>27</v>
      </c>
      <c r="E11531" t="s">
        <v>126</v>
      </c>
      <c r="F11531" t="s">
        <v>19</v>
      </c>
      <c r="G11531" s="10">
        <v>41976</v>
      </c>
      <c r="H11531" s="10">
        <v>41976</v>
      </c>
      <c r="I11531" t="s">
        <v>14</v>
      </c>
      <c r="J11531" t="s">
        <v>15</v>
      </c>
      <c r="K11531" t="str">
        <f>INDEX(State_Code_Name!B:B,MATCH(Consumer_Complaints!E11531,State_Code_Name!C:C,0))</f>
        <v>Oklahoma</v>
      </c>
      <c r="L11531">
        <f t="shared" si="540"/>
        <v>0</v>
      </c>
      <c r="M11531">
        <f t="shared" si="541"/>
        <v>2014</v>
      </c>
      <c r="N11531" t="str">
        <f t="shared" si="542"/>
        <v>Q4</v>
      </c>
    </row>
    <row r="11532" spans="1:14" x14ac:dyDescent="0.35">
      <c r="A11532">
        <v>814091</v>
      </c>
      <c r="B11532" t="s">
        <v>11</v>
      </c>
      <c r="C11532" t="s">
        <v>26</v>
      </c>
      <c r="D11532" t="s">
        <v>27</v>
      </c>
      <c r="E11532" t="s">
        <v>46</v>
      </c>
      <c r="F11532" t="s">
        <v>19</v>
      </c>
      <c r="G11532" s="10">
        <v>41746</v>
      </c>
      <c r="H11532" s="10">
        <v>41752</v>
      </c>
      <c r="I11532" t="s">
        <v>14</v>
      </c>
      <c r="J11532" t="s">
        <v>15</v>
      </c>
      <c r="K11532" t="str">
        <f>INDEX(State_Code_Name!B:B,MATCH(Consumer_Complaints!E11532,State_Code_Name!C:C,0))</f>
        <v>Pennsylvania</v>
      </c>
      <c r="L11532">
        <f t="shared" si="540"/>
        <v>6</v>
      </c>
      <c r="M11532">
        <f t="shared" si="541"/>
        <v>2014</v>
      </c>
      <c r="N11532" t="str">
        <f t="shared" si="542"/>
        <v>Q2</v>
      </c>
    </row>
    <row r="11533" spans="1:14" x14ac:dyDescent="0.35">
      <c r="A11533">
        <v>1016750</v>
      </c>
      <c r="B11533" t="s">
        <v>73</v>
      </c>
      <c r="C11533" t="s">
        <v>26</v>
      </c>
      <c r="D11533" t="s">
        <v>27</v>
      </c>
      <c r="E11533" t="s">
        <v>42</v>
      </c>
      <c r="F11533" t="s">
        <v>19</v>
      </c>
      <c r="G11533" s="10">
        <v>41768</v>
      </c>
      <c r="H11533" s="10">
        <v>41768</v>
      </c>
      <c r="I11533" t="s">
        <v>14</v>
      </c>
      <c r="J11533" t="s">
        <v>15</v>
      </c>
      <c r="K11533" t="str">
        <f>INDEX(State_Code_Name!B:B,MATCH(Consumer_Complaints!E11533,State_Code_Name!C:C,0))</f>
        <v>North Carolina</v>
      </c>
      <c r="L11533">
        <f t="shared" si="540"/>
        <v>0</v>
      </c>
      <c r="M11533">
        <f t="shared" si="541"/>
        <v>2014</v>
      </c>
      <c r="N11533" t="str">
        <f t="shared" si="542"/>
        <v>Q2</v>
      </c>
    </row>
    <row r="11534" spans="1:14" x14ac:dyDescent="0.35">
      <c r="A11534">
        <v>361133</v>
      </c>
      <c r="B11534" t="s">
        <v>148</v>
      </c>
      <c r="C11534" t="s">
        <v>16</v>
      </c>
      <c r="D11534" t="s">
        <v>75</v>
      </c>
      <c r="E11534" t="s">
        <v>31</v>
      </c>
      <c r="F11534" t="s">
        <v>305</v>
      </c>
      <c r="G11534" s="10">
        <v>41354</v>
      </c>
      <c r="H11534" s="10">
        <v>41355</v>
      </c>
      <c r="I11534" t="s">
        <v>14</v>
      </c>
      <c r="J11534" t="s">
        <v>15</v>
      </c>
      <c r="K11534" t="str">
        <f>INDEX(State_Code_Name!B:B,MATCH(Consumer_Complaints!E11534,State_Code_Name!C:C,0))</f>
        <v>Texas</v>
      </c>
      <c r="L11534">
        <f t="shared" si="540"/>
        <v>1</v>
      </c>
      <c r="M11534">
        <f t="shared" si="541"/>
        <v>2013</v>
      </c>
      <c r="N11534" t="str">
        <f t="shared" si="542"/>
        <v>Q1</v>
      </c>
    </row>
    <row r="11535" spans="1:14" x14ac:dyDescent="0.35">
      <c r="A11535">
        <v>1610126</v>
      </c>
      <c r="B11535" t="s">
        <v>97</v>
      </c>
      <c r="C11535" t="s">
        <v>52</v>
      </c>
      <c r="D11535" t="s">
        <v>103</v>
      </c>
      <c r="E11535" t="s">
        <v>212</v>
      </c>
      <c r="F11535" t="s">
        <v>19</v>
      </c>
      <c r="G11535" s="10">
        <v>42293</v>
      </c>
      <c r="H11535" s="10">
        <v>42293</v>
      </c>
      <c r="I11535" t="s">
        <v>14</v>
      </c>
      <c r="J11535" t="s">
        <v>15</v>
      </c>
      <c r="K11535" t="str">
        <f>INDEX(State_Code_Name!B:B,MATCH(Consumer_Complaints!E11535,State_Code_Name!C:C,0))</f>
        <v>West Virginia</v>
      </c>
      <c r="L11535">
        <f t="shared" si="540"/>
        <v>0</v>
      </c>
      <c r="M11535">
        <f t="shared" si="541"/>
        <v>2015</v>
      </c>
      <c r="N11535" t="str">
        <f t="shared" si="542"/>
        <v>Q4</v>
      </c>
    </row>
    <row r="11536" spans="1:14" x14ac:dyDescent="0.35">
      <c r="A11536">
        <v>265216</v>
      </c>
      <c r="B11536" t="s">
        <v>143</v>
      </c>
      <c r="C11536" t="s">
        <v>16</v>
      </c>
      <c r="D11536" t="s">
        <v>20</v>
      </c>
      <c r="E11536" t="s">
        <v>35</v>
      </c>
      <c r="F11536" t="s">
        <v>19</v>
      </c>
      <c r="G11536" s="10">
        <v>41300</v>
      </c>
      <c r="H11536" s="10">
        <v>41303</v>
      </c>
      <c r="I11536" t="s">
        <v>14</v>
      </c>
      <c r="J11536" t="s">
        <v>14</v>
      </c>
      <c r="K11536" t="str">
        <f>INDEX(State_Code_Name!B:B,MATCH(Consumer_Complaints!E11536,State_Code_Name!C:C,0))</f>
        <v>Florida</v>
      </c>
      <c r="L11536">
        <f t="shared" si="540"/>
        <v>3</v>
      </c>
      <c r="M11536">
        <f t="shared" si="541"/>
        <v>2013</v>
      </c>
      <c r="N11536" t="str">
        <f t="shared" si="542"/>
        <v>Q1</v>
      </c>
    </row>
    <row r="11537" spans="1:14" x14ac:dyDescent="0.35">
      <c r="A11537">
        <v>766268</v>
      </c>
      <c r="B11537" t="s">
        <v>58</v>
      </c>
      <c r="C11537" t="s">
        <v>32</v>
      </c>
      <c r="D11537" t="s">
        <v>41</v>
      </c>
      <c r="F11537" t="s">
        <v>305</v>
      </c>
      <c r="G11537" s="10">
        <v>41717</v>
      </c>
      <c r="H11537" s="10">
        <v>41723</v>
      </c>
      <c r="I11537" t="s">
        <v>14</v>
      </c>
      <c r="J11537" t="s">
        <v>15</v>
      </c>
      <c r="K11537" t="e">
        <f>INDEX(State_Code_Name!B:B,MATCH(Consumer_Complaints!E11537,State_Code_Name!C:C,0))</f>
        <v>#N/A</v>
      </c>
      <c r="L11537">
        <f t="shared" si="540"/>
        <v>6</v>
      </c>
      <c r="M11537">
        <f t="shared" si="541"/>
        <v>2014</v>
      </c>
      <c r="N11537" t="str">
        <f t="shared" si="542"/>
        <v>Q1</v>
      </c>
    </row>
    <row r="11538" spans="1:14" x14ac:dyDescent="0.35">
      <c r="A11538">
        <v>1804206</v>
      </c>
      <c r="B11538" t="s">
        <v>348</v>
      </c>
      <c r="C11538" t="s">
        <v>61</v>
      </c>
      <c r="D11538" t="s">
        <v>282</v>
      </c>
      <c r="E11538" t="s">
        <v>48</v>
      </c>
      <c r="F11538" t="s">
        <v>19</v>
      </c>
      <c r="G11538" s="10">
        <v>42425</v>
      </c>
      <c r="H11538" s="10">
        <v>42425</v>
      </c>
      <c r="I11538" t="s">
        <v>14</v>
      </c>
      <c r="J11538" t="s">
        <v>15</v>
      </c>
      <c r="K11538" t="str">
        <f>INDEX(State_Code_Name!B:B,MATCH(Consumer_Complaints!E11538,State_Code_Name!C:C,0))</f>
        <v>New Jersey</v>
      </c>
      <c r="L11538">
        <f t="shared" si="540"/>
        <v>0</v>
      </c>
      <c r="M11538">
        <f t="shared" si="541"/>
        <v>2016</v>
      </c>
      <c r="N11538" t="str">
        <f t="shared" si="542"/>
        <v>Q1</v>
      </c>
    </row>
    <row r="11539" spans="1:14" x14ac:dyDescent="0.35">
      <c r="A11539">
        <v>1890613</v>
      </c>
      <c r="B11539" t="s">
        <v>54</v>
      </c>
      <c r="C11539" t="s">
        <v>52</v>
      </c>
      <c r="D11539" t="s">
        <v>103</v>
      </c>
      <c r="E11539" t="s">
        <v>91</v>
      </c>
      <c r="F11539" t="s">
        <v>19</v>
      </c>
      <c r="G11539" s="10">
        <v>42481</v>
      </c>
      <c r="H11539" s="10">
        <v>42481</v>
      </c>
      <c r="I11539" t="s">
        <v>14</v>
      </c>
      <c r="J11539" t="s">
        <v>14</v>
      </c>
      <c r="K11539" t="str">
        <f>INDEX(State_Code_Name!B:B,MATCH(Consumer_Complaints!E11539,State_Code_Name!C:C,0))</f>
        <v>Vermont</v>
      </c>
      <c r="L11539">
        <f t="shared" si="540"/>
        <v>0</v>
      </c>
      <c r="M11539">
        <f t="shared" si="541"/>
        <v>2016</v>
      </c>
      <c r="N11539" t="str">
        <f t="shared" si="542"/>
        <v>Q2</v>
      </c>
    </row>
    <row r="11540" spans="1:14" x14ac:dyDescent="0.35">
      <c r="A11540">
        <v>1480388</v>
      </c>
      <c r="B11540" t="s">
        <v>690</v>
      </c>
      <c r="C11540" t="s">
        <v>32</v>
      </c>
      <c r="D11540" t="s">
        <v>41</v>
      </c>
      <c r="E11540" t="s">
        <v>18</v>
      </c>
      <c r="F11540" t="s">
        <v>19</v>
      </c>
      <c r="G11540" s="10">
        <v>42207</v>
      </c>
      <c r="H11540" s="10">
        <v>42213</v>
      </c>
      <c r="I11540" t="s">
        <v>14</v>
      </c>
      <c r="J11540" t="s">
        <v>15</v>
      </c>
      <c r="K11540" t="str">
        <f>INDEX(State_Code_Name!B:B,MATCH(Consumer_Complaints!E11540,State_Code_Name!C:C,0))</f>
        <v>California</v>
      </c>
      <c r="L11540">
        <f t="shared" si="540"/>
        <v>6</v>
      </c>
      <c r="M11540">
        <f t="shared" si="541"/>
        <v>2015</v>
      </c>
      <c r="N11540" t="str">
        <f t="shared" si="542"/>
        <v>Q3</v>
      </c>
    </row>
    <row r="11541" spans="1:14" x14ac:dyDescent="0.35">
      <c r="A11541">
        <v>643719</v>
      </c>
      <c r="B11541" t="s">
        <v>95</v>
      </c>
      <c r="C11541" t="s">
        <v>16</v>
      </c>
      <c r="D11541" t="s">
        <v>24</v>
      </c>
      <c r="E11541" t="s">
        <v>48</v>
      </c>
      <c r="F11541" t="s">
        <v>13</v>
      </c>
      <c r="G11541" s="10">
        <v>41631</v>
      </c>
      <c r="H11541" s="10">
        <v>41638</v>
      </c>
      <c r="I11541" t="s">
        <v>14</v>
      </c>
      <c r="J11541" t="s">
        <v>14</v>
      </c>
      <c r="K11541" t="str">
        <f>INDEX(State_Code_Name!B:B,MATCH(Consumer_Complaints!E11541,State_Code_Name!C:C,0))</f>
        <v>New Jersey</v>
      </c>
      <c r="L11541">
        <f t="shared" si="540"/>
        <v>7</v>
      </c>
      <c r="M11541">
        <f t="shared" si="541"/>
        <v>2013</v>
      </c>
      <c r="N11541" t="str">
        <f t="shared" si="542"/>
        <v>Q4</v>
      </c>
    </row>
    <row r="11542" spans="1:14" x14ac:dyDescent="0.35">
      <c r="A11542">
        <v>1626592</v>
      </c>
      <c r="B11542" t="s">
        <v>54</v>
      </c>
      <c r="C11542" t="s">
        <v>52</v>
      </c>
      <c r="D11542" t="s">
        <v>96</v>
      </c>
      <c r="E11542" t="s">
        <v>74</v>
      </c>
      <c r="F11542" t="s">
        <v>19</v>
      </c>
      <c r="G11542" s="10">
        <v>42304</v>
      </c>
      <c r="H11542" s="10">
        <v>42304</v>
      </c>
      <c r="I11542" t="s">
        <v>14</v>
      </c>
      <c r="J11542" t="s">
        <v>15</v>
      </c>
      <c r="K11542" t="str">
        <f>INDEX(State_Code_Name!B:B,MATCH(Consumer_Complaints!E11542,State_Code_Name!C:C,0))</f>
        <v>Tennessee</v>
      </c>
      <c r="L11542">
        <f t="shared" si="540"/>
        <v>0</v>
      </c>
      <c r="M11542">
        <f t="shared" si="541"/>
        <v>2015</v>
      </c>
      <c r="N11542" t="str">
        <f t="shared" si="542"/>
        <v>Q4</v>
      </c>
    </row>
    <row r="11543" spans="1:14" x14ac:dyDescent="0.35">
      <c r="A11543">
        <v>626137</v>
      </c>
      <c r="B11543" t="s">
        <v>30</v>
      </c>
      <c r="C11543" t="s">
        <v>26</v>
      </c>
      <c r="D11543" t="s">
        <v>27</v>
      </c>
      <c r="E11543" t="s">
        <v>18</v>
      </c>
      <c r="F11543" t="s">
        <v>57</v>
      </c>
      <c r="G11543" s="10">
        <v>41529</v>
      </c>
      <c r="H11543" s="10">
        <v>41590</v>
      </c>
      <c r="I11543" t="s">
        <v>14</v>
      </c>
      <c r="J11543" t="s">
        <v>15</v>
      </c>
      <c r="K11543" t="str">
        <f>INDEX(State_Code_Name!B:B,MATCH(Consumer_Complaints!E11543,State_Code_Name!C:C,0))</f>
        <v>California</v>
      </c>
      <c r="L11543">
        <f t="shared" si="540"/>
        <v>61</v>
      </c>
      <c r="M11543">
        <f t="shared" si="541"/>
        <v>2013</v>
      </c>
      <c r="N11543" t="str">
        <f t="shared" si="542"/>
        <v>Q3</v>
      </c>
    </row>
    <row r="11544" spans="1:14" x14ac:dyDescent="0.35">
      <c r="A11544">
        <v>943928</v>
      </c>
      <c r="B11544" t="s">
        <v>30</v>
      </c>
      <c r="C11544" t="s">
        <v>26</v>
      </c>
      <c r="D11544" t="s">
        <v>56</v>
      </c>
      <c r="E11544" t="s">
        <v>46</v>
      </c>
      <c r="F11544" t="s">
        <v>57</v>
      </c>
      <c r="G11544" s="10">
        <v>41838</v>
      </c>
      <c r="H11544" s="10">
        <v>41843</v>
      </c>
      <c r="I11544" t="s">
        <v>14</v>
      </c>
      <c r="J11544" t="s">
        <v>14</v>
      </c>
      <c r="K11544" t="str">
        <f>INDEX(State_Code_Name!B:B,MATCH(Consumer_Complaints!E11544,State_Code_Name!C:C,0))</f>
        <v>Pennsylvania</v>
      </c>
      <c r="L11544">
        <f t="shared" si="540"/>
        <v>5</v>
      </c>
      <c r="M11544">
        <f t="shared" si="541"/>
        <v>2014</v>
      </c>
      <c r="N11544" t="str">
        <f t="shared" si="542"/>
        <v>Q3</v>
      </c>
    </row>
    <row r="11545" spans="1:14" x14ac:dyDescent="0.35">
      <c r="A11545">
        <v>2065713</v>
      </c>
      <c r="B11545" t="s">
        <v>95</v>
      </c>
      <c r="C11545" t="s">
        <v>9</v>
      </c>
      <c r="D11545" t="s">
        <v>10</v>
      </c>
      <c r="E11545" t="s">
        <v>59</v>
      </c>
      <c r="F11545" t="s">
        <v>19</v>
      </c>
      <c r="G11545" s="10">
        <v>42598</v>
      </c>
      <c r="H11545" s="10">
        <v>42598</v>
      </c>
      <c r="I11545" t="s">
        <v>14</v>
      </c>
      <c r="J11545" t="s">
        <v>15</v>
      </c>
      <c r="K11545" t="str">
        <f>INDEX(State_Code_Name!B:B,MATCH(Consumer_Complaints!E11545,State_Code_Name!C:C,0))</f>
        <v>Illinois</v>
      </c>
      <c r="L11545">
        <f t="shared" si="540"/>
        <v>0</v>
      </c>
      <c r="M11545">
        <f t="shared" si="541"/>
        <v>2016</v>
      </c>
      <c r="N11545" t="str">
        <f t="shared" si="542"/>
        <v>Q3</v>
      </c>
    </row>
    <row r="11546" spans="1:14" x14ac:dyDescent="0.35">
      <c r="A11546">
        <v>427552</v>
      </c>
      <c r="B11546" t="s">
        <v>50</v>
      </c>
      <c r="C11546" t="s">
        <v>36</v>
      </c>
      <c r="D11546" t="s">
        <v>80</v>
      </c>
      <c r="E11546" t="s">
        <v>46</v>
      </c>
      <c r="F11546" t="s">
        <v>19</v>
      </c>
      <c r="G11546" s="10">
        <v>41553</v>
      </c>
      <c r="H11546" s="10">
        <v>41553</v>
      </c>
      <c r="I11546" t="s">
        <v>14</v>
      </c>
      <c r="J11546" t="s">
        <v>15</v>
      </c>
      <c r="K11546" t="str">
        <f>INDEX(State_Code_Name!B:B,MATCH(Consumer_Complaints!E11546,State_Code_Name!C:C,0))</f>
        <v>Pennsylvania</v>
      </c>
      <c r="L11546">
        <f t="shared" si="540"/>
        <v>0</v>
      </c>
      <c r="M11546">
        <f t="shared" si="541"/>
        <v>2013</v>
      </c>
      <c r="N11546" t="str">
        <f t="shared" si="542"/>
        <v>Q4</v>
      </c>
    </row>
    <row r="11547" spans="1:14" x14ac:dyDescent="0.35">
      <c r="A11547">
        <v>947883</v>
      </c>
      <c r="B11547" t="s">
        <v>11</v>
      </c>
      <c r="C11547" t="s">
        <v>26</v>
      </c>
      <c r="D11547" t="s">
        <v>27</v>
      </c>
      <c r="E11547" t="s">
        <v>122</v>
      </c>
      <c r="F11547" t="s">
        <v>19</v>
      </c>
      <c r="G11547" s="10">
        <v>41842</v>
      </c>
      <c r="H11547" s="10">
        <v>41842</v>
      </c>
      <c r="I11547" t="s">
        <v>14</v>
      </c>
      <c r="J11547" t="s">
        <v>15</v>
      </c>
      <c r="K11547" t="str">
        <f>INDEX(State_Code_Name!B:B,MATCH(Consumer_Complaints!E11547,State_Code_Name!C:C,0))</f>
        <v>Maryland</v>
      </c>
      <c r="L11547">
        <f t="shared" si="540"/>
        <v>0</v>
      </c>
      <c r="M11547">
        <f t="shared" si="541"/>
        <v>2014</v>
      </c>
      <c r="N11547" t="str">
        <f t="shared" si="542"/>
        <v>Q3</v>
      </c>
    </row>
    <row r="11548" spans="1:14" x14ac:dyDescent="0.35">
      <c r="A11548">
        <v>1476031</v>
      </c>
      <c r="B11548" t="s">
        <v>90</v>
      </c>
      <c r="C11548" t="s">
        <v>172</v>
      </c>
      <c r="D11548" t="s">
        <v>266</v>
      </c>
      <c r="E11548" t="s">
        <v>153</v>
      </c>
      <c r="F11548" t="s">
        <v>13</v>
      </c>
      <c r="G11548" s="10">
        <v>42205</v>
      </c>
      <c r="H11548" s="10">
        <v>42212</v>
      </c>
      <c r="I11548" t="s">
        <v>14</v>
      </c>
      <c r="J11548" t="s">
        <v>15</v>
      </c>
      <c r="K11548" t="str">
        <f>INDEX(State_Code_Name!B:B,MATCH(Consumer_Complaints!E11548,State_Code_Name!C:C,0))</f>
        <v>Rhode Island</v>
      </c>
      <c r="L11548">
        <f t="shared" si="540"/>
        <v>7</v>
      </c>
      <c r="M11548">
        <f t="shared" si="541"/>
        <v>2015</v>
      </c>
      <c r="N11548" t="str">
        <f t="shared" si="542"/>
        <v>Q3</v>
      </c>
    </row>
    <row r="11549" spans="1:14" x14ac:dyDescent="0.35">
      <c r="A11549">
        <v>1756109</v>
      </c>
      <c r="B11549" t="s">
        <v>43</v>
      </c>
      <c r="C11549" t="s">
        <v>36</v>
      </c>
      <c r="D11549" t="s">
        <v>120</v>
      </c>
      <c r="E11549" t="s">
        <v>121</v>
      </c>
      <c r="F11549" t="s">
        <v>19</v>
      </c>
      <c r="G11549" s="10">
        <v>42394</v>
      </c>
      <c r="H11549" s="10">
        <v>42394</v>
      </c>
      <c r="I11549" t="s">
        <v>14</v>
      </c>
      <c r="J11549" t="s">
        <v>15</v>
      </c>
      <c r="K11549" t="str">
        <f>INDEX(State_Code_Name!B:B,MATCH(Consumer_Complaints!E11549,State_Code_Name!C:C,0))</f>
        <v>Oregon</v>
      </c>
      <c r="L11549">
        <f t="shared" si="540"/>
        <v>0</v>
      </c>
      <c r="M11549">
        <f t="shared" si="541"/>
        <v>2016</v>
      </c>
      <c r="N11549" t="str">
        <f t="shared" si="542"/>
        <v>Q1</v>
      </c>
    </row>
    <row r="11550" spans="1:14" x14ac:dyDescent="0.35">
      <c r="A11550">
        <v>554055</v>
      </c>
      <c r="B11550" t="s">
        <v>43</v>
      </c>
      <c r="C11550" t="s">
        <v>26</v>
      </c>
      <c r="D11550" t="s">
        <v>27</v>
      </c>
      <c r="E11550" t="s">
        <v>35</v>
      </c>
      <c r="F11550" t="s">
        <v>19</v>
      </c>
      <c r="G11550" s="10">
        <v>41465</v>
      </c>
      <c r="H11550" s="10">
        <v>41496</v>
      </c>
      <c r="I11550" t="s">
        <v>14</v>
      </c>
      <c r="J11550" t="s">
        <v>15</v>
      </c>
      <c r="K11550" t="str">
        <f>INDEX(State_Code_Name!B:B,MATCH(Consumer_Complaints!E11550,State_Code_Name!C:C,0))</f>
        <v>Florida</v>
      </c>
      <c r="L11550">
        <f t="shared" si="540"/>
        <v>31</v>
      </c>
      <c r="M11550">
        <f t="shared" si="541"/>
        <v>2013</v>
      </c>
      <c r="N11550" t="str">
        <f t="shared" si="542"/>
        <v>Q3</v>
      </c>
    </row>
    <row r="11551" spans="1:14" x14ac:dyDescent="0.35">
      <c r="A11551">
        <v>1538211</v>
      </c>
      <c r="B11551" t="s">
        <v>97</v>
      </c>
      <c r="C11551" t="s">
        <v>52</v>
      </c>
      <c r="D11551" t="s">
        <v>103</v>
      </c>
      <c r="E11551" t="s">
        <v>12</v>
      </c>
      <c r="F11551" t="s">
        <v>19</v>
      </c>
      <c r="G11551" s="10">
        <v>42242</v>
      </c>
      <c r="H11551" s="10">
        <v>42242</v>
      </c>
      <c r="I11551" t="s">
        <v>14</v>
      </c>
      <c r="J11551" t="s">
        <v>15</v>
      </c>
      <c r="K11551" t="str">
        <f>INDEX(State_Code_Name!B:B,MATCH(Consumer_Complaints!E11551,State_Code_Name!C:C,0))</f>
        <v>Virginia</v>
      </c>
      <c r="L11551">
        <f t="shared" si="540"/>
        <v>0</v>
      </c>
      <c r="M11551">
        <f t="shared" si="541"/>
        <v>2015</v>
      </c>
      <c r="N11551" t="str">
        <f t="shared" si="542"/>
        <v>Q3</v>
      </c>
    </row>
    <row r="11552" spans="1:14" x14ac:dyDescent="0.35">
      <c r="A11552">
        <v>530748</v>
      </c>
      <c r="B11552" t="s">
        <v>65</v>
      </c>
      <c r="C11552" t="s">
        <v>9</v>
      </c>
      <c r="D11552" t="s">
        <v>183</v>
      </c>
      <c r="E11552" t="s">
        <v>35</v>
      </c>
      <c r="F11552" t="s">
        <v>19</v>
      </c>
      <c r="G11552" s="10">
        <v>41534</v>
      </c>
      <c r="H11552" s="10">
        <v>41535</v>
      </c>
      <c r="I11552" t="s">
        <v>14</v>
      </c>
      <c r="J11552" t="s">
        <v>15</v>
      </c>
      <c r="K11552" t="str">
        <f>INDEX(State_Code_Name!B:B,MATCH(Consumer_Complaints!E11552,State_Code_Name!C:C,0))</f>
        <v>Florida</v>
      </c>
      <c r="L11552">
        <f t="shared" si="540"/>
        <v>1</v>
      </c>
      <c r="M11552">
        <f t="shared" si="541"/>
        <v>2013</v>
      </c>
      <c r="N11552" t="str">
        <f t="shared" si="542"/>
        <v>Q3</v>
      </c>
    </row>
    <row r="11553" spans="1:14" x14ac:dyDescent="0.35">
      <c r="A11553">
        <v>1596515</v>
      </c>
      <c r="B11553" t="s">
        <v>111</v>
      </c>
      <c r="C11553" t="s">
        <v>26</v>
      </c>
      <c r="D11553" t="s">
        <v>27</v>
      </c>
      <c r="E11553" t="s">
        <v>25</v>
      </c>
      <c r="F11553" t="s">
        <v>19</v>
      </c>
      <c r="G11553" s="10">
        <v>42195</v>
      </c>
      <c r="H11553" s="10">
        <v>42195</v>
      </c>
      <c r="I11553" t="s">
        <v>14</v>
      </c>
      <c r="J11553" t="s">
        <v>15</v>
      </c>
      <c r="K11553" t="str">
        <f>INDEX(State_Code_Name!B:B,MATCH(Consumer_Complaints!E11553,State_Code_Name!C:C,0))</f>
        <v>Georgia</v>
      </c>
      <c r="L11553">
        <f t="shared" si="540"/>
        <v>0</v>
      </c>
      <c r="M11553">
        <f t="shared" si="541"/>
        <v>2015</v>
      </c>
      <c r="N11553" t="str">
        <f t="shared" si="542"/>
        <v>Q3</v>
      </c>
    </row>
    <row r="11554" spans="1:14" x14ac:dyDescent="0.35">
      <c r="A11554">
        <v>1409346</v>
      </c>
      <c r="B11554" t="s">
        <v>228</v>
      </c>
      <c r="C11554" t="s">
        <v>32</v>
      </c>
      <c r="D11554" t="s">
        <v>104</v>
      </c>
      <c r="E11554" t="s">
        <v>42</v>
      </c>
      <c r="F11554" t="s">
        <v>19</v>
      </c>
      <c r="G11554" s="10">
        <v>42161</v>
      </c>
      <c r="H11554" s="10">
        <v>42161</v>
      </c>
      <c r="I11554" t="s">
        <v>14</v>
      </c>
      <c r="J11554" t="s">
        <v>15</v>
      </c>
      <c r="K11554" t="str">
        <f>INDEX(State_Code_Name!B:B,MATCH(Consumer_Complaints!E11554,State_Code_Name!C:C,0))</f>
        <v>North Carolina</v>
      </c>
      <c r="L11554">
        <f t="shared" si="540"/>
        <v>0</v>
      </c>
      <c r="M11554">
        <f t="shared" si="541"/>
        <v>2015</v>
      </c>
      <c r="N11554" t="str">
        <f t="shared" si="542"/>
        <v>Q2</v>
      </c>
    </row>
    <row r="11555" spans="1:14" x14ac:dyDescent="0.35">
      <c r="A11555">
        <v>313522</v>
      </c>
      <c r="B11555" t="s">
        <v>83</v>
      </c>
      <c r="C11555" t="s">
        <v>36</v>
      </c>
      <c r="D11555" t="s">
        <v>174</v>
      </c>
      <c r="E11555" t="s">
        <v>70</v>
      </c>
      <c r="F11555" t="s">
        <v>19</v>
      </c>
      <c r="G11555" s="10">
        <v>41580</v>
      </c>
      <c r="H11555" s="10">
        <v>41580</v>
      </c>
      <c r="I11555" t="s">
        <v>14</v>
      </c>
      <c r="J11555" t="s">
        <v>14</v>
      </c>
      <c r="K11555" t="str">
        <f>INDEX(State_Code_Name!B:B,MATCH(Consumer_Complaints!E11555,State_Code_Name!C:C,0))</f>
        <v>Massachusetts</v>
      </c>
      <c r="L11555">
        <f t="shared" si="540"/>
        <v>0</v>
      </c>
      <c r="M11555">
        <f t="shared" si="541"/>
        <v>2013</v>
      </c>
      <c r="N11555" t="str">
        <f t="shared" si="542"/>
        <v>Q4</v>
      </c>
    </row>
    <row r="11556" spans="1:14" x14ac:dyDescent="0.35">
      <c r="A11556">
        <v>1618995</v>
      </c>
      <c r="B11556" t="s">
        <v>747</v>
      </c>
      <c r="C11556" t="s">
        <v>531</v>
      </c>
      <c r="D11556" t="s">
        <v>541</v>
      </c>
      <c r="E11556" t="s">
        <v>171</v>
      </c>
      <c r="F11556" t="s">
        <v>19</v>
      </c>
      <c r="G11556" s="10">
        <v>42298</v>
      </c>
      <c r="H11556" s="10">
        <v>42300</v>
      </c>
      <c r="I11556" t="s">
        <v>14</v>
      </c>
      <c r="J11556" t="s">
        <v>15</v>
      </c>
      <c r="K11556" t="str">
        <f>INDEX(State_Code_Name!B:B,MATCH(Consumer_Complaints!E11556,State_Code_Name!C:C,0))</f>
        <v>Louisiana</v>
      </c>
      <c r="L11556">
        <f t="shared" si="540"/>
        <v>2</v>
      </c>
      <c r="M11556">
        <f t="shared" si="541"/>
        <v>2015</v>
      </c>
      <c r="N11556" t="str">
        <f t="shared" si="542"/>
        <v>Q4</v>
      </c>
    </row>
    <row r="11557" spans="1:14" x14ac:dyDescent="0.35">
      <c r="A11557">
        <v>815040</v>
      </c>
      <c r="B11557" t="s">
        <v>263</v>
      </c>
      <c r="C11557" t="s">
        <v>32</v>
      </c>
      <c r="D11557" t="s">
        <v>161</v>
      </c>
      <c r="E11557" t="s">
        <v>59</v>
      </c>
      <c r="F11557" t="s">
        <v>305</v>
      </c>
      <c r="G11557" s="10">
        <v>41747</v>
      </c>
      <c r="H11557" s="10">
        <v>41752</v>
      </c>
      <c r="I11557" t="s">
        <v>14</v>
      </c>
      <c r="J11557" t="s">
        <v>15</v>
      </c>
      <c r="K11557" t="str">
        <f>INDEX(State_Code_Name!B:B,MATCH(Consumer_Complaints!E11557,State_Code_Name!C:C,0))</f>
        <v>Illinois</v>
      </c>
      <c r="L11557">
        <f t="shared" si="540"/>
        <v>5</v>
      </c>
      <c r="M11557">
        <f t="shared" si="541"/>
        <v>2014</v>
      </c>
      <c r="N11557" t="str">
        <f t="shared" si="542"/>
        <v>Q2</v>
      </c>
    </row>
    <row r="11558" spans="1:14" x14ac:dyDescent="0.35">
      <c r="A11558">
        <v>664683</v>
      </c>
      <c r="B11558" t="s">
        <v>38</v>
      </c>
      <c r="C11558" t="s">
        <v>36</v>
      </c>
      <c r="D11558" t="s">
        <v>49</v>
      </c>
      <c r="E11558" t="s">
        <v>18</v>
      </c>
      <c r="F11558" t="s">
        <v>19</v>
      </c>
      <c r="G11558" s="10">
        <v>41944</v>
      </c>
      <c r="H11558" s="10">
        <v>41944</v>
      </c>
      <c r="I11558" t="s">
        <v>14</v>
      </c>
      <c r="J11558" t="s">
        <v>15</v>
      </c>
      <c r="K11558" t="str">
        <f>INDEX(State_Code_Name!B:B,MATCH(Consumer_Complaints!E11558,State_Code_Name!C:C,0))</f>
        <v>California</v>
      </c>
      <c r="L11558">
        <f t="shared" si="540"/>
        <v>0</v>
      </c>
      <c r="M11558">
        <f t="shared" si="541"/>
        <v>2014</v>
      </c>
      <c r="N11558" t="str">
        <f t="shared" si="542"/>
        <v>Q4</v>
      </c>
    </row>
    <row r="11559" spans="1:14" x14ac:dyDescent="0.35">
      <c r="A11559">
        <v>1160312</v>
      </c>
      <c r="B11559" t="s">
        <v>11</v>
      </c>
      <c r="C11559" t="s">
        <v>36</v>
      </c>
      <c r="D11559" t="s">
        <v>150</v>
      </c>
      <c r="E11559" t="s">
        <v>114</v>
      </c>
      <c r="F11559" t="s">
        <v>19</v>
      </c>
      <c r="G11559" s="10">
        <v>41990</v>
      </c>
      <c r="H11559" s="10">
        <v>41990</v>
      </c>
      <c r="I11559" t="s">
        <v>15</v>
      </c>
      <c r="J11559" t="s">
        <v>15</v>
      </c>
      <c r="K11559" t="str">
        <f>INDEX(State_Code_Name!B:B,MATCH(Consumer_Complaints!E11559,State_Code_Name!C:C,0))</f>
        <v>South Carolina</v>
      </c>
      <c r="L11559">
        <f t="shared" si="540"/>
        <v>0</v>
      </c>
      <c r="M11559">
        <f t="shared" si="541"/>
        <v>2014</v>
      </c>
      <c r="N11559" t="str">
        <f t="shared" si="542"/>
        <v>Q4</v>
      </c>
    </row>
    <row r="11560" spans="1:14" x14ac:dyDescent="0.35">
      <c r="A11560">
        <v>764270</v>
      </c>
      <c r="B11560" t="s">
        <v>240</v>
      </c>
      <c r="C11560" t="s">
        <v>32</v>
      </c>
      <c r="D11560" t="s">
        <v>41</v>
      </c>
      <c r="E11560" t="s">
        <v>178</v>
      </c>
      <c r="F11560" t="s">
        <v>19</v>
      </c>
      <c r="G11560" s="10">
        <v>41716</v>
      </c>
      <c r="H11560" s="10">
        <v>41719</v>
      </c>
      <c r="I11560" t="s">
        <v>14</v>
      </c>
      <c r="J11560" t="s">
        <v>14</v>
      </c>
      <c r="K11560" t="str">
        <f>INDEX(State_Code_Name!B:B,MATCH(Consumer_Complaints!E11560,State_Code_Name!C:C,0))</f>
        <v>Utah</v>
      </c>
      <c r="L11560">
        <f t="shared" si="540"/>
        <v>3</v>
      </c>
      <c r="M11560">
        <f t="shared" si="541"/>
        <v>2014</v>
      </c>
      <c r="N11560" t="str">
        <f t="shared" si="542"/>
        <v>Q1</v>
      </c>
    </row>
    <row r="11561" spans="1:14" x14ac:dyDescent="0.35">
      <c r="A11561">
        <v>1161828</v>
      </c>
      <c r="B11561" t="s">
        <v>97</v>
      </c>
      <c r="C11561" t="s">
        <v>52</v>
      </c>
      <c r="D11561" t="s">
        <v>103</v>
      </c>
      <c r="E11561" t="s">
        <v>118</v>
      </c>
      <c r="F11561" t="s">
        <v>19</v>
      </c>
      <c r="G11561" s="10">
        <v>41991</v>
      </c>
      <c r="H11561" s="10">
        <v>41992</v>
      </c>
      <c r="I11561" t="s">
        <v>14</v>
      </c>
      <c r="J11561" t="s">
        <v>14</v>
      </c>
      <c r="K11561" t="str">
        <f>INDEX(State_Code_Name!B:B,MATCH(Consumer_Complaints!E11561,State_Code_Name!C:C,0))</f>
        <v>Alabama</v>
      </c>
      <c r="L11561">
        <f t="shared" si="540"/>
        <v>1</v>
      </c>
      <c r="M11561">
        <f t="shared" si="541"/>
        <v>2014</v>
      </c>
      <c r="N11561" t="str">
        <f t="shared" si="542"/>
        <v>Q4</v>
      </c>
    </row>
    <row r="11562" spans="1:14" x14ac:dyDescent="0.35">
      <c r="A11562">
        <v>356875</v>
      </c>
      <c r="B11562" t="s">
        <v>43</v>
      </c>
      <c r="C11562" t="s">
        <v>16</v>
      </c>
      <c r="D11562" t="s">
        <v>75</v>
      </c>
      <c r="E11562" t="s">
        <v>18</v>
      </c>
      <c r="F11562" t="s">
        <v>19</v>
      </c>
      <c r="G11562" s="10">
        <v>41348</v>
      </c>
      <c r="H11562" s="10">
        <v>41351</v>
      </c>
      <c r="I11562" t="s">
        <v>14</v>
      </c>
      <c r="J11562" t="s">
        <v>15</v>
      </c>
      <c r="K11562" t="str">
        <f>INDEX(State_Code_Name!B:B,MATCH(Consumer_Complaints!E11562,State_Code_Name!C:C,0))</f>
        <v>California</v>
      </c>
      <c r="L11562">
        <f t="shared" si="540"/>
        <v>3</v>
      </c>
      <c r="M11562">
        <f t="shared" si="541"/>
        <v>2013</v>
      </c>
      <c r="N11562" t="str">
        <f t="shared" si="542"/>
        <v>Q1</v>
      </c>
    </row>
    <row r="11563" spans="1:14" x14ac:dyDescent="0.35">
      <c r="A11563">
        <v>734491</v>
      </c>
      <c r="B11563" t="s">
        <v>47</v>
      </c>
      <c r="C11563" t="s">
        <v>26</v>
      </c>
      <c r="D11563" t="s">
        <v>27</v>
      </c>
      <c r="E11563" t="s">
        <v>31</v>
      </c>
      <c r="F11563" t="s">
        <v>19</v>
      </c>
      <c r="G11563" s="10">
        <v>41697</v>
      </c>
      <c r="H11563" s="10">
        <v>41698</v>
      </c>
      <c r="I11563" t="s">
        <v>14</v>
      </c>
      <c r="J11563" t="s">
        <v>15</v>
      </c>
      <c r="K11563" t="str">
        <f>INDEX(State_Code_Name!B:B,MATCH(Consumer_Complaints!E11563,State_Code_Name!C:C,0))</f>
        <v>Texas</v>
      </c>
      <c r="L11563">
        <f t="shared" si="540"/>
        <v>1</v>
      </c>
      <c r="M11563">
        <f t="shared" si="541"/>
        <v>2014</v>
      </c>
      <c r="N11563" t="str">
        <f t="shared" si="542"/>
        <v>Q1</v>
      </c>
    </row>
    <row r="11564" spans="1:14" x14ac:dyDescent="0.35">
      <c r="A11564">
        <v>610245</v>
      </c>
      <c r="B11564" t="s">
        <v>11</v>
      </c>
      <c r="C11564" t="s">
        <v>26</v>
      </c>
      <c r="D11564" t="s">
        <v>159</v>
      </c>
      <c r="E11564" t="s">
        <v>66</v>
      </c>
      <c r="F11564" t="s">
        <v>305</v>
      </c>
      <c r="G11564" s="10">
        <v>41600</v>
      </c>
      <c r="H11564" s="10">
        <v>41603</v>
      </c>
      <c r="I11564" t="s">
        <v>14</v>
      </c>
      <c r="J11564" t="s">
        <v>14</v>
      </c>
      <c r="K11564" t="str">
        <f>INDEX(State_Code_Name!B:B,MATCH(Consumer_Complaints!E11564,State_Code_Name!C:C,0))</f>
        <v>Michigan</v>
      </c>
      <c r="L11564">
        <f t="shared" si="540"/>
        <v>3</v>
      </c>
      <c r="M11564">
        <f t="shared" si="541"/>
        <v>2013</v>
      </c>
      <c r="N11564" t="str">
        <f t="shared" si="542"/>
        <v>Q4</v>
      </c>
    </row>
    <row r="11565" spans="1:14" x14ac:dyDescent="0.35">
      <c r="A11565">
        <v>1404020</v>
      </c>
      <c r="B11565" t="s">
        <v>1194</v>
      </c>
      <c r="C11565" t="s">
        <v>32</v>
      </c>
      <c r="D11565" t="s">
        <v>104</v>
      </c>
      <c r="E11565" t="s">
        <v>100</v>
      </c>
      <c r="F11565" t="s">
        <v>19</v>
      </c>
      <c r="G11565" s="10">
        <v>42069</v>
      </c>
      <c r="H11565" s="10">
        <v>42130</v>
      </c>
      <c r="I11565" t="s">
        <v>14</v>
      </c>
      <c r="J11565" t="s">
        <v>15</v>
      </c>
      <c r="K11565" t="str">
        <f>INDEX(State_Code_Name!B:B,MATCH(Consumer_Complaints!E11565,State_Code_Name!C:C,0))</f>
        <v>Arizona</v>
      </c>
      <c r="L11565">
        <f t="shared" si="540"/>
        <v>61</v>
      </c>
      <c r="M11565">
        <f t="shared" si="541"/>
        <v>2015</v>
      </c>
      <c r="N11565" t="str">
        <f t="shared" si="542"/>
        <v>Q1</v>
      </c>
    </row>
    <row r="11566" spans="1:14" x14ac:dyDescent="0.35">
      <c r="A11566">
        <v>387967</v>
      </c>
      <c r="B11566" t="s">
        <v>60</v>
      </c>
      <c r="C11566" t="s">
        <v>52</v>
      </c>
      <c r="D11566" t="s">
        <v>96</v>
      </c>
      <c r="E11566" t="s">
        <v>12</v>
      </c>
      <c r="F11566" t="s">
        <v>19</v>
      </c>
      <c r="G11566" s="10">
        <v>41386</v>
      </c>
      <c r="H11566" s="10">
        <v>41386</v>
      </c>
      <c r="I11566" t="s">
        <v>14</v>
      </c>
      <c r="J11566" t="s">
        <v>15</v>
      </c>
      <c r="K11566" t="str">
        <f>INDEX(State_Code_Name!B:B,MATCH(Consumer_Complaints!E11566,State_Code_Name!C:C,0))</f>
        <v>Virginia</v>
      </c>
      <c r="L11566">
        <f t="shared" si="540"/>
        <v>0</v>
      </c>
      <c r="M11566">
        <f t="shared" si="541"/>
        <v>2013</v>
      </c>
      <c r="N11566" t="str">
        <f t="shared" si="542"/>
        <v>Q2</v>
      </c>
    </row>
    <row r="11567" spans="1:14" x14ac:dyDescent="0.35">
      <c r="A11567">
        <v>1905828</v>
      </c>
      <c r="B11567" t="s">
        <v>1193</v>
      </c>
      <c r="C11567" t="s">
        <v>26</v>
      </c>
      <c r="D11567" t="s">
        <v>56</v>
      </c>
      <c r="E11567" t="s">
        <v>12</v>
      </c>
      <c r="F11567" t="s">
        <v>305</v>
      </c>
      <c r="G11567" s="10">
        <v>42405</v>
      </c>
      <c r="H11567" s="10">
        <v>42405</v>
      </c>
      <c r="I11567" t="s">
        <v>14</v>
      </c>
      <c r="J11567" t="s">
        <v>14</v>
      </c>
      <c r="K11567" t="str">
        <f>INDEX(State_Code_Name!B:B,MATCH(Consumer_Complaints!E11567,State_Code_Name!C:C,0))</f>
        <v>Virginia</v>
      </c>
      <c r="L11567">
        <f t="shared" si="540"/>
        <v>0</v>
      </c>
      <c r="M11567">
        <f t="shared" si="541"/>
        <v>2016</v>
      </c>
      <c r="N11567" t="str">
        <f t="shared" si="542"/>
        <v>Q1</v>
      </c>
    </row>
    <row r="11568" spans="1:14" x14ac:dyDescent="0.35">
      <c r="A11568">
        <v>1899112</v>
      </c>
      <c r="B11568" t="s">
        <v>63</v>
      </c>
      <c r="C11568" t="s">
        <v>61</v>
      </c>
      <c r="D11568" t="s">
        <v>282</v>
      </c>
      <c r="E11568" t="s">
        <v>35</v>
      </c>
      <c r="F11568" t="s">
        <v>57</v>
      </c>
      <c r="G11568" s="10">
        <v>42487</v>
      </c>
      <c r="H11568" s="10">
        <v>42488</v>
      </c>
      <c r="I11568" t="s">
        <v>14</v>
      </c>
      <c r="J11568" t="s">
        <v>15</v>
      </c>
      <c r="K11568" t="str">
        <f>INDEX(State_Code_Name!B:B,MATCH(Consumer_Complaints!E11568,State_Code_Name!C:C,0))</f>
        <v>Florida</v>
      </c>
      <c r="L11568">
        <f t="shared" si="540"/>
        <v>1</v>
      </c>
      <c r="M11568">
        <f t="shared" si="541"/>
        <v>2016</v>
      </c>
      <c r="N11568" t="str">
        <f t="shared" si="542"/>
        <v>Q2</v>
      </c>
    </row>
    <row r="11569" spans="1:14" x14ac:dyDescent="0.35">
      <c r="A11569">
        <v>490700</v>
      </c>
      <c r="B11569" t="s">
        <v>83</v>
      </c>
      <c r="C11569" t="s">
        <v>36</v>
      </c>
      <c r="D11569" t="s">
        <v>49</v>
      </c>
      <c r="E11569" t="s">
        <v>31</v>
      </c>
      <c r="F11569" t="s">
        <v>19</v>
      </c>
      <c r="G11569" s="10">
        <v>41501</v>
      </c>
      <c r="H11569" s="10">
        <v>41505</v>
      </c>
      <c r="I11569" t="s">
        <v>14</v>
      </c>
      <c r="J11569" t="s">
        <v>15</v>
      </c>
      <c r="K11569" t="str">
        <f>INDEX(State_Code_Name!B:B,MATCH(Consumer_Complaints!E11569,State_Code_Name!C:C,0))</f>
        <v>Texas</v>
      </c>
      <c r="L11569">
        <f t="shared" si="540"/>
        <v>4</v>
      </c>
      <c r="M11569">
        <f t="shared" si="541"/>
        <v>2013</v>
      </c>
      <c r="N11569" t="str">
        <f t="shared" si="542"/>
        <v>Q3</v>
      </c>
    </row>
    <row r="11570" spans="1:14" x14ac:dyDescent="0.35">
      <c r="A11570">
        <v>1749888</v>
      </c>
      <c r="B11570" t="s">
        <v>364</v>
      </c>
      <c r="C11570" t="s">
        <v>16</v>
      </c>
      <c r="D11570" t="s">
        <v>24</v>
      </c>
      <c r="E11570" t="s">
        <v>31</v>
      </c>
      <c r="F11570" t="s">
        <v>305</v>
      </c>
      <c r="G11570" s="10">
        <v>42389</v>
      </c>
      <c r="H11570" s="10">
        <v>42395</v>
      </c>
      <c r="I11570" t="s">
        <v>14</v>
      </c>
      <c r="J11570" t="s">
        <v>15</v>
      </c>
      <c r="K11570" t="str">
        <f>INDEX(State_Code_Name!B:B,MATCH(Consumer_Complaints!E11570,State_Code_Name!C:C,0))</f>
        <v>Texas</v>
      </c>
      <c r="L11570">
        <f t="shared" si="540"/>
        <v>6</v>
      </c>
      <c r="M11570">
        <f t="shared" si="541"/>
        <v>2016</v>
      </c>
      <c r="N11570" t="str">
        <f t="shared" si="542"/>
        <v>Q1</v>
      </c>
    </row>
    <row r="11571" spans="1:14" x14ac:dyDescent="0.35">
      <c r="A11571">
        <v>908662</v>
      </c>
      <c r="B11571" t="s">
        <v>58</v>
      </c>
      <c r="C11571" t="s">
        <v>32</v>
      </c>
      <c r="D11571" t="s">
        <v>116</v>
      </c>
      <c r="E11571" t="s">
        <v>48</v>
      </c>
      <c r="F11571" t="s">
        <v>19</v>
      </c>
      <c r="G11571" s="10">
        <v>41814</v>
      </c>
      <c r="H11571" s="10">
        <v>41814</v>
      </c>
      <c r="I11571" t="s">
        <v>14</v>
      </c>
      <c r="J11571" t="s">
        <v>15</v>
      </c>
      <c r="K11571" t="str">
        <f>INDEX(State_Code_Name!B:B,MATCH(Consumer_Complaints!E11571,State_Code_Name!C:C,0))</f>
        <v>New Jersey</v>
      </c>
      <c r="L11571">
        <f t="shared" si="540"/>
        <v>0</v>
      </c>
      <c r="M11571">
        <f t="shared" si="541"/>
        <v>2014</v>
      </c>
      <c r="N11571" t="str">
        <f t="shared" si="542"/>
        <v>Q2</v>
      </c>
    </row>
    <row r="11572" spans="1:14" x14ac:dyDescent="0.35">
      <c r="A11572">
        <v>1128574</v>
      </c>
      <c r="B11572" t="s">
        <v>63</v>
      </c>
      <c r="C11572" t="s">
        <v>61</v>
      </c>
      <c r="D11572" t="s">
        <v>282</v>
      </c>
      <c r="E11572" t="s">
        <v>70</v>
      </c>
      <c r="F11572" t="s">
        <v>19</v>
      </c>
      <c r="G11572" s="10">
        <v>41967</v>
      </c>
      <c r="H11572" s="10">
        <v>41967</v>
      </c>
      <c r="I11572" t="s">
        <v>14</v>
      </c>
      <c r="J11572" t="s">
        <v>14</v>
      </c>
      <c r="K11572" t="str">
        <f>INDEX(State_Code_Name!B:B,MATCH(Consumer_Complaints!E11572,State_Code_Name!C:C,0))</f>
        <v>Massachusetts</v>
      </c>
      <c r="L11572">
        <f t="shared" si="540"/>
        <v>0</v>
      </c>
      <c r="M11572">
        <f t="shared" si="541"/>
        <v>2014</v>
      </c>
      <c r="N11572" t="str">
        <f t="shared" si="542"/>
        <v>Q4</v>
      </c>
    </row>
    <row r="11573" spans="1:14" x14ac:dyDescent="0.35">
      <c r="A11573">
        <v>1153240</v>
      </c>
      <c r="B11573" t="s">
        <v>148</v>
      </c>
      <c r="C11573" t="s">
        <v>16</v>
      </c>
      <c r="D11573" t="s">
        <v>75</v>
      </c>
      <c r="E11573" t="s">
        <v>31</v>
      </c>
      <c r="F11573" t="s">
        <v>305</v>
      </c>
      <c r="G11573" s="10">
        <v>41955</v>
      </c>
      <c r="H11573" s="10">
        <v>41988</v>
      </c>
      <c r="I11573" t="s">
        <v>14</v>
      </c>
      <c r="J11573" t="s">
        <v>15</v>
      </c>
      <c r="K11573" t="str">
        <f>INDEX(State_Code_Name!B:B,MATCH(Consumer_Complaints!E11573,State_Code_Name!C:C,0))</f>
        <v>Texas</v>
      </c>
      <c r="L11573">
        <f t="shared" si="540"/>
        <v>33</v>
      </c>
      <c r="M11573">
        <f t="shared" si="541"/>
        <v>2014</v>
      </c>
      <c r="N11573" t="str">
        <f t="shared" si="542"/>
        <v>Q4</v>
      </c>
    </row>
    <row r="11574" spans="1:14" x14ac:dyDescent="0.35">
      <c r="A11574">
        <v>622878</v>
      </c>
      <c r="B11574" t="s">
        <v>38</v>
      </c>
      <c r="C11574" t="s">
        <v>36</v>
      </c>
      <c r="D11574" t="s">
        <v>150</v>
      </c>
      <c r="E11574" t="s">
        <v>18</v>
      </c>
      <c r="F11574" t="s">
        <v>305</v>
      </c>
      <c r="G11574" s="10">
        <v>41406</v>
      </c>
      <c r="H11574" s="10">
        <v>41437</v>
      </c>
      <c r="I11574" t="s">
        <v>14</v>
      </c>
      <c r="J11574" t="s">
        <v>15</v>
      </c>
      <c r="K11574" t="str">
        <f>INDEX(State_Code_Name!B:B,MATCH(Consumer_Complaints!E11574,State_Code_Name!C:C,0))</f>
        <v>California</v>
      </c>
      <c r="L11574">
        <f t="shared" si="540"/>
        <v>31</v>
      </c>
      <c r="M11574">
        <f t="shared" si="541"/>
        <v>2013</v>
      </c>
      <c r="N11574" t="str">
        <f t="shared" si="542"/>
        <v>Q2</v>
      </c>
    </row>
    <row r="11575" spans="1:14" x14ac:dyDescent="0.35">
      <c r="A11575">
        <v>1818850</v>
      </c>
      <c r="B11575" t="s">
        <v>117</v>
      </c>
      <c r="C11575" t="s">
        <v>32</v>
      </c>
      <c r="D11575" t="s">
        <v>44</v>
      </c>
      <c r="E11575" t="s">
        <v>39</v>
      </c>
      <c r="F11575" t="s">
        <v>19</v>
      </c>
      <c r="G11575" s="10">
        <v>42493</v>
      </c>
      <c r="H11575" s="10">
        <v>42585</v>
      </c>
      <c r="I11575" t="s">
        <v>14</v>
      </c>
      <c r="J11575" t="s">
        <v>15</v>
      </c>
      <c r="K11575" t="str">
        <f>INDEX(State_Code_Name!B:B,MATCH(Consumer_Complaints!E11575,State_Code_Name!C:C,0))</f>
        <v>Ohio</v>
      </c>
      <c r="L11575">
        <f t="shared" si="540"/>
        <v>92</v>
      </c>
      <c r="M11575">
        <f t="shared" si="541"/>
        <v>2016</v>
      </c>
      <c r="N11575" t="str">
        <f t="shared" si="542"/>
        <v>Q2</v>
      </c>
    </row>
    <row r="11576" spans="1:14" x14ac:dyDescent="0.35">
      <c r="A11576">
        <v>1787342</v>
      </c>
      <c r="B11576" t="s">
        <v>43</v>
      </c>
      <c r="C11576" t="s">
        <v>36</v>
      </c>
      <c r="D11576" t="s">
        <v>80</v>
      </c>
      <c r="E11576" t="s">
        <v>35</v>
      </c>
      <c r="F11576" t="s">
        <v>19</v>
      </c>
      <c r="G11576" s="10">
        <v>42415</v>
      </c>
      <c r="H11576" s="10">
        <v>42415</v>
      </c>
      <c r="I11576" t="s">
        <v>14</v>
      </c>
      <c r="J11576" t="s">
        <v>14</v>
      </c>
      <c r="K11576" t="str">
        <f>INDEX(State_Code_Name!B:B,MATCH(Consumer_Complaints!E11576,State_Code_Name!C:C,0))</f>
        <v>Florida</v>
      </c>
      <c r="L11576">
        <f t="shared" si="540"/>
        <v>0</v>
      </c>
      <c r="M11576">
        <f t="shared" si="541"/>
        <v>2016</v>
      </c>
      <c r="N11576" t="str">
        <f t="shared" si="542"/>
        <v>Q1</v>
      </c>
    </row>
    <row r="11577" spans="1:14" x14ac:dyDescent="0.35">
      <c r="A11577">
        <v>455420</v>
      </c>
      <c r="B11577" t="s">
        <v>50</v>
      </c>
      <c r="C11577" t="s">
        <v>9</v>
      </c>
      <c r="D11577" t="s">
        <v>132</v>
      </c>
      <c r="E11577" t="s">
        <v>35</v>
      </c>
      <c r="F11577" t="s">
        <v>13</v>
      </c>
      <c r="G11577" s="10">
        <v>41585</v>
      </c>
      <c r="H11577" s="10">
        <v>41615</v>
      </c>
      <c r="I11577" t="s">
        <v>14</v>
      </c>
      <c r="J11577" t="s">
        <v>15</v>
      </c>
      <c r="K11577" t="str">
        <f>INDEX(State_Code_Name!B:B,MATCH(Consumer_Complaints!E11577,State_Code_Name!C:C,0))</f>
        <v>Florida</v>
      </c>
      <c r="L11577">
        <f t="shared" si="540"/>
        <v>30</v>
      </c>
      <c r="M11577">
        <f t="shared" si="541"/>
        <v>2013</v>
      </c>
      <c r="N11577" t="str">
        <f t="shared" si="542"/>
        <v>Q4</v>
      </c>
    </row>
    <row r="11578" spans="1:14" x14ac:dyDescent="0.35">
      <c r="A11578">
        <v>329439</v>
      </c>
      <c r="B11578" t="s">
        <v>60</v>
      </c>
      <c r="C11578" t="s">
        <v>52</v>
      </c>
      <c r="D11578" t="s">
        <v>96</v>
      </c>
      <c r="E11578" t="s">
        <v>106</v>
      </c>
      <c r="F11578" t="s">
        <v>19</v>
      </c>
      <c r="G11578" s="10">
        <v>41330</v>
      </c>
      <c r="H11578" s="10">
        <v>41330</v>
      </c>
      <c r="I11578" t="s">
        <v>14</v>
      </c>
      <c r="J11578" t="s">
        <v>15</v>
      </c>
      <c r="K11578" t="str">
        <f>INDEX(State_Code_Name!B:B,MATCH(Consumer_Complaints!E11578,State_Code_Name!C:C,0))</f>
        <v>Indiana</v>
      </c>
      <c r="L11578">
        <f t="shared" si="540"/>
        <v>0</v>
      </c>
      <c r="M11578">
        <f t="shared" si="541"/>
        <v>2013</v>
      </c>
      <c r="N11578" t="str">
        <f t="shared" si="542"/>
        <v>Q1</v>
      </c>
    </row>
    <row r="11579" spans="1:14" x14ac:dyDescent="0.35">
      <c r="A11579">
        <v>1840063</v>
      </c>
      <c r="B11579" t="s">
        <v>143</v>
      </c>
      <c r="C11579" t="s">
        <v>16</v>
      </c>
      <c r="D11579" t="s">
        <v>17</v>
      </c>
      <c r="E11579" t="s">
        <v>31</v>
      </c>
      <c r="F11579" t="s">
        <v>19</v>
      </c>
      <c r="G11579" s="10">
        <v>42447</v>
      </c>
      <c r="H11579" s="10">
        <v>42447</v>
      </c>
      <c r="I11579" t="s">
        <v>14</v>
      </c>
      <c r="J11579" t="s">
        <v>15</v>
      </c>
      <c r="K11579" t="str">
        <f>INDEX(State_Code_Name!B:B,MATCH(Consumer_Complaints!E11579,State_Code_Name!C:C,0))</f>
        <v>Texas</v>
      </c>
      <c r="L11579">
        <f t="shared" si="540"/>
        <v>0</v>
      </c>
      <c r="M11579">
        <f t="shared" si="541"/>
        <v>2016</v>
      </c>
      <c r="N11579" t="str">
        <f t="shared" si="542"/>
        <v>Q1</v>
      </c>
    </row>
    <row r="11580" spans="1:14" x14ac:dyDescent="0.35">
      <c r="A11580">
        <v>1958210</v>
      </c>
      <c r="B11580" t="s">
        <v>58</v>
      </c>
      <c r="C11580" t="s">
        <v>26</v>
      </c>
      <c r="D11580" t="s">
        <v>27</v>
      </c>
      <c r="E11580" t="s">
        <v>128</v>
      </c>
      <c r="F11580" t="s">
        <v>19</v>
      </c>
      <c r="G11580" s="10">
        <v>42557</v>
      </c>
      <c r="H11580" s="10">
        <v>42557</v>
      </c>
      <c r="I11580" t="s">
        <v>14</v>
      </c>
      <c r="J11580" t="s">
        <v>15</v>
      </c>
      <c r="K11580" t="str">
        <f>INDEX(State_Code_Name!B:B,MATCH(Consumer_Complaints!E11580,State_Code_Name!C:C,0))</f>
        <v>New Hampshire</v>
      </c>
      <c r="L11580">
        <f t="shared" si="540"/>
        <v>0</v>
      </c>
      <c r="M11580">
        <f t="shared" si="541"/>
        <v>2016</v>
      </c>
      <c r="N11580" t="str">
        <f t="shared" si="542"/>
        <v>Q3</v>
      </c>
    </row>
    <row r="11581" spans="1:14" x14ac:dyDescent="0.35">
      <c r="A11581">
        <v>1564068</v>
      </c>
      <c r="B11581" t="s">
        <v>105</v>
      </c>
      <c r="C11581" t="s">
        <v>32</v>
      </c>
      <c r="D11581" t="s">
        <v>161</v>
      </c>
      <c r="E11581" t="s">
        <v>18</v>
      </c>
      <c r="F11581" t="s">
        <v>19</v>
      </c>
      <c r="G11581" s="10">
        <v>42347</v>
      </c>
      <c r="H11581" s="10">
        <v>42347</v>
      </c>
      <c r="I11581" t="s">
        <v>14</v>
      </c>
      <c r="J11581" t="s">
        <v>15</v>
      </c>
      <c r="K11581" t="str">
        <f>INDEX(State_Code_Name!B:B,MATCH(Consumer_Complaints!E11581,State_Code_Name!C:C,0))</f>
        <v>California</v>
      </c>
      <c r="L11581">
        <f t="shared" si="540"/>
        <v>0</v>
      </c>
      <c r="M11581">
        <f t="shared" si="541"/>
        <v>2015</v>
      </c>
      <c r="N11581" t="str">
        <f t="shared" si="542"/>
        <v>Q4</v>
      </c>
    </row>
    <row r="11582" spans="1:14" x14ac:dyDescent="0.35">
      <c r="A11582">
        <v>1330347</v>
      </c>
      <c r="B11582" t="s">
        <v>228</v>
      </c>
      <c r="C11582" t="s">
        <v>32</v>
      </c>
      <c r="D11582" t="s">
        <v>41</v>
      </c>
      <c r="E11582" t="s">
        <v>51</v>
      </c>
      <c r="F11582" t="s">
        <v>13</v>
      </c>
      <c r="G11582" s="10">
        <v>42108</v>
      </c>
      <c r="H11582" s="10">
        <v>42110</v>
      </c>
      <c r="I11582" t="s">
        <v>14</v>
      </c>
      <c r="J11582" t="s">
        <v>14</v>
      </c>
      <c r="K11582" t="str">
        <f>INDEX(State_Code_Name!B:B,MATCH(Consumer_Complaints!E11582,State_Code_Name!C:C,0))</f>
        <v>Washington</v>
      </c>
      <c r="L11582">
        <f t="shared" si="540"/>
        <v>2</v>
      </c>
      <c r="M11582">
        <f t="shared" si="541"/>
        <v>2015</v>
      </c>
      <c r="N11582" t="str">
        <f t="shared" si="542"/>
        <v>Q2</v>
      </c>
    </row>
    <row r="11583" spans="1:14" x14ac:dyDescent="0.35">
      <c r="A11583">
        <v>224865</v>
      </c>
      <c r="B11583" t="s">
        <v>90</v>
      </c>
      <c r="C11583" t="s">
        <v>36</v>
      </c>
      <c r="D11583" t="s">
        <v>262</v>
      </c>
      <c r="E11583" t="s">
        <v>128</v>
      </c>
      <c r="F11583" t="s">
        <v>13</v>
      </c>
      <c r="G11583" s="10">
        <v>41487</v>
      </c>
      <c r="H11583" s="10">
        <v>41487</v>
      </c>
      <c r="I11583" t="s">
        <v>14</v>
      </c>
      <c r="J11583" t="s">
        <v>15</v>
      </c>
      <c r="K11583" t="str">
        <f>INDEX(State_Code_Name!B:B,MATCH(Consumer_Complaints!E11583,State_Code_Name!C:C,0))</f>
        <v>New Hampshire</v>
      </c>
      <c r="L11583">
        <f t="shared" si="540"/>
        <v>0</v>
      </c>
      <c r="M11583">
        <f t="shared" si="541"/>
        <v>2013</v>
      </c>
      <c r="N11583" t="str">
        <f t="shared" si="542"/>
        <v>Q3</v>
      </c>
    </row>
    <row r="11584" spans="1:14" x14ac:dyDescent="0.35">
      <c r="A11584">
        <v>942630</v>
      </c>
      <c r="B11584" t="s">
        <v>63</v>
      </c>
      <c r="C11584" t="s">
        <v>32</v>
      </c>
      <c r="D11584" t="s">
        <v>161</v>
      </c>
      <c r="E11584" t="s">
        <v>66</v>
      </c>
      <c r="F11584" t="s">
        <v>305</v>
      </c>
      <c r="G11584" s="10">
        <v>41837</v>
      </c>
      <c r="H11584" s="10">
        <v>41848</v>
      </c>
      <c r="I11584" t="s">
        <v>14</v>
      </c>
      <c r="J11584" t="s">
        <v>15</v>
      </c>
      <c r="K11584" t="str">
        <f>INDEX(State_Code_Name!B:B,MATCH(Consumer_Complaints!E11584,State_Code_Name!C:C,0))</f>
        <v>Michigan</v>
      </c>
      <c r="L11584">
        <f t="shared" si="540"/>
        <v>11</v>
      </c>
      <c r="M11584">
        <f t="shared" si="541"/>
        <v>2014</v>
      </c>
      <c r="N11584" t="str">
        <f t="shared" si="542"/>
        <v>Q3</v>
      </c>
    </row>
    <row r="11585" spans="1:14" x14ac:dyDescent="0.35">
      <c r="A11585">
        <v>786584</v>
      </c>
      <c r="B11585" t="s">
        <v>38</v>
      </c>
      <c r="C11585" t="s">
        <v>36</v>
      </c>
      <c r="D11585" t="s">
        <v>84</v>
      </c>
      <c r="E11585" t="s">
        <v>18</v>
      </c>
      <c r="F11585" t="s">
        <v>19</v>
      </c>
      <c r="G11585" s="10">
        <v>41728</v>
      </c>
      <c r="H11585" s="10">
        <v>41728</v>
      </c>
      <c r="I11585" t="s">
        <v>14</v>
      </c>
      <c r="J11585" t="s">
        <v>15</v>
      </c>
      <c r="K11585" t="str">
        <f>INDEX(State_Code_Name!B:B,MATCH(Consumer_Complaints!E11585,State_Code_Name!C:C,0))</f>
        <v>California</v>
      </c>
      <c r="L11585">
        <f t="shared" si="540"/>
        <v>0</v>
      </c>
      <c r="M11585">
        <f t="shared" si="541"/>
        <v>2014</v>
      </c>
      <c r="N11585" t="str">
        <f t="shared" si="542"/>
        <v>Q1</v>
      </c>
    </row>
    <row r="11586" spans="1:14" x14ac:dyDescent="0.35">
      <c r="A11586">
        <v>1826753</v>
      </c>
      <c r="B11586" t="s">
        <v>705</v>
      </c>
      <c r="C11586" t="s">
        <v>26</v>
      </c>
      <c r="D11586" t="s">
        <v>159</v>
      </c>
      <c r="E11586" t="s">
        <v>100</v>
      </c>
      <c r="F11586" t="s">
        <v>19</v>
      </c>
      <c r="G11586" s="10">
        <v>42646</v>
      </c>
      <c r="H11586" s="10">
        <v>42646</v>
      </c>
      <c r="I11586" t="s">
        <v>14</v>
      </c>
      <c r="J11586" t="s">
        <v>14</v>
      </c>
      <c r="K11586" t="str">
        <f>INDEX(State_Code_Name!B:B,MATCH(Consumer_Complaints!E11586,State_Code_Name!C:C,0))</f>
        <v>Arizona</v>
      </c>
      <c r="L11586">
        <f t="shared" si="540"/>
        <v>0</v>
      </c>
      <c r="M11586">
        <f t="shared" si="541"/>
        <v>2016</v>
      </c>
      <c r="N11586" t="str">
        <f t="shared" si="542"/>
        <v>Q4</v>
      </c>
    </row>
    <row r="11587" spans="1:14" x14ac:dyDescent="0.35">
      <c r="A11587">
        <v>1935554</v>
      </c>
      <c r="B11587" t="s">
        <v>1089</v>
      </c>
      <c r="C11587" t="s">
        <v>32</v>
      </c>
      <c r="D11587" t="s">
        <v>44</v>
      </c>
      <c r="E11587" t="s">
        <v>66</v>
      </c>
      <c r="F11587" t="s">
        <v>19</v>
      </c>
      <c r="G11587" s="10">
        <v>42510</v>
      </c>
      <c r="H11587" s="10">
        <v>42510</v>
      </c>
      <c r="I11587" t="s">
        <v>14</v>
      </c>
      <c r="J11587" t="s">
        <v>15</v>
      </c>
      <c r="K11587" t="str">
        <f>INDEX(State_Code_Name!B:B,MATCH(Consumer_Complaints!E11587,State_Code_Name!C:C,0))</f>
        <v>Michigan</v>
      </c>
      <c r="L11587">
        <f t="shared" ref="L11587:L11650" si="543">H11587-G11587</f>
        <v>0</v>
      </c>
      <c r="M11587">
        <f t="shared" ref="M11587:M11650" si="544">YEAR(G11587)</f>
        <v>2016</v>
      </c>
      <c r="N11587" t="str">
        <f t="shared" ref="N11587:N11650" si="545">IF(MONTH(G11587)&lt;=3,"Q1",IF(MONTH(G11587)&lt;=6,"Q2",IF(MONTH(G11587)&lt;=9,"Q3","Q4")))</f>
        <v>Q2</v>
      </c>
    </row>
    <row r="11588" spans="1:14" x14ac:dyDescent="0.35">
      <c r="A11588">
        <v>1721744</v>
      </c>
      <c r="B11588" t="s">
        <v>11</v>
      </c>
      <c r="C11588" t="s">
        <v>9</v>
      </c>
      <c r="D11588" t="s">
        <v>10</v>
      </c>
      <c r="E11588" t="s">
        <v>12</v>
      </c>
      <c r="F11588" t="s">
        <v>305</v>
      </c>
      <c r="G11588" s="10">
        <v>42368</v>
      </c>
      <c r="H11588" s="10">
        <v>42368</v>
      </c>
      <c r="I11588" t="s">
        <v>14</v>
      </c>
      <c r="J11588" t="s">
        <v>15</v>
      </c>
      <c r="K11588" t="str">
        <f>INDEX(State_Code_Name!B:B,MATCH(Consumer_Complaints!E11588,State_Code_Name!C:C,0))</f>
        <v>Virginia</v>
      </c>
      <c r="L11588">
        <f t="shared" si="543"/>
        <v>0</v>
      </c>
      <c r="M11588">
        <f t="shared" si="544"/>
        <v>2015</v>
      </c>
      <c r="N11588" t="str">
        <f t="shared" si="545"/>
        <v>Q4</v>
      </c>
    </row>
    <row r="11589" spans="1:14" x14ac:dyDescent="0.35">
      <c r="A11589">
        <v>1580531</v>
      </c>
      <c r="B11589" t="s">
        <v>152</v>
      </c>
      <c r="C11589" t="s">
        <v>531</v>
      </c>
      <c r="D11589" t="s">
        <v>549</v>
      </c>
      <c r="E11589" t="s">
        <v>18</v>
      </c>
      <c r="F11589" t="s">
        <v>19</v>
      </c>
      <c r="G11589" s="10">
        <v>42272</v>
      </c>
      <c r="H11589" s="10">
        <v>42276</v>
      </c>
      <c r="I11589" t="s">
        <v>14</v>
      </c>
      <c r="J11589" t="s">
        <v>15</v>
      </c>
      <c r="K11589" t="str">
        <f>INDEX(State_Code_Name!B:B,MATCH(Consumer_Complaints!E11589,State_Code_Name!C:C,0))</f>
        <v>California</v>
      </c>
      <c r="L11589">
        <f t="shared" si="543"/>
        <v>4</v>
      </c>
      <c r="M11589">
        <f t="shared" si="544"/>
        <v>2015</v>
      </c>
      <c r="N11589" t="str">
        <f t="shared" si="545"/>
        <v>Q3</v>
      </c>
    </row>
    <row r="11590" spans="1:14" x14ac:dyDescent="0.35">
      <c r="A11590">
        <v>1084186</v>
      </c>
      <c r="B11590" t="s">
        <v>69</v>
      </c>
      <c r="C11590" t="s">
        <v>26</v>
      </c>
      <c r="D11590" t="s">
        <v>27</v>
      </c>
      <c r="E11590" t="s">
        <v>31</v>
      </c>
      <c r="F11590" t="s">
        <v>19</v>
      </c>
      <c r="G11590" s="10">
        <v>41935</v>
      </c>
      <c r="H11590" s="10">
        <v>41935</v>
      </c>
      <c r="I11590" t="s">
        <v>14</v>
      </c>
      <c r="J11590" t="s">
        <v>15</v>
      </c>
      <c r="K11590" t="str">
        <f>INDEX(State_Code_Name!B:B,MATCH(Consumer_Complaints!E11590,State_Code_Name!C:C,0))</f>
        <v>Texas</v>
      </c>
      <c r="L11590">
        <f t="shared" si="543"/>
        <v>0</v>
      </c>
      <c r="M11590">
        <f t="shared" si="544"/>
        <v>2014</v>
      </c>
      <c r="N11590" t="str">
        <f t="shared" si="545"/>
        <v>Q4</v>
      </c>
    </row>
    <row r="11591" spans="1:14" x14ac:dyDescent="0.35">
      <c r="A11591">
        <v>1153186</v>
      </c>
      <c r="B11591" t="s">
        <v>11</v>
      </c>
      <c r="C11591" t="s">
        <v>26</v>
      </c>
      <c r="D11591" t="s">
        <v>27</v>
      </c>
      <c r="E11591" t="s">
        <v>31</v>
      </c>
      <c r="F11591" t="s">
        <v>57</v>
      </c>
      <c r="G11591" s="10">
        <v>41955</v>
      </c>
      <c r="H11591" s="10">
        <v>41988</v>
      </c>
      <c r="I11591" t="s">
        <v>14</v>
      </c>
      <c r="J11591" t="s">
        <v>15</v>
      </c>
      <c r="K11591" t="str">
        <f>INDEX(State_Code_Name!B:B,MATCH(Consumer_Complaints!E11591,State_Code_Name!C:C,0))</f>
        <v>Texas</v>
      </c>
      <c r="L11591">
        <f t="shared" si="543"/>
        <v>33</v>
      </c>
      <c r="M11591">
        <f t="shared" si="544"/>
        <v>2014</v>
      </c>
      <c r="N11591" t="str">
        <f t="shared" si="545"/>
        <v>Q4</v>
      </c>
    </row>
    <row r="11592" spans="1:14" x14ac:dyDescent="0.35">
      <c r="A11592">
        <v>358645</v>
      </c>
      <c r="B11592" t="s">
        <v>136</v>
      </c>
      <c r="C11592" t="s">
        <v>16</v>
      </c>
      <c r="D11592" t="s">
        <v>144</v>
      </c>
      <c r="E11592" t="s">
        <v>25</v>
      </c>
      <c r="F11592" t="s">
        <v>305</v>
      </c>
      <c r="G11592" s="10">
        <v>41348</v>
      </c>
      <c r="H11592" s="10">
        <v>41351</v>
      </c>
      <c r="I11592" t="s">
        <v>14</v>
      </c>
      <c r="J11592" t="s">
        <v>15</v>
      </c>
      <c r="K11592" t="str">
        <f>INDEX(State_Code_Name!B:B,MATCH(Consumer_Complaints!E11592,State_Code_Name!C:C,0))</f>
        <v>Georgia</v>
      </c>
      <c r="L11592">
        <f t="shared" si="543"/>
        <v>3</v>
      </c>
      <c r="M11592">
        <f t="shared" si="544"/>
        <v>2013</v>
      </c>
      <c r="N11592" t="str">
        <f t="shared" si="545"/>
        <v>Q1</v>
      </c>
    </row>
    <row r="11593" spans="1:14" x14ac:dyDescent="0.35">
      <c r="A11593">
        <v>825697</v>
      </c>
      <c r="B11593" t="s">
        <v>479</v>
      </c>
      <c r="C11593" t="s">
        <v>26</v>
      </c>
      <c r="D11593" t="s">
        <v>27</v>
      </c>
      <c r="E11593" t="s">
        <v>48</v>
      </c>
      <c r="F11593" t="s">
        <v>305</v>
      </c>
      <c r="G11593" s="10">
        <v>41754</v>
      </c>
      <c r="H11593" s="10">
        <v>41759</v>
      </c>
      <c r="I11593" t="s">
        <v>14</v>
      </c>
      <c r="J11593" t="s">
        <v>15</v>
      </c>
      <c r="K11593" t="str">
        <f>INDEX(State_Code_Name!B:B,MATCH(Consumer_Complaints!E11593,State_Code_Name!C:C,0))</f>
        <v>New Jersey</v>
      </c>
      <c r="L11593">
        <f t="shared" si="543"/>
        <v>5</v>
      </c>
      <c r="M11593">
        <f t="shared" si="544"/>
        <v>2014</v>
      </c>
      <c r="N11593" t="str">
        <f t="shared" si="545"/>
        <v>Q2</v>
      </c>
    </row>
    <row r="11594" spans="1:14" x14ac:dyDescent="0.35">
      <c r="A11594">
        <v>1320733</v>
      </c>
      <c r="B11594" t="s">
        <v>839</v>
      </c>
      <c r="C11594" t="s">
        <v>531</v>
      </c>
      <c r="D11594" t="s">
        <v>532</v>
      </c>
      <c r="E11594" t="s">
        <v>122</v>
      </c>
      <c r="F11594" t="s">
        <v>19</v>
      </c>
      <c r="G11594" s="10">
        <v>42220</v>
      </c>
      <c r="H11594" s="10">
        <v>42220</v>
      </c>
      <c r="I11594" t="s">
        <v>14</v>
      </c>
      <c r="J11594" t="s">
        <v>15</v>
      </c>
      <c r="K11594" t="str">
        <f>INDEX(State_Code_Name!B:B,MATCH(Consumer_Complaints!E11594,State_Code_Name!C:C,0))</f>
        <v>Maryland</v>
      </c>
      <c r="L11594">
        <f t="shared" si="543"/>
        <v>0</v>
      </c>
      <c r="M11594">
        <f t="shared" si="544"/>
        <v>2015</v>
      </c>
      <c r="N11594" t="str">
        <f t="shared" si="545"/>
        <v>Q3</v>
      </c>
    </row>
    <row r="11595" spans="1:14" x14ac:dyDescent="0.35">
      <c r="A11595">
        <v>1795288</v>
      </c>
      <c r="B11595" t="s">
        <v>11</v>
      </c>
      <c r="C11595" t="s">
        <v>16</v>
      </c>
      <c r="D11595" t="s">
        <v>20</v>
      </c>
      <c r="E11595" t="s">
        <v>35</v>
      </c>
      <c r="F11595" t="s">
        <v>13</v>
      </c>
      <c r="G11595" s="10">
        <v>42419</v>
      </c>
      <c r="H11595" s="10">
        <v>42419</v>
      </c>
      <c r="I11595" t="s">
        <v>14</v>
      </c>
      <c r="J11595" t="s">
        <v>15</v>
      </c>
      <c r="K11595" t="str">
        <f>INDEX(State_Code_Name!B:B,MATCH(Consumer_Complaints!E11595,State_Code_Name!C:C,0))</f>
        <v>Florida</v>
      </c>
      <c r="L11595">
        <f t="shared" si="543"/>
        <v>0</v>
      </c>
      <c r="M11595">
        <f t="shared" si="544"/>
        <v>2016</v>
      </c>
      <c r="N11595" t="str">
        <f t="shared" si="545"/>
        <v>Q1</v>
      </c>
    </row>
    <row r="11596" spans="1:14" x14ac:dyDescent="0.35">
      <c r="A11596">
        <v>389813</v>
      </c>
      <c r="B11596" t="s">
        <v>38</v>
      </c>
      <c r="C11596" t="s">
        <v>26</v>
      </c>
      <c r="D11596" t="s">
        <v>27</v>
      </c>
      <c r="E11596" t="s">
        <v>35</v>
      </c>
      <c r="F11596" t="s">
        <v>19</v>
      </c>
      <c r="G11596" s="10">
        <v>41387</v>
      </c>
      <c r="H11596" s="10">
        <v>41388</v>
      </c>
      <c r="I11596" t="s">
        <v>14</v>
      </c>
      <c r="J11596" t="s">
        <v>15</v>
      </c>
      <c r="K11596" t="str">
        <f>INDEX(State_Code_Name!B:B,MATCH(Consumer_Complaints!E11596,State_Code_Name!C:C,0))</f>
        <v>Florida</v>
      </c>
      <c r="L11596">
        <f t="shared" si="543"/>
        <v>1</v>
      </c>
      <c r="M11596">
        <f t="shared" si="544"/>
        <v>2013</v>
      </c>
      <c r="N11596" t="str">
        <f t="shared" si="545"/>
        <v>Q2</v>
      </c>
    </row>
    <row r="11597" spans="1:14" x14ac:dyDescent="0.35">
      <c r="A11597">
        <v>1398201</v>
      </c>
      <c r="B11597" t="s">
        <v>481</v>
      </c>
      <c r="C11597" t="s">
        <v>32</v>
      </c>
      <c r="D11597" t="s">
        <v>104</v>
      </c>
      <c r="E11597" t="s">
        <v>18</v>
      </c>
      <c r="F11597" t="s">
        <v>19</v>
      </c>
      <c r="G11597" s="10">
        <v>42153</v>
      </c>
      <c r="H11597" s="10">
        <v>42153</v>
      </c>
      <c r="I11597" t="s">
        <v>14</v>
      </c>
      <c r="J11597" t="s">
        <v>15</v>
      </c>
      <c r="K11597" t="str">
        <f>INDEX(State_Code_Name!B:B,MATCH(Consumer_Complaints!E11597,State_Code_Name!C:C,0))</f>
        <v>California</v>
      </c>
      <c r="L11597">
        <f t="shared" si="543"/>
        <v>0</v>
      </c>
      <c r="M11597">
        <f t="shared" si="544"/>
        <v>2015</v>
      </c>
      <c r="N11597" t="str">
        <f t="shared" si="545"/>
        <v>Q2</v>
      </c>
    </row>
    <row r="11598" spans="1:14" x14ac:dyDescent="0.35">
      <c r="A11598">
        <v>1858581</v>
      </c>
      <c r="B11598" t="s">
        <v>47</v>
      </c>
      <c r="C11598" t="s">
        <v>26</v>
      </c>
      <c r="D11598" t="s">
        <v>27</v>
      </c>
      <c r="E11598" t="s">
        <v>77</v>
      </c>
      <c r="F11598" t="s">
        <v>19</v>
      </c>
      <c r="G11598" s="10">
        <v>42460</v>
      </c>
      <c r="H11598" s="10">
        <v>42494</v>
      </c>
      <c r="I11598" t="s">
        <v>14</v>
      </c>
      <c r="J11598" t="s">
        <v>15</v>
      </c>
      <c r="K11598" t="str">
        <f>INDEX(State_Code_Name!B:B,MATCH(Consumer_Complaints!E11598,State_Code_Name!C:C,0))</f>
        <v>Missouri</v>
      </c>
      <c r="L11598">
        <f t="shared" si="543"/>
        <v>34</v>
      </c>
      <c r="M11598">
        <f t="shared" si="544"/>
        <v>2016</v>
      </c>
      <c r="N11598" t="str">
        <f t="shared" si="545"/>
        <v>Q1</v>
      </c>
    </row>
    <row r="11599" spans="1:14" x14ac:dyDescent="0.35">
      <c r="A11599">
        <v>1568661</v>
      </c>
      <c r="B11599" t="s">
        <v>636</v>
      </c>
      <c r="C11599" t="s">
        <v>32</v>
      </c>
      <c r="D11599" t="s">
        <v>104</v>
      </c>
      <c r="E11599" t="s">
        <v>18</v>
      </c>
      <c r="F11599" t="s">
        <v>19</v>
      </c>
      <c r="G11599" s="10">
        <v>42264</v>
      </c>
      <c r="H11599" s="10">
        <v>42264</v>
      </c>
      <c r="I11599" t="s">
        <v>14</v>
      </c>
      <c r="J11599" t="s">
        <v>15</v>
      </c>
      <c r="K11599" t="str">
        <f>INDEX(State_Code_Name!B:B,MATCH(Consumer_Complaints!E11599,State_Code_Name!C:C,0))</f>
        <v>California</v>
      </c>
      <c r="L11599">
        <f t="shared" si="543"/>
        <v>0</v>
      </c>
      <c r="M11599">
        <f t="shared" si="544"/>
        <v>2015</v>
      </c>
      <c r="N11599" t="str">
        <f t="shared" si="545"/>
        <v>Q3</v>
      </c>
    </row>
    <row r="11600" spans="1:14" x14ac:dyDescent="0.35">
      <c r="A11600">
        <v>1053887</v>
      </c>
      <c r="B11600" t="s">
        <v>60</v>
      </c>
      <c r="C11600" t="s">
        <v>52</v>
      </c>
      <c r="D11600" t="s">
        <v>96</v>
      </c>
      <c r="E11600" t="s">
        <v>31</v>
      </c>
      <c r="F11600" t="s">
        <v>19</v>
      </c>
      <c r="G11600" s="10">
        <v>41649</v>
      </c>
      <c r="H11600" s="10">
        <v>41649</v>
      </c>
      <c r="I11600" t="s">
        <v>14</v>
      </c>
      <c r="J11600" t="s">
        <v>15</v>
      </c>
      <c r="K11600" t="str">
        <f>INDEX(State_Code_Name!B:B,MATCH(Consumer_Complaints!E11600,State_Code_Name!C:C,0))</f>
        <v>Texas</v>
      </c>
      <c r="L11600">
        <f t="shared" si="543"/>
        <v>0</v>
      </c>
      <c r="M11600">
        <f t="shared" si="544"/>
        <v>2014</v>
      </c>
      <c r="N11600" t="str">
        <f t="shared" si="545"/>
        <v>Q1</v>
      </c>
    </row>
    <row r="11601" spans="1:14" x14ac:dyDescent="0.35">
      <c r="A11601">
        <v>1787297</v>
      </c>
      <c r="B11601" t="s">
        <v>83</v>
      </c>
      <c r="C11601" t="s">
        <v>36</v>
      </c>
      <c r="D11601" t="s">
        <v>80</v>
      </c>
      <c r="E11601" t="s">
        <v>48</v>
      </c>
      <c r="F11601" t="s">
        <v>19</v>
      </c>
      <c r="G11601" s="10">
        <v>42414</v>
      </c>
      <c r="H11601" s="10">
        <v>42414</v>
      </c>
      <c r="I11601" t="s">
        <v>14</v>
      </c>
      <c r="J11601" t="s">
        <v>15</v>
      </c>
      <c r="K11601" t="str">
        <f>INDEX(State_Code_Name!B:B,MATCH(Consumer_Complaints!E11601,State_Code_Name!C:C,0))</f>
        <v>New Jersey</v>
      </c>
      <c r="L11601">
        <f t="shared" si="543"/>
        <v>0</v>
      </c>
      <c r="M11601">
        <f t="shared" si="544"/>
        <v>2016</v>
      </c>
      <c r="N11601" t="str">
        <f t="shared" si="545"/>
        <v>Q1</v>
      </c>
    </row>
    <row r="11602" spans="1:14" x14ac:dyDescent="0.35">
      <c r="A11602">
        <v>251347</v>
      </c>
      <c r="B11602" t="s">
        <v>73</v>
      </c>
      <c r="C11602" t="s">
        <v>26</v>
      </c>
      <c r="D11602" t="s">
        <v>27</v>
      </c>
      <c r="E11602" t="s">
        <v>31</v>
      </c>
      <c r="F11602" t="s">
        <v>13</v>
      </c>
      <c r="G11602" s="10">
        <v>41296</v>
      </c>
      <c r="H11602" s="10">
        <v>41297</v>
      </c>
      <c r="I11602" t="s">
        <v>14</v>
      </c>
      <c r="J11602" t="s">
        <v>15</v>
      </c>
      <c r="K11602" t="str">
        <f>INDEX(State_Code_Name!B:B,MATCH(Consumer_Complaints!E11602,State_Code_Name!C:C,0))</f>
        <v>Texas</v>
      </c>
      <c r="L11602">
        <f t="shared" si="543"/>
        <v>1</v>
      </c>
      <c r="M11602">
        <f t="shared" si="544"/>
        <v>2013</v>
      </c>
      <c r="N11602" t="str">
        <f t="shared" si="545"/>
        <v>Q1</v>
      </c>
    </row>
    <row r="11603" spans="1:14" x14ac:dyDescent="0.35">
      <c r="A11603">
        <v>1921531</v>
      </c>
      <c r="B11603" t="s">
        <v>258</v>
      </c>
      <c r="C11603" t="s">
        <v>16</v>
      </c>
      <c r="D11603" t="s">
        <v>24</v>
      </c>
      <c r="E11603" t="s">
        <v>18</v>
      </c>
      <c r="F11603" t="s">
        <v>13</v>
      </c>
      <c r="G11603" s="10">
        <v>42679</v>
      </c>
      <c r="H11603" s="10">
        <v>42679</v>
      </c>
      <c r="I11603" t="s">
        <v>14</v>
      </c>
      <c r="J11603" t="s">
        <v>15</v>
      </c>
      <c r="K11603" t="str">
        <f>INDEX(State_Code_Name!B:B,MATCH(Consumer_Complaints!E11603,State_Code_Name!C:C,0))</f>
        <v>California</v>
      </c>
      <c r="L11603">
        <f t="shared" si="543"/>
        <v>0</v>
      </c>
      <c r="M11603">
        <f t="shared" si="544"/>
        <v>2016</v>
      </c>
      <c r="N11603" t="str">
        <f t="shared" si="545"/>
        <v>Q4</v>
      </c>
    </row>
    <row r="11604" spans="1:14" x14ac:dyDescent="0.35">
      <c r="A11604">
        <v>1310637</v>
      </c>
      <c r="B11604" t="s">
        <v>11</v>
      </c>
      <c r="C11604" t="s">
        <v>16</v>
      </c>
      <c r="D11604" t="s">
        <v>20</v>
      </c>
      <c r="E11604" t="s">
        <v>35</v>
      </c>
      <c r="F11604" t="s">
        <v>19</v>
      </c>
      <c r="G11604" s="10">
        <v>42008</v>
      </c>
      <c r="H11604" s="10">
        <v>42008</v>
      </c>
      <c r="I11604" t="s">
        <v>14</v>
      </c>
      <c r="J11604" t="s">
        <v>15</v>
      </c>
      <c r="K11604" t="str">
        <f>INDEX(State_Code_Name!B:B,MATCH(Consumer_Complaints!E11604,State_Code_Name!C:C,0))</f>
        <v>Florida</v>
      </c>
      <c r="L11604">
        <f t="shared" si="543"/>
        <v>0</v>
      </c>
      <c r="M11604">
        <f t="shared" si="544"/>
        <v>2015</v>
      </c>
      <c r="N11604" t="str">
        <f t="shared" si="545"/>
        <v>Q1</v>
      </c>
    </row>
    <row r="11605" spans="1:14" x14ac:dyDescent="0.35">
      <c r="A11605">
        <v>854735</v>
      </c>
      <c r="B11605" t="s">
        <v>263</v>
      </c>
      <c r="C11605" t="s">
        <v>32</v>
      </c>
      <c r="D11605" t="s">
        <v>161</v>
      </c>
      <c r="E11605" t="s">
        <v>18</v>
      </c>
      <c r="F11605" t="s">
        <v>19</v>
      </c>
      <c r="G11605" s="10">
        <v>41774</v>
      </c>
      <c r="H11605" s="10">
        <v>41774</v>
      </c>
      <c r="I11605" t="s">
        <v>14</v>
      </c>
      <c r="J11605" t="s">
        <v>15</v>
      </c>
      <c r="K11605" t="str">
        <f>INDEX(State_Code_Name!B:B,MATCH(Consumer_Complaints!E11605,State_Code_Name!C:C,0))</f>
        <v>California</v>
      </c>
      <c r="L11605">
        <f t="shared" si="543"/>
        <v>0</v>
      </c>
      <c r="M11605">
        <f t="shared" si="544"/>
        <v>2014</v>
      </c>
      <c r="N11605" t="str">
        <f t="shared" si="545"/>
        <v>Q2</v>
      </c>
    </row>
    <row r="11606" spans="1:14" x14ac:dyDescent="0.35">
      <c r="A11606">
        <v>1462621</v>
      </c>
      <c r="B11606" t="s">
        <v>43</v>
      </c>
      <c r="C11606" t="s">
        <v>9</v>
      </c>
      <c r="D11606" t="s">
        <v>183</v>
      </c>
      <c r="E11606" t="s">
        <v>31</v>
      </c>
      <c r="F11606" t="s">
        <v>19</v>
      </c>
      <c r="G11606" s="10">
        <v>42284</v>
      </c>
      <c r="H11606" s="10">
        <v>42284</v>
      </c>
      <c r="I11606" t="s">
        <v>14</v>
      </c>
      <c r="J11606" t="s">
        <v>15</v>
      </c>
      <c r="K11606" t="str">
        <f>INDEX(State_Code_Name!B:B,MATCH(Consumer_Complaints!E11606,State_Code_Name!C:C,0))</f>
        <v>Texas</v>
      </c>
      <c r="L11606">
        <f t="shared" si="543"/>
        <v>0</v>
      </c>
      <c r="M11606">
        <f t="shared" si="544"/>
        <v>2015</v>
      </c>
      <c r="N11606" t="str">
        <f t="shared" si="545"/>
        <v>Q4</v>
      </c>
    </row>
    <row r="11607" spans="1:14" x14ac:dyDescent="0.35">
      <c r="A11607">
        <v>1310773</v>
      </c>
      <c r="B11607" t="s">
        <v>11</v>
      </c>
      <c r="C11607" t="s">
        <v>16</v>
      </c>
      <c r="D11607" t="s">
        <v>20</v>
      </c>
      <c r="E11607" t="s">
        <v>35</v>
      </c>
      <c r="F11607" t="s">
        <v>13</v>
      </c>
      <c r="G11607" s="10">
        <v>42008</v>
      </c>
      <c r="H11607" s="10">
        <v>42008</v>
      </c>
      <c r="I11607" t="s">
        <v>14</v>
      </c>
      <c r="J11607" t="s">
        <v>15</v>
      </c>
      <c r="K11607" t="str">
        <f>INDEX(State_Code_Name!B:B,MATCH(Consumer_Complaints!E11607,State_Code_Name!C:C,0))</f>
        <v>Florida</v>
      </c>
      <c r="L11607">
        <f t="shared" si="543"/>
        <v>0</v>
      </c>
      <c r="M11607">
        <f t="shared" si="544"/>
        <v>2015</v>
      </c>
      <c r="N11607" t="str">
        <f t="shared" si="545"/>
        <v>Q1</v>
      </c>
    </row>
    <row r="11608" spans="1:14" x14ac:dyDescent="0.35">
      <c r="A11608">
        <v>1781241</v>
      </c>
      <c r="B11608" t="s">
        <v>90</v>
      </c>
      <c r="C11608" t="s">
        <v>16</v>
      </c>
      <c r="D11608" t="s">
        <v>144</v>
      </c>
      <c r="E11608" t="s">
        <v>70</v>
      </c>
      <c r="F11608" t="s">
        <v>19</v>
      </c>
      <c r="G11608" s="10">
        <v>42645</v>
      </c>
      <c r="H11608" s="10">
        <v>42645</v>
      </c>
      <c r="I11608" t="s">
        <v>14</v>
      </c>
      <c r="J11608" t="s">
        <v>15</v>
      </c>
      <c r="K11608" t="str">
        <f>INDEX(State_Code_Name!B:B,MATCH(Consumer_Complaints!E11608,State_Code_Name!C:C,0))</f>
        <v>Massachusetts</v>
      </c>
      <c r="L11608">
        <f t="shared" si="543"/>
        <v>0</v>
      </c>
      <c r="M11608">
        <f t="shared" si="544"/>
        <v>2016</v>
      </c>
      <c r="N11608" t="str">
        <f t="shared" si="545"/>
        <v>Q4</v>
      </c>
    </row>
    <row r="11609" spans="1:14" x14ac:dyDescent="0.35">
      <c r="A11609">
        <v>2153677</v>
      </c>
      <c r="B11609" t="s">
        <v>892</v>
      </c>
      <c r="C11609" t="s">
        <v>32</v>
      </c>
      <c r="D11609" t="s">
        <v>41</v>
      </c>
      <c r="E11609" t="s">
        <v>22</v>
      </c>
      <c r="F11609" t="s">
        <v>19</v>
      </c>
      <c r="G11609" s="10">
        <v>42684</v>
      </c>
      <c r="H11609" s="10">
        <v>42684</v>
      </c>
      <c r="I11609" t="s">
        <v>14</v>
      </c>
      <c r="J11609" t="s">
        <v>14</v>
      </c>
      <c r="K11609" t="str">
        <f>INDEX(State_Code_Name!B:B,MATCH(Consumer_Complaints!E11609,State_Code_Name!C:C,0))</f>
        <v>New York</v>
      </c>
      <c r="L11609">
        <f t="shared" si="543"/>
        <v>0</v>
      </c>
      <c r="M11609">
        <f t="shared" si="544"/>
        <v>2016</v>
      </c>
      <c r="N11609" t="str">
        <f t="shared" si="545"/>
        <v>Q4</v>
      </c>
    </row>
    <row r="11610" spans="1:14" x14ac:dyDescent="0.35">
      <c r="A11610">
        <v>1076869</v>
      </c>
      <c r="B11610" t="s">
        <v>43</v>
      </c>
      <c r="C11610" t="s">
        <v>16</v>
      </c>
      <c r="D11610" t="s">
        <v>144</v>
      </c>
      <c r="E11610" t="s">
        <v>59</v>
      </c>
      <c r="F11610" t="s">
        <v>19</v>
      </c>
      <c r="G11610" s="10">
        <v>41930</v>
      </c>
      <c r="H11610" s="10">
        <v>41930</v>
      </c>
      <c r="I11610" t="s">
        <v>14</v>
      </c>
      <c r="J11610" t="s">
        <v>15</v>
      </c>
      <c r="K11610" t="str">
        <f>INDEX(State_Code_Name!B:B,MATCH(Consumer_Complaints!E11610,State_Code_Name!C:C,0))</f>
        <v>Illinois</v>
      </c>
      <c r="L11610">
        <f t="shared" si="543"/>
        <v>0</v>
      </c>
      <c r="M11610">
        <f t="shared" si="544"/>
        <v>2014</v>
      </c>
      <c r="N11610" t="str">
        <f t="shared" si="545"/>
        <v>Q4</v>
      </c>
    </row>
    <row r="11611" spans="1:14" x14ac:dyDescent="0.35">
      <c r="A11611">
        <v>850350</v>
      </c>
      <c r="B11611" t="s">
        <v>38</v>
      </c>
      <c r="C11611" t="s">
        <v>36</v>
      </c>
      <c r="D11611" t="s">
        <v>145</v>
      </c>
      <c r="E11611" t="s">
        <v>25</v>
      </c>
      <c r="F11611" t="s">
        <v>19</v>
      </c>
      <c r="G11611" s="10">
        <v>41772</v>
      </c>
      <c r="H11611" s="10">
        <v>41772</v>
      </c>
      <c r="I11611" t="s">
        <v>14</v>
      </c>
      <c r="J11611" t="s">
        <v>15</v>
      </c>
      <c r="K11611" t="str">
        <f>INDEX(State_Code_Name!B:B,MATCH(Consumer_Complaints!E11611,State_Code_Name!C:C,0))</f>
        <v>Georgia</v>
      </c>
      <c r="L11611">
        <f t="shared" si="543"/>
        <v>0</v>
      </c>
      <c r="M11611">
        <f t="shared" si="544"/>
        <v>2014</v>
      </c>
      <c r="N11611" t="str">
        <f t="shared" si="545"/>
        <v>Q2</v>
      </c>
    </row>
    <row r="11612" spans="1:14" x14ac:dyDescent="0.35">
      <c r="A11612">
        <v>432452</v>
      </c>
      <c r="B11612" t="s">
        <v>73</v>
      </c>
      <c r="C11612" t="s">
        <v>26</v>
      </c>
      <c r="D11612" t="s">
        <v>27</v>
      </c>
      <c r="E11612" t="s">
        <v>74</v>
      </c>
      <c r="F11612" t="s">
        <v>19</v>
      </c>
      <c r="G11612" s="10">
        <v>41439</v>
      </c>
      <c r="H11612" s="10">
        <v>41442</v>
      </c>
      <c r="I11612" t="s">
        <v>14</v>
      </c>
      <c r="J11612" t="s">
        <v>15</v>
      </c>
      <c r="K11612" t="str">
        <f>INDEX(State_Code_Name!B:B,MATCH(Consumer_Complaints!E11612,State_Code_Name!C:C,0))</f>
        <v>Tennessee</v>
      </c>
      <c r="L11612">
        <f t="shared" si="543"/>
        <v>3</v>
      </c>
      <c r="M11612">
        <f t="shared" si="544"/>
        <v>2013</v>
      </c>
      <c r="N11612" t="str">
        <f t="shared" si="545"/>
        <v>Q2</v>
      </c>
    </row>
    <row r="11613" spans="1:14" x14ac:dyDescent="0.35">
      <c r="A11613">
        <v>1197281</v>
      </c>
      <c r="B11613" t="s">
        <v>60</v>
      </c>
      <c r="C11613" t="s">
        <v>52</v>
      </c>
      <c r="D11613" t="s">
        <v>96</v>
      </c>
      <c r="E11613" t="s">
        <v>31</v>
      </c>
      <c r="F11613" t="s">
        <v>19</v>
      </c>
      <c r="G11613" s="10">
        <v>42020</v>
      </c>
      <c r="H11613" s="10">
        <v>42020</v>
      </c>
      <c r="I11613" t="s">
        <v>14</v>
      </c>
      <c r="J11613" t="s">
        <v>15</v>
      </c>
      <c r="K11613" t="str">
        <f>INDEX(State_Code_Name!B:B,MATCH(Consumer_Complaints!E11613,State_Code_Name!C:C,0))</f>
        <v>Texas</v>
      </c>
      <c r="L11613">
        <f t="shared" si="543"/>
        <v>0</v>
      </c>
      <c r="M11613">
        <f t="shared" si="544"/>
        <v>2015</v>
      </c>
      <c r="N11613" t="str">
        <f t="shared" si="545"/>
        <v>Q1</v>
      </c>
    </row>
    <row r="11614" spans="1:14" x14ac:dyDescent="0.35">
      <c r="A11614">
        <v>246248</v>
      </c>
      <c r="B11614" t="s">
        <v>58</v>
      </c>
      <c r="C11614" t="s">
        <v>16</v>
      </c>
      <c r="D11614" t="s">
        <v>24</v>
      </c>
      <c r="E11614" t="s">
        <v>18</v>
      </c>
      <c r="F11614" t="s">
        <v>23</v>
      </c>
      <c r="G11614" s="10">
        <v>41291</v>
      </c>
      <c r="H11614" s="10">
        <v>41292</v>
      </c>
      <c r="I11614" t="s">
        <v>14</v>
      </c>
      <c r="J11614" t="s">
        <v>15</v>
      </c>
      <c r="K11614" t="str">
        <f>INDEX(State_Code_Name!B:B,MATCH(Consumer_Complaints!E11614,State_Code_Name!C:C,0))</f>
        <v>California</v>
      </c>
      <c r="L11614">
        <f t="shared" si="543"/>
        <v>1</v>
      </c>
      <c r="M11614">
        <f t="shared" si="544"/>
        <v>2013</v>
      </c>
      <c r="N11614" t="str">
        <f t="shared" si="545"/>
        <v>Q1</v>
      </c>
    </row>
    <row r="11615" spans="1:14" x14ac:dyDescent="0.35">
      <c r="A11615">
        <v>917944</v>
      </c>
      <c r="B11615" t="s">
        <v>105</v>
      </c>
      <c r="C11615" t="s">
        <v>32</v>
      </c>
      <c r="D11615" t="s">
        <v>44</v>
      </c>
      <c r="E11615" t="s">
        <v>98</v>
      </c>
      <c r="F11615" t="s">
        <v>19</v>
      </c>
      <c r="G11615" s="10">
        <v>41820</v>
      </c>
      <c r="H11615" s="10">
        <v>41820</v>
      </c>
      <c r="I11615" t="s">
        <v>14</v>
      </c>
      <c r="J11615" t="s">
        <v>15</v>
      </c>
      <c r="K11615" t="str">
        <f>INDEX(State_Code_Name!B:B,MATCH(Consumer_Complaints!E11615,State_Code_Name!C:C,0))</f>
        <v>Colorado</v>
      </c>
      <c r="L11615">
        <f t="shared" si="543"/>
        <v>0</v>
      </c>
      <c r="M11615">
        <f t="shared" si="544"/>
        <v>2014</v>
      </c>
      <c r="N11615" t="str">
        <f t="shared" si="545"/>
        <v>Q2</v>
      </c>
    </row>
    <row r="11616" spans="1:14" x14ac:dyDescent="0.35">
      <c r="A11616">
        <v>1663370</v>
      </c>
      <c r="B11616" t="s">
        <v>30</v>
      </c>
      <c r="C11616" t="s">
        <v>16</v>
      </c>
      <c r="D11616" t="s">
        <v>20</v>
      </c>
      <c r="E11616" t="s">
        <v>42</v>
      </c>
      <c r="F11616" t="s">
        <v>19</v>
      </c>
      <c r="G11616" s="10">
        <v>42327</v>
      </c>
      <c r="H11616" s="10">
        <v>42327</v>
      </c>
      <c r="I11616" t="s">
        <v>14</v>
      </c>
      <c r="J11616" t="s">
        <v>15</v>
      </c>
      <c r="K11616" t="str">
        <f>INDEX(State_Code_Name!B:B,MATCH(Consumer_Complaints!E11616,State_Code_Name!C:C,0))</f>
        <v>North Carolina</v>
      </c>
      <c r="L11616">
        <f t="shared" si="543"/>
        <v>0</v>
      </c>
      <c r="M11616">
        <f t="shared" si="544"/>
        <v>2015</v>
      </c>
      <c r="N11616" t="str">
        <f t="shared" si="545"/>
        <v>Q4</v>
      </c>
    </row>
    <row r="11617" spans="1:14" x14ac:dyDescent="0.35">
      <c r="A11617">
        <v>1155658</v>
      </c>
      <c r="B11617" t="s">
        <v>105</v>
      </c>
      <c r="C11617" t="s">
        <v>32</v>
      </c>
      <c r="D11617" t="s">
        <v>41</v>
      </c>
      <c r="E11617" t="s">
        <v>22</v>
      </c>
      <c r="F11617" t="s">
        <v>19</v>
      </c>
      <c r="G11617" s="10">
        <v>41986</v>
      </c>
      <c r="H11617" s="10">
        <v>41986</v>
      </c>
      <c r="I11617" t="s">
        <v>14</v>
      </c>
      <c r="J11617" t="s">
        <v>14</v>
      </c>
      <c r="K11617" t="str">
        <f>INDEX(State_Code_Name!B:B,MATCH(Consumer_Complaints!E11617,State_Code_Name!C:C,0))</f>
        <v>New York</v>
      </c>
      <c r="L11617">
        <f t="shared" si="543"/>
        <v>0</v>
      </c>
      <c r="M11617">
        <f t="shared" si="544"/>
        <v>2014</v>
      </c>
      <c r="N11617" t="str">
        <f t="shared" si="545"/>
        <v>Q4</v>
      </c>
    </row>
    <row r="11618" spans="1:14" x14ac:dyDescent="0.35">
      <c r="A11618">
        <v>1217946</v>
      </c>
      <c r="B11618" t="s">
        <v>406</v>
      </c>
      <c r="C11618" t="s">
        <v>16</v>
      </c>
      <c r="D11618" t="s">
        <v>17</v>
      </c>
      <c r="E11618" t="s">
        <v>77</v>
      </c>
      <c r="F11618" t="s">
        <v>19</v>
      </c>
      <c r="G11618" s="10">
        <v>42034</v>
      </c>
      <c r="H11618" s="10">
        <v>42034</v>
      </c>
      <c r="I11618" t="s">
        <v>15</v>
      </c>
      <c r="J11618" t="s">
        <v>15</v>
      </c>
      <c r="K11618" t="str">
        <f>INDEX(State_Code_Name!B:B,MATCH(Consumer_Complaints!E11618,State_Code_Name!C:C,0))</f>
        <v>Missouri</v>
      </c>
      <c r="L11618">
        <f t="shared" si="543"/>
        <v>0</v>
      </c>
      <c r="M11618">
        <f t="shared" si="544"/>
        <v>2015</v>
      </c>
      <c r="N11618" t="str">
        <f t="shared" si="545"/>
        <v>Q1</v>
      </c>
    </row>
    <row r="11619" spans="1:14" x14ac:dyDescent="0.35">
      <c r="A11619">
        <v>1579968</v>
      </c>
      <c r="B11619" t="s">
        <v>480</v>
      </c>
      <c r="C11619" t="s">
        <v>32</v>
      </c>
      <c r="D11619" t="s">
        <v>41</v>
      </c>
      <c r="E11619" t="s">
        <v>18</v>
      </c>
      <c r="F11619" t="s">
        <v>19</v>
      </c>
      <c r="G11619" s="10">
        <v>42272</v>
      </c>
      <c r="H11619" s="10">
        <v>42272</v>
      </c>
      <c r="I11619" t="s">
        <v>14</v>
      </c>
      <c r="J11619" t="s">
        <v>15</v>
      </c>
      <c r="K11619" t="str">
        <f>INDEX(State_Code_Name!B:B,MATCH(Consumer_Complaints!E11619,State_Code_Name!C:C,0))</f>
        <v>California</v>
      </c>
      <c r="L11619">
        <f t="shared" si="543"/>
        <v>0</v>
      </c>
      <c r="M11619">
        <f t="shared" si="544"/>
        <v>2015</v>
      </c>
      <c r="N11619" t="str">
        <f t="shared" si="545"/>
        <v>Q3</v>
      </c>
    </row>
    <row r="11620" spans="1:14" x14ac:dyDescent="0.35">
      <c r="A11620">
        <v>1337091</v>
      </c>
      <c r="B11620" t="s">
        <v>83</v>
      </c>
      <c r="C11620" t="s">
        <v>36</v>
      </c>
      <c r="D11620" t="s">
        <v>262</v>
      </c>
      <c r="E11620" t="s">
        <v>70</v>
      </c>
      <c r="F11620" t="s">
        <v>19</v>
      </c>
      <c r="G11620" s="10">
        <v>42114</v>
      </c>
      <c r="H11620" s="10">
        <v>42114</v>
      </c>
      <c r="I11620" t="s">
        <v>14</v>
      </c>
      <c r="J11620" t="s">
        <v>15</v>
      </c>
      <c r="K11620" t="str">
        <f>INDEX(State_Code_Name!B:B,MATCH(Consumer_Complaints!E11620,State_Code_Name!C:C,0))</f>
        <v>Massachusetts</v>
      </c>
      <c r="L11620">
        <f t="shared" si="543"/>
        <v>0</v>
      </c>
      <c r="M11620">
        <f t="shared" si="544"/>
        <v>2015</v>
      </c>
      <c r="N11620" t="str">
        <f t="shared" si="545"/>
        <v>Q2</v>
      </c>
    </row>
    <row r="11621" spans="1:14" x14ac:dyDescent="0.35">
      <c r="A11621">
        <v>1260959</v>
      </c>
      <c r="B11621" t="s">
        <v>43</v>
      </c>
      <c r="C11621" t="s">
        <v>26</v>
      </c>
      <c r="D11621" t="s">
        <v>27</v>
      </c>
      <c r="E11621" t="s">
        <v>121</v>
      </c>
      <c r="F11621" t="s">
        <v>19</v>
      </c>
      <c r="G11621" s="10">
        <v>42062</v>
      </c>
      <c r="H11621" s="10">
        <v>42062</v>
      </c>
      <c r="I11621" t="s">
        <v>14</v>
      </c>
      <c r="J11621" t="s">
        <v>15</v>
      </c>
      <c r="K11621" t="str">
        <f>INDEX(State_Code_Name!B:B,MATCH(Consumer_Complaints!E11621,State_Code_Name!C:C,0))</f>
        <v>Oregon</v>
      </c>
      <c r="L11621">
        <f t="shared" si="543"/>
        <v>0</v>
      </c>
      <c r="M11621">
        <f t="shared" si="544"/>
        <v>2015</v>
      </c>
      <c r="N11621" t="str">
        <f t="shared" si="545"/>
        <v>Q1</v>
      </c>
    </row>
    <row r="11622" spans="1:14" x14ac:dyDescent="0.35">
      <c r="A11622">
        <v>826966</v>
      </c>
      <c r="B11622" t="s">
        <v>38</v>
      </c>
      <c r="C11622" t="s">
        <v>9</v>
      </c>
      <c r="D11622" t="s">
        <v>278</v>
      </c>
      <c r="E11622" t="s">
        <v>18</v>
      </c>
      <c r="F11622" t="s">
        <v>19</v>
      </c>
      <c r="G11622" s="10">
        <v>41755</v>
      </c>
      <c r="H11622" s="10">
        <v>41755</v>
      </c>
      <c r="I11622" t="s">
        <v>14</v>
      </c>
      <c r="J11622" t="s">
        <v>15</v>
      </c>
      <c r="K11622" t="str">
        <f>INDEX(State_Code_Name!B:B,MATCH(Consumer_Complaints!E11622,State_Code_Name!C:C,0))</f>
        <v>California</v>
      </c>
      <c r="L11622">
        <f t="shared" si="543"/>
        <v>0</v>
      </c>
      <c r="M11622">
        <f t="shared" si="544"/>
        <v>2014</v>
      </c>
      <c r="N11622" t="str">
        <f t="shared" si="545"/>
        <v>Q2</v>
      </c>
    </row>
    <row r="11623" spans="1:14" x14ac:dyDescent="0.35">
      <c r="A11623">
        <v>363910</v>
      </c>
      <c r="B11623" t="s">
        <v>65</v>
      </c>
      <c r="C11623" t="s">
        <v>9</v>
      </c>
      <c r="D11623" t="s">
        <v>183</v>
      </c>
      <c r="E11623" t="s">
        <v>18</v>
      </c>
      <c r="F11623" t="s">
        <v>19</v>
      </c>
      <c r="G11623" s="10">
        <v>41357</v>
      </c>
      <c r="H11623" s="10">
        <v>41358</v>
      </c>
      <c r="I11623" t="s">
        <v>14</v>
      </c>
      <c r="J11623" t="s">
        <v>15</v>
      </c>
      <c r="K11623" t="str">
        <f>INDEX(State_Code_Name!B:B,MATCH(Consumer_Complaints!E11623,State_Code_Name!C:C,0))</f>
        <v>California</v>
      </c>
      <c r="L11623">
        <f t="shared" si="543"/>
        <v>1</v>
      </c>
      <c r="M11623">
        <f t="shared" si="544"/>
        <v>2013</v>
      </c>
      <c r="N11623" t="str">
        <f t="shared" si="545"/>
        <v>Q1</v>
      </c>
    </row>
    <row r="11624" spans="1:14" x14ac:dyDescent="0.35">
      <c r="A11624">
        <v>1875296</v>
      </c>
      <c r="B11624" t="s">
        <v>63</v>
      </c>
      <c r="C11624" t="s">
        <v>61</v>
      </c>
      <c r="D11624" t="s">
        <v>282</v>
      </c>
      <c r="E11624" t="s">
        <v>18</v>
      </c>
      <c r="F11624" t="s">
        <v>13</v>
      </c>
      <c r="G11624" s="10">
        <v>42708</v>
      </c>
      <c r="H11624" s="10">
        <v>42708</v>
      </c>
      <c r="I11624" t="s">
        <v>14</v>
      </c>
      <c r="J11624" t="s">
        <v>15</v>
      </c>
      <c r="K11624" t="str">
        <f>INDEX(State_Code_Name!B:B,MATCH(Consumer_Complaints!E11624,State_Code_Name!C:C,0))</f>
        <v>California</v>
      </c>
      <c r="L11624">
        <f t="shared" si="543"/>
        <v>0</v>
      </c>
      <c r="M11624">
        <f t="shared" si="544"/>
        <v>2016</v>
      </c>
      <c r="N11624" t="str">
        <f t="shared" si="545"/>
        <v>Q4</v>
      </c>
    </row>
    <row r="11625" spans="1:14" x14ac:dyDescent="0.35">
      <c r="A11625">
        <v>1278794</v>
      </c>
      <c r="B11625" t="s">
        <v>105</v>
      </c>
      <c r="C11625" t="s">
        <v>32</v>
      </c>
      <c r="D11625" t="s">
        <v>161</v>
      </c>
      <c r="E11625" t="s">
        <v>31</v>
      </c>
      <c r="F11625" t="s">
        <v>19</v>
      </c>
      <c r="G11625" s="10">
        <v>42311</v>
      </c>
      <c r="H11625" s="10">
        <v>42311</v>
      </c>
      <c r="I11625" t="s">
        <v>14</v>
      </c>
      <c r="J11625" t="s">
        <v>14</v>
      </c>
      <c r="K11625" t="str">
        <f>INDEX(State_Code_Name!B:B,MATCH(Consumer_Complaints!E11625,State_Code_Name!C:C,0))</f>
        <v>Texas</v>
      </c>
      <c r="L11625">
        <f t="shared" si="543"/>
        <v>0</v>
      </c>
      <c r="M11625">
        <f t="shared" si="544"/>
        <v>2015</v>
      </c>
      <c r="N11625" t="str">
        <f t="shared" si="545"/>
        <v>Q4</v>
      </c>
    </row>
    <row r="11626" spans="1:14" x14ac:dyDescent="0.35">
      <c r="A11626">
        <v>1864598</v>
      </c>
      <c r="B11626" t="s">
        <v>148</v>
      </c>
      <c r="C11626" t="s">
        <v>26</v>
      </c>
      <c r="D11626" t="s">
        <v>27</v>
      </c>
      <c r="E11626" t="s">
        <v>35</v>
      </c>
      <c r="F11626" t="s">
        <v>305</v>
      </c>
      <c r="G11626" s="10">
        <v>42494</v>
      </c>
      <c r="H11626" s="10">
        <v>42525</v>
      </c>
      <c r="I11626" t="s">
        <v>14</v>
      </c>
      <c r="J11626" t="s">
        <v>15</v>
      </c>
      <c r="K11626" t="str">
        <f>INDEX(State_Code_Name!B:B,MATCH(Consumer_Complaints!E11626,State_Code_Name!C:C,0))</f>
        <v>Florida</v>
      </c>
      <c r="L11626">
        <f t="shared" si="543"/>
        <v>31</v>
      </c>
      <c r="M11626">
        <f t="shared" si="544"/>
        <v>2016</v>
      </c>
      <c r="N11626" t="str">
        <f t="shared" si="545"/>
        <v>Q2</v>
      </c>
    </row>
    <row r="11627" spans="1:14" x14ac:dyDescent="0.35">
      <c r="A11627">
        <v>708041</v>
      </c>
      <c r="B11627" t="s">
        <v>679</v>
      </c>
      <c r="C11627" t="s">
        <v>32</v>
      </c>
      <c r="D11627" t="s">
        <v>161</v>
      </c>
      <c r="E11627" t="s">
        <v>39</v>
      </c>
      <c r="F11627" t="s">
        <v>19</v>
      </c>
      <c r="G11627" s="10">
        <v>41914</v>
      </c>
      <c r="H11627" s="10">
        <v>41945</v>
      </c>
      <c r="I11627" t="s">
        <v>14</v>
      </c>
      <c r="J11627" t="s">
        <v>15</v>
      </c>
      <c r="K11627" t="str">
        <f>INDEX(State_Code_Name!B:B,MATCH(Consumer_Complaints!E11627,State_Code_Name!C:C,0))</f>
        <v>Ohio</v>
      </c>
      <c r="L11627">
        <f t="shared" si="543"/>
        <v>31</v>
      </c>
      <c r="M11627">
        <f t="shared" si="544"/>
        <v>2014</v>
      </c>
      <c r="N11627" t="str">
        <f t="shared" si="545"/>
        <v>Q4</v>
      </c>
    </row>
    <row r="11628" spans="1:14" x14ac:dyDescent="0.35">
      <c r="A11628">
        <v>1644407</v>
      </c>
      <c r="B11628" t="s">
        <v>136</v>
      </c>
      <c r="C11628" t="s">
        <v>16</v>
      </c>
      <c r="D11628" t="s">
        <v>20</v>
      </c>
      <c r="E11628" t="s">
        <v>12</v>
      </c>
      <c r="F11628" t="s">
        <v>19</v>
      </c>
      <c r="G11628" s="10">
        <v>42166</v>
      </c>
      <c r="H11628" s="10">
        <v>42258</v>
      </c>
      <c r="I11628" t="s">
        <v>14</v>
      </c>
      <c r="J11628" t="s">
        <v>14</v>
      </c>
      <c r="K11628" t="str">
        <f>INDEX(State_Code_Name!B:B,MATCH(Consumer_Complaints!E11628,State_Code_Name!C:C,0))</f>
        <v>Virginia</v>
      </c>
      <c r="L11628">
        <f t="shared" si="543"/>
        <v>92</v>
      </c>
      <c r="M11628">
        <f t="shared" si="544"/>
        <v>2015</v>
      </c>
      <c r="N11628" t="str">
        <f t="shared" si="545"/>
        <v>Q2</v>
      </c>
    </row>
    <row r="11629" spans="1:14" x14ac:dyDescent="0.35">
      <c r="A11629">
        <v>1044909</v>
      </c>
      <c r="B11629" t="s">
        <v>243</v>
      </c>
      <c r="C11629" t="s">
        <v>16</v>
      </c>
      <c r="D11629" t="s">
        <v>24</v>
      </c>
      <c r="E11629" t="s">
        <v>18</v>
      </c>
      <c r="F11629" t="s">
        <v>19</v>
      </c>
      <c r="G11629" s="10">
        <v>41907</v>
      </c>
      <c r="H11629" s="10">
        <v>41907</v>
      </c>
      <c r="I11629" t="s">
        <v>14</v>
      </c>
      <c r="J11629" t="s">
        <v>15</v>
      </c>
      <c r="K11629" t="str">
        <f>INDEX(State_Code_Name!B:B,MATCH(Consumer_Complaints!E11629,State_Code_Name!C:C,0))</f>
        <v>California</v>
      </c>
      <c r="L11629">
        <f t="shared" si="543"/>
        <v>0</v>
      </c>
      <c r="M11629">
        <f t="shared" si="544"/>
        <v>2014</v>
      </c>
      <c r="N11629" t="str">
        <f t="shared" si="545"/>
        <v>Q3</v>
      </c>
    </row>
    <row r="11630" spans="1:14" x14ac:dyDescent="0.35">
      <c r="A11630">
        <v>1862383</v>
      </c>
      <c r="B11630" t="s">
        <v>405</v>
      </c>
      <c r="C11630" t="s">
        <v>9</v>
      </c>
      <c r="D11630" t="s">
        <v>10</v>
      </c>
      <c r="E11630" t="s">
        <v>114</v>
      </c>
      <c r="F11630" t="s">
        <v>13</v>
      </c>
      <c r="G11630" s="10">
        <v>42464</v>
      </c>
      <c r="H11630" s="10">
        <v>42525</v>
      </c>
      <c r="I11630" t="s">
        <v>14</v>
      </c>
      <c r="J11630" t="s">
        <v>15</v>
      </c>
      <c r="K11630" t="str">
        <f>INDEX(State_Code_Name!B:B,MATCH(Consumer_Complaints!E11630,State_Code_Name!C:C,0))</f>
        <v>South Carolina</v>
      </c>
      <c r="L11630">
        <f t="shared" si="543"/>
        <v>61</v>
      </c>
      <c r="M11630">
        <f t="shared" si="544"/>
        <v>2016</v>
      </c>
      <c r="N11630" t="str">
        <f t="shared" si="545"/>
        <v>Q2</v>
      </c>
    </row>
    <row r="11631" spans="1:14" x14ac:dyDescent="0.35">
      <c r="A11631">
        <v>1164996</v>
      </c>
      <c r="B11631" t="s">
        <v>38</v>
      </c>
      <c r="C11631" t="s">
        <v>879</v>
      </c>
      <c r="D11631" t="s">
        <v>883</v>
      </c>
      <c r="E11631" t="s">
        <v>12</v>
      </c>
      <c r="F11631" t="s">
        <v>19</v>
      </c>
      <c r="G11631" s="10">
        <v>41992</v>
      </c>
      <c r="H11631" s="10">
        <v>41992</v>
      </c>
      <c r="I11631" t="s">
        <v>14</v>
      </c>
      <c r="J11631" t="s">
        <v>15</v>
      </c>
      <c r="K11631" t="str">
        <f>INDEX(State_Code_Name!B:B,MATCH(Consumer_Complaints!E11631,State_Code_Name!C:C,0))</f>
        <v>Virginia</v>
      </c>
      <c r="L11631">
        <f t="shared" si="543"/>
        <v>0</v>
      </c>
      <c r="M11631">
        <f t="shared" si="544"/>
        <v>2014</v>
      </c>
      <c r="N11631" t="str">
        <f t="shared" si="545"/>
        <v>Q4</v>
      </c>
    </row>
    <row r="11632" spans="1:14" x14ac:dyDescent="0.35">
      <c r="A11632">
        <v>1189299</v>
      </c>
      <c r="B11632" t="s">
        <v>138</v>
      </c>
      <c r="C11632" t="s">
        <v>26</v>
      </c>
      <c r="D11632" t="s">
        <v>27</v>
      </c>
      <c r="E11632" t="s">
        <v>77</v>
      </c>
      <c r="F11632" t="s">
        <v>19</v>
      </c>
      <c r="G11632" s="10">
        <v>42278</v>
      </c>
      <c r="H11632" s="10">
        <v>42339</v>
      </c>
      <c r="I11632" t="s">
        <v>14</v>
      </c>
      <c r="J11632" t="s">
        <v>15</v>
      </c>
      <c r="K11632" t="str">
        <f>INDEX(State_Code_Name!B:B,MATCH(Consumer_Complaints!E11632,State_Code_Name!C:C,0))</f>
        <v>Missouri</v>
      </c>
      <c r="L11632">
        <f t="shared" si="543"/>
        <v>61</v>
      </c>
      <c r="M11632">
        <f t="shared" si="544"/>
        <v>2015</v>
      </c>
      <c r="N11632" t="str">
        <f t="shared" si="545"/>
        <v>Q4</v>
      </c>
    </row>
    <row r="11633" spans="1:14" x14ac:dyDescent="0.35">
      <c r="A11633">
        <v>779523</v>
      </c>
      <c r="B11633" t="s">
        <v>30</v>
      </c>
      <c r="C11633" t="s">
        <v>26</v>
      </c>
      <c r="D11633" t="s">
        <v>27</v>
      </c>
      <c r="E11633" t="s">
        <v>25</v>
      </c>
      <c r="F11633" t="s">
        <v>19</v>
      </c>
      <c r="G11633" s="10">
        <v>41724</v>
      </c>
      <c r="H11633" s="10">
        <v>41724</v>
      </c>
      <c r="I11633" t="s">
        <v>14</v>
      </c>
      <c r="J11633" t="s">
        <v>15</v>
      </c>
      <c r="K11633" t="str">
        <f>INDEX(State_Code_Name!B:B,MATCH(Consumer_Complaints!E11633,State_Code_Name!C:C,0))</f>
        <v>Georgia</v>
      </c>
      <c r="L11633">
        <f t="shared" si="543"/>
        <v>0</v>
      </c>
      <c r="M11633">
        <f t="shared" si="544"/>
        <v>2014</v>
      </c>
      <c r="N11633" t="str">
        <f t="shared" si="545"/>
        <v>Q1</v>
      </c>
    </row>
    <row r="11634" spans="1:14" x14ac:dyDescent="0.35">
      <c r="A11634">
        <v>1073198</v>
      </c>
      <c r="B11634" t="s">
        <v>413</v>
      </c>
      <c r="C11634" t="s">
        <v>32</v>
      </c>
      <c r="D11634" t="s">
        <v>44</v>
      </c>
      <c r="E11634" t="s">
        <v>18</v>
      </c>
      <c r="F11634" t="s">
        <v>19</v>
      </c>
      <c r="G11634" s="10">
        <v>41927</v>
      </c>
      <c r="H11634" s="10">
        <v>41927</v>
      </c>
      <c r="I11634" t="s">
        <v>14</v>
      </c>
      <c r="J11634" t="s">
        <v>15</v>
      </c>
      <c r="K11634" t="str">
        <f>INDEX(State_Code_Name!B:B,MATCH(Consumer_Complaints!E11634,State_Code_Name!C:C,0))</f>
        <v>California</v>
      </c>
      <c r="L11634">
        <f t="shared" si="543"/>
        <v>0</v>
      </c>
      <c r="M11634">
        <f t="shared" si="544"/>
        <v>2014</v>
      </c>
      <c r="N11634" t="str">
        <f t="shared" si="545"/>
        <v>Q4</v>
      </c>
    </row>
    <row r="11635" spans="1:14" x14ac:dyDescent="0.35">
      <c r="A11635">
        <v>551739</v>
      </c>
      <c r="B11635" t="s">
        <v>285</v>
      </c>
      <c r="C11635" t="s">
        <v>9</v>
      </c>
      <c r="D11635" t="s">
        <v>10</v>
      </c>
      <c r="E11635" t="s">
        <v>22</v>
      </c>
      <c r="F11635" t="s">
        <v>19</v>
      </c>
      <c r="G11635" s="10">
        <v>41343</v>
      </c>
      <c r="H11635" s="10">
        <v>41374</v>
      </c>
      <c r="I11635" t="s">
        <v>14</v>
      </c>
      <c r="J11635" t="s">
        <v>15</v>
      </c>
      <c r="K11635" t="str">
        <f>INDEX(State_Code_Name!B:B,MATCH(Consumer_Complaints!E11635,State_Code_Name!C:C,0))</f>
        <v>New York</v>
      </c>
      <c r="L11635">
        <f t="shared" si="543"/>
        <v>31</v>
      </c>
      <c r="M11635">
        <f t="shared" si="544"/>
        <v>2013</v>
      </c>
      <c r="N11635" t="str">
        <f t="shared" si="545"/>
        <v>Q1</v>
      </c>
    </row>
    <row r="11636" spans="1:14" x14ac:dyDescent="0.35">
      <c r="A11636">
        <v>1807788</v>
      </c>
      <c r="B11636" t="s">
        <v>117</v>
      </c>
      <c r="C11636" t="s">
        <v>32</v>
      </c>
      <c r="D11636" t="s">
        <v>44</v>
      </c>
      <c r="E11636" t="s">
        <v>35</v>
      </c>
      <c r="F11636" t="s">
        <v>19</v>
      </c>
      <c r="G11636" s="10">
        <v>42428</v>
      </c>
      <c r="H11636" s="10">
        <v>42428</v>
      </c>
      <c r="I11636" t="s">
        <v>14</v>
      </c>
      <c r="J11636" t="s">
        <v>15</v>
      </c>
      <c r="K11636" t="str">
        <f>INDEX(State_Code_Name!B:B,MATCH(Consumer_Complaints!E11636,State_Code_Name!C:C,0))</f>
        <v>Florida</v>
      </c>
      <c r="L11636">
        <f t="shared" si="543"/>
        <v>0</v>
      </c>
      <c r="M11636">
        <f t="shared" si="544"/>
        <v>2016</v>
      </c>
      <c r="N11636" t="str">
        <f t="shared" si="545"/>
        <v>Q1</v>
      </c>
    </row>
    <row r="11637" spans="1:14" x14ac:dyDescent="0.35">
      <c r="A11637">
        <v>675074</v>
      </c>
      <c r="B11637" t="s">
        <v>81</v>
      </c>
      <c r="C11637" t="s">
        <v>36</v>
      </c>
      <c r="D11637" t="s">
        <v>120</v>
      </c>
      <c r="E11637" t="s">
        <v>31</v>
      </c>
      <c r="F11637" t="s">
        <v>57</v>
      </c>
      <c r="G11637" s="10">
        <v>41656</v>
      </c>
      <c r="H11637" s="10">
        <v>41666</v>
      </c>
      <c r="I11637" t="s">
        <v>14</v>
      </c>
      <c r="J11637" t="s">
        <v>15</v>
      </c>
      <c r="K11637" t="str">
        <f>INDEX(State_Code_Name!B:B,MATCH(Consumer_Complaints!E11637,State_Code_Name!C:C,0))</f>
        <v>Texas</v>
      </c>
      <c r="L11637">
        <f t="shared" si="543"/>
        <v>10</v>
      </c>
      <c r="M11637">
        <f t="shared" si="544"/>
        <v>2014</v>
      </c>
      <c r="N11637" t="str">
        <f t="shared" si="545"/>
        <v>Q1</v>
      </c>
    </row>
    <row r="11638" spans="1:14" x14ac:dyDescent="0.35">
      <c r="A11638">
        <v>2159312</v>
      </c>
      <c r="B11638" t="s">
        <v>54</v>
      </c>
      <c r="C11638" t="s">
        <v>52</v>
      </c>
      <c r="D11638" t="s">
        <v>76</v>
      </c>
      <c r="E11638" t="s">
        <v>100</v>
      </c>
      <c r="F11638" t="s">
        <v>57</v>
      </c>
      <c r="G11638" s="10">
        <v>42656</v>
      </c>
      <c r="H11638" s="10">
        <v>42668</v>
      </c>
      <c r="I11638" t="s">
        <v>14</v>
      </c>
      <c r="J11638" t="s">
        <v>14</v>
      </c>
      <c r="K11638" t="str">
        <f>INDEX(State_Code_Name!B:B,MATCH(Consumer_Complaints!E11638,State_Code_Name!C:C,0))</f>
        <v>Arizona</v>
      </c>
      <c r="L11638">
        <f t="shared" si="543"/>
        <v>12</v>
      </c>
      <c r="M11638">
        <f t="shared" si="544"/>
        <v>2016</v>
      </c>
      <c r="N11638" t="str">
        <f t="shared" si="545"/>
        <v>Q4</v>
      </c>
    </row>
    <row r="11639" spans="1:14" x14ac:dyDescent="0.35">
      <c r="A11639">
        <v>1481313</v>
      </c>
      <c r="B11639" t="s">
        <v>60</v>
      </c>
      <c r="C11639" t="s">
        <v>52</v>
      </c>
      <c r="D11639" t="s">
        <v>96</v>
      </c>
      <c r="E11639" t="s">
        <v>176</v>
      </c>
      <c r="F11639" t="s">
        <v>19</v>
      </c>
      <c r="G11639" s="10">
        <v>42207</v>
      </c>
      <c r="H11639" s="10">
        <v>42207</v>
      </c>
      <c r="I11639" t="s">
        <v>14</v>
      </c>
      <c r="J11639" t="s">
        <v>15</v>
      </c>
      <c r="K11639" t="str">
        <f>INDEX(State_Code_Name!B:B,MATCH(Consumer_Complaints!E11639,State_Code_Name!C:C,0))</f>
        <v>District of Columbia</v>
      </c>
      <c r="L11639">
        <f t="shared" si="543"/>
        <v>0</v>
      </c>
      <c r="M11639">
        <f t="shared" si="544"/>
        <v>2015</v>
      </c>
      <c r="N11639" t="str">
        <f t="shared" si="545"/>
        <v>Q3</v>
      </c>
    </row>
    <row r="11640" spans="1:14" x14ac:dyDescent="0.35">
      <c r="A11640">
        <v>1845084</v>
      </c>
      <c r="B11640" t="s">
        <v>30</v>
      </c>
      <c r="C11640" t="s">
        <v>26</v>
      </c>
      <c r="D11640" t="s">
        <v>27</v>
      </c>
      <c r="E11640" t="s">
        <v>18</v>
      </c>
      <c r="F11640" t="s">
        <v>19</v>
      </c>
      <c r="G11640" s="10">
        <v>42451</v>
      </c>
      <c r="H11640" s="10">
        <v>42451</v>
      </c>
      <c r="I11640" t="s">
        <v>14</v>
      </c>
      <c r="J11640" t="s">
        <v>15</v>
      </c>
      <c r="K11640" t="str">
        <f>INDEX(State_Code_Name!B:B,MATCH(Consumer_Complaints!E11640,State_Code_Name!C:C,0))</f>
        <v>California</v>
      </c>
      <c r="L11640">
        <f t="shared" si="543"/>
        <v>0</v>
      </c>
      <c r="M11640">
        <f t="shared" si="544"/>
        <v>2016</v>
      </c>
      <c r="N11640" t="str">
        <f t="shared" si="545"/>
        <v>Q1</v>
      </c>
    </row>
    <row r="11641" spans="1:14" x14ac:dyDescent="0.35">
      <c r="A11641">
        <v>610536</v>
      </c>
      <c r="B11641" t="s">
        <v>163</v>
      </c>
      <c r="C11641" t="s">
        <v>16</v>
      </c>
      <c r="D11641" t="s">
        <v>20</v>
      </c>
      <c r="E11641" t="s">
        <v>39</v>
      </c>
      <c r="F11641" t="s">
        <v>19</v>
      </c>
      <c r="G11641" s="10">
        <v>41603</v>
      </c>
      <c r="H11641" s="10">
        <v>41604</v>
      </c>
      <c r="I11641" t="s">
        <v>14</v>
      </c>
      <c r="J11641" t="s">
        <v>15</v>
      </c>
      <c r="K11641" t="str">
        <f>INDEX(State_Code_Name!B:B,MATCH(Consumer_Complaints!E11641,State_Code_Name!C:C,0))</f>
        <v>Ohio</v>
      </c>
      <c r="L11641">
        <f t="shared" si="543"/>
        <v>1</v>
      </c>
      <c r="M11641">
        <f t="shared" si="544"/>
        <v>2013</v>
      </c>
      <c r="N11641" t="str">
        <f t="shared" si="545"/>
        <v>Q4</v>
      </c>
    </row>
    <row r="11642" spans="1:14" x14ac:dyDescent="0.35">
      <c r="A11642">
        <v>1332964</v>
      </c>
      <c r="B11642" t="s">
        <v>11</v>
      </c>
      <c r="C11642" t="s">
        <v>36</v>
      </c>
      <c r="D11642" t="s">
        <v>145</v>
      </c>
      <c r="E11642" t="s">
        <v>66</v>
      </c>
      <c r="F11642" t="s">
        <v>305</v>
      </c>
      <c r="G11642" s="10">
        <v>42110</v>
      </c>
      <c r="H11642" s="10">
        <v>42116</v>
      </c>
      <c r="I11642" t="s">
        <v>14</v>
      </c>
      <c r="J11642" t="s">
        <v>15</v>
      </c>
      <c r="K11642" t="str">
        <f>INDEX(State_Code_Name!B:B,MATCH(Consumer_Complaints!E11642,State_Code_Name!C:C,0))</f>
        <v>Michigan</v>
      </c>
      <c r="L11642">
        <f t="shared" si="543"/>
        <v>6</v>
      </c>
      <c r="M11642">
        <f t="shared" si="544"/>
        <v>2015</v>
      </c>
      <c r="N11642" t="str">
        <f t="shared" si="545"/>
        <v>Q2</v>
      </c>
    </row>
    <row r="11643" spans="1:14" x14ac:dyDescent="0.35">
      <c r="A11643">
        <v>1331696</v>
      </c>
      <c r="B11643" t="s">
        <v>147</v>
      </c>
      <c r="C11643" t="s">
        <v>172</v>
      </c>
      <c r="D11643" t="s">
        <v>266</v>
      </c>
      <c r="E11643" t="s">
        <v>29</v>
      </c>
      <c r="F11643" t="s">
        <v>19</v>
      </c>
      <c r="G11643" s="10">
        <v>42109</v>
      </c>
      <c r="H11643" s="10">
        <v>42109</v>
      </c>
      <c r="I11643" t="s">
        <v>14</v>
      </c>
      <c r="J11643" t="s">
        <v>15</v>
      </c>
      <c r="K11643" t="str">
        <f>INDEX(State_Code_Name!B:B,MATCH(Consumer_Complaints!E11643,State_Code_Name!C:C,0))</f>
        <v>Connecticut</v>
      </c>
      <c r="L11643">
        <f t="shared" si="543"/>
        <v>0</v>
      </c>
      <c r="M11643">
        <f t="shared" si="544"/>
        <v>2015</v>
      </c>
      <c r="N11643" t="str">
        <f t="shared" si="545"/>
        <v>Q2</v>
      </c>
    </row>
    <row r="11644" spans="1:14" x14ac:dyDescent="0.35">
      <c r="A11644">
        <v>1721995</v>
      </c>
      <c r="B11644" t="s">
        <v>11</v>
      </c>
      <c r="C11644" t="s">
        <v>16</v>
      </c>
      <c r="D11644" t="s">
        <v>20</v>
      </c>
      <c r="E11644" t="s">
        <v>22</v>
      </c>
      <c r="F11644" t="s">
        <v>19</v>
      </c>
      <c r="G11644" s="10">
        <v>42368</v>
      </c>
      <c r="H11644" s="10">
        <v>42384</v>
      </c>
      <c r="I11644" t="s">
        <v>14</v>
      </c>
      <c r="J11644" t="s">
        <v>15</v>
      </c>
      <c r="K11644" t="str">
        <f>INDEX(State_Code_Name!B:B,MATCH(Consumer_Complaints!E11644,State_Code_Name!C:C,0))</f>
        <v>New York</v>
      </c>
      <c r="L11644">
        <f t="shared" si="543"/>
        <v>16</v>
      </c>
      <c r="M11644">
        <f t="shared" si="544"/>
        <v>2015</v>
      </c>
      <c r="N11644" t="str">
        <f t="shared" si="545"/>
        <v>Q4</v>
      </c>
    </row>
    <row r="11645" spans="1:14" x14ac:dyDescent="0.35">
      <c r="A11645">
        <v>2069139</v>
      </c>
      <c r="B11645" t="s">
        <v>11</v>
      </c>
      <c r="C11645" t="s">
        <v>26</v>
      </c>
      <c r="D11645" t="s">
        <v>27</v>
      </c>
      <c r="E11645" t="s">
        <v>25</v>
      </c>
      <c r="F11645" t="s">
        <v>19</v>
      </c>
      <c r="G11645" s="10">
        <v>42599</v>
      </c>
      <c r="H11645" s="10">
        <v>42601</v>
      </c>
      <c r="I11645" t="s">
        <v>14</v>
      </c>
      <c r="J11645" t="s">
        <v>15</v>
      </c>
      <c r="K11645" t="str">
        <f>INDEX(State_Code_Name!B:B,MATCH(Consumer_Complaints!E11645,State_Code_Name!C:C,0))</f>
        <v>Georgia</v>
      </c>
      <c r="L11645">
        <f t="shared" si="543"/>
        <v>2</v>
      </c>
      <c r="M11645">
        <f t="shared" si="544"/>
        <v>2016</v>
      </c>
      <c r="N11645" t="str">
        <f t="shared" si="545"/>
        <v>Q3</v>
      </c>
    </row>
    <row r="11646" spans="1:14" x14ac:dyDescent="0.35">
      <c r="A11646">
        <v>962490</v>
      </c>
      <c r="B11646" t="s">
        <v>134</v>
      </c>
      <c r="C11646" t="s">
        <v>26</v>
      </c>
      <c r="D11646" t="s">
        <v>27</v>
      </c>
      <c r="E11646" t="s">
        <v>66</v>
      </c>
      <c r="F11646" t="s">
        <v>19</v>
      </c>
      <c r="G11646" s="10">
        <v>41851</v>
      </c>
      <c r="H11646" s="10">
        <v>41851</v>
      </c>
      <c r="I11646" t="s">
        <v>14</v>
      </c>
      <c r="J11646" t="s">
        <v>15</v>
      </c>
      <c r="K11646" t="str">
        <f>INDEX(State_Code_Name!B:B,MATCH(Consumer_Complaints!E11646,State_Code_Name!C:C,0))</f>
        <v>Michigan</v>
      </c>
      <c r="L11646">
        <f t="shared" si="543"/>
        <v>0</v>
      </c>
      <c r="M11646">
        <f t="shared" si="544"/>
        <v>2014</v>
      </c>
      <c r="N11646" t="str">
        <f t="shared" si="545"/>
        <v>Q3</v>
      </c>
    </row>
    <row r="11647" spans="1:14" x14ac:dyDescent="0.35">
      <c r="A11647">
        <v>1414016</v>
      </c>
      <c r="B11647" t="s">
        <v>105</v>
      </c>
      <c r="C11647" t="s">
        <v>32</v>
      </c>
      <c r="D11647" t="s">
        <v>41</v>
      </c>
      <c r="E11647" t="s">
        <v>29</v>
      </c>
      <c r="F11647" t="s">
        <v>19</v>
      </c>
      <c r="G11647" s="10">
        <v>42283</v>
      </c>
      <c r="H11647" s="10">
        <v>42283</v>
      </c>
      <c r="I11647" t="s">
        <v>14</v>
      </c>
      <c r="J11647" t="s">
        <v>15</v>
      </c>
      <c r="K11647" t="str">
        <f>INDEX(State_Code_Name!B:B,MATCH(Consumer_Complaints!E11647,State_Code_Name!C:C,0))</f>
        <v>Connecticut</v>
      </c>
      <c r="L11647">
        <f t="shared" si="543"/>
        <v>0</v>
      </c>
      <c r="M11647">
        <f t="shared" si="544"/>
        <v>2015</v>
      </c>
      <c r="N11647" t="str">
        <f t="shared" si="545"/>
        <v>Q4</v>
      </c>
    </row>
    <row r="11648" spans="1:14" x14ac:dyDescent="0.35">
      <c r="A11648">
        <v>708925</v>
      </c>
      <c r="B11648" t="s">
        <v>11</v>
      </c>
      <c r="C11648" t="s">
        <v>16</v>
      </c>
      <c r="D11648" t="s">
        <v>24</v>
      </c>
      <c r="E11648" t="s">
        <v>12</v>
      </c>
      <c r="F11648" t="s">
        <v>19</v>
      </c>
      <c r="G11648" s="10">
        <v>41945</v>
      </c>
      <c r="H11648" s="10">
        <v>41945</v>
      </c>
      <c r="I11648" t="s">
        <v>14</v>
      </c>
      <c r="J11648" t="s">
        <v>15</v>
      </c>
      <c r="K11648" t="str">
        <f>INDEX(State_Code_Name!B:B,MATCH(Consumer_Complaints!E11648,State_Code_Name!C:C,0))</f>
        <v>Virginia</v>
      </c>
      <c r="L11648">
        <f t="shared" si="543"/>
        <v>0</v>
      </c>
      <c r="M11648">
        <f t="shared" si="544"/>
        <v>2014</v>
      </c>
      <c r="N11648" t="str">
        <f t="shared" si="545"/>
        <v>Q4</v>
      </c>
    </row>
    <row r="11649" spans="1:14" x14ac:dyDescent="0.35">
      <c r="A11649">
        <v>543765</v>
      </c>
      <c r="B11649" t="s">
        <v>169</v>
      </c>
      <c r="C11649" t="s">
        <v>32</v>
      </c>
      <c r="D11649" t="s">
        <v>41</v>
      </c>
      <c r="E11649" t="s">
        <v>22</v>
      </c>
      <c r="F11649" t="s">
        <v>13</v>
      </c>
      <c r="G11649" s="10">
        <v>41543</v>
      </c>
      <c r="H11649" s="10">
        <v>41543</v>
      </c>
      <c r="I11649" t="s">
        <v>14</v>
      </c>
      <c r="J11649" t="s">
        <v>15</v>
      </c>
      <c r="K11649" t="str">
        <f>INDEX(State_Code_Name!B:B,MATCH(Consumer_Complaints!E11649,State_Code_Name!C:C,0))</f>
        <v>New York</v>
      </c>
      <c r="L11649">
        <f t="shared" si="543"/>
        <v>0</v>
      </c>
      <c r="M11649">
        <f t="shared" si="544"/>
        <v>2013</v>
      </c>
      <c r="N11649" t="str">
        <f t="shared" si="545"/>
        <v>Q3</v>
      </c>
    </row>
    <row r="11650" spans="1:14" x14ac:dyDescent="0.35">
      <c r="A11650">
        <v>1777350</v>
      </c>
      <c r="B11650" t="s">
        <v>30</v>
      </c>
      <c r="C11650" t="s">
        <v>36</v>
      </c>
      <c r="D11650" t="s">
        <v>80</v>
      </c>
      <c r="E11650" t="s">
        <v>51</v>
      </c>
      <c r="F11650" t="s">
        <v>305</v>
      </c>
      <c r="G11650" s="10">
        <v>42584</v>
      </c>
      <c r="H11650" s="10">
        <v>42615</v>
      </c>
      <c r="I11650" t="s">
        <v>14</v>
      </c>
      <c r="J11650" t="s">
        <v>15</v>
      </c>
      <c r="K11650" t="str">
        <f>INDEX(State_Code_Name!B:B,MATCH(Consumer_Complaints!E11650,State_Code_Name!C:C,0))</f>
        <v>Washington</v>
      </c>
      <c r="L11650">
        <f t="shared" si="543"/>
        <v>31</v>
      </c>
      <c r="M11650">
        <f t="shared" si="544"/>
        <v>2016</v>
      </c>
      <c r="N11650" t="str">
        <f t="shared" si="545"/>
        <v>Q3</v>
      </c>
    </row>
    <row r="11651" spans="1:14" x14ac:dyDescent="0.35">
      <c r="A11651">
        <v>669463</v>
      </c>
      <c r="B11651" t="s">
        <v>11</v>
      </c>
      <c r="C11651" t="s">
        <v>26</v>
      </c>
      <c r="D11651" t="s">
        <v>56</v>
      </c>
      <c r="E11651" t="s">
        <v>122</v>
      </c>
      <c r="F11651" t="s">
        <v>19</v>
      </c>
      <c r="G11651" s="10">
        <v>41654</v>
      </c>
      <c r="H11651" s="10">
        <v>41654</v>
      </c>
      <c r="I11651" t="s">
        <v>14</v>
      </c>
      <c r="J11651" t="s">
        <v>15</v>
      </c>
      <c r="K11651" t="str">
        <f>INDEX(State_Code_Name!B:B,MATCH(Consumer_Complaints!E11651,State_Code_Name!C:C,0))</f>
        <v>Maryland</v>
      </c>
      <c r="L11651">
        <f t="shared" ref="L11651:L11714" si="546">H11651-G11651</f>
        <v>0</v>
      </c>
      <c r="M11651">
        <f t="shared" ref="M11651:M11714" si="547">YEAR(G11651)</f>
        <v>2014</v>
      </c>
      <c r="N11651" t="str">
        <f t="shared" ref="N11651:N11714" si="548">IF(MONTH(G11651)&lt;=3,"Q1",IF(MONTH(G11651)&lt;=6,"Q2",IF(MONTH(G11651)&lt;=9,"Q3","Q4")))</f>
        <v>Q1</v>
      </c>
    </row>
    <row r="11652" spans="1:14" x14ac:dyDescent="0.35">
      <c r="A11652">
        <v>634239</v>
      </c>
      <c r="B11652" t="s">
        <v>11</v>
      </c>
      <c r="C11652" t="s">
        <v>16</v>
      </c>
      <c r="D11652" t="s">
        <v>75</v>
      </c>
      <c r="E11652" t="s">
        <v>18</v>
      </c>
      <c r="F11652" t="s">
        <v>13</v>
      </c>
      <c r="G11652" s="10">
        <v>41621</v>
      </c>
      <c r="H11652" s="10">
        <v>41624</v>
      </c>
      <c r="I11652" t="s">
        <v>14</v>
      </c>
      <c r="J11652" t="s">
        <v>15</v>
      </c>
      <c r="K11652" t="str">
        <f>INDEX(State_Code_Name!B:B,MATCH(Consumer_Complaints!E11652,State_Code_Name!C:C,0))</f>
        <v>California</v>
      </c>
      <c r="L11652">
        <f t="shared" si="546"/>
        <v>3</v>
      </c>
      <c r="M11652">
        <f t="shared" si="547"/>
        <v>2013</v>
      </c>
      <c r="N11652" t="str">
        <f t="shared" si="548"/>
        <v>Q4</v>
      </c>
    </row>
    <row r="11653" spans="1:14" x14ac:dyDescent="0.35">
      <c r="A11653">
        <v>813873</v>
      </c>
      <c r="B11653" t="s">
        <v>460</v>
      </c>
      <c r="C11653" t="s">
        <v>531</v>
      </c>
      <c r="D11653" t="s">
        <v>532</v>
      </c>
      <c r="E11653" t="s">
        <v>22</v>
      </c>
      <c r="F11653" t="s">
        <v>19</v>
      </c>
      <c r="G11653" s="10">
        <v>41746</v>
      </c>
      <c r="H11653" s="10">
        <v>41759</v>
      </c>
      <c r="I11653" t="s">
        <v>14</v>
      </c>
      <c r="J11653" t="s">
        <v>15</v>
      </c>
      <c r="K11653" t="str">
        <f>INDEX(State_Code_Name!B:B,MATCH(Consumer_Complaints!E11653,State_Code_Name!C:C,0))</f>
        <v>New York</v>
      </c>
      <c r="L11653">
        <f t="shared" si="546"/>
        <v>13</v>
      </c>
      <c r="M11653">
        <f t="shared" si="547"/>
        <v>2014</v>
      </c>
      <c r="N11653" t="str">
        <f t="shared" si="548"/>
        <v>Q2</v>
      </c>
    </row>
    <row r="11654" spans="1:14" x14ac:dyDescent="0.35">
      <c r="A11654">
        <v>357210</v>
      </c>
      <c r="B11654" t="s">
        <v>95</v>
      </c>
      <c r="C11654" t="s">
        <v>16</v>
      </c>
      <c r="D11654" t="s">
        <v>24</v>
      </c>
      <c r="E11654" t="s">
        <v>22</v>
      </c>
      <c r="F11654" t="s">
        <v>305</v>
      </c>
      <c r="G11654" s="10">
        <v>41348</v>
      </c>
      <c r="H11654" s="10">
        <v>41352</v>
      </c>
      <c r="I11654" t="s">
        <v>14</v>
      </c>
      <c r="J11654" t="s">
        <v>15</v>
      </c>
      <c r="K11654" t="str">
        <f>INDEX(State_Code_Name!B:B,MATCH(Consumer_Complaints!E11654,State_Code_Name!C:C,0))</f>
        <v>New York</v>
      </c>
      <c r="L11654">
        <f t="shared" si="546"/>
        <v>4</v>
      </c>
      <c r="M11654">
        <f t="shared" si="547"/>
        <v>2013</v>
      </c>
      <c r="N11654" t="str">
        <f t="shared" si="548"/>
        <v>Q1</v>
      </c>
    </row>
    <row r="11655" spans="1:14" x14ac:dyDescent="0.35">
      <c r="A11655">
        <v>2004954</v>
      </c>
      <c r="B11655" t="s">
        <v>604</v>
      </c>
      <c r="C11655" t="s">
        <v>32</v>
      </c>
      <c r="D11655" t="s">
        <v>44</v>
      </c>
      <c r="E11655" t="s">
        <v>106</v>
      </c>
      <c r="F11655" t="s">
        <v>19</v>
      </c>
      <c r="G11655" s="10">
        <v>42620</v>
      </c>
      <c r="H11655" s="10">
        <v>42620</v>
      </c>
      <c r="I11655" t="s">
        <v>14</v>
      </c>
      <c r="J11655" t="s">
        <v>15</v>
      </c>
      <c r="K11655" t="str">
        <f>INDEX(State_Code_Name!B:B,MATCH(Consumer_Complaints!E11655,State_Code_Name!C:C,0))</f>
        <v>Indiana</v>
      </c>
      <c r="L11655">
        <f t="shared" si="546"/>
        <v>0</v>
      </c>
      <c r="M11655">
        <f t="shared" si="547"/>
        <v>2016</v>
      </c>
      <c r="N11655" t="str">
        <f t="shared" si="548"/>
        <v>Q3</v>
      </c>
    </row>
    <row r="11656" spans="1:14" x14ac:dyDescent="0.35">
      <c r="A11656">
        <v>1539183</v>
      </c>
      <c r="B11656" t="s">
        <v>43</v>
      </c>
      <c r="C11656" t="s">
        <v>26</v>
      </c>
      <c r="D11656" t="s">
        <v>27</v>
      </c>
      <c r="E11656" t="s">
        <v>18</v>
      </c>
      <c r="F11656" t="s">
        <v>19</v>
      </c>
      <c r="G11656" s="10">
        <v>42243</v>
      </c>
      <c r="H11656" s="10">
        <v>42243</v>
      </c>
      <c r="I11656" t="s">
        <v>14</v>
      </c>
      <c r="J11656" t="s">
        <v>15</v>
      </c>
      <c r="K11656" t="str">
        <f>INDEX(State_Code_Name!B:B,MATCH(Consumer_Complaints!E11656,State_Code_Name!C:C,0))</f>
        <v>California</v>
      </c>
      <c r="L11656">
        <f t="shared" si="546"/>
        <v>0</v>
      </c>
      <c r="M11656">
        <f t="shared" si="547"/>
        <v>2015</v>
      </c>
      <c r="N11656" t="str">
        <f t="shared" si="548"/>
        <v>Q3</v>
      </c>
    </row>
    <row r="11657" spans="1:14" x14ac:dyDescent="0.35">
      <c r="A11657">
        <v>1421857</v>
      </c>
      <c r="B11657" t="s">
        <v>69</v>
      </c>
      <c r="C11657" t="s">
        <v>26</v>
      </c>
      <c r="D11657" t="s">
        <v>27</v>
      </c>
      <c r="E11657" t="s">
        <v>18</v>
      </c>
      <c r="F11657" t="s">
        <v>13</v>
      </c>
      <c r="G11657" s="10">
        <v>42170</v>
      </c>
      <c r="H11657" s="10">
        <v>42172</v>
      </c>
      <c r="I11657" t="s">
        <v>14</v>
      </c>
      <c r="J11657" t="s">
        <v>15</v>
      </c>
      <c r="K11657" t="str">
        <f>INDEX(State_Code_Name!B:B,MATCH(Consumer_Complaints!E11657,State_Code_Name!C:C,0))</f>
        <v>California</v>
      </c>
      <c r="L11657">
        <f t="shared" si="546"/>
        <v>2</v>
      </c>
      <c r="M11657">
        <f t="shared" si="547"/>
        <v>2015</v>
      </c>
      <c r="N11657" t="str">
        <f t="shared" si="548"/>
        <v>Q2</v>
      </c>
    </row>
    <row r="11658" spans="1:14" x14ac:dyDescent="0.35">
      <c r="A11658">
        <v>1991927</v>
      </c>
      <c r="B11658" t="s">
        <v>689</v>
      </c>
      <c r="C11658" t="s">
        <v>32</v>
      </c>
      <c r="D11658" t="s">
        <v>44</v>
      </c>
      <c r="E11658" t="s">
        <v>59</v>
      </c>
      <c r="F11658" t="s">
        <v>19</v>
      </c>
      <c r="G11658" s="10">
        <v>42550</v>
      </c>
      <c r="H11658" s="10">
        <v>42551</v>
      </c>
      <c r="I11658" t="s">
        <v>14</v>
      </c>
      <c r="J11658" t="s">
        <v>15</v>
      </c>
      <c r="K11658" t="str">
        <f>INDEX(State_Code_Name!B:B,MATCH(Consumer_Complaints!E11658,State_Code_Name!C:C,0))</f>
        <v>Illinois</v>
      </c>
      <c r="L11658">
        <f t="shared" si="546"/>
        <v>1</v>
      </c>
      <c r="M11658">
        <f t="shared" si="547"/>
        <v>2016</v>
      </c>
      <c r="N11658" t="str">
        <f t="shared" si="548"/>
        <v>Q2</v>
      </c>
    </row>
    <row r="11659" spans="1:14" x14ac:dyDescent="0.35">
      <c r="A11659">
        <v>936447</v>
      </c>
      <c r="B11659" t="s">
        <v>97</v>
      </c>
      <c r="C11659" t="s">
        <v>52</v>
      </c>
      <c r="D11659" t="s">
        <v>103</v>
      </c>
      <c r="E11659" t="s">
        <v>22</v>
      </c>
      <c r="F11659" t="s">
        <v>57</v>
      </c>
      <c r="G11659" s="10">
        <v>41834</v>
      </c>
      <c r="H11659" s="10">
        <v>41838</v>
      </c>
      <c r="I11659" t="s">
        <v>14</v>
      </c>
      <c r="J11659" t="s">
        <v>15</v>
      </c>
      <c r="K11659" t="str">
        <f>INDEX(State_Code_Name!B:B,MATCH(Consumer_Complaints!E11659,State_Code_Name!C:C,0))</f>
        <v>New York</v>
      </c>
      <c r="L11659">
        <f t="shared" si="546"/>
        <v>4</v>
      </c>
      <c r="M11659">
        <f t="shared" si="547"/>
        <v>2014</v>
      </c>
      <c r="N11659" t="str">
        <f t="shared" si="548"/>
        <v>Q3</v>
      </c>
    </row>
    <row r="11660" spans="1:14" x14ac:dyDescent="0.35">
      <c r="A11660">
        <v>1649055</v>
      </c>
      <c r="B11660" t="s">
        <v>141</v>
      </c>
      <c r="C11660" t="s">
        <v>26</v>
      </c>
      <c r="D11660" t="s">
        <v>27</v>
      </c>
      <c r="E11660" t="s">
        <v>35</v>
      </c>
      <c r="F11660" t="s">
        <v>19</v>
      </c>
      <c r="G11660" s="10">
        <v>42288</v>
      </c>
      <c r="H11660" s="10">
        <v>42288</v>
      </c>
      <c r="I11660" t="s">
        <v>14</v>
      </c>
      <c r="J11660" t="s">
        <v>15</v>
      </c>
      <c r="K11660" t="str">
        <f>INDEX(State_Code_Name!B:B,MATCH(Consumer_Complaints!E11660,State_Code_Name!C:C,0))</f>
        <v>Florida</v>
      </c>
      <c r="L11660">
        <f t="shared" si="546"/>
        <v>0</v>
      </c>
      <c r="M11660">
        <f t="shared" si="547"/>
        <v>2015</v>
      </c>
      <c r="N11660" t="str">
        <f t="shared" si="548"/>
        <v>Q4</v>
      </c>
    </row>
    <row r="11661" spans="1:14" x14ac:dyDescent="0.35">
      <c r="A11661">
        <v>1002112</v>
      </c>
      <c r="B11661" t="s">
        <v>50</v>
      </c>
      <c r="C11661" t="s">
        <v>36</v>
      </c>
      <c r="D11661" t="s">
        <v>49</v>
      </c>
      <c r="E11661" t="s">
        <v>115</v>
      </c>
      <c r="F11661" t="s">
        <v>19</v>
      </c>
      <c r="G11661" s="10">
        <v>41877</v>
      </c>
      <c r="H11661" s="10">
        <v>41880</v>
      </c>
      <c r="I11661" t="s">
        <v>14</v>
      </c>
      <c r="J11661" t="s">
        <v>15</v>
      </c>
      <c r="K11661" t="str">
        <f>INDEX(State_Code_Name!B:B,MATCH(Consumer_Complaints!E11661,State_Code_Name!C:C,0))</f>
        <v>Iowa</v>
      </c>
      <c r="L11661">
        <f t="shared" si="546"/>
        <v>3</v>
      </c>
      <c r="M11661">
        <f t="shared" si="547"/>
        <v>2014</v>
      </c>
      <c r="N11661" t="str">
        <f t="shared" si="548"/>
        <v>Q3</v>
      </c>
    </row>
    <row r="11662" spans="1:14" x14ac:dyDescent="0.35">
      <c r="A11662">
        <v>2108828</v>
      </c>
      <c r="B11662" t="s">
        <v>969</v>
      </c>
      <c r="C11662" t="s">
        <v>61</v>
      </c>
      <c r="D11662" t="s">
        <v>459</v>
      </c>
      <c r="E11662" t="s">
        <v>48</v>
      </c>
      <c r="F11662" t="s">
        <v>19</v>
      </c>
      <c r="G11662" s="10">
        <v>42626</v>
      </c>
      <c r="H11662" s="10">
        <v>42629</v>
      </c>
      <c r="I11662" t="s">
        <v>14</v>
      </c>
      <c r="J11662" t="s">
        <v>15</v>
      </c>
      <c r="K11662" t="str">
        <f>INDEX(State_Code_Name!B:B,MATCH(Consumer_Complaints!E11662,State_Code_Name!C:C,0))</f>
        <v>New Jersey</v>
      </c>
      <c r="L11662">
        <f t="shared" si="546"/>
        <v>3</v>
      </c>
      <c r="M11662">
        <f t="shared" si="547"/>
        <v>2016</v>
      </c>
      <c r="N11662" t="str">
        <f t="shared" si="548"/>
        <v>Q3</v>
      </c>
    </row>
    <row r="11663" spans="1:14" x14ac:dyDescent="0.35">
      <c r="A11663">
        <v>1985393</v>
      </c>
      <c r="B11663" t="s">
        <v>105</v>
      </c>
      <c r="C11663" t="s">
        <v>32</v>
      </c>
      <c r="D11663" t="s">
        <v>44</v>
      </c>
      <c r="E11663" t="s">
        <v>59</v>
      </c>
      <c r="F11663" t="s">
        <v>19</v>
      </c>
      <c r="G11663" s="10">
        <v>42548</v>
      </c>
      <c r="H11663" s="10">
        <v>42548</v>
      </c>
      <c r="I11663" t="s">
        <v>14</v>
      </c>
      <c r="J11663" t="s">
        <v>15</v>
      </c>
      <c r="K11663" t="str">
        <f>INDEX(State_Code_Name!B:B,MATCH(Consumer_Complaints!E11663,State_Code_Name!C:C,0))</f>
        <v>Illinois</v>
      </c>
      <c r="L11663">
        <f t="shared" si="546"/>
        <v>0</v>
      </c>
      <c r="M11663">
        <f t="shared" si="547"/>
        <v>2016</v>
      </c>
      <c r="N11663" t="str">
        <f t="shared" si="548"/>
        <v>Q2</v>
      </c>
    </row>
    <row r="11664" spans="1:14" x14ac:dyDescent="0.35">
      <c r="A11664">
        <v>1853546</v>
      </c>
      <c r="B11664" t="s">
        <v>134</v>
      </c>
      <c r="C11664" t="s">
        <v>26</v>
      </c>
      <c r="D11664" t="s">
        <v>56</v>
      </c>
      <c r="E11664" t="s">
        <v>39</v>
      </c>
      <c r="F11664" t="s">
        <v>305</v>
      </c>
      <c r="G11664" s="10">
        <v>42457</v>
      </c>
      <c r="H11664" s="10">
        <v>42457</v>
      </c>
      <c r="I11664" t="s">
        <v>14</v>
      </c>
      <c r="J11664" t="s">
        <v>15</v>
      </c>
      <c r="K11664" t="str">
        <f>INDEX(State_Code_Name!B:B,MATCH(Consumer_Complaints!E11664,State_Code_Name!C:C,0))</f>
        <v>Ohio</v>
      </c>
      <c r="L11664">
        <f t="shared" si="546"/>
        <v>0</v>
      </c>
      <c r="M11664">
        <f t="shared" si="547"/>
        <v>2016</v>
      </c>
      <c r="N11664" t="str">
        <f t="shared" si="548"/>
        <v>Q1</v>
      </c>
    </row>
    <row r="11665" spans="1:14" x14ac:dyDescent="0.35">
      <c r="A11665">
        <v>1487728</v>
      </c>
      <c r="B11665" t="s">
        <v>413</v>
      </c>
      <c r="C11665" t="s">
        <v>32</v>
      </c>
      <c r="D11665" t="s">
        <v>44</v>
      </c>
      <c r="E11665" t="s">
        <v>35</v>
      </c>
      <c r="F11665" t="s">
        <v>13</v>
      </c>
      <c r="G11665" s="10">
        <v>42212</v>
      </c>
      <c r="H11665" s="10">
        <v>42214</v>
      </c>
      <c r="I11665" t="s">
        <v>14</v>
      </c>
      <c r="J11665" t="s">
        <v>15</v>
      </c>
      <c r="K11665" t="str">
        <f>INDEX(State_Code_Name!B:B,MATCH(Consumer_Complaints!E11665,State_Code_Name!C:C,0))</f>
        <v>Florida</v>
      </c>
      <c r="L11665">
        <f t="shared" si="546"/>
        <v>2</v>
      </c>
      <c r="M11665">
        <f t="shared" si="547"/>
        <v>2015</v>
      </c>
      <c r="N11665" t="str">
        <f t="shared" si="548"/>
        <v>Q3</v>
      </c>
    </row>
    <row r="11666" spans="1:14" x14ac:dyDescent="0.35">
      <c r="A11666">
        <v>796531</v>
      </c>
      <c r="B11666" t="s">
        <v>399</v>
      </c>
      <c r="C11666" t="s">
        <v>26</v>
      </c>
      <c r="D11666" t="s">
        <v>27</v>
      </c>
      <c r="E11666" t="s">
        <v>18</v>
      </c>
      <c r="F11666" t="s">
        <v>305</v>
      </c>
      <c r="G11666" s="10">
        <v>41824</v>
      </c>
      <c r="H11666" s="10">
        <v>41886</v>
      </c>
      <c r="I11666" t="s">
        <v>14</v>
      </c>
      <c r="J11666" t="s">
        <v>15</v>
      </c>
      <c r="K11666" t="str">
        <f>INDEX(State_Code_Name!B:B,MATCH(Consumer_Complaints!E11666,State_Code_Name!C:C,0))</f>
        <v>California</v>
      </c>
      <c r="L11666">
        <f t="shared" si="546"/>
        <v>62</v>
      </c>
      <c r="M11666">
        <f t="shared" si="547"/>
        <v>2014</v>
      </c>
      <c r="N11666" t="str">
        <f t="shared" si="548"/>
        <v>Q3</v>
      </c>
    </row>
    <row r="11667" spans="1:14" x14ac:dyDescent="0.35">
      <c r="A11667">
        <v>1029549</v>
      </c>
      <c r="B11667" t="s">
        <v>11</v>
      </c>
      <c r="C11667" t="s">
        <v>26</v>
      </c>
      <c r="D11667" t="s">
        <v>27</v>
      </c>
      <c r="E11667" t="s">
        <v>18</v>
      </c>
      <c r="F11667" t="s">
        <v>19</v>
      </c>
      <c r="G11667" s="10">
        <v>41897</v>
      </c>
      <c r="H11667" s="10">
        <v>41897</v>
      </c>
      <c r="I11667" t="s">
        <v>14</v>
      </c>
      <c r="J11667" t="s">
        <v>14</v>
      </c>
      <c r="K11667" t="str">
        <f>INDEX(State_Code_Name!B:B,MATCH(Consumer_Complaints!E11667,State_Code_Name!C:C,0))</f>
        <v>California</v>
      </c>
      <c r="L11667">
        <f t="shared" si="546"/>
        <v>0</v>
      </c>
      <c r="M11667">
        <f t="shared" si="547"/>
        <v>2014</v>
      </c>
      <c r="N11667" t="str">
        <f t="shared" si="548"/>
        <v>Q3</v>
      </c>
    </row>
    <row r="11668" spans="1:14" x14ac:dyDescent="0.35">
      <c r="A11668">
        <v>1074190</v>
      </c>
      <c r="B11668" t="s">
        <v>38</v>
      </c>
      <c r="C11668" t="s">
        <v>36</v>
      </c>
      <c r="D11668" t="s">
        <v>37</v>
      </c>
      <c r="E11668" t="s">
        <v>48</v>
      </c>
      <c r="F11668" t="s">
        <v>305</v>
      </c>
      <c r="G11668" s="10">
        <v>41928</v>
      </c>
      <c r="H11668" s="10">
        <v>41935</v>
      </c>
      <c r="I11668" t="s">
        <v>14</v>
      </c>
      <c r="J11668" t="s">
        <v>15</v>
      </c>
      <c r="K11668" t="str">
        <f>INDEX(State_Code_Name!B:B,MATCH(Consumer_Complaints!E11668,State_Code_Name!C:C,0))</f>
        <v>New Jersey</v>
      </c>
      <c r="L11668">
        <f t="shared" si="546"/>
        <v>7</v>
      </c>
      <c r="M11668">
        <f t="shared" si="547"/>
        <v>2014</v>
      </c>
      <c r="N11668" t="str">
        <f t="shared" si="548"/>
        <v>Q4</v>
      </c>
    </row>
    <row r="11669" spans="1:14" x14ac:dyDescent="0.35">
      <c r="A11669">
        <v>1521650</v>
      </c>
      <c r="B11669" t="s">
        <v>969</v>
      </c>
      <c r="C11669" t="s">
        <v>32</v>
      </c>
      <c r="D11669" t="s">
        <v>44</v>
      </c>
      <c r="E11669" t="s">
        <v>22</v>
      </c>
      <c r="F11669" t="s">
        <v>13</v>
      </c>
      <c r="G11669" s="10">
        <v>42233</v>
      </c>
      <c r="H11669" s="10">
        <v>42241</v>
      </c>
      <c r="I11669" t="s">
        <v>14</v>
      </c>
      <c r="J11669" t="s">
        <v>15</v>
      </c>
      <c r="K11669" t="str">
        <f>INDEX(State_Code_Name!B:B,MATCH(Consumer_Complaints!E11669,State_Code_Name!C:C,0))</f>
        <v>New York</v>
      </c>
      <c r="L11669">
        <f t="shared" si="546"/>
        <v>8</v>
      </c>
      <c r="M11669">
        <f t="shared" si="547"/>
        <v>2015</v>
      </c>
      <c r="N11669" t="str">
        <f t="shared" si="548"/>
        <v>Q3</v>
      </c>
    </row>
    <row r="11670" spans="1:14" x14ac:dyDescent="0.35">
      <c r="A11670">
        <v>1499602</v>
      </c>
      <c r="B11670" t="s">
        <v>88</v>
      </c>
      <c r="C11670" t="s">
        <v>16</v>
      </c>
      <c r="D11670" t="s">
        <v>20</v>
      </c>
      <c r="E11670" t="s">
        <v>35</v>
      </c>
      <c r="F11670" t="s">
        <v>19</v>
      </c>
      <c r="G11670" s="10">
        <v>42071</v>
      </c>
      <c r="H11670" s="10">
        <v>42071</v>
      </c>
      <c r="I11670" t="s">
        <v>14</v>
      </c>
      <c r="J11670" t="s">
        <v>15</v>
      </c>
      <c r="K11670" t="str">
        <f>INDEX(State_Code_Name!B:B,MATCH(Consumer_Complaints!E11670,State_Code_Name!C:C,0))</f>
        <v>Florida</v>
      </c>
      <c r="L11670">
        <f t="shared" si="546"/>
        <v>0</v>
      </c>
      <c r="M11670">
        <f t="shared" si="547"/>
        <v>2015</v>
      </c>
      <c r="N11670" t="str">
        <f t="shared" si="548"/>
        <v>Q1</v>
      </c>
    </row>
    <row r="11671" spans="1:14" x14ac:dyDescent="0.35">
      <c r="A11671">
        <v>1074842</v>
      </c>
      <c r="B11671" t="s">
        <v>30</v>
      </c>
      <c r="C11671" t="s">
        <v>26</v>
      </c>
      <c r="D11671" t="s">
        <v>27</v>
      </c>
      <c r="E11671" t="s">
        <v>74</v>
      </c>
      <c r="F11671" t="s">
        <v>19</v>
      </c>
      <c r="G11671" s="10">
        <v>41929</v>
      </c>
      <c r="H11671" s="10">
        <v>41929</v>
      </c>
      <c r="I11671" t="s">
        <v>14</v>
      </c>
      <c r="J11671" t="s">
        <v>15</v>
      </c>
      <c r="K11671" t="str">
        <f>INDEX(State_Code_Name!B:B,MATCH(Consumer_Complaints!E11671,State_Code_Name!C:C,0))</f>
        <v>Tennessee</v>
      </c>
      <c r="L11671">
        <f t="shared" si="546"/>
        <v>0</v>
      </c>
      <c r="M11671">
        <f t="shared" si="547"/>
        <v>2014</v>
      </c>
      <c r="N11671" t="str">
        <f t="shared" si="548"/>
        <v>Q4</v>
      </c>
    </row>
    <row r="11672" spans="1:14" x14ac:dyDescent="0.35">
      <c r="A11672">
        <v>1707068</v>
      </c>
      <c r="B11672" t="s">
        <v>95</v>
      </c>
      <c r="C11672" t="s">
        <v>16</v>
      </c>
      <c r="D11672" t="s">
        <v>75</v>
      </c>
      <c r="E11672" t="s">
        <v>22</v>
      </c>
      <c r="F11672" t="s">
        <v>19</v>
      </c>
      <c r="G11672" s="10">
        <v>42354</v>
      </c>
      <c r="H11672" s="10">
        <v>42354</v>
      </c>
      <c r="I11672" t="s">
        <v>14</v>
      </c>
      <c r="J11672" t="s">
        <v>15</v>
      </c>
      <c r="K11672" t="str">
        <f>INDEX(State_Code_Name!B:B,MATCH(Consumer_Complaints!E11672,State_Code_Name!C:C,0))</f>
        <v>New York</v>
      </c>
      <c r="L11672">
        <f t="shared" si="546"/>
        <v>0</v>
      </c>
      <c r="M11672">
        <f t="shared" si="547"/>
        <v>2015</v>
      </c>
      <c r="N11672" t="str">
        <f t="shared" si="548"/>
        <v>Q4</v>
      </c>
    </row>
    <row r="11673" spans="1:14" x14ac:dyDescent="0.35">
      <c r="A11673">
        <v>1580676</v>
      </c>
      <c r="B11673" t="s">
        <v>143</v>
      </c>
      <c r="C11673" t="s">
        <v>26</v>
      </c>
      <c r="D11673" t="s">
        <v>27</v>
      </c>
      <c r="E11673" t="s">
        <v>35</v>
      </c>
      <c r="F11673" t="s">
        <v>305</v>
      </c>
      <c r="G11673" s="10">
        <v>42272</v>
      </c>
      <c r="H11673" s="10">
        <v>42277</v>
      </c>
      <c r="I11673" t="s">
        <v>14</v>
      </c>
      <c r="J11673" t="s">
        <v>15</v>
      </c>
      <c r="K11673" t="str">
        <f>INDEX(State_Code_Name!B:B,MATCH(Consumer_Complaints!E11673,State_Code_Name!C:C,0))</f>
        <v>Florida</v>
      </c>
      <c r="L11673">
        <f t="shared" si="546"/>
        <v>5</v>
      </c>
      <c r="M11673">
        <f t="shared" si="547"/>
        <v>2015</v>
      </c>
      <c r="N11673" t="str">
        <f t="shared" si="548"/>
        <v>Q3</v>
      </c>
    </row>
    <row r="11674" spans="1:14" x14ac:dyDescent="0.35">
      <c r="A11674">
        <v>2046452</v>
      </c>
      <c r="B11674" t="s">
        <v>264</v>
      </c>
      <c r="C11674" t="s">
        <v>32</v>
      </c>
      <c r="D11674" t="s">
        <v>104</v>
      </c>
      <c r="E11674" t="s">
        <v>369</v>
      </c>
      <c r="F11674" t="s">
        <v>19</v>
      </c>
      <c r="G11674" s="10">
        <v>42498</v>
      </c>
      <c r="H11674" s="10">
        <v>42498</v>
      </c>
      <c r="I11674" t="s">
        <v>14</v>
      </c>
      <c r="J11674" t="s">
        <v>15</v>
      </c>
      <c r="K11674" t="str">
        <f>INDEX(State_Code_Name!B:B,MATCH(Consumer_Complaints!E11674,State_Code_Name!C:C,0))</f>
        <v>North Dakota</v>
      </c>
      <c r="L11674">
        <f t="shared" si="546"/>
        <v>0</v>
      </c>
      <c r="M11674">
        <f t="shared" si="547"/>
        <v>2016</v>
      </c>
      <c r="N11674" t="str">
        <f t="shared" si="548"/>
        <v>Q2</v>
      </c>
    </row>
    <row r="11675" spans="1:14" x14ac:dyDescent="0.35">
      <c r="A11675">
        <v>1811966</v>
      </c>
      <c r="B11675" t="s">
        <v>298</v>
      </c>
      <c r="C11675" t="s">
        <v>32</v>
      </c>
      <c r="D11675" t="s">
        <v>41</v>
      </c>
      <c r="E11675" t="s">
        <v>31</v>
      </c>
      <c r="F11675" t="s">
        <v>19</v>
      </c>
      <c r="G11675" s="10">
        <v>42372</v>
      </c>
      <c r="H11675" s="10">
        <v>42372</v>
      </c>
      <c r="I11675" t="s">
        <v>14</v>
      </c>
      <c r="J11675" t="s">
        <v>15</v>
      </c>
      <c r="K11675" t="str">
        <f>INDEX(State_Code_Name!B:B,MATCH(Consumer_Complaints!E11675,State_Code_Name!C:C,0))</f>
        <v>Texas</v>
      </c>
      <c r="L11675">
        <f t="shared" si="546"/>
        <v>0</v>
      </c>
      <c r="M11675">
        <f t="shared" si="547"/>
        <v>2016</v>
      </c>
      <c r="N11675" t="str">
        <f t="shared" si="548"/>
        <v>Q1</v>
      </c>
    </row>
    <row r="11676" spans="1:14" x14ac:dyDescent="0.35">
      <c r="A11676">
        <v>697211</v>
      </c>
      <c r="B11676" t="s">
        <v>189</v>
      </c>
      <c r="C11676" t="s">
        <v>32</v>
      </c>
      <c r="D11676" t="s">
        <v>41</v>
      </c>
      <c r="E11676" t="s">
        <v>31</v>
      </c>
      <c r="F11676" t="s">
        <v>19</v>
      </c>
      <c r="G11676" s="10">
        <v>41700</v>
      </c>
      <c r="H11676" s="10">
        <v>41700</v>
      </c>
      <c r="I11676" t="s">
        <v>14</v>
      </c>
      <c r="J11676" t="s">
        <v>15</v>
      </c>
      <c r="K11676" t="str">
        <f>INDEX(State_Code_Name!B:B,MATCH(Consumer_Complaints!E11676,State_Code_Name!C:C,0))</f>
        <v>Texas</v>
      </c>
      <c r="L11676">
        <f t="shared" si="546"/>
        <v>0</v>
      </c>
      <c r="M11676">
        <f t="shared" si="547"/>
        <v>2014</v>
      </c>
      <c r="N11676" t="str">
        <f t="shared" si="548"/>
        <v>Q1</v>
      </c>
    </row>
    <row r="11677" spans="1:14" x14ac:dyDescent="0.35">
      <c r="A11677">
        <v>221933</v>
      </c>
      <c r="B11677" t="s">
        <v>97</v>
      </c>
      <c r="C11677" t="s">
        <v>52</v>
      </c>
      <c r="D11677" t="s">
        <v>53</v>
      </c>
      <c r="E11677" t="s">
        <v>121</v>
      </c>
      <c r="F11677" t="s">
        <v>19</v>
      </c>
      <c r="G11677" s="10">
        <v>41365</v>
      </c>
      <c r="H11677" s="10">
        <v>41365</v>
      </c>
      <c r="I11677" t="s">
        <v>14</v>
      </c>
      <c r="J11677" t="s">
        <v>15</v>
      </c>
      <c r="K11677" t="str">
        <f>INDEX(State_Code_Name!B:B,MATCH(Consumer_Complaints!E11677,State_Code_Name!C:C,0))</f>
        <v>Oregon</v>
      </c>
      <c r="L11677">
        <f t="shared" si="546"/>
        <v>0</v>
      </c>
      <c r="M11677">
        <f t="shared" si="547"/>
        <v>2013</v>
      </c>
      <c r="N11677" t="str">
        <f t="shared" si="548"/>
        <v>Q2</v>
      </c>
    </row>
    <row r="11678" spans="1:14" x14ac:dyDescent="0.35">
      <c r="A11678">
        <v>1934524</v>
      </c>
      <c r="B11678" t="s">
        <v>11</v>
      </c>
      <c r="C11678" t="s">
        <v>16</v>
      </c>
      <c r="D11678" t="s">
        <v>20</v>
      </c>
      <c r="E11678" t="s">
        <v>18</v>
      </c>
      <c r="F11678" t="s">
        <v>305</v>
      </c>
      <c r="G11678" s="10">
        <v>42510</v>
      </c>
      <c r="H11678" s="10">
        <v>42515</v>
      </c>
      <c r="I11678" t="s">
        <v>14</v>
      </c>
      <c r="J11678" t="s">
        <v>14</v>
      </c>
      <c r="K11678" t="str">
        <f>INDEX(State_Code_Name!B:B,MATCH(Consumer_Complaints!E11678,State_Code_Name!C:C,0))</f>
        <v>California</v>
      </c>
      <c r="L11678">
        <f t="shared" si="546"/>
        <v>5</v>
      </c>
      <c r="M11678">
        <f t="shared" si="547"/>
        <v>2016</v>
      </c>
      <c r="N11678" t="str">
        <f t="shared" si="548"/>
        <v>Q2</v>
      </c>
    </row>
    <row r="11679" spans="1:14" x14ac:dyDescent="0.35">
      <c r="A11679">
        <v>1776294</v>
      </c>
      <c r="B11679" t="s">
        <v>30</v>
      </c>
      <c r="C11679" t="s">
        <v>36</v>
      </c>
      <c r="D11679" t="s">
        <v>99</v>
      </c>
      <c r="E11679" t="s">
        <v>18</v>
      </c>
      <c r="F11679" t="s">
        <v>19</v>
      </c>
      <c r="G11679" s="10">
        <v>42523</v>
      </c>
      <c r="H11679" s="10">
        <v>42523</v>
      </c>
      <c r="I11679" t="s">
        <v>14</v>
      </c>
      <c r="J11679" t="s">
        <v>15</v>
      </c>
      <c r="K11679" t="str">
        <f>INDEX(State_Code_Name!B:B,MATCH(Consumer_Complaints!E11679,State_Code_Name!C:C,0))</f>
        <v>California</v>
      </c>
      <c r="L11679">
        <f t="shared" si="546"/>
        <v>0</v>
      </c>
      <c r="M11679">
        <f t="shared" si="547"/>
        <v>2016</v>
      </c>
      <c r="N11679" t="str">
        <f t="shared" si="548"/>
        <v>Q2</v>
      </c>
    </row>
    <row r="11680" spans="1:14" x14ac:dyDescent="0.35">
      <c r="A11680">
        <v>1846755</v>
      </c>
      <c r="B11680" t="s">
        <v>484</v>
      </c>
      <c r="C11680" t="s">
        <v>9</v>
      </c>
      <c r="D11680" t="s">
        <v>132</v>
      </c>
      <c r="E11680" t="s">
        <v>74</v>
      </c>
      <c r="F11680" t="s">
        <v>19</v>
      </c>
      <c r="G11680" s="10">
        <v>42452</v>
      </c>
      <c r="H11680" s="10">
        <v>42453</v>
      </c>
      <c r="I11680" t="s">
        <v>15</v>
      </c>
      <c r="J11680" t="s">
        <v>15</v>
      </c>
      <c r="K11680" t="str">
        <f>INDEX(State_Code_Name!B:B,MATCH(Consumer_Complaints!E11680,State_Code_Name!C:C,0))</f>
        <v>Tennessee</v>
      </c>
      <c r="L11680">
        <f t="shared" si="546"/>
        <v>1</v>
      </c>
      <c r="M11680">
        <f t="shared" si="547"/>
        <v>2016</v>
      </c>
      <c r="N11680" t="str">
        <f t="shared" si="548"/>
        <v>Q1</v>
      </c>
    </row>
    <row r="11681" spans="1:14" x14ac:dyDescent="0.35">
      <c r="A11681">
        <v>1040522</v>
      </c>
      <c r="B11681" t="s">
        <v>30</v>
      </c>
      <c r="C11681" t="s">
        <v>16</v>
      </c>
      <c r="D11681" t="s">
        <v>20</v>
      </c>
      <c r="E11681" t="s">
        <v>101</v>
      </c>
      <c r="F11681" t="s">
        <v>19</v>
      </c>
      <c r="G11681" s="10">
        <v>41905</v>
      </c>
      <c r="H11681" s="10">
        <v>41905</v>
      </c>
      <c r="I11681" t="s">
        <v>14</v>
      </c>
      <c r="J11681" t="s">
        <v>14</v>
      </c>
      <c r="K11681" t="str">
        <f>INDEX(State_Code_Name!B:B,MATCH(Consumer_Complaints!E11681,State_Code_Name!C:C,0))</f>
        <v>Delaware</v>
      </c>
      <c r="L11681">
        <f t="shared" si="546"/>
        <v>0</v>
      </c>
      <c r="M11681">
        <f t="shared" si="547"/>
        <v>2014</v>
      </c>
      <c r="N11681" t="str">
        <f t="shared" si="548"/>
        <v>Q3</v>
      </c>
    </row>
    <row r="11682" spans="1:14" x14ac:dyDescent="0.35">
      <c r="A11682">
        <v>1663927</v>
      </c>
      <c r="B11682" t="s">
        <v>38</v>
      </c>
      <c r="C11682" t="s">
        <v>26</v>
      </c>
      <c r="D11682" t="s">
        <v>27</v>
      </c>
      <c r="E11682" t="s">
        <v>29</v>
      </c>
      <c r="F11682" t="s">
        <v>19</v>
      </c>
      <c r="G11682" s="10">
        <v>42327</v>
      </c>
      <c r="H11682" s="10">
        <v>42327</v>
      </c>
      <c r="I11682" t="s">
        <v>14</v>
      </c>
      <c r="J11682" t="s">
        <v>15</v>
      </c>
      <c r="K11682" t="str">
        <f>INDEX(State_Code_Name!B:B,MATCH(Consumer_Complaints!E11682,State_Code_Name!C:C,0))</f>
        <v>Connecticut</v>
      </c>
      <c r="L11682">
        <f t="shared" si="546"/>
        <v>0</v>
      </c>
      <c r="M11682">
        <f t="shared" si="547"/>
        <v>2015</v>
      </c>
      <c r="N11682" t="str">
        <f t="shared" si="548"/>
        <v>Q4</v>
      </c>
    </row>
    <row r="11683" spans="1:14" x14ac:dyDescent="0.35">
      <c r="A11683">
        <v>860905</v>
      </c>
      <c r="B11683" t="s">
        <v>34</v>
      </c>
      <c r="C11683" t="s">
        <v>16</v>
      </c>
      <c r="D11683" t="s">
        <v>20</v>
      </c>
      <c r="E11683" t="s">
        <v>66</v>
      </c>
      <c r="F11683" t="s">
        <v>305</v>
      </c>
      <c r="G11683" s="10">
        <v>41779</v>
      </c>
      <c r="H11683" s="10">
        <v>41780</v>
      </c>
      <c r="I11683" t="s">
        <v>14</v>
      </c>
      <c r="J11683" t="s">
        <v>15</v>
      </c>
      <c r="K11683" t="str">
        <f>INDEX(State_Code_Name!B:B,MATCH(Consumer_Complaints!E11683,State_Code_Name!C:C,0))</f>
        <v>Michigan</v>
      </c>
      <c r="L11683">
        <f t="shared" si="546"/>
        <v>1</v>
      </c>
      <c r="M11683">
        <f t="shared" si="547"/>
        <v>2014</v>
      </c>
      <c r="N11683" t="str">
        <f t="shared" si="548"/>
        <v>Q2</v>
      </c>
    </row>
    <row r="11684" spans="1:14" x14ac:dyDescent="0.35">
      <c r="A11684">
        <v>1848276</v>
      </c>
      <c r="B11684" t="s">
        <v>322</v>
      </c>
      <c r="C11684" t="s">
        <v>172</v>
      </c>
      <c r="D11684" t="s">
        <v>266</v>
      </c>
      <c r="E11684" t="s">
        <v>18</v>
      </c>
      <c r="F11684" t="s">
        <v>13</v>
      </c>
      <c r="G11684" s="10">
        <v>42453</v>
      </c>
      <c r="H11684" s="10">
        <v>42453</v>
      </c>
      <c r="I11684" t="s">
        <v>14</v>
      </c>
      <c r="J11684" t="s">
        <v>15</v>
      </c>
      <c r="K11684" t="str">
        <f>INDEX(State_Code_Name!B:B,MATCH(Consumer_Complaints!E11684,State_Code_Name!C:C,0))</f>
        <v>California</v>
      </c>
      <c r="L11684">
        <f t="shared" si="546"/>
        <v>0</v>
      </c>
      <c r="M11684">
        <f t="shared" si="547"/>
        <v>2016</v>
      </c>
      <c r="N11684" t="str">
        <f t="shared" si="548"/>
        <v>Q1</v>
      </c>
    </row>
    <row r="11685" spans="1:14" x14ac:dyDescent="0.35">
      <c r="A11685">
        <v>1885995</v>
      </c>
      <c r="B11685" t="s">
        <v>11</v>
      </c>
      <c r="C11685" t="s">
        <v>36</v>
      </c>
      <c r="D11685" t="s">
        <v>262</v>
      </c>
      <c r="E11685" t="s">
        <v>100</v>
      </c>
      <c r="F11685" t="s">
        <v>19</v>
      </c>
      <c r="G11685" s="10">
        <v>42479</v>
      </c>
      <c r="H11685" s="10">
        <v>42479</v>
      </c>
      <c r="I11685" t="s">
        <v>14</v>
      </c>
      <c r="J11685" t="s">
        <v>15</v>
      </c>
      <c r="K11685" t="str">
        <f>INDEX(State_Code_Name!B:B,MATCH(Consumer_Complaints!E11685,State_Code_Name!C:C,0))</f>
        <v>Arizona</v>
      </c>
      <c r="L11685">
        <f t="shared" si="546"/>
        <v>0</v>
      </c>
      <c r="M11685">
        <f t="shared" si="547"/>
        <v>2016</v>
      </c>
      <c r="N11685" t="str">
        <f t="shared" si="548"/>
        <v>Q2</v>
      </c>
    </row>
    <row r="11686" spans="1:14" x14ac:dyDescent="0.35">
      <c r="A11686">
        <v>532527</v>
      </c>
      <c r="B11686" t="s">
        <v>11</v>
      </c>
      <c r="C11686" t="s">
        <v>16</v>
      </c>
      <c r="D11686" t="s">
        <v>144</v>
      </c>
      <c r="E11686" t="s">
        <v>48</v>
      </c>
      <c r="F11686" t="s">
        <v>305</v>
      </c>
      <c r="G11686" s="10">
        <v>41535</v>
      </c>
      <c r="H11686" s="10">
        <v>41536</v>
      </c>
      <c r="I11686" t="s">
        <v>14</v>
      </c>
      <c r="J11686" t="s">
        <v>15</v>
      </c>
      <c r="K11686" t="str">
        <f>INDEX(State_Code_Name!B:B,MATCH(Consumer_Complaints!E11686,State_Code_Name!C:C,0))</f>
        <v>New Jersey</v>
      </c>
      <c r="L11686">
        <f t="shared" si="546"/>
        <v>1</v>
      </c>
      <c r="M11686">
        <f t="shared" si="547"/>
        <v>2013</v>
      </c>
      <c r="N11686" t="str">
        <f t="shared" si="548"/>
        <v>Q3</v>
      </c>
    </row>
    <row r="11687" spans="1:14" x14ac:dyDescent="0.35">
      <c r="A11687">
        <v>1142127</v>
      </c>
      <c r="B11687" t="s">
        <v>11</v>
      </c>
      <c r="C11687" t="s">
        <v>61</v>
      </c>
      <c r="D11687" t="s">
        <v>282</v>
      </c>
      <c r="E11687" t="s">
        <v>25</v>
      </c>
      <c r="F11687" t="s">
        <v>19</v>
      </c>
      <c r="G11687" s="10">
        <v>41741</v>
      </c>
      <c r="H11687" s="10">
        <v>41741</v>
      </c>
      <c r="I11687" t="s">
        <v>14</v>
      </c>
      <c r="J11687" t="s">
        <v>15</v>
      </c>
      <c r="K11687" t="str">
        <f>INDEX(State_Code_Name!B:B,MATCH(Consumer_Complaints!E11687,State_Code_Name!C:C,0))</f>
        <v>Georgia</v>
      </c>
      <c r="L11687">
        <f t="shared" si="546"/>
        <v>0</v>
      </c>
      <c r="M11687">
        <f t="shared" si="547"/>
        <v>2014</v>
      </c>
      <c r="N11687" t="str">
        <f t="shared" si="548"/>
        <v>Q2</v>
      </c>
    </row>
    <row r="11688" spans="1:14" x14ac:dyDescent="0.35">
      <c r="A11688">
        <v>936852</v>
      </c>
      <c r="B11688" t="s">
        <v>54</v>
      </c>
      <c r="C11688" t="s">
        <v>52</v>
      </c>
      <c r="D11688" t="s">
        <v>96</v>
      </c>
      <c r="E11688" t="s">
        <v>35</v>
      </c>
      <c r="F11688" t="s">
        <v>19</v>
      </c>
      <c r="G11688" s="10">
        <v>41835</v>
      </c>
      <c r="H11688" s="10">
        <v>41835</v>
      </c>
      <c r="I11688" t="s">
        <v>14</v>
      </c>
      <c r="J11688" t="s">
        <v>15</v>
      </c>
      <c r="K11688" t="str">
        <f>INDEX(State_Code_Name!B:B,MATCH(Consumer_Complaints!E11688,State_Code_Name!C:C,0))</f>
        <v>Florida</v>
      </c>
      <c r="L11688">
        <f t="shared" si="546"/>
        <v>0</v>
      </c>
      <c r="M11688">
        <f t="shared" si="547"/>
        <v>2014</v>
      </c>
      <c r="N11688" t="str">
        <f t="shared" si="548"/>
        <v>Q3</v>
      </c>
    </row>
    <row r="11689" spans="1:14" x14ac:dyDescent="0.35">
      <c r="A11689">
        <v>1784379</v>
      </c>
      <c r="B11689" t="s">
        <v>11</v>
      </c>
      <c r="C11689" t="s">
        <v>26</v>
      </c>
      <c r="D11689" t="s">
        <v>27</v>
      </c>
      <c r="E11689" t="s">
        <v>137</v>
      </c>
      <c r="F11689" t="s">
        <v>19</v>
      </c>
      <c r="G11689" s="10">
        <v>42676</v>
      </c>
      <c r="H11689" s="10">
        <v>42676</v>
      </c>
      <c r="I11689" t="s">
        <v>14</v>
      </c>
      <c r="J11689" t="s">
        <v>15</v>
      </c>
      <c r="K11689" t="str">
        <f>INDEX(State_Code_Name!B:B,MATCH(Consumer_Complaints!E11689,State_Code_Name!C:C,0))</f>
        <v>Kansas</v>
      </c>
      <c r="L11689">
        <f t="shared" si="546"/>
        <v>0</v>
      </c>
      <c r="M11689">
        <f t="shared" si="547"/>
        <v>2016</v>
      </c>
      <c r="N11689" t="str">
        <f t="shared" si="548"/>
        <v>Q4</v>
      </c>
    </row>
    <row r="11690" spans="1:14" x14ac:dyDescent="0.35">
      <c r="A11690">
        <v>231779</v>
      </c>
      <c r="B11690" t="s">
        <v>30</v>
      </c>
      <c r="C11690" t="s">
        <v>36</v>
      </c>
      <c r="D11690" t="s">
        <v>149</v>
      </c>
      <c r="E11690" t="s">
        <v>39</v>
      </c>
      <c r="F11690" t="s">
        <v>19</v>
      </c>
      <c r="G11690" s="10">
        <v>41288</v>
      </c>
      <c r="H11690" s="10">
        <v>41288</v>
      </c>
      <c r="I11690" t="s">
        <v>14</v>
      </c>
      <c r="J11690" t="s">
        <v>15</v>
      </c>
      <c r="K11690" t="str">
        <f>INDEX(State_Code_Name!B:B,MATCH(Consumer_Complaints!E11690,State_Code_Name!C:C,0))</f>
        <v>Ohio</v>
      </c>
      <c r="L11690">
        <f t="shared" si="546"/>
        <v>0</v>
      </c>
      <c r="M11690">
        <f t="shared" si="547"/>
        <v>2013</v>
      </c>
      <c r="N11690" t="str">
        <f t="shared" si="548"/>
        <v>Q1</v>
      </c>
    </row>
    <row r="11691" spans="1:14" x14ac:dyDescent="0.35">
      <c r="A11691">
        <v>434759</v>
      </c>
      <c r="B11691" t="s">
        <v>230</v>
      </c>
      <c r="C11691" t="s">
        <v>36</v>
      </c>
      <c r="D11691" t="s">
        <v>80</v>
      </c>
      <c r="E11691" t="s">
        <v>31</v>
      </c>
      <c r="F11691" t="s">
        <v>19</v>
      </c>
      <c r="G11691" s="10">
        <v>41443</v>
      </c>
      <c r="H11691" s="10">
        <v>41443</v>
      </c>
      <c r="I11691" t="s">
        <v>14</v>
      </c>
      <c r="J11691" t="s">
        <v>15</v>
      </c>
      <c r="K11691" t="str">
        <f>INDEX(State_Code_Name!B:B,MATCH(Consumer_Complaints!E11691,State_Code_Name!C:C,0))</f>
        <v>Texas</v>
      </c>
      <c r="L11691">
        <f t="shared" si="546"/>
        <v>0</v>
      </c>
      <c r="M11691">
        <f t="shared" si="547"/>
        <v>2013</v>
      </c>
      <c r="N11691" t="str">
        <f t="shared" si="548"/>
        <v>Q2</v>
      </c>
    </row>
    <row r="11692" spans="1:14" x14ac:dyDescent="0.35">
      <c r="A11692">
        <v>694138</v>
      </c>
      <c r="B11692" t="s">
        <v>348</v>
      </c>
      <c r="C11692" t="s">
        <v>32</v>
      </c>
      <c r="D11692" t="s">
        <v>41</v>
      </c>
      <c r="E11692" t="s">
        <v>158</v>
      </c>
      <c r="F11692" t="s">
        <v>19</v>
      </c>
      <c r="G11692" s="10">
        <v>41670</v>
      </c>
      <c r="H11692" s="10">
        <v>41690</v>
      </c>
      <c r="I11692" t="s">
        <v>14</v>
      </c>
      <c r="J11692" t="s">
        <v>15</v>
      </c>
      <c r="K11692" t="str">
        <f>INDEX(State_Code_Name!B:B,MATCH(Consumer_Complaints!E11692,State_Code_Name!C:C,0))</f>
        <v>New Mexico</v>
      </c>
      <c r="L11692">
        <f t="shared" si="546"/>
        <v>20</v>
      </c>
      <c r="M11692">
        <f t="shared" si="547"/>
        <v>2014</v>
      </c>
      <c r="N11692" t="str">
        <f t="shared" si="548"/>
        <v>Q1</v>
      </c>
    </row>
    <row r="11693" spans="1:14" x14ac:dyDescent="0.35">
      <c r="A11693">
        <v>632166</v>
      </c>
      <c r="B11693" t="s">
        <v>11</v>
      </c>
      <c r="C11693" t="s">
        <v>16</v>
      </c>
      <c r="D11693" t="s">
        <v>144</v>
      </c>
      <c r="E11693" t="s">
        <v>42</v>
      </c>
      <c r="F11693" t="s">
        <v>57</v>
      </c>
      <c r="G11693" s="10">
        <v>41620</v>
      </c>
      <c r="H11693" s="10">
        <v>41621</v>
      </c>
      <c r="I11693" t="s">
        <v>14</v>
      </c>
      <c r="J11693" t="s">
        <v>15</v>
      </c>
      <c r="K11693" t="str">
        <f>INDEX(State_Code_Name!B:B,MATCH(Consumer_Complaints!E11693,State_Code_Name!C:C,0))</f>
        <v>North Carolina</v>
      </c>
      <c r="L11693">
        <f t="shared" si="546"/>
        <v>1</v>
      </c>
      <c r="M11693">
        <f t="shared" si="547"/>
        <v>2013</v>
      </c>
      <c r="N11693" t="str">
        <f t="shared" si="548"/>
        <v>Q4</v>
      </c>
    </row>
    <row r="11694" spans="1:14" x14ac:dyDescent="0.35">
      <c r="A11694">
        <v>2114643</v>
      </c>
      <c r="B11694" t="s">
        <v>113</v>
      </c>
      <c r="C11694" t="s">
        <v>36</v>
      </c>
      <c r="D11694" t="s">
        <v>262</v>
      </c>
      <c r="E11694" t="s">
        <v>18</v>
      </c>
      <c r="F11694" t="s">
        <v>19</v>
      </c>
      <c r="G11694" s="10">
        <v>42628</v>
      </c>
      <c r="H11694" s="10">
        <v>42628</v>
      </c>
      <c r="I11694" t="s">
        <v>14</v>
      </c>
      <c r="J11694" t="s">
        <v>15</v>
      </c>
      <c r="K11694" t="str">
        <f>INDEX(State_Code_Name!B:B,MATCH(Consumer_Complaints!E11694,State_Code_Name!C:C,0))</f>
        <v>California</v>
      </c>
      <c r="L11694">
        <f t="shared" si="546"/>
        <v>0</v>
      </c>
      <c r="M11694">
        <f t="shared" si="547"/>
        <v>2016</v>
      </c>
      <c r="N11694" t="str">
        <f t="shared" si="548"/>
        <v>Q3</v>
      </c>
    </row>
    <row r="11695" spans="1:14" x14ac:dyDescent="0.35">
      <c r="A11695">
        <v>1819867</v>
      </c>
      <c r="B11695" t="s">
        <v>1208</v>
      </c>
      <c r="C11695" t="s">
        <v>61</v>
      </c>
      <c r="D11695" t="s">
        <v>459</v>
      </c>
      <c r="E11695" t="s">
        <v>39</v>
      </c>
      <c r="F11695" t="s">
        <v>19</v>
      </c>
      <c r="G11695" s="10">
        <v>42585</v>
      </c>
      <c r="H11695" s="10">
        <v>42585</v>
      </c>
      <c r="I11695" t="s">
        <v>14</v>
      </c>
      <c r="J11695" t="s">
        <v>15</v>
      </c>
      <c r="K11695" t="str">
        <f>INDEX(State_Code_Name!B:B,MATCH(Consumer_Complaints!E11695,State_Code_Name!C:C,0))</f>
        <v>Ohio</v>
      </c>
      <c r="L11695">
        <f t="shared" si="546"/>
        <v>0</v>
      </c>
      <c r="M11695">
        <f t="shared" si="547"/>
        <v>2016</v>
      </c>
      <c r="N11695" t="str">
        <f t="shared" si="548"/>
        <v>Q3</v>
      </c>
    </row>
    <row r="11696" spans="1:14" x14ac:dyDescent="0.35">
      <c r="A11696">
        <v>907679</v>
      </c>
      <c r="B11696" t="s">
        <v>181</v>
      </c>
      <c r="C11696" t="s">
        <v>32</v>
      </c>
      <c r="D11696" t="s">
        <v>41</v>
      </c>
      <c r="E11696" t="s">
        <v>31</v>
      </c>
      <c r="F11696" t="s">
        <v>57</v>
      </c>
      <c r="G11696" s="10">
        <v>41814</v>
      </c>
      <c r="H11696" s="10">
        <v>41848</v>
      </c>
      <c r="I11696" t="s">
        <v>14</v>
      </c>
      <c r="J11696" t="s">
        <v>15</v>
      </c>
      <c r="K11696" t="str">
        <f>INDEX(State_Code_Name!B:B,MATCH(Consumer_Complaints!E11696,State_Code_Name!C:C,0))</f>
        <v>Texas</v>
      </c>
      <c r="L11696">
        <f t="shared" si="546"/>
        <v>34</v>
      </c>
      <c r="M11696">
        <f t="shared" si="547"/>
        <v>2014</v>
      </c>
      <c r="N11696" t="str">
        <f t="shared" si="548"/>
        <v>Q2</v>
      </c>
    </row>
    <row r="11697" spans="1:14" x14ac:dyDescent="0.35">
      <c r="A11697">
        <v>1795475</v>
      </c>
      <c r="B11697" t="s">
        <v>60</v>
      </c>
      <c r="C11697" t="s">
        <v>52</v>
      </c>
      <c r="D11697" t="s">
        <v>96</v>
      </c>
      <c r="E11697" t="s">
        <v>18</v>
      </c>
      <c r="F11697" t="s">
        <v>19</v>
      </c>
      <c r="G11697" s="10">
        <v>42419</v>
      </c>
      <c r="H11697" s="10">
        <v>42422</v>
      </c>
      <c r="I11697" t="s">
        <v>14</v>
      </c>
      <c r="J11697" t="s">
        <v>15</v>
      </c>
      <c r="K11697" t="str">
        <f>INDEX(State_Code_Name!B:B,MATCH(Consumer_Complaints!E11697,State_Code_Name!C:C,0))</f>
        <v>California</v>
      </c>
      <c r="L11697">
        <f t="shared" si="546"/>
        <v>3</v>
      </c>
      <c r="M11697">
        <f t="shared" si="547"/>
        <v>2016</v>
      </c>
      <c r="N11697" t="str">
        <f t="shared" si="548"/>
        <v>Q1</v>
      </c>
    </row>
    <row r="11698" spans="1:14" x14ac:dyDescent="0.35">
      <c r="A11698">
        <v>1963487</v>
      </c>
      <c r="B11698" t="s">
        <v>182</v>
      </c>
      <c r="C11698" t="s">
        <v>16</v>
      </c>
      <c r="D11698" t="s">
        <v>20</v>
      </c>
      <c r="E11698" t="s">
        <v>18</v>
      </c>
      <c r="F11698" t="s">
        <v>19</v>
      </c>
      <c r="G11698" s="10">
        <v>42649</v>
      </c>
      <c r="H11698" s="10">
        <v>42649</v>
      </c>
      <c r="I11698" t="s">
        <v>14</v>
      </c>
      <c r="J11698" t="s">
        <v>14</v>
      </c>
      <c r="K11698" t="str">
        <f>INDEX(State_Code_Name!B:B,MATCH(Consumer_Complaints!E11698,State_Code_Name!C:C,0))</f>
        <v>California</v>
      </c>
      <c r="L11698">
        <f t="shared" si="546"/>
        <v>0</v>
      </c>
      <c r="M11698">
        <f t="shared" si="547"/>
        <v>2016</v>
      </c>
      <c r="N11698" t="str">
        <f t="shared" si="548"/>
        <v>Q4</v>
      </c>
    </row>
    <row r="11699" spans="1:14" x14ac:dyDescent="0.35">
      <c r="A11699">
        <v>1416688</v>
      </c>
      <c r="B11699" t="s">
        <v>73</v>
      </c>
      <c r="C11699" t="s">
        <v>26</v>
      </c>
      <c r="D11699" t="s">
        <v>78</v>
      </c>
      <c r="E11699" t="s">
        <v>59</v>
      </c>
      <c r="F11699" t="s">
        <v>19</v>
      </c>
      <c r="G11699" s="10">
        <v>42314</v>
      </c>
      <c r="H11699" s="10">
        <v>42314</v>
      </c>
      <c r="I11699" t="s">
        <v>14</v>
      </c>
      <c r="J11699" t="s">
        <v>15</v>
      </c>
      <c r="K11699" t="str">
        <f>INDEX(State_Code_Name!B:B,MATCH(Consumer_Complaints!E11699,State_Code_Name!C:C,0))</f>
        <v>Illinois</v>
      </c>
      <c r="L11699">
        <f t="shared" si="546"/>
        <v>0</v>
      </c>
      <c r="M11699">
        <f t="shared" si="547"/>
        <v>2015</v>
      </c>
      <c r="N11699" t="str">
        <f t="shared" si="548"/>
        <v>Q4</v>
      </c>
    </row>
    <row r="11700" spans="1:14" x14ac:dyDescent="0.35">
      <c r="A11700">
        <v>1781791</v>
      </c>
      <c r="B11700" t="s">
        <v>43</v>
      </c>
      <c r="C11700" t="s">
        <v>9</v>
      </c>
      <c r="D11700" t="s">
        <v>183</v>
      </c>
      <c r="E11700" t="s">
        <v>39</v>
      </c>
      <c r="F11700" t="s">
        <v>19</v>
      </c>
      <c r="G11700" s="10">
        <v>42645</v>
      </c>
      <c r="H11700" s="10">
        <v>42645</v>
      </c>
      <c r="I11700" t="s">
        <v>14</v>
      </c>
      <c r="J11700" t="s">
        <v>15</v>
      </c>
      <c r="K11700" t="str">
        <f>INDEX(State_Code_Name!B:B,MATCH(Consumer_Complaints!E11700,State_Code_Name!C:C,0))</f>
        <v>Ohio</v>
      </c>
      <c r="L11700">
        <f t="shared" si="546"/>
        <v>0</v>
      </c>
      <c r="M11700">
        <f t="shared" si="547"/>
        <v>2016</v>
      </c>
      <c r="N11700" t="str">
        <f t="shared" si="548"/>
        <v>Q4</v>
      </c>
    </row>
    <row r="11701" spans="1:14" x14ac:dyDescent="0.35">
      <c r="A11701">
        <v>1063756</v>
      </c>
      <c r="B11701" t="s">
        <v>97</v>
      </c>
      <c r="C11701" t="s">
        <v>52</v>
      </c>
      <c r="D11701" t="s">
        <v>76</v>
      </c>
      <c r="E11701" t="s">
        <v>55</v>
      </c>
      <c r="F11701" t="s">
        <v>19</v>
      </c>
      <c r="G11701" s="10">
        <v>41861</v>
      </c>
      <c r="H11701" s="10">
        <v>41861</v>
      </c>
      <c r="I11701" t="s">
        <v>14</v>
      </c>
      <c r="J11701" t="s">
        <v>14</v>
      </c>
      <c r="K11701" t="str">
        <f>INDEX(State_Code_Name!B:B,MATCH(Consumer_Complaints!E11701,State_Code_Name!C:C,0))</f>
        <v>Hawaii</v>
      </c>
      <c r="L11701">
        <f t="shared" si="546"/>
        <v>0</v>
      </c>
      <c r="M11701">
        <f t="shared" si="547"/>
        <v>2014</v>
      </c>
      <c r="N11701" t="str">
        <f t="shared" si="548"/>
        <v>Q3</v>
      </c>
    </row>
    <row r="11702" spans="1:14" x14ac:dyDescent="0.35">
      <c r="A11702">
        <v>577044</v>
      </c>
      <c r="B11702" t="s">
        <v>81</v>
      </c>
      <c r="C11702" t="s">
        <v>36</v>
      </c>
      <c r="D11702" t="s">
        <v>80</v>
      </c>
      <c r="E11702" t="s">
        <v>59</v>
      </c>
      <c r="F11702" t="s">
        <v>19</v>
      </c>
      <c r="G11702" s="10">
        <v>41576</v>
      </c>
      <c r="H11702" s="10">
        <v>41576</v>
      </c>
      <c r="I11702" t="s">
        <v>14</v>
      </c>
      <c r="J11702" t="s">
        <v>15</v>
      </c>
      <c r="K11702" t="str">
        <f>INDEX(State_Code_Name!B:B,MATCH(Consumer_Complaints!E11702,State_Code_Name!C:C,0))</f>
        <v>Illinois</v>
      </c>
      <c r="L11702">
        <f t="shared" si="546"/>
        <v>0</v>
      </c>
      <c r="M11702">
        <f t="shared" si="547"/>
        <v>2013</v>
      </c>
      <c r="N11702" t="str">
        <f t="shared" si="548"/>
        <v>Q4</v>
      </c>
    </row>
    <row r="11703" spans="1:14" x14ac:dyDescent="0.35">
      <c r="A11703">
        <v>926734</v>
      </c>
      <c r="B11703" t="s">
        <v>47</v>
      </c>
      <c r="C11703" t="s">
        <v>26</v>
      </c>
      <c r="D11703" t="s">
        <v>27</v>
      </c>
      <c r="E11703" t="s">
        <v>98</v>
      </c>
      <c r="F11703" t="s">
        <v>19</v>
      </c>
      <c r="G11703" s="10">
        <v>41858</v>
      </c>
      <c r="H11703" s="10">
        <v>41858</v>
      </c>
      <c r="I11703" t="s">
        <v>14</v>
      </c>
      <c r="J11703" t="s">
        <v>14</v>
      </c>
      <c r="K11703" t="str">
        <f>INDEX(State_Code_Name!B:B,MATCH(Consumer_Complaints!E11703,State_Code_Name!C:C,0))</f>
        <v>Colorado</v>
      </c>
      <c r="L11703">
        <f t="shared" si="546"/>
        <v>0</v>
      </c>
      <c r="M11703">
        <f t="shared" si="547"/>
        <v>2014</v>
      </c>
      <c r="N11703" t="str">
        <f t="shared" si="548"/>
        <v>Q3</v>
      </c>
    </row>
    <row r="11704" spans="1:14" x14ac:dyDescent="0.35">
      <c r="A11704">
        <v>1888953</v>
      </c>
      <c r="B11704" t="s">
        <v>378</v>
      </c>
      <c r="C11704" t="s">
        <v>26</v>
      </c>
      <c r="D11704" t="s">
        <v>27</v>
      </c>
      <c r="E11704" t="s">
        <v>59</v>
      </c>
      <c r="F11704" t="s">
        <v>19</v>
      </c>
      <c r="G11704" s="10">
        <v>42480</v>
      </c>
      <c r="H11704" s="10">
        <v>42480</v>
      </c>
      <c r="I11704" t="s">
        <v>14</v>
      </c>
      <c r="J11704" t="s">
        <v>15</v>
      </c>
      <c r="K11704" t="str">
        <f>INDEX(State_Code_Name!B:B,MATCH(Consumer_Complaints!E11704,State_Code_Name!C:C,0))</f>
        <v>Illinois</v>
      </c>
      <c r="L11704">
        <f t="shared" si="546"/>
        <v>0</v>
      </c>
      <c r="M11704">
        <f t="shared" si="547"/>
        <v>2016</v>
      </c>
      <c r="N11704" t="str">
        <f t="shared" si="548"/>
        <v>Q2</v>
      </c>
    </row>
    <row r="11705" spans="1:14" x14ac:dyDescent="0.35">
      <c r="A11705">
        <v>521396</v>
      </c>
      <c r="B11705" t="s">
        <v>273</v>
      </c>
      <c r="C11705" t="s">
        <v>26</v>
      </c>
      <c r="D11705" t="s">
        <v>27</v>
      </c>
      <c r="E11705" t="s">
        <v>22</v>
      </c>
      <c r="F11705" t="s">
        <v>19</v>
      </c>
      <c r="G11705" s="10">
        <v>41556</v>
      </c>
      <c r="H11705" s="10">
        <v>41556</v>
      </c>
      <c r="I11705" t="s">
        <v>14</v>
      </c>
      <c r="J11705" t="s">
        <v>15</v>
      </c>
      <c r="K11705" t="str">
        <f>INDEX(State_Code_Name!B:B,MATCH(Consumer_Complaints!E11705,State_Code_Name!C:C,0))</f>
        <v>New York</v>
      </c>
      <c r="L11705">
        <f t="shared" si="546"/>
        <v>0</v>
      </c>
      <c r="M11705">
        <f t="shared" si="547"/>
        <v>2013</v>
      </c>
      <c r="N11705" t="str">
        <f t="shared" si="548"/>
        <v>Q4</v>
      </c>
    </row>
    <row r="11706" spans="1:14" x14ac:dyDescent="0.35">
      <c r="A11706">
        <v>1933112</v>
      </c>
      <c r="B11706" t="s">
        <v>58</v>
      </c>
      <c r="C11706" t="s">
        <v>16</v>
      </c>
      <c r="D11706" t="s">
        <v>20</v>
      </c>
      <c r="E11706" t="s">
        <v>121</v>
      </c>
      <c r="F11706" t="s">
        <v>13</v>
      </c>
      <c r="G11706" s="10">
        <v>42509</v>
      </c>
      <c r="H11706" s="10">
        <v>42509</v>
      </c>
      <c r="I11706" t="s">
        <v>14</v>
      </c>
      <c r="J11706" t="s">
        <v>15</v>
      </c>
      <c r="K11706" t="str">
        <f>INDEX(State_Code_Name!B:B,MATCH(Consumer_Complaints!E11706,State_Code_Name!C:C,0))</f>
        <v>Oregon</v>
      </c>
      <c r="L11706">
        <f t="shared" si="546"/>
        <v>0</v>
      </c>
      <c r="M11706">
        <f t="shared" si="547"/>
        <v>2016</v>
      </c>
      <c r="N11706" t="str">
        <f t="shared" si="548"/>
        <v>Q2</v>
      </c>
    </row>
    <row r="11707" spans="1:14" x14ac:dyDescent="0.35">
      <c r="A11707">
        <v>1875889</v>
      </c>
      <c r="B11707" t="s">
        <v>348</v>
      </c>
      <c r="C11707" t="s">
        <v>61</v>
      </c>
      <c r="D11707" t="s">
        <v>282</v>
      </c>
      <c r="E11707" t="s">
        <v>18</v>
      </c>
      <c r="F11707" t="s">
        <v>19</v>
      </c>
      <c r="G11707" s="10">
        <v>42708</v>
      </c>
      <c r="H11707" s="10">
        <v>42708</v>
      </c>
      <c r="I11707" t="s">
        <v>14</v>
      </c>
      <c r="J11707" t="s">
        <v>14</v>
      </c>
      <c r="K11707" t="str">
        <f>INDEX(State_Code_Name!B:B,MATCH(Consumer_Complaints!E11707,State_Code_Name!C:C,0))</f>
        <v>California</v>
      </c>
      <c r="L11707">
        <f t="shared" si="546"/>
        <v>0</v>
      </c>
      <c r="M11707">
        <f t="shared" si="547"/>
        <v>2016</v>
      </c>
      <c r="N11707" t="str">
        <f t="shared" si="548"/>
        <v>Q4</v>
      </c>
    </row>
    <row r="11708" spans="1:14" x14ac:dyDescent="0.35">
      <c r="A11708">
        <v>1641858</v>
      </c>
      <c r="B11708" t="s">
        <v>43</v>
      </c>
      <c r="C11708" t="s">
        <v>16</v>
      </c>
      <c r="D11708" t="s">
        <v>24</v>
      </c>
      <c r="E11708" t="s">
        <v>25</v>
      </c>
      <c r="F11708" t="s">
        <v>19</v>
      </c>
      <c r="G11708" s="10">
        <v>42135</v>
      </c>
      <c r="H11708" s="10">
        <v>42135</v>
      </c>
      <c r="I11708" t="s">
        <v>14</v>
      </c>
      <c r="J11708" t="s">
        <v>14</v>
      </c>
      <c r="K11708" t="str">
        <f>INDEX(State_Code_Name!B:B,MATCH(Consumer_Complaints!E11708,State_Code_Name!C:C,0))</f>
        <v>Georgia</v>
      </c>
      <c r="L11708">
        <f t="shared" si="546"/>
        <v>0</v>
      </c>
      <c r="M11708">
        <f t="shared" si="547"/>
        <v>2015</v>
      </c>
      <c r="N11708" t="str">
        <f t="shared" si="548"/>
        <v>Q2</v>
      </c>
    </row>
    <row r="11709" spans="1:14" x14ac:dyDescent="0.35">
      <c r="A11709">
        <v>1495477</v>
      </c>
      <c r="B11709" t="s">
        <v>755</v>
      </c>
      <c r="C11709" t="s">
        <v>32</v>
      </c>
      <c r="D11709" t="s">
        <v>44</v>
      </c>
      <c r="E11709" t="s">
        <v>77</v>
      </c>
      <c r="F11709" t="s">
        <v>19</v>
      </c>
      <c r="G11709" s="10">
        <v>42215</v>
      </c>
      <c r="H11709" s="10">
        <v>42215</v>
      </c>
      <c r="I11709" t="s">
        <v>15</v>
      </c>
      <c r="J11709" t="s">
        <v>15</v>
      </c>
      <c r="K11709" t="str">
        <f>INDEX(State_Code_Name!B:B,MATCH(Consumer_Complaints!E11709,State_Code_Name!C:C,0))</f>
        <v>Missouri</v>
      </c>
      <c r="L11709">
        <f t="shared" si="546"/>
        <v>0</v>
      </c>
      <c r="M11709">
        <f t="shared" si="547"/>
        <v>2015</v>
      </c>
      <c r="N11709" t="str">
        <f t="shared" si="548"/>
        <v>Q3</v>
      </c>
    </row>
    <row r="11710" spans="1:14" x14ac:dyDescent="0.35">
      <c r="A11710">
        <v>2029755</v>
      </c>
      <c r="B11710" t="s">
        <v>38</v>
      </c>
      <c r="C11710" t="s">
        <v>36</v>
      </c>
      <c r="D11710" t="s">
        <v>67</v>
      </c>
      <c r="E11710" t="s">
        <v>18</v>
      </c>
      <c r="F11710" t="s">
        <v>57</v>
      </c>
      <c r="G11710" s="10">
        <v>42577</v>
      </c>
      <c r="H11710" s="10">
        <v>42580</v>
      </c>
      <c r="I11710" t="s">
        <v>14</v>
      </c>
      <c r="J11710" t="s">
        <v>15</v>
      </c>
      <c r="K11710" t="str">
        <f>INDEX(State_Code_Name!B:B,MATCH(Consumer_Complaints!E11710,State_Code_Name!C:C,0))</f>
        <v>California</v>
      </c>
      <c r="L11710">
        <f t="shared" si="546"/>
        <v>3</v>
      </c>
      <c r="M11710">
        <f t="shared" si="547"/>
        <v>2016</v>
      </c>
      <c r="N11710" t="str">
        <f t="shared" si="548"/>
        <v>Q3</v>
      </c>
    </row>
    <row r="11711" spans="1:14" x14ac:dyDescent="0.35">
      <c r="A11711">
        <v>1765734</v>
      </c>
      <c r="B11711" t="s">
        <v>60</v>
      </c>
      <c r="C11711" t="s">
        <v>52</v>
      </c>
      <c r="D11711" t="s">
        <v>96</v>
      </c>
      <c r="E11711" t="s">
        <v>66</v>
      </c>
      <c r="F11711" t="s">
        <v>19</v>
      </c>
      <c r="G11711" s="10">
        <v>42399</v>
      </c>
      <c r="H11711" s="10">
        <v>42399</v>
      </c>
      <c r="I11711" t="s">
        <v>14</v>
      </c>
      <c r="J11711" t="s">
        <v>15</v>
      </c>
      <c r="K11711" t="str">
        <f>INDEX(State_Code_Name!B:B,MATCH(Consumer_Complaints!E11711,State_Code_Name!C:C,0))</f>
        <v>Michigan</v>
      </c>
      <c r="L11711">
        <f t="shared" si="546"/>
        <v>0</v>
      </c>
      <c r="M11711">
        <f t="shared" si="547"/>
        <v>2016</v>
      </c>
      <c r="N11711" t="str">
        <f t="shared" si="548"/>
        <v>Q1</v>
      </c>
    </row>
    <row r="11712" spans="1:14" x14ac:dyDescent="0.35">
      <c r="A11712">
        <v>1413075</v>
      </c>
      <c r="B11712" t="s">
        <v>11</v>
      </c>
      <c r="C11712" t="s">
        <v>16</v>
      </c>
      <c r="D11712" t="s">
        <v>24</v>
      </c>
      <c r="E11712" t="s">
        <v>100</v>
      </c>
      <c r="F11712" t="s">
        <v>13</v>
      </c>
      <c r="G11712" s="10">
        <v>42253</v>
      </c>
      <c r="H11712" s="10">
        <v>42283</v>
      </c>
      <c r="I11712" t="s">
        <v>14</v>
      </c>
      <c r="J11712" t="s">
        <v>14</v>
      </c>
      <c r="K11712" t="str">
        <f>INDEX(State_Code_Name!B:B,MATCH(Consumer_Complaints!E11712,State_Code_Name!C:C,0))</f>
        <v>Arizona</v>
      </c>
      <c r="L11712">
        <f t="shared" si="546"/>
        <v>30</v>
      </c>
      <c r="M11712">
        <f t="shared" si="547"/>
        <v>2015</v>
      </c>
      <c r="N11712" t="str">
        <f t="shared" si="548"/>
        <v>Q3</v>
      </c>
    </row>
    <row r="11713" spans="1:14" x14ac:dyDescent="0.35">
      <c r="A11713">
        <v>1977815</v>
      </c>
      <c r="B11713" t="s">
        <v>47</v>
      </c>
      <c r="C11713" t="s">
        <v>26</v>
      </c>
      <c r="D11713" t="s">
        <v>27</v>
      </c>
      <c r="E11713" t="s">
        <v>98</v>
      </c>
      <c r="F11713" t="s">
        <v>19</v>
      </c>
      <c r="G11713" s="10">
        <v>42542</v>
      </c>
      <c r="H11713" s="10">
        <v>42542</v>
      </c>
      <c r="I11713" t="s">
        <v>14</v>
      </c>
      <c r="J11713" t="s">
        <v>15</v>
      </c>
      <c r="K11713" t="str">
        <f>INDEX(State_Code_Name!B:B,MATCH(Consumer_Complaints!E11713,State_Code_Name!C:C,0))</f>
        <v>Colorado</v>
      </c>
      <c r="L11713">
        <f t="shared" si="546"/>
        <v>0</v>
      </c>
      <c r="M11713">
        <f t="shared" si="547"/>
        <v>2016</v>
      </c>
      <c r="N11713" t="str">
        <f t="shared" si="548"/>
        <v>Q2</v>
      </c>
    </row>
    <row r="11714" spans="1:14" x14ac:dyDescent="0.35">
      <c r="A11714">
        <v>1747135</v>
      </c>
      <c r="B11714" t="s">
        <v>54</v>
      </c>
      <c r="C11714" t="s">
        <v>52</v>
      </c>
      <c r="D11714" t="s">
        <v>103</v>
      </c>
      <c r="E11714" t="s">
        <v>35</v>
      </c>
      <c r="F11714" t="s">
        <v>19</v>
      </c>
      <c r="G11714" s="10">
        <v>42388</v>
      </c>
      <c r="H11714" s="10">
        <v>42388</v>
      </c>
      <c r="I11714" t="s">
        <v>14</v>
      </c>
      <c r="J11714" t="s">
        <v>15</v>
      </c>
      <c r="K11714" t="str">
        <f>INDEX(State_Code_Name!B:B,MATCH(Consumer_Complaints!E11714,State_Code_Name!C:C,0))</f>
        <v>Florida</v>
      </c>
      <c r="L11714">
        <f t="shared" si="546"/>
        <v>0</v>
      </c>
      <c r="M11714">
        <f t="shared" si="547"/>
        <v>2016</v>
      </c>
      <c r="N11714" t="str">
        <f t="shared" si="548"/>
        <v>Q1</v>
      </c>
    </row>
    <row r="11715" spans="1:14" x14ac:dyDescent="0.35">
      <c r="A11715">
        <v>482471</v>
      </c>
      <c r="B11715" t="s">
        <v>11</v>
      </c>
      <c r="C11715" t="s">
        <v>16</v>
      </c>
      <c r="D11715" t="s">
        <v>20</v>
      </c>
      <c r="E11715" t="s">
        <v>25</v>
      </c>
      <c r="F11715" t="s">
        <v>19</v>
      </c>
      <c r="G11715" s="10">
        <v>41463</v>
      </c>
      <c r="H11715" s="10">
        <v>41525</v>
      </c>
      <c r="I11715" t="s">
        <v>14</v>
      </c>
      <c r="J11715" t="s">
        <v>14</v>
      </c>
      <c r="K11715" t="str">
        <f>INDEX(State_Code_Name!B:B,MATCH(Consumer_Complaints!E11715,State_Code_Name!C:C,0))</f>
        <v>Georgia</v>
      </c>
      <c r="L11715">
        <f t="shared" ref="L11715:L11778" si="549">H11715-G11715</f>
        <v>62</v>
      </c>
      <c r="M11715">
        <f t="shared" ref="M11715:M11778" si="550">YEAR(G11715)</f>
        <v>2013</v>
      </c>
      <c r="N11715" t="str">
        <f t="shared" ref="N11715:N11778" si="551">IF(MONTH(G11715)&lt;=3,"Q1",IF(MONTH(G11715)&lt;=6,"Q2",IF(MONTH(G11715)&lt;=9,"Q3","Q4")))</f>
        <v>Q3</v>
      </c>
    </row>
    <row r="11716" spans="1:14" x14ac:dyDescent="0.35">
      <c r="A11716">
        <v>823583</v>
      </c>
      <c r="B11716" t="s">
        <v>497</v>
      </c>
      <c r="C11716" t="s">
        <v>32</v>
      </c>
      <c r="D11716" t="s">
        <v>44</v>
      </c>
      <c r="E11716" t="s">
        <v>40</v>
      </c>
      <c r="F11716" t="s">
        <v>19</v>
      </c>
      <c r="G11716" s="10">
        <v>41753</v>
      </c>
      <c r="H11716" s="10">
        <v>41753</v>
      </c>
      <c r="I11716" t="s">
        <v>14</v>
      </c>
      <c r="J11716" t="s">
        <v>15</v>
      </c>
      <c r="K11716" t="str">
        <f>INDEX(State_Code_Name!B:B,MATCH(Consumer_Complaints!E11716,State_Code_Name!C:C,0))</f>
        <v>Nevada</v>
      </c>
      <c r="L11716">
        <f t="shared" si="549"/>
        <v>0</v>
      </c>
      <c r="M11716">
        <f t="shared" si="550"/>
        <v>2014</v>
      </c>
      <c r="N11716" t="str">
        <f t="shared" si="551"/>
        <v>Q2</v>
      </c>
    </row>
    <row r="11717" spans="1:14" x14ac:dyDescent="0.35">
      <c r="A11717">
        <v>1612679</v>
      </c>
      <c r="B11717" t="s">
        <v>60</v>
      </c>
      <c r="C11717" t="s">
        <v>52</v>
      </c>
      <c r="D11717" t="s">
        <v>103</v>
      </c>
      <c r="E11717" t="s">
        <v>12</v>
      </c>
      <c r="F11717" t="s">
        <v>19</v>
      </c>
      <c r="G11717" s="10">
        <v>42296</v>
      </c>
      <c r="H11717" s="10">
        <v>42296</v>
      </c>
      <c r="I11717" t="s">
        <v>14</v>
      </c>
      <c r="J11717" t="s">
        <v>14</v>
      </c>
      <c r="K11717" t="str">
        <f>INDEX(State_Code_Name!B:B,MATCH(Consumer_Complaints!E11717,State_Code_Name!C:C,0))</f>
        <v>Virginia</v>
      </c>
      <c r="L11717">
        <f t="shared" si="549"/>
        <v>0</v>
      </c>
      <c r="M11717">
        <f t="shared" si="550"/>
        <v>2015</v>
      </c>
      <c r="N11717" t="str">
        <f t="shared" si="551"/>
        <v>Q4</v>
      </c>
    </row>
    <row r="11718" spans="1:14" x14ac:dyDescent="0.35">
      <c r="A11718">
        <v>1733555</v>
      </c>
      <c r="B11718" t="s">
        <v>11</v>
      </c>
      <c r="C11718" t="s">
        <v>26</v>
      </c>
      <c r="D11718" t="s">
        <v>56</v>
      </c>
      <c r="E11718" t="s">
        <v>22</v>
      </c>
      <c r="F11718" t="s">
        <v>19</v>
      </c>
      <c r="G11718" s="10">
        <v>42583</v>
      </c>
      <c r="H11718" s="10">
        <v>42675</v>
      </c>
      <c r="I11718" t="s">
        <v>14</v>
      </c>
      <c r="J11718" t="s">
        <v>14</v>
      </c>
      <c r="K11718" t="str">
        <f>INDEX(State_Code_Name!B:B,MATCH(Consumer_Complaints!E11718,State_Code_Name!C:C,0))</f>
        <v>New York</v>
      </c>
      <c r="L11718">
        <f t="shared" si="549"/>
        <v>92</v>
      </c>
      <c r="M11718">
        <f t="shared" si="550"/>
        <v>2016</v>
      </c>
      <c r="N11718" t="str">
        <f t="shared" si="551"/>
        <v>Q3</v>
      </c>
    </row>
    <row r="11719" spans="1:14" x14ac:dyDescent="0.35">
      <c r="A11719">
        <v>453597</v>
      </c>
      <c r="B11719" t="s">
        <v>69</v>
      </c>
      <c r="C11719" t="s">
        <v>26</v>
      </c>
      <c r="D11719" t="s">
        <v>27</v>
      </c>
      <c r="E11719" t="s">
        <v>18</v>
      </c>
      <c r="F11719" t="s">
        <v>19</v>
      </c>
      <c r="G11719" s="10">
        <v>41554</v>
      </c>
      <c r="H11719" s="10">
        <v>41585</v>
      </c>
      <c r="I11719" t="s">
        <v>14</v>
      </c>
      <c r="J11719" t="s">
        <v>15</v>
      </c>
      <c r="K11719" t="str">
        <f>INDEX(State_Code_Name!B:B,MATCH(Consumer_Complaints!E11719,State_Code_Name!C:C,0))</f>
        <v>California</v>
      </c>
      <c r="L11719">
        <f t="shared" si="549"/>
        <v>31</v>
      </c>
      <c r="M11719">
        <f t="shared" si="550"/>
        <v>2013</v>
      </c>
      <c r="N11719" t="str">
        <f t="shared" si="551"/>
        <v>Q4</v>
      </c>
    </row>
    <row r="11720" spans="1:14" x14ac:dyDescent="0.35">
      <c r="A11720">
        <v>1409683</v>
      </c>
      <c r="B11720" t="s">
        <v>92</v>
      </c>
      <c r="C11720" t="s">
        <v>9</v>
      </c>
      <c r="D11720" t="s">
        <v>10</v>
      </c>
      <c r="E11720" t="s">
        <v>66</v>
      </c>
      <c r="F11720" t="s">
        <v>19</v>
      </c>
      <c r="G11720" s="10">
        <v>42191</v>
      </c>
      <c r="H11720" s="10">
        <v>42191</v>
      </c>
      <c r="I11720" t="s">
        <v>14</v>
      </c>
      <c r="J11720" t="s">
        <v>15</v>
      </c>
      <c r="K11720" t="str">
        <f>INDEX(State_Code_Name!B:B,MATCH(Consumer_Complaints!E11720,State_Code_Name!C:C,0))</f>
        <v>Michigan</v>
      </c>
      <c r="L11720">
        <f t="shared" si="549"/>
        <v>0</v>
      </c>
      <c r="M11720">
        <f t="shared" si="550"/>
        <v>2015</v>
      </c>
      <c r="N11720" t="str">
        <f t="shared" si="551"/>
        <v>Q3</v>
      </c>
    </row>
    <row r="11721" spans="1:14" x14ac:dyDescent="0.35">
      <c r="A11721">
        <v>1434731</v>
      </c>
      <c r="B11721" t="s">
        <v>30</v>
      </c>
      <c r="C11721" t="s">
        <v>26</v>
      </c>
      <c r="D11721" t="s">
        <v>27</v>
      </c>
      <c r="E11721" t="s">
        <v>137</v>
      </c>
      <c r="F11721" t="s">
        <v>19</v>
      </c>
      <c r="G11721" s="10">
        <v>42178</v>
      </c>
      <c r="H11721" s="10">
        <v>42178</v>
      </c>
      <c r="I11721" t="s">
        <v>14</v>
      </c>
      <c r="J11721" t="s">
        <v>15</v>
      </c>
      <c r="K11721" t="str">
        <f>INDEX(State_Code_Name!B:B,MATCH(Consumer_Complaints!E11721,State_Code_Name!C:C,0))</f>
        <v>Kansas</v>
      </c>
      <c r="L11721">
        <f t="shared" si="549"/>
        <v>0</v>
      </c>
      <c r="M11721">
        <f t="shared" si="550"/>
        <v>2015</v>
      </c>
      <c r="N11721" t="str">
        <f t="shared" si="551"/>
        <v>Q2</v>
      </c>
    </row>
    <row r="11722" spans="1:14" x14ac:dyDescent="0.35">
      <c r="A11722">
        <v>1581642</v>
      </c>
      <c r="B11722" t="s">
        <v>30</v>
      </c>
      <c r="C11722" t="s">
        <v>36</v>
      </c>
      <c r="D11722" t="s">
        <v>109</v>
      </c>
      <c r="E11722" t="s">
        <v>100</v>
      </c>
      <c r="F11722" t="s">
        <v>19</v>
      </c>
      <c r="G11722" s="10">
        <v>42273</v>
      </c>
      <c r="H11722" s="10">
        <v>42276</v>
      </c>
      <c r="I11722" t="s">
        <v>14</v>
      </c>
      <c r="J11722" t="s">
        <v>14</v>
      </c>
      <c r="K11722" t="str">
        <f>INDEX(State_Code_Name!B:B,MATCH(Consumer_Complaints!E11722,State_Code_Name!C:C,0))</f>
        <v>Arizona</v>
      </c>
      <c r="L11722">
        <f t="shared" si="549"/>
        <v>3</v>
      </c>
      <c r="M11722">
        <f t="shared" si="550"/>
        <v>2015</v>
      </c>
      <c r="N11722" t="str">
        <f t="shared" si="551"/>
        <v>Q3</v>
      </c>
    </row>
    <row r="11723" spans="1:14" x14ac:dyDescent="0.35">
      <c r="A11723">
        <v>1473355</v>
      </c>
      <c r="B11723" t="s">
        <v>163</v>
      </c>
      <c r="C11723" t="s">
        <v>16</v>
      </c>
      <c r="D11723" t="s">
        <v>20</v>
      </c>
      <c r="E11723" t="s">
        <v>72</v>
      </c>
      <c r="F11723" t="s">
        <v>305</v>
      </c>
      <c r="G11723" s="10">
        <v>42204</v>
      </c>
      <c r="H11723" s="10">
        <v>42205</v>
      </c>
      <c r="I11723" t="s">
        <v>14</v>
      </c>
      <c r="J11723" t="s">
        <v>15</v>
      </c>
      <c r="K11723" t="str">
        <f>INDEX(State_Code_Name!B:B,MATCH(Consumer_Complaints!E11723,State_Code_Name!C:C,0))</f>
        <v>Kentucky</v>
      </c>
      <c r="L11723">
        <f t="shared" si="549"/>
        <v>1</v>
      </c>
      <c r="M11723">
        <f t="shared" si="550"/>
        <v>2015</v>
      </c>
      <c r="N11723" t="str">
        <f t="shared" si="551"/>
        <v>Q3</v>
      </c>
    </row>
    <row r="11724" spans="1:14" x14ac:dyDescent="0.35">
      <c r="A11724">
        <v>2102501</v>
      </c>
      <c r="B11724" t="s">
        <v>30</v>
      </c>
      <c r="C11724" t="s">
        <v>16</v>
      </c>
      <c r="D11724" t="s">
        <v>24</v>
      </c>
      <c r="E11724" t="s">
        <v>153</v>
      </c>
      <c r="F11724" t="s">
        <v>19</v>
      </c>
      <c r="G11724" s="10">
        <v>42591</v>
      </c>
      <c r="H11724" s="10">
        <v>42591</v>
      </c>
      <c r="I11724" t="s">
        <v>14</v>
      </c>
      <c r="J11724" t="s">
        <v>14</v>
      </c>
      <c r="K11724" t="str">
        <f>INDEX(State_Code_Name!B:B,MATCH(Consumer_Complaints!E11724,State_Code_Name!C:C,0))</f>
        <v>Rhode Island</v>
      </c>
      <c r="L11724">
        <f t="shared" si="549"/>
        <v>0</v>
      </c>
      <c r="M11724">
        <f t="shared" si="550"/>
        <v>2016</v>
      </c>
      <c r="N11724" t="str">
        <f t="shared" si="551"/>
        <v>Q3</v>
      </c>
    </row>
    <row r="11725" spans="1:14" x14ac:dyDescent="0.35">
      <c r="A11725">
        <v>1601794</v>
      </c>
      <c r="B11725" t="s">
        <v>30</v>
      </c>
      <c r="C11725" t="s">
        <v>26</v>
      </c>
      <c r="D11725" t="s">
        <v>56</v>
      </c>
      <c r="E11725" t="s">
        <v>171</v>
      </c>
      <c r="F11725" t="s">
        <v>13</v>
      </c>
      <c r="G11725" s="10">
        <v>42257</v>
      </c>
      <c r="H11725" s="10">
        <v>42257</v>
      </c>
      <c r="I11725" t="s">
        <v>14</v>
      </c>
      <c r="J11725" t="s">
        <v>15</v>
      </c>
      <c r="K11725" t="str">
        <f>INDEX(State_Code_Name!B:B,MATCH(Consumer_Complaints!E11725,State_Code_Name!C:C,0))</f>
        <v>Louisiana</v>
      </c>
      <c r="L11725">
        <f t="shared" si="549"/>
        <v>0</v>
      </c>
      <c r="M11725">
        <f t="shared" si="550"/>
        <v>2015</v>
      </c>
      <c r="N11725" t="str">
        <f t="shared" si="551"/>
        <v>Q3</v>
      </c>
    </row>
    <row r="11726" spans="1:14" x14ac:dyDescent="0.35">
      <c r="A11726">
        <v>898705</v>
      </c>
      <c r="B11726" t="s">
        <v>43</v>
      </c>
      <c r="C11726" t="s">
        <v>16</v>
      </c>
      <c r="D11726" t="s">
        <v>24</v>
      </c>
      <c r="E11726" t="s">
        <v>22</v>
      </c>
      <c r="F11726" t="s">
        <v>13</v>
      </c>
      <c r="G11726" s="10">
        <v>41807</v>
      </c>
      <c r="H11726" s="10">
        <v>41809</v>
      </c>
      <c r="I11726" t="s">
        <v>14</v>
      </c>
      <c r="J11726" t="s">
        <v>15</v>
      </c>
      <c r="K11726" t="str">
        <f>INDEX(State_Code_Name!B:B,MATCH(Consumer_Complaints!E11726,State_Code_Name!C:C,0))</f>
        <v>New York</v>
      </c>
      <c r="L11726">
        <f t="shared" si="549"/>
        <v>2</v>
      </c>
      <c r="M11726">
        <f t="shared" si="550"/>
        <v>2014</v>
      </c>
      <c r="N11726" t="str">
        <f t="shared" si="551"/>
        <v>Q2</v>
      </c>
    </row>
    <row r="11727" spans="1:14" x14ac:dyDescent="0.35">
      <c r="A11727">
        <v>1966912</v>
      </c>
      <c r="B11727" t="s">
        <v>38</v>
      </c>
      <c r="C11727" t="s">
        <v>36</v>
      </c>
      <c r="D11727" t="s">
        <v>80</v>
      </c>
      <c r="E11727" t="s">
        <v>22</v>
      </c>
      <c r="F11727" t="s">
        <v>13</v>
      </c>
      <c r="G11727" s="10">
        <v>42534</v>
      </c>
      <c r="H11727" s="10">
        <v>42535</v>
      </c>
      <c r="I11727" t="s">
        <v>14</v>
      </c>
      <c r="J11727" t="s">
        <v>15</v>
      </c>
      <c r="K11727" t="str">
        <f>INDEX(State_Code_Name!B:B,MATCH(Consumer_Complaints!E11727,State_Code_Name!C:C,0))</f>
        <v>New York</v>
      </c>
      <c r="L11727">
        <f t="shared" si="549"/>
        <v>1</v>
      </c>
      <c r="M11727">
        <f t="shared" si="550"/>
        <v>2016</v>
      </c>
      <c r="N11727" t="str">
        <f t="shared" si="551"/>
        <v>Q2</v>
      </c>
    </row>
    <row r="11728" spans="1:14" x14ac:dyDescent="0.35">
      <c r="A11728">
        <v>2007616</v>
      </c>
      <c r="B11728" t="s">
        <v>43</v>
      </c>
      <c r="C11728" t="s">
        <v>32</v>
      </c>
      <c r="D11728" t="s">
        <v>104</v>
      </c>
      <c r="E11728" t="s">
        <v>42</v>
      </c>
      <c r="F11728" t="s">
        <v>13</v>
      </c>
      <c r="G11728" s="10">
        <v>42564</v>
      </c>
      <c r="H11728" s="10">
        <v>42564</v>
      </c>
      <c r="I11728" t="s">
        <v>14</v>
      </c>
      <c r="J11728" t="s">
        <v>15</v>
      </c>
      <c r="K11728" t="str">
        <f>INDEX(State_Code_Name!B:B,MATCH(Consumer_Complaints!E11728,State_Code_Name!C:C,0))</f>
        <v>North Carolina</v>
      </c>
      <c r="L11728">
        <f t="shared" si="549"/>
        <v>0</v>
      </c>
      <c r="M11728">
        <f t="shared" si="550"/>
        <v>2016</v>
      </c>
      <c r="N11728" t="str">
        <f t="shared" si="551"/>
        <v>Q3</v>
      </c>
    </row>
    <row r="11729" spans="1:14" x14ac:dyDescent="0.35">
      <c r="A11729">
        <v>1267785</v>
      </c>
      <c r="B11729" t="s">
        <v>273</v>
      </c>
      <c r="C11729" t="s">
        <v>26</v>
      </c>
      <c r="D11729" t="s">
        <v>159</v>
      </c>
      <c r="E11729" t="s">
        <v>42</v>
      </c>
      <c r="F11729" t="s">
        <v>13</v>
      </c>
      <c r="G11729" s="10">
        <v>42097</v>
      </c>
      <c r="H11729" s="10">
        <v>42127</v>
      </c>
      <c r="I11729" t="s">
        <v>14</v>
      </c>
      <c r="J11729" t="s">
        <v>15</v>
      </c>
      <c r="K11729" t="str">
        <f>INDEX(State_Code_Name!B:B,MATCH(Consumer_Complaints!E11729,State_Code_Name!C:C,0))</f>
        <v>North Carolina</v>
      </c>
      <c r="L11729">
        <f t="shared" si="549"/>
        <v>30</v>
      </c>
      <c r="M11729">
        <f t="shared" si="550"/>
        <v>2015</v>
      </c>
      <c r="N11729" t="str">
        <f t="shared" si="551"/>
        <v>Q2</v>
      </c>
    </row>
    <row r="11730" spans="1:14" x14ac:dyDescent="0.35">
      <c r="A11730">
        <v>815323</v>
      </c>
      <c r="B11730" t="s">
        <v>11</v>
      </c>
      <c r="C11730" t="s">
        <v>26</v>
      </c>
      <c r="D11730" t="s">
        <v>27</v>
      </c>
      <c r="E11730" t="s">
        <v>12</v>
      </c>
      <c r="F11730" t="s">
        <v>13</v>
      </c>
      <c r="G11730" s="10">
        <v>41747</v>
      </c>
      <c r="H11730" s="10">
        <v>41752</v>
      </c>
      <c r="I11730" t="s">
        <v>14</v>
      </c>
      <c r="J11730" t="s">
        <v>15</v>
      </c>
      <c r="K11730" t="str">
        <f>INDEX(State_Code_Name!B:B,MATCH(Consumer_Complaints!E11730,State_Code_Name!C:C,0))</f>
        <v>Virginia</v>
      </c>
      <c r="L11730">
        <f t="shared" si="549"/>
        <v>5</v>
      </c>
      <c r="M11730">
        <f t="shared" si="550"/>
        <v>2014</v>
      </c>
      <c r="N11730" t="str">
        <f t="shared" si="551"/>
        <v>Q2</v>
      </c>
    </row>
    <row r="11731" spans="1:14" x14ac:dyDescent="0.35">
      <c r="A11731">
        <v>1230560</v>
      </c>
      <c r="B11731" t="s">
        <v>69</v>
      </c>
      <c r="C11731" t="s">
        <v>26</v>
      </c>
      <c r="D11731" t="s">
        <v>27</v>
      </c>
      <c r="E11731" t="s">
        <v>18</v>
      </c>
      <c r="F11731" t="s">
        <v>19</v>
      </c>
      <c r="G11731" s="10">
        <v>42218</v>
      </c>
      <c r="H11731" s="10">
        <v>42218</v>
      </c>
      <c r="I11731" t="s">
        <v>14</v>
      </c>
      <c r="J11731" t="s">
        <v>15</v>
      </c>
      <c r="K11731" t="str">
        <f>INDEX(State_Code_Name!B:B,MATCH(Consumer_Complaints!E11731,State_Code_Name!C:C,0))</f>
        <v>California</v>
      </c>
      <c r="L11731">
        <f t="shared" si="549"/>
        <v>0</v>
      </c>
      <c r="M11731">
        <f t="shared" si="550"/>
        <v>2015</v>
      </c>
      <c r="N11731" t="str">
        <f t="shared" si="551"/>
        <v>Q3</v>
      </c>
    </row>
    <row r="11732" spans="1:14" x14ac:dyDescent="0.35">
      <c r="A11732">
        <v>978161</v>
      </c>
      <c r="B11732" t="s">
        <v>105</v>
      </c>
      <c r="C11732" t="s">
        <v>32</v>
      </c>
      <c r="D11732" t="s">
        <v>104</v>
      </c>
      <c r="E11732" t="s">
        <v>98</v>
      </c>
      <c r="F11732" t="s">
        <v>19</v>
      </c>
      <c r="G11732" s="10">
        <v>41951</v>
      </c>
      <c r="H11732" s="10">
        <v>41951</v>
      </c>
      <c r="I11732" t="s">
        <v>14</v>
      </c>
      <c r="J11732" t="s">
        <v>15</v>
      </c>
      <c r="K11732" t="str">
        <f>INDEX(State_Code_Name!B:B,MATCH(Consumer_Complaints!E11732,State_Code_Name!C:C,0))</f>
        <v>Colorado</v>
      </c>
      <c r="L11732">
        <f t="shared" si="549"/>
        <v>0</v>
      </c>
      <c r="M11732">
        <f t="shared" si="550"/>
        <v>2014</v>
      </c>
      <c r="N11732" t="str">
        <f t="shared" si="551"/>
        <v>Q4</v>
      </c>
    </row>
    <row r="11733" spans="1:14" x14ac:dyDescent="0.35">
      <c r="A11733">
        <v>1778556</v>
      </c>
      <c r="B11733" t="s">
        <v>54</v>
      </c>
      <c r="C11733" t="s">
        <v>52</v>
      </c>
      <c r="D11733" t="s">
        <v>53</v>
      </c>
      <c r="E11733" t="s">
        <v>18</v>
      </c>
      <c r="F11733" t="s">
        <v>19</v>
      </c>
      <c r="G11733" s="10">
        <v>42584</v>
      </c>
      <c r="H11733" s="10">
        <v>42584</v>
      </c>
      <c r="I11733" t="s">
        <v>14</v>
      </c>
      <c r="J11733" t="s">
        <v>14</v>
      </c>
      <c r="K11733" t="str">
        <f>INDEX(State_Code_Name!B:B,MATCH(Consumer_Complaints!E11733,State_Code_Name!C:C,0))</f>
        <v>California</v>
      </c>
      <c r="L11733">
        <f t="shared" si="549"/>
        <v>0</v>
      </c>
      <c r="M11733">
        <f t="shared" si="550"/>
        <v>2016</v>
      </c>
      <c r="N11733" t="str">
        <f t="shared" si="551"/>
        <v>Q3</v>
      </c>
    </row>
    <row r="11734" spans="1:14" x14ac:dyDescent="0.35">
      <c r="A11734">
        <v>1298165</v>
      </c>
      <c r="B11734" t="s">
        <v>940</v>
      </c>
      <c r="C11734" t="s">
        <v>36</v>
      </c>
      <c r="D11734" t="s">
        <v>202</v>
      </c>
      <c r="E11734" t="s">
        <v>77</v>
      </c>
      <c r="F11734" t="s">
        <v>13</v>
      </c>
      <c r="G11734" s="10">
        <v>42087</v>
      </c>
      <c r="H11734" s="10">
        <v>42093</v>
      </c>
      <c r="I11734" t="s">
        <v>14</v>
      </c>
      <c r="J11734" t="s">
        <v>15</v>
      </c>
      <c r="K11734" t="str">
        <f>INDEX(State_Code_Name!B:B,MATCH(Consumer_Complaints!E11734,State_Code_Name!C:C,0))</f>
        <v>Missouri</v>
      </c>
      <c r="L11734">
        <f t="shared" si="549"/>
        <v>6</v>
      </c>
      <c r="M11734">
        <f t="shared" si="550"/>
        <v>2015</v>
      </c>
      <c r="N11734" t="str">
        <f t="shared" si="551"/>
        <v>Q1</v>
      </c>
    </row>
    <row r="11735" spans="1:14" x14ac:dyDescent="0.35">
      <c r="A11735">
        <v>1602377</v>
      </c>
      <c r="B11735" t="s">
        <v>38</v>
      </c>
      <c r="C11735" t="s">
        <v>32</v>
      </c>
      <c r="D11735" t="s">
        <v>44</v>
      </c>
      <c r="E11735" t="s">
        <v>31</v>
      </c>
      <c r="F11735" t="s">
        <v>19</v>
      </c>
      <c r="G11735" s="10">
        <v>42287</v>
      </c>
      <c r="H11735" s="10">
        <v>42287</v>
      </c>
      <c r="I11735" t="s">
        <v>14</v>
      </c>
      <c r="J11735" t="s">
        <v>15</v>
      </c>
      <c r="K11735" t="str">
        <f>INDEX(State_Code_Name!B:B,MATCH(Consumer_Complaints!E11735,State_Code_Name!C:C,0))</f>
        <v>Texas</v>
      </c>
      <c r="L11735">
        <f t="shared" si="549"/>
        <v>0</v>
      </c>
      <c r="M11735">
        <f t="shared" si="550"/>
        <v>2015</v>
      </c>
      <c r="N11735" t="str">
        <f t="shared" si="551"/>
        <v>Q4</v>
      </c>
    </row>
    <row r="11736" spans="1:14" x14ac:dyDescent="0.35">
      <c r="A11736">
        <v>1718228</v>
      </c>
      <c r="B11736" t="s">
        <v>97</v>
      </c>
      <c r="C11736" t="s">
        <v>52</v>
      </c>
      <c r="D11736" t="s">
        <v>103</v>
      </c>
      <c r="E11736" t="s">
        <v>46</v>
      </c>
      <c r="F11736" t="s">
        <v>19</v>
      </c>
      <c r="G11736" s="10">
        <v>42366</v>
      </c>
      <c r="H11736" s="10">
        <v>42366</v>
      </c>
      <c r="I11736" t="s">
        <v>14</v>
      </c>
      <c r="J11736" t="s">
        <v>15</v>
      </c>
      <c r="K11736" t="str">
        <f>INDEX(State_Code_Name!B:B,MATCH(Consumer_Complaints!E11736,State_Code_Name!C:C,0))</f>
        <v>Pennsylvania</v>
      </c>
      <c r="L11736">
        <f t="shared" si="549"/>
        <v>0</v>
      </c>
      <c r="M11736">
        <f t="shared" si="550"/>
        <v>2015</v>
      </c>
      <c r="N11736" t="str">
        <f t="shared" si="551"/>
        <v>Q4</v>
      </c>
    </row>
    <row r="11737" spans="1:14" x14ac:dyDescent="0.35">
      <c r="A11737">
        <v>1535497</v>
      </c>
      <c r="B11737" t="s">
        <v>38</v>
      </c>
      <c r="C11737" t="s">
        <v>26</v>
      </c>
      <c r="D11737" t="s">
        <v>27</v>
      </c>
      <c r="E11737" t="s">
        <v>39</v>
      </c>
      <c r="F11737" t="s">
        <v>13</v>
      </c>
      <c r="G11737" s="10">
        <v>42241</v>
      </c>
      <c r="H11737" s="10">
        <v>42242</v>
      </c>
      <c r="I11737" t="s">
        <v>14</v>
      </c>
      <c r="J11737" t="s">
        <v>15</v>
      </c>
      <c r="K11737" t="str">
        <f>INDEX(State_Code_Name!B:B,MATCH(Consumer_Complaints!E11737,State_Code_Name!C:C,0))</f>
        <v>Ohio</v>
      </c>
      <c r="L11737">
        <f t="shared" si="549"/>
        <v>1</v>
      </c>
      <c r="M11737">
        <f t="shared" si="550"/>
        <v>2015</v>
      </c>
      <c r="N11737" t="str">
        <f t="shared" si="551"/>
        <v>Q3</v>
      </c>
    </row>
    <row r="11738" spans="1:14" x14ac:dyDescent="0.35">
      <c r="A11738">
        <v>334482</v>
      </c>
      <c r="B11738" t="s">
        <v>47</v>
      </c>
      <c r="C11738" t="s">
        <v>26</v>
      </c>
      <c r="D11738" t="s">
        <v>78</v>
      </c>
      <c r="E11738" t="s">
        <v>59</v>
      </c>
      <c r="F11738" t="s">
        <v>19</v>
      </c>
      <c r="G11738" s="10">
        <v>41331</v>
      </c>
      <c r="H11738" s="10">
        <v>41332</v>
      </c>
      <c r="I11738" t="s">
        <v>14</v>
      </c>
      <c r="J11738" t="s">
        <v>15</v>
      </c>
      <c r="K11738" t="str">
        <f>INDEX(State_Code_Name!B:B,MATCH(Consumer_Complaints!E11738,State_Code_Name!C:C,0))</f>
        <v>Illinois</v>
      </c>
      <c r="L11738">
        <f t="shared" si="549"/>
        <v>1</v>
      </c>
      <c r="M11738">
        <f t="shared" si="550"/>
        <v>2013</v>
      </c>
      <c r="N11738" t="str">
        <f t="shared" si="551"/>
        <v>Q1</v>
      </c>
    </row>
    <row r="11739" spans="1:14" x14ac:dyDescent="0.35">
      <c r="A11739">
        <v>1642385</v>
      </c>
      <c r="B11739" t="s">
        <v>47</v>
      </c>
      <c r="C11739" t="s">
        <v>26</v>
      </c>
      <c r="D11739" t="s">
        <v>78</v>
      </c>
      <c r="E11739" t="s">
        <v>22</v>
      </c>
      <c r="F11739" t="s">
        <v>19</v>
      </c>
      <c r="G11739" s="10">
        <v>42135</v>
      </c>
      <c r="H11739" s="10">
        <v>42135</v>
      </c>
      <c r="I11739" t="s">
        <v>14</v>
      </c>
      <c r="J11739" t="s">
        <v>15</v>
      </c>
      <c r="K11739" t="str">
        <f>INDEX(State_Code_Name!B:B,MATCH(Consumer_Complaints!E11739,State_Code_Name!C:C,0))</f>
        <v>New York</v>
      </c>
      <c r="L11739">
        <f t="shared" si="549"/>
        <v>0</v>
      </c>
      <c r="M11739">
        <f t="shared" si="550"/>
        <v>2015</v>
      </c>
      <c r="N11739" t="str">
        <f t="shared" si="551"/>
        <v>Q2</v>
      </c>
    </row>
    <row r="11740" spans="1:14" x14ac:dyDescent="0.35">
      <c r="A11740">
        <v>1990261</v>
      </c>
      <c r="B11740" t="s">
        <v>1094</v>
      </c>
      <c r="C11740" t="s">
        <v>876</v>
      </c>
      <c r="D11740" t="s">
        <v>149</v>
      </c>
      <c r="E11740" t="s">
        <v>176</v>
      </c>
      <c r="F11740" t="s">
        <v>19</v>
      </c>
      <c r="G11740" s="10">
        <v>42550</v>
      </c>
      <c r="H11740" s="10">
        <v>42551</v>
      </c>
      <c r="I11740" t="s">
        <v>14</v>
      </c>
      <c r="J11740" t="s">
        <v>14</v>
      </c>
      <c r="K11740" t="str">
        <f>INDEX(State_Code_Name!B:B,MATCH(Consumer_Complaints!E11740,State_Code_Name!C:C,0))</f>
        <v>District of Columbia</v>
      </c>
      <c r="L11740">
        <f t="shared" si="549"/>
        <v>1</v>
      </c>
      <c r="M11740">
        <f t="shared" si="550"/>
        <v>2016</v>
      </c>
      <c r="N11740" t="str">
        <f t="shared" si="551"/>
        <v>Q2</v>
      </c>
    </row>
    <row r="11741" spans="1:14" x14ac:dyDescent="0.35">
      <c r="A11741">
        <v>1532027</v>
      </c>
      <c r="B11741" t="s">
        <v>68</v>
      </c>
      <c r="C11741" t="s">
        <v>36</v>
      </c>
      <c r="D11741" t="s">
        <v>80</v>
      </c>
      <c r="E11741" t="s">
        <v>31</v>
      </c>
      <c r="F11741" t="s">
        <v>19</v>
      </c>
      <c r="G11741" s="10">
        <v>42239</v>
      </c>
      <c r="H11741" s="10">
        <v>42239</v>
      </c>
      <c r="I11741" t="s">
        <v>14</v>
      </c>
      <c r="J11741" t="s">
        <v>15</v>
      </c>
      <c r="K11741" t="str">
        <f>INDEX(State_Code_Name!B:B,MATCH(Consumer_Complaints!E11741,State_Code_Name!C:C,0))</f>
        <v>Texas</v>
      </c>
      <c r="L11741">
        <f t="shared" si="549"/>
        <v>0</v>
      </c>
      <c r="M11741">
        <f t="shared" si="550"/>
        <v>2015</v>
      </c>
      <c r="N11741" t="str">
        <f t="shared" si="551"/>
        <v>Q3</v>
      </c>
    </row>
    <row r="11742" spans="1:14" x14ac:dyDescent="0.35">
      <c r="A11742">
        <v>736210</v>
      </c>
      <c r="B11742" t="s">
        <v>11</v>
      </c>
      <c r="C11742" t="s">
        <v>16</v>
      </c>
      <c r="D11742" t="s">
        <v>20</v>
      </c>
      <c r="E11742" t="s">
        <v>100</v>
      </c>
      <c r="F11742" t="s">
        <v>305</v>
      </c>
      <c r="G11742" s="10">
        <v>41697</v>
      </c>
      <c r="H11742" s="10">
        <v>41762</v>
      </c>
      <c r="I11742" t="s">
        <v>14</v>
      </c>
      <c r="J11742" t="s">
        <v>14</v>
      </c>
      <c r="K11742" t="str">
        <f>INDEX(State_Code_Name!B:B,MATCH(Consumer_Complaints!E11742,State_Code_Name!C:C,0))</f>
        <v>Arizona</v>
      </c>
      <c r="L11742">
        <f t="shared" si="549"/>
        <v>65</v>
      </c>
      <c r="M11742">
        <f t="shared" si="550"/>
        <v>2014</v>
      </c>
      <c r="N11742" t="str">
        <f t="shared" si="551"/>
        <v>Q1</v>
      </c>
    </row>
    <row r="11743" spans="1:14" x14ac:dyDescent="0.35">
      <c r="A11743">
        <v>1392558</v>
      </c>
      <c r="B11743" t="s">
        <v>68</v>
      </c>
      <c r="C11743" t="s">
        <v>16</v>
      </c>
      <c r="D11743" t="s">
        <v>144</v>
      </c>
      <c r="E11743" t="s">
        <v>18</v>
      </c>
      <c r="F11743" t="s">
        <v>305</v>
      </c>
      <c r="G11743" s="10">
        <v>42150</v>
      </c>
      <c r="H11743" s="10">
        <v>42153</v>
      </c>
      <c r="I11743" t="s">
        <v>14</v>
      </c>
      <c r="J11743" t="s">
        <v>15</v>
      </c>
      <c r="K11743" t="str">
        <f>INDEX(State_Code_Name!B:B,MATCH(Consumer_Complaints!E11743,State_Code_Name!C:C,0))</f>
        <v>California</v>
      </c>
      <c r="L11743">
        <f t="shared" si="549"/>
        <v>3</v>
      </c>
      <c r="M11743">
        <f t="shared" si="550"/>
        <v>2015</v>
      </c>
      <c r="N11743" t="str">
        <f t="shared" si="551"/>
        <v>Q2</v>
      </c>
    </row>
    <row r="11744" spans="1:14" x14ac:dyDescent="0.35">
      <c r="A11744">
        <v>1904993</v>
      </c>
      <c r="B11744" t="s">
        <v>83</v>
      </c>
      <c r="C11744" t="s">
        <v>16</v>
      </c>
      <c r="D11744" t="s">
        <v>20</v>
      </c>
      <c r="E11744" t="s">
        <v>35</v>
      </c>
      <c r="F11744" t="s">
        <v>19</v>
      </c>
      <c r="G11744" s="10">
        <v>42405</v>
      </c>
      <c r="H11744" s="10">
        <v>42434</v>
      </c>
      <c r="I11744" t="s">
        <v>14</v>
      </c>
      <c r="J11744" t="s">
        <v>15</v>
      </c>
      <c r="K11744" t="str">
        <f>INDEX(State_Code_Name!B:B,MATCH(Consumer_Complaints!E11744,State_Code_Name!C:C,0))</f>
        <v>Florida</v>
      </c>
      <c r="L11744">
        <f t="shared" si="549"/>
        <v>29</v>
      </c>
      <c r="M11744">
        <f t="shared" si="550"/>
        <v>2016</v>
      </c>
      <c r="N11744" t="str">
        <f t="shared" si="551"/>
        <v>Q1</v>
      </c>
    </row>
    <row r="11745" spans="1:14" x14ac:dyDescent="0.35">
      <c r="A11745">
        <v>1672623</v>
      </c>
      <c r="B11745" t="s">
        <v>102</v>
      </c>
      <c r="C11745" t="s">
        <v>16</v>
      </c>
      <c r="D11745" t="s">
        <v>17</v>
      </c>
      <c r="E11745" t="s">
        <v>48</v>
      </c>
      <c r="F11745" t="s">
        <v>19</v>
      </c>
      <c r="G11745" s="10">
        <v>42333</v>
      </c>
      <c r="H11745" s="10">
        <v>42333</v>
      </c>
      <c r="I11745" t="s">
        <v>14</v>
      </c>
      <c r="J11745" t="s">
        <v>14</v>
      </c>
      <c r="K11745" t="str">
        <f>INDEX(State_Code_Name!B:B,MATCH(Consumer_Complaints!E11745,State_Code_Name!C:C,0))</f>
        <v>New Jersey</v>
      </c>
      <c r="L11745">
        <f t="shared" si="549"/>
        <v>0</v>
      </c>
      <c r="M11745">
        <f t="shared" si="550"/>
        <v>2015</v>
      </c>
      <c r="N11745" t="str">
        <f t="shared" si="551"/>
        <v>Q4</v>
      </c>
    </row>
    <row r="11746" spans="1:14" x14ac:dyDescent="0.35">
      <c r="A11746">
        <v>1266628</v>
      </c>
      <c r="B11746" t="s">
        <v>205</v>
      </c>
      <c r="C11746" t="s">
        <v>32</v>
      </c>
      <c r="D11746" t="s">
        <v>44</v>
      </c>
      <c r="E11746" t="s">
        <v>122</v>
      </c>
      <c r="F11746" t="s">
        <v>19</v>
      </c>
      <c r="G11746" s="10">
        <v>42097</v>
      </c>
      <c r="H11746" s="10">
        <v>42097</v>
      </c>
      <c r="I11746" t="s">
        <v>14</v>
      </c>
      <c r="J11746" t="s">
        <v>15</v>
      </c>
      <c r="K11746" t="str">
        <f>INDEX(State_Code_Name!B:B,MATCH(Consumer_Complaints!E11746,State_Code_Name!C:C,0))</f>
        <v>Maryland</v>
      </c>
      <c r="L11746">
        <f t="shared" si="549"/>
        <v>0</v>
      </c>
      <c r="M11746">
        <f t="shared" si="550"/>
        <v>2015</v>
      </c>
      <c r="N11746" t="str">
        <f t="shared" si="551"/>
        <v>Q2</v>
      </c>
    </row>
    <row r="11747" spans="1:14" x14ac:dyDescent="0.35">
      <c r="A11747">
        <v>1704948</v>
      </c>
      <c r="B11747" t="s">
        <v>604</v>
      </c>
      <c r="C11747" t="s">
        <v>9</v>
      </c>
      <c r="D11747" t="s">
        <v>10</v>
      </c>
      <c r="E11747" t="s">
        <v>25</v>
      </c>
      <c r="F11747" t="s">
        <v>19</v>
      </c>
      <c r="G11747" s="10">
        <v>42354</v>
      </c>
      <c r="H11747" s="10">
        <v>42354</v>
      </c>
      <c r="I11747" t="s">
        <v>14</v>
      </c>
      <c r="J11747" t="s">
        <v>15</v>
      </c>
      <c r="K11747" t="str">
        <f>INDEX(State_Code_Name!B:B,MATCH(Consumer_Complaints!E11747,State_Code_Name!C:C,0))</f>
        <v>Georgia</v>
      </c>
      <c r="L11747">
        <f t="shared" si="549"/>
        <v>0</v>
      </c>
      <c r="M11747">
        <f t="shared" si="550"/>
        <v>2015</v>
      </c>
      <c r="N11747" t="str">
        <f t="shared" si="551"/>
        <v>Q4</v>
      </c>
    </row>
    <row r="11748" spans="1:14" x14ac:dyDescent="0.35">
      <c r="A11748">
        <v>1615955</v>
      </c>
      <c r="B11748" t="s">
        <v>982</v>
      </c>
      <c r="C11748" t="s">
        <v>9</v>
      </c>
      <c r="D11748" t="s">
        <v>132</v>
      </c>
      <c r="E11748" t="s">
        <v>51</v>
      </c>
      <c r="F11748" t="s">
        <v>19</v>
      </c>
      <c r="G11748" s="10">
        <v>42297</v>
      </c>
      <c r="H11748" s="10">
        <v>42299</v>
      </c>
      <c r="I11748" t="s">
        <v>14</v>
      </c>
      <c r="J11748" t="s">
        <v>15</v>
      </c>
      <c r="K11748" t="str">
        <f>INDEX(State_Code_Name!B:B,MATCH(Consumer_Complaints!E11748,State_Code_Name!C:C,0))</f>
        <v>Washington</v>
      </c>
      <c r="L11748">
        <f t="shared" si="549"/>
        <v>2</v>
      </c>
      <c r="M11748">
        <f t="shared" si="550"/>
        <v>2015</v>
      </c>
      <c r="N11748" t="str">
        <f t="shared" si="551"/>
        <v>Q4</v>
      </c>
    </row>
    <row r="11749" spans="1:14" x14ac:dyDescent="0.35">
      <c r="A11749">
        <v>1349997</v>
      </c>
      <c r="B11749" t="s">
        <v>11</v>
      </c>
      <c r="C11749" t="s">
        <v>26</v>
      </c>
      <c r="D11749" t="s">
        <v>27</v>
      </c>
      <c r="E11749" t="s">
        <v>31</v>
      </c>
      <c r="F11749" t="s">
        <v>19</v>
      </c>
      <c r="G11749" s="10">
        <v>42122</v>
      </c>
      <c r="H11749" s="10">
        <v>42122</v>
      </c>
      <c r="I11749" t="s">
        <v>14</v>
      </c>
      <c r="J11749" t="s">
        <v>15</v>
      </c>
      <c r="K11749" t="str">
        <f>INDEX(State_Code_Name!B:B,MATCH(Consumer_Complaints!E11749,State_Code_Name!C:C,0))</f>
        <v>Texas</v>
      </c>
      <c r="L11749">
        <f t="shared" si="549"/>
        <v>0</v>
      </c>
      <c r="M11749">
        <f t="shared" si="550"/>
        <v>2015</v>
      </c>
      <c r="N11749" t="str">
        <f t="shared" si="551"/>
        <v>Q2</v>
      </c>
    </row>
    <row r="11750" spans="1:14" x14ac:dyDescent="0.35">
      <c r="A11750">
        <v>1387366</v>
      </c>
      <c r="B11750" t="s">
        <v>11</v>
      </c>
      <c r="C11750" t="s">
        <v>36</v>
      </c>
      <c r="D11750" t="s">
        <v>80</v>
      </c>
      <c r="E11750" t="s">
        <v>79</v>
      </c>
      <c r="F11750" t="s">
        <v>305</v>
      </c>
      <c r="G11750" s="10">
        <v>42145</v>
      </c>
      <c r="H11750" s="10">
        <v>42153</v>
      </c>
      <c r="I11750" t="s">
        <v>14</v>
      </c>
      <c r="J11750" t="s">
        <v>15</v>
      </c>
      <c r="K11750" t="str">
        <f>INDEX(State_Code_Name!B:B,MATCH(Consumer_Complaints!E11750,State_Code_Name!C:C,0))</f>
        <v>Minnesota</v>
      </c>
      <c r="L11750">
        <f t="shared" si="549"/>
        <v>8</v>
      </c>
      <c r="M11750">
        <f t="shared" si="550"/>
        <v>2015</v>
      </c>
      <c r="N11750" t="str">
        <f t="shared" si="551"/>
        <v>Q2</v>
      </c>
    </row>
    <row r="11751" spans="1:14" x14ac:dyDescent="0.35">
      <c r="A11751">
        <v>2023078</v>
      </c>
      <c r="B11751" t="s">
        <v>11</v>
      </c>
      <c r="C11751" t="s">
        <v>26</v>
      </c>
      <c r="D11751" t="s">
        <v>27</v>
      </c>
      <c r="E11751" t="s">
        <v>12</v>
      </c>
      <c r="F11751" t="s">
        <v>19</v>
      </c>
      <c r="G11751" s="10">
        <v>42572</v>
      </c>
      <c r="H11751" s="10">
        <v>42572</v>
      </c>
      <c r="I11751" t="s">
        <v>14</v>
      </c>
      <c r="J11751" t="s">
        <v>15</v>
      </c>
      <c r="K11751" t="str">
        <f>INDEX(State_Code_Name!B:B,MATCH(Consumer_Complaints!E11751,State_Code_Name!C:C,0))</f>
        <v>Virginia</v>
      </c>
      <c r="L11751">
        <f t="shared" si="549"/>
        <v>0</v>
      </c>
      <c r="M11751">
        <f t="shared" si="550"/>
        <v>2016</v>
      </c>
      <c r="N11751" t="str">
        <f t="shared" si="551"/>
        <v>Q3</v>
      </c>
    </row>
    <row r="11752" spans="1:14" x14ac:dyDescent="0.35">
      <c r="A11752">
        <v>817093</v>
      </c>
      <c r="B11752" t="s">
        <v>38</v>
      </c>
      <c r="C11752" t="s">
        <v>9</v>
      </c>
      <c r="D11752" t="s">
        <v>10</v>
      </c>
      <c r="E11752" t="s">
        <v>46</v>
      </c>
      <c r="F11752" t="s">
        <v>305</v>
      </c>
      <c r="G11752" s="10">
        <v>41750</v>
      </c>
      <c r="H11752" s="10">
        <v>41753</v>
      </c>
      <c r="I11752" t="s">
        <v>14</v>
      </c>
      <c r="J11752" t="s">
        <v>15</v>
      </c>
      <c r="K11752" t="str">
        <f>INDEX(State_Code_Name!B:B,MATCH(Consumer_Complaints!E11752,State_Code_Name!C:C,0))</f>
        <v>Pennsylvania</v>
      </c>
      <c r="L11752">
        <f t="shared" si="549"/>
        <v>3</v>
      </c>
      <c r="M11752">
        <f t="shared" si="550"/>
        <v>2014</v>
      </c>
      <c r="N11752" t="str">
        <f t="shared" si="551"/>
        <v>Q2</v>
      </c>
    </row>
    <row r="11753" spans="1:14" x14ac:dyDescent="0.35">
      <c r="A11753">
        <v>1727274</v>
      </c>
      <c r="B11753" t="s">
        <v>38</v>
      </c>
      <c r="C11753" t="s">
        <v>16</v>
      </c>
      <c r="D11753" t="s">
        <v>20</v>
      </c>
      <c r="E11753" t="s">
        <v>151</v>
      </c>
      <c r="F11753" t="s">
        <v>19</v>
      </c>
      <c r="G11753" s="10">
        <v>42461</v>
      </c>
      <c r="H11753" s="10">
        <v>42552</v>
      </c>
      <c r="I11753" t="s">
        <v>14</v>
      </c>
      <c r="J11753" t="s">
        <v>14</v>
      </c>
      <c r="K11753" t="str">
        <f>INDEX(State_Code_Name!B:B,MATCH(Consumer_Complaints!E11753,State_Code_Name!C:C,0))</f>
        <v>Idaho</v>
      </c>
      <c r="L11753">
        <f t="shared" si="549"/>
        <v>91</v>
      </c>
      <c r="M11753">
        <f t="shared" si="550"/>
        <v>2016</v>
      </c>
      <c r="N11753" t="str">
        <f t="shared" si="551"/>
        <v>Q2</v>
      </c>
    </row>
    <row r="11754" spans="1:14" x14ac:dyDescent="0.35">
      <c r="A11754">
        <v>1846325</v>
      </c>
      <c r="B11754" t="s">
        <v>348</v>
      </c>
      <c r="C11754" t="s">
        <v>61</v>
      </c>
      <c r="D11754" t="s">
        <v>282</v>
      </c>
      <c r="E11754" t="s">
        <v>31</v>
      </c>
      <c r="F11754" t="s">
        <v>19</v>
      </c>
      <c r="G11754" s="10">
        <v>42452</v>
      </c>
      <c r="H11754" s="10">
        <v>42452</v>
      </c>
      <c r="I11754" t="s">
        <v>14</v>
      </c>
      <c r="J11754" t="s">
        <v>15</v>
      </c>
      <c r="K11754" t="str">
        <f>INDEX(State_Code_Name!B:B,MATCH(Consumer_Complaints!E11754,State_Code_Name!C:C,0))</f>
        <v>Texas</v>
      </c>
      <c r="L11754">
        <f t="shared" si="549"/>
        <v>0</v>
      </c>
      <c r="M11754">
        <f t="shared" si="550"/>
        <v>2016</v>
      </c>
      <c r="N11754" t="str">
        <f t="shared" si="551"/>
        <v>Q1</v>
      </c>
    </row>
    <row r="11755" spans="1:14" x14ac:dyDescent="0.35">
      <c r="A11755">
        <v>2013343</v>
      </c>
      <c r="B11755" t="s">
        <v>47</v>
      </c>
      <c r="C11755" t="s">
        <v>26</v>
      </c>
      <c r="D11755" t="s">
        <v>27</v>
      </c>
      <c r="E11755" t="s">
        <v>18</v>
      </c>
      <c r="F11755" t="s">
        <v>19</v>
      </c>
      <c r="G11755" s="10">
        <v>42566</v>
      </c>
      <c r="H11755" s="10">
        <v>42566</v>
      </c>
      <c r="I11755" t="s">
        <v>14</v>
      </c>
      <c r="J11755" t="s">
        <v>14</v>
      </c>
      <c r="K11755" t="str">
        <f>INDEX(State_Code_Name!B:B,MATCH(Consumer_Complaints!E11755,State_Code_Name!C:C,0))</f>
        <v>California</v>
      </c>
      <c r="L11755">
        <f t="shared" si="549"/>
        <v>0</v>
      </c>
      <c r="M11755">
        <f t="shared" si="550"/>
        <v>2016</v>
      </c>
      <c r="N11755" t="str">
        <f t="shared" si="551"/>
        <v>Q3</v>
      </c>
    </row>
    <row r="11756" spans="1:14" x14ac:dyDescent="0.35">
      <c r="A11756">
        <v>1880600</v>
      </c>
      <c r="B11756" t="s">
        <v>50</v>
      </c>
      <c r="C11756" t="s">
        <v>36</v>
      </c>
      <c r="D11756" t="s">
        <v>99</v>
      </c>
      <c r="E11756" t="s">
        <v>31</v>
      </c>
      <c r="F11756" t="s">
        <v>305</v>
      </c>
      <c r="G11756" s="10">
        <v>42474</v>
      </c>
      <c r="H11756" s="10">
        <v>42479</v>
      </c>
      <c r="I11756" t="s">
        <v>14</v>
      </c>
      <c r="J11756" t="s">
        <v>15</v>
      </c>
      <c r="K11756" t="str">
        <f>INDEX(State_Code_Name!B:B,MATCH(Consumer_Complaints!E11756,State_Code_Name!C:C,0))</f>
        <v>Texas</v>
      </c>
      <c r="L11756">
        <f t="shared" si="549"/>
        <v>5</v>
      </c>
      <c r="M11756">
        <f t="shared" si="550"/>
        <v>2016</v>
      </c>
      <c r="N11756" t="str">
        <f t="shared" si="551"/>
        <v>Q2</v>
      </c>
    </row>
    <row r="11757" spans="1:14" x14ac:dyDescent="0.35">
      <c r="A11757">
        <v>2067470</v>
      </c>
      <c r="B11757" t="s">
        <v>60</v>
      </c>
      <c r="C11757" t="s">
        <v>52</v>
      </c>
      <c r="D11757" t="s">
        <v>53</v>
      </c>
      <c r="E11757" t="s">
        <v>158</v>
      </c>
      <c r="F11757" t="s">
        <v>13</v>
      </c>
      <c r="G11757" s="10">
        <v>42599</v>
      </c>
      <c r="H11757" s="10">
        <v>42599</v>
      </c>
      <c r="I11757" t="s">
        <v>14</v>
      </c>
      <c r="J11757" t="s">
        <v>15</v>
      </c>
      <c r="K11757" t="str">
        <f>INDEX(State_Code_Name!B:B,MATCH(Consumer_Complaints!E11757,State_Code_Name!C:C,0))</f>
        <v>New Mexico</v>
      </c>
      <c r="L11757">
        <f t="shared" si="549"/>
        <v>0</v>
      </c>
      <c r="M11757">
        <f t="shared" si="550"/>
        <v>2016</v>
      </c>
      <c r="N11757" t="str">
        <f t="shared" si="551"/>
        <v>Q3</v>
      </c>
    </row>
    <row r="11758" spans="1:14" x14ac:dyDescent="0.35">
      <c r="A11758">
        <v>1078460</v>
      </c>
      <c r="B11758" t="s">
        <v>272</v>
      </c>
      <c r="C11758" t="s">
        <v>32</v>
      </c>
      <c r="D11758" t="s">
        <v>44</v>
      </c>
      <c r="E11758" t="s">
        <v>70</v>
      </c>
      <c r="F11758" t="s">
        <v>57</v>
      </c>
      <c r="G11758" s="10">
        <v>41932</v>
      </c>
      <c r="H11758" s="10">
        <v>41936</v>
      </c>
      <c r="I11758" t="s">
        <v>14</v>
      </c>
      <c r="J11758" t="s">
        <v>14</v>
      </c>
      <c r="K11758" t="str">
        <f>INDEX(State_Code_Name!B:B,MATCH(Consumer_Complaints!E11758,State_Code_Name!C:C,0))</f>
        <v>Massachusetts</v>
      </c>
      <c r="L11758">
        <f t="shared" si="549"/>
        <v>4</v>
      </c>
      <c r="M11758">
        <f t="shared" si="550"/>
        <v>2014</v>
      </c>
      <c r="N11758" t="str">
        <f t="shared" si="551"/>
        <v>Q4</v>
      </c>
    </row>
    <row r="11759" spans="1:14" x14ac:dyDescent="0.35">
      <c r="A11759">
        <v>230223</v>
      </c>
      <c r="B11759" t="s">
        <v>143</v>
      </c>
      <c r="C11759" t="s">
        <v>36</v>
      </c>
      <c r="D11759" t="s">
        <v>94</v>
      </c>
      <c r="E11759" t="s">
        <v>12</v>
      </c>
      <c r="F11759" t="s">
        <v>305</v>
      </c>
      <c r="G11759" s="10">
        <v>41288</v>
      </c>
      <c r="H11759" s="10">
        <v>41289</v>
      </c>
      <c r="I11759" t="s">
        <v>14</v>
      </c>
      <c r="J11759" t="s">
        <v>15</v>
      </c>
      <c r="K11759" t="str">
        <f>INDEX(State_Code_Name!B:B,MATCH(Consumer_Complaints!E11759,State_Code_Name!C:C,0))</f>
        <v>Virginia</v>
      </c>
      <c r="L11759">
        <f t="shared" si="549"/>
        <v>1</v>
      </c>
      <c r="M11759">
        <f t="shared" si="550"/>
        <v>2013</v>
      </c>
      <c r="N11759" t="str">
        <f t="shared" si="551"/>
        <v>Q1</v>
      </c>
    </row>
    <row r="11760" spans="1:14" x14ac:dyDescent="0.35">
      <c r="A11760">
        <v>1028005</v>
      </c>
      <c r="B11760" t="s">
        <v>47</v>
      </c>
      <c r="C11760" t="s">
        <v>26</v>
      </c>
      <c r="D11760" t="s">
        <v>27</v>
      </c>
      <c r="E11760" t="s">
        <v>18</v>
      </c>
      <c r="F11760" t="s">
        <v>19</v>
      </c>
      <c r="G11760" s="10">
        <v>41896</v>
      </c>
      <c r="H11760" s="10">
        <v>41896</v>
      </c>
      <c r="I11760" t="s">
        <v>14</v>
      </c>
      <c r="J11760" t="s">
        <v>14</v>
      </c>
      <c r="K11760" t="str">
        <f>INDEX(State_Code_Name!B:B,MATCH(Consumer_Complaints!E11760,State_Code_Name!C:C,0))</f>
        <v>California</v>
      </c>
      <c r="L11760">
        <f t="shared" si="549"/>
        <v>0</v>
      </c>
      <c r="M11760">
        <f t="shared" si="550"/>
        <v>2014</v>
      </c>
      <c r="N11760" t="str">
        <f t="shared" si="551"/>
        <v>Q3</v>
      </c>
    </row>
    <row r="11761" spans="1:14" x14ac:dyDescent="0.35">
      <c r="A11761">
        <v>2084593</v>
      </c>
      <c r="B11761" t="s">
        <v>38</v>
      </c>
      <c r="C11761" t="s">
        <v>32</v>
      </c>
      <c r="D11761" t="s">
        <v>44</v>
      </c>
      <c r="E11761" t="s">
        <v>18</v>
      </c>
      <c r="F11761" t="s">
        <v>19</v>
      </c>
      <c r="G11761" s="10">
        <v>42610</v>
      </c>
      <c r="H11761" s="10">
        <v>42610</v>
      </c>
      <c r="I11761" t="s">
        <v>14</v>
      </c>
      <c r="J11761" t="s">
        <v>15</v>
      </c>
      <c r="K11761" t="str">
        <f>INDEX(State_Code_Name!B:B,MATCH(Consumer_Complaints!E11761,State_Code_Name!C:C,0))</f>
        <v>California</v>
      </c>
      <c r="L11761">
        <f t="shared" si="549"/>
        <v>0</v>
      </c>
      <c r="M11761">
        <f t="shared" si="550"/>
        <v>2016</v>
      </c>
      <c r="N11761" t="str">
        <f t="shared" si="551"/>
        <v>Q3</v>
      </c>
    </row>
    <row r="11762" spans="1:14" x14ac:dyDescent="0.35">
      <c r="A11762">
        <v>1951563</v>
      </c>
      <c r="B11762" t="s">
        <v>58</v>
      </c>
      <c r="C11762" t="s">
        <v>32</v>
      </c>
      <c r="D11762" t="s">
        <v>104</v>
      </c>
      <c r="E11762" t="s">
        <v>178</v>
      </c>
      <c r="F11762" t="s">
        <v>19</v>
      </c>
      <c r="G11762" s="10">
        <v>42406</v>
      </c>
      <c r="H11762" s="10">
        <v>42406</v>
      </c>
      <c r="I11762" t="s">
        <v>14</v>
      </c>
      <c r="J11762" t="s">
        <v>15</v>
      </c>
      <c r="K11762" t="str">
        <f>INDEX(State_Code_Name!B:B,MATCH(Consumer_Complaints!E11762,State_Code_Name!C:C,0))</f>
        <v>Utah</v>
      </c>
      <c r="L11762">
        <f t="shared" si="549"/>
        <v>0</v>
      </c>
      <c r="M11762">
        <f t="shared" si="550"/>
        <v>2016</v>
      </c>
      <c r="N11762" t="str">
        <f t="shared" si="551"/>
        <v>Q1</v>
      </c>
    </row>
    <row r="11763" spans="1:14" x14ac:dyDescent="0.35">
      <c r="A11763">
        <v>1849414</v>
      </c>
      <c r="B11763" t="s">
        <v>501</v>
      </c>
      <c r="C11763" t="s">
        <v>32</v>
      </c>
      <c r="D11763" t="s">
        <v>116</v>
      </c>
      <c r="E11763" t="s">
        <v>127</v>
      </c>
      <c r="F11763" t="s">
        <v>19</v>
      </c>
      <c r="G11763" s="10">
        <v>42455</v>
      </c>
      <c r="H11763" s="10">
        <v>42455</v>
      </c>
      <c r="I11763" t="s">
        <v>14</v>
      </c>
      <c r="J11763" t="s">
        <v>15</v>
      </c>
      <c r="K11763" t="str">
        <f>INDEX(State_Code_Name!B:B,MATCH(Consumer_Complaints!E11763,State_Code_Name!C:C,0))</f>
        <v>Montana</v>
      </c>
      <c r="L11763">
        <f t="shared" si="549"/>
        <v>0</v>
      </c>
      <c r="M11763">
        <f t="shared" si="550"/>
        <v>2016</v>
      </c>
      <c r="N11763" t="str">
        <f t="shared" si="551"/>
        <v>Q1</v>
      </c>
    </row>
    <row r="11764" spans="1:14" x14ac:dyDescent="0.35">
      <c r="A11764">
        <v>1554571</v>
      </c>
      <c r="B11764" t="s">
        <v>737</v>
      </c>
      <c r="C11764" t="s">
        <v>32</v>
      </c>
      <c r="D11764" t="s">
        <v>161</v>
      </c>
      <c r="E11764" t="s">
        <v>18</v>
      </c>
      <c r="F11764" t="s">
        <v>19</v>
      </c>
      <c r="G11764" s="10">
        <v>42225</v>
      </c>
      <c r="H11764" s="10">
        <v>42225</v>
      </c>
      <c r="I11764" t="s">
        <v>14</v>
      </c>
      <c r="J11764" t="s">
        <v>14</v>
      </c>
      <c r="K11764" t="str">
        <f>INDEX(State_Code_Name!B:B,MATCH(Consumer_Complaints!E11764,State_Code_Name!C:C,0))</f>
        <v>California</v>
      </c>
      <c r="L11764">
        <f t="shared" si="549"/>
        <v>0</v>
      </c>
      <c r="M11764">
        <f t="shared" si="550"/>
        <v>2015</v>
      </c>
      <c r="N11764" t="str">
        <f t="shared" si="551"/>
        <v>Q3</v>
      </c>
    </row>
    <row r="11765" spans="1:14" x14ac:dyDescent="0.35">
      <c r="A11765">
        <v>359768</v>
      </c>
      <c r="B11765" t="s">
        <v>43</v>
      </c>
      <c r="C11765" t="s">
        <v>36</v>
      </c>
      <c r="D11765" t="s">
        <v>52</v>
      </c>
      <c r="E11765" t="s">
        <v>114</v>
      </c>
      <c r="F11765" t="s">
        <v>19</v>
      </c>
      <c r="G11765" s="10">
        <v>41352</v>
      </c>
      <c r="H11765" s="10">
        <v>41353</v>
      </c>
      <c r="I11765" t="s">
        <v>14</v>
      </c>
      <c r="J11765" t="s">
        <v>15</v>
      </c>
      <c r="K11765" t="str">
        <f>INDEX(State_Code_Name!B:B,MATCH(Consumer_Complaints!E11765,State_Code_Name!C:C,0))</f>
        <v>South Carolina</v>
      </c>
      <c r="L11765">
        <f t="shared" si="549"/>
        <v>1</v>
      </c>
      <c r="M11765">
        <f t="shared" si="550"/>
        <v>2013</v>
      </c>
      <c r="N11765" t="str">
        <f t="shared" si="551"/>
        <v>Q1</v>
      </c>
    </row>
    <row r="11766" spans="1:14" x14ac:dyDescent="0.35">
      <c r="A11766">
        <v>1592408</v>
      </c>
      <c r="B11766" t="s">
        <v>328</v>
      </c>
      <c r="C11766" t="s">
        <v>32</v>
      </c>
      <c r="D11766" t="s">
        <v>44</v>
      </c>
      <c r="E11766" t="s">
        <v>114</v>
      </c>
      <c r="F11766" t="s">
        <v>19</v>
      </c>
      <c r="G11766" s="10">
        <v>42134</v>
      </c>
      <c r="H11766" s="10">
        <v>42134</v>
      </c>
      <c r="I11766" t="s">
        <v>14</v>
      </c>
      <c r="J11766" t="s">
        <v>15</v>
      </c>
      <c r="K11766" t="str">
        <f>INDEX(State_Code_Name!B:B,MATCH(Consumer_Complaints!E11766,State_Code_Name!C:C,0))</f>
        <v>South Carolina</v>
      </c>
      <c r="L11766">
        <f t="shared" si="549"/>
        <v>0</v>
      </c>
      <c r="M11766">
        <f t="shared" si="550"/>
        <v>2015</v>
      </c>
      <c r="N11766" t="str">
        <f t="shared" si="551"/>
        <v>Q2</v>
      </c>
    </row>
    <row r="11767" spans="1:14" x14ac:dyDescent="0.35">
      <c r="A11767">
        <v>720962</v>
      </c>
      <c r="B11767" t="s">
        <v>328</v>
      </c>
      <c r="C11767" t="s">
        <v>32</v>
      </c>
      <c r="D11767" t="s">
        <v>44</v>
      </c>
      <c r="E11767" t="s">
        <v>31</v>
      </c>
      <c r="F11767" t="s">
        <v>19</v>
      </c>
      <c r="G11767" s="10">
        <v>41689</v>
      </c>
      <c r="H11767" s="10">
        <v>41690</v>
      </c>
      <c r="I11767" t="s">
        <v>14</v>
      </c>
      <c r="J11767" t="s">
        <v>15</v>
      </c>
      <c r="K11767" t="str">
        <f>INDEX(State_Code_Name!B:B,MATCH(Consumer_Complaints!E11767,State_Code_Name!C:C,0))</f>
        <v>Texas</v>
      </c>
      <c r="L11767">
        <f t="shared" si="549"/>
        <v>1</v>
      </c>
      <c r="M11767">
        <f t="shared" si="550"/>
        <v>2014</v>
      </c>
      <c r="N11767" t="str">
        <f t="shared" si="551"/>
        <v>Q1</v>
      </c>
    </row>
    <row r="11768" spans="1:14" x14ac:dyDescent="0.35">
      <c r="A11768">
        <v>1637727</v>
      </c>
      <c r="B11768" t="s">
        <v>21</v>
      </c>
      <c r="C11768" t="s">
        <v>16</v>
      </c>
      <c r="D11768" t="s">
        <v>20</v>
      </c>
      <c r="E11768" t="s">
        <v>51</v>
      </c>
      <c r="F11768" t="s">
        <v>19</v>
      </c>
      <c r="G11768" s="10">
        <v>42074</v>
      </c>
      <c r="H11768" s="10">
        <v>42074</v>
      </c>
      <c r="I11768" t="s">
        <v>14</v>
      </c>
      <c r="J11768" t="s">
        <v>15</v>
      </c>
      <c r="K11768" t="str">
        <f>INDEX(State_Code_Name!B:B,MATCH(Consumer_Complaints!E11768,State_Code_Name!C:C,0))</f>
        <v>Washington</v>
      </c>
      <c r="L11768">
        <f t="shared" si="549"/>
        <v>0</v>
      </c>
      <c r="M11768">
        <f t="shared" si="550"/>
        <v>2015</v>
      </c>
      <c r="N11768" t="str">
        <f t="shared" si="551"/>
        <v>Q1</v>
      </c>
    </row>
    <row r="11769" spans="1:14" x14ac:dyDescent="0.35">
      <c r="A11769">
        <v>555294</v>
      </c>
      <c r="B11769" t="s">
        <v>63</v>
      </c>
      <c r="C11769" t="s">
        <v>61</v>
      </c>
      <c r="D11769" t="s">
        <v>199</v>
      </c>
      <c r="E11769" t="s">
        <v>35</v>
      </c>
      <c r="F11769" t="s">
        <v>19</v>
      </c>
      <c r="G11769" s="10">
        <v>41496</v>
      </c>
      <c r="H11769" s="10">
        <v>41527</v>
      </c>
      <c r="I11769" t="s">
        <v>14</v>
      </c>
      <c r="J11769" t="s">
        <v>15</v>
      </c>
      <c r="K11769" t="str">
        <f>INDEX(State_Code_Name!B:B,MATCH(Consumer_Complaints!E11769,State_Code_Name!C:C,0))</f>
        <v>Florida</v>
      </c>
      <c r="L11769">
        <f t="shared" si="549"/>
        <v>31</v>
      </c>
      <c r="M11769">
        <f t="shared" si="550"/>
        <v>2013</v>
      </c>
      <c r="N11769" t="str">
        <f t="shared" si="551"/>
        <v>Q3</v>
      </c>
    </row>
    <row r="11770" spans="1:14" x14ac:dyDescent="0.35">
      <c r="A11770">
        <v>1045828</v>
      </c>
      <c r="B11770" t="s">
        <v>97</v>
      </c>
      <c r="C11770" t="s">
        <v>52</v>
      </c>
      <c r="D11770" t="s">
        <v>96</v>
      </c>
      <c r="E11770" t="s">
        <v>18</v>
      </c>
      <c r="F11770" t="s">
        <v>23</v>
      </c>
      <c r="G11770" s="10">
        <v>41907</v>
      </c>
      <c r="H11770" s="10">
        <v>41912</v>
      </c>
      <c r="I11770" t="s">
        <v>14</v>
      </c>
      <c r="J11770" t="s">
        <v>15</v>
      </c>
      <c r="K11770" t="str">
        <f>INDEX(State_Code_Name!B:B,MATCH(Consumer_Complaints!E11770,State_Code_Name!C:C,0))</f>
        <v>California</v>
      </c>
      <c r="L11770">
        <f t="shared" si="549"/>
        <v>5</v>
      </c>
      <c r="M11770">
        <f t="shared" si="550"/>
        <v>2014</v>
      </c>
      <c r="N11770" t="str">
        <f t="shared" si="551"/>
        <v>Q3</v>
      </c>
    </row>
    <row r="11771" spans="1:14" x14ac:dyDescent="0.35">
      <c r="A11771">
        <v>531143</v>
      </c>
      <c r="B11771" t="s">
        <v>30</v>
      </c>
      <c r="C11771" t="s">
        <v>16</v>
      </c>
      <c r="D11771" t="s">
        <v>24</v>
      </c>
      <c r="E11771" t="s">
        <v>18</v>
      </c>
      <c r="F11771" t="s">
        <v>13</v>
      </c>
      <c r="G11771" s="10">
        <v>41534</v>
      </c>
      <c r="H11771" s="10">
        <v>41535</v>
      </c>
      <c r="I11771" t="s">
        <v>14</v>
      </c>
      <c r="J11771" t="s">
        <v>15</v>
      </c>
      <c r="K11771" t="str">
        <f>INDEX(State_Code_Name!B:B,MATCH(Consumer_Complaints!E11771,State_Code_Name!C:C,0))</f>
        <v>California</v>
      </c>
      <c r="L11771">
        <f t="shared" si="549"/>
        <v>1</v>
      </c>
      <c r="M11771">
        <f t="shared" si="550"/>
        <v>2013</v>
      </c>
      <c r="N11771" t="str">
        <f t="shared" si="551"/>
        <v>Q3</v>
      </c>
    </row>
    <row r="11772" spans="1:14" x14ac:dyDescent="0.35">
      <c r="A11772">
        <v>2077047</v>
      </c>
      <c r="B11772" t="s">
        <v>68</v>
      </c>
      <c r="C11772" t="s">
        <v>36</v>
      </c>
      <c r="D11772" t="s">
        <v>281</v>
      </c>
      <c r="E11772" t="s">
        <v>31</v>
      </c>
      <c r="F11772" t="s">
        <v>19</v>
      </c>
      <c r="G11772" s="10">
        <v>42606</v>
      </c>
      <c r="H11772" s="10">
        <v>42606</v>
      </c>
      <c r="I11772" t="s">
        <v>14</v>
      </c>
      <c r="J11772" t="s">
        <v>15</v>
      </c>
      <c r="K11772" t="str">
        <f>INDEX(State_Code_Name!B:B,MATCH(Consumer_Complaints!E11772,State_Code_Name!C:C,0))</f>
        <v>Texas</v>
      </c>
      <c r="L11772">
        <f t="shared" si="549"/>
        <v>0</v>
      </c>
      <c r="M11772">
        <f t="shared" si="550"/>
        <v>2016</v>
      </c>
      <c r="N11772" t="str">
        <f t="shared" si="551"/>
        <v>Q3</v>
      </c>
    </row>
    <row r="11773" spans="1:14" x14ac:dyDescent="0.35">
      <c r="A11773">
        <v>1755289</v>
      </c>
      <c r="B11773" t="s">
        <v>47</v>
      </c>
      <c r="C11773" t="s">
        <v>26</v>
      </c>
      <c r="D11773" t="s">
        <v>27</v>
      </c>
      <c r="E11773" t="s">
        <v>12</v>
      </c>
      <c r="F11773" t="s">
        <v>19</v>
      </c>
      <c r="G11773" s="10">
        <v>42393</v>
      </c>
      <c r="H11773" s="10">
        <v>42393</v>
      </c>
      <c r="I11773" t="s">
        <v>14</v>
      </c>
      <c r="J11773" t="s">
        <v>14</v>
      </c>
      <c r="K11773" t="str">
        <f>INDEX(State_Code_Name!B:B,MATCH(Consumer_Complaints!E11773,State_Code_Name!C:C,0))</f>
        <v>Virginia</v>
      </c>
      <c r="L11773">
        <f t="shared" si="549"/>
        <v>0</v>
      </c>
      <c r="M11773">
        <f t="shared" si="550"/>
        <v>2016</v>
      </c>
      <c r="N11773" t="str">
        <f t="shared" si="551"/>
        <v>Q1</v>
      </c>
    </row>
    <row r="11774" spans="1:14" x14ac:dyDescent="0.35">
      <c r="A11774">
        <v>405143</v>
      </c>
      <c r="B11774" t="s">
        <v>47</v>
      </c>
      <c r="C11774" t="s">
        <v>26</v>
      </c>
      <c r="D11774" t="s">
        <v>27</v>
      </c>
      <c r="E11774" t="s">
        <v>46</v>
      </c>
      <c r="F11774" t="s">
        <v>19</v>
      </c>
      <c r="G11774" s="10">
        <v>41407</v>
      </c>
      <c r="H11774" s="10">
        <v>41408</v>
      </c>
      <c r="I11774" t="s">
        <v>14</v>
      </c>
      <c r="J11774" t="s">
        <v>15</v>
      </c>
      <c r="K11774" t="str">
        <f>INDEX(State_Code_Name!B:B,MATCH(Consumer_Complaints!E11774,State_Code_Name!C:C,0))</f>
        <v>Pennsylvania</v>
      </c>
      <c r="L11774">
        <f t="shared" si="549"/>
        <v>1</v>
      </c>
      <c r="M11774">
        <f t="shared" si="550"/>
        <v>2013</v>
      </c>
      <c r="N11774" t="str">
        <f t="shared" si="551"/>
        <v>Q2</v>
      </c>
    </row>
    <row r="11775" spans="1:14" x14ac:dyDescent="0.35">
      <c r="A11775">
        <v>1247476</v>
      </c>
      <c r="B11775" t="s">
        <v>11</v>
      </c>
      <c r="C11775" t="s">
        <v>16</v>
      </c>
      <c r="D11775" t="s">
        <v>20</v>
      </c>
      <c r="E11775" t="s">
        <v>48</v>
      </c>
      <c r="F11775" t="s">
        <v>305</v>
      </c>
      <c r="G11775" s="10">
        <v>42054</v>
      </c>
      <c r="H11775" s="10">
        <v>42058</v>
      </c>
      <c r="I11775" t="s">
        <v>14</v>
      </c>
      <c r="J11775" t="s">
        <v>15</v>
      </c>
      <c r="K11775" t="str">
        <f>INDEX(State_Code_Name!B:B,MATCH(Consumer_Complaints!E11775,State_Code_Name!C:C,0))</f>
        <v>New Jersey</v>
      </c>
      <c r="L11775">
        <f t="shared" si="549"/>
        <v>4</v>
      </c>
      <c r="M11775">
        <f t="shared" si="550"/>
        <v>2015</v>
      </c>
      <c r="N11775" t="str">
        <f t="shared" si="551"/>
        <v>Q1</v>
      </c>
    </row>
    <row r="11776" spans="1:14" x14ac:dyDescent="0.35">
      <c r="A11776">
        <v>2073068</v>
      </c>
      <c r="B11776" t="s">
        <v>113</v>
      </c>
      <c r="C11776" t="s">
        <v>36</v>
      </c>
      <c r="D11776" t="s">
        <v>99</v>
      </c>
      <c r="E11776" t="s">
        <v>51</v>
      </c>
      <c r="F11776" t="s">
        <v>19</v>
      </c>
      <c r="G11776" s="10">
        <v>42602</v>
      </c>
      <c r="H11776" s="10">
        <v>42602</v>
      </c>
      <c r="I11776" t="s">
        <v>14</v>
      </c>
      <c r="J11776" t="s">
        <v>15</v>
      </c>
      <c r="K11776" t="str">
        <f>INDEX(State_Code_Name!B:B,MATCH(Consumer_Complaints!E11776,State_Code_Name!C:C,0))</f>
        <v>Washington</v>
      </c>
      <c r="L11776">
        <f t="shared" si="549"/>
        <v>0</v>
      </c>
      <c r="M11776">
        <f t="shared" si="550"/>
        <v>2016</v>
      </c>
      <c r="N11776" t="str">
        <f t="shared" si="551"/>
        <v>Q3</v>
      </c>
    </row>
    <row r="11777" spans="1:14" x14ac:dyDescent="0.35">
      <c r="A11777">
        <v>1973410</v>
      </c>
      <c r="B11777" t="s">
        <v>38</v>
      </c>
      <c r="C11777" t="s">
        <v>36</v>
      </c>
      <c r="D11777" t="s">
        <v>80</v>
      </c>
      <c r="E11777" t="s">
        <v>12</v>
      </c>
      <c r="F11777" t="s">
        <v>23</v>
      </c>
      <c r="G11777" s="10">
        <v>42538</v>
      </c>
      <c r="H11777" s="10">
        <v>42541</v>
      </c>
      <c r="I11777" t="s">
        <v>14</v>
      </c>
      <c r="J11777" t="s">
        <v>15</v>
      </c>
      <c r="K11777" t="str">
        <f>INDEX(State_Code_Name!B:B,MATCH(Consumer_Complaints!E11777,State_Code_Name!C:C,0))</f>
        <v>Virginia</v>
      </c>
      <c r="L11777">
        <f t="shared" si="549"/>
        <v>3</v>
      </c>
      <c r="M11777">
        <f t="shared" si="550"/>
        <v>2016</v>
      </c>
      <c r="N11777" t="str">
        <f t="shared" si="551"/>
        <v>Q2</v>
      </c>
    </row>
    <row r="11778" spans="1:14" x14ac:dyDescent="0.35">
      <c r="A11778">
        <v>1554939</v>
      </c>
      <c r="B11778" t="s">
        <v>30</v>
      </c>
      <c r="C11778" t="s">
        <v>26</v>
      </c>
      <c r="D11778" t="s">
        <v>27</v>
      </c>
      <c r="E11778" t="s">
        <v>176</v>
      </c>
      <c r="F11778" t="s">
        <v>19</v>
      </c>
      <c r="G11778" s="10">
        <v>42225</v>
      </c>
      <c r="H11778" s="10">
        <v>42225</v>
      </c>
      <c r="I11778" t="s">
        <v>14</v>
      </c>
      <c r="J11778" t="s">
        <v>15</v>
      </c>
      <c r="K11778" t="str">
        <f>INDEX(State_Code_Name!B:B,MATCH(Consumer_Complaints!E11778,State_Code_Name!C:C,0))</f>
        <v>District of Columbia</v>
      </c>
      <c r="L11778">
        <f t="shared" si="549"/>
        <v>0</v>
      </c>
      <c r="M11778">
        <f t="shared" si="550"/>
        <v>2015</v>
      </c>
      <c r="N11778" t="str">
        <f t="shared" si="551"/>
        <v>Q3</v>
      </c>
    </row>
    <row r="11779" spans="1:14" x14ac:dyDescent="0.35">
      <c r="A11779">
        <v>618923</v>
      </c>
      <c r="B11779" t="s">
        <v>143</v>
      </c>
      <c r="C11779" t="s">
        <v>26</v>
      </c>
      <c r="D11779" t="s">
        <v>27</v>
      </c>
      <c r="E11779" t="s">
        <v>35</v>
      </c>
      <c r="F11779" t="s">
        <v>305</v>
      </c>
      <c r="G11779" s="10">
        <v>41345</v>
      </c>
      <c r="H11779" s="10">
        <v>41345</v>
      </c>
      <c r="I11779" t="s">
        <v>14</v>
      </c>
      <c r="J11779" t="s">
        <v>14</v>
      </c>
      <c r="K11779" t="str">
        <f>INDEX(State_Code_Name!B:B,MATCH(Consumer_Complaints!E11779,State_Code_Name!C:C,0))</f>
        <v>Florida</v>
      </c>
      <c r="L11779">
        <f t="shared" ref="L11779:L11842" si="552">H11779-G11779</f>
        <v>0</v>
      </c>
      <c r="M11779">
        <f t="shared" ref="M11779:M11842" si="553">YEAR(G11779)</f>
        <v>2013</v>
      </c>
      <c r="N11779" t="str">
        <f t="shared" ref="N11779:N11842" si="554">IF(MONTH(G11779)&lt;=3,"Q1",IF(MONTH(G11779)&lt;=6,"Q2",IF(MONTH(G11779)&lt;=9,"Q3","Q4")))</f>
        <v>Q1</v>
      </c>
    </row>
    <row r="11780" spans="1:14" x14ac:dyDescent="0.35">
      <c r="A11780">
        <v>1619795</v>
      </c>
      <c r="B11780" t="s">
        <v>967</v>
      </c>
      <c r="C11780" t="s">
        <v>32</v>
      </c>
      <c r="D11780" t="s">
        <v>44</v>
      </c>
      <c r="E11780" t="s">
        <v>25</v>
      </c>
      <c r="F11780" t="s">
        <v>305</v>
      </c>
      <c r="G11780" s="10">
        <v>42299</v>
      </c>
      <c r="H11780" s="10">
        <v>42303</v>
      </c>
      <c r="I11780" t="s">
        <v>14</v>
      </c>
      <c r="J11780" t="s">
        <v>15</v>
      </c>
      <c r="K11780" t="str">
        <f>INDEX(State_Code_Name!B:B,MATCH(Consumer_Complaints!E11780,State_Code_Name!C:C,0))</f>
        <v>Georgia</v>
      </c>
      <c r="L11780">
        <f t="shared" si="552"/>
        <v>4</v>
      </c>
      <c r="M11780">
        <f t="shared" si="553"/>
        <v>2015</v>
      </c>
      <c r="N11780" t="str">
        <f t="shared" si="554"/>
        <v>Q4</v>
      </c>
    </row>
    <row r="11781" spans="1:14" x14ac:dyDescent="0.35">
      <c r="A11781">
        <v>366086</v>
      </c>
      <c r="B11781" t="s">
        <v>43</v>
      </c>
      <c r="C11781" t="s">
        <v>36</v>
      </c>
      <c r="D11781" t="s">
        <v>80</v>
      </c>
      <c r="E11781" t="s">
        <v>48</v>
      </c>
      <c r="F11781" t="s">
        <v>305</v>
      </c>
      <c r="G11781" s="10">
        <v>41359</v>
      </c>
      <c r="H11781" s="10">
        <v>41360</v>
      </c>
      <c r="I11781" t="s">
        <v>14</v>
      </c>
      <c r="J11781" t="s">
        <v>15</v>
      </c>
      <c r="K11781" t="str">
        <f>INDEX(State_Code_Name!B:B,MATCH(Consumer_Complaints!E11781,State_Code_Name!C:C,0))</f>
        <v>New Jersey</v>
      </c>
      <c r="L11781">
        <f t="shared" si="552"/>
        <v>1</v>
      </c>
      <c r="M11781">
        <f t="shared" si="553"/>
        <v>2013</v>
      </c>
      <c r="N11781" t="str">
        <f t="shared" si="554"/>
        <v>Q1</v>
      </c>
    </row>
    <row r="11782" spans="1:14" x14ac:dyDescent="0.35">
      <c r="A11782">
        <v>1819616</v>
      </c>
      <c r="B11782" t="s">
        <v>95</v>
      </c>
      <c r="C11782" t="s">
        <v>36</v>
      </c>
      <c r="D11782" t="s">
        <v>150</v>
      </c>
      <c r="E11782" t="s">
        <v>22</v>
      </c>
      <c r="F11782" t="s">
        <v>19</v>
      </c>
      <c r="G11782" s="10">
        <v>42554</v>
      </c>
      <c r="H11782" s="10">
        <v>42554</v>
      </c>
      <c r="I11782" t="s">
        <v>14</v>
      </c>
      <c r="J11782" t="s">
        <v>15</v>
      </c>
      <c r="K11782" t="str">
        <f>INDEX(State_Code_Name!B:B,MATCH(Consumer_Complaints!E11782,State_Code_Name!C:C,0))</f>
        <v>New York</v>
      </c>
      <c r="L11782">
        <f t="shared" si="552"/>
        <v>0</v>
      </c>
      <c r="M11782">
        <f t="shared" si="553"/>
        <v>2016</v>
      </c>
      <c r="N11782" t="str">
        <f t="shared" si="554"/>
        <v>Q3</v>
      </c>
    </row>
    <row r="11783" spans="1:14" x14ac:dyDescent="0.35">
      <c r="A11783">
        <v>1390071</v>
      </c>
      <c r="B11783" t="s">
        <v>377</v>
      </c>
      <c r="C11783" t="s">
        <v>876</v>
      </c>
      <c r="D11783" t="s">
        <v>266</v>
      </c>
      <c r="E11783" t="s">
        <v>39</v>
      </c>
      <c r="F11783" t="s">
        <v>19</v>
      </c>
      <c r="G11783" s="10">
        <v>42147</v>
      </c>
      <c r="H11783" s="10">
        <v>42152</v>
      </c>
      <c r="I11783" t="s">
        <v>14</v>
      </c>
      <c r="J11783" t="s">
        <v>15</v>
      </c>
      <c r="K11783" t="str">
        <f>INDEX(State_Code_Name!B:B,MATCH(Consumer_Complaints!E11783,State_Code_Name!C:C,0))</f>
        <v>Ohio</v>
      </c>
      <c r="L11783">
        <f t="shared" si="552"/>
        <v>5</v>
      </c>
      <c r="M11783">
        <f t="shared" si="553"/>
        <v>2015</v>
      </c>
      <c r="N11783" t="str">
        <f t="shared" si="554"/>
        <v>Q2</v>
      </c>
    </row>
    <row r="11784" spans="1:14" x14ac:dyDescent="0.35">
      <c r="A11784">
        <v>585577</v>
      </c>
      <c r="B11784" t="s">
        <v>30</v>
      </c>
      <c r="C11784" t="s">
        <v>16</v>
      </c>
      <c r="D11784" t="s">
        <v>144</v>
      </c>
      <c r="E11784" t="s">
        <v>35</v>
      </c>
      <c r="F11784" t="s">
        <v>19</v>
      </c>
      <c r="G11784" s="10">
        <v>41405</v>
      </c>
      <c r="H11784" s="10">
        <v>41405</v>
      </c>
      <c r="I11784" t="s">
        <v>14</v>
      </c>
      <c r="J11784" t="s">
        <v>15</v>
      </c>
      <c r="K11784" t="str">
        <f>INDEX(State_Code_Name!B:B,MATCH(Consumer_Complaints!E11784,State_Code_Name!C:C,0))</f>
        <v>Florida</v>
      </c>
      <c r="L11784">
        <f t="shared" si="552"/>
        <v>0</v>
      </c>
      <c r="M11784">
        <f t="shared" si="553"/>
        <v>2013</v>
      </c>
      <c r="N11784" t="str">
        <f t="shared" si="554"/>
        <v>Q2</v>
      </c>
    </row>
    <row r="11785" spans="1:14" x14ac:dyDescent="0.35">
      <c r="A11785">
        <v>1860242</v>
      </c>
      <c r="B11785" t="s">
        <v>560</v>
      </c>
      <c r="C11785" t="s">
        <v>26</v>
      </c>
      <c r="D11785" t="s">
        <v>27</v>
      </c>
      <c r="E11785" t="s">
        <v>98</v>
      </c>
      <c r="F11785" t="s">
        <v>19</v>
      </c>
      <c r="G11785" s="10">
        <v>42373</v>
      </c>
      <c r="H11785" s="10">
        <v>42464</v>
      </c>
      <c r="I11785" t="s">
        <v>14</v>
      </c>
      <c r="J11785" t="s">
        <v>14</v>
      </c>
      <c r="K11785" t="str">
        <f>INDEX(State_Code_Name!B:B,MATCH(Consumer_Complaints!E11785,State_Code_Name!C:C,0))</f>
        <v>Colorado</v>
      </c>
      <c r="L11785">
        <f t="shared" si="552"/>
        <v>91</v>
      </c>
      <c r="M11785">
        <f t="shared" si="553"/>
        <v>2016</v>
      </c>
      <c r="N11785" t="str">
        <f t="shared" si="554"/>
        <v>Q1</v>
      </c>
    </row>
    <row r="11786" spans="1:14" x14ac:dyDescent="0.35">
      <c r="A11786">
        <v>1669452</v>
      </c>
      <c r="B11786" t="s">
        <v>95</v>
      </c>
      <c r="C11786" t="s">
        <v>16</v>
      </c>
      <c r="D11786" t="s">
        <v>17</v>
      </c>
      <c r="E11786" t="s">
        <v>46</v>
      </c>
      <c r="F11786" t="s">
        <v>19</v>
      </c>
      <c r="G11786" s="10">
        <v>42332</v>
      </c>
      <c r="H11786" s="10">
        <v>42332</v>
      </c>
      <c r="I11786" t="s">
        <v>14</v>
      </c>
      <c r="J11786" t="s">
        <v>15</v>
      </c>
      <c r="K11786" t="str">
        <f>INDEX(State_Code_Name!B:B,MATCH(Consumer_Complaints!E11786,State_Code_Name!C:C,0))</f>
        <v>Pennsylvania</v>
      </c>
      <c r="L11786">
        <f t="shared" si="552"/>
        <v>0</v>
      </c>
      <c r="M11786">
        <f t="shared" si="553"/>
        <v>2015</v>
      </c>
      <c r="N11786" t="str">
        <f t="shared" si="554"/>
        <v>Q4</v>
      </c>
    </row>
    <row r="11787" spans="1:14" x14ac:dyDescent="0.35">
      <c r="A11787">
        <v>1259574</v>
      </c>
      <c r="B11787" t="s">
        <v>60</v>
      </c>
      <c r="C11787" t="s">
        <v>52</v>
      </c>
      <c r="D11787" t="s">
        <v>76</v>
      </c>
      <c r="E11787" t="s">
        <v>22</v>
      </c>
      <c r="F11787" t="s">
        <v>19</v>
      </c>
      <c r="G11787" s="10">
        <v>42061</v>
      </c>
      <c r="H11787" s="10">
        <v>42061</v>
      </c>
      <c r="I11787" t="s">
        <v>14</v>
      </c>
      <c r="J11787" t="s">
        <v>15</v>
      </c>
      <c r="K11787" t="str">
        <f>INDEX(State_Code_Name!B:B,MATCH(Consumer_Complaints!E11787,State_Code_Name!C:C,0))</f>
        <v>New York</v>
      </c>
      <c r="L11787">
        <f t="shared" si="552"/>
        <v>0</v>
      </c>
      <c r="M11787">
        <f t="shared" si="553"/>
        <v>2015</v>
      </c>
      <c r="N11787" t="str">
        <f t="shared" si="554"/>
        <v>Q1</v>
      </c>
    </row>
    <row r="11788" spans="1:14" x14ac:dyDescent="0.35">
      <c r="A11788">
        <v>1052778</v>
      </c>
      <c r="B11788" t="s">
        <v>81</v>
      </c>
      <c r="C11788" t="s">
        <v>36</v>
      </c>
      <c r="D11788" t="s">
        <v>80</v>
      </c>
      <c r="E11788" t="s">
        <v>22</v>
      </c>
      <c r="F11788" t="s">
        <v>19</v>
      </c>
      <c r="G11788" s="10">
        <v>41649</v>
      </c>
      <c r="H11788" s="10">
        <v>41649</v>
      </c>
      <c r="I11788" t="s">
        <v>14</v>
      </c>
      <c r="J11788" t="s">
        <v>15</v>
      </c>
      <c r="K11788" t="str">
        <f>INDEX(State_Code_Name!B:B,MATCH(Consumer_Complaints!E11788,State_Code_Name!C:C,0))</f>
        <v>New York</v>
      </c>
      <c r="L11788">
        <f t="shared" si="552"/>
        <v>0</v>
      </c>
      <c r="M11788">
        <f t="shared" si="553"/>
        <v>2014</v>
      </c>
      <c r="N11788" t="str">
        <f t="shared" si="554"/>
        <v>Q1</v>
      </c>
    </row>
    <row r="11789" spans="1:14" x14ac:dyDescent="0.35">
      <c r="A11789">
        <v>2079916</v>
      </c>
      <c r="B11789" t="s">
        <v>30</v>
      </c>
      <c r="C11789" t="s">
        <v>26</v>
      </c>
      <c r="D11789" t="s">
        <v>27</v>
      </c>
      <c r="E11789" t="s">
        <v>85</v>
      </c>
      <c r="F11789" t="s">
        <v>305</v>
      </c>
      <c r="G11789" s="10">
        <v>42606</v>
      </c>
      <c r="H11789" s="10">
        <v>42608</v>
      </c>
      <c r="I11789" t="s">
        <v>14</v>
      </c>
      <c r="J11789" t="s">
        <v>15</v>
      </c>
      <c r="K11789" t="str">
        <f>INDEX(State_Code_Name!B:B,MATCH(Consumer_Complaints!E11789,State_Code_Name!C:C,0))</f>
        <v>Wisconsin</v>
      </c>
      <c r="L11789">
        <f t="shared" si="552"/>
        <v>2</v>
      </c>
      <c r="M11789">
        <f t="shared" si="553"/>
        <v>2016</v>
      </c>
      <c r="N11789" t="str">
        <f t="shared" si="554"/>
        <v>Q3</v>
      </c>
    </row>
    <row r="11790" spans="1:14" x14ac:dyDescent="0.35">
      <c r="A11790">
        <v>586383</v>
      </c>
      <c r="B11790" t="s">
        <v>30</v>
      </c>
      <c r="C11790" t="s">
        <v>36</v>
      </c>
      <c r="D11790" t="s">
        <v>99</v>
      </c>
      <c r="E11790" t="s">
        <v>12</v>
      </c>
      <c r="F11790" t="s">
        <v>305</v>
      </c>
      <c r="G11790" s="10">
        <v>41405</v>
      </c>
      <c r="H11790" s="10">
        <v>41466</v>
      </c>
      <c r="I11790" t="s">
        <v>14</v>
      </c>
      <c r="J11790" t="s">
        <v>15</v>
      </c>
      <c r="K11790" t="str">
        <f>INDEX(State_Code_Name!B:B,MATCH(Consumer_Complaints!E11790,State_Code_Name!C:C,0))</f>
        <v>Virginia</v>
      </c>
      <c r="L11790">
        <f t="shared" si="552"/>
        <v>61</v>
      </c>
      <c r="M11790">
        <f t="shared" si="553"/>
        <v>2013</v>
      </c>
      <c r="N11790" t="str">
        <f t="shared" si="554"/>
        <v>Q2</v>
      </c>
    </row>
    <row r="11791" spans="1:14" x14ac:dyDescent="0.35">
      <c r="A11791">
        <v>1206536</v>
      </c>
      <c r="B11791" t="s">
        <v>512</v>
      </c>
      <c r="C11791" t="s">
        <v>531</v>
      </c>
      <c r="D11791" t="s">
        <v>544</v>
      </c>
      <c r="E11791" t="s">
        <v>40</v>
      </c>
      <c r="F11791" t="s">
        <v>19</v>
      </c>
      <c r="G11791" s="10">
        <v>42027</v>
      </c>
      <c r="H11791" s="10">
        <v>42032</v>
      </c>
      <c r="I11791" t="s">
        <v>14</v>
      </c>
      <c r="J11791" t="s">
        <v>15</v>
      </c>
      <c r="K11791" t="str">
        <f>INDEX(State_Code_Name!B:B,MATCH(Consumer_Complaints!E11791,State_Code_Name!C:C,0))</f>
        <v>Nevada</v>
      </c>
      <c r="L11791">
        <f t="shared" si="552"/>
        <v>5</v>
      </c>
      <c r="M11791">
        <f t="shared" si="553"/>
        <v>2015</v>
      </c>
      <c r="N11791" t="str">
        <f t="shared" si="554"/>
        <v>Q1</v>
      </c>
    </row>
    <row r="11792" spans="1:14" x14ac:dyDescent="0.35">
      <c r="A11792">
        <v>1364463</v>
      </c>
      <c r="B11792" t="s">
        <v>11</v>
      </c>
      <c r="C11792" t="s">
        <v>26</v>
      </c>
      <c r="D11792" t="s">
        <v>56</v>
      </c>
      <c r="E11792" t="s">
        <v>35</v>
      </c>
      <c r="F11792" t="s">
        <v>305</v>
      </c>
      <c r="G11792" s="10">
        <v>42190</v>
      </c>
      <c r="H11792" s="10">
        <v>42190</v>
      </c>
      <c r="I11792" t="s">
        <v>14</v>
      </c>
      <c r="J11792" t="s">
        <v>14</v>
      </c>
      <c r="K11792" t="str">
        <f>INDEX(State_Code_Name!B:B,MATCH(Consumer_Complaints!E11792,State_Code_Name!C:C,0))</f>
        <v>Florida</v>
      </c>
      <c r="L11792">
        <f t="shared" si="552"/>
        <v>0</v>
      </c>
      <c r="M11792">
        <f t="shared" si="553"/>
        <v>2015</v>
      </c>
      <c r="N11792" t="str">
        <f t="shared" si="554"/>
        <v>Q3</v>
      </c>
    </row>
    <row r="11793" spans="1:14" x14ac:dyDescent="0.35">
      <c r="A11793">
        <v>1399360</v>
      </c>
      <c r="B11793" t="s">
        <v>60</v>
      </c>
      <c r="C11793" t="s">
        <v>52</v>
      </c>
      <c r="D11793" t="s">
        <v>103</v>
      </c>
      <c r="E11793" t="s">
        <v>25</v>
      </c>
      <c r="F11793" t="s">
        <v>19</v>
      </c>
      <c r="G11793" s="10">
        <v>42155</v>
      </c>
      <c r="H11793" s="10">
        <v>42155</v>
      </c>
      <c r="I11793" t="s">
        <v>14</v>
      </c>
      <c r="J11793" t="s">
        <v>15</v>
      </c>
      <c r="K11793" t="str">
        <f>INDEX(State_Code_Name!B:B,MATCH(Consumer_Complaints!E11793,State_Code_Name!C:C,0))</f>
        <v>Georgia</v>
      </c>
      <c r="L11793">
        <f t="shared" si="552"/>
        <v>0</v>
      </c>
      <c r="M11793">
        <f t="shared" si="553"/>
        <v>2015</v>
      </c>
      <c r="N11793" t="str">
        <f t="shared" si="554"/>
        <v>Q2</v>
      </c>
    </row>
    <row r="11794" spans="1:14" x14ac:dyDescent="0.35">
      <c r="A11794">
        <v>1422973</v>
      </c>
      <c r="B11794" t="s">
        <v>30</v>
      </c>
      <c r="C11794" t="s">
        <v>32</v>
      </c>
      <c r="D11794" t="s">
        <v>161</v>
      </c>
      <c r="E11794" t="s">
        <v>18</v>
      </c>
      <c r="F11794" t="s">
        <v>19</v>
      </c>
      <c r="G11794" s="10">
        <v>42171</v>
      </c>
      <c r="H11794" s="10">
        <v>42171</v>
      </c>
      <c r="I11794" t="s">
        <v>14</v>
      </c>
      <c r="J11794" t="s">
        <v>14</v>
      </c>
      <c r="K11794" t="str">
        <f>INDEX(State_Code_Name!B:B,MATCH(Consumer_Complaints!E11794,State_Code_Name!C:C,0))</f>
        <v>California</v>
      </c>
      <c r="L11794">
        <f t="shared" si="552"/>
        <v>0</v>
      </c>
      <c r="M11794">
        <f t="shared" si="553"/>
        <v>2015</v>
      </c>
      <c r="N11794" t="str">
        <f t="shared" si="554"/>
        <v>Q2</v>
      </c>
    </row>
    <row r="11795" spans="1:14" x14ac:dyDescent="0.35">
      <c r="A11795">
        <v>1422823</v>
      </c>
      <c r="B11795" t="s">
        <v>399</v>
      </c>
      <c r="C11795" t="s">
        <v>26</v>
      </c>
      <c r="D11795" t="s">
        <v>27</v>
      </c>
      <c r="E11795" t="s">
        <v>12</v>
      </c>
      <c r="F11795" t="s">
        <v>19</v>
      </c>
      <c r="G11795" s="10">
        <v>42171</v>
      </c>
      <c r="H11795" s="10">
        <v>42171</v>
      </c>
      <c r="I11795" t="s">
        <v>14</v>
      </c>
      <c r="J11795" t="s">
        <v>15</v>
      </c>
      <c r="K11795" t="str">
        <f>INDEX(State_Code_Name!B:B,MATCH(Consumer_Complaints!E11795,State_Code_Name!C:C,0))</f>
        <v>Virginia</v>
      </c>
      <c r="L11795">
        <f t="shared" si="552"/>
        <v>0</v>
      </c>
      <c r="M11795">
        <f t="shared" si="553"/>
        <v>2015</v>
      </c>
      <c r="N11795" t="str">
        <f t="shared" si="554"/>
        <v>Q2</v>
      </c>
    </row>
    <row r="11796" spans="1:14" x14ac:dyDescent="0.35">
      <c r="A11796">
        <v>908934</v>
      </c>
      <c r="B11796" t="s">
        <v>95</v>
      </c>
      <c r="C11796" t="s">
        <v>16</v>
      </c>
      <c r="D11796" t="s">
        <v>17</v>
      </c>
      <c r="E11796" t="s">
        <v>22</v>
      </c>
      <c r="F11796" t="s">
        <v>19</v>
      </c>
      <c r="G11796" s="10">
        <v>41814</v>
      </c>
      <c r="H11796" s="10">
        <v>41814</v>
      </c>
      <c r="I11796" t="s">
        <v>14</v>
      </c>
      <c r="J11796" t="s">
        <v>14</v>
      </c>
      <c r="K11796" t="str">
        <f>INDEX(State_Code_Name!B:B,MATCH(Consumer_Complaints!E11796,State_Code_Name!C:C,0))</f>
        <v>New York</v>
      </c>
      <c r="L11796">
        <f t="shared" si="552"/>
        <v>0</v>
      </c>
      <c r="M11796">
        <f t="shared" si="553"/>
        <v>2014</v>
      </c>
      <c r="N11796" t="str">
        <f t="shared" si="554"/>
        <v>Q2</v>
      </c>
    </row>
    <row r="11797" spans="1:14" x14ac:dyDescent="0.35">
      <c r="A11797">
        <v>1904659</v>
      </c>
      <c r="B11797" t="s">
        <v>38</v>
      </c>
      <c r="C11797" t="s">
        <v>36</v>
      </c>
      <c r="D11797" t="s">
        <v>94</v>
      </c>
      <c r="E11797" t="s">
        <v>25</v>
      </c>
      <c r="F11797" t="s">
        <v>19</v>
      </c>
      <c r="G11797" s="10">
        <v>42374</v>
      </c>
      <c r="H11797" s="10">
        <v>42374</v>
      </c>
      <c r="I11797" t="s">
        <v>14</v>
      </c>
      <c r="J11797" t="s">
        <v>15</v>
      </c>
      <c r="K11797" t="str">
        <f>INDEX(State_Code_Name!B:B,MATCH(Consumer_Complaints!E11797,State_Code_Name!C:C,0))</f>
        <v>Georgia</v>
      </c>
      <c r="L11797">
        <f t="shared" si="552"/>
        <v>0</v>
      </c>
      <c r="M11797">
        <f t="shared" si="553"/>
        <v>2016</v>
      </c>
      <c r="N11797" t="str">
        <f t="shared" si="554"/>
        <v>Q1</v>
      </c>
    </row>
    <row r="11798" spans="1:14" x14ac:dyDescent="0.35">
      <c r="A11798">
        <v>1924778</v>
      </c>
      <c r="B11798" t="s">
        <v>163</v>
      </c>
      <c r="C11798" t="s">
        <v>16</v>
      </c>
      <c r="D11798" t="s">
        <v>75</v>
      </c>
      <c r="E11798" t="s">
        <v>35</v>
      </c>
      <c r="F11798" t="s">
        <v>19</v>
      </c>
      <c r="G11798" s="10">
        <v>42504</v>
      </c>
      <c r="H11798" s="10">
        <v>42504</v>
      </c>
      <c r="I11798" t="s">
        <v>14</v>
      </c>
      <c r="J11798" t="s">
        <v>15</v>
      </c>
      <c r="K11798" t="str">
        <f>INDEX(State_Code_Name!B:B,MATCH(Consumer_Complaints!E11798,State_Code_Name!C:C,0))</f>
        <v>Florida</v>
      </c>
      <c r="L11798">
        <f t="shared" si="552"/>
        <v>0</v>
      </c>
      <c r="M11798">
        <f t="shared" si="553"/>
        <v>2016</v>
      </c>
      <c r="N11798" t="str">
        <f t="shared" si="554"/>
        <v>Q2</v>
      </c>
    </row>
    <row r="11799" spans="1:14" x14ac:dyDescent="0.35">
      <c r="A11799">
        <v>1119525</v>
      </c>
      <c r="B11799" t="s">
        <v>11</v>
      </c>
      <c r="C11799" t="s">
        <v>16</v>
      </c>
      <c r="D11799" t="s">
        <v>17</v>
      </c>
      <c r="E11799" t="s">
        <v>12</v>
      </c>
      <c r="F11799" t="s">
        <v>305</v>
      </c>
      <c r="G11799" s="10">
        <v>41960</v>
      </c>
      <c r="H11799" s="10">
        <v>41963</v>
      </c>
      <c r="I11799" t="s">
        <v>14</v>
      </c>
      <c r="J11799" t="s">
        <v>14</v>
      </c>
      <c r="K11799" t="str">
        <f>INDEX(State_Code_Name!B:B,MATCH(Consumer_Complaints!E11799,State_Code_Name!C:C,0))</f>
        <v>Virginia</v>
      </c>
      <c r="L11799">
        <f t="shared" si="552"/>
        <v>3</v>
      </c>
      <c r="M11799">
        <f t="shared" si="553"/>
        <v>2014</v>
      </c>
      <c r="N11799" t="str">
        <f t="shared" si="554"/>
        <v>Q4</v>
      </c>
    </row>
    <row r="11800" spans="1:14" x14ac:dyDescent="0.35">
      <c r="A11800">
        <v>1856484</v>
      </c>
      <c r="B11800" t="s">
        <v>988</v>
      </c>
      <c r="C11800" t="s">
        <v>32</v>
      </c>
      <c r="D11800" t="s">
        <v>116</v>
      </c>
      <c r="E11800" t="s">
        <v>18</v>
      </c>
      <c r="F11800" t="s">
        <v>19</v>
      </c>
      <c r="G11800" s="10">
        <v>42459</v>
      </c>
      <c r="H11800" s="10">
        <v>42459</v>
      </c>
      <c r="I11800" t="s">
        <v>15</v>
      </c>
      <c r="J11800" t="s">
        <v>15</v>
      </c>
      <c r="K11800" t="str">
        <f>INDEX(State_Code_Name!B:B,MATCH(Consumer_Complaints!E11800,State_Code_Name!C:C,0))</f>
        <v>California</v>
      </c>
      <c r="L11800">
        <f t="shared" si="552"/>
        <v>0</v>
      </c>
      <c r="M11800">
        <f t="shared" si="553"/>
        <v>2016</v>
      </c>
      <c r="N11800" t="str">
        <f t="shared" si="554"/>
        <v>Q1</v>
      </c>
    </row>
    <row r="11801" spans="1:14" x14ac:dyDescent="0.35">
      <c r="A11801">
        <v>852026</v>
      </c>
      <c r="B11801" t="s">
        <v>627</v>
      </c>
      <c r="C11801" t="s">
        <v>32</v>
      </c>
      <c r="D11801" t="s">
        <v>44</v>
      </c>
      <c r="E11801" t="s">
        <v>178</v>
      </c>
      <c r="F11801" t="s">
        <v>19</v>
      </c>
      <c r="G11801" s="10">
        <v>41773</v>
      </c>
      <c r="H11801" s="10">
        <v>41775</v>
      </c>
      <c r="I11801" t="s">
        <v>14</v>
      </c>
      <c r="J11801" t="s">
        <v>15</v>
      </c>
      <c r="K11801" t="str">
        <f>INDEX(State_Code_Name!B:B,MATCH(Consumer_Complaints!E11801,State_Code_Name!C:C,0))</f>
        <v>Utah</v>
      </c>
      <c r="L11801">
        <f t="shared" si="552"/>
        <v>2</v>
      </c>
      <c r="M11801">
        <f t="shared" si="553"/>
        <v>2014</v>
      </c>
      <c r="N11801" t="str">
        <f t="shared" si="554"/>
        <v>Q2</v>
      </c>
    </row>
    <row r="11802" spans="1:14" x14ac:dyDescent="0.35">
      <c r="A11802">
        <v>1517166</v>
      </c>
      <c r="B11802" t="s">
        <v>58</v>
      </c>
      <c r="C11802" t="s">
        <v>879</v>
      </c>
      <c r="D11802" t="s">
        <v>266</v>
      </c>
      <c r="E11802" t="s">
        <v>39</v>
      </c>
      <c r="F11802" t="s">
        <v>19</v>
      </c>
      <c r="G11802" s="10">
        <v>42229</v>
      </c>
      <c r="H11802" s="10">
        <v>42233</v>
      </c>
      <c r="I11802" t="s">
        <v>14</v>
      </c>
      <c r="J11802" t="s">
        <v>15</v>
      </c>
      <c r="K11802" t="str">
        <f>INDEX(State_Code_Name!B:B,MATCH(Consumer_Complaints!E11802,State_Code_Name!C:C,0))</f>
        <v>Ohio</v>
      </c>
      <c r="L11802">
        <f t="shared" si="552"/>
        <v>4</v>
      </c>
      <c r="M11802">
        <f t="shared" si="553"/>
        <v>2015</v>
      </c>
      <c r="N11802" t="str">
        <f t="shared" si="554"/>
        <v>Q3</v>
      </c>
    </row>
    <row r="11803" spans="1:14" x14ac:dyDescent="0.35">
      <c r="A11803">
        <v>843547</v>
      </c>
      <c r="B11803" t="s">
        <v>105</v>
      </c>
      <c r="C11803" t="s">
        <v>32</v>
      </c>
      <c r="D11803" t="s">
        <v>161</v>
      </c>
      <c r="E11803" t="s">
        <v>121</v>
      </c>
      <c r="F11803" t="s">
        <v>19</v>
      </c>
      <c r="G11803" s="10">
        <v>41856</v>
      </c>
      <c r="H11803" s="10">
        <v>41856</v>
      </c>
      <c r="I11803" t="s">
        <v>14</v>
      </c>
      <c r="J11803" t="s">
        <v>15</v>
      </c>
      <c r="K11803" t="str">
        <f>INDEX(State_Code_Name!B:B,MATCH(Consumer_Complaints!E11803,State_Code_Name!C:C,0))</f>
        <v>Oregon</v>
      </c>
      <c r="L11803">
        <f t="shared" si="552"/>
        <v>0</v>
      </c>
      <c r="M11803">
        <f t="shared" si="553"/>
        <v>2014</v>
      </c>
      <c r="N11803" t="str">
        <f t="shared" si="554"/>
        <v>Q3</v>
      </c>
    </row>
    <row r="11804" spans="1:14" x14ac:dyDescent="0.35">
      <c r="A11804">
        <v>376977</v>
      </c>
      <c r="B11804" t="s">
        <v>30</v>
      </c>
      <c r="C11804" t="s">
        <v>16</v>
      </c>
      <c r="D11804" t="s">
        <v>20</v>
      </c>
      <c r="E11804" t="s">
        <v>18</v>
      </c>
      <c r="F11804" t="s">
        <v>13</v>
      </c>
      <c r="G11804" s="10">
        <v>41490</v>
      </c>
      <c r="H11804" s="10">
        <v>41521</v>
      </c>
      <c r="I11804" t="s">
        <v>14</v>
      </c>
      <c r="J11804" t="s">
        <v>15</v>
      </c>
      <c r="K11804" t="str">
        <f>INDEX(State_Code_Name!B:B,MATCH(Consumer_Complaints!E11804,State_Code_Name!C:C,0))</f>
        <v>California</v>
      </c>
      <c r="L11804">
        <f t="shared" si="552"/>
        <v>31</v>
      </c>
      <c r="M11804">
        <f t="shared" si="553"/>
        <v>2013</v>
      </c>
      <c r="N11804" t="str">
        <f t="shared" si="554"/>
        <v>Q3</v>
      </c>
    </row>
    <row r="11805" spans="1:14" x14ac:dyDescent="0.35">
      <c r="A11805">
        <v>435581</v>
      </c>
      <c r="B11805" t="s">
        <v>136</v>
      </c>
      <c r="C11805" t="s">
        <v>36</v>
      </c>
      <c r="D11805" t="s">
        <v>94</v>
      </c>
      <c r="E11805" t="s">
        <v>25</v>
      </c>
      <c r="F11805" t="s">
        <v>305</v>
      </c>
      <c r="G11805" s="10">
        <v>41442</v>
      </c>
      <c r="H11805" s="10">
        <v>41443</v>
      </c>
      <c r="I11805" t="s">
        <v>14</v>
      </c>
      <c r="J11805" t="s">
        <v>14</v>
      </c>
      <c r="K11805" t="str">
        <f>INDEX(State_Code_Name!B:B,MATCH(Consumer_Complaints!E11805,State_Code_Name!C:C,0))</f>
        <v>Georgia</v>
      </c>
      <c r="L11805">
        <f t="shared" si="552"/>
        <v>1</v>
      </c>
      <c r="M11805">
        <f t="shared" si="553"/>
        <v>2013</v>
      </c>
      <c r="N11805" t="str">
        <f t="shared" si="554"/>
        <v>Q2</v>
      </c>
    </row>
    <row r="11806" spans="1:14" x14ac:dyDescent="0.35">
      <c r="A11806">
        <v>1740125</v>
      </c>
      <c r="B11806" t="s">
        <v>134</v>
      </c>
      <c r="C11806" t="s">
        <v>16</v>
      </c>
      <c r="D11806" t="s">
        <v>20</v>
      </c>
      <c r="E11806" t="s">
        <v>101</v>
      </c>
      <c r="F11806" t="s">
        <v>305</v>
      </c>
      <c r="G11806" s="10">
        <v>42383</v>
      </c>
      <c r="H11806" s="10">
        <v>42388</v>
      </c>
      <c r="I11806" t="s">
        <v>14</v>
      </c>
      <c r="J11806" t="s">
        <v>15</v>
      </c>
      <c r="K11806" t="str">
        <f>INDEX(State_Code_Name!B:B,MATCH(Consumer_Complaints!E11806,State_Code_Name!C:C,0))</f>
        <v>Delaware</v>
      </c>
      <c r="L11806">
        <f t="shared" si="552"/>
        <v>5</v>
      </c>
      <c r="M11806">
        <f t="shared" si="553"/>
        <v>2016</v>
      </c>
      <c r="N11806" t="str">
        <f t="shared" si="554"/>
        <v>Q1</v>
      </c>
    </row>
    <row r="11807" spans="1:14" x14ac:dyDescent="0.35">
      <c r="A11807">
        <v>536609</v>
      </c>
      <c r="B11807" t="s">
        <v>58</v>
      </c>
      <c r="C11807" t="s">
        <v>26</v>
      </c>
      <c r="D11807" t="s">
        <v>27</v>
      </c>
      <c r="E11807" t="s">
        <v>59</v>
      </c>
      <c r="F11807" t="s">
        <v>19</v>
      </c>
      <c r="G11807" s="10">
        <v>41537</v>
      </c>
      <c r="H11807" s="10">
        <v>41537</v>
      </c>
      <c r="I11807" t="s">
        <v>14</v>
      </c>
      <c r="J11807" t="s">
        <v>15</v>
      </c>
      <c r="K11807" t="str">
        <f>INDEX(State_Code_Name!B:B,MATCH(Consumer_Complaints!E11807,State_Code_Name!C:C,0))</f>
        <v>Illinois</v>
      </c>
      <c r="L11807">
        <f t="shared" si="552"/>
        <v>0</v>
      </c>
      <c r="M11807">
        <f t="shared" si="553"/>
        <v>2013</v>
      </c>
      <c r="N11807" t="str">
        <f t="shared" si="554"/>
        <v>Q3</v>
      </c>
    </row>
    <row r="11808" spans="1:14" x14ac:dyDescent="0.35">
      <c r="A11808">
        <v>1712553</v>
      </c>
      <c r="B11808" t="s">
        <v>11</v>
      </c>
      <c r="C11808" t="s">
        <v>9</v>
      </c>
      <c r="D11808" t="s">
        <v>10</v>
      </c>
      <c r="E11808" t="s">
        <v>48</v>
      </c>
      <c r="F11808" t="s">
        <v>305</v>
      </c>
      <c r="G11808" s="10">
        <v>42360</v>
      </c>
      <c r="H11808" s="10">
        <v>42360</v>
      </c>
      <c r="I11808" t="s">
        <v>14</v>
      </c>
      <c r="J11808" t="s">
        <v>15</v>
      </c>
      <c r="K11808" t="str">
        <f>INDEX(State_Code_Name!B:B,MATCH(Consumer_Complaints!E11808,State_Code_Name!C:C,0))</f>
        <v>New Jersey</v>
      </c>
      <c r="L11808">
        <f t="shared" si="552"/>
        <v>0</v>
      </c>
      <c r="M11808">
        <f t="shared" si="553"/>
        <v>2015</v>
      </c>
      <c r="N11808" t="str">
        <f t="shared" si="554"/>
        <v>Q4</v>
      </c>
    </row>
    <row r="11809" spans="1:14" x14ac:dyDescent="0.35">
      <c r="A11809">
        <v>456136</v>
      </c>
      <c r="B11809" t="s">
        <v>38</v>
      </c>
      <c r="C11809" t="s">
        <v>36</v>
      </c>
      <c r="D11809" t="s">
        <v>145</v>
      </c>
      <c r="E11809" t="s">
        <v>18</v>
      </c>
      <c r="F11809" t="s">
        <v>305</v>
      </c>
      <c r="G11809" s="10">
        <v>41402</v>
      </c>
      <c r="H11809" s="10">
        <v>41463</v>
      </c>
      <c r="I11809" t="s">
        <v>14</v>
      </c>
      <c r="J11809" t="s">
        <v>15</v>
      </c>
      <c r="K11809" t="str">
        <f>INDEX(State_Code_Name!B:B,MATCH(Consumer_Complaints!E11809,State_Code_Name!C:C,0))</f>
        <v>California</v>
      </c>
      <c r="L11809">
        <f t="shared" si="552"/>
        <v>61</v>
      </c>
      <c r="M11809">
        <f t="shared" si="553"/>
        <v>2013</v>
      </c>
      <c r="N11809" t="str">
        <f t="shared" si="554"/>
        <v>Q2</v>
      </c>
    </row>
    <row r="11810" spans="1:14" x14ac:dyDescent="0.35">
      <c r="A11810">
        <v>1885202</v>
      </c>
      <c r="B11810" t="s">
        <v>919</v>
      </c>
      <c r="C11810" t="s">
        <v>32</v>
      </c>
      <c r="D11810" t="s">
        <v>44</v>
      </c>
      <c r="E11810" t="s">
        <v>18</v>
      </c>
      <c r="F11810" t="s">
        <v>19</v>
      </c>
      <c r="G11810" s="10">
        <v>42478</v>
      </c>
      <c r="H11810" s="10">
        <v>42478</v>
      </c>
      <c r="I11810" t="s">
        <v>15</v>
      </c>
      <c r="J11810" t="s">
        <v>15</v>
      </c>
      <c r="K11810" t="str">
        <f>INDEX(State_Code_Name!B:B,MATCH(Consumer_Complaints!E11810,State_Code_Name!C:C,0))</f>
        <v>California</v>
      </c>
      <c r="L11810">
        <f t="shared" si="552"/>
        <v>0</v>
      </c>
      <c r="M11810">
        <f t="shared" si="553"/>
        <v>2016</v>
      </c>
      <c r="N11810" t="str">
        <f t="shared" si="554"/>
        <v>Q2</v>
      </c>
    </row>
    <row r="11811" spans="1:14" x14ac:dyDescent="0.35">
      <c r="A11811">
        <v>1984275</v>
      </c>
      <c r="B11811" t="s">
        <v>81</v>
      </c>
      <c r="C11811" t="s">
        <v>36</v>
      </c>
      <c r="D11811" t="s">
        <v>112</v>
      </c>
      <c r="E11811" t="s">
        <v>153</v>
      </c>
      <c r="F11811" t="s">
        <v>57</v>
      </c>
      <c r="G11811" s="10">
        <v>42545</v>
      </c>
      <c r="H11811" s="10">
        <v>42548</v>
      </c>
      <c r="I11811" t="s">
        <v>14</v>
      </c>
      <c r="J11811" t="s">
        <v>14</v>
      </c>
      <c r="K11811" t="str">
        <f>INDEX(State_Code_Name!B:B,MATCH(Consumer_Complaints!E11811,State_Code_Name!C:C,0))</f>
        <v>Rhode Island</v>
      </c>
      <c r="L11811">
        <f t="shared" si="552"/>
        <v>3</v>
      </c>
      <c r="M11811">
        <f t="shared" si="553"/>
        <v>2016</v>
      </c>
      <c r="N11811" t="str">
        <f t="shared" si="554"/>
        <v>Q2</v>
      </c>
    </row>
    <row r="11812" spans="1:14" x14ac:dyDescent="0.35">
      <c r="A11812">
        <v>1550998</v>
      </c>
      <c r="B11812" t="s">
        <v>30</v>
      </c>
      <c r="C11812" t="s">
        <v>16</v>
      </c>
      <c r="D11812" t="s">
        <v>20</v>
      </c>
      <c r="E11812" t="s">
        <v>18</v>
      </c>
      <c r="F11812" t="s">
        <v>305</v>
      </c>
      <c r="G11812" s="10">
        <v>42072</v>
      </c>
      <c r="H11812" s="10">
        <v>42103</v>
      </c>
      <c r="I11812" t="s">
        <v>14</v>
      </c>
      <c r="J11812" t="s">
        <v>15</v>
      </c>
      <c r="K11812" t="str">
        <f>INDEX(State_Code_Name!B:B,MATCH(Consumer_Complaints!E11812,State_Code_Name!C:C,0))</f>
        <v>California</v>
      </c>
      <c r="L11812">
        <f t="shared" si="552"/>
        <v>31</v>
      </c>
      <c r="M11812">
        <f t="shared" si="553"/>
        <v>2015</v>
      </c>
      <c r="N11812" t="str">
        <f t="shared" si="554"/>
        <v>Q1</v>
      </c>
    </row>
    <row r="11813" spans="1:14" x14ac:dyDescent="0.35">
      <c r="A11813">
        <v>438821</v>
      </c>
      <c r="B11813" t="s">
        <v>60</v>
      </c>
      <c r="C11813" t="s">
        <v>52</v>
      </c>
      <c r="D11813" t="s">
        <v>76</v>
      </c>
      <c r="E11813" t="s">
        <v>31</v>
      </c>
      <c r="F11813" t="s">
        <v>19</v>
      </c>
      <c r="G11813" s="10">
        <v>41445</v>
      </c>
      <c r="H11813" s="10">
        <v>41445</v>
      </c>
      <c r="I11813" t="s">
        <v>14</v>
      </c>
      <c r="J11813" t="s">
        <v>15</v>
      </c>
      <c r="K11813" t="str">
        <f>INDEX(State_Code_Name!B:B,MATCH(Consumer_Complaints!E11813,State_Code_Name!C:C,0))</f>
        <v>Texas</v>
      </c>
      <c r="L11813">
        <f t="shared" si="552"/>
        <v>0</v>
      </c>
      <c r="M11813">
        <f t="shared" si="553"/>
        <v>2013</v>
      </c>
      <c r="N11813" t="str">
        <f t="shared" si="554"/>
        <v>Q2</v>
      </c>
    </row>
    <row r="11814" spans="1:14" x14ac:dyDescent="0.35">
      <c r="A11814">
        <v>1621844</v>
      </c>
      <c r="B11814" t="s">
        <v>58</v>
      </c>
      <c r="C11814" t="s">
        <v>26</v>
      </c>
      <c r="D11814" t="s">
        <v>27</v>
      </c>
      <c r="E11814" t="s">
        <v>77</v>
      </c>
      <c r="F11814" t="s">
        <v>13</v>
      </c>
      <c r="G11814" s="10">
        <v>42300</v>
      </c>
      <c r="H11814" s="10">
        <v>42300</v>
      </c>
      <c r="I11814" t="s">
        <v>14</v>
      </c>
      <c r="J11814" t="s">
        <v>14</v>
      </c>
      <c r="K11814" t="str">
        <f>INDEX(State_Code_Name!B:B,MATCH(Consumer_Complaints!E11814,State_Code_Name!C:C,0))</f>
        <v>Missouri</v>
      </c>
      <c r="L11814">
        <f t="shared" si="552"/>
        <v>0</v>
      </c>
      <c r="M11814">
        <f t="shared" si="553"/>
        <v>2015</v>
      </c>
      <c r="N11814" t="str">
        <f t="shared" si="554"/>
        <v>Q4</v>
      </c>
    </row>
    <row r="11815" spans="1:14" x14ac:dyDescent="0.35">
      <c r="A11815">
        <v>1306571</v>
      </c>
      <c r="B11815" t="s">
        <v>43</v>
      </c>
      <c r="C11815" t="s">
        <v>26</v>
      </c>
      <c r="D11815" t="s">
        <v>78</v>
      </c>
      <c r="E11815" t="s">
        <v>122</v>
      </c>
      <c r="F11815" t="s">
        <v>19</v>
      </c>
      <c r="G11815" s="10">
        <v>42093</v>
      </c>
      <c r="H11815" s="10">
        <v>42093</v>
      </c>
      <c r="I11815" t="s">
        <v>14</v>
      </c>
      <c r="J11815" t="s">
        <v>15</v>
      </c>
      <c r="K11815" t="str">
        <f>INDEX(State_Code_Name!B:B,MATCH(Consumer_Complaints!E11815,State_Code_Name!C:C,0))</f>
        <v>Maryland</v>
      </c>
      <c r="L11815">
        <f t="shared" si="552"/>
        <v>0</v>
      </c>
      <c r="M11815">
        <f t="shared" si="553"/>
        <v>2015</v>
      </c>
      <c r="N11815" t="str">
        <f t="shared" si="554"/>
        <v>Q1</v>
      </c>
    </row>
    <row r="11816" spans="1:14" x14ac:dyDescent="0.35">
      <c r="A11816">
        <v>1912230</v>
      </c>
      <c r="B11816" t="s">
        <v>870</v>
      </c>
      <c r="C11816" t="s">
        <v>32</v>
      </c>
      <c r="D11816" t="s">
        <v>104</v>
      </c>
      <c r="E11816" t="s">
        <v>35</v>
      </c>
      <c r="F11816" t="s">
        <v>19</v>
      </c>
      <c r="G11816" s="10">
        <v>42495</v>
      </c>
      <c r="H11816" s="10">
        <v>42527</v>
      </c>
      <c r="I11816" t="s">
        <v>15</v>
      </c>
      <c r="J11816" t="s">
        <v>15</v>
      </c>
      <c r="K11816" t="str">
        <f>INDEX(State_Code_Name!B:B,MATCH(Consumer_Complaints!E11816,State_Code_Name!C:C,0))</f>
        <v>Florida</v>
      </c>
      <c r="L11816">
        <f t="shared" si="552"/>
        <v>32</v>
      </c>
      <c r="M11816">
        <f t="shared" si="553"/>
        <v>2016</v>
      </c>
      <c r="N11816" t="str">
        <f t="shared" si="554"/>
        <v>Q2</v>
      </c>
    </row>
    <row r="11817" spans="1:14" x14ac:dyDescent="0.35">
      <c r="A11817">
        <v>1961749</v>
      </c>
      <c r="B11817" t="s">
        <v>60</v>
      </c>
      <c r="C11817" t="s">
        <v>52</v>
      </c>
      <c r="D11817" t="s">
        <v>96</v>
      </c>
      <c r="E11817" t="s">
        <v>121</v>
      </c>
      <c r="F11817" t="s">
        <v>19</v>
      </c>
      <c r="G11817" s="10">
        <v>42649</v>
      </c>
      <c r="H11817" s="10">
        <v>42649</v>
      </c>
      <c r="I11817" t="s">
        <v>14</v>
      </c>
      <c r="J11817" t="s">
        <v>15</v>
      </c>
      <c r="K11817" t="str">
        <f>INDEX(State_Code_Name!B:B,MATCH(Consumer_Complaints!E11817,State_Code_Name!C:C,0))</f>
        <v>Oregon</v>
      </c>
      <c r="L11817">
        <f t="shared" si="552"/>
        <v>0</v>
      </c>
      <c r="M11817">
        <f t="shared" si="553"/>
        <v>2016</v>
      </c>
      <c r="N11817" t="str">
        <f t="shared" si="554"/>
        <v>Q4</v>
      </c>
    </row>
    <row r="11818" spans="1:14" x14ac:dyDescent="0.35">
      <c r="A11818">
        <v>787330</v>
      </c>
      <c r="B11818" t="s">
        <v>514</v>
      </c>
      <c r="C11818" t="s">
        <v>531</v>
      </c>
      <c r="D11818" t="s">
        <v>532</v>
      </c>
      <c r="E11818" t="s">
        <v>46</v>
      </c>
      <c r="F11818" t="s">
        <v>19</v>
      </c>
      <c r="G11818" s="10">
        <v>41729</v>
      </c>
      <c r="H11818" s="10">
        <v>41729</v>
      </c>
      <c r="I11818" t="s">
        <v>14</v>
      </c>
      <c r="J11818" t="s">
        <v>15</v>
      </c>
      <c r="K11818" t="str">
        <f>INDEX(State_Code_Name!B:B,MATCH(Consumer_Complaints!E11818,State_Code_Name!C:C,0))</f>
        <v>Pennsylvania</v>
      </c>
      <c r="L11818">
        <f t="shared" si="552"/>
        <v>0</v>
      </c>
      <c r="M11818">
        <f t="shared" si="553"/>
        <v>2014</v>
      </c>
      <c r="N11818" t="str">
        <f t="shared" si="554"/>
        <v>Q1</v>
      </c>
    </row>
    <row r="11819" spans="1:14" x14ac:dyDescent="0.35">
      <c r="A11819">
        <v>763532</v>
      </c>
      <c r="B11819" t="s">
        <v>105</v>
      </c>
      <c r="C11819" t="s">
        <v>32</v>
      </c>
      <c r="D11819" t="s">
        <v>104</v>
      </c>
      <c r="E11819" t="s">
        <v>35</v>
      </c>
      <c r="F11819" t="s">
        <v>19</v>
      </c>
      <c r="G11819" s="10">
        <v>41715</v>
      </c>
      <c r="H11819" s="10">
        <v>41715</v>
      </c>
      <c r="I11819" t="s">
        <v>14</v>
      </c>
      <c r="J11819" t="s">
        <v>14</v>
      </c>
      <c r="K11819" t="str">
        <f>INDEX(State_Code_Name!B:B,MATCH(Consumer_Complaints!E11819,State_Code_Name!C:C,0))</f>
        <v>Florida</v>
      </c>
      <c r="L11819">
        <f t="shared" si="552"/>
        <v>0</v>
      </c>
      <c r="M11819">
        <f t="shared" si="553"/>
        <v>2014</v>
      </c>
      <c r="N11819" t="str">
        <f t="shared" si="554"/>
        <v>Q1</v>
      </c>
    </row>
    <row r="11820" spans="1:14" x14ac:dyDescent="0.35">
      <c r="A11820">
        <v>264970</v>
      </c>
      <c r="B11820" t="s">
        <v>134</v>
      </c>
      <c r="C11820" t="s">
        <v>9</v>
      </c>
      <c r="D11820" t="s">
        <v>10</v>
      </c>
      <c r="E11820" t="s">
        <v>48</v>
      </c>
      <c r="F11820" t="s">
        <v>305</v>
      </c>
      <c r="G11820" s="10">
        <v>41300</v>
      </c>
      <c r="H11820" s="10">
        <v>41304</v>
      </c>
      <c r="I11820" t="s">
        <v>14</v>
      </c>
      <c r="J11820" t="s">
        <v>14</v>
      </c>
      <c r="K11820" t="str">
        <f>INDEX(State_Code_Name!B:B,MATCH(Consumer_Complaints!E11820,State_Code_Name!C:C,0))</f>
        <v>New Jersey</v>
      </c>
      <c r="L11820">
        <f t="shared" si="552"/>
        <v>4</v>
      </c>
      <c r="M11820">
        <f t="shared" si="553"/>
        <v>2013</v>
      </c>
      <c r="N11820" t="str">
        <f t="shared" si="554"/>
        <v>Q1</v>
      </c>
    </row>
    <row r="11821" spans="1:14" x14ac:dyDescent="0.35">
      <c r="A11821">
        <v>1991605</v>
      </c>
      <c r="B11821" t="s">
        <v>206</v>
      </c>
      <c r="C11821" t="s">
        <v>26</v>
      </c>
      <c r="D11821" t="s">
        <v>159</v>
      </c>
      <c r="E11821" t="s">
        <v>48</v>
      </c>
      <c r="F11821" t="s">
        <v>19</v>
      </c>
      <c r="G11821" s="10">
        <v>42550</v>
      </c>
      <c r="H11821" s="10">
        <v>42550</v>
      </c>
      <c r="I11821" t="s">
        <v>14</v>
      </c>
      <c r="J11821" t="s">
        <v>15</v>
      </c>
      <c r="K11821" t="str">
        <f>INDEX(State_Code_Name!B:B,MATCH(Consumer_Complaints!E11821,State_Code_Name!C:C,0))</f>
        <v>New Jersey</v>
      </c>
      <c r="L11821">
        <f t="shared" si="552"/>
        <v>0</v>
      </c>
      <c r="M11821">
        <f t="shared" si="553"/>
        <v>2016</v>
      </c>
      <c r="N11821" t="str">
        <f t="shared" si="554"/>
        <v>Q2</v>
      </c>
    </row>
    <row r="11822" spans="1:14" x14ac:dyDescent="0.35">
      <c r="A11822">
        <v>1552875</v>
      </c>
      <c r="B11822" t="s">
        <v>50</v>
      </c>
      <c r="C11822" t="s">
        <v>36</v>
      </c>
      <c r="D11822" t="s">
        <v>94</v>
      </c>
      <c r="E11822" t="s">
        <v>12</v>
      </c>
      <c r="F11822" t="s">
        <v>19</v>
      </c>
      <c r="G11822" s="10">
        <v>42103</v>
      </c>
      <c r="H11822" s="10">
        <v>42103</v>
      </c>
      <c r="I11822" t="s">
        <v>14</v>
      </c>
      <c r="J11822" t="s">
        <v>15</v>
      </c>
      <c r="K11822" t="str">
        <f>INDEX(State_Code_Name!B:B,MATCH(Consumer_Complaints!E11822,State_Code_Name!C:C,0))</f>
        <v>Virginia</v>
      </c>
      <c r="L11822">
        <f t="shared" si="552"/>
        <v>0</v>
      </c>
      <c r="M11822">
        <f t="shared" si="553"/>
        <v>2015</v>
      </c>
      <c r="N11822" t="str">
        <f t="shared" si="554"/>
        <v>Q2</v>
      </c>
    </row>
    <row r="11823" spans="1:14" x14ac:dyDescent="0.35">
      <c r="A11823">
        <v>1343658</v>
      </c>
      <c r="B11823" t="s">
        <v>322</v>
      </c>
      <c r="C11823" t="s">
        <v>172</v>
      </c>
      <c r="D11823" t="s">
        <v>266</v>
      </c>
      <c r="E11823" t="s">
        <v>31</v>
      </c>
      <c r="F11823" t="s">
        <v>19</v>
      </c>
      <c r="G11823" s="10">
        <v>42117</v>
      </c>
      <c r="H11823" s="10">
        <v>42122</v>
      </c>
      <c r="I11823" t="s">
        <v>14</v>
      </c>
      <c r="J11823" t="s">
        <v>15</v>
      </c>
      <c r="K11823" t="str">
        <f>INDEX(State_Code_Name!B:B,MATCH(Consumer_Complaints!E11823,State_Code_Name!C:C,0))</f>
        <v>Texas</v>
      </c>
      <c r="L11823">
        <f t="shared" si="552"/>
        <v>5</v>
      </c>
      <c r="M11823">
        <f t="shared" si="553"/>
        <v>2015</v>
      </c>
      <c r="N11823" t="str">
        <f t="shared" si="554"/>
        <v>Q2</v>
      </c>
    </row>
    <row r="11824" spans="1:14" x14ac:dyDescent="0.35">
      <c r="A11824">
        <v>1630816</v>
      </c>
      <c r="B11824" t="s">
        <v>63</v>
      </c>
      <c r="C11824" t="s">
        <v>61</v>
      </c>
      <c r="D11824" t="s">
        <v>282</v>
      </c>
      <c r="E11824" t="s">
        <v>25</v>
      </c>
      <c r="F11824" t="s">
        <v>19</v>
      </c>
      <c r="G11824" s="10">
        <v>42306</v>
      </c>
      <c r="H11824" s="10">
        <v>42306</v>
      </c>
      <c r="I11824" t="s">
        <v>14</v>
      </c>
      <c r="J11824" t="s">
        <v>15</v>
      </c>
      <c r="K11824" t="str">
        <f>INDEX(State_Code_Name!B:B,MATCH(Consumer_Complaints!E11824,State_Code_Name!C:C,0))</f>
        <v>Georgia</v>
      </c>
      <c r="L11824">
        <f t="shared" si="552"/>
        <v>0</v>
      </c>
      <c r="M11824">
        <f t="shared" si="553"/>
        <v>2015</v>
      </c>
      <c r="N11824" t="str">
        <f t="shared" si="554"/>
        <v>Q4</v>
      </c>
    </row>
    <row r="11825" spans="1:14" x14ac:dyDescent="0.35">
      <c r="A11825">
        <v>1068660</v>
      </c>
      <c r="B11825" t="s">
        <v>313</v>
      </c>
      <c r="C11825" t="s">
        <v>9</v>
      </c>
      <c r="D11825" t="s">
        <v>10</v>
      </c>
      <c r="E11825" t="s">
        <v>29</v>
      </c>
      <c r="F11825" t="s">
        <v>19</v>
      </c>
      <c r="G11825" s="10">
        <v>41925</v>
      </c>
      <c r="H11825" s="10">
        <v>41929</v>
      </c>
      <c r="I11825" t="s">
        <v>14</v>
      </c>
      <c r="J11825" t="s">
        <v>15</v>
      </c>
      <c r="K11825" t="str">
        <f>INDEX(State_Code_Name!B:B,MATCH(Consumer_Complaints!E11825,State_Code_Name!C:C,0))</f>
        <v>Connecticut</v>
      </c>
      <c r="L11825">
        <f t="shared" si="552"/>
        <v>4</v>
      </c>
      <c r="M11825">
        <f t="shared" si="553"/>
        <v>2014</v>
      </c>
      <c r="N11825" t="str">
        <f t="shared" si="554"/>
        <v>Q4</v>
      </c>
    </row>
    <row r="11826" spans="1:14" x14ac:dyDescent="0.35">
      <c r="A11826">
        <v>1300467</v>
      </c>
      <c r="B11826" t="s">
        <v>30</v>
      </c>
      <c r="C11826" t="s">
        <v>26</v>
      </c>
      <c r="D11826" t="s">
        <v>27</v>
      </c>
      <c r="E11826" t="s">
        <v>122</v>
      </c>
      <c r="F11826" t="s">
        <v>305</v>
      </c>
      <c r="G11826" s="10">
        <v>42088</v>
      </c>
      <c r="H11826" s="10">
        <v>42094</v>
      </c>
      <c r="I11826" t="s">
        <v>14</v>
      </c>
      <c r="J11826" t="s">
        <v>15</v>
      </c>
      <c r="K11826" t="str">
        <f>INDEX(State_Code_Name!B:B,MATCH(Consumer_Complaints!E11826,State_Code_Name!C:C,0))</f>
        <v>Maryland</v>
      </c>
      <c r="L11826">
        <f t="shared" si="552"/>
        <v>6</v>
      </c>
      <c r="M11826">
        <f t="shared" si="553"/>
        <v>2015</v>
      </c>
      <c r="N11826" t="str">
        <f t="shared" si="554"/>
        <v>Q1</v>
      </c>
    </row>
    <row r="11827" spans="1:14" x14ac:dyDescent="0.35">
      <c r="A11827">
        <v>322707</v>
      </c>
      <c r="B11827" t="s">
        <v>163</v>
      </c>
      <c r="C11827" t="s">
        <v>9</v>
      </c>
      <c r="D11827" t="s">
        <v>288</v>
      </c>
      <c r="E11827" t="s">
        <v>39</v>
      </c>
      <c r="F11827" t="s">
        <v>57</v>
      </c>
      <c r="G11827" s="10">
        <v>41325</v>
      </c>
      <c r="H11827" s="10">
        <v>41333</v>
      </c>
      <c r="I11827" t="s">
        <v>14</v>
      </c>
      <c r="J11827" t="s">
        <v>14</v>
      </c>
      <c r="K11827" t="str">
        <f>INDEX(State_Code_Name!B:B,MATCH(Consumer_Complaints!E11827,State_Code_Name!C:C,0))</f>
        <v>Ohio</v>
      </c>
      <c r="L11827">
        <f t="shared" si="552"/>
        <v>8</v>
      </c>
      <c r="M11827">
        <f t="shared" si="553"/>
        <v>2013</v>
      </c>
      <c r="N11827" t="str">
        <f t="shared" si="554"/>
        <v>Q1</v>
      </c>
    </row>
    <row r="11828" spans="1:14" x14ac:dyDescent="0.35">
      <c r="A11828">
        <v>645370</v>
      </c>
      <c r="B11828" t="s">
        <v>95</v>
      </c>
      <c r="C11828" t="s">
        <v>16</v>
      </c>
      <c r="D11828" t="s">
        <v>17</v>
      </c>
      <c r="E11828" t="s">
        <v>35</v>
      </c>
      <c r="F11828" t="s">
        <v>19</v>
      </c>
      <c r="G11828" s="10">
        <v>41633</v>
      </c>
      <c r="H11828" s="10">
        <v>41633</v>
      </c>
      <c r="I11828" t="s">
        <v>14</v>
      </c>
      <c r="J11828" t="s">
        <v>15</v>
      </c>
      <c r="K11828" t="str">
        <f>INDEX(State_Code_Name!B:B,MATCH(Consumer_Complaints!E11828,State_Code_Name!C:C,0))</f>
        <v>Florida</v>
      </c>
      <c r="L11828">
        <f t="shared" si="552"/>
        <v>0</v>
      </c>
      <c r="M11828">
        <f t="shared" si="553"/>
        <v>2013</v>
      </c>
      <c r="N11828" t="str">
        <f t="shared" si="554"/>
        <v>Q4</v>
      </c>
    </row>
    <row r="11829" spans="1:14" x14ac:dyDescent="0.35">
      <c r="A11829">
        <v>249153</v>
      </c>
      <c r="B11829" t="s">
        <v>11</v>
      </c>
      <c r="C11829" t="s">
        <v>16</v>
      </c>
      <c r="D11829" t="s">
        <v>17</v>
      </c>
      <c r="E11829" t="s">
        <v>35</v>
      </c>
      <c r="F11829" t="s">
        <v>19</v>
      </c>
      <c r="G11829" s="10">
        <v>41293</v>
      </c>
      <c r="H11829" s="10">
        <v>41296</v>
      </c>
      <c r="I11829" t="s">
        <v>14</v>
      </c>
      <c r="J11829" t="s">
        <v>15</v>
      </c>
      <c r="K11829" t="str">
        <f>INDEX(State_Code_Name!B:B,MATCH(Consumer_Complaints!E11829,State_Code_Name!C:C,0))</f>
        <v>Florida</v>
      </c>
      <c r="L11829">
        <f t="shared" si="552"/>
        <v>3</v>
      </c>
      <c r="M11829">
        <f t="shared" si="553"/>
        <v>2013</v>
      </c>
      <c r="N11829" t="str">
        <f t="shared" si="554"/>
        <v>Q1</v>
      </c>
    </row>
    <row r="11830" spans="1:14" x14ac:dyDescent="0.35">
      <c r="A11830">
        <v>759932</v>
      </c>
      <c r="B11830" t="s">
        <v>60</v>
      </c>
      <c r="C11830" t="s">
        <v>52</v>
      </c>
      <c r="D11830" t="s">
        <v>53</v>
      </c>
      <c r="E11830" t="s">
        <v>121</v>
      </c>
      <c r="F11830" t="s">
        <v>19</v>
      </c>
      <c r="G11830" s="10">
        <v>41715</v>
      </c>
      <c r="H11830" s="10">
        <v>41715</v>
      </c>
      <c r="I11830" t="s">
        <v>14</v>
      </c>
      <c r="J11830" t="s">
        <v>14</v>
      </c>
      <c r="K11830" t="str">
        <f>INDEX(State_Code_Name!B:B,MATCH(Consumer_Complaints!E11830,State_Code_Name!C:C,0))</f>
        <v>Oregon</v>
      </c>
      <c r="L11830">
        <f t="shared" si="552"/>
        <v>0</v>
      </c>
      <c r="M11830">
        <f t="shared" si="553"/>
        <v>2014</v>
      </c>
      <c r="N11830" t="str">
        <f t="shared" si="554"/>
        <v>Q1</v>
      </c>
    </row>
    <row r="11831" spans="1:14" x14ac:dyDescent="0.35">
      <c r="A11831">
        <v>1482017</v>
      </c>
      <c r="B11831" t="s">
        <v>208</v>
      </c>
      <c r="C11831" t="s">
        <v>32</v>
      </c>
      <c r="D11831" t="s">
        <v>41</v>
      </c>
      <c r="E11831" t="s">
        <v>66</v>
      </c>
      <c r="F11831" t="s">
        <v>19</v>
      </c>
      <c r="G11831" s="10">
        <v>42207</v>
      </c>
      <c r="H11831" s="10">
        <v>42215</v>
      </c>
      <c r="I11831" t="s">
        <v>14</v>
      </c>
      <c r="J11831" t="s">
        <v>14</v>
      </c>
      <c r="K11831" t="str">
        <f>INDEX(State_Code_Name!B:B,MATCH(Consumer_Complaints!E11831,State_Code_Name!C:C,0))</f>
        <v>Michigan</v>
      </c>
      <c r="L11831">
        <f t="shared" si="552"/>
        <v>8</v>
      </c>
      <c r="M11831">
        <f t="shared" si="553"/>
        <v>2015</v>
      </c>
      <c r="N11831" t="str">
        <f t="shared" si="554"/>
        <v>Q3</v>
      </c>
    </row>
    <row r="11832" spans="1:14" x14ac:dyDescent="0.35">
      <c r="A11832">
        <v>1668203</v>
      </c>
      <c r="B11832" t="s">
        <v>63</v>
      </c>
      <c r="C11832" t="s">
        <v>61</v>
      </c>
      <c r="D11832" t="s">
        <v>282</v>
      </c>
      <c r="E11832" t="s">
        <v>46</v>
      </c>
      <c r="F11832" t="s">
        <v>19</v>
      </c>
      <c r="G11832" s="10">
        <v>42331</v>
      </c>
      <c r="H11832" s="10">
        <v>42331</v>
      </c>
      <c r="I11832" t="s">
        <v>14</v>
      </c>
      <c r="J11832" t="s">
        <v>15</v>
      </c>
      <c r="K11832" t="str">
        <f>INDEX(State_Code_Name!B:B,MATCH(Consumer_Complaints!E11832,State_Code_Name!C:C,0))</f>
        <v>Pennsylvania</v>
      </c>
      <c r="L11832">
        <f t="shared" si="552"/>
        <v>0</v>
      </c>
      <c r="M11832">
        <f t="shared" si="553"/>
        <v>2015</v>
      </c>
      <c r="N11832" t="str">
        <f t="shared" si="554"/>
        <v>Q4</v>
      </c>
    </row>
    <row r="11833" spans="1:14" x14ac:dyDescent="0.35">
      <c r="A11833">
        <v>1861474</v>
      </c>
      <c r="B11833" t="s">
        <v>54</v>
      </c>
      <c r="C11833" t="s">
        <v>52</v>
      </c>
      <c r="D11833" t="s">
        <v>103</v>
      </c>
      <c r="E11833" t="s">
        <v>59</v>
      </c>
      <c r="F11833" t="s">
        <v>19</v>
      </c>
      <c r="G11833" s="10">
        <v>42433</v>
      </c>
      <c r="H11833" s="10">
        <v>42433</v>
      </c>
      <c r="I11833" t="s">
        <v>14</v>
      </c>
      <c r="J11833" t="s">
        <v>15</v>
      </c>
      <c r="K11833" t="str">
        <f>INDEX(State_Code_Name!B:B,MATCH(Consumer_Complaints!E11833,State_Code_Name!C:C,0))</f>
        <v>Illinois</v>
      </c>
      <c r="L11833">
        <f t="shared" si="552"/>
        <v>0</v>
      </c>
      <c r="M11833">
        <f t="shared" si="553"/>
        <v>2016</v>
      </c>
      <c r="N11833" t="str">
        <f t="shared" si="554"/>
        <v>Q1</v>
      </c>
    </row>
    <row r="11834" spans="1:14" x14ac:dyDescent="0.35">
      <c r="A11834">
        <v>1441750</v>
      </c>
      <c r="B11834" t="s">
        <v>54</v>
      </c>
      <c r="C11834" t="s">
        <v>52</v>
      </c>
      <c r="D11834" t="s">
        <v>76</v>
      </c>
      <c r="E11834" t="s">
        <v>22</v>
      </c>
      <c r="F11834" t="s">
        <v>19</v>
      </c>
      <c r="G11834" s="10">
        <v>42183</v>
      </c>
      <c r="H11834" s="10">
        <v>42183</v>
      </c>
      <c r="I11834" t="s">
        <v>14</v>
      </c>
      <c r="J11834" t="s">
        <v>15</v>
      </c>
      <c r="K11834" t="str">
        <f>INDEX(State_Code_Name!B:B,MATCH(Consumer_Complaints!E11834,State_Code_Name!C:C,0))</f>
        <v>New York</v>
      </c>
      <c r="L11834">
        <f t="shared" si="552"/>
        <v>0</v>
      </c>
      <c r="M11834">
        <f t="shared" si="553"/>
        <v>2015</v>
      </c>
      <c r="N11834" t="str">
        <f t="shared" si="554"/>
        <v>Q2</v>
      </c>
    </row>
    <row r="11835" spans="1:14" x14ac:dyDescent="0.35">
      <c r="A11835">
        <v>832020</v>
      </c>
      <c r="B11835" t="s">
        <v>54</v>
      </c>
      <c r="C11835" t="s">
        <v>52</v>
      </c>
      <c r="D11835" t="s">
        <v>103</v>
      </c>
      <c r="E11835" t="s">
        <v>22</v>
      </c>
      <c r="F11835" t="s">
        <v>19</v>
      </c>
      <c r="G11835" s="10">
        <v>41759</v>
      </c>
      <c r="H11835" s="10">
        <v>41759</v>
      </c>
      <c r="I11835" t="s">
        <v>14</v>
      </c>
      <c r="J11835" t="s">
        <v>15</v>
      </c>
      <c r="K11835" t="str">
        <f>INDEX(State_Code_Name!B:B,MATCH(Consumer_Complaints!E11835,State_Code_Name!C:C,0))</f>
        <v>New York</v>
      </c>
      <c r="L11835">
        <f t="shared" si="552"/>
        <v>0</v>
      </c>
      <c r="M11835">
        <f t="shared" si="553"/>
        <v>2014</v>
      </c>
      <c r="N11835" t="str">
        <f t="shared" si="554"/>
        <v>Q2</v>
      </c>
    </row>
    <row r="11836" spans="1:14" x14ac:dyDescent="0.35">
      <c r="A11836">
        <v>1195383</v>
      </c>
      <c r="B11836" t="s">
        <v>647</v>
      </c>
      <c r="C11836" t="s">
        <v>32</v>
      </c>
      <c r="D11836" t="s">
        <v>41</v>
      </c>
      <c r="E11836" t="s">
        <v>51</v>
      </c>
      <c r="F11836" t="s">
        <v>19</v>
      </c>
      <c r="G11836" s="10">
        <v>42019</v>
      </c>
      <c r="H11836" s="10">
        <v>42019</v>
      </c>
      <c r="I11836" t="s">
        <v>14</v>
      </c>
      <c r="J11836" t="s">
        <v>14</v>
      </c>
      <c r="K11836" t="str">
        <f>INDEX(State_Code_Name!B:B,MATCH(Consumer_Complaints!E11836,State_Code_Name!C:C,0))</f>
        <v>Washington</v>
      </c>
      <c r="L11836">
        <f t="shared" si="552"/>
        <v>0</v>
      </c>
      <c r="M11836">
        <f t="shared" si="553"/>
        <v>2015</v>
      </c>
      <c r="N11836" t="str">
        <f t="shared" si="554"/>
        <v>Q1</v>
      </c>
    </row>
    <row r="11837" spans="1:14" x14ac:dyDescent="0.35">
      <c r="A11837">
        <v>2047129</v>
      </c>
      <c r="B11837" t="s">
        <v>105</v>
      </c>
      <c r="C11837" t="s">
        <v>32</v>
      </c>
      <c r="D11837" t="s">
        <v>104</v>
      </c>
      <c r="E11837" t="s">
        <v>18</v>
      </c>
      <c r="F11837" t="s">
        <v>19</v>
      </c>
      <c r="G11837" s="10">
        <v>42468</v>
      </c>
      <c r="H11837" s="10">
        <v>42468</v>
      </c>
      <c r="I11837" t="s">
        <v>14</v>
      </c>
      <c r="J11837" t="s">
        <v>15</v>
      </c>
      <c r="K11837" t="str">
        <f>INDEX(State_Code_Name!B:B,MATCH(Consumer_Complaints!E11837,State_Code_Name!C:C,0))</f>
        <v>California</v>
      </c>
      <c r="L11837">
        <f t="shared" si="552"/>
        <v>0</v>
      </c>
      <c r="M11837">
        <f t="shared" si="553"/>
        <v>2016</v>
      </c>
      <c r="N11837" t="str">
        <f t="shared" si="554"/>
        <v>Q2</v>
      </c>
    </row>
    <row r="11838" spans="1:14" x14ac:dyDescent="0.35">
      <c r="A11838">
        <v>1935283</v>
      </c>
      <c r="B11838" t="s">
        <v>69</v>
      </c>
      <c r="C11838" t="s">
        <v>26</v>
      </c>
      <c r="D11838" t="s">
        <v>27</v>
      </c>
      <c r="E11838" t="s">
        <v>31</v>
      </c>
      <c r="F11838" t="s">
        <v>19</v>
      </c>
      <c r="G11838" s="10">
        <v>42510</v>
      </c>
      <c r="H11838" s="10">
        <v>42510</v>
      </c>
      <c r="I11838" t="s">
        <v>14</v>
      </c>
      <c r="J11838" t="s">
        <v>14</v>
      </c>
      <c r="K11838" t="str">
        <f>INDEX(State_Code_Name!B:B,MATCH(Consumer_Complaints!E11838,State_Code_Name!C:C,0))</f>
        <v>Texas</v>
      </c>
      <c r="L11838">
        <f t="shared" si="552"/>
        <v>0</v>
      </c>
      <c r="M11838">
        <f t="shared" si="553"/>
        <v>2016</v>
      </c>
      <c r="N11838" t="str">
        <f t="shared" si="554"/>
        <v>Q2</v>
      </c>
    </row>
    <row r="11839" spans="1:14" x14ac:dyDescent="0.35">
      <c r="A11839">
        <v>1505928</v>
      </c>
      <c r="B11839" t="s">
        <v>795</v>
      </c>
      <c r="C11839" t="s">
        <v>9</v>
      </c>
      <c r="D11839" t="s">
        <v>10</v>
      </c>
      <c r="E11839" t="s">
        <v>122</v>
      </c>
      <c r="F11839" t="s">
        <v>19</v>
      </c>
      <c r="G11839" s="10">
        <v>42163</v>
      </c>
      <c r="H11839" s="10">
        <v>42163</v>
      </c>
      <c r="I11839" t="s">
        <v>14</v>
      </c>
      <c r="J11839" t="s">
        <v>15</v>
      </c>
      <c r="K11839" t="str">
        <f>INDEX(State_Code_Name!B:B,MATCH(Consumer_Complaints!E11839,State_Code_Name!C:C,0))</f>
        <v>Maryland</v>
      </c>
      <c r="L11839">
        <f t="shared" si="552"/>
        <v>0</v>
      </c>
      <c r="M11839">
        <f t="shared" si="553"/>
        <v>2015</v>
      </c>
      <c r="N11839" t="str">
        <f t="shared" si="554"/>
        <v>Q2</v>
      </c>
    </row>
    <row r="11840" spans="1:14" x14ac:dyDescent="0.35">
      <c r="A11840">
        <v>831219</v>
      </c>
      <c r="B11840" t="s">
        <v>34</v>
      </c>
      <c r="C11840" t="s">
        <v>16</v>
      </c>
      <c r="D11840" t="s">
        <v>24</v>
      </c>
      <c r="E11840" t="s">
        <v>25</v>
      </c>
      <c r="F11840" t="s">
        <v>305</v>
      </c>
      <c r="G11840" s="10">
        <v>41759</v>
      </c>
      <c r="H11840" s="10">
        <v>41764</v>
      </c>
      <c r="I11840" t="s">
        <v>14</v>
      </c>
      <c r="J11840" t="s">
        <v>14</v>
      </c>
      <c r="K11840" t="str">
        <f>INDEX(State_Code_Name!B:B,MATCH(Consumer_Complaints!E11840,State_Code_Name!C:C,0))</f>
        <v>Georgia</v>
      </c>
      <c r="L11840">
        <f t="shared" si="552"/>
        <v>5</v>
      </c>
      <c r="M11840">
        <f t="shared" si="553"/>
        <v>2014</v>
      </c>
      <c r="N11840" t="str">
        <f t="shared" si="554"/>
        <v>Q2</v>
      </c>
    </row>
    <row r="11841" spans="1:14" x14ac:dyDescent="0.35">
      <c r="A11841">
        <v>2083536</v>
      </c>
      <c r="B11841" t="s">
        <v>38</v>
      </c>
      <c r="C11841" t="s">
        <v>36</v>
      </c>
      <c r="D11841" t="s">
        <v>80</v>
      </c>
      <c r="E11841" t="s">
        <v>18</v>
      </c>
      <c r="F11841" t="s">
        <v>19</v>
      </c>
      <c r="G11841" s="10">
        <v>42608</v>
      </c>
      <c r="H11841" s="10">
        <v>42608</v>
      </c>
      <c r="I11841" t="s">
        <v>14</v>
      </c>
      <c r="J11841" t="s">
        <v>15</v>
      </c>
      <c r="K11841" t="str">
        <f>INDEX(State_Code_Name!B:B,MATCH(Consumer_Complaints!E11841,State_Code_Name!C:C,0))</f>
        <v>California</v>
      </c>
      <c r="L11841">
        <f t="shared" si="552"/>
        <v>0</v>
      </c>
      <c r="M11841">
        <f t="shared" si="553"/>
        <v>2016</v>
      </c>
      <c r="N11841" t="str">
        <f t="shared" si="554"/>
        <v>Q3</v>
      </c>
    </row>
    <row r="11842" spans="1:14" x14ac:dyDescent="0.35">
      <c r="A11842">
        <v>1042992</v>
      </c>
      <c r="B11842" t="s">
        <v>939</v>
      </c>
      <c r="C11842" t="s">
        <v>32</v>
      </c>
      <c r="D11842" t="s">
        <v>44</v>
      </c>
      <c r="E11842" t="s">
        <v>18</v>
      </c>
      <c r="F11842" t="s">
        <v>19</v>
      </c>
      <c r="G11842" s="10">
        <v>41906</v>
      </c>
      <c r="H11842" s="10">
        <v>41928</v>
      </c>
      <c r="I11842" t="s">
        <v>14</v>
      </c>
      <c r="J11842" t="s">
        <v>15</v>
      </c>
      <c r="K11842" t="str">
        <f>INDEX(State_Code_Name!B:B,MATCH(Consumer_Complaints!E11842,State_Code_Name!C:C,0))</f>
        <v>California</v>
      </c>
      <c r="L11842">
        <f t="shared" si="552"/>
        <v>22</v>
      </c>
      <c r="M11842">
        <f t="shared" si="553"/>
        <v>2014</v>
      </c>
      <c r="N11842" t="str">
        <f t="shared" si="554"/>
        <v>Q3</v>
      </c>
    </row>
    <row r="11843" spans="1:14" x14ac:dyDescent="0.35">
      <c r="A11843">
        <v>961187</v>
      </c>
      <c r="B11843" t="s">
        <v>38</v>
      </c>
      <c r="C11843" t="s">
        <v>16</v>
      </c>
      <c r="D11843" t="s">
        <v>20</v>
      </c>
      <c r="E11843" t="s">
        <v>22</v>
      </c>
      <c r="F11843" t="s">
        <v>19</v>
      </c>
      <c r="G11843" s="10">
        <v>41850</v>
      </c>
      <c r="H11843" s="10">
        <v>41850</v>
      </c>
      <c r="I11843" t="s">
        <v>14</v>
      </c>
      <c r="J11843" t="s">
        <v>15</v>
      </c>
      <c r="K11843" t="str">
        <f>INDEX(State_Code_Name!B:B,MATCH(Consumer_Complaints!E11843,State_Code_Name!C:C,0))</f>
        <v>New York</v>
      </c>
      <c r="L11843">
        <f t="shared" ref="L11843:L11906" si="555">H11843-G11843</f>
        <v>0</v>
      </c>
      <c r="M11843">
        <f t="shared" ref="M11843:M11906" si="556">YEAR(G11843)</f>
        <v>2014</v>
      </c>
      <c r="N11843" t="str">
        <f t="shared" ref="N11843:N11906" si="557">IF(MONTH(G11843)&lt;=3,"Q1",IF(MONTH(G11843)&lt;=6,"Q2",IF(MONTH(G11843)&lt;=9,"Q3","Q4")))</f>
        <v>Q3</v>
      </c>
    </row>
    <row r="11844" spans="1:14" x14ac:dyDescent="0.35">
      <c r="A11844">
        <v>1832520</v>
      </c>
      <c r="B11844" t="s">
        <v>196</v>
      </c>
      <c r="C11844" t="s">
        <v>26</v>
      </c>
      <c r="D11844" t="s">
        <v>27</v>
      </c>
      <c r="E11844" t="s">
        <v>98</v>
      </c>
      <c r="F11844" t="s">
        <v>19</v>
      </c>
      <c r="G11844" s="10">
        <v>42444</v>
      </c>
      <c r="H11844" s="10">
        <v>42444</v>
      </c>
      <c r="I11844" t="s">
        <v>14</v>
      </c>
      <c r="J11844" t="s">
        <v>15</v>
      </c>
      <c r="K11844" t="str">
        <f>INDEX(State_Code_Name!B:B,MATCH(Consumer_Complaints!E11844,State_Code_Name!C:C,0))</f>
        <v>Colorado</v>
      </c>
      <c r="L11844">
        <f t="shared" si="555"/>
        <v>0</v>
      </c>
      <c r="M11844">
        <f t="shared" si="556"/>
        <v>2016</v>
      </c>
      <c r="N11844" t="str">
        <f t="shared" si="557"/>
        <v>Q1</v>
      </c>
    </row>
    <row r="11845" spans="1:14" x14ac:dyDescent="0.35">
      <c r="A11845">
        <v>1674621</v>
      </c>
      <c r="B11845" t="s">
        <v>286</v>
      </c>
      <c r="C11845" t="s">
        <v>32</v>
      </c>
      <c r="D11845" t="s">
        <v>41</v>
      </c>
      <c r="E11845" t="s">
        <v>25</v>
      </c>
      <c r="F11845" t="s">
        <v>19</v>
      </c>
      <c r="G11845" s="10">
        <v>42337</v>
      </c>
      <c r="H11845" s="10">
        <v>42338</v>
      </c>
      <c r="I11845" t="s">
        <v>15</v>
      </c>
      <c r="J11845" t="s">
        <v>15</v>
      </c>
      <c r="K11845" t="str">
        <f>INDEX(State_Code_Name!B:B,MATCH(Consumer_Complaints!E11845,State_Code_Name!C:C,0))</f>
        <v>Georgia</v>
      </c>
      <c r="L11845">
        <f t="shared" si="555"/>
        <v>1</v>
      </c>
      <c r="M11845">
        <f t="shared" si="556"/>
        <v>2015</v>
      </c>
      <c r="N11845" t="str">
        <f t="shared" si="557"/>
        <v>Q4</v>
      </c>
    </row>
    <row r="11846" spans="1:14" x14ac:dyDescent="0.35">
      <c r="A11846">
        <v>1294590</v>
      </c>
      <c r="B11846" t="s">
        <v>97</v>
      </c>
      <c r="C11846" t="s">
        <v>52</v>
      </c>
      <c r="D11846" t="s">
        <v>76</v>
      </c>
      <c r="E11846" t="s">
        <v>155</v>
      </c>
      <c r="F11846" t="s">
        <v>19</v>
      </c>
      <c r="G11846" s="10">
        <v>42084</v>
      </c>
      <c r="H11846" s="10">
        <v>42089</v>
      </c>
      <c r="I11846" t="s">
        <v>14</v>
      </c>
      <c r="J11846" t="s">
        <v>15</v>
      </c>
      <c r="K11846" t="e">
        <f>INDEX(State_Code_Name!B:B,MATCH(Consumer_Complaints!E11846,State_Code_Name!C:C,0))</f>
        <v>#N/A</v>
      </c>
      <c r="L11846">
        <f t="shared" si="555"/>
        <v>5</v>
      </c>
      <c r="M11846">
        <f t="shared" si="556"/>
        <v>2015</v>
      </c>
      <c r="N11846" t="str">
        <f t="shared" si="557"/>
        <v>Q1</v>
      </c>
    </row>
    <row r="11847" spans="1:14" x14ac:dyDescent="0.35">
      <c r="A11847">
        <v>1423823</v>
      </c>
      <c r="B11847" t="s">
        <v>63</v>
      </c>
      <c r="C11847" t="s">
        <v>61</v>
      </c>
      <c r="D11847" t="s">
        <v>199</v>
      </c>
      <c r="E11847" t="s">
        <v>39</v>
      </c>
      <c r="F11847" t="s">
        <v>19</v>
      </c>
      <c r="G11847" s="10">
        <v>42171</v>
      </c>
      <c r="H11847" s="10">
        <v>42171</v>
      </c>
      <c r="I11847" t="s">
        <v>14</v>
      </c>
      <c r="J11847" t="s">
        <v>14</v>
      </c>
      <c r="K11847" t="str">
        <f>INDEX(State_Code_Name!B:B,MATCH(Consumer_Complaints!E11847,State_Code_Name!C:C,0))</f>
        <v>Ohio</v>
      </c>
      <c r="L11847">
        <f t="shared" si="555"/>
        <v>0</v>
      </c>
      <c r="M11847">
        <f t="shared" si="556"/>
        <v>2015</v>
      </c>
      <c r="N11847" t="str">
        <f t="shared" si="557"/>
        <v>Q2</v>
      </c>
    </row>
    <row r="11848" spans="1:14" x14ac:dyDescent="0.35">
      <c r="A11848">
        <v>905359</v>
      </c>
      <c r="B11848" t="s">
        <v>434</v>
      </c>
      <c r="C11848" t="s">
        <v>531</v>
      </c>
      <c r="D11848" t="s">
        <v>541</v>
      </c>
      <c r="E11848" t="s">
        <v>35</v>
      </c>
      <c r="F11848" t="s">
        <v>19</v>
      </c>
      <c r="G11848" s="10">
        <v>41811</v>
      </c>
      <c r="H11848" s="10">
        <v>41814</v>
      </c>
      <c r="I11848" t="s">
        <v>14</v>
      </c>
      <c r="J11848" t="s">
        <v>15</v>
      </c>
      <c r="K11848" t="str">
        <f>INDEX(State_Code_Name!B:B,MATCH(Consumer_Complaints!E11848,State_Code_Name!C:C,0))</f>
        <v>Florida</v>
      </c>
      <c r="L11848">
        <f t="shared" si="555"/>
        <v>3</v>
      </c>
      <c r="M11848">
        <f t="shared" si="556"/>
        <v>2014</v>
      </c>
      <c r="N11848" t="str">
        <f t="shared" si="557"/>
        <v>Q2</v>
      </c>
    </row>
    <row r="11849" spans="1:14" x14ac:dyDescent="0.35">
      <c r="A11849">
        <v>1941943</v>
      </c>
      <c r="B11849" t="s">
        <v>38</v>
      </c>
      <c r="C11849" t="s">
        <v>16</v>
      </c>
      <c r="D11849" t="s">
        <v>20</v>
      </c>
      <c r="E11849" t="s">
        <v>18</v>
      </c>
      <c r="F11849" t="s">
        <v>19</v>
      </c>
      <c r="G11849" s="10">
        <v>42515</v>
      </c>
      <c r="H11849" s="10">
        <v>42515</v>
      </c>
      <c r="I11849" t="s">
        <v>14</v>
      </c>
      <c r="J11849" t="s">
        <v>15</v>
      </c>
      <c r="K11849" t="str">
        <f>INDEX(State_Code_Name!B:B,MATCH(Consumer_Complaints!E11849,State_Code_Name!C:C,0))</f>
        <v>California</v>
      </c>
      <c r="L11849">
        <f t="shared" si="555"/>
        <v>0</v>
      </c>
      <c r="M11849">
        <f t="shared" si="556"/>
        <v>2016</v>
      </c>
      <c r="N11849" t="str">
        <f t="shared" si="557"/>
        <v>Q2</v>
      </c>
    </row>
    <row r="11850" spans="1:14" x14ac:dyDescent="0.35">
      <c r="A11850">
        <v>603977</v>
      </c>
      <c r="B11850" t="s">
        <v>63</v>
      </c>
      <c r="C11850" t="s">
        <v>61</v>
      </c>
      <c r="D11850" t="s">
        <v>62</v>
      </c>
      <c r="E11850" t="s">
        <v>46</v>
      </c>
      <c r="F11850" t="s">
        <v>19</v>
      </c>
      <c r="G11850" s="10">
        <v>41597</v>
      </c>
      <c r="H11850" s="10">
        <v>41599</v>
      </c>
      <c r="I11850" t="s">
        <v>14</v>
      </c>
      <c r="J11850" t="s">
        <v>15</v>
      </c>
      <c r="K11850" t="str">
        <f>INDEX(State_Code_Name!B:B,MATCH(Consumer_Complaints!E11850,State_Code_Name!C:C,0))</f>
        <v>Pennsylvania</v>
      </c>
      <c r="L11850">
        <f t="shared" si="555"/>
        <v>2</v>
      </c>
      <c r="M11850">
        <f t="shared" si="556"/>
        <v>2013</v>
      </c>
      <c r="N11850" t="str">
        <f t="shared" si="557"/>
        <v>Q4</v>
      </c>
    </row>
    <row r="11851" spans="1:14" x14ac:dyDescent="0.35">
      <c r="A11851">
        <v>1299885</v>
      </c>
      <c r="B11851" t="s">
        <v>730</v>
      </c>
      <c r="C11851" t="s">
        <v>32</v>
      </c>
      <c r="D11851" t="s">
        <v>44</v>
      </c>
      <c r="E11851" t="s">
        <v>48</v>
      </c>
      <c r="F11851" t="s">
        <v>19</v>
      </c>
      <c r="G11851" s="10">
        <v>42088</v>
      </c>
      <c r="H11851" s="10">
        <v>42088</v>
      </c>
      <c r="I11851" t="s">
        <v>14</v>
      </c>
      <c r="J11851" t="s">
        <v>14</v>
      </c>
      <c r="K11851" t="str">
        <f>INDEX(State_Code_Name!B:B,MATCH(Consumer_Complaints!E11851,State_Code_Name!C:C,0))</f>
        <v>New Jersey</v>
      </c>
      <c r="L11851">
        <f t="shared" si="555"/>
        <v>0</v>
      </c>
      <c r="M11851">
        <f t="shared" si="556"/>
        <v>2015</v>
      </c>
      <c r="N11851" t="str">
        <f t="shared" si="557"/>
        <v>Q1</v>
      </c>
    </row>
    <row r="11852" spans="1:14" x14ac:dyDescent="0.35">
      <c r="A11852">
        <v>1928931</v>
      </c>
      <c r="B11852" t="s">
        <v>30</v>
      </c>
      <c r="C11852" t="s">
        <v>26</v>
      </c>
      <c r="D11852" t="s">
        <v>27</v>
      </c>
      <c r="E11852" t="s">
        <v>77</v>
      </c>
      <c r="F11852" t="s">
        <v>19</v>
      </c>
      <c r="G11852" s="10">
        <v>42507</v>
      </c>
      <c r="H11852" s="10">
        <v>42507</v>
      </c>
      <c r="I11852" t="s">
        <v>14</v>
      </c>
      <c r="J11852" t="s">
        <v>15</v>
      </c>
      <c r="K11852" t="str">
        <f>INDEX(State_Code_Name!B:B,MATCH(Consumer_Complaints!E11852,State_Code_Name!C:C,0))</f>
        <v>Missouri</v>
      </c>
      <c r="L11852">
        <f t="shared" si="555"/>
        <v>0</v>
      </c>
      <c r="M11852">
        <f t="shared" si="556"/>
        <v>2016</v>
      </c>
      <c r="N11852" t="str">
        <f t="shared" si="557"/>
        <v>Q2</v>
      </c>
    </row>
    <row r="11853" spans="1:14" x14ac:dyDescent="0.35">
      <c r="A11853">
        <v>1038230</v>
      </c>
      <c r="B11853" t="s">
        <v>105</v>
      </c>
      <c r="C11853" t="s">
        <v>32</v>
      </c>
      <c r="D11853" t="s">
        <v>104</v>
      </c>
      <c r="F11853" t="s">
        <v>19</v>
      </c>
      <c r="G11853" s="10">
        <v>41904</v>
      </c>
      <c r="H11853" s="10">
        <v>41904</v>
      </c>
      <c r="I11853" t="s">
        <v>14</v>
      </c>
      <c r="J11853" t="s">
        <v>15</v>
      </c>
      <c r="K11853" t="e">
        <f>INDEX(State_Code_Name!B:B,MATCH(Consumer_Complaints!E11853,State_Code_Name!C:C,0))</f>
        <v>#N/A</v>
      </c>
      <c r="L11853">
        <f t="shared" si="555"/>
        <v>0</v>
      </c>
      <c r="M11853">
        <f t="shared" si="556"/>
        <v>2014</v>
      </c>
      <c r="N11853" t="str">
        <f t="shared" si="557"/>
        <v>Q3</v>
      </c>
    </row>
    <row r="11854" spans="1:14" x14ac:dyDescent="0.35">
      <c r="A11854">
        <v>1158201</v>
      </c>
      <c r="B11854" t="s">
        <v>69</v>
      </c>
      <c r="C11854" t="s">
        <v>26</v>
      </c>
      <c r="D11854" t="s">
        <v>27</v>
      </c>
      <c r="E11854" t="s">
        <v>25</v>
      </c>
      <c r="F11854" t="s">
        <v>19</v>
      </c>
      <c r="G11854" s="10">
        <v>41989</v>
      </c>
      <c r="H11854" s="10">
        <v>41989</v>
      </c>
      <c r="I11854" t="s">
        <v>14</v>
      </c>
      <c r="J11854" t="s">
        <v>15</v>
      </c>
      <c r="K11854" t="str">
        <f>INDEX(State_Code_Name!B:B,MATCH(Consumer_Complaints!E11854,State_Code_Name!C:C,0))</f>
        <v>Georgia</v>
      </c>
      <c r="L11854">
        <f t="shared" si="555"/>
        <v>0</v>
      </c>
      <c r="M11854">
        <f t="shared" si="556"/>
        <v>2014</v>
      </c>
      <c r="N11854" t="str">
        <f t="shared" si="557"/>
        <v>Q4</v>
      </c>
    </row>
    <row r="11855" spans="1:14" x14ac:dyDescent="0.35">
      <c r="A11855">
        <v>1610712</v>
      </c>
      <c r="B11855" t="s">
        <v>83</v>
      </c>
      <c r="C11855" t="s">
        <v>36</v>
      </c>
      <c r="D11855" t="s">
        <v>80</v>
      </c>
      <c r="E11855" t="s">
        <v>48</v>
      </c>
      <c r="F11855" t="s">
        <v>305</v>
      </c>
      <c r="G11855" s="10">
        <v>42293</v>
      </c>
      <c r="H11855" s="10">
        <v>42297</v>
      </c>
      <c r="I11855" t="s">
        <v>14</v>
      </c>
      <c r="J11855" t="s">
        <v>14</v>
      </c>
      <c r="K11855" t="str">
        <f>INDEX(State_Code_Name!B:B,MATCH(Consumer_Complaints!E11855,State_Code_Name!C:C,0))</f>
        <v>New Jersey</v>
      </c>
      <c r="L11855">
        <f t="shared" si="555"/>
        <v>4</v>
      </c>
      <c r="M11855">
        <f t="shared" si="556"/>
        <v>2015</v>
      </c>
      <c r="N11855" t="str">
        <f t="shared" si="557"/>
        <v>Q4</v>
      </c>
    </row>
    <row r="11856" spans="1:14" x14ac:dyDescent="0.35">
      <c r="A11856">
        <v>541216</v>
      </c>
      <c r="B11856" t="s">
        <v>60</v>
      </c>
      <c r="C11856" t="s">
        <v>52</v>
      </c>
      <c r="D11856" t="s">
        <v>103</v>
      </c>
      <c r="E11856" t="s">
        <v>18</v>
      </c>
      <c r="F11856" t="s">
        <v>19</v>
      </c>
      <c r="G11856" s="10">
        <v>41540</v>
      </c>
      <c r="H11856" s="10">
        <v>41540</v>
      </c>
      <c r="I11856" t="s">
        <v>14</v>
      </c>
      <c r="J11856" t="s">
        <v>14</v>
      </c>
      <c r="K11856" t="str">
        <f>INDEX(State_Code_Name!B:B,MATCH(Consumer_Complaints!E11856,State_Code_Name!C:C,0))</f>
        <v>California</v>
      </c>
      <c r="L11856">
        <f t="shared" si="555"/>
        <v>0</v>
      </c>
      <c r="M11856">
        <f t="shared" si="556"/>
        <v>2013</v>
      </c>
      <c r="N11856" t="str">
        <f t="shared" si="557"/>
        <v>Q3</v>
      </c>
    </row>
    <row r="11857" spans="1:14" x14ac:dyDescent="0.35">
      <c r="A11857">
        <v>1332044</v>
      </c>
      <c r="B11857" t="s">
        <v>462</v>
      </c>
      <c r="C11857" t="s">
        <v>61</v>
      </c>
      <c r="D11857" t="s">
        <v>459</v>
      </c>
      <c r="E11857" t="s">
        <v>42</v>
      </c>
      <c r="F11857" t="s">
        <v>19</v>
      </c>
      <c r="G11857" s="10">
        <v>42109</v>
      </c>
      <c r="H11857" s="10">
        <v>42111</v>
      </c>
      <c r="I11857" t="s">
        <v>15</v>
      </c>
      <c r="J11857" t="s">
        <v>15</v>
      </c>
      <c r="K11857" t="str">
        <f>INDEX(State_Code_Name!B:B,MATCH(Consumer_Complaints!E11857,State_Code_Name!C:C,0))</f>
        <v>North Carolina</v>
      </c>
      <c r="L11857">
        <f t="shared" si="555"/>
        <v>2</v>
      </c>
      <c r="M11857">
        <f t="shared" si="556"/>
        <v>2015</v>
      </c>
      <c r="N11857" t="str">
        <f t="shared" si="557"/>
        <v>Q2</v>
      </c>
    </row>
    <row r="11858" spans="1:14" x14ac:dyDescent="0.35">
      <c r="A11858">
        <v>882934</v>
      </c>
      <c r="B11858" t="s">
        <v>11</v>
      </c>
      <c r="C11858" t="s">
        <v>9</v>
      </c>
      <c r="D11858" t="s">
        <v>354</v>
      </c>
      <c r="E11858" t="s">
        <v>158</v>
      </c>
      <c r="F11858" t="s">
        <v>19</v>
      </c>
      <c r="G11858" s="10">
        <v>41765</v>
      </c>
      <c r="H11858" s="10">
        <v>41765</v>
      </c>
      <c r="I11858" t="s">
        <v>14</v>
      </c>
      <c r="J11858" t="s">
        <v>15</v>
      </c>
      <c r="K11858" t="str">
        <f>INDEX(State_Code_Name!B:B,MATCH(Consumer_Complaints!E11858,State_Code_Name!C:C,0))</f>
        <v>New Mexico</v>
      </c>
      <c r="L11858">
        <f t="shared" si="555"/>
        <v>0</v>
      </c>
      <c r="M11858">
        <f t="shared" si="556"/>
        <v>2014</v>
      </c>
      <c r="N11858" t="str">
        <f t="shared" si="557"/>
        <v>Q2</v>
      </c>
    </row>
    <row r="11859" spans="1:14" x14ac:dyDescent="0.35">
      <c r="A11859">
        <v>779479</v>
      </c>
      <c r="B11859" t="s">
        <v>38</v>
      </c>
      <c r="C11859" t="s">
        <v>16</v>
      </c>
      <c r="D11859" t="s">
        <v>20</v>
      </c>
      <c r="E11859" t="s">
        <v>25</v>
      </c>
      <c r="F11859" t="s">
        <v>13</v>
      </c>
      <c r="G11859" s="10">
        <v>41724</v>
      </c>
      <c r="H11859" s="10">
        <v>41729</v>
      </c>
      <c r="I11859" t="s">
        <v>14</v>
      </c>
      <c r="J11859" t="s">
        <v>15</v>
      </c>
      <c r="K11859" t="str">
        <f>INDEX(State_Code_Name!B:B,MATCH(Consumer_Complaints!E11859,State_Code_Name!C:C,0))</f>
        <v>Georgia</v>
      </c>
      <c r="L11859">
        <f t="shared" si="555"/>
        <v>5</v>
      </c>
      <c r="M11859">
        <f t="shared" si="556"/>
        <v>2014</v>
      </c>
      <c r="N11859" t="str">
        <f t="shared" si="557"/>
        <v>Q1</v>
      </c>
    </row>
    <row r="11860" spans="1:14" x14ac:dyDescent="0.35">
      <c r="A11860">
        <v>1996928</v>
      </c>
      <c r="B11860" t="s">
        <v>38</v>
      </c>
      <c r="C11860" t="s">
        <v>16</v>
      </c>
      <c r="D11860" t="s">
        <v>20</v>
      </c>
      <c r="E11860" t="s">
        <v>18</v>
      </c>
      <c r="F11860" t="s">
        <v>19</v>
      </c>
      <c r="G11860" s="10">
        <v>42467</v>
      </c>
      <c r="H11860" s="10">
        <v>42467</v>
      </c>
      <c r="I11860" t="s">
        <v>14</v>
      </c>
      <c r="J11860" t="s">
        <v>15</v>
      </c>
      <c r="K11860" t="str">
        <f>INDEX(State_Code_Name!B:B,MATCH(Consumer_Complaints!E11860,State_Code_Name!C:C,0))</f>
        <v>California</v>
      </c>
      <c r="L11860">
        <f t="shared" si="555"/>
        <v>0</v>
      </c>
      <c r="M11860">
        <f t="shared" si="556"/>
        <v>2016</v>
      </c>
      <c r="N11860" t="str">
        <f t="shared" si="557"/>
        <v>Q2</v>
      </c>
    </row>
    <row r="11861" spans="1:14" x14ac:dyDescent="0.35">
      <c r="A11861">
        <v>563266</v>
      </c>
      <c r="B11861" t="s">
        <v>63</v>
      </c>
      <c r="C11861" t="s">
        <v>32</v>
      </c>
      <c r="D11861" t="s">
        <v>116</v>
      </c>
      <c r="E11861" t="s">
        <v>137</v>
      </c>
      <c r="F11861" t="s">
        <v>19</v>
      </c>
      <c r="G11861" s="10">
        <v>41565</v>
      </c>
      <c r="H11861" s="10">
        <v>41569</v>
      </c>
      <c r="I11861" t="s">
        <v>14</v>
      </c>
      <c r="J11861" t="s">
        <v>15</v>
      </c>
      <c r="K11861" t="str">
        <f>INDEX(State_Code_Name!B:B,MATCH(Consumer_Complaints!E11861,State_Code_Name!C:C,0))</f>
        <v>Kansas</v>
      </c>
      <c r="L11861">
        <f t="shared" si="555"/>
        <v>4</v>
      </c>
      <c r="M11861">
        <f t="shared" si="556"/>
        <v>2013</v>
      </c>
      <c r="N11861" t="str">
        <f t="shared" si="557"/>
        <v>Q4</v>
      </c>
    </row>
    <row r="11862" spans="1:14" x14ac:dyDescent="0.35">
      <c r="A11862">
        <v>1730941</v>
      </c>
      <c r="B11862" t="s">
        <v>43</v>
      </c>
      <c r="C11862" t="s">
        <v>26</v>
      </c>
      <c r="D11862" t="s">
        <v>27</v>
      </c>
      <c r="E11862" t="s">
        <v>114</v>
      </c>
      <c r="F11862" t="s">
        <v>305</v>
      </c>
      <c r="G11862" s="10">
        <v>42522</v>
      </c>
      <c r="H11862" s="10">
        <v>42522</v>
      </c>
      <c r="I11862" t="s">
        <v>14</v>
      </c>
      <c r="J11862" t="s">
        <v>15</v>
      </c>
      <c r="K11862" t="str">
        <f>INDEX(State_Code_Name!B:B,MATCH(Consumer_Complaints!E11862,State_Code_Name!C:C,0))</f>
        <v>South Carolina</v>
      </c>
      <c r="L11862">
        <f t="shared" si="555"/>
        <v>0</v>
      </c>
      <c r="M11862">
        <f t="shared" si="556"/>
        <v>2016</v>
      </c>
      <c r="N11862" t="str">
        <f t="shared" si="557"/>
        <v>Q2</v>
      </c>
    </row>
    <row r="11863" spans="1:14" x14ac:dyDescent="0.35">
      <c r="A11863">
        <v>1610205</v>
      </c>
      <c r="B11863" t="s">
        <v>206</v>
      </c>
      <c r="C11863" t="s">
        <v>16</v>
      </c>
      <c r="D11863" t="s">
        <v>20</v>
      </c>
      <c r="E11863" t="s">
        <v>77</v>
      </c>
      <c r="F11863" t="s">
        <v>19</v>
      </c>
      <c r="G11863" s="10">
        <v>42293</v>
      </c>
      <c r="H11863" s="10">
        <v>42297</v>
      </c>
      <c r="I11863" t="s">
        <v>14</v>
      </c>
      <c r="J11863" t="s">
        <v>15</v>
      </c>
      <c r="K11863" t="str">
        <f>INDEX(State_Code_Name!B:B,MATCH(Consumer_Complaints!E11863,State_Code_Name!C:C,0))</f>
        <v>Missouri</v>
      </c>
      <c r="L11863">
        <f t="shared" si="555"/>
        <v>4</v>
      </c>
      <c r="M11863">
        <f t="shared" si="556"/>
        <v>2015</v>
      </c>
      <c r="N11863" t="str">
        <f t="shared" si="557"/>
        <v>Q4</v>
      </c>
    </row>
    <row r="11864" spans="1:14" x14ac:dyDescent="0.35">
      <c r="A11864">
        <v>1420389</v>
      </c>
      <c r="B11864" t="s">
        <v>82</v>
      </c>
      <c r="C11864" t="s">
        <v>26</v>
      </c>
      <c r="D11864" t="s">
        <v>27</v>
      </c>
      <c r="E11864" t="s">
        <v>51</v>
      </c>
      <c r="F11864" t="s">
        <v>19</v>
      </c>
      <c r="G11864" s="10">
        <v>42169</v>
      </c>
      <c r="H11864" s="10">
        <v>42169</v>
      </c>
      <c r="I11864" t="s">
        <v>14</v>
      </c>
      <c r="J11864" t="s">
        <v>15</v>
      </c>
      <c r="K11864" t="str">
        <f>INDEX(State_Code_Name!B:B,MATCH(Consumer_Complaints!E11864,State_Code_Name!C:C,0))</f>
        <v>Washington</v>
      </c>
      <c r="L11864">
        <f t="shared" si="555"/>
        <v>0</v>
      </c>
      <c r="M11864">
        <f t="shared" si="556"/>
        <v>2015</v>
      </c>
      <c r="N11864" t="str">
        <f t="shared" si="557"/>
        <v>Q2</v>
      </c>
    </row>
    <row r="11865" spans="1:14" x14ac:dyDescent="0.35">
      <c r="A11865">
        <v>1376356</v>
      </c>
      <c r="B11865" t="s">
        <v>1150</v>
      </c>
      <c r="C11865" t="s">
        <v>9</v>
      </c>
      <c r="D11865" t="s">
        <v>132</v>
      </c>
      <c r="E11865" t="s">
        <v>66</v>
      </c>
      <c r="F11865" t="s">
        <v>19</v>
      </c>
      <c r="G11865" s="10">
        <v>42138</v>
      </c>
      <c r="H11865" s="10">
        <v>42143</v>
      </c>
      <c r="I11865" t="s">
        <v>14</v>
      </c>
      <c r="J11865" t="s">
        <v>14</v>
      </c>
      <c r="K11865" t="str">
        <f>INDEX(State_Code_Name!B:B,MATCH(Consumer_Complaints!E11865,State_Code_Name!C:C,0))</f>
        <v>Michigan</v>
      </c>
      <c r="L11865">
        <f t="shared" si="555"/>
        <v>5</v>
      </c>
      <c r="M11865">
        <f t="shared" si="556"/>
        <v>2015</v>
      </c>
      <c r="N11865" t="str">
        <f t="shared" si="557"/>
        <v>Q2</v>
      </c>
    </row>
    <row r="11866" spans="1:14" x14ac:dyDescent="0.35">
      <c r="A11866">
        <v>1364097</v>
      </c>
      <c r="B11866" t="s">
        <v>60</v>
      </c>
      <c r="C11866" t="s">
        <v>52</v>
      </c>
      <c r="D11866" t="s">
        <v>103</v>
      </c>
      <c r="E11866" t="s">
        <v>184</v>
      </c>
      <c r="F11866" t="s">
        <v>19</v>
      </c>
      <c r="G11866" s="10">
        <v>42160</v>
      </c>
      <c r="H11866" s="10">
        <v>42160</v>
      </c>
      <c r="I11866" t="s">
        <v>14</v>
      </c>
      <c r="J11866" t="s">
        <v>14</v>
      </c>
      <c r="K11866" t="str">
        <f>INDEX(State_Code_Name!B:B,MATCH(Consumer_Complaints!E11866,State_Code_Name!C:C,0))</f>
        <v>Mississippi</v>
      </c>
      <c r="L11866">
        <f t="shared" si="555"/>
        <v>0</v>
      </c>
      <c r="M11866">
        <f t="shared" si="556"/>
        <v>2015</v>
      </c>
      <c r="N11866" t="str">
        <f t="shared" si="557"/>
        <v>Q2</v>
      </c>
    </row>
    <row r="11867" spans="1:14" x14ac:dyDescent="0.35">
      <c r="A11867">
        <v>1212098</v>
      </c>
      <c r="B11867" t="s">
        <v>43</v>
      </c>
      <c r="C11867" t="s">
        <v>36</v>
      </c>
      <c r="D11867" t="s">
        <v>99</v>
      </c>
      <c r="E11867" t="s">
        <v>31</v>
      </c>
      <c r="F11867" t="s">
        <v>305</v>
      </c>
      <c r="G11867" s="10">
        <v>42031</v>
      </c>
      <c r="H11867" s="10">
        <v>42034</v>
      </c>
      <c r="I11867" t="s">
        <v>14</v>
      </c>
      <c r="J11867" t="s">
        <v>14</v>
      </c>
      <c r="K11867" t="str">
        <f>INDEX(State_Code_Name!B:B,MATCH(Consumer_Complaints!E11867,State_Code_Name!C:C,0))</f>
        <v>Texas</v>
      </c>
      <c r="L11867">
        <f t="shared" si="555"/>
        <v>3</v>
      </c>
      <c r="M11867">
        <f t="shared" si="556"/>
        <v>2015</v>
      </c>
      <c r="N11867" t="str">
        <f t="shared" si="557"/>
        <v>Q1</v>
      </c>
    </row>
    <row r="11868" spans="1:14" x14ac:dyDescent="0.35">
      <c r="A11868">
        <v>1414309</v>
      </c>
      <c r="B11868" t="s">
        <v>258</v>
      </c>
      <c r="C11868" t="s">
        <v>16</v>
      </c>
      <c r="D11868" t="s">
        <v>20</v>
      </c>
      <c r="E11868" t="s">
        <v>18</v>
      </c>
      <c r="F11868" t="s">
        <v>305</v>
      </c>
      <c r="G11868" s="10">
        <v>42253</v>
      </c>
      <c r="H11868" s="10">
        <v>42314</v>
      </c>
      <c r="I11868" t="s">
        <v>14</v>
      </c>
      <c r="J11868" t="s">
        <v>15</v>
      </c>
      <c r="K11868" t="str">
        <f>INDEX(State_Code_Name!B:B,MATCH(Consumer_Complaints!E11868,State_Code_Name!C:C,0))</f>
        <v>California</v>
      </c>
      <c r="L11868">
        <f t="shared" si="555"/>
        <v>61</v>
      </c>
      <c r="M11868">
        <f t="shared" si="556"/>
        <v>2015</v>
      </c>
      <c r="N11868" t="str">
        <f t="shared" si="557"/>
        <v>Q3</v>
      </c>
    </row>
    <row r="11869" spans="1:14" x14ac:dyDescent="0.35">
      <c r="A11869">
        <v>2004044</v>
      </c>
      <c r="B11869" t="s">
        <v>38</v>
      </c>
      <c r="C11869" t="s">
        <v>16</v>
      </c>
      <c r="D11869" t="s">
        <v>20</v>
      </c>
      <c r="E11869" t="s">
        <v>31</v>
      </c>
      <c r="F11869" t="s">
        <v>305</v>
      </c>
      <c r="G11869" s="10">
        <v>42589</v>
      </c>
      <c r="H11869" s="10">
        <v>42681</v>
      </c>
      <c r="I11869" t="s">
        <v>14</v>
      </c>
      <c r="J11869" t="s">
        <v>15</v>
      </c>
      <c r="K11869" t="str">
        <f>INDEX(State_Code_Name!B:B,MATCH(Consumer_Complaints!E11869,State_Code_Name!C:C,0))</f>
        <v>Texas</v>
      </c>
      <c r="L11869">
        <f t="shared" si="555"/>
        <v>92</v>
      </c>
      <c r="M11869">
        <f t="shared" si="556"/>
        <v>2016</v>
      </c>
      <c r="N11869" t="str">
        <f t="shared" si="557"/>
        <v>Q3</v>
      </c>
    </row>
    <row r="11870" spans="1:14" x14ac:dyDescent="0.35">
      <c r="A11870">
        <v>994826</v>
      </c>
      <c r="B11870" t="s">
        <v>38</v>
      </c>
      <c r="C11870" t="s">
        <v>36</v>
      </c>
      <c r="D11870" t="s">
        <v>306</v>
      </c>
      <c r="E11870" t="s">
        <v>48</v>
      </c>
      <c r="F11870" t="s">
        <v>57</v>
      </c>
      <c r="G11870" s="10">
        <v>41872</v>
      </c>
      <c r="H11870" s="10">
        <v>41898</v>
      </c>
      <c r="I11870" t="s">
        <v>14</v>
      </c>
      <c r="J11870" t="s">
        <v>15</v>
      </c>
      <c r="K11870" t="str">
        <f>INDEX(State_Code_Name!B:B,MATCH(Consumer_Complaints!E11870,State_Code_Name!C:C,0))</f>
        <v>New Jersey</v>
      </c>
      <c r="L11870">
        <f t="shared" si="555"/>
        <v>26</v>
      </c>
      <c r="M11870">
        <f t="shared" si="556"/>
        <v>2014</v>
      </c>
      <c r="N11870" t="str">
        <f t="shared" si="557"/>
        <v>Q3</v>
      </c>
    </row>
    <row r="11871" spans="1:14" x14ac:dyDescent="0.35">
      <c r="A11871">
        <v>505489</v>
      </c>
      <c r="B11871" t="s">
        <v>143</v>
      </c>
      <c r="C11871" t="s">
        <v>16</v>
      </c>
      <c r="D11871" t="s">
        <v>24</v>
      </c>
      <c r="E11871" t="s">
        <v>35</v>
      </c>
      <c r="F11871" t="s">
        <v>305</v>
      </c>
      <c r="G11871" s="10">
        <v>41514</v>
      </c>
      <c r="H11871" s="10">
        <v>41515</v>
      </c>
      <c r="I11871" t="s">
        <v>14</v>
      </c>
      <c r="J11871" t="s">
        <v>14</v>
      </c>
      <c r="K11871" t="str">
        <f>INDEX(State_Code_Name!B:B,MATCH(Consumer_Complaints!E11871,State_Code_Name!C:C,0))</f>
        <v>Florida</v>
      </c>
      <c r="L11871">
        <f t="shared" si="555"/>
        <v>1</v>
      </c>
      <c r="M11871">
        <f t="shared" si="556"/>
        <v>2013</v>
      </c>
      <c r="N11871" t="str">
        <f t="shared" si="557"/>
        <v>Q3</v>
      </c>
    </row>
    <row r="11872" spans="1:14" x14ac:dyDescent="0.35">
      <c r="A11872">
        <v>1373770</v>
      </c>
      <c r="B11872" t="s">
        <v>47</v>
      </c>
      <c r="C11872" t="s">
        <v>26</v>
      </c>
      <c r="D11872" t="s">
        <v>27</v>
      </c>
      <c r="E11872" t="s">
        <v>18</v>
      </c>
      <c r="F11872" t="s">
        <v>23</v>
      </c>
      <c r="G11872" s="10">
        <v>42137</v>
      </c>
      <c r="H11872" s="10">
        <v>42138</v>
      </c>
      <c r="I11872" t="s">
        <v>14</v>
      </c>
      <c r="J11872" t="s">
        <v>15</v>
      </c>
      <c r="K11872" t="str">
        <f>INDEX(State_Code_Name!B:B,MATCH(Consumer_Complaints!E11872,State_Code_Name!C:C,0))</f>
        <v>California</v>
      </c>
      <c r="L11872">
        <f t="shared" si="555"/>
        <v>1</v>
      </c>
      <c r="M11872">
        <f t="shared" si="556"/>
        <v>2015</v>
      </c>
      <c r="N11872" t="str">
        <f t="shared" si="557"/>
        <v>Q2</v>
      </c>
    </row>
    <row r="11873" spans="1:14" x14ac:dyDescent="0.35">
      <c r="A11873">
        <v>1304188</v>
      </c>
      <c r="B11873" t="s">
        <v>435</v>
      </c>
      <c r="C11873" t="s">
        <v>32</v>
      </c>
      <c r="D11873" t="s">
        <v>41</v>
      </c>
      <c r="E11873" t="s">
        <v>59</v>
      </c>
      <c r="F11873" t="s">
        <v>19</v>
      </c>
      <c r="G11873" s="10">
        <v>42090</v>
      </c>
      <c r="H11873" s="10">
        <v>42090</v>
      </c>
      <c r="I11873" t="s">
        <v>14</v>
      </c>
      <c r="J11873" t="s">
        <v>15</v>
      </c>
      <c r="K11873" t="str">
        <f>INDEX(State_Code_Name!B:B,MATCH(Consumer_Complaints!E11873,State_Code_Name!C:C,0))</f>
        <v>Illinois</v>
      </c>
      <c r="L11873">
        <f t="shared" si="555"/>
        <v>0</v>
      </c>
      <c r="M11873">
        <f t="shared" si="556"/>
        <v>2015</v>
      </c>
      <c r="N11873" t="str">
        <f t="shared" si="557"/>
        <v>Q1</v>
      </c>
    </row>
    <row r="11874" spans="1:14" x14ac:dyDescent="0.35">
      <c r="A11874">
        <v>471135</v>
      </c>
      <c r="B11874" t="s">
        <v>60</v>
      </c>
      <c r="C11874" t="s">
        <v>52</v>
      </c>
      <c r="D11874" t="s">
        <v>96</v>
      </c>
      <c r="E11874" t="s">
        <v>137</v>
      </c>
      <c r="F11874" t="s">
        <v>19</v>
      </c>
      <c r="G11874" s="10">
        <v>41481</v>
      </c>
      <c r="H11874" s="10">
        <v>41481</v>
      </c>
      <c r="I11874" t="s">
        <v>14</v>
      </c>
      <c r="J11874" t="s">
        <v>14</v>
      </c>
      <c r="K11874" t="str">
        <f>INDEX(State_Code_Name!B:B,MATCH(Consumer_Complaints!E11874,State_Code_Name!C:C,0))</f>
        <v>Kansas</v>
      </c>
      <c r="L11874">
        <f t="shared" si="555"/>
        <v>0</v>
      </c>
      <c r="M11874">
        <f t="shared" si="556"/>
        <v>2013</v>
      </c>
      <c r="N11874" t="str">
        <f t="shared" si="557"/>
        <v>Q3</v>
      </c>
    </row>
    <row r="11875" spans="1:14" x14ac:dyDescent="0.35">
      <c r="A11875">
        <v>1978996</v>
      </c>
      <c r="B11875" t="s">
        <v>43</v>
      </c>
      <c r="C11875" t="s">
        <v>36</v>
      </c>
      <c r="D11875" t="s">
        <v>149</v>
      </c>
      <c r="E11875" t="s">
        <v>31</v>
      </c>
      <c r="F11875" t="s">
        <v>19</v>
      </c>
      <c r="G11875" s="10">
        <v>42543</v>
      </c>
      <c r="H11875" s="10">
        <v>42543</v>
      </c>
      <c r="I11875" t="s">
        <v>14</v>
      </c>
      <c r="J11875" t="s">
        <v>15</v>
      </c>
      <c r="K11875" t="str">
        <f>INDEX(State_Code_Name!B:B,MATCH(Consumer_Complaints!E11875,State_Code_Name!C:C,0))</f>
        <v>Texas</v>
      </c>
      <c r="L11875">
        <f t="shared" si="555"/>
        <v>0</v>
      </c>
      <c r="M11875">
        <f t="shared" si="556"/>
        <v>2016</v>
      </c>
      <c r="N11875" t="str">
        <f t="shared" si="557"/>
        <v>Q2</v>
      </c>
    </row>
    <row r="11876" spans="1:14" x14ac:dyDescent="0.35">
      <c r="A11876">
        <v>1350028</v>
      </c>
      <c r="B11876" t="s">
        <v>58</v>
      </c>
      <c r="C11876" t="s">
        <v>36</v>
      </c>
      <c r="D11876" t="s">
        <v>149</v>
      </c>
      <c r="E11876" t="s">
        <v>18</v>
      </c>
      <c r="F11876" t="s">
        <v>19</v>
      </c>
      <c r="G11876" s="10">
        <v>42122</v>
      </c>
      <c r="H11876" s="10">
        <v>42122</v>
      </c>
      <c r="I11876" t="s">
        <v>14</v>
      </c>
      <c r="J11876" t="s">
        <v>14</v>
      </c>
      <c r="K11876" t="str">
        <f>INDEX(State_Code_Name!B:B,MATCH(Consumer_Complaints!E11876,State_Code_Name!C:C,0))</f>
        <v>California</v>
      </c>
      <c r="L11876">
        <f t="shared" si="555"/>
        <v>0</v>
      </c>
      <c r="M11876">
        <f t="shared" si="556"/>
        <v>2015</v>
      </c>
      <c r="N11876" t="str">
        <f t="shared" si="557"/>
        <v>Q2</v>
      </c>
    </row>
    <row r="11877" spans="1:14" x14ac:dyDescent="0.35">
      <c r="A11877">
        <v>1381162</v>
      </c>
      <c r="B11877" t="s">
        <v>471</v>
      </c>
      <c r="C11877" t="s">
        <v>61</v>
      </c>
      <c r="D11877" t="s">
        <v>282</v>
      </c>
      <c r="E11877" t="s">
        <v>18</v>
      </c>
      <c r="F11877" t="s">
        <v>19</v>
      </c>
      <c r="G11877" s="10">
        <v>42142</v>
      </c>
      <c r="H11877" s="10">
        <v>42145</v>
      </c>
      <c r="I11877" t="s">
        <v>14</v>
      </c>
      <c r="J11877" t="s">
        <v>15</v>
      </c>
      <c r="K11877" t="str">
        <f>INDEX(State_Code_Name!B:B,MATCH(Consumer_Complaints!E11877,State_Code_Name!C:C,0))</f>
        <v>California</v>
      </c>
      <c r="L11877">
        <f t="shared" si="555"/>
        <v>3</v>
      </c>
      <c r="M11877">
        <f t="shared" si="556"/>
        <v>2015</v>
      </c>
      <c r="N11877" t="str">
        <f t="shared" si="557"/>
        <v>Q2</v>
      </c>
    </row>
    <row r="11878" spans="1:14" x14ac:dyDescent="0.35">
      <c r="A11878">
        <v>1429238</v>
      </c>
      <c r="B11878" t="s">
        <v>30</v>
      </c>
      <c r="C11878" t="s">
        <v>26</v>
      </c>
      <c r="D11878" t="s">
        <v>27</v>
      </c>
      <c r="E11878" t="s">
        <v>18</v>
      </c>
      <c r="F11878" t="s">
        <v>57</v>
      </c>
      <c r="G11878" s="10">
        <v>42174</v>
      </c>
      <c r="H11878" s="10">
        <v>42178</v>
      </c>
      <c r="I11878" t="s">
        <v>14</v>
      </c>
      <c r="J11878" t="s">
        <v>15</v>
      </c>
      <c r="K11878" t="str">
        <f>INDEX(State_Code_Name!B:B,MATCH(Consumer_Complaints!E11878,State_Code_Name!C:C,0))</f>
        <v>California</v>
      </c>
      <c r="L11878">
        <f t="shared" si="555"/>
        <v>4</v>
      </c>
      <c r="M11878">
        <f t="shared" si="556"/>
        <v>2015</v>
      </c>
      <c r="N11878" t="str">
        <f t="shared" si="557"/>
        <v>Q2</v>
      </c>
    </row>
    <row r="11879" spans="1:14" x14ac:dyDescent="0.35">
      <c r="A11879">
        <v>1343208</v>
      </c>
      <c r="B11879" t="s">
        <v>897</v>
      </c>
      <c r="C11879" t="s">
        <v>32</v>
      </c>
      <c r="D11879" t="s">
        <v>116</v>
      </c>
      <c r="E11879" t="s">
        <v>118</v>
      </c>
      <c r="F11879" t="s">
        <v>19</v>
      </c>
      <c r="G11879" s="10">
        <v>42117</v>
      </c>
      <c r="H11879" s="10">
        <v>42121</v>
      </c>
      <c r="I11879" t="s">
        <v>14</v>
      </c>
      <c r="J11879" t="s">
        <v>15</v>
      </c>
      <c r="K11879" t="str">
        <f>INDEX(State_Code_Name!B:B,MATCH(Consumer_Complaints!E11879,State_Code_Name!C:C,0))</f>
        <v>Alabama</v>
      </c>
      <c r="L11879">
        <f t="shared" si="555"/>
        <v>4</v>
      </c>
      <c r="M11879">
        <f t="shared" si="556"/>
        <v>2015</v>
      </c>
      <c r="N11879" t="str">
        <f t="shared" si="557"/>
        <v>Q2</v>
      </c>
    </row>
    <row r="11880" spans="1:14" x14ac:dyDescent="0.35">
      <c r="A11880">
        <v>1576856</v>
      </c>
      <c r="B11880" t="s">
        <v>119</v>
      </c>
      <c r="C11880" t="s">
        <v>32</v>
      </c>
      <c r="D11880" t="s">
        <v>41</v>
      </c>
      <c r="E11880" t="s">
        <v>22</v>
      </c>
      <c r="F11880" t="s">
        <v>57</v>
      </c>
      <c r="G11880" s="10">
        <v>42270</v>
      </c>
      <c r="H11880" s="10">
        <v>42275</v>
      </c>
      <c r="I11880" t="s">
        <v>14</v>
      </c>
      <c r="J11880" t="s">
        <v>15</v>
      </c>
      <c r="K11880" t="str">
        <f>INDEX(State_Code_Name!B:B,MATCH(Consumer_Complaints!E11880,State_Code_Name!C:C,0))</f>
        <v>New York</v>
      </c>
      <c r="L11880">
        <f t="shared" si="555"/>
        <v>5</v>
      </c>
      <c r="M11880">
        <f t="shared" si="556"/>
        <v>2015</v>
      </c>
      <c r="N11880" t="str">
        <f t="shared" si="557"/>
        <v>Q3</v>
      </c>
    </row>
    <row r="11881" spans="1:14" x14ac:dyDescent="0.35">
      <c r="A11881">
        <v>1785770</v>
      </c>
      <c r="B11881" t="s">
        <v>38</v>
      </c>
      <c r="C11881" t="s">
        <v>36</v>
      </c>
      <c r="D11881" t="s">
        <v>37</v>
      </c>
      <c r="E11881" t="s">
        <v>85</v>
      </c>
      <c r="F11881" t="s">
        <v>19</v>
      </c>
      <c r="G11881" s="10">
        <v>42706</v>
      </c>
      <c r="H11881" s="10">
        <v>42706</v>
      </c>
      <c r="I11881" t="s">
        <v>14</v>
      </c>
      <c r="J11881" t="s">
        <v>15</v>
      </c>
      <c r="K11881" t="str">
        <f>INDEX(State_Code_Name!B:B,MATCH(Consumer_Complaints!E11881,State_Code_Name!C:C,0))</f>
        <v>Wisconsin</v>
      </c>
      <c r="L11881">
        <f t="shared" si="555"/>
        <v>0</v>
      </c>
      <c r="M11881">
        <f t="shared" si="556"/>
        <v>2016</v>
      </c>
      <c r="N11881" t="str">
        <f t="shared" si="557"/>
        <v>Q4</v>
      </c>
    </row>
    <row r="11882" spans="1:14" x14ac:dyDescent="0.35">
      <c r="A11882">
        <v>392098</v>
      </c>
      <c r="B11882" t="s">
        <v>69</v>
      </c>
      <c r="C11882" t="s">
        <v>26</v>
      </c>
      <c r="D11882" t="s">
        <v>27</v>
      </c>
      <c r="E11882" t="s">
        <v>178</v>
      </c>
      <c r="F11882" t="s">
        <v>305</v>
      </c>
      <c r="G11882" s="10">
        <v>41389</v>
      </c>
      <c r="H11882" s="10">
        <v>41393</v>
      </c>
      <c r="I11882" t="s">
        <v>14</v>
      </c>
      <c r="J11882" t="s">
        <v>15</v>
      </c>
      <c r="K11882" t="str">
        <f>INDEX(State_Code_Name!B:B,MATCH(Consumer_Complaints!E11882,State_Code_Name!C:C,0))</f>
        <v>Utah</v>
      </c>
      <c r="L11882">
        <f t="shared" si="555"/>
        <v>4</v>
      </c>
      <c r="M11882">
        <f t="shared" si="556"/>
        <v>2013</v>
      </c>
      <c r="N11882" t="str">
        <f t="shared" si="557"/>
        <v>Q2</v>
      </c>
    </row>
    <row r="11883" spans="1:14" x14ac:dyDescent="0.35">
      <c r="A11883">
        <v>1395782</v>
      </c>
      <c r="B11883" t="s">
        <v>260</v>
      </c>
      <c r="C11883" t="s">
        <v>26</v>
      </c>
      <c r="D11883" t="s">
        <v>27</v>
      </c>
      <c r="E11883" t="s">
        <v>18</v>
      </c>
      <c r="F11883" t="s">
        <v>19</v>
      </c>
      <c r="G11883" s="10">
        <v>42152</v>
      </c>
      <c r="H11883" s="10">
        <v>42152</v>
      </c>
      <c r="I11883" t="s">
        <v>14</v>
      </c>
      <c r="J11883" t="s">
        <v>15</v>
      </c>
      <c r="K11883" t="str">
        <f>INDEX(State_Code_Name!B:B,MATCH(Consumer_Complaints!E11883,State_Code_Name!C:C,0))</f>
        <v>California</v>
      </c>
      <c r="L11883">
        <f t="shared" si="555"/>
        <v>0</v>
      </c>
      <c r="M11883">
        <f t="shared" si="556"/>
        <v>2015</v>
      </c>
      <c r="N11883" t="str">
        <f t="shared" si="557"/>
        <v>Q2</v>
      </c>
    </row>
    <row r="11884" spans="1:14" x14ac:dyDescent="0.35">
      <c r="A11884">
        <v>1044099</v>
      </c>
      <c r="B11884" t="s">
        <v>169</v>
      </c>
      <c r="C11884" t="s">
        <v>32</v>
      </c>
      <c r="D11884" t="s">
        <v>44</v>
      </c>
      <c r="E11884" t="s">
        <v>12</v>
      </c>
      <c r="F11884" t="s">
        <v>19</v>
      </c>
      <c r="G11884" s="10">
        <v>41907</v>
      </c>
      <c r="H11884" s="10">
        <v>41907</v>
      </c>
      <c r="I11884" t="s">
        <v>14</v>
      </c>
      <c r="J11884" t="s">
        <v>15</v>
      </c>
      <c r="K11884" t="str">
        <f>INDEX(State_Code_Name!B:B,MATCH(Consumer_Complaints!E11884,State_Code_Name!C:C,0))</f>
        <v>Virginia</v>
      </c>
      <c r="L11884">
        <f t="shared" si="555"/>
        <v>0</v>
      </c>
      <c r="M11884">
        <f t="shared" si="556"/>
        <v>2014</v>
      </c>
      <c r="N11884" t="str">
        <f t="shared" si="557"/>
        <v>Q3</v>
      </c>
    </row>
    <row r="11885" spans="1:14" x14ac:dyDescent="0.35">
      <c r="A11885">
        <v>1899603</v>
      </c>
      <c r="B11885" t="s">
        <v>50</v>
      </c>
      <c r="C11885" t="s">
        <v>36</v>
      </c>
      <c r="D11885" t="s">
        <v>112</v>
      </c>
      <c r="E11885" t="s">
        <v>74</v>
      </c>
      <c r="F11885" t="s">
        <v>19</v>
      </c>
      <c r="G11885" s="10">
        <v>42487</v>
      </c>
      <c r="H11885" s="10">
        <v>42487</v>
      </c>
      <c r="I11885" t="s">
        <v>14</v>
      </c>
      <c r="J11885" t="s">
        <v>15</v>
      </c>
      <c r="K11885" t="str">
        <f>INDEX(State_Code_Name!B:B,MATCH(Consumer_Complaints!E11885,State_Code_Name!C:C,0))</f>
        <v>Tennessee</v>
      </c>
      <c r="L11885">
        <f t="shared" si="555"/>
        <v>0</v>
      </c>
      <c r="M11885">
        <f t="shared" si="556"/>
        <v>2016</v>
      </c>
      <c r="N11885" t="str">
        <f t="shared" si="557"/>
        <v>Q2</v>
      </c>
    </row>
    <row r="11886" spans="1:14" x14ac:dyDescent="0.35">
      <c r="A11886">
        <v>1976898</v>
      </c>
      <c r="B11886" t="s">
        <v>287</v>
      </c>
      <c r="C11886" t="s">
        <v>9</v>
      </c>
      <c r="D11886" t="s">
        <v>10</v>
      </c>
      <c r="E11886" t="s">
        <v>31</v>
      </c>
      <c r="F11886" t="s">
        <v>19</v>
      </c>
      <c r="G11886" s="10">
        <v>42542</v>
      </c>
      <c r="H11886" s="10">
        <v>42543</v>
      </c>
      <c r="I11886" t="s">
        <v>14</v>
      </c>
      <c r="J11886" t="s">
        <v>15</v>
      </c>
      <c r="K11886" t="str">
        <f>INDEX(State_Code_Name!B:B,MATCH(Consumer_Complaints!E11886,State_Code_Name!C:C,0))</f>
        <v>Texas</v>
      </c>
      <c r="L11886">
        <f t="shared" si="555"/>
        <v>1</v>
      </c>
      <c r="M11886">
        <f t="shared" si="556"/>
        <v>2016</v>
      </c>
      <c r="N11886" t="str">
        <f t="shared" si="557"/>
        <v>Q2</v>
      </c>
    </row>
    <row r="11887" spans="1:14" x14ac:dyDescent="0.35">
      <c r="A11887">
        <v>592242</v>
      </c>
      <c r="B11887" t="s">
        <v>474</v>
      </c>
      <c r="C11887" t="s">
        <v>32</v>
      </c>
      <c r="D11887" t="s">
        <v>161</v>
      </c>
      <c r="E11887" t="s">
        <v>35</v>
      </c>
      <c r="F11887" t="s">
        <v>19</v>
      </c>
      <c r="G11887" s="10">
        <v>41497</v>
      </c>
      <c r="H11887" s="10">
        <v>41592</v>
      </c>
      <c r="I11887" t="s">
        <v>14</v>
      </c>
      <c r="J11887" t="s">
        <v>14</v>
      </c>
      <c r="K11887" t="str">
        <f>INDEX(State_Code_Name!B:B,MATCH(Consumer_Complaints!E11887,State_Code_Name!C:C,0))</f>
        <v>Florida</v>
      </c>
      <c r="L11887">
        <f t="shared" si="555"/>
        <v>95</v>
      </c>
      <c r="M11887">
        <f t="shared" si="556"/>
        <v>2013</v>
      </c>
      <c r="N11887" t="str">
        <f t="shared" si="557"/>
        <v>Q3</v>
      </c>
    </row>
    <row r="11888" spans="1:14" x14ac:dyDescent="0.35">
      <c r="A11888">
        <v>1538084</v>
      </c>
      <c r="B11888" t="s">
        <v>134</v>
      </c>
      <c r="C11888" t="s">
        <v>16</v>
      </c>
      <c r="D11888" t="s">
        <v>17</v>
      </c>
      <c r="E11888" t="s">
        <v>77</v>
      </c>
      <c r="F11888" t="s">
        <v>305</v>
      </c>
      <c r="G11888" s="10">
        <v>42242</v>
      </c>
      <c r="H11888" s="10">
        <v>42243</v>
      </c>
      <c r="I11888" t="s">
        <v>14</v>
      </c>
      <c r="J11888" t="s">
        <v>15</v>
      </c>
      <c r="K11888" t="str">
        <f>INDEX(State_Code_Name!B:B,MATCH(Consumer_Complaints!E11888,State_Code_Name!C:C,0))</f>
        <v>Missouri</v>
      </c>
      <c r="L11888">
        <f t="shared" si="555"/>
        <v>1</v>
      </c>
      <c r="M11888">
        <f t="shared" si="556"/>
        <v>2015</v>
      </c>
      <c r="N11888" t="str">
        <f t="shared" si="557"/>
        <v>Q3</v>
      </c>
    </row>
    <row r="11889" spans="1:14" x14ac:dyDescent="0.35">
      <c r="A11889">
        <v>1914299</v>
      </c>
      <c r="B11889" t="s">
        <v>81</v>
      </c>
      <c r="C11889" t="s">
        <v>36</v>
      </c>
      <c r="D11889" t="s">
        <v>99</v>
      </c>
      <c r="E11889" t="s">
        <v>79</v>
      </c>
      <c r="F11889" t="s">
        <v>19</v>
      </c>
      <c r="G11889" s="10">
        <v>42526</v>
      </c>
      <c r="H11889" s="10">
        <v>42526</v>
      </c>
      <c r="I11889" t="s">
        <v>14</v>
      </c>
      <c r="J11889" t="s">
        <v>15</v>
      </c>
      <c r="K11889" t="str">
        <f>INDEX(State_Code_Name!B:B,MATCH(Consumer_Complaints!E11889,State_Code_Name!C:C,0))</f>
        <v>Minnesota</v>
      </c>
      <c r="L11889">
        <f t="shared" si="555"/>
        <v>0</v>
      </c>
      <c r="M11889">
        <f t="shared" si="556"/>
        <v>2016</v>
      </c>
      <c r="N11889" t="str">
        <f t="shared" si="557"/>
        <v>Q2</v>
      </c>
    </row>
    <row r="11890" spans="1:14" x14ac:dyDescent="0.35">
      <c r="A11890">
        <v>1610068</v>
      </c>
      <c r="B11890" t="s">
        <v>58</v>
      </c>
      <c r="C11890" t="s">
        <v>16</v>
      </c>
      <c r="D11890" t="s">
        <v>144</v>
      </c>
      <c r="E11890" t="s">
        <v>51</v>
      </c>
      <c r="F11890" t="s">
        <v>19</v>
      </c>
      <c r="G11890" s="10">
        <v>42293</v>
      </c>
      <c r="H11890" s="10">
        <v>42293</v>
      </c>
      <c r="I11890" t="s">
        <v>14</v>
      </c>
      <c r="J11890" t="s">
        <v>15</v>
      </c>
      <c r="K11890" t="str">
        <f>INDEX(State_Code_Name!B:B,MATCH(Consumer_Complaints!E11890,State_Code_Name!C:C,0))</f>
        <v>Washington</v>
      </c>
      <c r="L11890">
        <f t="shared" si="555"/>
        <v>0</v>
      </c>
      <c r="M11890">
        <f t="shared" si="556"/>
        <v>2015</v>
      </c>
      <c r="N11890" t="str">
        <f t="shared" si="557"/>
        <v>Q4</v>
      </c>
    </row>
    <row r="11891" spans="1:14" x14ac:dyDescent="0.35">
      <c r="A11891">
        <v>1417840</v>
      </c>
      <c r="B11891" t="s">
        <v>102</v>
      </c>
      <c r="C11891" t="s">
        <v>32</v>
      </c>
      <c r="D11891" t="s">
        <v>104</v>
      </c>
      <c r="E11891" t="s">
        <v>22</v>
      </c>
      <c r="F11891" t="s">
        <v>19</v>
      </c>
      <c r="G11891" s="10">
        <v>42314</v>
      </c>
      <c r="H11891" s="10">
        <v>42314</v>
      </c>
      <c r="I11891" t="s">
        <v>14</v>
      </c>
      <c r="J11891" t="s">
        <v>15</v>
      </c>
      <c r="K11891" t="str">
        <f>INDEX(State_Code_Name!B:B,MATCH(Consumer_Complaints!E11891,State_Code_Name!C:C,0))</f>
        <v>New York</v>
      </c>
      <c r="L11891">
        <f t="shared" si="555"/>
        <v>0</v>
      </c>
      <c r="M11891">
        <f t="shared" si="556"/>
        <v>2015</v>
      </c>
      <c r="N11891" t="str">
        <f t="shared" si="557"/>
        <v>Q4</v>
      </c>
    </row>
    <row r="11892" spans="1:14" x14ac:dyDescent="0.35">
      <c r="A11892">
        <v>2041184</v>
      </c>
      <c r="B11892" t="s">
        <v>436</v>
      </c>
      <c r="C11892" t="s">
        <v>32</v>
      </c>
      <c r="D11892" t="s">
        <v>44</v>
      </c>
      <c r="E11892" t="s">
        <v>12</v>
      </c>
      <c r="F11892" t="s">
        <v>19</v>
      </c>
      <c r="G11892" s="10">
        <v>42408</v>
      </c>
      <c r="H11892" s="10">
        <v>42468</v>
      </c>
      <c r="I11892" t="s">
        <v>14</v>
      </c>
      <c r="J11892" t="s">
        <v>14</v>
      </c>
      <c r="K11892" t="str">
        <f>INDEX(State_Code_Name!B:B,MATCH(Consumer_Complaints!E11892,State_Code_Name!C:C,0))</f>
        <v>Virginia</v>
      </c>
      <c r="L11892">
        <f t="shared" si="555"/>
        <v>60</v>
      </c>
      <c r="M11892">
        <f t="shared" si="556"/>
        <v>2016</v>
      </c>
      <c r="N11892" t="str">
        <f t="shared" si="557"/>
        <v>Q1</v>
      </c>
    </row>
    <row r="11893" spans="1:14" x14ac:dyDescent="0.35">
      <c r="A11893">
        <v>462177</v>
      </c>
      <c r="B11893" t="s">
        <v>123</v>
      </c>
      <c r="C11893" t="s">
        <v>26</v>
      </c>
      <c r="D11893" t="s">
        <v>56</v>
      </c>
      <c r="E11893" t="s">
        <v>178</v>
      </c>
      <c r="F11893" t="s">
        <v>19</v>
      </c>
      <c r="G11893" s="10">
        <v>41474</v>
      </c>
      <c r="H11893" s="10">
        <v>41480</v>
      </c>
      <c r="I11893" t="s">
        <v>14</v>
      </c>
      <c r="J11893" t="s">
        <v>15</v>
      </c>
      <c r="K11893" t="str">
        <f>INDEX(State_Code_Name!B:B,MATCH(Consumer_Complaints!E11893,State_Code_Name!C:C,0))</f>
        <v>Utah</v>
      </c>
      <c r="L11893">
        <f t="shared" si="555"/>
        <v>6</v>
      </c>
      <c r="M11893">
        <f t="shared" si="556"/>
        <v>2013</v>
      </c>
      <c r="N11893" t="str">
        <f t="shared" si="557"/>
        <v>Q3</v>
      </c>
    </row>
    <row r="11894" spans="1:14" x14ac:dyDescent="0.35">
      <c r="A11894">
        <v>2063794</v>
      </c>
      <c r="B11894" t="s">
        <v>788</v>
      </c>
      <c r="C11894" t="s">
        <v>26</v>
      </c>
      <c r="D11894" t="s">
        <v>27</v>
      </c>
      <c r="E11894" t="s">
        <v>46</v>
      </c>
      <c r="F11894" t="s">
        <v>19</v>
      </c>
      <c r="G11894" s="10">
        <v>42597</v>
      </c>
      <c r="H11894" s="10">
        <v>42597</v>
      </c>
      <c r="I11894" t="s">
        <v>14</v>
      </c>
      <c r="J11894" t="s">
        <v>15</v>
      </c>
      <c r="K11894" t="str">
        <f>INDEX(State_Code_Name!B:B,MATCH(Consumer_Complaints!E11894,State_Code_Name!C:C,0))</f>
        <v>Pennsylvania</v>
      </c>
      <c r="L11894">
        <f t="shared" si="555"/>
        <v>0</v>
      </c>
      <c r="M11894">
        <f t="shared" si="556"/>
        <v>2016</v>
      </c>
      <c r="N11894" t="str">
        <f t="shared" si="557"/>
        <v>Q3</v>
      </c>
    </row>
    <row r="11895" spans="1:14" x14ac:dyDescent="0.35">
      <c r="A11895">
        <v>745410</v>
      </c>
      <c r="B11895" t="s">
        <v>47</v>
      </c>
      <c r="C11895" t="s">
        <v>26</v>
      </c>
      <c r="D11895" t="s">
        <v>27</v>
      </c>
      <c r="E11895" t="s">
        <v>59</v>
      </c>
      <c r="F11895" t="s">
        <v>19</v>
      </c>
      <c r="G11895" s="10">
        <v>41762</v>
      </c>
      <c r="H11895" s="10">
        <v>41762</v>
      </c>
      <c r="I11895" t="s">
        <v>14</v>
      </c>
      <c r="J11895" t="s">
        <v>15</v>
      </c>
      <c r="K11895" t="str">
        <f>INDEX(State_Code_Name!B:B,MATCH(Consumer_Complaints!E11895,State_Code_Name!C:C,0))</f>
        <v>Illinois</v>
      </c>
      <c r="L11895">
        <f t="shared" si="555"/>
        <v>0</v>
      </c>
      <c r="M11895">
        <f t="shared" si="556"/>
        <v>2014</v>
      </c>
      <c r="N11895" t="str">
        <f t="shared" si="557"/>
        <v>Q2</v>
      </c>
    </row>
    <row r="11896" spans="1:14" x14ac:dyDescent="0.35">
      <c r="A11896">
        <v>1230724</v>
      </c>
      <c r="B11896" t="s">
        <v>38</v>
      </c>
      <c r="C11896" t="s">
        <v>16</v>
      </c>
      <c r="D11896" t="s">
        <v>20</v>
      </c>
      <c r="E11896" t="s">
        <v>18</v>
      </c>
      <c r="F11896" t="s">
        <v>19</v>
      </c>
      <c r="G11896" s="10">
        <v>42249</v>
      </c>
      <c r="H11896" s="10">
        <v>42249</v>
      </c>
      <c r="I11896" t="s">
        <v>14</v>
      </c>
      <c r="J11896" t="s">
        <v>15</v>
      </c>
      <c r="K11896" t="str">
        <f>INDEX(State_Code_Name!B:B,MATCH(Consumer_Complaints!E11896,State_Code_Name!C:C,0))</f>
        <v>California</v>
      </c>
      <c r="L11896">
        <f t="shared" si="555"/>
        <v>0</v>
      </c>
      <c r="M11896">
        <f t="shared" si="556"/>
        <v>2015</v>
      </c>
      <c r="N11896" t="str">
        <f t="shared" si="557"/>
        <v>Q3</v>
      </c>
    </row>
    <row r="11897" spans="1:14" x14ac:dyDescent="0.35">
      <c r="A11897">
        <v>695292</v>
      </c>
      <c r="B11897" t="s">
        <v>105</v>
      </c>
      <c r="C11897" t="s">
        <v>32</v>
      </c>
      <c r="D11897" t="s">
        <v>41</v>
      </c>
      <c r="E11897" t="s">
        <v>85</v>
      </c>
      <c r="F11897" t="s">
        <v>13</v>
      </c>
      <c r="G11897" s="10">
        <v>41670</v>
      </c>
      <c r="H11897" s="10">
        <v>41761</v>
      </c>
      <c r="I11897" t="s">
        <v>14</v>
      </c>
      <c r="J11897" t="s">
        <v>15</v>
      </c>
      <c r="K11897" t="str">
        <f>INDEX(State_Code_Name!B:B,MATCH(Consumer_Complaints!E11897,State_Code_Name!C:C,0))</f>
        <v>Wisconsin</v>
      </c>
      <c r="L11897">
        <f t="shared" si="555"/>
        <v>91</v>
      </c>
      <c r="M11897">
        <f t="shared" si="556"/>
        <v>2014</v>
      </c>
      <c r="N11897" t="str">
        <f t="shared" si="557"/>
        <v>Q1</v>
      </c>
    </row>
    <row r="11898" spans="1:14" x14ac:dyDescent="0.35">
      <c r="A11898">
        <v>685578</v>
      </c>
      <c r="B11898" t="s">
        <v>865</v>
      </c>
      <c r="C11898" t="s">
        <v>26</v>
      </c>
      <c r="D11898" t="s">
        <v>56</v>
      </c>
      <c r="E11898" t="s">
        <v>31</v>
      </c>
      <c r="F11898" t="s">
        <v>19</v>
      </c>
      <c r="G11898" s="10">
        <v>41664</v>
      </c>
      <c r="H11898" s="10">
        <v>41669</v>
      </c>
      <c r="I11898" t="s">
        <v>14</v>
      </c>
      <c r="J11898" t="s">
        <v>14</v>
      </c>
      <c r="K11898" t="str">
        <f>INDEX(State_Code_Name!B:B,MATCH(Consumer_Complaints!E11898,State_Code_Name!C:C,0))</f>
        <v>Texas</v>
      </c>
      <c r="L11898">
        <f t="shared" si="555"/>
        <v>5</v>
      </c>
      <c r="M11898">
        <f t="shared" si="556"/>
        <v>2014</v>
      </c>
      <c r="N11898" t="str">
        <f t="shared" si="557"/>
        <v>Q1</v>
      </c>
    </row>
    <row r="11899" spans="1:14" x14ac:dyDescent="0.35">
      <c r="A11899">
        <v>1290449</v>
      </c>
      <c r="B11899" t="s">
        <v>73</v>
      </c>
      <c r="C11899" t="s">
        <v>26</v>
      </c>
      <c r="D11899" t="s">
        <v>27</v>
      </c>
      <c r="E11899" t="s">
        <v>31</v>
      </c>
      <c r="F11899" t="s">
        <v>19</v>
      </c>
      <c r="G11899" s="10">
        <v>42082</v>
      </c>
      <c r="H11899" s="10">
        <v>42082</v>
      </c>
      <c r="I11899" t="s">
        <v>14</v>
      </c>
      <c r="J11899" t="s">
        <v>15</v>
      </c>
      <c r="K11899" t="str">
        <f>INDEX(State_Code_Name!B:B,MATCH(Consumer_Complaints!E11899,State_Code_Name!C:C,0))</f>
        <v>Texas</v>
      </c>
      <c r="L11899">
        <f t="shared" si="555"/>
        <v>0</v>
      </c>
      <c r="M11899">
        <f t="shared" si="556"/>
        <v>2015</v>
      </c>
      <c r="N11899" t="str">
        <f t="shared" si="557"/>
        <v>Q1</v>
      </c>
    </row>
    <row r="11900" spans="1:14" x14ac:dyDescent="0.35">
      <c r="A11900">
        <v>685915</v>
      </c>
      <c r="B11900" t="s">
        <v>530</v>
      </c>
      <c r="C11900" t="s">
        <v>32</v>
      </c>
      <c r="D11900" t="s">
        <v>104</v>
      </c>
      <c r="E11900" t="s">
        <v>48</v>
      </c>
      <c r="F11900" t="s">
        <v>19</v>
      </c>
      <c r="G11900" s="10">
        <v>41665</v>
      </c>
      <c r="H11900" s="10">
        <v>41665</v>
      </c>
      <c r="I11900" t="s">
        <v>14</v>
      </c>
      <c r="J11900" t="s">
        <v>15</v>
      </c>
      <c r="K11900" t="str">
        <f>INDEX(State_Code_Name!B:B,MATCH(Consumer_Complaints!E11900,State_Code_Name!C:C,0))</f>
        <v>New Jersey</v>
      </c>
      <c r="L11900">
        <f t="shared" si="555"/>
        <v>0</v>
      </c>
      <c r="M11900">
        <f t="shared" si="556"/>
        <v>2014</v>
      </c>
      <c r="N11900" t="str">
        <f t="shared" si="557"/>
        <v>Q1</v>
      </c>
    </row>
    <row r="11901" spans="1:14" x14ac:dyDescent="0.35">
      <c r="A11901">
        <v>1259887</v>
      </c>
      <c r="B11901" t="s">
        <v>69</v>
      </c>
      <c r="C11901" t="s">
        <v>26</v>
      </c>
      <c r="D11901" t="s">
        <v>56</v>
      </c>
      <c r="E11901" t="s">
        <v>18</v>
      </c>
      <c r="F11901" t="s">
        <v>19</v>
      </c>
      <c r="G11901" s="10">
        <v>42062</v>
      </c>
      <c r="H11901" s="10">
        <v>42062</v>
      </c>
      <c r="I11901" t="s">
        <v>14</v>
      </c>
      <c r="J11901" t="s">
        <v>15</v>
      </c>
      <c r="K11901" t="str">
        <f>INDEX(State_Code_Name!B:B,MATCH(Consumer_Complaints!E11901,State_Code_Name!C:C,0))</f>
        <v>California</v>
      </c>
      <c r="L11901">
        <f t="shared" si="555"/>
        <v>0</v>
      </c>
      <c r="M11901">
        <f t="shared" si="556"/>
        <v>2015</v>
      </c>
      <c r="N11901" t="str">
        <f t="shared" si="557"/>
        <v>Q1</v>
      </c>
    </row>
    <row r="11902" spans="1:14" x14ac:dyDescent="0.35">
      <c r="A11902">
        <v>1025860</v>
      </c>
      <c r="B11902" t="s">
        <v>143</v>
      </c>
      <c r="C11902" t="s">
        <v>26</v>
      </c>
      <c r="D11902" t="s">
        <v>27</v>
      </c>
      <c r="E11902" t="s">
        <v>101</v>
      </c>
      <c r="F11902" t="s">
        <v>19</v>
      </c>
      <c r="G11902" s="10">
        <v>41982</v>
      </c>
      <c r="H11902" s="10">
        <v>41982</v>
      </c>
      <c r="I11902" t="s">
        <v>14</v>
      </c>
      <c r="J11902" t="s">
        <v>15</v>
      </c>
      <c r="K11902" t="str">
        <f>INDEX(State_Code_Name!B:B,MATCH(Consumer_Complaints!E11902,State_Code_Name!C:C,0))</f>
        <v>Delaware</v>
      </c>
      <c r="L11902">
        <f t="shared" si="555"/>
        <v>0</v>
      </c>
      <c r="M11902">
        <f t="shared" si="556"/>
        <v>2014</v>
      </c>
      <c r="N11902" t="str">
        <f t="shared" si="557"/>
        <v>Q4</v>
      </c>
    </row>
    <row r="11903" spans="1:14" x14ac:dyDescent="0.35">
      <c r="A11903">
        <v>1536739</v>
      </c>
      <c r="B11903" t="s">
        <v>1208</v>
      </c>
      <c r="C11903" t="s">
        <v>16</v>
      </c>
      <c r="D11903" t="s">
        <v>24</v>
      </c>
      <c r="E11903" t="s">
        <v>140</v>
      </c>
      <c r="F11903" t="s">
        <v>19</v>
      </c>
      <c r="G11903" s="10">
        <v>42242</v>
      </c>
      <c r="H11903" s="10">
        <v>42242</v>
      </c>
      <c r="I11903" t="s">
        <v>14</v>
      </c>
      <c r="J11903" t="s">
        <v>15</v>
      </c>
      <c r="K11903" t="str">
        <f>INDEX(State_Code_Name!B:B,MATCH(Consumer_Complaints!E11903,State_Code_Name!C:C,0))</f>
        <v>Maine</v>
      </c>
      <c r="L11903">
        <f t="shared" si="555"/>
        <v>0</v>
      </c>
      <c r="M11903">
        <f t="shared" si="556"/>
        <v>2015</v>
      </c>
      <c r="N11903" t="str">
        <f t="shared" si="557"/>
        <v>Q3</v>
      </c>
    </row>
    <row r="11904" spans="1:14" x14ac:dyDescent="0.35">
      <c r="A11904">
        <v>1819437</v>
      </c>
      <c r="B11904" t="s">
        <v>83</v>
      </c>
      <c r="C11904" t="s">
        <v>36</v>
      </c>
      <c r="D11904" t="s">
        <v>109</v>
      </c>
      <c r="E11904" t="s">
        <v>18</v>
      </c>
      <c r="F11904" t="s">
        <v>19</v>
      </c>
      <c r="G11904" s="10">
        <v>42585</v>
      </c>
      <c r="H11904" s="10">
        <v>42585</v>
      </c>
      <c r="I11904" t="s">
        <v>14</v>
      </c>
      <c r="J11904" t="s">
        <v>15</v>
      </c>
      <c r="K11904" t="str">
        <f>INDEX(State_Code_Name!B:B,MATCH(Consumer_Complaints!E11904,State_Code_Name!C:C,0))</f>
        <v>California</v>
      </c>
      <c r="L11904">
        <f t="shared" si="555"/>
        <v>0</v>
      </c>
      <c r="M11904">
        <f t="shared" si="556"/>
        <v>2016</v>
      </c>
      <c r="N11904" t="str">
        <f t="shared" si="557"/>
        <v>Q3</v>
      </c>
    </row>
    <row r="11905" spans="1:14" x14ac:dyDescent="0.35">
      <c r="A11905">
        <v>1995754</v>
      </c>
      <c r="B11905" t="s">
        <v>11</v>
      </c>
      <c r="C11905" t="s">
        <v>26</v>
      </c>
      <c r="D11905" t="s">
        <v>159</v>
      </c>
      <c r="E11905" t="s">
        <v>25</v>
      </c>
      <c r="F11905" t="s">
        <v>19</v>
      </c>
      <c r="G11905" s="10">
        <v>42376</v>
      </c>
      <c r="H11905" s="10">
        <v>42376</v>
      </c>
      <c r="I11905" t="s">
        <v>14</v>
      </c>
      <c r="J11905" t="s">
        <v>15</v>
      </c>
      <c r="K11905" t="str">
        <f>INDEX(State_Code_Name!B:B,MATCH(Consumer_Complaints!E11905,State_Code_Name!C:C,0))</f>
        <v>Georgia</v>
      </c>
      <c r="L11905">
        <f t="shared" si="555"/>
        <v>0</v>
      </c>
      <c r="M11905">
        <f t="shared" si="556"/>
        <v>2016</v>
      </c>
      <c r="N11905" t="str">
        <f t="shared" si="557"/>
        <v>Q1</v>
      </c>
    </row>
    <row r="11906" spans="1:14" x14ac:dyDescent="0.35">
      <c r="A11906">
        <v>970143</v>
      </c>
      <c r="B11906" t="s">
        <v>802</v>
      </c>
      <c r="C11906" t="s">
        <v>32</v>
      </c>
      <c r="D11906" t="s">
        <v>161</v>
      </c>
      <c r="E11906" t="s">
        <v>35</v>
      </c>
      <c r="F11906" t="s">
        <v>19</v>
      </c>
      <c r="G11906" s="10">
        <v>41767</v>
      </c>
      <c r="H11906" s="10">
        <v>41767</v>
      </c>
      <c r="I11906" t="s">
        <v>14</v>
      </c>
      <c r="J11906" t="s">
        <v>14</v>
      </c>
      <c r="K11906" t="str">
        <f>INDEX(State_Code_Name!B:B,MATCH(Consumer_Complaints!E11906,State_Code_Name!C:C,0))</f>
        <v>Florida</v>
      </c>
      <c r="L11906">
        <f t="shared" si="555"/>
        <v>0</v>
      </c>
      <c r="M11906">
        <f t="shared" si="556"/>
        <v>2014</v>
      </c>
      <c r="N11906" t="str">
        <f t="shared" si="557"/>
        <v>Q2</v>
      </c>
    </row>
    <row r="11907" spans="1:14" x14ac:dyDescent="0.35">
      <c r="A11907">
        <v>1764183</v>
      </c>
      <c r="B11907" t="s">
        <v>937</v>
      </c>
      <c r="C11907" t="s">
        <v>32</v>
      </c>
      <c r="D11907" t="s">
        <v>161</v>
      </c>
      <c r="E11907" t="s">
        <v>35</v>
      </c>
      <c r="F11907" t="s">
        <v>19</v>
      </c>
      <c r="G11907" s="10">
        <v>42398</v>
      </c>
      <c r="H11907" s="10">
        <v>42429</v>
      </c>
      <c r="I11907" t="s">
        <v>14</v>
      </c>
      <c r="J11907" t="s">
        <v>15</v>
      </c>
      <c r="K11907" t="str">
        <f>INDEX(State_Code_Name!B:B,MATCH(Consumer_Complaints!E11907,State_Code_Name!C:C,0))</f>
        <v>Florida</v>
      </c>
      <c r="L11907">
        <f t="shared" ref="L11907:L11970" si="558">H11907-G11907</f>
        <v>31</v>
      </c>
      <c r="M11907">
        <f t="shared" ref="M11907:M11970" si="559">YEAR(G11907)</f>
        <v>2016</v>
      </c>
      <c r="N11907" t="str">
        <f t="shared" ref="N11907:N11970" si="560">IF(MONTH(G11907)&lt;=3,"Q1",IF(MONTH(G11907)&lt;=6,"Q2",IF(MONTH(G11907)&lt;=9,"Q3","Q4")))</f>
        <v>Q1</v>
      </c>
    </row>
    <row r="11908" spans="1:14" x14ac:dyDescent="0.35">
      <c r="A11908">
        <v>911637</v>
      </c>
      <c r="B11908" t="s">
        <v>54</v>
      </c>
      <c r="C11908" t="s">
        <v>52</v>
      </c>
      <c r="D11908" t="s">
        <v>53</v>
      </c>
      <c r="E11908" t="s">
        <v>35</v>
      </c>
      <c r="F11908" t="s">
        <v>19</v>
      </c>
      <c r="G11908" s="10">
        <v>41816</v>
      </c>
      <c r="H11908" s="10">
        <v>41816</v>
      </c>
      <c r="I11908" t="s">
        <v>14</v>
      </c>
      <c r="J11908" t="s">
        <v>15</v>
      </c>
      <c r="K11908" t="str">
        <f>INDEX(State_Code_Name!B:B,MATCH(Consumer_Complaints!E11908,State_Code_Name!C:C,0))</f>
        <v>Florida</v>
      </c>
      <c r="L11908">
        <f t="shared" si="558"/>
        <v>0</v>
      </c>
      <c r="M11908">
        <f t="shared" si="559"/>
        <v>2014</v>
      </c>
      <c r="N11908" t="str">
        <f t="shared" si="560"/>
        <v>Q2</v>
      </c>
    </row>
    <row r="11909" spans="1:14" x14ac:dyDescent="0.35">
      <c r="A11909">
        <v>1633564</v>
      </c>
      <c r="B11909" t="s">
        <v>273</v>
      </c>
      <c r="C11909" t="s">
        <v>26</v>
      </c>
      <c r="D11909" t="s">
        <v>27</v>
      </c>
      <c r="E11909" t="s">
        <v>35</v>
      </c>
      <c r="F11909" t="s">
        <v>19</v>
      </c>
      <c r="G11909" s="10">
        <v>42307</v>
      </c>
      <c r="H11909" s="10">
        <v>42307</v>
      </c>
      <c r="I11909" t="s">
        <v>14</v>
      </c>
      <c r="J11909" t="s">
        <v>15</v>
      </c>
      <c r="K11909" t="str">
        <f>INDEX(State_Code_Name!B:B,MATCH(Consumer_Complaints!E11909,State_Code_Name!C:C,0))</f>
        <v>Florida</v>
      </c>
      <c r="L11909">
        <f t="shared" si="558"/>
        <v>0</v>
      </c>
      <c r="M11909">
        <f t="shared" si="559"/>
        <v>2015</v>
      </c>
      <c r="N11909" t="str">
        <f t="shared" si="560"/>
        <v>Q4</v>
      </c>
    </row>
    <row r="11910" spans="1:14" x14ac:dyDescent="0.35">
      <c r="A11910">
        <v>499960</v>
      </c>
      <c r="B11910" t="s">
        <v>30</v>
      </c>
      <c r="C11910" t="s">
        <v>16</v>
      </c>
      <c r="D11910" t="s">
        <v>20</v>
      </c>
      <c r="E11910" t="s">
        <v>31</v>
      </c>
      <c r="F11910" t="s">
        <v>13</v>
      </c>
      <c r="G11910" s="10">
        <v>41508</v>
      </c>
      <c r="H11910" s="10">
        <v>41508</v>
      </c>
      <c r="I11910" t="s">
        <v>14</v>
      </c>
      <c r="J11910" t="s">
        <v>14</v>
      </c>
      <c r="K11910" t="str">
        <f>INDEX(State_Code_Name!B:B,MATCH(Consumer_Complaints!E11910,State_Code_Name!C:C,0))</f>
        <v>Texas</v>
      </c>
      <c r="L11910">
        <f t="shared" si="558"/>
        <v>0</v>
      </c>
      <c r="M11910">
        <f t="shared" si="559"/>
        <v>2013</v>
      </c>
      <c r="N11910" t="str">
        <f t="shared" si="560"/>
        <v>Q3</v>
      </c>
    </row>
    <row r="11911" spans="1:14" x14ac:dyDescent="0.35">
      <c r="A11911">
        <v>2042208</v>
      </c>
      <c r="B11911" t="s">
        <v>833</v>
      </c>
      <c r="C11911" t="s">
        <v>32</v>
      </c>
      <c r="D11911" t="s">
        <v>44</v>
      </c>
      <c r="E11911" t="s">
        <v>46</v>
      </c>
      <c r="F11911" t="s">
        <v>19</v>
      </c>
      <c r="G11911" s="10">
        <v>42408</v>
      </c>
      <c r="H11911" s="10">
        <v>42498</v>
      </c>
      <c r="I11911" t="s">
        <v>14</v>
      </c>
      <c r="J11911" t="s">
        <v>14</v>
      </c>
      <c r="K11911" t="str">
        <f>INDEX(State_Code_Name!B:B,MATCH(Consumer_Complaints!E11911,State_Code_Name!C:C,0))</f>
        <v>Pennsylvania</v>
      </c>
      <c r="L11911">
        <f t="shared" si="558"/>
        <v>90</v>
      </c>
      <c r="M11911">
        <f t="shared" si="559"/>
        <v>2016</v>
      </c>
      <c r="N11911" t="str">
        <f t="shared" si="560"/>
        <v>Q1</v>
      </c>
    </row>
    <row r="11912" spans="1:14" x14ac:dyDescent="0.35">
      <c r="A11912">
        <v>765977</v>
      </c>
      <c r="B11912" t="s">
        <v>11</v>
      </c>
      <c r="C11912" t="s">
        <v>61</v>
      </c>
      <c r="D11912" t="s">
        <v>282</v>
      </c>
      <c r="E11912" t="s">
        <v>12</v>
      </c>
      <c r="F11912" t="s">
        <v>305</v>
      </c>
      <c r="G11912" s="10">
        <v>41717</v>
      </c>
      <c r="H11912" s="10">
        <v>41723</v>
      </c>
      <c r="I11912" t="s">
        <v>14</v>
      </c>
      <c r="J11912" t="s">
        <v>15</v>
      </c>
      <c r="K11912" t="str">
        <f>INDEX(State_Code_Name!B:B,MATCH(Consumer_Complaints!E11912,State_Code_Name!C:C,0))</f>
        <v>Virginia</v>
      </c>
      <c r="L11912">
        <f t="shared" si="558"/>
        <v>6</v>
      </c>
      <c r="M11912">
        <f t="shared" si="559"/>
        <v>2014</v>
      </c>
      <c r="N11912" t="str">
        <f t="shared" si="560"/>
        <v>Q1</v>
      </c>
    </row>
    <row r="11913" spans="1:14" x14ac:dyDescent="0.35">
      <c r="A11913">
        <v>1583808</v>
      </c>
      <c r="B11913" t="s">
        <v>211</v>
      </c>
      <c r="C11913" t="s">
        <v>26</v>
      </c>
      <c r="D11913" t="s">
        <v>56</v>
      </c>
      <c r="E11913" t="s">
        <v>25</v>
      </c>
      <c r="F11913" t="s">
        <v>19</v>
      </c>
      <c r="G11913" s="10">
        <v>42275</v>
      </c>
      <c r="H11913" s="10">
        <v>42275</v>
      </c>
      <c r="I11913" t="s">
        <v>14</v>
      </c>
      <c r="J11913" t="s">
        <v>15</v>
      </c>
      <c r="K11913" t="str">
        <f>INDEX(State_Code_Name!B:B,MATCH(Consumer_Complaints!E11913,State_Code_Name!C:C,0))</f>
        <v>Georgia</v>
      </c>
      <c r="L11913">
        <f t="shared" si="558"/>
        <v>0</v>
      </c>
      <c r="M11913">
        <f t="shared" si="559"/>
        <v>2015</v>
      </c>
      <c r="N11913" t="str">
        <f t="shared" si="560"/>
        <v>Q3</v>
      </c>
    </row>
    <row r="11914" spans="1:14" x14ac:dyDescent="0.35">
      <c r="A11914">
        <v>1707017</v>
      </c>
      <c r="B11914" t="s">
        <v>1180</v>
      </c>
      <c r="C11914" t="s">
        <v>876</v>
      </c>
      <c r="D11914" t="s">
        <v>266</v>
      </c>
      <c r="E11914" t="s">
        <v>18</v>
      </c>
      <c r="F11914" t="s">
        <v>19</v>
      </c>
      <c r="G11914" s="10">
        <v>42355</v>
      </c>
      <c r="H11914" s="10">
        <v>42450</v>
      </c>
      <c r="I11914" t="s">
        <v>14</v>
      </c>
      <c r="J11914" t="s">
        <v>15</v>
      </c>
      <c r="K11914" t="str">
        <f>INDEX(State_Code_Name!B:B,MATCH(Consumer_Complaints!E11914,State_Code_Name!C:C,0))</f>
        <v>California</v>
      </c>
      <c r="L11914">
        <f t="shared" si="558"/>
        <v>95</v>
      </c>
      <c r="M11914">
        <f t="shared" si="559"/>
        <v>2015</v>
      </c>
      <c r="N11914" t="str">
        <f t="shared" si="560"/>
        <v>Q4</v>
      </c>
    </row>
    <row r="11915" spans="1:14" x14ac:dyDescent="0.35">
      <c r="A11915">
        <v>1683914</v>
      </c>
      <c r="B11915" t="s">
        <v>47</v>
      </c>
      <c r="C11915" t="s">
        <v>26</v>
      </c>
      <c r="D11915" t="s">
        <v>27</v>
      </c>
      <c r="E11915" t="s">
        <v>39</v>
      </c>
      <c r="F11915" t="s">
        <v>19</v>
      </c>
      <c r="G11915" s="10">
        <v>42106</v>
      </c>
      <c r="H11915" s="10">
        <v>42106</v>
      </c>
      <c r="I11915" t="s">
        <v>14</v>
      </c>
      <c r="J11915" t="s">
        <v>14</v>
      </c>
      <c r="K11915" t="str">
        <f>INDEX(State_Code_Name!B:B,MATCH(Consumer_Complaints!E11915,State_Code_Name!C:C,0))</f>
        <v>Ohio</v>
      </c>
      <c r="L11915">
        <f t="shared" si="558"/>
        <v>0</v>
      </c>
      <c r="M11915">
        <f t="shared" si="559"/>
        <v>2015</v>
      </c>
      <c r="N11915" t="str">
        <f t="shared" si="560"/>
        <v>Q2</v>
      </c>
    </row>
    <row r="11916" spans="1:14" x14ac:dyDescent="0.35">
      <c r="A11916">
        <v>2084014</v>
      </c>
      <c r="B11916" t="s">
        <v>290</v>
      </c>
      <c r="C11916" t="s">
        <v>32</v>
      </c>
      <c r="D11916" t="s">
        <v>44</v>
      </c>
      <c r="E11916" t="s">
        <v>31</v>
      </c>
      <c r="F11916" t="s">
        <v>19</v>
      </c>
      <c r="G11916" s="10">
        <v>42608</v>
      </c>
      <c r="H11916" s="10">
        <v>42608</v>
      </c>
      <c r="I11916" t="s">
        <v>14</v>
      </c>
      <c r="J11916" t="s">
        <v>15</v>
      </c>
      <c r="K11916" t="str">
        <f>INDEX(State_Code_Name!B:B,MATCH(Consumer_Complaints!E11916,State_Code_Name!C:C,0))</f>
        <v>Texas</v>
      </c>
      <c r="L11916">
        <f t="shared" si="558"/>
        <v>0</v>
      </c>
      <c r="M11916">
        <f t="shared" si="559"/>
        <v>2016</v>
      </c>
      <c r="N11916" t="str">
        <f t="shared" si="560"/>
        <v>Q3</v>
      </c>
    </row>
    <row r="11917" spans="1:14" x14ac:dyDescent="0.35">
      <c r="A11917">
        <v>1527816</v>
      </c>
      <c r="B11917" t="s">
        <v>181</v>
      </c>
      <c r="C11917" t="s">
        <v>32</v>
      </c>
      <c r="D11917" t="s">
        <v>41</v>
      </c>
      <c r="E11917" t="s">
        <v>195</v>
      </c>
      <c r="F11917" t="s">
        <v>19</v>
      </c>
      <c r="G11917" s="10">
        <v>42236</v>
      </c>
      <c r="H11917" s="10">
        <v>42236</v>
      </c>
      <c r="I11917" t="s">
        <v>14</v>
      </c>
      <c r="J11917" t="s">
        <v>14</v>
      </c>
      <c r="K11917" t="str">
        <f>INDEX(State_Code_Name!B:B,MATCH(Consumer_Complaints!E11917,State_Code_Name!C:C,0))</f>
        <v>Nebraska</v>
      </c>
      <c r="L11917">
        <f t="shared" si="558"/>
        <v>0</v>
      </c>
      <c r="M11917">
        <f t="shared" si="559"/>
        <v>2015</v>
      </c>
      <c r="N11917" t="str">
        <f t="shared" si="560"/>
        <v>Q3</v>
      </c>
    </row>
    <row r="11918" spans="1:14" x14ac:dyDescent="0.35">
      <c r="A11918">
        <v>1122367</v>
      </c>
      <c r="B11918" t="s">
        <v>241</v>
      </c>
      <c r="C11918" t="s">
        <v>9</v>
      </c>
      <c r="D11918" t="s">
        <v>132</v>
      </c>
      <c r="E11918" t="s">
        <v>59</v>
      </c>
      <c r="F11918" t="s">
        <v>19</v>
      </c>
      <c r="G11918" s="10">
        <v>41961</v>
      </c>
      <c r="H11918" s="10">
        <v>41963</v>
      </c>
      <c r="I11918" t="s">
        <v>14</v>
      </c>
      <c r="J11918" t="s">
        <v>15</v>
      </c>
      <c r="K11918" t="str">
        <f>INDEX(State_Code_Name!B:B,MATCH(Consumer_Complaints!E11918,State_Code_Name!C:C,0))</f>
        <v>Illinois</v>
      </c>
      <c r="L11918">
        <f t="shared" si="558"/>
        <v>2</v>
      </c>
      <c r="M11918">
        <f t="shared" si="559"/>
        <v>2014</v>
      </c>
      <c r="N11918" t="str">
        <f t="shared" si="560"/>
        <v>Q4</v>
      </c>
    </row>
    <row r="11919" spans="1:14" x14ac:dyDescent="0.35">
      <c r="A11919">
        <v>1117521</v>
      </c>
      <c r="B11919" t="s">
        <v>30</v>
      </c>
      <c r="C11919" t="s">
        <v>26</v>
      </c>
      <c r="D11919" t="s">
        <v>27</v>
      </c>
      <c r="E11919" t="s">
        <v>91</v>
      </c>
      <c r="F11919" t="s">
        <v>305</v>
      </c>
      <c r="G11919" s="10">
        <v>41957</v>
      </c>
      <c r="H11919" s="10">
        <v>41961</v>
      </c>
      <c r="I11919" t="s">
        <v>14</v>
      </c>
      <c r="J11919" t="s">
        <v>15</v>
      </c>
      <c r="K11919" t="str">
        <f>INDEX(State_Code_Name!B:B,MATCH(Consumer_Complaints!E11919,State_Code_Name!C:C,0))</f>
        <v>Vermont</v>
      </c>
      <c r="L11919">
        <f t="shared" si="558"/>
        <v>4</v>
      </c>
      <c r="M11919">
        <f t="shared" si="559"/>
        <v>2014</v>
      </c>
      <c r="N11919" t="str">
        <f t="shared" si="560"/>
        <v>Q4</v>
      </c>
    </row>
    <row r="11920" spans="1:14" x14ac:dyDescent="0.35">
      <c r="A11920">
        <v>2017652</v>
      </c>
      <c r="B11920" t="s">
        <v>97</v>
      </c>
      <c r="C11920" t="s">
        <v>52</v>
      </c>
      <c r="D11920" t="s">
        <v>103</v>
      </c>
      <c r="E11920" t="s">
        <v>18</v>
      </c>
      <c r="F11920" t="s">
        <v>19</v>
      </c>
      <c r="G11920" s="10">
        <v>42569</v>
      </c>
      <c r="H11920" s="10">
        <v>42569</v>
      </c>
      <c r="I11920" t="s">
        <v>14</v>
      </c>
      <c r="J11920" t="s">
        <v>15</v>
      </c>
      <c r="K11920" t="str">
        <f>INDEX(State_Code_Name!B:B,MATCH(Consumer_Complaints!E11920,State_Code_Name!C:C,0))</f>
        <v>California</v>
      </c>
      <c r="L11920">
        <f t="shared" si="558"/>
        <v>0</v>
      </c>
      <c r="M11920">
        <f t="shared" si="559"/>
        <v>2016</v>
      </c>
      <c r="N11920" t="str">
        <f t="shared" si="560"/>
        <v>Q3</v>
      </c>
    </row>
    <row r="11921" spans="1:14" x14ac:dyDescent="0.35">
      <c r="A11921">
        <v>559920</v>
      </c>
      <c r="B11921" t="s">
        <v>495</v>
      </c>
      <c r="C11921" t="s">
        <v>26</v>
      </c>
      <c r="D11921" t="s">
        <v>159</v>
      </c>
      <c r="E11921" t="s">
        <v>77</v>
      </c>
      <c r="F11921" t="s">
        <v>19</v>
      </c>
      <c r="G11921" s="10">
        <v>41563</v>
      </c>
      <c r="H11921" s="10">
        <v>41563</v>
      </c>
      <c r="I11921" t="s">
        <v>14</v>
      </c>
      <c r="J11921" t="s">
        <v>15</v>
      </c>
      <c r="K11921" t="str">
        <f>INDEX(State_Code_Name!B:B,MATCH(Consumer_Complaints!E11921,State_Code_Name!C:C,0))</f>
        <v>Missouri</v>
      </c>
      <c r="L11921">
        <f t="shared" si="558"/>
        <v>0</v>
      </c>
      <c r="M11921">
        <f t="shared" si="559"/>
        <v>2013</v>
      </c>
      <c r="N11921" t="str">
        <f t="shared" si="560"/>
        <v>Q4</v>
      </c>
    </row>
    <row r="11922" spans="1:14" x14ac:dyDescent="0.35">
      <c r="A11922">
        <v>1273513</v>
      </c>
      <c r="B11922" t="s">
        <v>47</v>
      </c>
      <c r="C11922" t="s">
        <v>26</v>
      </c>
      <c r="D11922" t="s">
        <v>27</v>
      </c>
      <c r="E11922" t="s">
        <v>18</v>
      </c>
      <c r="F11922" t="s">
        <v>57</v>
      </c>
      <c r="G11922" s="10">
        <v>42250</v>
      </c>
      <c r="H11922" s="10">
        <v>42280</v>
      </c>
      <c r="I11922" t="s">
        <v>14</v>
      </c>
      <c r="J11922" t="s">
        <v>15</v>
      </c>
      <c r="K11922" t="str">
        <f>INDEX(State_Code_Name!B:B,MATCH(Consumer_Complaints!E11922,State_Code_Name!C:C,0))</f>
        <v>California</v>
      </c>
      <c r="L11922">
        <f t="shared" si="558"/>
        <v>30</v>
      </c>
      <c r="M11922">
        <f t="shared" si="559"/>
        <v>2015</v>
      </c>
      <c r="N11922" t="str">
        <f t="shared" si="560"/>
        <v>Q3</v>
      </c>
    </row>
    <row r="11923" spans="1:14" x14ac:dyDescent="0.35">
      <c r="A11923">
        <v>1145847</v>
      </c>
      <c r="B11923" t="s">
        <v>30</v>
      </c>
      <c r="C11923" t="s">
        <v>36</v>
      </c>
      <c r="D11923" t="s">
        <v>120</v>
      </c>
      <c r="E11923" t="s">
        <v>35</v>
      </c>
      <c r="F11923" t="s">
        <v>13</v>
      </c>
      <c r="G11923" s="10">
        <v>41802</v>
      </c>
      <c r="H11923" s="10">
        <v>41863</v>
      </c>
      <c r="I11923" t="s">
        <v>14</v>
      </c>
      <c r="J11923" t="s">
        <v>14</v>
      </c>
      <c r="K11923" t="str">
        <f>INDEX(State_Code_Name!B:B,MATCH(Consumer_Complaints!E11923,State_Code_Name!C:C,0))</f>
        <v>Florida</v>
      </c>
      <c r="L11923">
        <f t="shared" si="558"/>
        <v>61</v>
      </c>
      <c r="M11923">
        <f t="shared" si="559"/>
        <v>2014</v>
      </c>
      <c r="N11923" t="str">
        <f t="shared" si="560"/>
        <v>Q2</v>
      </c>
    </row>
    <row r="11924" spans="1:14" x14ac:dyDescent="0.35">
      <c r="A11924">
        <v>1394085</v>
      </c>
      <c r="B11924" t="s">
        <v>105</v>
      </c>
      <c r="C11924" t="s">
        <v>32</v>
      </c>
      <c r="D11924" t="s">
        <v>116</v>
      </c>
      <c r="E11924" t="s">
        <v>35</v>
      </c>
      <c r="F11924" t="s">
        <v>19</v>
      </c>
      <c r="G11924" s="10">
        <v>42151</v>
      </c>
      <c r="H11924" s="10">
        <v>42153</v>
      </c>
      <c r="I11924" t="s">
        <v>14</v>
      </c>
      <c r="J11924" t="s">
        <v>15</v>
      </c>
      <c r="K11924" t="str">
        <f>INDEX(State_Code_Name!B:B,MATCH(Consumer_Complaints!E11924,State_Code_Name!C:C,0))</f>
        <v>Florida</v>
      </c>
      <c r="L11924">
        <f t="shared" si="558"/>
        <v>2</v>
      </c>
      <c r="M11924">
        <f t="shared" si="559"/>
        <v>2015</v>
      </c>
      <c r="N11924" t="str">
        <f t="shared" si="560"/>
        <v>Q2</v>
      </c>
    </row>
    <row r="11925" spans="1:14" x14ac:dyDescent="0.35">
      <c r="A11925">
        <v>842022</v>
      </c>
      <c r="B11925" t="s">
        <v>205</v>
      </c>
      <c r="C11925" t="s">
        <v>32</v>
      </c>
      <c r="D11925" t="s">
        <v>41</v>
      </c>
      <c r="E11925" t="s">
        <v>40</v>
      </c>
      <c r="F11925" t="s">
        <v>305</v>
      </c>
      <c r="G11925" s="10">
        <v>41825</v>
      </c>
      <c r="H11925" s="10">
        <v>41887</v>
      </c>
      <c r="I11925" t="s">
        <v>14</v>
      </c>
      <c r="J11925" t="s">
        <v>15</v>
      </c>
      <c r="K11925" t="str">
        <f>INDEX(State_Code_Name!B:B,MATCH(Consumer_Complaints!E11925,State_Code_Name!C:C,0))</f>
        <v>Nevada</v>
      </c>
      <c r="L11925">
        <f t="shared" si="558"/>
        <v>62</v>
      </c>
      <c r="M11925">
        <f t="shared" si="559"/>
        <v>2014</v>
      </c>
      <c r="N11925" t="str">
        <f t="shared" si="560"/>
        <v>Q3</v>
      </c>
    </row>
    <row r="11926" spans="1:14" x14ac:dyDescent="0.35">
      <c r="A11926">
        <v>1261062</v>
      </c>
      <c r="B11926" t="s">
        <v>30</v>
      </c>
      <c r="C11926" t="s">
        <v>36</v>
      </c>
      <c r="D11926" t="s">
        <v>99</v>
      </c>
      <c r="E11926" t="s">
        <v>101</v>
      </c>
      <c r="F11926" t="s">
        <v>19</v>
      </c>
      <c r="G11926" s="10">
        <v>42062</v>
      </c>
      <c r="H11926" s="10">
        <v>42062</v>
      </c>
      <c r="I11926" t="s">
        <v>14</v>
      </c>
      <c r="J11926" t="s">
        <v>15</v>
      </c>
      <c r="K11926" t="str">
        <f>INDEX(State_Code_Name!B:B,MATCH(Consumer_Complaints!E11926,State_Code_Name!C:C,0))</f>
        <v>Delaware</v>
      </c>
      <c r="L11926">
        <f t="shared" si="558"/>
        <v>0</v>
      </c>
      <c r="M11926">
        <f t="shared" si="559"/>
        <v>2015</v>
      </c>
      <c r="N11926" t="str">
        <f t="shared" si="560"/>
        <v>Q1</v>
      </c>
    </row>
    <row r="11927" spans="1:14" x14ac:dyDescent="0.35">
      <c r="A11927">
        <v>1908578</v>
      </c>
      <c r="B11927" t="s">
        <v>229</v>
      </c>
      <c r="C11927" t="s">
        <v>26</v>
      </c>
      <c r="D11927" t="s">
        <v>27</v>
      </c>
      <c r="E11927" t="s">
        <v>122</v>
      </c>
      <c r="F11927" t="s">
        <v>19</v>
      </c>
      <c r="G11927" s="10">
        <v>42465</v>
      </c>
      <c r="H11927" s="10">
        <v>42536</v>
      </c>
      <c r="I11927" t="s">
        <v>14</v>
      </c>
      <c r="J11927" t="s">
        <v>15</v>
      </c>
      <c r="K11927" t="str">
        <f>INDEX(State_Code_Name!B:B,MATCH(Consumer_Complaints!E11927,State_Code_Name!C:C,0))</f>
        <v>Maryland</v>
      </c>
      <c r="L11927">
        <f t="shared" si="558"/>
        <v>71</v>
      </c>
      <c r="M11927">
        <f t="shared" si="559"/>
        <v>2016</v>
      </c>
      <c r="N11927" t="str">
        <f t="shared" si="560"/>
        <v>Q2</v>
      </c>
    </row>
    <row r="11928" spans="1:14" x14ac:dyDescent="0.35">
      <c r="A11928">
        <v>1677230</v>
      </c>
      <c r="B11928" t="s">
        <v>405</v>
      </c>
      <c r="C11928" t="s">
        <v>32</v>
      </c>
      <c r="D11928" t="s">
        <v>116</v>
      </c>
      <c r="E11928" t="s">
        <v>25</v>
      </c>
      <c r="F11928" t="s">
        <v>19</v>
      </c>
      <c r="G11928" s="10">
        <v>42016</v>
      </c>
      <c r="H11928" s="10">
        <v>42016</v>
      </c>
      <c r="I11928" t="s">
        <v>14</v>
      </c>
      <c r="J11928" t="s">
        <v>15</v>
      </c>
      <c r="K11928" t="str">
        <f>INDEX(State_Code_Name!B:B,MATCH(Consumer_Complaints!E11928,State_Code_Name!C:C,0))</f>
        <v>Georgia</v>
      </c>
      <c r="L11928">
        <f t="shared" si="558"/>
        <v>0</v>
      </c>
      <c r="M11928">
        <f t="shared" si="559"/>
        <v>2015</v>
      </c>
      <c r="N11928" t="str">
        <f t="shared" si="560"/>
        <v>Q1</v>
      </c>
    </row>
    <row r="11929" spans="1:14" x14ac:dyDescent="0.35">
      <c r="A11929">
        <v>2026147</v>
      </c>
      <c r="B11929" t="s">
        <v>11</v>
      </c>
      <c r="C11929" t="s">
        <v>36</v>
      </c>
      <c r="D11929" t="s">
        <v>109</v>
      </c>
      <c r="E11929" t="s">
        <v>18</v>
      </c>
      <c r="F11929" t="s">
        <v>19</v>
      </c>
      <c r="G11929" s="10">
        <v>42573</v>
      </c>
      <c r="H11929" s="10">
        <v>42573</v>
      </c>
      <c r="I11929" t="s">
        <v>14</v>
      </c>
      <c r="J11929" t="s">
        <v>15</v>
      </c>
      <c r="K11929" t="str">
        <f>INDEX(State_Code_Name!B:B,MATCH(Consumer_Complaints!E11929,State_Code_Name!C:C,0))</f>
        <v>California</v>
      </c>
      <c r="L11929">
        <f t="shared" si="558"/>
        <v>0</v>
      </c>
      <c r="M11929">
        <f t="shared" si="559"/>
        <v>2016</v>
      </c>
      <c r="N11929" t="str">
        <f t="shared" si="560"/>
        <v>Q3</v>
      </c>
    </row>
    <row r="11930" spans="1:14" x14ac:dyDescent="0.35">
      <c r="A11930">
        <v>1280554</v>
      </c>
      <c r="B11930" t="s">
        <v>60</v>
      </c>
      <c r="C11930" t="s">
        <v>52</v>
      </c>
      <c r="D11930" t="s">
        <v>103</v>
      </c>
      <c r="E11930" t="s">
        <v>25</v>
      </c>
      <c r="F11930" t="s">
        <v>19</v>
      </c>
      <c r="G11930" s="10">
        <v>42341</v>
      </c>
      <c r="H11930" s="10">
        <v>42341</v>
      </c>
      <c r="I11930" t="s">
        <v>14</v>
      </c>
      <c r="J11930" t="s">
        <v>15</v>
      </c>
      <c r="K11930" t="str">
        <f>INDEX(State_Code_Name!B:B,MATCH(Consumer_Complaints!E11930,State_Code_Name!C:C,0))</f>
        <v>Georgia</v>
      </c>
      <c r="L11930">
        <f t="shared" si="558"/>
        <v>0</v>
      </c>
      <c r="M11930">
        <f t="shared" si="559"/>
        <v>2015</v>
      </c>
      <c r="N11930" t="str">
        <f t="shared" si="560"/>
        <v>Q4</v>
      </c>
    </row>
    <row r="11931" spans="1:14" x14ac:dyDescent="0.35">
      <c r="A11931">
        <v>1189293</v>
      </c>
      <c r="B11931" t="s">
        <v>81</v>
      </c>
      <c r="C11931" t="s">
        <v>36</v>
      </c>
      <c r="D11931" t="s">
        <v>49</v>
      </c>
      <c r="E11931" t="s">
        <v>74</v>
      </c>
      <c r="F11931" t="s">
        <v>19</v>
      </c>
      <c r="G11931" s="10">
        <v>42278</v>
      </c>
      <c r="H11931" s="10">
        <v>42278</v>
      </c>
      <c r="I11931" t="s">
        <v>14</v>
      </c>
      <c r="J11931" t="s">
        <v>15</v>
      </c>
      <c r="K11931" t="str">
        <f>INDEX(State_Code_Name!B:B,MATCH(Consumer_Complaints!E11931,State_Code_Name!C:C,0))</f>
        <v>Tennessee</v>
      </c>
      <c r="L11931">
        <f t="shared" si="558"/>
        <v>0</v>
      </c>
      <c r="M11931">
        <f t="shared" si="559"/>
        <v>2015</v>
      </c>
      <c r="N11931" t="str">
        <f t="shared" si="560"/>
        <v>Q4</v>
      </c>
    </row>
    <row r="11932" spans="1:14" x14ac:dyDescent="0.35">
      <c r="A11932">
        <v>1031971</v>
      </c>
      <c r="B11932" t="s">
        <v>81</v>
      </c>
      <c r="C11932" t="s">
        <v>9</v>
      </c>
      <c r="D11932" t="s">
        <v>132</v>
      </c>
      <c r="E11932" t="s">
        <v>18</v>
      </c>
      <c r="F11932" t="s">
        <v>13</v>
      </c>
      <c r="G11932" s="10">
        <v>41899</v>
      </c>
      <c r="H11932" s="10">
        <v>41905</v>
      </c>
      <c r="I11932" t="s">
        <v>14</v>
      </c>
      <c r="J11932" t="s">
        <v>15</v>
      </c>
      <c r="K11932" t="str">
        <f>INDEX(State_Code_Name!B:B,MATCH(Consumer_Complaints!E11932,State_Code_Name!C:C,0))</f>
        <v>California</v>
      </c>
      <c r="L11932">
        <f t="shared" si="558"/>
        <v>6</v>
      </c>
      <c r="M11932">
        <f t="shared" si="559"/>
        <v>2014</v>
      </c>
      <c r="N11932" t="str">
        <f t="shared" si="560"/>
        <v>Q3</v>
      </c>
    </row>
    <row r="11933" spans="1:14" x14ac:dyDescent="0.35">
      <c r="A11933">
        <v>1390372</v>
      </c>
      <c r="B11933" t="s">
        <v>713</v>
      </c>
      <c r="C11933" t="s">
        <v>32</v>
      </c>
      <c r="D11933" t="s">
        <v>41</v>
      </c>
      <c r="E11933" t="s">
        <v>39</v>
      </c>
      <c r="F11933" t="s">
        <v>19</v>
      </c>
      <c r="G11933" s="10">
        <v>42148</v>
      </c>
      <c r="H11933" s="10">
        <v>42148</v>
      </c>
      <c r="I11933" t="s">
        <v>14</v>
      </c>
      <c r="J11933" t="s">
        <v>14</v>
      </c>
      <c r="K11933" t="str">
        <f>INDEX(State_Code_Name!B:B,MATCH(Consumer_Complaints!E11933,State_Code_Name!C:C,0))</f>
        <v>Ohio</v>
      </c>
      <c r="L11933">
        <f t="shared" si="558"/>
        <v>0</v>
      </c>
      <c r="M11933">
        <f t="shared" si="559"/>
        <v>2015</v>
      </c>
      <c r="N11933" t="str">
        <f t="shared" si="560"/>
        <v>Q2</v>
      </c>
    </row>
    <row r="11934" spans="1:14" x14ac:dyDescent="0.35">
      <c r="A11934">
        <v>1257380</v>
      </c>
      <c r="B11934" t="s">
        <v>134</v>
      </c>
      <c r="C11934" t="s">
        <v>16</v>
      </c>
      <c r="D11934" t="s">
        <v>24</v>
      </c>
      <c r="E11934" t="s">
        <v>122</v>
      </c>
      <c r="F11934" t="s">
        <v>13</v>
      </c>
      <c r="G11934" s="10">
        <v>42060</v>
      </c>
      <c r="H11934" s="10">
        <v>42061</v>
      </c>
      <c r="I11934" t="s">
        <v>14</v>
      </c>
      <c r="J11934" t="s">
        <v>15</v>
      </c>
      <c r="K11934" t="str">
        <f>INDEX(State_Code_Name!B:B,MATCH(Consumer_Complaints!E11934,State_Code_Name!C:C,0))</f>
        <v>Maryland</v>
      </c>
      <c r="L11934">
        <f t="shared" si="558"/>
        <v>1</v>
      </c>
      <c r="M11934">
        <f t="shared" si="559"/>
        <v>2015</v>
      </c>
      <c r="N11934" t="str">
        <f t="shared" si="560"/>
        <v>Q1</v>
      </c>
    </row>
    <row r="11935" spans="1:14" x14ac:dyDescent="0.35">
      <c r="A11935">
        <v>905747</v>
      </c>
      <c r="B11935" t="s">
        <v>726</v>
      </c>
      <c r="C11935" t="s">
        <v>32</v>
      </c>
      <c r="D11935" t="s">
        <v>161</v>
      </c>
      <c r="E11935" t="s">
        <v>18</v>
      </c>
      <c r="F11935" t="s">
        <v>19</v>
      </c>
      <c r="G11935" s="10">
        <v>41813</v>
      </c>
      <c r="H11935" s="10">
        <v>41815</v>
      </c>
      <c r="I11935" t="s">
        <v>14</v>
      </c>
      <c r="J11935" t="s">
        <v>15</v>
      </c>
      <c r="K11935" t="str">
        <f>INDEX(State_Code_Name!B:B,MATCH(Consumer_Complaints!E11935,State_Code_Name!C:C,0))</f>
        <v>California</v>
      </c>
      <c r="L11935">
        <f t="shared" si="558"/>
        <v>2</v>
      </c>
      <c r="M11935">
        <f t="shared" si="559"/>
        <v>2014</v>
      </c>
      <c r="N11935" t="str">
        <f t="shared" si="560"/>
        <v>Q2</v>
      </c>
    </row>
    <row r="11936" spans="1:14" x14ac:dyDescent="0.35">
      <c r="A11936">
        <v>354213</v>
      </c>
      <c r="B11936" t="s">
        <v>54</v>
      </c>
      <c r="C11936" t="s">
        <v>52</v>
      </c>
      <c r="D11936" t="s">
        <v>53</v>
      </c>
      <c r="E11936" t="s">
        <v>25</v>
      </c>
      <c r="F11936" t="s">
        <v>23</v>
      </c>
      <c r="G11936" s="10">
        <v>41347</v>
      </c>
      <c r="H11936" s="10">
        <v>41348</v>
      </c>
      <c r="I11936" t="s">
        <v>14</v>
      </c>
      <c r="J11936" t="s">
        <v>15</v>
      </c>
      <c r="K11936" t="str">
        <f>INDEX(State_Code_Name!B:B,MATCH(Consumer_Complaints!E11936,State_Code_Name!C:C,0))</f>
        <v>Georgia</v>
      </c>
      <c r="L11936">
        <f t="shared" si="558"/>
        <v>1</v>
      </c>
      <c r="M11936">
        <f t="shared" si="559"/>
        <v>2013</v>
      </c>
      <c r="N11936" t="str">
        <f t="shared" si="560"/>
        <v>Q1</v>
      </c>
    </row>
    <row r="11937" spans="1:14" x14ac:dyDescent="0.35">
      <c r="A11937">
        <v>1880401</v>
      </c>
      <c r="B11937" t="s">
        <v>38</v>
      </c>
      <c r="C11937" t="s">
        <v>36</v>
      </c>
      <c r="D11937" t="s">
        <v>112</v>
      </c>
      <c r="E11937" t="s">
        <v>51</v>
      </c>
      <c r="F11937" t="s">
        <v>19</v>
      </c>
      <c r="G11937" s="10">
        <v>42474</v>
      </c>
      <c r="H11937" s="10">
        <v>42481</v>
      </c>
      <c r="I11937" t="s">
        <v>14</v>
      </c>
      <c r="J11937" t="s">
        <v>15</v>
      </c>
      <c r="K11937" t="str">
        <f>INDEX(State_Code_Name!B:B,MATCH(Consumer_Complaints!E11937,State_Code_Name!C:C,0))</f>
        <v>Washington</v>
      </c>
      <c r="L11937">
        <f t="shared" si="558"/>
        <v>7</v>
      </c>
      <c r="M11937">
        <f t="shared" si="559"/>
        <v>2016</v>
      </c>
      <c r="N11937" t="str">
        <f t="shared" si="560"/>
        <v>Q2</v>
      </c>
    </row>
    <row r="11938" spans="1:14" x14ac:dyDescent="0.35">
      <c r="A11938">
        <v>1605515</v>
      </c>
      <c r="B11938" t="s">
        <v>54</v>
      </c>
      <c r="C11938" t="s">
        <v>52</v>
      </c>
      <c r="D11938" t="s">
        <v>53</v>
      </c>
      <c r="E11938" t="s">
        <v>18</v>
      </c>
      <c r="F11938" t="s">
        <v>19</v>
      </c>
      <c r="G11938" s="10">
        <v>42291</v>
      </c>
      <c r="H11938" s="10">
        <v>42291</v>
      </c>
      <c r="I11938" t="s">
        <v>14</v>
      </c>
      <c r="J11938" t="s">
        <v>15</v>
      </c>
      <c r="K11938" t="str">
        <f>INDEX(State_Code_Name!B:B,MATCH(Consumer_Complaints!E11938,State_Code_Name!C:C,0))</f>
        <v>California</v>
      </c>
      <c r="L11938">
        <f t="shared" si="558"/>
        <v>0</v>
      </c>
      <c r="M11938">
        <f t="shared" si="559"/>
        <v>2015</v>
      </c>
      <c r="N11938" t="str">
        <f t="shared" si="560"/>
        <v>Q4</v>
      </c>
    </row>
    <row r="11939" spans="1:14" x14ac:dyDescent="0.35">
      <c r="A11939">
        <v>1155822</v>
      </c>
      <c r="B11939" t="s">
        <v>721</v>
      </c>
      <c r="C11939" t="s">
        <v>531</v>
      </c>
      <c r="D11939" t="s">
        <v>541</v>
      </c>
      <c r="E11939" t="s">
        <v>18</v>
      </c>
      <c r="F11939" t="s">
        <v>19</v>
      </c>
      <c r="G11939" s="10">
        <v>41987</v>
      </c>
      <c r="H11939" s="10">
        <v>41989</v>
      </c>
      <c r="I11939" t="s">
        <v>14</v>
      </c>
      <c r="J11939" t="s">
        <v>15</v>
      </c>
      <c r="K11939" t="str">
        <f>INDEX(State_Code_Name!B:B,MATCH(Consumer_Complaints!E11939,State_Code_Name!C:C,0))</f>
        <v>California</v>
      </c>
      <c r="L11939">
        <f t="shared" si="558"/>
        <v>2</v>
      </c>
      <c r="M11939">
        <f t="shared" si="559"/>
        <v>2014</v>
      </c>
      <c r="N11939" t="str">
        <f t="shared" si="560"/>
        <v>Q4</v>
      </c>
    </row>
    <row r="11940" spans="1:14" x14ac:dyDescent="0.35">
      <c r="A11940">
        <v>1295139</v>
      </c>
      <c r="B11940" t="s">
        <v>81</v>
      </c>
      <c r="C11940" t="s">
        <v>26</v>
      </c>
      <c r="D11940" t="s">
        <v>27</v>
      </c>
      <c r="E11940" t="s">
        <v>98</v>
      </c>
      <c r="F11940" t="s">
        <v>19</v>
      </c>
      <c r="G11940" s="10">
        <v>42086</v>
      </c>
      <c r="H11940" s="10">
        <v>42090</v>
      </c>
      <c r="I11940" t="s">
        <v>14</v>
      </c>
      <c r="J11940" t="s">
        <v>15</v>
      </c>
      <c r="K11940" t="str">
        <f>INDEX(State_Code_Name!B:B,MATCH(Consumer_Complaints!E11940,State_Code_Name!C:C,0))</f>
        <v>Colorado</v>
      </c>
      <c r="L11940">
        <f t="shared" si="558"/>
        <v>4</v>
      </c>
      <c r="M11940">
        <f t="shared" si="559"/>
        <v>2015</v>
      </c>
      <c r="N11940" t="str">
        <f t="shared" si="560"/>
        <v>Q1</v>
      </c>
    </row>
    <row r="11941" spans="1:14" x14ac:dyDescent="0.35">
      <c r="A11941">
        <v>1344757</v>
      </c>
      <c r="B11941" t="s">
        <v>692</v>
      </c>
      <c r="C11941" t="s">
        <v>16</v>
      </c>
      <c r="D11941" t="s">
        <v>144</v>
      </c>
      <c r="E11941" t="s">
        <v>29</v>
      </c>
      <c r="F11941" t="s">
        <v>19</v>
      </c>
      <c r="G11941" s="10">
        <v>42117</v>
      </c>
      <c r="H11941" s="10">
        <v>42121</v>
      </c>
      <c r="I11941" t="s">
        <v>14</v>
      </c>
      <c r="J11941" t="s">
        <v>14</v>
      </c>
      <c r="K11941" t="str">
        <f>INDEX(State_Code_Name!B:B,MATCH(Consumer_Complaints!E11941,State_Code_Name!C:C,0))</f>
        <v>Connecticut</v>
      </c>
      <c r="L11941">
        <f t="shared" si="558"/>
        <v>4</v>
      </c>
      <c r="M11941">
        <f t="shared" si="559"/>
        <v>2015</v>
      </c>
      <c r="N11941" t="str">
        <f t="shared" si="560"/>
        <v>Q2</v>
      </c>
    </row>
    <row r="11942" spans="1:14" x14ac:dyDescent="0.35">
      <c r="A11942">
        <v>775116</v>
      </c>
      <c r="B11942" t="s">
        <v>181</v>
      </c>
      <c r="C11942" t="s">
        <v>32</v>
      </c>
      <c r="D11942" t="s">
        <v>161</v>
      </c>
      <c r="E11942" t="s">
        <v>35</v>
      </c>
      <c r="F11942" t="s">
        <v>19</v>
      </c>
      <c r="G11942" s="10">
        <v>41722</v>
      </c>
      <c r="H11942" s="10">
        <v>41722</v>
      </c>
      <c r="I11942" t="s">
        <v>14</v>
      </c>
      <c r="J11942" t="s">
        <v>15</v>
      </c>
      <c r="K11942" t="str">
        <f>INDEX(State_Code_Name!B:B,MATCH(Consumer_Complaints!E11942,State_Code_Name!C:C,0))</f>
        <v>Florida</v>
      </c>
      <c r="L11942">
        <f t="shared" si="558"/>
        <v>0</v>
      </c>
      <c r="M11942">
        <f t="shared" si="559"/>
        <v>2014</v>
      </c>
      <c r="N11942" t="str">
        <f t="shared" si="560"/>
        <v>Q1</v>
      </c>
    </row>
    <row r="11943" spans="1:14" x14ac:dyDescent="0.35">
      <c r="A11943">
        <v>1075923</v>
      </c>
      <c r="B11943" t="s">
        <v>105</v>
      </c>
      <c r="C11943" t="s">
        <v>9</v>
      </c>
      <c r="D11943" t="s">
        <v>10</v>
      </c>
      <c r="E11943" t="s">
        <v>35</v>
      </c>
      <c r="F11943" t="s">
        <v>19</v>
      </c>
      <c r="G11943" s="10">
        <v>41929</v>
      </c>
      <c r="H11943" s="10">
        <v>41932</v>
      </c>
      <c r="I11943" t="s">
        <v>14</v>
      </c>
      <c r="J11943" t="s">
        <v>15</v>
      </c>
      <c r="K11943" t="str">
        <f>INDEX(State_Code_Name!B:B,MATCH(Consumer_Complaints!E11943,State_Code_Name!C:C,0))</f>
        <v>Florida</v>
      </c>
      <c r="L11943">
        <f t="shared" si="558"/>
        <v>3</v>
      </c>
      <c r="M11943">
        <f t="shared" si="559"/>
        <v>2014</v>
      </c>
      <c r="N11943" t="str">
        <f t="shared" si="560"/>
        <v>Q4</v>
      </c>
    </row>
    <row r="11944" spans="1:14" x14ac:dyDescent="0.35">
      <c r="A11944">
        <v>1657557</v>
      </c>
      <c r="B11944" t="s">
        <v>11</v>
      </c>
      <c r="C11944" t="s">
        <v>531</v>
      </c>
      <c r="D11944" t="s">
        <v>549</v>
      </c>
      <c r="E11944" t="s">
        <v>98</v>
      </c>
      <c r="F11944" t="s">
        <v>19</v>
      </c>
      <c r="G11944" s="10">
        <v>42324</v>
      </c>
      <c r="H11944" s="10">
        <v>42327</v>
      </c>
      <c r="I11944" t="s">
        <v>14</v>
      </c>
      <c r="J11944" t="s">
        <v>15</v>
      </c>
      <c r="K11944" t="str">
        <f>INDEX(State_Code_Name!B:B,MATCH(Consumer_Complaints!E11944,State_Code_Name!C:C,0))</f>
        <v>Colorado</v>
      </c>
      <c r="L11944">
        <f t="shared" si="558"/>
        <v>3</v>
      </c>
      <c r="M11944">
        <f t="shared" si="559"/>
        <v>2015</v>
      </c>
      <c r="N11944" t="str">
        <f t="shared" si="560"/>
        <v>Q4</v>
      </c>
    </row>
    <row r="11945" spans="1:14" x14ac:dyDescent="0.35">
      <c r="A11945">
        <v>1231373</v>
      </c>
      <c r="B11945" t="s">
        <v>11</v>
      </c>
      <c r="C11945" t="s">
        <v>16</v>
      </c>
      <c r="D11945" t="s">
        <v>20</v>
      </c>
      <c r="E11945" t="s">
        <v>46</v>
      </c>
      <c r="F11945" t="s">
        <v>305</v>
      </c>
      <c r="G11945" s="10">
        <v>42249</v>
      </c>
      <c r="H11945" s="10">
        <v>42310</v>
      </c>
      <c r="I11945" t="s">
        <v>14</v>
      </c>
      <c r="J11945" t="s">
        <v>15</v>
      </c>
      <c r="K11945" t="str">
        <f>INDEX(State_Code_Name!B:B,MATCH(Consumer_Complaints!E11945,State_Code_Name!C:C,0))</f>
        <v>Pennsylvania</v>
      </c>
      <c r="L11945">
        <f t="shared" si="558"/>
        <v>61</v>
      </c>
      <c r="M11945">
        <f t="shared" si="559"/>
        <v>2015</v>
      </c>
      <c r="N11945" t="str">
        <f t="shared" si="560"/>
        <v>Q3</v>
      </c>
    </row>
    <row r="11946" spans="1:14" x14ac:dyDescent="0.35">
      <c r="A11946">
        <v>515596</v>
      </c>
      <c r="B11946" t="s">
        <v>30</v>
      </c>
      <c r="C11946" t="s">
        <v>26</v>
      </c>
      <c r="D11946" t="s">
        <v>27</v>
      </c>
      <c r="E11946" t="s">
        <v>39</v>
      </c>
      <c r="F11946" t="s">
        <v>19</v>
      </c>
      <c r="G11946" s="10">
        <v>41403</v>
      </c>
      <c r="H11946" s="10">
        <v>41434</v>
      </c>
      <c r="I11946" t="s">
        <v>14</v>
      </c>
      <c r="J11946" t="s">
        <v>15</v>
      </c>
      <c r="K11946" t="str">
        <f>INDEX(State_Code_Name!B:B,MATCH(Consumer_Complaints!E11946,State_Code_Name!C:C,0))</f>
        <v>Ohio</v>
      </c>
      <c r="L11946">
        <f t="shared" si="558"/>
        <v>31</v>
      </c>
      <c r="M11946">
        <f t="shared" si="559"/>
        <v>2013</v>
      </c>
      <c r="N11946" t="str">
        <f t="shared" si="560"/>
        <v>Q2</v>
      </c>
    </row>
    <row r="11947" spans="1:14" x14ac:dyDescent="0.35">
      <c r="A11947">
        <v>1806378</v>
      </c>
      <c r="B11947" t="s">
        <v>69</v>
      </c>
      <c r="C11947" t="s">
        <v>26</v>
      </c>
      <c r="D11947" t="s">
        <v>27</v>
      </c>
      <c r="E11947" t="s">
        <v>31</v>
      </c>
      <c r="F11947" t="s">
        <v>19</v>
      </c>
      <c r="G11947" s="10">
        <v>42426</v>
      </c>
      <c r="H11947" s="10">
        <v>42426</v>
      </c>
      <c r="I11947" t="s">
        <v>14</v>
      </c>
      <c r="J11947" t="s">
        <v>15</v>
      </c>
      <c r="K11947" t="str">
        <f>INDEX(State_Code_Name!B:B,MATCH(Consumer_Complaints!E11947,State_Code_Name!C:C,0))</f>
        <v>Texas</v>
      </c>
      <c r="L11947">
        <f t="shared" si="558"/>
        <v>0</v>
      </c>
      <c r="M11947">
        <f t="shared" si="559"/>
        <v>2016</v>
      </c>
      <c r="N11947" t="str">
        <f t="shared" si="560"/>
        <v>Q1</v>
      </c>
    </row>
    <row r="11948" spans="1:14" x14ac:dyDescent="0.35">
      <c r="A11948">
        <v>2011856</v>
      </c>
      <c r="B11948" t="s">
        <v>326</v>
      </c>
      <c r="C11948" t="s">
        <v>32</v>
      </c>
      <c r="D11948" t="s">
        <v>44</v>
      </c>
      <c r="E11948" t="s">
        <v>18</v>
      </c>
      <c r="F11948" t="s">
        <v>19</v>
      </c>
      <c r="G11948" s="10">
        <v>42565</v>
      </c>
      <c r="H11948" s="10">
        <v>42565</v>
      </c>
      <c r="I11948" t="s">
        <v>14</v>
      </c>
      <c r="J11948" t="s">
        <v>14</v>
      </c>
      <c r="K11948" t="str">
        <f>INDEX(State_Code_Name!B:B,MATCH(Consumer_Complaints!E11948,State_Code_Name!C:C,0))</f>
        <v>California</v>
      </c>
      <c r="L11948">
        <f t="shared" si="558"/>
        <v>0</v>
      </c>
      <c r="M11948">
        <f t="shared" si="559"/>
        <v>2016</v>
      </c>
      <c r="N11948" t="str">
        <f t="shared" si="560"/>
        <v>Q3</v>
      </c>
    </row>
    <row r="11949" spans="1:14" x14ac:dyDescent="0.35">
      <c r="A11949">
        <v>1382727</v>
      </c>
      <c r="B11949" t="s">
        <v>313</v>
      </c>
      <c r="C11949" t="s">
        <v>9</v>
      </c>
      <c r="D11949" t="s">
        <v>10</v>
      </c>
      <c r="E11949" t="s">
        <v>100</v>
      </c>
      <c r="F11949" t="s">
        <v>19</v>
      </c>
      <c r="G11949" s="10">
        <v>42143</v>
      </c>
      <c r="H11949" s="10">
        <v>42143</v>
      </c>
      <c r="I11949" t="s">
        <v>14</v>
      </c>
      <c r="J11949" t="s">
        <v>15</v>
      </c>
      <c r="K11949" t="str">
        <f>INDEX(State_Code_Name!B:B,MATCH(Consumer_Complaints!E11949,State_Code_Name!C:C,0))</f>
        <v>Arizona</v>
      </c>
      <c r="L11949">
        <f t="shared" si="558"/>
        <v>0</v>
      </c>
      <c r="M11949">
        <f t="shared" si="559"/>
        <v>2015</v>
      </c>
      <c r="N11949" t="str">
        <f t="shared" si="560"/>
        <v>Q2</v>
      </c>
    </row>
    <row r="11950" spans="1:14" x14ac:dyDescent="0.35">
      <c r="A11950">
        <v>1062790</v>
      </c>
      <c r="B11950" t="s">
        <v>11</v>
      </c>
      <c r="C11950" t="s">
        <v>16</v>
      </c>
      <c r="D11950" t="s">
        <v>24</v>
      </c>
      <c r="E11950" t="s">
        <v>31</v>
      </c>
      <c r="F11950" t="s">
        <v>305</v>
      </c>
      <c r="G11950" s="10">
        <v>41861</v>
      </c>
      <c r="H11950" s="10">
        <v>41927</v>
      </c>
      <c r="I11950" t="s">
        <v>14</v>
      </c>
      <c r="J11950" t="s">
        <v>15</v>
      </c>
      <c r="K11950" t="str">
        <f>INDEX(State_Code_Name!B:B,MATCH(Consumer_Complaints!E11950,State_Code_Name!C:C,0))</f>
        <v>Texas</v>
      </c>
      <c r="L11950">
        <f t="shared" si="558"/>
        <v>66</v>
      </c>
      <c r="M11950">
        <f t="shared" si="559"/>
        <v>2014</v>
      </c>
      <c r="N11950" t="str">
        <f t="shared" si="560"/>
        <v>Q3</v>
      </c>
    </row>
    <row r="11951" spans="1:14" x14ac:dyDescent="0.35">
      <c r="A11951">
        <v>1640304</v>
      </c>
      <c r="B11951" t="s">
        <v>1092</v>
      </c>
      <c r="C11951" t="s">
        <v>879</v>
      </c>
      <c r="D11951" t="s">
        <v>880</v>
      </c>
      <c r="E11951" t="s">
        <v>66</v>
      </c>
      <c r="F11951" t="s">
        <v>19</v>
      </c>
      <c r="G11951" s="10">
        <v>42105</v>
      </c>
      <c r="H11951" s="10">
        <v>42135</v>
      </c>
      <c r="I11951" t="s">
        <v>14</v>
      </c>
      <c r="J11951" t="s">
        <v>15</v>
      </c>
      <c r="K11951" t="str">
        <f>INDEX(State_Code_Name!B:B,MATCH(Consumer_Complaints!E11951,State_Code_Name!C:C,0))</f>
        <v>Michigan</v>
      </c>
      <c r="L11951">
        <f t="shared" si="558"/>
        <v>30</v>
      </c>
      <c r="M11951">
        <f t="shared" si="559"/>
        <v>2015</v>
      </c>
      <c r="N11951" t="str">
        <f t="shared" si="560"/>
        <v>Q2</v>
      </c>
    </row>
    <row r="11952" spans="1:14" x14ac:dyDescent="0.35">
      <c r="A11952">
        <v>1130317</v>
      </c>
      <c r="B11952" t="s">
        <v>378</v>
      </c>
      <c r="C11952" t="s">
        <v>26</v>
      </c>
      <c r="D11952" t="s">
        <v>27</v>
      </c>
      <c r="E11952" t="s">
        <v>25</v>
      </c>
      <c r="F11952" t="s">
        <v>19</v>
      </c>
      <c r="G11952" s="10">
        <v>41962</v>
      </c>
      <c r="H11952" s="10">
        <v>41963</v>
      </c>
      <c r="I11952" t="s">
        <v>14</v>
      </c>
      <c r="J11952" t="s">
        <v>14</v>
      </c>
      <c r="K11952" t="str">
        <f>INDEX(State_Code_Name!B:B,MATCH(Consumer_Complaints!E11952,State_Code_Name!C:C,0))</f>
        <v>Georgia</v>
      </c>
      <c r="L11952">
        <f t="shared" si="558"/>
        <v>1</v>
      </c>
      <c r="M11952">
        <f t="shared" si="559"/>
        <v>2014</v>
      </c>
      <c r="N11952" t="str">
        <f t="shared" si="560"/>
        <v>Q4</v>
      </c>
    </row>
    <row r="11953" spans="1:14" x14ac:dyDescent="0.35">
      <c r="A11953">
        <v>1451261</v>
      </c>
      <c r="B11953" t="s">
        <v>50</v>
      </c>
      <c r="C11953" t="s">
        <v>36</v>
      </c>
      <c r="D11953" t="s">
        <v>202</v>
      </c>
      <c r="E11953" t="s">
        <v>126</v>
      </c>
      <c r="F11953" t="s">
        <v>19</v>
      </c>
      <c r="G11953" s="10">
        <v>42101</v>
      </c>
      <c r="H11953" s="10">
        <v>42101</v>
      </c>
      <c r="I11953" t="s">
        <v>14</v>
      </c>
      <c r="J11953" t="s">
        <v>14</v>
      </c>
      <c r="K11953" t="str">
        <f>INDEX(State_Code_Name!B:B,MATCH(Consumer_Complaints!E11953,State_Code_Name!C:C,0))</f>
        <v>Oklahoma</v>
      </c>
      <c r="L11953">
        <f t="shared" si="558"/>
        <v>0</v>
      </c>
      <c r="M11953">
        <f t="shared" si="559"/>
        <v>2015</v>
      </c>
      <c r="N11953" t="str">
        <f t="shared" si="560"/>
        <v>Q2</v>
      </c>
    </row>
    <row r="11954" spans="1:14" x14ac:dyDescent="0.35">
      <c r="A11954">
        <v>1032362</v>
      </c>
      <c r="B11954" t="s">
        <v>83</v>
      </c>
      <c r="C11954" t="s">
        <v>61</v>
      </c>
      <c r="D11954" t="s">
        <v>282</v>
      </c>
      <c r="E11954" t="s">
        <v>29</v>
      </c>
      <c r="F11954" t="s">
        <v>19</v>
      </c>
      <c r="G11954" s="10">
        <v>41899</v>
      </c>
      <c r="H11954" s="10">
        <v>41899</v>
      </c>
      <c r="I11954" t="s">
        <v>14</v>
      </c>
      <c r="J11954" t="s">
        <v>15</v>
      </c>
      <c r="K11954" t="str">
        <f>INDEX(State_Code_Name!B:B,MATCH(Consumer_Complaints!E11954,State_Code_Name!C:C,0))</f>
        <v>Connecticut</v>
      </c>
      <c r="L11954">
        <f t="shared" si="558"/>
        <v>0</v>
      </c>
      <c r="M11954">
        <f t="shared" si="559"/>
        <v>2014</v>
      </c>
      <c r="N11954" t="str">
        <f t="shared" si="560"/>
        <v>Q3</v>
      </c>
    </row>
    <row r="11955" spans="1:14" x14ac:dyDescent="0.35">
      <c r="A11955">
        <v>757091</v>
      </c>
      <c r="B11955" t="s">
        <v>81</v>
      </c>
      <c r="C11955" t="s">
        <v>36</v>
      </c>
      <c r="D11955" t="s">
        <v>150</v>
      </c>
      <c r="E11955" t="s">
        <v>22</v>
      </c>
      <c r="F11955" t="s">
        <v>19</v>
      </c>
      <c r="G11955" s="10">
        <v>41712</v>
      </c>
      <c r="H11955" s="10">
        <v>41712</v>
      </c>
      <c r="I11955" t="s">
        <v>14</v>
      </c>
      <c r="J11955" t="s">
        <v>15</v>
      </c>
      <c r="K11955" t="str">
        <f>INDEX(State_Code_Name!B:B,MATCH(Consumer_Complaints!E11955,State_Code_Name!C:C,0))</f>
        <v>New York</v>
      </c>
      <c r="L11955">
        <f t="shared" si="558"/>
        <v>0</v>
      </c>
      <c r="M11955">
        <f t="shared" si="559"/>
        <v>2014</v>
      </c>
      <c r="N11955" t="str">
        <f t="shared" si="560"/>
        <v>Q1</v>
      </c>
    </row>
    <row r="11956" spans="1:14" x14ac:dyDescent="0.35">
      <c r="A11956">
        <v>1974675</v>
      </c>
      <c r="B11956" t="s">
        <v>181</v>
      </c>
      <c r="C11956" t="s">
        <v>32</v>
      </c>
      <c r="D11956" t="s">
        <v>116</v>
      </c>
      <c r="E11956" t="s">
        <v>18</v>
      </c>
      <c r="F11956" t="s">
        <v>19</v>
      </c>
      <c r="G11956" s="10">
        <v>42539</v>
      </c>
      <c r="H11956" s="10">
        <v>42539</v>
      </c>
      <c r="I11956" t="s">
        <v>14</v>
      </c>
      <c r="J11956" t="s">
        <v>15</v>
      </c>
      <c r="K11956" t="str">
        <f>INDEX(State_Code_Name!B:B,MATCH(Consumer_Complaints!E11956,State_Code_Name!C:C,0))</f>
        <v>California</v>
      </c>
      <c r="L11956">
        <f t="shared" si="558"/>
        <v>0</v>
      </c>
      <c r="M11956">
        <f t="shared" si="559"/>
        <v>2016</v>
      </c>
      <c r="N11956" t="str">
        <f t="shared" si="560"/>
        <v>Q2</v>
      </c>
    </row>
    <row r="11957" spans="1:14" x14ac:dyDescent="0.35">
      <c r="A11957">
        <v>803395</v>
      </c>
      <c r="B11957" t="s">
        <v>221</v>
      </c>
      <c r="C11957" t="s">
        <v>16</v>
      </c>
      <c r="D11957" t="s">
        <v>144</v>
      </c>
      <c r="E11957" t="s">
        <v>18</v>
      </c>
      <c r="F11957" t="s">
        <v>19</v>
      </c>
      <c r="G11957" s="10">
        <v>41916</v>
      </c>
      <c r="H11957" s="10">
        <v>41916</v>
      </c>
      <c r="I11957" t="s">
        <v>14</v>
      </c>
      <c r="J11957" t="s">
        <v>15</v>
      </c>
      <c r="K11957" t="str">
        <f>INDEX(State_Code_Name!B:B,MATCH(Consumer_Complaints!E11957,State_Code_Name!C:C,0))</f>
        <v>California</v>
      </c>
      <c r="L11957">
        <f t="shared" si="558"/>
        <v>0</v>
      </c>
      <c r="M11957">
        <f t="shared" si="559"/>
        <v>2014</v>
      </c>
      <c r="N11957" t="str">
        <f t="shared" si="560"/>
        <v>Q4</v>
      </c>
    </row>
    <row r="11958" spans="1:14" x14ac:dyDescent="0.35">
      <c r="A11958">
        <v>1284560</v>
      </c>
      <c r="B11958" t="s">
        <v>180</v>
      </c>
      <c r="C11958" t="s">
        <v>172</v>
      </c>
      <c r="D11958" t="s">
        <v>190</v>
      </c>
      <c r="E11958" t="s">
        <v>31</v>
      </c>
      <c r="F11958" t="s">
        <v>13</v>
      </c>
      <c r="G11958" s="10">
        <v>42079</v>
      </c>
      <c r="H11958" s="10">
        <v>42083</v>
      </c>
      <c r="I11958" t="s">
        <v>14</v>
      </c>
      <c r="J11958" t="s">
        <v>15</v>
      </c>
      <c r="K11958" t="str">
        <f>INDEX(State_Code_Name!B:B,MATCH(Consumer_Complaints!E11958,State_Code_Name!C:C,0))</f>
        <v>Texas</v>
      </c>
      <c r="L11958">
        <f t="shared" si="558"/>
        <v>4</v>
      </c>
      <c r="M11958">
        <f t="shared" si="559"/>
        <v>2015</v>
      </c>
      <c r="N11958" t="str">
        <f t="shared" si="560"/>
        <v>Q1</v>
      </c>
    </row>
    <row r="11959" spans="1:14" x14ac:dyDescent="0.35">
      <c r="A11959">
        <v>1625458</v>
      </c>
      <c r="B11959" t="s">
        <v>63</v>
      </c>
      <c r="C11959" t="s">
        <v>61</v>
      </c>
      <c r="D11959" t="s">
        <v>282</v>
      </c>
      <c r="E11959" t="s">
        <v>35</v>
      </c>
      <c r="F11959" t="s">
        <v>13</v>
      </c>
      <c r="G11959" s="10">
        <v>42303</v>
      </c>
      <c r="H11959" s="10">
        <v>42303</v>
      </c>
      <c r="I11959" t="s">
        <v>14</v>
      </c>
      <c r="J11959" t="s">
        <v>15</v>
      </c>
      <c r="K11959" t="str">
        <f>INDEX(State_Code_Name!B:B,MATCH(Consumer_Complaints!E11959,State_Code_Name!C:C,0))</f>
        <v>Florida</v>
      </c>
      <c r="L11959">
        <f t="shared" si="558"/>
        <v>0</v>
      </c>
      <c r="M11959">
        <f t="shared" si="559"/>
        <v>2015</v>
      </c>
      <c r="N11959" t="str">
        <f t="shared" si="560"/>
        <v>Q4</v>
      </c>
    </row>
    <row r="11960" spans="1:14" x14ac:dyDescent="0.35">
      <c r="A11960">
        <v>287229</v>
      </c>
      <c r="B11960" t="s">
        <v>30</v>
      </c>
      <c r="C11960" t="s">
        <v>26</v>
      </c>
      <c r="D11960" t="s">
        <v>27</v>
      </c>
      <c r="E11960" t="s">
        <v>48</v>
      </c>
      <c r="F11960" t="s">
        <v>23</v>
      </c>
      <c r="G11960" s="10">
        <v>41307</v>
      </c>
      <c r="H11960" s="10">
        <v>41396</v>
      </c>
      <c r="I11960" t="s">
        <v>14</v>
      </c>
      <c r="J11960" t="s">
        <v>14</v>
      </c>
      <c r="K11960" t="str">
        <f>INDEX(State_Code_Name!B:B,MATCH(Consumer_Complaints!E11960,State_Code_Name!C:C,0))</f>
        <v>New Jersey</v>
      </c>
      <c r="L11960">
        <f t="shared" si="558"/>
        <v>89</v>
      </c>
      <c r="M11960">
        <f t="shared" si="559"/>
        <v>2013</v>
      </c>
      <c r="N11960" t="str">
        <f t="shared" si="560"/>
        <v>Q1</v>
      </c>
    </row>
    <row r="11961" spans="1:14" x14ac:dyDescent="0.35">
      <c r="A11961">
        <v>1037750</v>
      </c>
      <c r="B11961" t="s">
        <v>564</v>
      </c>
      <c r="C11961" t="s">
        <v>32</v>
      </c>
      <c r="D11961" t="s">
        <v>44</v>
      </c>
      <c r="E11961" t="s">
        <v>98</v>
      </c>
      <c r="F11961" t="s">
        <v>19</v>
      </c>
      <c r="G11961" s="10">
        <v>41902</v>
      </c>
      <c r="H11961" s="10">
        <v>41902</v>
      </c>
      <c r="I11961" t="s">
        <v>14</v>
      </c>
      <c r="J11961" t="s">
        <v>15</v>
      </c>
      <c r="K11961" t="str">
        <f>INDEX(State_Code_Name!B:B,MATCH(Consumer_Complaints!E11961,State_Code_Name!C:C,0))</f>
        <v>Colorado</v>
      </c>
      <c r="L11961">
        <f t="shared" si="558"/>
        <v>0</v>
      </c>
      <c r="M11961">
        <f t="shared" si="559"/>
        <v>2014</v>
      </c>
      <c r="N11961" t="str">
        <f t="shared" si="560"/>
        <v>Q3</v>
      </c>
    </row>
    <row r="11962" spans="1:14" x14ac:dyDescent="0.35">
      <c r="A11962">
        <v>921778</v>
      </c>
      <c r="B11962" t="s">
        <v>11</v>
      </c>
      <c r="C11962" t="s">
        <v>36</v>
      </c>
      <c r="D11962" t="s">
        <v>109</v>
      </c>
      <c r="E11962" t="s">
        <v>106</v>
      </c>
      <c r="F11962" t="s">
        <v>19</v>
      </c>
      <c r="G11962" s="10">
        <v>41677</v>
      </c>
      <c r="H11962" s="10">
        <v>41677</v>
      </c>
      <c r="I11962" t="s">
        <v>14</v>
      </c>
      <c r="J11962" t="s">
        <v>15</v>
      </c>
      <c r="K11962" t="str">
        <f>INDEX(State_Code_Name!B:B,MATCH(Consumer_Complaints!E11962,State_Code_Name!C:C,0))</f>
        <v>Indiana</v>
      </c>
      <c r="L11962">
        <f t="shared" si="558"/>
        <v>0</v>
      </c>
      <c r="M11962">
        <f t="shared" si="559"/>
        <v>2014</v>
      </c>
      <c r="N11962" t="str">
        <f t="shared" si="560"/>
        <v>Q1</v>
      </c>
    </row>
    <row r="11963" spans="1:14" x14ac:dyDescent="0.35">
      <c r="A11963">
        <v>658701</v>
      </c>
      <c r="B11963" t="s">
        <v>181</v>
      </c>
      <c r="C11963" t="s">
        <v>32</v>
      </c>
      <c r="D11963" t="s">
        <v>161</v>
      </c>
      <c r="E11963" t="s">
        <v>35</v>
      </c>
      <c r="F11963" t="s">
        <v>19</v>
      </c>
      <c r="G11963" s="10">
        <v>41852</v>
      </c>
      <c r="H11963" s="10">
        <v>41852</v>
      </c>
      <c r="I11963" t="s">
        <v>14</v>
      </c>
      <c r="J11963" t="s">
        <v>15</v>
      </c>
      <c r="K11963" t="str">
        <f>INDEX(State_Code_Name!B:B,MATCH(Consumer_Complaints!E11963,State_Code_Name!C:C,0))</f>
        <v>Florida</v>
      </c>
      <c r="L11963">
        <f t="shared" si="558"/>
        <v>0</v>
      </c>
      <c r="M11963">
        <f t="shared" si="559"/>
        <v>2014</v>
      </c>
      <c r="N11963" t="str">
        <f t="shared" si="560"/>
        <v>Q3</v>
      </c>
    </row>
    <row r="11964" spans="1:14" x14ac:dyDescent="0.35">
      <c r="A11964">
        <v>838164</v>
      </c>
      <c r="B11964" t="s">
        <v>105</v>
      </c>
      <c r="C11964" t="s">
        <v>32</v>
      </c>
      <c r="D11964" t="s">
        <v>41</v>
      </c>
      <c r="E11964" t="s">
        <v>66</v>
      </c>
      <c r="F11964" t="s">
        <v>19</v>
      </c>
      <c r="G11964" s="10">
        <v>41764</v>
      </c>
      <c r="H11964" s="10">
        <v>41825</v>
      </c>
      <c r="I11964" t="s">
        <v>14</v>
      </c>
      <c r="J11964" t="s">
        <v>15</v>
      </c>
      <c r="K11964" t="str">
        <f>INDEX(State_Code_Name!B:B,MATCH(Consumer_Complaints!E11964,State_Code_Name!C:C,0))</f>
        <v>Michigan</v>
      </c>
      <c r="L11964">
        <f t="shared" si="558"/>
        <v>61</v>
      </c>
      <c r="M11964">
        <f t="shared" si="559"/>
        <v>2014</v>
      </c>
      <c r="N11964" t="str">
        <f t="shared" si="560"/>
        <v>Q2</v>
      </c>
    </row>
    <row r="11965" spans="1:14" x14ac:dyDescent="0.35">
      <c r="A11965">
        <v>525044</v>
      </c>
      <c r="B11965" t="s">
        <v>81</v>
      </c>
      <c r="C11965" t="s">
        <v>16</v>
      </c>
      <c r="D11965" t="s">
        <v>24</v>
      </c>
      <c r="E11965" t="s">
        <v>122</v>
      </c>
      <c r="F11965" t="s">
        <v>19</v>
      </c>
      <c r="G11965" s="10">
        <v>41617</v>
      </c>
      <c r="H11965" s="10">
        <v>41617</v>
      </c>
      <c r="I11965" t="s">
        <v>14</v>
      </c>
      <c r="J11965" t="s">
        <v>15</v>
      </c>
      <c r="K11965" t="str">
        <f>INDEX(State_Code_Name!B:B,MATCH(Consumer_Complaints!E11965,State_Code_Name!C:C,0))</f>
        <v>Maryland</v>
      </c>
      <c r="L11965">
        <f t="shared" si="558"/>
        <v>0</v>
      </c>
      <c r="M11965">
        <f t="shared" si="559"/>
        <v>2013</v>
      </c>
      <c r="N11965" t="str">
        <f t="shared" si="560"/>
        <v>Q4</v>
      </c>
    </row>
    <row r="11966" spans="1:14" x14ac:dyDescent="0.35">
      <c r="A11966">
        <v>1623349</v>
      </c>
      <c r="B11966" t="s">
        <v>1092</v>
      </c>
      <c r="C11966" t="s">
        <v>879</v>
      </c>
      <c r="D11966" t="s">
        <v>266</v>
      </c>
      <c r="E11966" t="s">
        <v>29</v>
      </c>
      <c r="F11966" t="s">
        <v>19</v>
      </c>
      <c r="G11966" s="10">
        <v>42301</v>
      </c>
      <c r="H11966" s="10">
        <v>42321</v>
      </c>
      <c r="I11966" t="s">
        <v>14</v>
      </c>
      <c r="J11966" t="s">
        <v>15</v>
      </c>
      <c r="K11966" t="str">
        <f>INDEX(State_Code_Name!B:B,MATCH(Consumer_Complaints!E11966,State_Code_Name!C:C,0))</f>
        <v>Connecticut</v>
      </c>
      <c r="L11966">
        <f t="shared" si="558"/>
        <v>20</v>
      </c>
      <c r="M11966">
        <f t="shared" si="559"/>
        <v>2015</v>
      </c>
      <c r="N11966" t="str">
        <f t="shared" si="560"/>
        <v>Q4</v>
      </c>
    </row>
    <row r="11967" spans="1:14" x14ac:dyDescent="0.35">
      <c r="A11967">
        <v>588873</v>
      </c>
      <c r="B11967" t="s">
        <v>30</v>
      </c>
      <c r="C11967" t="s">
        <v>16</v>
      </c>
      <c r="D11967" t="s">
        <v>20</v>
      </c>
      <c r="E11967" t="s">
        <v>121</v>
      </c>
      <c r="F11967" t="s">
        <v>305</v>
      </c>
      <c r="G11967" s="10">
        <v>41436</v>
      </c>
      <c r="H11967" s="10">
        <v>41466</v>
      </c>
      <c r="I11967" t="s">
        <v>14</v>
      </c>
      <c r="J11967" t="s">
        <v>15</v>
      </c>
      <c r="K11967" t="str">
        <f>INDEX(State_Code_Name!B:B,MATCH(Consumer_Complaints!E11967,State_Code_Name!C:C,0))</f>
        <v>Oregon</v>
      </c>
      <c r="L11967">
        <f t="shared" si="558"/>
        <v>30</v>
      </c>
      <c r="M11967">
        <f t="shared" si="559"/>
        <v>2013</v>
      </c>
      <c r="N11967" t="str">
        <f t="shared" si="560"/>
        <v>Q2</v>
      </c>
    </row>
    <row r="11968" spans="1:14" x14ac:dyDescent="0.35">
      <c r="A11968">
        <v>1968991</v>
      </c>
      <c r="B11968" t="s">
        <v>21</v>
      </c>
      <c r="C11968" t="s">
        <v>16</v>
      </c>
      <c r="D11968" t="s">
        <v>24</v>
      </c>
      <c r="E11968" t="s">
        <v>22</v>
      </c>
      <c r="F11968" t="s">
        <v>305</v>
      </c>
      <c r="G11968" s="10">
        <v>42535</v>
      </c>
      <c r="H11968" s="10">
        <v>42543</v>
      </c>
      <c r="I11968" t="s">
        <v>14</v>
      </c>
      <c r="J11968" t="s">
        <v>15</v>
      </c>
      <c r="K11968" t="str">
        <f>INDEX(State_Code_Name!B:B,MATCH(Consumer_Complaints!E11968,State_Code_Name!C:C,0))</f>
        <v>New York</v>
      </c>
      <c r="L11968">
        <f t="shared" si="558"/>
        <v>8</v>
      </c>
      <c r="M11968">
        <f t="shared" si="559"/>
        <v>2016</v>
      </c>
      <c r="N11968" t="str">
        <f t="shared" si="560"/>
        <v>Q2</v>
      </c>
    </row>
    <row r="11969" spans="1:14" x14ac:dyDescent="0.35">
      <c r="A11969">
        <v>772774</v>
      </c>
      <c r="B11969" t="s">
        <v>73</v>
      </c>
      <c r="C11969" t="s">
        <v>26</v>
      </c>
      <c r="D11969" t="s">
        <v>27</v>
      </c>
      <c r="E11969" t="s">
        <v>74</v>
      </c>
      <c r="F11969" t="s">
        <v>13</v>
      </c>
      <c r="G11969" s="10">
        <v>41719</v>
      </c>
      <c r="H11969" s="10">
        <v>41726</v>
      </c>
      <c r="I11969" t="s">
        <v>14</v>
      </c>
      <c r="J11969" t="s">
        <v>15</v>
      </c>
      <c r="K11969" t="str">
        <f>INDEX(State_Code_Name!B:B,MATCH(Consumer_Complaints!E11969,State_Code_Name!C:C,0))</f>
        <v>Tennessee</v>
      </c>
      <c r="L11969">
        <f t="shared" si="558"/>
        <v>7</v>
      </c>
      <c r="M11969">
        <f t="shared" si="559"/>
        <v>2014</v>
      </c>
      <c r="N11969" t="str">
        <f t="shared" si="560"/>
        <v>Q1</v>
      </c>
    </row>
    <row r="11970" spans="1:14" x14ac:dyDescent="0.35">
      <c r="A11970">
        <v>2060418</v>
      </c>
      <c r="B11970" t="s">
        <v>240</v>
      </c>
      <c r="C11970" t="s">
        <v>61</v>
      </c>
      <c r="D11970" t="s">
        <v>282</v>
      </c>
      <c r="E11970" t="s">
        <v>153</v>
      </c>
      <c r="F11970" t="s">
        <v>19</v>
      </c>
      <c r="G11970" s="10">
        <v>42682</v>
      </c>
      <c r="H11970" s="10">
        <v>42682</v>
      </c>
      <c r="I11970" t="s">
        <v>14</v>
      </c>
      <c r="J11970" t="s">
        <v>14</v>
      </c>
      <c r="K11970" t="str">
        <f>INDEX(State_Code_Name!B:B,MATCH(Consumer_Complaints!E11970,State_Code_Name!C:C,0))</f>
        <v>Rhode Island</v>
      </c>
      <c r="L11970">
        <f t="shared" si="558"/>
        <v>0</v>
      </c>
      <c r="M11970">
        <f t="shared" si="559"/>
        <v>2016</v>
      </c>
      <c r="N11970" t="str">
        <f t="shared" si="560"/>
        <v>Q4</v>
      </c>
    </row>
    <row r="11971" spans="1:14" x14ac:dyDescent="0.35">
      <c r="A11971">
        <v>860007</v>
      </c>
      <c r="B11971" t="s">
        <v>54</v>
      </c>
      <c r="C11971" t="s">
        <v>52</v>
      </c>
      <c r="D11971" t="s">
        <v>96</v>
      </c>
      <c r="E11971" t="s">
        <v>25</v>
      </c>
      <c r="F11971" t="s">
        <v>19</v>
      </c>
      <c r="G11971" s="10">
        <v>41779</v>
      </c>
      <c r="H11971" s="10">
        <v>41779</v>
      </c>
      <c r="I11971" t="s">
        <v>14</v>
      </c>
      <c r="J11971" t="s">
        <v>14</v>
      </c>
      <c r="K11971" t="str">
        <f>INDEX(State_Code_Name!B:B,MATCH(Consumer_Complaints!E11971,State_Code_Name!C:C,0))</f>
        <v>Georgia</v>
      </c>
      <c r="L11971">
        <f t="shared" ref="L11971:L12034" si="561">H11971-G11971</f>
        <v>0</v>
      </c>
      <c r="M11971">
        <f t="shared" ref="M11971:M12034" si="562">YEAR(G11971)</f>
        <v>2014</v>
      </c>
      <c r="N11971" t="str">
        <f t="shared" ref="N11971:N12034" si="563">IF(MONTH(G11971)&lt;=3,"Q1",IF(MONTH(G11971)&lt;=6,"Q2",IF(MONTH(G11971)&lt;=9,"Q3","Q4")))</f>
        <v>Q2</v>
      </c>
    </row>
    <row r="11972" spans="1:14" x14ac:dyDescent="0.35">
      <c r="A11972">
        <v>275960</v>
      </c>
      <c r="B11972" t="s">
        <v>148</v>
      </c>
      <c r="C11972" t="s">
        <v>16</v>
      </c>
      <c r="D11972" t="s">
        <v>20</v>
      </c>
      <c r="E11972" t="s">
        <v>100</v>
      </c>
      <c r="F11972" t="s">
        <v>305</v>
      </c>
      <c r="G11972" s="10">
        <v>41305</v>
      </c>
      <c r="H11972" s="10">
        <v>41396</v>
      </c>
      <c r="I11972" t="s">
        <v>14</v>
      </c>
      <c r="J11972" t="s">
        <v>15</v>
      </c>
      <c r="K11972" t="str">
        <f>INDEX(State_Code_Name!B:B,MATCH(Consumer_Complaints!E11972,State_Code_Name!C:C,0))</f>
        <v>Arizona</v>
      </c>
      <c r="L11972">
        <f t="shared" si="561"/>
        <v>91</v>
      </c>
      <c r="M11972">
        <f t="shared" si="562"/>
        <v>2013</v>
      </c>
      <c r="N11972" t="str">
        <f t="shared" si="563"/>
        <v>Q1</v>
      </c>
    </row>
    <row r="11973" spans="1:14" x14ac:dyDescent="0.35">
      <c r="A11973">
        <v>1365475</v>
      </c>
      <c r="B11973" t="s">
        <v>328</v>
      </c>
      <c r="C11973" t="s">
        <v>32</v>
      </c>
      <c r="D11973" t="s">
        <v>116</v>
      </c>
      <c r="E11973" t="s">
        <v>106</v>
      </c>
      <c r="F11973" t="s">
        <v>19</v>
      </c>
      <c r="G11973" s="10">
        <v>42190</v>
      </c>
      <c r="H11973" s="10">
        <v>42190</v>
      </c>
      <c r="I11973" t="s">
        <v>14</v>
      </c>
      <c r="J11973" t="s">
        <v>15</v>
      </c>
      <c r="K11973" t="str">
        <f>INDEX(State_Code_Name!B:B,MATCH(Consumer_Complaints!E11973,State_Code_Name!C:C,0))</f>
        <v>Indiana</v>
      </c>
      <c r="L11973">
        <f t="shared" si="561"/>
        <v>0</v>
      </c>
      <c r="M11973">
        <f t="shared" si="562"/>
        <v>2015</v>
      </c>
      <c r="N11973" t="str">
        <f t="shared" si="563"/>
        <v>Q3</v>
      </c>
    </row>
    <row r="11974" spans="1:14" x14ac:dyDescent="0.35">
      <c r="A11974">
        <v>555412</v>
      </c>
      <c r="B11974" t="s">
        <v>47</v>
      </c>
      <c r="C11974" t="s">
        <v>26</v>
      </c>
      <c r="D11974" t="s">
        <v>27</v>
      </c>
      <c r="E11974" t="s">
        <v>176</v>
      </c>
      <c r="F11974" t="s">
        <v>57</v>
      </c>
      <c r="G11974" s="10">
        <v>41496</v>
      </c>
      <c r="H11974" s="10">
        <v>41527</v>
      </c>
      <c r="I11974" t="s">
        <v>14</v>
      </c>
      <c r="J11974" t="s">
        <v>14</v>
      </c>
      <c r="K11974" t="str">
        <f>INDEX(State_Code_Name!B:B,MATCH(Consumer_Complaints!E11974,State_Code_Name!C:C,0))</f>
        <v>District of Columbia</v>
      </c>
      <c r="L11974">
        <f t="shared" si="561"/>
        <v>31</v>
      </c>
      <c r="M11974">
        <f t="shared" si="562"/>
        <v>2013</v>
      </c>
      <c r="N11974" t="str">
        <f t="shared" si="563"/>
        <v>Q3</v>
      </c>
    </row>
    <row r="11975" spans="1:14" x14ac:dyDescent="0.35">
      <c r="A11975">
        <v>2144359</v>
      </c>
      <c r="B11975" t="s">
        <v>747</v>
      </c>
      <c r="C11975" t="s">
        <v>32</v>
      </c>
      <c r="D11975" t="s">
        <v>41</v>
      </c>
      <c r="E11975" t="s">
        <v>115</v>
      </c>
      <c r="F11975" t="s">
        <v>19</v>
      </c>
      <c r="G11975" s="10">
        <v>42439</v>
      </c>
      <c r="H11975" s="10">
        <v>42439</v>
      </c>
      <c r="I11975" t="s">
        <v>14</v>
      </c>
      <c r="J11975" t="s">
        <v>14</v>
      </c>
      <c r="K11975" t="str">
        <f>INDEX(State_Code_Name!B:B,MATCH(Consumer_Complaints!E11975,State_Code_Name!C:C,0))</f>
        <v>Iowa</v>
      </c>
      <c r="L11975">
        <f t="shared" si="561"/>
        <v>0</v>
      </c>
      <c r="M11975">
        <f t="shared" si="562"/>
        <v>2016</v>
      </c>
      <c r="N11975" t="str">
        <f t="shared" si="563"/>
        <v>Q1</v>
      </c>
    </row>
    <row r="11976" spans="1:14" x14ac:dyDescent="0.35">
      <c r="A11976">
        <v>561338</v>
      </c>
      <c r="B11976" t="s">
        <v>47</v>
      </c>
      <c r="C11976" t="s">
        <v>26</v>
      </c>
      <c r="D11976" t="s">
        <v>27</v>
      </c>
      <c r="E11976" t="s">
        <v>35</v>
      </c>
      <c r="F11976" t="s">
        <v>19</v>
      </c>
      <c r="G11976" s="10">
        <v>41564</v>
      </c>
      <c r="H11976" s="10">
        <v>41564</v>
      </c>
      <c r="I11976" t="s">
        <v>14</v>
      </c>
      <c r="J11976" t="s">
        <v>15</v>
      </c>
      <c r="K11976" t="str">
        <f>INDEX(State_Code_Name!B:B,MATCH(Consumer_Complaints!E11976,State_Code_Name!C:C,0))</f>
        <v>Florida</v>
      </c>
      <c r="L11976">
        <f t="shared" si="561"/>
        <v>0</v>
      </c>
      <c r="M11976">
        <f t="shared" si="562"/>
        <v>2013</v>
      </c>
      <c r="N11976" t="str">
        <f t="shared" si="563"/>
        <v>Q4</v>
      </c>
    </row>
    <row r="11977" spans="1:14" x14ac:dyDescent="0.35">
      <c r="A11977">
        <v>2012675</v>
      </c>
      <c r="B11977" t="s">
        <v>43</v>
      </c>
      <c r="C11977" t="s">
        <v>16</v>
      </c>
      <c r="D11977" t="s">
        <v>24</v>
      </c>
      <c r="E11977" t="s">
        <v>18</v>
      </c>
      <c r="F11977" t="s">
        <v>305</v>
      </c>
      <c r="G11977" s="10">
        <v>42565</v>
      </c>
      <c r="H11977" s="10">
        <v>42569</v>
      </c>
      <c r="I11977" t="s">
        <v>14</v>
      </c>
      <c r="J11977" t="s">
        <v>15</v>
      </c>
      <c r="K11977" t="str">
        <f>INDEX(State_Code_Name!B:B,MATCH(Consumer_Complaints!E11977,State_Code_Name!C:C,0))</f>
        <v>California</v>
      </c>
      <c r="L11977">
        <f t="shared" si="561"/>
        <v>4</v>
      </c>
      <c r="M11977">
        <f t="shared" si="562"/>
        <v>2016</v>
      </c>
      <c r="N11977" t="str">
        <f t="shared" si="563"/>
        <v>Q3</v>
      </c>
    </row>
    <row r="11978" spans="1:14" x14ac:dyDescent="0.35">
      <c r="A11978">
        <v>1887708</v>
      </c>
      <c r="B11978" t="s">
        <v>65</v>
      </c>
      <c r="C11978" t="s">
        <v>9</v>
      </c>
      <c r="D11978" t="s">
        <v>132</v>
      </c>
      <c r="E11978" t="s">
        <v>122</v>
      </c>
      <c r="F11978" t="s">
        <v>19</v>
      </c>
      <c r="G11978" s="10">
        <v>42480</v>
      </c>
      <c r="H11978" s="10">
        <v>42482</v>
      </c>
      <c r="I11978" t="s">
        <v>14</v>
      </c>
      <c r="J11978" t="s">
        <v>15</v>
      </c>
      <c r="K11978" t="str">
        <f>INDEX(State_Code_Name!B:B,MATCH(Consumer_Complaints!E11978,State_Code_Name!C:C,0))</f>
        <v>Maryland</v>
      </c>
      <c r="L11978">
        <f t="shared" si="561"/>
        <v>2</v>
      </c>
      <c r="M11978">
        <f t="shared" si="562"/>
        <v>2016</v>
      </c>
      <c r="N11978" t="str">
        <f t="shared" si="563"/>
        <v>Q2</v>
      </c>
    </row>
    <row r="11979" spans="1:14" x14ac:dyDescent="0.35">
      <c r="A11979">
        <v>1917716</v>
      </c>
      <c r="B11979" t="s">
        <v>136</v>
      </c>
      <c r="C11979" t="s">
        <v>26</v>
      </c>
      <c r="D11979" t="s">
        <v>27</v>
      </c>
      <c r="E11979" t="s">
        <v>118</v>
      </c>
      <c r="F11979" t="s">
        <v>13</v>
      </c>
      <c r="G11979" s="10">
        <v>42648</v>
      </c>
      <c r="H11979" s="10">
        <v>42709</v>
      </c>
      <c r="I11979" t="s">
        <v>14</v>
      </c>
      <c r="J11979" t="s">
        <v>15</v>
      </c>
      <c r="K11979" t="str">
        <f>INDEX(State_Code_Name!B:B,MATCH(Consumer_Complaints!E11979,State_Code_Name!C:C,0))</f>
        <v>Alabama</v>
      </c>
      <c r="L11979">
        <f t="shared" si="561"/>
        <v>61</v>
      </c>
      <c r="M11979">
        <f t="shared" si="562"/>
        <v>2016</v>
      </c>
      <c r="N11979" t="str">
        <f t="shared" si="563"/>
        <v>Q4</v>
      </c>
    </row>
    <row r="11980" spans="1:14" x14ac:dyDescent="0.35">
      <c r="A11980">
        <v>973188</v>
      </c>
      <c r="B11980" t="s">
        <v>741</v>
      </c>
      <c r="C11980" t="s">
        <v>32</v>
      </c>
      <c r="D11980" t="s">
        <v>161</v>
      </c>
      <c r="E11980" t="s">
        <v>101</v>
      </c>
      <c r="F11980" t="s">
        <v>19</v>
      </c>
      <c r="G11980" s="10">
        <v>41828</v>
      </c>
      <c r="H11980" s="10">
        <v>41828</v>
      </c>
      <c r="I11980" t="s">
        <v>14</v>
      </c>
      <c r="J11980" t="s">
        <v>15</v>
      </c>
      <c r="K11980" t="str">
        <f>INDEX(State_Code_Name!B:B,MATCH(Consumer_Complaints!E11980,State_Code_Name!C:C,0))</f>
        <v>Delaware</v>
      </c>
      <c r="L11980">
        <f t="shared" si="561"/>
        <v>0</v>
      </c>
      <c r="M11980">
        <f t="shared" si="562"/>
        <v>2014</v>
      </c>
      <c r="N11980" t="str">
        <f t="shared" si="563"/>
        <v>Q3</v>
      </c>
    </row>
    <row r="11981" spans="1:14" x14ac:dyDescent="0.35">
      <c r="A11981">
        <v>1977264</v>
      </c>
      <c r="B11981" t="s">
        <v>11</v>
      </c>
      <c r="C11981" t="s">
        <v>36</v>
      </c>
      <c r="D11981" t="s">
        <v>281</v>
      </c>
      <c r="E11981" t="s">
        <v>12</v>
      </c>
      <c r="F11981" t="s">
        <v>19</v>
      </c>
      <c r="G11981" s="10">
        <v>42541</v>
      </c>
      <c r="H11981" s="10">
        <v>42541</v>
      </c>
      <c r="I11981" t="s">
        <v>14</v>
      </c>
      <c r="J11981" t="s">
        <v>14</v>
      </c>
      <c r="K11981" t="str">
        <f>INDEX(State_Code_Name!B:B,MATCH(Consumer_Complaints!E11981,State_Code_Name!C:C,0))</f>
        <v>Virginia</v>
      </c>
      <c r="L11981">
        <f t="shared" si="561"/>
        <v>0</v>
      </c>
      <c r="M11981">
        <f t="shared" si="562"/>
        <v>2016</v>
      </c>
      <c r="N11981" t="str">
        <f t="shared" si="563"/>
        <v>Q2</v>
      </c>
    </row>
    <row r="11982" spans="1:14" x14ac:dyDescent="0.35">
      <c r="A11982">
        <v>1659354</v>
      </c>
      <c r="B11982" t="s">
        <v>34</v>
      </c>
      <c r="C11982" t="s">
        <v>16</v>
      </c>
      <c r="D11982" t="s">
        <v>20</v>
      </c>
      <c r="E11982" t="s">
        <v>35</v>
      </c>
      <c r="F11982" t="s">
        <v>19</v>
      </c>
      <c r="G11982" s="10">
        <v>42325</v>
      </c>
      <c r="H11982" s="10">
        <v>42325</v>
      </c>
      <c r="I11982" t="s">
        <v>14</v>
      </c>
      <c r="J11982" t="s">
        <v>15</v>
      </c>
      <c r="K11982" t="str">
        <f>INDEX(State_Code_Name!B:B,MATCH(Consumer_Complaints!E11982,State_Code_Name!C:C,0))</f>
        <v>Florida</v>
      </c>
      <c r="L11982">
        <f t="shared" si="561"/>
        <v>0</v>
      </c>
      <c r="M11982">
        <f t="shared" si="562"/>
        <v>2015</v>
      </c>
      <c r="N11982" t="str">
        <f t="shared" si="563"/>
        <v>Q4</v>
      </c>
    </row>
    <row r="11983" spans="1:14" x14ac:dyDescent="0.35">
      <c r="A11983">
        <v>1806976</v>
      </c>
      <c r="B11983" t="s">
        <v>58</v>
      </c>
      <c r="C11983" t="s">
        <v>36</v>
      </c>
      <c r="D11983" t="s">
        <v>80</v>
      </c>
      <c r="E11983" t="s">
        <v>85</v>
      </c>
      <c r="F11983" t="s">
        <v>19</v>
      </c>
      <c r="G11983" s="10">
        <v>42427</v>
      </c>
      <c r="H11983" s="10">
        <v>42427</v>
      </c>
      <c r="I11983" t="s">
        <v>14</v>
      </c>
      <c r="J11983" t="s">
        <v>14</v>
      </c>
      <c r="K11983" t="str">
        <f>INDEX(State_Code_Name!B:B,MATCH(Consumer_Complaints!E11983,State_Code_Name!C:C,0))</f>
        <v>Wisconsin</v>
      </c>
      <c r="L11983">
        <f t="shared" si="561"/>
        <v>0</v>
      </c>
      <c r="M11983">
        <f t="shared" si="562"/>
        <v>2016</v>
      </c>
      <c r="N11983" t="str">
        <f t="shared" si="563"/>
        <v>Q1</v>
      </c>
    </row>
    <row r="11984" spans="1:14" x14ac:dyDescent="0.35">
      <c r="A11984">
        <v>628191</v>
      </c>
      <c r="B11984" t="s">
        <v>11</v>
      </c>
      <c r="C11984" t="s">
        <v>26</v>
      </c>
      <c r="D11984" t="s">
        <v>56</v>
      </c>
      <c r="E11984" t="s">
        <v>35</v>
      </c>
      <c r="F11984" t="s">
        <v>19</v>
      </c>
      <c r="G11984" s="10">
        <v>41559</v>
      </c>
      <c r="H11984" s="10">
        <v>41559</v>
      </c>
      <c r="I11984" t="s">
        <v>14</v>
      </c>
      <c r="J11984" t="s">
        <v>15</v>
      </c>
      <c r="K11984" t="str">
        <f>INDEX(State_Code_Name!B:B,MATCH(Consumer_Complaints!E11984,State_Code_Name!C:C,0))</f>
        <v>Florida</v>
      </c>
      <c r="L11984">
        <f t="shared" si="561"/>
        <v>0</v>
      </c>
      <c r="M11984">
        <f t="shared" si="562"/>
        <v>2013</v>
      </c>
      <c r="N11984" t="str">
        <f t="shared" si="563"/>
        <v>Q4</v>
      </c>
    </row>
    <row r="11985" spans="1:14" x14ac:dyDescent="0.35">
      <c r="A11985">
        <v>1672625</v>
      </c>
      <c r="B11985" t="s">
        <v>716</v>
      </c>
      <c r="C11985" t="s">
        <v>32</v>
      </c>
      <c r="D11985" t="s">
        <v>44</v>
      </c>
      <c r="E11985" t="s">
        <v>18</v>
      </c>
      <c r="F11985" t="s">
        <v>19</v>
      </c>
      <c r="G11985" s="10">
        <v>42333</v>
      </c>
      <c r="H11985" s="10">
        <v>42333</v>
      </c>
      <c r="I11985" t="s">
        <v>14</v>
      </c>
      <c r="J11985" t="s">
        <v>15</v>
      </c>
      <c r="K11985" t="str">
        <f>INDEX(State_Code_Name!B:B,MATCH(Consumer_Complaints!E11985,State_Code_Name!C:C,0))</f>
        <v>California</v>
      </c>
      <c r="L11985">
        <f t="shared" si="561"/>
        <v>0</v>
      </c>
      <c r="M11985">
        <f t="shared" si="562"/>
        <v>2015</v>
      </c>
      <c r="N11985" t="str">
        <f t="shared" si="563"/>
        <v>Q4</v>
      </c>
    </row>
    <row r="11986" spans="1:14" x14ac:dyDescent="0.35">
      <c r="A11986">
        <v>505179</v>
      </c>
      <c r="B11986" t="s">
        <v>134</v>
      </c>
      <c r="C11986" t="s">
        <v>26</v>
      </c>
      <c r="D11986" t="s">
        <v>56</v>
      </c>
      <c r="E11986" t="s">
        <v>151</v>
      </c>
      <c r="F11986" t="s">
        <v>19</v>
      </c>
      <c r="G11986" s="10">
        <v>41513</v>
      </c>
      <c r="H11986" s="10">
        <v>41514</v>
      </c>
      <c r="I11986" t="s">
        <v>14</v>
      </c>
      <c r="J11986" t="s">
        <v>15</v>
      </c>
      <c r="K11986" t="str">
        <f>INDEX(State_Code_Name!B:B,MATCH(Consumer_Complaints!E11986,State_Code_Name!C:C,0))</f>
        <v>Idaho</v>
      </c>
      <c r="L11986">
        <f t="shared" si="561"/>
        <v>1</v>
      </c>
      <c r="M11986">
        <f t="shared" si="562"/>
        <v>2013</v>
      </c>
      <c r="N11986" t="str">
        <f t="shared" si="563"/>
        <v>Q3</v>
      </c>
    </row>
    <row r="11987" spans="1:14" x14ac:dyDescent="0.35">
      <c r="A11987">
        <v>1591632</v>
      </c>
      <c r="B11987" t="s">
        <v>73</v>
      </c>
      <c r="C11987" t="s">
        <v>26</v>
      </c>
      <c r="D11987" t="s">
        <v>27</v>
      </c>
      <c r="E11987" t="s">
        <v>158</v>
      </c>
      <c r="F11987" t="s">
        <v>19</v>
      </c>
      <c r="G11987" s="10">
        <v>42073</v>
      </c>
      <c r="H11987" s="10">
        <v>42073</v>
      </c>
      <c r="I11987" t="s">
        <v>14</v>
      </c>
      <c r="J11987" t="s">
        <v>15</v>
      </c>
      <c r="K11987" t="str">
        <f>INDEX(State_Code_Name!B:B,MATCH(Consumer_Complaints!E11987,State_Code_Name!C:C,0))</f>
        <v>New Mexico</v>
      </c>
      <c r="L11987">
        <f t="shared" si="561"/>
        <v>0</v>
      </c>
      <c r="M11987">
        <f t="shared" si="562"/>
        <v>2015</v>
      </c>
      <c r="N11987" t="str">
        <f t="shared" si="563"/>
        <v>Q1</v>
      </c>
    </row>
    <row r="11988" spans="1:14" x14ac:dyDescent="0.35">
      <c r="A11988">
        <v>1866848</v>
      </c>
      <c r="B11988" t="s">
        <v>43</v>
      </c>
      <c r="C11988" t="s">
        <v>36</v>
      </c>
      <c r="D11988" t="s">
        <v>150</v>
      </c>
      <c r="E11988" t="s">
        <v>35</v>
      </c>
      <c r="F11988" t="s">
        <v>19</v>
      </c>
      <c r="G11988" s="10">
        <v>42525</v>
      </c>
      <c r="H11988" s="10">
        <v>42525</v>
      </c>
      <c r="I11988" t="s">
        <v>14</v>
      </c>
      <c r="J11988" t="s">
        <v>15</v>
      </c>
      <c r="K11988" t="str">
        <f>INDEX(State_Code_Name!B:B,MATCH(Consumer_Complaints!E11988,State_Code_Name!C:C,0))</f>
        <v>Florida</v>
      </c>
      <c r="L11988">
        <f t="shared" si="561"/>
        <v>0</v>
      </c>
      <c r="M11988">
        <f t="shared" si="562"/>
        <v>2016</v>
      </c>
      <c r="N11988" t="str">
        <f t="shared" si="563"/>
        <v>Q2</v>
      </c>
    </row>
    <row r="11989" spans="1:14" x14ac:dyDescent="0.35">
      <c r="A11989">
        <v>1592701</v>
      </c>
      <c r="B11989" t="s">
        <v>229</v>
      </c>
      <c r="C11989" t="s">
        <v>26</v>
      </c>
      <c r="D11989" t="s">
        <v>27</v>
      </c>
      <c r="E11989" t="s">
        <v>74</v>
      </c>
      <c r="F11989" t="s">
        <v>19</v>
      </c>
      <c r="G11989" s="10">
        <v>42134</v>
      </c>
      <c r="H11989" s="10">
        <v>42134</v>
      </c>
      <c r="I11989" t="s">
        <v>14</v>
      </c>
      <c r="J11989" t="s">
        <v>15</v>
      </c>
      <c r="K11989" t="str">
        <f>INDEX(State_Code_Name!B:B,MATCH(Consumer_Complaints!E11989,State_Code_Name!C:C,0))</f>
        <v>Tennessee</v>
      </c>
      <c r="L11989">
        <f t="shared" si="561"/>
        <v>0</v>
      </c>
      <c r="M11989">
        <f t="shared" si="562"/>
        <v>2015</v>
      </c>
      <c r="N11989" t="str">
        <f t="shared" si="563"/>
        <v>Q2</v>
      </c>
    </row>
    <row r="11990" spans="1:14" x14ac:dyDescent="0.35">
      <c r="A11990">
        <v>2060463</v>
      </c>
      <c r="B11990" t="s">
        <v>97</v>
      </c>
      <c r="C11990" t="s">
        <v>52</v>
      </c>
      <c r="D11990" t="s">
        <v>103</v>
      </c>
      <c r="E11990" t="s">
        <v>46</v>
      </c>
      <c r="F11990" t="s">
        <v>19</v>
      </c>
      <c r="G11990" s="10">
        <v>42712</v>
      </c>
      <c r="H11990" s="10">
        <v>42712</v>
      </c>
      <c r="I11990" t="s">
        <v>14</v>
      </c>
      <c r="J11990" t="s">
        <v>15</v>
      </c>
      <c r="K11990" t="str">
        <f>INDEX(State_Code_Name!B:B,MATCH(Consumer_Complaints!E11990,State_Code_Name!C:C,0))</f>
        <v>Pennsylvania</v>
      </c>
      <c r="L11990">
        <f t="shared" si="561"/>
        <v>0</v>
      </c>
      <c r="M11990">
        <f t="shared" si="562"/>
        <v>2016</v>
      </c>
      <c r="N11990" t="str">
        <f t="shared" si="563"/>
        <v>Q4</v>
      </c>
    </row>
    <row r="11991" spans="1:14" x14ac:dyDescent="0.35">
      <c r="A11991">
        <v>1766774</v>
      </c>
      <c r="B11991" t="s">
        <v>1208</v>
      </c>
      <c r="C11991" t="s">
        <v>16</v>
      </c>
      <c r="D11991" t="s">
        <v>144</v>
      </c>
      <c r="E11991" t="s">
        <v>51</v>
      </c>
      <c r="F11991" t="s">
        <v>19</v>
      </c>
      <c r="G11991" s="10">
        <v>42402</v>
      </c>
      <c r="H11991" s="10">
        <v>42402</v>
      </c>
      <c r="I11991" t="s">
        <v>14</v>
      </c>
      <c r="J11991" t="s">
        <v>15</v>
      </c>
      <c r="K11991" t="str">
        <f>INDEX(State_Code_Name!B:B,MATCH(Consumer_Complaints!E11991,State_Code_Name!C:C,0))</f>
        <v>Washington</v>
      </c>
      <c r="L11991">
        <f t="shared" si="561"/>
        <v>0</v>
      </c>
      <c r="M11991">
        <f t="shared" si="562"/>
        <v>2016</v>
      </c>
      <c r="N11991" t="str">
        <f t="shared" si="563"/>
        <v>Q1</v>
      </c>
    </row>
    <row r="11992" spans="1:14" x14ac:dyDescent="0.35">
      <c r="A11992">
        <v>1204935</v>
      </c>
      <c r="B11992" t="s">
        <v>30</v>
      </c>
      <c r="C11992" t="s">
        <v>26</v>
      </c>
      <c r="D11992" t="s">
        <v>78</v>
      </c>
      <c r="E11992" t="s">
        <v>31</v>
      </c>
      <c r="F11992" t="s">
        <v>13</v>
      </c>
      <c r="G11992" s="10">
        <v>42026</v>
      </c>
      <c r="H11992" s="10">
        <v>42031</v>
      </c>
      <c r="I11992" t="s">
        <v>14</v>
      </c>
      <c r="J11992" t="s">
        <v>14</v>
      </c>
      <c r="K11992" t="str">
        <f>INDEX(State_Code_Name!B:B,MATCH(Consumer_Complaints!E11992,State_Code_Name!C:C,0))</f>
        <v>Texas</v>
      </c>
      <c r="L11992">
        <f t="shared" si="561"/>
        <v>5</v>
      </c>
      <c r="M11992">
        <f t="shared" si="562"/>
        <v>2015</v>
      </c>
      <c r="N11992" t="str">
        <f t="shared" si="563"/>
        <v>Q1</v>
      </c>
    </row>
    <row r="11993" spans="1:14" x14ac:dyDescent="0.35">
      <c r="A11993">
        <v>1708285</v>
      </c>
      <c r="B11993" t="s">
        <v>377</v>
      </c>
      <c r="C11993" t="s">
        <v>32</v>
      </c>
      <c r="D11993" t="s">
        <v>44</v>
      </c>
      <c r="E11993" t="s">
        <v>18</v>
      </c>
      <c r="F11993" t="s">
        <v>19</v>
      </c>
      <c r="G11993" s="10">
        <v>42356</v>
      </c>
      <c r="H11993" s="10">
        <v>42356</v>
      </c>
      <c r="I11993" t="s">
        <v>14</v>
      </c>
      <c r="J11993" t="s">
        <v>15</v>
      </c>
      <c r="K11993" t="str">
        <f>INDEX(State_Code_Name!B:B,MATCH(Consumer_Complaints!E11993,State_Code_Name!C:C,0))</f>
        <v>California</v>
      </c>
      <c r="L11993">
        <f t="shared" si="561"/>
        <v>0</v>
      </c>
      <c r="M11993">
        <f t="shared" si="562"/>
        <v>2015</v>
      </c>
      <c r="N11993" t="str">
        <f t="shared" si="563"/>
        <v>Q4</v>
      </c>
    </row>
    <row r="11994" spans="1:14" x14ac:dyDescent="0.35">
      <c r="A11994">
        <v>2123785</v>
      </c>
      <c r="B11994" t="s">
        <v>30</v>
      </c>
      <c r="C11994" t="s">
        <v>36</v>
      </c>
      <c r="D11994" t="s">
        <v>80</v>
      </c>
      <c r="E11994" t="s">
        <v>35</v>
      </c>
      <c r="F11994" t="s">
        <v>57</v>
      </c>
      <c r="G11994" s="10">
        <v>42634</v>
      </c>
      <c r="H11994" s="10">
        <v>42636</v>
      </c>
      <c r="I11994" t="s">
        <v>14</v>
      </c>
      <c r="J11994" t="s">
        <v>14</v>
      </c>
      <c r="K11994" t="str">
        <f>INDEX(State_Code_Name!B:B,MATCH(Consumer_Complaints!E11994,State_Code_Name!C:C,0))</f>
        <v>Florida</v>
      </c>
      <c r="L11994">
        <f t="shared" si="561"/>
        <v>2</v>
      </c>
      <c r="M11994">
        <f t="shared" si="562"/>
        <v>2016</v>
      </c>
      <c r="N11994" t="str">
        <f t="shared" si="563"/>
        <v>Q3</v>
      </c>
    </row>
    <row r="11995" spans="1:14" x14ac:dyDescent="0.35">
      <c r="A11995">
        <v>1899570</v>
      </c>
      <c r="B11995" t="s">
        <v>54</v>
      </c>
      <c r="C11995" t="s">
        <v>52</v>
      </c>
      <c r="D11995" t="s">
        <v>53</v>
      </c>
      <c r="E11995" t="s">
        <v>46</v>
      </c>
      <c r="F11995" t="s">
        <v>19</v>
      </c>
      <c r="G11995" s="10">
        <v>42487</v>
      </c>
      <c r="H11995" s="10">
        <v>42487</v>
      </c>
      <c r="I11995" t="s">
        <v>14</v>
      </c>
      <c r="J11995" t="s">
        <v>15</v>
      </c>
      <c r="K11995" t="str">
        <f>INDEX(State_Code_Name!B:B,MATCH(Consumer_Complaints!E11995,State_Code_Name!C:C,0))</f>
        <v>Pennsylvania</v>
      </c>
      <c r="L11995">
        <f t="shared" si="561"/>
        <v>0</v>
      </c>
      <c r="M11995">
        <f t="shared" si="562"/>
        <v>2016</v>
      </c>
      <c r="N11995" t="str">
        <f t="shared" si="563"/>
        <v>Q2</v>
      </c>
    </row>
    <row r="11996" spans="1:14" x14ac:dyDescent="0.35">
      <c r="A11996">
        <v>1060287</v>
      </c>
      <c r="B11996" t="s">
        <v>58</v>
      </c>
      <c r="C11996" t="s">
        <v>26</v>
      </c>
      <c r="D11996" t="s">
        <v>27</v>
      </c>
      <c r="E11996" t="s">
        <v>39</v>
      </c>
      <c r="F11996" t="s">
        <v>13</v>
      </c>
      <c r="G11996" s="10">
        <v>41800</v>
      </c>
      <c r="H11996" s="10">
        <v>41892</v>
      </c>
      <c r="I11996" t="s">
        <v>15</v>
      </c>
      <c r="J11996" t="s">
        <v>15</v>
      </c>
      <c r="K11996" t="str">
        <f>INDEX(State_Code_Name!B:B,MATCH(Consumer_Complaints!E11996,State_Code_Name!C:C,0))</f>
        <v>Ohio</v>
      </c>
      <c r="L11996">
        <f t="shared" si="561"/>
        <v>92</v>
      </c>
      <c r="M11996">
        <f t="shared" si="562"/>
        <v>2014</v>
      </c>
      <c r="N11996" t="str">
        <f t="shared" si="563"/>
        <v>Q2</v>
      </c>
    </row>
    <row r="11997" spans="1:14" x14ac:dyDescent="0.35">
      <c r="A11997">
        <v>823545</v>
      </c>
      <c r="B11997" t="s">
        <v>63</v>
      </c>
      <c r="C11997" t="s">
        <v>32</v>
      </c>
      <c r="D11997" t="s">
        <v>116</v>
      </c>
      <c r="E11997" t="s">
        <v>22</v>
      </c>
      <c r="F11997" t="s">
        <v>19</v>
      </c>
      <c r="G11997" s="10">
        <v>41753</v>
      </c>
      <c r="H11997" s="10">
        <v>41753</v>
      </c>
      <c r="I11997" t="s">
        <v>14</v>
      </c>
      <c r="J11997" t="s">
        <v>15</v>
      </c>
      <c r="K11997" t="str">
        <f>INDEX(State_Code_Name!B:B,MATCH(Consumer_Complaints!E11997,State_Code_Name!C:C,0))</f>
        <v>New York</v>
      </c>
      <c r="L11997">
        <f t="shared" si="561"/>
        <v>0</v>
      </c>
      <c r="M11997">
        <f t="shared" si="562"/>
        <v>2014</v>
      </c>
      <c r="N11997" t="str">
        <f t="shared" si="563"/>
        <v>Q2</v>
      </c>
    </row>
    <row r="11998" spans="1:14" x14ac:dyDescent="0.35">
      <c r="A11998">
        <v>1384456</v>
      </c>
      <c r="B11998" t="s">
        <v>38</v>
      </c>
      <c r="C11998" t="s">
        <v>9</v>
      </c>
      <c r="D11998" t="s">
        <v>288</v>
      </c>
      <c r="E11998" t="s">
        <v>59</v>
      </c>
      <c r="F11998" t="s">
        <v>57</v>
      </c>
      <c r="G11998" s="10">
        <v>42144</v>
      </c>
      <c r="H11998" s="10">
        <v>42144</v>
      </c>
      <c r="I11998" t="s">
        <v>14</v>
      </c>
      <c r="J11998" t="s">
        <v>15</v>
      </c>
      <c r="K11998" t="str">
        <f>INDEX(State_Code_Name!B:B,MATCH(Consumer_Complaints!E11998,State_Code_Name!C:C,0))</f>
        <v>Illinois</v>
      </c>
      <c r="L11998">
        <f t="shared" si="561"/>
        <v>0</v>
      </c>
      <c r="M11998">
        <f t="shared" si="562"/>
        <v>2015</v>
      </c>
      <c r="N11998" t="str">
        <f t="shared" si="563"/>
        <v>Q2</v>
      </c>
    </row>
    <row r="11999" spans="1:14" x14ac:dyDescent="0.35">
      <c r="A11999">
        <v>638673</v>
      </c>
      <c r="B11999" t="s">
        <v>30</v>
      </c>
      <c r="C11999" t="s">
        <v>16</v>
      </c>
      <c r="D11999" t="s">
        <v>24</v>
      </c>
      <c r="E11999" t="s">
        <v>42</v>
      </c>
      <c r="F11999" t="s">
        <v>19</v>
      </c>
      <c r="G11999" s="10">
        <v>41627</v>
      </c>
      <c r="H11999" s="10">
        <v>41627</v>
      </c>
      <c r="I11999" t="s">
        <v>14</v>
      </c>
      <c r="J11999" t="s">
        <v>15</v>
      </c>
      <c r="K11999" t="str">
        <f>INDEX(State_Code_Name!B:B,MATCH(Consumer_Complaints!E11999,State_Code_Name!C:C,0))</f>
        <v>North Carolina</v>
      </c>
      <c r="L11999">
        <f t="shared" si="561"/>
        <v>0</v>
      </c>
      <c r="M11999">
        <f t="shared" si="562"/>
        <v>2013</v>
      </c>
      <c r="N11999" t="str">
        <f t="shared" si="563"/>
        <v>Q4</v>
      </c>
    </row>
    <row r="12000" spans="1:14" x14ac:dyDescent="0.35">
      <c r="A12000">
        <v>404603</v>
      </c>
      <c r="B12000" t="s">
        <v>180</v>
      </c>
      <c r="C12000" t="s">
        <v>172</v>
      </c>
      <c r="D12000" t="s">
        <v>266</v>
      </c>
      <c r="E12000" t="s">
        <v>18</v>
      </c>
      <c r="F12000" t="s">
        <v>19</v>
      </c>
      <c r="G12000" s="10">
        <v>41552</v>
      </c>
      <c r="H12000" s="10">
        <v>41552</v>
      </c>
      <c r="I12000" t="s">
        <v>14</v>
      </c>
      <c r="J12000" t="s">
        <v>15</v>
      </c>
      <c r="K12000" t="str">
        <f>INDEX(State_Code_Name!B:B,MATCH(Consumer_Complaints!E12000,State_Code_Name!C:C,0))</f>
        <v>California</v>
      </c>
      <c r="L12000">
        <f t="shared" si="561"/>
        <v>0</v>
      </c>
      <c r="M12000">
        <f t="shared" si="562"/>
        <v>2013</v>
      </c>
      <c r="N12000" t="str">
        <f t="shared" si="563"/>
        <v>Q4</v>
      </c>
    </row>
    <row r="12001" spans="1:14" x14ac:dyDescent="0.35">
      <c r="A12001">
        <v>1690904</v>
      </c>
      <c r="B12001" t="s">
        <v>83</v>
      </c>
      <c r="C12001" t="s">
        <v>36</v>
      </c>
      <c r="D12001" t="s">
        <v>170</v>
      </c>
      <c r="E12001" t="s">
        <v>46</v>
      </c>
      <c r="F12001" t="s">
        <v>305</v>
      </c>
      <c r="G12001" s="10">
        <v>42289</v>
      </c>
      <c r="H12001" s="10">
        <v>42320</v>
      </c>
      <c r="I12001" t="s">
        <v>14</v>
      </c>
      <c r="J12001" t="s">
        <v>15</v>
      </c>
      <c r="K12001" t="str">
        <f>INDEX(State_Code_Name!B:B,MATCH(Consumer_Complaints!E12001,State_Code_Name!C:C,0))</f>
        <v>Pennsylvania</v>
      </c>
      <c r="L12001">
        <f t="shared" si="561"/>
        <v>31</v>
      </c>
      <c r="M12001">
        <f t="shared" si="562"/>
        <v>2015</v>
      </c>
      <c r="N12001" t="str">
        <f t="shared" si="563"/>
        <v>Q4</v>
      </c>
    </row>
    <row r="12002" spans="1:14" x14ac:dyDescent="0.35">
      <c r="A12002">
        <v>1449076</v>
      </c>
      <c r="B12002" t="s">
        <v>157</v>
      </c>
      <c r="C12002" t="s">
        <v>16</v>
      </c>
      <c r="D12002" t="s">
        <v>17</v>
      </c>
      <c r="E12002" t="s">
        <v>79</v>
      </c>
      <c r="F12002" t="s">
        <v>19</v>
      </c>
      <c r="G12002" s="10">
        <v>42042</v>
      </c>
      <c r="H12002" s="10">
        <v>42042</v>
      </c>
      <c r="I12002" t="s">
        <v>14</v>
      </c>
      <c r="J12002" t="s">
        <v>14</v>
      </c>
      <c r="K12002" t="str">
        <f>INDEX(State_Code_Name!B:B,MATCH(Consumer_Complaints!E12002,State_Code_Name!C:C,0))</f>
        <v>Minnesota</v>
      </c>
      <c r="L12002">
        <f t="shared" si="561"/>
        <v>0</v>
      </c>
      <c r="M12002">
        <f t="shared" si="562"/>
        <v>2015</v>
      </c>
      <c r="N12002" t="str">
        <f t="shared" si="563"/>
        <v>Q1</v>
      </c>
    </row>
    <row r="12003" spans="1:14" x14ac:dyDescent="0.35">
      <c r="A12003">
        <v>494728</v>
      </c>
      <c r="B12003" t="s">
        <v>11</v>
      </c>
      <c r="C12003" t="s">
        <v>16</v>
      </c>
      <c r="D12003" t="s">
        <v>20</v>
      </c>
      <c r="E12003" t="s">
        <v>42</v>
      </c>
      <c r="F12003" t="s">
        <v>57</v>
      </c>
      <c r="G12003" s="10">
        <v>41503</v>
      </c>
      <c r="H12003" s="10">
        <v>41505</v>
      </c>
      <c r="I12003" t="s">
        <v>14</v>
      </c>
      <c r="J12003" t="s">
        <v>15</v>
      </c>
      <c r="K12003" t="str">
        <f>INDEX(State_Code_Name!B:B,MATCH(Consumer_Complaints!E12003,State_Code_Name!C:C,0))</f>
        <v>North Carolina</v>
      </c>
      <c r="L12003">
        <f t="shared" si="561"/>
        <v>2</v>
      </c>
      <c r="M12003">
        <f t="shared" si="562"/>
        <v>2013</v>
      </c>
      <c r="N12003" t="str">
        <f t="shared" si="563"/>
        <v>Q3</v>
      </c>
    </row>
    <row r="12004" spans="1:14" x14ac:dyDescent="0.35">
      <c r="A12004">
        <v>508573</v>
      </c>
      <c r="B12004" t="s">
        <v>156</v>
      </c>
      <c r="C12004" t="s">
        <v>16</v>
      </c>
      <c r="D12004" t="s">
        <v>20</v>
      </c>
      <c r="E12004" t="s">
        <v>31</v>
      </c>
      <c r="F12004" t="s">
        <v>57</v>
      </c>
      <c r="G12004" s="10">
        <v>41515</v>
      </c>
      <c r="H12004" s="10">
        <v>41515</v>
      </c>
      <c r="I12004" t="s">
        <v>14</v>
      </c>
      <c r="J12004" t="s">
        <v>15</v>
      </c>
      <c r="K12004" t="str">
        <f>INDEX(State_Code_Name!B:B,MATCH(Consumer_Complaints!E12004,State_Code_Name!C:C,0))</f>
        <v>Texas</v>
      </c>
      <c r="L12004">
        <f t="shared" si="561"/>
        <v>0</v>
      </c>
      <c r="M12004">
        <f t="shared" si="562"/>
        <v>2013</v>
      </c>
      <c r="N12004" t="str">
        <f t="shared" si="563"/>
        <v>Q3</v>
      </c>
    </row>
    <row r="12005" spans="1:14" x14ac:dyDescent="0.35">
      <c r="A12005">
        <v>1637973</v>
      </c>
      <c r="B12005" t="s">
        <v>81</v>
      </c>
      <c r="C12005" t="s">
        <v>26</v>
      </c>
      <c r="D12005" t="s">
        <v>27</v>
      </c>
      <c r="E12005" t="s">
        <v>122</v>
      </c>
      <c r="F12005" t="s">
        <v>19</v>
      </c>
      <c r="G12005" s="10">
        <v>42074</v>
      </c>
      <c r="H12005" s="10">
        <v>42074</v>
      </c>
      <c r="I12005" t="s">
        <v>14</v>
      </c>
      <c r="J12005" t="s">
        <v>15</v>
      </c>
      <c r="K12005" t="str">
        <f>INDEX(State_Code_Name!B:B,MATCH(Consumer_Complaints!E12005,State_Code_Name!C:C,0))</f>
        <v>Maryland</v>
      </c>
      <c r="L12005">
        <f t="shared" si="561"/>
        <v>0</v>
      </c>
      <c r="M12005">
        <f t="shared" si="562"/>
        <v>2015</v>
      </c>
      <c r="N12005" t="str">
        <f t="shared" si="563"/>
        <v>Q1</v>
      </c>
    </row>
    <row r="12006" spans="1:14" x14ac:dyDescent="0.35">
      <c r="A12006">
        <v>2104255</v>
      </c>
      <c r="B12006" t="s">
        <v>774</v>
      </c>
      <c r="C12006" t="s">
        <v>32</v>
      </c>
      <c r="D12006" t="s">
        <v>41</v>
      </c>
      <c r="E12006" t="s">
        <v>35</v>
      </c>
      <c r="F12006" t="s">
        <v>19</v>
      </c>
      <c r="G12006" s="10">
        <v>42622</v>
      </c>
      <c r="H12006" s="10">
        <v>42622</v>
      </c>
      <c r="I12006" t="s">
        <v>14</v>
      </c>
      <c r="J12006" t="s">
        <v>14</v>
      </c>
      <c r="K12006" t="str">
        <f>INDEX(State_Code_Name!B:B,MATCH(Consumer_Complaints!E12006,State_Code_Name!C:C,0))</f>
        <v>Florida</v>
      </c>
      <c r="L12006">
        <f t="shared" si="561"/>
        <v>0</v>
      </c>
      <c r="M12006">
        <f t="shared" si="562"/>
        <v>2016</v>
      </c>
      <c r="N12006" t="str">
        <f t="shared" si="563"/>
        <v>Q3</v>
      </c>
    </row>
    <row r="12007" spans="1:14" x14ac:dyDescent="0.35">
      <c r="A12007">
        <v>658838</v>
      </c>
      <c r="B12007" t="s">
        <v>134</v>
      </c>
      <c r="C12007" t="s">
        <v>26</v>
      </c>
      <c r="D12007" t="s">
        <v>27</v>
      </c>
      <c r="E12007" t="s">
        <v>18</v>
      </c>
      <c r="F12007" t="s">
        <v>19</v>
      </c>
      <c r="G12007" s="10">
        <v>41852</v>
      </c>
      <c r="H12007" s="10">
        <v>41852</v>
      </c>
      <c r="I12007" t="s">
        <v>14</v>
      </c>
      <c r="J12007" t="s">
        <v>15</v>
      </c>
      <c r="K12007" t="str">
        <f>INDEX(State_Code_Name!B:B,MATCH(Consumer_Complaints!E12007,State_Code_Name!C:C,0))</f>
        <v>California</v>
      </c>
      <c r="L12007">
        <f t="shared" si="561"/>
        <v>0</v>
      </c>
      <c r="M12007">
        <f t="shared" si="562"/>
        <v>2014</v>
      </c>
      <c r="N12007" t="str">
        <f t="shared" si="563"/>
        <v>Q3</v>
      </c>
    </row>
    <row r="12008" spans="1:14" x14ac:dyDescent="0.35">
      <c r="A12008">
        <v>1840780</v>
      </c>
      <c r="B12008" t="s">
        <v>215</v>
      </c>
      <c r="C12008" t="s">
        <v>32</v>
      </c>
      <c r="D12008" t="s">
        <v>116</v>
      </c>
      <c r="E12008" t="s">
        <v>184</v>
      </c>
      <c r="F12008" t="s">
        <v>19</v>
      </c>
      <c r="G12008" s="10">
        <v>42449</v>
      </c>
      <c r="H12008" s="10">
        <v>42449</v>
      </c>
      <c r="I12008" t="s">
        <v>14</v>
      </c>
      <c r="J12008" t="s">
        <v>15</v>
      </c>
      <c r="K12008" t="str">
        <f>INDEX(State_Code_Name!B:B,MATCH(Consumer_Complaints!E12008,State_Code_Name!C:C,0))</f>
        <v>Mississippi</v>
      </c>
      <c r="L12008">
        <f t="shared" si="561"/>
        <v>0</v>
      </c>
      <c r="M12008">
        <f t="shared" si="562"/>
        <v>2016</v>
      </c>
      <c r="N12008" t="str">
        <f t="shared" si="563"/>
        <v>Q1</v>
      </c>
    </row>
    <row r="12009" spans="1:14" x14ac:dyDescent="0.35">
      <c r="A12009">
        <v>836726</v>
      </c>
      <c r="B12009" t="s">
        <v>129</v>
      </c>
      <c r="C12009" t="s">
        <v>32</v>
      </c>
      <c r="D12009" t="s">
        <v>41</v>
      </c>
      <c r="E12009" t="s">
        <v>18</v>
      </c>
      <c r="F12009" t="s">
        <v>19</v>
      </c>
      <c r="G12009" s="10">
        <v>41703</v>
      </c>
      <c r="H12009" s="10">
        <v>41703</v>
      </c>
      <c r="I12009" t="s">
        <v>14</v>
      </c>
      <c r="J12009" t="s">
        <v>14</v>
      </c>
      <c r="K12009" t="str">
        <f>INDEX(State_Code_Name!B:B,MATCH(Consumer_Complaints!E12009,State_Code_Name!C:C,0))</f>
        <v>California</v>
      </c>
      <c r="L12009">
        <f t="shared" si="561"/>
        <v>0</v>
      </c>
      <c r="M12009">
        <f t="shared" si="562"/>
        <v>2014</v>
      </c>
      <c r="N12009" t="str">
        <f t="shared" si="563"/>
        <v>Q1</v>
      </c>
    </row>
    <row r="12010" spans="1:14" x14ac:dyDescent="0.35">
      <c r="A12010">
        <v>313086</v>
      </c>
      <c r="B12010" t="s">
        <v>30</v>
      </c>
      <c r="C12010" t="s">
        <v>36</v>
      </c>
      <c r="D12010" t="s">
        <v>112</v>
      </c>
      <c r="E12010" t="s">
        <v>122</v>
      </c>
      <c r="F12010" t="s">
        <v>23</v>
      </c>
      <c r="G12010" s="10">
        <v>41488</v>
      </c>
      <c r="H12010" s="10">
        <v>41580</v>
      </c>
      <c r="I12010" t="s">
        <v>14</v>
      </c>
      <c r="J12010" t="s">
        <v>14</v>
      </c>
      <c r="K12010" t="str">
        <f>INDEX(State_Code_Name!B:B,MATCH(Consumer_Complaints!E12010,State_Code_Name!C:C,0))</f>
        <v>Maryland</v>
      </c>
      <c r="L12010">
        <f t="shared" si="561"/>
        <v>92</v>
      </c>
      <c r="M12010">
        <f t="shared" si="562"/>
        <v>2013</v>
      </c>
      <c r="N12010" t="str">
        <f t="shared" si="563"/>
        <v>Q3</v>
      </c>
    </row>
    <row r="12011" spans="1:14" x14ac:dyDescent="0.35">
      <c r="A12011">
        <v>602097</v>
      </c>
      <c r="B12011" t="s">
        <v>1208</v>
      </c>
      <c r="C12011" t="s">
        <v>16</v>
      </c>
      <c r="D12011" t="s">
        <v>24</v>
      </c>
      <c r="E12011" t="s">
        <v>46</v>
      </c>
      <c r="F12011" t="s">
        <v>305</v>
      </c>
      <c r="G12011" s="10">
        <v>41596</v>
      </c>
      <c r="H12011" s="10">
        <v>41598</v>
      </c>
      <c r="I12011" t="s">
        <v>14</v>
      </c>
      <c r="J12011" t="s">
        <v>15</v>
      </c>
      <c r="K12011" t="str">
        <f>INDEX(State_Code_Name!B:B,MATCH(Consumer_Complaints!E12011,State_Code_Name!C:C,0))</f>
        <v>Pennsylvania</v>
      </c>
      <c r="L12011">
        <f t="shared" si="561"/>
        <v>2</v>
      </c>
      <c r="M12011">
        <f t="shared" si="562"/>
        <v>2013</v>
      </c>
      <c r="N12011" t="str">
        <f t="shared" si="563"/>
        <v>Q4</v>
      </c>
    </row>
    <row r="12012" spans="1:14" x14ac:dyDescent="0.35">
      <c r="A12012">
        <v>1558316</v>
      </c>
      <c r="B12012" t="s">
        <v>54</v>
      </c>
      <c r="C12012" t="s">
        <v>52</v>
      </c>
      <c r="D12012" t="s">
        <v>96</v>
      </c>
      <c r="E12012" t="s">
        <v>22</v>
      </c>
      <c r="F12012" t="s">
        <v>57</v>
      </c>
      <c r="G12012" s="10">
        <v>42286</v>
      </c>
      <c r="H12012" s="10">
        <v>42286</v>
      </c>
      <c r="I12012" t="s">
        <v>14</v>
      </c>
      <c r="J12012" t="s">
        <v>15</v>
      </c>
      <c r="K12012" t="str">
        <f>INDEX(State_Code_Name!B:B,MATCH(Consumer_Complaints!E12012,State_Code_Name!C:C,0))</f>
        <v>New York</v>
      </c>
      <c r="L12012">
        <f t="shared" si="561"/>
        <v>0</v>
      </c>
      <c r="M12012">
        <f t="shared" si="562"/>
        <v>2015</v>
      </c>
      <c r="N12012" t="str">
        <f t="shared" si="563"/>
        <v>Q4</v>
      </c>
    </row>
    <row r="12013" spans="1:14" x14ac:dyDescent="0.35">
      <c r="A12013">
        <v>1239164</v>
      </c>
      <c r="B12013" t="s">
        <v>134</v>
      </c>
      <c r="C12013" t="s">
        <v>26</v>
      </c>
      <c r="D12013" t="s">
        <v>27</v>
      </c>
      <c r="E12013" t="s">
        <v>46</v>
      </c>
      <c r="F12013" t="s">
        <v>57</v>
      </c>
      <c r="G12013" s="10">
        <v>42048</v>
      </c>
      <c r="H12013" s="10">
        <v>42055</v>
      </c>
      <c r="I12013" t="s">
        <v>14</v>
      </c>
      <c r="J12013" t="s">
        <v>15</v>
      </c>
      <c r="K12013" t="str">
        <f>INDEX(State_Code_Name!B:B,MATCH(Consumer_Complaints!E12013,State_Code_Name!C:C,0))</f>
        <v>Pennsylvania</v>
      </c>
      <c r="L12013">
        <f t="shared" si="561"/>
        <v>7</v>
      </c>
      <c r="M12013">
        <f t="shared" si="562"/>
        <v>2015</v>
      </c>
      <c r="N12013" t="str">
        <f t="shared" si="563"/>
        <v>Q1</v>
      </c>
    </row>
    <row r="12014" spans="1:14" x14ac:dyDescent="0.35">
      <c r="A12014">
        <v>1247221</v>
      </c>
      <c r="B12014" t="s">
        <v>63</v>
      </c>
      <c r="C12014" t="s">
        <v>61</v>
      </c>
      <c r="D12014" t="s">
        <v>282</v>
      </c>
      <c r="E12014" t="s">
        <v>22</v>
      </c>
      <c r="F12014" t="s">
        <v>19</v>
      </c>
      <c r="G12014" s="10">
        <v>42054</v>
      </c>
      <c r="H12014" s="10">
        <v>42054</v>
      </c>
      <c r="I12014" t="s">
        <v>14</v>
      </c>
      <c r="J12014" t="s">
        <v>15</v>
      </c>
      <c r="K12014" t="str">
        <f>INDEX(State_Code_Name!B:B,MATCH(Consumer_Complaints!E12014,State_Code_Name!C:C,0))</f>
        <v>New York</v>
      </c>
      <c r="L12014">
        <f t="shared" si="561"/>
        <v>0</v>
      </c>
      <c r="M12014">
        <f t="shared" si="562"/>
        <v>2015</v>
      </c>
      <c r="N12014" t="str">
        <f t="shared" si="563"/>
        <v>Q1</v>
      </c>
    </row>
    <row r="12015" spans="1:14" x14ac:dyDescent="0.35">
      <c r="A12015">
        <v>1795144</v>
      </c>
      <c r="B12015" t="s">
        <v>259</v>
      </c>
      <c r="C12015" t="s">
        <v>26</v>
      </c>
      <c r="D12015" t="s">
        <v>27</v>
      </c>
      <c r="E12015" t="s">
        <v>66</v>
      </c>
      <c r="F12015" t="s">
        <v>19</v>
      </c>
      <c r="G12015" s="10">
        <v>42419</v>
      </c>
      <c r="H12015" s="10">
        <v>42419</v>
      </c>
      <c r="I12015" t="s">
        <v>14</v>
      </c>
      <c r="J12015" t="s">
        <v>15</v>
      </c>
      <c r="K12015" t="str">
        <f>INDEX(State_Code_Name!B:B,MATCH(Consumer_Complaints!E12015,State_Code_Name!C:C,0))</f>
        <v>Michigan</v>
      </c>
      <c r="L12015">
        <f t="shared" si="561"/>
        <v>0</v>
      </c>
      <c r="M12015">
        <f t="shared" si="562"/>
        <v>2016</v>
      </c>
      <c r="N12015" t="str">
        <f t="shared" si="563"/>
        <v>Q1</v>
      </c>
    </row>
    <row r="12016" spans="1:14" x14ac:dyDescent="0.35">
      <c r="A12016">
        <v>1256494</v>
      </c>
      <c r="B12016" t="s">
        <v>392</v>
      </c>
      <c r="C12016" t="s">
        <v>32</v>
      </c>
      <c r="D12016" t="s">
        <v>104</v>
      </c>
      <c r="E12016" t="s">
        <v>171</v>
      </c>
      <c r="F12016" t="s">
        <v>19</v>
      </c>
      <c r="G12016" s="10">
        <v>42060</v>
      </c>
      <c r="H12016" s="10">
        <v>42060</v>
      </c>
      <c r="I12016" t="s">
        <v>14</v>
      </c>
      <c r="J12016" t="s">
        <v>15</v>
      </c>
      <c r="K12016" t="str">
        <f>INDEX(State_Code_Name!B:B,MATCH(Consumer_Complaints!E12016,State_Code_Name!C:C,0))</f>
        <v>Louisiana</v>
      </c>
      <c r="L12016">
        <f t="shared" si="561"/>
        <v>0</v>
      </c>
      <c r="M12016">
        <f t="shared" si="562"/>
        <v>2015</v>
      </c>
      <c r="N12016" t="str">
        <f t="shared" si="563"/>
        <v>Q1</v>
      </c>
    </row>
    <row r="12017" spans="1:14" x14ac:dyDescent="0.35">
      <c r="A12017">
        <v>812890</v>
      </c>
      <c r="B12017" t="s">
        <v>105</v>
      </c>
      <c r="C12017" t="s">
        <v>32</v>
      </c>
      <c r="D12017" t="s">
        <v>116</v>
      </c>
      <c r="E12017" t="s">
        <v>70</v>
      </c>
      <c r="F12017" t="s">
        <v>19</v>
      </c>
      <c r="G12017" s="10">
        <v>41746</v>
      </c>
      <c r="H12017" s="10">
        <v>41780</v>
      </c>
      <c r="I12017" t="s">
        <v>14</v>
      </c>
      <c r="J12017" t="s">
        <v>15</v>
      </c>
      <c r="K12017" t="str">
        <f>INDEX(State_Code_Name!B:B,MATCH(Consumer_Complaints!E12017,State_Code_Name!C:C,0))</f>
        <v>Massachusetts</v>
      </c>
      <c r="L12017">
        <f t="shared" si="561"/>
        <v>34</v>
      </c>
      <c r="M12017">
        <f t="shared" si="562"/>
        <v>2014</v>
      </c>
      <c r="N12017" t="str">
        <f t="shared" si="563"/>
        <v>Q2</v>
      </c>
    </row>
    <row r="12018" spans="1:14" x14ac:dyDescent="0.35">
      <c r="A12018">
        <v>1859842</v>
      </c>
      <c r="B12018" t="s">
        <v>60</v>
      </c>
      <c r="C12018" t="s">
        <v>52</v>
      </c>
      <c r="D12018" t="s">
        <v>76</v>
      </c>
      <c r="E12018" t="s">
        <v>12</v>
      </c>
      <c r="F12018" t="s">
        <v>57</v>
      </c>
      <c r="G12018" s="10">
        <v>42373</v>
      </c>
      <c r="H12018" s="10">
        <v>42373</v>
      </c>
      <c r="I12018" t="s">
        <v>14</v>
      </c>
      <c r="J12018" t="s">
        <v>15</v>
      </c>
      <c r="K12018" t="str">
        <f>INDEX(State_Code_Name!B:B,MATCH(Consumer_Complaints!E12018,State_Code_Name!C:C,0))</f>
        <v>Virginia</v>
      </c>
      <c r="L12018">
        <f t="shared" si="561"/>
        <v>0</v>
      </c>
      <c r="M12018">
        <f t="shared" si="562"/>
        <v>2016</v>
      </c>
      <c r="N12018" t="str">
        <f t="shared" si="563"/>
        <v>Q1</v>
      </c>
    </row>
    <row r="12019" spans="1:14" x14ac:dyDescent="0.35">
      <c r="A12019">
        <v>1233396</v>
      </c>
      <c r="B12019" t="s">
        <v>181</v>
      </c>
      <c r="C12019" t="s">
        <v>32</v>
      </c>
      <c r="D12019" t="s">
        <v>44</v>
      </c>
      <c r="E12019" t="s">
        <v>35</v>
      </c>
      <c r="F12019" t="s">
        <v>19</v>
      </c>
      <c r="G12019" s="10">
        <v>42279</v>
      </c>
      <c r="H12019" s="10">
        <v>42310</v>
      </c>
      <c r="I12019" t="s">
        <v>14</v>
      </c>
      <c r="J12019" t="s">
        <v>15</v>
      </c>
      <c r="K12019" t="str">
        <f>INDEX(State_Code_Name!B:B,MATCH(Consumer_Complaints!E12019,State_Code_Name!C:C,0))</f>
        <v>Florida</v>
      </c>
      <c r="L12019">
        <f t="shared" si="561"/>
        <v>31</v>
      </c>
      <c r="M12019">
        <f t="shared" si="562"/>
        <v>2015</v>
      </c>
      <c r="N12019" t="str">
        <f t="shared" si="563"/>
        <v>Q4</v>
      </c>
    </row>
    <row r="12020" spans="1:14" x14ac:dyDescent="0.35">
      <c r="A12020">
        <v>988181</v>
      </c>
      <c r="B12020" t="s">
        <v>111</v>
      </c>
      <c r="C12020" t="s">
        <v>26</v>
      </c>
      <c r="D12020" t="s">
        <v>27</v>
      </c>
      <c r="E12020" t="s">
        <v>122</v>
      </c>
      <c r="F12020" t="s">
        <v>57</v>
      </c>
      <c r="G12020" s="10">
        <v>41869</v>
      </c>
      <c r="H12020" s="10">
        <v>41872</v>
      </c>
      <c r="I12020" t="s">
        <v>14</v>
      </c>
      <c r="J12020" t="s">
        <v>15</v>
      </c>
      <c r="K12020" t="str">
        <f>INDEX(State_Code_Name!B:B,MATCH(Consumer_Complaints!E12020,State_Code_Name!C:C,0))</f>
        <v>Maryland</v>
      </c>
      <c r="L12020">
        <f t="shared" si="561"/>
        <v>3</v>
      </c>
      <c r="M12020">
        <f t="shared" si="562"/>
        <v>2014</v>
      </c>
      <c r="N12020" t="str">
        <f t="shared" si="563"/>
        <v>Q3</v>
      </c>
    </row>
    <row r="12021" spans="1:14" x14ac:dyDescent="0.35">
      <c r="A12021">
        <v>468614</v>
      </c>
      <c r="B12021" t="s">
        <v>97</v>
      </c>
      <c r="C12021" t="s">
        <v>52</v>
      </c>
      <c r="D12021" t="s">
        <v>103</v>
      </c>
      <c r="E12021" t="s">
        <v>128</v>
      </c>
      <c r="F12021" t="s">
        <v>19</v>
      </c>
      <c r="G12021" s="10">
        <v>41484</v>
      </c>
      <c r="H12021" s="10">
        <v>41484</v>
      </c>
      <c r="I12021" t="s">
        <v>14</v>
      </c>
      <c r="J12021" t="s">
        <v>15</v>
      </c>
      <c r="K12021" t="str">
        <f>INDEX(State_Code_Name!B:B,MATCH(Consumer_Complaints!E12021,State_Code_Name!C:C,0))</f>
        <v>New Hampshire</v>
      </c>
      <c r="L12021">
        <f t="shared" si="561"/>
        <v>0</v>
      </c>
      <c r="M12021">
        <f t="shared" si="562"/>
        <v>2013</v>
      </c>
      <c r="N12021" t="str">
        <f t="shared" si="563"/>
        <v>Q3</v>
      </c>
    </row>
    <row r="12022" spans="1:14" x14ac:dyDescent="0.35">
      <c r="A12022">
        <v>829292</v>
      </c>
      <c r="B12022" t="s">
        <v>130</v>
      </c>
      <c r="C12022" t="s">
        <v>9</v>
      </c>
      <c r="D12022" t="s">
        <v>10</v>
      </c>
      <c r="E12022" t="s">
        <v>100</v>
      </c>
      <c r="F12022" t="s">
        <v>19</v>
      </c>
      <c r="G12022" s="10">
        <v>41757</v>
      </c>
      <c r="H12022" s="10">
        <v>41772</v>
      </c>
      <c r="I12022" t="s">
        <v>14</v>
      </c>
      <c r="J12022" t="s">
        <v>14</v>
      </c>
      <c r="K12022" t="str">
        <f>INDEX(State_Code_Name!B:B,MATCH(Consumer_Complaints!E12022,State_Code_Name!C:C,0))</f>
        <v>Arizona</v>
      </c>
      <c r="L12022">
        <f t="shared" si="561"/>
        <v>15</v>
      </c>
      <c r="M12022">
        <f t="shared" si="562"/>
        <v>2014</v>
      </c>
      <c r="N12022" t="str">
        <f t="shared" si="563"/>
        <v>Q2</v>
      </c>
    </row>
    <row r="12023" spans="1:14" x14ac:dyDescent="0.35">
      <c r="A12023">
        <v>1125653</v>
      </c>
      <c r="B12023" t="s">
        <v>47</v>
      </c>
      <c r="C12023" t="s">
        <v>26</v>
      </c>
      <c r="D12023" t="s">
        <v>27</v>
      </c>
      <c r="E12023" t="s">
        <v>59</v>
      </c>
      <c r="F12023" t="s">
        <v>19</v>
      </c>
      <c r="G12023" s="10">
        <v>41966</v>
      </c>
      <c r="H12023" s="10">
        <v>41966</v>
      </c>
      <c r="I12023" t="s">
        <v>14</v>
      </c>
      <c r="J12023" t="s">
        <v>15</v>
      </c>
      <c r="K12023" t="str">
        <f>INDEX(State_Code_Name!B:B,MATCH(Consumer_Complaints!E12023,State_Code_Name!C:C,0))</f>
        <v>Illinois</v>
      </c>
      <c r="L12023">
        <f t="shared" si="561"/>
        <v>0</v>
      </c>
      <c r="M12023">
        <f t="shared" si="562"/>
        <v>2014</v>
      </c>
      <c r="N12023" t="str">
        <f t="shared" si="563"/>
        <v>Q4</v>
      </c>
    </row>
    <row r="12024" spans="1:14" x14ac:dyDescent="0.35">
      <c r="A12024">
        <v>1806321</v>
      </c>
      <c r="B12024" t="s">
        <v>43</v>
      </c>
      <c r="C12024" t="s">
        <v>172</v>
      </c>
      <c r="D12024" t="s">
        <v>190</v>
      </c>
      <c r="E12024" t="s">
        <v>29</v>
      </c>
      <c r="F12024" t="s">
        <v>19</v>
      </c>
      <c r="G12024" s="10">
        <v>42426</v>
      </c>
      <c r="H12024" s="10">
        <v>42426</v>
      </c>
      <c r="I12024" t="s">
        <v>14</v>
      </c>
      <c r="J12024" t="s">
        <v>15</v>
      </c>
      <c r="K12024" t="str">
        <f>INDEX(State_Code_Name!B:B,MATCH(Consumer_Complaints!E12024,State_Code_Name!C:C,0))</f>
        <v>Connecticut</v>
      </c>
      <c r="L12024">
        <f t="shared" si="561"/>
        <v>0</v>
      </c>
      <c r="M12024">
        <f t="shared" si="562"/>
        <v>2016</v>
      </c>
      <c r="N12024" t="str">
        <f t="shared" si="563"/>
        <v>Q1</v>
      </c>
    </row>
    <row r="12025" spans="1:14" x14ac:dyDescent="0.35">
      <c r="A12025">
        <v>1849187</v>
      </c>
      <c r="B12025" t="s">
        <v>274</v>
      </c>
      <c r="C12025" t="s">
        <v>32</v>
      </c>
      <c r="D12025" t="s">
        <v>44</v>
      </c>
      <c r="E12025" t="s">
        <v>46</v>
      </c>
      <c r="F12025" t="s">
        <v>19</v>
      </c>
      <c r="G12025" s="10">
        <v>42453</v>
      </c>
      <c r="H12025" s="10">
        <v>42453</v>
      </c>
      <c r="I12025" t="s">
        <v>14</v>
      </c>
      <c r="J12025" t="s">
        <v>15</v>
      </c>
      <c r="K12025" t="str">
        <f>INDEX(State_Code_Name!B:B,MATCH(Consumer_Complaints!E12025,State_Code_Name!C:C,0))</f>
        <v>Pennsylvania</v>
      </c>
      <c r="L12025">
        <f t="shared" si="561"/>
        <v>0</v>
      </c>
      <c r="M12025">
        <f t="shared" si="562"/>
        <v>2016</v>
      </c>
      <c r="N12025" t="str">
        <f t="shared" si="563"/>
        <v>Q1</v>
      </c>
    </row>
    <row r="12026" spans="1:14" x14ac:dyDescent="0.35">
      <c r="A12026">
        <v>941193</v>
      </c>
      <c r="B12026" t="s">
        <v>50</v>
      </c>
      <c r="C12026" t="s">
        <v>16</v>
      </c>
      <c r="D12026" t="s">
        <v>75</v>
      </c>
      <c r="E12026" t="s">
        <v>66</v>
      </c>
      <c r="F12026" t="s">
        <v>19</v>
      </c>
      <c r="G12026" s="10">
        <v>41837</v>
      </c>
      <c r="H12026" s="10">
        <v>41851</v>
      </c>
      <c r="I12026" t="s">
        <v>14</v>
      </c>
      <c r="J12026" t="s">
        <v>14</v>
      </c>
      <c r="K12026" t="str">
        <f>INDEX(State_Code_Name!B:B,MATCH(Consumer_Complaints!E12026,State_Code_Name!C:C,0))</f>
        <v>Michigan</v>
      </c>
      <c r="L12026">
        <f t="shared" si="561"/>
        <v>14</v>
      </c>
      <c r="M12026">
        <f t="shared" si="562"/>
        <v>2014</v>
      </c>
      <c r="N12026" t="str">
        <f t="shared" si="563"/>
        <v>Q3</v>
      </c>
    </row>
    <row r="12027" spans="1:14" x14ac:dyDescent="0.35">
      <c r="A12027">
        <v>1673897</v>
      </c>
      <c r="B12027" t="s">
        <v>11</v>
      </c>
      <c r="C12027" t="s">
        <v>36</v>
      </c>
      <c r="D12027" t="s">
        <v>112</v>
      </c>
      <c r="E12027" t="s">
        <v>46</v>
      </c>
      <c r="F12027" t="s">
        <v>19</v>
      </c>
      <c r="G12027" s="10">
        <v>42335</v>
      </c>
      <c r="H12027" s="10">
        <v>42335</v>
      </c>
      <c r="I12027" t="s">
        <v>14</v>
      </c>
      <c r="J12027" t="s">
        <v>15</v>
      </c>
      <c r="K12027" t="str">
        <f>INDEX(State_Code_Name!B:B,MATCH(Consumer_Complaints!E12027,State_Code_Name!C:C,0))</f>
        <v>Pennsylvania</v>
      </c>
      <c r="L12027">
        <f t="shared" si="561"/>
        <v>0</v>
      </c>
      <c r="M12027">
        <f t="shared" si="562"/>
        <v>2015</v>
      </c>
      <c r="N12027" t="str">
        <f t="shared" si="563"/>
        <v>Q4</v>
      </c>
    </row>
    <row r="12028" spans="1:14" x14ac:dyDescent="0.35">
      <c r="A12028">
        <v>1859077</v>
      </c>
      <c r="B12028" t="s">
        <v>163</v>
      </c>
      <c r="C12028" t="s">
        <v>16</v>
      </c>
      <c r="D12028" t="s">
        <v>20</v>
      </c>
      <c r="E12028" t="s">
        <v>39</v>
      </c>
      <c r="F12028" t="s">
        <v>19</v>
      </c>
      <c r="G12028" s="10">
        <v>42460</v>
      </c>
      <c r="H12028" s="10">
        <v>42460</v>
      </c>
      <c r="I12028" t="s">
        <v>14</v>
      </c>
      <c r="J12028" t="s">
        <v>15</v>
      </c>
      <c r="K12028" t="str">
        <f>INDEX(State_Code_Name!B:B,MATCH(Consumer_Complaints!E12028,State_Code_Name!C:C,0))</f>
        <v>Ohio</v>
      </c>
      <c r="L12028">
        <f t="shared" si="561"/>
        <v>0</v>
      </c>
      <c r="M12028">
        <f t="shared" si="562"/>
        <v>2016</v>
      </c>
      <c r="N12028" t="str">
        <f t="shared" si="563"/>
        <v>Q1</v>
      </c>
    </row>
    <row r="12029" spans="1:14" x14ac:dyDescent="0.35">
      <c r="A12029">
        <v>459938</v>
      </c>
      <c r="B12029" t="s">
        <v>276</v>
      </c>
      <c r="C12029" t="s">
        <v>32</v>
      </c>
      <c r="D12029" t="s">
        <v>44</v>
      </c>
      <c r="E12029" t="s">
        <v>115</v>
      </c>
      <c r="F12029" t="s">
        <v>19</v>
      </c>
      <c r="G12029" s="10">
        <v>41472</v>
      </c>
      <c r="H12029" s="10">
        <v>41502</v>
      </c>
      <c r="I12029" t="s">
        <v>14</v>
      </c>
      <c r="J12029" t="s">
        <v>15</v>
      </c>
      <c r="K12029" t="str">
        <f>INDEX(State_Code_Name!B:B,MATCH(Consumer_Complaints!E12029,State_Code_Name!C:C,0))</f>
        <v>Iowa</v>
      </c>
      <c r="L12029">
        <f t="shared" si="561"/>
        <v>30</v>
      </c>
      <c r="M12029">
        <f t="shared" si="562"/>
        <v>2013</v>
      </c>
      <c r="N12029" t="str">
        <f t="shared" si="563"/>
        <v>Q3</v>
      </c>
    </row>
    <row r="12030" spans="1:14" x14ac:dyDescent="0.35">
      <c r="A12030">
        <v>1695118</v>
      </c>
      <c r="B12030" t="s">
        <v>30</v>
      </c>
      <c r="C12030" t="s">
        <v>16</v>
      </c>
      <c r="D12030" t="s">
        <v>20</v>
      </c>
      <c r="E12030" t="s">
        <v>51</v>
      </c>
      <c r="F12030" t="s">
        <v>19</v>
      </c>
      <c r="G12030" s="10">
        <v>42351</v>
      </c>
      <c r="H12030" s="10">
        <v>42351</v>
      </c>
      <c r="I12030" t="s">
        <v>14</v>
      </c>
      <c r="J12030" t="s">
        <v>15</v>
      </c>
      <c r="K12030" t="str">
        <f>INDEX(State_Code_Name!B:B,MATCH(Consumer_Complaints!E12030,State_Code_Name!C:C,0))</f>
        <v>Washington</v>
      </c>
      <c r="L12030">
        <f t="shared" si="561"/>
        <v>0</v>
      </c>
      <c r="M12030">
        <f t="shared" si="562"/>
        <v>2015</v>
      </c>
      <c r="N12030" t="str">
        <f t="shared" si="563"/>
        <v>Q4</v>
      </c>
    </row>
    <row r="12031" spans="1:14" x14ac:dyDescent="0.35">
      <c r="A12031">
        <v>503674</v>
      </c>
      <c r="B12031" t="s">
        <v>54</v>
      </c>
      <c r="C12031" t="s">
        <v>52</v>
      </c>
      <c r="D12031" t="s">
        <v>103</v>
      </c>
      <c r="E12031" t="s">
        <v>31</v>
      </c>
      <c r="F12031" t="s">
        <v>19</v>
      </c>
      <c r="G12031" s="10">
        <v>41511</v>
      </c>
      <c r="H12031" s="10">
        <v>41511</v>
      </c>
      <c r="I12031" t="s">
        <v>14</v>
      </c>
      <c r="J12031" t="s">
        <v>15</v>
      </c>
      <c r="K12031" t="str">
        <f>INDEX(State_Code_Name!B:B,MATCH(Consumer_Complaints!E12031,State_Code_Name!C:C,0))</f>
        <v>Texas</v>
      </c>
      <c r="L12031">
        <f t="shared" si="561"/>
        <v>0</v>
      </c>
      <c r="M12031">
        <f t="shared" si="562"/>
        <v>2013</v>
      </c>
      <c r="N12031" t="str">
        <f t="shared" si="563"/>
        <v>Q3</v>
      </c>
    </row>
    <row r="12032" spans="1:14" x14ac:dyDescent="0.35">
      <c r="A12032">
        <v>630891</v>
      </c>
      <c r="B12032" t="s">
        <v>50</v>
      </c>
      <c r="C12032" t="s">
        <v>36</v>
      </c>
      <c r="D12032" t="s">
        <v>80</v>
      </c>
      <c r="E12032" t="s">
        <v>118</v>
      </c>
      <c r="F12032" t="s">
        <v>19</v>
      </c>
      <c r="G12032" s="10">
        <v>41590</v>
      </c>
      <c r="H12032" s="10">
        <v>41590</v>
      </c>
      <c r="I12032" t="s">
        <v>14</v>
      </c>
      <c r="J12032" t="s">
        <v>15</v>
      </c>
      <c r="K12032" t="str">
        <f>INDEX(State_Code_Name!B:B,MATCH(Consumer_Complaints!E12032,State_Code_Name!C:C,0))</f>
        <v>Alabama</v>
      </c>
      <c r="L12032">
        <f t="shared" si="561"/>
        <v>0</v>
      </c>
      <c r="M12032">
        <f t="shared" si="562"/>
        <v>2013</v>
      </c>
      <c r="N12032" t="str">
        <f t="shared" si="563"/>
        <v>Q4</v>
      </c>
    </row>
    <row r="12033" spans="1:14" x14ac:dyDescent="0.35">
      <c r="A12033">
        <v>986341</v>
      </c>
      <c r="B12033" t="s">
        <v>30</v>
      </c>
      <c r="C12033" t="s">
        <v>26</v>
      </c>
      <c r="D12033" t="s">
        <v>78</v>
      </c>
      <c r="E12033" t="s">
        <v>42</v>
      </c>
      <c r="F12033" t="s">
        <v>19</v>
      </c>
      <c r="G12033" s="10">
        <v>41866</v>
      </c>
      <c r="H12033" s="10">
        <v>41866</v>
      </c>
      <c r="I12033" t="s">
        <v>14</v>
      </c>
      <c r="J12033" t="s">
        <v>15</v>
      </c>
      <c r="K12033" t="str">
        <f>INDEX(State_Code_Name!B:B,MATCH(Consumer_Complaints!E12033,State_Code_Name!C:C,0))</f>
        <v>North Carolina</v>
      </c>
      <c r="L12033">
        <f t="shared" si="561"/>
        <v>0</v>
      </c>
      <c r="M12033">
        <f t="shared" si="562"/>
        <v>2014</v>
      </c>
      <c r="N12033" t="str">
        <f t="shared" si="563"/>
        <v>Q3</v>
      </c>
    </row>
    <row r="12034" spans="1:14" x14ac:dyDescent="0.35">
      <c r="A12034">
        <v>1204387</v>
      </c>
      <c r="B12034" t="s">
        <v>134</v>
      </c>
      <c r="C12034" t="s">
        <v>16</v>
      </c>
      <c r="D12034" t="s">
        <v>20</v>
      </c>
      <c r="E12034" t="s">
        <v>72</v>
      </c>
      <c r="F12034" t="s">
        <v>305</v>
      </c>
      <c r="G12034" s="10">
        <v>42026</v>
      </c>
      <c r="H12034" s="10">
        <v>42030</v>
      </c>
      <c r="I12034" t="s">
        <v>14</v>
      </c>
      <c r="J12034" t="s">
        <v>15</v>
      </c>
      <c r="K12034" t="str">
        <f>INDEX(State_Code_Name!B:B,MATCH(Consumer_Complaints!E12034,State_Code_Name!C:C,0))</f>
        <v>Kentucky</v>
      </c>
      <c r="L12034">
        <f t="shared" si="561"/>
        <v>4</v>
      </c>
      <c r="M12034">
        <f t="shared" si="562"/>
        <v>2015</v>
      </c>
      <c r="N12034" t="str">
        <f t="shared" si="563"/>
        <v>Q1</v>
      </c>
    </row>
    <row r="12035" spans="1:14" x14ac:dyDescent="0.35">
      <c r="A12035">
        <v>399528</v>
      </c>
      <c r="B12035" t="s">
        <v>81</v>
      </c>
      <c r="C12035" t="s">
        <v>36</v>
      </c>
      <c r="D12035" t="s">
        <v>1104</v>
      </c>
      <c r="E12035" t="s">
        <v>35</v>
      </c>
      <c r="F12035" t="s">
        <v>57</v>
      </c>
      <c r="G12035" s="10">
        <v>41430</v>
      </c>
      <c r="H12035" s="10">
        <v>41460</v>
      </c>
      <c r="I12035" t="s">
        <v>14</v>
      </c>
      <c r="J12035" t="s">
        <v>15</v>
      </c>
      <c r="K12035" t="str">
        <f>INDEX(State_Code_Name!B:B,MATCH(Consumer_Complaints!E12035,State_Code_Name!C:C,0))</f>
        <v>Florida</v>
      </c>
      <c r="L12035">
        <f t="shared" ref="L12035:L12098" si="564">H12035-G12035</f>
        <v>30</v>
      </c>
      <c r="M12035">
        <f t="shared" ref="M12035:M12098" si="565">YEAR(G12035)</f>
        <v>2013</v>
      </c>
      <c r="N12035" t="str">
        <f t="shared" ref="N12035:N12098" si="566">IF(MONTH(G12035)&lt;=3,"Q1",IF(MONTH(G12035)&lt;=6,"Q2",IF(MONTH(G12035)&lt;=9,"Q3","Q4")))</f>
        <v>Q2</v>
      </c>
    </row>
    <row r="12036" spans="1:14" x14ac:dyDescent="0.35">
      <c r="A12036">
        <v>640969</v>
      </c>
      <c r="B12036" t="s">
        <v>92</v>
      </c>
      <c r="C12036" t="s">
        <v>9</v>
      </c>
      <c r="D12036" t="s">
        <v>10</v>
      </c>
      <c r="E12036" t="s">
        <v>39</v>
      </c>
      <c r="F12036" t="s">
        <v>19</v>
      </c>
      <c r="G12036" s="10">
        <v>41628</v>
      </c>
      <c r="H12036" s="10">
        <v>41671</v>
      </c>
      <c r="I12036" t="s">
        <v>14</v>
      </c>
      <c r="J12036" t="s">
        <v>15</v>
      </c>
      <c r="K12036" t="str">
        <f>INDEX(State_Code_Name!B:B,MATCH(Consumer_Complaints!E12036,State_Code_Name!C:C,0))</f>
        <v>Ohio</v>
      </c>
      <c r="L12036">
        <f t="shared" si="564"/>
        <v>43</v>
      </c>
      <c r="M12036">
        <f t="shared" si="565"/>
        <v>2013</v>
      </c>
      <c r="N12036" t="str">
        <f t="shared" si="566"/>
        <v>Q4</v>
      </c>
    </row>
    <row r="12037" spans="1:14" x14ac:dyDescent="0.35">
      <c r="A12037">
        <v>1737660</v>
      </c>
      <c r="B12037" t="s">
        <v>58</v>
      </c>
      <c r="C12037" t="s">
        <v>36</v>
      </c>
      <c r="D12037" t="s">
        <v>67</v>
      </c>
      <c r="E12037" t="s">
        <v>22</v>
      </c>
      <c r="F12037" t="s">
        <v>19</v>
      </c>
      <c r="G12037" s="10">
        <v>42705</v>
      </c>
      <c r="H12037" s="10">
        <v>42705</v>
      </c>
      <c r="I12037" t="s">
        <v>14</v>
      </c>
      <c r="J12037" t="s">
        <v>15</v>
      </c>
      <c r="K12037" t="str">
        <f>INDEX(State_Code_Name!B:B,MATCH(Consumer_Complaints!E12037,State_Code_Name!C:C,0))</f>
        <v>New York</v>
      </c>
      <c r="L12037">
        <f t="shared" si="564"/>
        <v>0</v>
      </c>
      <c r="M12037">
        <f t="shared" si="565"/>
        <v>2016</v>
      </c>
      <c r="N12037" t="str">
        <f t="shared" si="566"/>
        <v>Q4</v>
      </c>
    </row>
    <row r="12038" spans="1:14" x14ac:dyDescent="0.35">
      <c r="A12038">
        <v>1454464</v>
      </c>
      <c r="B12038" t="s">
        <v>11</v>
      </c>
      <c r="C12038" t="s">
        <v>16</v>
      </c>
      <c r="D12038" t="s">
        <v>20</v>
      </c>
      <c r="E12038" t="s">
        <v>25</v>
      </c>
      <c r="F12038" t="s">
        <v>13</v>
      </c>
      <c r="G12038" s="10">
        <v>42192</v>
      </c>
      <c r="H12038" s="10">
        <v>42223</v>
      </c>
      <c r="I12038" t="s">
        <v>14</v>
      </c>
      <c r="J12038" t="s">
        <v>15</v>
      </c>
      <c r="K12038" t="str">
        <f>INDEX(State_Code_Name!B:B,MATCH(Consumer_Complaints!E12038,State_Code_Name!C:C,0))</f>
        <v>Georgia</v>
      </c>
      <c r="L12038">
        <f t="shared" si="564"/>
        <v>31</v>
      </c>
      <c r="M12038">
        <f t="shared" si="565"/>
        <v>2015</v>
      </c>
      <c r="N12038" t="str">
        <f t="shared" si="566"/>
        <v>Q3</v>
      </c>
    </row>
    <row r="12039" spans="1:14" x14ac:dyDescent="0.35">
      <c r="A12039">
        <v>439407</v>
      </c>
      <c r="B12039" t="s">
        <v>81</v>
      </c>
      <c r="C12039" t="s">
        <v>36</v>
      </c>
      <c r="D12039" t="s">
        <v>1104</v>
      </c>
      <c r="E12039" t="s">
        <v>59</v>
      </c>
      <c r="F12039" t="s">
        <v>19</v>
      </c>
      <c r="G12039" s="10">
        <v>41446</v>
      </c>
      <c r="H12039" s="10">
        <v>41449</v>
      </c>
      <c r="I12039" t="s">
        <v>14</v>
      </c>
      <c r="J12039" t="s">
        <v>15</v>
      </c>
      <c r="K12039" t="str">
        <f>INDEX(State_Code_Name!B:B,MATCH(Consumer_Complaints!E12039,State_Code_Name!C:C,0))</f>
        <v>Illinois</v>
      </c>
      <c r="L12039">
        <f t="shared" si="564"/>
        <v>3</v>
      </c>
      <c r="M12039">
        <f t="shared" si="565"/>
        <v>2013</v>
      </c>
      <c r="N12039" t="str">
        <f t="shared" si="566"/>
        <v>Q2</v>
      </c>
    </row>
    <row r="12040" spans="1:14" x14ac:dyDescent="0.35">
      <c r="A12040">
        <v>1030215</v>
      </c>
      <c r="B12040" t="s">
        <v>181</v>
      </c>
      <c r="C12040" t="s">
        <v>32</v>
      </c>
      <c r="D12040" t="s">
        <v>104</v>
      </c>
      <c r="E12040" t="s">
        <v>158</v>
      </c>
      <c r="F12040" t="s">
        <v>19</v>
      </c>
      <c r="G12040" s="10">
        <v>41898</v>
      </c>
      <c r="H12040" s="10">
        <v>41898</v>
      </c>
      <c r="I12040" t="s">
        <v>14</v>
      </c>
      <c r="J12040" t="s">
        <v>15</v>
      </c>
      <c r="K12040" t="str">
        <f>INDEX(State_Code_Name!B:B,MATCH(Consumer_Complaints!E12040,State_Code_Name!C:C,0))</f>
        <v>New Mexico</v>
      </c>
      <c r="L12040">
        <f t="shared" si="564"/>
        <v>0</v>
      </c>
      <c r="M12040">
        <f t="shared" si="565"/>
        <v>2014</v>
      </c>
      <c r="N12040" t="str">
        <f t="shared" si="566"/>
        <v>Q3</v>
      </c>
    </row>
    <row r="12041" spans="1:14" x14ac:dyDescent="0.35">
      <c r="A12041">
        <v>409360</v>
      </c>
      <c r="B12041" t="s">
        <v>11</v>
      </c>
      <c r="C12041" t="s">
        <v>26</v>
      </c>
      <c r="D12041" t="s">
        <v>56</v>
      </c>
      <c r="E12041" t="s">
        <v>35</v>
      </c>
      <c r="F12041" t="s">
        <v>57</v>
      </c>
      <c r="G12041" s="10">
        <v>41410</v>
      </c>
      <c r="H12041" s="10">
        <v>41415</v>
      </c>
      <c r="I12041" t="s">
        <v>14</v>
      </c>
      <c r="J12041" t="s">
        <v>15</v>
      </c>
      <c r="K12041" t="str">
        <f>INDEX(State_Code_Name!B:B,MATCH(Consumer_Complaints!E12041,State_Code_Name!C:C,0))</f>
        <v>Florida</v>
      </c>
      <c r="L12041">
        <f t="shared" si="564"/>
        <v>5</v>
      </c>
      <c r="M12041">
        <f t="shared" si="565"/>
        <v>2013</v>
      </c>
      <c r="N12041" t="str">
        <f t="shared" si="566"/>
        <v>Q2</v>
      </c>
    </row>
    <row r="12042" spans="1:14" x14ac:dyDescent="0.35">
      <c r="A12042">
        <v>652402</v>
      </c>
      <c r="B12042" t="s">
        <v>117</v>
      </c>
      <c r="C12042" t="s">
        <v>32</v>
      </c>
      <c r="D12042" t="s">
        <v>44</v>
      </c>
      <c r="E12042" t="s">
        <v>31</v>
      </c>
      <c r="F12042" t="s">
        <v>19</v>
      </c>
      <c r="G12042" s="10">
        <v>41671</v>
      </c>
      <c r="H12042" s="10">
        <v>41697</v>
      </c>
      <c r="I12042" t="s">
        <v>14</v>
      </c>
      <c r="J12042" t="s">
        <v>15</v>
      </c>
      <c r="K12042" t="str">
        <f>INDEX(State_Code_Name!B:B,MATCH(Consumer_Complaints!E12042,State_Code_Name!C:C,0))</f>
        <v>Texas</v>
      </c>
      <c r="L12042">
        <f t="shared" si="564"/>
        <v>26</v>
      </c>
      <c r="M12042">
        <f t="shared" si="565"/>
        <v>2014</v>
      </c>
      <c r="N12042" t="str">
        <f t="shared" si="566"/>
        <v>Q1</v>
      </c>
    </row>
    <row r="12043" spans="1:14" x14ac:dyDescent="0.35">
      <c r="A12043">
        <v>1662453</v>
      </c>
      <c r="B12043" t="s">
        <v>47</v>
      </c>
      <c r="C12043" t="s">
        <v>32</v>
      </c>
      <c r="D12043" t="s">
        <v>104</v>
      </c>
      <c r="E12043" t="s">
        <v>42</v>
      </c>
      <c r="F12043" t="s">
        <v>19</v>
      </c>
      <c r="G12043" s="10">
        <v>42327</v>
      </c>
      <c r="H12043" s="10">
        <v>42327</v>
      </c>
      <c r="I12043" t="s">
        <v>14</v>
      </c>
      <c r="J12043" t="s">
        <v>14</v>
      </c>
      <c r="K12043" t="str">
        <f>INDEX(State_Code_Name!B:B,MATCH(Consumer_Complaints!E12043,State_Code_Name!C:C,0))</f>
        <v>North Carolina</v>
      </c>
      <c r="L12043">
        <f t="shared" si="564"/>
        <v>0</v>
      </c>
      <c r="M12043">
        <f t="shared" si="565"/>
        <v>2015</v>
      </c>
      <c r="N12043" t="str">
        <f t="shared" si="566"/>
        <v>Q4</v>
      </c>
    </row>
    <row r="12044" spans="1:14" x14ac:dyDescent="0.35">
      <c r="A12044">
        <v>1283567</v>
      </c>
      <c r="B12044" t="s">
        <v>11</v>
      </c>
      <c r="C12044" t="s">
        <v>9</v>
      </c>
      <c r="D12044" t="s">
        <v>183</v>
      </c>
      <c r="E12044" t="s">
        <v>25</v>
      </c>
      <c r="F12044" t="s">
        <v>19</v>
      </c>
      <c r="G12044" s="10">
        <v>42078</v>
      </c>
      <c r="H12044" s="10">
        <v>42078</v>
      </c>
      <c r="I12044" t="s">
        <v>14</v>
      </c>
      <c r="J12044" t="s">
        <v>15</v>
      </c>
      <c r="K12044" t="str">
        <f>INDEX(State_Code_Name!B:B,MATCH(Consumer_Complaints!E12044,State_Code_Name!C:C,0))</f>
        <v>Georgia</v>
      </c>
      <c r="L12044">
        <f t="shared" si="564"/>
        <v>0</v>
      </c>
      <c r="M12044">
        <f t="shared" si="565"/>
        <v>2015</v>
      </c>
      <c r="N12044" t="str">
        <f t="shared" si="566"/>
        <v>Q1</v>
      </c>
    </row>
    <row r="12045" spans="1:14" x14ac:dyDescent="0.35">
      <c r="A12045">
        <v>1181139</v>
      </c>
      <c r="B12045" t="s">
        <v>230</v>
      </c>
      <c r="C12045" t="s">
        <v>16</v>
      </c>
      <c r="D12045" t="s">
        <v>20</v>
      </c>
      <c r="F12045" t="s">
        <v>13</v>
      </c>
      <c r="G12045" s="10">
        <v>42125</v>
      </c>
      <c r="H12045" s="10">
        <v>42156</v>
      </c>
      <c r="I12045" t="s">
        <v>14</v>
      </c>
      <c r="J12045" t="s">
        <v>15</v>
      </c>
      <c r="K12045" t="e">
        <f>INDEX(State_Code_Name!B:B,MATCH(Consumer_Complaints!E12045,State_Code_Name!C:C,0))</f>
        <v>#N/A</v>
      </c>
      <c r="L12045">
        <f t="shared" si="564"/>
        <v>31</v>
      </c>
      <c r="M12045">
        <f t="shared" si="565"/>
        <v>2015</v>
      </c>
      <c r="N12045" t="str">
        <f t="shared" si="566"/>
        <v>Q2</v>
      </c>
    </row>
    <row r="12046" spans="1:14" x14ac:dyDescent="0.35">
      <c r="A12046">
        <v>1602148</v>
      </c>
      <c r="B12046" t="s">
        <v>30</v>
      </c>
      <c r="C12046" t="s">
        <v>26</v>
      </c>
      <c r="D12046" t="s">
        <v>27</v>
      </c>
      <c r="E12046" t="s">
        <v>18</v>
      </c>
      <c r="F12046" t="s">
        <v>19</v>
      </c>
      <c r="G12046" s="10">
        <v>42287</v>
      </c>
      <c r="H12046" s="10">
        <v>42287</v>
      </c>
      <c r="I12046" t="s">
        <v>14</v>
      </c>
      <c r="J12046" t="s">
        <v>15</v>
      </c>
      <c r="K12046" t="str">
        <f>INDEX(State_Code_Name!B:B,MATCH(Consumer_Complaints!E12046,State_Code_Name!C:C,0))</f>
        <v>California</v>
      </c>
      <c r="L12046">
        <f t="shared" si="564"/>
        <v>0</v>
      </c>
      <c r="M12046">
        <f t="shared" si="565"/>
        <v>2015</v>
      </c>
      <c r="N12046" t="str">
        <f t="shared" si="566"/>
        <v>Q4</v>
      </c>
    </row>
    <row r="12047" spans="1:14" x14ac:dyDescent="0.35">
      <c r="A12047">
        <v>2065184</v>
      </c>
      <c r="B12047" t="s">
        <v>11</v>
      </c>
      <c r="C12047" t="s">
        <v>36</v>
      </c>
      <c r="D12047" t="s">
        <v>80</v>
      </c>
      <c r="E12047" t="s">
        <v>12</v>
      </c>
      <c r="F12047" t="s">
        <v>305</v>
      </c>
      <c r="G12047" s="10">
        <v>42598</v>
      </c>
      <c r="H12047" s="10">
        <v>42599</v>
      </c>
      <c r="I12047" t="s">
        <v>14</v>
      </c>
      <c r="J12047" t="s">
        <v>15</v>
      </c>
      <c r="K12047" t="str">
        <f>INDEX(State_Code_Name!B:B,MATCH(Consumer_Complaints!E12047,State_Code_Name!C:C,0))</f>
        <v>Virginia</v>
      </c>
      <c r="L12047">
        <f t="shared" si="564"/>
        <v>1</v>
      </c>
      <c r="M12047">
        <f t="shared" si="565"/>
        <v>2016</v>
      </c>
      <c r="N12047" t="str">
        <f t="shared" si="566"/>
        <v>Q3</v>
      </c>
    </row>
    <row r="12048" spans="1:14" x14ac:dyDescent="0.35">
      <c r="A12048">
        <v>1204862</v>
      </c>
      <c r="B12048" t="s">
        <v>492</v>
      </c>
      <c r="C12048" t="s">
        <v>32</v>
      </c>
      <c r="D12048" t="s">
        <v>116</v>
      </c>
      <c r="E12048" t="s">
        <v>153</v>
      </c>
      <c r="F12048" t="s">
        <v>19</v>
      </c>
      <c r="G12048" s="10">
        <v>42026</v>
      </c>
      <c r="H12048" s="10">
        <v>42026</v>
      </c>
      <c r="I12048" t="s">
        <v>14</v>
      </c>
      <c r="J12048" t="s">
        <v>15</v>
      </c>
      <c r="K12048" t="str">
        <f>INDEX(State_Code_Name!B:B,MATCH(Consumer_Complaints!E12048,State_Code_Name!C:C,0))</f>
        <v>Rhode Island</v>
      </c>
      <c r="L12048">
        <f t="shared" si="564"/>
        <v>0</v>
      </c>
      <c r="M12048">
        <f t="shared" si="565"/>
        <v>2015</v>
      </c>
      <c r="N12048" t="str">
        <f t="shared" si="566"/>
        <v>Q1</v>
      </c>
    </row>
    <row r="12049" spans="1:14" x14ac:dyDescent="0.35">
      <c r="A12049">
        <v>982911</v>
      </c>
      <c r="B12049" t="s">
        <v>164</v>
      </c>
      <c r="C12049" t="s">
        <v>36</v>
      </c>
      <c r="D12049" t="s">
        <v>80</v>
      </c>
      <c r="E12049" t="s">
        <v>35</v>
      </c>
      <c r="F12049" t="s">
        <v>19</v>
      </c>
      <c r="G12049" s="10">
        <v>41864</v>
      </c>
      <c r="H12049" s="10">
        <v>41864</v>
      </c>
      <c r="I12049" t="s">
        <v>14</v>
      </c>
      <c r="J12049" t="s">
        <v>15</v>
      </c>
      <c r="K12049" t="str">
        <f>INDEX(State_Code_Name!B:B,MATCH(Consumer_Complaints!E12049,State_Code_Name!C:C,0))</f>
        <v>Florida</v>
      </c>
      <c r="L12049">
        <f t="shared" si="564"/>
        <v>0</v>
      </c>
      <c r="M12049">
        <f t="shared" si="565"/>
        <v>2014</v>
      </c>
      <c r="N12049" t="str">
        <f t="shared" si="566"/>
        <v>Q3</v>
      </c>
    </row>
    <row r="12050" spans="1:14" x14ac:dyDescent="0.35">
      <c r="A12050">
        <v>1001578</v>
      </c>
      <c r="B12050" t="s">
        <v>514</v>
      </c>
      <c r="C12050" t="s">
        <v>9</v>
      </c>
      <c r="D12050" t="s">
        <v>132</v>
      </c>
      <c r="E12050" t="s">
        <v>48</v>
      </c>
      <c r="F12050" t="s">
        <v>19</v>
      </c>
      <c r="G12050" s="10">
        <v>41877</v>
      </c>
      <c r="H12050" s="10">
        <v>41877</v>
      </c>
      <c r="I12050" t="s">
        <v>14</v>
      </c>
      <c r="J12050" t="s">
        <v>15</v>
      </c>
      <c r="K12050" t="str">
        <f>INDEX(State_Code_Name!B:B,MATCH(Consumer_Complaints!E12050,State_Code_Name!C:C,0))</f>
        <v>New Jersey</v>
      </c>
      <c r="L12050">
        <f t="shared" si="564"/>
        <v>0</v>
      </c>
      <c r="M12050">
        <f t="shared" si="565"/>
        <v>2014</v>
      </c>
      <c r="N12050" t="str">
        <f t="shared" si="566"/>
        <v>Q3</v>
      </c>
    </row>
    <row r="12051" spans="1:14" x14ac:dyDescent="0.35">
      <c r="A12051">
        <v>1776664</v>
      </c>
      <c r="B12051" t="s">
        <v>156</v>
      </c>
      <c r="C12051" t="s">
        <v>32</v>
      </c>
      <c r="D12051" t="s">
        <v>41</v>
      </c>
      <c r="E12051" t="s">
        <v>22</v>
      </c>
      <c r="F12051" t="s">
        <v>19</v>
      </c>
      <c r="G12051" s="10">
        <v>42553</v>
      </c>
      <c r="H12051" s="10">
        <v>42553</v>
      </c>
      <c r="I12051" t="s">
        <v>14</v>
      </c>
      <c r="J12051" t="s">
        <v>15</v>
      </c>
      <c r="K12051" t="str">
        <f>INDEX(State_Code_Name!B:B,MATCH(Consumer_Complaints!E12051,State_Code_Name!C:C,0))</f>
        <v>New York</v>
      </c>
      <c r="L12051">
        <f t="shared" si="564"/>
        <v>0</v>
      </c>
      <c r="M12051">
        <f t="shared" si="565"/>
        <v>2016</v>
      </c>
      <c r="N12051" t="str">
        <f t="shared" si="566"/>
        <v>Q3</v>
      </c>
    </row>
    <row r="12052" spans="1:14" x14ac:dyDescent="0.35">
      <c r="A12052">
        <v>762774</v>
      </c>
      <c r="B12052" t="s">
        <v>30</v>
      </c>
      <c r="C12052" t="s">
        <v>36</v>
      </c>
      <c r="D12052" t="s">
        <v>149</v>
      </c>
      <c r="E12052" t="s">
        <v>31</v>
      </c>
      <c r="F12052" t="s">
        <v>19</v>
      </c>
      <c r="G12052" s="10">
        <v>41716</v>
      </c>
      <c r="H12052" s="10">
        <v>41719</v>
      </c>
      <c r="I12052" t="s">
        <v>14</v>
      </c>
      <c r="J12052" t="s">
        <v>15</v>
      </c>
      <c r="K12052" t="str">
        <f>INDEX(State_Code_Name!B:B,MATCH(Consumer_Complaints!E12052,State_Code_Name!C:C,0))</f>
        <v>Texas</v>
      </c>
      <c r="L12052">
        <f t="shared" si="564"/>
        <v>3</v>
      </c>
      <c r="M12052">
        <f t="shared" si="565"/>
        <v>2014</v>
      </c>
      <c r="N12052" t="str">
        <f t="shared" si="566"/>
        <v>Q1</v>
      </c>
    </row>
    <row r="12053" spans="1:14" x14ac:dyDescent="0.35">
      <c r="A12053">
        <v>982254</v>
      </c>
      <c r="B12053" t="s">
        <v>210</v>
      </c>
      <c r="C12053" t="s">
        <v>32</v>
      </c>
      <c r="D12053" t="s">
        <v>44</v>
      </c>
      <c r="E12053" t="s">
        <v>31</v>
      </c>
      <c r="F12053" t="s">
        <v>19</v>
      </c>
      <c r="G12053" s="10">
        <v>41864</v>
      </c>
      <c r="H12053" s="10">
        <v>41866</v>
      </c>
      <c r="I12053" t="s">
        <v>14</v>
      </c>
      <c r="J12053" t="s">
        <v>14</v>
      </c>
      <c r="K12053" t="str">
        <f>INDEX(State_Code_Name!B:B,MATCH(Consumer_Complaints!E12053,State_Code_Name!C:C,0))</f>
        <v>Texas</v>
      </c>
      <c r="L12053">
        <f t="shared" si="564"/>
        <v>2</v>
      </c>
      <c r="M12053">
        <f t="shared" si="565"/>
        <v>2014</v>
      </c>
      <c r="N12053" t="str">
        <f t="shared" si="566"/>
        <v>Q3</v>
      </c>
    </row>
    <row r="12054" spans="1:14" x14ac:dyDescent="0.35">
      <c r="A12054">
        <v>381983</v>
      </c>
      <c r="B12054" t="s">
        <v>134</v>
      </c>
      <c r="C12054" t="s">
        <v>16</v>
      </c>
      <c r="D12054" t="s">
        <v>24</v>
      </c>
      <c r="E12054" t="s">
        <v>151</v>
      </c>
      <c r="F12054" t="s">
        <v>57</v>
      </c>
      <c r="G12054" s="10">
        <v>41379</v>
      </c>
      <c r="H12054" s="10">
        <v>41379</v>
      </c>
      <c r="I12054" t="s">
        <v>14</v>
      </c>
      <c r="J12054" t="s">
        <v>15</v>
      </c>
      <c r="K12054" t="str">
        <f>INDEX(State_Code_Name!B:B,MATCH(Consumer_Complaints!E12054,State_Code_Name!C:C,0))</f>
        <v>Idaho</v>
      </c>
      <c r="L12054">
        <f t="shared" si="564"/>
        <v>0</v>
      </c>
      <c r="M12054">
        <f t="shared" si="565"/>
        <v>2013</v>
      </c>
      <c r="N12054" t="str">
        <f t="shared" si="566"/>
        <v>Q2</v>
      </c>
    </row>
    <row r="12055" spans="1:14" x14ac:dyDescent="0.35">
      <c r="A12055">
        <v>728713</v>
      </c>
      <c r="B12055" t="s">
        <v>974</v>
      </c>
      <c r="C12055" t="s">
        <v>32</v>
      </c>
      <c r="D12055" t="s">
        <v>116</v>
      </c>
      <c r="E12055" t="s">
        <v>39</v>
      </c>
      <c r="F12055" t="s">
        <v>13</v>
      </c>
      <c r="G12055" s="10">
        <v>41694</v>
      </c>
      <c r="H12055" s="10">
        <v>41695</v>
      </c>
      <c r="I12055" t="s">
        <v>14</v>
      </c>
      <c r="J12055" t="s">
        <v>15</v>
      </c>
      <c r="K12055" t="str">
        <f>INDEX(State_Code_Name!B:B,MATCH(Consumer_Complaints!E12055,State_Code_Name!C:C,0))</f>
        <v>Ohio</v>
      </c>
      <c r="L12055">
        <f t="shared" si="564"/>
        <v>1</v>
      </c>
      <c r="M12055">
        <f t="shared" si="565"/>
        <v>2014</v>
      </c>
      <c r="N12055" t="str">
        <f t="shared" si="566"/>
        <v>Q1</v>
      </c>
    </row>
    <row r="12056" spans="1:14" x14ac:dyDescent="0.35">
      <c r="A12056">
        <v>434756</v>
      </c>
      <c r="B12056" t="s">
        <v>38</v>
      </c>
      <c r="C12056" t="s">
        <v>36</v>
      </c>
      <c r="D12056" t="s">
        <v>80</v>
      </c>
      <c r="E12056" t="s">
        <v>31</v>
      </c>
      <c r="F12056" t="s">
        <v>19</v>
      </c>
      <c r="G12056" s="10">
        <v>41442</v>
      </c>
      <c r="H12056" s="10">
        <v>41442</v>
      </c>
      <c r="I12056" t="s">
        <v>14</v>
      </c>
      <c r="J12056" t="s">
        <v>14</v>
      </c>
      <c r="K12056" t="str">
        <f>INDEX(State_Code_Name!B:B,MATCH(Consumer_Complaints!E12056,State_Code_Name!C:C,0))</f>
        <v>Texas</v>
      </c>
      <c r="L12056">
        <f t="shared" si="564"/>
        <v>0</v>
      </c>
      <c r="M12056">
        <f t="shared" si="565"/>
        <v>2013</v>
      </c>
      <c r="N12056" t="str">
        <f t="shared" si="566"/>
        <v>Q2</v>
      </c>
    </row>
    <row r="12057" spans="1:14" x14ac:dyDescent="0.35">
      <c r="A12057">
        <v>2017929</v>
      </c>
      <c r="B12057" t="s">
        <v>83</v>
      </c>
      <c r="C12057" t="s">
        <v>61</v>
      </c>
      <c r="D12057" t="s">
        <v>282</v>
      </c>
      <c r="E12057" t="s">
        <v>77</v>
      </c>
      <c r="F12057" t="s">
        <v>19</v>
      </c>
      <c r="G12057" s="10">
        <v>42570</v>
      </c>
      <c r="H12057" s="10">
        <v>42570</v>
      </c>
      <c r="I12057" t="s">
        <v>14</v>
      </c>
      <c r="J12057" t="s">
        <v>15</v>
      </c>
      <c r="K12057" t="str">
        <f>INDEX(State_Code_Name!B:B,MATCH(Consumer_Complaints!E12057,State_Code_Name!C:C,0))</f>
        <v>Missouri</v>
      </c>
      <c r="L12057">
        <f t="shared" si="564"/>
        <v>0</v>
      </c>
      <c r="M12057">
        <f t="shared" si="565"/>
        <v>2016</v>
      </c>
      <c r="N12057" t="str">
        <f t="shared" si="566"/>
        <v>Q3</v>
      </c>
    </row>
    <row r="12058" spans="1:14" x14ac:dyDescent="0.35">
      <c r="A12058">
        <v>454980</v>
      </c>
      <c r="B12058" t="s">
        <v>11</v>
      </c>
      <c r="C12058" t="s">
        <v>26</v>
      </c>
      <c r="D12058" t="s">
        <v>27</v>
      </c>
      <c r="E12058" t="s">
        <v>35</v>
      </c>
      <c r="F12058" t="s">
        <v>305</v>
      </c>
      <c r="G12058" s="10">
        <v>41474</v>
      </c>
      <c r="H12058" s="10">
        <v>41480</v>
      </c>
      <c r="I12058" t="s">
        <v>14</v>
      </c>
      <c r="J12058" t="s">
        <v>15</v>
      </c>
      <c r="K12058" t="str">
        <f>INDEX(State_Code_Name!B:B,MATCH(Consumer_Complaints!E12058,State_Code_Name!C:C,0))</f>
        <v>Florida</v>
      </c>
      <c r="L12058">
        <f t="shared" si="564"/>
        <v>6</v>
      </c>
      <c r="M12058">
        <f t="shared" si="565"/>
        <v>2013</v>
      </c>
      <c r="N12058" t="str">
        <f t="shared" si="566"/>
        <v>Q3</v>
      </c>
    </row>
    <row r="12059" spans="1:14" x14ac:dyDescent="0.35">
      <c r="A12059">
        <v>1581689</v>
      </c>
      <c r="B12059" t="s">
        <v>1000</v>
      </c>
      <c r="C12059" t="s">
        <v>531</v>
      </c>
      <c r="D12059" t="s">
        <v>532</v>
      </c>
      <c r="E12059" t="s">
        <v>39</v>
      </c>
      <c r="F12059" t="s">
        <v>19</v>
      </c>
      <c r="G12059" s="10">
        <v>42273</v>
      </c>
      <c r="H12059" s="10">
        <v>42277</v>
      </c>
      <c r="I12059" t="s">
        <v>14</v>
      </c>
      <c r="J12059" t="s">
        <v>15</v>
      </c>
      <c r="K12059" t="str">
        <f>INDEX(State_Code_Name!B:B,MATCH(Consumer_Complaints!E12059,State_Code_Name!C:C,0))</f>
        <v>Ohio</v>
      </c>
      <c r="L12059">
        <f t="shared" si="564"/>
        <v>4</v>
      </c>
      <c r="M12059">
        <f t="shared" si="565"/>
        <v>2015</v>
      </c>
      <c r="N12059" t="str">
        <f t="shared" si="566"/>
        <v>Q3</v>
      </c>
    </row>
    <row r="12060" spans="1:14" x14ac:dyDescent="0.35">
      <c r="A12060">
        <v>1007513</v>
      </c>
      <c r="B12060" t="s">
        <v>97</v>
      </c>
      <c r="C12060" t="s">
        <v>52</v>
      </c>
      <c r="D12060" t="s">
        <v>103</v>
      </c>
      <c r="E12060" t="s">
        <v>122</v>
      </c>
      <c r="F12060" t="s">
        <v>19</v>
      </c>
      <c r="G12060" s="10">
        <v>41880</v>
      </c>
      <c r="H12060" s="10">
        <v>41880</v>
      </c>
      <c r="I12060" t="s">
        <v>14</v>
      </c>
      <c r="J12060" t="s">
        <v>15</v>
      </c>
      <c r="K12060" t="str">
        <f>INDEX(State_Code_Name!B:B,MATCH(Consumer_Complaints!E12060,State_Code_Name!C:C,0))</f>
        <v>Maryland</v>
      </c>
      <c r="L12060">
        <f t="shared" si="564"/>
        <v>0</v>
      </c>
      <c r="M12060">
        <f t="shared" si="565"/>
        <v>2014</v>
      </c>
      <c r="N12060" t="str">
        <f t="shared" si="566"/>
        <v>Q3</v>
      </c>
    </row>
    <row r="12061" spans="1:14" x14ac:dyDescent="0.35">
      <c r="A12061">
        <v>2117132</v>
      </c>
      <c r="B12061" t="s">
        <v>566</v>
      </c>
      <c r="C12061" t="s">
        <v>61</v>
      </c>
      <c r="D12061" t="s">
        <v>282</v>
      </c>
      <c r="E12061" t="s">
        <v>66</v>
      </c>
      <c r="F12061" t="s">
        <v>19</v>
      </c>
      <c r="G12061" s="10">
        <v>42629</v>
      </c>
      <c r="H12061" s="10">
        <v>42629</v>
      </c>
      <c r="I12061" t="s">
        <v>14</v>
      </c>
      <c r="J12061" t="s">
        <v>15</v>
      </c>
      <c r="K12061" t="str">
        <f>INDEX(State_Code_Name!B:B,MATCH(Consumer_Complaints!E12061,State_Code_Name!C:C,0))</f>
        <v>Michigan</v>
      </c>
      <c r="L12061">
        <f t="shared" si="564"/>
        <v>0</v>
      </c>
      <c r="M12061">
        <f t="shared" si="565"/>
        <v>2016</v>
      </c>
      <c r="N12061" t="str">
        <f t="shared" si="566"/>
        <v>Q3</v>
      </c>
    </row>
    <row r="12062" spans="1:14" x14ac:dyDescent="0.35">
      <c r="A12062">
        <v>1455313</v>
      </c>
      <c r="B12062" t="s">
        <v>97</v>
      </c>
      <c r="C12062" t="s">
        <v>52</v>
      </c>
      <c r="D12062" t="s">
        <v>96</v>
      </c>
      <c r="E12062" t="s">
        <v>100</v>
      </c>
      <c r="F12062" t="s">
        <v>19</v>
      </c>
      <c r="G12062" s="10">
        <v>42192</v>
      </c>
      <c r="H12062" s="10">
        <v>42192</v>
      </c>
      <c r="I12062" t="s">
        <v>14</v>
      </c>
      <c r="J12062" t="s">
        <v>15</v>
      </c>
      <c r="K12062" t="str">
        <f>INDEX(State_Code_Name!B:B,MATCH(Consumer_Complaints!E12062,State_Code_Name!C:C,0))</f>
        <v>Arizona</v>
      </c>
      <c r="L12062">
        <f t="shared" si="564"/>
        <v>0</v>
      </c>
      <c r="M12062">
        <f t="shared" si="565"/>
        <v>2015</v>
      </c>
      <c r="N12062" t="str">
        <f t="shared" si="566"/>
        <v>Q3</v>
      </c>
    </row>
    <row r="12063" spans="1:14" x14ac:dyDescent="0.35">
      <c r="A12063">
        <v>524610</v>
      </c>
      <c r="B12063" t="s">
        <v>47</v>
      </c>
      <c r="C12063" t="s">
        <v>26</v>
      </c>
      <c r="D12063" t="s">
        <v>27</v>
      </c>
      <c r="E12063" t="s">
        <v>35</v>
      </c>
      <c r="F12063" t="s">
        <v>19</v>
      </c>
      <c r="G12063" s="10">
        <v>41617</v>
      </c>
      <c r="H12063" s="10">
        <v>41617</v>
      </c>
      <c r="I12063" t="s">
        <v>14</v>
      </c>
      <c r="J12063" t="s">
        <v>15</v>
      </c>
      <c r="K12063" t="str">
        <f>INDEX(State_Code_Name!B:B,MATCH(Consumer_Complaints!E12063,State_Code_Name!C:C,0))</f>
        <v>Florida</v>
      </c>
      <c r="L12063">
        <f t="shared" si="564"/>
        <v>0</v>
      </c>
      <c r="M12063">
        <f t="shared" si="565"/>
        <v>2013</v>
      </c>
      <c r="N12063" t="str">
        <f t="shared" si="566"/>
        <v>Q4</v>
      </c>
    </row>
    <row r="12064" spans="1:14" x14ac:dyDescent="0.35">
      <c r="A12064">
        <v>1194639</v>
      </c>
      <c r="B12064" t="s">
        <v>38</v>
      </c>
      <c r="C12064" t="s">
        <v>36</v>
      </c>
      <c r="D12064" t="s">
        <v>112</v>
      </c>
      <c r="E12064" t="s">
        <v>35</v>
      </c>
      <c r="F12064" t="s">
        <v>19</v>
      </c>
      <c r="G12064" s="10">
        <v>42019</v>
      </c>
      <c r="H12064" s="10">
        <v>42019</v>
      </c>
      <c r="I12064" t="s">
        <v>14</v>
      </c>
      <c r="J12064" t="s">
        <v>15</v>
      </c>
      <c r="K12064" t="str">
        <f>INDEX(State_Code_Name!B:B,MATCH(Consumer_Complaints!E12064,State_Code_Name!C:C,0))</f>
        <v>Florida</v>
      </c>
      <c r="L12064">
        <f t="shared" si="564"/>
        <v>0</v>
      </c>
      <c r="M12064">
        <f t="shared" si="565"/>
        <v>2015</v>
      </c>
      <c r="N12064" t="str">
        <f t="shared" si="566"/>
        <v>Q1</v>
      </c>
    </row>
    <row r="12065" spans="1:14" x14ac:dyDescent="0.35">
      <c r="A12065">
        <v>599234</v>
      </c>
      <c r="B12065" t="s">
        <v>47</v>
      </c>
      <c r="C12065" t="s">
        <v>26</v>
      </c>
      <c r="D12065" t="s">
        <v>27</v>
      </c>
      <c r="E12065" t="s">
        <v>18</v>
      </c>
      <c r="F12065" t="s">
        <v>13</v>
      </c>
      <c r="G12065" s="10">
        <v>41592</v>
      </c>
      <c r="H12065" s="10">
        <v>41599</v>
      </c>
      <c r="I12065" t="s">
        <v>14</v>
      </c>
      <c r="J12065" t="s">
        <v>15</v>
      </c>
      <c r="K12065" t="str">
        <f>INDEX(State_Code_Name!B:B,MATCH(Consumer_Complaints!E12065,State_Code_Name!C:C,0))</f>
        <v>California</v>
      </c>
      <c r="L12065">
        <f t="shared" si="564"/>
        <v>7</v>
      </c>
      <c r="M12065">
        <f t="shared" si="565"/>
        <v>2013</v>
      </c>
      <c r="N12065" t="str">
        <f t="shared" si="566"/>
        <v>Q4</v>
      </c>
    </row>
    <row r="12066" spans="1:14" x14ac:dyDescent="0.35">
      <c r="A12066">
        <v>1621502</v>
      </c>
      <c r="B12066" t="s">
        <v>613</v>
      </c>
      <c r="C12066" t="s">
        <v>32</v>
      </c>
      <c r="D12066" t="s">
        <v>104</v>
      </c>
      <c r="E12066" t="s">
        <v>31</v>
      </c>
      <c r="F12066" t="s">
        <v>19</v>
      </c>
      <c r="G12066" s="10">
        <v>42300</v>
      </c>
      <c r="H12066" s="10">
        <v>42300</v>
      </c>
      <c r="I12066" t="s">
        <v>14</v>
      </c>
      <c r="J12066" t="s">
        <v>15</v>
      </c>
      <c r="K12066" t="str">
        <f>INDEX(State_Code_Name!B:B,MATCH(Consumer_Complaints!E12066,State_Code_Name!C:C,0))</f>
        <v>Texas</v>
      </c>
      <c r="L12066">
        <f t="shared" si="564"/>
        <v>0</v>
      </c>
      <c r="M12066">
        <f t="shared" si="565"/>
        <v>2015</v>
      </c>
      <c r="N12066" t="str">
        <f t="shared" si="566"/>
        <v>Q4</v>
      </c>
    </row>
    <row r="12067" spans="1:14" x14ac:dyDescent="0.35">
      <c r="A12067">
        <v>1514697</v>
      </c>
      <c r="B12067" t="s">
        <v>60</v>
      </c>
      <c r="C12067" t="s">
        <v>52</v>
      </c>
      <c r="D12067" t="s">
        <v>103</v>
      </c>
      <c r="E12067" t="s">
        <v>48</v>
      </c>
      <c r="F12067" t="s">
        <v>19</v>
      </c>
      <c r="G12067" s="10">
        <v>42346</v>
      </c>
      <c r="H12067" s="10">
        <v>42346</v>
      </c>
      <c r="I12067" t="s">
        <v>14</v>
      </c>
      <c r="J12067" t="s">
        <v>15</v>
      </c>
      <c r="K12067" t="str">
        <f>INDEX(State_Code_Name!B:B,MATCH(Consumer_Complaints!E12067,State_Code_Name!C:C,0))</f>
        <v>New Jersey</v>
      </c>
      <c r="L12067">
        <f t="shared" si="564"/>
        <v>0</v>
      </c>
      <c r="M12067">
        <f t="shared" si="565"/>
        <v>2015</v>
      </c>
      <c r="N12067" t="str">
        <f t="shared" si="566"/>
        <v>Q4</v>
      </c>
    </row>
    <row r="12068" spans="1:14" x14ac:dyDescent="0.35">
      <c r="A12068">
        <v>720130</v>
      </c>
      <c r="B12068" t="s">
        <v>50</v>
      </c>
      <c r="C12068" t="s">
        <v>32</v>
      </c>
      <c r="D12068" t="s">
        <v>44</v>
      </c>
      <c r="E12068" t="s">
        <v>46</v>
      </c>
      <c r="F12068" t="s">
        <v>19</v>
      </c>
      <c r="G12068" s="10">
        <v>41689</v>
      </c>
      <c r="H12068" s="10">
        <v>41690</v>
      </c>
      <c r="I12068" t="s">
        <v>14</v>
      </c>
      <c r="J12068" t="s">
        <v>15</v>
      </c>
      <c r="K12068" t="str">
        <f>INDEX(State_Code_Name!B:B,MATCH(Consumer_Complaints!E12068,State_Code_Name!C:C,0))</f>
        <v>Pennsylvania</v>
      </c>
      <c r="L12068">
        <f t="shared" si="564"/>
        <v>1</v>
      </c>
      <c r="M12068">
        <f t="shared" si="565"/>
        <v>2014</v>
      </c>
      <c r="N12068" t="str">
        <f t="shared" si="566"/>
        <v>Q1</v>
      </c>
    </row>
    <row r="12069" spans="1:14" x14ac:dyDescent="0.35">
      <c r="A12069">
        <v>1615484</v>
      </c>
      <c r="B12069" t="s">
        <v>348</v>
      </c>
      <c r="C12069" t="s">
        <v>61</v>
      </c>
      <c r="D12069" t="s">
        <v>282</v>
      </c>
      <c r="E12069" t="s">
        <v>22</v>
      </c>
      <c r="F12069" t="s">
        <v>19</v>
      </c>
      <c r="G12069" s="10">
        <v>42297</v>
      </c>
      <c r="H12069" s="10">
        <v>42299</v>
      </c>
      <c r="I12069" t="s">
        <v>14</v>
      </c>
      <c r="J12069" t="s">
        <v>15</v>
      </c>
      <c r="K12069" t="str">
        <f>INDEX(State_Code_Name!B:B,MATCH(Consumer_Complaints!E12069,State_Code_Name!C:C,0))</f>
        <v>New York</v>
      </c>
      <c r="L12069">
        <f t="shared" si="564"/>
        <v>2</v>
      </c>
      <c r="M12069">
        <f t="shared" si="565"/>
        <v>2015</v>
      </c>
      <c r="N12069" t="str">
        <f t="shared" si="566"/>
        <v>Q4</v>
      </c>
    </row>
    <row r="12070" spans="1:14" x14ac:dyDescent="0.35">
      <c r="A12070">
        <v>1241684</v>
      </c>
      <c r="B12070" t="s">
        <v>370</v>
      </c>
      <c r="C12070" t="s">
        <v>32</v>
      </c>
      <c r="D12070" t="s">
        <v>104</v>
      </c>
      <c r="E12070" t="s">
        <v>22</v>
      </c>
      <c r="F12070" t="s">
        <v>19</v>
      </c>
      <c r="G12070" s="10">
        <v>42051</v>
      </c>
      <c r="H12070" s="10">
        <v>42051</v>
      </c>
      <c r="I12070" t="s">
        <v>14</v>
      </c>
      <c r="J12070" t="s">
        <v>15</v>
      </c>
      <c r="K12070" t="str">
        <f>INDEX(State_Code_Name!B:B,MATCH(Consumer_Complaints!E12070,State_Code_Name!C:C,0))</f>
        <v>New York</v>
      </c>
      <c r="L12070">
        <f t="shared" si="564"/>
        <v>0</v>
      </c>
      <c r="M12070">
        <f t="shared" si="565"/>
        <v>2015</v>
      </c>
      <c r="N12070" t="str">
        <f t="shared" si="566"/>
        <v>Q1</v>
      </c>
    </row>
    <row r="12071" spans="1:14" x14ac:dyDescent="0.35">
      <c r="A12071">
        <v>1076231</v>
      </c>
      <c r="B12071" t="s">
        <v>38</v>
      </c>
      <c r="C12071" t="s">
        <v>36</v>
      </c>
      <c r="D12071" t="s">
        <v>120</v>
      </c>
      <c r="E12071" t="s">
        <v>35</v>
      </c>
      <c r="F12071" t="s">
        <v>19</v>
      </c>
      <c r="G12071" s="10">
        <v>41929</v>
      </c>
      <c r="H12071" s="10">
        <v>41929</v>
      </c>
      <c r="I12071" t="s">
        <v>14</v>
      </c>
      <c r="J12071" t="s">
        <v>15</v>
      </c>
      <c r="K12071" t="str">
        <f>INDEX(State_Code_Name!B:B,MATCH(Consumer_Complaints!E12071,State_Code_Name!C:C,0))</f>
        <v>Florida</v>
      </c>
      <c r="L12071">
        <f t="shared" si="564"/>
        <v>0</v>
      </c>
      <c r="M12071">
        <f t="shared" si="565"/>
        <v>2014</v>
      </c>
      <c r="N12071" t="str">
        <f t="shared" si="566"/>
        <v>Q4</v>
      </c>
    </row>
    <row r="12072" spans="1:14" x14ac:dyDescent="0.35">
      <c r="A12072">
        <v>1822733</v>
      </c>
      <c r="B12072" t="s">
        <v>81</v>
      </c>
      <c r="C12072" t="s">
        <v>36</v>
      </c>
      <c r="D12072" t="s">
        <v>202</v>
      </c>
      <c r="E12072" t="s">
        <v>31</v>
      </c>
      <c r="F12072" t="s">
        <v>19</v>
      </c>
      <c r="G12072" s="10">
        <v>42585</v>
      </c>
      <c r="H12072" s="10">
        <v>42616</v>
      </c>
      <c r="I12072" t="s">
        <v>14</v>
      </c>
      <c r="J12072" t="s">
        <v>15</v>
      </c>
      <c r="K12072" t="str">
        <f>INDEX(State_Code_Name!B:B,MATCH(Consumer_Complaints!E12072,State_Code_Name!C:C,0))</f>
        <v>Texas</v>
      </c>
      <c r="L12072">
        <f t="shared" si="564"/>
        <v>31</v>
      </c>
      <c r="M12072">
        <f t="shared" si="565"/>
        <v>2016</v>
      </c>
      <c r="N12072" t="str">
        <f t="shared" si="566"/>
        <v>Q3</v>
      </c>
    </row>
    <row r="12073" spans="1:14" x14ac:dyDescent="0.35">
      <c r="A12073">
        <v>481002</v>
      </c>
      <c r="B12073" t="s">
        <v>54</v>
      </c>
      <c r="C12073" t="s">
        <v>52</v>
      </c>
      <c r="D12073" t="s">
        <v>96</v>
      </c>
      <c r="E12073" t="s">
        <v>25</v>
      </c>
      <c r="F12073" t="s">
        <v>19</v>
      </c>
      <c r="G12073" s="10">
        <v>41486</v>
      </c>
      <c r="H12073" s="10">
        <v>41486</v>
      </c>
      <c r="I12073" t="s">
        <v>14</v>
      </c>
      <c r="J12073" t="s">
        <v>15</v>
      </c>
      <c r="K12073" t="str">
        <f>INDEX(State_Code_Name!B:B,MATCH(Consumer_Complaints!E12073,State_Code_Name!C:C,0))</f>
        <v>Georgia</v>
      </c>
      <c r="L12073">
        <f t="shared" si="564"/>
        <v>0</v>
      </c>
      <c r="M12073">
        <f t="shared" si="565"/>
        <v>2013</v>
      </c>
      <c r="N12073" t="str">
        <f t="shared" si="566"/>
        <v>Q3</v>
      </c>
    </row>
    <row r="12074" spans="1:14" x14ac:dyDescent="0.35">
      <c r="A12074">
        <v>275475</v>
      </c>
      <c r="B12074" t="s">
        <v>43</v>
      </c>
      <c r="C12074" t="s">
        <v>16</v>
      </c>
      <c r="D12074" t="s">
        <v>17</v>
      </c>
      <c r="E12074" t="s">
        <v>35</v>
      </c>
      <c r="F12074" t="s">
        <v>305</v>
      </c>
      <c r="G12074" s="10">
        <v>41303</v>
      </c>
      <c r="H12074" s="10">
        <v>41304</v>
      </c>
      <c r="I12074" t="s">
        <v>14</v>
      </c>
      <c r="J12074" t="s">
        <v>15</v>
      </c>
      <c r="K12074" t="str">
        <f>INDEX(State_Code_Name!B:B,MATCH(Consumer_Complaints!E12074,State_Code_Name!C:C,0))</f>
        <v>Florida</v>
      </c>
      <c r="L12074">
        <f t="shared" si="564"/>
        <v>1</v>
      </c>
      <c r="M12074">
        <f t="shared" si="565"/>
        <v>2013</v>
      </c>
      <c r="N12074" t="str">
        <f t="shared" si="566"/>
        <v>Q1</v>
      </c>
    </row>
    <row r="12075" spans="1:14" x14ac:dyDescent="0.35">
      <c r="A12075">
        <v>625762</v>
      </c>
      <c r="B12075" t="s">
        <v>38</v>
      </c>
      <c r="C12075" t="s">
        <v>32</v>
      </c>
      <c r="D12075" t="s">
        <v>161</v>
      </c>
      <c r="E12075" t="s">
        <v>22</v>
      </c>
      <c r="F12075" t="s">
        <v>19</v>
      </c>
      <c r="G12075" s="10">
        <v>41529</v>
      </c>
      <c r="H12075" s="10">
        <v>41625</v>
      </c>
      <c r="I12075" t="s">
        <v>14</v>
      </c>
      <c r="J12075" t="s">
        <v>15</v>
      </c>
      <c r="K12075" t="str">
        <f>INDEX(State_Code_Name!B:B,MATCH(Consumer_Complaints!E12075,State_Code_Name!C:C,0))</f>
        <v>New York</v>
      </c>
      <c r="L12075">
        <f t="shared" si="564"/>
        <v>96</v>
      </c>
      <c r="M12075">
        <f t="shared" si="565"/>
        <v>2013</v>
      </c>
      <c r="N12075" t="str">
        <f t="shared" si="566"/>
        <v>Q3</v>
      </c>
    </row>
    <row r="12076" spans="1:14" x14ac:dyDescent="0.35">
      <c r="A12076">
        <v>1213324</v>
      </c>
      <c r="B12076" t="s">
        <v>43</v>
      </c>
      <c r="C12076" t="s">
        <v>26</v>
      </c>
      <c r="D12076" t="s">
        <v>159</v>
      </c>
      <c r="E12076" t="s">
        <v>59</v>
      </c>
      <c r="F12076" t="s">
        <v>305</v>
      </c>
      <c r="G12076" s="10">
        <v>42032</v>
      </c>
      <c r="H12076" s="10">
        <v>42065</v>
      </c>
      <c r="I12076" t="s">
        <v>14</v>
      </c>
      <c r="J12076" t="s">
        <v>14</v>
      </c>
      <c r="K12076" t="str">
        <f>INDEX(State_Code_Name!B:B,MATCH(Consumer_Complaints!E12076,State_Code_Name!C:C,0))</f>
        <v>Illinois</v>
      </c>
      <c r="L12076">
        <f t="shared" si="564"/>
        <v>33</v>
      </c>
      <c r="M12076">
        <f t="shared" si="565"/>
        <v>2015</v>
      </c>
      <c r="N12076" t="str">
        <f t="shared" si="566"/>
        <v>Q1</v>
      </c>
    </row>
    <row r="12077" spans="1:14" x14ac:dyDescent="0.35">
      <c r="A12077">
        <v>1918724</v>
      </c>
      <c r="B12077" t="s">
        <v>11</v>
      </c>
      <c r="C12077" t="s">
        <v>26</v>
      </c>
      <c r="D12077" t="s">
        <v>27</v>
      </c>
      <c r="E12077" t="s">
        <v>22</v>
      </c>
      <c r="F12077" t="s">
        <v>19</v>
      </c>
      <c r="G12077" s="10">
        <v>42648</v>
      </c>
      <c r="H12077" s="10">
        <v>42709</v>
      </c>
      <c r="I12077" t="s">
        <v>14</v>
      </c>
      <c r="J12077" t="s">
        <v>15</v>
      </c>
      <c r="K12077" t="str">
        <f>INDEX(State_Code_Name!B:B,MATCH(Consumer_Complaints!E12077,State_Code_Name!C:C,0))</f>
        <v>New York</v>
      </c>
      <c r="L12077">
        <f t="shared" si="564"/>
        <v>61</v>
      </c>
      <c r="M12077">
        <f t="shared" si="565"/>
        <v>2016</v>
      </c>
      <c r="N12077" t="str">
        <f t="shared" si="566"/>
        <v>Q4</v>
      </c>
    </row>
    <row r="12078" spans="1:14" x14ac:dyDescent="0.35">
      <c r="A12078">
        <v>1553896</v>
      </c>
      <c r="B12078" t="s">
        <v>97</v>
      </c>
      <c r="C12078" t="s">
        <v>52</v>
      </c>
      <c r="D12078" t="s">
        <v>76</v>
      </c>
      <c r="E12078" t="s">
        <v>40</v>
      </c>
      <c r="F12078" t="s">
        <v>19</v>
      </c>
      <c r="G12078" s="10">
        <v>42133</v>
      </c>
      <c r="H12078" s="10">
        <v>42225</v>
      </c>
      <c r="I12078" t="s">
        <v>14</v>
      </c>
      <c r="J12078" t="s">
        <v>15</v>
      </c>
      <c r="K12078" t="str">
        <f>INDEX(State_Code_Name!B:B,MATCH(Consumer_Complaints!E12078,State_Code_Name!C:C,0))</f>
        <v>Nevada</v>
      </c>
      <c r="L12078">
        <f t="shared" si="564"/>
        <v>92</v>
      </c>
      <c r="M12078">
        <f t="shared" si="565"/>
        <v>2015</v>
      </c>
      <c r="N12078" t="str">
        <f t="shared" si="566"/>
        <v>Q2</v>
      </c>
    </row>
    <row r="12079" spans="1:14" x14ac:dyDescent="0.35">
      <c r="A12079">
        <v>2104797</v>
      </c>
      <c r="B12079" t="s">
        <v>111</v>
      </c>
      <c r="C12079" t="s">
        <v>26</v>
      </c>
      <c r="D12079" t="s">
        <v>27</v>
      </c>
      <c r="E12079" t="s">
        <v>18</v>
      </c>
      <c r="F12079" t="s">
        <v>19</v>
      </c>
      <c r="G12079" s="10">
        <v>42622</v>
      </c>
      <c r="H12079" s="10">
        <v>42622</v>
      </c>
      <c r="I12079" t="s">
        <v>14</v>
      </c>
      <c r="J12079" t="s">
        <v>14</v>
      </c>
      <c r="K12079" t="str">
        <f>INDEX(State_Code_Name!B:B,MATCH(Consumer_Complaints!E12079,State_Code_Name!C:C,0))</f>
        <v>California</v>
      </c>
      <c r="L12079">
        <f t="shared" si="564"/>
        <v>0</v>
      </c>
      <c r="M12079">
        <f t="shared" si="565"/>
        <v>2016</v>
      </c>
      <c r="N12079" t="str">
        <f t="shared" si="566"/>
        <v>Q3</v>
      </c>
    </row>
    <row r="12080" spans="1:14" x14ac:dyDescent="0.35">
      <c r="A12080">
        <v>372732</v>
      </c>
      <c r="B12080" t="s">
        <v>11</v>
      </c>
      <c r="C12080" t="s">
        <v>16</v>
      </c>
      <c r="D12080" t="s">
        <v>20</v>
      </c>
      <c r="E12080" t="s">
        <v>79</v>
      </c>
      <c r="F12080" t="s">
        <v>305</v>
      </c>
      <c r="G12080" s="10">
        <v>41309</v>
      </c>
      <c r="H12080" s="10">
        <v>41337</v>
      </c>
      <c r="I12080" t="s">
        <v>14</v>
      </c>
      <c r="J12080" t="s">
        <v>14</v>
      </c>
      <c r="K12080" t="str">
        <f>INDEX(State_Code_Name!B:B,MATCH(Consumer_Complaints!E12080,State_Code_Name!C:C,0))</f>
        <v>Minnesota</v>
      </c>
      <c r="L12080">
        <f t="shared" si="564"/>
        <v>28</v>
      </c>
      <c r="M12080">
        <f t="shared" si="565"/>
        <v>2013</v>
      </c>
      <c r="N12080" t="str">
        <f t="shared" si="566"/>
        <v>Q1</v>
      </c>
    </row>
    <row r="12081" spans="1:14" x14ac:dyDescent="0.35">
      <c r="A12081">
        <v>1742524</v>
      </c>
      <c r="B12081" t="s">
        <v>54</v>
      </c>
      <c r="C12081" t="s">
        <v>52</v>
      </c>
      <c r="D12081" t="s">
        <v>53</v>
      </c>
      <c r="E12081" t="s">
        <v>12</v>
      </c>
      <c r="F12081" t="s">
        <v>57</v>
      </c>
      <c r="G12081" s="10">
        <v>42383</v>
      </c>
      <c r="H12081" s="10">
        <v>42383</v>
      </c>
      <c r="I12081" t="s">
        <v>14</v>
      </c>
      <c r="J12081" t="s">
        <v>15</v>
      </c>
      <c r="K12081" t="str">
        <f>INDEX(State_Code_Name!B:B,MATCH(Consumer_Complaints!E12081,State_Code_Name!C:C,0))</f>
        <v>Virginia</v>
      </c>
      <c r="L12081">
        <f t="shared" si="564"/>
        <v>0</v>
      </c>
      <c r="M12081">
        <f t="shared" si="565"/>
        <v>2016</v>
      </c>
      <c r="N12081" t="str">
        <f t="shared" si="566"/>
        <v>Q1</v>
      </c>
    </row>
    <row r="12082" spans="1:14" x14ac:dyDescent="0.35">
      <c r="A12082">
        <v>2073754</v>
      </c>
      <c r="B12082" t="s">
        <v>287</v>
      </c>
      <c r="C12082" t="s">
        <v>9</v>
      </c>
      <c r="D12082" t="s">
        <v>175</v>
      </c>
      <c r="E12082" t="s">
        <v>59</v>
      </c>
      <c r="F12082" t="s">
        <v>19</v>
      </c>
      <c r="G12082" s="10">
        <v>42602</v>
      </c>
      <c r="H12082" s="10">
        <v>42606</v>
      </c>
      <c r="I12082" t="s">
        <v>14</v>
      </c>
      <c r="J12082" t="s">
        <v>14</v>
      </c>
      <c r="K12082" t="str">
        <f>INDEX(State_Code_Name!B:B,MATCH(Consumer_Complaints!E12082,State_Code_Name!C:C,0))</f>
        <v>Illinois</v>
      </c>
      <c r="L12082">
        <f t="shared" si="564"/>
        <v>4</v>
      </c>
      <c r="M12082">
        <f t="shared" si="565"/>
        <v>2016</v>
      </c>
      <c r="N12082" t="str">
        <f t="shared" si="566"/>
        <v>Q3</v>
      </c>
    </row>
    <row r="12083" spans="1:14" x14ac:dyDescent="0.35">
      <c r="A12083">
        <v>1795104</v>
      </c>
      <c r="B12083" t="s">
        <v>63</v>
      </c>
      <c r="C12083" t="s">
        <v>61</v>
      </c>
      <c r="D12083" t="s">
        <v>282</v>
      </c>
      <c r="E12083" t="s">
        <v>35</v>
      </c>
      <c r="F12083" t="s">
        <v>19</v>
      </c>
      <c r="G12083" s="10">
        <v>42419</v>
      </c>
      <c r="H12083" s="10">
        <v>42419</v>
      </c>
      <c r="I12083" t="s">
        <v>14</v>
      </c>
      <c r="J12083" t="s">
        <v>15</v>
      </c>
      <c r="K12083" t="str">
        <f>INDEX(State_Code_Name!B:B,MATCH(Consumer_Complaints!E12083,State_Code_Name!C:C,0))</f>
        <v>Florida</v>
      </c>
      <c r="L12083">
        <f t="shared" si="564"/>
        <v>0</v>
      </c>
      <c r="M12083">
        <f t="shared" si="565"/>
        <v>2016</v>
      </c>
      <c r="N12083" t="str">
        <f t="shared" si="566"/>
        <v>Q1</v>
      </c>
    </row>
    <row r="12084" spans="1:14" x14ac:dyDescent="0.35">
      <c r="A12084">
        <v>2045391</v>
      </c>
      <c r="B12084" t="s">
        <v>143</v>
      </c>
      <c r="C12084" t="s">
        <v>16</v>
      </c>
      <c r="D12084" t="s">
        <v>24</v>
      </c>
      <c r="E12084" t="s">
        <v>22</v>
      </c>
      <c r="F12084" t="s">
        <v>305</v>
      </c>
      <c r="G12084" s="10">
        <v>42437</v>
      </c>
      <c r="H12084" s="10">
        <v>42498</v>
      </c>
      <c r="I12084" t="s">
        <v>14</v>
      </c>
      <c r="J12084" t="s">
        <v>15</v>
      </c>
      <c r="K12084" t="str">
        <f>INDEX(State_Code_Name!B:B,MATCH(Consumer_Complaints!E12084,State_Code_Name!C:C,0))</f>
        <v>New York</v>
      </c>
      <c r="L12084">
        <f t="shared" si="564"/>
        <v>61</v>
      </c>
      <c r="M12084">
        <f t="shared" si="565"/>
        <v>2016</v>
      </c>
      <c r="N12084" t="str">
        <f t="shared" si="566"/>
        <v>Q1</v>
      </c>
    </row>
    <row r="12085" spans="1:14" x14ac:dyDescent="0.35">
      <c r="A12085">
        <v>748785</v>
      </c>
      <c r="B12085" t="s">
        <v>633</v>
      </c>
      <c r="C12085" t="s">
        <v>32</v>
      </c>
      <c r="D12085" t="s">
        <v>161</v>
      </c>
      <c r="E12085" t="s">
        <v>114</v>
      </c>
      <c r="F12085" t="s">
        <v>19</v>
      </c>
      <c r="G12085" s="10">
        <v>41823</v>
      </c>
      <c r="H12085" s="10">
        <v>41823</v>
      </c>
      <c r="I12085" t="s">
        <v>14</v>
      </c>
      <c r="J12085" t="s">
        <v>15</v>
      </c>
      <c r="K12085" t="str">
        <f>INDEX(State_Code_Name!B:B,MATCH(Consumer_Complaints!E12085,State_Code_Name!C:C,0))</f>
        <v>South Carolina</v>
      </c>
      <c r="L12085">
        <f t="shared" si="564"/>
        <v>0</v>
      </c>
      <c r="M12085">
        <f t="shared" si="565"/>
        <v>2014</v>
      </c>
      <c r="N12085" t="str">
        <f t="shared" si="566"/>
        <v>Q3</v>
      </c>
    </row>
    <row r="12086" spans="1:14" x14ac:dyDescent="0.35">
      <c r="A12086">
        <v>1485598</v>
      </c>
      <c r="B12086" t="s">
        <v>60</v>
      </c>
      <c r="C12086" t="s">
        <v>52</v>
      </c>
      <c r="D12086" t="s">
        <v>53</v>
      </c>
      <c r="E12086" t="s">
        <v>25</v>
      </c>
      <c r="F12086" t="s">
        <v>305</v>
      </c>
      <c r="G12086" s="10">
        <v>42209</v>
      </c>
      <c r="H12086" s="10">
        <v>42233</v>
      </c>
      <c r="I12086" t="s">
        <v>14</v>
      </c>
      <c r="J12086" t="s">
        <v>15</v>
      </c>
      <c r="K12086" t="str">
        <f>INDEX(State_Code_Name!B:B,MATCH(Consumer_Complaints!E12086,State_Code_Name!C:C,0))</f>
        <v>Georgia</v>
      </c>
      <c r="L12086">
        <f t="shared" si="564"/>
        <v>24</v>
      </c>
      <c r="M12086">
        <f t="shared" si="565"/>
        <v>2015</v>
      </c>
      <c r="N12086" t="str">
        <f t="shared" si="566"/>
        <v>Q3</v>
      </c>
    </row>
    <row r="12087" spans="1:14" x14ac:dyDescent="0.35">
      <c r="A12087">
        <v>1111151</v>
      </c>
      <c r="B12087" t="s">
        <v>319</v>
      </c>
      <c r="C12087" t="s">
        <v>32</v>
      </c>
      <c r="D12087" t="s">
        <v>116</v>
      </c>
      <c r="E12087" t="s">
        <v>31</v>
      </c>
      <c r="F12087" t="s">
        <v>19</v>
      </c>
      <c r="G12087" s="10">
        <v>41954</v>
      </c>
      <c r="H12087" s="10">
        <v>41954</v>
      </c>
      <c r="I12087" t="s">
        <v>14</v>
      </c>
      <c r="J12087" t="s">
        <v>15</v>
      </c>
      <c r="K12087" t="str">
        <f>INDEX(State_Code_Name!B:B,MATCH(Consumer_Complaints!E12087,State_Code_Name!C:C,0))</f>
        <v>Texas</v>
      </c>
      <c r="L12087">
        <f t="shared" si="564"/>
        <v>0</v>
      </c>
      <c r="M12087">
        <f t="shared" si="565"/>
        <v>2014</v>
      </c>
      <c r="N12087" t="str">
        <f t="shared" si="566"/>
        <v>Q4</v>
      </c>
    </row>
    <row r="12088" spans="1:14" x14ac:dyDescent="0.35">
      <c r="A12088">
        <v>1370739</v>
      </c>
      <c r="B12088" t="s">
        <v>43</v>
      </c>
      <c r="C12088" t="s">
        <v>16</v>
      </c>
      <c r="D12088" t="s">
        <v>75</v>
      </c>
      <c r="E12088" t="s">
        <v>25</v>
      </c>
      <c r="F12088" t="s">
        <v>19</v>
      </c>
      <c r="G12088" s="10">
        <v>42343</v>
      </c>
      <c r="H12088" s="10">
        <v>42343</v>
      </c>
      <c r="I12088" t="s">
        <v>14</v>
      </c>
      <c r="J12088" t="s">
        <v>15</v>
      </c>
      <c r="K12088" t="str">
        <f>INDEX(State_Code_Name!B:B,MATCH(Consumer_Complaints!E12088,State_Code_Name!C:C,0))</f>
        <v>Georgia</v>
      </c>
      <c r="L12088">
        <f t="shared" si="564"/>
        <v>0</v>
      </c>
      <c r="M12088">
        <f t="shared" si="565"/>
        <v>2015</v>
      </c>
      <c r="N12088" t="str">
        <f t="shared" si="566"/>
        <v>Q4</v>
      </c>
    </row>
    <row r="12089" spans="1:14" x14ac:dyDescent="0.35">
      <c r="A12089">
        <v>1306054</v>
      </c>
      <c r="B12089" t="s">
        <v>30</v>
      </c>
      <c r="C12089" t="s">
        <v>36</v>
      </c>
      <c r="D12089" t="s">
        <v>120</v>
      </c>
      <c r="E12089" t="s">
        <v>18</v>
      </c>
      <c r="F12089" t="s">
        <v>19</v>
      </c>
      <c r="G12089" s="10">
        <v>42091</v>
      </c>
      <c r="H12089" s="10">
        <v>42091</v>
      </c>
      <c r="I12089" t="s">
        <v>14</v>
      </c>
      <c r="J12089" t="s">
        <v>15</v>
      </c>
      <c r="K12089" t="str">
        <f>INDEX(State_Code_Name!B:B,MATCH(Consumer_Complaints!E12089,State_Code_Name!C:C,0))</f>
        <v>California</v>
      </c>
      <c r="L12089">
        <f t="shared" si="564"/>
        <v>0</v>
      </c>
      <c r="M12089">
        <f t="shared" si="565"/>
        <v>2015</v>
      </c>
      <c r="N12089" t="str">
        <f t="shared" si="566"/>
        <v>Q1</v>
      </c>
    </row>
    <row r="12090" spans="1:14" x14ac:dyDescent="0.35">
      <c r="A12090">
        <v>734757</v>
      </c>
      <c r="B12090" t="s">
        <v>92</v>
      </c>
      <c r="C12090" t="s">
        <v>9</v>
      </c>
      <c r="D12090" t="s">
        <v>183</v>
      </c>
      <c r="E12090" t="s">
        <v>25</v>
      </c>
      <c r="F12090" t="s">
        <v>19</v>
      </c>
      <c r="G12090" s="10">
        <v>41697</v>
      </c>
      <c r="H12090" s="10">
        <v>41697</v>
      </c>
      <c r="I12090" t="s">
        <v>14</v>
      </c>
      <c r="J12090" t="s">
        <v>14</v>
      </c>
      <c r="K12090" t="str">
        <f>INDEX(State_Code_Name!B:B,MATCH(Consumer_Complaints!E12090,State_Code_Name!C:C,0))</f>
        <v>Georgia</v>
      </c>
      <c r="L12090">
        <f t="shared" si="564"/>
        <v>0</v>
      </c>
      <c r="M12090">
        <f t="shared" si="565"/>
        <v>2014</v>
      </c>
      <c r="N12090" t="str">
        <f t="shared" si="566"/>
        <v>Q1</v>
      </c>
    </row>
    <row r="12091" spans="1:14" x14ac:dyDescent="0.35">
      <c r="A12091">
        <v>1756514</v>
      </c>
      <c r="B12091" t="s">
        <v>788</v>
      </c>
      <c r="C12091" t="s">
        <v>26</v>
      </c>
      <c r="D12091" t="s">
        <v>27</v>
      </c>
      <c r="E12091" t="s">
        <v>121</v>
      </c>
      <c r="F12091" t="s">
        <v>19</v>
      </c>
      <c r="G12091" s="10">
        <v>42394</v>
      </c>
      <c r="H12091" s="10">
        <v>42394</v>
      </c>
      <c r="I12091" t="s">
        <v>14</v>
      </c>
      <c r="J12091" t="s">
        <v>15</v>
      </c>
      <c r="K12091" t="str">
        <f>INDEX(State_Code_Name!B:B,MATCH(Consumer_Complaints!E12091,State_Code_Name!C:C,0))</f>
        <v>Oregon</v>
      </c>
      <c r="L12091">
        <f t="shared" si="564"/>
        <v>0</v>
      </c>
      <c r="M12091">
        <f t="shared" si="565"/>
        <v>2016</v>
      </c>
      <c r="N12091" t="str">
        <f t="shared" si="566"/>
        <v>Q1</v>
      </c>
    </row>
    <row r="12092" spans="1:14" x14ac:dyDescent="0.35">
      <c r="A12092">
        <v>1842611</v>
      </c>
      <c r="B12092" t="s">
        <v>730</v>
      </c>
      <c r="C12092" t="s">
        <v>32</v>
      </c>
      <c r="D12092" t="s">
        <v>41</v>
      </c>
      <c r="E12092" t="s">
        <v>22</v>
      </c>
      <c r="F12092" t="s">
        <v>19</v>
      </c>
      <c r="G12092" s="10">
        <v>42450</v>
      </c>
      <c r="H12092" s="10">
        <v>42450</v>
      </c>
      <c r="I12092" t="s">
        <v>14</v>
      </c>
      <c r="J12092" t="s">
        <v>14</v>
      </c>
      <c r="K12092" t="str">
        <f>INDEX(State_Code_Name!B:B,MATCH(Consumer_Complaints!E12092,State_Code_Name!C:C,0))</f>
        <v>New York</v>
      </c>
      <c r="L12092">
        <f t="shared" si="564"/>
        <v>0</v>
      </c>
      <c r="M12092">
        <f t="shared" si="565"/>
        <v>2016</v>
      </c>
      <c r="N12092" t="str">
        <f t="shared" si="566"/>
        <v>Q1</v>
      </c>
    </row>
    <row r="12093" spans="1:14" x14ac:dyDescent="0.35">
      <c r="A12093">
        <v>1742981</v>
      </c>
      <c r="B12093" t="s">
        <v>30</v>
      </c>
      <c r="C12093" t="s">
        <v>16</v>
      </c>
      <c r="D12093" t="s">
        <v>75</v>
      </c>
      <c r="E12093" t="s">
        <v>18</v>
      </c>
      <c r="F12093" t="s">
        <v>305</v>
      </c>
      <c r="G12093" s="10">
        <v>42383</v>
      </c>
      <c r="H12093" s="10">
        <v>42388</v>
      </c>
      <c r="I12093" t="s">
        <v>14</v>
      </c>
      <c r="J12093" t="s">
        <v>15</v>
      </c>
      <c r="K12093" t="str">
        <f>INDEX(State_Code_Name!B:B,MATCH(Consumer_Complaints!E12093,State_Code_Name!C:C,0))</f>
        <v>California</v>
      </c>
      <c r="L12093">
        <f t="shared" si="564"/>
        <v>5</v>
      </c>
      <c r="M12093">
        <f t="shared" si="565"/>
        <v>2016</v>
      </c>
      <c r="N12093" t="str">
        <f t="shared" si="566"/>
        <v>Q1</v>
      </c>
    </row>
    <row r="12094" spans="1:14" x14ac:dyDescent="0.35">
      <c r="A12094">
        <v>821188</v>
      </c>
      <c r="B12094" t="s">
        <v>81</v>
      </c>
      <c r="C12094" t="s">
        <v>36</v>
      </c>
      <c r="D12094" t="s">
        <v>80</v>
      </c>
      <c r="E12094" t="s">
        <v>35</v>
      </c>
      <c r="F12094" t="s">
        <v>305</v>
      </c>
      <c r="G12094" s="10">
        <v>41752</v>
      </c>
      <c r="H12094" s="10">
        <v>41754</v>
      </c>
      <c r="I12094" t="s">
        <v>14</v>
      </c>
      <c r="J12094" t="s">
        <v>15</v>
      </c>
      <c r="K12094" t="str">
        <f>INDEX(State_Code_Name!B:B,MATCH(Consumer_Complaints!E12094,State_Code_Name!C:C,0))</f>
        <v>Florida</v>
      </c>
      <c r="L12094">
        <f t="shared" si="564"/>
        <v>2</v>
      </c>
      <c r="M12094">
        <f t="shared" si="565"/>
        <v>2014</v>
      </c>
      <c r="N12094" t="str">
        <f t="shared" si="566"/>
        <v>Q2</v>
      </c>
    </row>
    <row r="12095" spans="1:14" x14ac:dyDescent="0.35">
      <c r="A12095">
        <v>444866</v>
      </c>
      <c r="B12095" t="s">
        <v>43</v>
      </c>
      <c r="C12095" t="s">
        <v>36</v>
      </c>
      <c r="D12095" t="s">
        <v>112</v>
      </c>
      <c r="E12095" t="s">
        <v>59</v>
      </c>
      <c r="F12095" t="s">
        <v>19</v>
      </c>
      <c r="G12095" s="10">
        <v>41453</v>
      </c>
      <c r="H12095" s="10">
        <v>41453</v>
      </c>
      <c r="I12095" t="s">
        <v>14</v>
      </c>
      <c r="J12095" t="s">
        <v>15</v>
      </c>
      <c r="K12095" t="str">
        <f>INDEX(State_Code_Name!B:B,MATCH(Consumer_Complaints!E12095,State_Code_Name!C:C,0))</f>
        <v>Illinois</v>
      </c>
      <c r="L12095">
        <f t="shared" si="564"/>
        <v>0</v>
      </c>
      <c r="M12095">
        <f t="shared" si="565"/>
        <v>2013</v>
      </c>
      <c r="N12095" t="str">
        <f t="shared" si="566"/>
        <v>Q2</v>
      </c>
    </row>
    <row r="12096" spans="1:14" x14ac:dyDescent="0.35">
      <c r="A12096">
        <v>1326284</v>
      </c>
      <c r="B12096" t="s">
        <v>47</v>
      </c>
      <c r="C12096" t="s">
        <v>26</v>
      </c>
      <c r="D12096" t="s">
        <v>27</v>
      </c>
      <c r="E12096" t="s">
        <v>184</v>
      </c>
      <c r="F12096" t="s">
        <v>19</v>
      </c>
      <c r="G12096" s="10">
        <v>42312</v>
      </c>
      <c r="H12096" s="10">
        <v>42312</v>
      </c>
      <c r="I12096" t="s">
        <v>14</v>
      </c>
      <c r="J12096" t="s">
        <v>15</v>
      </c>
      <c r="K12096" t="str">
        <f>INDEX(State_Code_Name!B:B,MATCH(Consumer_Complaints!E12096,State_Code_Name!C:C,0))</f>
        <v>Mississippi</v>
      </c>
      <c r="L12096">
        <f t="shared" si="564"/>
        <v>0</v>
      </c>
      <c r="M12096">
        <f t="shared" si="565"/>
        <v>2015</v>
      </c>
      <c r="N12096" t="str">
        <f t="shared" si="566"/>
        <v>Q4</v>
      </c>
    </row>
    <row r="12097" spans="1:14" x14ac:dyDescent="0.35">
      <c r="A12097">
        <v>1649209</v>
      </c>
      <c r="B12097" t="s">
        <v>43</v>
      </c>
      <c r="C12097" t="s">
        <v>16</v>
      </c>
      <c r="D12097" t="s">
        <v>24</v>
      </c>
      <c r="E12097" t="s">
        <v>59</v>
      </c>
      <c r="F12097" t="s">
        <v>19</v>
      </c>
      <c r="G12097" s="10">
        <v>42288</v>
      </c>
      <c r="H12097" s="10">
        <v>42288</v>
      </c>
      <c r="I12097" t="s">
        <v>14</v>
      </c>
      <c r="J12097" t="s">
        <v>14</v>
      </c>
      <c r="K12097" t="str">
        <f>INDEX(State_Code_Name!B:B,MATCH(Consumer_Complaints!E12097,State_Code_Name!C:C,0))</f>
        <v>Illinois</v>
      </c>
      <c r="L12097">
        <f t="shared" si="564"/>
        <v>0</v>
      </c>
      <c r="M12097">
        <f t="shared" si="565"/>
        <v>2015</v>
      </c>
      <c r="N12097" t="str">
        <f t="shared" si="566"/>
        <v>Q4</v>
      </c>
    </row>
    <row r="12098" spans="1:14" x14ac:dyDescent="0.35">
      <c r="A12098">
        <v>1142034</v>
      </c>
      <c r="B12098" t="s">
        <v>50</v>
      </c>
      <c r="C12098" t="s">
        <v>32</v>
      </c>
      <c r="D12098" t="s">
        <v>44</v>
      </c>
      <c r="E12098" t="s">
        <v>100</v>
      </c>
      <c r="F12098" t="s">
        <v>19</v>
      </c>
      <c r="G12098" s="10">
        <v>41962</v>
      </c>
      <c r="H12098" s="10">
        <v>41964</v>
      </c>
      <c r="I12098" t="s">
        <v>14</v>
      </c>
      <c r="J12098" t="s">
        <v>15</v>
      </c>
      <c r="K12098" t="str">
        <f>INDEX(State_Code_Name!B:B,MATCH(Consumer_Complaints!E12098,State_Code_Name!C:C,0))</f>
        <v>Arizona</v>
      </c>
      <c r="L12098">
        <f t="shared" si="564"/>
        <v>2</v>
      </c>
      <c r="M12098">
        <f t="shared" si="565"/>
        <v>2014</v>
      </c>
      <c r="N12098" t="str">
        <f t="shared" si="566"/>
        <v>Q4</v>
      </c>
    </row>
    <row r="12099" spans="1:14" x14ac:dyDescent="0.35">
      <c r="A12099">
        <v>627844</v>
      </c>
      <c r="B12099" t="s">
        <v>499</v>
      </c>
      <c r="C12099" t="s">
        <v>16</v>
      </c>
      <c r="D12099" t="s">
        <v>20</v>
      </c>
      <c r="E12099" t="s">
        <v>98</v>
      </c>
      <c r="F12099" t="s">
        <v>305</v>
      </c>
      <c r="G12099" s="10">
        <v>41559</v>
      </c>
      <c r="H12099" s="10">
        <v>41559</v>
      </c>
      <c r="I12099" t="s">
        <v>14</v>
      </c>
      <c r="J12099" t="s">
        <v>15</v>
      </c>
      <c r="K12099" t="str">
        <f>INDEX(State_Code_Name!B:B,MATCH(Consumer_Complaints!E12099,State_Code_Name!C:C,0))</f>
        <v>Colorado</v>
      </c>
      <c r="L12099">
        <f t="shared" ref="L12099:L12162" si="567">H12099-G12099</f>
        <v>0</v>
      </c>
      <c r="M12099">
        <f t="shared" ref="M12099:M12162" si="568">YEAR(G12099)</f>
        <v>2013</v>
      </c>
      <c r="N12099" t="str">
        <f t="shared" ref="N12099:N12162" si="569">IF(MONTH(G12099)&lt;=3,"Q1",IF(MONTH(G12099)&lt;=6,"Q2",IF(MONTH(G12099)&lt;=9,"Q3","Q4")))</f>
        <v>Q4</v>
      </c>
    </row>
    <row r="12100" spans="1:14" x14ac:dyDescent="0.35">
      <c r="A12100">
        <v>1310370</v>
      </c>
      <c r="B12100" t="s">
        <v>60</v>
      </c>
      <c r="C12100" t="s">
        <v>52</v>
      </c>
      <c r="D12100" t="s">
        <v>103</v>
      </c>
      <c r="E12100" t="s">
        <v>31</v>
      </c>
      <c r="F12100" t="s">
        <v>19</v>
      </c>
      <c r="G12100" s="10">
        <v>42008</v>
      </c>
      <c r="H12100" s="10">
        <v>42008</v>
      </c>
      <c r="I12100" t="s">
        <v>14</v>
      </c>
      <c r="J12100" t="s">
        <v>15</v>
      </c>
      <c r="K12100" t="str">
        <f>INDEX(State_Code_Name!B:B,MATCH(Consumer_Complaints!E12100,State_Code_Name!C:C,0))</f>
        <v>Texas</v>
      </c>
      <c r="L12100">
        <f t="shared" si="567"/>
        <v>0</v>
      </c>
      <c r="M12100">
        <f t="shared" si="568"/>
        <v>2015</v>
      </c>
      <c r="N12100" t="str">
        <f t="shared" si="569"/>
        <v>Q1</v>
      </c>
    </row>
    <row r="12101" spans="1:14" x14ac:dyDescent="0.35">
      <c r="A12101">
        <v>1098624</v>
      </c>
      <c r="B12101" t="s">
        <v>164</v>
      </c>
      <c r="C12101" t="s">
        <v>16</v>
      </c>
      <c r="D12101" t="s">
        <v>24</v>
      </c>
      <c r="E12101" t="s">
        <v>18</v>
      </c>
      <c r="F12101" t="s">
        <v>19</v>
      </c>
      <c r="G12101" s="10">
        <v>41709</v>
      </c>
      <c r="H12101" s="10">
        <v>41709</v>
      </c>
      <c r="I12101" t="s">
        <v>14</v>
      </c>
      <c r="J12101" t="s">
        <v>14</v>
      </c>
      <c r="K12101" t="str">
        <f>INDEX(State_Code_Name!B:B,MATCH(Consumer_Complaints!E12101,State_Code_Name!C:C,0))</f>
        <v>California</v>
      </c>
      <c r="L12101">
        <f t="shared" si="567"/>
        <v>0</v>
      </c>
      <c r="M12101">
        <f t="shared" si="568"/>
        <v>2014</v>
      </c>
      <c r="N12101" t="str">
        <f t="shared" si="569"/>
        <v>Q1</v>
      </c>
    </row>
    <row r="12102" spans="1:14" x14ac:dyDescent="0.35">
      <c r="A12102">
        <v>1039934</v>
      </c>
      <c r="B12102" t="s">
        <v>43</v>
      </c>
      <c r="C12102" t="s">
        <v>16</v>
      </c>
      <c r="D12102" t="s">
        <v>20</v>
      </c>
      <c r="E12102" t="s">
        <v>18</v>
      </c>
      <c r="F12102" t="s">
        <v>305</v>
      </c>
      <c r="G12102" s="10">
        <v>41904</v>
      </c>
      <c r="H12102" s="10">
        <v>41908</v>
      </c>
      <c r="I12102" t="s">
        <v>14</v>
      </c>
      <c r="J12102" t="s">
        <v>15</v>
      </c>
      <c r="K12102" t="str">
        <f>INDEX(State_Code_Name!B:B,MATCH(Consumer_Complaints!E12102,State_Code_Name!C:C,0))</f>
        <v>California</v>
      </c>
      <c r="L12102">
        <f t="shared" si="567"/>
        <v>4</v>
      </c>
      <c r="M12102">
        <f t="shared" si="568"/>
        <v>2014</v>
      </c>
      <c r="N12102" t="str">
        <f t="shared" si="569"/>
        <v>Q3</v>
      </c>
    </row>
    <row r="12103" spans="1:14" x14ac:dyDescent="0.35">
      <c r="A12103">
        <v>1521190</v>
      </c>
      <c r="B12103" t="s">
        <v>47</v>
      </c>
      <c r="C12103" t="s">
        <v>26</v>
      </c>
      <c r="D12103" t="s">
        <v>27</v>
      </c>
      <c r="E12103" t="s">
        <v>100</v>
      </c>
      <c r="F12103" t="s">
        <v>19</v>
      </c>
      <c r="G12103" s="10">
        <v>42233</v>
      </c>
      <c r="H12103" s="10">
        <v>42233</v>
      </c>
      <c r="I12103" t="s">
        <v>14</v>
      </c>
      <c r="J12103" t="s">
        <v>15</v>
      </c>
      <c r="K12103" t="str">
        <f>INDEX(State_Code_Name!B:B,MATCH(Consumer_Complaints!E12103,State_Code_Name!C:C,0))</f>
        <v>Arizona</v>
      </c>
      <c r="L12103">
        <f t="shared" si="567"/>
        <v>0</v>
      </c>
      <c r="M12103">
        <f t="shared" si="568"/>
        <v>2015</v>
      </c>
      <c r="N12103" t="str">
        <f t="shared" si="569"/>
        <v>Q3</v>
      </c>
    </row>
    <row r="12104" spans="1:14" x14ac:dyDescent="0.35">
      <c r="A12104">
        <v>1414784</v>
      </c>
      <c r="B12104" t="s">
        <v>1167</v>
      </c>
      <c r="C12104" t="s">
        <v>26</v>
      </c>
      <c r="D12104" t="s">
        <v>56</v>
      </c>
      <c r="E12104" t="s">
        <v>59</v>
      </c>
      <c r="F12104" t="s">
        <v>19</v>
      </c>
      <c r="G12104" s="10">
        <v>42283</v>
      </c>
      <c r="H12104" s="10">
        <v>42283</v>
      </c>
      <c r="I12104" t="s">
        <v>15</v>
      </c>
      <c r="J12104" t="s">
        <v>15</v>
      </c>
      <c r="K12104" t="str">
        <f>INDEX(State_Code_Name!B:B,MATCH(Consumer_Complaints!E12104,State_Code_Name!C:C,0))</f>
        <v>Illinois</v>
      </c>
      <c r="L12104">
        <f t="shared" si="567"/>
        <v>0</v>
      </c>
      <c r="M12104">
        <f t="shared" si="568"/>
        <v>2015</v>
      </c>
      <c r="N12104" t="str">
        <f t="shared" si="569"/>
        <v>Q4</v>
      </c>
    </row>
    <row r="12105" spans="1:14" x14ac:dyDescent="0.35">
      <c r="A12105">
        <v>519938</v>
      </c>
      <c r="B12105" t="s">
        <v>189</v>
      </c>
      <c r="C12105" t="s">
        <v>32</v>
      </c>
      <c r="D12105" t="s">
        <v>44</v>
      </c>
      <c r="E12105" t="s">
        <v>77</v>
      </c>
      <c r="F12105" t="s">
        <v>19</v>
      </c>
      <c r="G12105" s="10">
        <v>41526</v>
      </c>
      <c r="H12105" s="10">
        <v>41526</v>
      </c>
      <c r="I12105" t="s">
        <v>14</v>
      </c>
      <c r="J12105" t="s">
        <v>14</v>
      </c>
      <c r="K12105" t="str">
        <f>INDEX(State_Code_Name!B:B,MATCH(Consumer_Complaints!E12105,State_Code_Name!C:C,0))</f>
        <v>Missouri</v>
      </c>
      <c r="L12105">
        <f t="shared" si="567"/>
        <v>0</v>
      </c>
      <c r="M12105">
        <f t="shared" si="568"/>
        <v>2013</v>
      </c>
      <c r="N12105" t="str">
        <f t="shared" si="569"/>
        <v>Q3</v>
      </c>
    </row>
    <row r="12106" spans="1:14" x14ac:dyDescent="0.35">
      <c r="A12106">
        <v>1274989</v>
      </c>
      <c r="B12106" t="s">
        <v>38</v>
      </c>
      <c r="C12106" t="s">
        <v>16</v>
      </c>
      <c r="D12106" t="s">
        <v>17</v>
      </c>
      <c r="E12106" t="s">
        <v>18</v>
      </c>
      <c r="F12106" t="s">
        <v>305</v>
      </c>
      <c r="G12106" s="10">
        <v>42250</v>
      </c>
      <c r="H12106" s="10">
        <v>42311</v>
      </c>
      <c r="I12106" t="s">
        <v>14</v>
      </c>
      <c r="J12106" t="s">
        <v>15</v>
      </c>
      <c r="K12106" t="str">
        <f>INDEX(State_Code_Name!B:B,MATCH(Consumer_Complaints!E12106,State_Code_Name!C:C,0))</f>
        <v>California</v>
      </c>
      <c r="L12106">
        <f t="shared" si="567"/>
        <v>61</v>
      </c>
      <c r="M12106">
        <f t="shared" si="568"/>
        <v>2015</v>
      </c>
      <c r="N12106" t="str">
        <f t="shared" si="569"/>
        <v>Q3</v>
      </c>
    </row>
    <row r="12107" spans="1:14" x14ac:dyDescent="0.35">
      <c r="A12107">
        <v>1480900</v>
      </c>
      <c r="B12107" t="s">
        <v>73</v>
      </c>
      <c r="C12107" t="s">
        <v>26</v>
      </c>
      <c r="D12107" t="s">
        <v>27</v>
      </c>
      <c r="E12107" t="s">
        <v>46</v>
      </c>
      <c r="F12107" t="s">
        <v>19</v>
      </c>
      <c r="G12107" s="10">
        <v>42207</v>
      </c>
      <c r="H12107" s="10">
        <v>42207</v>
      </c>
      <c r="I12107" t="s">
        <v>14</v>
      </c>
      <c r="J12107" t="s">
        <v>15</v>
      </c>
      <c r="K12107" t="str">
        <f>INDEX(State_Code_Name!B:B,MATCH(Consumer_Complaints!E12107,State_Code_Name!C:C,0))</f>
        <v>Pennsylvania</v>
      </c>
      <c r="L12107">
        <f t="shared" si="567"/>
        <v>0</v>
      </c>
      <c r="M12107">
        <f t="shared" si="568"/>
        <v>2015</v>
      </c>
      <c r="N12107" t="str">
        <f t="shared" si="569"/>
        <v>Q3</v>
      </c>
    </row>
    <row r="12108" spans="1:14" x14ac:dyDescent="0.35">
      <c r="A12108">
        <v>366108</v>
      </c>
      <c r="B12108" t="s">
        <v>211</v>
      </c>
      <c r="C12108" t="s">
        <v>26</v>
      </c>
      <c r="D12108" t="s">
        <v>27</v>
      </c>
      <c r="E12108" t="s">
        <v>126</v>
      </c>
      <c r="F12108" t="s">
        <v>19</v>
      </c>
      <c r="G12108" s="10">
        <v>41359</v>
      </c>
      <c r="H12108" s="10">
        <v>41359</v>
      </c>
      <c r="I12108" t="s">
        <v>14</v>
      </c>
      <c r="J12108" t="s">
        <v>15</v>
      </c>
      <c r="K12108" t="str">
        <f>INDEX(State_Code_Name!B:B,MATCH(Consumer_Complaints!E12108,State_Code_Name!C:C,0))</f>
        <v>Oklahoma</v>
      </c>
      <c r="L12108">
        <f t="shared" si="567"/>
        <v>0</v>
      </c>
      <c r="M12108">
        <f t="shared" si="568"/>
        <v>2013</v>
      </c>
      <c r="N12108" t="str">
        <f t="shared" si="569"/>
        <v>Q1</v>
      </c>
    </row>
    <row r="12109" spans="1:14" x14ac:dyDescent="0.35">
      <c r="A12109">
        <v>1853049</v>
      </c>
      <c r="B12109" t="s">
        <v>240</v>
      </c>
      <c r="C12109" t="s">
        <v>61</v>
      </c>
      <c r="D12109" t="s">
        <v>459</v>
      </c>
      <c r="E12109" t="s">
        <v>178</v>
      </c>
      <c r="F12109" t="s">
        <v>19</v>
      </c>
      <c r="G12109" s="10">
        <v>42457</v>
      </c>
      <c r="H12109" s="10">
        <v>42457</v>
      </c>
      <c r="I12109" t="s">
        <v>14</v>
      </c>
      <c r="J12109" t="s">
        <v>15</v>
      </c>
      <c r="K12109" t="str">
        <f>INDEX(State_Code_Name!B:B,MATCH(Consumer_Complaints!E12109,State_Code_Name!C:C,0))</f>
        <v>Utah</v>
      </c>
      <c r="L12109">
        <f t="shared" si="567"/>
        <v>0</v>
      </c>
      <c r="M12109">
        <f t="shared" si="568"/>
        <v>2016</v>
      </c>
      <c r="N12109" t="str">
        <f t="shared" si="569"/>
        <v>Q1</v>
      </c>
    </row>
    <row r="12110" spans="1:14" x14ac:dyDescent="0.35">
      <c r="A12110">
        <v>673797</v>
      </c>
      <c r="B12110" t="s">
        <v>38</v>
      </c>
      <c r="C12110" t="s">
        <v>36</v>
      </c>
      <c r="D12110" t="s">
        <v>99</v>
      </c>
      <c r="E12110" t="s">
        <v>118</v>
      </c>
      <c r="F12110" t="s">
        <v>57</v>
      </c>
      <c r="G12110" s="10">
        <v>41656</v>
      </c>
      <c r="H12110" s="10">
        <v>41666</v>
      </c>
      <c r="I12110" t="s">
        <v>14</v>
      </c>
      <c r="J12110" t="s">
        <v>14</v>
      </c>
      <c r="K12110" t="str">
        <f>INDEX(State_Code_Name!B:B,MATCH(Consumer_Complaints!E12110,State_Code_Name!C:C,0))</f>
        <v>Alabama</v>
      </c>
      <c r="L12110">
        <f t="shared" si="567"/>
        <v>10</v>
      </c>
      <c r="M12110">
        <f t="shared" si="568"/>
        <v>2014</v>
      </c>
      <c r="N12110" t="str">
        <f t="shared" si="569"/>
        <v>Q1</v>
      </c>
    </row>
    <row r="12111" spans="1:14" x14ac:dyDescent="0.35">
      <c r="A12111">
        <v>458224</v>
      </c>
      <c r="B12111" t="s">
        <v>11</v>
      </c>
      <c r="C12111" t="s">
        <v>26</v>
      </c>
      <c r="D12111" t="s">
        <v>56</v>
      </c>
      <c r="E12111" t="s">
        <v>12</v>
      </c>
      <c r="F12111" t="s">
        <v>19</v>
      </c>
      <c r="G12111" s="10">
        <v>41471</v>
      </c>
      <c r="H12111" s="10">
        <v>41473</v>
      </c>
      <c r="I12111" t="s">
        <v>14</v>
      </c>
      <c r="J12111" t="s">
        <v>15</v>
      </c>
      <c r="K12111" t="str">
        <f>INDEX(State_Code_Name!B:B,MATCH(Consumer_Complaints!E12111,State_Code_Name!C:C,0))</f>
        <v>Virginia</v>
      </c>
      <c r="L12111">
        <f t="shared" si="567"/>
        <v>2</v>
      </c>
      <c r="M12111">
        <f t="shared" si="568"/>
        <v>2013</v>
      </c>
      <c r="N12111" t="str">
        <f t="shared" si="569"/>
        <v>Q3</v>
      </c>
    </row>
    <row r="12112" spans="1:14" x14ac:dyDescent="0.35">
      <c r="A12112">
        <v>955552</v>
      </c>
      <c r="B12112" t="s">
        <v>60</v>
      </c>
      <c r="C12112" t="s">
        <v>52</v>
      </c>
      <c r="D12112" t="s">
        <v>96</v>
      </c>
      <c r="E12112" t="s">
        <v>171</v>
      </c>
      <c r="F12112" t="s">
        <v>19</v>
      </c>
      <c r="G12112" s="10">
        <v>41846</v>
      </c>
      <c r="H12112" s="10">
        <v>41846</v>
      </c>
      <c r="I12112" t="s">
        <v>14</v>
      </c>
      <c r="J12112" t="s">
        <v>15</v>
      </c>
      <c r="K12112" t="str">
        <f>INDEX(State_Code_Name!B:B,MATCH(Consumer_Complaints!E12112,State_Code_Name!C:C,0))</f>
        <v>Louisiana</v>
      </c>
      <c r="L12112">
        <f t="shared" si="567"/>
        <v>0</v>
      </c>
      <c r="M12112">
        <f t="shared" si="568"/>
        <v>2014</v>
      </c>
      <c r="N12112" t="str">
        <f t="shared" si="569"/>
        <v>Q3</v>
      </c>
    </row>
    <row r="12113" spans="1:14" x14ac:dyDescent="0.35">
      <c r="A12113">
        <v>777322</v>
      </c>
      <c r="B12113" t="s">
        <v>47</v>
      </c>
      <c r="C12113" t="s">
        <v>26</v>
      </c>
      <c r="D12113" t="s">
        <v>56</v>
      </c>
      <c r="E12113" t="s">
        <v>66</v>
      </c>
      <c r="F12113" t="s">
        <v>19</v>
      </c>
      <c r="G12113" s="10">
        <v>41723</v>
      </c>
      <c r="H12113" s="10">
        <v>41723</v>
      </c>
      <c r="I12113" t="s">
        <v>14</v>
      </c>
      <c r="J12113" t="s">
        <v>15</v>
      </c>
      <c r="K12113" t="str">
        <f>INDEX(State_Code_Name!B:B,MATCH(Consumer_Complaints!E12113,State_Code_Name!C:C,0))</f>
        <v>Michigan</v>
      </c>
      <c r="L12113">
        <f t="shared" si="567"/>
        <v>0</v>
      </c>
      <c r="M12113">
        <f t="shared" si="568"/>
        <v>2014</v>
      </c>
      <c r="N12113" t="str">
        <f t="shared" si="569"/>
        <v>Q1</v>
      </c>
    </row>
    <row r="12114" spans="1:14" x14ac:dyDescent="0.35">
      <c r="A12114">
        <v>1007852</v>
      </c>
      <c r="B12114" t="s">
        <v>97</v>
      </c>
      <c r="C12114" t="s">
        <v>52</v>
      </c>
      <c r="D12114" t="s">
        <v>76</v>
      </c>
      <c r="E12114" t="s">
        <v>39</v>
      </c>
      <c r="F12114" t="s">
        <v>19</v>
      </c>
      <c r="G12114" s="10">
        <v>41880</v>
      </c>
      <c r="H12114" s="10">
        <v>41880</v>
      </c>
      <c r="I12114" t="s">
        <v>14</v>
      </c>
      <c r="J12114" t="s">
        <v>14</v>
      </c>
      <c r="K12114" t="str">
        <f>INDEX(State_Code_Name!B:B,MATCH(Consumer_Complaints!E12114,State_Code_Name!C:C,0))</f>
        <v>Ohio</v>
      </c>
      <c r="L12114">
        <f t="shared" si="567"/>
        <v>0</v>
      </c>
      <c r="M12114">
        <f t="shared" si="568"/>
        <v>2014</v>
      </c>
      <c r="N12114" t="str">
        <f t="shared" si="569"/>
        <v>Q3</v>
      </c>
    </row>
    <row r="12115" spans="1:14" x14ac:dyDescent="0.35">
      <c r="A12115">
        <v>2053610</v>
      </c>
      <c r="B12115" t="s">
        <v>11</v>
      </c>
      <c r="C12115" t="s">
        <v>26</v>
      </c>
      <c r="D12115" t="s">
        <v>27</v>
      </c>
      <c r="E12115" t="s">
        <v>261</v>
      </c>
      <c r="F12115" t="s">
        <v>19</v>
      </c>
      <c r="G12115" s="10">
        <v>42621</v>
      </c>
      <c r="H12115" s="10">
        <v>42621</v>
      </c>
      <c r="I12115" t="s">
        <v>14</v>
      </c>
      <c r="J12115" t="s">
        <v>15</v>
      </c>
      <c r="K12115" t="str">
        <f>INDEX(State_Code_Name!B:B,MATCH(Consumer_Complaints!E12115,State_Code_Name!C:C,0))</f>
        <v>Alaska</v>
      </c>
      <c r="L12115">
        <f t="shared" si="567"/>
        <v>0</v>
      </c>
      <c r="M12115">
        <f t="shared" si="568"/>
        <v>2016</v>
      </c>
      <c r="N12115" t="str">
        <f t="shared" si="569"/>
        <v>Q3</v>
      </c>
    </row>
    <row r="12116" spans="1:14" x14ac:dyDescent="0.35">
      <c r="A12116">
        <v>1359802</v>
      </c>
      <c r="B12116" t="s">
        <v>81</v>
      </c>
      <c r="C12116" t="s">
        <v>36</v>
      </c>
      <c r="D12116" t="s">
        <v>99</v>
      </c>
      <c r="E12116" t="s">
        <v>31</v>
      </c>
      <c r="F12116" t="s">
        <v>19</v>
      </c>
      <c r="G12116" s="10">
        <v>42099</v>
      </c>
      <c r="H12116" s="10">
        <v>42099</v>
      </c>
      <c r="I12116" t="s">
        <v>14</v>
      </c>
      <c r="J12116" t="s">
        <v>15</v>
      </c>
      <c r="K12116" t="str">
        <f>INDEX(State_Code_Name!B:B,MATCH(Consumer_Complaints!E12116,State_Code_Name!C:C,0))</f>
        <v>Texas</v>
      </c>
      <c r="L12116">
        <f t="shared" si="567"/>
        <v>0</v>
      </c>
      <c r="M12116">
        <f t="shared" si="568"/>
        <v>2015</v>
      </c>
      <c r="N12116" t="str">
        <f t="shared" si="569"/>
        <v>Q2</v>
      </c>
    </row>
    <row r="12117" spans="1:14" x14ac:dyDescent="0.35">
      <c r="A12117">
        <v>704578</v>
      </c>
      <c r="B12117" t="s">
        <v>622</v>
      </c>
      <c r="C12117" t="s">
        <v>32</v>
      </c>
      <c r="D12117" t="s">
        <v>104</v>
      </c>
      <c r="E12117" t="s">
        <v>121</v>
      </c>
      <c r="F12117" t="s">
        <v>19</v>
      </c>
      <c r="G12117" s="10">
        <v>41853</v>
      </c>
      <c r="H12117" s="10">
        <v>41853</v>
      </c>
      <c r="I12117" t="s">
        <v>14</v>
      </c>
      <c r="J12117" t="s">
        <v>14</v>
      </c>
      <c r="K12117" t="str">
        <f>INDEX(State_Code_Name!B:B,MATCH(Consumer_Complaints!E12117,State_Code_Name!C:C,0))</f>
        <v>Oregon</v>
      </c>
      <c r="L12117">
        <f t="shared" si="567"/>
        <v>0</v>
      </c>
      <c r="M12117">
        <f t="shared" si="568"/>
        <v>2014</v>
      </c>
      <c r="N12117" t="str">
        <f t="shared" si="569"/>
        <v>Q3</v>
      </c>
    </row>
    <row r="12118" spans="1:14" x14ac:dyDescent="0.35">
      <c r="A12118">
        <v>683345</v>
      </c>
      <c r="B12118" t="s">
        <v>81</v>
      </c>
      <c r="C12118" t="s">
        <v>36</v>
      </c>
      <c r="D12118" t="s">
        <v>49</v>
      </c>
      <c r="E12118" t="s">
        <v>59</v>
      </c>
      <c r="F12118" t="s">
        <v>19</v>
      </c>
      <c r="G12118" s="10">
        <v>41662</v>
      </c>
      <c r="H12118" s="10">
        <v>41662</v>
      </c>
      <c r="I12118" t="s">
        <v>14</v>
      </c>
      <c r="J12118" t="s">
        <v>15</v>
      </c>
      <c r="K12118" t="str">
        <f>INDEX(State_Code_Name!B:B,MATCH(Consumer_Complaints!E12118,State_Code_Name!C:C,0))</f>
        <v>Illinois</v>
      </c>
      <c r="L12118">
        <f t="shared" si="567"/>
        <v>0</v>
      </c>
      <c r="M12118">
        <f t="shared" si="568"/>
        <v>2014</v>
      </c>
      <c r="N12118" t="str">
        <f t="shared" si="569"/>
        <v>Q1</v>
      </c>
    </row>
    <row r="12119" spans="1:14" x14ac:dyDescent="0.35">
      <c r="A12119">
        <v>1485460</v>
      </c>
      <c r="B12119" t="s">
        <v>378</v>
      </c>
      <c r="C12119" t="s">
        <v>26</v>
      </c>
      <c r="D12119" t="s">
        <v>27</v>
      </c>
      <c r="E12119" t="s">
        <v>31</v>
      </c>
      <c r="F12119" t="s">
        <v>19</v>
      </c>
      <c r="G12119" s="10">
        <v>42209</v>
      </c>
      <c r="H12119" s="10">
        <v>42209</v>
      </c>
      <c r="I12119" t="s">
        <v>14</v>
      </c>
      <c r="J12119" t="s">
        <v>15</v>
      </c>
      <c r="K12119" t="str">
        <f>INDEX(State_Code_Name!B:B,MATCH(Consumer_Complaints!E12119,State_Code_Name!C:C,0))</f>
        <v>Texas</v>
      </c>
      <c r="L12119">
        <f t="shared" si="567"/>
        <v>0</v>
      </c>
      <c r="M12119">
        <f t="shared" si="568"/>
        <v>2015</v>
      </c>
      <c r="N12119" t="str">
        <f t="shared" si="569"/>
        <v>Q3</v>
      </c>
    </row>
    <row r="12120" spans="1:14" x14ac:dyDescent="0.35">
      <c r="A12120">
        <v>1081473</v>
      </c>
      <c r="B12120" t="s">
        <v>92</v>
      </c>
      <c r="C12120" t="s">
        <v>9</v>
      </c>
      <c r="D12120" t="s">
        <v>132</v>
      </c>
      <c r="E12120" t="s">
        <v>18</v>
      </c>
      <c r="F12120" t="s">
        <v>19</v>
      </c>
      <c r="G12120" s="10">
        <v>41934</v>
      </c>
      <c r="H12120" s="10">
        <v>41934</v>
      </c>
      <c r="I12120" t="s">
        <v>14</v>
      </c>
      <c r="J12120" t="s">
        <v>15</v>
      </c>
      <c r="K12120" t="str">
        <f>INDEX(State_Code_Name!B:B,MATCH(Consumer_Complaints!E12120,State_Code_Name!C:C,0))</f>
        <v>California</v>
      </c>
      <c r="L12120">
        <f t="shared" si="567"/>
        <v>0</v>
      </c>
      <c r="M12120">
        <f t="shared" si="568"/>
        <v>2014</v>
      </c>
      <c r="N12120" t="str">
        <f t="shared" si="569"/>
        <v>Q4</v>
      </c>
    </row>
    <row r="12121" spans="1:14" x14ac:dyDescent="0.35">
      <c r="A12121">
        <v>844407</v>
      </c>
      <c r="B12121" t="s">
        <v>81</v>
      </c>
      <c r="C12121" t="s">
        <v>36</v>
      </c>
      <c r="D12121" t="s">
        <v>49</v>
      </c>
      <c r="E12121" t="s">
        <v>85</v>
      </c>
      <c r="F12121" t="s">
        <v>19</v>
      </c>
      <c r="G12121" s="10">
        <v>41856</v>
      </c>
      <c r="H12121" s="10">
        <v>41856</v>
      </c>
      <c r="I12121" t="s">
        <v>14</v>
      </c>
      <c r="J12121" t="s">
        <v>15</v>
      </c>
      <c r="K12121" t="str">
        <f>INDEX(State_Code_Name!B:B,MATCH(Consumer_Complaints!E12121,State_Code_Name!C:C,0))</f>
        <v>Wisconsin</v>
      </c>
      <c r="L12121">
        <f t="shared" si="567"/>
        <v>0</v>
      </c>
      <c r="M12121">
        <f t="shared" si="568"/>
        <v>2014</v>
      </c>
      <c r="N12121" t="str">
        <f t="shared" si="569"/>
        <v>Q3</v>
      </c>
    </row>
    <row r="12122" spans="1:14" x14ac:dyDescent="0.35">
      <c r="A12122">
        <v>1229212</v>
      </c>
      <c r="B12122" t="s">
        <v>105</v>
      </c>
      <c r="C12122" t="s">
        <v>32</v>
      </c>
      <c r="D12122" t="s">
        <v>41</v>
      </c>
      <c r="E12122" t="s">
        <v>25</v>
      </c>
      <c r="F12122" t="s">
        <v>19</v>
      </c>
      <c r="G12122" s="10">
        <v>42157</v>
      </c>
      <c r="H12122" s="10">
        <v>42157</v>
      </c>
      <c r="I12122" t="s">
        <v>14</v>
      </c>
      <c r="J12122" t="s">
        <v>15</v>
      </c>
      <c r="K12122" t="str">
        <f>INDEX(State_Code_Name!B:B,MATCH(Consumer_Complaints!E12122,State_Code_Name!C:C,0))</f>
        <v>Georgia</v>
      </c>
      <c r="L12122">
        <f t="shared" si="567"/>
        <v>0</v>
      </c>
      <c r="M12122">
        <f t="shared" si="568"/>
        <v>2015</v>
      </c>
      <c r="N12122" t="str">
        <f t="shared" si="569"/>
        <v>Q2</v>
      </c>
    </row>
    <row r="12123" spans="1:14" x14ac:dyDescent="0.35">
      <c r="A12123">
        <v>437890</v>
      </c>
      <c r="B12123" t="s">
        <v>11</v>
      </c>
      <c r="C12123" t="s">
        <v>16</v>
      </c>
      <c r="D12123" t="s">
        <v>20</v>
      </c>
      <c r="E12123" t="s">
        <v>18</v>
      </c>
      <c r="F12123" t="s">
        <v>19</v>
      </c>
      <c r="G12123" s="10">
        <v>41445</v>
      </c>
      <c r="H12123" s="10">
        <v>41446</v>
      </c>
      <c r="I12123" t="s">
        <v>14</v>
      </c>
      <c r="J12123" t="s">
        <v>15</v>
      </c>
      <c r="K12123" t="str">
        <f>INDEX(State_Code_Name!B:B,MATCH(Consumer_Complaints!E12123,State_Code_Name!C:C,0))</f>
        <v>California</v>
      </c>
      <c r="L12123">
        <f t="shared" si="567"/>
        <v>1</v>
      </c>
      <c r="M12123">
        <f t="shared" si="568"/>
        <v>2013</v>
      </c>
      <c r="N12123" t="str">
        <f t="shared" si="569"/>
        <v>Q2</v>
      </c>
    </row>
    <row r="12124" spans="1:14" x14ac:dyDescent="0.35">
      <c r="A12124">
        <v>751028</v>
      </c>
      <c r="B12124" t="s">
        <v>166</v>
      </c>
      <c r="C12124" t="s">
        <v>16</v>
      </c>
      <c r="D12124" t="s">
        <v>20</v>
      </c>
      <c r="E12124" t="s">
        <v>18</v>
      </c>
      <c r="F12124" t="s">
        <v>57</v>
      </c>
      <c r="G12124" s="10">
        <v>41854</v>
      </c>
      <c r="H12124" s="10">
        <v>41915</v>
      </c>
      <c r="I12124" t="s">
        <v>14</v>
      </c>
      <c r="J12124" t="s">
        <v>15</v>
      </c>
      <c r="K12124" t="str">
        <f>INDEX(State_Code_Name!B:B,MATCH(Consumer_Complaints!E12124,State_Code_Name!C:C,0))</f>
        <v>California</v>
      </c>
      <c r="L12124">
        <f t="shared" si="567"/>
        <v>61</v>
      </c>
      <c r="M12124">
        <f t="shared" si="568"/>
        <v>2014</v>
      </c>
      <c r="N12124" t="str">
        <f t="shared" si="569"/>
        <v>Q3</v>
      </c>
    </row>
    <row r="12125" spans="1:14" x14ac:dyDescent="0.35">
      <c r="A12125">
        <v>1429056</v>
      </c>
      <c r="B12125" t="s">
        <v>58</v>
      </c>
      <c r="C12125" t="s">
        <v>36</v>
      </c>
      <c r="D12125" t="s">
        <v>149</v>
      </c>
      <c r="E12125" t="s">
        <v>31</v>
      </c>
      <c r="F12125" t="s">
        <v>19</v>
      </c>
      <c r="G12125" s="10">
        <v>42174</v>
      </c>
      <c r="H12125" s="10">
        <v>42174</v>
      </c>
      <c r="I12125" t="s">
        <v>14</v>
      </c>
      <c r="J12125" t="s">
        <v>15</v>
      </c>
      <c r="K12125" t="str">
        <f>INDEX(State_Code_Name!B:B,MATCH(Consumer_Complaints!E12125,State_Code_Name!C:C,0))</f>
        <v>Texas</v>
      </c>
      <c r="L12125">
        <f t="shared" si="567"/>
        <v>0</v>
      </c>
      <c r="M12125">
        <f t="shared" si="568"/>
        <v>2015</v>
      </c>
      <c r="N12125" t="str">
        <f t="shared" si="569"/>
        <v>Q2</v>
      </c>
    </row>
    <row r="12126" spans="1:14" x14ac:dyDescent="0.35">
      <c r="A12126">
        <v>1333661</v>
      </c>
      <c r="B12126" t="s">
        <v>47</v>
      </c>
      <c r="C12126" t="s">
        <v>26</v>
      </c>
      <c r="D12126" t="s">
        <v>27</v>
      </c>
      <c r="E12126" t="s">
        <v>100</v>
      </c>
      <c r="F12126" t="s">
        <v>19</v>
      </c>
      <c r="G12126" s="10">
        <v>42110</v>
      </c>
      <c r="H12126" s="10">
        <v>42114</v>
      </c>
      <c r="I12126" t="s">
        <v>14</v>
      </c>
      <c r="J12126" t="s">
        <v>14</v>
      </c>
      <c r="K12126" t="str">
        <f>INDEX(State_Code_Name!B:B,MATCH(Consumer_Complaints!E12126,State_Code_Name!C:C,0))</f>
        <v>Arizona</v>
      </c>
      <c r="L12126">
        <f t="shared" si="567"/>
        <v>4</v>
      </c>
      <c r="M12126">
        <f t="shared" si="568"/>
        <v>2015</v>
      </c>
      <c r="N12126" t="str">
        <f t="shared" si="569"/>
        <v>Q2</v>
      </c>
    </row>
    <row r="12127" spans="1:14" x14ac:dyDescent="0.35">
      <c r="A12127">
        <v>1117918</v>
      </c>
      <c r="B12127" t="s">
        <v>97</v>
      </c>
      <c r="C12127" t="s">
        <v>52</v>
      </c>
      <c r="D12127" t="s">
        <v>103</v>
      </c>
      <c r="E12127" t="s">
        <v>18</v>
      </c>
      <c r="F12127" t="s">
        <v>19</v>
      </c>
      <c r="G12127" s="10">
        <v>41957</v>
      </c>
      <c r="H12127" s="10">
        <v>41957</v>
      </c>
      <c r="I12127" t="s">
        <v>14</v>
      </c>
      <c r="J12127" t="s">
        <v>15</v>
      </c>
      <c r="K12127" t="str">
        <f>INDEX(State_Code_Name!B:B,MATCH(Consumer_Complaints!E12127,State_Code_Name!C:C,0))</f>
        <v>California</v>
      </c>
      <c r="L12127">
        <f t="shared" si="567"/>
        <v>0</v>
      </c>
      <c r="M12127">
        <f t="shared" si="568"/>
        <v>2014</v>
      </c>
      <c r="N12127" t="str">
        <f t="shared" si="569"/>
        <v>Q4</v>
      </c>
    </row>
    <row r="12128" spans="1:14" x14ac:dyDescent="0.35">
      <c r="A12128">
        <v>513549</v>
      </c>
      <c r="B12128" t="s">
        <v>50</v>
      </c>
      <c r="C12128" t="s">
        <v>36</v>
      </c>
      <c r="D12128" t="s">
        <v>80</v>
      </c>
      <c r="E12128" t="s">
        <v>39</v>
      </c>
      <c r="F12128" t="s">
        <v>13</v>
      </c>
      <c r="G12128" s="10">
        <v>41342</v>
      </c>
      <c r="H12128" s="10">
        <v>41373</v>
      </c>
      <c r="I12128" t="s">
        <v>14</v>
      </c>
      <c r="J12128" t="s">
        <v>15</v>
      </c>
      <c r="K12128" t="str">
        <f>INDEX(State_Code_Name!B:B,MATCH(Consumer_Complaints!E12128,State_Code_Name!C:C,0))</f>
        <v>Ohio</v>
      </c>
      <c r="L12128">
        <f t="shared" si="567"/>
        <v>31</v>
      </c>
      <c r="M12128">
        <f t="shared" si="568"/>
        <v>2013</v>
      </c>
      <c r="N12128" t="str">
        <f t="shared" si="569"/>
        <v>Q1</v>
      </c>
    </row>
    <row r="12129" spans="1:14" x14ac:dyDescent="0.35">
      <c r="A12129">
        <v>384179</v>
      </c>
      <c r="B12129" t="s">
        <v>164</v>
      </c>
      <c r="C12129" t="s">
        <v>16</v>
      </c>
      <c r="D12129" t="s">
        <v>20</v>
      </c>
      <c r="E12129" t="s">
        <v>25</v>
      </c>
      <c r="F12129" t="s">
        <v>13</v>
      </c>
      <c r="G12129" s="10">
        <v>41381</v>
      </c>
      <c r="H12129" s="10">
        <v>41382</v>
      </c>
      <c r="I12129" t="s">
        <v>14</v>
      </c>
      <c r="J12129" t="s">
        <v>15</v>
      </c>
      <c r="K12129" t="str">
        <f>INDEX(State_Code_Name!B:B,MATCH(Consumer_Complaints!E12129,State_Code_Name!C:C,0))</f>
        <v>Georgia</v>
      </c>
      <c r="L12129">
        <f t="shared" si="567"/>
        <v>1</v>
      </c>
      <c r="M12129">
        <f t="shared" si="568"/>
        <v>2013</v>
      </c>
      <c r="N12129" t="str">
        <f t="shared" si="569"/>
        <v>Q2</v>
      </c>
    </row>
    <row r="12130" spans="1:14" x14ac:dyDescent="0.35">
      <c r="A12130">
        <v>950234</v>
      </c>
      <c r="B12130" t="s">
        <v>58</v>
      </c>
      <c r="C12130" t="s">
        <v>26</v>
      </c>
      <c r="D12130" t="s">
        <v>78</v>
      </c>
      <c r="E12130" t="s">
        <v>327</v>
      </c>
      <c r="F12130" t="s">
        <v>305</v>
      </c>
      <c r="G12130" s="10">
        <v>41843</v>
      </c>
      <c r="H12130" s="10">
        <v>41845</v>
      </c>
      <c r="I12130" t="s">
        <v>14</v>
      </c>
      <c r="J12130" t="s">
        <v>15</v>
      </c>
      <c r="K12130" t="str">
        <f>INDEX(State_Code_Name!B:B,MATCH(Consumer_Complaints!E12130,State_Code_Name!C:C,0))</f>
        <v>South Dakota</v>
      </c>
      <c r="L12130">
        <f t="shared" si="567"/>
        <v>2</v>
      </c>
      <c r="M12130">
        <f t="shared" si="568"/>
        <v>2014</v>
      </c>
      <c r="N12130" t="str">
        <f t="shared" si="569"/>
        <v>Q3</v>
      </c>
    </row>
    <row r="12131" spans="1:14" x14ac:dyDescent="0.35">
      <c r="A12131">
        <v>2041356</v>
      </c>
      <c r="B12131" t="s">
        <v>778</v>
      </c>
      <c r="C12131" t="s">
        <v>32</v>
      </c>
      <c r="D12131" t="s">
        <v>104</v>
      </c>
      <c r="E12131" t="s">
        <v>327</v>
      </c>
      <c r="F12131" t="s">
        <v>19</v>
      </c>
      <c r="G12131" s="10">
        <v>42408</v>
      </c>
      <c r="H12131" s="10">
        <v>42408</v>
      </c>
      <c r="I12131" t="s">
        <v>14</v>
      </c>
      <c r="J12131" t="s">
        <v>14</v>
      </c>
      <c r="K12131" t="str">
        <f>INDEX(State_Code_Name!B:B,MATCH(Consumer_Complaints!E12131,State_Code_Name!C:C,0))</f>
        <v>South Dakota</v>
      </c>
      <c r="L12131">
        <f t="shared" si="567"/>
        <v>0</v>
      </c>
      <c r="M12131">
        <f t="shared" si="568"/>
        <v>2016</v>
      </c>
      <c r="N12131" t="str">
        <f t="shared" si="569"/>
        <v>Q1</v>
      </c>
    </row>
    <row r="12132" spans="1:14" x14ac:dyDescent="0.35">
      <c r="A12132">
        <v>1893449</v>
      </c>
      <c r="B12132" t="s">
        <v>566</v>
      </c>
      <c r="C12132" t="s">
        <v>61</v>
      </c>
      <c r="D12132" t="s">
        <v>282</v>
      </c>
      <c r="E12132" t="s">
        <v>12</v>
      </c>
      <c r="F12132" t="s">
        <v>19</v>
      </c>
      <c r="G12132" s="10">
        <v>42483</v>
      </c>
      <c r="H12132" s="10">
        <v>42483</v>
      </c>
      <c r="I12132" t="s">
        <v>14</v>
      </c>
      <c r="J12132" t="s">
        <v>15</v>
      </c>
      <c r="K12132" t="str">
        <f>INDEX(State_Code_Name!B:B,MATCH(Consumer_Complaints!E12132,State_Code_Name!C:C,0))</f>
        <v>Virginia</v>
      </c>
      <c r="L12132">
        <f t="shared" si="567"/>
        <v>0</v>
      </c>
      <c r="M12132">
        <f t="shared" si="568"/>
        <v>2016</v>
      </c>
      <c r="N12132" t="str">
        <f t="shared" si="569"/>
        <v>Q2</v>
      </c>
    </row>
    <row r="12133" spans="1:14" x14ac:dyDescent="0.35">
      <c r="A12133">
        <v>1227882</v>
      </c>
      <c r="B12133" t="s">
        <v>69</v>
      </c>
      <c r="C12133" t="s">
        <v>26</v>
      </c>
      <c r="D12133" t="s">
        <v>27</v>
      </c>
      <c r="E12133" t="s">
        <v>18</v>
      </c>
      <c r="F12133" t="s">
        <v>19</v>
      </c>
      <c r="G12133" s="10">
        <v>42126</v>
      </c>
      <c r="H12133" s="10">
        <v>42126</v>
      </c>
      <c r="I12133" t="s">
        <v>14</v>
      </c>
      <c r="J12133" t="s">
        <v>14</v>
      </c>
      <c r="K12133" t="str">
        <f>INDEX(State_Code_Name!B:B,MATCH(Consumer_Complaints!E12133,State_Code_Name!C:C,0))</f>
        <v>California</v>
      </c>
      <c r="L12133">
        <f t="shared" si="567"/>
        <v>0</v>
      </c>
      <c r="M12133">
        <f t="shared" si="568"/>
        <v>2015</v>
      </c>
      <c r="N12133" t="str">
        <f t="shared" si="569"/>
        <v>Q2</v>
      </c>
    </row>
    <row r="12134" spans="1:14" x14ac:dyDescent="0.35">
      <c r="A12134">
        <v>243267</v>
      </c>
      <c r="B12134" t="s">
        <v>136</v>
      </c>
      <c r="C12134" t="s">
        <v>26</v>
      </c>
      <c r="D12134" t="s">
        <v>27</v>
      </c>
      <c r="E12134" t="s">
        <v>122</v>
      </c>
      <c r="F12134" t="s">
        <v>305</v>
      </c>
      <c r="G12134" s="10">
        <v>41292</v>
      </c>
      <c r="H12134" s="10">
        <v>41296</v>
      </c>
      <c r="I12134" t="s">
        <v>14</v>
      </c>
      <c r="J12134" t="s">
        <v>15</v>
      </c>
      <c r="K12134" t="str">
        <f>INDEX(State_Code_Name!B:B,MATCH(Consumer_Complaints!E12134,State_Code_Name!C:C,0))</f>
        <v>Maryland</v>
      </c>
      <c r="L12134">
        <f t="shared" si="567"/>
        <v>4</v>
      </c>
      <c r="M12134">
        <f t="shared" si="568"/>
        <v>2013</v>
      </c>
      <c r="N12134" t="str">
        <f t="shared" si="569"/>
        <v>Q1</v>
      </c>
    </row>
    <row r="12135" spans="1:14" x14ac:dyDescent="0.35">
      <c r="A12135">
        <v>798659</v>
      </c>
      <c r="B12135" t="s">
        <v>11</v>
      </c>
      <c r="C12135" t="s">
        <v>32</v>
      </c>
      <c r="D12135" t="s">
        <v>104</v>
      </c>
      <c r="E12135" t="s">
        <v>35</v>
      </c>
      <c r="F12135" t="s">
        <v>19</v>
      </c>
      <c r="G12135" s="10">
        <v>41855</v>
      </c>
      <c r="H12135" s="10">
        <v>41855</v>
      </c>
      <c r="I12135" t="s">
        <v>14</v>
      </c>
      <c r="J12135" t="s">
        <v>14</v>
      </c>
      <c r="K12135" t="str">
        <f>INDEX(State_Code_Name!B:B,MATCH(Consumer_Complaints!E12135,State_Code_Name!C:C,0))</f>
        <v>Florida</v>
      </c>
      <c r="L12135">
        <f t="shared" si="567"/>
        <v>0</v>
      </c>
      <c r="M12135">
        <f t="shared" si="568"/>
        <v>2014</v>
      </c>
      <c r="N12135" t="str">
        <f t="shared" si="569"/>
        <v>Q3</v>
      </c>
    </row>
    <row r="12136" spans="1:14" x14ac:dyDescent="0.35">
      <c r="A12136">
        <v>1083394</v>
      </c>
      <c r="B12136" t="s">
        <v>111</v>
      </c>
      <c r="C12136" t="s">
        <v>26</v>
      </c>
      <c r="D12136" t="s">
        <v>27</v>
      </c>
      <c r="E12136" t="s">
        <v>70</v>
      </c>
      <c r="F12136" t="s">
        <v>305</v>
      </c>
      <c r="G12136" s="10">
        <v>41935</v>
      </c>
      <c r="H12136" s="10">
        <v>41940</v>
      </c>
      <c r="I12136" t="s">
        <v>14</v>
      </c>
      <c r="J12136" t="s">
        <v>14</v>
      </c>
      <c r="K12136" t="str">
        <f>INDEX(State_Code_Name!B:B,MATCH(Consumer_Complaints!E12136,State_Code_Name!C:C,0))</f>
        <v>Massachusetts</v>
      </c>
      <c r="L12136">
        <f t="shared" si="567"/>
        <v>5</v>
      </c>
      <c r="M12136">
        <f t="shared" si="568"/>
        <v>2014</v>
      </c>
      <c r="N12136" t="str">
        <f t="shared" si="569"/>
        <v>Q4</v>
      </c>
    </row>
    <row r="12137" spans="1:14" x14ac:dyDescent="0.35">
      <c r="A12137">
        <v>1761008</v>
      </c>
      <c r="B12137" t="s">
        <v>58</v>
      </c>
      <c r="C12137" t="s">
        <v>16</v>
      </c>
      <c r="D12137" t="s">
        <v>144</v>
      </c>
      <c r="E12137" t="s">
        <v>22</v>
      </c>
      <c r="F12137" t="s">
        <v>19</v>
      </c>
      <c r="G12137" s="10">
        <v>42396</v>
      </c>
      <c r="H12137" s="10">
        <v>42396</v>
      </c>
      <c r="I12137" t="s">
        <v>14</v>
      </c>
      <c r="J12137" t="s">
        <v>15</v>
      </c>
      <c r="K12137" t="str">
        <f>INDEX(State_Code_Name!B:B,MATCH(Consumer_Complaints!E12137,State_Code_Name!C:C,0))</f>
        <v>New York</v>
      </c>
      <c r="L12137">
        <f t="shared" si="567"/>
        <v>0</v>
      </c>
      <c r="M12137">
        <f t="shared" si="568"/>
        <v>2016</v>
      </c>
      <c r="N12137" t="str">
        <f t="shared" si="569"/>
        <v>Q1</v>
      </c>
    </row>
    <row r="12138" spans="1:14" x14ac:dyDescent="0.35">
      <c r="A12138">
        <v>1455578</v>
      </c>
      <c r="B12138" t="s">
        <v>30</v>
      </c>
      <c r="C12138" t="s">
        <v>16</v>
      </c>
      <c r="D12138" t="s">
        <v>20</v>
      </c>
      <c r="E12138" t="s">
        <v>122</v>
      </c>
      <c r="F12138" t="s">
        <v>19</v>
      </c>
      <c r="G12138" s="10">
        <v>42192</v>
      </c>
      <c r="H12138" s="10">
        <v>42192</v>
      </c>
      <c r="I12138" t="s">
        <v>14</v>
      </c>
      <c r="J12138" t="s">
        <v>15</v>
      </c>
      <c r="K12138" t="str">
        <f>INDEX(State_Code_Name!B:B,MATCH(Consumer_Complaints!E12138,State_Code_Name!C:C,0))</f>
        <v>Maryland</v>
      </c>
      <c r="L12138">
        <f t="shared" si="567"/>
        <v>0</v>
      </c>
      <c r="M12138">
        <f t="shared" si="568"/>
        <v>2015</v>
      </c>
      <c r="N12138" t="str">
        <f t="shared" si="569"/>
        <v>Q3</v>
      </c>
    </row>
    <row r="12139" spans="1:14" x14ac:dyDescent="0.35">
      <c r="A12139">
        <v>656578</v>
      </c>
      <c r="B12139" t="s">
        <v>182</v>
      </c>
      <c r="C12139" t="s">
        <v>16</v>
      </c>
      <c r="D12139" t="s">
        <v>24</v>
      </c>
      <c r="E12139" t="s">
        <v>59</v>
      </c>
      <c r="F12139" t="s">
        <v>305</v>
      </c>
      <c r="G12139" s="10">
        <v>41791</v>
      </c>
      <c r="H12139" s="10">
        <v>41821</v>
      </c>
      <c r="I12139" t="s">
        <v>14</v>
      </c>
      <c r="J12139" t="s">
        <v>15</v>
      </c>
      <c r="K12139" t="str">
        <f>INDEX(State_Code_Name!B:B,MATCH(Consumer_Complaints!E12139,State_Code_Name!C:C,0))</f>
        <v>Illinois</v>
      </c>
      <c r="L12139">
        <f t="shared" si="567"/>
        <v>30</v>
      </c>
      <c r="M12139">
        <f t="shared" si="568"/>
        <v>2014</v>
      </c>
      <c r="N12139" t="str">
        <f t="shared" si="569"/>
        <v>Q2</v>
      </c>
    </row>
    <row r="12140" spans="1:14" x14ac:dyDescent="0.35">
      <c r="A12140">
        <v>1040779</v>
      </c>
      <c r="B12140" t="s">
        <v>58</v>
      </c>
      <c r="C12140" t="s">
        <v>26</v>
      </c>
      <c r="D12140" t="s">
        <v>27</v>
      </c>
      <c r="E12140" t="s">
        <v>59</v>
      </c>
      <c r="F12140" t="s">
        <v>19</v>
      </c>
      <c r="G12140" s="10">
        <v>41905</v>
      </c>
      <c r="H12140" s="10">
        <v>41905</v>
      </c>
      <c r="I12140" t="s">
        <v>14</v>
      </c>
      <c r="J12140" t="s">
        <v>15</v>
      </c>
      <c r="K12140" t="str">
        <f>INDEX(State_Code_Name!B:B,MATCH(Consumer_Complaints!E12140,State_Code_Name!C:C,0))</f>
        <v>Illinois</v>
      </c>
      <c r="L12140">
        <f t="shared" si="567"/>
        <v>0</v>
      </c>
      <c r="M12140">
        <f t="shared" si="568"/>
        <v>2014</v>
      </c>
      <c r="N12140" t="str">
        <f t="shared" si="569"/>
        <v>Q3</v>
      </c>
    </row>
    <row r="12141" spans="1:14" x14ac:dyDescent="0.35">
      <c r="A12141">
        <v>495474</v>
      </c>
      <c r="B12141" t="s">
        <v>81</v>
      </c>
      <c r="C12141" t="s">
        <v>16</v>
      </c>
      <c r="D12141" t="s">
        <v>20</v>
      </c>
      <c r="E12141" t="s">
        <v>22</v>
      </c>
      <c r="F12141" t="s">
        <v>13</v>
      </c>
      <c r="G12141" s="10">
        <v>41505</v>
      </c>
      <c r="H12141" s="10">
        <v>41506</v>
      </c>
      <c r="I12141" t="s">
        <v>14</v>
      </c>
      <c r="J12141" t="s">
        <v>15</v>
      </c>
      <c r="K12141" t="str">
        <f>INDEX(State_Code_Name!B:B,MATCH(Consumer_Complaints!E12141,State_Code_Name!C:C,0))</f>
        <v>New York</v>
      </c>
      <c r="L12141">
        <f t="shared" si="567"/>
        <v>1</v>
      </c>
      <c r="M12141">
        <f t="shared" si="568"/>
        <v>2013</v>
      </c>
      <c r="N12141" t="str">
        <f t="shared" si="569"/>
        <v>Q3</v>
      </c>
    </row>
    <row r="12142" spans="1:14" x14ac:dyDescent="0.35">
      <c r="A12142">
        <v>1945269</v>
      </c>
      <c r="B12142" t="s">
        <v>97</v>
      </c>
      <c r="C12142" t="s">
        <v>52</v>
      </c>
      <c r="D12142" t="s">
        <v>96</v>
      </c>
      <c r="E12142" t="s">
        <v>137</v>
      </c>
      <c r="F12142" t="s">
        <v>19</v>
      </c>
      <c r="G12142" s="10">
        <v>42517</v>
      </c>
      <c r="H12142" s="10">
        <v>42517</v>
      </c>
      <c r="I12142" t="s">
        <v>14</v>
      </c>
      <c r="J12142" t="s">
        <v>15</v>
      </c>
      <c r="K12142" t="str">
        <f>INDEX(State_Code_Name!B:B,MATCH(Consumer_Complaints!E12142,State_Code_Name!C:C,0))</f>
        <v>Kansas</v>
      </c>
      <c r="L12142">
        <f t="shared" si="567"/>
        <v>0</v>
      </c>
      <c r="M12142">
        <f t="shared" si="568"/>
        <v>2016</v>
      </c>
      <c r="N12142" t="str">
        <f t="shared" si="569"/>
        <v>Q2</v>
      </c>
    </row>
    <row r="12143" spans="1:14" x14ac:dyDescent="0.35">
      <c r="A12143">
        <v>1023403</v>
      </c>
      <c r="B12143" t="s">
        <v>47</v>
      </c>
      <c r="C12143" t="s">
        <v>26</v>
      </c>
      <c r="D12143" t="s">
        <v>78</v>
      </c>
      <c r="E12143" t="s">
        <v>137</v>
      </c>
      <c r="F12143" t="s">
        <v>19</v>
      </c>
      <c r="G12143" s="10">
        <v>41921</v>
      </c>
      <c r="H12143" s="10">
        <v>41921</v>
      </c>
      <c r="I12143" t="s">
        <v>14</v>
      </c>
      <c r="J12143" t="s">
        <v>14</v>
      </c>
      <c r="K12143" t="str">
        <f>INDEX(State_Code_Name!B:B,MATCH(Consumer_Complaints!E12143,State_Code_Name!C:C,0))</f>
        <v>Kansas</v>
      </c>
      <c r="L12143">
        <f t="shared" si="567"/>
        <v>0</v>
      </c>
      <c r="M12143">
        <f t="shared" si="568"/>
        <v>2014</v>
      </c>
      <c r="N12143" t="str">
        <f t="shared" si="569"/>
        <v>Q4</v>
      </c>
    </row>
    <row r="12144" spans="1:14" x14ac:dyDescent="0.35">
      <c r="A12144">
        <v>1912547</v>
      </c>
      <c r="B12144" t="s">
        <v>43</v>
      </c>
      <c r="C12144" t="s">
        <v>16</v>
      </c>
      <c r="D12144" t="s">
        <v>24</v>
      </c>
      <c r="E12144" t="s">
        <v>212</v>
      </c>
      <c r="F12144" t="s">
        <v>19</v>
      </c>
      <c r="G12144" s="10">
        <v>42495</v>
      </c>
      <c r="H12144" s="10">
        <v>42495</v>
      </c>
      <c r="I12144" t="s">
        <v>14</v>
      </c>
      <c r="J12144" t="s">
        <v>14</v>
      </c>
      <c r="K12144" t="str">
        <f>INDEX(State_Code_Name!B:B,MATCH(Consumer_Complaints!E12144,State_Code_Name!C:C,0))</f>
        <v>West Virginia</v>
      </c>
      <c r="L12144">
        <f t="shared" si="567"/>
        <v>0</v>
      </c>
      <c r="M12144">
        <f t="shared" si="568"/>
        <v>2016</v>
      </c>
      <c r="N12144" t="str">
        <f t="shared" si="569"/>
        <v>Q2</v>
      </c>
    </row>
    <row r="12145" spans="1:14" x14ac:dyDescent="0.35">
      <c r="A12145">
        <v>1932018</v>
      </c>
      <c r="B12145" t="s">
        <v>291</v>
      </c>
      <c r="C12145" t="s">
        <v>32</v>
      </c>
      <c r="D12145" t="s">
        <v>116</v>
      </c>
      <c r="E12145" t="s">
        <v>22</v>
      </c>
      <c r="F12145" t="s">
        <v>19</v>
      </c>
      <c r="G12145" s="10">
        <v>42509</v>
      </c>
      <c r="H12145" s="10">
        <v>42509</v>
      </c>
      <c r="I12145" t="s">
        <v>14</v>
      </c>
      <c r="J12145" t="s">
        <v>14</v>
      </c>
      <c r="K12145" t="str">
        <f>INDEX(State_Code_Name!B:B,MATCH(Consumer_Complaints!E12145,State_Code_Name!C:C,0))</f>
        <v>New York</v>
      </c>
      <c r="L12145">
        <f t="shared" si="567"/>
        <v>0</v>
      </c>
      <c r="M12145">
        <f t="shared" si="568"/>
        <v>2016</v>
      </c>
      <c r="N12145" t="str">
        <f t="shared" si="569"/>
        <v>Q2</v>
      </c>
    </row>
    <row r="12146" spans="1:14" x14ac:dyDescent="0.35">
      <c r="A12146">
        <v>905372</v>
      </c>
      <c r="B12146" t="s">
        <v>63</v>
      </c>
      <c r="C12146" t="s">
        <v>32</v>
      </c>
      <c r="D12146" t="s">
        <v>116</v>
      </c>
      <c r="E12146" t="s">
        <v>35</v>
      </c>
      <c r="F12146" t="s">
        <v>19</v>
      </c>
      <c r="G12146" s="10">
        <v>41811</v>
      </c>
      <c r="H12146" s="10">
        <v>41815</v>
      </c>
      <c r="I12146" t="s">
        <v>14</v>
      </c>
      <c r="J12146" t="s">
        <v>15</v>
      </c>
      <c r="K12146" t="str">
        <f>INDEX(State_Code_Name!B:B,MATCH(Consumer_Complaints!E12146,State_Code_Name!C:C,0))</f>
        <v>Florida</v>
      </c>
      <c r="L12146">
        <f t="shared" si="567"/>
        <v>4</v>
      </c>
      <c r="M12146">
        <f t="shared" si="568"/>
        <v>2014</v>
      </c>
      <c r="N12146" t="str">
        <f t="shared" si="569"/>
        <v>Q2</v>
      </c>
    </row>
    <row r="12147" spans="1:14" x14ac:dyDescent="0.35">
      <c r="A12147">
        <v>2009966</v>
      </c>
      <c r="B12147" t="s">
        <v>43</v>
      </c>
      <c r="C12147" t="s">
        <v>16</v>
      </c>
      <c r="D12147" t="s">
        <v>20</v>
      </c>
      <c r="E12147" t="s">
        <v>35</v>
      </c>
      <c r="F12147" t="s">
        <v>57</v>
      </c>
      <c r="G12147" s="10">
        <v>42564</v>
      </c>
      <c r="H12147" s="10">
        <v>42565</v>
      </c>
      <c r="I12147" t="s">
        <v>14</v>
      </c>
      <c r="J12147" t="s">
        <v>15</v>
      </c>
      <c r="K12147" t="str">
        <f>INDEX(State_Code_Name!B:B,MATCH(Consumer_Complaints!E12147,State_Code_Name!C:C,0))</f>
        <v>Florida</v>
      </c>
      <c r="L12147">
        <f t="shared" si="567"/>
        <v>1</v>
      </c>
      <c r="M12147">
        <f t="shared" si="568"/>
        <v>2016</v>
      </c>
      <c r="N12147" t="str">
        <f t="shared" si="569"/>
        <v>Q3</v>
      </c>
    </row>
    <row r="12148" spans="1:14" x14ac:dyDescent="0.35">
      <c r="A12148">
        <v>2099514</v>
      </c>
      <c r="B12148" t="s">
        <v>211</v>
      </c>
      <c r="C12148" t="s">
        <v>26</v>
      </c>
      <c r="D12148" t="s">
        <v>27</v>
      </c>
      <c r="E12148" t="s">
        <v>184</v>
      </c>
      <c r="F12148" t="s">
        <v>19</v>
      </c>
      <c r="G12148" s="10">
        <v>42560</v>
      </c>
      <c r="H12148" s="10">
        <v>42560</v>
      </c>
      <c r="I12148" t="s">
        <v>14</v>
      </c>
      <c r="J12148" t="s">
        <v>15</v>
      </c>
      <c r="K12148" t="str">
        <f>INDEX(State_Code_Name!B:B,MATCH(Consumer_Complaints!E12148,State_Code_Name!C:C,0))</f>
        <v>Mississippi</v>
      </c>
      <c r="L12148">
        <f t="shared" si="567"/>
        <v>0</v>
      </c>
      <c r="M12148">
        <f t="shared" si="568"/>
        <v>2016</v>
      </c>
      <c r="N12148" t="str">
        <f t="shared" si="569"/>
        <v>Q3</v>
      </c>
    </row>
    <row r="12149" spans="1:14" x14ac:dyDescent="0.35">
      <c r="A12149">
        <v>1385783</v>
      </c>
      <c r="B12149" t="s">
        <v>11</v>
      </c>
      <c r="C12149" t="s">
        <v>16</v>
      </c>
      <c r="D12149" t="s">
        <v>20</v>
      </c>
      <c r="E12149" t="s">
        <v>48</v>
      </c>
      <c r="F12149" t="s">
        <v>19</v>
      </c>
      <c r="G12149" s="10">
        <v>42144</v>
      </c>
      <c r="H12149" s="10">
        <v>42144</v>
      </c>
      <c r="I12149" t="s">
        <v>14</v>
      </c>
      <c r="J12149" t="s">
        <v>14</v>
      </c>
      <c r="K12149" t="str">
        <f>INDEX(State_Code_Name!B:B,MATCH(Consumer_Complaints!E12149,State_Code_Name!C:C,0))</f>
        <v>New Jersey</v>
      </c>
      <c r="L12149">
        <f t="shared" si="567"/>
        <v>0</v>
      </c>
      <c r="M12149">
        <f t="shared" si="568"/>
        <v>2015</v>
      </c>
      <c r="N12149" t="str">
        <f t="shared" si="569"/>
        <v>Q2</v>
      </c>
    </row>
    <row r="12150" spans="1:14" x14ac:dyDescent="0.35">
      <c r="A12150">
        <v>304742</v>
      </c>
      <c r="B12150" t="s">
        <v>97</v>
      </c>
      <c r="C12150" t="s">
        <v>52</v>
      </c>
      <c r="D12150" t="s">
        <v>76</v>
      </c>
      <c r="E12150" t="s">
        <v>40</v>
      </c>
      <c r="F12150" t="s">
        <v>19</v>
      </c>
      <c r="G12150" s="10">
        <v>41427</v>
      </c>
      <c r="H12150" s="10">
        <v>41427</v>
      </c>
      <c r="I12150" t="s">
        <v>14</v>
      </c>
      <c r="J12150" t="s">
        <v>15</v>
      </c>
      <c r="K12150" t="str">
        <f>INDEX(State_Code_Name!B:B,MATCH(Consumer_Complaints!E12150,State_Code_Name!C:C,0))</f>
        <v>Nevada</v>
      </c>
      <c r="L12150">
        <f t="shared" si="567"/>
        <v>0</v>
      </c>
      <c r="M12150">
        <f t="shared" si="568"/>
        <v>2013</v>
      </c>
      <c r="N12150" t="str">
        <f t="shared" si="569"/>
        <v>Q2</v>
      </c>
    </row>
    <row r="12151" spans="1:14" x14ac:dyDescent="0.35">
      <c r="A12151">
        <v>270753</v>
      </c>
      <c r="B12151" t="s">
        <v>240</v>
      </c>
      <c r="C12151" t="s">
        <v>61</v>
      </c>
      <c r="D12151" t="s">
        <v>62</v>
      </c>
      <c r="E12151" t="s">
        <v>18</v>
      </c>
      <c r="F12151" t="s">
        <v>19</v>
      </c>
      <c r="G12151" s="10">
        <v>41303</v>
      </c>
      <c r="H12151" s="10">
        <v>41303</v>
      </c>
      <c r="I12151" t="s">
        <v>14</v>
      </c>
      <c r="J12151" t="s">
        <v>15</v>
      </c>
      <c r="K12151" t="str">
        <f>INDEX(State_Code_Name!B:B,MATCH(Consumer_Complaints!E12151,State_Code_Name!C:C,0))</f>
        <v>California</v>
      </c>
      <c r="L12151">
        <f t="shared" si="567"/>
        <v>0</v>
      </c>
      <c r="M12151">
        <f t="shared" si="568"/>
        <v>2013</v>
      </c>
      <c r="N12151" t="str">
        <f t="shared" si="569"/>
        <v>Q1</v>
      </c>
    </row>
    <row r="12152" spans="1:14" x14ac:dyDescent="0.35">
      <c r="A12152">
        <v>534574</v>
      </c>
      <c r="B12152" t="s">
        <v>156</v>
      </c>
      <c r="C12152" t="s">
        <v>32</v>
      </c>
      <c r="D12152" t="s">
        <v>41</v>
      </c>
      <c r="E12152" t="s">
        <v>114</v>
      </c>
      <c r="F12152" t="s">
        <v>305</v>
      </c>
      <c r="G12152" s="10">
        <v>41536</v>
      </c>
      <c r="H12152" s="10">
        <v>41537</v>
      </c>
      <c r="I12152" t="s">
        <v>14</v>
      </c>
      <c r="J12152" t="s">
        <v>15</v>
      </c>
      <c r="K12152" t="str">
        <f>INDEX(State_Code_Name!B:B,MATCH(Consumer_Complaints!E12152,State_Code_Name!C:C,0))</f>
        <v>South Carolina</v>
      </c>
      <c r="L12152">
        <f t="shared" si="567"/>
        <v>1</v>
      </c>
      <c r="M12152">
        <f t="shared" si="568"/>
        <v>2013</v>
      </c>
      <c r="N12152" t="str">
        <f t="shared" si="569"/>
        <v>Q3</v>
      </c>
    </row>
    <row r="12153" spans="1:14" x14ac:dyDescent="0.35">
      <c r="A12153">
        <v>424810</v>
      </c>
      <c r="B12153" t="s">
        <v>378</v>
      </c>
      <c r="C12153" t="s">
        <v>26</v>
      </c>
      <c r="D12153" t="s">
        <v>56</v>
      </c>
      <c r="E12153" t="s">
        <v>70</v>
      </c>
      <c r="F12153" t="s">
        <v>19</v>
      </c>
      <c r="G12153" s="10">
        <v>41400</v>
      </c>
      <c r="H12153" s="10">
        <v>41431</v>
      </c>
      <c r="I12153" t="s">
        <v>14</v>
      </c>
      <c r="J12153" t="s">
        <v>15</v>
      </c>
      <c r="K12153" t="str">
        <f>INDEX(State_Code_Name!B:B,MATCH(Consumer_Complaints!E12153,State_Code_Name!C:C,0))</f>
        <v>Massachusetts</v>
      </c>
      <c r="L12153">
        <f t="shared" si="567"/>
        <v>31</v>
      </c>
      <c r="M12153">
        <f t="shared" si="568"/>
        <v>2013</v>
      </c>
      <c r="N12153" t="str">
        <f t="shared" si="569"/>
        <v>Q2</v>
      </c>
    </row>
    <row r="12154" spans="1:14" x14ac:dyDescent="0.35">
      <c r="A12154">
        <v>747357</v>
      </c>
      <c r="B12154" t="s">
        <v>54</v>
      </c>
      <c r="C12154" t="s">
        <v>52</v>
      </c>
      <c r="D12154" t="s">
        <v>103</v>
      </c>
      <c r="E12154" t="s">
        <v>22</v>
      </c>
      <c r="F12154" t="s">
        <v>19</v>
      </c>
      <c r="G12154" s="10">
        <v>41793</v>
      </c>
      <c r="H12154" s="10">
        <v>41793</v>
      </c>
      <c r="I12154" t="s">
        <v>14</v>
      </c>
      <c r="J12154" t="s">
        <v>15</v>
      </c>
      <c r="K12154" t="str">
        <f>INDEX(State_Code_Name!B:B,MATCH(Consumer_Complaints!E12154,State_Code_Name!C:C,0))</f>
        <v>New York</v>
      </c>
      <c r="L12154">
        <f t="shared" si="567"/>
        <v>0</v>
      </c>
      <c r="M12154">
        <f t="shared" si="568"/>
        <v>2014</v>
      </c>
      <c r="N12154" t="str">
        <f t="shared" si="569"/>
        <v>Q2</v>
      </c>
    </row>
    <row r="12155" spans="1:14" x14ac:dyDescent="0.35">
      <c r="A12155">
        <v>1578567</v>
      </c>
      <c r="B12155" t="s">
        <v>1083</v>
      </c>
      <c r="C12155" t="s">
        <v>32</v>
      </c>
      <c r="D12155" t="s">
        <v>161</v>
      </c>
      <c r="E12155" t="s">
        <v>35</v>
      </c>
      <c r="F12155" t="s">
        <v>13</v>
      </c>
      <c r="G12155" s="10">
        <v>42271</v>
      </c>
      <c r="H12155" s="10">
        <v>42276</v>
      </c>
      <c r="I12155" t="s">
        <v>14</v>
      </c>
      <c r="J12155" t="s">
        <v>14</v>
      </c>
      <c r="K12155" t="str">
        <f>INDEX(State_Code_Name!B:B,MATCH(Consumer_Complaints!E12155,State_Code_Name!C:C,0))</f>
        <v>Florida</v>
      </c>
      <c r="L12155">
        <f t="shared" si="567"/>
        <v>5</v>
      </c>
      <c r="M12155">
        <f t="shared" si="568"/>
        <v>2015</v>
      </c>
      <c r="N12155" t="str">
        <f t="shared" si="569"/>
        <v>Q3</v>
      </c>
    </row>
    <row r="12156" spans="1:14" x14ac:dyDescent="0.35">
      <c r="A12156">
        <v>1170020</v>
      </c>
      <c r="B12156" t="s">
        <v>63</v>
      </c>
      <c r="C12156" t="s">
        <v>61</v>
      </c>
      <c r="D12156" t="s">
        <v>282</v>
      </c>
      <c r="E12156" t="s">
        <v>122</v>
      </c>
      <c r="F12156" t="s">
        <v>19</v>
      </c>
      <c r="G12156" s="10">
        <v>41997</v>
      </c>
      <c r="H12156" s="10">
        <v>41997</v>
      </c>
      <c r="I12156" t="s">
        <v>14</v>
      </c>
      <c r="J12156" t="s">
        <v>15</v>
      </c>
      <c r="K12156" t="str">
        <f>INDEX(State_Code_Name!B:B,MATCH(Consumer_Complaints!E12156,State_Code_Name!C:C,0))</f>
        <v>Maryland</v>
      </c>
      <c r="L12156">
        <f t="shared" si="567"/>
        <v>0</v>
      </c>
      <c r="M12156">
        <f t="shared" si="568"/>
        <v>2014</v>
      </c>
      <c r="N12156" t="str">
        <f t="shared" si="569"/>
        <v>Q4</v>
      </c>
    </row>
    <row r="12157" spans="1:14" x14ac:dyDescent="0.35">
      <c r="A12157">
        <v>1778561</v>
      </c>
      <c r="B12157" t="s">
        <v>81</v>
      </c>
      <c r="C12157" t="s">
        <v>36</v>
      </c>
      <c r="D12157" t="s">
        <v>150</v>
      </c>
      <c r="E12157" t="s">
        <v>46</v>
      </c>
      <c r="F12157" t="s">
        <v>13</v>
      </c>
      <c r="G12157" s="10">
        <v>42584</v>
      </c>
      <c r="H12157" s="10">
        <v>42584</v>
      </c>
      <c r="I12157" t="s">
        <v>14</v>
      </c>
      <c r="J12157" t="s">
        <v>15</v>
      </c>
      <c r="K12157" t="str">
        <f>INDEX(State_Code_Name!B:B,MATCH(Consumer_Complaints!E12157,State_Code_Name!C:C,0))</f>
        <v>Pennsylvania</v>
      </c>
      <c r="L12157">
        <f t="shared" si="567"/>
        <v>0</v>
      </c>
      <c r="M12157">
        <f t="shared" si="568"/>
        <v>2016</v>
      </c>
      <c r="N12157" t="str">
        <f t="shared" si="569"/>
        <v>Q3</v>
      </c>
    </row>
    <row r="12158" spans="1:14" x14ac:dyDescent="0.35">
      <c r="A12158">
        <v>1888145</v>
      </c>
      <c r="B12158" t="s">
        <v>271</v>
      </c>
      <c r="C12158" t="s">
        <v>16</v>
      </c>
      <c r="D12158" t="s">
        <v>20</v>
      </c>
      <c r="E12158" t="s">
        <v>35</v>
      </c>
      <c r="F12158" t="s">
        <v>19</v>
      </c>
      <c r="G12158" s="10">
        <v>42480</v>
      </c>
      <c r="H12158" s="10">
        <v>42485</v>
      </c>
      <c r="I12158" t="s">
        <v>14</v>
      </c>
      <c r="J12158" t="s">
        <v>14</v>
      </c>
      <c r="K12158" t="str">
        <f>INDEX(State_Code_Name!B:B,MATCH(Consumer_Complaints!E12158,State_Code_Name!C:C,0))</f>
        <v>Florida</v>
      </c>
      <c r="L12158">
        <f t="shared" si="567"/>
        <v>5</v>
      </c>
      <c r="M12158">
        <f t="shared" si="568"/>
        <v>2016</v>
      </c>
      <c r="N12158" t="str">
        <f t="shared" si="569"/>
        <v>Q2</v>
      </c>
    </row>
    <row r="12159" spans="1:14" x14ac:dyDescent="0.35">
      <c r="A12159">
        <v>491228</v>
      </c>
      <c r="B12159" t="s">
        <v>64</v>
      </c>
      <c r="C12159" t="s">
        <v>32</v>
      </c>
      <c r="D12159" t="s">
        <v>41</v>
      </c>
      <c r="E12159" t="s">
        <v>98</v>
      </c>
      <c r="F12159" t="s">
        <v>57</v>
      </c>
      <c r="G12159" s="10">
        <v>41499</v>
      </c>
      <c r="H12159" s="10">
        <v>41501</v>
      </c>
      <c r="I12159" t="s">
        <v>14</v>
      </c>
      <c r="J12159" t="s">
        <v>15</v>
      </c>
      <c r="K12159" t="str">
        <f>INDEX(State_Code_Name!B:B,MATCH(Consumer_Complaints!E12159,State_Code_Name!C:C,0))</f>
        <v>Colorado</v>
      </c>
      <c r="L12159">
        <f t="shared" si="567"/>
        <v>2</v>
      </c>
      <c r="M12159">
        <f t="shared" si="568"/>
        <v>2013</v>
      </c>
      <c r="N12159" t="str">
        <f t="shared" si="569"/>
        <v>Q3</v>
      </c>
    </row>
    <row r="12160" spans="1:14" x14ac:dyDescent="0.35">
      <c r="A12160">
        <v>408063</v>
      </c>
      <c r="B12160" t="s">
        <v>81</v>
      </c>
      <c r="C12160" t="s">
        <v>36</v>
      </c>
      <c r="D12160" t="s">
        <v>281</v>
      </c>
      <c r="E12160" t="s">
        <v>48</v>
      </c>
      <c r="F12160" t="s">
        <v>305</v>
      </c>
      <c r="G12160" s="10">
        <v>41409</v>
      </c>
      <c r="H12160" s="10">
        <v>41410</v>
      </c>
      <c r="I12160" t="s">
        <v>14</v>
      </c>
      <c r="J12160" t="s">
        <v>15</v>
      </c>
      <c r="K12160" t="str">
        <f>INDEX(State_Code_Name!B:B,MATCH(Consumer_Complaints!E12160,State_Code_Name!C:C,0))</f>
        <v>New Jersey</v>
      </c>
      <c r="L12160">
        <f t="shared" si="567"/>
        <v>1</v>
      </c>
      <c r="M12160">
        <f t="shared" si="568"/>
        <v>2013</v>
      </c>
      <c r="N12160" t="str">
        <f t="shared" si="569"/>
        <v>Q2</v>
      </c>
    </row>
    <row r="12161" spans="1:14" x14ac:dyDescent="0.35">
      <c r="A12161">
        <v>1526102</v>
      </c>
      <c r="B12161" t="s">
        <v>97</v>
      </c>
      <c r="C12161" t="s">
        <v>52</v>
      </c>
      <c r="D12161" t="s">
        <v>103</v>
      </c>
      <c r="E12161" t="s">
        <v>31</v>
      </c>
      <c r="F12161" t="s">
        <v>19</v>
      </c>
      <c r="G12161" s="10">
        <v>42235</v>
      </c>
      <c r="H12161" s="10">
        <v>42235</v>
      </c>
      <c r="I12161" t="s">
        <v>14</v>
      </c>
      <c r="J12161" t="s">
        <v>15</v>
      </c>
      <c r="K12161" t="str">
        <f>INDEX(State_Code_Name!B:B,MATCH(Consumer_Complaints!E12161,State_Code_Name!C:C,0))</f>
        <v>Texas</v>
      </c>
      <c r="L12161">
        <f t="shared" si="567"/>
        <v>0</v>
      </c>
      <c r="M12161">
        <f t="shared" si="568"/>
        <v>2015</v>
      </c>
      <c r="N12161" t="str">
        <f t="shared" si="569"/>
        <v>Q3</v>
      </c>
    </row>
    <row r="12162" spans="1:14" x14ac:dyDescent="0.35">
      <c r="A12162">
        <v>1332383</v>
      </c>
      <c r="B12162" t="s">
        <v>1216</v>
      </c>
      <c r="C12162" t="s">
        <v>32</v>
      </c>
      <c r="D12162" t="s">
        <v>44</v>
      </c>
      <c r="E12162" t="s">
        <v>25</v>
      </c>
      <c r="F12162" t="s">
        <v>19</v>
      </c>
      <c r="G12162" s="10">
        <v>42110</v>
      </c>
      <c r="H12162" s="10">
        <v>42114</v>
      </c>
      <c r="I12162" t="s">
        <v>14</v>
      </c>
      <c r="J12162" t="s">
        <v>15</v>
      </c>
      <c r="K12162" t="str">
        <f>INDEX(State_Code_Name!B:B,MATCH(Consumer_Complaints!E12162,State_Code_Name!C:C,0))</f>
        <v>Georgia</v>
      </c>
      <c r="L12162">
        <f t="shared" si="567"/>
        <v>4</v>
      </c>
      <c r="M12162">
        <f t="shared" si="568"/>
        <v>2015</v>
      </c>
      <c r="N12162" t="str">
        <f t="shared" si="569"/>
        <v>Q2</v>
      </c>
    </row>
    <row r="12163" spans="1:14" x14ac:dyDescent="0.35">
      <c r="A12163">
        <v>1119997</v>
      </c>
      <c r="B12163" t="s">
        <v>551</v>
      </c>
      <c r="C12163" t="s">
        <v>32</v>
      </c>
      <c r="D12163" t="s">
        <v>161</v>
      </c>
      <c r="E12163" t="s">
        <v>18</v>
      </c>
      <c r="F12163" t="s">
        <v>13</v>
      </c>
      <c r="G12163" s="10">
        <v>41960</v>
      </c>
      <c r="H12163" s="10">
        <v>41963</v>
      </c>
      <c r="I12163" t="s">
        <v>14</v>
      </c>
      <c r="J12163" t="s">
        <v>15</v>
      </c>
      <c r="K12163" t="str">
        <f>INDEX(State_Code_Name!B:B,MATCH(Consumer_Complaints!E12163,State_Code_Name!C:C,0))</f>
        <v>California</v>
      </c>
      <c r="L12163">
        <f t="shared" ref="L12163:L12226" si="570">H12163-G12163</f>
        <v>3</v>
      </c>
      <c r="M12163">
        <f t="shared" ref="M12163:M12226" si="571">YEAR(G12163)</f>
        <v>2014</v>
      </c>
      <c r="N12163" t="str">
        <f t="shared" ref="N12163:N12226" si="572">IF(MONTH(G12163)&lt;=3,"Q1",IF(MONTH(G12163)&lt;=6,"Q2",IF(MONTH(G12163)&lt;=9,"Q3","Q4")))</f>
        <v>Q4</v>
      </c>
    </row>
    <row r="12164" spans="1:14" x14ac:dyDescent="0.35">
      <c r="A12164">
        <v>1455241</v>
      </c>
      <c r="B12164" t="s">
        <v>248</v>
      </c>
      <c r="C12164" t="s">
        <v>32</v>
      </c>
      <c r="D12164" t="s">
        <v>44</v>
      </c>
      <c r="E12164" t="s">
        <v>18</v>
      </c>
      <c r="F12164" t="s">
        <v>19</v>
      </c>
      <c r="G12164" s="10">
        <v>42192</v>
      </c>
      <c r="H12164" s="10">
        <v>42192</v>
      </c>
      <c r="I12164" t="s">
        <v>14</v>
      </c>
      <c r="J12164" t="s">
        <v>15</v>
      </c>
      <c r="K12164" t="str">
        <f>INDEX(State_Code_Name!B:B,MATCH(Consumer_Complaints!E12164,State_Code_Name!C:C,0))</f>
        <v>California</v>
      </c>
      <c r="L12164">
        <f t="shared" si="570"/>
        <v>0</v>
      </c>
      <c r="M12164">
        <f t="shared" si="571"/>
        <v>2015</v>
      </c>
      <c r="N12164" t="str">
        <f t="shared" si="572"/>
        <v>Q3</v>
      </c>
    </row>
    <row r="12165" spans="1:14" x14ac:dyDescent="0.35">
      <c r="A12165">
        <v>1428833</v>
      </c>
      <c r="B12165" t="s">
        <v>193</v>
      </c>
      <c r="C12165" t="s">
        <v>32</v>
      </c>
      <c r="D12165" t="s">
        <v>116</v>
      </c>
      <c r="E12165" t="s">
        <v>25</v>
      </c>
      <c r="F12165" t="s">
        <v>19</v>
      </c>
      <c r="G12165" s="10">
        <v>42175</v>
      </c>
      <c r="H12165" s="10">
        <v>42175</v>
      </c>
      <c r="I12165" t="s">
        <v>14</v>
      </c>
      <c r="J12165" t="s">
        <v>15</v>
      </c>
      <c r="K12165" t="str">
        <f>INDEX(State_Code_Name!B:B,MATCH(Consumer_Complaints!E12165,State_Code_Name!C:C,0))</f>
        <v>Georgia</v>
      </c>
      <c r="L12165">
        <f t="shared" si="570"/>
        <v>0</v>
      </c>
      <c r="M12165">
        <f t="shared" si="571"/>
        <v>2015</v>
      </c>
      <c r="N12165" t="str">
        <f t="shared" si="572"/>
        <v>Q2</v>
      </c>
    </row>
    <row r="12166" spans="1:14" x14ac:dyDescent="0.35">
      <c r="A12166">
        <v>1979458</v>
      </c>
      <c r="B12166" t="s">
        <v>649</v>
      </c>
      <c r="C12166" t="s">
        <v>26</v>
      </c>
      <c r="D12166" t="s">
        <v>27</v>
      </c>
      <c r="E12166" t="s">
        <v>31</v>
      </c>
      <c r="F12166" t="s">
        <v>19</v>
      </c>
      <c r="G12166" s="10">
        <v>42543</v>
      </c>
      <c r="H12166" s="10">
        <v>42543</v>
      </c>
      <c r="I12166" t="s">
        <v>14</v>
      </c>
      <c r="J12166" t="s">
        <v>15</v>
      </c>
      <c r="K12166" t="str">
        <f>INDEX(State_Code_Name!B:B,MATCH(Consumer_Complaints!E12166,State_Code_Name!C:C,0))</f>
        <v>Texas</v>
      </c>
      <c r="L12166">
        <f t="shared" si="570"/>
        <v>0</v>
      </c>
      <c r="M12166">
        <f t="shared" si="571"/>
        <v>2016</v>
      </c>
      <c r="N12166" t="str">
        <f t="shared" si="572"/>
        <v>Q2</v>
      </c>
    </row>
    <row r="12167" spans="1:14" x14ac:dyDescent="0.35">
      <c r="A12167">
        <v>669338</v>
      </c>
      <c r="B12167" t="s">
        <v>60</v>
      </c>
      <c r="C12167" t="s">
        <v>52</v>
      </c>
      <c r="D12167" t="s">
        <v>96</v>
      </c>
      <c r="E12167" t="s">
        <v>31</v>
      </c>
      <c r="F12167" t="s">
        <v>23</v>
      </c>
      <c r="G12167" s="10">
        <v>41654</v>
      </c>
      <c r="H12167" s="10">
        <v>41660</v>
      </c>
      <c r="I12167" t="s">
        <v>14</v>
      </c>
      <c r="J12167" t="s">
        <v>15</v>
      </c>
      <c r="K12167" t="str">
        <f>INDEX(State_Code_Name!B:B,MATCH(Consumer_Complaints!E12167,State_Code_Name!C:C,0))</f>
        <v>Texas</v>
      </c>
      <c r="L12167">
        <f t="shared" si="570"/>
        <v>6</v>
      </c>
      <c r="M12167">
        <f t="shared" si="571"/>
        <v>2014</v>
      </c>
      <c r="N12167" t="str">
        <f t="shared" si="572"/>
        <v>Q1</v>
      </c>
    </row>
    <row r="12168" spans="1:14" x14ac:dyDescent="0.35">
      <c r="A12168">
        <v>1630129</v>
      </c>
      <c r="B12168" t="s">
        <v>111</v>
      </c>
      <c r="C12168" t="s">
        <v>26</v>
      </c>
      <c r="D12168" t="s">
        <v>27</v>
      </c>
      <c r="E12168" t="s">
        <v>18</v>
      </c>
      <c r="F12168" t="s">
        <v>19</v>
      </c>
      <c r="G12168" s="10">
        <v>42305</v>
      </c>
      <c r="H12168" s="10">
        <v>42305</v>
      </c>
      <c r="I12168" t="s">
        <v>14</v>
      </c>
      <c r="J12168" t="s">
        <v>15</v>
      </c>
      <c r="K12168" t="str">
        <f>INDEX(State_Code_Name!B:B,MATCH(Consumer_Complaints!E12168,State_Code_Name!C:C,0))</f>
        <v>California</v>
      </c>
      <c r="L12168">
        <f t="shared" si="570"/>
        <v>0</v>
      </c>
      <c r="M12168">
        <f t="shared" si="571"/>
        <v>2015</v>
      </c>
      <c r="N12168" t="str">
        <f t="shared" si="572"/>
        <v>Q4</v>
      </c>
    </row>
    <row r="12169" spans="1:14" x14ac:dyDescent="0.35">
      <c r="A12169">
        <v>529537</v>
      </c>
      <c r="B12169" t="s">
        <v>81</v>
      </c>
      <c r="C12169" t="s">
        <v>36</v>
      </c>
      <c r="D12169" t="s">
        <v>80</v>
      </c>
      <c r="E12169" t="s">
        <v>77</v>
      </c>
      <c r="F12169" t="s">
        <v>305</v>
      </c>
      <c r="G12169" s="10">
        <v>41533</v>
      </c>
      <c r="H12169" s="10">
        <v>41535</v>
      </c>
      <c r="I12169" t="s">
        <v>14</v>
      </c>
      <c r="J12169" t="s">
        <v>14</v>
      </c>
      <c r="K12169" t="str">
        <f>INDEX(State_Code_Name!B:B,MATCH(Consumer_Complaints!E12169,State_Code_Name!C:C,0))</f>
        <v>Missouri</v>
      </c>
      <c r="L12169">
        <f t="shared" si="570"/>
        <v>2</v>
      </c>
      <c r="M12169">
        <f t="shared" si="571"/>
        <v>2013</v>
      </c>
      <c r="N12169" t="str">
        <f t="shared" si="572"/>
        <v>Q3</v>
      </c>
    </row>
    <row r="12170" spans="1:14" x14ac:dyDescent="0.35">
      <c r="A12170">
        <v>2077500</v>
      </c>
      <c r="B12170" t="s">
        <v>30</v>
      </c>
      <c r="C12170" t="s">
        <v>16</v>
      </c>
      <c r="D12170" t="s">
        <v>17</v>
      </c>
      <c r="E12170" t="s">
        <v>51</v>
      </c>
      <c r="F12170" t="s">
        <v>305</v>
      </c>
      <c r="G12170" s="10">
        <v>42604</v>
      </c>
      <c r="H12170" s="10">
        <v>42606</v>
      </c>
      <c r="I12170" t="s">
        <v>14</v>
      </c>
      <c r="J12170" t="s">
        <v>15</v>
      </c>
      <c r="K12170" t="str">
        <f>INDEX(State_Code_Name!B:B,MATCH(Consumer_Complaints!E12170,State_Code_Name!C:C,0))</f>
        <v>Washington</v>
      </c>
      <c r="L12170">
        <f t="shared" si="570"/>
        <v>2</v>
      </c>
      <c r="M12170">
        <f t="shared" si="571"/>
        <v>2016</v>
      </c>
      <c r="N12170" t="str">
        <f t="shared" si="572"/>
        <v>Q3</v>
      </c>
    </row>
    <row r="12171" spans="1:14" x14ac:dyDescent="0.35">
      <c r="A12171">
        <v>1563094</v>
      </c>
      <c r="B12171" t="s">
        <v>30</v>
      </c>
      <c r="C12171" t="s">
        <v>879</v>
      </c>
      <c r="D12171" t="s">
        <v>880</v>
      </c>
      <c r="E12171" t="s">
        <v>171</v>
      </c>
      <c r="F12171" t="s">
        <v>305</v>
      </c>
      <c r="G12171" s="10">
        <v>42261</v>
      </c>
      <c r="H12171" s="10">
        <v>42264</v>
      </c>
      <c r="I12171" t="s">
        <v>14</v>
      </c>
      <c r="J12171" t="s">
        <v>15</v>
      </c>
      <c r="K12171" t="str">
        <f>INDEX(State_Code_Name!B:B,MATCH(Consumer_Complaints!E12171,State_Code_Name!C:C,0))</f>
        <v>Louisiana</v>
      </c>
      <c r="L12171">
        <f t="shared" si="570"/>
        <v>3</v>
      </c>
      <c r="M12171">
        <f t="shared" si="571"/>
        <v>2015</v>
      </c>
      <c r="N12171" t="str">
        <f t="shared" si="572"/>
        <v>Q3</v>
      </c>
    </row>
    <row r="12172" spans="1:14" x14ac:dyDescent="0.35">
      <c r="A12172">
        <v>717096</v>
      </c>
      <c r="B12172" t="s">
        <v>30</v>
      </c>
      <c r="C12172" t="s">
        <v>16</v>
      </c>
      <c r="D12172" t="s">
        <v>20</v>
      </c>
      <c r="E12172" t="s">
        <v>55</v>
      </c>
      <c r="F12172" t="s">
        <v>19</v>
      </c>
      <c r="G12172" s="10">
        <v>41686</v>
      </c>
      <c r="H12172" s="10">
        <v>41686</v>
      </c>
      <c r="I12172" t="s">
        <v>14</v>
      </c>
      <c r="J12172" t="s">
        <v>15</v>
      </c>
      <c r="K12172" t="str">
        <f>INDEX(State_Code_Name!B:B,MATCH(Consumer_Complaints!E12172,State_Code_Name!C:C,0))</f>
        <v>Hawaii</v>
      </c>
      <c r="L12172">
        <f t="shared" si="570"/>
        <v>0</v>
      </c>
      <c r="M12172">
        <f t="shared" si="571"/>
        <v>2014</v>
      </c>
      <c r="N12172" t="str">
        <f t="shared" si="572"/>
        <v>Q1</v>
      </c>
    </row>
    <row r="12173" spans="1:14" x14ac:dyDescent="0.35">
      <c r="A12173">
        <v>971748</v>
      </c>
      <c r="B12173" t="s">
        <v>83</v>
      </c>
      <c r="C12173" t="s">
        <v>36</v>
      </c>
      <c r="D12173" t="s">
        <v>112</v>
      </c>
      <c r="E12173" t="s">
        <v>77</v>
      </c>
      <c r="F12173" t="s">
        <v>19</v>
      </c>
      <c r="G12173" s="10">
        <v>41798</v>
      </c>
      <c r="H12173" s="10">
        <v>41859</v>
      </c>
      <c r="I12173" t="s">
        <v>14</v>
      </c>
      <c r="J12173" t="s">
        <v>15</v>
      </c>
      <c r="K12173" t="str">
        <f>INDEX(State_Code_Name!B:B,MATCH(Consumer_Complaints!E12173,State_Code_Name!C:C,0))</f>
        <v>Missouri</v>
      </c>
      <c r="L12173">
        <f t="shared" si="570"/>
        <v>61</v>
      </c>
      <c r="M12173">
        <f t="shared" si="571"/>
        <v>2014</v>
      </c>
      <c r="N12173" t="str">
        <f t="shared" si="572"/>
        <v>Q2</v>
      </c>
    </row>
    <row r="12174" spans="1:14" x14ac:dyDescent="0.35">
      <c r="A12174">
        <v>546390</v>
      </c>
      <c r="B12174" t="s">
        <v>11</v>
      </c>
      <c r="C12174" t="s">
        <v>26</v>
      </c>
      <c r="D12174" t="s">
        <v>159</v>
      </c>
      <c r="E12174" t="s">
        <v>126</v>
      </c>
      <c r="F12174" t="s">
        <v>57</v>
      </c>
      <c r="G12174" s="10">
        <v>41545</v>
      </c>
      <c r="H12174" s="10">
        <v>41547</v>
      </c>
      <c r="I12174" t="s">
        <v>14</v>
      </c>
      <c r="J12174" t="s">
        <v>15</v>
      </c>
      <c r="K12174" t="str">
        <f>INDEX(State_Code_Name!B:B,MATCH(Consumer_Complaints!E12174,State_Code_Name!C:C,0))</f>
        <v>Oklahoma</v>
      </c>
      <c r="L12174">
        <f t="shared" si="570"/>
        <v>2</v>
      </c>
      <c r="M12174">
        <f t="shared" si="571"/>
        <v>2013</v>
      </c>
      <c r="N12174" t="str">
        <f t="shared" si="572"/>
        <v>Q3</v>
      </c>
    </row>
    <row r="12175" spans="1:14" x14ac:dyDescent="0.35">
      <c r="A12175">
        <v>1336246</v>
      </c>
      <c r="B12175" t="s">
        <v>11</v>
      </c>
      <c r="C12175" t="s">
        <v>26</v>
      </c>
      <c r="D12175" t="s">
        <v>27</v>
      </c>
      <c r="E12175" t="s">
        <v>22</v>
      </c>
      <c r="F12175" t="s">
        <v>19</v>
      </c>
      <c r="G12175" s="10">
        <v>42112</v>
      </c>
      <c r="H12175" s="10">
        <v>42112</v>
      </c>
      <c r="I12175" t="s">
        <v>14</v>
      </c>
      <c r="J12175" t="s">
        <v>15</v>
      </c>
      <c r="K12175" t="str">
        <f>INDEX(State_Code_Name!B:B,MATCH(Consumer_Complaints!E12175,State_Code_Name!C:C,0))</f>
        <v>New York</v>
      </c>
      <c r="L12175">
        <f t="shared" si="570"/>
        <v>0</v>
      </c>
      <c r="M12175">
        <f t="shared" si="571"/>
        <v>2015</v>
      </c>
      <c r="N12175" t="str">
        <f t="shared" si="572"/>
        <v>Q2</v>
      </c>
    </row>
    <row r="12176" spans="1:14" x14ac:dyDescent="0.35">
      <c r="A12176">
        <v>1982461</v>
      </c>
      <c r="B12176" t="s">
        <v>957</v>
      </c>
      <c r="C12176" t="s">
        <v>531</v>
      </c>
      <c r="D12176" t="s">
        <v>532</v>
      </c>
      <c r="E12176" t="s">
        <v>59</v>
      </c>
      <c r="F12176" t="s">
        <v>13</v>
      </c>
      <c r="G12176" s="10">
        <v>42544</v>
      </c>
      <c r="H12176" s="10">
        <v>42551</v>
      </c>
      <c r="I12176" t="s">
        <v>14</v>
      </c>
      <c r="J12176" t="s">
        <v>15</v>
      </c>
      <c r="K12176" t="str">
        <f>INDEX(State_Code_Name!B:B,MATCH(Consumer_Complaints!E12176,State_Code_Name!C:C,0))</f>
        <v>Illinois</v>
      </c>
      <c r="L12176">
        <f t="shared" si="570"/>
        <v>7</v>
      </c>
      <c r="M12176">
        <f t="shared" si="571"/>
        <v>2016</v>
      </c>
      <c r="N12176" t="str">
        <f t="shared" si="572"/>
        <v>Q2</v>
      </c>
    </row>
    <row r="12177" spans="1:14" x14ac:dyDescent="0.35">
      <c r="A12177">
        <v>1569098</v>
      </c>
      <c r="B12177" t="s">
        <v>30</v>
      </c>
      <c r="C12177" t="s">
        <v>16</v>
      </c>
      <c r="D12177" t="s">
        <v>20</v>
      </c>
      <c r="E12177" t="s">
        <v>59</v>
      </c>
      <c r="F12177" t="s">
        <v>19</v>
      </c>
      <c r="G12177" s="10">
        <v>42264</v>
      </c>
      <c r="H12177" s="10">
        <v>42264</v>
      </c>
      <c r="I12177" t="s">
        <v>14</v>
      </c>
      <c r="J12177" t="s">
        <v>15</v>
      </c>
      <c r="K12177" t="str">
        <f>INDEX(State_Code_Name!B:B,MATCH(Consumer_Complaints!E12177,State_Code_Name!C:C,0))</f>
        <v>Illinois</v>
      </c>
      <c r="L12177">
        <f t="shared" si="570"/>
        <v>0</v>
      </c>
      <c r="M12177">
        <f t="shared" si="571"/>
        <v>2015</v>
      </c>
      <c r="N12177" t="str">
        <f t="shared" si="572"/>
        <v>Q3</v>
      </c>
    </row>
    <row r="12178" spans="1:14" x14ac:dyDescent="0.35">
      <c r="A12178">
        <v>1098471</v>
      </c>
      <c r="B12178" t="s">
        <v>43</v>
      </c>
      <c r="C12178" t="s">
        <v>16</v>
      </c>
      <c r="D12178" t="s">
        <v>20</v>
      </c>
      <c r="E12178" t="s">
        <v>35</v>
      </c>
      <c r="F12178" t="s">
        <v>19</v>
      </c>
      <c r="G12178" s="10">
        <v>41709</v>
      </c>
      <c r="H12178" s="10">
        <v>41709</v>
      </c>
      <c r="I12178" t="s">
        <v>14</v>
      </c>
      <c r="J12178" t="s">
        <v>14</v>
      </c>
      <c r="K12178" t="str">
        <f>INDEX(State_Code_Name!B:B,MATCH(Consumer_Complaints!E12178,State_Code_Name!C:C,0))</f>
        <v>Florida</v>
      </c>
      <c r="L12178">
        <f t="shared" si="570"/>
        <v>0</v>
      </c>
      <c r="M12178">
        <f t="shared" si="571"/>
        <v>2014</v>
      </c>
      <c r="N12178" t="str">
        <f t="shared" si="572"/>
        <v>Q1</v>
      </c>
    </row>
    <row r="12179" spans="1:14" x14ac:dyDescent="0.35">
      <c r="A12179">
        <v>2010398</v>
      </c>
      <c r="B12179" t="s">
        <v>81</v>
      </c>
      <c r="C12179" t="s">
        <v>32</v>
      </c>
      <c r="D12179" t="s">
        <v>116</v>
      </c>
      <c r="E12179" t="s">
        <v>121</v>
      </c>
      <c r="F12179" t="s">
        <v>19</v>
      </c>
      <c r="G12179" s="10">
        <v>42564</v>
      </c>
      <c r="H12179" s="10">
        <v>42564</v>
      </c>
      <c r="I12179" t="s">
        <v>14</v>
      </c>
      <c r="J12179" t="s">
        <v>15</v>
      </c>
      <c r="K12179" t="str">
        <f>INDEX(State_Code_Name!B:B,MATCH(Consumer_Complaints!E12179,State_Code_Name!C:C,0))</f>
        <v>Oregon</v>
      </c>
      <c r="L12179">
        <f t="shared" si="570"/>
        <v>0</v>
      </c>
      <c r="M12179">
        <f t="shared" si="571"/>
        <v>2016</v>
      </c>
      <c r="N12179" t="str">
        <f t="shared" si="572"/>
        <v>Q3</v>
      </c>
    </row>
    <row r="12180" spans="1:14" x14ac:dyDescent="0.35">
      <c r="A12180">
        <v>641694</v>
      </c>
      <c r="B12180" t="s">
        <v>60</v>
      </c>
      <c r="C12180" t="s">
        <v>52</v>
      </c>
      <c r="D12180" t="s">
        <v>96</v>
      </c>
      <c r="E12180" t="s">
        <v>31</v>
      </c>
      <c r="F12180" t="s">
        <v>19</v>
      </c>
      <c r="G12180" s="10">
        <v>41626</v>
      </c>
      <c r="H12180" s="10">
        <v>41626</v>
      </c>
      <c r="I12180" t="s">
        <v>14</v>
      </c>
      <c r="J12180" t="s">
        <v>15</v>
      </c>
      <c r="K12180" t="str">
        <f>INDEX(State_Code_Name!B:B,MATCH(Consumer_Complaints!E12180,State_Code_Name!C:C,0))</f>
        <v>Texas</v>
      </c>
      <c r="L12180">
        <f t="shared" si="570"/>
        <v>0</v>
      </c>
      <c r="M12180">
        <f t="shared" si="571"/>
        <v>2013</v>
      </c>
      <c r="N12180" t="str">
        <f t="shared" si="572"/>
        <v>Q4</v>
      </c>
    </row>
    <row r="12181" spans="1:14" x14ac:dyDescent="0.35">
      <c r="A12181">
        <v>1557110</v>
      </c>
      <c r="B12181" t="s">
        <v>760</v>
      </c>
      <c r="C12181" t="s">
        <v>32</v>
      </c>
      <c r="D12181" t="s">
        <v>44</v>
      </c>
      <c r="E12181" t="s">
        <v>66</v>
      </c>
      <c r="F12181" t="s">
        <v>19</v>
      </c>
      <c r="G12181" s="10">
        <v>42256</v>
      </c>
      <c r="H12181" s="10">
        <v>42256</v>
      </c>
      <c r="I12181" t="s">
        <v>14</v>
      </c>
      <c r="J12181" t="s">
        <v>15</v>
      </c>
      <c r="K12181" t="str">
        <f>INDEX(State_Code_Name!B:B,MATCH(Consumer_Complaints!E12181,State_Code_Name!C:C,0))</f>
        <v>Michigan</v>
      </c>
      <c r="L12181">
        <f t="shared" si="570"/>
        <v>0</v>
      </c>
      <c r="M12181">
        <f t="shared" si="571"/>
        <v>2015</v>
      </c>
      <c r="N12181" t="str">
        <f t="shared" si="572"/>
        <v>Q3</v>
      </c>
    </row>
    <row r="12182" spans="1:14" x14ac:dyDescent="0.35">
      <c r="A12182">
        <v>1200679</v>
      </c>
      <c r="B12182" t="s">
        <v>43</v>
      </c>
      <c r="C12182" t="s">
        <v>26</v>
      </c>
      <c r="D12182" t="s">
        <v>27</v>
      </c>
      <c r="E12182" t="s">
        <v>12</v>
      </c>
      <c r="F12182" t="s">
        <v>19</v>
      </c>
      <c r="G12182" s="10">
        <v>42024</v>
      </c>
      <c r="H12182" s="10">
        <v>42024</v>
      </c>
      <c r="I12182" t="s">
        <v>14</v>
      </c>
      <c r="J12182" t="s">
        <v>14</v>
      </c>
      <c r="K12182" t="str">
        <f>INDEX(State_Code_Name!B:B,MATCH(Consumer_Complaints!E12182,State_Code_Name!C:C,0))</f>
        <v>Virginia</v>
      </c>
      <c r="L12182">
        <f t="shared" si="570"/>
        <v>0</v>
      </c>
      <c r="M12182">
        <f t="shared" si="571"/>
        <v>2015</v>
      </c>
      <c r="N12182" t="str">
        <f t="shared" si="572"/>
        <v>Q1</v>
      </c>
    </row>
    <row r="12183" spans="1:14" x14ac:dyDescent="0.35">
      <c r="A12183">
        <v>1239482</v>
      </c>
      <c r="B12183" t="s">
        <v>345</v>
      </c>
      <c r="C12183" t="s">
        <v>9</v>
      </c>
      <c r="D12183" t="s">
        <v>132</v>
      </c>
      <c r="E12183" t="s">
        <v>31</v>
      </c>
      <c r="F12183" t="s">
        <v>19</v>
      </c>
      <c r="G12183" s="10">
        <v>42048</v>
      </c>
      <c r="H12183" s="10">
        <v>42048</v>
      </c>
      <c r="I12183" t="s">
        <v>14</v>
      </c>
      <c r="J12183" t="s">
        <v>14</v>
      </c>
      <c r="K12183" t="str">
        <f>INDEX(State_Code_Name!B:B,MATCH(Consumer_Complaints!E12183,State_Code_Name!C:C,0))</f>
        <v>Texas</v>
      </c>
      <c r="L12183">
        <f t="shared" si="570"/>
        <v>0</v>
      </c>
      <c r="M12183">
        <f t="shared" si="571"/>
        <v>2015</v>
      </c>
      <c r="N12183" t="str">
        <f t="shared" si="572"/>
        <v>Q1</v>
      </c>
    </row>
    <row r="12184" spans="1:14" x14ac:dyDescent="0.35">
      <c r="A12184">
        <v>1829796</v>
      </c>
      <c r="B12184" t="s">
        <v>229</v>
      </c>
      <c r="C12184" t="s">
        <v>26</v>
      </c>
      <c r="D12184" t="s">
        <v>27</v>
      </c>
      <c r="E12184" t="s">
        <v>186</v>
      </c>
      <c r="F12184" t="s">
        <v>19</v>
      </c>
      <c r="G12184" s="10">
        <v>42442</v>
      </c>
      <c r="H12184" s="10">
        <v>42442</v>
      </c>
      <c r="I12184" t="s">
        <v>14</v>
      </c>
      <c r="J12184" t="s">
        <v>15</v>
      </c>
      <c r="K12184" t="str">
        <f>INDEX(State_Code_Name!B:B,MATCH(Consumer_Complaints!E12184,State_Code_Name!C:C,0))</f>
        <v>Arkansas</v>
      </c>
      <c r="L12184">
        <f t="shared" si="570"/>
        <v>0</v>
      </c>
      <c r="M12184">
        <f t="shared" si="571"/>
        <v>2016</v>
      </c>
      <c r="N12184" t="str">
        <f t="shared" si="572"/>
        <v>Q1</v>
      </c>
    </row>
    <row r="12185" spans="1:14" x14ac:dyDescent="0.35">
      <c r="A12185">
        <v>1787073</v>
      </c>
      <c r="B12185" t="s">
        <v>134</v>
      </c>
      <c r="C12185" t="s">
        <v>9</v>
      </c>
      <c r="D12185" t="s">
        <v>10</v>
      </c>
      <c r="E12185" t="s">
        <v>48</v>
      </c>
      <c r="F12185" t="s">
        <v>19</v>
      </c>
      <c r="G12185" s="10">
        <v>42413</v>
      </c>
      <c r="H12185" s="10">
        <v>42413</v>
      </c>
      <c r="I12185" t="s">
        <v>14</v>
      </c>
      <c r="J12185" t="s">
        <v>15</v>
      </c>
      <c r="K12185" t="str">
        <f>INDEX(State_Code_Name!B:B,MATCH(Consumer_Complaints!E12185,State_Code_Name!C:C,0))</f>
        <v>New Jersey</v>
      </c>
      <c r="L12185">
        <f t="shared" si="570"/>
        <v>0</v>
      </c>
      <c r="M12185">
        <f t="shared" si="571"/>
        <v>2016</v>
      </c>
      <c r="N12185" t="str">
        <f t="shared" si="572"/>
        <v>Q1</v>
      </c>
    </row>
    <row r="12186" spans="1:14" x14ac:dyDescent="0.35">
      <c r="A12186">
        <v>820729</v>
      </c>
      <c r="B12186" t="s">
        <v>508</v>
      </c>
      <c r="C12186" t="s">
        <v>9</v>
      </c>
      <c r="D12186" t="s">
        <v>10</v>
      </c>
      <c r="E12186" t="s">
        <v>39</v>
      </c>
      <c r="F12186" t="s">
        <v>19</v>
      </c>
      <c r="G12186" s="10">
        <v>41752</v>
      </c>
      <c r="H12186" s="10">
        <v>41757</v>
      </c>
      <c r="I12186" t="s">
        <v>14</v>
      </c>
      <c r="J12186" t="s">
        <v>15</v>
      </c>
      <c r="K12186" t="str">
        <f>INDEX(State_Code_Name!B:B,MATCH(Consumer_Complaints!E12186,State_Code_Name!C:C,0))</f>
        <v>Ohio</v>
      </c>
      <c r="L12186">
        <f t="shared" si="570"/>
        <v>5</v>
      </c>
      <c r="M12186">
        <f t="shared" si="571"/>
        <v>2014</v>
      </c>
      <c r="N12186" t="str">
        <f t="shared" si="572"/>
        <v>Q2</v>
      </c>
    </row>
    <row r="12187" spans="1:14" x14ac:dyDescent="0.35">
      <c r="A12187">
        <v>661538</v>
      </c>
      <c r="B12187" t="s">
        <v>180</v>
      </c>
      <c r="C12187" t="s">
        <v>172</v>
      </c>
      <c r="D12187" t="s">
        <v>266</v>
      </c>
      <c r="E12187" t="s">
        <v>35</v>
      </c>
      <c r="F12187" t="s">
        <v>13</v>
      </c>
      <c r="G12187" s="10">
        <v>41883</v>
      </c>
      <c r="H12187" s="10">
        <v>41913</v>
      </c>
      <c r="I12187" t="s">
        <v>14</v>
      </c>
      <c r="J12187" t="s">
        <v>15</v>
      </c>
      <c r="K12187" t="str">
        <f>INDEX(State_Code_Name!B:B,MATCH(Consumer_Complaints!E12187,State_Code_Name!C:C,0))</f>
        <v>Florida</v>
      </c>
      <c r="L12187">
        <f t="shared" si="570"/>
        <v>30</v>
      </c>
      <c r="M12187">
        <f t="shared" si="571"/>
        <v>2014</v>
      </c>
      <c r="N12187" t="str">
        <f t="shared" si="572"/>
        <v>Q3</v>
      </c>
    </row>
    <row r="12188" spans="1:14" x14ac:dyDescent="0.35">
      <c r="A12188">
        <v>1621699</v>
      </c>
      <c r="B12188" t="s">
        <v>105</v>
      </c>
      <c r="C12188" t="s">
        <v>32</v>
      </c>
      <c r="D12188" t="s">
        <v>161</v>
      </c>
      <c r="E12188" t="s">
        <v>70</v>
      </c>
      <c r="F12188" t="s">
        <v>19</v>
      </c>
      <c r="G12188" s="10">
        <v>42300</v>
      </c>
      <c r="H12188" s="10">
        <v>42300</v>
      </c>
      <c r="I12188" t="s">
        <v>14</v>
      </c>
      <c r="J12188" t="s">
        <v>15</v>
      </c>
      <c r="K12188" t="str">
        <f>INDEX(State_Code_Name!B:B,MATCH(Consumer_Complaints!E12188,State_Code_Name!C:C,0))</f>
        <v>Massachusetts</v>
      </c>
      <c r="L12188">
        <f t="shared" si="570"/>
        <v>0</v>
      </c>
      <c r="M12188">
        <f t="shared" si="571"/>
        <v>2015</v>
      </c>
      <c r="N12188" t="str">
        <f t="shared" si="572"/>
        <v>Q4</v>
      </c>
    </row>
    <row r="12189" spans="1:14" x14ac:dyDescent="0.35">
      <c r="A12189">
        <v>2084679</v>
      </c>
      <c r="B12189" t="s">
        <v>43</v>
      </c>
      <c r="C12189" t="s">
        <v>36</v>
      </c>
      <c r="D12189" t="s">
        <v>262</v>
      </c>
      <c r="E12189" t="s">
        <v>29</v>
      </c>
      <c r="F12189" t="s">
        <v>19</v>
      </c>
      <c r="G12189" s="10">
        <v>42609</v>
      </c>
      <c r="H12189" s="10">
        <v>42609</v>
      </c>
      <c r="I12189" t="s">
        <v>14</v>
      </c>
      <c r="J12189" t="s">
        <v>15</v>
      </c>
      <c r="K12189" t="str">
        <f>INDEX(State_Code_Name!B:B,MATCH(Consumer_Complaints!E12189,State_Code_Name!C:C,0))</f>
        <v>Connecticut</v>
      </c>
      <c r="L12189">
        <f t="shared" si="570"/>
        <v>0</v>
      </c>
      <c r="M12189">
        <f t="shared" si="571"/>
        <v>2016</v>
      </c>
      <c r="N12189" t="str">
        <f t="shared" si="572"/>
        <v>Q3</v>
      </c>
    </row>
    <row r="12190" spans="1:14" x14ac:dyDescent="0.35">
      <c r="A12190">
        <v>1589092</v>
      </c>
      <c r="B12190" t="s">
        <v>179</v>
      </c>
      <c r="C12190" t="s">
        <v>26</v>
      </c>
      <c r="D12190" t="s">
        <v>27</v>
      </c>
      <c r="E12190" t="s">
        <v>12</v>
      </c>
      <c r="F12190" t="s">
        <v>13</v>
      </c>
      <c r="G12190" s="10">
        <v>42014</v>
      </c>
      <c r="H12190" s="10">
        <v>42014</v>
      </c>
      <c r="I12190" t="s">
        <v>14</v>
      </c>
      <c r="J12190" t="s">
        <v>15</v>
      </c>
      <c r="K12190" t="str">
        <f>INDEX(State_Code_Name!B:B,MATCH(Consumer_Complaints!E12190,State_Code_Name!C:C,0))</f>
        <v>Virginia</v>
      </c>
      <c r="L12190">
        <f t="shared" si="570"/>
        <v>0</v>
      </c>
      <c r="M12190">
        <f t="shared" si="571"/>
        <v>2015</v>
      </c>
      <c r="N12190" t="str">
        <f t="shared" si="572"/>
        <v>Q1</v>
      </c>
    </row>
    <row r="12191" spans="1:14" x14ac:dyDescent="0.35">
      <c r="A12191">
        <v>1281693</v>
      </c>
      <c r="B12191" t="s">
        <v>943</v>
      </c>
      <c r="C12191" t="s">
        <v>26</v>
      </c>
      <c r="D12191" t="s">
        <v>56</v>
      </c>
      <c r="E12191" t="s">
        <v>100</v>
      </c>
      <c r="F12191" t="s">
        <v>19</v>
      </c>
      <c r="G12191" s="10">
        <v>42076</v>
      </c>
      <c r="H12191" s="10">
        <v>42076</v>
      </c>
      <c r="I12191" t="s">
        <v>14</v>
      </c>
      <c r="J12191" t="s">
        <v>14</v>
      </c>
      <c r="K12191" t="str">
        <f>INDEX(State_Code_Name!B:B,MATCH(Consumer_Complaints!E12191,State_Code_Name!C:C,0))</f>
        <v>Arizona</v>
      </c>
      <c r="L12191">
        <f t="shared" si="570"/>
        <v>0</v>
      </c>
      <c r="M12191">
        <f t="shared" si="571"/>
        <v>2015</v>
      </c>
      <c r="N12191" t="str">
        <f t="shared" si="572"/>
        <v>Q1</v>
      </c>
    </row>
    <row r="12192" spans="1:14" x14ac:dyDescent="0.35">
      <c r="A12192">
        <v>1627428</v>
      </c>
      <c r="B12192" t="s">
        <v>258</v>
      </c>
      <c r="C12192" t="s">
        <v>16</v>
      </c>
      <c r="D12192" t="s">
        <v>24</v>
      </c>
      <c r="E12192" t="s">
        <v>40</v>
      </c>
      <c r="F12192" t="s">
        <v>305</v>
      </c>
      <c r="G12192" s="10">
        <v>42304</v>
      </c>
      <c r="H12192" s="10">
        <v>42306</v>
      </c>
      <c r="I12192" t="s">
        <v>14</v>
      </c>
      <c r="J12192" t="s">
        <v>15</v>
      </c>
      <c r="K12192" t="str">
        <f>INDEX(State_Code_Name!B:B,MATCH(Consumer_Complaints!E12192,State_Code_Name!C:C,0))</f>
        <v>Nevada</v>
      </c>
      <c r="L12192">
        <f t="shared" si="570"/>
        <v>2</v>
      </c>
      <c r="M12192">
        <f t="shared" si="571"/>
        <v>2015</v>
      </c>
      <c r="N12192" t="str">
        <f t="shared" si="572"/>
        <v>Q4</v>
      </c>
    </row>
    <row r="12193" spans="1:14" x14ac:dyDescent="0.35">
      <c r="A12193">
        <v>420146</v>
      </c>
      <c r="B12193" t="s">
        <v>54</v>
      </c>
      <c r="C12193" t="s">
        <v>52</v>
      </c>
      <c r="D12193" t="s">
        <v>96</v>
      </c>
      <c r="E12193" t="s">
        <v>39</v>
      </c>
      <c r="F12193" t="s">
        <v>19</v>
      </c>
      <c r="G12193" s="10">
        <v>41424</v>
      </c>
      <c r="H12193" s="10">
        <v>41425</v>
      </c>
      <c r="I12193" t="s">
        <v>14</v>
      </c>
      <c r="J12193" t="s">
        <v>15</v>
      </c>
      <c r="K12193" t="str">
        <f>INDEX(State_Code_Name!B:B,MATCH(Consumer_Complaints!E12193,State_Code_Name!C:C,0))</f>
        <v>Ohio</v>
      </c>
      <c r="L12193">
        <f t="shared" si="570"/>
        <v>1</v>
      </c>
      <c r="M12193">
        <f t="shared" si="571"/>
        <v>2013</v>
      </c>
      <c r="N12193" t="str">
        <f t="shared" si="572"/>
        <v>Q2</v>
      </c>
    </row>
    <row r="12194" spans="1:14" x14ac:dyDescent="0.35">
      <c r="A12194">
        <v>1686382</v>
      </c>
      <c r="B12194" t="s">
        <v>81</v>
      </c>
      <c r="C12194" t="s">
        <v>36</v>
      </c>
      <c r="D12194" t="s">
        <v>99</v>
      </c>
      <c r="E12194" t="s">
        <v>18</v>
      </c>
      <c r="F12194" t="s">
        <v>13</v>
      </c>
      <c r="G12194" s="10">
        <v>42197</v>
      </c>
      <c r="H12194" s="10">
        <v>42259</v>
      </c>
      <c r="I12194" t="s">
        <v>14</v>
      </c>
      <c r="J12194" t="s">
        <v>15</v>
      </c>
      <c r="K12194" t="str">
        <f>INDEX(State_Code_Name!B:B,MATCH(Consumer_Complaints!E12194,State_Code_Name!C:C,0))</f>
        <v>California</v>
      </c>
      <c r="L12194">
        <f t="shared" si="570"/>
        <v>62</v>
      </c>
      <c r="M12194">
        <f t="shared" si="571"/>
        <v>2015</v>
      </c>
      <c r="N12194" t="str">
        <f t="shared" si="572"/>
        <v>Q3</v>
      </c>
    </row>
    <row r="12195" spans="1:14" x14ac:dyDescent="0.35">
      <c r="A12195">
        <v>955452</v>
      </c>
      <c r="B12195" t="s">
        <v>60</v>
      </c>
      <c r="C12195" t="s">
        <v>52</v>
      </c>
      <c r="D12195" t="s">
        <v>96</v>
      </c>
      <c r="E12195" t="s">
        <v>12</v>
      </c>
      <c r="F12195" t="s">
        <v>19</v>
      </c>
      <c r="G12195" s="10">
        <v>41846</v>
      </c>
      <c r="H12195" s="10">
        <v>41846</v>
      </c>
      <c r="I12195" t="s">
        <v>14</v>
      </c>
      <c r="J12195" t="s">
        <v>15</v>
      </c>
      <c r="K12195" t="str">
        <f>INDEX(State_Code_Name!B:B,MATCH(Consumer_Complaints!E12195,State_Code_Name!C:C,0))</f>
        <v>Virginia</v>
      </c>
      <c r="L12195">
        <f t="shared" si="570"/>
        <v>0</v>
      </c>
      <c r="M12195">
        <f t="shared" si="571"/>
        <v>2014</v>
      </c>
      <c r="N12195" t="str">
        <f t="shared" si="572"/>
        <v>Q3</v>
      </c>
    </row>
    <row r="12196" spans="1:14" x14ac:dyDescent="0.35">
      <c r="A12196">
        <v>1881099</v>
      </c>
      <c r="B12196" t="s">
        <v>43</v>
      </c>
      <c r="C12196" t="s">
        <v>36</v>
      </c>
      <c r="D12196" t="s">
        <v>99</v>
      </c>
      <c r="E12196" t="s">
        <v>18</v>
      </c>
      <c r="F12196" t="s">
        <v>305</v>
      </c>
      <c r="G12196" s="10">
        <v>42475</v>
      </c>
      <c r="H12196" s="10">
        <v>42479</v>
      </c>
      <c r="I12196" t="s">
        <v>14</v>
      </c>
      <c r="J12196" t="s">
        <v>15</v>
      </c>
      <c r="K12196" t="str">
        <f>INDEX(State_Code_Name!B:B,MATCH(Consumer_Complaints!E12196,State_Code_Name!C:C,0))</f>
        <v>California</v>
      </c>
      <c r="L12196">
        <f t="shared" si="570"/>
        <v>4</v>
      </c>
      <c r="M12196">
        <f t="shared" si="571"/>
        <v>2016</v>
      </c>
      <c r="N12196" t="str">
        <f t="shared" si="572"/>
        <v>Q2</v>
      </c>
    </row>
    <row r="12197" spans="1:14" x14ac:dyDescent="0.35">
      <c r="A12197">
        <v>385630</v>
      </c>
      <c r="B12197" t="s">
        <v>143</v>
      </c>
      <c r="C12197" t="s">
        <v>26</v>
      </c>
      <c r="D12197" t="s">
        <v>56</v>
      </c>
      <c r="E12197" t="s">
        <v>184</v>
      </c>
      <c r="F12197" t="s">
        <v>57</v>
      </c>
      <c r="G12197" s="10">
        <v>41381</v>
      </c>
      <c r="H12197" s="10">
        <v>41381</v>
      </c>
      <c r="I12197" t="s">
        <v>14</v>
      </c>
      <c r="J12197" t="s">
        <v>15</v>
      </c>
      <c r="K12197" t="str">
        <f>INDEX(State_Code_Name!B:B,MATCH(Consumer_Complaints!E12197,State_Code_Name!C:C,0))</f>
        <v>Mississippi</v>
      </c>
      <c r="L12197">
        <f t="shared" si="570"/>
        <v>0</v>
      </c>
      <c r="M12197">
        <f t="shared" si="571"/>
        <v>2013</v>
      </c>
      <c r="N12197" t="str">
        <f t="shared" si="572"/>
        <v>Q2</v>
      </c>
    </row>
    <row r="12198" spans="1:14" x14ac:dyDescent="0.35">
      <c r="A12198">
        <v>2118525</v>
      </c>
      <c r="B12198" t="s">
        <v>163</v>
      </c>
      <c r="C12198" t="s">
        <v>9</v>
      </c>
      <c r="D12198" t="s">
        <v>183</v>
      </c>
      <c r="E12198" t="s">
        <v>39</v>
      </c>
      <c r="F12198" t="s">
        <v>19</v>
      </c>
      <c r="G12198" s="10">
        <v>42632</v>
      </c>
      <c r="H12198" s="10">
        <v>42633</v>
      </c>
      <c r="I12198" t="s">
        <v>14</v>
      </c>
      <c r="J12198" t="s">
        <v>14</v>
      </c>
      <c r="K12198" t="str">
        <f>INDEX(State_Code_Name!B:B,MATCH(Consumer_Complaints!E12198,State_Code_Name!C:C,0))</f>
        <v>Ohio</v>
      </c>
      <c r="L12198">
        <f t="shared" si="570"/>
        <v>1</v>
      </c>
      <c r="M12198">
        <f t="shared" si="571"/>
        <v>2016</v>
      </c>
      <c r="N12198" t="str">
        <f t="shared" si="572"/>
        <v>Q3</v>
      </c>
    </row>
    <row r="12199" spans="1:14" x14ac:dyDescent="0.35">
      <c r="A12199">
        <v>615821</v>
      </c>
      <c r="B12199" t="s">
        <v>302</v>
      </c>
      <c r="C12199" t="s">
        <v>32</v>
      </c>
      <c r="D12199" t="s">
        <v>41</v>
      </c>
      <c r="E12199" t="s">
        <v>184</v>
      </c>
      <c r="F12199" t="s">
        <v>19</v>
      </c>
      <c r="G12199" s="10">
        <v>41608</v>
      </c>
      <c r="H12199" s="10">
        <v>41608</v>
      </c>
      <c r="I12199" t="s">
        <v>14</v>
      </c>
      <c r="J12199" t="s">
        <v>14</v>
      </c>
      <c r="K12199" t="str">
        <f>INDEX(State_Code_Name!B:B,MATCH(Consumer_Complaints!E12199,State_Code_Name!C:C,0))</f>
        <v>Mississippi</v>
      </c>
      <c r="L12199">
        <f t="shared" si="570"/>
        <v>0</v>
      </c>
      <c r="M12199">
        <f t="shared" si="571"/>
        <v>2013</v>
      </c>
      <c r="N12199" t="str">
        <f t="shared" si="572"/>
        <v>Q4</v>
      </c>
    </row>
    <row r="12200" spans="1:14" x14ac:dyDescent="0.35">
      <c r="A12200">
        <v>1437574</v>
      </c>
      <c r="B12200" t="s">
        <v>147</v>
      </c>
      <c r="C12200" t="s">
        <v>36</v>
      </c>
      <c r="D12200" t="s">
        <v>120</v>
      </c>
      <c r="E12200" t="s">
        <v>31</v>
      </c>
      <c r="F12200" t="s">
        <v>13</v>
      </c>
      <c r="G12200" s="10">
        <v>42180</v>
      </c>
      <c r="H12200" s="10">
        <v>42184</v>
      </c>
      <c r="I12200" t="s">
        <v>14</v>
      </c>
      <c r="J12200" t="s">
        <v>15</v>
      </c>
      <c r="K12200" t="str">
        <f>INDEX(State_Code_Name!B:B,MATCH(Consumer_Complaints!E12200,State_Code_Name!C:C,0))</f>
        <v>Texas</v>
      </c>
      <c r="L12200">
        <f t="shared" si="570"/>
        <v>4</v>
      </c>
      <c r="M12200">
        <f t="shared" si="571"/>
        <v>2015</v>
      </c>
      <c r="N12200" t="str">
        <f t="shared" si="572"/>
        <v>Q2</v>
      </c>
    </row>
    <row r="12201" spans="1:14" x14ac:dyDescent="0.35">
      <c r="A12201">
        <v>1873043</v>
      </c>
      <c r="B12201" t="s">
        <v>54</v>
      </c>
      <c r="C12201" t="s">
        <v>52</v>
      </c>
      <c r="D12201" t="s">
        <v>53</v>
      </c>
      <c r="E12201" t="s">
        <v>115</v>
      </c>
      <c r="F12201" t="s">
        <v>19</v>
      </c>
      <c r="G12201" s="10">
        <v>42708</v>
      </c>
      <c r="H12201" s="10">
        <v>42708</v>
      </c>
      <c r="I12201" t="s">
        <v>14</v>
      </c>
      <c r="J12201" t="s">
        <v>15</v>
      </c>
      <c r="K12201" t="str">
        <f>INDEX(State_Code_Name!B:B,MATCH(Consumer_Complaints!E12201,State_Code_Name!C:C,0))</f>
        <v>Iowa</v>
      </c>
      <c r="L12201">
        <f t="shared" si="570"/>
        <v>0</v>
      </c>
      <c r="M12201">
        <f t="shared" si="571"/>
        <v>2016</v>
      </c>
      <c r="N12201" t="str">
        <f t="shared" si="572"/>
        <v>Q4</v>
      </c>
    </row>
    <row r="12202" spans="1:14" x14ac:dyDescent="0.35">
      <c r="A12202">
        <v>1118443</v>
      </c>
      <c r="B12202" t="s">
        <v>238</v>
      </c>
      <c r="C12202" t="s">
        <v>32</v>
      </c>
      <c r="D12202" t="s">
        <v>116</v>
      </c>
      <c r="E12202" t="s">
        <v>85</v>
      </c>
      <c r="F12202" t="s">
        <v>19</v>
      </c>
      <c r="G12202" s="10">
        <v>41958</v>
      </c>
      <c r="H12202" s="10">
        <v>41958</v>
      </c>
      <c r="I12202" t="s">
        <v>14</v>
      </c>
      <c r="J12202" t="s">
        <v>14</v>
      </c>
      <c r="K12202" t="str">
        <f>INDEX(State_Code_Name!B:B,MATCH(Consumer_Complaints!E12202,State_Code_Name!C:C,0))</f>
        <v>Wisconsin</v>
      </c>
      <c r="L12202">
        <f t="shared" si="570"/>
        <v>0</v>
      </c>
      <c r="M12202">
        <f t="shared" si="571"/>
        <v>2014</v>
      </c>
      <c r="N12202" t="str">
        <f t="shared" si="572"/>
        <v>Q4</v>
      </c>
    </row>
    <row r="12203" spans="1:14" x14ac:dyDescent="0.35">
      <c r="A12203">
        <v>2001170</v>
      </c>
      <c r="B12203" t="s">
        <v>47</v>
      </c>
      <c r="C12203" t="s">
        <v>26</v>
      </c>
      <c r="D12203" t="s">
        <v>27</v>
      </c>
      <c r="E12203" t="s">
        <v>39</v>
      </c>
      <c r="F12203" t="s">
        <v>19</v>
      </c>
      <c r="G12203" s="10">
        <v>42528</v>
      </c>
      <c r="H12203" s="10">
        <v>42528</v>
      </c>
      <c r="I12203" t="s">
        <v>14</v>
      </c>
      <c r="J12203" t="s">
        <v>14</v>
      </c>
      <c r="K12203" t="str">
        <f>INDEX(State_Code_Name!B:B,MATCH(Consumer_Complaints!E12203,State_Code_Name!C:C,0))</f>
        <v>Ohio</v>
      </c>
      <c r="L12203">
        <f t="shared" si="570"/>
        <v>0</v>
      </c>
      <c r="M12203">
        <f t="shared" si="571"/>
        <v>2016</v>
      </c>
      <c r="N12203" t="str">
        <f t="shared" si="572"/>
        <v>Q2</v>
      </c>
    </row>
    <row r="12204" spans="1:14" x14ac:dyDescent="0.35">
      <c r="A12204">
        <v>969380</v>
      </c>
      <c r="B12204" t="s">
        <v>47</v>
      </c>
      <c r="C12204" t="s">
        <v>26</v>
      </c>
      <c r="D12204" t="s">
        <v>27</v>
      </c>
      <c r="E12204" t="s">
        <v>18</v>
      </c>
      <c r="F12204" t="s">
        <v>19</v>
      </c>
      <c r="G12204" s="10">
        <v>41767</v>
      </c>
      <c r="H12204" s="10">
        <v>41767</v>
      </c>
      <c r="I12204" t="s">
        <v>14</v>
      </c>
      <c r="J12204" t="s">
        <v>15</v>
      </c>
      <c r="K12204" t="str">
        <f>INDEX(State_Code_Name!B:B,MATCH(Consumer_Complaints!E12204,State_Code_Name!C:C,0))</f>
        <v>California</v>
      </c>
      <c r="L12204">
        <f t="shared" si="570"/>
        <v>0</v>
      </c>
      <c r="M12204">
        <f t="shared" si="571"/>
        <v>2014</v>
      </c>
      <c r="N12204" t="str">
        <f t="shared" si="572"/>
        <v>Q2</v>
      </c>
    </row>
    <row r="12205" spans="1:14" x14ac:dyDescent="0.35">
      <c r="A12205">
        <v>383048</v>
      </c>
      <c r="B12205" t="s">
        <v>38</v>
      </c>
      <c r="C12205" t="s">
        <v>36</v>
      </c>
      <c r="D12205" t="s">
        <v>99</v>
      </c>
      <c r="E12205" t="s">
        <v>22</v>
      </c>
      <c r="F12205" t="s">
        <v>305</v>
      </c>
      <c r="G12205" s="10">
        <v>41380</v>
      </c>
      <c r="H12205" s="10">
        <v>41381</v>
      </c>
      <c r="I12205" t="s">
        <v>14</v>
      </c>
      <c r="J12205" t="s">
        <v>15</v>
      </c>
      <c r="K12205" t="str">
        <f>INDEX(State_Code_Name!B:B,MATCH(Consumer_Complaints!E12205,State_Code_Name!C:C,0))</f>
        <v>New York</v>
      </c>
      <c r="L12205">
        <f t="shared" si="570"/>
        <v>1</v>
      </c>
      <c r="M12205">
        <f t="shared" si="571"/>
        <v>2013</v>
      </c>
      <c r="N12205" t="str">
        <f t="shared" si="572"/>
        <v>Q2</v>
      </c>
    </row>
    <row r="12206" spans="1:14" x14ac:dyDescent="0.35">
      <c r="A12206">
        <v>947976</v>
      </c>
      <c r="B12206" t="s">
        <v>732</v>
      </c>
      <c r="C12206" t="s">
        <v>32</v>
      </c>
      <c r="D12206" t="s">
        <v>116</v>
      </c>
      <c r="E12206" t="s">
        <v>31</v>
      </c>
      <c r="F12206" t="s">
        <v>19</v>
      </c>
      <c r="G12206" s="10">
        <v>41842</v>
      </c>
      <c r="H12206" s="10">
        <v>41842</v>
      </c>
      <c r="I12206" t="s">
        <v>14</v>
      </c>
      <c r="J12206" t="s">
        <v>15</v>
      </c>
      <c r="K12206" t="str">
        <f>INDEX(State_Code_Name!B:B,MATCH(Consumer_Complaints!E12206,State_Code_Name!C:C,0))</f>
        <v>Texas</v>
      </c>
      <c r="L12206">
        <f t="shared" si="570"/>
        <v>0</v>
      </c>
      <c r="M12206">
        <f t="shared" si="571"/>
        <v>2014</v>
      </c>
      <c r="N12206" t="str">
        <f t="shared" si="572"/>
        <v>Q3</v>
      </c>
    </row>
    <row r="12207" spans="1:14" x14ac:dyDescent="0.35">
      <c r="A12207">
        <v>1784890</v>
      </c>
      <c r="B12207" t="s">
        <v>11</v>
      </c>
      <c r="C12207" t="s">
        <v>16</v>
      </c>
      <c r="D12207" t="s">
        <v>24</v>
      </c>
      <c r="E12207" t="s">
        <v>40</v>
      </c>
      <c r="F12207" t="s">
        <v>19</v>
      </c>
      <c r="G12207" s="10">
        <v>42676</v>
      </c>
      <c r="H12207" s="10">
        <v>42676</v>
      </c>
      <c r="I12207" t="s">
        <v>14</v>
      </c>
      <c r="J12207" t="s">
        <v>14</v>
      </c>
      <c r="K12207" t="str">
        <f>INDEX(State_Code_Name!B:B,MATCH(Consumer_Complaints!E12207,State_Code_Name!C:C,0))</f>
        <v>Nevada</v>
      </c>
      <c r="L12207">
        <f t="shared" si="570"/>
        <v>0</v>
      </c>
      <c r="M12207">
        <f t="shared" si="571"/>
        <v>2016</v>
      </c>
      <c r="N12207" t="str">
        <f t="shared" si="572"/>
        <v>Q4</v>
      </c>
    </row>
    <row r="12208" spans="1:14" x14ac:dyDescent="0.35">
      <c r="A12208">
        <v>1923259</v>
      </c>
      <c r="B12208" t="s">
        <v>650</v>
      </c>
      <c r="C12208" t="s">
        <v>32</v>
      </c>
      <c r="D12208" t="s">
        <v>104</v>
      </c>
      <c r="E12208" t="s">
        <v>72</v>
      </c>
      <c r="F12208" t="s">
        <v>19</v>
      </c>
      <c r="G12208" s="10">
        <v>42503</v>
      </c>
      <c r="H12208" s="10">
        <v>42503</v>
      </c>
      <c r="I12208" t="s">
        <v>14</v>
      </c>
      <c r="J12208" t="s">
        <v>15</v>
      </c>
      <c r="K12208" t="str">
        <f>INDEX(State_Code_Name!B:B,MATCH(Consumer_Complaints!E12208,State_Code_Name!C:C,0))</f>
        <v>Kentucky</v>
      </c>
      <c r="L12208">
        <f t="shared" si="570"/>
        <v>0</v>
      </c>
      <c r="M12208">
        <f t="shared" si="571"/>
        <v>2016</v>
      </c>
      <c r="N12208" t="str">
        <f t="shared" si="572"/>
        <v>Q2</v>
      </c>
    </row>
    <row r="12209" spans="1:14" x14ac:dyDescent="0.35">
      <c r="A12209">
        <v>1806956</v>
      </c>
      <c r="B12209" t="s">
        <v>81</v>
      </c>
      <c r="C12209" t="s">
        <v>36</v>
      </c>
      <c r="D12209" t="s">
        <v>99</v>
      </c>
      <c r="E12209" t="s">
        <v>158</v>
      </c>
      <c r="F12209" t="s">
        <v>19</v>
      </c>
      <c r="G12209" s="10">
        <v>42426</v>
      </c>
      <c r="H12209" s="10">
        <v>42426</v>
      </c>
      <c r="I12209" t="s">
        <v>14</v>
      </c>
      <c r="J12209" t="s">
        <v>14</v>
      </c>
      <c r="K12209" t="str">
        <f>INDEX(State_Code_Name!B:B,MATCH(Consumer_Complaints!E12209,State_Code_Name!C:C,0))</f>
        <v>New Mexico</v>
      </c>
      <c r="L12209">
        <f t="shared" si="570"/>
        <v>0</v>
      </c>
      <c r="M12209">
        <f t="shared" si="571"/>
        <v>2016</v>
      </c>
      <c r="N12209" t="str">
        <f t="shared" si="572"/>
        <v>Q1</v>
      </c>
    </row>
    <row r="12210" spans="1:14" x14ac:dyDescent="0.35">
      <c r="A12210">
        <v>976822</v>
      </c>
      <c r="B12210" t="s">
        <v>30</v>
      </c>
      <c r="C12210" t="s">
        <v>36</v>
      </c>
      <c r="D12210" t="s">
        <v>145</v>
      </c>
      <c r="E12210" t="s">
        <v>22</v>
      </c>
      <c r="F12210" t="s">
        <v>19</v>
      </c>
      <c r="G12210" s="10">
        <v>41890</v>
      </c>
      <c r="H12210" s="10">
        <v>41890</v>
      </c>
      <c r="I12210" t="s">
        <v>14</v>
      </c>
      <c r="J12210" t="s">
        <v>15</v>
      </c>
      <c r="K12210" t="str">
        <f>INDEX(State_Code_Name!B:B,MATCH(Consumer_Complaints!E12210,State_Code_Name!C:C,0))</f>
        <v>New York</v>
      </c>
      <c r="L12210">
        <f t="shared" si="570"/>
        <v>0</v>
      </c>
      <c r="M12210">
        <f t="shared" si="571"/>
        <v>2014</v>
      </c>
      <c r="N12210" t="str">
        <f t="shared" si="572"/>
        <v>Q3</v>
      </c>
    </row>
    <row r="12211" spans="1:14" x14ac:dyDescent="0.35">
      <c r="A12211">
        <v>1295941</v>
      </c>
      <c r="B12211" t="s">
        <v>102</v>
      </c>
      <c r="C12211" t="s">
        <v>32</v>
      </c>
      <c r="D12211" t="s">
        <v>161</v>
      </c>
      <c r="E12211" t="s">
        <v>42</v>
      </c>
      <c r="F12211" t="s">
        <v>19</v>
      </c>
      <c r="G12211" s="10">
        <v>42086</v>
      </c>
      <c r="H12211" s="10">
        <v>42086</v>
      </c>
      <c r="I12211" t="s">
        <v>14</v>
      </c>
      <c r="J12211" t="s">
        <v>14</v>
      </c>
      <c r="K12211" t="str">
        <f>INDEX(State_Code_Name!B:B,MATCH(Consumer_Complaints!E12211,State_Code_Name!C:C,0))</f>
        <v>North Carolina</v>
      </c>
      <c r="L12211">
        <f t="shared" si="570"/>
        <v>0</v>
      </c>
      <c r="M12211">
        <f t="shared" si="571"/>
        <v>2015</v>
      </c>
      <c r="N12211" t="str">
        <f t="shared" si="572"/>
        <v>Q1</v>
      </c>
    </row>
    <row r="12212" spans="1:14" x14ac:dyDescent="0.35">
      <c r="A12212">
        <v>1041738</v>
      </c>
      <c r="B12212" t="s">
        <v>166</v>
      </c>
      <c r="C12212" t="s">
        <v>32</v>
      </c>
      <c r="D12212" t="s">
        <v>161</v>
      </c>
      <c r="E12212" t="s">
        <v>18</v>
      </c>
      <c r="F12212" t="s">
        <v>19</v>
      </c>
      <c r="G12212" s="10">
        <v>41905</v>
      </c>
      <c r="H12212" s="10">
        <v>41912</v>
      </c>
      <c r="I12212" t="s">
        <v>14</v>
      </c>
      <c r="J12212" t="s">
        <v>15</v>
      </c>
      <c r="K12212" t="str">
        <f>INDEX(State_Code_Name!B:B,MATCH(Consumer_Complaints!E12212,State_Code_Name!C:C,0))</f>
        <v>California</v>
      </c>
      <c r="L12212">
        <f t="shared" si="570"/>
        <v>7</v>
      </c>
      <c r="M12212">
        <f t="shared" si="571"/>
        <v>2014</v>
      </c>
      <c r="N12212" t="str">
        <f t="shared" si="572"/>
        <v>Q3</v>
      </c>
    </row>
    <row r="12213" spans="1:14" x14ac:dyDescent="0.35">
      <c r="A12213">
        <v>2045489</v>
      </c>
      <c r="B12213" t="s">
        <v>68</v>
      </c>
      <c r="C12213" t="s">
        <v>36</v>
      </c>
      <c r="D12213" t="s">
        <v>112</v>
      </c>
      <c r="E12213" t="s">
        <v>18</v>
      </c>
      <c r="F12213" t="s">
        <v>19</v>
      </c>
      <c r="G12213" s="10">
        <v>42437</v>
      </c>
      <c r="H12213" s="10">
        <v>42437</v>
      </c>
      <c r="I12213" t="s">
        <v>14</v>
      </c>
      <c r="J12213" t="s">
        <v>14</v>
      </c>
      <c r="K12213" t="str">
        <f>INDEX(State_Code_Name!B:B,MATCH(Consumer_Complaints!E12213,State_Code_Name!C:C,0))</f>
        <v>California</v>
      </c>
      <c r="L12213">
        <f t="shared" si="570"/>
        <v>0</v>
      </c>
      <c r="M12213">
        <f t="shared" si="571"/>
        <v>2016</v>
      </c>
      <c r="N12213" t="str">
        <f t="shared" si="572"/>
        <v>Q1</v>
      </c>
    </row>
    <row r="12214" spans="1:14" x14ac:dyDescent="0.35">
      <c r="A12214">
        <v>456894</v>
      </c>
      <c r="B12214" t="s">
        <v>47</v>
      </c>
      <c r="C12214" t="s">
        <v>26</v>
      </c>
      <c r="D12214" t="s">
        <v>27</v>
      </c>
      <c r="E12214" t="s">
        <v>39</v>
      </c>
      <c r="F12214" t="s">
        <v>19</v>
      </c>
      <c r="G12214" s="10">
        <v>41481</v>
      </c>
      <c r="H12214" s="10">
        <v>41484</v>
      </c>
      <c r="I12214" t="s">
        <v>14</v>
      </c>
      <c r="J12214" t="s">
        <v>14</v>
      </c>
      <c r="K12214" t="str">
        <f>INDEX(State_Code_Name!B:B,MATCH(Consumer_Complaints!E12214,State_Code_Name!C:C,0))</f>
        <v>Ohio</v>
      </c>
      <c r="L12214">
        <f t="shared" si="570"/>
        <v>3</v>
      </c>
      <c r="M12214">
        <f t="shared" si="571"/>
        <v>2013</v>
      </c>
      <c r="N12214" t="str">
        <f t="shared" si="572"/>
        <v>Q3</v>
      </c>
    </row>
    <row r="12215" spans="1:14" x14ac:dyDescent="0.35">
      <c r="A12215">
        <v>1746115</v>
      </c>
      <c r="B12215" t="s">
        <v>11</v>
      </c>
      <c r="C12215" t="s">
        <v>172</v>
      </c>
      <c r="D12215" t="s">
        <v>266</v>
      </c>
      <c r="E12215" t="s">
        <v>42</v>
      </c>
      <c r="F12215" t="s">
        <v>19</v>
      </c>
      <c r="G12215" s="10">
        <v>42384</v>
      </c>
      <c r="H12215" s="10">
        <v>42384</v>
      </c>
      <c r="I12215" t="s">
        <v>14</v>
      </c>
      <c r="J12215" t="s">
        <v>15</v>
      </c>
      <c r="K12215" t="str">
        <f>INDEX(State_Code_Name!B:B,MATCH(Consumer_Complaints!E12215,State_Code_Name!C:C,0))</f>
        <v>North Carolina</v>
      </c>
      <c r="L12215">
        <f t="shared" si="570"/>
        <v>0</v>
      </c>
      <c r="M12215">
        <f t="shared" si="571"/>
        <v>2016</v>
      </c>
      <c r="N12215" t="str">
        <f t="shared" si="572"/>
        <v>Q1</v>
      </c>
    </row>
    <row r="12216" spans="1:14" x14ac:dyDescent="0.35">
      <c r="A12216">
        <v>399442</v>
      </c>
      <c r="B12216" t="s">
        <v>134</v>
      </c>
      <c r="C12216" t="s">
        <v>16</v>
      </c>
      <c r="D12216" t="s">
        <v>144</v>
      </c>
      <c r="F12216" t="s">
        <v>305</v>
      </c>
      <c r="G12216" s="10">
        <v>41430</v>
      </c>
      <c r="H12216" s="10">
        <v>41460</v>
      </c>
      <c r="I12216" t="s">
        <v>14</v>
      </c>
      <c r="J12216" t="s">
        <v>15</v>
      </c>
      <c r="K12216" t="e">
        <f>INDEX(State_Code_Name!B:B,MATCH(Consumer_Complaints!E12216,State_Code_Name!C:C,0))</f>
        <v>#N/A</v>
      </c>
      <c r="L12216">
        <f t="shared" si="570"/>
        <v>30</v>
      </c>
      <c r="M12216">
        <f t="shared" si="571"/>
        <v>2013</v>
      </c>
      <c r="N12216" t="str">
        <f t="shared" si="572"/>
        <v>Q2</v>
      </c>
    </row>
    <row r="12217" spans="1:14" x14ac:dyDescent="0.35">
      <c r="A12217">
        <v>227954</v>
      </c>
      <c r="B12217" t="s">
        <v>69</v>
      </c>
      <c r="C12217" t="s">
        <v>26</v>
      </c>
      <c r="D12217" t="s">
        <v>27</v>
      </c>
      <c r="E12217" t="s">
        <v>66</v>
      </c>
      <c r="F12217" t="s">
        <v>19</v>
      </c>
      <c r="G12217" s="10">
        <v>41579</v>
      </c>
      <c r="H12217" s="10">
        <v>41579</v>
      </c>
      <c r="I12217" t="s">
        <v>14</v>
      </c>
      <c r="J12217" t="s">
        <v>14</v>
      </c>
      <c r="K12217" t="str">
        <f>INDEX(State_Code_Name!B:B,MATCH(Consumer_Complaints!E12217,State_Code_Name!C:C,0))</f>
        <v>Michigan</v>
      </c>
      <c r="L12217">
        <f t="shared" si="570"/>
        <v>0</v>
      </c>
      <c r="M12217">
        <f t="shared" si="571"/>
        <v>2013</v>
      </c>
      <c r="N12217" t="str">
        <f t="shared" si="572"/>
        <v>Q4</v>
      </c>
    </row>
    <row r="12218" spans="1:14" x14ac:dyDescent="0.35">
      <c r="A12218">
        <v>712818</v>
      </c>
      <c r="B12218" t="s">
        <v>47</v>
      </c>
      <c r="C12218" t="s">
        <v>26</v>
      </c>
      <c r="D12218" t="s">
        <v>27</v>
      </c>
      <c r="E12218" t="s">
        <v>100</v>
      </c>
      <c r="F12218" t="s">
        <v>19</v>
      </c>
      <c r="G12218" s="10">
        <v>41683</v>
      </c>
      <c r="H12218" s="10">
        <v>41683</v>
      </c>
      <c r="I12218" t="s">
        <v>14</v>
      </c>
      <c r="J12218" t="s">
        <v>15</v>
      </c>
      <c r="K12218" t="str">
        <f>INDEX(State_Code_Name!B:B,MATCH(Consumer_Complaints!E12218,State_Code_Name!C:C,0))</f>
        <v>Arizona</v>
      </c>
      <c r="L12218">
        <f t="shared" si="570"/>
        <v>0</v>
      </c>
      <c r="M12218">
        <f t="shared" si="571"/>
        <v>2014</v>
      </c>
      <c r="N12218" t="str">
        <f t="shared" si="572"/>
        <v>Q1</v>
      </c>
    </row>
    <row r="12219" spans="1:14" x14ac:dyDescent="0.35">
      <c r="A12219">
        <v>465313</v>
      </c>
      <c r="B12219" t="s">
        <v>97</v>
      </c>
      <c r="C12219" t="s">
        <v>52</v>
      </c>
      <c r="D12219" t="s">
        <v>103</v>
      </c>
      <c r="E12219" t="s">
        <v>18</v>
      </c>
      <c r="F12219" t="s">
        <v>19</v>
      </c>
      <c r="G12219" s="10">
        <v>41481</v>
      </c>
      <c r="H12219" s="10">
        <v>41481</v>
      </c>
      <c r="I12219" t="s">
        <v>14</v>
      </c>
      <c r="J12219" t="s">
        <v>15</v>
      </c>
      <c r="K12219" t="str">
        <f>INDEX(State_Code_Name!B:B,MATCH(Consumer_Complaints!E12219,State_Code_Name!C:C,0))</f>
        <v>California</v>
      </c>
      <c r="L12219">
        <f t="shared" si="570"/>
        <v>0</v>
      </c>
      <c r="M12219">
        <f t="shared" si="571"/>
        <v>2013</v>
      </c>
      <c r="N12219" t="str">
        <f t="shared" si="572"/>
        <v>Q3</v>
      </c>
    </row>
    <row r="12220" spans="1:14" x14ac:dyDescent="0.35">
      <c r="A12220">
        <v>1233321</v>
      </c>
      <c r="B12220" t="s">
        <v>30</v>
      </c>
      <c r="C12220" t="s">
        <v>16</v>
      </c>
      <c r="D12220" t="s">
        <v>20</v>
      </c>
      <c r="E12220" t="s">
        <v>46</v>
      </c>
      <c r="F12220" t="s">
        <v>19</v>
      </c>
      <c r="G12220" s="10">
        <v>42279</v>
      </c>
      <c r="H12220" s="10">
        <v>42279</v>
      </c>
      <c r="I12220" t="s">
        <v>14</v>
      </c>
      <c r="J12220" t="s">
        <v>15</v>
      </c>
      <c r="K12220" t="str">
        <f>INDEX(State_Code_Name!B:B,MATCH(Consumer_Complaints!E12220,State_Code_Name!C:C,0))</f>
        <v>Pennsylvania</v>
      </c>
      <c r="L12220">
        <f t="shared" si="570"/>
        <v>0</v>
      </c>
      <c r="M12220">
        <f t="shared" si="571"/>
        <v>2015</v>
      </c>
      <c r="N12220" t="str">
        <f t="shared" si="572"/>
        <v>Q4</v>
      </c>
    </row>
    <row r="12221" spans="1:14" x14ac:dyDescent="0.35">
      <c r="A12221">
        <v>1154452</v>
      </c>
      <c r="B12221" t="s">
        <v>570</v>
      </c>
      <c r="C12221" t="s">
        <v>32</v>
      </c>
      <c r="D12221" t="s">
        <v>44</v>
      </c>
      <c r="E12221" t="s">
        <v>12</v>
      </c>
      <c r="F12221" t="s">
        <v>19</v>
      </c>
      <c r="G12221" s="10">
        <v>41985</v>
      </c>
      <c r="H12221" s="10">
        <v>41988</v>
      </c>
      <c r="I12221" t="s">
        <v>14</v>
      </c>
      <c r="J12221" t="s">
        <v>15</v>
      </c>
      <c r="K12221" t="str">
        <f>INDEX(State_Code_Name!B:B,MATCH(Consumer_Complaints!E12221,State_Code_Name!C:C,0))</f>
        <v>Virginia</v>
      </c>
      <c r="L12221">
        <f t="shared" si="570"/>
        <v>3</v>
      </c>
      <c r="M12221">
        <f t="shared" si="571"/>
        <v>2014</v>
      </c>
      <c r="N12221" t="str">
        <f t="shared" si="572"/>
        <v>Q4</v>
      </c>
    </row>
    <row r="12222" spans="1:14" x14ac:dyDescent="0.35">
      <c r="A12222">
        <v>1331809</v>
      </c>
      <c r="B12222" t="s">
        <v>30</v>
      </c>
      <c r="C12222" t="s">
        <v>26</v>
      </c>
      <c r="D12222" t="s">
        <v>27</v>
      </c>
      <c r="E12222" t="s">
        <v>48</v>
      </c>
      <c r="F12222" t="s">
        <v>305</v>
      </c>
      <c r="G12222" s="10">
        <v>42109</v>
      </c>
      <c r="H12222" s="10">
        <v>42111</v>
      </c>
      <c r="I12222" t="s">
        <v>14</v>
      </c>
      <c r="J12222" t="s">
        <v>15</v>
      </c>
      <c r="K12222" t="str">
        <f>INDEX(State_Code_Name!B:B,MATCH(Consumer_Complaints!E12222,State_Code_Name!C:C,0))</f>
        <v>New Jersey</v>
      </c>
      <c r="L12222">
        <f t="shared" si="570"/>
        <v>2</v>
      </c>
      <c r="M12222">
        <f t="shared" si="571"/>
        <v>2015</v>
      </c>
      <c r="N12222" t="str">
        <f t="shared" si="572"/>
        <v>Q2</v>
      </c>
    </row>
    <row r="12223" spans="1:14" x14ac:dyDescent="0.35">
      <c r="A12223">
        <v>351572</v>
      </c>
      <c r="B12223" t="s">
        <v>136</v>
      </c>
      <c r="C12223" t="s">
        <v>26</v>
      </c>
      <c r="D12223" t="s">
        <v>27</v>
      </c>
      <c r="E12223" t="s">
        <v>12</v>
      </c>
      <c r="F12223" t="s">
        <v>19</v>
      </c>
      <c r="G12223" s="10">
        <v>41346</v>
      </c>
      <c r="H12223" s="10">
        <v>41346</v>
      </c>
      <c r="I12223" t="s">
        <v>14</v>
      </c>
      <c r="J12223" t="s">
        <v>15</v>
      </c>
      <c r="K12223" t="str">
        <f>INDEX(State_Code_Name!B:B,MATCH(Consumer_Complaints!E12223,State_Code_Name!C:C,0))</f>
        <v>Virginia</v>
      </c>
      <c r="L12223">
        <f t="shared" si="570"/>
        <v>0</v>
      </c>
      <c r="M12223">
        <f t="shared" si="571"/>
        <v>2013</v>
      </c>
      <c r="N12223" t="str">
        <f t="shared" si="572"/>
        <v>Q1</v>
      </c>
    </row>
    <row r="12224" spans="1:14" x14ac:dyDescent="0.35">
      <c r="A12224">
        <v>957950</v>
      </c>
      <c r="B12224" t="s">
        <v>105</v>
      </c>
      <c r="C12224" t="s">
        <v>32</v>
      </c>
      <c r="D12224" t="s">
        <v>44</v>
      </c>
      <c r="E12224" t="s">
        <v>18</v>
      </c>
      <c r="F12224" t="s">
        <v>19</v>
      </c>
      <c r="G12224" s="10">
        <v>41849</v>
      </c>
      <c r="H12224" s="10">
        <v>41849</v>
      </c>
      <c r="I12224" t="s">
        <v>14</v>
      </c>
      <c r="J12224" t="s">
        <v>15</v>
      </c>
      <c r="K12224" t="str">
        <f>INDEX(State_Code_Name!B:B,MATCH(Consumer_Complaints!E12224,State_Code_Name!C:C,0))</f>
        <v>California</v>
      </c>
      <c r="L12224">
        <f t="shared" si="570"/>
        <v>0</v>
      </c>
      <c r="M12224">
        <f t="shared" si="571"/>
        <v>2014</v>
      </c>
      <c r="N12224" t="str">
        <f t="shared" si="572"/>
        <v>Q3</v>
      </c>
    </row>
    <row r="12225" spans="1:14" x14ac:dyDescent="0.35">
      <c r="A12225">
        <v>1523827</v>
      </c>
      <c r="B12225" t="s">
        <v>30</v>
      </c>
      <c r="C12225" t="s">
        <v>16</v>
      </c>
      <c r="D12225" t="s">
        <v>20</v>
      </c>
      <c r="E12225" t="s">
        <v>25</v>
      </c>
      <c r="F12225" t="s">
        <v>13</v>
      </c>
      <c r="G12225" s="10">
        <v>42234</v>
      </c>
      <c r="H12225" s="10">
        <v>42234</v>
      </c>
      <c r="I12225" t="s">
        <v>14</v>
      </c>
      <c r="J12225" t="s">
        <v>15</v>
      </c>
      <c r="K12225" t="str">
        <f>INDEX(State_Code_Name!B:B,MATCH(Consumer_Complaints!E12225,State_Code_Name!C:C,0))</f>
        <v>Georgia</v>
      </c>
      <c r="L12225">
        <f t="shared" si="570"/>
        <v>0</v>
      </c>
      <c r="M12225">
        <f t="shared" si="571"/>
        <v>2015</v>
      </c>
      <c r="N12225" t="str">
        <f t="shared" si="572"/>
        <v>Q3</v>
      </c>
    </row>
    <row r="12226" spans="1:14" x14ac:dyDescent="0.35">
      <c r="A12226">
        <v>2082407</v>
      </c>
      <c r="B12226" t="s">
        <v>11</v>
      </c>
      <c r="C12226" t="s">
        <v>16</v>
      </c>
      <c r="D12226" t="s">
        <v>20</v>
      </c>
      <c r="E12226" t="s">
        <v>31</v>
      </c>
      <c r="F12226" t="s">
        <v>13</v>
      </c>
      <c r="G12226" s="10">
        <v>42607</v>
      </c>
      <c r="H12226" s="10">
        <v>42612</v>
      </c>
      <c r="I12226" t="s">
        <v>14</v>
      </c>
      <c r="J12226" t="s">
        <v>15</v>
      </c>
      <c r="K12226" t="str">
        <f>INDEX(State_Code_Name!B:B,MATCH(Consumer_Complaints!E12226,State_Code_Name!C:C,0))</f>
        <v>Texas</v>
      </c>
      <c r="L12226">
        <f t="shared" si="570"/>
        <v>5</v>
      </c>
      <c r="M12226">
        <f t="shared" si="571"/>
        <v>2016</v>
      </c>
      <c r="N12226" t="str">
        <f t="shared" si="572"/>
        <v>Q3</v>
      </c>
    </row>
    <row r="12227" spans="1:14" x14ac:dyDescent="0.35">
      <c r="A12227">
        <v>364567</v>
      </c>
      <c r="B12227" t="s">
        <v>34</v>
      </c>
      <c r="C12227" t="s">
        <v>16</v>
      </c>
      <c r="D12227" t="s">
        <v>20</v>
      </c>
      <c r="E12227" t="s">
        <v>35</v>
      </c>
      <c r="F12227" t="s">
        <v>305</v>
      </c>
      <c r="G12227" s="10">
        <v>41359</v>
      </c>
      <c r="H12227" s="10">
        <v>41360</v>
      </c>
      <c r="I12227" t="s">
        <v>14</v>
      </c>
      <c r="J12227" t="s">
        <v>15</v>
      </c>
      <c r="K12227" t="str">
        <f>INDEX(State_Code_Name!B:B,MATCH(Consumer_Complaints!E12227,State_Code_Name!C:C,0))</f>
        <v>Florida</v>
      </c>
      <c r="L12227">
        <f t="shared" ref="L12227:L12290" si="573">H12227-G12227</f>
        <v>1</v>
      </c>
      <c r="M12227">
        <f t="shared" ref="M12227:M12290" si="574">YEAR(G12227)</f>
        <v>2013</v>
      </c>
      <c r="N12227" t="str">
        <f t="shared" ref="N12227:N12290" si="575">IF(MONTH(G12227)&lt;=3,"Q1",IF(MONTH(G12227)&lt;=6,"Q2",IF(MONTH(G12227)&lt;=9,"Q3","Q4")))</f>
        <v>Q1</v>
      </c>
    </row>
    <row r="12228" spans="1:14" x14ac:dyDescent="0.35">
      <c r="A12228">
        <v>1230694</v>
      </c>
      <c r="B12228" t="s">
        <v>1011</v>
      </c>
      <c r="C12228" t="s">
        <v>26</v>
      </c>
      <c r="D12228" t="s">
        <v>27</v>
      </c>
      <c r="E12228" t="s">
        <v>118</v>
      </c>
      <c r="F12228" t="s">
        <v>19</v>
      </c>
      <c r="G12228" s="10">
        <v>42249</v>
      </c>
      <c r="H12228" s="10">
        <v>42340</v>
      </c>
      <c r="I12228" t="s">
        <v>14</v>
      </c>
      <c r="J12228" t="s">
        <v>15</v>
      </c>
      <c r="K12228" t="str">
        <f>INDEX(State_Code_Name!B:B,MATCH(Consumer_Complaints!E12228,State_Code_Name!C:C,0))</f>
        <v>Alabama</v>
      </c>
      <c r="L12228">
        <f t="shared" si="573"/>
        <v>91</v>
      </c>
      <c r="M12228">
        <f t="shared" si="574"/>
        <v>2015</v>
      </c>
      <c r="N12228" t="str">
        <f t="shared" si="575"/>
        <v>Q3</v>
      </c>
    </row>
    <row r="12229" spans="1:14" x14ac:dyDescent="0.35">
      <c r="A12229">
        <v>2069825</v>
      </c>
      <c r="B12229" t="s">
        <v>1211</v>
      </c>
      <c r="C12229" t="s">
        <v>32</v>
      </c>
      <c r="D12229" t="s">
        <v>41</v>
      </c>
      <c r="E12229" t="s">
        <v>35</v>
      </c>
      <c r="F12229" t="s">
        <v>19</v>
      </c>
      <c r="G12229" s="10">
        <v>42600</v>
      </c>
      <c r="H12229" s="10">
        <v>42661</v>
      </c>
      <c r="I12229" t="s">
        <v>14</v>
      </c>
      <c r="J12229" t="s">
        <v>14</v>
      </c>
      <c r="K12229" t="str">
        <f>INDEX(State_Code_Name!B:B,MATCH(Consumer_Complaints!E12229,State_Code_Name!C:C,0))</f>
        <v>Florida</v>
      </c>
      <c r="L12229">
        <f t="shared" si="573"/>
        <v>61</v>
      </c>
      <c r="M12229">
        <f t="shared" si="574"/>
        <v>2016</v>
      </c>
      <c r="N12229" t="str">
        <f t="shared" si="575"/>
        <v>Q3</v>
      </c>
    </row>
    <row r="12230" spans="1:14" x14ac:dyDescent="0.35">
      <c r="A12230">
        <v>1229584</v>
      </c>
      <c r="B12230" t="s">
        <v>47</v>
      </c>
      <c r="C12230" t="s">
        <v>26</v>
      </c>
      <c r="D12230" t="s">
        <v>27</v>
      </c>
      <c r="E12230" t="s">
        <v>51</v>
      </c>
      <c r="F12230" t="s">
        <v>19</v>
      </c>
      <c r="G12230" s="10">
        <v>42157</v>
      </c>
      <c r="H12230" s="10">
        <v>42157</v>
      </c>
      <c r="I12230" t="s">
        <v>15</v>
      </c>
      <c r="J12230" t="s">
        <v>15</v>
      </c>
      <c r="K12230" t="str">
        <f>INDEX(State_Code_Name!B:B,MATCH(Consumer_Complaints!E12230,State_Code_Name!C:C,0))</f>
        <v>Washington</v>
      </c>
      <c r="L12230">
        <f t="shared" si="573"/>
        <v>0</v>
      </c>
      <c r="M12230">
        <f t="shared" si="574"/>
        <v>2015</v>
      </c>
      <c r="N12230" t="str">
        <f t="shared" si="575"/>
        <v>Q2</v>
      </c>
    </row>
    <row r="12231" spans="1:14" x14ac:dyDescent="0.35">
      <c r="A12231">
        <v>1899038</v>
      </c>
      <c r="B12231" t="s">
        <v>63</v>
      </c>
      <c r="C12231" t="s">
        <v>61</v>
      </c>
      <c r="D12231" t="s">
        <v>282</v>
      </c>
      <c r="E12231" t="s">
        <v>42</v>
      </c>
      <c r="F12231" t="s">
        <v>13</v>
      </c>
      <c r="G12231" s="10">
        <v>42487</v>
      </c>
      <c r="H12231" s="10">
        <v>42487</v>
      </c>
      <c r="I12231" t="s">
        <v>14</v>
      </c>
      <c r="J12231" t="s">
        <v>14</v>
      </c>
      <c r="K12231" t="str">
        <f>INDEX(State_Code_Name!B:B,MATCH(Consumer_Complaints!E12231,State_Code_Name!C:C,0))</f>
        <v>North Carolina</v>
      </c>
      <c r="L12231">
        <f t="shared" si="573"/>
        <v>0</v>
      </c>
      <c r="M12231">
        <f t="shared" si="574"/>
        <v>2016</v>
      </c>
      <c r="N12231" t="str">
        <f t="shared" si="575"/>
        <v>Q2</v>
      </c>
    </row>
    <row r="12232" spans="1:14" x14ac:dyDescent="0.35">
      <c r="A12232">
        <v>1067321</v>
      </c>
      <c r="B12232" t="s">
        <v>43</v>
      </c>
      <c r="C12232" t="s">
        <v>16</v>
      </c>
      <c r="D12232" t="s">
        <v>144</v>
      </c>
      <c r="E12232" t="s">
        <v>31</v>
      </c>
      <c r="F12232" t="s">
        <v>305</v>
      </c>
      <c r="G12232" s="10">
        <v>41922</v>
      </c>
      <c r="H12232" s="10">
        <v>41989</v>
      </c>
      <c r="I12232" t="s">
        <v>14</v>
      </c>
      <c r="J12232" t="s">
        <v>15</v>
      </c>
      <c r="K12232" t="str">
        <f>INDEX(State_Code_Name!B:B,MATCH(Consumer_Complaints!E12232,State_Code_Name!C:C,0))</f>
        <v>Texas</v>
      </c>
      <c r="L12232">
        <f t="shared" si="573"/>
        <v>67</v>
      </c>
      <c r="M12232">
        <f t="shared" si="574"/>
        <v>2014</v>
      </c>
      <c r="N12232" t="str">
        <f t="shared" si="575"/>
        <v>Q4</v>
      </c>
    </row>
    <row r="12233" spans="1:14" x14ac:dyDescent="0.35">
      <c r="A12233">
        <v>1193377</v>
      </c>
      <c r="B12233" t="s">
        <v>38</v>
      </c>
      <c r="C12233" t="s">
        <v>36</v>
      </c>
      <c r="D12233" t="s">
        <v>149</v>
      </c>
      <c r="E12233" t="s">
        <v>22</v>
      </c>
      <c r="F12233" t="s">
        <v>19</v>
      </c>
      <c r="G12233" s="10">
        <v>42018</v>
      </c>
      <c r="H12233" s="10">
        <v>42018</v>
      </c>
      <c r="I12233" t="s">
        <v>14</v>
      </c>
      <c r="J12233" t="s">
        <v>15</v>
      </c>
      <c r="K12233" t="str">
        <f>INDEX(State_Code_Name!B:B,MATCH(Consumer_Complaints!E12233,State_Code_Name!C:C,0))</f>
        <v>New York</v>
      </c>
      <c r="L12233">
        <f t="shared" si="573"/>
        <v>0</v>
      </c>
      <c r="M12233">
        <f t="shared" si="574"/>
        <v>2015</v>
      </c>
      <c r="N12233" t="str">
        <f t="shared" si="575"/>
        <v>Q1</v>
      </c>
    </row>
    <row r="12234" spans="1:14" x14ac:dyDescent="0.35">
      <c r="A12234">
        <v>1845181</v>
      </c>
      <c r="B12234" t="s">
        <v>81</v>
      </c>
      <c r="C12234" t="s">
        <v>16</v>
      </c>
      <c r="D12234" t="s">
        <v>20</v>
      </c>
      <c r="E12234" t="s">
        <v>122</v>
      </c>
      <c r="F12234" t="s">
        <v>305</v>
      </c>
      <c r="G12234" s="10">
        <v>42451</v>
      </c>
      <c r="H12234" s="10">
        <v>42452</v>
      </c>
      <c r="I12234" t="s">
        <v>14</v>
      </c>
      <c r="J12234" t="s">
        <v>15</v>
      </c>
      <c r="K12234" t="str">
        <f>INDEX(State_Code_Name!B:B,MATCH(Consumer_Complaints!E12234,State_Code_Name!C:C,0))</f>
        <v>Maryland</v>
      </c>
      <c r="L12234">
        <f t="shared" si="573"/>
        <v>1</v>
      </c>
      <c r="M12234">
        <f t="shared" si="574"/>
        <v>2016</v>
      </c>
      <c r="N12234" t="str">
        <f t="shared" si="575"/>
        <v>Q1</v>
      </c>
    </row>
    <row r="12235" spans="1:14" x14ac:dyDescent="0.35">
      <c r="A12235">
        <v>455490</v>
      </c>
      <c r="B12235" t="s">
        <v>60</v>
      </c>
      <c r="C12235" t="s">
        <v>52</v>
      </c>
      <c r="D12235" t="s">
        <v>53</v>
      </c>
      <c r="E12235" t="s">
        <v>31</v>
      </c>
      <c r="F12235" t="s">
        <v>19</v>
      </c>
      <c r="G12235" s="10">
        <v>41585</v>
      </c>
      <c r="H12235" s="10">
        <v>41585</v>
      </c>
      <c r="I12235" t="s">
        <v>14</v>
      </c>
      <c r="J12235" t="s">
        <v>15</v>
      </c>
      <c r="K12235" t="str">
        <f>INDEX(State_Code_Name!B:B,MATCH(Consumer_Complaints!E12235,State_Code_Name!C:C,0))</f>
        <v>Texas</v>
      </c>
      <c r="L12235">
        <f t="shared" si="573"/>
        <v>0</v>
      </c>
      <c r="M12235">
        <f t="shared" si="574"/>
        <v>2013</v>
      </c>
      <c r="N12235" t="str">
        <f t="shared" si="575"/>
        <v>Q4</v>
      </c>
    </row>
    <row r="12236" spans="1:14" x14ac:dyDescent="0.35">
      <c r="A12236">
        <v>1743998</v>
      </c>
      <c r="B12236" t="s">
        <v>581</v>
      </c>
      <c r="C12236" t="s">
        <v>16</v>
      </c>
      <c r="D12236" t="s">
        <v>20</v>
      </c>
      <c r="E12236" t="s">
        <v>22</v>
      </c>
      <c r="F12236" t="s">
        <v>305</v>
      </c>
      <c r="G12236" s="10">
        <v>42385</v>
      </c>
      <c r="H12236" s="10">
        <v>42390</v>
      </c>
      <c r="I12236" t="s">
        <v>14</v>
      </c>
      <c r="J12236" t="s">
        <v>15</v>
      </c>
      <c r="K12236" t="str">
        <f>INDEX(State_Code_Name!B:B,MATCH(Consumer_Complaints!E12236,State_Code_Name!C:C,0))</f>
        <v>New York</v>
      </c>
      <c r="L12236">
        <f t="shared" si="573"/>
        <v>5</v>
      </c>
      <c r="M12236">
        <f t="shared" si="574"/>
        <v>2016</v>
      </c>
      <c r="N12236" t="str">
        <f t="shared" si="575"/>
        <v>Q1</v>
      </c>
    </row>
    <row r="12237" spans="1:14" x14ac:dyDescent="0.35">
      <c r="A12237">
        <v>1361063</v>
      </c>
      <c r="B12237" t="s">
        <v>43</v>
      </c>
      <c r="C12237" t="s">
        <v>36</v>
      </c>
      <c r="D12237" t="s">
        <v>99</v>
      </c>
      <c r="E12237" t="s">
        <v>35</v>
      </c>
      <c r="F12237" t="s">
        <v>19</v>
      </c>
      <c r="G12237" s="10">
        <v>42129</v>
      </c>
      <c r="H12237" s="10">
        <v>42129</v>
      </c>
      <c r="I12237" t="s">
        <v>14</v>
      </c>
      <c r="J12237" t="s">
        <v>15</v>
      </c>
      <c r="K12237" t="str">
        <f>INDEX(State_Code_Name!B:B,MATCH(Consumer_Complaints!E12237,State_Code_Name!C:C,0))</f>
        <v>Florida</v>
      </c>
      <c r="L12237">
        <f t="shared" si="573"/>
        <v>0</v>
      </c>
      <c r="M12237">
        <f t="shared" si="574"/>
        <v>2015</v>
      </c>
      <c r="N12237" t="str">
        <f t="shared" si="575"/>
        <v>Q2</v>
      </c>
    </row>
    <row r="12238" spans="1:14" x14ac:dyDescent="0.35">
      <c r="A12238">
        <v>379300</v>
      </c>
      <c r="B12238" t="s">
        <v>81</v>
      </c>
      <c r="C12238" t="s">
        <v>36</v>
      </c>
      <c r="D12238" t="s">
        <v>145</v>
      </c>
      <c r="E12238" t="s">
        <v>18</v>
      </c>
      <c r="F12238" t="s">
        <v>305</v>
      </c>
      <c r="G12238" s="10">
        <v>41551</v>
      </c>
      <c r="H12238" s="10">
        <v>41582</v>
      </c>
      <c r="I12238" t="s">
        <v>14</v>
      </c>
      <c r="J12238" t="s">
        <v>15</v>
      </c>
      <c r="K12238" t="str">
        <f>INDEX(State_Code_Name!B:B,MATCH(Consumer_Complaints!E12238,State_Code_Name!C:C,0))</f>
        <v>California</v>
      </c>
      <c r="L12238">
        <f t="shared" si="573"/>
        <v>31</v>
      </c>
      <c r="M12238">
        <f t="shared" si="574"/>
        <v>2013</v>
      </c>
      <c r="N12238" t="str">
        <f t="shared" si="575"/>
        <v>Q4</v>
      </c>
    </row>
    <row r="12239" spans="1:14" x14ac:dyDescent="0.35">
      <c r="A12239">
        <v>726530</v>
      </c>
      <c r="B12239" t="s">
        <v>47</v>
      </c>
      <c r="C12239" t="s">
        <v>26</v>
      </c>
      <c r="D12239" t="s">
        <v>27</v>
      </c>
      <c r="E12239" t="s">
        <v>35</v>
      </c>
      <c r="F12239" t="s">
        <v>305</v>
      </c>
      <c r="G12239" s="10">
        <v>41692</v>
      </c>
      <c r="H12239" s="10">
        <v>41694</v>
      </c>
      <c r="I12239" t="s">
        <v>14</v>
      </c>
      <c r="J12239" t="s">
        <v>14</v>
      </c>
      <c r="K12239" t="str">
        <f>INDEX(State_Code_Name!B:B,MATCH(Consumer_Complaints!E12239,State_Code_Name!C:C,0))</f>
        <v>Florida</v>
      </c>
      <c r="L12239">
        <f t="shared" si="573"/>
        <v>2</v>
      </c>
      <c r="M12239">
        <f t="shared" si="574"/>
        <v>2014</v>
      </c>
      <c r="N12239" t="str">
        <f t="shared" si="575"/>
        <v>Q1</v>
      </c>
    </row>
    <row r="12240" spans="1:14" x14ac:dyDescent="0.35">
      <c r="A12240">
        <v>781068</v>
      </c>
      <c r="B12240" t="s">
        <v>50</v>
      </c>
      <c r="C12240" t="s">
        <v>32</v>
      </c>
      <c r="D12240" t="s">
        <v>104</v>
      </c>
      <c r="E12240" t="s">
        <v>86</v>
      </c>
      <c r="F12240" t="s">
        <v>19</v>
      </c>
      <c r="G12240" s="10">
        <v>41725</v>
      </c>
      <c r="H12240" s="10">
        <v>41728</v>
      </c>
      <c r="I12240" t="s">
        <v>14</v>
      </c>
      <c r="J12240" t="s">
        <v>15</v>
      </c>
      <c r="K12240" t="str">
        <f>INDEX(State_Code_Name!B:B,MATCH(Consumer_Complaints!E12240,State_Code_Name!C:C,0))</f>
        <v>Wyoming</v>
      </c>
      <c r="L12240">
        <f t="shared" si="573"/>
        <v>3</v>
      </c>
      <c r="M12240">
        <f t="shared" si="574"/>
        <v>2014</v>
      </c>
      <c r="N12240" t="str">
        <f t="shared" si="575"/>
        <v>Q1</v>
      </c>
    </row>
    <row r="12241" spans="1:14" x14ac:dyDescent="0.35">
      <c r="A12241">
        <v>539688</v>
      </c>
      <c r="B12241" t="s">
        <v>133</v>
      </c>
      <c r="C12241" t="s">
        <v>9</v>
      </c>
      <c r="D12241" t="s">
        <v>132</v>
      </c>
      <c r="E12241" t="s">
        <v>98</v>
      </c>
      <c r="F12241" t="s">
        <v>19</v>
      </c>
      <c r="G12241" s="10">
        <v>41541</v>
      </c>
      <c r="H12241" s="10">
        <v>41542</v>
      </c>
      <c r="I12241" t="s">
        <v>14</v>
      </c>
      <c r="J12241" t="s">
        <v>15</v>
      </c>
      <c r="K12241" t="str">
        <f>INDEX(State_Code_Name!B:B,MATCH(Consumer_Complaints!E12241,State_Code_Name!C:C,0))</f>
        <v>Colorado</v>
      </c>
      <c r="L12241">
        <f t="shared" si="573"/>
        <v>1</v>
      </c>
      <c r="M12241">
        <f t="shared" si="574"/>
        <v>2013</v>
      </c>
      <c r="N12241" t="str">
        <f t="shared" si="575"/>
        <v>Q3</v>
      </c>
    </row>
    <row r="12242" spans="1:14" x14ac:dyDescent="0.35">
      <c r="A12242">
        <v>1834824</v>
      </c>
      <c r="B12242" t="s">
        <v>97</v>
      </c>
      <c r="C12242" t="s">
        <v>52</v>
      </c>
      <c r="D12242" t="s">
        <v>76</v>
      </c>
      <c r="E12242" t="s">
        <v>35</v>
      </c>
      <c r="F12242" t="s">
        <v>19</v>
      </c>
      <c r="G12242" s="10">
        <v>42445</v>
      </c>
      <c r="H12242" s="10">
        <v>42447</v>
      </c>
      <c r="I12242" t="s">
        <v>14</v>
      </c>
      <c r="J12242" t="s">
        <v>15</v>
      </c>
      <c r="K12242" t="str">
        <f>INDEX(State_Code_Name!B:B,MATCH(Consumer_Complaints!E12242,State_Code_Name!C:C,0))</f>
        <v>Florida</v>
      </c>
      <c r="L12242">
        <f t="shared" si="573"/>
        <v>2</v>
      </c>
      <c r="M12242">
        <f t="shared" si="574"/>
        <v>2016</v>
      </c>
      <c r="N12242" t="str">
        <f t="shared" si="575"/>
        <v>Q1</v>
      </c>
    </row>
    <row r="12243" spans="1:14" x14ac:dyDescent="0.35">
      <c r="A12243">
        <v>628979</v>
      </c>
      <c r="B12243" t="s">
        <v>30</v>
      </c>
      <c r="C12243" t="s">
        <v>32</v>
      </c>
      <c r="D12243" t="s">
        <v>41</v>
      </c>
      <c r="E12243" t="s">
        <v>48</v>
      </c>
      <c r="F12243" t="s">
        <v>19</v>
      </c>
      <c r="G12243" s="10">
        <v>41559</v>
      </c>
      <c r="H12243" s="10">
        <v>41625</v>
      </c>
      <c r="I12243" t="s">
        <v>14</v>
      </c>
      <c r="J12243" t="s">
        <v>14</v>
      </c>
      <c r="K12243" t="str">
        <f>INDEX(State_Code_Name!B:B,MATCH(Consumer_Complaints!E12243,State_Code_Name!C:C,0))</f>
        <v>New Jersey</v>
      </c>
      <c r="L12243">
        <f t="shared" si="573"/>
        <v>66</v>
      </c>
      <c r="M12243">
        <f t="shared" si="574"/>
        <v>2013</v>
      </c>
      <c r="N12243" t="str">
        <f t="shared" si="575"/>
        <v>Q4</v>
      </c>
    </row>
    <row r="12244" spans="1:14" x14ac:dyDescent="0.35">
      <c r="A12244">
        <v>845820</v>
      </c>
      <c r="B12244" t="s">
        <v>43</v>
      </c>
      <c r="C12244" t="s">
        <v>16</v>
      </c>
      <c r="D12244" t="s">
        <v>20</v>
      </c>
      <c r="E12244" t="s">
        <v>59</v>
      </c>
      <c r="F12244" t="s">
        <v>19</v>
      </c>
      <c r="G12244" s="10">
        <v>41887</v>
      </c>
      <c r="H12244" s="10">
        <v>41887</v>
      </c>
      <c r="I12244" t="s">
        <v>14</v>
      </c>
      <c r="J12244" t="s">
        <v>15</v>
      </c>
      <c r="K12244" t="str">
        <f>INDEX(State_Code_Name!B:B,MATCH(Consumer_Complaints!E12244,State_Code_Name!C:C,0))</f>
        <v>Illinois</v>
      </c>
      <c r="L12244">
        <f t="shared" si="573"/>
        <v>0</v>
      </c>
      <c r="M12244">
        <f t="shared" si="574"/>
        <v>2014</v>
      </c>
      <c r="N12244" t="str">
        <f t="shared" si="575"/>
        <v>Q3</v>
      </c>
    </row>
    <row r="12245" spans="1:14" x14ac:dyDescent="0.35">
      <c r="A12245">
        <v>1846151</v>
      </c>
      <c r="B12245" t="s">
        <v>63</v>
      </c>
      <c r="C12245" t="s">
        <v>61</v>
      </c>
      <c r="D12245" t="s">
        <v>459</v>
      </c>
      <c r="E12245" t="s">
        <v>121</v>
      </c>
      <c r="F12245" t="s">
        <v>19</v>
      </c>
      <c r="G12245" s="10">
        <v>42452</v>
      </c>
      <c r="H12245" s="10">
        <v>42457</v>
      </c>
      <c r="I12245" t="s">
        <v>14</v>
      </c>
      <c r="J12245" t="s">
        <v>15</v>
      </c>
      <c r="K12245" t="str">
        <f>INDEX(State_Code_Name!B:B,MATCH(Consumer_Complaints!E12245,State_Code_Name!C:C,0))</f>
        <v>Oregon</v>
      </c>
      <c r="L12245">
        <f t="shared" si="573"/>
        <v>5</v>
      </c>
      <c r="M12245">
        <f t="shared" si="574"/>
        <v>2016</v>
      </c>
      <c r="N12245" t="str">
        <f t="shared" si="575"/>
        <v>Q1</v>
      </c>
    </row>
    <row r="12246" spans="1:14" x14ac:dyDescent="0.35">
      <c r="A12246">
        <v>552509</v>
      </c>
      <c r="B12246" t="s">
        <v>95</v>
      </c>
      <c r="C12246" t="s">
        <v>16</v>
      </c>
      <c r="D12246" t="s">
        <v>24</v>
      </c>
      <c r="E12246" t="s">
        <v>48</v>
      </c>
      <c r="F12246" t="s">
        <v>305</v>
      </c>
      <c r="G12246" s="10">
        <v>41374</v>
      </c>
      <c r="H12246" s="10">
        <v>41374</v>
      </c>
      <c r="I12246" t="s">
        <v>14</v>
      </c>
      <c r="J12246" t="s">
        <v>15</v>
      </c>
      <c r="K12246" t="str">
        <f>INDEX(State_Code_Name!B:B,MATCH(Consumer_Complaints!E12246,State_Code_Name!C:C,0))</f>
        <v>New Jersey</v>
      </c>
      <c r="L12246">
        <f t="shared" si="573"/>
        <v>0</v>
      </c>
      <c r="M12246">
        <f t="shared" si="574"/>
        <v>2013</v>
      </c>
      <c r="N12246" t="str">
        <f t="shared" si="575"/>
        <v>Q2</v>
      </c>
    </row>
    <row r="12247" spans="1:14" x14ac:dyDescent="0.35">
      <c r="A12247">
        <v>1111514</v>
      </c>
      <c r="B12247" t="s">
        <v>197</v>
      </c>
      <c r="C12247" t="s">
        <v>32</v>
      </c>
      <c r="D12247" t="s">
        <v>104</v>
      </c>
      <c r="E12247" t="s">
        <v>106</v>
      </c>
      <c r="F12247" t="s">
        <v>19</v>
      </c>
      <c r="G12247" s="10">
        <v>41954</v>
      </c>
      <c r="H12247" s="10">
        <v>41960</v>
      </c>
      <c r="I12247" t="s">
        <v>14</v>
      </c>
      <c r="J12247" t="s">
        <v>15</v>
      </c>
      <c r="K12247" t="str">
        <f>INDEX(State_Code_Name!B:B,MATCH(Consumer_Complaints!E12247,State_Code_Name!C:C,0))</f>
        <v>Indiana</v>
      </c>
      <c r="L12247">
        <f t="shared" si="573"/>
        <v>6</v>
      </c>
      <c r="M12247">
        <f t="shared" si="574"/>
        <v>2014</v>
      </c>
      <c r="N12247" t="str">
        <f t="shared" si="575"/>
        <v>Q4</v>
      </c>
    </row>
    <row r="12248" spans="1:14" x14ac:dyDescent="0.35">
      <c r="A12248">
        <v>1118731</v>
      </c>
      <c r="B12248" t="s">
        <v>859</v>
      </c>
      <c r="C12248" t="s">
        <v>26</v>
      </c>
      <c r="D12248" t="s">
        <v>159</v>
      </c>
      <c r="E12248" t="s">
        <v>18</v>
      </c>
      <c r="F12248" t="s">
        <v>19</v>
      </c>
      <c r="G12248" s="10">
        <v>41959</v>
      </c>
      <c r="H12248" s="10">
        <v>41959</v>
      </c>
      <c r="I12248" t="s">
        <v>14</v>
      </c>
      <c r="J12248" t="s">
        <v>15</v>
      </c>
      <c r="K12248" t="str">
        <f>INDEX(State_Code_Name!B:B,MATCH(Consumer_Complaints!E12248,State_Code_Name!C:C,0))</f>
        <v>California</v>
      </c>
      <c r="L12248">
        <f t="shared" si="573"/>
        <v>0</v>
      </c>
      <c r="M12248">
        <f t="shared" si="574"/>
        <v>2014</v>
      </c>
      <c r="N12248" t="str">
        <f t="shared" si="575"/>
        <v>Q4</v>
      </c>
    </row>
    <row r="12249" spans="1:14" x14ac:dyDescent="0.35">
      <c r="A12249">
        <v>418921</v>
      </c>
      <c r="B12249" t="s">
        <v>68</v>
      </c>
      <c r="C12249" t="s">
        <v>16</v>
      </c>
      <c r="D12249" t="s">
        <v>24</v>
      </c>
      <c r="E12249" t="s">
        <v>126</v>
      </c>
      <c r="F12249" t="s">
        <v>13</v>
      </c>
      <c r="G12249" s="10">
        <v>41423</v>
      </c>
      <c r="H12249" s="10">
        <v>41424</v>
      </c>
      <c r="I12249" t="s">
        <v>14</v>
      </c>
      <c r="J12249" t="s">
        <v>15</v>
      </c>
      <c r="K12249" t="str">
        <f>INDEX(State_Code_Name!B:B,MATCH(Consumer_Complaints!E12249,State_Code_Name!C:C,0))</f>
        <v>Oklahoma</v>
      </c>
      <c r="L12249">
        <f t="shared" si="573"/>
        <v>1</v>
      </c>
      <c r="M12249">
        <f t="shared" si="574"/>
        <v>2013</v>
      </c>
      <c r="N12249" t="str">
        <f t="shared" si="575"/>
        <v>Q2</v>
      </c>
    </row>
    <row r="12250" spans="1:14" x14ac:dyDescent="0.35">
      <c r="A12250">
        <v>716652</v>
      </c>
      <c r="B12250" t="s">
        <v>65</v>
      </c>
      <c r="C12250" t="s">
        <v>9</v>
      </c>
      <c r="D12250" t="s">
        <v>10</v>
      </c>
      <c r="E12250" t="s">
        <v>98</v>
      </c>
      <c r="F12250" t="s">
        <v>19</v>
      </c>
      <c r="G12250" s="10">
        <v>41684</v>
      </c>
      <c r="H12250" s="10">
        <v>41684</v>
      </c>
      <c r="I12250" t="s">
        <v>14</v>
      </c>
      <c r="J12250" t="s">
        <v>15</v>
      </c>
      <c r="K12250" t="str">
        <f>INDEX(State_Code_Name!B:B,MATCH(Consumer_Complaints!E12250,State_Code_Name!C:C,0))</f>
        <v>Colorado</v>
      </c>
      <c r="L12250">
        <f t="shared" si="573"/>
        <v>0</v>
      </c>
      <c r="M12250">
        <f t="shared" si="574"/>
        <v>2014</v>
      </c>
      <c r="N12250" t="str">
        <f t="shared" si="575"/>
        <v>Q1</v>
      </c>
    </row>
    <row r="12251" spans="1:14" x14ac:dyDescent="0.35">
      <c r="A12251">
        <v>1561170</v>
      </c>
      <c r="B12251" t="s">
        <v>383</v>
      </c>
      <c r="C12251" t="s">
        <v>32</v>
      </c>
      <c r="D12251" t="s">
        <v>41</v>
      </c>
      <c r="E12251" t="s">
        <v>46</v>
      </c>
      <c r="F12251" t="s">
        <v>19</v>
      </c>
      <c r="G12251" s="10">
        <v>42317</v>
      </c>
      <c r="H12251" s="10">
        <v>42317</v>
      </c>
      <c r="I12251" t="s">
        <v>14</v>
      </c>
      <c r="J12251" t="s">
        <v>14</v>
      </c>
      <c r="K12251" t="str">
        <f>INDEX(State_Code_Name!B:B,MATCH(Consumer_Complaints!E12251,State_Code_Name!C:C,0))</f>
        <v>Pennsylvania</v>
      </c>
      <c r="L12251">
        <f t="shared" si="573"/>
        <v>0</v>
      </c>
      <c r="M12251">
        <f t="shared" si="574"/>
        <v>2015</v>
      </c>
      <c r="N12251" t="str">
        <f t="shared" si="575"/>
        <v>Q4</v>
      </c>
    </row>
    <row r="12252" spans="1:14" x14ac:dyDescent="0.35">
      <c r="A12252">
        <v>1857037</v>
      </c>
      <c r="B12252" t="s">
        <v>470</v>
      </c>
      <c r="C12252" t="s">
        <v>61</v>
      </c>
      <c r="D12252" t="s">
        <v>282</v>
      </c>
      <c r="E12252" t="s">
        <v>31</v>
      </c>
      <c r="F12252" t="s">
        <v>19</v>
      </c>
      <c r="G12252" s="10">
        <v>42459</v>
      </c>
      <c r="H12252" s="10">
        <v>42464</v>
      </c>
      <c r="I12252" t="s">
        <v>14</v>
      </c>
      <c r="J12252" t="s">
        <v>15</v>
      </c>
      <c r="K12252" t="str">
        <f>INDEX(State_Code_Name!B:B,MATCH(Consumer_Complaints!E12252,State_Code_Name!C:C,0))</f>
        <v>Texas</v>
      </c>
      <c r="L12252">
        <f t="shared" si="573"/>
        <v>5</v>
      </c>
      <c r="M12252">
        <f t="shared" si="574"/>
        <v>2016</v>
      </c>
      <c r="N12252" t="str">
        <f t="shared" si="575"/>
        <v>Q1</v>
      </c>
    </row>
    <row r="12253" spans="1:14" x14ac:dyDescent="0.35">
      <c r="A12253">
        <v>1697674</v>
      </c>
      <c r="B12253" t="s">
        <v>180</v>
      </c>
      <c r="C12253" t="s">
        <v>172</v>
      </c>
      <c r="D12253" t="s">
        <v>190</v>
      </c>
      <c r="E12253" t="s">
        <v>70</v>
      </c>
      <c r="F12253" t="s">
        <v>13</v>
      </c>
      <c r="G12253" s="10">
        <v>42353</v>
      </c>
      <c r="H12253" s="10">
        <v>42355</v>
      </c>
      <c r="I12253" t="s">
        <v>14</v>
      </c>
      <c r="J12253" t="s">
        <v>15</v>
      </c>
      <c r="K12253" t="str">
        <f>INDEX(State_Code_Name!B:B,MATCH(Consumer_Complaints!E12253,State_Code_Name!C:C,0))</f>
        <v>Massachusetts</v>
      </c>
      <c r="L12253">
        <f t="shared" si="573"/>
        <v>2</v>
      </c>
      <c r="M12253">
        <f t="shared" si="574"/>
        <v>2015</v>
      </c>
      <c r="N12253" t="str">
        <f t="shared" si="575"/>
        <v>Q4</v>
      </c>
    </row>
    <row r="12254" spans="1:14" x14ac:dyDescent="0.35">
      <c r="A12254">
        <v>1171471</v>
      </c>
      <c r="B12254" t="s">
        <v>181</v>
      </c>
      <c r="C12254" t="s">
        <v>32</v>
      </c>
      <c r="D12254" t="s">
        <v>41</v>
      </c>
      <c r="E12254" t="s">
        <v>48</v>
      </c>
      <c r="F12254" t="s">
        <v>19</v>
      </c>
      <c r="G12254" s="10">
        <v>41999</v>
      </c>
      <c r="H12254" s="10">
        <v>41999</v>
      </c>
      <c r="I12254" t="s">
        <v>14</v>
      </c>
      <c r="J12254" t="s">
        <v>15</v>
      </c>
      <c r="K12254" t="str">
        <f>INDEX(State_Code_Name!B:B,MATCH(Consumer_Complaints!E12254,State_Code_Name!C:C,0))</f>
        <v>New Jersey</v>
      </c>
      <c r="L12254">
        <f t="shared" si="573"/>
        <v>0</v>
      </c>
      <c r="M12254">
        <f t="shared" si="574"/>
        <v>2014</v>
      </c>
      <c r="N12254" t="str">
        <f t="shared" si="575"/>
        <v>Q4</v>
      </c>
    </row>
    <row r="12255" spans="1:14" x14ac:dyDescent="0.35">
      <c r="A12255">
        <v>1746120</v>
      </c>
      <c r="B12255" t="s">
        <v>457</v>
      </c>
      <c r="C12255" t="s">
        <v>32</v>
      </c>
      <c r="D12255" t="s">
        <v>41</v>
      </c>
      <c r="E12255" t="s">
        <v>35</v>
      </c>
      <c r="F12255" t="s">
        <v>19</v>
      </c>
      <c r="G12255" s="10">
        <v>42386</v>
      </c>
      <c r="H12255" s="10">
        <v>42386</v>
      </c>
      <c r="I12255" t="s">
        <v>14</v>
      </c>
      <c r="J12255" t="s">
        <v>15</v>
      </c>
      <c r="K12255" t="str">
        <f>INDEX(State_Code_Name!B:B,MATCH(Consumer_Complaints!E12255,State_Code_Name!C:C,0))</f>
        <v>Florida</v>
      </c>
      <c r="L12255">
        <f t="shared" si="573"/>
        <v>0</v>
      </c>
      <c r="M12255">
        <f t="shared" si="574"/>
        <v>2016</v>
      </c>
      <c r="N12255" t="str">
        <f t="shared" si="575"/>
        <v>Q1</v>
      </c>
    </row>
    <row r="12256" spans="1:14" x14ac:dyDescent="0.35">
      <c r="A12256">
        <v>379904</v>
      </c>
      <c r="B12256" t="s">
        <v>43</v>
      </c>
      <c r="C12256" t="s">
        <v>26</v>
      </c>
      <c r="D12256" t="s">
        <v>27</v>
      </c>
      <c r="E12256" t="s">
        <v>51</v>
      </c>
      <c r="F12256" t="s">
        <v>23</v>
      </c>
      <c r="G12256" s="10">
        <v>41582</v>
      </c>
      <c r="H12256" s="10">
        <v>41612</v>
      </c>
      <c r="I12256" t="s">
        <v>14</v>
      </c>
      <c r="J12256" t="s">
        <v>15</v>
      </c>
      <c r="K12256" t="str">
        <f>INDEX(State_Code_Name!B:B,MATCH(Consumer_Complaints!E12256,State_Code_Name!C:C,0))</f>
        <v>Washington</v>
      </c>
      <c r="L12256">
        <f t="shared" si="573"/>
        <v>30</v>
      </c>
      <c r="M12256">
        <f t="shared" si="574"/>
        <v>2013</v>
      </c>
      <c r="N12256" t="str">
        <f t="shared" si="575"/>
        <v>Q4</v>
      </c>
    </row>
    <row r="12257" spans="1:14" x14ac:dyDescent="0.35">
      <c r="A12257">
        <v>1326575</v>
      </c>
      <c r="B12257" t="s">
        <v>60</v>
      </c>
      <c r="C12257" t="s">
        <v>52</v>
      </c>
      <c r="D12257" t="s">
        <v>96</v>
      </c>
      <c r="E12257" t="s">
        <v>35</v>
      </c>
      <c r="F12257" t="s">
        <v>19</v>
      </c>
      <c r="G12257" s="10">
        <v>42107</v>
      </c>
      <c r="H12257" s="10">
        <v>42107</v>
      </c>
      <c r="I12257" t="s">
        <v>14</v>
      </c>
      <c r="J12257" t="s">
        <v>14</v>
      </c>
      <c r="K12257" t="str">
        <f>INDEX(State_Code_Name!B:B,MATCH(Consumer_Complaints!E12257,State_Code_Name!C:C,0))</f>
        <v>Florida</v>
      </c>
      <c r="L12257">
        <f t="shared" si="573"/>
        <v>0</v>
      </c>
      <c r="M12257">
        <f t="shared" si="574"/>
        <v>2015</v>
      </c>
      <c r="N12257" t="str">
        <f t="shared" si="575"/>
        <v>Q2</v>
      </c>
    </row>
    <row r="12258" spans="1:14" x14ac:dyDescent="0.35">
      <c r="A12258">
        <v>1829492</v>
      </c>
      <c r="B12258" t="s">
        <v>54</v>
      </c>
      <c r="C12258" t="s">
        <v>52</v>
      </c>
      <c r="D12258" t="s">
        <v>103</v>
      </c>
      <c r="E12258" t="s">
        <v>51</v>
      </c>
      <c r="F12258" t="s">
        <v>19</v>
      </c>
      <c r="G12258" s="10">
        <v>42707</v>
      </c>
      <c r="H12258" s="10">
        <v>42707</v>
      </c>
      <c r="I12258" t="s">
        <v>14</v>
      </c>
      <c r="J12258" t="s">
        <v>15</v>
      </c>
      <c r="K12258" t="str">
        <f>INDEX(State_Code_Name!B:B,MATCH(Consumer_Complaints!E12258,State_Code_Name!C:C,0))</f>
        <v>Washington</v>
      </c>
      <c r="L12258">
        <f t="shared" si="573"/>
        <v>0</v>
      </c>
      <c r="M12258">
        <f t="shared" si="574"/>
        <v>2016</v>
      </c>
      <c r="N12258" t="str">
        <f t="shared" si="575"/>
        <v>Q4</v>
      </c>
    </row>
    <row r="12259" spans="1:14" x14ac:dyDescent="0.35">
      <c r="A12259">
        <v>1560980</v>
      </c>
      <c r="B12259" t="s">
        <v>30</v>
      </c>
      <c r="C12259" t="s">
        <v>26</v>
      </c>
      <c r="D12259" t="s">
        <v>27</v>
      </c>
      <c r="E12259" t="s">
        <v>18</v>
      </c>
      <c r="F12259" t="s">
        <v>19</v>
      </c>
      <c r="G12259" s="10">
        <v>42317</v>
      </c>
      <c r="H12259" s="10">
        <v>42317</v>
      </c>
      <c r="I12259" t="s">
        <v>14</v>
      </c>
      <c r="J12259" t="s">
        <v>14</v>
      </c>
      <c r="K12259" t="str">
        <f>INDEX(State_Code_Name!B:B,MATCH(Consumer_Complaints!E12259,State_Code_Name!C:C,0))</f>
        <v>California</v>
      </c>
      <c r="L12259">
        <f t="shared" si="573"/>
        <v>0</v>
      </c>
      <c r="M12259">
        <f t="shared" si="574"/>
        <v>2015</v>
      </c>
      <c r="N12259" t="str">
        <f t="shared" si="575"/>
        <v>Q4</v>
      </c>
    </row>
    <row r="12260" spans="1:14" x14ac:dyDescent="0.35">
      <c r="A12260">
        <v>597890</v>
      </c>
      <c r="B12260" t="s">
        <v>624</v>
      </c>
      <c r="C12260" t="s">
        <v>26</v>
      </c>
      <c r="D12260" t="s">
        <v>56</v>
      </c>
      <c r="E12260" t="s">
        <v>128</v>
      </c>
      <c r="F12260" t="s">
        <v>305</v>
      </c>
      <c r="G12260" s="10">
        <v>41592</v>
      </c>
      <c r="H12260" s="10">
        <v>41598</v>
      </c>
      <c r="I12260" t="s">
        <v>14</v>
      </c>
      <c r="J12260" t="s">
        <v>15</v>
      </c>
      <c r="K12260" t="str">
        <f>INDEX(State_Code_Name!B:B,MATCH(Consumer_Complaints!E12260,State_Code_Name!C:C,0))</f>
        <v>New Hampshire</v>
      </c>
      <c r="L12260">
        <f t="shared" si="573"/>
        <v>6</v>
      </c>
      <c r="M12260">
        <f t="shared" si="574"/>
        <v>2013</v>
      </c>
      <c r="N12260" t="str">
        <f t="shared" si="575"/>
        <v>Q4</v>
      </c>
    </row>
    <row r="12261" spans="1:14" x14ac:dyDescent="0.35">
      <c r="A12261">
        <v>964221</v>
      </c>
      <c r="B12261" t="s">
        <v>65</v>
      </c>
      <c r="C12261" t="s">
        <v>9</v>
      </c>
      <c r="D12261" t="s">
        <v>183</v>
      </c>
      <c r="E12261" t="s">
        <v>35</v>
      </c>
      <c r="F12261" t="s">
        <v>19</v>
      </c>
      <c r="G12261" s="10">
        <v>41647</v>
      </c>
      <c r="H12261" s="10">
        <v>41647</v>
      </c>
      <c r="I12261" t="s">
        <v>14</v>
      </c>
      <c r="J12261" t="s">
        <v>14</v>
      </c>
      <c r="K12261" t="str">
        <f>INDEX(State_Code_Name!B:B,MATCH(Consumer_Complaints!E12261,State_Code_Name!C:C,0))</f>
        <v>Florida</v>
      </c>
      <c r="L12261">
        <f t="shared" si="573"/>
        <v>0</v>
      </c>
      <c r="M12261">
        <f t="shared" si="574"/>
        <v>2014</v>
      </c>
      <c r="N12261" t="str">
        <f t="shared" si="575"/>
        <v>Q1</v>
      </c>
    </row>
    <row r="12262" spans="1:14" x14ac:dyDescent="0.35">
      <c r="A12262">
        <v>887842</v>
      </c>
      <c r="B12262" t="s">
        <v>134</v>
      </c>
      <c r="C12262" t="s">
        <v>16</v>
      </c>
      <c r="D12262" t="s">
        <v>20</v>
      </c>
      <c r="E12262" t="s">
        <v>22</v>
      </c>
      <c r="F12262" t="s">
        <v>19</v>
      </c>
      <c r="G12262" s="10">
        <v>41918</v>
      </c>
      <c r="H12262" s="10">
        <v>41918</v>
      </c>
      <c r="I12262" t="s">
        <v>14</v>
      </c>
      <c r="J12262" t="s">
        <v>15</v>
      </c>
      <c r="K12262" t="str">
        <f>INDEX(State_Code_Name!B:B,MATCH(Consumer_Complaints!E12262,State_Code_Name!C:C,0))</f>
        <v>New York</v>
      </c>
      <c r="L12262">
        <f t="shared" si="573"/>
        <v>0</v>
      </c>
      <c r="M12262">
        <f t="shared" si="574"/>
        <v>2014</v>
      </c>
      <c r="N12262" t="str">
        <f t="shared" si="575"/>
        <v>Q4</v>
      </c>
    </row>
    <row r="12263" spans="1:14" x14ac:dyDescent="0.35">
      <c r="A12263">
        <v>2052811</v>
      </c>
      <c r="B12263" t="s">
        <v>566</v>
      </c>
      <c r="C12263" t="s">
        <v>61</v>
      </c>
      <c r="D12263" t="s">
        <v>459</v>
      </c>
      <c r="E12263" t="s">
        <v>31</v>
      </c>
      <c r="F12263" t="s">
        <v>19</v>
      </c>
      <c r="G12263" s="10">
        <v>42621</v>
      </c>
      <c r="H12263" s="10">
        <v>42621</v>
      </c>
      <c r="I12263" t="s">
        <v>14</v>
      </c>
      <c r="J12263" t="s">
        <v>15</v>
      </c>
      <c r="K12263" t="str">
        <f>INDEX(State_Code_Name!B:B,MATCH(Consumer_Complaints!E12263,State_Code_Name!C:C,0))</f>
        <v>Texas</v>
      </c>
      <c r="L12263">
        <f t="shared" si="573"/>
        <v>0</v>
      </c>
      <c r="M12263">
        <f t="shared" si="574"/>
        <v>2016</v>
      </c>
      <c r="N12263" t="str">
        <f t="shared" si="575"/>
        <v>Q3</v>
      </c>
    </row>
    <row r="12264" spans="1:14" x14ac:dyDescent="0.35">
      <c r="A12264">
        <v>2117253</v>
      </c>
      <c r="B12264" t="s">
        <v>392</v>
      </c>
      <c r="C12264" t="s">
        <v>9</v>
      </c>
      <c r="D12264" t="s">
        <v>132</v>
      </c>
      <c r="E12264" t="s">
        <v>12</v>
      </c>
      <c r="F12264" t="s">
        <v>19</v>
      </c>
      <c r="G12264" s="10">
        <v>42630</v>
      </c>
      <c r="H12264" s="10">
        <v>42663</v>
      </c>
      <c r="I12264" t="s">
        <v>14</v>
      </c>
      <c r="J12264" t="s">
        <v>14</v>
      </c>
      <c r="K12264" t="str">
        <f>INDEX(State_Code_Name!B:B,MATCH(Consumer_Complaints!E12264,State_Code_Name!C:C,0))</f>
        <v>Virginia</v>
      </c>
      <c r="L12264">
        <f t="shared" si="573"/>
        <v>33</v>
      </c>
      <c r="M12264">
        <f t="shared" si="574"/>
        <v>2016</v>
      </c>
      <c r="N12264" t="str">
        <f t="shared" si="575"/>
        <v>Q3</v>
      </c>
    </row>
    <row r="12265" spans="1:14" x14ac:dyDescent="0.35">
      <c r="A12265">
        <v>751026</v>
      </c>
      <c r="B12265" t="s">
        <v>43</v>
      </c>
      <c r="C12265" t="s">
        <v>26</v>
      </c>
      <c r="D12265" t="s">
        <v>27</v>
      </c>
      <c r="E12265" t="s">
        <v>31</v>
      </c>
      <c r="F12265" t="s">
        <v>57</v>
      </c>
      <c r="G12265" s="10">
        <v>41854</v>
      </c>
      <c r="H12265" s="10">
        <v>41915</v>
      </c>
      <c r="I12265" t="s">
        <v>14</v>
      </c>
      <c r="J12265" t="s">
        <v>15</v>
      </c>
      <c r="K12265" t="str">
        <f>INDEX(State_Code_Name!B:B,MATCH(Consumer_Complaints!E12265,State_Code_Name!C:C,0))</f>
        <v>Texas</v>
      </c>
      <c r="L12265">
        <f t="shared" si="573"/>
        <v>61</v>
      </c>
      <c r="M12265">
        <f t="shared" si="574"/>
        <v>2014</v>
      </c>
      <c r="N12265" t="str">
        <f t="shared" si="575"/>
        <v>Q3</v>
      </c>
    </row>
    <row r="12266" spans="1:14" x14ac:dyDescent="0.35">
      <c r="A12266">
        <v>797185</v>
      </c>
      <c r="B12266" t="s">
        <v>602</v>
      </c>
      <c r="C12266" t="s">
        <v>32</v>
      </c>
      <c r="D12266" t="s">
        <v>116</v>
      </c>
      <c r="E12266" t="s">
        <v>31</v>
      </c>
      <c r="F12266" t="s">
        <v>19</v>
      </c>
      <c r="G12266" s="10">
        <v>41824</v>
      </c>
      <c r="H12266" s="10">
        <v>41824</v>
      </c>
      <c r="I12266" t="s">
        <v>14</v>
      </c>
      <c r="J12266" t="s">
        <v>15</v>
      </c>
      <c r="K12266" t="str">
        <f>INDEX(State_Code_Name!B:B,MATCH(Consumer_Complaints!E12266,State_Code_Name!C:C,0))</f>
        <v>Texas</v>
      </c>
      <c r="L12266">
        <f t="shared" si="573"/>
        <v>0</v>
      </c>
      <c r="M12266">
        <f t="shared" si="574"/>
        <v>2014</v>
      </c>
      <c r="N12266" t="str">
        <f t="shared" si="575"/>
        <v>Q3</v>
      </c>
    </row>
    <row r="12267" spans="1:14" x14ac:dyDescent="0.35">
      <c r="A12267">
        <v>1968798</v>
      </c>
      <c r="B12267" t="s">
        <v>30</v>
      </c>
      <c r="C12267" t="s">
        <v>16</v>
      </c>
      <c r="D12267" t="s">
        <v>20</v>
      </c>
      <c r="E12267" t="s">
        <v>18</v>
      </c>
      <c r="F12267" t="s">
        <v>305</v>
      </c>
      <c r="G12267" s="10">
        <v>42535</v>
      </c>
      <c r="H12267" s="10">
        <v>42537</v>
      </c>
      <c r="I12267" t="s">
        <v>14</v>
      </c>
      <c r="J12267" t="s">
        <v>15</v>
      </c>
      <c r="K12267" t="str">
        <f>INDEX(State_Code_Name!B:B,MATCH(Consumer_Complaints!E12267,State_Code_Name!C:C,0))</f>
        <v>California</v>
      </c>
      <c r="L12267">
        <f t="shared" si="573"/>
        <v>2</v>
      </c>
      <c r="M12267">
        <f t="shared" si="574"/>
        <v>2016</v>
      </c>
      <c r="N12267" t="str">
        <f t="shared" si="575"/>
        <v>Q2</v>
      </c>
    </row>
    <row r="12268" spans="1:14" x14ac:dyDescent="0.35">
      <c r="A12268">
        <v>1523722</v>
      </c>
      <c r="B12268" t="s">
        <v>38</v>
      </c>
      <c r="C12268" t="s">
        <v>36</v>
      </c>
      <c r="D12268" t="s">
        <v>49</v>
      </c>
      <c r="E12268" t="s">
        <v>70</v>
      </c>
      <c r="F12268" t="s">
        <v>13</v>
      </c>
      <c r="G12268" s="10">
        <v>42234</v>
      </c>
      <c r="H12268" s="10">
        <v>42242</v>
      </c>
      <c r="I12268" t="s">
        <v>14</v>
      </c>
      <c r="J12268" t="s">
        <v>15</v>
      </c>
      <c r="K12268" t="str">
        <f>INDEX(State_Code_Name!B:B,MATCH(Consumer_Complaints!E12268,State_Code_Name!C:C,0))</f>
        <v>Massachusetts</v>
      </c>
      <c r="L12268">
        <f t="shared" si="573"/>
        <v>8</v>
      </c>
      <c r="M12268">
        <f t="shared" si="574"/>
        <v>2015</v>
      </c>
      <c r="N12268" t="str">
        <f t="shared" si="575"/>
        <v>Q3</v>
      </c>
    </row>
    <row r="12269" spans="1:14" x14ac:dyDescent="0.35">
      <c r="A12269">
        <v>817232</v>
      </c>
      <c r="B12269" t="s">
        <v>136</v>
      </c>
      <c r="C12269" t="s">
        <v>16</v>
      </c>
      <c r="D12269" t="s">
        <v>20</v>
      </c>
      <c r="E12269" t="s">
        <v>35</v>
      </c>
      <c r="F12269" t="s">
        <v>13</v>
      </c>
      <c r="G12269" s="10">
        <v>41750</v>
      </c>
      <c r="H12269" s="10">
        <v>41753</v>
      </c>
      <c r="I12269" t="s">
        <v>14</v>
      </c>
      <c r="J12269" t="s">
        <v>14</v>
      </c>
      <c r="K12269" t="str">
        <f>INDEX(State_Code_Name!B:B,MATCH(Consumer_Complaints!E12269,State_Code_Name!C:C,0))</f>
        <v>Florida</v>
      </c>
      <c r="L12269">
        <f t="shared" si="573"/>
        <v>3</v>
      </c>
      <c r="M12269">
        <f t="shared" si="574"/>
        <v>2014</v>
      </c>
      <c r="N12269" t="str">
        <f t="shared" si="575"/>
        <v>Q2</v>
      </c>
    </row>
    <row r="12270" spans="1:14" x14ac:dyDescent="0.35">
      <c r="A12270">
        <v>2085809</v>
      </c>
      <c r="B12270" t="s">
        <v>757</v>
      </c>
      <c r="C12270" t="s">
        <v>876</v>
      </c>
      <c r="D12270" t="s">
        <v>149</v>
      </c>
      <c r="E12270" t="s">
        <v>12</v>
      </c>
      <c r="F12270" t="s">
        <v>19</v>
      </c>
      <c r="G12270" s="10">
        <v>42611</v>
      </c>
      <c r="H12270" s="10">
        <v>42633</v>
      </c>
      <c r="I12270" t="s">
        <v>14</v>
      </c>
      <c r="J12270" t="s">
        <v>14</v>
      </c>
      <c r="K12270" t="str">
        <f>INDEX(State_Code_Name!B:B,MATCH(Consumer_Complaints!E12270,State_Code_Name!C:C,0))</f>
        <v>Virginia</v>
      </c>
      <c r="L12270">
        <f t="shared" si="573"/>
        <v>22</v>
      </c>
      <c r="M12270">
        <f t="shared" si="574"/>
        <v>2016</v>
      </c>
      <c r="N12270" t="str">
        <f t="shared" si="575"/>
        <v>Q3</v>
      </c>
    </row>
    <row r="12271" spans="1:14" x14ac:dyDescent="0.35">
      <c r="A12271">
        <v>1421915</v>
      </c>
      <c r="B12271" t="s">
        <v>43</v>
      </c>
      <c r="C12271" t="s">
        <v>36</v>
      </c>
      <c r="D12271" t="s">
        <v>170</v>
      </c>
      <c r="E12271" t="s">
        <v>77</v>
      </c>
      <c r="F12271" t="s">
        <v>19</v>
      </c>
      <c r="G12271" s="10">
        <v>42170</v>
      </c>
      <c r="H12271" s="10">
        <v>42170</v>
      </c>
      <c r="I12271" t="s">
        <v>14</v>
      </c>
      <c r="J12271" t="s">
        <v>15</v>
      </c>
      <c r="K12271" t="str">
        <f>INDEX(State_Code_Name!B:B,MATCH(Consumer_Complaints!E12271,State_Code_Name!C:C,0))</f>
        <v>Missouri</v>
      </c>
      <c r="L12271">
        <f t="shared" si="573"/>
        <v>0</v>
      </c>
      <c r="M12271">
        <f t="shared" si="574"/>
        <v>2015</v>
      </c>
      <c r="N12271" t="str">
        <f t="shared" si="575"/>
        <v>Q2</v>
      </c>
    </row>
    <row r="12272" spans="1:14" x14ac:dyDescent="0.35">
      <c r="A12272">
        <v>1931391</v>
      </c>
      <c r="B12272" t="s">
        <v>163</v>
      </c>
      <c r="C12272" t="s">
        <v>16</v>
      </c>
      <c r="D12272" t="s">
        <v>20</v>
      </c>
      <c r="E12272" t="s">
        <v>59</v>
      </c>
      <c r="F12272" t="s">
        <v>57</v>
      </c>
      <c r="G12272" s="10">
        <v>42508</v>
      </c>
      <c r="H12272" s="10">
        <v>42513</v>
      </c>
      <c r="I12272" t="s">
        <v>14</v>
      </c>
      <c r="J12272" t="s">
        <v>15</v>
      </c>
      <c r="K12272" t="str">
        <f>INDEX(State_Code_Name!B:B,MATCH(Consumer_Complaints!E12272,State_Code_Name!C:C,0))</f>
        <v>Illinois</v>
      </c>
      <c r="L12272">
        <f t="shared" si="573"/>
        <v>5</v>
      </c>
      <c r="M12272">
        <f t="shared" si="574"/>
        <v>2016</v>
      </c>
      <c r="N12272" t="str">
        <f t="shared" si="575"/>
        <v>Q2</v>
      </c>
    </row>
    <row r="12273" spans="1:14" x14ac:dyDescent="0.35">
      <c r="A12273">
        <v>695334</v>
      </c>
      <c r="B12273" t="s">
        <v>11</v>
      </c>
      <c r="C12273" t="s">
        <v>32</v>
      </c>
      <c r="D12273" t="s">
        <v>104</v>
      </c>
      <c r="E12273" t="s">
        <v>31</v>
      </c>
      <c r="F12273" t="s">
        <v>19</v>
      </c>
      <c r="G12273" s="10">
        <v>41670</v>
      </c>
      <c r="H12273" s="10">
        <v>41670</v>
      </c>
      <c r="I12273" t="s">
        <v>14</v>
      </c>
      <c r="J12273" t="s">
        <v>15</v>
      </c>
      <c r="K12273" t="str">
        <f>INDEX(State_Code_Name!B:B,MATCH(Consumer_Complaints!E12273,State_Code_Name!C:C,0))</f>
        <v>Texas</v>
      </c>
      <c r="L12273">
        <f t="shared" si="573"/>
        <v>0</v>
      </c>
      <c r="M12273">
        <f t="shared" si="574"/>
        <v>2014</v>
      </c>
      <c r="N12273" t="str">
        <f t="shared" si="575"/>
        <v>Q1</v>
      </c>
    </row>
    <row r="12274" spans="1:14" x14ac:dyDescent="0.35">
      <c r="A12274">
        <v>2037726</v>
      </c>
      <c r="B12274" t="s">
        <v>119</v>
      </c>
      <c r="C12274" t="s">
        <v>32</v>
      </c>
      <c r="D12274" t="s">
        <v>41</v>
      </c>
      <c r="E12274" t="s">
        <v>59</v>
      </c>
      <c r="F12274" t="s">
        <v>19</v>
      </c>
      <c r="G12274" s="10">
        <v>42580</v>
      </c>
      <c r="H12274" s="10">
        <v>42580</v>
      </c>
      <c r="I12274" t="s">
        <v>14</v>
      </c>
      <c r="J12274" t="s">
        <v>15</v>
      </c>
      <c r="K12274" t="str">
        <f>INDEX(State_Code_Name!B:B,MATCH(Consumer_Complaints!E12274,State_Code_Name!C:C,0))</f>
        <v>Illinois</v>
      </c>
      <c r="L12274">
        <f t="shared" si="573"/>
        <v>0</v>
      </c>
      <c r="M12274">
        <f t="shared" si="574"/>
        <v>2016</v>
      </c>
      <c r="N12274" t="str">
        <f t="shared" si="575"/>
        <v>Q3</v>
      </c>
    </row>
    <row r="12275" spans="1:14" x14ac:dyDescent="0.35">
      <c r="A12275">
        <v>1201585</v>
      </c>
      <c r="B12275" t="s">
        <v>460</v>
      </c>
      <c r="C12275" t="s">
        <v>531</v>
      </c>
      <c r="D12275" t="s">
        <v>532</v>
      </c>
      <c r="E12275" t="s">
        <v>72</v>
      </c>
      <c r="F12275" t="s">
        <v>19</v>
      </c>
      <c r="G12275" s="10">
        <v>42025</v>
      </c>
      <c r="H12275" s="10">
        <v>42025</v>
      </c>
      <c r="I12275" t="s">
        <v>14</v>
      </c>
      <c r="J12275" t="s">
        <v>15</v>
      </c>
      <c r="K12275" t="str">
        <f>INDEX(State_Code_Name!B:B,MATCH(Consumer_Complaints!E12275,State_Code_Name!C:C,0))</f>
        <v>Kentucky</v>
      </c>
      <c r="L12275">
        <f t="shared" si="573"/>
        <v>0</v>
      </c>
      <c r="M12275">
        <f t="shared" si="574"/>
        <v>2015</v>
      </c>
      <c r="N12275" t="str">
        <f t="shared" si="575"/>
        <v>Q1</v>
      </c>
    </row>
    <row r="12276" spans="1:14" x14ac:dyDescent="0.35">
      <c r="A12276">
        <v>695758</v>
      </c>
      <c r="B12276" t="s">
        <v>47</v>
      </c>
      <c r="C12276" t="s">
        <v>26</v>
      </c>
      <c r="D12276" t="s">
        <v>27</v>
      </c>
      <c r="E12276" t="s">
        <v>86</v>
      </c>
      <c r="F12276" t="s">
        <v>19</v>
      </c>
      <c r="G12276" s="10">
        <v>41672</v>
      </c>
      <c r="H12276" s="10">
        <v>41672</v>
      </c>
      <c r="I12276" t="s">
        <v>14</v>
      </c>
      <c r="J12276" t="s">
        <v>15</v>
      </c>
      <c r="K12276" t="str">
        <f>INDEX(State_Code_Name!B:B,MATCH(Consumer_Complaints!E12276,State_Code_Name!C:C,0))</f>
        <v>Wyoming</v>
      </c>
      <c r="L12276">
        <f t="shared" si="573"/>
        <v>0</v>
      </c>
      <c r="M12276">
        <f t="shared" si="574"/>
        <v>2014</v>
      </c>
      <c r="N12276" t="str">
        <f t="shared" si="575"/>
        <v>Q1</v>
      </c>
    </row>
    <row r="12277" spans="1:14" x14ac:dyDescent="0.35">
      <c r="A12277">
        <v>1819381</v>
      </c>
      <c r="B12277" t="s">
        <v>34</v>
      </c>
      <c r="C12277" t="s">
        <v>16</v>
      </c>
      <c r="D12277" t="s">
        <v>20</v>
      </c>
      <c r="E12277" t="s">
        <v>35</v>
      </c>
      <c r="F12277" t="s">
        <v>13</v>
      </c>
      <c r="G12277" s="10">
        <v>42554</v>
      </c>
      <c r="H12277" s="10">
        <v>42585</v>
      </c>
      <c r="I12277" t="s">
        <v>14</v>
      </c>
      <c r="J12277" t="s">
        <v>14</v>
      </c>
      <c r="K12277" t="str">
        <f>INDEX(State_Code_Name!B:B,MATCH(Consumer_Complaints!E12277,State_Code_Name!C:C,0))</f>
        <v>Florida</v>
      </c>
      <c r="L12277">
        <f t="shared" si="573"/>
        <v>31</v>
      </c>
      <c r="M12277">
        <f t="shared" si="574"/>
        <v>2016</v>
      </c>
      <c r="N12277" t="str">
        <f t="shared" si="575"/>
        <v>Q3</v>
      </c>
    </row>
    <row r="12278" spans="1:14" x14ac:dyDescent="0.35">
      <c r="A12278">
        <v>516243</v>
      </c>
      <c r="B12278" t="s">
        <v>346</v>
      </c>
      <c r="C12278" t="s">
        <v>32</v>
      </c>
      <c r="D12278" t="s">
        <v>104</v>
      </c>
      <c r="E12278" t="s">
        <v>12</v>
      </c>
      <c r="F12278" t="s">
        <v>305</v>
      </c>
      <c r="G12278" s="10">
        <v>41403</v>
      </c>
      <c r="H12278" s="10">
        <v>41434</v>
      </c>
      <c r="I12278" t="s">
        <v>14</v>
      </c>
      <c r="J12278" t="s">
        <v>15</v>
      </c>
      <c r="K12278" t="str">
        <f>INDEX(State_Code_Name!B:B,MATCH(Consumer_Complaints!E12278,State_Code_Name!C:C,0))</f>
        <v>Virginia</v>
      </c>
      <c r="L12278">
        <f t="shared" si="573"/>
        <v>31</v>
      </c>
      <c r="M12278">
        <f t="shared" si="574"/>
        <v>2013</v>
      </c>
      <c r="N12278" t="str">
        <f t="shared" si="575"/>
        <v>Q2</v>
      </c>
    </row>
    <row r="12279" spans="1:14" x14ac:dyDescent="0.35">
      <c r="A12279">
        <v>1923615</v>
      </c>
      <c r="B12279" t="s">
        <v>143</v>
      </c>
      <c r="C12279" t="s">
        <v>26</v>
      </c>
      <c r="D12279" t="s">
        <v>56</v>
      </c>
      <c r="E12279" t="s">
        <v>35</v>
      </c>
      <c r="F12279" t="s">
        <v>19</v>
      </c>
      <c r="G12279" s="10">
        <v>42505</v>
      </c>
      <c r="H12279" s="10">
        <v>42505</v>
      </c>
      <c r="I12279" t="s">
        <v>14</v>
      </c>
      <c r="J12279" t="s">
        <v>15</v>
      </c>
      <c r="K12279" t="str">
        <f>INDEX(State_Code_Name!B:B,MATCH(Consumer_Complaints!E12279,State_Code_Name!C:C,0))</f>
        <v>Florida</v>
      </c>
      <c r="L12279">
        <f t="shared" si="573"/>
        <v>0</v>
      </c>
      <c r="M12279">
        <f t="shared" si="574"/>
        <v>2016</v>
      </c>
      <c r="N12279" t="str">
        <f t="shared" si="575"/>
        <v>Q2</v>
      </c>
    </row>
    <row r="12280" spans="1:14" x14ac:dyDescent="0.35">
      <c r="A12280">
        <v>1020497</v>
      </c>
      <c r="B12280" t="s">
        <v>68</v>
      </c>
      <c r="C12280" t="s">
        <v>36</v>
      </c>
      <c r="D12280" t="s">
        <v>149</v>
      </c>
      <c r="E12280" t="s">
        <v>25</v>
      </c>
      <c r="F12280" t="s">
        <v>57</v>
      </c>
      <c r="G12280" s="10">
        <v>41891</v>
      </c>
      <c r="H12280" s="10">
        <v>41982</v>
      </c>
      <c r="I12280" t="s">
        <v>14</v>
      </c>
      <c r="J12280" t="s">
        <v>15</v>
      </c>
      <c r="K12280" t="str">
        <f>INDEX(State_Code_Name!B:B,MATCH(Consumer_Complaints!E12280,State_Code_Name!C:C,0))</f>
        <v>Georgia</v>
      </c>
      <c r="L12280">
        <f t="shared" si="573"/>
        <v>91</v>
      </c>
      <c r="M12280">
        <f t="shared" si="574"/>
        <v>2014</v>
      </c>
      <c r="N12280" t="str">
        <f t="shared" si="575"/>
        <v>Q3</v>
      </c>
    </row>
    <row r="12281" spans="1:14" x14ac:dyDescent="0.35">
      <c r="A12281">
        <v>1552292</v>
      </c>
      <c r="B12281" t="s">
        <v>63</v>
      </c>
      <c r="C12281" t="s">
        <v>61</v>
      </c>
      <c r="D12281" t="s">
        <v>282</v>
      </c>
      <c r="E12281" t="s">
        <v>18</v>
      </c>
      <c r="F12281" t="s">
        <v>19</v>
      </c>
      <c r="G12281" s="10">
        <v>42103</v>
      </c>
      <c r="H12281" s="10">
        <v>42103</v>
      </c>
      <c r="I12281" t="s">
        <v>14</v>
      </c>
      <c r="J12281" t="s">
        <v>15</v>
      </c>
      <c r="K12281" t="str">
        <f>INDEX(State_Code_Name!B:B,MATCH(Consumer_Complaints!E12281,State_Code_Name!C:C,0))</f>
        <v>California</v>
      </c>
      <c r="L12281">
        <f t="shared" si="573"/>
        <v>0</v>
      </c>
      <c r="M12281">
        <f t="shared" si="574"/>
        <v>2015</v>
      </c>
      <c r="N12281" t="str">
        <f t="shared" si="575"/>
        <v>Q2</v>
      </c>
    </row>
    <row r="12282" spans="1:14" x14ac:dyDescent="0.35">
      <c r="A12282">
        <v>736052</v>
      </c>
      <c r="B12282" t="s">
        <v>102</v>
      </c>
      <c r="C12282" t="s">
        <v>32</v>
      </c>
      <c r="D12282" t="s">
        <v>104</v>
      </c>
      <c r="E12282" t="s">
        <v>114</v>
      </c>
      <c r="F12282" t="s">
        <v>19</v>
      </c>
      <c r="G12282" s="10">
        <v>41697</v>
      </c>
      <c r="H12282" s="10">
        <v>41697</v>
      </c>
      <c r="I12282" t="s">
        <v>14</v>
      </c>
      <c r="J12282" t="s">
        <v>15</v>
      </c>
      <c r="K12282" t="str">
        <f>INDEX(State_Code_Name!B:B,MATCH(Consumer_Complaints!E12282,State_Code_Name!C:C,0))</f>
        <v>South Carolina</v>
      </c>
      <c r="L12282">
        <f t="shared" si="573"/>
        <v>0</v>
      </c>
      <c r="M12282">
        <f t="shared" si="574"/>
        <v>2014</v>
      </c>
      <c r="N12282" t="str">
        <f t="shared" si="575"/>
        <v>Q1</v>
      </c>
    </row>
    <row r="12283" spans="1:14" x14ac:dyDescent="0.35">
      <c r="A12283">
        <v>2005665</v>
      </c>
      <c r="B12283" t="s">
        <v>54</v>
      </c>
      <c r="C12283" t="s">
        <v>52</v>
      </c>
      <c r="D12283" t="s">
        <v>103</v>
      </c>
      <c r="E12283" t="s">
        <v>39</v>
      </c>
      <c r="F12283" t="s">
        <v>19</v>
      </c>
      <c r="G12283" s="10">
        <v>42681</v>
      </c>
      <c r="H12283" s="10">
        <v>42711</v>
      </c>
      <c r="I12283" t="s">
        <v>14</v>
      </c>
      <c r="J12283" t="s">
        <v>15</v>
      </c>
      <c r="K12283" t="str">
        <f>INDEX(State_Code_Name!B:B,MATCH(Consumer_Complaints!E12283,State_Code_Name!C:C,0))</f>
        <v>Ohio</v>
      </c>
      <c r="L12283">
        <f t="shared" si="573"/>
        <v>30</v>
      </c>
      <c r="M12283">
        <f t="shared" si="574"/>
        <v>2016</v>
      </c>
      <c r="N12283" t="str">
        <f t="shared" si="575"/>
        <v>Q4</v>
      </c>
    </row>
    <row r="12284" spans="1:14" x14ac:dyDescent="0.35">
      <c r="A12284">
        <v>563259</v>
      </c>
      <c r="B12284" t="s">
        <v>30</v>
      </c>
      <c r="C12284" t="s">
        <v>16</v>
      </c>
      <c r="D12284" t="s">
        <v>75</v>
      </c>
      <c r="E12284" t="s">
        <v>48</v>
      </c>
      <c r="F12284" t="s">
        <v>305</v>
      </c>
      <c r="G12284" s="10">
        <v>41565</v>
      </c>
      <c r="H12284" s="10">
        <v>41565</v>
      </c>
      <c r="I12284" t="s">
        <v>14</v>
      </c>
      <c r="J12284" t="s">
        <v>15</v>
      </c>
      <c r="K12284" t="str">
        <f>INDEX(State_Code_Name!B:B,MATCH(Consumer_Complaints!E12284,State_Code_Name!C:C,0))</f>
        <v>New Jersey</v>
      </c>
      <c r="L12284">
        <f t="shared" si="573"/>
        <v>0</v>
      </c>
      <c r="M12284">
        <f t="shared" si="574"/>
        <v>2013</v>
      </c>
      <c r="N12284" t="str">
        <f t="shared" si="575"/>
        <v>Q4</v>
      </c>
    </row>
    <row r="12285" spans="1:14" x14ac:dyDescent="0.35">
      <c r="A12285">
        <v>1792850</v>
      </c>
      <c r="B12285" t="s">
        <v>147</v>
      </c>
      <c r="C12285" t="s">
        <v>879</v>
      </c>
      <c r="D12285" t="s">
        <v>883</v>
      </c>
      <c r="E12285" t="s">
        <v>178</v>
      </c>
      <c r="F12285" t="s">
        <v>57</v>
      </c>
      <c r="G12285" s="10">
        <v>42418</v>
      </c>
      <c r="H12285" s="10">
        <v>42423</v>
      </c>
      <c r="I12285" t="s">
        <v>14</v>
      </c>
      <c r="J12285" t="s">
        <v>14</v>
      </c>
      <c r="K12285" t="str">
        <f>INDEX(State_Code_Name!B:B,MATCH(Consumer_Complaints!E12285,State_Code_Name!C:C,0))</f>
        <v>Utah</v>
      </c>
      <c r="L12285">
        <f t="shared" si="573"/>
        <v>5</v>
      </c>
      <c r="M12285">
        <f t="shared" si="574"/>
        <v>2016</v>
      </c>
      <c r="N12285" t="str">
        <f t="shared" si="575"/>
        <v>Q1</v>
      </c>
    </row>
    <row r="12286" spans="1:14" x14ac:dyDescent="0.35">
      <c r="A12286">
        <v>1813248</v>
      </c>
      <c r="B12286" t="s">
        <v>673</v>
      </c>
      <c r="C12286" t="s">
        <v>32</v>
      </c>
      <c r="D12286" t="s">
        <v>44</v>
      </c>
      <c r="E12286" t="s">
        <v>98</v>
      </c>
      <c r="F12286" t="s">
        <v>19</v>
      </c>
      <c r="G12286" s="10">
        <v>42432</v>
      </c>
      <c r="H12286" s="10">
        <v>42432</v>
      </c>
      <c r="I12286" t="s">
        <v>14</v>
      </c>
      <c r="J12286" t="s">
        <v>14</v>
      </c>
      <c r="K12286" t="str">
        <f>INDEX(State_Code_Name!B:B,MATCH(Consumer_Complaints!E12286,State_Code_Name!C:C,0))</f>
        <v>Colorado</v>
      </c>
      <c r="L12286">
        <f t="shared" si="573"/>
        <v>0</v>
      </c>
      <c r="M12286">
        <f t="shared" si="574"/>
        <v>2016</v>
      </c>
      <c r="N12286" t="str">
        <f t="shared" si="575"/>
        <v>Q1</v>
      </c>
    </row>
    <row r="12287" spans="1:14" x14ac:dyDescent="0.35">
      <c r="A12287">
        <v>1969647</v>
      </c>
      <c r="B12287" t="s">
        <v>240</v>
      </c>
      <c r="C12287" t="s">
        <v>61</v>
      </c>
      <c r="D12287" t="s">
        <v>282</v>
      </c>
      <c r="E12287" t="s">
        <v>31</v>
      </c>
      <c r="F12287" t="s">
        <v>19</v>
      </c>
      <c r="G12287" s="10">
        <v>42536</v>
      </c>
      <c r="H12287" s="10">
        <v>42536</v>
      </c>
      <c r="I12287" t="s">
        <v>14</v>
      </c>
      <c r="J12287" t="s">
        <v>15</v>
      </c>
      <c r="K12287" t="str">
        <f>INDEX(State_Code_Name!B:B,MATCH(Consumer_Complaints!E12287,State_Code_Name!C:C,0))</f>
        <v>Texas</v>
      </c>
      <c r="L12287">
        <f t="shared" si="573"/>
        <v>0</v>
      </c>
      <c r="M12287">
        <f t="shared" si="574"/>
        <v>2016</v>
      </c>
      <c r="N12287" t="str">
        <f t="shared" si="575"/>
        <v>Q2</v>
      </c>
    </row>
    <row r="12288" spans="1:14" x14ac:dyDescent="0.35">
      <c r="A12288">
        <v>1998697</v>
      </c>
      <c r="B12288" t="s">
        <v>38</v>
      </c>
      <c r="C12288" t="s">
        <v>36</v>
      </c>
      <c r="D12288" t="s">
        <v>80</v>
      </c>
      <c r="E12288" t="s">
        <v>35</v>
      </c>
      <c r="F12288" t="s">
        <v>13</v>
      </c>
      <c r="G12288" s="10">
        <v>42497</v>
      </c>
      <c r="H12288" s="10">
        <v>42580</v>
      </c>
      <c r="I12288" t="s">
        <v>14</v>
      </c>
      <c r="J12288" t="s">
        <v>15</v>
      </c>
      <c r="K12288" t="str">
        <f>INDEX(State_Code_Name!B:B,MATCH(Consumer_Complaints!E12288,State_Code_Name!C:C,0))</f>
        <v>Florida</v>
      </c>
      <c r="L12288">
        <f t="shared" si="573"/>
        <v>83</v>
      </c>
      <c r="M12288">
        <f t="shared" si="574"/>
        <v>2016</v>
      </c>
      <c r="N12288" t="str">
        <f t="shared" si="575"/>
        <v>Q2</v>
      </c>
    </row>
    <row r="12289" spans="1:14" x14ac:dyDescent="0.35">
      <c r="A12289">
        <v>1794728</v>
      </c>
      <c r="B12289" t="s">
        <v>95</v>
      </c>
      <c r="C12289" t="s">
        <v>36</v>
      </c>
      <c r="D12289" t="s">
        <v>80</v>
      </c>
      <c r="E12289" t="s">
        <v>118</v>
      </c>
      <c r="F12289" t="s">
        <v>13</v>
      </c>
      <c r="G12289" s="10">
        <v>42419</v>
      </c>
      <c r="H12289" s="10">
        <v>42423</v>
      </c>
      <c r="I12289" t="s">
        <v>14</v>
      </c>
      <c r="J12289" t="s">
        <v>15</v>
      </c>
      <c r="K12289" t="str">
        <f>INDEX(State_Code_Name!B:B,MATCH(Consumer_Complaints!E12289,State_Code_Name!C:C,0))</f>
        <v>Alabama</v>
      </c>
      <c r="L12289">
        <f t="shared" si="573"/>
        <v>4</v>
      </c>
      <c r="M12289">
        <f t="shared" si="574"/>
        <v>2016</v>
      </c>
      <c r="N12289" t="str">
        <f t="shared" si="575"/>
        <v>Q1</v>
      </c>
    </row>
    <row r="12290" spans="1:14" x14ac:dyDescent="0.35">
      <c r="A12290">
        <v>1955472</v>
      </c>
      <c r="B12290" t="s">
        <v>392</v>
      </c>
      <c r="C12290" t="s">
        <v>531</v>
      </c>
      <c r="D12290" t="s">
        <v>587</v>
      </c>
      <c r="E12290" t="s">
        <v>31</v>
      </c>
      <c r="F12290" t="s">
        <v>19</v>
      </c>
      <c r="G12290" s="10">
        <v>42527</v>
      </c>
      <c r="H12290" s="10">
        <v>42527</v>
      </c>
      <c r="I12290" t="s">
        <v>14</v>
      </c>
      <c r="J12290" t="s">
        <v>15</v>
      </c>
      <c r="K12290" t="str">
        <f>INDEX(State_Code_Name!B:B,MATCH(Consumer_Complaints!E12290,State_Code_Name!C:C,0))</f>
        <v>Texas</v>
      </c>
      <c r="L12290">
        <f t="shared" si="573"/>
        <v>0</v>
      </c>
      <c r="M12290">
        <f t="shared" si="574"/>
        <v>2016</v>
      </c>
      <c r="N12290" t="str">
        <f t="shared" si="575"/>
        <v>Q2</v>
      </c>
    </row>
    <row r="12291" spans="1:14" x14ac:dyDescent="0.35">
      <c r="A12291">
        <v>546559</v>
      </c>
      <c r="B12291" t="s">
        <v>81</v>
      </c>
      <c r="C12291" t="s">
        <v>36</v>
      </c>
      <c r="D12291" t="s">
        <v>246</v>
      </c>
      <c r="E12291" t="s">
        <v>18</v>
      </c>
      <c r="F12291" t="s">
        <v>19</v>
      </c>
      <c r="G12291" s="10">
        <v>41545</v>
      </c>
      <c r="H12291" s="10">
        <v>41545</v>
      </c>
      <c r="I12291" t="s">
        <v>14</v>
      </c>
      <c r="J12291" t="s">
        <v>15</v>
      </c>
      <c r="K12291" t="str">
        <f>INDEX(State_Code_Name!B:B,MATCH(Consumer_Complaints!E12291,State_Code_Name!C:C,0))</f>
        <v>California</v>
      </c>
      <c r="L12291">
        <f t="shared" ref="L12291:L12354" si="576">H12291-G12291</f>
        <v>0</v>
      </c>
      <c r="M12291">
        <f t="shared" ref="M12291:M12354" si="577">YEAR(G12291)</f>
        <v>2013</v>
      </c>
      <c r="N12291" t="str">
        <f t="shared" ref="N12291:N12354" si="578">IF(MONTH(G12291)&lt;=3,"Q1",IF(MONTH(G12291)&lt;=6,"Q2",IF(MONTH(G12291)&lt;=9,"Q3","Q4")))</f>
        <v>Q3</v>
      </c>
    </row>
    <row r="12292" spans="1:14" x14ac:dyDescent="0.35">
      <c r="A12292">
        <v>1582918</v>
      </c>
      <c r="B12292" t="s">
        <v>92</v>
      </c>
      <c r="C12292" t="s">
        <v>9</v>
      </c>
      <c r="D12292" t="s">
        <v>10</v>
      </c>
      <c r="E12292" t="s">
        <v>42</v>
      </c>
      <c r="F12292" t="s">
        <v>19</v>
      </c>
      <c r="G12292" s="10">
        <v>42275</v>
      </c>
      <c r="H12292" s="10">
        <v>42275</v>
      </c>
      <c r="I12292" t="s">
        <v>14</v>
      </c>
      <c r="J12292" t="s">
        <v>15</v>
      </c>
      <c r="K12292" t="str">
        <f>INDEX(State_Code_Name!B:B,MATCH(Consumer_Complaints!E12292,State_Code_Name!C:C,0))</f>
        <v>North Carolina</v>
      </c>
      <c r="L12292">
        <f t="shared" si="576"/>
        <v>0</v>
      </c>
      <c r="M12292">
        <f t="shared" si="577"/>
        <v>2015</v>
      </c>
      <c r="N12292" t="str">
        <f t="shared" si="578"/>
        <v>Q3</v>
      </c>
    </row>
    <row r="12293" spans="1:14" x14ac:dyDescent="0.35">
      <c r="A12293">
        <v>1788777</v>
      </c>
      <c r="B12293" t="s">
        <v>287</v>
      </c>
      <c r="C12293" t="s">
        <v>9</v>
      </c>
      <c r="D12293" t="s">
        <v>132</v>
      </c>
      <c r="E12293" t="s">
        <v>51</v>
      </c>
      <c r="F12293" t="s">
        <v>19</v>
      </c>
      <c r="G12293" s="10">
        <v>42416</v>
      </c>
      <c r="H12293" s="10">
        <v>42419</v>
      </c>
      <c r="I12293" t="s">
        <v>14</v>
      </c>
      <c r="J12293" t="s">
        <v>15</v>
      </c>
      <c r="K12293" t="str">
        <f>INDEX(State_Code_Name!B:B,MATCH(Consumer_Complaints!E12293,State_Code_Name!C:C,0))</f>
        <v>Washington</v>
      </c>
      <c r="L12293">
        <f t="shared" si="576"/>
        <v>3</v>
      </c>
      <c r="M12293">
        <f t="shared" si="577"/>
        <v>2016</v>
      </c>
      <c r="N12293" t="str">
        <f t="shared" si="578"/>
        <v>Q1</v>
      </c>
    </row>
    <row r="12294" spans="1:14" x14ac:dyDescent="0.35">
      <c r="A12294">
        <v>1587486</v>
      </c>
      <c r="B12294" t="s">
        <v>38</v>
      </c>
      <c r="C12294" t="s">
        <v>9</v>
      </c>
      <c r="D12294" t="s">
        <v>10</v>
      </c>
      <c r="E12294" t="s">
        <v>22</v>
      </c>
      <c r="F12294" t="s">
        <v>19</v>
      </c>
      <c r="G12294" s="10">
        <v>42277</v>
      </c>
      <c r="H12294" s="10">
        <v>42277</v>
      </c>
      <c r="I12294" t="s">
        <v>14</v>
      </c>
      <c r="J12294" t="s">
        <v>15</v>
      </c>
      <c r="K12294" t="str">
        <f>INDEX(State_Code_Name!B:B,MATCH(Consumer_Complaints!E12294,State_Code_Name!C:C,0))</f>
        <v>New York</v>
      </c>
      <c r="L12294">
        <f t="shared" si="576"/>
        <v>0</v>
      </c>
      <c r="M12294">
        <f t="shared" si="577"/>
        <v>2015</v>
      </c>
      <c r="N12294" t="str">
        <f t="shared" si="578"/>
        <v>Q3</v>
      </c>
    </row>
    <row r="12295" spans="1:14" x14ac:dyDescent="0.35">
      <c r="A12295">
        <v>1649650</v>
      </c>
      <c r="B12295" t="s">
        <v>143</v>
      </c>
      <c r="C12295" t="s">
        <v>16</v>
      </c>
      <c r="D12295" t="s">
        <v>17</v>
      </c>
      <c r="E12295" t="s">
        <v>118</v>
      </c>
      <c r="F12295" t="s">
        <v>305</v>
      </c>
      <c r="G12295" s="10">
        <v>42288</v>
      </c>
      <c r="H12295" s="10">
        <v>42321</v>
      </c>
      <c r="I12295" t="s">
        <v>14</v>
      </c>
      <c r="J12295" t="s">
        <v>15</v>
      </c>
      <c r="K12295" t="str">
        <f>INDEX(State_Code_Name!B:B,MATCH(Consumer_Complaints!E12295,State_Code_Name!C:C,0))</f>
        <v>Alabama</v>
      </c>
      <c r="L12295">
        <f t="shared" si="576"/>
        <v>33</v>
      </c>
      <c r="M12295">
        <f t="shared" si="577"/>
        <v>2015</v>
      </c>
      <c r="N12295" t="str">
        <f t="shared" si="578"/>
        <v>Q4</v>
      </c>
    </row>
    <row r="12296" spans="1:14" x14ac:dyDescent="0.35">
      <c r="A12296">
        <v>1785609</v>
      </c>
      <c r="B12296" t="s">
        <v>81</v>
      </c>
      <c r="C12296" t="s">
        <v>16</v>
      </c>
      <c r="D12296" t="s">
        <v>17</v>
      </c>
      <c r="E12296" t="s">
        <v>22</v>
      </c>
      <c r="F12296" t="s">
        <v>19</v>
      </c>
      <c r="G12296" s="10">
        <v>42706</v>
      </c>
      <c r="H12296" s="10">
        <v>42706</v>
      </c>
      <c r="I12296" t="s">
        <v>14</v>
      </c>
      <c r="J12296" t="s">
        <v>15</v>
      </c>
      <c r="K12296" t="str">
        <f>INDEX(State_Code_Name!B:B,MATCH(Consumer_Complaints!E12296,State_Code_Name!C:C,0))</f>
        <v>New York</v>
      </c>
      <c r="L12296">
        <f t="shared" si="576"/>
        <v>0</v>
      </c>
      <c r="M12296">
        <f t="shared" si="577"/>
        <v>2016</v>
      </c>
      <c r="N12296" t="str">
        <f t="shared" si="578"/>
        <v>Q4</v>
      </c>
    </row>
    <row r="12297" spans="1:14" x14ac:dyDescent="0.35">
      <c r="A12297">
        <v>1111734</v>
      </c>
      <c r="B12297" t="s">
        <v>141</v>
      </c>
      <c r="C12297" t="s">
        <v>26</v>
      </c>
      <c r="D12297" t="s">
        <v>159</v>
      </c>
      <c r="E12297" t="s">
        <v>114</v>
      </c>
      <c r="F12297" t="s">
        <v>19</v>
      </c>
      <c r="G12297" s="10">
        <v>41954</v>
      </c>
      <c r="H12297" s="10">
        <v>41954</v>
      </c>
      <c r="I12297" t="s">
        <v>14</v>
      </c>
      <c r="J12297" t="s">
        <v>15</v>
      </c>
      <c r="K12297" t="str">
        <f>INDEX(State_Code_Name!B:B,MATCH(Consumer_Complaints!E12297,State_Code_Name!C:C,0))</f>
        <v>South Carolina</v>
      </c>
      <c r="L12297">
        <f t="shared" si="576"/>
        <v>0</v>
      </c>
      <c r="M12297">
        <f t="shared" si="577"/>
        <v>2014</v>
      </c>
      <c r="N12297" t="str">
        <f t="shared" si="578"/>
        <v>Q4</v>
      </c>
    </row>
    <row r="12298" spans="1:14" x14ac:dyDescent="0.35">
      <c r="A12298">
        <v>1039982</v>
      </c>
      <c r="B12298" t="s">
        <v>890</v>
      </c>
      <c r="C12298" t="s">
        <v>32</v>
      </c>
      <c r="D12298" t="s">
        <v>41</v>
      </c>
      <c r="E12298" t="s">
        <v>35</v>
      </c>
      <c r="F12298" t="s">
        <v>19</v>
      </c>
      <c r="G12298" s="10">
        <v>41904</v>
      </c>
      <c r="H12298" s="10">
        <v>41911</v>
      </c>
      <c r="I12298" t="s">
        <v>14</v>
      </c>
      <c r="J12298" t="s">
        <v>15</v>
      </c>
      <c r="K12298" t="str">
        <f>INDEX(State_Code_Name!B:B,MATCH(Consumer_Complaints!E12298,State_Code_Name!C:C,0))</f>
        <v>Florida</v>
      </c>
      <c r="L12298">
        <f t="shared" si="576"/>
        <v>7</v>
      </c>
      <c r="M12298">
        <f t="shared" si="577"/>
        <v>2014</v>
      </c>
      <c r="N12298" t="str">
        <f t="shared" si="578"/>
        <v>Q3</v>
      </c>
    </row>
    <row r="12299" spans="1:14" x14ac:dyDescent="0.35">
      <c r="A12299">
        <v>2038782</v>
      </c>
      <c r="B12299" t="s">
        <v>73</v>
      </c>
      <c r="C12299" t="s">
        <v>26</v>
      </c>
      <c r="D12299" t="s">
        <v>159</v>
      </c>
      <c r="E12299" t="s">
        <v>25</v>
      </c>
      <c r="F12299" t="s">
        <v>19</v>
      </c>
      <c r="G12299" s="10">
        <v>42582</v>
      </c>
      <c r="H12299" s="10">
        <v>42582</v>
      </c>
      <c r="I12299" t="s">
        <v>14</v>
      </c>
      <c r="J12299" t="s">
        <v>15</v>
      </c>
      <c r="K12299" t="str">
        <f>INDEX(State_Code_Name!B:B,MATCH(Consumer_Complaints!E12299,State_Code_Name!C:C,0))</f>
        <v>Georgia</v>
      </c>
      <c r="L12299">
        <f t="shared" si="576"/>
        <v>0</v>
      </c>
      <c r="M12299">
        <f t="shared" si="577"/>
        <v>2016</v>
      </c>
      <c r="N12299" t="str">
        <f t="shared" si="578"/>
        <v>Q3</v>
      </c>
    </row>
    <row r="12300" spans="1:14" x14ac:dyDescent="0.35">
      <c r="A12300">
        <v>989933</v>
      </c>
      <c r="B12300" t="s">
        <v>63</v>
      </c>
      <c r="C12300" t="s">
        <v>61</v>
      </c>
      <c r="D12300" t="s">
        <v>282</v>
      </c>
      <c r="E12300" t="s">
        <v>178</v>
      </c>
      <c r="F12300" t="s">
        <v>19</v>
      </c>
      <c r="G12300" s="10">
        <v>41870</v>
      </c>
      <c r="H12300" s="10">
        <v>41873</v>
      </c>
      <c r="I12300" t="s">
        <v>14</v>
      </c>
      <c r="J12300" t="s">
        <v>15</v>
      </c>
      <c r="K12300" t="str">
        <f>INDEX(State_Code_Name!B:B,MATCH(Consumer_Complaints!E12300,State_Code_Name!C:C,0))</f>
        <v>Utah</v>
      </c>
      <c r="L12300">
        <f t="shared" si="576"/>
        <v>3</v>
      </c>
      <c r="M12300">
        <f t="shared" si="577"/>
        <v>2014</v>
      </c>
      <c r="N12300" t="str">
        <f t="shared" si="578"/>
        <v>Q3</v>
      </c>
    </row>
    <row r="12301" spans="1:14" x14ac:dyDescent="0.35">
      <c r="A12301">
        <v>1830936</v>
      </c>
      <c r="B12301" t="s">
        <v>1117</v>
      </c>
      <c r="C12301" t="s">
        <v>879</v>
      </c>
      <c r="D12301" t="s">
        <v>266</v>
      </c>
      <c r="E12301" t="s">
        <v>98</v>
      </c>
      <c r="F12301" t="s">
        <v>19</v>
      </c>
      <c r="G12301" s="10">
        <v>42443</v>
      </c>
      <c r="H12301" s="10">
        <v>42445</v>
      </c>
      <c r="I12301" t="s">
        <v>14</v>
      </c>
      <c r="J12301" t="s">
        <v>15</v>
      </c>
      <c r="K12301" t="str">
        <f>INDEX(State_Code_Name!B:B,MATCH(Consumer_Complaints!E12301,State_Code_Name!C:C,0))</f>
        <v>Colorado</v>
      </c>
      <c r="L12301">
        <f t="shared" si="576"/>
        <v>2</v>
      </c>
      <c r="M12301">
        <f t="shared" si="577"/>
        <v>2016</v>
      </c>
      <c r="N12301" t="str">
        <f t="shared" si="578"/>
        <v>Q1</v>
      </c>
    </row>
    <row r="12302" spans="1:14" x14ac:dyDescent="0.35">
      <c r="A12302">
        <v>2073726</v>
      </c>
      <c r="B12302" t="s">
        <v>30</v>
      </c>
      <c r="C12302" t="s">
        <v>16</v>
      </c>
      <c r="D12302" t="s">
        <v>75</v>
      </c>
      <c r="E12302" t="s">
        <v>153</v>
      </c>
      <c r="F12302" t="s">
        <v>19</v>
      </c>
      <c r="G12302" s="10">
        <v>42602</v>
      </c>
      <c r="H12302" s="10">
        <v>42602</v>
      </c>
      <c r="I12302" t="s">
        <v>14</v>
      </c>
      <c r="J12302" t="s">
        <v>15</v>
      </c>
      <c r="K12302" t="str">
        <f>INDEX(State_Code_Name!B:B,MATCH(Consumer_Complaints!E12302,State_Code_Name!C:C,0))</f>
        <v>Rhode Island</v>
      </c>
      <c r="L12302">
        <f t="shared" si="576"/>
        <v>0</v>
      </c>
      <c r="M12302">
        <f t="shared" si="577"/>
        <v>2016</v>
      </c>
      <c r="N12302" t="str">
        <f t="shared" si="578"/>
        <v>Q3</v>
      </c>
    </row>
    <row r="12303" spans="1:14" x14ac:dyDescent="0.35">
      <c r="A12303">
        <v>1666095</v>
      </c>
      <c r="B12303" t="s">
        <v>435</v>
      </c>
      <c r="C12303" t="s">
        <v>32</v>
      </c>
      <c r="D12303" t="s">
        <v>41</v>
      </c>
      <c r="E12303" t="s">
        <v>35</v>
      </c>
      <c r="F12303" t="s">
        <v>19</v>
      </c>
      <c r="G12303" s="10">
        <v>42328</v>
      </c>
      <c r="H12303" s="10">
        <v>42328</v>
      </c>
      <c r="I12303" t="s">
        <v>14</v>
      </c>
      <c r="J12303" t="s">
        <v>15</v>
      </c>
      <c r="K12303" t="str">
        <f>INDEX(State_Code_Name!B:B,MATCH(Consumer_Complaints!E12303,State_Code_Name!C:C,0))</f>
        <v>Florida</v>
      </c>
      <c r="L12303">
        <f t="shared" si="576"/>
        <v>0</v>
      </c>
      <c r="M12303">
        <f t="shared" si="577"/>
        <v>2015</v>
      </c>
      <c r="N12303" t="str">
        <f t="shared" si="578"/>
        <v>Q4</v>
      </c>
    </row>
    <row r="12304" spans="1:14" x14ac:dyDescent="0.35">
      <c r="A12304">
        <v>1735199</v>
      </c>
      <c r="B12304" t="s">
        <v>47</v>
      </c>
      <c r="C12304" t="s">
        <v>26</v>
      </c>
      <c r="D12304" t="s">
        <v>56</v>
      </c>
      <c r="E12304" t="s">
        <v>18</v>
      </c>
      <c r="F12304" t="s">
        <v>19</v>
      </c>
      <c r="G12304" s="10">
        <v>42644</v>
      </c>
      <c r="H12304" s="10">
        <v>42644</v>
      </c>
      <c r="I12304" t="s">
        <v>14</v>
      </c>
      <c r="J12304" t="s">
        <v>15</v>
      </c>
      <c r="K12304" t="str">
        <f>INDEX(State_Code_Name!B:B,MATCH(Consumer_Complaints!E12304,State_Code_Name!C:C,0))</f>
        <v>California</v>
      </c>
      <c r="L12304">
        <f t="shared" si="576"/>
        <v>0</v>
      </c>
      <c r="M12304">
        <f t="shared" si="577"/>
        <v>2016</v>
      </c>
      <c r="N12304" t="str">
        <f t="shared" si="578"/>
        <v>Q4</v>
      </c>
    </row>
    <row r="12305" spans="1:14" x14ac:dyDescent="0.35">
      <c r="A12305">
        <v>716720</v>
      </c>
      <c r="B12305" t="s">
        <v>11</v>
      </c>
      <c r="C12305" t="s">
        <v>32</v>
      </c>
      <c r="D12305" t="s">
        <v>44</v>
      </c>
      <c r="E12305" t="s">
        <v>77</v>
      </c>
      <c r="F12305" t="s">
        <v>19</v>
      </c>
      <c r="G12305" s="10">
        <v>41685</v>
      </c>
      <c r="H12305" s="10">
        <v>41695</v>
      </c>
      <c r="I12305" t="s">
        <v>14</v>
      </c>
      <c r="J12305" t="s">
        <v>15</v>
      </c>
      <c r="K12305" t="str">
        <f>INDEX(State_Code_Name!B:B,MATCH(Consumer_Complaints!E12305,State_Code_Name!C:C,0))</f>
        <v>Missouri</v>
      </c>
      <c r="L12305">
        <f t="shared" si="576"/>
        <v>10</v>
      </c>
      <c r="M12305">
        <f t="shared" si="577"/>
        <v>2014</v>
      </c>
      <c r="N12305" t="str">
        <f t="shared" si="578"/>
        <v>Q1</v>
      </c>
    </row>
    <row r="12306" spans="1:14" x14ac:dyDescent="0.35">
      <c r="A12306">
        <v>1832460</v>
      </c>
      <c r="B12306" t="s">
        <v>30</v>
      </c>
      <c r="C12306" t="s">
        <v>36</v>
      </c>
      <c r="D12306" t="s">
        <v>80</v>
      </c>
      <c r="E12306" t="s">
        <v>66</v>
      </c>
      <c r="F12306" t="s">
        <v>305</v>
      </c>
      <c r="G12306" s="10">
        <v>42444</v>
      </c>
      <c r="H12306" s="10">
        <v>42445</v>
      </c>
      <c r="I12306" t="s">
        <v>14</v>
      </c>
      <c r="J12306" t="s">
        <v>14</v>
      </c>
      <c r="K12306" t="str">
        <f>INDEX(State_Code_Name!B:B,MATCH(Consumer_Complaints!E12306,State_Code_Name!C:C,0))</f>
        <v>Michigan</v>
      </c>
      <c r="L12306">
        <f t="shared" si="576"/>
        <v>1</v>
      </c>
      <c r="M12306">
        <f t="shared" si="577"/>
        <v>2016</v>
      </c>
      <c r="N12306" t="str">
        <f t="shared" si="578"/>
        <v>Q1</v>
      </c>
    </row>
    <row r="12307" spans="1:14" x14ac:dyDescent="0.35">
      <c r="A12307">
        <v>1441393</v>
      </c>
      <c r="B12307" t="s">
        <v>30</v>
      </c>
      <c r="C12307" t="s">
        <v>26</v>
      </c>
      <c r="D12307" t="s">
        <v>27</v>
      </c>
      <c r="E12307" t="s">
        <v>35</v>
      </c>
      <c r="F12307" t="s">
        <v>19</v>
      </c>
      <c r="G12307" s="10">
        <v>42182</v>
      </c>
      <c r="H12307" s="10">
        <v>42182</v>
      </c>
      <c r="I12307" t="s">
        <v>14</v>
      </c>
      <c r="J12307" t="s">
        <v>15</v>
      </c>
      <c r="K12307" t="str">
        <f>INDEX(State_Code_Name!B:B,MATCH(Consumer_Complaints!E12307,State_Code_Name!C:C,0))</f>
        <v>Florida</v>
      </c>
      <c r="L12307">
        <f t="shared" si="576"/>
        <v>0</v>
      </c>
      <c r="M12307">
        <f t="shared" si="577"/>
        <v>2015</v>
      </c>
      <c r="N12307" t="str">
        <f t="shared" si="578"/>
        <v>Q2</v>
      </c>
    </row>
    <row r="12308" spans="1:14" x14ac:dyDescent="0.35">
      <c r="A12308">
        <v>2090243</v>
      </c>
      <c r="B12308" t="s">
        <v>1208</v>
      </c>
      <c r="C12308" t="s">
        <v>16</v>
      </c>
      <c r="D12308" t="s">
        <v>20</v>
      </c>
      <c r="E12308" t="s">
        <v>22</v>
      </c>
      <c r="F12308" t="s">
        <v>19</v>
      </c>
      <c r="G12308" s="10">
        <v>42613</v>
      </c>
      <c r="H12308" s="10">
        <v>42613</v>
      </c>
      <c r="I12308" t="s">
        <v>14</v>
      </c>
      <c r="J12308" t="s">
        <v>15</v>
      </c>
      <c r="K12308" t="str">
        <f>INDEX(State_Code_Name!B:B,MATCH(Consumer_Complaints!E12308,State_Code_Name!C:C,0))</f>
        <v>New York</v>
      </c>
      <c r="L12308">
        <f t="shared" si="576"/>
        <v>0</v>
      </c>
      <c r="M12308">
        <f t="shared" si="577"/>
        <v>2016</v>
      </c>
      <c r="N12308" t="str">
        <f t="shared" si="578"/>
        <v>Q3</v>
      </c>
    </row>
    <row r="12309" spans="1:14" x14ac:dyDescent="0.35">
      <c r="A12309">
        <v>708876</v>
      </c>
      <c r="B12309" t="s">
        <v>297</v>
      </c>
      <c r="C12309" t="s">
        <v>531</v>
      </c>
      <c r="D12309" t="s">
        <v>646</v>
      </c>
      <c r="E12309" t="s">
        <v>31</v>
      </c>
      <c r="F12309" t="s">
        <v>19</v>
      </c>
      <c r="G12309" s="10">
        <v>41945</v>
      </c>
      <c r="H12309" s="10">
        <v>41975</v>
      </c>
      <c r="I12309" t="s">
        <v>14</v>
      </c>
      <c r="J12309" t="s">
        <v>15</v>
      </c>
      <c r="K12309" t="str">
        <f>INDEX(State_Code_Name!B:B,MATCH(Consumer_Complaints!E12309,State_Code_Name!C:C,0))</f>
        <v>Texas</v>
      </c>
      <c r="L12309">
        <f t="shared" si="576"/>
        <v>30</v>
      </c>
      <c r="M12309">
        <f t="shared" si="577"/>
        <v>2014</v>
      </c>
      <c r="N12309" t="str">
        <f t="shared" si="578"/>
        <v>Q4</v>
      </c>
    </row>
    <row r="12310" spans="1:14" x14ac:dyDescent="0.35">
      <c r="A12310">
        <v>1717020</v>
      </c>
      <c r="B12310" t="s">
        <v>782</v>
      </c>
      <c r="C12310" t="s">
        <v>26</v>
      </c>
      <c r="D12310" t="s">
        <v>27</v>
      </c>
      <c r="E12310" t="s">
        <v>122</v>
      </c>
      <c r="F12310" t="s">
        <v>19</v>
      </c>
      <c r="G12310" s="10">
        <v>42364</v>
      </c>
      <c r="H12310" s="10">
        <v>42364</v>
      </c>
      <c r="I12310" t="s">
        <v>14</v>
      </c>
      <c r="J12310" t="s">
        <v>15</v>
      </c>
      <c r="K12310" t="str">
        <f>INDEX(State_Code_Name!B:B,MATCH(Consumer_Complaints!E12310,State_Code_Name!C:C,0))</f>
        <v>Maryland</v>
      </c>
      <c r="L12310">
        <f t="shared" si="576"/>
        <v>0</v>
      </c>
      <c r="M12310">
        <f t="shared" si="577"/>
        <v>2015</v>
      </c>
      <c r="N12310" t="str">
        <f t="shared" si="578"/>
        <v>Q4</v>
      </c>
    </row>
    <row r="12311" spans="1:14" x14ac:dyDescent="0.35">
      <c r="A12311">
        <v>1424760</v>
      </c>
      <c r="B12311" t="s">
        <v>11</v>
      </c>
      <c r="C12311" t="s">
        <v>9</v>
      </c>
      <c r="D12311" t="s">
        <v>10</v>
      </c>
      <c r="E12311" t="s">
        <v>86</v>
      </c>
      <c r="F12311" t="s">
        <v>19</v>
      </c>
      <c r="G12311" s="10">
        <v>42171</v>
      </c>
      <c r="H12311" s="10">
        <v>42171</v>
      </c>
      <c r="I12311" t="s">
        <v>14</v>
      </c>
      <c r="J12311" t="s">
        <v>15</v>
      </c>
      <c r="K12311" t="str">
        <f>INDEX(State_Code_Name!B:B,MATCH(Consumer_Complaints!E12311,State_Code_Name!C:C,0))</f>
        <v>Wyoming</v>
      </c>
      <c r="L12311">
        <f t="shared" si="576"/>
        <v>0</v>
      </c>
      <c r="M12311">
        <f t="shared" si="577"/>
        <v>2015</v>
      </c>
      <c r="N12311" t="str">
        <f t="shared" si="578"/>
        <v>Q2</v>
      </c>
    </row>
    <row r="12312" spans="1:14" x14ac:dyDescent="0.35">
      <c r="A12312">
        <v>699215</v>
      </c>
      <c r="B12312" t="s">
        <v>630</v>
      </c>
      <c r="C12312" t="s">
        <v>32</v>
      </c>
      <c r="D12312" t="s">
        <v>44</v>
      </c>
      <c r="E12312" t="s">
        <v>46</v>
      </c>
      <c r="F12312" t="s">
        <v>19</v>
      </c>
      <c r="G12312" s="10">
        <v>41731</v>
      </c>
      <c r="H12312" s="10">
        <v>41731</v>
      </c>
      <c r="I12312" t="s">
        <v>14</v>
      </c>
      <c r="J12312" t="s">
        <v>15</v>
      </c>
      <c r="K12312" t="str">
        <f>INDEX(State_Code_Name!B:B,MATCH(Consumer_Complaints!E12312,State_Code_Name!C:C,0))</f>
        <v>Pennsylvania</v>
      </c>
      <c r="L12312">
        <f t="shared" si="576"/>
        <v>0</v>
      </c>
      <c r="M12312">
        <f t="shared" si="577"/>
        <v>2014</v>
      </c>
      <c r="N12312" t="str">
        <f t="shared" si="578"/>
        <v>Q2</v>
      </c>
    </row>
    <row r="12313" spans="1:14" x14ac:dyDescent="0.35">
      <c r="A12313">
        <v>818398</v>
      </c>
      <c r="B12313" t="s">
        <v>342</v>
      </c>
      <c r="C12313" t="s">
        <v>16</v>
      </c>
      <c r="D12313" t="s">
        <v>20</v>
      </c>
      <c r="E12313" t="s">
        <v>18</v>
      </c>
      <c r="F12313" t="s">
        <v>305</v>
      </c>
      <c r="G12313" s="10">
        <v>41751</v>
      </c>
      <c r="H12313" s="10">
        <v>41753</v>
      </c>
      <c r="I12313" t="s">
        <v>14</v>
      </c>
      <c r="J12313" t="s">
        <v>14</v>
      </c>
      <c r="K12313" t="str">
        <f>INDEX(State_Code_Name!B:B,MATCH(Consumer_Complaints!E12313,State_Code_Name!C:C,0))</f>
        <v>California</v>
      </c>
      <c r="L12313">
        <f t="shared" si="576"/>
        <v>2</v>
      </c>
      <c r="M12313">
        <f t="shared" si="577"/>
        <v>2014</v>
      </c>
      <c r="N12313" t="str">
        <f t="shared" si="578"/>
        <v>Q2</v>
      </c>
    </row>
    <row r="12314" spans="1:14" x14ac:dyDescent="0.35">
      <c r="A12314">
        <v>1387148</v>
      </c>
      <c r="B12314" t="s">
        <v>181</v>
      </c>
      <c r="C12314" t="s">
        <v>32</v>
      </c>
      <c r="D12314" t="s">
        <v>41</v>
      </c>
      <c r="E12314" t="s">
        <v>46</v>
      </c>
      <c r="F12314" t="s">
        <v>19</v>
      </c>
      <c r="G12314" s="10">
        <v>42145</v>
      </c>
      <c r="H12314" s="10">
        <v>42145</v>
      </c>
      <c r="I12314" t="s">
        <v>14</v>
      </c>
      <c r="J12314" t="s">
        <v>14</v>
      </c>
      <c r="K12314" t="str">
        <f>INDEX(State_Code_Name!B:B,MATCH(Consumer_Complaints!E12314,State_Code_Name!C:C,0))</f>
        <v>Pennsylvania</v>
      </c>
      <c r="L12314">
        <f t="shared" si="576"/>
        <v>0</v>
      </c>
      <c r="M12314">
        <f t="shared" si="577"/>
        <v>2015</v>
      </c>
      <c r="N12314" t="str">
        <f t="shared" si="578"/>
        <v>Q2</v>
      </c>
    </row>
    <row r="12315" spans="1:14" x14ac:dyDescent="0.35">
      <c r="A12315">
        <v>1685264</v>
      </c>
      <c r="B12315" t="s">
        <v>43</v>
      </c>
      <c r="C12315" t="s">
        <v>16</v>
      </c>
      <c r="D12315" t="s">
        <v>24</v>
      </c>
      <c r="E12315" t="s">
        <v>100</v>
      </c>
      <c r="F12315" t="s">
        <v>13</v>
      </c>
      <c r="G12315" s="10">
        <v>42197</v>
      </c>
      <c r="H12315" s="10">
        <v>42228</v>
      </c>
      <c r="I12315" t="s">
        <v>14</v>
      </c>
      <c r="J12315" t="s">
        <v>15</v>
      </c>
      <c r="K12315" t="str">
        <f>INDEX(State_Code_Name!B:B,MATCH(Consumer_Complaints!E12315,State_Code_Name!C:C,0))</f>
        <v>Arizona</v>
      </c>
      <c r="L12315">
        <f t="shared" si="576"/>
        <v>31</v>
      </c>
      <c r="M12315">
        <f t="shared" si="577"/>
        <v>2015</v>
      </c>
      <c r="N12315" t="str">
        <f t="shared" si="578"/>
        <v>Q3</v>
      </c>
    </row>
    <row r="12316" spans="1:14" x14ac:dyDescent="0.35">
      <c r="A12316">
        <v>1038047</v>
      </c>
      <c r="B12316" t="s">
        <v>514</v>
      </c>
      <c r="C12316" t="s">
        <v>531</v>
      </c>
      <c r="D12316" t="s">
        <v>532</v>
      </c>
      <c r="E12316" t="s">
        <v>48</v>
      </c>
      <c r="F12316" t="s">
        <v>19</v>
      </c>
      <c r="G12316" s="10">
        <v>41903</v>
      </c>
      <c r="H12316" s="10">
        <v>41908</v>
      </c>
      <c r="I12316" t="s">
        <v>14</v>
      </c>
      <c r="J12316" t="s">
        <v>15</v>
      </c>
      <c r="K12316" t="str">
        <f>INDEX(State_Code_Name!B:B,MATCH(Consumer_Complaints!E12316,State_Code_Name!C:C,0))</f>
        <v>New Jersey</v>
      </c>
      <c r="L12316">
        <f t="shared" si="576"/>
        <v>5</v>
      </c>
      <c r="M12316">
        <f t="shared" si="577"/>
        <v>2014</v>
      </c>
      <c r="N12316" t="str">
        <f t="shared" si="578"/>
        <v>Q3</v>
      </c>
    </row>
    <row r="12317" spans="1:14" x14ac:dyDescent="0.35">
      <c r="A12317">
        <v>741620</v>
      </c>
      <c r="B12317" t="s">
        <v>169</v>
      </c>
      <c r="C12317" t="s">
        <v>32</v>
      </c>
      <c r="D12317" t="s">
        <v>116</v>
      </c>
      <c r="E12317" t="s">
        <v>115</v>
      </c>
      <c r="F12317" t="s">
        <v>19</v>
      </c>
      <c r="G12317" s="10">
        <v>41732</v>
      </c>
      <c r="H12317" s="10">
        <v>41732</v>
      </c>
      <c r="I12317" t="s">
        <v>14</v>
      </c>
      <c r="J12317" t="s">
        <v>15</v>
      </c>
      <c r="K12317" t="str">
        <f>INDEX(State_Code_Name!B:B,MATCH(Consumer_Complaints!E12317,State_Code_Name!C:C,0))</f>
        <v>Iowa</v>
      </c>
      <c r="L12317">
        <f t="shared" si="576"/>
        <v>0</v>
      </c>
      <c r="M12317">
        <f t="shared" si="577"/>
        <v>2014</v>
      </c>
      <c r="N12317" t="str">
        <f t="shared" si="578"/>
        <v>Q2</v>
      </c>
    </row>
    <row r="12318" spans="1:14" x14ac:dyDescent="0.35">
      <c r="A12318">
        <v>1376124</v>
      </c>
      <c r="B12318" t="s">
        <v>248</v>
      </c>
      <c r="C12318" t="s">
        <v>32</v>
      </c>
      <c r="D12318" t="s">
        <v>44</v>
      </c>
      <c r="E12318" t="s">
        <v>18</v>
      </c>
      <c r="F12318" t="s">
        <v>13</v>
      </c>
      <c r="G12318" s="10">
        <v>42138</v>
      </c>
      <c r="H12318" s="10">
        <v>42139</v>
      </c>
      <c r="I12318" t="s">
        <v>14</v>
      </c>
      <c r="J12318" t="s">
        <v>15</v>
      </c>
      <c r="K12318" t="str">
        <f>INDEX(State_Code_Name!B:B,MATCH(Consumer_Complaints!E12318,State_Code_Name!C:C,0))</f>
        <v>California</v>
      </c>
      <c r="L12318">
        <f t="shared" si="576"/>
        <v>1</v>
      </c>
      <c r="M12318">
        <f t="shared" si="577"/>
        <v>2015</v>
      </c>
      <c r="N12318" t="str">
        <f t="shared" si="578"/>
        <v>Q2</v>
      </c>
    </row>
    <row r="12319" spans="1:14" x14ac:dyDescent="0.35">
      <c r="A12319">
        <v>1196261</v>
      </c>
      <c r="B12319" t="s">
        <v>43</v>
      </c>
      <c r="C12319" t="s">
        <v>26</v>
      </c>
      <c r="D12319" t="s">
        <v>27</v>
      </c>
      <c r="E12319" t="s">
        <v>121</v>
      </c>
      <c r="F12319" t="s">
        <v>19</v>
      </c>
      <c r="G12319" s="10">
        <v>42020</v>
      </c>
      <c r="H12319" s="10">
        <v>42020</v>
      </c>
      <c r="I12319" t="s">
        <v>14</v>
      </c>
      <c r="J12319" t="s">
        <v>15</v>
      </c>
      <c r="K12319" t="str">
        <f>INDEX(State_Code_Name!B:B,MATCH(Consumer_Complaints!E12319,State_Code_Name!C:C,0))</f>
        <v>Oregon</v>
      </c>
      <c r="L12319">
        <f t="shared" si="576"/>
        <v>0</v>
      </c>
      <c r="M12319">
        <f t="shared" si="577"/>
        <v>2015</v>
      </c>
      <c r="N12319" t="str">
        <f t="shared" si="578"/>
        <v>Q1</v>
      </c>
    </row>
    <row r="12320" spans="1:14" x14ac:dyDescent="0.35">
      <c r="A12320">
        <v>1085913</v>
      </c>
      <c r="B12320" t="s">
        <v>30</v>
      </c>
      <c r="C12320" t="s">
        <v>26</v>
      </c>
      <c r="D12320" t="s">
        <v>27</v>
      </c>
      <c r="E12320" t="s">
        <v>98</v>
      </c>
      <c r="F12320" t="s">
        <v>305</v>
      </c>
      <c r="G12320" s="10">
        <v>41936</v>
      </c>
      <c r="H12320" s="10">
        <v>41942</v>
      </c>
      <c r="I12320" t="s">
        <v>14</v>
      </c>
      <c r="J12320" t="s">
        <v>14</v>
      </c>
      <c r="K12320" t="str">
        <f>INDEX(State_Code_Name!B:B,MATCH(Consumer_Complaints!E12320,State_Code_Name!C:C,0))</f>
        <v>Colorado</v>
      </c>
      <c r="L12320">
        <f t="shared" si="576"/>
        <v>6</v>
      </c>
      <c r="M12320">
        <f t="shared" si="577"/>
        <v>2014</v>
      </c>
      <c r="N12320" t="str">
        <f t="shared" si="578"/>
        <v>Q4</v>
      </c>
    </row>
    <row r="12321" spans="1:14" x14ac:dyDescent="0.35">
      <c r="A12321">
        <v>380069</v>
      </c>
      <c r="B12321" t="s">
        <v>113</v>
      </c>
      <c r="C12321" t="s">
        <v>36</v>
      </c>
      <c r="D12321" t="s">
        <v>204</v>
      </c>
      <c r="E12321" t="s">
        <v>18</v>
      </c>
      <c r="F12321" t="s">
        <v>13</v>
      </c>
      <c r="G12321" s="10">
        <v>41582</v>
      </c>
      <c r="H12321" s="10">
        <v>41612</v>
      </c>
      <c r="I12321" t="s">
        <v>14</v>
      </c>
      <c r="J12321" t="s">
        <v>15</v>
      </c>
      <c r="K12321" t="str">
        <f>INDEX(State_Code_Name!B:B,MATCH(Consumer_Complaints!E12321,State_Code_Name!C:C,0))</f>
        <v>California</v>
      </c>
      <c r="L12321">
        <f t="shared" si="576"/>
        <v>30</v>
      </c>
      <c r="M12321">
        <f t="shared" si="577"/>
        <v>2013</v>
      </c>
      <c r="N12321" t="str">
        <f t="shared" si="578"/>
        <v>Q4</v>
      </c>
    </row>
    <row r="12322" spans="1:14" x14ac:dyDescent="0.35">
      <c r="A12322">
        <v>2094875</v>
      </c>
      <c r="B12322" t="s">
        <v>1001</v>
      </c>
      <c r="C12322" t="s">
        <v>531</v>
      </c>
      <c r="D12322" t="s">
        <v>532</v>
      </c>
      <c r="E12322" t="s">
        <v>74</v>
      </c>
      <c r="F12322" t="s">
        <v>19</v>
      </c>
      <c r="G12322" s="10">
        <v>42438</v>
      </c>
      <c r="H12322" s="10">
        <v>42438</v>
      </c>
      <c r="I12322" t="s">
        <v>14</v>
      </c>
      <c r="J12322" t="s">
        <v>15</v>
      </c>
      <c r="K12322" t="str">
        <f>INDEX(State_Code_Name!B:B,MATCH(Consumer_Complaints!E12322,State_Code_Name!C:C,0))</f>
        <v>Tennessee</v>
      </c>
      <c r="L12322">
        <f t="shared" si="576"/>
        <v>0</v>
      </c>
      <c r="M12322">
        <f t="shared" si="577"/>
        <v>2016</v>
      </c>
      <c r="N12322" t="str">
        <f t="shared" si="578"/>
        <v>Q1</v>
      </c>
    </row>
    <row r="12323" spans="1:14" x14ac:dyDescent="0.35">
      <c r="A12323">
        <v>799509</v>
      </c>
      <c r="B12323" t="s">
        <v>69</v>
      </c>
      <c r="C12323" t="s">
        <v>26</v>
      </c>
      <c r="D12323" t="s">
        <v>27</v>
      </c>
      <c r="E12323" t="s">
        <v>122</v>
      </c>
      <c r="F12323" t="s">
        <v>19</v>
      </c>
      <c r="G12323" s="10">
        <v>41855</v>
      </c>
      <c r="H12323" s="10">
        <v>41855</v>
      </c>
      <c r="I12323" t="s">
        <v>14</v>
      </c>
      <c r="J12323" t="s">
        <v>15</v>
      </c>
      <c r="K12323" t="str">
        <f>INDEX(State_Code_Name!B:B,MATCH(Consumer_Complaints!E12323,State_Code_Name!C:C,0))</f>
        <v>Maryland</v>
      </c>
      <c r="L12323">
        <f t="shared" si="576"/>
        <v>0</v>
      </c>
      <c r="M12323">
        <f t="shared" si="577"/>
        <v>2014</v>
      </c>
      <c r="N12323" t="str">
        <f t="shared" si="578"/>
        <v>Q3</v>
      </c>
    </row>
    <row r="12324" spans="1:14" x14ac:dyDescent="0.35">
      <c r="A12324">
        <v>1619567</v>
      </c>
      <c r="B12324" t="s">
        <v>81</v>
      </c>
      <c r="C12324" t="s">
        <v>36</v>
      </c>
      <c r="D12324" t="s">
        <v>67</v>
      </c>
      <c r="E12324" t="s">
        <v>59</v>
      </c>
      <c r="F12324" t="s">
        <v>19</v>
      </c>
      <c r="G12324" s="10">
        <v>42299</v>
      </c>
      <c r="H12324" s="10">
        <v>42299</v>
      </c>
      <c r="I12324" t="s">
        <v>14</v>
      </c>
      <c r="J12324" t="s">
        <v>15</v>
      </c>
      <c r="K12324" t="str">
        <f>INDEX(State_Code_Name!B:B,MATCH(Consumer_Complaints!E12324,State_Code_Name!C:C,0))</f>
        <v>Illinois</v>
      </c>
      <c r="L12324">
        <f t="shared" si="576"/>
        <v>0</v>
      </c>
      <c r="M12324">
        <f t="shared" si="577"/>
        <v>2015</v>
      </c>
      <c r="N12324" t="str">
        <f t="shared" si="578"/>
        <v>Q4</v>
      </c>
    </row>
    <row r="12325" spans="1:14" x14ac:dyDescent="0.35">
      <c r="A12325">
        <v>625590</v>
      </c>
      <c r="B12325" t="s">
        <v>326</v>
      </c>
      <c r="C12325" t="s">
        <v>32</v>
      </c>
      <c r="D12325" t="s">
        <v>116</v>
      </c>
      <c r="E12325" t="s">
        <v>118</v>
      </c>
      <c r="F12325" t="s">
        <v>19</v>
      </c>
      <c r="G12325" s="10">
        <v>41529</v>
      </c>
      <c r="H12325" s="10">
        <v>41529</v>
      </c>
      <c r="I12325" t="s">
        <v>15</v>
      </c>
      <c r="J12325" t="s">
        <v>15</v>
      </c>
      <c r="K12325" t="str">
        <f>INDEX(State_Code_Name!B:B,MATCH(Consumer_Complaints!E12325,State_Code_Name!C:C,0))</f>
        <v>Alabama</v>
      </c>
      <c r="L12325">
        <f t="shared" si="576"/>
        <v>0</v>
      </c>
      <c r="M12325">
        <f t="shared" si="577"/>
        <v>2013</v>
      </c>
      <c r="N12325" t="str">
        <f t="shared" si="578"/>
        <v>Q3</v>
      </c>
    </row>
    <row r="12326" spans="1:14" x14ac:dyDescent="0.35">
      <c r="A12326">
        <v>1331002</v>
      </c>
      <c r="B12326" t="s">
        <v>47</v>
      </c>
      <c r="C12326" t="s">
        <v>26</v>
      </c>
      <c r="D12326" t="s">
        <v>27</v>
      </c>
      <c r="E12326" t="s">
        <v>85</v>
      </c>
      <c r="F12326" t="s">
        <v>13</v>
      </c>
      <c r="G12326" s="10">
        <v>42109</v>
      </c>
      <c r="H12326" s="10">
        <v>42114</v>
      </c>
      <c r="I12326" t="s">
        <v>14</v>
      </c>
      <c r="J12326" t="s">
        <v>15</v>
      </c>
      <c r="K12326" t="str">
        <f>INDEX(State_Code_Name!B:B,MATCH(Consumer_Complaints!E12326,State_Code_Name!C:C,0))</f>
        <v>Wisconsin</v>
      </c>
      <c r="L12326">
        <f t="shared" si="576"/>
        <v>5</v>
      </c>
      <c r="M12326">
        <f t="shared" si="577"/>
        <v>2015</v>
      </c>
      <c r="N12326" t="str">
        <f t="shared" si="578"/>
        <v>Q2</v>
      </c>
    </row>
    <row r="12327" spans="1:14" x14ac:dyDescent="0.35">
      <c r="A12327">
        <v>677601</v>
      </c>
      <c r="B12327" t="s">
        <v>30</v>
      </c>
      <c r="C12327" t="s">
        <v>16</v>
      </c>
      <c r="D12327" t="s">
        <v>24</v>
      </c>
      <c r="E12327" t="s">
        <v>35</v>
      </c>
      <c r="F12327" t="s">
        <v>19</v>
      </c>
      <c r="G12327" s="10">
        <v>41660</v>
      </c>
      <c r="H12327" s="10">
        <v>41660</v>
      </c>
      <c r="I12327" t="s">
        <v>14</v>
      </c>
      <c r="J12327" t="s">
        <v>15</v>
      </c>
      <c r="K12327" t="str">
        <f>INDEX(State_Code_Name!B:B,MATCH(Consumer_Complaints!E12327,State_Code_Name!C:C,0))</f>
        <v>Florida</v>
      </c>
      <c r="L12327">
        <f t="shared" si="576"/>
        <v>0</v>
      </c>
      <c r="M12327">
        <f t="shared" si="577"/>
        <v>2014</v>
      </c>
      <c r="N12327" t="str">
        <f t="shared" si="578"/>
        <v>Q1</v>
      </c>
    </row>
    <row r="12328" spans="1:14" x14ac:dyDescent="0.35">
      <c r="A12328">
        <v>695455</v>
      </c>
      <c r="B12328" t="s">
        <v>11</v>
      </c>
      <c r="C12328" t="s">
        <v>32</v>
      </c>
      <c r="D12328" t="s">
        <v>116</v>
      </c>
      <c r="E12328" t="s">
        <v>77</v>
      </c>
      <c r="F12328" t="s">
        <v>19</v>
      </c>
      <c r="G12328" s="10">
        <v>41641</v>
      </c>
      <c r="H12328" s="10">
        <v>41670</v>
      </c>
      <c r="I12328" t="s">
        <v>14</v>
      </c>
      <c r="J12328" t="s">
        <v>14</v>
      </c>
      <c r="K12328" t="str">
        <f>INDEX(State_Code_Name!B:B,MATCH(Consumer_Complaints!E12328,State_Code_Name!C:C,0))</f>
        <v>Missouri</v>
      </c>
      <c r="L12328">
        <f t="shared" si="576"/>
        <v>29</v>
      </c>
      <c r="M12328">
        <f t="shared" si="577"/>
        <v>2014</v>
      </c>
      <c r="N12328" t="str">
        <f t="shared" si="578"/>
        <v>Q1</v>
      </c>
    </row>
    <row r="12329" spans="1:14" x14ac:dyDescent="0.35">
      <c r="A12329">
        <v>417770</v>
      </c>
      <c r="B12329" t="s">
        <v>81</v>
      </c>
      <c r="C12329" t="s">
        <v>36</v>
      </c>
      <c r="D12329" t="s">
        <v>84</v>
      </c>
      <c r="E12329" t="s">
        <v>42</v>
      </c>
      <c r="F12329" t="s">
        <v>19</v>
      </c>
      <c r="G12329" s="10">
        <v>41422</v>
      </c>
      <c r="H12329" s="10">
        <v>41422</v>
      </c>
      <c r="I12329" t="s">
        <v>14</v>
      </c>
      <c r="J12329" t="s">
        <v>15</v>
      </c>
      <c r="K12329" t="str">
        <f>INDEX(State_Code_Name!B:B,MATCH(Consumer_Complaints!E12329,State_Code_Name!C:C,0))</f>
        <v>North Carolina</v>
      </c>
      <c r="L12329">
        <f t="shared" si="576"/>
        <v>0</v>
      </c>
      <c r="M12329">
        <f t="shared" si="577"/>
        <v>2013</v>
      </c>
      <c r="N12329" t="str">
        <f t="shared" si="578"/>
        <v>Q2</v>
      </c>
    </row>
    <row r="12330" spans="1:14" x14ac:dyDescent="0.35">
      <c r="A12330">
        <v>443948</v>
      </c>
      <c r="B12330" t="s">
        <v>54</v>
      </c>
      <c r="C12330" t="s">
        <v>61</v>
      </c>
      <c r="D12330" t="s">
        <v>199</v>
      </c>
      <c r="E12330" t="s">
        <v>98</v>
      </c>
      <c r="F12330" t="s">
        <v>19</v>
      </c>
      <c r="G12330" s="10">
        <v>41451</v>
      </c>
      <c r="H12330" s="10">
        <v>41452</v>
      </c>
      <c r="I12330" t="s">
        <v>14</v>
      </c>
      <c r="J12330" t="s">
        <v>15</v>
      </c>
      <c r="K12330" t="str">
        <f>INDEX(State_Code_Name!B:B,MATCH(Consumer_Complaints!E12330,State_Code_Name!C:C,0))</f>
        <v>Colorado</v>
      </c>
      <c r="L12330">
        <f t="shared" si="576"/>
        <v>1</v>
      </c>
      <c r="M12330">
        <f t="shared" si="577"/>
        <v>2013</v>
      </c>
      <c r="N12330" t="str">
        <f t="shared" si="578"/>
        <v>Q2</v>
      </c>
    </row>
    <row r="12331" spans="1:14" x14ac:dyDescent="0.35">
      <c r="A12331">
        <v>1923869</v>
      </c>
      <c r="B12331" t="s">
        <v>839</v>
      </c>
      <c r="C12331" t="s">
        <v>531</v>
      </c>
      <c r="D12331" t="s">
        <v>532</v>
      </c>
      <c r="E12331" t="s">
        <v>369</v>
      </c>
      <c r="F12331" t="s">
        <v>19</v>
      </c>
      <c r="G12331" s="10">
        <v>42503</v>
      </c>
      <c r="H12331" s="10">
        <v>42504</v>
      </c>
      <c r="I12331" t="s">
        <v>14</v>
      </c>
      <c r="J12331" t="s">
        <v>15</v>
      </c>
      <c r="K12331" t="str">
        <f>INDEX(State_Code_Name!B:B,MATCH(Consumer_Complaints!E12331,State_Code_Name!C:C,0))</f>
        <v>North Dakota</v>
      </c>
      <c r="L12331">
        <f t="shared" si="576"/>
        <v>1</v>
      </c>
      <c r="M12331">
        <f t="shared" si="577"/>
        <v>2016</v>
      </c>
      <c r="N12331" t="str">
        <f t="shared" si="578"/>
        <v>Q2</v>
      </c>
    </row>
    <row r="12332" spans="1:14" x14ac:dyDescent="0.35">
      <c r="A12332">
        <v>293079</v>
      </c>
      <c r="B12332" t="s">
        <v>136</v>
      </c>
      <c r="C12332" t="s">
        <v>16</v>
      </c>
      <c r="D12332" t="s">
        <v>20</v>
      </c>
      <c r="E12332" t="s">
        <v>101</v>
      </c>
      <c r="F12332" t="s">
        <v>19</v>
      </c>
      <c r="G12332" s="10">
        <v>41366</v>
      </c>
      <c r="H12332" s="10">
        <v>41366</v>
      </c>
      <c r="I12332" t="s">
        <v>14</v>
      </c>
      <c r="J12332" t="s">
        <v>14</v>
      </c>
      <c r="K12332" t="str">
        <f>INDEX(State_Code_Name!B:B,MATCH(Consumer_Complaints!E12332,State_Code_Name!C:C,0))</f>
        <v>Delaware</v>
      </c>
      <c r="L12332">
        <f t="shared" si="576"/>
        <v>0</v>
      </c>
      <c r="M12332">
        <f t="shared" si="577"/>
        <v>2013</v>
      </c>
      <c r="N12332" t="str">
        <f t="shared" si="578"/>
        <v>Q2</v>
      </c>
    </row>
    <row r="12333" spans="1:14" x14ac:dyDescent="0.35">
      <c r="A12333">
        <v>2147510</v>
      </c>
      <c r="B12333" t="s">
        <v>165</v>
      </c>
      <c r="C12333" t="s">
        <v>26</v>
      </c>
      <c r="D12333" t="s">
        <v>56</v>
      </c>
      <c r="E12333" t="s">
        <v>18</v>
      </c>
      <c r="F12333" t="s">
        <v>19</v>
      </c>
      <c r="G12333" s="10">
        <v>42500</v>
      </c>
      <c r="H12333" s="10">
        <v>42500</v>
      </c>
      <c r="I12333" t="s">
        <v>14</v>
      </c>
      <c r="J12333" t="s">
        <v>14</v>
      </c>
      <c r="K12333" t="str">
        <f>INDEX(State_Code_Name!B:B,MATCH(Consumer_Complaints!E12333,State_Code_Name!C:C,0))</f>
        <v>California</v>
      </c>
      <c r="L12333">
        <f t="shared" si="576"/>
        <v>0</v>
      </c>
      <c r="M12333">
        <f t="shared" si="577"/>
        <v>2016</v>
      </c>
      <c r="N12333" t="str">
        <f t="shared" si="578"/>
        <v>Q2</v>
      </c>
    </row>
    <row r="12334" spans="1:14" x14ac:dyDescent="0.35">
      <c r="A12334">
        <v>1343156</v>
      </c>
      <c r="B12334" t="s">
        <v>58</v>
      </c>
      <c r="C12334" t="s">
        <v>26</v>
      </c>
      <c r="D12334" t="s">
        <v>27</v>
      </c>
      <c r="E12334" t="s">
        <v>85</v>
      </c>
      <c r="F12334" t="s">
        <v>305</v>
      </c>
      <c r="G12334" s="10">
        <v>42116</v>
      </c>
      <c r="H12334" s="10">
        <v>42121</v>
      </c>
      <c r="I12334" t="s">
        <v>14</v>
      </c>
      <c r="J12334" t="s">
        <v>15</v>
      </c>
      <c r="K12334" t="str">
        <f>INDEX(State_Code_Name!B:B,MATCH(Consumer_Complaints!E12334,State_Code_Name!C:C,0))</f>
        <v>Wisconsin</v>
      </c>
      <c r="L12334">
        <f t="shared" si="576"/>
        <v>5</v>
      </c>
      <c r="M12334">
        <f t="shared" si="577"/>
        <v>2015</v>
      </c>
      <c r="N12334" t="str">
        <f t="shared" si="578"/>
        <v>Q2</v>
      </c>
    </row>
    <row r="12335" spans="1:14" x14ac:dyDescent="0.35">
      <c r="A12335">
        <v>751077</v>
      </c>
      <c r="B12335" t="s">
        <v>11</v>
      </c>
      <c r="C12335" t="s">
        <v>26</v>
      </c>
      <c r="D12335" t="s">
        <v>78</v>
      </c>
      <c r="E12335" t="s">
        <v>59</v>
      </c>
      <c r="F12335" t="s">
        <v>19</v>
      </c>
      <c r="G12335" s="10">
        <v>41915</v>
      </c>
      <c r="H12335" s="10">
        <v>41915</v>
      </c>
      <c r="I12335" t="s">
        <v>14</v>
      </c>
      <c r="J12335" t="s">
        <v>15</v>
      </c>
      <c r="K12335" t="str">
        <f>INDEX(State_Code_Name!B:B,MATCH(Consumer_Complaints!E12335,State_Code_Name!C:C,0))</f>
        <v>Illinois</v>
      </c>
      <c r="L12335">
        <f t="shared" si="576"/>
        <v>0</v>
      </c>
      <c r="M12335">
        <f t="shared" si="577"/>
        <v>2014</v>
      </c>
      <c r="N12335" t="str">
        <f t="shared" si="578"/>
        <v>Q4</v>
      </c>
    </row>
    <row r="12336" spans="1:14" x14ac:dyDescent="0.35">
      <c r="A12336">
        <v>1194682</v>
      </c>
      <c r="B12336" t="s">
        <v>81</v>
      </c>
      <c r="C12336" t="s">
        <v>36</v>
      </c>
      <c r="D12336" t="s">
        <v>99</v>
      </c>
      <c r="E12336" t="s">
        <v>98</v>
      </c>
      <c r="F12336" t="s">
        <v>19</v>
      </c>
      <c r="G12336" s="10">
        <v>42019</v>
      </c>
      <c r="H12336" s="10">
        <v>42019</v>
      </c>
      <c r="I12336" t="s">
        <v>14</v>
      </c>
      <c r="J12336" t="s">
        <v>15</v>
      </c>
      <c r="K12336" t="str">
        <f>INDEX(State_Code_Name!B:B,MATCH(Consumer_Complaints!E12336,State_Code_Name!C:C,0))</f>
        <v>Colorado</v>
      </c>
      <c r="L12336">
        <f t="shared" si="576"/>
        <v>0</v>
      </c>
      <c r="M12336">
        <f t="shared" si="577"/>
        <v>2015</v>
      </c>
      <c r="N12336" t="str">
        <f t="shared" si="578"/>
        <v>Q1</v>
      </c>
    </row>
    <row r="12337" spans="1:14" x14ac:dyDescent="0.35">
      <c r="A12337">
        <v>1956769</v>
      </c>
      <c r="B12337" t="s">
        <v>50</v>
      </c>
      <c r="C12337" t="s">
        <v>36</v>
      </c>
      <c r="D12337" t="s">
        <v>120</v>
      </c>
      <c r="E12337" t="s">
        <v>48</v>
      </c>
      <c r="F12337" t="s">
        <v>19</v>
      </c>
      <c r="G12337" s="10">
        <v>42557</v>
      </c>
      <c r="H12337" s="10">
        <v>42649</v>
      </c>
      <c r="I12337" t="s">
        <v>14</v>
      </c>
      <c r="J12337" t="s">
        <v>15</v>
      </c>
      <c r="K12337" t="str">
        <f>INDEX(State_Code_Name!B:B,MATCH(Consumer_Complaints!E12337,State_Code_Name!C:C,0))</f>
        <v>New Jersey</v>
      </c>
      <c r="L12337">
        <f t="shared" si="576"/>
        <v>92</v>
      </c>
      <c r="M12337">
        <f t="shared" si="577"/>
        <v>2016</v>
      </c>
      <c r="N12337" t="str">
        <f t="shared" si="578"/>
        <v>Q3</v>
      </c>
    </row>
    <row r="12338" spans="1:14" x14ac:dyDescent="0.35">
      <c r="A12338">
        <v>2019814</v>
      </c>
      <c r="B12338" t="s">
        <v>54</v>
      </c>
      <c r="C12338" t="s">
        <v>52</v>
      </c>
      <c r="D12338" t="s">
        <v>76</v>
      </c>
      <c r="E12338" t="s">
        <v>18</v>
      </c>
      <c r="F12338" t="s">
        <v>19</v>
      </c>
      <c r="G12338" s="10">
        <v>42570</v>
      </c>
      <c r="H12338" s="10">
        <v>42570</v>
      </c>
      <c r="I12338" t="s">
        <v>14</v>
      </c>
      <c r="J12338" t="s">
        <v>15</v>
      </c>
      <c r="K12338" t="str">
        <f>INDEX(State_Code_Name!B:B,MATCH(Consumer_Complaints!E12338,State_Code_Name!C:C,0))</f>
        <v>California</v>
      </c>
      <c r="L12338">
        <f t="shared" si="576"/>
        <v>0</v>
      </c>
      <c r="M12338">
        <f t="shared" si="577"/>
        <v>2016</v>
      </c>
      <c r="N12338" t="str">
        <f t="shared" si="578"/>
        <v>Q3</v>
      </c>
    </row>
    <row r="12339" spans="1:14" x14ac:dyDescent="0.35">
      <c r="A12339">
        <v>1832228</v>
      </c>
      <c r="B12339" t="s">
        <v>1208</v>
      </c>
      <c r="C12339" t="s">
        <v>16</v>
      </c>
      <c r="D12339" t="s">
        <v>24</v>
      </c>
      <c r="F12339" t="s">
        <v>23</v>
      </c>
      <c r="G12339" s="10">
        <v>42444</v>
      </c>
      <c r="H12339" s="10">
        <v>42446</v>
      </c>
      <c r="I12339" t="s">
        <v>14</v>
      </c>
      <c r="J12339" t="s">
        <v>15</v>
      </c>
      <c r="K12339" t="e">
        <f>INDEX(State_Code_Name!B:B,MATCH(Consumer_Complaints!E12339,State_Code_Name!C:C,0))</f>
        <v>#N/A</v>
      </c>
      <c r="L12339">
        <f t="shared" si="576"/>
        <v>2</v>
      </c>
      <c r="M12339">
        <f t="shared" si="577"/>
        <v>2016</v>
      </c>
      <c r="N12339" t="str">
        <f t="shared" si="578"/>
        <v>Q1</v>
      </c>
    </row>
    <row r="12340" spans="1:14" x14ac:dyDescent="0.35">
      <c r="A12340">
        <v>1287501</v>
      </c>
      <c r="B12340" t="s">
        <v>618</v>
      </c>
      <c r="C12340" t="s">
        <v>32</v>
      </c>
      <c r="D12340" t="s">
        <v>41</v>
      </c>
      <c r="E12340" t="s">
        <v>25</v>
      </c>
      <c r="F12340" t="s">
        <v>19</v>
      </c>
      <c r="G12340" s="10">
        <v>42080</v>
      </c>
      <c r="H12340" s="10">
        <v>42080</v>
      </c>
      <c r="I12340" t="s">
        <v>14</v>
      </c>
      <c r="J12340" t="s">
        <v>15</v>
      </c>
      <c r="K12340" t="str">
        <f>INDEX(State_Code_Name!B:B,MATCH(Consumer_Complaints!E12340,State_Code_Name!C:C,0))</f>
        <v>Georgia</v>
      </c>
      <c r="L12340">
        <f t="shared" si="576"/>
        <v>0</v>
      </c>
      <c r="M12340">
        <f t="shared" si="577"/>
        <v>2015</v>
      </c>
      <c r="N12340" t="str">
        <f t="shared" si="578"/>
        <v>Q1</v>
      </c>
    </row>
    <row r="12341" spans="1:14" x14ac:dyDescent="0.35">
      <c r="A12341">
        <v>1405763</v>
      </c>
      <c r="B12341" t="s">
        <v>34</v>
      </c>
      <c r="C12341" t="s">
        <v>16</v>
      </c>
      <c r="D12341" t="s">
        <v>20</v>
      </c>
      <c r="E12341" t="s">
        <v>25</v>
      </c>
      <c r="F12341" t="s">
        <v>13</v>
      </c>
      <c r="G12341" s="10">
        <v>42100</v>
      </c>
      <c r="H12341" s="10">
        <v>42100</v>
      </c>
      <c r="I12341" t="s">
        <v>14</v>
      </c>
      <c r="J12341" t="s">
        <v>15</v>
      </c>
      <c r="K12341" t="str">
        <f>INDEX(State_Code_Name!B:B,MATCH(Consumer_Complaints!E12341,State_Code_Name!C:C,0))</f>
        <v>Georgia</v>
      </c>
      <c r="L12341">
        <f t="shared" si="576"/>
        <v>0</v>
      </c>
      <c r="M12341">
        <f t="shared" si="577"/>
        <v>2015</v>
      </c>
      <c r="N12341" t="str">
        <f t="shared" si="578"/>
        <v>Q2</v>
      </c>
    </row>
    <row r="12342" spans="1:14" x14ac:dyDescent="0.35">
      <c r="A12342">
        <v>1595874</v>
      </c>
      <c r="B12342" t="s">
        <v>38</v>
      </c>
      <c r="C12342" t="s">
        <v>36</v>
      </c>
      <c r="D12342" t="s">
        <v>67</v>
      </c>
      <c r="E12342" t="s">
        <v>18</v>
      </c>
      <c r="F12342" t="s">
        <v>19</v>
      </c>
      <c r="G12342" s="10">
        <v>42165</v>
      </c>
      <c r="H12342" s="10">
        <v>42165</v>
      </c>
      <c r="I12342" t="s">
        <v>14</v>
      </c>
      <c r="J12342" t="s">
        <v>15</v>
      </c>
      <c r="K12342" t="str">
        <f>INDEX(State_Code_Name!B:B,MATCH(Consumer_Complaints!E12342,State_Code_Name!C:C,0))</f>
        <v>California</v>
      </c>
      <c r="L12342">
        <f t="shared" si="576"/>
        <v>0</v>
      </c>
      <c r="M12342">
        <f t="shared" si="577"/>
        <v>2015</v>
      </c>
      <c r="N12342" t="str">
        <f t="shared" si="578"/>
        <v>Q2</v>
      </c>
    </row>
    <row r="12343" spans="1:14" x14ac:dyDescent="0.35">
      <c r="A12343">
        <v>1588972</v>
      </c>
      <c r="B12343" t="s">
        <v>43</v>
      </c>
      <c r="C12343" t="s">
        <v>9</v>
      </c>
      <c r="D12343" t="s">
        <v>132</v>
      </c>
      <c r="E12343" t="s">
        <v>18</v>
      </c>
      <c r="F12343" t="s">
        <v>19</v>
      </c>
      <c r="G12343" s="10">
        <v>42014</v>
      </c>
      <c r="H12343" s="10">
        <v>42014</v>
      </c>
      <c r="I12343" t="s">
        <v>14</v>
      </c>
      <c r="J12343" t="s">
        <v>15</v>
      </c>
      <c r="K12343" t="str">
        <f>INDEX(State_Code_Name!B:B,MATCH(Consumer_Complaints!E12343,State_Code_Name!C:C,0))</f>
        <v>California</v>
      </c>
      <c r="L12343">
        <f t="shared" si="576"/>
        <v>0</v>
      </c>
      <c r="M12343">
        <f t="shared" si="577"/>
        <v>2015</v>
      </c>
      <c r="N12343" t="str">
        <f t="shared" si="578"/>
        <v>Q1</v>
      </c>
    </row>
    <row r="12344" spans="1:14" x14ac:dyDescent="0.35">
      <c r="A12344">
        <v>577437</v>
      </c>
      <c r="B12344" t="s">
        <v>608</v>
      </c>
      <c r="C12344" t="s">
        <v>32</v>
      </c>
      <c r="D12344" t="s">
        <v>161</v>
      </c>
      <c r="E12344" t="s">
        <v>101</v>
      </c>
      <c r="F12344" t="s">
        <v>19</v>
      </c>
      <c r="G12344" s="10">
        <v>41577</v>
      </c>
      <c r="H12344" s="10">
        <v>41597</v>
      </c>
      <c r="I12344" t="s">
        <v>14</v>
      </c>
      <c r="J12344" t="s">
        <v>15</v>
      </c>
      <c r="K12344" t="str">
        <f>INDEX(State_Code_Name!B:B,MATCH(Consumer_Complaints!E12344,State_Code_Name!C:C,0))</f>
        <v>Delaware</v>
      </c>
      <c r="L12344">
        <f t="shared" si="576"/>
        <v>20</v>
      </c>
      <c r="M12344">
        <f t="shared" si="577"/>
        <v>2013</v>
      </c>
      <c r="N12344" t="str">
        <f t="shared" si="578"/>
        <v>Q4</v>
      </c>
    </row>
    <row r="12345" spans="1:14" x14ac:dyDescent="0.35">
      <c r="A12345">
        <v>1554302</v>
      </c>
      <c r="B12345" t="s">
        <v>111</v>
      </c>
      <c r="C12345" t="s">
        <v>26</v>
      </c>
      <c r="D12345" t="s">
        <v>27</v>
      </c>
      <c r="E12345" t="s">
        <v>25</v>
      </c>
      <c r="F12345" t="s">
        <v>19</v>
      </c>
      <c r="G12345" s="10">
        <v>42194</v>
      </c>
      <c r="H12345" s="10">
        <v>42261</v>
      </c>
      <c r="I12345" t="s">
        <v>14</v>
      </c>
      <c r="J12345" t="s">
        <v>15</v>
      </c>
      <c r="K12345" t="str">
        <f>INDEX(State_Code_Name!B:B,MATCH(Consumer_Complaints!E12345,State_Code_Name!C:C,0))</f>
        <v>Georgia</v>
      </c>
      <c r="L12345">
        <f t="shared" si="576"/>
        <v>67</v>
      </c>
      <c r="M12345">
        <f t="shared" si="577"/>
        <v>2015</v>
      </c>
      <c r="N12345" t="str">
        <f t="shared" si="578"/>
        <v>Q3</v>
      </c>
    </row>
    <row r="12346" spans="1:14" x14ac:dyDescent="0.35">
      <c r="A12346">
        <v>2079424</v>
      </c>
      <c r="B12346" t="s">
        <v>58</v>
      </c>
      <c r="C12346" t="s">
        <v>16</v>
      </c>
      <c r="D12346" t="s">
        <v>20</v>
      </c>
      <c r="E12346" t="s">
        <v>25</v>
      </c>
      <c r="F12346" t="s">
        <v>19</v>
      </c>
      <c r="G12346" s="10">
        <v>42606</v>
      </c>
      <c r="H12346" s="10">
        <v>42608</v>
      </c>
      <c r="I12346" t="s">
        <v>14</v>
      </c>
      <c r="J12346" t="s">
        <v>15</v>
      </c>
      <c r="K12346" t="str">
        <f>INDEX(State_Code_Name!B:B,MATCH(Consumer_Complaints!E12346,State_Code_Name!C:C,0))</f>
        <v>Georgia</v>
      </c>
      <c r="L12346">
        <f t="shared" si="576"/>
        <v>2</v>
      </c>
      <c r="M12346">
        <f t="shared" si="577"/>
        <v>2016</v>
      </c>
      <c r="N12346" t="str">
        <f t="shared" si="578"/>
        <v>Q3</v>
      </c>
    </row>
    <row r="12347" spans="1:14" x14ac:dyDescent="0.35">
      <c r="A12347">
        <v>2102510</v>
      </c>
      <c r="B12347" t="s">
        <v>500</v>
      </c>
      <c r="C12347" t="s">
        <v>61</v>
      </c>
      <c r="D12347" t="s">
        <v>282</v>
      </c>
      <c r="E12347" t="s">
        <v>171</v>
      </c>
      <c r="F12347" t="s">
        <v>19</v>
      </c>
      <c r="G12347" s="10">
        <v>42622</v>
      </c>
      <c r="H12347" s="10">
        <v>42622</v>
      </c>
      <c r="I12347" t="s">
        <v>14</v>
      </c>
      <c r="J12347" t="s">
        <v>14</v>
      </c>
      <c r="K12347" t="str">
        <f>INDEX(State_Code_Name!B:B,MATCH(Consumer_Complaints!E12347,State_Code_Name!C:C,0))</f>
        <v>Louisiana</v>
      </c>
      <c r="L12347">
        <f t="shared" si="576"/>
        <v>0</v>
      </c>
      <c r="M12347">
        <f t="shared" si="577"/>
        <v>2016</v>
      </c>
      <c r="N12347" t="str">
        <f t="shared" si="578"/>
        <v>Q3</v>
      </c>
    </row>
    <row r="12348" spans="1:14" x14ac:dyDescent="0.35">
      <c r="A12348">
        <v>1041390</v>
      </c>
      <c r="B12348" t="s">
        <v>30</v>
      </c>
      <c r="C12348" t="s">
        <v>36</v>
      </c>
      <c r="D12348" t="s">
        <v>49</v>
      </c>
      <c r="E12348" t="s">
        <v>51</v>
      </c>
      <c r="F12348" t="s">
        <v>19</v>
      </c>
      <c r="G12348" s="10">
        <v>41905</v>
      </c>
      <c r="H12348" s="10">
        <v>41912</v>
      </c>
      <c r="I12348" t="s">
        <v>14</v>
      </c>
      <c r="J12348" t="s">
        <v>15</v>
      </c>
      <c r="K12348" t="str">
        <f>INDEX(State_Code_Name!B:B,MATCH(Consumer_Complaints!E12348,State_Code_Name!C:C,0))</f>
        <v>Washington</v>
      </c>
      <c r="L12348">
        <f t="shared" si="576"/>
        <v>7</v>
      </c>
      <c r="M12348">
        <f t="shared" si="577"/>
        <v>2014</v>
      </c>
      <c r="N12348" t="str">
        <f t="shared" si="578"/>
        <v>Q3</v>
      </c>
    </row>
    <row r="12349" spans="1:14" x14ac:dyDescent="0.35">
      <c r="A12349">
        <v>1936200</v>
      </c>
      <c r="B12349" t="s">
        <v>43</v>
      </c>
      <c r="C12349" t="s">
        <v>9</v>
      </c>
      <c r="D12349" t="s">
        <v>10</v>
      </c>
      <c r="E12349" t="s">
        <v>31</v>
      </c>
      <c r="F12349" t="s">
        <v>19</v>
      </c>
      <c r="G12349" s="10">
        <v>42512</v>
      </c>
      <c r="H12349" s="10">
        <v>42512</v>
      </c>
      <c r="I12349" t="s">
        <v>14</v>
      </c>
      <c r="J12349" t="s">
        <v>15</v>
      </c>
      <c r="K12349" t="str">
        <f>INDEX(State_Code_Name!B:B,MATCH(Consumer_Complaints!E12349,State_Code_Name!C:C,0))</f>
        <v>Texas</v>
      </c>
      <c r="L12349">
        <f t="shared" si="576"/>
        <v>0</v>
      </c>
      <c r="M12349">
        <f t="shared" si="577"/>
        <v>2016</v>
      </c>
      <c r="N12349" t="str">
        <f t="shared" si="578"/>
        <v>Q2</v>
      </c>
    </row>
    <row r="12350" spans="1:14" x14ac:dyDescent="0.35">
      <c r="A12350">
        <v>1994196</v>
      </c>
      <c r="B12350" t="s">
        <v>885</v>
      </c>
      <c r="C12350" t="s">
        <v>32</v>
      </c>
      <c r="D12350" t="s">
        <v>44</v>
      </c>
      <c r="E12350" t="s">
        <v>51</v>
      </c>
      <c r="F12350" t="s">
        <v>19</v>
      </c>
      <c r="G12350" s="10">
        <v>42376</v>
      </c>
      <c r="H12350" s="10">
        <v>42376</v>
      </c>
      <c r="I12350" t="s">
        <v>14</v>
      </c>
      <c r="J12350" t="s">
        <v>15</v>
      </c>
      <c r="K12350" t="str">
        <f>INDEX(State_Code_Name!B:B,MATCH(Consumer_Complaints!E12350,State_Code_Name!C:C,0))</f>
        <v>Washington</v>
      </c>
      <c r="L12350">
        <f t="shared" si="576"/>
        <v>0</v>
      </c>
      <c r="M12350">
        <f t="shared" si="577"/>
        <v>2016</v>
      </c>
      <c r="N12350" t="str">
        <f t="shared" si="578"/>
        <v>Q1</v>
      </c>
    </row>
    <row r="12351" spans="1:14" x14ac:dyDescent="0.35">
      <c r="A12351">
        <v>465545</v>
      </c>
      <c r="B12351" t="s">
        <v>38</v>
      </c>
      <c r="C12351" t="s">
        <v>26</v>
      </c>
      <c r="D12351" t="s">
        <v>56</v>
      </c>
      <c r="E12351" t="s">
        <v>25</v>
      </c>
      <c r="F12351" t="s">
        <v>13</v>
      </c>
      <c r="G12351" s="10">
        <v>41479</v>
      </c>
      <c r="H12351" s="10">
        <v>41481</v>
      </c>
      <c r="I12351" t="s">
        <v>14</v>
      </c>
      <c r="J12351" t="s">
        <v>15</v>
      </c>
      <c r="K12351" t="str">
        <f>INDEX(State_Code_Name!B:B,MATCH(Consumer_Complaints!E12351,State_Code_Name!C:C,0))</f>
        <v>Georgia</v>
      </c>
      <c r="L12351">
        <f t="shared" si="576"/>
        <v>2</v>
      </c>
      <c r="M12351">
        <f t="shared" si="577"/>
        <v>2013</v>
      </c>
      <c r="N12351" t="str">
        <f t="shared" si="578"/>
        <v>Q3</v>
      </c>
    </row>
    <row r="12352" spans="1:14" x14ac:dyDescent="0.35">
      <c r="A12352">
        <v>1324655</v>
      </c>
      <c r="B12352" t="s">
        <v>291</v>
      </c>
      <c r="C12352" t="s">
        <v>32</v>
      </c>
      <c r="D12352" t="s">
        <v>116</v>
      </c>
      <c r="E12352" t="s">
        <v>79</v>
      </c>
      <c r="F12352" t="s">
        <v>19</v>
      </c>
      <c r="G12352" s="10">
        <v>42281</v>
      </c>
      <c r="H12352" s="10">
        <v>42281</v>
      </c>
      <c r="I12352" t="s">
        <v>14</v>
      </c>
      <c r="J12352" t="s">
        <v>15</v>
      </c>
      <c r="K12352" t="str">
        <f>INDEX(State_Code_Name!B:B,MATCH(Consumer_Complaints!E12352,State_Code_Name!C:C,0))</f>
        <v>Minnesota</v>
      </c>
      <c r="L12352">
        <f t="shared" si="576"/>
        <v>0</v>
      </c>
      <c r="M12352">
        <f t="shared" si="577"/>
        <v>2015</v>
      </c>
      <c r="N12352" t="str">
        <f t="shared" si="578"/>
        <v>Q4</v>
      </c>
    </row>
    <row r="12353" spans="1:14" x14ac:dyDescent="0.35">
      <c r="A12353">
        <v>1744836</v>
      </c>
      <c r="B12353" t="s">
        <v>30</v>
      </c>
      <c r="C12353" t="s">
        <v>32</v>
      </c>
      <c r="D12353" t="s">
        <v>116</v>
      </c>
      <c r="E12353" t="s">
        <v>137</v>
      </c>
      <c r="F12353" t="s">
        <v>19</v>
      </c>
      <c r="G12353" s="10">
        <v>42385</v>
      </c>
      <c r="H12353" s="10">
        <v>42385</v>
      </c>
      <c r="I12353" t="s">
        <v>14</v>
      </c>
      <c r="J12353" t="s">
        <v>15</v>
      </c>
      <c r="K12353" t="str">
        <f>INDEX(State_Code_Name!B:B,MATCH(Consumer_Complaints!E12353,State_Code_Name!C:C,0))</f>
        <v>Kansas</v>
      </c>
      <c r="L12353">
        <f t="shared" si="576"/>
        <v>0</v>
      </c>
      <c r="M12353">
        <f t="shared" si="577"/>
        <v>2016</v>
      </c>
      <c r="N12353" t="str">
        <f t="shared" si="578"/>
        <v>Q1</v>
      </c>
    </row>
    <row r="12354" spans="1:14" x14ac:dyDescent="0.35">
      <c r="A12354">
        <v>2069223</v>
      </c>
      <c r="B12354" t="s">
        <v>113</v>
      </c>
      <c r="C12354" t="s">
        <v>36</v>
      </c>
      <c r="D12354" t="s">
        <v>80</v>
      </c>
      <c r="E12354" t="s">
        <v>59</v>
      </c>
      <c r="F12354" t="s">
        <v>19</v>
      </c>
      <c r="G12354" s="10">
        <v>42599</v>
      </c>
      <c r="H12354" s="10">
        <v>42599</v>
      </c>
      <c r="I12354" t="s">
        <v>14</v>
      </c>
      <c r="J12354" t="s">
        <v>15</v>
      </c>
      <c r="K12354" t="str">
        <f>INDEX(State_Code_Name!B:B,MATCH(Consumer_Complaints!E12354,State_Code_Name!C:C,0))</f>
        <v>Illinois</v>
      </c>
      <c r="L12354">
        <f t="shared" si="576"/>
        <v>0</v>
      </c>
      <c r="M12354">
        <f t="shared" si="577"/>
        <v>2016</v>
      </c>
      <c r="N12354" t="str">
        <f t="shared" si="578"/>
        <v>Q3</v>
      </c>
    </row>
    <row r="12355" spans="1:14" x14ac:dyDescent="0.35">
      <c r="A12355">
        <v>886587</v>
      </c>
      <c r="B12355" t="s">
        <v>346</v>
      </c>
      <c r="C12355" t="s">
        <v>32</v>
      </c>
      <c r="D12355" t="s">
        <v>44</v>
      </c>
      <c r="E12355" t="s">
        <v>31</v>
      </c>
      <c r="F12355" t="s">
        <v>19</v>
      </c>
      <c r="G12355" s="10">
        <v>41888</v>
      </c>
      <c r="H12355" s="10">
        <v>41949</v>
      </c>
      <c r="I12355" t="s">
        <v>14</v>
      </c>
      <c r="J12355" t="s">
        <v>15</v>
      </c>
      <c r="K12355" t="str">
        <f>INDEX(State_Code_Name!B:B,MATCH(Consumer_Complaints!E12355,State_Code_Name!C:C,0))</f>
        <v>Texas</v>
      </c>
      <c r="L12355">
        <f t="shared" ref="L12355:L12418" si="579">H12355-G12355</f>
        <v>61</v>
      </c>
      <c r="M12355">
        <f t="shared" ref="M12355:M12418" si="580">YEAR(G12355)</f>
        <v>2014</v>
      </c>
      <c r="N12355" t="str">
        <f t="shared" ref="N12355:N12418" si="581">IF(MONTH(G12355)&lt;=3,"Q1",IF(MONTH(G12355)&lt;=6,"Q2",IF(MONTH(G12355)&lt;=9,"Q3","Q4")))</f>
        <v>Q3</v>
      </c>
    </row>
    <row r="12356" spans="1:14" x14ac:dyDescent="0.35">
      <c r="A12356">
        <v>522007</v>
      </c>
      <c r="B12356" t="s">
        <v>43</v>
      </c>
      <c r="C12356" t="s">
        <v>9</v>
      </c>
      <c r="D12356" t="s">
        <v>10</v>
      </c>
      <c r="E12356" t="s">
        <v>35</v>
      </c>
      <c r="F12356" t="s">
        <v>19</v>
      </c>
      <c r="G12356" s="10">
        <v>41556</v>
      </c>
      <c r="H12356" s="10">
        <v>41587</v>
      </c>
      <c r="I12356" t="s">
        <v>14</v>
      </c>
      <c r="J12356" t="s">
        <v>15</v>
      </c>
      <c r="K12356" t="str">
        <f>INDEX(State_Code_Name!B:B,MATCH(Consumer_Complaints!E12356,State_Code_Name!C:C,0))</f>
        <v>Florida</v>
      </c>
      <c r="L12356">
        <f t="shared" si="579"/>
        <v>31</v>
      </c>
      <c r="M12356">
        <f t="shared" si="580"/>
        <v>2013</v>
      </c>
      <c r="N12356" t="str">
        <f t="shared" si="581"/>
        <v>Q4</v>
      </c>
    </row>
    <row r="12357" spans="1:14" x14ac:dyDescent="0.35">
      <c r="A12357">
        <v>1954559</v>
      </c>
      <c r="B12357" t="s">
        <v>11</v>
      </c>
      <c r="C12357" t="s">
        <v>9</v>
      </c>
      <c r="D12357" t="s">
        <v>10</v>
      </c>
      <c r="E12357" t="s">
        <v>98</v>
      </c>
      <c r="F12357" t="s">
        <v>19</v>
      </c>
      <c r="G12357" s="10">
        <v>42466</v>
      </c>
      <c r="H12357" s="10">
        <v>42466</v>
      </c>
      <c r="I12357" t="s">
        <v>14</v>
      </c>
      <c r="J12357" t="s">
        <v>15</v>
      </c>
      <c r="K12357" t="str">
        <f>INDEX(State_Code_Name!B:B,MATCH(Consumer_Complaints!E12357,State_Code_Name!C:C,0))</f>
        <v>Colorado</v>
      </c>
      <c r="L12357">
        <f t="shared" si="579"/>
        <v>0</v>
      </c>
      <c r="M12357">
        <f t="shared" si="580"/>
        <v>2016</v>
      </c>
      <c r="N12357" t="str">
        <f t="shared" si="581"/>
        <v>Q2</v>
      </c>
    </row>
    <row r="12358" spans="1:14" x14ac:dyDescent="0.35">
      <c r="A12358">
        <v>1070992</v>
      </c>
      <c r="B12358" t="s">
        <v>564</v>
      </c>
      <c r="C12358" t="s">
        <v>32</v>
      </c>
      <c r="D12358" t="s">
        <v>104</v>
      </c>
      <c r="E12358" t="s">
        <v>122</v>
      </c>
      <c r="F12358" t="s">
        <v>13</v>
      </c>
      <c r="G12358" s="10">
        <v>41926</v>
      </c>
      <c r="H12358" s="10">
        <v>41932</v>
      </c>
      <c r="I12358" t="s">
        <v>14</v>
      </c>
      <c r="J12358" t="s">
        <v>15</v>
      </c>
      <c r="K12358" t="str">
        <f>INDEX(State_Code_Name!B:B,MATCH(Consumer_Complaints!E12358,State_Code_Name!C:C,0))</f>
        <v>Maryland</v>
      </c>
      <c r="L12358">
        <f t="shared" si="579"/>
        <v>6</v>
      </c>
      <c r="M12358">
        <f t="shared" si="580"/>
        <v>2014</v>
      </c>
      <c r="N12358" t="str">
        <f t="shared" si="581"/>
        <v>Q4</v>
      </c>
    </row>
    <row r="12359" spans="1:14" x14ac:dyDescent="0.35">
      <c r="A12359">
        <v>2027624</v>
      </c>
      <c r="B12359" t="s">
        <v>303</v>
      </c>
      <c r="C12359" t="s">
        <v>61</v>
      </c>
      <c r="D12359" t="s">
        <v>282</v>
      </c>
      <c r="E12359" t="s">
        <v>122</v>
      </c>
      <c r="F12359" t="s">
        <v>13</v>
      </c>
      <c r="G12359" s="10">
        <v>42576</v>
      </c>
      <c r="H12359" s="10">
        <v>42576</v>
      </c>
      <c r="I12359" t="s">
        <v>14</v>
      </c>
      <c r="J12359" t="s">
        <v>15</v>
      </c>
      <c r="K12359" t="str">
        <f>INDEX(State_Code_Name!B:B,MATCH(Consumer_Complaints!E12359,State_Code_Name!C:C,0))</f>
        <v>Maryland</v>
      </c>
      <c r="L12359">
        <f t="shared" si="579"/>
        <v>0</v>
      </c>
      <c r="M12359">
        <f t="shared" si="580"/>
        <v>2016</v>
      </c>
      <c r="N12359" t="str">
        <f t="shared" si="581"/>
        <v>Q3</v>
      </c>
    </row>
    <row r="12360" spans="1:14" x14ac:dyDescent="0.35">
      <c r="A12360">
        <v>1093144</v>
      </c>
      <c r="B12360" t="s">
        <v>855</v>
      </c>
      <c r="C12360" t="s">
        <v>32</v>
      </c>
      <c r="D12360" t="s">
        <v>41</v>
      </c>
      <c r="E12360" t="s">
        <v>40</v>
      </c>
      <c r="F12360" t="s">
        <v>19</v>
      </c>
      <c r="G12360" s="10">
        <v>41942</v>
      </c>
      <c r="H12360" s="10">
        <v>41942</v>
      </c>
      <c r="I12360" t="s">
        <v>14</v>
      </c>
      <c r="J12360" t="s">
        <v>15</v>
      </c>
      <c r="K12360" t="str">
        <f>INDEX(State_Code_Name!B:B,MATCH(Consumer_Complaints!E12360,State_Code_Name!C:C,0))</f>
        <v>Nevada</v>
      </c>
      <c r="L12360">
        <f t="shared" si="579"/>
        <v>0</v>
      </c>
      <c r="M12360">
        <f t="shared" si="580"/>
        <v>2014</v>
      </c>
      <c r="N12360" t="str">
        <f t="shared" si="581"/>
        <v>Q4</v>
      </c>
    </row>
    <row r="12361" spans="1:14" x14ac:dyDescent="0.35">
      <c r="A12361">
        <v>1368349</v>
      </c>
      <c r="B12361" t="s">
        <v>50</v>
      </c>
      <c r="C12361" t="s">
        <v>36</v>
      </c>
      <c r="D12361" t="s">
        <v>170</v>
      </c>
      <c r="E12361" t="s">
        <v>85</v>
      </c>
      <c r="F12361" t="s">
        <v>19</v>
      </c>
      <c r="G12361" s="10">
        <v>42252</v>
      </c>
      <c r="H12361" s="10">
        <v>42252</v>
      </c>
      <c r="I12361" t="s">
        <v>14</v>
      </c>
      <c r="J12361" t="s">
        <v>15</v>
      </c>
      <c r="K12361" t="str">
        <f>INDEX(State_Code_Name!B:B,MATCH(Consumer_Complaints!E12361,State_Code_Name!C:C,0))</f>
        <v>Wisconsin</v>
      </c>
      <c r="L12361">
        <f t="shared" si="579"/>
        <v>0</v>
      </c>
      <c r="M12361">
        <f t="shared" si="580"/>
        <v>2015</v>
      </c>
      <c r="N12361" t="str">
        <f t="shared" si="581"/>
        <v>Q3</v>
      </c>
    </row>
    <row r="12362" spans="1:14" x14ac:dyDescent="0.35">
      <c r="A12362">
        <v>1411199</v>
      </c>
      <c r="B12362" t="s">
        <v>11</v>
      </c>
      <c r="C12362" t="s">
        <v>16</v>
      </c>
      <c r="D12362" t="s">
        <v>75</v>
      </c>
      <c r="E12362" t="s">
        <v>18</v>
      </c>
      <c r="F12362" t="s">
        <v>13</v>
      </c>
      <c r="G12362" s="10">
        <v>42222</v>
      </c>
      <c r="H12362" s="10">
        <v>42314</v>
      </c>
      <c r="I12362" t="s">
        <v>14</v>
      </c>
      <c r="J12362" t="s">
        <v>15</v>
      </c>
      <c r="K12362" t="str">
        <f>INDEX(State_Code_Name!B:B,MATCH(Consumer_Complaints!E12362,State_Code_Name!C:C,0))</f>
        <v>California</v>
      </c>
      <c r="L12362">
        <f t="shared" si="579"/>
        <v>92</v>
      </c>
      <c r="M12362">
        <f t="shared" si="580"/>
        <v>2015</v>
      </c>
      <c r="N12362" t="str">
        <f t="shared" si="581"/>
        <v>Q3</v>
      </c>
    </row>
    <row r="12363" spans="1:14" x14ac:dyDescent="0.35">
      <c r="A12363">
        <v>649408</v>
      </c>
      <c r="B12363" t="s">
        <v>30</v>
      </c>
      <c r="C12363" t="s">
        <v>16</v>
      </c>
      <c r="D12363" t="s">
        <v>17</v>
      </c>
      <c r="E12363" t="s">
        <v>18</v>
      </c>
      <c r="F12363" t="s">
        <v>19</v>
      </c>
      <c r="G12363" s="10">
        <v>41638</v>
      </c>
      <c r="H12363" s="10">
        <v>41638</v>
      </c>
      <c r="I12363" t="s">
        <v>14</v>
      </c>
      <c r="J12363" t="s">
        <v>15</v>
      </c>
      <c r="K12363" t="str">
        <f>INDEX(State_Code_Name!B:B,MATCH(Consumer_Complaints!E12363,State_Code_Name!C:C,0))</f>
        <v>California</v>
      </c>
      <c r="L12363">
        <f t="shared" si="579"/>
        <v>0</v>
      </c>
      <c r="M12363">
        <f t="shared" si="580"/>
        <v>2013</v>
      </c>
      <c r="N12363" t="str">
        <f t="shared" si="581"/>
        <v>Q4</v>
      </c>
    </row>
    <row r="12364" spans="1:14" x14ac:dyDescent="0.35">
      <c r="A12364">
        <v>222401</v>
      </c>
      <c r="B12364" t="s">
        <v>60</v>
      </c>
      <c r="C12364" t="s">
        <v>52</v>
      </c>
      <c r="D12364" t="s">
        <v>103</v>
      </c>
      <c r="E12364" t="s">
        <v>12</v>
      </c>
      <c r="F12364" t="s">
        <v>19</v>
      </c>
      <c r="G12364" s="10">
        <v>41365</v>
      </c>
      <c r="H12364" s="10">
        <v>41456</v>
      </c>
      <c r="I12364" t="s">
        <v>14</v>
      </c>
      <c r="J12364" t="s">
        <v>14</v>
      </c>
      <c r="K12364" t="str">
        <f>INDEX(State_Code_Name!B:B,MATCH(Consumer_Complaints!E12364,State_Code_Name!C:C,0))</f>
        <v>Virginia</v>
      </c>
      <c r="L12364">
        <f t="shared" si="579"/>
        <v>91</v>
      </c>
      <c r="M12364">
        <f t="shared" si="580"/>
        <v>2013</v>
      </c>
      <c r="N12364" t="str">
        <f t="shared" si="581"/>
        <v>Q2</v>
      </c>
    </row>
    <row r="12365" spans="1:14" x14ac:dyDescent="0.35">
      <c r="A12365">
        <v>1199403</v>
      </c>
      <c r="B12365" t="s">
        <v>256</v>
      </c>
      <c r="C12365" t="s">
        <v>26</v>
      </c>
      <c r="D12365" t="s">
        <v>27</v>
      </c>
      <c r="E12365" t="s">
        <v>35</v>
      </c>
      <c r="F12365" t="s">
        <v>19</v>
      </c>
      <c r="G12365" s="10">
        <v>42024</v>
      </c>
      <c r="H12365" s="10">
        <v>42024</v>
      </c>
      <c r="I12365" t="s">
        <v>14</v>
      </c>
      <c r="J12365" t="s">
        <v>14</v>
      </c>
      <c r="K12365" t="str">
        <f>INDEX(State_Code_Name!B:B,MATCH(Consumer_Complaints!E12365,State_Code_Name!C:C,0))</f>
        <v>Florida</v>
      </c>
      <c r="L12365">
        <f t="shared" si="579"/>
        <v>0</v>
      </c>
      <c r="M12365">
        <f t="shared" si="580"/>
        <v>2015</v>
      </c>
      <c r="N12365" t="str">
        <f t="shared" si="581"/>
        <v>Q1</v>
      </c>
    </row>
    <row r="12366" spans="1:14" x14ac:dyDescent="0.35">
      <c r="A12366">
        <v>1157785</v>
      </c>
      <c r="B12366" t="s">
        <v>90</v>
      </c>
      <c r="C12366" t="s">
        <v>531</v>
      </c>
      <c r="D12366" t="s">
        <v>532</v>
      </c>
      <c r="E12366" t="s">
        <v>70</v>
      </c>
      <c r="F12366" t="s">
        <v>19</v>
      </c>
      <c r="G12366" s="10">
        <v>41989</v>
      </c>
      <c r="H12366" s="10">
        <v>41990</v>
      </c>
      <c r="I12366" t="s">
        <v>14</v>
      </c>
      <c r="J12366" t="s">
        <v>15</v>
      </c>
      <c r="K12366" t="str">
        <f>INDEX(State_Code_Name!B:B,MATCH(Consumer_Complaints!E12366,State_Code_Name!C:C,0))</f>
        <v>Massachusetts</v>
      </c>
      <c r="L12366">
        <f t="shared" si="579"/>
        <v>1</v>
      </c>
      <c r="M12366">
        <f t="shared" si="580"/>
        <v>2014</v>
      </c>
      <c r="N12366" t="str">
        <f t="shared" si="581"/>
        <v>Q4</v>
      </c>
    </row>
    <row r="12367" spans="1:14" x14ac:dyDescent="0.35">
      <c r="A12367">
        <v>474705</v>
      </c>
      <c r="B12367" t="s">
        <v>47</v>
      </c>
      <c r="C12367" t="s">
        <v>26</v>
      </c>
      <c r="D12367" t="s">
        <v>78</v>
      </c>
      <c r="E12367" t="s">
        <v>70</v>
      </c>
      <c r="F12367" t="s">
        <v>13</v>
      </c>
      <c r="G12367" s="10">
        <v>41402</v>
      </c>
      <c r="H12367" s="10">
        <v>41494</v>
      </c>
      <c r="I12367" t="s">
        <v>14</v>
      </c>
      <c r="J12367" t="s">
        <v>14</v>
      </c>
      <c r="K12367" t="str">
        <f>INDEX(State_Code_Name!B:B,MATCH(Consumer_Complaints!E12367,State_Code_Name!C:C,0))</f>
        <v>Massachusetts</v>
      </c>
      <c r="L12367">
        <f t="shared" si="579"/>
        <v>92</v>
      </c>
      <c r="M12367">
        <f t="shared" si="580"/>
        <v>2013</v>
      </c>
      <c r="N12367" t="str">
        <f t="shared" si="581"/>
        <v>Q2</v>
      </c>
    </row>
    <row r="12368" spans="1:14" x14ac:dyDescent="0.35">
      <c r="A12368">
        <v>423665</v>
      </c>
      <c r="B12368" t="s">
        <v>95</v>
      </c>
      <c r="C12368" t="s">
        <v>36</v>
      </c>
      <c r="D12368" t="s">
        <v>1104</v>
      </c>
      <c r="E12368" t="s">
        <v>100</v>
      </c>
      <c r="F12368" t="s">
        <v>305</v>
      </c>
      <c r="G12368" s="10">
        <v>41370</v>
      </c>
      <c r="H12368" s="10">
        <v>41438</v>
      </c>
      <c r="I12368" t="s">
        <v>14</v>
      </c>
      <c r="J12368" t="s">
        <v>14</v>
      </c>
      <c r="K12368" t="str">
        <f>INDEX(State_Code_Name!B:B,MATCH(Consumer_Complaints!E12368,State_Code_Name!C:C,0))</f>
        <v>Arizona</v>
      </c>
      <c r="L12368">
        <f t="shared" si="579"/>
        <v>68</v>
      </c>
      <c r="M12368">
        <f t="shared" si="580"/>
        <v>2013</v>
      </c>
      <c r="N12368" t="str">
        <f t="shared" si="581"/>
        <v>Q2</v>
      </c>
    </row>
    <row r="12369" spans="1:14" x14ac:dyDescent="0.35">
      <c r="A12369">
        <v>1592191</v>
      </c>
      <c r="B12369" t="s">
        <v>156</v>
      </c>
      <c r="C12369" t="s">
        <v>32</v>
      </c>
      <c r="D12369" t="s">
        <v>41</v>
      </c>
      <c r="E12369" t="s">
        <v>25</v>
      </c>
      <c r="F12369" t="s">
        <v>19</v>
      </c>
      <c r="G12369" s="10">
        <v>42134</v>
      </c>
      <c r="H12369" s="10">
        <v>42134</v>
      </c>
      <c r="I12369" t="s">
        <v>14</v>
      </c>
      <c r="J12369" t="s">
        <v>15</v>
      </c>
      <c r="K12369" t="str">
        <f>INDEX(State_Code_Name!B:B,MATCH(Consumer_Complaints!E12369,State_Code_Name!C:C,0))</f>
        <v>Georgia</v>
      </c>
      <c r="L12369">
        <f t="shared" si="579"/>
        <v>0</v>
      </c>
      <c r="M12369">
        <f t="shared" si="580"/>
        <v>2015</v>
      </c>
      <c r="N12369" t="str">
        <f t="shared" si="581"/>
        <v>Q2</v>
      </c>
    </row>
    <row r="12370" spans="1:14" x14ac:dyDescent="0.35">
      <c r="A12370">
        <v>1125529</v>
      </c>
      <c r="B12370" t="s">
        <v>83</v>
      </c>
      <c r="C12370" t="s">
        <v>36</v>
      </c>
      <c r="D12370" t="s">
        <v>145</v>
      </c>
      <c r="E12370" t="s">
        <v>70</v>
      </c>
      <c r="F12370" t="s">
        <v>19</v>
      </c>
      <c r="G12370" s="10">
        <v>41965</v>
      </c>
      <c r="H12370" s="10">
        <v>41965</v>
      </c>
      <c r="I12370" t="s">
        <v>14</v>
      </c>
      <c r="J12370" t="s">
        <v>15</v>
      </c>
      <c r="K12370" t="str">
        <f>INDEX(State_Code_Name!B:B,MATCH(Consumer_Complaints!E12370,State_Code_Name!C:C,0))</f>
        <v>Massachusetts</v>
      </c>
      <c r="L12370">
        <f t="shared" si="579"/>
        <v>0</v>
      </c>
      <c r="M12370">
        <f t="shared" si="580"/>
        <v>2014</v>
      </c>
      <c r="N12370" t="str">
        <f t="shared" si="581"/>
        <v>Q4</v>
      </c>
    </row>
    <row r="12371" spans="1:14" x14ac:dyDescent="0.35">
      <c r="A12371">
        <v>950758</v>
      </c>
      <c r="B12371" t="s">
        <v>11</v>
      </c>
      <c r="C12371" t="s">
        <v>16</v>
      </c>
      <c r="D12371" t="s">
        <v>75</v>
      </c>
      <c r="E12371" t="s">
        <v>18</v>
      </c>
      <c r="F12371" t="s">
        <v>13</v>
      </c>
      <c r="G12371" s="10">
        <v>41843</v>
      </c>
      <c r="H12371" s="10">
        <v>41848</v>
      </c>
      <c r="I12371" t="s">
        <v>14</v>
      </c>
      <c r="J12371" t="s">
        <v>15</v>
      </c>
      <c r="K12371" t="str">
        <f>INDEX(State_Code_Name!B:B,MATCH(Consumer_Complaints!E12371,State_Code_Name!C:C,0))</f>
        <v>California</v>
      </c>
      <c r="L12371">
        <f t="shared" si="579"/>
        <v>5</v>
      </c>
      <c r="M12371">
        <f t="shared" si="580"/>
        <v>2014</v>
      </c>
      <c r="N12371" t="str">
        <f t="shared" si="581"/>
        <v>Q3</v>
      </c>
    </row>
    <row r="12372" spans="1:14" x14ac:dyDescent="0.35">
      <c r="A12372">
        <v>2010019</v>
      </c>
      <c r="B12372" t="s">
        <v>788</v>
      </c>
      <c r="C12372" t="s">
        <v>26</v>
      </c>
      <c r="D12372" t="s">
        <v>27</v>
      </c>
      <c r="E12372" t="s">
        <v>48</v>
      </c>
      <c r="F12372" t="s">
        <v>19</v>
      </c>
      <c r="G12372" s="10">
        <v>42564</v>
      </c>
      <c r="H12372" s="10">
        <v>42565</v>
      </c>
      <c r="I12372" t="s">
        <v>14</v>
      </c>
      <c r="J12372" t="s">
        <v>15</v>
      </c>
      <c r="K12372" t="str">
        <f>INDEX(State_Code_Name!B:B,MATCH(Consumer_Complaints!E12372,State_Code_Name!C:C,0))</f>
        <v>New Jersey</v>
      </c>
      <c r="L12372">
        <f t="shared" si="579"/>
        <v>1</v>
      </c>
      <c r="M12372">
        <f t="shared" si="580"/>
        <v>2016</v>
      </c>
      <c r="N12372" t="str">
        <f t="shared" si="581"/>
        <v>Q3</v>
      </c>
    </row>
    <row r="12373" spans="1:14" x14ac:dyDescent="0.35">
      <c r="A12373">
        <v>1849879</v>
      </c>
      <c r="B12373" t="s">
        <v>105</v>
      </c>
      <c r="C12373" t="s">
        <v>32</v>
      </c>
      <c r="D12373" t="s">
        <v>161</v>
      </c>
      <c r="E12373" t="s">
        <v>31</v>
      </c>
      <c r="F12373" t="s">
        <v>19</v>
      </c>
      <c r="G12373" s="10">
        <v>42454</v>
      </c>
      <c r="H12373" s="10">
        <v>42454</v>
      </c>
      <c r="I12373" t="s">
        <v>14</v>
      </c>
      <c r="J12373" t="s">
        <v>15</v>
      </c>
      <c r="K12373" t="str">
        <f>INDEX(State_Code_Name!B:B,MATCH(Consumer_Complaints!E12373,State_Code_Name!C:C,0))</f>
        <v>Texas</v>
      </c>
      <c r="L12373">
        <f t="shared" si="579"/>
        <v>0</v>
      </c>
      <c r="M12373">
        <f t="shared" si="580"/>
        <v>2016</v>
      </c>
      <c r="N12373" t="str">
        <f t="shared" si="581"/>
        <v>Q1</v>
      </c>
    </row>
    <row r="12374" spans="1:14" x14ac:dyDescent="0.35">
      <c r="A12374">
        <v>1215720</v>
      </c>
      <c r="B12374" t="s">
        <v>38</v>
      </c>
      <c r="C12374" t="s">
        <v>9</v>
      </c>
      <c r="D12374" t="s">
        <v>132</v>
      </c>
      <c r="E12374" t="s">
        <v>85</v>
      </c>
      <c r="F12374" t="s">
        <v>19</v>
      </c>
      <c r="G12374" s="10">
        <v>42033</v>
      </c>
      <c r="H12374" s="10">
        <v>42033</v>
      </c>
      <c r="I12374" t="s">
        <v>14</v>
      </c>
      <c r="J12374" t="s">
        <v>15</v>
      </c>
      <c r="K12374" t="str">
        <f>INDEX(State_Code_Name!B:B,MATCH(Consumer_Complaints!E12374,State_Code_Name!C:C,0))</f>
        <v>Wisconsin</v>
      </c>
      <c r="L12374">
        <f t="shared" si="579"/>
        <v>0</v>
      </c>
      <c r="M12374">
        <f t="shared" si="580"/>
        <v>2015</v>
      </c>
      <c r="N12374" t="str">
        <f t="shared" si="581"/>
        <v>Q1</v>
      </c>
    </row>
    <row r="12375" spans="1:14" x14ac:dyDescent="0.35">
      <c r="A12375">
        <v>595986</v>
      </c>
      <c r="B12375" t="s">
        <v>38</v>
      </c>
      <c r="C12375" t="s">
        <v>36</v>
      </c>
      <c r="D12375" t="s">
        <v>149</v>
      </c>
      <c r="E12375" t="s">
        <v>18</v>
      </c>
      <c r="F12375" t="s">
        <v>305</v>
      </c>
      <c r="G12375" s="10">
        <v>41591</v>
      </c>
      <c r="H12375" s="10">
        <v>41598</v>
      </c>
      <c r="I12375" t="s">
        <v>14</v>
      </c>
      <c r="J12375" t="s">
        <v>15</v>
      </c>
      <c r="K12375" t="str">
        <f>INDEX(State_Code_Name!B:B,MATCH(Consumer_Complaints!E12375,State_Code_Name!C:C,0))</f>
        <v>California</v>
      </c>
      <c r="L12375">
        <f t="shared" si="579"/>
        <v>7</v>
      </c>
      <c r="M12375">
        <f t="shared" si="580"/>
        <v>2013</v>
      </c>
      <c r="N12375" t="str">
        <f t="shared" si="581"/>
        <v>Q4</v>
      </c>
    </row>
    <row r="12376" spans="1:14" x14ac:dyDescent="0.35">
      <c r="A12376">
        <v>2082797</v>
      </c>
      <c r="B12376" t="s">
        <v>43</v>
      </c>
      <c r="C12376" t="s">
        <v>16</v>
      </c>
      <c r="D12376" t="s">
        <v>24</v>
      </c>
      <c r="E12376" t="s">
        <v>25</v>
      </c>
      <c r="F12376" t="s">
        <v>305</v>
      </c>
      <c r="G12376" s="10">
        <v>42608</v>
      </c>
      <c r="H12376" s="10">
        <v>42612</v>
      </c>
      <c r="I12376" t="s">
        <v>14</v>
      </c>
      <c r="J12376" t="s">
        <v>15</v>
      </c>
      <c r="K12376" t="str">
        <f>INDEX(State_Code_Name!B:B,MATCH(Consumer_Complaints!E12376,State_Code_Name!C:C,0))</f>
        <v>Georgia</v>
      </c>
      <c r="L12376">
        <f t="shared" si="579"/>
        <v>4</v>
      </c>
      <c r="M12376">
        <f t="shared" si="580"/>
        <v>2016</v>
      </c>
      <c r="N12376" t="str">
        <f t="shared" si="581"/>
        <v>Q3</v>
      </c>
    </row>
    <row r="12377" spans="1:14" x14ac:dyDescent="0.35">
      <c r="A12377">
        <v>620599</v>
      </c>
      <c r="B12377" t="s">
        <v>180</v>
      </c>
      <c r="C12377" t="s">
        <v>172</v>
      </c>
      <c r="D12377" t="s">
        <v>266</v>
      </c>
      <c r="E12377" t="s">
        <v>70</v>
      </c>
      <c r="F12377" t="s">
        <v>19</v>
      </c>
      <c r="G12377" s="10">
        <v>41376</v>
      </c>
      <c r="H12377" s="10">
        <v>41376</v>
      </c>
      <c r="I12377" t="s">
        <v>14</v>
      </c>
      <c r="J12377" t="s">
        <v>15</v>
      </c>
      <c r="K12377" t="str">
        <f>INDEX(State_Code_Name!B:B,MATCH(Consumer_Complaints!E12377,State_Code_Name!C:C,0))</f>
        <v>Massachusetts</v>
      </c>
      <c r="L12377">
        <f t="shared" si="579"/>
        <v>0</v>
      </c>
      <c r="M12377">
        <f t="shared" si="580"/>
        <v>2013</v>
      </c>
      <c r="N12377" t="str">
        <f t="shared" si="581"/>
        <v>Q2</v>
      </c>
    </row>
    <row r="12378" spans="1:14" x14ac:dyDescent="0.35">
      <c r="A12378">
        <v>1259958</v>
      </c>
      <c r="B12378" t="s">
        <v>471</v>
      </c>
      <c r="C12378" t="s">
        <v>61</v>
      </c>
      <c r="D12378" t="s">
        <v>282</v>
      </c>
      <c r="E12378" t="s">
        <v>18</v>
      </c>
      <c r="F12378" t="s">
        <v>19</v>
      </c>
      <c r="G12378" s="10">
        <v>42062</v>
      </c>
      <c r="H12378" s="10">
        <v>42062</v>
      </c>
      <c r="I12378" t="s">
        <v>14</v>
      </c>
      <c r="J12378" t="s">
        <v>15</v>
      </c>
      <c r="K12378" t="str">
        <f>INDEX(State_Code_Name!B:B,MATCH(Consumer_Complaints!E12378,State_Code_Name!C:C,0))</f>
        <v>California</v>
      </c>
      <c r="L12378">
        <f t="shared" si="579"/>
        <v>0</v>
      </c>
      <c r="M12378">
        <f t="shared" si="580"/>
        <v>2015</v>
      </c>
      <c r="N12378" t="str">
        <f t="shared" si="581"/>
        <v>Q1</v>
      </c>
    </row>
    <row r="12379" spans="1:14" x14ac:dyDescent="0.35">
      <c r="A12379">
        <v>465991</v>
      </c>
      <c r="B12379" t="s">
        <v>229</v>
      </c>
      <c r="C12379" t="s">
        <v>26</v>
      </c>
      <c r="D12379" t="s">
        <v>56</v>
      </c>
      <c r="E12379" t="s">
        <v>79</v>
      </c>
      <c r="F12379" t="s">
        <v>19</v>
      </c>
      <c r="G12379" s="10">
        <v>41480</v>
      </c>
      <c r="H12379" s="10">
        <v>41481</v>
      </c>
      <c r="I12379" t="s">
        <v>14</v>
      </c>
      <c r="J12379" t="s">
        <v>14</v>
      </c>
      <c r="K12379" t="str">
        <f>INDEX(State_Code_Name!B:B,MATCH(Consumer_Complaints!E12379,State_Code_Name!C:C,0))</f>
        <v>Minnesota</v>
      </c>
      <c r="L12379">
        <f t="shared" si="579"/>
        <v>1</v>
      </c>
      <c r="M12379">
        <f t="shared" si="580"/>
        <v>2013</v>
      </c>
      <c r="N12379" t="str">
        <f t="shared" si="581"/>
        <v>Q3</v>
      </c>
    </row>
    <row r="12380" spans="1:14" x14ac:dyDescent="0.35">
      <c r="A12380">
        <v>1300806</v>
      </c>
      <c r="B12380" t="s">
        <v>345</v>
      </c>
      <c r="C12380" t="s">
        <v>9</v>
      </c>
      <c r="D12380" t="s">
        <v>183</v>
      </c>
      <c r="E12380" t="s">
        <v>176</v>
      </c>
      <c r="F12380" t="s">
        <v>19</v>
      </c>
      <c r="G12380" s="10">
        <v>42088</v>
      </c>
      <c r="H12380" s="10">
        <v>42088</v>
      </c>
      <c r="I12380" t="s">
        <v>14</v>
      </c>
      <c r="J12380" t="s">
        <v>15</v>
      </c>
      <c r="K12380" t="str">
        <f>INDEX(State_Code_Name!B:B,MATCH(Consumer_Complaints!E12380,State_Code_Name!C:C,0))</f>
        <v>District of Columbia</v>
      </c>
      <c r="L12380">
        <f t="shared" si="579"/>
        <v>0</v>
      </c>
      <c r="M12380">
        <f t="shared" si="580"/>
        <v>2015</v>
      </c>
      <c r="N12380" t="str">
        <f t="shared" si="581"/>
        <v>Q1</v>
      </c>
    </row>
    <row r="12381" spans="1:14" x14ac:dyDescent="0.35">
      <c r="A12381">
        <v>324295</v>
      </c>
      <c r="B12381" t="s">
        <v>43</v>
      </c>
      <c r="C12381" t="s">
        <v>26</v>
      </c>
      <c r="D12381" t="s">
        <v>27</v>
      </c>
      <c r="E12381" t="s">
        <v>22</v>
      </c>
      <c r="F12381" t="s">
        <v>13</v>
      </c>
      <c r="G12381" s="10">
        <v>41325</v>
      </c>
      <c r="H12381" s="10">
        <v>41326</v>
      </c>
      <c r="I12381" t="s">
        <v>14</v>
      </c>
      <c r="J12381" t="s">
        <v>15</v>
      </c>
      <c r="K12381" t="str">
        <f>INDEX(State_Code_Name!B:B,MATCH(Consumer_Complaints!E12381,State_Code_Name!C:C,0))</f>
        <v>New York</v>
      </c>
      <c r="L12381">
        <f t="shared" si="579"/>
        <v>1</v>
      </c>
      <c r="M12381">
        <f t="shared" si="580"/>
        <v>2013</v>
      </c>
      <c r="N12381" t="str">
        <f t="shared" si="581"/>
        <v>Q1</v>
      </c>
    </row>
    <row r="12382" spans="1:14" x14ac:dyDescent="0.35">
      <c r="A12382">
        <v>307893</v>
      </c>
      <c r="B12382" t="s">
        <v>30</v>
      </c>
      <c r="C12382" t="s">
        <v>36</v>
      </c>
      <c r="D12382" t="s">
        <v>150</v>
      </c>
      <c r="E12382" t="s">
        <v>22</v>
      </c>
      <c r="F12382" t="s">
        <v>305</v>
      </c>
      <c r="G12382" s="10">
        <v>41457</v>
      </c>
      <c r="H12382" s="10">
        <v>41488</v>
      </c>
      <c r="I12382" t="s">
        <v>14</v>
      </c>
      <c r="J12382" t="s">
        <v>15</v>
      </c>
      <c r="K12382" t="str">
        <f>INDEX(State_Code_Name!B:B,MATCH(Consumer_Complaints!E12382,State_Code_Name!C:C,0))</f>
        <v>New York</v>
      </c>
      <c r="L12382">
        <f t="shared" si="579"/>
        <v>31</v>
      </c>
      <c r="M12382">
        <f t="shared" si="580"/>
        <v>2013</v>
      </c>
      <c r="N12382" t="str">
        <f t="shared" si="581"/>
        <v>Q3</v>
      </c>
    </row>
    <row r="12383" spans="1:14" x14ac:dyDescent="0.35">
      <c r="A12383">
        <v>896667</v>
      </c>
      <c r="B12383" t="s">
        <v>297</v>
      </c>
      <c r="C12383" t="s">
        <v>32</v>
      </c>
      <c r="D12383" t="s">
        <v>104</v>
      </c>
      <c r="E12383" t="s">
        <v>59</v>
      </c>
      <c r="F12383" t="s">
        <v>19</v>
      </c>
      <c r="G12383" s="10">
        <v>41806</v>
      </c>
      <c r="H12383" s="10">
        <v>41806</v>
      </c>
      <c r="I12383" t="s">
        <v>14</v>
      </c>
      <c r="J12383" t="s">
        <v>15</v>
      </c>
      <c r="K12383" t="str">
        <f>INDEX(State_Code_Name!B:B,MATCH(Consumer_Complaints!E12383,State_Code_Name!C:C,0))</f>
        <v>Illinois</v>
      </c>
      <c r="L12383">
        <f t="shared" si="579"/>
        <v>0</v>
      </c>
      <c r="M12383">
        <f t="shared" si="580"/>
        <v>2014</v>
      </c>
      <c r="N12383" t="str">
        <f t="shared" si="581"/>
        <v>Q2</v>
      </c>
    </row>
    <row r="12384" spans="1:14" x14ac:dyDescent="0.35">
      <c r="A12384">
        <v>1029661</v>
      </c>
      <c r="B12384" t="s">
        <v>345</v>
      </c>
      <c r="C12384" t="s">
        <v>9</v>
      </c>
      <c r="D12384" t="s">
        <v>132</v>
      </c>
      <c r="E12384" t="s">
        <v>39</v>
      </c>
      <c r="F12384" t="s">
        <v>19</v>
      </c>
      <c r="G12384" s="10">
        <v>41897</v>
      </c>
      <c r="H12384" s="10">
        <v>41897</v>
      </c>
      <c r="I12384" t="s">
        <v>14</v>
      </c>
      <c r="J12384" t="s">
        <v>14</v>
      </c>
      <c r="K12384" t="str">
        <f>INDEX(State_Code_Name!B:B,MATCH(Consumer_Complaints!E12384,State_Code_Name!C:C,0))</f>
        <v>Ohio</v>
      </c>
      <c r="L12384">
        <f t="shared" si="579"/>
        <v>0</v>
      </c>
      <c r="M12384">
        <f t="shared" si="580"/>
        <v>2014</v>
      </c>
      <c r="N12384" t="str">
        <f t="shared" si="581"/>
        <v>Q3</v>
      </c>
    </row>
    <row r="12385" spans="1:14" x14ac:dyDescent="0.35">
      <c r="A12385">
        <v>2006206</v>
      </c>
      <c r="B12385" t="s">
        <v>38</v>
      </c>
      <c r="C12385" t="s">
        <v>16</v>
      </c>
      <c r="D12385" t="s">
        <v>20</v>
      </c>
      <c r="E12385" t="s">
        <v>122</v>
      </c>
      <c r="F12385" t="s">
        <v>19</v>
      </c>
      <c r="G12385" s="10">
        <v>42681</v>
      </c>
      <c r="H12385" s="10">
        <v>42681</v>
      </c>
      <c r="I12385" t="s">
        <v>14</v>
      </c>
      <c r="J12385" t="s">
        <v>14</v>
      </c>
      <c r="K12385" t="str">
        <f>INDEX(State_Code_Name!B:B,MATCH(Consumer_Complaints!E12385,State_Code_Name!C:C,0))</f>
        <v>Maryland</v>
      </c>
      <c r="L12385">
        <f t="shared" si="579"/>
        <v>0</v>
      </c>
      <c r="M12385">
        <f t="shared" si="580"/>
        <v>2016</v>
      </c>
      <c r="N12385" t="str">
        <f t="shared" si="581"/>
        <v>Q4</v>
      </c>
    </row>
    <row r="12386" spans="1:14" x14ac:dyDescent="0.35">
      <c r="A12386">
        <v>1607703</v>
      </c>
      <c r="B12386" t="s">
        <v>105</v>
      </c>
      <c r="C12386" t="s">
        <v>32</v>
      </c>
      <c r="D12386" t="s">
        <v>161</v>
      </c>
      <c r="E12386" t="s">
        <v>25</v>
      </c>
      <c r="F12386" t="s">
        <v>19</v>
      </c>
      <c r="G12386" s="10">
        <v>42292</v>
      </c>
      <c r="H12386" s="10">
        <v>42292</v>
      </c>
      <c r="I12386" t="s">
        <v>14</v>
      </c>
      <c r="J12386" t="s">
        <v>15</v>
      </c>
      <c r="K12386" t="str">
        <f>INDEX(State_Code_Name!B:B,MATCH(Consumer_Complaints!E12386,State_Code_Name!C:C,0))</f>
        <v>Georgia</v>
      </c>
      <c r="L12386">
        <f t="shared" si="579"/>
        <v>0</v>
      </c>
      <c r="M12386">
        <f t="shared" si="580"/>
        <v>2015</v>
      </c>
      <c r="N12386" t="str">
        <f t="shared" si="581"/>
        <v>Q4</v>
      </c>
    </row>
    <row r="12387" spans="1:14" x14ac:dyDescent="0.35">
      <c r="A12387">
        <v>426858</v>
      </c>
      <c r="B12387" t="s">
        <v>163</v>
      </c>
      <c r="C12387" t="s">
        <v>36</v>
      </c>
      <c r="D12387" t="s">
        <v>112</v>
      </c>
      <c r="E12387" t="s">
        <v>35</v>
      </c>
      <c r="F12387" t="s">
        <v>19</v>
      </c>
      <c r="G12387" s="10">
        <v>41492</v>
      </c>
      <c r="H12387" s="10">
        <v>41492</v>
      </c>
      <c r="I12387" t="s">
        <v>14</v>
      </c>
      <c r="J12387" t="s">
        <v>14</v>
      </c>
      <c r="K12387" t="str">
        <f>INDEX(State_Code_Name!B:B,MATCH(Consumer_Complaints!E12387,State_Code_Name!C:C,0))</f>
        <v>Florida</v>
      </c>
      <c r="L12387">
        <f t="shared" si="579"/>
        <v>0</v>
      </c>
      <c r="M12387">
        <f t="shared" si="580"/>
        <v>2013</v>
      </c>
      <c r="N12387" t="str">
        <f t="shared" si="581"/>
        <v>Q3</v>
      </c>
    </row>
    <row r="12388" spans="1:14" x14ac:dyDescent="0.35">
      <c r="A12388">
        <v>1271725</v>
      </c>
      <c r="B12388" t="s">
        <v>273</v>
      </c>
      <c r="C12388" t="s">
        <v>26</v>
      </c>
      <c r="D12388" t="s">
        <v>27</v>
      </c>
      <c r="E12388" t="s">
        <v>35</v>
      </c>
      <c r="F12388" t="s">
        <v>19</v>
      </c>
      <c r="G12388" s="10">
        <v>42158</v>
      </c>
      <c r="H12388" s="10">
        <v>42158</v>
      </c>
      <c r="I12388" t="s">
        <v>14</v>
      </c>
      <c r="J12388" t="s">
        <v>15</v>
      </c>
      <c r="K12388" t="str">
        <f>INDEX(State_Code_Name!B:B,MATCH(Consumer_Complaints!E12388,State_Code_Name!C:C,0))</f>
        <v>Florida</v>
      </c>
      <c r="L12388">
        <f t="shared" si="579"/>
        <v>0</v>
      </c>
      <c r="M12388">
        <f t="shared" si="580"/>
        <v>2015</v>
      </c>
      <c r="N12388" t="str">
        <f t="shared" si="581"/>
        <v>Q2</v>
      </c>
    </row>
    <row r="12389" spans="1:14" x14ac:dyDescent="0.35">
      <c r="A12389">
        <v>860197</v>
      </c>
      <c r="B12389" t="s">
        <v>806</v>
      </c>
      <c r="C12389" t="s">
        <v>32</v>
      </c>
      <c r="D12389" t="s">
        <v>104</v>
      </c>
      <c r="E12389" t="s">
        <v>48</v>
      </c>
      <c r="F12389" t="s">
        <v>19</v>
      </c>
      <c r="G12389" s="10">
        <v>41779</v>
      </c>
      <c r="H12389" s="10">
        <v>41779</v>
      </c>
      <c r="I12389" t="s">
        <v>14</v>
      </c>
      <c r="J12389" t="s">
        <v>15</v>
      </c>
      <c r="K12389" t="str">
        <f>INDEX(State_Code_Name!B:B,MATCH(Consumer_Complaints!E12389,State_Code_Name!C:C,0))</f>
        <v>New Jersey</v>
      </c>
      <c r="L12389">
        <f t="shared" si="579"/>
        <v>0</v>
      </c>
      <c r="M12389">
        <f t="shared" si="580"/>
        <v>2014</v>
      </c>
      <c r="N12389" t="str">
        <f t="shared" si="581"/>
        <v>Q2</v>
      </c>
    </row>
    <row r="12390" spans="1:14" x14ac:dyDescent="0.35">
      <c r="A12390">
        <v>1788743</v>
      </c>
      <c r="B12390" t="s">
        <v>73</v>
      </c>
      <c r="C12390" t="s">
        <v>26</v>
      </c>
      <c r="D12390" t="s">
        <v>56</v>
      </c>
      <c r="E12390" t="s">
        <v>70</v>
      </c>
      <c r="F12390" t="s">
        <v>19</v>
      </c>
      <c r="G12390" s="10">
        <v>42416</v>
      </c>
      <c r="H12390" s="10">
        <v>42416</v>
      </c>
      <c r="I12390" t="s">
        <v>14</v>
      </c>
      <c r="J12390" t="s">
        <v>14</v>
      </c>
      <c r="K12390" t="str">
        <f>INDEX(State_Code_Name!B:B,MATCH(Consumer_Complaints!E12390,State_Code_Name!C:C,0))</f>
        <v>Massachusetts</v>
      </c>
      <c r="L12390">
        <f t="shared" si="579"/>
        <v>0</v>
      </c>
      <c r="M12390">
        <f t="shared" si="580"/>
        <v>2016</v>
      </c>
      <c r="N12390" t="str">
        <f t="shared" si="581"/>
        <v>Q1</v>
      </c>
    </row>
    <row r="12391" spans="1:14" x14ac:dyDescent="0.35">
      <c r="A12391">
        <v>1626206</v>
      </c>
      <c r="B12391" t="s">
        <v>83</v>
      </c>
      <c r="C12391" t="s">
        <v>36</v>
      </c>
      <c r="D12391" t="s">
        <v>37</v>
      </c>
      <c r="E12391" t="s">
        <v>101</v>
      </c>
      <c r="F12391" t="s">
        <v>19</v>
      </c>
      <c r="G12391" s="10">
        <v>42304</v>
      </c>
      <c r="H12391" s="10">
        <v>42304</v>
      </c>
      <c r="I12391" t="s">
        <v>14</v>
      </c>
      <c r="J12391" t="s">
        <v>14</v>
      </c>
      <c r="K12391" t="str">
        <f>INDEX(State_Code_Name!B:B,MATCH(Consumer_Complaints!E12391,State_Code_Name!C:C,0))</f>
        <v>Delaware</v>
      </c>
      <c r="L12391">
        <f t="shared" si="579"/>
        <v>0</v>
      </c>
      <c r="M12391">
        <f t="shared" si="580"/>
        <v>2015</v>
      </c>
      <c r="N12391" t="str">
        <f t="shared" si="581"/>
        <v>Q4</v>
      </c>
    </row>
    <row r="12392" spans="1:14" x14ac:dyDescent="0.35">
      <c r="A12392">
        <v>692344</v>
      </c>
      <c r="B12392" t="s">
        <v>60</v>
      </c>
      <c r="C12392" t="s">
        <v>52</v>
      </c>
      <c r="D12392" t="s">
        <v>103</v>
      </c>
      <c r="E12392" t="s">
        <v>48</v>
      </c>
      <c r="F12392" t="s">
        <v>19</v>
      </c>
      <c r="G12392" s="10">
        <v>41669</v>
      </c>
      <c r="H12392" s="10">
        <v>41669</v>
      </c>
      <c r="I12392" t="s">
        <v>14</v>
      </c>
      <c r="J12392" t="s">
        <v>15</v>
      </c>
      <c r="K12392" t="str">
        <f>INDEX(State_Code_Name!B:B,MATCH(Consumer_Complaints!E12392,State_Code_Name!C:C,0))</f>
        <v>New Jersey</v>
      </c>
      <c r="L12392">
        <f t="shared" si="579"/>
        <v>0</v>
      </c>
      <c r="M12392">
        <f t="shared" si="580"/>
        <v>2014</v>
      </c>
      <c r="N12392" t="str">
        <f t="shared" si="581"/>
        <v>Q1</v>
      </c>
    </row>
    <row r="12393" spans="1:14" x14ac:dyDescent="0.35">
      <c r="A12393">
        <v>1790665</v>
      </c>
      <c r="B12393" t="s">
        <v>1033</v>
      </c>
      <c r="C12393" t="s">
        <v>32</v>
      </c>
      <c r="D12393" t="s">
        <v>104</v>
      </c>
      <c r="E12393" t="s">
        <v>91</v>
      </c>
      <c r="F12393" t="s">
        <v>19</v>
      </c>
      <c r="G12393" s="10">
        <v>42417</v>
      </c>
      <c r="H12393" s="10">
        <v>42422</v>
      </c>
      <c r="I12393" t="s">
        <v>14</v>
      </c>
      <c r="J12393" t="s">
        <v>15</v>
      </c>
      <c r="K12393" t="str">
        <f>INDEX(State_Code_Name!B:B,MATCH(Consumer_Complaints!E12393,State_Code_Name!C:C,0))</f>
        <v>Vermont</v>
      </c>
      <c r="L12393">
        <f t="shared" si="579"/>
        <v>5</v>
      </c>
      <c r="M12393">
        <f t="shared" si="580"/>
        <v>2016</v>
      </c>
      <c r="N12393" t="str">
        <f t="shared" si="581"/>
        <v>Q1</v>
      </c>
    </row>
    <row r="12394" spans="1:14" x14ac:dyDescent="0.35">
      <c r="A12394">
        <v>1644386</v>
      </c>
      <c r="B12394" t="s">
        <v>60</v>
      </c>
      <c r="C12394" t="s">
        <v>52</v>
      </c>
      <c r="D12394" t="s">
        <v>53</v>
      </c>
      <c r="E12394" t="s">
        <v>35</v>
      </c>
      <c r="F12394" t="s">
        <v>305</v>
      </c>
      <c r="G12394" s="10">
        <v>42166</v>
      </c>
      <c r="H12394" s="10">
        <v>42258</v>
      </c>
      <c r="I12394" t="s">
        <v>14</v>
      </c>
      <c r="J12394" t="s">
        <v>15</v>
      </c>
      <c r="K12394" t="str">
        <f>INDEX(State_Code_Name!B:B,MATCH(Consumer_Complaints!E12394,State_Code_Name!C:C,0))</f>
        <v>Florida</v>
      </c>
      <c r="L12394">
        <f t="shared" si="579"/>
        <v>92</v>
      </c>
      <c r="M12394">
        <f t="shared" si="580"/>
        <v>2015</v>
      </c>
      <c r="N12394" t="str">
        <f t="shared" si="581"/>
        <v>Q2</v>
      </c>
    </row>
    <row r="12395" spans="1:14" x14ac:dyDescent="0.35">
      <c r="A12395">
        <v>1154496</v>
      </c>
      <c r="B12395" t="s">
        <v>280</v>
      </c>
      <c r="C12395" t="s">
        <v>32</v>
      </c>
      <c r="D12395" t="s">
        <v>41</v>
      </c>
      <c r="E12395" t="s">
        <v>122</v>
      </c>
      <c r="F12395" t="s">
        <v>19</v>
      </c>
      <c r="G12395" s="10">
        <v>41985</v>
      </c>
      <c r="H12395" s="10">
        <v>41985</v>
      </c>
      <c r="I12395" t="s">
        <v>14</v>
      </c>
      <c r="J12395" t="s">
        <v>15</v>
      </c>
      <c r="K12395" t="str">
        <f>INDEX(State_Code_Name!B:B,MATCH(Consumer_Complaints!E12395,State_Code_Name!C:C,0))</f>
        <v>Maryland</v>
      </c>
      <c r="L12395">
        <f t="shared" si="579"/>
        <v>0</v>
      </c>
      <c r="M12395">
        <f t="shared" si="580"/>
        <v>2014</v>
      </c>
      <c r="N12395" t="str">
        <f t="shared" si="581"/>
        <v>Q4</v>
      </c>
    </row>
    <row r="12396" spans="1:14" x14ac:dyDescent="0.35">
      <c r="A12396">
        <v>1924547</v>
      </c>
      <c r="B12396" t="s">
        <v>273</v>
      </c>
      <c r="C12396" t="s">
        <v>26</v>
      </c>
      <c r="D12396" t="s">
        <v>27</v>
      </c>
      <c r="E12396" t="s">
        <v>74</v>
      </c>
      <c r="F12396" t="s">
        <v>19</v>
      </c>
      <c r="G12396" s="10">
        <v>42503</v>
      </c>
      <c r="H12396" s="10">
        <v>42506</v>
      </c>
      <c r="I12396" t="s">
        <v>14</v>
      </c>
      <c r="J12396" t="s">
        <v>15</v>
      </c>
      <c r="K12396" t="str">
        <f>INDEX(State_Code_Name!B:B,MATCH(Consumer_Complaints!E12396,State_Code_Name!C:C,0))</f>
        <v>Tennessee</v>
      </c>
      <c r="L12396">
        <f t="shared" si="579"/>
        <v>3</v>
      </c>
      <c r="M12396">
        <f t="shared" si="580"/>
        <v>2016</v>
      </c>
      <c r="N12396" t="str">
        <f t="shared" si="581"/>
        <v>Q2</v>
      </c>
    </row>
    <row r="12397" spans="1:14" x14ac:dyDescent="0.35">
      <c r="A12397">
        <v>575429</v>
      </c>
      <c r="B12397" t="s">
        <v>169</v>
      </c>
      <c r="C12397" t="s">
        <v>32</v>
      </c>
      <c r="D12397" t="s">
        <v>104</v>
      </c>
      <c r="E12397" t="s">
        <v>98</v>
      </c>
      <c r="F12397" t="s">
        <v>19</v>
      </c>
      <c r="G12397" s="10">
        <v>41576</v>
      </c>
      <c r="H12397" s="10">
        <v>41576</v>
      </c>
      <c r="I12397" t="s">
        <v>14</v>
      </c>
      <c r="J12397" t="s">
        <v>15</v>
      </c>
      <c r="K12397" t="str">
        <f>INDEX(State_Code_Name!B:B,MATCH(Consumer_Complaints!E12397,State_Code_Name!C:C,0))</f>
        <v>Colorado</v>
      </c>
      <c r="L12397">
        <f t="shared" si="579"/>
        <v>0</v>
      </c>
      <c r="M12397">
        <f t="shared" si="580"/>
        <v>2013</v>
      </c>
      <c r="N12397" t="str">
        <f t="shared" si="581"/>
        <v>Q4</v>
      </c>
    </row>
    <row r="12398" spans="1:14" x14ac:dyDescent="0.35">
      <c r="A12398">
        <v>1905579</v>
      </c>
      <c r="B12398" t="s">
        <v>73</v>
      </c>
      <c r="C12398" t="s">
        <v>26</v>
      </c>
      <c r="D12398" t="s">
        <v>27</v>
      </c>
      <c r="E12398" t="s">
        <v>100</v>
      </c>
      <c r="F12398" t="s">
        <v>57</v>
      </c>
      <c r="G12398" s="10">
        <v>42405</v>
      </c>
      <c r="H12398" s="10">
        <v>42434</v>
      </c>
      <c r="I12398" t="s">
        <v>14</v>
      </c>
      <c r="J12398" t="s">
        <v>14</v>
      </c>
      <c r="K12398" t="str">
        <f>INDEX(State_Code_Name!B:B,MATCH(Consumer_Complaints!E12398,State_Code_Name!C:C,0))</f>
        <v>Arizona</v>
      </c>
      <c r="L12398">
        <f t="shared" si="579"/>
        <v>29</v>
      </c>
      <c r="M12398">
        <f t="shared" si="580"/>
        <v>2016</v>
      </c>
      <c r="N12398" t="str">
        <f t="shared" si="581"/>
        <v>Q1</v>
      </c>
    </row>
    <row r="12399" spans="1:14" x14ac:dyDescent="0.35">
      <c r="A12399">
        <v>936977</v>
      </c>
      <c r="B12399" t="s">
        <v>47</v>
      </c>
      <c r="C12399" t="s">
        <v>26</v>
      </c>
      <c r="D12399" t="s">
        <v>27</v>
      </c>
      <c r="E12399" t="s">
        <v>48</v>
      </c>
      <c r="F12399" t="s">
        <v>19</v>
      </c>
      <c r="G12399" s="10">
        <v>41835</v>
      </c>
      <c r="H12399" s="10">
        <v>41835</v>
      </c>
      <c r="I12399" t="s">
        <v>14</v>
      </c>
      <c r="J12399" t="s">
        <v>15</v>
      </c>
      <c r="K12399" t="str">
        <f>INDEX(State_Code_Name!B:B,MATCH(Consumer_Complaints!E12399,State_Code_Name!C:C,0))</f>
        <v>New Jersey</v>
      </c>
      <c r="L12399">
        <f t="shared" si="579"/>
        <v>0</v>
      </c>
      <c r="M12399">
        <f t="shared" si="580"/>
        <v>2014</v>
      </c>
      <c r="N12399" t="str">
        <f t="shared" si="581"/>
        <v>Q3</v>
      </c>
    </row>
    <row r="12400" spans="1:14" x14ac:dyDescent="0.35">
      <c r="A12400">
        <v>1166470</v>
      </c>
      <c r="B12400" t="s">
        <v>43</v>
      </c>
      <c r="C12400" t="s">
        <v>16</v>
      </c>
      <c r="D12400" t="s">
        <v>24</v>
      </c>
      <c r="E12400" t="s">
        <v>51</v>
      </c>
      <c r="F12400" t="s">
        <v>13</v>
      </c>
      <c r="G12400" s="10">
        <v>41995</v>
      </c>
      <c r="H12400" s="10">
        <v>41997</v>
      </c>
      <c r="I12400" t="s">
        <v>14</v>
      </c>
      <c r="J12400" t="s">
        <v>14</v>
      </c>
      <c r="K12400" t="str">
        <f>INDEX(State_Code_Name!B:B,MATCH(Consumer_Complaints!E12400,State_Code_Name!C:C,0))</f>
        <v>Washington</v>
      </c>
      <c r="L12400">
        <f t="shared" si="579"/>
        <v>2</v>
      </c>
      <c r="M12400">
        <f t="shared" si="580"/>
        <v>2014</v>
      </c>
      <c r="N12400" t="str">
        <f t="shared" si="581"/>
        <v>Q4</v>
      </c>
    </row>
    <row r="12401" spans="1:14" x14ac:dyDescent="0.35">
      <c r="A12401">
        <v>814187</v>
      </c>
      <c r="B12401" t="s">
        <v>68</v>
      </c>
      <c r="C12401" t="s">
        <v>36</v>
      </c>
      <c r="D12401" t="s">
        <v>281</v>
      </c>
      <c r="E12401" t="s">
        <v>18</v>
      </c>
      <c r="F12401" t="s">
        <v>305</v>
      </c>
      <c r="G12401" s="10">
        <v>41746</v>
      </c>
      <c r="H12401" s="10">
        <v>41752</v>
      </c>
      <c r="I12401" t="s">
        <v>14</v>
      </c>
      <c r="J12401" t="s">
        <v>14</v>
      </c>
      <c r="K12401" t="str">
        <f>INDEX(State_Code_Name!B:B,MATCH(Consumer_Complaints!E12401,State_Code_Name!C:C,0))</f>
        <v>California</v>
      </c>
      <c r="L12401">
        <f t="shared" si="579"/>
        <v>6</v>
      </c>
      <c r="M12401">
        <f t="shared" si="580"/>
        <v>2014</v>
      </c>
      <c r="N12401" t="str">
        <f t="shared" si="581"/>
        <v>Q2</v>
      </c>
    </row>
    <row r="12402" spans="1:14" x14ac:dyDescent="0.35">
      <c r="A12402">
        <v>1938904</v>
      </c>
      <c r="B12402" t="s">
        <v>60</v>
      </c>
      <c r="C12402" t="s">
        <v>52</v>
      </c>
      <c r="D12402" t="s">
        <v>103</v>
      </c>
      <c r="E12402" t="s">
        <v>18</v>
      </c>
      <c r="F12402" t="s">
        <v>19</v>
      </c>
      <c r="G12402" s="10">
        <v>42515</v>
      </c>
      <c r="H12402" s="10">
        <v>42515</v>
      </c>
      <c r="I12402" t="s">
        <v>14</v>
      </c>
      <c r="J12402" t="s">
        <v>14</v>
      </c>
      <c r="K12402" t="str">
        <f>INDEX(State_Code_Name!B:B,MATCH(Consumer_Complaints!E12402,State_Code_Name!C:C,0))</f>
        <v>California</v>
      </c>
      <c r="L12402">
        <f t="shared" si="579"/>
        <v>0</v>
      </c>
      <c r="M12402">
        <f t="shared" si="580"/>
        <v>2016</v>
      </c>
      <c r="N12402" t="str">
        <f t="shared" si="581"/>
        <v>Q2</v>
      </c>
    </row>
    <row r="12403" spans="1:14" x14ac:dyDescent="0.35">
      <c r="A12403">
        <v>1867517</v>
      </c>
      <c r="B12403" t="s">
        <v>73</v>
      </c>
      <c r="C12403" t="s">
        <v>26</v>
      </c>
      <c r="D12403" t="s">
        <v>27</v>
      </c>
      <c r="E12403" t="s">
        <v>31</v>
      </c>
      <c r="F12403" t="s">
        <v>13</v>
      </c>
      <c r="G12403" s="10">
        <v>42525</v>
      </c>
      <c r="H12403" s="10">
        <v>42555</v>
      </c>
      <c r="I12403" t="s">
        <v>14</v>
      </c>
      <c r="J12403" t="s">
        <v>15</v>
      </c>
      <c r="K12403" t="str">
        <f>INDEX(State_Code_Name!B:B,MATCH(Consumer_Complaints!E12403,State_Code_Name!C:C,0))</f>
        <v>Texas</v>
      </c>
      <c r="L12403">
        <f t="shared" si="579"/>
        <v>30</v>
      </c>
      <c r="M12403">
        <f t="shared" si="580"/>
        <v>2016</v>
      </c>
      <c r="N12403" t="str">
        <f t="shared" si="581"/>
        <v>Q2</v>
      </c>
    </row>
    <row r="12404" spans="1:14" x14ac:dyDescent="0.35">
      <c r="A12404">
        <v>1754371</v>
      </c>
      <c r="B12404" t="s">
        <v>69</v>
      </c>
      <c r="C12404" t="s">
        <v>26</v>
      </c>
      <c r="D12404" t="s">
        <v>27</v>
      </c>
      <c r="E12404" t="s">
        <v>18</v>
      </c>
      <c r="F12404" t="s">
        <v>19</v>
      </c>
      <c r="G12404" s="10">
        <v>42392</v>
      </c>
      <c r="H12404" s="10">
        <v>42392</v>
      </c>
      <c r="I12404" t="s">
        <v>14</v>
      </c>
      <c r="J12404" t="s">
        <v>15</v>
      </c>
      <c r="K12404" t="str">
        <f>INDEX(State_Code_Name!B:B,MATCH(Consumer_Complaints!E12404,State_Code_Name!C:C,0))</f>
        <v>California</v>
      </c>
      <c r="L12404">
        <f t="shared" si="579"/>
        <v>0</v>
      </c>
      <c r="M12404">
        <f t="shared" si="580"/>
        <v>2016</v>
      </c>
      <c r="N12404" t="str">
        <f t="shared" si="581"/>
        <v>Q1</v>
      </c>
    </row>
    <row r="12405" spans="1:14" x14ac:dyDescent="0.35">
      <c r="A12405">
        <v>1803884</v>
      </c>
      <c r="B12405" t="s">
        <v>60</v>
      </c>
      <c r="C12405" t="s">
        <v>52</v>
      </c>
      <c r="D12405" t="s">
        <v>96</v>
      </c>
      <c r="E12405" t="s">
        <v>51</v>
      </c>
      <c r="F12405" t="s">
        <v>19</v>
      </c>
      <c r="G12405" s="10">
        <v>42425</v>
      </c>
      <c r="H12405" s="10">
        <v>42425</v>
      </c>
      <c r="I12405" t="s">
        <v>14</v>
      </c>
      <c r="J12405" t="s">
        <v>15</v>
      </c>
      <c r="K12405" t="str">
        <f>INDEX(State_Code_Name!B:B,MATCH(Consumer_Complaints!E12405,State_Code_Name!C:C,0))</f>
        <v>Washington</v>
      </c>
      <c r="L12405">
        <f t="shared" si="579"/>
        <v>0</v>
      </c>
      <c r="M12405">
        <f t="shared" si="580"/>
        <v>2016</v>
      </c>
      <c r="N12405" t="str">
        <f t="shared" si="581"/>
        <v>Q1</v>
      </c>
    </row>
    <row r="12406" spans="1:14" x14ac:dyDescent="0.35">
      <c r="A12406">
        <v>2189932</v>
      </c>
      <c r="B12406" t="s">
        <v>222</v>
      </c>
      <c r="C12406" t="s">
        <v>32</v>
      </c>
      <c r="D12406" t="s">
        <v>41</v>
      </c>
      <c r="E12406" t="s">
        <v>35</v>
      </c>
      <c r="F12406" t="s">
        <v>19</v>
      </c>
      <c r="G12406" s="10">
        <v>42380</v>
      </c>
      <c r="H12406" s="10">
        <v>42380</v>
      </c>
      <c r="I12406" t="s">
        <v>14</v>
      </c>
      <c r="J12406" t="s">
        <v>14</v>
      </c>
      <c r="K12406" t="str">
        <f>INDEX(State_Code_Name!B:B,MATCH(Consumer_Complaints!E12406,State_Code_Name!C:C,0))</f>
        <v>Florida</v>
      </c>
      <c r="L12406">
        <f t="shared" si="579"/>
        <v>0</v>
      </c>
      <c r="M12406">
        <f t="shared" si="580"/>
        <v>2016</v>
      </c>
      <c r="N12406" t="str">
        <f t="shared" si="581"/>
        <v>Q1</v>
      </c>
    </row>
    <row r="12407" spans="1:14" x14ac:dyDescent="0.35">
      <c r="A12407">
        <v>2055048</v>
      </c>
      <c r="B12407" t="s">
        <v>34</v>
      </c>
      <c r="C12407" t="s">
        <v>16</v>
      </c>
      <c r="D12407" t="s">
        <v>24</v>
      </c>
      <c r="E12407" t="s">
        <v>12</v>
      </c>
      <c r="F12407" t="s">
        <v>19</v>
      </c>
      <c r="G12407" s="10">
        <v>42651</v>
      </c>
      <c r="H12407" s="10">
        <v>42651</v>
      </c>
      <c r="I12407" t="s">
        <v>14</v>
      </c>
      <c r="J12407" t="s">
        <v>15</v>
      </c>
      <c r="K12407" t="str">
        <f>INDEX(State_Code_Name!B:B,MATCH(Consumer_Complaints!E12407,State_Code_Name!C:C,0))</f>
        <v>Virginia</v>
      </c>
      <c r="L12407">
        <f t="shared" si="579"/>
        <v>0</v>
      </c>
      <c r="M12407">
        <f t="shared" si="580"/>
        <v>2016</v>
      </c>
      <c r="N12407" t="str">
        <f t="shared" si="581"/>
        <v>Q4</v>
      </c>
    </row>
    <row r="12408" spans="1:14" x14ac:dyDescent="0.35">
      <c r="A12408">
        <v>1394376</v>
      </c>
      <c r="B12408" t="s">
        <v>54</v>
      </c>
      <c r="C12408" t="s">
        <v>52</v>
      </c>
      <c r="D12408" t="s">
        <v>103</v>
      </c>
      <c r="E12408" t="s">
        <v>31</v>
      </c>
      <c r="F12408" t="s">
        <v>19</v>
      </c>
      <c r="G12408" s="10">
        <v>42151</v>
      </c>
      <c r="H12408" s="10">
        <v>42151</v>
      </c>
      <c r="I12408" t="s">
        <v>14</v>
      </c>
      <c r="J12408" t="s">
        <v>15</v>
      </c>
      <c r="K12408" t="str">
        <f>INDEX(State_Code_Name!B:B,MATCH(Consumer_Complaints!E12408,State_Code_Name!C:C,0))</f>
        <v>Texas</v>
      </c>
      <c r="L12408">
        <f t="shared" si="579"/>
        <v>0</v>
      </c>
      <c r="M12408">
        <f t="shared" si="580"/>
        <v>2015</v>
      </c>
      <c r="N12408" t="str">
        <f t="shared" si="581"/>
        <v>Q2</v>
      </c>
    </row>
    <row r="12409" spans="1:14" x14ac:dyDescent="0.35">
      <c r="A12409">
        <v>685005</v>
      </c>
      <c r="B12409" t="s">
        <v>758</v>
      </c>
      <c r="C12409" t="s">
        <v>32</v>
      </c>
      <c r="D12409" t="s">
        <v>116</v>
      </c>
      <c r="E12409" t="s">
        <v>46</v>
      </c>
      <c r="F12409" t="s">
        <v>19</v>
      </c>
      <c r="G12409" s="10">
        <v>41663</v>
      </c>
      <c r="H12409" s="10">
        <v>41669</v>
      </c>
      <c r="I12409" t="s">
        <v>14</v>
      </c>
      <c r="J12409" t="s">
        <v>15</v>
      </c>
      <c r="K12409" t="str">
        <f>INDEX(State_Code_Name!B:B,MATCH(Consumer_Complaints!E12409,State_Code_Name!C:C,0))</f>
        <v>Pennsylvania</v>
      </c>
      <c r="L12409">
        <f t="shared" si="579"/>
        <v>6</v>
      </c>
      <c r="M12409">
        <f t="shared" si="580"/>
        <v>2014</v>
      </c>
      <c r="N12409" t="str">
        <f t="shared" si="581"/>
        <v>Q1</v>
      </c>
    </row>
    <row r="12410" spans="1:14" x14ac:dyDescent="0.35">
      <c r="A12410">
        <v>775273</v>
      </c>
      <c r="B12410" t="s">
        <v>413</v>
      </c>
      <c r="C12410" t="s">
        <v>32</v>
      </c>
      <c r="D12410" t="s">
        <v>104</v>
      </c>
      <c r="E12410" t="s">
        <v>46</v>
      </c>
      <c r="F12410" t="s">
        <v>19</v>
      </c>
      <c r="G12410" s="10">
        <v>41722</v>
      </c>
      <c r="H12410" s="10">
        <v>41728</v>
      </c>
      <c r="I12410" t="s">
        <v>14</v>
      </c>
      <c r="J12410" t="s">
        <v>15</v>
      </c>
      <c r="K12410" t="str">
        <f>INDEX(State_Code_Name!B:B,MATCH(Consumer_Complaints!E12410,State_Code_Name!C:C,0))</f>
        <v>Pennsylvania</v>
      </c>
      <c r="L12410">
        <f t="shared" si="579"/>
        <v>6</v>
      </c>
      <c r="M12410">
        <f t="shared" si="580"/>
        <v>2014</v>
      </c>
      <c r="N12410" t="str">
        <f t="shared" si="581"/>
        <v>Q1</v>
      </c>
    </row>
    <row r="12411" spans="1:14" x14ac:dyDescent="0.35">
      <c r="A12411">
        <v>1501988</v>
      </c>
      <c r="B12411" t="s">
        <v>38</v>
      </c>
      <c r="C12411" t="s">
        <v>9</v>
      </c>
      <c r="D12411" t="s">
        <v>10</v>
      </c>
      <c r="E12411" t="s">
        <v>74</v>
      </c>
      <c r="F12411" t="s">
        <v>19</v>
      </c>
      <c r="G12411" s="10">
        <v>42102</v>
      </c>
      <c r="H12411" s="10">
        <v>42132</v>
      </c>
      <c r="I12411" t="s">
        <v>14</v>
      </c>
      <c r="J12411" t="s">
        <v>15</v>
      </c>
      <c r="K12411" t="str">
        <f>INDEX(State_Code_Name!B:B,MATCH(Consumer_Complaints!E12411,State_Code_Name!C:C,0))</f>
        <v>Tennessee</v>
      </c>
      <c r="L12411">
        <f t="shared" si="579"/>
        <v>30</v>
      </c>
      <c r="M12411">
        <f t="shared" si="580"/>
        <v>2015</v>
      </c>
      <c r="N12411" t="str">
        <f t="shared" si="581"/>
        <v>Q2</v>
      </c>
    </row>
    <row r="12412" spans="1:14" x14ac:dyDescent="0.35">
      <c r="A12412">
        <v>1837334</v>
      </c>
      <c r="B12412" t="s">
        <v>105</v>
      </c>
      <c r="C12412" t="s">
        <v>32</v>
      </c>
      <c r="D12412" t="s">
        <v>41</v>
      </c>
      <c r="E12412" t="s">
        <v>22</v>
      </c>
      <c r="F12412" t="s">
        <v>305</v>
      </c>
      <c r="G12412" s="10">
        <v>42446</v>
      </c>
      <c r="H12412" s="10">
        <v>42447</v>
      </c>
      <c r="I12412" t="s">
        <v>14</v>
      </c>
      <c r="J12412" t="s">
        <v>15</v>
      </c>
      <c r="K12412" t="str">
        <f>INDEX(State_Code_Name!B:B,MATCH(Consumer_Complaints!E12412,State_Code_Name!C:C,0))</f>
        <v>New York</v>
      </c>
      <c r="L12412">
        <f t="shared" si="579"/>
        <v>1</v>
      </c>
      <c r="M12412">
        <f t="shared" si="580"/>
        <v>2016</v>
      </c>
      <c r="N12412" t="str">
        <f t="shared" si="581"/>
        <v>Q1</v>
      </c>
    </row>
    <row r="12413" spans="1:14" x14ac:dyDescent="0.35">
      <c r="A12413">
        <v>466626</v>
      </c>
      <c r="B12413" t="s">
        <v>192</v>
      </c>
      <c r="C12413" t="s">
        <v>26</v>
      </c>
      <c r="D12413" t="s">
        <v>78</v>
      </c>
      <c r="E12413" t="s">
        <v>18</v>
      </c>
      <c r="F12413" t="s">
        <v>19</v>
      </c>
      <c r="G12413" s="10">
        <v>41480</v>
      </c>
      <c r="H12413" s="10">
        <v>41484</v>
      </c>
      <c r="I12413" t="s">
        <v>14</v>
      </c>
      <c r="J12413" t="s">
        <v>15</v>
      </c>
      <c r="K12413" t="str">
        <f>INDEX(State_Code_Name!B:B,MATCH(Consumer_Complaints!E12413,State_Code_Name!C:C,0))</f>
        <v>California</v>
      </c>
      <c r="L12413">
        <f t="shared" si="579"/>
        <v>4</v>
      </c>
      <c r="M12413">
        <f t="shared" si="580"/>
        <v>2013</v>
      </c>
      <c r="N12413" t="str">
        <f t="shared" si="581"/>
        <v>Q3</v>
      </c>
    </row>
    <row r="12414" spans="1:14" x14ac:dyDescent="0.35">
      <c r="A12414">
        <v>944277</v>
      </c>
      <c r="B12414" t="s">
        <v>258</v>
      </c>
      <c r="C12414" t="s">
        <v>16</v>
      </c>
      <c r="D12414" t="s">
        <v>75</v>
      </c>
      <c r="E12414" t="s">
        <v>85</v>
      </c>
      <c r="F12414" t="s">
        <v>305</v>
      </c>
      <c r="G12414" s="10">
        <v>41838</v>
      </c>
      <c r="H12414" s="10">
        <v>41843</v>
      </c>
      <c r="I12414" t="s">
        <v>14</v>
      </c>
      <c r="J12414" t="s">
        <v>15</v>
      </c>
      <c r="K12414" t="str">
        <f>INDEX(State_Code_Name!B:B,MATCH(Consumer_Complaints!E12414,State_Code_Name!C:C,0))</f>
        <v>Wisconsin</v>
      </c>
      <c r="L12414">
        <f t="shared" si="579"/>
        <v>5</v>
      </c>
      <c r="M12414">
        <f t="shared" si="580"/>
        <v>2014</v>
      </c>
      <c r="N12414" t="str">
        <f t="shared" si="581"/>
        <v>Q3</v>
      </c>
    </row>
    <row r="12415" spans="1:14" x14ac:dyDescent="0.35">
      <c r="A12415">
        <v>2069793</v>
      </c>
      <c r="B12415" t="s">
        <v>68</v>
      </c>
      <c r="C12415" t="s">
        <v>36</v>
      </c>
      <c r="D12415" t="s">
        <v>281</v>
      </c>
      <c r="E12415" t="s">
        <v>42</v>
      </c>
      <c r="F12415" t="s">
        <v>19</v>
      </c>
      <c r="G12415" s="10">
        <v>42601</v>
      </c>
      <c r="H12415" s="10">
        <v>42601</v>
      </c>
      <c r="I12415" t="s">
        <v>14</v>
      </c>
      <c r="J12415" t="s">
        <v>15</v>
      </c>
      <c r="K12415" t="str">
        <f>INDEX(State_Code_Name!B:B,MATCH(Consumer_Complaints!E12415,State_Code_Name!C:C,0))</f>
        <v>North Carolina</v>
      </c>
      <c r="L12415">
        <f t="shared" si="579"/>
        <v>0</v>
      </c>
      <c r="M12415">
        <f t="shared" si="580"/>
        <v>2016</v>
      </c>
      <c r="N12415" t="str">
        <f t="shared" si="581"/>
        <v>Q3</v>
      </c>
    </row>
    <row r="12416" spans="1:14" x14ac:dyDescent="0.35">
      <c r="A12416">
        <v>1612104</v>
      </c>
      <c r="B12416" t="s">
        <v>873</v>
      </c>
      <c r="C12416" t="s">
        <v>32</v>
      </c>
      <c r="D12416" t="s">
        <v>104</v>
      </c>
      <c r="E12416" t="s">
        <v>42</v>
      </c>
      <c r="F12416" t="s">
        <v>19</v>
      </c>
      <c r="G12416" s="10">
        <v>42294</v>
      </c>
      <c r="H12416" s="10">
        <v>42298</v>
      </c>
      <c r="I12416" t="s">
        <v>14</v>
      </c>
      <c r="J12416" t="s">
        <v>15</v>
      </c>
      <c r="K12416" t="str">
        <f>INDEX(State_Code_Name!B:B,MATCH(Consumer_Complaints!E12416,State_Code_Name!C:C,0))</f>
        <v>North Carolina</v>
      </c>
      <c r="L12416">
        <f t="shared" si="579"/>
        <v>4</v>
      </c>
      <c r="M12416">
        <f t="shared" si="580"/>
        <v>2015</v>
      </c>
      <c r="N12416" t="str">
        <f t="shared" si="581"/>
        <v>Q4</v>
      </c>
    </row>
    <row r="12417" spans="1:14" x14ac:dyDescent="0.35">
      <c r="A12417">
        <v>1487015</v>
      </c>
      <c r="B12417" t="s">
        <v>38</v>
      </c>
      <c r="C12417" t="s">
        <v>16</v>
      </c>
      <c r="D12417" t="s">
        <v>20</v>
      </c>
      <c r="E12417" t="s">
        <v>59</v>
      </c>
      <c r="F12417" t="s">
        <v>19</v>
      </c>
      <c r="G12417" s="10">
        <v>42210</v>
      </c>
      <c r="H12417" s="10">
        <v>42210</v>
      </c>
      <c r="I12417" t="s">
        <v>14</v>
      </c>
      <c r="J12417" t="s">
        <v>14</v>
      </c>
      <c r="K12417" t="str">
        <f>INDEX(State_Code_Name!B:B,MATCH(Consumer_Complaints!E12417,State_Code_Name!C:C,0))</f>
        <v>Illinois</v>
      </c>
      <c r="L12417">
        <f t="shared" si="579"/>
        <v>0</v>
      </c>
      <c r="M12417">
        <f t="shared" si="580"/>
        <v>2015</v>
      </c>
      <c r="N12417" t="str">
        <f t="shared" si="581"/>
        <v>Q3</v>
      </c>
    </row>
    <row r="12418" spans="1:14" x14ac:dyDescent="0.35">
      <c r="A12418">
        <v>1818563</v>
      </c>
      <c r="B12418" t="s">
        <v>105</v>
      </c>
      <c r="C12418" t="s">
        <v>32</v>
      </c>
      <c r="D12418" t="s">
        <v>41</v>
      </c>
      <c r="E12418" t="s">
        <v>29</v>
      </c>
      <c r="F12418" t="s">
        <v>19</v>
      </c>
      <c r="G12418" s="10">
        <v>42524</v>
      </c>
      <c r="H12418" s="10">
        <v>42524</v>
      </c>
      <c r="I12418" t="s">
        <v>14</v>
      </c>
      <c r="J12418" t="s">
        <v>15</v>
      </c>
      <c r="K12418" t="str">
        <f>INDEX(State_Code_Name!B:B,MATCH(Consumer_Complaints!E12418,State_Code_Name!C:C,0))</f>
        <v>Connecticut</v>
      </c>
      <c r="L12418">
        <f t="shared" si="579"/>
        <v>0</v>
      </c>
      <c r="M12418">
        <f t="shared" si="580"/>
        <v>2016</v>
      </c>
      <c r="N12418" t="str">
        <f t="shared" si="581"/>
        <v>Q2</v>
      </c>
    </row>
    <row r="12419" spans="1:14" x14ac:dyDescent="0.35">
      <c r="A12419">
        <v>1179674</v>
      </c>
      <c r="B12419" t="s">
        <v>134</v>
      </c>
      <c r="C12419" t="s">
        <v>26</v>
      </c>
      <c r="D12419" t="s">
        <v>78</v>
      </c>
      <c r="E12419" t="s">
        <v>18</v>
      </c>
      <c r="F12419" t="s">
        <v>19</v>
      </c>
      <c r="G12419" s="10">
        <v>42064</v>
      </c>
      <c r="H12419" s="10">
        <v>42064</v>
      </c>
      <c r="I12419" t="s">
        <v>14</v>
      </c>
      <c r="J12419" t="s">
        <v>15</v>
      </c>
      <c r="K12419" t="str">
        <f>INDEX(State_Code_Name!B:B,MATCH(Consumer_Complaints!E12419,State_Code_Name!C:C,0))</f>
        <v>California</v>
      </c>
      <c r="L12419">
        <f t="shared" ref="L12419:L12482" si="582">H12419-G12419</f>
        <v>0</v>
      </c>
      <c r="M12419">
        <f t="shared" ref="M12419:M12482" si="583">YEAR(G12419)</f>
        <v>2015</v>
      </c>
      <c r="N12419" t="str">
        <f t="shared" ref="N12419:N12482" si="584">IF(MONTH(G12419)&lt;=3,"Q1",IF(MONTH(G12419)&lt;=6,"Q2",IF(MONTH(G12419)&lt;=9,"Q3","Q4")))</f>
        <v>Q1</v>
      </c>
    </row>
    <row r="12420" spans="1:14" x14ac:dyDescent="0.35">
      <c r="A12420">
        <v>1420414</v>
      </c>
      <c r="B12420" t="s">
        <v>30</v>
      </c>
      <c r="C12420" t="s">
        <v>36</v>
      </c>
      <c r="D12420" t="s">
        <v>99</v>
      </c>
      <c r="E12420" t="s">
        <v>121</v>
      </c>
      <c r="F12420" t="s">
        <v>19</v>
      </c>
      <c r="G12420" s="10">
        <v>42169</v>
      </c>
      <c r="H12420" s="10">
        <v>42205</v>
      </c>
      <c r="I12420" t="s">
        <v>14</v>
      </c>
      <c r="J12420" t="s">
        <v>15</v>
      </c>
      <c r="K12420" t="str">
        <f>INDEX(State_Code_Name!B:B,MATCH(Consumer_Complaints!E12420,State_Code_Name!C:C,0))</f>
        <v>Oregon</v>
      </c>
      <c r="L12420">
        <f t="shared" si="582"/>
        <v>36</v>
      </c>
      <c r="M12420">
        <f t="shared" si="583"/>
        <v>2015</v>
      </c>
      <c r="N12420" t="str">
        <f t="shared" si="584"/>
        <v>Q2</v>
      </c>
    </row>
    <row r="12421" spans="1:14" x14ac:dyDescent="0.35">
      <c r="A12421">
        <v>1827125</v>
      </c>
      <c r="B12421" t="s">
        <v>68</v>
      </c>
      <c r="C12421" t="s">
        <v>32</v>
      </c>
      <c r="D12421" t="s">
        <v>41</v>
      </c>
      <c r="E12421" t="s">
        <v>48</v>
      </c>
      <c r="F12421" t="s">
        <v>19</v>
      </c>
      <c r="G12421" s="10">
        <v>42646</v>
      </c>
      <c r="H12421" s="10">
        <v>42646</v>
      </c>
      <c r="I12421" t="s">
        <v>14</v>
      </c>
      <c r="J12421" t="s">
        <v>14</v>
      </c>
      <c r="K12421" t="str">
        <f>INDEX(State_Code_Name!B:B,MATCH(Consumer_Complaints!E12421,State_Code_Name!C:C,0))</f>
        <v>New Jersey</v>
      </c>
      <c r="L12421">
        <f t="shared" si="582"/>
        <v>0</v>
      </c>
      <c r="M12421">
        <f t="shared" si="583"/>
        <v>2016</v>
      </c>
      <c r="N12421" t="str">
        <f t="shared" si="584"/>
        <v>Q4</v>
      </c>
    </row>
    <row r="12422" spans="1:14" x14ac:dyDescent="0.35">
      <c r="A12422">
        <v>1736679</v>
      </c>
      <c r="B12422" t="s">
        <v>634</v>
      </c>
      <c r="C12422" t="s">
        <v>32</v>
      </c>
      <c r="D12422" t="s">
        <v>104</v>
      </c>
      <c r="E12422" t="s">
        <v>22</v>
      </c>
      <c r="F12422" t="s">
        <v>19</v>
      </c>
      <c r="G12422" s="10">
        <v>42705</v>
      </c>
      <c r="H12422" s="10">
        <v>42705</v>
      </c>
      <c r="I12422" t="s">
        <v>14</v>
      </c>
      <c r="J12422" t="s">
        <v>15</v>
      </c>
      <c r="K12422" t="str">
        <f>INDEX(State_Code_Name!B:B,MATCH(Consumer_Complaints!E12422,State_Code_Name!C:C,0))</f>
        <v>New York</v>
      </c>
      <c r="L12422">
        <f t="shared" si="582"/>
        <v>0</v>
      </c>
      <c r="M12422">
        <f t="shared" si="583"/>
        <v>2016</v>
      </c>
      <c r="N12422" t="str">
        <f t="shared" si="584"/>
        <v>Q4</v>
      </c>
    </row>
    <row r="12423" spans="1:14" x14ac:dyDescent="0.35">
      <c r="A12423">
        <v>953111</v>
      </c>
      <c r="B12423" t="s">
        <v>341</v>
      </c>
      <c r="C12423" t="s">
        <v>32</v>
      </c>
      <c r="D12423" t="s">
        <v>41</v>
      </c>
      <c r="E12423" t="s">
        <v>171</v>
      </c>
      <c r="F12423" t="s">
        <v>19</v>
      </c>
      <c r="G12423" s="10">
        <v>41844</v>
      </c>
      <c r="H12423" s="10">
        <v>41849</v>
      </c>
      <c r="I12423" t="s">
        <v>14</v>
      </c>
      <c r="J12423" t="s">
        <v>14</v>
      </c>
      <c r="K12423" t="str">
        <f>INDEX(State_Code_Name!B:B,MATCH(Consumer_Complaints!E12423,State_Code_Name!C:C,0))</f>
        <v>Louisiana</v>
      </c>
      <c r="L12423">
        <f t="shared" si="582"/>
        <v>5</v>
      </c>
      <c r="M12423">
        <f t="shared" si="583"/>
        <v>2014</v>
      </c>
      <c r="N12423" t="str">
        <f t="shared" si="584"/>
        <v>Q3</v>
      </c>
    </row>
    <row r="12424" spans="1:14" x14ac:dyDescent="0.35">
      <c r="A12424">
        <v>825807</v>
      </c>
      <c r="B12424" t="s">
        <v>11</v>
      </c>
      <c r="C12424" t="s">
        <v>16</v>
      </c>
      <c r="D12424" t="s">
        <v>20</v>
      </c>
      <c r="E12424" t="s">
        <v>18</v>
      </c>
      <c r="F12424" t="s">
        <v>19</v>
      </c>
      <c r="G12424" s="10">
        <v>41754</v>
      </c>
      <c r="H12424" s="10">
        <v>41754</v>
      </c>
      <c r="I12424" t="s">
        <v>14</v>
      </c>
      <c r="J12424" t="s">
        <v>15</v>
      </c>
      <c r="K12424" t="str">
        <f>INDEX(State_Code_Name!B:B,MATCH(Consumer_Complaints!E12424,State_Code_Name!C:C,0))</f>
        <v>California</v>
      </c>
      <c r="L12424">
        <f t="shared" si="582"/>
        <v>0</v>
      </c>
      <c r="M12424">
        <f t="shared" si="583"/>
        <v>2014</v>
      </c>
      <c r="N12424" t="str">
        <f t="shared" si="584"/>
        <v>Q2</v>
      </c>
    </row>
    <row r="12425" spans="1:14" x14ac:dyDescent="0.35">
      <c r="A12425">
        <v>1962702</v>
      </c>
      <c r="B12425" t="s">
        <v>498</v>
      </c>
      <c r="C12425" t="s">
        <v>32</v>
      </c>
      <c r="D12425" t="s">
        <v>41</v>
      </c>
      <c r="E12425" t="s">
        <v>35</v>
      </c>
      <c r="F12425" t="s">
        <v>19</v>
      </c>
      <c r="G12425" s="10">
        <v>42619</v>
      </c>
      <c r="H12425" s="10">
        <v>42619</v>
      </c>
      <c r="I12425" t="s">
        <v>14</v>
      </c>
      <c r="J12425" t="s">
        <v>15</v>
      </c>
      <c r="K12425" t="str">
        <f>INDEX(State_Code_Name!B:B,MATCH(Consumer_Complaints!E12425,State_Code_Name!C:C,0))</f>
        <v>Florida</v>
      </c>
      <c r="L12425">
        <f t="shared" si="582"/>
        <v>0</v>
      </c>
      <c r="M12425">
        <f t="shared" si="583"/>
        <v>2016</v>
      </c>
      <c r="N12425" t="str">
        <f t="shared" si="584"/>
        <v>Q3</v>
      </c>
    </row>
    <row r="12426" spans="1:14" x14ac:dyDescent="0.35">
      <c r="A12426">
        <v>709323</v>
      </c>
      <c r="B12426" t="s">
        <v>50</v>
      </c>
      <c r="C12426" t="s">
        <v>36</v>
      </c>
      <c r="D12426" t="s">
        <v>94</v>
      </c>
      <c r="E12426" t="s">
        <v>42</v>
      </c>
      <c r="F12426" t="s">
        <v>19</v>
      </c>
      <c r="G12426" s="10">
        <v>41945</v>
      </c>
      <c r="H12426" s="10">
        <v>41945</v>
      </c>
      <c r="I12426" t="s">
        <v>14</v>
      </c>
      <c r="J12426" t="s">
        <v>15</v>
      </c>
      <c r="K12426" t="str">
        <f>INDEX(State_Code_Name!B:B,MATCH(Consumer_Complaints!E12426,State_Code_Name!C:C,0))</f>
        <v>North Carolina</v>
      </c>
      <c r="L12426">
        <f t="shared" si="582"/>
        <v>0</v>
      </c>
      <c r="M12426">
        <f t="shared" si="583"/>
        <v>2014</v>
      </c>
      <c r="N12426" t="str">
        <f t="shared" si="584"/>
        <v>Q4</v>
      </c>
    </row>
    <row r="12427" spans="1:14" x14ac:dyDescent="0.35">
      <c r="A12427">
        <v>1901791</v>
      </c>
      <c r="B12427" t="s">
        <v>164</v>
      </c>
      <c r="C12427" t="s">
        <v>36</v>
      </c>
      <c r="D12427" t="s">
        <v>67</v>
      </c>
      <c r="E12427" t="s">
        <v>74</v>
      </c>
      <c r="F12427" t="s">
        <v>19</v>
      </c>
      <c r="G12427" s="10">
        <v>42488</v>
      </c>
      <c r="H12427" s="10">
        <v>42488</v>
      </c>
      <c r="I12427" t="s">
        <v>14</v>
      </c>
      <c r="J12427" t="s">
        <v>15</v>
      </c>
      <c r="K12427" t="str">
        <f>INDEX(State_Code_Name!B:B,MATCH(Consumer_Complaints!E12427,State_Code_Name!C:C,0))</f>
        <v>Tennessee</v>
      </c>
      <c r="L12427">
        <f t="shared" si="582"/>
        <v>0</v>
      </c>
      <c r="M12427">
        <f t="shared" si="583"/>
        <v>2016</v>
      </c>
      <c r="N12427" t="str">
        <f t="shared" si="584"/>
        <v>Q2</v>
      </c>
    </row>
    <row r="12428" spans="1:14" x14ac:dyDescent="0.35">
      <c r="A12428">
        <v>1465993</v>
      </c>
      <c r="B12428" t="s">
        <v>63</v>
      </c>
      <c r="C12428" t="s">
        <v>61</v>
      </c>
      <c r="D12428" t="s">
        <v>282</v>
      </c>
      <c r="E12428" t="s">
        <v>22</v>
      </c>
      <c r="F12428" t="s">
        <v>13</v>
      </c>
      <c r="G12428" s="10">
        <v>42198</v>
      </c>
      <c r="H12428" s="10">
        <v>42199</v>
      </c>
      <c r="I12428" t="s">
        <v>14</v>
      </c>
      <c r="J12428" t="s">
        <v>15</v>
      </c>
      <c r="K12428" t="str">
        <f>INDEX(State_Code_Name!B:B,MATCH(Consumer_Complaints!E12428,State_Code_Name!C:C,0))</f>
        <v>New York</v>
      </c>
      <c r="L12428">
        <f t="shared" si="582"/>
        <v>1</v>
      </c>
      <c r="M12428">
        <f t="shared" si="583"/>
        <v>2015</v>
      </c>
      <c r="N12428" t="str">
        <f t="shared" si="584"/>
        <v>Q3</v>
      </c>
    </row>
    <row r="12429" spans="1:14" x14ac:dyDescent="0.35">
      <c r="A12429">
        <v>612609</v>
      </c>
      <c r="B12429" t="s">
        <v>11</v>
      </c>
      <c r="C12429" t="s">
        <v>26</v>
      </c>
      <c r="D12429" t="s">
        <v>159</v>
      </c>
      <c r="E12429" t="s">
        <v>158</v>
      </c>
      <c r="F12429" t="s">
        <v>19</v>
      </c>
      <c r="G12429" s="10">
        <v>41604</v>
      </c>
      <c r="H12429" s="10">
        <v>41604</v>
      </c>
      <c r="I12429" t="s">
        <v>14</v>
      </c>
      <c r="J12429" t="s">
        <v>15</v>
      </c>
      <c r="K12429" t="str">
        <f>INDEX(State_Code_Name!B:B,MATCH(Consumer_Complaints!E12429,State_Code_Name!C:C,0))</f>
        <v>New Mexico</v>
      </c>
      <c r="L12429">
        <f t="shared" si="582"/>
        <v>0</v>
      </c>
      <c r="M12429">
        <f t="shared" si="583"/>
        <v>2013</v>
      </c>
      <c r="N12429" t="str">
        <f t="shared" si="584"/>
        <v>Q4</v>
      </c>
    </row>
    <row r="12430" spans="1:14" x14ac:dyDescent="0.35">
      <c r="A12430">
        <v>470924</v>
      </c>
      <c r="B12430" t="s">
        <v>643</v>
      </c>
      <c r="C12430" t="s">
        <v>32</v>
      </c>
      <c r="D12430" t="s">
        <v>41</v>
      </c>
      <c r="E12430" t="s">
        <v>22</v>
      </c>
      <c r="F12430" t="s">
        <v>57</v>
      </c>
      <c r="G12430" s="10">
        <v>41486</v>
      </c>
      <c r="H12430" s="10">
        <v>41547</v>
      </c>
      <c r="I12430" t="s">
        <v>14</v>
      </c>
      <c r="J12430" t="s">
        <v>15</v>
      </c>
      <c r="K12430" t="str">
        <f>INDEX(State_Code_Name!B:B,MATCH(Consumer_Complaints!E12430,State_Code_Name!C:C,0))</f>
        <v>New York</v>
      </c>
      <c r="L12430">
        <f t="shared" si="582"/>
        <v>61</v>
      </c>
      <c r="M12430">
        <f t="shared" si="583"/>
        <v>2013</v>
      </c>
      <c r="N12430" t="str">
        <f t="shared" si="584"/>
        <v>Q3</v>
      </c>
    </row>
    <row r="12431" spans="1:14" x14ac:dyDescent="0.35">
      <c r="A12431">
        <v>627769</v>
      </c>
      <c r="B12431" t="s">
        <v>449</v>
      </c>
      <c r="C12431" t="s">
        <v>32</v>
      </c>
      <c r="D12431" t="s">
        <v>44</v>
      </c>
      <c r="E12431" t="s">
        <v>22</v>
      </c>
      <c r="F12431" t="s">
        <v>19</v>
      </c>
      <c r="G12431" s="10">
        <v>41559</v>
      </c>
      <c r="H12431" s="10">
        <v>41628</v>
      </c>
      <c r="I12431" t="s">
        <v>14</v>
      </c>
      <c r="J12431" t="s">
        <v>15</v>
      </c>
      <c r="K12431" t="str">
        <f>INDEX(State_Code_Name!B:B,MATCH(Consumer_Complaints!E12431,State_Code_Name!C:C,0))</f>
        <v>New York</v>
      </c>
      <c r="L12431">
        <f t="shared" si="582"/>
        <v>69</v>
      </c>
      <c r="M12431">
        <f t="shared" si="583"/>
        <v>2013</v>
      </c>
      <c r="N12431" t="str">
        <f t="shared" si="584"/>
        <v>Q4</v>
      </c>
    </row>
    <row r="12432" spans="1:14" x14ac:dyDescent="0.35">
      <c r="A12432">
        <v>1966634</v>
      </c>
      <c r="B12432" t="s">
        <v>43</v>
      </c>
      <c r="C12432" t="s">
        <v>26</v>
      </c>
      <c r="D12432" t="s">
        <v>56</v>
      </c>
      <c r="E12432" t="s">
        <v>122</v>
      </c>
      <c r="F12432" t="s">
        <v>13</v>
      </c>
      <c r="G12432" s="10">
        <v>42534</v>
      </c>
      <c r="H12432" s="10">
        <v>42536</v>
      </c>
      <c r="I12432" t="s">
        <v>14</v>
      </c>
      <c r="J12432" t="s">
        <v>15</v>
      </c>
      <c r="K12432" t="str">
        <f>INDEX(State_Code_Name!B:B,MATCH(Consumer_Complaints!E12432,State_Code_Name!C:C,0))</f>
        <v>Maryland</v>
      </c>
      <c r="L12432">
        <f t="shared" si="582"/>
        <v>2</v>
      </c>
      <c r="M12432">
        <f t="shared" si="583"/>
        <v>2016</v>
      </c>
      <c r="N12432" t="str">
        <f t="shared" si="584"/>
        <v>Q2</v>
      </c>
    </row>
    <row r="12433" spans="1:14" x14ac:dyDescent="0.35">
      <c r="A12433">
        <v>721618</v>
      </c>
      <c r="B12433" t="s">
        <v>11</v>
      </c>
      <c r="C12433" t="s">
        <v>26</v>
      </c>
      <c r="D12433" t="s">
        <v>78</v>
      </c>
      <c r="E12433" t="s">
        <v>22</v>
      </c>
      <c r="F12433" t="s">
        <v>19</v>
      </c>
      <c r="G12433" s="10">
        <v>41689</v>
      </c>
      <c r="H12433" s="10">
        <v>41690</v>
      </c>
      <c r="I12433" t="s">
        <v>14</v>
      </c>
      <c r="J12433" t="s">
        <v>15</v>
      </c>
      <c r="K12433" t="str">
        <f>INDEX(State_Code_Name!B:B,MATCH(Consumer_Complaints!E12433,State_Code_Name!C:C,0))</f>
        <v>New York</v>
      </c>
      <c r="L12433">
        <f t="shared" si="582"/>
        <v>1</v>
      </c>
      <c r="M12433">
        <f t="shared" si="583"/>
        <v>2014</v>
      </c>
      <c r="N12433" t="str">
        <f t="shared" si="584"/>
        <v>Q1</v>
      </c>
    </row>
    <row r="12434" spans="1:14" x14ac:dyDescent="0.35">
      <c r="A12434">
        <v>975199</v>
      </c>
      <c r="B12434" t="s">
        <v>564</v>
      </c>
      <c r="C12434" t="s">
        <v>32</v>
      </c>
      <c r="D12434" t="s">
        <v>161</v>
      </c>
      <c r="E12434" t="s">
        <v>18</v>
      </c>
      <c r="F12434" t="s">
        <v>19</v>
      </c>
      <c r="G12434" s="10">
        <v>41859</v>
      </c>
      <c r="H12434" s="10">
        <v>41859</v>
      </c>
      <c r="I12434" t="s">
        <v>14</v>
      </c>
      <c r="J12434" t="s">
        <v>15</v>
      </c>
      <c r="K12434" t="str">
        <f>INDEX(State_Code_Name!B:B,MATCH(Consumer_Complaints!E12434,State_Code_Name!C:C,0))</f>
        <v>California</v>
      </c>
      <c r="L12434">
        <f t="shared" si="582"/>
        <v>0</v>
      </c>
      <c r="M12434">
        <f t="shared" si="583"/>
        <v>2014</v>
      </c>
      <c r="N12434" t="str">
        <f t="shared" si="584"/>
        <v>Q3</v>
      </c>
    </row>
    <row r="12435" spans="1:14" x14ac:dyDescent="0.35">
      <c r="A12435">
        <v>1523937</v>
      </c>
      <c r="B12435" t="s">
        <v>639</v>
      </c>
      <c r="C12435" t="s">
        <v>32</v>
      </c>
      <c r="D12435" t="s">
        <v>44</v>
      </c>
      <c r="E12435" t="s">
        <v>122</v>
      </c>
      <c r="F12435" t="s">
        <v>19</v>
      </c>
      <c r="G12435" s="10">
        <v>42234</v>
      </c>
      <c r="H12435" s="10">
        <v>42241</v>
      </c>
      <c r="I12435" t="s">
        <v>14</v>
      </c>
      <c r="J12435" t="s">
        <v>14</v>
      </c>
      <c r="K12435" t="str">
        <f>INDEX(State_Code_Name!B:B,MATCH(Consumer_Complaints!E12435,State_Code_Name!C:C,0))</f>
        <v>Maryland</v>
      </c>
      <c r="L12435">
        <f t="shared" si="582"/>
        <v>7</v>
      </c>
      <c r="M12435">
        <f t="shared" si="583"/>
        <v>2015</v>
      </c>
      <c r="N12435" t="str">
        <f t="shared" si="584"/>
        <v>Q3</v>
      </c>
    </row>
    <row r="12436" spans="1:14" x14ac:dyDescent="0.35">
      <c r="A12436">
        <v>2041409</v>
      </c>
      <c r="B12436" t="s">
        <v>58</v>
      </c>
      <c r="C12436" t="s">
        <v>9</v>
      </c>
      <c r="D12436" t="s">
        <v>10</v>
      </c>
      <c r="E12436" t="s">
        <v>18</v>
      </c>
      <c r="F12436" t="s">
        <v>19</v>
      </c>
      <c r="G12436" s="10">
        <v>42408</v>
      </c>
      <c r="H12436" s="10">
        <v>42408</v>
      </c>
      <c r="I12436" t="s">
        <v>14</v>
      </c>
      <c r="J12436" t="s">
        <v>15</v>
      </c>
      <c r="K12436" t="str">
        <f>INDEX(State_Code_Name!B:B,MATCH(Consumer_Complaints!E12436,State_Code_Name!C:C,0))</f>
        <v>California</v>
      </c>
      <c r="L12436">
        <f t="shared" si="582"/>
        <v>0</v>
      </c>
      <c r="M12436">
        <f t="shared" si="583"/>
        <v>2016</v>
      </c>
      <c r="N12436" t="str">
        <f t="shared" si="584"/>
        <v>Q1</v>
      </c>
    </row>
    <row r="12437" spans="1:14" x14ac:dyDescent="0.35">
      <c r="A12437">
        <v>1984920</v>
      </c>
      <c r="B12437" t="s">
        <v>81</v>
      </c>
      <c r="C12437" t="s">
        <v>36</v>
      </c>
      <c r="D12437" t="s">
        <v>154</v>
      </c>
      <c r="E12437" t="s">
        <v>59</v>
      </c>
      <c r="F12437" t="s">
        <v>19</v>
      </c>
      <c r="G12437" s="10">
        <v>42546</v>
      </c>
      <c r="H12437" s="10">
        <v>42546</v>
      </c>
      <c r="I12437" t="s">
        <v>14</v>
      </c>
      <c r="J12437" t="s">
        <v>14</v>
      </c>
      <c r="K12437" t="str">
        <f>INDEX(State_Code_Name!B:B,MATCH(Consumer_Complaints!E12437,State_Code_Name!C:C,0))</f>
        <v>Illinois</v>
      </c>
      <c r="L12437">
        <f t="shared" si="582"/>
        <v>0</v>
      </c>
      <c r="M12437">
        <f t="shared" si="583"/>
        <v>2016</v>
      </c>
      <c r="N12437" t="str">
        <f t="shared" si="584"/>
        <v>Q2</v>
      </c>
    </row>
    <row r="12438" spans="1:14" x14ac:dyDescent="0.35">
      <c r="A12438">
        <v>1341504</v>
      </c>
      <c r="B12438" t="s">
        <v>11</v>
      </c>
      <c r="C12438" t="s">
        <v>16</v>
      </c>
      <c r="D12438" t="s">
        <v>24</v>
      </c>
      <c r="E12438" t="s">
        <v>100</v>
      </c>
      <c r="F12438" t="s">
        <v>19</v>
      </c>
      <c r="G12438" s="10">
        <v>42116</v>
      </c>
      <c r="H12438" s="10">
        <v>42116</v>
      </c>
      <c r="I12438" t="s">
        <v>14</v>
      </c>
      <c r="J12438" t="s">
        <v>14</v>
      </c>
      <c r="K12438" t="str">
        <f>INDEX(State_Code_Name!B:B,MATCH(Consumer_Complaints!E12438,State_Code_Name!C:C,0))</f>
        <v>Arizona</v>
      </c>
      <c r="L12438">
        <f t="shared" si="582"/>
        <v>0</v>
      </c>
      <c r="M12438">
        <f t="shared" si="583"/>
        <v>2015</v>
      </c>
      <c r="N12438" t="str">
        <f t="shared" si="584"/>
        <v>Q2</v>
      </c>
    </row>
    <row r="12439" spans="1:14" x14ac:dyDescent="0.35">
      <c r="A12439">
        <v>443174</v>
      </c>
      <c r="B12439" t="s">
        <v>240</v>
      </c>
      <c r="C12439" t="s">
        <v>61</v>
      </c>
      <c r="D12439" t="s">
        <v>132</v>
      </c>
      <c r="E12439" t="s">
        <v>106</v>
      </c>
      <c r="F12439" t="s">
        <v>19</v>
      </c>
      <c r="G12439" s="10">
        <v>41451</v>
      </c>
      <c r="H12439" s="10">
        <v>41452</v>
      </c>
      <c r="I12439" t="s">
        <v>14</v>
      </c>
      <c r="J12439" t="s">
        <v>15</v>
      </c>
      <c r="K12439" t="str">
        <f>INDEX(State_Code_Name!B:B,MATCH(Consumer_Complaints!E12439,State_Code_Name!C:C,0))</f>
        <v>Indiana</v>
      </c>
      <c r="L12439">
        <f t="shared" si="582"/>
        <v>1</v>
      </c>
      <c r="M12439">
        <f t="shared" si="583"/>
        <v>2013</v>
      </c>
      <c r="N12439" t="str">
        <f t="shared" si="584"/>
        <v>Q2</v>
      </c>
    </row>
    <row r="12440" spans="1:14" x14ac:dyDescent="0.35">
      <c r="A12440">
        <v>841518</v>
      </c>
      <c r="B12440" t="s">
        <v>440</v>
      </c>
      <c r="C12440" t="s">
        <v>32</v>
      </c>
      <c r="D12440" t="s">
        <v>116</v>
      </c>
      <c r="E12440" t="s">
        <v>186</v>
      </c>
      <c r="F12440" t="s">
        <v>19</v>
      </c>
      <c r="G12440" s="10">
        <v>41825</v>
      </c>
      <c r="H12440" s="10">
        <v>41825</v>
      </c>
      <c r="I12440" t="s">
        <v>14</v>
      </c>
      <c r="J12440" t="s">
        <v>15</v>
      </c>
      <c r="K12440" t="str">
        <f>INDEX(State_Code_Name!B:B,MATCH(Consumer_Complaints!E12440,State_Code_Name!C:C,0))</f>
        <v>Arkansas</v>
      </c>
      <c r="L12440">
        <f t="shared" si="582"/>
        <v>0</v>
      </c>
      <c r="M12440">
        <f t="shared" si="583"/>
        <v>2014</v>
      </c>
      <c r="N12440" t="str">
        <f t="shared" si="584"/>
        <v>Q3</v>
      </c>
    </row>
    <row r="12441" spans="1:14" x14ac:dyDescent="0.35">
      <c r="A12441">
        <v>767845</v>
      </c>
      <c r="B12441" t="s">
        <v>163</v>
      </c>
      <c r="C12441" t="s">
        <v>9</v>
      </c>
      <c r="D12441" t="s">
        <v>10</v>
      </c>
      <c r="E12441" t="s">
        <v>79</v>
      </c>
      <c r="F12441" t="s">
        <v>13</v>
      </c>
      <c r="G12441" s="10">
        <v>41712</v>
      </c>
      <c r="H12441" s="10">
        <v>41717</v>
      </c>
      <c r="I12441" t="s">
        <v>14</v>
      </c>
      <c r="J12441" t="s">
        <v>15</v>
      </c>
      <c r="K12441" t="str">
        <f>INDEX(State_Code_Name!B:B,MATCH(Consumer_Complaints!E12441,State_Code_Name!C:C,0))</f>
        <v>Minnesota</v>
      </c>
      <c r="L12441">
        <f t="shared" si="582"/>
        <v>5</v>
      </c>
      <c r="M12441">
        <f t="shared" si="583"/>
        <v>2014</v>
      </c>
      <c r="N12441" t="str">
        <f t="shared" si="584"/>
        <v>Q1</v>
      </c>
    </row>
    <row r="12442" spans="1:14" x14ac:dyDescent="0.35">
      <c r="A12442">
        <v>1780665</v>
      </c>
      <c r="B12442" t="s">
        <v>11</v>
      </c>
      <c r="C12442" t="s">
        <v>26</v>
      </c>
      <c r="D12442" t="s">
        <v>27</v>
      </c>
      <c r="E12442" t="s">
        <v>22</v>
      </c>
      <c r="F12442" t="s">
        <v>19</v>
      </c>
      <c r="G12442" s="10">
        <v>42615</v>
      </c>
      <c r="H12442" s="10">
        <v>42615</v>
      </c>
      <c r="I12442" t="s">
        <v>14</v>
      </c>
      <c r="J12442" t="s">
        <v>14</v>
      </c>
      <c r="K12442" t="str">
        <f>INDEX(State_Code_Name!B:B,MATCH(Consumer_Complaints!E12442,State_Code_Name!C:C,0))</f>
        <v>New York</v>
      </c>
      <c r="L12442">
        <f t="shared" si="582"/>
        <v>0</v>
      </c>
      <c r="M12442">
        <f t="shared" si="583"/>
        <v>2016</v>
      </c>
      <c r="N12442" t="str">
        <f t="shared" si="584"/>
        <v>Q3</v>
      </c>
    </row>
    <row r="12443" spans="1:14" x14ac:dyDescent="0.35">
      <c r="A12443">
        <v>1753123</v>
      </c>
      <c r="B12443" t="s">
        <v>529</v>
      </c>
      <c r="C12443" t="s">
        <v>32</v>
      </c>
      <c r="D12443" t="s">
        <v>41</v>
      </c>
      <c r="E12443" t="s">
        <v>12</v>
      </c>
      <c r="F12443" t="s">
        <v>13</v>
      </c>
      <c r="G12443" s="10">
        <v>42390</v>
      </c>
      <c r="H12443" s="10">
        <v>42397</v>
      </c>
      <c r="I12443" t="s">
        <v>14</v>
      </c>
      <c r="J12443" t="s">
        <v>15</v>
      </c>
      <c r="K12443" t="str">
        <f>INDEX(State_Code_Name!B:B,MATCH(Consumer_Complaints!E12443,State_Code_Name!C:C,0))</f>
        <v>Virginia</v>
      </c>
      <c r="L12443">
        <f t="shared" si="582"/>
        <v>7</v>
      </c>
      <c r="M12443">
        <f t="shared" si="583"/>
        <v>2016</v>
      </c>
      <c r="N12443" t="str">
        <f t="shared" si="584"/>
        <v>Q1</v>
      </c>
    </row>
    <row r="12444" spans="1:14" x14ac:dyDescent="0.35">
      <c r="A12444">
        <v>2013610</v>
      </c>
      <c r="B12444" t="s">
        <v>60</v>
      </c>
      <c r="C12444" t="s">
        <v>52</v>
      </c>
      <c r="D12444" t="s">
        <v>96</v>
      </c>
      <c r="E12444" t="s">
        <v>35</v>
      </c>
      <c r="F12444" t="s">
        <v>19</v>
      </c>
      <c r="G12444" s="10">
        <v>42565</v>
      </c>
      <c r="H12444" s="10">
        <v>42565</v>
      </c>
      <c r="I12444" t="s">
        <v>14</v>
      </c>
      <c r="J12444" t="s">
        <v>15</v>
      </c>
      <c r="K12444" t="str">
        <f>INDEX(State_Code_Name!B:B,MATCH(Consumer_Complaints!E12444,State_Code_Name!C:C,0))</f>
        <v>Florida</v>
      </c>
      <c r="L12444">
        <f t="shared" si="582"/>
        <v>0</v>
      </c>
      <c r="M12444">
        <f t="shared" si="583"/>
        <v>2016</v>
      </c>
      <c r="N12444" t="str">
        <f t="shared" si="584"/>
        <v>Q3</v>
      </c>
    </row>
    <row r="12445" spans="1:14" x14ac:dyDescent="0.35">
      <c r="A12445">
        <v>1350031</v>
      </c>
      <c r="B12445" t="s">
        <v>83</v>
      </c>
      <c r="C12445" t="s">
        <v>32</v>
      </c>
      <c r="D12445" t="s">
        <v>161</v>
      </c>
      <c r="E12445" t="s">
        <v>106</v>
      </c>
      <c r="F12445" t="s">
        <v>19</v>
      </c>
      <c r="G12445" s="10">
        <v>42122</v>
      </c>
      <c r="H12445" s="10">
        <v>42122</v>
      </c>
      <c r="I12445" t="s">
        <v>14</v>
      </c>
      <c r="J12445" t="s">
        <v>14</v>
      </c>
      <c r="K12445" t="str">
        <f>INDEX(State_Code_Name!B:B,MATCH(Consumer_Complaints!E12445,State_Code_Name!C:C,0))</f>
        <v>Indiana</v>
      </c>
      <c r="L12445">
        <f t="shared" si="582"/>
        <v>0</v>
      </c>
      <c r="M12445">
        <f t="shared" si="583"/>
        <v>2015</v>
      </c>
      <c r="N12445" t="str">
        <f t="shared" si="584"/>
        <v>Q2</v>
      </c>
    </row>
    <row r="12446" spans="1:14" x14ac:dyDescent="0.35">
      <c r="A12446">
        <v>1491386</v>
      </c>
      <c r="B12446" t="s">
        <v>708</v>
      </c>
      <c r="C12446" t="s">
        <v>26</v>
      </c>
      <c r="D12446" t="s">
        <v>27</v>
      </c>
      <c r="E12446" t="s">
        <v>59</v>
      </c>
      <c r="F12446" t="s">
        <v>19</v>
      </c>
      <c r="G12446" s="10">
        <v>42213</v>
      </c>
      <c r="H12446" s="10">
        <v>42213</v>
      </c>
      <c r="I12446" t="s">
        <v>14</v>
      </c>
      <c r="J12446" t="s">
        <v>15</v>
      </c>
      <c r="K12446" t="str">
        <f>INDEX(State_Code_Name!B:B,MATCH(Consumer_Complaints!E12446,State_Code_Name!C:C,0))</f>
        <v>Illinois</v>
      </c>
      <c r="L12446">
        <f t="shared" si="582"/>
        <v>0</v>
      </c>
      <c r="M12446">
        <f t="shared" si="583"/>
        <v>2015</v>
      </c>
      <c r="N12446" t="str">
        <f t="shared" si="584"/>
        <v>Q3</v>
      </c>
    </row>
    <row r="12447" spans="1:14" x14ac:dyDescent="0.35">
      <c r="A12447">
        <v>1848594</v>
      </c>
      <c r="B12447" t="s">
        <v>722</v>
      </c>
      <c r="C12447" t="s">
        <v>32</v>
      </c>
      <c r="D12447" t="s">
        <v>161</v>
      </c>
      <c r="E12447" t="s">
        <v>66</v>
      </c>
      <c r="F12447" t="s">
        <v>19</v>
      </c>
      <c r="G12447" s="10">
        <v>42453</v>
      </c>
      <c r="H12447" s="10">
        <v>42453</v>
      </c>
      <c r="I12447" t="s">
        <v>14</v>
      </c>
      <c r="J12447" t="s">
        <v>15</v>
      </c>
      <c r="K12447" t="str">
        <f>INDEX(State_Code_Name!B:B,MATCH(Consumer_Complaints!E12447,State_Code_Name!C:C,0))</f>
        <v>Michigan</v>
      </c>
      <c r="L12447">
        <f t="shared" si="582"/>
        <v>0</v>
      </c>
      <c r="M12447">
        <f t="shared" si="583"/>
        <v>2016</v>
      </c>
      <c r="N12447" t="str">
        <f t="shared" si="584"/>
        <v>Q1</v>
      </c>
    </row>
    <row r="12448" spans="1:14" x14ac:dyDescent="0.35">
      <c r="A12448">
        <v>1763844</v>
      </c>
      <c r="B12448" t="s">
        <v>11</v>
      </c>
      <c r="C12448" t="s">
        <v>26</v>
      </c>
      <c r="D12448" t="s">
        <v>56</v>
      </c>
      <c r="E12448" t="s">
        <v>18</v>
      </c>
      <c r="F12448" t="s">
        <v>19</v>
      </c>
      <c r="G12448" s="10">
        <v>42399</v>
      </c>
      <c r="H12448" s="10">
        <v>42399</v>
      </c>
      <c r="I12448" t="s">
        <v>14</v>
      </c>
      <c r="J12448" t="s">
        <v>15</v>
      </c>
      <c r="K12448" t="str">
        <f>INDEX(State_Code_Name!B:B,MATCH(Consumer_Complaints!E12448,State_Code_Name!C:C,0))</f>
        <v>California</v>
      </c>
      <c r="L12448">
        <f t="shared" si="582"/>
        <v>0</v>
      </c>
      <c r="M12448">
        <f t="shared" si="583"/>
        <v>2016</v>
      </c>
      <c r="N12448" t="str">
        <f t="shared" si="584"/>
        <v>Q1</v>
      </c>
    </row>
    <row r="12449" spans="1:14" x14ac:dyDescent="0.35">
      <c r="A12449">
        <v>1427241</v>
      </c>
      <c r="B12449" t="s">
        <v>54</v>
      </c>
      <c r="C12449" t="s">
        <v>52</v>
      </c>
      <c r="D12449" t="s">
        <v>96</v>
      </c>
      <c r="E12449" t="s">
        <v>77</v>
      </c>
      <c r="F12449" t="s">
        <v>19</v>
      </c>
      <c r="G12449" s="10">
        <v>42173</v>
      </c>
      <c r="H12449" s="10">
        <v>42173</v>
      </c>
      <c r="I12449" t="s">
        <v>14</v>
      </c>
      <c r="J12449" t="s">
        <v>15</v>
      </c>
      <c r="K12449" t="str">
        <f>INDEX(State_Code_Name!B:B,MATCH(Consumer_Complaints!E12449,State_Code_Name!C:C,0))</f>
        <v>Missouri</v>
      </c>
      <c r="L12449">
        <f t="shared" si="582"/>
        <v>0</v>
      </c>
      <c r="M12449">
        <f t="shared" si="583"/>
        <v>2015</v>
      </c>
      <c r="N12449" t="str">
        <f t="shared" si="584"/>
        <v>Q2</v>
      </c>
    </row>
    <row r="12450" spans="1:14" x14ac:dyDescent="0.35">
      <c r="A12450">
        <v>1190908</v>
      </c>
      <c r="B12450" t="s">
        <v>81</v>
      </c>
      <c r="C12450" t="s">
        <v>36</v>
      </c>
      <c r="D12450" t="s">
        <v>67</v>
      </c>
      <c r="E12450" t="s">
        <v>22</v>
      </c>
      <c r="F12450" t="s">
        <v>19</v>
      </c>
      <c r="G12450" s="10">
        <v>42339</v>
      </c>
      <c r="H12450" s="10">
        <v>42339</v>
      </c>
      <c r="I12450" t="s">
        <v>14</v>
      </c>
      <c r="J12450" t="s">
        <v>14</v>
      </c>
      <c r="K12450" t="str">
        <f>INDEX(State_Code_Name!B:B,MATCH(Consumer_Complaints!E12450,State_Code_Name!C:C,0))</f>
        <v>New York</v>
      </c>
      <c r="L12450">
        <f t="shared" si="582"/>
        <v>0</v>
      </c>
      <c r="M12450">
        <f t="shared" si="583"/>
        <v>2015</v>
      </c>
      <c r="N12450" t="str">
        <f t="shared" si="584"/>
        <v>Q4</v>
      </c>
    </row>
    <row r="12451" spans="1:14" x14ac:dyDescent="0.35">
      <c r="A12451">
        <v>988775</v>
      </c>
      <c r="B12451" t="s">
        <v>73</v>
      </c>
      <c r="C12451" t="s">
        <v>26</v>
      </c>
      <c r="D12451" t="s">
        <v>78</v>
      </c>
      <c r="E12451" t="s">
        <v>39</v>
      </c>
      <c r="F12451" t="s">
        <v>19</v>
      </c>
      <c r="G12451" s="10">
        <v>41869</v>
      </c>
      <c r="H12451" s="10">
        <v>41870</v>
      </c>
      <c r="I12451" t="s">
        <v>14</v>
      </c>
      <c r="J12451" t="s">
        <v>15</v>
      </c>
      <c r="K12451" t="str">
        <f>INDEX(State_Code_Name!B:B,MATCH(Consumer_Complaints!E12451,State_Code_Name!C:C,0))</f>
        <v>Ohio</v>
      </c>
      <c r="L12451">
        <f t="shared" si="582"/>
        <v>1</v>
      </c>
      <c r="M12451">
        <f t="shared" si="583"/>
        <v>2014</v>
      </c>
      <c r="N12451" t="str">
        <f t="shared" si="584"/>
        <v>Q3</v>
      </c>
    </row>
    <row r="12452" spans="1:14" x14ac:dyDescent="0.35">
      <c r="A12452">
        <v>692647</v>
      </c>
      <c r="B12452" t="s">
        <v>164</v>
      </c>
      <c r="C12452" t="s">
        <v>16</v>
      </c>
      <c r="D12452" t="s">
        <v>20</v>
      </c>
      <c r="E12452" t="s">
        <v>35</v>
      </c>
      <c r="F12452" t="s">
        <v>19</v>
      </c>
      <c r="G12452" s="10">
        <v>41669</v>
      </c>
      <c r="H12452" s="10">
        <v>41670</v>
      </c>
      <c r="I12452" t="s">
        <v>14</v>
      </c>
      <c r="J12452" t="s">
        <v>15</v>
      </c>
      <c r="K12452" t="str">
        <f>INDEX(State_Code_Name!B:B,MATCH(Consumer_Complaints!E12452,State_Code_Name!C:C,0))</f>
        <v>Florida</v>
      </c>
      <c r="L12452">
        <f t="shared" si="582"/>
        <v>1</v>
      </c>
      <c r="M12452">
        <f t="shared" si="583"/>
        <v>2014</v>
      </c>
      <c r="N12452" t="str">
        <f t="shared" si="584"/>
        <v>Q1</v>
      </c>
    </row>
    <row r="12453" spans="1:14" x14ac:dyDescent="0.35">
      <c r="A12453">
        <v>782686</v>
      </c>
      <c r="B12453" t="s">
        <v>322</v>
      </c>
      <c r="C12453" t="s">
        <v>172</v>
      </c>
      <c r="D12453" t="s">
        <v>266</v>
      </c>
      <c r="E12453" t="s">
        <v>48</v>
      </c>
      <c r="F12453" t="s">
        <v>19</v>
      </c>
      <c r="G12453" s="10">
        <v>41725</v>
      </c>
      <c r="H12453" s="10">
        <v>41725</v>
      </c>
      <c r="I12453" t="s">
        <v>14</v>
      </c>
      <c r="J12453" t="s">
        <v>15</v>
      </c>
      <c r="K12453" t="str">
        <f>INDEX(State_Code_Name!B:B,MATCH(Consumer_Complaints!E12453,State_Code_Name!C:C,0))</f>
        <v>New Jersey</v>
      </c>
      <c r="L12453">
        <f t="shared" si="582"/>
        <v>0</v>
      </c>
      <c r="M12453">
        <f t="shared" si="583"/>
        <v>2014</v>
      </c>
      <c r="N12453" t="str">
        <f t="shared" si="584"/>
        <v>Q1</v>
      </c>
    </row>
    <row r="12454" spans="1:14" x14ac:dyDescent="0.35">
      <c r="A12454">
        <v>1223418</v>
      </c>
      <c r="B12454" t="s">
        <v>43</v>
      </c>
      <c r="C12454" t="s">
        <v>32</v>
      </c>
      <c r="D12454" t="s">
        <v>44</v>
      </c>
      <c r="E12454" t="s">
        <v>29</v>
      </c>
      <c r="F12454" t="s">
        <v>19</v>
      </c>
      <c r="G12454" s="10">
        <v>42065</v>
      </c>
      <c r="H12454" s="10">
        <v>42065</v>
      </c>
      <c r="I12454" t="s">
        <v>14</v>
      </c>
      <c r="J12454" t="s">
        <v>15</v>
      </c>
      <c r="K12454" t="str">
        <f>INDEX(State_Code_Name!B:B,MATCH(Consumer_Complaints!E12454,State_Code_Name!C:C,0))</f>
        <v>Connecticut</v>
      </c>
      <c r="L12454">
        <f t="shared" si="582"/>
        <v>0</v>
      </c>
      <c r="M12454">
        <f t="shared" si="583"/>
        <v>2015</v>
      </c>
      <c r="N12454" t="str">
        <f t="shared" si="584"/>
        <v>Q1</v>
      </c>
    </row>
    <row r="12455" spans="1:14" x14ac:dyDescent="0.35">
      <c r="A12455">
        <v>2015075</v>
      </c>
      <c r="B12455" t="s">
        <v>566</v>
      </c>
      <c r="C12455" t="s">
        <v>61</v>
      </c>
      <c r="D12455" t="s">
        <v>282</v>
      </c>
      <c r="E12455" t="s">
        <v>31</v>
      </c>
      <c r="F12455" t="s">
        <v>19</v>
      </c>
      <c r="G12455" s="10">
        <v>42566</v>
      </c>
      <c r="H12455" s="10">
        <v>42566</v>
      </c>
      <c r="I12455" t="s">
        <v>14</v>
      </c>
      <c r="J12455" t="s">
        <v>15</v>
      </c>
      <c r="K12455" t="str">
        <f>INDEX(State_Code_Name!B:B,MATCH(Consumer_Complaints!E12455,State_Code_Name!C:C,0))</f>
        <v>Texas</v>
      </c>
      <c r="L12455">
        <f t="shared" si="582"/>
        <v>0</v>
      </c>
      <c r="M12455">
        <f t="shared" si="583"/>
        <v>2016</v>
      </c>
      <c r="N12455" t="str">
        <f t="shared" si="584"/>
        <v>Q3</v>
      </c>
    </row>
    <row r="12456" spans="1:14" x14ac:dyDescent="0.35">
      <c r="A12456">
        <v>646311</v>
      </c>
      <c r="B12456" t="s">
        <v>201</v>
      </c>
      <c r="C12456" t="s">
        <v>26</v>
      </c>
      <c r="D12456" t="s">
        <v>27</v>
      </c>
      <c r="E12456" t="s">
        <v>18</v>
      </c>
      <c r="F12456" t="s">
        <v>13</v>
      </c>
      <c r="G12456" s="10">
        <v>41632</v>
      </c>
      <c r="H12456" s="10">
        <v>41639</v>
      </c>
      <c r="I12456" t="s">
        <v>14</v>
      </c>
      <c r="J12456" t="s">
        <v>15</v>
      </c>
      <c r="K12456" t="str">
        <f>INDEX(State_Code_Name!B:B,MATCH(Consumer_Complaints!E12456,State_Code_Name!C:C,0))</f>
        <v>California</v>
      </c>
      <c r="L12456">
        <f t="shared" si="582"/>
        <v>7</v>
      </c>
      <c r="M12456">
        <f t="shared" si="583"/>
        <v>2013</v>
      </c>
      <c r="N12456" t="str">
        <f t="shared" si="584"/>
        <v>Q4</v>
      </c>
    </row>
    <row r="12457" spans="1:14" x14ac:dyDescent="0.35">
      <c r="A12457">
        <v>276180</v>
      </c>
      <c r="B12457" t="s">
        <v>240</v>
      </c>
      <c r="C12457" t="s">
        <v>61</v>
      </c>
      <c r="D12457" t="s">
        <v>62</v>
      </c>
      <c r="E12457" t="s">
        <v>115</v>
      </c>
      <c r="F12457" t="s">
        <v>19</v>
      </c>
      <c r="G12457" s="10">
        <v>41304</v>
      </c>
      <c r="H12457" s="10">
        <v>41305</v>
      </c>
      <c r="I12457" t="s">
        <v>14</v>
      </c>
      <c r="J12457" t="s">
        <v>15</v>
      </c>
      <c r="K12457" t="str">
        <f>INDEX(State_Code_Name!B:B,MATCH(Consumer_Complaints!E12457,State_Code_Name!C:C,0))</f>
        <v>Iowa</v>
      </c>
      <c r="L12457">
        <f t="shared" si="582"/>
        <v>1</v>
      </c>
      <c r="M12457">
        <f t="shared" si="583"/>
        <v>2013</v>
      </c>
      <c r="N12457" t="str">
        <f t="shared" si="584"/>
        <v>Q1</v>
      </c>
    </row>
    <row r="12458" spans="1:14" x14ac:dyDescent="0.35">
      <c r="A12458">
        <v>319692</v>
      </c>
      <c r="B12458" t="s">
        <v>97</v>
      </c>
      <c r="C12458" t="s">
        <v>52</v>
      </c>
      <c r="D12458" t="s">
        <v>76</v>
      </c>
      <c r="E12458" t="s">
        <v>31</v>
      </c>
      <c r="F12458" t="s">
        <v>19</v>
      </c>
      <c r="G12458" s="10">
        <v>41321</v>
      </c>
      <c r="H12458" s="10">
        <v>41325</v>
      </c>
      <c r="I12458" t="s">
        <v>14</v>
      </c>
      <c r="J12458" t="s">
        <v>15</v>
      </c>
      <c r="K12458" t="str">
        <f>INDEX(State_Code_Name!B:B,MATCH(Consumer_Complaints!E12458,State_Code_Name!C:C,0))</f>
        <v>Texas</v>
      </c>
      <c r="L12458">
        <f t="shared" si="582"/>
        <v>4</v>
      </c>
      <c r="M12458">
        <f t="shared" si="583"/>
        <v>2013</v>
      </c>
      <c r="N12458" t="str">
        <f t="shared" si="584"/>
        <v>Q1</v>
      </c>
    </row>
    <row r="12459" spans="1:14" x14ac:dyDescent="0.35">
      <c r="A12459">
        <v>1144065</v>
      </c>
      <c r="B12459" t="s">
        <v>240</v>
      </c>
      <c r="C12459" t="s">
        <v>32</v>
      </c>
      <c r="D12459" t="s">
        <v>44</v>
      </c>
      <c r="E12459" t="s">
        <v>42</v>
      </c>
      <c r="F12459" t="s">
        <v>19</v>
      </c>
      <c r="G12459" s="10">
        <v>41964</v>
      </c>
      <c r="H12459" s="10">
        <v>41964</v>
      </c>
      <c r="I12459" t="s">
        <v>14</v>
      </c>
      <c r="J12459" t="s">
        <v>15</v>
      </c>
      <c r="K12459" t="str">
        <f>INDEX(State_Code_Name!B:B,MATCH(Consumer_Complaints!E12459,State_Code_Name!C:C,0))</f>
        <v>North Carolina</v>
      </c>
      <c r="L12459">
        <f t="shared" si="582"/>
        <v>0</v>
      </c>
      <c r="M12459">
        <f t="shared" si="583"/>
        <v>2014</v>
      </c>
      <c r="N12459" t="str">
        <f t="shared" si="584"/>
        <v>Q4</v>
      </c>
    </row>
    <row r="12460" spans="1:14" x14ac:dyDescent="0.35">
      <c r="A12460">
        <v>572499</v>
      </c>
      <c r="B12460" t="s">
        <v>588</v>
      </c>
      <c r="C12460" t="s">
        <v>32</v>
      </c>
      <c r="D12460" t="s">
        <v>161</v>
      </c>
      <c r="E12460" t="s">
        <v>18</v>
      </c>
      <c r="F12460" t="s">
        <v>19</v>
      </c>
      <c r="G12460" s="10">
        <v>41573</v>
      </c>
      <c r="H12460" s="10">
        <v>41573</v>
      </c>
      <c r="I12460" t="s">
        <v>14</v>
      </c>
      <c r="J12460" t="s">
        <v>15</v>
      </c>
      <c r="K12460" t="str">
        <f>INDEX(State_Code_Name!B:B,MATCH(Consumer_Complaints!E12460,State_Code_Name!C:C,0))</f>
        <v>California</v>
      </c>
      <c r="L12460">
        <f t="shared" si="582"/>
        <v>0</v>
      </c>
      <c r="M12460">
        <f t="shared" si="583"/>
        <v>2013</v>
      </c>
      <c r="N12460" t="str">
        <f t="shared" si="584"/>
        <v>Q4</v>
      </c>
    </row>
    <row r="12461" spans="1:14" x14ac:dyDescent="0.35">
      <c r="A12461">
        <v>697378</v>
      </c>
      <c r="B12461" t="s">
        <v>47</v>
      </c>
      <c r="C12461" t="s">
        <v>26</v>
      </c>
      <c r="D12461" t="s">
        <v>27</v>
      </c>
      <c r="E12461" t="s">
        <v>18</v>
      </c>
      <c r="F12461" t="s">
        <v>19</v>
      </c>
      <c r="G12461" s="10">
        <v>41700</v>
      </c>
      <c r="H12461" s="10">
        <v>41700</v>
      </c>
      <c r="I12461" t="s">
        <v>14</v>
      </c>
      <c r="J12461" t="s">
        <v>15</v>
      </c>
      <c r="K12461" t="str">
        <f>INDEX(State_Code_Name!B:B,MATCH(Consumer_Complaints!E12461,State_Code_Name!C:C,0))</f>
        <v>California</v>
      </c>
      <c r="L12461">
        <f t="shared" si="582"/>
        <v>0</v>
      </c>
      <c r="M12461">
        <f t="shared" si="583"/>
        <v>2014</v>
      </c>
      <c r="N12461" t="str">
        <f t="shared" si="584"/>
        <v>Q1</v>
      </c>
    </row>
    <row r="12462" spans="1:14" x14ac:dyDescent="0.35">
      <c r="A12462">
        <v>1839133</v>
      </c>
      <c r="B12462" t="s">
        <v>102</v>
      </c>
      <c r="C12462" t="s">
        <v>32</v>
      </c>
      <c r="D12462" t="s">
        <v>161</v>
      </c>
      <c r="E12462" t="s">
        <v>18</v>
      </c>
      <c r="F12462" t="s">
        <v>19</v>
      </c>
      <c r="G12462" s="10">
        <v>42447</v>
      </c>
      <c r="H12462" s="10">
        <v>42447</v>
      </c>
      <c r="I12462" t="s">
        <v>14</v>
      </c>
      <c r="J12462" t="s">
        <v>15</v>
      </c>
      <c r="K12462" t="str">
        <f>INDEX(State_Code_Name!B:B,MATCH(Consumer_Complaints!E12462,State_Code_Name!C:C,0))</f>
        <v>California</v>
      </c>
      <c r="L12462">
        <f t="shared" si="582"/>
        <v>0</v>
      </c>
      <c r="M12462">
        <f t="shared" si="583"/>
        <v>2016</v>
      </c>
      <c r="N12462" t="str">
        <f t="shared" si="584"/>
        <v>Q1</v>
      </c>
    </row>
    <row r="12463" spans="1:14" x14ac:dyDescent="0.35">
      <c r="A12463">
        <v>2185784</v>
      </c>
      <c r="B12463" t="s">
        <v>545</v>
      </c>
      <c r="C12463" t="s">
        <v>32</v>
      </c>
      <c r="D12463" t="s">
        <v>41</v>
      </c>
      <c r="E12463" t="s">
        <v>25</v>
      </c>
      <c r="F12463" t="s">
        <v>19</v>
      </c>
      <c r="G12463" s="10">
        <v>42673</v>
      </c>
      <c r="H12463" s="10">
        <v>42673</v>
      </c>
      <c r="I12463" t="s">
        <v>15</v>
      </c>
      <c r="J12463" t="s">
        <v>14</v>
      </c>
      <c r="K12463" t="str">
        <f>INDEX(State_Code_Name!B:B,MATCH(Consumer_Complaints!E12463,State_Code_Name!C:C,0))</f>
        <v>Georgia</v>
      </c>
      <c r="L12463">
        <f t="shared" si="582"/>
        <v>0</v>
      </c>
      <c r="M12463">
        <f t="shared" si="583"/>
        <v>2016</v>
      </c>
      <c r="N12463" t="str">
        <f t="shared" si="584"/>
        <v>Q4</v>
      </c>
    </row>
    <row r="12464" spans="1:14" x14ac:dyDescent="0.35">
      <c r="A12464">
        <v>1532433</v>
      </c>
      <c r="B12464" t="s">
        <v>97</v>
      </c>
      <c r="C12464" t="s">
        <v>52</v>
      </c>
      <c r="D12464" t="s">
        <v>96</v>
      </c>
      <c r="E12464" t="s">
        <v>22</v>
      </c>
      <c r="F12464" t="s">
        <v>19</v>
      </c>
      <c r="G12464" s="10">
        <v>42240</v>
      </c>
      <c r="H12464" s="10">
        <v>42240</v>
      </c>
      <c r="I12464" t="s">
        <v>14</v>
      </c>
      <c r="J12464" t="s">
        <v>15</v>
      </c>
      <c r="K12464" t="str">
        <f>INDEX(State_Code_Name!B:B,MATCH(Consumer_Complaints!E12464,State_Code_Name!C:C,0))</f>
        <v>New York</v>
      </c>
      <c r="L12464">
        <f t="shared" si="582"/>
        <v>0</v>
      </c>
      <c r="M12464">
        <f t="shared" si="583"/>
        <v>2015</v>
      </c>
      <c r="N12464" t="str">
        <f t="shared" si="584"/>
        <v>Q3</v>
      </c>
    </row>
    <row r="12465" spans="1:14" x14ac:dyDescent="0.35">
      <c r="A12465">
        <v>993369</v>
      </c>
      <c r="B12465" t="s">
        <v>134</v>
      </c>
      <c r="C12465" t="s">
        <v>9</v>
      </c>
      <c r="D12465" t="s">
        <v>10</v>
      </c>
      <c r="E12465" t="s">
        <v>48</v>
      </c>
      <c r="F12465" t="s">
        <v>305</v>
      </c>
      <c r="G12465" s="10">
        <v>41871</v>
      </c>
      <c r="H12465" s="10">
        <v>41876</v>
      </c>
      <c r="I12465" t="s">
        <v>14</v>
      </c>
      <c r="J12465" t="s">
        <v>14</v>
      </c>
      <c r="K12465" t="str">
        <f>INDEX(State_Code_Name!B:B,MATCH(Consumer_Complaints!E12465,State_Code_Name!C:C,0))</f>
        <v>New Jersey</v>
      </c>
      <c r="L12465">
        <f t="shared" si="582"/>
        <v>5</v>
      </c>
      <c r="M12465">
        <f t="shared" si="583"/>
        <v>2014</v>
      </c>
      <c r="N12465" t="str">
        <f t="shared" si="584"/>
        <v>Q3</v>
      </c>
    </row>
    <row r="12466" spans="1:14" x14ac:dyDescent="0.35">
      <c r="A12466">
        <v>1356575</v>
      </c>
      <c r="B12466" t="s">
        <v>143</v>
      </c>
      <c r="C12466" t="s">
        <v>16</v>
      </c>
      <c r="D12466" t="s">
        <v>75</v>
      </c>
      <c r="E12466" t="s">
        <v>35</v>
      </c>
      <c r="F12466" t="s">
        <v>19</v>
      </c>
      <c r="G12466" s="10">
        <v>42009</v>
      </c>
      <c r="H12466" s="10">
        <v>42009</v>
      </c>
      <c r="I12466" t="s">
        <v>14</v>
      </c>
      <c r="J12466" t="s">
        <v>15</v>
      </c>
      <c r="K12466" t="str">
        <f>INDEX(State_Code_Name!B:B,MATCH(Consumer_Complaints!E12466,State_Code_Name!C:C,0))</f>
        <v>Florida</v>
      </c>
      <c r="L12466">
        <f t="shared" si="582"/>
        <v>0</v>
      </c>
      <c r="M12466">
        <f t="shared" si="583"/>
        <v>2015</v>
      </c>
      <c r="N12466" t="str">
        <f t="shared" si="584"/>
        <v>Q1</v>
      </c>
    </row>
    <row r="12467" spans="1:14" x14ac:dyDescent="0.35">
      <c r="A12467">
        <v>2063796</v>
      </c>
      <c r="B12467" t="s">
        <v>21</v>
      </c>
      <c r="C12467" t="s">
        <v>16</v>
      </c>
      <c r="D12467" t="s">
        <v>24</v>
      </c>
      <c r="E12467" t="s">
        <v>29</v>
      </c>
      <c r="F12467" t="s">
        <v>23</v>
      </c>
      <c r="G12467" s="10">
        <v>42597</v>
      </c>
      <c r="H12467" s="10">
        <v>42599</v>
      </c>
      <c r="I12467" t="s">
        <v>14</v>
      </c>
      <c r="J12467" t="s">
        <v>15</v>
      </c>
      <c r="K12467" t="str">
        <f>INDEX(State_Code_Name!B:B,MATCH(Consumer_Complaints!E12467,State_Code_Name!C:C,0))</f>
        <v>Connecticut</v>
      </c>
      <c r="L12467">
        <f t="shared" si="582"/>
        <v>2</v>
      </c>
      <c r="M12467">
        <f t="shared" si="583"/>
        <v>2016</v>
      </c>
      <c r="N12467" t="str">
        <f t="shared" si="584"/>
        <v>Q3</v>
      </c>
    </row>
    <row r="12468" spans="1:14" x14ac:dyDescent="0.35">
      <c r="A12468">
        <v>1258890</v>
      </c>
      <c r="B12468" t="s">
        <v>129</v>
      </c>
      <c r="C12468" t="s">
        <v>32</v>
      </c>
      <c r="D12468" t="s">
        <v>41</v>
      </c>
      <c r="E12468" t="s">
        <v>31</v>
      </c>
      <c r="F12468" t="s">
        <v>19</v>
      </c>
      <c r="G12468" s="10">
        <v>42061</v>
      </c>
      <c r="H12468" s="10">
        <v>42061</v>
      </c>
      <c r="I12468" t="s">
        <v>14</v>
      </c>
      <c r="J12468" t="s">
        <v>15</v>
      </c>
      <c r="K12468" t="str">
        <f>INDEX(State_Code_Name!B:B,MATCH(Consumer_Complaints!E12468,State_Code_Name!C:C,0))</f>
        <v>Texas</v>
      </c>
      <c r="L12468">
        <f t="shared" si="582"/>
        <v>0</v>
      </c>
      <c r="M12468">
        <f t="shared" si="583"/>
        <v>2015</v>
      </c>
      <c r="N12468" t="str">
        <f t="shared" si="584"/>
        <v>Q1</v>
      </c>
    </row>
    <row r="12469" spans="1:14" x14ac:dyDescent="0.35">
      <c r="A12469">
        <v>1954769</v>
      </c>
      <c r="B12469" t="s">
        <v>240</v>
      </c>
      <c r="C12469" t="s">
        <v>61</v>
      </c>
      <c r="D12469" t="s">
        <v>282</v>
      </c>
      <c r="E12469" t="s">
        <v>39</v>
      </c>
      <c r="F12469" t="s">
        <v>19</v>
      </c>
      <c r="G12469" s="10">
        <v>42496</v>
      </c>
      <c r="H12469" s="10">
        <v>42496</v>
      </c>
      <c r="I12469" t="s">
        <v>14</v>
      </c>
      <c r="J12469" t="s">
        <v>14</v>
      </c>
      <c r="K12469" t="str">
        <f>INDEX(State_Code_Name!B:B,MATCH(Consumer_Complaints!E12469,State_Code_Name!C:C,0))</f>
        <v>Ohio</v>
      </c>
      <c r="L12469">
        <f t="shared" si="582"/>
        <v>0</v>
      </c>
      <c r="M12469">
        <f t="shared" si="583"/>
        <v>2016</v>
      </c>
      <c r="N12469" t="str">
        <f t="shared" si="584"/>
        <v>Q2</v>
      </c>
    </row>
    <row r="12470" spans="1:14" x14ac:dyDescent="0.35">
      <c r="A12470">
        <v>868207</v>
      </c>
      <c r="B12470" t="s">
        <v>38</v>
      </c>
      <c r="C12470" t="s">
        <v>36</v>
      </c>
      <c r="D12470" t="s">
        <v>80</v>
      </c>
      <c r="E12470" t="s">
        <v>79</v>
      </c>
      <c r="F12470" t="s">
        <v>19</v>
      </c>
      <c r="G12470" s="10">
        <v>41786</v>
      </c>
      <c r="H12470" s="10">
        <v>41786</v>
      </c>
      <c r="I12470" t="s">
        <v>14</v>
      </c>
      <c r="J12470" t="s">
        <v>15</v>
      </c>
      <c r="K12470" t="str">
        <f>INDEX(State_Code_Name!B:B,MATCH(Consumer_Complaints!E12470,State_Code_Name!C:C,0))</f>
        <v>Minnesota</v>
      </c>
      <c r="L12470">
        <f t="shared" si="582"/>
        <v>0</v>
      </c>
      <c r="M12470">
        <f t="shared" si="583"/>
        <v>2014</v>
      </c>
      <c r="N12470" t="str">
        <f t="shared" si="584"/>
        <v>Q2</v>
      </c>
    </row>
    <row r="12471" spans="1:14" x14ac:dyDescent="0.35">
      <c r="A12471">
        <v>1429031</v>
      </c>
      <c r="B12471" t="s">
        <v>105</v>
      </c>
      <c r="C12471" t="s">
        <v>32</v>
      </c>
      <c r="D12471" t="s">
        <v>41</v>
      </c>
      <c r="E12471" t="s">
        <v>39</v>
      </c>
      <c r="F12471" t="s">
        <v>19</v>
      </c>
      <c r="G12471" s="10">
        <v>42174</v>
      </c>
      <c r="H12471" s="10">
        <v>42181</v>
      </c>
      <c r="I12471" t="s">
        <v>14</v>
      </c>
      <c r="J12471" t="s">
        <v>14</v>
      </c>
      <c r="K12471" t="str">
        <f>INDEX(State_Code_Name!B:B,MATCH(Consumer_Complaints!E12471,State_Code_Name!C:C,0))</f>
        <v>Ohio</v>
      </c>
      <c r="L12471">
        <f t="shared" si="582"/>
        <v>7</v>
      </c>
      <c r="M12471">
        <f t="shared" si="583"/>
        <v>2015</v>
      </c>
      <c r="N12471" t="str">
        <f t="shared" si="584"/>
        <v>Q2</v>
      </c>
    </row>
    <row r="12472" spans="1:14" x14ac:dyDescent="0.35">
      <c r="A12472">
        <v>1565721</v>
      </c>
      <c r="B12472" t="s">
        <v>1164</v>
      </c>
      <c r="C12472" t="s">
        <v>32</v>
      </c>
      <c r="D12472" t="s">
        <v>41</v>
      </c>
      <c r="E12472" t="s">
        <v>18</v>
      </c>
      <c r="F12472" t="s">
        <v>19</v>
      </c>
      <c r="G12472" s="10">
        <v>42262</v>
      </c>
      <c r="H12472" s="10">
        <v>42262</v>
      </c>
      <c r="I12472" t="s">
        <v>14</v>
      </c>
      <c r="J12472" t="s">
        <v>15</v>
      </c>
      <c r="K12472" t="str">
        <f>INDEX(State_Code_Name!B:B,MATCH(Consumer_Complaints!E12472,State_Code_Name!C:C,0))</f>
        <v>California</v>
      </c>
      <c r="L12472">
        <f t="shared" si="582"/>
        <v>0</v>
      </c>
      <c r="M12472">
        <f t="shared" si="583"/>
        <v>2015</v>
      </c>
      <c r="N12472" t="str">
        <f t="shared" si="584"/>
        <v>Q3</v>
      </c>
    </row>
    <row r="12473" spans="1:14" x14ac:dyDescent="0.35">
      <c r="A12473">
        <v>1731134</v>
      </c>
      <c r="B12473" t="s">
        <v>83</v>
      </c>
      <c r="C12473" t="s">
        <v>16</v>
      </c>
      <c r="D12473" t="s">
        <v>20</v>
      </c>
      <c r="E12473" t="s">
        <v>100</v>
      </c>
      <c r="F12473" t="s">
        <v>19</v>
      </c>
      <c r="G12473" s="10">
        <v>42552</v>
      </c>
      <c r="H12473" s="10">
        <v>42552</v>
      </c>
      <c r="I12473" t="s">
        <v>14</v>
      </c>
      <c r="J12473" t="s">
        <v>14</v>
      </c>
      <c r="K12473" t="str">
        <f>INDEX(State_Code_Name!B:B,MATCH(Consumer_Complaints!E12473,State_Code_Name!C:C,0))</f>
        <v>Arizona</v>
      </c>
      <c r="L12473">
        <f t="shared" si="582"/>
        <v>0</v>
      </c>
      <c r="M12473">
        <f t="shared" si="583"/>
        <v>2016</v>
      </c>
      <c r="N12473" t="str">
        <f t="shared" si="584"/>
        <v>Q3</v>
      </c>
    </row>
    <row r="12474" spans="1:14" x14ac:dyDescent="0.35">
      <c r="A12474">
        <v>1120063</v>
      </c>
      <c r="B12474" t="s">
        <v>125</v>
      </c>
      <c r="C12474" t="s">
        <v>26</v>
      </c>
      <c r="D12474" t="s">
        <v>27</v>
      </c>
      <c r="E12474" t="s">
        <v>40</v>
      </c>
      <c r="F12474" t="s">
        <v>19</v>
      </c>
      <c r="G12474" s="10">
        <v>41960</v>
      </c>
      <c r="H12474" s="10">
        <v>41963</v>
      </c>
      <c r="I12474" t="s">
        <v>14</v>
      </c>
      <c r="J12474" t="s">
        <v>15</v>
      </c>
      <c r="K12474" t="str">
        <f>INDEX(State_Code_Name!B:B,MATCH(Consumer_Complaints!E12474,State_Code_Name!C:C,0))</f>
        <v>Nevada</v>
      </c>
      <c r="L12474">
        <f t="shared" si="582"/>
        <v>3</v>
      </c>
      <c r="M12474">
        <f t="shared" si="583"/>
        <v>2014</v>
      </c>
      <c r="N12474" t="str">
        <f t="shared" si="584"/>
        <v>Q4</v>
      </c>
    </row>
    <row r="12475" spans="1:14" x14ac:dyDescent="0.35">
      <c r="A12475">
        <v>1985594</v>
      </c>
      <c r="B12475" t="s">
        <v>147</v>
      </c>
      <c r="C12475" t="s">
        <v>16</v>
      </c>
      <c r="D12475" t="s">
        <v>144</v>
      </c>
      <c r="E12475" t="s">
        <v>48</v>
      </c>
      <c r="F12475" t="s">
        <v>19</v>
      </c>
      <c r="G12475" s="10">
        <v>42547</v>
      </c>
      <c r="H12475" s="10">
        <v>42547</v>
      </c>
      <c r="I12475" t="s">
        <v>14</v>
      </c>
      <c r="J12475" t="s">
        <v>15</v>
      </c>
      <c r="K12475" t="str">
        <f>INDEX(State_Code_Name!B:B,MATCH(Consumer_Complaints!E12475,State_Code_Name!C:C,0))</f>
        <v>New Jersey</v>
      </c>
      <c r="L12475">
        <f t="shared" si="582"/>
        <v>0</v>
      </c>
      <c r="M12475">
        <f t="shared" si="583"/>
        <v>2016</v>
      </c>
      <c r="N12475" t="str">
        <f t="shared" si="584"/>
        <v>Q2</v>
      </c>
    </row>
    <row r="12476" spans="1:14" x14ac:dyDescent="0.35">
      <c r="A12476">
        <v>1759709</v>
      </c>
      <c r="B12476" t="s">
        <v>63</v>
      </c>
      <c r="C12476" t="s">
        <v>61</v>
      </c>
      <c r="D12476" t="s">
        <v>459</v>
      </c>
      <c r="E12476" t="s">
        <v>66</v>
      </c>
      <c r="F12476" t="s">
        <v>19</v>
      </c>
      <c r="G12476" s="10">
        <v>42396</v>
      </c>
      <c r="H12476" s="10">
        <v>42396</v>
      </c>
      <c r="I12476" t="s">
        <v>14</v>
      </c>
      <c r="J12476" t="s">
        <v>15</v>
      </c>
      <c r="K12476" t="str">
        <f>INDEX(State_Code_Name!B:B,MATCH(Consumer_Complaints!E12476,State_Code_Name!C:C,0))</f>
        <v>Michigan</v>
      </c>
      <c r="L12476">
        <f t="shared" si="582"/>
        <v>0</v>
      </c>
      <c r="M12476">
        <f t="shared" si="583"/>
        <v>2016</v>
      </c>
      <c r="N12476" t="str">
        <f t="shared" si="584"/>
        <v>Q1</v>
      </c>
    </row>
    <row r="12477" spans="1:14" x14ac:dyDescent="0.35">
      <c r="A12477">
        <v>1856375</v>
      </c>
      <c r="B12477" t="s">
        <v>510</v>
      </c>
      <c r="C12477" t="s">
        <v>36</v>
      </c>
      <c r="D12477" t="s">
        <v>99</v>
      </c>
      <c r="E12477" t="s">
        <v>35</v>
      </c>
      <c r="F12477" t="s">
        <v>19</v>
      </c>
      <c r="G12477" s="10">
        <v>42459</v>
      </c>
      <c r="H12477" s="10">
        <v>42459</v>
      </c>
      <c r="I12477" t="s">
        <v>14</v>
      </c>
      <c r="J12477" t="s">
        <v>14</v>
      </c>
      <c r="K12477" t="str">
        <f>INDEX(State_Code_Name!B:B,MATCH(Consumer_Complaints!E12477,State_Code_Name!C:C,0))</f>
        <v>Florida</v>
      </c>
      <c r="L12477">
        <f t="shared" si="582"/>
        <v>0</v>
      </c>
      <c r="M12477">
        <f t="shared" si="583"/>
        <v>2016</v>
      </c>
      <c r="N12477" t="str">
        <f t="shared" si="584"/>
        <v>Q1</v>
      </c>
    </row>
    <row r="12478" spans="1:14" x14ac:dyDescent="0.35">
      <c r="A12478">
        <v>1533206</v>
      </c>
      <c r="B12478" t="s">
        <v>73</v>
      </c>
      <c r="C12478" t="s">
        <v>26</v>
      </c>
      <c r="D12478" t="s">
        <v>27</v>
      </c>
      <c r="E12478" t="s">
        <v>46</v>
      </c>
      <c r="F12478" t="s">
        <v>13</v>
      </c>
      <c r="G12478" s="10">
        <v>42240</v>
      </c>
      <c r="H12478" s="10">
        <v>42247</v>
      </c>
      <c r="I12478" t="s">
        <v>14</v>
      </c>
      <c r="J12478" t="s">
        <v>15</v>
      </c>
      <c r="K12478" t="str">
        <f>INDEX(State_Code_Name!B:B,MATCH(Consumer_Complaints!E12478,State_Code_Name!C:C,0))</f>
        <v>Pennsylvania</v>
      </c>
      <c r="L12478">
        <f t="shared" si="582"/>
        <v>7</v>
      </c>
      <c r="M12478">
        <f t="shared" si="583"/>
        <v>2015</v>
      </c>
      <c r="N12478" t="str">
        <f t="shared" si="584"/>
        <v>Q3</v>
      </c>
    </row>
    <row r="12479" spans="1:14" x14ac:dyDescent="0.35">
      <c r="A12479">
        <v>1032976</v>
      </c>
      <c r="B12479" t="s">
        <v>63</v>
      </c>
      <c r="C12479" t="s">
        <v>61</v>
      </c>
      <c r="D12479" t="s">
        <v>459</v>
      </c>
      <c r="E12479" t="s">
        <v>106</v>
      </c>
      <c r="F12479" t="s">
        <v>19</v>
      </c>
      <c r="G12479" s="10">
        <v>41899</v>
      </c>
      <c r="H12479" s="10">
        <v>41904</v>
      </c>
      <c r="I12479" t="s">
        <v>14</v>
      </c>
      <c r="J12479" t="s">
        <v>15</v>
      </c>
      <c r="K12479" t="str">
        <f>INDEX(State_Code_Name!B:B,MATCH(Consumer_Complaints!E12479,State_Code_Name!C:C,0))</f>
        <v>Indiana</v>
      </c>
      <c r="L12479">
        <f t="shared" si="582"/>
        <v>5</v>
      </c>
      <c r="M12479">
        <f t="shared" si="583"/>
        <v>2014</v>
      </c>
      <c r="N12479" t="str">
        <f t="shared" si="584"/>
        <v>Q3</v>
      </c>
    </row>
    <row r="12480" spans="1:14" x14ac:dyDescent="0.35">
      <c r="A12480">
        <v>1774774</v>
      </c>
      <c r="B12480" t="s">
        <v>60</v>
      </c>
      <c r="C12480" t="s">
        <v>52</v>
      </c>
      <c r="D12480" t="s">
        <v>103</v>
      </c>
      <c r="E12480" t="s">
        <v>74</v>
      </c>
      <c r="F12480" t="s">
        <v>19</v>
      </c>
      <c r="G12480" s="10">
        <v>42492</v>
      </c>
      <c r="H12480" s="10">
        <v>42492</v>
      </c>
      <c r="I12480" t="s">
        <v>14</v>
      </c>
      <c r="J12480" t="s">
        <v>14</v>
      </c>
      <c r="K12480" t="str">
        <f>INDEX(State_Code_Name!B:B,MATCH(Consumer_Complaints!E12480,State_Code_Name!C:C,0))</f>
        <v>Tennessee</v>
      </c>
      <c r="L12480">
        <f t="shared" si="582"/>
        <v>0</v>
      </c>
      <c r="M12480">
        <f t="shared" si="583"/>
        <v>2016</v>
      </c>
      <c r="N12480" t="str">
        <f t="shared" si="584"/>
        <v>Q2</v>
      </c>
    </row>
    <row r="12481" spans="1:14" x14ac:dyDescent="0.35">
      <c r="A12481">
        <v>1941012</v>
      </c>
      <c r="B12481" t="s">
        <v>230</v>
      </c>
      <c r="C12481" t="s">
        <v>16</v>
      </c>
      <c r="D12481" t="s">
        <v>24</v>
      </c>
      <c r="E12481" t="s">
        <v>171</v>
      </c>
      <c r="F12481" t="s">
        <v>19</v>
      </c>
      <c r="G12481" s="10">
        <v>42515</v>
      </c>
      <c r="H12481" s="10">
        <v>42515</v>
      </c>
      <c r="I12481" t="s">
        <v>14</v>
      </c>
      <c r="J12481" t="s">
        <v>15</v>
      </c>
      <c r="K12481" t="str">
        <f>INDEX(State_Code_Name!B:B,MATCH(Consumer_Complaints!E12481,State_Code_Name!C:C,0))</f>
        <v>Louisiana</v>
      </c>
      <c r="L12481">
        <f t="shared" si="582"/>
        <v>0</v>
      </c>
      <c r="M12481">
        <f t="shared" si="583"/>
        <v>2016</v>
      </c>
      <c r="N12481" t="str">
        <f t="shared" si="584"/>
        <v>Q2</v>
      </c>
    </row>
    <row r="12482" spans="1:14" x14ac:dyDescent="0.35">
      <c r="A12482">
        <v>2001212</v>
      </c>
      <c r="B12482" t="s">
        <v>50</v>
      </c>
      <c r="C12482" t="s">
        <v>36</v>
      </c>
      <c r="D12482" t="s">
        <v>80</v>
      </c>
      <c r="E12482" t="s">
        <v>18</v>
      </c>
      <c r="F12482" t="s">
        <v>19</v>
      </c>
      <c r="G12482" s="10">
        <v>42558</v>
      </c>
      <c r="H12482" s="10">
        <v>42558</v>
      </c>
      <c r="I12482" t="s">
        <v>14</v>
      </c>
      <c r="J12482" t="s">
        <v>15</v>
      </c>
      <c r="K12482" t="str">
        <f>INDEX(State_Code_Name!B:B,MATCH(Consumer_Complaints!E12482,State_Code_Name!C:C,0))</f>
        <v>California</v>
      </c>
      <c r="L12482">
        <f t="shared" si="582"/>
        <v>0</v>
      </c>
      <c r="M12482">
        <f t="shared" si="583"/>
        <v>2016</v>
      </c>
      <c r="N12482" t="str">
        <f t="shared" si="584"/>
        <v>Q3</v>
      </c>
    </row>
    <row r="12483" spans="1:14" x14ac:dyDescent="0.35">
      <c r="A12483">
        <v>589988</v>
      </c>
      <c r="B12483" t="s">
        <v>68</v>
      </c>
      <c r="C12483" t="s">
        <v>36</v>
      </c>
      <c r="D12483" t="s">
        <v>80</v>
      </c>
      <c r="E12483" t="s">
        <v>70</v>
      </c>
      <c r="F12483" t="s">
        <v>19</v>
      </c>
      <c r="G12483" s="10">
        <v>41466</v>
      </c>
      <c r="H12483" s="10">
        <v>41466</v>
      </c>
      <c r="I12483" t="s">
        <v>14</v>
      </c>
      <c r="J12483" t="s">
        <v>14</v>
      </c>
      <c r="K12483" t="str">
        <f>INDEX(State_Code_Name!B:B,MATCH(Consumer_Complaints!E12483,State_Code_Name!C:C,0))</f>
        <v>Massachusetts</v>
      </c>
      <c r="L12483">
        <f t="shared" ref="L12483:L12546" si="585">H12483-G12483</f>
        <v>0</v>
      </c>
      <c r="M12483">
        <f t="shared" ref="M12483:M12546" si="586">YEAR(G12483)</f>
        <v>2013</v>
      </c>
      <c r="N12483" t="str">
        <f t="shared" ref="N12483:N12546" si="587">IF(MONTH(G12483)&lt;=3,"Q1",IF(MONTH(G12483)&lt;=6,"Q2",IF(MONTH(G12483)&lt;=9,"Q3","Q4")))</f>
        <v>Q3</v>
      </c>
    </row>
    <row r="12484" spans="1:14" x14ac:dyDescent="0.35">
      <c r="A12484">
        <v>1619338</v>
      </c>
      <c r="B12484" t="s">
        <v>58</v>
      </c>
      <c r="C12484" t="s">
        <v>9</v>
      </c>
      <c r="D12484" t="s">
        <v>10</v>
      </c>
      <c r="E12484" t="s">
        <v>18</v>
      </c>
      <c r="F12484" t="s">
        <v>19</v>
      </c>
      <c r="G12484" s="10">
        <v>42299</v>
      </c>
      <c r="H12484" s="10">
        <v>42299</v>
      </c>
      <c r="I12484" t="s">
        <v>14</v>
      </c>
      <c r="J12484" t="s">
        <v>15</v>
      </c>
      <c r="K12484" t="str">
        <f>INDEX(State_Code_Name!B:B,MATCH(Consumer_Complaints!E12484,State_Code_Name!C:C,0))</f>
        <v>California</v>
      </c>
      <c r="L12484">
        <f t="shared" si="585"/>
        <v>0</v>
      </c>
      <c r="M12484">
        <f t="shared" si="586"/>
        <v>2015</v>
      </c>
      <c r="N12484" t="str">
        <f t="shared" si="587"/>
        <v>Q4</v>
      </c>
    </row>
    <row r="12485" spans="1:14" x14ac:dyDescent="0.35">
      <c r="A12485">
        <v>2004932</v>
      </c>
      <c r="B12485" t="s">
        <v>134</v>
      </c>
      <c r="C12485" t="s">
        <v>61</v>
      </c>
      <c r="D12485" t="s">
        <v>459</v>
      </c>
      <c r="E12485" t="s">
        <v>31</v>
      </c>
      <c r="F12485" t="s">
        <v>305</v>
      </c>
      <c r="G12485" s="10">
        <v>42589</v>
      </c>
      <c r="H12485" s="10">
        <v>42681</v>
      </c>
      <c r="I12485" t="s">
        <v>14</v>
      </c>
      <c r="J12485" t="s">
        <v>14</v>
      </c>
      <c r="K12485" t="str">
        <f>INDEX(State_Code_Name!B:B,MATCH(Consumer_Complaints!E12485,State_Code_Name!C:C,0))</f>
        <v>Texas</v>
      </c>
      <c r="L12485">
        <f t="shared" si="585"/>
        <v>92</v>
      </c>
      <c r="M12485">
        <f t="shared" si="586"/>
        <v>2016</v>
      </c>
      <c r="N12485" t="str">
        <f t="shared" si="587"/>
        <v>Q3</v>
      </c>
    </row>
    <row r="12486" spans="1:14" x14ac:dyDescent="0.35">
      <c r="A12486">
        <v>1278617</v>
      </c>
      <c r="B12486" t="s">
        <v>220</v>
      </c>
      <c r="C12486" t="s">
        <v>16</v>
      </c>
      <c r="D12486" t="s">
        <v>24</v>
      </c>
      <c r="E12486" t="s">
        <v>46</v>
      </c>
      <c r="F12486" t="s">
        <v>19</v>
      </c>
      <c r="G12486" s="10">
        <v>42311</v>
      </c>
      <c r="H12486" s="10">
        <v>42311</v>
      </c>
      <c r="I12486" t="s">
        <v>14</v>
      </c>
      <c r="J12486" t="s">
        <v>15</v>
      </c>
      <c r="K12486" t="str">
        <f>INDEX(State_Code_Name!B:B,MATCH(Consumer_Complaints!E12486,State_Code_Name!C:C,0))</f>
        <v>Pennsylvania</v>
      </c>
      <c r="L12486">
        <f t="shared" si="585"/>
        <v>0</v>
      </c>
      <c r="M12486">
        <f t="shared" si="586"/>
        <v>2015</v>
      </c>
      <c r="N12486" t="str">
        <f t="shared" si="587"/>
        <v>Q4</v>
      </c>
    </row>
    <row r="12487" spans="1:14" x14ac:dyDescent="0.35">
      <c r="A12487">
        <v>1163793</v>
      </c>
      <c r="B12487" t="s">
        <v>88</v>
      </c>
      <c r="C12487" t="s">
        <v>52</v>
      </c>
      <c r="D12487" t="s">
        <v>103</v>
      </c>
      <c r="E12487" t="s">
        <v>22</v>
      </c>
      <c r="F12487" t="s">
        <v>19</v>
      </c>
      <c r="G12487" s="10">
        <v>41992</v>
      </c>
      <c r="H12487" s="10">
        <v>41992</v>
      </c>
      <c r="I12487" t="s">
        <v>14</v>
      </c>
      <c r="J12487" t="s">
        <v>15</v>
      </c>
      <c r="K12487" t="str">
        <f>INDEX(State_Code_Name!B:B,MATCH(Consumer_Complaints!E12487,State_Code_Name!C:C,0))</f>
        <v>New York</v>
      </c>
      <c r="L12487">
        <f t="shared" si="585"/>
        <v>0</v>
      </c>
      <c r="M12487">
        <f t="shared" si="586"/>
        <v>2014</v>
      </c>
      <c r="N12487" t="str">
        <f t="shared" si="587"/>
        <v>Q4</v>
      </c>
    </row>
    <row r="12488" spans="1:14" x14ac:dyDescent="0.35">
      <c r="A12488">
        <v>782747</v>
      </c>
      <c r="B12488" t="s">
        <v>54</v>
      </c>
      <c r="C12488" t="s">
        <v>52</v>
      </c>
      <c r="D12488" t="s">
        <v>96</v>
      </c>
      <c r="E12488" t="s">
        <v>48</v>
      </c>
      <c r="F12488" t="s">
        <v>19</v>
      </c>
      <c r="G12488" s="10">
        <v>41726</v>
      </c>
      <c r="H12488" s="10">
        <v>41726</v>
      </c>
      <c r="I12488" t="s">
        <v>14</v>
      </c>
      <c r="J12488" t="s">
        <v>15</v>
      </c>
      <c r="K12488" t="str">
        <f>INDEX(State_Code_Name!B:B,MATCH(Consumer_Complaints!E12488,State_Code_Name!C:C,0))</f>
        <v>New Jersey</v>
      </c>
      <c r="L12488">
        <f t="shared" si="585"/>
        <v>0</v>
      </c>
      <c r="M12488">
        <f t="shared" si="586"/>
        <v>2014</v>
      </c>
      <c r="N12488" t="str">
        <f t="shared" si="587"/>
        <v>Q1</v>
      </c>
    </row>
    <row r="12489" spans="1:14" x14ac:dyDescent="0.35">
      <c r="A12489">
        <v>1831709</v>
      </c>
      <c r="B12489" t="s">
        <v>125</v>
      </c>
      <c r="C12489" t="s">
        <v>32</v>
      </c>
      <c r="D12489" t="s">
        <v>161</v>
      </c>
      <c r="E12489" t="s">
        <v>18</v>
      </c>
      <c r="F12489" t="s">
        <v>23</v>
      </c>
      <c r="G12489" s="10">
        <v>42443</v>
      </c>
      <c r="H12489" s="10">
        <v>42443</v>
      </c>
      <c r="I12489" t="s">
        <v>15</v>
      </c>
      <c r="J12489" t="s">
        <v>15</v>
      </c>
      <c r="K12489" t="str">
        <f>INDEX(State_Code_Name!B:B,MATCH(Consumer_Complaints!E12489,State_Code_Name!C:C,0))</f>
        <v>California</v>
      </c>
      <c r="L12489">
        <f t="shared" si="585"/>
        <v>0</v>
      </c>
      <c r="M12489">
        <f t="shared" si="586"/>
        <v>2016</v>
      </c>
      <c r="N12489" t="str">
        <f t="shared" si="587"/>
        <v>Q1</v>
      </c>
    </row>
    <row r="12490" spans="1:14" x14ac:dyDescent="0.35">
      <c r="A12490">
        <v>1032389</v>
      </c>
      <c r="B12490" t="s">
        <v>11</v>
      </c>
      <c r="C12490" t="s">
        <v>16</v>
      </c>
      <c r="D12490" t="s">
        <v>144</v>
      </c>
      <c r="E12490" t="s">
        <v>35</v>
      </c>
      <c r="F12490" t="s">
        <v>13</v>
      </c>
      <c r="G12490" s="10">
        <v>41899</v>
      </c>
      <c r="H12490" s="10">
        <v>41904</v>
      </c>
      <c r="I12490" t="s">
        <v>14</v>
      </c>
      <c r="J12490" t="s">
        <v>15</v>
      </c>
      <c r="K12490" t="str">
        <f>INDEX(State_Code_Name!B:B,MATCH(Consumer_Complaints!E12490,State_Code_Name!C:C,0))</f>
        <v>Florida</v>
      </c>
      <c r="L12490">
        <f t="shared" si="585"/>
        <v>5</v>
      </c>
      <c r="M12490">
        <f t="shared" si="586"/>
        <v>2014</v>
      </c>
      <c r="N12490" t="str">
        <f t="shared" si="587"/>
        <v>Q3</v>
      </c>
    </row>
    <row r="12491" spans="1:14" x14ac:dyDescent="0.35">
      <c r="A12491">
        <v>869351</v>
      </c>
      <c r="B12491" t="s">
        <v>68</v>
      </c>
      <c r="C12491" t="s">
        <v>36</v>
      </c>
      <c r="D12491" t="s">
        <v>170</v>
      </c>
      <c r="E12491" t="s">
        <v>48</v>
      </c>
      <c r="F12491" t="s">
        <v>19</v>
      </c>
      <c r="G12491" s="10">
        <v>41786</v>
      </c>
      <c r="H12491" s="10">
        <v>41786</v>
      </c>
      <c r="I12491" t="s">
        <v>14</v>
      </c>
      <c r="J12491" t="s">
        <v>14</v>
      </c>
      <c r="K12491" t="str">
        <f>INDEX(State_Code_Name!B:B,MATCH(Consumer_Complaints!E12491,State_Code_Name!C:C,0))</f>
        <v>New Jersey</v>
      </c>
      <c r="L12491">
        <f t="shared" si="585"/>
        <v>0</v>
      </c>
      <c r="M12491">
        <f t="shared" si="586"/>
        <v>2014</v>
      </c>
      <c r="N12491" t="str">
        <f t="shared" si="587"/>
        <v>Q2</v>
      </c>
    </row>
    <row r="12492" spans="1:14" x14ac:dyDescent="0.35">
      <c r="A12492">
        <v>2030985</v>
      </c>
      <c r="B12492" t="s">
        <v>43</v>
      </c>
      <c r="C12492" t="s">
        <v>36</v>
      </c>
      <c r="D12492" t="s">
        <v>99</v>
      </c>
      <c r="E12492" t="s">
        <v>42</v>
      </c>
      <c r="F12492" t="s">
        <v>19</v>
      </c>
      <c r="G12492" s="10">
        <v>42577</v>
      </c>
      <c r="H12492" s="10">
        <v>42577</v>
      </c>
      <c r="I12492" t="s">
        <v>14</v>
      </c>
      <c r="J12492" t="s">
        <v>14</v>
      </c>
      <c r="K12492" t="str">
        <f>INDEX(State_Code_Name!B:B,MATCH(Consumer_Complaints!E12492,State_Code_Name!C:C,0))</f>
        <v>North Carolina</v>
      </c>
      <c r="L12492">
        <f t="shared" si="585"/>
        <v>0</v>
      </c>
      <c r="M12492">
        <f t="shared" si="586"/>
        <v>2016</v>
      </c>
      <c r="N12492" t="str">
        <f t="shared" si="587"/>
        <v>Q3</v>
      </c>
    </row>
    <row r="12493" spans="1:14" x14ac:dyDescent="0.35">
      <c r="A12493">
        <v>857163</v>
      </c>
      <c r="B12493" t="s">
        <v>38</v>
      </c>
      <c r="C12493" t="s">
        <v>16</v>
      </c>
      <c r="D12493" t="s">
        <v>75</v>
      </c>
      <c r="E12493" t="s">
        <v>59</v>
      </c>
      <c r="F12493" t="s">
        <v>19</v>
      </c>
      <c r="G12493" s="10">
        <v>41776</v>
      </c>
      <c r="H12493" s="10">
        <v>41776</v>
      </c>
      <c r="I12493" t="s">
        <v>14</v>
      </c>
      <c r="J12493" t="s">
        <v>15</v>
      </c>
      <c r="K12493" t="str">
        <f>INDEX(State_Code_Name!B:B,MATCH(Consumer_Complaints!E12493,State_Code_Name!C:C,0))</f>
        <v>Illinois</v>
      </c>
      <c r="L12493">
        <f t="shared" si="585"/>
        <v>0</v>
      </c>
      <c r="M12493">
        <f t="shared" si="586"/>
        <v>2014</v>
      </c>
      <c r="N12493" t="str">
        <f t="shared" si="587"/>
        <v>Q2</v>
      </c>
    </row>
    <row r="12494" spans="1:14" x14ac:dyDescent="0.35">
      <c r="A12494">
        <v>351464</v>
      </c>
      <c r="B12494" t="s">
        <v>43</v>
      </c>
      <c r="C12494" t="s">
        <v>36</v>
      </c>
      <c r="D12494" t="s">
        <v>80</v>
      </c>
      <c r="E12494" t="s">
        <v>35</v>
      </c>
      <c r="F12494" t="s">
        <v>19</v>
      </c>
      <c r="G12494" s="10">
        <v>41346</v>
      </c>
      <c r="H12494" s="10">
        <v>41346</v>
      </c>
      <c r="I12494" t="s">
        <v>14</v>
      </c>
      <c r="J12494" t="s">
        <v>14</v>
      </c>
      <c r="K12494" t="str">
        <f>INDEX(State_Code_Name!B:B,MATCH(Consumer_Complaints!E12494,State_Code_Name!C:C,0))</f>
        <v>Florida</v>
      </c>
      <c r="L12494">
        <f t="shared" si="585"/>
        <v>0</v>
      </c>
      <c r="M12494">
        <f t="shared" si="586"/>
        <v>2013</v>
      </c>
      <c r="N12494" t="str">
        <f t="shared" si="587"/>
        <v>Q1</v>
      </c>
    </row>
    <row r="12495" spans="1:14" x14ac:dyDescent="0.35">
      <c r="A12495">
        <v>1485219</v>
      </c>
      <c r="B12495" t="s">
        <v>230</v>
      </c>
      <c r="C12495" t="s">
        <v>16</v>
      </c>
      <c r="D12495" t="s">
        <v>24</v>
      </c>
      <c r="E12495" t="s">
        <v>121</v>
      </c>
      <c r="F12495" t="s">
        <v>305</v>
      </c>
      <c r="G12495" s="10">
        <v>42208</v>
      </c>
      <c r="H12495" s="10">
        <v>42209</v>
      </c>
      <c r="I12495" t="s">
        <v>14</v>
      </c>
      <c r="J12495" t="s">
        <v>15</v>
      </c>
      <c r="K12495" t="str">
        <f>INDEX(State_Code_Name!B:B,MATCH(Consumer_Complaints!E12495,State_Code_Name!C:C,0))</f>
        <v>Oregon</v>
      </c>
      <c r="L12495">
        <f t="shared" si="585"/>
        <v>1</v>
      </c>
      <c r="M12495">
        <f t="shared" si="586"/>
        <v>2015</v>
      </c>
      <c r="N12495" t="str">
        <f t="shared" si="587"/>
        <v>Q3</v>
      </c>
    </row>
    <row r="12496" spans="1:14" x14ac:dyDescent="0.35">
      <c r="A12496">
        <v>731931</v>
      </c>
      <c r="B12496" t="s">
        <v>47</v>
      </c>
      <c r="C12496" t="s">
        <v>26</v>
      </c>
      <c r="D12496" t="s">
        <v>27</v>
      </c>
      <c r="E12496" t="s">
        <v>98</v>
      </c>
      <c r="F12496" t="s">
        <v>305</v>
      </c>
      <c r="G12496" s="10">
        <v>41696</v>
      </c>
      <c r="H12496" s="10">
        <v>41697</v>
      </c>
      <c r="I12496" t="s">
        <v>14</v>
      </c>
      <c r="J12496" t="s">
        <v>15</v>
      </c>
      <c r="K12496" t="str">
        <f>INDEX(State_Code_Name!B:B,MATCH(Consumer_Complaints!E12496,State_Code_Name!C:C,0))</f>
        <v>Colorado</v>
      </c>
      <c r="L12496">
        <f t="shared" si="585"/>
        <v>1</v>
      </c>
      <c r="M12496">
        <f t="shared" si="586"/>
        <v>2014</v>
      </c>
      <c r="N12496" t="str">
        <f t="shared" si="587"/>
        <v>Q1</v>
      </c>
    </row>
    <row r="12497" spans="1:14" x14ac:dyDescent="0.35">
      <c r="A12497">
        <v>1035672</v>
      </c>
      <c r="B12497" t="s">
        <v>134</v>
      </c>
      <c r="C12497" t="s">
        <v>26</v>
      </c>
      <c r="D12497" t="s">
        <v>56</v>
      </c>
      <c r="E12497" t="s">
        <v>42</v>
      </c>
      <c r="F12497" t="s">
        <v>13</v>
      </c>
      <c r="G12497" s="10">
        <v>41900</v>
      </c>
      <c r="H12497" s="10">
        <v>41905</v>
      </c>
      <c r="I12497" t="s">
        <v>14</v>
      </c>
      <c r="J12497" t="s">
        <v>15</v>
      </c>
      <c r="K12497" t="str">
        <f>INDEX(State_Code_Name!B:B,MATCH(Consumer_Complaints!E12497,State_Code_Name!C:C,0))</f>
        <v>North Carolina</v>
      </c>
      <c r="L12497">
        <f t="shared" si="585"/>
        <v>5</v>
      </c>
      <c r="M12497">
        <f t="shared" si="586"/>
        <v>2014</v>
      </c>
      <c r="N12497" t="str">
        <f t="shared" si="587"/>
        <v>Q3</v>
      </c>
    </row>
    <row r="12498" spans="1:14" x14ac:dyDescent="0.35">
      <c r="A12498">
        <v>556467</v>
      </c>
      <c r="B12498" t="s">
        <v>11</v>
      </c>
      <c r="C12498" t="s">
        <v>26</v>
      </c>
      <c r="D12498" t="s">
        <v>27</v>
      </c>
      <c r="E12498" t="s">
        <v>25</v>
      </c>
      <c r="F12498" t="s">
        <v>13</v>
      </c>
      <c r="G12498" s="10">
        <v>41527</v>
      </c>
      <c r="H12498" s="10">
        <v>41527</v>
      </c>
      <c r="I12498" t="s">
        <v>14</v>
      </c>
      <c r="J12498" t="s">
        <v>15</v>
      </c>
      <c r="K12498" t="str">
        <f>INDEX(State_Code_Name!B:B,MATCH(Consumer_Complaints!E12498,State_Code_Name!C:C,0))</f>
        <v>Georgia</v>
      </c>
      <c r="L12498">
        <f t="shared" si="585"/>
        <v>0</v>
      </c>
      <c r="M12498">
        <f t="shared" si="586"/>
        <v>2013</v>
      </c>
      <c r="N12498" t="str">
        <f t="shared" si="587"/>
        <v>Q3</v>
      </c>
    </row>
    <row r="12499" spans="1:14" x14ac:dyDescent="0.35">
      <c r="A12499">
        <v>1881685</v>
      </c>
      <c r="B12499" t="s">
        <v>807</v>
      </c>
      <c r="C12499" t="s">
        <v>26</v>
      </c>
      <c r="D12499" t="s">
        <v>27</v>
      </c>
      <c r="E12499" t="s">
        <v>85</v>
      </c>
      <c r="F12499" t="s">
        <v>19</v>
      </c>
      <c r="G12499" s="10">
        <v>42476</v>
      </c>
      <c r="H12499" s="10">
        <v>42476</v>
      </c>
      <c r="I12499" t="s">
        <v>14</v>
      </c>
      <c r="J12499" t="s">
        <v>14</v>
      </c>
      <c r="K12499" t="str">
        <f>INDEX(State_Code_Name!B:B,MATCH(Consumer_Complaints!E12499,State_Code_Name!C:C,0))</f>
        <v>Wisconsin</v>
      </c>
      <c r="L12499">
        <f t="shared" si="585"/>
        <v>0</v>
      </c>
      <c r="M12499">
        <f t="shared" si="586"/>
        <v>2016</v>
      </c>
      <c r="N12499" t="str">
        <f t="shared" si="587"/>
        <v>Q2</v>
      </c>
    </row>
    <row r="12500" spans="1:14" x14ac:dyDescent="0.35">
      <c r="A12500">
        <v>562631</v>
      </c>
      <c r="B12500" t="s">
        <v>43</v>
      </c>
      <c r="C12500" t="s">
        <v>36</v>
      </c>
      <c r="D12500" t="s">
        <v>109</v>
      </c>
      <c r="E12500" t="s">
        <v>12</v>
      </c>
      <c r="F12500" t="s">
        <v>19</v>
      </c>
      <c r="G12500" s="10">
        <v>41566</v>
      </c>
      <c r="H12500" s="10">
        <v>41569</v>
      </c>
      <c r="I12500" t="s">
        <v>14</v>
      </c>
      <c r="J12500" t="s">
        <v>14</v>
      </c>
      <c r="K12500" t="str">
        <f>INDEX(State_Code_Name!B:B,MATCH(Consumer_Complaints!E12500,State_Code_Name!C:C,0))</f>
        <v>Virginia</v>
      </c>
      <c r="L12500">
        <f t="shared" si="585"/>
        <v>3</v>
      </c>
      <c r="M12500">
        <f t="shared" si="586"/>
        <v>2013</v>
      </c>
      <c r="N12500" t="str">
        <f t="shared" si="587"/>
        <v>Q4</v>
      </c>
    </row>
    <row r="12501" spans="1:14" x14ac:dyDescent="0.35">
      <c r="A12501">
        <v>531919</v>
      </c>
      <c r="B12501" t="s">
        <v>434</v>
      </c>
      <c r="C12501" t="s">
        <v>32</v>
      </c>
      <c r="D12501" t="s">
        <v>104</v>
      </c>
      <c r="E12501" t="s">
        <v>12</v>
      </c>
      <c r="F12501" t="s">
        <v>19</v>
      </c>
      <c r="G12501" s="10">
        <v>41535</v>
      </c>
      <c r="H12501" s="10">
        <v>41536</v>
      </c>
      <c r="I12501" t="s">
        <v>14</v>
      </c>
      <c r="J12501" t="s">
        <v>15</v>
      </c>
      <c r="K12501" t="str">
        <f>INDEX(State_Code_Name!B:B,MATCH(Consumer_Complaints!E12501,State_Code_Name!C:C,0))</f>
        <v>Virginia</v>
      </c>
      <c r="L12501">
        <f t="shared" si="585"/>
        <v>1</v>
      </c>
      <c r="M12501">
        <f t="shared" si="586"/>
        <v>2013</v>
      </c>
      <c r="N12501" t="str">
        <f t="shared" si="587"/>
        <v>Q3</v>
      </c>
    </row>
    <row r="12502" spans="1:14" x14ac:dyDescent="0.35">
      <c r="A12502">
        <v>909372</v>
      </c>
      <c r="B12502" t="s">
        <v>348</v>
      </c>
      <c r="C12502" t="s">
        <v>61</v>
      </c>
      <c r="D12502" t="s">
        <v>282</v>
      </c>
      <c r="E12502" t="s">
        <v>39</v>
      </c>
      <c r="F12502" t="s">
        <v>19</v>
      </c>
      <c r="G12502" s="10">
        <v>41814</v>
      </c>
      <c r="H12502" s="10">
        <v>41814</v>
      </c>
      <c r="I12502" t="s">
        <v>14</v>
      </c>
      <c r="J12502" t="s">
        <v>15</v>
      </c>
      <c r="K12502" t="str">
        <f>INDEX(State_Code_Name!B:B,MATCH(Consumer_Complaints!E12502,State_Code_Name!C:C,0))</f>
        <v>Ohio</v>
      </c>
      <c r="L12502">
        <f t="shared" si="585"/>
        <v>0</v>
      </c>
      <c r="M12502">
        <f t="shared" si="586"/>
        <v>2014</v>
      </c>
      <c r="N12502" t="str">
        <f t="shared" si="587"/>
        <v>Q2</v>
      </c>
    </row>
    <row r="12503" spans="1:14" x14ac:dyDescent="0.35">
      <c r="A12503">
        <v>1691348</v>
      </c>
      <c r="B12503" t="s">
        <v>97</v>
      </c>
      <c r="C12503" t="s">
        <v>52</v>
      </c>
      <c r="D12503" t="s">
        <v>76</v>
      </c>
      <c r="E12503" t="s">
        <v>42</v>
      </c>
      <c r="F12503" t="s">
        <v>19</v>
      </c>
      <c r="G12503" s="10">
        <v>42289</v>
      </c>
      <c r="H12503" s="10">
        <v>42289</v>
      </c>
      <c r="I12503" t="s">
        <v>14</v>
      </c>
      <c r="J12503" t="s">
        <v>14</v>
      </c>
      <c r="K12503" t="str">
        <f>INDEX(State_Code_Name!B:B,MATCH(Consumer_Complaints!E12503,State_Code_Name!C:C,0))</f>
        <v>North Carolina</v>
      </c>
      <c r="L12503">
        <f t="shared" si="585"/>
        <v>0</v>
      </c>
      <c r="M12503">
        <f t="shared" si="586"/>
        <v>2015</v>
      </c>
      <c r="N12503" t="str">
        <f t="shared" si="587"/>
        <v>Q4</v>
      </c>
    </row>
    <row r="12504" spans="1:14" x14ac:dyDescent="0.35">
      <c r="A12504">
        <v>1354290</v>
      </c>
      <c r="B12504" t="s">
        <v>69</v>
      </c>
      <c r="C12504" t="s">
        <v>26</v>
      </c>
      <c r="D12504" t="s">
        <v>27</v>
      </c>
      <c r="E12504" t="s">
        <v>35</v>
      </c>
      <c r="F12504" t="s">
        <v>19</v>
      </c>
      <c r="G12504" s="10">
        <v>42124</v>
      </c>
      <c r="H12504" s="10">
        <v>42124</v>
      </c>
      <c r="I12504" t="s">
        <v>14</v>
      </c>
      <c r="J12504" t="s">
        <v>15</v>
      </c>
      <c r="K12504" t="str">
        <f>INDEX(State_Code_Name!B:B,MATCH(Consumer_Complaints!E12504,State_Code_Name!C:C,0))</f>
        <v>Florida</v>
      </c>
      <c r="L12504">
        <f t="shared" si="585"/>
        <v>0</v>
      </c>
      <c r="M12504">
        <f t="shared" si="586"/>
        <v>2015</v>
      </c>
      <c r="N12504" t="str">
        <f t="shared" si="587"/>
        <v>Q2</v>
      </c>
    </row>
    <row r="12505" spans="1:14" x14ac:dyDescent="0.35">
      <c r="A12505">
        <v>882383</v>
      </c>
      <c r="B12505" t="s">
        <v>111</v>
      </c>
      <c r="C12505" t="s">
        <v>26</v>
      </c>
      <c r="D12505" t="s">
        <v>78</v>
      </c>
      <c r="E12505" t="s">
        <v>35</v>
      </c>
      <c r="F12505" t="s">
        <v>19</v>
      </c>
      <c r="G12505" s="10">
        <v>41765</v>
      </c>
      <c r="H12505" s="10">
        <v>41765</v>
      </c>
      <c r="I12505" t="s">
        <v>14</v>
      </c>
      <c r="J12505" t="s">
        <v>15</v>
      </c>
      <c r="K12505" t="str">
        <f>INDEX(State_Code_Name!B:B,MATCH(Consumer_Complaints!E12505,State_Code_Name!C:C,0))</f>
        <v>Florida</v>
      </c>
      <c r="L12505">
        <f t="shared" si="585"/>
        <v>0</v>
      </c>
      <c r="M12505">
        <f t="shared" si="586"/>
        <v>2014</v>
      </c>
      <c r="N12505" t="str">
        <f t="shared" si="587"/>
        <v>Q2</v>
      </c>
    </row>
    <row r="12506" spans="1:14" x14ac:dyDescent="0.35">
      <c r="A12506">
        <v>1372296</v>
      </c>
      <c r="B12506" t="s">
        <v>291</v>
      </c>
      <c r="C12506" t="s">
        <v>32</v>
      </c>
      <c r="D12506" t="s">
        <v>44</v>
      </c>
      <c r="E12506" t="s">
        <v>77</v>
      </c>
      <c r="F12506" t="s">
        <v>19</v>
      </c>
      <c r="G12506" s="10">
        <v>42343</v>
      </c>
      <c r="H12506" s="10">
        <v>42343</v>
      </c>
      <c r="I12506" t="s">
        <v>14</v>
      </c>
      <c r="J12506" t="s">
        <v>15</v>
      </c>
      <c r="K12506" t="str">
        <f>INDEX(State_Code_Name!B:B,MATCH(Consumer_Complaints!E12506,State_Code_Name!C:C,0))</f>
        <v>Missouri</v>
      </c>
      <c r="L12506">
        <f t="shared" si="585"/>
        <v>0</v>
      </c>
      <c r="M12506">
        <f t="shared" si="586"/>
        <v>2015</v>
      </c>
      <c r="N12506" t="str">
        <f t="shared" si="587"/>
        <v>Q4</v>
      </c>
    </row>
    <row r="12507" spans="1:14" x14ac:dyDescent="0.35">
      <c r="A12507">
        <v>692688</v>
      </c>
      <c r="B12507" t="s">
        <v>90</v>
      </c>
      <c r="C12507" t="s">
        <v>16</v>
      </c>
      <c r="D12507" t="s">
        <v>24</v>
      </c>
      <c r="E12507" t="s">
        <v>70</v>
      </c>
      <c r="F12507" t="s">
        <v>19</v>
      </c>
      <c r="G12507" s="10">
        <v>41669</v>
      </c>
      <c r="H12507" s="10">
        <v>41670</v>
      </c>
      <c r="I12507" t="s">
        <v>14</v>
      </c>
      <c r="J12507" t="s">
        <v>14</v>
      </c>
      <c r="K12507" t="str">
        <f>INDEX(State_Code_Name!B:B,MATCH(Consumer_Complaints!E12507,State_Code_Name!C:C,0))</f>
        <v>Massachusetts</v>
      </c>
      <c r="L12507">
        <f t="shared" si="585"/>
        <v>1</v>
      </c>
      <c r="M12507">
        <f t="shared" si="586"/>
        <v>2014</v>
      </c>
      <c r="N12507" t="str">
        <f t="shared" si="587"/>
        <v>Q1</v>
      </c>
    </row>
    <row r="12508" spans="1:14" x14ac:dyDescent="0.35">
      <c r="A12508">
        <v>1563040</v>
      </c>
      <c r="B12508" t="s">
        <v>63</v>
      </c>
      <c r="C12508" t="s">
        <v>61</v>
      </c>
      <c r="D12508" t="s">
        <v>282</v>
      </c>
      <c r="E12508" t="s">
        <v>25</v>
      </c>
      <c r="F12508" t="s">
        <v>19</v>
      </c>
      <c r="G12508" s="10">
        <v>42261</v>
      </c>
      <c r="H12508" s="10">
        <v>42261</v>
      </c>
      <c r="I12508" t="s">
        <v>14</v>
      </c>
      <c r="J12508" t="s">
        <v>15</v>
      </c>
      <c r="K12508" t="str">
        <f>INDEX(State_Code_Name!B:B,MATCH(Consumer_Complaints!E12508,State_Code_Name!C:C,0))</f>
        <v>Georgia</v>
      </c>
      <c r="L12508">
        <f t="shared" si="585"/>
        <v>0</v>
      </c>
      <c r="M12508">
        <f t="shared" si="586"/>
        <v>2015</v>
      </c>
      <c r="N12508" t="str">
        <f t="shared" si="587"/>
        <v>Q3</v>
      </c>
    </row>
    <row r="12509" spans="1:14" x14ac:dyDescent="0.35">
      <c r="A12509">
        <v>858539</v>
      </c>
      <c r="B12509" t="s">
        <v>95</v>
      </c>
      <c r="C12509" t="s">
        <v>26</v>
      </c>
      <c r="D12509" t="s">
        <v>27</v>
      </c>
      <c r="E12509" t="s">
        <v>48</v>
      </c>
      <c r="F12509" t="s">
        <v>19</v>
      </c>
      <c r="G12509" s="10">
        <v>41778</v>
      </c>
      <c r="H12509" s="10">
        <v>41778</v>
      </c>
      <c r="I12509" t="s">
        <v>14</v>
      </c>
      <c r="J12509" t="s">
        <v>15</v>
      </c>
      <c r="K12509" t="str">
        <f>INDEX(State_Code_Name!B:B,MATCH(Consumer_Complaints!E12509,State_Code_Name!C:C,0))</f>
        <v>New Jersey</v>
      </c>
      <c r="L12509">
        <f t="shared" si="585"/>
        <v>0</v>
      </c>
      <c r="M12509">
        <f t="shared" si="586"/>
        <v>2014</v>
      </c>
      <c r="N12509" t="str">
        <f t="shared" si="587"/>
        <v>Q2</v>
      </c>
    </row>
    <row r="12510" spans="1:14" x14ac:dyDescent="0.35">
      <c r="A12510">
        <v>989605</v>
      </c>
      <c r="B12510" t="s">
        <v>11</v>
      </c>
      <c r="C12510" t="s">
        <v>16</v>
      </c>
      <c r="D12510" t="s">
        <v>24</v>
      </c>
      <c r="E12510" t="s">
        <v>18</v>
      </c>
      <c r="F12510" t="s">
        <v>19</v>
      </c>
      <c r="G12510" s="10">
        <v>41869</v>
      </c>
      <c r="H12510" s="10">
        <v>41869</v>
      </c>
      <c r="I12510" t="s">
        <v>14</v>
      </c>
      <c r="J12510" t="s">
        <v>14</v>
      </c>
      <c r="K12510" t="str">
        <f>INDEX(State_Code_Name!B:B,MATCH(Consumer_Complaints!E12510,State_Code_Name!C:C,0))</f>
        <v>California</v>
      </c>
      <c r="L12510">
        <f t="shared" si="585"/>
        <v>0</v>
      </c>
      <c r="M12510">
        <f t="shared" si="586"/>
        <v>2014</v>
      </c>
      <c r="N12510" t="str">
        <f t="shared" si="587"/>
        <v>Q3</v>
      </c>
    </row>
    <row r="12511" spans="1:14" x14ac:dyDescent="0.35">
      <c r="A12511">
        <v>2012386</v>
      </c>
      <c r="B12511" t="s">
        <v>614</v>
      </c>
      <c r="C12511" t="s">
        <v>26</v>
      </c>
      <c r="D12511" t="s">
        <v>27</v>
      </c>
      <c r="E12511" t="s">
        <v>18</v>
      </c>
      <c r="F12511" t="s">
        <v>19</v>
      </c>
      <c r="G12511" s="10">
        <v>42565</v>
      </c>
      <c r="H12511" s="10">
        <v>42565</v>
      </c>
      <c r="I12511" t="s">
        <v>14</v>
      </c>
      <c r="J12511" t="s">
        <v>15</v>
      </c>
      <c r="K12511" t="str">
        <f>INDEX(State_Code_Name!B:B,MATCH(Consumer_Complaints!E12511,State_Code_Name!C:C,0))</f>
        <v>California</v>
      </c>
      <c r="L12511">
        <f t="shared" si="585"/>
        <v>0</v>
      </c>
      <c r="M12511">
        <f t="shared" si="586"/>
        <v>2016</v>
      </c>
      <c r="N12511" t="str">
        <f t="shared" si="587"/>
        <v>Q3</v>
      </c>
    </row>
    <row r="12512" spans="1:14" x14ac:dyDescent="0.35">
      <c r="A12512">
        <v>437267</v>
      </c>
      <c r="B12512" t="s">
        <v>134</v>
      </c>
      <c r="C12512" t="s">
        <v>26</v>
      </c>
      <c r="D12512" t="s">
        <v>27</v>
      </c>
      <c r="E12512" t="s">
        <v>25</v>
      </c>
      <c r="F12512" t="s">
        <v>305</v>
      </c>
      <c r="G12512" s="10">
        <v>41444</v>
      </c>
      <c r="H12512" s="10">
        <v>41445</v>
      </c>
      <c r="I12512" t="s">
        <v>14</v>
      </c>
      <c r="J12512" t="s">
        <v>15</v>
      </c>
      <c r="K12512" t="str">
        <f>INDEX(State_Code_Name!B:B,MATCH(Consumer_Complaints!E12512,State_Code_Name!C:C,0))</f>
        <v>Georgia</v>
      </c>
      <c r="L12512">
        <f t="shared" si="585"/>
        <v>1</v>
      </c>
      <c r="M12512">
        <f t="shared" si="586"/>
        <v>2013</v>
      </c>
      <c r="N12512" t="str">
        <f t="shared" si="587"/>
        <v>Q2</v>
      </c>
    </row>
    <row r="12513" spans="1:14" x14ac:dyDescent="0.35">
      <c r="A12513">
        <v>632631</v>
      </c>
      <c r="B12513" t="s">
        <v>33</v>
      </c>
      <c r="C12513" t="s">
        <v>32</v>
      </c>
      <c r="D12513" t="s">
        <v>41</v>
      </c>
      <c r="E12513" t="s">
        <v>22</v>
      </c>
      <c r="F12513" t="s">
        <v>19</v>
      </c>
      <c r="G12513" s="10">
        <v>41621</v>
      </c>
      <c r="H12513" s="10">
        <v>41626</v>
      </c>
      <c r="I12513" t="s">
        <v>14</v>
      </c>
      <c r="J12513" t="s">
        <v>15</v>
      </c>
      <c r="K12513" t="str">
        <f>INDEX(State_Code_Name!B:B,MATCH(Consumer_Complaints!E12513,State_Code_Name!C:C,0))</f>
        <v>New York</v>
      </c>
      <c r="L12513">
        <f t="shared" si="585"/>
        <v>5</v>
      </c>
      <c r="M12513">
        <f t="shared" si="586"/>
        <v>2013</v>
      </c>
      <c r="N12513" t="str">
        <f t="shared" si="587"/>
        <v>Q4</v>
      </c>
    </row>
    <row r="12514" spans="1:14" x14ac:dyDescent="0.35">
      <c r="A12514">
        <v>1229399</v>
      </c>
      <c r="B12514" t="s">
        <v>64</v>
      </c>
      <c r="C12514" t="s">
        <v>32</v>
      </c>
      <c r="D12514" t="s">
        <v>44</v>
      </c>
      <c r="E12514" t="s">
        <v>98</v>
      </c>
      <c r="F12514" t="s">
        <v>19</v>
      </c>
      <c r="G12514" s="10">
        <v>42157</v>
      </c>
      <c r="H12514" s="10">
        <v>42157</v>
      </c>
      <c r="I12514" t="s">
        <v>14</v>
      </c>
      <c r="J12514" t="s">
        <v>15</v>
      </c>
      <c r="K12514" t="str">
        <f>INDEX(State_Code_Name!B:B,MATCH(Consumer_Complaints!E12514,State_Code_Name!C:C,0))</f>
        <v>Colorado</v>
      </c>
      <c r="L12514">
        <f t="shared" si="585"/>
        <v>0</v>
      </c>
      <c r="M12514">
        <f t="shared" si="586"/>
        <v>2015</v>
      </c>
      <c r="N12514" t="str">
        <f t="shared" si="587"/>
        <v>Q2</v>
      </c>
    </row>
    <row r="12515" spans="1:14" x14ac:dyDescent="0.35">
      <c r="A12515">
        <v>1617401</v>
      </c>
      <c r="B12515" t="s">
        <v>58</v>
      </c>
      <c r="C12515" t="s">
        <v>26</v>
      </c>
      <c r="D12515" t="s">
        <v>27</v>
      </c>
      <c r="E12515" t="s">
        <v>100</v>
      </c>
      <c r="F12515" t="s">
        <v>305</v>
      </c>
      <c r="G12515" s="10">
        <v>42298</v>
      </c>
      <c r="H12515" s="10">
        <v>42303</v>
      </c>
      <c r="I12515" t="s">
        <v>14</v>
      </c>
      <c r="J12515" t="s">
        <v>15</v>
      </c>
      <c r="K12515" t="str">
        <f>INDEX(State_Code_Name!B:B,MATCH(Consumer_Complaints!E12515,State_Code_Name!C:C,0))</f>
        <v>Arizona</v>
      </c>
      <c r="L12515">
        <f t="shared" si="585"/>
        <v>5</v>
      </c>
      <c r="M12515">
        <f t="shared" si="586"/>
        <v>2015</v>
      </c>
      <c r="N12515" t="str">
        <f t="shared" si="587"/>
        <v>Q4</v>
      </c>
    </row>
    <row r="12516" spans="1:14" x14ac:dyDescent="0.35">
      <c r="A12516">
        <v>1456481</v>
      </c>
      <c r="B12516" t="s">
        <v>11</v>
      </c>
      <c r="C12516" t="s">
        <v>26</v>
      </c>
      <c r="D12516" t="s">
        <v>27</v>
      </c>
      <c r="E12516" t="s">
        <v>35</v>
      </c>
      <c r="F12516" t="s">
        <v>19</v>
      </c>
      <c r="G12516" s="10">
        <v>42223</v>
      </c>
      <c r="H12516" s="10">
        <v>42223</v>
      </c>
      <c r="I12516" t="s">
        <v>14</v>
      </c>
      <c r="J12516" t="s">
        <v>14</v>
      </c>
      <c r="K12516" t="str">
        <f>INDEX(State_Code_Name!B:B,MATCH(Consumer_Complaints!E12516,State_Code_Name!C:C,0))</f>
        <v>Florida</v>
      </c>
      <c r="L12516">
        <f t="shared" si="585"/>
        <v>0</v>
      </c>
      <c r="M12516">
        <f t="shared" si="586"/>
        <v>2015</v>
      </c>
      <c r="N12516" t="str">
        <f t="shared" si="587"/>
        <v>Q3</v>
      </c>
    </row>
    <row r="12517" spans="1:14" x14ac:dyDescent="0.35">
      <c r="A12517">
        <v>1030044</v>
      </c>
      <c r="B12517" t="s">
        <v>396</v>
      </c>
      <c r="C12517" t="s">
        <v>32</v>
      </c>
      <c r="D12517" t="s">
        <v>41</v>
      </c>
      <c r="E12517" t="s">
        <v>122</v>
      </c>
      <c r="F12517" t="s">
        <v>19</v>
      </c>
      <c r="G12517" s="10">
        <v>41898</v>
      </c>
      <c r="H12517" s="10">
        <v>41905</v>
      </c>
      <c r="I12517" t="s">
        <v>14</v>
      </c>
      <c r="J12517" t="s">
        <v>14</v>
      </c>
      <c r="K12517" t="str">
        <f>INDEX(State_Code_Name!B:B,MATCH(Consumer_Complaints!E12517,State_Code_Name!C:C,0))</f>
        <v>Maryland</v>
      </c>
      <c r="L12517">
        <f t="shared" si="585"/>
        <v>7</v>
      </c>
      <c r="M12517">
        <f t="shared" si="586"/>
        <v>2014</v>
      </c>
      <c r="N12517" t="str">
        <f t="shared" si="587"/>
        <v>Q3</v>
      </c>
    </row>
    <row r="12518" spans="1:14" x14ac:dyDescent="0.35">
      <c r="A12518">
        <v>1663388</v>
      </c>
      <c r="B12518" t="s">
        <v>139</v>
      </c>
      <c r="C12518" t="s">
        <v>531</v>
      </c>
      <c r="D12518" t="s">
        <v>532</v>
      </c>
      <c r="E12518" t="s">
        <v>18</v>
      </c>
      <c r="F12518" t="s">
        <v>19</v>
      </c>
      <c r="G12518" s="10">
        <v>42327</v>
      </c>
      <c r="H12518" s="10">
        <v>42338</v>
      </c>
      <c r="I12518" t="s">
        <v>14</v>
      </c>
      <c r="J12518" t="s">
        <v>15</v>
      </c>
      <c r="K12518" t="str">
        <f>INDEX(State_Code_Name!B:B,MATCH(Consumer_Complaints!E12518,State_Code_Name!C:C,0))</f>
        <v>California</v>
      </c>
      <c r="L12518">
        <f t="shared" si="585"/>
        <v>11</v>
      </c>
      <c r="M12518">
        <f t="shared" si="586"/>
        <v>2015</v>
      </c>
      <c r="N12518" t="str">
        <f t="shared" si="587"/>
        <v>Q4</v>
      </c>
    </row>
    <row r="12519" spans="1:14" x14ac:dyDescent="0.35">
      <c r="A12519">
        <v>459983</v>
      </c>
      <c r="B12519" t="s">
        <v>95</v>
      </c>
      <c r="C12519" t="s">
        <v>16</v>
      </c>
      <c r="D12519" t="s">
        <v>17</v>
      </c>
      <c r="E12519" t="s">
        <v>48</v>
      </c>
      <c r="F12519" t="s">
        <v>19</v>
      </c>
      <c r="G12519" s="10">
        <v>41477</v>
      </c>
      <c r="H12519" s="10">
        <v>41477</v>
      </c>
      <c r="I12519" t="s">
        <v>14</v>
      </c>
      <c r="J12519" t="s">
        <v>15</v>
      </c>
      <c r="K12519" t="str">
        <f>INDEX(State_Code_Name!B:B,MATCH(Consumer_Complaints!E12519,State_Code_Name!C:C,0))</f>
        <v>New Jersey</v>
      </c>
      <c r="L12519">
        <f t="shared" si="585"/>
        <v>0</v>
      </c>
      <c r="M12519">
        <f t="shared" si="586"/>
        <v>2013</v>
      </c>
      <c r="N12519" t="str">
        <f t="shared" si="587"/>
        <v>Q3</v>
      </c>
    </row>
    <row r="12520" spans="1:14" x14ac:dyDescent="0.35">
      <c r="A12520">
        <v>756167</v>
      </c>
      <c r="B12520" t="s">
        <v>105</v>
      </c>
      <c r="C12520" t="s">
        <v>32</v>
      </c>
      <c r="D12520" t="s">
        <v>41</v>
      </c>
      <c r="E12520" t="s">
        <v>18</v>
      </c>
      <c r="F12520" t="s">
        <v>19</v>
      </c>
      <c r="G12520" s="10">
        <v>41711</v>
      </c>
      <c r="H12520" s="10">
        <v>41711</v>
      </c>
      <c r="I12520" t="s">
        <v>14</v>
      </c>
      <c r="J12520" t="s">
        <v>15</v>
      </c>
      <c r="K12520" t="str">
        <f>INDEX(State_Code_Name!B:B,MATCH(Consumer_Complaints!E12520,State_Code_Name!C:C,0))</f>
        <v>California</v>
      </c>
      <c r="L12520">
        <f t="shared" si="585"/>
        <v>0</v>
      </c>
      <c r="M12520">
        <f t="shared" si="586"/>
        <v>2014</v>
      </c>
      <c r="N12520" t="str">
        <f t="shared" si="587"/>
        <v>Q1</v>
      </c>
    </row>
    <row r="12521" spans="1:14" x14ac:dyDescent="0.35">
      <c r="A12521">
        <v>1580260</v>
      </c>
      <c r="B12521" t="s">
        <v>60</v>
      </c>
      <c r="C12521" t="s">
        <v>52</v>
      </c>
      <c r="D12521" t="s">
        <v>103</v>
      </c>
      <c r="E12521" t="s">
        <v>22</v>
      </c>
      <c r="F12521" t="s">
        <v>19</v>
      </c>
      <c r="G12521" s="10">
        <v>42272</v>
      </c>
      <c r="H12521" s="10">
        <v>42272</v>
      </c>
      <c r="I12521" t="s">
        <v>14</v>
      </c>
      <c r="J12521" t="s">
        <v>14</v>
      </c>
      <c r="K12521" t="str">
        <f>INDEX(State_Code_Name!B:B,MATCH(Consumer_Complaints!E12521,State_Code_Name!C:C,0))</f>
        <v>New York</v>
      </c>
      <c r="L12521">
        <f t="shared" si="585"/>
        <v>0</v>
      </c>
      <c r="M12521">
        <f t="shared" si="586"/>
        <v>2015</v>
      </c>
      <c r="N12521" t="str">
        <f t="shared" si="587"/>
        <v>Q3</v>
      </c>
    </row>
    <row r="12522" spans="1:14" x14ac:dyDescent="0.35">
      <c r="A12522">
        <v>1600461</v>
      </c>
      <c r="B12522" t="s">
        <v>181</v>
      </c>
      <c r="C12522" t="s">
        <v>32</v>
      </c>
      <c r="D12522" t="s">
        <v>44</v>
      </c>
      <c r="E12522" t="s">
        <v>22</v>
      </c>
      <c r="F12522" t="s">
        <v>19</v>
      </c>
      <c r="G12522" s="10">
        <v>42257</v>
      </c>
      <c r="H12522" s="10">
        <v>42257</v>
      </c>
      <c r="I12522" t="s">
        <v>14</v>
      </c>
      <c r="J12522" t="s">
        <v>15</v>
      </c>
      <c r="K12522" t="str">
        <f>INDEX(State_Code_Name!B:B,MATCH(Consumer_Complaints!E12522,State_Code_Name!C:C,0))</f>
        <v>New York</v>
      </c>
      <c r="L12522">
        <f t="shared" si="585"/>
        <v>0</v>
      </c>
      <c r="M12522">
        <f t="shared" si="586"/>
        <v>2015</v>
      </c>
      <c r="N12522" t="str">
        <f t="shared" si="587"/>
        <v>Q3</v>
      </c>
    </row>
    <row r="12523" spans="1:14" x14ac:dyDescent="0.35">
      <c r="A12523">
        <v>2024487</v>
      </c>
      <c r="B12523" t="s">
        <v>83</v>
      </c>
      <c r="C12523" t="s">
        <v>61</v>
      </c>
      <c r="D12523" t="s">
        <v>459</v>
      </c>
      <c r="E12523" t="s">
        <v>46</v>
      </c>
      <c r="F12523" t="s">
        <v>19</v>
      </c>
      <c r="G12523" s="10">
        <v>42572</v>
      </c>
      <c r="H12523" s="10">
        <v>42572</v>
      </c>
      <c r="I12523" t="s">
        <v>14</v>
      </c>
      <c r="J12523" t="s">
        <v>15</v>
      </c>
      <c r="K12523" t="str">
        <f>INDEX(State_Code_Name!B:B,MATCH(Consumer_Complaints!E12523,State_Code_Name!C:C,0))</f>
        <v>Pennsylvania</v>
      </c>
      <c r="L12523">
        <f t="shared" si="585"/>
        <v>0</v>
      </c>
      <c r="M12523">
        <f t="shared" si="586"/>
        <v>2016</v>
      </c>
      <c r="N12523" t="str">
        <f t="shared" si="587"/>
        <v>Q3</v>
      </c>
    </row>
    <row r="12524" spans="1:14" x14ac:dyDescent="0.35">
      <c r="A12524">
        <v>897753</v>
      </c>
      <c r="B12524" t="s">
        <v>54</v>
      </c>
      <c r="C12524" t="s">
        <v>52</v>
      </c>
      <c r="D12524" t="s">
        <v>103</v>
      </c>
      <c r="E12524" t="s">
        <v>121</v>
      </c>
      <c r="F12524" t="s">
        <v>19</v>
      </c>
      <c r="G12524" s="10">
        <v>41807</v>
      </c>
      <c r="H12524" s="10">
        <v>41809</v>
      </c>
      <c r="I12524" t="s">
        <v>14</v>
      </c>
      <c r="J12524" t="s">
        <v>15</v>
      </c>
      <c r="K12524" t="str">
        <f>INDEX(State_Code_Name!B:B,MATCH(Consumer_Complaints!E12524,State_Code_Name!C:C,0))</f>
        <v>Oregon</v>
      </c>
      <c r="L12524">
        <f t="shared" si="585"/>
        <v>2</v>
      </c>
      <c r="M12524">
        <f t="shared" si="586"/>
        <v>2014</v>
      </c>
      <c r="N12524" t="str">
        <f t="shared" si="587"/>
        <v>Q2</v>
      </c>
    </row>
    <row r="12525" spans="1:14" x14ac:dyDescent="0.35">
      <c r="A12525">
        <v>915934</v>
      </c>
      <c r="B12525" t="s">
        <v>83</v>
      </c>
      <c r="C12525" t="s">
        <v>32</v>
      </c>
      <c r="D12525" t="s">
        <v>44</v>
      </c>
      <c r="E12525" t="s">
        <v>59</v>
      </c>
      <c r="F12525" t="s">
        <v>19</v>
      </c>
      <c r="G12525" s="10">
        <v>41818</v>
      </c>
      <c r="H12525" s="10">
        <v>41818</v>
      </c>
      <c r="I12525" t="s">
        <v>14</v>
      </c>
      <c r="J12525" t="s">
        <v>15</v>
      </c>
      <c r="K12525" t="str">
        <f>INDEX(State_Code_Name!B:B,MATCH(Consumer_Complaints!E12525,State_Code_Name!C:C,0))</f>
        <v>Illinois</v>
      </c>
      <c r="L12525">
        <f t="shared" si="585"/>
        <v>0</v>
      </c>
      <c r="M12525">
        <f t="shared" si="586"/>
        <v>2014</v>
      </c>
      <c r="N12525" t="str">
        <f t="shared" si="587"/>
        <v>Q2</v>
      </c>
    </row>
    <row r="12526" spans="1:14" x14ac:dyDescent="0.35">
      <c r="A12526">
        <v>1316437</v>
      </c>
      <c r="B12526" t="s">
        <v>514</v>
      </c>
      <c r="C12526" t="s">
        <v>531</v>
      </c>
      <c r="D12526" t="s">
        <v>532</v>
      </c>
      <c r="E12526" t="s">
        <v>39</v>
      </c>
      <c r="F12526" t="s">
        <v>57</v>
      </c>
      <c r="G12526" s="10">
        <v>42159</v>
      </c>
      <c r="H12526" s="10">
        <v>42251</v>
      </c>
      <c r="I12526" t="s">
        <v>14</v>
      </c>
      <c r="J12526" t="s">
        <v>15</v>
      </c>
      <c r="K12526" t="str">
        <f>INDEX(State_Code_Name!B:B,MATCH(Consumer_Complaints!E12526,State_Code_Name!C:C,0))</f>
        <v>Ohio</v>
      </c>
      <c r="L12526">
        <f t="shared" si="585"/>
        <v>92</v>
      </c>
      <c r="M12526">
        <f t="shared" si="586"/>
        <v>2015</v>
      </c>
      <c r="N12526" t="str">
        <f t="shared" si="587"/>
        <v>Q2</v>
      </c>
    </row>
    <row r="12527" spans="1:14" x14ac:dyDescent="0.35">
      <c r="A12527">
        <v>1202214</v>
      </c>
      <c r="B12527" t="s">
        <v>192</v>
      </c>
      <c r="C12527" t="s">
        <v>26</v>
      </c>
      <c r="D12527" t="s">
        <v>27</v>
      </c>
      <c r="E12527" t="s">
        <v>66</v>
      </c>
      <c r="F12527" t="s">
        <v>19</v>
      </c>
      <c r="G12527" s="10">
        <v>42025</v>
      </c>
      <c r="H12527" s="10">
        <v>42025</v>
      </c>
      <c r="I12527" t="s">
        <v>14</v>
      </c>
      <c r="J12527" t="s">
        <v>15</v>
      </c>
      <c r="K12527" t="str">
        <f>INDEX(State_Code_Name!B:B,MATCH(Consumer_Complaints!E12527,State_Code_Name!C:C,0))</f>
        <v>Michigan</v>
      </c>
      <c r="L12527">
        <f t="shared" si="585"/>
        <v>0</v>
      </c>
      <c r="M12527">
        <f t="shared" si="586"/>
        <v>2015</v>
      </c>
      <c r="N12527" t="str">
        <f t="shared" si="587"/>
        <v>Q1</v>
      </c>
    </row>
    <row r="12528" spans="1:14" x14ac:dyDescent="0.35">
      <c r="A12528">
        <v>1649790</v>
      </c>
      <c r="B12528" t="s">
        <v>182</v>
      </c>
      <c r="C12528" t="s">
        <v>16</v>
      </c>
      <c r="D12528" t="s">
        <v>75</v>
      </c>
      <c r="E12528" t="s">
        <v>59</v>
      </c>
      <c r="F12528" t="s">
        <v>305</v>
      </c>
      <c r="G12528" s="10">
        <v>42288</v>
      </c>
      <c r="H12528" s="10">
        <v>42321</v>
      </c>
      <c r="I12528" t="s">
        <v>14</v>
      </c>
      <c r="J12528" t="s">
        <v>15</v>
      </c>
      <c r="K12528" t="str">
        <f>INDEX(State_Code_Name!B:B,MATCH(Consumer_Complaints!E12528,State_Code_Name!C:C,0))</f>
        <v>Illinois</v>
      </c>
      <c r="L12528">
        <f t="shared" si="585"/>
        <v>33</v>
      </c>
      <c r="M12528">
        <f t="shared" si="586"/>
        <v>2015</v>
      </c>
      <c r="N12528" t="str">
        <f t="shared" si="587"/>
        <v>Q4</v>
      </c>
    </row>
    <row r="12529" spans="1:14" x14ac:dyDescent="0.35">
      <c r="A12529">
        <v>1147164</v>
      </c>
      <c r="B12529" t="s">
        <v>60</v>
      </c>
      <c r="C12529" t="s">
        <v>52</v>
      </c>
      <c r="D12529" t="s">
        <v>96</v>
      </c>
      <c r="E12529" t="s">
        <v>42</v>
      </c>
      <c r="F12529" t="s">
        <v>19</v>
      </c>
      <c r="G12529" s="10">
        <v>41863</v>
      </c>
      <c r="H12529" s="10">
        <v>41863</v>
      </c>
      <c r="I12529" t="s">
        <v>14</v>
      </c>
      <c r="J12529" t="s">
        <v>15</v>
      </c>
      <c r="K12529" t="str">
        <f>INDEX(State_Code_Name!B:B,MATCH(Consumer_Complaints!E12529,State_Code_Name!C:C,0))</f>
        <v>North Carolina</v>
      </c>
      <c r="L12529">
        <f t="shared" si="585"/>
        <v>0</v>
      </c>
      <c r="M12529">
        <f t="shared" si="586"/>
        <v>2014</v>
      </c>
      <c r="N12529" t="str">
        <f t="shared" si="587"/>
        <v>Q3</v>
      </c>
    </row>
    <row r="12530" spans="1:14" x14ac:dyDescent="0.35">
      <c r="A12530">
        <v>1861576</v>
      </c>
      <c r="B12530" t="s">
        <v>240</v>
      </c>
      <c r="C12530" t="s">
        <v>61</v>
      </c>
      <c r="D12530" t="s">
        <v>282</v>
      </c>
      <c r="E12530" t="s">
        <v>46</v>
      </c>
      <c r="F12530" t="s">
        <v>19</v>
      </c>
      <c r="G12530" s="10">
        <v>42404</v>
      </c>
      <c r="H12530" s="10">
        <v>42404</v>
      </c>
      <c r="I12530" t="s">
        <v>14</v>
      </c>
      <c r="J12530" t="s">
        <v>15</v>
      </c>
      <c r="K12530" t="str">
        <f>INDEX(State_Code_Name!B:B,MATCH(Consumer_Complaints!E12530,State_Code_Name!C:C,0))</f>
        <v>Pennsylvania</v>
      </c>
      <c r="L12530">
        <f t="shared" si="585"/>
        <v>0</v>
      </c>
      <c r="M12530">
        <f t="shared" si="586"/>
        <v>2016</v>
      </c>
      <c r="N12530" t="str">
        <f t="shared" si="587"/>
        <v>Q1</v>
      </c>
    </row>
    <row r="12531" spans="1:14" x14ac:dyDescent="0.35">
      <c r="A12531">
        <v>1084924</v>
      </c>
      <c r="B12531" t="s">
        <v>11</v>
      </c>
      <c r="C12531" t="s">
        <v>16</v>
      </c>
      <c r="D12531" t="s">
        <v>20</v>
      </c>
      <c r="E12531" t="s">
        <v>35</v>
      </c>
      <c r="F12531" t="s">
        <v>19</v>
      </c>
      <c r="G12531" s="10">
        <v>41936</v>
      </c>
      <c r="H12531" s="10">
        <v>41936</v>
      </c>
      <c r="I12531" t="s">
        <v>14</v>
      </c>
      <c r="J12531" t="s">
        <v>14</v>
      </c>
      <c r="K12531" t="str">
        <f>INDEX(State_Code_Name!B:B,MATCH(Consumer_Complaints!E12531,State_Code_Name!C:C,0))</f>
        <v>Florida</v>
      </c>
      <c r="L12531">
        <f t="shared" si="585"/>
        <v>0</v>
      </c>
      <c r="M12531">
        <f t="shared" si="586"/>
        <v>2014</v>
      </c>
      <c r="N12531" t="str">
        <f t="shared" si="587"/>
        <v>Q4</v>
      </c>
    </row>
    <row r="12532" spans="1:14" x14ac:dyDescent="0.35">
      <c r="A12532">
        <v>1311118</v>
      </c>
      <c r="B12532" t="s">
        <v>11</v>
      </c>
      <c r="C12532" t="s">
        <v>26</v>
      </c>
      <c r="D12532" t="s">
        <v>27</v>
      </c>
      <c r="E12532" t="s">
        <v>18</v>
      </c>
      <c r="F12532" t="s">
        <v>19</v>
      </c>
      <c r="G12532" s="10">
        <v>42008</v>
      </c>
      <c r="H12532" s="10">
        <v>42008</v>
      </c>
      <c r="I12532" t="s">
        <v>14</v>
      </c>
      <c r="J12532" t="s">
        <v>15</v>
      </c>
      <c r="K12532" t="str">
        <f>INDEX(State_Code_Name!B:B,MATCH(Consumer_Complaints!E12532,State_Code_Name!C:C,0))</f>
        <v>California</v>
      </c>
      <c r="L12532">
        <f t="shared" si="585"/>
        <v>0</v>
      </c>
      <c r="M12532">
        <f t="shared" si="586"/>
        <v>2015</v>
      </c>
      <c r="N12532" t="str">
        <f t="shared" si="587"/>
        <v>Q1</v>
      </c>
    </row>
    <row r="12533" spans="1:14" x14ac:dyDescent="0.35">
      <c r="A12533">
        <v>1573697</v>
      </c>
      <c r="B12533" t="s">
        <v>134</v>
      </c>
      <c r="C12533" t="s">
        <v>26</v>
      </c>
      <c r="D12533" t="s">
        <v>56</v>
      </c>
      <c r="E12533" t="s">
        <v>46</v>
      </c>
      <c r="F12533" t="s">
        <v>19</v>
      </c>
      <c r="G12533" s="10">
        <v>42269</v>
      </c>
      <c r="H12533" s="10">
        <v>42269</v>
      </c>
      <c r="I12533" t="s">
        <v>14</v>
      </c>
      <c r="J12533" t="s">
        <v>15</v>
      </c>
      <c r="K12533" t="str">
        <f>INDEX(State_Code_Name!B:B,MATCH(Consumer_Complaints!E12533,State_Code_Name!C:C,0))</f>
        <v>Pennsylvania</v>
      </c>
      <c r="L12533">
        <f t="shared" si="585"/>
        <v>0</v>
      </c>
      <c r="M12533">
        <f t="shared" si="586"/>
        <v>2015</v>
      </c>
      <c r="N12533" t="str">
        <f t="shared" si="587"/>
        <v>Q3</v>
      </c>
    </row>
    <row r="12534" spans="1:14" x14ac:dyDescent="0.35">
      <c r="A12534">
        <v>1073444</v>
      </c>
      <c r="B12534" t="s">
        <v>11</v>
      </c>
      <c r="C12534" t="s">
        <v>26</v>
      </c>
      <c r="D12534" t="s">
        <v>27</v>
      </c>
      <c r="E12534" t="s">
        <v>46</v>
      </c>
      <c r="F12534" t="s">
        <v>19</v>
      </c>
      <c r="G12534" s="10">
        <v>41928</v>
      </c>
      <c r="H12534" s="10">
        <v>41934</v>
      </c>
      <c r="I12534" t="s">
        <v>14</v>
      </c>
      <c r="J12534" t="s">
        <v>15</v>
      </c>
      <c r="K12534" t="str">
        <f>INDEX(State_Code_Name!B:B,MATCH(Consumer_Complaints!E12534,State_Code_Name!C:C,0))</f>
        <v>Pennsylvania</v>
      </c>
      <c r="L12534">
        <f t="shared" si="585"/>
        <v>6</v>
      </c>
      <c r="M12534">
        <f t="shared" si="586"/>
        <v>2014</v>
      </c>
      <c r="N12534" t="str">
        <f t="shared" si="587"/>
        <v>Q4</v>
      </c>
    </row>
    <row r="12535" spans="1:14" x14ac:dyDescent="0.35">
      <c r="A12535">
        <v>2046160</v>
      </c>
      <c r="B12535" t="s">
        <v>38</v>
      </c>
      <c r="C12535" t="s">
        <v>36</v>
      </c>
      <c r="D12535" t="s">
        <v>112</v>
      </c>
      <c r="E12535" t="s">
        <v>66</v>
      </c>
      <c r="F12535" t="s">
        <v>13</v>
      </c>
      <c r="G12535" s="10">
        <v>42468</v>
      </c>
      <c r="H12535" s="10">
        <v>42468</v>
      </c>
      <c r="I12535" t="s">
        <v>14</v>
      </c>
      <c r="J12535" t="s">
        <v>15</v>
      </c>
      <c r="K12535" t="str">
        <f>INDEX(State_Code_Name!B:B,MATCH(Consumer_Complaints!E12535,State_Code_Name!C:C,0))</f>
        <v>Michigan</v>
      </c>
      <c r="L12535">
        <f t="shared" si="585"/>
        <v>0</v>
      </c>
      <c r="M12535">
        <f t="shared" si="586"/>
        <v>2016</v>
      </c>
      <c r="N12535" t="str">
        <f t="shared" si="587"/>
        <v>Q2</v>
      </c>
    </row>
    <row r="12536" spans="1:14" x14ac:dyDescent="0.35">
      <c r="A12536">
        <v>1499036</v>
      </c>
      <c r="B12536" t="s">
        <v>47</v>
      </c>
      <c r="C12536" t="s">
        <v>26</v>
      </c>
      <c r="D12536" t="s">
        <v>27</v>
      </c>
      <c r="E12536" t="s">
        <v>42</v>
      </c>
      <c r="F12536" t="s">
        <v>19</v>
      </c>
      <c r="G12536" s="10">
        <v>42071</v>
      </c>
      <c r="H12536" s="10">
        <v>42163</v>
      </c>
      <c r="I12536" t="s">
        <v>14</v>
      </c>
      <c r="J12536" t="s">
        <v>15</v>
      </c>
      <c r="K12536" t="str">
        <f>INDEX(State_Code_Name!B:B,MATCH(Consumer_Complaints!E12536,State_Code_Name!C:C,0))</f>
        <v>North Carolina</v>
      </c>
      <c r="L12536">
        <f t="shared" si="585"/>
        <v>92</v>
      </c>
      <c r="M12536">
        <f t="shared" si="586"/>
        <v>2015</v>
      </c>
      <c r="N12536" t="str">
        <f t="shared" si="587"/>
        <v>Q1</v>
      </c>
    </row>
    <row r="12537" spans="1:14" x14ac:dyDescent="0.35">
      <c r="A12537">
        <v>1688975</v>
      </c>
      <c r="B12537" t="s">
        <v>90</v>
      </c>
      <c r="C12537" t="s">
        <v>16</v>
      </c>
      <c r="D12537" t="s">
        <v>24</v>
      </c>
      <c r="E12537" t="s">
        <v>46</v>
      </c>
      <c r="F12537" t="s">
        <v>19</v>
      </c>
      <c r="G12537" s="10">
        <v>42259</v>
      </c>
      <c r="H12537" s="10">
        <v>42259</v>
      </c>
      <c r="I12537" t="s">
        <v>14</v>
      </c>
      <c r="J12537" t="s">
        <v>15</v>
      </c>
      <c r="K12537" t="str">
        <f>INDEX(State_Code_Name!B:B,MATCH(Consumer_Complaints!E12537,State_Code_Name!C:C,0))</f>
        <v>Pennsylvania</v>
      </c>
      <c r="L12537">
        <f t="shared" si="585"/>
        <v>0</v>
      </c>
      <c r="M12537">
        <f t="shared" si="586"/>
        <v>2015</v>
      </c>
      <c r="N12537" t="str">
        <f t="shared" si="587"/>
        <v>Q3</v>
      </c>
    </row>
    <row r="12538" spans="1:14" x14ac:dyDescent="0.35">
      <c r="A12538">
        <v>2065421</v>
      </c>
      <c r="B12538" t="s">
        <v>60</v>
      </c>
      <c r="C12538" t="s">
        <v>52</v>
      </c>
      <c r="D12538" t="s">
        <v>103</v>
      </c>
      <c r="E12538" t="s">
        <v>31</v>
      </c>
      <c r="F12538" t="s">
        <v>19</v>
      </c>
      <c r="G12538" s="10">
        <v>42598</v>
      </c>
      <c r="H12538" s="10">
        <v>42598</v>
      </c>
      <c r="I12538" t="s">
        <v>14</v>
      </c>
      <c r="J12538" t="s">
        <v>15</v>
      </c>
      <c r="K12538" t="str">
        <f>INDEX(State_Code_Name!B:B,MATCH(Consumer_Complaints!E12538,State_Code_Name!C:C,0))</f>
        <v>Texas</v>
      </c>
      <c r="L12538">
        <f t="shared" si="585"/>
        <v>0</v>
      </c>
      <c r="M12538">
        <f t="shared" si="586"/>
        <v>2016</v>
      </c>
      <c r="N12538" t="str">
        <f t="shared" si="587"/>
        <v>Q3</v>
      </c>
    </row>
    <row r="12539" spans="1:14" x14ac:dyDescent="0.35">
      <c r="A12539">
        <v>915734</v>
      </c>
      <c r="B12539" t="s">
        <v>11</v>
      </c>
      <c r="C12539" t="s">
        <v>26</v>
      </c>
      <c r="D12539" t="s">
        <v>27</v>
      </c>
      <c r="E12539" t="s">
        <v>46</v>
      </c>
      <c r="F12539" t="s">
        <v>19</v>
      </c>
      <c r="G12539" s="10">
        <v>41818</v>
      </c>
      <c r="H12539" s="10">
        <v>41818</v>
      </c>
      <c r="I12539" t="s">
        <v>14</v>
      </c>
      <c r="J12539" t="s">
        <v>15</v>
      </c>
      <c r="K12539" t="str">
        <f>INDEX(State_Code_Name!B:B,MATCH(Consumer_Complaints!E12539,State_Code_Name!C:C,0))</f>
        <v>Pennsylvania</v>
      </c>
      <c r="L12539">
        <f t="shared" si="585"/>
        <v>0</v>
      </c>
      <c r="M12539">
        <f t="shared" si="586"/>
        <v>2014</v>
      </c>
      <c r="N12539" t="str">
        <f t="shared" si="587"/>
        <v>Q2</v>
      </c>
    </row>
    <row r="12540" spans="1:14" x14ac:dyDescent="0.35">
      <c r="A12540">
        <v>387353</v>
      </c>
      <c r="B12540" t="s">
        <v>71</v>
      </c>
      <c r="C12540" t="s">
        <v>26</v>
      </c>
      <c r="D12540" t="s">
        <v>27</v>
      </c>
      <c r="E12540" t="s">
        <v>18</v>
      </c>
      <c r="F12540" t="s">
        <v>19</v>
      </c>
      <c r="G12540" s="10">
        <v>41386</v>
      </c>
      <c r="H12540" s="10">
        <v>41387</v>
      </c>
      <c r="I12540" t="s">
        <v>14</v>
      </c>
      <c r="J12540" t="s">
        <v>15</v>
      </c>
      <c r="K12540" t="str">
        <f>INDEX(State_Code_Name!B:B,MATCH(Consumer_Complaints!E12540,State_Code_Name!C:C,0))</f>
        <v>California</v>
      </c>
      <c r="L12540">
        <f t="shared" si="585"/>
        <v>1</v>
      </c>
      <c r="M12540">
        <f t="shared" si="586"/>
        <v>2013</v>
      </c>
      <c r="N12540" t="str">
        <f t="shared" si="587"/>
        <v>Q2</v>
      </c>
    </row>
    <row r="12541" spans="1:14" x14ac:dyDescent="0.35">
      <c r="A12541">
        <v>1597251</v>
      </c>
      <c r="B12541" t="s">
        <v>43</v>
      </c>
      <c r="C12541" t="s">
        <v>16</v>
      </c>
      <c r="D12541" t="s">
        <v>17</v>
      </c>
      <c r="E12541" t="s">
        <v>59</v>
      </c>
      <c r="F12541" t="s">
        <v>19</v>
      </c>
      <c r="G12541" s="10">
        <v>42195</v>
      </c>
      <c r="H12541" s="10">
        <v>42195</v>
      </c>
      <c r="I12541" t="s">
        <v>14</v>
      </c>
      <c r="J12541" t="s">
        <v>15</v>
      </c>
      <c r="K12541" t="str">
        <f>INDEX(State_Code_Name!B:B,MATCH(Consumer_Complaints!E12541,State_Code_Name!C:C,0))</f>
        <v>Illinois</v>
      </c>
      <c r="L12541">
        <f t="shared" si="585"/>
        <v>0</v>
      </c>
      <c r="M12541">
        <f t="shared" si="586"/>
        <v>2015</v>
      </c>
      <c r="N12541" t="str">
        <f t="shared" si="587"/>
        <v>Q3</v>
      </c>
    </row>
    <row r="12542" spans="1:14" x14ac:dyDescent="0.35">
      <c r="A12542">
        <v>618125</v>
      </c>
      <c r="B12542" t="s">
        <v>69</v>
      </c>
      <c r="C12542" t="s">
        <v>26</v>
      </c>
      <c r="D12542" t="s">
        <v>27</v>
      </c>
      <c r="E12542" t="s">
        <v>18</v>
      </c>
      <c r="F12542" t="s">
        <v>19</v>
      </c>
      <c r="G12542" s="10">
        <v>41317</v>
      </c>
      <c r="H12542" s="10">
        <v>41317</v>
      </c>
      <c r="I12542" t="s">
        <v>14</v>
      </c>
      <c r="J12542" t="s">
        <v>14</v>
      </c>
      <c r="K12542" t="str">
        <f>INDEX(State_Code_Name!B:B,MATCH(Consumer_Complaints!E12542,State_Code_Name!C:C,0))</f>
        <v>California</v>
      </c>
      <c r="L12542">
        <f t="shared" si="585"/>
        <v>0</v>
      </c>
      <c r="M12542">
        <f t="shared" si="586"/>
        <v>2013</v>
      </c>
      <c r="N12542" t="str">
        <f t="shared" si="587"/>
        <v>Q1</v>
      </c>
    </row>
    <row r="12543" spans="1:14" x14ac:dyDescent="0.35">
      <c r="A12543">
        <v>1312600</v>
      </c>
      <c r="B12543" t="s">
        <v>30</v>
      </c>
      <c r="C12543" t="s">
        <v>36</v>
      </c>
      <c r="D12543" t="s">
        <v>67</v>
      </c>
      <c r="E12543" t="s">
        <v>35</v>
      </c>
      <c r="F12543" t="s">
        <v>19</v>
      </c>
      <c r="G12543" s="10">
        <v>42039</v>
      </c>
      <c r="H12543" s="10">
        <v>42039</v>
      </c>
      <c r="I12543" t="s">
        <v>14</v>
      </c>
      <c r="J12543" t="s">
        <v>15</v>
      </c>
      <c r="K12543" t="str">
        <f>INDEX(State_Code_Name!B:B,MATCH(Consumer_Complaints!E12543,State_Code_Name!C:C,0))</f>
        <v>Florida</v>
      </c>
      <c r="L12543">
        <f t="shared" si="585"/>
        <v>0</v>
      </c>
      <c r="M12543">
        <f t="shared" si="586"/>
        <v>2015</v>
      </c>
      <c r="N12543" t="str">
        <f t="shared" si="587"/>
        <v>Q1</v>
      </c>
    </row>
    <row r="12544" spans="1:14" x14ac:dyDescent="0.35">
      <c r="A12544">
        <v>731376</v>
      </c>
      <c r="B12544" t="s">
        <v>81</v>
      </c>
      <c r="C12544" t="s">
        <v>36</v>
      </c>
      <c r="D12544" t="s">
        <v>170</v>
      </c>
      <c r="E12544" t="s">
        <v>18</v>
      </c>
      <c r="F12544" t="s">
        <v>19</v>
      </c>
      <c r="G12544" s="10">
        <v>41695</v>
      </c>
      <c r="H12544" s="10">
        <v>41695</v>
      </c>
      <c r="I12544" t="s">
        <v>14</v>
      </c>
      <c r="J12544" t="s">
        <v>15</v>
      </c>
      <c r="K12544" t="str">
        <f>INDEX(State_Code_Name!B:B,MATCH(Consumer_Complaints!E12544,State_Code_Name!C:C,0))</f>
        <v>California</v>
      </c>
      <c r="L12544">
        <f t="shared" si="585"/>
        <v>0</v>
      </c>
      <c r="M12544">
        <f t="shared" si="586"/>
        <v>2014</v>
      </c>
      <c r="N12544" t="str">
        <f t="shared" si="587"/>
        <v>Q1</v>
      </c>
    </row>
    <row r="12545" spans="1:14" x14ac:dyDescent="0.35">
      <c r="A12545">
        <v>823898</v>
      </c>
      <c r="B12545" t="s">
        <v>89</v>
      </c>
      <c r="C12545" t="s">
        <v>26</v>
      </c>
      <c r="D12545" t="s">
        <v>27</v>
      </c>
      <c r="E12545" t="s">
        <v>29</v>
      </c>
      <c r="F12545" t="s">
        <v>19</v>
      </c>
      <c r="G12545" s="10">
        <v>41753</v>
      </c>
      <c r="H12545" s="10">
        <v>41758</v>
      </c>
      <c r="I12545" t="s">
        <v>14</v>
      </c>
      <c r="J12545" t="s">
        <v>15</v>
      </c>
      <c r="K12545" t="str">
        <f>INDEX(State_Code_Name!B:B,MATCH(Consumer_Complaints!E12545,State_Code_Name!C:C,0))</f>
        <v>Connecticut</v>
      </c>
      <c r="L12545">
        <f t="shared" si="585"/>
        <v>5</v>
      </c>
      <c r="M12545">
        <f t="shared" si="586"/>
        <v>2014</v>
      </c>
      <c r="N12545" t="str">
        <f t="shared" si="587"/>
        <v>Q2</v>
      </c>
    </row>
    <row r="12546" spans="1:14" x14ac:dyDescent="0.35">
      <c r="A12546">
        <v>1847496</v>
      </c>
      <c r="B12546" t="s">
        <v>458</v>
      </c>
      <c r="C12546" t="s">
        <v>32</v>
      </c>
      <c r="D12546" t="s">
        <v>44</v>
      </c>
      <c r="E12546" t="s">
        <v>153</v>
      </c>
      <c r="F12546" t="s">
        <v>305</v>
      </c>
      <c r="G12546" s="10">
        <v>42453</v>
      </c>
      <c r="H12546" s="10">
        <v>42457</v>
      </c>
      <c r="I12546" t="s">
        <v>14</v>
      </c>
      <c r="J12546" t="s">
        <v>15</v>
      </c>
      <c r="K12546" t="str">
        <f>INDEX(State_Code_Name!B:B,MATCH(Consumer_Complaints!E12546,State_Code_Name!C:C,0))</f>
        <v>Rhode Island</v>
      </c>
      <c r="L12546">
        <f t="shared" si="585"/>
        <v>4</v>
      </c>
      <c r="M12546">
        <f t="shared" si="586"/>
        <v>2016</v>
      </c>
      <c r="N12546" t="str">
        <f t="shared" si="587"/>
        <v>Q1</v>
      </c>
    </row>
    <row r="12547" spans="1:14" x14ac:dyDescent="0.35">
      <c r="A12547">
        <v>2083137</v>
      </c>
      <c r="B12547" t="s">
        <v>147</v>
      </c>
      <c r="C12547" t="s">
        <v>172</v>
      </c>
      <c r="D12547" t="s">
        <v>266</v>
      </c>
      <c r="F12547" t="s">
        <v>19</v>
      </c>
      <c r="G12547" s="10">
        <v>42608</v>
      </c>
      <c r="H12547" s="10">
        <v>42608</v>
      </c>
      <c r="I12547" t="s">
        <v>14</v>
      </c>
      <c r="J12547" t="s">
        <v>15</v>
      </c>
      <c r="K12547" t="e">
        <f>INDEX(State_Code_Name!B:B,MATCH(Consumer_Complaints!E12547,State_Code_Name!C:C,0))</f>
        <v>#N/A</v>
      </c>
      <c r="L12547">
        <f t="shared" ref="L12547:L12610" si="588">H12547-G12547</f>
        <v>0</v>
      </c>
      <c r="M12547">
        <f t="shared" ref="M12547:M12610" si="589">YEAR(G12547)</f>
        <v>2016</v>
      </c>
      <c r="N12547" t="str">
        <f t="shared" ref="N12547:N12610" si="590">IF(MONTH(G12547)&lt;=3,"Q1",IF(MONTH(G12547)&lt;=6,"Q2",IF(MONTH(G12547)&lt;=9,"Q3","Q4")))</f>
        <v>Q3</v>
      </c>
    </row>
    <row r="12548" spans="1:14" x14ac:dyDescent="0.35">
      <c r="A12548">
        <v>1974884</v>
      </c>
      <c r="B12548" t="s">
        <v>50</v>
      </c>
      <c r="C12548" t="s">
        <v>32</v>
      </c>
      <c r="D12548" t="s">
        <v>44</v>
      </c>
      <c r="E12548" t="s">
        <v>114</v>
      </c>
      <c r="F12548" t="s">
        <v>19</v>
      </c>
      <c r="G12548" s="10">
        <v>42539</v>
      </c>
      <c r="H12548" s="10">
        <v>42539</v>
      </c>
      <c r="I12548" t="s">
        <v>14</v>
      </c>
      <c r="J12548" t="s">
        <v>15</v>
      </c>
      <c r="K12548" t="str">
        <f>INDEX(State_Code_Name!B:B,MATCH(Consumer_Complaints!E12548,State_Code_Name!C:C,0))</f>
        <v>South Carolina</v>
      </c>
      <c r="L12548">
        <f t="shared" si="588"/>
        <v>0</v>
      </c>
      <c r="M12548">
        <f t="shared" si="589"/>
        <v>2016</v>
      </c>
      <c r="N12548" t="str">
        <f t="shared" si="590"/>
        <v>Q2</v>
      </c>
    </row>
    <row r="12549" spans="1:14" x14ac:dyDescent="0.35">
      <c r="A12549">
        <v>1483223</v>
      </c>
      <c r="B12549" t="s">
        <v>38</v>
      </c>
      <c r="C12549" t="s">
        <v>36</v>
      </c>
      <c r="D12549" t="s">
        <v>150</v>
      </c>
      <c r="E12549" t="s">
        <v>18</v>
      </c>
      <c r="F12549" t="s">
        <v>19</v>
      </c>
      <c r="G12549" s="10">
        <v>42208</v>
      </c>
      <c r="H12549" s="10">
        <v>42208</v>
      </c>
      <c r="I12549" t="s">
        <v>14</v>
      </c>
      <c r="J12549" t="s">
        <v>15</v>
      </c>
      <c r="K12549" t="str">
        <f>INDEX(State_Code_Name!B:B,MATCH(Consumer_Complaints!E12549,State_Code_Name!C:C,0))</f>
        <v>California</v>
      </c>
      <c r="L12549">
        <f t="shared" si="588"/>
        <v>0</v>
      </c>
      <c r="M12549">
        <f t="shared" si="589"/>
        <v>2015</v>
      </c>
      <c r="N12549" t="str">
        <f t="shared" si="590"/>
        <v>Q3</v>
      </c>
    </row>
    <row r="12550" spans="1:14" x14ac:dyDescent="0.35">
      <c r="A12550">
        <v>1491904</v>
      </c>
      <c r="B12550" t="s">
        <v>68</v>
      </c>
      <c r="C12550" t="s">
        <v>879</v>
      </c>
      <c r="D12550" t="s">
        <v>883</v>
      </c>
      <c r="E12550" t="s">
        <v>22</v>
      </c>
      <c r="F12550" t="s">
        <v>19</v>
      </c>
      <c r="G12550" s="10">
        <v>42214</v>
      </c>
      <c r="H12550" s="10">
        <v>42214</v>
      </c>
      <c r="I12550" t="s">
        <v>14</v>
      </c>
      <c r="J12550" t="s">
        <v>15</v>
      </c>
      <c r="K12550" t="str">
        <f>INDEX(State_Code_Name!B:B,MATCH(Consumer_Complaints!E12550,State_Code_Name!C:C,0))</f>
        <v>New York</v>
      </c>
      <c r="L12550">
        <f t="shared" si="588"/>
        <v>0</v>
      </c>
      <c r="M12550">
        <f t="shared" si="589"/>
        <v>2015</v>
      </c>
      <c r="N12550" t="str">
        <f t="shared" si="590"/>
        <v>Q3</v>
      </c>
    </row>
    <row r="12551" spans="1:14" x14ac:dyDescent="0.35">
      <c r="A12551">
        <v>2190774</v>
      </c>
      <c r="B12551" t="s">
        <v>38</v>
      </c>
      <c r="C12551" t="s">
        <v>36</v>
      </c>
      <c r="D12551" t="s">
        <v>112</v>
      </c>
      <c r="E12551" t="s">
        <v>48</v>
      </c>
      <c r="F12551" t="s">
        <v>305</v>
      </c>
      <c r="G12551" s="10">
        <v>42411</v>
      </c>
      <c r="H12551" s="10">
        <v>42440</v>
      </c>
      <c r="I12551" t="s">
        <v>14</v>
      </c>
      <c r="J12551" t="s">
        <v>14</v>
      </c>
      <c r="K12551" t="str">
        <f>INDEX(State_Code_Name!B:B,MATCH(Consumer_Complaints!E12551,State_Code_Name!C:C,0))</f>
        <v>New Jersey</v>
      </c>
      <c r="L12551">
        <f t="shared" si="588"/>
        <v>29</v>
      </c>
      <c r="M12551">
        <f t="shared" si="589"/>
        <v>2016</v>
      </c>
      <c r="N12551" t="str">
        <f t="shared" si="590"/>
        <v>Q1</v>
      </c>
    </row>
    <row r="12552" spans="1:14" x14ac:dyDescent="0.35">
      <c r="A12552">
        <v>1676967</v>
      </c>
      <c r="B12552" t="s">
        <v>630</v>
      </c>
      <c r="C12552" t="s">
        <v>32</v>
      </c>
      <c r="D12552" t="s">
        <v>44</v>
      </c>
      <c r="E12552" t="s">
        <v>122</v>
      </c>
      <c r="F12552" t="s">
        <v>19</v>
      </c>
      <c r="G12552" s="10">
        <v>42338</v>
      </c>
      <c r="H12552" s="10">
        <v>42338</v>
      </c>
      <c r="I12552" t="s">
        <v>14</v>
      </c>
      <c r="J12552" t="s">
        <v>14</v>
      </c>
      <c r="K12552" t="str">
        <f>INDEX(State_Code_Name!B:B,MATCH(Consumer_Complaints!E12552,State_Code_Name!C:C,0))</f>
        <v>Maryland</v>
      </c>
      <c r="L12552">
        <f t="shared" si="588"/>
        <v>0</v>
      </c>
      <c r="M12552">
        <f t="shared" si="589"/>
        <v>2015</v>
      </c>
      <c r="N12552" t="str">
        <f t="shared" si="590"/>
        <v>Q4</v>
      </c>
    </row>
    <row r="12553" spans="1:14" x14ac:dyDescent="0.35">
      <c r="A12553">
        <v>1565442</v>
      </c>
      <c r="B12553" t="s">
        <v>30</v>
      </c>
      <c r="C12553" t="s">
        <v>16</v>
      </c>
      <c r="D12553" t="s">
        <v>24</v>
      </c>
      <c r="E12553" t="s">
        <v>51</v>
      </c>
      <c r="F12553" t="s">
        <v>305</v>
      </c>
      <c r="G12553" s="10">
        <v>42262</v>
      </c>
      <c r="H12553" s="10">
        <v>42263</v>
      </c>
      <c r="I12553" t="s">
        <v>14</v>
      </c>
      <c r="J12553" t="s">
        <v>15</v>
      </c>
      <c r="K12553" t="str">
        <f>INDEX(State_Code_Name!B:B,MATCH(Consumer_Complaints!E12553,State_Code_Name!C:C,0))</f>
        <v>Washington</v>
      </c>
      <c r="L12553">
        <f t="shared" si="588"/>
        <v>1</v>
      </c>
      <c r="M12553">
        <f t="shared" si="589"/>
        <v>2015</v>
      </c>
      <c r="N12553" t="str">
        <f t="shared" si="590"/>
        <v>Q3</v>
      </c>
    </row>
    <row r="12554" spans="1:14" x14ac:dyDescent="0.35">
      <c r="A12554">
        <v>1055617</v>
      </c>
      <c r="B12554" t="s">
        <v>69</v>
      </c>
      <c r="C12554" t="s">
        <v>26</v>
      </c>
      <c r="D12554" t="s">
        <v>27</v>
      </c>
      <c r="E12554" t="s">
        <v>100</v>
      </c>
      <c r="F12554" t="s">
        <v>19</v>
      </c>
      <c r="G12554" s="10">
        <v>41680</v>
      </c>
      <c r="H12554" s="10">
        <v>41680</v>
      </c>
      <c r="I12554" t="s">
        <v>14</v>
      </c>
      <c r="J12554" t="s">
        <v>14</v>
      </c>
      <c r="K12554" t="str">
        <f>INDEX(State_Code_Name!B:B,MATCH(Consumer_Complaints!E12554,State_Code_Name!C:C,0))</f>
        <v>Arizona</v>
      </c>
      <c r="L12554">
        <f t="shared" si="588"/>
        <v>0</v>
      </c>
      <c r="M12554">
        <f t="shared" si="589"/>
        <v>2014</v>
      </c>
      <c r="N12554" t="str">
        <f t="shared" si="590"/>
        <v>Q1</v>
      </c>
    </row>
    <row r="12555" spans="1:14" x14ac:dyDescent="0.35">
      <c r="A12555">
        <v>1599704</v>
      </c>
      <c r="B12555" t="s">
        <v>11</v>
      </c>
      <c r="C12555" t="s">
        <v>26</v>
      </c>
      <c r="D12555" t="s">
        <v>27</v>
      </c>
      <c r="E12555" t="s">
        <v>186</v>
      </c>
      <c r="F12555" t="s">
        <v>19</v>
      </c>
      <c r="G12555" s="10">
        <v>42226</v>
      </c>
      <c r="H12555" s="10">
        <v>42226</v>
      </c>
      <c r="I12555" t="s">
        <v>14</v>
      </c>
      <c r="J12555" t="s">
        <v>15</v>
      </c>
      <c r="K12555" t="str">
        <f>INDEX(State_Code_Name!B:B,MATCH(Consumer_Complaints!E12555,State_Code_Name!C:C,0))</f>
        <v>Arkansas</v>
      </c>
      <c r="L12555">
        <f t="shared" si="588"/>
        <v>0</v>
      </c>
      <c r="M12555">
        <f t="shared" si="589"/>
        <v>2015</v>
      </c>
      <c r="N12555" t="str">
        <f t="shared" si="590"/>
        <v>Q3</v>
      </c>
    </row>
    <row r="12556" spans="1:14" x14ac:dyDescent="0.35">
      <c r="A12556">
        <v>221735</v>
      </c>
      <c r="B12556" t="s">
        <v>95</v>
      </c>
      <c r="C12556" t="s">
        <v>16</v>
      </c>
      <c r="D12556" t="s">
        <v>24</v>
      </c>
      <c r="E12556" t="s">
        <v>70</v>
      </c>
      <c r="F12556" t="s">
        <v>13</v>
      </c>
      <c r="G12556" s="10">
        <v>41334</v>
      </c>
      <c r="H12556" s="10">
        <v>41365</v>
      </c>
      <c r="I12556" t="s">
        <v>14</v>
      </c>
      <c r="J12556" t="s">
        <v>15</v>
      </c>
      <c r="K12556" t="str">
        <f>INDEX(State_Code_Name!B:B,MATCH(Consumer_Complaints!E12556,State_Code_Name!C:C,0))</f>
        <v>Massachusetts</v>
      </c>
      <c r="L12556">
        <f t="shared" si="588"/>
        <v>31</v>
      </c>
      <c r="M12556">
        <f t="shared" si="589"/>
        <v>2013</v>
      </c>
      <c r="N12556" t="str">
        <f t="shared" si="590"/>
        <v>Q1</v>
      </c>
    </row>
    <row r="12557" spans="1:14" x14ac:dyDescent="0.35">
      <c r="A12557">
        <v>520954</v>
      </c>
      <c r="B12557" t="s">
        <v>43</v>
      </c>
      <c r="C12557" t="s">
        <v>26</v>
      </c>
      <c r="D12557" t="s">
        <v>78</v>
      </c>
      <c r="E12557" t="s">
        <v>121</v>
      </c>
      <c r="F12557" t="s">
        <v>19</v>
      </c>
      <c r="G12557" s="10">
        <v>41556</v>
      </c>
      <c r="H12557" s="10">
        <v>41617</v>
      </c>
      <c r="I12557" t="s">
        <v>14</v>
      </c>
      <c r="J12557" t="s">
        <v>15</v>
      </c>
      <c r="K12557" t="str">
        <f>INDEX(State_Code_Name!B:B,MATCH(Consumer_Complaints!E12557,State_Code_Name!C:C,0))</f>
        <v>Oregon</v>
      </c>
      <c r="L12557">
        <f t="shared" si="588"/>
        <v>61</v>
      </c>
      <c r="M12557">
        <f t="shared" si="589"/>
        <v>2013</v>
      </c>
      <c r="N12557" t="str">
        <f t="shared" si="590"/>
        <v>Q4</v>
      </c>
    </row>
    <row r="12558" spans="1:14" x14ac:dyDescent="0.35">
      <c r="A12558">
        <v>1222089</v>
      </c>
      <c r="B12558" t="s">
        <v>147</v>
      </c>
      <c r="C12558" t="s">
        <v>172</v>
      </c>
      <c r="D12558" t="s">
        <v>266</v>
      </c>
      <c r="E12558" t="s">
        <v>48</v>
      </c>
      <c r="F12558" t="s">
        <v>19</v>
      </c>
      <c r="G12558" s="10">
        <v>42065</v>
      </c>
      <c r="H12558" s="10">
        <v>42157</v>
      </c>
      <c r="I12558" t="s">
        <v>14</v>
      </c>
      <c r="J12558" t="s">
        <v>15</v>
      </c>
      <c r="K12558" t="str">
        <f>INDEX(State_Code_Name!B:B,MATCH(Consumer_Complaints!E12558,State_Code_Name!C:C,0))</f>
        <v>New Jersey</v>
      </c>
      <c r="L12558">
        <f t="shared" si="588"/>
        <v>92</v>
      </c>
      <c r="M12558">
        <f t="shared" si="589"/>
        <v>2015</v>
      </c>
      <c r="N12558" t="str">
        <f t="shared" si="590"/>
        <v>Q1</v>
      </c>
    </row>
    <row r="12559" spans="1:14" x14ac:dyDescent="0.35">
      <c r="A12559">
        <v>368906</v>
      </c>
      <c r="B12559" t="s">
        <v>11</v>
      </c>
      <c r="C12559" t="s">
        <v>61</v>
      </c>
      <c r="D12559" t="s">
        <v>132</v>
      </c>
      <c r="E12559" t="s">
        <v>79</v>
      </c>
      <c r="F12559" t="s">
        <v>19</v>
      </c>
      <c r="G12559" s="10">
        <v>41362</v>
      </c>
      <c r="H12559" s="10">
        <v>41362</v>
      </c>
      <c r="I12559" t="s">
        <v>14</v>
      </c>
      <c r="J12559" t="s">
        <v>15</v>
      </c>
      <c r="K12559" t="str">
        <f>INDEX(State_Code_Name!B:B,MATCH(Consumer_Complaints!E12559,State_Code_Name!C:C,0))</f>
        <v>Minnesota</v>
      </c>
      <c r="L12559">
        <f t="shared" si="588"/>
        <v>0</v>
      </c>
      <c r="M12559">
        <f t="shared" si="589"/>
        <v>2013</v>
      </c>
      <c r="N12559" t="str">
        <f t="shared" si="590"/>
        <v>Q1</v>
      </c>
    </row>
    <row r="12560" spans="1:14" x14ac:dyDescent="0.35">
      <c r="A12560">
        <v>1965324</v>
      </c>
      <c r="B12560" t="s">
        <v>364</v>
      </c>
      <c r="C12560" t="s">
        <v>26</v>
      </c>
      <c r="D12560" t="s">
        <v>27</v>
      </c>
      <c r="E12560" t="s">
        <v>98</v>
      </c>
      <c r="F12560" t="s">
        <v>305</v>
      </c>
      <c r="G12560" s="10">
        <v>42534</v>
      </c>
      <c r="H12560" s="10">
        <v>42537</v>
      </c>
      <c r="I12560" t="s">
        <v>14</v>
      </c>
      <c r="J12560" t="s">
        <v>14</v>
      </c>
      <c r="K12560" t="str">
        <f>INDEX(State_Code_Name!B:B,MATCH(Consumer_Complaints!E12560,State_Code_Name!C:C,0))</f>
        <v>Colorado</v>
      </c>
      <c r="L12560">
        <f t="shared" si="588"/>
        <v>3</v>
      </c>
      <c r="M12560">
        <f t="shared" si="589"/>
        <v>2016</v>
      </c>
      <c r="N12560" t="str">
        <f t="shared" si="590"/>
        <v>Q2</v>
      </c>
    </row>
    <row r="12561" spans="1:14" x14ac:dyDescent="0.35">
      <c r="A12561">
        <v>1315886</v>
      </c>
      <c r="B12561" t="s">
        <v>884</v>
      </c>
      <c r="C12561" t="s">
        <v>32</v>
      </c>
      <c r="D12561" t="s">
        <v>116</v>
      </c>
      <c r="E12561" t="s">
        <v>18</v>
      </c>
      <c r="F12561" t="s">
        <v>19</v>
      </c>
      <c r="G12561" s="10">
        <v>42098</v>
      </c>
      <c r="H12561" s="10">
        <v>42121</v>
      </c>
      <c r="I12561" t="s">
        <v>14</v>
      </c>
      <c r="J12561" t="s">
        <v>15</v>
      </c>
      <c r="K12561" t="str">
        <f>INDEX(State_Code_Name!B:B,MATCH(Consumer_Complaints!E12561,State_Code_Name!C:C,0))</f>
        <v>California</v>
      </c>
      <c r="L12561">
        <f t="shared" si="588"/>
        <v>23</v>
      </c>
      <c r="M12561">
        <f t="shared" si="589"/>
        <v>2015</v>
      </c>
      <c r="N12561" t="str">
        <f t="shared" si="590"/>
        <v>Q2</v>
      </c>
    </row>
    <row r="12562" spans="1:14" x14ac:dyDescent="0.35">
      <c r="A12562">
        <v>1145491</v>
      </c>
      <c r="B12562" t="s">
        <v>113</v>
      </c>
      <c r="C12562" t="s">
        <v>36</v>
      </c>
      <c r="D12562" t="s">
        <v>202</v>
      </c>
      <c r="E12562" t="s">
        <v>31</v>
      </c>
      <c r="F12562" t="s">
        <v>19</v>
      </c>
      <c r="G12562" s="10">
        <v>41771</v>
      </c>
      <c r="H12562" s="10">
        <v>41771</v>
      </c>
      <c r="I12562" t="s">
        <v>14</v>
      </c>
      <c r="J12562" t="s">
        <v>15</v>
      </c>
      <c r="K12562" t="str">
        <f>INDEX(State_Code_Name!B:B,MATCH(Consumer_Complaints!E12562,State_Code_Name!C:C,0))</f>
        <v>Texas</v>
      </c>
      <c r="L12562">
        <f t="shared" si="588"/>
        <v>0</v>
      </c>
      <c r="M12562">
        <f t="shared" si="589"/>
        <v>2014</v>
      </c>
      <c r="N12562" t="str">
        <f t="shared" si="590"/>
        <v>Q2</v>
      </c>
    </row>
    <row r="12563" spans="1:14" x14ac:dyDescent="0.35">
      <c r="A12563">
        <v>404580</v>
      </c>
      <c r="B12563" t="s">
        <v>83</v>
      </c>
      <c r="C12563" t="s">
        <v>36</v>
      </c>
      <c r="D12563" t="s">
        <v>154</v>
      </c>
      <c r="E12563" t="s">
        <v>18</v>
      </c>
      <c r="F12563" t="s">
        <v>19</v>
      </c>
      <c r="G12563" s="10">
        <v>41552</v>
      </c>
      <c r="H12563" s="10">
        <v>41552</v>
      </c>
      <c r="I12563" t="s">
        <v>14</v>
      </c>
      <c r="J12563" t="s">
        <v>15</v>
      </c>
      <c r="K12563" t="str">
        <f>INDEX(State_Code_Name!B:B,MATCH(Consumer_Complaints!E12563,State_Code_Name!C:C,0))</f>
        <v>California</v>
      </c>
      <c r="L12563">
        <f t="shared" si="588"/>
        <v>0</v>
      </c>
      <c r="M12563">
        <f t="shared" si="589"/>
        <v>2013</v>
      </c>
      <c r="N12563" t="str">
        <f t="shared" si="590"/>
        <v>Q4</v>
      </c>
    </row>
    <row r="12564" spans="1:14" x14ac:dyDescent="0.35">
      <c r="A12564">
        <v>881841</v>
      </c>
      <c r="B12564" t="s">
        <v>30</v>
      </c>
      <c r="C12564" t="s">
        <v>36</v>
      </c>
      <c r="D12564" t="s">
        <v>150</v>
      </c>
      <c r="E12564" t="s">
        <v>59</v>
      </c>
      <c r="F12564" t="s">
        <v>19</v>
      </c>
      <c r="G12564" s="10">
        <v>41765</v>
      </c>
      <c r="H12564" s="10">
        <v>41765</v>
      </c>
      <c r="I12564" t="s">
        <v>14</v>
      </c>
      <c r="J12564" t="s">
        <v>14</v>
      </c>
      <c r="K12564" t="str">
        <f>INDEX(State_Code_Name!B:B,MATCH(Consumer_Complaints!E12564,State_Code_Name!C:C,0))</f>
        <v>Illinois</v>
      </c>
      <c r="L12564">
        <f t="shared" si="588"/>
        <v>0</v>
      </c>
      <c r="M12564">
        <f t="shared" si="589"/>
        <v>2014</v>
      </c>
      <c r="N12564" t="str">
        <f t="shared" si="590"/>
        <v>Q2</v>
      </c>
    </row>
    <row r="12565" spans="1:14" x14ac:dyDescent="0.35">
      <c r="A12565">
        <v>393426</v>
      </c>
      <c r="B12565" t="s">
        <v>113</v>
      </c>
      <c r="C12565" t="s">
        <v>36</v>
      </c>
      <c r="D12565" t="s">
        <v>99</v>
      </c>
      <c r="E12565" t="s">
        <v>18</v>
      </c>
      <c r="F12565" t="s">
        <v>19</v>
      </c>
      <c r="G12565" s="10">
        <v>41392</v>
      </c>
      <c r="H12565" s="10">
        <v>41392</v>
      </c>
      <c r="I12565" t="s">
        <v>14</v>
      </c>
      <c r="J12565" t="s">
        <v>14</v>
      </c>
      <c r="K12565" t="str">
        <f>INDEX(State_Code_Name!B:B,MATCH(Consumer_Complaints!E12565,State_Code_Name!C:C,0))</f>
        <v>California</v>
      </c>
      <c r="L12565">
        <f t="shared" si="588"/>
        <v>0</v>
      </c>
      <c r="M12565">
        <f t="shared" si="589"/>
        <v>2013</v>
      </c>
      <c r="N12565" t="str">
        <f t="shared" si="590"/>
        <v>Q2</v>
      </c>
    </row>
    <row r="12566" spans="1:14" x14ac:dyDescent="0.35">
      <c r="A12566">
        <v>1878954</v>
      </c>
      <c r="B12566" t="s">
        <v>292</v>
      </c>
      <c r="C12566" t="s">
        <v>9</v>
      </c>
      <c r="D12566" t="s">
        <v>132</v>
      </c>
      <c r="E12566" t="s">
        <v>171</v>
      </c>
      <c r="F12566" t="s">
        <v>19</v>
      </c>
      <c r="G12566" s="10">
        <v>42473</v>
      </c>
      <c r="H12566" s="10">
        <v>42475</v>
      </c>
      <c r="I12566" t="s">
        <v>14</v>
      </c>
      <c r="J12566" t="s">
        <v>15</v>
      </c>
      <c r="K12566" t="str">
        <f>INDEX(State_Code_Name!B:B,MATCH(Consumer_Complaints!E12566,State_Code_Name!C:C,0))</f>
        <v>Louisiana</v>
      </c>
      <c r="L12566">
        <f t="shared" si="588"/>
        <v>2</v>
      </c>
      <c r="M12566">
        <f t="shared" si="589"/>
        <v>2016</v>
      </c>
      <c r="N12566" t="str">
        <f t="shared" si="590"/>
        <v>Q2</v>
      </c>
    </row>
    <row r="12567" spans="1:14" x14ac:dyDescent="0.35">
      <c r="A12567">
        <v>2115492</v>
      </c>
      <c r="B12567" t="s">
        <v>11</v>
      </c>
      <c r="C12567" t="s">
        <v>26</v>
      </c>
      <c r="D12567" t="s">
        <v>27</v>
      </c>
      <c r="E12567" t="s">
        <v>18</v>
      </c>
      <c r="F12567" t="s">
        <v>305</v>
      </c>
      <c r="G12567" s="10">
        <v>42629</v>
      </c>
      <c r="H12567" s="10">
        <v>42633</v>
      </c>
      <c r="I12567" t="s">
        <v>14</v>
      </c>
      <c r="J12567" t="s">
        <v>14</v>
      </c>
      <c r="K12567" t="str">
        <f>INDEX(State_Code_Name!B:B,MATCH(Consumer_Complaints!E12567,State_Code_Name!C:C,0))</f>
        <v>California</v>
      </c>
      <c r="L12567">
        <f t="shared" si="588"/>
        <v>4</v>
      </c>
      <c r="M12567">
        <f t="shared" si="589"/>
        <v>2016</v>
      </c>
      <c r="N12567" t="str">
        <f t="shared" si="590"/>
        <v>Q3</v>
      </c>
    </row>
    <row r="12568" spans="1:14" x14ac:dyDescent="0.35">
      <c r="A12568">
        <v>1219592</v>
      </c>
      <c r="B12568" t="s">
        <v>536</v>
      </c>
      <c r="C12568" t="s">
        <v>32</v>
      </c>
      <c r="D12568" t="s">
        <v>41</v>
      </c>
      <c r="E12568" t="s">
        <v>85</v>
      </c>
      <c r="F12568" t="s">
        <v>19</v>
      </c>
      <c r="G12568" s="10">
        <v>42006</v>
      </c>
      <c r="H12568" s="10">
        <v>42065</v>
      </c>
      <c r="I12568" t="s">
        <v>14</v>
      </c>
      <c r="J12568" t="s">
        <v>14</v>
      </c>
      <c r="K12568" t="str">
        <f>INDEX(State_Code_Name!B:B,MATCH(Consumer_Complaints!E12568,State_Code_Name!C:C,0))</f>
        <v>Wisconsin</v>
      </c>
      <c r="L12568">
        <f t="shared" si="588"/>
        <v>59</v>
      </c>
      <c r="M12568">
        <f t="shared" si="589"/>
        <v>2015</v>
      </c>
      <c r="N12568" t="str">
        <f t="shared" si="590"/>
        <v>Q1</v>
      </c>
    </row>
    <row r="12569" spans="1:14" x14ac:dyDescent="0.35">
      <c r="A12569">
        <v>788771</v>
      </c>
      <c r="B12569" t="s">
        <v>134</v>
      </c>
      <c r="C12569" t="s">
        <v>16</v>
      </c>
      <c r="D12569" t="s">
        <v>20</v>
      </c>
      <c r="E12569" t="s">
        <v>39</v>
      </c>
      <c r="F12569" t="s">
        <v>305</v>
      </c>
      <c r="G12569" s="10">
        <v>41643</v>
      </c>
      <c r="H12569" s="10">
        <v>41733</v>
      </c>
      <c r="I12569" t="s">
        <v>14</v>
      </c>
      <c r="J12569" t="s">
        <v>15</v>
      </c>
      <c r="K12569" t="str">
        <f>INDEX(State_Code_Name!B:B,MATCH(Consumer_Complaints!E12569,State_Code_Name!C:C,0))</f>
        <v>Ohio</v>
      </c>
      <c r="L12569">
        <f t="shared" si="588"/>
        <v>90</v>
      </c>
      <c r="M12569">
        <f t="shared" si="589"/>
        <v>2014</v>
      </c>
      <c r="N12569" t="str">
        <f t="shared" si="590"/>
        <v>Q1</v>
      </c>
    </row>
    <row r="12570" spans="1:14" x14ac:dyDescent="0.35">
      <c r="A12570">
        <v>646051</v>
      </c>
      <c r="B12570" t="s">
        <v>63</v>
      </c>
      <c r="C12570" t="s">
        <v>61</v>
      </c>
      <c r="D12570" t="s">
        <v>282</v>
      </c>
      <c r="E12570" t="s">
        <v>66</v>
      </c>
      <c r="F12570" t="s">
        <v>19</v>
      </c>
      <c r="G12570" s="10">
        <v>41634</v>
      </c>
      <c r="H12570" s="10">
        <v>41634</v>
      </c>
      <c r="I12570" t="s">
        <v>14</v>
      </c>
      <c r="J12570" t="s">
        <v>14</v>
      </c>
      <c r="K12570" t="str">
        <f>INDEX(State_Code_Name!B:B,MATCH(Consumer_Complaints!E12570,State_Code_Name!C:C,0))</f>
        <v>Michigan</v>
      </c>
      <c r="L12570">
        <f t="shared" si="588"/>
        <v>0</v>
      </c>
      <c r="M12570">
        <f t="shared" si="589"/>
        <v>2013</v>
      </c>
      <c r="N12570" t="str">
        <f t="shared" si="590"/>
        <v>Q4</v>
      </c>
    </row>
    <row r="12571" spans="1:14" x14ac:dyDescent="0.35">
      <c r="A12571">
        <v>1637465</v>
      </c>
      <c r="B12571" t="s">
        <v>69</v>
      </c>
      <c r="C12571" t="s">
        <v>26</v>
      </c>
      <c r="D12571" t="s">
        <v>27</v>
      </c>
      <c r="E12571" t="s">
        <v>70</v>
      </c>
      <c r="F12571" t="s">
        <v>19</v>
      </c>
      <c r="G12571" s="10">
        <v>42074</v>
      </c>
      <c r="H12571" s="10">
        <v>42074</v>
      </c>
      <c r="I12571" t="s">
        <v>14</v>
      </c>
      <c r="J12571" t="s">
        <v>15</v>
      </c>
      <c r="K12571" t="str">
        <f>INDEX(State_Code_Name!B:B,MATCH(Consumer_Complaints!E12571,State_Code_Name!C:C,0))</f>
        <v>Massachusetts</v>
      </c>
      <c r="L12571">
        <f t="shared" si="588"/>
        <v>0</v>
      </c>
      <c r="M12571">
        <f t="shared" si="589"/>
        <v>2015</v>
      </c>
      <c r="N12571" t="str">
        <f t="shared" si="590"/>
        <v>Q1</v>
      </c>
    </row>
    <row r="12572" spans="1:14" x14ac:dyDescent="0.35">
      <c r="A12572">
        <v>1640876</v>
      </c>
      <c r="B12572" t="s">
        <v>644</v>
      </c>
      <c r="C12572" t="s">
        <v>32</v>
      </c>
      <c r="D12572" t="s">
        <v>41</v>
      </c>
      <c r="E12572" t="s">
        <v>114</v>
      </c>
      <c r="F12572" t="s">
        <v>19</v>
      </c>
      <c r="G12572" s="10">
        <v>42135</v>
      </c>
      <c r="H12572" s="10">
        <v>42135</v>
      </c>
      <c r="I12572" t="s">
        <v>14</v>
      </c>
      <c r="J12572" t="s">
        <v>14</v>
      </c>
      <c r="K12572" t="str">
        <f>INDEX(State_Code_Name!B:B,MATCH(Consumer_Complaints!E12572,State_Code_Name!C:C,0))</f>
        <v>South Carolina</v>
      </c>
      <c r="L12572">
        <f t="shared" si="588"/>
        <v>0</v>
      </c>
      <c r="M12572">
        <f t="shared" si="589"/>
        <v>2015</v>
      </c>
      <c r="N12572" t="str">
        <f t="shared" si="590"/>
        <v>Q2</v>
      </c>
    </row>
    <row r="12573" spans="1:14" x14ac:dyDescent="0.35">
      <c r="A12573">
        <v>2031033</v>
      </c>
      <c r="B12573" t="s">
        <v>784</v>
      </c>
      <c r="C12573" t="s">
        <v>32</v>
      </c>
      <c r="D12573" t="s">
        <v>41</v>
      </c>
      <c r="E12573" t="s">
        <v>18</v>
      </c>
      <c r="F12573" t="s">
        <v>305</v>
      </c>
      <c r="G12573" s="10">
        <v>42577</v>
      </c>
      <c r="H12573" s="10">
        <v>42579</v>
      </c>
      <c r="I12573" t="s">
        <v>14</v>
      </c>
      <c r="J12573" t="s">
        <v>15</v>
      </c>
      <c r="K12573" t="str">
        <f>INDEX(State_Code_Name!B:B,MATCH(Consumer_Complaints!E12573,State_Code_Name!C:C,0))</f>
        <v>California</v>
      </c>
      <c r="L12573">
        <f t="shared" si="588"/>
        <v>2</v>
      </c>
      <c r="M12573">
        <f t="shared" si="589"/>
        <v>2016</v>
      </c>
      <c r="N12573" t="str">
        <f t="shared" si="590"/>
        <v>Q3</v>
      </c>
    </row>
    <row r="12574" spans="1:14" x14ac:dyDescent="0.35">
      <c r="A12574">
        <v>809293</v>
      </c>
      <c r="B12574" t="s">
        <v>392</v>
      </c>
      <c r="C12574" t="s">
        <v>32</v>
      </c>
      <c r="D12574" t="s">
        <v>161</v>
      </c>
      <c r="E12574" t="s">
        <v>171</v>
      </c>
      <c r="F12574" t="s">
        <v>19</v>
      </c>
      <c r="G12574" s="10">
        <v>41744</v>
      </c>
      <c r="H12574" s="10">
        <v>41750</v>
      </c>
      <c r="I12574" t="s">
        <v>14</v>
      </c>
      <c r="J12574" t="s">
        <v>15</v>
      </c>
      <c r="K12574" t="str">
        <f>INDEX(State_Code_Name!B:B,MATCH(Consumer_Complaints!E12574,State_Code_Name!C:C,0))</f>
        <v>Louisiana</v>
      </c>
      <c r="L12574">
        <f t="shared" si="588"/>
        <v>6</v>
      </c>
      <c r="M12574">
        <f t="shared" si="589"/>
        <v>2014</v>
      </c>
      <c r="N12574" t="str">
        <f t="shared" si="590"/>
        <v>Q2</v>
      </c>
    </row>
    <row r="12575" spans="1:14" x14ac:dyDescent="0.35">
      <c r="A12575">
        <v>1273213</v>
      </c>
      <c r="B12575" t="s">
        <v>1172</v>
      </c>
      <c r="C12575" t="s">
        <v>32</v>
      </c>
      <c r="D12575" t="s">
        <v>116</v>
      </c>
      <c r="E12575" t="s">
        <v>106</v>
      </c>
      <c r="F12575" t="s">
        <v>19</v>
      </c>
      <c r="G12575" s="10">
        <v>42250</v>
      </c>
      <c r="H12575" s="10">
        <v>42250</v>
      </c>
      <c r="I12575" t="s">
        <v>14</v>
      </c>
      <c r="J12575" t="s">
        <v>15</v>
      </c>
      <c r="K12575" t="str">
        <f>INDEX(State_Code_Name!B:B,MATCH(Consumer_Complaints!E12575,State_Code_Name!C:C,0))</f>
        <v>Indiana</v>
      </c>
      <c r="L12575">
        <f t="shared" si="588"/>
        <v>0</v>
      </c>
      <c r="M12575">
        <f t="shared" si="589"/>
        <v>2015</v>
      </c>
      <c r="N12575" t="str">
        <f t="shared" si="590"/>
        <v>Q3</v>
      </c>
    </row>
    <row r="12576" spans="1:14" x14ac:dyDescent="0.35">
      <c r="A12576">
        <v>988352</v>
      </c>
      <c r="B12576" t="s">
        <v>30</v>
      </c>
      <c r="C12576" t="s">
        <v>16</v>
      </c>
      <c r="D12576" t="s">
        <v>20</v>
      </c>
      <c r="E12576" t="s">
        <v>25</v>
      </c>
      <c r="F12576" t="s">
        <v>305</v>
      </c>
      <c r="G12576" s="10">
        <v>41869</v>
      </c>
      <c r="H12576" s="10">
        <v>41871</v>
      </c>
      <c r="I12576" t="s">
        <v>14</v>
      </c>
      <c r="J12576" t="s">
        <v>15</v>
      </c>
      <c r="K12576" t="str">
        <f>INDEX(State_Code_Name!B:B,MATCH(Consumer_Complaints!E12576,State_Code_Name!C:C,0))</f>
        <v>Georgia</v>
      </c>
      <c r="L12576">
        <f t="shared" si="588"/>
        <v>2</v>
      </c>
      <c r="M12576">
        <f t="shared" si="589"/>
        <v>2014</v>
      </c>
      <c r="N12576" t="str">
        <f t="shared" si="590"/>
        <v>Q3</v>
      </c>
    </row>
    <row r="12577" spans="1:14" x14ac:dyDescent="0.35">
      <c r="A12577">
        <v>969046</v>
      </c>
      <c r="B12577" t="s">
        <v>30</v>
      </c>
      <c r="C12577" t="s">
        <v>26</v>
      </c>
      <c r="D12577" t="s">
        <v>27</v>
      </c>
      <c r="E12577" t="s">
        <v>42</v>
      </c>
      <c r="F12577" t="s">
        <v>305</v>
      </c>
      <c r="G12577" s="10">
        <v>41767</v>
      </c>
      <c r="H12577" s="10">
        <v>41828</v>
      </c>
      <c r="I12577" t="s">
        <v>14</v>
      </c>
      <c r="J12577" t="s">
        <v>15</v>
      </c>
      <c r="K12577" t="str">
        <f>INDEX(State_Code_Name!B:B,MATCH(Consumer_Complaints!E12577,State_Code_Name!C:C,0))</f>
        <v>North Carolina</v>
      </c>
      <c r="L12577">
        <f t="shared" si="588"/>
        <v>61</v>
      </c>
      <c r="M12577">
        <f t="shared" si="589"/>
        <v>2014</v>
      </c>
      <c r="N12577" t="str">
        <f t="shared" si="590"/>
        <v>Q2</v>
      </c>
    </row>
    <row r="12578" spans="1:14" x14ac:dyDescent="0.35">
      <c r="A12578">
        <v>692665</v>
      </c>
      <c r="B12578" t="s">
        <v>69</v>
      </c>
      <c r="C12578" t="s">
        <v>26</v>
      </c>
      <c r="D12578" t="s">
        <v>27</v>
      </c>
      <c r="E12578" t="s">
        <v>100</v>
      </c>
      <c r="F12578" t="s">
        <v>19</v>
      </c>
      <c r="G12578" s="10">
        <v>41669</v>
      </c>
      <c r="H12578" s="10">
        <v>41669</v>
      </c>
      <c r="I12578" t="s">
        <v>14</v>
      </c>
      <c r="J12578" t="s">
        <v>15</v>
      </c>
      <c r="K12578" t="str">
        <f>INDEX(State_Code_Name!B:B,MATCH(Consumer_Complaints!E12578,State_Code_Name!C:C,0))</f>
        <v>Arizona</v>
      </c>
      <c r="L12578">
        <f t="shared" si="588"/>
        <v>0</v>
      </c>
      <c r="M12578">
        <f t="shared" si="589"/>
        <v>2014</v>
      </c>
      <c r="N12578" t="str">
        <f t="shared" si="590"/>
        <v>Q1</v>
      </c>
    </row>
    <row r="12579" spans="1:14" x14ac:dyDescent="0.35">
      <c r="A12579">
        <v>768222</v>
      </c>
      <c r="B12579" t="s">
        <v>50</v>
      </c>
      <c r="C12579" t="s">
        <v>16</v>
      </c>
      <c r="D12579" t="s">
        <v>144</v>
      </c>
      <c r="E12579" t="s">
        <v>59</v>
      </c>
      <c r="F12579" t="s">
        <v>305</v>
      </c>
      <c r="G12579" s="10">
        <v>41712</v>
      </c>
      <c r="H12579" s="10">
        <v>41717</v>
      </c>
      <c r="I12579" t="s">
        <v>14</v>
      </c>
      <c r="J12579" t="s">
        <v>15</v>
      </c>
      <c r="K12579" t="str">
        <f>INDEX(State_Code_Name!B:B,MATCH(Consumer_Complaints!E12579,State_Code_Name!C:C,0))</f>
        <v>Illinois</v>
      </c>
      <c r="L12579">
        <f t="shared" si="588"/>
        <v>5</v>
      </c>
      <c r="M12579">
        <f t="shared" si="589"/>
        <v>2014</v>
      </c>
      <c r="N12579" t="str">
        <f t="shared" si="590"/>
        <v>Q1</v>
      </c>
    </row>
    <row r="12580" spans="1:14" x14ac:dyDescent="0.35">
      <c r="A12580">
        <v>567556</v>
      </c>
      <c r="B12580" t="s">
        <v>229</v>
      </c>
      <c r="C12580" t="s">
        <v>26</v>
      </c>
      <c r="D12580" t="s">
        <v>27</v>
      </c>
      <c r="E12580" t="s">
        <v>12</v>
      </c>
      <c r="F12580" t="s">
        <v>19</v>
      </c>
      <c r="G12580" s="10">
        <v>41569</v>
      </c>
      <c r="H12580" s="10">
        <v>41570</v>
      </c>
      <c r="I12580" t="s">
        <v>14</v>
      </c>
      <c r="J12580" t="s">
        <v>15</v>
      </c>
      <c r="K12580" t="str">
        <f>INDEX(State_Code_Name!B:B,MATCH(Consumer_Complaints!E12580,State_Code_Name!C:C,0))</f>
        <v>Virginia</v>
      </c>
      <c r="L12580">
        <f t="shared" si="588"/>
        <v>1</v>
      </c>
      <c r="M12580">
        <f t="shared" si="589"/>
        <v>2013</v>
      </c>
      <c r="N12580" t="str">
        <f t="shared" si="590"/>
        <v>Q4</v>
      </c>
    </row>
    <row r="12581" spans="1:14" x14ac:dyDescent="0.35">
      <c r="A12581">
        <v>1373592</v>
      </c>
      <c r="B12581" t="s">
        <v>242</v>
      </c>
      <c r="C12581" t="s">
        <v>32</v>
      </c>
      <c r="D12581" t="s">
        <v>44</v>
      </c>
      <c r="E12581" t="s">
        <v>48</v>
      </c>
      <c r="F12581" t="s">
        <v>19</v>
      </c>
      <c r="G12581" s="10">
        <v>42137</v>
      </c>
      <c r="H12581" s="10">
        <v>42137</v>
      </c>
      <c r="I12581" t="s">
        <v>14</v>
      </c>
      <c r="J12581" t="s">
        <v>15</v>
      </c>
      <c r="K12581" t="str">
        <f>INDEX(State_Code_Name!B:B,MATCH(Consumer_Complaints!E12581,State_Code_Name!C:C,0))</f>
        <v>New Jersey</v>
      </c>
      <c r="L12581">
        <f t="shared" si="588"/>
        <v>0</v>
      </c>
      <c r="M12581">
        <f t="shared" si="589"/>
        <v>2015</v>
      </c>
      <c r="N12581" t="str">
        <f t="shared" si="590"/>
        <v>Q2</v>
      </c>
    </row>
    <row r="12582" spans="1:14" x14ac:dyDescent="0.35">
      <c r="A12582">
        <v>1841738</v>
      </c>
      <c r="B12582" t="s">
        <v>90</v>
      </c>
      <c r="C12582" t="s">
        <v>16</v>
      </c>
      <c r="D12582" t="s">
        <v>24</v>
      </c>
      <c r="E12582" t="s">
        <v>46</v>
      </c>
      <c r="F12582" t="s">
        <v>19</v>
      </c>
      <c r="G12582" s="10">
        <v>42450</v>
      </c>
      <c r="H12582" s="10">
        <v>42450</v>
      </c>
      <c r="I12582" t="s">
        <v>14</v>
      </c>
      <c r="J12582" t="s">
        <v>15</v>
      </c>
      <c r="K12582" t="str">
        <f>INDEX(State_Code_Name!B:B,MATCH(Consumer_Complaints!E12582,State_Code_Name!C:C,0))</f>
        <v>Pennsylvania</v>
      </c>
      <c r="L12582">
        <f t="shared" si="588"/>
        <v>0</v>
      </c>
      <c r="M12582">
        <f t="shared" si="589"/>
        <v>2016</v>
      </c>
      <c r="N12582" t="str">
        <f t="shared" si="590"/>
        <v>Q1</v>
      </c>
    </row>
    <row r="12583" spans="1:14" x14ac:dyDescent="0.35">
      <c r="A12583">
        <v>666181</v>
      </c>
      <c r="B12583" t="s">
        <v>308</v>
      </c>
      <c r="C12583" t="s">
        <v>32</v>
      </c>
      <c r="D12583" t="s">
        <v>44</v>
      </c>
      <c r="E12583" t="s">
        <v>85</v>
      </c>
      <c r="F12583" t="s">
        <v>13</v>
      </c>
      <c r="G12583" s="10">
        <v>41652</v>
      </c>
      <c r="H12583" s="10">
        <v>41655</v>
      </c>
      <c r="I12583" t="s">
        <v>14</v>
      </c>
      <c r="J12583" t="s">
        <v>15</v>
      </c>
      <c r="K12583" t="str">
        <f>INDEX(State_Code_Name!B:B,MATCH(Consumer_Complaints!E12583,State_Code_Name!C:C,0))</f>
        <v>Wisconsin</v>
      </c>
      <c r="L12583">
        <f t="shared" si="588"/>
        <v>3</v>
      </c>
      <c r="M12583">
        <f t="shared" si="589"/>
        <v>2014</v>
      </c>
      <c r="N12583" t="str">
        <f t="shared" si="590"/>
        <v>Q1</v>
      </c>
    </row>
    <row r="12584" spans="1:14" x14ac:dyDescent="0.35">
      <c r="A12584">
        <v>791152</v>
      </c>
      <c r="B12584" t="s">
        <v>54</v>
      </c>
      <c r="C12584" t="s">
        <v>32</v>
      </c>
      <c r="D12584" t="s">
        <v>161</v>
      </c>
      <c r="E12584" t="s">
        <v>18</v>
      </c>
      <c r="F12584" t="s">
        <v>19</v>
      </c>
      <c r="G12584" s="10">
        <v>41674</v>
      </c>
      <c r="H12584" s="10">
        <v>41702</v>
      </c>
      <c r="I12584" t="s">
        <v>14</v>
      </c>
      <c r="J12584" t="s">
        <v>15</v>
      </c>
      <c r="K12584" t="str">
        <f>INDEX(State_Code_Name!B:B,MATCH(Consumer_Complaints!E12584,State_Code_Name!C:C,0))</f>
        <v>California</v>
      </c>
      <c r="L12584">
        <f t="shared" si="588"/>
        <v>28</v>
      </c>
      <c r="M12584">
        <f t="shared" si="589"/>
        <v>2014</v>
      </c>
      <c r="N12584" t="str">
        <f t="shared" si="590"/>
        <v>Q1</v>
      </c>
    </row>
    <row r="12585" spans="1:14" x14ac:dyDescent="0.35">
      <c r="A12585">
        <v>1888753</v>
      </c>
      <c r="B12585" t="s">
        <v>58</v>
      </c>
      <c r="C12585" t="s">
        <v>36</v>
      </c>
      <c r="D12585" t="s">
        <v>149</v>
      </c>
      <c r="E12585" t="s">
        <v>35</v>
      </c>
      <c r="F12585" t="s">
        <v>305</v>
      </c>
      <c r="G12585" s="10">
        <v>42480</v>
      </c>
      <c r="H12585" s="10">
        <v>42485</v>
      </c>
      <c r="I12585" t="s">
        <v>14</v>
      </c>
      <c r="J12585" t="s">
        <v>15</v>
      </c>
      <c r="K12585" t="str">
        <f>INDEX(State_Code_Name!B:B,MATCH(Consumer_Complaints!E12585,State_Code_Name!C:C,0))</f>
        <v>Florida</v>
      </c>
      <c r="L12585">
        <f t="shared" si="588"/>
        <v>5</v>
      </c>
      <c r="M12585">
        <f t="shared" si="589"/>
        <v>2016</v>
      </c>
      <c r="N12585" t="str">
        <f t="shared" si="590"/>
        <v>Q2</v>
      </c>
    </row>
    <row r="12586" spans="1:14" x14ac:dyDescent="0.35">
      <c r="A12586">
        <v>884642</v>
      </c>
      <c r="B12586" t="s">
        <v>791</v>
      </c>
      <c r="C12586" t="s">
        <v>32</v>
      </c>
      <c r="D12586" t="s">
        <v>161</v>
      </c>
      <c r="E12586" t="s">
        <v>31</v>
      </c>
      <c r="F12586" t="s">
        <v>19</v>
      </c>
      <c r="G12586" s="10">
        <v>41796</v>
      </c>
      <c r="H12586" s="10">
        <v>41796</v>
      </c>
      <c r="I12586" t="s">
        <v>14</v>
      </c>
      <c r="J12586" t="s">
        <v>15</v>
      </c>
      <c r="K12586" t="str">
        <f>INDEX(State_Code_Name!B:B,MATCH(Consumer_Complaints!E12586,State_Code_Name!C:C,0))</f>
        <v>Texas</v>
      </c>
      <c r="L12586">
        <f t="shared" si="588"/>
        <v>0</v>
      </c>
      <c r="M12586">
        <f t="shared" si="589"/>
        <v>2014</v>
      </c>
      <c r="N12586" t="str">
        <f t="shared" si="590"/>
        <v>Q2</v>
      </c>
    </row>
    <row r="12587" spans="1:14" x14ac:dyDescent="0.35">
      <c r="A12587">
        <v>1661092</v>
      </c>
      <c r="B12587" t="s">
        <v>215</v>
      </c>
      <c r="C12587" t="s">
        <v>9</v>
      </c>
      <c r="D12587" t="s">
        <v>10</v>
      </c>
      <c r="E12587" t="s">
        <v>39</v>
      </c>
      <c r="F12587" t="s">
        <v>19</v>
      </c>
      <c r="G12587" s="10">
        <v>42326</v>
      </c>
      <c r="H12587" s="10">
        <v>42333</v>
      </c>
      <c r="I12587" t="s">
        <v>14</v>
      </c>
      <c r="J12587" t="s">
        <v>15</v>
      </c>
      <c r="K12587" t="str">
        <f>INDEX(State_Code_Name!B:B,MATCH(Consumer_Complaints!E12587,State_Code_Name!C:C,0))</f>
        <v>Ohio</v>
      </c>
      <c r="L12587">
        <f t="shared" si="588"/>
        <v>7</v>
      </c>
      <c r="M12587">
        <f t="shared" si="589"/>
        <v>2015</v>
      </c>
      <c r="N12587" t="str">
        <f t="shared" si="590"/>
        <v>Q4</v>
      </c>
    </row>
    <row r="12588" spans="1:14" x14ac:dyDescent="0.35">
      <c r="A12588">
        <v>1144235</v>
      </c>
      <c r="B12588" t="s">
        <v>21</v>
      </c>
      <c r="C12588" t="s">
        <v>172</v>
      </c>
      <c r="D12588" t="s">
        <v>190</v>
      </c>
      <c r="E12588" t="s">
        <v>22</v>
      </c>
      <c r="F12588" t="s">
        <v>19</v>
      </c>
      <c r="G12588" s="10">
        <v>41741</v>
      </c>
      <c r="H12588" s="10">
        <v>41741</v>
      </c>
      <c r="I12588" t="s">
        <v>14</v>
      </c>
      <c r="J12588" t="s">
        <v>15</v>
      </c>
      <c r="K12588" t="str">
        <f>INDEX(State_Code_Name!B:B,MATCH(Consumer_Complaints!E12588,State_Code_Name!C:C,0))</f>
        <v>New York</v>
      </c>
      <c r="L12588">
        <f t="shared" si="588"/>
        <v>0</v>
      </c>
      <c r="M12588">
        <f t="shared" si="589"/>
        <v>2014</v>
      </c>
      <c r="N12588" t="str">
        <f t="shared" si="590"/>
        <v>Q2</v>
      </c>
    </row>
    <row r="12589" spans="1:14" x14ac:dyDescent="0.35">
      <c r="A12589">
        <v>1612925</v>
      </c>
      <c r="B12589" t="s">
        <v>30</v>
      </c>
      <c r="C12589" t="s">
        <v>26</v>
      </c>
      <c r="D12589" t="s">
        <v>78</v>
      </c>
      <c r="E12589" t="s">
        <v>18</v>
      </c>
      <c r="F12589" t="s">
        <v>19</v>
      </c>
      <c r="G12589" s="10">
        <v>42296</v>
      </c>
      <c r="H12589" s="10">
        <v>42296</v>
      </c>
      <c r="I12589" t="s">
        <v>14</v>
      </c>
      <c r="J12589" t="s">
        <v>14</v>
      </c>
      <c r="K12589" t="str">
        <f>INDEX(State_Code_Name!B:B,MATCH(Consumer_Complaints!E12589,State_Code_Name!C:C,0))</f>
        <v>California</v>
      </c>
      <c r="L12589">
        <f t="shared" si="588"/>
        <v>0</v>
      </c>
      <c r="M12589">
        <f t="shared" si="589"/>
        <v>2015</v>
      </c>
      <c r="N12589" t="str">
        <f t="shared" si="590"/>
        <v>Q4</v>
      </c>
    </row>
    <row r="12590" spans="1:14" x14ac:dyDescent="0.35">
      <c r="A12590">
        <v>1213704</v>
      </c>
      <c r="B12590" t="s">
        <v>30</v>
      </c>
      <c r="C12590" t="s">
        <v>36</v>
      </c>
      <c r="D12590" t="s">
        <v>80</v>
      </c>
      <c r="E12590" t="s">
        <v>22</v>
      </c>
      <c r="F12590" t="s">
        <v>19</v>
      </c>
      <c r="G12590" s="10">
        <v>42032</v>
      </c>
      <c r="H12590" s="10">
        <v>42032</v>
      </c>
      <c r="I12590" t="s">
        <v>14</v>
      </c>
      <c r="J12590" t="s">
        <v>14</v>
      </c>
      <c r="K12590" t="str">
        <f>INDEX(State_Code_Name!B:B,MATCH(Consumer_Complaints!E12590,State_Code_Name!C:C,0))</f>
        <v>New York</v>
      </c>
      <c r="L12590">
        <f t="shared" si="588"/>
        <v>0</v>
      </c>
      <c r="M12590">
        <f t="shared" si="589"/>
        <v>2015</v>
      </c>
      <c r="N12590" t="str">
        <f t="shared" si="590"/>
        <v>Q1</v>
      </c>
    </row>
    <row r="12591" spans="1:14" x14ac:dyDescent="0.35">
      <c r="A12591">
        <v>1161972</v>
      </c>
      <c r="B12591" t="s">
        <v>60</v>
      </c>
      <c r="C12591" t="s">
        <v>52</v>
      </c>
      <c r="D12591" t="s">
        <v>53</v>
      </c>
      <c r="E12591" t="s">
        <v>74</v>
      </c>
      <c r="F12591" t="s">
        <v>19</v>
      </c>
      <c r="G12591" s="10">
        <v>41991</v>
      </c>
      <c r="H12591" s="10">
        <v>41991</v>
      </c>
      <c r="I12591" t="s">
        <v>14</v>
      </c>
      <c r="J12591" t="s">
        <v>14</v>
      </c>
      <c r="K12591" t="str">
        <f>INDEX(State_Code_Name!B:B,MATCH(Consumer_Complaints!E12591,State_Code_Name!C:C,0))</f>
        <v>Tennessee</v>
      </c>
      <c r="L12591">
        <f t="shared" si="588"/>
        <v>0</v>
      </c>
      <c r="M12591">
        <f t="shared" si="589"/>
        <v>2014</v>
      </c>
      <c r="N12591" t="str">
        <f t="shared" si="590"/>
        <v>Q4</v>
      </c>
    </row>
    <row r="12592" spans="1:14" x14ac:dyDescent="0.35">
      <c r="A12592">
        <v>1647208</v>
      </c>
      <c r="B12592" t="s">
        <v>287</v>
      </c>
      <c r="C12592" t="s">
        <v>32</v>
      </c>
      <c r="D12592" t="s">
        <v>44</v>
      </c>
      <c r="E12592" t="s">
        <v>74</v>
      </c>
      <c r="F12592" t="s">
        <v>19</v>
      </c>
      <c r="G12592" s="10">
        <v>42258</v>
      </c>
      <c r="H12592" s="10">
        <v>42258</v>
      </c>
      <c r="I12592" t="s">
        <v>14</v>
      </c>
      <c r="J12592" t="s">
        <v>15</v>
      </c>
      <c r="K12592" t="str">
        <f>INDEX(State_Code_Name!B:B,MATCH(Consumer_Complaints!E12592,State_Code_Name!C:C,0))</f>
        <v>Tennessee</v>
      </c>
      <c r="L12592">
        <f t="shared" si="588"/>
        <v>0</v>
      </c>
      <c r="M12592">
        <f t="shared" si="589"/>
        <v>2015</v>
      </c>
      <c r="N12592" t="str">
        <f t="shared" si="590"/>
        <v>Q3</v>
      </c>
    </row>
    <row r="12593" spans="1:14" x14ac:dyDescent="0.35">
      <c r="A12593">
        <v>448675</v>
      </c>
      <c r="B12593" t="s">
        <v>97</v>
      </c>
      <c r="C12593" t="s">
        <v>52</v>
      </c>
      <c r="D12593" t="s">
        <v>103</v>
      </c>
      <c r="E12593" t="s">
        <v>66</v>
      </c>
      <c r="F12593" t="s">
        <v>19</v>
      </c>
      <c r="G12593" s="10">
        <v>41340</v>
      </c>
      <c r="H12593" s="10">
        <v>41340</v>
      </c>
      <c r="I12593" t="s">
        <v>14</v>
      </c>
      <c r="J12593" t="s">
        <v>14</v>
      </c>
      <c r="K12593" t="str">
        <f>INDEX(State_Code_Name!B:B,MATCH(Consumer_Complaints!E12593,State_Code_Name!C:C,0))</f>
        <v>Michigan</v>
      </c>
      <c r="L12593">
        <f t="shared" si="588"/>
        <v>0</v>
      </c>
      <c r="M12593">
        <f t="shared" si="589"/>
        <v>2013</v>
      </c>
      <c r="N12593" t="str">
        <f t="shared" si="590"/>
        <v>Q1</v>
      </c>
    </row>
    <row r="12594" spans="1:14" x14ac:dyDescent="0.35">
      <c r="A12594">
        <v>1342693</v>
      </c>
      <c r="B12594" t="s">
        <v>81</v>
      </c>
      <c r="C12594" t="s">
        <v>36</v>
      </c>
      <c r="D12594" t="s">
        <v>80</v>
      </c>
      <c r="E12594" t="s">
        <v>18</v>
      </c>
      <c r="F12594" t="s">
        <v>305</v>
      </c>
      <c r="G12594" s="10">
        <v>42116</v>
      </c>
      <c r="H12594" s="10">
        <v>42122</v>
      </c>
      <c r="I12594" t="s">
        <v>14</v>
      </c>
      <c r="J12594" t="s">
        <v>15</v>
      </c>
      <c r="K12594" t="str">
        <f>INDEX(State_Code_Name!B:B,MATCH(Consumer_Complaints!E12594,State_Code_Name!C:C,0))</f>
        <v>California</v>
      </c>
      <c r="L12594">
        <f t="shared" si="588"/>
        <v>6</v>
      </c>
      <c r="M12594">
        <f t="shared" si="589"/>
        <v>2015</v>
      </c>
      <c r="N12594" t="str">
        <f t="shared" si="590"/>
        <v>Q2</v>
      </c>
    </row>
    <row r="12595" spans="1:14" x14ac:dyDescent="0.35">
      <c r="A12595">
        <v>567837</v>
      </c>
      <c r="B12595" t="s">
        <v>83</v>
      </c>
      <c r="C12595" t="s">
        <v>32</v>
      </c>
      <c r="D12595" t="s">
        <v>44</v>
      </c>
      <c r="E12595" t="s">
        <v>114</v>
      </c>
      <c r="F12595" t="s">
        <v>19</v>
      </c>
      <c r="G12595" s="10">
        <v>41570</v>
      </c>
      <c r="H12595" s="10">
        <v>41570</v>
      </c>
      <c r="I12595" t="s">
        <v>14</v>
      </c>
      <c r="J12595" t="s">
        <v>15</v>
      </c>
      <c r="K12595" t="str">
        <f>INDEX(State_Code_Name!B:B,MATCH(Consumer_Complaints!E12595,State_Code_Name!C:C,0))</f>
        <v>South Carolina</v>
      </c>
      <c r="L12595">
        <f t="shared" si="588"/>
        <v>0</v>
      </c>
      <c r="M12595">
        <f t="shared" si="589"/>
        <v>2013</v>
      </c>
      <c r="N12595" t="str">
        <f t="shared" si="590"/>
        <v>Q4</v>
      </c>
    </row>
    <row r="12596" spans="1:14" x14ac:dyDescent="0.35">
      <c r="A12596">
        <v>1562139</v>
      </c>
      <c r="B12596" t="s">
        <v>38</v>
      </c>
      <c r="C12596" t="s">
        <v>32</v>
      </c>
      <c r="D12596" t="s">
        <v>116</v>
      </c>
      <c r="E12596" t="s">
        <v>46</v>
      </c>
      <c r="F12596" t="s">
        <v>19</v>
      </c>
      <c r="G12596" s="10">
        <v>42347</v>
      </c>
      <c r="H12596" s="10">
        <v>42347</v>
      </c>
      <c r="I12596" t="s">
        <v>14</v>
      </c>
      <c r="J12596" t="s">
        <v>14</v>
      </c>
      <c r="K12596" t="str">
        <f>INDEX(State_Code_Name!B:B,MATCH(Consumer_Complaints!E12596,State_Code_Name!C:C,0))</f>
        <v>Pennsylvania</v>
      </c>
      <c r="L12596">
        <f t="shared" si="588"/>
        <v>0</v>
      </c>
      <c r="M12596">
        <f t="shared" si="589"/>
        <v>2015</v>
      </c>
      <c r="N12596" t="str">
        <f t="shared" si="590"/>
        <v>Q4</v>
      </c>
    </row>
    <row r="12597" spans="1:14" x14ac:dyDescent="0.35">
      <c r="A12597">
        <v>1818590</v>
      </c>
      <c r="B12597" t="s">
        <v>30</v>
      </c>
      <c r="C12597" t="s">
        <v>26</v>
      </c>
      <c r="D12597" t="s">
        <v>78</v>
      </c>
      <c r="E12597" t="s">
        <v>22</v>
      </c>
      <c r="F12597" t="s">
        <v>19</v>
      </c>
      <c r="G12597" s="10">
        <v>42463</v>
      </c>
      <c r="H12597" s="10">
        <v>42463</v>
      </c>
      <c r="I12597" t="s">
        <v>14</v>
      </c>
      <c r="J12597" t="s">
        <v>15</v>
      </c>
      <c r="K12597" t="str">
        <f>INDEX(State_Code_Name!B:B,MATCH(Consumer_Complaints!E12597,State_Code_Name!C:C,0))</f>
        <v>New York</v>
      </c>
      <c r="L12597">
        <f t="shared" si="588"/>
        <v>0</v>
      </c>
      <c r="M12597">
        <f t="shared" si="589"/>
        <v>2016</v>
      </c>
      <c r="N12597" t="str">
        <f t="shared" si="590"/>
        <v>Q2</v>
      </c>
    </row>
    <row r="12598" spans="1:14" x14ac:dyDescent="0.35">
      <c r="A12598">
        <v>1021927</v>
      </c>
      <c r="B12598" t="s">
        <v>164</v>
      </c>
      <c r="C12598" t="s">
        <v>26</v>
      </c>
      <c r="D12598" t="s">
        <v>56</v>
      </c>
      <c r="E12598" t="s">
        <v>25</v>
      </c>
      <c r="F12598" t="s">
        <v>19</v>
      </c>
      <c r="G12598" s="10">
        <v>41921</v>
      </c>
      <c r="H12598" s="10">
        <v>41921</v>
      </c>
      <c r="I12598" t="s">
        <v>14</v>
      </c>
      <c r="J12598" t="s">
        <v>15</v>
      </c>
      <c r="K12598" t="str">
        <f>INDEX(State_Code_Name!B:B,MATCH(Consumer_Complaints!E12598,State_Code_Name!C:C,0))</f>
        <v>Georgia</v>
      </c>
      <c r="L12598">
        <f t="shared" si="588"/>
        <v>0</v>
      </c>
      <c r="M12598">
        <f t="shared" si="589"/>
        <v>2014</v>
      </c>
      <c r="N12598" t="str">
        <f t="shared" si="590"/>
        <v>Q4</v>
      </c>
    </row>
    <row r="12599" spans="1:14" x14ac:dyDescent="0.35">
      <c r="A12599">
        <v>738466</v>
      </c>
      <c r="B12599" t="s">
        <v>54</v>
      </c>
      <c r="C12599" t="s">
        <v>52</v>
      </c>
      <c r="D12599" t="s">
        <v>53</v>
      </c>
      <c r="E12599" t="s">
        <v>59</v>
      </c>
      <c r="F12599" t="s">
        <v>305</v>
      </c>
      <c r="G12599" s="10">
        <v>41698</v>
      </c>
      <c r="H12599" s="10">
        <v>41716</v>
      </c>
      <c r="I12599" t="s">
        <v>14</v>
      </c>
      <c r="J12599" t="s">
        <v>15</v>
      </c>
      <c r="K12599" t="str">
        <f>INDEX(State_Code_Name!B:B,MATCH(Consumer_Complaints!E12599,State_Code_Name!C:C,0))</f>
        <v>Illinois</v>
      </c>
      <c r="L12599">
        <f t="shared" si="588"/>
        <v>18</v>
      </c>
      <c r="M12599">
        <f t="shared" si="589"/>
        <v>2014</v>
      </c>
      <c r="N12599" t="str">
        <f t="shared" si="590"/>
        <v>Q1</v>
      </c>
    </row>
    <row r="12600" spans="1:14" x14ac:dyDescent="0.35">
      <c r="A12600">
        <v>1056869</v>
      </c>
      <c r="B12600" t="s">
        <v>273</v>
      </c>
      <c r="C12600" t="s">
        <v>26</v>
      </c>
      <c r="D12600" t="s">
        <v>27</v>
      </c>
      <c r="E12600" t="s">
        <v>98</v>
      </c>
      <c r="F12600" t="s">
        <v>19</v>
      </c>
      <c r="G12600" s="10">
        <v>41708</v>
      </c>
      <c r="H12600" s="10">
        <v>41708</v>
      </c>
      <c r="I12600" t="s">
        <v>14</v>
      </c>
      <c r="J12600" t="s">
        <v>15</v>
      </c>
      <c r="K12600" t="str">
        <f>INDEX(State_Code_Name!B:B,MATCH(Consumer_Complaints!E12600,State_Code_Name!C:C,0))</f>
        <v>Colorado</v>
      </c>
      <c r="L12600">
        <f t="shared" si="588"/>
        <v>0</v>
      </c>
      <c r="M12600">
        <f t="shared" si="589"/>
        <v>2014</v>
      </c>
      <c r="N12600" t="str">
        <f t="shared" si="590"/>
        <v>Q1</v>
      </c>
    </row>
    <row r="12601" spans="1:14" x14ac:dyDescent="0.35">
      <c r="A12601">
        <v>924513</v>
      </c>
      <c r="B12601" t="s">
        <v>43</v>
      </c>
      <c r="C12601" t="s">
        <v>16</v>
      </c>
      <c r="D12601" t="s">
        <v>144</v>
      </c>
      <c r="E12601" t="s">
        <v>42</v>
      </c>
      <c r="F12601" t="s">
        <v>305</v>
      </c>
      <c r="G12601" s="10">
        <v>41827</v>
      </c>
      <c r="H12601" s="10">
        <v>41919</v>
      </c>
      <c r="I12601" t="s">
        <v>14</v>
      </c>
      <c r="J12601" t="s">
        <v>14</v>
      </c>
      <c r="K12601" t="str">
        <f>INDEX(State_Code_Name!B:B,MATCH(Consumer_Complaints!E12601,State_Code_Name!C:C,0))</f>
        <v>North Carolina</v>
      </c>
      <c r="L12601">
        <f t="shared" si="588"/>
        <v>92</v>
      </c>
      <c r="M12601">
        <f t="shared" si="589"/>
        <v>2014</v>
      </c>
      <c r="N12601" t="str">
        <f t="shared" si="590"/>
        <v>Q3</v>
      </c>
    </row>
    <row r="12602" spans="1:14" x14ac:dyDescent="0.35">
      <c r="A12602">
        <v>1570584</v>
      </c>
      <c r="B12602" t="s">
        <v>11</v>
      </c>
      <c r="C12602" t="s">
        <v>16</v>
      </c>
      <c r="D12602" t="s">
        <v>20</v>
      </c>
      <c r="E12602" t="s">
        <v>100</v>
      </c>
      <c r="F12602" t="s">
        <v>19</v>
      </c>
      <c r="G12602" s="10">
        <v>42265</v>
      </c>
      <c r="H12602" s="10">
        <v>42265</v>
      </c>
      <c r="I12602" t="s">
        <v>14</v>
      </c>
      <c r="J12602" t="s">
        <v>15</v>
      </c>
      <c r="K12602" t="str">
        <f>INDEX(State_Code_Name!B:B,MATCH(Consumer_Complaints!E12602,State_Code_Name!C:C,0))</f>
        <v>Arizona</v>
      </c>
      <c r="L12602">
        <f t="shared" si="588"/>
        <v>0</v>
      </c>
      <c r="M12602">
        <f t="shared" si="589"/>
        <v>2015</v>
      </c>
      <c r="N12602" t="str">
        <f t="shared" si="590"/>
        <v>Q3</v>
      </c>
    </row>
    <row r="12603" spans="1:14" x14ac:dyDescent="0.35">
      <c r="A12603">
        <v>936083</v>
      </c>
      <c r="B12603" t="s">
        <v>285</v>
      </c>
      <c r="C12603" t="s">
        <v>9</v>
      </c>
      <c r="D12603" t="s">
        <v>175</v>
      </c>
      <c r="E12603" t="s">
        <v>12</v>
      </c>
      <c r="F12603" t="s">
        <v>19</v>
      </c>
      <c r="G12603" s="10">
        <v>41834</v>
      </c>
      <c r="H12603" s="10">
        <v>41834</v>
      </c>
      <c r="I12603" t="s">
        <v>14</v>
      </c>
      <c r="J12603" t="s">
        <v>15</v>
      </c>
      <c r="K12603" t="str">
        <f>INDEX(State_Code_Name!B:B,MATCH(Consumer_Complaints!E12603,State_Code_Name!C:C,0))</f>
        <v>Virginia</v>
      </c>
      <c r="L12603">
        <f t="shared" si="588"/>
        <v>0</v>
      </c>
      <c r="M12603">
        <f t="shared" si="589"/>
        <v>2014</v>
      </c>
      <c r="N12603" t="str">
        <f t="shared" si="590"/>
        <v>Q3</v>
      </c>
    </row>
    <row r="12604" spans="1:14" x14ac:dyDescent="0.35">
      <c r="A12604">
        <v>2060016</v>
      </c>
      <c r="B12604" t="s">
        <v>1137</v>
      </c>
      <c r="C12604" t="s">
        <v>26</v>
      </c>
      <c r="D12604" t="s">
        <v>159</v>
      </c>
      <c r="E12604" t="s">
        <v>178</v>
      </c>
      <c r="F12604" t="s">
        <v>19</v>
      </c>
      <c r="G12604" s="10">
        <v>42682</v>
      </c>
      <c r="H12604" s="10">
        <v>42682</v>
      </c>
      <c r="I12604" t="s">
        <v>14</v>
      </c>
      <c r="J12604" t="s">
        <v>15</v>
      </c>
      <c r="K12604" t="str">
        <f>INDEX(State_Code_Name!B:B,MATCH(Consumer_Complaints!E12604,State_Code_Name!C:C,0))</f>
        <v>Utah</v>
      </c>
      <c r="L12604">
        <f t="shared" si="588"/>
        <v>0</v>
      </c>
      <c r="M12604">
        <f t="shared" si="589"/>
        <v>2016</v>
      </c>
      <c r="N12604" t="str">
        <f t="shared" si="590"/>
        <v>Q4</v>
      </c>
    </row>
    <row r="12605" spans="1:14" x14ac:dyDescent="0.35">
      <c r="A12605">
        <v>745042</v>
      </c>
      <c r="B12605" t="s">
        <v>163</v>
      </c>
      <c r="C12605" t="s">
        <v>16</v>
      </c>
      <c r="D12605" t="s">
        <v>75</v>
      </c>
      <c r="E12605" t="s">
        <v>35</v>
      </c>
      <c r="F12605" t="s">
        <v>57</v>
      </c>
      <c r="G12605" s="10">
        <v>41762</v>
      </c>
      <c r="H12605" s="10">
        <v>41823</v>
      </c>
      <c r="I12605" t="s">
        <v>14</v>
      </c>
      <c r="J12605" t="s">
        <v>15</v>
      </c>
      <c r="K12605" t="str">
        <f>INDEX(State_Code_Name!B:B,MATCH(Consumer_Complaints!E12605,State_Code_Name!C:C,0))</f>
        <v>Florida</v>
      </c>
      <c r="L12605">
        <f t="shared" si="588"/>
        <v>61</v>
      </c>
      <c r="M12605">
        <f t="shared" si="589"/>
        <v>2014</v>
      </c>
      <c r="N12605" t="str">
        <f t="shared" si="590"/>
        <v>Q2</v>
      </c>
    </row>
    <row r="12606" spans="1:14" x14ac:dyDescent="0.35">
      <c r="A12606">
        <v>1603323</v>
      </c>
      <c r="B12606" t="s">
        <v>30</v>
      </c>
      <c r="C12606" t="s">
        <v>26</v>
      </c>
      <c r="D12606" t="s">
        <v>56</v>
      </c>
      <c r="E12606" t="s">
        <v>35</v>
      </c>
      <c r="F12606" t="s">
        <v>19</v>
      </c>
      <c r="G12606" s="10">
        <v>42290</v>
      </c>
      <c r="H12606" s="10">
        <v>42291</v>
      </c>
      <c r="I12606" t="s">
        <v>14</v>
      </c>
      <c r="J12606" t="s">
        <v>15</v>
      </c>
      <c r="K12606" t="str">
        <f>INDEX(State_Code_Name!B:B,MATCH(Consumer_Complaints!E12606,State_Code_Name!C:C,0))</f>
        <v>Florida</v>
      </c>
      <c r="L12606">
        <f t="shared" si="588"/>
        <v>1</v>
      </c>
      <c r="M12606">
        <f t="shared" si="589"/>
        <v>2015</v>
      </c>
      <c r="N12606" t="str">
        <f t="shared" si="590"/>
        <v>Q4</v>
      </c>
    </row>
    <row r="12607" spans="1:14" x14ac:dyDescent="0.35">
      <c r="A12607">
        <v>2000593</v>
      </c>
      <c r="B12607" t="s">
        <v>303</v>
      </c>
      <c r="C12607" t="s">
        <v>61</v>
      </c>
      <c r="D12607" t="s">
        <v>282</v>
      </c>
      <c r="E12607" t="s">
        <v>42</v>
      </c>
      <c r="F12607" t="s">
        <v>305</v>
      </c>
      <c r="G12607" s="10">
        <v>42528</v>
      </c>
      <c r="H12607" s="10">
        <v>42572</v>
      </c>
      <c r="I12607" t="s">
        <v>14</v>
      </c>
      <c r="J12607" t="s">
        <v>15</v>
      </c>
      <c r="K12607" t="str">
        <f>INDEX(State_Code_Name!B:B,MATCH(Consumer_Complaints!E12607,State_Code_Name!C:C,0))</f>
        <v>North Carolina</v>
      </c>
      <c r="L12607">
        <f t="shared" si="588"/>
        <v>44</v>
      </c>
      <c r="M12607">
        <f t="shared" si="589"/>
        <v>2016</v>
      </c>
      <c r="N12607" t="str">
        <f t="shared" si="590"/>
        <v>Q2</v>
      </c>
    </row>
    <row r="12608" spans="1:14" x14ac:dyDescent="0.35">
      <c r="A12608">
        <v>571391</v>
      </c>
      <c r="B12608" t="s">
        <v>60</v>
      </c>
      <c r="C12608" t="s">
        <v>52</v>
      </c>
      <c r="D12608" t="s">
        <v>103</v>
      </c>
      <c r="E12608" t="s">
        <v>186</v>
      </c>
      <c r="F12608" t="s">
        <v>19</v>
      </c>
      <c r="G12608" s="10">
        <v>41572</v>
      </c>
      <c r="H12608" s="10">
        <v>41572</v>
      </c>
      <c r="I12608" t="s">
        <v>14</v>
      </c>
      <c r="J12608" t="s">
        <v>14</v>
      </c>
      <c r="K12608" t="str">
        <f>INDEX(State_Code_Name!B:B,MATCH(Consumer_Complaints!E12608,State_Code_Name!C:C,0))</f>
        <v>Arkansas</v>
      </c>
      <c r="L12608">
        <f t="shared" si="588"/>
        <v>0</v>
      </c>
      <c r="M12608">
        <f t="shared" si="589"/>
        <v>2013</v>
      </c>
      <c r="N12608" t="str">
        <f t="shared" si="590"/>
        <v>Q4</v>
      </c>
    </row>
    <row r="12609" spans="1:14" x14ac:dyDescent="0.35">
      <c r="A12609">
        <v>1554128</v>
      </c>
      <c r="B12609" t="s">
        <v>63</v>
      </c>
      <c r="C12609" t="s">
        <v>61</v>
      </c>
      <c r="D12609" t="s">
        <v>282</v>
      </c>
      <c r="E12609" t="s">
        <v>25</v>
      </c>
      <c r="F12609" t="s">
        <v>19</v>
      </c>
      <c r="G12609" s="10">
        <v>42164</v>
      </c>
      <c r="H12609" s="10">
        <v>42164</v>
      </c>
      <c r="I12609" t="s">
        <v>14</v>
      </c>
      <c r="J12609" t="s">
        <v>15</v>
      </c>
      <c r="K12609" t="str">
        <f>INDEX(State_Code_Name!B:B,MATCH(Consumer_Complaints!E12609,State_Code_Name!C:C,0))</f>
        <v>Georgia</v>
      </c>
      <c r="L12609">
        <f t="shared" si="588"/>
        <v>0</v>
      </c>
      <c r="M12609">
        <f t="shared" si="589"/>
        <v>2015</v>
      </c>
      <c r="N12609" t="str">
        <f t="shared" si="590"/>
        <v>Q2</v>
      </c>
    </row>
    <row r="12610" spans="1:14" x14ac:dyDescent="0.35">
      <c r="A12610">
        <v>497184</v>
      </c>
      <c r="B12610" t="s">
        <v>69</v>
      </c>
      <c r="C12610" t="s">
        <v>26</v>
      </c>
      <c r="D12610" t="s">
        <v>27</v>
      </c>
      <c r="E12610" t="s">
        <v>46</v>
      </c>
      <c r="F12610" t="s">
        <v>19</v>
      </c>
      <c r="G12610" s="10">
        <v>41506</v>
      </c>
      <c r="H12610" s="10">
        <v>41506</v>
      </c>
      <c r="I12610" t="s">
        <v>14</v>
      </c>
      <c r="J12610" t="s">
        <v>14</v>
      </c>
      <c r="K12610" t="str">
        <f>INDEX(State_Code_Name!B:B,MATCH(Consumer_Complaints!E12610,State_Code_Name!C:C,0))</f>
        <v>Pennsylvania</v>
      </c>
      <c r="L12610">
        <f t="shared" si="588"/>
        <v>0</v>
      </c>
      <c r="M12610">
        <f t="shared" si="589"/>
        <v>2013</v>
      </c>
      <c r="N12610" t="str">
        <f t="shared" si="590"/>
        <v>Q3</v>
      </c>
    </row>
    <row r="12611" spans="1:14" x14ac:dyDescent="0.35">
      <c r="A12611">
        <v>1473331</v>
      </c>
      <c r="B12611" t="s">
        <v>90</v>
      </c>
      <c r="C12611" t="s">
        <v>16</v>
      </c>
      <c r="D12611" t="s">
        <v>75</v>
      </c>
      <c r="E12611" t="s">
        <v>22</v>
      </c>
      <c r="F12611" t="s">
        <v>305</v>
      </c>
      <c r="G12611" s="10">
        <v>42204</v>
      </c>
      <c r="H12611" s="10">
        <v>42209</v>
      </c>
      <c r="I12611" t="s">
        <v>14</v>
      </c>
      <c r="J12611" t="s">
        <v>15</v>
      </c>
      <c r="K12611" t="str">
        <f>INDEX(State_Code_Name!B:B,MATCH(Consumer_Complaints!E12611,State_Code_Name!C:C,0))</f>
        <v>New York</v>
      </c>
      <c r="L12611">
        <f t="shared" ref="L12611:L12674" si="591">H12611-G12611</f>
        <v>5</v>
      </c>
      <c r="M12611">
        <f t="shared" ref="M12611:M12674" si="592">YEAR(G12611)</f>
        <v>2015</v>
      </c>
      <c r="N12611" t="str">
        <f t="shared" ref="N12611:N12674" si="593">IF(MONTH(G12611)&lt;=3,"Q1",IF(MONTH(G12611)&lt;=6,"Q2",IF(MONTH(G12611)&lt;=9,"Q3","Q4")))</f>
        <v>Q3</v>
      </c>
    </row>
    <row r="12612" spans="1:14" x14ac:dyDescent="0.35">
      <c r="A12612">
        <v>1120696</v>
      </c>
      <c r="B12612" t="s">
        <v>833</v>
      </c>
      <c r="C12612" t="s">
        <v>32</v>
      </c>
      <c r="D12612" t="s">
        <v>44</v>
      </c>
      <c r="E12612" t="s">
        <v>72</v>
      </c>
      <c r="F12612" t="s">
        <v>19</v>
      </c>
      <c r="G12612" s="10">
        <v>41960</v>
      </c>
      <c r="H12612" s="10">
        <v>41961</v>
      </c>
      <c r="I12612" t="s">
        <v>14</v>
      </c>
      <c r="J12612" t="s">
        <v>15</v>
      </c>
      <c r="K12612" t="str">
        <f>INDEX(State_Code_Name!B:B,MATCH(Consumer_Complaints!E12612,State_Code_Name!C:C,0))</f>
        <v>Kentucky</v>
      </c>
      <c r="L12612">
        <f t="shared" si="591"/>
        <v>1</v>
      </c>
      <c r="M12612">
        <f t="shared" si="592"/>
        <v>2014</v>
      </c>
      <c r="N12612" t="str">
        <f t="shared" si="593"/>
        <v>Q4</v>
      </c>
    </row>
    <row r="12613" spans="1:14" x14ac:dyDescent="0.35">
      <c r="A12613">
        <v>1619568</v>
      </c>
      <c r="B12613" t="s">
        <v>50</v>
      </c>
      <c r="C12613" t="s">
        <v>36</v>
      </c>
      <c r="D12613" t="s">
        <v>67</v>
      </c>
      <c r="E12613" t="s">
        <v>59</v>
      </c>
      <c r="F12613" t="s">
        <v>19</v>
      </c>
      <c r="G12613" s="10">
        <v>42299</v>
      </c>
      <c r="H12613" s="10">
        <v>42303</v>
      </c>
      <c r="I12613" t="s">
        <v>14</v>
      </c>
      <c r="J12613" t="s">
        <v>14</v>
      </c>
      <c r="K12613" t="str">
        <f>INDEX(State_Code_Name!B:B,MATCH(Consumer_Complaints!E12613,State_Code_Name!C:C,0))</f>
        <v>Illinois</v>
      </c>
      <c r="L12613">
        <f t="shared" si="591"/>
        <v>4</v>
      </c>
      <c r="M12613">
        <f t="shared" si="592"/>
        <v>2015</v>
      </c>
      <c r="N12613" t="str">
        <f t="shared" si="593"/>
        <v>Q4</v>
      </c>
    </row>
    <row r="12614" spans="1:14" x14ac:dyDescent="0.35">
      <c r="A12614">
        <v>1061840</v>
      </c>
      <c r="B12614" t="s">
        <v>30</v>
      </c>
      <c r="C12614" t="s">
        <v>26</v>
      </c>
      <c r="D12614" t="s">
        <v>56</v>
      </c>
      <c r="E12614" t="s">
        <v>22</v>
      </c>
      <c r="F12614" t="s">
        <v>19</v>
      </c>
      <c r="G12614" s="10">
        <v>41830</v>
      </c>
      <c r="H12614" s="10">
        <v>41926</v>
      </c>
      <c r="I12614" t="s">
        <v>14</v>
      </c>
      <c r="J12614" t="s">
        <v>15</v>
      </c>
      <c r="K12614" t="str">
        <f>INDEX(State_Code_Name!B:B,MATCH(Consumer_Complaints!E12614,State_Code_Name!C:C,0))</f>
        <v>New York</v>
      </c>
      <c r="L12614">
        <f t="shared" si="591"/>
        <v>96</v>
      </c>
      <c r="M12614">
        <f t="shared" si="592"/>
        <v>2014</v>
      </c>
      <c r="N12614" t="str">
        <f t="shared" si="593"/>
        <v>Q3</v>
      </c>
    </row>
    <row r="12615" spans="1:14" x14ac:dyDescent="0.35">
      <c r="A12615">
        <v>1435828</v>
      </c>
      <c r="B12615" t="s">
        <v>215</v>
      </c>
      <c r="C12615" t="s">
        <v>32</v>
      </c>
      <c r="D12615" t="s">
        <v>161</v>
      </c>
      <c r="E12615" t="s">
        <v>18</v>
      </c>
      <c r="F12615" t="s">
        <v>57</v>
      </c>
      <c r="G12615" s="10">
        <v>42179</v>
      </c>
      <c r="H12615" s="10">
        <v>42184</v>
      </c>
      <c r="I12615" t="s">
        <v>15</v>
      </c>
      <c r="J12615" t="s">
        <v>14</v>
      </c>
      <c r="K12615" t="str">
        <f>INDEX(State_Code_Name!B:B,MATCH(Consumer_Complaints!E12615,State_Code_Name!C:C,0))</f>
        <v>California</v>
      </c>
      <c r="L12615">
        <f t="shared" si="591"/>
        <v>5</v>
      </c>
      <c r="M12615">
        <f t="shared" si="592"/>
        <v>2015</v>
      </c>
      <c r="N12615" t="str">
        <f t="shared" si="593"/>
        <v>Q2</v>
      </c>
    </row>
    <row r="12616" spans="1:14" x14ac:dyDescent="0.35">
      <c r="A12616">
        <v>992178</v>
      </c>
      <c r="B12616" t="s">
        <v>30</v>
      </c>
      <c r="C12616" t="s">
        <v>16</v>
      </c>
      <c r="D12616" t="s">
        <v>75</v>
      </c>
      <c r="E12616" t="s">
        <v>18</v>
      </c>
      <c r="F12616" t="s">
        <v>19</v>
      </c>
      <c r="G12616" s="10">
        <v>41871</v>
      </c>
      <c r="H12616" s="10">
        <v>41876</v>
      </c>
      <c r="I12616" t="s">
        <v>14</v>
      </c>
      <c r="J12616" t="s">
        <v>15</v>
      </c>
      <c r="K12616" t="str">
        <f>INDEX(State_Code_Name!B:B,MATCH(Consumer_Complaints!E12616,State_Code_Name!C:C,0))</f>
        <v>California</v>
      </c>
      <c r="L12616">
        <f t="shared" si="591"/>
        <v>5</v>
      </c>
      <c r="M12616">
        <f t="shared" si="592"/>
        <v>2014</v>
      </c>
      <c r="N12616" t="str">
        <f t="shared" si="593"/>
        <v>Q3</v>
      </c>
    </row>
    <row r="12617" spans="1:14" x14ac:dyDescent="0.35">
      <c r="A12617">
        <v>1603033</v>
      </c>
      <c r="B12617" t="s">
        <v>81</v>
      </c>
      <c r="C12617" t="s">
        <v>26</v>
      </c>
      <c r="D12617" t="s">
        <v>56</v>
      </c>
      <c r="E12617" t="s">
        <v>12</v>
      </c>
      <c r="F12617" t="s">
        <v>19</v>
      </c>
      <c r="G12617" s="10">
        <v>42348</v>
      </c>
      <c r="H12617" s="10">
        <v>42348</v>
      </c>
      <c r="I12617" t="s">
        <v>14</v>
      </c>
      <c r="J12617" t="s">
        <v>15</v>
      </c>
      <c r="K12617" t="str">
        <f>INDEX(State_Code_Name!B:B,MATCH(Consumer_Complaints!E12617,State_Code_Name!C:C,0))</f>
        <v>Virginia</v>
      </c>
      <c r="L12617">
        <f t="shared" si="591"/>
        <v>0</v>
      </c>
      <c r="M12617">
        <f t="shared" si="592"/>
        <v>2015</v>
      </c>
      <c r="N12617" t="str">
        <f t="shared" si="593"/>
        <v>Q4</v>
      </c>
    </row>
    <row r="12618" spans="1:14" x14ac:dyDescent="0.35">
      <c r="A12618">
        <v>1330455</v>
      </c>
      <c r="B12618" t="s">
        <v>58</v>
      </c>
      <c r="C12618" t="s">
        <v>32</v>
      </c>
      <c r="D12618" t="s">
        <v>44</v>
      </c>
      <c r="F12618" t="s">
        <v>13</v>
      </c>
      <c r="G12618" s="10">
        <v>42109</v>
      </c>
      <c r="H12618" s="10">
        <v>42111</v>
      </c>
      <c r="I12618" t="s">
        <v>14</v>
      </c>
      <c r="J12618" t="s">
        <v>15</v>
      </c>
      <c r="K12618" t="e">
        <f>INDEX(State_Code_Name!B:B,MATCH(Consumer_Complaints!E12618,State_Code_Name!C:C,0))</f>
        <v>#N/A</v>
      </c>
      <c r="L12618">
        <f t="shared" si="591"/>
        <v>2</v>
      </c>
      <c r="M12618">
        <f t="shared" si="592"/>
        <v>2015</v>
      </c>
      <c r="N12618" t="str">
        <f t="shared" si="593"/>
        <v>Q2</v>
      </c>
    </row>
    <row r="12619" spans="1:14" x14ac:dyDescent="0.35">
      <c r="A12619">
        <v>1788823</v>
      </c>
      <c r="B12619" t="s">
        <v>43</v>
      </c>
      <c r="C12619" t="s">
        <v>26</v>
      </c>
      <c r="D12619" t="s">
        <v>27</v>
      </c>
      <c r="E12619" t="s">
        <v>18</v>
      </c>
      <c r="F12619" t="s">
        <v>19</v>
      </c>
      <c r="G12619" s="10">
        <v>42416</v>
      </c>
      <c r="H12619" s="10">
        <v>42416</v>
      </c>
      <c r="I12619" t="s">
        <v>14</v>
      </c>
      <c r="J12619" t="s">
        <v>14</v>
      </c>
      <c r="K12619" t="str">
        <f>INDEX(State_Code_Name!B:B,MATCH(Consumer_Complaints!E12619,State_Code_Name!C:C,0))</f>
        <v>California</v>
      </c>
      <c r="L12619">
        <f t="shared" si="591"/>
        <v>0</v>
      </c>
      <c r="M12619">
        <f t="shared" si="592"/>
        <v>2016</v>
      </c>
      <c r="N12619" t="str">
        <f t="shared" si="593"/>
        <v>Q1</v>
      </c>
    </row>
    <row r="12620" spans="1:14" x14ac:dyDescent="0.35">
      <c r="A12620">
        <v>1101272</v>
      </c>
      <c r="B12620" t="s">
        <v>47</v>
      </c>
      <c r="C12620" t="s">
        <v>26</v>
      </c>
      <c r="D12620" t="s">
        <v>27</v>
      </c>
      <c r="E12620" t="s">
        <v>18</v>
      </c>
      <c r="F12620" t="s">
        <v>19</v>
      </c>
      <c r="G12620" s="10">
        <v>41740</v>
      </c>
      <c r="H12620" s="10">
        <v>41740</v>
      </c>
      <c r="I12620" t="s">
        <v>14</v>
      </c>
      <c r="J12620" t="s">
        <v>15</v>
      </c>
      <c r="K12620" t="str">
        <f>INDEX(State_Code_Name!B:B,MATCH(Consumer_Complaints!E12620,State_Code_Name!C:C,0))</f>
        <v>California</v>
      </c>
      <c r="L12620">
        <f t="shared" si="591"/>
        <v>0</v>
      </c>
      <c r="M12620">
        <f t="shared" si="592"/>
        <v>2014</v>
      </c>
      <c r="N12620" t="str">
        <f t="shared" si="593"/>
        <v>Q2</v>
      </c>
    </row>
    <row r="12621" spans="1:14" x14ac:dyDescent="0.35">
      <c r="A12621">
        <v>1034267</v>
      </c>
      <c r="B12621" t="s">
        <v>83</v>
      </c>
      <c r="C12621" t="s">
        <v>61</v>
      </c>
      <c r="D12621" t="s">
        <v>459</v>
      </c>
      <c r="E12621" t="s">
        <v>171</v>
      </c>
      <c r="F12621" t="s">
        <v>19</v>
      </c>
      <c r="G12621" s="10">
        <v>41900</v>
      </c>
      <c r="H12621" s="10">
        <v>41900</v>
      </c>
      <c r="I12621" t="s">
        <v>14</v>
      </c>
      <c r="J12621" t="s">
        <v>15</v>
      </c>
      <c r="K12621" t="str">
        <f>INDEX(State_Code_Name!B:B,MATCH(Consumer_Complaints!E12621,State_Code_Name!C:C,0))</f>
        <v>Louisiana</v>
      </c>
      <c r="L12621">
        <f t="shared" si="591"/>
        <v>0</v>
      </c>
      <c r="M12621">
        <f t="shared" si="592"/>
        <v>2014</v>
      </c>
      <c r="N12621" t="str">
        <f t="shared" si="593"/>
        <v>Q3</v>
      </c>
    </row>
    <row r="12622" spans="1:14" x14ac:dyDescent="0.35">
      <c r="A12622">
        <v>1391697</v>
      </c>
      <c r="B12622" t="s">
        <v>177</v>
      </c>
      <c r="C12622" t="s">
        <v>32</v>
      </c>
      <c r="D12622" t="s">
        <v>41</v>
      </c>
      <c r="E12622" t="s">
        <v>35</v>
      </c>
      <c r="F12622" t="s">
        <v>19</v>
      </c>
      <c r="G12622" s="10">
        <v>42150</v>
      </c>
      <c r="H12622" s="10">
        <v>42150</v>
      </c>
      <c r="I12622" t="s">
        <v>14</v>
      </c>
      <c r="J12622" t="s">
        <v>15</v>
      </c>
      <c r="K12622" t="str">
        <f>INDEX(State_Code_Name!B:B,MATCH(Consumer_Complaints!E12622,State_Code_Name!C:C,0))</f>
        <v>Florida</v>
      </c>
      <c r="L12622">
        <f t="shared" si="591"/>
        <v>0</v>
      </c>
      <c r="M12622">
        <f t="shared" si="592"/>
        <v>2015</v>
      </c>
      <c r="N12622" t="str">
        <f t="shared" si="593"/>
        <v>Q2</v>
      </c>
    </row>
    <row r="12623" spans="1:14" x14ac:dyDescent="0.35">
      <c r="A12623">
        <v>1444315</v>
      </c>
      <c r="B12623" t="s">
        <v>60</v>
      </c>
      <c r="C12623" t="s">
        <v>52</v>
      </c>
      <c r="D12623" t="s">
        <v>96</v>
      </c>
      <c r="E12623" t="s">
        <v>29</v>
      </c>
      <c r="F12623" t="s">
        <v>19</v>
      </c>
      <c r="G12623" s="10">
        <v>42185</v>
      </c>
      <c r="H12623" s="10">
        <v>42185</v>
      </c>
      <c r="I12623" t="s">
        <v>14</v>
      </c>
      <c r="J12623" t="s">
        <v>15</v>
      </c>
      <c r="K12623" t="str">
        <f>INDEX(State_Code_Name!B:B,MATCH(Consumer_Complaints!E12623,State_Code_Name!C:C,0))</f>
        <v>Connecticut</v>
      </c>
      <c r="L12623">
        <f t="shared" si="591"/>
        <v>0</v>
      </c>
      <c r="M12623">
        <f t="shared" si="592"/>
        <v>2015</v>
      </c>
      <c r="N12623" t="str">
        <f t="shared" si="593"/>
        <v>Q2</v>
      </c>
    </row>
    <row r="12624" spans="1:14" x14ac:dyDescent="0.35">
      <c r="A12624">
        <v>936943</v>
      </c>
      <c r="B12624" t="s">
        <v>58</v>
      </c>
      <c r="C12624" t="s">
        <v>16</v>
      </c>
      <c r="D12624" t="s">
        <v>17</v>
      </c>
      <c r="E12624" t="s">
        <v>18</v>
      </c>
      <c r="F12624" t="s">
        <v>19</v>
      </c>
      <c r="G12624" s="10">
        <v>41835</v>
      </c>
      <c r="H12624" s="10">
        <v>41835</v>
      </c>
      <c r="I12624" t="s">
        <v>14</v>
      </c>
      <c r="J12624" t="s">
        <v>15</v>
      </c>
      <c r="K12624" t="str">
        <f>INDEX(State_Code_Name!B:B,MATCH(Consumer_Complaints!E12624,State_Code_Name!C:C,0))</f>
        <v>California</v>
      </c>
      <c r="L12624">
        <f t="shared" si="591"/>
        <v>0</v>
      </c>
      <c r="M12624">
        <f t="shared" si="592"/>
        <v>2014</v>
      </c>
      <c r="N12624" t="str">
        <f t="shared" si="593"/>
        <v>Q3</v>
      </c>
    </row>
    <row r="12625" spans="1:14" x14ac:dyDescent="0.35">
      <c r="A12625">
        <v>822771</v>
      </c>
      <c r="B12625" t="s">
        <v>43</v>
      </c>
      <c r="C12625" t="s">
        <v>16</v>
      </c>
      <c r="D12625" t="s">
        <v>20</v>
      </c>
      <c r="E12625" t="s">
        <v>18</v>
      </c>
      <c r="F12625" t="s">
        <v>19</v>
      </c>
      <c r="G12625" s="10">
        <v>41753</v>
      </c>
      <c r="H12625" s="10">
        <v>41753</v>
      </c>
      <c r="I12625" t="s">
        <v>14</v>
      </c>
      <c r="J12625" t="s">
        <v>14</v>
      </c>
      <c r="K12625" t="str">
        <f>INDEX(State_Code_Name!B:B,MATCH(Consumer_Complaints!E12625,State_Code_Name!C:C,0))</f>
        <v>California</v>
      </c>
      <c r="L12625">
        <f t="shared" si="591"/>
        <v>0</v>
      </c>
      <c r="M12625">
        <f t="shared" si="592"/>
        <v>2014</v>
      </c>
      <c r="N12625" t="str">
        <f t="shared" si="593"/>
        <v>Q2</v>
      </c>
    </row>
    <row r="12626" spans="1:14" x14ac:dyDescent="0.35">
      <c r="A12626">
        <v>1609191</v>
      </c>
      <c r="B12626" t="s">
        <v>83</v>
      </c>
      <c r="C12626" t="s">
        <v>36</v>
      </c>
      <c r="D12626" t="s">
        <v>80</v>
      </c>
      <c r="E12626" t="s">
        <v>22</v>
      </c>
      <c r="F12626" t="s">
        <v>19</v>
      </c>
      <c r="G12626" s="10">
        <v>42292</v>
      </c>
      <c r="H12626" s="10">
        <v>42292</v>
      </c>
      <c r="I12626" t="s">
        <v>14</v>
      </c>
      <c r="J12626" t="s">
        <v>14</v>
      </c>
      <c r="K12626" t="str">
        <f>INDEX(State_Code_Name!B:B,MATCH(Consumer_Complaints!E12626,State_Code_Name!C:C,0))</f>
        <v>New York</v>
      </c>
      <c r="L12626">
        <f t="shared" si="591"/>
        <v>0</v>
      </c>
      <c r="M12626">
        <f t="shared" si="592"/>
        <v>2015</v>
      </c>
      <c r="N12626" t="str">
        <f t="shared" si="593"/>
        <v>Q4</v>
      </c>
    </row>
    <row r="12627" spans="1:14" x14ac:dyDescent="0.35">
      <c r="A12627">
        <v>1001813</v>
      </c>
      <c r="B12627" t="s">
        <v>50</v>
      </c>
      <c r="C12627" t="s">
        <v>16</v>
      </c>
      <c r="D12627" t="s">
        <v>20</v>
      </c>
      <c r="E12627" t="s">
        <v>151</v>
      </c>
      <c r="F12627" t="s">
        <v>19</v>
      </c>
      <c r="G12627" s="10">
        <v>41877</v>
      </c>
      <c r="H12627" s="10">
        <v>41880</v>
      </c>
      <c r="I12627" t="s">
        <v>14</v>
      </c>
      <c r="J12627" t="s">
        <v>15</v>
      </c>
      <c r="K12627" t="str">
        <f>INDEX(State_Code_Name!B:B,MATCH(Consumer_Complaints!E12627,State_Code_Name!C:C,0))</f>
        <v>Idaho</v>
      </c>
      <c r="L12627">
        <f t="shared" si="591"/>
        <v>3</v>
      </c>
      <c r="M12627">
        <f t="shared" si="592"/>
        <v>2014</v>
      </c>
      <c r="N12627" t="str">
        <f t="shared" si="593"/>
        <v>Q3</v>
      </c>
    </row>
    <row r="12628" spans="1:14" x14ac:dyDescent="0.35">
      <c r="A12628">
        <v>490896</v>
      </c>
      <c r="B12628" t="s">
        <v>81</v>
      </c>
      <c r="C12628" t="s">
        <v>36</v>
      </c>
      <c r="D12628" t="s">
        <v>80</v>
      </c>
      <c r="E12628" t="s">
        <v>55</v>
      </c>
      <c r="F12628" t="s">
        <v>19</v>
      </c>
      <c r="G12628" s="10">
        <v>41501</v>
      </c>
      <c r="H12628" s="10">
        <v>41501</v>
      </c>
      <c r="I12628" t="s">
        <v>14</v>
      </c>
      <c r="J12628" t="s">
        <v>15</v>
      </c>
      <c r="K12628" t="str">
        <f>INDEX(State_Code_Name!B:B,MATCH(Consumer_Complaints!E12628,State_Code_Name!C:C,0))</f>
        <v>Hawaii</v>
      </c>
      <c r="L12628">
        <f t="shared" si="591"/>
        <v>0</v>
      </c>
      <c r="M12628">
        <f t="shared" si="592"/>
        <v>2013</v>
      </c>
      <c r="N12628" t="str">
        <f t="shared" si="593"/>
        <v>Q3</v>
      </c>
    </row>
    <row r="12629" spans="1:14" x14ac:dyDescent="0.35">
      <c r="A12629">
        <v>1695260</v>
      </c>
      <c r="B12629" t="s">
        <v>63</v>
      </c>
      <c r="C12629" t="s">
        <v>32</v>
      </c>
      <c r="D12629" t="s">
        <v>116</v>
      </c>
      <c r="E12629" t="s">
        <v>171</v>
      </c>
      <c r="F12629" t="s">
        <v>19</v>
      </c>
      <c r="G12629" s="10">
        <v>42352</v>
      </c>
      <c r="H12629" s="10">
        <v>42352</v>
      </c>
      <c r="I12629" t="s">
        <v>14</v>
      </c>
      <c r="J12629" t="s">
        <v>15</v>
      </c>
      <c r="K12629" t="str">
        <f>INDEX(State_Code_Name!B:B,MATCH(Consumer_Complaints!E12629,State_Code_Name!C:C,0))</f>
        <v>Louisiana</v>
      </c>
      <c r="L12629">
        <f t="shared" si="591"/>
        <v>0</v>
      </c>
      <c r="M12629">
        <f t="shared" si="592"/>
        <v>2015</v>
      </c>
      <c r="N12629" t="str">
        <f t="shared" si="593"/>
        <v>Q4</v>
      </c>
    </row>
    <row r="12630" spans="1:14" x14ac:dyDescent="0.35">
      <c r="A12630">
        <v>1323623</v>
      </c>
      <c r="B12630" t="s">
        <v>163</v>
      </c>
      <c r="C12630" t="s">
        <v>16</v>
      </c>
      <c r="D12630" t="s">
        <v>24</v>
      </c>
      <c r="E12630" t="s">
        <v>25</v>
      </c>
      <c r="F12630" t="s">
        <v>13</v>
      </c>
      <c r="G12630" s="10">
        <v>42251</v>
      </c>
      <c r="H12630" s="10">
        <v>42281</v>
      </c>
      <c r="I12630" t="s">
        <v>14</v>
      </c>
      <c r="J12630" t="s">
        <v>15</v>
      </c>
      <c r="K12630" t="str">
        <f>INDEX(State_Code_Name!B:B,MATCH(Consumer_Complaints!E12630,State_Code_Name!C:C,0))</f>
        <v>Georgia</v>
      </c>
      <c r="L12630">
        <f t="shared" si="591"/>
        <v>30</v>
      </c>
      <c r="M12630">
        <f t="shared" si="592"/>
        <v>2015</v>
      </c>
      <c r="N12630" t="str">
        <f t="shared" si="593"/>
        <v>Q3</v>
      </c>
    </row>
    <row r="12631" spans="1:14" x14ac:dyDescent="0.35">
      <c r="A12631">
        <v>1345479</v>
      </c>
      <c r="B12631" t="s">
        <v>177</v>
      </c>
      <c r="C12631" t="s">
        <v>32</v>
      </c>
      <c r="D12631" t="s">
        <v>161</v>
      </c>
      <c r="E12631" t="s">
        <v>106</v>
      </c>
      <c r="F12631" t="s">
        <v>19</v>
      </c>
      <c r="G12631" s="10">
        <v>42118</v>
      </c>
      <c r="H12631" s="10">
        <v>42118</v>
      </c>
      <c r="I12631" t="s">
        <v>14</v>
      </c>
      <c r="J12631" t="s">
        <v>15</v>
      </c>
      <c r="K12631" t="str">
        <f>INDEX(State_Code_Name!B:B,MATCH(Consumer_Complaints!E12631,State_Code_Name!C:C,0))</f>
        <v>Indiana</v>
      </c>
      <c r="L12631">
        <f t="shared" si="591"/>
        <v>0</v>
      </c>
      <c r="M12631">
        <f t="shared" si="592"/>
        <v>2015</v>
      </c>
      <c r="N12631" t="str">
        <f t="shared" si="593"/>
        <v>Q2</v>
      </c>
    </row>
    <row r="12632" spans="1:14" x14ac:dyDescent="0.35">
      <c r="A12632">
        <v>393388</v>
      </c>
      <c r="B12632" t="s">
        <v>60</v>
      </c>
      <c r="C12632" t="s">
        <v>52</v>
      </c>
      <c r="D12632" t="s">
        <v>103</v>
      </c>
      <c r="E12632" t="s">
        <v>114</v>
      </c>
      <c r="F12632" t="s">
        <v>19</v>
      </c>
      <c r="G12632" s="10">
        <v>41392</v>
      </c>
      <c r="H12632" s="10">
        <v>41392</v>
      </c>
      <c r="I12632" t="s">
        <v>14</v>
      </c>
      <c r="J12632" t="s">
        <v>14</v>
      </c>
      <c r="K12632" t="str">
        <f>INDEX(State_Code_Name!B:B,MATCH(Consumer_Complaints!E12632,State_Code_Name!C:C,0))</f>
        <v>South Carolina</v>
      </c>
      <c r="L12632">
        <f t="shared" si="591"/>
        <v>0</v>
      </c>
      <c r="M12632">
        <f t="shared" si="592"/>
        <v>2013</v>
      </c>
      <c r="N12632" t="str">
        <f t="shared" si="593"/>
        <v>Q2</v>
      </c>
    </row>
    <row r="12633" spans="1:14" x14ac:dyDescent="0.35">
      <c r="A12633">
        <v>1432043</v>
      </c>
      <c r="B12633" t="s">
        <v>131</v>
      </c>
      <c r="C12633" t="s">
        <v>32</v>
      </c>
      <c r="D12633" t="s">
        <v>44</v>
      </c>
      <c r="E12633" t="s">
        <v>31</v>
      </c>
      <c r="F12633" t="s">
        <v>19</v>
      </c>
      <c r="G12633" s="10">
        <v>42177</v>
      </c>
      <c r="H12633" s="10">
        <v>42177</v>
      </c>
      <c r="I12633" t="s">
        <v>14</v>
      </c>
      <c r="J12633" t="s">
        <v>14</v>
      </c>
      <c r="K12633" t="str">
        <f>INDEX(State_Code_Name!B:B,MATCH(Consumer_Complaints!E12633,State_Code_Name!C:C,0))</f>
        <v>Texas</v>
      </c>
      <c r="L12633">
        <f t="shared" si="591"/>
        <v>0</v>
      </c>
      <c r="M12633">
        <f t="shared" si="592"/>
        <v>2015</v>
      </c>
      <c r="N12633" t="str">
        <f t="shared" si="593"/>
        <v>Q2</v>
      </c>
    </row>
    <row r="12634" spans="1:14" x14ac:dyDescent="0.35">
      <c r="A12634">
        <v>745484</v>
      </c>
      <c r="B12634" t="s">
        <v>392</v>
      </c>
      <c r="C12634" t="s">
        <v>32</v>
      </c>
      <c r="D12634" t="s">
        <v>116</v>
      </c>
      <c r="E12634" t="s">
        <v>39</v>
      </c>
      <c r="F12634" t="s">
        <v>19</v>
      </c>
      <c r="G12634" s="10">
        <v>41762</v>
      </c>
      <c r="H12634" s="10">
        <v>41762</v>
      </c>
      <c r="I12634" t="s">
        <v>14</v>
      </c>
      <c r="J12634" t="s">
        <v>15</v>
      </c>
      <c r="K12634" t="str">
        <f>INDEX(State_Code_Name!B:B,MATCH(Consumer_Complaints!E12634,State_Code_Name!C:C,0))</f>
        <v>Ohio</v>
      </c>
      <c r="L12634">
        <f t="shared" si="591"/>
        <v>0</v>
      </c>
      <c r="M12634">
        <f t="shared" si="592"/>
        <v>2014</v>
      </c>
      <c r="N12634" t="str">
        <f t="shared" si="593"/>
        <v>Q2</v>
      </c>
    </row>
    <row r="12635" spans="1:14" x14ac:dyDescent="0.35">
      <c r="A12635">
        <v>1341849</v>
      </c>
      <c r="B12635" t="s">
        <v>21</v>
      </c>
      <c r="C12635" t="s">
        <v>172</v>
      </c>
      <c r="D12635" t="s">
        <v>528</v>
      </c>
      <c r="E12635" t="s">
        <v>70</v>
      </c>
      <c r="F12635" t="s">
        <v>19</v>
      </c>
      <c r="G12635" s="10">
        <v>42116</v>
      </c>
      <c r="H12635" s="10">
        <v>42116</v>
      </c>
      <c r="I12635" t="s">
        <v>14</v>
      </c>
      <c r="J12635" t="s">
        <v>15</v>
      </c>
      <c r="K12635" t="str">
        <f>INDEX(State_Code_Name!B:B,MATCH(Consumer_Complaints!E12635,State_Code_Name!C:C,0))</f>
        <v>Massachusetts</v>
      </c>
      <c r="L12635">
        <f t="shared" si="591"/>
        <v>0</v>
      </c>
      <c r="M12635">
        <f t="shared" si="592"/>
        <v>2015</v>
      </c>
      <c r="N12635" t="str">
        <f t="shared" si="593"/>
        <v>Q2</v>
      </c>
    </row>
    <row r="12636" spans="1:14" x14ac:dyDescent="0.35">
      <c r="A12636">
        <v>1334891</v>
      </c>
      <c r="B12636" t="s">
        <v>81</v>
      </c>
      <c r="C12636" t="s">
        <v>36</v>
      </c>
      <c r="D12636" t="s">
        <v>112</v>
      </c>
      <c r="E12636" t="s">
        <v>35</v>
      </c>
      <c r="F12636" t="s">
        <v>19</v>
      </c>
      <c r="G12636" s="10">
        <v>42111</v>
      </c>
      <c r="H12636" s="10">
        <v>42111</v>
      </c>
      <c r="I12636" t="s">
        <v>14</v>
      </c>
      <c r="J12636" t="s">
        <v>15</v>
      </c>
      <c r="K12636" t="str">
        <f>INDEX(State_Code_Name!B:B,MATCH(Consumer_Complaints!E12636,State_Code_Name!C:C,0))</f>
        <v>Florida</v>
      </c>
      <c r="L12636">
        <f t="shared" si="591"/>
        <v>0</v>
      </c>
      <c r="M12636">
        <f t="shared" si="592"/>
        <v>2015</v>
      </c>
      <c r="N12636" t="str">
        <f t="shared" si="593"/>
        <v>Q2</v>
      </c>
    </row>
    <row r="12637" spans="1:14" x14ac:dyDescent="0.35">
      <c r="A12637">
        <v>639562</v>
      </c>
      <c r="B12637" t="s">
        <v>302</v>
      </c>
      <c r="C12637" t="s">
        <v>32</v>
      </c>
      <c r="D12637" t="s">
        <v>44</v>
      </c>
      <c r="E12637" t="s">
        <v>48</v>
      </c>
      <c r="F12637" t="s">
        <v>19</v>
      </c>
      <c r="G12637" s="10">
        <v>41627</v>
      </c>
      <c r="H12637" s="10">
        <v>41627</v>
      </c>
      <c r="I12637" t="s">
        <v>14</v>
      </c>
      <c r="J12637" t="s">
        <v>15</v>
      </c>
      <c r="K12637" t="str">
        <f>INDEX(State_Code_Name!B:B,MATCH(Consumer_Complaints!E12637,State_Code_Name!C:C,0))</f>
        <v>New Jersey</v>
      </c>
      <c r="L12637">
        <f t="shared" si="591"/>
        <v>0</v>
      </c>
      <c r="M12637">
        <f t="shared" si="592"/>
        <v>2013</v>
      </c>
      <c r="N12637" t="str">
        <f t="shared" si="593"/>
        <v>Q4</v>
      </c>
    </row>
    <row r="12638" spans="1:14" x14ac:dyDescent="0.35">
      <c r="A12638">
        <v>1636516</v>
      </c>
      <c r="B12638" t="s">
        <v>11</v>
      </c>
      <c r="C12638" t="s">
        <v>16</v>
      </c>
      <c r="D12638" t="s">
        <v>24</v>
      </c>
      <c r="E12638" t="s">
        <v>40</v>
      </c>
      <c r="F12638" t="s">
        <v>13</v>
      </c>
      <c r="G12638" s="10">
        <v>42046</v>
      </c>
      <c r="H12638" s="10">
        <v>42046</v>
      </c>
      <c r="I12638" t="s">
        <v>14</v>
      </c>
      <c r="J12638" t="s">
        <v>15</v>
      </c>
      <c r="K12638" t="str">
        <f>INDEX(State_Code_Name!B:B,MATCH(Consumer_Complaints!E12638,State_Code_Name!C:C,0))</f>
        <v>Nevada</v>
      </c>
      <c r="L12638">
        <f t="shared" si="591"/>
        <v>0</v>
      </c>
      <c r="M12638">
        <f t="shared" si="592"/>
        <v>2015</v>
      </c>
      <c r="N12638" t="str">
        <f t="shared" si="593"/>
        <v>Q1</v>
      </c>
    </row>
    <row r="12639" spans="1:14" x14ac:dyDescent="0.35">
      <c r="A12639">
        <v>555528</v>
      </c>
      <c r="B12639" t="s">
        <v>169</v>
      </c>
      <c r="C12639" t="s">
        <v>32</v>
      </c>
      <c r="D12639" t="s">
        <v>161</v>
      </c>
      <c r="E12639" t="s">
        <v>12</v>
      </c>
      <c r="F12639" t="s">
        <v>19</v>
      </c>
      <c r="G12639" s="10">
        <v>41496</v>
      </c>
      <c r="H12639" s="10">
        <v>41496</v>
      </c>
      <c r="I12639" t="s">
        <v>14</v>
      </c>
      <c r="J12639" t="s">
        <v>14</v>
      </c>
      <c r="K12639" t="str">
        <f>INDEX(State_Code_Name!B:B,MATCH(Consumer_Complaints!E12639,State_Code_Name!C:C,0))</f>
        <v>Virginia</v>
      </c>
      <c r="L12639">
        <f t="shared" si="591"/>
        <v>0</v>
      </c>
      <c r="M12639">
        <f t="shared" si="592"/>
        <v>2013</v>
      </c>
      <c r="N12639" t="str">
        <f t="shared" si="593"/>
        <v>Q3</v>
      </c>
    </row>
    <row r="12640" spans="1:14" x14ac:dyDescent="0.35">
      <c r="A12640">
        <v>1915217</v>
      </c>
      <c r="B12640" t="s">
        <v>43</v>
      </c>
      <c r="C12640" t="s">
        <v>36</v>
      </c>
      <c r="D12640" t="s">
        <v>80</v>
      </c>
      <c r="E12640" t="s">
        <v>70</v>
      </c>
      <c r="F12640" t="s">
        <v>19</v>
      </c>
      <c r="G12640" s="10">
        <v>42587</v>
      </c>
      <c r="H12640" s="10">
        <v>42587</v>
      </c>
      <c r="I12640" t="s">
        <v>14</v>
      </c>
      <c r="J12640" t="s">
        <v>14</v>
      </c>
      <c r="K12640" t="str">
        <f>INDEX(State_Code_Name!B:B,MATCH(Consumer_Complaints!E12640,State_Code_Name!C:C,0))</f>
        <v>Massachusetts</v>
      </c>
      <c r="L12640">
        <f t="shared" si="591"/>
        <v>0</v>
      </c>
      <c r="M12640">
        <f t="shared" si="592"/>
        <v>2016</v>
      </c>
      <c r="N12640" t="str">
        <f t="shared" si="593"/>
        <v>Q3</v>
      </c>
    </row>
    <row r="12641" spans="1:14" x14ac:dyDescent="0.35">
      <c r="A12641">
        <v>780915</v>
      </c>
      <c r="B12641" t="s">
        <v>739</v>
      </c>
      <c r="C12641" t="s">
        <v>32</v>
      </c>
      <c r="D12641" t="s">
        <v>104</v>
      </c>
      <c r="E12641" t="s">
        <v>35</v>
      </c>
      <c r="F12641" t="s">
        <v>19</v>
      </c>
      <c r="G12641" s="10">
        <v>41725</v>
      </c>
      <c r="H12641" s="10">
        <v>41725</v>
      </c>
      <c r="I12641" t="s">
        <v>14</v>
      </c>
      <c r="J12641" t="s">
        <v>15</v>
      </c>
      <c r="K12641" t="str">
        <f>INDEX(State_Code_Name!B:B,MATCH(Consumer_Complaints!E12641,State_Code_Name!C:C,0))</f>
        <v>Florida</v>
      </c>
      <c r="L12641">
        <f t="shared" si="591"/>
        <v>0</v>
      </c>
      <c r="M12641">
        <f t="shared" si="592"/>
        <v>2014</v>
      </c>
      <c r="N12641" t="str">
        <f t="shared" si="593"/>
        <v>Q1</v>
      </c>
    </row>
    <row r="12642" spans="1:14" x14ac:dyDescent="0.35">
      <c r="A12642">
        <v>2029268</v>
      </c>
      <c r="B12642" t="s">
        <v>577</v>
      </c>
      <c r="C12642" t="s">
        <v>32</v>
      </c>
      <c r="D12642" t="s">
        <v>41</v>
      </c>
      <c r="E12642" t="s">
        <v>42</v>
      </c>
      <c r="F12642" t="s">
        <v>19</v>
      </c>
      <c r="G12642" s="10">
        <v>42576</v>
      </c>
      <c r="H12642" s="10">
        <v>42576</v>
      </c>
      <c r="I12642" t="s">
        <v>14</v>
      </c>
      <c r="J12642" t="s">
        <v>15</v>
      </c>
      <c r="K12642" t="str">
        <f>INDEX(State_Code_Name!B:B,MATCH(Consumer_Complaints!E12642,State_Code_Name!C:C,0))</f>
        <v>North Carolina</v>
      </c>
      <c r="L12642">
        <f t="shared" si="591"/>
        <v>0</v>
      </c>
      <c r="M12642">
        <f t="shared" si="592"/>
        <v>2016</v>
      </c>
      <c r="N12642" t="str">
        <f t="shared" si="593"/>
        <v>Q3</v>
      </c>
    </row>
    <row r="12643" spans="1:14" x14ac:dyDescent="0.35">
      <c r="A12643">
        <v>1592346</v>
      </c>
      <c r="B12643" t="s">
        <v>378</v>
      </c>
      <c r="C12643" t="s">
        <v>26</v>
      </c>
      <c r="D12643" t="s">
        <v>27</v>
      </c>
      <c r="E12643" t="s">
        <v>35</v>
      </c>
      <c r="F12643" t="s">
        <v>19</v>
      </c>
      <c r="G12643" s="10">
        <v>42134</v>
      </c>
      <c r="H12643" s="10">
        <v>42134</v>
      </c>
      <c r="I12643" t="s">
        <v>14</v>
      </c>
      <c r="J12643" t="s">
        <v>15</v>
      </c>
      <c r="K12643" t="str">
        <f>INDEX(State_Code_Name!B:B,MATCH(Consumer_Complaints!E12643,State_Code_Name!C:C,0))</f>
        <v>Florida</v>
      </c>
      <c r="L12643">
        <f t="shared" si="591"/>
        <v>0</v>
      </c>
      <c r="M12643">
        <f t="shared" si="592"/>
        <v>2015</v>
      </c>
      <c r="N12643" t="str">
        <f t="shared" si="593"/>
        <v>Q2</v>
      </c>
    </row>
    <row r="12644" spans="1:14" x14ac:dyDescent="0.35">
      <c r="A12644">
        <v>1172056</v>
      </c>
      <c r="B12644" t="s">
        <v>105</v>
      </c>
      <c r="C12644" t="s">
        <v>32</v>
      </c>
      <c r="D12644" t="s">
        <v>116</v>
      </c>
      <c r="E12644" t="s">
        <v>195</v>
      </c>
      <c r="F12644" t="s">
        <v>19</v>
      </c>
      <c r="G12644" s="10">
        <v>42000</v>
      </c>
      <c r="H12644" s="10">
        <v>42000</v>
      </c>
      <c r="I12644" t="s">
        <v>14</v>
      </c>
      <c r="J12644" t="s">
        <v>15</v>
      </c>
      <c r="K12644" t="str">
        <f>INDEX(State_Code_Name!B:B,MATCH(Consumer_Complaints!E12644,State_Code_Name!C:C,0))</f>
        <v>Nebraska</v>
      </c>
      <c r="L12644">
        <f t="shared" si="591"/>
        <v>0</v>
      </c>
      <c r="M12644">
        <f t="shared" si="592"/>
        <v>2014</v>
      </c>
      <c r="N12644" t="str">
        <f t="shared" si="593"/>
        <v>Q4</v>
      </c>
    </row>
    <row r="12645" spans="1:14" x14ac:dyDescent="0.35">
      <c r="A12645">
        <v>1778162</v>
      </c>
      <c r="B12645" t="s">
        <v>30</v>
      </c>
      <c r="C12645" t="s">
        <v>16</v>
      </c>
      <c r="D12645" t="s">
        <v>24</v>
      </c>
      <c r="E12645" t="s">
        <v>171</v>
      </c>
      <c r="F12645" t="s">
        <v>305</v>
      </c>
      <c r="G12645" s="10">
        <v>42584</v>
      </c>
      <c r="H12645" s="10">
        <v>42615</v>
      </c>
      <c r="I12645" t="s">
        <v>14</v>
      </c>
      <c r="J12645" t="s">
        <v>15</v>
      </c>
      <c r="K12645" t="str">
        <f>INDEX(State_Code_Name!B:B,MATCH(Consumer_Complaints!E12645,State_Code_Name!C:C,0))</f>
        <v>Louisiana</v>
      </c>
      <c r="L12645">
        <f t="shared" si="591"/>
        <v>31</v>
      </c>
      <c r="M12645">
        <f t="shared" si="592"/>
        <v>2016</v>
      </c>
      <c r="N12645" t="str">
        <f t="shared" si="593"/>
        <v>Q3</v>
      </c>
    </row>
    <row r="12646" spans="1:14" x14ac:dyDescent="0.35">
      <c r="A12646">
        <v>1261643</v>
      </c>
      <c r="B12646" t="s">
        <v>147</v>
      </c>
      <c r="C12646" t="s">
        <v>9</v>
      </c>
      <c r="D12646" t="s">
        <v>183</v>
      </c>
      <c r="E12646" t="s">
        <v>22</v>
      </c>
      <c r="F12646" t="s">
        <v>19</v>
      </c>
      <c r="G12646" s="10">
        <v>42063</v>
      </c>
      <c r="H12646" s="10">
        <v>42158</v>
      </c>
      <c r="I12646" t="s">
        <v>14</v>
      </c>
      <c r="J12646" t="s">
        <v>14</v>
      </c>
      <c r="K12646" t="str">
        <f>INDEX(State_Code_Name!B:B,MATCH(Consumer_Complaints!E12646,State_Code_Name!C:C,0))</f>
        <v>New York</v>
      </c>
      <c r="L12646">
        <f t="shared" si="591"/>
        <v>95</v>
      </c>
      <c r="M12646">
        <f t="shared" si="592"/>
        <v>2015</v>
      </c>
      <c r="N12646" t="str">
        <f t="shared" si="593"/>
        <v>Q1</v>
      </c>
    </row>
    <row r="12647" spans="1:14" x14ac:dyDescent="0.35">
      <c r="A12647">
        <v>1903780</v>
      </c>
      <c r="B12647" t="s">
        <v>30</v>
      </c>
      <c r="C12647" t="s">
        <v>26</v>
      </c>
      <c r="D12647" t="s">
        <v>56</v>
      </c>
      <c r="E12647" t="s">
        <v>18</v>
      </c>
      <c r="F12647" t="s">
        <v>19</v>
      </c>
      <c r="G12647" s="10">
        <v>42489</v>
      </c>
      <c r="H12647" s="10">
        <v>42489</v>
      </c>
      <c r="I12647" t="s">
        <v>14</v>
      </c>
      <c r="J12647" t="s">
        <v>15</v>
      </c>
      <c r="K12647" t="str">
        <f>INDEX(State_Code_Name!B:B,MATCH(Consumer_Complaints!E12647,State_Code_Name!C:C,0))</f>
        <v>California</v>
      </c>
      <c r="L12647">
        <f t="shared" si="591"/>
        <v>0</v>
      </c>
      <c r="M12647">
        <f t="shared" si="592"/>
        <v>2016</v>
      </c>
      <c r="N12647" t="str">
        <f t="shared" si="593"/>
        <v>Q2</v>
      </c>
    </row>
    <row r="12648" spans="1:14" x14ac:dyDescent="0.35">
      <c r="A12648">
        <v>1900386</v>
      </c>
      <c r="B12648" t="s">
        <v>60</v>
      </c>
      <c r="C12648" t="s">
        <v>52</v>
      </c>
      <c r="D12648" t="s">
        <v>103</v>
      </c>
      <c r="E12648" t="s">
        <v>22</v>
      </c>
      <c r="F12648" t="s">
        <v>19</v>
      </c>
      <c r="G12648" s="10">
        <v>42488</v>
      </c>
      <c r="H12648" s="10">
        <v>42488</v>
      </c>
      <c r="I12648" t="s">
        <v>14</v>
      </c>
      <c r="J12648" t="s">
        <v>15</v>
      </c>
      <c r="K12648" t="str">
        <f>INDEX(State_Code_Name!B:B,MATCH(Consumer_Complaints!E12648,State_Code_Name!C:C,0))</f>
        <v>New York</v>
      </c>
      <c r="L12648">
        <f t="shared" si="591"/>
        <v>0</v>
      </c>
      <c r="M12648">
        <f t="shared" si="592"/>
        <v>2016</v>
      </c>
      <c r="N12648" t="str">
        <f t="shared" si="593"/>
        <v>Q2</v>
      </c>
    </row>
    <row r="12649" spans="1:14" x14ac:dyDescent="0.35">
      <c r="A12649">
        <v>1116337</v>
      </c>
      <c r="B12649" t="s">
        <v>81</v>
      </c>
      <c r="C12649" t="s">
        <v>36</v>
      </c>
      <c r="D12649" t="s">
        <v>94</v>
      </c>
      <c r="E12649" t="s">
        <v>31</v>
      </c>
      <c r="F12649" t="s">
        <v>19</v>
      </c>
      <c r="G12649" s="10">
        <v>41957</v>
      </c>
      <c r="H12649" s="10">
        <v>41962</v>
      </c>
      <c r="I12649" t="s">
        <v>14</v>
      </c>
      <c r="J12649" t="s">
        <v>15</v>
      </c>
      <c r="K12649" t="str">
        <f>INDEX(State_Code_Name!B:B,MATCH(Consumer_Complaints!E12649,State_Code_Name!C:C,0))</f>
        <v>Texas</v>
      </c>
      <c r="L12649">
        <f t="shared" si="591"/>
        <v>5</v>
      </c>
      <c r="M12649">
        <f t="shared" si="592"/>
        <v>2014</v>
      </c>
      <c r="N12649" t="str">
        <f t="shared" si="593"/>
        <v>Q4</v>
      </c>
    </row>
    <row r="12650" spans="1:14" x14ac:dyDescent="0.35">
      <c r="A12650">
        <v>1079668</v>
      </c>
      <c r="B12650" t="s">
        <v>47</v>
      </c>
      <c r="C12650" t="s">
        <v>26</v>
      </c>
      <c r="D12650" t="s">
        <v>27</v>
      </c>
      <c r="E12650" t="s">
        <v>31</v>
      </c>
      <c r="F12650" t="s">
        <v>57</v>
      </c>
      <c r="G12650" s="10">
        <v>41933</v>
      </c>
      <c r="H12650" s="10">
        <v>41939</v>
      </c>
      <c r="I12650" t="s">
        <v>14</v>
      </c>
      <c r="J12650" t="s">
        <v>15</v>
      </c>
      <c r="K12650" t="str">
        <f>INDEX(State_Code_Name!B:B,MATCH(Consumer_Complaints!E12650,State_Code_Name!C:C,0))</f>
        <v>Texas</v>
      </c>
      <c r="L12650">
        <f t="shared" si="591"/>
        <v>6</v>
      </c>
      <c r="M12650">
        <f t="shared" si="592"/>
        <v>2014</v>
      </c>
      <c r="N12650" t="str">
        <f t="shared" si="593"/>
        <v>Q4</v>
      </c>
    </row>
    <row r="12651" spans="1:14" x14ac:dyDescent="0.35">
      <c r="A12651">
        <v>2098078</v>
      </c>
      <c r="B12651" t="s">
        <v>263</v>
      </c>
      <c r="C12651" t="s">
        <v>32</v>
      </c>
      <c r="D12651" t="s">
        <v>41</v>
      </c>
      <c r="E12651" t="s">
        <v>35</v>
      </c>
      <c r="F12651" t="s">
        <v>19</v>
      </c>
      <c r="G12651" s="10">
        <v>42530</v>
      </c>
      <c r="H12651" s="10">
        <v>42530</v>
      </c>
      <c r="I12651" t="s">
        <v>14</v>
      </c>
      <c r="J12651" t="s">
        <v>15</v>
      </c>
      <c r="K12651" t="str">
        <f>INDEX(State_Code_Name!B:B,MATCH(Consumer_Complaints!E12651,State_Code_Name!C:C,0))</f>
        <v>Florida</v>
      </c>
      <c r="L12651">
        <f t="shared" si="591"/>
        <v>0</v>
      </c>
      <c r="M12651">
        <f t="shared" si="592"/>
        <v>2016</v>
      </c>
      <c r="N12651" t="str">
        <f t="shared" si="593"/>
        <v>Q2</v>
      </c>
    </row>
    <row r="12652" spans="1:14" x14ac:dyDescent="0.35">
      <c r="A12652">
        <v>1479454</v>
      </c>
      <c r="B12652" t="s">
        <v>90</v>
      </c>
      <c r="C12652" t="s">
        <v>26</v>
      </c>
      <c r="D12652" t="s">
        <v>56</v>
      </c>
      <c r="E12652" t="s">
        <v>22</v>
      </c>
      <c r="F12652" t="s">
        <v>19</v>
      </c>
      <c r="G12652" s="10">
        <v>42206</v>
      </c>
      <c r="H12652" s="10">
        <v>42206</v>
      </c>
      <c r="I12652" t="s">
        <v>14</v>
      </c>
      <c r="J12652" t="s">
        <v>15</v>
      </c>
      <c r="K12652" t="str">
        <f>INDEX(State_Code_Name!B:B,MATCH(Consumer_Complaints!E12652,State_Code_Name!C:C,0))</f>
        <v>New York</v>
      </c>
      <c r="L12652">
        <f t="shared" si="591"/>
        <v>0</v>
      </c>
      <c r="M12652">
        <f t="shared" si="592"/>
        <v>2015</v>
      </c>
      <c r="N12652" t="str">
        <f t="shared" si="593"/>
        <v>Q3</v>
      </c>
    </row>
    <row r="12653" spans="1:14" x14ac:dyDescent="0.35">
      <c r="A12653">
        <v>1780759</v>
      </c>
      <c r="B12653" t="s">
        <v>97</v>
      </c>
      <c r="C12653" t="s">
        <v>52</v>
      </c>
      <c r="D12653" t="s">
        <v>103</v>
      </c>
      <c r="E12653" t="s">
        <v>25</v>
      </c>
      <c r="F12653" t="s">
        <v>19</v>
      </c>
      <c r="G12653" s="10">
        <v>42615</v>
      </c>
      <c r="H12653" s="10">
        <v>42615</v>
      </c>
      <c r="I12653" t="s">
        <v>14</v>
      </c>
      <c r="J12653" t="s">
        <v>14</v>
      </c>
      <c r="K12653" t="str">
        <f>INDEX(State_Code_Name!B:B,MATCH(Consumer_Complaints!E12653,State_Code_Name!C:C,0))</f>
        <v>Georgia</v>
      </c>
      <c r="L12653">
        <f t="shared" si="591"/>
        <v>0</v>
      </c>
      <c r="M12653">
        <f t="shared" si="592"/>
        <v>2016</v>
      </c>
      <c r="N12653" t="str">
        <f t="shared" si="593"/>
        <v>Q3</v>
      </c>
    </row>
    <row r="12654" spans="1:14" x14ac:dyDescent="0.35">
      <c r="A12654">
        <v>1282785</v>
      </c>
      <c r="B12654" t="s">
        <v>328</v>
      </c>
      <c r="C12654" t="s">
        <v>32</v>
      </c>
      <c r="D12654" t="s">
        <v>44</v>
      </c>
      <c r="E12654" t="s">
        <v>171</v>
      </c>
      <c r="F12654" t="s">
        <v>19</v>
      </c>
      <c r="G12654" s="10">
        <v>42076</v>
      </c>
      <c r="H12654" s="10">
        <v>42082</v>
      </c>
      <c r="I12654" t="s">
        <v>14</v>
      </c>
      <c r="J12654" t="s">
        <v>15</v>
      </c>
      <c r="K12654" t="str">
        <f>INDEX(State_Code_Name!B:B,MATCH(Consumer_Complaints!E12654,State_Code_Name!C:C,0))</f>
        <v>Louisiana</v>
      </c>
      <c r="L12654">
        <f t="shared" si="591"/>
        <v>6</v>
      </c>
      <c r="M12654">
        <f t="shared" si="592"/>
        <v>2015</v>
      </c>
      <c r="N12654" t="str">
        <f t="shared" si="593"/>
        <v>Q1</v>
      </c>
    </row>
    <row r="12655" spans="1:14" x14ac:dyDescent="0.35">
      <c r="A12655">
        <v>1986781</v>
      </c>
      <c r="B12655" t="s">
        <v>58</v>
      </c>
      <c r="C12655" t="s">
        <v>16</v>
      </c>
      <c r="D12655" t="s">
        <v>20</v>
      </c>
      <c r="E12655" t="s">
        <v>74</v>
      </c>
      <c r="F12655" t="s">
        <v>19</v>
      </c>
      <c r="G12655" s="10">
        <v>42548</v>
      </c>
      <c r="H12655" s="10">
        <v>42548</v>
      </c>
      <c r="I12655" t="s">
        <v>14</v>
      </c>
      <c r="J12655" t="s">
        <v>15</v>
      </c>
      <c r="K12655" t="str">
        <f>INDEX(State_Code_Name!B:B,MATCH(Consumer_Complaints!E12655,State_Code_Name!C:C,0))</f>
        <v>Tennessee</v>
      </c>
      <c r="L12655">
        <f t="shared" si="591"/>
        <v>0</v>
      </c>
      <c r="M12655">
        <f t="shared" si="592"/>
        <v>2016</v>
      </c>
      <c r="N12655" t="str">
        <f t="shared" si="593"/>
        <v>Q2</v>
      </c>
    </row>
    <row r="12656" spans="1:14" x14ac:dyDescent="0.35">
      <c r="A12656">
        <v>1856561</v>
      </c>
      <c r="B12656" t="s">
        <v>43</v>
      </c>
      <c r="C12656" t="s">
        <v>26</v>
      </c>
      <c r="D12656" t="s">
        <v>27</v>
      </c>
      <c r="E12656" t="s">
        <v>35</v>
      </c>
      <c r="F12656" t="s">
        <v>13</v>
      </c>
      <c r="G12656" s="10">
        <v>42459</v>
      </c>
      <c r="H12656" s="10">
        <v>42459</v>
      </c>
      <c r="I12656" t="s">
        <v>14</v>
      </c>
      <c r="J12656" t="s">
        <v>15</v>
      </c>
      <c r="K12656" t="str">
        <f>INDEX(State_Code_Name!B:B,MATCH(Consumer_Complaints!E12656,State_Code_Name!C:C,0))</f>
        <v>Florida</v>
      </c>
      <c r="L12656">
        <f t="shared" si="591"/>
        <v>0</v>
      </c>
      <c r="M12656">
        <f t="shared" si="592"/>
        <v>2016</v>
      </c>
      <c r="N12656" t="str">
        <f t="shared" si="593"/>
        <v>Q1</v>
      </c>
    </row>
    <row r="12657" spans="1:14" x14ac:dyDescent="0.35">
      <c r="A12657">
        <v>783938</v>
      </c>
      <c r="B12657" t="s">
        <v>43</v>
      </c>
      <c r="C12657" t="s">
        <v>26</v>
      </c>
      <c r="D12657" t="s">
        <v>27</v>
      </c>
      <c r="E12657" t="s">
        <v>59</v>
      </c>
      <c r="F12657" t="s">
        <v>19</v>
      </c>
      <c r="G12657" s="10">
        <v>41726</v>
      </c>
      <c r="H12657" s="10">
        <v>41726</v>
      </c>
      <c r="I12657" t="s">
        <v>14</v>
      </c>
      <c r="J12657" t="s">
        <v>15</v>
      </c>
      <c r="K12657" t="str">
        <f>INDEX(State_Code_Name!B:B,MATCH(Consumer_Complaints!E12657,State_Code_Name!C:C,0))</f>
        <v>Illinois</v>
      </c>
      <c r="L12657">
        <f t="shared" si="591"/>
        <v>0</v>
      </c>
      <c r="M12657">
        <f t="shared" si="592"/>
        <v>2014</v>
      </c>
      <c r="N12657" t="str">
        <f t="shared" si="593"/>
        <v>Q1</v>
      </c>
    </row>
    <row r="12658" spans="1:14" x14ac:dyDescent="0.35">
      <c r="A12658">
        <v>669228</v>
      </c>
      <c r="B12658" t="s">
        <v>30</v>
      </c>
      <c r="C12658" t="s">
        <v>26</v>
      </c>
      <c r="D12658" t="s">
        <v>27</v>
      </c>
      <c r="E12658" t="s">
        <v>46</v>
      </c>
      <c r="F12658" t="s">
        <v>19</v>
      </c>
      <c r="G12658" s="10">
        <v>41653</v>
      </c>
      <c r="H12658" s="10">
        <v>41653</v>
      </c>
      <c r="I12658" t="s">
        <v>14</v>
      </c>
      <c r="J12658" t="s">
        <v>15</v>
      </c>
      <c r="K12658" t="str">
        <f>INDEX(State_Code_Name!B:B,MATCH(Consumer_Complaints!E12658,State_Code_Name!C:C,0))</f>
        <v>Pennsylvania</v>
      </c>
      <c r="L12658">
        <f t="shared" si="591"/>
        <v>0</v>
      </c>
      <c r="M12658">
        <f t="shared" si="592"/>
        <v>2014</v>
      </c>
      <c r="N12658" t="str">
        <f t="shared" si="593"/>
        <v>Q1</v>
      </c>
    </row>
    <row r="12659" spans="1:14" x14ac:dyDescent="0.35">
      <c r="A12659">
        <v>1836891</v>
      </c>
      <c r="B12659" t="s">
        <v>43</v>
      </c>
      <c r="C12659" t="s">
        <v>32</v>
      </c>
      <c r="D12659" t="s">
        <v>44</v>
      </c>
      <c r="E12659" t="s">
        <v>31</v>
      </c>
      <c r="F12659" t="s">
        <v>19</v>
      </c>
      <c r="G12659" s="10">
        <v>42446</v>
      </c>
      <c r="H12659" s="10">
        <v>42446</v>
      </c>
      <c r="I12659" t="s">
        <v>14</v>
      </c>
      <c r="J12659" t="s">
        <v>15</v>
      </c>
      <c r="K12659" t="str">
        <f>INDEX(State_Code_Name!B:B,MATCH(Consumer_Complaints!E12659,State_Code_Name!C:C,0))</f>
        <v>Texas</v>
      </c>
      <c r="L12659">
        <f t="shared" si="591"/>
        <v>0</v>
      </c>
      <c r="M12659">
        <f t="shared" si="592"/>
        <v>2016</v>
      </c>
      <c r="N12659" t="str">
        <f t="shared" si="593"/>
        <v>Q1</v>
      </c>
    </row>
    <row r="12660" spans="1:14" x14ac:dyDescent="0.35">
      <c r="A12660">
        <v>1094600</v>
      </c>
      <c r="B12660" t="s">
        <v>69</v>
      </c>
      <c r="C12660" t="s">
        <v>32</v>
      </c>
      <c r="D12660" t="s">
        <v>116</v>
      </c>
      <c r="E12660" t="s">
        <v>18</v>
      </c>
      <c r="F12660" t="s">
        <v>19</v>
      </c>
      <c r="G12660" s="10">
        <v>41942</v>
      </c>
      <c r="H12660" s="10">
        <v>41942</v>
      </c>
      <c r="I12660" t="s">
        <v>14</v>
      </c>
      <c r="J12660" t="s">
        <v>14</v>
      </c>
      <c r="K12660" t="str">
        <f>INDEX(State_Code_Name!B:B,MATCH(Consumer_Complaints!E12660,State_Code_Name!C:C,0))</f>
        <v>California</v>
      </c>
      <c r="L12660">
        <f t="shared" si="591"/>
        <v>0</v>
      </c>
      <c r="M12660">
        <f t="shared" si="592"/>
        <v>2014</v>
      </c>
      <c r="N12660" t="str">
        <f t="shared" si="593"/>
        <v>Q4</v>
      </c>
    </row>
    <row r="12661" spans="1:14" x14ac:dyDescent="0.35">
      <c r="A12661">
        <v>1410262</v>
      </c>
      <c r="B12661" t="s">
        <v>493</v>
      </c>
      <c r="C12661" t="s">
        <v>32</v>
      </c>
      <c r="D12661" t="s">
        <v>44</v>
      </c>
      <c r="E12661" t="s">
        <v>22</v>
      </c>
      <c r="F12661" t="s">
        <v>305</v>
      </c>
      <c r="G12661" s="10">
        <v>42222</v>
      </c>
      <c r="H12661" s="10">
        <v>42283</v>
      </c>
      <c r="I12661" t="s">
        <v>14</v>
      </c>
      <c r="J12661" t="s">
        <v>15</v>
      </c>
      <c r="K12661" t="str">
        <f>INDEX(State_Code_Name!B:B,MATCH(Consumer_Complaints!E12661,State_Code_Name!C:C,0))</f>
        <v>New York</v>
      </c>
      <c r="L12661">
        <f t="shared" si="591"/>
        <v>61</v>
      </c>
      <c r="M12661">
        <f t="shared" si="592"/>
        <v>2015</v>
      </c>
      <c r="N12661" t="str">
        <f t="shared" si="593"/>
        <v>Q3</v>
      </c>
    </row>
    <row r="12662" spans="1:14" x14ac:dyDescent="0.35">
      <c r="A12662">
        <v>1790598</v>
      </c>
      <c r="B12662" t="s">
        <v>43</v>
      </c>
      <c r="C12662" t="s">
        <v>16</v>
      </c>
      <c r="D12662" t="s">
        <v>20</v>
      </c>
      <c r="E12662" t="s">
        <v>22</v>
      </c>
      <c r="F12662" t="s">
        <v>19</v>
      </c>
      <c r="G12662" s="10">
        <v>42417</v>
      </c>
      <c r="H12662" s="10">
        <v>42417</v>
      </c>
      <c r="I12662" t="s">
        <v>14</v>
      </c>
      <c r="J12662" t="s">
        <v>15</v>
      </c>
      <c r="K12662" t="str">
        <f>INDEX(State_Code_Name!B:B,MATCH(Consumer_Complaints!E12662,State_Code_Name!C:C,0))</f>
        <v>New York</v>
      </c>
      <c r="L12662">
        <f t="shared" si="591"/>
        <v>0</v>
      </c>
      <c r="M12662">
        <f t="shared" si="592"/>
        <v>2016</v>
      </c>
      <c r="N12662" t="str">
        <f t="shared" si="593"/>
        <v>Q1</v>
      </c>
    </row>
    <row r="12663" spans="1:14" x14ac:dyDescent="0.35">
      <c r="A12663">
        <v>366323</v>
      </c>
      <c r="B12663" t="s">
        <v>34</v>
      </c>
      <c r="C12663" t="s">
        <v>16</v>
      </c>
      <c r="D12663" t="s">
        <v>75</v>
      </c>
      <c r="E12663" t="s">
        <v>122</v>
      </c>
      <c r="F12663" t="s">
        <v>305</v>
      </c>
      <c r="G12663" s="10">
        <v>41359</v>
      </c>
      <c r="H12663" s="10">
        <v>41361</v>
      </c>
      <c r="I12663" t="s">
        <v>14</v>
      </c>
      <c r="J12663" t="s">
        <v>15</v>
      </c>
      <c r="K12663" t="str">
        <f>INDEX(State_Code_Name!B:B,MATCH(Consumer_Complaints!E12663,State_Code_Name!C:C,0))</f>
        <v>Maryland</v>
      </c>
      <c r="L12663">
        <f t="shared" si="591"/>
        <v>2</v>
      </c>
      <c r="M12663">
        <f t="shared" si="592"/>
        <v>2013</v>
      </c>
      <c r="N12663" t="str">
        <f t="shared" si="593"/>
        <v>Q1</v>
      </c>
    </row>
    <row r="12664" spans="1:14" x14ac:dyDescent="0.35">
      <c r="A12664">
        <v>969162</v>
      </c>
      <c r="B12664" t="s">
        <v>43</v>
      </c>
      <c r="C12664" t="s">
        <v>16</v>
      </c>
      <c r="D12664" t="s">
        <v>17</v>
      </c>
      <c r="E12664" t="s">
        <v>31</v>
      </c>
      <c r="F12664" t="s">
        <v>19</v>
      </c>
      <c r="G12664" s="10">
        <v>41767</v>
      </c>
      <c r="H12664" s="10">
        <v>41828</v>
      </c>
      <c r="I12664" t="s">
        <v>14</v>
      </c>
      <c r="J12664" t="s">
        <v>15</v>
      </c>
      <c r="K12664" t="str">
        <f>INDEX(State_Code_Name!B:B,MATCH(Consumer_Complaints!E12664,State_Code_Name!C:C,0))</f>
        <v>Texas</v>
      </c>
      <c r="L12664">
        <f t="shared" si="591"/>
        <v>61</v>
      </c>
      <c r="M12664">
        <f t="shared" si="592"/>
        <v>2014</v>
      </c>
      <c r="N12664" t="str">
        <f t="shared" si="593"/>
        <v>Q2</v>
      </c>
    </row>
    <row r="12665" spans="1:14" x14ac:dyDescent="0.35">
      <c r="A12665">
        <v>2172722</v>
      </c>
      <c r="B12665" t="s">
        <v>60</v>
      </c>
      <c r="C12665" t="s">
        <v>52</v>
      </c>
      <c r="D12665" t="s">
        <v>103</v>
      </c>
      <c r="E12665" t="s">
        <v>114</v>
      </c>
      <c r="F12665" t="s">
        <v>19</v>
      </c>
      <c r="G12665" s="10">
        <v>42663</v>
      </c>
      <c r="H12665" s="10">
        <v>42663</v>
      </c>
      <c r="I12665" t="s">
        <v>14</v>
      </c>
      <c r="J12665" t="s">
        <v>14</v>
      </c>
      <c r="K12665" t="str">
        <f>INDEX(State_Code_Name!B:B,MATCH(Consumer_Complaints!E12665,State_Code_Name!C:C,0))</f>
        <v>South Carolina</v>
      </c>
      <c r="L12665">
        <f t="shared" si="591"/>
        <v>0</v>
      </c>
      <c r="M12665">
        <f t="shared" si="592"/>
        <v>2016</v>
      </c>
      <c r="N12665" t="str">
        <f t="shared" si="593"/>
        <v>Q4</v>
      </c>
    </row>
    <row r="12666" spans="1:14" x14ac:dyDescent="0.35">
      <c r="A12666">
        <v>606717</v>
      </c>
      <c r="B12666" t="s">
        <v>97</v>
      </c>
      <c r="C12666" t="s">
        <v>52</v>
      </c>
      <c r="D12666" t="s">
        <v>103</v>
      </c>
      <c r="E12666" t="s">
        <v>106</v>
      </c>
      <c r="F12666" t="s">
        <v>57</v>
      </c>
      <c r="G12666" s="10">
        <v>41599</v>
      </c>
      <c r="H12666" s="10">
        <v>41600</v>
      </c>
      <c r="I12666" t="s">
        <v>14</v>
      </c>
      <c r="J12666" t="s">
        <v>15</v>
      </c>
      <c r="K12666" t="str">
        <f>INDEX(State_Code_Name!B:B,MATCH(Consumer_Complaints!E12666,State_Code_Name!C:C,0))</f>
        <v>Indiana</v>
      </c>
      <c r="L12666">
        <f t="shared" si="591"/>
        <v>1</v>
      </c>
      <c r="M12666">
        <f t="shared" si="592"/>
        <v>2013</v>
      </c>
      <c r="N12666" t="str">
        <f t="shared" si="593"/>
        <v>Q4</v>
      </c>
    </row>
    <row r="12667" spans="1:14" x14ac:dyDescent="0.35">
      <c r="A12667">
        <v>1792466</v>
      </c>
      <c r="B12667" t="s">
        <v>47</v>
      </c>
      <c r="C12667" t="s">
        <v>26</v>
      </c>
      <c r="D12667" t="s">
        <v>27</v>
      </c>
      <c r="E12667" t="s">
        <v>48</v>
      </c>
      <c r="F12667" t="s">
        <v>305</v>
      </c>
      <c r="G12667" s="10">
        <v>42418</v>
      </c>
      <c r="H12667" s="10">
        <v>42422</v>
      </c>
      <c r="I12667" t="s">
        <v>14</v>
      </c>
      <c r="J12667" t="s">
        <v>15</v>
      </c>
      <c r="K12667" t="str">
        <f>INDEX(State_Code_Name!B:B,MATCH(Consumer_Complaints!E12667,State_Code_Name!C:C,0))</f>
        <v>New Jersey</v>
      </c>
      <c r="L12667">
        <f t="shared" si="591"/>
        <v>4</v>
      </c>
      <c r="M12667">
        <f t="shared" si="592"/>
        <v>2016</v>
      </c>
      <c r="N12667" t="str">
        <f t="shared" si="593"/>
        <v>Q1</v>
      </c>
    </row>
    <row r="12668" spans="1:14" x14ac:dyDescent="0.35">
      <c r="A12668">
        <v>1358022</v>
      </c>
      <c r="B12668" t="s">
        <v>60</v>
      </c>
      <c r="C12668" t="s">
        <v>52</v>
      </c>
      <c r="D12668" t="s">
        <v>76</v>
      </c>
      <c r="E12668" t="s">
        <v>25</v>
      </c>
      <c r="F12668" t="s">
        <v>19</v>
      </c>
      <c r="G12668" s="10">
        <v>42068</v>
      </c>
      <c r="H12668" s="10">
        <v>42130</v>
      </c>
      <c r="I12668" t="s">
        <v>14</v>
      </c>
      <c r="J12668" t="s">
        <v>14</v>
      </c>
      <c r="K12668" t="str">
        <f>INDEX(State_Code_Name!B:B,MATCH(Consumer_Complaints!E12668,State_Code_Name!C:C,0))</f>
        <v>Georgia</v>
      </c>
      <c r="L12668">
        <f t="shared" si="591"/>
        <v>62</v>
      </c>
      <c r="M12668">
        <f t="shared" si="592"/>
        <v>2015</v>
      </c>
      <c r="N12668" t="str">
        <f t="shared" si="593"/>
        <v>Q1</v>
      </c>
    </row>
    <row r="12669" spans="1:14" x14ac:dyDescent="0.35">
      <c r="A12669">
        <v>1262439</v>
      </c>
      <c r="B12669" t="s">
        <v>54</v>
      </c>
      <c r="C12669" t="s">
        <v>52</v>
      </c>
      <c r="D12669" t="s">
        <v>96</v>
      </c>
      <c r="E12669" t="s">
        <v>79</v>
      </c>
      <c r="F12669" t="s">
        <v>19</v>
      </c>
      <c r="G12669" s="10">
        <v>42038</v>
      </c>
      <c r="H12669" s="10">
        <v>42038</v>
      </c>
      <c r="I12669" t="s">
        <v>14</v>
      </c>
      <c r="J12669" t="s">
        <v>15</v>
      </c>
      <c r="K12669" t="str">
        <f>INDEX(State_Code_Name!B:B,MATCH(Consumer_Complaints!E12669,State_Code_Name!C:C,0))</f>
        <v>Minnesota</v>
      </c>
      <c r="L12669">
        <f t="shared" si="591"/>
        <v>0</v>
      </c>
      <c r="M12669">
        <f t="shared" si="592"/>
        <v>2015</v>
      </c>
      <c r="N12669" t="str">
        <f t="shared" si="593"/>
        <v>Q1</v>
      </c>
    </row>
    <row r="12670" spans="1:14" x14ac:dyDescent="0.35">
      <c r="A12670">
        <v>837586</v>
      </c>
      <c r="B12670" t="s">
        <v>726</v>
      </c>
      <c r="C12670" t="s">
        <v>531</v>
      </c>
      <c r="D12670" t="s">
        <v>532</v>
      </c>
      <c r="E12670" t="s">
        <v>22</v>
      </c>
      <c r="F12670" t="s">
        <v>19</v>
      </c>
      <c r="G12670" s="10">
        <v>41764</v>
      </c>
      <c r="H12670" s="10">
        <v>41825</v>
      </c>
      <c r="I12670" t="s">
        <v>14</v>
      </c>
      <c r="J12670" t="s">
        <v>15</v>
      </c>
      <c r="K12670" t="str">
        <f>INDEX(State_Code_Name!B:B,MATCH(Consumer_Complaints!E12670,State_Code_Name!C:C,0))</f>
        <v>New York</v>
      </c>
      <c r="L12670">
        <f t="shared" si="591"/>
        <v>61</v>
      </c>
      <c r="M12670">
        <f t="shared" si="592"/>
        <v>2014</v>
      </c>
      <c r="N12670" t="str">
        <f t="shared" si="593"/>
        <v>Q2</v>
      </c>
    </row>
    <row r="12671" spans="1:14" x14ac:dyDescent="0.35">
      <c r="A12671">
        <v>1895125</v>
      </c>
      <c r="B12671" t="s">
        <v>43</v>
      </c>
      <c r="C12671" t="s">
        <v>16</v>
      </c>
      <c r="D12671" t="s">
        <v>75</v>
      </c>
      <c r="E12671" t="s">
        <v>100</v>
      </c>
      <c r="F12671" t="s">
        <v>19</v>
      </c>
      <c r="G12671" s="10">
        <v>42485</v>
      </c>
      <c r="H12671" s="10">
        <v>42485</v>
      </c>
      <c r="I12671" t="s">
        <v>14</v>
      </c>
      <c r="J12671" t="s">
        <v>14</v>
      </c>
      <c r="K12671" t="str">
        <f>INDEX(State_Code_Name!B:B,MATCH(Consumer_Complaints!E12671,State_Code_Name!C:C,0))</f>
        <v>Arizona</v>
      </c>
      <c r="L12671">
        <f t="shared" si="591"/>
        <v>0</v>
      </c>
      <c r="M12671">
        <f t="shared" si="592"/>
        <v>2016</v>
      </c>
      <c r="N12671" t="str">
        <f t="shared" si="593"/>
        <v>Q2</v>
      </c>
    </row>
    <row r="12672" spans="1:14" x14ac:dyDescent="0.35">
      <c r="A12672">
        <v>1658363</v>
      </c>
      <c r="B12672" t="s">
        <v>69</v>
      </c>
      <c r="C12672" t="s">
        <v>26</v>
      </c>
      <c r="D12672" t="s">
        <v>27</v>
      </c>
      <c r="E12672" t="s">
        <v>35</v>
      </c>
      <c r="F12672" t="s">
        <v>19</v>
      </c>
      <c r="G12672" s="10">
        <v>42325</v>
      </c>
      <c r="H12672" s="10">
        <v>42325</v>
      </c>
      <c r="I12672" t="s">
        <v>14</v>
      </c>
      <c r="J12672" t="s">
        <v>14</v>
      </c>
      <c r="K12672" t="str">
        <f>INDEX(State_Code_Name!B:B,MATCH(Consumer_Complaints!E12672,State_Code_Name!C:C,0))</f>
        <v>Florida</v>
      </c>
      <c r="L12672">
        <f t="shared" si="591"/>
        <v>0</v>
      </c>
      <c r="M12672">
        <f t="shared" si="592"/>
        <v>2015</v>
      </c>
      <c r="N12672" t="str">
        <f t="shared" si="593"/>
        <v>Q4</v>
      </c>
    </row>
    <row r="12673" spans="1:14" x14ac:dyDescent="0.35">
      <c r="A12673">
        <v>1954177</v>
      </c>
      <c r="B12673" t="s">
        <v>345</v>
      </c>
      <c r="C12673" t="s">
        <v>9</v>
      </c>
      <c r="D12673" t="s">
        <v>132</v>
      </c>
      <c r="E12673" t="s">
        <v>114</v>
      </c>
      <c r="F12673" t="s">
        <v>19</v>
      </c>
      <c r="G12673" s="10">
        <v>42435</v>
      </c>
      <c r="H12673" s="10">
        <v>42435</v>
      </c>
      <c r="I12673" t="s">
        <v>14</v>
      </c>
      <c r="J12673" t="s">
        <v>15</v>
      </c>
      <c r="K12673" t="str">
        <f>INDEX(State_Code_Name!B:B,MATCH(Consumer_Complaints!E12673,State_Code_Name!C:C,0))</f>
        <v>South Carolina</v>
      </c>
      <c r="L12673">
        <f t="shared" si="591"/>
        <v>0</v>
      </c>
      <c r="M12673">
        <f t="shared" si="592"/>
        <v>2016</v>
      </c>
      <c r="N12673" t="str">
        <f t="shared" si="593"/>
        <v>Q1</v>
      </c>
    </row>
    <row r="12674" spans="1:14" x14ac:dyDescent="0.35">
      <c r="A12674">
        <v>1507578</v>
      </c>
      <c r="B12674" t="s">
        <v>43</v>
      </c>
      <c r="C12674" t="s">
        <v>36</v>
      </c>
      <c r="D12674" t="s">
        <v>80</v>
      </c>
      <c r="E12674" t="s">
        <v>22</v>
      </c>
      <c r="F12674" t="s">
        <v>19</v>
      </c>
      <c r="G12674" s="10">
        <v>42193</v>
      </c>
      <c r="H12674" s="10">
        <v>42285</v>
      </c>
      <c r="I12674" t="s">
        <v>14</v>
      </c>
      <c r="J12674" t="s">
        <v>14</v>
      </c>
      <c r="K12674" t="str">
        <f>INDEX(State_Code_Name!B:B,MATCH(Consumer_Complaints!E12674,State_Code_Name!C:C,0))</f>
        <v>New York</v>
      </c>
      <c r="L12674">
        <f t="shared" si="591"/>
        <v>92</v>
      </c>
      <c r="M12674">
        <f t="shared" si="592"/>
        <v>2015</v>
      </c>
      <c r="N12674" t="str">
        <f t="shared" si="593"/>
        <v>Q3</v>
      </c>
    </row>
    <row r="12675" spans="1:14" x14ac:dyDescent="0.35">
      <c r="A12675">
        <v>803492</v>
      </c>
      <c r="B12675" t="s">
        <v>30</v>
      </c>
      <c r="C12675" t="s">
        <v>16</v>
      </c>
      <c r="D12675" t="s">
        <v>24</v>
      </c>
      <c r="E12675" t="s">
        <v>176</v>
      </c>
      <c r="F12675" t="s">
        <v>19</v>
      </c>
      <c r="G12675" s="10">
        <v>41916</v>
      </c>
      <c r="H12675" s="10">
        <v>41916</v>
      </c>
      <c r="I12675" t="s">
        <v>14</v>
      </c>
      <c r="J12675" t="s">
        <v>15</v>
      </c>
      <c r="K12675" t="str">
        <f>INDEX(State_Code_Name!B:B,MATCH(Consumer_Complaints!E12675,State_Code_Name!C:C,0))</f>
        <v>District of Columbia</v>
      </c>
      <c r="L12675">
        <f t="shared" ref="L12675:L12738" si="594">H12675-G12675</f>
        <v>0</v>
      </c>
      <c r="M12675">
        <f t="shared" ref="M12675:M12738" si="595">YEAR(G12675)</f>
        <v>2014</v>
      </c>
      <c r="N12675" t="str">
        <f t="shared" ref="N12675:N12738" si="596">IF(MONTH(G12675)&lt;=3,"Q1",IF(MONTH(G12675)&lt;=6,"Q2",IF(MONTH(G12675)&lt;=9,"Q3","Q4")))</f>
        <v>Q4</v>
      </c>
    </row>
    <row r="12676" spans="1:14" x14ac:dyDescent="0.35">
      <c r="A12676">
        <v>1715221</v>
      </c>
      <c r="B12676" t="s">
        <v>11</v>
      </c>
      <c r="C12676" t="s">
        <v>16</v>
      </c>
      <c r="D12676" t="s">
        <v>20</v>
      </c>
      <c r="E12676" t="s">
        <v>79</v>
      </c>
      <c r="F12676" t="s">
        <v>57</v>
      </c>
      <c r="G12676" s="10">
        <v>42361</v>
      </c>
      <c r="H12676" s="10">
        <v>42361</v>
      </c>
      <c r="I12676" t="s">
        <v>14</v>
      </c>
      <c r="J12676" t="s">
        <v>15</v>
      </c>
      <c r="K12676" t="str">
        <f>INDEX(State_Code_Name!B:B,MATCH(Consumer_Complaints!E12676,State_Code_Name!C:C,0))</f>
        <v>Minnesota</v>
      </c>
      <c r="L12676">
        <f t="shared" si="594"/>
        <v>0</v>
      </c>
      <c r="M12676">
        <f t="shared" si="595"/>
        <v>2015</v>
      </c>
      <c r="N12676" t="str">
        <f t="shared" si="596"/>
        <v>Q4</v>
      </c>
    </row>
    <row r="12677" spans="1:14" x14ac:dyDescent="0.35">
      <c r="A12677">
        <v>499891</v>
      </c>
      <c r="B12677" t="s">
        <v>54</v>
      </c>
      <c r="C12677" t="s">
        <v>52</v>
      </c>
      <c r="D12677" t="s">
        <v>96</v>
      </c>
      <c r="E12677" t="s">
        <v>66</v>
      </c>
      <c r="F12677" t="s">
        <v>19</v>
      </c>
      <c r="G12677" s="10">
        <v>41508</v>
      </c>
      <c r="H12677" s="10">
        <v>41508</v>
      </c>
      <c r="I12677" t="s">
        <v>14</v>
      </c>
      <c r="J12677" t="s">
        <v>15</v>
      </c>
      <c r="K12677" t="str">
        <f>INDEX(State_Code_Name!B:B,MATCH(Consumer_Complaints!E12677,State_Code_Name!C:C,0))</f>
        <v>Michigan</v>
      </c>
      <c r="L12677">
        <f t="shared" si="594"/>
        <v>0</v>
      </c>
      <c r="M12677">
        <f t="shared" si="595"/>
        <v>2013</v>
      </c>
      <c r="N12677" t="str">
        <f t="shared" si="596"/>
        <v>Q3</v>
      </c>
    </row>
    <row r="12678" spans="1:14" x14ac:dyDescent="0.35">
      <c r="A12678">
        <v>1505449</v>
      </c>
      <c r="B12678" t="s">
        <v>83</v>
      </c>
      <c r="C12678" t="s">
        <v>61</v>
      </c>
      <c r="D12678" t="s">
        <v>199</v>
      </c>
      <c r="E12678" t="s">
        <v>106</v>
      </c>
      <c r="F12678" t="s">
        <v>19</v>
      </c>
      <c r="G12678" s="10">
        <v>42163</v>
      </c>
      <c r="H12678" s="10">
        <v>42163</v>
      </c>
      <c r="I12678" t="s">
        <v>14</v>
      </c>
      <c r="J12678" t="s">
        <v>15</v>
      </c>
      <c r="K12678" t="str">
        <f>INDEX(State_Code_Name!B:B,MATCH(Consumer_Complaints!E12678,State_Code_Name!C:C,0))</f>
        <v>Indiana</v>
      </c>
      <c r="L12678">
        <f t="shared" si="594"/>
        <v>0</v>
      </c>
      <c r="M12678">
        <f t="shared" si="595"/>
        <v>2015</v>
      </c>
      <c r="N12678" t="str">
        <f t="shared" si="596"/>
        <v>Q2</v>
      </c>
    </row>
    <row r="12679" spans="1:14" x14ac:dyDescent="0.35">
      <c r="A12679">
        <v>1569112</v>
      </c>
      <c r="B12679" t="s">
        <v>43</v>
      </c>
      <c r="C12679" t="s">
        <v>32</v>
      </c>
      <c r="D12679" t="s">
        <v>161</v>
      </c>
      <c r="E12679" t="s">
        <v>59</v>
      </c>
      <c r="F12679" t="s">
        <v>19</v>
      </c>
      <c r="G12679" s="10">
        <v>42264</v>
      </c>
      <c r="H12679" s="10">
        <v>42269</v>
      </c>
      <c r="I12679" t="s">
        <v>14</v>
      </c>
      <c r="J12679" t="s">
        <v>15</v>
      </c>
      <c r="K12679" t="str">
        <f>INDEX(State_Code_Name!B:B,MATCH(Consumer_Complaints!E12679,State_Code_Name!C:C,0))</f>
        <v>Illinois</v>
      </c>
      <c r="L12679">
        <f t="shared" si="594"/>
        <v>5</v>
      </c>
      <c r="M12679">
        <f t="shared" si="595"/>
        <v>2015</v>
      </c>
      <c r="N12679" t="str">
        <f t="shared" si="596"/>
        <v>Q3</v>
      </c>
    </row>
    <row r="12680" spans="1:14" x14ac:dyDescent="0.35">
      <c r="A12680">
        <v>1573438</v>
      </c>
      <c r="B12680" t="s">
        <v>240</v>
      </c>
      <c r="C12680" t="s">
        <v>32</v>
      </c>
      <c r="D12680" t="s">
        <v>44</v>
      </c>
      <c r="E12680" t="s">
        <v>48</v>
      </c>
      <c r="F12680" t="s">
        <v>19</v>
      </c>
      <c r="G12680" s="10">
        <v>42268</v>
      </c>
      <c r="H12680" s="10">
        <v>42268</v>
      </c>
      <c r="I12680" t="s">
        <v>14</v>
      </c>
      <c r="J12680" t="s">
        <v>15</v>
      </c>
      <c r="K12680" t="str">
        <f>INDEX(State_Code_Name!B:B,MATCH(Consumer_Complaints!E12680,State_Code_Name!C:C,0))</f>
        <v>New Jersey</v>
      </c>
      <c r="L12680">
        <f t="shared" si="594"/>
        <v>0</v>
      </c>
      <c r="M12680">
        <f t="shared" si="595"/>
        <v>2015</v>
      </c>
      <c r="N12680" t="str">
        <f t="shared" si="596"/>
        <v>Q3</v>
      </c>
    </row>
    <row r="12681" spans="1:14" x14ac:dyDescent="0.35">
      <c r="A12681">
        <v>1273914</v>
      </c>
      <c r="B12681" t="s">
        <v>69</v>
      </c>
      <c r="C12681" t="s">
        <v>26</v>
      </c>
      <c r="D12681" t="s">
        <v>27</v>
      </c>
      <c r="E12681" t="s">
        <v>100</v>
      </c>
      <c r="F12681" t="s">
        <v>19</v>
      </c>
      <c r="G12681" s="10">
        <v>42250</v>
      </c>
      <c r="H12681" s="10">
        <v>42250</v>
      </c>
      <c r="I12681" t="s">
        <v>14</v>
      </c>
      <c r="J12681" t="s">
        <v>15</v>
      </c>
      <c r="K12681" t="str">
        <f>INDEX(State_Code_Name!B:B,MATCH(Consumer_Complaints!E12681,State_Code_Name!C:C,0))</f>
        <v>Arizona</v>
      </c>
      <c r="L12681">
        <f t="shared" si="594"/>
        <v>0</v>
      </c>
      <c r="M12681">
        <f t="shared" si="595"/>
        <v>2015</v>
      </c>
      <c r="N12681" t="str">
        <f t="shared" si="596"/>
        <v>Q3</v>
      </c>
    </row>
    <row r="12682" spans="1:14" x14ac:dyDescent="0.35">
      <c r="A12682">
        <v>317118</v>
      </c>
      <c r="B12682" t="s">
        <v>11</v>
      </c>
      <c r="C12682" t="s">
        <v>16</v>
      </c>
      <c r="D12682" t="s">
        <v>24</v>
      </c>
      <c r="E12682" t="s">
        <v>118</v>
      </c>
      <c r="F12682" t="s">
        <v>13</v>
      </c>
      <c r="G12682" s="10">
        <v>41319</v>
      </c>
      <c r="H12682" s="10">
        <v>41320</v>
      </c>
      <c r="I12682" t="s">
        <v>14</v>
      </c>
      <c r="J12682" t="s">
        <v>15</v>
      </c>
      <c r="K12682" t="str">
        <f>INDEX(State_Code_Name!B:B,MATCH(Consumer_Complaints!E12682,State_Code_Name!C:C,0))</f>
        <v>Alabama</v>
      </c>
      <c r="L12682">
        <f t="shared" si="594"/>
        <v>1</v>
      </c>
      <c r="M12682">
        <f t="shared" si="595"/>
        <v>2013</v>
      </c>
      <c r="N12682" t="str">
        <f t="shared" si="596"/>
        <v>Q1</v>
      </c>
    </row>
    <row r="12683" spans="1:14" x14ac:dyDescent="0.35">
      <c r="A12683">
        <v>1631822</v>
      </c>
      <c r="B12683" t="s">
        <v>97</v>
      </c>
      <c r="C12683" t="s">
        <v>52</v>
      </c>
      <c r="D12683" t="s">
        <v>96</v>
      </c>
      <c r="E12683" t="s">
        <v>48</v>
      </c>
      <c r="F12683" t="s">
        <v>19</v>
      </c>
      <c r="G12683" s="10">
        <v>42306</v>
      </c>
      <c r="H12683" s="10">
        <v>42306</v>
      </c>
      <c r="I12683" t="s">
        <v>14</v>
      </c>
      <c r="J12683" t="s">
        <v>15</v>
      </c>
      <c r="K12683" t="str">
        <f>INDEX(State_Code_Name!B:B,MATCH(Consumer_Complaints!E12683,State_Code_Name!C:C,0))</f>
        <v>New Jersey</v>
      </c>
      <c r="L12683">
        <f t="shared" si="594"/>
        <v>0</v>
      </c>
      <c r="M12683">
        <f t="shared" si="595"/>
        <v>2015</v>
      </c>
      <c r="N12683" t="str">
        <f t="shared" si="596"/>
        <v>Q4</v>
      </c>
    </row>
    <row r="12684" spans="1:14" x14ac:dyDescent="0.35">
      <c r="A12684">
        <v>2065388</v>
      </c>
      <c r="B12684" t="s">
        <v>331</v>
      </c>
      <c r="C12684" t="s">
        <v>61</v>
      </c>
      <c r="D12684" t="s">
        <v>282</v>
      </c>
      <c r="E12684" t="s">
        <v>18</v>
      </c>
      <c r="F12684" t="s">
        <v>19</v>
      </c>
      <c r="G12684" s="10">
        <v>42598</v>
      </c>
      <c r="H12684" s="10">
        <v>42598</v>
      </c>
      <c r="I12684" t="s">
        <v>14</v>
      </c>
      <c r="J12684" t="s">
        <v>15</v>
      </c>
      <c r="K12684" t="str">
        <f>INDEX(State_Code_Name!B:B,MATCH(Consumer_Complaints!E12684,State_Code_Name!C:C,0))</f>
        <v>California</v>
      </c>
      <c r="L12684">
        <f t="shared" si="594"/>
        <v>0</v>
      </c>
      <c r="M12684">
        <f t="shared" si="595"/>
        <v>2016</v>
      </c>
      <c r="N12684" t="str">
        <f t="shared" si="596"/>
        <v>Q3</v>
      </c>
    </row>
    <row r="12685" spans="1:14" x14ac:dyDescent="0.35">
      <c r="A12685">
        <v>1951454</v>
      </c>
      <c r="B12685" t="s">
        <v>38</v>
      </c>
      <c r="C12685" t="s">
        <v>36</v>
      </c>
      <c r="D12685" t="s">
        <v>112</v>
      </c>
      <c r="E12685" t="s">
        <v>18</v>
      </c>
      <c r="F12685" t="s">
        <v>19</v>
      </c>
      <c r="G12685" s="10">
        <v>42435</v>
      </c>
      <c r="H12685" s="10">
        <v>42435</v>
      </c>
      <c r="I12685" t="s">
        <v>14</v>
      </c>
      <c r="J12685" t="s">
        <v>15</v>
      </c>
      <c r="K12685" t="str">
        <f>INDEX(State_Code_Name!B:B,MATCH(Consumer_Complaints!E12685,State_Code_Name!C:C,0))</f>
        <v>California</v>
      </c>
      <c r="L12685">
        <f t="shared" si="594"/>
        <v>0</v>
      </c>
      <c r="M12685">
        <f t="shared" si="595"/>
        <v>2016</v>
      </c>
      <c r="N12685" t="str">
        <f t="shared" si="596"/>
        <v>Q1</v>
      </c>
    </row>
    <row r="12686" spans="1:14" x14ac:dyDescent="0.35">
      <c r="A12686">
        <v>2160917</v>
      </c>
      <c r="B12686" t="s">
        <v>92</v>
      </c>
      <c r="C12686" t="s">
        <v>9</v>
      </c>
      <c r="D12686" t="s">
        <v>10</v>
      </c>
      <c r="E12686" t="s">
        <v>35</v>
      </c>
      <c r="F12686" t="s">
        <v>19</v>
      </c>
      <c r="G12686" s="10">
        <v>42657</v>
      </c>
      <c r="H12686" s="10">
        <v>42657</v>
      </c>
      <c r="I12686" t="s">
        <v>14</v>
      </c>
      <c r="J12686" t="s">
        <v>14</v>
      </c>
      <c r="K12686" t="str">
        <f>INDEX(State_Code_Name!B:B,MATCH(Consumer_Complaints!E12686,State_Code_Name!C:C,0))</f>
        <v>Florida</v>
      </c>
      <c r="L12686">
        <f t="shared" si="594"/>
        <v>0</v>
      </c>
      <c r="M12686">
        <f t="shared" si="595"/>
        <v>2016</v>
      </c>
      <c r="N12686" t="str">
        <f t="shared" si="596"/>
        <v>Q4</v>
      </c>
    </row>
    <row r="12687" spans="1:14" x14ac:dyDescent="0.35">
      <c r="A12687">
        <v>1729291</v>
      </c>
      <c r="B12687" t="s">
        <v>11</v>
      </c>
      <c r="C12687" t="s">
        <v>16</v>
      </c>
      <c r="D12687" t="s">
        <v>24</v>
      </c>
      <c r="E12687" t="s">
        <v>29</v>
      </c>
      <c r="F12687" t="s">
        <v>19</v>
      </c>
      <c r="G12687" s="10">
        <v>42491</v>
      </c>
      <c r="H12687" s="10">
        <v>42491</v>
      </c>
      <c r="I12687" t="s">
        <v>14</v>
      </c>
      <c r="J12687" t="s">
        <v>15</v>
      </c>
      <c r="K12687" t="str">
        <f>INDEX(State_Code_Name!B:B,MATCH(Consumer_Complaints!E12687,State_Code_Name!C:C,0))</f>
        <v>Connecticut</v>
      </c>
      <c r="L12687">
        <f t="shared" si="594"/>
        <v>0</v>
      </c>
      <c r="M12687">
        <f t="shared" si="595"/>
        <v>2016</v>
      </c>
      <c r="N12687" t="str">
        <f t="shared" si="596"/>
        <v>Q2</v>
      </c>
    </row>
    <row r="12688" spans="1:14" x14ac:dyDescent="0.35">
      <c r="A12688">
        <v>2111117</v>
      </c>
      <c r="B12688" t="s">
        <v>81</v>
      </c>
      <c r="C12688" t="s">
        <v>9</v>
      </c>
      <c r="D12688" t="s">
        <v>10</v>
      </c>
      <c r="E12688" t="s">
        <v>31</v>
      </c>
      <c r="F12688" t="s">
        <v>19</v>
      </c>
      <c r="G12688" s="10">
        <v>42627</v>
      </c>
      <c r="H12688" s="10">
        <v>42627</v>
      </c>
      <c r="I12688" t="s">
        <v>14</v>
      </c>
      <c r="J12688" t="s">
        <v>14</v>
      </c>
      <c r="K12688" t="str">
        <f>INDEX(State_Code_Name!B:B,MATCH(Consumer_Complaints!E12688,State_Code_Name!C:C,0))</f>
        <v>Texas</v>
      </c>
      <c r="L12688">
        <f t="shared" si="594"/>
        <v>0</v>
      </c>
      <c r="M12688">
        <f t="shared" si="595"/>
        <v>2016</v>
      </c>
      <c r="N12688" t="str">
        <f t="shared" si="596"/>
        <v>Q3</v>
      </c>
    </row>
    <row r="12689" spans="1:14" x14ac:dyDescent="0.35">
      <c r="A12689">
        <v>374407</v>
      </c>
      <c r="B12689" t="s">
        <v>97</v>
      </c>
      <c r="C12689" t="s">
        <v>52</v>
      </c>
      <c r="D12689" t="s">
        <v>103</v>
      </c>
      <c r="E12689" t="s">
        <v>31</v>
      </c>
      <c r="F12689" t="s">
        <v>19</v>
      </c>
      <c r="G12689" s="10">
        <v>41368</v>
      </c>
      <c r="H12689" s="10">
        <v>41398</v>
      </c>
      <c r="I12689" t="s">
        <v>14</v>
      </c>
      <c r="J12689" t="s">
        <v>15</v>
      </c>
      <c r="K12689" t="str">
        <f>INDEX(State_Code_Name!B:B,MATCH(Consumer_Complaints!E12689,State_Code_Name!C:C,0))</f>
        <v>Texas</v>
      </c>
      <c r="L12689">
        <f t="shared" si="594"/>
        <v>30</v>
      </c>
      <c r="M12689">
        <f t="shared" si="595"/>
        <v>2013</v>
      </c>
      <c r="N12689" t="str">
        <f t="shared" si="596"/>
        <v>Q2</v>
      </c>
    </row>
    <row r="12690" spans="1:14" x14ac:dyDescent="0.35">
      <c r="A12690">
        <v>1414753</v>
      </c>
      <c r="B12690" t="s">
        <v>1045</v>
      </c>
      <c r="C12690" t="s">
        <v>32</v>
      </c>
      <c r="D12690" t="s">
        <v>41</v>
      </c>
      <c r="E12690" t="s">
        <v>51</v>
      </c>
      <c r="F12690" t="s">
        <v>19</v>
      </c>
      <c r="G12690" s="10">
        <v>42283</v>
      </c>
      <c r="H12690" s="10">
        <v>42283</v>
      </c>
      <c r="I12690" t="s">
        <v>14</v>
      </c>
      <c r="J12690" t="s">
        <v>15</v>
      </c>
      <c r="K12690" t="str">
        <f>INDEX(State_Code_Name!B:B,MATCH(Consumer_Complaints!E12690,State_Code_Name!C:C,0))</f>
        <v>Washington</v>
      </c>
      <c r="L12690">
        <f t="shared" si="594"/>
        <v>0</v>
      </c>
      <c r="M12690">
        <f t="shared" si="595"/>
        <v>2015</v>
      </c>
      <c r="N12690" t="str">
        <f t="shared" si="596"/>
        <v>Q4</v>
      </c>
    </row>
    <row r="12691" spans="1:14" x14ac:dyDescent="0.35">
      <c r="A12691">
        <v>1345211</v>
      </c>
      <c r="B12691" t="s">
        <v>230</v>
      </c>
      <c r="C12691" t="s">
        <v>16</v>
      </c>
      <c r="D12691" t="s">
        <v>24</v>
      </c>
      <c r="E12691" t="s">
        <v>59</v>
      </c>
      <c r="F12691" t="s">
        <v>305</v>
      </c>
      <c r="G12691" s="10">
        <v>42117</v>
      </c>
      <c r="H12691" s="10">
        <v>42121</v>
      </c>
      <c r="I12691" t="s">
        <v>14</v>
      </c>
      <c r="J12691" t="s">
        <v>15</v>
      </c>
      <c r="K12691" t="str">
        <f>INDEX(State_Code_Name!B:B,MATCH(Consumer_Complaints!E12691,State_Code_Name!C:C,0))</f>
        <v>Illinois</v>
      </c>
      <c r="L12691">
        <f t="shared" si="594"/>
        <v>4</v>
      </c>
      <c r="M12691">
        <f t="shared" si="595"/>
        <v>2015</v>
      </c>
      <c r="N12691" t="str">
        <f t="shared" si="596"/>
        <v>Q2</v>
      </c>
    </row>
    <row r="12692" spans="1:14" x14ac:dyDescent="0.35">
      <c r="A12692">
        <v>2070052</v>
      </c>
      <c r="B12692" t="s">
        <v>30</v>
      </c>
      <c r="C12692" t="s">
        <v>16</v>
      </c>
      <c r="D12692" t="s">
        <v>20</v>
      </c>
      <c r="E12692" t="s">
        <v>18</v>
      </c>
      <c r="F12692" t="s">
        <v>305</v>
      </c>
      <c r="G12692" s="10">
        <v>42600</v>
      </c>
      <c r="H12692" s="10">
        <v>42604</v>
      </c>
      <c r="I12692" t="s">
        <v>14</v>
      </c>
      <c r="J12692" t="s">
        <v>15</v>
      </c>
      <c r="K12692" t="str">
        <f>INDEX(State_Code_Name!B:B,MATCH(Consumer_Complaints!E12692,State_Code_Name!C:C,0))</f>
        <v>California</v>
      </c>
      <c r="L12692">
        <f t="shared" si="594"/>
        <v>4</v>
      </c>
      <c r="M12692">
        <f t="shared" si="595"/>
        <v>2016</v>
      </c>
      <c r="N12692" t="str">
        <f t="shared" si="596"/>
        <v>Q3</v>
      </c>
    </row>
    <row r="12693" spans="1:14" x14ac:dyDescent="0.35">
      <c r="A12693">
        <v>482938</v>
      </c>
      <c r="B12693" t="s">
        <v>63</v>
      </c>
      <c r="C12693" t="s">
        <v>61</v>
      </c>
      <c r="D12693" t="s">
        <v>62</v>
      </c>
      <c r="E12693" t="s">
        <v>101</v>
      </c>
      <c r="F12693" t="s">
        <v>19</v>
      </c>
      <c r="G12693" s="10">
        <v>41463</v>
      </c>
      <c r="H12693" s="10">
        <v>41494</v>
      </c>
      <c r="I12693" t="s">
        <v>14</v>
      </c>
      <c r="J12693" t="s">
        <v>14</v>
      </c>
      <c r="K12693" t="str">
        <f>INDEX(State_Code_Name!B:B,MATCH(Consumer_Complaints!E12693,State_Code_Name!C:C,0))</f>
        <v>Delaware</v>
      </c>
      <c r="L12693">
        <f t="shared" si="594"/>
        <v>31</v>
      </c>
      <c r="M12693">
        <f t="shared" si="595"/>
        <v>2013</v>
      </c>
      <c r="N12693" t="str">
        <f t="shared" si="596"/>
        <v>Q3</v>
      </c>
    </row>
    <row r="12694" spans="1:14" x14ac:dyDescent="0.35">
      <c r="A12694">
        <v>1533959</v>
      </c>
      <c r="B12694" t="s">
        <v>38</v>
      </c>
      <c r="C12694" t="s">
        <v>36</v>
      </c>
      <c r="D12694" t="s">
        <v>80</v>
      </c>
      <c r="E12694" t="s">
        <v>12</v>
      </c>
      <c r="F12694" t="s">
        <v>19</v>
      </c>
      <c r="G12694" s="10">
        <v>42240</v>
      </c>
      <c r="H12694" s="10">
        <v>42240</v>
      </c>
      <c r="I12694" t="s">
        <v>14</v>
      </c>
      <c r="J12694" t="s">
        <v>15</v>
      </c>
      <c r="K12694" t="str">
        <f>INDEX(State_Code_Name!B:B,MATCH(Consumer_Complaints!E12694,State_Code_Name!C:C,0))</f>
        <v>Virginia</v>
      </c>
      <c r="L12694">
        <f t="shared" si="594"/>
        <v>0</v>
      </c>
      <c r="M12694">
        <f t="shared" si="595"/>
        <v>2015</v>
      </c>
      <c r="N12694" t="str">
        <f t="shared" si="596"/>
        <v>Q3</v>
      </c>
    </row>
    <row r="12695" spans="1:14" x14ac:dyDescent="0.35">
      <c r="A12695">
        <v>1686251</v>
      </c>
      <c r="B12695" t="s">
        <v>30</v>
      </c>
      <c r="C12695" t="s">
        <v>16</v>
      </c>
      <c r="D12695" t="s">
        <v>20</v>
      </c>
      <c r="E12695" t="s">
        <v>25</v>
      </c>
      <c r="F12695" t="s">
        <v>19</v>
      </c>
      <c r="G12695" s="10">
        <v>42197</v>
      </c>
      <c r="H12695" s="10">
        <v>42197</v>
      </c>
      <c r="I12695" t="s">
        <v>14</v>
      </c>
      <c r="J12695" t="s">
        <v>14</v>
      </c>
      <c r="K12695" t="str">
        <f>INDEX(State_Code_Name!B:B,MATCH(Consumer_Complaints!E12695,State_Code_Name!C:C,0))</f>
        <v>Georgia</v>
      </c>
      <c r="L12695">
        <f t="shared" si="594"/>
        <v>0</v>
      </c>
      <c r="M12695">
        <f t="shared" si="595"/>
        <v>2015</v>
      </c>
      <c r="N12695" t="str">
        <f t="shared" si="596"/>
        <v>Q3</v>
      </c>
    </row>
    <row r="12696" spans="1:14" x14ac:dyDescent="0.35">
      <c r="A12696">
        <v>977179</v>
      </c>
      <c r="B12696" t="s">
        <v>11</v>
      </c>
      <c r="C12696" t="s">
        <v>32</v>
      </c>
      <c r="D12696" t="s">
        <v>104</v>
      </c>
      <c r="E12696" t="s">
        <v>18</v>
      </c>
      <c r="F12696" t="s">
        <v>19</v>
      </c>
      <c r="G12696" s="10">
        <v>41920</v>
      </c>
      <c r="H12696" s="10">
        <v>41920</v>
      </c>
      <c r="I12696" t="s">
        <v>14</v>
      </c>
      <c r="J12696" t="s">
        <v>15</v>
      </c>
      <c r="K12696" t="str">
        <f>INDEX(State_Code_Name!B:B,MATCH(Consumer_Complaints!E12696,State_Code_Name!C:C,0))</f>
        <v>California</v>
      </c>
      <c r="L12696">
        <f t="shared" si="594"/>
        <v>0</v>
      </c>
      <c r="M12696">
        <f t="shared" si="595"/>
        <v>2014</v>
      </c>
      <c r="N12696" t="str">
        <f t="shared" si="596"/>
        <v>Q4</v>
      </c>
    </row>
    <row r="12697" spans="1:14" x14ac:dyDescent="0.35">
      <c r="A12697">
        <v>1695232</v>
      </c>
      <c r="B12697" t="s">
        <v>113</v>
      </c>
      <c r="C12697" t="s">
        <v>36</v>
      </c>
      <c r="D12697" t="s">
        <v>99</v>
      </c>
      <c r="E12697" t="s">
        <v>85</v>
      </c>
      <c r="F12697" t="s">
        <v>23</v>
      </c>
      <c r="G12697" s="10">
        <v>42352</v>
      </c>
      <c r="H12697" s="10">
        <v>42354</v>
      </c>
      <c r="I12697" t="s">
        <v>14</v>
      </c>
      <c r="J12697" t="s">
        <v>15</v>
      </c>
      <c r="K12697" t="str">
        <f>INDEX(State_Code_Name!B:B,MATCH(Consumer_Complaints!E12697,State_Code_Name!C:C,0))</f>
        <v>Wisconsin</v>
      </c>
      <c r="L12697">
        <f t="shared" si="594"/>
        <v>2</v>
      </c>
      <c r="M12697">
        <f t="shared" si="595"/>
        <v>2015</v>
      </c>
      <c r="N12697" t="str">
        <f t="shared" si="596"/>
        <v>Q4</v>
      </c>
    </row>
    <row r="12698" spans="1:14" x14ac:dyDescent="0.35">
      <c r="A12698">
        <v>1382617</v>
      </c>
      <c r="B12698" t="s">
        <v>900</v>
      </c>
      <c r="C12698" t="s">
        <v>32</v>
      </c>
      <c r="D12698" t="s">
        <v>41</v>
      </c>
      <c r="E12698" t="s">
        <v>59</v>
      </c>
      <c r="F12698" t="s">
        <v>19</v>
      </c>
      <c r="G12698" s="10">
        <v>42143</v>
      </c>
      <c r="H12698" s="10">
        <v>42145</v>
      </c>
      <c r="I12698" t="s">
        <v>14</v>
      </c>
      <c r="J12698" t="s">
        <v>15</v>
      </c>
      <c r="K12698" t="str">
        <f>INDEX(State_Code_Name!B:B,MATCH(Consumer_Complaints!E12698,State_Code_Name!C:C,0))</f>
        <v>Illinois</v>
      </c>
      <c r="L12698">
        <f t="shared" si="594"/>
        <v>2</v>
      </c>
      <c r="M12698">
        <f t="shared" si="595"/>
        <v>2015</v>
      </c>
      <c r="N12698" t="str">
        <f t="shared" si="596"/>
        <v>Q2</v>
      </c>
    </row>
    <row r="12699" spans="1:14" x14ac:dyDescent="0.35">
      <c r="A12699">
        <v>743945</v>
      </c>
      <c r="B12699" t="s">
        <v>58</v>
      </c>
      <c r="C12699" t="s">
        <v>26</v>
      </c>
      <c r="D12699" t="s">
        <v>27</v>
      </c>
      <c r="E12699" t="s">
        <v>40</v>
      </c>
      <c r="F12699" t="s">
        <v>19</v>
      </c>
      <c r="G12699" s="10">
        <v>41762</v>
      </c>
      <c r="H12699" s="10">
        <v>41762</v>
      </c>
      <c r="I12699" t="s">
        <v>14</v>
      </c>
      <c r="J12699" t="s">
        <v>15</v>
      </c>
      <c r="K12699" t="str">
        <f>INDEX(State_Code_Name!B:B,MATCH(Consumer_Complaints!E12699,State_Code_Name!C:C,0))</f>
        <v>Nevada</v>
      </c>
      <c r="L12699">
        <f t="shared" si="594"/>
        <v>0</v>
      </c>
      <c r="M12699">
        <f t="shared" si="595"/>
        <v>2014</v>
      </c>
      <c r="N12699" t="str">
        <f t="shared" si="596"/>
        <v>Q2</v>
      </c>
    </row>
    <row r="12700" spans="1:14" x14ac:dyDescent="0.35">
      <c r="A12700">
        <v>1086844</v>
      </c>
      <c r="B12700" t="s">
        <v>345</v>
      </c>
      <c r="C12700" t="s">
        <v>9</v>
      </c>
      <c r="D12700" t="s">
        <v>132</v>
      </c>
      <c r="E12700" t="s">
        <v>74</v>
      </c>
      <c r="F12700" t="s">
        <v>19</v>
      </c>
      <c r="G12700" s="10">
        <v>41937</v>
      </c>
      <c r="H12700" s="10">
        <v>41937</v>
      </c>
      <c r="I12700" t="s">
        <v>14</v>
      </c>
      <c r="J12700" t="s">
        <v>15</v>
      </c>
      <c r="K12700" t="str">
        <f>INDEX(State_Code_Name!B:B,MATCH(Consumer_Complaints!E12700,State_Code_Name!C:C,0))</f>
        <v>Tennessee</v>
      </c>
      <c r="L12700">
        <f t="shared" si="594"/>
        <v>0</v>
      </c>
      <c r="M12700">
        <f t="shared" si="595"/>
        <v>2014</v>
      </c>
      <c r="N12700" t="str">
        <f t="shared" si="596"/>
        <v>Q4</v>
      </c>
    </row>
    <row r="12701" spans="1:14" x14ac:dyDescent="0.35">
      <c r="A12701">
        <v>1348446</v>
      </c>
      <c r="B12701" t="s">
        <v>540</v>
      </c>
      <c r="C12701" t="s">
        <v>16</v>
      </c>
      <c r="D12701" t="s">
        <v>20</v>
      </c>
      <c r="E12701" t="s">
        <v>22</v>
      </c>
      <c r="F12701" t="s">
        <v>305</v>
      </c>
      <c r="G12701" s="10">
        <v>42121</v>
      </c>
      <c r="H12701" s="10">
        <v>42124</v>
      </c>
      <c r="I12701" t="s">
        <v>14</v>
      </c>
      <c r="J12701" t="s">
        <v>15</v>
      </c>
      <c r="K12701" t="str">
        <f>INDEX(State_Code_Name!B:B,MATCH(Consumer_Complaints!E12701,State_Code_Name!C:C,0))</f>
        <v>New York</v>
      </c>
      <c r="L12701">
        <f t="shared" si="594"/>
        <v>3</v>
      </c>
      <c r="M12701">
        <f t="shared" si="595"/>
        <v>2015</v>
      </c>
      <c r="N12701" t="str">
        <f t="shared" si="596"/>
        <v>Q2</v>
      </c>
    </row>
    <row r="12702" spans="1:14" x14ac:dyDescent="0.35">
      <c r="A12702">
        <v>1747644</v>
      </c>
      <c r="B12702" t="s">
        <v>568</v>
      </c>
      <c r="C12702" t="s">
        <v>32</v>
      </c>
      <c r="D12702" t="s">
        <v>116</v>
      </c>
      <c r="E12702" t="s">
        <v>106</v>
      </c>
      <c r="F12702" t="s">
        <v>19</v>
      </c>
      <c r="G12702" s="10">
        <v>42389</v>
      </c>
      <c r="H12702" s="10">
        <v>42389</v>
      </c>
      <c r="I12702" t="s">
        <v>14</v>
      </c>
      <c r="J12702" t="s">
        <v>15</v>
      </c>
      <c r="K12702" t="str">
        <f>INDEX(State_Code_Name!B:B,MATCH(Consumer_Complaints!E12702,State_Code_Name!C:C,0))</f>
        <v>Indiana</v>
      </c>
      <c r="L12702">
        <f t="shared" si="594"/>
        <v>0</v>
      </c>
      <c r="M12702">
        <f t="shared" si="595"/>
        <v>2016</v>
      </c>
      <c r="N12702" t="str">
        <f t="shared" si="596"/>
        <v>Q1</v>
      </c>
    </row>
    <row r="12703" spans="1:14" x14ac:dyDescent="0.35">
      <c r="A12703">
        <v>1623851</v>
      </c>
      <c r="B12703" t="s">
        <v>131</v>
      </c>
      <c r="C12703" t="s">
        <v>32</v>
      </c>
      <c r="D12703" t="s">
        <v>41</v>
      </c>
      <c r="E12703" t="s">
        <v>22</v>
      </c>
      <c r="F12703" t="s">
        <v>13</v>
      </c>
      <c r="G12703" s="10">
        <v>42303</v>
      </c>
      <c r="H12703" s="10">
        <v>42305</v>
      </c>
      <c r="I12703" t="s">
        <v>14</v>
      </c>
      <c r="J12703" t="s">
        <v>15</v>
      </c>
      <c r="K12703" t="str">
        <f>INDEX(State_Code_Name!B:B,MATCH(Consumer_Complaints!E12703,State_Code_Name!C:C,0))</f>
        <v>New York</v>
      </c>
      <c r="L12703">
        <f t="shared" si="594"/>
        <v>2</v>
      </c>
      <c r="M12703">
        <f t="shared" si="595"/>
        <v>2015</v>
      </c>
      <c r="N12703" t="str">
        <f t="shared" si="596"/>
        <v>Q4</v>
      </c>
    </row>
    <row r="12704" spans="1:14" x14ac:dyDescent="0.35">
      <c r="A12704">
        <v>1611385</v>
      </c>
      <c r="B12704" t="s">
        <v>322</v>
      </c>
      <c r="C12704" t="s">
        <v>172</v>
      </c>
      <c r="D12704" t="s">
        <v>266</v>
      </c>
      <c r="E12704" t="s">
        <v>184</v>
      </c>
      <c r="F12704" t="s">
        <v>19</v>
      </c>
      <c r="G12704" s="10">
        <v>42293</v>
      </c>
      <c r="H12704" s="10">
        <v>42293</v>
      </c>
      <c r="I12704" t="s">
        <v>14</v>
      </c>
      <c r="J12704" t="s">
        <v>15</v>
      </c>
      <c r="K12704" t="str">
        <f>INDEX(State_Code_Name!B:B,MATCH(Consumer_Complaints!E12704,State_Code_Name!C:C,0))</f>
        <v>Mississippi</v>
      </c>
      <c r="L12704">
        <f t="shared" si="594"/>
        <v>0</v>
      </c>
      <c r="M12704">
        <f t="shared" si="595"/>
        <v>2015</v>
      </c>
      <c r="N12704" t="str">
        <f t="shared" si="596"/>
        <v>Q4</v>
      </c>
    </row>
    <row r="12705" spans="1:14" x14ac:dyDescent="0.35">
      <c r="A12705">
        <v>549481</v>
      </c>
      <c r="B12705" t="s">
        <v>555</v>
      </c>
      <c r="C12705" t="s">
        <v>32</v>
      </c>
      <c r="D12705" t="s">
        <v>41</v>
      </c>
      <c r="E12705" t="s">
        <v>114</v>
      </c>
      <c r="F12705" t="s">
        <v>13</v>
      </c>
      <c r="G12705" s="10">
        <v>41284</v>
      </c>
      <c r="H12705" s="10">
        <v>41315</v>
      </c>
      <c r="I12705" t="s">
        <v>14</v>
      </c>
      <c r="J12705" t="s">
        <v>15</v>
      </c>
      <c r="K12705" t="str">
        <f>INDEX(State_Code_Name!B:B,MATCH(Consumer_Complaints!E12705,State_Code_Name!C:C,0))</f>
        <v>South Carolina</v>
      </c>
      <c r="L12705">
        <f t="shared" si="594"/>
        <v>31</v>
      </c>
      <c r="M12705">
        <f t="shared" si="595"/>
        <v>2013</v>
      </c>
      <c r="N12705" t="str">
        <f t="shared" si="596"/>
        <v>Q1</v>
      </c>
    </row>
    <row r="12706" spans="1:14" x14ac:dyDescent="0.35">
      <c r="A12706">
        <v>415910</v>
      </c>
      <c r="B12706" t="s">
        <v>30</v>
      </c>
      <c r="C12706" t="s">
        <v>26</v>
      </c>
      <c r="D12706" t="s">
        <v>27</v>
      </c>
      <c r="E12706" t="s">
        <v>126</v>
      </c>
      <c r="F12706" t="s">
        <v>19</v>
      </c>
      <c r="G12706" s="10">
        <v>41418</v>
      </c>
      <c r="H12706" s="10">
        <v>41423</v>
      </c>
      <c r="I12706" t="s">
        <v>14</v>
      </c>
      <c r="J12706" t="s">
        <v>15</v>
      </c>
      <c r="K12706" t="str">
        <f>INDEX(State_Code_Name!B:B,MATCH(Consumer_Complaints!E12706,State_Code_Name!C:C,0))</f>
        <v>Oklahoma</v>
      </c>
      <c r="L12706">
        <f t="shared" si="594"/>
        <v>5</v>
      </c>
      <c r="M12706">
        <f t="shared" si="595"/>
        <v>2013</v>
      </c>
      <c r="N12706" t="str">
        <f t="shared" si="596"/>
        <v>Q2</v>
      </c>
    </row>
    <row r="12707" spans="1:14" x14ac:dyDescent="0.35">
      <c r="A12707">
        <v>1923753</v>
      </c>
      <c r="B12707" t="s">
        <v>68</v>
      </c>
      <c r="C12707" t="s">
        <v>36</v>
      </c>
      <c r="D12707" t="s">
        <v>203</v>
      </c>
      <c r="E12707" t="s">
        <v>66</v>
      </c>
      <c r="F12707" t="s">
        <v>57</v>
      </c>
      <c r="G12707" s="10">
        <v>42503</v>
      </c>
      <c r="H12707" s="10">
        <v>42508</v>
      </c>
      <c r="I12707" t="s">
        <v>14</v>
      </c>
      <c r="J12707" t="s">
        <v>14</v>
      </c>
      <c r="K12707" t="str">
        <f>INDEX(State_Code_Name!B:B,MATCH(Consumer_Complaints!E12707,State_Code_Name!C:C,0))</f>
        <v>Michigan</v>
      </c>
      <c r="L12707">
        <f t="shared" si="594"/>
        <v>5</v>
      </c>
      <c r="M12707">
        <f t="shared" si="595"/>
        <v>2016</v>
      </c>
      <c r="N12707" t="str">
        <f t="shared" si="596"/>
        <v>Q2</v>
      </c>
    </row>
    <row r="12708" spans="1:14" x14ac:dyDescent="0.35">
      <c r="A12708">
        <v>1883422</v>
      </c>
      <c r="B12708" t="s">
        <v>38</v>
      </c>
      <c r="C12708" t="s">
        <v>36</v>
      </c>
      <c r="D12708" t="s">
        <v>109</v>
      </c>
      <c r="E12708" t="s">
        <v>128</v>
      </c>
      <c r="F12708" t="s">
        <v>19</v>
      </c>
      <c r="G12708" s="10">
        <v>42477</v>
      </c>
      <c r="H12708" s="10">
        <v>42477</v>
      </c>
      <c r="I12708" t="s">
        <v>14</v>
      </c>
      <c r="J12708" t="s">
        <v>15</v>
      </c>
      <c r="K12708" t="str">
        <f>INDEX(State_Code_Name!B:B,MATCH(Consumer_Complaints!E12708,State_Code_Name!C:C,0))</f>
        <v>New Hampshire</v>
      </c>
      <c r="L12708">
        <f t="shared" si="594"/>
        <v>0</v>
      </c>
      <c r="M12708">
        <f t="shared" si="595"/>
        <v>2016</v>
      </c>
      <c r="N12708" t="str">
        <f t="shared" si="596"/>
        <v>Q2</v>
      </c>
    </row>
    <row r="12709" spans="1:14" x14ac:dyDescent="0.35">
      <c r="A12709">
        <v>794295</v>
      </c>
      <c r="B12709" t="s">
        <v>167</v>
      </c>
      <c r="C12709" t="s">
        <v>32</v>
      </c>
      <c r="D12709" t="s">
        <v>116</v>
      </c>
      <c r="E12709" t="s">
        <v>186</v>
      </c>
      <c r="F12709" t="s">
        <v>19</v>
      </c>
      <c r="G12709" s="10">
        <v>41733</v>
      </c>
      <c r="H12709" s="10">
        <v>41733</v>
      </c>
      <c r="I12709" t="s">
        <v>14</v>
      </c>
      <c r="J12709" t="s">
        <v>15</v>
      </c>
      <c r="K12709" t="str">
        <f>INDEX(State_Code_Name!B:B,MATCH(Consumer_Complaints!E12709,State_Code_Name!C:C,0))</f>
        <v>Arkansas</v>
      </c>
      <c r="L12709">
        <f t="shared" si="594"/>
        <v>0</v>
      </c>
      <c r="M12709">
        <f t="shared" si="595"/>
        <v>2014</v>
      </c>
      <c r="N12709" t="str">
        <f t="shared" si="596"/>
        <v>Q2</v>
      </c>
    </row>
    <row r="12710" spans="1:14" x14ac:dyDescent="0.35">
      <c r="A12710">
        <v>394257</v>
      </c>
      <c r="B12710" t="s">
        <v>271</v>
      </c>
      <c r="C12710" t="s">
        <v>16</v>
      </c>
      <c r="D12710" t="s">
        <v>20</v>
      </c>
      <c r="E12710" t="s">
        <v>35</v>
      </c>
      <c r="F12710" t="s">
        <v>13</v>
      </c>
      <c r="G12710" s="10">
        <v>41393</v>
      </c>
      <c r="H12710" s="10">
        <v>41394</v>
      </c>
      <c r="I12710" t="s">
        <v>14</v>
      </c>
      <c r="J12710" t="s">
        <v>15</v>
      </c>
      <c r="K12710" t="str">
        <f>INDEX(State_Code_Name!B:B,MATCH(Consumer_Complaints!E12710,State_Code_Name!C:C,0))</f>
        <v>Florida</v>
      </c>
      <c r="L12710">
        <f t="shared" si="594"/>
        <v>1</v>
      </c>
      <c r="M12710">
        <f t="shared" si="595"/>
        <v>2013</v>
      </c>
      <c r="N12710" t="str">
        <f t="shared" si="596"/>
        <v>Q2</v>
      </c>
    </row>
    <row r="12711" spans="1:14" x14ac:dyDescent="0.35">
      <c r="A12711">
        <v>986496</v>
      </c>
      <c r="B12711" t="s">
        <v>43</v>
      </c>
      <c r="C12711" t="s">
        <v>26</v>
      </c>
      <c r="D12711" t="s">
        <v>27</v>
      </c>
      <c r="E12711" t="s">
        <v>184</v>
      </c>
      <c r="F12711" t="s">
        <v>305</v>
      </c>
      <c r="G12711" s="10">
        <v>41866</v>
      </c>
      <c r="H12711" s="10">
        <v>41907</v>
      </c>
      <c r="I12711" t="s">
        <v>14</v>
      </c>
      <c r="J12711" t="s">
        <v>15</v>
      </c>
      <c r="K12711" t="str">
        <f>INDEX(State_Code_Name!B:B,MATCH(Consumer_Complaints!E12711,State_Code_Name!C:C,0))</f>
        <v>Mississippi</v>
      </c>
      <c r="L12711">
        <f t="shared" si="594"/>
        <v>41</v>
      </c>
      <c r="M12711">
        <f t="shared" si="595"/>
        <v>2014</v>
      </c>
      <c r="N12711" t="str">
        <f t="shared" si="596"/>
        <v>Q3</v>
      </c>
    </row>
    <row r="12712" spans="1:14" x14ac:dyDescent="0.35">
      <c r="A12712">
        <v>1022983</v>
      </c>
      <c r="B12712" t="s">
        <v>1208</v>
      </c>
      <c r="C12712" t="s">
        <v>16</v>
      </c>
      <c r="D12712" t="s">
        <v>24</v>
      </c>
      <c r="E12712" t="s">
        <v>140</v>
      </c>
      <c r="F12712" t="s">
        <v>19</v>
      </c>
      <c r="G12712" s="10">
        <v>41921</v>
      </c>
      <c r="H12712" s="10">
        <v>41921</v>
      </c>
      <c r="I12712" t="s">
        <v>15</v>
      </c>
      <c r="J12712" t="s">
        <v>15</v>
      </c>
      <c r="K12712" t="str">
        <f>INDEX(State_Code_Name!B:B,MATCH(Consumer_Complaints!E12712,State_Code_Name!C:C,0))</f>
        <v>Maine</v>
      </c>
      <c r="L12712">
        <f t="shared" si="594"/>
        <v>0</v>
      </c>
      <c r="M12712">
        <f t="shared" si="595"/>
        <v>2014</v>
      </c>
      <c r="N12712" t="str">
        <f t="shared" si="596"/>
        <v>Q4</v>
      </c>
    </row>
    <row r="12713" spans="1:14" x14ac:dyDescent="0.35">
      <c r="A12713">
        <v>1422903</v>
      </c>
      <c r="B12713" t="s">
        <v>399</v>
      </c>
      <c r="C12713" t="s">
        <v>26</v>
      </c>
      <c r="D12713" t="s">
        <v>27</v>
      </c>
      <c r="E12713" t="s">
        <v>98</v>
      </c>
      <c r="F12713" t="s">
        <v>19</v>
      </c>
      <c r="G12713" s="10">
        <v>42171</v>
      </c>
      <c r="H12713" s="10">
        <v>42171</v>
      </c>
      <c r="I12713" t="s">
        <v>14</v>
      </c>
      <c r="J12713" t="s">
        <v>15</v>
      </c>
      <c r="K12713" t="str">
        <f>INDEX(State_Code_Name!B:B,MATCH(Consumer_Complaints!E12713,State_Code_Name!C:C,0))</f>
        <v>Colorado</v>
      </c>
      <c r="L12713">
        <f t="shared" si="594"/>
        <v>0</v>
      </c>
      <c r="M12713">
        <f t="shared" si="595"/>
        <v>2015</v>
      </c>
      <c r="N12713" t="str">
        <f t="shared" si="596"/>
        <v>Q2</v>
      </c>
    </row>
    <row r="12714" spans="1:14" x14ac:dyDescent="0.35">
      <c r="A12714">
        <v>606370</v>
      </c>
      <c r="B12714" t="s">
        <v>38</v>
      </c>
      <c r="C12714" t="s">
        <v>26</v>
      </c>
      <c r="D12714" t="s">
        <v>56</v>
      </c>
      <c r="E12714" t="s">
        <v>22</v>
      </c>
      <c r="F12714" t="s">
        <v>19</v>
      </c>
      <c r="G12714" s="10">
        <v>41598</v>
      </c>
      <c r="H12714" s="10">
        <v>41604</v>
      </c>
      <c r="I12714" t="s">
        <v>14</v>
      </c>
      <c r="J12714" t="s">
        <v>15</v>
      </c>
      <c r="K12714" t="str">
        <f>INDEX(State_Code_Name!B:B,MATCH(Consumer_Complaints!E12714,State_Code_Name!C:C,0))</f>
        <v>New York</v>
      </c>
      <c r="L12714">
        <f t="shared" si="594"/>
        <v>6</v>
      </c>
      <c r="M12714">
        <f t="shared" si="595"/>
        <v>2013</v>
      </c>
      <c r="N12714" t="str">
        <f t="shared" si="596"/>
        <v>Q4</v>
      </c>
    </row>
    <row r="12715" spans="1:14" x14ac:dyDescent="0.35">
      <c r="A12715">
        <v>411995</v>
      </c>
      <c r="B12715" t="s">
        <v>226</v>
      </c>
      <c r="C12715" t="s">
        <v>9</v>
      </c>
      <c r="D12715" t="s">
        <v>183</v>
      </c>
      <c r="E12715" t="s">
        <v>25</v>
      </c>
      <c r="F12715" t="s">
        <v>19</v>
      </c>
      <c r="G12715" s="10">
        <v>41415</v>
      </c>
      <c r="H12715" s="10">
        <v>41415</v>
      </c>
      <c r="I12715" t="s">
        <v>14</v>
      </c>
      <c r="J12715" t="s">
        <v>14</v>
      </c>
      <c r="K12715" t="str">
        <f>INDEX(State_Code_Name!B:B,MATCH(Consumer_Complaints!E12715,State_Code_Name!C:C,0))</f>
        <v>Georgia</v>
      </c>
      <c r="L12715">
        <f t="shared" si="594"/>
        <v>0</v>
      </c>
      <c r="M12715">
        <f t="shared" si="595"/>
        <v>2013</v>
      </c>
      <c r="N12715" t="str">
        <f t="shared" si="596"/>
        <v>Q2</v>
      </c>
    </row>
    <row r="12716" spans="1:14" x14ac:dyDescent="0.35">
      <c r="A12716">
        <v>2127672</v>
      </c>
      <c r="B12716" t="s">
        <v>54</v>
      </c>
      <c r="C12716" t="s">
        <v>52</v>
      </c>
      <c r="D12716" t="s">
        <v>53</v>
      </c>
      <c r="E12716" t="s">
        <v>35</v>
      </c>
      <c r="F12716" t="s">
        <v>19</v>
      </c>
      <c r="G12716" s="10">
        <v>42636</v>
      </c>
      <c r="H12716" s="10">
        <v>42636</v>
      </c>
      <c r="I12716" t="s">
        <v>14</v>
      </c>
      <c r="J12716" t="s">
        <v>14</v>
      </c>
      <c r="K12716" t="str">
        <f>INDEX(State_Code_Name!B:B,MATCH(Consumer_Complaints!E12716,State_Code_Name!C:C,0))</f>
        <v>Florida</v>
      </c>
      <c r="L12716">
        <f t="shared" si="594"/>
        <v>0</v>
      </c>
      <c r="M12716">
        <f t="shared" si="595"/>
        <v>2016</v>
      </c>
      <c r="N12716" t="str">
        <f t="shared" si="596"/>
        <v>Q3</v>
      </c>
    </row>
    <row r="12717" spans="1:14" x14ac:dyDescent="0.35">
      <c r="A12717">
        <v>1230071</v>
      </c>
      <c r="B12717" t="s">
        <v>30</v>
      </c>
      <c r="C12717" t="s">
        <v>16</v>
      </c>
      <c r="D12717" t="s">
        <v>17</v>
      </c>
      <c r="E12717" t="s">
        <v>22</v>
      </c>
      <c r="F12717" t="s">
        <v>19</v>
      </c>
      <c r="G12717" s="10">
        <v>42187</v>
      </c>
      <c r="H12717" s="10">
        <v>42187</v>
      </c>
      <c r="I12717" t="s">
        <v>14</v>
      </c>
      <c r="J12717" t="s">
        <v>15</v>
      </c>
      <c r="K12717" t="str">
        <f>INDEX(State_Code_Name!B:B,MATCH(Consumer_Complaints!E12717,State_Code_Name!C:C,0))</f>
        <v>New York</v>
      </c>
      <c r="L12717">
        <f t="shared" si="594"/>
        <v>0</v>
      </c>
      <c r="M12717">
        <f t="shared" si="595"/>
        <v>2015</v>
      </c>
      <c r="N12717" t="str">
        <f t="shared" si="596"/>
        <v>Q3</v>
      </c>
    </row>
    <row r="12718" spans="1:14" x14ac:dyDescent="0.35">
      <c r="A12718">
        <v>1571483</v>
      </c>
      <c r="B12718" t="s">
        <v>163</v>
      </c>
      <c r="C12718" t="s">
        <v>16</v>
      </c>
      <c r="D12718" t="s">
        <v>20</v>
      </c>
      <c r="E12718" t="s">
        <v>35</v>
      </c>
      <c r="F12718" t="s">
        <v>19</v>
      </c>
      <c r="G12718" s="10">
        <v>42266</v>
      </c>
      <c r="H12718" s="10">
        <v>42266</v>
      </c>
      <c r="I12718" t="s">
        <v>14</v>
      </c>
      <c r="J12718" t="s">
        <v>15</v>
      </c>
      <c r="K12718" t="str">
        <f>INDEX(State_Code_Name!B:B,MATCH(Consumer_Complaints!E12718,State_Code_Name!C:C,0))</f>
        <v>Florida</v>
      </c>
      <c r="L12718">
        <f t="shared" si="594"/>
        <v>0</v>
      </c>
      <c r="M12718">
        <f t="shared" si="595"/>
        <v>2015</v>
      </c>
      <c r="N12718" t="str">
        <f t="shared" si="596"/>
        <v>Q3</v>
      </c>
    </row>
    <row r="12719" spans="1:14" x14ac:dyDescent="0.35">
      <c r="A12719">
        <v>564760</v>
      </c>
      <c r="B12719" t="s">
        <v>47</v>
      </c>
      <c r="C12719" t="s">
        <v>26</v>
      </c>
      <c r="D12719" t="s">
        <v>27</v>
      </c>
      <c r="E12719" t="s">
        <v>18</v>
      </c>
      <c r="F12719" t="s">
        <v>19</v>
      </c>
      <c r="G12719" s="10">
        <v>41568</v>
      </c>
      <c r="H12719" s="10">
        <v>41569</v>
      </c>
      <c r="I12719" t="s">
        <v>14</v>
      </c>
      <c r="J12719" t="s">
        <v>15</v>
      </c>
      <c r="K12719" t="str">
        <f>INDEX(State_Code_Name!B:B,MATCH(Consumer_Complaints!E12719,State_Code_Name!C:C,0))</f>
        <v>California</v>
      </c>
      <c r="L12719">
        <f t="shared" si="594"/>
        <v>1</v>
      </c>
      <c r="M12719">
        <f t="shared" si="595"/>
        <v>2013</v>
      </c>
      <c r="N12719" t="str">
        <f t="shared" si="596"/>
        <v>Q4</v>
      </c>
    </row>
    <row r="12720" spans="1:14" x14ac:dyDescent="0.35">
      <c r="A12720">
        <v>762945</v>
      </c>
      <c r="B12720" t="s">
        <v>229</v>
      </c>
      <c r="C12720" t="s">
        <v>26</v>
      </c>
      <c r="D12720" t="s">
        <v>27</v>
      </c>
      <c r="E12720" t="s">
        <v>29</v>
      </c>
      <c r="F12720" t="s">
        <v>19</v>
      </c>
      <c r="G12720" s="10">
        <v>41716</v>
      </c>
      <c r="H12720" s="10">
        <v>41716</v>
      </c>
      <c r="I12720" t="s">
        <v>14</v>
      </c>
      <c r="J12720" t="s">
        <v>15</v>
      </c>
      <c r="K12720" t="str">
        <f>INDEX(State_Code_Name!B:B,MATCH(Consumer_Complaints!E12720,State_Code_Name!C:C,0))</f>
        <v>Connecticut</v>
      </c>
      <c r="L12720">
        <f t="shared" si="594"/>
        <v>0</v>
      </c>
      <c r="M12720">
        <f t="shared" si="595"/>
        <v>2014</v>
      </c>
      <c r="N12720" t="str">
        <f t="shared" si="596"/>
        <v>Q1</v>
      </c>
    </row>
    <row r="12721" spans="1:14" x14ac:dyDescent="0.35">
      <c r="A12721">
        <v>1533436</v>
      </c>
      <c r="B12721" t="s">
        <v>11</v>
      </c>
      <c r="C12721" t="s">
        <v>26</v>
      </c>
      <c r="D12721" t="s">
        <v>27</v>
      </c>
      <c r="E12721" t="s">
        <v>48</v>
      </c>
      <c r="F12721" t="s">
        <v>19</v>
      </c>
      <c r="G12721" s="10">
        <v>42240</v>
      </c>
      <c r="H12721" s="10">
        <v>42240</v>
      </c>
      <c r="I12721" t="s">
        <v>14</v>
      </c>
      <c r="J12721" t="s">
        <v>15</v>
      </c>
      <c r="K12721" t="str">
        <f>INDEX(State_Code_Name!B:B,MATCH(Consumer_Complaints!E12721,State_Code_Name!C:C,0))</f>
        <v>New Jersey</v>
      </c>
      <c r="L12721">
        <f t="shared" si="594"/>
        <v>0</v>
      </c>
      <c r="M12721">
        <f t="shared" si="595"/>
        <v>2015</v>
      </c>
      <c r="N12721" t="str">
        <f t="shared" si="596"/>
        <v>Q3</v>
      </c>
    </row>
    <row r="12722" spans="1:14" x14ac:dyDescent="0.35">
      <c r="A12722">
        <v>1399263</v>
      </c>
      <c r="B12722" t="s">
        <v>43</v>
      </c>
      <c r="C12722" t="s">
        <v>36</v>
      </c>
      <c r="D12722" t="s">
        <v>170</v>
      </c>
      <c r="E12722" t="s">
        <v>114</v>
      </c>
      <c r="F12722" t="s">
        <v>19</v>
      </c>
      <c r="G12722" s="10">
        <v>42155</v>
      </c>
      <c r="H12722" s="10">
        <v>42155</v>
      </c>
      <c r="I12722" t="s">
        <v>14</v>
      </c>
      <c r="J12722" t="s">
        <v>15</v>
      </c>
      <c r="K12722" t="str">
        <f>INDEX(State_Code_Name!B:B,MATCH(Consumer_Complaints!E12722,State_Code_Name!C:C,0))</f>
        <v>South Carolina</v>
      </c>
      <c r="L12722">
        <f t="shared" si="594"/>
        <v>0</v>
      </c>
      <c r="M12722">
        <f t="shared" si="595"/>
        <v>2015</v>
      </c>
      <c r="N12722" t="str">
        <f t="shared" si="596"/>
        <v>Q2</v>
      </c>
    </row>
    <row r="12723" spans="1:14" x14ac:dyDescent="0.35">
      <c r="A12723">
        <v>482156</v>
      </c>
      <c r="B12723" t="s">
        <v>43</v>
      </c>
      <c r="C12723" t="s">
        <v>9</v>
      </c>
      <c r="D12723" t="s">
        <v>278</v>
      </c>
      <c r="E12723" t="s">
        <v>22</v>
      </c>
      <c r="F12723" t="s">
        <v>19</v>
      </c>
      <c r="G12723" s="10">
        <v>41433</v>
      </c>
      <c r="H12723" s="10">
        <v>41463</v>
      </c>
      <c r="I12723" t="s">
        <v>14</v>
      </c>
      <c r="J12723" t="s">
        <v>15</v>
      </c>
      <c r="K12723" t="str">
        <f>INDEX(State_Code_Name!B:B,MATCH(Consumer_Complaints!E12723,State_Code_Name!C:C,0))</f>
        <v>New York</v>
      </c>
      <c r="L12723">
        <f t="shared" si="594"/>
        <v>30</v>
      </c>
      <c r="M12723">
        <f t="shared" si="595"/>
        <v>2013</v>
      </c>
      <c r="N12723" t="str">
        <f t="shared" si="596"/>
        <v>Q2</v>
      </c>
    </row>
    <row r="12724" spans="1:14" x14ac:dyDescent="0.35">
      <c r="A12724">
        <v>924186</v>
      </c>
      <c r="B12724" t="s">
        <v>147</v>
      </c>
      <c r="C12724" t="s">
        <v>36</v>
      </c>
      <c r="D12724" t="s">
        <v>80</v>
      </c>
      <c r="E12724" t="s">
        <v>25</v>
      </c>
      <c r="F12724" t="s">
        <v>19</v>
      </c>
      <c r="G12724" s="10">
        <v>41766</v>
      </c>
      <c r="H12724" s="10">
        <v>41864</v>
      </c>
      <c r="I12724" t="s">
        <v>14</v>
      </c>
      <c r="J12724" t="s">
        <v>15</v>
      </c>
      <c r="K12724" t="str">
        <f>INDEX(State_Code_Name!B:B,MATCH(Consumer_Complaints!E12724,State_Code_Name!C:C,0))</f>
        <v>Georgia</v>
      </c>
      <c r="L12724">
        <f t="shared" si="594"/>
        <v>98</v>
      </c>
      <c r="M12724">
        <f t="shared" si="595"/>
        <v>2014</v>
      </c>
      <c r="N12724" t="str">
        <f t="shared" si="596"/>
        <v>Q2</v>
      </c>
    </row>
    <row r="12725" spans="1:14" x14ac:dyDescent="0.35">
      <c r="A12725">
        <v>1444355</v>
      </c>
      <c r="B12725" t="s">
        <v>136</v>
      </c>
      <c r="C12725" t="s">
        <v>9</v>
      </c>
      <c r="D12725" t="s">
        <v>132</v>
      </c>
      <c r="E12725" t="s">
        <v>35</v>
      </c>
      <c r="F12725" t="s">
        <v>19</v>
      </c>
      <c r="G12725" s="10">
        <v>42185</v>
      </c>
      <c r="H12725" s="10">
        <v>42185</v>
      </c>
      <c r="I12725" t="s">
        <v>14</v>
      </c>
      <c r="J12725" t="s">
        <v>15</v>
      </c>
      <c r="K12725" t="str">
        <f>INDEX(State_Code_Name!B:B,MATCH(Consumer_Complaints!E12725,State_Code_Name!C:C,0))</f>
        <v>Florida</v>
      </c>
      <c r="L12725">
        <f t="shared" si="594"/>
        <v>0</v>
      </c>
      <c r="M12725">
        <f t="shared" si="595"/>
        <v>2015</v>
      </c>
      <c r="N12725" t="str">
        <f t="shared" si="596"/>
        <v>Q2</v>
      </c>
    </row>
    <row r="12726" spans="1:14" x14ac:dyDescent="0.35">
      <c r="A12726">
        <v>1438528</v>
      </c>
      <c r="B12726" t="s">
        <v>81</v>
      </c>
      <c r="C12726" t="s">
        <v>32</v>
      </c>
      <c r="D12726" t="s">
        <v>161</v>
      </c>
      <c r="E12726" t="s">
        <v>22</v>
      </c>
      <c r="F12726" t="s">
        <v>19</v>
      </c>
      <c r="G12726" s="10">
        <v>42180</v>
      </c>
      <c r="H12726" s="10">
        <v>42180</v>
      </c>
      <c r="I12726" t="s">
        <v>14</v>
      </c>
      <c r="J12726" t="s">
        <v>15</v>
      </c>
      <c r="K12726" t="str">
        <f>INDEX(State_Code_Name!B:B,MATCH(Consumer_Complaints!E12726,State_Code_Name!C:C,0))</f>
        <v>New York</v>
      </c>
      <c r="L12726">
        <f t="shared" si="594"/>
        <v>0</v>
      </c>
      <c r="M12726">
        <f t="shared" si="595"/>
        <v>2015</v>
      </c>
      <c r="N12726" t="str">
        <f t="shared" si="596"/>
        <v>Q2</v>
      </c>
    </row>
    <row r="12727" spans="1:14" x14ac:dyDescent="0.35">
      <c r="A12727">
        <v>1203611</v>
      </c>
      <c r="B12727" t="s">
        <v>329</v>
      </c>
      <c r="C12727" t="s">
        <v>32</v>
      </c>
      <c r="D12727" t="s">
        <v>116</v>
      </c>
      <c r="E12727" t="s">
        <v>31</v>
      </c>
      <c r="F12727" t="s">
        <v>19</v>
      </c>
      <c r="G12727" s="10">
        <v>42026</v>
      </c>
      <c r="H12727" s="10">
        <v>42026</v>
      </c>
      <c r="I12727" t="s">
        <v>14</v>
      </c>
      <c r="J12727" t="s">
        <v>15</v>
      </c>
      <c r="K12727" t="str">
        <f>INDEX(State_Code_Name!B:B,MATCH(Consumer_Complaints!E12727,State_Code_Name!C:C,0))</f>
        <v>Texas</v>
      </c>
      <c r="L12727">
        <f t="shared" si="594"/>
        <v>0</v>
      </c>
      <c r="M12727">
        <f t="shared" si="595"/>
        <v>2015</v>
      </c>
      <c r="N12727" t="str">
        <f t="shared" si="596"/>
        <v>Q1</v>
      </c>
    </row>
    <row r="12728" spans="1:14" x14ac:dyDescent="0.35">
      <c r="A12728">
        <v>2065553</v>
      </c>
      <c r="B12728" t="s">
        <v>11</v>
      </c>
      <c r="C12728" t="s">
        <v>16</v>
      </c>
      <c r="D12728" t="s">
        <v>75</v>
      </c>
      <c r="E12728" t="s">
        <v>40</v>
      </c>
      <c r="F12728" t="s">
        <v>19</v>
      </c>
      <c r="G12728" s="10">
        <v>42598</v>
      </c>
      <c r="H12728" s="10">
        <v>42598</v>
      </c>
      <c r="I12728" t="s">
        <v>14</v>
      </c>
      <c r="J12728" t="s">
        <v>14</v>
      </c>
      <c r="K12728" t="str">
        <f>INDEX(State_Code_Name!B:B,MATCH(Consumer_Complaints!E12728,State_Code_Name!C:C,0))</f>
        <v>Nevada</v>
      </c>
      <c r="L12728">
        <f t="shared" si="594"/>
        <v>0</v>
      </c>
      <c r="M12728">
        <f t="shared" si="595"/>
        <v>2016</v>
      </c>
      <c r="N12728" t="str">
        <f t="shared" si="596"/>
        <v>Q3</v>
      </c>
    </row>
    <row r="12729" spans="1:14" x14ac:dyDescent="0.35">
      <c r="A12729">
        <v>1787442</v>
      </c>
      <c r="B12729" t="s">
        <v>136</v>
      </c>
      <c r="C12729" t="s">
        <v>26</v>
      </c>
      <c r="D12729" t="s">
        <v>56</v>
      </c>
      <c r="E12729" t="s">
        <v>31</v>
      </c>
      <c r="F12729" t="s">
        <v>19</v>
      </c>
      <c r="G12729" s="10">
        <v>42414</v>
      </c>
      <c r="H12729" s="10">
        <v>42414</v>
      </c>
      <c r="I12729" t="s">
        <v>14</v>
      </c>
      <c r="J12729" t="s">
        <v>15</v>
      </c>
      <c r="K12729" t="str">
        <f>INDEX(State_Code_Name!B:B,MATCH(Consumer_Complaints!E12729,State_Code_Name!C:C,0))</f>
        <v>Texas</v>
      </c>
      <c r="L12729">
        <f t="shared" si="594"/>
        <v>0</v>
      </c>
      <c r="M12729">
        <f t="shared" si="595"/>
        <v>2016</v>
      </c>
      <c r="N12729" t="str">
        <f t="shared" si="596"/>
        <v>Q1</v>
      </c>
    </row>
    <row r="12730" spans="1:14" x14ac:dyDescent="0.35">
      <c r="A12730">
        <v>1814828</v>
      </c>
      <c r="B12730" t="s">
        <v>864</v>
      </c>
      <c r="C12730" t="s">
        <v>32</v>
      </c>
      <c r="D12730" t="s">
        <v>41</v>
      </c>
      <c r="E12730" t="s">
        <v>66</v>
      </c>
      <c r="F12730" t="s">
        <v>305</v>
      </c>
      <c r="G12730" s="10">
        <v>42432</v>
      </c>
      <c r="H12730" s="10">
        <v>42464</v>
      </c>
      <c r="I12730" t="s">
        <v>14</v>
      </c>
      <c r="J12730" t="s">
        <v>15</v>
      </c>
      <c r="K12730" t="str">
        <f>INDEX(State_Code_Name!B:B,MATCH(Consumer_Complaints!E12730,State_Code_Name!C:C,0))</f>
        <v>Michigan</v>
      </c>
      <c r="L12730">
        <f t="shared" si="594"/>
        <v>32</v>
      </c>
      <c r="M12730">
        <f t="shared" si="595"/>
        <v>2016</v>
      </c>
      <c r="N12730" t="str">
        <f t="shared" si="596"/>
        <v>Q1</v>
      </c>
    </row>
    <row r="12731" spans="1:14" x14ac:dyDescent="0.35">
      <c r="A12731">
        <v>1906424</v>
      </c>
      <c r="B12731" t="s">
        <v>54</v>
      </c>
      <c r="C12731" t="s">
        <v>52</v>
      </c>
      <c r="D12731" t="s">
        <v>96</v>
      </c>
      <c r="E12731" t="s">
        <v>48</v>
      </c>
      <c r="F12731" t="s">
        <v>19</v>
      </c>
      <c r="G12731" s="10">
        <v>42405</v>
      </c>
      <c r="H12731" s="10">
        <v>42434</v>
      </c>
      <c r="I12731" t="s">
        <v>14</v>
      </c>
      <c r="J12731" t="s">
        <v>15</v>
      </c>
      <c r="K12731" t="str">
        <f>INDEX(State_Code_Name!B:B,MATCH(Consumer_Complaints!E12731,State_Code_Name!C:C,0))</f>
        <v>New Jersey</v>
      </c>
      <c r="L12731">
        <f t="shared" si="594"/>
        <v>29</v>
      </c>
      <c r="M12731">
        <f t="shared" si="595"/>
        <v>2016</v>
      </c>
      <c r="N12731" t="str">
        <f t="shared" si="596"/>
        <v>Q1</v>
      </c>
    </row>
    <row r="12732" spans="1:14" x14ac:dyDescent="0.35">
      <c r="A12732">
        <v>1121028</v>
      </c>
      <c r="B12732" t="s">
        <v>58</v>
      </c>
      <c r="C12732" t="s">
        <v>16</v>
      </c>
      <c r="D12732" t="s">
        <v>20</v>
      </c>
      <c r="E12732" t="s">
        <v>121</v>
      </c>
      <c r="F12732" t="s">
        <v>13</v>
      </c>
      <c r="G12732" s="10">
        <v>41961</v>
      </c>
      <c r="H12732" s="10">
        <v>41961</v>
      </c>
      <c r="I12732" t="s">
        <v>14</v>
      </c>
      <c r="J12732" t="s">
        <v>15</v>
      </c>
      <c r="K12732" t="str">
        <f>INDEX(State_Code_Name!B:B,MATCH(Consumer_Complaints!E12732,State_Code_Name!C:C,0))</f>
        <v>Oregon</v>
      </c>
      <c r="L12732">
        <f t="shared" si="594"/>
        <v>0</v>
      </c>
      <c r="M12732">
        <f t="shared" si="595"/>
        <v>2014</v>
      </c>
      <c r="N12732" t="str">
        <f t="shared" si="596"/>
        <v>Q4</v>
      </c>
    </row>
    <row r="12733" spans="1:14" x14ac:dyDescent="0.35">
      <c r="A12733">
        <v>1687200</v>
      </c>
      <c r="B12733" t="s">
        <v>88</v>
      </c>
      <c r="C12733" t="s">
        <v>52</v>
      </c>
      <c r="D12733" t="s">
        <v>96</v>
      </c>
      <c r="E12733" t="s">
        <v>79</v>
      </c>
      <c r="F12733" t="s">
        <v>19</v>
      </c>
      <c r="G12733" s="10">
        <v>42228</v>
      </c>
      <c r="H12733" s="10">
        <v>42228</v>
      </c>
      <c r="I12733" t="s">
        <v>14</v>
      </c>
      <c r="J12733" t="s">
        <v>15</v>
      </c>
      <c r="K12733" t="str">
        <f>INDEX(State_Code_Name!B:B,MATCH(Consumer_Complaints!E12733,State_Code_Name!C:C,0))</f>
        <v>Minnesota</v>
      </c>
      <c r="L12733">
        <f t="shared" si="594"/>
        <v>0</v>
      </c>
      <c r="M12733">
        <f t="shared" si="595"/>
        <v>2015</v>
      </c>
      <c r="N12733" t="str">
        <f t="shared" si="596"/>
        <v>Q3</v>
      </c>
    </row>
    <row r="12734" spans="1:14" x14ac:dyDescent="0.35">
      <c r="A12734">
        <v>857159</v>
      </c>
      <c r="B12734" t="s">
        <v>105</v>
      </c>
      <c r="C12734" t="s">
        <v>32</v>
      </c>
      <c r="D12734" t="s">
        <v>41</v>
      </c>
      <c r="E12734" t="s">
        <v>18</v>
      </c>
      <c r="F12734" t="s">
        <v>19</v>
      </c>
      <c r="G12734" s="10">
        <v>41776</v>
      </c>
      <c r="H12734" s="10">
        <v>41776</v>
      </c>
      <c r="I12734" t="s">
        <v>14</v>
      </c>
      <c r="J12734" t="s">
        <v>15</v>
      </c>
      <c r="K12734" t="str">
        <f>INDEX(State_Code_Name!B:B,MATCH(Consumer_Complaints!E12734,State_Code_Name!C:C,0))</f>
        <v>California</v>
      </c>
      <c r="L12734">
        <f t="shared" si="594"/>
        <v>0</v>
      </c>
      <c r="M12734">
        <f t="shared" si="595"/>
        <v>2014</v>
      </c>
      <c r="N12734" t="str">
        <f t="shared" si="596"/>
        <v>Q2</v>
      </c>
    </row>
    <row r="12735" spans="1:14" x14ac:dyDescent="0.35">
      <c r="A12735">
        <v>1447445</v>
      </c>
      <c r="B12735" t="s">
        <v>284</v>
      </c>
      <c r="C12735" t="s">
        <v>32</v>
      </c>
      <c r="D12735" t="s">
        <v>44</v>
      </c>
      <c r="E12735" t="s">
        <v>121</v>
      </c>
      <c r="F12735" t="s">
        <v>19</v>
      </c>
      <c r="G12735" s="10">
        <v>42011</v>
      </c>
      <c r="H12735" s="10">
        <v>42011</v>
      </c>
      <c r="I12735" t="s">
        <v>14</v>
      </c>
      <c r="J12735" t="s">
        <v>15</v>
      </c>
      <c r="K12735" t="str">
        <f>INDEX(State_Code_Name!B:B,MATCH(Consumer_Complaints!E12735,State_Code_Name!C:C,0))</f>
        <v>Oregon</v>
      </c>
      <c r="L12735">
        <f t="shared" si="594"/>
        <v>0</v>
      </c>
      <c r="M12735">
        <f t="shared" si="595"/>
        <v>2015</v>
      </c>
      <c r="N12735" t="str">
        <f t="shared" si="596"/>
        <v>Q1</v>
      </c>
    </row>
    <row r="12736" spans="1:14" x14ac:dyDescent="0.35">
      <c r="A12736">
        <v>1839674</v>
      </c>
      <c r="B12736" t="s">
        <v>238</v>
      </c>
      <c r="C12736" t="s">
        <v>32</v>
      </c>
      <c r="D12736" t="s">
        <v>44</v>
      </c>
      <c r="E12736" t="s">
        <v>25</v>
      </c>
      <c r="F12736" t="s">
        <v>57</v>
      </c>
      <c r="G12736" s="10">
        <v>42447</v>
      </c>
      <c r="H12736" s="10">
        <v>42447</v>
      </c>
      <c r="I12736" t="s">
        <v>14</v>
      </c>
      <c r="J12736" t="s">
        <v>15</v>
      </c>
      <c r="K12736" t="str">
        <f>INDEX(State_Code_Name!B:B,MATCH(Consumer_Complaints!E12736,State_Code_Name!C:C,0))</f>
        <v>Georgia</v>
      </c>
      <c r="L12736">
        <f t="shared" si="594"/>
        <v>0</v>
      </c>
      <c r="M12736">
        <f t="shared" si="595"/>
        <v>2016</v>
      </c>
      <c r="N12736" t="str">
        <f t="shared" si="596"/>
        <v>Q1</v>
      </c>
    </row>
    <row r="12737" spans="1:14" x14ac:dyDescent="0.35">
      <c r="A12737">
        <v>1780994</v>
      </c>
      <c r="B12737" t="s">
        <v>125</v>
      </c>
      <c r="C12737" t="s">
        <v>32</v>
      </c>
      <c r="D12737" t="s">
        <v>44</v>
      </c>
      <c r="E12737" t="s">
        <v>59</v>
      </c>
      <c r="F12737" t="s">
        <v>19</v>
      </c>
      <c r="G12737" s="10">
        <v>42645</v>
      </c>
      <c r="H12737" s="10">
        <v>42645</v>
      </c>
      <c r="I12737" t="s">
        <v>14</v>
      </c>
      <c r="J12737" t="s">
        <v>14</v>
      </c>
      <c r="K12737" t="str">
        <f>INDEX(State_Code_Name!B:B,MATCH(Consumer_Complaints!E12737,State_Code_Name!C:C,0))</f>
        <v>Illinois</v>
      </c>
      <c r="L12737">
        <f t="shared" si="594"/>
        <v>0</v>
      </c>
      <c r="M12737">
        <f t="shared" si="595"/>
        <v>2016</v>
      </c>
      <c r="N12737" t="str">
        <f t="shared" si="596"/>
        <v>Q4</v>
      </c>
    </row>
    <row r="12738" spans="1:14" x14ac:dyDescent="0.35">
      <c r="A12738">
        <v>1924245</v>
      </c>
      <c r="B12738" t="s">
        <v>68</v>
      </c>
      <c r="C12738" t="s">
        <v>36</v>
      </c>
      <c r="D12738" t="s">
        <v>80</v>
      </c>
      <c r="E12738" t="s">
        <v>18</v>
      </c>
      <c r="F12738" t="s">
        <v>19</v>
      </c>
      <c r="G12738" s="10">
        <v>42504</v>
      </c>
      <c r="H12738" s="10">
        <v>42504</v>
      </c>
      <c r="I12738" t="s">
        <v>14</v>
      </c>
      <c r="J12738" t="s">
        <v>14</v>
      </c>
      <c r="K12738" t="str">
        <f>INDEX(State_Code_Name!B:B,MATCH(Consumer_Complaints!E12738,State_Code_Name!C:C,0))</f>
        <v>California</v>
      </c>
      <c r="L12738">
        <f t="shared" si="594"/>
        <v>0</v>
      </c>
      <c r="M12738">
        <f t="shared" si="595"/>
        <v>2016</v>
      </c>
      <c r="N12738" t="str">
        <f t="shared" si="596"/>
        <v>Q2</v>
      </c>
    </row>
    <row r="12739" spans="1:14" x14ac:dyDescent="0.35">
      <c r="A12739">
        <v>1304051</v>
      </c>
      <c r="B12739" t="s">
        <v>95</v>
      </c>
      <c r="C12739" t="s">
        <v>16</v>
      </c>
      <c r="D12739" t="s">
        <v>144</v>
      </c>
      <c r="E12739" t="s">
        <v>22</v>
      </c>
      <c r="F12739" t="s">
        <v>19</v>
      </c>
      <c r="G12739" s="10">
        <v>42090</v>
      </c>
      <c r="H12739" s="10">
        <v>42090</v>
      </c>
      <c r="I12739" t="s">
        <v>14</v>
      </c>
      <c r="J12739" t="s">
        <v>14</v>
      </c>
      <c r="K12739" t="str">
        <f>INDEX(State_Code_Name!B:B,MATCH(Consumer_Complaints!E12739,State_Code_Name!C:C,0))</f>
        <v>New York</v>
      </c>
      <c r="L12739">
        <f t="shared" ref="L12739:L12802" si="597">H12739-G12739</f>
        <v>0</v>
      </c>
      <c r="M12739">
        <f t="shared" ref="M12739:M12802" si="598">YEAR(G12739)</f>
        <v>2015</v>
      </c>
      <c r="N12739" t="str">
        <f t="shared" ref="N12739:N12802" si="599">IF(MONTH(G12739)&lt;=3,"Q1",IF(MONTH(G12739)&lt;=6,"Q2",IF(MONTH(G12739)&lt;=9,"Q3","Q4")))</f>
        <v>Q1</v>
      </c>
    </row>
    <row r="12740" spans="1:14" x14ac:dyDescent="0.35">
      <c r="A12740">
        <v>1357982</v>
      </c>
      <c r="B12740" t="s">
        <v>58</v>
      </c>
      <c r="C12740" t="s">
        <v>16</v>
      </c>
      <c r="D12740" t="s">
        <v>24</v>
      </c>
      <c r="E12740" t="s">
        <v>18</v>
      </c>
      <c r="F12740" t="s">
        <v>19</v>
      </c>
      <c r="G12740" s="10">
        <v>42068</v>
      </c>
      <c r="H12740" s="10">
        <v>42068</v>
      </c>
      <c r="I12740" t="s">
        <v>14</v>
      </c>
      <c r="J12740" t="s">
        <v>15</v>
      </c>
      <c r="K12740" t="str">
        <f>INDEX(State_Code_Name!B:B,MATCH(Consumer_Complaints!E12740,State_Code_Name!C:C,0))</f>
        <v>California</v>
      </c>
      <c r="L12740">
        <f t="shared" si="597"/>
        <v>0</v>
      </c>
      <c r="M12740">
        <f t="shared" si="598"/>
        <v>2015</v>
      </c>
      <c r="N12740" t="str">
        <f t="shared" si="599"/>
        <v>Q1</v>
      </c>
    </row>
    <row r="12741" spans="1:14" x14ac:dyDescent="0.35">
      <c r="A12741">
        <v>1590056</v>
      </c>
      <c r="B12741" t="s">
        <v>180</v>
      </c>
      <c r="C12741" t="s">
        <v>172</v>
      </c>
      <c r="D12741" t="s">
        <v>190</v>
      </c>
      <c r="E12741" t="s">
        <v>31</v>
      </c>
      <c r="F12741" t="s">
        <v>13</v>
      </c>
      <c r="G12741" s="10">
        <v>42045</v>
      </c>
      <c r="H12741" s="10">
        <v>42045</v>
      </c>
      <c r="I12741" t="s">
        <v>14</v>
      </c>
      <c r="J12741" t="s">
        <v>15</v>
      </c>
      <c r="K12741" t="str">
        <f>INDEX(State_Code_Name!B:B,MATCH(Consumer_Complaints!E12741,State_Code_Name!C:C,0))</f>
        <v>Texas</v>
      </c>
      <c r="L12741">
        <f t="shared" si="597"/>
        <v>0</v>
      </c>
      <c r="M12741">
        <f t="shared" si="598"/>
        <v>2015</v>
      </c>
      <c r="N12741" t="str">
        <f t="shared" si="599"/>
        <v>Q1</v>
      </c>
    </row>
    <row r="12742" spans="1:14" x14ac:dyDescent="0.35">
      <c r="A12742">
        <v>1998453</v>
      </c>
      <c r="B12742" t="s">
        <v>95</v>
      </c>
      <c r="C12742" t="s">
        <v>16</v>
      </c>
      <c r="D12742" t="s">
        <v>24</v>
      </c>
      <c r="E12742" t="s">
        <v>46</v>
      </c>
      <c r="F12742" t="s">
        <v>13</v>
      </c>
      <c r="G12742" s="10">
        <v>42497</v>
      </c>
      <c r="H12742" s="10">
        <v>42497</v>
      </c>
      <c r="I12742" t="s">
        <v>14</v>
      </c>
      <c r="J12742" t="s">
        <v>15</v>
      </c>
      <c r="K12742" t="str">
        <f>INDEX(State_Code_Name!B:B,MATCH(Consumer_Complaints!E12742,State_Code_Name!C:C,0))</f>
        <v>Pennsylvania</v>
      </c>
      <c r="L12742">
        <f t="shared" si="597"/>
        <v>0</v>
      </c>
      <c r="M12742">
        <f t="shared" si="598"/>
        <v>2016</v>
      </c>
      <c r="N12742" t="str">
        <f t="shared" si="599"/>
        <v>Q2</v>
      </c>
    </row>
    <row r="12743" spans="1:14" x14ac:dyDescent="0.35">
      <c r="A12743">
        <v>2104515</v>
      </c>
      <c r="B12743" t="s">
        <v>81</v>
      </c>
      <c r="C12743" t="s">
        <v>36</v>
      </c>
      <c r="D12743" t="s">
        <v>170</v>
      </c>
      <c r="E12743" t="s">
        <v>29</v>
      </c>
      <c r="F12743" t="s">
        <v>305</v>
      </c>
      <c r="G12743" s="10">
        <v>42622</v>
      </c>
      <c r="H12743" s="10">
        <v>42626</v>
      </c>
      <c r="I12743" t="s">
        <v>14</v>
      </c>
      <c r="J12743" t="s">
        <v>15</v>
      </c>
      <c r="K12743" t="str">
        <f>INDEX(State_Code_Name!B:B,MATCH(Consumer_Complaints!E12743,State_Code_Name!C:C,0))</f>
        <v>Connecticut</v>
      </c>
      <c r="L12743">
        <f t="shared" si="597"/>
        <v>4</v>
      </c>
      <c r="M12743">
        <f t="shared" si="598"/>
        <v>2016</v>
      </c>
      <c r="N12743" t="str">
        <f t="shared" si="599"/>
        <v>Q3</v>
      </c>
    </row>
    <row r="12744" spans="1:14" x14ac:dyDescent="0.35">
      <c r="A12744">
        <v>1362428</v>
      </c>
      <c r="B12744" t="s">
        <v>30</v>
      </c>
      <c r="C12744" t="s">
        <v>26</v>
      </c>
      <c r="D12744" t="s">
        <v>27</v>
      </c>
      <c r="E12744" t="s">
        <v>100</v>
      </c>
      <c r="F12744" t="s">
        <v>19</v>
      </c>
      <c r="G12744" s="10">
        <v>42160</v>
      </c>
      <c r="H12744" s="10">
        <v>42190</v>
      </c>
      <c r="I12744" t="s">
        <v>14</v>
      </c>
      <c r="J12744" t="s">
        <v>15</v>
      </c>
      <c r="K12744" t="str">
        <f>INDEX(State_Code_Name!B:B,MATCH(Consumer_Complaints!E12744,State_Code_Name!C:C,0))</f>
        <v>Arizona</v>
      </c>
      <c r="L12744">
        <f t="shared" si="597"/>
        <v>30</v>
      </c>
      <c r="M12744">
        <f t="shared" si="598"/>
        <v>2015</v>
      </c>
      <c r="N12744" t="str">
        <f t="shared" si="599"/>
        <v>Q2</v>
      </c>
    </row>
    <row r="12745" spans="1:14" x14ac:dyDescent="0.35">
      <c r="A12745">
        <v>2003312</v>
      </c>
      <c r="B12745" t="s">
        <v>97</v>
      </c>
      <c r="C12745" t="s">
        <v>52</v>
      </c>
      <c r="D12745" t="s">
        <v>103</v>
      </c>
      <c r="E12745" t="s">
        <v>18</v>
      </c>
      <c r="F12745" t="s">
        <v>19</v>
      </c>
      <c r="G12745" s="10">
        <v>42589</v>
      </c>
      <c r="H12745" s="10">
        <v>42589</v>
      </c>
      <c r="I12745" t="s">
        <v>14</v>
      </c>
      <c r="J12745" t="s">
        <v>14</v>
      </c>
      <c r="K12745" t="str">
        <f>INDEX(State_Code_Name!B:B,MATCH(Consumer_Complaints!E12745,State_Code_Name!C:C,0))</f>
        <v>California</v>
      </c>
      <c r="L12745">
        <f t="shared" si="597"/>
        <v>0</v>
      </c>
      <c r="M12745">
        <f t="shared" si="598"/>
        <v>2016</v>
      </c>
      <c r="N12745" t="str">
        <f t="shared" si="599"/>
        <v>Q3</v>
      </c>
    </row>
    <row r="12746" spans="1:14" x14ac:dyDescent="0.35">
      <c r="A12746">
        <v>1963678</v>
      </c>
      <c r="B12746" t="s">
        <v>177</v>
      </c>
      <c r="C12746" t="s">
        <v>32</v>
      </c>
      <c r="D12746" t="s">
        <v>41</v>
      </c>
      <c r="E12746" t="s">
        <v>39</v>
      </c>
      <c r="F12746" t="s">
        <v>19</v>
      </c>
      <c r="G12746" s="10">
        <v>42680</v>
      </c>
      <c r="H12746" s="10">
        <v>42680</v>
      </c>
      <c r="I12746" t="s">
        <v>14</v>
      </c>
      <c r="J12746" t="s">
        <v>15</v>
      </c>
      <c r="K12746" t="str">
        <f>INDEX(State_Code_Name!B:B,MATCH(Consumer_Complaints!E12746,State_Code_Name!C:C,0))</f>
        <v>Ohio</v>
      </c>
      <c r="L12746">
        <f t="shared" si="597"/>
        <v>0</v>
      </c>
      <c r="M12746">
        <f t="shared" si="598"/>
        <v>2016</v>
      </c>
      <c r="N12746" t="str">
        <f t="shared" si="599"/>
        <v>Q4</v>
      </c>
    </row>
    <row r="12747" spans="1:14" x14ac:dyDescent="0.35">
      <c r="A12747">
        <v>1156221</v>
      </c>
      <c r="B12747" t="s">
        <v>740</v>
      </c>
      <c r="C12747" t="s">
        <v>32</v>
      </c>
      <c r="D12747" t="s">
        <v>41</v>
      </c>
      <c r="E12747" t="s">
        <v>186</v>
      </c>
      <c r="F12747" t="s">
        <v>19</v>
      </c>
      <c r="G12747" s="10">
        <v>41988</v>
      </c>
      <c r="H12747" s="10">
        <v>41989</v>
      </c>
      <c r="I12747" t="s">
        <v>14</v>
      </c>
      <c r="J12747" t="s">
        <v>15</v>
      </c>
      <c r="K12747" t="str">
        <f>INDEX(State_Code_Name!B:B,MATCH(Consumer_Complaints!E12747,State_Code_Name!C:C,0))</f>
        <v>Arkansas</v>
      </c>
      <c r="L12747">
        <f t="shared" si="597"/>
        <v>1</v>
      </c>
      <c r="M12747">
        <f t="shared" si="598"/>
        <v>2014</v>
      </c>
      <c r="N12747" t="str">
        <f t="shared" si="599"/>
        <v>Q4</v>
      </c>
    </row>
    <row r="12748" spans="1:14" x14ac:dyDescent="0.35">
      <c r="A12748">
        <v>1838786</v>
      </c>
      <c r="B12748" t="s">
        <v>141</v>
      </c>
      <c r="C12748" t="s">
        <v>26</v>
      </c>
      <c r="D12748" t="s">
        <v>27</v>
      </c>
      <c r="E12748" t="s">
        <v>70</v>
      </c>
      <c r="F12748" t="s">
        <v>57</v>
      </c>
      <c r="G12748" s="10">
        <v>42447</v>
      </c>
      <c r="H12748" s="10">
        <v>42447</v>
      </c>
      <c r="I12748" t="s">
        <v>14</v>
      </c>
      <c r="J12748" t="s">
        <v>15</v>
      </c>
      <c r="K12748" t="str">
        <f>INDEX(State_Code_Name!B:B,MATCH(Consumer_Complaints!E12748,State_Code_Name!C:C,0))</f>
        <v>Massachusetts</v>
      </c>
      <c r="L12748">
        <f t="shared" si="597"/>
        <v>0</v>
      </c>
      <c r="M12748">
        <f t="shared" si="598"/>
        <v>2016</v>
      </c>
      <c r="N12748" t="str">
        <f t="shared" si="599"/>
        <v>Q1</v>
      </c>
    </row>
    <row r="12749" spans="1:14" x14ac:dyDescent="0.35">
      <c r="A12749">
        <v>387223</v>
      </c>
      <c r="B12749" t="s">
        <v>73</v>
      </c>
      <c r="C12749" t="s">
        <v>26</v>
      </c>
      <c r="D12749" t="s">
        <v>27</v>
      </c>
      <c r="E12749" t="s">
        <v>39</v>
      </c>
      <c r="F12749" t="s">
        <v>19</v>
      </c>
      <c r="G12749" s="10">
        <v>41384</v>
      </c>
      <c r="H12749" s="10">
        <v>41387</v>
      </c>
      <c r="I12749" t="s">
        <v>14</v>
      </c>
      <c r="J12749" t="s">
        <v>15</v>
      </c>
      <c r="K12749" t="str">
        <f>INDEX(State_Code_Name!B:B,MATCH(Consumer_Complaints!E12749,State_Code_Name!C:C,0))</f>
        <v>Ohio</v>
      </c>
      <c r="L12749">
        <f t="shared" si="597"/>
        <v>3</v>
      </c>
      <c r="M12749">
        <f t="shared" si="598"/>
        <v>2013</v>
      </c>
      <c r="N12749" t="str">
        <f t="shared" si="599"/>
        <v>Q2</v>
      </c>
    </row>
    <row r="12750" spans="1:14" x14ac:dyDescent="0.35">
      <c r="A12750">
        <v>1887126</v>
      </c>
      <c r="B12750" t="s">
        <v>886</v>
      </c>
      <c r="C12750" t="s">
        <v>32</v>
      </c>
      <c r="D12750" t="s">
        <v>116</v>
      </c>
      <c r="E12750" t="s">
        <v>171</v>
      </c>
      <c r="F12750" t="s">
        <v>57</v>
      </c>
      <c r="G12750" s="10">
        <v>42479</v>
      </c>
      <c r="H12750" s="10">
        <v>42481</v>
      </c>
      <c r="I12750" t="s">
        <v>14</v>
      </c>
      <c r="J12750" t="s">
        <v>15</v>
      </c>
      <c r="K12750" t="str">
        <f>INDEX(State_Code_Name!B:B,MATCH(Consumer_Complaints!E12750,State_Code_Name!C:C,0))</f>
        <v>Louisiana</v>
      </c>
      <c r="L12750">
        <f t="shared" si="597"/>
        <v>2</v>
      </c>
      <c r="M12750">
        <f t="shared" si="598"/>
        <v>2016</v>
      </c>
      <c r="N12750" t="str">
        <f t="shared" si="599"/>
        <v>Q2</v>
      </c>
    </row>
    <row r="12751" spans="1:14" x14ac:dyDescent="0.35">
      <c r="A12751">
        <v>1984643</v>
      </c>
      <c r="B12751" t="s">
        <v>54</v>
      </c>
      <c r="C12751" t="s">
        <v>52</v>
      </c>
      <c r="D12751" t="s">
        <v>96</v>
      </c>
      <c r="E12751" t="s">
        <v>18</v>
      </c>
      <c r="F12751" t="s">
        <v>13</v>
      </c>
      <c r="G12751" s="10">
        <v>42545</v>
      </c>
      <c r="H12751" s="10">
        <v>42545</v>
      </c>
      <c r="I12751" t="s">
        <v>14</v>
      </c>
      <c r="J12751" t="s">
        <v>15</v>
      </c>
      <c r="K12751" t="str">
        <f>INDEX(State_Code_Name!B:B,MATCH(Consumer_Complaints!E12751,State_Code_Name!C:C,0))</f>
        <v>California</v>
      </c>
      <c r="L12751">
        <f t="shared" si="597"/>
        <v>0</v>
      </c>
      <c r="M12751">
        <f t="shared" si="598"/>
        <v>2016</v>
      </c>
      <c r="N12751" t="str">
        <f t="shared" si="599"/>
        <v>Q2</v>
      </c>
    </row>
    <row r="12752" spans="1:14" x14ac:dyDescent="0.35">
      <c r="A12752">
        <v>1925498</v>
      </c>
      <c r="B12752" t="s">
        <v>30</v>
      </c>
      <c r="C12752" t="s">
        <v>16</v>
      </c>
      <c r="D12752" t="s">
        <v>20</v>
      </c>
      <c r="E12752" t="s">
        <v>66</v>
      </c>
      <c r="F12752" t="s">
        <v>19</v>
      </c>
      <c r="G12752" s="10">
        <v>42504</v>
      </c>
      <c r="H12752" s="10">
        <v>42504</v>
      </c>
      <c r="I12752" t="s">
        <v>14</v>
      </c>
      <c r="J12752" t="s">
        <v>14</v>
      </c>
      <c r="K12752" t="str">
        <f>INDEX(State_Code_Name!B:B,MATCH(Consumer_Complaints!E12752,State_Code_Name!C:C,0))</f>
        <v>Michigan</v>
      </c>
      <c r="L12752">
        <f t="shared" si="597"/>
        <v>0</v>
      </c>
      <c r="M12752">
        <f t="shared" si="598"/>
        <v>2016</v>
      </c>
      <c r="N12752" t="str">
        <f t="shared" si="599"/>
        <v>Q2</v>
      </c>
    </row>
    <row r="12753" spans="1:14" x14ac:dyDescent="0.35">
      <c r="A12753">
        <v>1933044</v>
      </c>
      <c r="B12753" t="s">
        <v>322</v>
      </c>
      <c r="C12753" t="s">
        <v>172</v>
      </c>
      <c r="D12753" t="s">
        <v>266</v>
      </c>
      <c r="E12753" t="s">
        <v>46</v>
      </c>
      <c r="F12753" t="s">
        <v>19</v>
      </c>
      <c r="G12753" s="10">
        <v>42509</v>
      </c>
      <c r="H12753" s="10">
        <v>42513</v>
      </c>
      <c r="I12753" t="s">
        <v>14</v>
      </c>
      <c r="J12753" t="s">
        <v>15</v>
      </c>
      <c r="K12753" t="str">
        <f>INDEX(State_Code_Name!B:B,MATCH(Consumer_Complaints!E12753,State_Code_Name!C:C,0))</f>
        <v>Pennsylvania</v>
      </c>
      <c r="L12753">
        <f t="shared" si="597"/>
        <v>4</v>
      </c>
      <c r="M12753">
        <f t="shared" si="598"/>
        <v>2016</v>
      </c>
      <c r="N12753" t="str">
        <f t="shared" si="599"/>
        <v>Q2</v>
      </c>
    </row>
    <row r="12754" spans="1:14" x14ac:dyDescent="0.35">
      <c r="A12754">
        <v>1272451</v>
      </c>
      <c r="B12754" t="s">
        <v>54</v>
      </c>
      <c r="C12754" t="s">
        <v>52</v>
      </c>
      <c r="D12754" t="s">
        <v>103</v>
      </c>
      <c r="E12754" t="s">
        <v>48</v>
      </c>
      <c r="F12754" t="s">
        <v>19</v>
      </c>
      <c r="G12754" s="10">
        <v>42219</v>
      </c>
      <c r="H12754" s="10">
        <v>42219</v>
      </c>
      <c r="I12754" t="s">
        <v>14</v>
      </c>
      <c r="J12754" t="s">
        <v>15</v>
      </c>
      <c r="K12754" t="str">
        <f>INDEX(State_Code_Name!B:B,MATCH(Consumer_Complaints!E12754,State_Code_Name!C:C,0))</f>
        <v>New Jersey</v>
      </c>
      <c r="L12754">
        <f t="shared" si="597"/>
        <v>0</v>
      </c>
      <c r="M12754">
        <f t="shared" si="598"/>
        <v>2015</v>
      </c>
      <c r="N12754" t="str">
        <f t="shared" si="599"/>
        <v>Q3</v>
      </c>
    </row>
    <row r="12755" spans="1:14" x14ac:dyDescent="0.35">
      <c r="A12755">
        <v>552954</v>
      </c>
      <c r="B12755" t="s">
        <v>11</v>
      </c>
      <c r="C12755" t="s">
        <v>16</v>
      </c>
      <c r="D12755" t="s">
        <v>20</v>
      </c>
      <c r="E12755" t="s">
        <v>18</v>
      </c>
      <c r="F12755" t="s">
        <v>13</v>
      </c>
      <c r="G12755" s="10">
        <v>41374</v>
      </c>
      <c r="H12755" s="10">
        <v>41465</v>
      </c>
      <c r="I12755" t="s">
        <v>14</v>
      </c>
      <c r="J12755" t="s">
        <v>15</v>
      </c>
      <c r="K12755" t="str">
        <f>INDEX(State_Code_Name!B:B,MATCH(Consumer_Complaints!E12755,State_Code_Name!C:C,0))</f>
        <v>California</v>
      </c>
      <c r="L12755">
        <f t="shared" si="597"/>
        <v>91</v>
      </c>
      <c r="M12755">
        <f t="shared" si="598"/>
        <v>2013</v>
      </c>
      <c r="N12755" t="str">
        <f t="shared" si="599"/>
        <v>Q2</v>
      </c>
    </row>
    <row r="12756" spans="1:14" x14ac:dyDescent="0.35">
      <c r="A12756">
        <v>1155868</v>
      </c>
      <c r="B12756" t="s">
        <v>73</v>
      </c>
      <c r="C12756" t="s">
        <v>26</v>
      </c>
      <c r="D12756" t="s">
        <v>27</v>
      </c>
      <c r="E12756" t="s">
        <v>85</v>
      </c>
      <c r="F12756" t="s">
        <v>19</v>
      </c>
      <c r="G12756" s="10">
        <v>41987</v>
      </c>
      <c r="H12756" s="10">
        <v>41987</v>
      </c>
      <c r="I12756" t="s">
        <v>14</v>
      </c>
      <c r="J12756" t="s">
        <v>15</v>
      </c>
      <c r="K12756" t="str">
        <f>INDEX(State_Code_Name!B:B,MATCH(Consumer_Complaints!E12756,State_Code_Name!C:C,0))</f>
        <v>Wisconsin</v>
      </c>
      <c r="L12756">
        <f t="shared" si="597"/>
        <v>0</v>
      </c>
      <c r="M12756">
        <f t="shared" si="598"/>
        <v>2014</v>
      </c>
      <c r="N12756" t="str">
        <f t="shared" si="599"/>
        <v>Q4</v>
      </c>
    </row>
    <row r="12757" spans="1:14" x14ac:dyDescent="0.35">
      <c r="A12757">
        <v>1399728</v>
      </c>
      <c r="B12757" t="s">
        <v>69</v>
      </c>
      <c r="C12757" t="s">
        <v>26</v>
      </c>
      <c r="D12757" t="s">
        <v>27</v>
      </c>
      <c r="E12757" t="s">
        <v>178</v>
      </c>
      <c r="F12757" t="s">
        <v>19</v>
      </c>
      <c r="G12757" s="10">
        <v>42010</v>
      </c>
      <c r="H12757" s="10">
        <v>42010</v>
      </c>
      <c r="I12757" t="s">
        <v>14</v>
      </c>
      <c r="J12757" t="s">
        <v>15</v>
      </c>
      <c r="K12757" t="str">
        <f>INDEX(State_Code_Name!B:B,MATCH(Consumer_Complaints!E12757,State_Code_Name!C:C,0))</f>
        <v>Utah</v>
      </c>
      <c r="L12757">
        <f t="shared" si="597"/>
        <v>0</v>
      </c>
      <c r="M12757">
        <f t="shared" si="598"/>
        <v>2015</v>
      </c>
      <c r="N12757" t="str">
        <f t="shared" si="599"/>
        <v>Q1</v>
      </c>
    </row>
    <row r="12758" spans="1:14" x14ac:dyDescent="0.35">
      <c r="A12758">
        <v>1299580</v>
      </c>
      <c r="B12758" t="s">
        <v>1185</v>
      </c>
      <c r="C12758" t="s">
        <v>9</v>
      </c>
      <c r="D12758" t="s">
        <v>10</v>
      </c>
      <c r="E12758" t="s">
        <v>59</v>
      </c>
      <c r="F12758" t="s">
        <v>19</v>
      </c>
      <c r="G12758" s="10">
        <v>42088</v>
      </c>
      <c r="H12758" s="10">
        <v>42117</v>
      </c>
      <c r="I12758" t="s">
        <v>14</v>
      </c>
      <c r="J12758" t="s">
        <v>14</v>
      </c>
      <c r="K12758" t="str">
        <f>INDEX(State_Code_Name!B:B,MATCH(Consumer_Complaints!E12758,State_Code_Name!C:C,0))</f>
        <v>Illinois</v>
      </c>
      <c r="L12758">
        <f t="shared" si="597"/>
        <v>29</v>
      </c>
      <c r="M12758">
        <f t="shared" si="598"/>
        <v>2015</v>
      </c>
      <c r="N12758" t="str">
        <f t="shared" si="599"/>
        <v>Q1</v>
      </c>
    </row>
    <row r="12759" spans="1:14" x14ac:dyDescent="0.35">
      <c r="A12759">
        <v>1019469</v>
      </c>
      <c r="B12759" t="s">
        <v>105</v>
      </c>
      <c r="C12759" t="s">
        <v>32</v>
      </c>
      <c r="D12759" t="s">
        <v>41</v>
      </c>
      <c r="E12759" t="s">
        <v>18</v>
      </c>
      <c r="F12759" t="s">
        <v>19</v>
      </c>
      <c r="G12759" s="10">
        <v>41860</v>
      </c>
      <c r="H12759" s="10">
        <v>41952</v>
      </c>
      <c r="I12759" t="s">
        <v>14</v>
      </c>
      <c r="J12759" t="s">
        <v>14</v>
      </c>
      <c r="K12759" t="str">
        <f>INDEX(State_Code_Name!B:B,MATCH(Consumer_Complaints!E12759,State_Code_Name!C:C,0))</f>
        <v>California</v>
      </c>
      <c r="L12759">
        <f t="shared" si="597"/>
        <v>92</v>
      </c>
      <c r="M12759">
        <f t="shared" si="598"/>
        <v>2014</v>
      </c>
      <c r="N12759" t="str">
        <f t="shared" si="599"/>
        <v>Q3</v>
      </c>
    </row>
    <row r="12760" spans="1:14" x14ac:dyDescent="0.35">
      <c r="A12760">
        <v>1859105</v>
      </c>
      <c r="B12760" t="s">
        <v>939</v>
      </c>
      <c r="C12760" t="s">
        <v>531</v>
      </c>
      <c r="D12760" t="s">
        <v>544</v>
      </c>
      <c r="E12760" t="s">
        <v>114</v>
      </c>
      <c r="F12760" t="s">
        <v>19</v>
      </c>
      <c r="G12760" s="10">
        <v>42460</v>
      </c>
      <c r="H12760" s="10">
        <v>42460</v>
      </c>
      <c r="I12760" t="s">
        <v>14</v>
      </c>
      <c r="J12760" t="s">
        <v>15</v>
      </c>
      <c r="K12760" t="str">
        <f>INDEX(State_Code_Name!B:B,MATCH(Consumer_Complaints!E12760,State_Code_Name!C:C,0))</f>
        <v>South Carolina</v>
      </c>
      <c r="L12760">
        <f t="shared" si="597"/>
        <v>0</v>
      </c>
      <c r="M12760">
        <f t="shared" si="598"/>
        <v>2016</v>
      </c>
      <c r="N12760" t="str">
        <f t="shared" si="599"/>
        <v>Q1</v>
      </c>
    </row>
    <row r="12761" spans="1:14" x14ac:dyDescent="0.35">
      <c r="A12761">
        <v>1413642</v>
      </c>
      <c r="B12761" t="s">
        <v>34</v>
      </c>
      <c r="C12761" t="s">
        <v>16</v>
      </c>
      <c r="D12761" t="s">
        <v>24</v>
      </c>
      <c r="E12761" t="s">
        <v>35</v>
      </c>
      <c r="F12761" t="s">
        <v>13</v>
      </c>
      <c r="G12761" s="10">
        <v>42253</v>
      </c>
      <c r="H12761" s="10">
        <v>42283</v>
      </c>
      <c r="I12761" t="s">
        <v>14</v>
      </c>
      <c r="J12761" t="s">
        <v>14</v>
      </c>
      <c r="K12761" t="str">
        <f>INDEX(State_Code_Name!B:B,MATCH(Consumer_Complaints!E12761,State_Code_Name!C:C,0))</f>
        <v>Florida</v>
      </c>
      <c r="L12761">
        <f t="shared" si="597"/>
        <v>30</v>
      </c>
      <c r="M12761">
        <f t="shared" si="598"/>
        <v>2015</v>
      </c>
      <c r="N12761" t="str">
        <f t="shared" si="599"/>
        <v>Q3</v>
      </c>
    </row>
    <row r="12762" spans="1:14" x14ac:dyDescent="0.35">
      <c r="A12762">
        <v>1902655</v>
      </c>
      <c r="B12762" t="s">
        <v>60</v>
      </c>
      <c r="C12762" t="s">
        <v>52</v>
      </c>
      <c r="D12762" t="s">
        <v>53</v>
      </c>
      <c r="E12762" t="s">
        <v>35</v>
      </c>
      <c r="F12762" t="s">
        <v>305</v>
      </c>
      <c r="G12762" s="10">
        <v>42489</v>
      </c>
      <c r="H12762" s="10">
        <v>42489</v>
      </c>
      <c r="I12762" t="s">
        <v>14</v>
      </c>
      <c r="J12762" t="s">
        <v>15</v>
      </c>
      <c r="K12762" t="str">
        <f>INDEX(State_Code_Name!B:B,MATCH(Consumer_Complaints!E12762,State_Code_Name!C:C,0))</f>
        <v>Florida</v>
      </c>
      <c r="L12762">
        <f t="shared" si="597"/>
        <v>0</v>
      </c>
      <c r="M12762">
        <f t="shared" si="598"/>
        <v>2016</v>
      </c>
      <c r="N12762" t="str">
        <f t="shared" si="599"/>
        <v>Q2</v>
      </c>
    </row>
    <row r="12763" spans="1:14" x14ac:dyDescent="0.35">
      <c r="A12763">
        <v>2099005</v>
      </c>
      <c r="B12763" t="s">
        <v>181</v>
      </c>
      <c r="C12763" t="s">
        <v>32</v>
      </c>
      <c r="D12763" t="s">
        <v>116</v>
      </c>
      <c r="E12763" t="s">
        <v>42</v>
      </c>
      <c r="F12763" t="s">
        <v>19</v>
      </c>
      <c r="G12763" s="10">
        <v>42591</v>
      </c>
      <c r="H12763" s="10">
        <v>42591</v>
      </c>
      <c r="I12763" t="s">
        <v>14</v>
      </c>
      <c r="J12763" t="s">
        <v>14</v>
      </c>
      <c r="K12763" t="str">
        <f>INDEX(State_Code_Name!B:B,MATCH(Consumer_Complaints!E12763,State_Code_Name!C:C,0))</f>
        <v>North Carolina</v>
      </c>
      <c r="L12763">
        <f t="shared" si="597"/>
        <v>0</v>
      </c>
      <c r="M12763">
        <f t="shared" si="598"/>
        <v>2016</v>
      </c>
      <c r="N12763" t="str">
        <f t="shared" si="599"/>
        <v>Q3</v>
      </c>
    </row>
    <row r="12764" spans="1:14" x14ac:dyDescent="0.35">
      <c r="A12764">
        <v>1752978</v>
      </c>
      <c r="B12764" t="s">
        <v>50</v>
      </c>
      <c r="C12764" t="s">
        <v>36</v>
      </c>
      <c r="D12764" t="s">
        <v>99</v>
      </c>
      <c r="E12764" t="s">
        <v>178</v>
      </c>
      <c r="F12764" t="s">
        <v>19</v>
      </c>
      <c r="G12764" s="10">
        <v>42390</v>
      </c>
      <c r="H12764" s="10">
        <v>42390</v>
      </c>
      <c r="I12764" t="s">
        <v>14</v>
      </c>
      <c r="J12764" t="s">
        <v>15</v>
      </c>
      <c r="K12764" t="str">
        <f>INDEX(State_Code_Name!B:B,MATCH(Consumer_Complaints!E12764,State_Code_Name!C:C,0))</f>
        <v>Utah</v>
      </c>
      <c r="L12764">
        <f t="shared" si="597"/>
        <v>0</v>
      </c>
      <c r="M12764">
        <f t="shared" si="598"/>
        <v>2016</v>
      </c>
      <c r="N12764" t="str">
        <f t="shared" si="599"/>
        <v>Q1</v>
      </c>
    </row>
    <row r="12765" spans="1:14" x14ac:dyDescent="0.35">
      <c r="A12765">
        <v>1875775</v>
      </c>
      <c r="B12765" t="s">
        <v>918</v>
      </c>
      <c r="C12765" t="s">
        <v>32</v>
      </c>
      <c r="D12765" t="s">
        <v>161</v>
      </c>
      <c r="E12765" t="s">
        <v>51</v>
      </c>
      <c r="F12765" t="s">
        <v>19</v>
      </c>
      <c r="G12765" s="10">
        <v>42708</v>
      </c>
      <c r="H12765" s="10">
        <v>42708</v>
      </c>
      <c r="I12765" t="s">
        <v>14</v>
      </c>
      <c r="J12765" t="s">
        <v>15</v>
      </c>
      <c r="K12765" t="str">
        <f>INDEX(State_Code_Name!B:B,MATCH(Consumer_Complaints!E12765,State_Code_Name!C:C,0))</f>
        <v>Washington</v>
      </c>
      <c r="L12765">
        <f t="shared" si="597"/>
        <v>0</v>
      </c>
      <c r="M12765">
        <f t="shared" si="598"/>
        <v>2016</v>
      </c>
      <c r="N12765" t="str">
        <f t="shared" si="599"/>
        <v>Q4</v>
      </c>
    </row>
    <row r="12766" spans="1:14" x14ac:dyDescent="0.35">
      <c r="A12766">
        <v>1656328</v>
      </c>
      <c r="B12766" t="s">
        <v>83</v>
      </c>
      <c r="C12766" t="s">
        <v>36</v>
      </c>
      <c r="D12766" t="s">
        <v>281</v>
      </c>
      <c r="E12766" t="s">
        <v>18</v>
      </c>
      <c r="F12766" t="s">
        <v>19</v>
      </c>
      <c r="G12766" s="10">
        <v>42324</v>
      </c>
      <c r="H12766" s="10">
        <v>42324</v>
      </c>
      <c r="I12766" t="s">
        <v>14</v>
      </c>
      <c r="J12766" t="s">
        <v>14</v>
      </c>
      <c r="K12766" t="str">
        <f>INDEX(State_Code_Name!B:B,MATCH(Consumer_Complaints!E12766,State_Code_Name!C:C,0))</f>
        <v>California</v>
      </c>
      <c r="L12766">
        <f t="shared" si="597"/>
        <v>0</v>
      </c>
      <c r="M12766">
        <f t="shared" si="598"/>
        <v>2015</v>
      </c>
      <c r="N12766" t="str">
        <f t="shared" si="599"/>
        <v>Q4</v>
      </c>
    </row>
    <row r="12767" spans="1:14" x14ac:dyDescent="0.35">
      <c r="A12767">
        <v>1202658</v>
      </c>
      <c r="B12767" t="s">
        <v>38</v>
      </c>
      <c r="C12767" t="s">
        <v>36</v>
      </c>
      <c r="D12767" t="s">
        <v>120</v>
      </c>
      <c r="E12767" t="s">
        <v>42</v>
      </c>
      <c r="F12767" t="s">
        <v>19</v>
      </c>
      <c r="G12767" s="10">
        <v>42025</v>
      </c>
      <c r="H12767" s="10">
        <v>42025</v>
      </c>
      <c r="I12767" t="s">
        <v>14</v>
      </c>
      <c r="J12767" t="s">
        <v>15</v>
      </c>
      <c r="K12767" t="str">
        <f>INDEX(State_Code_Name!B:B,MATCH(Consumer_Complaints!E12767,State_Code_Name!C:C,0))</f>
        <v>North Carolina</v>
      </c>
      <c r="L12767">
        <f t="shared" si="597"/>
        <v>0</v>
      </c>
      <c r="M12767">
        <f t="shared" si="598"/>
        <v>2015</v>
      </c>
      <c r="N12767" t="str">
        <f t="shared" si="599"/>
        <v>Q1</v>
      </c>
    </row>
    <row r="12768" spans="1:14" x14ac:dyDescent="0.35">
      <c r="A12768">
        <v>1882068</v>
      </c>
      <c r="B12768" t="s">
        <v>1110</v>
      </c>
      <c r="C12768" t="s">
        <v>531</v>
      </c>
      <c r="D12768" t="s">
        <v>532</v>
      </c>
      <c r="E12768" t="s">
        <v>25</v>
      </c>
      <c r="F12768" t="s">
        <v>19</v>
      </c>
      <c r="G12768" s="10">
        <v>42475</v>
      </c>
      <c r="H12768" s="10">
        <v>42479</v>
      </c>
      <c r="I12768" t="s">
        <v>14</v>
      </c>
      <c r="J12768" t="s">
        <v>14</v>
      </c>
      <c r="K12768" t="str">
        <f>INDEX(State_Code_Name!B:B,MATCH(Consumer_Complaints!E12768,State_Code_Name!C:C,0))</f>
        <v>Georgia</v>
      </c>
      <c r="L12768">
        <f t="shared" si="597"/>
        <v>4</v>
      </c>
      <c r="M12768">
        <f t="shared" si="598"/>
        <v>2016</v>
      </c>
      <c r="N12768" t="str">
        <f t="shared" si="599"/>
        <v>Q2</v>
      </c>
    </row>
    <row r="12769" spans="1:14" x14ac:dyDescent="0.35">
      <c r="A12769">
        <v>2059514</v>
      </c>
      <c r="B12769" t="s">
        <v>54</v>
      </c>
      <c r="C12769" t="s">
        <v>52</v>
      </c>
      <c r="D12769" t="s">
        <v>103</v>
      </c>
      <c r="E12769" t="s">
        <v>12</v>
      </c>
      <c r="F12769" t="s">
        <v>19</v>
      </c>
      <c r="G12769" s="10">
        <v>42682</v>
      </c>
      <c r="H12769" s="10">
        <v>42682</v>
      </c>
      <c r="I12769" t="s">
        <v>14</v>
      </c>
      <c r="J12769" t="s">
        <v>14</v>
      </c>
      <c r="K12769" t="str">
        <f>INDEX(State_Code_Name!B:B,MATCH(Consumer_Complaints!E12769,State_Code_Name!C:C,0))</f>
        <v>Virginia</v>
      </c>
      <c r="L12769">
        <f t="shared" si="597"/>
        <v>0</v>
      </c>
      <c r="M12769">
        <f t="shared" si="598"/>
        <v>2016</v>
      </c>
      <c r="N12769" t="str">
        <f t="shared" si="599"/>
        <v>Q4</v>
      </c>
    </row>
    <row r="12770" spans="1:14" x14ac:dyDescent="0.35">
      <c r="A12770">
        <v>1435328</v>
      </c>
      <c r="B12770" t="s">
        <v>73</v>
      </c>
      <c r="C12770" t="s">
        <v>26</v>
      </c>
      <c r="D12770" t="s">
        <v>78</v>
      </c>
      <c r="E12770" t="s">
        <v>35</v>
      </c>
      <c r="F12770" t="s">
        <v>19</v>
      </c>
      <c r="G12770" s="10">
        <v>42179</v>
      </c>
      <c r="H12770" s="10">
        <v>42179</v>
      </c>
      <c r="I12770" t="s">
        <v>14</v>
      </c>
      <c r="J12770" t="s">
        <v>15</v>
      </c>
      <c r="K12770" t="str">
        <f>INDEX(State_Code_Name!B:B,MATCH(Consumer_Complaints!E12770,State_Code_Name!C:C,0))</f>
        <v>Florida</v>
      </c>
      <c r="L12770">
        <f t="shared" si="597"/>
        <v>0</v>
      </c>
      <c r="M12770">
        <f t="shared" si="598"/>
        <v>2015</v>
      </c>
      <c r="N12770" t="str">
        <f t="shared" si="599"/>
        <v>Q2</v>
      </c>
    </row>
    <row r="12771" spans="1:14" x14ac:dyDescent="0.35">
      <c r="A12771">
        <v>879538</v>
      </c>
      <c r="B12771" t="s">
        <v>43</v>
      </c>
      <c r="C12771" t="s">
        <v>16</v>
      </c>
      <c r="D12771" t="s">
        <v>75</v>
      </c>
      <c r="E12771" t="s">
        <v>171</v>
      </c>
      <c r="F12771" t="s">
        <v>19</v>
      </c>
      <c r="G12771" s="10">
        <v>41704</v>
      </c>
      <c r="H12771" s="10">
        <v>41704</v>
      </c>
      <c r="I12771" t="s">
        <v>14</v>
      </c>
      <c r="J12771" t="s">
        <v>15</v>
      </c>
      <c r="K12771" t="str">
        <f>INDEX(State_Code_Name!B:B,MATCH(Consumer_Complaints!E12771,State_Code_Name!C:C,0))</f>
        <v>Louisiana</v>
      </c>
      <c r="L12771">
        <f t="shared" si="597"/>
        <v>0</v>
      </c>
      <c r="M12771">
        <f t="shared" si="598"/>
        <v>2014</v>
      </c>
      <c r="N12771" t="str">
        <f t="shared" si="599"/>
        <v>Q1</v>
      </c>
    </row>
    <row r="12772" spans="1:14" x14ac:dyDescent="0.35">
      <c r="A12772">
        <v>393823</v>
      </c>
      <c r="B12772" t="s">
        <v>30</v>
      </c>
      <c r="C12772" t="s">
        <v>26</v>
      </c>
      <c r="D12772" t="s">
        <v>27</v>
      </c>
      <c r="E12772" t="s">
        <v>51</v>
      </c>
      <c r="F12772" t="s">
        <v>19</v>
      </c>
      <c r="G12772" s="10">
        <v>41392</v>
      </c>
      <c r="H12772" s="10">
        <v>41393</v>
      </c>
      <c r="I12772" t="s">
        <v>14</v>
      </c>
      <c r="J12772" t="s">
        <v>14</v>
      </c>
      <c r="K12772" t="str">
        <f>INDEX(State_Code_Name!B:B,MATCH(Consumer_Complaints!E12772,State_Code_Name!C:C,0))</f>
        <v>Washington</v>
      </c>
      <c r="L12772">
        <f t="shared" si="597"/>
        <v>1</v>
      </c>
      <c r="M12772">
        <f t="shared" si="598"/>
        <v>2013</v>
      </c>
      <c r="N12772" t="str">
        <f t="shared" si="599"/>
        <v>Q2</v>
      </c>
    </row>
    <row r="12773" spans="1:14" x14ac:dyDescent="0.35">
      <c r="A12773">
        <v>1632837</v>
      </c>
      <c r="B12773" t="s">
        <v>58</v>
      </c>
      <c r="C12773" t="s">
        <v>16</v>
      </c>
      <c r="D12773" t="s">
        <v>17</v>
      </c>
      <c r="E12773" t="s">
        <v>18</v>
      </c>
      <c r="F12773" t="s">
        <v>19</v>
      </c>
      <c r="G12773" s="10">
        <v>42307</v>
      </c>
      <c r="H12773" s="10">
        <v>42307</v>
      </c>
      <c r="I12773" t="s">
        <v>14</v>
      </c>
      <c r="J12773" t="s">
        <v>14</v>
      </c>
      <c r="K12773" t="str">
        <f>INDEX(State_Code_Name!B:B,MATCH(Consumer_Complaints!E12773,State_Code_Name!C:C,0))</f>
        <v>California</v>
      </c>
      <c r="L12773">
        <f t="shared" si="597"/>
        <v>0</v>
      </c>
      <c r="M12773">
        <f t="shared" si="598"/>
        <v>2015</v>
      </c>
      <c r="N12773" t="str">
        <f t="shared" si="599"/>
        <v>Q4</v>
      </c>
    </row>
    <row r="12774" spans="1:14" x14ac:dyDescent="0.35">
      <c r="A12774">
        <v>853429</v>
      </c>
      <c r="B12774" t="s">
        <v>34</v>
      </c>
      <c r="C12774" t="s">
        <v>16</v>
      </c>
      <c r="D12774" t="s">
        <v>20</v>
      </c>
      <c r="E12774" t="s">
        <v>35</v>
      </c>
      <c r="F12774" t="s">
        <v>305</v>
      </c>
      <c r="G12774" s="10">
        <v>41774</v>
      </c>
      <c r="H12774" s="10">
        <v>41778</v>
      </c>
      <c r="I12774" t="s">
        <v>14</v>
      </c>
      <c r="J12774" t="s">
        <v>15</v>
      </c>
      <c r="K12774" t="str">
        <f>INDEX(State_Code_Name!B:B,MATCH(Consumer_Complaints!E12774,State_Code_Name!C:C,0))</f>
        <v>Florida</v>
      </c>
      <c r="L12774">
        <f t="shared" si="597"/>
        <v>4</v>
      </c>
      <c r="M12774">
        <f t="shared" si="598"/>
        <v>2014</v>
      </c>
      <c r="N12774" t="str">
        <f t="shared" si="599"/>
        <v>Q2</v>
      </c>
    </row>
    <row r="12775" spans="1:14" x14ac:dyDescent="0.35">
      <c r="A12775">
        <v>808639</v>
      </c>
      <c r="B12775" t="s">
        <v>60</v>
      </c>
      <c r="C12775" t="s">
        <v>52</v>
      </c>
      <c r="D12775" t="s">
        <v>96</v>
      </c>
      <c r="E12775" t="s">
        <v>100</v>
      </c>
      <c r="F12775" t="s">
        <v>19</v>
      </c>
      <c r="G12775" s="10">
        <v>41744</v>
      </c>
      <c r="H12775" s="10">
        <v>41744</v>
      </c>
      <c r="I12775" t="s">
        <v>14</v>
      </c>
      <c r="J12775" t="s">
        <v>15</v>
      </c>
      <c r="K12775" t="str">
        <f>INDEX(State_Code_Name!B:B,MATCH(Consumer_Complaints!E12775,State_Code_Name!C:C,0))</f>
        <v>Arizona</v>
      </c>
      <c r="L12775">
        <f t="shared" si="597"/>
        <v>0</v>
      </c>
      <c r="M12775">
        <f t="shared" si="598"/>
        <v>2014</v>
      </c>
      <c r="N12775" t="str">
        <f t="shared" si="599"/>
        <v>Q2</v>
      </c>
    </row>
    <row r="12776" spans="1:14" x14ac:dyDescent="0.35">
      <c r="A12776">
        <v>1739758</v>
      </c>
      <c r="B12776" t="s">
        <v>50</v>
      </c>
      <c r="C12776" t="s">
        <v>36</v>
      </c>
      <c r="D12776" t="s">
        <v>80</v>
      </c>
      <c r="E12776" t="s">
        <v>18</v>
      </c>
      <c r="F12776" t="s">
        <v>19</v>
      </c>
      <c r="G12776" s="10">
        <v>42382</v>
      </c>
      <c r="H12776" s="10">
        <v>42382</v>
      </c>
      <c r="I12776" t="s">
        <v>14</v>
      </c>
      <c r="J12776" t="s">
        <v>15</v>
      </c>
      <c r="K12776" t="str">
        <f>INDEX(State_Code_Name!B:B,MATCH(Consumer_Complaints!E12776,State_Code_Name!C:C,0))</f>
        <v>California</v>
      </c>
      <c r="L12776">
        <f t="shared" si="597"/>
        <v>0</v>
      </c>
      <c r="M12776">
        <f t="shared" si="598"/>
        <v>2016</v>
      </c>
      <c r="N12776" t="str">
        <f t="shared" si="599"/>
        <v>Q1</v>
      </c>
    </row>
    <row r="12777" spans="1:14" x14ac:dyDescent="0.35">
      <c r="A12777">
        <v>1884205</v>
      </c>
      <c r="B12777" t="s">
        <v>69</v>
      </c>
      <c r="C12777" t="s">
        <v>26</v>
      </c>
      <c r="D12777" t="s">
        <v>27</v>
      </c>
      <c r="E12777" t="s">
        <v>42</v>
      </c>
      <c r="F12777" t="s">
        <v>19</v>
      </c>
      <c r="G12777" s="10">
        <v>42478</v>
      </c>
      <c r="H12777" s="10">
        <v>42478</v>
      </c>
      <c r="I12777" t="s">
        <v>14</v>
      </c>
      <c r="J12777" t="s">
        <v>15</v>
      </c>
      <c r="K12777" t="str">
        <f>INDEX(State_Code_Name!B:B,MATCH(Consumer_Complaints!E12777,State_Code_Name!C:C,0))</f>
        <v>North Carolina</v>
      </c>
      <c r="L12777">
        <f t="shared" si="597"/>
        <v>0</v>
      </c>
      <c r="M12777">
        <f t="shared" si="598"/>
        <v>2016</v>
      </c>
      <c r="N12777" t="str">
        <f t="shared" si="599"/>
        <v>Q2</v>
      </c>
    </row>
    <row r="12778" spans="1:14" x14ac:dyDescent="0.35">
      <c r="A12778">
        <v>2044940</v>
      </c>
      <c r="B12778" t="s">
        <v>43</v>
      </c>
      <c r="C12778" t="s">
        <v>16</v>
      </c>
      <c r="D12778" t="s">
        <v>20</v>
      </c>
      <c r="E12778" t="s">
        <v>66</v>
      </c>
      <c r="F12778" t="s">
        <v>19</v>
      </c>
      <c r="G12778" s="10">
        <v>42468</v>
      </c>
      <c r="H12778" s="10">
        <v>42468</v>
      </c>
      <c r="I12778" t="s">
        <v>14</v>
      </c>
      <c r="J12778" t="s">
        <v>15</v>
      </c>
      <c r="K12778" t="str">
        <f>INDEX(State_Code_Name!B:B,MATCH(Consumer_Complaints!E12778,State_Code_Name!C:C,0))</f>
        <v>Michigan</v>
      </c>
      <c r="L12778">
        <f t="shared" si="597"/>
        <v>0</v>
      </c>
      <c r="M12778">
        <f t="shared" si="598"/>
        <v>2016</v>
      </c>
      <c r="N12778" t="str">
        <f t="shared" si="599"/>
        <v>Q2</v>
      </c>
    </row>
    <row r="12779" spans="1:14" x14ac:dyDescent="0.35">
      <c r="A12779">
        <v>1621910</v>
      </c>
      <c r="B12779" t="s">
        <v>1114</v>
      </c>
      <c r="C12779" t="s">
        <v>26</v>
      </c>
      <c r="D12779" t="s">
        <v>27</v>
      </c>
      <c r="E12779" t="s">
        <v>18</v>
      </c>
      <c r="F12779" t="s">
        <v>19</v>
      </c>
      <c r="G12779" s="10">
        <v>42300</v>
      </c>
      <c r="H12779" s="10">
        <v>42300</v>
      </c>
      <c r="I12779" t="s">
        <v>14</v>
      </c>
      <c r="J12779" t="s">
        <v>15</v>
      </c>
      <c r="K12779" t="str">
        <f>INDEX(State_Code_Name!B:B,MATCH(Consumer_Complaints!E12779,State_Code_Name!C:C,0))</f>
        <v>California</v>
      </c>
      <c r="L12779">
        <f t="shared" si="597"/>
        <v>0</v>
      </c>
      <c r="M12779">
        <f t="shared" si="598"/>
        <v>2015</v>
      </c>
      <c r="N12779" t="str">
        <f t="shared" si="599"/>
        <v>Q4</v>
      </c>
    </row>
    <row r="12780" spans="1:14" x14ac:dyDescent="0.35">
      <c r="A12780">
        <v>1898345</v>
      </c>
      <c r="B12780" t="s">
        <v>347</v>
      </c>
      <c r="C12780" t="s">
        <v>32</v>
      </c>
      <c r="D12780" t="s">
        <v>41</v>
      </c>
      <c r="E12780" t="s">
        <v>31</v>
      </c>
      <c r="F12780" t="s">
        <v>19</v>
      </c>
      <c r="G12780" s="10">
        <v>42487</v>
      </c>
      <c r="H12780" s="10">
        <v>42487</v>
      </c>
      <c r="I12780" t="s">
        <v>14</v>
      </c>
      <c r="J12780" t="s">
        <v>15</v>
      </c>
      <c r="K12780" t="str">
        <f>INDEX(State_Code_Name!B:B,MATCH(Consumer_Complaints!E12780,State_Code_Name!C:C,0))</f>
        <v>Texas</v>
      </c>
      <c r="L12780">
        <f t="shared" si="597"/>
        <v>0</v>
      </c>
      <c r="M12780">
        <f t="shared" si="598"/>
        <v>2016</v>
      </c>
      <c r="N12780" t="str">
        <f t="shared" si="599"/>
        <v>Q2</v>
      </c>
    </row>
    <row r="12781" spans="1:14" x14ac:dyDescent="0.35">
      <c r="A12781">
        <v>2025260</v>
      </c>
      <c r="B12781" t="s">
        <v>601</v>
      </c>
      <c r="C12781" t="s">
        <v>36</v>
      </c>
      <c r="D12781" t="s">
        <v>170</v>
      </c>
      <c r="E12781" t="s">
        <v>18</v>
      </c>
      <c r="F12781" t="s">
        <v>19</v>
      </c>
      <c r="G12781" s="10">
        <v>42573</v>
      </c>
      <c r="H12781" s="10">
        <v>42576</v>
      </c>
      <c r="I12781" t="s">
        <v>14</v>
      </c>
      <c r="J12781" t="s">
        <v>15</v>
      </c>
      <c r="K12781" t="str">
        <f>INDEX(State_Code_Name!B:B,MATCH(Consumer_Complaints!E12781,State_Code_Name!C:C,0))</f>
        <v>California</v>
      </c>
      <c r="L12781">
        <f t="shared" si="597"/>
        <v>3</v>
      </c>
      <c r="M12781">
        <f t="shared" si="598"/>
        <v>2016</v>
      </c>
      <c r="N12781" t="str">
        <f t="shared" si="599"/>
        <v>Q3</v>
      </c>
    </row>
    <row r="12782" spans="1:14" x14ac:dyDescent="0.35">
      <c r="A12782">
        <v>1714229</v>
      </c>
      <c r="B12782" t="s">
        <v>83</v>
      </c>
      <c r="C12782" t="s">
        <v>36</v>
      </c>
      <c r="D12782" t="s">
        <v>80</v>
      </c>
      <c r="E12782" t="s">
        <v>22</v>
      </c>
      <c r="F12782" t="s">
        <v>19</v>
      </c>
      <c r="G12782" s="10">
        <v>42362</v>
      </c>
      <c r="H12782" s="10">
        <v>42362</v>
      </c>
      <c r="I12782" t="s">
        <v>14</v>
      </c>
      <c r="J12782" t="s">
        <v>14</v>
      </c>
      <c r="K12782" t="str">
        <f>INDEX(State_Code_Name!B:B,MATCH(Consumer_Complaints!E12782,State_Code_Name!C:C,0))</f>
        <v>New York</v>
      </c>
      <c r="L12782">
        <f t="shared" si="597"/>
        <v>0</v>
      </c>
      <c r="M12782">
        <f t="shared" si="598"/>
        <v>2015</v>
      </c>
      <c r="N12782" t="str">
        <f t="shared" si="599"/>
        <v>Q4</v>
      </c>
    </row>
    <row r="12783" spans="1:14" x14ac:dyDescent="0.35">
      <c r="A12783">
        <v>985846</v>
      </c>
      <c r="B12783" t="s">
        <v>43</v>
      </c>
      <c r="C12783" t="s">
        <v>26</v>
      </c>
      <c r="D12783" t="s">
        <v>27</v>
      </c>
      <c r="E12783" t="s">
        <v>171</v>
      </c>
      <c r="F12783" t="s">
        <v>19</v>
      </c>
      <c r="G12783" s="10">
        <v>41866</v>
      </c>
      <c r="H12783" s="10">
        <v>41866</v>
      </c>
      <c r="I12783" t="s">
        <v>14</v>
      </c>
      <c r="J12783" t="s">
        <v>15</v>
      </c>
      <c r="K12783" t="str">
        <f>INDEX(State_Code_Name!B:B,MATCH(Consumer_Complaints!E12783,State_Code_Name!C:C,0))</f>
        <v>Louisiana</v>
      </c>
      <c r="L12783">
        <f t="shared" si="597"/>
        <v>0</v>
      </c>
      <c r="M12783">
        <f t="shared" si="598"/>
        <v>2014</v>
      </c>
      <c r="N12783" t="str">
        <f t="shared" si="599"/>
        <v>Q3</v>
      </c>
    </row>
    <row r="12784" spans="1:14" x14ac:dyDescent="0.35">
      <c r="A12784">
        <v>1468698</v>
      </c>
      <c r="B12784" t="s">
        <v>30</v>
      </c>
      <c r="C12784" t="s">
        <v>26</v>
      </c>
      <c r="D12784" t="s">
        <v>78</v>
      </c>
      <c r="E12784" t="s">
        <v>121</v>
      </c>
      <c r="F12784" t="s">
        <v>19</v>
      </c>
      <c r="G12784" s="10">
        <v>42200</v>
      </c>
      <c r="H12784" s="10">
        <v>42200</v>
      </c>
      <c r="I12784" t="s">
        <v>14</v>
      </c>
      <c r="J12784" t="s">
        <v>14</v>
      </c>
      <c r="K12784" t="str">
        <f>INDEX(State_Code_Name!B:B,MATCH(Consumer_Complaints!E12784,State_Code_Name!C:C,0))</f>
        <v>Oregon</v>
      </c>
      <c r="L12784">
        <f t="shared" si="597"/>
        <v>0</v>
      </c>
      <c r="M12784">
        <f t="shared" si="598"/>
        <v>2015</v>
      </c>
      <c r="N12784" t="str">
        <f t="shared" si="599"/>
        <v>Q3</v>
      </c>
    </row>
    <row r="12785" spans="1:14" x14ac:dyDescent="0.35">
      <c r="A12785">
        <v>1589210</v>
      </c>
      <c r="B12785" t="s">
        <v>30</v>
      </c>
      <c r="C12785" t="s">
        <v>36</v>
      </c>
      <c r="D12785" t="s">
        <v>150</v>
      </c>
      <c r="E12785" t="s">
        <v>70</v>
      </c>
      <c r="F12785" t="s">
        <v>19</v>
      </c>
      <c r="G12785" s="10">
        <v>42014</v>
      </c>
      <c r="H12785" s="10">
        <v>42014</v>
      </c>
      <c r="I12785" t="s">
        <v>14</v>
      </c>
      <c r="J12785" t="s">
        <v>15</v>
      </c>
      <c r="K12785" t="str">
        <f>INDEX(State_Code_Name!B:B,MATCH(Consumer_Complaints!E12785,State_Code_Name!C:C,0))</f>
        <v>Massachusetts</v>
      </c>
      <c r="L12785">
        <f t="shared" si="597"/>
        <v>0</v>
      </c>
      <c r="M12785">
        <f t="shared" si="598"/>
        <v>2015</v>
      </c>
      <c r="N12785" t="str">
        <f t="shared" si="599"/>
        <v>Q1</v>
      </c>
    </row>
    <row r="12786" spans="1:14" x14ac:dyDescent="0.35">
      <c r="A12786">
        <v>826497</v>
      </c>
      <c r="B12786" t="s">
        <v>350</v>
      </c>
      <c r="C12786" t="s">
        <v>9</v>
      </c>
      <c r="D12786" t="s">
        <v>10</v>
      </c>
      <c r="E12786" t="s">
        <v>31</v>
      </c>
      <c r="F12786" t="s">
        <v>19</v>
      </c>
      <c r="G12786" s="10">
        <v>41754</v>
      </c>
      <c r="H12786" s="10">
        <v>41758</v>
      </c>
      <c r="I12786" t="s">
        <v>14</v>
      </c>
      <c r="J12786" t="s">
        <v>14</v>
      </c>
      <c r="K12786" t="str">
        <f>INDEX(State_Code_Name!B:B,MATCH(Consumer_Complaints!E12786,State_Code_Name!C:C,0))</f>
        <v>Texas</v>
      </c>
      <c r="L12786">
        <f t="shared" si="597"/>
        <v>4</v>
      </c>
      <c r="M12786">
        <f t="shared" si="598"/>
        <v>2014</v>
      </c>
      <c r="N12786" t="str">
        <f t="shared" si="599"/>
        <v>Q2</v>
      </c>
    </row>
    <row r="12787" spans="1:14" x14ac:dyDescent="0.35">
      <c r="A12787">
        <v>1544012</v>
      </c>
      <c r="B12787" t="s">
        <v>180</v>
      </c>
      <c r="C12787" t="s">
        <v>172</v>
      </c>
      <c r="D12787" t="s">
        <v>190</v>
      </c>
      <c r="E12787" t="s">
        <v>25</v>
      </c>
      <c r="F12787" t="s">
        <v>19</v>
      </c>
      <c r="G12787" s="10">
        <v>42246</v>
      </c>
      <c r="H12787" s="10">
        <v>42246</v>
      </c>
      <c r="I12787" t="s">
        <v>14</v>
      </c>
      <c r="J12787" t="s">
        <v>15</v>
      </c>
      <c r="K12787" t="str">
        <f>INDEX(State_Code_Name!B:B,MATCH(Consumer_Complaints!E12787,State_Code_Name!C:C,0))</f>
        <v>Georgia</v>
      </c>
      <c r="L12787">
        <f t="shared" si="597"/>
        <v>0</v>
      </c>
      <c r="M12787">
        <f t="shared" si="598"/>
        <v>2015</v>
      </c>
      <c r="N12787" t="str">
        <f t="shared" si="599"/>
        <v>Q3</v>
      </c>
    </row>
    <row r="12788" spans="1:14" x14ac:dyDescent="0.35">
      <c r="A12788">
        <v>1485514</v>
      </c>
      <c r="B12788" t="s">
        <v>30</v>
      </c>
      <c r="C12788" t="s">
        <v>16</v>
      </c>
      <c r="D12788" t="s">
        <v>20</v>
      </c>
      <c r="E12788" t="s">
        <v>176</v>
      </c>
      <c r="F12788" t="s">
        <v>305</v>
      </c>
      <c r="G12788" s="10">
        <v>42209</v>
      </c>
      <c r="H12788" s="10">
        <v>42210</v>
      </c>
      <c r="I12788" t="s">
        <v>14</v>
      </c>
      <c r="J12788" t="s">
        <v>15</v>
      </c>
      <c r="K12788" t="str">
        <f>INDEX(State_Code_Name!B:B,MATCH(Consumer_Complaints!E12788,State_Code_Name!C:C,0))</f>
        <v>District of Columbia</v>
      </c>
      <c r="L12788">
        <f t="shared" si="597"/>
        <v>1</v>
      </c>
      <c r="M12788">
        <f t="shared" si="598"/>
        <v>2015</v>
      </c>
      <c r="N12788" t="str">
        <f t="shared" si="599"/>
        <v>Q3</v>
      </c>
    </row>
    <row r="12789" spans="1:14" x14ac:dyDescent="0.35">
      <c r="A12789">
        <v>770755</v>
      </c>
      <c r="B12789" t="s">
        <v>597</v>
      </c>
      <c r="C12789" t="s">
        <v>32</v>
      </c>
      <c r="D12789" t="s">
        <v>44</v>
      </c>
      <c r="E12789" t="s">
        <v>106</v>
      </c>
      <c r="F12789" t="s">
        <v>13</v>
      </c>
      <c r="G12789" s="10">
        <v>41718</v>
      </c>
      <c r="H12789" s="10">
        <v>41724</v>
      </c>
      <c r="I12789" t="s">
        <v>14</v>
      </c>
      <c r="J12789" t="s">
        <v>14</v>
      </c>
      <c r="K12789" t="str">
        <f>INDEX(State_Code_Name!B:B,MATCH(Consumer_Complaints!E12789,State_Code_Name!C:C,0))</f>
        <v>Indiana</v>
      </c>
      <c r="L12789">
        <f t="shared" si="597"/>
        <v>6</v>
      </c>
      <c r="M12789">
        <f t="shared" si="598"/>
        <v>2014</v>
      </c>
      <c r="N12789" t="str">
        <f t="shared" si="599"/>
        <v>Q1</v>
      </c>
    </row>
    <row r="12790" spans="1:14" x14ac:dyDescent="0.35">
      <c r="A12790">
        <v>897588</v>
      </c>
      <c r="B12790" t="s">
        <v>60</v>
      </c>
      <c r="C12790" t="s">
        <v>52</v>
      </c>
      <c r="D12790" t="s">
        <v>103</v>
      </c>
      <c r="E12790" t="s">
        <v>22</v>
      </c>
      <c r="F12790" t="s">
        <v>19</v>
      </c>
      <c r="G12790" s="10">
        <v>41807</v>
      </c>
      <c r="H12790" s="10">
        <v>41807</v>
      </c>
      <c r="I12790" t="s">
        <v>14</v>
      </c>
      <c r="J12790" t="s">
        <v>15</v>
      </c>
      <c r="K12790" t="str">
        <f>INDEX(State_Code_Name!B:B,MATCH(Consumer_Complaints!E12790,State_Code_Name!C:C,0))</f>
        <v>New York</v>
      </c>
      <c r="L12790">
        <f t="shared" si="597"/>
        <v>0</v>
      </c>
      <c r="M12790">
        <f t="shared" si="598"/>
        <v>2014</v>
      </c>
      <c r="N12790" t="str">
        <f t="shared" si="599"/>
        <v>Q2</v>
      </c>
    </row>
    <row r="12791" spans="1:14" x14ac:dyDescent="0.35">
      <c r="A12791">
        <v>1399370</v>
      </c>
      <c r="B12791" t="s">
        <v>1154</v>
      </c>
      <c r="C12791" t="s">
        <v>32</v>
      </c>
      <c r="D12791" t="s">
        <v>44</v>
      </c>
      <c r="E12791" t="s">
        <v>51</v>
      </c>
      <c r="F12791" t="s">
        <v>19</v>
      </c>
      <c r="G12791" s="10">
        <v>42155</v>
      </c>
      <c r="H12791" s="10">
        <v>42155</v>
      </c>
      <c r="I12791" t="s">
        <v>14</v>
      </c>
      <c r="J12791" t="s">
        <v>15</v>
      </c>
      <c r="K12791" t="str">
        <f>INDEX(State_Code_Name!B:B,MATCH(Consumer_Complaints!E12791,State_Code_Name!C:C,0))</f>
        <v>Washington</v>
      </c>
      <c r="L12791">
        <f t="shared" si="597"/>
        <v>0</v>
      </c>
      <c r="M12791">
        <f t="shared" si="598"/>
        <v>2015</v>
      </c>
      <c r="N12791" t="str">
        <f t="shared" si="599"/>
        <v>Q2</v>
      </c>
    </row>
    <row r="12792" spans="1:14" x14ac:dyDescent="0.35">
      <c r="A12792">
        <v>685729</v>
      </c>
      <c r="B12792" t="s">
        <v>11</v>
      </c>
      <c r="C12792" t="s">
        <v>36</v>
      </c>
      <c r="D12792" t="s">
        <v>84</v>
      </c>
      <c r="E12792" t="s">
        <v>72</v>
      </c>
      <c r="F12792" t="s">
        <v>19</v>
      </c>
      <c r="G12792" s="10">
        <v>41664</v>
      </c>
      <c r="H12792" s="10">
        <v>41731</v>
      </c>
      <c r="I12792" t="s">
        <v>14</v>
      </c>
      <c r="J12792" t="s">
        <v>15</v>
      </c>
      <c r="K12792" t="str">
        <f>INDEX(State_Code_Name!B:B,MATCH(Consumer_Complaints!E12792,State_Code_Name!C:C,0))</f>
        <v>Kentucky</v>
      </c>
      <c r="L12792">
        <f t="shared" si="597"/>
        <v>67</v>
      </c>
      <c r="M12792">
        <f t="shared" si="598"/>
        <v>2014</v>
      </c>
      <c r="N12792" t="str">
        <f t="shared" si="599"/>
        <v>Q1</v>
      </c>
    </row>
    <row r="12793" spans="1:14" x14ac:dyDescent="0.35">
      <c r="A12793">
        <v>961380</v>
      </c>
      <c r="B12793" t="s">
        <v>564</v>
      </c>
      <c r="C12793" t="s">
        <v>32</v>
      </c>
      <c r="D12793" t="s">
        <v>44</v>
      </c>
      <c r="E12793" t="s">
        <v>74</v>
      </c>
      <c r="F12793" t="s">
        <v>19</v>
      </c>
      <c r="G12793" s="10">
        <v>41850</v>
      </c>
      <c r="H12793" s="10">
        <v>41850</v>
      </c>
      <c r="I12793" t="s">
        <v>14</v>
      </c>
      <c r="J12793" t="s">
        <v>15</v>
      </c>
      <c r="K12793" t="str">
        <f>INDEX(State_Code_Name!B:B,MATCH(Consumer_Complaints!E12793,State_Code_Name!C:C,0))</f>
        <v>Tennessee</v>
      </c>
      <c r="L12793">
        <f t="shared" si="597"/>
        <v>0</v>
      </c>
      <c r="M12793">
        <f t="shared" si="598"/>
        <v>2014</v>
      </c>
      <c r="N12793" t="str">
        <f t="shared" si="599"/>
        <v>Q3</v>
      </c>
    </row>
    <row r="12794" spans="1:14" x14ac:dyDescent="0.35">
      <c r="A12794">
        <v>1003133</v>
      </c>
      <c r="B12794" t="s">
        <v>893</v>
      </c>
      <c r="C12794" t="s">
        <v>32</v>
      </c>
      <c r="D12794" t="s">
        <v>41</v>
      </c>
      <c r="E12794" t="s">
        <v>35</v>
      </c>
      <c r="F12794" t="s">
        <v>19</v>
      </c>
      <c r="G12794" s="10">
        <v>41878</v>
      </c>
      <c r="H12794" s="10">
        <v>41878</v>
      </c>
      <c r="I12794" t="s">
        <v>14</v>
      </c>
      <c r="J12794" t="s">
        <v>15</v>
      </c>
      <c r="K12794" t="str">
        <f>INDEX(State_Code_Name!B:B,MATCH(Consumer_Complaints!E12794,State_Code_Name!C:C,0))</f>
        <v>Florida</v>
      </c>
      <c r="L12794">
        <f t="shared" si="597"/>
        <v>0</v>
      </c>
      <c r="M12794">
        <f t="shared" si="598"/>
        <v>2014</v>
      </c>
      <c r="N12794" t="str">
        <f t="shared" si="599"/>
        <v>Q3</v>
      </c>
    </row>
    <row r="12795" spans="1:14" x14ac:dyDescent="0.35">
      <c r="A12795">
        <v>1645730</v>
      </c>
      <c r="B12795" t="s">
        <v>68</v>
      </c>
      <c r="C12795" t="s">
        <v>36</v>
      </c>
      <c r="D12795" t="s">
        <v>145</v>
      </c>
      <c r="E12795" t="s">
        <v>22</v>
      </c>
      <c r="F12795" t="s">
        <v>19</v>
      </c>
      <c r="G12795" s="10">
        <v>42258</v>
      </c>
      <c r="H12795" s="10">
        <v>42258</v>
      </c>
      <c r="I12795" t="s">
        <v>14</v>
      </c>
      <c r="J12795" t="s">
        <v>15</v>
      </c>
      <c r="K12795" t="str">
        <f>INDEX(State_Code_Name!B:B,MATCH(Consumer_Complaints!E12795,State_Code_Name!C:C,0))</f>
        <v>New York</v>
      </c>
      <c r="L12795">
        <f t="shared" si="597"/>
        <v>0</v>
      </c>
      <c r="M12795">
        <f t="shared" si="598"/>
        <v>2015</v>
      </c>
      <c r="N12795" t="str">
        <f t="shared" si="599"/>
        <v>Q3</v>
      </c>
    </row>
    <row r="12796" spans="1:14" x14ac:dyDescent="0.35">
      <c r="A12796">
        <v>2104362</v>
      </c>
      <c r="B12796" t="s">
        <v>30</v>
      </c>
      <c r="C12796" t="s">
        <v>26</v>
      </c>
      <c r="D12796" t="s">
        <v>78</v>
      </c>
      <c r="E12796" t="s">
        <v>151</v>
      </c>
      <c r="F12796" t="s">
        <v>19</v>
      </c>
      <c r="G12796" s="10">
        <v>42622</v>
      </c>
      <c r="H12796" s="10">
        <v>42622</v>
      </c>
      <c r="I12796" t="s">
        <v>14</v>
      </c>
      <c r="J12796" t="s">
        <v>15</v>
      </c>
      <c r="K12796" t="str">
        <f>INDEX(State_Code_Name!B:B,MATCH(Consumer_Complaints!E12796,State_Code_Name!C:C,0))</f>
        <v>Idaho</v>
      </c>
      <c r="L12796">
        <f t="shared" si="597"/>
        <v>0</v>
      </c>
      <c r="M12796">
        <f t="shared" si="598"/>
        <v>2016</v>
      </c>
      <c r="N12796" t="str">
        <f t="shared" si="599"/>
        <v>Q3</v>
      </c>
    </row>
    <row r="12797" spans="1:14" x14ac:dyDescent="0.35">
      <c r="A12797">
        <v>1657734</v>
      </c>
      <c r="B12797" t="s">
        <v>83</v>
      </c>
      <c r="C12797" t="s">
        <v>61</v>
      </c>
      <c r="D12797" t="s">
        <v>459</v>
      </c>
      <c r="E12797" t="s">
        <v>70</v>
      </c>
      <c r="F12797" t="s">
        <v>19</v>
      </c>
      <c r="G12797" s="10">
        <v>42324</v>
      </c>
      <c r="H12797" s="10">
        <v>42324</v>
      </c>
      <c r="I12797" t="s">
        <v>14</v>
      </c>
      <c r="J12797" t="s">
        <v>15</v>
      </c>
      <c r="K12797" t="str">
        <f>INDEX(State_Code_Name!B:B,MATCH(Consumer_Complaints!E12797,State_Code_Name!C:C,0))</f>
        <v>Massachusetts</v>
      </c>
      <c r="L12797">
        <f t="shared" si="597"/>
        <v>0</v>
      </c>
      <c r="M12797">
        <f t="shared" si="598"/>
        <v>2015</v>
      </c>
      <c r="N12797" t="str">
        <f t="shared" si="599"/>
        <v>Q4</v>
      </c>
    </row>
    <row r="12798" spans="1:14" x14ac:dyDescent="0.35">
      <c r="A12798">
        <v>501635</v>
      </c>
      <c r="B12798" t="s">
        <v>974</v>
      </c>
      <c r="C12798" t="s">
        <v>32</v>
      </c>
      <c r="D12798" t="s">
        <v>41</v>
      </c>
      <c r="E12798" t="s">
        <v>100</v>
      </c>
      <c r="F12798" t="s">
        <v>13</v>
      </c>
      <c r="G12798" s="10">
        <v>41512</v>
      </c>
      <c r="H12798" s="10">
        <v>41513</v>
      </c>
      <c r="I12798" t="s">
        <v>14</v>
      </c>
      <c r="J12798" t="s">
        <v>15</v>
      </c>
      <c r="K12798" t="str">
        <f>INDEX(State_Code_Name!B:B,MATCH(Consumer_Complaints!E12798,State_Code_Name!C:C,0))</f>
        <v>Arizona</v>
      </c>
      <c r="L12798">
        <f t="shared" si="597"/>
        <v>1</v>
      </c>
      <c r="M12798">
        <f t="shared" si="598"/>
        <v>2013</v>
      </c>
      <c r="N12798" t="str">
        <f t="shared" si="599"/>
        <v>Q3</v>
      </c>
    </row>
    <row r="12799" spans="1:14" x14ac:dyDescent="0.35">
      <c r="A12799">
        <v>1034862</v>
      </c>
      <c r="B12799" t="s">
        <v>313</v>
      </c>
      <c r="C12799" t="s">
        <v>9</v>
      </c>
      <c r="D12799" t="s">
        <v>10</v>
      </c>
      <c r="E12799" t="s">
        <v>35</v>
      </c>
      <c r="F12799" t="s">
        <v>19</v>
      </c>
      <c r="G12799" s="10">
        <v>41900</v>
      </c>
      <c r="H12799" s="10">
        <v>41906</v>
      </c>
      <c r="I12799" t="s">
        <v>14</v>
      </c>
      <c r="J12799" t="s">
        <v>15</v>
      </c>
      <c r="K12799" t="str">
        <f>INDEX(State_Code_Name!B:B,MATCH(Consumer_Complaints!E12799,State_Code_Name!C:C,0))</f>
        <v>Florida</v>
      </c>
      <c r="L12799">
        <f t="shared" si="597"/>
        <v>6</v>
      </c>
      <c r="M12799">
        <f t="shared" si="598"/>
        <v>2014</v>
      </c>
      <c r="N12799" t="str">
        <f t="shared" si="599"/>
        <v>Q3</v>
      </c>
    </row>
    <row r="12800" spans="1:14" x14ac:dyDescent="0.35">
      <c r="A12800">
        <v>1186154</v>
      </c>
      <c r="B12800" t="s">
        <v>68</v>
      </c>
      <c r="C12800" t="s">
        <v>36</v>
      </c>
      <c r="D12800" t="s">
        <v>109</v>
      </c>
      <c r="E12800" t="s">
        <v>66</v>
      </c>
      <c r="F12800" t="s">
        <v>19</v>
      </c>
      <c r="G12800" s="10">
        <v>42217</v>
      </c>
      <c r="H12800" s="10">
        <v>42217</v>
      </c>
      <c r="I12800" t="s">
        <v>14</v>
      </c>
      <c r="J12800" t="s">
        <v>14</v>
      </c>
      <c r="K12800" t="str">
        <f>INDEX(State_Code_Name!B:B,MATCH(Consumer_Complaints!E12800,State_Code_Name!C:C,0))</f>
        <v>Michigan</v>
      </c>
      <c r="L12800">
        <f t="shared" si="597"/>
        <v>0</v>
      </c>
      <c r="M12800">
        <f t="shared" si="598"/>
        <v>2015</v>
      </c>
      <c r="N12800" t="str">
        <f t="shared" si="599"/>
        <v>Q3</v>
      </c>
    </row>
    <row r="12801" spans="1:14" x14ac:dyDescent="0.35">
      <c r="A12801">
        <v>704059</v>
      </c>
      <c r="B12801" t="s">
        <v>169</v>
      </c>
      <c r="C12801" t="s">
        <v>32</v>
      </c>
      <c r="D12801" t="s">
        <v>161</v>
      </c>
      <c r="E12801" t="s">
        <v>77</v>
      </c>
      <c r="F12801" t="s">
        <v>19</v>
      </c>
      <c r="G12801" s="10">
        <v>41822</v>
      </c>
      <c r="H12801" s="10">
        <v>41822</v>
      </c>
      <c r="I12801" t="s">
        <v>14</v>
      </c>
      <c r="J12801" t="s">
        <v>15</v>
      </c>
      <c r="K12801" t="str">
        <f>INDEX(State_Code_Name!B:B,MATCH(Consumer_Complaints!E12801,State_Code_Name!C:C,0))</f>
        <v>Missouri</v>
      </c>
      <c r="L12801">
        <f t="shared" si="597"/>
        <v>0</v>
      </c>
      <c r="M12801">
        <f t="shared" si="598"/>
        <v>2014</v>
      </c>
      <c r="N12801" t="str">
        <f t="shared" si="599"/>
        <v>Q3</v>
      </c>
    </row>
    <row r="12802" spans="1:14" x14ac:dyDescent="0.35">
      <c r="A12802">
        <v>2064323</v>
      </c>
      <c r="B12802" t="s">
        <v>43</v>
      </c>
      <c r="C12802" t="s">
        <v>16</v>
      </c>
      <c r="D12802" t="s">
        <v>20</v>
      </c>
      <c r="E12802" t="s">
        <v>18</v>
      </c>
      <c r="F12802" t="s">
        <v>19</v>
      </c>
      <c r="G12802" s="10">
        <v>42597</v>
      </c>
      <c r="H12802" s="10">
        <v>42599</v>
      </c>
      <c r="I12802" t="s">
        <v>14</v>
      </c>
      <c r="J12802" t="s">
        <v>15</v>
      </c>
      <c r="K12802" t="str">
        <f>INDEX(State_Code_Name!B:B,MATCH(Consumer_Complaints!E12802,State_Code_Name!C:C,0))</f>
        <v>California</v>
      </c>
      <c r="L12802">
        <f t="shared" si="597"/>
        <v>2</v>
      </c>
      <c r="M12802">
        <f t="shared" si="598"/>
        <v>2016</v>
      </c>
      <c r="N12802" t="str">
        <f t="shared" si="599"/>
        <v>Q3</v>
      </c>
    </row>
    <row r="12803" spans="1:14" x14ac:dyDescent="0.35">
      <c r="A12803">
        <v>1277987</v>
      </c>
      <c r="B12803" t="s">
        <v>30</v>
      </c>
      <c r="C12803" t="s">
        <v>26</v>
      </c>
      <c r="D12803" t="s">
        <v>27</v>
      </c>
      <c r="E12803" t="s">
        <v>35</v>
      </c>
      <c r="F12803" t="s">
        <v>19</v>
      </c>
      <c r="G12803" s="10">
        <v>42311</v>
      </c>
      <c r="H12803" s="10">
        <v>42311</v>
      </c>
      <c r="I12803" t="s">
        <v>14</v>
      </c>
      <c r="J12803" t="s">
        <v>15</v>
      </c>
      <c r="K12803" t="str">
        <f>INDEX(State_Code_Name!B:B,MATCH(Consumer_Complaints!E12803,State_Code_Name!C:C,0))</f>
        <v>Florida</v>
      </c>
      <c r="L12803">
        <f t="shared" ref="L12803:L12866" si="600">H12803-G12803</f>
        <v>0</v>
      </c>
      <c r="M12803">
        <f t="shared" ref="M12803:M12866" si="601">YEAR(G12803)</f>
        <v>2015</v>
      </c>
      <c r="N12803" t="str">
        <f t="shared" ref="N12803:N12866" si="602">IF(MONTH(G12803)&lt;=3,"Q1",IF(MONTH(G12803)&lt;=6,"Q2",IF(MONTH(G12803)&lt;=9,"Q3","Q4")))</f>
        <v>Q4</v>
      </c>
    </row>
    <row r="12804" spans="1:14" x14ac:dyDescent="0.35">
      <c r="A12804">
        <v>1394505</v>
      </c>
      <c r="B12804" t="s">
        <v>81</v>
      </c>
      <c r="C12804" t="s">
        <v>36</v>
      </c>
      <c r="D12804" t="s">
        <v>49</v>
      </c>
      <c r="E12804" t="s">
        <v>18</v>
      </c>
      <c r="F12804" t="s">
        <v>19</v>
      </c>
      <c r="G12804" s="10">
        <v>42151</v>
      </c>
      <c r="H12804" s="10">
        <v>42151</v>
      </c>
      <c r="I12804" t="s">
        <v>14</v>
      </c>
      <c r="J12804" t="s">
        <v>15</v>
      </c>
      <c r="K12804" t="str">
        <f>INDEX(State_Code_Name!B:B,MATCH(Consumer_Complaints!E12804,State_Code_Name!C:C,0))</f>
        <v>California</v>
      </c>
      <c r="L12804">
        <f t="shared" si="600"/>
        <v>0</v>
      </c>
      <c r="M12804">
        <f t="shared" si="601"/>
        <v>2015</v>
      </c>
      <c r="N12804" t="str">
        <f t="shared" si="602"/>
        <v>Q2</v>
      </c>
    </row>
    <row r="12805" spans="1:14" x14ac:dyDescent="0.35">
      <c r="A12805">
        <v>1339926</v>
      </c>
      <c r="B12805" t="s">
        <v>69</v>
      </c>
      <c r="C12805" t="s">
        <v>26</v>
      </c>
      <c r="D12805" t="s">
        <v>27</v>
      </c>
      <c r="E12805" t="s">
        <v>114</v>
      </c>
      <c r="F12805" t="s">
        <v>19</v>
      </c>
      <c r="G12805" s="10">
        <v>42115</v>
      </c>
      <c r="H12805" s="10">
        <v>42115</v>
      </c>
      <c r="I12805" t="s">
        <v>14</v>
      </c>
      <c r="J12805" t="s">
        <v>15</v>
      </c>
      <c r="K12805" t="str">
        <f>INDEX(State_Code_Name!B:B,MATCH(Consumer_Complaints!E12805,State_Code_Name!C:C,0))</f>
        <v>South Carolina</v>
      </c>
      <c r="L12805">
        <f t="shared" si="600"/>
        <v>0</v>
      </c>
      <c r="M12805">
        <f t="shared" si="601"/>
        <v>2015</v>
      </c>
      <c r="N12805" t="str">
        <f t="shared" si="602"/>
        <v>Q2</v>
      </c>
    </row>
    <row r="12806" spans="1:14" x14ac:dyDescent="0.35">
      <c r="A12806">
        <v>683020</v>
      </c>
      <c r="B12806" t="s">
        <v>38</v>
      </c>
      <c r="C12806" t="s">
        <v>26</v>
      </c>
      <c r="D12806" t="s">
        <v>27</v>
      </c>
      <c r="E12806" t="s">
        <v>18</v>
      </c>
      <c r="F12806" t="s">
        <v>19</v>
      </c>
      <c r="G12806" s="10">
        <v>41662</v>
      </c>
      <c r="H12806" s="10">
        <v>41664</v>
      </c>
      <c r="I12806" t="s">
        <v>14</v>
      </c>
      <c r="J12806" t="s">
        <v>15</v>
      </c>
      <c r="K12806" t="str">
        <f>INDEX(State_Code_Name!B:B,MATCH(Consumer_Complaints!E12806,State_Code_Name!C:C,0))</f>
        <v>California</v>
      </c>
      <c r="L12806">
        <f t="shared" si="600"/>
        <v>2</v>
      </c>
      <c r="M12806">
        <f t="shared" si="601"/>
        <v>2014</v>
      </c>
      <c r="N12806" t="str">
        <f t="shared" si="602"/>
        <v>Q1</v>
      </c>
    </row>
    <row r="12807" spans="1:14" x14ac:dyDescent="0.35">
      <c r="A12807">
        <v>1867165</v>
      </c>
      <c r="B12807" t="s">
        <v>463</v>
      </c>
      <c r="C12807" t="s">
        <v>32</v>
      </c>
      <c r="D12807" t="s">
        <v>44</v>
      </c>
      <c r="E12807" t="s">
        <v>66</v>
      </c>
      <c r="F12807" t="s">
        <v>19</v>
      </c>
      <c r="G12807" s="10">
        <v>42525</v>
      </c>
      <c r="H12807" s="10">
        <v>42555</v>
      </c>
      <c r="I12807" t="s">
        <v>14</v>
      </c>
      <c r="J12807" t="s">
        <v>15</v>
      </c>
      <c r="K12807" t="str">
        <f>INDEX(State_Code_Name!B:B,MATCH(Consumer_Complaints!E12807,State_Code_Name!C:C,0))</f>
        <v>Michigan</v>
      </c>
      <c r="L12807">
        <f t="shared" si="600"/>
        <v>30</v>
      </c>
      <c r="M12807">
        <f t="shared" si="601"/>
        <v>2016</v>
      </c>
      <c r="N12807" t="str">
        <f t="shared" si="602"/>
        <v>Q2</v>
      </c>
    </row>
    <row r="12808" spans="1:14" x14ac:dyDescent="0.35">
      <c r="A12808">
        <v>1048729</v>
      </c>
      <c r="B12808" t="s">
        <v>95</v>
      </c>
      <c r="C12808" t="s">
        <v>172</v>
      </c>
      <c r="D12808" t="s">
        <v>528</v>
      </c>
      <c r="E12808" t="s">
        <v>42</v>
      </c>
      <c r="F12808" t="s">
        <v>19</v>
      </c>
      <c r="G12808" s="10">
        <v>41911</v>
      </c>
      <c r="H12808" s="10">
        <v>41911</v>
      </c>
      <c r="I12808" t="s">
        <v>14</v>
      </c>
      <c r="J12808" t="s">
        <v>14</v>
      </c>
      <c r="K12808" t="str">
        <f>INDEX(State_Code_Name!B:B,MATCH(Consumer_Complaints!E12808,State_Code_Name!C:C,0))</f>
        <v>North Carolina</v>
      </c>
      <c r="L12808">
        <f t="shared" si="600"/>
        <v>0</v>
      </c>
      <c r="M12808">
        <f t="shared" si="601"/>
        <v>2014</v>
      </c>
      <c r="N12808" t="str">
        <f t="shared" si="602"/>
        <v>Q3</v>
      </c>
    </row>
    <row r="12809" spans="1:14" x14ac:dyDescent="0.35">
      <c r="A12809">
        <v>1488282</v>
      </c>
      <c r="B12809" t="s">
        <v>136</v>
      </c>
      <c r="C12809" t="s">
        <v>16</v>
      </c>
      <c r="D12809" t="s">
        <v>20</v>
      </c>
      <c r="E12809" t="s">
        <v>42</v>
      </c>
      <c r="F12809" t="s">
        <v>305</v>
      </c>
      <c r="G12809" s="10">
        <v>42212</v>
      </c>
      <c r="H12809" s="10">
        <v>42212</v>
      </c>
      <c r="I12809" t="s">
        <v>14</v>
      </c>
      <c r="J12809" t="s">
        <v>15</v>
      </c>
      <c r="K12809" t="str">
        <f>INDEX(State_Code_Name!B:B,MATCH(Consumer_Complaints!E12809,State_Code_Name!C:C,0))</f>
        <v>North Carolina</v>
      </c>
      <c r="L12809">
        <f t="shared" si="600"/>
        <v>0</v>
      </c>
      <c r="M12809">
        <f t="shared" si="601"/>
        <v>2015</v>
      </c>
      <c r="N12809" t="str">
        <f t="shared" si="602"/>
        <v>Q3</v>
      </c>
    </row>
    <row r="12810" spans="1:14" x14ac:dyDescent="0.35">
      <c r="A12810">
        <v>1590478</v>
      </c>
      <c r="B12810" t="s">
        <v>293</v>
      </c>
      <c r="C12810" t="s">
        <v>9</v>
      </c>
      <c r="D12810" t="s">
        <v>10</v>
      </c>
      <c r="E12810" t="s">
        <v>48</v>
      </c>
      <c r="F12810" t="s">
        <v>13</v>
      </c>
      <c r="G12810" s="10">
        <v>42045</v>
      </c>
      <c r="H12810" s="10">
        <v>42045</v>
      </c>
      <c r="I12810" t="s">
        <v>14</v>
      </c>
      <c r="J12810" t="s">
        <v>15</v>
      </c>
      <c r="K12810" t="str">
        <f>INDEX(State_Code_Name!B:B,MATCH(Consumer_Complaints!E12810,State_Code_Name!C:C,0))</f>
        <v>New Jersey</v>
      </c>
      <c r="L12810">
        <f t="shared" si="600"/>
        <v>0</v>
      </c>
      <c r="M12810">
        <f t="shared" si="601"/>
        <v>2015</v>
      </c>
      <c r="N12810" t="str">
        <f t="shared" si="602"/>
        <v>Q1</v>
      </c>
    </row>
    <row r="12811" spans="1:14" x14ac:dyDescent="0.35">
      <c r="A12811">
        <v>911475</v>
      </c>
      <c r="B12811" t="s">
        <v>69</v>
      </c>
      <c r="C12811" t="s">
        <v>26</v>
      </c>
      <c r="D12811" t="s">
        <v>27</v>
      </c>
      <c r="E12811" t="s">
        <v>31</v>
      </c>
      <c r="F12811" t="s">
        <v>305</v>
      </c>
      <c r="G12811" s="10">
        <v>41816</v>
      </c>
      <c r="H12811" s="10">
        <v>41820</v>
      </c>
      <c r="I12811" t="s">
        <v>14</v>
      </c>
      <c r="J12811" t="s">
        <v>15</v>
      </c>
      <c r="K12811" t="str">
        <f>INDEX(State_Code_Name!B:B,MATCH(Consumer_Complaints!E12811,State_Code_Name!C:C,0))</f>
        <v>Texas</v>
      </c>
      <c r="L12811">
        <f t="shared" si="600"/>
        <v>4</v>
      </c>
      <c r="M12811">
        <f t="shared" si="601"/>
        <v>2014</v>
      </c>
      <c r="N12811" t="str">
        <f t="shared" si="602"/>
        <v>Q2</v>
      </c>
    </row>
    <row r="12812" spans="1:14" x14ac:dyDescent="0.35">
      <c r="A12812">
        <v>1519231</v>
      </c>
      <c r="B12812" t="s">
        <v>163</v>
      </c>
      <c r="C12812" t="s">
        <v>16</v>
      </c>
      <c r="D12812" t="s">
        <v>144</v>
      </c>
      <c r="E12812" t="s">
        <v>39</v>
      </c>
      <c r="F12812" t="s">
        <v>305</v>
      </c>
      <c r="G12812" s="10">
        <v>42230</v>
      </c>
      <c r="H12812" s="10">
        <v>42233</v>
      </c>
      <c r="I12812" t="s">
        <v>14</v>
      </c>
      <c r="J12812" t="s">
        <v>14</v>
      </c>
      <c r="K12812" t="str">
        <f>INDEX(State_Code_Name!B:B,MATCH(Consumer_Complaints!E12812,State_Code_Name!C:C,0))</f>
        <v>Ohio</v>
      </c>
      <c r="L12812">
        <f t="shared" si="600"/>
        <v>3</v>
      </c>
      <c r="M12812">
        <f t="shared" si="601"/>
        <v>2015</v>
      </c>
      <c r="N12812" t="str">
        <f t="shared" si="602"/>
        <v>Q3</v>
      </c>
    </row>
    <row r="12813" spans="1:14" x14ac:dyDescent="0.35">
      <c r="A12813">
        <v>1751337</v>
      </c>
      <c r="B12813" t="s">
        <v>63</v>
      </c>
      <c r="C12813" t="s">
        <v>61</v>
      </c>
      <c r="D12813" t="s">
        <v>282</v>
      </c>
      <c r="E12813" t="s">
        <v>25</v>
      </c>
      <c r="F12813" t="s">
        <v>19</v>
      </c>
      <c r="G12813" s="10">
        <v>42390</v>
      </c>
      <c r="H12813" s="10">
        <v>42390</v>
      </c>
      <c r="I12813" t="s">
        <v>14</v>
      </c>
      <c r="J12813" t="s">
        <v>15</v>
      </c>
      <c r="K12813" t="str">
        <f>INDEX(State_Code_Name!B:B,MATCH(Consumer_Complaints!E12813,State_Code_Name!C:C,0))</f>
        <v>Georgia</v>
      </c>
      <c r="L12813">
        <f t="shared" si="600"/>
        <v>0</v>
      </c>
      <c r="M12813">
        <f t="shared" si="601"/>
        <v>2016</v>
      </c>
      <c r="N12813" t="str">
        <f t="shared" si="602"/>
        <v>Q1</v>
      </c>
    </row>
    <row r="12814" spans="1:14" x14ac:dyDescent="0.35">
      <c r="A12814">
        <v>813795</v>
      </c>
      <c r="B12814" t="s">
        <v>60</v>
      </c>
      <c r="C12814" t="s">
        <v>52</v>
      </c>
      <c r="D12814" t="s">
        <v>96</v>
      </c>
      <c r="E12814" t="s">
        <v>35</v>
      </c>
      <c r="F12814" t="s">
        <v>19</v>
      </c>
      <c r="G12814" s="10">
        <v>41746</v>
      </c>
      <c r="H12814" s="10">
        <v>41746</v>
      </c>
      <c r="I12814" t="s">
        <v>14</v>
      </c>
      <c r="J12814" t="s">
        <v>15</v>
      </c>
      <c r="K12814" t="str">
        <f>INDEX(State_Code_Name!B:B,MATCH(Consumer_Complaints!E12814,State_Code_Name!C:C,0))</f>
        <v>Florida</v>
      </c>
      <c r="L12814">
        <f t="shared" si="600"/>
        <v>0</v>
      </c>
      <c r="M12814">
        <f t="shared" si="601"/>
        <v>2014</v>
      </c>
      <c r="N12814" t="str">
        <f t="shared" si="602"/>
        <v>Q2</v>
      </c>
    </row>
    <row r="12815" spans="1:14" x14ac:dyDescent="0.35">
      <c r="A12815">
        <v>1679182</v>
      </c>
      <c r="B12815" t="s">
        <v>839</v>
      </c>
      <c r="C12815" t="s">
        <v>531</v>
      </c>
      <c r="D12815" t="s">
        <v>587</v>
      </c>
      <c r="E12815" t="s">
        <v>25</v>
      </c>
      <c r="F12815" t="s">
        <v>19</v>
      </c>
      <c r="G12815" s="10">
        <v>42047</v>
      </c>
      <c r="H12815" s="10">
        <v>42047</v>
      </c>
      <c r="I12815" t="s">
        <v>14</v>
      </c>
      <c r="J12815" t="s">
        <v>15</v>
      </c>
      <c r="K12815" t="str">
        <f>INDEX(State_Code_Name!B:B,MATCH(Consumer_Complaints!E12815,State_Code_Name!C:C,0))</f>
        <v>Georgia</v>
      </c>
      <c r="L12815">
        <f t="shared" si="600"/>
        <v>0</v>
      </c>
      <c r="M12815">
        <f t="shared" si="601"/>
        <v>2015</v>
      </c>
      <c r="N12815" t="str">
        <f t="shared" si="602"/>
        <v>Q1</v>
      </c>
    </row>
    <row r="12816" spans="1:14" x14ac:dyDescent="0.35">
      <c r="A12816">
        <v>966224</v>
      </c>
      <c r="B12816" t="s">
        <v>63</v>
      </c>
      <c r="C12816" t="s">
        <v>61</v>
      </c>
      <c r="D12816" t="s">
        <v>282</v>
      </c>
      <c r="E12816" t="s">
        <v>22</v>
      </c>
      <c r="F12816" t="s">
        <v>19</v>
      </c>
      <c r="G12816" s="10">
        <v>41706</v>
      </c>
      <c r="H12816" s="10">
        <v>41798</v>
      </c>
      <c r="I12816" t="s">
        <v>14</v>
      </c>
      <c r="J12816" t="s">
        <v>15</v>
      </c>
      <c r="K12816" t="str">
        <f>INDEX(State_Code_Name!B:B,MATCH(Consumer_Complaints!E12816,State_Code_Name!C:C,0))</f>
        <v>New York</v>
      </c>
      <c r="L12816">
        <f t="shared" si="600"/>
        <v>92</v>
      </c>
      <c r="M12816">
        <f t="shared" si="601"/>
        <v>2014</v>
      </c>
      <c r="N12816" t="str">
        <f t="shared" si="602"/>
        <v>Q1</v>
      </c>
    </row>
    <row r="12817" spans="1:14" x14ac:dyDescent="0.35">
      <c r="A12817">
        <v>1104616</v>
      </c>
      <c r="B12817" t="s">
        <v>200</v>
      </c>
      <c r="C12817" t="s">
        <v>32</v>
      </c>
      <c r="D12817" t="s">
        <v>161</v>
      </c>
      <c r="E12817" t="s">
        <v>74</v>
      </c>
      <c r="F12817" t="s">
        <v>19</v>
      </c>
      <c r="G12817" s="10">
        <v>41801</v>
      </c>
      <c r="H12817" s="10">
        <v>41801</v>
      </c>
      <c r="I12817" t="s">
        <v>15</v>
      </c>
      <c r="J12817" t="s">
        <v>15</v>
      </c>
      <c r="K12817" t="str">
        <f>INDEX(State_Code_Name!B:B,MATCH(Consumer_Complaints!E12817,State_Code_Name!C:C,0))</f>
        <v>Tennessee</v>
      </c>
      <c r="L12817">
        <f t="shared" si="600"/>
        <v>0</v>
      </c>
      <c r="M12817">
        <f t="shared" si="601"/>
        <v>2014</v>
      </c>
      <c r="N12817" t="str">
        <f t="shared" si="602"/>
        <v>Q2</v>
      </c>
    </row>
    <row r="12818" spans="1:14" x14ac:dyDescent="0.35">
      <c r="A12818">
        <v>1969858</v>
      </c>
      <c r="B12818" t="s">
        <v>763</v>
      </c>
      <c r="C12818" t="s">
        <v>32</v>
      </c>
      <c r="D12818" t="s">
        <v>41</v>
      </c>
      <c r="E12818" t="s">
        <v>35</v>
      </c>
      <c r="F12818" t="s">
        <v>57</v>
      </c>
      <c r="G12818" s="10">
        <v>42536</v>
      </c>
      <c r="H12818" s="10">
        <v>42538</v>
      </c>
      <c r="I12818" t="s">
        <v>14</v>
      </c>
      <c r="J12818" t="s">
        <v>15</v>
      </c>
      <c r="K12818" t="str">
        <f>INDEX(State_Code_Name!B:B,MATCH(Consumer_Complaints!E12818,State_Code_Name!C:C,0))</f>
        <v>Florida</v>
      </c>
      <c r="L12818">
        <f t="shared" si="600"/>
        <v>2</v>
      </c>
      <c r="M12818">
        <f t="shared" si="601"/>
        <v>2016</v>
      </c>
      <c r="N12818" t="str">
        <f t="shared" si="602"/>
        <v>Q2</v>
      </c>
    </row>
    <row r="12819" spans="1:14" x14ac:dyDescent="0.35">
      <c r="A12819">
        <v>602756</v>
      </c>
      <c r="B12819" t="s">
        <v>224</v>
      </c>
      <c r="C12819" t="s">
        <v>61</v>
      </c>
      <c r="D12819" t="s">
        <v>62</v>
      </c>
      <c r="E12819" t="s">
        <v>31</v>
      </c>
      <c r="F12819" t="s">
        <v>19</v>
      </c>
      <c r="G12819" s="10">
        <v>41596</v>
      </c>
      <c r="H12819" s="10">
        <v>41604</v>
      </c>
      <c r="I12819" t="s">
        <v>14</v>
      </c>
      <c r="J12819" t="s">
        <v>15</v>
      </c>
      <c r="K12819" t="str">
        <f>INDEX(State_Code_Name!B:B,MATCH(Consumer_Complaints!E12819,State_Code_Name!C:C,0))</f>
        <v>Texas</v>
      </c>
      <c r="L12819">
        <f t="shared" si="600"/>
        <v>8</v>
      </c>
      <c r="M12819">
        <f t="shared" si="601"/>
        <v>2013</v>
      </c>
      <c r="N12819" t="str">
        <f t="shared" si="602"/>
        <v>Q4</v>
      </c>
    </row>
    <row r="12820" spans="1:14" x14ac:dyDescent="0.35">
      <c r="A12820">
        <v>1937950</v>
      </c>
      <c r="B12820" t="s">
        <v>1041</v>
      </c>
      <c r="C12820" t="s">
        <v>32</v>
      </c>
      <c r="D12820" t="s">
        <v>44</v>
      </c>
      <c r="E12820" t="s">
        <v>18</v>
      </c>
      <c r="F12820" t="s">
        <v>13</v>
      </c>
      <c r="G12820" s="10">
        <v>42513</v>
      </c>
      <c r="H12820" s="10">
        <v>42513</v>
      </c>
      <c r="I12820" t="s">
        <v>14</v>
      </c>
      <c r="J12820" t="s">
        <v>15</v>
      </c>
      <c r="K12820" t="str">
        <f>INDEX(State_Code_Name!B:B,MATCH(Consumer_Complaints!E12820,State_Code_Name!C:C,0))</f>
        <v>California</v>
      </c>
      <c r="L12820">
        <f t="shared" si="600"/>
        <v>0</v>
      </c>
      <c r="M12820">
        <f t="shared" si="601"/>
        <v>2016</v>
      </c>
      <c r="N12820" t="str">
        <f t="shared" si="602"/>
        <v>Q2</v>
      </c>
    </row>
    <row r="12821" spans="1:14" x14ac:dyDescent="0.35">
      <c r="A12821">
        <v>772111</v>
      </c>
      <c r="B12821" t="s">
        <v>102</v>
      </c>
      <c r="C12821" t="s">
        <v>32</v>
      </c>
      <c r="D12821" t="s">
        <v>41</v>
      </c>
      <c r="E12821" t="s">
        <v>121</v>
      </c>
      <c r="F12821" t="s">
        <v>19</v>
      </c>
      <c r="G12821" s="10">
        <v>41719</v>
      </c>
      <c r="H12821" s="10">
        <v>41723</v>
      </c>
      <c r="I12821" t="s">
        <v>14</v>
      </c>
      <c r="J12821" t="s">
        <v>15</v>
      </c>
      <c r="K12821" t="str">
        <f>INDEX(State_Code_Name!B:B,MATCH(Consumer_Complaints!E12821,State_Code_Name!C:C,0))</f>
        <v>Oregon</v>
      </c>
      <c r="L12821">
        <f t="shared" si="600"/>
        <v>4</v>
      </c>
      <c r="M12821">
        <f t="shared" si="601"/>
        <v>2014</v>
      </c>
      <c r="N12821" t="str">
        <f t="shared" si="602"/>
        <v>Q1</v>
      </c>
    </row>
    <row r="12822" spans="1:14" x14ac:dyDescent="0.35">
      <c r="A12822">
        <v>1211205</v>
      </c>
      <c r="B12822" t="s">
        <v>60</v>
      </c>
      <c r="C12822" t="s">
        <v>52</v>
      </c>
      <c r="D12822" t="s">
        <v>96</v>
      </c>
      <c r="E12822" t="s">
        <v>261</v>
      </c>
      <c r="F12822" t="s">
        <v>19</v>
      </c>
      <c r="G12822" s="10">
        <v>42031</v>
      </c>
      <c r="H12822" s="10">
        <v>42031</v>
      </c>
      <c r="I12822" t="s">
        <v>14</v>
      </c>
      <c r="J12822" t="s">
        <v>15</v>
      </c>
      <c r="K12822" t="str">
        <f>INDEX(State_Code_Name!B:B,MATCH(Consumer_Complaints!E12822,State_Code_Name!C:C,0))</f>
        <v>Alaska</v>
      </c>
      <c r="L12822">
        <f t="shared" si="600"/>
        <v>0</v>
      </c>
      <c r="M12822">
        <f t="shared" si="601"/>
        <v>2015</v>
      </c>
      <c r="N12822" t="str">
        <f t="shared" si="602"/>
        <v>Q1</v>
      </c>
    </row>
    <row r="12823" spans="1:14" x14ac:dyDescent="0.35">
      <c r="A12823">
        <v>733009</v>
      </c>
      <c r="B12823" t="s">
        <v>156</v>
      </c>
      <c r="C12823" t="s">
        <v>32</v>
      </c>
      <c r="D12823" t="s">
        <v>41</v>
      </c>
      <c r="E12823" t="s">
        <v>18</v>
      </c>
      <c r="F12823" t="s">
        <v>19</v>
      </c>
      <c r="G12823" s="10">
        <v>41696</v>
      </c>
      <c r="H12823" s="10">
        <v>41696</v>
      </c>
      <c r="I12823" t="s">
        <v>14</v>
      </c>
      <c r="J12823" t="s">
        <v>15</v>
      </c>
      <c r="K12823" t="str">
        <f>INDEX(State_Code_Name!B:B,MATCH(Consumer_Complaints!E12823,State_Code_Name!C:C,0))</f>
        <v>California</v>
      </c>
      <c r="L12823">
        <f t="shared" si="600"/>
        <v>0</v>
      </c>
      <c r="M12823">
        <f t="shared" si="601"/>
        <v>2014</v>
      </c>
      <c r="N12823" t="str">
        <f t="shared" si="602"/>
        <v>Q1</v>
      </c>
    </row>
    <row r="12824" spans="1:14" x14ac:dyDescent="0.35">
      <c r="A12824">
        <v>423052</v>
      </c>
      <c r="B12824" t="s">
        <v>152</v>
      </c>
      <c r="C12824" t="s">
        <v>16</v>
      </c>
      <c r="D12824" t="s">
        <v>75</v>
      </c>
      <c r="E12824" t="s">
        <v>48</v>
      </c>
      <c r="F12824" t="s">
        <v>305</v>
      </c>
      <c r="G12824" s="10">
        <v>41339</v>
      </c>
      <c r="H12824" s="10">
        <v>41400</v>
      </c>
      <c r="I12824" t="s">
        <v>14</v>
      </c>
      <c r="J12824" t="s">
        <v>15</v>
      </c>
      <c r="K12824" t="str">
        <f>INDEX(State_Code_Name!B:B,MATCH(Consumer_Complaints!E12824,State_Code_Name!C:C,0))</f>
        <v>New Jersey</v>
      </c>
      <c r="L12824">
        <f t="shared" si="600"/>
        <v>61</v>
      </c>
      <c r="M12824">
        <f t="shared" si="601"/>
        <v>2013</v>
      </c>
      <c r="N12824" t="str">
        <f t="shared" si="602"/>
        <v>Q1</v>
      </c>
    </row>
    <row r="12825" spans="1:14" x14ac:dyDescent="0.35">
      <c r="A12825">
        <v>1142171</v>
      </c>
      <c r="B12825" t="s">
        <v>514</v>
      </c>
      <c r="C12825" t="s">
        <v>9</v>
      </c>
      <c r="D12825" t="s">
        <v>132</v>
      </c>
      <c r="E12825" t="s">
        <v>42</v>
      </c>
      <c r="F12825" t="s">
        <v>19</v>
      </c>
      <c r="G12825" s="10">
        <v>41741</v>
      </c>
      <c r="H12825" s="10">
        <v>41741</v>
      </c>
      <c r="I12825" t="s">
        <v>14</v>
      </c>
      <c r="J12825" t="s">
        <v>15</v>
      </c>
      <c r="K12825" t="str">
        <f>INDEX(State_Code_Name!B:B,MATCH(Consumer_Complaints!E12825,State_Code_Name!C:C,0))</f>
        <v>North Carolina</v>
      </c>
      <c r="L12825">
        <f t="shared" si="600"/>
        <v>0</v>
      </c>
      <c r="M12825">
        <f t="shared" si="601"/>
        <v>2014</v>
      </c>
      <c r="N12825" t="str">
        <f t="shared" si="602"/>
        <v>Q2</v>
      </c>
    </row>
    <row r="12826" spans="1:14" x14ac:dyDescent="0.35">
      <c r="A12826">
        <v>1610174</v>
      </c>
      <c r="B12826" t="s">
        <v>60</v>
      </c>
      <c r="C12826" t="s">
        <v>52</v>
      </c>
      <c r="D12826" t="s">
        <v>76</v>
      </c>
      <c r="E12826" t="s">
        <v>51</v>
      </c>
      <c r="F12826" t="s">
        <v>19</v>
      </c>
      <c r="G12826" s="10">
        <v>42293</v>
      </c>
      <c r="H12826" s="10">
        <v>42293</v>
      </c>
      <c r="I12826" t="s">
        <v>14</v>
      </c>
      <c r="J12826" t="s">
        <v>15</v>
      </c>
      <c r="K12826" t="str">
        <f>INDEX(State_Code_Name!B:B,MATCH(Consumer_Complaints!E12826,State_Code_Name!C:C,0))</f>
        <v>Washington</v>
      </c>
      <c r="L12826">
        <f t="shared" si="600"/>
        <v>0</v>
      </c>
      <c r="M12826">
        <f t="shared" si="601"/>
        <v>2015</v>
      </c>
      <c r="N12826" t="str">
        <f t="shared" si="602"/>
        <v>Q4</v>
      </c>
    </row>
    <row r="12827" spans="1:14" x14ac:dyDescent="0.35">
      <c r="A12827">
        <v>1678518</v>
      </c>
      <c r="B12827" t="s">
        <v>83</v>
      </c>
      <c r="C12827" t="s">
        <v>16</v>
      </c>
      <c r="D12827" t="s">
        <v>20</v>
      </c>
      <c r="E12827" t="s">
        <v>22</v>
      </c>
      <c r="F12827" t="s">
        <v>19</v>
      </c>
      <c r="G12827" s="10">
        <v>42016</v>
      </c>
      <c r="H12827" s="10">
        <v>42016</v>
      </c>
      <c r="I12827" t="s">
        <v>14</v>
      </c>
      <c r="J12827" t="s">
        <v>15</v>
      </c>
      <c r="K12827" t="str">
        <f>INDEX(State_Code_Name!B:B,MATCH(Consumer_Complaints!E12827,State_Code_Name!C:C,0))</f>
        <v>New York</v>
      </c>
      <c r="L12827">
        <f t="shared" si="600"/>
        <v>0</v>
      </c>
      <c r="M12827">
        <f t="shared" si="601"/>
        <v>2015</v>
      </c>
      <c r="N12827" t="str">
        <f t="shared" si="602"/>
        <v>Q1</v>
      </c>
    </row>
    <row r="12828" spans="1:14" x14ac:dyDescent="0.35">
      <c r="A12828">
        <v>1904406</v>
      </c>
      <c r="B12828" t="s">
        <v>50</v>
      </c>
      <c r="C12828" t="s">
        <v>36</v>
      </c>
      <c r="D12828" t="s">
        <v>99</v>
      </c>
      <c r="E12828" t="s">
        <v>18</v>
      </c>
      <c r="F12828" t="s">
        <v>19</v>
      </c>
      <c r="G12828" s="10">
        <v>42374</v>
      </c>
      <c r="H12828" s="10">
        <v>42374</v>
      </c>
      <c r="I12828" t="s">
        <v>14</v>
      </c>
      <c r="J12828" t="s">
        <v>15</v>
      </c>
      <c r="K12828" t="str">
        <f>INDEX(State_Code_Name!B:B,MATCH(Consumer_Complaints!E12828,State_Code_Name!C:C,0))</f>
        <v>California</v>
      </c>
      <c r="L12828">
        <f t="shared" si="600"/>
        <v>0</v>
      </c>
      <c r="M12828">
        <f t="shared" si="601"/>
        <v>2016</v>
      </c>
      <c r="N12828" t="str">
        <f t="shared" si="602"/>
        <v>Q1</v>
      </c>
    </row>
    <row r="12829" spans="1:14" x14ac:dyDescent="0.35">
      <c r="A12829">
        <v>513706</v>
      </c>
      <c r="B12829" t="s">
        <v>63</v>
      </c>
      <c r="C12829" t="s">
        <v>61</v>
      </c>
      <c r="D12829" t="s">
        <v>62</v>
      </c>
      <c r="E12829" t="s">
        <v>31</v>
      </c>
      <c r="F12829" t="s">
        <v>19</v>
      </c>
      <c r="G12829" s="10">
        <v>41373</v>
      </c>
      <c r="H12829" s="10">
        <v>41373</v>
      </c>
      <c r="I12829" t="s">
        <v>14</v>
      </c>
      <c r="J12829" t="s">
        <v>15</v>
      </c>
      <c r="K12829" t="str">
        <f>INDEX(State_Code_Name!B:B,MATCH(Consumer_Complaints!E12829,State_Code_Name!C:C,0))</f>
        <v>Texas</v>
      </c>
      <c r="L12829">
        <f t="shared" si="600"/>
        <v>0</v>
      </c>
      <c r="M12829">
        <f t="shared" si="601"/>
        <v>2013</v>
      </c>
      <c r="N12829" t="str">
        <f t="shared" si="602"/>
        <v>Q2</v>
      </c>
    </row>
    <row r="12830" spans="1:14" x14ac:dyDescent="0.35">
      <c r="A12830">
        <v>1337744</v>
      </c>
      <c r="B12830" t="s">
        <v>11</v>
      </c>
      <c r="C12830" t="s">
        <v>26</v>
      </c>
      <c r="D12830" t="s">
        <v>159</v>
      </c>
      <c r="E12830" t="s">
        <v>18</v>
      </c>
      <c r="F12830" t="s">
        <v>19</v>
      </c>
      <c r="G12830" s="10">
        <v>42114</v>
      </c>
      <c r="H12830" s="10">
        <v>42114</v>
      </c>
      <c r="I12830" t="s">
        <v>14</v>
      </c>
      <c r="J12830" t="s">
        <v>14</v>
      </c>
      <c r="K12830" t="str">
        <f>INDEX(State_Code_Name!B:B,MATCH(Consumer_Complaints!E12830,State_Code_Name!C:C,0))</f>
        <v>California</v>
      </c>
      <c r="L12830">
        <f t="shared" si="600"/>
        <v>0</v>
      </c>
      <c r="M12830">
        <f t="shared" si="601"/>
        <v>2015</v>
      </c>
      <c r="N12830" t="str">
        <f t="shared" si="602"/>
        <v>Q2</v>
      </c>
    </row>
    <row r="12831" spans="1:14" x14ac:dyDescent="0.35">
      <c r="A12831">
        <v>2027971</v>
      </c>
      <c r="B12831" t="s">
        <v>1208</v>
      </c>
      <c r="C12831" t="s">
        <v>16</v>
      </c>
      <c r="D12831" t="s">
        <v>144</v>
      </c>
      <c r="E12831" t="s">
        <v>35</v>
      </c>
      <c r="F12831" t="s">
        <v>305</v>
      </c>
      <c r="G12831" s="10">
        <v>42576</v>
      </c>
      <c r="H12831" s="10">
        <v>42577</v>
      </c>
      <c r="I12831" t="s">
        <v>14</v>
      </c>
      <c r="J12831" t="s">
        <v>15</v>
      </c>
      <c r="K12831" t="str">
        <f>INDEX(State_Code_Name!B:B,MATCH(Consumer_Complaints!E12831,State_Code_Name!C:C,0))</f>
        <v>Florida</v>
      </c>
      <c r="L12831">
        <f t="shared" si="600"/>
        <v>1</v>
      </c>
      <c r="M12831">
        <f t="shared" si="601"/>
        <v>2016</v>
      </c>
      <c r="N12831" t="str">
        <f t="shared" si="602"/>
        <v>Q3</v>
      </c>
    </row>
    <row r="12832" spans="1:14" x14ac:dyDescent="0.35">
      <c r="A12832">
        <v>1761410</v>
      </c>
      <c r="B12832" t="s">
        <v>43</v>
      </c>
      <c r="C12832" t="s">
        <v>32</v>
      </c>
      <c r="D12832" t="s">
        <v>41</v>
      </c>
      <c r="E12832" t="s">
        <v>72</v>
      </c>
      <c r="F12832" t="s">
        <v>19</v>
      </c>
      <c r="G12832" s="10">
        <v>42396</v>
      </c>
      <c r="H12832" s="10">
        <v>42396</v>
      </c>
      <c r="I12832" t="s">
        <v>14</v>
      </c>
      <c r="J12832" t="s">
        <v>15</v>
      </c>
      <c r="K12832" t="str">
        <f>INDEX(State_Code_Name!B:B,MATCH(Consumer_Complaints!E12832,State_Code_Name!C:C,0))</f>
        <v>Kentucky</v>
      </c>
      <c r="L12832">
        <f t="shared" si="600"/>
        <v>0</v>
      </c>
      <c r="M12832">
        <f t="shared" si="601"/>
        <v>2016</v>
      </c>
      <c r="N12832" t="str">
        <f t="shared" si="602"/>
        <v>Q1</v>
      </c>
    </row>
    <row r="12833" spans="1:14" x14ac:dyDescent="0.35">
      <c r="A12833">
        <v>2106065</v>
      </c>
      <c r="B12833" t="s">
        <v>21</v>
      </c>
      <c r="C12833" t="s">
        <v>16</v>
      </c>
      <c r="D12833" t="s">
        <v>20</v>
      </c>
      <c r="E12833" t="s">
        <v>70</v>
      </c>
      <c r="F12833" t="s">
        <v>19</v>
      </c>
      <c r="G12833" s="10">
        <v>42713</v>
      </c>
      <c r="H12833" s="10">
        <v>42713</v>
      </c>
      <c r="I12833" t="s">
        <v>14</v>
      </c>
      <c r="J12833" t="s">
        <v>15</v>
      </c>
      <c r="K12833" t="str">
        <f>INDEX(State_Code_Name!B:B,MATCH(Consumer_Complaints!E12833,State_Code_Name!C:C,0))</f>
        <v>Massachusetts</v>
      </c>
      <c r="L12833">
        <f t="shared" si="600"/>
        <v>0</v>
      </c>
      <c r="M12833">
        <f t="shared" si="601"/>
        <v>2016</v>
      </c>
      <c r="N12833" t="str">
        <f t="shared" si="602"/>
        <v>Q4</v>
      </c>
    </row>
    <row r="12834" spans="1:14" x14ac:dyDescent="0.35">
      <c r="A12834">
        <v>1903248</v>
      </c>
      <c r="B12834" t="s">
        <v>113</v>
      </c>
      <c r="C12834" t="s">
        <v>36</v>
      </c>
      <c r="D12834" t="s">
        <v>80</v>
      </c>
      <c r="E12834" t="s">
        <v>85</v>
      </c>
      <c r="F12834" t="s">
        <v>19</v>
      </c>
      <c r="G12834" s="10">
        <v>42489</v>
      </c>
      <c r="H12834" s="10">
        <v>42489</v>
      </c>
      <c r="I12834" t="s">
        <v>14</v>
      </c>
      <c r="J12834" t="s">
        <v>15</v>
      </c>
      <c r="K12834" t="str">
        <f>INDEX(State_Code_Name!B:B,MATCH(Consumer_Complaints!E12834,State_Code_Name!C:C,0))</f>
        <v>Wisconsin</v>
      </c>
      <c r="L12834">
        <f t="shared" si="600"/>
        <v>0</v>
      </c>
      <c r="M12834">
        <f t="shared" si="601"/>
        <v>2016</v>
      </c>
      <c r="N12834" t="str">
        <f t="shared" si="602"/>
        <v>Q2</v>
      </c>
    </row>
    <row r="12835" spans="1:14" x14ac:dyDescent="0.35">
      <c r="A12835">
        <v>1935905</v>
      </c>
      <c r="B12835" t="s">
        <v>58</v>
      </c>
      <c r="C12835" t="s">
        <v>26</v>
      </c>
      <c r="D12835" t="s">
        <v>27</v>
      </c>
      <c r="E12835" t="s">
        <v>126</v>
      </c>
      <c r="F12835" t="s">
        <v>19</v>
      </c>
      <c r="G12835" s="10">
        <v>42512</v>
      </c>
      <c r="H12835" s="10">
        <v>42512</v>
      </c>
      <c r="I12835" t="s">
        <v>14</v>
      </c>
      <c r="J12835" t="s">
        <v>15</v>
      </c>
      <c r="K12835" t="str">
        <f>INDEX(State_Code_Name!B:B,MATCH(Consumer_Complaints!E12835,State_Code_Name!C:C,0))</f>
        <v>Oklahoma</v>
      </c>
      <c r="L12835">
        <f t="shared" si="600"/>
        <v>0</v>
      </c>
      <c r="M12835">
        <f t="shared" si="601"/>
        <v>2016</v>
      </c>
      <c r="N12835" t="str">
        <f t="shared" si="602"/>
        <v>Q2</v>
      </c>
    </row>
    <row r="12836" spans="1:14" x14ac:dyDescent="0.35">
      <c r="A12836">
        <v>1892847</v>
      </c>
      <c r="B12836" t="s">
        <v>1070</v>
      </c>
      <c r="C12836" t="s">
        <v>531</v>
      </c>
      <c r="D12836" t="s">
        <v>549</v>
      </c>
      <c r="E12836" t="s">
        <v>59</v>
      </c>
      <c r="F12836" t="s">
        <v>13</v>
      </c>
      <c r="G12836" s="10">
        <v>42482</v>
      </c>
      <c r="H12836" s="10">
        <v>42484</v>
      </c>
      <c r="I12836" t="s">
        <v>14</v>
      </c>
      <c r="J12836" t="s">
        <v>15</v>
      </c>
      <c r="K12836" t="str">
        <f>INDEX(State_Code_Name!B:B,MATCH(Consumer_Complaints!E12836,State_Code_Name!C:C,0))</f>
        <v>Illinois</v>
      </c>
      <c r="L12836">
        <f t="shared" si="600"/>
        <v>2</v>
      </c>
      <c r="M12836">
        <f t="shared" si="601"/>
        <v>2016</v>
      </c>
      <c r="N12836" t="str">
        <f t="shared" si="602"/>
        <v>Q2</v>
      </c>
    </row>
    <row r="12837" spans="1:14" x14ac:dyDescent="0.35">
      <c r="A12837">
        <v>660454</v>
      </c>
      <c r="B12837" t="s">
        <v>11</v>
      </c>
      <c r="C12837" t="s">
        <v>32</v>
      </c>
      <c r="D12837" t="s">
        <v>104</v>
      </c>
      <c r="E12837" t="s">
        <v>122</v>
      </c>
      <c r="F12837" t="s">
        <v>19</v>
      </c>
      <c r="G12837" s="10">
        <v>41852</v>
      </c>
      <c r="H12837" s="10">
        <v>41913</v>
      </c>
      <c r="I12837" t="s">
        <v>14</v>
      </c>
      <c r="J12837" t="s">
        <v>15</v>
      </c>
      <c r="K12837" t="str">
        <f>INDEX(State_Code_Name!B:B,MATCH(Consumer_Complaints!E12837,State_Code_Name!C:C,0))</f>
        <v>Maryland</v>
      </c>
      <c r="L12837">
        <f t="shared" si="600"/>
        <v>61</v>
      </c>
      <c r="M12837">
        <f t="shared" si="601"/>
        <v>2014</v>
      </c>
      <c r="N12837" t="str">
        <f t="shared" si="602"/>
        <v>Q3</v>
      </c>
    </row>
    <row r="12838" spans="1:14" x14ac:dyDescent="0.35">
      <c r="A12838">
        <v>641139</v>
      </c>
      <c r="B12838" t="s">
        <v>73</v>
      </c>
      <c r="C12838" t="s">
        <v>26</v>
      </c>
      <c r="D12838" t="s">
        <v>27</v>
      </c>
      <c r="E12838" t="s">
        <v>31</v>
      </c>
      <c r="F12838" t="s">
        <v>19</v>
      </c>
      <c r="G12838" s="10">
        <v>41628</v>
      </c>
      <c r="H12838" s="10">
        <v>41638</v>
      </c>
      <c r="I12838" t="s">
        <v>14</v>
      </c>
      <c r="J12838" t="s">
        <v>15</v>
      </c>
      <c r="K12838" t="str">
        <f>INDEX(State_Code_Name!B:B,MATCH(Consumer_Complaints!E12838,State_Code_Name!C:C,0))</f>
        <v>Texas</v>
      </c>
      <c r="L12838">
        <f t="shared" si="600"/>
        <v>10</v>
      </c>
      <c r="M12838">
        <f t="shared" si="601"/>
        <v>2013</v>
      </c>
      <c r="N12838" t="str">
        <f t="shared" si="602"/>
        <v>Q4</v>
      </c>
    </row>
    <row r="12839" spans="1:14" x14ac:dyDescent="0.35">
      <c r="A12839">
        <v>1740718</v>
      </c>
      <c r="B12839" t="s">
        <v>478</v>
      </c>
      <c r="C12839" t="s">
        <v>32</v>
      </c>
      <c r="D12839" t="s">
        <v>116</v>
      </c>
      <c r="E12839" t="s">
        <v>48</v>
      </c>
      <c r="F12839" t="s">
        <v>19</v>
      </c>
      <c r="G12839" s="10">
        <v>42382</v>
      </c>
      <c r="H12839" s="10">
        <v>42382</v>
      </c>
      <c r="I12839" t="s">
        <v>14</v>
      </c>
      <c r="J12839" t="s">
        <v>15</v>
      </c>
      <c r="K12839" t="str">
        <f>INDEX(State_Code_Name!B:B,MATCH(Consumer_Complaints!E12839,State_Code_Name!C:C,0))</f>
        <v>New Jersey</v>
      </c>
      <c r="L12839">
        <f t="shared" si="600"/>
        <v>0</v>
      </c>
      <c r="M12839">
        <f t="shared" si="601"/>
        <v>2016</v>
      </c>
      <c r="N12839" t="str">
        <f t="shared" si="602"/>
        <v>Q1</v>
      </c>
    </row>
    <row r="12840" spans="1:14" x14ac:dyDescent="0.35">
      <c r="A12840">
        <v>2126720</v>
      </c>
      <c r="B12840" t="s">
        <v>38</v>
      </c>
      <c r="C12840" t="s">
        <v>32</v>
      </c>
      <c r="D12840" t="s">
        <v>41</v>
      </c>
      <c r="E12840" t="s">
        <v>31</v>
      </c>
      <c r="F12840" t="s">
        <v>19</v>
      </c>
      <c r="G12840" s="10">
        <v>42635</v>
      </c>
      <c r="H12840" s="10">
        <v>42635</v>
      </c>
      <c r="I12840" t="s">
        <v>14</v>
      </c>
      <c r="J12840" t="s">
        <v>14</v>
      </c>
      <c r="K12840" t="str">
        <f>INDEX(State_Code_Name!B:B,MATCH(Consumer_Complaints!E12840,State_Code_Name!C:C,0))</f>
        <v>Texas</v>
      </c>
      <c r="L12840">
        <f t="shared" si="600"/>
        <v>0</v>
      </c>
      <c r="M12840">
        <f t="shared" si="601"/>
        <v>2016</v>
      </c>
      <c r="N12840" t="str">
        <f t="shared" si="602"/>
        <v>Q3</v>
      </c>
    </row>
    <row r="12841" spans="1:14" x14ac:dyDescent="0.35">
      <c r="A12841">
        <v>1816863</v>
      </c>
      <c r="B12841" t="s">
        <v>68</v>
      </c>
      <c r="C12841" t="s">
        <v>16</v>
      </c>
      <c r="D12841" t="s">
        <v>24</v>
      </c>
      <c r="E12841" t="s">
        <v>186</v>
      </c>
      <c r="F12841" t="s">
        <v>305</v>
      </c>
      <c r="G12841" s="10">
        <v>42463</v>
      </c>
      <c r="H12841" s="10">
        <v>42554</v>
      </c>
      <c r="I12841" t="s">
        <v>14</v>
      </c>
      <c r="J12841" t="s">
        <v>14</v>
      </c>
      <c r="K12841" t="str">
        <f>INDEX(State_Code_Name!B:B,MATCH(Consumer_Complaints!E12841,State_Code_Name!C:C,0))</f>
        <v>Arkansas</v>
      </c>
      <c r="L12841">
        <f t="shared" si="600"/>
        <v>91</v>
      </c>
      <c r="M12841">
        <f t="shared" si="601"/>
        <v>2016</v>
      </c>
      <c r="N12841" t="str">
        <f t="shared" si="602"/>
        <v>Q2</v>
      </c>
    </row>
    <row r="12842" spans="1:14" x14ac:dyDescent="0.35">
      <c r="A12842">
        <v>1653315</v>
      </c>
      <c r="B12842" t="s">
        <v>11</v>
      </c>
      <c r="C12842" t="s">
        <v>9</v>
      </c>
      <c r="D12842" t="s">
        <v>175</v>
      </c>
      <c r="E12842" t="s">
        <v>40</v>
      </c>
      <c r="F12842" t="s">
        <v>19</v>
      </c>
      <c r="G12842" s="10">
        <v>42321</v>
      </c>
      <c r="H12842" s="10">
        <v>42324</v>
      </c>
      <c r="I12842" t="s">
        <v>14</v>
      </c>
      <c r="J12842" t="s">
        <v>14</v>
      </c>
      <c r="K12842" t="str">
        <f>INDEX(State_Code_Name!B:B,MATCH(Consumer_Complaints!E12842,State_Code_Name!C:C,0))</f>
        <v>Nevada</v>
      </c>
      <c r="L12842">
        <f t="shared" si="600"/>
        <v>3</v>
      </c>
      <c r="M12842">
        <f t="shared" si="601"/>
        <v>2015</v>
      </c>
      <c r="N12842" t="str">
        <f t="shared" si="602"/>
        <v>Q4</v>
      </c>
    </row>
    <row r="12843" spans="1:14" x14ac:dyDescent="0.35">
      <c r="A12843">
        <v>726928</v>
      </c>
      <c r="B12843" t="s">
        <v>73</v>
      </c>
      <c r="C12843" t="s">
        <v>26</v>
      </c>
      <c r="D12843" t="s">
        <v>27</v>
      </c>
      <c r="E12843" t="s">
        <v>29</v>
      </c>
      <c r="F12843" t="s">
        <v>19</v>
      </c>
      <c r="G12843" s="10">
        <v>41693</v>
      </c>
      <c r="H12843" s="10">
        <v>41693</v>
      </c>
      <c r="I12843" t="s">
        <v>14</v>
      </c>
      <c r="J12843" t="s">
        <v>15</v>
      </c>
      <c r="K12843" t="str">
        <f>INDEX(State_Code_Name!B:B,MATCH(Consumer_Complaints!E12843,State_Code_Name!C:C,0))</f>
        <v>Connecticut</v>
      </c>
      <c r="L12843">
        <f t="shared" si="600"/>
        <v>0</v>
      </c>
      <c r="M12843">
        <f t="shared" si="601"/>
        <v>2014</v>
      </c>
      <c r="N12843" t="str">
        <f t="shared" si="602"/>
        <v>Q1</v>
      </c>
    </row>
    <row r="12844" spans="1:14" x14ac:dyDescent="0.35">
      <c r="A12844">
        <v>1999984</v>
      </c>
      <c r="B12844" t="s">
        <v>73</v>
      </c>
      <c r="C12844" t="s">
        <v>26</v>
      </c>
      <c r="D12844" t="s">
        <v>27</v>
      </c>
      <c r="E12844" t="s">
        <v>29</v>
      </c>
      <c r="F12844" t="s">
        <v>19</v>
      </c>
      <c r="G12844" s="10">
        <v>42528</v>
      </c>
      <c r="H12844" s="10">
        <v>42528</v>
      </c>
      <c r="I12844" t="s">
        <v>14</v>
      </c>
      <c r="J12844" t="s">
        <v>14</v>
      </c>
      <c r="K12844" t="str">
        <f>INDEX(State_Code_Name!B:B,MATCH(Consumer_Complaints!E12844,State_Code_Name!C:C,0))</f>
        <v>Connecticut</v>
      </c>
      <c r="L12844">
        <f t="shared" si="600"/>
        <v>0</v>
      </c>
      <c r="M12844">
        <f t="shared" si="601"/>
        <v>2016</v>
      </c>
      <c r="N12844" t="str">
        <f t="shared" si="602"/>
        <v>Q2</v>
      </c>
    </row>
    <row r="12845" spans="1:14" x14ac:dyDescent="0.35">
      <c r="A12845">
        <v>1254824</v>
      </c>
      <c r="B12845" t="s">
        <v>50</v>
      </c>
      <c r="C12845" t="s">
        <v>32</v>
      </c>
      <c r="D12845" t="s">
        <v>116</v>
      </c>
      <c r="E12845" t="s">
        <v>66</v>
      </c>
      <c r="F12845" t="s">
        <v>19</v>
      </c>
      <c r="G12845" s="10">
        <v>42059</v>
      </c>
      <c r="H12845" s="10">
        <v>42059</v>
      </c>
      <c r="I12845" t="s">
        <v>14</v>
      </c>
      <c r="J12845" t="s">
        <v>15</v>
      </c>
      <c r="K12845" t="str">
        <f>INDEX(State_Code_Name!B:B,MATCH(Consumer_Complaints!E12845,State_Code_Name!C:C,0))</f>
        <v>Michigan</v>
      </c>
      <c r="L12845">
        <f t="shared" si="600"/>
        <v>0</v>
      </c>
      <c r="M12845">
        <f t="shared" si="601"/>
        <v>2015</v>
      </c>
      <c r="N12845" t="str">
        <f t="shared" si="602"/>
        <v>Q1</v>
      </c>
    </row>
    <row r="12846" spans="1:14" x14ac:dyDescent="0.35">
      <c r="A12846">
        <v>1805491</v>
      </c>
      <c r="B12846" t="s">
        <v>58</v>
      </c>
      <c r="C12846" t="s">
        <v>26</v>
      </c>
      <c r="D12846" t="s">
        <v>27</v>
      </c>
      <c r="E12846" t="s">
        <v>31</v>
      </c>
      <c r="F12846" t="s">
        <v>19</v>
      </c>
      <c r="G12846" s="10">
        <v>42425</v>
      </c>
      <c r="H12846" s="10">
        <v>42425</v>
      </c>
      <c r="I12846" t="s">
        <v>14</v>
      </c>
      <c r="J12846" t="s">
        <v>15</v>
      </c>
      <c r="K12846" t="str">
        <f>INDEX(State_Code_Name!B:B,MATCH(Consumer_Complaints!E12846,State_Code_Name!C:C,0))</f>
        <v>Texas</v>
      </c>
      <c r="L12846">
        <f t="shared" si="600"/>
        <v>0</v>
      </c>
      <c r="M12846">
        <f t="shared" si="601"/>
        <v>2016</v>
      </c>
      <c r="N12846" t="str">
        <f t="shared" si="602"/>
        <v>Q1</v>
      </c>
    </row>
    <row r="12847" spans="1:14" x14ac:dyDescent="0.35">
      <c r="A12847">
        <v>1784483</v>
      </c>
      <c r="B12847" t="s">
        <v>60</v>
      </c>
      <c r="C12847" t="s">
        <v>52</v>
      </c>
      <c r="D12847" t="s">
        <v>103</v>
      </c>
      <c r="E12847" t="s">
        <v>369</v>
      </c>
      <c r="F12847" t="s">
        <v>305</v>
      </c>
      <c r="G12847" s="10">
        <v>42676</v>
      </c>
      <c r="H12847" s="10">
        <v>42676</v>
      </c>
      <c r="I12847" t="s">
        <v>14</v>
      </c>
      <c r="J12847" t="s">
        <v>15</v>
      </c>
      <c r="K12847" t="str">
        <f>INDEX(State_Code_Name!B:B,MATCH(Consumer_Complaints!E12847,State_Code_Name!C:C,0))</f>
        <v>North Dakota</v>
      </c>
      <c r="L12847">
        <f t="shared" si="600"/>
        <v>0</v>
      </c>
      <c r="M12847">
        <f t="shared" si="601"/>
        <v>2016</v>
      </c>
      <c r="N12847" t="str">
        <f t="shared" si="602"/>
        <v>Q4</v>
      </c>
    </row>
    <row r="12848" spans="1:14" x14ac:dyDescent="0.35">
      <c r="A12848">
        <v>1136949</v>
      </c>
      <c r="B12848" t="s">
        <v>134</v>
      </c>
      <c r="C12848" t="s">
        <v>16</v>
      </c>
      <c r="D12848" t="s">
        <v>20</v>
      </c>
      <c r="E12848" t="s">
        <v>122</v>
      </c>
      <c r="F12848" t="s">
        <v>305</v>
      </c>
      <c r="G12848" s="10">
        <v>41651</v>
      </c>
      <c r="H12848" s="10">
        <v>41710</v>
      </c>
      <c r="I12848" t="s">
        <v>14</v>
      </c>
      <c r="J12848" t="s">
        <v>15</v>
      </c>
      <c r="K12848" t="str">
        <f>INDEX(State_Code_Name!B:B,MATCH(Consumer_Complaints!E12848,State_Code_Name!C:C,0))</f>
        <v>Maryland</v>
      </c>
      <c r="L12848">
        <f t="shared" si="600"/>
        <v>59</v>
      </c>
      <c r="M12848">
        <f t="shared" si="601"/>
        <v>2014</v>
      </c>
      <c r="N12848" t="str">
        <f t="shared" si="602"/>
        <v>Q1</v>
      </c>
    </row>
    <row r="12849" spans="1:14" x14ac:dyDescent="0.35">
      <c r="A12849">
        <v>481199</v>
      </c>
      <c r="B12849" t="s">
        <v>177</v>
      </c>
      <c r="C12849" t="s">
        <v>32</v>
      </c>
      <c r="D12849" t="s">
        <v>41</v>
      </c>
      <c r="E12849" t="s">
        <v>118</v>
      </c>
      <c r="F12849" t="s">
        <v>305</v>
      </c>
      <c r="G12849" s="10">
        <v>41433</v>
      </c>
      <c r="H12849" s="10">
        <v>41525</v>
      </c>
      <c r="I12849" t="s">
        <v>14</v>
      </c>
      <c r="J12849" t="s">
        <v>15</v>
      </c>
      <c r="K12849" t="str">
        <f>INDEX(State_Code_Name!B:B,MATCH(Consumer_Complaints!E12849,State_Code_Name!C:C,0))</f>
        <v>Alabama</v>
      </c>
      <c r="L12849">
        <f t="shared" si="600"/>
        <v>92</v>
      </c>
      <c r="M12849">
        <f t="shared" si="601"/>
        <v>2013</v>
      </c>
      <c r="N12849" t="str">
        <f t="shared" si="602"/>
        <v>Q2</v>
      </c>
    </row>
    <row r="12850" spans="1:14" x14ac:dyDescent="0.35">
      <c r="A12850">
        <v>1596228</v>
      </c>
      <c r="B12850" t="s">
        <v>34</v>
      </c>
      <c r="C12850" t="s">
        <v>16</v>
      </c>
      <c r="D12850" t="s">
        <v>20</v>
      </c>
      <c r="E12850" t="s">
        <v>25</v>
      </c>
      <c r="F12850" t="s">
        <v>305</v>
      </c>
      <c r="G12850" s="10">
        <v>42195</v>
      </c>
      <c r="H12850" s="10">
        <v>42226</v>
      </c>
      <c r="I12850" t="s">
        <v>14</v>
      </c>
      <c r="J12850" t="s">
        <v>15</v>
      </c>
      <c r="K12850" t="str">
        <f>INDEX(State_Code_Name!B:B,MATCH(Consumer_Complaints!E12850,State_Code_Name!C:C,0))</f>
        <v>Georgia</v>
      </c>
      <c r="L12850">
        <f t="shared" si="600"/>
        <v>31</v>
      </c>
      <c r="M12850">
        <f t="shared" si="601"/>
        <v>2015</v>
      </c>
      <c r="N12850" t="str">
        <f t="shared" si="602"/>
        <v>Q3</v>
      </c>
    </row>
    <row r="12851" spans="1:14" x14ac:dyDescent="0.35">
      <c r="A12851">
        <v>1106681</v>
      </c>
      <c r="B12851" t="s">
        <v>47</v>
      </c>
      <c r="C12851" t="s">
        <v>26</v>
      </c>
      <c r="D12851" t="s">
        <v>27</v>
      </c>
      <c r="E12851" t="s">
        <v>18</v>
      </c>
      <c r="F12851" t="s">
        <v>19</v>
      </c>
      <c r="G12851" s="10">
        <v>41801</v>
      </c>
      <c r="H12851" s="10">
        <v>41801</v>
      </c>
      <c r="I12851" t="s">
        <v>14</v>
      </c>
      <c r="J12851" t="s">
        <v>15</v>
      </c>
      <c r="K12851" t="str">
        <f>INDEX(State_Code_Name!B:B,MATCH(Consumer_Complaints!E12851,State_Code_Name!C:C,0))</f>
        <v>California</v>
      </c>
      <c r="L12851">
        <f t="shared" si="600"/>
        <v>0</v>
      </c>
      <c r="M12851">
        <f t="shared" si="601"/>
        <v>2014</v>
      </c>
      <c r="N12851" t="str">
        <f t="shared" si="602"/>
        <v>Q2</v>
      </c>
    </row>
    <row r="12852" spans="1:14" x14ac:dyDescent="0.35">
      <c r="A12852">
        <v>1180637</v>
      </c>
      <c r="B12852" t="s">
        <v>63</v>
      </c>
      <c r="C12852" t="s">
        <v>61</v>
      </c>
      <c r="D12852" t="s">
        <v>459</v>
      </c>
      <c r="E12852" t="s">
        <v>18</v>
      </c>
      <c r="F12852" t="s">
        <v>13</v>
      </c>
      <c r="G12852" s="10">
        <v>42125</v>
      </c>
      <c r="H12852" s="10">
        <v>42186</v>
      </c>
      <c r="I12852" t="s">
        <v>14</v>
      </c>
      <c r="J12852" t="s">
        <v>15</v>
      </c>
      <c r="K12852" t="str">
        <f>INDEX(State_Code_Name!B:B,MATCH(Consumer_Complaints!E12852,State_Code_Name!C:C,0))</f>
        <v>California</v>
      </c>
      <c r="L12852">
        <f t="shared" si="600"/>
        <v>61</v>
      </c>
      <c r="M12852">
        <f t="shared" si="601"/>
        <v>2015</v>
      </c>
      <c r="N12852" t="str">
        <f t="shared" si="602"/>
        <v>Q2</v>
      </c>
    </row>
    <row r="12853" spans="1:14" x14ac:dyDescent="0.35">
      <c r="A12853">
        <v>2091499</v>
      </c>
      <c r="B12853" t="s">
        <v>181</v>
      </c>
      <c r="C12853" t="s">
        <v>32</v>
      </c>
      <c r="D12853" t="s">
        <v>41</v>
      </c>
      <c r="E12853" t="s">
        <v>171</v>
      </c>
      <c r="F12853" t="s">
        <v>19</v>
      </c>
      <c r="G12853" s="10">
        <v>42378</v>
      </c>
      <c r="H12853" s="10">
        <v>42378</v>
      </c>
      <c r="I12853" t="s">
        <v>14</v>
      </c>
      <c r="J12853" t="s">
        <v>14</v>
      </c>
      <c r="K12853" t="str">
        <f>INDEX(State_Code_Name!B:B,MATCH(Consumer_Complaints!E12853,State_Code_Name!C:C,0))</f>
        <v>Louisiana</v>
      </c>
      <c r="L12853">
        <f t="shared" si="600"/>
        <v>0</v>
      </c>
      <c r="M12853">
        <f t="shared" si="601"/>
        <v>2016</v>
      </c>
      <c r="N12853" t="str">
        <f t="shared" si="602"/>
        <v>Q1</v>
      </c>
    </row>
    <row r="12854" spans="1:14" x14ac:dyDescent="0.35">
      <c r="A12854">
        <v>1487158</v>
      </c>
      <c r="B12854" t="s">
        <v>185</v>
      </c>
      <c r="C12854" t="s">
        <v>32</v>
      </c>
      <c r="D12854" t="s">
        <v>44</v>
      </c>
      <c r="E12854" t="s">
        <v>12</v>
      </c>
      <c r="F12854" t="s">
        <v>19</v>
      </c>
      <c r="G12854" s="10">
        <v>42211</v>
      </c>
      <c r="H12854" s="10">
        <v>42211</v>
      </c>
      <c r="I12854" t="s">
        <v>14</v>
      </c>
      <c r="J12854" t="s">
        <v>15</v>
      </c>
      <c r="K12854" t="str">
        <f>INDEX(State_Code_Name!B:B,MATCH(Consumer_Complaints!E12854,State_Code_Name!C:C,0))</f>
        <v>Virginia</v>
      </c>
      <c r="L12854">
        <f t="shared" si="600"/>
        <v>0</v>
      </c>
      <c r="M12854">
        <f t="shared" si="601"/>
        <v>2015</v>
      </c>
      <c r="N12854" t="str">
        <f t="shared" si="602"/>
        <v>Q3</v>
      </c>
    </row>
    <row r="12855" spans="1:14" x14ac:dyDescent="0.35">
      <c r="A12855">
        <v>918312</v>
      </c>
      <c r="B12855" t="s">
        <v>73</v>
      </c>
      <c r="C12855" t="s">
        <v>26</v>
      </c>
      <c r="D12855" t="s">
        <v>27</v>
      </c>
      <c r="E12855" t="s">
        <v>25</v>
      </c>
      <c r="F12855" t="s">
        <v>19</v>
      </c>
      <c r="G12855" s="10">
        <v>41646</v>
      </c>
      <c r="H12855" s="10">
        <v>41646</v>
      </c>
      <c r="I12855" t="s">
        <v>14</v>
      </c>
      <c r="J12855" t="s">
        <v>15</v>
      </c>
      <c r="K12855" t="str">
        <f>INDEX(State_Code_Name!B:B,MATCH(Consumer_Complaints!E12855,State_Code_Name!C:C,0))</f>
        <v>Georgia</v>
      </c>
      <c r="L12855">
        <f t="shared" si="600"/>
        <v>0</v>
      </c>
      <c r="M12855">
        <f t="shared" si="601"/>
        <v>2014</v>
      </c>
      <c r="N12855" t="str">
        <f t="shared" si="602"/>
        <v>Q1</v>
      </c>
    </row>
    <row r="12856" spans="1:14" x14ac:dyDescent="0.35">
      <c r="A12856">
        <v>1201264</v>
      </c>
      <c r="B12856" t="s">
        <v>54</v>
      </c>
      <c r="C12856" t="s">
        <v>52</v>
      </c>
      <c r="D12856" t="s">
        <v>96</v>
      </c>
      <c r="E12856" t="s">
        <v>153</v>
      </c>
      <c r="F12856" t="s">
        <v>19</v>
      </c>
      <c r="G12856" s="10">
        <v>42025</v>
      </c>
      <c r="H12856" s="10">
        <v>42025</v>
      </c>
      <c r="I12856" t="s">
        <v>14</v>
      </c>
      <c r="J12856" t="s">
        <v>15</v>
      </c>
      <c r="K12856" t="str">
        <f>INDEX(State_Code_Name!B:B,MATCH(Consumer_Complaints!E12856,State_Code_Name!C:C,0))</f>
        <v>Rhode Island</v>
      </c>
      <c r="L12856">
        <f t="shared" si="600"/>
        <v>0</v>
      </c>
      <c r="M12856">
        <f t="shared" si="601"/>
        <v>2015</v>
      </c>
      <c r="N12856" t="str">
        <f t="shared" si="602"/>
        <v>Q1</v>
      </c>
    </row>
    <row r="12857" spans="1:14" x14ac:dyDescent="0.35">
      <c r="A12857">
        <v>1805727</v>
      </c>
      <c r="B12857" t="s">
        <v>30</v>
      </c>
      <c r="C12857" t="s">
        <v>26</v>
      </c>
      <c r="D12857" t="s">
        <v>27</v>
      </c>
      <c r="E12857" t="s">
        <v>22</v>
      </c>
      <c r="F12857" t="s">
        <v>19</v>
      </c>
      <c r="G12857" s="10">
        <v>42426</v>
      </c>
      <c r="H12857" s="10">
        <v>42426</v>
      </c>
      <c r="I12857" t="s">
        <v>14</v>
      </c>
      <c r="J12857" t="s">
        <v>15</v>
      </c>
      <c r="K12857" t="str">
        <f>INDEX(State_Code_Name!B:B,MATCH(Consumer_Complaints!E12857,State_Code_Name!C:C,0))</f>
        <v>New York</v>
      </c>
      <c r="L12857">
        <f t="shared" si="600"/>
        <v>0</v>
      </c>
      <c r="M12857">
        <f t="shared" si="601"/>
        <v>2016</v>
      </c>
      <c r="N12857" t="str">
        <f t="shared" si="602"/>
        <v>Q1</v>
      </c>
    </row>
    <row r="12858" spans="1:14" x14ac:dyDescent="0.35">
      <c r="A12858">
        <v>1666631</v>
      </c>
      <c r="B12858" t="s">
        <v>229</v>
      </c>
      <c r="C12858" t="s">
        <v>26</v>
      </c>
      <c r="D12858" t="s">
        <v>27</v>
      </c>
      <c r="E12858" t="s">
        <v>140</v>
      </c>
      <c r="F12858" t="s">
        <v>19</v>
      </c>
      <c r="G12858" s="10">
        <v>42328</v>
      </c>
      <c r="H12858" s="10">
        <v>42328</v>
      </c>
      <c r="I12858" t="s">
        <v>14</v>
      </c>
      <c r="J12858" t="s">
        <v>15</v>
      </c>
      <c r="K12858" t="str">
        <f>INDEX(State_Code_Name!B:B,MATCH(Consumer_Complaints!E12858,State_Code_Name!C:C,0))</f>
        <v>Maine</v>
      </c>
      <c r="L12858">
        <f t="shared" si="600"/>
        <v>0</v>
      </c>
      <c r="M12858">
        <f t="shared" si="601"/>
        <v>2015</v>
      </c>
      <c r="N12858" t="str">
        <f t="shared" si="602"/>
        <v>Q4</v>
      </c>
    </row>
    <row r="12859" spans="1:14" x14ac:dyDescent="0.35">
      <c r="A12859">
        <v>1633491</v>
      </c>
      <c r="B12859" t="s">
        <v>419</v>
      </c>
      <c r="C12859" t="s">
        <v>26</v>
      </c>
      <c r="D12859" t="s">
        <v>27</v>
      </c>
      <c r="E12859" t="s">
        <v>18</v>
      </c>
      <c r="F12859" t="s">
        <v>13</v>
      </c>
      <c r="G12859" s="10">
        <v>42307</v>
      </c>
      <c r="H12859" s="10">
        <v>42307</v>
      </c>
      <c r="I12859" t="s">
        <v>14</v>
      </c>
      <c r="J12859" t="s">
        <v>15</v>
      </c>
      <c r="K12859" t="str">
        <f>INDEX(State_Code_Name!B:B,MATCH(Consumer_Complaints!E12859,State_Code_Name!C:C,0))</f>
        <v>California</v>
      </c>
      <c r="L12859">
        <f t="shared" si="600"/>
        <v>0</v>
      </c>
      <c r="M12859">
        <f t="shared" si="601"/>
        <v>2015</v>
      </c>
      <c r="N12859" t="str">
        <f t="shared" si="602"/>
        <v>Q4</v>
      </c>
    </row>
    <row r="12860" spans="1:14" x14ac:dyDescent="0.35">
      <c r="A12860">
        <v>1534367</v>
      </c>
      <c r="B12860" t="s">
        <v>509</v>
      </c>
      <c r="C12860" t="s">
        <v>9</v>
      </c>
      <c r="D12860" t="s">
        <v>132</v>
      </c>
      <c r="E12860" t="s">
        <v>31</v>
      </c>
      <c r="F12860" t="s">
        <v>19</v>
      </c>
      <c r="G12860" s="10">
        <v>42241</v>
      </c>
      <c r="H12860" s="10">
        <v>42256</v>
      </c>
      <c r="I12860" t="s">
        <v>14</v>
      </c>
      <c r="J12860" t="s">
        <v>15</v>
      </c>
      <c r="K12860" t="str">
        <f>INDEX(State_Code_Name!B:B,MATCH(Consumer_Complaints!E12860,State_Code_Name!C:C,0))</f>
        <v>Texas</v>
      </c>
      <c r="L12860">
        <f t="shared" si="600"/>
        <v>15</v>
      </c>
      <c r="M12860">
        <f t="shared" si="601"/>
        <v>2015</v>
      </c>
      <c r="N12860" t="str">
        <f t="shared" si="602"/>
        <v>Q3</v>
      </c>
    </row>
    <row r="12861" spans="1:14" x14ac:dyDescent="0.35">
      <c r="A12861">
        <v>2052085</v>
      </c>
      <c r="B12861" t="s">
        <v>136</v>
      </c>
      <c r="C12861" t="s">
        <v>16</v>
      </c>
      <c r="D12861" t="s">
        <v>75</v>
      </c>
      <c r="E12861" t="s">
        <v>35</v>
      </c>
      <c r="F12861" t="s">
        <v>305</v>
      </c>
      <c r="G12861" s="10">
        <v>42590</v>
      </c>
      <c r="H12861" s="10">
        <v>42651</v>
      </c>
      <c r="I12861" t="s">
        <v>14</v>
      </c>
      <c r="J12861" t="s">
        <v>15</v>
      </c>
      <c r="K12861" t="str">
        <f>INDEX(State_Code_Name!B:B,MATCH(Consumer_Complaints!E12861,State_Code_Name!C:C,0))</f>
        <v>Florida</v>
      </c>
      <c r="L12861">
        <f t="shared" si="600"/>
        <v>61</v>
      </c>
      <c r="M12861">
        <f t="shared" si="601"/>
        <v>2016</v>
      </c>
      <c r="N12861" t="str">
        <f t="shared" si="602"/>
        <v>Q3</v>
      </c>
    </row>
    <row r="12862" spans="1:14" x14ac:dyDescent="0.35">
      <c r="A12862">
        <v>799364</v>
      </c>
      <c r="B12862" t="s">
        <v>412</v>
      </c>
      <c r="C12862" t="s">
        <v>32</v>
      </c>
      <c r="D12862" t="s">
        <v>41</v>
      </c>
      <c r="E12862" t="s">
        <v>25</v>
      </c>
      <c r="F12862" t="s">
        <v>19</v>
      </c>
      <c r="G12862" s="10">
        <v>41855</v>
      </c>
      <c r="H12862" s="10">
        <v>41886</v>
      </c>
      <c r="I12862" t="s">
        <v>14</v>
      </c>
      <c r="J12862" t="s">
        <v>14</v>
      </c>
      <c r="K12862" t="str">
        <f>INDEX(State_Code_Name!B:B,MATCH(Consumer_Complaints!E12862,State_Code_Name!C:C,0))</f>
        <v>Georgia</v>
      </c>
      <c r="L12862">
        <f t="shared" si="600"/>
        <v>31</v>
      </c>
      <c r="M12862">
        <f t="shared" si="601"/>
        <v>2014</v>
      </c>
      <c r="N12862" t="str">
        <f t="shared" si="602"/>
        <v>Q3</v>
      </c>
    </row>
    <row r="12863" spans="1:14" x14ac:dyDescent="0.35">
      <c r="A12863">
        <v>926575</v>
      </c>
      <c r="B12863" t="s">
        <v>81</v>
      </c>
      <c r="C12863" t="s">
        <v>36</v>
      </c>
      <c r="D12863" t="s">
        <v>84</v>
      </c>
      <c r="E12863" t="s">
        <v>184</v>
      </c>
      <c r="F12863" t="s">
        <v>305</v>
      </c>
      <c r="G12863" s="10">
        <v>41827</v>
      </c>
      <c r="H12863" s="10">
        <v>41919</v>
      </c>
      <c r="I12863" t="s">
        <v>14</v>
      </c>
      <c r="J12863" t="s">
        <v>15</v>
      </c>
      <c r="K12863" t="str">
        <f>INDEX(State_Code_Name!B:B,MATCH(Consumer_Complaints!E12863,State_Code_Name!C:C,0))</f>
        <v>Mississippi</v>
      </c>
      <c r="L12863">
        <f t="shared" si="600"/>
        <v>92</v>
      </c>
      <c r="M12863">
        <f t="shared" si="601"/>
        <v>2014</v>
      </c>
      <c r="N12863" t="str">
        <f t="shared" si="602"/>
        <v>Q3</v>
      </c>
    </row>
    <row r="12864" spans="1:14" x14ac:dyDescent="0.35">
      <c r="A12864">
        <v>1659316</v>
      </c>
      <c r="B12864" t="s">
        <v>83</v>
      </c>
      <c r="C12864" t="s">
        <v>36</v>
      </c>
      <c r="D12864" t="s">
        <v>109</v>
      </c>
      <c r="E12864" t="s">
        <v>18</v>
      </c>
      <c r="F12864" t="s">
        <v>19</v>
      </c>
      <c r="G12864" s="10">
        <v>42325</v>
      </c>
      <c r="H12864" s="10">
        <v>42325</v>
      </c>
      <c r="I12864" t="s">
        <v>14</v>
      </c>
      <c r="J12864" t="s">
        <v>14</v>
      </c>
      <c r="K12864" t="str">
        <f>INDEX(State_Code_Name!B:B,MATCH(Consumer_Complaints!E12864,State_Code_Name!C:C,0))</f>
        <v>California</v>
      </c>
      <c r="L12864">
        <f t="shared" si="600"/>
        <v>0</v>
      </c>
      <c r="M12864">
        <f t="shared" si="601"/>
        <v>2015</v>
      </c>
      <c r="N12864" t="str">
        <f t="shared" si="602"/>
        <v>Q4</v>
      </c>
    </row>
    <row r="12865" spans="1:14" x14ac:dyDescent="0.35">
      <c r="A12865">
        <v>1741128</v>
      </c>
      <c r="B12865" t="s">
        <v>375</v>
      </c>
      <c r="C12865" t="s">
        <v>32</v>
      </c>
      <c r="D12865" t="s">
        <v>44</v>
      </c>
      <c r="E12865" t="s">
        <v>98</v>
      </c>
      <c r="F12865" t="s">
        <v>19</v>
      </c>
      <c r="G12865" s="10">
        <v>42382</v>
      </c>
      <c r="H12865" s="10">
        <v>42382</v>
      </c>
      <c r="I12865" t="s">
        <v>14</v>
      </c>
      <c r="J12865" t="s">
        <v>15</v>
      </c>
      <c r="K12865" t="str">
        <f>INDEX(State_Code_Name!B:B,MATCH(Consumer_Complaints!E12865,State_Code_Name!C:C,0))</f>
        <v>Colorado</v>
      </c>
      <c r="L12865">
        <f t="shared" si="600"/>
        <v>0</v>
      </c>
      <c r="M12865">
        <f t="shared" si="601"/>
        <v>2016</v>
      </c>
      <c r="N12865" t="str">
        <f t="shared" si="602"/>
        <v>Q1</v>
      </c>
    </row>
    <row r="12866" spans="1:14" x14ac:dyDescent="0.35">
      <c r="A12866">
        <v>1285267</v>
      </c>
      <c r="B12866" t="s">
        <v>69</v>
      </c>
      <c r="C12866" t="s">
        <v>26</v>
      </c>
      <c r="D12866" t="s">
        <v>27</v>
      </c>
      <c r="E12866" t="s">
        <v>18</v>
      </c>
      <c r="F12866" t="s">
        <v>19</v>
      </c>
      <c r="G12866" s="10">
        <v>42079</v>
      </c>
      <c r="H12866" s="10">
        <v>42079</v>
      </c>
      <c r="I12866" t="s">
        <v>14</v>
      </c>
      <c r="J12866" t="s">
        <v>14</v>
      </c>
      <c r="K12866" t="str">
        <f>INDEX(State_Code_Name!B:B,MATCH(Consumer_Complaints!E12866,State_Code_Name!C:C,0))</f>
        <v>California</v>
      </c>
      <c r="L12866">
        <f t="shared" si="600"/>
        <v>0</v>
      </c>
      <c r="M12866">
        <f t="shared" si="601"/>
        <v>2015</v>
      </c>
      <c r="N12866" t="str">
        <f t="shared" si="602"/>
        <v>Q1</v>
      </c>
    </row>
    <row r="12867" spans="1:14" x14ac:dyDescent="0.35">
      <c r="A12867">
        <v>765230</v>
      </c>
      <c r="B12867" t="s">
        <v>97</v>
      </c>
      <c r="C12867" t="s">
        <v>52</v>
      </c>
      <c r="D12867" t="s">
        <v>53</v>
      </c>
      <c r="E12867" t="s">
        <v>66</v>
      </c>
      <c r="F12867" t="s">
        <v>57</v>
      </c>
      <c r="G12867" s="10">
        <v>41717</v>
      </c>
      <c r="H12867" s="10">
        <v>41746</v>
      </c>
      <c r="I12867" t="s">
        <v>14</v>
      </c>
      <c r="J12867" t="s">
        <v>15</v>
      </c>
      <c r="K12867" t="str">
        <f>INDEX(State_Code_Name!B:B,MATCH(Consumer_Complaints!E12867,State_Code_Name!C:C,0))</f>
        <v>Michigan</v>
      </c>
      <c r="L12867">
        <f t="shared" ref="L12867:L12930" si="603">H12867-G12867</f>
        <v>29</v>
      </c>
      <c r="M12867">
        <f t="shared" ref="M12867:M12930" si="604">YEAR(G12867)</f>
        <v>2014</v>
      </c>
      <c r="N12867" t="str">
        <f t="shared" ref="N12867:N12930" si="605">IF(MONTH(G12867)&lt;=3,"Q1",IF(MONTH(G12867)&lt;=6,"Q2",IF(MONTH(G12867)&lt;=9,"Q3","Q4")))</f>
        <v>Q1</v>
      </c>
    </row>
    <row r="12868" spans="1:14" x14ac:dyDescent="0.35">
      <c r="A12868">
        <v>1318981</v>
      </c>
      <c r="B12868" t="s">
        <v>63</v>
      </c>
      <c r="C12868" t="s">
        <v>61</v>
      </c>
      <c r="D12868" t="s">
        <v>282</v>
      </c>
      <c r="E12868" t="s">
        <v>22</v>
      </c>
      <c r="F12868" t="s">
        <v>19</v>
      </c>
      <c r="G12868" s="10">
        <v>42189</v>
      </c>
      <c r="H12868" s="10">
        <v>42189</v>
      </c>
      <c r="I12868" t="s">
        <v>14</v>
      </c>
      <c r="J12868" t="s">
        <v>15</v>
      </c>
      <c r="K12868" t="str">
        <f>INDEX(State_Code_Name!B:B,MATCH(Consumer_Complaints!E12868,State_Code_Name!C:C,0))</f>
        <v>New York</v>
      </c>
      <c r="L12868">
        <f t="shared" si="603"/>
        <v>0</v>
      </c>
      <c r="M12868">
        <f t="shared" si="604"/>
        <v>2015</v>
      </c>
      <c r="N12868" t="str">
        <f t="shared" si="605"/>
        <v>Q3</v>
      </c>
    </row>
    <row r="12869" spans="1:14" x14ac:dyDescent="0.35">
      <c r="A12869">
        <v>1623427</v>
      </c>
      <c r="B12869" t="s">
        <v>58</v>
      </c>
      <c r="C12869" t="s">
        <v>16</v>
      </c>
      <c r="D12869" t="s">
        <v>75</v>
      </c>
      <c r="E12869" t="s">
        <v>79</v>
      </c>
      <c r="F12869" t="s">
        <v>19</v>
      </c>
      <c r="G12869" s="10">
        <v>42301</v>
      </c>
      <c r="H12869" s="10">
        <v>42301</v>
      </c>
      <c r="I12869" t="s">
        <v>14</v>
      </c>
      <c r="J12869" t="s">
        <v>14</v>
      </c>
      <c r="K12869" t="str">
        <f>INDEX(State_Code_Name!B:B,MATCH(Consumer_Complaints!E12869,State_Code_Name!C:C,0))</f>
        <v>Minnesota</v>
      </c>
      <c r="L12869">
        <f t="shared" si="603"/>
        <v>0</v>
      </c>
      <c r="M12869">
        <f t="shared" si="604"/>
        <v>2015</v>
      </c>
      <c r="N12869" t="str">
        <f t="shared" si="605"/>
        <v>Q4</v>
      </c>
    </row>
    <row r="12870" spans="1:14" x14ac:dyDescent="0.35">
      <c r="A12870">
        <v>609225</v>
      </c>
      <c r="B12870" t="s">
        <v>30</v>
      </c>
      <c r="C12870" t="s">
        <v>26</v>
      </c>
      <c r="D12870" t="s">
        <v>56</v>
      </c>
      <c r="E12870" t="s">
        <v>46</v>
      </c>
      <c r="F12870" t="s">
        <v>19</v>
      </c>
      <c r="G12870" s="10">
        <v>41600</v>
      </c>
      <c r="H12870" s="10">
        <v>41600</v>
      </c>
      <c r="I12870" t="s">
        <v>14</v>
      </c>
      <c r="J12870" t="s">
        <v>15</v>
      </c>
      <c r="K12870" t="str">
        <f>INDEX(State_Code_Name!B:B,MATCH(Consumer_Complaints!E12870,State_Code_Name!C:C,0))</f>
        <v>Pennsylvania</v>
      </c>
      <c r="L12870">
        <f t="shared" si="603"/>
        <v>0</v>
      </c>
      <c r="M12870">
        <f t="shared" si="604"/>
        <v>2013</v>
      </c>
      <c r="N12870" t="str">
        <f t="shared" si="605"/>
        <v>Q4</v>
      </c>
    </row>
    <row r="12871" spans="1:14" x14ac:dyDescent="0.35">
      <c r="A12871">
        <v>992641</v>
      </c>
      <c r="B12871" t="s">
        <v>38</v>
      </c>
      <c r="C12871" t="s">
        <v>9</v>
      </c>
      <c r="D12871" t="s">
        <v>132</v>
      </c>
      <c r="E12871" t="s">
        <v>118</v>
      </c>
      <c r="F12871" t="s">
        <v>305</v>
      </c>
      <c r="G12871" s="10">
        <v>41871</v>
      </c>
      <c r="H12871" s="10">
        <v>41876</v>
      </c>
      <c r="I12871" t="s">
        <v>14</v>
      </c>
      <c r="J12871" t="s">
        <v>15</v>
      </c>
      <c r="K12871" t="str">
        <f>INDEX(State_Code_Name!B:B,MATCH(Consumer_Complaints!E12871,State_Code_Name!C:C,0))</f>
        <v>Alabama</v>
      </c>
      <c r="L12871">
        <f t="shared" si="603"/>
        <v>5</v>
      </c>
      <c r="M12871">
        <f t="shared" si="604"/>
        <v>2014</v>
      </c>
      <c r="N12871" t="str">
        <f t="shared" si="605"/>
        <v>Q3</v>
      </c>
    </row>
    <row r="12872" spans="1:14" x14ac:dyDescent="0.35">
      <c r="A12872">
        <v>1633981</v>
      </c>
      <c r="B12872" t="s">
        <v>649</v>
      </c>
      <c r="C12872" t="s">
        <v>26</v>
      </c>
      <c r="D12872" t="s">
        <v>56</v>
      </c>
      <c r="E12872" t="s">
        <v>31</v>
      </c>
      <c r="F12872" t="s">
        <v>19</v>
      </c>
      <c r="G12872" s="10">
        <v>42307</v>
      </c>
      <c r="H12872" s="10">
        <v>42349</v>
      </c>
      <c r="I12872" t="s">
        <v>14</v>
      </c>
      <c r="J12872" t="s">
        <v>15</v>
      </c>
      <c r="K12872" t="str">
        <f>INDEX(State_Code_Name!B:B,MATCH(Consumer_Complaints!E12872,State_Code_Name!C:C,0))</f>
        <v>Texas</v>
      </c>
      <c r="L12872">
        <f t="shared" si="603"/>
        <v>42</v>
      </c>
      <c r="M12872">
        <f t="shared" si="604"/>
        <v>2015</v>
      </c>
      <c r="N12872" t="str">
        <f t="shared" si="605"/>
        <v>Q4</v>
      </c>
    </row>
    <row r="12873" spans="1:14" x14ac:dyDescent="0.35">
      <c r="A12873">
        <v>725275</v>
      </c>
      <c r="B12873" t="s">
        <v>60</v>
      </c>
      <c r="C12873" t="s">
        <v>52</v>
      </c>
      <c r="D12873" t="s">
        <v>96</v>
      </c>
      <c r="E12873" t="s">
        <v>35</v>
      </c>
      <c r="F12873" t="s">
        <v>19</v>
      </c>
      <c r="G12873" s="10">
        <v>41691</v>
      </c>
      <c r="H12873" s="10">
        <v>41691</v>
      </c>
      <c r="I12873" t="s">
        <v>14</v>
      </c>
      <c r="J12873" t="s">
        <v>15</v>
      </c>
      <c r="K12873" t="str">
        <f>INDEX(State_Code_Name!B:B,MATCH(Consumer_Complaints!E12873,State_Code_Name!C:C,0))</f>
        <v>Florida</v>
      </c>
      <c r="L12873">
        <f t="shared" si="603"/>
        <v>0</v>
      </c>
      <c r="M12873">
        <f t="shared" si="604"/>
        <v>2014</v>
      </c>
      <c r="N12873" t="str">
        <f t="shared" si="605"/>
        <v>Q1</v>
      </c>
    </row>
    <row r="12874" spans="1:14" x14ac:dyDescent="0.35">
      <c r="A12874">
        <v>1657247</v>
      </c>
      <c r="B12874" t="s">
        <v>92</v>
      </c>
      <c r="C12874" t="s">
        <v>9</v>
      </c>
      <c r="D12874" t="s">
        <v>10</v>
      </c>
      <c r="E12874" t="s">
        <v>48</v>
      </c>
      <c r="F12874" t="s">
        <v>19</v>
      </c>
      <c r="G12874" s="10">
        <v>42324</v>
      </c>
      <c r="H12874" s="10">
        <v>42324</v>
      </c>
      <c r="I12874" t="s">
        <v>14</v>
      </c>
      <c r="J12874" t="s">
        <v>15</v>
      </c>
      <c r="K12874" t="str">
        <f>INDEX(State_Code_Name!B:B,MATCH(Consumer_Complaints!E12874,State_Code_Name!C:C,0))</f>
        <v>New Jersey</v>
      </c>
      <c r="L12874">
        <f t="shared" si="603"/>
        <v>0</v>
      </c>
      <c r="M12874">
        <f t="shared" si="604"/>
        <v>2015</v>
      </c>
      <c r="N12874" t="str">
        <f t="shared" si="605"/>
        <v>Q4</v>
      </c>
    </row>
    <row r="12875" spans="1:14" x14ac:dyDescent="0.35">
      <c r="A12875">
        <v>1781647</v>
      </c>
      <c r="B12875" t="s">
        <v>68</v>
      </c>
      <c r="C12875" t="s">
        <v>36</v>
      </c>
      <c r="D12875" t="s">
        <v>112</v>
      </c>
      <c r="E12875" t="s">
        <v>155</v>
      </c>
      <c r="F12875" t="s">
        <v>57</v>
      </c>
      <c r="G12875" s="10">
        <v>42645</v>
      </c>
      <c r="H12875" s="10">
        <v>42706</v>
      </c>
      <c r="I12875" t="s">
        <v>14</v>
      </c>
      <c r="J12875" t="s">
        <v>15</v>
      </c>
      <c r="K12875" t="e">
        <f>INDEX(State_Code_Name!B:B,MATCH(Consumer_Complaints!E12875,State_Code_Name!C:C,0))</f>
        <v>#N/A</v>
      </c>
      <c r="L12875">
        <f t="shared" si="603"/>
        <v>61</v>
      </c>
      <c r="M12875">
        <f t="shared" si="604"/>
        <v>2016</v>
      </c>
      <c r="N12875" t="str">
        <f t="shared" si="605"/>
        <v>Q4</v>
      </c>
    </row>
    <row r="12876" spans="1:14" x14ac:dyDescent="0.35">
      <c r="A12876">
        <v>1447858</v>
      </c>
      <c r="B12876" t="s">
        <v>43</v>
      </c>
      <c r="C12876" t="s">
        <v>26</v>
      </c>
      <c r="D12876" t="s">
        <v>27</v>
      </c>
      <c r="E12876" t="s">
        <v>18</v>
      </c>
      <c r="F12876" t="s">
        <v>19</v>
      </c>
      <c r="G12876" s="10">
        <v>42011</v>
      </c>
      <c r="H12876" s="10">
        <v>42011</v>
      </c>
      <c r="I12876" t="s">
        <v>14</v>
      </c>
      <c r="J12876" t="s">
        <v>15</v>
      </c>
      <c r="K12876" t="str">
        <f>INDEX(State_Code_Name!B:B,MATCH(Consumer_Complaints!E12876,State_Code_Name!C:C,0))</f>
        <v>California</v>
      </c>
      <c r="L12876">
        <f t="shared" si="603"/>
        <v>0</v>
      </c>
      <c r="M12876">
        <f t="shared" si="604"/>
        <v>2015</v>
      </c>
      <c r="N12876" t="str">
        <f t="shared" si="605"/>
        <v>Q1</v>
      </c>
    </row>
    <row r="12877" spans="1:14" x14ac:dyDescent="0.35">
      <c r="A12877">
        <v>1825129</v>
      </c>
      <c r="B12877" t="s">
        <v>11</v>
      </c>
      <c r="C12877" t="s">
        <v>26</v>
      </c>
      <c r="D12877" t="s">
        <v>27</v>
      </c>
      <c r="E12877" t="s">
        <v>100</v>
      </c>
      <c r="F12877" t="s">
        <v>19</v>
      </c>
      <c r="G12877" s="10">
        <v>42616</v>
      </c>
      <c r="H12877" s="10">
        <v>42616</v>
      </c>
      <c r="I12877" t="s">
        <v>14</v>
      </c>
      <c r="J12877" t="s">
        <v>15</v>
      </c>
      <c r="K12877" t="str">
        <f>INDEX(State_Code_Name!B:B,MATCH(Consumer_Complaints!E12877,State_Code_Name!C:C,0))</f>
        <v>Arizona</v>
      </c>
      <c r="L12877">
        <f t="shared" si="603"/>
        <v>0</v>
      </c>
      <c r="M12877">
        <f t="shared" si="604"/>
        <v>2016</v>
      </c>
      <c r="N12877" t="str">
        <f t="shared" si="605"/>
        <v>Q3</v>
      </c>
    </row>
    <row r="12878" spans="1:14" x14ac:dyDescent="0.35">
      <c r="A12878">
        <v>1321268</v>
      </c>
      <c r="B12878" t="s">
        <v>30</v>
      </c>
      <c r="C12878" t="s">
        <v>16</v>
      </c>
      <c r="D12878" t="s">
        <v>20</v>
      </c>
      <c r="E12878" t="s">
        <v>12</v>
      </c>
      <c r="F12878" t="s">
        <v>57</v>
      </c>
      <c r="G12878" s="10">
        <v>42220</v>
      </c>
      <c r="H12878" s="10">
        <v>42281</v>
      </c>
      <c r="I12878" t="s">
        <v>14</v>
      </c>
      <c r="J12878" t="s">
        <v>14</v>
      </c>
      <c r="K12878" t="str">
        <f>INDEX(State_Code_Name!B:B,MATCH(Consumer_Complaints!E12878,State_Code_Name!C:C,0))</f>
        <v>Virginia</v>
      </c>
      <c r="L12878">
        <f t="shared" si="603"/>
        <v>61</v>
      </c>
      <c r="M12878">
        <f t="shared" si="604"/>
        <v>2015</v>
      </c>
      <c r="N12878" t="str">
        <f t="shared" si="605"/>
        <v>Q3</v>
      </c>
    </row>
    <row r="12879" spans="1:14" x14ac:dyDescent="0.35">
      <c r="A12879">
        <v>1539421</v>
      </c>
      <c r="B12879" t="s">
        <v>73</v>
      </c>
      <c r="C12879" t="s">
        <v>26</v>
      </c>
      <c r="D12879" t="s">
        <v>27</v>
      </c>
      <c r="E12879" t="s">
        <v>31</v>
      </c>
      <c r="F12879" t="s">
        <v>19</v>
      </c>
      <c r="G12879" s="10">
        <v>42243</v>
      </c>
      <c r="H12879" s="10">
        <v>42243</v>
      </c>
      <c r="I12879" t="s">
        <v>14</v>
      </c>
      <c r="J12879" t="s">
        <v>14</v>
      </c>
      <c r="K12879" t="str">
        <f>INDEX(State_Code_Name!B:B,MATCH(Consumer_Complaints!E12879,State_Code_Name!C:C,0))</f>
        <v>Texas</v>
      </c>
      <c r="L12879">
        <f t="shared" si="603"/>
        <v>0</v>
      </c>
      <c r="M12879">
        <f t="shared" si="604"/>
        <v>2015</v>
      </c>
      <c r="N12879" t="str">
        <f t="shared" si="605"/>
        <v>Q3</v>
      </c>
    </row>
    <row r="12880" spans="1:14" x14ac:dyDescent="0.35">
      <c r="A12880">
        <v>481818</v>
      </c>
      <c r="B12880" t="s">
        <v>30</v>
      </c>
      <c r="C12880" t="s">
        <v>16</v>
      </c>
      <c r="D12880" t="s">
        <v>75</v>
      </c>
      <c r="E12880" t="s">
        <v>59</v>
      </c>
      <c r="F12880" t="s">
        <v>13</v>
      </c>
      <c r="G12880" s="10">
        <v>41433</v>
      </c>
      <c r="H12880" s="10">
        <v>41463</v>
      </c>
      <c r="I12880" t="s">
        <v>14</v>
      </c>
      <c r="J12880" t="s">
        <v>15</v>
      </c>
      <c r="K12880" t="str">
        <f>INDEX(State_Code_Name!B:B,MATCH(Consumer_Complaints!E12880,State_Code_Name!C:C,0))</f>
        <v>Illinois</v>
      </c>
      <c r="L12880">
        <f t="shared" si="603"/>
        <v>30</v>
      </c>
      <c r="M12880">
        <f t="shared" si="604"/>
        <v>2013</v>
      </c>
      <c r="N12880" t="str">
        <f t="shared" si="605"/>
        <v>Q2</v>
      </c>
    </row>
    <row r="12881" spans="1:14" x14ac:dyDescent="0.35">
      <c r="A12881">
        <v>479337</v>
      </c>
      <c r="B12881" t="s">
        <v>73</v>
      </c>
      <c r="C12881" t="s">
        <v>26</v>
      </c>
      <c r="D12881" t="s">
        <v>56</v>
      </c>
      <c r="E12881" t="s">
        <v>12</v>
      </c>
      <c r="F12881" t="s">
        <v>13</v>
      </c>
      <c r="G12881" s="10">
        <v>41470</v>
      </c>
      <c r="H12881" s="10">
        <v>41473</v>
      </c>
      <c r="I12881" t="s">
        <v>14</v>
      </c>
      <c r="J12881" t="s">
        <v>15</v>
      </c>
      <c r="K12881" t="str">
        <f>INDEX(State_Code_Name!B:B,MATCH(Consumer_Complaints!E12881,State_Code_Name!C:C,0))</f>
        <v>Virginia</v>
      </c>
      <c r="L12881">
        <f t="shared" si="603"/>
        <v>3</v>
      </c>
      <c r="M12881">
        <f t="shared" si="604"/>
        <v>2013</v>
      </c>
      <c r="N12881" t="str">
        <f t="shared" si="605"/>
        <v>Q3</v>
      </c>
    </row>
    <row r="12882" spans="1:14" x14ac:dyDescent="0.35">
      <c r="A12882">
        <v>1770754</v>
      </c>
      <c r="B12882" t="s">
        <v>30</v>
      </c>
      <c r="C12882" t="s">
        <v>36</v>
      </c>
      <c r="D12882" t="s">
        <v>112</v>
      </c>
      <c r="E12882" t="s">
        <v>39</v>
      </c>
      <c r="F12882" t="s">
        <v>13</v>
      </c>
      <c r="G12882" s="10">
        <v>42431</v>
      </c>
      <c r="H12882" s="10">
        <v>42462</v>
      </c>
      <c r="I12882" t="s">
        <v>14</v>
      </c>
      <c r="J12882" t="s">
        <v>15</v>
      </c>
      <c r="K12882" t="str">
        <f>INDEX(State_Code_Name!B:B,MATCH(Consumer_Complaints!E12882,State_Code_Name!C:C,0))</f>
        <v>Ohio</v>
      </c>
      <c r="L12882">
        <f t="shared" si="603"/>
        <v>31</v>
      </c>
      <c r="M12882">
        <f t="shared" si="604"/>
        <v>2016</v>
      </c>
      <c r="N12882" t="str">
        <f t="shared" si="605"/>
        <v>Q1</v>
      </c>
    </row>
    <row r="12883" spans="1:14" x14ac:dyDescent="0.35">
      <c r="A12883">
        <v>2034055</v>
      </c>
      <c r="B12883" t="s">
        <v>43</v>
      </c>
      <c r="C12883" t="s">
        <v>26</v>
      </c>
      <c r="D12883" t="s">
        <v>27</v>
      </c>
      <c r="E12883" t="s">
        <v>66</v>
      </c>
      <c r="F12883" t="s">
        <v>305</v>
      </c>
      <c r="G12883" s="10">
        <v>42578</v>
      </c>
      <c r="H12883" s="10">
        <v>42580</v>
      </c>
      <c r="I12883" t="s">
        <v>14</v>
      </c>
      <c r="J12883" t="s">
        <v>15</v>
      </c>
      <c r="K12883" t="str">
        <f>INDEX(State_Code_Name!B:B,MATCH(Consumer_Complaints!E12883,State_Code_Name!C:C,0))</f>
        <v>Michigan</v>
      </c>
      <c r="L12883">
        <f t="shared" si="603"/>
        <v>2</v>
      </c>
      <c r="M12883">
        <f t="shared" si="604"/>
        <v>2016</v>
      </c>
      <c r="N12883" t="str">
        <f t="shared" si="605"/>
        <v>Q3</v>
      </c>
    </row>
    <row r="12884" spans="1:14" x14ac:dyDescent="0.35">
      <c r="A12884">
        <v>2073961</v>
      </c>
      <c r="B12884" t="s">
        <v>43</v>
      </c>
      <c r="C12884" t="s">
        <v>16</v>
      </c>
      <c r="D12884" t="s">
        <v>17</v>
      </c>
      <c r="E12884" t="s">
        <v>18</v>
      </c>
      <c r="F12884" t="s">
        <v>19</v>
      </c>
      <c r="G12884" s="10">
        <v>42603</v>
      </c>
      <c r="H12884" s="10">
        <v>42603</v>
      </c>
      <c r="I12884" t="s">
        <v>14</v>
      </c>
      <c r="J12884" t="s">
        <v>15</v>
      </c>
      <c r="K12884" t="str">
        <f>INDEX(State_Code_Name!B:B,MATCH(Consumer_Complaints!E12884,State_Code_Name!C:C,0))</f>
        <v>California</v>
      </c>
      <c r="L12884">
        <f t="shared" si="603"/>
        <v>0</v>
      </c>
      <c r="M12884">
        <f t="shared" si="604"/>
        <v>2016</v>
      </c>
      <c r="N12884" t="str">
        <f t="shared" si="605"/>
        <v>Q3</v>
      </c>
    </row>
    <row r="12885" spans="1:14" x14ac:dyDescent="0.35">
      <c r="A12885">
        <v>542769</v>
      </c>
      <c r="B12885" t="s">
        <v>198</v>
      </c>
      <c r="C12885" t="s">
        <v>26</v>
      </c>
      <c r="D12885" t="s">
        <v>27</v>
      </c>
      <c r="E12885" t="s">
        <v>29</v>
      </c>
      <c r="F12885" t="s">
        <v>305</v>
      </c>
      <c r="G12885" s="10">
        <v>41542</v>
      </c>
      <c r="H12885" s="10">
        <v>41544</v>
      </c>
      <c r="I12885" t="s">
        <v>14</v>
      </c>
      <c r="J12885" t="s">
        <v>15</v>
      </c>
      <c r="K12885" t="str">
        <f>INDEX(State_Code_Name!B:B,MATCH(Consumer_Complaints!E12885,State_Code_Name!C:C,0))</f>
        <v>Connecticut</v>
      </c>
      <c r="L12885">
        <f t="shared" si="603"/>
        <v>2</v>
      </c>
      <c r="M12885">
        <f t="shared" si="604"/>
        <v>2013</v>
      </c>
      <c r="N12885" t="str">
        <f t="shared" si="605"/>
        <v>Q3</v>
      </c>
    </row>
    <row r="12886" spans="1:14" x14ac:dyDescent="0.35">
      <c r="A12886">
        <v>1948960</v>
      </c>
      <c r="B12886" t="s">
        <v>113</v>
      </c>
      <c r="C12886" t="s">
        <v>36</v>
      </c>
      <c r="D12886" t="s">
        <v>281</v>
      </c>
      <c r="E12886" t="s">
        <v>42</v>
      </c>
      <c r="F12886" t="s">
        <v>19</v>
      </c>
      <c r="G12886" s="10">
        <v>42406</v>
      </c>
      <c r="H12886" s="10">
        <v>42406</v>
      </c>
      <c r="I12886" t="s">
        <v>14</v>
      </c>
      <c r="J12886" t="s">
        <v>15</v>
      </c>
      <c r="K12886" t="str">
        <f>INDEX(State_Code_Name!B:B,MATCH(Consumer_Complaints!E12886,State_Code_Name!C:C,0))</f>
        <v>North Carolina</v>
      </c>
      <c r="L12886">
        <f t="shared" si="603"/>
        <v>0</v>
      </c>
      <c r="M12886">
        <f t="shared" si="604"/>
        <v>2016</v>
      </c>
      <c r="N12886" t="str">
        <f t="shared" si="605"/>
        <v>Q1</v>
      </c>
    </row>
    <row r="12887" spans="1:14" x14ac:dyDescent="0.35">
      <c r="A12887">
        <v>1149676</v>
      </c>
      <c r="B12887" t="s">
        <v>152</v>
      </c>
      <c r="C12887" t="s">
        <v>36</v>
      </c>
      <c r="D12887" t="s">
        <v>150</v>
      </c>
      <c r="E12887" t="s">
        <v>18</v>
      </c>
      <c r="F12887" t="s">
        <v>19</v>
      </c>
      <c r="G12887" s="10">
        <v>41894</v>
      </c>
      <c r="H12887" s="10">
        <v>41894</v>
      </c>
      <c r="I12887" t="s">
        <v>14</v>
      </c>
      <c r="J12887" t="s">
        <v>15</v>
      </c>
      <c r="K12887" t="str">
        <f>INDEX(State_Code_Name!B:B,MATCH(Consumer_Complaints!E12887,State_Code_Name!C:C,0))</f>
        <v>California</v>
      </c>
      <c r="L12887">
        <f t="shared" si="603"/>
        <v>0</v>
      </c>
      <c r="M12887">
        <f t="shared" si="604"/>
        <v>2014</v>
      </c>
      <c r="N12887" t="str">
        <f t="shared" si="605"/>
        <v>Q3</v>
      </c>
    </row>
    <row r="12888" spans="1:14" x14ac:dyDescent="0.35">
      <c r="A12888">
        <v>1314311</v>
      </c>
      <c r="B12888" t="s">
        <v>38</v>
      </c>
      <c r="C12888" t="s">
        <v>36</v>
      </c>
      <c r="D12888" t="s">
        <v>112</v>
      </c>
      <c r="E12888" t="s">
        <v>22</v>
      </c>
      <c r="F12888" t="s">
        <v>19</v>
      </c>
      <c r="G12888" s="10">
        <v>42128</v>
      </c>
      <c r="H12888" s="10">
        <v>42128</v>
      </c>
      <c r="I12888" t="s">
        <v>14</v>
      </c>
      <c r="J12888" t="s">
        <v>14</v>
      </c>
      <c r="K12888" t="str">
        <f>INDEX(State_Code_Name!B:B,MATCH(Consumer_Complaints!E12888,State_Code_Name!C:C,0))</f>
        <v>New York</v>
      </c>
      <c r="L12888">
        <f t="shared" si="603"/>
        <v>0</v>
      </c>
      <c r="M12888">
        <f t="shared" si="604"/>
        <v>2015</v>
      </c>
      <c r="N12888" t="str">
        <f t="shared" si="605"/>
        <v>Q2</v>
      </c>
    </row>
    <row r="12889" spans="1:14" x14ac:dyDescent="0.35">
      <c r="A12889">
        <v>1617217</v>
      </c>
      <c r="B12889" t="s">
        <v>240</v>
      </c>
      <c r="C12889" t="s">
        <v>61</v>
      </c>
      <c r="D12889" t="s">
        <v>282</v>
      </c>
      <c r="E12889" t="s">
        <v>22</v>
      </c>
      <c r="F12889" t="s">
        <v>19</v>
      </c>
      <c r="G12889" s="10">
        <v>42298</v>
      </c>
      <c r="H12889" s="10">
        <v>42300</v>
      </c>
      <c r="I12889" t="s">
        <v>14</v>
      </c>
      <c r="J12889" t="s">
        <v>15</v>
      </c>
      <c r="K12889" t="str">
        <f>INDEX(State_Code_Name!B:B,MATCH(Consumer_Complaints!E12889,State_Code_Name!C:C,0))</f>
        <v>New York</v>
      </c>
      <c r="L12889">
        <f t="shared" si="603"/>
        <v>2</v>
      </c>
      <c r="M12889">
        <f t="shared" si="604"/>
        <v>2015</v>
      </c>
      <c r="N12889" t="str">
        <f t="shared" si="605"/>
        <v>Q4</v>
      </c>
    </row>
    <row r="12890" spans="1:14" x14ac:dyDescent="0.35">
      <c r="A12890">
        <v>1739033</v>
      </c>
      <c r="B12890" t="s">
        <v>273</v>
      </c>
      <c r="C12890" t="s">
        <v>26</v>
      </c>
      <c r="D12890" t="s">
        <v>27</v>
      </c>
      <c r="E12890" t="s">
        <v>100</v>
      </c>
      <c r="F12890" t="s">
        <v>19</v>
      </c>
      <c r="G12890" s="10">
        <v>42382</v>
      </c>
      <c r="H12890" s="10">
        <v>42382</v>
      </c>
      <c r="I12890" t="s">
        <v>14</v>
      </c>
      <c r="J12890" t="s">
        <v>15</v>
      </c>
      <c r="K12890" t="str">
        <f>INDEX(State_Code_Name!B:B,MATCH(Consumer_Complaints!E12890,State_Code_Name!C:C,0))</f>
        <v>Arizona</v>
      </c>
      <c r="L12890">
        <f t="shared" si="603"/>
        <v>0</v>
      </c>
      <c r="M12890">
        <f t="shared" si="604"/>
        <v>2016</v>
      </c>
      <c r="N12890" t="str">
        <f t="shared" si="605"/>
        <v>Q1</v>
      </c>
    </row>
    <row r="12891" spans="1:14" x14ac:dyDescent="0.35">
      <c r="A12891">
        <v>2099452</v>
      </c>
      <c r="B12891" t="s">
        <v>63</v>
      </c>
      <c r="C12891" t="s">
        <v>61</v>
      </c>
      <c r="D12891" t="s">
        <v>282</v>
      </c>
      <c r="E12891" t="s">
        <v>70</v>
      </c>
      <c r="F12891" t="s">
        <v>19</v>
      </c>
      <c r="G12891" s="10">
        <v>42560</v>
      </c>
      <c r="H12891" s="10">
        <v>42652</v>
      </c>
      <c r="I12891" t="s">
        <v>14</v>
      </c>
      <c r="J12891" t="s">
        <v>14</v>
      </c>
      <c r="K12891" t="str">
        <f>INDEX(State_Code_Name!B:B,MATCH(Consumer_Complaints!E12891,State_Code_Name!C:C,0))</f>
        <v>Massachusetts</v>
      </c>
      <c r="L12891">
        <f t="shared" si="603"/>
        <v>92</v>
      </c>
      <c r="M12891">
        <f t="shared" si="604"/>
        <v>2016</v>
      </c>
      <c r="N12891" t="str">
        <f t="shared" si="605"/>
        <v>Q3</v>
      </c>
    </row>
    <row r="12892" spans="1:14" x14ac:dyDescent="0.35">
      <c r="A12892">
        <v>2074550</v>
      </c>
      <c r="B12892" t="s">
        <v>11</v>
      </c>
      <c r="C12892" t="s">
        <v>26</v>
      </c>
      <c r="D12892" t="s">
        <v>27</v>
      </c>
      <c r="E12892" t="s">
        <v>195</v>
      </c>
      <c r="F12892" t="s">
        <v>305</v>
      </c>
      <c r="G12892" s="10">
        <v>42605</v>
      </c>
      <c r="H12892" s="10">
        <v>42607</v>
      </c>
      <c r="I12892" t="s">
        <v>14</v>
      </c>
      <c r="J12892" t="s">
        <v>15</v>
      </c>
      <c r="K12892" t="str">
        <f>INDEX(State_Code_Name!B:B,MATCH(Consumer_Complaints!E12892,State_Code_Name!C:C,0))</f>
        <v>Nebraska</v>
      </c>
      <c r="L12892">
        <f t="shared" si="603"/>
        <v>2</v>
      </c>
      <c r="M12892">
        <f t="shared" si="604"/>
        <v>2016</v>
      </c>
      <c r="N12892" t="str">
        <f t="shared" si="605"/>
        <v>Q3</v>
      </c>
    </row>
    <row r="12893" spans="1:14" x14ac:dyDescent="0.35">
      <c r="A12893">
        <v>236444</v>
      </c>
      <c r="B12893" t="s">
        <v>63</v>
      </c>
      <c r="C12893" t="s">
        <v>61</v>
      </c>
      <c r="D12893" t="s">
        <v>132</v>
      </c>
      <c r="E12893" t="s">
        <v>22</v>
      </c>
      <c r="F12893" t="s">
        <v>19</v>
      </c>
      <c r="G12893" s="10">
        <v>41290</v>
      </c>
      <c r="H12893" s="10">
        <v>41291</v>
      </c>
      <c r="I12893" t="s">
        <v>14</v>
      </c>
      <c r="J12893" t="s">
        <v>14</v>
      </c>
      <c r="K12893" t="str">
        <f>INDEX(State_Code_Name!B:B,MATCH(Consumer_Complaints!E12893,State_Code_Name!C:C,0))</f>
        <v>New York</v>
      </c>
      <c r="L12893">
        <f t="shared" si="603"/>
        <v>1</v>
      </c>
      <c r="M12893">
        <f t="shared" si="604"/>
        <v>2013</v>
      </c>
      <c r="N12893" t="str">
        <f t="shared" si="605"/>
        <v>Q1</v>
      </c>
    </row>
    <row r="12894" spans="1:14" x14ac:dyDescent="0.35">
      <c r="A12894">
        <v>764178</v>
      </c>
      <c r="B12894" t="s">
        <v>238</v>
      </c>
      <c r="C12894" t="s">
        <v>32</v>
      </c>
      <c r="D12894" t="s">
        <v>44</v>
      </c>
      <c r="E12894" t="s">
        <v>126</v>
      </c>
      <c r="F12894" t="s">
        <v>19</v>
      </c>
      <c r="G12894" s="10">
        <v>41716</v>
      </c>
      <c r="H12894" s="10">
        <v>41716</v>
      </c>
      <c r="I12894" t="s">
        <v>14</v>
      </c>
      <c r="J12894" t="s">
        <v>15</v>
      </c>
      <c r="K12894" t="str">
        <f>INDEX(State_Code_Name!B:B,MATCH(Consumer_Complaints!E12894,State_Code_Name!C:C,0))</f>
        <v>Oklahoma</v>
      </c>
      <c r="L12894">
        <f t="shared" si="603"/>
        <v>0</v>
      </c>
      <c r="M12894">
        <f t="shared" si="604"/>
        <v>2014</v>
      </c>
      <c r="N12894" t="str">
        <f t="shared" si="605"/>
        <v>Q1</v>
      </c>
    </row>
    <row r="12895" spans="1:14" x14ac:dyDescent="0.35">
      <c r="A12895">
        <v>796129</v>
      </c>
      <c r="B12895" t="s">
        <v>58</v>
      </c>
      <c r="C12895" t="s">
        <v>26</v>
      </c>
      <c r="D12895" t="s">
        <v>27</v>
      </c>
      <c r="E12895" t="s">
        <v>178</v>
      </c>
      <c r="F12895" t="s">
        <v>57</v>
      </c>
      <c r="G12895" s="10">
        <v>41824</v>
      </c>
      <c r="H12895" s="10">
        <v>41824</v>
      </c>
      <c r="I12895" t="s">
        <v>14</v>
      </c>
      <c r="J12895" t="s">
        <v>15</v>
      </c>
      <c r="K12895" t="str">
        <f>INDEX(State_Code_Name!B:B,MATCH(Consumer_Complaints!E12895,State_Code_Name!C:C,0))</f>
        <v>Utah</v>
      </c>
      <c r="L12895">
        <f t="shared" si="603"/>
        <v>0</v>
      </c>
      <c r="M12895">
        <f t="shared" si="604"/>
        <v>2014</v>
      </c>
      <c r="N12895" t="str">
        <f t="shared" si="605"/>
        <v>Q3</v>
      </c>
    </row>
    <row r="12896" spans="1:14" x14ac:dyDescent="0.35">
      <c r="A12896">
        <v>1597892</v>
      </c>
      <c r="B12896" t="s">
        <v>43</v>
      </c>
      <c r="C12896" t="s">
        <v>36</v>
      </c>
      <c r="D12896" t="s">
        <v>112</v>
      </c>
      <c r="E12896" t="s">
        <v>39</v>
      </c>
      <c r="F12896" t="s">
        <v>19</v>
      </c>
      <c r="G12896" s="10">
        <v>42195</v>
      </c>
      <c r="H12896" s="10">
        <v>42195</v>
      </c>
      <c r="I12896" t="s">
        <v>14</v>
      </c>
      <c r="J12896" t="s">
        <v>15</v>
      </c>
      <c r="K12896" t="str">
        <f>INDEX(State_Code_Name!B:B,MATCH(Consumer_Complaints!E12896,State_Code_Name!C:C,0))</f>
        <v>Ohio</v>
      </c>
      <c r="L12896">
        <f t="shared" si="603"/>
        <v>0</v>
      </c>
      <c r="M12896">
        <f t="shared" si="604"/>
        <v>2015</v>
      </c>
      <c r="N12896" t="str">
        <f t="shared" si="605"/>
        <v>Q3</v>
      </c>
    </row>
    <row r="12897" spans="1:14" x14ac:dyDescent="0.35">
      <c r="A12897">
        <v>1514110</v>
      </c>
      <c r="B12897" t="s">
        <v>81</v>
      </c>
      <c r="C12897" t="s">
        <v>16</v>
      </c>
      <c r="D12897" t="s">
        <v>75</v>
      </c>
      <c r="E12897" t="s">
        <v>31</v>
      </c>
      <c r="F12897" t="s">
        <v>19</v>
      </c>
      <c r="G12897" s="10">
        <v>42316</v>
      </c>
      <c r="H12897" s="10">
        <v>42316</v>
      </c>
      <c r="I12897" t="s">
        <v>14</v>
      </c>
      <c r="J12897" t="s">
        <v>15</v>
      </c>
      <c r="K12897" t="str">
        <f>INDEX(State_Code_Name!B:B,MATCH(Consumer_Complaints!E12897,State_Code_Name!C:C,0))</f>
        <v>Texas</v>
      </c>
      <c r="L12897">
        <f t="shared" si="603"/>
        <v>0</v>
      </c>
      <c r="M12897">
        <f t="shared" si="604"/>
        <v>2015</v>
      </c>
      <c r="N12897" t="str">
        <f t="shared" si="605"/>
        <v>Q4</v>
      </c>
    </row>
    <row r="12898" spans="1:14" x14ac:dyDescent="0.35">
      <c r="A12898">
        <v>875942</v>
      </c>
      <c r="B12898" t="s">
        <v>30</v>
      </c>
      <c r="C12898" t="s">
        <v>36</v>
      </c>
      <c r="D12898" t="s">
        <v>281</v>
      </c>
      <c r="E12898" t="s">
        <v>22</v>
      </c>
      <c r="F12898" t="s">
        <v>19</v>
      </c>
      <c r="G12898" s="10">
        <v>41790</v>
      </c>
      <c r="H12898" s="10">
        <v>41790</v>
      </c>
      <c r="I12898" t="s">
        <v>14</v>
      </c>
      <c r="J12898" t="s">
        <v>15</v>
      </c>
      <c r="K12898" t="str">
        <f>INDEX(State_Code_Name!B:B,MATCH(Consumer_Complaints!E12898,State_Code_Name!C:C,0))</f>
        <v>New York</v>
      </c>
      <c r="L12898">
        <f t="shared" si="603"/>
        <v>0</v>
      </c>
      <c r="M12898">
        <f t="shared" si="604"/>
        <v>2014</v>
      </c>
      <c r="N12898" t="str">
        <f t="shared" si="605"/>
        <v>Q2</v>
      </c>
    </row>
    <row r="12899" spans="1:14" x14ac:dyDescent="0.35">
      <c r="A12899">
        <v>797100</v>
      </c>
      <c r="B12899" t="s">
        <v>95</v>
      </c>
      <c r="C12899" t="s">
        <v>16</v>
      </c>
      <c r="D12899" t="s">
        <v>17</v>
      </c>
      <c r="E12899" t="s">
        <v>35</v>
      </c>
      <c r="F12899" t="s">
        <v>13</v>
      </c>
      <c r="G12899" s="10">
        <v>41824</v>
      </c>
      <c r="H12899" s="10">
        <v>41916</v>
      </c>
      <c r="I12899" t="s">
        <v>14</v>
      </c>
      <c r="J12899" t="s">
        <v>15</v>
      </c>
      <c r="K12899" t="str">
        <f>INDEX(State_Code_Name!B:B,MATCH(Consumer_Complaints!E12899,State_Code_Name!C:C,0))</f>
        <v>Florida</v>
      </c>
      <c r="L12899">
        <f t="shared" si="603"/>
        <v>92</v>
      </c>
      <c r="M12899">
        <f t="shared" si="604"/>
        <v>2014</v>
      </c>
      <c r="N12899" t="str">
        <f t="shared" si="605"/>
        <v>Q3</v>
      </c>
    </row>
    <row r="12900" spans="1:14" x14ac:dyDescent="0.35">
      <c r="A12900">
        <v>1462301</v>
      </c>
      <c r="B12900" t="s">
        <v>227</v>
      </c>
      <c r="C12900" t="s">
        <v>32</v>
      </c>
      <c r="D12900" t="s">
        <v>161</v>
      </c>
      <c r="E12900" t="s">
        <v>18</v>
      </c>
      <c r="F12900" t="s">
        <v>19</v>
      </c>
      <c r="G12900" s="10">
        <v>42284</v>
      </c>
      <c r="H12900" s="10">
        <v>42284</v>
      </c>
      <c r="I12900" t="s">
        <v>14</v>
      </c>
      <c r="J12900" t="s">
        <v>15</v>
      </c>
      <c r="K12900" t="str">
        <f>INDEX(State_Code_Name!B:B,MATCH(Consumer_Complaints!E12900,State_Code_Name!C:C,0))</f>
        <v>California</v>
      </c>
      <c r="L12900">
        <f t="shared" si="603"/>
        <v>0</v>
      </c>
      <c r="M12900">
        <f t="shared" si="604"/>
        <v>2015</v>
      </c>
      <c r="N12900" t="str">
        <f t="shared" si="605"/>
        <v>Q4</v>
      </c>
    </row>
    <row r="12901" spans="1:14" x14ac:dyDescent="0.35">
      <c r="A12901">
        <v>1287132</v>
      </c>
      <c r="B12901" t="s">
        <v>481</v>
      </c>
      <c r="C12901" t="s">
        <v>9</v>
      </c>
      <c r="D12901" t="s">
        <v>132</v>
      </c>
      <c r="E12901" t="s">
        <v>31</v>
      </c>
      <c r="F12901" t="s">
        <v>19</v>
      </c>
      <c r="G12901" s="10">
        <v>42080</v>
      </c>
      <c r="H12901" s="10">
        <v>42087</v>
      </c>
      <c r="I12901" t="s">
        <v>14</v>
      </c>
      <c r="J12901" t="s">
        <v>15</v>
      </c>
      <c r="K12901" t="str">
        <f>INDEX(State_Code_Name!B:B,MATCH(Consumer_Complaints!E12901,State_Code_Name!C:C,0))</f>
        <v>Texas</v>
      </c>
      <c r="L12901">
        <f t="shared" si="603"/>
        <v>7</v>
      </c>
      <c r="M12901">
        <f t="shared" si="604"/>
        <v>2015</v>
      </c>
      <c r="N12901" t="str">
        <f t="shared" si="605"/>
        <v>Q1</v>
      </c>
    </row>
    <row r="12902" spans="1:14" x14ac:dyDescent="0.35">
      <c r="A12902">
        <v>1230024</v>
      </c>
      <c r="B12902" t="s">
        <v>43</v>
      </c>
      <c r="C12902" t="s">
        <v>26</v>
      </c>
      <c r="D12902" t="s">
        <v>27</v>
      </c>
      <c r="E12902" t="s">
        <v>31</v>
      </c>
      <c r="F12902" t="s">
        <v>19</v>
      </c>
      <c r="G12902" s="10">
        <v>42187</v>
      </c>
      <c r="H12902" s="10">
        <v>42187</v>
      </c>
      <c r="I12902" t="s">
        <v>14</v>
      </c>
      <c r="J12902" t="s">
        <v>14</v>
      </c>
      <c r="K12902" t="str">
        <f>INDEX(State_Code_Name!B:B,MATCH(Consumer_Complaints!E12902,State_Code_Name!C:C,0))</f>
        <v>Texas</v>
      </c>
      <c r="L12902">
        <f t="shared" si="603"/>
        <v>0</v>
      </c>
      <c r="M12902">
        <f t="shared" si="604"/>
        <v>2015</v>
      </c>
      <c r="N12902" t="str">
        <f t="shared" si="605"/>
        <v>Q3</v>
      </c>
    </row>
    <row r="12903" spans="1:14" x14ac:dyDescent="0.35">
      <c r="A12903">
        <v>633500</v>
      </c>
      <c r="B12903" t="s">
        <v>215</v>
      </c>
      <c r="C12903" t="s">
        <v>9</v>
      </c>
      <c r="D12903" t="s">
        <v>10</v>
      </c>
      <c r="E12903" t="s">
        <v>127</v>
      </c>
      <c r="F12903" t="s">
        <v>13</v>
      </c>
      <c r="G12903" s="10">
        <v>41621</v>
      </c>
      <c r="H12903" s="10">
        <v>41626</v>
      </c>
      <c r="I12903" t="s">
        <v>14</v>
      </c>
      <c r="J12903" t="s">
        <v>15</v>
      </c>
      <c r="K12903" t="str">
        <f>INDEX(State_Code_Name!B:B,MATCH(Consumer_Complaints!E12903,State_Code_Name!C:C,0))</f>
        <v>Montana</v>
      </c>
      <c r="L12903">
        <f t="shared" si="603"/>
        <v>5</v>
      </c>
      <c r="M12903">
        <f t="shared" si="604"/>
        <v>2013</v>
      </c>
      <c r="N12903" t="str">
        <f t="shared" si="605"/>
        <v>Q4</v>
      </c>
    </row>
    <row r="12904" spans="1:14" x14ac:dyDescent="0.35">
      <c r="A12904">
        <v>1109372</v>
      </c>
      <c r="B12904" t="s">
        <v>230</v>
      </c>
      <c r="C12904" t="s">
        <v>26</v>
      </c>
      <c r="D12904" t="s">
        <v>56</v>
      </c>
      <c r="E12904" t="s">
        <v>70</v>
      </c>
      <c r="F12904" t="s">
        <v>19</v>
      </c>
      <c r="G12904" s="10">
        <v>41923</v>
      </c>
      <c r="H12904" s="10">
        <v>41923</v>
      </c>
      <c r="I12904" t="s">
        <v>14</v>
      </c>
      <c r="J12904" t="s">
        <v>15</v>
      </c>
      <c r="K12904" t="str">
        <f>INDEX(State_Code_Name!B:B,MATCH(Consumer_Complaints!E12904,State_Code_Name!C:C,0))</f>
        <v>Massachusetts</v>
      </c>
      <c r="L12904">
        <f t="shared" si="603"/>
        <v>0</v>
      </c>
      <c r="M12904">
        <f t="shared" si="604"/>
        <v>2014</v>
      </c>
      <c r="N12904" t="str">
        <f t="shared" si="605"/>
        <v>Q4</v>
      </c>
    </row>
    <row r="12905" spans="1:14" x14ac:dyDescent="0.35">
      <c r="A12905">
        <v>1091111</v>
      </c>
      <c r="B12905" t="s">
        <v>81</v>
      </c>
      <c r="C12905" t="s">
        <v>36</v>
      </c>
      <c r="D12905" t="s">
        <v>149</v>
      </c>
      <c r="E12905" t="s">
        <v>77</v>
      </c>
      <c r="F12905" t="s">
        <v>19</v>
      </c>
      <c r="G12905" s="10">
        <v>41941</v>
      </c>
      <c r="H12905" s="10">
        <v>41941</v>
      </c>
      <c r="I12905" t="s">
        <v>14</v>
      </c>
      <c r="J12905" t="s">
        <v>15</v>
      </c>
      <c r="K12905" t="str">
        <f>INDEX(State_Code_Name!B:B,MATCH(Consumer_Complaints!E12905,State_Code_Name!C:C,0))</f>
        <v>Missouri</v>
      </c>
      <c r="L12905">
        <f t="shared" si="603"/>
        <v>0</v>
      </c>
      <c r="M12905">
        <f t="shared" si="604"/>
        <v>2014</v>
      </c>
      <c r="N12905" t="str">
        <f t="shared" si="605"/>
        <v>Q4</v>
      </c>
    </row>
    <row r="12906" spans="1:14" x14ac:dyDescent="0.35">
      <c r="A12906">
        <v>910853</v>
      </c>
      <c r="B12906" t="s">
        <v>180</v>
      </c>
      <c r="C12906" t="s">
        <v>172</v>
      </c>
      <c r="D12906" t="s">
        <v>266</v>
      </c>
      <c r="E12906" t="s">
        <v>153</v>
      </c>
      <c r="F12906" t="s">
        <v>13</v>
      </c>
      <c r="G12906" s="10">
        <v>41815</v>
      </c>
      <c r="H12906" s="10">
        <v>41817</v>
      </c>
      <c r="I12906" t="s">
        <v>14</v>
      </c>
      <c r="J12906" t="s">
        <v>15</v>
      </c>
      <c r="K12906" t="str">
        <f>INDEX(State_Code_Name!B:B,MATCH(Consumer_Complaints!E12906,State_Code_Name!C:C,0))</f>
        <v>Rhode Island</v>
      </c>
      <c r="L12906">
        <f t="shared" si="603"/>
        <v>2</v>
      </c>
      <c r="M12906">
        <f t="shared" si="604"/>
        <v>2014</v>
      </c>
      <c r="N12906" t="str">
        <f t="shared" si="605"/>
        <v>Q2</v>
      </c>
    </row>
    <row r="12907" spans="1:14" x14ac:dyDescent="0.35">
      <c r="A12907">
        <v>1010086</v>
      </c>
      <c r="B12907" t="s">
        <v>285</v>
      </c>
      <c r="C12907" t="s">
        <v>9</v>
      </c>
      <c r="D12907" t="s">
        <v>183</v>
      </c>
      <c r="E12907" t="s">
        <v>12</v>
      </c>
      <c r="F12907" t="s">
        <v>19</v>
      </c>
      <c r="G12907" s="10">
        <v>41679</v>
      </c>
      <c r="H12907" s="10">
        <v>41768</v>
      </c>
      <c r="I12907" t="s">
        <v>14</v>
      </c>
      <c r="J12907" t="s">
        <v>15</v>
      </c>
      <c r="K12907" t="str">
        <f>INDEX(State_Code_Name!B:B,MATCH(Consumer_Complaints!E12907,State_Code_Name!C:C,0))</f>
        <v>Virginia</v>
      </c>
      <c r="L12907">
        <f t="shared" si="603"/>
        <v>89</v>
      </c>
      <c r="M12907">
        <f t="shared" si="604"/>
        <v>2014</v>
      </c>
      <c r="N12907" t="str">
        <f t="shared" si="605"/>
        <v>Q1</v>
      </c>
    </row>
    <row r="12908" spans="1:14" x14ac:dyDescent="0.35">
      <c r="A12908">
        <v>2113762</v>
      </c>
      <c r="B12908" t="s">
        <v>11</v>
      </c>
      <c r="C12908" t="s">
        <v>16</v>
      </c>
      <c r="D12908" t="s">
        <v>20</v>
      </c>
      <c r="E12908" t="s">
        <v>327</v>
      </c>
      <c r="F12908" t="s">
        <v>19</v>
      </c>
      <c r="G12908" s="10">
        <v>42628</v>
      </c>
      <c r="H12908" s="10">
        <v>42629</v>
      </c>
      <c r="I12908" t="s">
        <v>14</v>
      </c>
      <c r="J12908" t="s">
        <v>15</v>
      </c>
      <c r="K12908" t="str">
        <f>INDEX(State_Code_Name!B:B,MATCH(Consumer_Complaints!E12908,State_Code_Name!C:C,0))</f>
        <v>South Dakota</v>
      </c>
      <c r="L12908">
        <f t="shared" si="603"/>
        <v>1</v>
      </c>
      <c r="M12908">
        <f t="shared" si="604"/>
        <v>2016</v>
      </c>
      <c r="N12908" t="str">
        <f t="shared" si="605"/>
        <v>Q3</v>
      </c>
    </row>
    <row r="12909" spans="1:14" x14ac:dyDescent="0.35">
      <c r="A12909">
        <v>1811752</v>
      </c>
      <c r="B12909" t="s">
        <v>129</v>
      </c>
      <c r="C12909" t="s">
        <v>32</v>
      </c>
      <c r="D12909" t="s">
        <v>41</v>
      </c>
      <c r="E12909" t="s">
        <v>106</v>
      </c>
      <c r="F12909" t="s">
        <v>19</v>
      </c>
      <c r="G12909" s="10">
        <v>42372</v>
      </c>
      <c r="H12909" s="10">
        <v>42372</v>
      </c>
      <c r="I12909" t="s">
        <v>14</v>
      </c>
      <c r="J12909" t="s">
        <v>14</v>
      </c>
      <c r="K12909" t="str">
        <f>INDEX(State_Code_Name!B:B,MATCH(Consumer_Complaints!E12909,State_Code_Name!C:C,0))</f>
        <v>Indiana</v>
      </c>
      <c r="L12909">
        <f t="shared" si="603"/>
        <v>0</v>
      </c>
      <c r="M12909">
        <f t="shared" si="604"/>
        <v>2016</v>
      </c>
      <c r="N12909" t="str">
        <f t="shared" si="605"/>
        <v>Q1</v>
      </c>
    </row>
    <row r="12910" spans="1:14" x14ac:dyDescent="0.35">
      <c r="A12910">
        <v>1726258</v>
      </c>
      <c r="B12910" t="s">
        <v>38</v>
      </c>
      <c r="C12910" t="s">
        <v>36</v>
      </c>
      <c r="D12910" t="s">
        <v>112</v>
      </c>
      <c r="E12910" t="s">
        <v>98</v>
      </c>
      <c r="F12910" t="s">
        <v>19</v>
      </c>
      <c r="G12910" s="10">
        <v>42461</v>
      </c>
      <c r="H12910" s="10">
        <v>42461</v>
      </c>
      <c r="I12910" t="s">
        <v>14</v>
      </c>
      <c r="J12910" t="s">
        <v>15</v>
      </c>
      <c r="K12910" t="str">
        <f>INDEX(State_Code_Name!B:B,MATCH(Consumer_Complaints!E12910,State_Code_Name!C:C,0))</f>
        <v>Colorado</v>
      </c>
      <c r="L12910">
        <f t="shared" si="603"/>
        <v>0</v>
      </c>
      <c r="M12910">
        <f t="shared" si="604"/>
        <v>2016</v>
      </c>
      <c r="N12910" t="str">
        <f t="shared" si="605"/>
        <v>Q2</v>
      </c>
    </row>
    <row r="12911" spans="1:14" x14ac:dyDescent="0.35">
      <c r="A12911">
        <v>1353599</v>
      </c>
      <c r="B12911" t="s">
        <v>69</v>
      </c>
      <c r="C12911" t="s">
        <v>26</v>
      </c>
      <c r="D12911" t="s">
        <v>27</v>
      </c>
      <c r="E12911" t="s">
        <v>18</v>
      </c>
      <c r="F12911" t="s">
        <v>19</v>
      </c>
      <c r="G12911" s="10">
        <v>42123</v>
      </c>
      <c r="H12911" s="10">
        <v>42123</v>
      </c>
      <c r="I12911" t="s">
        <v>14</v>
      </c>
      <c r="J12911" t="s">
        <v>15</v>
      </c>
      <c r="K12911" t="str">
        <f>INDEX(State_Code_Name!B:B,MATCH(Consumer_Complaints!E12911,State_Code_Name!C:C,0))</f>
        <v>California</v>
      </c>
      <c r="L12911">
        <f t="shared" si="603"/>
        <v>0</v>
      </c>
      <c r="M12911">
        <f t="shared" si="604"/>
        <v>2015</v>
      </c>
      <c r="N12911" t="str">
        <f t="shared" si="605"/>
        <v>Q2</v>
      </c>
    </row>
    <row r="12912" spans="1:14" x14ac:dyDescent="0.35">
      <c r="A12912">
        <v>1634282</v>
      </c>
      <c r="B12912" t="s">
        <v>125</v>
      </c>
      <c r="C12912" t="s">
        <v>26</v>
      </c>
      <c r="D12912" t="s">
        <v>27</v>
      </c>
      <c r="E12912" t="s">
        <v>18</v>
      </c>
      <c r="F12912" t="s">
        <v>19</v>
      </c>
      <c r="G12912" s="10">
        <v>42308</v>
      </c>
      <c r="H12912" s="10">
        <v>42308</v>
      </c>
      <c r="I12912" t="s">
        <v>14</v>
      </c>
      <c r="J12912" t="s">
        <v>15</v>
      </c>
      <c r="K12912" t="str">
        <f>INDEX(State_Code_Name!B:B,MATCH(Consumer_Complaints!E12912,State_Code_Name!C:C,0))</f>
        <v>California</v>
      </c>
      <c r="L12912">
        <f t="shared" si="603"/>
        <v>0</v>
      </c>
      <c r="M12912">
        <f t="shared" si="604"/>
        <v>2015</v>
      </c>
      <c r="N12912" t="str">
        <f t="shared" si="605"/>
        <v>Q4</v>
      </c>
    </row>
    <row r="12913" spans="1:14" x14ac:dyDescent="0.35">
      <c r="A12913">
        <v>949440</v>
      </c>
      <c r="B12913" t="s">
        <v>60</v>
      </c>
      <c r="C12913" t="s">
        <v>52</v>
      </c>
      <c r="D12913" t="s">
        <v>76</v>
      </c>
      <c r="E12913" t="s">
        <v>35</v>
      </c>
      <c r="F12913" t="s">
        <v>19</v>
      </c>
      <c r="G12913" s="10">
        <v>41843</v>
      </c>
      <c r="H12913" s="10">
        <v>41843</v>
      </c>
      <c r="I12913" t="s">
        <v>14</v>
      </c>
      <c r="J12913" t="s">
        <v>14</v>
      </c>
      <c r="K12913" t="str">
        <f>INDEX(State_Code_Name!B:B,MATCH(Consumer_Complaints!E12913,State_Code_Name!C:C,0))</f>
        <v>Florida</v>
      </c>
      <c r="L12913">
        <f t="shared" si="603"/>
        <v>0</v>
      </c>
      <c r="M12913">
        <f t="shared" si="604"/>
        <v>2014</v>
      </c>
      <c r="N12913" t="str">
        <f t="shared" si="605"/>
        <v>Q3</v>
      </c>
    </row>
    <row r="12914" spans="1:14" x14ac:dyDescent="0.35">
      <c r="A12914">
        <v>958172</v>
      </c>
      <c r="B12914" t="s">
        <v>111</v>
      </c>
      <c r="C12914" t="s">
        <v>26</v>
      </c>
      <c r="D12914" t="s">
        <v>27</v>
      </c>
      <c r="E12914" t="s">
        <v>122</v>
      </c>
      <c r="F12914" t="s">
        <v>19</v>
      </c>
      <c r="G12914" s="10">
        <v>41849</v>
      </c>
      <c r="H12914" s="10">
        <v>41849</v>
      </c>
      <c r="I12914" t="s">
        <v>14</v>
      </c>
      <c r="J12914" t="s">
        <v>15</v>
      </c>
      <c r="K12914" t="str">
        <f>INDEX(State_Code_Name!B:B,MATCH(Consumer_Complaints!E12914,State_Code_Name!C:C,0))</f>
        <v>Maryland</v>
      </c>
      <c r="L12914">
        <f t="shared" si="603"/>
        <v>0</v>
      </c>
      <c r="M12914">
        <f t="shared" si="604"/>
        <v>2014</v>
      </c>
      <c r="N12914" t="str">
        <f t="shared" si="605"/>
        <v>Q3</v>
      </c>
    </row>
    <row r="12915" spans="1:14" x14ac:dyDescent="0.35">
      <c r="A12915">
        <v>896831</v>
      </c>
      <c r="B12915" t="s">
        <v>314</v>
      </c>
      <c r="C12915" t="s">
        <v>32</v>
      </c>
      <c r="D12915" t="s">
        <v>41</v>
      </c>
      <c r="E12915" t="s">
        <v>31</v>
      </c>
      <c r="F12915" t="s">
        <v>19</v>
      </c>
      <c r="G12915" s="10">
        <v>41806</v>
      </c>
      <c r="H12915" s="10">
        <v>41810</v>
      </c>
      <c r="I12915" t="s">
        <v>14</v>
      </c>
      <c r="J12915" t="s">
        <v>15</v>
      </c>
      <c r="K12915" t="str">
        <f>INDEX(State_Code_Name!B:B,MATCH(Consumer_Complaints!E12915,State_Code_Name!C:C,0))</f>
        <v>Texas</v>
      </c>
      <c r="L12915">
        <f t="shared" si="603"/>
        <v>4</v>
      </c>
      <c r="M12915">
        <f t="shared" si="604"/>
        <v>2014</v>
      </c>
      <c r="N12915" t="str">
        <f t="shared" si="605"/>
        <v>Q2</v>
      </c>
    </row>
    <row r="12916" spans="1:14" x14ac:dyDescent="0.35">
      <c r="A12916">
        <v>1796480</v>
      </c>
      <c r="B12916" t="s">
        <v>43</v>
      </c>
      <c r="C12916" t="s">
        <v>61</v>
      </c>
      <c r="D12916" t="s">
        <v>282</v>
      </c>
      <c r="E12916" t="s">
        <v>48</v>
      </c>
      <c r="F12916" t="s">
        <v>19</v>
      </c>
      <c r="G12916" s="10">
        <v>42420</v>
      </c>
      <c r="H12916" s="10">
        <v>42420</v>
      </c>
      <c r="I12916" t="s">
        <v>14</v>
      </c>
      <c r="J12916" t="s">
        <v>15</v>
      </c>
      <c r="K12916" t="str">
        <f>INDEX(State_Code_Name!B:B,MATCH(Consumer_Complaints!E12916,State_Code_Name!C:C,0))</f>
        <v>New Jersey</v>
      </c>
      <c r="L12916">
        <f t="shared" si="603"/>
        <v>0</v>
      </c>
      <c r="M12916">
        <f t="shared" si="604"/>
        <v>2016</v>
      </c>
      <c r="N12916" t="str">
        <f t="shared" si="605"/>
        <v>Q1</v>
      </c>
    </row>
    <row r="12917" spans="1:14" x14ac:dyDescent="0.35">
      <c r="A12917">
        <v>1299845</v>
      </c>
      <c r="B12917" t="s">
        <v>92</v>
      </c>
      <c r="C12917" t="s">
        <v>9</v>
      </c>
      <c r="D12917" t="s">
        <v>10</v>
      </c>
      <c r="E12917" t="s">
        <v>31</v>
      </c>
      <c r="F12917" t="s">
        <v>19</v>
      </c>
      <c r="G12917" s="10">
        <v>42088</v>
      </c>
      <c r="H12917" s="10">
        <v>42088</v>
      </c>
      <c r="I12917" t="s">
        <v>14</v>
      </c>
      <c r="J12917" t="s">
        <v>15</v>
      </c>
      <c r="K12917" t="str">
        <f>INDEX(State_Code_Name!B:B,MATCH(Consumer_Complaints!E12917,State_Code_Name!C:C,0))</f>
        <v>Texas</v>
      </c>
      <c r="L12917">
        <f t="shared" si="603"/>
        <v>0</v>
      </c>
      <c r="M12917">
        <f t="shared" si="604"/>
        <v>2015</v>
      </c>
      <c r="N12917" t="str">
        <f t="shared" si="605"/>
        <v>Q1</v>
      </c>
    </row>
    <row r="12918" spans="1:14" x14ac:dyDescent="0.35">
      <c r="A12918">
        <v>1217065</v>
      </c>
      <c r="B12918" t="s">
        <v>1059</v>
      </c>
      <c r="C12918" t="s">
        <v>32</v>
      </c>
      <c r="D12918" t="s">
        <v>44</v>
      </c>
      <c r="E12918" t="s">
        <v>35</v>
      </c>
      <c r="F12918" t="s">
        <v>19</v>
      </c>
      <c r="G12918" s="10">
        <v>42033</v>
      </c>
      <c r="H12918" s="10">
        <v>42033</v>
      </c>
      <c r="I12918" t="s">
        <v>15</v>
      </c>
      <c r="J12918" t="s">
        <v>14</v>
      </c>
      <c r="K12918" t="str">
        <f>INDEX(State_Code_Name!B:B,MATCH(Consumer_Complaints!E12918,State_Code_Name!C:C,0))</f>
        <v>Florida</v>
      </c>
      <c r="L12918">
        <f t="shared" si="603"/>
        <v>0</v>
      </c>
      <c r="M12918">
        <f t="shared" si="604"/>
        <v>2015</v>
      </c>
      <c r="N12918" t="str">
        <f t="shared" si="605"/>
        <v>Q1</v>
      </c>
    </row>
    <row r="12919" spans="1:14" x14ac:dyDescent="0.35">
      <c r="A12919">
        <v>549841</v>
      </c>
      <c r="B12919" t="s">
        <v>30</v>
      </c>
      <c r="C12919" t="s">
        <v>16</v>
      </c>
      <c r="D12919" t="s">
        <v>20</v>
      </c>
      <c r="E12919" t="s">
        <v>59</v>
      </c>
      <c r="F12919" t="s">
        <v>13</v>
      </c>
      <c r="G12919" s="10">
        <v>41284</v>
      </c>
      <c r="H12919" s="10">
        <v>41315</v>
      </c>
      <c r="I12919" t="s">
        <v>14</v>
      </c>
      <c r="J12919" t="s">
        <v>15</v>
      </c>
      <c r="K12919" t="str">
        <f>INDEX(State_Code_Name!B:B,MATCH(Consumer_Complaints!E12919,State_Code_Name!C:C,0))</f>
        <v>Illinois</v>
      </c>
      <c r="L12919">
        <f t="shared" si="603"/>
        <v>31</v>
      </c>
      <c r="M12919">
        <f t="shared" si="604"/>
        <v>2013</v>
      </c>
      <c r="N12919" t="str">
        <f t="shared" si="605"/>
        <v>Q1</v>
      </c>
    </row>
    <row r="12920" spans="1:14" x14ac:dyDescent="0.35">
      <c r="A12920">
        <v>1514665</v>
      </c>
      <c r="B12920" t="s">
        <v>38</v>
      </c>
      <c r="C12920" t="s">
        <v>9</v>
      </c>
      <c r="D12920" t="s">
        <v>132</v>
      </c>
      <c r="E12920" t="s">
        <v>42</v>
      </c>
      <c r="F12920" t="s">
        <v>19</v>
      </c>
      <c r="G12920" s="10">
        <v>42346</v>
      </c>
      <c r="H12920" s="10">
        <v>42346</v>
      </c>
      <c r="I12920" t="s">
        <v>14</v>
      </c>
      <c r="J12920" t="s">
        <v>15</v>
      </c>
      <c r="K12920" t="str">
        <f>INDEX(State_Code_Name!B:B,MATCH(Consumer_Complaints!E12920,State_Code_Name!C:C,0))</f>
        <v>North Carolina</v>
      </c>
      <c r="L12920">
        <f t="shared" si="603"/>
        <v>0</v>
      </c>
      <c r="M12920">
        <f t="shared" si="604"/>
        <v>2015</v>
      </c>
      <c r="N12920" t="str">
        <f t="shared" si="605"/>
        <v>Q4</v>
      </c>
    </row>
    <row r="12921" spans="1:14" x14ac:dyDescent="0.35">
      <c r="A12921">
        <v>758880</v>
      </c>
      <c r="B12921" t="s">
        <v>69</v>
      </c>
      <c r="C12921" t="s">
        <v>26</v>
      </c>
      <c r="D12921" t="s">
        <v>27</v>
      </c>
      <c r="E12921" t="s">
        <v>18</v>
      </c>
      <c r="F12921" t="s">
        <v>19</v>
      </c>
      <c r="G12921" s="10">
        <v>41976</v>
      </c>
      <c r="H12921" s="10">
        <v>41976</v>
      </c>
      <c r="I12921" t="s">
        <v>14</v>
      </c>
      <c r="J12921" t="s">
        <v>15</v>
      </c>
      <c r="K12921" t="str">
        <f>INDEX(State_Code_Name!B:B,MATCH(Consumer_Complaints!E12921,State_Code_Name!C:C,0))</f>
        <v>California</v>
      </c>
      <c r="L12921">
        <f t="shared" si="603"/>
        <v>0</v>
      </c>
      <c r="M12921">
        <f t="shared" si="604"/>
        <v>2014</v>
      </c>
      <c r="N12921" t="str">
        <f t="shared" si="605"/>
        <v>Q4</v>
      </c>
    </row>
    <row r="12922" spans="1:14" x14ac:dyDescent="0.35">
      <c r="A12922">
        <v>384820</v>
      </c>
      <c r="B12922" t="s">
        <v>157</v>
      </c>
      <c r="C12922" t="s">
        <v>16</v>
      </c>
      <c r="D12922" t="s">
        <v>24</v>
      </c>
      <c r="E12922" t="s">
        <v>59</v>
      </c>
      <c r="F12922" t="s">
        <v>305</v>
      </c>
      <c r="G12922" s="10">
        <v>41381</v>
      </c>
      <c r="H12922" s="10">
        <v>41382</v>
      </c>
      <c r="I12922" t="s">
        <v>14</v>
      </c>
      <c r="J12922" t="s">
        <v>15</v>
      </c>
      <c r="K12922" t="str">
        <f>INDEX(State_Code_Name!B:B,MATCH(Consumer_Complaints!E12922,State_Code_Name!C:C,0))</f>
        <v>Illinois</v>
      </c>
      <c r="L12922">
        <f t="shared" si="603"/>
        <v>1</v>
      </c>
      <c r="M12922">
        <f t="shared" si="604"/>
        <v>2013</v>
      </c>
      <c r="N12922" t="str">
        <f t="shared" si="605"/>
        <v>Q2</v>
      </c>
    </row>
    <row r="12923" spans="1:14" x14ac:dyDescent="0.35">
      <c r="A12923">
        <v>866704</v>
      </c>
      <c r="B12923" t="s">
        <v>58</v>
      </c>
      <c r="C12923" t="s">
        <v>16</v>
      </c>
      <c r="D12923" t="s">
        <v>17</v>
      </c>
      <c r="E12923" t="s">
        <v>121</v>
      </c>
      <c r="F12923" t="s">
        <v>23</v>
      </c>
      <c r="G12923" s="10">
        <v>41782</v>
      </c>
      <c r="H12923" s="10">
        <v>41787</v>
      </c>
      <c r="I12923" t="s">
        <v>14</v>
      </c>
      <c r="J12923" t="s">
        <v>15</v>
      </c>
      <c r="K12923" t="str">
        <f>INDEX(State_Code_Name!B:B,MATCH(Consumer_Complaints!E12923,State_Code_Name!C:C,0))</f>
        <v>Oregon</v>
      </c>
      <c r="L12923">
        <f t="shared" si="603"/>
        <v>5</v>
      </c>
      <c r="M12923">
        <f t="shared" si="604"/>
        <v>2014</v>
      </c>
      <c r="N12923" t="str">
        <f t="shared" si="605"/>
        <v>Q2</v>
      </c>
    </row>
    <row r="12924" spans="1:14" x14ac:dyDescent="0.35">
      <c r="A12924">
        <v>1454514</v>
      </c>
      <c r="B12924" t="s">
        <v>43</v>
      </c>
      <c r="C12924" t="s">
        <v>16</v>
      </c>
      <c r="D12924" t="s">
        <v>20</v>
      </c>
      <c r="E12924" t="s">
        <v>31</v>
      </c>
      <c r="F12924" t="s">
        <v>19</v>
      </c>
      <c r="G12924" s="10">
        <v>42192</v>
      </c>
      <c r="H12924" s="10">
        <v>42192</v>
      </c>
      <c r="I12924" t="s">
        <v>14</v>
      </c>
      <c r="J12924" t="s">
        <v>15</v>
      </c>
      <c r="K12924" t="str">
        <f>INDEX(State_Code_Name!B:B,MATCH(Consumer_Complaints!E12924,State_Code_Name!C:C,0))</f>
        <v>Texas</v>
      </c>
      <c r="L12924">
        <f t="shared" si="603"/>
        <v>0</v>
      </c>
      <c r="M12924">
        <f t="shared" si="604"/>
        <v>2015</v>
      </c>
      <c r="N12924" t="str">
        <f t="shared" si="605"/>
        <v>Q3</v>
      </c>
    </row>
    <row r="12925" spans="1:14" x14ac:dyDescent="0.35">
      <c r="A12925">
        <v>1439903</v>
      </c>
      <c r="B12925" t="s">
        <v>43</v>
      </c>
      <c r="C12925" t="s">
        <v>26</v>
      </c>
      <c r="D12925" t="s">
        <v>27</v>
      </c>
      <c r="E12925" t="s">
        <v>31</v>
      </c>
      <c r="F12925" t="s">
        <v>19</v>
      </c>
      <c r="G12925" s="10">
        <v>42181</v>
      </c>
      <c r="H12925" s="10">
        <v>42181</v>
      </c>
      <c r="I12925" t="s">
        <v>14</v>
      </c>
      <c r="J12925" t="s">
        <v>15</v>
      </c>
      <c r="K12925" t="str">
        <f>INDEX(State_Code_Name!B:B,MATCH(Consumer_Complaints!E12925,State_Code_Name!C:C,0))</f>
        <v>Texas</v>
      </c>
      <c r="L12925">
        <f t="shared" si="603"/>
        <v>0</v>
      </c>
      <c r="M12925">
        <f t="shared" si="604"/>
        <v>2015</v>
      </c>
      <c r="N12925" t="str">
        <f t="shared" si="605"/>
        <v>Q2</v>
      </c>
    </row>
    <row r="12926" spans="1:14" x14ac:dyDescent="0.35">
      <c r="A12926">
        <v>1898359</v>
      </c>
      <c r="B12926" t="s">
        <v>136</v>
      </c>
      <c r="C12926" t="s">
        <v>32</v>
      </c>
      <c r="D12926" t="s">
        <v>44</v>
      </c>
      <c r="E12926" t="s">
        <v>31</v>
      </c>
      <c r="F12926" t="s">
        <v>19</v>
      </c>
      <c r="G12926" s="10">
        <v>42487</v>
      </c>
      <c r="H12926" s="10">
        <v>42488</v>
      </c>
      <c r="I12926" t="s">
        <v>14</v>
      </c>
      <c r="J12926" t="s">
        <v>15</v>
      </c>
      <c r="K12926" t="str">
        <f>INDEX(State_Code_Name!B:B,MATCH(Consumer_Complaints!E12926,State_Code_Name!C:C,0))</f>
        <v>Texas</v>
      </c>
      <c r="L12926">
        <f t="shared" si="603"/>
        <v>1</v>
      </c>
      <c r="M12926">
        <f t="shared" si="604"/>
        <v>2016</v>
      </c>
      <c r="N12926" t="str">
        <f t="shared" si="605"/>
        <v>Q2</v>
      </c>
    </row>
    <row r="12927" spans="1:14" x14ac:dyDescent="0.35">
      <c r="A12927">
        <v>1433669</v>
      </c>
      <c r="B12927" t="s">
        <v>181</v>
      </c>
      <c r="C12927" t="s">
        <v>32</v>
      </c>
      <c r="D12927" t="s">
        <v>44</v>
      </c>
      <c r="E12927" t="s">
        <v>18</v>
      </c>
      <c r="F12927" t="s">
        <v>19</v>
      </c>
      <c r="G12927" s="10">
        <v>42178</v>
      </c>
      <c r="H12927" s="10">
        <v>42178</v>
      </c>
      <c r="I12927" t="s">
        <v>14</v>
      </c>
      <c r="J12927" t="s">
        <v>14</v>
      </c>
      <c r="K12927" t="str">
        <f>INDEX(State_Code_Name!B:B,MATCH(Consumer_Complaints!E12927,State_Code_Name!C:C,0))</f>
        <v>California</v>
      </c>
      <c r="L12927">
        <f t="shared" si="603"/>
        <v>0</v>
      </c>
      <c r="M12927">
        <f t="shared" si="604"/>
        <v>2015</v>
      </c>
      <c r="N12927" t="str">
        <f t="shared" si="605"/>
        <v>Q2</v>
      </c>
    </row>
    <row r="12928" spans="1:14" x14ac:dyDescent="0.35">
      <c r="A12928">
        <v>779533</v>
      </c>
      <c r="B12928" t="s">
        <v>63</v>
      </c>
      <c r="C12928" t="s">
        <v>32</v>
      </c>
      <c r="D12928" t="s">
        <v>161</v>
      </c>
      <c r="E12928" t="s">
        <v>31</v>
      </c>
      <c r="F12928" t="s">
        <v>19</v>
      </c>
      <c r="G12928" s="10">
        <v>41724</v>
      </c>
      <c r="H12928" s="10">
        <v>41725</v>
      </c>
      <c r="I12928" t="s">
        <v>14</v>
      </c>
      <c r="J12928" t="s">
        <v>15</v>
      </c>
      <c r="K12928" t="str">
        <f>INDEX(State_Code_Name!B:B,MATCH(Consumer_Complaints!E12928,State_Code_Name!C:C,0))</f>
        <v>Texas</v>
      </c>
      <c r="L12928">
        <f t="shared" si="603"/>
        <v>1</v>
      </c>
      <c r="M12928">
        <f t="shared" si="604"/>
        <v>2014</v>
      </c>
      <c r="N12928" t="str">
        <f t="shared" si="605"/>
        <v>Q1</v>
      </c>
    </row>
    <row r="12929" spans="1:14" x14ac:dyDescent="0.35">
      <c r="A12929">
        <v>1365541</v>
      </c>
      <c r="B12929" t="s">
        <v>584</v>
      </c>
      <c r="C12929" t="s">
        <v>32</v>
      </c>
      <c r="D12929" t="s">
        <v>104</v>
      </c>
      <c r="E12929" t="s">
        <v>18</v>
      </c>
      <c r="F12929" t="s">
        <v>19</v>
      </c>
      <c r="G12929" s="10">
        <v>42190</v>
      </c>
      <c r="H12929" s="10">
        <v>42190</v>
      </c>
      <c r="I12929" t="s">
        <v>14</v>
      </c>
      <c r="J12929" t="s">
        <v>15</v>
      </c>
      <c r="K12929" t="str">
        <f>INDEX(State_Code_Name!B:B,MATCH(Consumer_Complaints!E12929,State_Code_Name!C:C,0))</f>
        <v>California</v>
      </c>
      <c r="L12929">
        <f t="shared" si="603"/>
        <v>0</v>
      </c>
      <c r="M12929">
        <f t="shared" si="604"/>
        <v>2015</v>
      </c>
      <c r="N12929" t="str">
        <f t="shared" si="605"/>
        <v>Q3</v>
      </c>
    </row>
    <row r="12930" spans="1:14" x14ac:dyDescent="0.35">
      <c r="A12930">
        <v>226401</v>
      </c>
      <c r="B12930" t="s">
        <v>30</v>
      </c>
      <c r="C12930" t="s">
        <v>16</v>
      </c>
      <c r="D12930" t="s">
        <v>144</v>
      </c>
      <c r="E12930" t="s">
        <v>122</v>
      </c>
      <c r="F12930" t="s">
        <v>19</v>
      </c>
      <c r="G12930" s="10">
        <v>41518</v>
      </c>
      <c r="H12930" s="10">
        <v>41548</v>
      </c>
      <c r="I12930" t="s">
        <v>14</v>
      </c>
      <c r="J12930" t="s">
        <v>15</v>
      </c>
      <c r="K12930" t="str">
        <f>INDEX(State_Code_Name!B:B,MATCH(Consumer_Complaints!E12930,State_Code_Name!C:C,0))</f>
        <v>Maryland</v>
      </c>
      <c r="L12930">
        <f t="shared" si="603"/>
        <v>30</v>
      </c>
      <c r="M12930">
        <f t="shared" si="604"/>
        <v>2013</v>
      </c>
      <c r="N12930" t="str">
        <f t="shared" si="605"/>
        <v>Q3</v>
      </c>
    </row>
    <row r="12931" spans="1:14" x14ac:dyDescent="0.35">
      <c r="A12931">
        <v>1103028</v>
      </c>
      <c r="B12931" t="s">
        <v>95</v>
      </c>
      <c r="C12931" t="s">
        <v>16</v>
      </c>
      <c r="D12931" t="s">
        <v>20</v>
      </c>
      <c r="E12931" t="s">
        <v>29</v>
      </c>
      <c r="F12931" t="s">
        <v>305</v>
      </c>
      <c r="G12931" s="10">
        <v>41770</v>
      </c>
      <c r="H12931" s="10">
        <v>41831</v>
      </c>
      <c r="I12931" t="s">
        <v>14</v>
      </c>
      <c r="J12931" t="s">
        <v>15</v>
      </c>
      <c r="K12931" t="str">
        <f>INDEX(State_Code_Name!B:B,MATCH(Consumer_Complaints!E12931,State_Code_Name!C:C,0))</f>
        <v>Connecticut</v>
      </c>
      <c r="L12931">
        <f t="shared" ref="L12931:L12994" si="606">H12931-G12931</f>
        <v>61</v>
      </c>
      <c r="M12931">
        <f t="shared" ref="M12931:M12994" si="607">YEAR(G12931)</f>
        <v>2014</v>
      </c>
      <c r="N12931" t="str">
        <f t="shared" ref="N12931:N12994" si="608">IF(MONTH(G12931)&lt;=3,"Q1",IF(MONTH(G12931)&lt;=6,"Q2",IF(MONTH(G12931)&lt;=9,"Q3","Q4")))</f>
        <v>Q2</v>
      </c>
    </row>
    <row r="12932" spans="1:14" x14ac:dyDescent="0.35">
      <c r="A12932">
        <v>1749939</v>
      </c>
      <c r="B12932" t="s">
        <v>73</v>
      </c>
      <c r="C12932" t="s">
        <v>26</v>
      </c>
      <c r="D12932" t="s">
        <v>27</v>
      </c>
      <c r="E12932" t="s">
        <v>42</v>
      </c>
      <c r="F12932" t="s">
        <v>13</v>
      </c>
      <c r="G12932" s="10">
        <v>42389</v>
      </c>
      <c r="H12932" s="10">
        <v>42389</v>
      </c>
      <c r="I12932" t="s">
        <v>14</v>
      </c>
      <c r="J12932" t="s">
        <v>14</v>
      </c>
      <c r="K12932" t="str">
        <f>INDEX(State_Code_Name!B:B,MATCH(Consumer_Complaints!E12932,State_Code_Name!C:C,0))</f>
        <v>North Carolina</v>
      </c>
      <c r="L12932">
        <f t="shared" si="606"/>
        <v>0</v>
      </c>
      <c r="M12932">
        <f t="shared" si="607"/>
        <v>2016</v>
      </c>
      <c r="N12932" t="str">
        <f t="shared" si="608"/>
        <v>Q1</v>
      </c>
    </row>
    <row r="12933" spans="1:14" x14ac:dyDescent="0.35">
      <c r="A12933">
        <v>1795466</v>
      </c>
      <c r="B12933" t="s">
        <v>65</v>
      </c>
      <c r="C12933" t="s">
        <v>9</v>
      </c>
      <c r="D12933" t="s">
        <v>183</v>
      </c>
      <c r="E12933" t="s">
        <v>66</v>
      </c>
      <c r="F12933" t="s">
        <v>13</v>
      </c>
      <c r="G12933" s="10">
        <v>42419</v>
      </c>
      <c r="H12933" s="10">
        <v>42423</v>
      </c>
      <c r="I12933" t="s">
        <v>14</v>
      </c>
      <c r="J12933" t="s">
        <v>14</v>
      </c>
      <c r="K12933" t="str">
        <f>INDEX(State_Code_Name!B:B,MATCH(Consumer_Complaints!E12933,State_Code_Name!C:C,0))</f>
        <v>Michigan</v>
      </c>
      <c r="L12933">
        <f t="shared" si="606"/>
        <v>4</v>
      </c>
      <c r="M12933">
        <f t="shared" si="607"/>
        <v>2016</v>
      </c>
      <c r="N12933" t="str">
        <f t="shared" si="608"/>
        <v>Q1</v>
      </c>
    </row>
    <row r="12934" spans="1:14" x14ac:dyDescent="0.35">
      <c r="A12934">
        <v>2077508</v>
      </c>
      <c r="B12934" t="s">
        <v>54</v>
      </c>
      <c r="C12934" t="s">
        <v>52</v>
      </c>
      <c r="D12934" t="s">
        <v>96</v>
      </c>
      <c r="E12934" t="s">
        <v>178</v>
      </c>
      <c r="F12934" t="s">
        <v>19</v>
      </c>
      <c r="G12934" s="10">
        <v>42606</v>
      </c>
      <c r="H12934" s="10">
        <v>42606</v>
      </c>
      <c r="I12934" t="s">
        <v>14</v>
      </c>
      <c r="J12934" t="s">
        <v>15</v>
      </c>
      <c r="K12934" t="str">
        <f>INDEX(State_Code_Name!B:B,MATCH(Consumer_Complaints!E12934,State_Code_Name!C:C,0))</f>
        <v>Utah</v>
      </c>
      <c r="L12934">
        <f t="shared" si="606"/>
        <v>0</v>
      </c>
      <c r="M12934">
        <f t="shared" si="607"/>
        <v>2016</v>
      </c>
      <c r="N12934" t="str">
        <f t="shared" si="608"/>
        <v>Q3</v>
      </c>
    </row>
    <row r="12935" spans="1:14" x14ac:dyDescent="0.35">
      <c r="A12935">
        <v>572520</v>
      </c>
      <c r="B12935" t="s">
        <v>63</v>
      </c>
      <c r="C12935" t="s">
        <v>61</v>
      </c>
      <c r="D12935" t="s">
        <v>62</v>
      </c>
      <c r="E12935" t="s">
        <v>48</v>
      </c>
      <c r="F12935" t="s">
        <v>19</v>
      </c>
      <c r="G12935" s="10">
        <v>41573</v>
      </c>
      <c r="H12935" s="10">
        <v>41573</v>
      </c>
      <c r="I12935" t="s">
        <v>14</v>
      </c>
      <c r="J12935" t="s">
        <v>15</v>
      </c>
      <c r="K12935" t="str">
        <f>INDEX(State_Code_Name!B:B,MATCH(Consumer_Complaints!E12935,State_Code_Name!C:C,0))</f>
        <v>New Jersey</v>
      </c>
      <c r="L12935">
        <f t="shared" si="606"/>
        <v>0</v>
      </c>
      <c r="M12935">
        <f t="shared" si="607"/>
        <v>2013</v>
      </c>
      <c r="N12935" t="str">
        <f t="shared" si="608"/>
        <v>Q4</v>
      </c>
    </row>
    <row r="12936" spans="1:14" x14ac:dyDescent="0.35">
      <c r="A12936">
        <v>1692804</v>
      </c>
      <c r="B12936" t="s">
        <v>11</v>
      </c>
      <c r="C12936" t="s">
        <v>26</v>
      </c>
      <c r="D12936" t="s">
        <v>27</v>
      </c>
      <c r="E12936" t="s">
        <v>98</v>
      </c>
      <c r="F12936" t="s">
        <v>305</v>
      </c>
      <c r="G12936" s="10">
        <v>42320</v>
      </c>
      <c r="H12936" s="10">
        <v>42355</v>
      </c>
      <c r="I12936" t="s">
        <v>14</v>
      </c>
      <c r="J12936" t="s">
        <v>15</v>
      </c>
      <c r="K12936" t="str">
        <f>INDEX(State_Code_Name!B:B,MATCH(Consumer_Complaints!E12936,State_Code_Name!C:C,0))</f>
        <v>Colorado</v>
      </c>
      <c r="L12936">
        <f t="shared" si="606"/>
        <v>35</v>
      </c>
      <c r="M12936">
        <f t="shared" si="607"/>
        <v>2015</v>
      </c>
      <c r="N12936" t="str">
        <f t="shared" si="608"/>
        <v>Q4</v>
      </c>
    </row>
    <row r="12937" spans="1:14" x14ac:dyDescent="0.35">
      <c r="A12937">
        <v>501479</v>
      </c>
      <c r="B12937" t="s">
        <v>97</v>
      </c>
      <c r="C12937" t="s">
        <v>52</v>
      </c>
      <c r="D12937" t="s">
        <v>96</v>
      </c>
      <c r="E12937" t="s">
        <v>35</v>
      </c>
      <c r="F12937" t="s">
        <v>57</v>
      </c>
      <c r="G12937" s="10">
        <v>41514</v>
      </c>
      <c r="H12937" s="10">
        <v>41530</v>
      </c>
      <c r="I12937" t="s">
        <v>14</v>
      </c>
      <c r="J12937" t="s">
        <v>14</v>
      </c>
      <c r="K12937" t="str">
        <f>INDEX(State_Code_Name!B:B,MATCH(Consumer_Complaints!E12937,State_Code_Name!C:C,0))</f>
        <v>Florida</v>
      </c>
      <c r="L12937">
        <f t="shared" si="606"/>
        <v>16</v>
      </c>
      <c r="M12937">
        <f t="shared" si="607"/>
        <v>2013</v>
      </c>
      <c r="N12937" t="str">
        <f t="shared" si="608"/>
        <v>Q3</v>
      </c>
    </row>
    <row r="12938" spans="1:14" x14ac:dyDescent="0.35">
      <c r="A12938">
        <v>1662549</v>
      </c>
      <c r="B12938" t="s">
        <v>90</v>
      </c>
      <c r="C12938" t="s">
        <v>26</v>
      </c>
      <c r="D12938" t="s">
        <v>27</v>
      </c>
      <c r="E12938" t="s">
        <v>39</v>
      </c>
      <c r="F12938" t="s">
        <v>19</v>
      </c>
      <c r="G12938" s="10">
        <v>42327</v>
      </c>
      <c r="H12938" s="10">
        <v>42327</v>
      </c>
      <c r="I12938" t="s">
        <v>14</v>
      </c>
      <c r="J12938" t="s">
        <v>15</v>
      </c>
      <c r="K12938" t="str">
        <f>INDEX(State_Code_Name!B:B,MATCH(Consumer_Complaints!E12938,State_Code_Name!C:C,0))</f>
        <v>Ohio</v>
      </c>
      <c r="L12938">
        <f t="shared" si="606"/>
        <v>0</v>
      </c>
      <c r="M12938">
        <f t="shared" si="607"/>
        <v>2015</v>
      </c>
      <c r="N12938" t="str">
        <f t="shared" si="608"/>
        <v>Q4</v>
      </c>
    </row>
    <row r="12939" spans="1:14" x14ac:dyDescent="0.35">
      <c r="A12939">
        <v>563746</v>
      </c>
      <c r="B12939" t="s">
        <v>47</v>
      </c>
      <c r="C12939" t="s">
        <v>26</v>
      </c>
      <c r="D12939" t="s">
        <v>27</v>
      </c>
      <c r="E12939" t="s">
        <v>31</v>
      </c>
      <c r="F12939" t="s">
        <v>305</v>
      </c>
      <c r="G12939" s="10">
        <v>41565</v>
      </c>
      <c r="H12939" s="10">
        <v>41569</v>
      </c>
      <c r="I12939" t="s">
        <v>14</v>
      </c>
      <c r="J12939" t="s">
        <v>14</v>
      </c>
      <c r="K12939" t="str">
        <f>INDEX(State_Code_Name!B:B,MATCH(Consumer_Complaints!E12939,State_Code_Name!C:C,0))</f>
        <v>Texas</v>
      </c>
      <c r="L12939">
        <f t="shared" si="606"/>
        <v>4</v>
      </c>
      <c r="M12939">
        <f t="shared" si="607"/>
        <v>2013</v>
      </c>
      <c r="N12939" t="str">
        <f t="shared" si="608"/>
        <v>Q4</v>
      </c>
    </row>
    <row r="12940" spans="1:14" x14ac:dyDescent="0.35">
      <c r="A12940">
        <v>886306</v>
      </c>
      <c r="B12940" t="s">
        <v>280</v>
      </c>
      <c r="C12940" t="s">
        <v>32</v>
      </c>
      <c r="D12940" t="s">
        <v>116</v>
      </c>
      <c r="E12940" t="s">
        <v>12</v>
      </c>
      <c r="F12940" t="s">
        <v>19</v>
      </c>
      <c r="G12940" s="10">
        <v>41888</v>
      </c>
      <c r="H12940" s="10">
        <v>41949</v>
      </c>
      <c r="I12940" t="s">
        <v>14</v>
      </c>
      <c r="J12940" t="s">
        <v>15</v>
      </c>
      <c r="K12940" t="str">
        <f>INDEX(State_Code_Name!B:B,MATCH(Consumer_Complaints!E12940,State_Code_Name!C:C,0))</f>
        <v>Virginia</v>
      </c>
      <c r="L12940">
        <f t="shared" si="606"/>
        <v>61</v>
      </c>
      <c r="M12940">
        <f t="shared" si="607"/>
        <v>2014</v>
      </c>
      <c r="N12940" t="str">
        <f t="shared" si="608"/>
        <v>Q3</v>
      </c>
    </row>
    <row r="12941" spans="1:14" x14ac:dyDescent="0.35">
      <c r="A12941">
        <v>644762</v>
      </c>
      <c r="B12941" t="s">
        <v>34</v>
      </c>
      <c r="C12941" t="s">
        <v>16</v>
      </c>
      <c r="D12941" t="s">
        <v>75</v>
      </c>
      <c r="E12941" t="s">
        <v>74</v>
      </c>
      <c r="F12941" t="s">
        <v>19</v>
      </c>
      <c r="G12941" s="10">
        <v>41632</v>
      </c>
      <c r="H12941" s="10">
        <v>41632</v>
      </c>
      <c r="I12941" t="s">
        <v>14</v>
      </c>
      <c r="J12941" t="s">
        <v>14</v>
      </c>
      <c r="K12941" t="str">
        <f>INDEX(State_Code_Name!B:B,MATCH(Consumer_Complaints!E12941,State_Code_Name!C:C,0))</f>
        <v>Tennessee</v>
      </c>
      <c r="L12941">
        <f t="shared" si="606"/>
        <v>0</v>
      </c>
      <c r="M12941">
        <f t="shared" si="607"/>
        <v>2013</v>
      </c>
      <c r="N12941" t="str">
        <f t="shared" si="608"/>
        <v>Q4</v>
      </c>
    </row>
    <row r="12942" spans="1:14" x14ac:dyDescent="0.35">
      <c r="A12942">
        <v>1613798</v>
      </c>
      <c r="B12942" t="s">
        <v>97</v>
      </c>
      <c r="C12942" t="s">
        <v>52</v>
      </c>
      <c r="D12942" t="s">
        <v>103</v>
      </c>
      <c r="E12942" t="s">
        <v>31</v>
      </c>
      <c r="F12942" t="s">
        <v>19</v>
      </c>
      <c r="G12942" s="10">
        <v>42296</v>
      </c>
      <c r="H12942" s="10">
        <v>42296</v>
      </c>
      <c r="I12942" t="s">
        <v>14</v>
      </c>
      <c r="J12942" t="s">
        <v>15</v>
      </c>
      <c r="K12942" t="str">
        <f>INDEX(State_Code_Name!B:B,MATCH(Consumer_Complaints!E12942,State_Code_Name!C:C,0))</f>
        <v>Texas</v>
      </c>
      <c r="L12942">
        <f t="shared" si="606"/>
        <v>0</v>
      </c>
      <c r="M12942">
        <f t="shared" si="607"/>
        <v>2015</v>
      </c>
      <c r="N12942" t="str">
        <f t="shared" si="608"/>
        <v>Q4</v>
      </c>
    </row>
    <row r="12943" spans="1:14" x14ac:dyDescent="0.35">
      <c r="A12943">
        <v>372915</v>
      </c>
      <c r="B12943" t="s">
        <v>240</v>
      </c>
      <c r="C12943" t="s">
        <v>61</v>
      </c>
      <c r="D12943" t="s">
        <v>62</v>
      </c>
      <c r="E12943" t="s">
        <v>18</v>
      </c>
      <c r="F12943" t="s">
        <v>19</v>
      </c>
      <c r="G12943" s="10">
        <v>41309</v>
      </c>
      <c r="H12943" s="10">
        <v>41337</v>
      </c>
      <c r="I12943" t="s">
        <v>14</v>
      </c>
      <c r="J12943" t="s">
        <v>15</v>
      </c>
      <c r="K12943" t="str">
        <f>INDEX(State_Code_Name!B:B,MATCH(Consumer_Complaints!E12943,State_Code_Name!C:C,0))</f>
        <v>California</v>
      </c>
      <c r="L12943">
        <f t="shared" si="606"/>
        <v>28</v>
      </c>
      <c r="M12943">
        <f t="shared" si="607"/>
        <v>2013</v>
      </c>
      <c r="N12943" t="str">
        <f t="shared" si="608"/>
        <v>Q1</v>
      </c>
    </row>
    <row r="12944" spans="1:14" x14ac:dyDescent="0.35">
      <c r="A12944">
        <v>1594213</v>
      </c>
      <c r="B12944" t="s">
        <v>220</v>
      </c>
      <c r="C12944" t="s">
        <v>36</v>
      </c>
      <c r="D12944" t="s">
        <v>154</v>
      </c>
      <c r="E12944" t="s">
        <v>39</v>
      </c>
      <c r="F12944" t="s">
        <v>305</v>
      </c>
      <c r="G12944" s="10">
        <v>42165</v>
      </c>
      <c r="H12944" s="10">
        <v>42226</v>
      </c>
      <c r="I12944" t="s">
        <v>14</v>
      </c>
      <c r="J12944" t="s">
        <v>15</v>
      </c>
      <c r="K12944" t="str">
        <f>INDEX(State_Code_Name!B:B,MATCH(Consumer_Complaints!E12944,State_Code_Name!C:C,0))</f>
        <v>Ohio</v>
      </c>
      <c r="L12944">
        <f t="shared" si="606"/>
        <v>61</v>
      </c>
      <c r="M12944">
        <f t="shared" si="607"/>
        <v>2015</v>
      </c>
      <c r="N12944" t="str">
        <f t="shared" si="608"/>
        <v>Q2</v>
      </c>
    </row>
    <row r="12945" spans="1:14" x14ac:dyDescent="0.35">
      <c r="A12945">
        <v>1761495</v>
      </c>
      <c r="B12945" t="s">
        <v>614</v>
      </c>
      <c r="C12945" t="s">
        <v>26</v>
      </c>
      <c r="D12945" t="s">
        <v>27</v>
      </c>
      <c r="E12945" t="s">
        <v>22</v>
      </c>
      <c r="F12945" t="s">
        <v>19</v>
      </c>
      <c r="G12945" s="10">
        <v>42396</v>
      </c>
      <c r="H12945" s="10">
        <v>42396</v>
      </c>
      <c r="I12945" t="s">
        <v>14</v>
      </c>
      <c r="J12945" t="s">
        <v>15</v>
      </c>
      <c r="K12945" t="str">
        <f>INDEX(State_Code_Name!B:B,MATCH(Consumer_Complaints!E12945,State_Code_Name!C:C,0))</f>
        <v>New York</v>
      </c>
      <c r="L12945">
        <f t="shared" si="606"/>
        <v>0</v>
      </c>
      <c r="M12945">
        <f t="shared" si="607"/>
        <v>2016</v>
      </c>
      <c r="N12945" t="str">
        <f t="shared" si="608"/>
        <v>Q1</v>
      </c>
    </row>
    <row r="12946" spans="1:14" x14ac:dyDescent="0.35">
      <c r="A12946">
        <v>1385029</v>
      </c>
      <c r="B12946" t="s">
        <v>73</v>
      </c>
      <c r="C12946" t="s">
        <v>26</v>
      </c>
      <c r="D12946" t="s">
        <v>27</v>
      </c>
      <c r="E12946" t="s">
        <v>12</v>
      </c>
      <c r="F12946" t="s">
        <v>19</v>
      </c>
      <c r="G12946" s="10">
        <v>42144</v>
      </c>
      <c r="H12946" s="10">
        <v>42144</v>
      </c>
      <c r="I12946" t="s">
        <v>14</v>
      </c>
      <c r="J12946" t="s">
        <v>15</v>
      </c>
      <c r="K12946" t="str">
        <f>INDEX(State_Code_Name!B:B,MATCH(Consumer_Complaints!E12946,State_Code_Name!C:C,0))</f>
        <v>Virginia</v>
      </c>
      <c r="L12946">
        <f t="shared" si="606"/>
        <v>0</v>
      </c>
      <c r="M12946">
        <f t="shared" si="607"/>
        <v>2015</v>
      </c>
      <c r="N12946" t="str">
        <f t="shared" si="608"/>
        <v>Q2</v>
      </c>
    </row>
    <row r="12947" spans="1:14" x14ac:dyDescent="0.35">
      <c r="A12947">
        <v>831713</v>
      </c>
      <c r="B12947" t="s">
        <v>95</v>
      </c>
      <c r="C12947" t="s">
        <v>16</v>
      </c>
      <c r="D12947" t="s">
        <v>24</v>
      </c>
      <c r="E12947" t="s">
        <v>48</v>
      </c>
      <c r="F12947" t="s">
        <v>19</v>
      </c>
      <c r="G12947" s="10">
        <v>41759</v>
      </c>
      <c r="H12947" s="10">
        <v>41764</v>
      </c>
      <c r="I12947" t="s">
        <v>14</v>
      </c>
      <c r="J12947" t="s">
        <v>15</v>
      </c>
      <c r="K12947" t="str">
        <f>INDEX(State_Code_Name!B:B,MATCH(Consumer_Complaints!E12947,State_Code_Name!C:C,0))</f>
        <v>New Jersey</v>
      </c>
      <c r="L12947">
        <f t="shared" si="606"/>
        <v>5</v>
      </c>
      <c r="M12947">
        <f t="shared" si="607"/>
        <v>2014</v>
      </c>
      <c r="N12947" t="str">
        <f t="shared" si="608"/>
        <v>Q2</v>
      </c>
    </row>
    <row r="12948" spans="1:14" x14ac:dyDescent="0.35">
      <c r="A12948">
        <v>685773</v>
      </c>
      <c r="B12948" t="s">
        <v>11</v>
      </c>
      <c r="C12948" t="s">
        <v>32</v>
      </c>
      <c r="D12948" t="s">
        <v>41</v>
      </c>
      <c r="E12948" t="s">
        <v>86</v>
      </c>
      <c r="F12948" t="s">
        <v>19</v>
      </c>
      <c r="G12948" s="10">
        <v>41664</v>
      </c>
      <c r="H12948" s="10">
        <v>41731</v>
      </c>
      <c r="I12948" t="s">
        <v>14</v>
      </c>
      <c r="J12948" t="s">
        <v>14</v>
      </c>
      <c r="K12948" t="str">
        <f>INDEX(State_Code_Name!B:B,MATCH(Consumer_Complaints!E12948,State_Code_Name!C:C,0))</f>
        <v>Wyoming</v>
      </c>
      <c r="L12948">
        <f t="shared" si="606"/>
        <v>67</v>
      </c>
      <c r="M12948">
        <f t="shared" si="607"/>
        <v>2014</v>
      </c>
      <c r="N12948" t="str">
        <f t="shared" si="608"/>
        <v>Q1</v>
      </c>
    </row>
    <row r="12949" spans="1:14" x14ac:dyDescent="0.35">
      <c r="A12949">
        <v>2127872</v>
      </c>
      <c r="B12949" t="s">
        <v>1116</v>
      </c>
      <c r="C12949" t="s">
        <v>9</v>
      </c>
      <c r="D12949" t="s">
        <v>10</v>
      </c>
      <c r="E12949" t="s">
        <v>35</v>
      </c>
      <c r="F12949" t="s">
        <v>19</v>
      </c>
      <c r="G12949" s="10">
        <v>42636</v>
      </c>
      <c r="H12949" s="10">
        <v>42640</v>
      </c>
      <c r="I12949" t="s">
        <v>14</v>
      </c>
      <c r="J12949" t="s">
        <v>14</v>
      </c>
      <c r="K12949" t="str">
        <f>INDEX(State_Code_Name!B:B,MATCH(Consumer_Complaints!E12949,State_Code_Name!C:C,0))</f>
        <v>Florida</v>
      </c>
      <c r="L12949">
        <f t="shared" si="606"/>
        <v>4</v>
      </c>
      <c r="M12949">
        <f t="shared" si="607"/>
        <v>2016</v>
      </c>
      <c r="N12949" t="str">
        <f t="shared" si="608"/>
        <v>Q3</v>
      </c>
    </row>
    <row r="12950" spans="1:14" x14ac:dyDescent="0.35">
      <c r="A12950">
        <v>1834136</v>
      </c>
      <c r="B12950" t="s">
        <v>242</v>
      </c>
      <c r="C12950" t="s">
        <v>32</v>
      </c>
      <c r="D12950" t="s">
        <v>44</v>
      </c>
      <c r="E12950" t="s">
        <v>77</v>
      </c>
      <c r="F12950" t="s">
        <v>13</v>
      </c>
      <c r="G12950" s="10">
        <v>42444</v>
      </c>
      <c r="H12950" s="10">
        <v>42446</v>
      </c>
      <c r="I12950" t="s">
        <v>14</v>
      </c>
      <c r="J12950" t="s">
        <v>15</v>
      </c>
      <c r="K12950" t="str">
        <f>INDEX(State_Code_Name!B:B,MATCH(Consumer_Complaints!E12950,State_Code_Name!C:C,0))</f>
        <v>Missouri</v>
      </c>
      <c r="L12950">
        <f t="shared" si="606"/>
        <v>2</v>
      </c>
      <c r="M12950">
        <f t="shared" si="607"/>
        <v>2016</v>
      </c>
      <c r="N12950" t="str">
        <f t="shared" si="608"/>
        <v>Q1</v>
      </c>
    </row>
    <row r="12951" spans="1:14" x14ac:dyDescent="0.35">
      <c r="A12951">
        <v>818222</v>
      </c>
      <c r="B12951" t="s">
        <v>63</v>
      </c>
      <c r="C12951" t="s">
        <v>32</v>
      </c>
      <c r="D12951" t="s">
        <v>44</v>
      </c>
      <c r="E12951" t="s">
        <v>18</v>
      </c>
      <c r="F12951" t="s">
        <v>19</v>
      </c>
      <c r="G12951" s="10">
        <v>41751</v>
      </c>
      <c r="H12951" s="10">
        <v>41751</v>
      </c>
      <c r="I12951" t="s">
        <v>14</v>
      </c>
      <c r="J12951" t="s">
        <v>14</v>
      </c>
      <c r="K12951" t="str">
        <f>INDEX(State_Code_Name!B:B,MATCH(Consumer_Complaints!E12951,State_Code_Name!C:C,0))</f>
        <v>California</v>
      </c>
      <c r="L12951">
        <f t="shared" si="606"/>
        <v>0</v>
      </c>
      <c r="M12951">
        <f t="shared" si="607"/>
        <v>2014</v>
      </c>
      <c r="N12951" t="str">
        <f t="shared" si="608"/>
        <v>Q2</v>
      </c>
    </row>
    <row r="12952" spans="1:14" x14ac:dyDescent="0.35">
      <c r="A12952">
        <v>1553788</v>
      </c>
      <c r="B12952" t="s">
        <v>81</v>
      </c>
      <c r="C12952" t="s">
        <v>36</v>
      </c>
      <c r="D12952" t="s">
        <v>80</v>
      </c>
      <c r="E12952" t="s">
        <v>176</v>
      </c>
      <c r="F12952" t="s">
        <v>19</v>
      </c>
      <c r="G12952" s="10">
        <v>42133</v>
      </c>
      <c r="H12952" s="10">
        <v>42225</v>
      </c>
      <c r="I12952" t="s">
        <v>14</v>
      </c>
      <c r="J12952" t="s">
        <v>15</v>
      </c>
      <c r="K12952" t="str">
        <f>INDEX(State_Code_Name!B:B,MATCH(Consumer_Complaints!E12952,State_Code_Name!C:C,0))</f>
        <v>District of Columbia</v>
      </c>
      <c r="L12952">
        <f t="shared" si="606"/>
        <v>92</v>
      </c>
      <c r="M12952">
        <f t="shared" si="607"/>
        <v>2015</v>
      </c>
      <c r="N12952" t="str">
        <f t="shared" si="608"/>
        <v>Q2</v>
      </c>
    </row>
    <row r="12953" spans="1:14" x14ac:dyDescent="0.35">
      <c r="A12953">
        <v>797626</v>
      </c>
      <c r="B12953" t="s">
        <v>30</v>
      </c>
      <c r="C12953" t="s">
        <v>26</v>
      </c>
      <c r="D12953" t="s">
        <v>27</v>
      </c>
      <c r="E12953" t="s">
        <v>35</v>
      </c>
      <c r="F12953" t="s">
        <v>19</v>
      </c>
      <c r="G12953" s="10">
        <v>41824</v>
      </c>
      <c r="H12953" s="10">
        <v>41824</v>
      </c>
      <c r="I12953" t="s">
        <v>14</v>
      </c>
      <c r="J12953" t="s">
        <v>15</v>
      </c>
      <c r="K12953" t="str">
        <f>INDEX(State_Code_Name!B:B,MATCH(Consumer_Complaints!E12953,State_Code_Name!C:C,0))</f>
        <v>Florida</v>
      </c>
      <c r="L12953">
        <f t="shared" si="606"/>
        <v>0</v>
      </c>
      <c r="M12953">
        <f t="shared" si="607"/>
        <v>2014</v>
      </c>
      <c r="N12953" t="str">
        <f t="shared" si="608"/>
        <v>Q3</v>
      </c>
    </row>
    <row r="12954" spans="1:14" x14ac:dyDescent="0.35">
      <c r="A12954">
        <v>1441581</v>
      </c>
      <c r="B12954" t="s">
        <v>141</v>
      </c>
      <c r="C12954" t="s">
        <v>26</v>
      </c>
      <c r="D12954" t="s">
        <v>27</v>
      </c>
      <c r="E12954" t="s">
        <v>22</v>
      </c>
      <c r="F12954" t="s">
        <v>19</v>
      </c>
      <c r="G12954" s="10">
        <v>42183</v>
      </c>
      <c r="H12954" s="10">
        <v>42183</v>
      </c>
      <c r="I12954" t="s">
        <v>14</v>
      </c>
      <c r="J12954" t="s">
        <v>14</v>
      </c>
      <c r="K12954" t="str">
        <f>INDEX(State_Code_Name!B:B,MATCH(Consumer_Complaints!E12954,State_Code_Name!C:C,0))</f>
        <v>New York</v>
      </c>
      <c r="L12954">
        <f t="shared" si="606"/>
        <v>0</v>
      </c>
      <c r="M12954">
        <f t="shared" si="607"/>
        <v>2015</v>
      </c>
      <c r="N12954" t="str">
        <f t="shared" si="608"/>
        <v>Q2</v>
      </c>
    </row>
    <row r="12955" spans="1:14" x14ac:dyDescent="0.35">
      <c r="A12955">
        <v>357915</v>
      </c>
      <c r="B12955" t="s">
        <v>11</v>
      </c>
      <c r="C12955" t="s">
        <v>61</v>
      </c>
      <c r="D12955" t="s">
        <v>62</v>
      </c>
      <c r="E12955" t="s">
        <v>158</v>
      </c>
      <c r="F12955" t="s">
        <v>19</v>
      </c>
      <c r="G12955" s="10">
        <v>41350</v>
      </c>
      <c r="H12955" s="10">
        <v>41352</v>
      </c>
      <c r="I12955" t="s">
        <v>14</v>
      </c>
      <c r="J12955" t="s">
        <v>14</v>
      </c>
      <c r="K12955" t="str">
        <f>INDEX(State_Code_Name!B:B,MATCH(Consumer_Complaints!E12955,State_Code_Name!C:C,0))</f>
        <v>New Mexico</v>
      </c>
      <c r="L12955">
        <f t="shared" si="606"/>
        <v>2</v>
      </c>
      <c r="M12955">
        <f t="shared" si="607"/>
        <v>2013</v>
      </c>
      <c r="N12955" t="str">
        <f t="shared" si="608"/>
        <v>Q1</v>
      </c>
    </row>
    <row r="12956" spans="1:14" x14ac:dyDescent="0.35">
      <c r="A12956">
        <v>839428</v>
      </c>
      <c r="B12956" t="s">
        <v>73</v>
      </c>
      <c r="C12956" t="s">
        <v>26</v>
      </c>
      <c r="D12956" t="s">
        <v>27</v>
      </c>
      <c r="E12956" t="s">
        <v>59</v>
      </c>
      <c r="F12956" t="s">
        <v>19</v>
      </c>
      <c r="G12956" s="10">
        <v>41795</v>
      </c>
      <c r="H12956" s="10">
        <v>41795</v>
      </c>
      <c r="I12956" t="s">
        <v>14</v>
      </c>
      <c r="J12956" t="s">
        <v>14</v>
      </c>
      <c r="K12956" t="str">
        <f>INDEX(State_Code_Name!B:B,MATCH(Consumer_Complaints!E12956,State_Code_Name!C:C,0))</f>
        <v>Illinois</v>
      </c>
      <c r="L12956">
        <f t="shared" si="606"/>
        <v>0</v>
      </c>
      <c r="M12956">
        <f t="shared" si="607"/>
        <v>2014</v>
      </c>
      <c r="N12956" t="str">
        <f t="shared" si="608"/>
        <v>Q2</v>
      </c>
    </row>
    <row r="12957" spans="1:14" x14ac:dyDescent="0.35">
      <c r="A12957">
        <v>1683164</v>
      </c>
      <c r="B12957" t="s">
        <v>68</v>
      </c>
      <c r="C12957" t="s">
        <v>36</v>
      </c>
      <c r="D12957" t="s">
        <v>145</v>
      </c>
      <c r="E12957" t="s">
        <v>18</v>
      </c>
      <c r="F12957" t="s">
        <v>19</v>
      </c>
      <c r="G12957" s="10">
        <v>42106</v>
      </c>
      <c r="H12957" s="10">
        <v>42106</v>
      </c>
      <c r="I12957" t="s">
        <v>14</v>
      </c>
      <c r="J12957" t="s">
        <v>14</v>
      </c>
      <c r="K12957" t="str">
        <f>INDEX(State_Code_Name!B:B,MATCH(Consumer_Complaints!E12957,State_Code_Name!C:C,0))</f>
        <v>California</v>
      </c>
      <c r="L12957">
        <f t="shared" si="606"/>
        <v>0</v>
      </c>
      <c r="M12957">
        <f t="shared" si="607"/>
        <v>2015</v>
      </c>
      <c r="N12957" t="str">
        <f t="shared" si="608"/>
        <v>Q2</v>
      </c>
    </row>
    <row r="12958" spans="1:14" x14ac:dyDescent="0.35">
      <c r="A12958">
        <v>2068256</v>
      </c>
      <c r="B12958" t="s">
        <v>69</v>
      </c>
      <c r="C12958" t="s">
        <v>26</v>
      </c>
      <c r="D12958" t="s">
        <v>27</v>
      </c>
      <c r="E12958" t="s">
        <v>98</v>
      </c>
      <c r="F12958" t="s">
        <v>305</v>
      </c>
      <c r="G12958" s="10">
        <v>42599</v>
      </c>
      <c r="H12958" s="10">
        <v>42601</v>
      </c>
      <c r="I12958" t="s">
        <v>14</v>
      </c>
      <c r="J12958" t="s">
        <v>15</v>
      </c>
      <c r="K12958" t="str">
        <f>INDEX(State_Code_Name!B:B,MATCH(Consumer_Complaints!E12958,State_Code_Name!C:C,0))</f>
        <v>Colorado</v>
      </c>
      <c r="L12958">
        <f t="shared" si="606"/>
        <v>2</v>
      </c>
      <c r="M12958">
        <f t="shared" si="607"/>
        <v>2016</v>
      </c>
      <c r="N12958" t="str">
        <f t="shared" si="608"/>
        <v>Q3</v>
      </c>
    </row>
    <row r="12959" spans="1:14" x14ac:dyDescent="0.35">
      <c r="A12959">
        <v>1063277</v>
      </c>
      <c r="B12959" t="s">
        <v>105</v>
      </c>
      <c r="C12959" t="s">
        <v>32</v>
      </c>
      <c r="D12959" t="s">
        <v>41</v>
      </c>
      <c r="E12959" t="s">
        <v>31</v>
      </c>
      <c r="F12959" t="s">
        <v>19</v>
      </c>
      <c r="G12959" s="10">
        <v>41861</v>
      </c>
      <c r="H12959" s="10">
        <v>41861</v>
      </c>
      <c r="I12959" t="s">
        <v>14</v>
      </c>
      <c r="J12959" t="s">
        <v>15</v>
      </c>
      <c r="K12959" t="str">
        <f>INDEX(State_Code_Name!B:B,MATCH(Consumer_Complaints!E12959,State_Code_Name!C:C,0))</f>
        <v>Texas</v>
      </c>
      <c r="L12959">
        <f t="shared" si="606"/>
        <v>0</v>
      </c>
      <c r="M12959">
        <f t="shared" si="607"/>
        <v>2014</v>
      </c>
      <c r="N12959" t="str">
        <f t="shared" si="608"/>
        <v>Q3</v>
      </c>
    </row>
    <row r="12960" spans="1:14" x14ac:dyDescent="0.35">
      <c r="A12960">
        <v>498306</v>
      </c>
      <c r="B12960" t="s">
        <v>309</v>
      </c>
      <c r="C12960" t="s">
        <v>32</v>
      </c>
      <c r="D12960" t="s">
        <v>161</v>
      </c>
      <c r="E12960" t="s">
        <v>22</v>
      </c>
      <c r="F12960" t="s">
        <v>19</v>
      </c>
      <c r="G12960" s="10">
        <v>41507</v>
      </c>
      <c r="H12960" s="10">
        <v>41507</v>
      </c>
      <c r="I12960" t="s">
        <v>14</v>
      </c>
      <c r="J12960" t="s">
        <v>14</v>
      </c>
      <c r="K12960" t="str">
        <f>INDEX(State_Code_Name!B:B,MATCH(Consumer_Complaints!E12960,State_Code_Name!C:C,0))</f>
        <v>New York</v>
      </c>
      <c r="L12960">
        <f t="shared" si="606"/>
        <v>0</v>
      </c>
      <c r="M12960">
        <f t="shared" si="607"/>
        <v>2013</v>
      </c>
      <c r="N12960" t="str">
        <f t="shared" si="608"/>
        <v>Q3</v>
      </c>
    </row>
    <row r="12961" spans="1:14" x14ac:dyDescent="0.35">
      <c r="A12961">
        <v>1429103</v>
      </c>
      <c r="B12961" t="s">
        <v>83</v>
      </c>
      <c r="C12961" t="s">
        <v>32</v>
      </c>
      <c r="D12961" t="s">
        <v>41</v>
      </c>
      <c r="E12961" t="s">
        <v>22</v>
      </c>
      <c r="F12961" t="s">
        <v>305</v>
      </c>
      <c r="G12961" s="10">
        <v>42174</v>
      </c>
      <c r="H12961" s="10">
        <v>42178</v>
      </c>
      <c r="I12961" t="s">
        <v>14</v>
      </c>
      <c r="J12961" t="s">
        <v>15</v>
      </c>
      <c r="K12961" t="str">
        <f>INDEX(State_Code_Name!B:B,MATCH(Consumer_Complaints!E12961,State_Code_Name!C:C,0))</f>
        <v>New York</v>
      </c>
      <c r="L12961">
        <f t="shared" si="606"/>
        <v>4</v>
      </c>
      <c r="M12961">
        <f t="shared" si="607"/>
        <v>2015</v>
      </c>
      <c r="N12961" t="str">
        <f t="shared" si="608"/>
        <v>Q2</v>
      </c>
    </row>
    <row r="12962" spans="1:14" x14ac:dyDescent="0.35">
      <c r="A12962">
        <v>459865</v>
      </c>
      <c r="B12962" t="s">
        <v>169</v>
      </c>
      <c r="C12962" t="s">
        <v>61</v>
      </c>
      <c r="D12962" t="s">
        <v>132</v>
      </c>
      <c r="E12962" t="s">
        <v>59</v>
      </c>
      <c r="F12962" t="s">
        <v>19</v>
      </c>
      <c r="G12962" s="10">
        <v>41472</v>
      </c>
      <c r="H12962" s="10">
        <v>41473</v>
      </c>
      <c r="I12962" t="s">
        <v>14</v>
      </c>
      <c r="J12962" t="s">
        <v>15</v>
      </c>
      <c r="K12962" t="str">
        <f>INDEX(State_Code_Name!B:B,MATCH(Consumer_Complaints!E12962,State_Code_Name!C:C,0))</f>
        <v>Illinois</v>
      </c>
      <c r="L12962">
        <f t="shared" si="606"/>
        <v>1</v>
      </c>
      <c r="M12962">
        <f t="shared" si="607"/>
        <v>2013</v>
      </c>
      <c r="N12962" t="str">
        <f t="shared" si="608"/>
        <v>Q3</v>
      </c>
    </row>
    <row r="12963" spans="1:14" x14ac:dyDescent="0.35">
      <c r="A12963">
        <v>325647</v>
      </c>
      <c r="B12963" t="s">
        <v>168</v>
      </c>
      <c r="C12963" t="s">
        <v>26</v>
      </c>
      <c r="D12963" t="s">
        <v>56</v>
      </c>
      <c r="E12963" t="s">
        <v>35</v>
      </c>
      <c r="F12963" t="s">
        <v>19</v>
      </c>
      <c r="G12963" s="10">
        <v>41326</v>
      </c>
      <c r="H12963" s="10">
        <v>41330</v>
      </c>
      <c r="I12963" t="s">
        <v>14</v>
      </c>
      <c r="J12963" t="s">
        <v>15</v>
      </c>
      <c r="K12963" t="str">
        <f>INDEX(State_Code_Name!B:B,MATCH(Consumer_Complaints!E12963,State_Code_Name!C:C,0))</f>
        <v>Florida</v>
      </c>
      <c r="L12963">
        <f t="shared" si="606"/>
        <v>4</v>
      </c>
      <c r="M12963">
        <f t="shared" si="607"/>
        <v>2013</v>
      </c>
      <c r="N12963" t="str">
        <f t="shared" si="608"/>
        <v>Q1</v>
      </c>
    </row>
    <row r="12964" spans="1:14" x14ac:dyDescent="0.35">
      <c r="A12964">
        <v>835456</v>
      </c>
      <c r="B12964" t="s">
        <v>220</v>
      </c>
      <c r="C12964" t="s">
        <v>16</v>
      </c>
      <c r="D12964" t="s">
        <v>17</v>
      </c>
      <c r="E12964" t="s">
        <v>39</v>
      </c>
      <c r="F12964" t="s">
        <v>19</v>
      </c>
      <c r="G12964" s="10">
        <v>41675</v>
      </c>
      <c r="H12964" s="10">
        <v>41675</v>
      </c>
      <c r="I12964" t="s">
        <v>14</v>
      </c>
      <c r="J12964" t="s">
        <v>14</v>
      </c>
      <c r="K12964" t="str">
        <f>INDEX(State_Code_Name!B:B,MATCH(Consumer_Complaints!E12964,State_Code_Name!C:C,0))</f>
        <v>Ohio</v>
      </c>
      <c r="L12964">
        <f t="shared" si="606"/>
        <v>0</v>
      </c>
      <c r="M12964">
        <f t="shared" si="607"/>
        <v>2014</v>
      </c>
      <c r="N12964" t="str">
        <f t="shared" si="608"/>
        <v>Q1</v>
      </c>
    </row>
    <row r="12965" spans="1:14" x14ac:dyDescent="0.35">
      <c r="A12965">
        <v>1413360</v>
      </c>
      <c r="B12965" t="s">
        <v>258</v>
      </c>
      <c r="C12965" t="s">
        <v>16</v>
      </c>
      <c r="D12965" t="s">
        <v>144</v>
      </c>
      <c r="E12965" t="s">
        <v>31</v>
      </c>
      <c r="F12965" t="s">
        <v>19</v>
      </c>
      <c r="G12965" s="10">
        <v>42253</v>
      </c>
      <c r="H12965" s="10">
        <v>42344</v>
      </c>
      <c r="I12965" t="s">
        <v>14</v>
      </c>
      <c r="J12965" t="s">
        <v>15</v>
      </c>
      <c r="K12965" t="str">
        <f>INDEX(State_Code_Name!B:B,MATCH(Consumer_Complaints!E12965,State_Code_Name!C:C,0))</f>
        <v>Texas</v>
      </c>
      <c r="L12965">
        <f t="shared" si="606"/>
        <v>91</v>
      </c>
      <c r="M12965">
        <f t="shared" si="607"/>
        <v>2015</v>
      </c>
      <c r="N12965" t="str">
        <f t="shared" si="608"/>
        <v>Q3</v>
      </c>
    </row>
    <row r="12966" spans="1:14" x14ac:dyDescent="0.35">
      <c r="A12966">
        <v>1829312</v>
      </c>
      <c r="B12966" t="s">
        <v>60</v>
      </c>
      <c r="C12966" t="s">
        <v>52</v>
      </c>
      <c r="D12966" t="s">
        <v>96</v>
      </c>
      <c r="E12966" t="s">
        <v>137</v>
      </c>
      <c r="F12966" t="s">
        <v>19</v>
      </c>
      <c r="G12966" s="10">
        <v>42677</v>
      </c>
      <c r="H12966" s="10">
        <v>42677</v>
      </c>
      <c r="I12966" t="s">
        <v>14</v>
      </c>
      <c r="J12966" t="s">
        <v>15</v>
      </c>
      <c r="K12966" t="str">
        <f>INDEX(State_Code_Name!B:B,MATCH(Consumer_Complaints!E12966,State_Code_Name!C:C,0))</f>
        <v>Kansas</v>
      </c>
      <c r="L12966">
        <f t="shared" si="606"/>
        <v>0</v>
      </c>
      <c r="M12966">
        <f t="shared" si="607"/>
        <v>2016</v>
      </c>
      <c r="N12966" t="str">
        <f t="shared" si="608"/>
        <v>Q4</v>
      </c>
    </row>
    <row r="12967" spans="1:14" x14ac:dyDescent="0.35">
      <c r="A12967">
        <v>1983759</v>
      </c>
      <c r="B12967" t="s">
        <v>90</v>
      </c>
      <c r="C12967" t="s">
        <v>16</v>
      </c>
      <c r="D12967" t="s">
        <v>24</v>
      </c>
      <c r="E12967" t="s">
        <v>31</v>
      </c>
      <c r="F12967" t="s">
        <v>19</v>
      </c>
      <c r="G12967" s="10">
        <v>42545</v>
      </c>
      <c r="H12967" s="10">
        <v>42620</v>
      </c>
      <c r="I12967" t="s">
        <v>14</v>
      </c>
      <c r="J12967" t="s">
        <v>14</v>
      </c>
      <c r="K12967" t="str">
        <f>INDEX(State_Code_Name!B:B,MATCH(Consumer_Complaints!E12967,State_Code_Name!C:C,0))</f>
        <v>Texas</v>
      </c>
      <c r="L12967">
        <f t="shared" si="606"/>
        <v>75</v>
      </c>
      <c r="M12967">
        <f t="shared" si="607"/>
        <v>2016</v>
      </c>
      <c r="N12967" t="str">
        <f t="shared" si="608"/>
        <v>Q2</v>
      </c>
    </row>
    <row r="12968" spans="1:14" x14ac:dyDescent="0.35">
      <c r="A12968">
        <v>1935335</v>
      </c>
      <c r="B12968" t="s">
        <v>63</v>
      </c>
      <c r="C12968" t="s">
        <v>61</v>
      </c>
      <c r="D12968" t="s">
        <v>459</v>
      </c>
      <c r="E12968" t="s">
        <v>22</v>
      </c>
      <c r="F12968" t="s">
        <v>305</v>
      </c>
      <c r="G12968" s="10">
        <v>42510</v>
      </c>
      <c r="H12968" s="10">
        <v>42515</v>
      </c>
      <c r="I12968" t="s">
        <v>14</v>
      </c>
      <c r="J12968" t="s">
        <v>15</v>
      </c>
      <c r="K12968" t="str">
        <f>INDEX(State_Code_Name!B:B,MATCH(Consumer_Complaints!E12968,State_Code_Name!C:C,0))</f>
        <v>New York</v>
      </c>
      <c r="L12968">
        <f t="shared" si="606"/>
        <v>5</v>
      </c>
      <c r="M12968">
        <f t="shared" si="607"/>
        <v>2016</v>
      </c>
      <c r="N12968" t="str">
        <f t="shared" si="608"/>
        <v>Q2</v>
      </c>
    </row>
    <row r="12969" spans="1:14" x14ac:dyDescent="0.35">
      <c r="A12969">
        <v>1148951</v>
      </c>
      <c r="B12969" t="s">
        <v>293</v>
      </c>
      <c r="C12969" t="s">
        <v>9</v>
      </c>
      <c r="D12969" t="s">
        <v>10</v>
      </c>
      <c r="F12969" t="s">
        <v>57</v>
      </c>
      <c r="G12969" s="10">
        <v>41894</v>
      </c>
      <c r="H12969" s="10">
        <v>41955</v>
      </c>
      <c r="I12969" t="s">
        <v>14</v>
      </c>
      <c r="J12969" t="s">
        <v>15</v>
      </c>
      <c r="K12969" t="e">
        <f>INDEX(State_Code_Name!B:B,MATCH(Consumer_Complaints!E12969,State_Code_Name!C:C,0))</f>
        <v>#N/A</v>
      </c>
      <c r="L12969">
        <f t="shared" si="606"/>
        <v>61</v>
      </c>
      <c r="M12969">
        <f t="shared" si="607"/>
        <v>2014</v>
      </c>
      <c r="N12969" t="str">
        <f t="shared" si="608"/>
        <v>Q3</v>
      </c>
    </row>
    <row r="12970" spans="1:14" x14ac:dyDescent="0.35">
      <c r="A12970">
        <v>1479726</v>
      </c>
      <c r="B12970" t="s">
        <v>177</v>
      </c>
      <c r="C12970" t="s">
        <v>32</v>
      </c>
      <c r="D12970" t="s">
        <v>44</v>
      </c>
      <c r="E12970" t="s">
        <v>25</v>
      </c>
      <c r="F12970" t="s">
        <v>19</v>
      </c>
      <c r="G12970" s="10">
        <v>42206</v>
      </c>
      <c r="H12970" s="10">
        <v>42214</v>
      </c>
      <c r="I12970" t="s">
        <v>14</v>
      </c>
      <c r="J12970" t="s">
        <v>14</v>
      </c>
      <c r="K12970" t="str">
        <f>INDEX(State_Code_Name!B:B,MATCH(Consumer_Complaints!E12970,State_Code_Name!C:C,0))</f>
        <v>Georgia</v>
      </c>
      <c r="L12970">
        <f t="shared" si="606"/>
        <v>8</v>
      </c>
      <c r="M12970">
        <f t="shared" si="607"/>
        <v>2015</v>
      </c>
      <c r="N12970" t="str">
        <f t="shared" si="608"/>
        <v>Q3</v>
      </c>
    </row>
    <row r="12971" spans="1:14" x14ac:dyDescent="0.35">
      <c r="A12971">
        <v>2029078</v>
      </c>
      <c r="B12971" t="s">
        <v>526</v>
      </c>
      <c r="C12971" t="s">
        <v>26</v>
      </c>
      <c r="D12971" t="s">
        <v>27</v>
      </c>
      <c r="E12971" t="s">
        <v>31</v>
      </c>
      <c r="F12971" t="s">
        <v>19</v>
      </c>
      <c r="G12971" s="10">
        <v>42576</v>
      </c>
      <c r="H12971" s="10">
        <v>42576</v>
      </c>
      <c r="I12971" t="s">
        <v>14</v>
      </c>
      <c r="J12971" t="s">
        <v>15</v>
      </c>
      <c r="K12971" t="str">
        <f>INDEX(State_Code_Name!B:B,MATCH(Consumer_Complaints!E12971,State_Code_Name!C:C,0))</f>
        <v>Texas</v>
      </c>
      <c r="L12971">
        <f t="shared" si="606"/>
        <v>0</v>
      </c>
      <c r="M12971">
        <f t="shared" si="607"/>
        <v>2016</v>
      </c>
      <c r="N12971" t="str">
        <f t="shared" si="608"/>
        <v>Q3</v>
      </c>
    </row>
    <row r="12972" spans="1:14" x14ac:dyDescent="0.35">
      <c r="A12972">
        <v>2106519</v>
      </c>
      <c r="B12972" t="s">
        <v>21</v>
      </c>
      <c r="C12972" t="s">
        <v>26</v>
      </c>
      <c r="D12972" t="s">
        <v>27</v>
      </c>
      <c r="E12972" t="s">
        <v>70</v>
      </c>
      <c r="F12972" t="s">
        <v>19</v>
      </c>
      <c r="G12972" s="10">
        <v>42713</v>
      </c>
      <c r="H12972" s="10">
        <v>42713</v>
      </c>
      <c r="I12972" t="s">
        <v>14</v>
      </c>
      <c r="J12972" t="s">
        <v>15</v>
      </c>
      <c r="K12972" t="str">
        <f>INDEX(State_Code_Name!B:B,MATCH(Consumer_Complaints!E12972,State_Code_Name!C:C,0))</f>
        <v>Massachusetts</v>
      </c>
      <c r="L12972">
        <f t="shared" si="606"/>
        <v>0</v>
      </c>
      <c r="M12972">
        <f t="shared" si="607"/>
        <v>2016</v>
      </c>
      <c r="N12972" t="str">
        <f t="shared" si="608"/>
        <v>Q4</v>
      </c>
    </row>
    <row r="12973" spans="1:14" x14ac:dyDescent="0.35">
      <c r="A12973">
        <v>2050164</v>
      </c>
      <c r="B12973" t="s">
        <v>43</v>
      </c>
      <c r="C12973" t="s">
        <v>26</v>
      </c>
      <c r="D12973" t="s">
        <v>27</v>
      </c>
      <c r="E12973" t="s">
        <v>18</v>
      </c>
      <c r="F12973" t="s">
        <v>19</v>
      </c>
      <c r="G12973" s="10">
        <v>42590</v>
      </c>
      <c r="H12973" s="10">
        <v>42651</v>
      </c>
      <c r="I12973" t="s">
        <v>14</v>
      </c>
      <c r="J12973" t="s">
        <v>15</v>
      </c>
      <c r="K12973" t="str">
        <f>INDEX(State_Code_Name!B:B,MATCH(Consumer_Complaints!E12973,State_Code_Name!C:C,0))</f>
        <v>California</v>
      </c>
      <c r="L12973">
        <f t="shared" si="606"/>
        <v>61</v>
      </c>
      <c r="M12973">
        <f t="shared" si="607"/>
        <v>2016</v>
      </c>
      <c r="N12973" t="str">
        <f t="shared" si="608"/>
        <v>Q3</v>
      </c>
    </row>
    <row r="12974" spans="1:14" x14ac:dyDescent="0.35">
      <c r="A12974">
        <v>1509541</v>
      </c>
      <c r="B12974" t="s">
        <v>432</v>
      </c>
      <c r="C12974" t="s">
        <v>9</v>
      </c>
      <c r="D12974" t="s">
        <v>183</v>
      </c>
      <c r="E12974" t="s">
        <v>18</v>
      </c>
      <c r="F12974" t="s">
        <v>19</v>
      </c>
      <c r="G12974" s="10">
        <v>42224</v>
      </c>
      <c r="H12974" s="10">
        <v>42224</v>
      </c>
      <c r="I12974" t="s">
        <v>14</v>
      </c>
      <c r="J12974" t="s">
        <v>15</v>
      </c>
      <c r="K12974" t="str">
        <f>INDEX(State_Code_Name!B:B,MATCH(Consumer_Complaints!E12974,State_Code_Name!C:C,0))</f>
        <v>California</v>
      </c>
      <c r="L12974">
        <f t="shared" si="606"/>
        <v>0</v>
      </c>
      <c r="M12974">
        <f t="shared" si="607"/>
        <v>2015</v>
      </c>
      <c r="N12974" t="str">
        <f t="shared" si="608"/>
        <v>Q3</v>
      </c>
    </row>
    <row r="12975" spans="1:14" x14ac:dyDescent="0.35">
      <c r="A12975">
        <v>700388</v>
      </c>
      <c r="B12975" t="s">
        <v>30</v>
      </c>
      <c r="C12975" t="s">
        <v>36</v>
      </c>
      <c r="D12975" t="s">
        <v>99</v>
      </c>
      <c r="E12975" t="s">
        <v>59</v>
      </c>
      <c r="F12975" t="s">
        <v>19</v>
      </c>
      <c r="G12975" s="10">
        <v>41761</v>
      </c>
      <c r="H12975" s="10">
        <v>41761</v>
      </c>
      <c r="I12975" t="s">
        <v>14</v>
      </c>
      <c r="J12975" t="s">
        <v>15</v>
      </c>
      <c r="K12975" t="str">
        <f>INDEX(State_Code_Name!B:B,MATCH(Consumer_Complaints!E12975,State_Code_Name!C:C,0))</f>
        <v>Illinois</v>
      </c>
      <c r="L12975">
        <f t="shared" si="606"/>
        <v>0</v>
      </c>
      <c r="M12975">
        <f t="shared" si="607"/>
        <v>2014</v>
      </c>
      <c r="N12975" t="str">
        <f t="shared" si="608"/>
        <v>Q2</v>
      </c>
    </row>
    <row r="12976" spans="1:14" x14ac:dyDescent="0.35">
      <c r="A12976">
        <v>2058868</v>
      </c>
      <c r="B12976" t="s">
        <v>107</v>
      </c>
      <c r="C12976" t="s">
        <v>32</v>
      </c>
      <c r="D12976" t="s">
        <v>104</v>
      </c>
      <c r="E12976" t="s">
        <v>106</v>
      </c>
      <c r="F12976" t="s">
        <v>19</v>
      </c>
      <c r="G12976" s="10">
        <v>42712</v>
      </c>
      <c r="H12976" s="10">
        <v>42712</v>
      </c>
      <c r="I12976" t="s">
        <v>14</v>
      </c>
      <c r="J12976" t="s">
        <v>15</v>
      </c>
      <c r="K12976" t="str">
        <f>INDEX(State_Code_Name!B:B,MATCH(Consumer_Complaints!E12976,State_Code_Name!C:C,0))</f>
        <v>Indiana</v>
      </c>
      <c r="L12976">
        <f t="shared" si="606"/>
        <v>0</v>
      </c>
      <c r="M12976">
        <f t="shared" si="607"/>
        <v>2016</v>
      </c>
      <c r="N12976" t="str">
        <f t="shared" si="608"/>
        <v>Q4</v>
      </c>
    </row>
    <row r="12977" spans="1:14" x14ac:dyDescent="0.35">
      <c r="A12977">
        <v>472815</v>
      </c>
      <c r="B12977" t="s">
        <v>54</v>
      </c>
      <c r="C12977" t="s">
        <v>52</v>
      </c>
      <c r="D12977" t="s">
        <v>53</v>
      </c>
      <c r="E12977" t="s">
        <v>42</v>
      </c>
      <c r="F12977" t="s">
        <v>19</v>
      </c>
      <c r="G12977" s="10">
        <v>41313</v>
      </c>
      <c r="H12977" s="10">
        <v>41313</v>
      </c>
      <c r="I12977" t="s">
        <v>14</v>
      </c>
      <c r="J12977" t="s">
        <v>15</v>
      </c>
      <c r="K12977" t="str">
        <f>INDEX(State_Code_Name!B:B,MATCH(Consumer_Complaints!E12977,State_Code_Name!C:C,0))</f>
        <v>North Carolina</v>
      </c>
      <c r="L12977">
        <f t="shared" si="606"/>
        <v>0</v>
      </c>
      <c r="M12977">
        <f t="shared" si="607"/>
        <v>2013</v>
      </c>
      <c r="N12977" t="str">
        <f t="shared" si="608"/>
        <v>Q1</v>
      </c>
    </row>
    <row r="12978" spans="1:14" x14ac:dyDescent="0.35">
      <c r="A12978">
        <v>1597267</v>
      </c>
      <c r="B12978" t="s">
        <v>30</v>
      </c>
      <c r="C12978" t="s">
        <v>26</v>
      </c>
      <c r="D12978" t="s">
        <v>27</v>
      </c>
      <c r="E12978" t="s">
        <v>79</v>
      </c>
      <c r="F12978" t="s">
        <v>57</v>
      </c>
      <c r="G12978" s="10">
        <v>42195</v>
      </c>
      <c r="H12978" s="10">
        <v>42257</v>
      </c>
      <c r="I12978" t="s">
        <v>14</v>
      </c>
      <c r="J12978" t="s">
        <v>15</v>
      </c>
      <c r="K12978" t="str">
        <f>INDEX(State_Code_Name!B:B,MATCH(Consumer_Complaints!E12978,State_Code_Name!C:C,0))</f>
        <v>Minnesota</v>
      </c>
      <c r="L12978">
        <f t="shared" si="606"/>
        <v>62</v>
      </c>
      <c r="M12978">
        <f t="shared" si="607"/>
        <v>2015</v>
      </c>
      <c r="N12978" t="str">
        <f t="shared" si="608"/>
        <v>Q3</v>
      </c>
    </row>
    <row r="12979" spans="1:14" x14ac:dyDescent="0.35">
      <c r="A12979">
        <v>1454312</v>
      </c>
      <c r="B12979" t="s">
        <v>60</v>
      </c>
      <c r="C12979" t="s">
        <v>52</v>
      </c>
      <c r="D12979" t="s">
        <v>103</v>
      </c>
      <c r="E12979" t="s">
        <v>31</v>
      </c>
      <c r="F12979" t="s">
        <v>19</v>
      </c>
      <c r="G12979" s="10">
        <v>42192</v>
      </c>
      <c r="H12979" s="10">
        <v>42192</v>
      </c>
      <c r="I12979" t="s">
        <v>14</v>
      </c>
      <c r="J12979" t="s">
        <v>15</v>
      </c>
      <c r="K12979" t="str">
        <f>INDEX(State_Code_Name!B:B,MATCH(Consumer_Complaints!E12979,State_Code_Name!C:C,0))</f>
        <v>Texas</v>
      </c>
      <c r="L12979">
        <f t="shared" si="606"/>
        <v>0</v>
      </c>
      <c r="M12979">
        <f t="shared" si="607"/>
        <v>2015</v>
      </c>
      <c r="N12979" t="str">
        <f t="shared" si="608"/>
        <v>Q3</v>
      </c>
    </row>
    <row r="12980" spans="1:14" x14ac:dyDescent="0.35">
      <c r="A12980">
        <v>1856560</v>
      </c>
      <c r="B12980" t="s">
        <v>30</v>
      </c>
      <c r="C12980" t="s">
        <v>9</v>
      </c>
      <c r="D12980" t="s">
        <v>354</v>
      </c>
      <c r="E12980" t="s">
        <v>114</v>
      </c>
      <c r="F12980" t="s">
        <v>57</v>
      </c>
      <c r="G12980" s="10">
        <v>42459</v>
      </c>
      <c r="H12980" s="10">
        <v>42460</v>
      </c>
      <c r="I12980" t="s">
        <v>14</v>
      </c>
      <c r="J12980" t="s">
        <v>15</v>
      </c>
      <c r="K12980" t="str">
        <f>INDEX(State_Code_Name!B:B,MATCH(Consumer_Complaints!E12980,State_Code_Name!C:C,0))</f>
        <v>South Carolina</v>
      </c>
      <c r="L12980">
        <f t="shared" si="606"/>
        <v>1</v>
      </c>
      <c r="M12980">
        <f t="shared" si="607"/>
        <v>2016</v>
      </c>
      <c r="N12980" t="str">
        <f t="shared" si="608"/>
        <v>Q1</v>
      </c>
    </row>
    <row r="12981" spans="1:14" x14ac:dyDescent="0.35">
      <c r="A12981">
        <v>1884467</v>
      </c>
      <c r="B12981" t="s">
        <v>962</v>
      </c>
      <c r="C12981" t="s">
        <v>9</v>
      </c>
      <c r="D12981" t="s">
        <v>10</v>
      </c>
      <c r="E12981" t="s">
        <v>121</v>
      </c>
      <c r="F12981" t="s">
        <v>19</v>
      </c>
      <c r="G12981" s="10">
        <v>42478</v>
      </c>
      <c r="H12981" s="10">
        <v>42478</v>
      </c>
      <c r="I12981" t="s">
        <v>15</v>
      </c>
      <c r="J12981" t="s">
        <v>14</v>
      </c>
      <c r="K12981" t="str">
        <f>INDEX(State_Code_Name!B:B,MATCH(Consumer_Complaints!E12981,State_Code_Name!C:C,0))</f>
        <v>Oregon</v>
      </c>
      <c r="L12981">
        <f t="shared" si="606"/>
        <v>0</v>
      </c>
      <c r="M12981">
        <f t="shared" si="607"/>
        <v>2016</v>
      </c>
      <c r="N12981" t="str">
        <f t="shared" si="608"/>
        <v>Q2</v>
      </c>
    </row>
    <row r="12982" spans="1:14" x14ac:dyDescent="0.35">
      <c r="A12982">
        <v>390453</v>
      </c>
      <c r="B12982" t="s">
        <v>38</v>
      </c>
      <c r="C12982" t="s">
        <v>36</v>
      </c>
      <c r="D12982" t="s">
        <v>99</v>
      </c>
      <c r="E12982" t="s">
        <v>35</v>
      </c>
      <c r="F12982" t="s">
        <v>19</v>
      </c>
      <c r="G12982" s="10">
        <v>41388</v>
      </c>
      <c r="H12982" s="10">
        <v>41389</v>
      </c>
      <c r="I12982" t="s">
        <v>14</v>
      </c>
      <c r="J12982" t="s">
        <v>15</v>
      </c>
      <c r="K12982" t="str">
        <f>INDEX(State_Code_Name!B:B,MATCH(Consumer_Complaints!E12982,State_Code_Name!C:C,0))</f>
        <v>Florida</v>
      </c>
      <c r="L12982">
        <f t="shared" si="606"/>
        <v>1</v>
      </c>
      <c r="M12982">
        <f t="shared" si="607"/>
        <v>2013</v>
      </c>
      <c r="N12982" t="str">
        <f t="shared" si="608"/>
        <v>Q2</v>
      </c>
    </row>
    <row r="12983" spans="1:14" x14ac:dyDescent="0.35">
      <c r="A12983">
        <v>518482</v>
      </c>
      <c r="B12983" t="s">
        <v>60</v>
      </c>
      <c r="C12983" t="s">
        <v>52</v>
      </c>
      <c r="D12983" t="s">
        <v>103</v>
      </c>
      <c r="E12983" t="s">
        <v>51</v>
      </c>
      <c r="F12983" t="s">
        <v>19</v>
      </c>
      <c r="G12983" s="10">
        <v>41434</v>
      </c>
      <c r="H12983" s="10">
        <v>41434</v>
      </c>
      <c r="I12983" t="s">
        <v>14</v>
      </c>
      <c r="J12983" t="s">
        <v>15</v>
      </c>
      <c r="K12983" t="str">
        <f>INDEX(State_Code_Name!B:B,MATCH(Consumer_Complaints!E12983,State_Code_Name!C:C,0))</f>
        <v>Washington</v>
      </c>
      <c r="L12983">
        <f t="shared" si="606"/>
        <v>0</v>
      </c>
      <c r="M12983">
        <f t="shared" si="607"/>
        <v>2013</v>
      </c>
      <c r="N12983" t="str">
        <f t="shared" si="608"/>
        <v>Q2</v>
      </c>
    </row>
    <row r="12984" spans="1:14" x14ac:dyDescent="0.35">
      <c r="A12984">
        <v>1919163</v>
      </c>
      <c r="B12984" t="s">
        <v>43</v>
      </c>
      <c r="C12984" t="s">
        <v>26</v>
      </c>
      <c r="D12984" t="s">
        <v>27</v>
      </c>
      <c r="E12984" t="s">
        <v>25</v>
      </c>
      <c r="F12984" t="s">
        <v>19</v>
      </c>
      <c r="G12984" s="10">
        <v>42679</v>
      </c>
      <c r="H12984" s="10">
        <v>42679</v>
      </c>
      <c r="I12984" t="s">
        <v>14</v>
      </c>
      <c r="J12984" t="s">
        <v>15</v>
      </c>
      <c r="K12984" t="str">
        <f>INDEX(State_Code_Name!B:B,MATCH(Consumer_Complaints!E12984,State_Code_Name!C:C,0))</f>
        <v>Georgia</v>
      </c>
      <c r="L12984">
        <f t="shared" si="606"/>
        <v>0</v>
      </c>
      <c r="M12984">
        <f t="shared" si="607"/>
        <v>2016</v>
      </c>
      <c r="N12984" t="str">
        <f t="shared" si="608"/>
        <v>Q4</v>
      </c>
    </row>
    <row r="12985" spans="1:14" x14ac:dyDescent="0.35">
      <c r="A12985">
        <v>1235201</v>
      </c>
      <c r="B12985" t="s">
        <v>11</v>
      </c>
      <c r="C12985" t="s">
        <v>26</v>
      </c>
      <c r="D12985" t="s">
        <v>56</v>
      </c>
      <c r="E12985" t="s">
        <v>31</v>
      </c>
      <c r="F12985" t="s">
        <v>19</v>
      </c>
      <c r="G12985" s="10">
        <v>42310</v>
      </c>
      <c r="H12985" s="10">
        <v>42310</v>
      </c>
      <c r="I12985" t="s">
        <v>14</v>
      </c>
      <c r="J12985" t="s">
        <v>15</v>
      </c>
      <c r="K12985" t="str">
        <f>INDEX(State_Code_Name!B:B,MATCH(Consumer_Complaints!E12985,State_Code_Name!C:C,0))</f>
        <v>Texas</v>
      </c>
      <c r="L12985">
        <f t="shared" si="606"/>
        <v>0</v>
      </c>
      <c r="M12985">
        <f t="shared" si="607"/>
        <v>2015</v>
      </c>
      <c r="N12985" t="str">
        <f t="shared" si="608"/>
        <v>Q4</v>
      </c>
    </row>
    <row r="12986" spans="1:14" x14ac:dyDescent="0.35">
      <c r="A12986">
        <v>1650936</v>
      </c>
      <c r="B12986" t="s">
        <v>688</v>
      </c>
      <c r="C12986" t="s">
        <v>32</v>
      </c>
      <c r="D12986" t="s">
        <v>44</v>
      </c>
      <c r="E12986" t="s">
        <v>18</v>
      </c>
      <c r="F12986" t="s">
        <v>19</v>
      </c>
      <c r="G12986" s="10">
        <v>42319</v>
      </c>
      <c r="H12986" s="10">
        <v>42319</v>
      </c>
      <c r="I12986" t="s">
        <v>14</v>
      </c>
      <c r="J12986" t="s">
        <v>14</v>
      </c>
      <c r="K12986" t="str">
        <f>INDEX(State_Code_Name!B:B,MATCH(Consumer_Complaints!E12986,State_Code_Name!C:C,0))</f>
        <v>California</v>
      </c>
      <c r="L12986">
        <f t="shared" si="606"/>
        <v>0</v>
      </c>
      <c r="M12986">
        <f t="shared" si="607"/>
        <v>2015</v>
      </c>
      <c r="N12986" t="str">
        <f t="shared" si="608"/>
        <v>Q4</v>
      </c>
    </row>
    <row r="12987" spans="1:14" x14ac:dyDescent="0.35">
      <c r="A12987">
        <v>1983035</v>
      </c>
      <c r="B12987" t="s">
        <v>43</v>
      </c>
      <c r="C12987" t="s">
        <v>26</v>
      </c>
      <c r="D12987" t="s">
        <v>27</v>
      </c>
      <c r="E12987" t="s">
        <v>100</v>
      </c>
      <c r="F12987" t="s">
        <v>19</v>
      </c>
      <c r="G12987" s="10">
        <v>42544</v>
      </c>
      <c r="H12987" s="10">
        <v>42544</v>
      </c>
      <c r="I12987" t="s">
        <v>14</v>
      </c>
      <c r="J12987" t="s">
        <v>15</v>
      </c>
      <c r="K12987" t="str">
        <f>INDEX(State_Code_Name!B:B,MATCH(Consumer_Complaints!E12987,State_Code_Name!C:C,0))</f>
        <v>Arizona</v>
      </c>
      <c r="L12987">
        <f t="shared" si="606"/>
        <v>0</v>
      </c>
      <c r="M12987">
        <f t="shared" si="607"/>
        <v>2016</v>
      </c>
      <c r="N12987" t="str">
        <f t="shared" si="608"/>
        <v>Q2</v>
      </c>
    </row>
    <row r="12988" spans="1:14" x14ac:dyDescent="0.35">
      <c r="A12988">
        <v>1923788</v>
      </c>
      <c r="B12988" t="s">
        <v>38</v>
      </c>
      <c r="C12988" t="s">
        <v>32</v>
      </c>
      <c r="D12988" t="s">
        <v>44</v>
      </c>
      <c r="E12988" t="s">
        <v>66</v>
      </c>
      <c r="F12988" t="s">
        <v>19</v>
      </c>
      <c r="G12988" s="10">
        <v>42504</v>
      </c>
      <c r="H12988" s="10">
        <v>42504</v>
      </c>
      <c r="I12988" t="s">
        <v>14</v>
      </c>
      <c r="J12988" t="s">
        <v>15</v>
      </c>
      <c r="K12988" t="str">
        <f>INDEX(State_Code_Name!B:B,MATCH(Consumer_Complaints!E12988,State_Code_Name!C:C,0))</f>
        <v>Michigan</v>
      </c>
      <c r="L12988">
        <f t="shared" si="606"/>
        <v>0</v>
      </c>
      <c r="M12988">
        <f t="shared" si="607"/>
        <v>2016</v>
      </c>
      <c r="N12988" t="str">
        <f t="shared" si="608"/>
        <v>Q2</v>
      </c>
    </row>
    <row r="12989" spans="1:14" x14ac:dyDescent="0.35">
      <c r="A12989">
        <v>950368</v>
      </c>
      <c r="B12989" t="s">
        <v>68</v>
      </c>
      <c r="C12989" t="s">
        <v>879</v>
      </c>
      <c r="D12989" t="s">
        <v>880</v>
      </c>
      <c r="E12989" t="s">
        <v>39</v>
      </c>
      <c r="F12989" t="s">
        <v>13</v>
      </c>
      <c r="G12989" s="10">
        <v>41843</v>
      </c>
      <c r="H12989" s="10">
        <v>41848</v>
      </c>
      <c r="I12989" t="s">
        <v>14</v>
      </c>
      <c r="J12989" t="s">
        <v>15</v>
      </c>
      <c r="K12989" t="str">
        <f>INDEX(State_Code_Name!B:B,MATCH(Consumer_Complaints!E12989,State_Code_Name!C:C,0))</f>
        <v>Ohio</v>
      </c>
      <c r="L12989">
        <f t="shared" si="606"/>
        <v>5</v>
      </c>
      <c r="M12989">
        <f t="shared" si="607"/>
        <v>2014</v>
      </c>
      <c r="N12989" t="str">
        <f t="shared" si="608"/>
        <v>Q3</v>
      </c>
    </row>
    <row r="12990" spans="1:14" x14ac:dyDescent="0.35">
      <c r="A12990">
        <v>1287512</v>
      </c>
      <c r="B12990" t="s">
        <v>68</v>
      </c>
      <c r="C12990" t="s">
        <v>36</v>
      </c>
      <c r="D12990" t="s">
        <v>150</v>
      </c>
      <c r="E12990" t="s">
        <v>42</v>
      </c>
      <c r="F12990" t="s">
        <v>19</v>
      </c>
      <c r="G12990" s="10">
        <v>42080</v>
      </c>
      <c r="H12990" s="10">
        <v>42080</v>
      </c>
      <c r="I12990" t="s">
        <v>14</v>
      </c>
      <c r="J12990" t="s">
        <v>15</v>
      </c>
      <c r="K12990" t="str">
        <f>INDEX(State_Code_Name!B:B,MATCH(Consumer_Complaints!E12990,State_Code_Name!C:C,0))</f>
        <v>North Carolina</v>
      </c>
      <c r="L12990">
        <f t="shared" si="606"/>
        <v>0</v>
      </c>
      <c r="M12990">
        <f t="shared" si="607"/>
        <v>2015</v>
      </c>
      <c r="N12990" t="str">
        <f t="shared" si="608"/>
        <v>Q1</v>
      </c>
    </row>
    <row r="12991" spans="1:14" x14ac:dyDescent="0.35">
      <c r="A12991">
        <v>318950</v>
      </c>
      <c r="B12991" t="s">
        <v>81</v>
      </c>
      <c r="C12991" t="s">
        <v>36</v>
      </c>
      <c r="D12991" t="s">
        <v>52</v>
      </c>
      <c r="E12991" t="s">
        <v>40</v>
      </c>
      <c r="F12991" t="s">
        <v>19</v>
      </c>
      <c r="G12991" s="10">
        <v>41323</v>
      </c>
      <c r="H12991" s="10">
        <v>41323</v>
      </c>
      <c r="I12991" t="s">
        <v>14</v>
      </c>
      <c r="J12991" t="s">
        <v>14</v>
      </c>
      <c r="K12991" t="str">
        <f>INDEX(State_Code_Name!B:B,MATCH(Consumer_Complaints!E12991,State_Code_Name!C:C,0))</f>
        <v>Nevada</v>
      </c>
      <c r="L12991">
        <f t="shared" si="606"/>
        <v>0</v>
      </c>
      <c r="M12991">
        <f t="shared" si="607"/>
        <v>2013</v>
      </c>
      <c r="N12991" t="str">
        <f t="shared" si="608"/>
        <v>Q1</v>
      </c>
    </row>
    <row r="12992" spans="1:14" x14ac:dyDescent="0.35">
      <c r="A12992">
        <v>1487361</v>
      </c>
      <c r="B12992" t="s">
        <v>30</v>
      </c>
      <c r="C12992" t="s">
        <v>26</v>
      </c>
      <c r="D12992" t="s">
        <v>27</v>
      </c>
      <c r="E12992" t="s">
        <v>66</v>
      </c>
      <c r="F12992" t="s">
        <v>19</v>
      </c>
      <c r="G12992" s="10">
        <v>42211</v>
      </c>
      <c r="H12992" s="10">
        <v>42212</v>
      </c>
      <c r="I12992" t="s">
        <v>14</v>
      </c>
      <c r="J12992" t="s">
        <v>15</v>
      </c>
      <c r="K12992" t="str">
        <f>INDEX(State_Code_Name!B:B,MATCH(Consumer_Complaints!E12992,State_Code_Name!C:C,0))</f>
        <v>Michigan</v>
      </c>
      <c r="L12992">
        <f t="shared" si="606"/>
        <v>1</v>
      </c>
      <c r="M12992">
        <f t="shared" si="607"/>
        <v>2015</v>
      </c>
      <c r="N12992" t="str">
        <f t="shared" si="608"/>
        <v>Q3</v>
      </c>
    </row>
    <row r="12993" spans="1:14" x14ac:dyDescent="0.35">
      <c r="A12993">
        <v>1697682</v>
      </c>
      <c r="B12993" t="s">
        <v>38</v>
      </c>
      <c r="C12993" t="s">
        <v>32</v>
      </c>
      <c r="D12993" t="s">
        <v>104</v>
      </c>
      <c r="F12993" t="s">
        <v>19</v>
      </c>
      <c r="G12993" s="10">
        <v>42353</v>
      </c>
      <c r="H12993" s="10">
        <v>42353</v>
      </c>
      <c r="I12993" t="s">
        <v>14</v>
      </c>
      <c r="J12993" t="s">
        <v>15</v>
      </c>
      <c r="K12993" t="e">
        <f>INDEX(State_Code_Name!B:B,MATCH(Consumer_Complaints!E12993,State_Code_Name!C:C,0))</f>
        <v>#N/A</v>
      </c>
      <c r="L12993">
        <f t="shared" si="606"/>
        <v>0</v>
      </c>
      <c r="M12993">
        <f t="shared" si="607"/>
        <v>2015</v>
      </c>
      <c r="N12993" t="str">
        <f t="shared" si="608"/>
        <v>Q4</v>
      </c>
    </row>
    <row r="12994" spans="1:14" x14ac:dyDescent="0.35">
      <c r="A12994">
        <v>1715281</v>
      </c>
      <c r="B12994" t="s">
        <v>648</v>
      </c>
      <c r="C12994" t="s">
        <v>32</v>
      </c>
      <c r="D12994" t="s">
        <v>44</v>
      </c>
      <c r="E12994" t="s">
        <v>106</v>
      </c>
      <c r="F12994" t="s">
        <v>19</v>
      </c>
      <c r="G12994" s="10">
        <v>42361</v>
      </c>
      <c r="H12994" s="10">
        <v>42361</v>
      </c>
      <c r="I12994" t="s">
        <v>14</v>
      </c>
      <c r="J12994" t="s">
        <v>15</v>
      </c>
      <c r="K12994" t="str">
        <f>INDEX(State_Code_Name!B:B,MATCH(Consumer_Complaints!E12994,State_Code_Name!C:C,0))</f>
        <v>Indiana</v>
      </c>
      <c r="L12994">
        <f t="shared" si="606"/>
        <v>0</v>
      </c>
      <c r="M12994">
        <f t="shared" si="607"/>
        <v>2015</v>
      </c>
      <c r="N12994" t="str">
        <f t="shared" si="608"/>
        <v>Q4</v>
      </c>
    </row>
    <row r="12995" spans="1:14" x14ac:dyDescent="0.35">
      <c r="A12995">
        <v>1291595</v>
      </c>
      <c r="B12995" t="s">
        <v>69</v>
      </c>
      <c r="C12995" t="s">
        <v>26</v>
      </c>
      <c r="D12995" t="s">
        <v>27</v>
      </c>
      <c r="E12995" t="s">
        <v>158</v>
      </c>
      <c r="F12995" t="s">
        <v>305</v>
      </c>
      <c r="G12995" s="10">
        <v>42082</v>
      </c>
      <c r="H12995" s="10">
        <v>42088</v>
      </c>
      <c r="I12995" t="s">
        <v>14</v>
      </c>
      <c r="J12995" t="s">
        <v>15</v>
      </c>
      <c r="K12995" t="str">
        <f>INDEX(State_Code_Name!B:B,MATCH(Consumer_Complaints!E12995,State_Code_Name!C:C,0))</f>
        <v>New Mexico</v>
      </c>
      <c r="L12995">
        <f t="shared" ref="L12995:L13058" si="609">H12995-G12995</f>
        <v>6</v>
      </c>
      <c r="M12995">
        <f t="shared" ref="M12995:M13058" si="610">YEAR(G12995)</f>
        <v>2015</v>
      </c>
      <c r="N12995" t="str">
        <f t="shared" ref="N12995:N13058" si="611">IF(MONTH(G12995)&lt;=3,"Q1",IF(MONTH(G12995)&lt;=6,"Q2",IF(MONTH(G12995)&lt;=9,"Q3","Q4")))</f>
        <v>Q1</v>
      </c>
    </row>
    <row r="12996" spans="1:14" x14ac:dyDescent="0.35">
      <c r="A12996">
        <v>1554688</v>
      </c>
      <c r="B12996" t="s">
        <v>30</v>
      </c>
      <c r="C12996" t="s">
        <v>16</v>
      </c>
      <c r="D12996" t="s">
        <v>75</v>
      </c>
      <c r="E12996" t="s">
        <v>18</v>
      </c>
      <c r="F12996" t="s">
        <v>305</v>
      </c>
      <c r="G12996" s="10">
        <v>42225</v>
      </c>
      <c r="H12996" s="10">
        <v>42256</v>
      </c>
      <c r="I12996" t="s">
        <v>14</v>
      </c>
      <c r="J12996" t="s">
        <v>14</v>
      </c>
      <c r="K12996" t="str">
        <f>INDEX(State_Code_Name!B:B,MATCH(Consumer_Complaints!E12996,State_Code_Name!C:C,0))</f>
        <v>California</v>
      </c>
      <c r="L12996">
        <f t="shared" si="609"/>
        <v>31</v>
      </c>
      <c r="M12996">
        <f t="shared" si="610"/>
        <v>2015</v>
      </c>
      <c r="N12996" t="str">
        <f t="shared" si="611"/>
        <v>Q3</v>
      </c>
    </row>
    <row r="12997" spans="1:14" x14ac:dyDescent="0.35">
      <c r="A12997">
        <v>852966</v>
      </c>
      <c r="B12997" t="s">
        <v>47</v>
      </c>
      <c r="C12997" t="s">
        <v>26</v>
      </c>
      <c r="D12997" t="s">
        <v>27</v>
      </c>
      <c r="E12997" t="s">
        <v>128</v>
      </c>
      <c r="F12997" t="s">
        <v>19</v>
      </c>
      <c r="G12997" s="10">
        <v>41773</v>
      </c>
      <c r="H12997" s="10">
        <v>41775</v>
      </c>
      <c r="I12997" t="s">
        <v>14</v>
      </c>
      <c r="J12997" t="s">
        <v>14</v>
      </c>
      <c r="K12997" t="str">
        <f>INDEX(State_Code_Name!B:B,MATCH(Consumer_Complaints!E12997,State_Code_Name!C:C,0))</f>
        <v>New Hampshire</v>
      </c>
      <c r="L12997">
        <f t="shared" si="609"/>
        <v>2</v>
      </c>
      <c r="M12997">
        <f t="shared" si="610"/>
        <v>2014</v>
      </c>
      <c r="N12997" t="str">
        <f t="shared" si="611"/>
        <v>Q2</v>
      </c>
    </row>
    <row r="12998" spans="1:14" x14ac:dyDescent="0.35">
      <c r="A12998">
        <v>2088032</v>
      </c>
      <c r="B12998" t="s">
        <v>113</v>
      </c>
      <c r="C12998" t="s">
        <v>36</v>
      </c>
      <c r="D12998" t="s">
        <v>120</v>
      </c>
      <c r="E12998" t="s">
        <v>100</v>
      </c>
      <c r="F12998" t="s">
        <v>19</v>
      </c>
      <c r="G12998" s="10">
        <v>42612</v>
      </c>
      <c r="H12998" s="10">
        <v>42612</v>
      </c>
      <c r="I12998" t="s">
        <v>14</v>
      </c>
      <c r="J12998" t="s">
        <v>15</v>
      </c>
      <c r="K12998" t="str">
        <f>INDEX(State_Code_Name!B:B,MATCH(Consumer_Complaints!E12998,State_Code_Name!C:C,0))</f>
        <v>Arizona</v>
      </c>
      <c r="L12998">
        <f t="shared" si="609"/>
        <v>0</v>
      </c>
      <c r="M12998">
        <f t="shared" si="610"/>
        <v>2016</v>
      </c>
      <c r="N12998" t="str">
        <f t="shared" si="611"/>
        <v>Q3</v>
      </c>
    </row>
    <row r="12999" spans="1:14" x14ac:dyDescent="0.35">
      <c r="A12999">
        <v>1946138</v>
      </c>
      <c r="B12999" t="s">
        <v>163</v>
      </c>
      <c r="C12999" t="s">
        <v>32</v>
      </c>
      <c r="D12999" t="s">
        <v>44</v>
      </c>
      <c r="E12999" t="s">
        <v>39</v>
      </c>
      <c r="F12999" t="s">
        <v>19</v>
      </c>
      <c r="G12999" s="10">
        <v>42518</v>
      </c>
      <c r="H12999" s="10">
        <v>42519</v>
      </c>
      <c r="I12999" t="s">
        <v>14</v>
      </c>
      <c r="J12999" t="s">
        <v>15</v>
      </c>
      <c r="K12999" t="str">
        <f>INDEX(State_Code_Name!B:B,MATCH(Consumer_Complaints!E12999,State_Code_Name!C:C,0))</f>
        <v>Ohio</v>
      </c>
      <c r="L12999">
        <f t="shared" si="609"/>
        <v>1</v>
      </c>
      <c r="M12999">
        <f t="shared" si="610"/>
        <v>2016</v>
      </c>
      <c r="N12999" t="str">
        <f t="shared" si="611"/>
        <v>Q2</v>
      </c>
    </row>
    <row r="13000" spans="1:14" x14ac:dyDescent="0.35">
      <c r="A13000">
        <v>1419423</v>
      </c>
      <c r="B13000" t="s">
        <v>54</v>
      </c>
      <c r="C13000" t="s">
        <v>52</v>
      </c>
      <c r="D13000" t="s">
        <v>103</v>
      </c>
      <c r="E13000" t="s">
        <v>18</v>
      </c>
      <c r="F13000" t="s">
        <v>19</v>
      </c>
      <c r="G13000" s="10">
        <v>42344</v>
      </c>
      <c r="H13000" s="10">
        <v>42344</v>
      </c>
      <c r="I13000" t="s">
        <v>14</v>
      </c>
      <c r="J13000" t="s">
        <v>15</v>
      </c>
      <c r="K13000" t="str">
        <f>INDEX(State_Code_Name!B:B,MATCH(Consumer_Complaints!E13000,State_Code_Name!C:C,0))</f>
        <v>California</v>
      </c>
      <c r="L13000">
        <f t="shared" si="609"/>
        <v>0</v>
      </c>
      <c r="M13000">
        <f t="shared" si="610"/>
        <v>2015</v>
      </c>
      <c r="N13000" t="str">
        <f t="shared" si="611"/>
        <v>Q4</v>
      </c>
    </row>
    <row r="13001" spans="1:14" x14ac:dyDescent="0.35">
      <c r="A13001">
        <v>1335300</v>
      </c>
      <c r="B13001" t="s">
        <v>328</v>
      </c>
      <c r="C13001" t="s">
        <v>32</v>
      </c>
      <c r="D13001" t="s">
        <v>44</v>
      </c>
      <c r="E13001" t="s">
        <v>137</v>
      </c>
      <c r="F13001" t="s">
        <v>19</v>
      </c>
      <c r="G13001" s="10">
        <v>42111</v>
      </c>
      <c r="H13001" s="10">
        <v>42111</v>
      </c>
      <c r="I13001" t="s">
        <v>14</v>
      </c>
      <c r="J13001" t="s">
        <v>15</v>
      </c>
      <c r="K13001" t="str">
        <f>INDEX(State_Code_Name!B:B,MATCH(Consumer_Complaints!E13001,State_Code_Name!C:C,0))</f>
        <v>Kansas</v>
      </c>
      <c r="L13001">
        <f t="shared" si="609"/>
        <v>0</v>
      </c>
      <c r="M13001">
        <f t="shared" si="610"/>
        <v>2015</v>
      </c>
      <c r="N13001" t="str">
        <f t="shared" si="611"/>
        <v>Q2</v>
      </c>
    </row>
    <row r="13002" spans="1:14" x14ac:dyDescent="0.35">
      <c r="A13002">
        <v>1613088</v>
      </c>
      <c r="B13002" t="s">
        <v>210</v>
      </c>
      <c r="C13002" t="s">
        <v>36</v>
      </c>
      <c r="D13002" t="s">
        <v>150</v>
      </c>
      <c r="E13002" t="s">
        <v>35</v>
      </c>
      <c r="F13002" t="s">
        <v>19</v>
      </c>
      <c r="G13002" s="10">
        <v>42296</v>
      </c>
      <c r="H13002" s="10">
        <v>42296</v>
      </c>
      <c r="I13002" t="s">
        <v>14</v>
      </c>
      <c r="J13002" t="s">
        <v>15</v>
      </c>
      <c r="K13002" t="str">
        <f>INDEX(State_Code_Name!B:B,MATCH(Consumer_Complaints!E13002,State_Code_Name!C:C,0))</f>
        <v>Florida</v>
      </c>
      <c r="L13002">
        <f t="shared" si="609"/>
        <v>0</v>
      </c>
      <c r="M13002">
        <f t="shared" si="610"/>
        <v>2015</v>
      </c>
      <c r="N13002" t="str">
        <f t="shared" si="611"/>
        <v>Q4</v>
      </c>
    </row>
    <row r="13003" spans="1:14" x14ac:dyDescent="0.35">
      <c r="A13003">
        <v>1321861</v>
      </c>
      <c r="B13003" t="s">
        <v>406</v>
      </c>
      <c r="C13003" t="s">
        <v>16</v>
      </c>
      <c r="D13003" t="s">
        <v>144</v>
      </c>
      <c r="E13003" t="s">
        <v>98</v>
      </c>
      <c r="F13003" t="s">
        <v>13</v>
      </c>
      <c r="G13003" s="10">
        <v>42220</v>
      </c>
      <c r="H13003" s="10">
        <v>42281</v>
      </c>
      <c r="I13003" t="s">
        <v>14</v>
      </c>
      <c r="J13003" t="s">
        <v>15</v>
      </c>
      <c r="K13003" t="str">
        <f>INDEX(State_Code_Name!B:B,MATCH(Consumer_Complaints!E13003,State_Code_Name!C:C,0))</f>
        <v>Colorado</v>
      </c>
      <c r="L13003">
        <f t="shared" si="609"/>
        <v>61</v>
      </c>
      <c r="M13003">
        <f t="shared" si="610"/>
        <v>2015</v>
      </c>
      <c r="N13003" t="str">
        <f t="shared" si="611"/>
        <v>Q3</v>
      </c>
    </row>
    <row r="13004" spans="1:14" x14ac:dyDescent="0.35">
      <c r="A13004">
        <v>1529676</v>
      </c>
      <c r="B13004" t="s">
        <v>205</v>
      </c>
      <c r="C13004" t="s">
        <v>36</v>
      </c>
      <c r="D13004" t="s">
        <v>99</v>
      </c>
      <c r="E13004" t="s">
        <v>18</v>
      </c>
      <c r="F13004" t="s">
        <v>19</v>
      </c>
      <c r="G13004" s="10">
        <v>42237</v>
      </c>
      <c r="H13004" s="10">
        <v>42239</v>
      </c>
      <c r="I13004" t="s">
        <v>14</v>
      </c>
      <c r="J13004" t="s">
        <v>15</v>
      </c>
      <c r="K13004" t="str">
        <f>INDEX(State_Code_Name!B:B,MATCH(Consumer_Complaints!E13004,State_Code_Name!C:C,0))</f>
        <v>California</v>
      </c>
      <c r="L13004">
        <f t="shared" si="609"/>
        <v>2</v>
      </c>
      <c r="M13004">
        <f t="shared" si="610"/>
        <v>2015</v>
      </c>
      <c r="N13004" t="str">
        <f t="shared" si="611"/>
        <v>Q3</v>
      </c>
    </row>
    <row r="13005" spans="1:14" x14ac:dyDescent="0.35">
      <c r="A13005">
        <v>489790</v>
      </c>
      <c r="B13005" t="s">
        <v>83</v>
      </c>
      <c r="C13005" t="s">
        <v>36</v>
      </c>
      <c r="D13005" t="s">
        <v>150</v>
      </c>
      <c r="E13005" t="s">
        <v>22</v>
      </c>
      <c r="F13005" t="s">
        <v>305</v>
      </c>
      <c r="G13005" s="10">
        <v>41500</v>
      </c>
      <c r="H13005" s="10">
        <v>41502</v>
      </c>
      <c r="I13005" t="s">
        <v>14</v>
      </c>
      <c r="J13005" t="s">
        <v>15</v>
      </c>
      <c r="K13005" t="str">
        <f>INDEX(State_Code_Name!B:B,MATCH(Consumer_Complaints!E13005,State_Code_Name!C:C,0))</f>
        <v>New York</v>
      </c>
      <c r="L13005">
        <f t="shared" si="609"/>
        <v>2</v>
      </c>
      <c r="M13005">
        <f t="shared" si="610"/>
        <v>2013</v>
      </c>
      <c r="N13005" t="str">
        <f t="shared" si="611"/>
        <v>Q3</v>
      </c>
    </row>
    <row r="13006" spans="1:14" x14ac:dyDescent="0.35">
      <c r="A13006">
        <v>1691553</v>
      </c>
      <c r="B13006" t="s">
        <v>60</v>
      </c>
      <c r="C13006" t="s">
        <v>52</v>
      </c>
      <c r="D13006" t="s">
        <v>103</v>
      </c>
      <c r="E13006" t="s">
        <v>114</v>
      </c>
      <c r="F13006" t="s">
        <v>19</v>
      </c>
      <c r="G13006" s="10">
        <v>42289</v>
      </c>
      <c r="H13006" s="10">
        <v>42289</v>
      </c>
      <c r="I13006" t="s">
        <v>14</v>
      </c>
      <c r="J13006" t="s">
        <v>15</v>
      </c>
      <c r="K13006" t="str">
        <f>INDEX(State_Code_Name!B:B,MATCH(Consumer_Complaints!E13006,State_Code_Name!C:C,0))</f>
        <v>South Carolina</v>
      </c>
      <c r="L13006">
        <f t="shared" si="609"/>
        <v>0</v>
      </c>
      <c r="M13006">
        <f t="shared" si="610"/>
        <v>2015</v>
      </c>
      <c r="N13006" t="str">
        <f t="shared" si="611"/>
        <v>Q4</v>
      </c>
    </row>
    <row r="13007" spans="1:14" x14ac:dyDescent="0.35">
      <c r="A13007">
        <v>1539216</v>
      </c>
      <c r="B13007" t="s">
        <v>113</v>
      </c>
      <c r="C13007" t="s">
        <v>36</v>
      </c>
      <c r="D13007" t="s">
        <v>112</v>
      </c>
      <c r="E13007" t="s">
        <v>77</v>
      </c>
      <c r="F13007" t="s">
        <v>305</v>
      </c>
      <c r="G13007" s="10">
        <v>42243</v>
      </c>
      <c r="H13007" s="10">
        <v>42317</v>
      </c>
      <c r="I13007" t="s">
        <v>14</v>
      </c>
      <c r="J13007" t="s">
        <v>15</v>
      </c>
      <c r="K13007" t="str">
        <f>INDEX(State_Code_Name!B:B,MATCH(Consumer_Complaints!E13007,State_Code_Name!C:C,0))</f>
        <v>Missouri</v>
      </c>
      <c r="L13007">
        <f t="shared" si="609"/>
        <v>74</v>
      </c>
      <c r="M13007">
        <f t="shared" si="610"/>
        <v>2015</v>
      </c>
      <c r="N13007" t="str">
        <f t="shared" si="611"/>
        <v>Q3</v>
      </c>
    </row>
    <row r="13008" spans="1:14" x14ac:dyDescent="0.35">
      <c r="A13008">
        <v>1282985</v>
      </c>
      <c r="B13008" t="s">
        <v>105</v>
      </c>
      <c r="C13008" t="s">
        <v>32</v>
      </c>
      <c r="D13008" t="s">
        <v>161</v>
      </c>
      <c r="E13008" t="s">
        <v>126</v>
      </c>
      <c r="F13008" t="s">
        <v>19</v>
      </c>
      <c r="G13008" s="10">
        <v>42076</v>
      </c>
      <c r="H13008" s="10">
        <v>42083</v>
      </c>
      <c r="I13008" t="s">
        <v>14</v>
      </c>
      <c r="J13008" t="s">
        <v>15</v>
      </c>
      <c r="K13008" t="str">
        <f>INDEX(State_Code_Name!B:B,MATCH(Consumer_Complaints!E13008,State_Code_Name!C:C,0))</f>
        <v>Oklahoma</v>
      </c>
      <c r="L13008">
        <f t="shared" si="609"/>
        <v>7</v>
      </c>
      <c r="M13008">
        <f t="shared" si="610"/>
        <v>2015</v>
      </c>
      <c r="N13008" t="str">
        <f t="shared" si="611"/>
        <v>Q1</v>
      </c>
    </row>
    <row r="13009" spans="1:14" x14ac:dyDescent="0.35">
      <c r="A13009">
        <v>316133</v>
      </c>
      <c r="B13009" t="s">
        <v>43</v>
      </c>
      <c r="C13009" t="s">
        <v>26</v>
      </c>
      <c r="D13009" t="s">
        <v>27</v>
      </c>
      <c r="E13009" t="s">
        <v>48</v>
      </c>
      <c r="F13009" t="s">
        <v>305</v>
      </c>
      <c r="G13009" s="10">
        <v>41318</v>
      </c>
      <c r="H13009" s="10">
        <v>41319</v>
      </c>
      <c r="I13009" t="s">
        <v>14</v>
      </c>
      <c r="J13009" t="s">
        <v>15</v>
      </c>
      <c r="K13009" t="str">
        <f>INDEX(State_Code_Name!B:B,MATCH(Consumer_Complaints!E13009,State_Code_Name!C:C,0))</f>
        <v>New Jersey</v>
      </c>
      <c r="L13009">
        <f t="shared" si="609"/>
        <v>1</v>
      </c>
      <c r="M13009">
        <f t="shared" si="610"/>
        <v>2013</v>
      </c>
      <c r="N13009" t="str">
        <f t="shared" si="611"/>
        <v>Q1</v>
      </c>
    </row>
    <row r="13010" spans="1:14" x14ac:dyDescent="0.35">
      <c r="A13010">
        <v>840099</v>
      </c>
      <c r="B13010" t="s">
        <v>47</v>
      </c>
      <c r="C13010" t="s">
        <v>26</v>
      </c>
      <c r="D13010" t="s">
        <v>27</v>
      </c>
      <c r="E13010" t="s">
        <v>100</v>
      </c>
      <c r="F13010" t="s">
        <v>13</v>
      </c>
      <c r="G13010" s="10">
        <v>41795</v>
      </c>
      <c r="H13010" s="10">
        <v>41887</v>
      </c>
      <c r="I13010" t="s">
        <v>14</v>
      </c>
      <c r="J13010" t="s">
        <v>15</v>
      </c>
      <c r="K13010" t="str">
        <f>INDEX(State_Code_Name!B:B,MATCH(Consumer_Complaints!E13010,State_Code_Name!C:C,0))</f>
        <v>Arizona</v>
      </c>
      <c r="L13010">
        <f t="shared" si="609"/>
        <v>92</v>
      </c>
      <c r="M13010">
        <f t="shared" si="610"/>
        <v>2014</v>
      </c>
      <c r="N13010" t="str">
        <f t="shared" si="611"/>
        <v>Q2</v>
      </c>
    </row>
    <row r="13011" spans="1:14" x14ac:dyDescent="0.35">
      <c r="A13011">
        <v>318122</v>
      </c>
      <c r="B13011" t="s">
        <v>11</v>
      </c>
      <c r="C13011" t="s">
        <v>26</v>
      </c>
      <c r="D13011" t="s">
        <v>78</v>
      </c>
      <c r="E13011" t="s">
        <v>115</v>
      </c>
      <c r="F13011" t="s">
        <v>19</v>
      </c>
      <c r="G13011" s="10">
        <v>41323</v>
      </c>
      <c r="H13011" s="10">
        <v>41324</v>
      </c>
      <c r="I13011" t="s">
        <v>14</v>
      </c>
      <c r="J13011" t="s">
        <v>15</v>
      </c>
      <c r="K13011" t="str">
        <f>INDEX(State_Code_Name!B:B,MATCH(Consumer_Complaints!E13011,State_Code_Name!C:C,0))</f>
        <v>Iowa</v>
      </c>
      <c r="L13011">
        <f t="shared" si="609"/>
        <v>1</v>
      </c>
      <c r="M13011">
        <f t="shared" si="610"/>
        <v>2013</v>
      </c>
      <c r="N13011" t="str">
        <f t="shared" si="611"/>
        <v>Q1</v>
      </c>
    </row>
    <row r="13012" spans="1:14" x14ac:dyDescent="0.35">
      <c r="A13012">
        <v>1926462</v>
      </c>
      <c r="B13012" t="s">
        <v>97</v>
      </c>
      <c r="C13012" t="s">
        <v>52</v>
      </c>
      <c r="D13012" t="s">
        <v>103</v>
      </c>
      <c r="E13012" t="s">
        <v>22</v>
      </c>
      <c r="F13012" t="s">
        <v>19</v>
      </c>
      <c r="G13012" s="10">
        <v>42506</v>
      </c>
      <c r="H13012" s="10">
        <v>42506</v>
      </c>
      <c r="I13012" t="s">
        <v>14</v>
      </c>
      <c r="J13012" t="s">
        <v>15</v>
      </c>
      <c r="K13012" t="str">
        <f>INDEX(State_Code_Name!B:B,MATCH(Consumer_Complaints!E13012,State_Code_Name!C:C,0))</f>
        <v>New York</v>
      </c>
      <c r="L13012">
        <f t="shared" si="609"/>
        <v>0</v>
      </c>
      <c r="M13012">
        <f t="shared" si="610"/>
        <v>2016</v>
      </c>
      <c r="N13012" t="str">
        <f t="shared" si="611"/>
        <v>Q2</v>
      </c>
    </row>
    <row r="13013" spans="1:14" x14ac:dyDescent="0.35">
      <c r="A13013">
        <v>1900993</v>
      </c>
      <c r="B13013" t="s">
        <v>162</v>
      </c>
      <c r="C13013" t="s">
        <v>32</v>
      </c>
      <c r="D13013" t="s">
        <v>41</v>
      </c>
      <c r="E13013" t="s">
        <v>35</v>
      </c>
      <c r="F13013" t="s">
        <v>19</v>
      </c>
      <c r="G13013" s="10">
        <v>42488</v>
      </c>
      <c r="H13013" s="10">
        <v>42488</v>
      </c>
      <c r="I13013" t="s">
        <v>14</v>
      </c>
      <c r="J13013" t="s">
        <v>15</v>
      </c>
      <c r="K13013" t="str">
        <f>INDEX(State_Code_Name!B:B,MATCH(Consumer_Complaints!E13013,State_Code_Name!C:C,0))</f>
        <v>Florida</v>
      </c>
      <c r="L13013">
        <f t="shared" si="609"/>
        <v>0</v>
      </c>
      <c r="M13013">
        <f t="shared" si="610"/>
        <v>2016</v>
      </c>
      <c r="N13013" t="str">
        <f t="shared" si="611"/>
        <v>Q2</v>
      </c>
    </row>
    <row r="13014" spans="1:14" x14ac:dyDescent="0.35">
      <c r="A13014">
        <v>2127281</v>
      </c>
      <c r="B13014" t="s">
        <v>38</v>
      </c>
      <c r="C13014" t="s">
        <v>36</v>
      </c>
      <c r="D13014" t="s">
        <v>49</v>
      </c>
      <c r="E13014" t="s">
        <v>48</v>
      </c>
      <c r="F13014" t="s">
        <v>19</v>
      </c>
      <c r="G13014" s="10">
        <v>42635</v>
      </c>
      <c r="H13014" s="10">
        <v>42635</v>
      </c>
      <c r="I13014" t="s">
        <v>14</v>
      </c>
      <c r="J13014" t="s">
        <v>14</v>
      </c>
      <c r="K13014" t="str">
        <f>INDEX(State_Code_Name!B:B,MATCH(Consumer_Complaints!E13014,State_Code_Name!C:C,0))</f>
        <v>New Jersey</v>
      </c>
      <c r="L13014">
        <f t="shared" si="609"/>
        <v>0</v>
      </c>
      <c r="M13014">
        <f t="shared" si="610"/>
        <v>2016</v>
      </c>
      <c r="N13014" t="str">
        <f t="shared" si="611"/>
        <v>Q3</v>
      </c>
    </row>
    <row r="13015" spans="1:14" x14ac:dyDescent="0.35">
      <c r="A13015">
        <v>778079</v>
      </c>
      <c r="B13015" t="s">
        <v>83</v>
      </c>
      <c r="C13015" t="s">
        <v>36</v>
      </c>
      <c r="D13015" t="s">
        <v>80</v>
      </c>
      <c r="E13015" t="s">
        <v>22</v>
      </c>
      <c r="F13015" t="s">
        <v>19</v>
      </c>
      <c r="G13015" s="10">
        <v>41723</v>
      </c>
      <c r="H13015" s="10">
        <v>41723</v>
      </c>
      <c r="I13015" t="s">
        <v>14</v>
      </c>
      <c r="J13015" t="s">
        <v>15</v>
      </c>
      <c r="K13015" t="str">
        <f>INDEX(State_Code_Name!B:B,MATCH(Consumer_Complaints!E13015,State_Code_Name!C:C,0))</f>
        <v>New York</v>
      </c>
      <c r="L13015">
        <f t="shared" si="609"/>
        <v>0</v>
      </c>
      <c r="M13015">
        <f t="shared" si="610"/>
        <v>2014</v>
      </c>
      <c r="N13015" t="str">
        <f t="shared" si="611"/>
        <v>Q1</v>
      </c>
    </row>
    <row r="13016" spans="1:14" x14ac:dyDescent="0.35">
      <c r="A13016">
        <v>737604</v>
      </c>
      <c r="B13016" t="s">
        <v>105</v>
      </c>
      <c r="C13016" t="s">
        <v>32</v>
      </c>
      <c r="D13016" t="s">
        <v>44</v>
      </c>
      <c r="E13016" t="s">
        <v>18</v>
      </c>
      <c r="F13016" t="s">
        <v>305</v>
      </c>
      <c r="G13016" s="10">
        <v>41698</v>
      </c>
      <c r="H13016" s="10">
        <v>41732</v>
      </c>
      <c r="I13016" t="s">
        <v>14</v>
      </c>
      <c r="J13016" t="s">
        <v>15</v>
      </c>
      <c r="K13016" t="str">
        <f>INDEX(State_Code_Name!B:B,MATCH(Consumer_Complaints!E13016,State_Code_Name!C:C,0))</f>
        <v>California</v>
      </c>
      <c r="L13016">
        <f t="shared" si="609"/>
        <v>34</v>
      </c>
      <c r="M13016">
        <f t="shared" si="610"/>
        <v>2014</v>
      </c>
      <c r="N13016" t="str">
        <f t="shared" si="611"/>
        <v>Q1</v>
      </c>
    </row>
    <row r="13017" spans="1:14" x14ac:dyDescent="0.35">
      <c r="A13017">
        <v>732153</v>
      </c>
      <c r="B13017" t="s">
        <v>54</v>
      </c>
      <c r="C13017" t="s">
        <v>52</v>
      </c>
      <c r="D13017" t="s">
        <v>96</v>
      </c>
      <c r="E13017" t="s">
        <v>35</v>
      </c>
      <c r="F13017" t="s">
        <v>19</v>
      </c>
      <c r="G13017" s="10">
        <v>41696</v>
      </c>
      <c r="H13017" s="10">
        <v>41696</v>
      </c>
      <c r="I13017" t="s">
        <v>14</v>
      </c>
      <c r="J13017" t="s">
        <v>15</v>
      </c>
      <c r="K13017" t="str">
        <f>INDEX(State_Code_Name!B:B,MATCH(Consumer_Complaints!E13017,State_Code_Name!C:C,0))</f>
        <v>Florida</v>
      </c>
      <c r="L13017">
        <f t="shared" si="609"/>
        <v>0</v>
      </c>
      <c r="M13017">
        <f t="shared" si="610"/>
        <v>2014</v>
      </c>
      <c r="N13017" t="str">
        <f t="shared" si="611"/>
        <v>Q1</v>
      </c>
    </row>
    <row r="13018" spans="1:14" x14ac:dyDescent="0.35">
      <c r="A13018">
        <v>2044006</v>
      </c>
      <c r="B13018" t="s">
        <v>63</v>
      </c>
      <c r="C13018" t="s">
        <v>61</v>
      </c>
      <c r="D13018" t="s">
        <v>282</v>
      </c>
      <c r="E13018" t="s">
        <v>72</v>
      </c>
      <c r="F13018" t="s">
        <v>19</v>
      </c>
      <c r="G13018" s="10">
        <v>42437</v>
      </c>
      <c r="H13018" s="10">
        <v>42437</v>
      </c>
      <c r="I13018" t="s">
        <v>14</v>
      </c>
      <c r="J13018" t="s">
        <v>15</v>
      </c>
      <c r="K13018" t="str">
        <f>INDEX(State_Code_Name!B:B,MATCH(Consumer_Complaints!E13018,State_Code_Name!C:C,0))</f>
        <v>Kentucky</v>
      </c>
      <c r="L13018">
        <f t="shared" si="609"/>
        <v>0</v>
      </c>
      <c r="M13018">
        <f t="shared" si="610"/>
        <v>2016</v>
      </c>
      <c r="N13018" t="str">
        <f t="shared" si="611"/>
        <v>Q1</v>
      </c>
    </row>
    <row r="13019" spans="1:14" x14ac:dyDescent="0.35">
      <c r="A13019">
        <v>1596530</v>
      </c>
      <c r="B13019" t="s">
        <v>68</v>
      </c>
      <c r="C13019" t="s">
        <v>36</v>
      </c>
      <c r="D13019" t="s">
        <v>203</v>
      </c>
      <c r="E13019" t="s">
        <v>158</v>
      </c>
      <c r="F13019" t="s">
        <v>19</v>
      </c>
      <c r="G13019" s="10">
        <v>42195</v>
      </c>
      <c r="H13019" s="10">
        <v>42195</v>
      </c>
      <c r="I13019" t="s">
        <v>14</v>
      </c>
      <c r="J13019" t="s">
        <v>15</v>
      </c>
      <c r="K13019" t="str">
        <f>INDEX(State_Code_Name!B:B,MATCH(Consumer_Complaints!E13019,State_Code_Name!C:C,0))</f>
        <v>New Mexico</v>
      </c>
      <c r="L13019">
        <f t="shared" si="609"/>
        <v>0</v>
      </c>
      <c r="M13019">
        <f t="shared" si="610"/>
        <v>2015</v>
      </c>
      <c r="N13019" t="str">
        <f t="shared" si="611"/>
        <v>Q3</v>
      </c>
    </row>
    <row r="13020" spans="1:14" x14ac:dyDescent="0.35">
      <c r="A13020">
        <v>1027929</v>
      </c>
      <c r="B13020" t="s">
        <v>568</v>
      </c>
      <c r="C13020" t="s">
        <v>32</v>
      </c>
      <c r="D13020" t="s">
        <v>116</v>
      </c>
      <c r="E13020" t="s">
        <v>46</v>
      </c>
      <c r="F13020" t="s">
        <v>19</v>
      </c>
      <c r="G13020" s="10">
        <v>41896</v>
      </c>
      <c r="H13020" s="10">
        <v>41900</v>
      </c>
      <c r="I13020" t="s">
        <v>14</v>
      </c>
      <c r="J13020" t="s">
        <v>15</v>
      </c>
      <c r="K13020" t="str">
        <f>INDEX(State_Code_Name!B:B,MATCH(Consumer_Complaints!E13020,State_Code_Name!C:C,0))</f>
        <v>Pennsylvania</v>
      </c>
      <c r="L13020">
        <f t="shared" si="609"/>
        <v>4</v>
      </c>
      <c r="M13020">
        <f t="shared" si="610"/>
        <v>2014</v>
      </c>
      <c r="N13020" t="str">
        <f t="shared" si="611"/>
        <v>Q3</v>
      </c>
    </row>
    <row r="13021" spans="1:14" x14ac:dyDescent="0.35">
      <c r="A13021">
        <v>1637332</v>
      </c>
      <c r="B13021" t="s">
        <v>348</v>
      </c>
      <c r="C13021" t="s">
        <v>61</v>
      </c>
      <c r="D13021" t="s">
        <v>459</v>
      </c>
      <c r="E13021" t="s">
        <v>18</v>
      </c>
      <c r="F13021" t="s">
        <v>19</v>
      </c>
      <c r="G13021" s="10">
        <v>42074</v>
      </c>
      <c r="H13021" s="10">
        <v>42074</v>
      </c>
      <c r="I13021" t="s">
        <v>14</v>
      </c>
      <c r="J13021" t="s">
        <v>15</v>
      </c>
      <c r="K13021" t="str">
        <f>INDEX(State_Code_Name!B:B,MATCH(Consumer_Complaints!E13021,State_Code_Name!C:C,0))</f>
        <v>California</v>
      </c>
      <c r="L13021">
        <f t="shared" si="609"/>
        <v>0</v>
      </c>
      <c r="M13021">
        <f t="shared" si="610"/>
        <v>2015</v>
      </c>
      <c r="N13021" t="str">
        <f t="shared" si="611"/>
        <v>Q1</v>
      </c>
    </row>
    <row r="13022" spans="1:14" x14ac:dyDescent="0.35">
      <c r="A13022">
        <v>1611204</v>
      </c>
      <c r="B13022" t="s">
        <v>63</v>
      </c>
      <c r="C13022" t="s">
        <v>61</v>
      </c>
      <c r="D13022" t="s">
        <v>282</v>
      </c>
      <c r="E13022" t="s">
        <v>35</v>
      </c>
      <c r="F13022" t="s">
        <v>13</v>
      </c>
      <c r="G13022" s="10">
        <v>42293</v>
      </c>
      <c r="H13022" s="10">
        <v>42293</v>
      </c>
      <c r="I13022" t="s">
        <v>14</v>
      </c>
      <c r="J13022" t="s">
        <v>15</v>
      </c>
      <c r="K13022" t="str">
        <f>INDEX(State_Code_Name!B:B,MATCH(Consumer_Complaints!E13022,State_Code_Name!C:C,0))</f>
        <v>Florida</v>
      </c>
      <c r="L13022">
        <f t="shared" si="609"/>
        <v>0</v>
      </c>
      <c r="M13022">
        <f t="shared" si="610"/>
        <v>2015</v>
      </c>
      <c r="N13022" t="str">
        <f t="shared" si="611"/>
        <v>Q4</v>
      </c>
    </row>
    <row r="13023" spans="1:14" x14ac:dyDescent="0.35">
      <c r="A13023">
        <v>1444812</v>
      </c>
      <c r="B13023" t="s">
        <v>30</v>
      </c>
      <c r="C13023" t="s">
        <v>26</v>
      </c>
      <c r="D13023" t="s">
        <v>78</v>
      </c>
      <c r="E13023" t="s">
        <v>31</v>
      </c>
      <c r="F13023" t="s">
        <v>19</v>
      </c>
      <c r="G13023" s="10">
        <v>42185</v>
      </c>
      <c r="H13023" s="10">
        <v>42192</v>
      </c>
      <c r="I13023" t="s">
        <v>14</v>
      </c>
      <c r="J13023" t="s">
        <v>15</v>
      </c>
      <c r="K13023" t="str">
        <f>INDEX(State_Code_Name!B:B,MATCH(Consumer_Complaints!E13023,State_Code_Name!C:C,0))</f>
        <v>Texas</v>
      </c>
      <c r="L13023">
        <f t="shared" si="609"/>
        <v>7</v>
      </c>
      <c r="M13023">
        <f t="shared" si="610"/>
        <v>2015</v>
      </c>
      <c r="N13023" t="str">
        <f t="shared" si="611"/>
        <v>Q2</v>
      </c>
    </row>
    <row r="13024" spans="1:14" x14ac:dyDescent="0.35">
      <c r="A13024">
        <v>372464</v>
      </c>
      <c r="B13024" t="s">
        <v>30</v>
      </c>
      <c r="C13024" t="s">
        <v>36</v>
      </c>
      <c r="D13024" t="s">
        <v>52</v>
      </c>
      <c r="E13024" t="s">
        <v>12</v>
      </c>
      <c r="F13024" t="s">
        <v>19</v>
      </c>
      <c r="G13024" s="10">
        <v>41309</v>
      </c>
      <c r="H13024" s="10">
        <v>41337</v>
      </c>
      <c r="I13024" t="s">
        <v>14</v>
      </c>
      <c r="J13024" t="s">
        <v>15</v>
      </c>
      <c r="K13024" t="str">
        <f>INDEX(State_Code_Name!B:B,MATCH(Consumer_Complaints!E13024,State_Code_Name!C:C,0))</f>
        <v>Virginia</v>
      </c>
      <c r="L13024">
        <f t="shared" si="609"/>
        <v>28</v>
      </c>
      <c r="M13024">
        <f t="shared" si="610"/>
        <v>2013</v>
      </c>
      <c r="N13024" t="str">
        <f t="shared" si="611"/>
        <v>Q1</v>
      </c>
    </row>
    <row r="13025" spans="1:14" x14ac:dyDescent="0.35">
      <c r="A13025">
        <v>740825</v>
      </c>
      <c r="B13025" t="s">
        <v>38</v>
      </c>
      <c r="C13025" t="s">
        <v>32</v>
      </c>
      <c r="D13025" t="s">
        <v>41</v>
      </c>
      <c r="E13025" t="s">
        <v>31</v>
      </c>
      <c r="F13025" t="s">
        <v>19</v>
      </c>
      <c r="G13025" s="10">
        <v>41701</v>
      </c>
      <c r="H13025" s="10">
        <v>41732</v>
      </c>
      <c r="I13025" t="s">
        <v>14</v>
      </c>
      <c r="J13025" t="s">
        <v>15</v>
      </c>
      <c r="K13025" t="str">
        <f>INDEX(State_Code_Name!B:B,MATCH(Consumer_Complaints!E13025,State_Code_Name!C:C,0))</f>
        <v>Texas</v>
      </c>
      <c r="L13025">
        <f t="shared" si="609"/>
        <v>31</v>
      </c>
      <c r="M13025">
        <f t="shared" si="610"/>
        <v>2014</v>
      </c>
      <c r="N13025" t="str">
        <f t="shared" si="611"/>
        <v>Q1</v>
      </c>
    </row>
    <row r="13026" spans="1:14" x14ac:dyDescent="0.35">
      <c r="A13026">
        <v>1040975</v>
      </c>
      <c r="B13026" t="s">
        <v>60</v>
      </c>
      <c r="C13026" t="s">
        <v>52</v>
      </c>
      <c r="D13026" t="s">
        <v>103</v>
      </c>
      <c r="E13026" t="s">
        <v>35</v>
      </c>
      <c r="F13026" t="s">
        <v>19</v>
      </c>
      <c r="G13026" s="10">
        <v>41905</v>
      </c>
      <c r="H13026" s="10">
        <v>41905</v>
      </c>
      <c r="I13026" t="s">
        <v>14</v>
      </c>
      <c r="J13026" t="s">
        <v>15</v>
      </c>
      <c r="K13026" t="str">
        <f>INDEX(State_Code_Name!B:B,MATCH(Consumer_Complaints!E13026,State_Code_Name!C:C,0))</f>
        <v>Florida</v>
      </c>
      <c r="L13026">
        <f t="shared" si="609"/>
        <v>0</v>
      </c>
      <c r="M13026">
        <f t="shared" si="610"/>
        <v>2014</v>
      </c>
      <c r="N13026" t="str">
        <f t="shared" si="611"/>
        <v>Q3</v>
      </c>
    </row>
    <row r="13027" spans="1:14" x14ac:dyDescent="0.35">
      <c r="A13027">
        <v>1834356</v>
      </c>
      <c r="B13027" t="s">
        <v>30</v>
      </c>
      <c r="C13027" t="s">
        <v>26</v>
      </c>
      <c r="D13027" t="s">
        <v>27</v>
      </c>
      <c r="E13027" t="s">
        <v>18</v>
      </c>
      <c r="F13027" t="s">
        <v>23</v>
      </c>
      <c r="G13027" s="10">
        <v>42445</v>
      </c>
      <c r="H13027" s="10">
        <v>42445</v>
      </c>
      <c r="I13027" t="s">
        <v>14</v>
      </c>
      <c r="J13027" t="s">
        <v>15</v>
      </c>
      <c r="K13027" t="str">
        <f>INDEX(State_Code_Name!B:B,MATCH(Consumer_Complaints!E13027,State_Code_Name!C:C,0))</f>
        <v>California</v>
      </c>
      <c r="L13027">
        <f t="shared" si="609"/>
        <v>0</v>
      </c>
      <c r="M13027">
        <f t="shared" si="610"/>
        <v>2016</v>
      </c>
      <c r="N13027" t="str">
        <f t="shared" si="611"/>
        <v>Q1</v>
      </c>
    </row>
    <row r="13028" spans="1:14" x14ac:dyDescent="0.35">
      <c r="A13028">
        <v>541609</v>
      </c>
      <c r="B13028" t="s">
        <v>11</v>
      </c>
      <c r="C13028" t="s">
        <v>61</v>
      </c>
      <c r="D13028" t="s">
        <v>62</v>
      </c>
      <c r="E13028" t="s">
        <v>171</v>
      </c>
      <c r="F13028" t="s">
        <v>57</v>
      </c>
      <c r="G13028" s="10">
        <v>41542</v>
      </c>
      <c r="H13028" s="10">
        <v>41543</v>
      </c>
      <c r="I13028" t="s">
        <v>14</v>
      </c>
      <c r="J13028" t="s">
        <v>15</v>
      </c>
      <c r="K13028" t="str">
        <f>INDEX(State_Code_Name!B:B,MATCH(Consumer_Complaints!E13028,State_Code_Name!C:C,0))</f>
        <v>Louisiana</v>
      </c>
      <c r="L13028">
        <f t="shared" si="609"/>
        <v>1</v>
      </c>
      <c r="M13028">
        <f t="shared" si="610"/>
        <v>2013</v>
      </c>
      <c r="N13028" t="str">
        <f t="shared" si="611"/>
        <v>Q3</v>
      </c>
    </row>
    <row r="13029" spans="1:14" x14ac:dyDescent="0.35">
      <c r="A13029">
        <v>558880</v>
      </c>
      <c r="B13029" t="s">
        <v>43</v>
      </c>
      <c r="C13029" t="s">
        <v>26</v>
      </c>
      <c r="D13029" t="s">
        <v>27</v>
      </c>
      <c r="E13029" t="s">
        <v>22</v>
      </c>
      <c r="F13029" t="s">
        <v>13</v>
      </c>
      <c r="G13029" s="10">
        <v>41562</v>
      </c>
      <c r="H13029" s="10">
        <v>41563</v>
      </c>
      <c r="I13029" t="s">
        <v>14</v>
      </c>
      <c r="J13029" t="s">
        <v>15</v>
      </c>
      <c r="K13029" t="str">
        <f>INDEX(State_Code_Name!B:B,MATCH(Consumer_Complaints!E13029,State_Code_Name!C:C,0))</f>
        <v>New York</v>
      </c>
      <c r="L13029">
        <f t="shared" si="609"/>
        <v>1</v>
      </c>
      <c r="M13029">
        <f t="shared" si="610"/>
        <v>2013</v>
      </c>
      <c r="N13029" t="str">
        <f t="shared" si="611"/>
        <v>Q4</v>
      </c>
    </row>
    <row r="13030" spans="1:14" x14ac:dyDescent="0.35">
      <c r="A13030">
        <v>1762295</v>
      </c>
      <c r="B13030" t="s">
        <v>704</v>
      </c>
      <c r="C13030" t="s">
        <v>32</v>
      </c>
      <c r="D13030" t="s">
        <v>116</v>
      </c>
      <c r="E13030" t="s">
        <v>59</v>
      </c>
      <c r="F13030" t="s">
        <v>19</v>
      </c>
      <c r="G13030" s="10">
        <v>42397</v>
      </c>
      <c r="H13030" s="10">
        <v>42402</v>
      </c>
      <c r="I13030" t="s">
        <v>15</v>
      </c>
      <c r="J13030" t="s">
        <v>15</v>
      </c>
      <c r="K13030" t="str">
        <f>INDEX(State_Code_Name!B:B,MATCH(Consumer_Complaints!E13030,State_Code_Name!C:C,0))</f>
        <v>Illinois</v>
      </c>
      <c r="L13030">
        <f t="shared" si="609"/>
        <v>5</v>
      </c>
      <c r="M13030">
        <f t="shared" si="610"/>
        <v>2016</v>
      </c>
      <c r="N13030" t="str">
        <f t="shared" si="611"/>
        <v>Q1</v>
      </c>
    </row>
    <row r="13031" spans="1:14" x14ac:dyDescent="0.35">
      <c r="A13031">
        <v>2011749</v>
      </c>
      <c r="B13031" t="s">
        <v>258</v>
      </c>
      <c r="C13031" t="s">
        <v>879</v>
      </c>
      <c r="D13031" t="s">
        <v>883</v>
      </c>
      <c r="E13031" t="s">
        <v>158</v>
      </c>
      <c r="F13031" t="s">
        <v>13</v>
      </c>
      <c r="G13031" s="10">
        <v>42565</v>
      </c>
      <c r="H13031" s="10">
        <v>42569</v>
      </c>
      <c r="I13031" t="s">
        <v>14</v>
      </c>
      <c r="J13031" t="s">
        <v>15</v>
      </c>
      <c r="K13031" t="str">
        <f>INDEX(State_Code_Name!B:B,MATCH(Consumer_Complaints!E13031,State_Code_Name!C:C,0))</f>
        <v>New Mexico</v>
      </c>
      <c r="L13031">
        <f t="shared" si="609"/>
        <v>4</v>
      </c>
      <c r="M13031">
        <f t="shared" si="610"/>
        <v>2016</v>
      </c>
      <c r="N13031" t="str">
        <f t="shared" si="611"/>
        <v>Q3</v>
      </c>
    </row>
    <row r="13032" spans="1:14" x14ac:dyDescent="0.35">
      <c r="A13032">
        <v>514135</v>
      </c>
      <c r="B13032" t="s">
        <v>136</v>
      </c>
      <c r="C13032" t="s">
        <v>26</v>
      </c>
      <c r="D13032" t="s">
        <v>78</v>
      </c>
      <c r="E13032" t="s">
        <v>25</v>
      </c>
      <c r="F13032" t="s">
        <v>19</v>
      </c>
      <c r="G13032" s="10">
        <v>41373</v>
      </c>
      <c r="H13032" s="10">
        <v>41403</v>
      </c>
      <c r="I13032" t="s">
        <v>14</v>
      </c>
      <c r="J13032" t="s">
        <v>15</v>
      </c>
      <c r="K13032" t="str">
        <f>INDEX(State_Code_Name!B:B,MATCH(Consumer_Complaints!E13032,State_Code_Name!C:C,0))</f>
        <v>Georgia</v>
      </c>
      <c r="L13032">
        <f t="shared" si="609"/>
        <v>30</v>
      </c>
      <c r="M13032">
        <f t="shared" si="610"/>
        <v>2013</v>
      </c>
      <c r="N13032" t="str">
        <f t="shared" si="611"/>
        <v>Q2</v>
      </c>
    </row>
    <row r="13033" spans="1:14" x14ac:dyDescent="0.35">
      <c r="A13033">
        <v>1957227</v>
      </c>
      <c r="B13033" t="s">
        <v>47</v>
      </c>
      <c r="C13033" t="s">
        <v>26</v>
      </c>
      <c r="D13033" t="s">
        <v>27</v>
      </c>
      <c r="E13033" t="s">
        <v>18</v>
      </c>
      <c r="F13033" t="s">
        <v>19</v>
      </c>
      <c r="G13033" s="10">
        <v>42557</v>
      </c>
      <c r="H13033" s="10">
        <v>42649</v>
      </c>
      <c r="I13033" t="s">
        <v>14</v>
      </c>
      <c r="J13033" t="s">
        <v>15</v>
      </c>
      <c r="K13033" t="str">
        <f>INDEX(State_Code_Name!B:B,MATCH(Consumer_Complaints!E13033,State_Code_Name!C:C,0))</f>
        <v>California</v>
      </c>
      <c r="L13033">
        <f t="shared" si="609"/>
        <v>92</v>
      </c>
      <c r="M13033">
        <f t="shared" si="610"/>
        <v>2016</v>
      </c>
      <c r="N13033" t="str">
        <f t="shared" si="611"/>
        <v>Q3</v>
      </c>
    </row>
    <row r="13034" spans="1:14" x14ac:dyDescent="0.35">
      <c r="A13034">
        <v>372811</v>
      </c>
      <c r="B13034" t="s">
        <v>113</v>
      </c>
      <c r="C13034" t="s">
        <v>36</v>
      </c>
      <c r="D13034" t="s">
        <v>80</v>
      </c>
      <c r="E13034" t="s">
        <v>151</v>
      </c>
      <c r="F13034" t="s">
        <v>19</v>
      </c>
      <c r="G13034" s="10">
        <v>41309</v>
      </c>
      <c r="H13034" s="10">
        <v>41337</v>
      </c>
      <c r="I13034" t="s">
        <v>14</v>
      </c>
      <c r="J13034" t="s">
        <v>15</v>
      </c>
      <c r="K13034" t="str">
        <f>INDEX(State_Code_Name!B:B,MATCH(Consumer_Complaints!E13034,State_Code_Name!C:C,0))</f>
        <v>Idaho</v>
      </c>
      <c r="L13034">
        <f t="shared" si="609"/>
        <v>28</v>
      </c>
      <c r="M13034">
        <f t="shared" si="610"/>
        <v>2013</v>
      </c>
      <c r="N13034" t="str">
        <f t="shared" si="611"/>
        <v>Q1</v>
      </c>
    </row>
    <row r="13035" spans="1:14" x14ac:dyDescent="0.35">
      <c r="A13035">
        <v>998229</v>
      </c>
      <c r="B13035" t="s">
        <v>54</v>
      </c>
      <c r="C13035" t="s">
        <v>52</v>
      </c>
      <c r="D13035" t="s">
        <v>96</v>
      </c>
      <c r="E13035" t="s">
        <v>122</v>
      </c>
      <c r="F13035" t="s">
        <v>19</v>
      </c>
      <c r="G13035" s="10">
        <v>41874</v>
      </c>
      <c r="H13035" s="10">
        <v>41874</v>
      </c>
      <c r="I13035" t="s">
        <v>14</v>
      </c>
      <c r="J13035" t="s">
        <v>15</v>
      </c>
      <c r="K13035" t="str">
        <f>INDEX(State_Code_Name!B:B,MATCH(Consumer_Complaints!E13035,State_Code_Name!C:C,0))</f>
        <v>Maryland</v>
      </c>
      <c r="L13035">
        <f t="shared" si="609"/>
        <v>0</v>
      </c>
      <c r="M13035">
        <f t="shared" si="610"/>
        <v>2014</v>
      </c>
      <c r="N13035" t="str">
        <f t="shared" si="611"/>
        <v>Q3</v>
      </c>
    </row>
    <row r="13036" spans="1:14" x14ac:dyDescent="0.35">
      <c r="A13036">
        <v>2055598</v>
      </c>
      <c r="B13036" t="s">
        <v>812</v>
      </c>
      <c r="C13036" t="s">
        <v>9</v>
      </c>
      <c r="D13036" t="s">
        <v>10</v>
      </c>
      <c r="E13036" t="s">
        <v>171</v>
      </c>
      <c r="F13036" t="s">
        <v>19</v>
      </c>
      <c r="G13036" s="10">
        <v>42651</v>
      </c>
      <c r="H13036" s="10">
        <v>42712</v>
      </c>
      <c r="I13036" t="s">
        <v>14</v>
      </c>
      <c r="J13036" t="s">
        <v>15</v>
      </c>
      <c r="K13036" t="str">
        <f>INDEX(State_Code_Name!B:B,MATCH(Consumer_Complaints!E13036,State_Code_Name!C:C,0))</f>
        <v>Louisiana</v>
      </c>
      <c r="L13036">
        <f t="shared" si="609"/>
        <v>61</v>
      </c>
      <c r="M13036">
        <f t="shared" si="610"/>
        <v>2016</v>
      </c>
      <c r="N13036" t="str">
        <f t="shared" si="611"/>
        <v>Q4</v>
      </c>
    </row>
    <row r="13037" spans="1:14" x14ac:dyDescent="0.35">
      <c r="A13037">
        <v>1839093</v>
      </c>
      <c r="B13037" t="s">
        <v>809</v>
      </c>
      <c r="C13037" t="s">
        <v>32</v>
      </c>
      <c r="D13037" t="s">
        <v>41</v>
      </c>
      <c r="E13037" t="s">
        <v>31</v>
      </c>
      <c r="F13037" t="s">
        <v>19</v>
      </c>
      <c r="G13037" s="10">
        <v>42447</v>
      </c>
      <c r="H13037" s="10">
        <v>42447</v>
      </c>
      <c r="I13037" t="s">
        <v>14</v>
      </c>
      <c r="J13037" t="s">
        <v>15</v>
      </c>
      <c r="K13037" t="str">
        <f>INDEX(State_Code_Name!B:B,MATCH(Consumer_Complaints!E13037,State_Code_Name!C:C,0))</f>
        <v>Texas</v>
      </c>
      <c r="L13037">
        <f t="shared" si="609"/>
        <v>0</v>
      </c>
      <c r="M13037">
        <f t="shared" si="610"/>
        <v>2016</v>
      </c>
      <c r="N13037" t="str">
        <f t="shared" si="611"/>
        <v>Q1</v>
      </c>
    </row>
    <row r="13038" spans="1:14" x14ac:dyDescent="0.35">
      <c r="A13038">
        <v>1780861</v>
      </c>
      <c r="B13038" t="s">
        <v>43</v>
      </c>
      <c r="C13038" t="s">
        <v>16</v>
      </c>
      <c r="D13038" t="s">
        <v>144</v>
      </c>
      <c r="E13038" t="s">
        <v>31</v>
      </c>
      <c r="F13038" t="s">
        <v>305</v>
      </c>
      <c r="G13038" s="10">
        <v>42615</v>
      </c>
      <c r="H13038" s="10">
        <v>42645</v>
      </c>
      <c r="I13038" t="s">
        <v>14</v>
      </c>
      <c r="J13038" t="s">
        <v>14</v>
      </c>
      <c r="K13038" t="str">
        <f>INDEX(State_Code_Name!B:B,MATCH(Consumer_Complaints!E13038,State_Code_Name!C:C,0))</f>
        <v>Texas</v>
      </c>
      <c r="L13038">
        <f t="shared" si="609"/>
        <v>30</v>
      </c>
      <c r="M13038">
        <f t="shared" si="610"/>
        <v>2016</v>
      </c>
      <c r="N13038" t="str">
        <f t="shared" si="611"/>
        <v>Q3</v>
      </c>
    </row>
    <row r="13039" spans="1:14" x14ac:dyDescent="0.35">
      <c r="A13039">
        <v>1569567</v>
      </c>
      <c r="B13039" t="s">
        <v>38</v>
      </c>
      <c r="C13039" t="s">
        <v>36</v>
      </c>
      <c r="D13039" t="s">
        <v>49</v>
      </c>
      <c r="E13039" t="s">
        <v>31</v>
      </c>
      <c r="F13039" t="s">
        <v>57</v>
      </c>
      <c r="G13039" s="10">
        <v>42264</v>
      </c>
      <c r="H13039" s="10">
        <v>42269</v>
      </c>
      <c r="I13039" t="s">
        <v>14</v>
      </c>
      <c r="J13039" t="s">
        <v>15</v>
      </c>
      <c r="K13039" t="str">
        <f>INDEX(State_Code_Name!B:B,MATCH(Consumer_Complaints!E13039,State_Code_Name!C:C,0))</f>
        <v>Texas</v>
      </c>
      <c r="L13039">
        <f t="shared" si="609"/>
        <v>5</v>
      </c>
      <c r="M13039">
        <f t="shared" si="610"/>
        <v>2015</v>
      </c>
      <c r="N13039" t="str">
        <f t="shared" si="611"/>
        <v>Q3</v>
      </c>
    </row>
    <row r="13040" spans="1:14" x14ac:dyDescent="0.35">
      <c r="A13040">
        <v>2064874</v>
      </c>
      <c r="B13040" t="s">
        <v>303</v>
      </c>
      <c r="C13040" t="s">
        <v>61</v>
      </c>
      <c r="D13040" t="s">
        <v>282</v>
      </c>
      <c r="E13040" t="s">
        <v>22</v>
      </c>
      <c r="F13040" t="s">
        <v>19</v>
      </c>
      <c r="G13040" s="10">
        <v>42598</v>
      </c>
      <c r="H13040" s="10">
        <v>42598</v>
      </c>
      <c r="I13040" t="s">
        <v>14</v>
      </c>
      <c r="J13040" t="s">
        <v>15</v>
      </c>
      <c r="K13040" t="str">
        <f>INDEX(State_Code_Name!B:B,MATCH(Consumer_Complaints!E13040,State_Code_Name!C:C,0))</f>
        <v>New York</v>
      </c>
      <c r="L13040">
        <f t="shared" si="609"/>
        <v>0</v>
      </c>
      <c r="M13040">
        <f t="shared" si="610"/>
        <v>2016</v>
      </c>
      <c r="N13040" t="str">
        <f t="shared" si="611"/>
        <v>Q3</v>
      </c>
    </row>
    <row r="13041" spans="1:14" x14ac:dyDescent="0.35">
      <c r="A13041">
        <v>1512397</v>
      </c>
      <c r="B13041" t="s">
        <v>929</v>
      </c>
      <c r="C13041" t="s">
        <v>26</v>
      </c>
      <c r="D13041" t="s">
        <v>78</v>
      </c>
      <c r="E13041" t="s">
        <v>114</v>
      </c>
      <c r="F13041" t="s">
        <v>19</v>
      </c>
      <c r="G13041" s="10">
        <v>42316</v>
      </c>
      <c r="H13041" s="10">
        <v>42316</v>
      </c>
      <c r="I13041" t="s">
        <v>14</v>
      </c>
      <c r="J13041" t="s">
        <v>15</v>
      </c>
      <c r="K13041" t="str">
        <f>INDEX(State_Code_Name!B:B,MATCH(Consumer_Complaints!E13041,State_Code_Name!C:C,0))</f>
        <v>South Carolina</v>
      </c>
      <c r="L13041">
        <f t="shared" si="609"/>
        <v>0</v>
      </c>
      <c r="M13041">
        <f t="shared" si="610"/>
        <v>2015</v>
      </c>
      <c r="N13041" t="str">
        <f t="shared" si="611"/>
        <v>Q4</v>
      </c>
    </row>
    <row r="13042" spans="1:14" x14ac:dyDescent="0.35">
      <c r="A13042">
        <v>1796785</v>
      </c>
      <c r="B13042" t="s">
        <v>54</v>
      </c>
      <c r="C13042" t="s">
        <v>52</v>
      </c>
      <c r="D13042" t="s">
        <v>96</v>
      </c>
      <c r="E13042" t="s">
        <v>22</v>
      </c>
      <c r="F13042" t="s">
        <v>19</v>
      </c>
      <c r="G13042" s="10">
        <v>42420</v>
      </c>
      <c r="H13042" s="10">
        <v>42420</v>
      </c>
      <c r="I13042" t="s">
        <v>14</v>
      </c>
      <c r="J13042" t="s">
        <v>15</v>
      </c>
      <c r="K13042" t="str">
        <f>INDEX(State_Code_Name!B:B,MATCH(Consumer_Complaints!E13042,State_Code_Name!C:C,0))</f>
        <v>New York</v>
      </c>
      <c r="L13042">
        <f t="shared" si="609"/>
        <v>0</v>
      </c>
      <c r="M13042">
        <f t="shared" si="610"/>
        <v>2016</v>
      </c>
      <c r="N13042" t="str">
        <f t="shared" si="611"/>
        <v>Q1</v>
      </c>
    </row>
    <row r="13043" spans="1:14" x14ac:dyDescent="0.35">
      <c r="A13043">
        <v>1594389</v>
      </c>
      <c r="B13043" t="s">
        <v>293</v>
      </c>
      <c r="C13043" t="s">
        <v>9</v>
      </c>
      <c r="D13043" t="s">
        <v>132</v>
      </c>
      <c r="E13043" t="s">
        <v>212</v>
      </c>
      <c r="F13043" t="s">
        <v>19</v>
      </c>
      <c r="G13043" s="10">
        <v>42165</v>
      </c>
      <c r="H13043" s="10">
        <v>42165</v>
      </c>
      <c r="I13043" t="s">
        <v>14</v>
      </c>
      <c r="J13043" t="s">
        <v>14</v>
      </c>
      <c r="K13043" t="str">
        <f>INDEX(State_Code_Name!B:B,MATCH(Consumer_Complaints!E13043,State_Code_Name!C:C,0))</f>
        <v>West Virginia</v>
      </c>
      <c r="L13043">
        <f t="shared" si="609"/>
        <v>0</v>
      </c>
      <c r="M13043">
        <f t="shared" si="610"/>
        <v>2015</v>
      </c>
      <c r="N13043" t="str">
        <f t="shared" si="611"/>
        <v>Q2</v>
      </c>
    </row>
    <row r="13044" spans="1:14" x14ac:dyDescent="0.35">
      <c r="A13044">
        <v>1328239</v>
      </c>
      <c r="B13044" t="s">
        <v>250</v>
      </c>
      <c r="C13044" t="s">
        <v>26</v>
      </c>
      <c r="D13044" t="s">
        <v>27</v>
      </c>
      <c r="E13044" t="s">
        <v>66</v>
      </c>
      <c r="F13044" t="s">
        <v>19</v>
      </c>
      <c r="G13044" s="10">
        <v>42107</v>
      </c>
      <c r="H13044" s="10">
        <v>42107</v>
      </c>
      <c r="I13044" t="s">
        <v>14</v>
      </c>
      <c r="J13044" t="s">
        <v>15</v>
      </c>
      <c r="K13044" t="str">
        <f>INDEX(State_Code_Name!B:B,MATCH(Consumer_Complaints!E13044,State_Code_Name!C:C,0))</f>
        <v>Michigan</v>
      </c>
      <c r="L13044">
        <f t="shared" si="609"/>
        <v>0</v>
      </c>
      <c r="M13044">
        <f t="shared" si="610"/>
        <v>2015</v>
      </c>
      <c r="N13044" t="str">
        <f t="shared" si="611"/>
        <v>Q2</v>
      </c>
    </row>
    <row r="13045" spans="1:14" x14ac:dyDescent="0.35">
      <c r="A13045">
        <v>1632421</v>
      </c>
      <c r="B13045" t="s">
        <v>54</v>
      </c>
      <c r="C13045" t="s">
        <v>52</v>
      </c>
      <c r="D13045" t="s">
        <v>103</v>
      </c>
      <c r="E13045" t="s">
        <v>31</v>
      </c>
      <c r="F13045" t="s">
        <v>19</v>
      </c>
      <c r="G13045" s="10">
        <v>42307</v>
      </c>
      <c r="H13045" s="10">
        <v>42307</v>
      </c>
      <c r="I13045" t="s">
        <v>14</v>
      </c>
      <c r="J13045" t="s">
        <v>15</v>
      </c>
      <c r="K13045" t="str">
        <f>INDEX(State_Code_Name!B:B,MATCH(Consumer_Complaints!E13045,State_Code_Name!C:C,0))</f>
        <v>Texas</v>
      </c>
      <c r="L13045">
        <f t="shared" si="609"/>
        <v>0</v>
      </c>
      <c r="M13045">
        <f t="shared" si="610"/>
        <v>2015</v>
      </c>
      <c r="N13045" t="str">
        <f t="shared" si="611"/>
        <v>Q4</v>
      </c>
    </row>
    <row r="13046" spans="1:14" x14ac:dyDescent="0.35">
      <c r="A13046">
        <v>1945118</v>
      </c>
      <c r="B13046" t="s">
        <v>335</v>
      </c>
      <c r="C13046" t="s">
        <v>9</v>
      </c>
      <c r="D13046" t="s">
        <v>132</v>
      </c>
      <c r="E13046" t="s">
        <v>31</v>
      </c>
      <c r="F13046" t="s">
        <v>19</v>
      </c>
      <c r="G13046" s="10">
        <v>42517</v>
      </c>
      <c r="H13046" s="10">
        <v>42517</v>
      </c>
      <c r="I13046" t="s">
        <v>14</v>
      </c>
      <c r="J13046" t="s">
        <v>15</v>
      </c>
      <c r="K13046" t="str">
        <f>INDEX(State_Code_Name!B:B,MATCH(Consumer_Complaints!E13046,State_Code_Name!C:C,0))</f>
        <v>Texas</v>
      </c>
      <c r="L13046">
        <f t="shared" si="609"/>
        <v>0</v>
      </c>
      <c r="M13046">
        <f t="shared" si="610"/>
        <v>2016</v>
      </c>
      <c r="N13046" t="str">
        <f t="shared" si="611"/>
        <v>Q2</v>
      </c>
    </row>
    <row r="13047" spans="1:14" x14ac:dyDescent="0.35">
      <c r="A13047">
        <v>1108963</v>
      </c>
      <c r="B13047" t="s">
        <v>43</v>
      </c>
      <c r="C13047" t="s">
        <v>26</v>
      </c>
      <c r="D13047" t="s">
        <v>27</v>
      </c>
      <c r="E13047" t="s">
        <v>158</v>
      </c>
      <c r="F13047" t="s">
        <v>19</v>
      </c>
      <c r="G13047" s="10">
        <v>41862</v>
      </c>
      <c r="H13047" s="10">
        <v>41862</v>
      </c>
      <c r="I13047" t="s">
        <v>14</v>
      </c>
      <c r="J13047" t="s">
        <v>14</v>
      </c>
      <c r="K13047" t="str">
        <f>INDEX(State_Code_Name!B:B,MATCH(Consumer_Complaints!E13047,State_Code_Name!C:C,0))</f>
        <v>New Mexico</v>
      </c>
      <c r="L13047">
        <f t="shared" si="609"/>
        <v>0</v>
      </c>
      <c r="M13047">
        <f t="shared" si="610"/>
        <v>2014</v>
      </c>
      <c r="N13047" t="str">
        <f t="shared" si="611"/>
        <v>Q3</v>
      </c>
    </row>
    <row r="13048" spans="1:14" x14ac:dyDescent="0.35">
      <c r="A13048">
        <v>1975437</v>
      </c>
      <c r="B13048" t="s">
        <v>1208</v>
      </c>
      <c r="C13048" t="s">
        <v>16</v>
      </c>
      <c r="D13048" t="s">
        <v>20</v>
      </c>
      <c r="E13048" t="s">
        <v>22</v>
      </c>
      <c r="F13048" t="s">
        <v>305</v>
      </c>
      <c r="G13048" s="10">
        <v>42541</v>
      </c>
      <c r="H13048" s="10">
        <v>42542</v>
      </c>
      <c r="I13048" t="s">
        <v>14</v>
      </c>
      <c r="J13048" t="s">
        <v>15</v>
      </c>
      <c r="K13048" t="str">
        <f>INDEX(State_Code_Name!B:B,MATCH(Consumer_Complaints!E13048,State_Code_Name!C:C,0))</f>
        <v>New York</v>
      </c>
      <c r="L13048">
        <f t="shared" si="609"/>
        <v>1</v>
      </c>
      <c r="M13048">
        <f t="shared" si="610"/>
        <v>2016</v>
      </c>
      <c r="N13048" t="str">
        <f t="shared" si="611"/>
        <v>Q2</v>
      </c>
    </row>
    <row r="13049" spans="1:14" x14ac:dyDescent="0.35">
      <c r="A13049">
        <v>1794555</v>
      </c>
      <c r="B13049" t="s">
        <v>599</v>
      </c>
      <c r="C13049" t="s">
        <v>32</v>
      </c>
      <c r="D13049" t="s">
        <v>116</v>
      </c>
      <c r="E13049" t="s">
        <v>35</v>
      </c>
      <c r="F13049" t="s">
        <v>19</v>
      </c>
      <c r="G13049" s="10">
        <v>42418</v>
      </c>
      <c r="H13049" s="10">
        <v>42418</v>
      </c>
      <c r="I13049" t="s">
        <v>14</v>
      </c>
      <c r="J13049" t="s">
        <v>15</v>
      </c>
      <c r="K13049" t="str">
        <f>INDEX(State_Code_Name!B:B,MATCH(Consumer_Complaints!E13049,State_Code_Name!C:C,0))</f>
        <v>Florida</v>
      </c>
      <c r="L13049">
        <f t="shared" si="609"/>
        <v>0</v>
      </c>
      <c r="M13049">
        <f t="shared" si="610"/>
        <v>2016</v>
      </c>
      <c r="N13049" t="str">
        <f t="shared" si="611"/>
        <v>Q1</v>
      </c>
    </row>
    <row r="13050" spans="1:14" x14ac:dyDescent="0.35">
      <c r="A13050">
        <v>1111939</v>
      </c>
      <c r="B13050" t="s">
        <v>63</v>
      </c>
      <c r="C13050" t="s">
        <v>61</v>
      </c>
      <c r="D13050" t="s">
        <v>459</v>
      </c>
      <c r="E13050" t="s">
        <v>70</v>
      </c>
      <c r="F13050" t="s">
        <v>19</v>
      </c>
      <c r="G13050" s="10">
        <v>41984</v>
      </c>
      <c r="H13050" s="10">
        <v>41984</v>
      </c>
      <c r="I13050" t="s">
        <v>14</v>
      </c>
      <c r="J13050" t="s">
        <v>14</v>
      </c>
      <c r="K13050" t="str">
        <f>INDEX(State_Code_Name!B:B,MATCH(Consumer_Complaints!E13050,State_Code_Name!C:C,0))</f>
        <v>Massachusetts</v>
      </c>
      <c r="L13050">
        <f t="shared" si="609"/>
        <v>0</v>
      </c>
      <c r="M13050">
        <f t="shared" si="610"/>
        <v>2014</v>
      </c>
      <c r="N13050" t="str">
        <f t="shared" si="611"/>
        <v>Q4</v>
      </c>
    </row>
    <row r="13051" spans="1:14" x14ac:dyDescent="0.35">
      <c r="A13051">
        <v>1488776</v>
      </c>
      <c r="B13051" t="s">
        <v>1209</v>
      </c>
      <c r="C13051" t="s">
        <v>531</v>
      </c>
      <c r="D13051" t="s">
        <v>544</v>
      </c>
      <c r="E13051" t="s">
        <v>158</v>
      </c>
      <c r="F13051" t="s">
        <v>19</v>
      </c>
      <c r="G13051" s="10">
        <v>42212</v>
      </c>
      <c r="H13051" s="10">
        <v>42212</v>
      </c>
      <c r="I13051" t="s">
        <v>14</v>
      </c>
      <c r="J13051" t="s">
        <v>15</v>
      </c>
      <c r="K13051" t="str">
        <f>INDEX(State_Code_Name!B:B,MATCH(Consumer_Complaints!E13051,State_Code_Name!C:C,0))</f>
        <v>New Mexico</v>
      </c>
      <c r="L13051">
        <f t="shared" si="609"/>
        <v>0</v>
      </c>
      <c r="M13051">
        <f t="shared" si="610"/>
        <v>2015</v>
      </c>
      <c r="N13051" t="str">
        <f t="shared" si="611"/>
        <v>Q3</v>
      </c>
    </row>
    <row r="13052" spans="1:14" x14ac:dyDescent="0.35">
      <c r="A13052">
        <v>541837</v>
      </c>
      <c r="B13052" t="s">
        <v>43</v>
      </c>
      <c r="C13052" t="s">
        <v>16</v>
      </c>
      <c r="D13052" t="s">
        <v>20</v>
      </c>
      <c r="E13052" t="s">
        <v>18</v>
      </c>
      <c r="F13052" t="s">
        <v>19</v>
      </c>
      <c r="G13052" s="10">
        <v>41542</v>
      </c>
      <c r="H13052" s="10">
        <v>41544</v>
      </c>
      <c r="I13052" t="s">
        <v>14</v>
      </c>
      <c r="J13052" t="s">
        <v>14</v>
      </c>
      <c r="K13052" t="str">
        <f>INDEX(State_Code_Name!B:B,MATCH(Consumer_Complaints!E13052,State_Code_Name!C:C,0))</f>
        <v>California</v>
      </c>
      <c r="L13052">
        <f t="shared" si="609"/>
        <v>2</v>
      </c>
      <c r="M13052">
        <f t="shared" si="610"/>
        <v>2013</v>
      </c>
      <c r="N13052" t="str">
        <f t="shared" si="611"/>
        <v>Q3</v>
      </c>
    </row>
    <row r="13053" spans="1:14" x14ac:dyDescent="0.35">
      <c r="A13053">
        <v>679250</v>
      </c>
      <c r="B13053" t="s">
        <v>474</v>
      </c>
      <c r="C13053" t="s">
        <v>32</v>
      </c>
      <c r="D13053" t="s">
        <v>104</v>
      </c>
      <c r="E13053" t="s">
        <v>18</v>
      </c>
      <c r="F13053" t="s">
        <v>19</v>
      </c>
      <c r="G13053" s="10">
        <v>41661</v>
      </c>
      <c r="H13053" s="10">
        <v>41661</v>
      </c>
      <c r="I13053" t="s">
        <v>14</v>
      </c>
      <c r="J13053" t="s">
        <v>15</v>
      </c>
      <c r="K13053" t="str">
        <f>INDEX(State_Code_Name!B:B,MATCH(Consumer_Complaints!E13053,State_Code_Name!C:C,0))</f>
        <v>California</v>
      </c>
      <c r="L13053">
        <f t="shared" si="609"/>
        <v>0</v>
      </c>
      <c r="M13053">
        <f t="shared" si="610"/>
        <v>2014</v>
      </c>
      <c r="N13053" t="str">
        <f t="shared" si="611"/>
        <v>Q1</v>
      </c>
    </row>
    <row r="13054" spans="1:14" x14ac:dyDescent="0.35">
      <c r="A13054">
        <v>1575130</v>
      </c>
      <c r="B13054" t="s">
        <v>248</v>
      </c>
      <c r="C13054" t="s">
        <v>32</v>
      </c>
      <c r="D13054" t="s">
        <v>44</v>
      </c>
      <c r="E13054" t="s">
        <v>29</v>
      </c>
      <c r="F13054" t="s">
        <v>19</v>
      </c>
      <c r="G13054" s="10">
        <v>42269</v>
      </c>
      <c r="H13054" s="10">
        <v>42271</v>
      </c>
      <c r="I13054" t="s">
        <v>14</v>
      </c>
      <c r="J13054" t="s">
        <v>15</v>
      </c>
      <c r="K13054" t="str">
        <f>INDEX(State_Code_Name!B:B,MATCH(Consumer_Complaints!E13054,State_Code_Name!C:C,0))</f>
        <v>Connecticut</v>
      </c>
      <c r="L13054">
        <f t="shared" si="609"/>
        <v>2</v>
      </c>
      <c r="M13054">
        <f t="shared" si="610"/>
        <v>2015</v>
      </c>
      <c r="N13054" t="str">
        <f t="shared" si="611"/>
        <v>Q3</v>
      </c>
    </row>
    <row r="13055" spans="1:14" x14ac:dyDescent="0.35">
      <c r="A13055">
        <v>1205796</v>
      </c>
      <c r="B13055" t="s">
        <v>395</v>
      </c>
      <c r="C13055" t="s">
        <v>32</v>
      </c>
      <c r="D13055" t="s">
        <v>116</v>
      </c>
      <c r="E13055" t="s">
        <v>74</v>
      </c>
      <c r="F13055" t="s">
        <v>19</v>
      </c>
      <c r="G13055" s="10">
        <v>42027</v>
      </c>
      <c r="H13055" s="10">
        <v>42027</v>
      </c>
      <c r="I13055" t="s">
        <v>15</v>
      </c>
      <c r="J13055" t="s">
        <v>15</v>
      </c>
      <c r="K13055" t="str">
        <f>INDEX(State_Code_Name!B:B,MATCH(Consumer_Complaints!E13055,State_Code_Name!C:C,0))</f>
        <v>Tennessee</v>
      </c>
      <c r="L13055">
        <f t="shared" si="609"/>
        <v>0</v>
      </c>
      <c r="M13055">
        <f t="shared" si="610"/>
        <v>2015</v>
      </c>
      <c r="N13055" t="str">
        <f t="shared" si="611"/>
        <v>Q1</v>
      </c>
    </row>
    <row r="13056" spans="1:14" x14ac:dyDescent="0.35">
      <c r="A13056">
        <v>1595908</v>
      </c>
      <c r="B13056" t="s">
        <v>1008</v>
      </c>
      <c r="C13056" t="s">
        <v>9</v>
      </c>
      <c r="D13056" t="s">
        <v>10</v>
      </c>
      <c r="E13056" t="s">
        <v>18</v>
      </c>
      <c r="F13056" t="s">
        <v>19</v>
      </c>
      <c r="G13056" s="10">
        <v>42165</v>
      </c>
      <c r="H13056" s="10">
        <v>42195</v>
      </c>
      <c r="I13056" t="s">
        <v>14</v>
      </c>
      <c r="J13056" t="s">
        <v>15</v>
      </c>
      <c r="K13056" t="str">
        <f>INDEX(State_Code_Name!B:B,MATCH(Consumer_Complaints!E13056,State_Code_Name!C:C,0))</f>
        <v>California</v>
      </c>
      <c r="L13056">
        <f t="shared" si="609"/>
        <v>30</v>
      </c>
      <c r="M13056">
        <f t="shared" si="610"/>
        <v>2015</v>
      </c>
      <c r="N13056" t="str">
        <f t="shared" si="611"/>
        <v>Q2</v>
      </c>
    </row>
    <row r="13057" spans="1:14" x14ac:dyDescent="0.35">
      <c r="A13057">
        <v>965823</v>
      </c>
      <c r="B13057" t="s">
        <v>95</v>
      </c>
      <c r="C13057" t="s">
        <v>16</v>
      </c>
      <c r="D13057" t="s">
        <v>24</v>
      </c>
      <c r="E13057" t="s">
        <v>35</v>
      </c>
      <c r="F13057" t="s">
        <v>19</v>
      </c>
      <c r="G13057" s="10">
        <v>41678</v>
      </c>
      <c r="H13057" s="10">
        <v>41678</v>
      </c>
      <c r="I13057" t="s">
        <v>14</v>
      </c>
      <c r="J13057" t="s">
        <v>15</v>
      </c>
      <c r="K13057" t="str">
        <f>INDEX(State_Code_Name!B:B,MATCH(Consumer_Complaints!E13057,State_Code_Name!C:C,0))</f>
        <v>Florida</v>
      </c>
      <c r="L13057">
        <f t="shared" si="609"/>
        <v>0</v>
      </c>
      <c r="M13057">
        <f t="shared" si="610"/>
        <v>2014</v>
      </c>
      <c r="N13057" t="str">
        <f t="shared" si="611"/>
        <v>Q1</v>
      </c>
    </row>
    <row r="13058" spans="1:14" x14ac:dyDescent="0.35">
      <c r="A13058">
        <v>1742369</v>
      </c>
      <c r="B13058" t="s">
        <v>83</v>
      </c>
      <c r="C13058" t="s">
        <v>61</v>
      </c>
      <c r="D13058" t="s">
        <v>459</v>
      </c>
      <c r="E13058" t="s">
        <v>70</v>
      </c>
      <c r="F13058" t="s">
        <v>305</v>
      </c>
      <c r="G13058" s="10">
        <v>42383</v>
      </c>
      <c r="H13058" s="10">
        <v>42383</v>
      </c>
      <c r="I13058" t="s">
        <v>14</v>
      </c>
      <c r="J13058" t="s">
        <v>15</v>
      </c>
      <c r="K13058" t="str">
        <f>INDEX(State_Code_Name!B:B,MATCH(Consumer_Complaints!E13058,State_Code_Name!C:C,0))</f>
        <v>Massachusetts</v>
      </c>
      <c r="L13058">
        <f t="shared" si="609"/>
        <v>0</v>
      </c>
      <c r="M13058">
        <f t="shared" si="610"/>
        <v>2016</v>
      </c>
      <c r="N13058" t="str">
        <f t="shared" si="611"/>
        <v>Q1</v>
      </c>
    </row>
    <row r="13059" spans="1:14" x14ac:dyDescent="0.35">
      <c r="A13059">
        <v>1850551</v>
      </c>
      <c r="B13059" t="s">
        <v>148</v>
      </c>
      <c r="C13059" t="s">
        <v>16</v>
      </c>
      <c r="D13059" t="s">
        <v>20</v>
      </c>
      <c r="E13059" t="s">
        <v>31</v>
      </c>
      <c r="F13059" t="s">
        <v>19</v>
      </c>
      <c r="G13059" s="10">
        <v>42454</v>
      </c>
      <c r="H13059" s="10">
        <v>42454</v>
      </c>
      <c r="I13059" t="s">
        <v>14</v>
      </c>
      <c r="J13059" t="s">
        <v>14</v>
      </c>
      <c r="K13059" t="str">
        <f>INDEX(State_Code_Name!B:B,MATCH(Consumer_Complaints!E13059,State_Code_Name!C:C,0))</f>
        <v>Texas</v>
      </c>
      <c r="L13059">
        <f t="shared" ref="L13059:L13122" si="612">H13059-G13059</f>
        <v>0</v>
      </c>
      <c r="M13059">
        <f t="shared" ref="M13059:M13122" si="613">YEAR(G13059)</f>
        <v>2016</v>
      </c>
      <c r="N13059" t="str">
        <f t="shared" ref="N13059:N13122" si="614">IF(MONTH(G13059)&lt;=3,"Q1",IF(MONTH(G13059)&lt;=6,"Q2",IF(MONTH(G13059)&lt;=9,"Q3","Q4")))</f>
        <v>Q1</v>
      </c>
    </row>
    <row r="13060" spans="1:14" x14ac:dyDescent="0.35">
      <c r="A13060">
        <v>376558</v>
      </c>
      <c r="B13060" t="s">
        <v>30</v>
      </c>
      <c r="C13060" t="s">
        <v>26</v>
      </c>
      <c r="D13060" t="s">
        <v>27</v>
      </c>
      <c r="E13060" t="s">
        <v>25</v>
      </c>
      <c r="F13060" t="s">
        <v>23</v>
      </c>
      <c r="G13060" s="10">
        <v>41490</v>
      </c>
      <c r="H13060" s="10">
        <v>41521</v>
      </c>
      <c r="I13060" t="s">
        <v>14</v>
      </c>
      <c r="J13060" t="s">
        <v>15</v>
      </c>
      <c r="K13060" t="str">
        <f>INDEX(State_Code_Name!B:B,MATCH(Consumer_Complaints!E13060,State_Code_Name!C:C,0))</f>
        <v>Georgia</v>
      </c>
      <c r="L13060">
        <f t="shared" si="612"/>
        <v>31</v>
      </c>
      <c r="M13060">
        <f t="shared" si="613"/>
        <v>2013</v>
      </c>
      <c r="N13060" t="str">
        <f t="shared" si="614"/>
        <v>Q3</v>
      </c>
    </row>
    <row r="13061" spans="1:14" x14ac:dyDescent="0.35">
      <c r="A13061">
        <v>887420</v>
      </c>
      <c r="B13061" t="s">
        <v>197</v>
      </c>
      <c r="C13061" t="s">
        <v>32</v>
      </c>
      <c r="D13061" t="s">
        <v>41</v>
      </c>
      <c r="E13061" t="s">
        <v>66</v>
      </c>
      <c r="F13061" t="s">
        <v>19</v>
      </c>
      <c r="G13061" s="10">
        <v>41888</v>
      </c>
      <c r="H13061" s="10">
        <v>41888</v>
      </c>
      <c r="I13061" t="s">
        <v>14</v>
      </c>
      <c r="J13061" t="s">
        <v>15</v>
      </c>
      <c r="K13061" t="str">
        <f>INDEX(State_Code_Name!B:B,MATCH(Consumer_Complaints!E13061,State_Code_Name!C:C,0))</f>
        <v>Michigan</v>
      </c>
      <c r="L13061">
        <f t="shared" si="612"/>
        <v>0</v>
      </c>
      <c r="M13061">
        <f t="shared" si="613"/>
        <v>2014</v>
      </c>
      <c r="N13061" t="str">
        <f t="shared" si="614"/>
        <v>Q3</v>
      </c>
    </row>
    <row r="13062" spans="1:14" x14ac:dyDescent="0.35">
      <c r="A13062">
        <v>1348630</v>
      </c>
      <c r="B13062" t="s">
        <v>60</v>
      </c>
      <c r="C13062" t="s">
        <v>52</v>
      </c>
      <c r="D13062" t="s">
        <v>103</v>
      </c>
      <c r="E13062" t="s">
        <v>85</v>
      </c>
      <c r="F13062" t="s">
        <v>19</v>
      </c>
      <c r="G13062" s="10">
        <v>42121</v>
      </c>
      <c r="H13062" s="10">
        <v>42121</v>
      </c>
      <c r="I13062" t="s">
        <v>14</v>
      </c>
      <c r="J13062" t="s">
        <v>15</v>
      </c>
      <c r="K13062" t="str">
        <f>INDEX(State_Code_Name!B:B,MATCH(Consumer_Complaints!E13062,State_Code_Name!C:C,0))</f>
        <v>Wisconsin</v>
      </c>
      <c r="L13062">
        <f t="shared" si="612"/>
        <v>0</v>
      </c>
      <c r="M13062">
        <f t="shared" si="613"/>
        <v>2015</v>
      </c>
      <c r="N13062" t="str">
        <f t="shared" si="614"/>
        <v>Q2</v>
      </c>
    </row>
    <row r="13063" spans="1:14" x14ac:dyDescent="0.35">
      <c r="A13063">
        <v>1584095</v>
      </c>
      <c r="B13063" t="s">
        <v>60</v>
      </c>
      <c r="C13063" t="s">
        <v>52</v>
      </c>
      <c r="D13063" t="s">
        <v>53</v>
      </c>
      <c r="E13063" t="s">
        <v>126</v>
      </c>
      <c r="F13063" t="s">
        <v>305</v>
      </c>
      <c r="G13063" s="10">
        <v>42276</v>
      </c>
      <c r="H13063" s="10">
        <v>42297</v>
      </c>
      <c r="I13063" t="s">
        <v>14</v>
      </c>
      <c r="J13063" t="s">
        <v>15</v>
      </c>
      <c r="K13063" t="str">
        <f>INDEX(State_Code_Name!B:B,MATCH(Consumer_Complaints!E13063,State_Code_Name!C:C,0))</f>
        <v>Oklahoma</v>
      </c>
      <c r="L13063">
        <f t="shared" si="612"/>
        <v>21</v>
      </c>
      <c r="M13063">
        <f t="shared" si="613"/>
        <v>2015</v>
      </c>
      <c r="N13063" t="str">
        <f t="shared" si="614"/>
        <v>Q3</v>
      </c>
    </row>
    <row r="13064" spans="1:14" x14ac:dyDescent="0.35">
      <c r="A13064">
        <v>1016156</v>
      </c>
      <c r="B13064" t="s">
        <v>95</v>
      </c>
      <c r="C13064" t="s">
        <v>9</v>
      </c>
      <c r="D13064" t="s">
        <v>132</v>
      </c>
      <c r="E13064" t="s">
        <v>100</v>
      </c>
      <c r="F13064" t="s">
        <v>19</v>
      </c>
      <c r="G13064" s="10">
        <v>41768</v>
      </c>
      <c r="H13064" s="10">
        <v>41768</v>
      </c>
      <c r="I13064" t="s">
        <v>14</v>
      </c>
      <c r="J13064" t="s">
        <v>14</v>
      </c>
      <c r="K13064" t="str">
        <f>INDEX(State_Code_Name!B:B,MATCH(Consumer_Complaints!E13064,State_Code_Name!C:C,0))</f>
        <v>Arizona</v>
      </c>
      <c r="L13064">
        <f t="shared" si="612"/>
        <v>0</v>
      </c>
      <c r="M13064">
        <f t="shared" si="613"/>
        <v>2014</v>
      </c>
      <c r="N13064" t="str">
        <f t="shared" si="614"/>
        <v>Q2</v>
      </c>
    </row>
    <row r="13065" spans="1:14" x14ac:dyDescent="0.35">
      <c r="A13065">
        <v>1071889</v>
      </c>
      <c r="B13065" t="s">
        <v>189</v>
      </c>
      <c r="C13065" t="s">
        <v>32</v>
      </c>
      <c r="D13065" t="s">
        <v>44</v>
      </c>
      <c r="E13065" t="s">
        <v>114</v>
      </c>
      <c r="F13065" t="s">
        <v>19</v>
      </c>
      <c r="G13065" s="10">
        <v>41927</v>
      </c>
      <c r="H13065" s="10">
        <v>41927</v>
      </c>
      <c r="I13065" t="s">
        <v>14</v>
      </c>
      <c r="J13065" t="s">
        <v>15</v>
      </c>
      <c r="K13065" t="str">
        <f>INDEX(State_Code_Name!B:B,MATCH(Consumer_Complaints!E13065,State_Code_Name!C:C,0))</f>
        <v>South Carolina</v>
      </c>
      <c r="L13065">
        <f t="shared" si="612"/>
        <v>0</v>
      </c>
      <c r="M13065">
        <f t="shared" si="613"/>
        <v>2014</v>
      </c>
      <c r="N13065" t="str">
        <f t="shared" si="614"/>
        <v>Q4</v>
      </c>
    </row>
    <row r="13066" spans="1:14" x14ac:dyDescent="0.35">
      <c r="A13066">
        <v>1283510</v>
      </c>
      <c r="B13066" t="s">
        <v>73</v>
      </c>
      <c r="C13066" t="s">
        <v>26</v>
      </c>
      <c r="D13066" t="s">
        <v>27</v>
      </c>
      <c r="E13066" t="s">
        <v>122</v>
      </c>
      <c r="F13066" t="s">
        <v>19</v>
      </c>
      <c r="G13066" s="10">
        <v>42078</v>
      </c>
      <c r="H13066" s="10">
        <v>42083</v>
      </c>
      <c r="I13066" t="s">
        <v>14</v>
      </c>
      <c r="J13066" t="s">
        <v>15</v>
      </c>
      <c r="K13066" t="str">
        <f>INDEX(State_Code_Name!B:B,MATCH(Consumer_Complaints!E13066,State_Code_Name!C:C,0))</f>
        <v>Maryland</v>
      </c>
      <c r="L13066">
        <f t="shared" si="612"/>
        <v>5</v>
      </c>
      <c r="M13066">
        <f t="shared" si="613"/>
        <v>2015</v>
      </c>
      <c r="N13066" t="str">
        <f t="shared" si="614"/>
        <v>Q1</v>
      </c>
    </row>
    <row r="13067" spans="1:14" x14ac:dyDescent="0.35">
      <c r="A13067">
        <v>947411</v>
      </c>
      <c r="B13067" t="s">
        <v>47</v>
      </c>
      <c r="C13067" t="s">
        <v>26</v>
      </c>
      <c r="D13067" t="s">
        <v>159</v>
      </c>
      <c r="E13067" t="s">
        <v>25</v>
      </c>
      <c r="F13067" t="s">
        <v>19</v>
      </c>
      <c r="G13067" s="10">
        <v>41842</v>
      </c>
      <c r="H13067" s="10">
        <v>41845</v>
      </c>
      <c r="I13067" t="s">
        <v>14</v>
      </c>
      <c r="J13067" t="s">
        <v>15</v>
      </c>
      <c r="K13067" t="str">
        <f>INDEX(State_Code_Name!B:B,MATCH(Consumer_Complaints!E13067,State_Code_Name!C:C,0))</f>
        <v>Georgia</v>
      </c>
      <c r="L13067">
        <f t="shared" si="612"/>
        <v>3</v>
      </c>
      <c r="M13067">
        <f t="shared" si="613"/>
        <v>2014</v>
      </c>
      <c r="N13067" t="str">
        <f t="shared" si="614"/>
        <v>Q3</v>
      </c>
    </row>
    <row r="13068" spans="1:14" x14ac:dyDescent="0.35">
      <c r="A13068">
        <v>1939512</v>
      </c>
      <c r="B13068" t="s">
        <v>60</v>
      </c>
      <c r="C13068" t="s">
        <v>52</v>
      </c>
      <c r="D13068" t="s">
        <v>103</v>
      </c>
      <c r="E13068" t="s">
        <v>31</v>
      </c>
      <c r="F13068" t="s">
        <v>19</v>
      </c>
      <c r="G13068" s="10">
        <v>42514</v>
      </c>
      <c r="H13068" s="10">
        <v>42514</v>
      </c>
      <c r="I13068" t="s">
        <v>14</v>
      </c>
      <c r="J13068" t="s">
        <v>14</v>
      </c>
      <c r="K13068" t="str">
        <f>INDEX(State_Code_Name!B:B,MATCH(Consumer_Complaints!E13068,State_Code_Name!C:C,0))</f>
        <v>Texas</v>
      </c>
      <c r="L13068">
        <f t="shared" si="612"/>
        <v>0</v>
      </c>
      <c r="M13068">
        <f t="shared" si="613"/>
        <v>2016</v>
      </c>
      <c r="N13068" t="str">
        <f t="shared" si="614"/>
        <v>Q2</v>
      </c>
    </row>
    <row r="13069" spans="1:14" x14ac:dyDescent="0.35">
      <c r="A13069">
        <v>1363219</v>
      </c>
      <c r="B13069" t="s">
        <v>73</v>
      </c>
      <c r="C13069" t="s">
        <v>32</v>
      </c>
      <c r="D13069" t="s">
        <v>161</v>
      </c>
      <c r="E13069" t="s">
        <v>101</v>
      </c>
      <c r="F13069" t="s">
        <v>19</v>
      </c>
      <c r="G13069" s="10">
        <v>42160</v>
      </c>
      <c r="H13069" s="10">
        <v>42160</v>
      </c>
      <c r="I13069" t="s">
        <v>14</v>
      </c>
      <c r="J13069" t="s">
        <v>15</v>
      </c>
      <c r="K13069" t="str">
        <f>INDEX(State_Code_Name!B:B,MATCH(Consumer_Complaints!E13069,State_Code_Name!C:C,0))</f>
        <v>Delaware</v>
      </c>
      <c r="L13069">
        <f t="shared" si="612"/>
        <v>0</v>
      </c>
      <c r="M13069">
        <f t="shared" si="613"/>
        <v>2015</v>
      </c>
      <c r="N13069" t="str">
        <f t="shared" si="614"/>
        <v>Q2</v>
      </c>
    </row>
    <row r="13070" spans="1:14" x14ac:dyDescent="0.35">
      <c r="A13070">
        <v>1982848</v>
      </c>
      <c r="B13070" t="s">
        <v>43</v>
      </c>
      <c r="C13070" t="s">
        <v>16</v>
      </c>
      <c r="D13070" t="s">
        <v>75</v>
      </c>
      <c r="E13070" t="s">
        <v>85</v>
      </c>
      <c r="F13070" t="s">
        <v>19</v>
      </c>
      <c r="G13070" s="10">
        <v>42544</v>
      </c>
      <c r="H13070" s="10">
        <v>42544</v>
      </c>
      <c r="I13070" t="s">
        <v>14</v>
      </c>
      <c r="J13070" t="s">
        <v>15</v>
      </c>
      <c r="K13070" t="str">
        <f>INDEX(State_Code_Name!B:B,MATCH(Consumer_Complaints!E13070,State_Code_Name!C:C,0))</f>
        <v>Wisconsin</v>
      </c>
      <c r="L13070">
        <f t="shared" si="612"/>
        <v>0</v>
      </c>
      <c r="M13070">
        <f t="shared" si="613"/>
        <v>2016</v>
      </c>
      <c r="N13070" t="str">
        <f t="shared" si="614"/>
        <v>Q2</v>
      </c>
    </row>
    <row r="13071" spans="1:14" x14ac:dyDescent="0.35">
      <c r="A13071">
        <v>1705168</v>
      </c>
      <c r="B13071" t="s">
        <v>1035</v>
      </c>
      <c r="C13071" t="s">
        <v>32</v>
      </c>
      <c r="D13071" t="s">
        <v>104</v>
      </c>
      <c r="E13071" t="s">
        <v>35</v>
      </c>
      <c r="F13071" t="s">
        <v>19</v>
      </c>
      <c r="G13071" s="10">
        <v>42355</v>
      </c>
      <c r="H13071" s="10">
        <v>42355</v>
      </c>
      <c r="I13071" t="s">
        <v>14</v>
      </c>
      <c r="J13071" t="s">
        <v>15</v>
      </c>
      <c r="K13071" t="str">
        <f>INDEX(State_Code_Name!B:B,MATCH(Consumer_Complaints!E13071,State_Code_Name!C:C,0))</f>
        <v>Florida</v>
      </c>
      <c r="L13071">
        <f t="shared" si="612"/>
        <v>0</v>
      </c>
      <c r="M13071">
        <f t="shared" si="613"/>
        <v>2015</v>
      </c>
      <c r="N13071" t="str">
        <f t="shared" si="614"/>
        <v>Q4</v>
      </c>
    </row>
    <row r="13072" spans="1:14" x14ac:dyDescent="0.35">
      <c r="A13072">
        <v>221394</v>
      </c>
      <c r="B13072" t="s">
        <v>38</v>
      </c>
      <c r="C13072" t="s">
        <v>26</v>
      </c>
      <c r="D13072" t="s">
        <v>27</v>
      </c>
      <c r="E13072" t="s">
        <v>85</v>
      </c>
      <c r="F13072" t="s">
        <v>19</v>
      </c>
      <c r="G13072" s="10">
        <v>41334</v>
      </c>
      <c r="H13072" s="10">
        <v>41334</v>
      </c>
      <c r="I13072" t="s">
        <v>14</v>
      </c>
      <c r="J13072" t="s">
        <v>14</v>
      </c>
      <c r="K13072" t="str">
        <f>INDEX(State_Code_Name!B:B,MATCH(Consumer_Complaints!E13072,State_Code_Name!C:C,0))</f>
        <v>Wisconsin</v>
      </c>
      <c r="L13072">
        <f t="shared" si="612"/>
        <v>0</v>
      </c>
      <c r="M13072">
        <f t="shared" si="613"/>
        <v>2013</v>
      </c>
      <c r="N13072" t="str">
        <f t="shared" si="614"/>
        <v>Q1</v>
      </c>
    </row>
    <row r="13073" spans="1:14" x14ac:dyDescent="0.35">
      <c r="A13073">
        <v>1241406</v>
      </c>
      <c r="B13073" t="s">
        <v>83</v>
      </c>
      <c r="C13073" t="s">
        <v>36</v>
      </c>
      <c r="D13073" t="s">
        <v>99</v>
      </c>
      <c r="E13073" t="s">
        <v>195</v>
      </c>
      <c r="F13073" t="s">
        <v>19</v>
      </c>
      <c r="G13073" s="10">
        <v>42050</v>
      </c>
      <c r="H13073" s="10">
        <v>42050</v>
      </c>
      <c r="I13073" t="s">
        <v>14</v>
      </c>
      <c r="J13073" t="s">
        <v>15</v>
      </c>
      <c r="K13073" t="str">
        <f>INDEX(State_Code_Name!B:B,MATCH(Consumer_Complaints!E13073,State_Code_Name!C:C,0))</f>
        <v>Nebraska</v>
      </c>
      <c r="L13073">
        <f t="shared" si="612"/>
        <v>0</v>
      </c>
      <c r="M13073">
        <f t="shared" si="613"/>
        <v>2015</v>
      </c>
      <c r="N13073" t="str">
        <f t="shared" si="614"/>
        <v>Q1</v>
      </c>
    </row>
    <row r="13074" spans="1:14" x14ac:dyDescent="0.35">
      <c r="A13074">
        <v>1356446</v>
      </c>
      <c r="B13074" t="s">
        <v>30</v>
      </c>
      <c r="C13074" t="s">
        <v>16</v>
      </c>
      <c r="D13074" t="s">
        <v>75</v>
      </c>
      <c r="E13074" t="s">
        <v>18</v>
      </c>
      <c r="F13074" t="s">
        <v>19</v>
      </c>
      <c r="G13074" s="10">
        <v>42009</v>
      </c>
      <c r="H13074" s="10">
        <v>42009</v>
      </c>
      <c r="I13074" t="s">
        <v>14</v>
      </c>
      <c r="J13074" t="s">
        <v>15</v>
      </c>
      <c r="K13074" t="str">
        <f>INDEX(State_Code_Name!B:B,MATCH(Consumer_Complaints!E13074,State_Code_Name!C:C,0))</f>
        <v>California</v>
      </c>
      <c r="L13074">
        <f t="shared" si="612"/>
        <v>0</v>
      </c>
      <c r="M13074">
        <f t="shared" si="613"/>
        <v>2015</v>
      </c>
      <c r="N13074" t="str">
        <f t="shared" si="614"/>
        <v>Q1</v>
      </c>
    </row>
    <row r="13075" spans="1:14" x14ac:dyDescent="0.35">
      <c r="A13075">
        <v>1182664</v>
      </c>
      <c r="B13075" t="s">
        <v>30</v>
      </c>
      <c r="C13075" t="s">
        <v>16</v>
      </c>
      <c r="D13075" t="s">
        <v>24</v>
      </c>
      <c r="E13075" t="s">
        <v>22</v>
      </c>
      <c r="F13075" t="s">
        <v>23</v>
      </c>
      <c r="G13075" s="10">
        <v>42156</v>
      </c>
      <c r="H13075" s="10">
        <v>42186</v>
      </c>
      <c r="I13075" t="s">
        <v>14</v>
      </c>
      <c r="J13075" t="s">
        <v>14</v>
      </c>
      <c r="K13075" t="str">
        <f>INDEX(State_Code_Name!B:B,MATCH(Consumer_Complaints!E13075,State_Code_Name!C:C,0))</f>
        <v>New York</v>
      </c>
      <c r="L13075">
        <f t="shared" si="612"/>
        <v>30</v>
      </c>
      <c r="M13075">
        <f t="shared" si="613"/>
        <v>2015</v>
      </c>
      <c r="N13075" t="str">
        <f t="shared" si="614"/>
        <v>Q2</v>
      </c>
    </row>
    <row r="13076" spans="1:14" x14ac:dyDescent="0.35">
      <c r="A13076">
        <v>2010258</v>
      </c>
      <c r="B13076" t="s">
        <v>181</v>
      </c>
      <c r="C13076" t="s">
        <v>32</v>
      </c>
      <c r="D13076" t="s">
        <v>41</v>
      </c>
      <c r="E13076" t="s">
        <v>39</v>
      </c>
      <c r="F13076" t="s">
        <v>19</v>
      </c>
      <c r="G13076" s="10">
        <v>42564</v>
      </c>
      <c r="H13076" s="10">
        <v>42564</v>
      </c>
      <c r="I13076" t="s">
        <v>14</v>
      </c>
      <c r="J13076" t="s">
        <v>15</v>
      </c>
      <c r="K13076" t="str">
        <f>INDEX(State_Code_Name!B:B,MATCH(Consumer_Complaints!E13076,State_Code_Name!C:C,0))</f>
        <v>Ohio</v>
      </c>
      <c r="L13076">
        <f t="shared" si="612"/>
        <v>0</v>
      </c>
      <c r="M13076">
        <f t="shared" si="613"/>
        <v>2016</v>
      </c>
      <c r="N13076" t="str">
        <f t="shared" si="614"/>
        <v>Q3</v>
      </c>
    </row>
    <row r="13077" spans="1:14" x14ac:dyDescent="0.35">
      <c r="A13077">
        <v>2147620</v>
      </c>
      <c r="B13077" t="s">
        <v>58</v>
      </c>
      <c r="C13077" t="s">
        <v>26</v>
      </c>
      <c r="D13077" t="s">
        <v>56</v>
      </c>
      <c r="E13077" t="s">
        <v>18</v>
      </c>
      <c r="F13077" t="s">
        <v>19</v>
      </c>
      <c r="G13077" s="10">
        <v>42500</v>
      </c>
      <c r="H13077" s="10">
        <v>42500</v>
      </c>
      <c r="I13077" t="s">
        <v>14</v>
      </c>
      <c r="J13077" t="s">
        <v>14</v>
      </c>
      <c r="K13077" t="str">
        <f>INDEX(State_Code_Name!B:B,MATCH(Consumer_Complaints!E13077,State_Code_Name!C:C,0))</f>
        <v>California</v>
      </c>
      <c r="L13077">
        <f t="shared" si="612"/>
        <v>0</v>
      </c>
      <c r="M13077">
        <f t="shared" si="613"/>
        <v>2016</v>
      </c>
      <c r="N13077" t="str">
        <f t="shared" si="614"/>
        <v>Q2</v>
      </c>
    </row>
    <row r="13078" spans="1:14" x14ac:dyDescent="0.35">
      <c r="A13078">
        <v>629817</v>
      </c>
      <c r="B13078" t="s">
        <v>63</v>
      </c>
      <c r="C13078" t="s">
        <v>61</v>
      </c>
      <c r="D13078" t="s">
        <v>132</v>
      </c>
      <c r="E13078" t="s">
        <v>25</v>
      </c>
      <c r="F13078" t="s">
        <v>13</v>
      </c>
      <c r="G13078" s="10">
        <v>41590</v>
      </c>
      <c r="H13078" s="10">
        <v>41624</v>
      </c>
      <c r="I13078" t="s">
        <v>14</v>
      </c>
      <c r="J13078" t="s">
        <v>15</v>
      </c>
      <c r="K13078" t="str">
        <f>INDEX(State_Code_Name!B:B,MATCH(Consumer_Complaints!E13078,State_Code_Name!C:C,0))</f>
        <v>Georgia</v>
      </c>
      <c r="L13078">
        <f t="shared" si="612"/>
        <v>34</v>
      </c>
      <c r="M13078">
        <f t="shared" si="613"/>
        <v>2013</v>
      </c>
      <c r="N13078" t="str">
        <f t="shared" si="614"/>
        <v>Q4</v>
      </c>
    </row>
    <row r="13079" spans="1:14" x14ac:dyDescent="0.35">
      <c r="A13079">
        <v>540372</v>
      </c>
      <c r="B13079" t="s">
        <v>81</v>
      </c>
      <c r="C13079" t="s">
        <v>36</v>
      </c>
      <c r="D13079" t="s">
        <v>112</v>
      </c>
      <c r="E13079" t="s">
        <v>18</v>
      </c>
      <c r="F13079" t="s">
        <v>19</v>
      </c>
      <c r="G13079" s="10">
        <v>41541</v>
      </c>
      <c r="H13079" s="10">
        <v>41541</v>
      </c>
      <c r="I13079" t="s">
        <v>14</v>
      </c>
      <c r="J13079" t="s">
        <v>15</v>
      </c>
      <c r="K13079" t="str">
        <f>INDEX(State_Code_Name!B:B,MATCH(Consumer_Complaints!E13079,State_Code_Name!C:C,0))</f>
        <v>California</v>
      </c>
      <c r="L13079">
        <f t="shared" si="612"/>
        <v>0</v>
      </c>
      <c r="M13079">
        <f t="shared" si="613"/>
        <v>2013</v>
      </c>
      <c r="N13079" t="str">
        <f t="shared" si="614"/>
        <v>Q3</v>
      </c>
    </row>
    <row r="13080" spans="1:14" x14ac:dyDescent="0.35">
      <c r="A13080">
        <v>1841565</v>
      </c>
      <c r="B13080" t="s">
        <v>38</v>
      </c>
      <c r="C13080" t="s">
        <v>26</v>
      </c>
      <c r="D13080" t="s">
        <v>159</v>
      </c>
      <c r="E13080" t="s">
        <v>22</v>
      </c>
      <c r="F13080" t="s">
        <v>19</v>
      </c>
      <c r="G13080" s="10">
        <v>42450</v>
      </c>
      <c r="H13080" s="10">
        <v>42450</v>
      </c>
      <c r="I13080" t="s">
        <v>14</v>
      </c>
      <c r="J13080" t="s">
        <v>15</v>
      </c>
      <c r="K13080" t="str">
        <f>INDEX(State_Code_Name!B:B,MATCH(Consumer_Complaints!E13080,State_Code_Name!C:C,0))</f>
        <v>New York</v>
      </c>
      <c r="L13080">
        <f t="shared" si="612"/>
        <v>0</v>
      </c>
      <c r="M13080">
        <f t="shared" si="613"/>
        <v>2016</v>
      </c>
      <c r="N13080" t="str">
        <f t="shared" si="614"/>
        <v>Q1</v>
      </c>
    </row>
    <row r="13081" spans="1:14" x14ac:dyDescent="0.35">
      <c r="A13081">
        <v>806563</v>
      </c>
      <c r="B13081" t="s">
        <v>514</v>
      </c>
      <c r="C13081" t="s">
        <v>32</v>
      </c>
      <c r="D13081" t="s">
        <v>161</v>
      </c>
      <c r="E13081" t="s">
        <v>115</v>
      </c>
      <c r="F13081" t="s">
        <v>19</v>
      </c>
      <c r="G13081" s="10">
        <v>41742</v>
      </c>
      <c r="H13081" s="10">
        <v>41742</v>
      </c>
      <c r="I13081" t="s">
        <v>14</v>
      </c>
      <c r="J13081" t="s">
        <v>15</v>
      </c>
      <c r="K13081" t="str">
        <f>INDEX(State_Code_Name!B:B,MATCH(Consumer_Complaints!E13081,State_Code_Name!C:C,0))</f>
        <v>Iowa</v>
      </c>
      <c r="L13081">
        <f t="shared" si="612"/>
        <v>0</v>
      </c>
      <c r="M13081">
        <f t="shared" si="613"/>
        <v>2014</v>
      </c>
      <c r="N13081" t="str">
        <f t="shared" si="614"/>
        <v>Q2</v>
      </c>
    </row>
    <row r="13082" spans="1:14" x14ac:dyDescent="0.35">
      <c r="A13082">
        <v>440722</v>
      </c>
      <c r="B13082" t="s">
        <v>47</v>
      </c>
      <c r="C13082" t="s">
        <v>26</v>
      </c>
      <c r="D13082" t="s">
        <v>27</v>
      </c>
      <c r="E13082" t="s">
        <v>22</v>
      </c>
      <c r="F13082" t="s">
        <v>19</v>
      </c>
      <c r="G13082" s="10">
        <v>41449</v>
      </c>
      <c r="H13082" s="10">
        <v>41450</v>
      </c>
      <c r="I13082" t="s">
        <v>14</v>
      </c>
      <c r="J13082" t="s">
        <v>15</v>
      </c>
      <c r="K13082" t="str">
        <f>INDEX(State_Code_Name!B:B,MATCH(Consumer_Complaints!E13082,State_Code_Name!C:C,0))</f>
        <v>New York</v>
      </c>
      <c r="L13082">
        <f t="shared" si="612"/>
        <v>1</v>
      </c>
      <c r="M13082">
        <f t="shared" si="613"/>
        <v>2013</v>
      </c>
      <c r="N13082" t="str">
        <f t="shared" si="614"/>
        <v>Q2</v>
      </c>
    </row>
    <row r="13083" spans="1:14" x14ac:dyDescent="0.35">
      <c r="A13083">
        <v>1679846</v>
      </c>
      <c r="B13083" t="s">
        <v>50</v>
      </c>
      <c r="C13083" t="s">
        <v>36</v>
      </c>
      <c r="D13083" t="s">
        <v>149</v>
      </c>
      <c r="E13083" t="s">
        <v>59</v>
      </c>
      <c r="F13083" t="s">
        <v>19</v>
      </c>
      <c r="G13083" s="10">
        <v>42047</v>
      </c>
      <c r="H13083" s="10">
        <v>42047</v>
      </c>
      <c r="I13083" t="s">
        <v>14</v>
      </c>
      <c r="J13083" t="s">
        <v>15</v>
      </c>
      <c r="K13083" t="str">
        <f>INDEX(State_Code_Name!B:B,MATCH(Consumer_Complaints!E13083,State_Code_Name!C:C,0))</f>
        <v>Illinois</v>
      </c>
      <c r="L13083">
        <f t="shared" si="612"/>
        <v>0</v>
      </c>
      <c r="M13083">
        <f t="shared" si="613"/>
        <v>2015</v>
      </c>
      <c r="N13083" t="str">
        <f t="shared" si="614"/>
        <v>Q1</v>
      </c>
    </row>
    <row r="13084" spans="1:14" x14ac:dyDescent="0.35">
      <c r="A13084">
        <v>1485753</v>
      </c>
      <c r="B13084" t="s">
        <v>230</v>
      </c>
      <c r="C13084" t="s">
        <v>172</v>
      </c>
      <c r="D13084" t="s">
        <v>190</v>
      </c>
      <c r="E13084" t="s">
        <v>25</v>
      </c>
      <c r="F13084" t="s">
        <v>19</v>
      </c>
      <c r="G13084" s="10">
        <v>42209</v>
      </c>
      <c r="H13084" s="10">
        <v>42209</v>
      </c>
      <c r="I13084" t="s">
        <v>14</v>
      </c>
      <c r="J13084" t="s">
        <v>15</v>
      </c>
      <c r="K13084" t="str">
        <f>INDEX(State_Code_Name!B:B,MATCH(Consumer_Complaints!E13084,State_Code_Name!C:C,0))</f>
        <v>Georgia</v>
      </c>
      <c r="L13084">
        <f t="shared" si="612"/>
        <v>0</v>
      </c>
      <c r="M13084">
        <f t="shared" si="613"/>
        <v>2015</v>
      </c>
      <c r="N13084" t="str">
        <f t="shared" si="614"/>
        <v>Q3</v>
      </c>
    </row>
    <row r="13085" spans="1:14" x14ac:dyDescent="0.35">
      <c r="A13085">
        <v>1728981</v>
      </c>
      <c r="B13085" t="s">
        <v>152</v>
      </c>
      <c r="C13085" t="s">
        <v>36</v>
      </c>
      <c r="D13085" t="s">
        <v>80</v>
      </c>
      <c r="E13085" t="s">
        <v>31</v>
      </c>
      <c r="F13085" t="s">
        <v>19</v>
      </c>
      <c r="G13085" s="10">
        <v>42491</v>
      </c>
      <c r="H13085" s="10">
        <v>42583</v>
      </c>
      <c r="I13085" t="s">
        <v>14</v>
      </c>
      <c r="J13085" t="s">
        <v>15</v>
      </c>
      <c r="K13085" t="str">
        <f>INDEX(State_Code_Name!B:B,MATCH(Consumer_Complaints!E13085,State_Code_Name!C:C,0))</f>
        <v>Texas</v>
      </c>
      <c r="L13085">
        <f t="shared" si="612"/>
        <v>92</v>
      </c>
      <c r="M13085">
        <f t="shared" si="613"/>
        <v>2016</v>
      </c>
      <c r="N13085" t="str">
        <f t="shared" si="614"/>
        <v>Q2</v>
      </c>
    </row>
    <row r="13086" spans="1:14" x14ac:dyDescent="0.35">
      <c r="A13086">
        <v>2044302</v>
      </c>
      <c r="B13086" t="s">
        <v>490</v>
      </c>
      <c r="C13086" t="s">
        <v>9</v>
      </c>
      <c r="D13086" t="s">
        <v>10</v>
      </c>
      <c r="E13086" t="s">
        <v>18</v>
      </c>
      <c r="F13086" t="s">
        <v>19</v>
      </c>
      <c r="G13086" s="10">
        <v>42468</v>
      </c>
      <c r="H13086" s="10">
        <v>42468</v>
      </c>
      <c r="I13086" t="s">
        <v>14</v>
      </c>
      <c r="J13086" t="s">
        <v>14</v>
      </c>
      <c r="K13086" t="str">
        <f>INDEX(State_Code_Name!B:B,MATCH(Consumer_Complaints!E13086,State_Code_Name!C:C,0))</f>
        <v>California</v>
      </c>
      <c r="L13086">
        <f t="shared" si="612"/>
        <v>0</v>
      </c>
      <c r="M13086">
        <f t="shared" si="613"/>
        <v>2016</v>
      </c>
      <c r="N13086" t="str">
        <f t="shared" si="614"/>
        <v>Q2</v>
      </c>
    </row>
    <row r="13087" spans="1:14" x14ac:dyDescent="0.35">
      <c r="A13087">
        <v>1170358</v>
      </c>
      <c r="B13087" t="s">
        <v>73</v>
      </c>
      <c r="C13087" t="s">
        <v>26</v>
      </c>
      <c r="D13087" t="s">
        <v>27</v>
      </c>
      <c r="E13087" t="s">
        <v>122</v>
      </c>
      <c r="F13087" t="s">
        <v>19</v>
      </c>
      <c r="G13087" s="10">
        <v>41997</v>
      </c>
      <c r="H13087" s="10">
        <v>41997</v>
      </c>
      <c r="I13087" t="s">
        <v>14</v>
      </c>
      <c r="J13087" t="s">
        <v>14</v>
      </c>
      <c r="K13087" t="str">
        <f>INDEX(State_Code_Name!B:B,MATCH(Consumer_Complaints!E13087,State_Code_Name!C:C,0))</f>
        <v>Maryland</v>
      </c>
      <c r="L13087">
        <f t="shared" si="612"/>
        <v>0</v>
      </c>
      <c r="M13087">
        <f t="shared" si="613"/>
        <v>2014</v>
      </c>
      <c r="N13087" t="str">
        <f t="shared" si="614"/>
        <v>Q4</v>
      </c>
    </row>
    <row r="13088" spans="1:14" x14ac:dyDescent="0.35">
      <c r="A13088">
        <v>1292842</v>
      </c>
      <c r="B13088" t="s">
        <v>105</v>
      </c>
      <c r="C13088" t="s">
        <v>32</v>
      </c>
      <c r="D13088" t="s">
        <v>44</v>
      </c>
      <c r="E13088" t="s">
        <v>31</v>
      </c>
      <c r="F13088" t="s">
        <v>305</v>
      </c>
      <c r="G13088" s="10">
        <v>42083</v>
      </c>
      <c r="H13088" s="10">
        <v>42089</v>
      </c>
      <c r="I13088" t="s">
        <v>14</v>
      </c>
      <c r="J13088" t="s">
        <v>15</v>
      </c>
      <c r="K13088" t="str">
        <f>INDEX(State_Code_Name!B:B,MATCH(Consumer_Complaints!E13088,State_Code_Name!C:C,0))</f>
        <v>Texas</v>
      </c>
      <c r="L13088">
        <f t="shared" si="612"/>
        <v>6</v>
      </c>
      <c r="M13088">
        <f t="shared" si="613"/>
        <v>2015</v>
      </c>
      <c r="N13088" t="str">
        <f t="shared" si="614"/>
        <v>Q1</v>
      </c>
    </row>
    <row r="13089" spans="1:14" x14ac:dyDescent="0.35">
      <c r="A13089">
        <v>2059914</v>
      </c>
      <c r="B13089" t="s">
        <v>11</v>
      </c>
      <c r="C13089" t="s">
        <v>16</v>
      </c>
      <c r="D13089" t="s">
        <v>144</v>
      </c>
      <c r="E13089" t="s">
        <v>98</v>
      </c>
      <c r="F13089" t="s">
        <v>19</v>
      </c>
      <c r="G13089" s="10">
        <v>42682</v>
      </c>
      <c r="H13089" s="10">
        <v>42682</v>
      </c>
      <c r="I13089" t="s">
        <v>15</v>
      </c>
      <c r="J13089" t="s">
        <v>15</v>
      </c>
      <c r="K13089" t="str">
        <f>INDEX(State_Code_Name!B:B,MATCH(Consumer_Complaints!E13089,State_Code_Name!C:C,0))</f>
        <v>Colorado</v>
      </c>
      <c r="L13089">
        <f t="shared" si="612"/>
        <v>0</v>
      </c>
      <c r="M13089">
        <f t="shared" si="613"/>
        <v>2016</v>
      </c>
      <c r="N13089" t="str">
        <f t="shared" si="614"/>
        <v>Q4</v>
      </c>
    </row>
    <row r="13090" spans="1:14" x14ac:dyDescent="0.35">
      <c r="A13090">
        <v>644273</v>
      </c>
      <c r="B13090" t="s">
        <v>11</v>
      </c>
      <c r="C13090" t="s">
        <v>16</v>
      </c>
      <c r="D13090" t="s">
        <v>75</v>
      </c>
      <c r="E13090" t="s">
        <v>35</v>
      </c>
      <c r="F13090" t="s">
        <v>19</v>
      </c>
      <c r="G13090" s="10">
        <v>41632</v>
      </c>
      <c r="H13090" s="10">
        <v>41638</v>
      </c>
      <c r="I13090" t="s">
        <v>14</v>
      </c>
      <c r="J13090" t="s">
        <v>14</v>
      </c>
      <c r="K13090" t="str">
        <f>INDEX(State_Code_Name!B:B,MATCH(Consumer_Complaints!E13090,State_Code_Name!C:C,0))</f>
        <v>Florida</v>
      </c>
      <c r="L13090">
        <f t="shared" si="612"/>
        <v>6</v>
      </c>
      <c r="M13090">
        <f t="shared" si="613"/>
        <v>2013</v>
      </c>
      <c r="N13090" t="str">
        <f t="shared" si="614"/>
        <v>Q4</v>
      </c>
    </row>
    <row r="13091" spans="1:14" x14ac:dyDescent="0.35">
      <c r="A13091">
        <v>1958045</v>
      </c>
      <c r="B13091" t="s">
        <v>197</v>
      </c>
      <c r="C13091" t="s">
        <v>32</v>
      </c>
      <c r="D13091" t="s">
        <v>44</v>
      </c>
      <c r="E13091" t="s">
        <v>31</v>
      </c>
      <c r="F13091" t="s">
        <v>19</v>
      </c>
      <c r="G13091" s="10">
        <v>42557</v>
      </c>
      <c r="H13091" s="10">
        <v>42557</v>
      </c>
      <c r="I13091" t="s">
        <v>14</v>
      </c>
      <c r="J13091" t="s">
        <v>14</v>
      </c>
      <c r="K13091" t="str">
        <f>INDEX(State_Code_Name!B:B,MATCH(Consumer_Complaints!E13091,State_Code_Name!C:C,0))</f>
        <v>Texas</v>
      </c>
      <c r="L13091">
        <f t="shared" si="612"/>
        <v>0</v>
      </c>
      <c r="M13091">
        <f t="shared" si="613"/>
        <v>2016</v>
      </c>
      <c r="N13091" t="str">
        <f t="shared" si="614"/>
        <v>Q3</v>
      </c>
    </row>
    <row r="13092" spans="1:14" x14ac:dyDescent="0.35">
      <c r="A13092">
        <v>1801115</v>
      </c>
      <c r="B13092" t="s">
        <v>58</v>
      </c>
      <c r="C13092" t="s">
        <v>26</v>
      </c>
      <c r="D13092" t="s">
        <v>27</v>
      </c>
      <c r="E13092" t="s">
        <v>121</v>
      </c>
      <c r="F13092" t="s">
        <v>305</v>
      </c>
      <c r="G13092" s="10">
        <v>42424</v>
      </c>
      <c r="H13092" s="10">
        <v>42426</v>
      </c>
      <c r="I13092" t="s">
        <v>14</v>
      </c>
      <c r="J13092" t="s">
        <v>15</v>
      </c>
      <c r="K13092" t="str">
        <f>INDEX(State_Code_Name!B:B,MATCH(Consumer_Complaints!E13092,State_Code_Name!C:C,0))</f>
        <v>Oregon</v>
      </c>
      <c r="L13092">
        <f t="shared" si="612"/>
        <v>2</v>
      </c>
      <c r="M13092">
        <f t="shared" si="613"/>
        <v>2016</v>
      </c>
      <c r="N13092" t="str">
        <f t="shared" si="614"/>
        <v>Q1</v>
      </c>
    </row>
    <row r="13093" spans="1:14" x14ac:dyDescent="0.35">
      <c r="A13093">
        <v>1968334</v>
      </c>
      <c r="B13093" t="s">
        <v>148</v>
      </c>
      <c r="C13093" t="s">
        <v>36</v>
      </c>
      <c r="D13093" t="s">
        <v>80</v>
      </c>
      <c r="E13093" t="s">
        <v>118</v>
      </c>
      <c r="F13093" t="s">
        <v>19</v>
      </c>
      <c r="G13093" s="10">
        <v>42535</v>
      </c>
      <c r="H13093" s="10">
        <v>42535</v>
      </c>
      <c r="I13093" t="s">
        <v>14</v>
      </c>
      <c r="J13093" t="s">
        <v>15</v>
      </c>
      <c r="K13093" t="str">
        <f>INDEX(State_Code_Name!B:B,MATCH(Consumer_Complaints!E13093,State_Code_Name!C:C,0))</f>
        <v>Alabama</v>
      </c>
      <c r="L13093">
        <f t="shared" si="612"/>
        <v>0</v>
      </c>
      <c r="M13093">
        <f t="shared" si="613"/>
        <v>2016</v>
      </c>
      <c r="N13093" t="str">
        <f t="shared" si="614"/>
        <v>Q2</v>
      </c>
    </row>
    <row r="13094" spans="1:14" x14ac:dyDescent="0.35">
      <c r="A13094">
        <v>866624</v>
      </c>
      <c r="B13094" t="s">
        <v>30</v>
      </c>
      <c r="C13094" t="s">
        <v>16</v>
      </c>
      <c r="D13094" t="s">
        <v>75</v>
      </c>
      <c r="E13094" t="s">
        <v>66</v>
      </c>
      <c r="F13094" t="s">
        <v>13</v>
      </c>
      <c r="G13094" s="10">
        <v>41782</v>
      </c>
      <c r="H13094" s="10">
        <v>41787</v>
      </c>
      <c r="I13094" t="s">
        <v>14</v>
      </c>
      <c r="J13094" t="s">
        <v>15</v>
      </c>
      <c r="K13094" t="str">
        <f>INDEX(State_Code_Name!B:B,MATCH(Consumer_Complaints!E13094,State_Code_Name!C:C,0))</f>
        <v>Michigan</v>
      </c>
      <c r="L13094">
        <f t="shared" si="612"/>
        <v>5</v>
      </c>
      <c r="M13094">
        <f t="shared" si="613"/>
        <v>2014</v>
      </c>
      <c r="N13094" t="str">
        <f t="shared" si="614"/>
        <v>Q2</v>
      </c>
    </row>
    <row r="13095" spans="1:14" x14ac:dyDescent="0.35">
      <c r="A13095">
        <v>1159925</v>
      </c>
      <c r="B13095" t="s">
        <v>47</v>
      </c>
      <c r="C13095" t="s">
        <v>26</v>
      </c>
      <c r="D13095" t="s">
        <v>56</v>
      </c>
      <c r="E13095" t="s">
        <v>42</v>
      </c>
      <c r="F13095" t="s">
        <v>57</v>
      </c>
      <c r="G13095" s="10">
        <v>41990</v>
      </c>
      <c r="H13095" s="10">
        <v>41991</v>
      </c>
      <c r="I13095" t="s">
        <v>14</v>
      </c>
      <c r="J13095" t="s">
        <v>15</v>
      </c>
      <c r="K13095" t="str">
        <f>INDEX(State_Code_Name!B:B,MATCH(Consumer_Complaints!E13095,State_Code_Name!C:C,0))</f>
        <v>North Carolina</v>
      </c>
      <c r="L13095">
        <f t="shared" si="612"/>
        <v>1</v>
      </c>
      <c r="M13095">
        <f t="shared" si="613"/>
        <v>2014</v>
      </c>
      <c r="N13095" t="str">
        <f t="shared" si="614"/>
        <v>Q4</v>
      </c>
    </row>
    <row r="13096" spans="1:14" x14ac:dyDescent="0.35">
      <c r="A13096">
        <v>1591607</v>
      </c>
      <c r="B13096" t="s">
        <v>326</v>
      </c>
      <c r="C13096" t="s">
        <v>32</v>
      </c>
      <c r="D13096" t="s">
        <v>161</v>
      </c>
      <c r="E13096" t="s">
        <v>39</v>
      </c>
      <c r="F13096" t="s">
        <v>19</v>
      </c>
      <c r="G13096" s="10">
        <v>42073</v>
      </c>
      <c r="H13096" s="10">
        <v>42073</v>
      </c>
      <c r="I13096" t="s">
        <v>14</v>
      </c>
      <c r="J13096" t="s">
        <v>15</v>
      </c>
      <c r="K13096" t="str">
        <f>INDEX(State_Code_Name!B:B,MATCH(Consumer_Complaints!E13096,State_Code_Name!C:C,0))</f>
        <v>Ohio</v>
      </c>
      <c r="L13096">
        <f t="shared" si="612"/>
        <v>0</v>
      </c>
      <c r="M13096">
        <f t="shared" si="613"/>
        <v>2015</v>
      </c>
      <c r="N13096" t="str">
        <f t="shared" si="614"/>
        <v>Q1</v>
      </c>
    </row>
    <row r="13097" spans="1:14" x14ac:dyDescent="0.35">
      <c r="A13097">
        <v>1077259</v>
      </c>
      <c r="B13097" t="s">
        <v>164</v>
      </c>
      <c r="C13097" t="s">
        <v>36</v>
      </c>
      <c r="D13097" t="s">
        <v>150</v>
      </c>
      <c r="E13097" t="s">
        <v>42</v>
      </c>
      <c r="F13097" t="s">
        <v>19</v>
      </c>
      <c r="G13097" s="10">
        <v>41932</v>
      </c>
      <c r="H13097" s="10">
        <v>41936</v>
      </c>
      <c r="I13097" t="s">
        <v>14</v>
      </c>
      <c r="J13097" t="s">
        <v>15</v>
      </c>
      <c r="K13097" t="str">
        <f>INDEX(State_Code_Name!B:B,MATCH(Consumer_Complaints!E13097,State_Code_Name!C:C,0))</f>
        <v>North Carolina</v>
      </c>
      <c r="L13097">
        <f t="shared" si="612"/>
        <v>4</v>
      </c>
      <c r="M13097">
        <f t="shared" si="613"/>
        <v>2014</v>
      </c>
      <c r="N13097" t="str">
        <f t="shared" si="614"/>
        <v>Q4</v>
      </c>
    </row>
    <row r="13098" spans="1:14" x14ac:dyDescent="0.35">
      <c r="A13098">
        <v>1086638</v>
      </c>
      <c r="B13098" t="s">
        <v>38</v>
      </c>
      <c r="C13098" t="s">
        <v>36</v>
      </c>
      <c r="D13098" t="s">
        <v>112</v>
      </c>
      <c r="E13098" t="s">
        <v>114</v>
      </c>
      <c r="F13098" t="s">
        <v>19</v>
      </c>
      <c r="G13098" s="10">
        <v>41937</v>
      </c>
      <c r="H13098" s="10">
        <v>41937</v>
      </c>
      <c r="I13098" t="s">
        <v>14</v>
      </c>
      <c r="J13098" t="s">
        <v>15</v>
      </c>
      <c r="K13098" t="str">
        <f>INDEX(State_Code_Name!B:B,MATCH(Consumer_Complaints!E13098,State_Code_Name!C:C,0))</f>
        <v>South Carolina</v>
      </c>
      <c r="L13098">
        <f t="shared" si="612"/>
        <v>0</v>
      </c>
      <c r="M13098">
        <f t="shared" si="613"/>
        <v>2014</v>
      </c>
      <c r="N13098" t="str">
        <f t="shared" si="614"/>
        <v>Q4</v>
      </c>
    </row>
    <row r="13099" spans="1:14" x14ac:dyDescent="0.35">
      <c r="A13099">
        <v>860524</v>
      </c>
      <c r="B13099" t="s">
        <v>522</v>
      </c>
      <c r="C13099" t="s">
        <v>32</v>
      </c>
      <c r="D13099" t="s">
        <v>44</v>
      </c>
      <c r="E13099" t="s">
        <v>114</v>
      </c>
      <c r="F13099" t="s">
        <v>13</v>
      </c>
      <c r="G13099" s="10">
        <v>41779</v>
      </c>
      <c r="H13099" s="10">
        <v>41780</v>
      </c>
      <c r="I13099" t="s">
        <v>14</v>
      </c>
      <c r="J13099" t="s">
        <v>15</v>
      </c>
      <c r="K13099" t="str">
        <f>INDEX(State_Code_Name!B:B,MATCH(Consumer_Complaints!E13099,State_Code_Name!C:C,0))</f>
        <v>South Carolina</v>
      </c>
      <c r="L13099">
        <f t="shared" si="612"/>
        <v>1</v>
      </c>
      <c r="M13099">
        <f t="shared" si="613"/>
        <v>2014</v>
      </c>
      <c r="N13099" t="str">
        <f t="shared" si="614"/>
        <v>Q2</v>
      </c>
    </row>
    <row r="13100" spans="1:14" x14ac:dyDescent="0.35">
      <c r="A13100">
        <v>1825899</v>
      </c>
      <c r="B13100" t="s">
        <v>148</v>
      </c>
      <c r="C13100" t="s">
        <v>26</v>
      </c>
      <c r="D13100" t="s">
        <v>27</v>
      </c>
      <c r="E13100" t="s">
        <v>31</v>
      </c>
      <c r="F13100" t="s">
        <v>19</v>
      </c>
      <c r="G13100" s="10">
        <v>42646</v>
      </c>
      <c r="H13100" s="10">
        <v>42646</v>
      </c>
      <c r="I13100" t="s">
        <v>14</v>
      </c>
      <c r="J13100" t="s">
        <v>15</v>
      </c>
      <c r="K13100" t="str">
        <f>INDEX(State_Code_Name!B:B,MATCH(Consumer_Complaints!E13100,State_Code_Name!C:C,0))</f>
        <v>Texas</v>
      </c>
      <c r="L13100">
        <f t="shared" si="612"/>
        <v>0</v>
      </c>
      <c r="M13100">
        <f t="shared" si="613"/>
        <v>2016</v>
      </c>
      <c r="N13100" t="str">
        <f t="shared" si="614"/>
        <v>Q4</v>
      </c>
    </row>
    <row r="13101" spans="1:14" x14ac:dyDescent="0.35">
      <c r="A13101">
        <v>986257</v>
      </c>
      <c r="B13101" t="s">
        <v>69</v>
      </c>
      <c r="C13101" t="s">
        <v>26</v>
      </c>
      <c r="D13101" t="s">
        <v>27</v>
      </c>
      <c r="E13101" t="s">
        <v>72</v>
      </c>
      <c r="F13101" t="s">
        <v>57</v>
      </c>
      <c r="G13101" s="10">
        <v>41866</v>
      </c>
      <c r="H13101" s="10">
        <v>41870</v>
      </c>
      <c r="I13101" t="s">
        <v>14</v>
      </c>
      <c r="J13101" t="s">
        <v>15</v>
      </c>
      <c r="K13101" t="str">
        <f>INDEX(State_Code_Name!B:B,MATCH(Consumer_Complaints!E13101,State_Code_Name!C:C,0))</f>
        <v>Kentucky</v>
      </c>
      <c r="L13101">
        <f t="shared" si="612"/>
        <v>4</v>
      </c>
      <c r="M13101">
        <f t="shared" si="613"/>
        <v>2014</v>
      </c>
      <c r="N13101" t="str">
        <f t="shared" si="614"/>
        <v>Q3</v>
      </c>
    </row>
    <row r="13102" spans="1:14" x14ac:dyDescent="0.35">
      <c r="A13102">
        <v>1069748</v>
      </c>
      <c r="B13102" t="s">
        <v>63</v>
      </c>
      <c r="C13102" t="s">
        <v>61</v>
      </c>
      <c r="D13102" t="s">
        <v>282</v>
      </c>
      <c r="E13102" t="s">
        <v>18</v>
      </c>
      <c r="F13102" t="s">
        <v>19</v>
      </c>
      <c r="G13102" s="10">
        <v>41926</v>
      </c>
      <c r="H13102" s="10">
        <v>41926</v>
      </c>
      <c r="I13102" t="s">
        <v>14</v>
      </c>
      <c r="J13102" t="s">
        <v>15</v>
      </c>
      <c r="K13102" t="str">
        <f>INDEX(State_Code_Name!B:B,MATCH(Consumer_Complaints!E13102,State_Code_Name!C:C,0))</f>
        <v>California</v>
      </c>
      <c r="L13102">
        <f t="shared" si="612"/>
        <v>0</v>
      </c>
      <c r="M13102">
        <f t="shared" si="613"/>
        <v>2014</v>
      </c>
      <c r="N13102" t="str">
        <f t="shared" si="614"/>
        <v>Q4</v>
      </c>
    </row>
    <row r="13103" spans="1:14" x14ac:dyDescent="0.35">
      <c r="A13103">
        <v>356035</v>
      </c>
      <c r="B13103" t="s">
        <v>11</v>
      </c>
      <c r="C13103" t="s">
        <v>16</v>
      </c>
      <c r="D13103" t="s">
        <v>24</v>
      </c>
      <c r="E13103" t="s">
        <v>42</v>
      </c>
      <c r="F13103" t="s">
        <v>305</v>
      </c>
      <c r="G13103" s="10">
        <v>41348</v>
      </c>
      <c r="H13103" s="10">
        <v>41351</v>
      </c>
      <c r="I13103" t="s">
        <v>14</v>
      </c>
      <c r="J13103" t="s">
        <v>15</v>
      </c>
      <c r="K13103" t="str">
        <f>INDEX(State_Code_Name!B:B,MATCH(Consumer_Complaints!E13103,State_Code_Name!C:C,0))</f>
        <v>North Carolina</v>
      </c>
      <c r="L13103">
        <f t="shared" si="612"/>
        <v>3</v>
      </c>
      <c r="M13103">
        <f t="shared" si="613"/>
        <v>2013</v>
      </c>
      <c r="N13103" t="str">
        <f t="shared" si="614"/>
        <v>Q1</v>
      </c>
    </row>
    <row r="13104" spans="1:14" x14ac:dyDescent="0.35">
      <c r="A13104">
        <v>1111502</v>
      </c>
      <c r="B13104" t="s">
        <v>11</v>
      </c>
      <c r="C13104" t="s">
        <v>26</v>
      </c>
      <c r="D13104" t="s">
        <v>159</v>
      </c>
      <c r="E13104" t="s">
        <v>46</v>
      </c>
      <c r="F13104" t="s">
        <v>19</v>
      </c>
      <c r="G13104" s="10">
        <v>41954</v>
      </c>
      <c r="H13104" s="10">
        <v>41954</v>
      </c>
      <c r="I13104" t="s">
        <v>14</v>
      </c>
      <c r="J13104" t="s">
        <v>15</v>
      </c>
      <c r="K13104" t="str">
        <f>INDEX(State_Code_Name!B:B,MATCH(Consumer_Complaints!E13104,State_Code_Name!C:C,0))</f>
        <v>Pennsylvania</v>
      </c>
      <c r="L13104">
        <f t="shared" si="612"/>
        <v>0</v>
      </c>
      <c r="M13104">
        <f t="shared" si="613"/>
        <v>2014</v>
      </c>
      <c r="N13104" t="str">
        <f t="shared" si="614"/>
        <v>Q4</v>
      </c>
    </row>
    <row r="13105" spans="1:14" x14ac:dyDescent="0.35">
      <c r="A13105">
        <v>1452732</v>
      </c>
      <c r="B13105" t="s">
        <v>81</v>
      </c>
      <c r="C13105" t="s">
        <v>9</v>
      </c>
      <c r="D13105" t="s">
        <v>10</v>
      </c>
      <c r="E13105" t="s">
        <v>42</v>
      </c>
      <c r="F13105" t="s">
        <v>19</v>
      </c>
      <c r="G13105" s="10">
        <v>42162</v>
      </c>
      <c r="H13105" s="10">
        <v>42254</v>
      </c>
      <c r="I13105" t="s">
        <v>14</v>
      </c>
      <c r="J13105" t="s">
        <v>15</v>
      </c>
      <c r="K13105" t="str">
        <f>INDEX(State_Code_Name!B:B,MATCH(Consumer_Complaints!E13105,State_Code_Name!C:C,0))</f>
        <v>North Carolina</v>
      </c>
      <c r="L13105">
        <f t="shared" si="612"/>
        <v>92</v>
      </c>
      <c r="M13105">
        <f t="shared" si="613"/>
        <v>2015</v>
      </c>
      <c r="N13105" t="str">
        <f t="shared" si="614"/>
        <v>Q2</v>
      </c>
    </row>
    <row r="13106" spans="1:14" x14ac:dyDescent="0.35">
      <c r="A13106">
        <v>712839</v>
      </c>
      <c r="B13106" t="s">
        <v>50</v>
      </c>
      <c r="C13106" t="s">
        <v>16</v>
      </c>
      <c r="D13106" t="s">
        <v>20</v>
      </c>
      <c r="E13106" t="s">
        <v>22</v>
      </c>
      <c r="F13106" t="s">
        <v>57</v>
      </c>
      <c r="G13106" s="10">
        <v>41683</v>
      </c>
      <c r="H13106" s="10">
        <v>41691</v>
      </c>
      <c r="I13106" t="s">
        <v>14</v>
      </c>
      <c r="J13106" t="s">
        <v>15</v>
      </c>
      <c r="K13106" t="str">
        <f>INDEX(State_Code_Name!B:B,MATCH(Consumer_Complaints!E13106,State_Code_Name!C:C,0))</f>
        <v>New York</v>
      </c>
      <c r="L13106">
        <f t="shared" si="612"/>
        <v>8</v>
      </c>
      <c r="M13106">
        <f t="shared" si="613"/>
        <v>2014</v>
      </c>
      <c r="N13106" t="str">
        <f t="shared" si="614"/>
        <v>Q1</v>
      </c>
    </row>
    <row r="13107" spans="1:14" x14ac:dyDescent="0.35">
      <c r="A13107">
        <v>657262</v>
      </c>
      <c r="B13107" t="s">
        <v>97</v>
      </c>
      <c r="C13107" t="s">
        <v>52</v>
      </c>
      <c r="D13107" t="s">
        <v>103</v>
      </c>
      <c r="E13107" t="s">
        <v>31</v>
      </c>
      <c r="F13107" t="s">
        <v>19</v>
      </c>
      <c r="G13107" s="10">
        <v>41821</v>
      </c>
      <c r="H13107" s="10">
        <v>41821</v>
      </c>
      <c r="I13107" t="s">
        <v>14</v>
      </c>
      <c r="J13107" t="s">
        <v>14</v>
      </c>
      <c r="K13107" t="str">
        <f>INDEX(State_Code_Name!B:B,MATCH(Consumer_Complaints!E13107,State_Code_Name!C:C,0))</f>
        <v>Texas</v>
      </c>
      <c r="L13107">
        <f t="shared" si="612"/>
        <v>0</v>
      </c>
      <c r="M13107">
        <f t="shared" si="613"/>
        <v>2014</v>
      </c>
      <c r="N13107" t="str">
        <f t="shared" si="614"/>
        <v>Q3</v>
      </c>
    </row>
    <row r="13108" spans="1:14" x14ac:dyDescent="0.35">
      <c r="A13108">
        <v>1127909</v>
      </c>
      <c r="B13108" t="s">
        <v>11</v>
      </c>
      <c r="C13108" t="s">
        <v>26</v>
      </c>
      <c r="D13108" t="s">
        <v>27</v>
      </c>
      <c r="E13108" t="s">
        <v>158</v>
      </c>
      <c r="F13108" t="s">
        <v>305</v>
      </c>
      <c r="G13108" s="10">
        <v>41962</v>
      </c>
      <c r="H13108" s="10">
        <v>41967</v>
      </c>
      <c r="I13108" t="s">
        <v>14</v>
      </c>
      <c r="J13108" t="s">
        <v>14</v>
      </c>
      <c r="K13108" t="str">
        <f>INDEX(State_Code_Name!B:B,MATCH(Consumer_Complaints!E13108,State_Code_Name!C:C,0))</f>
        <v>New Mexico</v>
      </c>
      <c r="L13108">
        <f t="shared" si="612"/>
        <v>5</v>
      </c>
      <c r="M13108">
        <f t="shared" si="613"/>
        <v>2014</v>
      </c>
      <c r="N13108" t="str">
        <f t="shared" si="614"/>
        <v>Q4</v>
      </c>
    </row>
    <row r="13109" spans="1:14" x14ac:dyDescent="0.35">
      <c r="A13109">
        <v>708069</v>
      </c>
      <c r="B13109" t="s">
        <v>220</v>
      </c>
      <c r="C13109" t="s">
        <v>16</v>
      </c>
      <c r="D13109" t="s">
        <v>20</v>
      </c>
      <c r="E13109" t="s">
        <v>39</v>
      </c>
      <c r="F13109" t="s">
        <v>19</v>
      </c>
      <c r="G13109" s="10">
        <v>41945</v>
      </c>
      <c r="H13109" s="10">
        <v>41945</v>
      </c>
      <c r="I13109" t="s">
        <v>14</v>
      </c>
      <c r="J13109" t="s">
        <v>15</v>
      </c>
      <c r="K13109" t="str">
        <f>INDEX(State_Code_Name!B:B,MATCH(Consumer_Complaints!E13109,State_Code_Name!C:C,0))</f>
        <v>Ohio</v>
      </c>
      <c r="L13109">
        <f t="shared" si="612"/>
        <v>0</v>
      </c>
      <c r="M13109">
        <f t="shared" si="613"/>
        <v>2014</v>
      </c>
      <c r="N13109" t="str">
        <f t="shared" si="614"/>
        <v>Q4</v>
      </c>
    </row>
    <row r="13110" spans="1:14" x14ac:dyDescent="0.35">
      <c r="A13110">
        <v>812180</v>
      </c>
      <c r="B13110" t="s">
        <v>30</v>
      </c>
      <c r="C13110" t="s">
        <v>16</v>
      </c>
      <c r="D13110" t="s">
        <v>144</v>
      </c>
      <c r="E13110" t="s">
        <v>18</v>
      </c>
      <c r="F13110" t="s">
        <v>19</v>
      </c>
      <c r="G13110" s="10">
        <v>41745</v>
      </c>
      <c r="H13110" s="10">
        <v>41751</v>
      </c>
      <c r="I13110" t="s">
        <v>14</v>
      </c>
      <c r="J13110" t="s">
        <v>15</v>
      </c>
      <c r="K13110" t="str">
        <f>INDEX(State_Code_Name!B:B,MATCH(Consumer_Complaints!E13110,State_Code_Name!C:C,0))</f>
        <v>California</v>
      </c>
      <c r="L13110">
        <f t="shared" si="612"/>
        <v>6</v>
      </c>
      <c r="M13110">
        <f t="shared" si="613"/>
        <v>2014</v>
      </c>
      <c r="N13110" t="str">
        <f t="shared" si="614"/>
        <v>Q2</v>
      </c>
    </row>
    <row r="13111" spans="1:14" x14ac:dyDescent="0.35">
      <c r="A13111">
        <v>838723</v>
      </c>
      <c r="B13111" t="s">
        <v>141</v>
      </c>
      <c r="C13111" t="s">
        <v>26</v>
      </c>
      <c r="D13111" t="s">
        <v>27</v>
      </c>
      <c r="E13111" t="s">
        <v>100</v>
      </c>
      <c r="F13111" t="s">
        <v>19</v>
      </c>
      <c r="G13111" s="10">
        <v>41764</v>
      </c>
      <c r="H13111" s="10">
        <v>41764</v>
      </c>
      <c r="I13111" t="s">
        <v>14</v>
      </c>
      <c r="J13111" t="s">
        <v>15</v>
      </c>
      <c r="K13111" t="str">
        <f>INDEX(State_Code_Name!B:B,MATCH(Consumer_Complaints!E13111,State_Code_Name!C:C,0))</f>
        <v>Arizona</v>
      </c>
      <c r="L13111">
        <f t="shared" si="612"/>
        <v>0</v>
      </c>
      <c r="M13111">
        <f t="shared" si="613"/>
        <v>2014</v>
      </c>
      <c r="N13111" t="str">
        <f t="shared" si="614"/>
        <v>Q2</v>
      </c>
    </row>
    <row r="13112" spans="1:14" x14ac:dyDescent="0.35">
      <c r="A13112">
        <v>978622</v>
      </c>
      <c r="B13112" t="s">
        <v>113</v>
      </c>
      <c r="C13112" t="s">
        <v>36</v>
      </c>
      <c r="D13112" t="s">
        <v>49</v>
      </c>
      <c r="E13112" t="s">
        <v>100</v>
      </c>
      <c r="F13112" t="s">
        <v>19</v>
      </c>
      <c r="G13112" s="10">
        <v>41951</v>
      </c>
      <c r="H13112" s="10">
        <v>41951</v>
      </c>
      <c r="I13112" t="s">
        <v>14</v>
      </c>
      <c r="J13112" t="s">
        <v>15</v>
      </c>
      <c r="K13112" t="str">
        <f>INDEX(State_Code_Name!B:B,MATCH(Consumer_Complaints!E13112,State_Code_Name!C:C,0))</f>
        <v>Arizona</v>
      </c>
      <c r="L13112">
        <f t="shared" si="612"/>
        <v>0</v>
      </c>
      <c r="M13112">
        <f t="shared" si="613"/>
        <v>2014</v>
      </c>
      <c r="N13112" t="str">
        <f t="shared" si="614"/>
        <v>Q4</v>
      </c>
    </row>
    <row r="13113" spans="1:14" x14ac:dyDescent="0.35">
      <c r="A13113">
        <v>1649795</v>
      </c>
      <c r="B13113" t="s">
        <v>47</v>
      </c>
      <c r="C13113" t="s">
        <v>26</v>
      </c>
      <c r="D13113" t="s">
        <v>27</v>
      </c>
      <c r="E13113" t="s">
        <v>106</v>
      </c>
      <c r="F13113" t="s">
        <v>305</v>
      </c>
      <c r="G13113" s="10">
        <v>42288</v>
      </c>
      <c r="H13113" s="10">
        <v>42321</v>
      </c>
      <c r="I13113" t="s">
        <v>14</v>
      </c>
      <c r="J13113" t="s">
        <v>15</v>
      </c>
      <c r="K13113" t="str">
        <f>INDEX(State_Code_Name!B:B,MATCH(Consumer_Complaints!E13113,State_Code_Name!C:C,0))</f>
        <v>Indiana</v>
      </c>
      <c r="L13113">
        <f t="shared" si="612"/>
        <v>33</v>
      </c>
      <c r="M13113">
        <f t="shared" si="613"/>
        <v>2015</v>
      </c>
      <c r="N13113" t="str">
        <f t="shared" si="614"/>
        <v>Q4</v>
      </c>
    </row>
    <row r="13114" spans="1:14" x14ac:dyDescent="0.35">
      <c r="A13114">
        <v>1826918</v>
      </c>
      <c r="B13114" t="s">
        <v>60</v>
      </c>
      <c r="C13114" t="s">
        <v>52</v>
      </c>
      <c r="D13114" t="s">
        <v>96</v>
      </c>
      <c r="E13114" t="s">
        <v>18</v>
      </c>
      <c r="F13114" t="s">
        <v>19</v>
      </c>
      <c r="G13114" s="10">
        <v>42646</v>
      </c>
      <c r="H13114" s="10">
        <v>42646</v>
      </c>
      <c r="I13114" t="s">
        <v>14</v>
      </c>
      <c r="J13114" t="s">
        <v>15</v>
      </c>
      <c r="K13114" t="str">
        <f>INDEX(State_Code_Name!B:B,MATCH(Consumer_Complaints!E13114,State_Code_Name!C:C,0))</f>
        <v>California</v>
      </c>
      <c r="L13114">
        <f t="shared" si="612"/>
        <v>0</v>
      </c>
      <c r="M13114">
        <f t="shared" si="613"/>
        <v>2016</v>
      </c>
      <c r="N13114" t="str">
        <f t="shared" si="614"/>
        <v>Q4</v>
      </c>
    </row>
    <row r="13115" spans="1:14" x14ac:dyDescent="0.35">
      <c r="A13115">
        <v>1872609</v>
      </c>
      <c r="B13115" t="s">
        <v>1086</v>
      </c>
      <c r="C13115" t="s">
        <v>16</v>
      </c>
      <c r="D13115" t="s">
        <v>20</v>
      </c>
      <c r="E13115" t="s">
        <v>25</v>
      </c>
      <c r="F13115" t="s">
        <v>19</v>
      </c>
      <c r="G13115" s="10">
        <v>42647</v>
      </c>
      <c r="H13115" s="10">
        <v>42678</v>
      </c>
      <c r="I13115" t="s">
        <v>14</v>
      </c>
      <c r="J13115" t="s">
        <v>14</v>
      </c>
      <c r="K13115" t="str">
        <f>INDEX(State_Code_Name!B:B,MATCH(Consumer_Complaints!E13115,State_Code_Name!C:C,0))</f>
        <v>Georgia</v>
      </c>
      <c r="L13115">
        <f t="shared" si="612"/>
        <v>31</v>
      </c>
      <c r="M13115">
        <f t="shared" si="613"/>
        <v>2016</v>
      </c>
      <c r="N13115" t="str">
        <f t="shared" si="614"/>
        <v>Q4</v>
      </c>
    </row>
    <row r="13116" spans="1:14" x14ac:dyDescent="0.35">
      <c r="A13116">
        <v>1111709</v>
      </c>
      <c r="B13116" t="s">
        <v>38</v>
      </c>
      <c r="C13116" t="s">
        <v>36</v>
      </c>
      <c r="D13116" t="s">
        <v>37</v>
      </c>
      <c r="E13116" t="s">
        <v>121</v>
      </c>
      <c r="F13116" t="s">
        <v>19</v>
      </c>
      <c r="G13116" s="10">
        <v>41954</v>
      </c>
      <c r="H13116" s="10">
        <v>41954</v>
      </c>
      <c r="I13116" t="s">
        <v>14</v>
      </c>
      <c r="J13116" t="s">
        <v>14</v>
      </c>
      <c r="K13116" t="str">
        <f>INDEX(State_Code_Name!B:B,MATCH(Consumer_Complaints!E13116,State_Code_Name!C:C,0))</f>
        <v>Oregon</v>
      </c>
      <c r="L13116">
        <f t="shared" si="612"/>
        <v>0</v>
      </c>
      <c r="M13116">
        <f t="shared" si="613"/>
        <v>2014</v>
      </c>
      <c r="N13116" t="str">
        <f t="shared" si="614"/>
        <v>Q4</v>
      </c>
    </row>
    <row r="13117" spans="1:14" x14ac:dyDescent="0.35">
      <c r="A13117">
        <v>1640653</v>
      </c>
      <c r="B13117" t="s">
        <v>50</v>
      </c>
      <c r="C13117" t="s">
        <v>16</v>
      </c>
      <c r="D13117" t="s">
        <v>20</v>
      </c>
      <c r="E13117" t="s">
        <v>18</v>
      </c>
      <c r="F13117" t="s">
        <v>13</v>
      </c>
      <c r="G13117" s="10">
        <v>42105</v>
      </c>
      <c r="H13117" s="10">
        <v>42135</v>
      </c>
      <c r="I13117" t="s">
        <v>14</v>
      </c>
      <c r="J13117" t="s">
        <v>15</v>
      </c>
      <c r="K13117" t="str">
        <f>INDEX(State_Code_Name!B:B,MATCH(Consumer_Complaints!E13117,State_Code_Name!C:C,0))</f>
        <v>California</v>
      </c>
      <c r="L13117">
        <f t="shared" si="612"/>
        <v>30</v>
      </c>
      <c r="M13117">
        <f t="shared" si="613"/>
        <v>2015</v>
      </c>
      <c r="N13117" t="str">
        <f t="shared" si="614"/>
        <v>Q2</v>
      </c>
    </row>
    <row r="13118" spans="1:14" x14ac:dyDescent="0.35">
      <c r="A13118">
        <v>1993306</v>
      </c>
      <c r="B13118" t="s">
        <v>97</v>
      </c>
      <c r="C13118" t="s">
        <v>52</v>
      </c>
      <c r="D13118" t="s">
        <v>96</v>
      </c>
      <c r="E13118" t="s">
        <v>46</v>
      </c>
      <c r="F13118" t="s">
        <v>19</v>
      </c>
      <c r="G13118" s="10">
        <v>42551</v>
      </c>
      <c r="H13118" s="10">
        <v>42551</v>
      </c>
      <c r="I13118" t="s">
        <v>14</v>
      </c>
      <c r="J13118" t="s">
        <v>15</v>
      </c>
      <c r="K13118" t="str">
        <f>INDEX(State_Code_Name!B:B,MATCH(Consumer_Complaints!E13118,State_Code_Name!C:C,0))</f>
        <v>Pennsylvania</v>
      </c>
      <c r="L13118">
        <f t="shared" si="612"/>
        <v>0</v>
      </c>
      <c r="M13118">
        <f t="shared" si="613"/>
        <v>2016</v>
      </c>
      <c r="N13118" t="str">
        <f t="shared" si="614"/>
        <v>Q2</v>
      </c>
    </row>
    <row r="13119" spans="1:14" x14ac:dyDescent="0.35">
      <c r="A13119">
        <v>2037737</v>
      </c>
      <c r="B13119" t="s">
        <v>229</v>
      </c>
      <c r="C13119" t="s">
        <v>26</v>
      </c>
      <c r="D13119" t="s">
        <v>27</v>
      </c>
      <c r="E13119" t="s">
        <v>59</v>
      </c>
      <c r="F13119" t="s">
        <v>19</v>
      </c>
      <c r="G13119" s="10">
        <v>42580</v>
      </c>
      <c r="H13119" s="10">
        <v>42580</v>
      </c>
      <c r="I13119" t="s">
        <v>14</v>
      </c>
      <c r="J13119" t="s">
        <v>15</v>
      </c>
      <c r="K13119" t="str">
        <f>INDEX(State_Code_Name!B:B,MATCH(Consumer_Complaints!E13119,State_Code_Name!C:C,0))</f>
        <v>Illinois</v>
      </c>
      <c r="L13119">
        <f t="shared" si="612"/>
        <v>0</v>
      </c>
      <c r="M13119">
        <f t="shared" si="613"/>
        <v>2016</v>
      </c>
      <c r="N13119" t="str">
        <f t="shared" si="614"/>
        <v>Q3</v>
      </c>
    </row>
    <row r="13120" spans="1:14" x14ac:dyDescent="0.35">
      <c r="A13120">
        <v>1159989</v>
      </c>
      <c r="B13120" t="s">
        <v>258</v>
      </c>
      <c r="C13120" t="s">
        <v>16</v>
      </c>
      <c r="D13120" t="s">
        <v>24</v>
      </c>
      <c r="E13120" t="s">
        <v>35</v>
      </c>
      <c r="F13120" t="s">
        <v>19</v>
      </c>
      <c r="G13120" s="10">
        <v>41989</v>
      </c>
      <c r="H13120" s="10">
        <v>41989</v>
      </c>
      <c r="I13120" t="s">
        <v>14</v>
      </c>
      <c r="J13120" t="s">
        <v>14</v>
      </c>
      <c r="K13120" t="str">
        <f>INDEX(State_Code_Name!B:B,MATCH(Consumer_Complaints!E13120,State_Code_Name!C:C,0))</f>
        <v>Florida</v>
      </c>
      <c r="L13120">
        <f t="shared" si="612"/>
        <v>0</v>
      </c>
      <c r="M13120">
        <f t="shared" si="613"/>
        <v>2014</v>
      </c>
      <c r="N13120" t="str">
        <f t="shared" si="614"/>
        <v>Q4</v>
      </c>
    </row>
    <row r="13121" spans="1:14" x14ac:dyDescent="0.35">
      <c r="A13121">
        <v>1106068</v>
      </c>
      <c r="B13121" t="s">
        <v>514</v>
      </c>
      <c r="C13121" t="s">
        <v>9</v>
      </c>
      <c r="D13121" t="s">
        <v>10</v>
      </c>
      <c r="E13121" t="s">
        <v>31</v>
      </c>
      <c r="F13121" t="s">
        <v>19</v>
      </c>
      <c r="G13121" s="10">
        <v>41801</v>
      </c>
      <c r="H13121" s="10">
        <v>41801</v>
      </c>
      <c r="I13121" t="s">
        <v>14</v>
      </c>
      <c r="J13121" t="s">
        <v>14</v>
      </c>
      <c r="K13121" t="str">
        <f>INDEX(State_Code_Name!B:B,MATCH(Consumer_Complaints!E13121,State_Code_Name!C:C,0))</f>
        <v>Texas</v>
      </c>
      <c r="L13121">
        <f t="shared" si="612"/>
        <v>0</v>
      </c>
      <c r="M13121">
        <f t="shared" si="613"/>
        <v>2014</v>
      </c>
      <c r="N13121" t="str">
        <f t="shared" si="614"/>
        <v>Q2</v>
      </c>
    </row>
    <row r="13122" spans="1:14" x14ac:dyDescent="0.35">
      <c r="A13122">
        <v>1959255</v>
      </c>
      <c r="B13122" t="s">
        <v>944</v>
      </c>
      <c r="C13122" t="s">
        <v>32</v>
      </c>
      <c r="D13122" t="s">
        <v>44</v>
      </c>
      <c r="E13122" t="s">
        <v>31</v>
      </c>
      <c r="F13122" t="s">
        <v>19</v>
      </c>
      <c r="G13122" s="10">
        <v>42588</v>
      </c>
      <c r="H13122" s="10">
        <v>42588</v>
      </c>
      <c r="I13122" t="s">
        <v>14</v>
      </c>
      <c r="J13122" t="s">
        <v>14</v>
      </c>
      <c r="K13122" t="str">
        <f>INDEX(State_Code_Name!B:B,MATCH(Consumer_Complaints!E13122,State_Code_Name!C:C,0))</f>
        <v>Texas</v>
      </c>
      <c r="L13122">
        <f t="shared" si="612"/>
        <v>0</v>
      </c>
      <c r="M13122">
        <f t="shared" si="613"/>
        <v>2016</v>
      </c>
      <c r="N13122" t="str">
        <f t="shared" si="614"/>
        <v>Q3</v>
      </c>
    </row>
    <row r="13123" spans="1:14" x14ac:dyDescent="0.35">
      <c r="A13123">
        <v>1795189</v>
      </c>
      <c r="B13123" t="s">
        <v>90</v>
      </c>
      <c r="C13123" t="s">
        <v>16</v>
      </c>
      <c r="D13123" t="s">
        <v>75</v>
      </c>
      <c r="E13123" t="s">
        <v>66</v>
      </c>
      <c r="F13123" t="s">
        <v>305</v>
      </c>
      <c r="G13123" s="10">
        <v>42419</v>
      </c>
      <c r="H13123" s="10">
        <v>42424</v>
      </c>
      <c r="I13123" t="s">
        <v>14</v>
      </c>
      <c r="J13123" t="s">
        <v>15</v>
      </c>
      <c r="K13123" t="str">
        <f>INDEX(State_Code_Name!B:B,MATCH(Consumer_Complaints!E13123,State_Code_Name!C:C,0))</f>
        <v>Michigan</v>
      </c>
      <c r="L13123">
        <f t="shared" ref="L13123:L13186" si="615">H13123-G13123</f>
        <v>5</v>
      </c>
      <c r="M13123">
        <f t="shared" ref="M13123:M13186" si="616">YEAR(G13123)</f>
        <v>2016</v>
      </c>
      <c r="N13123" t="str">
        <f t="shared" ref="N13123:N13186" si="617">IF(MONTH(G13123)&lt;=3,"Q1",IF(MONTH(G13123)&lt;=6,"Q2",IF(MONTH(G13123)&lt;=9,"Q3","Q4")))</f>
        <v>Q1</v>
      </c>
    </row>
    <row r="13124" spans="1:14" x14ac:dyDescent="0.35">
      <c r="A13124">
        <v>461538</v>
      </c>
      <c r="B13124" t="s">
        <v>523</v>
      </c>
      <c r="C13124" t="s">
        <v>26</v>
      </c>
      <c r="D13124" t="s">
        <v>56</v>
      </c>
      <c r="E13124" t="s">
        <v>31</v>
      </c>
      <c r="F13124" t="s">
        <v>19</v>
      </c>
      <c r="G13124" s="10">
        <v>41474</v>
      </c>
      <c r="H13124" s="10">
        <v>41479</v>
      </c>
      <c r="I13124" t="s">
        <v>14</v>
      </c>
      <c r="J13124" t="s">
        <v>15</v>
      </c>
      <c r="K13124" t="str">
        <f>INDEX(State_Code_Name!B:B,MATCH(Consumer_Complaints!E13124,State_Code_Name!C:C,0))</f>
        <v>Texas</v>
      </c>
      <c r="L13124">
        <f t="shared" si="615"/>
        <v>5</v>
      </c>
      <c r="M13124">
        <f t="shared" si="616"/>
        <v>2013</v>
      </c>
      <c r="N13124" t="str">
        <f t="shared" si="617"/>
        <v>Q3</v>
      </c>
    </row>
    <row r="13125" spans="1:14" x14ac:dyDescent="0.35">
      <c r="A13125">
        <v>416297</v>
      </c>
      <c r="B13125" t="s">
        <v>30</v>
      </c>
      <c r="C13125" t="s">
        <v>36</v>
      </c>
      <c r="D13125" t="s">
        <v>84</v>
      </c>
      <c r="E13125" t="s">
        <v>59</v>
      </c>
      <c r="F13125" t="s">
        <v>19</v>
      </c>
      <c r="G13125" s="10">
        <v>41418</v>
      </c>
      <c r="H13125" s="10">
        <v>41418</v>
      </c>
      <c r="I13125" t="s">
        <v>14</v>
      </c>
      <c r="J13125" t="s">
        <v>14</v>
      </c>
      <c r="K13125" t="str">
        <f>INDEX(State_Code_Name!B:B,MATCH(Consumer_Complaints!E13125,State_Code_Name!C:C,0))</f>
        <v>Illinois</v>
      </c>
      <c r="L13125">
        <f t="shared" si="615"/>
        <v>0</v>
      </c>
      <c r="M13125">
        <f t="shared" si="616"/>
        <v>2013</v>
      </c>
      <c r="N13125" t="str">
        <f t="shared" si="617"/>
        <v>Q2</v>
      </c>
    </row>
    <row r="13126" spans="1:14" x14ac:dyDescent="0.35">
      <c r="A13126">
        <v>378154</v>
      </c>
      <c r="B13126" t="s">
        <v>47</v>
      </c>
      <c r="C13126" t="s">
        <v>26</v>
      </c>
      <c r="D13126" t="s">
        <v>27</v>
      </c>
      <c r="E13126" t="s">
        <v>31</v>
      </c>
      <c r="F13126" t="s">
        <v>305</v>
      </c>
      <c r="G13126" s="10">
        <v>41521</v>
      </c>
      <c r="H13126" s="10">
        <v>41551</v>
      </c>
      <c r="I13126" t="s">
        <v>14</v>
      </c>
      <c r="J13126" t="s">
        <v>15</v>
      </c>
      <c r="K13126" t="str">
        <f>INDEX(State_Code_Name!B:B,MATCH(Consumer_Complaints!E13126,State_Code_Name!C:C,0))</f>
        <v>Texas</v>
      </c>
      <c r="L13126">
        <f t="shared" si="615"/>
        <v>30</v>
      </c>
      <c r="M13126">
        <f t="shared" si="616"/>
        <v>2013</v>
      </c>
      <c r="N13126" t="str">
        <f t="shared" si="617"/>
        <v>Q3</v>
      </c>
    </row>
    <row r="13127" spans="1:14" x14ac:dyDescent="0.35">
      <c r="A13127">
        <v>1604195</v>
      </c>
      <c r="B13127" t="s">
        <v>38</v>
      </c>
      <c r="C13127" t="s">
        <v>16</v>
      </c>
      <c r="D13127" t="s">
        <v>20</v>
      </c>
      <c r="E13127" t="s">
        <v>85</v>
      </c>
      <c r="F13127" t="s">
        <v>13</v>
      </c>
      <c r="G13127" s="10">
        <v>42290</v>
      </c>
      <c r="H13127" s="10">
        <v>42292</v>
      </c>
      <c r="I13127" t="s">
        <v>14</v>
      </c>
      <c r="J13127" t="s">
        <v>15</v>
      </c>
      <c r="K13127" t="str">
        <f>INDEX(State_Code_Name!B:B,MATCH(Consumer_Complaints!E13127,State_Code_Name!C:C,0))</f>
        <v>Wisconsin</v>
      </c>
      <c r="L13127">
        <f t="shared" si="615"/>
        <v>2</v>
      </c>
      <c r="M13127">
        <f t="shared" si="616"/>
        <v>2015</v>
      </c>
      <c r="N13127" t="str">
        <f t="shared" si="617"/>
        <v>Q4</v>
      </c>
    </row>
    <row r="13128" spans="1:14" x14ac:dyDescent="0.35">
      <c r="A13128">
        <v>535069</v>
      </c>
      <c r="B13128" t="s">
        <v>60</v>
      </c>
      <c r="C13128" t="s">
        <v>52</v>
      </c>
      <c r="D13128" t="s">
        <v>103</v>
      </c>
      <c r="E13128" t="s">
        <v>42</v>
      </c>
      <c r="F13128" t="s">
        <v>19</v>
      </c>
      <c r="G13128" s="10">
        <v>41536</v>
      </c>
      <c r="H13128" s="10">
        <v>41536</v>
      </c>
      <c r="I13128" t="s">
        <v>14</v>
      </c>
      <c r="J13128" t="s">
        <v>15</v>
      </c>
      <c r="K13128" t="str">
        <f>INDEX(State_Code_Name!B:B,MATCH(Consumer_Complaints!E13128,State_Code_Name!C:C,0))</f>
        <v>North Carolina</v>
      </c>
      <c r="L13128">
        <f t="shared" si="615"/>
        <v>0</v>
      </c>
      <c r="M13128">
        <f t="shared" si="616"/>
        <v>2013</v>
      </c>
      <c r="N13128" t="str">
        <f t="shared" si="617"/>
        <v>Q3</v>
      </c>
    </row>
    <row r="13129" spans="1:14" x14ac:dyDescent="0.35">
      <c r="A13129">
        <v>1252776</v>
      </c>
      <c r="B13129" t="s">
        <v>1136</v>
      </c>
      <c r="C13129" t="s">
        <v>26</v>
      </c>
      <c r="D13129" t="s">
        <v>27</v>
      </c>
      <c r="E13129" t="s">
        <v>12</v>
      </c>
      <c r="F13129" t="s">
        <v>19</v>
      </c>
      <c r="G13129" s="10">
        <v>42058</v>
      </c>
      <c r="H13129" s="10">
        <v>42058</v>
      </c>
      <c r="I13129" t="s">
        <v>14</v>
      </c>
      <c r="J13129" t="s">
        <v>15</v>
      </c>
      <c r="K13129" t="str">
        <f>INDEX(State_Code_Name!B:B,MATCH(Consumer_Complaints!E13129,State_Code_Name!C:C,0))</f>
        <v>Virginia</v>
      </c>
      <c r="L13129">
        <f t="shared" si="615"/>
        <v>0</v>
      </c>
      <c r="M13129">
        <f t="shared" si="616"/>
        <v>2015</v>
      </c>
      <c r="N13129" t="str">
        <f t="shared" si="617"/>
        <v>Q1</v>
      </c>
    </row>
    <row r="13130" spans="1:14" x14ac:dyDescent="0.35">
      <c r="A13130">
        <v>797119</v>
      </c>
      <c r="B13130" t="s">
        <v>480</v>
      </c>
      <c r="C13130" t="s">
        <v>32</v>
      </c>
      <c r="D13130" t="s">
        <v>161</v>
      </c>
      <c r="E13130" t="s">
        <v>18</v>
      </c>
      <c r="F13130" t="s">
        <v>19</v>
      </c>
      <c r="G13130" s="10">
        <v>41824</v>
      </c>
      <c r="H13130" s="10">
        <v>41916</v>
      </c>
      <c r="I13130" t="s">
        <v>14</v>
      </c>
      <c r="J13130" t="s">
        <v>15</v>
      </c>
      <c r="K13130" t="str">
        <f>INDEX(State_Code_Name!B:B,MATCH(Consumer_Complaints!E13130,State_Code_Name!C:C,0))</f>
        <v>California</v>
      </c>
      <c r="L13130">
        <f t="shared" si="615"/>
        <v>92</v>
      </c>
      <c r="M13130">
        <f t="shared" si="616"/>
        <v>2014</v>
      </c>
      <c r="N13130" t="str">
        <f t="shared" si="617"/>
        <v>Q3</v>
      </c>
    </row>
    <row r="13131" spans="1:14" x14ac:dyDescent="0.35">
      <c r="A13131">
        <v>1886499</v>
      </c>
      <c r="B13131" t="s">
        <v>113</v>
      </c>
      <c r="C13131" t="s">
        <v>36</v>
      </c>
      <c r="D13131" t="s">
        <v>99</v>
      </c>
      <c r="E13131" t="s">
        <v>114</v>
      </c>
      <c r="F13131" t="s">
        <v>19</v>
      </c>
      <c r="G13131" s="10">
        <v>42479</v>
      </c>
      <c r="H13131" s="10">
        <v>42479</v>
      </c>
      <c r="I13131" t="s">
        <v>14</v>
      </c>
      <c r="J13131" t="s">
        <v>15</v>
      </c>
      <c r="K13131" t="str">
        <f>INDEX(State_Code_Name!B:B,MATCH(Consumer_Complaints!E13131,State_Code_Name!C:C,0))</f>
        <v>South Carolina</v>
      </c>
      <c r="L13131">
        <f t="shared" si="615"/>
        <v>0</v>
      </c>
      <c r="M13131">
        <f t="shared" si="616"/>
        <v>2016</v>
      </c>
      <c r="N13131" t="str">
        <f t="shared" si="617"/>
        <v>Q2</v>
      </c>
    </row>
    <row r="13132" spans="1:14" x14ac:dyDescent="0.35">
      <c r="A13132">
        <v>467815</v>
      </c>
      <c r="B13132" t="s">
        <v>30</v>
      </c>
      <c r="C13132" t="s">
        <v>16</v>
      </c>
      <c r="D13132" t="s">
        <v>24</v>
      </c>
      <c r="E13132" t="s">
        <v>12</v>
      </c>
      <c r="F13132" t="s">
        <v>19</v>
      </c>
      <c r="G13132" s="10">
        <v>41481</v>
      </c>
      <c r="H13132" s="10">
        <v>41484</v>
      </c>
      <c r="I13132" t="s">
        <v>14</v>
      </c>
      <c r="J13132" t="s">
        <v>15</v>
      </c>
      <c r="K13132" t="str">
        <f>INDEX(State_Code_Name!B:B,MATCH(Consumer_Complaints!E13132,State_Code_Name!C:C,0))</f>
        <v>Virginia</v>
      </c>
      <c r="L13132">
        <f t="shared" si="615"/>
        <v>3</v>
      </c>
      <c r="M13132">
        <f t="shared" si="616"/>
        <v>2013</v>
      </c>
      <c r="N13132" t="str">
        <f t="shared" si="617"/>
        <v>Q3</v>
      </c>
    </row>
    <row r="13133" spans="1:14" x14ac:dyDescent="0.35">
      <c r="A13133">
        <v>1729544</v>
      </c>
      <c r="B13133" t="s">
        <v>453</v>
      </c>
      <c r="C13133" t="s">
        <v>32</v>
      </c>
      <c r="D13133" t="s">
        <v>116</v>
      </c>
      <c r="E13133" t="s">
        <v>153</v>
      </c>
      <c r="F13133" t="s">
        <v>19</v>
      </c>
      <c r="G13133" s="10">
        <v>42522</v>
      </c>
      <c r="H13133" s="10">
        <v>42522</v>
      </c>
      <c r="I13133" t="s">
        <v>14</v>
      </c>
      <c r="J13133" t="s">
        <v>14</v>
      </c>
      <c r="K13133" t="str">
        <f>INDEX(State_Code_Name!B:B,MATCH(Consumer_Complaints!E13133,State_Code_Name!C:C,0))</f>
        <v>Rhode Island</v>
      </c>
      <c r="L13133">
        <f t="shared" si="615"/>
        <v>0</v>
      </c>
      <c r="M13133">
        <f t="shared" si="616"/>
        <v>2016</v>
      </c>
      <c r="N13133" t="str">
        <f t="shared" si="617"/>
        <v>Q2</v>
      </c>
    </row>
    <row r="13134" spans="1:14" x14ac:dyDescent="0.35">
      <c r="A13134">
        <v>1481162</v>
      </c>
      <c r="B13134" t="s">
        <v>47</v>
      </c>
      <c r="C13134" t="s">
        <v>26</v>
      </c>
      <c r="D13134" t="s">
        <v>27</v>
      </c>
      <c r="E13134" t="s">
        <v>12</v>
      </c>
      <c r="F13134" t="s">
        <v>19</v>
      </c>
      <c r="G13134" s="10">
        <v>42207</v>
      </c>
      <c r="H13134" s="10">
        <v>42207</v>
      </c>
      <c r="I13134" t="s">
        <v>14</v>
      </c>
      <c r="J13134" t="s">
        <v>14</v>
      </c>
      <c r="K13134" t="str">
        <f>INDEX(State_Code_Name!B:B,MATCH(Consumer_Complaints!E13134,State_Code_Name!C:C,0))</f>
        <v>Virginia</v>
      </c>
      <c r="L13134">
        <f t="shared" si="615"/>
        <v>0</v>
      </c>
      <c r="M13134">
        <f t="shared" si="616"/>
        <v>2015</v>
      </c>
      <c r="N13134" t="str">
        <f t="shared" si="617"/>
        <v>Q3</v>
      </c>
    </row>
    <row r="13135" spans="1:14" x14ac:dyDescent="0.35">
      <c r="A13135">
        <v>1098100</v>
      </c>
      <c r="B13135" t="s">
        <v>105</v>
      </c>
      <c r="C13135" t="s">
        <v>32</v>
      </c>
      <c r="D13135" t="s">
        <v>44</v>
      </c>
      <c r="E13135" t="s">
        <v>118</v>
      </c>
      <c r="F13135" t="s">
        <v>19</v>
      </c>
      <c r="G13135" s="10">
        <v>41709</v>
      </c>
      <c r="H13135" s="10">
        <v>41801</v>
      </c>
      <c r="I13135" t="s">
        <v>14</v>
      </c>
      <c r="J13135" t="s">
        <v>15</v>
      </c>
      <c r="K13135" t="str">
        <f>INDEX(State_Code_Name!B:B,MATCH(Consumer_Complaints!E13135,State_Code_Name!C:C,0))</f>
        <v>Alabama</v>
      </c>
      <c r="L13135">
        <f t="shared" si="615"/>
        <v>92</v>
      </c>
      <c r="M13135">
        <f t="shared" si="616"/>
        <v>2014</v>
      </c>
      <c r="N13135" t="str">
        <f t="shared" si="617"/>
        <v>Q1</v>
      </c>
    </row>
    <row r="13136" spans="1:14" x14ac:dyDescent="0.35">
      <c r="A13136">
        <v>447940</v>
      </c>
      <c r="B13136" t="s">
        <v>81</v>
      </c>
      <c r="C13136" t="s">
        <v>36</v>
      </c>
      <c r="D13136" t="s">
        <v>204</v>
      </c>
      <c r="E13136" t="s">
        <v>186</v>
      </c>
      <c r="F13136" t="s">
        <v>305</v>
      </c>
      <c r="G13136" s="10">
        <v>41312</v>
      </c>
      <c r="H13136" s="10">
        <v>41401</v>
      </c>
      <c r="I13136" t="s">
        <v>14</v>
      </c>
      <c r="J13136" t="s">
        <v>15</v>
      </c>
      <c r="K13136" t="str">
        <f>INDEX(State_Code_Name!B:B,MATCH(Consumer_Complaints!E13136,State_Code_Name!C:C,0))</f>
        <v>Arkansas</v>
      </c>
      <c r="L13136">
        <f t="shared" si="615"/>
        <v>89</v>
      </c>
      <c r="M13136">
        <f t="shared" si="616"/>
        <v>2013</v>
      </c>
      <c r="N13136" t="str">
        <f t="shared" si="617"/>
        <v>Q1</v>
      </c>
    </row>
    <row r="13137" spans="1:14" x14ac:dyDescent="0.35">
      <c r="A13137">
        <v>1829604</v>
      </c>
      <c r="B13137" t="s">
        <v>68</v>
      </c>
      <c r="C13137" t="s">
        <v>32</v>
      </c>
      <c r="D13137" t="s">
        <v>161</v>
      </c>
      <c r="E13137" t="s">
        <v>122</v>
      </c>
      <c r="F13137" t="s">
        <v>19</v>
      </c>
      <c r="G13137" s="10">
        <v>42707</v>
      </c>
      <c r="H13137" s="10">
        <v>42707</v>
      </c>
      <c r="I13137" t="s">
        <v>14</v>
      </c>
      <c r="J13137" t="s">
        <v>14</v>
      </c>
      <c r="K13137" t="str">
        <f>INDEX(State_Code_Name!B:B,MATCH(Consumer_Complaints!E13137,State_Code_Name!C:C,0))</f>
        <v>Maryland</v>
      </c>
      <c r="L13137">
        <f t="shared" si="615"/>
        <v>0</v>
      </c>
      <c r="M13137">
        <f t="shared" si="616"/>
        <v>2016</v>
      </c>
      <c r="N13137" t="str">
        <f t="shared" si="617"/>
        <v>Q4</v>
      </c>
    </row>
    <row r="13138" spans="1:14" x14ac:dyDescent="0.35">
      <c r="A13138">
        <v>1706701</v>
      </c>
      <c r="B13138" t="s">
        <v>43</v>
      </c>
      <c r="C13138" t="s">
        <v>26</v>
      </c>
      <c r="D13138" t="s">
        <v>27</v>
      </c>
      <c r="E13138" t="s">
        <v>22</v>
      </c>
      <c r="F13138" t="s">
        <v>19</v>
      </c>
      <c r="G13138" s="10">
        <v>42355</v>
      </c>
      <c r="H13138" s="10">
        <v>42356</v>
      </c>
      <c r="I13138" t="s">
        <v>14</v>
      </c>
      <c r="J13138" t="s">
        <v>15</v>
      </c>
      <c r="K13138" t="str">
        <f>INDEX(State_Code_Name!B:B,MATCH(Consumer_Complaints!E13138,State_Code_Name!C:C,0))</f>
        <v>New York</v>
      </c>
      <c r="L13138">
        <f t="shared" si="615"/>
        <v>1</v>
      </c>
      <c r="M13138">
        <f t="shared" si="616"/>
        <v>2015</v>
      </c>
      <c r="N13138" t="str">
        <f t="shared" si="617"/>
        <v>Q4</v>
      </c>
    </row>
    <row r="13139" spans="1:14" x14ac:dyDescent="0.35">
      <c r="A13139">
        <v>543480</v>
      </c>
      <c r="B13139" t="s">
        <v>54</v>
      </c>
      <c r="C13139" t="s">
        <v>52</v>
      </c>
      <c r="D13139" t="s">
        <v>53</v>
      </c>
      <c r="E13139" t="s">
        <v>35</v>
      </c>
      <c r="F13139" t="s">
        <v>19</v>
      </c>
      <c r="G13139" s="10">
        <v>41543</v>
      </c>
      <c r="H13139" s="10">
        <v>41543</v>
      </c>
      <c r="I13139" t="s">
        <v>14</v>
      </c>
      <c r="J13139" t="s">
        <v>15</v>
      </c>
      <c r="K13139" t="str">
        <f>INDEX(State_Code_Name!B:B,MATCH(Consumer_Complaints!E13139,State_Code_Name!C:C,0))</f>
        <v>Florida</v>
      </c>
      <c r="L13139">
        <f t="shared" si="615"/>
        <v>0</v>
      </c>
      <c r="M13139">
        <f t="shared" si="616"/>
        <v>2013</v>
      </c>
      <c r="N13139" t="str">
        <f t="shared" si="617"/>
        <v>Q3</v>
      </c>
    </row>
    <row r="13140" spans="1:14" x14ac:dyDescent="0.35">
      <c r="A13140">
        <v>367268</v>
      </c>
      <c r="B13140" t="s">
        <v>81</v>
      </c>
      <c r="C13140" t="s">
        <v>36</v>
      </c>
      <c r="D13140" t="s">
        <v>204</v>
      </c>
      <c r="E13140" t="s">
        <v>85</v>
      </c>
      <c r="F13140" t="s">
        <v>19</v>
      </c>
      <c r="G13140" s="10">
        <v>41360</v>
      </c>
      <c r="H13140" s="10">
        <v>41360</v>
      </c>
      <c r="I13140" t="s">
        <v>14</v>
      </c>
      <c r="J13140" t="s">
        <v>14</v>
      </c>
      <c r="K13140" t="str">
        <f>INDEX(State_Code_Name!B:B,MATCH(Consumer_Complaints!E13140,State_Code_Name!C:C,0))</f>
        <v>Wisconsin</v>
      </c>
      <c r="L13140">
        <f t="shared" si="615"/>
        <v>0</v>
      </c>
      <c r="M13140">
        <f t="shared" si="616"/>
        <v>2013</v>
      </c>
      <c r="N13140" t="str">
        <f t="shared" si="617"/>
        <v>Q1</v>
      </c>
    </row>
    <row r="13141" spans="1:14" x14ac:dyDescent="0.35">
      <c r="A13141">
        <v>1565718</v>
      </c>
      <c r="B13141" t="s">
        <v>83</v>
      </c>
      <c r="C13141" t="s">
        <v>32</v>
      </c>
      <c r="D13141" t="s">
        <v>104</v>
      </c>
      <c r="E13141" t="s">
        <v>18</v>
      </c>
      <c r="F13141" t="s">
        <v>19</v>
      </c>
      <c r="G13141" s="10">
        <v>42262</v>
      </c>
      <c r="H13141" s="10">
        <v>42262</v>
      </c>
      <c r="I13141" t="s">
        <v>14</v>
      </c>
      <c r="J13141" t="s">
        <v>14</v>
      </c>
      <c r="K13141" t="str">
        <f>INDEX(State_Code_Name!B:B,MATCH(Consumer_Complaints!E13141,State_Code_Name!C:C,0))</f>
        <v>California</v>
      </c>
      <c r="L13141">
        <f t="shared" si="615"/>
        <v>0</v>
      </c>
      <c r="M13141">
        <f t="shared" si="616"/>
        <v>2015</v>
      </c>
      <c r="N13141" t="str">
        <f t="shared" si="617"/>
        <v>Q3</v>
      </c>
    </row>
    <row r="13142" spans="1:14" x14ac:dyDescent="0.35">
      <c r="A13142">
        <v>879319</v>
      </c>
      <c r="B13142" t="s">
        <v>68</v>
      </c>
      <c r="C13142" t="s">
        <v>36</v>
      </c>
      <c r="D13142" t="s">
        <v>174</v>
      </c>
      <c r="E13142" t="s">
        <v>18</v>
      </c>
      <c r="F13142" t="s">
        <v>19</v>
      </c>
      <c r="G13142" s="10">
        <v>41704</v>
      </c>
      <c r="H13142" s="10">
        <v>41704</v>
      </c>
      <c r="I13142" t="s">
        <v>14</v>
      </c>
      <c r="J13142" t="s">
        <v>15</v>
      </c>
      <c r="K13142" t="str">
        <f>INDEX(State_Code_Name!B:B,MATCH(Consumer_Complaints!E13142,State_Code_Name!C:C,0))</f>
        <v>California</v>
      </c>
      <c r="L13142">
        <f t="shared" si="615"/>
        <v>0</v>
      </c>
      <c r="M13142">
        <f t="shared" si="616"/>
        <v>2014</v>
      </c>
      <c r="N13142" t="str">
        <f t="shared" si="617"/>
        <v>Q1</v>
      </c>
    </row>
    <row r="13143" spans="1:14" x14ac:dyDescent="0.35">
      <c r="A13143">
        <v>428851</v>
      </c>
      <c r="B13143" t="s">
        <v>90</v>
      </c>
      <c r="C13143" t="s">
        <v>26</v>
      </c>
      <c r="D13143" t="s">
        <v>27</v>
      </c>
      <c r="E13143" t="s">
        <v>39</v>
      </c>
      <c r="F13143" t="s">
        <v>19</v>
      </c>
      <c r="G13143" s="10">
        <v>41584</v>
      </c>
      <c r="H13143" s="10">
        <v>41614</v>
      </c>
      <c r="I13143" t="s">
        <v>14</v>
      </c>
      <c r="J13143" t="s">
        <v>15</v>
      </c>
      <c r="K13143" t="str">
        <f>INDEX(State_Code_Name!B:B,MATCH(Consumer_Complaints!E13143,State_Code_Name!C:C,0))</f>
        <v>Ohio</v>
      </c>
      <c r="L13143">
        <f t="shared" si="615"/>
        <v>30</v>
      </c>
      <c r="M13143">
        <f t="shared" si="616"/>
        <v>2013</v>
      </c>
      <c r="N13143" t="str">
        <f t="shared" si="617"/>
        <v>Q4</v>
      </c>
    </row>
    <row r="13144" spans="1:14" x14ac:dyDescent="0.35">
      <c r="A13144">
        <v>1893396</v>
      </c>
      <c r="B13144" t="s">
        <v>60</v>
      </c>
      <c r="C13144" t="s">
        <v>52</v>
      </c>
      <c r="D13144" t="s">
        <v>53</v>
      </c>
      <c r="E13144" t="s">
        <v>115</v>
      </c>
      <c r="F13144" t="s">
        <v>19</v>
      </c>
      <c r="G13144" s="10">
        <v>42484</v>
      </c>
      <c r="H13144" s="10">
        <v>42484</v>
      </c>
      <c r="I13144" t="s">
        <v>14</v>
      </c>
      <c r="J13144" t="s">
        <v>15</v>
      </c>
      <c r="K13144" t="str">
        <f>INDEX(State_Code_Name!B:B,MATCH(Consumer_Complaints!E13144,State_Code_Name!C:C,0))</f>
        <v>Iowa</v>
      </c>
      <c r="L13144">
        <f t="shared" si="615"/>
        <v>0</v>
      </c>
      <c r="M13144">
        <f t="shared" si="616"/>
        <v>2016</v>
      </c>
      <c r="N13144" t="str">
        <f t="shared" si="617"/>
        <v>Q2</v>
      </c>
    </row>
    <row r="13145" spans="1:14" x14ac:dyDescent="0.35">
      <c r="A13145">
        <v>673989</v>
      </c>
      <c r="B13145" t="s">
        <v>882</v>
      </c>
      <c r="C13145" t="s">
        <v>61</v>
      </c>
      <c r="D13145" t="s">
        <v>282</v>
      </c>
      <c r="E13145" t="s">
        <v>35</v>
      </c>
      <c r="F13145" t="s">
        <v>19</v>
      </c>
      <c r="G13145" s="10">
        <v>41657</v>
      </c>
      <c r="H13145" s="10">
        <v>41657</v>
      </c>
      <c r="I13145" t="s">
        <v>14</v>
      </c>
      <c r="J13145" t="s">
        <v>14</v>
      </c>
      <c r="K13145" t="str">
        <f>INDEX(State_Code_Name!B:B,MATCH(Consumer_Complaints!E13145,State_Code_Name!C:C,0))</f>
        <v>Florida</v>
      </c>
      <c r="L13145">
        <f t="shared" si="615"/>
        <v>0</v>
      </c>
      <c r="M13145">
        <f t="shared" si="616"/>
        <v>2014</v>
      </c>
      <c r="N13145" t="str">
        <f t="shared" si="617"/>
        <v>Q1</v>
      </c>
    </row>
    <row r="13146" spans="1:14" x14ac:dyDescent="0.35">
      <c r="A13146">
        <v>1047030</v>
      </c>
      <c r="B13146" t="s">
        <v>43</v>
      </c>
      <c r="C13146" t="s">
        <v>26</v>
      </c>
      <c r="D13146" t="s">
        <v>27</v>
      </c>
      <c r="E13146" t="s">
        <v>66</v>
      </c>
      <c r="F13146" t="s">
        <v>19</v>
      </c>
      <c r="G13146" s="10">
        <v>41908</v>
      </c>
      <c r="H13146" s="10">
        <v>41908</v>
      </c>
      <c r="I13146" t="s">
        <v>14</v>
      </c>
      <c r="J13146" t="s">
        <v>14</v>
      </c>
      <c r="K13146" t="str">
        <f>INDEX(State_Code_Name!B:B,MATCH(Consumer_Complaints!E13146,State_Code_Name!C:C,0))</f>
        <v>Michigan</v>
      </c>
      <c r="L13146">
        <f t="shared" si="615"/>
        <v>0</v>
      </c>
      <c r="M13146">
        <f t="shared" si="616"/>
        <v>2014</v>
      </c>
      <c r="N13146" t="str">
        <f t="shared" si="617"/>
        <v>Q3</v>
      </c>
    </row>
    <row r="13147" spans="1:14" x14ac:dyDescent="0.35">
      <c r="A13147">
        <v>1411465</v>
      </c>
      <c r="B13147" t="s">
        <v>242</v>
      </c>
      <c r="C13147" t="s">
        <v>32</v>
      </c>
      <c r="D13147" t="s">
        <v>41</v>
      </c>
      <c r="E13147" t="s">
        <v>91</v>
      </c>
      <c r="F13147" t="s">
        <v>19</v>
      </c>
      <c r="G13147" s="10">
        <v>42222</v>
      </c>
      <c r="H13147" s="10">
        <v>42222</v>
      </c>
      <c r="I13147" t="s">
        <v>14</v>
      </c>
      <c r="J13147" t="s">
        <v>14</v>
      </c>
      <c r="K13147" t="str">
        <f>INDEX(State_Code_Name!B:B,MATCH(Consumer_Complaints!E13147,State_Code_Name!C:C,0))</f>
        <v>Vermont</v>
      </c>
      <c r="L13147">
        <f t="shared" si="615"/>
        <v>0</v>
      </c>
      <c r="M13147">
        <f t="shared" si="616"/>
        <v>2015</v>
      </c>
      <c r="N13147" t="str">
        <f t="shared" si="617"/>
        <v>Q3</v>
      </c>
    </row>
    <row r="13148" spans="1:14" x14ac:dyDescent="0.35">
      <c r="A13148">
        <v>2021970</v>
      </c>
      <c r="B13148" t="s">
        <v>340</v>
      </c>
      <c r="C13148" t="s">
        <v>32</v>
      </c>
      <c r="D13148" t="s">
        <v>44</v>
      </c>
      <c r="E13148" t="s">
        <v>40</v>
      </c>
      <c r="F13148" t="s">
        <v>19</v>
      </c>
      <c r="G13148" s="10">
        <v>42571</v>
      </c>
      <c r="H13148" s="10">
        <v>42571</v>
      </c>
      <c r="I13148" t="s">
        <v>14</v>
      </c>
      <c r="J13148" t="s">
        <v>14</v>
      </c>
      <c r="K13148" t="str">
        <f>INDEX(State_Code_Name!B:B,MATCH(Consumer_Complaints!E13148,State_Code_Name!C:C,0))</f>
        <v>Nevada</v>
      </c>
      <c r="L13148">
        <f t="shared" si="615"/>
        <v>0</v>
      </c>
      <c r="M13148">
        <f t="shared" si="616"/>
        <v>2016</v>
      </c>
      <c r="N13148" t="str">
        <f t="shared" si="617"/>
        <v>Q3</v>
      </c>
    </row>
    <row r="13149" spans="1:14" x14ac:dyDescent="0.35">
      <c r="A13149">
        <v>1336103</v>
      </c>
      <c r="B13149" t="s">
        <v>30</v>
      </c>
      <c r="C13149" t="s">
        <v>26</v>
      </c>
      <c r="D13149" t="s">
        <v>27</v>
      </c>
      <c r="E13149" t="s">
        <v>51</v>
      </c>
      <c r="F13149" t="s">
        <v>19</v>
      </c>
      <c r="G13149" s="10">
        <v>42112</v>
      </c>
      <c r="H13149" s="10">
        <v>42112</v>
      </c>
      <c r="I13149" t="s">
        <v>14</v>
      </c>
      <c r="J13149" t="s">
        <v>15</v>
      </c>
      <c r="K13149" t="str">
        <f>INDEX(State_Code_Name!B:B,MATCH(Consumer_Complaints!E13149,State_Code_Name!C:C,0))</f>
        <v>Washington</v>
      </c>
      <c r="L13149">
        <f t="shared" si="615"/>
        <v>0</v>
      </c>
      <c r="M13149">
        <f t="shared" si="616"/>
        <v>2015</v>
      </c>
      <c r="N13149" t="str">
        <f t="shared" si="617"/>
        <v>Q2</v>
      </c>
    </row>
    <row r="13150" spans="1:14" x14ac:dyDescent="0.35">
      <c r="A13150">
        <v>1861463</v>
      </c>
      <c r="B13150" t="s">
        <v>238</v>
      </c>
      <c r="C13150" t="s">
        <v>32</v>
      </c>
      <c r="D13150" t="s">
        <v>44</v>
      </c>
      <c r="E13150" t="s">
        <v>59</v>
      </c>
      <c r="F13150" t="s">
        <v>19</v>
      </c>
      <c r="G13150" s="10">
        <v>42404</v>
      </c>
      <c r="H13150" s="10">
        <v>42404</v>
      </c>
      <c r="I13150" t="s">
        <v>14</v>
      </c>
      <c r="J13150" t="s">
        <v>15</v>
      </c>
      <c r="K13150" t="str">
        <f>INDEX(State_Code_Name!B:B,MATCH(Consumer_Complaints!E13150,State_Code_Name!C:C,0))</f>
        <v>Illinois</v>
      </c>
      <c r="L13150">
        <f t="shared" si="615"/>
        <v>0</v>
      </c>
      <c r="M13150">
        <f t="shared" si="616"/>
        <v>2016</v>
      </c>
      <c r="N13150" t="str">
        <f t="shared" si="617"/>
        <v>Q1</v>
      </c>
    </row>
    <row r="13151" spans="1:14" x14ac:dyDescent="0.35">
      <c r="A13151">
        <v>1215836</v>
      </c>
      <c r="B13151" t="s">
        <v>47</v>
      </c>
      <c r="C13151" t="s">
        <v>26</v>
      </c>
      <c r="D13151" t="s">
        <v>78</v>
      </c>
      <c r="E13151" t="s">
        <v>195</v>
      </c>
      <c r="F13151" t="s">
        <v>19</v>
      </c>
      <c r="G13151" s="10">
        <v>42033</v>
      </c>
      <c r="H13151" s="10">
        <v>42033</v>
      </c>
      <c r="I13151" t="s">
        <v>14</v>
      </c>
      <c r="J13151" t="s">
        <v>14</v>
      </c>
      <c r="K13151" t="str">
        <f>INDEX(State_Code_Name!B:B,MATCH(Consumer_Complaints!E13151,State_Code_Name!C:C,0))</f>
        <v>Nebraska</v>
      </c>
      <c r="L13151">
        <f t="shared" si="615"/>
        <v>0</v>
      </c>
      <c r="M13151">
        <f t="shared" si="616"/>
        <v>2015</v>
      </c>
      <c r="N13151" t="str">
        <f t="shared" si="617"/>
        <v>Q1</v>
      </c>
    </row>
    <row r="13152" spans="1:14" x14ac:dyDescent="0.35">
      <c r="A13152">
        <v>397017</v>
      </c>
      <c r="B13152" t="s">
        <v>481</v>
      </c>
      <c r="C13152" t="s">
        <v>9</v>
      </c>
      <c r="D13152" t="s">
        <v>183</v>
      </c>
      <c r="E13152" t="s">
        <v>39</v>
      </c>
      <c r="F13152" t="s">
        <v>305</v>
      </c>
      <c r="G13152" s="10">
        <v>41310</v>
      </c>
      <c r="H13152" s="10">
        <v>41310</v>
      </c>
      <c r="I13152" t="s">
        <v>14</v>
      </c>
      <c r="J13152" t="s">
        <v>15</v>
      </c>
      <c r="K13152" t="str">
        <f>INDEX(State_Code_Name!B:B,MATCH(Consumer_Complaints!E13152,State_Code_Name!C:C,0))</f>
        <v>Ohio</v>
      </c>
      <c r="L13152">
        <f t="shared" si="615"/>
        <v>0</v>
      </c>
      <c r="M13152">
        <f t="shared" si="616"/>
        <v>2013</v>
      </c>
      <c r="N13152" t="str">
        <f t="shared" si="617"/>
        <v>Q1</v>
      </c>
    </row>
    <row r="13153" spans="1:14" x14ac:dyDescent="0.35">
      <c r="A13153">
        <v>1882414</v>
      </c>
      <c r="B13153" t="s">
        <v>81</v>
      </c>
      <c r="C13153" t="s">
        <v>36</v>
      </c>
      <c r="D13153" t="s">
        <v>94</v>
      </c>
      <c r="E13153" t="s">
        <v>42</v>
      </c>
      <c r="F13153" t="s">
        <v>19</v>
      </c>
      <c r="G13153" s="10">
        <v>42476</v>
      </c>
      <c r="H13153" s="10">
        <v>42476</v>
      </c>
      <c r="I13153" t="s">
        <v>14</v>
      </c>
      <c r="J13153" t="s">
        <v>15</v>
      </c>
      <c r="K13153" t="str">
        <f>INDEX(State_Code_Name!B:B,MATCH(Consumer_Complaints!E13153,State_Code_Name!C:C,0))</f>
        <v>North Carolina</v>
      </c>
      <c r="L13153">
        <f t="shared" si="615"/>
        <v>0</v>
      </c>
      <c r="M13153">
        <f t="shared" si="616"/>
        <v>2016</v>
      </c>
      <c r="N13153" t="str">
        <f t="shared" si="617"/>
        <v>Q2</v>
      </c>
    </row>
    <row r="13154" spans="1:14" x14ac:dyDescent="0.35">
      <c r="A13154">
        <v>452395</v>
      </c>
      <c r="B13154" t="s">
        <v>11</v>
      </c>
      <c r="C13154" t="s">
        <v>16</v>
      </c>
      <c r="D13154" t="s">
        <v>20</v>
      </c>
      <c r="E13154" t="s">
        <v>18</v>
      </c>
      <c r="F13154" t="s">
        <v>19</v>
      </c>
      <c r="G13154" s="10">
        <v>41524</v>
      </c>
      <c r="H13154" s="10">
        <v>41585</v>
      </c>
      <c r="I13154" t="s">
        <v>14</v>
      </c>
      <c r="J13154" t="s">
        <v>15</v>
      </c>
      <c r="K13154" t="str">
        <f>INDEX(State_Code_Name!B:B,MATCH(Consumer_Complaints!E13154,State_Code_Name!C:C,0))</f>
        <v>California</v>
      </c>
      <c r="L13154">
        <f t="shared" si="615"/>
        <v>61</v>
      </c>
      <c r="M13154">
        <f t="shared" si="616"/>
        <v>2013</v>
      </c>
      <c r="N13154" t="str">
        <f t="shared" si="617"/>
        <v>Q3</v>
      </c>
    </row>
    <row r="13155" spans="1:14" x14ac:dyDescent="0.35">
      <c r="A13155">
        <v>1795141</v>
      </c>
      <c r="B13155" t="s">
        <v>47</v>
      </c>
      <c r="C13155" t="s">
        <v>26</v>
      </c>
      <c r="D13155" t="s">
        <v>27</v>
      </c>
      <c r="E13155" t="s">
        <v>35</v>
      </c>
      <c r="F13155" t="s">
        <v>19</v>
      </c>
      <c r="G13155" s="10">
        <v>42419</v>
      </c>
      <c r="H13155" s="10">
        <v>42419</v>
      </c>
      <c r="I13155" t="s">
        <v>14</v>
      </c>
      <c r="J13155" t="s">
        <v>15</v>
      </c>
      <c r="K13155" t="str">
        <f>INDEX(State_Code_Name!B:B,MATCH(Consumer_Complaints!E13155,State_Code_Name!C:C,0))</f>
        <v>Florida</v>
      </c>
      <c r="L13155">
        <f t="shared" si="615"/>
        <v>0</v>
      </c>
      <c r="M13155">
        <f t="shared" si="616"/>
        <v>2016</v>
      </c>
      <c r="N13155" t="str">
        <f t="shared" si="617"/>
        <v>Q1</v>
      </c>
    </row>
    <row r="13156" spans="1:14" x14ac:dyDescent="0.35">
      <c r="A13156">
        <v>1334413</v>
      </c>
      <c r="B13156" t="s">
        <v>807</v>
      </c>
      <c r="C13156" t="s">
        <v>26</v>
      </c>
      <c r="D13156" t="s">
        <v>56</v>
      </c>
      <c r="E13156" t="s">
        <v>18</v>
      </c>
      <c r="F13156" t="s">
        <v>19</v>
      </c>
      <c r="G13156" s="10">
        <v>42111</v>
      </c>
      <c r="H13156" s="10">
        <v>42111</v>
      </c>
      <c r="I13156" t="s">
        <v>14</v>
      </c>
      <c r="J13156" t="s">
        <v>15</v>
      </c>
      <c r="K13156" t="str">
        <f>INDEX(State_Code_Name!B:B,MATCH(Consumer_Complaints!E13156,State_Code_Name!C:C,0))</f>
        <v>California</v>
      </c>
      <c r="L13156">
        <f t="shared" si="615"/>
        <v>0</v>
      </c>
      <c r="M13156">
        <f t="shared" si="616"/>
        <v>2015</v>
      </c>
      <c r="N13156" t="str">
        <f t="shared" si="617"/>
        <v>Q2</v>
      </c>
    </row>
    <row r="13157" spans="1:14" x14ac:dyDescent="0.35">
      <c r="A13157">
        <v>318693</v>
      </c>
      <c r="B13157" t="s">
        <v>95</v>
      </c>
      <c r="C13157" t="s">
        <v>16</v>
      </c>
      <c r="D13157" t="s">
        <v>75</v>
      </c>
      <c r="E13157" t="s">
        <v>35</v>
      </c>
      <c r="F13157" t="s">
        <v>305</v>
      </c>
      <c r="G13157" s="10">
        <v>41321</v>
      </c>
      <c r="H13157" s="10">
        <v>41324</v>
      </c>
      <c r="I13157" t="s">
        <v>14</v>
      </c>
      <c r="J13157" t="s">
        <v>15</v>
      </c>
      <c r="K13157" t="str">
        <f>INDEX(State_Code_Name!B:B,MATCH(Consumer_Complaints!E13157,State_Code_Name!C:C,0))</f>
        <v>Florida</v>
      </c>
      <c r="L13157">
        <f t="shared" si="615"/>
        <v>3</v>
      </c>
      <c r="M13157">
        <f t="shared" si="616"/>
        <v>2013</v>
      </c>
      <c r="N13157" t="str">
        <f t="shared" si="617"/>
        <v>Q1</v>
      </c>
    </row>
    <row r="13158" spans="1:14" x14ac:dyDescent="0.35">
      <c r="A13158">
        <v>503304</v>
      </c>
      <c r="B13158" t="s">
        <v>95</v>
      </c>
      <c r="C13158" t="s">
        <v>16</v>
      </c>
      <c r="D13158" t="s">
        <v>24</v>
      </c>
      <c r="E13158" t="s">
        <v>114</v>
      </c>
      <c r="F13158" t="s">
        <v>19</v>
      </c>
      <c r="G13158" s="10">
        <v>41510</v>
      </c>
      <c r="H13158" s="10">
        <v>41512</v>
      </c>
      <c r="I13158" t="s">
        <v>14</v>
      </c>
      <c r="J13158" t="s">
        <v>15</v>
      </c>
      <c r="K13158" t="str">
        <f>INDEX(State_Code_Name!B:B,MATCH(Consumer_Complaints!E13158,State_Code_Name!C:C,0))</f>
        <v>South Carolina</v>
      </c>
      <c r="L13158">
        <f t="shared" si="615"/>
        <v>2</v>
      </c>
      <c r="M13158">
        <f t="shared" si="616"/>
        <v>2013</v>
      </c>
      <c r="N13158" t="str">
        <f t="shared" si="617"/>
        <v>Q3</v>
      </c>
    </row>
    <row r="13159" spans="1:14" x14ac:dyDescent="0.35">
      <c r="A13159">
        <v>1799886</v>
      </c>
      <c r="B13159" t="s">
        <v>756</v>
      </c>
      <c r="C13159" t="s">
        <v>36</v>
      </c>
      <c r="D13159" t="s">
        <v>150</v>
      </c>
      <c r="E13159" t="s">
        <v>106</v>
      </c>
      <c r="F13159" t="s">
        <v>19</v>
      </c>
      <c r="G13159" s="10">
        <v>42423</v>
      </c>
      <c r="H13159" s="10">
        <v>42423</v>
      </c>
      <c r="I13159" t="s">
        <v>14</v>
      </c>
      <c r="J13159" t="s">
        <v>15</v>
      </c>
      <c r="K13159" t="str">
        <f>INDEX(State_Code_Name!B:B,MATCH(Consumer_Complaints!E13159,State_Code_Name!C:C,0))</f>
        <v>Indiana</v>
      </c>
      <c r="L13159">
        <f t="shared" si="615"/>
        <v>0</v>
      </c>
      <c r="M13159">
        <f t="shared" si="616"/>
        <v>2016</v>
      </c>
      <c r="N13159" t="str">
        <f t="shared" si="617"/>
        <v>Q1</v>
      </c>
    </row>
    <row r="13160" spans="1:14" x14ac:dyDescent="0.35">
      <c r="A13160">
        <v>963634</v>
      </c>
      <c r="B13160" t="s">
        <v>371</v>
      </c>
      <c r="C13160" t="s">
        <v>32</v>
      </c>
      <c r="D13160" t="s">
        <v>41</v>
      </c>
      <c r="E13160" t="s">
        <v>18</v>
      </c>
      <c r="F13160" t="s">
        <v>19</v>
      </c>
      <c r="G13160" s="10">
        <v>41851</v>
      </c>
      <c r="H13160" s="10">
        <v>41851</v>
      </c>
      <c r="I13160" t="s">
        <v>14</v>
      </c>
      <c r="J13160" t="s">
        <v>15</v>
      </c>
      <c r="K13160" t="str">
        <f>INDEX(State_Code_Name!B:B,MATCH(Consumer_Complaints!E13160,State_Code_Name!C:C,0))</f>
        <v>California</v>
      </c>
      <c r="L13160">
        <f t="shared" si="615"/>
        <v>0</v>
      </c>
      <c r="M13160">
        <f t="shared" si="616"/>
        <v>2014</v>
      </c>
      <c r="N13160" t="str">
        <f t="shared" si="617"/>
        <v>Q3</v>
      </c>
    </row>
    <row r="13161" spans="1:14" x14ac:dyDescent="0.35">
      <c r="A13161">
        <v>717716</v>
      </c>
      <c r="B13161" t="s">
        <v>328</v>
      </c>
      <c r="C13161" t="s">
        <v>32</v>
      </c>
      <c r="D13161" t="s">
        <v>116</v>
      </c>
      <c r="E13161" t="s">
        <v>31</v>
      </c>
      <c r="F13161" t="s">
        <v>19</v>
      </c>
      <c r="G13161" s="10">
        <v>41688</v>
      </c>
      <c r="H13161" s="10">
        <v>41688</v>
      </c>
      <c r="I13161" t="s">
        <v>14</v>
      </c>
      <c r="J13161" t="s">
        <v>15</v>
      </c>
      <c r="K13161" t="str">
        <f>INDEX(State_Code_Name!B:B,MATCH(Consumer_Complaints!E13161,State_Code_Name!C:C,0))</f>
        <v>Texas</v>
      </c>
      <c r="L13161">
        <f t="shared" si="615"/>
        <v>0</v>
      </c>
      <c r="M13161">
        <f t="shared" si="616"/>
        <v>2014</v>
      </c>
      <c r="N13161" t="str">
        <f t="shared" si="617"/>
        <v>Q1</v>
      </c>
    </row>
    <row r="13162" spans="1:14" x14ac:dyDescent="0.35">
      <c r="A13162">
        <v>864100</v>
      </c>
      <c r="B13162" t="s">
        <v>58</v>
      </c>
      <c r="C13162" t="s">
        <v>9</v>
      </c>
      <c r="D13162" t="s">
        <v>10</v>
      </c>
      <c r="E13162" t="s">
        <v>122</v>
      </c>
      <c r="F13162" t="s">
        <v>19</v>
      </c>
      <c r="G13162" s="10">
        <v>41781</v>
      </c>
      <c r="H13162" s="10">
        <v>41781</v>
      </c>
      <c r="I13162" t="s">
        <v>14</v>
      </c>
      <c r="J13162" t="s">
        <v>15</v>
      </c>
      <c r="K13162" t="str">
        <f>INDEX(State_Code_Name!B:B,MATCH(Consumer_Complaints!E13162,State_Code_Name!C:C,0))</f>
        <v>Maryland</v>
      </c>
      <c r="L13162">
        <f t="shared" si="615"/>
        <v>0</v>
      </c>
      <c r="M13162">
        <f t="shared" si="616"/>
        <v>2014</v>
      </c>
      <c r="N13162" t="str">
        <f t="shared" si="617"/>
        <v>Q2</v>
      </c>
    </row>
    <row r="13163" spans="1:14" x14ac:dyDescent="0.35">
      <c r="A13163">
        <v>1768679</v>
      </c>
      <c r="B13163" t="s">
        <v>362</v>
      </c>
      <c r="C13163" t="s">
        <v>61</v>
      </c>
      <c r="D13163" t="s">
        <v>282</v>
      </c>
      <c r="E13163" t="s">
        <v>22</v>
      </c>
      <c r="F13163" t="s">
        <v>19</v>
      </c>
      <c r="G13163" s="10">
        <v>42402</v>
      </c>
      <c r="H13163" s="10">
        <v>42402</v>
      </c>
      <c r="I13163" t="s">
        <v>14</v>
      </c>
      <c r="J13163" t="s">
        <v>15</v>
      </c>
      <c r="K13163" t="str">
        <f>INDEX(State_Code_Name!B:B,MATCH(Consumer_Complaints!E13163,State_Code_Name!C:C,0))</f>
        <v>New York</v>
      </c>
      <c r="L13163">
        <f t="shared" si="615"/>
        <v>0</v>
      </c>
      <c r="M13163">
        <f t="shared" si="616"/>
        <v>2016</v>
      </c>
      <c r="N13163" t="str">
        <f t="shared" si="617"/>
        <v>Q1</v>
      </c>
    </row>
    <row r="13164" spans="1:14" x14ac:dyDescent="0.35">
      <c r="A13164">
        <v>422274</v>
      </c>
      <c r="B13164" t="s">
        <v>143</v>
      </c>
      <c r="C13164" t="s">
        <v>16</v>
      </c>
      <c r="D13164" t="s">
        <v>24</v>
      </c>
      <c r="E13164" t="s">
        <v>35</v>
      </c>
      <c r="F13164" t="s">
        <v>19</v>
      </c>
      <c r="G13164" s="10">
        <v>41311</v>
      </c>
      <c r="H13164" s="10">
        <v>41339</v>
      </c>
      <c r="I13164" t="s">
        <v>14</v>
      </c>
      <c r="J13164" t="s">
        <v>15</v>
      </c>
      <c r="K13164" t="str">
        <f>INDEX(State_Code_Name!B:B,MATCH(Consumer_Complaints!E13164,State_Code_Name!C:C,0))</f>
        <v>Florida</v>
      </c>
      <c r="L13164">
        <f t="shared" si="615"/>
        <v>28</v>
      </c>
      <c r="M13164">
        <f t="shared" si="616"/>
        <v>2013</v>
      </c>
      <c r="N13164" t="str">
        <f t="shared" si="617"/>
        <v>Q1</v>
      </c>
    </row>
    <row r="13165" spans="1:14" x14ac:dyDescent="0.35">
      <c r="A13165">
        <v>685320</v>
      </c>
      <c r="B13165" t="s">
        <v>11</v>
      </c>
      <c r="C13165" t="s">
        <v>36</v>
      </c>
      <c r="D13165" t="s">
        <v>99</v>
      </c>
      <c r="E13165" t="s">
        <v>18</v>
      </c>
      <c r="F13165" t="s">
        <v>13</v>
      </c>
      <c r="G13165" s="10">
        <v>41663</v>
      </c>
      <c r="H13165" s="10">
        <v>41731</v>
      </c>
      <c r="I13165" t="s">
        <v>14</v>
      </c>
      <c r="J13165" t="s">
        <v>15</v>
      </c>
      <c r="K13165" t="str">
        <f>INDEX(State_Code_Name!B:B,MATCH(Consumer_Complaints!E13165,State_Code_Name!C:C,0))</f>
        <v>California</v>
      </c>
      <c r="L13165">
        <f t="shared" si="615"/>
        <v>68</v>
      </c>
      <c r="M13165">
        <f t="shared" si="616"/>
        <v>2014</v>
      </c>
      <c r="N13165" t="str">
        <f t="shared" si="617"/>
        <v>Q1</v>
      </c>
    </row>
    <row r="13166" spans="1:14" x14ac:dyDescent="0.35">
      <c r="A13166">
        <v>1331784</v>
      </c>
      <c r="B13166" t="s">
        <v>263</v>
      </c>
      <c r="C13166" t="s">
        <v>32</v>
      </c>
      <c r="D13166" t="s">
        <v>41</v>
      </c>
      <c r="E13166" t="s">
        <v>100</v>
      </c>
      <c r="F13166" t="s">
        <v>19</v>
      </c>
      <c r="G13166" s="10">
        <v>42109</v>
      </c>
      <c r="H13166" s="10">
        <v>42111</v>
      </c>
      <c r="I13166" t="s">
        <v>14</v>
      </c>
      <c r="J13166" t="s">
        <v>15</v>
      </c>
      <c r="K13166" t="str">
        <f>INDEX(State_Code_Name!B:B,MATCH(Consumer_Complaints!E13166,State_Code_Name!C:C,0))</f>
        <v>Arizona</v>
      </c>
      <c r="L13166">
        <f t="shared" si="615"/>
        <v>2</v>
      </c>
      <c r="M13166">
        <f t="shared" si="616"/>
        <v>2015</v>
      </c>
      <c r="N13166" t="str">
        <f t="shared" si="617"/>
        <v>Q2</v>
      </c>
    </row>
    <row r="13167" spans="1:14" x14ac:dyDescent="0.35">
      <c r="A13167">
        <v>1959534</v>
      </c>
      <c r="B13167" t="s">
        <v>613</v>
      </c>
      <c r="C13167" t="s">
        <v>9</v>
      </c>
      <c r="D13167" t="s">
        <v>10</v>
      </c>
      <c r="E13167" t="s">
        <v>35</v>
      </c>
      <c r="F13167" t="s">
        <v>19</v>
      </c>
      <c r="G13167" s="10">
        <v>42588</v>
      </c>
      <c r="H13167" s="10">
        <v>42588</v>
      </c>
      <c r="I13167" t="s">
        <v>14</v>
      </c>
      <c r="J13167" t="s">
        <v>14</v>
      </c>
      <c r="K13167" t="str">
        <f>INDEX(State_Code_Name!B:B,MATCH(Consumer_Complaints!E13167,State_Code_Name!C:C,0))</f>
        <v>Florida</v>
      </c>
      <c r="L13167">
        <f t="shared" si="615"/>
        <v>0</v>
      </c>
      <c r="M13167">
        <f t="shared" si="616"/>
        <v>2016</v>
      </c>
      <c r="N13167" t="str">
        <f t="shared" si="617"/>
        <v>Q3</v>
      </c>
    </row>
    <row r="13168" spans="1:14" x14ac:dyDescent="0.35">
      <c r="A13168">
        <v>2089096</v>
      </c>
      <c r="B13168" t="s">
        <v>113</v>
      </c>
      <c r="C13168" t="s">
        <v>32</v>
      </c>
      <c r="D13168" t="s">
        <v>41</v>
      </c>
      <c r="E13168" t="s">
        <v>115</v>
      </c>
      <c r="F13168" t="s">
        <v>305</v>
      </c>
      <c r="G13168" s="10">
        <v>42612</v>
      </c>
      <c r="H13168" s="10">
        <v>42612</v>
      </c>
      <c r="I13168" t="s">
        <v>14</v>
      </c>
      <c r="J13168" t="s">
        <v>15</v>
      </c>
      <c r="K13168" t="str">
        <f>INDEX(State_Code_Name!B:B,MATCH(Consumer_Complaints!E13168,State_Code_Name!C:C,0))</f>
        <v>Iowa</v>
      </c>
      <c r="L13168">
        <f t="shared" si="615"/>
        <v>0</v>
      </c>
      <c r="M13168">
        <f t="shared" si="616"/>
        <v>2016</v>
      </c>
      <c r="N13168" t="str">
        <f t="shared" si="617"/>
        <v>Q3</v>
      </c>
    </row>
    <row r="13169" spans="1:14" x14ac:dyDescent="0.35">
      <c r="A13169">
        <v>1382973</v>
      </c>
      <c r="B13169" t="s">
        <v>30</v>
      </c>
      <c r="C13169" t="s">
        <v>16</v>
      </c>
      <c r="D13169" t="s">
        <v>20</v>
      </c>
      <c r="E13169" t="s">
        <v>35</v>
      </c>
      <c r="F13169" t="s">
        <v>19</v>
      </c>
      <c r="G13169" s="10">
        <v>42143</v>
      </c>
      <c r="H13169" s="10">
        <v>42143</v>
      </c>
      <c r="I13169" t="s">
        <v>14</v>
      </c>
      <c r="J13169" t="s">
        <v>15</v>
      </c>
      <c r="K13169" t="str">
        <f>INDEX(State_Code_Name!B:B,MATCH(Consumer_Complaints!E13169,State_Code_Name!C:C,0))</f>
        <v>Florida</v>
      </c>
      <c r="L13169">
        <f t="shared" si="615"/>
        <v>0</v>
      </c>
      <c r="M13169">
        <f t="shared" si="616"/>
        <v>2015</v>
      </c>
      <c r="N13169" t="str">
        <f t="shared" si="617"/>
        <v>Q2</v>
      </c>
    </row>
    <row r="13170" spans="1:14" x14ac:dyDescent="0.35">
      <c r="A13170">
        <v>1520068</v>
      </c>
      <c r="B13170" t="s">
        <v>58</v>
      </c>
      <c r="C13170" t="s">
        <v>9</v>
      </c>
      <c r="D13170" t="s">
        <v>10</v>
      </c>
      <c r="E13170" t="s">
        <v>51</v>
      </c>
      <c r="F13170" t="s">
        <v>19</v>
      </c>
      <c r="G13170" s="10">
        <v>42230</v>
      </c>
      <c r="H13170" s="10">
        <v>42233</v>
      </c>
      <c r="I13170" t="s">
        <v>14</v>
      </c>
      <c r="J13170" t="s">
        <v>15</v>
      </c>
      <c r="K13170" t="str">
        <f>INDEX(State_Code_Name!B:B,MATCH(Consumer_Complaints!E13170,State_Code_Name!C:C,0))</f>
        <v>Washington</v>
      </c>
      <c r="L13170">
        <f t="shared" si="615"/>
        <v>3</v>
      </c>
      <c r="M13170">
        <f t="shared" si="616"/>
        <v>2015</v>
      </c>
      <c r="N13170" t="str">
        <f t="shared" si="617"/>
        <v>Q3</v>
      </c>
    </row>
    <row r="13171" spans="1:14" x14ac:dyDescent="0.35">
      <c r="A13171">
        <v>644375</v>
      </c>
      <c r="B13171" t="s">
        <v>30</v>
      </c>
      <c r="C13171" t="s">
        <v>16</v>
      </c>
      <c r="D13171" t="s">
        <v>20</v>
      </c>
      <c r="E13171" t="s">
        <v>18</v>
      </c>
      <c r="F13171" t="s">
        <v>305</v>
      </c>
      <c r="G13171" s="10">
        <v>41634</v>
      </c>
      <c r="H13171" s="10">
        <v>41639</v>
      </c>
      <c r="I13171" t="s">
        <v>14</v>
      </c>
      <c r="J13171" t="s">
        <v>14</v>
      </c>
      <c r="K13171" t="str">
        <f>INDEX(State_Code_Name!B:B,MATCH(Consumer_Complaints!E13171,State_Code_Name!C:C,0))</f>
        <v>California</v>
      </c>
      <c r="L13171">
        <f t="shared" si="615"/>
        <v>5</v>
      </c>
      <c r="M13171">
        <f t="shared" si="616"/>
        <v>2013</v>
      </c>
      <c r="N13171" t="str">
        <f t="shared" si="617"/>
        <v>Q4</v>
      </c>
    </row>
    <row r="13172" spans="1:14" x14ac:dyDescent="0.35">
      <c r="A13172">
        <v>1398248</v>
      </c>
      <c r="B13172" t="s">
        <v>969</v>
      </c>
      <c r="C13172" t="s">
        <v>32</v>
      </c>
      <c r="D13172" t="s">
        <v>44</v>
      </c>
      <c r="E13172" t="s">
        <v>12</v>
      </c>
      <c r="F13172" t="s">
        <v>19</v>
      </c>
      <c r="G13172" s="10">
        <v>42153</v>
      </c>
      <c r="H13172" s="10">
        <v>42153</v>
      </c>
      <c r="I13172" t="s">
        <v>14</v>
      </c>
      <c r="J13172" t="s">
        <v>15</v>
      </c>
      <c r="K13172" t="str">
        <f>INDEX(State_Code_Name!B:B,MATCH(Consumer_Complaints!E13172,State_Code_Name!C:C,0))</f>
        <v>Virginia</v>
      </c>
      <c r="L13172">
        <f t="shared" si="615"/>
        <v>0</v>
      </c>
      <c r="M13172">
        <f t="shared" si="616"/>
        <v>2015</v>
      </c>
      <c r="N13172" t="str">
        <f t="shared" si="617"/>
        <v>Q2</v>
      </c>
    </row>
    <row r="13173" spans="1:14" x14ac:dyDescent="0.35">
      <c r="A13173">
        <v>1562882</v>
      </c>
      <c r="B13173" t="s">
        <v>38</v>
      </c>
      <c r="C13173" t="s">
        <v>36</v>
      </c>
      <c r="D13173" t="s">
        <v>94</v>
      </c>
      <c r="E13173" t="s">
        <v>48</v>
      </c>
      <c r="F13173" t="s">
        <v>305</v>
      </c>
      <c r="G13173" s="10">
        <v>42261</v>
      </c>
      <c r="H13173" s="10">
        <v>42264</v>
      </c>
      <c r="I13173" t="s">
        <v>14</v>
      </c>
      <c r="J13173" t="s">
        <v>15</v>
      </c>
      <c r="K13173" t="str">
        <f>INDEX(State_Code_Name!B:B,MATCH(Consumer_Complaints!E13173,State_Code_Name!C:C,0))</f>
        <v>New Jersey</v>
      </c>
      <c r="L13173">
        <f t="shared" si="615"/>
        <v>3</v>
      </c>
      <c r="M13173">
        <f t="shared" si="616"/>
        <v>2015</v>
      </c>
      <c r="N13173" t="str">
        <f t="shared" si="617"/>
        <v>Q3</v>
      </c>
    </row>
    <row r="13174" spans="1:14" x14ac:dyDescent="0.35">
      <c r="A13174">
        <v>1721980</v>
      </c>
      <c r="B13174" t="s">
        <v>38</v>
      </c>
      <c r="C13174" t="s">
        <v>32</v>
      </c>
      <c r="D13174" t="s">
        <v>116</v>
      </c>
      <c r="E13174" t="s">
        <v>70</v>
      </c>
      <c r="F13174" t="s">
        <v>19</v>
      </c>
      <c r="G13174" s="10">
        <v>42368</v>
      </c>
      <c r="H13174" s="10">
        <v>42368</v>
      </c>
      <c r="I13174" t="s">
        <v>14</v>
      </c>
      <c r="J13174" t="s">
        <v>15</v>
      </c>
      <c r="K13174" t="str">
        <f>INDEX(State_Code_Name!B:B,MATCH(Consumer_Complaints!E13174,State_Code_Name!C:C,0))</f>
        <v>Massachusetts</v>
      </c>
      <c r="L13174">
        <f t="shared" si="615"/>
        <v>0</v>
      </c>
      <c r="M13174">
        <f t="shared" si="616"/>
        <v>2015</v>
      </c>
      <c r="N13174" t="str">
        <f t="shared" si="617"/>
        <v>Q4</v>
      </c>
    </row>
    <row r="13175" spans="1:14" x14ac:dyDescent="0.35">
      <c r="A13175">
        <v>342936</v>
      </c>
      <c r="B13175" t="s">
        <v>43</v>
      </c>
      <c r="C13175" t="s">
        <v>26</v>
      </c>
      <c r="D13175" t="s">
        <v>27</v>
      </c>
      <c r="E13175" t="s">
        <v>35</v>
      </c>
      <c r="F13175" t="s">
        <v>305</v>
      </c>
      <c r="G13175" s="10">
        <v>41428</v>
      </c>
      <c r="H13175" s="10">
        <v>41458</v>
      </c>
      <c r="I13175" t="s">
        <v>14</v>
      </c>
      <c r="J13175" t="s">
        <v>15</v>
      </c>
      <c r="K13175" t="str">
        <f>INDEX(State_Code_Name!B:B,MATCH(Consumer_Complaints!E13175,State_Code_Name!C:C,0))</f>
        <v>Florida</v>
      </c>
      <c r="L13175">
        <f t="shared" si="615"/>
        <v>30</v>
      </c>
      <c r="M13175">
        <f t="shared" si="616"/>
        <v>2013</v>
      </c>
      <c r="N13175" t="str">
        <f t="shared" si="617"/>
        <v>Q2</v>
      </c>
    </row>
    <row r="13176" spans="1:14" x14ac:dyDescent="0.35">
      <c r="A13176">
        <v>1894223</v>
      </c>
      <c r="B13176" t="s">
        <v>54</v>
      </c>
      <c r="C13176" t="s">
        <v>52</v>
      </c>
      <c r="D13176" t="s">
        <v>103</v>
      </c>
      <c r="E13176" t="s">
        <v>59</v>
      </c>
      <c r="F13176" t="s">
        <v>19</v>
      </c>
      <c r="G13176" s="10">
        <v>42485</v>
      </c>
      <c r="H13176" s="10">
        <v>42485</v>
      </c>
      <c r="I13176" t="s">
        <v>14</v>
      </c>
      <c r="J13176" t="s">
        <v>15</v>
      </c>
      <c r="K13176" t="str">
        <f>INDEX(State_Code_Name!B:B,MATCH(Consumer_Complaints!E13176,State_Code_Name!C:C,0))</f>
        <v>Illinois</v>
      </c>
      <c r="L13176">
        <f t="shared" si="615"/>
        <v>0</v>
      </c>
      <c r="M13176">
        <f t="shared" si="616"/>
        <v>2016</v>
      </c>
      <c r="N13176" t="str">
        <f t="shared" si="617"/>
        <v>Q2</v>
      </c>
    </row>
    <row r="13177" spans="1:14" x14ac:dyDescent="0.35">
      <c r="A13177">
        <v>1075192</v>
      </c>
      <c r="B13177" t="s">
        <v>965</v>
      </c>
      <c r="C13177" t="s">
        <v>32</v>
      </c>
      <c r="D13177" t="s">
        <v>104</v>
      </c>
      <c r="E13177" t="s">
        <v>22</v>
      </c>
      <c r="F13177" t="s">
        <v>19</v>
      </c>
      <c r="G13177" s="10">
        <v>41928</v>
      </c>
      <c r="H13177" s="10">
        <v>41928</v>
      </c>
      <c r="I13177" t="s">
        <v>14</v>
      </c>
      <c r="J13177" t="s">
        <v>15</v>
      </c>
      <c r="K13177" t="str">
        <f>INDEX(State_Code_Name!B:B,MATCH(Consumer_Complaints!E13177,State_Code_Name!C:C,0))</f>
        <v>New York</v>
      </c>
      <c r="L13177">
        <f t="shared" si="615"/>
        <v>0</v>
      </c>
      <c r="M13177">
        <f t="shared" si="616"/>
        <v>2014</v>
      </c>
      <c r="N13177" t="str">
        <f t="shared" si="617"/>
        <v>Q4</v>
      </c>
    </row>
    <row r="13178" spans="1:14" x14ac:dyDescent="0.35">
      <c r="A13178">
        <v>1705910</v>
      </c>
      <c r="B13178" t="s">
        <v>30</v>
      </c>
      <c r="C13178" t="s">
        <v>26</v>
      </c>
      <c r="D13178" t="s">
        <v>56</v>
      </c>
      <c r="E13178" t="s">
        <v>70</v>
      </c>
      <c r="F13178" t="s">
        <v>13</v>
      </c>
      <c r="G13178" s="10">
        <v>42355</v>
      </c>
      <c r="H13178" s="10">
        <v>42355</v>
      </c>
      <c r="I13178" t="s">
        <v>14</v>
      </c>
      <c r="J13178" t="s">
        <v>14</v>
      </c>
      <c r="K13178" t="str">
        <f>INDEX(State_Code_Name!B:B,MATCH(Consumer_Complaints!E13178,State_Code_Name!C:C,0))</f>
        <v>Massachusetts</v>
      </c>
      <c r="L13178">
        <f t="shared" si="615"/>
        <v>0</v>
      </c>
      <c r="M13178">
        <f t="shared" si="616"/>
        <v>2015</v>
      </c>
      <c r="N13178" t="str">
        <f t="shared" si="617"/>
        <v>Q4</v>
      </c>
    </row>
    <row r="13179" spans="1:14" x14ac:dyDescent="0.35">
      <c r="A13179">
        <v>864035</v>
      </c>
      <c r="B13179" t="s">
        <v>105</v>
      </c>
      <c r="C13179" t="s">
        <v>32</v>
      </c>
      <c r="D13179" t="s">
        <v>161</v>
      </c>
      <c r="E13179" t="s">
        <v>48</v>
      </c>
      <c r="F13179" t="s">
        <v>19</v>
      </c>
      <c r="G13179" s="10">
        <v>41781</v>
      </c>
      <c r="H13179" s="10">
        <v>41781</v>
      </c>
      <c r="I13179" t="s">
        <v>14</v>
      </c>
      <c r="J13179" t="s">
        <v>15</v>
      </c>
      <c r="K13179" t="str">
        <f>INDEX(State_Code_Name!B:B,MATCH(Consumer_Complaints!E13179,State_Code_Name!C:C,0))</f>
        <v>New Jersey</v>
      </c>
      <c r="L13179">
        <f t="shared" si="615"/>
        <v>0</v>
      </c>
      <c r="M13179">
        <f t="shared" si="616"/>
        <v>2014</v>
      </c>
      <c r="N13179" t="str">
        <f t="shared" si="617"/>
        <v>Q2</v>
      </c>
    </row>
    <row r="13180" spans="1:14" x14ac:dyDescent="0.35">
      <c r="A13180">
        <v>1326542</v>
      </c>
      <c r="B13180" t="s">
        <v>63</v>
      </c>
      <c r="C13180" t="s">
        <v>61</v>
      </c>
      <c r="D13180" t="s">
        <v>282</v>
      </c>
      <c r="E13180" t="s">
        <v>18</v>
      </c>
      <c r="F13180" t="s">
        <v>19</v>
      </c>
      <c r="G13180" s="10">
        <v>42107</v>
      </c>
      <c r="H13180" s="10">
        <v>42107</v>
      </c>
      <c r="I13180" t="s">
        <v>14</v>
      </c>
      <c r="J13180" t="s">
        <v>15</v>
      </c>
      <c r="K13180" t="str">
        <f>INDEX(State_Code_Name!B:B,MATCH(Consumer_Complaints!E13180,State_Code_Name!C:C,0))</f>
        <v>California</v>
      </c>
      <c r="L13180">
        <f t="shared" si="615"/>
        <v>0</v>
      </c>
      <c r="M13180">
        <f t="shared" si="616"/>
        <v>2015</v>
      </c>
      <c r="N13180" t="str">
        <f t="shared" si="617"/>
        <v>Q2</v>
      </c>
    </row>
    <row r="13181" spans="1:14" x14ac:dyDescent="0.35">
      <c r="A13181">
        <v>406617</v>
      </c>
      <c r="B13181" t="s">
        <v>1125</v>
      </c>
      <c r="C13181" t="s">
        <v>26</v>
      </c>
      <c r="D13181" t="s">
        <v>56</v>
      </c>
      <c r="E13181" t="s">
        <v>31</v>
      </c>
      <c r="F13181" t="s">
        <v>19</v>
      </c>
      <c r="G13181" s="10">
        <v>41408</v>
      </c>
      <c r="H13181" s="10">
        <v>41444</v>
      </c>
      <c r="I13181" t="s">
        <v>14</v>
      </c>
      <c r="J13181" t="s">
        <v>14</v>
      </c>
      <c r="K13181" t="str">
        <f>INDEX(State_Code_Name!B:B,MATCH(Consumer_Complaints!E13181,State_Code_Name!C:C,0))</f>
        <v>Texas</v>
      </c>
      <c r="L13181">
        <f t="shared" si="615"/>
        <v>36</v>
      </c>
      <c r="M13181">
        <f t="shared" si="616"/>
        <v>2013</v>
      </c>
      <c r="N13181" t="str">
        <f t="shared" si="617"/>
        <v>Q2</v>
      </c>
    </row>
    <row r="13182" spans="1:14" x14ac:dyDescent="0.35">
      <c r="A13182">
        <v>1160492</v>
      </c>
      <c r="B13182" t="s">
        <v>227</v>
      </c>
      <c r="C13182" t="s">
        <v>32</v>
      </c>
      <c r="D13182" t="s">
        <v>41</v>
      </c>
      <c r="E13182" t="s">
        <v>22</v>
      </c>
      <c r="F13182" t="s">
        <v>19</v>
      </c>
      <c r="G13182" s="10">
        <v>41990</v>
      </c>
      <c r="H13182" s="10">
        <v>41990</v>
      </c>
      <c r="I13182" t="s">
        <v>14</v>
      </c>
      <c r="J13182" t="s">
        <v>15</v>
      </c>
      <c r="K13182" t="str">
        <f>INDEX(State_Code_Name!B:B,MATCH(Consumer_Complaints!E13182,State_Code_Name!C:C,0))</f>
        <v>New York</v>
      </c>
      <c r="L13182">
        <f t="shared" si="615"/>
        <v>0</v>
      </c>
      <c r="M13182">
        <f t="shared" si="616"/>
        <v>2014</v>
      </c>
      <c r="N13182" t="str">
        <f t="shared" si="617"/>
        <v>Q4</v>
      </c>
    </row>
    <row r="13183" spans="1:14" x14ac:dyDescent="0.35">
      <c r="A13183">
        <v>357724</v>
      </c>
      <c r="B13183" t="s">
        <v>81</v>
      </c>
      <c r="C13183" t="s">
        <v>36</v>
      </c>
      <c r="D13183" t="s">
        <v>170</v>
      </c>
      <c r="E13183" t="s">
        <v>22</v>
      </c>
      <c r="F13183" t="s">
        <v>305</v>
      </c>
      <c r="G13183" s="10">
        <v>41348</v>
      </c>
      <c r="H13183" s="10">
        <v>41351</v>
      </c>
      <c r="I13183" t="s">
        <v>14</v>
      </c>
      <c r="J13183" t="s">
        <v>14</v>
      </c>
      <c r="K13183" t="str">
        <f>INDEX(State_Code_Name!B:B,MATCH(Consumer_Complaints!E13183,State_Code_Name!C:C,0))</f>
        <v>New York</v>
      </c>
      <c r="L13183">
        <f t="shared" si="615"/>
        <v>3</v>
      </c>
      <c r="M13183">
        <f t="shared" si="616"/>
        <v>2013</v>
      </c>
      <c r="N13183" t="str">
        <f t="shared" si="617"/>
        <v>Q1</v>
      </c>
    </row>
    <row r="13184" spans="1:14" x14ac:dyDescent="0.35">
      <c r="A13184">
        <v>505862</v>
      </c>
      <c r="B13184" t="s">
        <v>844</v>
      </c>
      <c r="C13184" t="s">
        <v>26</v>
      </c>
      <c r="D13184" t="s">
        <v>56</v>
      </c>
      <c r="E13184" t="s">
        <v>118</v>
      </c>
      <c r="F13184" t="s">
        <v>19</v>
      </c>
      <c r="G13184" s="10">
        <v>41513</v>
      </c>
      <c r="H13184" s="10">
        <v>41514</v>
      </c>
      <c r="I13184" t="s">
        <v>14</v>
      </c>
      <c r="J13184" t="s">
        <v>15</v>
      </c>
      <c r="K13184" t="str">
        <f>INDEX(State_Code_Name!B:B,MATCH(Consumer_Complaints!E13184,State_Code_Name!C:C,0))</f>
        <v>Alabama</v>
      </c>
      <c r="L13184">
        <f t="shared" si="615"/>
        <v>1</v>
      </c>
      <c r="M13184">
        <f t="shared" si="616"/>
        <v>2013</v>
      </c>
      <c r="N13184" t="str">
        <f t="shared" si="617"/>
        <v>Q3</v>
      </c>
    </row>
    <row r="13185" spans="1:14" x14ac:dyDescent="0.35">
      <c r="A13185">
        <v>1265975</v>
      </c>
      <c r="B13185" t="s">
        <v>58</v>
      </c>
      <c r="C13185" t="s">
        <v>32</v>
      </c>
      <c r="D13185" t="s">
        <v>104</v>
      </c>
      <c r="E13185" t="s">
        <v>12</v>
      </c>
      <c r="F13185" t="s">
        <v>19</v>
      </c>
      <c r="G13185" s="10">
        <v>42066</v>
      </c>
      <c r="H13185" s="10">
        <v>42066</v>
      </c>
      <c r="I13185" t="s">
        <v>14</v>
      </c>
      <c r="J13185" t="s">
        <v>15</v>
      </c>
      <c r="K13185" t="str">
        <f>INDEX(State_Code_Name!B:B,MATCH(Consumer_Complaints!E13185,State_Code_Name!C:C,0))</f>
        <v>Virginia</v>
      </c>
      <c r="L13185">
        <f t="shared" si="615"/>
        <v>0</v>
      </c>
      <c r="M13185">
        <f t="shared" si="616"/>
        <v>2015</v>
      </c>
      <c r="N13185" t="str">
        <f t="shared" si="617"/>
        <v>Q1</v>
      </c>
    </row>
    <row r="13186" spans="1:14" x14ac:dyDescent="0.35">
      <c r="A13186">
        <v>702849</v>
      </c>
      <c r="B13186" t="s">
        <v>11</v>
      </c>
      <c r="C13186" t="s">
        <v>16</v>
      </c>
      <c r="D13186" t="s">
        <v>17</v>
      </c>
      <c r="E13186" t="s">
        <v>42</v>
      </c>
      <c r="F13186" t="s">
        <v>305</v>
      </c>
      <c r="G13186" s="10">
        <v>41761</v>
      </c>
      <c r="H13186" s="10">
        <v>41822</v>
      </c>
      <c r="I13186" t="s">
        <v>14</v>
      </c>
      <c r="J13186" t="s">
        <v>14</v>
      </c>
      <c r="K13186" t="str">
        <f>INDEX(State_Code_Name!B:B,MATCH(Consumer_Complaints!E13186,State_Code_Name!C:C,0))</f>
        <v>North Carolina</v>
      </c>
      <c r="L13186">
        <f t="shared" si="615"/>
        <v>61</v>
      </c>
      <c r="M13186">
        <f t="shared" si="616"/>
        <v>2014</v>
      </c>
      <c r="N13186" t="str">
        <f t="shared" si="617"/>
        <v>Q2</v>
      </c>
    </row>
    <row r="13187" spans="1:14" x14ac:dyDescent="0.35">
      <c r="A13187">
        <v>1504895</v>
      </c>
      <c r="B13187" t="s">
        <v>751</v>
      </c>
      <c r="C13187" t="s">
        <v>32</v>
      </c>
      <c r="D13187" t="s">
        <v>41</v>
      </c>
      <c r="E13187" t="s">
        <v>51</v>
      </c>
      <c r="F13187" t="s">
        <v>19</v>
      </c>
      <c r="G13187" s="10">
        <v>42132</v>
      </c>
      <c r="H13187" s="10">
        <v>42132</v>
      </c>
      <c r="I13187" t="s">
        <v>14</v>
      </c>
      <c r="J13187" t="s">
        <v>15</v>
      </c>
      <c r="K13187" t="str">
        <f>INDEX(State_Code_Name!B:B,MATCH(Consumer_Complaints!E13187,State_Code_Name!C:C,0))</f>
        <v>Washington</v>
      </c>
      <c r="L13187">
        <f t="shared" ref="L13187:L13250" si="618">H13187-G13187</f>
        <v>0</v>
      </c>
      <c r="M13187">
        <f t="shared" ref="M13187:M13250" si="619">YEAR(G13187)</f>
        <v>2015</v>
      </c>
      <c r="N13187" t="str">
        <f t="shared" ref="N13187:N13250" si="620">IF(MONTH(G13187)&lt;=3,"Q1",IF(MONTH(G13187)&lt;=6,"Q2",IF(MONTH(G13187)&lt;=9,"Q3","Q4")))</f>
        <v>Q2</v>
      </c>
    </row>
    <row r="13188" spans="1:14" x14ac:dyDescent="0.35">
      <c r="A13188">
        <v>1578203</v>
      </c>
      <c r="B13188" t="s">
        <v>263</v>
      </c>
      <c r="C13188" t="s">
        <v>32</v>
      </c>
      <c r="D13188" t="s">
        <v>44</v>
      </c>
      <c r="E13188" t="s">
        <v>35</v>
      </c>
      <c r="F13188" t="s">
        <v>305</v>
      </c>
      <c r="G13188" s="10">
        <v>42271</v>
      </c>
      <c r="H13188" s="10">
        <v>42275</v>
      </c>
      <c r="I13188" t="s">
        <v>14</v>
      </c>
      <c r="J13188" t="s">
        <v>15</v>
      </c>
      <c r="K13188" t="str">
        <f>INDEX(State_Code_Name!B:B,MATCH(Consumer_Complaints!E13188,State_Code_Name!C:C,0))</f>
        <v>Florida</v>
      </c>
      <c r="L13188">
        <f t="shared" si="618"/>
        <v>4</v>
      </c>
      <c r="M13188">
        <f t="shared" si="619"/>
        <v>2015</v>
      </c>
      <c r="N13188" t="str">
        <f t="shared" si="620"/>
        <v>Q3</v>
      </c>
    </row>
    <row r="13189" spans="1:14" x14ac:dyDescent="0.35">
      <c r="A13189">
        <v>634530</v>
      </c>
      <c r="B13189" t="s">
        <v>69</v>
      </c>
      <c r="C13189" t="s">
        <v>26</v>
      </c>
      <c r="D13189" t="s">
        <v>27</v>
      </c>
      <c r="E13189" t="s">
        <v>25</v>
      </c>
      <c r="F13189" t="s">
        <v>19</v>
      </c>
      <c r="G13189" s="10">
        <v>41622</v>
      </c>
      <c r="H13189" s="10">
        <v>41622</v>
      </c>
      <c r="I13189" t="s">
        <v>14</v>
      </c>
      <c r="J13189" t="s">
        <v>15</v>
      </c>
      <c r="K13189" t="str">
        <f>INDEX(State_Code_Name!B:B,MATCH(Consumer_Complaints!E13189,State_Code_Name!C:C,0))</f>
        <v>Georgia</v>
      </c>
      <c r="L13189">
        <f t="shared" si="618"/>
        <v>0</v>
      </c>
      <c r="M13189">
        <f t="shared" si="619"/>
        <v>2013</v>
      </c>
      <c r="N13189" t="str">
        <f t="shared" si="620"/>
        <v>Q4</v>
      </c>
    </row>
    <row r="13190" spans="1:14" x14ac:dyDescent="0.35">
      <c r="A13190">
        <v>854119</v>
      </c>
      <c r="B13190" t="s">
        <v>11</v>
      </c>
      <c r="C13190" t="s">
        <v>16</v>
      </c>
      <c r="D13190" t="s">
        <v>75</v>
      </c>
      <c r="E13190" t="s">
        <v>31</v>
      </c>
      <c r="F13190" t="s">
        <v>19</v>
      </c>
      <c r="G13190" s="10">
        <v>41774</v>
      </c>
      <c r="H13190" s="10">
        <v>41774</v>
      </c>
      <c r="I13190" t="s">
        <v>14</v>
      </c>
      <c r="J13190" t="s">
        <v>15</v>
      </c>
      <c r="K13190" t="str">
        <f>INDEX(State_Code_Name!B:B,MATCH(Consumer_Complaints!E13190,State_Code_Name!C:C,0))</f>
        <v>Texas</v>
      </c>
      <c r="L13190">
        <f t="shared" si="618"/>
        <v>0</v>
      </c>
      <c r="M13190">
        <f t="shared" si="619"/>
        <v>2014</v>
      </c>
      <c r="N13190" t="str">
        <f t="shared" si="620"/>
        <v>Q2</v>
      </c>
    </row>
    <row r="13191" spans="1:14" x14ac:dyDescent="0.35">
      <c r="A13191">
        <v>330656</v>
      </c>
      <c r="B13191" t="s">
        <v>73</v>
      </c>
      <c r="C13191" t="s">
        <v>26</v>
      </c>
      <c r="D13191" t="s">
        <v>27</v>
      </c>
      <c r="E13191" t="s">
        <v>77</v>
      </c>
      <c r="F13191" t="s">
        <v>19</v>
      </c>
      <c r="G13191" s="10">
        <v>41330</v>
      </c>
      <c r="H13191" s="10">
        <v>41331</v>
      </c>
      <c r="I13191" t="s">
        <v>14</v>
      </c>
      <c r="J13191" t="s">
        <v>14</v>
      </c>
      <c r="K13191" t="str">
        <f>INDEX(State_Code_Name!B:B,MATCH(Consumer_Complaints!E13191,State_Code_Name!C:C,0))</f>
        <v>Missouri</v>
      </c>
      <c r="L13191">
        <f t="shared" si="618"/>
        <v>1</v>
      </c>
      <c r="M13191">
        <f t="shared" si="619"/>
        <v>2013</v>
      </c>
      <c r="N13191" t="str">
        <f t="shared" si="620"/>
        <v>Q1</v>
      </c>
    </row>
    <row r="13192" spans="1:14" x14ac:dyDescent="0.35">
      <c r="A13192">
        <v>1463642</v>
      </c>
      <c r="B13192" t="s">
        <v>181</v>
      </c>
      <c r="C13192" t="s">
        <v>32</v>
      </c>
      <c r="D13192" t="s">
        <v>116</v>
      </c>
      <c r="E13192" t="s">
        <v>42</v>
      </c>
      <c r="F13192" t="s">
        <v>19</v>
      </c>
      <c r="G13192" s="10">
        <v>42315</v>
      </c>
      <c r="H13192" s="10">
        <v>42315</v>
      </c>
      <c r="I13192" t="s">
        <v>14</v>
      </c>
      <c r="J13192" t="s">
        <v>15</v>
      </c>
      <c r="K13192" t="str">
        <f>INDEX(State_Code_Name!B:B,MATCH(Consumer_Complaints!E13192,State_Code_Name!C:C,0))</f>
        <v>North Carolina</v>
      </c>
      <c r="L13192">
        <f t="shared" si="618"/>
        <v>0</v>
      </c>
      <c r="M13192">
        <f t="shared" si="619"/>
        <v>2015</v>
      </c>
      <c r="N13192" t="str">
        <f t="shared" si="620"/>
        <v>Q4</v>
      </c>
    </row>
    <row r="13193" spans="1:14" x14ac:dyDescent="0.35">
      <c r="A13193">
        <v>1329147</v>
      </c>
      <c r="B13193" t="s">
        <v>47</v>
      </c>
      <c r="C13193" t="s">
        <v>26</v>
      </c>
      <c r="D13193" t="s">
        <v>27</v>
      </c>
      <c r="E13193" t="s">
        <v>29</v>
      </c>
      <c r="F13193" t="s">
        <v>19</v>
      </c>
      <c r="G13193" s="10">
        <v>42108</v>
      </c>
      <c r="H13193" s="10">
        <v>42108</v>
      </c>
      <c r="I13193" t="s">
        <v>14</v>
      </c>
      <c r="J13193" t="s">
        <v>14</v>
      </c>
      <c r="K13193" t="str">
        <f>INDEX(State_Code_Name!B:B,MATCH(Consumer_Complaints!E13193,State_Code_Name!C:C,0))</f>
        <v>Connecticut</v>
      </c>
      <c r="L13193">
        <f t="shared" si="618"/>
        <v>0</v>
      </c>
      <c r="M13193">
        <f t="shared" si="619"/>
        <v>2015</v>
      </c>
      <c r="N13193" t="str">
        <f t="shared" si="620"/>
        <v>Q2</v>
      </c>
    </row>
    <row r="13194" spans="1:14" x14ac:dyDescent="0.35">
      <c r="A13194">
        <v>1424220</v>
      </c>
      <c r="B13194" t="s">
        <v>73</v>
      </c>
      <c r="C13194" t="s">
        <v>26</v>
      </c>
      <c r="D13194" t="s">
        <v>27</v>
      </c>
      <c r="E13194" t="s">
        <v>98</v>
      </c>
      <c r="F13194" t="s">
        <v>19</v>
      </c>
      <c r="G13194" s="10">
        <v>42171</v>
      </c>
      <c r="H13194" s="10">
        <v>42171</v>
      </c>
      <c r="I13194" t="s">
        <v>14</v>
      </c>
      <c r="J13194" t="s">
        <v>15</v>
      </c>
      <c r="K13194" t="str">
        <f>INDEX(State_Code_Name!B:B,MATCH(Consumer_Complaints!E13194,State_Code_Name!C:C,0))</f>
        <v>Colorado</v>
      </c>
      <c r="L13194">
        <f t="shared" si="618"/>
        <v>0</v>
      </c>
      <c r="M13194">
        <f t="shared" si="619"/>
        <v>2015</v>
      </c>
      <c r="N13194" t="str">
        <f t="shared" si="620"/>
        <v>Q2</v>
      </c>
    </row>
    <row r="13195" spans="1:14" x14ac:dyDescent="0.35">
      <c r="A13195">
        <v>857124</v>
      </c>
      <c r="B13195" t="s">
        <v>38</v>
      </c>
      <c r="C13195" t="s">
        <v>16</v>
      </c>
      <c r="D13195" t="s">
        <v>20</v>
      </c>
      <c r="E13195" t="s">
        <v>35</v>
      </c>
      <c r="F13195" t="s">
        <v>19</v>
      </c>
      <c r="G13195" s="10">
        <v>41776</v>
      </c>
      <c r="H13195" s="10">
        <v>41776</v>
      </c>
      <c r="I13195" t="s">
        <v>14</v>
      </c>
      <c r="J13195" t="s">
        <v>15</v>
      </c>
      <c r="K13195" t="str">
        <f>INDEX(State_Code_Name!B:B,MATCH(Consumer_Complaints!E13195,State_Code_Name!C:C,0))</f>
        <v>Florida</v>
      </c>
      <c r="L13195">
        <f t="shared" si="618"/>
        <v>0</v>
      </c>
      <c r="M13195">
        <f t="shared" si="619"/>
        <v>2014</v>
      </c>
      <c r="N13195" t="str">
        <f t="shared" si="620"/>
        <v>Q2</v>
      </c>
    </row>
    <row r="13196" spans="1:14" x14ac:dyDescent="0.35">
      <c r="A13196">
        <v>855787</v>
      </c>
      <c r="B13196" t="s">
        <v>847</v>
      </c>
      <c r="C13196" t="s">
        <v>32</v>
      </c>
      <c r="D13196" t="s">
        <v>41</v>
      </c>
      <c r="E13196" t="s">
        <v>12</v>
      </c>
      <c r="F13196" t="s">
        <v>57</v>
      </c>
      <c r="G13196" s="10">
        <v>41775</v>
      </c>
      <c r="H13196" s="10">
        <v>41779</v>
      </c>
      <c r="I13196" t="s">
        <v>14</v>
      </c>
      <c r="J13196" t="s">
        <v>15</v>
      </c>
      <c r="K13196" t="str">
        <f>INDEX(State_Code_Name!B:B,MATCH(Consumer_Complaints!E13196,State_Code_Name!C:C,0))</f>
        <v>Virginia</v>
      </c>
      <c r="L13196">
        <f t="shared" si="618"/>
        <v>4</v>
      </c>
      <c r="M13196">
        <f t="shared" si="619"/>
        <v>2014</v>
      </c>
      <c r="N13196" t="str">
        <f t="shared" si="620"/>
        <v>Q2</v>
      </c>
    </row>
    <row r="13197" spans="1:14" x14ac:dyDescent="0.35">
      <c r="A13197">
        <v>1946127</v>
      </c>
      <c r="B13197" t="s">
        <v>43</v>
      </c>
      <c r="C13197" t="s">
        <v>36</v>
      </c>
      <c r="D13197" t="s">
        <v>94</v>
      </c>
      <c r="E13197" t="s">
        <v>140</v>
      </c>
      <c r="F13197" t="s">
        <v>19</v>
      </c>
      <c r="G13197" s="10">
        <v>42518</v>
      </c>
      <c r="H13197" s="10">
        <v>42518</v>
      </c>
      <c r="I13197" t="s">
        <v>14</v>
      </c>
      <c r="J13197" t="s">
        <v>15</v>
      </c>
      <c r="K13197" t="str">
        <f>INDEX(State_Code_Name!B:B,MATCH(Consumer_Complaints!E13197,State_Code_Name!C:C,0))</f>
        <v>Maine</v>
      </c>
      <c r="L13197">
        <f t="shared" si="618"/>
        <v>0</v>
      </c>
      <c r="M13197">
        <f t="shared" si="619"/>
        <v>2016</v>
      </c>
      <c r="N13197" t="str">
        <f t="shared" si="620"/>
        <v>Q2</v>
      </c>
    </row>
    <row r="13198" spans="1:14" x14ac:dyDescent="0.35">
      <c r="A13198">
        <v>1320554</v>
      </c>
      <c r="B13198" t="s">
        <v>54</v>
      </c>
      <c r="C13198" t="s">
        <v>52</v>
      </c>
      <c r="D13198" t="s">
        <v>103</v>
      </c>
      <c r="E13198" t="s">
        <v>59</v>
      </c>
      <c r="F13198" t="s">
        <v>19</v>
      </c>
      <c r="G13198" s="10">
        <v>42220</v>
      </c>
      <c r="H13198" s="10">
        <v>42281</v>
      </c>
      <c r="I13198" t="s">
        <v>14</v>
      </c>
      <c r="J13198" t="s">
        <v>14</v>
      </c>
      <c r="K13198" t="str">
        <f>INDEX(State_Code_Name!B:B,MATCH(Consumer_Complaints!E13198,State_Code_Name!C:C,0))</f>
        <v>Illinois</v>
      </c>
      <c r="L13198">
        <f t="shared" si="618"/>
        <v>61</v>
      </c>
      <c r="M13198">
        <f t="shared" si="619"/>
        <v>2015</v>
      </c>
      <c r="N13198" t="str">
        <f t="shared" si="620"/>
        <v>Q3</v>
      </c>
    </row>
    <row r="13199" spans="1:14" x14ac:dyDescent="0.35">
      <c r="A13199">
        <v>1903168</v>
      </c>
      <c r="B13199" t="s">
        <v>54</v>
      </c>
      <c r="C13199" t="s">
        <v>52</v>
      </c>
      <c r="D13199" t="s">
        <v>76</v>
      </c>
      <c r="E13199" t="s">
        <v>31</v>
      </c>
      <c r="F13199" t="s">
        <v>23</v>
      </c>
      <c r="G13199" s="10">
        <v>42489</v>
      </c>
      <c r="H13199" s="10">
        <v>42489</v>
      </c>
      <c r="I13199" t="s">
        <v>14</v>
      </c>
      <c r="J13199" t="s">
        <v>15</v>
      </c>
      <c r="K13199" t="str">
        <f>INDEX(State_Code_Name!B:B,MATCH(Consumer_Complaints!E13199,State_Code_Name!C:C,0))</f>
        <v>Texas</v>
      </c>
      <c r="L13199">
        <f t="shared" si="618"/>
        <v>0</v>
      </c>
      <c r="M13199">
        <f t="shared" si="619"/>
        <v>2016</v>
      </c>
      <c r="N13199" t="str">
        <f t="shared" si="620"/>
        <v>Q2</v>
      </c>
    </row>
    <row r="13200" spans="1:14" x14ac:dyDescent="0.35">
      <c r="A13200">
        <v>374158</v>
      </c>
      <c r="B13200" t="s">
        <v>68</v>
      </c>
      <c r="C13200" t="s">
        <v>36</v>
      </c>
      <c r="D13200" t="s">
        <v>80</v>
      </c>
      <c r="E13200" t="s">
        <v>22</v>
      </c>
      <c r="F13200" t="s">
        <v>19</v>
      </c>
      <c r="G13200" s="10">
        <v>41368</v>
      </c>
      <c r="H13200" s="10">
        <v>41368</v>
      </c>
      <c r="I13200" t="s">
        <v>14</v>
      </c>
      <c r="J13200" t="s">
        <v>14</v>
      </c>
      <c r="K13200" t="str">
        <f>INDEX(State_Code_Name!B:B,MATCH(Consumer_Complaints!E13200,State_Code_Name!C:C,0))</f>
        <v>New York</v>
      </c>
      <c r="L13200">
        <f t="shared" si="618"/>
        <v>0</v>
      </c>
      <c r="M13200">
        <f t="shared" si="619"/>
        <v>2013</v>
      </c>
      <c r="N13200" t="str">
        <f t="shared" si="620"/>
        <v>Q2</v>
      </c>
    </row>
    <row r="13201" spans="1:14" x14ac:dyDescent="0.35">
      <c r="A13201">
        <v>1760035</v>
      </c>
      <c r="B13201" t="s">
        <v>63</v>
      </c>
      <c r="C13201" t="s">
        <v>61</v>
      </c>
      <c r="D13201" t="s">
        <v>459</v>
      </c>
      <c r="E13201" t="s">
        <v>176</v>
      </c>
      <c r="F13201" t="s">
        <v>19</v>
      </c>
      <c r="G13201" s="10">
        <v>42396</v>
      </c>
      <c r="H13201" s="10">
        <v>42396</v>
      </c>
      <c r="I13201" t="s">
        <v>14</v>
      </c>
      <c r="J13201" t="s">
        <v>14</v>
      </c>
      <c r="K13201" t="str">
        <f>INDEX(State_Code_Name!B:B,MATCH(Consumer_Complaints!E13201,State_Code_Name!C:C,0))</f>
        <v>District of Columbia</v>
      </c>
      <c r="L13201">
        <f t="shared" si="618"/>
        <v>0</v>
      </c>
      <c r="M13201">
        <f t="shared" si="619"/>
        <v>2016</v>
      </c>
      <c r="N13201" t="str">
        <f t="shared" si="620"/>
        <v>Q1</v>
      </c>
    </row>
    <row r="13202" spans="1:14" x14ac:dyDescent="0.35">
      <c r="A13202">
        <v>1566370</v>
      </c>
      <c r="B13202" t="s">
        <v>240</v>
      </c>
      <c r="C13202" t="s">
        <v>61</v>
      </c>
      <c r="D13202" t="s">
        <v>459</v>
      </c>
      <c r="E13202" t="s">
        <v>46</v>
      </c>
      <c r="F13202" t="s">
        <v>19</v>
      </c>
      <c r="G13202" s="10">
        <v>42262</v>
      </c>
      <c r="H13202" s="10">
        <v>42262</v>
      </c>
      <c r="I13202" t="s">
        <v>14</v>
      </c>
      <c r="J13202" t="s">
        <v>15</v>
      </c>
      <c r="K13202" t="str">
        <f>INDEX(State_Code_Name!B:B,MATCH(Consumer_Complaints!E13202,State_Code_Name!C:C,0))</f>
        <v>Pennsylvania</v>
      </c>
      <c r="L13202">
        <f t="shared" si="618"/>
        <v>0</v>
      </c>
      <c r="M13202">
        <f t="shared" si="619"/>
        <v>2015</v>
      </c>
      <c r="N13202" t="str">
        <f t="shared" si="620"/>
        <v>Q3</v>
      </c>
    </row>
    <row r="13203" spans="1:14" x14ac:dyDescent="0.35">
      <c r="A13203">
        <v>1938120</v>
      </c>
      <c r="B13203" t="s">
        <v>802</v>
      </c>
      <c r="C13203" t="s">
        <v>32</v>
      </c>
      <c r="D13203" t="s">
        <v>161</v>
      </c>
      <c r="E13203" t="s">
        <v>18</v>
      </c>
      <c r="F13203" t="s">
        <v>19</v>
      </c>
      <c r="G13203" s="10">
        <v>42513</v>
      </c>
      <c r="H13203" s="10">
        <v>42516</v>
      </c>
      <c r="I13203" t="s">
        <v>14</v>
      </c>
      <c r="J13203" t="s">
        <v>15</v>
      </c>
      <c r="K13203" t="str">
        <f>INDEX(State_Code_Name!B:B,MATCH(Consumer_Complaints!E13203,State_Code_Name!C:C,0))</f>
        <v>California</v>
      </c>
      <c r="L13203">
        <f t="shared" si="618"/>
        <v>3</v>
      </c>
      <c r="M13203">
        <f t="shared" si="619"/>
        <v>2016</v>
      </c>
      <c r="N13203" t="str">
        <f t="shared" si="620"/>
        <v>Q2</v>
      </c>
    </row>
    <row r="13204" spans="1:14" x14ac:dyDescent="0.35">
      <c r="A13204">
        <v>1163933</v>
      </c>
      <c r="B13204" t="s">
        <v>138</v>
      </c>
      <c r="C13204" t="s">
        <v>26</v>
      </c>
      <c r="D13204" t="s">
        <v>56</v>
      </c>
      <c r="E13204" t="s">
        <v>35</v>
      </c>
      <c r="F13204" t="s">
        <v>19</v>
      </c>
      <c r="G13204" s="10">
        <v>41992</v>
      </c>
      <c r="H13204" s="10">
        <v>42017</v>
      </c>
      <c r="I13204" t="s">
        <v>14</v>
      </c>
      <c r="J13204" t="s">
        <v>15</v>
      </c>
      <c r="K13204" t="str">
        <f>INDEX(State_Code_Name!B:B,MATCH(Consumer_Complaints!E13204,State_Code_Name!C:C,0))</f>
        <v>Florida</v>
      </c>
      <c r="L13204">
        <f t="shared" si="618"/>
        <v>25</v>
      </c>
      <c r="M13204">
        <f t="shared" si="619"/>
        <v>2014</v>
      </c>
      <c r="N13204" t="str">
        <f t="shared" si="620"/>
        <v>Q4</v>
      </c>
    </row>
    <row r="13205" spans="1:14" x14ac:dyDescent="0.35">
      <c r="A13205">
        <v>1468365</v>
      </c>
      <c r="B13205" t="s">
        <v>419</v>
      </c>
      <c r="C13205" t="s">
        <v>26</v>
      </c>
      <c r="D13205" t="s">
        <v>56</v>
      </c>
      <c r="E13205" t="s">
        <v>48</v>
      </c>
      <c r="F13205" t="s">
        <v>19</v>
      </c>
      <c r="G13205" s="10">
        <v>42199</v>
      </c>
      <c r="H13205" s="10">
        <v>42199</v>
      </c>
      <c r="I13205" t="s">
        <v>14</v>
      </c>
      <c r="J13205" t="s">
        <v>15</v>
      </c>
      <c r="K13205" t="str">
        <f>INDEX(State_Code_Name!B:B,MATCH(Consumer_Complaints!E13205,State_Code_Name!C:C,0))</f>
        <v>New Jersey</v>
      </c>
      <c r="L13205">
        <f t="shared" si="618"/>
        <v>0</v>
      </c>
      <c r="M13205">
        <f t="shared" si="619"/>
        <v>2015</v>
      </c>
      <c r="N13205" t="str">
        <f t="shared" si="620"/>
        <v>Q3</v>
      </c>
    </row>
    <row r="13206" spans="1:14" x14ac:dyDescent="0.35">
      <c r="A13206">
        <v>2101430</v>
      </c>
      <c r="B13206" t="s">
        <v>95</v>
      </c>
      <c r="C13206" t="s">
        <v>16</v>
      </c>
      <c r="D13206" t="s">
        <v>24</v>
      </c>
      <c r="E13206" t="s">
        <v>48</v>
      </c>
      <c r="F13206" t="s">
        <v>19</v>
      </c>
      <c r="G13206" s="10">
        <v>42591</v>
      </c>
      <c r="H13206" s="10">
        <v>42622</v>
      </c>
      <c r="I13206" t="s">
        <v>14</v>
      </c>
      <c r="J13206" t="s">
        <v>15</v>
      </c>
      <c r="K13206" t="str">
        <f>INDEX(State_Code_Name!B:B,MATCH(Consumer_Complaints!E13206,State_Code_Name!C:C,0))</f>
        <v>New Jersey</v>
      </c>
      <c r="L13206">
        <f t="shared" si="618"/>
        <v>31</v>
      </c>
      <c r="M13206">
        <f t="shared" si="619"/>
        <v>2016</v>
      </c>
      <c r="N13206" t="str">
        <f t="shared" si="620"/>
        <v>Q3</v>
      </c>
    </row>
    <row r="13207" spans="1:14" x14ac:dyDescent="0.35">
      <c r="A13207">
        <v>1110698</v>
      </c>
      <c r="B13207" t="s">
        <v>969</v>
      </c>
      <c r="C13207" t="s">
        <v>61</v>
      </c>
      <c r="D13207" t="s">
        <v>282</v>
      </c>
      <c r="E13207" t="s">
        <v>18</v>
      </c>
      <c r="F13207" t="s">
        <v>19</v>
      </c>
      <c r="G13207" s="10">
        <v>41923</v>
      </c>
      <c r="H13207" s="10">
        <v>41988</v>
      </c>
      <c r="I13207" t="s">
        <v>14</v>
      </c>
      <c r="J13207" t="s">
        <v>15</v>
      </c>
      <c r="K13207" t="str">
        <f>INDEX(State_Code_Name!B:B,MATCH(Consumer_Complaints!E13207,State_Code_Name!C:C,0))</f>
        <v>California</v>
      </c>
      <c r="L13207">
        <f t="shared" si="618"/>
        <v>65</v>
      </c>
      <c r="M13207">
        <f t="shared" si="619"/>
        <v>2014</v>
      </c>
      <c r="N13207" t="str">
        <f t="shared" si="620"/>
        <v>Q4</v>
      </c>
    </row>
    <row r="13208" spans="1:14" x14ac:dyDescent="0.35">
      <c r="A13208">
        <v>1729435</v>
      </c>
      <c r="B13208" t="s">
        <v>11</v>
      </c>
      <c r="C13208" t="s">
        <v>26</v>
      </c>
      <c r="D13208" t="s">
        <v>27</v>
      </c>
      <c r="E13208" t="s">
        <v>18</v>
      </c>
      <c r="F13208" t="s">
        <v>19</v>
      </c>
      <c r="G13208" s="10">
        <v>42522</v>
      </c>
      <c r="H13208" s="10">
        <v>42522</v>
      </c>
      <c r="I13208" t="s">
        <v>14</v>
      </c>
      <c r="J13208" t="s">
        <v>15</v>
      </c>
      <c r="K13208" t="str">
        <f>INDEX(State_Code_Name!B:B,MATCH(Consumer_Complaints!E13208,State_Code_Name!C:C,0))</f>
        <v>California</v>
      </c>
      <c r="L13208">
        <f t="shared" si="618"/>
        <v>0</v>
      </c>
      <c r="M13208">
        <f t="shared" si="619"/>
        <v>2016</v>
      </c>
      <c r="N13208" t="str">
        <f t="shared" si="620"/>
        <v>Q2</v>
      </c>
    </row>
    <row r="13209" spans="1:14" x14ac:dyDescent="0.35">
      <c r="A13209">
        <v>1361134</v>
      </c>
      <c r="B13209" t="s">
        <v>11</v>
      </c>
      <c r="C13209" t="s">
        <v>26</v>
      </c>
      <c r="D13209" t="s">
        <v>27</v>
      </c>
      <c r="E13209" t="s">
        <v>46</v>
      </c>
      <c r="F13209" t="s">
        <v>19</v>
      </c>
      <c r="G13209" s="10">
        <v>42129</v>
      </c>
      <c r="H13209" s="10">
        <v>42129</v>
      </c>
      <c r="I13209" t="s">
        <v>14</v>
      </c>
      <c r="J13209" t="s">
        <v>15</v>
      </c>
      <c r="K13209" t="str">
        <f>INDEX(State_Code_Name!B:B,MATCH(Consumer_Complaints!E13209,State_Code_Name!C:C,0))</f>
        <v>Pennsylvania</v>
      </c>
      <c r="L13209">
        <f t="shared" si="618"/>
        <v>0</v>
      </c>
      <c r="M13209">
        <f t="shared" si="619"/>
        <v>2015</v>
      </c>
      <c r="N13209" t="str">
        <f t="shared" si="620"/>
        <v>Q2</v>
      </c>
    </row>
    <row r="13210" spans="1:14" x14ac:dyDescent="0.35">
      <c r="A13210">
        <v>2036353</v>
      </c>
      <c r="B13210" t="s">
        <v>130</v>
      </c>
      <c r="C13210" t="s">
        <v>9</v>
      </c>
      <c r="D13210" t="s">
        <v>132</v>
      </c>
      <c r="E13210" t="s">
        <v>18</v>
      </c>
      <c r="F13210" t="s">
        <v>19</v>
      </c>
      <c r="G13210" s="10">
        <v>42579</v>
      </c>
      <c r="H13210" s="10">
        <v>42579</v>
      </c>
      <c r="I13210" t="s">
        <v>14</v>
      </c>
      <c r="J13210" t="s">
        <v>15</v>
      </c>
      <c r="K13210" t="str">
        <f>INDEX(State_Code_Name!B:B,MATCH(Consumer_Complaints!E13210,State_Code_Name!C:C,0))</f>
        <v>California</v>
      </c>
      <c r="L13210">
        <f t="shared" si="618"/>
        <v>0</v>
      </c>
      <c r="M13210">
        <f t="shared" si="619"/>
        <v>2016</v>
      </c>
      <c r="N13210" t="str">
        <f t="shared" si="620"/>
        <v>Q3</v>
      </c>
    </row>
    <row r="13211" spans="1:14" x14ac:dyDescent="0.35">
      <c r="A13211">
        <v>616466</v>
      </c>
      <c r="B13211" t="s">
        <v>63</v>
      </c>
      <c r="C13211" t="s">
        <v>61</v>
      </c>
      <c r="D13211" t="s">
        <v>62</v>
      </c>
      <c r="E13211" t="s">
        <v>39</v>
      </c>
      <c r="F13211" t="s">
        <v>19</v>
      </c>
      <c r="G13211" s="10">
        <v>41608</v>
      </c>
      <c r="H13211" s="10">
        <v>41608</v>
      </c>
      <c r="I13211" t="s">
        <v>14</v>
      </c>
      <c r="J13211" t="s">
        <v>15</v>
      </c>
      <c r="K13211" t="str">
        <f>INDEX(State_Code_Name!B:B,MATCH(Consumer_Complaints!E13211,State_Code_Name!C:C,0))</f>
        <v>Ohio</v>
      </c>
      <c r="L13211">
        <f t="shared" si="618"/>
        <v>0</v>
      </c>
      <c r="M13211">
        <f t="shared" si="619"/>
        <v>2013</v>
      </c>
      <c r="N13211" t="str">
        <f t="shared" si="620"/>
        <v>Q4</v>
      </c>
    </row>
    <row r="13212" spans="1:14" x14ac:dyDescent="0.35">
      <c r="A13212">
        <v>1821469</v>
      </c>
      <c r="B13212" t="s">
        <v>181</v>
      </c>
      <c r="C13212" t="s">
        <v>32</v>
      </c>
      <c r="D13212" t="s">
        <v>44</v>
      </c>
      <c r="E13212" t="s">
        <v>70</v>
      </c>
      <c r="F13212" t="s">
        <v>19</v>
      </c>
      <c r="G13212" s="10">
        <v>42616</v>
      </c>
      <c r="H13212" s="10">
        <v>42616</v>
      </c>
      <c r="I13212" t="s">
        <v>14</v>
      </c>
      <c r="J13212" t="s">
        <v>15</v>
      </c>
      <c r="K13212" t="str">
        <f>INDEX(State_Code_Name!B:B,MATCH(Consumer_Complaints!E13212,State_Code_Name!C:C,0))</f>
        <v>Massachusetts</v>
      </c>
      <c r="L13212">
        <f t="shared" si="618"/>
        <v>0</v>
      </c>
      <c r="M13212">
        <f t="shared" si="619"/>
        <v>2016</v>
      </c>
      <c r="N13212" t="str">
        <f t="shared" si="620"/>
        <v>Q3</v>
      </c>
    </row>
    <row r="13213" spans="1:14" x14ac:dyDescent="0.35">
      <c r="A13213">
        <v>223654</v>
      </c>
      <c r="B13213" t="s">
        <v>143</v>
      </c>
      <c r="C13213" t="s">
        <v>16</v>
      </c>
      <c r="D13213" t="s">
        <v>20</v>
      </c>
      <c r="E13213" t="s">
        <v>114</v>
      </c>
      <c r="F13213" t="s">
        <v>305</v>
      </c>
      <c r="G13213" s="10">
        <v>41487</v>
      </c>
      <c r="H13213" s="10">
        <v>41518</v>
      </c>
      <c r="I13213" t="s">
        <v>14</v>
      </c>
      <c r="J13213" t="s">
        <v>15</v>
      </c>
      <c r="K13213" t="str">
        <f>INDEX(State_Code_Name!B:B,MATCH(Consumer_Complaints!E13213,State_Code_Name!C:C,0))</f>
        <v>South Carolina</v>
      </c>
      <c r="L13213">
        <f t="shared" si="618"/>
        <v>31</v>
      </c>
      <c r="M13213">
        <f t="shared" si="619"/>
        <v>2013</v>
      </c>
      <c r="N13213" t="str">
        <f t="shared" si="620"/>
        <v>Q3</v>
      </c>
    </row>
    <row r="13214" spans="1:14" x14ac:dyDescent="0.35">
      <c r="A13214">
        <v>2010615</v>
      </c>
      <c r="B13214" t="s">
        <v>134</v>
      </c>
      <c r="C13214" t="s">
        <v>26</v>
      </c>
      <c r="D13214" t="s">
        <v>27</v>
      </c>
      <c r="E13214" t="s">
        <v>100</v>
      </c>
      <c r="F13214" t="s">
        <v>305</v>
      </c>
      <c r="G13214" s="10">
        <v>42564</v>
      </c>
      <c r="H13214" s="10">
        <v>42565</v>
      </c>
      <c r="I13214" t="s">
        <v>14</v>
      </c>
      <c r="J13214" t="s">
        <v>15</v>
      </c>
      <c r="K13214" t="str">
        <f>INDEX(State_Code_Name!B:B,MATCH(Consumer_Complaints!E13214,State_Code_Name!C:C,0))</f>
        <v>Arizona</v>
      </c>
      <c r="L13214">
        <f t="shared" si="618"/>
        <v>1</v>
      </c>
      <c r="M13214">
        <f t="shared" si="619"/>
        <v>2016</v>
      </c>
      <c r="N13214" t="str">
        <f t="shared" si="620"/>
        <v>Q3</v>
      </c>
    </row>
    <row r="13215" spans="1:14" x14ac:dyDescent="0.35">
      <c r="A13215">
        <v>1366811</v>
      </c>
      <c r="B13215" t="s">
        <v>168</v>
      </c>
      <c r="C13215" t="s">
        <v>16</v>
      </c>
      <c r="D13215" t="s">
        <v>20</v>
      </c>
      <c r="E13215" t="s">
        <v>128</v>
      </c>
      <c r="F13215" t="s">
        <v>305</v>
      </c>
      <c r="G13215" s="10">
        <v>42190</v>
      </c>
      <c r="H13215" s="10">
        <v>42221</v>
      </c>
      <c r="I13215" t="s">
        <v>14</v>
      </c>
      <c r="J13215" t="s">
        <v>15</v>
      </c>
      <c r="K13215" t="str">
        <f>INDEX(State_Code_Name!B:B,MATCH(Consumer_Complaints!E13215,State_Code_Name!C:C,0))</f>
        <v>New Hampshire</v>
      </c>
      <c r="L13215">
        <f t="shared" si="618"/>
        <v>31</v>
      </c>
      <c r="M13215">
        <f t="shared" si="619"/>
        <v>2015</v>
      </c>
      <c r="N13215" t="str">
        <f t="shared" si="620"/>
        <v>Q3</v>
      </c>
    </row>
    <row r="13216" spans="1:14" x14ac:dyDescent="0.35">
      <c r="A13216">
        <v>1479543</v>
      </c>
      <c r="B13216" t="s">
        <v>113</v>
      </c>
      <c r="C13216" t="s">
        <v>36</v>
      </c>
      <c r="D13216" t="s">
        <v>37</v>
      </c>
      <c r="E13216" t="s">
        <v>106</v>
      </c>
      <c r="F13216" t="s">
        <v>19</v>
      </c>
      <c r="G13216" s="10">
        <v>42206</v>
      </c>
      <c r="H13216" s="10">
        <v>42206</v>
      </c>
      <c r="I13216" t="s">
        <v>14</v>
      </c>
      <c r="J13216" t="s">
        <v>15</v>
      </c>
      <c r="K13216" t="str">
        <f>INDEX(State_Code_Name!B:B,MATCH(Consumer_Complaints!E13216,State_Code_Name!C:C,0))</f>
        <v>Indiana</v>
      </c>
      <c r="L13216">
        <f t="shared" si="618"/>
        <v>0</v>
      </c>
      <c r="M13216">
        <f t="shared" si="619"/>
        <v>2015</v>
      </c>
      <c r="N13216" t="str">
        <f t="shared" si="620"/>
        <v>Q3</v>
      </c>
    </row>
    <row r="13217" spans="1:14" x14ac:dyDescent="0.35">
      <c r="A13217">
        <v>2004019</v>
      </c>
      <c r="B13217" t="s">
        <v>54</v>
      </c>
      <c r="C13217" t="s">
        <v>52</v>
      </c>
      <c r="D13217" t="s">
        <v>53</v>
      </c>
      <c r="E13217" t="s">
        <v>35</v>
      </c>
      <c r="F13217" t="s">
        <v>19</v>
      </c>
      <c r="G13217" s="10">
        <v>42589</v>
      </c>
      <c r="H13217" s="10">
        <v>42589</v>
      </c>
      <c r="I13217" t="s">
        <v>14</v>
      </c>
      <c r="J13217" t="s">
        <v>14</v>
      </c>
      <c r="K13217" t="str">
        <f>INDEX(State_Code_Name!B:B,MATCH(Consumer_Complaints!E13217,State_Code_Name!C:C,0))</f>
        <v>Florida</v>
      </c>
      <c r="L13217">
        <f t="shared" si="618"/>
        <v>0</v>
      </c>
      <c r="M13217">
        <f t="shared" si="619"/>
        <v>2016</v>
      </c>
      <c r="N13217" t="str">
        <f t="shared" si="620"/>
        <v>Q3</v>
      </c>
    </row>
    <row r="13218" spans="1:14" x14ac:dyDescent="0.35">
      <c r="A13218">
        <v>851983</v>
      </c>
      <c r="B13218" t="s">
        <v>105</v>
      </c>
      <c r="C13218" t="s">
        <v>32</v>
      </c>
      <c r="D13218" t="s">
        <v>41</v>
      </c>
      <c r="E13218" t="s">
        <v>22</v>
      </c>
      <c r="F13218" t="s">
        <v>305</v>
      </c>
      <c r="G13218" s="10">
        <v>41773</v>
      </c>
      <c r="H13218" s="10">
        <v>41775</v>
      </c>
      <c r="I13218" t="s">
        <v>14</v>
      </c>
      <c r="J13218" t="s">
        <v>15</v>
      </c>
      <c r="K13218" t="str">
        <f>INDEX(State_Code_Name!B:B,MATCH(Consumer_Complaints!E13218,State_Code_Name!C:C,0))</f>
        <v>New York</v>
      </c>
      <c r="L13218">
        <f t="shared" si="618"/>
        <v>2</v>
      </c>
      <c r="M13218">
        <f t="shared" si="619"/>
        <v>2014</v>
      </c>
      <c r="N13218" t="str">
        <f t="shared" si="620"/>
        <v>Q2</v>
      </c>
    </row>
    <row r="13219" spans="1:14" x14ac:dyDescent="0.35">
      <c r="A13219">
        <v>2061848</v>
      </c>
      <c r="B13219" t="s">
        <v>65</v>
      </c>
      <c r="C13219" t="s">
        <v>9</v>
      </c>
      <c r="D13219" t="s">
        <v>183</v>
      </c>
      <c r="E13219" t="s">
        <v>74</v>
      </c>
      <c r="F13219" t="s">
        <v>19</v>
      </c>
      <c r="G13219" s="10">
        <v>42712</v>
      </c>
      <c r="H13219" s="10">
        <v>42712</v>
      </c>
      <c r="I13219" t="s">
        <v>14</v>
      </c>
      <c r="J13219" t="s">
        <v>15</v>
      </c>
      <c r="K13219" t="str">
        <f>INDEX(State_Code_Name!B:B,MATCH(Consumer_Complaints!E13219,State_Code_Name!C:C,0))</f>
        <v>Tennessee</v>
      </c>
      <c r="L13219">
        <f t="shared" si="618"/>
        <v>0</v>
      </c>
      <c r="M13219">
        <f t="shared" si="619"/>
        <v>2016</v>
      </c>
      <c r="N13219" t="str">
        <f t="shared" si="620"/>
        <v>Q4</v>
      </c>
    </row>
    <row r="13220" spans="1:14" x14ac:dyDescent="0.35">
      <c r="A13220">
        <v>1667097</v>
      </c>
      <c r="B13220" t="s">
        <v>97</v>
      </c>
      <c r="C13220" t="s">
        <v>52</v>
      </c>
      <c r="D13220" t="s">
        <v>53</v>
      </c>
      <c r="E13220" t="s">
        <v>18</v>
      </c>
      <c r="F13220" t="s">
        <v>19</v>
      </c>
      <c r="G13220" s="10">
        <v>42330</v>
      </c>
      <c r="H13220" s="10">
        <v>42330</v>
      </c>
      <c r="I13220" t="s">
        <v>14</v>
      </c>
      <c r="J13220" t="s">
        <v>14</v>
      </c>
      <c r="K13220" t="str">
        <f>INDEX(State_Code_Name!B:B,MATCH(Consumer_Complaints!E13220,State_Code_Name!C:C,0))</f>
        <v>California</v>
      </c>
      <c r="L13220">
        <f t="shared" si="618"/>
        <v>0</v>
      </c>
      <c r="M13220">
        <f t="shared" si="619"/>
        <v>2015</v>
      </c>
      <c r="N13220" t="str">
        <f t="shared" si="620"/>
        <v>Q4</v>
      </c>
    </row>
    <row r="13221" spans="1:14" x14ac:dyDescent="0.35">
      <c r="A13221">
        <v>582592</v>
      </c>
      <c r="B13221" t="s">
        <v>11</v>
      </c>
      <c r="C13221" t="s">
        <v>16</v>
      </c>
      <c r="D13221" t="s">
        <v>75</v>
      </c>
      <c r="E13221" t="s">
        <v>46</v>
      </c>
      <c r="F13221" t="s">
        <v>19</v>
      </c>
      <c r="G13221" s="10">
        <v>41316</v>
      </c>
      <c r="H13221" s="10">
        <v>41316</v>
      </c>
      <c r="I13221" t="s">
        <v>14</v>
      </c>
      <c r="J13221" t="s">
        <v>15</v>
      </c>
      <c r="K13221" t="str">
        <f>INDEX(State_Code_Name!B:B,MATCH(Consumer_Complaints!E13221,State_Code_Name!C:C,0))</f>
        <v>Pennsylvania</v>
      </c>
      <c r="L13221">
        <f t="shared" si="618"/>
        <v>0</v>
      </c>
      <c r="M13221">
        <f t="shared" si="619"/>
        <v>2013</v>
      </c>
      <c r="N13221" t="str">
        <f t="shared" si="620"/>
        <v>Q1</v>
      </c>
    </row>
    <row r="13222" spans="1:14" x14ac:dyDescent="0.35">
      <c r="A13222">
        <v>1622621</v>
      </c>
      <c r="B13222" t="s">
        <v>428</v>
      </c>
      <c r="C13222" t="s">
        <v>32</v>
      </c>
      <c r="D13222" t="s">
        <v>41</v>
      </c>
      <c r="E13222" t="s">
        <v>18</v>
      </c>
      <c r="F13222" t="s">
        <v>19</v>
      </c>
      <c r="G13222" s="10">
        <v>42300</v>
      </c>
      <c r="H13222" s="10">
        <v>42300</v>
      </c>
      <c r="I13222" t="s">
        <v>14</v>
      </c>
      <c r="J13222" t="s">
        <v>15</v>
      </c>
      <c r="K13222" t="str">
        <f>INDEX(State_Code_Name!B:B,MATCH(Consumer_Complaints!E13222,State_Code_Name!C:C,0))</f>
        <v>California</v>
      </c>
      <c r="L13222">
        <f t="shared" si="618"/>
        <v>0</v>
      </c>
      <c r="M13222">
        <f t="shared" si="619"/>
        <v>2015</v>
      </c>
      <c r="N13222" t="str">
        <f t="shared" si="620"/>
        <v>Q4</v>
      </c>
    </row>
    <row r="13223" spans="1:14" x14ac:dyDescent="0.35">
      <c r="A13223">
        <v>878999</v>
      </c>
      <c r="B13223" t="s">
        <v>54</v>
      </c>
      <c r="C13223" t="s">
        <v>52</v>
      </c>
      <c r="D13223" t="s">
        <v>96</v>
      </c>
      <c r="E13223" t="s">
        <v>122</v>
      </c>
      <c r="F13223" t="s">
        <v>19</v>
      </c>
      <c r="G13223" s="10">
        <v>41704</v>
      </c>
      <c r="H13223" s="10">
        <v>41704</v>
      </c>
      <c r="I13223" t="s">
        <v>14</v>
      </c>
      <c r="J13223" t="s">
        <v>15</v>
      </c>
      <c r="K13223" t="str">
        <f>INDEX(State_Code_Name!B:B,MATCH(Consumer_Complaints!E13223,State_Code_Name!C:C,0))</f>
        <v>Maryland</v>
      </c>
      <c r="L13223">
        <f t="shared" si="618"/>
        <v>0</v>
      </c>
      <c r="M13223">
        <f t="shared" si="619"/>
        <v>2014</v>
      </c>
      <c r="N13223" t="str">
        <f t="shared" si="620"/>
        <v>Q1</v>
      </c>
    </row>
    <row r="13224" spans="1:14" x14ac:dyDescent="0.35">
      <c r="A13224">
        <v>909149</v>
      </c>
      <c r="B13224" t="s">
        <v>163</v>
      </c>
      <c r="C13224" t="s">
        <v>16</v>
      </c>
      <c r="D13224" t="s">
        <v>144</v>
      </c>
      <c r="E13224" t="s">
        <v>59</v>
      </c>
      <c r="F13224" t="s">
        <v>19</v>
      </c>
      <c r="G13224" s="10">
        <v>41814</v>
      </c>
      <c r="H13224" s="10">
        <v>41814</v>
      </c>
      <c r="I13224" t="s">
        <v>14</v>
      </c>
      <c r="J13224" t="s">
        <v>15</v>
      </c>
      <c r="K13224" t="str">
        <f>INDEX(State_Code_Name!B:B,MATCH(Consumer_Complaints!E13224,State_Code_Name!C:C,0))</f>
        <v>Illinois</v>
      </c>
      <c r="L13224">
        <f t="shared" si="618"/>
        <v>0</v>
      </c>
      <c r="M13224">
        <f t="shared" si="619"/>
        <v>2014</v>
      </c>
      <c r="N13224" t="str">
        <f t="shared" si="620"/>
        <v>Q2</v>
      </c>
    </row>
    <row r="13225" spans="1:14" x14ac:dyDescent="0.35">
      <c r="A13225">
        <v>368353</v>
      </c>
      <c r="B13225" t="s">
        <v>11</v>
      </c>
      <c r="C13225" t="s">
        <v>36</v>
      </c>
      <c r="D13225" t="s">
        <v>80</v>
      </c>
      <c r="E13225" t="s">
        <v>74</v>
      </c>
      <c r="F13225" t="s">
        <v>19</v>
      </c>
      <c r="G13225" s="10">
        <v>41361</v>
      </c>
      <c r="H13225" s="10">
        <v>41362</v>
      </c>
      <c r="I13225" t="s">
        <v>14</v>
      </c>
      <c r="J13225" t="s">
        <v>14</v>
      </c>
      <c r="K13225" t="str">
        <f>INDEX(State_Code_Name!B:B,MATCH(Consumer_Complaints!E13225,State_Code_Name!C:C,0))</f>
        <v>Tennessee</v>
      </c>
      <c r="L13225">
        <f t="shared" si="618"/>
        <v>1</v>
      </c>
      <c r="M13225">
        <f t="shared" si="619"/>
        <v>2013</v>
      </c>
      <c r="N13225" t="str">
        <f t="shared" si="620"/>
        <v>Q1</v>
      </c>
    </row>
    <row r="13226" spans="1:14" x14ac:dyDescent="0.35">
      <c r="A13226">
        <v>632667</v>
      </c>
      <c r="B13226" t="s">
        <v>54</v>
      </c>
      <c r="C13226" t="s">
        <v>52</v>
      </c>
      <c r="D13226" t="s">
        <v>103</v>
      </c>
      <c r="E13226" t="s">
        <v>171</v>
      </c>
      <c r="F13226" t="s">
        <v>19</v>
      </c>
      <c r="G13226" s="10">
        <v>41621</v>
      </c>
      <c r="H13226" s="10">
        <v>41627</v>
      </c>
      <c r="I13226" t="s">
        <v>14</v>
      </c>
      <c r="J13226" t="s">
        <v>15</v>
      </c>
      <c r="K13226" t="str">
        <f>INDEX(State_Code_Name!B:B,MATCH(Consumer_Complaints!E13226,State_Code_Name!C:C,0))</f>
        <v>Louisiana</v>
      </c>
      <c r="L13226">
        <f t="shared" si="618"/>
        <v>6</v>
      </c>
      <c r="M13226">
        <f t="shared" si="619"/>
        <v>2013</v>
      </c>
      <c r="N13226" t="str">
        <f t="shared" si="620"/>
        <v>Q4</v>
      </c>
    </row>
    <row r="13227" spans="1:14" x14ac:dyDescent="0.35">
      <c r="A13227">
        <v>426126</v>
      </c>
      <c r="B13227" t="s">
        <v>43</v>
      </c>
      <c r="C13227" t="s">
        <v>26</v>
      </c>
      <c r="D13227" t="s">
        <v>27</v>
      </c>
      <c r="E13227" t="s">
        <v>48</v>
      </c>
      <c r="F13227" t="s">
        <v>13</v>
      </c>
      <c r="G13227" s="10">
        <v>41431</v>
      </c>
      <c r="H13227" s="10">
        <v>41461</v>
      </c>
      <c r="I13227" t="s">
        <v>14</v>
      </c>
      <c r="J13227" t="s">
        <v>15</v>
      </c>
      <c r="K13227" t="str">
        <f>INDEX(State_Code_Name!B:B,MATCH(Consumer_Complaints!E13227,State_Code_Name!C:C,0))</f>
        <v>New Jersey</v>
      </c>
      <c r="L13227">
        <f t="shared" si="618"/>
        <v>30</v>
      </c>
      <c r="M13227">
        <f t="shared" si="619"/>
        <v>2013</v>
      </c>
      <c r="N13227" t="str">
        <f t="shared" si="620"/>
        <v>Q2</v>
      </c>
    </row>
    <row r="13228" spans="1:14" x14ac:dyDescent="0.35">
      <c r="A13228">
        <v>1773910</v>
      </c>
      <c r="B13228" t="s">
        <v>54</v>
      </c>
      <c r="C13228" t="s">
        <v>52</v>
      </c>
      <c r="D13228" t="s">
        <v>96</v>
      </c>
      <c r="E13228" t="s">
        <v>59</v>
      </c>
      <c r="F13228" t="s">
        <v>19</v>
      </c>
      <c r="G13228" s="10">
        <v>42462</v>
      </c>
      <c r="H13228" s="10">
        <v>42462</v>
      </c>
      <c r="I13228" t="s">
        <v>14</v>
      </c>
      <c r="J13228" t="s">
        <v>15</v>
      </c>
      <c r="K13228" t="str">
        <f>INDEX(State_Code_Name!B:B,MATCH(Consumer_Complaints!E13228,State_Code_Name!C:C,0))</f>
        <v>Illinois</v>
      </c>
      <c r="L13228">
        <f t="shared" si="618"/>
        <v>0</v>
      </c>
      <c r="M13228">
        <f t="shared" si="619"/>
        <v>2016</v>
      </c>
      <c r="N13228" t="str">
        <f t="shared" si="620"/>
        <v>Q2</v>
      </c>
    </row>
    <row r="13229" spans="1:14" x14ac:dyDescent="0.35">
      <c r="A13229">
        <v>1916387</v>
      </c>
      <c r="B13229" t="s">
        <v>201</v>
      </c>
      <c r="C13229" t="s">
        <v>16</v>
      </c>
      <c r="D13229" t="s">
        <v>24</v>
      </c>
      <c r="F13229" t="s">
        <v>305</v>
      </c>
      <c r="G13229" s="10">
        <v>42618</v>
      </c>
      <c r="H13229" s="10">
        <v>42679</v>
      </c>
      <c r="I13229" t="s">
        <v>14</v>
      </c>
      <c r="J13229" t="s">
        <v>15</v>
      </c>
      <c r="K13229" t="e">
        <f>INDEX(State_Code_Name!B:B,MATCH(Consumer_Complaints!E13229,State_Code_Name!C:C,0))</f>
        <v>#N/A</v>
      </c>
      <c r="L13229">
        <f t="shared" si="618"/>
        <v>61</v>
      </c>
      <c r="M13229">
        <f t="shared" si="619"/>
        <v>2016</v>
      </c>
      <c r="N13229" t="str">
        <f t="shared" si="620"/>
        <v>Q3</v>
      </c>
    </row>
    <row r="13230" spans="1:14" x14ac:dyDescent="0.35">
      <c r="A13230">
        <v>1071305</v>
      </c>
      <c r="B13230" t="s">
        <v>60</v>
      </c>
      <c r="C13230" t="s">
        <v>52</v>
      </c>
      <c r="D13230" t="s">
        <v>53</v>
      </c>
      <c r="E13230" t="s">
        <v>100</v>
      </c>
      <c r="F13230" t="s">
        <v>19</v>
      </c>
      <c r="G13230" s="10">
        <v>41927</v>
      </c>
      <c r="H13230" s="10">
        <v>41927</v>
      </c>
      <c r="I13230" t="s">
        <v>14</v>
      </c>
      <c r="J13230" t="s">
        <v>15</v>
      </c>
      <c r="K13230" t="str">
        <f>INDEX(State_Code_Name!B:B,MATCH(Consumer_Complaints!E13230,State_Code_Name!C:C,0))</f>
        <v>Arizona</v>
      </c>
      <c r="L13230">
        <f t="shared" si="618"/>
        <v>0</v>
      </c>
      <c r="M13230">
        <f t="shared" si="619"/>
        <v>2014</v>
      </c>
      <c r="N13230" t="str">
        <f t="shared" si="620"/>
        <v>Q4</v>
      </c>
    </row>
    <row r="13231" spans="1:14" x14ac:dyDescent="0.35">
      <c r="A13231">
        <v>1642810</v>
      </c>
      <c r="B13231" t="s">
        <v>73</v>
      </c>
      <c r="C13231" t="s">
        <v>26</v>
      </c>
      <c r="D13231" t="s">
        <v>27</v>
      </c>
      <c r="E13231" t="s">
        <v>66</v>
      </c>
      <c r="F13231" t="s">
        <v>305</v>
      </c>
      <c r="G13231" s="10">
        <v>42166</v>
      </c>
      <c r="H13231" s="10">
        <v>42166</v>
      </c>
      <c r="I13231" t="s">
        <v>14</v>
      </c>
      <c r="J13231" t="s">
        <v>14</v>
      </c>
      <c r="K13231" t="str">
        <f>INDEX(State_Code_Name!B:B,MATCH(Consumer_Complaints!E13231,State_Code_Name!C:C,0))</f>
        <v>Michigan</v>
      </c>
      <c r="L13231">
        <f t="shared" si="618"/>
        <v>0</v>
      </c>
      <c r="M13231">
        <f t="shared" si="619"/>
        <v>2015</v>
      </c>
      <c r="N13231" t="str">
        <f t="shared" si="620"/>
        <v>Q2</v>
      </c>
    </row>
    <row r="13232" spans="1:14" x14ac:dyDescent="0.35">
      <c r="A13232">
        <v>1295017</v>
      </c>
      <c r="B13232" t="s">
        <v>30</v>
      </c>
      <c r="C13232" t="s">
        <v>36</v>
      </c>
      <c r="D13232" t="s">
        <v>170</v>
      </c>
      <c r="E13232" t="s">
        <v>122</v>
      </c>
      <c r="F13232" t="s">
        <v>19</v>
      </c>
      <c r="G13232" s="10">
        <v>42085</v>
      </c>
      <c r="H13232" s="10">
        <v>42085</v>
      </c>
      <c r="I13232" t="s">
        <v>14</v>
      </c>
      <c r="J13232" t="s">
        <v>15</v>
      </c>
      <c r="K13232" t="str">
        <f>INDEX(State_Code_Name!B:B,MATCH(Consumer_Complaints!E13232,State_Code_Name!C:C,0))</f>
        <v>Maryland</v>
      </c>
      <c r="L13232">
        <f t="shared" si="618"/>
        <v>0</v>
      </c>
      <c r="M13232">
        <f t="shared" si="619"/>
        <v>2015</v>
      </c>
      <c r="N13232" t="str">
        <f t="shared" si="620"/>
        <v>Q1</v>
      </c>
    </row>
    <row r="13233" spans="1:14" x14ac:dyDescent="0.35">
      <c r="A13233">
        <v>1949515</v>
      </c>
      <c r="B13233" t="s">
        <v>34</v>
      </c>
      <c r="C13233" t="s">
        <v>16</v>
      </c>
      <c r="D13233" t="s">
        <v>24</v>
      </c>
      <c r="E13233" t="s">
        <v>25</v>
      </c>
      <c r="F13233" t="s">
        <v>305</v>
      </c>
      <c r="G13233" s="10">
        <v>42375</v>
      </c>
      <c r="H13233" s="10">
        <v>42435</v>
      </c>
      <c r="I13233" t="s">
        <v>14</v>
      </c>
      <c r="J13233" t="s">
        <v>15</v>
      </c>
      <c r="K13233" t="str">
        <f>INDEX(State_Code_Name!B:B,MATCH(Consumer_Complaints!E13233,State_Code_Name!C:C,0))</f>
        <v>Georgia</v>
      </c>
      <c r="L13233">
        <f t="shared" si="618"/>
        <v>60</v>
      </c>
      <c r="M13233">
        <f t="shared" si="619"/>
        <v>2016</v>
      </c>
      <c r="N13233" t="str">
        <f t="shared" si="620"/>
        <v>Q1</v>
      </c>
    </row>
    <row r="13234" spans="1:14" x14ac:dyDescent="0.35">
      <c r="A13234">
        <v>1657446</v>
      </c>
      <c r="B13234" t="s">
        <v>11</v>
      </c>
      <c r="C13234" t="s">
        <v>26</v>
      </c>
      <c r="D13234" t="s">
        <v>27</v>
      </c>
      <c r="E13234" t="s">
        <v>51</v>
      </c>
      <c r="F13234" t="s">
        <v>19</v>
      </c>
      <c r="G13234" s="10">
        <v>42324</v>
      </c>
      <c r="H13234" s="10">
        <v>42324</v>
      </c>
      <c r="I13234" t="s">
        <v>14</v>
      </c>
      <c r="J13234" t="s">
        <v>15</v>
      </c>
      <c r="K13234" t="str">
        <f>INDEX(State_Code_Name!B:B,MATCH(Consumer_Complaints!E13234,State_Code_Name!C:C,0))</f>
        <v>Washington</v>
      </c>
      <c r="L13234">
        <f t="shared" si="618"/>
        <v>0</v>
      </c>
      <c r="M13234">
        <f t="shared" si="619"/>
        <v>2015</v>
      </c>
      <c r="N13234" t="str">
        <f t="shared" si="620"/>
        <v>Q4</v>
      </c>
    </row>
    <row r="13235" spans="1:14" x14ac:dyDescent="0.35">
      <c r="A13235">
        <v>800529</v>
      </c>
      <c r="B13235" t="s">
        <v>686</v>
      </c>
      <c r="C13235" t="s">
        <v>16</v>
      </c>
      <c r="D13235" t="s">
        <v>20</v>
      </c>
      <c r="E13235" t="s">
        <v>31</v>
      </c>
      <c r="F13235" t="s">
        <v>57</v>
      </c>
      <c r="G13235" s="10">
        <v>41886</v>
      </c>
      <c r="H13235" s="10">
        <v>41947</v>
      </c>
      <c r="I13235" t="s">
        <v>14</v>
      </c>
      <c r="J13235" t="s">
        <v>15</v>
      </c>
      <c r="K13235" t="str">
        <f>INDEX(State_Code_Name!B:B,MATCH(Consumer_Complaints!E13235,State_Code_Name!C:C,0))</f>
        <v>Texas</v>
      </c>
      <c r="L13235">
        <f t="shared" si="618"/>
        <v>61</v>
      </c>
      <c r="M13235">
        <f t="shared" si="619"/>
        <v>2014</v>
      </c>
      <c r="N13235" t="str">
        <f t="shared" si="620"/>
        <v>Q3</v>
      </c>
    </row>
    <row r="13236" spans="1:14" x14ac:dyDescent="0.35">
      <c r="A13236">
        <v>1342884</v>
      </c>
      <c r="B13236" t="s">
        <v>399</v>
      </c>
      <c r="C13236" t="s">
        <v>26</v>
      </c>
      <c r="D13236" t="s">
        <v>27</v>
      </c>
      <c r="E13236" t="s">
        <v>128</v>
      </c>
      <c r="F13236" t="s">
        <v>19</v>
      </c>
      <c r="G13236" s="10">
        <v>42116</v>
      </c>
      <c r="H13236" s="10">
        <v>42116</v>
      </c>
      <c r="I13236" t="s">
        <v>14</v>
      </c>
      <c r="J13236" t="s">
        <v>14</v>
      </c>
      <c r="K13236" t="str">
        <f>INDEX(State_Code_Name!B:B,MATCH(Consumer_Complaints!E13236,State_Code_Name!C:C,0))</f>
        <v>New Hampshire</v>
      </c>
      <c r="L13236">
        <f t="shared" si="618"/>
        <v>0</v>
      </c>
      <c r="M13236">
        <f t="shared" si="619"/>
        <v>2015</v>
      </c>
      <c r="N13236" t="str">
        <f t="shared" si="620"/>
        <v>Q2</v>
      </c>
    </row>
    <row r="13237" spans="1:14" x14ac:dyDescent="0.35">
      <c r="A13237">
        <v>1397704</v>
      </c>
      <c r="B13237" t="s">
        <v>622</v>
      </c>
      <c r="C13237" t="s">
        <v>32</v>
      </c>
      <c r="D13237" t="s">
        <v>161</v>
      </c>
      <c r="E13237" t="s">
        <v>98</v>
      </c>
      <c r="F13237" t="s">
        <v>19</v>
      </c>
      <c r="G13237" s="10">
        <v>42153</v>
      </c>
      <c r="H13237" s="10">
        <v>42153</v>
      </c>
      <c r="I13237" t="s">
        <v>14</v>
      </c>
      <c r="J13237" t="s">
        <v>15</v>
      </c>
      <c r="K13237" t="str">
        <f>INDEX(State_Code_Name!B:B,MATCH(Consumer_Complaints!E13237,State_Code_Name!C:C,0))</f>
        <v>Colorado</v>
      </c>
      <c r="L13237">
        <f t="shared" si="618"/>
        <v>0</v>
      </c>
      <c r="M13237">
        <f t="shared" si="619"/>
        <v>2015</v>
      </c>
      <c r="N13237" t="str">
        <f t="shared" si="620"/>
        <v>Q2</v>
      </c>
    </row>
    <row r="13238" spans="1:14" x14ac:dyDescent="0.35">
      <c r="A13238">
        <v>1503652</v>
      </c>
      <c r="B13238" t="s">
        <v>92</v>
      </c>
      <c r="C13238" t="s">
        <v>9</v>
      </c>
      <c r="D13238" t="s">
        <v>10</v>
      </c>
      <c r="E13238" t="s">
        <v>31</v>
      </c>
      <c r="F13238" t="s">
        <v>19</v>
      </c>
      <c r="G13238" s="10">
        <v>42132</v>
      </c>
      <c r="H13238" s="10">
        <v>42132</v>
      </c>
      <c r="I13238" t="s">
        <v>14</v>
      </c>
      <c r="J13238" t="s">
        <v>15</v>
      </c>
      <c r="K13238" t="str">
        <f>INDEX(State_Code_Name!B:B,MATCH(Consumer_Complaints!E13238,State_Code_Name!C:C,0))</f>
        <v>Texas</v>
      </c>
      <c r="L13238">
        <f t="shared" si="618"/>
        <v>0</v>
      </c>
      <c r="M13238">
        <f t="shared" si="619"/>
        <v>2015</v>
      </c>
      <c r="N13238" t="str">
        <f t="shared" si="620"/>
        <v>Q2</v>
      </c>
    </row>
    <row r="13239" spans="1:14" x14ac:dyDescent="0.35">
      <c r="A13239">
        <v>1570773</v>
      </c>
      <c r="B13239" t="s">
        <v>54</v>
      </c>
      <c r="C13239" t="s">
        <v>52</v>
      </c>
      <c r="D13239" t="s">
        <v>103</v>
      </c>
      <c r="E13239" t="s">
        <v>51</v>
      </c>
      <c r="F13239" t="s">
        <v>19</v>
      </c>
      <c r="G13239" s="10">
        <v>42265</v>
      </c>
      <c r="H13239" s="10">
        <v>42265</v>
      </c>
      <c r="I13239" t="s">
        <v>14</v>
      </c>
      <c r="J13239" t="s">
        <v>15</v>
      </c>
      <c r="K13239" t="str">
        <f>INDEX(State_Code_Name!B:B,MATCH(Consumer_Complaints!E13239,State_Code_Name!C:C,0))</f>
        <v>Washington</v>
      </c>
      <c r="L13239">
        <f t="shared" si="618"/>
        <v>0</v>
      </c>
      <c r="M13239">
        <f t="shared" si="619"/>
        <v>2015</v>
      </c>
      <c r="N13239" t="str">
        <f t="shared" si="620"/>
        <v>Q3</v>
      </c>
    </row>
    <row r="13240" spans="1:14" x14ac:dyDescent="0.35">
      <c r="A13240">
        <v>1082229</v>
      </c>
      <c r="B13240" t="s">
        <v>95</v>
      </c>
      <c r="C13240" t="s">
        <v>16</v>
      </c>
      <c r="D13240" t="s">
        <v>24</v>
      </c>
      <c r="E13240" t="s">
        <v>48</v>
      </c>
      <c r="F13240" t="s">
        <v>305</v>
      </c>
      <c r="G13240" s="10">
        <v>41934</v>
      </c>
      <c r="H13240" s="10">
        <v>41940</v>
      </c>
      <c r="I13240" t="s">
        <v>14</v>
      </c>
      <c r="J13240" t="s">
        <v>15</v>
      </c>
      <c r="K13240" t="str">
        <f>INDEX(State_Code_Name!B:B,MATCH(Consumer_Complaints!E13240,State_Code_Name!C:C,0))</f>
        <v>New Jersey</v>
      </c>
      <c r="L13240">
        <f t="shared" si="618"/>
        <v>6</v>
      </c>
      <c r="M13240">
        <f t="shared" si="619"/>
        <v>2014</v>
      </c>
      <c r="N13240" t="str">
        <f t="shared" si="620"/>
        <v>Q4</v>
      </c>
    </row>
    <row r="13241" spans="1:14" x14ac:dyDescent="0.35">
      <c r="A13241">
        <v>942522</v>
      </c>
      <c r="B13241" t="s">
        <v>201</v>
      </c>
      <c r="C13241" t="s">
        <v>16</v>
      </c>
      <c r="D13241" t="s">
        <v>75</v>
      </c>
      <c r="E13241" t="s">
        <v>122</v>
      </c>
      <c r="F13241" t="s">
        <v>305</v>
      </c>
      <c r="G13241" s="10">
        <v>41837</v>
      </c>
      <c r="H13241" s="10">
        <v>41843</v>
      </c>
      <c r="I13241" t="s">
        <v>14</v>
      </c>
      <c r="J13241" t="s">
        <v>15</v>
      </c>
      <c r="K13241" t="str">
        <f>INDEX(State_Code_Name!B:B,MATCH(Consumer_Complaints!E13241,State_Code_Name!C:C,0))</f>
        <v>Maryland</v>
      </c>
      <c r="L13241">
        <f t="shared" si="618"/>
        <v>6</v>
      </c>
      <c r="M13241">
        <f t="shared" si="619"/>
        <v>2014</v>
      </c>
      <c r="N13241" t="str">
        <f t="shared" si="620"/>
        <v>Q3</v>
      </c>
    </row>
    <row r="13242" spans="1:14" x14ac:dyDescent="0.35">
      <c r="A13242">
        <v>1194657</v>
      </c>
      <c r="B13242" t="s">
        <v>65</v>
      </c>
      <c r="C13242" t="s">
        <v>9</v>
      </c>
      <c r="D13242" t="s">
        <v>183</v>
      </c>
      <c r="E13242" t="s">
        <v>31</v>
      </c>
      <c r="F13242" t="s">
        <v>19</v>
      </c>
      <c r="G13242" s="10">
        <v>42019</v>
      </c>
      <c r="H13242" s="10">
        <v>42019</v>
      </c>
      <c r="I13242" t="s">
        <v>14</v>
      </c>
      <c r="J13242" t="s">
        <v>15</v>
      </c>
      <c r="K13242" t="str">
        <f>INDEX(State_Code_Name!B:B,MATCH(Consumer_Complaints!E13242,State_Code_Name!C:C,0))</f>
        <v>Texas</v>
      </c>
      <c r="L13242">
        <f t="shared" si="618"/>
        <v>0</v>
      </c>
      <c r="M13242">
        <f t="shared" si="619"/>
        <v>2015</v>
      </c>
      <c r="N13242" t="str">
        <f t="shared" si="620"/>
        <v>Q1</v>
      </c>
    </row>
    <row r="13243" spans="1:14" x14ac:dyDescent="0.35">
      <c r="A13243">
        <v>1109293</v>
      </c>
      <c r="B13243" t="s">
        <v>975</v>
      </c>
      <c r="C13243" t="s">
        <v>26</v>
      </c>
      <c r="D13243" t="s">
        <v>27</v>
      </c>
      <c r="E13243" t="s">
        <v>48</v>
      </c>
      <c r="F13243" t="s">
        <v>19</v>
      </c>
      <c r="G13243" s="10">
        <v>41923</v>
      </c>
      <c r="H13243" s="10">
        <v>41923</v>
      </c>
      <c r="I13243" t="s">
        <v>14</v>
      </c>
      <c r="J13243" t="s">
        <v>15</v>
      </c>
      <c r="K13243" t="str">
        <f>INDEX(State_Code_Name!B:B,MATCH(Consumer_Complaints!E13243,State_Code_Name!C:C,0))</f>
        <v>New Jersey</v>
      </c>
      <c r="L13243">
        <f t="shared" si="618"/>
        <v>0</v>
      </c>
      <c r="M13243">
        <f t="shared" si="619"/>
        <v>2014</v>
      </c>
      <c r="N13243" t="str">
        <f t="shared" si="620"/>
        <v>Q4</v>
      </c>
    </row>
    <row r="13244" spans="1:14" x14ac:dyDescent="0.35">
      <c r="A13244">
        <v>784796</v>
      </c>
      <c r="B13244" t="s">
        <v>58</v>
      </c>
      <c r="C13244" t="s">
        <v>16</v>
      </c>
      <c r="D13244" t="s">
        <v>144</v>
      </c>
      <c r="E13244" t="s">
        <v>18</v>
      </c>
      <c r="F13244" t="s">
        <v>19</v>
      </c>
      <c r="G13244" s="10">
        <v>41727</v>
      </c>
      <c r="H13244" s="10">
        <v>41727</v>
      </c>
      <c r="I13244" t="s">
        <v>14</v>
      </c>
      <c r="J13244" t="s">
        <v>15</v>
      </c>
      <c r="K13244" t="str">
        <f>INDEX(State_Code_Name!B:B,MATCH(Consumer_Complaints!E13244,State_Code_Name!C:C,0))</f>
        <v>California</v>
      </c>
      <c r="L13244">
        <f t="shared" si="618"/>
        <v>0</v>
      </c>
      <c r="M13244">
        <f t="shared" si="619"/>
        <v>2014</v>
      </c>
      <c r="N13244" t="str">
        <f t="shared" si="620"/>
        <v>Q1</v>
      </c>
    </row>
    <row r="13245" spans="1:14" x14ac:dyDescent="0.35">
      <c r="A13245">
        <v>610887</v>
      </c>
      <c r="B13245" t="s">
        <v>43</v>
      </c>
      <c r="C13245" t="s">
        <v>16</v>
      </c>
      <c r="D13245" t="s">
        <v>20</v>
      </c>
      <c r="E13245" t="s">
        <v>100</v>
      </c>
      <c r="F13245" t="s">
        <v>305</v>
      </c>
      <c r="G13245" s="10">
        <v>41603</v>
      </c>
      <c r="H13245" s="10">
        <v>41605</v>
      </c>
      <c r="I13245" t="s">
        <v>14</v>
      </c>
      <c r="J13245" t="s">
        <v>14</v>
      </c>
      <c r="K13245" t="str">
        <f>INDEX(State_Code_Name!B:B,MATCH(Consumer_Complaints!E13245,State_Code_Name!C:C,0))</f>
        <v>Arizona</v>
      </c>
      <c r="L13245">
        <f t="shared" si="618"/>
        <v>2</v>
      </c>
      <c r="M13245">
        <f t="shared" si="619"/>
        <v>2013</v>
      </c>
      <c r="N13245" t="str">
        <f t="shared" si="620"/>
        <v>Q4</v>
      </c>
    </row>
    <row r="13246" spans="1:14" x14ac:dyDescent="0.35">
      <c r="A13246">
        <v>869953</v>
      </c>
      <c r="B13246" t="s">
        <v>50</v>
      </c>
      <c r="C13246" t="s">
        <v>36</v>
      </c>
      <c r="D13246" t="s">
        <v>145</v>
      </c>
      <c r="E13246" t="s">
        <v>77</v>
      </c>
      <c r="F13246" t="s">
        <v>19</v>
      </c>
      <c r="G13246" s="10">
        <v>41787</v>
      </c>
      <c r="H13246" s="10">
        <v>41787</v>
      </c>
      <c r="I13246" t="s">
        <v>14</v>
      </c>
      <c r="J13246" t="s">
        <v>15</v>
      </c>
      <c r="K13246" t="str">
        <f>INDEX(State_Code_Name!B:B,MATCH(Consumer_Complaints!E13246,State_Code_Name!C:C,0))</f>
        <v>Missouri</v>
      </c>
      <c r="L13246">
        <f t="shared" si="618"/>
        <v>0</v>
      </c>
      <c r="M13246">
        <f t="shared" si="619"/>
        <v>2014</v>
      </c>
      <c r="N13246" t="str">
        <f t="shared" si="620"/>
        <v>Q2</v>
      </c>
    </row>
    <row r="13247" spans="1:14" x14ac:dyDescent="0.35">
      <c r="A13247">
        <v>1612846</v>
      </c>
      <c r="B13247" t="s">
        <v>73</v>
      </c>
      <c r="C13247" t="s">
        <v>32</v>
      </c>
      <c r="D13247" t="s">
        <v>44</v>
      </c>
      <c r="E13247" t="s">
        <v>66</v>
      </c>
      <c r="F13247" t="s">
        <v>57</v>
      </c>
      <c r="G13247" s="10">
        <v>42296</v>
      </c>
      <c r="H13247" s="10">
        <v>42298</v>
      </c>
      <c r="I13247" t="s">
        <v>14</v>
      </c>
      <c r="J13247" t="s">
        <v>15</v>
      </c>
      <c r="K13247" t="str">
        <f>INDEX(State_Code_Name!B:B,MATCH(Consumer_Complaints!E13247,State_Code_Name!C:C,0))</f>
        <v>Michigan</v>
      </c>
      <c r="L13247">
        <f t="shared" si="618"/>
        <v>2</v>
      </c>
      <c r="M13247">
        <f t="shared" si="619"/>
        <v>2015</v>
      </c>
      <c r="N13247" t="str">
        <f t="shared" si="620"/>
        <v>Q4</v>
      </c>
    </row>
    <row r="13248" spans="1:14" x14ac:dyDescent="0.35">
      <c r="A13248">
        <v>1682305</v>
      </c>
      <c r="B13248" t="s">
        <v>50</v>
      </c>
      <c r="C13248" t="s">
        <v>32</v>
      </c>
      <c r="D13248" t="s">
        <v>161</v>
      </c>
      <c r="E13248" t="s">
        <v>31</v>
      </c>
      <c r="F13248" t="s">
        <v>19</v>
      </c>
      <c r="G13248" s="10">
        <v>42075</v>
      </c>
      <c r="H13248" s="10">
        <v>42075</v>
      </c>
      <c r="I13248" t="s">
        <v>14</v>
      </c>
      <c r="J13248" t="s">
        <v>14</v>
      </c>
      <c r="K13248" t="str">
        <f>INDEX(State_Code_Name!B:B,MATCH(Consumer_Complaints!E13248,State_Code_Name!C:C,0))</f>
        <v>Texas</v>
      </c>
      <c r="L13248">
        <f t="shared" si="618"/>
        <v>0</v>
      </c>
      <c r="M13248">
        <f t="shared" si="619"/>
        <v>2015</v>
      </c>
      <c r="N13248" t="str">
        <f t="shared" si="620"/>
        <v>Q1</v>
      </c>
    </row>
    <row r="13249" spans="1:14" x14ac:dyDescent="0.35">
      <c r="A13249">
        <v>702815</v>
      </c>
      <c r="B13249" t="s">
        <v>11</v>
      </c>
      <c r="C13249" t="s">
        <v>9</v>
      </c>
      <c r="D13249" t="s">
        <v>132</v>
      </c>
      <c r="E13249" t="s">
        <v>18</v>
      </c>
      <c r="F13249" t="s">
        <v>19</v>
      </c>
      <c r="G13249" s="10">
        <v>41761</v>
      </c>
      <c r="H13249" s="10">
        <v>41792</v>
      </c>
      <c r="I13249" t="s">
        <v>14</v>
      </c>
      <c r="J13249" t="s">
        <v>15</v>
      </c>
      <c r="K13249" t="str">
        <f>INDEX(State_Code_Name!B:B,MATCH(Consumer_Complaints!E13249,State_Code_Name!C:C,0))</f>
        <v>California</v>
      </c>
      <c r="L13249">
        <f t="shared" si="618"/>
        <v>31</v>
      </c>
      <c r="M13249">
        <f t="shared" si="619"/>
        <v>2014</v>
      </c>
      <c r="N13249" t="str">
        <f t="shared" si="620"/>
        <v>Q2</v>
      </c>
    </row>
    <row r="13250" spans="1:14" x14ac:dyDescent="0.35">
      <c r="A13250">
        <v>1377181</v>
      </c>
      <c r="B13250" t="s">
        <v>11</v>
      </c>
      <c r="C13250" t="s">
        <v>26</v>
      </c>
      <c r="D13250" t="s">
        <v>27</v>
      </c>
      <c r="E13250" t="s">
        <v>18</v>
      </c>
      <c r="F13250" t="s">
        <v>19</v>
      </c>
      <c r="G13250" s="10">
        <v>42139</v>
      </c>
      <c r="H13250" s="10">
        <v>42139</v>
      </c>
      <c r="I13250" t="s">
        <v>14</v>
      </c>
      <c r="J13250" t="s">
        <v>15</v>
      </c>
      <c r="K13250" t="str">
        <f>INDEX(State_Code_Name!B:B,MATCH(Consumer_Complaints!E13250,State_Code_Name!C:C,0))</f>
        <v>California</v>
      </c>
      <c r="L13250">
        <f t="shared" si="618"/>
        <v>0</v>
      </c>
      <c r="M13250">
        <f t="shared" si="619"/>
        <v>2015</v>
      </c>
      <c r="N13250" t="str">
        <f t="shared" si="620"/>
        <v>Q2</v>
      </c>
    </row>
    <row r="13251" spans="1:14" x14ac:dyDescent="0.35">
      <c r="A13251">
        <v>1537517</v>
      </c>
      <c r="B13251" t="s">
        <v>63</v>
      </c>
      <c r="C13251" t="s">
        <v>61</v>
      </c>
      <c r="D13251" t="s">
        <v>282</v>
      </c>
      <c r="E13251" t="s">
        <v>35</v>
      </c>
      <c r="F13251" t="s">
        <v>19</v>
      </c>
      <c r="G13251" s="10">
        <v>42242</v>
      </c>
      <c r="H13251" s="10">
        <v>42242</v>
      </c>
      <c r="I13251" t="s">
        <v>14</v>
      </c>
      <c r="J13251" t="s">
        <v>15</v>
      </c>
      <c r="K13251" t="str">
        <f>INDEX(State_Code_Name!B:B,MATCH(Consumer_Complaints!E13251,State_Code_Name!C:C,0))</f>
        <v>Florida</v>
      </c>
      <c r="L13251">
        <f t="shared" ref="L13251:L13314" si="621">H13251-G13251</f>
        <v>0</v>
      </c>
      <c r="M13251">
        <f t="shared" ref="M13251:M13314" si="622">YEAR(G13251)</f>
        <v>2015</v>
      </c>
      <c r="N13251" t="str">
        <f t="shared" ref="N13251:N13314" si="623">IF(MONTH(G13251)&lt;=3,"Q1",IF(MONTH(G13251)&lt;=6,"Q2",IF(MONTH(G13251)&lt;=9,"Q3","Q4")))</f>
        <v>Q3</v>
      </c>
    </row>
    <row r="13252" spans="1:14" x14ac:dyDescent="0.35">
      <c r="A13252">
        <v>1298349</v>
      </c>
      <c r="B13252" t="s">
        <v>81</v>
      </c>
      <c r="C13252" t="s">
        <v>36</v>
      </c>
      <c r="D13252" t="s">
        <v>80</v>
      </c>
      <c r="E13252" t="s">
        <v>48</v>
      </c>
      <c r="F13252" t="s">
        <v>13</v>
      </c>
      <c r="G13252" s="10">
        <v>42087</v>
      </c>
      <c r="H13252" s="10">
        <v>42087</v>
      </c>
      <c r="I13252" t="s">
        <v>14</v>
      </c>
      <c r="J13252" t="s">
        <v>15</v>
      </c>
      <c r="K13252" t="str">
        <f>INDEX(State_Code_Name!B:B,MATCH(Consumer_Complaints!E13252,State_Code_Name!C:C,0))</f>
        <v>New Jersey</v>
      </c>
      <c r="L13252">
        <f t="shared" si="621"/>
        <v>0</v>
      </c>
      <c r="M13252">
        <f t="shared" si="622"/>
        <v>2015</v>
      </c>
      <c r="N13252" t="str">
        <f t="shared" si="623"/>
        <v>Q1</v>
      </c>
    </row>
    <row r="13253" spans="1:14" x14ac:dyDescent="0.35">
      <c r="A13253">
        <v>380099</v>
      </c>
      <c r="B13253" t="s">
        <v>136</v>
      </c>
      <c r="C13253" t="s">
        <v>9</v>
      </c>
      <c r="D13253" t="s">
        <v>10</v>
      </c>
      <c r="E13253" t="s">
        <v>72</v>
      </c>
      <c r="F13253" t="s">
        <v>13</v>
      </c>
      <c r="G13253" s="10">
        <v>41582</v>
      </c>
      <c r="H13253" s="10">
        <v>41612</v>
      </c>
      <c r="I13253" t="s">
        <v>14</v>
      </c>
      <c r="J13253" t="s">
        <v>15</v>
      </c>
      <c r="K13253" t="str">
        <f>INDEX(State_Code_Name!B:B,MATCH(Consumer_Complaints!E13253,State_Code_Name!C:C,0))</f>
        <v>Kentucky</v>
      </c>
      <c r="L13253">
        <f t="shared" si="621"/>
        <v>30</v>
      </c>
      <c r="M13253">
        <f t="shared" si="622"/>
        <v>2013</v>
      </c>
      <c r="N13253" t="str">
        <f t="shared" si="623"/>
        <v>Q4</v>
      </c>
    </row>
    <row r="13254" spans="1:14" x14ac:dyDescent="0.35">
      <c r="A13254">
        <v>592577</v>
      </c>
      <c r="B13254" t="s">
        <v>506</v>
      </c>
      <c r="C13254" t="s">
        <v>61</v>
      </c>
      <c r="D13254" t="s">
        <v>62</v>
      </c>
      <c r="E13254" t="s">
        <v>59</v>
      </c>
      <c r="F13254" t="s">
        <v>19</v>
      </c>
      <c r="G13254" s="10">
        <v>41528</v>
      </c>
      <c r="H13254" s="10">
        <v>41592</v>
      </c>
      <c r="I13254" t="s">
        <v>14</v>
      </c>
      <c r="J13254" t="s">
        <v>15</v>
      </c>
      <c r="K13254" t="str">
        <f>INDEX(State_Code_Name!B:B,MATCH(Consumer_Complaints!E13254,State_Code_Name!C:C,0))</f>
        <v>Illinois</v>
      </c>
      <c r="L13254">
        <f t="shared" si="621"/>
        <v>64</v>
      </c>
      <c r="M13254">
        <f t="shared" si="622"/>
        <v>2013</v>
      </c>
      <c r="N13254" t="str">
        <f t="shared" si="623"/>
        <v>Q3</v>
      </c>
    </row>
    <row r="13255" spans="1:14" x14ac:dyDescent="0.35">
      <c r="A13255">
        <v>1078673</v>
      </c>
      <c r="B13255" t="s">
        <v>181</v>
      </c>
      <c r="C13255" t="s">
        <v>32</v>
      </c>
      <c r="D13255" t="s">
        <v>161</v>
      </c>
      <c r="E13255" t="s">
        <v>121</v>
      </c>
      <c r="F13255" t="s">
        <v>19</v>
      </c>
      <c r="G13255" s="10">
        <v>41932</v>
      </c>
      <c r="H13255" s="10">
        <v>41932</v>
      </c>
      <c r="I13255" t="s">
        <v>14</v>
      </c>
      <c r="J13255" t="s">
        <v>15</v>
      </c>
      <c r="K13255" t="str">
        <f>INDEX(State_Code_Name!B:B,MATCH(Consumer_Complaints!E13255,State_Code_Name!C:C,0))</f>
        <v>Oregon</v>
      </c>
      <c r="L13255">
        <f t="shared" si="621"/>
        <v>0</v>
      </c>
      <c r="M13255">
        <f t="shared" si="622"/>
        <v>2014</v>
      </c>
      <c r="N13255" t="str">
        <f t="shared" si="623"/>
        <v>Q4</v>
      </c>
    </row>
    <row r="13256" spans="1:14" x14ac:dyDescent="0.35">
      <c r="A13256">
        <v>2112907</v>
      </c>
      <c r="B13256" t="s">
        <v>11</v>
      </c>
      <c r="C13256" t="s">
        <v>36</v>
      </c>
      <c r="D13256" t="s">
        <v>149</v>
      </c>
      <c r="E13256" t="s">
        <v>70</v>
      </c>
      <c r="F13256" t="s">
        <v>19</v>
      </c>
      <c r="G13256" s="10">
        <v>42628</v>
      </c>
      <c r="H13256" s="10">
        <v>42628</v>
      </c>
      <c r="I13256" t="s">
        <v>14</v>
      </c>
      <c r="J13256" t="s">
        <v>14</v>
      </c>
      <c r="K13256" t="str">
        <f>INDEX(State_Code_Name!B:B,MATCH(Consumer_Complaints!E13256,State_Code_Name!C:C,0))</f>
        <v>Massachusetts</v>
      </c>
      <c r="L13256">
        <f t="shared" si="621"/>
        <v>0</v>
      </c>
      <c r="M13256">
        <f t="shared" si="622"/>
        <v>2016</v>
      </c>
      <c r="N13256" t="str">
        <f t="shared" si="623"/>
        <v>Q3</v>
      </c>
    </row>
    <row r="13257" spans="1:14" x14ac:dyDescent="0.35">
      <c r="A13257">
        <v>265258</v>
      </c>
      <c r="B13257" t="s">
        <v>38</v>
      </c>
      <c r="C13257" t="s">
        <v>26</v>
      </c>
      <c r="D13257" t="s">
        <v>56</v>
      </c>
      <c r="E13257" t="s">
        <v>106</v>
      </c>
      <c r="F13257" t="s">
        <v>19</v>
      </c>
      <c r="G13257" s="10">
        <v>41301</v>
      </c>
      <c r="H13257" s="10">
        <v>41303</v>
      </c>
      <c r="I13257" t="s">
        <v>14</v>
      </c>
      <c r="J13257" t="s">
        <v>14</v>
      </c>
      <c r="K13257" t="str">
        <f>INDEX(State_Code_Name!B:B,MATCH(Consumer_Complaints!E13257,State_Code_Name!C:C,0))</f>
        <v>Indiana</v>
      </c>
      <c r="L13257">
        <f t="shared" si="621"/>
        <v>2</v>
      </c>
      <c r="M13257">
        <f t="shared" si="622"/>
        <v>2013</v>
      </c>
      <c r="N13257" t="str">
        <f t="shared" si="623"/>
        <v>Q1</v>
      </c>
    </row>
    <row r="13258" spans="1:14" x14ac:dyDescent="0.35">
      <c r="A13258">
        <v>1066334</v>
      </c>
      <c r="B13258" t="s">
        <v>38</v>
      </c>
      <c r="C13258" t="s">
        <v>61</v>
      </c>
      <c r="D13258" t="s">
        <v>459</v>
      </c>
      <c r="E13258" t="s">
        <v>22</v>
      </c>
      <c r="F13258" t="s">
        <v>305</v>
      </c>
      <c r="G13258" s="10">
        <v>41922</v>
      </c>
      <c r="H13258" s="10">
        <v>41928</v>
      </c>
      <c r="I13258" t="s">
        <v>14</v>
      </c>
      <c r="J13258" t="s">
        <v>15</v>
      </c>
      <c r="K13258" t="str">
        <f>INDEX(State_Code_Name!B:B,MATCH(Consumer_Complaints!E13258,State_Code_Name!C:C,0))</f>
        <v>New York</v>
      </c>
      <c r="L13258">
        <f t="shared" si="621"/>
        <v>6</v>
      </c>
      <c r="M13258">
        <f t="shared" si="622"/>
        <v>2014</v>
      </c>
      <c r="N13258" t="str">
        <f t="shared" si="623"/>
        <v>Q4</v>
      </c>
    </row>
    <row r="13259" spans="1:14" x14ac:dyDescent="0.35">
      <c r="A13259">
        <v>1471133</v>
      </c>
      <c r="B13259" t="s">
        <v>181</v>
      </c>
      <c r="C13259" t="s">
        <v>32</v>
      </c>
      <c r="D13259" t="s">
        <v>41</v>
      </c>
      <c r="E13259" t="s">
        <v>118</v>
      </c>
      <c r="F13259" t="s">
        <v>19</v>
      </c>
      <c r="G13259" s="10">
        <v>42201</v>
      </c>
      <c r="H13259" s="10">
        <v>42201</v>
      </c>
      <c r="I13259" t="s">
        <v>14</v>
      </c>
      <c r="J13259" t="s">
        <v>14</v>
      </c>
      <c r="K13259" t="str">
        <f>INDEX(State_Code_Name!B:B,MATCH(Consumer_Complaints!E13259,State_Code_Name!C:C,0))</f>
        <v>Alabama</v>
      </c>
      <c r="L13259">
        <f t="shared" si="621"/>
        <v>0</v>
      </c>
      <c r="M13259">
        <f t="shared" si="622"/>
        <v>2015</v>
      </c>
      <c r="N13259" t="str">
        <f t="shared" si="623"/>
        <v>Q3</v>
      </c>
    </row>
    <row r="13260" spans="1:14" x14ac:dyDescent="0.35">
      <c r="A13260">
        <v>1830454</v>
      </c>
      <c r="B13260" t="s">
        <v>81</v>
      </c>
      <c r="C13260" t="s">
        <v>16</v>
      </c>
      <c r="D13260" t="s">
        <v>20</v>
      </c>
      <c r="E13260" t="s">
        <v>35</v>
      </c>
      <c r="F13260" t="s">
        <v>19</v>
      </c>
      <c r="G13260" s="10">
        <v>42444</v>
      </c>
      <c r="H13260" s="10">
        <v>42445</v>
      </c>
      <c r="I13260" t="s">
        <v>14</v>
      </c>
      <c r="J13260" t="s">
        <v>15</v>
      </c>
      <c r="K13260" t="str">
        <f>INDEX(State_Code_Name!B:B,MATCH(Consumer_Complaints!E13260,State_Code_Name!C:C,0))</f>
        <v>Florida</v>
      </c>
      <c r="L13260">
        <f t="shared" si="621"/>
        <v>1</v>
      </c>
      <c r="M13260">
        <f t="shared" si="622"/>
        <v>2016</v>
      </c>
      <c r="N13260" t="str">
        <f t="shared" si="623"/>
        <v>Q1</v>
      </c>
    </row>
    <row r="13261" spans="1:14" x14ac:dyDescent="0.35">
      <c r="A13261">
        <v>893478</v>
      </c>
      <c r="B13261" t="s">
        <v>30</v>
      </c>
      <c r="C13261" t="s">
        <v>16</v>
      </c>
      <c r="D13261" t="s">
        <v>20</v>
      </c>
      <c r="E13261" t="s">
        <v>35</v>
      </c>
      <c r="F13261" t="s">
        <v>57</v>
      </c>
      <c r="G13261" s="10">
        <v>41803</v>
      </c>
      <c r="H13261" s="10">
        <v>41850</v>
      </c>
      <c r="I13261" t="s">
        <v>14</v>
      </c>
      <c r="J13261" t="s">
        <v>14</v>
      </c>
      <c r="K13261" t="str">
        <f>INDEX(State_Code_Name!B:B,MATCH(Consumer_Complaints!E13261,State_Code_Name!C:C,0))</f>
        <v>Florida</v>
      </c>
      <c r="L13261">
        <f t="shared" si="621"/>
        <v>47</v>
      </c>
      <c r="M13261">
        <f t="shared" si="622"/>
        <v>2014</v>
      </c>
      <c r="N13261" t="str">
        <f t="shared" si="623"/>
        <v>Q2</v>
      </c>
    </row>
    <row r="13262" spans="1:14" x14ac:dyDescent="0.35">
      <c r="A13262">
        <v>1436249</v>
      </c>
      <c r="B13262" t="s">
        <v>148</v>
      </c>
      <c r="C13262" t="s">
        <v>16</v>
      </c>
      <c r="D13262" t="s">
        <v>24</v>
      </c>
      <c r="E13262" t="s">
        <v>31</v>
      </c>
      <c r="F13262" t="s">
        <v>305</v>
      </c>
      <c r="G13262" s="10">
        <v>42179</v>
      </c>
      <c r="H13262" s="10">
        <v>42180</v>
      </c>
      <c r="I13262" t="s">
        <v>14</v>
      </c>
      <c r="J13262" t="s">
        <v>15</v>
      </c>
      <c r="K13262" t="str">
        <f>INDEX(State_Code_Name!B:B,MATCH(Consumer_Complaints!E13262,State_Code_Name!C:C,0))</f>
        <v>Texas</v>
      </c>
      <c r="L13262">
        <f t="shared" si="621"/>
        <v>1</v>
      </c>
      <c r="M13262">
        <f t="shared" si="622"/>
        <v>2015</v>
      </c>
      <c r="N13262" t="str">
        <f t="shared" si="623"/>
        <v>Q2</v>
      </c>
    </row>
    <row r="13263" spans="1:14" x14ac:dyDescent="0.35">
      <c r="A13263">
        <v>1662794</v>
      </c>
      <c r="B13263" t="s">
        <v>81</v>
      </c>
      <c r="C13263" t="s">
        <v>32</v>
      </c>
      <c r="D13263" t="s">
        <v>44</v>
      </c>
      <c r="E13263" t="s">
        <v>12</v>
      </c>
      <c r="F13263" t="s">
        <v>19</v>
      </c>
      <c r="G13263" s="10">
        <v>42327</v>
      </c>
      <c r="H13263" s="10">
        <v>42327</v>
      </c>
      <c r="I13263" t="s">
        <v>14</v>
      </c>
      <c r="J13263" t="s">
        <v>15</v>
      </c>
      <c r="K13263" t="str">
        <f>INDEX(State_Code_Name!B:B,MATCH(Consumer_Complaints!E13263,State_Code_Name!C:C,0))</f>
        <v>Virginia</v>
      </c>
      <c r="L13263">
        <f t="shared" si="621"/>
        <v>0</v>
      </c>
      <c r="M13263">
        <f t="shared" si="622"/>
        <v>2015</v>
      </c>
      <c r="N13263" t="str">
        <f t="shared" si="623"/>
        <v>Q4</v>
      </c>
    </row>
    <row r="13264" spans="1:14" x14ac:dyDescent="0.35">
      <c r="A13264">
        <v>1823633</v>
      </c>
      <c r="B13264" t="s">
        <v>47</v>
      </c>
      <c r="C13264" t="s">
        <v>26</v>
      </c>
      <c r="D13264" t="s">
        <v>27</v>
      </c>
      <c r="E13264" t="s">
        <v>25</v>
      </c>
      <c r="F13264" t="s">
        <v>19</v>
      </c>
      <c r="G13264" s="10">
        <v>42616</v>
      </c>
      <c r="H13264" s="10">
        <v>42616</v>
      </c>
      <c r="I13264" t="s">
        <v>14</v>
      </c>
      <c r="J13264" t="s">
        <v>14</v>
      </c>
      <c r="K13264" t="str">
        <f>INDEX(State_Code_Name!B:B,MATCH(Consumer_Complaints!E13264,State_Code_Name!C:C,0))</f>
        <v>Georgia</v>
      </c>
      <c r="L13264">
        <f t="shared" si="621"/>
        <v>0</v>
      </c>
      <c r="M13264">
        <f t="shared" si="622"/>
        <v>2016</v>
      </c>
      <c r="N13264" t="str">
        <f t="shared" si="623"/>
        <v>Q3</v>
      </c>
    </row>
    <row r="13265" spans="1:14" x14ac:dyDescent="0.35">
      <c r="A13265">
        <v>991608</v>
      </c>
      <c r="B13265" t="s">
        <v>332</v>
      </c>
      <c r="C13265" t="s">
        <v>32</v>
      </c>
      <c r="D13265" t="s">
        <v>44</v>
      </c>
      <c r="E13265" t="s">
        <v>18</v>
      </c>
      <c r="F13265" t="s">
        <v>19</v>
      </c>
      <c r="G13265" s="10">
        <v>41870</v>
      </c>
      <c r="H13265" s="10">
        <v>41870</v>
      </c>
      <c r="I13265" t="s">
        <v>14</v>
      </c>
      <c r="J13265" t="s">
        <v>15</v>
      </c>
      <c r="K13265" t="str">
        <f>INDEX(State_Code_Name!B:B,MATCH(Consumer_Complaints!E13265,State_Code_Name!C:C,0))</f>
        <v>California</v>
      </c>
      <c r="L13265">
        <f t="shared" si="621"/>
        <v>0</v>
      </c>
      <c r="M13265">
        <f t="shared" si="622"/>
        <v>2014</v>
      </c>
      <c r="N13265" t="str">
        <f t="shared" si="623"/>
        <v>Q3</v>
      </c>
    </row>
    <row r="13266" spans="1:14" x14ac:dyDescent="0.35">
      <c r="A13266">
        <v>1258856</v>
      </c>
      <c r="B13266" t="s">
        <v>319</v>
      </c>
      <c r="C13266" t="s">
        <v>32</v>
      </c>
      <c r="D13266" t="s">
        <v>44</v>
      </c>
      <c r="E13266" t="s">
        <v>79</v>
      </c>
      <c r="F13266" t="s">
        <v>19</v>
      </c>
      <c r="G13266" s="10">
        <v>42061</v>
      </c>
      <c r="H13266" s="10">
        <v>42061</v>
      </c>
      <c r="I13266" t="s">
        <v>14</v>
      </c>
      <c r="J13266" t="s">
        <v>15</v>
      </c>
      <c r="K13266" t="str">
        <f>INDEX(State_Code_Name!B:B,MATCH(Consumer_Complaints!E13266,State_Code_Name!C:C,0))</f>
        <v>Minnesota</v>
      </c>
      <c r="L13266">
        <f t="shared" si="621"/>
        <v>0</v>
      </c>
      <c r="M13266">
        <f t="shared" si="622"/>
        <v>2015</v>
      </c>
      <c r="N13266" t="str">
        <f t="shared" si="623"/>
        <v>Q1</v>
      </c>
    </row>
    <row r="13267" spans="1:14" x14ac:dyDescent="0.35">
      <c r="A13267">
        <v>1617579</v>
      </c>
      <c r="B13267" t="s">
        <v>81</v>
      </c>
      <c r="C13267" t="s">
        <v>36</v>
      </c>
      <c r="D13267" t="s">
        <v>80</v>
      </c>
      <c r="E13267" t="s">
        <v>18</v>
      </c>
      <c r="F13267" t="s">
        <v>19</v>
      </c>
      <c r="G13267" s="10">
        <v>42298</v>
      </c>
      <c r="H13267" s="10">
        <v>42300</v>
      </c>
      <c r="I13267" t="s">
        <v>14</v>
      </c>
      <c r="J13267" t="s">
        <v>15</v>
      </c>
      <c r="K13267" t="str">
        <f>INDEX(State_Code_Name!B:B,MATCH(Consumer_Complaints!E13267,State_Code_Name!C:C,0))</f>
        <v>California</v>
      </c>
      <c r="L13267">
        <f t="shared" si="621"/>
        <v>2</v>
      </c>
      <c r="M13267">
        <f t="shared" si="622"/>
        <v>2015</v>
      </c>
      <c r="N13267" t="str">
        <f t="shared" si="623"/>
        <v>Q4</v>
      </c>
    </row>
    <row r="13268" spans="1:14" x14ac:dyDescent="0.35">
      <c r="A13268">
        <v>410512</v>
      </c>
      <c r="B13268" t="s">
        <v>81</v>
      </c>
      <c r="C13268" t="s">
        <v>36</v>
      </c>
      <c r="D13268" t="s">
        <v>99</v>
      </c>
      <c r="E13268" t="s">
        <v>31</v>
      </c>
      <c r="F13268" t="s">
        <v>13</v>
      </c>
      <c r="G13268" s="10">
        <v>41411</v>
      </c>
      <c r="H13268" s="10">
        <v>41415</v>
      </c>
      <c r="I13268" t="s">
        <v>14</v>
      </c>
      <c r="J13268" t="s">
        <v>15</v>
      </c>
      <c r="K13268" t="str">
        <f>INDEX(State_Code_Name!B:B,MATCH(Consumer_Complaints!E13268,State_Code_Name!C:C,0))</f>
        <v>Texas</v>
      </c>
      <c r="L13268">
        <f t="shared" si="621"/>
        <v>4</v>
      </c>
      <c r="M13268">
        <f t="shared" si="622"/>
        <v>2013</v>
      </c>
      <c r="N13268" t="str">
        <f t="shared" si="623"/>
        <v>Q2</v>
      </c>
    </row>
    <row r="13269" spans="1:14" x14ac:dyDescent="0.35">
      <c r="A13269">
        <v>1217733</v>
      </c>
      <c r="B13269" t="s">
        <v>43</v>
      </c>
      <c r="C13269" t="s">
        <v>16</v>
      </c>
      <c r="D13269" t="s">
        <v>24</v>
      </c>
      <c r="E13269" t="s">
        <v>18</v>
      </c>
      <c r="F13269" t="s">
        <v>19</v>
      </c>
      <c r="G13269" s="10">
        <v>42034</v>
      </c>
      <c r="H13269" s="10">
        <v>42034</v>
      </c>
      <c r="I13269" t="s">
        <v>14</v>
      </c>
      <c r="J13269" t="s">
        <v>14</v>
      </c>
      <c r="K13269" t="str">
        <f>INDEX(State_Code_Name!B:B,MATCH(Consumer_Complaints!E13269,State_Code_Name!C:C,0))</f>
        <v>California</v>
      </c>
      <c r="L13269">
        <f t="shared" si="621"/>
        <v>0</v>
      </c>
      <c r="M13269">
        <f t="shared" si="622"/>
        <v>2015</v>
      </c>
      <c r="N13269" t="str">
        <f t="shared" si="623"/>
        <v>Q1</v>
      </c>
    </row>
    <row r="13270" spans="1:14" x14ac:dyDescent="0.35">
      <c r="A13270">
        <v>692883</v>
      </c>
      <c r="B13270" t="s">
        <v>38</v>
      </c>
      <c r="C13270" t="s">
        <v>32</v>
      </c>
      <c r="D13270" t="s">
        <v>161</v>
      </c>
      <c r="E13270" t="s">
        <v>114</v>
      </c>
      <c r="F13270" t="s">
        <v>19</v>
      </c>
      <c r="G13270" s="10">
        <v>41669</v>
      </c>
      <c r="H13270" s="10">
        <v>41669</v>
      </c>
      <c r="I13270" t="s">
        <v>14</v>
      </c>
      <c r="J13270" t="s">
        <v>15</v>
      </c>
      <c r="K13270" t="str">
        <f>INDEX(State_Code_Name!B:B,MATCH(Consumer_Complaints!E13270,State_Code_Name!C:C,0))</f>
        <v>South Carolina</v>
      </c>
      <c r="L13270">
        <f t="shared" si="621"/>
        <v>0</v>
      </c>
      <c r="M13270">
        <f t="shared" si="622"/>
        <v>2014</v>
      </c>
      <c r="N13270" t="str">
        <f t="shared" si="623"/>
        <v>Q1</v>
      </c>
    </row>
    <row r="13271" spans="1:14" x14ac:dyDescent="0.35">
      <c r="A13271">
        <v>1724168</v>
      </c>
      <c r="B13271" t="s">
        <v>69</v>
      </c>
      <c r="C13271" t="s">
        <v>26</v>
      </c>
      <c r="D13271" t="s">
        <v>56</v>
      </c>
      <c r="E13271" t="s">
        <v>31</v>
      </c>
      <c r="F13271" t="s">
        <v>19</v>
      </c>
      <c r="G13271" s="10">
        <v>42369</v>
      </c>
      <c r="H13271" s="10">
        <v>42369</v>
      </c>
      <c r="I13271" t="s">
        <v>14</v>
      </c>
      <c r="J13271" t="s">
        <v>15</v>
      </c>
      <c r="K13271" t="str">
        <f>INDEX(State_Code_Name!B:B,MATCH(Consumer_Complaints!E13271,State_Code_Name!C:C,0))</f>
        <v>Texas</v>
      </c>
      <c r="L13271">
        <f t="shared" si="621"/>
        <v>0</v>
      </c>
      <c r="M13271">
        <f t="shared" si="622"/>
        <v>2015</v>
      </c>
      <c r="N13271" t="str">
        <f t="shared" si="623"/>
        <v>Q4</v>
      </c>
    </row>
    <row r="13272" spans="1:14" x14ac:dyDescent="0.35">
      <c r="A13272">
        <v>1081515</v>
      </c>
      <c r="B13272" t="s">
        <v>902</v>
      </c>
      <c r="C13272" t="s">
        <v>26</v>
      </c>
      <c r="D13272" t="s">
        <v>27</v>
      </c>
      <c r="E13272" t="s">
        <v>100</v>
      </c>
      <c r="F13272" t="s">
        <v>19</v>
      </c>
      <c r="G13272" s="10">
        <v>41934</v>
      </c>
      <c r="H13272" s="10">
        <v>41934</v>
      </c>
      <c r="I13272" t="s">
        <v>14</v>
      </c>
      <c r="J13272" t="s">
        <v>15</v>
      </c>
      <c r="K13272" t="str">
        <f>INDEX(State_Code_Name!B:B,MATCH(Consumer_Complaints!E13272,State_Code_Name!C:C,0))</f>
        <v>Arizona</v>
      </c>
      <c r="L13272">
        <f t="shared" si="621"/>
        <v>0</v>
      </c>
      <c r="M13272">
        <f t="shared" si="622"/>
        <v>2014</v>
      </c>
      <c r="N13272" t="str">
        <f t="shared" si="623"/>
        <v>Q4</v>
      </c>
    </row>
    <row r="13273" spans="1:14" x14ac:dyDescent="0.35">
      <c r="A13273">
        <v>1175742</v>
      </c>
      <c r="B13273" t="s">
        <v>43</v>
      </c>
      <c r="C13273" t="s">
        <v>36</v>
      </c>
      <c r="D13273" t="s">
        <v>203</v>
      </c>
      <c r="E13273" t="s">
        <v>121</v>
      </c>
      <c r="F13273" t="s">
        <v>19</v>
      </c>
      <c r="G13273" s="10">
        <v>42003</v>
      </c>
      <c r="H13273" s="10">
        <v>42003</v>
      </c>
      <c r="I13273" t="s">
        <v>14</v>
      </c>
      <c r="J13273" t="s">
        <v>14</v>
      </c>
      <c r="K13273" t="str">
        <f>INDEX(State_Code_Name!B:B,MATCH(Consumer_Complaints!E13273,State_Code_Name!C:C,0))</f>
        <v>Oregon</v>
      </c>
      <c r="L13273">
        <f t="shared" si="621"/>
        <v>0</v>
      </c>
      <c r="M13273">
        <f t="shared" si="622"/>
        <v>2014</v>
      </c>
      <c r="N13273" t="str">
        <f t="shared" si="623"/>
        <v>Q4</v>
      </c>
    </row>
    <row r="13274" spans="1:14" x14ac:dyDescent="0.35">
      <c r="A13274">
        <v>1805477</v>
      </c>
      <c r="B13274" t="s">
        <v>102</v>
      </c>
      <c r="C13274" t="s">
        <v>26</v>
      </c>
      <c r="D13274" t="s">
        <v>27</v>
      </c>
      <c r="E13274" t="s">
        <v>39</v>
      </c>
      <c r="F13274" t="s">
        <v>19</v>
      </c>
      <c r="G13274" s="10">
        <v>42425</v>
      </c>
      <c r="H13274" s="10">
        <v>42425</v>
      </c>
      <c r="I13274" t="s">
        <v>14</v>
      </c>
      <c r="J13274" t="s">
        <v>14</v>
      </c>
      <c r="K13274" t="str">
        <f>INDEX(State_Code_Name!B:B,MATCH(Consumer_Complaints!E13274,State_Code_Name!C:C,0))</f>
        <v>Ohio</v>
      </c>
      <c r="L13274">
        <f t="shared" si="621"/>
        <v>0</v>
      </c>
      <c r="M13274">
        <f t="shared" si="622"/>
        <v>2016</v>
      </c>
      <c r="N13274" t="str">
        <f t="shared" si="623"/>
        <v>Q1</v>
      </c>
    </row>
    <row r="13275" spans="1:14" x14ac:dyDescent="0.35">
      <c r="A13275">
        <v>447450</v>
      </c>
      <c r="B13275" t="s">
        <v>54</v>
      </c>
      <c r="C13275" t="s">
        <v>52</v>
      </c>
      <c r="D13275" t="s">
        <v>96</v>
      </c>
      <c r="E13275" t="s">
        <v>122</v>
      </c>
      <c r="F13275" t="s">
        <v>305</v>
      </c>
      <c r="G13275" s="10">
        <v>41312</v>
      </c>
      <c r="H13275" s="10">
        <v>41312</v>
      </c>
      <c r="I13275" t="s">
        <v>14</v>
      </c>
      <c r="J13275" t="s">
        <v>15</v>
      </c>
      <c r="K13275" t="str">
        <f>INDEX(State_Code_Name!B:B,MATCH(Consumer_Complaints!E13275,State_Code_Name!C:C,0))</f>
        <v>Maryland</v>
      </c>
      <c r="L13275">
        <f t="shared" si="621"/>
        <v>0</v>
      </c>
      <c r="M13275">
        <f t="shared" si="622"/>
        <v>2013</v>
      </c>
      <c r="N13275" t="str">
        <f t="shared" si="623"/>
        <v>Q1</v>
      </c>
    </row>
    <row r="13276" spans="1:14" x14ac:dyDescent="0.35">
      <c r="A13276">
        <v>896639</v>
      </c>
      <c r="B13276" t="s">
        <v>38</v>
      </c>
      <c r="C13276" t="s">
        <v>36</v>
      </c>
      <c r="D13276" t="s">
        <v>109</v>
      </c>
      <c r="E13276" t="s">
        <v>31</v>
      </c>
      <c r="F13276" t="s">
        <v>19</v>
      </c>
      <c r="G13276" s="10">
        <v>41806</v>
      </c>
      <c r="H13276" s="10">
        <v>41806</v>
      </c>
      <c r="I13276" t="s">
        <v>14</v>
      </c>
      <c r="J13276" t="s">
        <v>15</v>
      </c>
      <c r="K13276" t="str">
        <f>INDEX(State_Code_Name!B:B,MATCH(Consumer_Complaints!E13276,State_Code_Name!C:C,0))</f>
        <v>Texas</v>
      </c>
      <c r="L13276">
        <f t="shared" si="621"/>
        <v>0</v>
      </c>
      <c r="M13276">
        <f t="shared" si="622"/>
        <v>2014</v>
      </c>
      <c r="N13276" t="str">
        <f t="shared" si="623"/>
        <v>Q2</v>
      </c>
    </row>
    <row r="13277" spans="1:14" x14ac:dyDescent="0.35">
      <c r="A13277">
        <v>1321134</v>
      </c>
      <c r="B13277" t="s">
        <v>220</v>
      </c>
      <c r="C13277" t="s">
        <v>16</v>
      </c>
      <c r="D13277" t="s">
        <v>20</v>
      </c>
      <c r="E13277" t="s">
        <v>39</v>
      </c>
      <c r="F13277" t="s">
        <v>305</v>
      </c>
      <c r="G13277" s="10">
        <v>42220</v>
      </c>
      <c r="H13277" s="10">
        <v>42281</v>
      </c>
      <c r="I13277" t="s">
        <v>14</v>
      </c>
      <c r="J13277" t="s">
        <v>15</v>
      </c>
      <c r="K13277" t="str">
        <f>INDEX(State_Code_Name!B:B,MATCH(Consumer_Complaints!E13277,State_Code_Name!C:C,0))</f>
        <v>Ohio</v>
      </c>
      <c r="L13277">
        <f t="shared" si="621"/>
        <v>61</v>
      </c>
      <c r="M13277">
        <f t="shared" si="622"/>
        <v>2015</v>
      </c>
      <c r="N13277" t="str">
        <f t="shared" si="623"/>
        <v>Q3</v>
      </c>
    </row>
    <row r="13278" spans="1:14" x14ac:dyDescent="0.35">
      <c r="A13278">
        <v>1341265</v>
      </c>
      <c r="B13278" t="s">
        <v>47</v>
      </c>
      <c r="C13278" t="s">
        <v>26</v>
      </c>
      <c r="D13278" t="s">
        <v>27</v>
      </c>
      <c r="E13278" t="s">
        <v>118</v>
      </c>
      <c r="F13278" t="s">
        <v>19</v>
      </c>
      <c r="G13278" s="10">
        <v>42116</v>
      </c>
      <c r="H13278" s="10">
        <v>42116</v>
      </c>
      <c r="I13278" t="s">
        <v>14</v>
      </c>
      <c r="J13278" t="s">
        <v>15</v>
      </c>
      <c r="K13278" t="str">
        <f>INDEX(State_Code_Name!B:B,MATCH(Consumer_Complaints!E13278,State_Code_Name!C:C,0))</f>
        <v>Alabama</v>
      </c>
      <c r="L13278">
        <f t="shared" si="621"/>
        <v>0</v>
      </c>
      <c r="M13278">
        <f t="shared" si="622"/>
        <v>2015</v>
      </c>
      <c r="N13278" t="str">
        <f t="shared" si="623"/>
        <v>Q2</v>
      </c>
    </row>
    <row r="13279" spans="1:14" x14ac:dyDescent="0.35">
      <c r="A13279">
        <v>1706145</v>
      </c>
      <c r="B13279" t="s">
        <v>69</v>
      </c>
      <c r="C13279" t="s">
        <v>26</v>
      </c>
      <c r="D13279" t="s">
        <v>27</v>
      </c>
      <c r="E13279" t="s">
        <v>18</v>
      </c>
      <c r="F13279" t="s">
        <v>13</v>
      </c>
      <c r="G13279" s="10">
        <v>42355</v>
      </c>
      <c r="H13279" s="10">
        <v>42356</v>
      </c>
      <c r="I13279" t="s">
        <v>14</v>
      </c>
      <c r="J13279" t="s">
        <v>15</v>
      </c>
      <c r="K13279" t="str">
        <f>INDEX(State_Code_Name!B:B,MATCH(Consumer_Complaints!E13279,State_Code_Name!C:C,0))</f>
        <v>California</v>
      </c>
      <c r="L13279">
        <f t="shared" si="621"/>
        <v>1</v>
      </c>
      <c r="M13279">
        <f t="shared" si="622"/>
        <v>2015</v>
      </c>
      <c r="N13279" t="str">
        <f t="shared" si="623"/>
        <v>Q4</v>
      </c>
    </row>
    <row r="13280" spans="1:14" x14ac:dyDescent="0.35">
      <c r="A13280">
        <v>351843</v>
      </c>
      <c r="B13280" t="s">
        <v>50</v>
      </c>
      <c r="C13280" t="s">
        <v>36</v>
      </c>
      <c r="D13280" t="s">
        <v>52</v>
      </c>
      <c r="E13280" t="s">
        <v>40</v>
      </c>
      <c r="F13280" t="s">
        <v>305</v>
      </c>
      <c r="G13280" s="10">
        <v>41346</v>
      </c>
      <c r="H13280" s="10">
        <v>41347</v>
      </c>
      <c r="I13280" t="s">
        <v>14</v>
      </c>
      <c r="J13280" t="s">
        <v>15</v>
      </c>
      <c r="K13280" t="str">
        <f>INDEX(State_Code_Name!B:B,MATCH(Consumer_Complaints!E13280,State_Code_Name!C:C,0))</f>
        <v>Nevada</v>
      </c>
      <c r="L13280">
        <f t="shared" si="621"/>
        <v>1</v>
      </c>
      <c r="M13280">
        <f t="shared" si="622"/>
        <v>2013</v>
      </c>
      <c r="N13280" t="str">
        <f t="shared" si="623"/>
        <v>Q1</v>
      </c>
    </row>
    <row r="13281" spans="1:14" x14ac:dyDescent="0.35">
      <c r="A13281">
        <v>1439421</v>
      </c>
      <c r="B13281" t="s">
        <v>113</v>
      </c>
      <c r="C13281" t="s">
        <v>36</v>
      </c>
      <c r="D13281" t="s">
        <v>149</v>
      </c>
      <c r="E13281" t="s">
        <v>158</v>
      </c>
      <c r="F13281" t="s">
        <v>19</v>
      </c>
      <c r="G13281" s="10">
        <v>42181</v>
      </c>
      <c r="H13281" s="10">
        <v>42181</v>
      </c>
      <c r="I13281" t="s">
        <v>14</v>
      </c>
      <c r="J13281" t="s">
        <v>15</v>
      </c>
      <c r="K13281" t="str">
        <f>INDEX(State_Code_Name!B:B,MATCH(Consumer_Complaints!E13281,State_Code_Name!C:C,0))</f>
        <v>New Mexico</v>
      </c>
      <c r="L13281">
        <f t="shared" si="621"/>
        <v>0</v>
      </c>
      <c r="M13281">
        <f t="shared" si="622"/>
        <v>2015</v>
      </c>
      <c r="N13281" t="str">
        <f t="shared" si="623"/>
        <v>Q2</v>
      </c>
    </row>
    <row r="13282" spans="1:14" x14ac:dyDescent="0.35">
      <c r="A13282">
        <v>1126070</v>
      </c>
      <c r="B13282" t="s">
        <v>341</v>
      </c>
      <c r="C13282" t="s">
        <v>32</v>
      </c>
      <c r="D13282" t="s">
        <v>41</v>
      </c>
      <c r="E13282" t="s">
        <v>22</v>
      </c>
      <c r="F13282" t="s">
        <v>19</v>
      </c>
      <c r="G13282" s="10">
        <v>41962</v>
      </c>
      <c r="H13282" s="10">
        <v>41962</v>
      </c>
      <c r="I13282" t="s">
        <v>14</v>
      </c>
      <c r="J13282" t="s">
        <v>15</v>
      </c>
      <c r="K13282" t="str">
        <f>INDEX(State_Code_Name!B:B,MATCH(Consumer_Complaints!E13282,State_Code_Name!C:C,0))</f>
        <v>New York</v>
      </c>
      <c r="L13282">
        <f t="shared" si="621"/>
        <v>0</v>
      </c>
      <c r="M13282">
        <f t="shared" si="622"/>
        <v>2014</v>
      </c>
      <c r="N13282" t="str">
        <f t="shared" si="623"/>
        <v>Q4</v>
      </c>
    </row>
    <row r="13283" spans="1:14" x14ac:dyDescent="0.35">
      <c r="A13283">
        <v>1358250</v>
      </c>
      <c r="B13283" t="s">
        <v>43</v>
      </c>
      <c r="C13283" t="s">
        <v>61</v>
      </c>
      <c r="D13283" t="s">
        <v>282</v>
      </c>
      <c r="E13283" t="s">
        <v>118</v>
      </c>
      <c r="F13283" t="s">
        <v>19</v>
      </c>
      <c r="G13283" s="10">
        <v>42099</v>
      </c>
      <c r="H13283" s="10">
        <v>42099</v>
      </c>
      <c r="I13283" t="s">
        <v>14</v>
      </c>
      <c r="J13283" t="s">
        <v>15</v>
      </c>
      <c r="K13283" t="str">
        <f>INDEX(State_Code_Name!B:B,MATCH(Consumer_Complaints!E13283,State_Code_Name!C:C,0))</f>
        <v>Alabama</v>
      </c>
      <c r="L13283">
        <f t="shared" si="621"/>
        <v>0</v>
      </c>
      <c r="M13283">
        <f t="shared" si="622"/>
        <v>2015</v>
      </c>
      <c r="N13283" t="str">
        <f t="shared" si="623"/>
        <v>Q2</v>
      </c>
    </row>
    <row r="13284" spans="1:14" x14ac:dyDescent="0.35">
      <c r="A13284">
        <v>1363021</v>
      </c>
      <c r="B13284" t="s">
        <v>60</v>
      </c>
      <c r="C13284" t="s">
        <v>52</v>
      </c>
      <c r="D13284" t="s">
        <v>103</v>
      </c>
      <c r="E13284" t="s">
        <v>118</v>
      </c>
      <c r="F13284" t="s">
        <v>19</v>
      </c>
      <c r="G13284" s="10">
        <v>42160</v>
      </c>
      <c r="H13284" s="10">
        <v>42160</v>
      </c>
      <c r="I13284" t="s">
        <v>14</v>
      </c>
      <c r="J13284" t="s">
        <v>15</v>
      </c>
      <c r="K13284" t="str">
        <f>INDEX(State_Code_Name!B:B,MATCH(Consumer_Complaints!E13284,State_Code_Name!C:C,0))</f>
        <v>Alabama</v>
      </c>
      <c r="L13284">
        <f t="shared" si="621"/>
        <v>0</v>
      </c>
      <c r="M13284">
        <f t="shared" si="622"/>
        <v>2015</v>
      </c>
      <c r="N13284" t="str">
        <f t="shared" si="623"/>
        <v>Q2</v>
      </c>
    </row>
    <row r="13285" spans="1:14" x14ac:dyDescent="0.35">
      <c r="A13285">
        <v>1668412</v>
      </c>
      <c r="B13285" t="s">
        <v>58</v>
      </c>
      <c r="C13285" t="s">
        <v>16</v>
      </c>
      <c r="D13285" t="s">
        <v>24</v>
      </c>
      <c r="E13285" t="s">
        <v>51</v>
      </c>
      <c r="F13285" t="s">
        <v>13</v>
      </c>
      <c r="G13285" s="10">
        <v>42331</v>
      </c>
      <c r="H13285" s="10">
        <v>42338</v>
      </c>
      <c r="I13285" t="s">
        <v>14</v>
      </c>
      <c r="J13285" t="s">
        <v>15</v>
      </c>
      <c r="K13285" t="str">
        <f>INDEX(State_Code_Name!B:B,MATCH(Consumer_Complaints!E13285,State_Code_Name!C:C,0))</f>
        <v>Washington</v>
      </c>
      <c r="L13285">
        <f t="shared" si="621"/>
        <v>7</v>
      </c>
      <c r="M13285">
        <f t="shared" si="622"/>
        <v>2015</v>
      </c>
      <c r="N13285" t="str">
        <f t="shared" si="623"/>
        <v>Q4</v>
      </c>
    </row>
    <row r="13286" spans="1:14" x14ac:dyDescent="0.35">
      <c r="A13286">
        <v>427893</v>
      </c>
      <c r="B13286" t="s">
        <v>63</v>
      </c>
      <c r="C13286" t="s">
        <v>61</v>
      </c>
      <c r="D13286" t="s">
        <v>62</v>
      </c>
      <c r="E13286" t="s">
        <v>31</v>
      </c>
      <c r="F13286" t="s">
        <v>19</v>
      </c>
      <c r="G13286" s="10">
        <v>41553</v>
      </c>
      <c r="H13286" s="10">
        <v>41584</v>
      </c>
      <c r="I13286" t="s">
        <v>14</v>
      </c>
      <c r="J13286" t="s">
        <v>15</v>
      </c>
      <c r="K13286" t="str">
        <f>INDEX(State_Code_Name!B:B,MATCH(Consumer_Complaints!E13286,State_Code_Name!C:C,0))</f>
        <v>Texas</v>
      </c>
      <c r="L13286">
        <f t="shared" si="621"/>
        <v>31</v>
      </c>
      <c r="M13286">
        <f t="shared" si="622"/>
        <v>2013</v>
      </c>
      <c r="N13286" t="str">
        <f t="shared" si="623"/>
        <v>Q4</v>
      </c>
    </row>
    <row r="13287" spans="1:14" x14ac:dyDescent="0.35">
      <c r="A13287">
        <v>1377371</v>
      </c>
      <c r="B13287" t="s">
        <v>30</v>
      </c>
      <c r="C13287" t="s">
        <v>36</v>
      </c>
      <c r="D13287" t="s">
        <v>49</v>
      </c>
      <c r="E13287" t="s">
        <v>70</v>
      </c>
      <c r="F13287" t="s">
        <v>19</v>
      </c>
      <c r="G13287" s="10">
        <v>42139</v>
      </c>
      <c r="H13287" s="10">
        <v>42139</v>
      </c>
      <c r="I13287" t="s">
        <v>14</v>
      </c>
      <c r="J13287" t="s">
        <v>15</v>
      </c>
      <c r="K13287" t="str">
        <f>INDEX(State_Code_Name!B:B,MATCH(Consumer_Complaints!E13287,State_Code_Name!C:C,0))</f>
        <v>Massachusetts</v>
      </c>
      <c r="L13287">
        <f t="shared" si="621"/>
        <v>0</v>
      </c>
      <c r="M13287">
        <f t="shared" si="622"/>
        <v>2015</v>
      </c>
      <c r="N13287" t="str">
        <f t="shared" si="623"/>
        <v>Q2</v>
      </c>
    </row>
    <row r="13288" spans="1:14" x14ac:dyDescent="0.35">
      <c r="A13288">
        <v>717672</v>
      </c>
      <c r="B13288" t="s">
        <v>680</v>
      </c>
      <c r="C13288" t="s">
        <v>32</v>
      </c>
      <c r="D13288" t="s">
        <v>116</v>
      </c>
      <c r="E13288" t="s">
        <v>25</v>
      </c>
      <c r="F13288" t="s">
        <v>19</v>
      </c>
      <c r="G13288" s="10">
        <v>41688</v>
      </c>
      <c r="H13288" s="10">
        <v>41691</v>
      </c>
      <c r="I13288" t="s">
        <v>14</v>
      </c>
      <c r="J13288" t="s">
        <v>15</v>
      </c>
      <c r="K13288" t="str">
        <f>INDEX(State_Code_Name!B:B,MATCH(Consumer_Complaints!E13288,State_Code_Name!C:C,0))</f>
        <v>Georgia</v>
      </c>
      <c r="L13288">
        <f t="shared" si="621"/>
        <v>3</v>
      </c>
      <c r="M13288">
        <f t="shared" si="622"/>
        <v>2014</v>
      </c>
      <c r="N13288" t="str">
        <f t="shared" si="623"/>
        <v>Q1</v>
      </c>
    </row>
    <row r="13289" spans="1:14" x14ac:dyDescent="0.35">
      <c r="A13289">
        <v>1617646</v>
      </c>
      <c r="B13289" t="s">
        <v>551</v>
      </c>
      <c r="C13289" t="s">
        <v>32</v>
      </c>
      <c r="D13289" t="s">
        <v>41</v>
      </c>
      <c r="E13289" t="s">
        <v>31</v>
      </c>
      <c r="F13289" t="s">
        <v>19</v>
      </c>
      <c r="G13289" s="10">
        <v>42298</v>
      </c>
      <c r="H13289" s="10">
        <v>42298</v>
      </c>
      <c r="I13289" t="s">
        <v>14</v>
      </c>
      <c r="J13289" t="s">
        <v>15</v>
      </c>
      <c r="K13289" t="str">
        <f>INDEX(State_Code_Name!B:B,MATCH(Consumer_Complaints!E13289,State_Code_Name!C:C,0))</f>
        <v>Texas</v>
      </c>
      <c r="L13289">
        <f t="shared" si="621"/>
        <v>0</v>
      </c>
      <c r="M13289">
        <f t="shared" si="622"/>
        <v>2015</v>
      </c>
      <c r="N13289" t="str">
        <f t="shared" si="623"/>
        <v>Q4</v>
      </c>
    </row>
    <row r="13290" spans="1:14" x14ac:dyDescent="0.35">
      <c r="A13290">
        <v>401787</v>
      </c>
      <c r="B13290" t="s">
        <v>157</v>
      </c>
      <c r="C13290" t="s">
        <v>16</v>
      </c>
      <c r="D13290" t="s">
        <v>75</v>
      </c>
      <c r="E13290" t="s">
        <v>79</v>
      </c>
      <c r="F13290" t="s">
        <v>305</v>
      </c>
      <c r="G13290" s="10">
        <v>41460</v>
      </c>
      <c r="H13290" s="10">
        <v>41522</v>
      </c>
      <c r="I13290" t="s">
        <v>14</v>
      </c>
      <c r="J13290" t="s">
        <v>15</v>
      </c>
      <c r="K13290" t="str">
        <f>INDEX(State_Code_Name!B:B,MATCH(Consumer_Complaints!E13290,State_Code_Name!C:C,0))</f>
        <v>Minnesota</v>
      </c>
      <c r="L13290">
        <f t="shared" si="621"/>
        <v>62</v>
      </c>
      <c r="M13290">
        <f t="shared" si="622"/>
        <v>2013</v>
      </c>
      <c r="N13290" t="str">
        <f t="shared" si="623"/>
        <v>Q3</v>
      </c>
    </row>
    <row r="13291" spans="1:14" x14ac:dyDescent="0.35">
      <c r="A13291">
        <v>1908210</v>
      </c>
      <c r="B13291" t="s">
        <v>60</v>
      </c>
      <c r="C13291" t="s">
        <v>52</v>
      </c>
      <c r="D13291" t="s">
        <v>103</v>
      </c>
      <c r="E13291" t="s">
        <v>18</v>
      </c>
      <c r="F13291" t="s">
        <v>13</v>
      </c>
      <c r="G13291" s="10">
        <v>42434</v>
      </c>
      <c r="H13291" s="10">
        <v>42526</v>
      </c>
      <c r="I13291" t="s">
        <v>14</v>
      </c>
      <c r="J13291" t="s">
        <v>15</v>
      </c>
      <c r="K13291" t="str">
        <f>INDEX(State_Code_Name!B:B,MATCH(Consumer_Complaints!E13291,State_Code_Name!C:C,0))</f>
        <v>California</v>
      </c>
      <c r="L13291">
        <f t="shared" si="621"/>
        <v>92</v>
      </c>
      <c r="M13291">
        <f t="shared" si="622"/>
        <v>2016</v>
      </c>
      <c r="N13291" t="str">
        <f t="shared" si="623"/>
        <v>Q1</v>
      </c>
    </row>
    <row r="13292" spans="1:14" x14ac:dyDescent="0.35">
      <c r="A13292">
        <v>767906</v>
      </c>
      <c r="B13292" t="s">
        <v>65</v>
      </c>
      <c r="C13292" t="s">
        <v>9</v>
      </c>
      <c r="D13292" t="s">
        <v>10</v>
      </c>
      <c r="E13292" t="s">
        <v>70</v>
      </c>
      <c r="F13292" t="s">
        <v>23</v>
      </c>
      <c r="G13292" s="10">
        <v>41712</v>
      </c>
      <c r="H13292" s="10">
        <v>41717</v>
      </c>
      <c r="I13292" t="s">
        <v>14</v>
      </c>
      <c r="J13292" t="s">
        <v>15</v>
      </c>
      <c r="K13292" t="str">
        <f>INDEX(State_Code_Name!B:B,MATCH(Consumer_Complaints!E13292,State_Code_Name!C:C,0))</f>
        <v>Massachusetts</v>
      </c>
      <c r="L13292">
        <f t="shared" si="621"/>
        <v>5</v>
      </c>
      <c r="M13292">
        <f t="shared" si="622"/>
        <v>2014</v>
      </c>
      <c r="N13292" t="str">
        <f t="shared" si="623"/>
        <v>Q1</v>
      </c>
    </row>
    <row r="13293" spans="1:14" x14ac:dyDescent="0.35">
      <c r="A13293">
        <v>772743</v>
      </c>
      <c r="B13293" t="s">
        <v>47</v>
      </c>
      <c r="C13293" t="s">
        <v>26</v>
      </c>
      <c r="D13293" t="s">
        <v>27</v>
      </c>
      <c r="E13293" t="s">
        <v>25</v>
      </c>
      <c r="F13293" t="s">
        <v>19</v>
      </c>
      <c r="G13293" s="10">
        <v>41719</v>
      </c>
      <c r="H13293" s="10">
        <v>41726</v>
      </c>
      <c r="I13293" t="s">
        <v>14</v>
      </c>
      <c r="J13293" t="s">
        <v>14</v>
      </c>
      <c r="K13293" t="str">
        <f>INDEX(State_Code_Name!B:B,MATCH(Consumer_Complaints!E13293,State_Code_Name!C:C,0))</f>
        <v>Georgia</v>
      </c>
      <c r="L13293">
        <f t="shared" si="621"/>
        <v>7</v>
      </c>
      <c r="M13293">
        <f t="shared" si="622"/>
        <v>2014</v>
      </c>
      <c r="N13293" t="str">
        <f t="shared" si="623"/>
        <v>Q1</v>
      </c>
    </row>
    <row r="13294" spans="1:14" x14ac:dyDescent="0.35">
      <c r="A13294">
        <v>526434</v>
      </c>
      <c r="B13294" t="s">
        <v>105</v>
      </c>
      <c r="C13294" t="s">
        <v>32</v>
      </c>
      <c r="D13294" t="s">
        <v>161</v>
      </c>
      <c r="E13294" t="s">
        <v>25</v>
      </c>
      <c r="F13294" t="s">
        <v>19</v>
      </c>
      <c r="G13294" s="10">
        <v>41532</v>
      </c>
      <c r="H13294" s="10">
        <v>41534</v>
      </c>
      <c r="I13294" t="s">
        <v>14</v>
      </c>
      <c r="J13294" t="s">
        <v>14</v>
      </c>
      <c r="K13294" t="str">
        <f>INDEX(State_Code_Name!B:B,MATCH(Consumer_Complaints!E13294,State_Code_Name!C:C,0))</f>
        <v>Georgia</v>
      </c>
      <c r="L13294">
        <f t="shared" si="621"/>
        <v>2</v>
      </c>
      <c r="M13294">
        <f t="shared" si="622"/>
        <v>2013</v>
      </c>
      <c r="N13294" t="str">
        <f t="shared" si="623"/>
        <v>Q3</v>
      </c>
    </row>
    <row r="13295" spans="1:14" x14ac:dyDescent="0.35">
      <c r="A13295">
        <v>420328</v>
      </c>
      <c r="B13295" t="s">
        <v>60</v>
      </c>
      <c r="C13295" t="s">
        <v>52</v>
      </c>
      <c r="D13295" t="s">
        <v>103</v>
      </c>
      <c r="E13295" t="s">
        <v>35</v>
      </c>
      <c r="F13295" t="s">
        <v>19</v>
      </c>
      <c r="G13295" s="10">
        <v>41424</v>
      </c>
      <c r="H13295" s="10">
        <v>41424</v>
      </c>
      <c r="I13295" t="s">
        <v>14</v>
      </c>
      <c r="J13295" t="s">
        <v>15</v>
      </c>
      <c r="K13295" t="str">
        <f>INDEX(State_Code_Name!B:B,MATCH(Consumer_Complaints!E13295,State_Code_Name!C:C,0))</f>
        <v>Florida</v>
      </c>
      <c r="L13295">
        <f t="shared" si="621"/>
        <v>0</v>
      </c>
      <c r="M13295">
        <f t="shared" si="622"/>
        <v>2013</v>
      </c>
      <c r="N13295" t="str">
        <f t="shared" si="623"/>
        <v>Q2</v>
      </c>
    </row>
    <row r="13296" spans="1:14" x14ac:dyDescent="0.35">
      <c r="A13296">
        <v>1032061</v>
      </c>
      <c r="B13296" t="s">
        <v>11</v>
      </c>
      <c r="C13296" t="s">
        <v>172</v>
      </c>
      <c r="D13296" t="s">
        <v>266</v>
      </c>
      <c r="E13296" t="s">
        <v>100</v>
      </c>
      <c r="F13296" t="s">
        <v>19</v>
      </c>
      <c r="G13296" s="10">
        <v>41898</v>
      </c>
      <c r="H13296" s="10">
        <v>41898</v>
      </c>
      <c r="I13296" t="s">
        <v>14</v>
      </c>
      <c r="J13296" t="s">
        <v>15</v>
      </c>
      <c r="K13296" t="str">
        <f>INDEX(State_Code_Name!B:B,MATCH(Consumer_Complaints!E13296,State_Code_Name!C:C,0))</f>
        <v>Arizona</v>
      </c>
      <c r="L13296">
        <f t="shared" si="621"/>
        <v>0</v>
      </c>
      <c r="M13296">
        <f t="shared" si="622"/>
        <v>2014</v>
      </c>
      <c r="N13296" t="str">
        <f t="shared" si="623"/>
        <v>Q3</v>
      </c>
    </row>
    <row r="13297" spans="1:14" x14ac:dyDescent="0.35">
      <c r="A13297">
        <v>1493910</v>
      </c>
      <c r="B13297" t="s">
        <v>304</v>
      </c>
      <c r="C13297" t="s">
        <v>32</v>
      </c>
      <c r="D13297" t="s">
        <v>41</v>
      </c>
      <c r="E13297" t="s">
        <v>18</v>
      </c>
      <c r="F13297" t="s">
        <v>19</v>
      </c>
      <c r="G13297" s="10">
        <v>42215</v>
      </c>
      <c r="H13297" s="10">
        <v>42215</v>
      </c>
      <c r="I13297" t="s">
        <v>14</v>
      </c>
      <c r="J13297" t="s">
        <v>14</v>
      </c>
      <c r="K13297" t="str">
        <f>INDEX(State_Code_Name!B:B,MATCH(Consumer_Complaints!E13297,State_Code_Name!C:C,0))</f>
        <v>California</v>
      </c>
      <c r="L13297">
        <f t="shared" si="621"/>
        <v>0</v>
      </c>
      <c r="M13297">
        <f t="shared" si="622"/>
        <v>2015</v>
      </c>
      <c r="N13297" t="str">
        <f t="shared" si="623"/>
        <v>Q3</v>
      </c>
    </row>
    <row r="13298" spans="1:14" x14ac:dyDescent="0.35">
      <c r="A13298">
        <v>1520565</v>
      </c>
      <c r="B13298" t="s">
        <v>1026</v>
      </c>
      <c r="C13298" t="s">
        <v>172</v>
      </c>
      <c r="D13298" t="s">
        <v>528</v>
      </c>
      <c r="E13298" t="s">
        <v>39</v>
      </c>
      <c r="F13298" t="s">
        <v>19</v>
      </c>
      <c r="G13298" s="10">
        <v>42231</v>
      </c>
      <c r="H13298" s="10">
        <v>42231</v>
      </c>
      <c r="I13298" t="s">
        <v>14</v>
      </c>
      <c r="J13298" t="s">
        <v>15</v>
      </c>
      <c r="K13298" t="str">
        <f>INDEX(State_Code_Name!B:B,MATCH(Consumer_Complaints!E13298,State_Code_Name!C:C,0))</f>
        <v>Ohio</v>
      </c>
      <c r="L13298">
        <f t="shared" si="621"/>
        <v>0</v>
      </c>
      <c r="M13298">
        <f t="shared" si="622"/>
        <v>2015</v>
      </c>
      <c r="N13298" t="str">
        <f t="shared" si="623"/>
        <v>Q3</v>
      </c>
    </row>
    <row r="13299" spans="1:14" x14ac:dyDescent="0.35">
      <c r="A13299">
        <v>1161217</v>
      </c>
      <c r="B13299" t="s">
        <v>201</v>
      </c>
      <c r="C13299" t="s">
        <v>9</v>
      </c>
      <c r="D13299" t="s">
        <v>10</v>
      </c>
      <c r="E13299" t="s">
        <v>70</v>
      </c>
      <c r="F13299" t="s">
        <v>19</v>
      </c>
      <c r="G13299" s="10">
        <v>41990</v>
      </c>
      <c r="H13299" s="10">
        <v>41990</v>
      </c>
      <c r="I13299" t="s">
        <v>14</v>
      </c>
      <c r="J13299" t="s">
        <v>15</v>
      </c>
      <c r="K13299" t="str">
        <f>INDEX(State_Code_Name!B:B,MATCH(Consumer_Complaints!E13299,State_Code_Name!C:C,0))</f>
        <v>Massachusetts</v>
      </c>
      <c r="L13299">
        <f t="shared" si="621"/>
        <v>0</v>
      </c>
      <c r="M13299">
        <f t="shared" si="622"/>
        <v>2014</v>
      </c>
      <c r="N13299" t="str">
        <f t="shared" si="623"/>
        <v>Q4</v>
      </c>
    </row>
    <row r="13300" spans="1:14" x14ac:dyDescent="0.35">
      <c r="A13300">
        <v>423800</v>
      </c>
      <c r="B13300" t="s">
        <v>38</v>
      </c>
      <c r="C13300" t="s">
        <v>36</v>
      </c>
      <c r="D13300" t="s">
        <v>84</v>
      </c>
      <c r="E13300" t="s">
        <v>12</v>
      </c>
      <c r="F13300" t="s">
        <v>19</v>
      </c>
      <c r="G13300" s="10">
        <v>41370</v>
      </c>
      <c r="H13300" s="10">
        <v>41370</v>
      </c>
      <c r="I13300" t="s">
        <v>14</v>
      </c>
      <c r="J13300" t="s">
        <v>15</v>
      </c>
      <c r="K13300" t="str">
        <f>INDEX(State_Code_Name!B:B,MATCH(Consumer_Complaints!E13300,State_Code_Name!C:C,0))</f>
        <v>Virginia</v>
      </c>
      <c r="L13300">
        <f t="shared" si="621"/>
        <v>0</v>
      </c>
      <c r="M13300">
        <f t="shared" si="622"/>
        <v>2013</v>
      </c>
      <c r="N13300" t="str">
        <f t="shared" si="623"/>
        <v>Q2</v>
      </c>
    </row>
    <row r="13301" spans="1:14" x14ac:dyDescent="0.35">
      <c r="A13301">
        <v>222457</v>
      </c>
      <c r="B13301" t="s">
        <v>125</v>
      </c>
      <c r="C13301" t="s">
        <v>26</v>
      </c>
      <c r="D13301" t="s">
        <v>27</v>
      </c>
      <c r="E13301" t="s">
        <v>18</v>
      </c>
      <c r="F13301" t="s">
        <v>19</v>
      </c>
      <c r="G13301" s="10">
        <v>41426</v>
      </c>
      <c r="H13301" s="10">
        <v>41456</v>
      </c>
      <c r="I13301" t="s">
        <v>14</v>
      </c>
      <c r="J13301" t="s">
        <v>15</v>
      </c>
      <c r="K13301" t="str">
        <f>INDEX(State_Code_Name!B:B,MATCH(Consumer_Complaints!E13301,State_Code_Name!C:C,0))</f>
        <v>California</v>
      </c>
      <c r="L13301">
        <f t="shared" si="621"/>
        <v>30</v>
      </c>
      <c r="M13301">
        <f t="shared" si="622"/>
        <v>2013</v>
      </c>
      <c r="N13301" t="str">
        <f t="shared" si="623"/>
        <v>Q2</v>
      </c>
    </row>
    <row r="13302" spans="1:14" x14ac:dyDescent="0.35">
      <c r="A13302">
        <v>1025886</v>
      </c>
      <c r="B13302" t="s">
        <v>224</v>
      </c>
      <c r="C13302" t="s">
        <v>61</v>
      </c>
      <c r="D13302" t="s">
        <v>282</v>
      </c>
      <c r="E13302" t="s">
        <v>12</v>
      </c>
      <c r="F13302" t="s">
        <v>19</v>
      </c>
      <c r="G13302" s="10">
        <v>41982</v>
      </c>
      <c r="H13302" s="10">
        <v>41982</v>
      </c>
      <c r="I13302" t="s">
        <v>14</v>
      </c>
      <c r="J13302" t="s">
        <v>14</v>
      </c>
      <c r="K13302" t="str">
        <f>INDEX(State_Code_Name!B:B,MATCH(Consumer_Complaints!E13302,State_Code_Name!C:C,0))</f>
        <v>Virginia</v>
      </c>
      <c r="L13302">
        <f t="shared" si="621"/>
        <v>0</v>
      </c>
      <c r="M13302">
        <f t="shared" si="622"/>
        <v>2014</v>
      </c>
      <c r="N13302" t="str">
        <f t="shared" si="623"/>
        <v>Q4</v>
      </c>
    </row>
    <row r="13303" spans="1:14" x14ac:dyDescent="0.35">
      <c r="A13303">
        <v>1554791</v>
      </c>
      <c r="B13303" t="s">
        <v>38</v>
      </c>
      <c r="C13303" t="s">
        <v>36</v>
      </c>
      <c r="D13303" t="s">
        <v>112</v>
      </c>
      <c r="E13303" t="s">
        <v>35</v>
      </c>
      <c r="F13303" t="s">
        <v>19</v>
      </c>
      <c r="G13303" s="10">
        <v>42194</v>
      </c>
      <c r="H13303" s="10">
        <v>42194</v>
      </c>
      <c r="I13303" t="s">
        <v>14</v>
      </c>
      <c r="J13303" t="s">
        <v>15</v>
      </c>
      <c r="K13303" t="str">
        <f>INDEX(State_Code_Name!B:B,MATCH(Consumer_Complaints!E13303,State_Code_Name!C:C,0))</f>
        <v>Florida</v>
      </c>
      <c r="L13303">
        <f t="shared" si="621"/>
        <v>0</v>
      </c>
      <c r="M13303">
        <f t="shared" si="622"/>
        <v>2015</v>
      </c>
      <c r="N13303" t="str">
        <f t="shared" si="623"/>
        <v>Q3</v>
      </c>
    </row>
    <row r="13304" spans="1:14" x14ac:dyDescent="0.35">
      <c r="A13304">
        <v>279778</v>
      </c>
      <c r="B13304" t="s">
        <v>113</v>
      </c>
      <c r="C13304" t="s">
        <v>36</v>
      </c>
      <c r="D13304" t="s">
        <v>246</v>
      </c>
      <c r="E13304" t="s">
        <v>59</v>
      </c>
      <c r="F13304" t="s">
        <v>13</v>
      </c>
      <c r="G13304" s="10">
        <v>41305</v>
      </c>
      <c r="H13304" s="10">
        <v>41305</v>
      </c>
      <c r="I13304" t="s">
        <v>14</v>
      </c>
      <c r="J13304" t="s">
        <v>14</v>
      </c>
      <c r="K13304" t="str">
        <f>INDEX(State_Code_Name!B:B,MATCH(Consumer_Complaints!E13304,State_Code_Name!C:C,0))</f>
        <v>Illinois</v>
      </c>
      <c r="L13304">
        <f t="shared" si="621"/>
        <v>0</v>
      </c>
      <c r="M13304">
        <f t="shared" si="622"/>
        <v>2013</v>
      </c>
      <c r="N13304" t="str">
        <f t="shared" si="623"/>
        <v>Q1</v>
      </c>
    </row>
    <row r="13305" spans="1:14" x14ac:dyDescent="0.35">
      <c r="A13305">
        <v>1002087</v>
      </c>
      <c r="B13305" t="s">
        <v>47</v>
      </c>
      <c r="C13305" t="s">
        <v>26</v>
      </c>
      <c r="D13305" t="s">
        <v>27</v>
      </c>
      <c r="E13305" t="s">
        <v>18</v>
      </c>
      <c r="F13305" t="s">
        <v>19</v>
      </c>
      <c r="G13305" s="10">
        <v>41877</v>
      </c>
      <c r="H13305" s="10">
        <v>41877</v>
      </c>
      <c r="I13305" t="s">
        <v>14</v>
      </c>
      <c r="J13305" t="s">
        <v>15</v>
      </c>
      <c r="K13305" t="str">
        <f>INDEX(State_Code_Name!B:B,MATCH(Consumer_Complaints!E13305,State_Code_Name!C:C,0))</f>
        <v>California</v>
      </c>
      <c r="L13305">
        <f t="shared" si="621"/>
        <v>0</v>
      </c>
      <c r="M13305">
        <f t="shared" si="622"/>
        <v>2014</v>
      </c>
      <c r="N13305" t="str">
        <f t="shared" si="623"/>
        <v>Q3</v>
      </c>
    </row>
    <row r="13306" spans="1:14" x14ac:dyDescent="0.35">
      <c r="A13306">
        <v>503328</v>
      </c>
      <c r="B13306" t="s">
        <v>284</v>
      </c>
      <c r="C13306" t="s">
        <v>32</v>
      </c>
      <c r="D13306" t="s">
        <v>41</v>
      </c>
      <c r="E13306" t="s">
        <v>59</v>
      </c>
      <c r="F13306" t="s">
        <v>305</v>
      </c>
      <c r="G13306" s="10">
        <v>41510</v>
      </c>
      <c r="H13306" s="10">
        <v>41512</v>
      </c>
      <c r="I13306" t="s">
        <v>14</v>
      </c>
      <c r="J13306" t="s">
        <v>14</v>
      </c>
      <c r="K13306" t="str">
        <f>INDEX(State_Code_Name!B:B,MATCH(Consumer_Complaints!E13306,State_Code_Name!C:C,0))</f>
        <v>Illinois</v>
      </c>
      <c r="L13306">
        <f t="shared" si="621"/>
        <v>2</v>
      </c>
      <c r="M13306">
        <f t="shared" si="622"/>
        <v>2013</v>
      </c>
      <c r="N13306" t="str">
        <f t="shared" si="623"/>
        <v>Q3</v>
      </c>
    </row>
    <row r="13307" spans="1:14" x14ac:dyDescent="0.35">
      <c r="A13307">
        <v>1625036</v>
      </c>
      <c r="B13307" t="s">
        <v>47</v>
      </c>
      <c r="C13307" t="s">
        <v>26</v>
      </c>
      <c r="D13307" t="s">
        <v>27</v>
      </c>
      <c r="E13307" t="s">
        <v>46</v>
      </c>
      <c r="F13307" t="s">
        <v>19</v>
      </c>
      <c r="G13307" s="10">
        <v>42303</v>
      </c>
      <c r="H13307" s="10">
        <v>42303</v>
      </c>
      <c r="I13307" t="s">
        <v>14</v>
      </c>
      <c r="J13307" t="s">
        <v>15</v>
      </c>
      <c r="K13307" t="str">
        <f>INDEX(State_Code_Name!B:B,MATCH(Consumer_Complaints!E13307,State_Code_Name!C:C,0))</f>
        <v>Pennsylvania</v>
      </c>
      <c r="L13307">
        <f t="shared" si="621"/>
        <v>0</v>
      </c>
      <c r="M13307">
        <f t="shared" si="622"/>
        <v>2015</v>
      </c>
      <c r="N13307" t="str">
        <f t="shared" si="623"/>
        <v>Q4</v>
      </c>
    </row>
    <row r="13308" spans="1:14" x14ac:dyDescent="0.35">
      <c r="A13308">
        <v>1756835</v>
      </c>
      <c r="B13308" t="s">
        <v>34</v>
      </c>
      <c r="C13308" t="s">
        <v>16</v>
      </c>
      <c r="D13308" t="s">
        <v>17</v>
      </c>
      <c r="E13308" t="s">
        <v>35</v>
      </c>
      <c r="F13308" t="s">
        <v>19</v>
      </c>
      <c r="G13308" s="10">
        <v>42394</v>
      </c>
      <c r="H13308" s="10">
        <v>42394</v>
      </c>
      <c r="I13308" t="s">
        <v>14</v>
      </c>
      <c r="J13308" t="s">
        <v>14</v>
      </c>
      <c r="K13308" t="str">
        <f>INDEX(State_Code_Name!B:B,MATCH(Consumer_Complaints!E13308,State_Code_Name!C:C,0))</f>
        <v>Florida</v>
      </c>
      <c r="L13308">
        <f t="shared" si="621"/>
        <v>0</v>
      </c>
      <c r="M13308">
        <f t="shared" si="622"/>
        <v>2016</v>
      </c>
      <c r="N13308" t="str">
        <f t="shared" si="623"/>
        <v>Q1</v>
      </c>
    </row>
    <row r="13309" spans="1:14" x14ac:dyDescent="0.35">
      <c r="A13309">
        <v>1379556</v>
      </c>
      <c r="B13309" t="s">
        <v>97</v>
      </c>
      <c r="C13309" t="s">
        <v>52</v>
      </c>
      <c r="D13309" t="s">
        <v>103</v>
      </c>
      <c r="E13309" t="s">
        <v>158</v>
      </c>
      <c r="F13309" t="s">
        <v>19</v>
      </c>
      <c r="G13309" s="10">
        <v>42141</v>
      </c>
      <c r="H13309" s="10">
        <v>42141</v>
      </c>
      <c r="I13309" t="s">
        <v>14</v>
      </c>
      <c r="J13309" t="s">
        <v>15</v>
      </c>
      <c r="K13309" t="str">
        <f>INDEX(State_Code_Name!B:B,MATCH(Consumer_Complaints!E13309,State_Code_Name!C:C,0))</f>
        <v>New Mexico</v>
      </c>
      <c r="L13309">
        <f t="shared" si="621"/>
        <v>0</v>
      </c>
      <c r="M13309">
        <f t="shared" si="622"/>
        <v>2015</v>
      </c>
      <c r="N13309" t="str">
        <f t="shared" si="623"/>
        <v>Q2</v>
      </c>
    </row>
    <row r="13310" spans="1:14" x14ac:dyDescent="0.35">
      <c r="A13310">
        <v>2042346</v>
      </c>
      <c r="B13310" t="s">
        <v>378</v>
      </c>
      <c r="C13310" t="s">
        <v>26</v>
      </c>
      <c r="D13310" t="s">
        <v>27</v>
      </c>
      <c r="E13310" t="s">
        <v>79</v>
      </c>
      <c r="F13310" t="s">
        <v>19</v>
      </c>
      <c r="G13310" s="10">
        <v>42408</v>
      </c>
      <c r="H13310" s="10">
        <v>42408</v>
      </c>
      <c r="I13310" t="s">
        <v>14</v>
      </c>
      <c r="J13310" t="s">
        <v>15</v>
      </c>
      <c r="K13310" t="str">
        <f>INDEX(State_Code_Name!B:B,MATCH(Consumer_Complaints!E13310,State_Code_Name!C:C,0))</f>
        <v>Minnesota</v>
      </c>
      <c r="L13310">
        <f t="shared" si="621"/>
        <v>0</v>
      </c>
      <c r="M13310">
        <f t="shared" si="622"/>
        <v>2016</v>
      </c>
      <c r="N13310" t="str">
        <f t="shared" si="623"/>
        <v>Q1</v>
      </c>
    </row>
    <row r="13311" spans="1:14" x14ac:dyDescent="0.35">
      <c r="A13311">
        <v>1090711</v>
      </c>
      <c r="B13311" t="s">
        <v>30</v>
      </c>
      <c r="C13311" t="s">
        <v>16</v>
      </c>
      <c r="D13311" t="s">
        <v>20</v>
      </c>
      <c r="E13311" t="s">
        <v>31</v>
      </c>
      <c r="F13311" t="s">
        <v>305</v>
      </c>
      <c r="G13311" s="10">
        <v>41939</v>
      </c>
      <c r="H13311" s="10">
        <v>41942</v>
      </c>
      <c r="I13311" t="s">
        <v>14</v>
      </c>
      <c r="J13311" t="s">
        <v>14</v>
      </c>
      <c r="K13311" t="str">
        <f>INDEX(State_Code_Name!B:B,MATCH(Consumer_Complaints!E13311,State_Code_Name!C:C,0))</f>
        <v>Texas</v>
      </c>
      <c r="L13311">
        <f t="shared" si="621"/>
        <v>3</v>
      </c>
      <c r="M13311">
        <f t="shared" si="622"/>
        <v>2014</v>
      </c>
      <c r="N13311" t="str">
        <f t="shared" si="623"/>
        <v>Q4</v>
      </c>
    </row>
    <row r="13312" spans="1:14" x14ac:dyDescent="0.35">
      <c r="A13312">
        <v>1249479</v>
      </c>
      <c r="B13312" t="s">
        <v>136</v>
      </c>
      <c r="C13312" t="s">
        <v>16</v>
      </c>
      <c r="D13312" t="s">
        <v>20</v>
      </c>
      <c r="E13312" t="s">
        <v>42</v>
      </c>
      <c r="F13312" t="s">
        <v>19</v>
      </c>
      <c r="G13312" s="10">
        <v>42055</v>
      </c>
      <c r="H13312" s="10">
        <v>42055</v>
      </c>
      <c r="I13312" t="s">
        <v>14</v>
      </c>
      <c r="J13312" t="s">
        <v>15</v>
      </c>
      <c r="K13312" t="str">
        <f>INDEX(State_Code_Name!B:B,MATCH(Consumer_Complaints!E13312,State_Code_Name!C:C,0))</f>
        <v>North Carolina</v>
      </c>
      <c r="L13312">
        <f t="shared" si="621"/>
        <v>0</v>
      </c>
      <c r="M13312">
        <f t="shared" si="622"/>
        <v>2015</v>
      </c>
      <c r="N13312" t="str">
        <f t="shared" si="623"/>
        <v>Q1</v>
      </c>
    </row>
    <row r="13313" spans="1:14" x14ac:dyDescent="0.35">
      <c r="A13313">
        <v>1216349</v>
      </c>
      <c r="B13313" t="s">
        <v>58</v>
      </c>
      <c r="C13313" t="s">
        <v>16</v>
      </c>
      <c r="D13313" t="s">
        <v>75</v>
      </c>
      <c r="E13313" t="s">
        <v>59</v>
      </c>
      <c r="F13313" t="s">
        <v>305</v>
      </c>
      <c r="G13313" s="10">
        <v>42033</v>
      </c>
      <c r="H13313" s="10">
        <v>42037</v>
      </c>
      <c r="I13313" t="s">
        <v>14</v>
      </c>
      <c r="J13313" t="s">
        <v>15</v>
      </c>
      <c r="K13313" t="str">
        <f>INDEX(State_Code_Name!B:B,MATCH(Consumer_Complaints!E13313,State_Code_Name!C:C,0))</f>
        <v>Illinois</v>
      </c>
      <c r="L13313">
        <f t="shared" si="621"/>
        <v>4</v>
      </c>
      <c r="M13313">
        <f t="shared" si="622"/>
        <v>2015</v>
      </c>
      <c r="N13313" t="str">
        <f t="shared" si="623"/>
        <v>Q1</v>
      </c>
    </row>
    <row r="13314" spans="1:14" x14ac:dyDescent="0.35">
      <c r="A13314">
        <v>1093281</v>
      </c>
      <c r="B13314" t="s">
        <v>238</v>
      </c>
      <c r="C13314" t="s">
        <v>32</v>
      </c>
      <c r="D13314" t="s">
        <v>44</v>
      </c>
      <c r="E13314" t="s">
        <v>176</v>
      </c>
      <c r="F13314" t="s">
        <v>19</v>
      </c>
      <c r="G13314" s="10">
        <v>41942</v>
      </c>
      <c r="H13314" s="10">
        <v>41942</v>
      </c>
      <c r="I13314" t="s">
        <v>14</v>
      </c>
      <c r="J13314" t="s">
        <v>15</v>
      </c>
      <c r="K13314" t="str">
        <f>INDEX(State_Code_Name!B:B,MATCH(Consumer_Complaints!E13314,State_Code_Name!C:C,0))</f>
        <v>District of Columbia</v>
      </c>
      <c r="L13314">
        <f t="shared" si="621"/>
        <v>0</v>
      </c>
      <c r="M13314">
        <f t="shared" si="622"/>
        <v>2014</v>
      </c>
      <c r="N13314" t="str">
        <f t="shared" si="623"/>
        <v>Q4</v>
      </c>
    </row>
    <row r="13315" spans="1:14" x14ac:dyDescent="0.35">
      <c r="A13315">
        <v>1226375</v>
      </c>
      <c r="B13315" t="s">
        <v>30</v>
      </c>
      <c r="C13315" t="s">
        <v>36</v>
      </c>
      <c r="D13315" t="s">
        <v>67</v>
      </c>
      <c r="E13315" t="s">
        <v>100</v>
      </c>
      <c r="F13315" t="s">
        <v>57</v>
      </c>
      <c r="G13315" s="10">
        <v>42126</v>
      </c>
      <c r="H13315" s="10">
        <v>42157</v>
      </c>
      <c r="I13315" t="s">
        <v>14</v>
      </c>
      <c r="J13315" t="s">
        <v>15</v>
      </c>
      <c r="K13315" t="str">
        <f>INDEX(State_Code_Name!B:B,MATCH(Consumer_Complaints!E13315,State_Code_Name!C:C,0))</f>
        <v>Arizona</v>
      </c>
      <c r="L13315">
        <f t="shared" ref="L13315:L13378" si="624">H13315-G13315</f>
        <v>31</v>
      </c>
      <c r="M13315">
        <f t="shared" ref="M13315:M13378" si="625">YEAR(G13315)</f>
        <v>2015</v>
      </c>
      <c r="N13315" t="str">
        <f t="shared" ref="N13315:N13378" si="626">IF(MONTH(G13315)&lt;=3,"Q1",IF(MONTH(G13315)&lt;=6,"Q2",IF(MONTH(G13315)&lt;=9,"Q3","Q4")))</f>
        <v>Q2</v>
      </c>
    </row>
    <row r="13316" spans="1:14" x14ac:dyDescent="0.35">
      <c r="A13316">
        <v>563219</v>
      </c>
      <c r="B13316" t="s">
        <v>11</v>
      </c>
      <c r="C13316" t="s">
        <v>26</v>
      </c>
      <c r="D13316" t="s">
        <v>56</v>
      </c>
      <c r="E13316" t="s">
        <v>100</v>
      </c>
      <c r="F13316" t="s">
        <v>19</v>
      </c>
      <c r="G13316" s="10">
        <v>41565</v>
      </c>
      <c r="H13316" s="10">
        <v>41568</v>
      </c>
      <c r="I13316" t="s">
        <v>14</v>
      </c>
      <c r="J13316" t="s">
        <v>14</v>
      </c>
      <c r="K13316" t="str">
        <f>INDEX(State_Code_Name!B:B,MATCH(Consumer_Complaints!E13316,State_Code_Name!C:C,0))</f>
        <v>Arizona</v>
      </c>
      <c r="L13316">
        <f t="shared" si="624"/>
        <v>3</v>
      </c>
      <c r="M13316">
        <f t="shared" si="625"/>
        <v>2013</v>
      </c>
      <c r="N13316" t="str">
        <f t="shared" si="626"/>
        <v>Q4</v>
      </c>
    </row>
    <row r="13317" spans="1:14" x14ac:dyDescent="0.35">
      <c r="A13317">
        <v>2042918</v>
      </c>
      <c r="B13317" t="s">
        <v>60</v>
      </c>
      <c r="C13317" t="s">
        <v>52</v>
      </c>
      <c r="D13317" t="s">
        <v>96</v>
      </c>
      <c r="E13317" t="s">
        <v>48</v>
      </c>
      <c r="F13317" t="s">
        <v>57</v>
      </c>
      <c r="G13317" s="10">
        <v>42408</v>
      </c>
      <c r="H13317" s="10">
        <v>42468</v>
      </c>
      <c r="I13317" t="s">
        <v>14</v>
      </c>
      <c r="J13317" t="s">
        <v>15</v>
      </c>
      <c r="K13317" t="str">
        <f>INDEX(State_Code_Name!B:B,MATCH(Consumer_Complaints!E13317,State_Code_Name!C:C,0))</f>
        <v>New Jersey</v>
      </c>
      <c r="L13317">
        <f t="shared" si="624"/>
        <v>60</v>
      </c>
      <c r="M13317">
        <f t="shared" si="625"/>
        <v>2016</v>
      </c>
      <c r="N13317" t="str">
        <f t="shared" si="626"/>
        <v>Q1</v>
      </c>
    </row>
    <row r="13318" spans="1:14" x14ac:dyDescent="0.35">
      <c r="A13318">
        <v>1240389</v>
      </c>
      <c r="B13318" t="s">
        <v>11</v>
      </c>
      <c r="C13318" t="s">
        <v>26</v>
      </c>
      <c r="D13318" t="s">
        <v>78</v>
      </c>
      <c r="E13318" t="s">
        <v>46</v>
      </c>
      <c r="F13318" t="s">
        <v>305</v>
      </c>
      <c r="G13318" s="10">
        <v>42048</v>
      </c>
      <c r="H13318" s="10">
        <v>42055</v>
      </c>
      <c r="I13318" t="s">
        <v>14</v>
      </c>
      <c r="J13318" t="s">
        <v>15</v>
      </c>
      <c r="K13318" t="str">
        <f>INDEX(State_Code_Name!B:B,MATCH(Consumer_Complaints!E13318,State_Code_Name!C:C,0))</f>
        <v>Pennsylvania</v>
      </c>
      <c r="L13318">
        <f t="shared" si="624"/>
        <v>7</v>
      </c>
      <c r="M13318">
        <f t="shared" si="625"/>
        <v>2015</v>
      </c>
      <c r="N13318" t="str">
        <f t="shared" si="626"/>
        <v>Q1</v>
      </c>
    </row>
    <row r="13319" spans="1:14" x14ac:dyDescent="0.35">
      <c r="A13319">
        <v>1575692</v>
      </c>
      <c r="B13319" t="s">
        <v>34</v>
      </c>
      <c r="C13319" t="s">
        <v>16</v>
      </c>
      <c r="D13319" t="s">
        <v>20</v>
      </c>
      <c r="E13319" t="s">
        <v>35</v>
      </c>
      <c r="F13319" t="s">
        <v>305</v>
      </c>
      <c r="G13319" s="10">
        <v>42269</v>
      </c>
      <c r="H13319" s="10">
        <v>42272</v>
      </c>
      <c r="I13319" t="s">
        <v>14</v>
      </c>
      <c r="J13319" t="s">
        <v>14</v>
      </c>
      <c r="K13319" t="str">
        <f>INDEX(State_Code_Name!B:B,MATCH(Consumer_Complaints!E13319,State_Code_Name!C:C,0))</f>
        <v>Florida</v>
      </c>
      <c r="L13319">
        <f t="shared" si="624"/>
        <v>3</v>
      </c>
      <c r="M13319">
        <f t="shared" si="625"/>
        <v>2015</v>
      </c>
      <c r="N13319" t="str">
        <f t="shared" si="626"/>
        <v>Q3</v>
      </c>
    </row>
    <row r="13320" spans="1:14" x14ac:dyDescent="0.35">
      <c r="A13320">
        <v>1301460</v>
      </c>
      <c r="B13320" t="s">
        <v>81</v>
      </c>
      <c r="C13320" t="s">
        <v>36</v>
      </c>
      <c r="D13320" t="s">
        <v>170</v>
      </c>
      <c r="E13320" t="s">
        <v>31</v>
      </c>
      <c r="F13320" t="s">
        <v>19</v>
      </c>
      <c r="G13320" s="10">
        <v>42088</v>
      </c>
      <c r="H13320" s="10">
        <v>42088</v>
      </c>
      <c r="I13320" t="s">
        <v>14</v>
      </c>
      <c r="J13320" t="s">
        <v>14</v>
      </c>
      <c r="K13320" t="str">
        <f>INDEX(State_Code_Name!B:B,MATCH(Consumer_Complaints!E13320,State_Code_Name!C:C,0))</f>
        <v>Texas</v>
      </c>
      <c r="L13320">
        <f t="shared" si="624"/>
        <v>0</v>
      </c>
      <c r="M13320">
        <f t="shared" si="625"/>
        <v>2015</v>
      </c>
      <c r="N13320" t="str">
        <f t="shared" si="626"/>
        <v>Q1</v>
      </c>
    </row>
    <row r="13321" spans="1:14" x14ac:dyDescent="0.35">
      <c r="A13321">
        <v>1400201</v>
      </c>
      <c r="B13321" t="s">
        <v>141</v>
      </c>
      <c r="C13321" t="s">
        <v>26</v>
      </c>
      <c r="D13321" t="s">
        <v>27</v>
      </c>
      <c r="E13321" t="s">
        <v>35</v>
      </c>
      <c r="F13321" t="s">
        <v>305</v>
      </c>
      <c r="G13321" s="10">
        <v>42010</v>
      </c>
      <c r="H13321" s="10">
        <v>42069</v>
      </c>
      <c r="I13321" t="s">
        <v>14</v>
      </c>
      <c r="J13321" t="s">
        <v>15</v>
      </c>
      <c r="K13321" t="str">
        <f>INDEX(State_Code_Name!B:B,MATCH(Consumer_Complaints!E13321,State_Code_Name!C:C,0))</f>
        <v>Florida</v>
      </c>
      <c r="L13321">
        <f t="shared" si="624"/>
        <v>59</v>
      </c>
      <c r="M13321">
        <f t="shared" si="625"/>
        <v>2015</v>
      </c>
      <c r="N13321" t="str">
        <f t="shared" si="626"/>
        <v>Q1</v>
      </c>
    </row>
    <row r="13322" spans="1:14" x14ac:dyDescent="0.35">
      <c r="A13322">
        <v>651187</v>
      </c>
      <c r="B13322" t="s">
        <v>63</v>
      </c>
      <c r="C13322" t="s">
        <v>61</v>
      </c>
      <c r="D13322" t="s">
        <v>282</v>
      </c>
      <c r="E13322" t="s">
        <v>48</v>
      </c>
      <c r="F13322" t="s">
        <v>23</v>
      </c>
      <c r="G13322" s="10">
        <v>41639</v>
      </c>
      <c r="H13322" s="10">
        <v>41671</v>
      </c>
      <c r="I13322" t="s">
        <v>14</v>
      </c>
      <c r="J13322" t="s">
        <v>15</v>
      </c>
      <c r="K13322" t="str">
        <f>INDEX(State_Code_Name!B:B,MATCH(Consumer_Complaints!E13322,State_Code_Name!C:C,0))</f>
        <v>New Jersey</v>
      </c>
      <c r="L13322">
        <f t="shared" si="624"/>
        <v>32</v>
      </c>
      <c r="M13322">
        <f t="shared" si="625"/>
        <v>2013</v>
      </c>
      <c r="N13322" t="str">
        <f t="shared" si="626"/>
        <v>Q4</v>
      </c>
    </row>
    <row r="13323" spans="1:14" x14ac:dyDescent="0.35">
      <c r="A13323">
        <v>422004</v>
      </c>
      <c r="B13323" t="s">
        <v>38</v>
      </c>
      <c r="C13323" t="s">
        <v>36</v>
      </c>
      <c r="D13323" t="s">
        <v>80</v>
      </c>
      <c r="E13323" t="s">
        <v>35</v>
      </c>
      <c r="F13323" t="s">
        <v>19</v>
      </c>
      <c r="G13323" s="10">
        <v>41280</v>
      </c>
      <c r="H13323" s="10">
        <v>41280</v>
      </c>
      <c r="I13323" t="s">
        <v>14</v>
      </c>
      <c r="J13323" t="s">
        <v>14</v>
      </c>
      <c r="K13323" t="str">
        <f>INDEX(State_Code_Name!B:B,MATCH(Consumer_Complaints!E13323,State_Code_Name!C:C,0))</f>
        <v>Florida</v>
      </c>
      <c r="L13323">
        <f t="shared" si="624"/>
        <v>0</v>
      </c>
      <c r="M13323">
        <f t="shared" si="625"/>
        <v>2013</v>
      </c>
      <c r="N13323" t="str">
        <f t="shared" si="626"/>
        <v>Q1</v>
      </c>
    </row>
    <row r="13324" spans="1:14" x14ac:dyDescent="0.35">
      <c r="A13324">
        <v>1012063</v>
      </c>
      <c r="B13324" t="s">
        <v>11</v>
      </c>
      <c r="C13324" t="s">
        <v>16</v>
      </c>
      <c r="D13324" t="s">
        <v>144</v>
      </c>
      <c r="E13324" t="s">
        <v>261</v>
      </c>
      <c r="F13324" t="s">
        <v>19</v>
      </c>
      <c r="G13324" s="10">
        <v>41707</v>
      </c>
      <c r="H13324" s="10">
        <v>41707</v>
      </c>
      <c r="I13324" t="s">
        <v>14</v>
      </c>
      <c r="J13324" t="s">
        <v>15</v>
      </c>
      <c r="K13324" t="str">
        <f>INDEX(State_Code_Name!B:B,MATCH(Consumer_Complaints!E13324,State_Code_Name!C:C,0))</f>
        <v>Alaska</v>
      </c>
      <c r="L13324">
        <f t="shared" si="624"/>
        <v>0</v>
      </c>
      <c r="M13324">
        <f t="shared" si="625"/>
        <v>2014</v>
      </c>
      <c r="N13324" t="str">
        <f t="shared" si="626"/>
        <v>Q1</v>
      </c>
    </row>
    <row r="13325" spans="1:14" x14ac:dyDescent="0.35">
      <c r="A13325">
        <v>1316427</v>
      </c>
      <c r="B13325" t="s">
        <v>432</v>
      </c>
      <c r="C13325" t="s">
        <v>9</v>
      </c>
      <c r="D13325" t="s">
        <v>132</v>
      </c>
      <c r="E13325" t="s">
        <v>29</v>
      </c>
      <c r="F13325" t="s">
        <v>19</v>
      </c>
      <c r="G13325" s="10">
        <v>42159</v>
      </c>
      <c r="H13325" s="10">
        <v>42159</v>
      </c>
      <c r="I13325" t="s">
        <v>14</v>
      </c>
      <c r="J13325" t="s">
        <v>15</v>
      </c>
      <c r="K13325" t="str">
        <f>INDEX(State_Code_Name!B:B,MATCH(Consumer_Complaints!E13325,State_Code_Name!C:C,0))</f>
        <v>Connecticut</v>
      </c>
      <c r="L13325">
        <f t="shared" si="624"/>
        <v>0</v>
      </c>
      <c r="M13325">
        <f t="shared" si="625"/>
        <v>2015</v>
      </c>
      <c r="N13325" t="str">
        <f t="shared" si="626"/>
        <v>Q2</v>
      </c>
    </row>
    <row r="13326" spans="1:14" x14ac:dyDescent="0.35">
      <c r="A13326">
        <v>272881</v>
      </c>
      <c r="B13326" t="s">
        <v>182</v>
      </c>
      <c r="C13326" t="s">
        <v>26</v>
      </c>
      <c r="D13326" t="s">
        <v>27</v>
      </c>
      <c r="E13326" t="s">
        <v>85</v>
      </c>
      <c r="F13326" t="s">
        <v>19</v>
      </c>
      <c r="G13326" s="10">
        <v>41303</v>
      </c>
      <c r="H13326" s="10">
        <v>41303</v>
      </c>
      <c r="I13326" t="s">
        <v>14</v>
      </c>
      <c r="J13326" t="s">
        <v>15</v>
      </c>
      <c r="K13326" t="str">
        <f>INDEX(State_Code_Name!B:B,MATCH(Consumer_Complaints!E13326,State_Code_Name!C:C,0))</f>
        <v>Wisconsin</v>
      </c>
      <c r="L13326">
        <f t="shared" si="624"/>
        <v>0</v>
      </c>
      <c r="M13326">
        <f t="shared" si="625"/>
        <v>2013</v>
      </c>
      <c r="N13326" t="str">
        <f t="shared" si="626"/>
        <v>Q1</v>
      </c>
    </row>
    <row r="13327" spans="1:14" x14ac:dyDescent="0.35">
      <c r="A13327">
        <v>1061444</v>
      </c>
      <c r="B13327" t="s">
        <v>974</v>
      </c>
      <c r="C13327" t="s">
        <v>32</v>
      </c>
      <c r="D13327" t="s">
        <v>44</v>
      </c>
      <c r="E13327" t="s">
        <v>25</v>
      </c>
      <c r="F13327" t="s">
        <v>13</v>
      </c>
      <c r="G13327" s="10">
        <v>41830</v>
      </c>
      <c r="H13327" s="10">
        <v>41926</v>
      </c>
      <c r="I13327" t="s">
        <v>14</v>
      </c>
      <c r="J13327" t="s">
        <v>15</v>
      </c>
      <c r="K13327" t="str">
        <f>INDEX(State_Code_Name!B:B,MATCH(Consumer_Complaints!E13327,State_Code_Name!C:C,0))</f>
        <v>Georgia</v>
      </c>
      <c r="L13327">
        <f t="shared" si="624"/>
        <v>96</v>
      </c>
      <c r="M13327">
        <f t="shared" si="625"/>
        <v>2014</v>
      </c>
      <c r="N13327" t="str">
        <f t="shared" si="626"/>
        <v>Q3</v>
      </c>
    </row>
    <row r="13328" spans="1:14" x14ac:dyDescent="0.35">
      <c r="A13328">
        <v>1465391</v>
      </c>
      <c r="B13328" t="s">
        <v>11</v>
      </c>
      <c r="C13328" t="s">
        <v>16</v>
      </c>
      <c r="D13328" t="s">
        <v>24</v>
      </c>
      <c r="E13328" t="s">
        <v>48</v>
      </c>
      <c r="F13328" t="s">
        <v>305</v>
      </c>
      <c r="G13328" s="10">
        <v>42198</v>
      </c>
      <c r="H13328" s="10">
        <v>42199</v>
      </c>
      <c r="I13328" t="s">
        <v>14</v>
      </c>
      <c r="J13328" t="s">
        <v>15</v>
      </c>
      <c r="K13328" t="str">
        <f>INDEX(State_Code_Name!B:B,MATCH(Consumer_Complaints!E13328,State_Code_Name!C:C,0))</f>
        <v>New Jersey</v>
      </c>
      <c r="L13328">
        <f t="shared" si="624"/>
        <v>1</v>
      </c>
      <c r="M13328">
        <f t="shared" si="625"/>
        <v>2015</v>
      </c>
      <c r="N13328" t="str">
        <f t="shared" si="626"/>
        <v>Q3</v>
      </c>
    </row>
    <row r="13329" spans="1:14" x14ac:dyDescent="0.35">
      <c r="A13329">
        <v>1439481</v>
      </c>
      <c r="B13329" t="s">
        <v>147</v>
      </c>
      <c r="C13329" t="s">
        <v>9</v>
      </c>
      <c r="D13329" t="s">
        <v>183</v>
      </c>
      <c r="E13329" t="s">
        <v>77</v>
      </c>
      <c r="F13329" t="s">
        <v>19</v>
      </c>
      <c r="G13329" s="10">
        <v>42181</v>
      </c>
      <c r="H13329" s="10">
        <v>42181</v>
      </c>
      <c r="I13329" t="s">
        <v>14</v>
      </c>
      <c r="J13329" t="s">
        <v>14</v>
      </c>
      <c r="K13329" t="str">
        <f>INDEX(State_Code_Name!B:B,MATCH(Consumer_Complaints!E13329,State_Code_Name!C:C,0))</f>
        <v>Missouri</v>
      </c>
      <c r="L13329">
        <f t="shared" si="624"/>
        <v>0</v>
      </c>
      <c r="M13329">
        <f t="shared" si="625"/>
        <v>2015</v>
      </c>
      <c r="N13329" t="str">
        <f t="shared" si="626"/>
        <v>Q2</v>
      </c>
    </row>
    <row r="13330" spans="1:14" x14ac:dyDescent="0.35">
      <c r="A13330">
        <v>1735198</v>
      </c>
      <c r="B13330" t="s">
        <v>97</v>
      </c>
      <c r="C13330" t="s">
        <v>52</v>
      </c>
      <c r="D13330" t="s">
        <v>96</v>
      </c>
      <c r="E13330" t="s">
        <v>18</v>
      </c>
      <c r="F13330" t="s">
        <v>19</v>
      </c>
      <c r="G13330" s="10">
        <v>42644</v>
      </c>
      <c r="H13330" s="10">
        <v>42644</v>
      </c>
      <c r="I13330" t="s">
        <v>14</v>
      </c>
      <c r="J13330" t="s">
        <v>14</v>
      </c>
      <c r="K13330" t="str">
        <f>INDEX(State_Code_Name!B:B,MATCH(Consumer_Complaints!E13330,State_Code_Name!C:C,0))</f>
        <v>California</v>
      </c>
      <c r="L13330">
        <f t="shared" si="624"/>
        <v>0</v>
      </c>
      <c r="M13330">
        <f t="shared" si="625"/>
        <v>2016</v>
      </c>
      <c r="N13330" t="str">
        <f t="shared" si="626"/>
        <v>Q4</v>
      </c>
    </row>
    <row r="13331" spans="1:14" x14ac:dyDescent="0.35">
      <c r="A13331">
        <v>2025247</v>
      </c>
      <c r="B13331" t="s">
        <v>30</v>
      </c>
      <c r="C13331" t="s">
        <v>16</v>
      </c>
      <c r="D13331" t="s">
        <v>24</v>
      </c>
      <c r="E13331" t="s">
        <v>46</v>
      </c>
      <c r="F13331" t="s">
        <v>305</v>
      </c>
      <c r="G13331" s="10">
        <v>42573</v>
      </c>
      <c r="H13331" s="10">
        <v>42573</v>
      </c>
      <c r="I13331" t="s">
        <v>14</v>
      </c>
      <c r="J13331" t="s">
        <v>15</v>
      </c>
      <c r="K13331" t="str">
        <f>INDEX(State_Code_Name!B:B,MATCH(Consumer_Complaints!E13331,State_Code_Name!C:C,0))</f>
        <v>Pennsylvania</v>
      </c>
      <c r="L13331">
        <f t="shared" si="624"/>
        <v>0</v>
      </c>
      <c r="M13331">
        <f t="shared" si="625"/>
        <v>2016</v>
      </c>
      <c r="N13331" t="str">
        <f t="shared" si="626"/>
        <v>Q3</v>
      </c>
    </row>
    <row r="13332" spans="1:14" x14ac:dyDescent="0.35">
      <c r="A13332">
        <v>2006995</v>
      </c>
      <c r="B13332" t="s">
        <v>969</v>
      </c>
      <c r="C13332" t="s">
        <v>61</v>
      </c>
      <c r="D13332" t="s">
        <v>282</v>
      </c>
      <c r="E13332" t="s">
        <v>18</v>
      </c>
      <c r="F13332" t="s">
        <v>19</v>
      </c>
      <c r="G13332" s="10">
        <v>42681</v>
      </c>
      <c r="H13332" s="10">
        <v>42681</v>
      </c>
      <c r="I13332" t="s">
        <v>14</v>
      </c>
      <c r="J13332" t="s">
        <v>15</v>
      </c>
      <c r="K13332" t="str">
        <f>INDEX(State_Code_Name!B:B,MATCH(Consumer_Complaints!E13332,State_Code_Name!C:C,0))</f>
        <v>California</v>
      </c>
      <c r="L13332">
        <f t="shared" si="624"/>
        <v>0</v>
      </c>
      <c r="M13332">
        <f t="shared" si="625"/>
        <v>2016</v>
      </c>
      <c r="N13332" t="str">
        <f t="shared" si="626"/>
        <v>Q4</v>
      </c>
    </row>
    <row r="13333" spans="1:14" x14ac:dyDescent="0.35">
      <c r="A13333">
        <v>799337</v>
      </c>
      <c r="B13333" t="s">
        <v>169</v>
      </c>
      <c r="C13333" t="s">
        <v>32</v>
      </c>
      <c r="D13333" t="s">
        <v>44</v>
      </c>
      <c r="E13333" t="s">
        <v>18</v>
      </c>
      <c r="F13333" t="s">
        <v>19</v>
      </c>
      <c r="G13333" s="10">
        <v>41855</v>
      </c>
      <c r="H13333" s="10">
        <v>41886</v>
      </c>
      <c r="I13333" t="s">
        <v>14</v>
      </c>
      <c r="J13333" t="s">
        <v>15</v>
      </c>
      <c r="K13333" t="str">
        <f>INDEX(State_Code_Name!B:B,MATCH(Consumer_Complaints!E13333,State_Code_Name!C:C,0))</f>
        <v>California</v>
      </c>
      <c r="L13333">
        <f t="shared" si="624"/>
        <v>31</v>
      </c>
      <c r="M13333">
        <f t="shared" si="625"/>
        <v>2014</v>
      </c>
      <c r="N13333" t="str">
        <f t="shared" si="626"/>
        <v>Q3</v>
      </c>
    </row>
    <row r="13334" spans="1:14" x14ac:dyDescent="0.35">
      <c r="A13334">
        <v>1385729</v>
      </c>
      <c r="B13334" t="s">
        <v>181</v>
      </c>
      <c r="C13334" t="s">
        <v>32</v>
      </c>
      <c r="D13334" t="s">
        <v>116</v>
      </c>
      <c r="E13334" t="s">
        <v>51</v>
      </c>
      <c r="F13334" t="s">
        <v>19</v>
      </c>
      <c r="G13334" s="10">
        <v>42144</v>
      </c>
      <c r="H13334" s="10">
        <v>42144</v>
      </c>
      <c r="I13334" t="s">
        <v>14</v>
      </c>
      <c r="J13334" t="s">
        <v>15</v>
      </c>
      <c r="K13334" t="str">
        <f>INDEX(State_Code_Name!B:B,MATCH(Consumer_Complaints!E13334,State_Code_Name!C:C,0))</f>
        <v>Washington</v>
      </c>
      <c r="L13334">
        <f t="shared" si="624"/>
        <v>0</v>
      </c>
      <c r="M13334">
        <f t="shared" si="625"/>
        <v>2015</v>
      </c>
      <c r="N13334" t="str">
        <f t="shared" si="626"/>
        <v>Q2</v>
      </c>
    </row>
    <row r="13335" spans="1:14" x14ac:dyDescent="0.35">
      <c r="A13335">
        <v>769285</v>
      </c>
      <c r="B13335" t="s">
        <v>105</v>
      </c>
      <c r="C13335" t="s">
        <v>32</v>
      </c>
      <c r="D13335" t="s">
        <v>116</v>
      </c>
      <c r="E13335" t="s">
        <v>66</v>
      </c>
      <c r="F13335" t="s">
        <v>19</v>
      </c>
      <c r="G13335" s="10">
        <v>41718</v>
      </c>
      <c r="H13335" s="10">
        <v>41718</v>
      </c>
      <c r="I13335" t="s">
        <v>14</v>
      </c>
      <c r="J13335" t="s">
        <v>15</v>
      </c>
      <c r="K13335" t="str">
        <f>INDEX(State_Code_Name!B:B,MATCH(Consumer_Complaints!E13335,State_Code_Name!C:C,0))</f>
        <v>Michigan</v>
      </c>
      <c r="L13335">
        <f t="shared" si="624"/>
        <v>0</v>
      </c>
      <c r="M13335">
        <f t="shared" si="625"/>
        <v>2014</v>
      </c>
      <c r="N13335" t="str">
        <f t="shared" si="626"/>
        <v>Q1</v>
      </c>
    </row>
    <row r="13336" spans="1:14" x14ac:dyDescent="0.35">
      <c r="A13336">
        <v>686878</v>
      </c>
      <c r="B13336" t="s">
        <v>38</v>
      </c>
      <c r="C13336" t="s">
        <v>36</v>
      </c>
      <c r="D13336" t="s">
        <v>202</v>
      </c>
      <c r="E13336" t="s">
        <v>25</v>
      </c>
      <c r="F13336" t="s">
        <v>19</v>
      </c>
      <c r="G13336" s="10">
        <v>41666</v>
      </c>
      <c r="H13336" s="10">
        <v>41666</v>
      </c>
      <c r="I13336" t="s">
        <v>14</v>
      </c>
      <c r="J13336" t="s">
        <v>15</v>
      </c>
      <c r="K13336" t="str">
        <f>INDEX(State_Code_Name!B:B,MATCH(Consumer_Complaints!E13336,State_Code_Name!C:C,0))</f>
        <v>Georgia</v>
      </c>
      <c r="L13336">
        <f t="shared" si="624"/>
        <v>0</v>
      </c>
      <c r="M13336">
        <f t="shared" si="625"/>
        <v>2014</v>
      </c>
      <c r="N13336" t="str">
        <f t="shared" si="626"/>
        <v>Q1</v>
      </c>
    </row>
    <row r="13337" spans="1:14" x14ac:dyDescent="0.35">
      <c r="A13337">
        <v>1198730</v>
      </c>
      <c r="B13337" t="s">
        <v>11</v>
      </c>
      <c r="C13337" t="s">
        <v>36</v>
      </c>
      <c r="D13337" t="s">
        <v>94</v>
      </c>
      <c r="E13337" t="s">
        <v>12</v>
      </c>
      <c r="F13337" t="s">
        <v>19</v>
      </c>
      <c r="G13337" s="10">
        <v>42023</v>
      </c>
      <c r="H13337" s="10">
        <v>42023</v>
      </c>
      <c r="I13337" t="s">
        <v>14</v>
      </c>
      <c r="J13337" t="s">
        <v>15</v>
      </c>
      <c r="K13337" t="str">
        <f>INDEX(State_Code_Name!B:B,MATCH(Consumer_Complaints!E13337,State_Code_Name!C:C,0))</f>
        <v>Virginia</v>
      </c>
      <c r="L13337">
        <f t="shared" si="624"/>
        <v>0</v>
      </c>
      <c r="M13337">
        <f t="shared" si="625"/>
        <v>2015</v>
      </c>
      <c r="N13337" t="str">
        <f t="shared" si="626"/>
        <v>Q1</v>
      </c>
    </row>
    <row r="13338" spans="1:14" x14ac:dyDescent="0.35">
      <c r="A13338">
        <v>1670811</v>
      </c>
      <c r="B13338" t="s">
        <v>83</v>
      </c>
      <c r="C13338" t="s">
        <v>36</v>
      </c>
      <c r="D13338" t="s">
        <v>67</v>
      </c>
      <c r="E13338" t="s">
        <v>18</v>
      </c>
      <c r="F13338" t="s">
        <v>19</v>
      </c>
      <c r="G13338" s="10">
        <v>42332</v>
      </c>
      <c r="H13338" s="10">
        <v>42332</v>
      </c>
      <c r="I13338" t="s">
        <v>14</v>
      </c>
      <c r="J13338" t="s">
        <v>15</v>
      </c>
      <c r="K13338" t="str">
        <f>INDEX(State_Code_Name!B:B,MATCH(Consumer_Complaints!E13338,State_Code_Name!C:C,0))</f>
        <v>California</v>
      </c>
      <c r="L13338">
        <f t="shared" si="624"/>
        <v>0</v>
      </c>
      <c r="M13338">
        <f t="shared" si="625"/>
        <v>2015</v>
      </c>
      <c r="N13338" t="str">
        <f t="shared" si="626"/>
        <v>Q4</v>
      </c>
    </row>
    <row r="13339" spans="1:14" x14ac:dyDescent="0.35">
      <c r="A13339">
        <v>342927</v>
      </c>
      <c r="B13339" t="s">
        <v>30</v>
      </c>
      <c r="C13339" t="s">
        <v>26</v>
      </c>
      <c r="D13339" t="s">
        <v>27</v>
      </c>
      <c r="E13339" t="s">
        <v>171</v>
      </c>
      <c r="F13339" t="s">
        <v>305</v>
      </c>
      <c r="G13339" s="10">
        <v>41428</v>
      </c>
      <c r="H13339" s="10">
        <v>41458</v>
      </c>
      <c r="I13339" t="s">
        <v>14</v>
      </c>
      <c r="J13339" t="s">
        <v>15</v>
      </c>
      <c r="K13339" t="str">
        <f>INDEX(State_Code_Name!B:B,MATCH(Consumer_Complaints!E13339,State_Code_Name!C:C,0))</f>
        <v>Louisiana</v>
      </c>
      <c r="L13339">
        <f t="shared" si="624"/>
        <v>30</v>
      </c>
      <c r="M13339">
        <f t="shared" si="625"/>
        <v>2013</v>
      </c>
      <c r="N13339" t="str">
        <f t="shared" si="626"/>
        <v>Q2</v>
      </c>
    </row>
    <row r="13340" spans="1:14" x14ac:dyDescent="0.35">
      <c r="A13340">
        <v>1235152</v>
      </c>
      <c r="B13340" t="s">
        <v>117</v>
      </c>
      <c r="C13340" t="s">
        <v>32</v>
      </c>
      <c r="D13340" t="s">
        <v>44</v>
      </c>
      <c r="E13340" t="s">
        <v>126</v>
      </c>
      <c r="F13340" t="s">
        <v>19</v>
      </c>
      <c r="G13340" s="10">
        <v>42310</v>
      </c>
      <c r="H13340" s="10">
        <v>42310</v>
      </c>
      <c r="I13340" t="s">
        <v>14</v>
      </c>
      <c r="J13340" t="s">
        <v>15</v>
      </c>
      <c r="K13340" t="str">
        <f>INDEX(State_Code_Name!B:B,MATCH(Consumer_Complaints!E13340,State_Code_Name!C:C,0))</f>
        <v>Oklahoma</v>
      </c>
      <c r="L13340">
        <f t="shared" si="624"/>
        <v>0</v>
      </c>
      <c r="M13340">
        <f t="shared" si="625"/>
        <v>2015</v>
      </c>
      <c r="N13340" t="str">
        <f t="shared" si="626"/>
        <v>Q4</v>
      </c>
    </row>
    <row r="13341" spans="1:14" x14ac:dyDescent="0.35">
      <c r="A13341">
        <v>1454570</v>
      </c>
      <c r="B13341" t="s">
        <v>81</v>
      </c>
      <c r="C13341" t="s">
        <v>16</v>
      </c>
      <c r="D13341" t="s">
        <v>24</v>
      </c>
      <c r="E13341" t="s">
        <v>31</v>
      </c>
      <c r="F13341" t="s">
        <v>19</v>
      </c>
      <c r="G13341" s="10">
        <v>42192</v>
      </c>
      <c r="H13341" s="10">
        <v>42192</v>
      </c>
      <c r="I13341" t="s">
        <v>14</v>
      </c>
      <c r="J13341" t="s">
        <v>15</v>
      </c>
      <c r="K13341" t="str">
        <f>INDEX(State_Code_Name!B:B,MATCH(Consumer_Complaints!E13341,State_Code_Name!C:C,0))</f>
        <v>Texas</v>
      </c>
      <c r="L13341">
        <f t="shared" si="624"/>
        <v>0</v>
      </c>
      <c r="M13341">
        <f t="shared" si="625"/>
        <v>2015</v>
      </c>
      <c r="N13341" t="str">
        <f t="shared" si="626"/>
        <v>Q3</v>
      </c>
    </row>
    <row r="13342" spans="1:14" x14ac:dyDescent="0.35">
      <c r="A13342">
        <v>676110</v>
      </c>
      <c r="B13342" t="s">
        <v>81</v>
      </c>
      <c r="C13342" t="s">
        <v>36</v>
      </c>
      <c r="D13342" t="s">
        <v>170</v>
      </c>
      <c r="E13342" t="s">
        <v>48</v>
      </c>
      <c r="F13342" t="s">
        <v>19</v>
      </c>
      <c r="G13342" s="10">
        <v>41657</v>
      </c>
      <c r="H13342" s="10">
        <v>41657</v>
      </c>
      <c r="I13342" t="s">
        <v>14</v>
      </c>
      <c r="J13342" t="s">
        <v>14</v>
      </c>
      <c r="K13342" t="str">
        <f>INDEX(State_Code_Name!B:B,MATCH(Consumer_Complaints!E13342,State_Code_Name!C:C,0))</f>
        <v>New Jersey</v>
      </c>
      <c r="L13342">
        <f t="shared" si="624"/>
        <v>0</v>
      </c>
      <c r="M13342">
        <f t="shared" si="625"/>
        <v>2014</v>
      </c>
      <c r="N13342" t="str">
        <f t="shared" si="626"/>
        <v>Q1</v>
      </c>
    </row>
    <row r="13343" spans="1:14" x14ac:dyDescent="0.35">
      <c r="A13343">
        <v>387065</v>
      </c>
      <c r="B13343" t="s">
        <v>69</v>
      </c>
      <c r="C13343" t="s">
        <v>26</v>
      </c>
      <c r="D13343" t="s">
        <v>27</v>
      </c>
      <c r="E13343" t="s">
        <v>195</v>
      </c>
      <c r="F13343" t="s">
        <v>19</v>
      </c>
      <c r="G13343" s="10">
        <v>41383</v>
      </c>
      <c r="H13343" s="10">
        <v>41386</v>
      </c>
      <c r="I13343" t="s">
        <v>14</v>
      </c>
      <c r="J13343" t="s">
        <v>15</v>
      </c>
      <c r="K13343" t="str">
        <f>INDEX(State_Code_Name!B:B,MATCH(Consumer_Complaints!E13343,State_Code_Name!C:C,0))</f>
        <v>Nebraska</v>
      </c>
      <c r="L13343">
        <f t="shared" si="624"/>
        <v>3</v>
      </c>
      <c r="M13343">
        <f t="shared" si="625"/>
        <v>2013</v>
      </c>
      <c r="N13343" t="str">
        <f t="shared" si="626"/>
        <v>Q2</v>
      </c>
    </row>
    <row r="13344" spans="1:14" x14ac:dyDescent="0.35">
      <c r="A13344">
        <v>871891</v>
      </c>
      <c r="B13344" t="s">
        <v>105</v>
      </c>
      <c r="C13344" t="s">
        <v>32</v>
      </c>
      <c r="D13344" t="s">
        <v>41</v>
      </c>
      <c r="E13344" t="s">
        <v>18</v>
      </c>
      <c r="F13344" t="s">
        <v>19</v>
      </c>
      <c r="G13344" s="10">
        <v>41788</v>
      </c>
      <c r="H13344" s="10">
        <v>41788</v>
      </c>
      <c r="I13344" t="s">
        <v>14</v>
      </c>
      <c r="J13344" t="s">
        <v>15</v>
      </c>
      <c r="K13344" t="str">
        <f>INDEX(State_Code_Name!B:B,MATCH(Consumer_Complaints!E13344,State_Code_Name!C:C,0))</f>
        <v>California</v>
      </c>
      <c r="L13344">
        <f t="shared" si="624"/>
        <v>0</v>
      </c>
      <c r="M13344">
        <f t="shared" si="625"/>
        <v>2014</v>
      </c>
      <c r="N13344" t="str">
        <f t="shared" si="626"/>
        <v>Q2</v>
      </c>
    </row>
    <row r="13345" spans="1:14" x14ac:dyDescent="0.35">
      <c r="A13345">
        <v>878201</v>
      </c>
      <c r="B13345" t="s">
        <v>302</v>
      </c>
      <c r="C13345" t="s">
        <v>32</v>
      </c>
      <c r="D13345" t="s">
        <v>41</v>
      </c>
      <c r="E13345" t="s">
        <v>31</v>
      </c>
      <c r="F13345" t="s">
        <v>19</v>
      </c>
      <c r="G13345" s="10">
        <v>41704</v>
      </c>
      <c r="H13345" s="10">
        <v>41765</v>
      </c>
      <c r="I13345" t="s">
        <v>14</v>
      </c>
      <c r="J13345" t="s">
        <v>15</v>
      </c>
      <c r="K13345" t="str">
        <f>INDEX(State_Code_Name!B:B,MATCH(Consumer_Complaints!E13345,State_Code_Name!C:C,0))</f>
        <v>Texas</v>
      </c>
      <c r="L13345">
        <f t="shared" si="624"/>
        <v>61</v>
      </c>
      <c r="M13345">
        <f t="shared" si="625"/>
        <v>2014</v>
      </c>
      <c r="N13345" t="str">
        <f t="shared" si="626"/>
        <v>Q1</v>
      </c>
    </row>
    <row r="13346" spans="1:14" x14ac:dyDescent="0.35">
      <c r="A13346">
        <v>1070729</v>
      </c>
      <c r="B13346" t="s">
        <v>43</v>
      </c>
      <c r="C13346" t="s">
        <v>16</v>
      </c>
      <c r="D13346" t="s">
        <v>20</v>
      </c>
      <c r="E13346" t="s">
        <v>48</v>
      </c>
      <c r="F13346" t="s">
        <v>305</v>
      </c>
      <c r="G13346" s="10">
        <v>41926</v>
      </c>
      <c r="H13346" s="10">
        <v>41932</v>
      </c>
      <c r="I13346" t="s">
        <v>14</v>
      </c>
      <c r="J13346" t="s">
        <v>15</v>
      </c>
      <c r="K13346" t="str">
        <f>INDEX(State_Code_Name!B:B,MATCH(Consumer_Complaints!E13346,State_Code_Name!C:C,0))</f>
        <v>New Jersey</v>
      </c>
      <c r="L13346">
        <f t="shared" si="624"/>
        <v>6</v>
      </c>
      <c r="M13346">
        <f t="shared" si="625"/>
        <v>2014</v>
      </c>
      <c r="N13346" t="str">
        <f t="shared" si="626"/>
        <v>Q4</v>
      </c>
    </row>
    <row r="13347" spans="1:14" x14ac:dyDescent="0.35">
      <c r="A13347">
        <v>431012</v>
      </c>
      <c r="B13347" t="s">
        <v>81</v>
      </c>
      <c r="C13347" t="s">
        <v>36</v>
      </c>
      <c r="D13347" t="s">
        <v>49</v>
      </c>
      <c r="E13347" t="s">
        <v>22</v>
      </c>
      <c r="F13347" t="s">
        <v>13</v>
      </c>
      <c r="G13347" s="10">
        <v>41431</v>
      </c>
      <c r="H13347" s="10">
        <v>41461</v>
      </c>
      <c r="I13347" t="s">
        <v>14</v>
      </c>
      <c r="J13347" t="s">
        <v>15</v>
      </c>
      <c r="K13347" t="str">
        <f>INDEX(State_Code_Name!B:B,MATCH(Consumer_Complaints!E13347,State_Code_Name!C:C,0))</f>
        <v>New York</v>
      </c>
      <c r="L13347">
        <f t="shared" si="624"/>
        <v>30</v>
      </c>
      <c r="M13347">
        <f t="shared" si="625"/>
        <v>2013</v>
      </c>
      <c r="N13347" t="str">
        <f t="shared" si="626"/>
        <v>Q2</v>
      </c>
    </row>
    <row r="13348" spans="1:14" x14ac:dyDescent="0.35">
      <c r="A13348">
        <v>757607</v>
      </c>
      <c r="B13348" t="s">
        <v>233</v>
      </c>
      <c r="C13348" t="s">
        <v>32</v>
      </c>
      <c r="D13348" t="s">
        <v>161</v>
      </c>
      <c r="E13348" t="s">
        <v>51</v>
      </c>
      <c r="F13348" t="s">
        <v>19</v>
      </c>
      <c r="G13348" s="10">
        <v>41946</v>
      </c>
      <c r="H13348" s="10">
        <v>41976</v>
      </c>
      <c r="I13348" t="s">
        <v>14</v>
      </c>
      <c r="J13348" t="s">
        <v>14</v>
      </c>
      <c r="K13348" t="str">
        <f>INDEX(State_Code_Name!B:B,MATCH(Consumer_Complaints!E13348,State_Code_Name!C:C,0))</f>
        <v>Washington</v>
      </c>
      <c r="L13348">
        <f t="shared" si="624"/>
        <v>30</v>
      </c>
      <c r="M13348">
        <f t="shared" si="625"/>
        <v>2014</v>
      </c>
      <c r="N13348" t="str">
        <f t="shared" si="626"/>
        <v>Q4</v>
      </c>
    </row>
    <row r="13349" spans="1:14" x14ac:dyDescent="0.35">
      <c r="A13349">
        <v>1814414</v>
      </c>
      <c r="B13349" t="s">
        <v>1166</v>
      </c>
      <c r="C13349" t="s">
        <v>26</v>
      </c>
      <c r="D13349" t="s">
        <v>56</v>
      </c>
      <c r="E13349" t="s">
        <v>140</v>
      </c>
      <c r="F13349" t="s">
        <v>13</v>
      </c>
      <c r="G13349" s="10">
        <v>42432</v>
      </c>
      <c r="H13349" s="10">
        <v>42482</v>
      </c>
      <c r="I13349" t="s">
        <v>14</v>
      </c>
      <c r="J13349" t="s">
        <v>15</v>
      </c>
      <c r="K13349" t="str">
        <f>INDEX(State_Code_Name!B:B,MATCH(Consumer_Complaints!E13349,State_Code_Name!C:C,0))</f>
        <v>Maine</v>
      </c>
      <c r="L13349">
        <f t="shared" si="624"/>
        <v>50</v>
      </c>
      <c r="M13349">
        <f t="shared" si="625"/>
        <v>2016</v>
      </c>
      <c r="N13349" t="str">
        <f t="shared" si="626"/>
        <v>Q1</v>
      </c>
    </row>
    <row r="13350" spans="1:14" x14ac:dyDescent="0.35">
      <c r="A13350">
        <v>1038385</v>
      </c>
      <c r="B13350" t="s">
        <v>54</v>
      </c>
      <c r="C13350" t="s">
        <v>52</v>
      </c>
      <c r="D13350" t="s">
        <v>96</v>
      </c>
      <c r="E13350" t="s">
        <v>18</v>
      </c>
      <c r="F13350" t="s">
        <v>19</v>
      </c>
      <c r="G13350" s="10">
        <v>41904</v>
      </c>
      <c r="H13350" s="10">
        <v>41906</v>
      </c>
      <c r="I13350" t="s">
        <v>14</v>
      </c>
      <c r="J13350" t="s">
        <v>15</v>
      </c>
      <c r="K13350" t="str">
        <f>INDEX(State_Code_Name!B:B,MATCH(Consumer_Complaints!E13350,State_Code_Name!C:C,0))</f>
        <v>California</v>
      </c>
      <c r="L13350">
        <f t="shared" si="624"/>
        <v>2</v>
      </c>
      <c r="M13350">
        <f t="shared" si="625"/>
        <v>2014</v>
      </c>
      <c r="N13350" t="str">
        <f t="shared" si="626"/>
        <v>Q3</v>
      </c>
    </row>
    <row r="13351" spans="1:14" x14ac:dyDescent="0.35">
      <c r="A13351">
        <v>332456</v>
      </c>
      <c r="B13351" t="s">
        <v>123</v>
      </c>
      <c r="C13351" t="s">
        <v>26</v>
      </c>
      <c r="D13351" t="s">
        <v>27</v>
      </c>
      <c r="E13351" t="s">
        <v>46</v>
      </c>
      <c r="F13351" t="s">
        <v>19</v>
      </c>
      <c r="G13351" s="10">
        <v>41331</v>
      </c>
      <c r="H13351" s="10">
        <v>41331</v>
      </c>
      <c r="I13351" t="s">
        <v>14</v>
      </c>
      <c r="J13351" t="s">
        <v>15</v>
      </c>
      <c r="K13351" t="str">
        <f>INDEX(State_Code_Name!B:B,MATCH(Consumer_Complaints!E13351,State_Code_Name!C:C,0))</f>
        <v>Pennsylvania</v>
      </c>
      <c r="L13351">
        <f t="shared" si="624"/>
        <v>0</v>
      </c>
      <c r="M13351">
        <f t="shared" si="625"/>
        <v>2013</v>
      </c>
      <c r="N13351" t="str">
        <f t="shared" si="626"/>
        <v>Q1</v>
      </c>
    </row>
    <row r="13352" spans="1:14" x14ac:dyDescent="0.35">
      <c r="A13352">
        <v>812660</v>
      </c>
      <c r="B13352" t="s">
        <v>47</v>
      </c>
      <c r="C13352" t="s">
        <v>26</v>
      </c>
      <c r="D13352" t="s">
        <v>27</v>
      </c>
      <c r="E13352" t="s">
        <v>51</v>
      </c>
      <c r="F13352" t="s">
        <v>57</v>
      </c>
      <c r="G13352" s="10">
        <v>41746</v>
      </c>
      <c r="H13352" s="10">
        <v>41751</v>
      </c>
      <c r="I13352" t="s">
        <v>14</v>
      </c>
      <c r="J13352" t="s">
        <v>15</v>
      </c>
      <c r="K13352" t="str">
        <f>INDEX(State_Code_Name!B:B,MATCH(Consumer_Complaints!E13352,State_Code_Name!C:C,0))</f>
        <v>Washington</v>
      </c>
      <c r="L13352">
        <f t="shared" si="624"/>
        <v>5</v>
      </c>
      <c r="M13352">
        <f t="shared" si="625"/>
        <v>2014</v>
      </c>
      <c r="N13352" t="str">
        <f t="shared" si="626"/>
        <v>Q2</v>
      </c>
    </row>
    <row r="13353" spans="1:14" x14ac:dyDescent="0.35">
      <c r="A13353">
        <v>386674</v>
      </c>
      <c r="B13353" t="s">
        <v>240</v>
      </c>
      <c r="C13353" t="s">
        <v>61</v>
      </c>
      <c r="D13353" t="s">
        <v>62</v>
      </c>
      <c r="E13353" t="s">
        <v>22</v>
      </c>
      <c r="F13353" t="s">
        <v>13</v>
      </c>
      <c r="G13353" s="10">
        <v>41382</v>
      </c>
      <c r="H13353" s="10">
        <v>41386</v>
      </c>
      <c r="I13353" t="s">
        <v>14</v>
      </c>
      <c r="J13353" t="s">
        <v>14</v>
      </c>
      <c r="K13353" t="str">
        <f>INDEX(State_Code_Name!B:B,MATCH(Consumer_Complaints!E13353,State_Code_Name!C:C,0))</f>
        <v>New York</v>
      </c>
      <c r="L13353">
        <f t="shared" si="624"/>
        <v>4</v>
      </c>
      <c r="M13353">
        <f t="shared" si="625"/>
        <v>2013</v>
      </c>
      <c r="N13353" t="str">
        <f t="shared" si="626"/>
        <v>Q2</v>
      </c>
    </row>
    <row r="13354" spans="1:14" x14ac:dyDescent="0.35">
      <c r="A13354">
        <v>1151072</v>
      </c>
      <c r="B13354" t="s">
        <v>83</v>
      </c>
      <c r="C13354" t="s">
        <v>36</v>
      </c>
      <c r="D13354" t="s">
        <v>84</v>
      </c>
      <c r="E13354" t="s">
        <v>29</v>
      </c>
      <c r="F13354" t="s">
        <v>19</v>
      </c>
      <c r="G13354" s="10">
        <v>41924</v>
      </c>
      <c r="H13354" s="10">
        <v>41924</v>
      </c>
      <c r="I13354" t="s">
        <v>14</v>
      </c>
      <c r="J13354" t="s">
        <v>15</v>
      </c>
      <c r="K13354" t="str">
        <f>INDEX(State_Code_Name!B:B,MATCH(Consumer_Complaints!E13354,State_Code_Name!C:C,0))</f>
        <v>Connecticut</v>
      </c>
      <c r="L13354">
        <f t="shared" si="624"/>
        <v>0</v>
      </c>
      <c r="M13354">
        <f t="shared" si="625"/>
        <v>2014</v>
      </c>
      <c r="N13354" t="str">
        <f t="shared" si="626"/>
        <v>Q4</v>
      </c>
    </row>
    <row r="13355" spans="1:14" x14ac:dyDescent="0.35">
      <c r="A13355">
        <v>2059275</v>
      </c>
      <c r="B13355" t="s">
        <v>156</v>
      </c>
      <c r="C13355" t="s">
        <v>32</v>
      </c>
      <c r="D13355" t="s">
        <v>41</v>
      </c>
      <c r="E13355" t="s">
        <v>114</v>
      </c>
      <c r="F13355" t="s">
        <v>19</v>
      </c>
      <c r="G13355" s="10">
        <v>42682</v>
      </c>
      <c r="H13355" s="10">
        <v>42682</v>
      </c>
      <c r="I13355" t="s">
        <v>14</v>
      </c>
      <c r="J13355" t="s">
        <v>15</v>
      </c>
      <c r="K13355" t="str">
        <f>INDEX(State_Code_Name!B:B,MATCH(Consumer_Complaints!E13355,State_Code_Name!C:C,0))</f>
        <v>South Carolina</v>
      </c>
      <c r="L13355">
        <f t="shared" si="624"/>
        <v>0</v>
      </c>
      <c r="M13355">
        <f t="shared" si="625"/>
        <v>2016</v>
      </c>
      <c r="N13355" t="str">
        <f t="shared" si="626"/>
        <v>Q4</v>
      </c>
    </row>
    <row r="13356" spans="1:14" x14ac:dyDescent="0.35">
      <c r="A13356">
        <v>1776389</v>
      </c>
      <c r="B13356" t="s">
        <v>102</v>
      </c>
      <c r="C13356" t="s">
        <v>26</v>
      </c>
      <c r="D13356" t="s">
        <v>27</v>
      </c>
      <c r="E13356" t="s">
        <v>18</v>
      </c>
      <c r="F13356" t="s">
        <v>19</v>
      </c>
      <c r="G13356" s="10">
        <v>42553</v>
      </c>
      <c r="H13356" s="10">
        <v>42553</v>
      </c>
      <c r="I13356" t="s">
        <v>14</v>
      </c>
      <c r="J13356" t="s">
        <v>14</v>
      </c>
      <c r="K13356" t="str">
        <f>INDEX(State_Code_Name!B:B,MATCH(Consumer_Complaints!E13356,State_Code_Name!C:C,0))</f>
        <v>California</v>
      </c>
      <c r="L13356">
        <f t="shared" si="624"/>
        <v>0</v>
      </c>
      <c r="M13356">
        <f t="shared" si="625"/>
        <v>2016</v>
      </c>
      <c r="N13356" t="str">
        <f t="shared" si="626"/>
        <v>Q3</v>
      </c>
    </row>
    <row r="13357" spans="1:14" x14ac:dyDescent="0.35">
      <c r="A13357">
        <v>1146303</v>
      </c>
      <c r="B13357" t="s">
        <v>54</v>
      </c>
      <c r="C13357" t="s">
        <v>52</v>
      </c>
      <c r="D13357" t="s">
        <v>76</v>
      </c>
      <c r="E13357" t="s">
        <v>31</v>
      </c>
      <c r="F13357" t="s">
        <v>19</v>
      </c>
      <c r="G13357" s="10">
        <v>41832</v>
      </c>
      <c r="H13357" s="10">
        <v>41924</v>
      </c>
      <c r="I13357" t="s">
        <v>14</v>
      </c>
      <c r="J13357" t="s">
        <v>15</v>
      </c>
      <c r="K13357" t="str">
        <f>INDEX(State_Code_Name!B:B,MATCH(Consumer_Complaints!E13357,State_Code_Name!C:C,0))</f>
        <v>Texas</v>
      </c>
      <c r="L13357">
        <f t="shared" si="624"/>
        <v>92</v>
      </c>
      <c r="M13357">
        <f t="shared" si="625"/>
        <v>2014</v>
      </c>
      <c r="N13357" t="str">
        <f t="shared" si="626"/>
        <v>Q3</v>
      </c>
    </row>
    <row r="13358" spans="1:14" x14ac:dyDescent="0.35">
      <c r="A13358">
        <v>1773806</v>
      </c>
      <c r="B13358" t="s">
        <v>92</v>
      </c>
      <c r="C13358" t="s">
        <v>9</v>
      </c>
      <c r="D13358" t="s">
        <v>183</v>
      </c>
      <c r="E13358" t="s">
        <v>31</v>
      </c>
      <c r="F13358" t="s">
        <v>19</v>
      </c>
      <c r="G13358" s="10">
        <v>42462</v>
      </c>
      <c r="H13358" s="10">
        <v>42462</v>
      </c>
      <c r="I13358" t="s">
        <v>14</v>
      </c>
      <c r="J13358" t="s">
        <v>15</v>
      </c>
      <c r="K13358" t="str">
        <f>INDEX(State_Code_Name!B:B,MATCH(Consumer_Complaints!E13358,State_Code_Name!C:C,0))</f>
        <v>Texas</v>
      </c>
      <c r="L13358">
        <f t="shared" si="624"/>
        <v>0</v>
      </c>
      <c r="M13358">
        <f t="shared" si="625"/>
        <v>2016</v>
      </c>
      <c r="N13358" t="str">
        <f t="shared" si="626"/>
        <v>Q2</v>
      </c>
    </row>
    <row r="13359" spans="1:14" x14ac:dyDescent="0.35">
      <c r="A13359">
        <v>882473</v>
      </c>
      <c r="B13359" t="s">
        <v>34</v>
      </c>
      <c r="C13359" t="s">
        <v>9</v>
      </c>
      <c r="D13359" t="s">
        <v>10</v>
      </c>
      <c r="E13359" t="s">
        <v>12</v>
      </c>
      <c r="F13359" t="s">
        <v>19</v>
      </c>
      <c r="G13359" s="10">
        <v>41765</v>
      </c>
      <c r="H13359" s="10">
        <v>41765</v>
      </c>
      <c r="I13359" t="s">
        <v>14</v>
      </c>
      <c r="J13359" t="s">
        <v>15</v>
      </c>
      <c r="K13359" t="str">
        <f>INDEX(State_Code_Name!B:B,MATCH(Consumer_Complaints!E13359,State_Code_Name!C:C,0))</f>
        <v>Virginia</v>
      </c>
      <c r="L13359">
        <f t="shared" si="624"/>
        <v>0</v>
      </c>
      <c r="M13359">
        <f t="shared" si="625"/>
        <v>2014</v>
      </c>
      <c r="N13359" t="str">
        <f t="shared" si="626"/>
        <v>Q2</v>
      </c>
    </row>
    <row r="13360" spans="1:14" x14ac:dyDescent="0.35">
      <c r="A13360">
        <v>2031747</v>
      </c>
      <c r="B13360" t="s">
        <v>97</v>
      </c>
      <c r="C13360" t="s">
        <v>52</v>
      </c>
      <c r="D13360" t="s">
        <v>103</v>
      </c>
      <c r="E13360" t="s">
        <v>176</v>
      </c>
      <c r="F13360" t="s">
        <v>57</v>
      </c>
      <c r="G13360" s="10">
        <v>42577</v>
      </c>
      <c r="H13360" s="10">
        <v>42579</v>
      </c>
      <c r="I13360" t="s">
        <v>14</v>
      </c>
      <c r="J13360" t="s">
        <v>15</v>
      </c>
      <c r="K13360" t="str">
        <f>INDEX(State_Code_Name!B:B,MATCH(Consumer_Complaints!E13360,State_Code_Name!C:C,0))</f>
        <v>District of Columbia</v>
      </c>
      <c r="L13360">
        <f t="shared" si="624"/>
        <v>2</v>
      </c>
      <c r="M13360">
        <f t="shared" si="625"/>
        <v>2016</v>
      </c>
      <c r="N13360" t="str">
        <f t="shared" si="626"/>
        <v>Q3</v>
      </c>
    </row>
    <row r="13361" spans="1:14" x14ac:dyDescent="0.35">
      <c r="A13361">
        <v>2169117</v>
      </c>
      <c r="B13361" t="s">
        <v>102</v>
      </c>
      <c r="C13361" t="s">
        <v>16</v>
      </c>
      <c r="D13361" t="s">
        <v>24</v>
      </c>
      <c r="E13361" t="s">
        <v>100</v>
      </c>
      <c r="F13361" t="s">
        <v>19</v>
      </c>
      <c r="G13361" s="10">
        <v>42662</v>
      </c>
      <c r="H13361" s="10">
        <v>42662</v>
      </c>
      <c r="I13361" t="s">
        <v>14</v>
      </c>
      <c r="J13361" t="s">
        <v>14</v>
      </c>
      <c r="K13361" t="str">
        <f>INDEX(State_Code_Name!B:B,MATCH(Consumer_Complaints!E13361,State_Code_Name!C:C,0))</f>
        <v>Arizona</v>
      </c>
      <c r="L13361">
        <f t="shared" si="624"/>
        <v>0</v>
      </c>
      <c r="M13361">
        <f t="shared" si="625"/>
        <v>2016</v>
      </c>
      <c r="N13361" t="str">
        <f t="shared" si="626"/>
        <v>Q4</v>
      </c>
    </row>
    <row r="13362" spans="1:14" x14ac:dyDescent="0.35">
      <c r="A13362">
        <v>330721</v>
      </c>
      <c r="B13362" t="s">
        <v>11</v>
      </c>
      <c r="C13362" t="s">
        <v>16</v>
      </c>
      <c r="D13362" t="s">
        <v>20</v>
      </c>
      <c r="E13362" t="s">
        <v>121</v>
      </c>
      <c r="F13362" t="s">
        <v>305</v>
      </c>
      <c r="G13362" s="10">
        <v>41330</v>
      </c>
      <c r="H13362" s="10">
        <v>41331</v>
      </c>
      <c r="I13362" t="s">
        <v>14</v>
      </c>
      <c r="J13362" t="s">
        <v>14</v>
      </c>
      <c r="K13362" t="str">
        <f>INDEX(State_Code_Name!B:B,MATCH(Consumer_Complaints!E13362,State_Code_Name!C:C,0))</f>
        <v>Oregon</v>
      </c>
      <c r="L13362">
        <f t="shared" si="624"/>
        <v>1</v>
      </c>
      <c r="M13362">
        <f t="shared" si="625"/>
        <v>2013</v>
      </c>
      <c r="N13362" t="str">
        <f t="shared" si="626"/>
        <v>Q1</v>
      </c>
    </row>
    <row r="13363" spans="1:14" x14ac:dyDescent="0.35">
      <c r="A13363">
        <v>1868438</v>
      </c>
      <c r="B13363" t="s">
        <v>488</v>
      </c>
      <c r="C13363" t="s">
        <v>32</v>
      </c>
      <c r="D13363" t="s">
        <v>116</v>
      </c>
      <c r="E13363" t="s">
        <v>25</v>
      </c>
      <c r="F13363" t="s">
        <v>19</v>
      </c>
      <c r="G13363" s="10">
        <v>42555</v>
      </c>
      <c r="H13363" s="10">
        <v>42617</v>
      </c>
      <c r="I13363" t="s">
        <v>14</v>
      </c>
      <c r="J13363" t="s">
        <v>15</v>
      </c>
      <c r="K13363" t="str">
        <f>INDEX(State_Code_Name!B:B,MATCH(Consumer_Complaints!E13363,State_Code_Name!C:C,0))</f>
        <v>Georgia</v>
      </c>
      <c r="L13363">
        <f t="shared" si="624"/>
        <v>62</v>
      </c>
      <c r="M13363">
        <f t="shared" si="625"/>
        <v>2016</v>
      </c>
      <c r="N13363" t="str">
        <f t="shared" si="626"/>
        <v>Q3</v>
      </c>
    </row>
    <row r="13364" spans="1:14" x14ac:dyDescent="0.35">
      <c r="A13364">
        <v>1927455</v>
      </c>
      <c r="B13364" t="s">
        <v>924</v>
      </c>
      <c r="C13364" t="s">
        <v>61</v>
      </c>
      <c r="D13364" t="s">
        <v>459</v>
      </c>
      <c r="E13364" t="s">
        <v>18</v>
      </c>
      <c r="F13364" t="s">
        <v>19</v>
      </c>
      <c r="G13364" s="10">
        <v>42506</v>
      </c>
      <c r="H13364" s="10">
        <v>42506</v>
      </c>
      <c r="I13364" t="s">
        <v>14</v>
      </c>
      <c r="J13364" t="s">
        <v>15</v>
      </c>
      <c r="K13364" t="str">
        <f>INDEX(State_Code_Name!B:B,MATCH(Consumer_Complaints!E13364,State_Code_Name!C:C,0))</f>
        <v>California</v>
      </c>
      <c r="L13364">
        <f t="shared" si="624"/>
        <v>0</v>
      </c>
      <c r="M13364">
        <f t="shared" si="625"/>
        <v>2016</v>
      </c>
      <c r="N13364" t="str">
        <f t="shared" si="626"/>
        <v>Q2</v>
      </c>
    </row>
    <row r="13365" spans="1:14" x14ac:dyDescent="0.35">
      <c r="A13365">
        <v>1468756</v>
      </c>
      <c r="B13365" t="s">
        <v>43</v>
      </c>
      <c r="C13365" t="s">
        <v>32</v>
      </c>
      <c r="D13365" t="s">
        <v>41</v>
      </c>
      <c r="E13365" t="s">
        <v>18</v>
      </c>
      <c r="F13365" t="s">
        <v>19</v>
      </c>
      <c r="G13365" s="10">
        <v>42200</v>
      </c>
      <c r="H13365" s="10">
        <v>42200</v>
      </c>
      <c r="I13365" t="s">
        <v>14</v>
      </c>
      <c r="J13365" t="s">
        <v>15</v>
      </c>
      <c r="K13365" t="str">
        <f>INDEX(State_Code_Name!B:B,MATCH(Consumer_Complaints!E13365,State_Code_Name!C:C,0))</f>
        <v>California</v>
      </c>
      <c r="L13365">
        <f t="shared" si="624"/>
        <v>0</v>
      </c>
      <c r="M13365">
        <f t="shared" si="625"/>
        <v>2015</v>
      </c>
      <c r="N13365" t="str">
        <f t="shared" si="626"/>
        <v>Q3</v>
      </c>
    </row>
    <row r="13366" spans="1:14" x14ac:dyDescent="0.35">
      <c r="A13366">
        <v>1676443</v>
      </c>
      <c r="B13366" t="s">
        <v>43</v>
      </c>
      <c r="C13366" t="s">
        <v>16</v>
      </c>
      <c r="D13366" t="s">
        <v>75</v>
      </c>
      <c r="E13366" t="s">
        <v>18</v>
      </c>
      <c r="F13366" t="s">
        <v>19</v>
      </c>
      <c r="G13366" s="10">
        <v>42338</v>
      </c>
      <c r="H13366" s="10">
        <v>42338</v>
      </c>
      <c r="I13366" t="s">
        <v>14</v>
      </c>
      <c r="J13366" t="s">
        <v>14</v>
      </c>
      <c r="K13366" t="str">
        <f>INDEX(State_Code_Name!B:B,MATCH(Consumer_Complaints!E13366,State_Code_Name!C:C,0))</f>
        <v>California</v>
      </c>
      <c r="L13366">
        <f t="shared" si="624"/>
        <v>0</v>
      </c>
      <c r="M13366">
        <f t="shared" si="625"/>
        <v>2015</v>
      </c>
      <c r="N13366" t="str">
        <f t="shared" si="626"/>
        <v>Q4</v>
      </c>
    </row>
    <row r="13367" spans="1:14" x14ac:dyDescent="0.35">
      <c r="A13367">
        <v>2002442</v>
      </c>
      <c r="B13367" t="s">
        <v>747</v>
      </c>
      <c r="C13367" t="s">
        <v>531</v>
      </c>
      <c r="D13367" t="s">
        <v>532</v>
      </c>
      <c r="E13367" t="s">
        <v>72</v>
      </c>
      <c r="F13367" t="s">
        <v>19</v>
      </c>
      <c r="G13367" s="10">
        <v>42558</v>
      </c>
      <c r="H13367" s="10">
        <v>42568</v>
      </c>
      <c r="I13367" t="s">
        <v>14</v>
      </c>
      <c r="J13367" t="s">
        <v>15</v>
      </c>
      <c r="K13367" t="str">
        <f>INDEX(State_Code_Name!B:B,MATCH(Consumer_Complaints!E13367,State_Code_Name!C:C,0))</f>
        <v>Kentucky</v>
      </c>
      <c r="L13367">
        <f t="shared" si="624"/>
        <v>10</v>
      </c>
      <c r="M13367">
        <f t="shared" si="625"/>
        <v>2016</v>
      </c>
      <c r="N13367" t="str">
        <f t="shared" si="626"/>
        <v>Q3</v>
      </c>
    </row>
    <row r="13368" spans="1:14" x14ac:dyDescent="0.35">
      <c r="A13368">
        <v>1996979</v>
      </c>
      <c r="B13368" t="s">
        <v>97</v>
      </c>
      <c r="C13368" t="s">
        <v>52</v>
      </c>
      <c r="D13368" t="s">
        <v>53</v>
      </c>
      <c r="E13368" t="s">
        <v>40</v>
      </c>
      <c r="F13368" t="s">
        <v>19</v>
      </c>
      <c r="G13368" s="10">
        <v>42467</v>
      </c>
      <c r="H13368" s="10">
        <v>42528</v>
      </c>
      <c r="I13368" t="s">
        <v>14</v>
      </c>
      <c r="J13368" t="s">
        <v>15</v>
      </c>
      <c r="K13368" t="str">
        <f>INDEX(State_Code_Name!B:B,MATCH(Consumer_Complaints!E13368,State_Code_Name!C:C,0))</f>
        <v>Nevada</v>
      </c>
      <c r="L13368">
        <f t="shared" si="624"/>
        <v>61</v>
      </c>
      <c r="M13368">
        <f t="shared" si="625"/>
        <v>2016</v>
      </c>
      <c r="N13368" t="str">
        <f t="shared" si="626"/>
        <v>Q2</v>
      </c>
    </row>
    <row r="13369" spans="1:14" x14ac:dyDescent="0.35">
      <c r="A13369">
        <v>1164635</v>
      </c>
      <c r="B13369" t="s">
        <v>325</v>
      </c>
      <c r="C13369" t="s">
        <v>32</v>
      </c>
      <c r="D13369" t="s">
        <v>44</v>
      </c>
      <c r="E13369" t="s">
        <v>18</v>
      </c>
      <c r="F13369" t="s">
        <v>19</v>
      </c>
      <c r="G13369" s="10">
        <v>41992</v>
      </c>
      <c r="H13369" s="10">
        <v>41992</v>
      </c>
      <c r="I13369" t="s">
        <v>14</v>
      </c>
      <c r="J13369" t="s">
        <v>15</v>
      </c>
      <c r="K13369" t="str">
        <f>INDEX(State_Code_Name!B:B,MATCH(Consumer_Complaints!E13369,State_Code_Name!C:C,0))</f>
        <v>California</v>
      </c>
      <c r="L13369">
        <f t="shared" si="624"/>
        <v>0</v>
      </c>
      <c r="M13369">
        <f t="shared" si="625"/>
        <v>2014</v>
      </c>
      <c r="N13369" t="str">
        <f t="shared" si="626"/>
        <v>Q4</v>
      </c>
    </row>
    <row r="13370" spans="1:14" x14ac:dyDescent="0.35">
      <c r="A13370">
        <v>503137</v>
      </c>
      <c r="B13370" t="s">
        <v>348</v>
      </c>
      <c r="C13370" t="s">
        <v>61</v>
      </c>
      <c r="D13370" t="s">
        <v>62</v>
      </c>
      <c r="E13370" t="s">
        <v>101</v>
      </c>
      <c r="F13370" t="s">
        <v>19</v>
      </c>
      <c r="G13370" s="10">
        <v>41509</v>
      </c>
      <c r="H13370" s="10">
        <v>41513</v>
      </c>
      <c r="I13370" t="s">
        <v>14</v>
      </c>
      <c r="J13370" t="s">
        <v>14</v>
      </c>
      <c r="K13370" t="str">
        <f>INDEX(State_Code_Name!B:B,MATCH(Consumer_Complaints!E13370,State_Code_Name!C:C,0))</f>
        <v>Delaware</v>
      </c>
      <c r="L13370">
        <f t="shared" si="624"/>
        <v>4</v>
      </c>
      <c r="M13370">
        <f t="shared" si="625"/>
        <v>2013</v>
      </c>
      <c r="N13370" t="str">
        <f t="shared" si="626"/>
        <v>Q3</v>
      </c>
    </row>
    <row r="13371" spans="1:14" x14ac:dyDescent="0.35">
      <c r="A13371">
        <v>1920171</v>
      </c>
      <c r="B13371" t="s">
        <v>43</v>
      </c>
      <c r="C13371" t="s">
        <v>32</v>
      </c>
      <c r="D13371" t="s">
        <v>41</v>
      </c>
      <c r="E13371" t="s">
        <v>22</v>
      </c>
      <c r="F13371" t="s">
        <v>19</v>
      </c>
      <c r="G13371" s="10">
        <v>42679</v>
      </c>
      <c r="H13371" s="10">
        <v>42679</v>
      </c>
      <c r="I13371" t="s">
        <v>14</v>
      </c>
      <c r="J13371" t="s">
        <v>15</v>
      </c>
      <c r="K13371" t="str">
        <f>INDEX(State_Code_Name!B:B,MATCH(Consumer_Complaints!E13371,State_Code_Name!C:C,0))</f>
        <v>New York</v>
      </c>
      <c r="L13371">
        <f t="shared" si="624"/>
        <v>0</v>
      </c>
      <c r="M13371">
        <f t="shared" si="625"/>
        <v>2016</v>
      </c>
      <c r="N13371" t="str">
        <f t="shared" si="626"/>
        <v>Q4</v>
      </c>
    </row>
    <row r="13372" spans="1:14" x14ac:dyDescent="0.35">
      <c r="A13372">
        <v>1902659</v>
      </c>
      <c r="B13372" t="s">
        <v>566</v>
      </c>
      <c r="C13372" t="s">
        <v>61</v>
      </c>
      <c r="D13372" t="s">
        <v>282</v>
      </c>
      <c r="E13372" t="s">
        <v>114</v>
      </c>
      <c r="F13372" t="s">
        <v>19</v>
      </c>
      <c r="G13372" s="10">
        <v>42489</v>
      </c>
      <c r="H13372" s="10">
        <v>42489</v>
      </c>
      <c r="I13372" t="s">
        <v>14</v>
      </c>
      <c r="J13372" t="s">
        <v>15</v>
      </c>
      <c r="K13372" t="str">
        <f>INDEX(State_Code_Name!B:B,MATCH(Consumer_Complaints!E13372,State_Code_Name!C:C,0))</f>
        <v>South Carolina</v>
      </c>
      <c r="L13372">
        <f t="shared" si="624"/>
        <v>0</v>
      </c>
      <c r="M13372">
        <f t="shared" si="625"/>
        <v>2016</v>
      </c>
      <c r="N13372" t="str">
        <f t="shared" si="626"/>
        <v>Q2</v>
      </c>
    </row>
    <row r="13373" spans="1:14" x14ac:dyDescent="0.35">
      <c r="A13373">
        <v>1975443</v>
      </c>
      <c r="B13373" t="s">
        <v>969</v>
      </c>
      <c r="C13373" t="s">
        <v>61</v>
      </c>
      <c r="D13373" t="s">
        <v>282</v>
      </c>
      <c r="E13373" t="s">
        <v>35</v>
      </c>
      <c r="F13373" t="s">
        <v>19</v>
      </c>
      <c r="G13373" s="10">
        <v>42541</v>
      </c>
      <c r="H13373" s="10">
        <v>42543</v>
      </c>
      <c r="I13373" t="s">
        <v>14</v>
      </c>
      <c r="J13373" t="s">
        <v>15</v>
      </c>
      <c r="K13373" t="str">
        <f>INDEX(State_Code_Name!B:B,MATCH(Consumer_Complaints!E13373,State_Code_Name!C:C,0))</f>
        <v>Florida</v>
      </c>
      <c r="L13373">
        <f t="shared" si="624"/>
        <v>2</v>
      </c>
      <c r="M13373">
        <f t="shared" si="625"/>
        <v>2016</v>
      </c>
      <c r="N13373" t="str">
        <f t="shared" si="626"/>
        <v>Q2</v>
      </c>
    </row>
    <row r="13374" spans="1:14" x14ac:dyDescent="0.35">
      <c r="A13374">
        <v>415195</v>
      </c>
      <c r="B13374" t="s">
        <v>81</v>
      </c>
      <c r="C13374" t="s">
        <v>36</v>
      </c>
      <c r="D13374" t="s">
        <v>262</v>
      </c>
      <c r="E13374" t="s">
        <v>101</v>
      </c>
      <c r="F13374" t="s">
        <v>19</v>
      </c>
      <c r="G13374" s="10">
        <v>41417</v>
      </c>
      <c r="H13374" s="10">
        <v>41418</v>
      </c>
      <c r="I13374" t="s">
        <v>14</v>
      </c>
      <c r="J13374" t="s">
        <v>15</v>
      </c>
      <c r="K13374" t="str">
        <f>INDEX(State_Code_Name!B:B,MATCH(Consumer_Complaints!E13374,State_Code_Name!C:C,0))</f>
        <v>Delaware</v>
      </c>
      <c r="L13374">
        <f t="shared" si="624"/>
        <v>1</v>
      </c>
      <c r="M13374">
        <f t="shared" si="625"/>
        <v>2013</v>
      </c>
      <c r="N13374" t="str">
        <f t="shared" si="626"/>
        <v>Q2</v>
      </c>
    </row>
    <row r="13375" spans="1:14" x14ac:dyDescent="0.35">
      <c r="A13375">
        <v>1617389</v>
      </c>
      <c r="B13375" t="s">
        <v>11</v>
      </c>
      <c r="C13375" t="s">
        <v>16</v>
      </c>
      <c r="D13375" t="s">
        <v>24</v>
      </c>
      <c r="E13375" t="s">
        <v>85</v>
      </c>
      <c r="F13375" t="s">
        <v>305</v>
      </c>
      <c r="G13375" s="10">
        <v>42298</v>
      </c>
      <c r="H13375" s="10">
        <v>42303</v>
      </c>
      <c r="I13375" t="s">
        <v>14</v>
      </c>
      <c r="J13375" t="s">
        <v>15</v>
      </c>
      <c r="K13375" t="str">
        <f>INDEX(State_Code_Name!B:B,MATCH(Consumer_Complaints!E13375,State_Code_Name!C:C,0))</f>
        <v>Wisconsin</v>
      </c>
      <c r="L13375">
        <f t="shared" si="624"/>
        <v>5</v>
      </c>
      <c r="M13375">
        <f t="shared" si="625"/>
        <v>2015</v>
      </c>
      <c r="N13375" t="str">
        <f t="shared" si="626"/>
        <v>Q4</v>
      </c>
    </row>
    <row r="13376" spans="1:14" x14ac:dyDescent="0.35">
      <c r="A13376">
        <v>1386925</v>
      </c>
      <c r="B13376" t="s">
        <v>177</v>
      </c>
      <c r="C13376" t="s">
        <v>32</v>
      </c>
      <c r="D13376" t="s">
        <v>41</v>
      </c>
      <c r="E13376" t="s">
        <v>31</v>
      </c>
      <c r="F13376" t="s">
        <v>19</v>
      </c>
      <c r="G13376" s="10">
        <v>42145</v>
      </c>
      <c r="H13376" s="10">
        <v>42145</v>
      </c>
      <c r="I13376" t="s">
        <v>14</v>
      </c>
      <c r="J13376" t="s">
        <v>15</v>
      </c>
      <c r="K13376" t="str">
        <f>INDEX(State_Code_Name!B:B,MATCH(Consumer_Complaints!E13376,State_Code_Name!C:C,0))</f>
        <v>Texas</v>
      </c>
      <c r="L13376">
        <f t="shared" si="624"/>
        <v>0</v>
      </c>
      <c r="M13376">
        <f t="shared" si="625"/>
        <v>2015</v>
      </c>
      <c r="N13376" t="str">
        <f t="shared" si="626"/>
        <v>Q2</v>
      </c>
    </row>
    <row r="13377" spans="1:14" x14ac:dyDescent="0.35">
      <c r="A13377">
        <v>641463</v>
      </c>
      <c r="B13377" t="s">
        <v>60</v>
      </c>
      <c r="C13377" t="s">
        <v>52</v>
      </c>
      <c r="D13377" t="s">
        <v>96</v>
      </c>
      <c r="E13377" t="s">
        <v>59</v>
      </c>
      <c r="F13377" t="s">
        <v>19</v>
      </c>
      <c r="G13377" s="10">
        <v>41629</v>
      </c>
      <c r="H13377" s="10">
        <v>41629</v>
      </c>
      <c r="I13377" t="s">
        <v>14</v>
      </c>
      <c r="J13377" t="s">
        <v>15</v>
      </c>
      <c r="K13377" t="str">
        <f>INDEX(State_Code_Name!B:B,MATCH(Consumer_Complaints!E13377,State_Code_Name!C:C,0))</f>
        <v>Illinois</v>
      </c>
      <c r="L13377">
        <f t="shared" si="624"/>
        <v>0</v>
      </c>
      <c r="M13377">
        <f t="shared" si="625"/>
        <v>2013</v>
      </c>
      <c r="N13377" t="str">
        <f t="shared" si="626"/>
        <v>Q4</v>
      </c>
    </row>
    <row r="13378" spans="1:14" x14ac:dyDescent="0.35">
      <c r="A13378">
        <v>1591066</v>
      </c>
      <c r="B13378" t="s">
        <v>43</v>
      </c>
      <c r="C13378" t="s">
        <v>16</v>
      </c>
      <c r="D13378" t="s">
        <v>20</v>
      </c>
      <c r="E13378" t="s">
        <v>18</v>
      </c>
      <c r="F13378" t="s">
        <v>13</v>
      </c>
      <c r="G13378" s="10">
        <v>42045</v>
      </c>
      <c r="H13378" s="10">
        <v>42045</v>
      </c>
      <c r="I13378" t="s">
        <v>14</v>
      </c>
      <c r="J13378" t="s">
        <v>15</v>
      </c>
      <c r="K13378" t="str">
        <f>INDEX(State_Code_Name!B:B,MATCH(Consumer_Complaints!E13378,State_Code_Name!C:C,0))</f>
        <v>California</v>
      </c>
      <c r="L13378">
        <f t="shared" si="624"/>
        <v>0</v>
      </c>
      <c r="M13378">
        <f t="shared" si="625"/>
        <v>2015</v>
      </c>
      <c r="N13378" t="str">
        <f t="shared" si="626"/>
        <v>Q1</v>
      </c>
    </row>
    <row r="13379" spans="1:14" x14ac:dyDescent="0.35">
      <c r="A13379">
        <v>1016911</v>
      </c>
      <c r="B13379" t="s">
        <v>342</v>
      </c>
      <c r="C13379" t="s">
        <v>16</v>
      </c>
      <c r="D13379" t="s">
        <v>24</v>
      </c>
      <c r="E13379" t="s">
        <v>42</v>
      </c>
      <c r="F13379" t="s">
        <v>19</v>
      </c>
      <c r="G13379" s="10">
        <v>41768</v>
      </c>
      <c r="H13379" s="10">
        <v>41768</v>
      </c>
      <c r="I13379" t="s">
        <v>14</v>
      </c>
      <c r="J13379" t="s">
        <v>15</v>
      </c>
      <c r="K13379" t="str">
        <f>INDEX(State_Code_Name!B:B,MATCH(Consumer_Complaints!E13379,State_Code_Name!C:C,0))</f>
        <v>North Carolina</v>
      </c>
      <c r="L13379">
        <f t="shared" ref="L13379:L13442" si="627">H13379-G13379</f>
        <v>0</v>
      </c>
      <c r="M13379">
        <f t="shared" ref="M13379:M13442" si="628">YEAR(G13379)</f>
        <v>2014</v>
      </c>
      <c r="N13379" t="str">
        <f t="shared" ref="N13379:N13442" si="629">IF(MONTH(G13379)&lt;=3,"Q1",IF(MONTH(G13379)&lt;=6,"Q2",IF(MONTH(G13379)&lt;=9,"Q3","Q4")))</f>
        <v>Q2</v>
      </c>
    </row>
    <row r="13380" spans="1:14" x14ac:dyDescent="0.35">
      <c r="A13380">
        <v>1235395</v>
      </c>
      <c r="B13380" t="s">
        <v>233</v>
      </c>
      <c r="C13380" t="s">
        <v>32</v>
      </c>
      <c r="D13380" t="s">
        <v>116</v>
      </c>
      <c r="E13380" t="s">
        <v>18</v>
      </c>
      <c r="F13380" t="s">
        <v>19</v>
      </c>
      <c r="G13380" s="10">
        <v>42310</v>
      </c>
      <c r="H13380" s="10">
        <v>42332</v>
      </c>
      <c r="I13380" t="s">
        <v>14</v>
      </c>
      <c r="J13380" t="s">
        <v>15</v>
      </c>
      <c r="K13380" t="str">
        <f>INDEX(State_Code_Name!B:B,MATCH(Consumer_Complaints!E13380,State_Code_Name!C:C,0))</f>
        <v>California</v>
      </c>
      <c r="L13380">
        <f t="shared" si="627"/>
        <v>22</v>
      </c>
      <c r="M13380">
        <f t="shared" si="628"/>
        <v>2015</v>
      </c>
      <c r="N13380" t="str">
        <f t="shared" si="629"/>
        <v>Q4</v>
      </c>
    </row>
    <row r="13381" spans="1:14" x14ac:dyDescent="0.35">
      <c r="A13381">
        <v>834725</v>
      </c>
      <c r="B13381" t="s">
        <v>136</v>
      </c>
      <c r="C13381" t="s">
        <v>9</v>
      </c>
      <c r="D13381" t="s">
        <v>132</v>
      </c>
      <c r="E13381" t="s">
        <v>59</v>
      </c>
      <c r="F13381" t="s">
        <v>19</v>
      </c>
      <c r="G13381" s="10">
        <v>41644</v>
      </c>
      <c r="H13381" s="10">
        <v>41644</v>
      </c>
      <c r="I13381" t="s">
        <v>14</v>
      </c>
      <c r="J13381" t="s">
        <v>15</v>
      </c>
      <c r="K13381" t="str">
        <f>INDEX(State_Code_Name!B:B,MATCH(Consumer_Complaints!E13381,State_Code_Name!C:C,0))</f>
        <v>Illinois</v>
      </c>
      <c r="L13381">
        <f t="shared" si="627"/>
        <v>0</v>
      </c>
      <c r="M13381">
        <f t="shared" si="628"/>
        <v>2014</v>
      </c>
      <c r="N13381" t="str">
        <f t="shared" si="629"/>
        <v>Q1</v>
      </c>
    </row>
    <row r="13382" spans="1:14" x14ac:dyDescent="0.35">
      <c r="A13382">
        <v>1557917</v>
      </c>
      <c r="B13382" t="s">
        <v>273</v>
      </c>
      <c r="C13382" t="s">
        <v>26</v>
      </c>
      <c r="D13382" t="s">
        <v>27</v>
      </c>
      <c r="E13382" t="s">
        <v>18</v>
      </c>
      <c r="F13382" t="s">
        <v>19</v>
      </c>
      <c r="G13382" s="10">
        <v>42256</v>
      </c>
      <c r="H13382" s="10">
        <v>42256</v>
      </c>
      <c r="I13382" t="s">
        <v>14</v>
      </c>
      <c r="J13382" t="s">
        <v>15</v>
      </c>
      <c r="K13382" t="str">
        <f>INDEX(State_Code_Name!B:B,MATCH(Consumer_Complaints!E13382,State_Code_Name!C:C,0))</f>
        <v>California</v>
      </c>
      <c r="L13382">
        <f t="shared" si="627"/>
        <v>0</v>
      </c>
      <c r="M13382">
        <f t="shared" si="628"/>
        <v>2015</v>
      </c>
      <c r="N13382" t="str">
        <f t="shared" si="629"/>
        <v>Q3</v>
      </c>
    </row>
    <row r="13383" spans="1:14" x14ac:dyDescent="0.35">
      <c r="A13383">
        <v>371451</v>
      </c>
      <c r="B13383" t="s">
        <v>38</v>
      </c>
      <c r="C13383" t="s">
        <v>36</v>
      </c>
      <c r="D13383" t="s">
        <v>80</v>
      </c>
      <c r="E13383" t="s">
        <v>46</v>
      </c>
      <c r="F13383" t="s">
        <v>19</v>
      </c>
      <c r="G13383" s="10">
        <v>41309</v>
      </c>
      <c r="H13383" s="10">
        <v>41309</v>
      </c>
      <c r="I13383" t="s">
        <v>14</v>
      </c>
      <c r="J13383" t="s">
        <v>14</v>
      </c>
      <c r="K13383" t="str">
        <f>INDEX(State_Code_Name!B:B,MATCH(Consumer_Complaints!E13383,State_Code_Name!C:C,0))</f>
        <v>Pennsylvania</v>
      </c>
      <c r="L13383">
        <f t="shared" si="627"/>
        <v>0</v>
      </c>
      <c r="M13383">
        <f t="shared" si="628"/>
        <v>2013</v>
      </c>
      <c r="N13383" t="str">
        <f t="shared" si="629"/>
        <v>Q1</v>
      </c>
    </row>
    <row r="13384" spans="1:14" x14ac:dyDescent="0.35">
      <c r="A13384">
        <v>416356</v>
      </c>
      <c r="B13384" t="s">
        <v>30</v>
      </c>
      <c r="C13384" t="s">
        <v>16</v>
      </c>
      <c r="D13384" t="s">
        <v>75</v>
      </c>
      <c r="E13384" t="s">
        <v>25</v>
      </c>
      <c r="F13384" t="s">
        <v>19</v>
      </c>
      <c r="G13384" s="10">
        <v>41418</v>
      </c>
      <c r="H13384" s="10">
        <v>41422</v>
      </c>
      <c r="I13384" t="s">
        <v>14</v>
      </c>
      <c r="J13384" t="s">
        <v>14</v>
      </c>
      <c r="K13384" t="str">
        <f>INDEX(State_Code_Name!B:B,MATCH(Consumer_Complaints!E13384,State_Code_Name!C:C,0))</f>
        <v>Georgia</v>
      </c>
      <c r="L13384">
        <f t="shared" si="627"/>
        <v>4</v>
      </c>
      <c r="M13384">
        <f t="shared" si="628"/>
        <v>2013</v>
      </c>
      <c r="N13384" t="str">
        <f t="shared" si="629"/>
        <v>Q2</v>
      </c>
    </row>
    <row r="13385" spans="1:14" x14ac:dyDescent="0.35">
      <c r="A13385">
        <v>1211162</v>
      </c>
      <c r="B13385" t="s">
        <v>960</v>
      </c>
      <c r="C13385" t="s">
        <v>32</v>
      </c>
      <c r="D13385" t="s">
        <v>44</v>
      </c>
      <c r="E13385" t="s">
        <v>42</v>
      </c>
      <c r="F13385" t="s">
        <v>19</v>
      </c>
      <c r="G13385" s="10">
        <v>42031</v>
      </c>
      <c r="H13385" s="10">
        <v>42037</v>
      </c>
      <c r="I13385" t="s">
        <v>14</v>
      </c>
      <c r="J13385" t="s">
        <v>15</v>
      </c>
      <c r="K13385" t="str">
        <f>INDEX(State_Code_Name!B:B,MATCH(Consumer_Complaints!E13385,State_Code_Name!C:C,0))</f>
        <v>North Carolina</v>
      </c>
      <c r="L13385">
        <f t="shared" si="627"/>
        <v>6</v>
      </c>
      <c r="M13385">
        <f t="shared" si="628"/>
        <v>2015</v>
      </c>
      <c r="N13385" t="str">
        <f t="shared" si="629"/>
        <v>Q1</v>
      </c>
    </row>
    <row r="13386" spans="1:14" x14ac:dyDescent="0.35">
      <c r="A13386">
        <v>1331524</v>
      </c>
      <c r="B13386" t="s">
        <v>69</v>
      </c>
      <c r="C13386" t="s">
        <v>26</v>
      </c>
      <c r="D13386" t="s">
        <v>56</v>
      </c>
      <c r="E13386" t="s">
        <v>22</v>
      </c>
      <c r="F13386" t="s">
        <v>13</v>
      </c>
      <c r="G13386" s="10">
        <v>42109</v>
      </c>
      <c r="H13386" s="10">
        <v>42111</v>
      </c>
      <c r="I13386" t="s">
        <v>14</v>
      </c>
      <c r="J13386" t="s">
        <v>15</v>
      </c>
      <c r="K13386" t="str">
        <f>INDEX(State_Code_Name!B:B,MATCH(Consumer_Complaints!E13386,State_Code_Name!C:C,0))</f>
        <v>New York</v>
      </c>
      <c r="L13386">
        <f t="shared" si="627"/>
        <v>2</v>
      </c>
      <c r="M13386">
        <f t="shared" si="628"/>
        <v>2015</v>
      </c>
      <c r="N13386" t="str">
        <f t="shared" si="629"/>
        <v>Q2</v>
      </c>
    </row>
    <row r="13387" spans="1:14" x14ac:dyDescent="0.35">
      <c r="A13387">
        <v>1477049</v>
      </c>
      <c r="B13387" t="s">
        <v>340</v>
      </c>
      <c r="C13387" t="s">
        <v>32</v>
      </c>
      <c r="D13387" t="s">
        <v>41</v>
      </c>
      <c r="E13387" t="s">
        <v>51</v>
      </c>
      <c r="F13387" t="s">
        <v>19</v>
      </c>
      <c r="G13387" s="10">
        <v>42202</v>
      </c>
      <c r="H13387" s="10">
        <v>42202</v>
      </c>
      <c r="I13387" t="s">
        <v>14</v>
      </c>
      <c r="J13387" t="s">
        <v>14</v>
      </c>
      <c r="K13387" t="str">
        <f>INDEX(State_Code_Name!B:B,MATCH(Consumer_Complaints!E13387,State_Code_Name!C:C,0))</f>
        <v>Washington</v>
      </c>
      <c r="L13387">
        <f t="shared" si="627"/>
        <v>0</v>
      </c>
      <c r="M13387">
        <f t="shared" si="628"/>
        <v>2015</v>
      </c>
      <c r="N13387" t="str">
        <f t="shared" si="629"/>
        <v>Q3</v>
      </c>
    </row>
    <row r="13388" spans="1:14" x14ac:dyDescent="0.35">
      <c r="A13388">
        <v>978438</v>
      </c>
      <c r="B13388" t="s">
        <v>11</v>
      </c>
      <c r="C13388" t="s">
        <v>16</v>
      </c>
      <c r="D13388" t="s">
        <v>24</v>
      </c>
      <c r="E13388" t="s">
        <v>18</v>
      </c>
      <c r="F13388" t="s">
        <v>19</v>
      </c>
      <c r="G13388" s="10">
        <v>41951</v>
      </c>
      <c r="H13388" s="10">
        <v>41951</v>
      </c>
      <c r="I13388" t="s">
        <v>14</v>
      </c>
      <c r="J13388" t="s">
        <v>15</v>
      </c>
      <c r="K13388" t="str">
        <f>INDEX(State_Code_Name!B:B,MATCH(Consumer_Complaints!E13388,State_Code_Name!C:C,0))</f>
        <v>California</v>
      </c>
      <c r="L13388">
        <f t="shared" si="627"/>
        <v>0</v>
      </c>
      <c r="M13388">
        <f t="shared" si="628"/>
        <v>2014</v>
      </c>
      <c r="N13388" t="str">
        <f t="shared" si="629"/>
        <v>Q4</v>
      </c>
    </row>
    <row r="13389" spans="1:14" x14ac:dyDescent="0.35">
      <c r="A13389">
        <v>702160</v>
      </c>
      <c r="B13389" t="s">
        <v>60</v>
      </c>
      <c r="C13389" t="s">
        <v>52</v>
      </c>
      <c r="D13389" t="s">
        <v>96</v>
      </c>
      <c r="E13389" t="s">
        <v>18</v>
      </c>
      <c r="F13389" t="s">
        <v>19</v>
      </c>
      <c r="G13389" s="10">
        <v>41761</v>
      </c>
      <c r="H13389" s="10">
        <v>41792</v>
      </c>
      <c r="I13389" t="s">
        <v>14</v>
      </c>
      <c r="J13389" t="s">
        <v>15</v>
      </c>
      <c r="K13389" t="str">
        <f>INDEX(State_Code_Name!B:B,MATCH(Consumer_Complaints!E13389,State_Code_Name!C:C,0))</f>
        <v>California</v>
      </c>
      <c r="L13389">
        <f t="shared" si="627"/>
        <v>31</v>
      </c>
      <c r="M13389">
        <f t="shared" si="628"/>
        <v>2014</v>
      </c>
      <c r="N13389" t="str">
        <f t="shared" si="629"/>
        <v>Q2</v>
      </c>
    </row>
    <row r="13390" spans="1:14" x14ac:dyDescent="0.35">
      <c r="A13390">
        <v>1778368</v>
      </c>
      <c r="B13390" t="s">
        <v>92</v>
      </c>
      <c r="C13390" t="s">
        <v>9</v>
      </c>
      <c r="D13390" t="s">
        <v>10</v>
      </c>
      <c r="E13390" t="s">
        <v>25</v>
      </c>
      <c r="F13390" t="s">
        <v>19</v>
      </c>
      <c r="G13390" s="10">
        <v>42584</v>
      </c>
      <c r="H13390" s="10">
        <v>42584</v>
      </c>
      <c r="I13390" t="s">
        <v>14</v>
      </c>
      <c r="J13390" t="s">
        <v>15</v>
      </c>
      <c r="K13390" t="str">
        <f>INDEX(State_Code_Name!B:B,MATCH(Consumer_Complaints!E13390,State_Code_Name!C:C,0))</f>
        <v>Georgia</v>
      </c>
      <c r="L13390">
        <f t="shared" si="627"/>
        <v>0</v>
      </c>
      <c r="M13390">
        <f t="shared" si="628"/>
        <v>2016</v>
      </c>
      <c r="N13390" t="str">
        <f t="shared" si="629"/>
        <v>Q3</v>
      </c>
    </row>
    <row r="13391" spans="1:14" x14ac:dyDescent="0.35">
      <c r="A13391">
        <v>878585</v>
      </c>
      <c r="B13391" t="s">
        <v>134</v>
      </c>
      <c r="C13391" t="s">
        <v>26</v>
      </c>
      <c r="D13391" t="s">
        <v>78</v>
      </c>
      <c r="E13391" t="s">
        <v>46</v>
      </c>
      <c r="F13391" t="s">
        <v>13</v>
      </c>
      <c r="G13391" s="10">
        <v>41704</v>
      </c>
      <c r="H13391" s="10">
        <v>41765</v>
      </c>
      <c r="I13391" t="s">
        <v>14</v>
      </c>
      <c r="J13391" t="s">
        <v>15</v>
      </c>
      <c r="K13391" t="str">
        <f>INDEX(State_Code_Name!B:B,MATCH(Consumer_Complaints!E13391,State_Code_Name!C:C,0))</f>
        <v>Pennsylvania</v>
      </c>
      <c r="L13391">
        <f t="shared" si="627"/>
        <v>61</v>
      </c>
      <c r="M13391">
        <f t="shared" si="628"/>
        <v>2014</v>
      </c>
      <c r="N13391" t="str">
        <f t="shared" si="629"/>
        <v>Q1</v>
      </c>
    </row>
    <row r="13392" spans="1:14" x14ac:dyDescent="0.35">
      <c r="A13392">
        <v>1626927</v>
      </c>
      <c r="B13392" t="s">
        <v>60</v>
      </c>
      <c r="C13392" t="s">
        <v>52</v>
      </c>
      <c r="D13392" t="s">
        <v>103</v>
      </c>
      <c r="E13392" t="s">
        <v>98</v>
      </c>
      <c r="F13392" t="s">
        <v>19</v>
      </c>
      <c r="G13392" s="10">
        <v>42304</v>
      </c>
      <c r="H13392" s="10">
        <v>42304</v>
      </c>
      <c r="I13392" t="s">
        <v>14</v>
      </c>
      <c r="J13392" t="s">
        <v>15</v>
      </c>
      <c r="K13392" t="str">
        <f>INDEX(State_Code_Name!B:B,MATCH(Consumer_Complaints!E13392,State_Code_Name!C:C,0))</f>
        <v>Colorado</v>
      </c>
      <c r="L13392">
        <f t="shared" si="627"/>
        <v>0</v>
      </c>
      <c r="M13392">
        <f t="shared" si="628"/>
        <v>2015</v>
      </c>
      <c r="N13392" t="str">
        <f t="shared" si="629"/>
        <v>Q4</v>
      </c>
    </row>
    <row r="13393" spans="1:14" x14ac:dyDescent="0.35">
      <c r="A13393">
        <v>1973027</v>
      </c>
      <c r="B13393" t="s">
        <v>69</v>
      </c>
      <c r="C13393" t="s">
        <v>26</v>
      </c>
      <c r="D13393" t="s">
        <v>27</v>
      </c>
      <c r="E13393" t="s">
        <v>18</v>
      </c>
      <c r="F13393" t="s">
        <v>305</v>
      </c>
      <c r="G13393" s="10">
        <v>42537</v>
      </c>
      <c r="H13393" s="10">
        <v>42541</v>
      </c>
      <c r="I13393" t="s">
        <v>14</v>
      </c>
      <c r="J13393" t="s">
        <v>14</v>
      </c>
      <c r="K13393" t="str">
        <f>INDEX(State_Code_Name!B:B,MATCH(Consumer_Complaints!E13393,State_Code_Name!C:C,0))</f>
        <v>California</v>
      </c>
      <c r="L13393">
        <f t="shared" si="627"/>
        <v>4</v>
      </c>
      <c r="M13393">
        <f t="shared" si="628"/>
        <v>2016</v>
      </c>
      <c r="N13393" t="str">
        <f t="shared" si="629"/>
        <v>Q2</v>
      </c>
    </row>
    <row r="13394" spans="1:14" x14ac:dyDescent="0.35">
      <c r="A13394">
        <v>2207193</v>
      </c>
      <c r="B13394" t="s">
        <v>43</v>
      </c>
      <c r="C13394" t="s">
        <v>36</v>
      </c>
      <c r="D13394" t="s">
        <v>80</v>
      </c>
      <c r="E13394" t="s">
        <v>29</v>
      </c>
      <c r="F13394" t="s">
        <v>19</v>
      </c>
      <c r="G13394" s="10">
        <v>42689</v>
      </c>
      <c r="H13394" s="10">
        <v>42689</v>
      </c>
      <c r="I13394" t="s">
        <v>14</v>
      </c>
      <c r="J13394" t="s">
        <v>14</v>
      </c>
      <c r="K13394" t="str">
        <f>INDEX(State_Code_Name!B:B,MATCH(Consumer_Complaints!E13394,State_Code_Name!C:C,0))</f>
        <v>Connecticut</v>
      </c>
      <c r="L13394">
        <f t="shared" si="627"/>
        <v>0</v>
      </c>
      <c r="M13394">
        <f t="shared" si="628"/>
        <v>2016</v>
      </c>
      <c r="N13394" t="str">
        <f t="shared" si="629"/>
        <v>Q4</v>
      </c>
    </row>
    <row r="13395" spans="1:14" x14ac:dyDescent="0.35">
      <c r="A13395">
        <v>392337</v>
      </c>
      <c r="B13395" t="s">
        <v>83</v>
      </c>
      <c r="C13395" t="s">
        <v>36</v>
      </c>
      <c r="D13395" t="s">
        <v>94</v>
      </c>
      <c r="E13395" t="s">
        <v>39</v>
      </c>
      <c r="F13395" t="s">
        <v>23</v>
      </c>
      <c r="G13395" s="10">
        <v>41389</v>
      </c>
      <c r="H13395" s="10">
        <v>41390</v>
      </c>
      <c r="I13395" t="s">
        <v>14</v>
      </c>
      <c r="J13395" t="s">
        <v>15</v>
      </c>
      <c r="K13395" t="str">
        <f>INDEX(State_Code_Name!B:B,MATCH(Consumer_Complaints!E13395,State_Code_Name!C:C,0))</f>
        <v>Ohio</v>
      </c>
      <c r="L13395">
        <f t="shared" si="627"/>
        <v>1</v>
      </c>
      <c r="M13395">
        <f t="shared" si="628"/>
        <v>2013</v>
      </c>
      <c r="N13395" t="str">
        <f t="shared" si="629"/>
        <v>Q2</v>
      </c>
    </row>
    <row r="13396" spans="1:14" x14ac:dyDescent="0.35">
      <c r="A13396">
        <v>1311993</v>
      </c>
      <c r="B13396" t="s">
        <v>60</v>
      </c>
      <c r="C13396" t="s">
        <v>52</v>
      </c>
      <c r="D13396" t="s">
        <v>96</v>
      </c>
      <c r="E13396" t="s">
        <v>140</v>
      </c>
      <c r="F13396" t="s">
        <v>19</v>
      </c>
      <c r="G13396" s="10">
        <v>42008</v>
      </c>
      <c r="H13396" s="10">
        <v>42067</v>
      </c>
      <c r="I13396" t="s">
        <v>14</v>
      </c>
      <c r="J13396" t="s">
        <v>15</v>
      </c>
      <c r="K13396" t="str">
        <f>INDEX(State_Code_Name!B:B,MATCH(Consumer_Complaints!E13396,State_Code_Name!C:C,0))</f>
        <v>Maine</v>
      </c>
      <c r="L13396">
        <f t="shared" si="627"/>
        <v>59</v>
      </c>
      <c r="M13396">
        <f t="shared" si="628"/>
        <v>2015</v>
      </c>
      <c r="N13396" t="str">
        <f t="shared" si="629"/>
        <v>Q1</v>
      </c>
    </row>
    <row r="13397" spans="1:14" x14ac:dyDescent="0.35">
      <c r="A13397">
        <v>1914523</v>
      </c>
      <c r="B13397" t="s">
        <v>136</v>
      </c>
      <c r="C13397" t="s">
        <v>26</v>
      </c>
      <c r="D13397" t="s">
        <v>27</v>
      </c>
      <c r="E13397" t="s">
        <v>42</v>
      </c>
      <c r="F13397" t="s">
        <v>19</v>
      </c>
      <c r="G13397" s="10">
        <v>42526</v>
      </c>
      <c r="H13397" s="10">
        <v>42587</v>
      </c>
      <c r="I13397" t="s">
        <v>14</v>
      </c>
      <c r="J13397" t="s">
        <v>15</v>
      </c>
      <c r="K13397" t="str">
        <f>INDEX(State_Code_Name!B:B,MATCH(Consumer_Complaints!E13397,State_Code_Name!C:C,0))</f>
        <v>North Carolina</v>
      </c>
      <c r="L13397">
        <f t="shared" si="627"/>
        <v>61</v>
      </c>
      <c r="M13397">
        <f t="shared" si="628"/>
        <v>2016</v>
      </c>
      <c r="N13397" t="str">
        <f t="shared" si="629"/>
        <v>Q2</v>
      </c>
    </row>
    <row r="13398" spans="1:14" x14ac:dyDescent="0.35">
      <c r="A13398">
        <v>1878481</v>
      </c>
      <c r="B13398" t="s">
        <v>240</v>
      </c>
      <c r="C13398" t="s">
        <v>61</v>
      </c>
      <c r="D13398" t="s">
        <v>282</v>
      </c>
      <c r="E13398" t="s">
        <v>18</v>
      </c>
      <c r="F13398" t="s">
        <v>19</v>
      </c>
      <c r="G13398" s="10">
        <v>42473</v>
      </c>
      <c r="H13398" s="10">
        <v>42473</v>
      </c>
      <c r="I13398" t="s">
        <v>14</v>
      </c>
      <c r="J13398" t="s">
        <v>14</v>
      </c>
      <c r="K13398" t="str">
        <f>INDEX(State_Code_Name!B:B,MATCH(Consumer_Complaints!E13398,State_Code_Name!C:C,0))</f>
        <v>California</v>
      </c>
      <c r="L13398">
        <f t="shared" si="627"/>
        <v>0</v>
      </c>
      <c r="M13398">
        <f t="shared" si="628"/>
        <v>2016</v>
      </c>
      <c r="N13398" t="str">
        <f t="shared" si="629"/>
        <v>Q2</v>
      </c>
    </row>
    <row r="13399" spans="1:14" x14ac:dyDescent="0.35">
      <c r="A13399">
        <v>349672</v>
      </c>
      <c r="B13399" t="s">
        <v>11</v>
      </c>
      <c r="C13399" t="s">
        <v>36</v>
      </c>
      <c r="D13399" t="s">
        <v>94</v>
      </c>
      <c r="E13399" t="s">
        <v>85</v>
      </c>
      <c r="F13399" t="s">
        <v>19</v>
      </c>
      <c r="G13399" s="10">
        <v>41581</v>
      </c>
      <c r="H13399" s="10">
        <v>41611</v>
      </c>
      <c r="I13399" t="s">
        <v>14</v>
      </c>
      <c r="J13399" t="s">
        <v>15</v>
      </c>
      <c r="K13399" t="str">
        <f>INDEX(State_Code_Name!B:B,MATCH(Consumer_Complaints!E13399,State_Code_Name!C:C,0))</f>
        <v>Wisconsin</v>
      </c>
      <c r="L13399">
        <f t="shared" si="627"/>
        <v>30</v>
      </c>
      <c r="M13399">
        <f t="shared" si="628"/>
        <v>2013</v>
      </c>
      <c r="N13399" t="str">
        <f t="shared" si="629"/>
        <v>Q4</v>
      </c>
    </row>
    <row r="13400" spans="1:14" x14ac:dyDescent="0.35">
      <c r="A13400">
        <v>816051</v>
      </c>
      <c r="B13400" t="s">
        <v>30</v>
      </c>
      <c r="C13400" t="s">
        <v>16</v>
      </c>
      <c r="D13400" t="s">
        <v>75</v>
      </c>
      <c r="E13400" t="s">
        <v>48</v>
      </c>
      <c r="F13400" t="s">
        <v>19</v>
      </c>
      <c r="G13400" s="10">
        <v>41748</v>
      </c>
      <c r="H13400" s="10">
        <v>41748</v>
      </c>
      <c r="I13400" t="s">
        <v>14</v>
      </c>
      <c r="J13400" t="s">
        <v>15</v>
      </c>
      <c r="K13400" t="str">
        <f>INDEX(State_Code_Name!B:B,MATCH(Consumer_Complaints!E13400,State_Code_Name!C:C,0))</f>
        <v>New Jersey</v>
      </c>
      <c r="L13400">
        <f t="shared" si="627"/>
        <v>0</v>
      </c>
      <c r="M13400">
        <f t="shared" si="628"/>
        <v>2014</v>
      </c>
      <c r="N13400" t="str">
        <f t="shared" si="629"/>
        <v>Q2</v>
      </c>
    </row>
    <row r="13401" spans="1:14" x14ac:dyDescent="0.35">
      <c r="A13401">
        <v>1634148</v>
      </c>
      <c r="B13401" t="s">
        <v>69</v>
      </c>
      <c r="C13401" t="s">
        <v>26</v>
      </c>
      <c r="D13401" t="s">
        <v>78</v>
      </c>
      <c r="E13401" t="s">
        <v>31</v>
      </c>
      <c r="F13401" t="s">
        <v>19</v>
      </c>
      <c r="G13401" s="10">
        <v>42308</v>
      </c>
      <c r="H13401" s="10">
        <v>42308</v>
      </c>
      <c r="I13401" t="s">
        <v>14</v>
      </c>
      <c r="J13401" t="s">
        <v>15</v>
      </c>
      <c r="K13401" t="str">
        <f>INDEX(State_Code_Name!B:B,MATCH(Consumer_Complaints!E13401,State_Code_Name!C:C,0))</f>
        <v>Texas</v>
      </c>
      <c r="L13401">
        <f t="shared" si="627"/>
        <v>0</v>
      </c>
      <c r="M13401">
        <f t="shared" si="628"/>
        <v>2015</v>
      </c>
      <c r="N13401" t="str">
        <f t="shared" si="629"/>
        <v>Q4</v>
      </c>
    </row>
    <row r="13402" spans="1:14" x14ac:dyDescent="0.35">
      <c r="A13402">
        <v>599862</v>
      </c>
      <c r="B13402" t="s">
        <v>30</v>
      </c>
      <c r="C13402" t="s">
        <v>26</v>
      </c>
      <c r="D13402" t="s">
        <v>27</v>
      </c>
      <c r="E13402" t="s">
        <v>35</v>
      </c>
      <c r="F13402" t="s">
        <v>57</v>
      </c>
      <c r="G13402" s="10">
        <v>41592</v>
      </c>
      <c r="H13402" s="10">
        <v>41592</v>
      </c>
      <c r="I13402" t="s">
        <v>14</v>
      </c>
      <c r="J13402" t="s">
        <v>15</v>
      </c>
      <c r="K13402" t="str">
        <f>INDEX(State_Code_Name!B:B,MATCH(Consumer_Complaints!E13402,State_Code_Name!C:C,0))</f>
        <v>Florida</v>
      </c>
      <c r="L13402">
        <f t="shared" si="627"/>
        <v>0</v>
      </c>
      <c r="M13402">
        <f t="shared" si="628"/>
        <v>2013</v>
      </c>
      <c r="N13402" t="str">
        <f t="shared" si="629"/>
        <v>Q4</v>
      </c>
    </row>
    <row r="13403" spans="1:14" x14ac:dyDescent="0.35">
      <c r="A13403">
        <v>508533</v>
      </c>
      <c r="B13403" t="s">
        <v>47</v>
      </c>
      <c r="C13403" t="s">
        <v>26</v>
      </c>
      <c r="D13403" t="s">
        <v>27</v>
      </c>
      <c r="E13403" t="s">
        <v>79</v>
      </c>
      <c r="F13403" t="s">
        <v>19</v>
      </c>
      <c r="G13403" s="10">
        <v>41515</v>
      </c>
      <c r="H13403" s="10">
        <v>41516</v>
      </c>
      <c r="I13403" t="s">
        <v>14</v>
      </c>
      <c r="J13403" t="s">
        <v>15</v>
      </c>
      <c r="K13403" t="str">
        <f>INDEX(State_Code_Name!B:B,MATCH(Consumer_Complaints!E13403,State_Code_Name!C:C,0))</f>
        <v>Minnesota</v>
      </c>
      <c r="L13403">
        <f t="shared" si="627"/>
        <v>1</v>
      </c>
      <c r="M13403">
        <f t="shared" si="628"/>
        <v>2013</v>
      </c>
      <c r="N13403" t="str">
        <f t="shared" si="629"/>
        <v>Q3</v>
      </c>
    </row>
    <row r="13404" spans="1:14" x14ac:dyDescent="0.35">
      <c r="A13404">
        <v>719058</v>
      </c>
      <c r="B13404" t="s">
        <v>749</v>
      </c>
      <c r="C13404" t="s">
        <v>32</v>
      </c>
      <c r="D13404" t="s">
        <v>44</v>
      </c>
      <c r="E13404" t="s">
        <v>25</v>
      </c>
      <c r="F13404" t="s">
        <v>19</v>
      </c>
      <c r="G13404" s="10">
        <v>41688</v>
      </c>
      <c r="H13404" s="10">
        <v>41695</v>
      </c>
      <c r="I13404" t="s">
        <v>14</v>
      </c>
      <c r="J13404" t="s">
        <v>14</v>
      </c>
      <c r="K13404" t="str">
        <f>INDEX(State_Code_Name!B:B,MATCH(Consumer_Complaints!E13404,State_Code_Name!C:C,0))</f>
        <v>Georgia</v>
      </c>
      <c r="L13404">
        <f t="shared" si="627"/>
        <v>7</v>
      </c>
      <c r="M13404">
        <f t="shared" si="628"/>
        <v>2014</v>
      </c>
      <c r="N13404" t="str">
        <f t="shared" si="629"/>
        <v>Q1</v>
      </c>
    </row>
    <row r="13405" spans="1:14" x14ac:dyDescent="0.35">
      <c r="A13405">
        <v>1752480</v>
      </c>
      <c r="B13405" t="s">
        <v>364</v>
      </c>
      <c r="C13405" t="s">
        <v>16</v>
      </c>
      <c r="D13405" t="s">
        <v>24</v>
      </c>
      <c r="E13405" t="s">
        <v>40</v>
      </c>
      <c r="F13405" t="s">
        <v>305</v>
      </c>
      <c r="G13405" s="10">
        <v>42390</v>
      </c>
      <c r="H13405" s="10">
        <v>42397</v>
      </c>
      <c r="I13405" t="s">
        <v>14</v>
      </c>
      <c r="J13405" t="s">
        <v>15</v>
      </c>
      <c r="K13405" t="str">
        <f>INDEX(State_Code_Name!B:B,MATCH(Consumer_Complaints!E13405,State_Code_Name!C:C,0))</f>
        <v>Nevada</v>
      </c>
      <c r="L13405">
        <f t="shared" si="627"/>
        <v>7</v>
      </c>
      <c r="M13405">
        <f t="shared" si="628"/>
        <v>2016</v>
      </c>
      <c r="N13405" t="str">
        <f t="shared" si="629"/>
        <v>Q1</v>
      </c>
    </row>
    <row r="13406" spans="1:14" x14ac:dyDescent="0.35">
      <c r="A13406">
        <v>2044570</v>
      </c>
      <c r="B13406" t="s">
        <v>60</v>
      </c>
      <c r="C13406" t="s">
        <v>52</v>
      </c>
      <c r="D13406" t="s">
        <v>96</v>
      </c>
      <c r="E13406" t="s">
        <v>35</v>
      </c>
      <c r="F13406" t="s">
        <v>57</v>
      </c>
      <c r="G13406" s="10">
        <v>42437</v>
      </c>
      <c r="H13406" s="10">
        <v>42468</v>
      </c>
      <c r="I13406" t="s">
        <v>14</v>
      </c>
      <c r="J13406" t="s">
        <v>15</v>
      </c>
      <c r="K13406" t="str">
        <f>INDEX(State_Code_Name!B:B,MATCH(Consumer_Complaints!E13406,State_Code_Name!C:C,0))</f>
        <v>Florida</v>
      </c>
      <c r="L13406">
        <f t="shared" si="627"/>
        <v>31</v>
      </c>
      <c r="M13406">
        <f t="shared" si="628"/>
        <v>2016</v>
      </c>
      <c r="N13406" t="str">
        <f t="shared" si="629"/>
        <v>Q1</v>
      </c>
    </row>
    <row r="13407" spans="1:14" x14ac:dyDescent="0.35">
      <c r="A13407">
        <v>1864147</v>
      </c>
      <c r="B13407" t="s">
        <v>47</v>
      </c>
      <c r="C13407" t="s">
        <v>26</v>
      </c>
      <c r="D13407" t="s">
        <v>27</v>
      </c>
      <c r="E13407" t="s">
        <v>25</v>
      </c>
      <c r="F13407" t="s">
        <v>19</v>
      </c>
      <c r="G13407" s="10">
        <v>42494</v>
      </c>
      <c r="H13407" s="10">
        <v>42494</v>
      </c>
      <c r="I13407" t="s">
        <v>14</v>
      </c>
      <c r="J13407" t="s">
        <v>15</v>
      </c>
      <c r="K13407" t="str">
        <f>INDEX(State_Code_Name!B:B,MATCH(Consumer_Complaints!E13407,State_Code_Name!C:C,0))</f>
        <v>Georgia</v>
      </c>
      <c r="L13407">
        <f t="shared" si="627"/>
        <v>0</v>
      </c>
      <c r="M13407">
        <f t="shared" si="628"/>
        <v>2016</v>
      </c>
      <c r="N13407" t="str">
        <f t="shared" si="629"/>
        <v>Q2</v>
      </c>
    </row>
    <row r="13408" spans="1:14" x14ac:dyDescent="0.35">
      <c r="A13408">
        <v>1642225</v>
      </c>
      <c r="B13408" t="s">
        <v>54</v>
      </c>
      <c r="C13408" t="s">
        <v>52</v>
      </c>
      <c r="D13408" t="s">
        <v>76</v>
      </c>
      <c r="E13408" t="s">
        <v>35</v>
      </c>
      <c r="F13408" t="s">
        <v>19</v>
      </c>
      <c r="G13408" s="10">
        <v>42135</v>
      </c>
      <c r="H13408" s="10">
        <v>42135</v>
      </c>
      <c r="I13408" t="s">
        <v>14</v>
      </c>
      <c r="J13408" t="s">
        <v>15</v>
      </c>
      <c r="K13408" t="str">
        <f>INDEX(State_Code_Name!B:B,MATCH(Consumer_Complaints!E13408,State_Code_Name!C:C,0))</f>
        <v>Florida</v>
      </c>
      <c r="L13408">
        <f t="shared" si="627"/>
        <v>0</v>
      </c>
      <c r="M13408">
        <f t="shared" si="628"/>
        <v>2015</v>
      </c>
      <c r="N13408" t="str">
        <f t="shared" si="629"/>
        <v>Q2</v>
      </c>
    </row>
    <row r="13409" spans="1:14" x14ac:dyDescent="0.35">
      <c r="A13409">
        <v>412280</v>
      </c>
      <c r="B13409" t="s">
        <v>81</v>
      </c>
      <c r="C13409" t="s">
        <v>36</v>
      </c>
      <c r="D13409" t="s">
        <v>109</v>
      </c>
      <c r="E13409" t="s">
        <v>261</v>
      </c>
      <c r="F13409" t="s">
        <v>305</v>
      </c>
      <c r="G13409" s="10">
        <v>41415</v>
      </c>
      <c r="H13409" s="10">
        <v>41417</v>
      </c>
      <c r="I13409" t="s">
        <v>14</v>
      </c>
      <c r="J13409" t="s">
        <v>15</v>
      </c>
      <c r="K13409" t="str">
        <f>INDEX(State_Code_Name!B:B,MATCH(Consumer_Complaints!E13409,State_Code_Name!C:C,0))</f>
        <v>Alaska</v>
      </c>
      <c r="L13409">
        <f t="shared" si="627"/>
        <v>2</v>
      </c>
      <c r="M13409">
        <f t="shared" si="628"/>
        <v>2013</v>
      </c>
      <c r="N13409" t="str">
        <f t="shared" si="629"/>
        <v>Q2</v>
      </c>
    </row>
    <row r="13410" spans="1:14" x14ac:dyDescent="0.35">
      <c r="A13410">
        <v>905905</v>
      </c>
      <c r="B13410" t="s">
        <v>50</v>
      </c>
      <c r="C13410" t="s">
        <v>32</v>
      </c>
      <c r="D13410" t="s">
        <v>41</v>
      </c>
      <c r="E13410" t="s">
        <v>25</v>
      </c>
      <c r="F13410" t="s">
        <v>19</v>
      </c>
      <c r="G13410" s="10">
        <v>41813</v>
      </c>
      <c r="H13410" s="10">
        <v>41815</v>
      </c>
      <c r="I13410" t="s">
        <v>14</v>
      </c>
      <c r="J13410" t="s">
        <v>15</v>
      </c>
      <c r="K13410" t="str">
        <f>INDEX(State_Code_Name!B:B,MATCH(Consumer_Complaints!E13410,State_Code_Name!C:C,0))</f>
        <v>Georgia</v>
      </c>
      <c r="L13410">
        <f t="shared" si="627"/>
        <v>2</v>
      </c>
      <c r="M13410">
        <f t="shared" si="628"/>
        <v>2014</v>
      </c>
      <c r="N13410" t="str">
        <f t="shared" si="629"/>
        <v>Q2</v>
      </c>
    </row>
    <row r="13411" spans="1:14" x14ac:dyDescent="0.35">
      <c r="A13411">
        <v>661391</v>
      </c>
      <c r="B13411" t="s">
        <v>105</v>
      </c>
      <c r="C13411" t="s">
        <v>32</v>
      </c>
      <c r="D13411" t="s">
        <v>41</v>
      </c>
      <c r="E13411" t="s">
        <v>12</v>
      </c>
      <c r="F13411" t="s">
        <v>305</v>
      </c>
      <c r="G13411" s="10">
        <v>41883</v>
      </c>
      <c r="H13411" s="10">
        <v>41883</v>
      </c>
      <c r="I13411" t="s">
        <v>14</v>
      </c>
      <c r="J13411" t="s">
        <v>15</v>
      </c>
      <c r="K13411" t="str">
        <f>INDEX(State_Code_Name!B:B,MATCH(Consumer_Complaints!E13411,State_Code_Name!C:C,0))</f>
        <v>Virginia</v>
      </c>
      <c r="L13411">
        <f t="shared" si="627"/>
        <v>0</v>
      </c>
      <c r="M13411">
        <f t="shared" si="628"/>
        <v>2014</v>
      </c>
      <c r="N13411" t="str">
        <f t="shared" si="629"/>
        <v>Q3</v>
      </c>
    </row>
    <row r="13412" spans="1:14" x14ac:dyDescent="0.35">
      <c r="A13412">
        <v>1491571</v>
      </c>
      <c r="B13412" t="s">
        <v>58</v>
      </c>
      <c r="C13412" t="s">
        <v>16</v>
      </c>
      <c r="D13412" t="s">
        <v>20</v>
      </c>
      <c r="E13412" t="s">
        <v>121</v>
      </c>
      <c r="F13412" t="s">
        <v>19</v>
      </c>
      <c r="G13412" s="10">
        <v>42213</v>
      </c>
      <c r="H13412" s="10">
        <v>42213</v>
      </c>
      <c r="I13412" t="s">
        <v>14</v>
      </c>
      <c r="J13412" t="s">
        <v>14</v>
      </c>
      <c r="K13412" t="str">
        <f>INDEX(State_Code_Name!B:B,MATCH(Consumer_Complaints!E13412,State_Code_Name!C:C,0))</f>
        <v>Oregon</v>
      </c>
      <c r="L13412">
        <f t="shared" si="627"/>
        <v>0</v>
      </c>
      <c r="M13412">
        <f t="shared" si="628"/>
        <v>2015</v>
      </c>
      <c r="N13412" t="str">
        <f t="shared" si="629"/>
        <v>Q3</v>
      </c>
    </row>
    <row r="13413" spans="1:14" x14ac:dyDescent="0.35">
      <c r="A13413">
        <v>1484331</v>
      </c>
      <c r="B13413" t="s">
        <v>30</v>
      </c>
      <c r="C13413" t="s">
        <v>16</v>
      </c>
      <c r="D13413" t="s">
        <v>24</v>
      </c>
      <c r="E13413" t="s">
        <v>12</v>
      </c>
      <c r="F13413" t="s">
        <v>19</v>
      </c>
      <c r="G13413" s="10">
        <v>42208</v>
      </c>
      <c r="H13413" s="10">
        <v>42208</v>
      </c>
      <c r="I13413" t="s">
        <v>14</v>
      </c>
      <c r="J13413" t="s">
        <v>14</v>
      </c>
      <c r="K13413" t="str">
        <f>INDEX(State_Code_Name!B:B,MATCH(Consumer_Complaints!E13413,State_Code_Name!C:C,0))</f>
        <v>Virginia</v>
      </c>
      <c r="L13413">
        <f t="shared" si="627"/>
        <v>0</v>
      </c>
      <c r="M13413">
        <f t="shared" si="628"/>
        <v>2015</v>
      </c>
      <c r="N13413" t="str">
        <f t="shared" si="629"/>
        <v>Q3</v>
      </c>
    </row>
    <row r="13414" spans="1:14" x14ac:dyDescent="0.35">
      <c r="A13414">
        <v>2084308</v>
      </c>
      <c r="B13414" t="s">
        <v>326</v>
      </c>
      <c r="C13414" t="s">
        <v>32</v>
      </c>
      <c r="D13414" t="s">
        <v>41</v>
      </c>
      <c r="E13414" t="s">
        <v>59</v>
      </c>
      <c r="F13414" t="s">
        <v>19</v>
      </c>
      <c r="G13414" s="10">
        <v>42609</v>
      </c>
      <c r="H13414" s="10">
        <v>42609</v>
      </c>
      <c r="I13414" t="s">
        <v>14</v>
      </c>
      <c r="J13414" t="s">
        <v>15</v>
      </c>
      <c r="K13414" t="str">
        <f>INDEX(State_Code_Name!B:B,MATCH(Consumer_Complaints!E13414,State_Code_Name!C:C,0))</f>
        <v>Illinois</v>
      </c>
      <c r="L13414">
        <f t="shared" si="627"/>
        <v>0</v>
      </c>
      <c r="M13414">
        <f t="shared" si="628"/>
        <v>2016</v>
      </c>
      <c r="N13414" t="str">
        <f t="shared" si="629"/>
        <v>Q3</v>
      </c>
    </row>
    <row r="13415" spans="1:14" x14ac:dyDescent="0.35">
      <c r="A13415">
        <v>1167427</v>
      </c>
      <c r="B13415" t="s">
        <v>206</v>
      </c>
      <c r="C13415" t="s">
        <v>32</v>
      </c>
      <c r="D13415" t="s">
        <v>44</v>
      </c>
      <c r="E13415" t="s">
        <v>176</v>
      </c>
      <c r="F13415" t="s">
        <v>305</v>
      </c>
      <c r="G13415" s="10">
        <v>41995</v>
      </c>
      <c r="H13415" s="10">
        <v>42002</v>
      </c>
      <c r="I13415" t="s">
        <v>14</v>
      </c>
      <c r="J13415" t="s">
        <v>15</v>
      </c>
      <c r="K13415" t="str">
        <f>INDEX(State_Code_Name!B:B,MATCH(Consumer_Complaints!E13415,State_Code_Name!C:C,0))</f>
        <v>District of Columbia</v>
      </c>
      <c r="L13415">
        <f t="shared" si="627"/>
        <v>7</v>
      </c>
      <c r="M13415">
        <f t="shared" si="628"/>
        <v>2014</v>
      </c>
      <c r="N13415" t="str">
        <f t="shared" si="629"/>
        <v>Q4</v>
      </c>
    </row>
    <row r="13416" spans="1:14" x14ac:dyDescent="0.35">
      <c r="A13416">
        <v>1944207</v>
      </c>
      <c r="B13416" t="s">
        <v>97</v>
      </c>
      <c r="C13416" t="s">
        <v>52</v>
      </c>
      <c r="D13416" t="s">
        <v>76</v>
      </c>
      <c r="E13416" t="s">
        <v>12</v>
      </c>
      <c r="F13416" t="s">
        <v>57</v>
      </c>
      <c r="G13416" s="10">
        <v>42516</v>
      </c>
      <c r="H13416" s="10">
        <v>42588</v>
      </c>
      <c r="I13416" t="s">
        <v>14</v>
      </c>
      <c r="J13416" t="s">
        <v>14</v>
      </c>
      <c r="K13416" t="str">
        <f>INDEX(State_Code_Name!B:B,MATCH(Consumer_Complaints!E13416,State_Code_Name!C:C,0))</f>
        <v>Virginia</v>
      </c>
      <c r="L13416">
        <f t="shared" si="627"/>
        <v>72</v>
      </c>
      <c r="M13416">
        <f t="shared" si="628"/>
        <v>2016</v>
      </c>
      <c r="N13416" t="str">
        <f t="shared" si="629"/>
        <v>Q2</v>
      </c>
    </row>
    <row r="13417" spans="1:14" x14ac:dyDescent="0.35">
      <c r="A13417">
        <v>2061496</v>
      </c>
      <c r="B13417" t="s">
        <v>164</v>
      </c>
      <c r="C13417" t="s">
        <v>16</v>
      </c>
      <c r="D13417" t="s">
        <v>20</v>
      </c>
      <c r="E13417" t="s">
        <v>25</v>
      </c>
      <c r="F13417" t="s">
        <v>13</v>
      </c>
      <c r="G13417" s="10">
        <v>42712</v>
      </c>
      <c r="H13417" s="10">
        <v>42712</v>
      </c>
      <c r="I13417" t="s">
        <v>14</v>
      </c>
      <c r="J13417" t="s">
        <v>15</v>
      </c>
      <c r="K13417" t="str">
        <f>INDEX(State_Code_Name!B:B,MATCH(Consumer_Complaints!E13417,State_Code_Name!C:C,0))</f>
        <v>Georgia</v>
      </c>
      <c r="L13417">
        <f t="shared" si="627"/>
        <v>0</v>
      </c>
      <c r="M13417">
        <f t="shared" si="628"/>
        <v>2016</v>
      </c>
      <c r="N13417" t="str">
        <f t="shared" si="629"/>
        <v>Q4</v>
      </c>
    </row>
    <row r="13418" spans="1:14" x14ac:dyDescent="0.35">
      <c r="A13418">
        <v>2098320</v>
      </c>
      <c r="B13418" t="s">
        <v>68</v>
      </c>
      <c r="C13418" t="s">
        <v>36</v>
      </c>
      <c r="D13418" t="s">
        <v>281</v>
      </c>
      <c r="E13418" t="s">
        <v>18</v>
      </c>
      <c r="F13418" t="s">
        <v>19</v>
      </c>
      <c r="G13418" s="10">
        <v>42560</v>
      </c>
      <c r="H13418" s="10">
        <v>42560</v>
      </c>
      <c r="I13418" t="s">
        <v>14</v>
      </c>
      <c r="J13418" t="s">
        <v>15</v>
      </c>
      <c r="K13418" t="str">
        <f>INDEX(State_Code_Name!B:B,MATCH(Consumer_Complaints!E13418,State_Code_Name!C:C,0))</f>
        <v>California</v>
      </c>
      <c r="L13418">
        <f t="shared" si="627"/>
        <v>0</v>
      </c>
      <c r="M13418">
        <f t="shared" si="628"/>
        <v>2016</v>
      </c>
      <c r="N13418" t="str">
        <f t="shared" si="629"/>
        <v>Q3</v>
      </c>
    </row>
    <row r="13419" spans="1:14" x14ac:dyDescent="0.35">
      <c r="A13419">
        <v>596267</v>
      </c>
      <c r="B13419" t="s">
        <v>380</v>
      </c>
      <c r="C13419" t="s">
        <v>32</v>
      </c>
      <c r="D13419" t="s">
        <v>116</v>
      </c>
      <c r="E13419" t="s">
        <v>31</v>
      </c>
      <c r="F13419" t="s">
        <v>19</v>
      </c>
      <c r="G13419" s="10">
        <v>41591</v>
      </c>
      <c r="H13419" s="10">
        <v>41591</v>
      </c>
      <c r="I13419" t="s">
        <v>14</v>
      </c>
      <c r="J13419" t="s">
        <v>15</v>
      </c>
      <c r="K13419" t="str">
        <f>INDEX(State_Code_Name!B:B,MATCH(Consumer_Complaints!E13419,State_Code_Name!C:C,0))</f>
        <v>Texas</v>
      </c>
      <c r="L13419">
        <f t="shared" si="627"/>
        <v>0</v>
      </c>
      <c r="M13419">
        <f t="shared" si="628"/>
        <v>2013</v>
      </c>
      <c r="N13419" t="str">
        <f t="shared" si="629"/>
        <v>Q4</v>
      </c>
    </row>
    <row r="13420" spans="1:14" x14ac:dyDescent="0.35">
      <c r="A13420">
        <v>937935</v>
      </c>
      <c r="B13420" t="s">
        <v>50</v>
      </c>
      <c r="C13420" t="s">
        <v>9</v>
      </c>
      <c r="D13420" t="s">
        <v>10</v>
      </c>
      <c r="E13420" t="s">
        <v>35</v>
      </c>
      <c r="F13420" t="s">
        <v>19</v>
      </c>
      <c r="G13420" s="10">
        <v>41835</v>
      </c>
      <c r="H13420" s="10">
        <v>41835</v>
      </c>
      <c r="I13420" t="s">
        <v>14</v>
      </c>
      <c r="J13420" t="s">
        <v>15</v>
      </c>
      <c r="K13420" t="str">
        <f>INDEX(State_Code_Name!B:B,MATCH(Consumer_Complaints!E13420,State_Code_Name!C:C,0))</f>
        <v>Florida</v>
      </c>
      <c r="L13420">
        <f t="shared" si="627"/>
        <v>0</v>
      </c>
      <c r="M13420">
        <f t="shared" si="628"/>
        <v>2014</v>
      </c>
      <c r="N13420" t="str">
        <f t="shared" si="629"/>
        <v>Q3</v>
      </c>
    </row>
    <row r="13421" spans="1:14" x14ac:dyDescent="0.35">
      <c r="A13421">
        <v>995512</v>
      </c>
      <c r="B13421" t="s">
        <v>729</v>
      </c>
      <c r="C13421" t="s">
        <v>32</v>
      </c>
      <c r="D13421" t="s">
        <v>116</v>
      </c>
      <c r="E13421" t="s">
        <v>12</v>
      </c>
      <c r="F13421" t="s">
        <v>19</v>
      </c>
      <c r="G13421" s="10">
        <v>41872</v>
      </c>
      <c r="H13421" s="10">
        <v>41872</v>
      </c>
      <c r="I13421" t="s">
        <v>14</v>
      </c>
      <c r="J13421" t="s">
        <v>15</v>
      </c>
      <c r="K13421" t="str">
        <f>INDEX(State_Code_Name!B:B,MATCH(Consumer_Complaints!E13421,State_Code_Name!C:C,0))</f>
        <v>Virginia</v>
      </c>
      <c r="L13421">
        <f t="shared" si="627"/>
        <v>0</v>
      </c>
      <c r="M13421">
        <f t="shared" si="628"/>
        <v>2014</v>
      </c>
      <c r="N13421" t="str">
        <f t="shared" si="629"/>
        <v>Q3</v>
      </c>
    </row>
    <row r="13422" spans="1:14" x14ac:dyDescent="0.35">
      <c r="A13422">
        <v>437722</v>
      </c>
      <c r="B13422" t="s">
        <v>34</v>
      </c>
      <c r="C13422" t="s">
        <v>26</v>
      </c>
      <c r="D13422" t="s">
        <v>27</v>
      </c>
      <c r="E13422" t="s">
        <v>25</v>
      </c>
      <c r="F13422" t="s">
        <v>19</v>
      </c>
      <c r="G13422" s="10">
        <v>41445</v>
      </c>
      <c r="H13422" s="10">
        <v>41445</v>
      </c>
      <c r="I13422" t="s">
        <v>14</v>
      </c>
      <c r="J13422" t="s">
        <v>15</v>
      </c>
      <c r="K13422" t="str">
        <f>INDEX(State_Code_Name!B:B,MATCH(Consumer_Complaints!E13422,State_Code_Name!C:C,0))</f>
        <v>Georgia</v>
      </c>
      <c r="L13422">
        <f t="shared" si="627"/>
        <v>0</v>
      </c>
      <c r="M13422">
        <f t="shared" si="628"/>
        <v>2013</v>
      </c>
      <c r="N13422" t="str">
        <f t="shared" si="629"/>
        <v>Q2</v>
      </c>
    </row>
    <row r="13423" spans="1:14" x14ac:dyDescent="0.35">
      <c r="A13423">
        <v>573224</v>
      </c>
      <c r="B13423" t="s">
        <v>590</v>
      </c>
      <c r="C13423" t="s">
        <v>32</v>
      </c>
      <c r="D13423" t="s">
        <v>44</v>
      </c>
      <c r="E13423" t="s">
        <v>100</v>
      </c>
      <c r="F13423" t="s">
        <v>57</v>
      </c>
      <c r="G13423" s="10">
        <v>41575</v>
      </c>
      <c r="H13423" s="10">
        <v>41576</v>
      </c>
      <c r="I13423" t="s">
        <v>14</v>
      </c>
      <c r="J13423" t="s">
        <v>15</v>
      </c>
      <c r="K13423" t="str">
        <f>INDEX(State_Code_Name!B:B,MATCH(Consumer_Complaints!E13423,State_Code_Name!C:C,0))</f>
        <v>Arizona</v>
      </c>
      <c r="L13423">
        <f t="shared" si="627"/>
        <v>1</v>
      </c>
      <c r="M13423">
        <f t="shared" si="628"/>
        <v>2013</v>
      </c>
      <c r="N13423" t="str">
        <f t="shared" si="629"/>
        <v>Q4</v>
      </c>
    </row>
    <row r="13424" spans="1:14" x14ac:dyDescent="0.35">
      <c r="A13424">
        <v>737228</v>
      </c>
      <c r="B13424" t="s">
        <v>60</v>
      </c>
      <c r="C13424" t="s">
        <v>52</v>
      </c>
      <c r="D13424" t="s">
        <v>76</v>
      </c>
      <c r="E13424" t="s">
        <v>85</v>
      </c>
      <c r="F13424" t="s">
        <v>19</v>
      </c>
      <c r="G13424" s="10">
        <v>41698</v>
      </c>
      <c r="H13424" s="10">
        <v>41732</v>
      </c>
      <c r="I13424" t="s">
        <v>14</v>
      </c>
      <c r="J13424" t="s">
        <v>15</v>
      </c>
      <c r="K13424" t="str">
        <f>INDEX(State_Code_Name!B:B,MATCH(Consumer_Complaints!E13424,State_Code_Name!C:C,0))</f>
        <v>Wisconsin</v>
      </c>
      <c r="L13424">
        <f t="shared" si="627"/>
        <v>34</v>
      </c>
      <c r="M13424">
        <f t="shared" si="628"/>
        <v>2014</v>
      </c>
      <c r="N13424" t="str">
        <f t="shared" si="629"/>
        <v>Q1</v>
      </c>
    </row>
    <row r="13425" spans="1:14" x14ac:dyDescent="0.35">
      <c r="A13425">
        <v>432535</v>
      </c>
      <c r="B13425" t="s">
        <v>134</v>
      </c>
      <c r="C13425" t="s">
        <v>16</v>
      </c>
      <c r="D13425" t="s">
        <v>20</v>
      </c>
      <c r="F13425" t="s">
        <v>13</v>
      </c>
      <c r="G13425" s="10">
        <v>41439</v>
      </c>
      <c r="H13425" s="10">
        <v>41443</v>
      </c>
      <c r="I13425" t="s">
        <v>14</v>
      </c>
      <c r="J13425" t="s">
        <v>15</v>
      </c>
      <c r="K13425" t="e">
        <f>INDEX(State_Code_Name!B:B,MATCH(Consumer_Complaints!E13425,State_Code_Name!C:C,0))</f>
        <v>#N/A</v>
      </c>
      <c r="L13425">
        <f t="shared" si="627"/>
        <v>4</v>
      </c>
      <c r="M13425">
        <f t="shared" si="628"/>
        <v>2013</v>
      </c>
      <c r="N13425" t="str">
        <f t="shared" si="629"/>
        <v>Q2</v>
      </c>
    </row>
    <row r="13426" spans="1:14" x14ac:dyDescent="0.35">
      <c r="A13426">
        <v>1675201</v>
      </c>
      <c r="B13426" t="s">
        <v>63</v>
      </c>
      <c r="C13426" t="s">
        <v>61</v>
      </c>
      <c r="D13426" t="s">
        <v>459</v>
      </c>
      <c r="E13426" t="s">
        <v>35</v>
      </c>
      <c r="F13426" t="s">
        <v>19</v>
      </c>
      <c r="G13426" s="10">
        <v>42338</v>
      </c>
      <c r="H13426" s="10">
        <v>42338</v>
      </c>
      <c r="I13426" t="s">
        <v>14</v>
      </c>
      <c r="J13426" t="s">
        <v>15</v>
      </c>
      <c r="K13426" t="str">
        <f>INDEX(State_Code_Name!B:B,MATCH(Consumer_Complaints!E13426,State_Code_Name!C:C,0))</f>
        <v>Florida</v>
      </c>
      <c r="L13426">
        <f t="shared" si="627"/>
        <v>0</v>
      </c>
      <c r="M13426">
        <f t="shared" si="628"/>
        <v>2015</v>
      </c>
      <c r="N13426" t="str">
        <f t="shared" si="629"/>
        <v>Q4</v>
      </c>
    </row>
    <row r="13427" spans="1:14" x14ac:dyDescent="0.35">
      <c r="A13427">
        <v>535628</v>
      </c>
      <c r="B13427" t="s">
        <v>347</v>
      </c>
      <c r="C13427" t="s">
        <v>32</v>
      </c>
      <c r="D13427" t="s">
        <v>116</v>
      </c>
      <c r="E13427" t="s">
        <v>59</v>
      </c>
      <c r="F13427" t="s">
        <v>19</v>
      </c>
      <c r="G13427" s="10">
        <v>41538</v>
      </c>
      <c r="H13427" s="10">
        <v>41538</v>
      </c>
      <c r="I13427" t="s">
        <v>14</v>
      </c>
      <c r="J13427" t="s">
        <v>14</v>
      </c>
      <c r="K13427" t="str">
        <f>INDEX(State_Code_Name!B:B,MATCH(Consumer_Complaints!E13427,State_Code_Name!C:C,0))</f>
        <v>Illinois</v>
      </c>
      <c r="L13427">
        <f t="shared" si="627"/>
        <v>0</v>
      </c>
      <c r="M13427">
        <f t="shared" si="628"/>
        <v>2013</v>
      </c>
      <c r="N13427" t="str">
        <f t="shared" si="629"/>
        <v>Q3</v>
      </c>
    </row>
    <row r="13428" spans="1:14" x14ac:dyDescent="0.35">
      <c r="A13428">
        <v>1420596</v>
      </c>
      <c r="B13428" t="s">
        <v>516</v>
      </c>
      <c r="C13428" t="s">
        <v>32</v>
      </c>
      <c r="D13428" t="s">
        <v>41</v>
      </c>
      <c r="E13428" t="s">
        <v>98</v>
      </c>
      <c r="F13428" t="s">
        <v>19</v>
      </c>
      <c r="G13428" s="10">
        <v>42170</v>
      </c>
      <c r="H13428" s="10">
        <v>42172</v>
      </c>
      <c r="I13428" t="s">
        <v>15</v>
      </c>
      <c r="J13428" t="s">
        <v>14</v>
      </c>
      <c r="K13428" t="str">
        <f>INDEX(State_Code_Name!B:B,MATCH(Consumer_Complaints!E13428,State_Code_Name!C:C,0))</f>
        <v>Colorado</v>
      </c>
      <c r="L13428">
        <f t="shared" si="627"/>
        <v>2</v>
      </c>
      <c r="M13428">
        <f t="shared" si="628"/>
        <v>2015</v>
      </c>
      <c r="N13428" t="str">
        <f t="shared" si="629"/>
        <v>Q2</v>
      </c>
    </row>
    <row r="13429" spans="1:14" x14ac:dyDescent="0.35">
      <c r="A13429">
        <v>1885962</v>
      </c>
      <c r="B13429" t="s">
        <v>69</v>
      </c>
      <c r="C13429" t="s">
        <v>26</v>
      </c>
      <c r="D13429" t="s">
        <v>27</v>
      </c>
      <c r="E13429" t="s">
        <v>70</v>
      </c>
      <c r="F13429" t="s">
        <v>19</v>
      </c>
      <c r="G13429" s="10">
        <v>42479</v>
      </c>
      <c r="H13429" s="10">
        <v>42481</v>
      </c>
      <c r="I13429" t="s">
        <v>14</v>
      </c>
      <c r="J13429" t="s">
        <v>15</v>
      </c>
      <c r="K13429" t="str">
        <f>INDEX(State_Code_Name!B:B,MATCH(Consumer_Complaints!E13429,State_Code_Name!C:C,0))</f>
        <v>Massachusetts</v>
      </c>
      <c r="L13429">
        <f t="shared" si="627"/>
        <v>2</v>
      </c>
      <c r="M13429">
        <f t="shared" si="628"/>
        <v>2016</v>
      </c>
      <c r="N13429" t="str">
        <f t="shared" si="629"/>
        <v>Q2</v>
      </c>
    </row>
    <row r="13430" spans="1:14" x14ac:dyDescent="0.35">
      <c r="A13430">
        <v>1823090</v>
      </c>
      <c r="B13430" t="s">
        <v>43</v>
      </c>
      <c r="C13430" t="s">
        <v>26</v>
      </c>
      <c r="D13430" t="s">
        <v>27</v>
      </c>
      <c r="E13430" t="s">
        <v>100</v>
      </c>
      <c r="F13430" t="s">
        <v>23</v>
      </c>
      <c r="G13430" s="10">
        <v>42585</v>
      </c>
      <c r="H13430" s="10">
        <v>42616</v>
      </c>
      <c r="I13430" t="s">
        <v>14</v>
      </c>
      <c r="J13430" t="s">
        <v>15</v>
      </c>
      <c r="K13430" t="str">
        <f>INDEX(State_Code_Name!B:B,MATCH(Consumer_Complaints!E13430,State_Code_Name!C:C,0))</f>
        <v>Arizona</v>
      </c>
      <c r="L13430">
        <f t="shared" si="627"/>
        <v>31</v>
      </c>
      <c r="M13430">
        <f t="shared" si="628"/>
        <v>2016</v>
      </c>
      <c r="N13430" t="str">
        <f t="shared" si="629"/>
        <v>Q3</v>
      </c>
    </row>
    <row r="13431" spans="1:14" x14ac:dyDescent="0.35">
      <c r="A13431">
        <v>1616626</v>
      </c>
      <c r="B13431" t="s">
        <v>95</v>
      </c>
      <c r="C13431" t="s">
        <v>32</v>
      </c>
      <c r="D13431" t="s">
        <v>161</v>
      </c>
      <c r="E13431" t="s">
        <v>98</v>
      </c>
      <c r="F13431" t="s">
        <v>19</v>
      </c>
      <c r="G13431" s="10">
        <v>42297</v>
      </c>
      <c r="H13431" s="10">
        <v>42300</v>
      </c>
      <c r="I13431" t="s">
        <v>14</v>
      </c>
      <c r="J13431" t="s">
        <v>15</v>
      </c>
      <c r="K13431" t="str">
        <f>INDEX(State_Code_Name!B:B,MATCH(Consumer_Complaints!E13431,State_Code_Name!C:C,0))</f>
        <v>Colorado</v>
      </c>
      <c r="L13431">
        <f t="shared" si="627"/>
        <v>3</v>
      </c>
      <c r="M13431">
        <f t="shared" si="628"/>
        <v>2015</v>
      </c>
      <c r="N13431" t="str">
        <f t="shared" si="629"/>
        <v>Q4</v>
      </c>
    </row>
    <row r="13432" spans="1:14" x14ac:dyDescent="0.35">
      <c r="A13432">
        <v>1167710</v>
      </c>
      <c r="B13432" t="s">
        <v>1202</v>
      </c>
      <c r="C13432" t="s">
        <v>32</v>
      </c>
      <c r="D13432" t="s">
        <v>161</v>
      </c>
      <c r="E13432" t="s">
        <v>35</v>
      </c>
      <c r="F13432" t="s">
        <v>57</v>
      </c>
      <c r="G13432" s="10">
        <v>41996</v>
      </c>
      <c r="H13432" s="10">
        <v>42004</v>
      </c>
      <c r="I13432" t="s">
        <v>15</v>
      </c>
      <c r="J13432" t="s">
        <v>15</v>
      </c>
      <c r="K13432" t="str">
        <f>INDEX(State_Code_Name!B:B,MATCH(Consumer_Complaints!E13432,State_Code_Name!C:C,0))</f>
        <v>Florida</v>
      </c>
      <c r="L13432">
        <f t="shared" si="627"/>
        <v>8</v>
      </c>
      <c r="M13432">
        <f t="shared" si="628"/>
        <v>2014</v>
      </c>
      <c r="N13432" t="str">
        <f t="shared" si="629"/>
        <v>Q4</v>
      </c>
    </row>
    <row r="13433" spans="1:14" x14ac:dyDescent="0.35">
      <c r="A13433">
        <v>1981977</v>
      </c>
      <c r="B13433" t="s">
        <v>38</v>
      </c>
      <c r="C13433" t="s">
        <v>36</v>
      </c>
      <c r="D13433" t="s">
        <v>281</v>
      </c>
      <c r="E13433" t="s">
        <v>59</v>
      </c>
      <c r="F13433" t="s">
        <v>19</v>
      </c>
      <c r="G13433" s="10">
        <v>42544</v>
      </c>
      <c r="H13433" s="10">
        <v>42544</v>
      </c>
      <c r="I13433" t="s">
        <v>14</v>
      </c>
      <c r="J13433" t="s">
        <v>15</v>
      </c>
      <c r="K13433" t="str">
        <f>INDEX(State_Code_Name!B:B,MATCH(Consumer_Complaints!E13433,State_Code_Name!C:C,0))</f>
        <v>Illinois</v>
      </c>
      <c r="L13433">
        <f t="shared" si="627"/>
        <v>0</v>
      </c>
      <c r="M13433">
        <f t="shared" si="628"/>
        <v>2016</v>
      </c>
      <c r="N13433" t="str">
        <f t="shared" si="629"/>
        <v>Q2</v>
      </c>
    </row>
    <row r="13434" spans="1:14" x14ac:dyDescent="0.35">
      <c r="A13434">
        <v>1318618</v>
      </c>
      <c r="B13434" t="s">
        <v>11</v>
      </c>
      <c r="C13434" t="s">
        <v>16</v>
      </c>
      <c r="D13434" t="s">
        <v>17</v>
      </c>
      <c r="E13434" t="s">
        <v>18</v>
      </c>
      <c r="F13434" t="s">
        <v>305</v>
      </c>
      <c r="G13434" s="10">
        <v>42159</v>
      </c>
      <c r="H13434" s="10">
        <v>42220</v>
      </c>
      <c r="I13434" t="s">
        <v>14</v>
      </c>
      <c r="J13434" t="s">
        <v>15</v>
      </c>
      <c r="K13434" t="str">
        <f>INDEX(State_Code_Name!B:B,MATCH(Consumer_Complaints!E13434,State_Code_Name!C:C,0))</f>
        <v>California</v>
      </c>
      <c r="L13434">
        <f t="shared" si="627"/>
        <v>61</v>
      </c>
      <c r="M13434">
        <f t="shared" si="628"/>
        <v>2015</v>
      </c>
      <c r="N13434" t="str">
        <f t="shared" si="629"/>
        <v>Q2</v>
      </c>
    </row>
    <row r="13435" spans="1:14" x14ac:dyDescent="0.35">
      <c r="A13435">
        <v>585751</v>
      </c>
      <c r="B13435" t="s">
        <v>47</v>
      </c>
      <c r="C13435" t="s">
        <v>26</v>
      </c>
      <c r="D13435" t="s">
        <v>27</v>
      </c>
      <c r="E13435" t="s">
        <v>46</v>
      </c>
      <c r="F13435" t="s">
        <v>19</v>
      </c>
      <c r="G13435" s="10">
        <v>41405</v>
      </c>
      <c r="H13435" s="10">
        <v>41405</v>
      </c>
      <c r="I13435" t="s">
        <v>14</v>
      </c>
      <c r="J13435" t="s">
        <v>15</v>
      </c>
      <c r="K13435" t="str">
        <f>INDEX(State_Code_Name!B:B,MATCH(Consumer_Complaints!E13435,State_Code_Name!C:C,0))</f>
        <v>Pennsylvania</v>
      </c>
      <c r="L13435">
        <f t="shared" si="627"/>
        <v>0</v>
      </c>
      <c r="M13435">
        <f t="shared" si="628"/>
        <v>2013</v>
      </c>
      <c r="N13435" t="str">
        <f t="shared" si="629"/>
        <v>Q2</v>
      </c>
    </row>
    <row r="13436" spans="1:14" x14ac:dyDescent="0.35">
      <c r="A13436">
        <v>827042</v>
      </c>
      <c r="B13436" t="s">
        <v>196</v>
      </c>
      <c r="C13436" t="s">
        <v>26</v>
      </c>
      <c r="D13436" t="s">
        <v>56</v>
      </c>
      <c r="E13436" t="s">
        <v>22</v>
      </c>
      <c r="F13436" t="s">
        <v>19</v>
      </c>
      <c r="G13436" s="10">
        <v>41757</v>
      </c>
      <c r="H13436" s="10">
        <v>41757</v>
      </c>
      <c r="I13436" t="s">
        <v>15</v>
      </c>
      <c r="J13436" t="s">
        <v>15</v>
      </c>
      <c r="K13436" t="str">
        <f>INDEX(State_Code_Name!B:B,MATCH(Consumer_Complaints!E13436,State_Code_Name!C:C,0))</f>
        <v>New York</v>
      </c>
      <c r="L13436">
        <f t="shared" si="627"/>
        <v>0</v>
      </c>
      <c r="M13436">
        <f t="shared" si="628"/>
        <v>2014</v>
      </c>
      <c r="N13436" t="str">
        <f t="shared" si="629"/>
        <v>Q2</v>
      </c>
    </row>
    <row r="13437" spans="1:14" x14ac:dyDescent="0.35">
      <c r="A13437">
        <v>1410921</v>
      </c>
      <c r="B13437" t="s">
        <v>429</v>
      </c>
      <c r="C13437" t="s">
        <v>26</v>
      </c>
      <c r="D13437" t="s">
        <v>56</v>
      </c>
      <c r="E13437" t="s">
        <v>31</v>
      </c>
      <c r="F13437" t="s">
        <v>19</v>
      </c>
      <c r="G13437" s="10">
        <v>42222</v>
      </c>
      <c r="H13437" s="10">
        <v>42222</v>
      </c>
      <c r="I13437" t="s">
        <v>14</v>
      </c>
      <c r="J13437" t="s">
        <v>14</v>
      </c>
      <c r="K13437" t="str">
        <f>INDEX(State_Code_Name!B:B,MATCH(Consumer_Complaints!E13437,State_Code_Name!C:C,0))</f>
        <v>Texas</v>
      </c>
      <c r="L13437">
        <f t="shared" si="627"/>
        <v>0</v>
      </c>
      <c r="M13437">
        <f t="shared" si="628"/>
        <v>2015</v>
      </c>
      <c r="N13437" t="str">
        <f t="shared" si="629"/>
        <v>Q3</v>
      </c>
    </row>
    <row r="13438" spans="1:14" x14ac:dyDescent="0.35">
      <c r="A13438">
        <v>1924485</v>
      </c>
      <c r="B13438" t="s">
        <v>164</v>
      </c>
      <c r="C13438" t="s">
        <v>9</v>
      </c>
      <c r="D13438" t="s">
        <v>10</v>
      </c>
      <c r="E13438" t="s">
        <v>122</v>
      </c>
      <c r="F13438" t="s">
        <v>19</v>
      </c>
      <c r="G13438" s="10">
        <v>42505</v>
      </c>
      <c r="H13438" s="10">
        <v>42508</v>
      </c>
      <c r="I13438" t="s">
        <v>14</v>
      </c>
      <c r="J13438" t="s">
        <v>15</v>
      </c>
      <c r="K13438" t="str">
        <f>INDEX(State_Code_Name!B:B,MATCH(Consumer_Complaints!E13438,State_Code_Name!C:C,0))</f>
        <v>Maryland</v>
      </c>
      <c r="L13438">
        <f t="shared" si="627"/>
        <v>3</v>
      </c>
      <c r="M13438">
        <f t="shared" si="628"/>
        <v>2016</v>
      </c>
      <c r="N13438" t="str">
        <f t="shared" si="629"/>
        <v>Q2</v>
      </c>
    </row>
    <row r="13439" spans="1:14" x14ac:dyDescent="0.35">
      <c r="A13439">
        <v>314099</v>
      </c>
      <c r="B13439" t="s">
        <v>54</v>
      </c>
      <c r="C13439" t="s">
        <v>52</v>
      </c>
      <c r="D13439" t="s">
        <v>96</v>
      </c>
      <c r="E13439" t="s">
        <v>178</v>
      </c>
      <c r="F13439" t="s">
        <v>19</v>
      </c>
      <c r="G13439" s="10">
        <v>41610</v>
      </c>
      <c r="H13439" s="10">
        <v>41610</v>
      </c>
      <c r="I13439" t="s">
        <v>14</v>
      </c>
      <c r="J13439" t="s">
        <v>14</v>
      </c>
      <c r="K13439" t="str">
        <f>INDEX(State_Code_Name!B:B,MATCH(Consumer_Complaints!E13439,State_Code_Name!C:C,0))</f>
        <v>Utah</v>
      </c>
      <c r="L13439">
        <f t="shared" si="627"/>
        <v>0</v>
      </c>
      <c r="M13439">
        <f t="shared" si="628"/>
        <v>2013</v>
      </c>
      <c r="N13439" t="str">
        <f t="shared" si="629"/>
        <v>Q4</v>
      </c>
    </row>
    <row r="13440" spans="1:14" x14ac:dyDescent="0.35">
      <c r="A13440">
        <v>998752</v>
      </c>
      <c r="B13440" t="s">
        <v>38</v>
      </c>
      <c r="C13440" t="s">
        <v>36</v>
      </c>
      <c r="D13440" t="s">
        <v>84</v>
      </c>
      <c r="E13440" t="s">
        <v>35</v>
      </c>
      <c r="F13440" t="s">
        <v>19</v>
      </c>
      <c r="G13440" s="10">
        <v>41876</v>
      </c>
      <c r="H13440" s="10">
        <v>41876</v>
      </c>
      <c r="I13440" t="s">
        <v>14</v>
      </c>
      <c r="J13440" t="s">
        <v>14</v>
      </c>
      <c r="K13440" t="str">
        <f>INDEX(State_Code_Name!B:B,MATCH(Consumer_Complaints!E13440,State_Code_Name!C:C,0))</f>
        <v>Florida</v>
      </c>
      <c r="L13440">
        <f t="shared" si="627"/>
        <v>0</v>
      </c>
      <c r="M13440">
        <f t="shared" si="628"/>
        <v>2014</v>
      </c>
      <c r="N13440" t="str">
        <f t="shared" si="629"/>
        <v>Q3</v>
      </c>
    </row>
    <row r="13441" spans="1:14" x14ac:dyDescent="0.35">
      <c r="A13441">
        <v>1336047</v>
      </c>
      <c r="B13441" t="s">
        <v>30</v>
      </c>
      <c r="C13441" t="s">
        <v>16</v>
      </c>
      <c r="D13441" t="s">
        <v>24</v>
      </c>
      <c r="E13441" t="s">
        <v>35</v>
      </c>
      <c r="F13441" t="s">
        <v>19</v>
      </c>
      <c r="G13441" s="10">
        <v>42111</v>
      </c>
      <c r="H13441" s="10">
        <v>42111</v>
      </c>
      <c r="I13441" t="s">
        <v>14</v>
      </c>
      <c r="J13441" t="s">
        <v>14</v>
      </c>
      <c r="K13441" t="str">
        <f>INDEX(State_Code_Name!B:B,MATCH(Consumer_Complaints!E13441,State_Code_Name!C:C,0))</f>
        <v>Florida</v>
      </c>
      <c r="L13441">
        <f t="shared" si="627"/>
        <v>0</v>
      </c>
      <c r="M13441">
        <f t="shared" si="628"/>
        <v>2015</v>
      </c>
      <c r="N13441" t="str">
        <f t="shared" si="629"/>
        <v>Q2</v>
      </c>
    </row>
    <row r="13442" spans="1:14" x14ac:dyDescent="0.35">
      <c r="A13442">
        <v>855166</v>
      </c>
      <c r="B13442" t="s">
        <v>240</v>
      </c>
      <c r="C13442" t="s">
        <v>32</v>
      </c>
      <c r="D13442" t="s">
        <v>44</v>
      </c>
      <c r="E13442" t="s">
        <v>121</v>
      </c>
      <c r="F13442" t="s">
        <v>19</v>
      </c>
      <c r="G13442" s="10">
        <v>41774</v>
      </c>
      <c r="H13442" s="10">
        <v>41774</v>
      </c>
      <c r="I13442" t="s">
        <v>14</v>
      </c>
      <c r="J13442" t="s">
        <v>14</v>
      </c>
      <c r="K13442" t="str">
        <f>INDEX(State_Code_Name!B:B,MATCH(Consumer_Complaints!E13442,State_Code_Name!C:C,0))</f>
        <v>Oregon</v>
      </c>
      <c r="L13442">
        <f t="shared" si="627"/>
        <v>0</v>
      </c>
      <c r="M13442">
        <f t="shared" si="628"/>
        <v>2014</v>
      </c>
      <c r="N13442" t="str">
        <f t="shared" si="629"/>
        <v>Q2</v>
      </c>
    </row>
    <row r="13443" spans="1:14" x14ac:dyDescent="0.35">
      <c r="A13443">
        <v>1978327</v>
      </c>
      <c r="B13443" t="s">
        <v>1017</v>
      </c>
      <c r="C13443" t="s">
        <v>9</v>
      </c>
      <c r="D13443" t="s">
        <v>10</v>
      </c>
      <c r="E13443" t="s">
        <v>46</v>
      </c>
      <c r="F13443" t="s">
        <v>19</v>
      </c>
      <c r="G13443" s="10">
        <v>42542</v>
      </c>
      <c r="H13443" s="10">
        <v>42547</v>
      </c>
      <c r="I13443" t="s">
        <v>14</v>
      </c>
      <c r="J13443" t="s">
        <v>15</v>
      </c>
      <c r="K13443" t="str">
        <f>INDEX(State_Code_Name!B:B,MATCH(Consumer_Complaints!E13443,State_Code_Name!C:C,0))</f>
        <v>Pennsylvania</v>
      </c>
      <c r="L13443">
        <f t="shared" ref="L13443:L13506" si="630">H13443-G13443</f>
        <v>5</v>
      </c>
      <c r="M13443">
        <f t="shared" ref="M13443:M13506" si="631">YEAR(G13443)</f>
        <v>2016</v>
      </c>
      <c r="N13443" t="str">
        <f t="shared" ref="N13443:N13506" si="632">IF(MONTH(G13443)&lt;=3,"Q1",IF(MONTH(G13443)&lt;=6,"Q2",IF(MONTH(G13443)&lt;=9,"Q3","Q4")))</f>
        <v>Q2</v>
      </c>
    </row>
    <row r="13444" spans="1:14" x14ac:dyDescent="0.35">
      <c r="A13444">
        <v>985459</v>
      </c>
      <c r="B13444" t="s">
        <v>166</v>
      </c>
      <c r="C13444" t="s">
        <v>32</v>
      </c>
      <c r="D13444" t="s">
        <v>161</v>
      </c>
      <c r="E13444" t="s">
        <v>121</v>
      </c>
      <c r="F13444" t="s">
        <v>19</v>
      </c>
      <c r="G13444" s="10">
        <v>41865</v>
      </c>
      <c r="H13444" s="10">
        <v>41865</v>
      </c>
      <c r="I13444" t="s">
        <v>14</v>
      </c>
      <c r="J13444" t="s">
        <v>15</v>
      </c>
      <c r="K13444" t="str">
        <f>INDEX(State_Code_Name!B:B,MATCH(Consumer_Complaints!E13444,State_Code_Name!C:C,0))</f>
        <v>Oregon</v>
      </c>
      <c r="L13444">
        <f t="shared" si="630"/>
        <v>0</v>
      </c>
      <c r="M13444">
        <f t="shared" si="631"/>
        <v>2014</v>
      </c>
      <c r="N13444" t="str">
        <f t="shared" si="632"/>
        <v>Q3</v>
      </c>
    </row>
    <row r="13445" spans="1:14" x14ac:dyDescent="0.35">
      <c r="A13445">
        <v>1584061</v>
      </c>
      <c r="B13445" t="s">
        <v>90</v>
      </c>
      <c r="C13445" t="s">
        <v>26</v>
      </c>
      <c r="D13445" t="s">
        <v>56</v>
      </c>
      <c r="E13445" t="s">
        <v>18</v>
      </c>
      <c r="F13445" t="s">
        <v>19</v>
      </c>
      <c r="G13445" s="10">
        <v>42276</v>
      </c>
      <c r="H13445" s="10">
        <v>42277</v>
      </c>
      <c r="I13445" t="s">
        <v>14</v>
      </c>
      <c r="J13445" t="s">
        <v>15</v>
      </c>
      <c r="K13445" t="str">
        <f>INDEX(State_Code_Name!B:B,MATCH(Consumer_Complaints!E13445,State_Code_Name!C:C,0))</f>
        <v>California</v>
      </c>
      <c r="L13445">
        <f t="shared" si="630"/>
        <v>1</v>
      </c>
      <c r="M13445">
        <f t="shared" si="631"/>
        <v>2015</v>
      </c>
      <c r="N13445" t="str">
        <f t="shared" si="632"/>
        <v>Q3</v>
      </c>
    </row>
    <row r="13446" spans="1:14" x14ac:dyDescent="0.35">
      <c r="A13446">
        <v>2028899</v>
      </c>
      <c r="B13446" t="s">
        <v>311</v>
      </c>
      <c r="C13446" t="s">
        <v>26</v>
      </c>
      <c r="D13446" t="s">
        <v>27</v>
      </c>
      <c r="E13446" t="s">
        <v>42</v>
      </c>
      <c r="F13446" t="s">
        <v>305</v>
      </c>
      <c r="G13446" s="10">
        <v>42576</v>
      </c>
      <c r="H13446" s="10">
        <v>42578</v>
      </c>
      <c r="I13446" t="s">
        <v>14</v>
      </c>
      <c r="J13446" t="s">
        <v>15</v>
      </c>
      <c r="K13446" t="str">
        <f>INDEX(State_Code_Name!B:B,MATCH(Consumer_Complaints!E13446,State_Code_Name!C:C,0))</f>
        <v>North Carolina</v>
      </c>
      <c r="L13446">
        <f t="shared" si="630"/>
        <v>2</v>
      </c>
      <c r="M13446">
        <f t="shared" si="631"/>
        <v>2016</v>
      </c>
      <c r="N13446" t="str">
        <f t="shared" si="632"/>
        <v>Q3</v>
      </c>
    </row>
    <row r="13447" spans="1:14" x14ac:dyDescent="0.35">
      <c r="A13447">
        <v>2084746</v>
      </c>
      <c r="B13447" t="s">
        <v>384</v>
      </c>
      <c r="C13447" t="s">
        <v>32</v>
      </c>
      <c r="D13447" t="s">
        <v>41</v>
      </c>
      <c r="E13447" t="s">
        <v>98</v>
      </c>
      <c r="F13447" t="s">
        <v>19</v>
      </c>
      <c r="G13447" s="10">
        <v>42609</v>
      </c>
      <c r="H13447" s="10">
        <v>42609</v>
      </c>
      <c r="I13447" t="s">
        <v>14</v>
      </c>
      <c r="J13447" t="s">
        <v>15</v>
      </c>
      <c r="K13447" t="str">
        <f>INDEX(State_Code_Name!B:B,MATCH(Consumer_Complaints!E13447,State_Code_Name!C:C,0))</f>
        <v>Colorado</v>
      </c>
      <c r="L13447">
        <f t="shared" si="630"/>
        <v>0</v>
      </c>
      <c r="M13447">
        <f t="shared" si="631"/>
        <v>2016</v>
      </c>
      <c r="N13447" t="str">
        <f t="shared" si="632"/>
        <v>Q3</v>
      </c>
    </row>
    <row r="13448" spans="1:14" x14ac:dyDescent="0.35">
      <c r="A13448">
        <v>1762045</v>
      </c>
      <c r="B13448" t="s">
        <v>540</v>
      </c>
      <c r="C13448" t="s">
        <v>16</v>
      </c>
      <c r="D13448" t="s">
        <v>20</v>
      </c>
      <c r="E13448" t="s">
        <v>18</v>
      </c>
      <c r="F13448" t="s">
        <v>305</v>
      </c>
      <c r="G13448" s="10">
        <v>42397</v>
      </c>
      <c r="H13448" s="10">
        <v>42402</v>
      </c>
      <c r="I13448" t="s">
        <v>14</v>
      </c>
      <c r="J13448" t="s">
        <v>14</v>
      </c>
      <c r="K13448" t="str">
        <f>INDEX(State_Code_Name!B:B,MATCH(Consumer_Complaints!E13448,State_Code_Name!C:C,0))</f>
        <v>California</v>
      </c>
      <c r="L13448">
        <f t="shared" si="630"/>
        <v>5</v>
      </c>
      <c r="M13448">
        <f t="shared" si="631"/>
        <v>2016</v>
      </c>
      <c r="N13448" t="str">
        <f t="shared" si="632"/>
        <v>Q1</v>
      </c>
    </row>
    <row r="13449" spans="1:14" x14ac:dyDescent="0.35">
      <c r="A13449">
        <v>1466321</v>
      </c>
      <c r="B13449" t="s">
        <v>68</v>
      </c>
      <c r="C13449" t="s">
        <v>36</v>
      </c>
      <c r="D13449" t="s">
        <v>80</v>
      </c>
      <c r="E13449" t="s">
        <v>22</v>
      </c>
      <c r="F13449" t="s">
        <v>19</v>
      </c>
      <c r="G13449" s="10">
        <v>42199</v>
      </c>
      <c r="H13449" s="10">
        <v>42205</v>
      </c>
      <c r="I13449" t="s">
        <v>14</v>
      </c>
      <c r="J13449" t="s">
        <v>14</v>
      </c>
      <c r="K13449" t="str">
        <f>INDEX(State_Code_Name!B:B,MATCH(Consumer_Complaints!E13449,State_Code_Name!C:C,0))</f>
        <v>New York</v>
      </c>
      <c r="L13449">
        <f t="shared" si="630"/>
        <v>6</v>
      </c>
      <c r="M13449">
        <f t="shared" si="631"/>
        <v>2015</v>
      </c>
      <c r="N13449" t="str">
        <f t="shared" si="632"/>
        <v>Q3</v>
      </c>
    </row>
    <row r="13450" spans="1:14" x14ac:dyDescent="0.35">
      <c r="A13450">
        <v>1966868</v>
      </c>
      <c r="B13450" t="s">
        <v>258</v>
      </c>
      <c r="C13450" t="s">
        <v>16</v>
      </c>
      <c r="D13450" t="s">
        <v>20</v>
      </c>
      <c r="E13450" t="s">
        <v>18</v>
      </c>
      <c r="F13450" t="s">
        <v>13</v>
      </c>
      <c r="G13450" s="10">
        <v>42535</v>
      </c>
      <c r="H13450" s="10">
        <v>42535</v>
      </c>
      <c r="I13450" t="s">
        <v>14</v>
      </c>
      <c r="J13450" t="s">
        <v>15</v>
      </c>
      <c r="K13450" t="str">
        <f>INDEX(State_Code_Name!B:B,MATCH(Consumer_Complaints!E13450,State_Code_Name!C:C,0))</f>
        <v>California</v>
      </c>
      <c r="L13450">
        <f t="shared" si="630"/>
        <v>0</v>
      </c>
      <c r="M13450">
        <f t="shared" si="631"/>
        <v>2016</v>
      </c>
      <c r="N13450" t="str">
        <f t="shared" si="632"/>
        <v>Q2</v>
      </c>
    </row>
    <row r="13451" spans="1:14" x14ac:dyDescent="0.35">
      <c r="A13451">
        <v>1406084</v>
      </c>
      <c r="B13451" t="s">
        <v>54</v>
      </c>
      <c r="C13451" t="s">
        <v>52</v>
      </c>
      <c r="D13451" t="s">
        <v>103</v>
      </c>
      <c r="E13451" t="s">
        <v>153</v>
      </c>
      <c r="F13451" t="s">
        <v>19</v>
      </c>
      <c r="G13451" s="10">
        <v>42100</v>
      </c>
      <c r="H13451" s="10">
        <v>42100</v>
      </c>
      <c r="I13451" t="s">
        <v>14</v>
      </c>
      <c r="J13451" t="s">
        <v>14</v>
      </c>
      <c r="K13451" t="str">
        <f>INDEX(State_Code_Name!B:B,MATCH(Consumer_Complaints!E13451,State_Code_Name!C:C,0))</f>
        <v>Rhode Island</v>
      </c>
      <c r="L13451">
        <f t="shared" si="630"/>
        <v>0</v>
      </c>
      <c r="M13451">
        <f t="shared" si="631"/>
        <v>2015</v>
      </c>
      <c r="N13451" t="str">
        <f t="shared" si="632"/>
        <v>Q2</v>
      </c>
    </row>
    <row r="13452" spans="1:14" x14ac:dyDescent="0.35">
      <c r="A13452">
        <v>1607785</v>
      </c>
      <c r="B13452" t="s">
        <v>163</v>
      </c>
      <c r="C13452" t="s">
        <v>26</v>
      </c>
      <c r="D13452" t="s">
        <v>27</v>
      </c>
      <c r="E13452" t="s">
        <v>18</v>
      </c>
      <c r="F13452" t="s">
        <v>305</v>
      </c>
      <c r="G13452" s="10">
        <v>42292</v>
      </c>
      <c r="H13452" s="10">
        <v>42296</v>
      </c>
      <c r="I13452" t="s">
        <v>14</v>
      </c>
      <c r="J13452" t="s">
        <v>15</v>
      </c>
      <c r="K13452" t="str">
        <f>INDEX(State_Code_Name!B:B,MATCH(Consumer_Complaints!E13452,State_Code_Name!C:C,0))</f>
        <v>California</v>
      </c>
      <c r="L13452">
        <f t="shared" si="630"/>
        <v>4</v>
      </c>
      <c r="M13452">
        <f t="shared" si="631"/>
        <v>2015</v>
      </c>
      <c r="N13452" t="str">
        <f t="shared" si="632"/>
        <v>Q4</v>
      </c>
    </row>
    <row r="13453" spans="1:14" x14ac:dyDescent="0.35">
      <c r="A13453">
        <v>1618209</v>
      </c>
      <c r="B13453" t="s">
        <v>424</v>
      </c>
      <c r="C13453" t="s">
        <v>32</v>
      </c>
      <c r="D13453" t="s">
        <v>116</v>
      </c>
      <c r="E13453" t="s">
        <v>18</v>
      </c>
      <c r="F13453" t="s">
        <v>19</v>
      </c>
      <c r="G13453" s="10">
        <v>42298</v>
      </c>
      <c r="H13453" s="10">
        <v>42298</v>
      </c>
      <c r="I13453" t="s">
        <v>14</v>
      </c>
      <c r="J13453" t="s">
        <v>15</v>
      </c>
      <c r="K13453" t="str">
        <f>INDEX(State_Code_Name!B:B,MATCH(Consumer_Complaints!E13453,State_Code_Name!C:C,0))</f>
        <v>California</v>
      </c>
      <c r="L13453">
        <f t="shared" si="630"/>
        <v>0</v>
      </c>
      <c r="M13453">
        <f t="shared" si="631"/>
        <v>2015</v>
      </c>
      <c r="N13453" t="str">
        <f t="shared" si="632"/>
        <v>Q4</v>
      </c>
    </row>
    <row r="13454" spans="1:14" x14ac:dyDescent="0.35">
      <c r="A13454">
        <v>1155628</v>
      </c>
      <c r="B13454" t="s">
        <v>141</v>
      </c>
      <c r="C13454" t="s">
        <v>26</v>
      </c>
      <c r="D13454" t="s">
        <v>78</v>
      </c>
      <c r="E13454" t="s">
        <v>35</v>
      </c>
      <c r="F13454" t="s">
        <v>19</v>
      </c>
      <c r="G13454" s="10">
        <v>41986</v>
      </c>
      <c r="H13454" s="10">
        <v>41986</v>
      </c>
      <c r="I13454" t="s">
        <v>14</v>
      </c>
      <c r="J13454" t="s">
        <v>15</v>
      </c>
      <c r="K13454" t="str">
        <f>INDEX(State_Code_Name!B:B,MATCH(Consumer_Complaints!E13454,State_Code_Name!C:C,0))</f>
        <v>Florida</v>
      </c>
      <c r="L13454">
        <f t="shared" si="630"/>
        <v>0</v>
      </c>
      <c r="M13454">
        <f t="shared" si="631"/>
        <v>2014</v>
      </c>
      <c r="N13454" t="str">
        <f t="shared" si="632"/>
        <v>Q4</v>
      </c>
    </row>
    <row r="13455" spans="1:14" x14ac:dyDescent="0.35">
      <c r="A13455">
        <v>1016570</v>
      </c>
      <c r="B13455" t="s">
        <v>11</v>
      </c>
      <c r="C13455" t="s">
        <v>26</v>
      </c>
      <c r="D13455" t="s">
        <v>56</v>
      </c>
      <c r="E13455" t="s">
        <v>22</v>
      </c>
      <c r="F13455" t="s">
        <v>19</v>
      </c>
      <c r="G13455" s="10">
        <v>41768</v>
      </c>
      <c r="H13455" s="10">
        <v>41768</v>
      </c>
      <c r="I13455" t="s">
        <v>14</v>
      </c>
      <c r="J13455" t="s">
        <v>15</v>
      </c>
      <c r="K13455" t="str">
        <f>INDEX(State_Code_Name!B:B,MATCH(Consumer_Complaints!E13455,State_Code_Name!C:C,0))</f>
        <v>New York</v>
      </c>
      <c r="L13455">
        <f t="shared" si="630"/>
        <v>0</v>
      </c>
      <c r="M13455">
        <f t="shared" si="631"/>
        <v>2014</v>
      </c>
      <c r="N13455" t="str">
        <f t="shared" si="632"/>
        <v>Q2</v>
      </c>
    </row>
    <row r="13456" spans="1:14" x14ac:dyDescent="0.35">
      <c r="A13456">
        <v>447195</v>
      </c>
      <c r="B13456" t="s">
        <v>73</v>
      </c>
      <c r="C13456" t="s">
        <v>26</v>
      </c>
      <c r="D13456" t="s">
        <v>27</v>
      </c>
      <c r="E13456" t="s">
        <v>31</v>
      </c>
      <c r="F13456" t="s">
        <v>19</v>
      </c>
      <c r="G13456" s="10">
        <v>41281</v>
      </c>
      <c r="H13456" s="10">
        <v>41340</v>
      </c>
      <c r="I13456" t="s">
        <v>14</v>
      </c>
      <c r="J13456" t="s">
        <v>15</v>
      </c>
      <c r="K13456" t="str">
        <f>INDEX(State_Code_Name!B:B,MATCH(Consumer_Complaints!E13456,State_Code_Name!C:C,0))</f>
        <v>Texas</v>
      </c>
      <c r="L13456">
        <f t="shared" si="630"/>
        <v>59</v>
      </c>
      <c r="M13456">
        <f t="shared" si="631"/>
        <v>2013</v>
      </c>
      <c r="N13456" t="str">
        <f t="shared" si="632"/>
        <v>Q1</v>
      </c>
    </row>
    <row r="13457" spans="1:14" x14ac:dyDescent="0.35">
      <c r="A13457">
        <v>1181904</v>
      </c>
      <c r="B13457" t="s">
        <v>525</v>
      </c>
      <c r="C13457" t="s">
        <v>32</v>
      </c>
      <c r="D13457" t="s">
        <v>161</v>
      </c>
      <c r="E13457" t="s">
        <v>74</v>
      </c>
      <c r="F13457" t="s">
        <v>19</v>
      </c>
      <c r="G13457" s="10">
        <v>42156</v>
      </c>
      <c r="H13457" s="10">
        <v>42156</v>
      </c>
      <c r="I13457" t="s">
        <v>14</v>
      </c>
      <c r="J13457" t="s">
        <v>15</v>
      </c>
      <c r="K13457" t="str">
        <f>INDEX(State_Code_Name!B:B,MATCH(Consumer_Complaints!E13457,State_Code_Name!C:C,0))</f>
        <v>Tennessee</v>
      </c>
      <c r="L13457">
        <f t="shared" si="630"/>
        <v>0</v>
      </c>
      <c r="M13457">
        <f t="shared" si="631"/>
        <v>2015</v>
      </c>
      <c r="N13457" t="str">
        <f t="shared" si="632"/>
        <v>Q2</v>
      </c>
    </row>
    <row r="13458" spans="1:14" x14ac:dyDescent="0.35">
      <c r="A13458">
        <v>1183301</v>
      </c>
      <c r="B13458" t="s">
        <v>873</v>
      </c>
      <c r="C13458" t="s">
        <v>36</v>
      </c>
      <c r="D13458" t="s">
        <v>306</v>
      </c>
      <c r="E13458" t="s">
        <v>184</v>
      </c>
      <c r="F13458" t="s">
        <v>19</v>
      </c>
      <c r="G13458" s="10">
        <v>42156</v>
      </c>
      <c r="H13458" s="10">
        <v>42156</v>
      </c>
      <c r="I13458" t="s">
        <v>14</v>
      </c>
      <c r="J13458" t="s">
        <v>15</v>
      </c>
      <c r="K13458" t="str">
        <f>INDEX(State_Code_Name!B:B,MATCH(Consumer_Complaints!E13458,State_Code_Name!C:C,0))</f>
        <v>Mississippi</v>
      </c>
      <c r="L13458">
        <f t="shared" si="630"/>
        <v>0</v>
      </c>
      <c r="M13458">
        <f t="shared" si="631"/>
        <v>2015</v>
      </c>
      <c r="N13458" t="str">
        <f t="shared" si="632"/>
        <v>Q2</v>
      </c>
    </row>
    <row r="13459" spans="1:14" x14ac:dyDescent="0.35">
      <c r="A13459">
        <v>1269467</v>
      </c>
      <c r="B13459" t="s">
        <v>11</v>
      </c>
      <c r="C13459" t="s">
        <v>26</v>
      </c>
      <c r="D13459" t="s">
        <v>78</v>
      </c>
      <c r="E13459" t="s">
        <v>85</v>
      </c>
      <c r="F13459" t="s">
        <v>19</v>
      </c>
      <c r="G13459" s="10">
        <v>42127</v>
      </c>
      <c r="H13459" s="10">
        <v>42127</v>
      </c>
      <c r="I13459" t="s">
        <v>14</v>
      </c>
      <c r="J13459" t="s">
        <v>15</v>
      </c>
      <c r="K13459" t="str">
        <f>INDEX(State_Code_Name!B:B,MATCH(Consumer_Complaints!E13459,State_Code_Name!C:C,0))</f>
        <v>Wisconsin</v>
      </c>
      <c r="L13459">
        <f t="shared" si="630"/>
        <v>0</v>
      </c>
      <c r="M13459">
        <f t="shared" si="631"/>
        <v>2015</v>
      </c>
      <c r="N13459" t="str">
        <f t="shared" si="632"/>
        <v>Q2</v>
      </c>
    </row>
    <row r="13460" spans="1:14" x14ac:dyDescent="0.35">
      <c r="A13460">
        <v>1010180</v>
      </c>
      <c r="B13460" t="s">
        <v>311</v>
      </c>
      <c r="C13460" t="s">
        <v>16</v>
      </c>
      <c r="D13460" t="s">
        <v>20</v>
      </c>
      <c r="E13460" t="s">
        <v>155</v>
      </c>
      <c r="F13460" t="s">
        <v>23</v>
      </c>
      <c r="G13460" s="10">
        <v>41679</v>
      </c>
      <c r="H13460" s="10">
        <v>41768</v>
      </c>
      <c r="I13460" t="s">
        <v>14</v>
      </c>
      <c r="J13460" t="s">
        <v>15</v>
      </c>
      <c r="K13460" t="e">
        <f>INDEX(State_Code_Name!B:B,MATCH(Consumer_Complaints!E13460,State_Code_Name!C:C,0))</f>
        <v>#N/A</v>
      </c>
      <c r="L13460">
        <f t="shared" si="630"/>
        <v>89</v>
      </c>
      <c r="M13460">
        <f t="shared" si="631"/>
        <v>2014</v>
      </c>
      <c r="N13460" t="str">
        <f t="shared" si="632"/>
        <v>Q1</v>
      </c>
    </row>
    <row r="13461" spans="1:14" x14ac:dyDescent="0.35">
      <c r="A13461">
        <v>1059169</v>
      </c>
      <c r="B13461" t="s">
        <v>95</v>
      </c>
      <c r="C13461" t="s">
        <v>36</v>
      </c>
      <c r="D13461" t="s">
        <v>99</v>
      </c>
      <c r="E13461" t="s">
        <v>22</v>
      </c>
      <c r="F13461" t="s">
        <v>19</v>
      </c>
      <c r="G13461" s="10">
        <v>41800</v>
      </c>
      <c r="H13461" s="10">
        <v>41800</v>
      </c>
      <c r="I13461" t="s">
        <v>14</v>
      </c>
      <c r="J13461" t="s">
        <v>15</v>
      </c>
      <c r="K13461" t="str">
        <f>INDEX(State_Code_Name!B:B,MATCH(Consumer_Complaints!E13461,State_Code_Name!C:C,0))</f>
        <v>New York</v>
      </c>
      <c r="L13461">
        <f t="shared" si="630"/>
        <v>0</v>
      </c>
      <c r="M13461">
        <f t="shared" si="631"/>
        <v>2014</v>
      </c>
      <c r="N13461" t="str">
        <f t="shared" si="632"/>
        <v>Q2</v>
      </c>
    </row>
    <row r="13462" spans="1:14" x14ac:dyDescent="0.35">
      <c r="A13462">
        <v>1431959</v>
      </c>
      <c r="B13462" t="s">
        <v>134</v>
      </c>
      <c r="C13462" t="s">
        <v>16</v>
      </c>
      <c r="D13462" t="s">
        <v>75</v>
      </c>
      <c r="E13462" t="s">
        <v>42</v>
      </c>
      <c r="F13462" t="s">
        <v>19</v>
      </c>
      <c r="G13462" s="10">
        <v>42177</v>
      </c>
      <c r="H13462" s="10">
        <v>42177</v>
      </c>
      <c r="I13462" t="s">
        <v>14</v>
      </c>
      <c r="J13462" t="s">
        <v>15</v>
      </c>
      <c r="K13462" t="str">
        <f>INDEX(State_Code_Name!B:B,MATCH(Consumer_Complaints!E13462,State_Code_Name!C:C,0))</f>
        <v>North Carolina</v>
      </c>
      <c r="L13462">
        <f t="shared" si="630"/>
        <v>0</v>
      </c>
      <c r="M13462">
        <f t="shared" si="631"/>
        <v>2015</v>
      </c>
      <c r="N13462" t="str">
        <f t="shared" si="632"/>
        <v>Q2</v>
      </c>
    </row>
    <row r="13463" spans="1:14" x14ac:dyDescent="0.35">
      <c r="A13463">
        <v>2076216</v>
      </c>
      <c r="B13463" t="s">
        <v>30</v>
      </c>
      <c r="C13463" t="s">
        <v>26</v>
      </c>
      <c r="D13463" t="s">
        <v>56</v>
      </c>
      <c r="E13463" t="s">
        <v>35</v>
      </c>
      <c r="F13463" t="s">
        <v>19</v>
      </c>
      <c r="G13463" s="10">
        <v>42605</v>
      </c>
      <c r="H13463" s="10">
        <v>42605</v>
      </c>
      <c r="I13463" t="s">
        <v>14</v>
      </c>
      <c r="J13463" t="s">
        <v>15</v>
      </c>
      <c r="K13463" t="str">
        <f>INDEX(State_Code_Name!B:B,MATCH(Consumer_Complaints!E13463,State_Code_Name!C:C,0))</f>
        <v>Florida</v>
      </c>
      <c r="L13463">
        <f t="shared" si="630"/>
        <v>0</v>
      </c>
      <c r="M13463">
        <f t="shared" si="631"/>
        <v>2016</v>
      </c>
      <c r="N13463" t="str">
        <f t="shared" si="632"/>
        <v>Q3</v>
      </c>
    </row>
    <row r="13464" spans="1:14" x14ac:dyDescent="0.35">
      <c r="A13464">
        <v>797272</v>
      </c>
      <c r="B13464" t="s">
        <v>597</v>
      </c>
      <c r="C13464" t="s">
        <v>61</v>
      </c>
      <c r="D13464" t="s">
        <v>459</v>
      </c>
      <c r="E13464" t="s">
        <v>51</v>
      </c>
      <c r="F13464" t="s">
        <v>305</v>
      </c>
      <c r="G13464" s="10">
        <v>41824</v>
      </c>
      <c r="H13464" s="10">
        <v>41916</v>
      </c>
      <c r="I13464" t="s">
        <v>14</v>
      </c>
      <c r="J13464" t="s">
        <v>15</v>
      </c>
      <c r="K13464" t="str">
        <f>INDEX(State_Code_Name!B:B,MATCH(Consumer_Complaints!E13464,State_Code_Name!C:C,0))</f>
        <v>Washington</v>
      </c>
      <c r="L13464">
        <f t="shared" si="630"/>
        <v>92</v>
      </c>
      <c r="M13464">
        <f t="shared" si="631"/>
        <v>2014</v>
      </c>
      <c r="N13464" t="str">
        <f t="shared" si="632"/>
        <v>Q3</v>
      </c>
    </row>
    <row r="13465" spans="1:14" x14ac:dyDescent="0.35">
      <c r="A13465">
        <v>1413472</v>
      </c>
      <c r="B13465" t="s">
        <v>73</v>
      </c>
      <c r="C13465" t="s">
        <v>26</v>
      </c>
      <c r="D13465" t="s">
        <v>27</v>
      </c>
      <c r="E13465" t="s">
        <v>158</v>
      </c>
      <c r="F13465" t="s">
        <v>23</v>
      </c>
      <c r="G13465" s="10">
        <v>42253</v>
      </c>
      <c r="H13465" s="10">
        <v>42344</v>
      </c>
      <c r="I13465" t="s">
        <v>14</v>
      </c>
      <c r="J13465" t="s">
        <v>15</v>
      </c>
      <c r="K13465" t="str">
        <f>INDEX(State_Code_Name!B:B,MATCH(Consumer_Complaints!E13465,State_Code_Name!C:C,0))</f>
        <v>New Mexico</v>
      </c>
      <c r="L13465">
        <f t="shared" si="630"/>
        <v>91</v>
      </c>
      <c r="M13465">
        <f t="shared" si="631"/>
        <v>2015</v>
      </c>
      <c r="N13465" t="str">
        <f t="shared" si="632"/>
        <v>Q3</v>
      </c>
    </row>
    <row r="13466" spans="1:14" x14ac:dyDescent="0.35">
      <c r="A13466">
        <v>1474522</v>
      </c>
      <c r="B13466" t="s">
        <v>600</v>
      </c>
      <c r="C13466" t="s">
        <v>531</v>
      </c>
      <c r="D13466" t="s">
        <v>587</v>
      </c>
      <c r="E13466" t="s">
        <v>72</v>
      </c>
      <c r="F13466" t="s">
        <v>19</v>
      </c>
      <c r="G13466" s="10">
        <v>42203</v>
      </c>
      <c r="H13466" s="10">
        <v>42203</v>
      </c>
      <c r="I13466" t="s">
        <v>14</v>
      </c>
      <c r="J13466" t="s">
        <v>15</v>
      </c>
      <c r="K13466" t="str">
        <f>INDEX(State_Code_Name!B:B,MATCH(Consumer_Complaints!E13466,State_Code_Name!C:C,0))</f>
        <v>Kentucky</v>
      </c>
      <c r="L13466">
        <f t="shared" si="630"/>
        <v>0</v>
      </c>
      <c r="M13466">
        <f t="shared" si="631"/>
        <v>2015</v>
      </c>
      <c r="N13466" t="str">
        <f t="shared" si="632"/>
        <v>Q3</v>
      </c>
    </row>
    <row r="13467" spans="1:14" x14ac:dyDescent="0.35">
      <c r="A13467">
        <v>1114230</v>
      </c>
      <c r="B13467" t="s">
        <v>43</v>
      </c>
      <c r="C13467" t="s">
        <v>32</v>
      </c>
      <c r="D13467" t="s">
        <v>41</v>
      </c>
      <c r="E13467" t="s">
        <v>70</v>
      </c>
      <c r="F13467" t="s">
        <v>19</v>
      </c>
      <c r="G13467" s="10">
        <v>41956</v>
      </c>
      <c r="H13467" s="10">
        <v>41956</v>
      </c>
      <c r="I13467" t="s">
        <v>14</v>
      </c>
      <c r="J13467" t="s">
        <v>15</v>
      </c>
      <c r="K13467" t="str">
        <f>INDEX(State_Code_Name!B:B,MATCH(Consumer_Complaints!E13467,State_Code_Name!C:C,0))</f>
        <v>Massachusetts</v>
      </c>
      <c r="L13467">
        <f t="shared" si="630"/>
        <v>0</v>
      </c>
      <c r="M13467">
        <f t="shared" si="631"/>
        <v>2014</v>
      </c>
      <c r="N13467" t="str">
        <f t="shared" si="632"/>
        <v>Q4</v>
      </c>
    </row>
    <row r="13468" spans="1:14" x14ac:dyDescent="0.35">
      <c r="A13468">
        <v>905401</v>
      </c>
      <c r="B13468" t="s">
        <v>425</v>
      </c>
      <c r="C13468" t="s">
        <v>16</v>
      </c>
      <c r="D13468" t="s">
        <v>75</v>
      </c>
      <c r="E13468" t="s">
        <v>126</v>
      </c>
      <c r="F13468" t="s">
        <v>19</v>
      </c>
      <c r="G13468" s="10">
        <v>41812</v>
      </c>
      <c r="H13468" s="10">
        <v>41812</v>
      </c>
      <c r="I13468" t="s">
        <v>14</v>
      </c>
      <c r="J13468" t="s">
        <v>15</v>
      </c>
      <c r="K13468" t="str">
        <f>INDEX(State_Code_Name!B:B,MATCH(Consumer_Complaints!E13468,State_Code_Name!C:C,0))</f>
        <v>Oklahoma</v>
      </c>
      <c r="L13468">
        <f t="shared" si="630"/>
        <v>0</v>
      </c>
      <c r="M13468">
        <f t="shared" si="631"/>
        <v>2014</v>
      </c>
      <c r="N13468" t="str">
        <f t="shared" si="632"/>
        <v>Q2</v>
      </c>
    </row>
    <row r="13469" spans="1:14" x14ac:dyDescent="0.35">
      <c r="A13469">
        <v>439193</v>
      </c>
      <c r="B13469" t="s">
        <v>73</v>
      </c>
      <c r="C13469" t="s">
        <v>26</v>
      </c>
      <c r="D13469" t="s">
        <v>27</v>
      </c>
      <c r="E13469" t="s">
        <v>46</v>
      </c>
      <c r="F13469" t="s">
        <v>19</v>
      </c>
      <c r="G13469" s="10">
        <v>41446</v>
      </c>
      <c r="H13469" s="10">
        <v>41449</v>
      </c>
      <c r="I13469" t="s">
        <v>14</v>
      </c>
      <c r="J13469" t="s">
        <v>15</v>
      </c>
      <c r="K13469" t="str">
        <f>INDEX(State_Code_Name!B:B,MATCH(Consumer_Complaints!E13469,State_Code_Name!C:C,0))</f>
        <v>Pennsylvania</v>
      </c>
      <c r="L13469">
        <f t="shared" si="630"/>
        <v>3</v>
      </c>
      <c r="M13469">
        <f t="shared" si="631"/>
        <v>2013</v>
      </c>
      <c r="N13469" t="str">
        <f t="shared" si="632"/>
        <v>Q2</v>
      </c>
    </row>
    <row r="13470" spans="1:14" x14ac:dyDescent="0.35">
      <c r="A13470">
        <v>879846</v>
      </c>
      <c r="B13470" t="s">
        <v>30</v>
      </c>
      <c r="C13470" t="s">
        <v>26</v>
      </c>
      <c r="D13470" t="s">
        <v>27</v>
      </c>
      <c r="E13470" t="s">
        <v>66</v>
      </c>
      <c r="F13470" t="s">
        <v>13</v>
      </c>
      <c r="G13470" s="10">
        <v>41735</v>
      </c>
      <c r="H13470" s="10">
        <v>41796</v>
      </c>
      <c r="I13470" t="s">
        <v>14</v>
      </c>
      <c r="J13470" t="s">
        <v>14</v>
      </c>
      <c r="K13470" t="str">
        <f>INDEX(State_Code_Name!B:B,MATCH(Consumer_Complaints!E13470,State_Code_Name!C:C,0))</f>
        <v>Michigan</v>
      </c>
      <c r="L13470">
        <f t="shared" si="630"/>
        <v>61</v>
      </c>
      <c r="M13470">
        <f t="shared" si="631"/>
        <v>2014</v>
      </c>
      <c r="N13470" t="str">
        <f t="shared" si="632"/>
        <v>Q2</v>
      </c>
    </row>
    <row r="13471" spans="1:14" x14ac:dyDescent="0.35">
      <c r="A13471">
        <v>795654</v>
      </c>
      <c r="B13471" t="s">
        <v>38</v>
      </c>
      <c r="C13471" t="s">
        <v>32</v>
      </c>
      <c r="D13471" t="s">
        <v>44</v>
      </c>
      <c r="E13471" t="s">
        <v>128</v>
      </c>
      <c r="F13471" t="s">
        <v>19</v>
      </c>
      <c r="G13471" s="10">
        <v>41763</v>
      </c>
      <c r="H13471" s="10">
        <v>41763</v>
      </c>
      <c r="I13471" t="s">
        <v>14</v>
      </c>
      <c r="J13471" t="s">
        <v>15</v>
      </c>
      <c r="K13471" t="str">
        <f>INDEX(State_Code_Name!B:B,MATCH(Consumer_Complaints!E13471,State_Code_Name!C:C,0))</f>
        <v>New Hampshire</v>
      </c>
      <c r="L13471">
        <f t="shared" si="630"/>
        <v>0</v>
      </c>
      <c r="M13471">
        <f t="shared" si="631"/>
        <v>2014</v>
      </c>
      <c r="N13471" t="str">
        <f t="shared" si="632"/>
        <v>Q2</v>
      </c>
    </row>
    <row r="13472" spans="1:14" x14ac:dyDescent="0.35">
      <c r="A13472">
        <v>1992167</v>
      </c>
      <c r="B13472" t="s">
        <v>1196</v>
      </c>
      <c r="C13472" t="s">
        <v>26</v>
      </c>
      <c r="D13472" t="s">
        <v>27</v>
      </c>
      <c r="E13472" t="s">
        <v>114</v>
      </c>
      <c r="F13472" t="s">
        <v>305</v>
      </c>
      <c r="G13472" s="10">
        <v>42550</v>
      </c>
      <c r="H13472" s="10">
        <v>42576</v>
      </c>
      <c r="I13472" t="s">
        <v>14</v>
      </c>
      <c r="J13472" t="s">
        <v>15</v>
      </c>
      <c r="K13472" t="str">
        <f>INDEX(State_Code_Name!B:B,MATCH(Consumer_Complaints!E13472,State_Code_Name!C:C,0))</f>
        <v>South Carolina</v>
      </c>
      <c r="L13472">
        <f t="shared" si="630"/>
        <v>26</v>
      </c>
      <c r="M13472">
        <f t="shared" si="631"/>
        <v>2016</v>
      </c>
      <c r="N13472" t="str">
        <f t="shared" si="632"/>
        <v>Q2</v>
      </c>
    </row>
    <row r="13473" spans="1:14" x14ac:dyDescent="0.35">
      <c r="A13473">
        <v>531694</v>
      </c>
      <c r="B13473" t="s">
        <v>475</v>
      </c>
      <c r="C13473" t="s">
        <v>32</v>
      </c>
      <c r="D13473" t="s">
        <v>41</v>
      </c>
      <c r="E13473" t="s">
        <v>22</v>
      </c>
      <c r="F13473" t="s">
        <v>19</v>
      </c>
      <c r="G13473" s="10">
        <v>41534</v>
      </c>
      <c r="H13473" s="10">
        <v>41588</v>
      </c>
      <c r="I13473" t="s">
        <v>14</v>
      </c>
      <c r="J13473" t="s">
        <v>15</v>
      </c>
      <c r="K13473" t="str">
        <f>INDEX(State_Code_Name!B:B,MATCH(Consumer_Complaints!E13473,State_Code_Name!C:C,0))</f>
        <v>New York</v>
      </c>
      <c r="L13473">
        <f t="shared" si="630"/>
        <v>54</v>
      </c>
      <c r="M13473">
        <f t="shared" si="631"/>
        <v>2013</v>
      </c>
      <c r="N13473" t="str">
        <f t="shared" si="632"/>
        <v>Q3</v>
      </c>
    </row>
    <row r="13474" spans="1:14" x14ac:dyDescent="0.35">
      <c r="A13474">
        <v>1834995</v>
      </c>
      <c r="B13474" t="s">
        <v>43</v>
      </c>
      <c r="C13474" t="s">
        <v>16</v>
      </c>
      <c r="D13474" t="s">
        <v>20</v>
      </c>
      <c r="E13474" t="s">
        <v>22</v>
      </c>
      <c r="F13474" t="s">
        <v>13</v>
      </c>
      <c r="G13474" s="10">
        <v>42445</v>
      </c>
      <c r="H13474" s="10">
        <v>42445</v>
      </c>
      <c r="I13474" t="s">
        <v>14</v>
      </c>
      <c r="J13474" t="s">
        <v>15</v>
      </c>
      <c r="K13474" t="str">
        <f>INDEX(State_Code_Name!B:B,MATCH(Consumer_Complaints!E13474,State_Code_Name!C:C,0))</f>
        <v>New York</v>
      </c>
      <c r="L13474">
        <f t="shared" si="630"/>
        <v>0</v>
      </c>
      <c r="M13474">
        <f t="shared" si="631"/>
        <v>2016</v>
      </c>
      <c r="N13474" t="str">
        <f t="shared" si="632"/>
        <v>Q1</v>
      </c>
    </row>
    <row r="13475" spans="1:14" x14ac:dyDescent="0.35">
      <c r="A13475">
        <v>1069588</v>
      </c>
      <c r="B13475" t="s">
        <v>63</v>
      </c>
      <c r="C13475" t="s">
        <v>61</v>
      </c>
      <c r="D13475" t="s">
        <v>282</v>
      </c>
      <c r="E13475" t="s">
        <v>122</v>
      </c>
      <c r="F13475" t="s">
        <v>19</v>
      </c>
      <c r="G13475" s="10">
        <v>41926</v>
      </c>
      <c r="H13475" s="10">
        <v>41926</v>
      </c>
      <c r="I13475" t="s">
        <v>14</v>
      </c>
      <c r="J13475" t="s">
        <v>15</v>
      </c>
      <c r="K13475" t="str">
        <f>INDEX(State_Code_Name!B:B,MATCH(Consumer_Complaints!E13475,State_Code_Name!C:C,0))</f>
        <v>Maryland</v>
      </c>
      <c r="L13475">
        <f t="shared" si="630"/>
        <v>0</v>
      </c>
      <c r="M13475">
        <f t="shared" si="631"/>
        <v>2014</v>
      </c>
      <c r="N13475" t="str">
        <f t="shared" si="632"/>
        <v>Q4</v>
      </c>
    </row>
    <row r="13476" spans="1:14" x14ac:dyDescent="0.35">
      <c r="A13476">
        <v>1822127</v>
      </c>
      <c r="B13476" t="s">
        <v>38</v>
      </c>
      <c r="C13476" t="s">
        <v>36</v>
      </c>
      <c r="D13476" t="s">
        <v>306</v>
      </c>
      <c r="E13476" t="s">
        <v>59</v>
      </c>
      <c r="F13476" t="s">
        <v>19</v>
      </c>
      <c r="G13476" s="10">
        <v>42585</v>
      </c>
      <c r="H13476" s="10">
        <v>42585</v>
      </c>
      <c r="I13476" t="s">
        <v>14</v>
      </c>
      <c r="J13476" t="s">
        <v>14</v>
      </c>
      <c r="K13476" t="str">
        <f>INDEX(State_Code_Name!B:B,MATCH(Consumer_Complaints!E13476,State_Code_Name!C:C,0))</f>
        <v>Illinois</v>
      </c>
      <c r="L13476">
        <f t="shared" si="630"/>
        <v>0</v>
      </c>
      <c r="M13476">
        <f t="shared" si="631"/>
        <v>2016</v>
      </c>
      <c r="N13476" t="str">
        <f t="shared" si="632"/>
        <v>Q3</v>
      </c>
    </row>
    <row r="13477" spans="1:14" x14ac:dyDescent="0.35">
      <c r="A13477">
        <v>2050169</v>
      </c>
      <c r="B13477" t="s">
        <v>60</v>
      </c>
      <c r="C13477" t="s">
        <v>52</v>
      </c>
      <c r="D13477" t="s">
        <v>76</v>
      </c>
      <c r="E13477" t="s">
        <v>31</v>
      </c>
      <c r="F13477" t="s">
        <v>19</v>
      </c>
      <c r="G13477" s="10">
        <v>42590</v>
      </c>
      <c r="H13477" s="10">
        <v>42590</v>
      </c>
      <c r="I13477" t="s">
        <v>14</v>
      </c>
      <c r="J13477" t="s">
        <v>14</v>
      </c>
      <c r="K13477" t="str">
        <f>INDEX(State_Code_Name!B:B,MATCH(Consumer_Complaints!E13477,State_Code_Name!C:C,0))</f>
        <v>Texas</v>
      </c>
      <c r="L13477">
        <f t="shared" si="630"/>
        <v>0</v>
      </c>
      <c r="M13477">
        <f t="shared" si="631"/>
        <v>2016</v>
      </c>
      <c r="N13477" t="str">
        <f t="shared" si="632"/>
        <v>Q3</v>
      </c>
    </row>
    <row r="13478" spans="1:14" x14ac:dyDescent="0.35">
      <c r="A13478">
        <v>1771995</v>
      </c>
      <c r="B13478" t="s">
        <v>224</v>
      </c>
      <c r="C13478" t="s">
        <v>61</v>
      </c>
      <c r="D13478" t="s">
        <v>459</v>
      </c>
      <c r="E13478" t="s">
        <v>46</v>
      </c>
      <c r="F13478" t="s">
        <v>57</v>
      </c>
      <c r="G13478" s="10">
        <v>42431</v>
      </c>
      <c r="H13478" s="10">
        <v>42431</v>
      </c>
      <c r="I13478" t="s">
        <v>14</v>
      </c>
      <c r="J13478" t="s">
        <v>15</v>
      </c>
      <c r="K13478" t="str">
        <f>INDEX(State_Code_Name!B:B,MATCH(Consumer_Complaints!E13478,State_Code_Name!C:C,0))</f>
        <v>Pennsylvania</v>
      </c>
      <c r="L13478">
        <f t="shared" si="630"/>
        <v>0</v>
      </c>
      <c r="M13478">
        <f t="shared" si="631"/>
        <v>2016</v>
      </c>
      <c r="N13478" t="str">
        <f t="shared" si="632"/>
        <v>Q1</v>
      </c>
    </row>
    <row r="13479" spans="1:14" x14ac:dyDescent="0.35">
      <c r="A13479">
        <v>1452758</v>
      </c>
      <c r="B13479" t="s">
        <v>11</v>
      </c>
      <c r="C13479" t="s">
        <v>36</v>
      </c>
      <c r="D13479" t="s">
        <v>67</v>
      </c>
      <c r="E13479" t="s">
        <v>171</v>
      </c>
      <c r="F13479" t="s">
        <v>19</v>
      </c>
      <c r="G13479" s="10">
        <v>42162</v>
      </c>
      <c r="H13479" s="10">
        <v>42223</v>
      </c>
      <c r="I13479" t="s">
        <v>14</v>
      </c>
      <c r="J13479" t="s">
        <v>15</v>
      </c>
      <c r="K13479" t="str">
        <f>INDEX(State_Code_Name!B:B,MATCH(Consumer_Complaints!E13479,State_Code_Name!C:C,0))</f>
        <v>Louisiana</v>
      </c>
      <c r="L13479">
        <f t="shared" si="630"/>
        <v>61</v>
      </c>
      <c r="M13479">
        <f t="shared" si="631"/>
        <v>2015</v>
      </c>
      <c r="N13479" t="str">
        <f t="shared" si="632"/>
        <v>Q2</v>
      </c>
    </row>
    <row r="13480" spans="1:14" x14ac:dyDescent="0.35">
      <c r="A13480">
        <v>385312</v>
      </c>
      <c r="B13480" t="s">
        <v>134</v>
      </c>
      <c r="C13480" t="s">
        <v>9</v>
      </c>
      <c r="D13480" t="s">
        <v>175</v>
      </c>
      <c r="E13480" t="s">
        <v>101</v>
      </c>
      <c r="F13480" t="s">
        <v>19</v>
      </c>
      <c r="G13480" s="10">
        <v>41382</v>
      </c>
      <c r="H13480" s="10">
        <v>41382</v>
      </c>
      <c r="I13480" t="s">
        <v>14</v>
      </c>
      <c r="J13480" t="s">
        <v>15</v>
      </c>
      <c r="K13480" t="str">
        <f>INDEX(State_Code_Name!B:B,MATCH(Consumer_Complaints!E13480,State_Code_Name!C:C,0))</f>
        <v>Delaware</v>
      </c>
      <c r="L13480">
        <f t="shared" si="630"/>
        <v>0</v>
      </c>
      <c r="M13480">
        <f t="shared" si="631"/>
        <v>2013</v>
      </c>
      <c r="N13480" t="str">
        <f t="shared" si="632"/>
        <v>Q2</v>
      </c>
    </row>
    <row r="13481" spans="1:14" x14ac:dyDescent="0.35">
      <c r="A13481">
        <v>1198859</v>
      </c>
      <c r="B13481" t="s">
        <v>43</v>
      </c>
      <c r="C13481" t="s">
        <v>16</v>
      </c>
      <c r="D13481" t="s">
        <v>75</v>
      </c>
      <c r="E13481" t="s">
        <v>59</v>
      </c>
      <c r="F13481" t="s">
        <v>19</v>
      </c>
      <c r="G13481" s="10">
        <v>42017</v>
      </c>
      <c r="H13481" s="10">
        <v>42017</v>
      </c>
      <c r="I13481" t="s">
        <v>14</v>
      </c>
      <c r="J13481" t="s">
        <v>15</v>
      </c>
      <c r="K13481" t="str">
        <f>INDEX(State_Code_Name!B:B,MATCH(Consumer_Complaints!E13481,State_Code_Name!C:C,0))</f>
        <v>Illinois</v>
      </c>
      <c r="L13481">
        <f t="shared" si="630"/>
        <v>0</v>
      </c>
      <c r="M13481">
        <f t="shared" si="631"/>
        <v>2015</v>
      </c>
      <c r="N13481" t="str">
        <f t="shared" si="632"/>
        <v>Q1</v>
      </c>
    </row>
    <row r="13482" spans="1:14" x14ac:dyDescent="0.35">
      <c r="A13482">
        <v>506784</v>
      </c>
      <c r="B13482" t="s">
        <v>456</v>
      </c>
      <c r="C13482" t="s">
        <v>32</v>
      </c>
      <c r="D13482" t="s">
        <v>44</v>
      </c>
      <c r="E13482" t="s">
        <v>18</v>
      </c>
      <c r="F13482" t="s">
        <v>13</v>
      </c>
      <c r="G13482" s="10">
        <v>41514</v>
      </c>
      <c r="H13482" s="10">
        <v>41515</v>
      </c>
      <c r="I13482" t="s">
        <v>14</v>
      </c>
      <c r="J13482" t="s">
        <v>15</v>
      </c>
      <c r="K13482" t="str">
        <f>INDEX(State_Code_Name!B:B,MATCH(Consumer_Complaints!E13482,State_Code_Name!C:C,0))</f>
        <v>California</v>
      </c>
      <c r="L13482">
        <f t="shared" si="630"/>
        <v>1</v>
      </c>
      <c r="M13482">
        <f t="shared" si="631"/>
        <v>2013</v>
      </c>
      <c r="N13482" t="str">
        <f t="shared" si="632"/>
        <v>Q3</v>
      </c>
    </row>
    <row r="13483" spans="1:14" x14ac:dyDescent="0.35">
      <c r="A13483">
        <v>1623312</v>
      </c>
      <c r="B13483" t="s">
        <v>69</v>
      </c>
      <c r="C13483" t="s">
        <v>26</v>
      </c>
      <c r="D13483" t="s">
        <v>27</v>
      </c>
      <c r="E13483" t="s">
        <v>35</v>
      </c>
      <c r="F13483" t="s">
        <v>19</v>
      </c>
      <c r="G13483" s="10">
        <v>42301</v>
      </c>
      <c r="H13483" s="10">
        <v>42301</v>
      </c>
      <c r="I13483" t="s">
        <v>14</v>
      </c>
      <c r="J13483" t="s">
        <v>15</v>
      </c>
      <c r="K13483" t="str">
        <f>INDEX(State_Code_Name!B:B,MATCH(Consumer_Complaints!E13483,State_Code_Name!C:C,0))</f>
        <v>Florida</v>
      </c>
      <c r="L13483">
        <f t="shared" si="630"/>
        <v>0</v>
      </c>
      <c r="M13483">
        <f t="shared" si="631"/>
        <v>2015</v>
      </c>
      <c r="N13483" t="str">
        <f t="shared" si="632"/>
        <v>Q4</v>
      </c>
    </row>
    <row r="13484" spans="1:14" x14ac:dyDescent="0.35">
      <c r="A13484">
        <v>970811</v>
      </c>
      <c r="B13484" t="s">
        <v>73</v>
      </c>
      <c r="C13484" t="s">
        <v>26</v>
      </c>
      <c r="D13484" t="s">
        <v>78</v>
      </c>
      <c r="E13484" t="s">
        <v>18</v>
      </c>
      <c r="F13484" t="s">
        <v>19</v>
      </c>
      <c r="G13484" s="10">
        <v>41767</v>
      </c>
      <c r="H13484" s="10">
        <v>41798</v>
      </c>
      <c r="I13484" t="s">
        <v>14</v>
      </c>
      <c r="J13484" t="s">
        <v>15</v>
      </c>
      <c r="K13484" t="str">
        <f>INDEX(State_Code_Name!B:B,MATCH(Consumer_Complaints!E13484,State_Code_Name!C:C,0))</f>
        <v>California</v>
      </c>
      <c r="L13484">
        <f t="shared" si="630"/>
        <v>31</v>
      </c>
      <c r="M13484">
        <f t="shared" si="631"/>
        <v>2014</v>
      </c>
      <c r="N13484" t="str">
        <f t="shared" si="632"/>
        <v>Q2</v>
      </c>
    </row>
    <row r="13485" spans="1:14" x14ac:dyDescent="0.35">
      <c r="A13485">
        <v>445330</v>
      </c>
      <c r="B13485" t="s">
        <v>43</v>
      </c>
      <c r="C13485" t="s">
        <v>26</v>
      </c>
      <c r="D13485" t="s">
        <v>78</v>
      </c>
      <c r="E13485" t="s">
        <v>31</v>
      </c>
      <c r="F13485" t="s">
        <v>305</v>
      </c>
      <c r="G13485" s="10">
        <v>41452</v>
      </c>
      <c r="H13485" s="10">
        <v>41508</v>
      </c>
      <c r="I13485" t="s">
        <v>14</v>
      </c>
      <c r="J13485" t="s">
        <v>15</v>
      </c>
      <c r="K13485" t="str">
        <f>INDEX(State_Code_Name!B:B,MATCH(Consumer_Complaints!E13485,State_Code_Name!C:C,0))</f>
        <v>Texas</v>
      </c>
      <c r="L13485">
        <f t="shared" si="630"/>
        <v>56</v>
      </c>
      <c r="M13485">
        <f t="shared" si="631"/>
        <v>2013</v>
      </c>
      <c r="N13485" t="str">
        <f t="shared" si="632"/>
        <v>Q2</v>
      </c>
    </row>
    <row r="13486" spans="1:14" x14ac:dyDescent="0.35">
      <c r="A13486">
        <v>1219884</v>
      </c>
      <c r="B13486" t="s">
        <v>30</v>
      </c>
      <c r="C13486" t="s">
        <v>16</v>
      </c>
      <c r="D13486" t="s">
        <v>75</v>
      </c>
      <c r="E13486" t="s">
        <v>31</v>
      </c>
      <c r="F13486" t="s">
        <v>19</v>
      </c>
      <c r="G13486" s="10">
        <v>42037</v>
      </c>
      <c r="H13486" s="10">
        <v>42065</v>
      </c>
      <c r="I13486" t="s">
        <v>14</v>
      </c>
      <c r="J13486" t="s">
        <v>15</v>
      </c>
      <c r="K13486" t="str">
        <f>INDEX(State_Code_Name!B:B,MATCH(Consumer_Complaints!E13486,State_Code_Name!C:C,0))</f>
        <v>Texas</v>
      </c>
      <c r="L13486">
        <f t="shared" si="630"/>
        <v>28</v>
      </c>
      <c r="M13486">
        <f t="shared" si="631"/>
        <v>2015</v>
      </c>
      <c r="N13486" t="str">
        <f t="shared" si="632"/>
        <v>Q1</v>
      </c>
    </row>
    <row r="13487" spans="1:14" x14ac:dyDescent="0.35">
      <c r="A13487">
        <v>1726719</v>
      </c>
      <c r="B13487" t="s">
        <v>58</v>
      </c>
      <c r="C13487" t="s">
        <v>16</v>
      </c>
      <c r="D13487" t="s">
        <v>144</v>
      </c>
      <c r="E13487" t="s">
        <v>35</v>
      </c>
      <c r="F13487" t="s">
        <v>305</v>
      </c>
      <c r="G13487" s="10">
        <v>42461</v>
      </c>
      <c r="H13487" s="10">
        <v>42461</v>
      </c>
      <c r="I13487" t="s">
        <v>14</v>
      </c>
      <c r="J13487" t="s">
        <v>15</v>
      </c>
      <c r="K13487" t="str">
        <f>INDEX(State_Code_Name!B:B,MATCH(Consumer_Complaints!E13487,State_Code_Name!C:C,0))</f>
        <v>Florida</v>
      </c>
      <c r="L13487">
        <f t="shared" si="630"/>
        <v>0</v>
      </c>
      <c r="M13487">
        <f t="shared" si="631"/>
        <v>2016</v>
      </c>
      <c r="N13487" t="str">
        <f t="shared" si="632"/>
        <v>Q2</v>
      </c>
    </row>
    <row r="13488" spans="1:14" x14ac:dyDescent="0.35">
      <c r="A13488">
        <v>2001242</v>
      </c>
      <c r="B13488" t="s">
        <v>63</v>
      </c>
      <c r="C13488" t="s">
        <v>61</v>
      </c>
      <c r="D13488" t="s">
        <v>459</v>
      </c>
      <c r="E13488" t="s">
        <v>39</v>
      </c>
      <c r="F13488" t="s">
        <v>19</v>
      </c>
      <c r="G13488" s="10">
        <v>42558</v>
      </c>
      <c r="H13488" s="10">
        <v>42558</v>
      </c>
      <c r="I13488" t="s">
        <v>14</v>
      </c>
      <c r="J13488" t="s">
        <v>14</v>
      </c>
      <c r="K13488" t="str">
        <f>INDEX(State_Code_Name!B:B,MATCH(Consumer_Complaints!E13488,State_Code_Name!C:C,0))</f>
        <v>Ohio</v>
      </c>
      <c r="L13488">
        <f t="shared" si="630"/>
        <v>0</v>
      </c>
      <c r="M13488">
        <f t="shared" si="631"/>
        <v>2016</v>
      </c>
      <c r="N13488" t="str">
        <f t="shared" si="632"/>
        <v>Q3</v>
      </c>
    </row>
    <row r="13489" spans="1:14" x14ac:dyDescent="0.35">
      <c r="A13489">
        <v>603428</v>
      </c>
      <c r="B13489" t="s">
        <v>821</v>
      </c>
      <c r="C13489" t="s">
        <v>32</v>
      </c>
      <c r="D13489" t="s">
        <v>44</v>
      </c>
      <c r="E13489" t="s">
        <v>127</v>
      </c>
      <c r="F13489" t="s">
        <v>19</v>
      </c>
      <c r="G13489" s="10">
        <v>41597</v>
      </c>
      <c r="H13489" s="10">
        <v>41597</v>
      </c>
      <c r="I13489" t="s">
        <v>14</v>
      </c>
      <c r="J13489" t="s">
        <v>15</v>
      </c>
      <c r="K13489" t="str">
        <f>INDEX(State_Code_Name!B:B,MATCH(Consumer_Complaints!E13489,State_Code_Name!C:C,0))</f>
        <v>Montana</v>
      </c>
      <c r="L13489">
        <f t="shared" si="630"/>
        <v>0</v>
      </c>
      <c r="M13489">
        <f t="shared" si="631"/>
        <v>2013</v>
      </c>
      <c r="N13489" t="str">
        <f t="shared" si="632"/>
        <v>Q4</v>
      </c>
    </row>
    <row r="13490" spans="1:14" x14ac:dyDescent="0.35">
      <c r="A13490">
        <v>785943</v>
      </c>
      <c r="B13490" t="s">
        <v>54</v>
      </c>
      <c r="C13490" t="s">
        <v>52</v>
      </c>
      <c r="D13490" t="s">
        <v>103</v>
      </c>
      <c r="E13490" t="s">
        <v>22</v>
      </c>
      <c r="F13490" t="s">
        <v>19</v>
      </c>
      <c r="G13490" s="10">
        <v>41729</v>
      </c>
      <c r="H13490" s="10">
        <v>41729</v>
      </c>
      <c r="I13490" t="s">
        <v>14</v>
      </c>
      <c r="J13490" t="s">
        <v>15</v>
      </c>
      <c r="K13490" t="str">
        <f>INDEX(State_Code_Name!B:B,MATCH(Consumer_Complaints!E13490,State_Code_Name!C:C,0))</f>
        <v>New York</v>
      </c>
      <c r="L13490">
        <f t="shared" si="630"/>
        <v>0</v>
      </c>
      <c r="M13490">
        <f t="shared" si="631"/>
        <v>2014</v>
      </c>
      <c r="N13490" t="str">
        <f t="shared" si="632"/>
        <v>Q1</v>
      </c>
    </row>
    <row r="13491" spans="1:14" x14ac:dyDescent="0.35">
      <c r="A13491">
        <v>1069994</v>
      </c>
      <c r="B13491" t="s">
        <v>201</v>
      </c>
      <c r="C13491" t="s">
        <v>26</v>
      </c>
      <c r="D13491" t="s">
        <v>27</v>
      </c>
      <c r="E13491" t="s">
        <v>22</v>
      </c>
      <c r="F13491" t="s">
        <v>305</v>
      </c>
      <c r="G13491" s="10">
        <v>41926</v>
      </c>
      <c r="H13491" s="10">
        <v>41932</v>
      </c>
      <c r="I13491" t="s">
        <v>14</v>
      </c>
      <c r="J13491" t="s">
        <v>15</v>
      </c>
      <c r="K13491" t="str">
        <f>INDEX(State_Code_Name!B:B,MATCH(Consumer_Complaints!E13491,State_Code_Name!C:C,0))</f>
        <v>New York</v>
      </c>
      <c r="L13491">
        <f t="shared" si="630"/>
        <v>6</v>
      </c>
      <c r="M13491">
        <f t="shared" si="631"/>
        <v>2014</v>
      </c>
      <c r="N13491" t="str">
        <f t="shared" si="632"/>
        <v>Q4</v>
      </c>
    </row>
    <row r="13492" spans="1:14" x14ac:dyDescent="0.35">
      <c r="A13492">
        <v>225337</v>
      </c>
      <c r="B13492" t="s">
        <v>50</v>
      </c>
      <c r="C13492" t="s">
        <v>36</v>
      </c>
      <c r="D13492" t="s">
        <v>99</v>
      </c>
      <c r="E13492" t="s">
        <v>25</v>
      </c>
      <c r="F13492" t="s">
        <v>19</v>
      </c>
      <c r="G13492" s="10">
        <v>41518</v>
      </c>
      <c r="H13492" s="10">
        <v>41518</v>
      </c>
      <c r="I13492" t="s">
        <v>14</v>
      </c>
      <c r="J13492" t="s">
        <v>15</v>
      </c>
      <c r="K13492" t="str">
        <f>INDEX(State_Code_Name!B:B,MATCH(Consumer_Complaints!E13492,State_Code_Name!C:C,0))</f>
        <v>Georgia</v>
      </c>
      <c r="L13492">
        <f t="shared" si="630"/>
        <v>0</v>
      </c>
      <c r="M13492">
        <f t="shared" si="631"/>
        <v>2013</v>
      </c>
      <c r="N13492" t="str">
        <f t="shared" si="632"/>
        <v>Q3</v>
      </c>
    </row>
    <row r="13493" spans="1:14" x14ac:dyDescent="0.35">
      <c r="A13493">
        <v>1632782</v>
      </c>
      <c r="B13493" t="s">
        <v>38</v>
      </c>
      <c r="C13493" t="s">
        <v>36</v>
      </c>
      <c r="D13493" t="s">
        <v>262</v>
      </c>
      <c r="E13493" t="s">
        <v>122</v>
      </c>
      <c r="F13493" t="s">
        <v>19</v>
      </c>
      <c r="G13493" s="10">
        <v>42308</v>
      </c>
      <c r="H13493" s="10">
        <v>42308</v>
      </c>
      <c r="I13493" t="s">
        <v>14</v>
      </c>
      <c r="J13493" t="s">
        <v>15</v>
      </c>
      <c r="K13493" t="str">
        <f>INDEX(State_Code_Name!B:B,MATCH(Consumer_Complaints!E13493,State_Code_Name!C:C,0))</f>
        <v>Maryland</v>
      </c>
      <c r="L13493">
        <f t="shared" si="630"/>
        <v>0</v>
      </c>
      <c r="M13493">
        <f t="shared" si="631"/>
        <v>2015</v>
      </c>
      <c r="N13493" t="str">
        <f t="shared" si="632"/>
        <v>Q4</v>
      </c>
    </row>
    <row r="13494" spans="1:14" x14ac:dyDescent="0.35">
      <c r="A13494">
        <v>1161973</v>
      </c>
      <c r="B13494" t="s">
        <v>92</v>
      </c>
      <c r="C13494" t="s">
        <v>9</v>
      </c>
      <c r="D13494" t="s">
        <v>10</v>
      </c>
      <c r="E13494" t="s">
        <v>74</v>
      </c>
      <c r="F13494" t="s">
        <v>305</v>
      </c>
      <c r="G13494" s="10">
        <v>41991</v>
      </c>
      <c r="H13494" s="10">
        <v>41992</v>
      </c>
      <c r="I13494" t="s">
        <v>14</v>
      </c>
      <c r="J13494" t="s">
        <v>14</v>
      </c>
      <c r="K13494" t="str">
        <f>INDEX(State_Code_Name!B:B,MATCH(Consumer_Complaints!E13494,State_Code_Name!C:C,0))</f>
        <v>Tennessee</v>
      </c>
      <c r="L13494">
        <f t="shared" si="630"/>
        <v>1</v>
      </c>
      <c r="M13494">
        <f t="shared" si="631"/>
        <v>2014</v>
      </c>
      <c r="N13494" t="str">
        <f t="shared" si="632"/>
        <v>Q4</v>
      </c>
    </row>
    <row r="13495" spans="1:14" x14ac:dyDescent="0.35">
      <c r="A13495">
        <v>1849263</v>
      </c>
      <c r="B13495" t="s">
        <v>47</v>
      </c>
      <c r="C13495" t="s">
        <v>26</v>
      </c>
      <c r="D13495" t="s">
        <v>27</v>
      </c>
      <c r="E13495" t="s">
        <v>48</v>
      </c>
      <c r="F13495" t="s">
        <v>305</v>
      </c>
      <c r="G13495" s="10">
        <v>42453</v>
      </c>
      <c r="H13495" s="10">
        <v>42457</v>
      </c>
      <c r="I13495" t="s">
        <v>14</v>
      </c>
      <c r="J13495" t="s">
        <v>15</v>
      </c>
      <c r="K13495" t="str">
        <f>INDEX(State_Code_Name!B:B,MATCH(Consumer_Complaints!E13495,State_Code_Name!C:C,0))</f>
        <v>New Jersey</v>
      </c>
      <c r="L13495">
        <f t="shared" si="630"/>
        <v>4</v>
      </c>
      <c r="M13495">
        <f t="shared" si="631"/>
        <v>2016</v>
      </c>
      <c r="N13495" t="str">
        <f t="shared" si="632"/>
        <v>Q1</v>
      </c>
    </row>
    <row r="13496" spans="1:14" x14ac:dyDescent="0.35">
      <c r="A13496">
        <v>767356</v>
      </c>
      <c r="B13496" t="s">
        <v>43</v>
      </c>
      <c r="C13496" t="s">
        <v>32</v>
      </c>
      <c r="D13496" t="s">
        <v>41</v>
      </c>
      <c r="E13496" t="s">
        <v>35</v>
      </c>
      <c r="F13496" t="s">
        <v>57</v>
      </c>
      <c r="G13496" s="10">
        <v>41711</v>
      </c>
      <c r="H13496" s="10">
        <v>41716</v>
      </c>
      <c r="I13496" t="s">
        <v>14</v>
      </c>
      <c r="J13496" t="s">
        <v>15</v>
      </c>
      <c r="K13496" t="str">
        <f>INDEX(State_Code_Name!B:B,MATCH(Consumer_Complaints!E13496,State_Code_Name!C:C,0))</f>
        <v>Florida</v>
      </c>
      <c r="L13496">
        <f t="shared" si="630"/>
        <v>5</v>
      </c>
      <c r="M13496">
        <f t="shared" si="631"/>
        <v>2014</v>
      </c>
      <c r="N13496" t="str">
        <f t="shared" si="632"/>
        <v>Q1</v>
      </c>
    </row>
    <row r="13497" spans="1:14" x14ac:dyDescent="0.35">
      <c r="A13497">
        <v>1861508</v>
      </c>
      <c r="B13497" t="s">
        <v>164</v>
      </c>
      <c r="C13497" t="s">
        <v>26</v>
      </c>
      <c r="D13497" t="s">
        <v>56</v>
      </c>
      <c r="E13497" t="s">
        <v>35</v>
      </c>
      <c r="F13497" t="s">
        <v>19</v>
      </c>
      <c r="G13497" s="10">
        <v>42433</v>
      </c>
      <c r="H13497" s="10">
        <v>42433</v>
      </c>
      <c r="I13497" t="s">
        <v>14</v>
      </c>
      <c r="J13497" t="s">
        <v>15</v>
      </c>
      <c r="K13497" t="str">
        <f>INDEX(State_Code_Name!B:B,MATCH(Consumer_Complaints!E13497,State_Code_Name!C:C,0))</f>
        <v>Florida</v>
      </c>
      <c r="L13497">
        <f t="shared" si="630"/>
        <v>0</v>
      </c>
      <c r="M13497">
        <f t="shared" si="631"/>
        <v>2016</v>
      </c>
      <c r="N13497" t="str">
        <f t="shared" si="632"/>
        <v>Q1</v>
      </c>
    </row>
    <row r="13498" spans="1:14" x14ac:dyDescent="0.35">
      <c r="A13498">
        <v>990862</v>
      </c>
      <c r="B13498" t="s">
        <v>156</v>
      </c>
      <c r="C13498" t="s">
        <v>32</v>
      </c>
      <c r="D13498" t="s">
        <v>161</v>
      </c>
      <c r="E13498" t="s">
        <v>25</v>
      </c>
      <c r="F13498" t="s">
        <v>19</v>
      </c>
      <c r="G13498" s="10">
        <v>41870</v>
      </c>
      <c r="H13498" s="10">
        <v>41870</v>
      </c>
      <c r="I13498" t="s">
        <v>14</v>
      </c>
      <c r="J13498" t="s">
        <v>15</v>
      </c>
      <c r="K13498" t="str">
        <f>INDEX(State_Code_Name!B:B,MATCH(Consumer_Complaints!E13498,State_Code_Name!C:C,0))</f>
        <v>Georgia</v>
      </c>
      <c r="L13498">
        <f t="shared" si="630"/>
        <v>0</v>
      </c>
      <c r="M13498">
        <f t="shared" si="631"/>
        <v>2014</v>
      </c>
      <c r="N13498" t="str">
        <f t="shared" si="632"/>
        <v>Q3</v>
      </c>
    </row>
    <row r="13499" spans="1:14" x14ac:dyDescent="0.35">
      <c r="A13499">
        <v>1032185</v>
      </c>
      <c r="B13499" t="s">
        <v>240</v>
      </c>
      <c r="C13499" t="s">
        <v>61</v>
      </c>
      <c r="D13499" t="s">
        <v>459</v>
      </c>
      <c r="E13499" t="s">
        <v>22</v>
      </c>
      <c r="F13499" t="s">
        <v>19</v>
      </c>
      <c r="G13499" s="10">
        <v>41899</v>
      </c>
      <c r="H13499" s="10">
        <v>41899</v>
      </c>
      <c r="I13499" t="s">
        <v>14</v>
      </c>
      <c r="J13499" t="s">
        <v>15</v>
      </c>
      <c r="K13499" t="str">
        <f>INDEX(State_Code_Name!B:B,MATCH(Consumer_Complaints!E13499,State_Code_Name!C:C,0))</f>
        <v>New York</v>
      </c>
      <c r="L13499">
        <f t="shared" si="630"/>
        <v>0</v>
      </c>
      <c r="M13499">
        <f t="shared" si="631"/>
        <v>2014</v>
      </c>
      <c r="N13499" t="str">
        <f t="shared" si="632"/>
        <v>Q3</v>
      </c>
    </row>
    <row r="13500" spans="1:14" x14ac:dyDescent="0.35">
      <c r="A13500">
        <v>2005329</v>
      </c>
      <c r="B13500" t="s">
        <v>50</v>
      </c>
      <c r="C13500" t="s">
        <v>32</v>
      </c>
      <c r="D13500" t="s">
        <v>44</v>
      </c>
      <c r="E13500" t="s">
        <v>22</v>
      </c>
      <c r="F13500" t="s">
        <v>19</v>
      </c>
      <c r="G13500" s="10">
        <v>42650</v>
      </c>
      <c r="H13500" s="10">
        <v>42650</v>
      </c>
      <c r="I13500" t="s">
        <v>14</v>
      </c>
      <c r="J13500" t="s">
        <v>15</v>
      </c>
      <c r="K13500" t="str">
        <f>INDEX(State_Code_Name!B:B,MATCH(Consumer_Complaints!E13500,State_Code_Name!C:C,0))</f>
        <v>New York</v>
      </c>
      <c r="L13500">
        <f t="shared" si="630"/>
        <v>0</v>
      </c>
      <c r="M13500">
        <f t="shared" si="631"/>
        <v>2016</v>
      </c>
      <c r="N13500" t="str">
        <f t="shared" si="632"/>
        <v>Q4</v>
      </c>
    </row>
    <row r="13501" spans="1:14" x14ac:dyDescent="0.35">
      <c r="A13501">
        <v>715462</v>
      </c>
      <c r="B13501" t="s">
        <v>11</v>
      </c>
      <c r="C13501" t="s">
        <v>26</v>
      </c>
      <c r="D13501" t="s">
        <v>56</v>
      </c>
      <c r="E13501" t="s">
        <v>59</v>
      </c>
      <c r="F13501" t="s">
        <v>19</v>
      </c>
      <c r="G13501" s="10">
        <v>41687</v>
      </c>
      <c r="H13501" s="10">
        <v>41687</v>
      </c>
      <c r="I13501" t="s">
        <v>14</v>
      </c>
      <c r="J13501" t="s">
        <v>15</v>
      </c>
      <c r="K13501" t="str">
        <f>INDEX(State_Code_Name!B:B,MATCH(Consumer_Complaints!E13501,State_Code_Name!C:C,0))</f>
        <v>Illinois</v>
      </c>
      <c r="L13501">
        <f t="shared" si="630"/>
        <v>0</v>
      </c>
      <c r="M13501">
        <f t="shared" si="631"/>
        <v>2014</v>
      </c>
      <c r="N13501" t="str">
        <f t="shared" si="632"/>
        <v>Q1</v>
      </c>
    </row>
    <row r="13502" spans="1:14" x14ac:dyDescent="0.35">
      <c r="A13502">
        <v>957577</v>
      </c>
      <c r="B13502" t="s">
        <v>58</v>
      </c>
      <c r="C13502" t="s">
        <v>36</v>
      </c>
      <c r="D13502" t="s">
        <v>112</v>
      </c>
      <c r="E13502" t="s">
        <v>77</v>
      </c>
      <c r="F13502" t="s">
        <v>305</v>
      </c>
      <c r="G13502" s="10">
        <v>41848</v>
      </c>
      <c r="H13502" s="10">
        <v>41850</v>
      </c>
      <c r="I13502" t="s">
        <v>14</v>
      </c>
      <c r="J13502" t="s">
        <v>15</v>
      </c>
      <c r="K13502" t="str">
        <f>INDEX(State_Code_Name!B:B,MATCH(Consumer_Complaints!E13502,State_Code_Name!C:C,0))</f>
        <v>Missouri</v>
      </c>
      <c r="L13502">
        <f t="shared" si="630"/>
        <v>2</v>
      </c>
      <c r="M13502">
        <f t="shared" si="631"/>
        <v>2014</v>
      </c>
      <c r="N13502" t="str">
        <f t="shared" si="632"/>
        <v>Q3</v>
      </c>
    </row>
    <row r="13503" spans="1:14" x14ac:dyDescent="0.35">
      <c r="A13503">
        <v>279784</v>
      </c>
      <c r="B13503" t="s">
        <v>11</v>
      </c>
      <c r="C13503" t="s">
        <v>26</v>
      </c>
      <c r="D13503" t="s">
        <v>56</v>
      </c>
      <c r="E13503" t="s">
        <v>35</v>
      </c>
      <c r="F13503" t="s">
        <v>305</v>
      </c>
      <c r="G13503" s="10">
        <v>41305</v>
      </c>
      <c r="H13503" s="10">
        <v>41305</v>
      </c>
      <c r="I13503" t="s">
        <v>14</v>
      </c>
      <c r="J13503" t="s">
        <v>15</v>
      </c>
      <c r="K13503" t="str">
        <f>INDEX(State_Code_Name!B:B,MATCH(Consumer_Complaints!E13503,State_Code_Name!C:C,0))</f>
        <v>Florida</v>
      </c>
      <c r="L13503">
        <f t="shared" si="630"/>
        <v>0</v>
      </c>
      <c r="M13503">
        <f t="shared" si="631"/>
        <v>2013</v>
      </c>
      <c r="N13503" t="str">
        <f t="shared" si="632"/>
        <v>Q1</v>
      </c>
    </row>
    <row r="13504" spans="1:14" x14ac:dyDescent="0.35">
      <c r="A13504">
        <v>1924819</v>
      </c>
      <c r="B13504" t="s">
        <v>58</v>
      </c>
      <c r="C13504" t="s">
        <v>16</v>
      </c>
      <c r="D13504" t="s">
        <v>144</v>
      </c>
      <c r="E13504" t="s">
        <v>98</v>
      </c>
      <c r="F13504" t="s">
        <v>19</v>
      </c>
      <c r="G13504" s="10">
        <v>42503</v>
      </c>
      <c r="H13504" s="10">
        <v>42503</v>
      </c>
      <c r="I13504" t="s">
        <v>14</v>
      </c>
      <c r="J13504" t="s">
        <v>15</v>
      </c>
      <c r="K13504" t="str">
        <f>INDEX(State_Code_Name!B:B,MATCH(Consumer_Complaints!E13504,State_Code_Name!C:C,0))</f>
        <v>Colorado</v>
      </c>
      <c r="L13504">
        <f t="shared" si="630"/>
        <v>0</v>
      </c>
      <c r="M13504">
        <f t="shared" si="631"/>
        <v>2016</v>
      </c>
      <c r="N13504" t="str">
        <f t="shared" si="632"/>
        <v>Q2</v>
      </c>
    </row>
    <row r="13505" spans="1:14" x14ac:dyDescent="0.35">
      <c r="A13505">
        <v>1057446</v>
      </c>
      <c r="B13505" t="s">
        <v>81</v>
      </c>
      <c r="C13505" t="s">
        <v>32</v>
      </c>
      <c r="D13505" t="s">
        <v>104</v>
      </c>
      <c r="E13505" t="s">
        <v>18</v>
      </c>
      <c r="F13505" t="s">
        <v>19</v>
      </c>
      <c r="G13505" s="10">
        <v>41708</v>
      </c>
      <c r="H13505" s="10">
        <v>41708</v>
      </c>
      <c r="I13505" t="s">
        <v>14</v>
      </c>
      <c r="J13505" t="s">
        <v>15</v>
      </c>
      <c r="K13505" t="str">
        <f>INDEX(State_Code_Name!B:B,MATCH(Consumer_Complaints!E13505,State_Code_Name!C:C,0))</f>
        <v>California</v>
      </c>
      <c r="L13505">
        <f t="shared" si="630"/>
        <v>0</v>
      </c>
      <c r="M13505">
        <f t="shared" si="631"/>
        <v>2014</v>
      </c>
      <c r="N13505" t="str">
        <f t="shared" si="632"/>
        <v>Q1</v>
      </c>
    </row>
    <row r="13506" spans="1:14" x14ac:dyDescent="0.35">
      <c r="A13506">
        <v>615070</v>
      </c>
      <c r="B13506" t="s">
        <v>54</v>
      </c>
      <c r="C13506" t="s">
        <v>52</v>
      </c>
      <c r="D13506" t="s">
        <v>76</v>
      </c>
      <c r="E13506" t="s">
        <v>12</v>
      </c>
      <c r="F13506" t="s">
        <v>19</v>
      </c>
      <c r="G13506" s="10">
        <v>41605</v>
      </c>
      <c r="H13506" s="10">
        <v>41605</v>
      </c>
      <c r="I13506" t="s">
        <v>14</v>
      </c>
      <c r="J13506" t="s">
        <v>15</v>
      </c>
      <c r="K13506" t="str">
        <f>INDEX(State_Code_Name!B:B,MATCH(Consumer_Complaints!E13506,State_Code_Name!C:C,0))</f>
        <v>Virginia</v>
      </c>
      <c r="L13506">
        <f t="shared" si="630"/>
        <v>0</v>
      </c>
      <c r="M13506">
        <f t="shared" si="631"/>
        <v>2013</v>
      </c>
      <c r="N13506" t="str">
        <f t="shared" si="632"/>
        <v>Q4</v>
      </c>
    </row>
    <row r="13507" spans="1:14" x14ac:dyDescent="0.35">
      <c r="A13507">
        <v>1881631</v>
      </c>
      <c r="B13507" t="s">
        <v>240</v>
      </c>
      <c r="C13507" t="s">
        <v>61</v>
      </c>
      <c r="D13507" t="s">
        <v>282</v>
      </c>
      <c r="E13507" t="s">
        <v>35</v>
      </c>
      <c r="F13507" t="s">
        <v>19</v>
      </c>
      <c r="G13507" s="10">
        <v>42475</v>
      </c>
      <c r="H13507" s="10">
        <v>42475</v>
      </c>
      <c r="I13507" t="s">
        <v>14</v>
      </c>
      <c r="J13507" t="s">
        <v>15</v>
      </c>
      <c r="K13507" t="str">
        <f>INDEX(State_Code_Name!B:B,MATCH(Consumer_Complaints!E13507,State_Code_Name!C:C,0))</f>
        <v>Florida</v>
      </c>
      <c r="L13507">
        <f t="shared" ref="L13507:L13570" si="633">H13507-G13507</f>
        <v>0</v>
      </c>
      <c r="M13507">
        <f t="shared" ref="M13507:M13570" si="634">YEAR(G13507)</f>
        <v>2016</v>
      </c>
      <c r="N13507" t="str">
        <f t="shared" ref="N13507:N13570" si="635">IF(MONTH(G13507)&lt;=3,"Q1",IF(MONTH(G13507)&lt;=6,"Q2",IF(MONTH(G13507)&lt;=9,"Q3","Q4")))</f>
        <v>Q2</v>
      </c>
    </row>
    <row r="13508" spans="1:14" x14ac:dyDescent="0.35">
      <c r="A13508">
        <v>2065921</v>
      </c>
      <c r="B13508" t="s">
        <v>102</v>
      </c>
      <c r="C13508" t="s">
        <v>32</v>
      </c>
      <c r="D13508" t="s">
        <v>44</v>
      </c>
      <c r="E13508" t="s">
        <v>39</v>
      </c>
      <c r="F13508" t="s">
        <v>13</v>
      </c>
      <c r="G13508" s="10">
        <v>42598</v>
      </c>
      <c r="H13508" s="10">
        <v>42599</v>
      </c>
      <c r="I13508" t="s">
        <v>14</v>
      </c>
      <c r="J13508" t="s">
        <v>15</v>
      </c>
      <c r="K13508" t="str">
        <f>INDEX(State_Code_Name!B:B,MATCH(Consumer_Complaints!E13508,State_Code_Name!C:C,0))</f>
        <v>Ohio</v>
      </c>
      <c r="L13508">
        <f t="shared" si="633"/>
        <v>1</v>
      </c>
      <c r="M13508">
        <f t="shared" si="634"/>
        <v>2016</v>
      </c>
      <c r="N13508" t="str">
        <f t="shared" si="635"/>
        <v>Q3</v>
      </c>
    </row>
    <row r="13509" spans="1:14" x14ac:dyDescent="0.35">
      <c r="A13509">
        <v>1579738</v>
      </c>
      <c r="B13509" t="s">
        <v>43</v>
      </c>
      <c r="C13509" t="s">
        <v>36</v>
      </c>
      <c r="D13509" t="s">
        <v>204</v>
      </c>
      <c r="E13509" t="s">
        <v>18</v>
      </c>
      <c r="F13509" t="s">
        <v>19</v>
      </c>
      <c r="G13509" s="10">
        <v>42271</v>
      </c>
      <c r="H13509" s="10">
        <v>42271</v>
      </c>
      <c r="I13509" t="s">
        <v>14</v>
      </c>
      <c r="J13509" t="s">
        <v>15</v>
      </c>
      <c r="K13509" t="str">
        <f>INDEX(State_Code_Name!B:B,MATCH(Consumer_Complaints!E13509,State_Code_Name!C:C,0))</f>
        <v>California</v>
      </c>
      <c r="L13509">
        <f t="shared" si="633"/>
        <v>0</v>
      </c>
      <c r="M13509">
        <f t="shared" si="634"/>
        <v>2015</v>
      </c>
      <c r="N13509" t="str">
        <f t="shared" si="635"/>
        <v>Q3</v>
      </c>
    </row>
    <row r="13510" spans="1:14" x14ac:dyDescent="0.35">
      <c r="A13510">
        <v>247177</v>
      </c>
      <c r="B13510" t="s">
        <v>97</v>
      </c>
      <c r="C13510" t="s">
        <v>52</v>
      </c>
      <c r="D13510" t="s">
        <v>96</v>
      </c>
      <c r="E13510" t="s">
        <v>18</v>
      </c>
      <c r="F13510" t="s">
        <v>19</v>
      </c>
      <c r="G13510" s="10">
        <v>41291</v>
      </c>
      <c r="H13510" s="10">
        <v>41291</v>
      </c>
      <c r="I13510" t="s">
        <v>14</v>
      </c>
      <c r="J13510" t="s">
        <v>15</v>
      </c>
      <c r="K13510" t="str">
        <f>INDEX(State_Code_Name!B:B,MATCH(Consumer_Complaints!E13510,State_Code_Name!C:C,0))</f>
        <v>California</v>
      </c>
      <c r="L13510">
        <f t="shared" si="633"/>
        <v>0</v>
      </c>
      <c r="M13510">
        <f t="shared" si="634"/>
        <v>2013</v>
      </c>
      <c r="N13510" t="str">
        <f t="shared" si="635"/>
        <v>Q1</v>
      </c>
    </row>
    <row r="13511" spans="1:14" x14ac:dyDescent="0.35">
      <c r="A13511">
        <v>877425</v>
      </c>
      <c r="B13511" t="s">
        <v>38</v>
      </c>
      <c r="C13511" t="s">
        <v>36</v>
      </c>
      <c r="D13511" t="s">
        <v>149</v>
      </c>
      <c r="E13511" t="s">
        <v>18</v>
      </c>
      <c r="F13511" t="s">
        <v>19</v>
      </c>
      <c r="G13511" s="10">
        <v>41676</v>
      </c>
      <c r="H13511" s="10">
        <v>41676</v>
      </c>
      <c r="I13511" t="s">
        <v>14</v>
      </c>
      <c r="J13511" t="s">
        <v>15</v>
      </c>
      <c r="K13511" t="str">
        <f>INDEX(State_Code_Name!B:B,MATCH(Consumer_Complaints!E13511,State_Code_Name!C:C,0))</f>
        <v>California</v>
      </c>
      <c r="L13511">
        <f t="shared" si="633"/>
        <v>0</v>
      </c>
      <c r="M13511">
        <f t="shared" si="634"/>
        <v>2014</v>
      </c>
      <c r="N13511" t="str">
        <f t="shared" si="635"/>
        <v>Q1</v>
      </c>
    </row>
    <row r="13512" spans="1:14" x14ac:dyDescent="0.35">
      <c r="A13512">
        <v>585999</v>
      </c>
      <c r="B13512" t="s">
        <v>81</v>
      </c>
      <c r="C13512" t="s">
        <v>36</v>
      </c>
      <c r="D13512" t="s">
        <v>99</v>
      </c>
      <c r="E13512" t="s">
        <v>128</v>
      </c>
      <c r="F13512" t="s">
        <v>57</v>
      </c>
      <c r="G13512" s="10">
        <v>41405</v>
      </c>
      <c r="H13512" s="10">
        <v>41436</v>
      </c>
      <c r="I13512" t="s">
        <v>14</v>
      </c>
      <c r="J13512" t="s">
        <v>15</v>
      </c>
      <c r="K13512" t="str">
        <f>INDEX(State_Code_Name!B:B,MATCH(Consumer_Complaints!E13512,State_Code_Name!C:C,0))</f>
        <v>New Hampshire</v>
      </c>
      <c r="L13512">
        <f t="shared" si="633"/>
        <v>31</v>
      </c>
      <c r="M13512">
        <f t="shared" si="634"/>
        <v>2013</v>
      </c>
      <c r="N13512" t="str">
        <f t="shared" si="635"/>
        <v>Q2</v>
      </c>
    </row>
    <row r="13513" spans="1:14" x14ac:dyDescent="0.35">
      <c r="A13513">
        <v>1303530</v>
      </c>
      <c r="B13513" t="s">
        <v>998</v>
      </c>
      <c r="C13513" t="s">
        <v>32</v>
      </c>
      <c r="D13513" t="s">
        <v>44</v>
      </c>
      <c r="E13513" t="s">
        <v>31</v>
      </c>
      <c r="F13513" t="s">
        <v>19</v>
      </c>
      <c r="G13513" s="10">
        <v>42089</v>
      </c>
      <c r="H13513" s="10">
        <v>42089</v>
      </c>
      <c r="I13513" t="s">
        <v>14</v>
      </c>
      <c r="J13513" t="s">
        <v>15</v>
      </c>
      <c r="K13513" t="str">
        <f>INDEX(State_Code_Name!B:B,MATCH(Consumer_Complaints!E13513,State_Code_Name!C:C,0))</f>
        <v>Texas</v>
      </c>
      <c r="L13513">
        <f t="shared" si="633"/>
        <v>0</v>
      </c>
      <c r="M13513">
        <f t="shared" si="634"/>
        <v>2015</v>
      </c>
      <c r="N13513" t="str">
        <f t="shared" si="635"/>
        <v>Q1</v>
      </c>
    </row>
    <row r="13514" spans="1:14" x14ac:dyDescent="0.35">
      <c r="A13514">
        <v>444052</v>
      </c>
      <c r="B13514" t="s">
        <v>90</v>
      </c>
      <c r="C13514" t="s">
        <v>9</v>
      </c>
      <c r="D13514" t="s">
        <v>10</v>
      </c>
      <c r="E13514" t="s">
        <v>12</v>
      </c>
      <c r="F13514" t="s">
        <v>19</v>
      </c>
      <c r="G13514" s="10">
        <v>41452</v>
      </c>
      <c r="H13514" s="10">
        <v>41452</v>
      </c>
      <c r="I13514" t="s">
        <v>14</v>
      </c>
      <c r="J13514" t="s">
        <v>15</v>
      </c>
      <c r="K13514" t="str">
        <f>INDEX(State_Code_Name!B:B,MATCH(Consumer_Complaints!E13514,State_Code_Name!C:C,0))</f>
        <v>Virginia</v>
      </c>
      <c r="L13514">
        <f t="shared" si="633"/>
        <v>0</v>
      </c>
      <c r="M13514">
        <f t="shared" si="634"/>
        <v>2013</v>
      </c>
      <c r="N13514" t="str">
        <f t="shared" si="635"/>
        <v>Q2</v>
      </c>
    </row>
    <row r="13515" spans="1:14" x14ac:dyDescent="0.35">
      <c r="A13515">
        <v>1066529</v>
      </c>
      <c r="B13515" t="s">
        <v>802</v>
      </c>
      <c r="C13515" t="s">
        <v>32</v>
      </c>
      <c r="D13515" t="s">
        <v>44</v>
      </c>
      <c r="E13515" t="s">
        <v>121</v>
      </c>
      <c r="F13515" t="s">
        <v>19</v>
      </c>
      <c r="G13515" s="10">
        <v>41922</v>
      </c>
      <c r="H13515" s="10">
        <v>41936</v>
      </c>
      <c r="I13515" t="s">
        <v>14</v>
      </c>
      <c r="J13515" t="s">
        <v>15</v>
      </c>
      <c r="K13515" t="str">
        <f>INDEX(State_Code_Name!B:B,MATCH(Consumer_Complaints!E13515,State_Code_Name!C:C,0))</f>
        <v>Oregon</v>
      </c>
      <c r="L13515">
        <f t="shared" si="633"/>
        <v>14</v>
      </c>
      <c r="M13515">
        <f t="shared" si="634"/>
        <v>2014</v>
      </c>
      <c r="N13515" t="str">
        <f t="shared" si="635"/>
        <v>Q4</v>
      </c>
    </row>
    <row r="13516" spans="1:14" x14ac:dyDescent="0.35">
      <c r="A13516">
        <v>1811989</v>
      </c>
      <c r="B13516" t="s">
        <v>43</v>
      </c>
      <c r="C13516" t="s">
        <v>9</v>
      </c>
      <c r="D13516" t="s">
        <v>183</v>
      </c>
      <c r="E13516" t="s">
        <v>118</v>
      </c>
      <c r="F13516" t="s">
        <v>13</v>
      </c>
      <c r="G13516" s="10">
        <v>42372</v>
      </c>
      <c r="H13516" s="10">
        <v>42403</v>
      </c>
      <c r="I13516" t="s">
        <v>14</v>
      </c>
      <c r="J13516" t="s">
        <v>15</v>
      </c>
      <c r="K13516" t="str">
        <f>INDEX(State_Code_Name!B:B,MATCH(Consumer_Complaints!E13516,State_Code_Name!C:C,0))</f>
        <v>Alabama</v>
      </c>
      <c r="L13516">
        <f t="shared" si="633"/>
        <v>31</v>
      </c>
      <c r="M13516">
        <f t="shared" si="634"/>
        <v>2016</v>
      </c>
      <c r="N13516" t="str">
        <f t="shared" si="635"/>
        <v>Q1</v>
      </c>
    </row>
    <row r="13517" spans="1:14" x14ac:dyDescent="0.35">
      <c r="A13517">
        <v>1531645</v>
      </c>
      <c r="B13517" t="s">
        <v>38</v>
      </c>
      <c r="C13517" t="s">
        <v>36</v>
      </c>
      <c r="D13517" t="s">
        <v>67</v>
      </c>
      <c r="E13517" t="s">
        <v>79</v>
      </c>
      <c r="F13517" t="s">
        <v>19</v>
      </c>
      <c r="G13517" s="10">
        <v>42238</v>
      </c>
      <c r="H13517" s="10">
        <v>42238</v>
      </c>
      <c r="I13517" t="s">
        <v>14</v>
      </c>
      <c r="J13517" t="s">
        <v>15</v>
      </c>
      <c r="K13517" t="str">
        <f>INDEX(State_Code_Name!B:B,MATCH(Consumer_Complaints!E13517,State_Code_Name!C:C,0))</f>
        <v>Minnesota</v>
      </c>
      <c r="L13517">
        <f t="shared" si="633"/>
        <v>0</v>
      </c>
      <c r="M13517">
        <f t="shared" si="634"/>
        <v>2015</v>
      </c>
      <c r="N13517" t="str">
        <f t="shared" si="635"/>
        <v>Q3</v>
      </c>
    </row>
    <row r="13518" spans="1:14" x14ac:dyDescent="0.35">
      <c r="A13518">
        <v>1424039</v>
      </c>
      <c r="B13518" t="s">
        <v>469</v>
      </c>
      <c r="C13518" t="s">
        <v>32</v>
      </c>
      <c r="D13518" t="s">
        <v>44</v>
      </c>
      <c r="E13518" t="s">
        <v>98</v>
      </c>
      <c r="F13518" t="s">
        <v>19</v>
      </c>
      <c r="G13518" s="10">
        <v>42171</v>
      </c>
      <c r="H13518" s="10">
        <v>42171</v>
      </c>
      <c r="I13518" t="s">
        <v>14</v>
      </c>
      <c r="J13518" t="s">
        <v>15</v>
      </c>
      <c r="K13518" t="str">
        <f>INDEX(State_Code_Name!B:B,MATCH(Consumer_Complaints!E13518,State_Code_Name!C:C,0))</f>
        <v>Colorado</v>
      </c>
      <c r="L13518">
        <f t="shared" si="633"/>
        <v>0</v>
      </c>
      <c r="M13518">
        <f t="shared" si="634"/>
        <v>2015</v>
      </c>
      <c r="N13518" t="str">
        <f t="shared" si="635"/>
        <v>Q2</v>
      </c>
    </row>
    <row r="13519" spans="1:14" x14ac:dyDescent="0.35">
      <c r="A13519">
        <v>2009373</v>
      </c>
      <c r="B13519" t="s">
        <v>38</v>
      </c>
      <c r="C13519" t="s">
        <v>36</v>
      </c>
      <c r="D13519" t="s">
        <v>170</v>
      </c>
      <c r="E13519" t="s">
        <v>115</v>
      </c>
      <c r="F13519" t="s">
        <v>19</v>
      </c>
      <c r="G13519" s="10">
        <v>42711</v>
      </c>
      <c r="H13519" s="10">
        <v>42711</v>
      </c>
      <c r="I13519" t="s">
        <v>14</v>
      </c>
      <c r="J13519" t="s">
        <v>15</v>
      </c>
      <c r="K13519" t="str">
        <f>INDEX(State_Code_Name!B:B,MATCH(Consumer_Complaints!E13519,State_Code_Name!C:C,0))</f>
        <v>Iowa</v>
      </c>
      <c r="L13519">
        <f t="shared" si="633"/>
        <v>0</v>
      </c>
      <c r="M13519">
        <f t="shared" si="634"/>
        <v>2016</v>
      </c>
      <c r="N13519" t="str">
        <f t="shared" si="635"/>
        <v>Q4</v>
      </c>
    </row>
    <row r="13520" spans="1:14" x14ac:dyDescent="0.35">
      <c r="A13520">
        <v>2125554</v>
      </c>
      <c r="B13520" t="s">
        <v>54</v>
      </c>
      <c r="C13520" t="s">
        <v>52</v>
      </c>
      <c r="D13520" t="s">
        <v>103</v>
      </c>
      <c r="E13520" t="s">
        <v>18</v>
      </c>
      <c r="F13520" t="s">
        <v>19</v>
      </c>
      <c r="G13520" s="10">
        <v>42635</v>
      </c>
      <c r="H13520" s="10">
        <v>42635</v>
      </c>
      <c r="I13520" t="s">
        <v>14</v>
      </c>
      <c r="J13520" t="s">
        <v>14</v>
      </c>
      <c r="K13520" t="str">
        <f>INDEX(State_Code_Name!B:B,MATCH(Consumer_Complaints!E13520,State_Code_Name!C:C,0))</f>
        <v>California</v>
      </c>
      <c r="L13520">
        <f t="shared" si="633"/>
        <v>0</v>
      </c>
      <c r="M13520">
        <f t="shared" si="634"/>
        <v>2016</v>
      </c>
      <c r="N13520" t="str">
        <f t="shared" si="635"/>
        <v>Q3</v>
      </c>
    </row>
    <row r="13521" spans="1:14" x14ac:dyDescent="0.35">
      <c r="A13521">
        <v>1368954</v>
      </c>
      <c r="B13521" t="s">
        <v>605</v>
      </c>
      <c r="C13521" t="s">
        <v>32</v>
      </c>
      <c r="D13521" t="s">
        <v>41</v>
      </c>
      <c r="E13521" t="s">
        <v>39</v>
      </c>
      <c r="F13521" t="s">
        <v>13</v>
      </c>
      <c r="G13521" s="10">
        <v>42313</v>
      </c>
      <c r="H13521" s="10">
        <v>42343</v>
      </c>
      <c r="I13521" t="s">
        <v>14</v>
      </c>
      <c r="J13521" t="s">
        <v>15</v>
      </c>
      <c r="K13521" t="str">
        <f>INDEX(State_Code_Name!B:B,MATCH(Consumer_Complaints!E13521,State_Code_Name!C:C,0))</f>
        <v>Ohio</v>
      </c>
      <c r="L13521">
        <f t="shared" si="633"/>
        <v>30</v>
      </c>
      <c r="M13521">
        <f t="shared" si="634"/>
        <v>2015</v>
      </c>
      <c r="N13521" t="str">
        <f t="shared" si="635"/>
        <v>Q4</v>
      </c>
    </row>
    <row r="13522" spans="1:14" x14ac:dyDescent="0.35">
      <c r="A13522">
        <v>1997805</v>
      </c>
      <c r="B13522" t="s">
        <v>30</v>
      </c>
      <c r="C13522" t="s">
        <v>16</v>
      </c>
      <c r="D13522" t="s">
        <v>20</v>
      </c>
      <c r="E13522" t="s">
        <v>100</v>
      </c>
      <c r="F13522" t="s">
        <v>19</v>
      </c>
      <c r="G13522" s="10">
        <v>42497</v>
      </c>
      <c r="H13522" s="10">
        <v>42497</v>
      </c>
      <c r="I13522" t="s">
        <v>14</v>
      </c>
      <c r="J13522" t="s">
        <v>14</v>
      </c>
      <c r="K13522" t="str">
        <f>INDEX(State_Code_Name!B:B,MATCH(Consumer_Complaints!E13522,State_Code_Name!C:C,0))</f>
        <v>Arizona</v>
      </c>
      <c r="L13522">
        <f t="shared" si="633"/>
        <v>0</v>
      </c>
      <c r="M13522">
        <f t="shared" si="634"/>
        <v>2016</v>
      </c>
      <c r="N13522" t="str">
        <f t="shared" si="635"/>
        <v>Q2</v>
      </c>
    </row>
    <row r="13523" spans="1:14" x14ac:dyDescent="0.35">
      <c r="A13523">
        <v>1124715</v>
      </c>
      <c r="B13523" t="s">
        <v>1129</v>
      </c>
      <c r="C13523" t="s">
        <v>32</v>
      </c>
      <c r="D13523" t="s">
        <v>41</v>
      </c>
      <c r="E13523" t="s">
        <v>25</v>
      </c>
      <c r="F13523" t="s">
        <v>19</v>
      </c>
      <c r="G13523" s="10">
        <v>41964</v>
      </c>
      <c r="H13523" s="10">
        <v>41964</v>
      </c>
      <c r="I13523" t="s">
        <v>14</v>
      </c>
      <c r="J13523" t="s">
        <v>14</v>
      </c>
      <c r="K13523" t="str">
        <f>INDEX(State_Code_Name!B:B,MATCH(Consumer_Complaints!E13523,State_Code_Name!C:C,0))</f>
        <v>Georgia</v>
      </c>
      <c r="L13523">
        <f t="shared" si="633"/>
        <v>0</v>
      </c>
      <c r="M13523">
        <f t="shared" si="634"/>
        <v>2014</v>
      </c>
      <c r="N13523" t="str">
        <f t="shared" si="635"/>
        <v>Q4</v>
      </c>
    </row>
    <row r="13524" spans="1:14" x14ac:dyDescent="0.35">
      <c r="A13524">
        <v>1788993</v>
      </c>
      <c r="B13524" t="s">
        <v>351</v>
      </c>
      <c r="C13524" t="s">
        <v>26</v>
      </c>
      <c r="D13524" t="s">
        <v>56</v>
      </c>
      <c r="E13524" t="s">
        <v>22</v>
      </c>
      <c r="F13524" t="s">
        <v>19</v>
      </c>
      <c r="G13524" s="10">
        <v>42416</v>
      </c>
      <c r="H13524" s="10">
        <v>42416</v>
      </c>
      <c r="I13524" t="s">
        <v>14</v>
      </c>
      <c r="J13524" t="s">
        <v>15</v>
      </c>
      <c r="K13524" t="str">
        <f>INDEX(State_Code_Name!B:B,MATCH(Consumer_Complaints!E13524,State_Code_Name!C:C,0))</f>
        <v>New York</v>
      </c>
      <c r="L13524">
        <f t="shared" si="633"/>
        <v>0</v>
      </c>
      <c r="M13524">
        <f t="shared" si="634"/>
        <v>2016</v>
      </c>
      <c r="N13524" t="str">
        <f t="shared" si="635"/>
        <v>Q1</v>
      </c>
    </row>
    <row r="13525" spans="1:14" x14ac:dyDescent="0.35">
      <c r="A13525">
        <v>942569</v>
      </c>
      <c r="B13525" t="s">
        <v>43</v>
      </c>
      <c r="C13525" t="s">
        <v>16</v>
      </c>
      <c r="D13525" t="s">
        <v>144</v>
      </c>
      <c r="E13525" t="s">
        <v>59</v>
      </c>
      <c r="F13525" t="s">
        <v>19</v>
      </c>
      <c r="G13525" s="10">
        <v>41837</v>
      </c>
      <c r="H13525" s="10">
        <v>41837</v>
      </c>
      <c r="I13525" t="s">
        <v>14</v>
      </c>
      <c r="J13525" t="s">
        <v>15</v>
      </c>
      <c r="K13525" t="str">
        <f>INDEX(State_Code_Name!B:B,MATCH(Consumer_Complaints!E13525,State_Code_Name!C:C,0))</f>
        <v>Illinois</v>
      </c>
      <c r="L13525">
        <f t="shared" si="633"/>
        <v>0</v>
      </c>
      <c r="M13525">
        <f t="shared" si="634"/>
        <v>2014</v>
      </c>
      <c r="N13525" t="str">
        <f t="shared" si="635"/>
        <v>Q3</v>
      </c>
    </row>
    <row r="13526" spans="1:14" x14ac:dyDescent="0.35">
      <c r="A13526">
        <v>1695755</v>
      </c>
      <c r="B13526" t="s">
        <v>38</v>
      </c>
      <c r="C13526" t="s">
        <v>36</v>
      </c>
      <c r="D13526" t="s">
        <v>67</v>
      </c>
      <c r="E13526" t="s">
        <v>121</v>
      </c>
      <c r="F13526" t="s">
        <v>19</v>
      </c>
      <c r="G13526" s="10">
        <v>42352</v>
      </c>
      <c r="H13526" s="10">
        <v>42352</v>
      </c>
      <c r="I13526" t="s">
        <v>14</v>
      </c>
      <c r="J13526" t="s">
        <v>15</v>
      </c>
      <c r="K13526" t="str">
        <f>INDEX(State_Code_Name!B:B,MATCH(Consumer_Complaints!E13526,State_Code_Name!C:C,0))</f>
        <v>Oregon</v>
      </c>
      <c r="L13526">
        <f t="shared" si="633"/>
        <v>0</v>
      </c>
      <c r="M13526">
        <f t="shared" si="634"/>
        <v>2015</v>
      </c>
      <c r="N13526" t="str">
        <f t="shared" si="635"/>
        <v>Q4</v>
      </c>
    </row>
    <row r="13527" spans="1:14" x14ac:dyDescent="0.35">
      <c r="A13527">
        <v>2082012</v>
      </c>
      <c r="B13527" t="s">
        <v>65</v>
      </c>
      <c r="C13527" t="s">
        <v>9</v>
      </c>
      <c r="D13527" t="s">
        <v>132</v>
      </c>
      <c r="E13527" t="s">
        <v>195</v>
      </c>
      <c r="F13527" t="s">
        <v>19</v>
      </c>
      <c r="G13527" s="10">
        <v>42607</v>
      </c>
      <c r="H13527" s="10">
        <v>42607</v>
      </c>
      <c r="I13527" t="s">
        <v>14</v>
      </c>
      <c r="J13527" t="s">
        <v>15</v>
      </c>
      <c r="K13527" t="str">
        <f>INDEX(State_Code_Name!B:B,MATCH(Consumer_Complaints!E13527,State_Code_Name!C:C,0))</f>
        <v>Nebraska</v>
      </c>
      <c r="L13527">
        <f t="shared" si="633"/>
        <v>0</v>
      </c>
      <c r="M13527">
        <f t="shared" si="634"/>
        <v>2016</v>
      </c>
      <c r="N13527" t="str">
        <f t="shared" si="635"/>
        <v>Q3</v>
      </c>
    </row>
    <row r="13528" spans="1:14" x14ac:dyDescent="0.35">
      <c r="A13528">
        <v>371600</v>
      </c>
      <c r="B13528" t="s">
        <v>43</v>
      </c>
      <c r="C13528" t="s">
        <v>26</v>
      </c>
      <c r="D13528" t="s">
        <v>56</v>
      </c>
      <c r="E13528" t="s">
        <v>327</v>
      </c>
      <c r="F13528" t="s">
        <v>305</v>
      </c>
      <c r="G13528" s="10">
        <v>41309</v>
      </c>
      <c r="H13528" s="10">
        <v>41309</v>
      </c>
      <c r="I13528" t="s">
        <v>14</v>
      </c>
      <c r="J13528" t="s">
        <v>15</v>
      </c>
      <c r="K13528" t="str">
        <f>INDEX(State_Code_Name!B:B,MATCH(Consumer_Complaints!E13528,State_Code_Name!C:C,0))</f>
        <v>South Dakota</v>
      </c>
      <c r="L13528">
        <f t="shared" si="633"/>
        <v>0</v>
      </c>
      <c r="M13528">
        <f t="shared" si="634"/>
        <v>2013</v>
      </c>
      <c r="N13528" t="str">
        <f t="shared" si="635"/>
        <v>Q1</v>
      </c>
    </row>
    <row r="13529" spans="1:14" x14ac:dyDescent="0.35">
      <c r="A13529">
        <v>563593</v>
      </c>
      <c r="B13529" t="s">
        <v>38</v>
      </c>
      <c r="C13529" t="s">
        <v>36</v>
      </c>
      <c r="D13529" t="s">
        <v>149</v>
      </c>
      <c r="E13529" t="s">
        <v>35</v>
      </c>
      <c r="F13529" t="s">
        <v>19</v>
      </c>
      <c r="G13529" s="10">
        <v>41565</v>
      </c>
      <c r="H13529" s="10">
        <v>41565</v>
      </c>
      <c r="I13529" t="s">
        <v>14</v>
      </c>
      <c r="J13529" t="s">
        <v>15</v>
      </c>
      <c r="K13529" t="str">
        <f>INDEX(State_Code_Name!B:B,MATCH(Consumer_Complaints!E13529,State_Code_Name!C:C,0))</f>
        <v>Florida</v>
      </c>
      <c r="L13529">
        <f t="shared" si="633"/>
        <v>0</v>
      </c>
      <c r="M13529">
        <f t="shared" si="634"/>
        <v>2013</v>
      </c>
      <c r="N13529" t="str">
        <f t="shared" si="635"/>
        <v>Q4</v>
      </c>
    </row>
    <row r="13530" spans="1:14" x14ac:dyDescent="0.35">
      <c r="A13530">
        <v>1515615</v>
      </c>
      <c r="B13530" t="s">
        <v>58</v>
      </c>
      <c r="C13530" t="s">
        <v>36</v>
      </c>
      <c r="D13530" t="s">
        <v>145</v>
      </c>
      <c r="E13530" t="s">
        <v>51</v>
      </c>
      <c r="F13530" t="s">
        <v>19</v>
      </c>
      <c r="G13530" s="10">
        <v>42346</v>
      </c>
      <c r="H13530" s="10">
        <v>42346</v>
      </c>
      <c r="I13530" t="s">
        <v>14</v>
      </c>
      <c r="J13530" t="s">
        <v>15</v>
      </c>
      <c r="K13530" t="str">
        <f>INDEX(State_Code_Name!B:B,MATCH(Consumer_Complaints!E13530,State_Code_Name!C:C,0))</f>
        <v>Washington</v>
      </c>
      <c r="L13530">
        <f t="shared" si="633"/>
        <v>0</v>
      </c>
      <c r="M13530">
        <f t="shared" si="634"/>
        <v>2015</v>
      </c>
      <c r="N13530" t="str">
        <f t="shared" si="635"/>
        <v>Q4</v>
      </c>
    </row>
    <row r="13531" spans="1:14" x14ac:dyDescent="0.35">
      <c r="A13531">
        <v>466883</v>
      </c>
      <c r="B13531" t="s">
        <v>345</v>
      </c>
      <c r="C13531" t="s">
        <v>9</v>
      </c>
      <c r="D13531" t="s">
        <v>10</v>
      </c>
      <c r="E13531" t="s">
        <v>18</v>
      </c>
      <c r="F13531" t="s">
        <v>19</v>
      </c>
      <c r="G13531" s="10">
        <v>41480</v>
      </c>
      <c r="H13531" s="10">
        <v>41481</v>
      </c>
      <c r="I13531" t="s">
        <v>14</v>
      </c>
      <c r="J13531" t="s">
        <v>15</v>
      </c>
      <c r="K13531" t="str">
        <f>INDEX(State_Code_Name!B:B,MATCH(Consumer_Complaints!E13531,State_Code_Name!C:C,0))</f>
        <v>California</v>
      </c>
      <c r="L13531">
        <f t="shared" si="633"/>
        <v>1</v>
      </c>
      <c r="M13531">
        <f t="shared" si="634"/>
        <v>2013</v>
      </c>
      <c r="N13531" t="str">
        <f t="shared" si="635"/>
        <v>Q3</v>
      </c>
    </row>
    <row r="13532" spans="1:14" x14ac:dyDescent="0.35">
      <c r="A13532">
        <v>1598746</v>
      </c>
      <c r="B13532" t="s">
        <v>180</v>
      </c>
      <c r="C13532" t="s">
        <v>172</v>
      </c>
      <c r="D13532" t="s">
        <v>266</v>
      </c>
      <c r="E13532" t="s">
        <v>98</v>
      </c>
      <c r="F13532" t="s">
        <v>13</v>
      </c>
      <c r="G13532" s="10">
        <v>42226</v>
      </c>
      <c r="H13532" s="10">
        <v>42290</v>
      </c>
      <c r="I13532" t="s">
        <v>14</v>
      </c>
      <c r="J13532" t="s">
        <v>15</v>
      </c>
      <c r="K13532" t="str">
        <f>INDEX(State_Code_Name!B:B,MATCH(Consumer_Complaints!E13532,State_Code_Name!C:C,0))</f>
        <v>Colorado</v>
      </c>
      <c r="L13532">
        <f t="shared" si="633"/>
        <v>64</v>
      </c>
      <c r="M13532">
        <f t="shared" si="634"/>
        <v>2015</v>
      </c>
      <c r="N13532" t="str">
        <f t="shared" si="635"/>
        <v>Q3</v>
      </c>
    </row>
    <row r="13533" spans="1:14" x14ac:dyDescent="0.35">
      <c r="A13533">
        <v>1466305</v>
      </c>
      <c r="B13533" t="s">
        <v>147</v>
      </c>
      <c r="C13533" t="s">
        <v>9</v>
      </c>
      <c r="D13533" t="s">
        <v>10</v>
      </c>
      <c r="E13533" t="s">
        <v>137</v>
      </c>
      <c r="F13533" t="s">
        <v>19</v>
      </c>
      <c r="G13533" s="10">
        <v>42198</v>
      </c>
      <c r="H13533" s="10">
        <v>42199</v>
      </c>
      <c r="I13533" t="s">
        <v>14</v>
      </c>
      <c r="J13533" t="s">
        <v>15</v>
      </c>
      <c r="K13533" t="str">
        <f>INDEX(State_Code_Name!B:B,MATCH(Consumer_Complaints!E13533,State_Code_Name!C:C,0))</f>
        <v>Kansas</v>
      </c>
      <c r="L13533">
        <f t="shared" si="633"/>
        <v>1</v>
      </c>
      <c r="M13533">
        <f t="shared" si="634"/>
        <v>2015</v>
      </c>
      <c r="N13533" t="str">
        <f t="shared" si="635"/>
        <v>Q3</v>
      </c>
    </row>
    <row r="13534" spans="1:14" x14ac:dyDescent="0.35">
      <c r="A13534">
        <v>1889845</v>
      </c>
      <c r="B13534" t="s">
        <v>38</v>
      </c>
      <c r="C13534" t="s">
        <v>36</v>
      </c>
      <c r="D13534" t="s">
        <v>150</v>
      </c>
      <c r="E13534" t="s">
        <v>22</v>
      </c>
      <c r="F13534" t="s">
        <v>23</v>
      </c>
      <c r="G13534" s="10">
        <v>42481</v>
      </c>
      <c r="H13534" s="10">
        <v>42485</v>
      </c>
      <c r="I13534" t="s">
        <v>14</v>
      </c>
      <c r="J13534" t="s">
        <v>15</v>
      </c>
      <c r="K13534" t="str">
        <f>INDEX(State_Code_Name!B:B,MATCH(Consumer_Complaints!E13534,State_Code_Name!C:C,0))</f>
        <v>New York</v>
      </c>
      <c r="L13534">
        <f t="shared" si="633"/>
        <v>4</v>
      </c>
      <c r="M13534">
        <f t="shared" si="634"/>
        <v>2016</v>
      </c>
      <c r="N13534" t="str">
        <f t="shared" si="635"/>
        <v>Q2</v>
      </c>
    </row>
    <row r="13535" spans="1:14" x14ac:dyDescent="0.35">
      <c r="A13535">
        <v>1937919</v>
      </c>
      <c r="B13535" t="s">
        <v>50</v>
      </c>
      <c r="C13535" t="s">
        <v>36</v>
      </c>
      <c r="D13535" t="s">
        <v>170</v>
      </c>
      <c r="E13535" t="s">
        <v>46</v>
      </c>
      <c r="F13535" t="s">
        <v>19</v>
      </c>
      <c r="G13535" s="10">
        <v>42513</v>
      </c>
      <c r="H13535" s="10">
        <v>42513</v>
      </c>
      <c r="I13535" t="s">
        <v>14</v>
      </c>
      <c r="J13535" t="s">
        <v>15</v>
      </c>
      <c r="K13535" t="str">
        <f>INDEX(State_Code_Name!B:B,MATCH(Consumer_Complaints!E13535,State_Code_Name!C:C,0))</f>
        <v>Pennsylvania</v>
      </c>
      <c r="L13535">
        <f t="shared" si="633"/>
        <v>0</v>
      </c>
      <c r="M13535">
        <f t="shared" si="634"/>
        <v>2016</v>
      </c>
      <c r="N13535" t="str">
        <f t="shared" si="635"/>
        <v>Q2</v>
      </c>
    </row>
    <row r="13536" spans="1:14" x14ac:dyDescent="0.35">
      <c r="A13536">
        <v>1361626</v>
      </c>
      <c r="B13536" t="s">
        <v>11</v>
      </c>
      <c r="C13536" t="s">
        <v>172</v>
      </c>
      <c r="D13536" t="s">
        <v>266</v>
      </c>
      <c r="E13536" t="s">
        <v>184</v>
      </c>
      <c r="F13536" t="s">
        <v>13</v>
      </c>
      <c r="G13536" s="10">
        <v>42129</v>
      </c>
      <c r="H13536" s="10">
        <v>42160</v>
      </c>
      <c r="I13536" t="s">
        <v>14</v>
      </c>
      <c r="J13536" t="s">
        <v>15</v>
      </c>
      <c r="K13536" t="str">
        <f>INDEX(State_Code_Name!B:B,MATCH(Consumer_Complaints!E13536,State_Code_Name!C:C,0))</f>
        <v>Mississippi</v>
      </c>
      <c r="L13536">
        <f t="shared" si="633"/>
        <v>31</v>
      </c>
      <c r="M13536">
        <f t="shared" si="634"/>
        <v>2015</v>
      </c>
      <c r="N13536" t="str">
        <f t="shared" si="635"/>
        <v>Q2</v>
      </c>
    </row>
    <row r="13537" spans="1:14" x14ac:dyDescent="0.35">
      <c r="A13537">
        <v>1463528</v>
      </c>
      <c r="B13537" t="s">
        <v>406</v>
      </c>
      <c r="C13537" t="s">
        <v>9</v>
      </c>
      <c r="D13537" t="s">
        <v>10</v>
      </c>
      <c r="E13537" t="s">
        <v>137</v>
      </c>
      <c r="F13537" t="s">
        <v>19</v>
      </c>
      <c r="G13537" s="10">
        <v>42315</v>
      </c>
      <c r="H13537" s="10">
        <v>42315</v>
      </c>
      <c r="I13537" t="s">
        <v>14</v>
      </c>
      <c r="J13537" t="s">
        <v>15</v>
      </c>
      <c r="K13537" t="str">
        <f>INDEX(State_Code_Name!B:B,MATCH(Consumer_Complaints!E13537,State_Code_Name!C:C,0))</f>
        <v>Kansas</v>
      </c>
      <c r="L13537">
        <f t="shared" si="633"/>
        <v>0</v>
      </c>
      <c r="M13537">
        <f t="shared" si="634"/>
        <v>2015</v>
      </c>
      <c r="N13537" t="str">
        <f t="shared" si="635"/>
        <v>Q4</v>
      </c>
    </row>
    <row r="13538" spans="1:14" x14ac:dyDescent="0.35">
      <c r="A13538">
        <v>665927</v>
      </c>
      <c r="B13538" t="s">
        <v>1188</v>
      </c>
      <c r="C13538" t="s">
        <v>32</v>
      </c>
      <c r="D13538" t="s">
        <v>44</v>
      </c>
      <c r="E13538" t="s">
        <v>46</v>
      </c>
      <c r="F13538" t="s">
        <v>19</v>
      </c>
      <c r="G13538" s="10">
        <v>41652</v>
      </c>
      <c r="H13538" s="10">
        <v>41655</v>
      </c>
      <c r="I13538" t="s">
        <v>14</v>
      </c>
      <c r="J13538" t="s">
        <v>15</v>
      </c>
      <c r="K13538" t="str">
        <f>INDEX(State_Code_Name!B:B,MATCH(Consumer_Complaints!E13538,State_Code_Name!C:C,0))</f>
        <v>Pennsylvania</v>
      </c>
      <c r="L13538">
        <f t="shared" si="633"/>
        <v>3</v>
      </c>
      <c r="M13538">
        <f t="shared" si="634"/>
        <v>2014</v>
      </c>
      <c r="N13538" t="str">
        <f t="shared" si="635"/>
        <v>Q1</v>
      </c>
    </row>
    <row r="13539" spans="1:14" x14ac:dyDescent="0.35">
      <c r="A13539">
        <v>1217138</v>
      </c>
      <c r="B13539" t="s">
        <v>95</v>
      </c>
      <c r="C13539" t="s">
        <v>26</v>
      </c>
      <c r="D13539" t="s">
        <v>27</v>
      </c>
      <c r="E13539" t="s">
        <v>48</v>
      </c>
      <c r="F13539" t="s">
        <v>305</v>
      </c>
      <c r="G13539" s="10">
        <v>42033</v>
      </c>
      <c r="H13539" s="10">
        <v>42065</v>
      </c>
      <c r="I13539" t="s">
        <v>14</v>
      </c>
      <c r="J13539" t="s">
        <v>15</v>
      </c>
      <c r="K13539" t="str">
        <f>INDEX(State_Code_Name!B:B,MATCH(Consumer_Complaints!E13539,State_Code_Name!C:C,0))</f>
        <v>New Jersey</v>
      </c>
      <c r="L13539">
        <f t="shared" si="633"/>
        <v>32</v>
      </c>
      <c r="M13539">
        <f t="shared" si="634"/>
        <v>2015</v>
      </c>
      <c r="N13539" t="str">
        <f t="shared" si="635"/>
        <v>Q1</v>
      </c>
    </row>
    <row r="13540" spans="1:14" x14ac:dyDescent="0.35">
      <c r="A13540">
        <v>222746</v>
      </c>
      <c r="B13540" t="s">
        <v>11</v>
      </c>
      <c r="C13540" t="s">
        <v>26</v>
      </c>
      <c r="D13540" t="s">
        <v>159</v>
      </c>
      <c r="E13540" t="s">
        <v>122</v>
      </c>
      <c r="F13540" t="s">
        <v>19</v>
      </c>
      <c r="G13540" s="10">
        <v>41365</v>
      </c>
      <c r="H13540" s="10">
        <v>41365</v>
      </c>
      <c r="I13540" t="s">
        <v>14</v>
      </c>
      <c r="J13540" t="s">
        <v>15</v>
      </c>
      <c r="K13540" t="str">
        <f>INDEX(State_Code_Name!B:B,MATCH(Consumer_Complaints!E13540,State_Code_Name!C:C,0))</f>
        <v>Maryland</v>
      </c>
      <c r="L13540">
        <f t="shared" si="633"/>
        <v>0</v>
      </c>
      <c r="M13540">
        <f t="shared" si="634"/>
        <v>2013</v>
      </c>
      <c r="N13540" t="str">
        <f t="shared" si="635"/>
        <v>Q2</v>
      </c>
    </row>
    <row r="13541" spans="1:14" x14ac:dyDescent="0.35">
      <c r="A13541">
        <v>1841308</v>
      </c>
      <c r="B13541" t="s">
        <v>11</v>
      </c>
      <c r="C13541" t="s">
        <v>26</v>
      </c>
      <c r="D13541" t="s">
        <v>27</v>
      </c>
      <c r="E13541" t="s">
        <v>122</v>
      </c>
      <c r="F13541" t="s">
        <v>19</v>
      </c>
      <c r="G13541" s="10">
        <v>42450</v>
      </c>
      <c r="H13541" s="10">
        <v>42450</v>
      </c>
      <c r="I13541" t="s">
        <v>14</v>
      </c>
      <c r="J13541" t="s">
        <v>15</v>
      </c>
      <c r="K13541" t="str">
        <f>INDEX(State_Code_Name!B:B,MATCH(Consumer_Complaints!E13541,State_Code_Name!C:C,0))</f>
        <v>Maryland</v>
      </c>
      <c r="L13541">
        <f t="shared" si="633"/>
        <v>0</v>
      </c>
      <c r="M13541">
        <f t="shared" si="634"/>
        <v>2016</v>
      </c>
      <c r="N13541" t="str">
        <f t="shared" si="635"/>
        <v>Q1</v>
      </c>
    </row>
    <row r="13542" spans="1:14" x14ac:dyDescent="0.35">
      <c r="A13542">
        <v>1724079</v>
      </c>
      <c r="B13542" t="s">
        <v>30</v>
      </c>
      <c r="C13542" t="s">
        <v>16</v>
      </c>
      <c r="D13542" t="s">
        <v>144</v>
      </c>
      <c r="E13542" t="s">
        <v>35</v>
      </c>
      <c r="F13542" t="s">
        <v>13</v>
      </c>
      <c r="G13542" s="10">
        <v>42369</v>
      </c>
      <c r="H13542" s="10">
        <v>42461</v>
      </c>
      <c r="I13542" t="s">
        <v>14</v>
      </c>
      <c r="J13542" t="s">
        <v>15</v>
      </c>
      <c r="K13542" t="str">
        <f>INDEX(State_Code_Name!B:B,MATCH(Consumer_Complaints!E13542,State_Code_Name!C:C,0))</f>
        <v>Florida</v>
      </c>
      <c r="L13542">
        <f t="shared" si="633"/>
        <v>92</v>
      </c>
      <c r="M13542">
        <f t="shared" si="634"/>
        <v>2015</v>
      </c>
      <c r="N13542" t="str">
        <f t="shared" si="635"/>
        <v>Q4</v>
      </c>
    </row>
    <row r="13543" spans="1:14" x14ac:dyDescent="0.35">
      <c r="A13543">
        <v>595616</v>
      </c>
      <c r="B13543" t="s">
        <v>30</v>
      </c>
      <c r="C13543" t="s">
        <v>36</v>
      </c>
      <c r="D13543" t="s">
        <v>279</v>
      </c>
      <c r="E13543" t="s">
        <v>51</v>
      </c>
      <c r="F13543" t="s">
        <v>19</v>
      </c>
      <c r="G13543" s="10">
        <v>41591</v>
      </c>
      <c r="H13543" s="10">
        <v>41591</v>
      </c>
      <c r="I13543" t="s">
        <v>14</v>
      </c>
      <c r="J13543" t="s">
        <v>15</v>
      </c>
      <c r="K13543" t="str">
        <f>INDEX(State_Code_Name!B:B,MATCH(Consumer_Complaints!E13543,State_Code_Name!C:C,0))</f>
        <v>Washington</v>
      </c>
      <c r="L13543">
        <f t="shared" si="633"/>
        <v>0</v>
      </c>
      <c r="M13543">
        <f t="shared" si="634"/>
        <v>2013</v>
      </c>
      <c r="N13543" t="str">
        <f t="shared" si="635"/>
        <v>Q4</v>
      </c>
    </row>
    <row r="13544" spans="1:14" x14ac:dyDescent="0.35">
      <c r="A13544">
        <v>1589877</v>
      </c>
      <c r="B13544" t="s">
        <v>60</v>
      </c>
      <c r="C13544" t="s">
        <v>52</v>
      </c>
      <c r="D13544" t="s">
        <v>76</v>
      </c>
      <c r="E13544" t="s">
        <v>22</v>
      </c>
      <c r="F13544" t="s">
        <v>19</v>
      </c>
      <c r="G13544" s="10">
        <v>42045</v>
      </c>
      <c r="H13544" s="10">
        <v>42045</v>
      </c>
      <c r="I13544" t="s">
        <v>14</v>
      </c>
      <c r="J13544" t="s">
        <v>14</v>
      </c>
      <c r="K13544" t="str">
        <f>INDEX(State_Code_Name!B:B,MATCH(Consumer_Complaints!E13544,State_Code_Name!C:C,0))</f>
        <v>New York</v>
      </c>
      <c r="L13544">
        <f t="shared" si="633"/>
        <v>0</v>
      </c>
      <c r="M13544">
        <f t="shared" si="634"/>
        <v>2015</v>
      </c>
      <c r="N13544" t="str">
        <f t="shared" si="635"/>
        <v>Q1</v>
      </c>
    </row>
    <row r="13545" spans="1:14" x14ac:dyDescent="0.35">
      <c r="A13545">
        <v>1366542</v>
      </c>
      <c r="B13545" t="s">
        <v>63</v>
      </c>
      <c r="C13545" t="s">
        <v>61</v>
      </c>
      <c r="D13545" t="s">
        <v>459</v>
      </c>
      <c r="E13545" t="s">
        <v>12</v>
      </c>
      <c r="F13545" t="s">
        <v>19</v>
      </c>
      <c r="G13545" s="10">
        <v>42190</v>
      </c>
      <c r="H13545" s="10">
        <v>42221</v>
      </c>
      <c r="I13545" t="s">
        <v>14</v>
      </c>
      <c r="J13545" t="s">
        <v>15</v>
      </c>
      <c r="K13545" t="str">
        <f>INDEX(State_Code_Name!B:B,MATCH(Consumer_Complaints!E13545,State_Code_Name!C:C,0))</f>
        <v>Virginia</v>
      </c>
      <c r="L13545">
        <f t="shared" si="633"/>
        <v>31</v>
      </c>
      <c r="M13545">
        <f t="shared" si="634"/>
        <v>2015</v>
      </c>
      <c r="N13545" t="str">
        <f t="shared" si="635"/>
        <v>Q3</v>
      </c>
    </row>
    <row r="13546" spans="1:14" x14ac:dyDescent="0.35">
      <c r="A13546">
        <v>388767</v>
      </c>
      <c r="B13546" t="s">
        <v>69</v>
      </c>
      <c r="C13546" t="s">
        <v>26</v>
      </c>
      <c r="D13546" t="s">
        <v>27</v>
      </c>
      <c r="E13546" t="s">
        <v>74</v>
      </c>
      <c r="F13546" t="s">
        <v>19</v>
      </c>
      <c r="G13546" s="10">
        <v>41386</v>
      </c>
      <c r="H13546" s="10">
        <v>41387</v>
      </c>
      <c r="I13546" t="s">
        <v>14</v>
      </c>
      <c r="J13546" t="s">
        <v>15</v>
      </c>
      <c r="K13546" t="str">
        <f>INDEX(State_Code_Name!B:B,MATCH(Consumer_Complaints!E13546,State_Code_Name!C:C,0))</f>
        <v>Tennessee</v>
      </c>
      <c r="L13546">
        <f t="shared" si="633"/>
        <v>1</v>
      </c>
      <c r="M13546">
        <f t="shared" si="634"/>
        <v>2013</v>
      </c>
      <c r="N13546" t="str">
        <f t="shared" si="635"/>
        <v>Q2</v>
      </c>
    </row>
    <row r="13547" spans="1:14" x14ac:dyDescent="0.35">
      <c r="A13547">
        <v>2140330</v>
      </c>
      <c r="B13547" t="s">
        <v>97</v>
      </c>
      <c r="C13547" t="s">
        <v>52</v>
      </c>
      <c r="D13547" t="s">
        <v>103</v>
      </c>
      <c r="E13547" t="s">
        <v>25</v>
      </c>
      <c r="F13547" t="s">
        <v>19</v>
      </c>
      <c r="G13547" s="10">
        <v>42439</v>
      </c>
      <c r="H13547" s="10">
        <v>42439</v>
      </c>
      <c r="I13547" t="s">
        <v>14</v>
      </c>
      <c r="J13547" t="s">
        <v>14</v>
      </c>
      <c r="K13547" t="str">
        <f>INDEX(State_Code_Name!B:B,MATCH(Consumer_Complaints!E13547,State_Code_Name!C:C,0))</f>
        <v>Georgia</v>
      </c>
      <c r="L13547">
        <f t="shared" si="633"/>
        <v>0</v>
      </c>
      <c r="M13547">
        <f t="shared" si="634"/>
        <v>2016</v>
      </c>
      <c r="N13547" t="str">
        <f t="shared" si="635"/>
        <v>Q1</v>
      </c>
    </row>
    <row r="13548" spans="1:14" x14ac:dyDescent="0.35">
      <c r="A13548">
        <v>502813</v>
      </c>
      <c r="B13548" t="s">
        <v>119</v>
      </c>
      <c r="C13548" t="s">
        <v>32</v>
      </c>
      <c r="D13548" t="s">
        <v>41</v>
      </c>
      <c r="E13548" t="s">
        <v>35</v>
      </c>
      <c r="F13548" t="s">
        <v>305</v>
      </c>
      <c r="G13548" s="10">
        <v>41509</v>
      </c>
      <c r="H13548" s="10">
        <v>41512</v>
      </c>
      <c r="I13548" t="s">
        <v>14</v>
      </c>
      <c r="J13548" t="s">
        <v>15</v>
      </c>
      <c r="K13548" t="str">
        <f>INDEX(State_Code_Name!B:B,MATCH(Consumer_Complaints!E13548,State_Code_Name!C:C,0))</f>
        <v>Florida</v>
      </c>
      <c r="L13548">
        <f t="shared" si="633"/>
        <v>3</v>
      </c>
      <c r="M13548">
        <f t="shared" si="634"/>
        <v>2013</v>
      </c>
      <c r="N13548" t="str">
        <f t="shared" si="635"/>
        <v>Q3</v>
      </c>
    </row>
    <row r="13549" spans="1:14" x14ac:dyDescent="0.35">
      <c r="A13549">
        <v>1347464</v>
      </c>
      <c r="B13549" t="s">
        <v>54</v>
      </c>
      <c r="C13549" t="s">
        <v>52</v>
      </c>
      <c r="D13549" t="s">
        <v>103</v>
      </c>
      <c r="E13549" t="s">
        <v>106</v>
      </c>
      <c r="F13549" t="s">
        <v>19</v>
      </c>
      <c r="G13549" s="10">
        <v>42120</v>
      </c>
      <c r="H13549" s="10">
        <v>42120</v>
      </c>
      <c r="I13549" t="s">
        <v>14</v>
      </c>
      <c r="J13549" t="s">
        <v>14</v>
      </c>
      <c r="K13549" t="str">
        <f>INDEX(State_Code_Name!B:B,MATCH(Consumer_Complaints!E13549,State_Code_Name!C:C,0))</f>
        <v>Indiana</v>
      </c>
      <c r="L13549">
        <f t="shared" si="633"/>
        <v>0</v>
      </c>
      <c r="M13549">
        <f t="shared" si="634"/>
        <v>2015</v>
      </c>
      <c r="N13549" t="str">
        <f t="shared" si="635"/>
        <v>Q2</v>
      </c>
    </row>
    <row r="13550" spans="1:14" x14ac:dyDescent="0.35">
      <c r="A13550">
        <v>804838</v>
      </c>
      <c r="B13550" t="s">
        <v>97</v>
      </c>
      <c r="C13550" t="s">
        <v>52</v>
      </c>
      <c r="D13550" t="s">
        <v>103</v>
      </c>
      <c r="E13550" t="s">
        <v>171</v>
      </c>
      <c r="F13550" t="s">
        <v>19</v>
      </c>
      <c r="G13550" s="10">
        <v>41947</v>
      </c>
      <c r="H13550" s="10">
        <v>41947</v>
      </c>
      <c r="I13550" t="s">
        <v>14</v>
      </c>
      <c r="J13550" t="s">
        <v>14</v>
      </c>
      <c r="K13550" t="str">
        <f>INDEX(State_Code_Name!B:B,MATCH(Consumer_Complaints!E13550,State_Code_Name!C:C,0))</f>
        <v>Louisiana</v>
      </c>
      <c r="L13550">
        <f t="shared" si="633"/>
        <v>0</v>
      </c>
      <c r="M13550">
        <f t="shared" si="634"/>
        <v>2014</v>
      </c>
      <c r="N13550" t="str">
        <f t="shared" si="635"/>
        <v>Q4</v>
      </c>
    </row>
    <row r="13551" spans="1:14" x14ac:dyDescent="0.35">
      <c r="A13551">
        <v>1436152</v>
      </c>
      <c r="B13551" t="s">
        <v>60</v>
      </c>
      <c r="C13551" t="s">
        <v>52</v>
      </c>
      <c r="D13551" t="s">
        <v>103</v>
      </c>
      <c r="E13551" t="s">
        <v>51</v>
      </c>
      <c r="F13551" t="s">
        <v>19</v>
      </c>
      <c r="G13551" s="10">
        <v>42179</v>
      </c>
      <c r="H13551" s="10">
        <v>42179</v>
      </c>
      <c r="I13551" t="s">
        <v>14</v>
      </c>
      <c r="J13551" t="s">
        <v>15</v>
      </c>
      <c r="K13551" t="str">
        <f>INDEX(State_Code_Name!B:B,MATCH(Consumer_Complaints!E13551,State_Code_Name!C:C,0))</f>
        <v>Washington</v>
      </c>
      <c r="L13551">
        <f t="shared" si="633"/>
        <v>0</v>
      </c>
      <c r="M13551">
        <f t="shared" si="634"/>
        <v>2015</v>
      </c>
      <c r="N13551" t="str">
        <f t="shared" si="635"/>
        <v>Q2</v>
      </c>
    </row>
    <row r="13552" spans="1:14" x14ac:dyDescent="0.35">
      <c r="A13552">
        <v>568663</v>
      </c>
      <c r="B13552" t="s">
        <v>60</v>
      </c>
      <c r="C13552" t="s">
        <v>52</v>
      </c>
      <c r="D13552" t="s">
        <v>76</v>
      </c>
      <c r="E13552" t="s">
        <v>22</v>
      </c>
      <c r="F13552" t="s">
        <v>19</v>
      </c>
      <c r="G13552" s="10">
        <v>41570</v>
      </c>
      <c r="H13552" s="10">
        <v>41572</v>
      </c>
      <c r="I13552" t="s">
        <v>14</v>
      </c>
      <c r="J13552" t="s">
        <v>14</v>
      </c>
      <c r="K13552" t="str">
        <f>INDEX(State_Code_Name!B:B,MATCH(Consumer_Complaints!E13552,State_Code_Name!C:C,0))</f>
        <v>New York</v>
      </c>
      <c r="L13552">
        <f t="shared" si="633"/>
        <v>2</v>
      </c>
      <c r="M13552">
        <f t="shared" si="634"/>
        <v>2013</v>
      </c>
      <c r="N13552" t="str">
        <f t="shared" si="635"/>
        <v>Q4</v>
      </c>
    </row>
    <row r="13553" spans="1:14" x14ac:dyDescent="0.35">
      <c r="A13553">
        <v>1001981</v>
      </c>
      <c r="B13553" t="s">
        <v>95</v>
      </c>
      <c r="C13553" t="s">
        <v>36</v>
      </c>
      <c r="D13553" t="s">
        <v>112</v>
      </c>
      <c r="E13553" t="s">
        <v>18</v>
      </c>
      <c r="F13553" t="s">
        <v>57</v>
      </c>
      <c r="G13553" s="10">
        <v>41877</v>
      </c>
      <c r="H13553" s="10">
        <v>41880</v>
      </c>
      <c r="I13553" t="s">
        <v>14</v>
      </c>
      <c r="J13553" t="s">
        <v>15</v>
      </c>
      <c r="K13553" t="str">
        <f>INDEX(State_Code_Name!B:B,MATCH(Consumer_Complaints!E13553,State_Code_Name!C:C,0))</f>
        <v>California</v>
      </c>
      <c r="L13553">
        <f t="shared" si="633"/>
        <v>3</v>
      </c>
      <c r="M13553">
        <f t="shared" si="634"/>
        <v>2014</v>
      </c>
      <c r="N13553" t="str">
        <f t="shared" si="635"/>
        <v>Q3</v>
      </c>
    </row>
    <row r="13554" spans="1:14" x14ac:dyDescent="0.35">
      <c r="A13554">
        <v>1776704</v>
      </c>
      <c r="B13554" t="s">
        <v>618</v>
      </c>
      <c r="C13554" t="s">
        <v>32</v>
      </c>
      <c r="D13554" t="s">
        <v>161</v>
      </c>
      <c r="E13554" t="s">
        <v>31</v>
      </c>
      <c r="F13554" t="s">
        <v>19</v>
      </c>
      <c r="G13554" s="10">
        <v>42553</v>
      </c>
      <c r="H13554" s="10">
        <v>42553</v>
      </c>
      <c r="I13554" t="s">
        <v>14</v>
      </c>
      <c r="J13554" t="s">
        <v>14</v>
      </c>
      <c r="K13554" t="str">
        <f>INDEX(State_Code_Name!B:B,MATCH(Consumer_Complaints!E13554,State_Code_Name!C:C,0))</f>
        <v>Texas</v>
      </c>
      <c r="L13554">
        <f t="shared" si="633"/>
        <v>0</v>
      </c>
      <c r="M13554">
        <f t="shared" si="634"/>
        <v>2016</v>
      </c>
      <c r="N13554" t="str">
        <f t="shared" si="635"/>
        <v>Q3</v>
      </c>
    </row>
    <row r="13555" spans="1:14" x14ac:dyDescent="0.35">
      <c r="A13555">
        <v>683545</v>
      </c>
      <c r="B13555" t="s">
        <v>899</v>
      </c>
      <c r="C13555" t="s">
        <v>16</v>
      </c>
      <c r="D13555" t="s">
        <v>20</v>
      </c>
      <c r="E13555" t="s">
        <v>66</v>
      </c>
      <c r="F13555" t="s">
        <v>19</v>
      </c>
      <c r="G13555" s="10">
        <v>41664</v>
      </c>
      <c r="H13555" s="10">
        <v>41670</v>
      </c>
      <c r="I13555" t="s">
        <v>14</v>
      </c>
      <c r="J13555" t="s">
        <v>15</v>
      </c>
      <c r="K13555" t="str">
        <f>INDEX(State_Code_Name!B:B,MATCH(Consumer_Complaints!E13555,State_Code_Name!C:C,0))</f>
        <v>Michigan</v>
      </c>
      <c r="L13555">
        <f t="shared" si="633"/>
        <v>6</v>
      </c>
      <c r="M13555">
        <f t="shared" si="634"/>
        <v>2014</v>
      </c>
      <c r="N13555" t="str">
        <f t="shared" si="635"/>
        <v>Q1</v>
      </c>
    </row>
    <row r="13556" spans="1:14" x14ac:dyDescent="0.35">
      <c r="A13556">
        <v>2007042</v>
      </c>
      <c r="B13556" t="s">
        <v>1207</v>
      </c>
      <c r="C13556" t="s">
        <v>32</v>
      </c>
      <c r="D13556" t="s">
        <v>41</v>
      </c>
      <c r="E13556" t="s">
        <v>25</v>
      </c>
      <c r="F13556" t="s">
        <v>19</v>
      </c>
      <c r="G13556" s="10">
        <v>42681</v>
      </c>
      <c r="H13556" s="10">
        <v>42711</v>
      </c>
      <c r="I13556" t="s">
        <v>15</v>
      </c>
      <c r="J13556" t="s">
        <v>15</v>
      </c>
      <c r="K13556" t="str">
        <f>INDEX(State_Code_Name!B:B,MATCH(Consumer_Complaints!E13556,State_Code_Name!C:C,0))</f>
        <v>Georgia</v>
      </c>
      <c r="L13556">
        <f t="shared" si="633"/>
        <v>30</v>
      </c>
      <c r="M13556">
        <f t="shared" si="634"/>
        <v>2016</v>
      </c>
      <c r="N13556" t="str">
        <f t="shared" si="635"/>
        <v>Q4</v>
      </c>
    </row>
    <row r="13557" spans="1:14" x14ac:dyDescent="0.35">
      <c r="A13557">
        <v>1096264</v>
      </c>
      <c r="B13557" t="s">
        <v>230</v>
      </c>
      <c r="C13557" t="s">
        <v>16</v>
      </c>
      <c r="D13557" t="s">
        <v>20</v>
      </c>
      <c r="E13557" t="s">
        <v>12</v>
      </c>
      <c r="F13557" t="s">
        <v>19</v>
      </c>
      <c r="G13557" s="10">
        <v>41943</v>
      </c>
      <c r="H13557" s="10">
        <v>41943</v>
      </c>
      <c r="I13557" t="s">
        <v>14</v>
      </c>
      <c r="J13557" t="s">
        <v>15</v>
      </c>
      <c r="K13557" t="str">
        <f>INDEX(State_Code_Name!B:B,MATCH(Consumer_Complaints!E13557,State_Code_Name!C:C,0))</f>
        <v>Virginia</v>
      </c>
      <c r="L13557">
        <f t="shared" si="633"/>
        <v>0</v>
      </c>
      <c r="M13557">
        <f t="shared" si="634"/>
        <v>2014</v>
      </c>
      <c r="N13557" t="str">
        <f t="shared" si="635"/>
        <v>Q4</v>
      </c>
    </row>
    <row r="13558" spans="1:14" x14ac:dyDescent="0.35">
      <c r="A13558">
        <v>601978</v>
      </c>
      <c r="B13558" t="s">
        <v>563</v>
      </c>
      <c r="C13558" t="s">
        <v>32</v>
      </c>
      <c r="D13558" t="s">
        <v>161</v>
      </c>
      <c r="E13558" t="s">
        <v>59</v>
      </c>
      <c r="F13558" t="s">
        <v>13</v>
      </c>
      <c r="G13558" s="10">
        <v>41596</v>
      </c>
      <c r="H13558" s="10">
        <v>41597</v>
      </c>
      <c r="I13558" t="s">
        <v>14</v>
      </c>
      <c r="J13558" t="s">
        <v>15</v>
      </c>
      <c r="K13558" t="str">
        <f>INDEX(State_Code_Name!B:B,MATCH(Consumer_Complaints!E13558,State_Code_Name!C:C,0))</f>
        <v>Illinois</v>
      </c>
      <c r="L13558">
        <f t="shared" si="633"/>
        <v>1</v>
      </c>
      <c r="M13558">
        <f t="shared" si="634"/>
        <v>2013</v>
      </c>
      <c r="N13558" t="str">
        <f t="shared" si="635"/>
        <v>Q4</v>
      </c>
    </row>
    <row r="13559" spans="1:14" x14ac:dyDescent="0.35">
      <c r="A13559">
        <v>1287064</v>
      </c>
      <c r="B13559" t="s">
        <v>716</v>
      </c>
      <c r="C13559" t="s">
        <v>32</v>
      </c>
      <c r="D13559" t="s">
        <v>44</v>
      </c>
      <c r="E13559" t="s">
        <v>39</v>
      </c>
      <c r="F13559" t="s">
        <v>19</v>
      </c>
      <c r="G13559" s="10">
        <v>42080</v>
      </c>
      <c r="H13559" s="10">
        <v>42087</v>
      </c>
      <c r="I13559" t="s">
        <v>14</v>
      </c>
      <c r="J13559" t="s">
        <v>15</v>
      </c>
      <c r="K13559" t="str">
        <f>INDEX(State_Code_Name!B:B,MATCH(Consumer_Complaints!E13559,State_Code_Name!C:C,0))</f>
        <v>Ohio</v>
      </c>
      <c r="L13559">
        <f t="shared" si="633"/>
        <v>7</v>
      </c>
      <c r="M13559">
        <f t="shared" si="634"/>
        <v>2015</v>
      </c>
      <c r="N13559" t="str">
        <f t="shared" si="635"/>
        <v>Q1</v>
      </c>
    </row>
    <row r="13560" spans="1:14" x14ac:dyDescent="0.35">
      <c r="A13560">
        <v>1687384</v>
      </c>
      <c r="B13560" t="s">
        <v>63</v>
      </c>
      <c r="C13560" t="s">
        <v>32</v>
      </c>
      <c r="D13560" t="s">
        <v>44</v>
      </c>
      <c r="E13560" t="s">
        <v>22</v>
      </c>
      <c r="F13560" t="s">
        <v>19</v>
      </c>
      <c r="G13560" s="10">
        <v>42228</v>
      </c>
      <c r="H13560" s="10">
        <v>42228</v>
      </c>
      <c r="I13560" t="s">
        <v>14</v>
      </c>
      <c r="J13560" t="s">
        <v>15</v>
      </c>
      <c r="K13560" t="str">
        <f>INDEX(State_Code_Name!B:B,MATCH(Consumer_Complaints!E13560,State_Code_Name!C:C,0))</f>
        <v>New York</v>
      </c>
      <c r="L13560">
        <f t="shared" si="633"/>
        <v>0</v>
      </c>
      <c r="M13560">
        <f t="shared" si="634"/>
        <v>2015</v>
      </c>
      <c r="N13560" t="str">
        <f t="shared" si="635"/>
        <v>Q3</v>
      </c>
    </row>
    <row r="13561" spans="1:14" x14ac:dyDescent="0.35">
      <c r="A13561">
        <v>893844</v>
      </c>
      <c r="B13561" t="s">
        <v>228</v>
      </c>
      <c r="C13561" t="s">
        <v>32</v>
      </c>
      <c r="D13561" t="s">
        <v>41</v>
      </c>
      <c r="E13561" t="s">
        <v>22</v>
      </c>
      <c r="F13561" t="s">
        <v>305</v>
      </c>
      <c r="G13561" s="10">
        <v>41803</v>
      </c>
      <c r="H13561" s="10">
        <v>41807</v>
      </c>
      <c r="I13561" t="s">
        <v>14</v>
      </c>
      <c r="J13561" t="s">
        <v>15</v>
      </c>
      <c r="K13561" t="str">
        <f>INDEX(State_Code_Name!B:B,MATCH(Consumer_Complaints!E13561,State_Code_Name!C:C,0))</f>
        <v>New York</v>
      </c>
      <c r="L13561">
        <f t="shared" si="633"/>
        <v>4</v>
      </c>
      <c r="M13561">
        <f t="shared" si="634"/>
        <v>2014</v>
      </c>
      <c r="N13561" t="str">
        <f t="shared" si="635"/>
        <v>Q2</v>
      </c>
    </row>
    <row r="13562" spans="1:14" x14ac:dyDescent="0.35">
      <c r="A13562">
        <v>240678</v>
      </c>
      <c r="B13562" t="s">
        <v>43</v>
      </c>
      <c r="C13562" t="s">
        <v>26</v>
      </c>
      <c r="D13562" t="s">
        <v>56</v>
      </c>
      <c r="E13562" t="s">
        <v>74</v>
      </c>
      <c r="F13562" t="s">
        <v>19</v>
      </c>
      <c r="G13562" s="10">
        <v>41291</v>
      </c>
      <c r="H13562" s="10">
        <v>41296</v>
      </c>
      <c r="I13562" t="s">
        <v>14</v>
      </c>
      <c r="J13562" t="s">
        <v>15</v>
      </c>
      <c r="K13562" t="str">
        <f>INDEX(State_Code_Name!B:B,MATCH(Consumer_Complaints!E13562,State_Code_Name!C:C,0))</f>
        <v>Tennessee</v>
      </c>
      <c r="L13562">
        <f t="shared" si="633"/>
        <v>5</v>
      </c>
      <c r="M13562">
        <f t="shared" si="634"/>
        <v>2013</v>
      </c>
      <c r="N13562" t="str">
        <f t="shared" si="635"/>
        <v>Q1</v>
      </c>
    </row>
    <row r="13563" spans="1:14" x14ac:dyDescent="0.35">
      <c r="A13563">
        <v>392934</v>
      </c>
      <c r="B13563" t="s">
        <v>30</v>
      </c>
      <c r="C13563" t="s">
        <v>26</v>
      </c>
      <c r="D13563" t="s">
        <v>27</v>
      </c>
      <c r="E13563" t="s">
        <v>18</v>
      </c>
      <c r="F13563" t="s">
        <v>305</v>
      </c>
      <c r="G13563" s="10">
        <v>41390</v>
      </c>
      <c r="H13563" s="10">
        <v>41393</v>
      </c>
      <c r="I13563" t="s">
        <v>14</v>
      </c>
      <c r="J13563" t="s">
        <v>15</v>
      </c>
      <c r="K13563" t="str">
        <f>INDEX(State_Code_Name!B:B,MATCH(Consumer_Complaints!E13563,State_Code_Name!C:C,0))</f>
        <v>California</v>
      </c>
      <c r="L13563">
        <f t="shared" si="633"/>
        <v>3</v>
      </c>
      <c r="M13563">
        <f t="shared" si="634"/>
        <v>2013</v>
      </c>
      <c r="N13563" t="str">
        <f t="shared" si="635"/>
        <v>Q2</v>
      </c>
    </row>
    <row r="13564" spans="1:14" x14ac:dyDescent="0.35">
      <c r="A13564">
        <v>1930096</v>
      </c>
      <c r="B13564" t="s">
        <v>54</v>
      </c>
      <c r="C13564" t="s">
        <v>52</v>
      </c>
      <c r="D13564" t="s">
        <v>103</v>
      </c>
      <c r="E13564" t="s">
        <v>195</v>
      </c>
      <c r="F13564" t="s">
        <v>19</v>
      </c>
      <c r="G13564" s="10">
        <v>42509</v>
      </c>
      <c r="H13564" s="10">
        <v>42509</v>
      </c>
      <c r="I13564" t="s">
        <v>14</v>
      </c>
      <c r="J13564" t="s">
        <v>15</v>
      </c>
      <c r="K13564" t="str">
        <f>INDEX(State_Code_Name!B:B,MATCH(Consumer_Complaints!E13564,State_Code_Name!C:C,0))</f>
        <v>Nebraska</v>
      </c>
      <c r="L13564">
        <f t="shared" si="633"/>
        <v>0</v>
      </c>
      <c r="M13564">
        <f t="shared" si="634"/>
        <v>2016</v>
      </c>
      <c r="N13564" t="str">
        <f t="shared" si="635"/>
        <v>Q2</v>
      </c>
    </row>
    <row r="13565" spans="1:14" x14ac:dyDescent="0.35">
      <c r="A13565">
        <v>783412</v>
      </c>
      <c r="B13565" t="s">
        <v>43</v>
      </c>
      <c r="C13565" t="s">
        <v>32</v>
      </c>
      <c r="D13565" t="s">
        <v>161</v>
      </c>
      <c r="E13565" t="s">
        <v>100</v>
      </c>
      <c r="F13565" t="s">
        <v>19</v>
      </c>
      <c r="G13565" s="10">
        <v>41726</v>
      </c>
      <c r="H13565" s="10">
        <v>41726</v>
      </c>
      <c r="I13565" t="s">
        <v>14</v>
      </c>
      <c r="J13565" t="s">
        <v>15</v>
      </c>
      <c r="K13565" t="str">
        <f>INDEX(State_Code_Name!B:B,MATCH(Consumer_Complaints!E13565,State_Code_Name!C:C,0))</f>
        <v>Arizona</v>
      </c>
      <c r="L13565">
        <f t="shared" si="633"/>
        <v>0</v>
      </c>
      <c r="M13565">
        <f t="shared" si="634"/>
        <v>2014</v>
      </c>
      <c r="N13565" t="str">
        <f t="shared" si="635"/>
        <v>Q1</v>
      </c>
    </row>
    <row r="13566" spans="1:14" x14ac:dyDescent="0.35">
      <c r="A13566">
        <v>1752809</v>
      </c>
      <c r="B13566" t="s">
        <v>164</v>
      </c>
      <c r="C13566" t="s">
        <v>32</v>
      </c>
      <c r="D13566" t="s">
        <v>44</v>
      </c>
      <c r="E13566" t="s">
        <v>42</v>
      </c>
      <c r="F13566" t="s">
        <v>19</v>
      </c>
      <c r="G13566" s="10">
        <v>42390</v>
      </c>
      <c r="H13566" s="10">
        <v>42390</v>
      </c>
      <c r="I13566" t="s">
        <v>14</v>
      </c>
      <c r="J13566" t="s">
        <v>15</v>
      </c>
      <c r="K13566" t="str">
        <f>INDEX(State_Code_Name!B:B,MATCH(Consumer_Complaints!E13566,State_Code_Name!C:C,0))</f>
        <v>North Carolina</v>
      </c>
      <c r="L13566">
        <f t="shared" si="633"/>
        <v>0</v>
      </c>
      <c r="M13566">
        <f t="shared" si="634"/>
        <v>2016</v>
      </c>
      <c r="N13566" t="str">
        <f t="shared" si="635"/>
        <v>Q1</v>
      </c>
    </row>
    <row r="13567" spans="1:14" x14ac:dyDescent="0.35">
      <c r="A13567">
        <v>377792</v>
      </c>
      <c r="B13567" t="s">
        <v>89</v>
      </c>
      <c r="C13567" t="s">
        <v>16</v>
      </c>
      <c r="D13567" t="s">
        <v>20</v>
      </c>
      <c r="E13567" t="s">
        <v>46</v>
      </c>
      <c r="F13567" t="s">
        <v>19</v>
      </c>
      <c r="G13567" s="10">
        <v>41521</v>
      </c>
      <c r="H13567" s="10">
        <v>41551</v>
      </c>
      <c r="I13567" t="s">
        <v>14</v>
      </c>
      <c r="J13567" t="s">
        <v>15</v>
      </c>
      <c r="K13567" t="str">
        <f>INDEX(State_Code_Name!B:B,MATCH(Consumer_Complaints!E13567,State_Code_Name!C:C,0))</f>
        <v>Pennsylvania</v>
      </c>
      <c r="L13567">
        <f t="shared" si="633"/>
        <v>30</v>
      </c>
      <c r="M13567">
        <f t="shared" si="634"/>
        <v>2013</v>
      </c>
      <c r="N13567" t="str">
        <f t="shared" si="635"/>
        <v>Q3</v>
      </c>
    </row>
    <row r="13568" spans="1:14" x14ac:dyDescent="0.35">
      <c r="A13568">
        <v>537821</v>
      </c>
      <c r="B13568" t="s">
        <v>21</v>
      </c>
      <c r="C13568" t="s">
        <v>16</v>
      </c>
      <c r="D13568" t="s">
        <v>20</v>
      </c>
      <c r="E13568" t="s">
        <v>70</v>
      </c>
      <c r="F13568" t="s">
        <v>19</v>
      </c>
      <c r="G13568" s="10">
        <v>41540</v>
      </c>
      <c r="H13568" s="10">
        <v>41540</v>
      </c>
      <c r="I13568" t="s">
        <v>14</v>
      </c>
      <c r="J13568" t="s">
        <v>15</v>
      </c>
      <c r="K13568" t="str">
        <f>INDEX(State_Code_Name!B:B,MATCH(Consumer_Complaints!E13568,State_Code_Name!C:C,0))</f>
        <v>Massachusetts</v>
      </c>
      <c r="L13568">
        <f t="shared" si="633"/>
        <v>0</v>
      </c>
      <c r="M13568">
        <f t="shared" si="634"/>
        <v>2013</v>
      </c>
      <c r="N13568" t="str">
        <f t="shared" si="635"/>
        <v>Q3</v>
      </c>
    </row>
    <row r="13569" spans="1:14" x14ac:dyDescent="0.35">
      <c r="A13569">
        <v>737251</v>
      </c>
      <c r="B13569" t="s">
        <v>58</v>
      </c>
      <c r="C13569" t="s">
        <v>26</v>
      </c>
      <c r="D13569" t="s">
        <v>27</v>
      </c>
      <c r="E13569" t="s">
        <v>31</v>
      </c>
      <c r="F13569" t="s">
        <v>19</v>
      </c>
      <c r="G13569" s="10">
        <v>41698</v>
      </c>
      <c r="H13569" s="10">
        <v>41698</v>
      </c>
      <c r="I13569" t="s">
        <v>14</v>
      </c>
      <c r="J13569" t="s">
        <v>15</v>
      </c>
      <c r="K13569" t="str">
        <f>INDEX(State_Code_Name!B:B,MATCH(Consumer_Complaints!E13569,State_Code_Name!C:C,0))</f>
        <v>Texas</v>
      </c>
      <c r="L13569">
        <f t="shared" si="633"/>
        <v>0</v>
      </c>
      <c r="M13569">
        <f t="shared" si="634"/>
        <v>2014</v>
      </c>
      <c r="N13569" t="str">
        <f t="shared" si="635"/>
        <v>Q1</v>
      </c>
    </row>
    <row r="13570" spans="1:14" x14ac:dyDescent="0.35">
      <c r="A13570">
        <v>1897294</v>
      </c>
      <c r="B13570" t="s">
        <v>43</v>
      </c>
      <c r="C13570" t="s">
        <v>36</v>
      </c>
      <c r="D13570" t="s">
        <v>80</v>
      </c>
      <c r="E13570" t="s">
        <v>59</v>
      </c>
      <c r="F13570" t="s">
        <v>19</v>
      </c>
      <c r="G13570" s="10">
        <v>42486</v>
      </c>
      <c r="H13570" s="10">
        <v>42486</v>
      </c>
      <c r="I13570" t="s">
        <v>14</v>
      </c>
      <c r="J13570" t="s">
        <v>15</v>
      </c>
      <c r="K13570" t="str">
        <f>INDEX(State_Code_Name!B:B,MATCH(Consumer_Complaints!E13570,State_Code_Name!C:C,0))</f>
        <v>Illinois</v>
      </c>
      <c r="L13570">
        <f t="shared" si="633"/>
        <v>0</v>
      </c>
      <c r="M13570">
        <f t="shared" si="634"/>
        <v>2016</v>
      </c>
      <c r="N13570" t="str">
        <f t="shared" si="635"/>
        <v>Q2</v>
      </c>
    </row>
    <row r="13571" spans="1:14" x14ac:dyDescent="0.35">
      <c r="A13571">
        <v>1231269</v>
      </c>
      <c r="B13571" t="s">
        <v>247</v>
      </c>
      <c r="C13571" t="s">
        <v>32</v>
      </c>
      <c r="D13571" t="s">
        <v>116</v>
      </c>
      <c r="E13571" t="s">
        <v>137</v>
      </c>
      <c r="F13571" t="s">
        <v>19</v>
      </c>
      <c r="G13571" s="10">
        <v>42249</v>
      </c>
      <c r="H13571" s="10">
        <v>42249</v>
      </c>
      <c r="I13571" t="s">
        <v>14</v>
      </c>
      <c r="J13571" t="s">
        <v>15</v>
      </c>
      <c r="K13571" t="str">
        <f>INDEX(State_Code_Name!B:B,MATCH(Consumer_Complaints!E13571,State_Code_Name!C:C,0))</f>
        <v>Kansas</v>
      </c>
      <c r="L13571">
        <f t="shared" ref="L13571:L13634" si="636">H13571-G13571</f>
        <v>0</v>
      </c>
      <c r="M13571">
        <f t="shared" ref="M13571:M13634" si="637">YEAR(G13571)</f>
        <v>2015</v>
      </c>
      <c r="N13571" t="str">
        <f t="shared" ref="N13571:N13634" si="638">IF(MONTH(G13571)&lt;=3,"Q1",IF(MONTH(G13571)&lt;=6,"Q2",IF(MONTH(G13571)&lt;=9,"Q3","Q4")))</f>
        <v>Q3</v>
      </c>
    </row>
    <row r="13572" spans="1:14" x14ac:dyDescent="0.35">
      <c r="A13572">
        <v>391945</v>
      </c>
      <c r="B13572" t="s">
        <v>345</v>
      </c>
      <c r="C13572" t="s">
        <v>9</v>
      </c>
      <c r="D13572" t="s">
        <v>132</v>
      </c>
      <c r="E13572" t="s">
        <v>46</v>
      </c>
      <c r="F13572" t="s">
        <v>19</v>
      </c>
      <c r="G13572" s="10">
        <v>41389</v>
      </c>
      <c r="H13572" s="10">
        <v>41390</v>
      </c>
      <c r="I13572" t="s">
        <v>14</v>
      </c>
      <c r="J13572" t="s">
        <v>14</v>
      </c>
      <c r="K13572" t="str">
        <f>INDEX(State_Code_Name!B:B,MATCH(Consumer_Complaints!E13572,State_Code_Name!C:C,0))</f>
        <v>Pennsylvania</v>
      </c>
      <c r="L13572">
        <f t="shared" si="636"/>
        <v>1</v>
      </c>
      <c r="M13572">
        <f t="shared" si="637"/>
        <v>2013</v>
      </c>
      <c r="N13572" t="str">
        <f t="shared" si="638"/>
        <v>Q2</v>
      </c>
    </row>
    <row r="13573" spans="1:14" x14ac:dyDescent="0.35">
      <c r="A13573">
        <v>1974743</v>
      </c>
      <c r="B13573" t="s">
        <v>30</v>
      </c>
      <c r="C13573" t="s">
        <v>26</v>
      </c>
      <c r="D13573" t="s">
        <v>78</v>
      </c>
      <c r="E13573" t="s">
        <v>35</v>
      </c>
      <c r="F13573" t="s">
        <v>19</v>
      </c>
      <c r="G13573" s="10">
        <v>42539</v>
      </c>
      <c r="H13573" s="10">
        <v>42542</v>
      </c>
      <c r="I13573" t="s">
        <v>14</v>
      </c>
      <c r="J13573" t="s">
        <v>14</v>
      </c>
      <c r="K13573" t="str">
        <f>INDEX(State_Code_Name!B:B,MATCH(Consumer_Complaints!E13573,State_Code_Name!C:C,0))</f>
        <v>Florida</v>
      </c>
      <c r="L13573">
        <f t="shared" si="636"/>
        <v>3</v>
      </c>
      <c r="M13573">
        <f t="shared" si="637"/>
        <v>2016</v>
      </c>
      <c r="N13573" t="str">
        <f t="shared" si="638"/>
        <v>Q2</v>
      </c>
    </row>
    <row r="13574" spans="1:14" x14ac:dyDescent="0.35">
      <c r="A13574">
        <v>527073</v>
      </c>
      <c r="B13574" t="s">
        <v>11</v>
      </c>
      <c r="C13574" t="s">
        <v>16</v>
      </c>
      <c r="D13574" t="s">
        <v>75</v>
      </c>
      <c r="E13574" t="s">
        <v>42</v>
      </c>
      <c r="F13574" t="s">
        <v>13</v>
      </c>
      <c r="G13574" s="10">
        <v>41530</v>
      </c>
      <c r="H13574" s="10">
        <v>41534</v>
      </c>
      <c r="I13574" t="s">
        <v>14</v>
      </c>
      <c r="J13574" t="s">
        <v>15</v>
      </c>
      <c r="K13574" t="str">
        <f>INDEX(State_Code_Name!B:B,MATCH(Consumer_Complaints!E13574,State_Code_Name!C:C,0))</f>
        <v>North Carolina</v>
      </c>
      <c r="L13574">
        <f t="shared" si="636"/>
        <v>4</v>
      </c>
      <c r="M13574">
        <f t="shared" si="637"/>
        <v>2013</v>
      </c>
      <c r="N13574" t="str">
        <f t="shared" si="638"/>
        <v>Q3</v>
      </c>
    </row>
    <row r="13575" spans="1:14" x14ac:dyDescent="0.35">
      <c r="A13575">
        <v>2038674</v>
      </c>
      <c r="B13575" t="s">
        <v>54</v>
      </c>
      <c r="C13575" t="s">
        <v>52</v>
      </c>
      <c r="D13575" t="s">
        <v>96</v>
      </c>
      <c r="E13575" t="s">
        <v>46</v>
      </c>
      <c r="F13575" t="s">
        <v>19</v>
      </c>
      <c r="G13575" s="10">
        <v>42581</v>
      </c>
      <c r="H13575" s="10">
        <v>42581</v>
      </c>
      <c r="I13575" t="s">
        <v>14</v>
      </c>
      <c r="J13575" t="s">
        <v>15</v>
      </c>
      <c r="K13575" t="str">
        <f>INDEX(State_Code_Name!B:B,MATCH(Consumer_Complaints!E13575,State_Code_Name!C:C,0))</f>
        <v>Pennsylvania</v>
      </c>
      <c r="L13575">
        <f t="shared" si="636"/>
        <v>0</v>
      </c>
      <c r="M13575">
        <f t="shared" si="637"/>
        <v>2016</v>
      </c>
      <c r="N13575" t="str">
        <f t="shared" si="638"/>
        <v>Q3</v>
      </c>
    </row>
    <row r="13576" spans="1:14" x14ac:dyDescent="0.35">
      <c r="A13576">
        <v>1005921</v>
      </c>
      <c r="B13576" t="s">
        <v>437</v>
      </c>
      <c r="C13576" t="s">
        <v>32</v>
      </c>
      <c r="D13576" t="s">
        <v>41</v>
      </c>
      <c r="E13576" t="s">
        <v>22</v>
      </c>
      <c r="F13576" t="s">
        <v>19</v>
      </c>
      <c r="G13576" s="10">
        <v>41879</v>
      </c>
      <c r="H13576" s="10">
        <v>41879</v>
      </c>
      <c r="I13576" t="s">
        <v>14</v>
      </c>
      <c r="J13576" t="s">
        <v>15</v>
      </c>
      <c r="K13576" t="str">
        <f>INDEX(State_Code_Name!B:B,MATCH(Consumer_Complaints!E13576,State_Code_Name!C:C,0))</f>
        <v>New York</v>
      </c>
      <c r="L13576">
        <f t="shared" si="636"/>
        <v>0</v>
      </c>
      <c r="M13576">
        <f t="shared" si="637"/>
        <v>2014</v>
      </c>
      <c r="N13576" t="str">
        <f t="shared" si="638"/>
        <v>Q3</v>
      </c>
    </row>
    <row r="13577" spans="1:14" x14ac:dyDescent="0.35">
      <c r="A13577">
        <v>2003397</v>
      </c>
      <c r="B13577" t="s">
        <v>285</v>
      </c>
      <c r="C13577" t="s">
        <v>9</v>
      </c>
      <c r="D13577" t="s">
        <v>10</v>
      </c>
      <c r="E13577" t="s">
        <v>121</v>
      </c>
      <c r="F13577" t="s">
        <v>19</v>
      </c>
      <c r="G13577" s="10">
        <v>42620</v>
      </c>
      <c r="H13577" s="10">
        <v>42681</v>
      </c>
      <c r="I13577" t="s">
        <v>14</v>
      </c>
      <c r="J13577" t="s">
        <v>15</v>
      </c>
      <c r="K13577" t="str">
        <f>INDEX(State_Code_Name!B:B,MATCH(Consumer_Complaints!E13577,State_Code_Name!C:C,0))</f>
        <v>Oregon</v>
      </c>
      <c r="L13577">
        <f t="shared" si="636"/>
        <v>61</v>
      </c>
      <c r="M13577">
        <f t="shared" si="637"/>
        <v>2016</v>
      </c>
      <c r="N13577" t="str">
        <f t="shared" si="638"/>
        <v>Q3</v>
      </c>
    </row>
    <row r="13578" spans="1:14" x14ac:dyDescent="0.35">
      <c r="A13578">
        <v>1815084</v>
      </c>
      <c r="B13578" t="s">
        <v>105</v>
      </c>
      <c r="C13578" t="s">
        <v>32</v>
      </c>
      <c r="D13578" t="s">
        <v>41</v>
      </c>
      <c r="E13578" t="s">
        <v>12</v>
      </c>
      <c r="F13578" t="s">
        <v>19</v>
      </c>
      <c r="G13578" s="10">
        <v>42432</v>
      </c>
      <c r="H13578" s="10">
        <v>42432</v>
      </c>
      <c r="I13578" t="s">
        <v>14</v>
      </c>
      <c r="J13578" t="s">
        <v>15</v>
      </c>
      <c r="K13578" t="str">
        <f>INDEX(State_Code_Name!B:B,MATCH(Consumer_Complaints!E13578,State_Code_Name!C:C,0))</f>
        <v>Virginia</v>
      </c>
      <c r="L13578">
        <f t="shared" si="636"/>
        <v>0</v>
      </c>
      <c r="M13578">
        <f t="shared" si="637"/>
        <v>2016</v>
      </c>
      <c r="N13578" t="str">
        <f t="shared" si="638"/>
        <v>Q1</v>
      </c>
    </row>
    <row r="13579" spans="1:14" x14ac:dyDescent="0.35">
      <c r="A13579">
        <v>827903</v>
      </c>
      <c r="B13579" t="s">
        <v>50</v>
      </c>
      <c r="C13579" t="s">
        <v>36</v>
      </c>
      <c r="D13579" t="s">
        <v>94</v>
      </c>
      <c r="E13579" t="s">
        <v>48</v>
      </c>
      <c r="F13579" t="s">
        <v>305</v>
      </c>
      <c r="G13579" s="10">
        <v>41757</v>
      </c>
      <c r="H13579" s="10">
        <v>41759</v>
      </c>
      <c r="I13579" t="s">
        <v>14</v>
      </c>
      <c r="J13579" t="s">
        <v>15</v>
      </c>
      <c r="K13579" t="str">
        <f>INDEX(State_Code_Name!B:B,MATCH(Consumer_Complaints!E13579,State_Code_Name!C:C,0))</f>
        <v>New Jersey</v>
      </c>
      <c r="L13579">
        <f t="shared" si="636"/>
        <v>2</v>
      </c>
      <c r="M13579">
        <f t="shared" si="637"/>
        <v>2014</v>
      </c>
      <c r="N13579" t="str">
        <f t="shared" si="638"/>
        <v>Q2</v>
      </c>
    </row>
    <row r="13580" spans="1:14" x14ac:dyDescent="0.35">
      <c r="A13580">
        <v>459174</v>
      </c>
      <c r="B13580" t="s">
        <v>60</v>
      </c>
      <c r="C13580" t="s">
        <v>52</v>
      </c>
      <c r="D13580" t="s">
        <v>96</v>
      </c>
      <c r="E13580" t="s">
        <v>42</v>
      </c>
      <c r="F13580" t="s">
        <v>19</v>
      </c>
      <c r="G13580" s="10">
        <v>41472</v>
      </c>
      <c r="H13580" s="10">
        <v>41481</v>
      </c>
      <c r="I13580" t="s">
        <v>14</v>
      </c>
      <c r="J13580" t="s">
        <v>14</v>
      </c>
      <c r="K13580" t="str">
        <f>INDEX(State_Code_Name!B:B,MATCH(Consumer_Complaints!E13580,State_Code_Name!C:C,0))</f>
        <v>North Carolina</v>
      </c>
      <c r="L13580">
        <f t="shared" si="636"/>
        <v>9</v>
      </c>
      <c r="M13580">
        <f t="shared" si="637"/>
        <v>2013</v>
      </c>
      <c r="N13580" t="str">
        <f t="shared" si="638"/>
        <v>Q3</v>
      </c>
    </row>
    <row r="13581" spans="1:14" x14ac:dyDescent="0.35">
      <c r="A13581">
        <v>643211</v>
      </c>
      <c r="B13581" t="s">
        <v>92</v>
      </c>
      <c r="C13581" t="s">
        <v>9</v>
      </c>
      <c r="D13581" t="s">
        <v>132</v>
      </c>
      <c r="E13581" t="s">
        <v>59</v>
      </c>
      <c r="F13581" t="s">
        <v>19</v>
      </c>
      <c r="G13581" s="10">
        <v>41631</v>
      </c>
      <c r="H13581" s="10">
        <v>41638</v>
      </c>
      <c r="I13581" t="s">
        <v>14</v>
      </c>
      <c r="J13581" t="s">
        <v>15</v>
      </c>
      <c r="K13581" t="str">
        <f>INDEX(State_Code_Name!B:B,MATCH(Consumer_Complaints!E13581,State_Code_Name!C:C,0))</f>
        <v>Illinois</v>
      </c>
      <c r="L13581">
        <f t="shared" si="636"/>
        <v>7</v>
      </c>
      <c r="M13581">
        <f t="shared" si="637"/>
        <v>2013</v>
      </c>
      <c r="N13581" t="str">
        <f t="shared" si="638"/>
        <v>Q4</v>
      </c>
    </row>
    <row r="13582" spans="1:14" x14ac:dyDescent="0.35">
      <c r="A13582">
        <v>412261</v>
      </c>
      <c r="B13582" t="s">
        <v>47</v>
      </c>
      <c r="C13582" t="s">
        <v>26</v>
      </c>
      <c r="D13582" t="s">
        <v>56</v>
      </c>
      <c r="E13582" t="s">
        <v>70</v>
      </c>
      <c r="F13582" t="s">
        <v>19</v>
      </c>
      <c r="G13582" s="10">
        <v>41415</v>
      </c>
      <c r="H13582" s="10">
        <v>41416</v>
      </c>
      <c r="I13582" t="s">
        <v>14</v>
      </c>
      <c r="J13582" t="s">
        <v>14</v>
      </c>
      <c r="K13582" t="str">
        <f>INDEX(State_Code_Name!B:B,MATCH(Consumer_Complaints!E13582,State_Code_Name!C:C,0))</f>
        <v>Massachusetts</v>
      </c>
      <c r="L13582">
        <f t="shared" si="636"/>
        <v>1</v>
      </c>
      <c r="M13582">
        <f t="shared" si="637"/>
        <v>2013</v>
      </c>
      <c r="N13582" t="str">
        <f t="shared" si="638"/>
        <v>Q2</v>
      </c>
    </row>
    <row r="13583" spans="1:14" x14ac:dyDescent="0.35">
      <c r="A13583">
        <v>1831658</v>
      </c>
      <c r="B13583" t="s">
        <v>50</v>
      </c>
      <c r="C13583" t="s">
        <v>36</v>
      </c>
      <c r="D13583" t="s">
        <v>84</v>
      </c>
      <c r="E13583" t="s">
        <v>115</v>
      </c>
      <c r="F13583" t="s">
        <v>19</v>
      </c>
      <c r="G13583" s="10">
        <v>42444</v>
      </c>
      <c r="H13583" s="10">
        <v>42445</v>
      </c>
      <c r="I13583" t="s">
        <v>14</v>
      </c>
      <c r="J13583" t="s">
        <v>15</v>
      </c>
      <c r="K13583" t="str">
        <f>INDEX(State_Code_Name!B:B,MATCH(Consumer_Complaints!E13583,State_Code_Name!C:C,0))</f>
        <v>Iowa</v>
      </c>
      <c r="L13583">
        <f t="shared" si="636"/>
        <v>1</v>
      </c>
      <c r="M13583">
        <f t="shared" si="637"/>
        <v>2016</v>
      </c>
      <c r="N13583" t="str">
        <f t="shared" si="638"/>
        <v>Q1</v>
      </c>
    </row>
    <row r="13584" spans="1:14" x14ac:dyDescent="0.35">
      <c r="A13584">
        <v>1085247</v>
      </c>
      <c r="B13584" t="s">
        <v>38</v>
      </c>
      <c r="C13584" t="s">
        <v>36</v>
      </c>
      <c r="D13584" t="s">
        <v>49</v>
      </c>
      <c r="E13584" t="s">
        <v>48</v>
      </c>
      <c r="F13584" t="s">
        <v>305</v>
      </c>
      <c r="G13584" s="10">
        <v>41936</v>
      </c>
      <c r="H13584" s="10">
        <v>41941</v>
      </c>
      <c r="I13584" t="s">
        <v>14</v>
      </c>
      <c r="J13584" t="s">
        <v>15</v>
      </c>
      <c r="K13584" t="str">
        <f>INDEX(State_Code_Name!B:B,MATCH(Consumer_Complaints!E13584,State_Code_Name!C:C,0))</f>
        <v>New Jersey</v>
      </c>
      <c r="L13584">
        <f t="shared" si="636"/>
        <v>5</v>
      </c>
      <c r="M13584">
        <f t="shared" si="637"/>
        <v>2014</v>
      </c>
      <c r="N13584" t="str">
        <f t="shared" si="638"/>
        <v>Q4</v>
      </c>
    </row>
    <row r="13585" spans="1:14" x14ac:dyDescent="0.35">
      <c r="A13585">
        <v>1837621</v>
      </c>
      <c r="B13585" t="s">
        <v>60</v>
      </c>
      <c r="C13585" t="s">
        <v>52</v>
      </c>
      <c r="D13585" t="s">
        <v>103</v>
      </c>
      <c r="E13585" t="s">
        <v>35</v>
      </c>
      <c r="F13585" t="s">
        <v>19</v>
      </c>
      <c r="G13585" s="10">
        <v>42446</v>
      </c>
      <c r="H13585" s="10">
        <v>42447</v>
      </c>
      <c r="I13585" t="s">
        <v>14</v>
      </c>
      <c r="J13585" t="s">
        <v>15</v>
      </c>
      <c r="K13585" t="str">
        <f>INDEX(State_Code_Name!B:B,MATCH(Consumer_Complaints!E13585,State_Code_Name!C:C,0))</f>
        <v>Florida</v>
      </c>
      <c r="L13585">
        <f t="shared" si="636"/>
        <v>1</v>
      </c>
      <c r="M13585">
        <f t="shared" si="637"/>
        <v>2016</v>
      </c>
      <c r="N13585" t="str">
        <f t="shared" si="638"/>
        <v>Q1</v>
      </c>
    </row>
    <row r="13586" spans="1:14" x14ac:dyDescent="0.35">
      <c r="A13586">
        <v>816484</v>
      </c>
      <c r="B13586" t="s">
        <v>83</v>
      </c>
      <c r="C13586" t="s">
        <v>36</v>
      </c>
      <c r="D13586" t="s">
        <v>37</v>
      </c>
      <c r="E13586" t="s">
        <v>70</v>
      </c>
      <c r="F13586" t="s">
        <v>305</v>
      </c>
      <c r="G13586" s="10">
        <v>41750</v>
      </c>
      <c r="H13586" s="10">
        <v>41753</v>
      </c>
      <c r="I13586" t="s">
        <v>14</v>
      </c>
      <c r="J13586" t="s">
        <v>15</v>
      </c>
      <c r="K13586" t="str">
        <f>INDEX(State_Code_Name!B:B,MATCH(Consumer_Complaints!E13586,State_Code_Name!C:C,0))</f>
        <v>Massachusetts</v>
      </c>
      <c r="L13586">
        <f t="shared" si="636"/>
        <v>3</v>
      </c>
      <c r="M13586">
        <f t="shared" si="637"/>
        <v>2014</v>
      </c>
      <c r="N13586" t="str">
        <f t="shared" si="638"/>
        <v>Q2</v>
      </c>
    </row>
    <row r="13587" spans="1:14" x14ac:dyDescent="0.35">
      <c r="A13587">
        <v>579746</v>
      </c>
      <c r="B13587" t="s">
        <v>60</v>
      </c>
      <c r="C13587" t="s">
        <v>52</v>
      </c>
      <c r="D13587" t="s">
        <v>96</v>
      </c>
      <c r="E13587" t="s">
        <v>12</v>
      </c>
      <c r="F13587" t="s">
        <v>19</v>
      </c>
      <c r="G13587" s="10">
        <v>41578</v>
      </c>
      <c r="H13587" s="10">
        <v>41578</v>
      </c>
      <c r="I13587" t="s">
        <v>14</v>
      </c>
      <c r="J13587" t="s">
        <v>15</v>
      </c>
      <c r="K13587" t="str">
        <f>INDEX(State_Code_Name!B:B,MATCH(Consumer_Complaints!E13587,State_Code_Name!C:C,0))</f>
        <v>Virginia</v>
      </c>
      <c r="L13587">
        <f t="shared" si="636"/>
        <v>0</v>
      </c>
      <c r="M13587">
        <f t="shared" si="637"/>
        <v>2013</v>
      </c>
      <c r="N13587" t="str">
        <f t="shared" si="638"/>
        <v>Q4</v>
      </c>
    </row>
    <row r="13588" spans="1:14" x14ac:dyDescent="0.35">
      <c r="A13588">
        <v>673442</v>
      </c>
      <c r="B13588" t="s">
        <v>81</v>
      </c>
      <c r="C13588" t="s">
        <v>16</v>
      </c>
      <c r="D13588" t="s">
        <v>20</v>
      </c>
      <c r="E13588" t="s">
        <v>59</v>
      </c>
      <c r="F13588" t="s">
        <v>13</v>
      </c>
      <c r="G13588" s="10">
        <v>41655</v>
      </c>
      <c r="H13588" s="10">
        <v>41663</v>
      </c>
      <c r="I13588" t="s">
        <v>14</v>
      </c>
      <c r="J13588" t="s">
        <v>14</v>
      </c>
      <c r="K13588" t="str">
        <f>INDEX(State_Code_Name!B:B,MATCH(Consumer_Complaints!E13588,State_Code_Name!C:C,0))</f>
        <v>Illinois</v>
      </c>
      <c r="L13588">
        <f t="shared" si="636"/>
        <v>8</v>
      </c>
      <c r="M13588">
        <f t="shared" si="637"/>
        <v>2014</v>
      </c>
      <c r="N13588" t="str">
        <f t="shared" si="638"/>
        <v>Q1</v>
      </c>
    </row>
    <row r="13589" spans="1:14" x14ac:dyDescent="0.35">
      <c r="A13589">
        <v>712419</v>
      </c>
      <c r="B13589" t="s">
        <v>300</v>
      </c>
      <c r="C13589" t="s">
        <v>26</v>
      </c>
      <c r="D13589" t="s">
        <v>56</v>
      </c>
      <c r="E13589" t="s">
        <v>100</v>
      </c>
      <c r="F13589" t="s">
        <v>19</v>
      </c>
      <c r="G13589" s="10">
        <v>41683</v>
      </c>
      <c r="H13589" s="10">
        <v>41683</v>
      </c>
      <c r="I13589" t="s">
        <v>14</v>
      </c>
      <c r="J13589" t="s">
        <v>15</v>
      </c>
      <c r="K13589" t="str">
        <f>INDEX(State_Code_Name!B:B,MATCH(Consumer_Complaints!E13589,State_Code_Name!C:C,0))</f>
        <v>Arizona</v>
      </c>
      <c r="L13589">
        <f t="shared" si="636"/>
        <v>0</v>
      </c>
      <c r="M13589">
        <f t="shared" si="637"/>
        <v>2014</v>
      </c>
      <c r="N13589" t="str">
        <f t="shared" si="638"/>
        <v>Q1</v>
      </c>
    </row>
    <row r="13590" spans="1:14" x14ac:dyDescent="0.35">
      <c r="A13590">
        <v>1759486</v>
      </c>
      <c r="B13590" t="s">
        <v>600</v>
      </c>
      <c r="C13590" t="s">
        <v>531</v>
      </c>
      <c r="D13590" t="s">
        <v>544</v>
      </c>
      <c r="E13590" t="s">
        <v>74</v>
      </c>
      <c r="F13590" t="s">
        <v>19</v>
      </c>
      <c r="G13590" s="10">
        <v>42395</v>
      </c>
      <c r="H13590" s="10">
        <v>42396</v>
      </c>
      <c r="I13590" t="s">
        <v>14</v>
      </c>
      <c r="J13590" t="s">
        <v>14</v>
      </c>
      <c r="K13590" t="str">
        <f>INDEX(State_Code_Name!B:B,MATCH(Consumer_Complaints!E13590,State_Code_Name!C:C,0))</f>
        <v>Tennessee</v>
      </c>
      <c r="L13590">
        <f t="shared" si="636"/>
        <v>1</v>
      </c>
      <c r="M13590">
        <f t="shared" si="637"/>
        <v>2016</v>
      </c>
      <c r="N13590" t="str">
        <f t="shared" si="638"/>
        <v>Q1</v>
      </c>
    </row>
    <row r="13591" spans="1:14" x14ac:dyDescent="0.35">
      <c r="A13591">
        <v>1932532</v>
      </c>
      <c r="B13591" t="s">
        <v>81</v>
      </c>
      <c r="C13591" t="s">
        <v>36</v>
      </c>
      <c r="D13591" t="s">
        <v>49</v>
      </c>
      <c r="E13591" t="s">
        <v>31</v>
      </c>
      <c r="F13591" t="s">
        <v>19</v>
      </c>
      <c r="G13591" s="10">
        <v>42509</v>
      </c>
      <c r="H13591" s="10">
        <v>42514</v>
      </c>
      <c r="I13591" t="s">
        <v>14</v>
      </c>
      <c r="J13591" t="s">
        <v>15</v>
      </c>
      <c r="K13591" t="str">
        <f>INDEX(State_Code_Name!B:B,MATCH(Consumer_Complaints!E13591,State_Code_Name!C:C,0))</f>
        <v>Texas</v>
      </c>
      <c r="L13591">
        <f t="shared" si="636"/>
        <v>5</v>
      </c>
      <c r="M13591">
        <f t="shared" si="637"/>
        <v>2016</v>
      </c>
      <c r="N13591" t="str">
        <f t="shared" si="638"/>
        <v>Q2</v>
      </c>
    </row>
    <row r="13592" spans="1:14" x14ac:dyDescent="0.35">
      <c r="A13592">
        <v>1228283</v>
      </c>
      <c r="B13592" t="s">
        <v>270</v>
      </c>
      <c r="C13592" t="s">
        <v>32</v>
      </c>
      <c r="D13592" t="s">
        <v>104</v>
      </c>
      <c r="E13592" t="s">
        <v>46</v>
      </c>
      <c r="F13592" t="s">
        <v>19</v>
      </c>
      <c r="G13592" s="10">
        <v>42157</v>
      </c>
      <c r="H13592" s="10">
        <v>42157</v>
      </c>
      <c r="I13592" t="s">
        <v>14</v>
      </c>
      <c r="J13592" t="s">
        <v>15</v>
      </c>
      <c r="K13592" t="str">
        <f>INDEX(State_Code_Name!B:B,MATCH(Consumer_Complaints!E13592,State_Code_Name!C:C,0))</f>
        <v>Pennsylvania</v>
      </c>
      <c r="L13592">
        <f t="shared" si="636"/>
        <v>0</v>
      </c>
      <c r="M13592">
        <f t="shared" si="637"/>
        <v>2015</v>
      </c>
      <c r="N13592" t="str">
        <f t="shared" si="638"/>
        <v>Q2</v>
      </c>
    </row>
    <row r="13593" spans="1:14" x14ac:dyDescent="0.35">
      <c r="A13593">
        <v>643640</v>
      </c>
      <c r="B13593" t="s">
        <v>565</v>
      </c>
      <c r="C13593" t="s">
        <v>32</v>
      </c>
      <c r="D13593" t="s">
        <v>44</v>
      </c>
      <c r="E13593" t="s">
        <v>35</v>
      </c>
      <c r="F13593" t="s">
        <v>19</v>
      </c>
      <c r="G13593" s="10">
        <v>41631</v>
      </c>
      <c r="H13593" s="10">
        <v>41631</v>
      </c>
      <c r="I13593" t="s">
        <v>14</v>
      </c>
      <c r="J13593" t="s">
        <v>15</v>
      </c>
      <c r="K13593" t="str">
        <f>INDEX(State_Code_Name!B:B,MATCH(Consumer_Complaints!E13593,State_Code_Name!C:C,0))</f>
        <v>Florida</v>
      </c>
      <c r="L13593">
        <f t="shared" si="636"/>
        <v>0</v>
      </c>
      <c r="M13593">
        <f t="shared" si="637"/>
        <v>2013</v>
      </c>
      <c r="N13593" t="str">
        <f t="shared" si="638"/>
        <v>Q4</v>
      </c>
    </row>
    <row r="13594" spans="1:14" x14ac:dyDescent="0.35">
      <c r="A13594">
        <v>364036</v>
      </c>
      <c r="B13594" t="s">
        <v>221</v>
      </c>
      <c r="C13594" t="s">
        <v>16</v>
      </c>
      <c r="D13594" t="s">
        <v>144</v>
      </c>
      <c r="E13594" t="s">
        <v>18</v>
      </c>
      <c r="F13594" t="s">
        <v>305</v>
      </c>
      <c r="G13594" s="10">
        <v>41358</v>
      </c>
      <c r="H13594" s="10">
        <v>41360</v>
      </c>
      <c r="I13594" t="s">
        <v>14</v>
      </c>
      <c r="J13594" t="s">
        <v>15</v>
      </c>
      <c r="K13594" t="str">
        <f>INDEX(State_Code_Name!B:B,MATCH(Consumer_Complaints!E13594,State_Code_Name!C:C,0))</f>
        <v>California</v>
      </c>
      <c r="L13594">
        <f t="shared" si="636"/>
        <v>2</v>
      </c>
      <c r="M13594">
        <f t="shared" si="637"/>
        <v>2013</v>
      </c>
      <c r="N13594" t="str">
        <f t="shared" si="638"/>
        <v>Q1</v>
      </c>
    </row>
    <row r="13595" spans="1:14" x14ac:dyDescent="0.35">
      <c r="A13595">
        <v>1896206</v>
      </c>
      <c r="B13595" t="s">
        <v>63</v>
      </c>
      <c r="C13595" t="s">
        <v>61</v>
      </c>
      <c r="D13595" t="s">
        <v>282</v>
      </c>
      <c r="E13595" t="s">
        <v>137</v>
      </c>
      <c r="F13595" t="s">
        <v>19</v>
      </c>
      <c r="G13595" s="10">
        <v>42486</v>
      </c>
      <c r="H13595" s="10">
        <v>42486</v>
      </c>
      <c r="I13595" t="s">
        <v>14</v>
      </c>
      <c r="J13595" t="s">
        <v>15</v>
      </c>
      <c r="K13595" t="str">
        <f>INDEX(State_Code_Name!B:B,MATCH(Consumer_Complaints!E13595,State_Code_Name!C:C,0))</f>
        <v>Kansas</v>
      </c>
      <c r="L13595">
        <f t="shared" si="636"/>
        <v>0</v>
      </c>
      <c r="M13595">
        <f t="shared" si="637"/>
        <v>2016</v>
      </c>
      <c r="N13595" t="str">
        <f t="shared" si="638"/>
        <v>Q2</v>
      </c>
    </row>
    <row r="13596" spans="1:14" x14ac:dyDescent="0.35">
      <c r="A13596">
        <v>934920</v>
      </c>
      <c r="B13596" t="s">
        <v>169</v>
      </c>
      <c r="C13596" t="s">
        <v>32</v>
      </c>
      <c r="D13596" t="s">
        <v>44</v>
      </c>
      <c r="E13596" t="s">
        <v>46</v>
      </c>
      <c r="F13596" t="s">
        <v>13</v>
      </c>
      <c r="G13596" s="10">
        <v>41834</v>
      </c>
      <c r="H13596" s="10">
        <v>41837</v>
      </c>
      <c r="I13596" t="s">
        <v>14</v>
      </c>
      <c r="J13596" t="s">
        <v>15</v>
      </c>
      <c r="K13596" t="str">
        <f>INDEX(State_Code_Name!B:B,MATCH(Consumer_Complaints!E13596,State_Code_Name!C:C,0))</f>
        <v>Pennsylvania</v>
      </c>
      <c r="L13596">
        <f t="shared" si="636"/>
        <v>3</v>
      </c>
      <c r="M13596">
        <f t="shared" si="637"/>
        <v>2014</v>
      </c>
      <c r="N13596" t="str">
        <f t="shared" si="638"/>
        <v>Q3</v>
      </c>
    </row>
    <row r="13597" spans="1:14" x14ac:dyDescent="0.35">
      <c r="A13597">
        <v>1583019</v>
      </c>
      <c r="B13597" t="s">
        <v>43</v>
      </c>
      <c r="C13597" t="s">
        <v>16</v>
      </c>
      <c r="D13597" t="s">
        <v>17</v>
      </c>
      <c r="E13597" t="s">
        <v>18</v>
      </c>
      <c r="F13597" t="s">
        <v>19</v>
      </c>
      <c r="G13597" s="10">
        <v>42275</v>
      </c>
      <c r="H13597" s="10">
        <v>42275</v>
      </c>
      <c r="I13597" t="s">
        <v>14</v>
      </c>
      <c r="J13597" t="s">
        <v>14</v>
      </c>
      <c r="K13597" t="str">
        <f>INDEX(State_Code_Name!B:B,MATCH(Consumer_Complaints!E13597,State_Code_Name!C:C,0))</f>
        <v>California</v>
      </c>
      <c r="L13597">
        <f t="shared" si="636"/>
        <v>0</v>
      </c>
      <c r="M13597">
        <f t="shared" si="637"/>
        <v>2015</v>
      </c>
      <c r="N13597" t="str">
        <f t="shared" si="638"/>
        <v>Q3</v>
      </c>
    </row>
    <row r="13598" spans="1:14" x14ac:dyDescent="0.35">
      <c r="A13598">
        <v>550484</v>
      </c>
      <c r="B13598" t="s">
        <v>163</v>
      </c>
      <c r="C13598" t="s">
        <v>16</v>
      </c>
      <c r="D13598" t="s">
        <v>24</v>
      </c>
      <c r="E13598" t="s">
        <v>25</v>
      </c>
      <c r="F13598" t="s">
        <v>19</v>
      </c>
      <c r="G13598" s="10">
        <v>41315</v>
      </c>
      <c r="H13598" s="10">
        <v>41374</v>
      </c>
      <c r="I13598" t="s">
        <v>14</v>
      </c>
      <c r="J13598" t="s">
        <v>15</v>
      </c>
      <c r="K13598" t="str">
        <f>INDEX(State_Code_Name!B:B,MATCH(Consumer_Complaints!E13598,State_Code_Name!C:C,0))</f>
        <v>Georgia</v>
      </c>
      <c r="L13598">
        <f t="shared" si="636"/>
        <v>59</v>
      </c>
      <c r="M13598">
        <f t="shared" si="637"/>
        <v>2013</v>
      </c>
      <c r="N13598" t="str">
        <f t="shared" si="638"/>
        <v>Q1</v>
      </c>
    </row>
    <row r="13599" spans="1:14" x14ac:dyDescent="0.35">
      <c r="A13599">
        <v>635401</v>
      </c>
      <c r="B13599" t="s">
        <v>97</v>
      </c>
      <c r="C13599" t="s">
        <v>52</v>
      </c>
      <c r="D13599" t="s">
        <v>53</v>
      </c>
      <c r="E13599" t="s">
        <v>66</v>
      </c>
      <c r="F13599" t="s">
        <v>19</v>
      </c>
      <c r="G13599" s="10">
        <v>41624</v>
      </c>
      <c r="H13599" s="10">
        <v>41624</v>
      </c>
      <c r="I13599" t="s">
        <v>14</v>
      </c>
      <c r="J13599" t="s">
        <v>15</v>
      </c>
      <c r="K13599" t="str">
        <f>INDEX(State_Code_Name!B:B,MATCH(Consumer_Complaints!E13599,State_Code_Name!C:C,0))</f>
        <v>Michigan</v>
      </c>
      <c r="L13599">
        <f t="shared" si="636"/>
        <v>0</v>
      </c>
      <c r="M13599">
        <f t="shared" si="637"/>
        <v>2013</v>
      </c>
      <c r="N13599" t="str">
        <f t="shared" si="638"/>
        <v>Q4</v>
      </c>
    </row>
    <row r="13600" spans="1:14" x14ac:dyDescent="0.35">
      <c r="A13600">
        <v>1797546</v>
      </c>
      <c r="B13600" t="s">
        <v>765</v>
      </c>
      <c r="C13600" t="s">
        <v>32</v>
      </c>
      <c r="D13600" t="s">
        <v>41</v>
      </c>
      <c r="E13600" t="s">
        <v>106</v>
      </c>
      <c r="F13600" t="s">
        <v>19</v>
      </c>
      <c r="G13600" s="10">
        <v>42422</v>
      </c>
      <c r="H13600" s="10">
        <v>42422</v>
      </c>
      <c r="I13600" t="s">
        <v>14</v>
      </c>
      <c r="J13600" t="s">
        <v>15</v>
      </c>
      <c r="K13600" t="str">
        <f>INDEX(State_Code_Name!B:B,MATCH(Consumer_Complaints!E13600,State_Code_Name!C:C,0))</f>
        <v>Indiana</v>
      </c>
      <c r="L13600">
        <f t="shared" si="636"/>
        <v>0</v>
      </c>
      <c r="M13600">
        <f t="shared" si="637"/>
        <v>2016</v>
      </c>
      <c r="N13600" t="str">
        <f t="shared" si="638"/>
        <v>Q1</v>
      </c>
    </row>
    <row r="13601" spans="1:14" x14ac:dyDescent="0.35">
      <c r="A13601">
        <v>1390843</v>
      </c>
      <c r="B13601" t="s">
        <v>181</v>
      </c>
      <c r="C13601" t="s">
        <v>32</v>
      </c>
      <c r="D13601" t="s">
        <v>44</v>
      </c>
      <c r="E13601" t="s">
        <v>18</v>
      </c>
      <c r="F13601" t="s">
        <v>19</v>
      </c>
      <c r="G13601" s="10">
        <v>42150</v>
      </c>
      <c r="H13601" s="10">
        <v>42150</v>
      </c>
      <c r="I13601" t="s">
        <v>14</v>
      </c>
      <c r="J13601" t="s">
        <v>15</v>
      </c>
      <c r="K13601" t="str">
        <f>INDEX(State_Code_Name!B:B,MATCH(Consumer_Complaints!E13601,State_Code_Name!C:C,0))</f>
        <v>California</v>
      </c>
      <c r="L13601">
        <f t="shared" si="636"/>
        <v>0</v>
      </c>
      <c r="M13601">
        <f t="shared" si="637"/>
        <v>2015</v>
      </c>
      <c r="N13601" t="str">
        <f t="shared" si="638"/>
        <v>Q2</v>
      </c>
    </row>
    <row r="13602" spans="1:14" x14ac:dyDescent="0.35">
      <c r="A13602">
        <v>712957</v>
      </c>
      <c r="B13602" t="s">
        <v>11</v>
      </c>
      <c r="C13602" t="s">
        <v>16</v>
      </c>
      <c r="D13602" t="s">
        <v>20</v>
      </c>
      <c r="E13602" t="s">
        <v>40</v>
      </c>
      <c r="F13602" t="s">
        <v>19</v>
      </c>
      <c r="G13602" s="10">
        <v>41683</v>
      </c>
      <c r="H13602" s="10">
        <v>41683</v>
      </c>
      <c r="I13602" t="s">
        <v>14</v>
      </c>
      <c r="J13602" t="s">
        <v>15</v>
      </c>
      <c r="K13602" t="str">
        <f>INDEX(State_Code_Name!B:B,MATCH(Consumer_Complaints!E13602,State_Code_Name!C:C,0))</f>
        <v>Nevada</v>
      </c>
      <c r="L13602">
        <f t="shared" si="636"/>
        <v>0</v>
      </c>
      <c r="M13602">
        <f t="shared" si="637"/>
        <v>2014</v>
      </c>
      <c r="N13602" t="str">
        <f t="shared" si="638"/>
        <v>Q1</v>
      </c>
    </row>
    <row r="13603" spans="1:14" x14ac:dyDescent="0.35">
      <c r="A13603">
        <v>684560</v>
      </c>
      <c r="B13603" t="s">
        <v>229</v>
      </c>
      <c r="C13603" t="s">
        <v>26</v>
      </c>
      <c r="D13603" t="s">
        <v>27</v>
      </c>
      <c r="E13603" t="s">
        <v>39</v>
      </c>
      <c r="F13603" t="s">
        <v>19</v>
      </c>
      <c r="G13603" s="10">
        <v>41663</v>
      </c>
      <c r="H13603" s="10">
        <v>41663</v>
      </c>
      <c r="I13603" t="s">
        <v>14</v>
      </c>
      <c r="J13603" t="s">
        <v>15</v>
      </c>
      <c r="K13603" t="str">
        <f>INDEX(State_Code_Name!B:B,MATCH(Consumer_Complaints!E13603,State_Code_Name!C:C,0))</f>
        <v>Ohio</v>
      </c>
      <c r="L13603">
        <f t="shared" si="636"/>
        <v>0</v>
      </c>
      <c r="M13603">
        <f t="shared" si="637"/>
        <v>2014</v>
      </c>
      <c r="N13603" t="str">
        <f t="shared" si="638"/>
        <v>Q1</v>
      </c>
    </row>
    <row r="13604" spans="1:14" x14ac:dyDescent="0.35">
      <c r="A13604">
        <v>1212378</v>
      </c>
      <c r="B13604" t="s">
        <v>335</v>
      </c>
      <c r="C13604" t="s">
        <v>32</v>
      </c>
      <c r="D13604" t="s">
        <v>44</v>
      </c>
      <c r="E13604" t="s">
        <v>122</v>
      </c>
      <c r="F13604" t="s">
        <v>13</v>
      </c>
      <c r="G13604" s="10">
        <v>42031</v>
      </c>
      <c r="H13604" s="10">
        <v>42032</v>
      </c>
      <c r="I13604" t="s">
        <v>14</v>
      </c>
      <c r="J13604" t="s">
        <v>15</v>
      </c>
      <c r="K13604" t="str">
        <f>INDEX(State_Code_Name!B:B,MATCH(Consumer_Complaints!E13604,State_Code_Name!C:C,0))</f>
        <v>Maryland</v>
      </c>
      <c r="L13604">
        <f t="shared" si="636"/>
        <v>1</v>
      </c>
      <c r="M13604">
        <f t="shared" si="637"/>
        <v>2015</v>
      </c>
      <c r="N13604" t="str">
        <f t="shared" si="638"/>
        <v>Q1</v>
      </c>
    </row>
    <row r="13605" spans="1:14" x14ac:dyDescent="0.35">
      <c r="A13605">
        <v>1533126</v>
      </c>
      <c r="B13605" t="s">
        <v>211</v>
      </c>
      <c r="C13605" t="s">
        <v>26</v>
      </c>
      <c r="D13605" t="s">
        <v>27</v>
      </c>
      <c r="E13605" t="s">
        <v>35</v>
      </c>
      <c r="F13605" t="s">
        <v>19</v>
      </c>
      <c r="G13605" s="10">
        <v>42240</v>
      </c>
      <c r="H13605" s="10">
        <v>42240</v>
      </c>
      <c r="I13605" t="s">
        <v>14</v>
      </c>
      <c r="J13605" t="s">
        <v>15</v>
      </c>
      <c r="K13605" t="str">
        <f>INDEX(State_Code_Name!B:B,MATCH(Consumer_Complaints!E13605,State_Code_Name!C:C,0))</f>
        <v>Florida</v>
      </c>
      <c r="L13605">
        <f t="shared" si="636"/>
        <v>0</v>
      </c>
      <c r="M13605">
        <f t="shared" si="637"/>
        <v>2015</v>
      </c>
      <c r="N13605" t="str">
        <f t="shared" si="638"/>
        <v>Q3</v>
      </c>
    </row>
    <row r="13606" spans="1:14" x14ac:dyDescent="0.35">
      <c r="A13606">
        <v>1067487</v>
      </c>
      <c r="B13606" t="s">
        <v>580</v>
      </c>
      <c r="C13606" t="s">
        <v>32</v>
      </c>
      <c r="D13606" t="s">
        <v>44</v>
      </c>
      <c r="E13606" t="s">
        <v>18</v>
      </c>
      <c r="F13606" t="s">
        <v>19</v>
      </c>
      <c r="G13606" s="10">
        <v>41922</v>
      </c>
      <c r="H13606" s="10">
        <v>41940</v>
      </c>
      <c r="I13606" t="s">
        <v>14</v>
      </c>
      <c r="J13606" t="s">
        <v>15</v>
      </c>
      <c r="K13606" t="str">
        <f>INDEX(State_Code_Name!B:B,MATCH(Consumer_Complaints!E13606,State_Code_Name!C:C,0))</f>
        <v>California</v>
      </c>
      <c r="L13606">
        <f t="shared" si="636"/>
        <v>18</v>
      </c>
      <c r="M13606">
        <f t="shared" si="637"/>
        <v>2014</v>
      </c>
      <c r="N13606" t="str">
        <f t="shared" si="638"/>
        <v>Q4</v>
      </c>
    </row>
    <row r="13607" spans="1:14" x14ac:dyDescent="0.35">
      <c r="A13607">
        <v>846692</v>
      </c>
      <c r="B13607" t="s">
        <v>156</v>
      </c>
      <c r="C13607" t="s">
        <v>32</v>
      </c>
      <c r="D13607" t="s">
        <v>41</v>
      </c>
      <c r="E13607" t="s">
        <v>79</v>
      </c>
      <c r="F13607" t="s">
        <v>19</v>
      </c>
      <c r="G13607" s="10">
        <v>41917</v>
      </c>
      <c r="H13607" s="10">
        <v>41917</v>
      </c>
      <c r="I13607" t="s">
        <v>14</v>
      </c>
      <c r="J13607" t="s">
        <v>15</v>
      </c>
      <c r="K13607" t="str">
        <f>INDEX(State_Code_Name!B:B,MATCH(Consumer_Complaints!E13607,State_Code_Name!C:C,0))</f>
        <v>Minnesota</v>
      </c>
      <c r="L13607">
        <f t="shared" si="636"/>
        <v>0</v>
      </c>
      <c r="M13607">
        <f t="shared" si="637"/>
        <v>2014</v>
      </c>
      <c r="N13607" t="str">
        <f t="shared" si="638"/>
        <v>Q4</v>
      </c>
    </row>
    <row r="13608" spans="1:14" x14ac:dyDescent="0.35">
      <c r="A13608">
        <v>981521</v>
      </c>
      <c r="B13608" t="s">
        <v>11</v>
      </c>
      <c r="C13608" t="s">
        <v>16</v>
      </c>
      <c r="D13608" t="s">
        <v>20</v>
      </c>
      <c r="E13608" t="s">
        <v>22</v>
      </c>
      <c r="F13608" t="s">
        <v>57</v>
      </c>
      <c r="G13608" s="10">
        <v>41864</v>
      </c>
      <c r="H13608" s="10">
        <v>41878</v>
      </c>
      <c r="I13608" t="s">
        <v>14</v>
      </c>
      <c r="J13608" t="s">
        <v>14</v>
      </c>
      <c r="K13608" t="str">
        <f>INDEX(State_Code_Name!B:B,MATCH(Consumer_Complaints!E13608,State_Code_Name!C:C,0))</f>
        <v>New York</v>
      </c>
      <c r="L13608">
        <f t="shared" si="636"/>
        <v>14</v>
      </c>
      <c r="M13608">
        <f t="shared" si="637"/>
        <v>2014</v>
      </c>
      <c r="N13608" t="str">
        <f t="shared" si="638"/>
        <v>Q3</v>
      </c>
    </row>
    <row r="13609" spans="1:14" x14ac:dyDescent="0.35">
      <c r="A13609">
        <v>1307546</v>
      </c>
      <c r="B13609" t="s">
        <v>337</v>
      </c>
      <c r="C13609" t="s">
        <v>32</v>
      </c>
      <c r="D13609" t="s">
        <v>41</v>
      </c>
      <c r="E13609" t="s">
        <v>122</v>
      </c>
      <c r="F13609" t="s">
        <v>23</v>
      </c>
      <c r="G13609" s="10">
        <v>42093</v>
      </c>
      <c r="H13609" s="10">
        <v>42159</v>
      </c>
      <c r="I13609" t="s">
        <v>14</v>
      </c>
      <c r="J13609" t="s">
        <v>15</v>
      </c>
      <c r="K13609" t="str">
        <f>INDEX(State_Code_Name!B:B,MATCH(Consumer_Complaints!E13609,State_Code_Name!C:C,0))</f>
        <v>Maryland</v>
      </c>
      <c r="L13609">
        <f t="shared" si="636"/>
        <v>66</v>
      </c>
      <c r="M13609">
        <f t="shared" si="637"/>
        <v>2015</v>
      </c>
      <c r="N13609" t="str">
        <f t="shared" si="638"/>
        <v>Q1</v>
      </c>
    </row>
    <row r="13610" spans="1:14" x14ac:dyDescent="0.35">
      <c r="A13610">
        <v>441371</v>
      </c>
      <c r="B13610" t="s">
        <v>43</v>
      </c>
      <c r="C13610" t="s">
        <v>26</v>
      </c>
      <c r="D13610" t="s">
        <v>159</v>
      </c>
      <c r="E13610" t="s">
        <v>18</v>
      </c>
      <c r="F13610" t="s">
        <v>13</v>
      </c>
      <c r="G13610" s="10">
        <v>41449</v>
      </c>
      <c r="H13610" s="10">
        <v>41453</v>
      </c>
      <c r="I13610" t="s">
        <v>14</v>
      </c>
      <c r="J13610" t="s">
        <v>14</v>
      </c>
      <c r="K13610" t="str">
        <f>INDEX(State_Code_Name!B:B,MATCH(Consumer_Complaints!E13610,State_Code_Name!C:C,0))</f>
        <v>California</v>
      </c>
      <c r="L13610">
        <f t="shared" si="636"/>
        <v>4</v>
      </c>
      <c r="M13610">
        <f t="shared" si="637"/>
        <v>2013</v>
      </c>
      <c r="N13610" t="str">
        <f t="shared" si="638"/>
        <v>Q2</v>
      </c>
    </row>
    <row r="13611" spans="1:14" x14ac:dyDescent="0.35">
      <c r="A13611">
        <v>1581939</v>
      </c>
      <c r="B13611" t="s">
        <v>60</v>
      </c>
      <c r="C13611" t="s">
        <v>52</v>
      </c>
      <c r="D13611" t="s">
        <v>103</v>
      </c>
      <c r="E13611" t="s">
        <v>59</v>
      </c>
      <c r="F13611" t="s">
        <v>19</v>
      </c>
      <c r="G13611" s="10">
        <v>42274</v>
      </c>
      <c r="H13611" s="10">
        <v>42274</v>
      </c>
      <c r="I13611" t="s">
        <v>14</v>
      </c>
      <c r="J13611" t="s">
        <v>15</v>
      </c>
      <c r="K13611" t="str">
        <f>INDEX(State_Code_Name!B:B,MATCH(Consumer_Complaints!E13611,State_Code_Name!C:C,0))</f>
        <v>Illinois</v>
      </c>
      <c r="L13611">
        <f t="shared" si="636"/>
        <v>0</v>
      </c>
      <c r="M13611">
        <f t="shared" si="637"/>
        <v>2015</v>
      </c>
      <c r="N13611" t="str">
        <f t="shared" si="638"/>
        <v>Q3</v>
      </c>
    </row>
    <row r="13612" spans="1:14" x14ac:dyDescent="0.35">
      <c r="A13612">
        <v>1719915</v>
      </c>
      <c r="B13612" t="s">
        <v>291</v>
      </c>
      <c r="C13612" t="s">
        <v>32</v>
      </c>
      <c r="D13612" t="s">
        <v>116</v>
      </c>
      <c r="E13612" t="s">
        <v>48</v>
      </c>
      <c r="F13612" t="s">
        <v>19</v>
      </c>
      <c r="G13612" s="10">
        <v>42367</v>
      </c>
      <c r="H13612" s="10">
        <v>42367</v>
      </c>
      <c r="I13612" t="s">
        <v>14</v>
      </c>
      <c r="J13612" t="s">
        <v>14</v>
      </c>
      <c r="K13612" t="str">
        <f>INDEX(State_Code_Name!B:B,MATCH(Consumer_Complaints!E13612,State_Code_Name!C:C,0))</f>
        <v>New Jersey</v>
      </c>
      <c r="L13612">
        <f t="shared" si="636"/>
        <v>0</v>
      </c>
      <c r="M13612">
        <f t="shared" si="637"/>
        <v>2015</v>
      </c>
      <c r="N13612" t="str">
        <f t="shared" si="638"/>
        <v>Q4</v>
      </c>
    </row>
    <row r="13613" spans="1:14" x14ac:dyDescent="0.35">
      <c r="A13613">
        <v>240268</v>
      </c>
      <c r="B13613" t="s">
        <v>11</v>
      </c>
      <c r="C13613" t="s">
        <v>16</v>
      </c>
      <c r="D13613" t="s">
        <v>24</v>
      </c>
      <c r="E13613" t="s">
        <v>40</v>
      </c>
      <c r="F13613" t="s">
        <v>305</v>
      </c>
      <c r="G13613" s="10">
        <v>41291</v>
      </c>
      <c r="H13613" s="10">
        <v>41292</v>
      </c>
      <c r="I13613" t="s">
        <v>14</v>
      </c>
      <c r="J13613" t="s">
        <v>15</v>
      </c>
      <c r="K13613" t="str">
        <f>INDEX(State_Code_Name!B:B,MATCH(Consumer_Complaints!E13613,State_Code_Name!C:C,0))</f>
        <v>Nevada</v>
      </c>
      <c r="L13613">
        <f t="shared" si="636"/>
        <v>1</v>
      </c>
      <c r="M13613">
        <f t="shared" si="637"/>
        <v>2013</v>
      </c>
      <c r="N13613" t="str">
        <f t="shared" si="638"/>
        <v>Q1</v>
      </c>
    </row>
    <row r="13614" spans="1:14" x14ac:dyDescent="0.35">
      <c r="A13614">
        <v>419939</v>
      </c>
      <c r="B13614" t="s">
        <v>134</v>
      </c>
      <c r="C13614" t="s">
        <v>16</v>
      </c>
      <c r="D13614" t="s">
        <v>144</v>
      </c>
      <c r="E13614" t="s">
        <v>48</v>
      </c>
      <c r="F13614" t="s">
        <v>305</v>
      </c>
      <c r="G13614" s="10">
        <v>41424</v>
      </c>
      <c r="H13614" s="10">
        <v>41425</v>
      </c>
      <c r="I13614" t="s">
        <v>14</v>
      </c>
      <c r="J13614" t="s">
        <v>15</v>
      </c>
      <c r="K13614" t="str">
        <f>INDEX(State_Code_Name!B:B,MATCH(Consumer_Complaints!E13614,State_Code_Name!C:C,0))</f>
        <v>New Jersey</v>
      </c>
      <c r="L13614">
        <f t="shared" si="636"/>
        <v>1</v>
      </c>
      <c r="M13614">
        <f t="shared" si="637"/>
        <v>2013</v>
      </c>
      <c r="N13614" t="str">
        <f t="shared" si="638"/>
        <v>Q2</v>
      </c>
    </row>
    <row r="13615" spans="1:14" x14ac:dyDescent="0.35">
      <c r="A13615">
        <v>1303905</v>
      </c>
      <c r="B13615" t="s">
        <v>38</v>
      </c>
      <c r="C13615" t="s">
        <v>36</v>
      </c>
      <c r="D13615" t="s">
        <v>145</v>
      </c>
      <c r="E13615" t="s">
        <v>22</v>
      </c>
      <c r="F13615" t="s">
        <v>19</v>
      </c>
      <c r="G13615" s="10">
        <v>42090</v>
      </c>
      <c r="H13615" s="10">
        <v>42090</v>
      </c>
      <c r="I13615" t="s">
        <v>14</v>
      </c>
      <c r="J13615" t="s">
        <v>14</v>
      </c>
      <c r="K13615" t="str">
        <f>INDEX(State_Code_Name!B:B,MATCH(Consumer_Complaints!E13615,State_Code_Name!C:C,0))</f>
        <v>New York</v>
      </c>
      <c r="L13615">
        <f t="shared" si="636"/>
        <v>0</v>
      </c>
      <c r="M13615">
        <f t="shared" si="637"/>
        <v>2015</v>
      </c>
      <c r="N13615" t="str">
        <f t="shared" si="638"/>
        <v>Q1</v>
      </c>
    </row>
    <row r="13616" spans="1:14" x14ac:dyDescent="0.35">
      <c r="A13616">
        <v>1090936</v>
      </c>
      <c r="B13616" t="s">
        <v>58</v>
      </c>
      <c r="C13616" t="s">
        <v>16</v>
      </c>
      <c r="D13616" t="s">
        <v>20</v>
      </c>
      <c r="E13616" t="s">
        <v>115</v>
      </c>
      <c r="F13616" t="s">
        <v>305</v>
      </c>
      <c r="G13616" s="10">
        <v>41939</v>
      </c>
      <c r="H13616" s="10">
        <v>41943</v>
      </c>
      <c r="I13616" t="s">
        <v>14</v>
      </c>
      <c r="J13616" t="s">
        <v>15</v>
      </c>
      <c r="K13616" t="str">
        <f>INDEX(State_Code_Name!B:B,MATCH(Consumer_Complaints!E13616,State_Code_Name!C:C,0))</f>
        <v>Iowa</v>
      </c>
      <c r="L13616">
        <f t="shared" si="636"/>
        <v>4</v>
      </c>
      <c r="M13616">
        <f t="shared" si="637"/>
        <v>2014</v>
      </c>
      <c r="N13616" t="str">
        <f t="shared" si="638"/>
        <v>Q4</v>
      </c>
    </row>
    <row r="13617" spans="1:14" x14ac:dyDescent="0.35">
      <c r="A13617">
        <v>1571575</v>
      </c>
      <c r="B13617" t="s">
        <v>43</v>
      </c>
      <c r="C13617" t="s">
        <v>26</v>
      </c>
      <c r="D13617" t="s">
        <v>27</v>
      </c>
      <c r="E13617" t="s">
        <v>59</v>
      </c>
      <c r="F13617" t="s">
        <v>19</v>
      </c>
      <c r="G13617" s="10">
        <v>42266</v>
      </c>
      <c r="H13617" s="10">
        <v>42266</v>
      </c>
      <c r="I13617" t="s">
        <v>14</v>
      </c>
      <c r="J13617" t="s">
        <v>15</v>
      </c>
      <c r="K13617" t="str">
        <f>INDEX(State_Code_Name!B:B,MATCH(Consumer_Complaints!E13617,State_Code_Name!C:C,0))</f>
        <v>Illinois</v>
      </c>
      <c r="L13617">
        <f t="shared" si="636"/>
        <v>0</v>
      </c>
      <c r="M13617">
        <f t="shared" si="637"/>
        <v>2015</v>
      </c>
      <c r="N13617" t="str">
        <f t="shared" si="638"/>
        <v>Q3</v>
      </c>
    </row>
    <row r="13618" spans="1:14" x14ac:dyDescent="0.35">
      <c r="A13618">
        <v>766122</v>
      </c>
      <c r="B13618" t="s">
        <v>119</v>
      </c>
      <c r="C13618" t="s">
        <v>32</v>
      </c>
      <c r="D13618" t="s">
        <v>41</v>
      </c>
      <c r="E13618" t="s">
        <v>35</v>
      </c>
      <c r="F13618" t="s">
        <v>305</v>
      </c>
      <c r="G13618" s="10">
        <v>41712</v>
      </c>
      <c r="H13618" s="10">
        <v>41718</v>
      </c>
      <c r="I13618" t="s">
        <v>14</v>
      </c>
      <c r="J13618" t="s">
        <v>15</v>
      </c>
      <c r="K13618" t="str">
        <f>INDEX(State_Code_Name!B:B,MATCH(Consumer_Complaints!E13618,State_Code_Name!C:C,0))</f>
        <v>Florida</v>
      </c>
      <c r="L13618">
        <f t="shared" si="636"/>
        <v>6</v>
      </c>
      <c r="M13618">
        <f t="shared" si="637"/>
        <v>2014</v>
      </c>
      <c r="N13618" t="str">
        <f t="shared" si="638"/>
        <v>Q1</v>
      </c>
    </row>
    <row r="13619" spans="1:14" x14ac:dyDescent="0.35">
      <c r="A13619">
        <v>1248193</v>
      </c>
      <c r="B13619" t="s">
        <v>54</v>
      </c>
      <c r="C13619" t="s">
        <v>52</v>
      </c>
      <c r="D13619" t="s">
        <v>103</v>
      </c>
      <c r="E13619" t="s">
        <v>18</v>
      </c>
      <c r="F13619" t="s">
        <v>19</v>
      </c>
      <c r="G13619" s="10">
        <v>42054</v>
      </c>
      <c r="H13619" s="10">
        <v>42060</v>
      </c>
      <c r="I13619" t="s">
        <v>14</v>
      </c>
      <c r="J13619" t="s">
        <v>15</v>
      </c>
      <c r="K13619" t="str">
        <f>INDEX(State_Code_Name!B:B,MATCH(Consumer_Complaints!E13619,State_Code_Name!C:C,0))</f>
        <v>California</v>
      </c>
      <c r="L13619">
        <f t="shared" si="636"/>
        <v>6</v>
      </c>
      <c r="M13619">
        <f t="shared" si="637"/>
        <v>2015</v>
      </c>
      <c r="N13619" t="str">
        <f t="shared" si="638"/>
        <v>Q1</v>
      </c>
    </row>
    <row r="13620" spans="1:14" x14ac:dyDescent="0.35">
      <c r="A13620">
        <v>2045158</v>
      </c>
      <c r="B13620" t="s">
        <v>38</v>
      </c>
      <c r="C13620" t="s">
        <v>36</v>
      </c>
      <c r="D13620" t="s">
        <v>80</v>
      </c>
      <c r="E13620" t="s">
        <v>35</v>
      </c>
      <c r="F13620" t="s">
        <v>23</v>
      </c>
      <c r="G13620" s="10">
        <v>42437</v>
      </c>
      <c r="H13620" s="10">
        <v>42437</v>
      </c>
      <c r="I13620" t="s">
        <v>14</v>
      </c>
      <c r="J13620" t="s">
        <v>15</v>
      </c>
      <c r="K13620" t="str">
        <f>INDEX(State_Code_Name!B:B,MATCH(Consumer_Complaints!E13620,State_Code_Name!C:C,0))</f>
        <v>Florida</v>
      </c>
      <c r="L13620">
        <f t="shared" si="636"/>
        <v>0</v>
      </c>
      <c r="M13620">
        <f t="shared" si="637"/>
        <v>2016</v>
      </c>
      <c r="N13620" t="str">
        <f t="shared" si="638"/>
        <v>Q1</v>
      </c>
    </row>
    <row r="13621" spans="1:14" x14ac:dyDescent="0.35">
      <c r="A13621">
        <v>609374</v>
      </c>
      <c r="B13621" t="s">
        <v>11</v>
      </c>
      <c r="C13621" t="s">
        <v>61</v>
      </c>
      <c r="D13621" t="s">
        <v>62</v>
      </c>
      <c r="E13621" t="s">
        <v>35</v>
      </c>
      <c r="F13621" t="s">
        <v>19</v>
      </c>
      <c r="G13621" s="10">
        <v>41600</v>
      </c>
      <c r="H13621" s="10">
        <v>41603</v>
      </c>
      <c r="I13621" t="s">
        <v>14</v>
      </c>
      <c r="J13621" t="s">
        <v>15</v>
      </c>
      <c r="K13621" t="str">
        <f>INDEX(State_Code_Name!B:B,MATCH(Consumer_Complaints!E13621,State_Code_Name!C:C,0))</f>
        <v>Florida</v>
      </c>
      <c r="L13621">
        <f t="shared" si="636"/>
        <v>3</v>
      </c>
      <c r="M13621">
        <f t="shared" si="637"/>
        <v>2013</v>
      </c>
      <c r="N13621" t="str">
        <f t="shared" si="638"/>
        <v>Q4</v>
      </c>
    </row>
    <row r="13622" spans="1:14" x14ac:dyDescent="0.35">
      <c r="A13622">
        <v>1246858</v>
      </c>
      <c r="B13622" t="s">
        <v>292</v>
      </c>
      <c r="C13622" t="s">
        <v>9</v>
      </c>
      <c r="D13622" t="s">
        <v>132</v>
      </c>
      <c r="E13622" t="s">
        <v>184</v>
      </c>
      <c r="F13622" t="s">
        <v>19</v>
      </c>
      <c r="G13622" s="10">
        <v>42054</v>
      </c>
      <c r="H13622" s="10">
        <v>42060</v>
      </c>
      <c r="I13622" t="s">
        <v>14</v>
      </c>
      <c r="J13622" t="s">
        <v>15</v>
      </c>
      <c r="K13622" t="str">
        <f>INDEX(State_Code_Name!B:B,MATCH(Consumer_Complaints!E13622,State_Code_Name!C:C,0))</f>
        <v>Mississippi</v>
      </c>
      <c r="L13622">
        <f t="shared" si="636"/>
        <v>6</v>
      </c>
      <c r="M13622">
        <f t="shared" si="637"/>
        <v>2015</v>
      </c>
      <c r="N13622" t="str">
        <f t="shared" si="638"/>
        <v>Q1</v>
      </c>
    </row>
    <row r="13623" spans="1:14" x14ac:dyDescent="0.35">
      <c r="A13623">
        <v>1212892</v>
      </c>
      <c r="B13623" t="s">
        <v>136</v>
      </c>
      <c r="C13623" t="s">
        <v>16</v>
      </c>
      <c r="D13623" t="s">
        <v>75</v>
      </c>
      <c r="E13623" t="s">
        <v>35</v>
      </c>
      <c r="F13623" t="s">
        <v>19</v>
      </c>
      <c r="G13623" s="10">
        <v>42031</v>
      </c>
      <c r="H13623" s="10">
        <v>42031</v>
      </c>
      <c r="I13623" t="s">
        <v>14</v>
      </c>
      <c r="J13623" t="s">
        <v>15</v>
      </c>
      <c r="K13623" t="str">
        <f>INDEX(State_Code_Name!B:B,MATCH(Consumer_Complaints!E13623,State_Code_Name!C:C,0))</f>
        <v>Florida</v>
      </c>
      <c r="L13623">
        <f t="shared" si="636"/>
        <v>0</v>
      </c>
      <c r="M13623">
        <f t="shared" si="637"/>
        <v>2015</v>
      </c>
      <c r="N13623" t="str">
        <f t="shared" si="638"/>
        <v>Q1</v>
      </c>
    </row>
    <row r="13624" spans="1:14" x14ac:dyDescent="0.35">
      <c r="A13624">
        <v>1924832</v>
      </c>
      <c r="B13624" t="s">
        <v>60</v>
      </c>
      <c r="C13624" t="s">
        <v>52</v>
      </c>
      <c r="D13624" t="s">
        <v>53</v>
      </c>
      <c r="E13624" t="s">
        <v>171</v>
      </c>
      <c r="F13624" t="s">
        <v>19</v>
      </c>
      <c r="G13624" s="10">
        <v>42505</v>
      </c>
      <c r="H13624" s="10">
        <v>42508</v>
      </c>
      <c r="I13624" t="s">
        <v>14</v>
      </c>
      <c r="J13624" t="s">
        <v>14</v>
      </c>
      <c r="K13624" t="str">
        <f>INDEX(State_Code_Name!B:B,MATCH(Consumer_Complaints!E13624,State_Code_Name!C:C,0))</f>
        <v>Louisiana</v>
      </c>
      <c r="L13624">
        <f t="shared" si="636"/>
        <v>3</v>
      </c>
      <c r="M13624">
        <f t="shared" si="637"/>
        <v>2016</v>
      </c>
      <c r="N13624" t="str">
        <f t="shared" si="638"/>
        <v>Q2</v>
      </c>
    </row>
    <row r="13625" spans="1:14" x14ac:dyDescent="0.35">
      <c r="A13625">
        <v>1469337</v>
      </c>
      <c r="B13625" t="s">
        <v>47</v>
      </c>
      <c r="C13625" t="s">
        <v>32</v>
      </c>
      <c r="D13625" t="s">
        <v>44</v>
      </c>
      <c r="E13625" t="s">
        <v>42</v>
      </c>
      <c r="F13625" t="s">
        <v>19</v>
      </c>
      <c r="G13625" s="10">
        <v>42200</v>
      </c>
      <c r="H13625" s="10">
        <v>42200</v>
      </c>
      <c r="I13625" t="s">
        <v>14</v>
      </c>
      <c r="J13625" t="s">
        <v>14</v>
      </c>
      <c r="K13625" t="str">
        <f>INDEX(State_Code_Name!B:B,MATCH(Consumer_Complaints!E13625,State_Code_Name!C:C,0))</f>
        <v>North Carolina</v>
      </c>
      <c r="L13625">
        <f t="shared" si="636"/>
        <v>0</v>
      </c>
      <c r="M13625">
        <f t="shared" si="637"/>
        <v>2015</v>
      </c>
      <c r="N13625" t="str">
        <f t="shared" si="638"/>
        <v>Q3</v>
      </c>
    </row>
    <row r="13626" spans="1:14" x14ac:dyDescent="0.35">
      <c r="A13626">
        <v>2106701</v>
      </c>
      <c r="B13626" t="s">
        <v>38</v>
      </c>
      <c r="C13626" t="s">
        <v>26</v>
      </c>
      <c r="D13626" t="s">
        <v>27</v>
      </c>
      <c r="E13626" t="s">
        <v>74</v>
      </c>
      <c r="F13626" t="s">
        <v>19</v>
      </c>
      <c r="G13626" s="10">
        <v>42626</v>
      </c>
      <c r="H13626" s="10">
        <v>42626</v>
      </c>
      <c r="I13626" t="s">
        <v>14</v>
      </c>
      <c r="J13626" t="s">
        <v>14</v>
      </c>
      <c r="K13626" t="str">
        <f>INDEX(State_Code_Name!B:B,MATCH(Consumer_Complaints!E13626,State_Code_Name!C:C,0))</f>
        <v>Tennessee</v>
      </c>
      <c r="L13626">
        <f t="shared" si="636"/>
        <v>0</v>
      </c>
      <c r="M13626">
        <f t="shared" si="637"/>
        <v>2016</v>
      </c>
      <c r="N13626" t="str">
        <f t="shared" si="638"/>
        <v>Q3</v>
      </c>
    </row>
    <row r="13627" spans="1:14" x14ac:dyDescent="0.35">
      <c r="A13627">
        <v>558571</v>
      </c>
      <c r="B13627" t="s">
        <v>63</v>
      </c>
      <c r="C13627" t="s">
        <v>61</v>
      </c>
      <c r="D13627" t="s">
        <v>62</v>
      </c>
      <c r="E13627" t="s">
        <v>176</v>
      </c>
      <c r="F13627" t="s">
        <v>19</v>
      </c>
      <c r="G13627" s="10">
        <v>41561</v>
      </c>
      <c r="H13627" s="10">
        <v>41563</v>
      </c>
      <c r="I13627" t="s">
        <v>14</v>
      </c>
      <c r="J13627" t="s">
        <v>15</v>
      </c>
      <c r="K13627" t="str">
        <f>INDEX(State_Code_Name!B:B,MATCH(Consumer_Complaints!E13627,State_Code_Name!C:C,0))</f>
        <v>District of Columbia</v>
      </c>
      <c r="L13627">
        <f t="shared" si="636"/>
        <v>2</v>
      </c>
      <c r="M13627">
        <f t="shared" si="637"/>
        <v>2013</v>
      </c>
      <c r="N13627" t="str">
        <f t="shared" si="638"/>
        <v>Q4</v>
      </c>
    </row>
    <row r="13628" spans="1:14" x14ac:dyDescent="0.35">
      <c r="A13628">
        <v>1221324</v>
      </c>
      <c r="B13628" t="s">
        <v>1171</v>
      </c>
      <c r="C13628" t="s">
        <v>32</v>
      </c>
      <c r="D13628" t="s">
        <v>41</v>
      </c>
      <c r="E13628" t="s">
        <v>122</v>
      </c>
      <c r="F13628" t="s">
        <v>19</v>
      </c>
      <c r="G13628" s="10">
        <v>42037</v>
      </c>
      <c r="H13628" s="10">
        <v>42062</v>
      </c>
      <c r="I13628" t="s">
        <v>14</v>
      </c>
      <c r="J13628" t="s">
        <v>15</v>
      </c>
      <c r="K13628" t="str">
        <f>INDEX(State_Code_Name!B:B,MATCH(Consumer_Complaints!E13628,State_Code_Name!C:C,0))</f>
        <v>Maryland</v>
      </c>
      <c r="L13628">
        <f t="shared" si="636"/>
        <v>25</v>
      </c>
      <c r="M13628">
        <f t="shared" si="637"/>
        <v>2015</v>
      </c>
      <c r="N13628" t="str">
        <f t="shared" si="638"/>
        <v>Q1</v>
      </c>
    </row>
    <row r="13629" spans="1:14" x14ac:dyDescent="0.35">
      <c r="A13629">
        <v>837054</v>
      </c>
      <c r="B13629" t="s">
        <v>11</v>
      </c>
      <c r="C13629" t="s">
        <v>36</v>
      </c>
      <c r="D13629" t="s">
        <v>150</v>
      </c>
      <c r="E13629" t="s">
        <v>25</v>
      </c>
      <c r="F13629" t="s">
        <v>19</v>
      </c>
      <c r="G13629" s="10">
        <v>41734</v>
      </c>
      <c r="H13629" s="10">
        <v>41772</v>
      </c>
      <c r="I13629" t="s">
        <v>14</v>
      </c>
      <c r="J13629" t="s">
        <v>15</v>
      </c>
      <c r="K13629" t="str">
        <f>INDEX(State_Code_Name!B:B,MATCH(Consumer_Complaints!E13629,State_Code_Name!C:C,0))</f>
        <v>Georgia</v>
      </c>
      <c r="L13629">
        <f t="shared" si="636"/>
        <v>38</v>
      </c>
      <c r="M13629">
        <f t="shared" si="637"/>
        <v>2014</v>
      </c>
      <c r="N13629" t="str">
        <f t="shared" si="638"/>
        <v>Q2</v>
      </c>
    </row>
    <row r="13630" spans="1:14" x14ac:dyDescent="0.35">
      <c r="A13630">
        <v>340076</v>
      </c>
      <c r="B13630" t="s">
        <v>134</v>
      </c>
      <c r="C13630" t="s">
        <v>26</v>
      </c>
      <c r="D13630" t="s">
        <v>27</v>
      </c>
      <c r="E13630" t="s">
        <v>79</v>
      </c>
      <c r="F13630" t="s">
        <v>305</v>
      </c>
      <c r="G13630" s="10">
        <v>41367</v>
      </c>
      <c r="H13630" s="10">
        <v>41367</v>
      </c>
      <c r="I13630" t="s">
        <v>14</v>
      </c>
      <c r="J13630" t="s">
        <v>15</v>
      </c>
      <c r="K13630" t="str">
        <f>INDEX(State_Code_Name!B:B,MATCH(Consumer_Complaints!E13630,State_Code_Name!C:C,0))</f>
        <v>Minnesota</v>
      </c>
      <c r="L13630">
        <f t="shared" si="636"/>
        <v>0</v>
      </c>
      <c r="M13630">
        <f t="shared" si="637"/>
        <v>2013</v>
      </c>
      <c r="N13630" t="str">
        <f t="shared" si="638"/>
        <v>Q2</v>
      </c>
    </row>
    <row r="13631" spans="1:14" x14ac:dyDescent="0.35">
      <c r="A13631">
        <v>1796226</v>
      </c>
      <c r="B13631" t="s">
        <v>54</v>
      </c>
      <c r="C13631" t="s">
        <v>52</v>
      </c>
      <c r="D13631" t="s">
        <v>53</v>
      </c>
      <c r="E13631" t="s">
        <v>59</v>
      </c>
      <c r="F13631" t="s">
        <v>19</v>
      </c>
      <c r="G13631" s="10">
        <v>42419</v>
      </c>
      <c r="H13631" s="10">
        <v>42419</v>
      </c>
      <c r="I13631" t="s">
        <v>14</v>
      </c>
      <c r="J13631" t="s">
        <v>15</v>
      </c>
      <c r="K13631" t="str">
        <f>INDEX(State_Code_Name!B:B,MATCH(Consumer_Complaints!E13631,State_Code_Name!C:C,0))</f>
        <v>Illinois</v>
      </c>
      <c r="L13631">
        <f t="shared" si="636"/>
        <v>0</v>
      </c>
      <c r="M13631">
        <f t="shared" si="637"/>
        <v>2016</v>
      </c>
      <c r="N13631" t="str">
        <f t="shared" si="638"/>
        <v>Q1</v>
      </c>
    </row>
    <row r="13632" spans="1:14" x14ac:dyDescent="0.35">
      <c r="A13632">
        <v>902484</v>
      </c>
      <c r="B13632" t="s">
        <v>180</v>
      </c>
      <c r="C13632" t="s">
        <v>172</v>
      </c>
      <c r="D13632" t="s">
        <v>190</v>
      </c>
      <c r="E13632" t="s">
        <v>31</v>
      </c>
      <c r="F13632" t="s">
        <v>13</v>
      </c>
      <c r="G13632" s="10">
        <v>41809</v>
      </c>
      <c r="H13632" s="10">
        <v>41813</v>
      </c>
      <c r="I13632" t="s">
        <v>14</v>
      </c>
      <c r="J13632" t="s">
        <v>15</v>
      </c>
      <c r="K13632" t="str">
        <f>INDEX(State_Code_Name!B:B,MATCH(Consumer_Complaints!E13632,State_Code_Name!C:C,0))</f>
        <v>Texas</v>
      </c>
      <c r="L13632">
        <f t="shared" si="636"/>
        <v>4</v>
      </c>
      <c r="M13632">
        <f t="shared" si="637"/>
        <v>2014</v>
      </c>
      <c r="N13632" t="str">
        <f t="shared" si="638"/>
        <v>Q2</v>
      </c>
    </row>
    <row r="13633" spans="1:14" x14ac:dyDescent="0.35">
      <c r="A13633">
        <v>1831093</v>
      </c>
      <c r="B13633" t="s">
        <v>164</v>
      </c>
      <c r="C13633" t="s">
        <v>36</v>
      </c>
      <c r="D13633" t="s">
        <v>80</v>
      </c>
      <c r="E13633" t="s">
        <v>18</v>
      </c>
      <c r="F13633" t="s">
        <v>19</v>
      </c>
      <c r="G13633" s="10">
        <v>42443</v>
      </c>
      <c r="H13633" s="10">
        <v>42443</v>
      </c>
      <c r="I13633" t="s">
        <v>14</v>
      </c>
      <c r="J13633" t="s">
        <v>15</v>
      </c>
      <c r="K13633" t="str">
        <f>INDEX(State_Code_Name!B:B,MATCH(Consumer_Complaints!E13633,State_Code_Name!C:C,0))</f>
        <v>California</v>
      </c>
      <c r="L13633">
        <f t="shared" si="636"/>
        <v>0</v>
      </c>
      <c r="M13633">
        <f t="shared" si="637"/>
        <v>2016</v>
      </c>
      <c r="N13633" t="str">
        <f t="shared" si="638"/>
        <v>Q1</v>
      </c>
    </row>
    <row r="13634" spans="1:14" x14ac:dyDescent="0.35">
      <c r="A13634">
        <v>1761919</v>
      </c>
      <c r="B13634" t="s">
        <v>343</v>
      </c>
      <c r="C13634" t="s">
        <v>32</v>
      </c>
      <c r="D13634" t="s">
        <v>41</v>
      </c>
      <c r="E13634" t="s">
        <v>18</v>
      </c>
      <c r="F13634" t="s">
        <v>13</v>
      </c>
      <c r="G13634" s="10">
        <v>42397</v>
      </c>
      <c r="H13634" s="10">
        <v>42462</v>
      </c>
      <c r="I13634" t="s">
        <v>14</v>
      </c>
      <c r="J13634" t="s">
        <v>15</v>
      </c>
      <c r="K13634" t="str">
        <f>INDEX(State_Code_Name!B:B,MATCH(Consumer_Complaints!E13634,State_Code_Name!C:C,0))</f>
        <v>California</v>
      </c>
      <c r="L13634">
        <f t="shared" si="636"/>
        <v>65</v>
      </c>
      <c r="M13634">
        <f t="shared" si="637"/>
        <v>2016</v>
      </c>
      <c r="N13634" t="str">
        <f t="shared" si="638"/>
        <v>Q1</v>
      </c>
    </row>
    <row r="13635" spans="1:14" x14ac:dyDescent="0.35">
      <c r="A13635">
        <v>314611</v>
      </c>
      <c r="B13635" t="s">
        <v>201</v>
      </c>
      <c r="C13635" t="s">
        <v>16</v>
      </c>
      <c r="D13635" t="s">
        <v>20</v>
      </c>
      <c r="E13635" t="s">
        <v>22</v>
      </c>
      <c r="F13635" t="s">
        <v>19</v>
      </c>
      <c r="G13635" s="10">
        <v>41580</v>
      </c>
      <c r="H13635" s="10">
        <v>41610</v>
      </c>
      <c r="I13635" t="s">
        <v>14</v>
      </c>
      <c r="J13635" t="s">
        <v>15</v>
      </c>
      <c r="K13635" t="str">
        <f>INDEX(State_Code_Name!B:B,MATCH(Consumer_Complaints!E13635,State_Code_Name!C:C,0))</f>
        <v>New York</v>
      </c>
      <c r="L13635">
        <f t="shared" ref="L13635:L13698" si="639">H13635-G13635</f>
        <v>30</v>
      </c>
      <c r="M13635">
        <f t="shared" ref="M13635:M13698" si="640">YEAR(G13635)</f>
        <v>2013</v>
      </c>
      <c r="N13635" t="str">
        <f t="shared" ref="N13635:N13698" si="641">IF(MONTH(G13635)&lt;=3,"Q1",IF(MONTH(G13635)&lt;=6,"Q2",IF(MONTH(G13635)&lt;=9,"Q3","Q4")))</f>
        <v>Q4</v>
      </c>
    </row>
    <row r="13636" spans="1:14" x14ac:dyDescent="0.35">
      <c r="A13636">
        <v>555351</v>
      </c>
      <c r="B13636" t="s">
        <v>58</v>
      </c>
      <c r="C13636" t="s">
        <v>26</v>
      </c>
      <c r="D13636" t="s">
        <v>27</v>
      </c>
      <c r="E13636" t="s">
        <v>29</v>
      </c>
      <c r="F13636" t="s">
        <v>57</v>
      </c>
      <c r="G13636" s="10">
        <v>41496</v>
      </c>
      <c r="H13636" s="10">
        <v>41527</v>
      </c>
      <c r="I13636" t="s">
        <v>14</v>
      </c>
      <c r="J13636" t="s">
        <v>14</v>
      </c>
      <c r="K13636" t="str">
        <f>INDEX(State_Code_Name!B:B,MATCH(Consumer_Complaints!E13636,State_Code_Name!C:C,0))</f>
        <v>Connecticut</v>
      </c>
      <c r="L13636">
        <f t="shared" si="639"/>
        <v>31</v>
      </c>
      <c r="M13636">
        <f t="shared" si="640"/>
        <v>2013</v>
      </c>
      <c r="N13636" t="str">
        <f t="shared" si="641"/>
        <v>Q3</v>
      </c>
    </row>
    <row r="13637" spans="1:14" x14ac:dyDescent="0.35">
      <c r="A13637">
        <v>1159860</v>
      </c>
      <c r="B13637" t="s">
        <v>385</v>
      </c>
      <c r="C13637" t="s">
        <v>32</v>
      </c>
      <c r="D13637" t="s">
        <v>44</v>
      </c>
      <c r="E13637" t="s">
        <v>85</v>
      </c>
      <c r="F13637" t="s">
        <v>13</v>
      </c>
      <c r="G13637" s="10">
        <v>41990</v>
      </c>
      <c r="H13637" s="10">
        <v>41991</v>
      </c>
      <c r="I13637" t="s">
        <v>14</v>
      </c>
      <c r="J13637" t="s">
        <v>15</v>
      </c>
      <c r="K13637" t="str">
        <f>INDEX(State_Code_Name!B:B,MATCH(Consumer_Complaints!E13637,State_Code_Name!C:C,0))</f>
        <v>Wisconsin</v>
      </c>
      <c r="L13637">
        <f t="shared" si="639"/>
        <v>1</v>
      </c>
      <c r="M13637">
        <f t="shared" si="640"/>
        <v>2014</v>
      </c>
      <c r="N13637" t="str">
        <f t="shared" si="641"/>
        <v>Q4</v>
      </c>
    </row>
    <row r="13638" spans="1:14" x14ac:dyDescent="0.35">
      <c r="A13638">
        <v>1420960</v>
      </c>
      <c r="B13638" t="s">
        <v>60</v>
      </c>
      <c r="C13638" t="s">
        <v>52</v>
      </c>
      <c r="D13638" t="s">
        <v>103</v>
      </c>
      <c r="E13638" t="s">
        <v>39</v>
      </c>
      <c r="F13638" t="s">
        <v>19</v>
      </c>
      <c r="G13638" s="10">
        <v>42170</v>
      </c>
      <c r="H13638" s="10">
        <v>42170</v>
      </c>
      <c r="I13638" t="s">
        <v>14</v>
      </c>
      <c r="J13638" t="s">
        <v>15</v>
      </c>
      <c r="K13638" t="str">
        <f>INDEX(State_Code_Name!B:B,MATCH(Consumer_Complaints!E13638,State_Code_Name!C:C,0))</f>
        <v>Ohio</v>
      </c>
      <c r="L13638">
        <f t="shared" si="639"/>
        <v>0</v>
      </c>
      <c r="M13638">
        <f t="shared" si="640"/>
        <v>2015</v>
      </c>
      <c r="N13638" t="str">
        <f t="shared" si="641"/>
        <v>Q2</v>
      </c>
    </row>
    <row r="13639" spans="1:14" x14ac:dyDescent="0.35">
      <c r="A13639">
        <v>899532</v>
      </c>
      <c r="B13639" t="s">
        <v>134</v>
      </c>
      <c r="C13639" t="s">
        <v>16</v>
      </c>
      <c r="D13639" t="s">
        <v>24</v>
      </c>
      <c r="E13639" t="s">
        <v>46</v>
      </c>
      <c r="F13639" t="s">
        <v>305</v>
      </c>
      <c r="G13639" s="10">
        <v>41808</v>
      </c>
      <c r="H13639" s="10">
        <v>41813</v>
      </c>
      <c r="I13639" t="s">
        <v>14</v>
      </c>
      <c r="J13639" t="s">
        <v>15</v>
      </c>
      <c r="K13639" t="str">
        <f>INDEX(State_Code_Name!B:B,MATCH(Consumer_Complaints!E13639,State_Code_Name!C:C,0))</f>
        <v>Pennsylvania</v>
      </c>
      <c r="L13639">
        <f t="shared" si="639"/>
        <v>5</v>
      </c>
      <c r="M13639">
        <f t="shared" si="640"/>
        <v>2014</v>
      </c>
      <c r="N13639" t="str">
        <f t="shared" si="641"/>
        <v>Q2</v>
      </c>
    </row>
    <row r="13640" spans="1:14" x14ac:dyDescent="0.35">
      <c r="A13640">
        <v>243074</v>
      </c>
      <c r="B13640" t="s">
        <v>102</v>
      </c>
      <c r="C13640" t="s">
        <v>26</v>
      </c>
      <c r="D13640" t="s">
        <v>27</v>
      </c>
      <c r="E13640" t="s">
        <v>35</v>
      </c>
      <c r="F13640" t="s">
        <v>19</v>
      </c>
      <c r="G13640" s="10">
        <v>41292</v>
      </c>
      <c r="H13640" s="10">
        <v>41297</v>
      </c>
      <c r="I13640" t="s">
        <v>14</v>
      </c>
      <c r="J13640" t="s">
        <v>14</v>
      </c>
      <c r="K13640" t="str">
        <f>INDEX(State_Code_Name!B:B,MATCH(Consumer_Complaints!E13640,State_Code_Name!C:C,0))</f>
        <v>Florida</v>
      </c>
      <c r="L13640">
        <f t="shared" si="639"/>
        <v>5</v>
      </c>
      <c r="M13640">
        <f t="shared" si="640"/>
        <v>2013</v>
      </c>
      <c r="N13640" t="str">
        <f t="shared" si="641"/>
        <v>Q1</v>
      </c>
    </row>
    <row r="13641" spans="1:14" x14ac:dyDescent="0.35">
      <c r="A13641">
        <v>1928149</v>
      </c>
      <c r="B13641" t="s">
        <v>43</v>
      </c>
      <c r="C13641" t="s">
        <v>16</v>
      </c>
      <c r="D13641" t="s">
        <v>144</v>
      </c>
      <c r="E13641" t="s">
        <v>171</v>
      </c>
      <c r="F13641" t="s">
        <v>13</v>
      </c>
      <c r="G13641" s="10">
        <v>42507</v>
      </c>
      <c r="H13641" s="10">
        <v>42507</v>
      </c>
      <c r="I13641" t="s">
        <v>14</v>
      </c>
      <c r="J13641" t="s">
        <v>15</v>
      </c>
      <c r="K13641" t="str">
        <f>INDEX(State_Code_Name!B:B,MATCH(Consumer_Complaints!E13641,State_Code_Name!C:C,0))</f>
        <v>Louisiana</v>
      </c>
      <c r="L13641">
        <f t="shared" si="639"/>
        <v>0</v>
      </c>
      <c r="M13641">
        <f t="shared" si="640"/>
        <v>2016</v>
      </c>
      <c r="N13641" t="str">
        <f t="shared" si="641"/>
        <v>Q2</v>
      </c>
    </row>
    <row r="13642" spans="1:14" x14ac:dyDescent="0.35">
      <c r="A13642">
        <v>1252150</v>
      </c>
      <c r="B13642" t="s">
        <v>43</v>
      </c>
      <c r="C13642" t="s">
        <v>26</v>
      </c>
      <c r="D13642" t="s">
        <v>78</v>
      </c>
      <c r="E13642" t="s">
        <v>22</v>
      </c>
      <c r="F13642" t="s">
        <v>13</v>
      </c>
      <c r="G13642" s="10">
        <v>42058</v>
      </c>
      <c r="H13642" s="10">
        <v>42059</v>
      </c>
      <c r="I13642" t="s">
        <v>14</v>
      </c>
      <c r="J13642" t="s">
        <v>15</v>
      </c>
      <c r="K13642" t="str">
        <f>INDEX(State_Code_Name!B:B,MATCH(Consumer_Complaints!E13642,State_Code_Name!C:C,0))</f>
        <v>New York</v>
      </c>
      <c r="L13642">
        <f t="shared" si="639"/>
        <v>1</v>
      </c>
      <c r="M13642">
        <f t="shared" si="640"/>
        <v>2015</v>
      </c>
      <c r="N13642" t="str">
        <f t="shared" si="641"/>
        <v>Q1</v>
      </c>
    </row>
    <row r="13643" spans="1:14" x14ac:dyDescent="0.35">
      <c r="A13643">
        <v>1388691</v>
      </c>
      <c r="B13643" t="s">
        <v>965</v>
      </c>
      <c r="C13643" t="s">
        <v>32</v>
      </c>
      <c r="D13643" t="s">
        <v>104</v>
      </c>
      <c r="E13643" t="s">
        <v>51</v>
      </c>
      <c r="F13643" t="s">
        <v>19</v>
      </c>
      <c r="G13643" s="10">
        <v>42146</v>
      </c>
      <c r="H13643" s="10">
        <v>42146</v>
      </c>
      <c r="I13643" t="s">
        <v>14</v>
      </c>
      <c r="J13643" t="s">
        <v>15</v>
      </c>
      <c r="K13643" t="str">
        <f>INDEX(State_Code_Name!B:B,MATCH(Consumer_Complaints!E13643,State_Code_Name!C:C,0))</f>
        <v>Washington</v>
      </c>
      <c r="L13643">
        <f t="shared" si="639"/>
        <v>0</v>
      </c>
      <c r="M13643">
        <f t="shared" si="640"/>
        <v>2015</v>
      </c>
      <c r="N13643" t="str">
        <f t="shared" si="641"/>
        <v>Q2</v>
      </c>
    </row>
    <row r="13644" spans="1:14" x14ac:dyDescent="0.35">
      <c r="A13644">
        <v>627797</v>
      </c>
      <c r="B13644" t="s">
        <v>291</v>
      </c>
      <c r="C13644" t="s">
        <v>32</v>
      </c>
      <c r="D13644" t="s">
        <v>116</v>
      </c>
      <c r="E13644" t="s">
        <v>114</v>
      </c>
      <c r="F13644" t="s">
        <v>19</v>
      </c>
      <c r="G13644" s="10">
        <v>41559</v>
      </c>
      <c r="H13644" s="10">
        <v>41621</v>
      </c>
      <c r="I13644" t="s">
        <v>14</v>
      </c>
      <c r="J13644" t="s">
        <v>15</v>
      </c>
      <c r="K13644" t="str">
        <f>INDEX(State_Code_Name!B:B,MATCH(Consumer_Complaints!E13644,State_Code_Name!C:C,0))</f>
        <v>South Carolina</v>
      </c>
      <c r="L13644">
        <f t="shared" si="639"/>
        <v>62</v>
      </c>
      <c r="M13644">
        <f t="shared" si="640"/>
        <v>2013</v>
      </c>
      <c r="N13644" t="str">
        <f t="shared" si="641"/>
        <v>Q4</v>
      </c>
    </row>
    <row r="13645" spans="1:14" x14ac:dyDescent="0.35">
      <c r="A13645">
        <v>934821</v>
      </c>
      <c r="B13645" t="s">
        <v>180</v>
      </c>
      <c r="C13645" t="s">
        <v>172</v>
      </c>
      <c r="D13645" t="s">
        <v>190</v>
      </c>
      <c r="E13645" t="s">
        <v>18</v>
      </c>
      <c r="F13645" t="s">
        <v>19</v>
      </c>
      <c r="G13645" s="10">
        <v>41834</v>
      </c>
      <c r="H13645" s="10">
        <v>41834</v>
      </c>
      <c r="I13645" t="s">
        <v>14</v>
      </c>
      <c r="J13645" t="s">
        <v>15</v>
      </c>
      <c r="K13645" t="str">
        <f>INDEX(State_Code_Name!B:B,MATCH(Consumer_Complaints!E13645,State_Code_Name!C:C,0))</f>
        <v>California</v>
      </c>
      <c r="L13645">
        <f t="shared" si="639"/>
        <v>0</v>
      </c>
      <c r="M13645">
        <f t="shared" si="640"/>
        <v>2014</v>
      </c>
      <c r="N13645" t="str">
        <f t="shared" si="641"/>
        <v>Q3</v>
      </c>
    </row>
    <row r="13646" spans="1:14" x14ac:dyDescent="0.35">
      <c r="A13646">
        <v>961966</v>
      </c>
      <c r="B13646" t="s">
        <v>125</v>
      </c>
      <c r="C13646" t="s">
        <v>26</v>
      </c>
      <c r="D13646" t="s">
        <v>78</v>
      </c>
      <c r="E13646" t="s">
        <v>18</v>
      </c>
      <c r="F13646" t="s">
        <v>19</v>
      </c>
      <c r="G13646" s="10">
        <v>41851</v>
      </c>
      <c r="H13646" s="10">
        <v>41851</v>
      </c>
      <c r="I13646" t="s">
        <v>14</v>
      </c>
      <c r="J13646" t="s">
        <v>14</v>
      </c>
      <c r="K13646" t="str">
        <f>INDEX(State_Code_Name!B:B,MATCH(Consumer_Complaints!E13646,State_Code_Name!C:C,0))</f>
        <v>California</v>
      </c>
      <c r="L13646">
        <f t="shared" si="639"/>
        <v>0</v>
      </c>
      <c r="M13646">
        <f t="shared" si="640"/>
        <v>2014</v>
      </c>
      <c r="N13646" t="str">
        <f t="shared" si="641"/>
        <v>Q3</v>
      </c>
    </row>
    <row r="13647" spans="1:14" x14ac:dyDescent="0.35">
      <c r="A13647">
        <v>1243105</v>
      </c>
      <c r="B13647" t="s">
        <v>873</v>
      </c>
      <c r="C13647" t="s">
        <v>16</v>
      </c>
      <c r="D13647" t="s">
        <v>17</v>
      </c>
      <c r="E13647" t="s">
        <v>184</v>
      </c>
      <c r="F13647" t="s">
        <v>19</v>
      </c>
      <c r="G13647" s="10">
        <v>42052</v>
      </c>
      <c r="H13647" s="10">
        <v>42052</v>
      </c>
      <c r="I13647" t="s">
        <v>14</v>
      </c>
      <c r="J13647" t="s">
        <v>14</v>
      </c>
      <c r="K13647" t="str">
        <f>INDEX(State_Code_Name!B:B,MATCH(Consumer_Complaints!E13647,State_Code_Name!C:C,0))</f>
        <v>Mississippi</v>
      </c>
      <c r="L13647">
        <f t="shared" si="639"/>
        <v>0</v>
      </c>
      <c r="M13647">
        <f t="shared" si="640"/>
        <v>2015</v>
      </c>
      <c r="N13647" t="str">
        <f t="shared" si="641"/>
        <v>Q1</v>
      </c>
    </row>
    <row r="13648" spans="1:14" x14ac:dyDescent="0.35">
      <c r="A13648">
        <v>1588574</v>
      </c>
      <c r="B13648" t="s">
        <v>201</v>
      </c>
      <c r="C13648" t="s">
        <v>26</v>
      </c>
      <c r="D13648" t="s">
        <v>159</v>
      </c>
      <c r="E13648" t="s">
        <v>59</v>
      </c>
      <c r="F13648" t="s">
        <v>19</v>
      </c>
      <c r="G13648" s="10">
        <v>42014</v>
      </c>
      <c r="H13648" s="10">
        <v>42014</v>
      </c>
      <c r="I13648" t="s">
        <v>14</v>
      </c>
      <c r="J13648" t="s">
        <v>15</v>
      </c>
      <c r="K13648" t="str">
        <f>INDEX(State_Code_Name!B:B,MATCH(Consumer_Complaints!E13648,State_Code_Name!C:C,0))</f>
        <v>Illinois</v>
      </c>
      <c r="L13648">
        <f t="shared" si="639"/>
        <v>0</v>
      </c>
      <c r="M13648">
        <f t="shared" si="640"/>
        <v>2015</v>
      </c>
      <c r="N13648" t="str">
        <f t="shared" si="641"/>
        <v>Q1</v>
      </c>
    </row>
    <row r="13649" spans="1:14" x14ac:dyDescent="0.35">
      <c r="A13649">
        <v>1684950</v>
      </c>
      <c r="B13649" t="s">
        <v>73</v>
      </c>
      <c r="C13649" t="s">
        <v>26</v>
      </c>
      <c r="D13649" t="s">
        <v>27</v>
      </c>
      <c r="E13649" t="s">
        <v>70</v>
      </c>
      <c r="F13649" t="s">
        <v>19</v>
      </c>
      <c r="G13649" s="10">
        <v>42167</v>
      </c>
      <c r="H13649" s="10">
        <v>42167</v>
      </c>
      <c r="I13649" t="s">
        <v>14</v>
      </c>
      <c r="J13649" t="s">
        <v>15</v>
      </c>
      <c r="K13649" t="str">
        <f>INDEX(State_Code_Name!B:B,MATCH(Consumer_Complaints!E13649,State_Code_Name!C:C,0))</f>
        <v>Massachusetts</v>
      </c>
      <c r="L13649">
        <f t="shared" si="639"/>
        <v>0</v>
      </c>
      <c r="M13649">
        <f t="shared" si="640"/>
        <v>2015</v>
      </c>
      <c r="N13649" t="str">
        <f t="shared" si="641"/>
        <v>Q2</v>
      </c>
    </row>
    <row r="13650" spans="1:14" x14ac:dyDescent="0.35">
      <c r="A13650">
        <v>1401902</v>
      </c>
      <c r="B13650" t="s">
        <v>73</v>
      </c>
      <c r="C13650" t="s">
        <v>26</v>
      </c>
      <c r="D13650" t="s">
        <v>27</v>
      </c>
      <c r="E13650" t="s">
        <v>31</v>
      </c>
      <c r="F13650" t="s">
        <v>19</v>
      </c>
      <c r="G13650" s="10">
        <v>42041</v>
      </c>
      <c r="H13650" s="10">
        <v>42041</v>
      </c>
      <c r="I13650" t="s">
        <v>14</v>
      </c>
      <c r="J13650" t="s">
        <v>15</v>
      </c>
      <c r="K13650" t="str">
        <f>INDEX(State_Code_Name!B:B,MATCH(Consumer_Complaints!E13650,State_Code_Name!C:C,0))</f>
        <v>Texas</v>
      </c>
      <c r="L13650">
        <f t="shared" si="639"/>
        <v>0</v>
      </c>
      <c r="M13650">
        <f t="shared" si="640"/>
        <v>2015</v>
      </c>
      <c r="N13650" t="str">
        <f t="shared" si="641"/>
        <v>Q1</v>
      </c>
    </row>
    <row r="13651" spans="1:14" x14ac:dyDescent="0.35">
      <c r="A13651">
        <v>1132831</v>
      </c>
      <c r="B13651" t="s">
        <v>102</v>
      </c>
      <c r="C13651" t="s">
        <v>26</v>
      </c>
      <c r="D13651" t="s">
        <v>27</v>
      </c>
      <c r="E13651" t="s">
        <v>114</v>
      </c>
      <c r="F13651" t="s">
        <v>19</v>
      </c>
      <c r="G13651" s="10">
        <v>41969</v>
      </c>
      <c r="H13651" s="10">
        <v>41969</v>
      </c>
      <c r="I13651" t="s">
        <v>14</v>
      </c>
      <c r="J13651" t="s">
        <v>15</v>
      </c>
      <c r="K13651" t="str">
        <f>INDEX(State_Code_Name!B:B,MATCH(Consumer_Complaints!E13651,State_Code_Name!C:C,0))</f>
        <v>South Carolina</v>
      </c>
      <c r="L13651">
        <f t="shared" si="639"/>
        <v>0</v>
      </c>
      <c r="M13651">
        <f t="shared" si="640"/>
        <v>2014</v>
      </c>
      <c r="N13651" t="str">
        <f t="shared" si="641"/>
        <v>Q4</v>
      </c>
    </row>
    <row r="13652" spans="1:14" x14ac:dyDescent="0.35">
      <c r="A13652">
        <v>1937526</v>
      </c>
      <c r="B13652" t="s">
        <v>134</v>
      </c>
      <c r="C13652" t="s">
        <v>16</v>
      </c>
      <c r="D13652" t="s">
        <v>20</v>
      </c>
      <c r="E13652" t="s">
        <v>122</v>
      </c>
      <c r="F13652" t="s">
        <v>305</v>
      </c>
      <c r="G13652" s="10">
        <v>42513</v>
      </c>
      <c r="H13652" s="10">
        <v>42517</v>
      </c>
      <c r="I13652" t="s">
        <v>14</v>
      </c>
      <c r="J13652" t="s">
        <v>15</v>
      </c>
      <c r="K13652" t="str">
        <f>INDEX(State_Code_Name!B:B,MATCH(Consumer_Complaints!E13652,State_Code_Name!C:C,0))</f>
        <v>Maryland</v>
      </c>
      <c r="L13652">
        <f t="shared" si="639"/>
        <v>4</v>
      </c>
      <c r="M13652">
        <f t="shared" si="640"/>
        <v>2016</v>
      </c>
      <c r="N13652" t="str">
        <f t="shared" si="641"/>
        <v>Q2</v>
      </c>
    </row>
    <row r="13653" spans="1:14" x14ac:dyDescent="0.35">
      <c r="A13653">
        <v>1809785</v>
      </c>
      <c r="B13653" t="s">
        <v>38</v>
      </c>
      <c r="C13653" t="s">
        <v>16</v>
      </c>
      <c r="D13653" t="s">
        <v>20</v>
      </c>
      <c r="E13653" t="s">
        <v>22</v>
      </c>
      <c r="F13653" t="s">
        <v>19</v>
      </c>
      <c r="G13653" s="10">
        <v>42429</v>
      </c>
      <c r="H13653" s="10">
        <v>42429</v>
      </c>
      <c r="I13653" t="s">
        <v>14</v>
      </c>
      <c r="J13653" t="s">
        <v>15</v>
      </c>
      <c r="K13653" t="str">
        <f>INDEX(State_Code_Name!B:B,MATCH(Consumer_Complaints!E13653,State_Code_Name!C:C,0))</f>
        <v>New York</v>
      </c>
      <c r="L13653">
        <f t="shared" si="639"/>
        <v>0</v>
      </c>
      <c r="M13653">
        <f t="shared" si="640"/>
        <v>2016</v>
      </c>
      <c r="N13653" t="str">
        <f t="shared" si="641"/>
        <v>Q1</v>
      </c>
    </row>
    <row r="13654" spans="1:14" x14ac:dyDescent="0.35">
      <c r="A13654">
        <v>1548519</v>
      </c>
      <c r="B13654" t="s">
        <v>377</v>
      </c>
      <c r="C13654" t="s">
        <v>16</v>
      </c>
      <c r="D13654" t="s">
        <v>20</v>
      </c>
      <c r="E13654" t="s">
        <v>12</v>
      </c>
      <c r="F13654" t="s">
        <v>19</v>
      </c>
      <c r="G13654" s="10">
        <v>42044</v>
      </c>
      <c r="H13654" s="10">
        <v>42044</v>
      </c>
      <c r="I13654" t="s">
        <v>14</v>
      </c>
      <c r="J13654" t="s">
        <v>15</v>
      </c>
      <c r="K13654" t="str">
        <f>INDEX(State_Code_Name!B:B,MATCH(Consumer_Complaints!E13654,State_Code_Name!C:C,0))</f>
        <v>Virginia</v>
      </c>
      <c r="L13654">
        <f t="shared" si="639"/>
        <v>0</v>
      </c>
      <c r="M13654">
        <f t="shared" si="640"/>
        <v>2015</v>
      </c>
      <c r="N13654" t="str">
        <f t="shared" si="641"/>
        <v>Q1</v>
      </c>
    </row>
    <row r="13655" spans="1:14" x14ac:dyDescent="0.35">
      <c r="A13655">
        <v>1475047</v>
      </c>
      <c r="B13655" t="s">
        <v>68</v>
      </c>
      <c r="C13655" t="s">
        <v>36</v>
      </c>
      <c r="D13655" t="s">
        <v>49</v>
      </c>
      <c r="E13655" t="s">
        <v>153</v>
      </c>
      <c r="F13655" t="s">
        <v>19</v>
      </c>
      <c r="G13655" s="10">
        <v>42205</v>
      </c>
      <c r="H13655" s="10">
        <v>42205</v>
      </c>
      <c r="I13655" t="s">
        <v>14</v>
      </c>
      <c r="J13655" t="s">
        <v>15</v>
      </c>
      <c r="K13655" t="str">
        <f>INDEX(State_Code_Name!B:B,MATCH(Consumer_Complaints!E13655,State_Code_Name!C:C,0))</f>
        <v>Rhode Island</v>
      </c>
      <c r="L13655">
        <f t="shared" si="639"/>
        <v>0</v>
      </c>
      <c r="M13655">
        <f t="shared" si="640"/>
        <v>2015</v>
      </c>
      <c r="N13655" t="str">
        <f t="shared" si="641"/>
        <v>Q3</v>
      </c>
    </row>
    <row r="13656" spans="1:14" x14ac:dyDescent="0.35">
      <c r="A13656">
        <v>1306628</v>
      </c>
      <c r="B13656" t="s">
        <v>156</v>
      </c>
      <c r="C13656" t="s">
        <v>32</v>
      </c>
      <c r="D13656" t="s">
        <v>41</v>
      </c>
      <c r="E13656" t="s">
        <v>22</v>
      </c>
      <c r="F13656" t="s">
        <v>19</v>
      </c>
      <c r="G13656" s="10">
        <v>42093</v>
      </c>
      <c r="H13656" s="10">
        <v>42093</v>
      </c>
      <c r="I13656" t="s">
        <v>14</v>
      </c>
      <c r="J13656" t="s">
        <v>15</v>
      </c>
      <c r="K13656" t="str">
        <f>INDEX(State_Code_Name!B:B,MATCH(Consumer_Complaints!E13656,State_Code_Name!C:C,0))</f>
        <v>New York</v>
      </c>
      <c r="L13656">
        <f t="shared" si="639"/>
        <v>0</v>
      </c>
      <c r="M13656">
        <f t="shared" si="640"/>
        <v>2015</v>
      </c>
      <c r="N13656" t="str">
        <f t="shared" si="641"/>
        <v>Q1</v>
      </c>
    </row>
    <row r="13657" spans="1:14" x14ac:dyDescent="0.35">
      <c r="A13657">
        <v>829400</v>
      </c>
      <c r="B13657" t="s">
        <v>50</v>
      </c>
      <c r="C13657" t="s">
        <v>36</v>
      </c>
      <c r="D13657" t="s">
        <v>109</v>
      </c>
      <c r="E13657" t="s">
        <v>48</v>
      </c>
      <c r="F13657" t="s">
        <v>305</v>
      </c>
      <c r="G13657" s="10">
        <v>41757</v>
      </c>
      <c r="H13657" s="10">
        <v>41758</v>
      </c>
      <c r="I13657" t="s">
        <v>14</v>
      </c>
      <c r="J13657" t="s">
        <v>15</v>
      </c>
      <c r="K13657" t="str">
        <f>INDEX(State_Code_Name!B:B,MATCH(Consumer_Complaints!E13657,State_Code_Name!C:C,0))</f>
        <v>New Jersey</v>
      </c>
      <c r="L13657">
        <f t="shared" si="639"/>
        <v>1</v>
      </c>
      <c r="M13657">
        <f t="shared" si="640"/>
        <v>2014</v>
      </c>
      <c r="N13657" t="str">
        <f t="shared" si="641"/>
        <v>Q2</v>
      </c>
    </row>
    <row r="13658" spans="1:14" x14ac:dyDescent="0.35">
      <c r="A13658">
        <v>1845179</v>
      </c>
      <c r="B13658" t="s">
        <v>54</v>
      </c>
      <c r="C13658" t="s">
        <v>52</v>
      </c>
      <c r="D13658" t="s">
        <v>103</v>
      </c>
      <c r="E13658" t="s">
        <v>18</v>
      </c>
      <c r="F13658" t="s">
        <v>19</v>
      </c>
      <c r="G13658" s="10">
        <v>42451</v>
      </c>
      <c r="H13658" s="10">
        <v>42451</v>
      </c>
      <c r="I13658" t="s">
        <v>14</v>
      </c>
      <c r="J13658" t="s">
        <v>15</v>
      </c>
      <c r="K13658" t="str">
        <f>INDEX(State_Code_Name!B:B,MATCH(Consumer_Complaints!E13658,State_Code_Name!C:C,0))</f>
        <v>California</v>
      </c>
      <c r="L13658">
        <f t="shared" si="639"/>
        <v>0</v>
      </c>
      <c r="M13658">
        <f t="shared" si="640"/>
        <v>2016</v>
      </c>
      <c r="N13658" t="str">
        <f t="shared" si="641"/>
        <v>Q1</v>
      </c>
    </row>
    <row r="13659" spans="1:14" x14ac:dyDescent="0.35">
      <c r="A13659">
        <v>667956</v>
      </c>
      <c r="B13659" t="s">
        <v>43</v>
      </c>
      <c r="C13659" t="s">
        <v>36</v>
      </c>
      <c r="D13659" t="s">
        <v>112</v>
      </c>
      <c r="E13659" t="s">
        <v>100</v>
      </c>
      <c r="F13659" t="s">
        <v>19</v>
      </c>
      <c r="G13659" s="10">
        <v>41653</v>
      </c>
      <c r="H13659" s="10">
        <v>41653</v>
      </c>
      <c r="I13659" t="s">
        <v>14</v>
      </c>
      <c r="J13659" t="s">
        <v>15</v>
      </c>
      <c r="K13659" t="str">
        <f>INDEX(State_Code_Name!B:B,MATCH(Consumer_Complaints!E13659,State_Code_Name!C:C,0))</f>
        <v>Arizona</v>
      </c>
      <c r="L13659">
        <f t="shared" si="639"/>
        <v>0</v>
      </c>
      <c r="M13659">
        <f t="shared" si="640"/>
        <v>2014</v>
      </c>
      <c r="N13659" t="str">
        <f t="shared" si="641"/>
        <v>Q1</v>
      </c>
    </row>
    <row r="13660" spans="1:14" x14ac:dyDescent="0.35">
      <c r="A13660">
        <v>1937558</v>
      </c>
      <c r="B13660" t="s">
        <v>1181</v>
      </c>
      <c r="C13660" t="s">
        <v>26</v>
      </c>
      <c r="D13660" t="s">
        <v>56</v>
      </c>
      <c r="E13660" t="s">
        <v>18</v>
      </c>
      <c r="F13660" t="s">
        <v>19</v>
      </c>
      <c r="G13660" s="10">
        <v>42513</v>
      </c>
      <c r="H13660" s="10">
        <v>42557</v>
      </c>
      <c r="I13660" t="s">
        <v>14</v>
      </c>
      <c r="J13660" t="s">
        <v>14</v>
      </c>
      <c r="K13660" t="str">
        <f>INDEX(State_Code_Name!B:B,MATCH(Consumer_Complaints!E13660,State_Code_Name!C:C,0))</f>
        <v>California</v>
      </c>
      <c r="L13660">
        <f t="shared" si="639"/>
        <v>44</v>
      </c>
      <c r="M13660">
        <f t="shared" si="640"/>
        <v>2016</v>
      </c>
      <c r="N13660" t="str">
        <f t="shared" si="641"/>
        <v>Q2</v>
      </c>
    </row>
    <row r="13661" spans="1:14" x14ac:dyDescent="0.35">
      <c r="A13661">
        <v>1763174</v>
      </c>
      <c r="B13661" t="s">
        <v>695</v>
      </c>
      <c r="C13661" t="s">
        <v>32</v>
      </c>
      <c r="D13661" t="s">
        <v>41</v>
      </c>
      <c r="E13661" t="s">
        <v>122</v>
      </c>
      <c r="F13661" t="s">
        <v>57</v>
      </c>
      <c r="G13661" s="10">
        <v>42397</v>
      </c>
      <c r="H13661" s="10">
        <v>42402</v>
      </c>
      <c r="I13661" t="s">
        <v>14</v>
      </c>
      <c r="J13661" t="s">
        <v>15</v>
      </c>
      <c r="K13661" t="str">
        <f>INDEX(State_Code_Name!B:B,MATCH(Consumer_Complaints!E13661,State_Code_Name!C:C,0))</f>
        <v>Maryland</v>
      </c>
      <c r="L13661">
        <f t="shared" si="639"/>
        <v>5</v>
      </c>
      <c r="M13661">
        <f t="shared" si="640"/>
        <v>2016</v>
      </c>
      <c r="N13661" t="str">
        <f t="shared" si="641"/>
        <v>Q1</v>
      </c>
    </row>
    <row r="13662" spans="1:14" x14ac:dyDescent="0.35">
      <c r="A13662">
        <v>2027715</v>
      </c>
      <c r="B13662" t="s">
        <v>68</v>
      </c>
      <c r="C13662" t="s">
        <v>36</v>
      </c>
      <c r="D13662" t="s">
        <v>80</v>
      </c>
      <c r="E13662" t="s">
        <v>31</v>
      </c>
      <c r="F13662" t="s">
        <v>19</v>
      </c>
      <c r="G13662" s="10">
        <v>42576</v>
      </c>
      <c r="H13662" s="10">
        <v>42576</v>
      </c>
      <c r="I13662" t="s">
        <v>14</v>
      </c>
      <c r="J13662" t="s">
        <v>15</v>
      </c>
      <c r="K13662" t="str">
        <f>INDEX(State_Code_Name!B:B,MATCH(Consumer_Complaints!E13662,State_Code_Name!C:C,0))</f>
        <v>Texas</v>
      </c>
      <c r="L13662">
        <f t="shared" si="639"/>
        <v>0</v>
      </c>
      <c r="M13662">
        <f t="shared" si="640"/>
        <v>2016</v>
      </c>
      <c r="N13662" t="str">
        <f t="shared" si="641"/>
        <v>Q3</v>
      </c>
    </row>
    <row r="13663" spans="1:14" x14ac:dyDescent="0.35">
      <c r="A13663">
        <v>1709639</v>
      </c>
      <c r="B13663" t="s">
        <v>30</v>
      </c>
      <c r="C13663" t="s">
        <v>16</v>
      </c>
      <c r="D13663" t="s">
        <v>20</v>
      </c>
      <c r="E13663" t="s">
        <v>35</v>
      </c>
      <c r="F13663" t="s">
        <v>19</v>
      </c>
      <c r="G13663" s="10">
        <v>42358</v>
      </c>
      <c r="H13663" s="10">
        <v>42358</v>
      </c>
      <c r="I13663" t="s">
        <v>14</v>
      </c>
      <c r="J13663" t="s">
        <v>15</v>
      </c>
      <c r="K13663" t="str">
        <f>INDEX(State_Code_Name!B:B,MATCH(Consumer_Complaints!E13663,State_Code_Name!C:C,0))</f>
        <v>Florida</v>
      </c>
      <c r="L13663">
        <f t="shared" si="639"/>
        <v>0</v>
      </c>
      <c r="M13663">
        <f t="shared" si="640"/>
        <v>2015</v>
      </c>
      <c r="N13663" t="str">
        <f t="shared" si="641"/>
        <v>Q4</v>
      </c>
    </row>
    <row r="13664" spans="1:14" x14ac:dyDescent="0.35">
      <c r="A13664">
        <v>1028035</v>
      </c>
      <c r="B13664" t="s">
        <v>43</v>
      </c>
      <c r="C13664" t="s">
        <v>36</v>
      </c>
      <c r="D13664" t="s">
        <v>112</v>
      </c>
      <c r="E13664" t="s">
        <v>121</v>
      </c>
      <c r="F13664" t="s">
        <v>19</v>
      </c>
      <c r="G13664" s="10">
        <v>41896</v>
      </c>
      <c r="H13664" s="10">
        <v>41896</v>
      </c>
      <c r="I13664" t="s">
        <v>14</v>
      </c>
      <c r="J13664" t="s">
        <v>15</v>
      </c>
      <c r="K13664" t="str">
        <f>INDEX(State_Code_Name!B:B,MATCH(Consumer_Complaints!E13664,State_Code_Name!C:C,0))</f>
        <v>Oregon</v>
      </c>
      <c r="L13664">
        <f t="shared" si="639"/>
        <v>0</v>
      </c>
      <c r="M13664">
        <f t="shared" si="640"/>
        <v>2014</v>
      </c>
      <c r="N13664" t="str">
        <f t="shared" si="641"/>
        <v>Q3</v>
      </c>
    </row>
    <row r="13665" spans="1:14" x14ac:dyDescent="0.35">
      <c r="A13665">
        <v>457974</v>
      </c>
      <c r="B13665" t="s">
        <v>30</v>
      </c>
      <c r="C13665" t="s">
        <v>26</v>
      </c>
      <c r="D13665" t="s">
        <v>56</v>
      </c>
      <c r="E13665" t="s">
        <v>12</v>
      </c>
      <c r="F13665" t="s">
        <v>19</v>
      </c>
      <c r="G13665" s="10">
        <v>41470</v>
      </c>
      <c r="H13665" s="10">
        <v>41472</v>
      </c>
      <c r="I13665" t="s">
        <v>14</v>
      </c>
      <c r="J13665" t="s">
        <v>14</v>
      </c>
      <c r="K13665" t="str">
        <f>INDEX(State_Code_Name!B:B,MATCH(Consumer_Complaints!E13665,State_Code_Name!C:C,0))</f>
        <v>Virginia</v>
      </c>
      <c r="L13665">
        <f t="shared" si="639"/>
        <v>2</v>
      </c>
      <c r="M13665">
        <f t="shared" si="640"/>
        <v>2013</v>
      </c>
      <c r="N13665" t="str">
        <f t="shared" si="641"/>
        <v>Q3</v>
      </c>
    </row>
    <row r="13666" spans="1:14" x14ac:dyDescent="0.35">
      <c r="A13666">
        <v>1011902</v>
      </c>
      <c r="B13666" t="s">
        <v>205</v>
      </c>
      <c r="C13666" t="s">
        <v>32</v>
      </c>
      <c r="D13666" t="s">
        <v>44</v>
      </c>
      <c r="E13666" t="s">
        <v>22</v>
      </c>
      <c r="F13666" t="s">
        <v>19</v>
      </c>
      <c r="G13666" s="10">
        <v>41707</v>
      </c>
      <c r="H13666" s="10">
        <v>41707</v>
      </c>
      <c r="I13666" t="s">
        <v>14</v>
      </c>
      <c r="J13666" t="s">
        <v>14</v>
      </c>
      <c r="K13666" t="str">
        <f>INDEX(State_Code_Name!B:B,MATCH(Consumer_Complaints!E13666,State_Code_Name!C:C,0))</f>
        <v>New York</v>
      </c>
      <c r="L13666">
        <f t="shared" si="639"/>
        <v>0</v>
      </c>
      <c r="M13666">
        <f t="shared" si="640"/>
        <v>2014</v>
      </c>
      <c r="N13666" t="str">
        <f t="shared" si="641"/>
        <v>Q1</v>
      </c>
    </row>
    <row r="13667" spans="1:14" x14ac:dyDescent="0.35">
      <c r="A13667">
        <v>930233</v>
      </c>
      <c r="B13667" t="s">
        <v>11</v>
      </c>
      <c r="C13667" t="s">
        <v>16</v>
      </c>
      <c r="D13667" t="s">
        <v>20</v>
      </c>
      <c r="E13667" t="s">
        <v>42</v>
      </c>
      <c r="F13667" t="s">
        <v>19</v>
      </c>
      <c r="G13667" s="10">
        <v>41889</v>
      </c>
      <c r="H13667" s="10">
        <v>41889</v>
      </c>
      <c r="I13667" t="s">
        <v>14</v>
      </c>
      <c r="J13667" t="s">
        <v>14</v>
      </c>
      <c r="K13667" t="str">
        <f>INDEX(State_Code_Name!B:B,MATCH(Consumer_Complaints!E13667,State_Code_Name!C:C,0))</f>
        <v>North Carolina</v>
      </c>
      <c r="L13667">
        <f t="shared" si="639"/>
        <v>0</v>
      </c>
      <c r="M13667">
        <f t="shared" si="640"/>
        <v>2014</v>
      </c>
      <c r="N13667" t="str">
        <f t="shared" si="641"/>
        <v>Q3</v>
      </c>
    </row>
    <row r="13668" spans="1:14" x14ac:dyDescent="0.35">
      <c r="A13668">
        <v>1738315</v>
      </c>
      <c r="B13668" t="s">
        <v>704</v>
      </c>
      <c r="C13668" t="s">
        <v>32</v>
      </c>
      <c r="D13668" t="s">
        <v>44</v>
      </c>
      <c r="E13668" t="s">
        <v>77</v>
      </c>
      <c r="F13668" t="s">
        <v>19</v>
      </c>
      <c r="G13668" s="10">
        <v>42705</v>
      </c>
      <c r="H13668" s="10">
        <v>42705</v>
      </c>
      <c r="I13668" t="s">
        <v>14</v>
      </c>
      <c r="J13668" t="s">
        <v>15</v>
      </c>
      <c r="K13668" t="str">
        <f>INDEX(State_Code_Name!B:B,MATCH(Consumer_Complaints!E13668,State_Code_Name!C:C,0))</f>
        <v>Missouri</v>
      </c>
      <c r="L13668">
        <f t="shared" si="639"/>
        <v>0</v>
      </c>
      <c r="M13668">
        <f t="shared" si="640"/>
        <v>2016</v>
      </c>
      <c r="N13668" t="str">
        <f t="shared" si="641"/>
        <v>Q4</v>
      </c>
    </row>
    <row r="13669" spans="1:14" x14ac:dyDescent="0.35">
      <c r="A13669">
        <v>2175135</v>
      </c>
      <c r="B13669" t="s">
        <v>34</v>
      </c>
      <c r="C13669" t="s">
        <v>16</v>
      </c>
      <c r="D13669" t="s">
        <v>20</v>
      </c>
      <c r="E13669" t="s">
        <v>46</v>
      </c>
      <c r="F13669" t="s">
        <v>13</v>
      </c>
      <c r="G13669" s="10">
        <v>42667</v>
      </c>
      <c r="H13669" s="10">
        <v>42667</v>
      </c>
      <c r="I13669" t="s">
        <v>14</v>
      </c>
      <c r="J13669" t="s">
        <v>14</v>
      </c>
      <c r="K13669" t="str">
        <f>INDEX(State_Code_Name!B:B,MATCH(Consumer_Complaints!E13669,State_Code_Name!C:C,0))</f>
        <v>Pennsylvania</v>
      </c>
      <c r="L13669">
        <f t="shared" si="639"/>
        <v>0</v>
      </c>
      <c r="M13669">
        <f t="shared" si="640"/>
        <v>2016</v>
      </c>
      <c r="N13669" t="str">
        <f t="shared" si="641"/>
        <v>Q4</v>
      </c>
    </row>
    <row r="13670" spans="1:14" x14ac:dyDescent="0.35">
      <c r="A13670">
        <v>1933078</v>
      </c>
      <c r="B13670" t="s">
        <v>1069</v>
      </c>
      <c r="C13670" t="s">
        <v>32</v>
      </c>
      <c r="D13670" t="s">
        <v>161</v>
      </c>
      <c r="E13670" t="s">
        <v>51</v>
      </c>
      <c r="F13670" t="s">
        <v>19</v>
      </c>
      <c r="G13670" s="10">
        <v>42509</v>
      </c>
      <c r="H13670" s="10">
        <v>42509</v>
      </c>
      <c r="I13670" t="s">
        <v>14</v>
      </c>
      <c r="J13670" t="s">
        <v>15</v>
      </c>
      <c r="K13670" t="str">
        <f>INDEX(State_Code_Name!B:B,MATCH(Consumer_Complaints!E13670,State_Code_Name!C:C,0))</f>
        <v>Washington</v>
      </c>
      <c r="L13670">
        <f t="shared" si="639"/>
        <v>0</v>
      </c>
      <c r="M13670">
        <f t="shared" si="640"/>
        <v>2016</v>
      </c>
      <c r="N13670" t="str">
        <f t="shared" si="641"/>
        <v>Q2</v>
      </c>
    </row>
    <row r="13671" spans="1:14" x14ac:dyDescent="0.35">
      <c r="A13671">
        <v>1922631</v>
      </c>
      <c r="B13671" t="s">
        <v>38</v>
      </c>
      <c r="C13671" t="s">
        <v>16</v>
      </c>
      <c r="D13671" t="s">
        <v>20</v>
      </c>
      <c r="E13671" t="s">
        <v>31</v>
      </c>
      <c r="F13671" t="s">
        <v>19</v>
      </c>
      <c r="G13671" s="10">
        <v>42709</v>
      </c>
      <c r="H13671" s="10">
        <v>42709</v>
      </c>
      <c r="I13671" t="s">
        <v>14</v>
      </c>
      <c r="J13671" t="s">
        <v>15</v>
      </c>
      <c r="K13671" t="str">
        <f>INDEX(State_Code_Name!B:B,MATCH(Consumer_Complaints!E13671,State_Code_Name!C:C,0))</f>
        <v>Texas</v>
      </c>
      <c r="L13671">
        <f t="shared" si="639"/>
        <v>0</v>
      </c>
      <c r="M13671">
        <f t="shared" si="640"/>
        <v>2016</v>
      </c>
      <c r="N13671" t="str">
        <f t="shared" si="641"/>
        <v>Q4</v>
      </c>
    </row>
    <row r="13672" spans="1:14" x14ac:dyDescent="0.35">
      <c r="A13672">
        <v>1191653</v>
      </c>
      <c r="B13672" t="s">
        <v>69</v>
      </c>
      <c r="C13672" t="s">
        <v>26</v>
      </c>
      <c r="D13672" t="s">
        <v>56</v>
      </c>
      <c r="E13672" t="s">
        <v>178</v>
      </c>
      <c r="F13672" t="s">
        <v>19</v>
      </c>
      <c r="G13672" s="10">
        <v>42018</v>
      </c>
      <c r="H13672" s="10">
        <v>42018</v>
      </c>
      <c r="I13672" t="s">
        <v>14</v>
      </c>
      <c r="J13672" t="s">
        <v>14</v>
      </c>
      <c r="K13672" t="str">
        <f>INDEX(State_Code_Name!B:B,MATCH(Consumer_Complaints!E13672,State_Code_Name!C:C,0))</f>
        <v>Utah</v>
      </c>
      <c r="L13672">
        <f t="shared" si="639"/>
        <v>0</v>
      </c>
      <c r="M13672">
        <f t="shared" si="640"/>
        <v>2015</v>
      </c>
      <c r="N13672" t="str">
        <f t="shared" si="641"/>
        <v>Q1</v>
      </c>
    </row>
    <row r="13673" spans="1:14" x14ac:dyDescent="0.35">
      <c r="A13673">
        <v>1164184</v>
      </c>
      <c r="B13673" t="s">
        <v>47</v>
      </c>
      <c r="C13673" t="s">
        <v>26</v>
      </c>
      <c r="D13673" t="s">
        <v>27</v>
      </c>
      <c r="E13673" t="s">
        <v>48</v>
      </c>
      <c r="F13673" t="s">
        <v>19</v>
      </c>
      <c r="G13673" s="10">
        <v>41992</v>
      </c>
      <c r="H13673" s="10">
        <v>41992</v>
      </c>
      <c r="I13673" t="s">
        <v>14</v>
      </c>
      <c r="J13673" t="s">
        <v>15</v>
      </c>
      <c r="K13673" t="str">
        <f>INDEX(State_Code_Name!B:B,MATCH(Consumer_Complaints!E13673,State_Code_Name!C:C,0))</f>
        <v>New Jersey</v>
      </c>
      <c r="L13673">
        <f t="shared" si="639"/>
        <v>0</v>
      </c>
      <c r="M13673">
        <f t="shared" si="640"/>
        <v>2014</v>
      </c>
      <c r="N13673" t="str">
        <f t="shared" si="641"/>
        <v>Q4</v>
      </c>
    </row>
    <row r="13674" spans="1:14" x14ac:dyDescent="0.35">
      <c r="A13674">
        <v>1032676</v>
      </c>
      <c r="B13674" t="s">
        <v>11</v>
      </c>
      <c r="C13674" t="s">
        <v>26</v>
      </c>
      <c r="D13674" t="s">
        <v>56</v>
      </c>
      <c r="E13674" t="s">
        <v>101</v>
      </c>
      <c r="F13674" t="s">
        <v>57</v>
      </c>
      <c r="G13674" s="10">
        <v>41899</v>
      </c>
      <c r="H13674" s="10">
        <v>41904</v>
      </c>
      <c r="I13674" t="s">
        <v>14</v>
      </c>
      <c r="J13674" t="s">
        <v>15</v>
      </c>
      <c r="K13674" t="str">
        <f>INDEX(State_Code_Name!B:B,MATCH(Consumer_Complaints!E13674,State_Code_Name!C:C,0))</f>
        <v>Delaware</v>
      </c>
      <c r="L13674">
        <f t="shared" si="639"/>
        <v>5</v>
      </c>
      <c r="M13674">
        <f t="shared" si="640"/>
        <v>2014</v>
      </c>
      <c r="N13674" t="str">
        <f t="shared" si="641"/>
        <v>Q3</v>
      </c>
    </row>
    <row r="13675" spans="1:14" x14ac:dyDescent="0.35">
      <c r="A13675">
        <v>1451806</v>
      </c>
      <c r="B13675" t="s">
        <v>211</v>
      </c>
      <c r="C13675" t="s">
        <v>26</v>
      </c>
      <c r="D13675" t="s">
        <v>56</v>
      </c>
      <c r="E13675" t="s">
        <v>18</v>
      </c>
      <c r="F13675" t="s">
        <v>19</v>
      </c>
      <c r="G13675" s="10">
        <v>42162</v>
      </c>
      <c r="H13675" s="10">
        <v>42162</v>
      </c>
      <c r="I13675" t="s">
        <v>14</v>
      </c>
      <c r="J13675" t="s">
        <v>15</v>
      </c>
      <c r="K13675" t="str">
        <f>INDEX(State_Code_Name!B:B,MATCH(Consumer_Complaints!E13675,State_Code_Name!C:C,0))</f>
        <v>California</v>
      </c>
      <c r="L13675">
        <f t="shared" si="639"/>
        <v>0</v>
      </c>
      <c r="M13675">
        <f t="shared" si="640"/>
        <v>2015</v>
      </c>
      <c r="N13675" t="str">
        <f t="shared" si="641"/>
        <v>Q2</v>
      </c>
    </row>
    <row r="13676" spans="1:14" x14ac:dyDescent="0.35">
      <c r="A13676">
        <v>924011</v>
      </c>
      <c r="B13676" t="s">
        <v>47</v>
      </c>
      <c r="C13676" t="s">
        <v>26</v>
      </c>
      <c r="D13676" t="s">
        <v>27</v>
      </c>
      <c r="E13676" t="s">
        <v>22</v>
      </c>
      <c r="F13676" t="s">
        <v>19</v>
      </c>
      <c r="G13676" s="10">
        <v>41736</v>
      </c>
      <c r="H13676" s="10">
        <v>41736</v>
      </c>
      <c r="I13676" t="s">
        <v>14</v>
      </c>
      <c r="J13676" t="s">
        <v>15</v>
      </c>
      <c r="K13676" t="str">
        <f>INDEX(State_Code_Name!B:B,MATCH(Consumer_Complaints!E13676,State_Code_Name!C:C,0))</f>
        <v>New York</v>
      </c>
      <c r="L13676">
        <f t="shared" si="639"/>
        <v>0</v>
      </c>
      <c r="M13676">
        <f t="shared" si="640"/>
        <v>2014</v>
      </c>
      <c r="N13676" t="str">
        <f t="shared" si="641"/>
        <v>Q2</v>
      </c>
    </row>
    <row r="13677" spans="1:14" x14ac:dyDescent="0.35">
      <c r="A13677">
        <v>1981569</v>
      </c>
      <c r="B13677" t="s">
        <v>163</v>
      </c>
      <c r="C13677" t="s">
        <v>16</v>
      </c>
      <c r="D13677" t="s">
        <v>24</v>
      </c>
      <c r="E13677" t="s">
        <v>212</v>
      </c>
      <c r="F13677" t="s">
        <v>305</v>
      </c>
      <c r="G13677" s="10">
        <v>42544</v>
      </c>
      <c r="H13677" s="10">
        <v>42548</v>
      </c>
      <c r="I13677" t="s">
        <v>14</v>
      </c>
      <c r="J13677" t="s">
        <v>15</v>
      </c>
      <c r="K13677" t="str">
        <f>INDEX(State_Code_Name!B:B,MATCH(Consumer_Complaints!E13677,State_Code_Name!C:C,0))</f>
        <v>West Virginia</v>
      </c>
      <c r="L13677">
        <f t="shared" si="639"/>
        <v>4</v>
      </c>
      <c r="M13677">
        <f t="shared" si="640"/>
        <v>2016</v>
      </c>
      <c r="N13677" t="str">
        <f t="shared" si="641"/>
        <v>Q2</v>
      </c>
    </row>
    <row r="13678" spans="1:14" x14ac:dyDescent="0.35">
      <c r="A13678">
        <v>1211905</v>
      </c>
      <c r="B13678" t="s">
        <v>54</v>
      </c>
      <c r="C13678" t="s">
        <v>52</v>
      </c>
      <c r="D13678" t="s">
        <v>103</v>
      </c>
      <c r="E13678" t="s">
        <v>12</v>
      </c>
      <c r="F13678" t="s">
        <v>19</v>
      </c>
      <c r="G13678" s="10">
        <v>42031</v>
      </c>
      <c r="H13678" s="10">
        <v>42031</v>
      </c>
      <c r="I13678" t="s">
        <v>14</v>
      </c>
      <c r="J13678" t="s">
        <v>15</v>
      </c>
      <c r="K13678" t="str">
        <f>INDEX(State_Code_Name!B:B,MATCH(Consumer_Complaints!E13678,State_Code_Name!C:C,0))</f>
        <v>Virginia</v>
      </c>
      <c r="L13678">
        <f t="shared" si="639"/>
        <v>0</v>
      </c>
      <c r="M13678">
        <f t="shared" si="640"/>
        <v>2015</v>
      </c>
      <c r="N13678" t="str">
        <f t="shared" si="641"/>
        <v>Q1</v>
      </c>
    </row>
    <row r="13679" spans="1:14" x14ac:dyDescent="0.35">
      <c r="A13679">
        <v>1708391</v>
      </c>
      <c r="B13679" t="s">
        <v>81</v>
      </c>
      <c r="C13679" t="s">
        <v>36</v>
      </c>
      <c r="D13679" t="s">
        <v>145</v>
      </c>
      <c r="E13679" t="s">
        <v>151</v>
      </c>
      <c r="F13679" t="s">
        <v>19</v>
      </c>
      <c r="G13679" s="10">
        <v>42356</v>
      </c>
      <c r="H13679" s="10">
        <v>42356</v>
      </c>
      <c r="I13679" t="s">
        <v>14</v>
      </c>
      <c r="J13679" t="s">
        <v>15</v>
      </c>
      <c r="K13679" t="str">
        <f>INDEX(State_Code_Name!B:B,MATCH(Consumer_Complaints!E13679,State_Code_Name!C:C,0))</f>
        <v>Idaho</v>
      </c>
      <c r="L13679">
        <f t="shared" si="639"/>
        <v>0</v>
      </c>
      <c r="M13679">
        <f t="shared" si="640"/>
        <v>2015</v>
      </c>
      <c r="N13679" t="str">
        <f t="shared" si="641"/>
        <v>Q4</v>
      </c>
    </row>
    <row r="13680" spans="1:14" x14ac:dyDescent="0.35">
      <c r="A13680">
        <v>1285489</v>
      </c>
      <c r="B13680" t="s">
        <v>47</v>
      </c>
      <c r="C13680" t="s">
        <v>26</v>
      </c>
      <c r="D13680" t="s">
        <v>159</v>
      </c>
      <c r="E13680" t="s">
        <v>18</v>
      </c>
      <c r="F13680" t="s">
        <v>19</v>
      </c>
      <c r="G13680" s="10">
        <v>42079</v>
      </c>
      <c r="H13680" s="10">
        <v>42086</v>
      </c>
      <c r="I13680" t="s">
        <v>14</v>
      </c>
      <c r="J13680" t="s">
        <v>15</v>
      </c>
      <c r="K13680" t="str">
        <f>INDEX(State_Code_Name!B:B,MATCH(Consumer_Complaints!E13680,State_Code_Name!C:C,0))</f>
        <v>California</v>
      </c>
      <c r="L13680">
        <f t="shared" si="639"/>
        <v>7</v>
      </c>
      <c r="M13680">
        <f t="shared" si="640"/>
        <v>2015</v>
      </c>
      <c r="N13680" t="str">
        <f t="shared" si="641"/>
        <v>Q1</v>
      </c>
    </row>
    <row r="13681" spans="1:14" x14ac:dyDescent="0.35">
      <c r="A13681">
        <v>1399980</v>
      </c>
      <c r="B13681" t="s">
        <v>517</v>
      </c>
      <c r="C13681" t="s">
        <v>32</v>
      </c>
      <c r="D13681" t="s">
        <v>41</v>
      </c>
      <c r="E13681" t="s">
        <v>39</v>
      </c>
      <c r="F13681" t="s">
        <v>19</v>
      </c>
      <c r="G13681" s="10">
        <v>42010</v>
      </c>
      <c r="H13681" s="10">
        <v>42069</v>
      </c>
      <c r="I13681" t="s">
        <v>14</v>
      </c>
      <c r="J13681" t="s">
        <v>14</v>
      </c>
      <c r="K13681" t="str">
        <f>INDEX(State_Code_Name!B:B,MATCH(Consumer_Complaints!E13681,State_Code_Name!C:C,0))</f>
        <v>Ohio</v>
      </c>
      <c r="L13681">
        <f t="shared" si="639"/>
        <v>59</v>
      </c>
      <c r="M13681">
        <f t="shared" si="640"/>
        <v>2015</v>
      </c>
      <c r="N13681" t="str">
        <f t="shared" si="641"/>
        <v>Q1</v>
      </c>
    </row>
    <row r="13682" spans="1:14" x14ac:dyDescent="0.35">
      <c r="A13682">
        <v>2078698</v>
      </c>
      <c r="B13682" t="s">
        <v>43</v>
      </c>
      <c r="C13682" t="s">
        <v>32</v>
      </c>
      <c r="D13682" t="s">
        <v>41</v>
      </c>
      <c r="E13682" t="s">
        <v>70</v>
      </c>
      <c r="F13682" t="s">
        <v>57</v>
      </c>
      <c r="G13682" s="10">
        <v>42606</v>
      </c>
      <c r="H13682" s="10">
        <v>42611</v>
      </c>
      <c r="I13682" t="s">
        <v>14</v>
      </c>
      <c r="J13682" t="s">
        <v>15</v>
      </c>
      <c r="K13682" t="str">
        <f>INDEX(State_Code_Name!B:B,MATCH(Consumer_Complaints!E13682,State_Code_Name!C:C,0))</f>
        <v>Massachusetts</v>
      </c>
      <c r="L13682">
        <f t="shared" si="639"/>
        <v>5</v>
      </c>
      <c r="M13682">
        <f t="shared" si="640"/>
        <v>2016</v>
      </c>
      <c r="N13682" t="str">
        <f t="shared" si="641"/>
        <v>Q3</v>
      </c>
    </row>
    <row r="13683" spans="1:14" x14ac:dyDescent="0.35">
      <c r="A13683">
        <v>1189579</v>
      </c>
      <c r="B13683" t="s">
        <v>97</v>
      </c>
      <c r="C13683" t="s">
        <v>52</v>
      </c>
      <c r="D13683" t="s">
        <v>103</v>
      </c>
      <c r="E13683" t="s">
        <v>74</v>
      </c>
      <c r="F13683" t="s">
        <v>19</v>
      </c>
      <c r="G13683" s="10">
        <v>42309</v>
      </c>
      <c r="H13683" s="10">
        <v>42309</v>
      </c>
      <c r="I13683" t="s">
        <v>14</v>
      </c>
      <c r="J13683" t="s">
        <v>15</v>
      </c>
      <c r="K13683" t="str">
        <f>INDEX(State_Code_Name!B:B,MATCH(Consumer_Complaints!E13683,State_Code_Name!C:C,0))</f>
        <v>Tennessee</v>
      </c>
      <c r="L13683">
        <f t="shared" si="639"/>
        <v>0</v>
      </c>
      <c r="M13683">
        <f t="shared" si="640"/>
        <v>2015</v>
      </c>
      <c r="N13683" t="str">
        <f t="shared" si="641"/>
        <v>Q4</v>
      </c>
    </row>
    <row r="13684" spans="1:14" x14ac:dyDescent="0.35">
      <c r="A13684">
        <v>640520</v>
      </c>
      <c r="B13684" t="s">
        <v>30</v>
      </c>
      <c r="C13684" t="s">
        <v>16</v>
      </c>
      <c r="D13684" t="s">
        <v>20</v>
      </c>
      <c r="E13684" t="s">
        <v>25</v>
      </c>
      <c r="F13684" t="s">
        <v>19</v>
      </c>
      <c r="G13684" s="10">
        <v>41628</v>
      </c>
      <c r="H13684" s="10">
        <v>41628</v>
      </c>
      <c r="I13684" t="s">
        <v>14</v>
      </c>
      <c r="J13684" t="s">
        <v>15</v>
      </c>
      <c r="K13684" t="str">
        <f>INDEX(State_Code_Name!B:B,MATCH(Consumer_Complaints!E13684,State_Code_Name!C:C,0))</f>
        <v>Georgia</v>
      </c>
      <c r="L13684">
        <f t="shared" si="639"/>
        <v>0</v>
      </c>
      <c r="M13684">
        <f t="shared" si="640"/>
        <v>2013</v>
      </c>
      <c r="N13684" t="str">
        <f t="shared" si="641"/>
        <v>Q4</v>
      </c>
    </row>
    <row r="13685" spans="1:14" x14ac:dyDescent="0.35">
      <c r="A13685">
        <v>1187549</v>
      </c>
      <c r="B13685" t="s">
        <v>134</v>
      </c>
      <c r="C13685" t="s">
        <v>61</v>
      </c>
      <c r="D13685" t="s">
        <v>282</v>
      </c>
      <c r="E13685" t="s">
        <v>31</v>
      </c>
      <c r="F13685" t="s">
        <v>19</v>
      </c>
      <c r="G13685" s="10">
        <v>42217</v>
      </c>
      <c r="H13685" s="10">
        <v>42217</v>
      </c>
      <c r="I13685" t="s">
        <v>14</v>
      </c>
      <c r="J13685" t="s">
        <v>15</v>
      </c>
      <c r="K13685" t="str">
        <f>INDEX(State_Code_Name!B:B,MATCH(Consumer_Complaints!E13685,State_Code_Name!C:C,0))</f>
        <v>Texas</v>
      </c>
      <c r="L13685">
        <f t="shared" si="639"/>
        <v>0</v>
      </c>
      <c r="M13685">
        <f t="shared" si="640"/>
        <v>2015</v>
      </c>
      <c r="N13685" t="str">
        <f t="shared" si="641"/>
        <v>Q3</v>
      </c>
    </row>
    <row r="13686" spans="1:14" x14ac:dyDescent="0.35">
      <c r="A13686">
        <v>1930699</v>
      </c>
      <c r="B13686" t="s">
        <v>113</v>
      </c>
      <c r="C13686" t="s">
        <v>16</v>
      </c>
      <c r="D13686" t="s">
        <v>20</v>
      </c>
      <c r="E13686" t="s">
        <v>35</v>
      </c>
      <c r="F13686" t="s">
        <v>305</v>
      </c>
      <c r="G13686" s="10">
        <v>42508</v>
      </c>
      <c r="H13686" s="10">
        <v>42513</v>
      </c>
      <c r="I13686" t="s">
        <v>14</v>
      </c>
      <c r="J13686" t="s">
        <v>15</v>
      </c>
      <c r="K13686" t="str">
        <f>INDEX(State_Code_Name!B:B,MATCH(Consumer_Complaints!E13686,State_Code_Name!C:C,0))</f>
        <v>Florida</v>
      </c>
      <c r="L13686">
        <f t="shared" si="639"/>
        <v>5</v>
      </c>
      <c r="M13686">
        <f t="shared" si="640"/>
        <v>2016</v>
      </c>
      <c r="N13686" t="str">
        <f t="shared" si="641"/>
        <v>Q2</v>
      </c>
    </row>
    <row r="13687" spans="1:14" x14ac:dyDescent="0.35">
      <c r="A13687">
        <v>770483</v>
      </c>
      <c r="B13687" t="s">
        <v>134</v>
      </c>
      <c r="C13687" t="s">
        <v>26</v>
      </c>
      <c r="D13687" t="s">
        <v>159</v>
      </c>
      <c r="E13687" t="s">
        <v>98</v>
      </c>
      <c r="F13687" t="s">
        <v>19</v>
      </c>
      <c r="G13687" s="10">
        <v>41718</v>
      </c>
      <c r="H13687" s="10">
        <v>41725</v>
      </c>
      <c r="I13687" t="s">
        <v>14</v>
      </c>
      <c r="J13687" t="s">
        <v>15</v>
      </c>
      <c r="K13687" t="str">
        <f>INDEX(State_Code_Name!B:B,MATCH(Consumer_Complaints!E13687,State_Code_Name!C:C,0))</f>
        <v>Colorado</v>
      </c>
      <c r="L13687">
        <f t="shared" si="639"/>
        <v>7</v>
      </c>
      <c r="M13687">
        <f t="shared" si="640"/>
        <v>2014</v>
      </c>
      <c r="N13687" t="str">
        <f t="shared" si="641"/>
        <v>Q1</v>
      </c>
    </row>
    <row r="13688" spans="1:14" x14ac:dyDescent="0.35">
      <c r="A13688">
        <v>1339051</v>
      </c>
      <c r="B13688" t="s">
        <v>471</v>
      </c>
      <c r="C13688" t="s">
        <v>61</v>
      </c>
      <c r="D13688" t="s">
        <v>199</v>
      </c>
      <c r="E13688" t="s">
        <v>66</v>
      </c>
      <c r="F13688" t="s">
        <v>13</v>
      </c>
      <c r="G13688" s="10">
        <v>42115</v>
      </c>
      <c r="H13688" s="10">
        <v>42117</v>
      </c>
      <c r="I13688" t="s">
        <v>14</v>
      </c>
      <c r="J13688" t="s">
        <v>15</v>
      </c>
      <c r="K13688" t="str">
        <f>INDEX(State_Code_Name!B:B,MATCH(Consumer_Complaints!E13688,State_Code_Name!C:C,0))</f>
        <v>Michigan</v>
      </c>
      <c r="L13688">
        <f t="shared" si="639"/>
        <v>2</v>
      </c>
      <c r="M13688">
        <f t="shared" si="640"/>
        <v>2015</v>
      </c>
      <c r="N13688" t="str">
        <f t="shared" si="641"/>
        <v>Q2</v>
      </c>
    </row>
    <row r="13689" spans="1:14" x14ac:dyDescent="0.35">
      <c r="A13689">
        <v>554206</v>
      </c>
      <c r="B13689" t="s">
        <v>81</v>
      </c>
      <c r="C13689" t="s">
        <v>36</v>
      </c>
      <c r="D13689" t="s">
        <v>80</v>
      </c>
      <c r="E13689" t="s">
        <v>18</v>
      </c>
      <c r="F13689" t="s">
        <v>19</v>
      </c>
      <c r="G13689" s="10">
        <v>41465</v>
      </c>
      <c r="H13689" s="10">
        <v>41465</v>
      </c>
      <c r="I13689" t="s">
        <v>14</v>
      </c>
      <c r="J13689" t="s">
        <v>14</v>
      </c>
      <c r="K13689" t="str">
        <f>INDEX(State_Code_Name!B:B,MATCH(Consumer_Complaints!E13689,State_Code_Name!C:C,0))</f>
        <v>California</v>
      </c>
      <c r="L13689">
        <f t="shared" si="639"/>
        <v>0</v>
      </c>
      <c r="M13689">
        <f t="shared" si="640"/>
        <v>2013</v>
      </c>
      <c r="N13689" t="str">
        <f t="shared" si="641"/>
        <v>Q3</v>
      </c>
    </row>
    <row r="13690" spans="1:14" x14ac:dyDescent="0.35">
      <c r="A13690">
        <v>1492771</v>
      </c>
      <c r="B13690" t="s">
        <v>63</v>
      </c>
      <c r="C13690" t="s">
        <v>32</v>
      </c>
      <c r="D13690" t="s">
        <v>104</v>
      </c>
      <c r="E13690" t="s">
        <v>42</v>
      </c>
      <c r="F13690" t="s">
        <v>19</v>
      </c>
      <c r="G13690" s="10">
        <v>42214</v>
      </c>
      <c r="H13690" s="10">
        <v>42215</v>
      </c>
      <c r="I13690" t="s">
        <v>14</v>
      </c>
      <c r="J13690" t="s">
        <v>15</v>
      </c>
      <c r="K13690" t="str">
        <f>INDEX(State_Code_Name!B:B,MATCH(Consumer_Complaints!E13690,State_Code_Name!C:C,0))</f>
        <v>North Carolina</v>
      </c>
      <c r="L13690">
        <f t="shared" si="639"/>
        <v>1</v>
      </c>
      <c r="M13690">
        <f t="shared" si="640"/>
        <v>2015</v>
      </c>
      <c r="N13690" t="str">
        <f t="shared" si="641"/>
        <v>Q3</v>
      </c>
    </row>
    <row r="13691" spans="1:14" x14ac:dyDescent="0.35">
      <c r="A13691">
        <v>2004169</v>
      </c>
      <c r="B13691" t="s">
        <v>11</v>
      </c>
      <c r="C13691" t="s">
        <v>16</v>
      </c>
      <c r="D13691" t="s">
        <v>144</v>
      </c>
      <c r="E13691" t="s">
        <v>100</v>
      </c>
      <c r="F13691" t="s">
        <v>19</v>
      </c>
      <c r="G13691" s="10">
        <v>42589</v>
      </c>
      <c r="H13691" s="10">
        <v>42589</v>
      </c>
      <c r="I13691" t="s">
        <v>14</v>
      </c>
      <c r="J13691" t="s">
        <v>15</v>
      </c>
      <c r="K13691" t="str">
        <f>INDEX(State_Code_Name!B:B,MATCH(Consumer_Complaints!E13691,State_Code_Name!C:C,0))</f>
        <v>Arizona</v>
      </c>
      <c r="L13691">
        <f t="shared" si="639"/>
        <v>0</v>
      </c>
      <c r="M13691">
        <f t="shared" si="640"/>
        <v>2016</v>
      </c>
      <c r="N13691" t="str">
        <f t="shared" si="641"/>
        <v>Q3</v>
      </c>
    </row>
    <row r="13692" spans="1:14" x14ac:dyDescent="0.35">
      <c r="A13692">
        <v>1580272</v>
      </c>
      <c r="B13692" t="s">
        <v>54</v>
      </c>
      <c r="C13692" t="s">
        <v>52</v>
      </c>
      <c r="D13692" t="s">
        <v>103</v>
      </c>
      <c r="E13692" t="s">
        <v>42</v>
      </c>
      <c r="F13692" t="s">
        <v>19</v>
      </c>
      <c r="G13692" s="10">
        <v>42272</v>
      </c>
      <c r="H13692" s="10">
        <v>42272</v>
      </c>
      <c r="I13692" t="s">
        <v>14</v>
      </c>
      <c r="J13692" t="s">
        <v>15</v>
      </c>
      <c r="K13692" t="str">
        <f>INDEX(State_Code_Name!B:B,MATCH(Consumer_Complaints!E13692,State_Code_Name!C:C,0))</f>
        <v>North Carolina</v>
      </c>
      <c r="L13692">
        <f t="shared" si="639"/>
        <v>0</v>
      </c>
      <c r="M13692">
        <f t="shared" si="640"/>
        <v>2015</v>
      </c>
      <c r="N13692" t="str">
        <f t="shared" si="641"/>
        <v>Q3</v>
      </c>
    </row>
    <row r="13693" spans="1:14" x14ac:dyDescent="0.35">
      <c r="A13693">
        <v>1367957</v>
      </c>
      <c r="B13693" t="s">
        <v>63</v>
      </c>
      <c r="C13693" t="s">
        <v>32</v>
      </c>
      <c r="D13693" t="s">
        <v>44</v>
      </c>
      <c r="E13693" t="s">
        <v>18</v>
      </c>
      <c r="F13693" t="s">
        <v>19</v>
      </c>
      <c r="G13693" s="10">
        <v>42221</v>
      </c>
      <c r="H13693" s="10">
        <v>42313</v>
      </c>
      <c r="I13693" t="s">
        <v>14</v>
      </c>
      <c r="J13693" t="s">
        <v>15</v>
      </c>
      <c r="K13693" t="str">
        <f>INDEX(State_Code_Name!B:B,MATCH(Consumer_Complaints!E13693,State_Code_Name!C:C,0))</f>
        <v>California</v>
      </c>
      <c r="L13693">
        <f t="shared" si="639"/>
        <v>92</v>
      </c>
      <c r="M13693">
        <f t="shared" si="640"/>
        <v>2015</v>
      </c>
      <c r="N13693" t="str">
        <f t="shared" si="641"/>
        <v>Q3</v>
      </c>
    </row>
    <row r="13694" spans="1:14" x14ac:dyDescent="0.35">
      <c r="A13694">
        <v>552360</v>
      </c>
      <c r="B13694" t="s">
        <v>258</v>
      </c>
      <c r="C13694" t="s">
        <v>36</v>
      </c>
      <c r="D13694" t="s">
        <v>150</v>
      </c>
      <c r="E13694" t="s">
        <v>18</v>
      </c>
      <c r="F13694" t="s">
        <v>19</v>
      </c>
      <c r="G13694" s="10">
        <v>41343</v>
      </c>
      <c r="H13694" s="10">
        <v>41374</v>
      </c>
      <c r="I13694" t="s">
        <v>14</v>
      </c>
      <c r="J13694" t="s">
        <v>15</v>
      </c>
      <c r="K13694" t="str">
        <f>INDEX(State_Code_Name!B:B,MATCH(Consumer_Complaints!E13694,State_Code_Name!C:C,0))</f>
        <v>California</v>
      </c>
      <c r="L13694">
        <f t="shared" si="639"/>
        <v>31</v>
      </c>
      <c r="M13694">
        <f t="shared" si="640"/>
        <v>2013</v>
      </c>
      <c r="N13694" t="str">
        <f t="shared" si="641"/>
        <v>Q1</v>
      </c>
    </row>
    <row r="13695" spans="1:14" x14ac:dyDescent="0.35">
      <c r="A13695">
        <v>1327340</v>
      </c>
      <c r="B13695" t="s">
        <v>38</v>
      </c>
      <c r="C13695" t="s">
        <v>26</v>
      </c>
      <c r="D13695" t="s">
        <v>27</v>
      </c>
      <c r="E13695" t="s">
        <v>31</v>
      </c>
      <c r="F13695" t="s">
        <v>19</v>
      </c>
      <c r="G13695" s="10">
        <v>42107</v>
      </c>
      <c r="H13695" s="10">
        <v>42107</v>
      </c>
      <c r="I13695" t="s">
        <v>14</v>
      </c>
      <c r="J13695" t="s">
        <v>15</v>
      </c>
      <c r="K13695" t="str">
        <f>INDEX(State_Code_Name!B:B,MATCH(Consumer_Complaints!E13695,State_Code_Name!C:C,0))</f>
        <v>Texas</v>
      </c>
      <c r="L13695">
        <f t="shared" si="639"/>
        <v>0</v>
      </c>
      <c r="M13695">
        <f t="shared" si="640"/>
        <v>2015</v>
      </c>
      <c r="N13695" t="str">
        <f t="shared" si="641"/>
        <v>Q2</v>
      </c>
    </row>
    <row r="13696" spans="1:14" x14ac:dyDescent="0.35">
      <c r="A13696">
        <v>1723742</v>
      </c>
      <c r="B13696" t="s">
        <v>43</v>
      </c>
      <c r="C13696" t="s">
        <v>16</v>
      </c>
      <c r="D13696" t="s">
        <v>24</v>
      </c>
      <c r="E13696" t="s">
        <v>18</v>
      </c>
      <c r="F13696" t="s">
        <v>19</v>
      </c>
      <c r="G13696" s="10">
        <v>42369</v>
      </c>
      <c r="H13696" s="10">
        <v>42369</v>
      </c>
      <c r="I13696" t="s">
        <v>14</v>
      </c>
      <c r="J13696" t="s">
        <v>14</v>
      </c>
      <c r="K13696" t="str">
        <f>INDEX(State_Code_Name!B:B,MATCH(Consumer_Complaints!E13696,State_Code_Name!C:C,0))</f>
        <v>California</v>
      </c>
      <c r="L13696">
        <f t="shared" si="639"/>
        <v>0</v>
      </c>
      <c r="M13696">
        <f t="shared" si="640"/>
        <v>2015</v>
      </c>
      <c r="N13696" t="str">
        <f t="shared" si="641"/>
        <v>Q4</v>
      </c>
    </row>
    <row r="13697" spans="1:14" x14ac:dyDescent="0.35">
      <c r="A13697">
        <v>1993622</v>
      </c>
      <c r="B13697" t="s">
        <v>63</v>
      </c>
      <c r="C13697" t="s">
        <v>61</v>
      </c>
      <c r="D13697" t="s">
        <v>282</v>
      </c>
      <c r="E13697" t="s">
        <v>118</v>
      </c>
      <c r="F13697" t="s">
        <v>19</v>
      </c>
      <c r="G13697" s="10">
        <v>42551</v>
      </c>
      <c r="H13697" s="10">
        <v>42551</v>
      </c>
      <c r="I13697" t="s">
        <v>14</v>
      </c>
      <c r="J13697" t="s">
        <v>15</v>
      </c>
      <c r="K13697" t="str">
        <f>INDEX(State_Code_Name!B:B,MATCH(Consumer_Complaints!E13697,State_Code_Name!C:C,0))</f>
        <v>Alabama</v>
      </c>
      <c r="L13697">
        <f t="shared" si="639"/>
        <v>0</v>
      </c>
      <c r="M13697">
        <f t="shared" si="640"/>
        <v>2016</v>
      </c>
      <c r="N13697" t="str">
        <f t="shared" si="641"/>
        <v>Q2</v>
      </c>
    </row>
    <row r="13698" spans="1:14" x14ac:dyDescent="0.35">
      <c r="A13698">
        <v>576580</v>
      </c>
      <c r="B13698" t="s">
        <v>88</v>
      </c>
      <c r="C13698" t="s">
        <v>16</v>
      </c>
      <c r="D13698" t="s">
        <v>75</v>
      </c>
      <c r="E13698" t="s">
        <v>25</v>
      </c>
      <c r="F13698" t="s">
        <v>19</v>
      </c>
      <c r="G13698" s="10">
        <v>41576</v>
      </c>
      <c r="H13698" s="10">
        <v>41577</v>
      </c>
      <c r="I13698" t="s">
        <v>14</v>
      </c>
      <c r="J13698" t="s">
        <v>15</v>
      </c>
      <c r="K13698" t="str">
        <f>INDEX(State_Code_Name!B:B,MATCH(Consumer_Complaints!E13698,State_Code_Name!C:C,0))</f>
        <v>Georgia</v>
      </c>
      <c r="L13698">
        <f t="shared" si="639"/>
        <v>1</v>
      </c>
      <c r="M13698">
        <f t="shared" si="640"/>
        <v>2013</v>
      </c>
      <c r="N13698" t="str">
        <f t="shared" si="641"/>
        <v>Q4</v>
      </c>
    </row>
    <row r="13699" spans="1:14" x14ac:dyDescent="0.35">
      <c r="A13699">
        <v>1966055</v>
      </c>
      <c r="B13699" t="s">
        <v>30</v>
      </c>
      <c r="C13699" t="s">
        <v>32</v>
      </c>
      <c r="D13699" t="s">
        <v>41</v>
      </c>
      <c r="E13699" t="s">
        <v>18</v>
      </c>
      <c r="F13699" t="s">
        <v>23</v>
      </c>
      <c r="G13699" s="10">
        <v>42534</v>
      </c>
      <c r="H13699" s="10">
        <v>42536</v>
      </c>
      <c r="I13699" t="s">
        <v>14</v>
      </c>
      <c r="J13699" t="s">
        <v>14</v>
      </c>
      <c r="K13699" t="str">
        <f>INDEX(State_Code_Name!B:B,MATCH(Consumer_Complaints!E13699,State_Code_Name!C:C,0))</f>
        <v>California</v>
      </c>
      <c r="L13699">
        <f t="shared" ref="L13699:L13762" si="642">H13699-G13699</f>
        <v>2</v>
      </c>
      <c r="M13699">
        <f t="shared" ref="M13699:M13762" si="643">YEAR(G13699)</f>
        <v>2016</v>
      </c>
      <c r="N13699" t="str">
        <f t="shared" ref="N13699:N13762" si="644">IF(MONTH(G13699)&lt;=3,"Q1",IF(MONTH(G13699)&lt;=6,"Q2",IF(MONTH(G13699)&lt;=9,"Q3","Q4")))</f>
        <v>Q2</v>
      </c>
    </row>
    <row r="13700" spans="1:14" x14ac:dyDescent="0.35">
      <c r="A13700">
        <v>1397324</v>
      </c>
      <c r="B13700" t="s">
        <v>43</v>
      </c>
      <c r="C13700" t="s">
        <v>32</v>
      </c>
      <c r="D13700" t="s">
        <v>41</v>
      </c>
      <c r="E13700" t="s">
        <v>114</v>
      </c>
      <c r="F13700" t="s">
        <v>19</v>
      </c>
      <c r="G13700" s="10">
        <v>42153</v>
      </c>
      <c r="H13700" s="10">
        <v>42153</v>
      </c>
      <c r="I13700" t="s">
        <v>14</v>
      </c>
      <c r="J13700" t="s">
        <v>15</v>
      </c>
      <c r="K13700" t="str">
        <f>INDEX(State_Code_Name!B:B,MATCH(Consumer_Complaints!E13700,State_Code_Name!C:C,0))</f>
        <v>South Carolina</v>
      </c>
      <c r="L13700">
        <f t="shared" si="642"/>
        <v>0</v>
      </c>
      <c r="M13700">
        <f t="shared" si="643"/>
        <v>2015</v>
      </c>
      <c r="N13700" t="str">
        <f t="shared" si="644"/>
        <v>Q2</v>
      </c>
    </row>
    <row r="13701" spans="1:14" x14ac:dyDescent="0.35">
      <c r="A13701">
        <v>503220</v>
      </c>
      <c r="B13701" t="s">
        <v>30</v>
      </c>
      <c r="C13701" t="s">
        <v>16</v>
      </c>
      <c r="D13701" t="s">
        <v>20</v>
      </c>
      <c r="E13701" t="s">
        <v>18</v>
      </c>
      <c r="F13701" t="s">
        <v>19</v>
      </c>
      <c r="G13701" s="10">
        <v>41509</v>
      </c>
      <c r="H13701" s="10">
        <v>41512</v>
      </c>
      <c r="I13701" t="s">
        <v>14</v>
      </c>
      <c r="J13701" t="s">
        <v>15</v>
      </c>
      <c r="K13701" t="str">
        <f>INDEX(State_Code_Name!B:B,MATCH(Consumer_Complaints!E13701,State_Code_Name!C:C,0))</f>
        <v>California</v>
      </c>
      <c r="L13701">
        <f t="shared" si="642"/>
        <v>3</v>
      </c>
      <c r="M13701">
        <f t="shared" si="643"/>
        <v>2013</v>
      </c>
      <c r="N13701" t="str">
        <f t="shared" si="644"/>
        <v>Q3</v>
      </c>
    </row>
    <row r="13702" spans="1:14" x14ac:dyDescent="0.35">
      <c r="A13702">
        <v>2016562</v>
      </c>
      <c r="B13702" t="s">
        <v>157</v>
      </c>
      <c r="C13702" t="s">
        <v>16</v>
      </c>
      <c r="D13702" t="s">
        <v>17</v>
      </c>
      <c r="E13702" t="s">
        <v>79</v>
      </c>
      <c r="F13702" t="s">
        <v>13</v>
      </c>
      <c r="G13702" s="10">
        <v>42569</v>
      </c>
      <c r="H13702" s="10">
        <v>42571</v>
      </c>
      <c r="I13702" t="s">
        <v>14</v>
      </c>
      <c r="J13702" t="s">
        <v>14</v>
      </c>
      <c r="K13702" t="str">
        <f>INDEX(State_Code_Name!B:B,MATCH(Consumer_Complaints!E13702,State_Code_Name!C:C,0))</f>
        <v>Minnesota</v>
      </c>
      <c r="L13702">
        <f t="shared" si="642"/>
        <v>2</v>
      </c>
      <c r="M13702">
        <f t="shared" si="643"/>
        <v>2016</v>
      </c>
      <c r="N13702" t="str">
        <f t="shared" si="644"/>
        <v>Q3</v>
      </c>
    </row>
    <row r="13703" spans="1:14" x14ac:dyDescent="0.35">
      <c r="A13703">
        <v>1650046</v>
      </c>
      <c r="B13703" t="s">
        <v>458</v>
      </c>
      <c r="C13703" t="s">
        <v>9</v>
      </c>
      <c r="D13703" t="s">
        <v>10</v>
      </c>
      <c r="E13703" t="s">
        <v>22</v>
      </c>
      <c r="F13703" t="s">
        <v>13</v>
      </c>
      <c r="G13703" s="10">
        <v>42288</v>
      </c>
      <c r="H13703" s="10">
        <v>42288</v>
      </c>
      <c r="I13703" t="s">
        <v>14</v>
      </c>
      <c r="J13703" t="s">
        <v>14</v>
      </c>
      <c r="K13703" t="str">
        <f>INDEX(State_Code_Name!B:B,MATCH(Consumer_Complaints!E13703,State_Code_Name!C:C,0))</f>
        <v>New York</v>
      </c>
      <c r="L13703">
        <f t="shared" si="642"/>
        <v>0</v>
      </c>
      <c r="M13703">
        <f t="shared" si="643"/>
        <v>2015</v>
      </c>
      <c r="N13703" t="str">
        <f t="shared" si="644"/>
        <v>Q4</v>
      </c>
    </row>
    <row r="13704" spans="1:14" x14ac:dyDescent="0.35">
      <c r="A13704">
        <v>1647943</v>
      </c>
      <c r="B13704" t="s">
        <v>54</v>
      </c>
      <c r="C13704" t="s">
        <v>52</v>
      </c>
      <c r="D13704" t="s">
        <v>53</v>
      </c>
      <c r="E13704" t="s">
        <v>18</v>
      </c>
      <c r="F13704" t="s">
        <v>19</v>
      </c>
      <c r="G13704" s="10">
        <v>42288</v>
      </c>
      <c r="H13704" s="10">
        <v>42288</v>
      </c>
      <c r="I13704" t="s">
        <v>14</v>
      </c>
      <c r="J13704" t="s">
        <v>15</v>
      </c>
      <c r="K13704" t="str">
        <f>INDEX(State_Code_Name!B:B,MATCH(Consumer_Complaints!E13704,State_Code_Name!C:C,0))</f>
        <v>California</v>
      </c>
      <c r="L13704">
        <f t="shared" si="642"/>
        <v>0</v>
      </c>
      <c r="M13704">
        <f t="shared" si="643"/>
        <v>2015</v>
      </c>
      <c r="N13704" t="str">
        <f t="shared" si="644"/>
        <v>Q4</v>
      </c>
    </row>
    <row r="13705" spans="1:14" x14ac:dyDescent="0.35">
      <c r="A13705">
        <v>1466780</v>
      </c>
      <c r="B13705" t="s">
        <v>38</v>
      </c>
      <c r="C13705" t="s">
        <v>32</v>
      </c>
      <c r="D13705" t="s">
        <v>44</v>
      </c>
      <c r="E13705" t="s">
        <v>114</v>
      </c>
      <c r="F13705" t="s">
        <v>19</v>
      </c>
      <c r="G13705" s="10">
        <v>42199</v>
      </c>
      <c r="H13705" s="10">
        <v>42199</v>
      </c>
      <c r="I13705" t="s">
        <v>14</v>
      </c>
      <c r="J13705" t="s">
        <v>15</v>
      </c>
      <c r="K13705" t="str">
        <f>INDEX(State_Code_Name!B:B,MATCH(Consumer_Complaints!E13705,State_Code_Name!C:C,0))</f>
        <v>South Carolina</v>
      </c>
      <c r="L13705">
        <f t="shared" si="642"/>
        <v>0</v>
      </c>
      <c r="M13705">
        <f t="shared" si="643"/>
        <v>2015</v>
      </c>
      <c r="N13705" t="str">
        <f t="shared" si="644"/>
        <v>Q3</v>
      </c>
    </row>
    <row r="13706" spans="1:14" x14ac:dyDescent="0.35">
      <c r="A13706">
        <v>1397001</v>
      </c>
      <c r="B13706" t="s">
        <v>47</v>
      </c>
      <c r="C13706" t="s">
        <v>26</v>
      </c>
      <c r="D13706" t="s">
        <v>27</v>
      </c>
      <c r="E13706" t="s">
        <v>25</v>
      </c>
      <c r="F13706" t="s">
        <v>19</v>
      </c>
      <c r="G13706" s="10">
        <v>42153</v>
      </c>
      <c r="H13706" s="10">
        <v>42153</v>
      </c>
      <c r="I13706" t="s">
        <v>14</v>
      </c>
      <c r="J13706" t="s">
        <v>15</v>
      </c>
      <c r="K13706" t="str">
        <f>INDEX(State_Code_Name!B:B,MATCH(Consumer_Complaints!E13706,State_Code_Name!C:C,0))</f>
        <v>Georgia</v>
      </c>
      <c r="L13706">
        <f t="shared" si="642"/>
        <v>0</v>
      </c>
      <c r="M13706">
        <f t="shared" si="643"/>
        <v>2015</v>
      </c>
      <c r="N13706" t="str">
        <f t="shared" si="644"/>
        <v>Q2</v>
      </c>
    </row>
    <row r="13707" spans="1:14" x14ac:dyDescent="0.35">
      <c r="A13707">
        <v>1879986</v>
      </c>
      <c r="B13707" t="s">
        <v>629</v>
      </c>
      <c r="C13707" t="s">
        <v>32</v>
      </c>
      <c r="D13707" t="s">
        <v>41</v>
      </c>
      <c r="E13707" t="s">
        <v>126</v>
      </c>
      <c r="F13707" t="s">
        <v>19</v>
      </c>
      <c r="G13707" s="10">
        <v>42474</v>
      </c>
      <c r="H13707" s="10">
        <v>42474</v>
      </c>
      <c r="I13707" t="s">
        <v>14</v>
      </c>
      <c r="J13707" t="s">
        <v>15</v>
      </c>
      <c r="K13707" t="str">
        <f>INDEX(State_Code_Name!B:B,MATCH(Consumer_Complaints!E13707,State_Code_Name!C:C,0))</f>
        <v>Oklahoma</v>
      </c>
      <c r="L13707">
        <f t="shared" si="642"/>
        <v>0</v>
      </c>
      <c r="M13707">
        <f t="shared" si="643"/>
        <v>2016</v>
      </c>
      <c r="N13707" t="str">
        <f t="shared" si="644"/>
        <v>Q2</v>
      </c>
    </row>
    <row r="13708" spans="1:14" x14ac:dyDescent="0.35">
      <c r="A13708">
        <v>1706216</v>
      </c>
      <c r="B13708" t="s">
        <v>58</v>
      </c>
      <c r="C13708" t="s">
        <v>9</v>
      </c>
      <c r="D13708" t="s">
        <v>132</v>
      </c>
      <c r="E13708" t="s">
        <v>66</v>
      </c>
      <c r="F13708" t="s">
        <v>57</v>
      </c>
      <c r="G13708" s="10">
        <v>42355</v>
      </c>
      <c r="H13708" s="10">
        <v>42356</v>
      </c>
      <c r="I13708" t="s">
        <v>14</v>
      </c>
      <c r="J13708" t="s">
        <v>15</v>
      </c>
      <c r="K13708" t="str">
        <f>INDEX(State_Code_Name!B:B,MATCH(Consumer_Complaints!E13708,State_Code_Name!C:C,0))</f>
        <v>Michigan</v>
      </c>
      <c r="L13708">
        <f t="shared" si="642"/>
        <v>1</v>
      </c>
      <c r="M13708">
        <f t="shared" si="643"/>
        <v>2015</v>
      </c>
      <c r="N13708" t="str">
        <f t="shared" si="644"/>
        <v>Q4</v>
      </c>
    </row>
    <row r="13709" spans="1:14" x14ac:dyDescent="0.35">
      <c r="A13709">
        <v>936244</v>
      </c>
      <c r="B13709" t="s">
        <v>47</v>
      </c>
      <c r="C13709" t="s">
        <v>26</v>
      </c>
      <c r="D13709" t="s">
        <v>27</v>
      </c>
      <c r="E13709" t="s">
        <v>122</v>
      </c>
      <c r="F13709" t="s">
        <v>19</v>
      </c>
      <c r="G13709" s="10">
        <v>41834</v>
      </c>
      <c r="H13709" s="10">
        <v>41834</v>
      </c>
      <c r="I13709" t="s">
        <v>14</v>
      </c>
      <c r="J13709" t="s">
        <v>15</v>
      </c>
      <c r="K13709" t="str">
        <f>INDEX(State_Code_Name!B:B,MATCH(Consumer_Complaints!E13709,State_Code_Name!C:C,0))</f>
        <v>Maryland</v>
      </c>
      <c r="L13709">
        <f t="shared" si="642"/>
        <v>0</v>
      </c>
      <c r="M13709">
        <f t="shared" si="643"/>
        <v>2014</v>
      </c>
      <c r="N13709" t="str">
        <f t="shared" si="644"/>
        <v>Q3</v>
      </c>
    </row>
    <row r="13710" spans="1:14" x14ac:dyDescent="0.35">
      <c r="A13710">
        <v>1644865</v>
      </c>
      <c r="B13710" t="s">
        <v>38</v>
      </c>
      <c r="C13710" t="s">
        <v>36</v>
      </c>
      <c r="D13710" t="s">
        <v>281</v>
      </c>
      <c r="E13710" t="s">
        <v>42</v>
      </c>
      <c r="F13710" t="s">
        <v>19</v>
      </c>
      <c r="G13710" s="10">
        <v>42196</v>
      </c>
      <c r="H13710" s="10">
        <v>42196</v>
      </c>
      <c r="I13710" t="s">
        <v>14</v>
      </c>
      <c r="J13710" t="s">
        <v>14</v>
      </c>
      <c r="K13710" t="str">
        <f>INDEX(State_Code_Name!B:B,MATCH(Consumer_Complaints!E13710,State_Code_Name!C:C,0))</f>
        <v>North Carolina</v>
      </c>
      <c r="L13710">
        <f t="shared" si="642"/>
        <v>0</v>
      </c>
      <c r="M13710">
        <f t="shared" si="643"/>
        <v>2015</v>
      </c>
      <c r="N13710" t="str">
        <f t="shared" si="644"/>
        <v>Q3</v>
      </c>
    </row>
    <row r="13711" spans="1:14" x14ac:dyDescent="0.35">
      <c r="A13711">
        <v>1082588</v>
      </c>
      <c r="B13711" t="s">
        <v>238</v>
      </c>
      <c r="C13711" t="s">
        <v>32</v>
      </c>
      <c r="D13711" t="s">
        <v>44</v>
      </c>
      <c r="E13711" t="s">
        <v>35</v>
      </c>
      <c r="F13711" t="s">
        <v>305</v>
      </c>
      <c r="G13711" s="10">
        <v>41934</v>
      </c>
      <c r="H13711" s="10">
        <v>41940</v>
      </c>
      <c r="I13711" t="s">
        <v>14</v>
      </c>
      <c r="J13711" t="s">
        <v>15</v>
      </c>
      <c r="K13711" t="str">
        <f>INDEX(State_Code_Name!B:B,MATCH(Consumer_Complaints!E13711,State_Code_Name!C:C,0))</f>
        <v>Florida</v>
      </c>
      <c r="L13711">
        <f t="shared" si="642"/>
        <v>6</v>
      </c>
      <c r="M13711">
        <f t="shared" si="643"/>
        <v>2014</v>
      </c>
      <c r="N13711" t="str">
        <f t="shared" si="644"/>
        <v>Q4</v>
      </c>
    </row>
    <row r="13712" spans="1:14" x14ac:dyDescent="0.35">
      <c r="A13712">
        <v>1782658</v>
      </c>
      <c r="B13712" t="s">
        <v>147</v>
      </c>
      <c r="C13712" t="s">
        <v>172</v>
      </c>
      <c r="D13712" t="s">
        <v>266</v>
      </c>
      <c r="E13712" t="s">
        <v>35</v>
      </c>
      <c r="F13712" t="s">
        <v>19</v>
      </c>
      <c r="G13712" s="10">
        <v>42645</v>
      </c>
      <c r="H13712" s="10">
        <v>42645</v>
      </c>
      <c r="I13712" t="s">
        <v>14</v>
      </c>
      <c r="J13712" t="s">
        <v>15</v>
      </c>
      <c r="K13712" t="str">
        <f>INDEX(State_Code_Name!B:B,MATCH(Consumer_Complaints!E13712,State_Code_Name!C:C,0))</f>
        <v>Florida</v>
      </c>
      <c r="L13712">
        <f t="shared" si="642"/>
        <v>0</v>
      </c>
      <c r="M13712">
        <f t="shared" si="643"/>
        <v>2016</v>
      </c>
      <c r="N13712" t="str">
        <f t="shared" si="644"/>
        <v>Q4</v>
      </c>
    </row>
    <row r="13713" spans="1:14" x14ac:dyDescent="0.35">
      <c r="A13713">
        <v>313190</v>
      </c>
      <c r="B13713" t="s">
        <v>102</v>
      </c>
      <c r="C13713" t="s">
        <v>16</v>
      </c>
      <c r="D13713" t="s">
        <v>20</v>
      </c>
      <c r="E13713" t="s">
        <v>176</v>
      </c>
      <c r="F13713" t="s">
        <v>57</v>
      </c>
      <c r="G13713" s="10">
        <v>41580</v>
      </c>
      <c r="H13713" s="10">
        <v>41610</v>
      </c>
      <c r="I13713" t="s">
        <v>14</v>
      </c>
      <c r="J13713" t="s">
        <v>15</v>
      </c>
      <c r="K13713" t="str">
        <f>INDEX(State_Code_Name!B:B,MATCH(Consumer_Complaints!E13713,State_Code_Name!C:C,0))</f>
        <v>District of Columbia</v>
      </c>
      <c r="L13713">
        <f t="shared" si="642"/>
        <v>30</v>
      </c>
      <c r="M13713">
        <f t="shared" si="643"/>
        <v>2013</v>
      </c>
      <c r="N13713" t="str">
        <f t="shared" si="644"/>
        <v>Q4</v>
      </c>
    </row>
    <row r="13714" spans="1:14" x14ac:dyDescent="0.35">
      <c r="A13714">
        <v>1950456</v>
      </c>
      <c r="B13714" t="s">
        <v>30</v>
      </c>
      <c r="C13714" t="s">
        <v>36</v>
      </c>
      <c r="D13714" t="s">
        <v>80</v>
      </c>
      <c r="E13714" t="s">
        <v>22</v>
      </c>
      <c r="F13714" t="s">
        <v>19</v>
      </c>
      <c r="G13714" s="10">
        <v>42375</v>
      </c>
      <c r="H13714" s="10">
        <v>42375</v>
      </c>
      <c r="I13714" t="s">
        <v>14</v>
      </c>
      <c r="J13714" t="s">
        <v>14</v>
      </c>
      <c r="K13714" t="str">
        <f>INDEX(State_Code_Name!B:B,MATCH(Consumer_Complaints!E13714,State_Code_Name!C:C,0))</f>
        <v>New York</v>
      </c>
      <c r="L13714">
        <f t="shared" si="642"/>
        <v>0</v>
      </c>
      <c r="M13714">
        <f t="shared" si="643"/>
        <v>2016</v>
      </c>
      <c r="N13714" t="str">
        <f t="shared" si="644"/>
        <v>Q1</v>
      </c>
    </row>
    <row r="13715" spans="1:14" x14ac:dyDescent="0.35">
      <c r="A13715">
        <v>657573</v>
      </c>
      <c r="B13715" t="s">
        <v>92</v>
      </c>
      <c r="C13715" t="s">
        <v>16</v>
      </c>
      <c r="D13715" t="s">
        <v>20</v>
      </c>
      <c r="E13715" t="s">
        <v>98</v>
      </c>
      <c r="F13715" t="s">
        <v>19</v>
      </c>
      <c r="G13715" s="10">
        <v>41821</v>
      </c>
      <c r="H13715" s="10">
        <v>41821</v>
      </c>
      <c r="I13715" t="s">
        <v>14</v>
      </c>
      <c r="J13715" t="s">
        <v>15</v>
      </c>
      <c r="K13715" t="str">
        <f>INDEX(State_Code_Name!B:B,MATCH(Consumer_Complaints!E13715,State_Code_Name!C:C,0))</f>
        <v>Colorado</v>
      </c>
      <c r="L13715">
        <f t="shared" si="642"/>
        <v>0</v>
      </c>
      <c r="M13715">
        <f t="shared" si="643"/>
        <v>2014</v>
      </c>
      <c r="N13715" t="str">
        <f t="shared" si="644"/>
        <v>Q3</v>
      </c>
    </row>
    <row r="13716" spans="1:14" x14ac:dyDescent="0.35">
      <c r="A13716">
        <v>1078459</v>
      </c>
      <c r="B13716" t="s">
        <v>567</v>
      </c>
      <c r="C13716" t="s">
        <v>32</v>
      </c>
      <c r="D13716" t="s">
        <v>44</v>
      </c>
      <c r="E13716" t="s">
        <v>70</v>
      </c>
      <c r="F13716" t="s">
        <v>57</v>
      </c>
      <c r="G13716" s="10">
        <v>41932</v>
      </c>
      <c r="H13716" s="10">
        <v>41936</v>
      </c>
      <c r="I13716" t="s">
        <v>14</v>
      </c>
      <c r="J13716" t="s">
        <v>14</v>
      </c>
      <c r="K13716" t="str">
        <f>INDEX(State_Code_Name!B:B,MATCH(Consumer_Complaints!E13716,State_Code_Name!C:C,0))</f>
        <v>Massachusetts</v>
      </c>
      <c r="L13716">
        <f t="shared" si="642"/>
        <v>4</v>
      </c>
      <c r="M13716">
        <f t="shared" si="643"/>
        <v>2014</v>
      </c>
      <c r="N13716" t="str">
        <f t="shared" si="644"/>
        <v>Q4</v>
      </c>
    </row>
    <row r="13717" spans="1:14" x14ac:dyDescent="0.35">
      <c r="A13717">
        <v>226444</v>
      </c>
      <c r="B13717" t="s">
        <v>68</v>
      </c>
      <c r="C13717" t="s">
        <v>36</v>
      </c>
      <c r="D13717" t="s">
        <v>170</v>
      </c>
      <c r="E13717" t="s">
        <v>31</v>
      </c>
      <c r="F13717" t="s">
        <v>19</v>
      </c>
      <c r="G13717" s="10">
        <v>41518</v>
      </c>
      <c r="H13717" s="10">
        <v>41548</v>
      </c>
      <c r="I13717" t="s">
        <v>14</v>
      </c>
      <c r="J13717" t="s">
        <v>15</v>
      </c>
      <c r="K13717" t="str">
        <f>INDEX(State_Code_Name!B:B,MATCH(Consumer_Complaints!E13717,State_Code_Name!C:C,0))</f>
        <v>Texas</v>
      </c>
      <c r="L13717">
        <f t="shared" si="642"/>
        <v>30</v>
      </c>
      <c r="M13717">
        <f t="shared" si="643"/>
        <v>2013</v>
      </c>
      <c r="N13717" t="str">
        <f t="shared" si="644"/>
        <v>Q3</v>
      </c>
    </row>
    <row r="13718" spans="1:14" x14ac:dyDescent="0.35">
      <c r="A13718">
        <v>733202</v>
      </c>
      <c r="B13718" t="s">
        <v>81</v>
      </c>
      <c r="C13718" t="s">
        <v>36</v>
      </c>
      <c r="D13718" t="s">
        <v>80</v>
      </c>
      <c r="E13718" t="s">
        <v>18</v>
      </c>
      <c r="F13718" t="s">
        <v>13</v>
      </c>
      <c r="G13718" s="10">
        <v>41696</v>
      </c>
      <c r="H13718" s="10">
        <v>41698</v>
      </c>
      <c r="I13718" t="s">
        <v>14</v>
      </c>
      <c r="J13718" t="s">
        <v>15</v>
      </c>
      <c r="K13718" t="str">
        <f>INDEX(State_Code_Name!B:B,MATCH(Consumer_Complaints!E13718,State_Code_Name!C:C,0))</f>
        <v>California</v>
      </c>
      <c r="L13718">
        <f t="shared" si="642"/>
        <v>2</v>
      </c>
      <c r="M13718">
        <f t="shared" si="643"/>
        <v>2014</v>
      </c>
      <c r="N13718" t="str">
        <f t="shared" si="644"/>
        <v>Q1</v>
      </c>
    </row>
    <row r="13719" spans="1:14" x14ac:dyDescent="0.35">
      <c r="A13719">
        <v>462979</v>
      </c>
      <c r="B13719" t="s">
        <v>90</v>
      </c>
      <c r="C13719" t="s">
        <v>16</v>
      </c>
      <c r="D13719" t="s">
        <v>20</v>
      </c>
      <c r="E13719" t="s">
        <v>46</v>
      </c>
      <c r="F13719" t="s">
        <v>305</v>
      </c>
      <c r="G13719" s="10">
        <v>41477</v>
      </c>
      <c r="H13719" s="10">
        <v>41479</v>
      </c>
      <c r="I13719" t="s">
        <v>14</v>
      </c>
      <c r="J13719" t="s">
        <v>15</v>
      </c>
      <c r="K13719" t="str">
        <f>INDEX(State_Code_Name!B:B,MATCH(Consumer_Complaints!E13719,State_Code_Name!C:C,0))</f>
        <v>Pennsylvania</v>
      </c>
      <c r="L13719">
        <f t="shared" si="642"/>
        <v>2</v>
      </c>
      <c r="M13719">
        <f t="shared" si="643"/>
        <v>2013</v>
      </c>
      <c r="N13719" t="str">
        <f t="shared" si="644"/>
        <v>Q3</v>
      </c>
    </row>
    <row r="13720" spans="1:14" x14ac:dyDescent="0.35">
      <c r="A13720">
        <v>728973</v>
      </c>
      <c r="B13720" t="s">
        <v>105</v>
      </c>
      <c r="C13720" t="s">
        <v>32</v>
      </c>
      <c r="D13720" t="s">
        <v>44</v>
      </c>
      <c r="E13720" t="s">
        <v>35</v>
      </c>
      <c r="F13720" t="s">
        <v>13</v>
      </c>
      <c r="G13720" s="10">
        <v>41694</v>
      </c>
      <c r="H13720" s="10">
        <v>41695</v>
      </c>
      <c r="I13720" t="s">
        <v>14</v>
      </c>
      <c r="J13720" t="s">
        <v>15</v>
      </c>
      <c r="K13720" t="str">
        <f>INDEX(State_Code_Name!B:B,MATCH(Consumer_Complaints!E13720,State_Code_Name!C:C,0))</f>
        <v>Florida</v>
      </c>
      <c r="L13720">
        <f t="shared" si="642"/>
        <v>1</v>
      </c>
      <c r="M13720">
        <f t="shared" si="643"/>
        <v>2014</v>
      </c>
      <c r="N13720" t="str">
        <f t="shared" si="644"/>
        <v>Q1</v>
      </c>
    </row>
    <row r="13721" spans="1:14" x14ac:dyDescent="0.35">
      <c r="A13721">
        <v>1320577</v>
      </c>
      <c r="B13721" t="s">
        <v>58</v>
      </c>
      <c r="C13721" t="s">
        <v>16</v>
      </c>
      <c r="D13721" t="s">
        <v>17</v>
      </c>
      <c r="E13721" t="s">
        <v>59</v>
      </c>
      <c r="F13721" t="s">
        <v>305</v>
      </c>
      <c r="G13721" s="10">
        <v>42220</v>
      </c>
      <c r="H13721" s="10">
        <v>42281</v>
      </c>
      <c r="I13721" t="s">
        <v>14</v>
      </c>
      <c r="J13721" t="s">
        <v>15</v>
      </c>
      <c r="K13721" t="str">
        <f>INDEX(State_Code_Name!B:B,MATCH(Consumer_Complaints!E13721,State_Code_Name!C:C,0))</f>
        <v>Illinois</v>
      </c>
      <c r="L13721">
        <f t="shared" si="642"/>
        <v>61</v>
      </c>
      <c r="M13721">
        <f t="shared" si="643"/>
        <v>2015</v>
      </c>
      <c r="N13721" t="str">
        <f t="shared" si="644"/>
        <v>Q3</v>
      </c>
    </row>
    <row r="13722" spans="1:14" x14ac:dyDescent="0.35">
      <c r="A13722">
        <v>958754</v>
      </c>
      <c r="B13722" t="s">
        <v>30</v>
      </c>
      <c r="C13722" t="s">
        <v>16</v>
      </c>
      <c r="D13722" t="s">
        <v>75</v>
      </c>
      <c r="E13722" t="s">
        <v>48</v>
      </c>
      <c r="F13722" t="s">
        <v>13</v>
      </c>
      <c r="G13722" s="10">
        <v>41849</v>
      </c>
      <c r="H13722" s="10">
        <v>41851</v>
      </c>
      <c r="I13722" t="s">
        <v>14</v>
      </c>
      <c r="J13722" t="s">
        <v>15</v>
      </c>
      <c r="K13722" t="str">
        <f>INDEX(State_Code_Name!B:B,MATCH(Consumer_Complaints!E13722,State_Code_Name!C:C,0))</f>
        <v>New Jersey</v>
      </c>
      <c r="L13722">
        <f t="shared" si="642"/>
        <v>2</v>
      </c>
      <c r="M13722">
        <f t="shared" si="643"/>
        <v>2014</v>
      </c>
      <c r="N13722" t="str">
        <f t="shared" si="644"/>
        <v>Q3</v>
      </c>
    </row>
    <row r="13723" spans="1:14" x14ac:dyDescent="0.35">
      <c r="A13723">
        <v>955407</v>
      </c>
      <c r="B13723" t="s">
        <v>30</v>
      </c>
      <c r="C13723" t="s">
        <v>26</v>
      </c>
      <c r="D13723" t="s">
        <v>78</v>
      </c>
      <c r="E13723" t="s">
        <v>18</v>
      </c>
      <c r="F13723" t="s">
        <v>19</v>
      </c>
      <c r="G13723" s="10">
        <v>41846</v>
      </c>
      <c r="H13723" s="10">
        <v>41846</v>
      </c>
      <c r="I13723" t="s">
        <v>14</v>
      </c>
      <c r="J13723" t="s">
        <v>15</v>
      </c>
      <c r="K13723" t="str">
        <f>INDEX(State_Code_Name!B:B,MATCH(Consumer_Complaints!E13723,State_Code_Name!C:C,0))</f>
        <v>California</v>
      </c>
      <c r="L13723">
        <f t="shared" si="642"/>
        <v>0</v>
      </c>
      <c r="M13723">
        <f t="shared" si="643"/>
        <v>2014</v>
      </c>
      <c r="N13723" t="str">
        <f t="shared" si="644"/>
        <v>Q3</v>
      </c>
    </row>
    <row r="13724" spans="1:14" x14ac:dyDescent="0.35">
      <c r="A13724">
        <v>1773603</v>
      </c>
      <c r="B13724" t="s">
        <v>273</v>
      </c>
      <c r="C13724" t="s">
        <v>26</v>
      </c>
      <c r="D13724" t="s">
        <v>78</v>
      </c>
      <c r="E13724" t="s">
        <v>176</v>
      </c>
      <c r="F13724" t="s">
        <v>19</v>
      </c>
      <c r="G13724" s="10">
        <v>42462</v>
      </c>
      <c r="H13724" s="10">
        <v>42462</v>
      </c>
      <c r="I13724" t="s">
        <v>14</v>
      </c>
      <c r="J13724" t="s">
        <v>15</v>
      </c>
      <c r="K13724" t="str">
        <f>INDEX(State_Code_Name!B:B,MATCH(Consumer_Complaints!E13724,State_Code_Name!C:C,0))</f>
        <v>District of Columbia</v>
      </c>
      <c r="L13724">
        <f t="shared" si="642"/>
        <v>0</v>
      </c>
      <c r="M13724">
        <f t="shared" si="643"/>
        <v>2016</v>
      </c>
      <c r="N13724" t="str">
        <f t="shared" si="644"/>
        <v>Q2</v>
      </c>
    </row>
    <row r="13725" spans="1:14" x14ac:dyDescent="0.35">
      <c r="A13725">
        <v>1531142</v>
      </c>
      <c r="B13725" t="s">
        <v>60</v>
      </c>
      <c r="C13725" t="s">
        <v>52</v>
      </c>
      <c r="D13725" t="s">
        <v>103</v>
      </c>
      <c r="E13725" t="s">
        <v>121</v>
      </c>
      <c r="F13725" t="s">
        <v>19</v>
      </c>
      <c r="G13725" s="10">
        <v>42237</v>
      </c>
      <c r="H13725" s="10">
        <v>42237</v>
      </c>
      <c r="I13725" t="s">
        <v>14</v>
      </c>
      <c r="J13725" t="s">
        <v>15</v>
      </c>
      <c r="K13725" t="str">
        <f>INDEX(State_Code_Name!B:B,MATCH(Consumer_Complaints!E13725,State_Code_Name!C:C,0))</f>
        <v>Oregon</v>
      </c>
      <c r="L13725">
        <f t="shared" si="642"/>
        <v>0</v>
      </c>
      <c r="M13725">
        <f t="shared" si="643"/>
        <v>2015</v>
      </c>
      <c r="N13725" t="str">
        <f t="shared" si="644"/>
        <v>Q3</v>
      </c>
    </row>
    <row r="13726" spans="1:14" x14ac:dyDescent="0.35">
      <c r="A13726">
        <v>514622</v>
      </c>
      <c r="B13726" t="s">
        <v>81</v>
      </c>
      <c r="C13726" t="s">
        <v>36</v>
      </c>
      <c r="D13726" t="s">
        <v>99</v>
      </c>
      <c r="E13726" t="s">
        <v>12</v>
      </c>
      <c r="F13726" t="s">
        <v>19</v>
      </c>
      <c r="G13726" s="10">
        <v>41373</v>
      </c>
      <c r="H13726" s="10">
        <v>41403</v>
      </c>
      <c r="I13726" t="s">
        <v>14</v>
      </c>
      <c r="J13726" t="s">
        <v>15</v>
      </c>
      <c r="K13726" t="str">
        <f>INDEX(State_Code_Name!B:B,MATCH(Consumer_Complaints!E13726,State_Code_Name!C:C,0))</f>
        <v>Virginia</v>
      </c>
      <c r="L13726">
        <f t="shared" si="642"/>
        <v>30</v>
      </c>
      <c r="M13726">
        <f t="shared" si="643"/>
        <v>2013</v>
      </c>
      <c r="N13726" t="str">
        <f t="shared" si="644"/>
        <v>Q2</v>
      </c>
    </row>
    <row r="13727" spans="1:14" x14ac:dyDescent="0.35">
      <c r="A13727">
        <v>1803959</v>
      </c>
      <c r="B13727" t="s">
        <v>50</v>
      </c>
      <c r="C13727" t="s">
        <v>36</v>
      </c>
      <c r="D13727" t="s">
        <v>281</v>
      </c>
      <c r="E13727" t="s">
        <v>22</v>
      </c>
      <c r="F13727" t="s">
        <v>19</v>
      </c>
      <c r="G13727" s="10">
        <v>42425</v>
      </c>
      <c r="H13727" s="10">
        <v>42425</v>
      </c>
      <c r="I13727" t="s">
        <v>14</v>
      </c>
      <c r="J13727" t="s">
        <v>15</v>
      </c>
      <c r="K13727" t="str">
        <f>INDEX(State_Code_Name!B:B,MATCH(Consumer_Complaints!E13727,State_Code_Name!C:C,0))</f>
        <v>New York</v>
      </c>
      <c r="L13727">
        <f t="shared" si="642"/>
        <v>0</v>
      </c>
      <c r="M13727">
        <f t="shared" si="643"/>
        <v>2016</v>
      </c>
      <c r="N13727" t="str">
        <f t="shared" si="644"/>
        <v>Q1</v>
      </c>
    </row>
    <row r="13728" spans="1:14" x14ac:dyDescent="0.35">
      <c r="A13728">
        <v>732841</v>
      </c>
      <c r="B13728" t="s">
        <v>851</v>
      </c>
      <c r="C13728" t="s">
        <v>32</v>
      </c>
      <c r="D13728" t="s">
        <v>44</v>
      </c>
      <c r="E13728" t="s">
        <v>51</v>
      </c>
      <c r="F13728" t="s">
        <v>19</v>
      </c>
      <c r="G13728" s="10">
        <v>41696</v>
      </c>
      <c r="H13728" s="10">
        <v>41696</v>
      </c>
      <c r="I13728" t="s">
        <v>14</v>
      </c>
      <c r="J13728" t="s">
        <v>15</v>
      </c>
      <c r="K13728" t="str">
        <f>INDEX(State_Code_Name!B:B,MATCH(Consumer_Complaints!E13728,State_Code_Name!C:C,0))</f>
        <v>Washington</v>
      </c>
      <c r="L13728">
        <f t="shared" si="642"/>
        <v>0</v>
      </c>
      <c r="M13728">
        <f t="shared" si="643"/>
        <v>2014</v>
      </c>
      <c r="N13728" t="str">
        <f t="shared" si="644"/>
        <v>Q1</v>
      </c>
    </row>
    <row r="13729" spans="1:14" x14ac:dyDescent="0.35">
      <c r="A13729">
        <v>1297562</v>
      </c>
      <c r="B13729" t="s">
        <v>60</v>
      </c>
      <c r="C13729" t="s">
        <v>52</v>
      </c>
      <c r="D13729" t="s">
        <v>76</v>
      </c>
      <c r="E13729" t="s">
        <v>79</v>
      </c>
      <c r="F13729" t="s">
        <v>19</v>
      </c>
      <c r="G13729" s="10">
        <v>42087</v>
      </c>
      <c r="H13729" s="10">
        <v>42087</v>
      </c>
      <c r="I13729" t="s">
        <v>14</v>
      </c>
      <c r="J13729" t="s">
        <v>14</v>
      </c>
      <c r="K13729" t="str">
        <f>INDEX(State_Code_Name!B:B,MATCH(Consumer_Complaints!E13729,State_Code_Name!C:C,0))</f>
        <v>Minnesota</v>
      </c>
      <c r="L13729">
        <f t="shared" si="642"/>
        <v>0</v>
      </c>
      <c r="M13729">
        <f t="shared" si="643"/>
        <v>2015</v>
      </c>
      <c r="N13729" t="str">
        <f t="shared" si="644"/>
        <v>Q1</v>
      </c>
    </row>
    <row r="13730" spans="1:14" x14ac:dyDescent="0.35">
      <c r="A13730">
        <v>1493127</v>
      </c>
      <c r="B13730" t="s">
        <v>1152</v>
      </c>
      <c r="C13730" t="s">
        <v>26</v>
      </c>
      <c r="D13730" t="s">
        <v>159</v>
      </c>
      <c r="E13730" t="s">
        <v>18</v>
      </c>
      <c r="F13730" t="s">
        <v>19</v>
      </c>
      <c r="G13730" s="10">
        <v>42214</v>
      </c>
      <c r="H13730" s="10">
        <v>42214</v>
      </c>
      <c r="I13730" t="s">
        <v>15</v>
      </c>
      <c r="J13730" t="s">
        <v>15</v>
      </c>
      <c r="K13730" t="str">
        <f>INDEX(State_Code_Name!B:B,MATCH(Consumer_Complaints!E13730,State_Code_Name!C:C,0))</f>
        <v>California</v>
      </c>
      <c r="L13730">
        <f t="shared" si="642"/>
        <v>0</v>
      </c>
      <c r="M13730">
        <f t="shared" si="643"/>
        <v>2015</v>
      </c>
      <c r="N13730" t="str">
        <f t="shared" si="644"/>
        <v>Q3</v>
      </c>
    </row>
    <row r="13731" spans="1:14" x14ac:dyDescent="0.35">
      <c r="A13731">
        <v>1412538</v>
      </c>
      <c r="B13731" t="s">
        <v>206</v>
      </c>
      <c r="C13731" t="s">
        <v>26</v>
      </c>
      <c r="D13731" t="s">
        <v>27</v>
      </c>
      <c r="E13731" t="s">
        <v>18</v>
      </c>
      <c r="F13731" t="s">
        <v>19</v>
      </c>
      <c r="G13731" s="10">
        <v>42253</v>
      </c>
      <c r="H13731" s="10">
        <v>42344</v>
      </c>
      <c r="I13731" t="s">
        <v>14</v>
      </c>
      <c r="J13731" t="s">
        <v>14</v>
      </c>
      <c r="K13731" t="str">
        <f>INDEX(State_Code_Name!B:B,MATCH(Consumer_Complaints!E13731,State_Code_Name!C:C,0))</f>
        <v>California</v>
      </c>
      <c r="L13731">
        <f t="shared" si="642"/>
        <v>91</v>
      </c>
      <c r="M13731">
        <f t="shared" si="643"/>
        <v>2015</v>
      </c>
      <c r="N13731" t="str">
        <f t="shared" si="644"/>
        <v>Q3</v>
      </c>
    </row>
    <row r="13732" spans="1:14" x14ac:dyDescent="0.35">
      <c r="A13732">
        <v>1384245</v>
      </c>
      <c r="B13732" t="s">
        <v>47</v>
      </c>
      <c r="C13732" t="s">
        <v>26</v>
      </c>
      <c r="D13732" t="s">
        <v>27</v>
      </c>
      <c r="E13732" t="s">
        <v>151</v>
      </c>
      <c r="F13732" t="s">
        <v>57</v>
      </c>
      <c r="G13732" s="10">
        <v>42144</v>
      </c>
      <c r="H13732" s="10">
        <v>42152</v>
      </c>
      <c r="I13732" t="s">
        <v>14</v>
      </c>
      <c r="J13732" t="s">
        <v>15</v>
      </c>
      <c r="K13732" t="str">
        <f>INDEX(State_Code_Name!B:B,MATCH(Consumer_Complaints!E13732,State_Code_Name!C:C,0))</f>
        <v>Idaho</v>
      </c>
      <c r="L13732">
        <f t="shared" si="642"/>
        <v>8</v>
      </c>
      <c r="M13732">
        <f t="shared" si="643"/>
        <v>2015</v>
      </c>
      <c r="N13732" t="str">
        <f t="shared" si="644"/>
        <v>Q2</v>
      </c>
    </row>
    <row r="13733" spans="1:14" x14ac:dyDescent="0.35">
      <c r="A13733">
        <v>845550</v>
      </c>
      <c r="B13733" t="s">
        <v>38</v>
      </c>
      <c r="C13733" t="s">
        <v>36</v>
      </c>
      <c r="D13733" t="s">
        <v>149</v>
      </c>
      <c r="E13733" t="s">
        <v>85</v>
      </c>
      <c r="F13733" t="s">
        <v>19</v>
      </c>
      <c r="G13733" s="10">
        <v>41887</v>
      </c>
      <c r="H13733" s="10">
        <v>41887</v>
      </c>
      <c r="I13733" t="s">
        <v>14</v>
      </c>
      <c r="J13733" t="s">
        <v>15</v>
      </c>
      <c r="K13733" t="str">
        <f>INDEX(State_Code_Name!B:B,MATCH(Consumer_Complaints!E13733,State_Code_Name!C:C,0))</f>
        <v>Wisconsin</v>
      </c>
      <c r="L13733">
        <f t="shared" si="642"/>
        <v>0</v>
      </c>
      <c r="M13733">
        <f t="shared" si="643"/>
        <v>2014</v>
      </c>
      <c r="N13733" t="str">
        <f t="shared" si="644"/>
        <v>Q3</v>
      </c>
    </row>
    <row r="13734" spans="1:14" x14ac:dyDescent="0.35">
      <c r="A13734">
        <v>619615</v>
      </c>
      <c r="B13734" t="s">
        <v>346</v>
      </c>
      <c r="C13734" t="s">
        <v>32</v>
      </c>
      <c r="D13734" t="s">
        <v>161</v>
      </c>
      <c r="E13734" t="s">
        <v>72</v>
      </c>
      <c r="F13734" t="s">
        <v>19</v>
      </c>
      <c r="G13734" s="10">
        <v>41345</v>
      </c>
      <c r="H13734" s="10">
        <v>41345</v>
      </c>
      <c r="I13734" t="s">
        <v>14</v>
      </c>
      <c r="J13734" t="s">
        <v>15</v>
      </c>
      <c r="K13734" t="str">
        <f>INDEX(State_Code_Name!B:B,MATCH(Consumer_Complaints!E13734,State_Code_Name!C:C,0))</f>
        <v>Kentucky</v>
      </c>
      <c r="L13734">
        <f t="shared" si="642"/>
        <v>0</v>
      </c>
      <c r="M13734">
        <f t="shared" si="643"/>
        <v>2013</v>
      </c>
      <c r="N13734" t="str">
        <f t="shared" si="644"/>
        <v>Q1</v>
      </c>
    </row>
    <row r="13735" spans="1:14" x14ac:dyDescent="0.35">
      <c r="A13735">
        <v>2169065</v>
      </c>
      <c r="B13735" t="s">
        <v>1082</v>
      </c>
      <c r="C13735" t="s">
        <v>32</v>
      </c>
      <c r="D13735" t="s">
        <v>41</v>
      </c>
      <c r="E13735" t="s">
        <v>18</v>
      </c>
      <c r="F13735" t="s">
        <v>19</v>
      </c>
      <c r="G13735" s="10">
        <v>42662</v>
      </c>
      <c r="H13735" s="10">
        <v>42662</v>
      </c>
      <c r="I13735" t="s">
        <v>14</v>
      </c>
      <c r="J13735" t="s">
        <v>14</v>
      </c>
      <c r="K13735" t="str">
        <f>INDEX(State_Code_Name!B:B,MATCH(Consumer_Complaints!E13735,State_Code_Name!C:C,0))</f>
        <v>California</v>
      </c>
      <c r="L13735">
        <f t="shared" si="642"/>
        <v>0</v>
      </c>
      <c r="M13735">
        <f t="shared" si="643"/>
        <v>2016</v>
      </c>
      <c r="N13735" t="str">
        <f t="shared" si="644"/>
        <v>Q4</v>
      </c>
    </row>
    <row r="13736" spans="1:14" x14ac:dyDescent="0.35">
      <c r="A13736">
        <v>675036</v>
      </c>
      <c r="B13736" t="s">
        <v>156</v>
      </c>
      <c r="C13736" t="s">
        <v>32</v>
      </c>
      <c r="D13736" t="s">
        <v>161</v>
      </c>
      <c r="E13736" t="s">
        <v>31</v>
      </c>
      <c r="F13736" t="s">
        <v>57</v>
      </c>
      <c r="G13736" s="10">
        <v>41656</v>
      </c>
      <c r="H13736" s="10">
        <v>41666</v>
      </c>
      <c r="I13736" t="s">
        <v>14</v>
      </c>
      <c r="J13736" t="s">
        <v>15</v>
      </c>
      <c r="K13736" t="str">
        <f>INDEX(State_Code_Name!B:B,MATCH(Consumer_Complaints!E13736,State_Code_Name!C:C,0))</f>
        <v>Texas</v>
      </c>
      <c r="L13736">
        <f t="shared" si="642"/>
        <v>10</v>
      </c>
      <c r="M13736">
        <f t="shared" si="643"/>
        <v>2014</v>
      </c>
      <c r="N13736" t="str">
        <f t="shared" si="644"/>
        <v>Q1</v>
      </c>
    </row>
    <row r="13737" spans="1:14" x14ac:dyDescent="0.35">
      <c r="A13737">
        <v>1208148</v>
      </c>
      <c r="B13737" t="s">
        <v>90</v>
      </c>
      <c r="C13737" t="s">
        <v>26</v>
      </c>
      <c r="D13737" t="s">
        <v>56</v>
      </c>
      <c r="E13737" t="s">
        <v>46</v>
      </c>
      <c r="F13737" t="s">
        <v>19</v>
      </c>
      <c r="G13737" s="10">
        <v>42029</v>
      </c>
      <c r="H13737" s="10">
        <v>42033</v>
      </c>
      <c r="I13737" t="s">
        <v>14</v>
      </c>
      <c r="J13737" t="s">
        <v>15</v>
      </c>
      <c r="K13737" t="str">
        <f>INDEX(State_Code_Name!B:B,MATCH(Consumer_Complaints!E13737,State_Code_Name!C:C,0))</f>
        <v>Pennsylvania</v>
      </c>
      <c r="L13737">
        <f t="shared" si="642"/>
        <v>4</v>
      </c>
      <c r="M13737">
        <f t="shared" si="643"/>
        <v>2015</v>
      </c>
      <c r="N13737" t="str">
        <f t="shared" si="644"/>
        <v>Q1</v>
      </c>
    </row>
    <row r="13738" spans="1:14" x14ac:dyDescent="0.35">
      <c r="A13738">
        <v>665133</v>
      </c>
      <c r="B13738" t="s">
        <v>54</v>
      </c>
      <c r="C13738" t="s">
        <v>52</v>
      </c>
      <c r="D13738" t="s">
        <v>103</v>
      </c>
      <c r="E13738" t="s">
        <v>85</v>
      </c>
      <c r="F13738" t="s">
        <v>19</v>
      </c>
      <c r="G13738" s="10">
        <v>41913</v>
      </c>
      <c r="H13738" s="10">
        <v>41913</v>
      </c>
      <c r="I13738" t="s">
        <v>14</v>
      </c>
      <c r="J13738" t="s">
        <v>15</v>
      </c>
      <c r="K13738" t="str">
        <f>INDEX(State_Code_Name!B:B,MATCH(Consumer_Complaints!E13738,State_Code_Name!C:C,0))</f>
        <v>Wisconsin</v>
      </c>
      <c r="L13738">
        <f t="shared" si="642"/>
        <v>0</v>
      </c>
      <c r="M13738">
        <f t="shared" si="643"/>
        <v>2014</v>
      </c>
      <c r="N13738" t="str">
        <f t="shared" si="644"/>
        <v>Q4</v>
      </c>
    </row>
    <row r="13739" spans="1:14" x14ac:dyDescent="0.35">
      <c r="A13739">
        <v>1278375</v>
      </c>
      <c r="B13739" t="s">
        <v>54</v>
      </c>
      <c r="C13739" t="s">
        <v>52</v>
      </c>
      <c r="D13739" t="s">
        <v>103</v>
      </c>
      <c r="E13739" t="s">
        <v>18</v>
      </c>
      <c r="F13739" t="s">
        <v>19</v>
      </c>
      <c r="G13739" s="10">
        <v>42311</v>
      </c>
      <c r="H13739" s="10">
        <v>42311</v>
      </c>
      <c r="I13739" t="s">
        <v>14</v>
      </c>
      <c r="J13739" t="s">
        <v>15</v>
      </c>
      <c r="K13739" t="str">
        <f>INDEX(State_Code_Name!B:B,MATCH(Consumer_Complaints!E13739,State_Code_Name!C:C,0))</f>
        <v>California</v>
      </c>
      <c r="L13739">
        <f t="shared" si="642"/>
        <v>0</v>
      </c>
      <c r="M13739">
        <f t="shared" si="643"/>
        <v>2015</v>
      </c>
      <c r="N13739" t="str">
        <f t="shared" si="644"/>
        <v>Q4</v>
      </c>
    </row>
    <row r="13740" spans="1:14" x14ac:dyDescent="0.35">
      <c r="A13740">
        <v>970563</v>
      </c>
      <c r="B13740" t="s">
        <v>381</v>
      </c>
      <c r="C13740" t="s">
        <v>32</v>
      </c>
      <c r="D13740" t="s">
        <v>41</v>
      </c>
      <c r="E13740" t="s">
        <v>51</v>
      </c>
      <c r="F13740" t="s">
        <v>19</v>
      </c>
      <c r="G13740" s="10">
        <v>41798</v>
      </c>
      <c r="H13740" s="10">
        <v>41859</v>
      </c>
      <c r="I13740" t="s">
        <v>14</v>
      </c>
      <c r="J13740" t="s">
        <v>15</v>
      </c>
      <c r="K13740" t="str">
        <f>INDEX(State_Code_Name!B:B,MATCH(Consumer_Complaints!E13740,State_Code_Name!C:C,0))</f>
        <v>Washington</v>
      </c>
      <c r="L13740">
        <f t="shared" si="642"/>
        <v>61</v>
      </c>
      <c r="M13740">
        <f t="shared" si="643"/>
        <v>2014</v>
      </c>
      <c r="N13740" t="str">
        <f t="shared" si="644"/>
        <v>Q2</v>
      </c>
    </row>
    <row r="13741" spans="1:14" x14ac:dyDescent="0.35">
      <c r="A13741">
        <v>1882073</v>
      </c>
      <c r="B13741" t="s">
        <v>30</v>
      </c>
      <c r="C13741" t="s">
        <v>26</v>
      </c>
      <c r="D13741" t="s">
        <v>27</v>
      </c>
      <c r="E13741" t="s">
        <v>186</v>
      </c>
      <c r="F13741" t="s">
        <v>19</v>
      </c>
      <c r="G13741" s="10">
        <v>42475</v>
      </c>
      <c r="H13741" s="10">
        <v>42475</v>
      </c>
      <c r="I13741" t="s">
        <v>14</v>
      </c>
      <c r="J13741" t="s">
        <v>14</v>
      </c>
      <c r="K13741" t="str">
        <f>INDEX(State_Code_Name!B:B,MATCH(Consumer_Complaints!E13741,State_Code_Name!C:C,0))</f>
        <v>Arkansas</v>
      </c>
      <c r="L13741">
        <f t="shared" si="642"/>
        <v>0</v>
      </c>
      <c r="M13741">
        <f t="shared" si="643"/>
        <v>2016</v>
      </c>
      <c r="N13741" t="str">
        <f t="shared" si="644"/>
        <v>Q2</v>
      </c>
    </row>
    <row r="13742" spans="1:14" x14ac:dyDescent="0.35">
      <c r="A13742">
        <v>1746317</v>
      </c>
      <c r="B13742" t="s">
        <v>81</v>
      </c>
      <c r="C13742" t="s">
        <v>9</v>
      </c>
      <c r="D13742" t="s">
        <v>132</v>
      </c>
      <c r="E13742" t="s">
        <v>31</v>
      </c>
      <c r="F13742" t="s">
        <v>19</v>
      </c>
      <c r="G13742" s="10">
        <v>42386</v>
      </c>
      <c r="H13742" s="10">
        <v>42386</v>
      </c>
      <c r="I13742" t="s">
        <v>14</v>
      </c>
      <c r="J13742" t="s">
        <v>14</v>
      </c>
      <c r="K13742" t="str">
        <f>INDEX(State_Code_Name!B:B,MATCH(Consumer_Complaints!E13742,State_Code_Name!C:C,0))</f>
        <v>Texas</v>
      </c>
      <c r="L13742">
        <f t="shared" si="642"/>
        <v>0</v>
      </c>
      <c r="M13742">
        <f t="shared" si="643"/>
        <v>2016</v>
      </c>
      <c r="N13742" t="str">
        <f t="shared" si="644"/>
        <v>Q1</v>
      </c>
    </row>
    <row r="13743" spans="1:14" x14ac:dyDescent="0.35">
      <c r="A13743">
        <v>1836796</v>
      </c>
      <c r="B13743" t="s">
        <v>834</v>
      </c>
      <c r="C13743" t="s">
        <v>9</v>
      </c>
      <c r="D13743" t="s">
        <v>175</v>
      </c>
      <c r="E13743" t="s">
        <v>114</v>
      </c>
      <c r="F13743" t="s">
        <v>305</v>
      </c>
      <c r="G13743" s="10">
        <v>42446</v>
      </c>
      <c r="H13743" s="10">
        <v>42447</v>
      </c>
      <c r="I13743" t="s">
        <v>14</v>
      </c>
      <c r="J13743" t="s">
        <v>15</v>
      </c>
      <c r="K13743" t="str">
        <f>INDEX(State_Code_Name!B:B,MATCH(Consumer_Complaints!E13743,State_Code_Name!C:C,0))</f>
        <v>South Carolina</v>
      </c>
      <c r="L13743">
        <f t="shared" si="642"/>
        <v>1</v>
      </c>
      <c r="M13743">
        <f t="shared" si="643"/>
        <v>2016</v>
      </c>
      <c r="N13743" t="str">
        <f t="shared" si="644"/>
        <v>Q1</v>
      </c>
    </row>
    <row r="13744" spans="1:14" x14ac:dyDescent="0.35">
      <c r="A13744">
        <v>761075</v>
      </c>
      <c r="B13744" t="s">
        <v>509</v>
      </c>
      <c r="C13744" t="s">
        <v>32</v>
      </c>
      <c r="D13744" t="s">
        <v>44</v>
      </c>
      <c r="E13744" t="s">
        <v>100</v>
      </c>
      <c r="F13744" t="s">
        <v>19</v>
      </c>
      <c r="G13744" s="10">
        <v>41715</v>
      </c>
      <c r="H13744" s="10">
        <v>41715</v>
      </c>
      <c r="I13744" t="s">
        <v>14</v>
      </c>
      <c r="J13744" t="s">
        <v>14</v>
      </c>
      <c r="K13744" t="str">
        <f>INDEX(State_Code_Name!B:B,MATCH(Consumer_Complaints!E13744,State_Code_Name!C:C,0))</f>
        <v>Arizona</v>
      </c>
      <c r="L13744">
        <f t="shared" si="642"/>
        <v>0</v>
      </c>
      <c r="M13744">
        <f t="shared" si="643"/>
        <v>2014</v>
      </c>
      <c r="N13744" t="str">
        <f t="shared" si="644"/>
        <v>Q1</v>
      </c>
    </row>
    <row r="13745" spans="1:14" x14ac:dyDescent="0.35">
      <c r="A13745">
        <v>2021824</v>
      </c>
      <c r="B13745" t="s">
        <v>54</v>
      </c>
      <c r="C13745" t="s">
        <v>52</v>
      </c>
      <c r="D13745" t="s">
        <v>103</v>
      </c>
      <c r="E13745" t="s">
        <v>18</v>
      </c>
      <c r="F13745" t="s">
        <v>19</v>
      </c>
      <c r="G13745" s="10">
        <v>42572</v>
      </c>
      <c r="H13745" s="10">
        <v>42572</v>
      </c>
      <c r="I13745" t="s">
        <v>14</v>
      </c>
      <c r="J13745" t="s">
        <v>15</v>
      </c>
      <c r="K13745" t="str">
        <f>INDEX(State_Code_Name!B:B,MATCH(Consumer_Complaints!E13745,State_Code_Name!C:C,0))</f>
        <v>California</v>
      </c>
      <c r="L13745">
        <f t="shared" si="642"/>
        <v>0</v>
      </c>
      <c r="M13745">
        <f t="shared" si="643"/>
        <v>2016</v>
      </c>
      <c r="N13745" t="str">
        <f t="shared" si="644"/>
        <v>Q3</v>
      </c>
    </row>
    <row r="13746" spans="1:14" x14ac:dyDescent="0.35">
      <c r="A13746">
        <v>1270745</v>
      </c>
      <c r="B13746" t="s">
        <v>54</v>
      </c>
      <c r="C13746" t="s">
        <v>52</v>
      </c>
      <c r="D13746" t="s">
        <v>103</v>
      </c>
      <c r="E13746" t="s">
        <v>48</v>
      </c>
      <c r="F13746" t="s">
        <v>19</v>
      </c>
      <c r="G13746" s="10">
        <v>42158</v>
      </c>
      <c r="H13746" s="10">
        <v>42158</v>
      </c>
      <c r="I13746" t="s">
        <v>14</v>
      </c>
      <c r="J13746" t="s">
        <v>15</v>
      </c>
      <c r="K13746" t="str">
        <f>INDEX(State_Code_Name!B:B,MATCH(Consumer_Complaints!E13746,State_Code_Name!C:C,0))</f>
        <v>New Jersey</v>
      </c>
      <c r="L13746">
        <f t="shared" si="642"/>
        <v>0</v>
      </c>
      <c r="M13746">
        <f t="shared" si="643"/>
        <v>2015</v>
      </c>
      <c r="N13746" t="str">
        <f t="shared" si="644"/>
        <v>Q2</v>
      </c>
    </row>
    <row r="13747" spans="1:14" x14ac:dyDescent="0.35">
      <c r="A13747">
        <v>1559834</v>
      </c>
      <c r="B13747" t="s">
        <v>47</v>
      </c>
      <c r="C13747" t="s">
        <v>26</v>
      </c>
      <c r="D13747" t="s">
        <v>27</v>
      </c>
      <c r="E13747" t="s">
        <v>40</v>
      </c>
      <c r="F13747" t="s">
        <v>19</v>
      </c>
      <c r="G13747" s="10">
        <v>42286</v>
      </c>
      <c r="H13747" s="10">
        <v>42286</v>
      </c>
      <c r="I13747" t="s">
        <v>14</v>
      </c>
      <c r="J13747" t="s">
        <v>15</v>
      </c>
      <c r="K13747" t="str">
        <f>INDEX(State_Code_Name!B:B,MATCH(Consumer_Complaints!E13747,State_Code_Name!C:C,0))</f>
        <v>Nevada</v>
      </c>
      <c r="L13747">
        <f t="shared" si="642"/>
        <v>0</v>
      </c>
      <c r="M13747">
        <f t="shared" si="643"/>
        <v>2015</v>
      </c>
      <c r="N13747" t="str">
        <f t="shared" si="644"/>
        <v>Q4</v>
      </c>
    </row>
    <row r="13748" spans="1:14" x14ac:dyDescent="0.35">
      <c r="A13748">
        <v>538674</v>
      </c>
      <c r="B13748" t="s">
        <v>746</v>
      </c>
      <c r="C13748" t="s">
        <v>32</v>
      </c>
      <c r="D13748" t="s">
        <v>44</v>
      </c>
      <c r="E13748" t="s">
        <v>46</v>
      </c>
      <c r="F13748" t="s">
        <v>13</v>
      </c>
      <c r="G13748" s="10">
        <v>41540</v>
      </c>
      <c r="H13748" s="10">
        <v>41541</v>
      </c>
      <c r="I13748" t="s">
        <v>14</v>
      </c>
      <c r="J13748" t="s">
        <v>15</v>
      </c>
      <c r="K13748" t="str">
        <f>INDEX(State_Code_Name!B:B,MATCH(Consumer_Complaints!E13748,State_Code_Name!C:C,0))</f>
        <v>Pennsylvania</v>
      </c>
      <c r="L13748">
        <f t="shared" si="642"/>
        <v>1</v>
      </c>
      <c r="M13748">
        <f t="shared" si="643"/>
        <v>2013</v>
      </c>
      <c r="N13748" t="str">
        <f t="shared" si="644"/>
        <v>Q3</v>
      </c>
    </row>
    <row r="13749" spans="1:14" x14ac:dyDescent="0.35">
      <c r="A13749">
        <v>1341577</v>
      </c>
      <c r="B13749" t="s">
        <v>30</v>
      </c>
      <c r="C13749" t="s">
        <v>16</v>
      </c>
      <c r="D13749" t="s">
        <v>75</v>
      </c>
      <c r="E13749" t="s">
        <v>122</v>
      </c>
      <c r="F13749" t="s">
        <v>19</v>
      </c>
      <c r="G13749" s="10">
        <v>42116</v>
      </c>
      <c r="H13749" s="10">
        <v>42116</v>
      </c>
      <c r="I13749" t="s">
        <v>14</v>
      </c>
      <c r="J13749" t="s">
        <v>15</v>
      </c>
      <c r="K13749" t="str">
        <f>INDEX(State_Code_Name!B:B,MATCH(Consumer_Complaints!E13749,State_Code_Name!C:C,0))</f>
        <v>Maryland</v>
      </c>
      <c r="L13749">
        <f t="shared" si="642"/>
        <v>0</v>
      </c>
      <c r="M13749">
        <f t="shared" si="643"/>
        <v>2015</v>
      </c>
      <c r="N13749" t="str">
        <f t="shared" si="644"/>
        <v>Q2</v>
      </c>
    </row>
    <row r="13750" spans="1:14" x14ac:dyDescent="0.35">
      <c r="A13750">
        <v>554025</v>
      </c>
      <c r="B13750" t="s">
        <v>69</v>
      </c>
      <c r="C13750" t="s">
        <v>26</v>
      </c>
      <c r="D13750" t="s">
        <v>27</v>
      </c>
      <c r="E13750" t="s">
        <v>35</v>
      </c>
      <c r="F13750" t="s">
        <v>19</v>
      </c>
      <c r="G13750" s="10">
        <v>41465</v>
      </c>
      <c r="H13750" s="10">
        <v>41496</v>
      </c>
      <c r="I13750" t="s">
        <v>14</v>
      </c>
      <c r="J13750" t="s">
        <v>14</v>
      </c>
      <c r="K13750" t="str">
        <f>INDEX(State_Code_Name!B:B,MATCH(Consumer_Complaints!E13750,State_Code_Name!C:C,0))</f>
        <v>Florida</v>
      </c>
      <c r="L13750">
        <f t="shared" si="642"/>
        <v>31</v>
      </c>
      <c r="M13750">
        <f t="shared" si="643"/>
        <v>2013</v>
      </c>
      <c r="N13750" t="str">
        <f t="shared" si="644"/>
        <v>Q3</v>
      </c>
    </row>
    <row r="13751" spans="1:14" x14ac:dyDescent="0.35">
      <c r="A13751">
        <v>638964</v>
      </c>
      <c r="B13751" t="s">
        <v>38</v>
      </c>
      <c r="C13751" t="s">
        <v>36</v>
      </c>
      <c r="D13751" t="s">
        <v>80</v>
      </c>
      <c r="E13751" t="s">
        <v>31</v>
      </c>
      <c r="F13751" t="s">
        <v>305</v>
      </c>
      <c r="G13751" s="10">
        <v>41627</v>
      </c>
      <c r="H13751" s="10">
        <v>41638</v>
      </c>
      <c r="I13751" t="s">
        <v>14</v>
      </c>
      <c r="J13751" t="s">
        <v>15</v>
      </c>
      <c r="K13751" t="str">
        <f>INDEX(State_Code_Name!B:B,MATCH(Consumer_Complaints!E13751,State_Code_Name!C:C,0))</f>
        <v>Texas</v>
      </c>
      <c r="L13751">
        <f t="shared" si="642"/>
        <v>11</v>
      </c>
      <c r="M13751">
        <f t="shared" si="643"/>
        <v>2013</v>
      </c>
      <c r="N13751" t="str">
        <f t="shared" si="644"/>
        <v>Q4</v>
      </c>
    </row>
    <row r="13752" spans="1:14" x14ac:dyDescent="0.35">
      <c r="A13752">
        <v>2002389</v>
      </c>
      <c r="B13752" t="s">
        <v>90</v>
      </c>
      <c r="C13752" t="s">
        <v>16</v>
      </c>
      <c r="D13752" t="s">
        <v>24</v>
      </c>
      <c r="E13752" t="s">
        <v>128</v>
      </c>
      <c r="F13752" t="s">
        <v>19</v>
      </c>
      <c r="G13752" s="10">
        <v>42558</v>
      </c>
      <c r="H13752" s="10">
        <v>42558</v>
      </c>
      <c r="I13752" t="s">
        <v>14</v>
      </c>
      <c r="J13752" t="s">
        <v>15</v>
      </c>
      <c r="K13752" t="str">
        <f>INDEX(State_Code_Name!B:B,MATCH(Consumer_Complaints!E13752,State_Code_Name!C:C,0))</f>
        <v>New Hampshire</v>
      </c>
      <c r="L13752">
        <f t="shared" si="642"/>
        <v>0</v>
      </c>
      <c r="M13752">
        <f t="shared" si="643"/>
        <v>2016</v>
      </c>
      <c r="N13752" t="str">
        <f t="shared" si="644"/>
        <v>Q3</v>
      </c>
    </row>
    <row r="13753" spans="1:14" x14ac:dyDescent="0.35">
      <c r="A13753">
        <v>1996516</v>
      </c>
      <c r="B13753" t="s">
        <v>294</v>
      </c>
      <c r="C13753" t="s">
        <v>26</v>
      </c>
      <c r="D13753" t="s">
        <v>27</v>
      </c>
      <c r="E13753" t="s">
        <v>35</v>
      </c>
      <c r="F13753" t="s">
        <v>19</v>
      </c>
      <c r="G13753" s="10">
        <v>42436</v>
      </c>
      <c r="H13753" s="10">
        <v>42436</v>
      </c>
      <c r="I13753" t="s">
        <v>14</v>
      </c>
      <c r="J13753" t="s">
        <v>14</v>
      </c>
      <c r="K13753" t="str">
        <f>INDEX(State_Code_Name!B:B,MATCH(Consumer_Complaints!E13753,State_Code_Name!C:C,0))</f>
        <v>Florida</v>
      </c>
      <c r="L13753">
        <f t="shared" si="642"/>
        <v>0</v>
      </c>
      <c r="M13753">
        <f t="shared" si="643"/>
        <v>2016</v>
      </c>
      <c r="N13753" t="str">
        <f t="shared" si="644"/>
        <v>Q1</v>
      </c>
    </row>
    <row r="13754" spans="1:14" x14ac:dyDescent="0.35">
      <c r="A13754">
        <v>600792</v>
      </c>
      <c r="B13754" t="s">
        <v>231</v>
      </c>
      <c r="C13754" t="s">
        <v>16</v>
      </c>
      <c r="D13754" t="s">
        <v>24</v>
      </c>
      <c r="E13754" t="s">
        <v>126</v>
      </c>
      <c r="F13754" t="s">
        <v>57</v>
      </c>
      <c r="G13754" s="10">
        <v>41596</v>
      </c>
      <c r="H13754" s="10">
        <v>41597</v>
      </c>
      <c r="I13754" t="s">
        <v>14</v>
      </c>
      <c r="J13754" t="s">
        <v>15</v>
      </c>
      <c r="K13754" t="str">
        <f>INDEX(State_Code_Name!B:B,MATCH(Consumer_Complaints!E13754,State_Code_Name!C:C,0))</f>
        <v>Oklahoma</v>
      </c>
      <c r="L13754">
        <f t="shared" si="642"/>
        <v>1</v>
      </c>
      <c r="M13754">
        <f t="shared" si="643"/>
        <v>2013</v>
      </c>
      <c r="N13754" t="str">
        <f t="shared" si="644"/>
        <v>Q4</v>
      </c>
    </row>
    <row r="13755" spans="1:14" x14ac:dyDescent="0.35">
      <c r="A13755">
        <v>685098</v>
      </c>
      <c r="B13755" t="s">
        <v>213</v>
      </c>
      <c r="C13755" t="s">
        <v>32</v>
      </c>
      <c r="D13755" t="s">
        <v>41</v>
      </c>
      <c r="E13755" t="s">
        <v>31</v>
      </c>
      <c r="F13755" t="s">
        <v>19</v>
      </c>
      <c r="G13755" s="10">
        <v>41663</v>
      </c>
      <c r="H13755" s="10">
        <v>41666</v>
      </c>
      <c r="I13755" t="s">
        <v>14</v>
      </c>
      <c r="J13755" t="s">
        <v>14</v>
      </c>
      <c r="K13755" t="str">
        <f>INDEX(State_Code_Name!B:B,MATCH(Consumer_Complaints!E13755,State_Code_Name!C:C,0))</f>
        <v>Texas</v>
      </c>
      <c r="L13755">
        <f t="shared" si="642"/>
        <v>3</v>
      </c>
      <c r="M13755">
        <f t="shared" si="643"/>
        <v>2014</v>
      </c>
      <c r="N13755" t="str">
        <f t="shared" si="644"/>
        <v>Q1</v>
      </c>
    </row>
    <row r="13756" spans="1:14" x14ac:dyDescent="0.35">
      <c r="A13756">
        <v>412325</v>
      </c>
      <c r="B13756" t="s">
        <v>157</v>
      </c>
      <c r="C13756" t="s">
        <v>16</v>
      </c>
      <c r="D13756" t="s">
        <v>75</v>
      </c>
      <c r="E13756" t="s">
        <v>66</v>
      </c>
      <c r="F13756" t="s">
        <v>305</v>
      </c>
      <c r="G13756" s="10">
        <v>41415</v>
      </c>
      <c r="H13756" s="10">
        <v>41416</v>
      </c>
      <c r="I13756" t="s">
        <v>14</v>
      </c>
      <c r="J13756" t="s">
        <v>15</v>
      </c>
      <c r="K13756" t="str">
        <f>INDEX(State_Code_Name!B:B,MATCH(Consumer_Complaints!E13756,State_Code_Name!C:C,0))</f>
        <v>Michigan</v>
      </c>
      <c r="L13756">
        <f t="shared" si="642"/>
        <v>1</v>
      </c>
      <c r="M13756">
        <f t="shared" si="643"/>
        <v>2013</v>
      </c>
      <c r="N13756" t="str">
        <f t="shared" si="644"/>
        <v>Q2</v>
      </c>
    </row>
    <row r="13757" spans="1:14" x14ac:dyDescent="0.35">
      <c r="A13757">
        <v>2026722</v>
      </c>
      <c r="B13757" t="s">
        <v>38</v>
      </c>
      <c r="C13757" t="s">
        <v>16</v>
      </c>
      <c r="D13757" t="s">
        <v>20</v>
      </c>
      <c r="E13757" t="s">
        <v>39</v>
      </c>
      <c r="F13757" t="s">
        <v>19</v>
      </c>
      <c r="G13757" s="10">
        <v>42574</v>
      </c>
      <c r="H13757" s="10">
        <v>42574</v>
      </c>
      <c r="I13757" t="s">
        <v>14</v>
      </c>
      <c r="J13757" t="s">
        <v>15</v>
      </c>
      <c r="K13757" t="str">
        <f>INDEX(State_Code_Name!B:B,MATCH(Consumer_Complaints!E13757,State_Code_Name!C:C,0))</f>
        <v>Ohio</v>
      </c>
      <c r="L13757">
        <f t="shared" si="642"/>
        <v>0</v>
      </c>
      <c r="M13757">
        <f t="shared" si="643"/>
        <v>2016</v>
      </c>
      <c r="N13757" t="str">
        <f t="shared" si="644"/>
        <v>Q3</v>
      </c>
    </row>
    <row r="13758" spans="1:14" x14ac:dyDescent="0.35">
      <c r="A13758">
        <v>742148</v>
      </c>
      <c r="B13758" t="s">
        <v>60</v>
      </c>
      <c r="C13758" t="s">
        <v>52</v>
      </c>
      <c r="D13758" t="s">
        <v>96</v>
      </c>
      <c r="E13758" t="s">
        <v>128</v>
      </c>
      <c r="F13758" t="s">
        <v>19</v>
      </c>
      <c r="G13758" s="10">
        <v>41732</v>
      </c>
      <c r="H13758" s="10">
        <v>41732</v>
      </c>
      <c r="I13758" t="s">
        <v>14</v>
      </c>
      <c r="J13758" t="s">
        <v>15</v>
      </c>
      <c r="K13758" t="str">
        <f>INDEX(State_Code_Name!B:B,MATCH(Consumer_Complaints!E13758,State_Code_Name!C:C,0))</f>
        <v>New Hampshire</v>
      </c>
      <c r="L13758">
        <f t="shared" si="642"/>
        <v>0</v>
      </c>
      <c r="M13758">
        <f t="shared" si="643"/>
        <v>2014</v>
      </c>
      <c r="N13758" t="str">
        <f t="shared" si="644"/>
        <v>Q2</v>
      </c>
    </row>
    <row r="13759" spans="1:14" x14ac:dyDescent="0.35">
      <c r="A13759">
        <v>1935229</v>
      </c>
      <c r="B13759" t="s">
        <v>38</v>
      </c>
      <c r="C13759" t="s">
        <v>16</v>
      </c>
      <c r="D13759" t="s">
        <v>20</v>
      </c>
      <c r="E13759" t="s">
        <v>12</v>
      </c>
      <c r="F13759" t="s">
        <v>19</v>
      </c>
      <c r="G13759" s="10">
        <v>42510</v>
      </c>
      <c r="H13759" s="10">
        <v>42510</v>
      </c>
      <c r="I13759" t="s">
        <v>14</v>
      </c>
      <c r="J13759" t="s">
        <v>15</v>
      </c>
      <c r="K13759" t="str">
        <f>INDEX(State_Code_Name!B:B,MATCH(Consumer_Complaints!E13759,State_Code_Name!C:C,0))</f>
        <v>Virginia</v>
      </c>
      <c r="L13759">
        <f t="shared" si="642"/>
        <v>0</v>
      </c>
      <c r="M13759">
        <f t="shared" si="643"/>
        <v>2016</v>
      </c>
      <c r="N13759" t="str">
        <f t="shared" si="644"/>
        <v>Q2</v>
      </c>
    </row>
    <row r="13760" spans="1:14" x14ac:dyDescent="0.35">
      <c r="A13760">
        <v>1165374</v>
      </c>
      <c r="B13760" t="s">
        <v>211</v>
      </c>
      <c r="C13760" t="s">
        <v>26</v>
      </c>
      <c r="D13760" t="s">
        <v>78</v>
      </c>
      <c r="E13760" t="s">
        <v>51</v>
      </c>
      <c r="F13760" t="s">
        <v>19</v>
      </c>
      <c r="G13760" s="10">
        <v>41993</v>
      </c>
      <c r="H13760" s="10">
        <v>41997</v>
      </c>
      <c r="I13760" t="s">
        <v>14</v>
      </c>
      <c r="J13760" t="s">
        <v>15</v>
      </c>
      <c r="K13760" t="str">
        <f>INDEX(State_Code_Name!B:B,MATCH(Consumer_Complaints!E13760,State_Code_Name!C:C,0))</f>
        <v>Washington</v>
      </c>
      <c r="L13760">
        <f t="shared" si="642"/>
        <v>4</v>
      </c>
      <c r="M13760">
        <f t="shared" si="643"/>
        <v>2014</v>
      </c>
      <c r="N13760" t="str">
        <f t="shared" si="644"/>
        <v>Q4</v>
      </c>
    </row>
    <row r="13761" spans="1:14" x14ac:dyDescent="0.35">
      <c r="A13761">
        <v>1160686</v>
      </c>
      <c r="B13761" t="s">
        <v>47</v>
      </c>
      <c r="C13761" t="s">
        <v>26</v>
      </c>
      <c r="D13761" t="s">
        <v>27</v>
      </c>
      <c r="E13761" t="s">
        <v>114</v>
      </c>
      <c r="F13761" t="s">
        <v>19</v>
      </c>
      <c r="G13761" s="10">
        <v>41990</v>
      </c>
      <c r="H13761" s="10">
        <v>41990</v>
      </c>
      <c r="I13761" t="s">
        <v>14</v>
      </c>
      <c r="J13761" t="s">
        <v>15</v>
      </c>
      <c r="K13761" t="str">
        <f>INDEX(State_Code_Name!B:B,MATCH(Consumer_Complaints!E13761,State_Code_Name!C:C,0))</f>
        <v>South Carolina</v>
      </c>
      <c r="L13761">
        <f t="shared" si="642"/>
        <v>0</v>
      </c>
      <c r="M13761">
        <f t="shared" si="643"/>
        <v>2014</v>
      </c>
      <c r="N13761" t="str">
        <f t="shared" si="644"/>
        <v>Q4</v>
      </c>
    </row>
    <row r="13762" spans="1:14" x14ac:dyDescent="0.35">
      <c r="A13762">
        <v>521736</v>
      </c>
      <c r="B13762" t="s">
        <v>81</v>
      </c>
      <c r="C13762" t="s">
        <v>36</v>
      </c>
      <c r="D13762" t="s">
        <v>49</v>
      </c>
      <c r="E13762" t="s">
        <v>42</v>
      </c>
      <c r="F13762" t="s">
        <v>57</v>
      </c>
      <c r="G13762" s="10">
        <v>41556</v>
      </c>
      <c r="H13762" s="10">
        <v>41570</v>
      </c>
      <c r="I13762" t="s">
        <v>14</v>
      </c>
      <c r="J13762" t="s">
        <v>15</v>
      </c>
      <c r="K13762" t="str">
        <f>INDEX(State_Code_Name!B:B,MATCH(Consumer_Complaints!E13762,State_Code_Name!C:C,0))</f>
        <v>North Carolina</v>
      </c>
      <c r="L13762">
        <f t="shared" si="642"/>
        <v>14</v>
      </c>
      <c r="M13762">
        <f t="shared" si="643"/>
        <v>2013</v>
      </c>
      <c r="N13762" t="str">
        <f t="shared" si="644"/>
        <v>Q4</v>
      </c>
    </row>
    <row r="13763" spans="1:14" x14ac:dyDescent="0.35">
      <c r="A13763">
        <v>372335</v>
      </c>
      <c r="B13763" t="s">
        <v>43</v>
      </c>
      <c r="C13763" t="s">
        <v>36</v>
      </c>
      <c r="D13763" t="s">
        <v>84</v>
      </c>
      <c r="E13763" t="s">
        <v>85</v>
      </c>
      <c r="F13763" t="s">
        <v>19</v>
      </c>
      <c r="G13763" s="10">
        <v>41337</v>
      </c>
      <c r="H13763" s="10">
        <v>41368</v>
      </c>
      <c r="I13763" t="s">
        <v>14</v>
      </c>
      <c r="J13763" t="s">
        <v>15</v>
      </c>
      <c r="K13763" t="str">
        <f>INDEX(State_Code_Name!B:B,MATCH(Consumer_Complaints!E13763,State_Code_Name!C:C,0))</f>
        <v>Wisconsin</v>
      </c>
      <c r="L13763">
        <f t="shared" ref="L13763:L13826" si="645">H13763-G13763</f>
        <v>31</v>
      </c>
      <c r="M13763">
        <f t="shared" ref="M13763:M13826" si="646">YEAR(G13763)</f>
        <v>2013</v>
      </c>
      <c r="N13763" t="str">
        <f t="shared" ref="N13763:N13826" si="647">IF(MONTH(G13763)&lt;=3,"Q1",IF(MONTH(G13763)&lt;=6,"Q2",IF(MONTH(G13763)&lt;=9,"Q3","Q4")))</f>
        <v>Q1</v>
      </c>
    </row>
    <row r="13764" spans="1:14" x14ac:dyDescent="0.35">
      <c r="A13764">
        <v>332823</v>
      </c>
      <c r="B13764" t="s">
        <v>30</v>
      </c>
      <c r="C13764" t="s">
        <v>16</v>
      </c>
      <c r="D13764" t="s">
        <v>24</v>
      </c>
      <c r="E13764" t="s">
        <v>51</v>
      </c>
      <c r="F13764" t="s">
        <v>19</v>
      </c>
      <c r="G13764" s="10">
        <v>41331</v>
      </c>
      <c r="H13764" s="10">
        <v>41331</v>
      </c>
      <c r="I13764" t="s">
        <v>14</v>
      </c>
      <c r="J13764" t="s">
        <v>15</v>
      </c>
      <c r="K13764" t="str">
        <f>INDEX(State_Code_Name!B:B,MATCH(Consumer_Complaints!E13764,State_Code_Name!C:C,0))</f>
        <v>Washington</v>
      </c>
      <c r="L13764">
        <f t="shared" si="645"/>
        <v>0</v>
      </c>
      <c r="M13764">
        <f t="shared" si="646"/>
        <v>2013</v>
      </c>
      <c r="N13764" t="str">
        <f t="shared" si="647"/>
        <v>Q1</v>
      </c>
    </row>
    <row r="13765" spans="1:14" x14ac:dyDescent="0.35">
      <c r="A13765">
        <v>414780</v>
      </c>
      <c r="B13765" t="s">
        <v>54</v>
      </c>
      <c r="C13765" t="s">
        <v>52</v>
      </c>
      <c r="D13765" t="s">
        <v>76</v>
      </c>
      <c r="E13765" t="s">
        <v>171</v>
      </c>
      <c r="F13765" t="s">
        <v>19</v>
      </c>
      <c r="G13765" s="10">
        <v>41418</v>
      </c>
      <c r="H13765" s="10">
        <v>41422</v>
      </c>
      <c r="I13765" t="s">
        <v>14</v>
      </c>
      <c r="J13765" t="s">
        <v>14</v>
      </c>
      <c r="K13765" t="str">
        <f>INDEX(State_Code_Name!B:B,MATCH(Consumer_Complaints!E13765,State_Code_Name!C:C,0))</f>
        <v>Louisiana</v>
      </c>
      <c r="L13765">
        <f t="shared" si="645"/>
        <v>4</v>
      </c>
      <c r="M13765">
        <f t="shared" si="646"/>
        <v>2013</v>
      </c>
      <c r="N13765" t="str">
        <f t="shared" si="647"/>
        <v>Q2</v>
      </c>
    </row>
    <row r="13766" spans="1:14" x14ac:dyDescent="0.35">
      <c r="A13766">
        <v>408969</v>
      </c>
      <c r="B13766" t="s">
        <v>30</v>
      </c>
      <c r="C13766" t="s">
        <v>16</v>
      </c>
      <c r="D13766" t="s">
        <v>75</v>
      </c>
      <c r="E13766" t="s">
        <v>31</v>
      </c>
      <c r="F13766" t="s">
        <v>19</v>
      </c>
      <c r="G13766" s="10">
        <v>41410</v>
      </c>
      <c r="H13766" s="10">
        <v>41411</v>
      </c>
      <c r="I13766" t="s">
        <v>14</v>
      </c>
      <c r="J13766" t="s">
        <v>14</v>
      </c>
      <c r="K13766" t="str">
        <f>INDEX(State_Code_Name!B:B,MATCH(Consumer_Complaints!E13766,State_Code_Name!C:C,0))</f>
        <v>Texas</v>
      </c>
      <c r="L13766">
        <f t="shared" si="645"/>
        <v>1</v>
      </c>
      <c r="M13766">
        <f t="shared" si="646"/>
        <v>2013</v>
      </c>
      <c r="N13766" t="str">
        <f t="shared" si="647"/>
        <v>Q2</v>
      </c>
    </row>
    <row r="13767" spans="1:14" x14ac:dyDescent="0.35">
      <c r="A13767">
        <v>1111512</v>
      </c>
      <c r="B13767" t="s">
        <v>398</v>
      </c>
      <c r="C13767" t="s">
        <v>32</v>
      </c>
      <c r="D13767" t="s">
        <v>44</v>
      </c>
      <c r="E13767" t="s">
        <v>18</v>
      </c>
      <c r="F13767" t="s">
        <v>19</v>
      </c>
      <c r="G13767" s="10">
        <v>41954</v>
      </c>
      <c r="H13767" s="10">
        <v>41954</v>
      </c>
      <c r="I13767" t="s">
        <v>14</v>
      </c>
      <c r="J13767" t="s">
        <v>15</v>
      </c>
      <c r="K13767" t="str">
        <f>INDEX(State_Code_Name!B:B,MATCH(Consumer_Complaints!E13767,State_Code_Name!C:C,0))</f>
        <v>California</v>
      </c>
      <c r="L13767">
        <f t="shared" si="645"/>
        <v>0</v>
      </c>
      <c r="M13767">
        <f t="shared" si="646"/>
        <v>2014</v>
      </c>
      <c r="N13767" t="str">
        <f t="shared" si="647"/>
        <v>Q4</v>
      </c>
    </row>
    <row r="13768" spans="1:14" x14ac:dyDescent="0.35">
      <c r="A13768">
        <v>1730110</v>
      </c>
      <c r="B13768" t="s">
        <v>54</v>
      </c>
      <c r="C13768" t="s">
        <v>52</v>
      </c>
      <c r="D13768" t="s">
        <v>103</v>
      </c>
      <c r="E13768" t="s">
        <v>48</v>
      </c>
      <c r="F13768" t="s">
        <v>19</v>
      </c>
      <c r="G13768" s="10">
        <v>42522</v>
      </c>
      <c r="H13768" s="10">
        <v>42522</v>
      </c>
      <c r="I13768" t="s">
        <v>14</v>
      </c>
      <c r="J13768" t="s">
        <v>15</v>
      </c>
      <c r="K13768" t="str">
        <f>INDEX(State_Code_Name!B:B,MATCH(Consumer_Complaints!E13768,State_Code_Name!C:C,0))</f>
        <v>New Jersey</v>
      </c>
      <c r="L13768">
        <f t="shared" si="645"/>
        <v>0</v>
      </c>
      <c r="M13768">
        <f t="shared" si="646"/>
        <v>2016</v>
      </c>
      <c r="N13768" t="str">
        <f t="shared" si="647"/>
        <v>Q2</v>
      </c>
    </row>
    <row r="13769" spans="1:14" x14ac:dyDescent="0.35">
      <c r="A13769">
        <v>1401671</v>
      </c>
      <c r="B13769" t="s">
        <v>60</v>
      </c>
      <c r="C13769" t="s">
        <v>52</v>
      </c>
      <c r="D13769" t="s">
        <v>103</v>
      </c>
      <c r="E13769" t="s">
        <v>126</v>
      </c>
      <c r="F13769" t="s">
        <v>19</v>
      </c>
      <c r="G13769" s="10">
        <v>42041</v>
      </c>
      <c r="H13769" s="10">
        <v>42041</v>
      </c>
      <c r="I13769" t="s">
        <v>14</v>
      </c>
      <c r="J13769" t="s">
        <v>14</v>
      </c>
      <c r="K13769" t="str">
        <f>INDEX(State_Code_Name!B:B,MATCH(Consumer_Complaints!E13769,State_Code_Name!C:C,0))</f>
        <v>Oklahoma</v>
      </c>
      <c r="L13769">
        <f t="shared" si="645"/>
        <v>0</v>
      </c>
      <c r="M13769">
        <f t="shared" si="646"/>
        <v>2015</v>
      </c>
      <c r="N13769" t="str">
        <f t="shared" si="647"/>
        <v>Q1</v>
      </c>
    </row>
    <row r="13770" spans="1:14" x14ac:dyDescent="0.35">
      <c r="A13770">
        <v>1557137</v>
      </c>
      <c r="B13770" t="s">
        <v>335</v>
      </c>
      <c r="C13770" t="s">
        <v>32</v>
      </c>
      <c r="D13770" t="s">
        <v>104</v>
      </c>
      <c r="E13770" t="s">
        <v>31</v>
      </c>
      <c r="F13770" t="s">
        <v>19</v>
      </c>
      <c r="G13770" s="10">
        <v>42256</v>
      </c>
      <c r="H13770" s="10">
        <v>42256</v>
      </c>
      <c r="I13770" t="s">
        <v>15</v>
      </c>
      <c r="J13770" t="s">
        <v>15</v>
      </c>
      <c r="K13770" t="str">
        <f>INDEX(State_Code_Name!B:B,MATCH(Consumer_Complaints!E13770,State_Code_Name!C:C,0))</f>
        <v>Texas</v>
      </c>
      <c r="L13770">
        <f t="shared" si="645"/>
        <v>0</v>
      </c>
      <c r="M13770">
        <f t="shared" si="646"/>
        <v>2015</v>
      </c>
      <c r="N13770" t="str">
        <f t="shared" si="647"/>
        <v>Q3</v>
      </c>
    </row>
    <row r="13771" spans="1:14" x14ac:dyDescent="0.35">
      <c r="A13771">
        <v>411978</v>
      </c>
      <c r="B13771" t="s">
        <v>47</v>
      </c>
      <c r="C13771" t="s">
        <v>26</v>
      </c>
      <c r="D13771" t="s">
        <v>27</v>
      </c>
      <c r="E13771" t="s">
        <v>18</v>
      </c>
      <c r="F13771" t="s">
        <v>19</v>
      </c>
      <c r="G13771" s="10">
        <v>41415</v>
      </c>
      <c r="H13771" s="10">
        <v>41415</v>
      </c>
      <c r="I13771" t="s">
        <v>14</v>
      </c>
      <c r="J13771" t="s">
        <v>14</v>
      </c>
      <c r="K13771" t="str">
        <f>INDEX(State_Code_Name!B:B,MATCH(Consumer_Complaints!E13771,State_Code_Name!C:C,0))</f>
        <v>California</v>
      </c>
      <c r="L13771">
        <f t="shared" si="645"/>
        <v>0</v>
      </c>
      <c r="M13771">
        <f t="shared" si="646"/>
        <v>2013</v>
      </c>
      <c r="N13771" t="str">
        <f t="shared" si="647"/>
        <v>Q2</v>
      </c>
    </row>
    <row r="13772" spans="1:14" x14ac:dyDescent="0.35">
      <c r="A13772">
        <v>787420</v>
      </c>
      <c r="B13772" t="s">
        <v>43</v>
      </c>
      <c r="C13772" t="s">
        <v>32</v>
      </c>
      <c r="D13772" t="s">
        <v>104</v>
      </c>
      <c r="E13772" t="s">
        <v>115</v>
      </c>
      <c r="F13772" t="s">
        <v>19</v>
      </c>
      <c r="G13772" s="10">
        <v>41643</v>
      </c>
      <c r="H13772" s="10">
        <v>41733</v>
      </c>
      <c r="I13772" t="s">
        <v>14</v>
      </c>
      <c r="J13772" t="s">
        <v>15</v>
      </c>
      <c r="K13772" t="str">
        <f>INDEX(State_Code_Name!B:B,MATCH(Consumer_Complaints!E13772,State_Code_Name!C:C,0))</f>
        <v>Iowa</v>
      </c>
      <c r="L13772">
        <f t="shared" si="645"/>
        <v>90</v>
      </c>
      <c r="M13772">
        <f t="shared" si="646"/>
        <v>2014</v>
      </c>
      <c r="N13772" t="str">
        <f t="shared" si="647"/>
        <v>Q1</v>
      </c>
    </row>
    <row r="13773" spans="1:14" x14ac:dyDescent="0.35">
      <c r="A13773">
        <v>1639884</v>
      </c>
      <c r="B13773" t="s">
        <v>1092</v>
      </c>
      <c r="C13773" t="s">
        <v>879</v>
      </c>
      <c r="D13773" t="s">
        <v>880</v>
      </c>
      <c r="E13773" t="s">
        <v>18</v>
      </c>
      <c r="F13773" t="s">
        <v>13</v>
      </c>
      <c r="G13773" s="10">
        <v>42074</v>
      </c>
      <c r="H13773" s="10">
        <v>42105</v>
      </c>
      <c r="I13773" t="s">
        <v>14</v>
      </c>
      <c r="J13773" t="s">
        <v>15</v>
      </c>
      <c r="K13773" t="str">
        <f>INDEX(State_Code_Name!B:B,MATCH(Consumer_Complaints!E13773,State_Code_Name!C:C,0))</f>
        <v>California</v>
      </c>
      <c r="L13773">
        <f t="shared" si="645"/>
        <v>31</v>
      </c>
      <c r="M13773">
        <f t="shared" si="646"/>
        <v>2015</v>
      </c>
      <c r="N13773" t="str">
        <f t="shared" si="647"/>
        <v>Q1</v>
      </c>
    </row>
    <row r="13774" spans="1:14" x14ac:dyDescent="0.35">
      <c r="A13774">
        <v>1316082</v>
      </c>
      <c r="B13774" t="s">
        <v>405</v>
      </c>
      <c r="C13774" t="s">
        <v>32</v>
      </c>
      <c r="D13774" t="s">
        <v>44</v>
      </c>
      <c r="E13774" t="s">
        <v>85</v>
      </c>
      <c r="F13774" t="s">
        <v>19</v>
      </c>
      <c r="G13774" s="10">
        <v>42128</v>
      </c>
      <c r="H13774" s="10">
        <v>42128</v>
      </c>
      <c r="I13774" t="s">
        <v>14</v>
      </c>
      <c r="J13774" t="s">
        <v>15</v>
      </c>
      <c r="K13774" t="str">
        <f>INDEX(State_Code_Name!B:B,MATCH(Consumer_Complaints!E13774,State_Code_Name!C:C,0))</f>
        <v>Wisconsin</v>
      </c>
      <c r="L13774">
        <f t="shared" si="645"/>
        <v>0</v>
      </c>
      <c r="M13774">
        <f t="shared" si="646"/>
        <v>2015</v>
      </c>
      <c r="N13774" t="str">
        <f t="shared" si="647"/>
        <v>Q2</v>
      </c>
    </row>
    <row r="13775" spans="1:14" x14ac:dyDescent="0.35">
      <c r="A13775">
        <v>358638</v>
      </c>
      <c r="B13775" t="s">
        <v>73</v>
      </c>
      <c r="C13775" t="s">
        <v>26</v>
      </c>
      <c r="D13775" t="s">
        <v>27</v>
      </c>
      <c r="E13775" t="s">
        <v>25</v>
      </c>
      <c r="F13775" t="s">
        <v>305</v>
      </c>
      <c r="G13775" s="10">
        <v>41351</v>
      </c>
      <c r="H13775" s="10">
        <v>41351</v>
      </c>
      <c r="I13775" t="s">
        <v>14</v>
      </c>
      <c r="J13775" t="s">
        <v>15</v>
      </c>
      <c r="K13775" t="str">
        <f>INDEX(State_Code_Name!B:B,MATCH(Consumer_Complaints!E13775,State_Code_Name!C:C,0))</f>
        <v>Georgia</v>
      </c>
      <c r="L13775">
        <f t="shared" si="645"/>
        <v>0</v>
      </c>
      <c r="M13775">
        <f t="shared" si="646"/>
        <v>2013</v>
      </c>
      <c r="N13775" t="str">
        <f t="shared" si="647"/>
        <v>Q1</v>
      </c>
    </row>
    <row r="13776" spans="1:14" x14ac:dyDescent="0.35">
      <c r="A13776">
        <v>959123</v>
      </c>
      <c r="B13776" t="s">
        <v>47</v>
      </c>
      <c r="C13776" t="s">
        <v>26</v>
      </c>
      <c r="D13776" t="s">
        <v>27</v>
      </c>
      <c r="E13776" t="s">
        <v>178</v>
      </c>
      <c r="F13776" t="s">
        <v>305</v>
      </c>
      <c r="G13776" s="10">
        <v>41849</v>
      </c>
      <c r="H13776" s="10">
        <v>41849</v>
      </c>
      <c r="I13776" t="s">
        <v>14</v>
      </c>
      <c r="J13776" t="s">
        <v>14</v>
      </c>
      <c r="K13776" t="str">
        <f>INDEX(State_Code_Name!B:B,MATCH(Consumer_Complaints!E13776,State_Code_Name!C:C,0))</f>
        <v>Utah</v>
      </c>
      <c r="L13776">
        <f t="shared" si="645"/>
        <v>0</v>
      </c>
      <c r="M13776">
        <f t="shared" si="646"/>
        <v>2014</v>
      </c>
      <c r="N13776" t="str">
        <f t="shared" si="647"/>
        <v>Q3</v>
      </c>
    </row>
    <row r="13777" spans="1:14" x14ac:dyDescent="0.35">
      <c r="A13777">
        <v>1469804</v>
      </c>
      <c r="B13777" t="s">
        <v>11</v>
      </c>
      <c r="C13777" t="s">
        <v>61</v>
      </c>
      <c r="D13777" t="s">
        <v>282</v>
      </c>
      <c r="E13777" t="s">
        <v>12</v>
      </c>
      <c r="F13777" t="s">
        <v>19</v>
      </c>
      <c r="G13777" s="10">
        <v>42200</v>
      </c>
      <c r="H13777" s="10">
        <v>42200</v>
      </c>
      <c r="I13777" t="s">
        <v>14</v>
      </c>
      <c r="J13777" t="s">
        <v>14</v>
      </c>
      <c r="K13777" t="str">
        <f>INDEX(State_Code_Name!B:B,MATCH(Consumer_Complaints!E13777,State_Code_Name!C:C,0))</f>
        <v>Virginia</v>
      </c>
      <c r="L13777">
        <f t="shared" si="645"/>
        <v>0</v>
      </c>
      <c r="M13777">
        <f t="shared" si="646"/>
        <v>2015</v>
      </c>
      <c r="N13777" t="str">
        <f t="shared" si="647"/>
        <v>Q3</v>
      </c>
    </row>
    <row r="13778" spans="1:14" x14ac:dyDescent="0.35">
      <c r="A13778">
        <v>1242230</v>
      </c>
      <c r="B13778" t="s">
        <v>81</v>
      </c>
      <c r="C13778" t="s">
        <v>36</v>
      </c>
      <c r="D13778" t="s">
        <v>80</v>
      </c>
      <c r="E13778" t="s">
        <v>18</v>
      </c>
      <c r="F13778" t="s">
        <v>19</v>
      </c>
      <c r="G13778" s="10">
        <v>42052</v>
      </c>
      <c r="H13778" s="10">
        <v>42052</v>
      </c>
      <c r="I13778" t="s">
        <v>14</v>
      </c>
      <c r="J13778" t="s">
        <v>15</v>
      </c>
      <c r="K13778" t="str">
        <f>INDEX(State_Code_Name!B:B,MATCH(Consumer_Complaints!E13778,State_Code_Name!C:C,0))</f>
        <v>California</v>
      </c>
      <c r="L13778">
        <f t="shared" si="645"/>
        <v>0</v>
      </c>
      <c r="M13778">
        <f t="shared" si="646"/>
        <v>2015</v>
      </c>
      <c r="N13778" t="str">
        <f t="shared" si="647"/>
        <v>Q1</v>
      </c>
    </row>
    <row r="13779" spans="1:14" x14ac:dyDescent="0.35">
      <c r="A13779">
        <v>1946165</v>
      </c>
      <c r="B13779" t="s">
        <v>672</v>
      </c>
      <c r="C13779" t="s">
        <v>32</v>
      </c>
      <c r="D13779" t="s">
        <v>41</v>
      </c>
      <c r="E13779" t="s">
        <v>31</v>
      </c>
      <c r="F13779" t="s">
        <v>19</v>
      </c>
      <c r="G13779" s="10">
        <v>42518</v>
      </c>
      <c r="H13779" s="10">
        <v>42519</v>
      </c>
      <c r="I13779" t="s">
        <v>14</v>
      </c>
      <c r="J13779" t="s">
        <v>14</v>
      </c>
      <c r="K13779" t="str">
        <f>INDEX(State_Code_Name!B:B,MATCH(Consumer_Complaints!E13779,State_Code_Name!C:C,0))</f>
        <v>Texas</v>
      </c>
      <c r="L13779">
        <f t="shared" si="645"/>
        <v>1</v>
      </c>
      <c r="M13779">
        <f t="shared" si="646"/>
        <v>2016</v>
      </c>
      <c r="N13779" t="str">
        <f t="shared" si="647"/>
        <v>Q2</v>
      </c>
    </row>
    <row r="13780" spans="1:14" x14ac:dyDescent="0.35">
      <c r="A13780">
        <v>1996277</v>
      </c>
      <c r="B13780" t="s">
        <v>38</v>
      </c>
      <c r="C13780" t="s">
        <v>16</v>
      </c>
      <c r="D13780" t="s">
        <v>20</v>
      </c>
      <c r="E13780" t="s">
        <v>70</v>
      </c>
      <c r="F13780" t="s">
        <v>19</v>
      </c>
      <c r="G13780" s="10">
        <v>42407</v>
      </c>
      <c r="H13780" s="10">
        <v>42407</v>
      </c>
      <c r="I13780" t="s">
        <v>14</v>
      </c>
      <c r="J13780" t="s">
        <v>15</v>
      </c>
      <c r="K13780" t="str">
        <f>INDEX(State_Code_Name!B:B,MATCH(Consumer_Complaints!E13780,State_Code_Name!C:C,0))</f>
        <v>Massachusetts</v>
      </c>
      <c r="L13780">
        <f t="shared" si="645"/>
        <v>0</v>
      </c>
      <c r="M13780">
        <f t="shared" si="646"/>
        <v>2016</v>
      </c>
      <c r="N13780" t="str">
        <f t="shared" si="647"/>
        <v>Q1</v>
      </c>
    </row>
    <row r="13781" spans="1:14" x14ac:dyDescent="0.35">
      <c r="A13781">
        <v>927950</v>
      </c>
      <c r="B13781" t="s">
        <v>105</v>
      </c>
      <c r="C13781" t="s">
        <v>32</v>
      </c>
      <c r="D13781" t="s">
        <v>41</v>
      </c>
      <c r="E13781" t="s">
        <v>128</v>
      </c>
      <c r="F13781" t="s">
        <v>19</v>
      </c>
      <c r="G13781" s="10">
        <v>41858</v>
      </c>
      <c r="H13781" s="10">
        <v>41858</v>
      </c>
      <c r="I13781" t="s">
        <v>14</v>
      </c>
      <c r="J13781" t="s">
        <v>15</v>
      </c>
      <c r="K13781" t="str">
        <f>INDEX(State_Code_Name!B:B,MATCH(Consumer_Complaints!E13781,State_Code_Name!C:C,0))</f>
        <v>New Hampshire</v>
      </c>
      <c r="L13781">
        <f t="shared" si="645"/>
        <v>0</v>
      </c>
      <c r="M13781">
        <f t="shared" si="646"/>
        <v>2014</v>
      </c>
      <c r="N13781" t="str">
        <f t="shared" si="647"/>
        <v>Q3</v>
      </c>
    </row>
    <row r="13782" spans="1:14" x14ac:dyDescent="0.35">
      <c r="A13782">
        <v>1649082</v>
      </c>
      <c r="B13782" t="s">
        <v>38</v>
      </c>
      <c r="C13782" t="s">
        <v>36</v>
      </c>
      <c r="D13782" t="s">
        <v>80</v>
      </c>
      <c r="E13782" t="s">
        <v>140</v>
      </c>
      <c r="F13782" t="s">
        <v>305</v>
      </c>
      <c r="G13782" s="10">
        <v>42288</v>
      </c>
      <c r="H13782" s="10">
        <v>42321</v>
      </c>
      <c r="I13782" t="s">
        <v>14</v>
      </c>
      <c r="J13782" t="s">
        <v>15</v>
      </c>
      <c r="K13782" t="str">
        <f>INDEX(State_Code_Name!B:B,MATCH(Consumer_Complaints!E13782,State_Code_Name!C:C,0))</f>
        <v>Maine</v>
      </c>
      <c r="L13782">
        <f t="shared" si="645"/>
        <v>33</v>
      </c>
      <c r="M13782">
        <f t="shared" si="646"/>
        <v>2015</v>
      </c>
      <c r="N13782" t="str">
        <f t="shared" si="647"/>
        <v>Q4</v>
      </c>
    </row>
    <row r="13783" spans="1:14" x14ac:dyDescent="0.35">
      <c r="A13783">
        <v>1654842</v>
      </c>
      <c r="B13783" t="s">
        <v>73</v>
      </c>
      <c r="C13783" t="s">
        <v>26</v>
      </c>
      <c r="D13783" t="s">
        <v>27</v>
      </c>
      <c r="E13783" t="s">
        <v>70</v>
      </c>
      <c r="F13783" t="s">
        <v>19</v>
      </c>
      <c r="G13783" s="10">
        <v>42321</v>
      </c>
      <c r="H13783" s="10">
        <v>42321</v>
      </c>
      <c r="I13783" t="s">
        <v>15</v>
      </c>
      <c r="J13783" t="s">
        <v>15</v>
      </c>
      <c r="K13783" t="str">
        <f>INDEX(State_Code_Name!B:B,MATCH(Consumer_Complaints!E13783,State_Code_Name!C:C,0))</f>
        <v>Massachusetts</v>
      </c>
      <c r="L13783">
        <f t="shared" si="645"/>
        <v>0</v>
      </c>
      <c r="M13783">
        <f t="shared" si="646"/>
        <v>2015</v>
      </c>
      <c r="N13783" t="str">
        <f t="shared" si="647"/>
        <v>Q4</v>
      </c>
    </row>
    <row r="13784" spans="1:14" x14ac:dyDescent="0.35">
      <c r="A13784">
        <v>1968674</v>
      </c>
      <c r="B13784" t="s">
        <v>38</v>
      </c>
      <c r="C13784" t="s">
        <v>16</v>
      </c>
      <c r="D13784" t="s">
        <v>20</v>
      </c>
      <c r="E13784" t="s">
        <v>18</v>
      </c>
      <c r="F13784" t="s">
        <v>19</v>
      </c>
      <c r="G13784" s="10">
        <v>42535</v>
      </c>
      <c r="H13784" s="10">
        <v>42535</v>
      </c>
      <c r="I13784" t="s">
        <v>14</v>
      </c>
      <c r="J13784" t="s">
        <v>15</v>
      </c>
      <c r="K13784" t="str">
        <f>INDEX(State_Code_Name!B:B,MATCH(Consumer_Complaints!E13784,State_Code_Name!C:C,0))</f>
        <v>California</v>
      </c>
      <c r="L13784">
        <f t="shared" si="645"/>
        <v>0</v>
      </c>
      <c r="M13784">
        <f t="shared" si="646"/>
        <v>2016</v>
      </c>
      <c r="N13784" t="str">
        <f t="shared" si="647"/>
        <v>Q2</v>
      </c>
    </row>
    <row r="13785" spans="1:14" x14ac:dyDescent="0.35">
      <c r="A13785">
        <v>1917644</v>
      </c>
      <c r="B13785" t="s">
        <v>47</v>
      </c>
      <c r="C13785" t="s">
        <v>26</v>
      </c>
      <c r="D13785" t="s">
        <v>27</v>
      </c>
      <c r="E13785" t="s">
        <v>22</v>
      </c>
      <c r="F13785" t="s">
        <v>19</v>
      </c>
      <c r="G13785" s="10">
        <v>42648</v>
      </c>
      <c r="H13785" s="10">
        <v>42648</v>
      </c>
      <c r="I13785" t="s">
        <v>14</v>
      </c>
      <c r="J13785" t="s">
        <v>14</v>
      </c>
      <c r="K13785" t="str">
        <f>INDEX(State_Code_Name!B:B,MATCH(Consumer_Complaints!E13785,State_Code_Name!C:C,0))</f>
        <v>New York</v>
      </c>
      <c r="L13785">
        <f t="shared" si="645"/>
        <v>0</v>
      </c>
      <c r="M13785">
        <f t="shared" si="646"/>
        <v>2016</v>
      </c>
      <c r="N13785" t="str">
        <f t="shared" si="647"/>
        <v>Q4</v>
      </c>
    </row>
    <row r="13786" spans="1:14" x14ac:dyDescent="0.35">
      <c r="A13786">
        <v>773374</v>
      </c>
      <c r="B13786" t="s">
        <v>340</v>
      </c>
      <c r="C13786" t="s">
        <v>32</v>
      </c>
      <c r="D13786" t="s">
        <v>116</v>
      </c>
      <c r="E13786" t="s">
        <v>51</v>
      </c>
      <c r="F13786" t="s">
        <v>19</v>
      </c>
      <c r="G13786" s="10">
        <v>41720</v>
      </c>
      <c r="H13786" s="10">
        <v>41720</v>
      </c>
      <c r="I13786" t="s">
        <v>14</v>
      </c>
      <c r="J13786" t="s">
        <v>15</v>
      </c>
      <c r="K13786" t="str">
        <f>INDEX(State_Code_Name!B:B,MATCH(Consumer_Complaints!E13786,State_Code_Name!C:C,0))</f>
        <v>Washington</v>
      </c>
      <c r="L13786">
        <f t="shared" si="645"/>
        <v>0</v>
      </c>
      <c r="M13786">
        <f t="shared" si="646"/>
        <v>2014</v>
      </c>
      <c r="N13786" t="str">
        <f t="shared" si="647"/>
        <v>Q1</v>
      </c>
    </row>
    <row r="13787" spans="1:14" x14ac:dyDescent="0.35">
      <c r="A13787">
        <v>363965</v>
      </c>
      <c r="B13787" t="s">
        <v>43</v>
      </c>
      <c r="C13787" t="s">
        <v>16</v>
      </c>
      <c r="D13787" t="s">
        <v>17</v>
      </c>
      <c r="E13787" t="s">
        <v>22</v>
      </c>
      <c r="F13787" t="s">
        <v>19</v>
      </c>
      <c r="G13787" s="10">
        <v>41357</v>
      </c>
      <c r="H13787" s="10">
        <v>41358</v>
      </c>
      <c r="I13787" t="s">
        <v>14</v>
      </c>
      <c r="J13787" t="s">
        <v>15</v>
      </c>
      <c r="K13787" t="str">
        <f>INDEX(State_Code_Name!B:B,MATCH(Consumer_Complaints!E13787,State_Code_Name!C:C,0))</f>
        <v>New York</v>
      </c>
      <c r="L13787">
        <f t="shared" si="645"/>
        <v>1</v>
      </c>
      <c r="M13787">
        <f t="shared" si="646"/>
        <v>2013</v>
      </c>
      <c r="N13787" t="str">
        <f t="shared" si="647"/>
        <v>Q1</v>
      </c>
    </row>
    <row r="13788" spans="1:14" x14ac:dyDescent="0.35">
      <c r="A13788">
        <v>1803142</v>
      </c>
      <c r="B13788" t="s">
        <v>60</v>
      </c>
      <c r="C13788" t="s">
        <v>52</v>
      </c>
      <c r="D13788" t="s">
        <v>103</v>
      </c>
      <c r="E13788" t="s">
        <v>66</v>
      </c>
      <c r="F13788" t="s">
        <v>19</v>
      </c>
      <c r="G13788" s="10">
        <v>42424</v>
      </c>
      <c r="H13788" s="10">
        <v>42424</v>
      </c>
      <c r="I13788" t="s">
        <v>14</v>
      </c>
      <c r="J13788" t="s">
        <v>15</v>
      </c>
      <c r="K13788" t="str">
        <f>INDEX(State_Code_Name!B:B,MATCH(Consumer_Complaints!E13788,State_Code_Name!C:C,0))</f>
        <v>Michigan</v>
      </c>
      <c r="L13788">
        <f t="shared" si="645"/>
        <v>0</v>
      </c>
      <c r="M13788">
        <f t="shared" si="646"/>
        <v>2016</v>
      </c>
      <c r="N13788" t="str">
        <f t="shared" si="647"/>
        <v>Q1</v>
      </c>
    </row>
    <row r="13789" spans="1:14" x14ac:dyDescent="0.35">
      <c r="A13789">
        <v>1794451</v>
      </c>
      <c r="B13789" t="s">
        <v>58</v>
      </c>
      <c r="C13789" t="s">
        <v>16</v>
      </c>
      <c r="D13789" t="s">
        <v>20</v>
      </c>
      <c r="E13789" t="s">
        <v>77</v>
      </c>
      <c r="F13789" t="s">
        <v>305</v>
      </c>
      <c r="G13789" s="10">
        <v>42418</v>
      </c>
      <c r="H13789" s="10">
        <v>42426</v>
      </c>
      <c r="I13789" t="s">
        <v>14</v>
      </c>
      <c r="J13789" t="s">
        <v>15</v>
      </c>
      <c r="K13789" t="str">
        <f>INDEX(State_Code_Name!B:B,MATCH(Consumer_Complaints!E13789,State_Code_Name!C:C,0))</f>
        <v>Missouri</v>
      </c>
      <c r="L13789">
        <f t="shared" si="645"/>
        <v>8</v>
      </c>
      <c r="M13789">
        <f t="shared" si="646"/>
        <v>2016</v>
      </c>
      <c r="N13789" t="str">
        <f t="shared" si="647"/>
        <v>Q1</v>
      </c>
    </row>
    <row r="13790" spans="1:14" x14ac:dyDescent="0.35">
      <c r="A13790">
        <v>1260135</v>
      </c>
      <c r="B13790" t="s">
        <v>816</v>
      </c>
      <c r="C13790" t="s">
        <v>32</v>
      </c>
      <c r="D13790" t="s">
        <v>161</v>
      </c>
      <c r="E13790" t="s">
        <v>114</v>
      </c>
      <c r="F13790" t="s">
        <v>19</v>
      </c>
      <c r="G13790" s="10">
        <v>42062</v>
      </c>
      <c r="H13790" s="10">
        <v>42062</v>
      </c>
      <c r="I13790" t="s">
        <v>15</v>
      </c>
      <c r="J13790" t="s">
        <v>15</v>
      </c>
      <c r="K13790" t="str">
        <f>INDEX(State_Code_Name!B:B,MATCH(Consumer_Complaints!E13790,State_Code_Name!C:C,0))</f>
        <v>South Carolina</v>
      </c>
      <c r="L13790">
        <f t="shared" si="645"/>
        <v>0</v>
      </c>
      <c r="M13790">
        <f t="shared" si="646"/>
        <v>2015</v>
      </c>
      <c r="N13790" t="str">
        <f t="shared" si="647"/>
        <v>Q1</v>
      </c>
    </row>
    <row r="13791" spans="1:14" x14ac:dyDescent="0.35">
      <c r="A13791">
        <v>1424145</v>
      </c>
      <c r="B13791" t="s">
        <v>50</v>
      </c>
      <c r="C13791" t="s">
        <v>36</v>
      </c>
      <c r="D13791" t="s">
        <v>99</v>
      </c>
      <c r="E13791" t="s">
        <v>151</v>
      </c>
      <c r="F13791" t="s">
        <v>19</v>
      </c>
      <c r="G13791" s="10">
        <v>42171</v>
      </c>
      <c r="H13791" s="10">
        <v>42171</v>
      </c>
      <c r="I13791" t="s">
        <v>14</v>
      </c>
      <c r="J13791" t="s">
        <v>14</v>
      </c>
      <c r="K13791" t="str">
        <f>INDEX(State_Code_Name!B:B,MATCH(Consumer_Complaints!E13791,State_Code_Name!C:C,0))</f>
        <v>Idaho</v>
      </c>
      <c r="L13791">
        <f t="shared" si="645"/>
        <v>0</v>
      </c>
      <c r="M13791">
        <f t="shared" si="646"/>
        <v>2015</v>
      </c>
      <c r="N13791" t="str">
        <f t="shared" si="647"/>
        <v>Q2</v>
      </c>
    </row>
    <row r="13792" spans="1:14" x14ac:dyDescent="0.35">
      <c r="A13792">
        <v>1539172</v>
      </c>
      <c r="B13792" t="s">
        <v>425</v>
      </c>
      <c r="C13792" t="s">
        <v>26</v>
      </c>
      <c r="D13792" t="s">
        <v>27</v>
      </c>
      <c r="E13792" t="s">
        <v>31</v>
      </c>
      <c r="F13792" t="s">
        <v>305</v>
      </c>
      <c r="G13792" s="10">
        <v>42243</v>
      </c>
      <c r="H13792" s="10">
        <v>42263</v>
      </c>
      <c r="I13792" t="s">
        <v>14</v>
      </c>
      <c r="J13792" t="s">
        <v>15</v>
      </c>
      <c r="K13792" t="str">
        <f>INDEX(State_Code_Name!B:B,MATCH(Consumer_Complaints!E13792,State_Code_Name!C:C,0))</f>
        <v>Texas</v>
      </c>
      <c r="L13792">
        <f t="shared" si="645"/>
        <v>20</v>
      </c>
      <c r="M13792">
        <f t="shared" si="646"/>
        <v>2015</v>
      </c>
      <c r="N13792" t="str">
        <f t="shared" si="647"/>
        <v>Q3</v>
      </c>
    </row>
    <row r="13793" spans="1:14" x14ac:dyDescent="0.35">
      <c r="A13793">
        <v>1419643</v>
      </c>
      <c r="B13793" t="s">
        <v>435</v>
      </c>
      <c r="C13793" t="s">
        <v>32</v>
      </c>
      <c r="D13793" t="s">
        <v>41</v>
      </c>
      <c r="E13793" t="s">
        <v>31</v>
      </c>
      <c r="F13793" t="s">
        <v>19</v>
      </c>
      <c r="G13793" s="10">
        <v>42344</v>
      </c>
      <c r="H13793" s="10">
        <v>42344</v>
      </c>
      <c r="I13793" t="s">
        <v>14</v>
      </c>
      <c r="J13793" t="s">
        <v>14</v>
      </c>
      <c r="K13793" t="str">
        <f>INDEX(State_Code_Name!B:B,MATCH(Consumer_Complaints!E13793,State_Code_Name!C:C,0))</f>
        <v>Texas</v>
      </c>
      <c r="L13793">
        <f t="shared" si="645"/>
        <v>0</v>
      </c>
      <c r="M13793">
        <f t="shared" si="646"/>
        <v>2015</v>
      </c>
      <c r="N13793" t="str">
        <f t="shared" si="647"/>
        <v>Q4</v>
      </c>
    </row>
    <row r="13794" spans="1:14" x14ac:dyDescent="0.35">
      <c r="A13794">
        <v>1468078</v>
      </c>
      <c r="B13794" t="s">
        <v>1067</v>
      </c>
      <c r="C13794" t="s">
        <v>32</v>
      </c>
      <c r="D13794" t="s">
        <v>44</v>
      </c>
      <c r="E13794" t="s">
        <v>18</v>
      </c>
      <c r="F13794" t="s">
        <v>13</v>
      </c>
      <c r="G13794" s="10">
        <v>42199</v>
      </c>
      <c r="H13794" s="10">
        <v>42207</v>
      </c>
      <c r="I13794" t="s">
        <v>14</v>
      </c>
      <c r="J13794" t="s">
        <v>15</v>
      </c>
      <c r="K13794" t="str">
        <f>INDEX(State_Code_Name!B:B,MATCH(Consumer_Complaints!E13794,State_Code_Name!C:C,0))</f>
        <v>California</v>
      </c>
      <c r="L13794">
        <f t="shared" si="645"/>
        <v>8</v>
      </c>
      <c r="M13794">
        <f t="shared" si="646"/>
        <v>2015</v>
      </c>
      <c r="N13794" t="str">
        <f t="shared" si="647"/>
        <v>Q3</v>
      </c>
    </row>
    <row r="13795" spans="1:14" x14ac:dyDescent="0.35">
      <c r="A13795">
        <v>678747</v>
      </c>
      <c r="B13795" t="s">
        <v>105</v>
      </c>
      <c r="C13795" t="s">
        <v>32</v>
      </c>
      <c r="D13795" t="s">
        <v>44</v>
      </c>
      <c r="E13795" t="s">
        <v>18</v>
      </c>
      <c r="F13795" t="s">
        <v>19</v>
      </c>
      <c r="G13795" s="10">
        <v>41661</v>
      </c>
      <c r="H13795" s="10">
        <v>41662</v>
      </c>
      <c r="I13795" t="s">
        <v>14</v>
      </c>
      <c r="J13795" t="s">
        <v>14</v>
      </c>
      <c r="K13795" t="str">
        <f>INDEX(State_Code_Name!B:B,MATCH(Consumer_Complaints!E13795,State_Code_Name!C:C,0))</f>
        <v>California</v>
      </c>
      <c r="L13795">
        <f t="shared" si="645"/>
        <v>1</v>
      </c>
      <c r="M13795">
        <f t="shared" si="646"/>
        <v>2014</v>
      </c>
      <c r="N13795" t="str">
        <f t="shared" si="647"/>
        <v>Q1</v>
      </c>
    </row>
    <row r="13796" spans="1:14" x14ac:dyDescent="0.35">
      <c r="A13796">
        <v>2177419</v>
      </c>
      <c r="B13796" t="s">
        <v>211</v>
      </c>
      <c r="C13796" t="s">
        <v>26</v>
      </c>
      <c r="D13796" t="s">
        <v>56</v>
      </c>
      <c r="E13796" t="s">
        <v>66</v>
      </c>
      <c r="F13796" t="s">
        <v>19</v>
      </c>
      <c r="G13796" s="10">
        <v>42668</v>
      </c>
      <c r="H13796" s="10">
        <v>42668</v>
      </c>
      <c r="I13796" t="s">
        <v>14</v>
      </c>
      <c r="J13796" t="s">
        <v>14</v>
      </c>
      <c r="K13796" t="str">
        <f>INDEX(State_Code_Name!B:B,MATCH(Consumer_Complaints!E13796,State_Code_Name!C:C,0))</f>
        <v>Michigan</v>
      </c>
      <c r="L13796">
        <f t="shared" si="645"/>
        <v>0</v>
      </c>
      <c r="M13796">
        <f t="shared" si="646"/>
        <v>2016</v>
      </c>
      <c r="N13796" t="str">
        <f t="shared" si="647"/>
        <v>Q4</v>
      </c>
    </row>
    <row r="13797" spans="1:14" x14ac:dyDescent="0.35">
      <c r="A13797">
        <v>1914720</v>
      </c>
      <c r="B13797" t="s">
        <v>43</v>
      </c>
      <c r="C13797" t="s">
        <v>16</v>
      </c>
      <c r="D13797" t="s">
        <v>144</v>
      </c>
      <c r="E13797" t="s">
        <v>18</v>
      </c>
      <c r="F13797" t="s">
        <v>19</v>
      </c>
      <c r="G13797" s="10">
        <v>42556</v>
      </c>
      <c r="H13797" s="10">
        <v>42556</v>
      </c>
      <c r="I13797" t="s">
        <v>14</v>
      </c>
      <c r="J13797" t="s">
        <v>15</v>
      </c>
      <c r="K13797" t="str">
        <f>INDEX(State_Code_Name!B:B,MATCH(Consumer_Complaints!E13797,State_Code_Name!C:C,0))</f>
        <v>California</v>
      </c>
      <c r="L13797">
        <f t="shared" si="645"/>
        <v>0</v>
      </c>
      <c r="M13797">
        <f t="shared" si="646"/>
        <v>2016</v>
      </c>
      <c r="N13797" t="str">
        <f t="shared" si="647"/>
        <v>Q3</v>
      </c>
    </row>
    <row r="13798" spans="1:14" x14ac:dyDescent="0.35">
      <c r="A13798">
        <v>673407</v>
      </c>
      <c r="B13798" t="s">
        <v>326</v>
      </c>
      <c r="C13798" t="s">
        <v>32</v>
      </c>
      <c r="D13798" t="s">
        <v>44</v>
      </c>
      <c r="E13798" t="s">
        <v>77</v>
      </c>
      <c r="F13798" t="s">
        <v>19</v>
      </c>
      <c r="G13798" s="10">
        <v>41655</v>
      </c>
      <c r="H13798" s="10">
        <v>41661</v>
      </c>
      <c r="I13798" t="s">
        <v>14</v>
      </c>
      <c r="J13798" t="s">
        <v>15</v>
      </c>
      <c r="K13798" t="str">
        <f>INDEX(State_Code_Name!B:B,MATCH(Consumer_Complaints!E13798,State_Code_Name!C:C,0))</f>
        <v>Missouri</v>
      </c>
      <c r="L13798">
        <f t="shared" si="645"/>
        <v>6</v>
      </c>
      <c r="M13798">
        <f t="shared" si="646"/>
        <v>2014</v>
      </c>
      <c r="N13798" t="str">
        <f t="shared" si="647"/>
        <v>Q1</v>
      </c>
    </row>
    <row r="13799" spans="1:14" x14ac:dyDescent="0.35">
      <c r="A13799">
        <v>1301014</v>
      </c>
      <c r="B13799" t="s">
        <v>30</v>
      </c>
      <c r="C13799" t="s">
        <v>36</v>
      </c>
      <c r="D13799" t="s">
        <v>80</v>
      </c>
      <c r="E13799" t="s">
        <v>22</v>
      </c>
      <c r="F13799" t="s">
        <v>13</v>
      </c>
      <c r="G13799" s="10">
        <v>42088</v>
      </c>
      <c r="H13799" s="10">
        <v>42093</v>
      </c>
      <c r="I13799" t="s">
        <v>14</v>
      </c>
      <c r="J13799" t="s">
        <v>15</v>
      </c>
      <c r="K13799" t="str">
        <f>INDEX(State_Code_Name!B:B,MATCH(Consumer_Complaints!E13799,State_Code_Name!C:C,0))</f>
        <v>New York</v>
      </c>
      <c r="L13799">
        <f t="shared" si="645"/>
        <v>5</v>
      </c>
      <c r="M13799">
        <f t="shared" si="646"/>
        <v>2015</v>
      </c>
      <c r="N13799" t="str">
        <f t="shared" si="647"/>
        <v>Q1</v>
      </c>
    </row>
    <row r="13800" spans="1:14" x14ac:dyDescent="0.35">
      <c r="A13800">
        <v>665941</v>
      </c>
      <c r="B13800" t="s">
        <v>68</v>
      </c>
      <c r="C13800" t="s">
        <v>36</v>
      </c>
      <c r="D13800" t="s">
        <v>145</v>
      </c>
      <c r="E13800" t="s">
        <v>101</v>
      </c>
      <c r="F13800" t="s">
        <v>305</v>
      </c>
      <c r="G13800" s="10">
        <v>41652</v>
      </c>
      <c r="H13800" s="10">
        <v>41655</v>
      </c>
      <c r="I13800" t="s">
        <v>14</v>
      </c>
      <c r="J13800" t="s">
        <v>14</v>
      </c>
      <c r="K13800" t="str">
        <f>INDEX(State_Code_Name!B:B,MATCH(Consumer_Complaints!E13800,State_Code_Name!C:C,0))</f>
        <v>Delaware</v>
      </c>
      <c r="L13800">
        <f t="shared" si="645"/>
        <v>3</v>
      </c>
      <c r="M13800">
        <f t="shared" si="646"/>
        <v>2014</v>
      </c>
      <c r="N13800" t="str">
        <f t="shared" si="647"/>
        <v>Q1</v>
      </c>
    </row>
    <row r="13801" spans="1:14" x14ac:dyDescent="0.35">
      <c r="A13801">
        <v>2059401</v>
      </c>
      <c r="B13801" t="s">
        <v>97</v>
      </c>
      <c r="C13801" t="s">
        <v>52</v>
      </c>
      <c r="D13801" t="s">
        <v>76</v>
      </c>
      <c r="E13801" t="s">
        <v>46</v>
      </c>
      <c r="F13801" t="s">
        <v>19</v>
      </c>
      <c r="G13801" s="10">
        <v>42712</v>
      </c>
      <c r="H13801" s="10">
        <v>42712</v>
      </c>
      <c r="I13801" t="s">
        <v>14</v>
      </c>
      <c r="J13801" t="s">
        <v>15</v>
      </c>
      <c r="K13801" t="str">
        <f>INDEX(State_Code_Name!B:B,MATCH(Consumer_Complaints!E13801,State_Code_Name!C:C,0))</f>
        <v>Pennsylvania</v>
      </c>
      <c r="L13801">
        <f t="shared" si="645"/>
        <v>0</v>
      </c>
      <c r="M13801">
        <f t="shared" si="646"/>
        <v>2016</v>
      </c>
      <c r="N13801" t="str">
        <f t="shared" si="647"/>
        <v>Q4</v>
      </c>
    </row>
    <row r="13802" spans="1:14" x14ac:dyDescent="0.35">
      <c r="A13802">
        <v>1080803</v>
      </c>
      <c r="B13802" t="s">
        <v>58</v>
      </c>
      <c r="C13802" t="s">
        <v>16</v>
      </c>
      <c r="D13802" t="s">
        <v>20</v>
      </c>
      <c r="E13802" t="s">
        <v>39</v>
      </c>
      <c r="F13802" t="s">
        <v>19</v>
      </c>
      <c r="G13802" s="10">
        <v>41933</v>
      </c>
      <c r="H13802" s="10">
        <v>41933</v>
      </c>
      <c r="I13802" t="s">
        <v>14</v>
      </c>
      <c r="J13802" t="s">
        <v>14</v>
      </c>
      <c r="K13802" t="str">
        <f>INDEX(State_Code_Name!B:B,MATCH(Consumer_Complaints!E13802,State_Code_Name!C:C,0))</f>
        <v>Ohio</v>
      </c>
      <c r="L13802">
        <f t="shared" si="645"/>
        <v>0</v>
      </c>
      <c r="M13802">
        <f t="shared" si="646"/>
        <v>2014</v>
      </c>
      <c r="N13802" t="str">
        <f t="shared" si="647"/>
        <v>Q4</v>
      </c>
    </row>
    <row r="13803" spans="1:14" x14ac:dyDescent="0.35">
      <c r="A13803">
        <v>1543440</v>
      </c>
      <c r="B13803" t="s">
        <v>47</v>
      </c>
      <c r="C13803" t="s">
        <v>26</v>
      </c>
      <c r="D13803" t="s">
        <v>56</v>
      </c>
      <c r="E13803" t="s">
        <v>59</v>
      </c>
      <c r="F13803" t="s">
        <v>19</v>
      </c>
      <c r="G13803" s="10">
        <v>42245</v>
      </c>
      <c r="H13803" s="10">
        <v>42245</v>
      </c>
      <c r="I13803" t="s">
        <v>14</v>
      </c>
      <c r="J13803" t="s">
        <v>14</v>
      </c>
      <c r="K13803" t="str">
        <f>INDEX(State_Code_Name!B:B,MATCH(Consumer_Complaints!E13803,State_Code_Name!C:C,0))</f>
        <v>Illinois</v>
      </c>
      <c r="L13803">
        <f t="shared" si="645"/>
        <v>0</v>
      </c>
      <c r="M13803">
        <f t="shared" si="646"/>
        <v>2015</v>
      </c>
      <c r="N13803" t="str">
        <f t="shared" si="647"/>
        <v>Q3</v>
      </c>
    </row>
    <row r="13804" spans="1:14" x14ac:dyDescent="0.35">
      <c r="A13804">
        <v>1248003</v>
      </c>
      <c r="B13804" t="s">
        <v>50</v>
      </c>
      <c r="C13804" t="s">
        <v>36</v>
      </c>
      <c r="D13804" t="s">
        <v>80</v>
      </c>
      <c r="E13804" t="s">
        <v>66</v>
      </c>
      <c r="F13804" t="s">
        <v>19</v>
      </c>
      <c r="G13804" s="10">
        <v>42054</v>
      </c>
      <c r="H13804" s="10">
        <v>42054</v>
      </c>
      <c r="I13804" t="s">
        <v>14</v>
      </c>
      <c r="J13804" t="s">
        <v>15</v>
      </c>
      <c r="K13804" t="str">
        <f>INDEX(State_Code_Name!B:B,MATCH(Consumer_Complaints!E13804,State_Code_Name!C:C,0))</f>
        <v>Michigan</v>
      </c>
      <c r="L13804">
        <f t="shared" si="645"/>
        <v>0</v>
      </c>
      <c r="M13804">
        <f t="shared" si="646"/>
        <v>2015</v>
      </c>
      <c r="N13804" t="str">
        <f t="shared" si="647"/>
        <v>Q1</v>
      </c>
    </row>
    <row r="13805" spans="1:14" x14ac:dyDescent="0.35">
      <c r="A13805">
        <v>1964728</v>
      </c>
      <c r="B13805" t="s">
        <v>105</v>
      </c>
      <c r="C13805" t="s">
        <v>32</v>
      </c>
      <c r="D13805" t="s">
        <v>41</v>
      </c>
      <c r="E13805" t="s">
        <v>29</v>
      </c>
      <c r="F13805" t="s">
        <v>19</v>
      </c>
      <c r="G13805" s="10">
        <v>42710</v>
      </c>
      <c r="H13805" s="10">
        <v>42710</v>
      </c>
      <c r="I13805" t="s">
        <v>14</v>
      </c>
      <c r="J13805" t="s">
        <v>15</v>
      </c>
      <c r="K13805" t="str">
        <f>INDEX(State_Code_Name!B:B,MATCH(Consumer_Complaints!E13805,State_Code_Name!C:C,0))</f>
        <v>Connecticut</v>
      </c>
      <c r="L13805">
        <f t="shared" si="645"/>
        <v>0</v>
      </c>
      <c r="M13805">
        <f t="shared" si="646"/>
        <v>2016</v>
      </c>
      <c r="N13805" t="str">
        <f t="shared" si="647"/>
        <v>Q4</v>
      </c>
    </row>
    <row r="13806" spans="1:14" x14ac:dyDescent="0.35">
      <c r="A13806">
        <v>375891</v>
      </c>
      <c r="B13806" t="s">
        <v>11</v>
      </c>
      <c r="C13806" t="s">
        <v>16</v>
      </c>
      <c r="D13806" t="s">
        <v>24</v>
      </c>
      <c r="E13806" t="s">
        <v>18</v>
      </c>
      <c r="F13806" t="s">
        <v>19</v>
      </c>
      <c r="G13806" s="10">
        <v>41429</v>
      </c>
      <c r="H13806" s="10">
        <v>41490</v>
      </c>
      <c r="I13806" t="s">
        <v>14</v>
      </c>
      <c r="J13806" t="s">
        <v>15</v>
      </c>
      <c r="K13806" t="str">
        <f>INDEX(State_Code_Name!B:B,MATCH(Consumer_Complaints!E13806,State_Code_Name!C:C,0))</f>
        <v>California</v>
      </c>
      <c r="L13806">
        <f t="shared" si="645"/>
        <v>61</v>
      </c>
      <c r="M13806">
        <f t="shared" si="646"/>
        <v>2013</v>
      </c>
      <c r="N13806" t="str">
        <f t="shared" si="647"/>
        <v>Q2</v>
      </c>
    </row>
    <row r="13807" spans="1:14" x14ac:dyDescent="0.35">
      <c r="A13807">
        <v>521335</v>
      </c>
      <c r="B13807" t="s">
        <v>43</v>
      </c>
      <c r="C13807" t="s">
        <v>26</v>
      </c>
      <c r="D13807" t="s">
        <v>159</v>
      </c>
      <c r="E13807" t="s">
        <v>100</v>
      </c>
      <c r="F13807" t="s">
        <v>19</v>
      </c>
      <c r="G13807" s="10">
        <v>41556</v>
      </c>
      <c r="H13807" s="10">
        <v>41587</v>
      </c>
      <c r="I13807" t="s">
        <v>14</v>
      </c>
      <c r="J13807" t="s">
        <v>15</v>
      </c>
      <c r="K13807" t="str">
        <f>INDEX(State_Code_Name!B:B,MATCH(Consumer_Complaints!E13807,State_Code_Name!C:C,0))</f>
        <v>Arizona</v>
      </c>
      <c r="L13807">
        <f t="shared" si="645"/>
        <v>31</v>
      </c>
      <c r="M13807">
        <f t="shared" si="646"/>
        <v>2013</v>
      </c>
      <c r="N13807" t="str">
        <f t="shared" si="647"/>
        <v>Q4</v>
      </c>
    </row>
    <row r="13808" spans="1:14" x14ac:dyDescent="0.35">
      <c r="A13808">
        <v>1817817</v>
      </c>
      <c r="B13808" t="s">
        <v>201</v>
      </c>
      <c r="C13808" t="s">
        <v>26</v>
      </c>
      <c r="D13808" t="s">
        <v>27</v>
      </c>
      <c r="E13808" t="s">
        <v>48</v>
      </c>
      <c r="F13808" t="s">
        <v>19</v>
      </c>
      <c r="G13808" s="10">
        <v>42524</v>
      </c>
      <c r="H13808" s="10">
        <v>42585</v>
      </c>
      <c r="I13808" t="s">
        <v>14</v>
      </c>
      <c r="J13808" t="s">
        <v>14</v>
      </c>
      <c r="K13808" t="str">
        <f>INDEX(State_Code_Name!B:B,MATCH(Consumer_Complaints!E13808,State_Code_Name!C:C,0))</f>
        <v>New Jersey</v>
      </c>
      <c r="L13808">
        <f t="shared" si="645"/>
        <v>61</v>
      </c>
      <c r="M13808">
        <f t="shared" si="646"/>
        <v>2016</v>
      </c>
      <c r="N13808" t="str">
        <f t="shared" si="647"/>
        <v>Q2</v>
      </c>
    </row>
    <row r="13809" spans="1:14" x14ac:dyDescent="0.35">
      <c r="A13809">
        <v>906238</v>
      </c>
      <c r="B13809" t="s">
        <v>50</v>
      </c>
      <c r="C13809" t="s">
        <v>36</v>
      </c>
      <c r="D13809" t="s">
        <v>37</v>
      </c>
      <c r="E13809" t="s">
        <v>35</v>
      </c>
      <c r="F13809" t="s">
        <v>19</v>
      </c>
      <c r="G13809" s="10">
        <v>41813</v>
      </c>
      <c r="H13809" s="10">
        <v>41813</v>
      </c>
      <c r="I13809" t="s">
        <v>14</v>
      </c>
      <c r="J13809" t="s">
        <v>15</v>
      </c>
      <c r="K13809" t="str">
        <f>INDEX(State_Code_Name!B:B,MATCH(Consumer_Complaints!E13809,State_Code_Name!C:C,0))</f>
        <v>Florida</v>
      </c>
      <c r="L13809">
        <f t="shared" si="645"/>
        <v>0</v>
      </c>
      <c r="M13809">
        <f t="shared" si="646"/>
        <v>2014</v>
      </c>
      <c r="N13809" t="str">
        <f t="shared" si="647"/>
        <v>Q2</v>
      </c>
    </row>
    <row r="13810" spans="1:14" x14ac:dyDescent="0.35">
      <c r="A13810">
        <v>1994713</v>
      </c>
      <c r="B13810" t="s">
        <v>11</v>
      </c>
      <c r="C13810" t="s">
        <v>26</v>
      </c>
      <c r="D13810" t="s">
        <v>56</v>
      </c>
      <c r="E13810" t="s">
        <v>18</v>
      </c>
      <c r="F13810" t="s">
        <v>19</v>
      </c>
      <c r="G13810" s="10">
        <v>42407</v>
      </c>
      <c r="H13810" s="10">
        <v>42407</v>
      </c>
      <c r="I13810" t="s">
        <v>14</v>
      </c>
      <c r="J13810" t="s">
        <v>15</v>
      </c>
      <c r="K13810" t="str">
        <f>INDEX(State_Code_Name!B:B,MATCH(Consumer_Complaints!E13810,State_Code_Name!C:C,0))</f>
        <v>California</v>
      </c>
      <c r="L13810">
        <f t="shared" si="645"/>
        <v>0</v>
      </c>
      <c r="M13810">
        <f t="shared" si="646"/>
        <v>2016</v>
      </c>
      <c r="N13810" t="str">
        <f t="shared" si="647"/>
        <v>Q1</v>
      </c>
    </row>
    <row r="13811" spans="1:14" x14ac:dyDescent="0.35">
      <c r="A13811">
        <v>1934737</v>
      </c>
      <c r="B13811" t="s">
        <v>68</v>
      </c>
      <c r="C13811" t="s">
        <v>36</v>
      </c>
      <c r="D13811" t="s">
        <v>80</v>
      </c>
      <c r="E13811" t="s">
        <v>22</v>
      </c>
      <c r="F13811" t="s">
        <v>19</v>
      </c>
      <c r="G13811" s="10">
        <v>42510</v>
      </c>
      <c r="H13811" s="10">
        <v>42510</v>
      </c>
      <c r="I13811" t="s">
        <v>14</v>
      </c>
      <c r="J13811" t="s">
        <v>14</v>
      </c>
      <c r="K13811" t="str">
        <f>INDEX(State_Code_Name!B:B,MATCH(Consumer_Complaints!E13811,State_Code_Name!C:C,0))</f>
        <v>New York</v>
      </c>
      <c r="L13811">
        <f t="shared" si="645"/>
        <v>0</v>
      </c>
      <c r="M13811">
        <f t="shared" si="646"/>
        <v>2016</v>
      </c>
      <c r="N13811" t="str">
        <f t="shared" si="647"/>
        <v>Q2</v>
      </c>
    </row>
    <row r="13812" spans="1:14" x14ac:dyDescent="0.35">
      <c r="A13812">
        <v>1302076</v>
      </c>
      <c r="B13812" t="s">
        <v>43</v>
      </c>
      <c r="C13812" t="s">
        <v>26</v>
      </c>
      <c r="D13812" t="s">
        <v>27</v>
      </c>
      <c r="E13812" t="s">
        <v>18</v>
      </c>
      <c r="F13812" t="s">
        <v>19</v>
      </c>
      <c r="G13812" s="10">
        <v>42089</v>
      </c>
      <c r="H13812" s="10">
        <v>42089</v>
      </c>
      <c r="I13812" t="s">
        <v>14</v>
      </c>
      <c r="J13812" t="s">
        <v>15</v>
      </c>
      <c r="K13812" t="str">
        <f>INDEX(State_Code_Name!B:B,MATCH(Consumer_Complaints!E13812,State_Code_Name!C:C,0))</f>
        <v>California</v>
      </c>
      <c r="L13812">
        <f t="shared" si="645"/>
        <v>0</v>
      </c>
      <c r="M13812">
        <f t="shared" si="646"/>
        <v>2015</v>
      </c>
      <c r="N13812" t="str">
        <f t="shared" si="647"/>
        <v>Q1</v>
      </c>
    </row>
    <row r="13813" spans="1:14" x14ac:dyDescent="0.35">
      <c r="A13813">
        <v>360233</v>
      </c>
      <c r="B13813" t="s">
        <v>38</v>
      </c>
      <c r="C13813" t="s">
        <v>26</v>
      </c>
      <c r="D13813" t="s">
        <v>27</v>
      </c>
      <c r="E13813" t="s">
        <v>35</v>
      </c>
      <c r="F13813" t="s">
        <v>19</v>
      </c>
      <c r="G13813" s="10">
        <v>41352</v>
      </c>
      <c r="H13813" s="10">
        <v>41353</v>
      </c>
      <c r="I13813" t="s">
        <v>14</v>
      </c>
      <c r="J13813" t="s">
        <v>15</v>
      </c>
      <c r="K13813" t="str">
        <f>INDEX(State_Code_Name!B:B,MATCH(Consumer_Complaints!E13813,State_Code_Name!C:C,0))</f>
        <v>Florida</v>
      </c>
      <c r="L13813">
        <f t="shared" si="645"/>
        <v>1</v>
      </c>
      <c r="M13813">
        <f t="shared" si="646"/>
        <v>2013</v>
      </c>
      <c r="N13813" t="str">
        <f t="shared" si="647"/>
        <v>Q1</v>
      </c>
    </row>
    <row r="13814" spans="1:14" x14ac:dyDescent="0.35">
      <c r="A13814">
        <v>1245566</v>
      </c>
      <c r="B13814" t="s">
        <v>69</v>
      </c>
      <c r="C13814" t="s">
        <v>26</v>
      </c>
      <c r="D13814" t="s">
        <v>78</v>
      </c>
      <c r="F13814" t="s">
        <v>13</v>
      </c>
      <c r="G13814" s="10">
        <v>42053</v>
      </c>
      <c r="H13814" s="10">
        <v>42058</v>
      </c>
      <c r="I13814" t="s">
        <v>14</v>
      </c>
      <c r="J13814" t="s">
        <v>15</v>
      </c>
      <c r="K13814" t="e">
        <f>INDEX(State_Code_Name!B:B,MATCH(Consumer_Complaints!E13814,State_Code_Name!C:C,0))</f>
        <v>#N/A</v>
      </c>
      <c r="L13814">
        <f t="shared" si="645"/>
        <v>5</v>
      </c>
      <c r="M13814">
        <f t="shared" si="646"/>
        <v>2015</v>
      </c>
      <c r="N13814" t="str">
        <f t="shared" si="647"/>
        <v>Q1</v>
      </c>
    </row>
    <row r="13815" spans="1:14" x14ac:dyDescent="0.35">
      <c r="A13815">
        <v>1706940</v>
      </c>
      <c r="B13815" t="s">
        <v>1183</v>
      </c>
      <c r="C13815" t="s">
        <v>531</v>
      </c>
      <c r="D13815" t="s">
        <v>544</v>
      </c>
      <c r="E13815" t="s">
        <v>153</v>
      </c>
      <c r="F13815" t="s">
        <v>19</v>
      </c>
      <c r="G13815" s="10">
        <v>42354</v>
      </c>
      <c r="H13815" s="10">
        <v>42362</v>
      </c>
      <c r="I13815" t="s">
        <v>15</v>
      </c>
      <c r="J13815" t="s">
        <v>15</v>
      </c>
      <c r="K13815" t="str">
        <f>INDEX(State_Code_Name!B:B,MATCH(Consumer_Complaints!E13815,State_Code_Name!C:C,0))</f>
        <v>Rhode Island</v>
      </c>
      <c r="L13815">
        <f t="shared" si="645"/>
        <v>8</v>
      </c>
      <c r="M13815">
        <f t="shared" si="646"/>
        <v>2015</v>
      </c>
      <c r="N13815" t="str">
        <f t="shared" si="647"/>
        <v>Q4</v>
      </c>
    </row>
    <row r="13816" spans="1:14" x14ac:dyDescent="0.35">
      <c r="A13816">
        <v>1213981</v>
      </c>
      <c r="B13816" t="s">
        <v>50</v>
      </c>
      <c r="C13816" t="s">
        <v>36</v>
      </c>
      <c r="D13816" t="s">
        <v>80</v>
      </c>
      <c r="E13816" t="s">
        <v>100</v>
      </c>
      <c r="F13816" t="s">
        <v>19</v>
      </c>
      <c r="G13816" s="10">
        <v>42032</v>
      </c>
      <c r="H13816" s="10">
        <v>42037</v>
      </c>
      <c r="I13816" t="s">
        <v>14</v>
      </c>
      <c r="J13816" t="s">
        <v>14</v>
      </c>
      <c r="K13816" t="str">
        <f>INDEX(State_Code_Name!B:B,MATCH(Consumer_Complaints!E13816,State_Code_Name!C:C,0))</f>
        <v>Arizona</v>
      </c>
      <c r="L13816">
        <f t="shared" si="645"/>
        <v>5</v>
      </c>
      <c r="M13816">
        <f t="shared" si="646"/>
        <v>2015</v>
      </c>
      <c r="N13816" t="str">
        <f t="shared" si="647"/>
        <v>Q1</v>
      </c>
    </row>
    <row r="13817" spans="1:14" x14ac:dyDescent="0.35">
      <c r="A13817">
        <v>1360688</v>
      </c>
      <c r="B13817" t="s">
        <v>258</v>
      </c>
      <c r="C13817" t="s">
        <v>879</v>
      </c>
      <c r="D13817" t="s">
        <v>880</v>
      </c>
      <c r="E13817" t="s">
        <v>42</v>
      </c>
      <c r="F13817" t="s">
        <v>13</v>
      </c>
      <c r="G13817" s="10">
        <v>42129</v>
      </c>
      <c r="H13817" s="10">
        <v>42160</v>
      </c>
      <c r="I13817" t="s">
        <v>14</v>
      </c>
      <c r="J13817" t="s">
        <v>15</v>
      </c>
      <c r="K13817" t="str">
        <f>INDEX(State_Code_Name!B:B,MATCH(Consumer_Complaints!E13817,State_Code_Name!C:C,0))</f>
        <v>North Carolina</v>
      </c>
      <c r="L13817">
        <f t="shared" si="645"/>
        <v>31</v>
      </c>
      <c r="M13817">
        <f t="shared" si="646"/>
        <v>2015</v>
      </c>
      <c r="N13817" t="str">
        <f t="shared" si="647"/>
        <v>Q2</v>
      </c>
    </row>
    <row r="13818" spans="1:14" x14ac:dyDescent="0.35">
      <c r="A13818">
        <v>1685350</v>
      </c>
      <c r="B13818" t="s">
        <v>38</v>
      </c>
      <c r="C13818" t="s">
        <v>36</v>
      </c>
      <c r="D13818" t="s">
        <v>67</v>
      </c>
      <c r="E13818" t="s">
        <v>46</v>
      </c>
      <c r="F13818" t="s">
        <v>19</v>
      </c>
      <c r="G13818" s="10">
        <v>42197</v>
      </c>
      <c r="H13818" s="10">
        <v>42197</v>
      </c>
      <c r="I13818" t="s">
        <v>14</v>
      </c>
      <c r="J13818" t="s">
        <v>15</v>
      </c>
      <c r="K13818" t="str">
        <f>INDEX(State_Code_Name!B:B,MATCH(Consumer_Complaints!E13818,State_Code_Name!C:C,0))</f>
        <v>Pennsylvania</v>
      </c>
      <c r="L13818">
        <f t="shared" si="645"/>
        <v>0</v>
      </c>
      <c r="M13818">
        <f t="shared" si="646"/>
        <v>2015</v>
      </c>
      <c r="N13818" t="str">
        <f t="shared" si="647"/>
        <v>Q3</v>
      </c>
    </row>
    <row r="13819" spans="1:14" x14ac:dyDescent="0.35">
      <c r="A13819">
        <v>1951819</v>
      </c>
      <c r="B13819" t="s">
        <v>97</v>
      </c>
      <c r="C13819" t="s">
        <v>52</v>
      </c>
      <c r="D13819" t="s">
        <v>53</v>
      </c>
      <c r="E13819" t="s">
        <v>40</v>
      </c>
      <c r="F13819" t="s">
        <v>19</v>
      </c>
      <c r="G13819" s="10">
        <v>42406</v>
      </c>
      <c r="H13819" s="10">
        <v>42406</v>
      </c>
      <c r="I13819" t="s">
        <v>14</v>
      </c>
      <c r="J13819" t="s">
        <v>14</v>
      </c>
      <c r="K13819" t="str">
        <f>INDEX(State_Code_Name!B:B,MATCH(Consumer_Complaints!E13819,State_Code_Name!C:C,0))</f>
        <v>Nevada</v>
      </c>
      <c r="L13819">
        <f t="shared" si="645"/>
        <v>0</v>
      </c>
      <c r="M13819">
        <f t="shared" si="646"/>
        <v>2016</v>
      </c>
      <c r="N13819" t="str">
        <f t="shared" si="647"/>
        <v>Q1</v>
      </c>
    </row>
    <row r="13820" spans="1:14" x14ac:dyDescent="0.35">
      <c r="A13820">
        <v>831375</v>
      </c>
      <c r="B13820" t="s">
        <v>181</v>
      </c>
      <c r="C13820" t="s">
        <v>32</v>
      </c>
      <c r="D13820" t="s">
        <v>41</v>
      </c>
      <c r="E13820" t="s">
        <v>114</v>
      </c>
      <c r="F13820" t="s">
        <v>19</v>
      </c>
      <c r="G13820" s="10">
        <v>41759</v>
      </c>
      <c r="H13820" s="10">
        <v>41759</v>
      </c>
      <c r="I13820" t="s">
        <v>14</v>
      </c>
      <c r="J13820" t="s">
        <v>14</v>
      </c>
      <c r="K13820" t="str">
        <f>INDEX(State_Code_Name!B:B,MATCH(Consumer_Complaints!E13820,State_Code_Name!C:C,0))</f>
        <v>South Carolina</v>
      </c>
      <c r="L13820">
        <f t="shared" si="645"/>
        <v>0</v>
      </c>
      <c r="M13820">
        <f t="shared" si="646"/>
        <v>2014</v>
      </c>
      <c r="N13820" t="str">
        <f t="shared" si="647"/>
        <v>Q2</v>
      </c>
    </row>
    <row r="13821" spans="1:14" x14ac:dyDescent="0.35">
      <c r="A13821">
        <v>1459367</v>
      </c>
      <c r="B13821" t="s">
        <v>34</v>
      </c>
      <c r="C13821" t="s">
        <v>16</v>
      </c>
      <c r="D13821" t="s">
        <v>144</v>
      </c>
      <c r="E13821" t="s">
        <v>25</v>
      </c>
      <c r="F13821" t="s">
        <v>13</v>
      </c>
      <c r="G13821" s="10">
        <v>42254</v>
      </c>
      <c r="H13821" s="10">
        <v>42254</v>
      </c>
      <c r="I13821" t="s">
        <v>14</v>
      </c>
      <c r="J13821" t="s">
        <v>15</v>
      </c>
      <c r="K13821" t="str">
        <f>INDEX(State_Code_Name!B:B,MATCH(Consumer_Complaints!E13821,State_Code_Name!C:C,0))</f>
        <v>Georgia</v>
      </c>
      <c r="L13821">
        <f t="shared" si="645"/>
        <v>0</v>
      </c>
      <c r="M13821">
        <f t="shared" si="646"/>
        <v>2015</v>
      </c>
      <c r="N13821" t="str">
        <f t="shared" si="647"/>
        <v>Q3</v>
      </c>
    </row>
    <row r="13822" spans="1:14" x14ac:dyDescent="0.35">
      <c r="A13822">
        <v>1764098</v>
      </c>
      <c r="B13822" t="s">
        <v>1030</v>
      </c>
      <c r="C13822" t="s">
        <v>32</v>
      </c>
      <c r="D13822" t="s">
        <v>44</v>
      </c>
      <c r="E13822" t="s">
        <v>31</v>
      </c>
      <c r="F13822" t="s">
        <v>19</v>
      </c>
      <c r="G13822" s="10">
        <v>42398</v>
      </c>
      <c r="H13822" s="10">
        <v>42398</v>
      </c>
      <c r="I13822" t="s">
        <v>14</v>
      </c>
      <c r="J13822" t="s">
        <v>14</v>
      </c>
      <c r="K13822" t="str">
        <f>INDEX(State_Code_Name!B:B,MATCH(Consumer_Complaints!E13822,State_Code_Name!C:C,0))</f>
        <v>Texas</v>
      </c>
      <c r="L13822">
        <f t="shared" si="645"/>
        <v>0</v>
      </c>
      <c r="M13822">
        <f t="shared" si="646"/>
        <v>2016</v>
      </c>
      <c r="N13822" t="str">
        <f t="shared" si="647"/>
        <v>Q1</v>
      </c>
    </row>
    <row r="13823" spans="1:14" x14ac:dyDescent="0.35">
      <c r="A13823">
        <v>1601547</v>
      </c>
      <c r="B13823" t="s">
        <v>293</v>
      </c>
      <c r="C13823" t="s">
        <v>9</v>
      </c>
      <c r="D13823" t="s">
        <v>175</v>
      </c>
      <c r="E13823" t="s">
        <v>22</v>
      </c>
      <c r="F13823" t="s">
        <v>19</v>
      </c>
      <c r="G13823" s="10">
        <v>42257</v>
      </c>
      <c r="H13823" s="10">
        <v>42257</v>
      </c>
      <c r="I13823" t="s">
        <v>14</v>
      </c>
      <c r="J13823" t="s">
        <v>14</v>
      </c>
      <c r="K13823" t="str">
        <f>INDEX(State_Code_Name!B:B,MATCH(Consumer_Complaints!E13823,State_Code_Name!C:C,0))</f>
        <v>New York</v>
      </c>
      <c r="L13823">
        <f t="shared" si="645"/>
        <v>0</v>
      </c>
      <c r="M13823">
        <f t="shared" si="646"/>
        <v>2015</v>
      </c>
      <c r="N13823" t="str">
        <f t="shared" si="647"/>
        <v>Q3</v>
      </c>
    </row>
    <row r="13824" spans="1:14" x14ac:dyDescent="0.35">
      <c r="A13824">
        <v>2074710</v>
      </c>
      <c r="B13824" t="s">
        <v>81</v>
      </c>
      <c r="C13824" t="s">
        <v>36</v>
      </c>
      <c r="D13824" t="s">
        <v>120</v>
      </c>
      <c r="E13824" t="s">
        <v>39</v>
      </c>
      <c r="F13824" t="s">
        <v>57</v>
      </c>
      <c r="G13824" s="10">
        <v>42604</v>
      </c>
      <c r="H13824" s="10">
        <v>42606</v>
      </c>
      <c r="I13824" t="s">
        <v>14</v>
      </c>
      <c r="J13824" t="s">
        <v>15</v>
      </c>
      <c r="K13824" t="str">
        <f>INDEX(State_Code_Name!B:B,MATCH(Consumer_Complaints!E13824,State_Code_Name!C:C,0))</f>
        <v>Ohio</v>
      </c>
      <c r="L13824">
        <f t="shared" si="645"/>
        <v>2</v>
      </c>
      <c r="M13824">
        <f t="shared" si="646"/>
        <v>2016</v>
      </c>
      <c r="N13824" t="str">
        <f t="shared" si="647"/>
        <v>Q3</v>
      </c>
    </row>
    <row r="13825" spans="1:14" x14ac:dyDescent="0.35">
      <c r="A13825">
        <v>1488524</v>
      </c>
      <c r="B13825" t="s">
        <v>157</v>
      </c>
      <c r="C13825" t="s">
        <v>16</v>
      </c>
      <c r="D13825" t="s">
        <v>20</v>
      </c>
      <c r="E13825" t="s">
        <v>66</v>
      </c>
      <c r="F13825" t="s">
        <v>305</v>
      </c>
      <c r="G13825" s="10">
        <v>42212</v>
      </c>
      <c r="H13825" s="10">
        <v>42214</v>
      </c>
      <c r="I13825" t="s">
        <v>14</v>
      </c>
      <c r="J13825" t="s">
        <v>14</v>
      </c>
      <c r="K13825" t="str">
        <f>INDEX(State_Code_Name!B:B,MATCH(Consumer_Complaints!E13825,State_Code_Name!C:C,0))</f>
        <v>Michigan</v>
      </c>
      <c r="L13825">
        <f t="shared" si="645"/>
        <v>2</v>
      </c>
      <c r="M13825">
        <f t="shared" si="646"/>
        <v>2015</v>
      </c>
      <c r="N13825" t="str">
        <f t="shared" si="647"/>
        <v>Q3</v>
      </c>
    </row>
    <row r="13826" spans="1:14" x14ac:dyDescent="0.35">
      <c r="A13826">
        <v>1072212</v>
      </c>
      <c r="B13826" t="s">
        <v>38</v>
      </c>
      <c r="C13826" t="s">
        <v>32</v>
      </c>
      <c r="D13826" t="s">
        <v>44</v>
      </c>
      <c r="E13826" t="s">
        <v>48</v>
      </c>
      <c r="F13826" t="s">
        <v>19</v>
      </c>
      <c r="G13826" s="10">
        <v>41927</v>
      </c>
      <c r="H13826" s="10">
        <v>41927</v>
      </c>
      <c r="I13826" t="s">
        <v>14</v>
      </c>
      <c r="J13826" t="s">
        <v>15</v>
      </c>
      <c r="K13826" t="str">
        <f>INDEX(State_Code_Name!B:B,MATCH(Consumer_Complaints!E13826,State_Code_Name!C:C,0))</f>
        <v>New Jersey</v>
      </c>
      <c r="L13826">
        <f t="shared" si="645"/>
        <v>0</v>
      </c>
      <c r="M13826">
        <f t="shared" si="646"/>
        <v>2014</v>
      </c>
      <c r="N13826" t="str">
        <f t="shared" si="647"/>
        <v>Q4</v>
      </c>
    </row>
    <row r="13827" spans="1:14" x14ac:dyDescent="0.35">
      <c r="A13827">
        <v>1393932</v>
      </c>
      <c r="B13827" t="s">
        <v>11</v>
      </c>
      <c r="C13827" t="s">
        <v>9</v>
      </c>
      <c r="D13827" t="s">
        <v>354</v>
      </c>
      <c r="E13827" t="s">
        <v>85</v>
      </c>
      <c r="F13827" t="s">
        <v>305</v>
      </c>
      <c r="G13827" s="10">
        <v>42151</v>
      </c>
      <c r="H13827" s="10">
        <v>42153</v>
      </c>
      <c r="I13827" t="s">
        <v>14</v>
      </c>
      <c r="J13827" t="s">
        <v>15</v>
      </c>
      <c r="K13827" t="str">
        <f>INDEX(State_Code_Name!B:B,MATCH(Consumer_Complaints!E13827,State_Code_Name!C:C,0))</f>
        <v>Wisconsin</v>
      </c>
      <c r="L13827">
        <f t="shared" ref="L13827:L13890" si="648">H13827-G13827</f>
        <v>2</v>
      </c>
      <c r="M13827">
        <f t="shared" ref="M13827:M13890" si="649">YEAR(G13827)</f>
        <v>2015</v>
      </c>
      <c r="N13827" t="str">
        <f t="shared" ref="N13827:N13890" si="650">IF(MONTH(G13827)&lt;=3,"Q1",IF(MONTH(G13827)&lt;=6,"Q2",IF(MONTH(G13827)&lt;=9,"Q3","Q4")))</f>
        <v>Q2</v>
      </c>
    </row>
    <row r="13828" spans="1:14" x14ac:dyDescent="0.35">
      <c r="A13828">
        <v>759165</v>
      </c>
      <c r="B13828" t="s">
        <v>81</v>
      </c>
      <c r="C13828" t="s">
        <v>32</v>
      </c>
      <c r="D13828" t="s">
        <v>104</v>
      </c>
      <c r="E13828" t="s">
        <v>12</v>
      </c>
      <c r="F13828" t="s">
        <v>19</v>
      </c>
      <c r="G13828" s="10">
        <v>41714</v>
      </c>
      <c r="H13828" s="10">
        <v>41718</v>
      </c>
      <c r="I13828" t="s">
        <v>14</v>
      </c>
      <c r="J13828" t="s">
        <v>15</v>
      </c>
      <c r="K13828" t="str">
        <f>INDEX(State_Code_Name!B:B,MATCH(Consumer_Complaints!E13828,State_Code_Name!C:C,0))</f>
        <v>Virginia</v>
      </c>
      <c r="L13828">
        <f t="shared" si="648"/>
        <v>4</v>
      </c>
      <c r="M13828">
        <f t="shared" si="649"/>
        <v>2014</v>
      </c>
      <c r="N13828" t="str">
        <f t="shared" si="650"/>
        <v>Q1</v>
      </c>
    </row>
    <row r="13829" spans="1:14" x14ac:dyDescent="0.35">
      <c r="A13829">
        <v>1172870</v>
      </c>
      <c r="B13829" t="s">
        <v>110</v>
      </c>
      <c r="C13829" t="s">
        <v>32</v>
      </c>
      <c r="D13829" t="s">
        <v>161</v>
      </c>
      <c r="E13829" t="s">
        <v>25</v>
      </c>
      <c r="F13829" t="s">
        <v>19</v>
      </c>
      <c r="G13829" s="10">
        <v>42002</v>
      </c>
      <c r="H13829" s="10">
        <v>42002</v>
      </c>
      <c r="I13829" t="s">
        <v>14</v>
      </c>
      <c r="J13829" t="s">
        <v>15</v>
      </c>
      <c r="K13829" t="str">
        <f>INDEX(State_Code_Name!B:B,MATCH(Consumer_Complaints!E13829,State_Code_Name!C:C,0))</f>
        <v>Georgia</v>
      </c>
      <c r="L13829">
        <f t="shared" si="648"/>
        <v>0</v>
      </c>
      <c r="M13829">
        <f t="shared" si="649"/>
        <v>2014</v>
      </c>
      <c r="N13829" t="str">
        <f t="shared" si="650"/>
        <v>Q4</v>
      </c>
    </row>
    <row r="13830" spans="1:14" x14ac:dyDescent="0.35">
      <c r="A13830">
        <v>1974447</v>
      </c>
      <c r="B13830" t="s">
        <v>38</v>
      </c>
      <c r="C13830" t="s">
        <v>16</v>
      </c>
      <c r="D13830" t="s">
        <v>20</v>
      </c>
      <c r="E13830" t="s">
        <v>12</v>
      </c>
      <c r="F13830" t="s">
        <v>19</v>
      </c>
      <c r="G13830" s="10">
        <v>42539</v>
      </c>
      <c r="H13830" s="10">
        <v>42539</v>
      </c>
      <c r="I13830" t="s">
        <v>14</v>
      </c>
      <c r="J13830" t="s">
        <v>15</v>
      </c>
      <c r="K13830" t="str">
        <f>INDEX(State_Code_Name!B:B,MATCH(Consumer_Complaints!E13830,State_Code_Name!C:C,0))</f>
        <v>Virginia</v>
      </c>
      <c r="L13830">
        <f t="shared" si="648"/>
        <v>0</v>
      </c>
      <c r="M13830">
        <f t="shared" si="649"/>
        <v>2016</v>
      </c>
      <c r="N13830" t="str">
        <f t="shared" si="650"/>
        <v>Q2</v>
      </c>
    </row>
    <row r="13831" spans="1:14" x14ac:dyDescent="0.35">
      <c r="A13831">
        <v>503354</v>
      </c>
      <c r="B13831" t="s">
        <v>164</v>
      </c>
      <c r="C13831" t="s">
        <v>16</v>
      </c>
      <c r="D13831" t="s">
        <v>20</v>
      </c>
      <c r="E13831" t="s">
        <v>31</v>
      </c>
      <c r="F13831" t="s">
        <v>57</v>
      </c>
      <c r="G13831" s="10">
        <v>41510</v>
      </c>
      <c r="H13831" s="10">
        <v>41512</v>
      </c>
      <c r="I13831" t="s">
        <v>14</v>
      </c>
      <c r="J13831" t="s">
        <v>15</v>
      </c>
      <c r="K13831" t="str">
        <f>INDEX(State_Code_Name!B:B,MATCH(Consumer_Complaints!E13831,State_Code_Name!C:C,0))</f>
        <v>Texas</v>
      </c>
      <c r="L13831">
        <f t="shared" si="648"/>
        <v>2</v>
      </c>
      <c r="M13831">
        <f t="shared" si="649"/>
        <v>2013</v>
      </c>
      <c r="N13831" t="str">
        <f t="shared" si="650"/>
        <v>Q3</v>
      </c>
    </row>
    <row r="13832" spans="1:14" x14ac:dyDescent="0.35">
      <c r="A13832">
        <v>785979</v>
      </c>
      <c r="B13832" t="s">
        <v>63</v>
      </c>
      <c r="C13832" t="s">
        <v>61</v>
      </c>
      <c r="D13832" t="s">
        <v>282</v>
      </c>
      <c r="E13832" t="s">
        <v>114</v>
      </c>
      <c r="F13832" t="s">
        <v>19</v>
      </c>
      <c r="G13832" s="10">
        <v>41729</v>
      </c>
      <c r="H13832" s="10">
        <v>41729</v>
      </c>
      <c r="I13832" t="s">
        <v>14</v>
      </c>
      <c r="J13832" t="s">
        <v>15</v>
      </c>
      <c r="K13832" t="str">
        <f>INDEX(State_Code_Name!B:B,MATCH(Consumer_Complaints!E13832,State_Code_Name!C:C,0))</f>
        <v>South Carolina</v>
      </c>
      <c r="L13832">
        <f t="shared" si="648"/>
        <v>0</v>
      </c>
      <c r="M13832">
        <f t="shared" si="649"/>
        <v>2014</v>
      </c>
      <c r="N13832" t="str">
        <f t="shared" si="650"/>
        <v>Q1</v>
      </c>
    </row>
    <row r="13833" spans="1:14" x14ac:dyDescent="0.35">
      <c r="A13833">
        <v>1978475</v>
      </c>
      <c r="B13833" t="s">
        <v>50</v>
      </c>
      <c r="C13833" t="s">
        <v>36</v>
      </c>
      <c r="D13833" t="s">
        <v>84</v>
      </c>
      <c r="E13833" t="s">
        <v>35</v>
      </c>
      <c r="F13833" t="s">
        <v>57</v>
      </c>
      <c r="G13833" s="10">
        <v>42542</v>
      </c>
      <c r="H13833" s="10">
        <v>42543</v>
      </c>
      <c r="I13833" t="s">
        <v>14</v>
      </c>
      <c r="J13833" t="s">
        <v>14</v>
      </c>
      <c r="K13833" t="str">
        <f>INDEX(State_Code_Name!B:B,MATCH(Consumer_Complaints!E13833,State_Code_Name!C:C,0))</f>
        <v>Florida</v>
      </c>
      <c r="L13833">
        <f t="shared" si="648"/>
        <v>1</v>
      </c>
      <c r="M13833">
        <f t="shared" si="649"/>
        <v>2016</v>
      </c>
      <c r="N13833" t="str">
        <f t="shared" si="650"/>
        <v>Q2</v>
      </c>
    </row>
    <row r="13834" spans="1:14" x14ac:dyDescent="0.35">
      <c r="A13834">
        <v>410748</v>
      </c>
      <c r="B13834" t="s">
        <v>90</v>
      </c>
      <c r="C13834" t="s">
        <v>16</v>
      </c>
      <c r="D13834" t="s">
        <v>20</v>
      </c>
      <c r="E13834" t="s">
        <v>59</v>
      </c>
      <c r="F13834" t="s">
        <v>19</v>
      </c>
      <c r="G13834" s="10">
        <v>41413</v>
      </c>
      <c r="H13834" s="10">
        <v>41414</v>
      </c>
      <c r="I13834" t="s">
        <v>14</v>
      </c>
      <c r="J13834" t="s">
        <v>15</v>
      </c>
      <c r="K13834" t="str">
        <f>INDEX(State_Code_Name!B:B,MATCH(Consumer_Complaints!E13834,State_Code_Name!C:C,0))</f>
        <v>Illinois</v>
      </c>
      <c r="L13834">
        <f t="shared" si="648"/>
        <v>1</v>
      </c>
      <c r="M13834">
        <f t="shared" si="649"/>
        <v>2013</v>
      </c>
      <c r="N13834" t="str">
        <f t="shared" si="650"/>
        <v>Q2</v>
      </c>
    </row>
    <row r="13835" spans="1:14" x14ac:dyDescent="0.35">
      <c r="A13835">
        <v>2005713</v>
      </c>
      <c r="B13835" t="s">
        <v>38</v>
      </c>
      <c r="C13835" t="s">
        <v>36</v>
      </c>
      <c r="D13835" t="s">
        <v>120</v>
      </c>
      <c r="E13835" t="s">
        <v>22</v>
      </c>
      <c r="F13835" t="s">
        <v>19</v>
      </c>
      <c r="G13835" s="10">
        <v>42711</v>
      </c>
      <c r="H13835" s="10">
        <v>42711</v>
      </c>
      <c r="I13835" t="s">
        <v>14</v>
      </c>
      <c r="J13835" t="s">
        <v>15</v>
      </c>
      <c r="K13835" t="str">
        <f>INDEX(State_Code_Name!B:B,MATCH(Consumer_Complaints!E13835,State_Code_Name!C:C,0))</f>
        <v>New York</v>
      </c>
      <c r="L13835">
        <f t="shared" si="648"/>
        <v>0</v>
      </c>
      <c r="M13835">
        <f t="shared" si="649"/>
        <v>2016</v>
      </c>
      <c r="N13835" t="str">
        <f t="shared" si="650"/>
        <v>Q4</v>
      </c>
    </row>
    <row r="13836" spans="1:14" x14ac:dyDescent="0.35">
      <c r="A13836">
        <v>926363</v>
      </c>
      <c r="B13836" t="s">
        <v>54</v>
      </c>
      <c r="C13836" t="s">
        <v>52</v>
      </c>
      <c r="D13836" t="s">
        <v>96</v>
      </c>
      <c r="E13836" t="s">
        <v>79</v>
      </c>
      <c r="F13836" t="s">
        <v>57</v>
      </c>
      <c r="G13836" s="10">
        <v>41827</v>
      </c>
      <c r="H13836" s="10">
        <v>41919</v>
      </c>
      <c r="I13836" t="s">
        <v>14</v>
      </c>
      <c r="J13836" t="s">
        <v>15</v>
      </c>
      <c r="K13836" t="str">
        <f>INDEX(State_Code_Name!B:B,MATCH(Consumer_Complaints!E13836,State_Code_Name!C:C,0))</f>
        <v>Minnesota</v>
      </c>
      <c r="L13836">
        <f t="shared" si="648"/>
        <v>92</v>
      </c>
      <c r="M13836">
        <f t="shared" si="649"/>
        <v>2014</v>
      </c>
      <c r="N13836" t="str">
        <f t="shared" si="650"/>
        <v>Q3</v>
      </c>
    </row>
    <row r="13837" spans="1:14" x14ac:dyDescent="0.35">
      <c r="A13837">
        <v>1051761</v>
      </c>
      <c r="B13837" t="s">
        <v>846</v>
      </c>
      <c r="C13837" t="s">
        <v>32</v>
      </c>
      <c r="D13837" t="s">
        <v>41</v>
      </c>
      <c r="E13837" t="s">
        <v>140</v>
      </c>
      <c r="F13837" t="s">
        <v>19</v>
      </c>
      <c r="G13837" s="10">
        <v>41912</v>
      </c>
      <c r="H13837" s="10">
        <v>41912</v>
      </c>
      <c r="I13837" t="s">
        <v>14</v>
      </c>
      <c r="J13837" t="s">
        <v>15</v>
      </c>
      <c r="K13837" t="str">
        <f>INDEX(State_Code_Name!B:B,MATCH(Consumer_Complaints!E13837,State_Code_Name!C:C,0))</f>
        <v>Maine</v>
      </c>
      <c r="L13837">
        <f t="shared" si="648"/>
        <v>0</v>
      </c>
      <c r="M13837">
        <f t="shared" si="649"/>
        <v>2014</v>
      </c>
      <c r="N13837" t="str">
        <f t="shared" si="650"/>
        <v>Q3</v>
      </c>
    </row>
    <row r="13838" spans="1:14" x14ac:dyDescent="0.35">
      <c r="A13838">
        <v>1251686</v>
      </c>
      <c r="B13838" t="s">
        <v>163</v>
      </c>
      <c r="C13838" t="s">
        <v>36</v>
      </c>
      <c r="D13838" t="s">
        <v>262</v>
      </c>
      <c r="E13838" t="s">
        <v>59</v>
      </c>
      <c r="F13838" t="s">
        <v>13</v>
      </c>
      <c r="G13838" s="10">
        <v>42058</v>
      </c>
      <c r="H13838" s="10">
        <v>42062</v>
      </c>
      <c r="I13838" t="s">
        <v>14</v>
      </c>
      <c r="J13838" t="s">
        <v>15</v>
      </c>
      <c r="K13838" t="str">
        <f>INDEX(State_Code_Name!B:B,MATCH(Consumer_Complaints!E13838,State_Code_Name!C:C,0))</f>
        <v>Illinois</v>
      </c>
      <c r="L13838">
        <f t="shared" si="648"/>
        <v>4</v>
      </c>
      <c r="M13838">
        <f t="shared" si="649"/>
        <v>2015</v>
      </c>
      <c r="N13838" t="str">
        <f t="shared" si="650"/>
        <v>Q1</v>
      </c>
    </row>
    <row r="13839" spans="1:14" x14ac:dyDescent="0.35">
      <c r="A13839">
        <v>510356</v>
      </c>
      <c r="B13839" t="s">
        <v>363</v>
      </c>
      <c r="C13839" t="s">
        <v>26</v>
      </c>
      <c r="D13839" t="s">
        <v>27</v>
      </c>
      <c r="E13839" t="s">
        <v>18</v>
      </c>
      <c r="F13839" t="s">
        <v>19</v>
      </c>
      <c r="G13839" s="10">
        <v>41516</v>
      </c>
      <c r="H13839" s="10">
        <v>41516</v>
      </c>
      <c r="I13839" t="s">
        <v>14</v>
      </c>
      <c r="J13839" t="s">
        <v>15</v>
      </c>
      <c r="K13839" t="str">
        <f>INDEX(State_Code_Name!B:B,MATCH(Consumer_Complaints!E13839,State_Code_Name!C:C,0))</f>
        <v>California</v>
      </c>
      <c r="L13839">
        <f t="shared" si="648"/>
        <v>0</v>
      </c>
      <c r="M13839">
        <f t="shared" si="649"/>
        <v>2013</v>
      </c>
      <c r="N13839" t="str">
        <f t="shared" si="650"/>
        <v>Q3</v>
      </c>
    </row>
    <row r="13840" spans="1:14" x14ac:dyDescent="0.35">
      <c r="A13840">
        <v>221862</v>
      </c>
      <c r="B13840" t="s">
        <v>521</v>
      </c>
      <c r="C13840" t="s">
        <v>16</v>
      </c>
      <c r="D13840" t="s">
        <v>24</v>
      </c>
      <c r="E13840" t="s">
        <v>18</v>
      </c>
      <c r="F13840" t="s">
        <v>305</v>
      </c>
      <c r="G13840" s="10">
        <v>41365</v>
      </c>
      <c r="H13840" s="10">
        <v>41456</v>
      </c>
      <c r="I13840" t="s">
        <v>14</v>
      </c>
      <c r="J13840" t="s">
        <v>15</v>
      </c>
      <c r="K13840" t="str">
        <f>INDEX(State_Code_Name!B:B,MATCH(Consumer_Complaints!E13840,State_Code_Name!C:C,0))</f>
        <v>California</v>
      </c>
      <c r="L13840">
        <f t="shared" si="648"/>
        <v>91</v>
      </c>
      <c r="M13840">
        <f t="shared" si="649"/>
        <v>2013</v>
      </c>
      <c r="N13840" t="str">
        <f t="shared" si="650"/>
        <v>Q2</v>
      </c>
    </row>
    <row r="13841" spans="1:14" x14ac:dyDescent="0.35">
      <c r="A13841">
        <v>1157776</v>
      </c>
      <c r="B13841" t="s">
        <v>908</v>
      </c>
      <c r="C13841" t="s">
        <v>9</v>
      </c>
      <c r="D13841" t="s">
        <v>175</v>
      </c>
      <c r="E13841" t="s">
        <v>66</v>
      </c>
      <c r="F13841" t="s">
        <v>19</v>
      </c>
      <c r="G13841" s="10">
        <v>41989</v>
      </c>
      <c r="H13841" s="10">
        <v>41990</v>
      </c>
      <c r="I13841" t="s">
        <v>14</v>
      </c>
      <c r="J13841" t="s">
        <v>15</v>
      </c>
      <c r="K13841" t="str">
        <f>INDEX(State_Code_Name!B:B,MATCH(Consumer_Complaints!E13841,State_Code_Name!C:C,0))</f>
        <v>Michigan</v>
      </c>
      <c r="L13841">
        <f t="shared" si="648"/>
        <v>1</v>
      </c>
      <c r="M13841">
        <f t="shared" si="649"/>
        <v>2014</v>
      </c>
      <c r="N13841" t="str">
        <f t="shared" si="650"/>
        <v>Q4</v>
      </c>
    </row>
    <row r="13842" spans="1:14" x14ac:dyDescent="0.35">
      <c r="A13842">
        <v>1071944</v>
      </c>
      <c r="B13842" t="s">
        <v>644</v>
      </c>
      <c r="C13842" t="s">
        <v>32</v>
      </c>
      <c r="D13842" t="s">
        <v>116</v>
      </c>
      <c r="E13842" t="s">
        <v>72</v>
      </c>
      <c r="F13842" t="s">
        <v>19</v>
      </c>
      <c r="G13842" s="10">
        <v>41927</v>
      </c>
      <c r="H13842" s="10">
        <v>41927</v>
      </c>
      <c r="I13842" t="s">
        <v>14</v>
      </c>
      <c r="J13842" t="s">
        <v>14</v>
      </c>
      <c r="K13842" t="str">
        <f>INDEX(State_Code_Name!B:B,MATCH(Consumer_Complaints!E13842,State_Code_Name!C:C,0))</f>
        <v>Kentucky</v>
      </c>
      <c r="L13842">
        <f t="shared" si="648"/>
        <v>0</v>
      </c>
      <c r="M13842">
        <f t="shared" si="649"/>
        <v>2014</v>
      </c>
      <c r="N13842" t="str">
        <f t="shared" si="650"/>
        <v>Q4</v>
      </c>
    </row>
    <row r="13843" spans="1:14" x14ac:dyDescent="0.35">
      <c r="A13843">
        <v>390726</v>
      </c>
      <c r="B13843" t="s">
        <v>34</v>
      </c>
      <c r="C13843" t="s">
        <v>16</v>
      </c>
      <c r="D13843" t="s">
        <v>17</v>
      </c>
      <c r="E13843" t="s">
        <v>35</v>
      </c>
      <c r="F13843" t="s">
        <v>19</v>
      </c>
      <c r="G13843" s="10">
        <v>41389</v>
      </c>
      <c r="H13843" s="10">
        <v>41390</v>
      </c>
      <c r="I13843" t="s">
        <v>14</v>
      </c>
      <c r="J13843" t="s">
        <v>15</v>
      </c>
      <c r="K13843" t="str">
        <f>INDEX(State_Code_Name!B:B,MATCH(Consumer_Complaints!E13843,State_Code_Name!C:C,0))</f>
        <v>Florida</v>
      </c>
      <c r="L13843">
        <f t="shared" si="648"/>
        <v>1</v>
      </c>
      <c r="M13843">
        <f t="shared" si="649"/>
        <v>2013</v>
      </c>
      <c r="N13843" t="str">
        <f t="shared" si="650"/>
        <v>Q2</v>
      </c>
    </row>
    <row r="13844" spans="1:14" x14ac:dyDescent="0.35">
      <c r="A13844">
        <v>1085326</v>
      </c>
      <c r="B13844" t="s">
        <v>105</v>
      </c>
      <c r="C13844" t="s">
        <v>32</v>
      </c>
      <c r="D13844" t="s">
        <v>104</v>
      </c>
      <c r="E13844" t="s">
        <v>151</v>
      </c>
      <c r="F13844" t="s">
        <v>19</v>
      </c>
      <c r="G13844" s="10">
        <v>41936</v>
      </c>
      <c r="H13844" s="10">
        <v>41941</v>
      </c>
      <c r="I13844" t="s">
        <v>14</v>
      </c>
      <c r="J13844" t="s">
        <v>14</v>
      </c>
      <c r="K13844" t="str">
        <f>INDEX(State_Code_Name!B:B,MATCH(Consumer_Complaints!E13844,State_Code_Name!C:C,0))</f>
        <v>Idaho</v>
      </c>
      <c r="L13844">
        <f t="shared" si="648"/>
        <v>5</v>
      </c>
      <c r="M13844">
        <f t="shared" si="649"/>
        <v>2014</v>
      </c>
      <c r="N13844" t="str">
        <f t="shared" si="650"/>
        <v>Q4</v>
      </c>
    </row>
    <row r="13845" spans="1:14" x14ac:dyDescent="0.35">
      <c r="A13845">
        <v>1250333</v>
      </c>
      <c r="B13845" t="s">
        <v>371</v>
      </c>
      <c r="C13845" t="s">
        <v>32</v>
      </c>
      <c r="D13845" t="s">
        <v>116</v>
      </c>
      <c r="E13845" t="s">
        <v>70</v>
      </c>
      <c r="F13845" t="s">
        <v>19</v>
      </c>
      <c r="G13845" s="10">
        <v>42055</v>
      </c>
      <c r="H13845" s="10">
        <v>42055</v>
      </c>
      <c r="I13845" t="s">
        <v>14</v>
      </c>
      <c r="J13845" t="s">
        <v>15</v>
      </c>
      <c r="K13845" t="str">
        <f>INDEX(State_Code_Name!B:B,MATCH(Consumer_Complaints!E13845,State_Code_Name!C:C,0))</f>
        <v>Massachusetts</v>
      </c>
      <c r="L13845">
        <f t="shared" si="648"/>
        <v>0</v>
      </c>
      <c r="M13845">
        <f t="shared" si="649"/>
        <v>2015</v>
      </c>
      <c r="N13845" t="str">
        <f t="shared" si="650"/>
        <v>Q1</v>
      </c>
    </row>
    <row r="13846" spans="1:14" x14ac:dyDescent="0.35">
      <c r="A13846">
        <v>787872</v>
      </c>
      <c r="B13846" t="s">
        <v>54</v>
      </c>
      <c r="C13846" t="s">
        <v>52</v>
      </c>
      <c r="D13846" t="s">
        <v>103</v>
      </c>
      <c r="E13846" t="s">
        <v>118</v>
      </c>
      <c r="F13846" t="s">
        <v>19</v>
      </c>
      <c r="G13846" s="10">
        <v>41643</v>
      </c>
      <c r="H13846" s="10">
        <v>41643</v>
      </c>
      <c r="I13846" t="s">
        <v>14</v>
      </c>
      <c r="J13846" t="s">
        <v>15</v>
      </c>
      <c r="K13846" t="str">
        <f>INDEX(State_Code_Name!B:B,MATCH(Consumer_Complaints!E13846,State_Code_Name!C:C,0))</f>
        <v>Alabama</v>
      </c>
      <c r="L13846">
        <f t="shared" si="648"/>
        <v>0</v>
      </c>
      <c r="M13846">
        <f t="shared" si="649"/>
        <v>2014</v>
      </c>
      <c r="N13846" t="str">
        <f t="shared" si="650"/>
        <v>Q1</v>
      </c>
    </row>
    <row r="13847" spans="1:14" x14ac:dyDescent="0.35">
      <c r="A13847">
        <v>1844819</v>
      </c>
      <c r="B13847" t="s">
        <v>83</v>
      </c>
      <c r="C13847" t="s">
        <v>32</v>
      </c>
      <c r="D13847" t="s">
        <v>41</v>
      </c>
      <c r="E13847" t="s">
        <v>42</v>
      </c>
      <c r="F13847" t="s">
        <v>19</v>
      </c>
      <c r="G13847" s="10">
        <v>42451</v>
      </c>
      <c r="H13847" s="10">
        <v>42451</v>
      </c>
      <c r="I13847" t="s">
        <v>14</v>
      </c>
      <c r="J13847" t="s">
        <v>15</v>
      </c>
      <c r="K13847" t="str">
        <f>INDEX(State_Code_Name!B:B,MATCH(Consumer_Complaints!E13847,State_Code_Name!C:C,0))</f>
        <v>North Carolina</v>
      </c>
      <c r="L13847">
        <f t="shared" si="648"/>
        <v>0</v>
      </c>
      <c r="M13847">
        <f t="shared" si="649"/>
        <v>2016</v>
      </c>
      <c r="N13847" t="str">
        <f t="shared" si="650"/>
        <v>Q1</v>
      </c>
    </row>
    <row r="13848" spans="1:14" x14ac:dyDescent="0.35">
      <c r="A13848">
        <v>1617416</v>
      </c>
      <c r="B13848" t="s">
        <v>43</v>
      </c>
      <c r="C13848" t="s">
        <v>16</v>
      </c>
      <c r="D13848" t="s">
        <v>17</v>
      </c>
      <c r="E13848" t="s">
        <v>22</v>
      </c>
      <c r="F13848" t="s">
        <v>305</v>
      </c>
      <c r="G13848" s="10">
        <v>42298</v>
      </c>
      <c r="H13848" s="10">
        <v>42303</v>
      </c>
      <c r="I13848" t="s">
        <v>14</v>
      </c>
      <c r="J13848" t="s">
        <v>15</v>
      </c>
      <c r="K13848" t="str">
        <f>INDEX(State_Code_Name!B:B,MATCH(Consumer_Complaints!E13848,State_Code_Name!C:C,0))</f>
        <v>New York</v>
      </c>
      <c r="L13848">
        <f t="shared" si="648"/>
        <v>5</v>
      </c>
      <c r="M13848">
        <f t="shared" si="649"/>
        <v>2015</v>
      </c>
      <c r="N13848" t="str">
        <f t="shared" si="650"/>
        <v>Q4</v>
      </c>
    </row>
    <row r="13849" spans="1:14" x14ac:dyDescent="0.35">
      <c r="A13849">
        <v>504803</v>
      </c>
      <c r="B13849" t="s">
        <v>58</v>
      </c>
      <c r="C13849" t="s">
        <v>16</v>
      </c>
      <c r="D13849" t="s">
        <v>20</v>
      </c>
      <c r="E13849" t="s">
        <v>55</v>
      </c>
      <c r="F13849" t="s">
        <v>13</v>
      </c>
      <c r="G13849" s="10">
        <v>41512</v>
      </c>
      <c r="H13849" s="10">
        <v>41513</v>
      </c>
      <c r="I13849" t="s">
        <v>14</v>
      </c>
      <c r="J13849" t="s">
        <v>14</v>
      </c>
      <c r="K13849" t="str">
        <f>INDEX(State_Code_Name!B:B,MATCH(Consumer_Complaints!E13849,State_Code_Name!C:C,0))</f>
        <v>Hawaii</v>
      </c>
      <c r="L13849">
        <f t="shared" si="648"/>
        <v>1</v>
      </c>
      <c r="M13849">
        <f t="shared" si="649"/>
        <v>2013</v>
      </c>
      <c r="N13849" t="str">
        <f t="shared" si="650"/>
        <v>Q3</v>
      </c>
    </row>
    <row r="13850" spans="1:14" x14ac:dyDescent="0.35">
      <c r="A13850">
        <v>1892254</v>
      </c>
      <c r="B13850" t="s">
        <v>30</v>
      </c>
      <c r="C13850" t="s">
        <v>16</v>
      </c>
      <c r="D13850" t="s">
        <v>20</v>
      </c>
      <c r="E13850" t="s">
        <v>18</v>
      </c>
      <c r="F13850" t="s">
        <v>19</v>
      </c>
      <c r="G13850" s="10">
        <v>42482</v>
      </c>
      <c r="H13850" s="10">
        <v>42482</v>
      </c>
      <c r="I13850" t="s">
        <v>14</v>
      </c>
      <c r="J13850" t="s">
        <v>15</v>
      </c>
      <c r="K13850" t="str">
        <f>INDEX(State_Code_Name!B:B,MATCH(Consumer_Complaints!E13850,State_Code_Name!C:C,0))</f>
        <v>California</v>
      </c>
      <c r="L13850">
        <f t="shared" si="648"/>
        <v>0</v>
      </c>
      <c r="M13850">
        <f t="shared" si="649"/>
        <v>2016</v>
      </c>
      <c r="N13850" t="str">
        <f t="shared" si="650"/>
        <v>Q2</v>
      </c>
    </row>
    <row r="13851" spans="1:14" x14ac:dyDescent="0.35">
      <c r="A13851">
        <v>433029</v>
      </c>
      <c r="B13851" t="s">
        <v>11</v>
      </c>
      <c r="C13851" t="s">
        <v>16</v>
      </c>
      <c r="D13851" t="s">
        <v>24</v>
      </c>
      <c r="E13851" t="s">
        <v>18</v>
      </c>
      <c r="F13851" t="s">
        <v>305</v>
      </c>
      <c r="G13851" s="10">
        <v>41440</v>
      </c>
      <c r="H13851" s="10">
        <v>41443</v>
      </c>
      <c r="I13851" t="s">
        <v>14</v>
      </c>
      <c r="J13851" t="s">
        <v>15</v>
      </c>
      <c r="K13851" t="str">
        <f>INDEX(State_Code_Name!B:B,MATCH(Consumer_Complaints!E13851,State_Code_Name!C:C,0))</f>
        <v>California</v>
      </c>
      <c r="L13851">
        <f t="shared" si="648"/>
        <v>3</v>
      </c>
      <c r="M13851">
        <f t="shared" si="649"/>
        <v>2013</v>
      </c>
      <c r="N13851" t="str">
        <f t="shared" si="650"/>
        <v>Q2</v>
      </c>
    </row>
    <row r="13852" spans="1:14" x14ac:dyDescent="0.35">
      <c r="A13852">
        <v>1337398</v>
      </c>
      <c r="B13852" t="s">
        <v>760</v>
      </c>
      <c r="C13852" t="s">
        <v>32</v>
      </c>
      <c r="D13852" t="s">
        <v>44</v>
      </c>
      <c r="E13852" t="s">
        <v>77</v>
      </c>
      <c r="F13852" t="s">
        <v>19</v>
      </c>
      <c r="G13852" s="10">
        <v>42114</v>
      </c>
      <c r="H13852" s="10">
        <v>42114</v>
      </c>
      <c r="I13852" t="s">
        <v>14</v>
      </c>
      <c r="J13852" t="s">
        <v>15</v>
      </c>
      <c r="K13852" t="str">
        <f>INDEX(State_Code_Name!B:B,MATCH(Consumer_Complaints!E13852,State_Code_Name!C:C,0))</f>
        <v>Missouri</v>
      </c>
      <c r="L13852">
        <f t="shared" si="648"/>
        <v>0</v>
      </c>
      <c r="M13852">
        <f t="shared" si="649"/>
        <v>2015</v>
      </c>
      <c r="N13852" t="str">
        <f t="shared" si="650"/>
        <v>Q2</v>
      </c>
    </row>
    <row r="13853" spans="1:14" x14ac:dyDescent="0.35">
      <c r="A13853">
        <v>649686</v>
      </c>
      <c r="B13853" t="s">
        <v>141</v>
      </c>
      <c r="C13853" t="s">
        <v>26</v>
      </c>
      <c r="D13853" t="s">
        <v>27</v>
      </c>
      <c r="E13853" t="s">
        <v>12</v>
      </c>
      <c r="F13853" t="s">
        <v>19</v>
      </c>
      <c r="G13853" s="10">
        <v>41638</v>
      </c>
      <c r="H13853" s="10">
        <v>41639</v>
      </c>
      <c r="I13853" t="s">
        <v>14</v>
      </c>
      <c r="J13853" t="s">
        <v>14</v>
      </c>
      <c r="K13853" t="str">
        <f>INDEX(State_Code_Name!B:B,MATCH(Consumer_Complaints!E13853,State_Code_Name!C:C,0))</f>
        <v>Virginia</v>
      </c>
      <c r="L13853">
        <f t="shared" si="648"/>
        <v>1</v>
      </c>
      <c r="M13853">
        <f t="shared" si="649"/>
        <v>2013</v>
      </c>
      <c r="N13853" t="str">
        <f t="shared" si="650"/>
        <v>Q4</v>
      </c>
    </row>
    <row r="13854" spans="1:14" x14ac:dyDescent="0.35">
      <c r="A13854">
        <v>1508663</v>
      </c>
      <c r="B13854" t="s">
        <v>235</v>
      </c>
      <c r="C13854" t="s">
        <v>26</v>
      </c>
      <c r="D13854" t="s">
        <v>27</v>
      </c>
      <c r="E13854" t="s">
        <v>46</v>
      </c>
      <c r="F13854" t="s">
        <v>19</v>
      </c>
      <c r="G13854" s="10">
        <v>42193</v>
      </c>
      <c r="H13854" s="10">
        <v>42193</v>
      </c>
      <c r="I13854" t="s">
        <v>14</v>
      </c>
      <c r="J13854" t="s">
        <v>15</v>
      </c>
      <c r="K13854" t="str">
        <f>INDEX(State_Code_Name!B:B,MATCH(Consumer_Complaints!E13854,State_Code_Name!C:C,0))</f>
        <v>Pennsylvania</v>
      </c>
      <c r="L13854">
        <f t="shared" si="648"/>
        <v>0</v>
      </c>
      <c r="M13854">
        <f t="shared" si="649"/>
        <v>2015</v>
      </c>
      <c r="N13854" t="str">
        <f t="shared" si="650"/>
        <v>Q3</v>
      </c>
    </row>
    <row r="13855" spans="1:14" x14ac:dyDescent="0.35">
      <c r="A13855">
        <v>1769753</v>
      </c>
      <c r="B13855" t="s">
        <v>47</v>
      </c>
      <c r="C13855" t="s">
        <v>26</v>
      </c>
      <c r="D13855" t="s">
        <v>27</v>
      </c>
      <c r="E13855" t="s">
        <v>35</v>
      </c>
      <c r="F13855" t="s">
        <v>19</v>
      </c>
      <c r="G13855" s="10">
        <v>42402</v>
      </c>
      <c r="H13855" s="10">
        <v>42462</v>
      </c>
      <c r="I13855" t="s">
        <v>14</v>
      </c>
      <c r="J13855" t="s">
        <v>14</v>
      </c>
      <c r="K13855" t="str">
        <f>INDEX(State_Code_Name!B:B,MATCH(Consumer_Complaints!E13855,State_Code_Name!C:C,0))</f>
        <v>Florida</v>
      </c>
      <c r="L13855">
        <f t="shared" si="648"/>
        <v>60</v>
      </c>
      <c r="M13855">
        <f t="shared" si="649"/>
        <v>2016</v>
      </c>
      <c r="N13855" t="str">
        <f t="shared" si="650"/>
        <v>Q1</v>
      </c>
    </row>
    <row r="13856" spans="1:14" x14ac:dyDescent="0.35">
      <c r="A13856">
        <v>1009631</v>
      </c>
      <c r="B13856" t="s">
        <v>47</v>
      </c>
      <c r="C13856" t="s">
        <v>26</v>
      </c>
      <c r="D13856" t="s">
        <v>27</v>
      </c>
      <c r="E13856" t="s">
        <v>25</v>
      </c>
      <c r="F13856" t="s">
        <v>19</v>
      </c>
      <c r="G13856" s="10">
        <v>41679</v>
      </c>
      <c r="H13856" s="10">
        <v>41679</v>
      </c>
      <c r="I13856" t="s">
        <v>14</v>
      </c>
      <c r="J13856" t="s">
        <v>15</v>
      </c>
      <c r="K13856" t="str">
        <f>INDEX(State_Code_Name!B:B,MATCH(Consumer_Complaints!E13856,State_Code_Name!C:C,0))</f>
        <v>Georgia</v>
      </c>
      <c r="L13856">
        <f t="shared" si="648"/>
        <v>0</v>
      </c>
      <c r="M13856">
        <f t="shared" si="649"/>
        <v>2014</v>
      </c>
      <c r="N13856" t="str">
        <f t="shared" si="650"/>
        <v>Q1</v>
      </c>
    </row>
    <row r="13857" spans="1:14" x14ac:dyDescent="0.35">
      <c r="A13857">
        <v>349665</v>
      </c>
      <c r="B13857" t="s">
        <v>11</v>
      </c>
      <c r="C13857" t="s">
        <v>9</v>
      </c>
      <c r="D13857" t="s">
        <v>132</v>
      </c>
      <c r="E13857" t="s">
        <v>72</v>
      </c>
      <c r="F13857" t="s">
        <v>13</v>
      </c>
      <c r="G13857" s="10">
        <v>41581</v>
      </c>
      <c r="H13857" s="10">
        <v>41611</v>
      </c>
      <c r="I13857" t="s">
        <v>14</v>
      </c>
      <c r="J13857" t="s">
        <v>15</v>
      </c>
      <c r="K13857" t="str">
        <f>INDEX(State_Code_Name!B:B,MATCH(Consumer_Complaints!E13857,State_Code_Name!C:C,0))</f>
        <v>Kentucky</v>
      </c>
      <c r="L13857">
        <f t="shared" si="648"/>
        <v>30</v>
      </c>
      <c r="M13857">
        <f t="shared" si="649"/>
        <v>2013</v>
      </c>
      <c r="N13857" t="str">
        <f t="shared" si="650"/>
        <v>Q4</v>
      </c>
    </row>
    <row r="13858" spans="1:14" x14ac:dyDescent="0.35">
      <c r="A13858">
        <v>1384173</v>
      </c>
      <c r="B13858" t="s">
        <v>54</v>
      </c>
      <c r="C13858" t="s">
        <v>52</v>
      </c>
      <c r="D13858" t="s">
        <v>103</v>
      </c>
      <c r="E13858" t="s">
        <v>39</v>
      </c>
      <c r="F13858" t="s">
        <v>19</v>
      </c>
      <c r="G13858" s="10">
        <v>42144</v>
      </c>
      <c r="H13858" s="10">
        <v>42144</v>
      </c>
      <c r="I13858" t="s">
        <v>14</v>
      </c>
      <c r="J13858" t="s">
        <v>15</v>
      </c>
      <c r="K13858" t="str">
        <f>INDEX(State_Code_Name!B:B,MATCH(Consumer_Complaints!E13858,State_Code_Name!C:C,0))</f>
        <v>Ohio</v>
      </c>
      <c r="L13858">
        <f t="shared" si="648"/>
        <v>0</v>
      </c>
      <c r="M13858">
        <f t="shared" si="649"/>
        <v>2015</v>
      </c>
      <c r="N13858" t="str">
        <f t="shared" si="650"/>
        <v>Q2</v>
      </c>
    </row>
    <row r="13859" spans="1:14" x14ac:dyDescent="0.35">
      <c r="A13859">
        <v>2067447</v>
      </c>
      <c r="B13859" t="s">
        <v>238</v>
      </c>
      <c r="C13859" t="s">
        <v>32</v>
      </c>
      <c r="D13859" t="s">
        <v>44</v>
      </c>
      <c r="E13859" t="s">
        <v>35</v>
      </c>
      <c r="F13859" t="s">
        <v>19</v>
      </c>
      <c r="G13859" s="10">
        <v>42599</v>
      </c>
      <c r="H13859" s="10">
        <v>42599</v>
      </c>
      <c r="I13859" t="s">
        <v>14</v>
      </c>
      <c r="J13859" t="s">
        <v>15</v>
      </c>
      <c r="K13859" t="str">
        <f>INDEX(State_Code_Name!B:B,MATCH(Consumer_Complaints!E13859,State_Code_Name!C:C,0))</f>
        <v>Florida</v>
      </c>
      <c r="L13859">
        <f t="shared" si="648"/>
        <v>0</v>
      </c>
      <c r="M13859">
        <f t="shared" si="649"/>
        <v>2016</v>
      </c>
      <c r="N13859" t="str">
        <f t="shared" si="650"/>
        <v>Q3</v>
      </c>
    </row>
    <row r="13860" spans="1:14" x14ac:dyDescent="0.35">
      <c r="A13860">
        <v>2083762</v>
      </c>
      <c r="B13860" t="s">
        <v>30</v>
      </c>
      <c r="C13860" t="s">
        <v>26</v>
      </c>
      <c r="D13860" t="s">
        <v>27</v>
      </c>
      <c r="E13860" t="s">
        <v>48</v>
      </c>
      <c r="F13860" t="s">
        <v>19</v>
      </c>
      <c r="G13860" s="10">
        <v>42609</v>
      </c>
      <c r="H13860" s="10">
        <v>42609</v>
      </c>
      <c r="I13860" t="s">
        <v>14</v>
      </c>
      <c r="J13860" t="s">
        <v>15</v>
      </c>
      <c r="K13860" t="str">
        <f>INDEX(State_Code_Name!B:B,MATCH(Consumer_Complaints!E13860,State_Code_Name!C:C,0))</f>
        <v>New Jersey</v>
      </c>
      <c r="L13860">
        <f t="shared" si="648"/>
        <v>0</v>
      </c>
      <c r="M13860">
        <f t="shared" si="649"/>
        <v>2016</v>
      </c>
      <c r="N13860" t="str">
        <f t="shared" si="650"/>
        <v>Q3</v>
      </c>
    </row>
    <row r="13861" spans="1:14" x14ac:dyDescent="0.35">
      <c r="A13861">
        <v>2158955</v>
      </c>
      <c r="B13861" t="s">
        <v>60</v>
      </c>
      <c r="C13861" t="s">
        <v>52</v>
      </c>
      <c r="D13861" t="s">
        <v>103</v>
      </c>
      <c r="E13861" t="s">
        <v>22</v>
      </c>
      <c r="F13861" t="s">
        <v>19</v>
      </c>
      <c r="G13861" s="10">
        <v>42656</v>
      </c>
      <c r="H13861" s="10">
        <v>42656</v>
      </c>
      <c r="I13861" t="s">
        <v>14</v>
      </c>
      <c r="J13861" t="s">
        <v>14</v>
      </c>
      <c r="K13861" t="str">
        <f>INDEX(State_Code_Name!B:B,MATCH(Consumer_Complaints!E13861,State_Code_Name!C:C,0))</f>
        <v>New York</v>
      </c>
      <c r="L13861">
        <f t="shared" si="648"/>
        <v>0</v>
      </c>
      <c r="M13861">
        <f t="shared" si="649"/>
        <v>2016</v>
      </c>
      <c r="N13861" t="str">
        <f t="shared" si="650"/>
        <v>Q4</v>
      </c>
    </row>
    <row r="13862" spans="1:14" x14ac:dyDescent="0.35">
      <c r="A13862">
        <v>465888</v>
      </c>
      <c r="B13862" t="s">
        <v>73</v>
      </c>
      <c r="C13862" t="s">
        <v>26</v>
      </c>
      <c r="D13862" t="s">
        <v>27</v>
      </c>
      <c r="E13862" t="s">
        <v>66</v>
      </c>
      <c r="F13862" t="s">
        <v>13</v>
      </c>
      <c r="G13862" s="10">
        <v>41479</v>
      </c>
      <c r="H13862" s="10">
        <v>41480</v>
      </c>
      <c r="I13862" t="s">
        <v>14</v>
      </c>
      <c r="J13862" t="s">
        <v>15</v>
      </c>
      <c r="K13862" t="str">
        <f>INDEX(State_Code_Name!B:B,MATCH(Consumer_Complaints!E13862,State_Code_Name!C:C,0))</f>
        <v>Michigan</v>
      </c>
      <c r="L13862">
        <f t="shared" si="648"/>
        <v>1</v>
      </c>
      <c r="M13862">
        <f t="shared" si="649"/>
        <v>2013</v>
      </c>
      <c r="N13862" t="str">
        <f t="shared" si="650"/>
        <v>Q3</v>
      </c>
    </row>
    <row r="13863" spans="1:14" x14ac:dyDescent="0.35">
      <c r="A13863">
        <v>1619071</v>
      </c>
      <c r="B13863" t="s">
        <v>1043</v>
      </c>
      <c r="C13863" t="s">
        <v>16</v>
      </c>
      <c r="D13863" t="s">
        <v>20</v>
      </c>
      <c r="E13863" t="s">
        <v>18</v>
      </c>
      <c r="F13863" t="s">
        <v>19</v>
      </c>
      <c r="G13863" s="10">
        <v>42298</v>
      </c>
      <c r="H13863" s="10">
        <v>42298</v>
      </c>
      <c r="I13863" t="s">
        <v>14</v>
      </c>
      <c r="J13863" t="s">
        <v>14</v>
      </c>
      <c r="K13863" t="str">
        <f>INDEX(State_Code_Name!B:B,MATCH(Consumer_Complaints!E13863,State_Code_Name!C:C,0))</f>
        <v>California</v>
      </c>
      <c r="L13863">
        <f t="shared" si="648"/>
        <v>0</v>
      </c>
      <c r="M13863">
        <f t="shared" si="649"/>
        <v>2015</v>
      </c>
      <c r="N13863" t="str">
        <f t="shared" si="650"/>
        <v>Q4</v>
      </c>
    </row>
    <row r="13864" spans="1:14" x14ac:dyDescent="0.35">
      <c r="A13864">
        <v>1682201</v>
      </c>
      <c r="B13864" t="s">
        <v>111</v>
      </c>
      <c r="C13864" t="s">
        <v>26</v>
      </c>
      <c r="D13864" t="s">
        <v>27</v>
      </c>
      <c r="E13864" t="s">
        <v>59</v>
      </c>
      <c r="F13864" t="s">
        <v>19</v>
      </c>
      <c r="G13864" s="10">
        <v>42075</v>
      </c>
      <c r="H13864" s="10">
        <v>42075</v>
      </c>
      <c r="I13864" t="s">
        <v>14</v>
      </c>
      <c r="J13864" t="s">
        <v>15</v>
      </c>
      <c r="K13864" t="str">
        <f>INDEX(State_Code_Name!B:B,MATCH(Consumer_Complaints!E13864,State_Code_Name!C:C,0))</f>
        <v>Illinois</v>
      </c>
      <c r="L13864">
        <f t="shared" si="648"/>
        <v>0</v>
      </c>
      <c r="M13864">
        <f t="shared" si="649"/>
        <v>2015</v>
      </c>
      <c r="N13864" t="str">
        <f t="shared" si="650"/>
        <v>Q1</v>
      </c>
    </row>
    <row r="13865" spans="1:14" x14ac:dyDescent="0.35">
      <c r="A13865">
        <v>1744909</v>
      </c>
      <c r="B13865" t="s">
        <v>229</v>
      </c>
      <c r="C13865" t="s">
        <v>26</v>
      </c>
      <c r="D13865" t="s">
        <v>27</v>
      </c>
      <c r="E13865" t="s">
        <v>126</v>
      </c>
      <c r="F13865" t="s">
        <v>19</v>
      </c>
      <c r="G13865" s="10">
        <v>42385</v>
      </c>
      <c r="H13865" s="10">
        <v>42385</v>
      </c>
      <c r="I13865" t="s">
        <v>14</v>
      </c>
      <c r="J13865" t="s">
        <v>14</v>
      </c>
      <c r="K13865" t="str">
        <f>INDEX(State_Code_Name!B:B,MATCH(Consumer_Complaints!E13865,State_Code_Name!C:C,0))</f>
        <v>Oklahoma</v>
      </c>
      <c r="L13865">
        <f t="shared" si="648"/>
        <v>0</v>
      </c>
      <c r="M13865">
        <f t="shared" si="649"/>
        <v>2016</v>
      </c>
      <c r="N13865" t="str">
        <f t="shared" si="650"/>
        <v>Q1</v>
      </c>
    </row>
    <row r="13866" spans="1:14" x14ac:dyDescent="0.35">
      <c r="A13866">
        <v>260916</v>
      </c>
      <c r="B13866" t="s">
        <v>68</v>
      </c>
      <c r="C13866" t="s">
        <v>36</v>
      </c>
      <c r="D13866" t="s">
        <v>149</v>
      </c>
      <c r="E13866" t="s">
        <v>22</v>
      </c>
      <c r="F13866" t="s">
        <v>19</v>
      </c>
      <c r="G13866" s="10">
        <v>41298</v>
      </c>
      <c r="H13866" s="10">
        <v>41299</v>
      </c>
      <c r="I13866" t="s">
        <v>14</v>
      </c>
      <c r="J13866" t="s">
        <v>15</v>
      </c>
      <c r="K13866" t="str">
        <f>INDEX(State_Code_Name!B:B,MATCH(Consumer_Complaints!E13866,State_Code_Name!C:C,0))</f>
        <v>New York</v>
      </c>
      <c r="L13866">
        <f t="shared" si="648"/>
        <v>1</v>
      </c>
      <c r="M13866">
        <f t="shared" si="649"/>
        <v>2013</v>
      </c>
      <c r="N13866" t="str">
        <f t="shared" si="650"/>
        <v>Q1</v>
      </c>
    </row>
    <row r="13867" spans="1:14" x14ac:dyDescent="0.35">
      <c r="A13867">
        <v>1818367</v>
      </c>
      <c r="B13867" t="s">
        <v>105</v>
      </c>
      <c r="C13867" t="s">
        <v>32</v>
      </c>
      <c r="D13867" t="s">
        <v>44</v>
      </c>
      <c r="E13867" t="s">
        <v>25</v>
      </c>
      <c r="F13867" t="s">
        <v>19</v>
      </c>
      <c r="G13867" s="10">
        <v>42524</v>
      </c>
      <c r="H13867" s="10">
        <v>42524</v>
      </c>
      <c r="I13867" t="s">
        <v>14</v>
      </c>
      <c r="J13867" t="s">
        <v>15</v>
      </c>
      <c r="K13867" t="str">
        <f>INDEX(State_Code_Name!B:B,MATCH(Consumer_Complaints!E13867,State_Code_Name!C:C,0))</f>
        <v>Georgia</v>
      </c>
      <c r="L13867">
        <f t="shared" si="648"/>
        <v>0</v>
      </c>
      <c r="M13867">
        <f t="shared" si="649"/>
        <v>2016</v>
      </c>
      <c r="N13867" t="str">
        <f t="shared" si="650"/>
        <v>Q2</v>
      </c>
    </row>
    <row r="13868" spans="1:14" x14ac:dyDescent="0.35">
      <c r="A13868">
        <v>1018750</v>
      </c>
      <c r="B13868" t="s">
        <v>181</v>
      </c>
      <c r="C13868" t="s">
        <v>32</v>
      </c>
      <c r="D13868" t="s">
        <v>161</v>
      </c>
      <c r="E13868" t="s">
        <v>39</v>
      </c>
      <c r="F13868" t="s">
        <v>19</v>
      </c>
      <c r="G13868" s="10">
        <v>41860</v>
      </c>
      <c r="H13868" s="10">
        <v>41860</v>
      </c>
      <c r="I13868" t="s">
        <v>14</v>
      </c>
      <c r="J13868" t="s">
        <v>14</v>
      </c>
      <c r="K13868" t="str">
        <f>INDEX(State_Code_Name!B:B,MATCH(Consumer_Complaints!E13868,State_Code_Name!C:C,0))</f>
        <v>Ohio</v>
      </c>
      <c r="L13868">
        <f t="shared" si="648"/>
        <v>0</v>
      </c>
      <c r="M13868">
        <f t="shared" si="649"/>
        <v>2014</v>
      </c>
      <c r="N13868" t="str">
        <f t="shared" si="650"/>
        <v>Q3</v>
      </c>
    </row>
    <row r="13869" spans="1:14" x14ac:dyDescent="0.35">
      <c r="A13869">
        <v>1433135</v>
      </c>
      <c r="B13869" t="s">
        <v>54</v>
      </c>
      <c r="C13869" t="s">
        <v>52</v>
      </c>
      <c r="D13869" t="s">
        <v>103</v>
      </c>
      <c r="E13869" t="s">
        <v>18</v>
      </c>
      <c r="F13869" t="s">
        <v>19</v>
      </c>
      <c r="G13869" s="10">
        <v>42178</v>
      </c>
      <c r="H13869" s="10">
        <v>42178</v>
      </c>
      <c r="I13869" t="s">
        <v>14</v>
      </c>
      <c r="J13869" t="s">
        <v>14</v>
      </c>
      <c r="K13869" t="str">
        <f>INDEX(State_Code_Name!B:B,MATCH(Consumer_Complaints!E13869,State_Code_Name!C:C,0))</f>
        <v>California</v>
      </c>
      <c r="L13869">
        <f t="shared" si="648"/>
        <v>0</v>
      </c>
      <c r="M13869">
        <f t="shared" si="649"/>
        <v>2015</v>
      </c>
      <c r="N13869" t="str">
        <f t="shared" si="650"/>
        <v>Q2</v>
      </c>
    </row>
    <row r="13870" spans="1:14" x14ac:dyDescent="0.35">
      <c r="A13870">
        <v>663111</v>
      </c>
      <c r="B13870" t="s">
        <v>43</v>
      </c>
      <c r="C13870" t="s">
        <v>16</v>
      </c>
      <c r="D13870" t="s">
        <v>20</v>
      </c>
      <c r="E13870" t="s">
        <v>212</v>
      </c>
      <c r="F13870" t="s">
        <v>19</v>
      </c>
      <c r="G13870" s="10">
        <v>41913</v>
      </c>
      <c r="H13870" s="10">
        <v>41913</v>
      </c>
      <c r="I13870" t="s">
        <v>14</v>
      </c>
      <c r="J13870" t="s">
        <v>14</v>
      </c>
      <c r="K13870" t="str">
        <f>INDEX(State_Code_Name!B:B,MATCH(Consumer_Complaints!E13870,State_Code_Name!C:C,0))</f>
        <v>West Virginia</v>
      </c>
      <c r="L13870">
        <f t="shared" si="648"/>
        <v>0</v>
      </c>
      <c r="M13870">
        <f t="shared" si="649"/>
        <v>2014</v>
      </c>
      <c r="N13870" t="str">
        <f t="shared" si="650"/>
        <v>Q4</v>
      </c>
    </row>
    <row r="13871" spans="1:14" x14ac:dyDescent="0.35">
      <c r="A13871">
        <v>855657</v>
      </c>
      <c r="B13871" t="s">
        <v>169</v>
      </c>
      <c r="C13871" t="s">
        <v>32</v>
      </c>
      <c r="D13871" t="s">
        <v>116</v>
      </c>
      <c r="E13871" t="s">
        <v>39</v>
      </c>
      <c r="F13871" t="s">
        <v>19</v>
      </c>
      <c r="G13871" s="10">
        <v>41775</v>
      </c>
      <c r="H13871" s="10">
        <v>41775</v>
      </c>
      <c r="I13871" t="s">
        <v>14</v>
      </c>
      <c r="J13871" t="s">
        <v>15</v>
      </c>
      <c r="K13871" t="str">
        <f>INDEX(State_Code_Name!B:B,MATCH(Consumer_Complaints!E13871,State_Code_Name!C:C,0))</f>
        <v>Ohio</v>
      </c>
      <c r="L13871">
        <f t="shared" si="648"/>
        <v>0</v>
      </c>
      <c r="M13871">
        <f t="shared" si="649"/>
        <v>2014</v>
      </c>
      <c r="N13871" t="str">
        <f t="shared" si="650"/>
        <v>Q2</v>
      </c>
    </row>
    <row r="13872" spans="1:14" x14ac:dyDescent="0.35">
      <c r="A13872">
        <v>1367334</v>
      </c>
      <c r="B13872" t="s">
        <v>11</v>
      </c>
      <c r="C13872" t="s">
        <v>26</v>
      </c>
      <c r="D13872" t="s">
        <v>56</v>
      </c>
      <c r="E13872" t="s">
        <v>31</v>
      </c>
      <c r="F13872" t="s">
        <v>19</v>
      </c>
      <c r="G13872" s="10">
        <v>42221</v>
      </c>
      <c r="H13872" s="10">
        <v>42221</v>
      </c>
      <c r="I13872" t="s">
        <v>14</v>
      </c>
      <c r="J13872" t="s">
        <v>15</v>
      </c>
      <c r="K13872" t="str">
        <f>INDEX(State_Code_Name!B:B,MATCH(Consumer_Complaints!E13872,State_Code_Name!C:C,0))</f>
        <v>Texas</v>
      </c>
      <c r="L13872">
        <f t="shared" si="648"/>
        <v>0</v>
      </c>
      <c r="M13872">
        <f t="shared" si="649"/>
        <v>2015</v>
      </c>
      <c r="N13872" t="str">
        <f t="shared" si="650"/>
        <v>Q3</v>
      </c>
    </row>
    <row r="13873" spans="1:14" x14ac:dyDescent="0.35">
      <c r="A13873">
        <v>331140</v>
      </c>
      <c r="B13873" t="s">
        <v>163</v>
      </c>
      <c r="C13873" t="s">
        <v>26</v>
      </c>
      <c r="D13873" t="s">
        <v>159</v>
      </c>
      <c r="E13873" t="s">
        <v>66</v>
      </c>
      <c r="F13873" t="s">
        <v>19</v>
      </c>
      <c r="G13873" s="10">
        <v>41330</v>
      </c>
      <c r="H13873" s="10">
        <v>41332</v>
      </c>
      <c r="I13873" t="s">
        <v>14</v>
      </c>
      <c r="J13873" t="s">
        <v>15</v>
      </c>
      <c r="K13873" t="str">
        <f>INDEX(State_Code_Name!B:B,MATCH(Consumer_Complaints!E13873,State_Code_Name!C:C,0))</f>
        <v>Michigan</v>
      </c>
      <c r="L13873">
        <f t="shared" si="648"/>
        <v>2</v>
      </c>
      <c r="M13873">
        <f t="shared" si="649"/>
        <v>2013</v>
      </c>
      <c r="N13873" t="str">
        <f t="shared" si="650"/>
        <v>Q1</v>
      </c>
    </row>
    <row r="13874" spans="1:14" x14ac:dyDescent="0.35">
      <c r="A13874">
        <v>403858</v>
      </c>
      <c r="B13874" t="s">
        <v>1208</v>
      </c>
      <c r="C13874" t="s">
        <v>16</v>
      </c>
      <c r="D13874" t="s">
        <v>144</v>
      </c>
      <c r="E13874" t="s">
        <v>39</v>
      </c>
      <c r="F13874" t="s">
        <v>305</v>
      </c>
      <c r="G13874" s="10">
        <v>41522</v>
      </c>
      <c r="H13874" s="10">
        <v>41552</v>
      </c>
      <c r="I13874" t="s">
        <v>14</v>
      </c>
      <c r="J13874" t="s">
        <v>15</v>
      </c>
      <c r="K13874" t="str">
        <f>INDEX(State_Code_Name!B:B,MATCH(Consumer_Complaints!E13874,State_Code_Name!C:C,0))</f>
        <v>Ohio</v>
      </c>
      <c r="L13874">
        <f t="shared" si="648"/>
        <v>30</v>
      </c>
      <c r="M13874">
        <f t="shared" si="649"/>
        <v>2013</v>
      </c>
      <c r="N13874" t="str">
        <f t="shared" si="650"/>
        <v>Q3</v>
      </c>
    </row>
    <row r="13875" spans="1:14" x14ac:dyDescent="0.35">
      <c r="A13875">
        <v>2089526</v>
      </c>
      <c r="B13875" t="s">
        <v>11</v>
      </c>
      <c r="C13875" t="s">
        <v>36</v>
      </c>
      <c r="D13875" t="s">
        <v>281</v>
      </c>
      <c r="E13875" t="s">
        <v>101</v>
      </c>
      <c r="F13875" t="s">
        <v>19</v>
      </c>
      <c r="G13875" s="10">
        <v>42378</v>
      </c>
      <c r="H13875" s="10">
        <v>42378</v>
      </c>
      <c r="I13875" t="s">
        <v>14</v>
      </c>
      <c r="J13875" t="s">
        <v>14</v>
      </c>
      <c r="K13875" t="str">
        <f>INDEX(State_Code_Name!B:B,MATCH(Consumer_Complaints!E13875,State_Code_Name!C:C,0))</f>
        <v>Delaware</v>
      </c>
      <c r="L13875">
        <f t="shared" si="648"/>
        <v>0</v>
      </c>
      <c r="M13875">
        <f t="shared" si="649"/>
        <v>2016</v>
      </c>
      <c r="N13875" t="str">
        <f t="shared" si="650"/>
        <v>Q1</v>
      </c>
    </row>
    <row r="13876" spans="1:14" x14ac:dyDescent="0.35">
      <c r="A13876">
        <v>527888</v>
      </c>
      <c r="B13876" t="s">
        <v>90</v>
      </c>
      <c r="C13876" t="s">
        <v>26</v>
      </c>
      <c r="D13876" t="s">
        <v>27</v>
      </c>
      <c r="E13876" t="s">
        <v>59</v>
      </c>
      <c r="F13876" t="s">
        <v>19</v>
      </c>
      <c r="G13876" s="10">
        <v>41530</v>
      </c>
      <c r="H13876" s="10">
        <v>41534</v>
      </c>
      <c r="I13876" t="s">
        <v>14</v>
      </c>
      <c r="J13876" t="s">
        <v>15</v>
      </c>
      <c r="K13876" t="str">
        <f>INDEX(State_Code_Name!B:B,MATCH(Consumer_Complaints!E13876,State_Code_Name!C:C,0))</f>
        <v>Illinois</v>
      </c>
      <c r="L13876">
        <f t="shared" si="648"/>
        <v>4</v>
      </c>
      <c r="M13876">
        <f t="shared" si="649"/>
        <v>2013</v>
      </c>
      <c r="N13876" t="str">
        <f t="shared" si="650"/>
        <v>Q3</v>
      </c>
    </row>
    <row r="13877" spans="1:14" x14ac:dyDescent="0.35">
      <c r="A13877">
        <v>1384483</v>
      </c>
      <c r="B13877" t="s">
        <v>54</v>
      </c>
      <c r="C13877" t="s">
        <v>52</v>
      </c>
      <c r="D13877" t="s">
        <v>96</v>
      </c>
      <c r="E13877" t="s">
        <v>153</v>
      </c>
      <c r="F13877" t="s">
        <v>19</v>
      </c>
      <c r="G13877" s="10">
        <v>42144</v>
      </c>
      <c r="H13877" s="10">
        <v>42144</v>
      </c>
      <c r="I13877" t="s">
        <v>14</v>
      </c>
      <c r="J13877" t="s">
        <v>15</v>
      </c>
      <c r="K13877" t="str">
        <f>INDEX(State_Code_Name!B:B,MATCH(Consumer_Complaints!E13877,State_Code_Name!C:C,0))</f>
        <v>Rhode Island</v>
      </c>
      <c r="L13877">
        <f t="shared" si="648"/>
        <v>0</v>
      </c>
      <c r="M13877">
        <f t="shared" si="649"/>
        <v>2015</v>
      </c>
      <c r="N13877" t="str">
        <f t="shared" si="650"/>
        <v>Q2</v>
      </c>
    </row>
    <row r="13878" spans="1:14" x14ac:dyDescent="0.35">
      <c r="A13878">
        <v>942777</v>
      </c>
      <c r="B13878" t="s">
        <v>43</v>
      </c>
      <c r="C13878" t="s">
        <v>36</v>
      </c>
      <c r="D13878" t="s">
        <v>99</v>
      </c>
      <c r="E13878" t="s">
        <v>18</v>
      </c>
      <c r="F13878" t="s">
        <v>13</v>
      </c>
      <c r="G13878" s="10">
        <v>41837</v>
      </c>
      <c r="H13878" s="10">
        <v>41842</v>
      </c>
      <c r="I13878" t="s">
        <v>14</v>
      </c>
      <c r="J13878" t="s">
        <v>14</v>
      </c>
      <c r="K13878" t="str">
        <f>INDEX(State_Code_Name!B:B,MATCH(Consumer_Complaints!E13878,State_Code_Name!C:C,0))</f>
        <v>California</v>
      </c>
      <c r="L13878">
        <f t="shared" si="648"/>
        <v>5</v>
      </c>
      <c r="M13878">
        <f t="shared" si="649"/>
        <v>2014</v>
      </c>
      <c r="N13878" t="str">
        <f t="shared" si="650"/>
        <v>Q3</v>
      </c>
    </row>
    <row r="13879" spans="1:14" x14ac:dyDescent="0.35">
      <c r="A13879">
        <v>532879</v>
      </c>
      <c r="B13879" t="s">
        <v>58</v>
      </c>
      <c r="C13879" t="s">
        <v>16</v>
      </c>
      <c r="D13879" t="s">
        <v>20</v>
      </c>
      <c r="E13879" t="s">
        <v>121</v>
      </c>
      <c r="F13879" t="s">
        <v>19</v>
      </c>
      <c r="G13879" s="10">
        <v>41535</v>
      </c>
      <c r="H13879" s="10">
        <v>41536</v>
      </c>
      <c r="I13879" t="s">
        <v>14</v>
      </c>
      <c r="J13879" t="s">
        <v>15</v>
      </c>
      <c r="K13879" t="str">
        <f>INDEX(State_Code_Name!B:B,MATCH(Consumer_Complaints!E13879,State_Code_Name!C:C,0))</f>
        <v>Oregon</v>
      </c>
      <c r="L13879">
        <f t="shared" si="648"/>
        <v>1</v>
      </c>
      <c r="M13879">
        <f t="shared" si="649"/>
        <v>2013</v>
      </c>
      <c r="N13879" t="str">
        <f t="shared" si="650"/>
        <v>Q3</v>
      </c>
    </row>
    <row r="13880" spans="1:14" x14ac:dyDescent="0.35">
      <c r="A13880">
        <v>749168</v>
      </c>
      <c r="B13880" t="s">
        <v>514</v>
      </c>
      <c r="C13880" t="s">
        <v>16</v>
      </c>
      <c r="D13880" t="s">
        <v>24</v>
      </c>
      <c r="E13880" t="s">
        <v>74</v>
      </c>
      <c r="F13880" t="s">
        <v>19</v>
      </c>
      <c r="G13880" s="10">
        <v>41823</v>
      </c>
      <c r="H13880" s="10">
        <v>41823</v>
      </c>
      <c r="I13880" t="s">
        <v>14</v>
      </c>
      <c r="J13880" t="s">
        <v>15</v>
      </c>
      <c r="K13880" t="str">
        <f>INDEX(State_Code_Name!B:B,MATCH(Consumer_Complaints!E13880,State_Code_Name!C:C,0))</f>
        <v>Tennessee</v>
      </c>
      <c r="L13880">
        <f t="shared" si="648"/>
        <v>0</v>
      </c>
      <c r="M13880">
        <f t="shared" si="649"/>
        <v>2014</v>
      </c>
      <c r="N13880" t="str">
        <f t="shared" si="650"/>
        <v>Q3</v>
      </c>
    </row>
    <row r="13881" spans="1:14" x14ac:dyDescent="0.35">
      <c r="A13881">
        <v>1083287</v>
      </c>
      <c r="B13881" t="s">
        <v>90</v>
      </c>
      <c r="C13881" t="s">
        <v>16</v>
      </c>
      <c r="D13881" t="s">
        <v>75</v>
      </c>
      <c r="E13881" t="s">
        <v>46</v>
      </c>
      <c r="F13881" t="s">
        <v>305</v>
      </c>
      <c r="G13881" s="10">
        <v>41935</v>
      </c>
      <c r="H13881" s="10">
        <v>41939</v>
      </c>
      <c r="I13881" t="s">
        <v>14</v>
      </c>
      <c r="J13881" t="s">
        <v>15</v>
      </c>
      <c r="K13881" t="str">
        <f>INDEX(State_Code_Name!B:B,MATCH(Consumer_Complaints!E13881,State_Code_Name!C:C,0))</f>
        <v>Pennsylvania</v>
      </c>
      <c r="L13881">
        <f t="shared" si="648"/>
        <v>4</v>
      </c>
      <c r="M13881">
        <f t="shared" si="649"/>
        <v>2014</v>
      </c>
      <c r="N13881" t="str">
        <f t="shared" si="650"/>
        <v>Q4</v>
      </c>
    </row>
    <row r="13882" spans="1:14" x14ac:dyDescent="0.35">
      <c r="A13882">
        <v>867703</v>
      </c>
      <c r="B13882" t="s">
        <v>280</v>
      </c>
      <c r="C13882" t="s">
        <v>32</v>
      </c>
      <c r="D13882" t="s">
        <v>161</v>
      </c>
      <c r="E13882" t="s">
        <v>31</v>
      </c>
      <c r="F13882" t="s">
        <v>19</v>
      </c>
      <c r="G13882" s="10">
        <v>41784</v>
      </c>
      <c r="H13882" s="10">
        <v>41788</v>
      </c>
      <c r="I13882" t="s">
        <v>14</v>
      </c>
      <c r="J13882" t="s">
        <v>14</v>
      </c>
      <c r="K13882" t="str">
        <f>INDEX(State_Code_Name!B:B,MATCH(Consumer_Complaints!E13882,State_Code_Name!C:C,0))</f>
        <v>Texas</v>
      </c>
      <c r="L13882">
        <f t="shared" si="648"/>
        <v>4</v>
      </c>
      <c r="M13882">
        <f t="shared" si="649"/>
        <v>2014</v>
      </c>
      <c r="N13882" t="str">
        <f t="shared" si="650"/>
        <v>Q2</v>
      </c>
    </row>
    <row r="13883" spans="1:14" x14ac:dyDescent="0.35">
      <c r="A13883">
        <v>222038</v>
      </c>
      <c r="B13883" t="s">
        <v>240</v>
      </c>
      <c r="C13883" t="s">
        <v>61</v>
      </c>
      <c r="D13883" t="s">
        <v>62</v>
      </c>
      <c r="E13883" t="s">
        <v>48</v>
      </c>
      <c r="F13883" t="s">
        <v>19</v>
      </c>
      <c r="G13883" s="10">
        <v>41365</v>
      </c>
      <c r="H13883" s="10">
        <v>41365</v>
      </c>
      <c r="I13883" t="s">
        <v>14</v>
      </c>
      <c r="J13883" t="s">
        <v>15</v>
      </c>
      <c r="K13883" t="str">
        <f>INDEX(State_Code_Name!B:B,MATCH(Consumer_Complaints!E13883,State_Code_Name!C:C,0))</f>
        <v>New Jersey</v>
      </c>
      <c r="L13883">
        <f t="shared" si="648"/>
        <v>0</v>
      </c>
      <c r="M13883">
        <f t="shared" si="649"/>
        <v>2013</v>
      </c>
      <c r="N13883" t="str">
        <f t="shared" si="650"/>
        <v>Q2</v>
      </c>
    </row>
    <row r="13884" spans="1:14" x14ac:dyDescent="0.35">
      <c r="A13884">
        <v>1424152</v>
      </c>
      <c r="B13884" t="s">
        <v>125</v>
      </c>
      <c r="C13884" t="s">
        <v>26</v>
      </c>
      <c r="D13884" t="s">
        <v>27</v>
      </c>
      <c r="E13884" t="s">
        <v>48</v>
      </c>
      <c r="F13884" t="s">
        <v>19</v>
      </c>
      <c r="G13884" s="10">
        <v>42171</v>
      </c>
      <c r="H13884" s="10">
        <v>42171</v>
      </c>
      <c r="I13884" t="s">
        <v>14</v>
      </c>
      <c r="J13884" t="s">
        <v>15</v>
      </c>
      <c r="K13884" t="str">
        <f>INDEX(State_Code_Name!B:B,MATCH(Consumer_Complaints!E13884,State_Code_Name!C:C,0))</f>
        <v>New Jersey</v>
      </c>
      <c r="L13884">
        <f t="shared" si="648"/>
        <v>0</v>
      </c>
      <c r="M13884">
        <f t="shared" si="649"/>
        <v>2015</v>
      </c>
      <c r="N13884" t="str">
        <f t="shared" si="650"/>
        <v>Q2</v>
      </c>
    </row>
    <row r="13885" spans="1:14" x14ac:dyDescent="0.35">
      <c r="A13885">
        <v>1959107</v>
      </c>
      <c r="B13885" t="s">
        <v>38</v>
      </c>
      <c r="C13885" t="s">
        <v>876</v>
      </c>
      <c r="D13885" t="s">
        <v>877</v>
      </c>
      <c r="E13885" t="s">
        <v>39</v>
      </c>
      <c r="F13885" t="s">
        <v>57</v>
      </c>
      <c r="G13885" s="10">
        <v>42588</v>
      </c>
      <c r="H13885" s="10">
        <v>42649</v>
      </c>
      <c r="I13885" t="s">
        <v>14</v>
      </c>
      <c r="J13885" t="s">
        <v>15</v>
      </c>
      <c r="K13885" t="str">
        <f>INDEX(State_Code_Name!B:B,MATCH(Consumer_Complaints!E13885,State_Code_Name!C:C,0))</f>
        <v>Ohio</v>
      </c>
      <c r="L13885">
        <f t="shared" si="648"/>
        <v>61</v>
      </c>
      <c r="M13885">
        <f t="shared" si="649"/>
        <v>2016</v>
      </c>
      <c r="N13885" t="str">
        <f t="shared" si="650"/>
        <v>Q3</v>
      </c>
    </row>
    <row r="13886" spans="1:14" x14ac:dyDescent="0.35">
      <c r="A13886">
        <v>1531113</v>
      </c>
      <c r="B13886" t="s">
        <v>322</v>
      </c>
      <c r="C13886" t="s">
        <v>172</v>
      </c>
      <c r="D13886" t="s">
        <v>266</v>
      </c>
      <c r="E13886" t="s">
        <v>18</v>
      </c>
      <c r="F13886" t="s">
        <v>13</v>
      </c>
      <c r="G13886" s="10">
        <v>42237</v>
      </c>
      <c r="H13886" s="10">
        <v>42239</v>
      </c>
      <c r="I13886" t="s">
        <v>14</v>
      </c>
      <c r="J13886" t="s">
        <v>15</v>
      </c>
      <c r="K13886" t="str">
        <f>INDEX(State_Code_Name!B:B,MATCH(Consumer_Complaints!E13886,State_Code_Name!C:C,0))</f>
        <v>California</v>
      </c>
      <c r="L13886">
        <f t="shared" si="648"/>
        <v>2</v>
      </c>
      <c r="M13886">
        <f t="shared" si="649"/>
        <v>2015</v>
      </c>
      <c r="N13886" t="str">
        <f t="shared" si="650"/>
        <v>Q3</v>
      </c>
    </row>
    <row r="13887" spans="1:14" x14ac:dyDescent="0.35">
      <c r="A13887">
        <v>1193516</v>
      </c>
      <c r="B13887" t="s">
        <v>63</v>
      </c>
      <c r="C13887" t="s">
        <v>61</v>
      </c>
      <c r="D13887" t="s">
        <v>282</v>
      </c>
      <c r="E13887" t="s">
        <v>176</v>
      </c>
      <c r="F13887" t="s">
        <v>19</v>
      </c>
      <c r="G13887" s="10">
        <v>42018</v>
      </c>
      <c r="H13887" s="10">
        <v>42018</v>
      </c>
      <c r="I13887" t="s">
        <v>14</v>
      </c>
      <c r="J13887" t="s">
        <v>14</v>
      </c>
      <c r="K13887" t="str">
        <f>INDEX(State_Code_Name!B:B,MATCH(Consumer_Complaints!E13887,State_Code_Name!C:C,0))</f>
        <v>District of Columbia</v>
      </c>
      <c r="L13887">
        <f t="shared" si="648"/>
        <v>0</v>
      </c>
      <c r="M13887">
        <f t="shared" si="649"/>
        <v>2015</v>
      </c>
      <c r="N13887" t="str">
        <f t="shared" si="650"/>
        <v>Q1</v>
      </c>
    </row>
    <row r="13888" spans="1:14" x14ac:dyDescent="0.35">
      <c r="A13888">
        <v>1338920</v>
      </c>
      <c r="B13888" t="s">
        <v>34</v>
      </c>
      <c r="C13888" t="s">
        <v>16</v>
      </c>
      <c r="D13888" t="s">
        <v>24</v>
      </c>
      <c r="F13888" t="s">
        <v>305</v>
      </c>
      <c r="G13888" s="10">
        <v>42114</v>
      </c>
      <c r="H13888" s="10">
        <v>42116</v>
      </c>
      <c r="I13888" t="s">
        <v>14</v>
      </c>
      <c r="J13888" t="s">
        <v>15</v>
      </c>
      <c r="K13888" t="e">
        <f>INDEX(State_Code_Name!B:B,MATCH(Consumer_Complaints!E13888,State_Code_Name!C:C,0))</f>
        <v>#N/A</v>
      </c>
      <c r="L13888">
        <f t="shared" si="648"/>
        <v>2</v>
      </c>
      <c r="M13888">
        <f t="shared" si="649"/>
        <v>2015</v>
      </c>
      <c r="N13888" t="str">
        <f t="shared" si="650"/>
        <v>Q2</v>
      </c>
    </row>
    <row r="13889" spans="1:14" x14ac:dyDescent="0.35">
      <c r="A13889">
        <v>1692937</v>
      </c>
      <c r="B13889" t="s">
        <v>136</v>
      </c>
      <c r="C13889" t="s">
        <v>26</v>
      </c>
      <c r="D13889" t="s">
        <v>78</v>
      </c>
      <c r="E13889" t="s">
        <v>114</v>
      </c>
      <c r="F13889" t="s">
        <v>19</v>
      </c>
      <c r="G13889" s="10">
        <v>42320</v>
      </c>
      <c r="H13889" s="10">
        <v>42320</v>
      </c>
      <c r="I13889" t="s">
        <v>14</v>
      </c>
      <c r="J13889" t="s">
        <v>14</v>
      </c>
      <c r="K13889" t="str">
        <f>INDEX(State_Code_Name!B:B,MATCH(Consumer_Complaints!E13889,State_Code_Name!C:C,0))</f>
        <v>South Carolina</v>
      </c>
      <c r="L13889">
        <f t="shared" si="648"/>
        <v>0</v>
      </c>
      <c r="M13889">
        <f t="shared" si="649"/>
        <v>2015</v>
      </c>
      <c r="N13889" t="str">
        <f t="shared" si="650"/>
        <v>Q4</v>
      </c>
    </row>
    <row r="13890" spans="1:14" x14ac:dyDescent="0.35">
      <c r="A13890">
        <v>516756</v>
      </c>
      <c r="B13890" t="s">
        <v>30</v>
      </c>
      <c r="C13890" t="s">
        <v>26</v>
      </c>
      <c r="D13890" t="s">
        <v>27</v>
      </c>
      <c r="E13890" t="s">
        <v>35</v>
      </c>
      <c r="F13890" t="s">
        <v>19</v>
      </c>
      <c r="G13890" s="10">
        <v>41464</v>
      </c>
      <c r="H13890" s="10">
        <v>41526</v>
      </c>
      <c r="I13890" t="s">
        <v>14</v>
      </c>
      <c r="J13890" t="s">
        <v>14</v>
      </c>
      <c r="K13890" t="str">
        <f>INDEX(State_Code_Name!B:B,MATCH(Consumer_Complaints!E13890,State_Code_Name!C:C,0))</f>
        <v>Florida</v>
      </c>
      <c r="L13890">
        <f t="shared" si="648"/>
        <v>62</v>
      </c>
      <c r="M13890">
        <f t="shared" si="649"/>
        <v>2013</v>
      </c>
      <c r="N13890" t="str">
        <f t="shared" si="650"/>
        <v>Q3</v>
      </c>
    </row>
    <row r="13891" spans="1:14" x14ac:dyDescent="0.35">
      <c r="A13891">
        <v>2056576</v>
      </c>
      <c r="B13891" t="s">
        <v>69</v>
      </c>
      <c r="C13891" t="s">
        <v>26</v>
      </c>
      <c r="D13891" t="s">
        <v>27</v>
      </c>
      <c r="E13891" t="s">
        <v>212</v>
      </c>
      <c r="F13891" t="s">
        <v>305</v>
      </c>
      <c r="G13891" s="10">
        <v>42651</v>
      </c>
      <c r="H13891" s="10">
        <v>42712</v>
      </c>
      <c r="I13891" t="s">
        <v>14</v>
      </c>
      <c r="J13891" t="s">
        <v>15</v>
      </c>
      <c r="K13891" t="str">
        <f>INDEX(State_Code_Name!B:B,MATCH(Consumer_Complaints!E13891,State_Code_Name!C:C,0))</f>
        <v>West Virginia</v>
      </c>
      <c r="L13891">
        <f t="shared" ref="L13891:L13954" si="651">H13891-G13891</f>
        <v>61</v>
      </c>
      <c r="M13891">
        <f t="shared" ref="M13891:M13954" si="652">YEAR(G13891)</f>
        <v>2016</v>
      </c>
      <c r="N13891" t="str">
        <f t="shared" ref="N13891:N13954" si="653">IF(MONTH(G13891)&lt;=3,"Q1",IF(MONTH(G13891)&lt;=6,"Q2",IF(MONTH(G13891)&lt;=9,"Q3","Q4")))</f>
        <v>Q4</v>
      </c>
    </row>
    <row r="13892" spans="1:14" x14ac:dyDescent="0.35">
      <c r="A13892">
        <v>1285497</v>
      </c>
      <c r="B13892" t="s">
        <v>134</v>
      </c>
      <c r="C13892" t="s">
        <v>26</v>
      </c>
      <c r="D13892" t="s">
        <v>27</v>
      </c>
      <c r="E13892" t="s">
        <v>51</v>
      </c>
      <c r="F13892" t="s">
        <v>19</v>
      </c>
      <c r="G13892" s="10">
        <v>42079</v>
      </c>
      <c r="H13892" s="10">
        <v>42079</v>
      </c>
      <c r="I13892" t="s">
        <v>14</v>
      </c>
      <c r="J13892" t="s">
        <v>15</v>
      </c>
      <c r="K13892" t="str">
        <f>INDEX(State_Code_Name!B:B,MATCH(Consumer_Complaints!E13892,State_Code_Name!C:C,0))</f>
        <v>Washington</v>
      </c>
      <c r="L13892">
        <f t="shared" si="651"/>
        <v>0</v>
      </c>
      <c r="M13892">
        <f t="shared" si="652"/>
        <v>2015</v>
      </c>
      <c r="N13892" t="str">
        <f t="shared" si="653"/>
        <v>Q1</v>
      </c>
    </row>
    <row r="13893" spans="1:14" x14ac:dyDescent="0.35">
      <c r="A13893">
        <v>1157499</v>
      </c>
      <c r="B13893" t="s">
        <v>322</v>
      </c>
      <c r="C13893" t="s">
        <v>172</v>
      </c>
      <c r="D13893" t="s">
        <v>190</v>
      </c>
      <c r="E13893" t="s">
        <v>25</v>
      </c>
      <c r="F13893" t="s">
        <v>13</v>
      </c>
      <c r="G13893" s="10">
        <v>41988</v>
      </c>
      <c r="H13893" s="10">
        <v>41988</v>
      </c>
      <c r="I13893" t="s">
        <v>14</v>
      </c>
      <c r="J13893" t="s">
        <v>14</v>
      </c>
      <c r="K13893" t="str">
        <f>INDEX(State_Code_Name!B:B,MATCH(Consumer_Complaints!E13893,State_Code_Name!C:C,0))</f>
        <v>Georgia</v>
      </c>
      <c r="L13893">
        <f t="shared" si="651"/>
        <v>0</v>
      </c>
      <c r="M13893">
        <f t="shared" si="652"/>
        <v>2014</v>
      </c>
      <c r="N13893" t="str">
        <f t="shared" si="653"/>
        <v>Q4</v>
      </c>
    </row>
    <row r="13894" spans="1:14" x14ac:dyDescent="0.35">
      <c r="A13894">
        <v>526294</v>
      </c>
      <c r="B13894" t="s">
        <v>43</v>
      </c>
      <c r="C13894" t="s">
        <v>36</v>
      </c>
      <c r="D13894" t="s">
        <v>120</v>
      </c>
      <c r="E13894" t="s">
        <v>22</v>
      </c>
      <c r="F13894" t="s">
        <v>19</v>
      </c>
      <c r="G13894" s="10">
        <v>41531</v>
      </c>
      <c r="H13894" s="10">
        <v>41534</v>
      </c>
      <c r="I13894" t="s">
        <v>14</v>
      </c>
      <c r="J13894" t="s">
        <v>14</v>
      </c>
      <c r="K13894" t="str">
        <f>INDEX(State_Code_Name!B:B,MATCH(Consumer_Complaints!E13894,State_Code_Name!C:C,0))</f>
        <v>New York</v>
      </c>
      <c r="L13894">
        <f t="shared" si="651"/>
        <v>3</v>
      </c>
      <c r="M13894">
        <f t="shared" si="652"/>
        <v>2013</v>
      </c>
      <c r="N13894" t="str">
        <f t="shared" si="653"/>
        <v>Q3</v>
      </c>
    </row>
    <row r="13895" spans="1:14" x14ac:dyDescent="0.35">
      <c r="A13895">
        <v>1765785</v>
      </c>
      <c r="B13895" t="s">
        <v>160</v>
      </c>
      <c r="C13895" t="s">
        <v>16</v>
      </c>
      <c r="D13895" t="s">
        <v>20</v>
      </c>
      <c r="E13895" t="s">
        <v>46</v>
      </c>
      <c r="F13895" t="s">
        <v>19</v>
      </c>
      <c r="G13895" s="10">
        <v>42400</v>
      </c>
      <c r="H13895" s="10">
        <v>42400</v>
      </c>
      <c r="I13895" t="s">
        <v>14</v>
      </c>
      <c r="J13895" t="s">
        <v>14</v>
      </c>
      <c r="K13895" t="str">
        <f>INDEX(State_Code_Name!B:B,MATCH(Consumer_Complaints!E13895,State_Code_Name!C:C,0))</f>
        <v>Pennsylvania</v>
      </c>
      <c r="L13895">
        <f t="shared" si="651"/>
        <v>0</v>
      </c>
      <c r="M13895">
        <f t="shared" si="652"/>
        <v>2016</v>
      </c>
      <c r="N13895" t="str">
        <f t="shared" si="653"/>
        <v>Q1</v>
      </c>
    </row>
    <row r="13896" spans="1:14" x14ac:dyDescent="0.35">
      <c r="A13896">
        <v>360926</v>
      </c>
      <c r="B13896" t="s">
        <v>364</v>
      </c>
      <c r="C13896" t="s">
        <v>16</v>
      </c>
      <c r="D13896" t="s">
        <v>24</v>
      </c>
      <c r="E13896" t="s">
        <v>178</v>
      </c>
      <c r="F13896" t="s">
        <v>57</v>
      </c>
      <c r="G13896" s="10">
        <v>41354</v>
      </c>
      <c r="H13896" s="10">
        <v>41355</v>
      </c>
      <c r="I13896" t="s">
        <v>14</v>
      </c>
      <c r="J13896" t="s">
        <v>14</v>
      </c>
      <c r="K13896" t="str">
        <f>INDEX(State_Code_Name!B:B,MATCH(Consumer_Complaints!E13896,State_Code_Name!C:C,0))</f>
        <v>Utah</v>
      </c>
      <c r="L13896">
        <f t="shared" si="651"/>
        <v>1</v>
      </c>
      <c r="M13896">
        <f t="shared" si="652"/>
        <v>2013</v>
      </c>
      <c r="N13896" t="str">
        <f t="shared" si="653"/>
        <v>Q1</v>
      </c>
    </row>
    <row r="13897" spans="1:14" x14ac:dyDescent="0.35">
      <c r="A13897">
        <v>435369</v>
      </c>
      <c r="B13897" t="s">
        <v>450</v>
      </c>
      <c r="C13897" t="s">
        <v>26</v>
      </c>
      <c r="D13897" t="s">
        <v>56</v>
      </c>
      <c r="E13897" t="s">
        <v>18</v>
      </c>
      <c r="F13897" t="s">
        <v>19</v>
      </c>
      <c r="G13897" s="10">
        <v>41443</v>
      </c>
      <c r="H13897" s="10">
        <v>41444</v>
      </c>
      <c r="I13897" t="s">
        <v>14</v>
      </c>
      <c r="J13897" t="s">
        <v>15</v>
      </c>
      <c r="K13897" t="str">
        <f>INDEX(State_Code_Name!B:B,MATCH(Consumer_Complaints!E13897,State_Code_Name!C:C,0))</f>
        <v>California</v>
      </c>
      <c r="L13897">
        <f t="shared" si="651"/>
        <v>1</v>
      </c>
      <c r="M13897">
        <f t="shared" si="652"/>
        <v>2013</v>
      </c>
      <c r="N13897" t="str">
        <f t="shared" si="653"/>
        <v>Q2</v>
      </c>
    </row>
    <row r="13898" spans="1:14" x14ac:dyDescent="0.35">
      <c r="A13898">
        <v>1395903</v>
      </c>
      <c r="B13898" t="s">
        <v>81</v>
      </c>
      <c r="C13898" t="s">
        <v>36</v>
      </c>
      <c r="D13898" t="s">
        <v>170</v>
      </c>
      <c r="E13898" t="s">
        <v>12</v>
      </c>
      <c r="F13898" t="s">
        <v>19</v>
      </c>
      <c r="G13898" s="10">
        <v>42152</v>
      </c>
      <c r="H13898" s="10">
        <v>42152</v>
      </c>
      <c r="I13898" t="s">
        <v>14</v>
      </c>
      <c r="J13898" t="s">
        <v>14</v>
      </c>
      <c r="K13898" t="str">
        <f>INDEX(State_Code_Name!B:B,MATCH(Consumer_Complaints!E13898,State_Code_Name!C:C,0))</f>
        <v>Virginia</v>
      </c>
      <c r="L13898">
        <f t="shared" si="651"/>
        <v>0</v>
      </c>
      <c r="M13898">
        <f t="shared" si="652"/>
        <v>2015</v>
      </c>
      <c r="N13898" t="str">
        <f t="shared" si="653"/>
        <v>Q2</v>
      </c>
    </row>
    <row r="13899" spans="1:14" x14ac:dyDescent="0.35">
      <c r="A13899">
        <v>645445</v>
      </c>
      <c r="B13899" t="s">
        <v>47</v>
      </c>
      <c r="C13899" t="s">
        <v>26</v>
      </c>
      <c r="D13899" t="s">
        <v>78</v>
      </c>
      <c r="E13899" t="s">
        <v>48</v>
      </c>
      <c r="F13899" t="s">
        <v>19</v>
      </c>
      <c r="G13899" s="10">
        <v>41634</v>
      </c>
      <c r="H13899" s="10">
        <v>41634</v>
      </c>
      <c r="I13899" t="s">
        <v>14</v>
      </c>
      <c r="J13899" t="s">
        <v>14</v>
      </c>
      <c r="K13899" t="str">
        <f>INDEX(State_Code_Name!B:B,MATCH(Consumer_Complaints!E13899,State_Code_Name!C:C,0))</f>
        <v>New Jersey</v>
      </c>
      <c r="L13899">
        <f t="shared" si="651"/>
        <v>0</v>
      </c>
      <c r="M13899">
        <f t="shared" si="652"/>
        <v>2013</v>
      </c>
      <c r="N13899" t="str">
        <f t="shared" si="653"/>
        <v>Q4</v>
      </c>
    </row>
    <row r="13900" spans="1:14" x14ac:dyDescent="0.35">
      <c r="A13900">
        <v>1166086</v>
      </c>
      <c r="B13900" t="s">
        <v>133</v>
      </c>
      <c r="C13900" t="s">
        <v>32</v>
      </c>
      <c r="D13900" t="s">
        <v>41</v>
      </c>
      <c r="E13900" t="s">
        <v>66</v>
      </c>
      <c r="F13900" t="s">
        <v>19</v>
      </c>
      <c r="G13900" s="10">
        <v>41995</v>
      </c>
      <c r="H13900" s="10">
        <v>41995</v>
      </c>
      <c r="I13900" t="s">
        <v>14</v>
      </c>
      <c r="J13900" t="s">
        <v>15</v>
      </c>
      <c r="K13900" t="str">
        <f>INDEX(State_Code_Name!B:B,MATCH(Consumer_Complaints!E13900,State_Code_Name!C:C,0))</f>
        <v>Michigan</v>
      </c>
      <c r="L13900">
        <f t="shared" si="651"/>
        <v>0</v>
      </c>
      <c r="M13900">
        <f t="shared" si="652"/>
        <v>2014</v>
      </c>
      <c r="N13900" t="str">
        <f t="shared" si="653"/>
        <v>Q4</v>
      </c>
    </row>
    <row r="13901" spans="1:14" x14ac:dyDescent="0.35">
      <c r="A13901">
        <v>926427</v>
      </c>
      <c r="B13901" t="s">
        <v>141</v>
      </c>
      <c r="C13901" t="s">
        <v>26</v>
      </c>
      <c r="D13901" t="s">
        <v>27</v>
      </c>
      <c r="E13901" t="s">
        <v>51</v>
      </c>
      <c r="F13901" t="s">
        <v>305</v>
      </c>
      <c r="G13901" s="10">
        <v>41827</v>
      </c>
      <c r="H13901" s="10">
        <v>41919</v>
      </c>
      <c r="I13901" t="s">
        <v>14</v>
      </c>
      <c r="J13901" t="s">
        <v>15</v>
      </c>
      <c r="K13901" t="str">
        <f>INDEX(State_Code_Name!B:B,MATCH(Consumer_Complaints!E13901,State_Code_Name!C:C,0))</f>
        <v>Washington</v>
      </c>
      <c r="L13901">
        <f t="shared" si="651"/>
        <v>92</v>
      </c>
      <c r="M13901">
        <f t="shared" si="652"/>
        <v>2014</v>
      </c>
      <c r="N13901" t="str">
        <f t="shared" si="653"/>
        <v>Q3</v>
      </c>
    </row>
    <row r="13902" spans="1:14" x14ac:dyDescent="0.35">
      <c r="A13902">
        <v>2051030</v>
      </c>
      <c r="B13902" t="s">
        <v>1072</v>
      </c>
      <c r="C13902" t="s">
        <v>9</v>
      </c>
      <c r="D13902" t="s">
        <v>175</v>
      </c>
      <c r="E13902" t="s">
        <v>31</v>
      </c>
      <c r="F13902" t="s">
        <v>19</v>
      </c>
      <c r="G13902" s="10">
        <v>42590</v>
      </c>
      <c r="H13902" s="10">
        <v>42621</v>
      </c>
      <c r="I13902" t="s">
        <v>14</v>
      </c>
      <c r="J13902" t="s">
        <v>15</v>
      </c>
      <c r="K13902" t="str">
        <f>INDEX(State_Code_Name!B:B,MATCH(Consumer_Complaints!E13902,State_Code_Name!C:C,0))</f>
        <v>Texas</v>
      </c>
      <c r="L13902">
        <f t="shared" si="651"/>
        <v>31</v>
      </c>
      <c r="M13902">
        <f t="shared" si="652"/>
        <v>2016</v>
      </c>
      <c r="N13902" t="str">
        <f t="shared" si="653"/>
        <v>Q3</v>
      </c>
    </row>
    <row r="13903" spans="1:14" x14ac:dyDescent="0.35">
      <c r="A13903">
        <v>2105983</v>
      </c>
      <c r="B13903" t="s">
        <v>138</v>
      </c>
      <c r="C13903" t="s">
        <v>26</v>
      </c>
      <c r="D13903" t="s">
        <v>27</v>
      </c>
      <c r="E13903" t="s">
        <v>18</v>
      </c>
      <c r="F13903" t="s">
        <v>19</v>
      </c>
      <c r="G13903" s="10">
        <v>42713</v>
      </c>
      <c r="H13903" s="10">
        <v>42713</v>
      </c>
      <c r="I13903" t="s">
        <v>14</v>
      </c>
      <c r="J13903" t="s">
        <v>14</v>
      </c>
      <c r="K13903" t="str">
        <f>INDEX(State_Code_Name!B:B,MATCH(Consumer_Complaints!E13903,State_Code_Name!C:C,0))</f>
        <v>California</v>
      </c>
      <c r="L13903">
        <f t="shared" si="651"/>
        <v>0</v>
      </c>
      <c r="M13903">
        <f t="shared" si="652"/>
        <v>2016</v>
      </c>
      <c r="N13903" t="str">
        <f t="shared" si="653"/>
        <v>Q4</v>
      </c>
    </row>
    <row r="13904" spans="1:14" x14ac:dyDescent="0.35">
      <c r="A13904">
        <v>1685382</v>
      </c>
      <c r="B13904" t="s">
        <v>38</v>
      </c>
      <c r="C13904" t="s">
        <v>36</v>
      </c>
      <c r="D13904" t="s">
        <v>112</v>
      </c>
      <c r="E13904" t="s">
        <v>35</v>
      </c>
      <c r="F13904" t="s">
        <v>19</v>
      </c>
      <c r="G13904" s="10">
        <v>42197</v>
      </c>
      <c r="H13904" s="10">
        <v>42197</v>
      </c>
      <c r="I13904" t="s">
        <v>14</v>
      </c>
      <c r="J13904" t="s">
        <v>14</v>
      </c>
      <c r="K13904" t="str">
        <f>INDEX(State_Code_Name!B:B,MATCH(Consumer_Complaints!E13904,State_Code_Name!C:C,0))</f>
        <v>Florida</v>
      </c>
      <c r="L13904">
        <f t="shared" si="651"/>
        <v>0</v>
      </c>
      <c r="M13904">
        <f t="shared" si="652"/>
        <v>2015</v>
      </c>
      <c r="N13904" t="str">
        <f t="shared" si="653"/>
        <v>Q3</v>
      </c>
    </row>
    <row r="13905" spans="1:14" x14ac:dyDescent="0.35">
      <c r="A13905">
        <v>447277</v>
      </c>
      <c r="B13905" t="s">
        <v>38</v>
      </c>
      <c r="C13905" t="s">
        <v>26</v>
      </c>
      <c r="D13905" t="s">
        <v>27</v>
      </c>
      <c r="E13905" t="s">
        <v>22</v>
      </c>
      <c r="F13905" t="s">
        <v>19</v>
      </c>
      <c r="G13905" s="10">
        <v>41281</v>
      </c>
      <c r="H13905" s="10">
        <v>41340</v>
      </c>
      <c r="I13905" t="s">
        <v>14</v>
      </c>
      <c r="J13905" t="s">
        <v>15</v>
      </c>
      <c r="K13905" t="str">
        <f>INDEX(State_Code_Name!B:B,MATCH(Consumer_Complaints!E13905,State_Code_Name!C:C,0))</f>
        <v>New York</v>
      </c>
      <c r="L13905">
        <f t="shared" si="651"/>
        <v>59</v>
      </c>
      <c r="M13905">
        <f t="shared" si="652"/>
        <v>2013</v>
      </c>
      <c r="N13905" t="str">
        <f t="shared" si="653"/>
        <v>Q1</v>
      </c>
    </row>
    <row r="13906" spans="1:14" x14ac:dyDescent="0.35">
      <c r="A13906">
        <v>1685450</v>
      </c>
      <c r="B13906" t="s">
        <v>54</v>
      </c>
      <c r="C13906" t="s">
        <v>52</v>
      </c>
      <c r="D13906" t="s">
        <v>103</v>
      </c>
      <c r="E13906" t="s">
        <v>59</v>
      </c>
      <c r="F13906" t="s">
        <v>19</v>
      </c>
      <c r="G13906" s="10">
        <v>42197</v>
      </c>
      <c r="H13906" s="10">
        <v>42197</v>
      </c>
      <c r="I13906" t="s">
        <v>14</v>
      </c>
      <c r="J13906" t="s">
        <v>15</v>
      </c>
      <c r="K13906" t="str">
        <f>INDEX(State_Code_Name!B:B,MATCH(Consumer_Complaints!E13906,State_Code_Name!C:C,0))</f>
        <v>Illinois</v>
      </c>
      <c r="L13906">
        <f t="shared" si="651"/>
        <v>0</v>
      </c>
      <c r="M13906">
        <f t="shared" si="652"/>
        <v>2015</v>
      </c>
      <c r="N13906" t="str">
        <f t="shared" si="653"/>
        <v>Q3</v>
      </c>
    </row>
    <row r="13907" spans="1:14" x14ac:dyDescent="0.35">
      <c r="A13907">
        <v>530147</v>
      </c>
      <c r="B13907" t="s">
        <v>139</v>
      </c>
      <c r="C13907" t="s">
        <v>32</v>
      </c>
      <c r="D13907" t="s">
        <v>104</v>
      </c>
      <c r="E13907" t="s">
        <v>114</v>
      </c>
      <c r="F13907" t="s">
        <v>19</v>
      </c>
      <c r="G13907" s="10">
        <v>41534</v>
      </c>
      <c r="H13907" s="10">
        <v>41534</v>
      </c>
      <c r="I13907" t="s">
        <v>14</v>
      </c>
      <c r="J13907" t="s">
        <v>15</v>
      </c>
      <c r="K13907" t="str">
        <f>INDEX(State_Code_Name!B:B,MATCH(Consumer_Complaints!E13907,State_Code_Name!C:C,0))</f>
        <v>South Carolina</v>
      </c>
      <c r="L13907">
        <f t="shared" si="651"/>
        <v>0</v>
      </c>
      <c r="M13907">
        <f t="shared" si="652"/>
        <v>2013</v>
      </c>
      <c r="N13907" t="str">
        <f t="shared" si="653"/>
        <v>Q3</v>
      </c>
    </row>
    <row r="13908" spans="1:14" x14ac:dyDescent="0.35">
      <c r="A13908">
        <v>1203678</v>
      </c>
      <c r="B13908" t="s">
        <v>43</v>
      </c>
      <c r="C13908" t="s">
        <v>26</v>
      </c>
      <c r="D13908" t="s">
        <v>27</v>
      </c>
      <c r="E13908" t="s">
        <v>18</v>
      </c>
      <c r="F13908" t="s">
        <v>305</v>
      </c>
      <c r="G13908" s="10">
        <v>42026</v>
      </c>
      <c r="H13908" s="10">
        <v>42030</v>
      </c>
      <c r="I13908" t="s">
        <v>14</v>
      </c>
      <c r="J13908" t="s">
        <v>15</v>
      </c>
      <c r="K13908" t="str">
        <f>INDEX(State_Code_Name!B:B,MATCH(Consumer_Complaints!E13908,State_Code_Name!C:C,0))</f>
        <v>California</v>
      </c>
      <c r="L13908">
        <f t="shared" si="651"/>
        <v>4</v>
      </c>
      <c r="M13908">
        <f t="shared" si="652"/>
        <v>2015</v>
      </c>
      <c r="N13908" t="str">
        <f t="shared" si="653"/>
        <v>Q1</v>
      </c>
    </row>
    <row r="13909" spans="1:14" x14ac:dyDescent="0.35">
      <c r="A13909">
        <v>1403977</v>
      </c>
      <c r="B13909" t="s">
        <v>197</v>
      </c>
      <c r="C13909" t="s">
        <v>32</v>
      </c>
      <c r="D13909" t="s">
        <v>41</v>
      </c>
      <c r="E13909" t="s">
        <v>46</v>
      </c>
      <c r="F13909" t="s">
        <v>13</v>
      </c>
      <c r="G13909" s="10">
        <v>42069</v>
      </c>
      <c r="H13909" s="10">
        <v>42130</v>
      </c>
      <c r="I13909" t="s">
        <v>14</v>
      </c>
      <c r="J13909" t="s">
        <v>14</v>
      </c>
      <c r="K13909" t="str">
        <f>INDEX(State_Code_Name!B:B,MATCH(Consumer_Complaints!E13909,State_Code_Name!C:C,0))</f>
        <v>Pennsylvania</v>
      </c>
      <c r="L13909">
        <f t="shared" si="651"/>
        <v>61</v>
      </c>
      <c r="M13909">
        <f t="shared" si="652"/>
        <v>2015</v>
      </c>
      <c r="N13909" t="str">
        <f t="shared" si="653"/>
        <v>Q1</v>
      </c>
    </row>
    <row r="13910" spans="1:14" x14ac:dyDescent="0.35">
      <c r="A13910">
        <v>1135674</v>
      </c>
      <c r="B13910" t="s">
        <v>43</v>
      </c>
      <c r="C13910" t="s">
        <v>16</v>
      </c>
      <c r="D13910" t="s">
        <v>20</v>
      </c>
      <c r="E13910" t="s">
        <v>31</v>
      </c>
      <c r="F13910" t="s">
        <v>19</v>
      </c>
      <c r="G13910" s="10">
        <v>41972</v>
      </c>
      <c r="H13910" s="10">
        <v>41972</v>
      </c>
      <c r="I13910" t="s">
        <v>14</v>
      </c>
      <c r="J13910" t="s">
        <v>15</v>
      </c>
      <c r="K13910" t="str">
        <f>INDEX(State_Code_Name!B:B,MATCH(Consumer_Complaints!E13910,State_Code_Name!C:C,0))</f>
        <v>Texas</v>
      </c>
      <c r="L13910">
        <f t="shared" si="651"/>
        <v>0</v>
      </c>
      <c r="M13910">
        <f t="shared" si="652"/>
        <v>2014</v>
      </c>
      <c r="N13910" t="str">
        <f t="shared" si="653"/>
        <v>Q4</v>
      </c>
    </row>
    <row r="13911" spans="1:14" x14ac:dyDescent="0.35">
      <c r="A13911">
        <v>544551</v>
      </c>
      <c r="B13911" t="s">
        <v>1208</v>
      </c>
      <c r="C13911" t="s">
        <v>16</v>
      </c>
      <c r="D13911" t="s">
        <v>20</v>
      </c>
      <c r="E13911" t="s">
        <v>22</v>
      </c>
      <c r="F13911" t="s">
        <v>19</v>
      </c>
      <c r="G13911" s="10">
        <v>41543</v>
      </c>
      <c r="H13911" s="10">
        <v>41544</v>
      </c>
      <c r="I13911" t="s">
        <v>14</v>
      </c>
      <c r="J13911" t="s">
        <v>15</v>
      </c>
      <c r="K13911" t="str">
        <f>INDEX(State_Code_Name!B:B,MATCH(Consumer_Complaints!E13911,State_Code_Name!C:C,0))</f>
        <v>New York</v>
      </c>
      <c r="L13911">
        <f t="shared" si="651"/>
        <v>1</v>
      </c>
      <c r="M13911">
        <f t="shared" si="652"/>
        <v>2013</v>
      </c>
      <c r="N13911" t="str">
        <f t="shared" si="653"/>
        <v>Q3</v>
      </c>
    </row>
    <row r="13912" spans="1:14" x14ac:dyDescent="0.35">
      <c r="A13912">
        <v>1560119</v>
      </c>
      <c r="B13912" t="s">
        <v>30</v>
      </c>
      <c r="C13912" t="s">
        <v>26</v>
      </c>
      <c r="D13912" t="s">
        <v>78</v>
      </c>
      <c r="E13912" t="s">
        <v>101</v>
      </c>
      <c r="F13912" t="s">
        <v>19</v>
      </c>
      <c r="G13912" s="10">
        <v>42317</v>
      </c>
      <c r="H13912" s="10">
        <v>42317</v>
      </c>
      <c r="I13912" t="s">
        <v>14</v>
      </c>
      <c r="J13912" t="s">
        <v>14</v>
      </c>
      <c r="K13912" t="str">
        <f>INDEX(State_Code_Name!B:B,MATCH(Consumer_Complaints!E13912,State_Code_Name!C:C,0))</f>
        <v>Delaware</v>
      </c>
      <c r="L13912">
        <f t="shared" si="651"/>
        <v>0</v>
      </c>
      <c r="M13912">
        <f t="shared" si="652"/>
        <v>2015</v>
      </c>
      <c r="N13912" t="str">
        <f t="shared" si="653"/>
        <v>Q4</v>
      </c>
    </row>
    <row r="13913" spans="1:14" x14ac:dyDescent="0.35">
      <c r="A13913">
        <v>1353575</v>
      </c>
      <c r="B13913" t="s">
        <v>30</v>
      </c>
      <c r="C13913" t="s">
        <v>32</v>
      </c>
      <c r="D13913" t="s">
        <v>161</v>
      </c>
      <c r="E13913" t="s">
        <v>122</v>
      </c>
      <c r="F13913" t="s">
        <v>19</v>
      </c>
      <c r="G13913" s="10">
        <v>42123</v>
      </c>
      <c r="H13913" s="10">
        <v>42123</v>
      </c>
      <c r="I13913" t="s">
        <v>14</v>
      </c>
      <c r="J13913" t="s">
        <v>14</v>
      </c>
      <c r="K13913" t="str">
        <f>INDEX(State_Code_Name!B:B,MATCH(Consumer_Complaints!E13913,State_Code_Name!C:C,0))</f>
        <v>Maryland</v>
      </c>
      <c r="L13913">
        <f t="shared" si="651"/>
        <v>0</v>
      </c>
      <c r="M13913">
        <f t="shared" si="652"/>
        <v>2015</v>
      </c>
      <c r="N13913" t="str">
        <f t="shared" si="653"/>
        <v>Q2</v>
      </c>
    </row>
    <row r="13914" spans="1:14" x14ac:dyDescent="0.35">
      <c r="A13914">
        <v>1483012</v>
      </c>
      <c r="B13914" t="s">
        <v>34</v>
      </c>
      <c r="C13914" t="s">
        <v>26</v>
      </c>
      <c r="D13914" t="s">
        <v>78</v>
      </c>
      <c r="E13914" t="s">
        <v>18</v>
      </c>
      <c r="F13914" t="s">
        <v>19</v>
      </c>
      <c r="G13914" s="10">
        <v>42208</v>
      </c>
      <c r="H13914" s="10">
        <v>42208</v>
      </c>
      <c r="I13914" t="s">
        <v>14</v>
      </c>
      <c r="J13914" t="s">
        <v>15</v>
      </c>
      <c r="K13914" t="str">
        <f>INDEX(State_Code_Name!B:B,MATCH(Consumer_Complaints!E13914,State_Code_Name!C:C,0))</f>
        <v>California</v>
      </c>
      <c r="L13914">
        <f t="shared" si="651"/>
        <v>0</v>
      </c>
      <c r="M13914">
        <f t="shared" si="652"/>
        <v>2015</v>
      </c>
      <c r="N13914" t="str">
        <f t="shared" si="653"/>
        <v>Q3</v>
      </c>
    </row>
    <row r="13915" spans="1:14" x14ac:dyDescent="0.35">
      <c r="A13915">
        <v>715974</v>
      </c>
      <c r="B13915" t="s">
        <v>50</v>
      </c>
      <c r="C13915" t="s">
        <v>36</v>
      </c>
      <c r="D13915" t="s">
        <v>109</v>
      </c>
      <c r="E13915" t="s">
        <v>12</v>
      </c>
      <c r="F13915" t="s">
        <v>19</v>
      </c>
      <c r="G13915" s="10">
        <v>41685</v>
      </c>
      <c r="H13915" s="10">
        <v>41685</v>
      </c>
      <c r="I13915" t="s">
        <v>14</v>
      </c>
      <c r="J13915" t="s">
        <v>15</v>
      </c>
      <c r="K13915" t="str">
        <f>INDEX(State_Code_Name!B:B,MATCH(Consumer_Complaints!E13915,State_Code_Name!C:C,0))</f>
        <v>Virginia</v>
      </c>
      <c r="L13915">
        <f t="shared" si="651"/>
        <v>0</v>
      </c>
      <c r="M13915">
        <f t="shared" si="652"/>
        <v>2014</v>
      </c>
      <c r="N13915" t="str">
        <f t="shared" si="653"/>
        <v>Q1</v>
      </c>
    </row>
    <row r="13916" spans="1:14" x14ac:dyDescent="0.35">
      <c r="A13916">
        <v>1051984</v>
      </c>
      <c r="B13916" t="s">
        <v>63</v>
      </c>
      <c r="C13916" t="s">
        <v>61</v>
      </c>
      <c r="D13916" t="s">
        <v>282</v>
      </c>
      <c r="E13916" t="s">
        <v>122</v>
      </c>
      <c r="F13916" t="s">
        <v>19</v>
      </c>
      <c r="G13916" s="10">
        <v>41912</v>
      </c>
      <c r="H13916" s="10">
        <v>41912</v>
      </c>
      <c r="I13916" t="s">
        <v>14</v>
      </c>
      <c r="J13916" t="s">
        <v>15</v>
      </c>
      <c r="K13916" t="str">
        <f>INDEX(State_Code_Name!B:B,MATCH(Consumer_Complaints!E13916,State_Code_Name!C:C,0))</f>
        <v>Maryland</v>
      </c>
      <c r="L13916">
        <f t="shared" si="651"/>
        <v>0</v>
      </c>
      <c r="M13916">
        <f t="shared" si="652"/>
        <v>2014</v>
      </c>
      <c r="N13916" t="str">
        <f t="shared" si="653"/>
        <v>Q3</v>
      </c>
    </row>
    <row r="13917" spans="1:14" x14ac:dyDescent="0.35">
      <c r="A13917">
        <v>1887575</v>
      </c>
      <c r="B13917" t="s">
        <v>11</v>
      </c>
      <c r="C13917" t="s">
        <v>26</v>
      </c>
      <c r="D13917" t="s">
        <v>27</v>
      </c>
      <c r="E13917" t="s">
        <v>35</v>
      </c>
      <c r="F13917" t="s">
        <v>19</v>
      </c>
      <c r="G13917" s="10">
        <v>42479</v>
      </c>
      <c r="H13917" s="10">
        <v>42482</v>
      </c>
      <c r="I13917" t="s">
        <v>14</v>
      </c>
      <c r="J13917" t="s">
        <v>15</v>
      </c>
      <c r="K13917" t="str">
        <f>INDEX(State_Code_Name!B:B,MATCH(Consumer_Complaints!E13917,State_Code_Name!C:C,0))</f>
        <v>Florida</v>
      </c>
      <c r="L13917">
        <f t="shared" si="651"/>
        <v>3</v>
      </c>
      <c r="M13917">
        <f t="shared" si="652"/>
        <v>2016</v>
      </c>
      <c r="N13917" t="str">
        <f t="shared" si="653"/>
        <v>Q2</v>
      </c>
    </row>
    <row r="13918" spans="1:14" x14ac:dyDescent="0.35">
      <c r="A13918">
        <v>1375429</v>
      </c>
      <c r="B13918" t="s">
        <v>147</v>
      </c>
      <c r="C13918" t="s">
        <v>16</v>
      </c>
      <c r="D13918" t="s">
        <v>20</v>
      </c>
      <c r="F13918" t="s">
        <v>305</v>
      </c>
      <c r="G13918" s="10">
        <v>42137</v>
      </c>
      <c r="H13918" s="10">
        <v>42138</v>
      </c>
      <c r="I13918" t="s">
        <v>14</v>
      </c>
      <c r="J13918" t="s">
        <v>15</v>
      </c>
      <c r="K13918" t="e">
        <f>INDEX(State_Code_Name!B:B,MATCH(Consumer_Complaints!E13918,State_Code_Name!C:C,0))</f>
        <v>#N/A</v>
      </c>
      <c r="L13918">
        <f t="shared" si="651"/>
        <v>1</v>
      </c>
      <c r="M13918">
        <f t="shared" si="652"/>
        <v>2015</v>
      </c>
      <c r="N13918" t="str">
        <f t="shared" si="653"/>
        <v>Q2</v>
      </c>
    </row>
    <row r="13919" spans="1:14" x14ac:dyDescent="0.35">
      <c r="A13919">
        <v>2002554</v>
      </c>
      <c r="B13919" t="s">
        <v>226</v>
      </c>
      <c r="C13919" t="s">
        <v>32</v>
      </c>
      <c r="D13919" t="s">
        <v>41</v>
      </c>
      <c r="E13919" t="s">
        <v>18</v>
      </c>
      <c r="F13919" t="s">
        <v>19</v>
      </c>
      <c r="G13919" s="10">
        <v>42558</v>
      </c>
      <c r="H13919" s="10">
        <v>42558</v>
      </c>
      <c r="I13919" t="s">
        <v>14</v>
      </c>
      <c r="J13919" t="s">
        <v>14</v>
      </c>
      <c r="K13919" t="str">
        <f>INDEX(State_Code_Name!B:B,MATCH(Consumer_Complaints!E13919,State_Code_Name!C:C,0))</f>
        <v>California</v>
      </c>
      <c r="L13919">
        <f t="shared" si="651"/>
        <v>0</v>
      </c>
      <c r="M13919">
        <f t="shared" si="652"/>
        <v>2016</v>
      </c>
      <c r="N13919" t="str">
        <f t="shared" si="653"/>
        <v>Q3</v>
      </c>
    </row>
    <row r="13920" spans="1:14" x14ac:dyDescent="0.35">
      <c r="A13920">
        <v>1569028</v>
      </c>
      <c r="B13920" t="s">
        <v>180</v>
      </c>
      <c r="C13920" t="s">
        <v>172</v>
      </c>
      <c r="D13920" t="s">
        <v>173</v>
      </c>
      <c r="E13920" t="s">
        <v>31</v>
      </c>
      <c r="F13920" t="s">
        <v>13</v>
      </c>
      <c r="G13920" s="10">
        <v>42264</v>
      </c>
      <c r="H13920" s="10">
        <v>42265</v>
      </c>
      <c r="I13920" t="s">
        <v>15</v>
      </c>
      <c r="J13920" t="s">
        <v>15</v>
      </c>
      <c r="K13920" t="str">
        <f>INDEX(State_Code_Name!B:B,MATCH(Consumer_Complaints!E13920,State_Code_Name!C:C,0))</f>
        <v>Texas</v>
      </c>
      <c r="L13920">
        <f t="shared" si="651"/>
        <v>1</v>
      </c>
      <c r="M13920">
        <f t="shared" si="652"/>
        <v>2015</v>
      </c>
      <c r="N13920" t="str">
        <f t="shared" si="653"/>
        <v>Q3</v>
      </c>
    </row>
    <row r="13921" spans="1:14" x14ac:dyDescent="0.35">
      <c r="A13921">
        <v>1031210</v>
      </c>
      <c r="B13921" t="s">
        <v>11</v>
      </c>
      <c r="C13921" t="s">
        <v>16</v>
      </c>
      <c r="D13921" t="s">
        <v>17</v>
      </c>
      <c r="E13921" t="s">
        <v>12</v>
      </c>
      <c r="F13921" t="s">
        <v>19</v>
      </c>
      <c r="G13921" s="10">
        <v>41898</v>
      </c>
      <c r="H13921" s="10">
        <v>41898</v>
      </c>
      <c r="I13921" t="s">
        <v>14</v>
      </c>
      <c r="J13921" t="s">
        <v>14</v>
      </c>
      <c r="K13921" t="str">
        <f>INDEX(State_Code_Name!B:B,MATCH(Consumer_Complaints!E13921,State_Code_Name!C:C,0))</f>
        <v>Virginia</v>
      </c>
      <c r="L13921">
        <f t="shared" si="651"/>
        <v>0</v>
      </c>
      <c r="M13921">
        <f t="shared" si="652"/>
        <v>2014</v>
      </c>
      <c r="N13921" t="str">
        <f t="shared" si="653"/>
        <v>Q3</v>
      </c>
    </row>
    <row r="13922" spans="1:14" x14ac:dyDescent="0.35">
      <c r="A13922">
        <v>1530035</v>
      </c>
      <c r="B13922" t="s">
        <v>180</v>
      </c>
      <c r="C13922" t="s">
        <v>172</v>
      </c>
      <c r="D13922" t="s">
        <v>190</v>
      </c>
      <c r="E13922" t="s">
        <v>22</v>
      </c>
      <c r="F13922" t="s">
        <v>13</v>
      </c>
      <c r="G13922" s="10">
        <v>42237</v>
      </c>
      <c r="H13922" s="10">
        <v>42239</v>
      </c>
      <c r="I13922" t="s">
        <v>14</v>
      </c>
      <c r="J13922" t="s">
        <v>15</v>
      </c>
      <c r="K13922" t="str">
        <f>INDEX(State_Code_Name!B:B,MATCH(Consumer_Complaints!E13922,State_Code_Name!C:C,0))</f>
        <v>New York</v>
      </c>
      <c r="L13922">
        <f t="shared" si="651"/>
        <v>2</v>
      </c>
      <c r="M13922">
        <f t="shared" si="652"/>
        <v>2015</v>
      </c>
      <c r="N13922" t="str">
        <f t="shared" si="653"/>
        <v>Q3</v>
      </c>
    </row>
    <row r="13923" spans="1:14" x14ac:dyDescent="0.35">
      <c r="A13923">
        <v>2025614</v>
      </c>
      <c r="B13923" t="s">
        <v>240</v>
      </c>
      <c r="C13923" t="s">
        <v>61</v>
      </c>
      <c r="D13923" t="s">
        <v>282</v>
      </c>
      <c r="E13923" t="s">
        <v>12</v>
      </c>
      <c r="F13923" t="s">
        <v>19</v>
      </c>
      <c r="G13923" s="10">
        <v>42573</v>
      </c>
      <c r="H13923" s="10">
        <v>42573</v>
      </c>
      <c r="I13923" t="s">
        <v>14</v>
      </c>
      <c r="J13923" t="s">
        <v>15</v>
      </c>
      <c r="K13923" t="str">
        <f>INDEX(State_Code_Name!B:B,MATCH(Consumer_Complaints!E13923,State_Code_Name!C:C,0))</f>
        <v>Virginia</v>
      </c>
      <c r="L13923">
        <f t="shared" si="651"/>
        <v>0</v>
      </c>
      <c r="M13923">
        <f t="shared" si="652"/>
        <v>2016</v>
      </c>
      <c r="N13923" t="str">
        <f t="shared" si="653"/>
        <v>Q3</v>
      </c>
    </row>
    <row r="13924" spans="1:14" x14ac:dyDescent="0.35">
      <c r="A13924">
        <v>1740089</v>
      </c>
      <c r="B13924" t="s">
        <v>125</v>
      </c>
      <c r="C13924" t="s">
        <v>26</v>
      </c>
      <c r="D13924" t="s">
        <v>27</v>
      </c>
      <c r="E13924" t="s">
        <v>18</v>
      </c>
      <c r="F13924" t="s">
        <v>305</v>
      </c>
      <c r="G13924" s="10">
        <v>42383</v>
      </c>
      <c r="H13924" s="10">
        <v>42388</v>
      </c>
      <c r="I13924" t="s">
        <v>14</v>
      </c>
      <c r="J13924" t="s">
        <v>15</v>
      </c>
      <c r="K13924" t="str">
        <f>INDEX(State_Code_Name!B:B,MATCH(Consumer_Complaints!E13924,State_Code_Name!C:C,0))</f>
        <v>California</v>
      </c>
      <c r="L13924">
        <f t="shared" si="651"/>
        <v>5</v>
      </c>
      <c r="M13924">
        <f t="shared" si="652"/>
        <v>2016</v>
      </c>
      <c r="N13924" t="str">
        <f t="shared" si="653"/>
        <v>Q1</v>
      </c>
    </row>
    <row r="13925" spans="1:14" x14ac:dyDescent="0.35">
      <c r="A13925">
        <v>1813708</v>
      </c>
      <c r="B13925" t="s">
        <v>11</v>
      </c>
      <c r="C13925" t="s">
        <v>61</v>
      </c>
      <c r="D13925" t="s">
        <v>459</v>
      </c>
      <c r="E13925" t="s">
        <v>79</v>
      </c>
      <c r="F13925" t="s">
        <v>19</v>
      </c>
      <c r="G13925" s="10">
        <v>42403</v>
      </c>
      <c r="H13925" s="10">
        <v>42463</v>
      </c>
      <c r="I13925" t="s">
        <v>14</v>
      </c>
      <c r="J13925" t="s">
        <v>15</v>
      </c>
      <c r="K13925" t="str">
        <f>INDEX(State_Code_Name!B:B,MATCH(Consumer_Complaints!E13925,State_Code_Name!C:C,0))</f>
        <v>Minnesota</v>
      </c>
      <c r="L13925">
        <f t="shared" si="651"/>
        <v>60</v>
      </c>
      <c r="M13925">
        <f t="shared" si="652"/>
        <v>2016</v>
      </c>
      <c r="N13925" t="str">
        <f t="shared" si="653"/>
        <v>Q1</v>
      </c>
    </row>
    <row r="13926" spans="1:14" x14ac:dyDescent="0.35">
      <c r="A13926">
        <v>550244</v>
      </c>
      <c r="B13926" t="s">
        <v>97</v>
      </c>
      <c r="C13926" t="s">
        <v>52</v>
      </c>
      <c r="D13926" t="s">
        <v>53</v>
      </c>
      <c r="E13926" t="s">
        <v>22</v>
      </c>
      <c r="F13926" t="s">
        <v>23</v>
      </c>
      <c r="G13926" s="10">
        <v>41284</v>
      </c>
      <c r="H13926" s="10">
        <v>41315</v>
      </c>
      <c r="I13926" t="s">
        <v>14</v>
      </c>
      <c r="J13926" t="s">
        <v>15</v>
      </c>
      <c r="K13926" t="str">
        <f>INDEX(State_Code_Name!B:B,MATCH(Consumer_Complaints!E13926,State_Code_Name!C:C,0))</f>
        <v>New York</v>
      </c>
      <c r="L13926">
        <f t="shared" si="651"/>
        <v>31</v>
      </c>
      <c r="M13926">
        <f t="shared" si="652"/>
        <v>2013</v>
      </c>
      <c r="N13926" t="str">
        <f t="shared" si="653"/>
        <v>Q1</v>
      </c>
    </row>
    <row r="13927" spans="1:14" x14ac:dyDescent="0.35">
      <c r="A13927">
        <v>1901374</v>
      </c>
      <c r="B13927" t="s">
        <v>295</v>
      </c>
      <c r="C13927" t="s">
        <v>32</v>
      </c>
      <c r="D13927" t="s">
        <v>41</v>
      </c>
      <c r="E13927" t="s">
        <v>39</v>
      </c>
      <c r="F13927" t="s">
        <v>19</v>
      </c>
      <c r="G13927" s="10">
        <v>42488</v>
      </c>
      <c r="H13927" s="10">
        <v>42488</v>
      </c>
      <c r="I13927" t="s">
        <v>14</v>
      </c>
      <c r="J13927" t="s">
        <v>15</v>
      </c>
      <c r="K13927" t="str">
        <f>INDEX(State_Code_Name!B:B,MATCH(Consumer_Complaints!E13927,State_Code_Name!C:C,0))</f>
        <v>Ohio</v>
      </c>
      <c r="L13927">
        <f t="shared" si="651"/>
        <v>0</v>
      </c>
      <c r="M13927">
        <f t="shared" si="652"/>
        <v>2016</v>
      </c>
      <c r="N13927" t="str">
        <f t="shared" si="653"/>
        <v>Q2</v>
      </c>
    </row>
    <row r="13928" spans="1:14" x14ac:dyDescent="0.35">
      <c r="A13928">
        <v>1959178</v>
      </c>
      <c r="B13928" t="s">
        <v>95</v>
      </c>
      <c r="C13928" t="s">
        <v>16</v>
      </c>
      <c r="D13928" t="s">
        <v>20</v>
      </c>
      <c r="E13928" t="s">
        <v>29</v>
      </c>
      <c r="F13928" t="s">
        <v>57</v>
      </c>
      <c r="G13928" s="10">
        <v>42588</v>
      </c>
      <c r="H13928" s="10">
        <v>42649</v>
      </c>
      <c r="I13928" t="s">
        <v>14</v>
      </c>
      <c r="J13928" t="s">
        <v>14</v>
      </c>
      <c r="K13928" t="str">
        <f>INDEX(State_Code_Name!B:B,MATCH(Consumer_Complaints!E13928,State_Code_Name!C:C,0))</f>
        <v>Connecticut</v>
      </c>
      <c r="L13928">
        <f t="shared" si="651"/>
        <v>61</v>
      </c>
      <c r="M13928">
        <f t="shared" si="652"/>
        <v>2016</v>
      </c>
      <c r="N13928" t="str">
        <f t="shared" si="653"/>
        <v>Q3</v>
      </c>
    </row>
    <row r="13929" spans="1:14" x14ac:dyDescent="0.35">
      <c r="A13929">
        <v>1746344</v>
      </c>
      <c r="B13929" t="s">
        <v>1048</v>
      </c>
      <c r="C13929" t="s">
        <v>531</v>
      </c>
      <c r="D13929" t="s">
        <v>544</v>
      </c>
      <c r="E13929" t="s">
        <v>137</v>
      </c>
      <c r="F13929" t="s">
        <v>19</v>
      </c>
      <c r="G13929" s="10">
        <v>42384</v>
      </c>
      <c r="H13929" s="10">
        <v>42423</v>
      </c>
      <c r="I13929" t="s">
        <v>15</v>
      </c>
      <c r="J13929" t="s">
        <v>14</v>
      </c>
      <c r="K13929" t="str">
        <f>INDEX(State_Code_Name!B:B,MATCH(Consumer_Complaints!E13929,State_Code_Name!C:C,0))</f>
        <v>Kansas</v>
      </c>
      <c r="L13929">
        <f t="shared" si="651"/>
        <v>39</v>
      </c>
      <c r="M13929">
        <f t="shared" si="652"/>
        <v>2016</v>
      </c>
      <c r="N13929" t="str">
        <f t="shared" si="653"/>
        <v>Q1</v>
      </c>
    </row>
    <row r="13930" spans="1:14" x14ac:dyDescent="0.35">
      <c r="A13930">
        <v>1238974</v>
      </c>
      <c r="B13930" t="s">
        <v>43</v>
      </c>
      <c r="C13930" t="s">
        <v>16</v>
      </c>
      <c r="D13930" t="s">
        <v>20</v>
      </c>
      <c r="E13930" t="s">
        <v>35</v>
      </c>
      <c r="F13930" t="s">
        <v>13</v>
      </c>
      <c r="G13930" s="10">
        <v>42048</v>
      </c>
      <c r="H13930" s="10">
        <v>42053</v>
      </c>
      <c r="I13930" t="s">
        <v>14</v>
      </c>
      <c r="J13930" t="s">
        <v>14</v>
      </c>
      <c r="K13930" t="str">
        <f>INDEX(State_Code_Name!B:B,MATCH(Consumer_Complaints!E13930,State_Code_Name!C:C,0))</f>
        <v>Florida</v>
      </c>
      <c r="L13930">
        <f t="shared" si="651"/>
        <v>5</v>
      </c>
      <c r="M13930">
        <f t="shared" si="652"/>
        <v>2015</v>
      </c>
      <c r="N13930" t="str">
        <f t="shared" si="653"/>
        <v>Q1</v>
      </c>
    </row>
    <row r="13931" spans="1:14" x14ac:dyDescent="0.35">
      <c r="A13931">
        <v>1922102</v>
      </c>
      <c r="B13931" t="s">
        <v>331</v>
      </c>
      <c r="C13931" t="s">
        <v>32</v>
      </c>
      <c r="D13931" t="s">
        <v>161</v>
      </c>
      <c r="E13931" t="s">
        <v>176</v>
      </c>
      <c r="F13931" t="s">
        <v>19</v>
      </c>
      <c r="G13931" s="10">
        <v>42709</v>
      </c>
      <c r="H13931" s="10">
        <v>42709</v>
      </c>
      <c r="I13931" t="s">
        <v>14</v>
      </c>
      <c r="J13931" t="s">
        <v>14</v>
      </c>
      <c r="K13931" t="str">
        <f>INDEX(State_Code_Name!B:B,MATCH(Consumer_Complaints!E13931,State_Code_Name!C:C,0))</f>
        <v>District of Columbia</v>
      </c>
      <c r="L13931">
        <f t="shared" si="651"/>
        <v>0</v>
      </c>
      <c r="M13931">
        <f t="shared" si="652"/>
        <v>2016</v>
      </c>
      <c r="N13931" t="str">
        <f t="shared" si="653"/>
        <v>Q4</v>
      </c>
    </row>
    <row r="13932" spans="1:14" x14ac:dyDescent="0.35">
      <c r="A13932">
        <v>1562912</v>
      </c>
      <c r="B13932" t="s">
        <v>38</v>
      </c>
      <c r="C13932" t="s">
        <v>36</v>
      </c>
      <c r="D13932" t="s">
        <v>112</v>
      </c>
      <c r="E13932" t="s">
        <v>22</v>
      </c>
      <c r="F13932" t="s">
        <v>19</v>
      </c>
      <c r="G13932" s="10">
        <v>42261</v>
      </c>
      <c r="H13932" s="10">
        <v>42261</v>
      </c>
      <c r="I13932" t="s">
        <v>14</v>
      </c>
      <c r="J13932" t="s">
        <v>15</v>
      </c>
      <c r="K13932" t="str">
        <f>INDEX(State_Code_Name!B:B,MATCH(Consumer_Complaints!E13932,State_Code_Name!C:C,0))</f>
        <v>New York</v>
      </c>
      <c r="L13932">
        <f t="shared" si="651"/>
        <v>0</v>
      </c>
      <c r="M13932">
        <f t="shared" si="652"/>
        <v>2015</v>
      </c>
      <c r="N13932" t="str">
        <f t="shared" si="653"/>
        <v>Q3</v>
      </c>
    </row>
    <row r="13933" spans="1:14" x14ac:dyDescent="0.35">
      <c r="A13933">
        <v>2020119</v>
      </c>
      <c r="B13933" t="s">
        <v>54</v>
      </c>
      <c r="C13933" t="s">
        <v>52</v>
      </c>
      <c r="D13933" t="s">
        <v>103</v>
      </c>
      <c r="E13933" t="s">
        <v>18</v>
      </c>
      <c r="F13933" t="s">
        <v>19</v>
      </c>
      <c r="G13933" s="10">
        <v>42570</v>
      </c>
      <c r="H13933" s="10">
        <v>42570</v>
      </c>
      <c r="I13933" t="s">
        <v>14</v>
      </c>
      <c r="J13933" t="s">
        <v>15</v>
      </c>
      <c r="K13933" t="str">
        <f>INDEX(State_Code_Name!B:B,MATCH(Consumer_Complaints!E13933,State_Code_Name!C:C,0))</f>
        <v>California</v>
      </c>
      <c r="L13933">
        <f t="shared" si="651"/>
        <v>0</v>
      </c>
      <c r="M13933">
        <f t="shared" si="652"/>
        <v>2016</v>
      </c>
      <c r="N13933" t="str">
        <f t="shared" si="653"/>
        <v>Q3</v>
      </c>
    </row>
    <row r="13934" spans="1:14" x14ac:dyDescent="0.35">
      <c r="A13934">
        <v>1623404</v>
      </c>
      <c r="B13934" t="s">
        <v>1090</v>
      </c>
      <c r="C13934" t="s">
        <v>9</v>
      </c>
      <c r="D13934" t="s">
        <v>132</v>
      </c>
      <c r="E13934" t="s">
        <v>31</v>
      </c>
      <c r="F13934" t="s">
        <v>19</v>
      </c>
      <c r="G13934" s="10">
        <v>42301</v>
      </c>
      <c r="H13934" s="10">
        <v>42305</v>
      </c>
      <c r="I13934" t="s">
        <v>15</v>
      </c>
      <c r="J13934" t="s">
        <v>15</v>
      </c>
      <c r="K13934" t="str">
        <f>INDEX(State_Code_Name!B:B,MATCH(Consumer_Complaints!E13934,State_Code_Name!C:C,0))</f>
        <v>Texas</v>
      </c>
      <c r="L13934">
        <f t="shared" si="651"/>
        <v>4</v>
      </c>
      <c r="M13934">
        <f t="shared" si="652"/>
        <v>2015</v>
      </c>
      <c r="N13934" t="str">
        <f t="shared" si="653"/>
        <v>Q4</v>
      </c>
    </row>
    <row r="13935" spans="1:14" x14ac:dyDescent="0.35">
      <c r="A13935">
        <v>1950841</v>
      </c>
      <c r="B13935" t="s">
        <v>102</v>
      </c>
      <c r="C13935" t="s">
        <v>36</v>
      </c>
      <c r="D13935" t="s">
        <v>112</v>
      </c>
      <c r="F13935" t="s">
        <v>19</v>
      </c>
      <c r="G13935" s="10">
        <v>42435</v>
      </c>
      <c r="H13935" s="10">
        <v>42435</v>
      </c>
      <c r="I13935" t="s">
        <v>14</v>
      </c>
      <c r="J13935" t="s">
        <v>14</v>
      </c>
      <c r="K13935" t="e">
        <f>INDEX(State_Code_Name!B:B,MATCH(Consumer_Complaints!E13935,State_Code_Name!C:C,0))</f>
        <v>#N/A</v>
      </c>
      <c r="L13935">
        <f t="shared" si="651"/>
        <v>0</v>
      </c>
      <c r="M13935">
        <f t="shared" si="652"/>
        <v>2016</v>
      </c>
      <c r="N13935" t="str">
        <f t="shared" si="653"/>
        <v>Q1</v>
      </c>
    </row>
    <row r="13936" spans="1:14" x14ac:dyDescent="0.35">
      <c r="A13936">
        <v>742815</v>
      </c>
      <c r="B13936" t="s">
        <v>54</v>
      </c>
      <c r="C13936" t="s">
        <v>52</v>
      </c>
      <c r="D13936" t="s">
        <v>103</v>
      </c>
      <c r="E13936" t="s">
        <v>22</v>
      </c>
      <c r="F13936" t="s">
        <v>19</v>
      </c>
      <c r="G13936" s="10">
        <v>41732</v>
      </c>
      <c r="H13936" s="10">
        <v>41732</v>
      </c>
      <c r="I13936" t="s">
        <v>14</v>
      </c>
      <c r="J13936" t="s">
        <v>15</v>
      </c>
      <c r="K13936" t="str">
        <f>INDEX(State_Code_Name!B:B,MATCH(Consumer_Complaints!E13936,State_Code_Name!C:C,0))</f>
        <v>New York</v>
      </c>
      <c r="L13936">
        <f t="shared" si="651"/>
        <v>0</v>
      </c>
      <c r="M13936">
        <f t="shared" si="652"/>
        <v>2014</v>
      </c>
      <c r="N13936" t="str">
        <f t="shared" si="653"/>
        <v>Q2</v>
      </c>
    </row>
    <row r="13937" spans="1:14" x14ac:dyDescent="0.35">
      <c r="A13937">
        <v>1242335</v>
      </c>
      <c r="B13937" t="s">
        <v>34</v>
      </c>
      <c r="C13937" t="s">
        <v>16</v>
      </c>
      <c r="D13937" t="s">
        <v>20</v>
      </c>
      <c r="E13937" t="s">
        <v>25</v>
      </c>
      <c r="F13937" t="s">
        <v>19</v>
      </c>
      <c r="G13937" s="10">
        <v>42052</v>
      </c>
      <c r="H13937" s="10">
        <v>42052</v>
      </c>
      <c r="I13937" t="s">
        <v>14</v>
      </c>
      <c r="J13937" t="s">
        <v>14</v>
      </c>
      <c r="K13937" t="str">
        <f>INDEX(State_Code_Name!B:B,MATCH(Consumer_Complaints!E13937,State_Code_Name!C:C,0))</f>
        <v>Georgia</v>
      </c>
      <c r="L13937">
        <f t="shared" si="651"/>
        <v>0</v>
      </c>
      <c r="M13937">
        <f t="shared" si="652"/>
        <v>2015</v>
      </c>
      <c r="N13937" t="str">
        <f t="shared" si="653"/>
        <v>Q1</v>
      </c>
    </row>
    <row r="13938" spans="1:14" x14ac:dyDescent="0.35">
      <c r="A13938">
        <v>2007790</v>
      </c>
      <c r="B13938" t="s">
        <v>30</v>
      </c>
      <c r="C13938" t="s">
        <v>16</v>
      </c>
      <c r="D13938" t="s">
        <v>75</v>
      </c>
      <c r="E13938" t="s">
        <v>42</v>
      </c>
      <c r="F13938" t="s">
        <v>19</v>
      </c>
      <c r="G13938" s="10">
        <v>42711</v>
      </c>
      <c r="H13938" s="10">
        <v>42711</v>
      </c>
      <c r="I13938" t="s">
        <v>14</v>
      </c>
      <c r="J13938" t="s">
        <v>15</v>
      </c>
      <c r="K13938" t="str">
        <f>INDEX(State_Code_Name!B:B,MATCH(Consumer_Complaints!E13938,State_Code_Name!C:C,0))</f>
        <v>North Carolina</v>
      </c>
      <c r="L13938">
        <f t="shared" si="651"/>
        <v>0</v>
      </c>
      <c r="M13938">
        <f t="shared" si="652"/>
        <v>2016</v>
      </c>
      <c r="N13938" t="str">
        <f t="shared" si="653"/>
        <v>Q4</v>
      </c>
    </row>
    <row r="13939" spans="1:14" x14ac:dyDescent="0.35">
      <c r="A13939">
        <v>1746355</v>
      </c>
      <c r="B13939" t="s">
        <v>34</v>
      </c>
      <c r="C13939" t="s">
        <v>9</v>
      </c>
      <c r="D13939" t="s">
        <v>10</v>
      </c>
      <c r="E13939" t="s">
        <v>42</v>
      </c>
      <c r="F13939" t="s">
        <v>19</v>
      </c>
      <c r="G13939" s="10">
        <v>42384</v>
      </c>
      <c r="H13939" s="10">
        <v>42384</v>
      </c>
      <c r="I13939" t="s">
        <v>14</v>
      </c>
      <c r="J13939" t="s">
        <v>15</v>
      </c>
      <c r="K13939" t="str">
        <f>INDEX(State_Code_Name!B:B,MATCH(Consumer_Complaints!E13939,State_Code_Name!C:C,0))</f>
        <v>North Carolina</v>
      </c>
      <c r="L13939">
        <f t="shared" si="651"/>
        <v>0</v>
      </c>
      <c r="M13939">
        <f t="shared" si="652"/>
        <v>2016</v>
      </c>
      <c r="N13939" t="str">
        <f t="shared" si="653"/>
        <v>Q1</v>
      </c>
    </row>
    <row r="13940" spans="1:14" x14ac:dyDescent="0.35">
      <c r="A13940">
        <v>714728</v>
      </c>
      <c r="B13940" t="s">
        <v>50</v>
      </c>
      <c r="C13940" t="s">
        <v>36</v>
      </c>
      <c r="D13940" t="s">
        <v>67</v>
      </c>
      <c r="E13940" t="s">
        <v>18</v>
      </c>
      <c r="F13940" t="s">
        <v>305</v>
      </c>
      <c r="G13940" s="10">
        <v>41684</v>
      </c>
      <c r="H13940" s="10">
        <v>41689</v>
      </c>
      <c r="I13940" t="s">
        <v>14</v>
      </c>
      <c r="J13940" t="s">
        <v>15</v>
      </c>
      <c r="K13940" t="str">
        <f>INDEX(State_Code_Name!B:B,MATCH(Consumer_Complaints!E13940,State_Code_Name!C:C,0))</f>
        <v>California</v>
      </c>
      <c r="L13940">
        <f t="shared" si="651"/>
        <v>5</v>
      </c>
      <c r="M13940">
        <f t="shared" si="652"/>
        <v>2014</v>
      </c>
      <c r="N13940" t="str">
        <f t="shared" si="653"/>
        <v>Q1</v>
      </c>
    </row>
    <row r="13941" spans="1:14" x14ac:dyDescent="0.35">
      <c r="A13941">
        <v>2062355</v>
      </c>
      <c r="B13941" t="s">
        <v>622</v>
      </c>
      <c r="C13941" t="s">
        <v>32</v>
      </c>
      <c r="D13941" t="s">
        <v>116</v>
      </c>
      <c r="E13941" t="s">
        <v>121</v>
      </c>
      <c r="F13941" t="s">
        <v>19</v>
      </c>
      <c r="G13941" s="10">
        <v>42595</v>
      </c>
      <c r="H13941" s="10">
        <v>42600</v>
      </c>
      <c r="I13941" t="s">
        <v>14</v>
      </c>
      <c r="J13941" t="s">
        <v>15</v>
      </c>
      <c r="K13941" t="str">
        <f>INDEX(State_Code_Name!B:B,MATCH(Consumer_Complaints!E13941,State_Code_Name!C:C,0))</f>
        <v>Oregon</v>
      </c>
      <c r="L13941">
        <f t="shared" si="651"/>
        <v>5</v>
      </c>
      <c r="M13941">
        <f t="shared" si="652"/>
        <v>2016</v>
      </c>
      <c r="N13941" t="str">
        <f t="shared" si="653"/>
        <v>Q3</v>
      </c>
    </row>
    <row r="13942" spans="1:14" x14ac:dyDescent="0.35">
      <c r="A13942">
        <v>289853</v>
      </c>
      <c r="B13942" t="s">
        <v>60</v>
      </c>
      <c r="C13942" t="s">
        <v>52</v>
      </c>
      <c r="D13942" t="s">
        <v>96</v>
      </c>
      <c r="E13942" t="s">
        <v>31</v>
      </c>
      <c r="F13942" t="s">
        <v>19</v>
      </c>
      <c r="G13942" s="10">
        <v>41335</v>
      </c>
      <c r="H13942" s="10">
        <v>41427</v>
      </c>
      <c r="I13942" t="s">
        <v>14</v>
      </c>
      <c r="J13942" t="s">
        <v>15</v>
      </c>
      <c r="K13942" t="str">
        <f>INDEX(State_Code_Name!B:B,MATCH(Consumer_Complaints!E13942,State_Code_Name!C:C,0))</f>
        <v>Texas</v>
      </c>
      <c r="L13942">
        <f t="shared" si="651"/>
        <v>92</v>
      </c>
      <c r="M13942">
        <f t="shared" si="652"/>
        <v>2013</v>
      </c>
      <c r="N13942" t="str">
        <f t="shared" si="653"/>
        <v>Q1</v>
      </c>
    </row>
    <row r="13943" spans="1:14" x14ac:dyDescent="0.35">
      <c r="A13943">
        <v>598200</v>
      </c>
      <c r="B13943" t="s">
        <v>81</v>
      </c>
      <c r="C13943" t="s">
        <v>36</v>
      </c>
      <c r="D13943" t="s">
        <v>99</v>
      </c>
      <c r="E13943" t="s">
        <v>18</v>
      </c>
      <c r="F13943" t="s">
        <v>19</v>
      </c>
      <c r="G13943" s="10">
        <v>41592</v>
      </c>
      <c r="H13943" s="10">
        <v>41592</v>
      </c>
      <c r="I13943" t="s">
        <v>14</v>
      </c>
      <c r="J13943" t="s">
        <v>15</v>
      </c>
      <c r="K13943" t="str">
        <f>INDEX(State_Code_Name!B:B,MATCH(Consumer_Complaints!E13943,State_Code_Name!C:C,0))</f>
        <v>California</v>
      </c>
      <c r="L13943">
        <f t="shared" si="651"/>
        <v>0</v>
      </c>
      <c r="M13943">
        <f t="shared" si="652"/>
        <v>2013</v>
      </c>
      <c r="N13943" t="str">
        <f t="shared" si="653"/>
        <v>Q4</v>
      </c>
    </row>
    <row r="13944" spans="1:14" x14ac:dyDescent="0.35">
      <c r="A13944">
        <v>1814974</v>
      </c>
      <c r="B13944" t="s">
        <v>969</v>
      </c>
      <c r="C13944" t="s">
        <v>32</v>
      </c>
      <c r="D13944" t="s">
        <v>104</v>
      </c>
      <c r="E13944" t="s">
        <v>178</v>
      </c>
      <c r="F13944" t="s">
        <v>19</v>
      </c>
      <c r="G13944" s="10">
        <v>42463</v>
      </c>
      <c r="H13944" s="10">
        <v>42463</v>
      </c>
      <c r="I13944" t="s">
        <v>14</v>
      </c>
      <c r="J13944" t="s">
        <v>15</v>
      </c>
      <c r="K13944" t="str">
        <f>INDEX(State_Code_Name!B:B,MATCH(Consumer_Complaints!E13944,State_Code_Name!C:C,0))</f>
        <v>Utah</v>
      </c>
      <c r="L13944">
        <f t="shared" si="651"/>
        <v>0</v>
      </c>
      <c r="M13944">
        <f t="shared" si="652"/>
        <v>2016</v>
      </c>
      <c r="N13944" t="str">
        <f t="shared" si="653"/>
        <v>Q2</v>
      </c>
    </row>
    <row r="13945" spans="1:14" x14ac:dyDescent="0.35">
      <c r="A13945">
        <v>398412</v>
      </c>
      <c r="B13945" t="s">
        <v>60</v>
      </c>
      <c r="C13945" t="s">
        <v>52</v>
      </c>
      <c r="D13945" t="s">
        <v>103</v>
      </c>
      <c r="E13945" t="s">
        <v>42</v>
      </c>
      <c r="F13945" t="s">
        <v>19</v>
      </c>
      <c r="G13945" s="10">
        <v>41338</v>
      </c>
      <c r="H13945" s="10">
        <v>41338</v>
      </c>
      <c r="I13945" t="s">
        <v>14</v>
      </c>
      <c r="J13945" t="s">
        <v>14</v>
      </c>
      <c r="K13945" t="str">
        <f>INDEX(State_Code_Name!B:B,MATCH(Consumer_Complaints!E13945,State_Code_Name!C:C,0))</f>
        <v>North Carolina</v>
      </c>
      <c r="L13945">
        <f t="shared" si="651"/>
        <v>0</v>
      </c>
      <c r="M13945">
        <f t="shared" si="652"/>
        <v>2013</v>
      </c>
      <c r="N13945" t="str">
        <f t="shared" si="653"/>
        <v>Q1</v>
      </c>
    </row>
    <row r="13946" spans="1:14" x14ac:dyDescent="0.35">
      <c r="A13946">
        <v>970542</v>
      </c>
      <c r="B13946" t="s">
        <v>38</v>
      </c>
      <c r="C13946" t="s">
        <v>16</v>
      </c>
      <c r="D13946" t="s">
        <v>20</v>
      </c>
      <c r="E13946" t="s">
        <v>18</v>
      </c>
      <c r="F13946" t="s">
        <v>19</v>
      </c>
      <c r="G13946" s="10">
        <v>41798</v>
      </c>
      <c r="H13946" s="10">
        <v>41876</v>
      </c>
      <c r="I13946" t="s">
        <v>14</v>
      </c>
      <c r="J13946" t="s">
        <v>15</v>
      </c>
      <c r="K13946" t="str">
        <f>INDEX(State_Code_Name!B:B,MATCH(Consumer_Complaints!E13946,State_Code_Name!C:C,0))</f>
        <v>California</v>
      </c>
      <c r="L13946">
        <f t="shared" si="651"/>
        <v>78</v>
      </c>
      <c r="M13946">
        <f t="shared" si="652"/>
        <v>2014</v>
      </c>
      <c r="N13946" t="str">
        <f t="shared" si="653"/>
        <v>Q2</v>
      </c>
    </row>
    <row r="13947" spans="1:14" x14ac:dyDescent="0.35">
      <c r="A13947">
        <v>922445</v>
      </c>
      <c r="B13947" t="s">
        <v>613</v>
      </c>
      <c r="C13947" t="s">
        <v>9</v>
      </c>
      <c r="D13947" t="s">
        <v>10</v>
      </c>
      <c r="E13947" t="s">
        <v>39</v>
      </c>
      <c r="F13947" t="s">
        <v>19</v>
      </c>
      <c r="G13947" s="10">
        <v>41705</v>
      </c>
      <c r="H13947" s="10">
        <v>41705</v>
      </c>
      <c r="I13947" t="s">
        <v>14</v>
      </c>
      <c r="J13947" t="s">
        <v>14</v>
      </c>
      <c r="K13947" t="str">
        <f>INDEX(State_Code_Name!B:B,MATCH(Consumer_Complaints!E13947,State_Code_Name!C:C,0))</f>
        <v>Ohio</v>
      </c>
      <c r="L13947">
        <f t="shared" si="651"/>
        <v>0</v>
      </c>
      <c r="M13947">
        <f t="shared" si="652"/>
        <v>2014</v>
      </c>
      <c r="N13947" t="str">
        <f t="shared" si="653"/>
        <v>Q1</v>
      </c>
    </row>
    <row r="13948" spans="1:14" x14ac:dyDescent="0.35">
      <c r="A13948">
        <v>265282</v>
      </c>
      <c r="B13948" t="s">
        <v>81</v>
      </c>
      <c r="C13948" t="s">
        <v>36</v>
      </c>
      <c r="D13948" t="s">
        <v>306</v>
      </c>
      <c r="E13948" t="s">
        <v>121</v>
      </c>
      <c r="F13948" t="s">
        <v>19</v>
      </c>
      <c r="G13948" s="10">
        <v>41301</v>
      </c>
      <c r="H13948" s="10">
        <v>41304</v>
      </c>
      <c r="I13948" t="s">
        <v>14</v>
      </c>
      <c r="J13948" t="s">
        <v>15</v>
      </c>
      <c r="K13948" t="str">
        <f>INDEX(State_Code_Name!B:B,MATCH(Consumer_Complaints!E13948,State_Code_Name!C:C,0))</f>
        <v>Oregon</v>
      </c>
      <c r="L13948">
        <f t="shared" si="651"/>
        <v>3</v>
      </c>
      <c r="M13948">
        <f t="shared" si="652"/>
        <v>2013</v>
      </c>
      <c r="N13948" t="str">
        <f t="shared" si="653"/>
        <v>Q1</v>
      </c>
    </row>
    <row r="13949" spans="1:14" x14ac:dyDescent="0.35">
      <c r="A13949">
        <v>1673039</v>
      </c>
      <c r="B13949" t="s">
        <v>474</v>
      </c>
      <c r="C13949" t="s">
        <v>32</v>
      </c>
      <c r="D13949" t="s">
        <v>161</v>
      </c>
      <c r="E13949" t="s">
        <v>40</v>
      </c>
      <c r="F13949" t="s">
        <v>19</v>
      </c>
      <c r="G13949" s="10">
        <v>42334</v>
      </c>
      <c r="H13949" s="10">
        <v>42334</v>
      </c>
      <c r="I13949" t="s">
        <v>14</v>
      </c>
      <c r="J13949" t="s">
        <v>15</v>
      </c>
      <c r="K13949" t="str">
        <f>INDEX(State_Code_Name!B:B,MATCH(Consumer_Complaints!E13949,State_Code_Name!C:C,0))</f>
        <v>Nevada</v>
      </c>
      <c r="L13949">
        <f t="shared" si="651"/>
        <v>0</v>
      </c>
      <c r="M13949">
        <f t="shared" si="652"/>
        <v>2015</v>
      </c>
      <c r="N13949" t="str">
        <f t="shared" si="653"/>
        <v>Q4</v>
      </c>
    </row>
    <row r="13950" spans="1:14" x14ac:dyDescent="0.35">
      <c r="A13950">
        <v>231705</v>
      </c>
      <c r="B13950" t="s">
        <v>217</v>
      </c>
      <c r="C13950" t="s">
        <v>26</v>
      </c>
      <c r="D13950" t="s">
        <v>27</v>
      </c>
      <c r="E13950" t="s">
        <v>178</v>
      </c>
      <c r="F13950" t="s">
        <v>19</v>
      </c>
      <c r="G13950" s="10">
        <v>41288</v>
      </c>
      <c r="H13950" s="10">
        <v>41289</v>
      </c>
      <c r="I13950" t="s">
        <v>14</v>
      </c>
      <c r="J13950" t="s">
        <v>15</v>
      </c>
      <c r="K13950" t="str">
        <f>INDEX(State_Code_Name!B:B,MATCH(Consumer_Complaints!E13950,State_Code_Name!C:C,0))</f>
        <v>Utah</v>
      </c>
      <c r="L13950">
        <f t="shared" si="651"/>
        <v>1</v>
      </c>
      <c r="M13950">
        <f t="shared" si="652"/>
        <v>2013</v>
      </c>
      <c r="N13950" t="str">
        <f t="shared" si="653"/>
        <v>Q1</v>
      </c>
    </row>
    <row r="13951" spans="1:14" x14ac:dyDescent="0.35">
      <c r="A13951">
        <v>381913</v>
      </c>
      <c r="B13951" t="s">
        <v>47</v>
      </c>
      <c r="C13951" t="s">
        <v>26</v>
      </c>
      <c r="D13951" t="s">
        <v>27</v>
      </c>
      <c r="E13951" t="s">
        <v>48</v>
      </c>
      <c r="F13951" t="s">
        <v>305</v>
      </c>
      <c r="G13951" s="10">
        <v>41379</v>
      </c>
      <c r="H13951" s="10">
        <v>41380</v>
      </c>
      <c r="I13951" t="s">
        <v>14</v>
      </c>
      <c r="J13951" t="s">
        <v>15</v>
      </c>
      <c r="K13951" t="str">
        <f>INDEX(State_Code_Name!B:B,MATCH(Consumer_Complaints!E13951,State_Code_Name!C:C,0))</f>
        <v>New Jersey</v>
      </c>
      <c r="L13951">
        <f t="shared" si="651"/>
        <v>1</v>
      </c>
      <c r="M13951">
        <f t="shared" si="652"/>
        <v>2013</v>
      </c>
      <c r="N13951" t="str">
        <f t="shared" si="653"/>
        <v>Q2</v>
      </c>
    </row>
    <row r="13952" spans="1:14" x14ac:dyDescent="0.35">
      <c r="A13952">
        <v>902594</v>
      </c>
      <c r="B13952" t="s">
        <v>357</v>
      </c>
      <c r="C13952" t="s">
        <v>9</v>
      </c>
      <c r="D13952" t="s">
        <v>10</v>
      </c>
      <c r="E13952" t="s">
        <v>114</v>
      </c>
      <c r="F13952" t="s">
        <v>305</v>
      </c>
      <c r="G13952" s="10">
        <v>41809</v>
      </c>
      <c r="H13952" s="10">
        <v>41813</v>
      </c>
      <c r="I13952" t="s">
        <v>14</v>
      </c>
      <c r="J13952" t="s">
        <v>15</v>
      </c>
      <c r="K13952" t="str">
        <f>INDEX(State_Code_Name!B:B,MATCH(Consumer_Complaints!E13952,State_Code_Name!C:C,0))</f>
        <v>South Carolina</v>
      </c>
      <c r="L13952">
        <f t="shared" si="651"/>
        <v>4</v>
      </c>
      <c r="M13952">
        <f t="shared" si="652"/>
        <v>2014</v>
      </c>
      <c r="N13952" t="str">
        <f t="shared" si="653"/>
        <v>Q2</v>
      </c>
    </row>
    <row r="13953" spans="1:14" x14ac:dyDescent="0.35">
      <c r="A13953">
        <v>2009772</v>
      </c>
      <c r="B13953" t="s">
        <v>60</v>
      </c>
      <c r="C13953" t="s">
        <v>32</v>
      </c>
      <c r="D13953" t="s">
        <v>41</v>
      </c>
      <c r="E13953" t="s">
        <v>31</v>
      </c>
      <c r="F13953" t="s">
        <v>19</v>
      </c>
      <c r="G13953" s="10">
        <v>42564</v>
      </c>
      <c r="H13953" s="10">
        <v>42566</v>
      </c>
      <c r="I13953" t="s">
        <v>14</v>
      </c>
      <c r="J13953" t="s">
        <v>15</v>
      </c>
      <c r="K13953" t="str">
        <f>INDEX(State_Code_Name!B:B,MATCH(Consumer_Complaints!E13953,State_Code_Name!C:C,0))</f>
        <v>Texas</v>
      </c>
      <c r="L13953">
        <f t="shared" si="651"/>
        <v>2</v>
      </c>
      <c r="M13953">
        <f t="shared" si="652"/>
        <v>2016</v>
      </c>
      <c r="N13953" t="str">
        <f t="shared" si="653"/>
        <v>Q3</v>
      </c>
    </row>
    <row r="13954" spans="1:14" x14ac:dyDescent="0.35">
      <c r="A13954">
        <v>911579</v>
      </c>
      <c r="B13954" t="s">
        <v>210</v>
      </c>
      <c r="C13954" t="s">
        <v>32</v>
      </c>
      <c r="D13954" t="s">
        <v>104</v>
      </c>
      <c r="E13954" t="s">
        <v>171</v>
      </c>
      <c r="F13954" t="s">
        <v>19</v>
      </c>
      <c r="G13954" s="10">
        <v>41816</v>
      </c>
      <c r="H13954" s="10">
        <v>41827</v>
      </c>
      <c r="I13954" t="s">
        <v>14</v>
      </c>
      <c r="J13954" t="s">
        <v>15</v>
      </c>
      <c r="K13954" t="str">
        <f>INDEX(State_Code_Name!B:B,MATCH(Consumer_Complaints!E13954,State_Code_Name!C:C,0))</f>
        <v>Louisiana</v>
      </c>
      <c r="L13954">
        <f t="shared" si="651"/>
        <v>11</v>
      </c>
      <c r="M13954">
        <f t="shared" si="652"/>
        <v>2014</v>
      </c>
      <c r="N13954" t="str">
        <f t="shared" si="653"/>
        <v>Q2</v>
      </c>
    </row>
    <row r="13955" spans="1:14" x14ac:dyDescent="0.35">
      <c r="A13955">
        <v>1548506</v>
      </c>
      <c r="B13955" t="s">
        <v>177</v>
      </c>
      <c r="C13955" t="s">
        <v>32</v>
      </c>
      <c r="D13955" t="s">
        <v>41</v>
      </c>
      <c r="E13955" t="s">
        <v>72</v>
      </c>
      <c r="F13955" t="s">
        <v>19</v>
      </c>
      <c r="G13955" s="10">
        <v>42044</v>
      </c>
      <c r="H13955" s="10">
        <v>42044</v>
      </c>
      <c r="I13955" t="s">
        <v>14</v>
      </c>
      <c r="J13955" t="s">
        <v>15</v>
      </c>
      <c r="K13955" t="str">
        <f>INDEX(State_Code_Name!B:B,MATCH(Consumer_Complaints!E13955,State_Code_Name!C:C,0))</f>
        <v>Kentucky</v>
      </c>
      <c r="L13955">
        <f t="shared" ref="L13955:L14001" si="654">H13955-G13955</f>
        <v>0</v>
      </c>
      <c r="M13955">
        <f t="shared" ref="M13955:M14001" si="655">YEAR(G13955)</f>
        <v>2015</v>
      </c>
      <c r="N13955" t="str">
        <f t="shared" ref="N13955:N14001" si="656">IF(MONTH(G13955)&lt;=3,"Q1",IF(MONTH(G13955)&lt;=6,"Q2",IF(MONTH(G13955)&lt;=9,"Q3","Q4")))</f>
        <v>Q1</v>
      </c>
    </row>
    <row r="13956" spans="1:14" x14ac:dyDescent="0.35">
      <c r="A13956">
        <v>676862</v>
      </c>
      <c r="B13956" t="s">
        <v>461</v>
      </c>
      <c r="C13956" t="s">
        <v>32</v>
      </c>
      <c r="D13956" t="s">
        <v>116</v>
      </c>
      <c r="E13956" t="s">
        <v>46</v>
      </c>
      <c r="F13956" t="s">
        <v>19</v>
      </c>
      <c r="G13956" s="10">
        <v>41660</v>
      </c>
      <c r="H13956" s="10">
        <v>41668</v>
      </c>
      <c r="I13956" t="s">
        <v>14</v>
      </c>
      <c r="J13956" t="s">
        <v>14</v>
      </c>
      <c r="K13956" t="str">
        <f>INDEX(State_Code_Name!B:B,MATCH(Consumer_Complaints!E13956,State_Code_Name!C:C,0))</f>
        <v>Pennsylvania</v>
      </c>
      <c r="L13956">
        <f t="shared" si="654"/>
        <v>8</v>
      </c>
      <c r="M13956">
        <f t="shared" si="655"/>
        <v>2014</v>
      </c>
      <c r="N13956" t="str">
        <f t="shared" si="656"/>
        <v>Q1</v>
      </c>
    </row>
    <row r="13957" spans="1:14" x14ac:dyDescent="0.35">
      <c r="A13957">
        <v>944923</v>
      </c>
      <c r="B13957" t="s">
        <v>11</v>
      </c>
      <c r="C13957" t="s">
        <v>26</v>
      </c>
      <c r="D13957" t="s">
        <v>27</v>
      </c>
      <c r="E13957" t="s">
        <v>77</v>
      </c>
      <c r="F13957" t="s">
        <v>19</v>
      </c>
      <c r="G13957" s="10">
        <v>41840</v>
      </c>
      <c r="H13957" s="10">
        <v>41840</v>
      </c>
      <c r="I13957" t="s">
        <v>14</v>
      </c>
      <c r="J13957" t="s">
        <v>15</v>
      </c>
      <c r="K13957" t="str">
        <f>INDEX(State_Code_Name!B:B,MATCH(Consumer_Complaints!E13957,State_Code_Name!C:C,0))</f>
        <v>Missouri</v>
      </c>
      <c r="L13957">
        <f t="shared" si="654"/>
        <v>0</v>
      </c>
      <c r="M13957">
        <f t="shared" si="655"/>
        <v>2014</v>
      </c>
      <c r="N13957" t="str">
        <f t="shared" si="656"/>
        <v>Q3</v>
      </c>
    </row>
    <row r="13958" spans="1:14" x14ac:dyDescent="0.35">
      <c r="A13958">
        <v>327000</v>
      </c>
      <c r="B13958" t="s">
        <v>81</v>
      </c>
      <c r="C13958" t="s">
        <v>36</v>
      </c>
      <c r="D13958" t="s">
        <v>1104</v>
      </c>
      <c r="E13958" t="s">
        <v>59</v>
      </c>
      <c r="F13958" t="s">
        <v>19</v>
      </c>
      <c r="G13958" s="10">
        <v>41327</v>
      </c>
      <c r="H13958" s="10">
        <v>41327</v>
      </c>
      <c r="I13958" t="s">
        <v>14</v>
      </c>
      <c r="J13958" t="s">
        <v>15</v>
      </c>
      <c r="K13958" t="str">
        <f>INDEX(State_Code_Name!B:B,MATCH(Consumer_Complaints!E13958,State_Code_Name!C:C,0))</f>
        <v>Illinois</v>
      </c>
      <c r="L13958">
        <f t="shared" si="654"/>
        <v>0</v>
      </c>
      <c r="M13958">
        <f t="shared" si="655"/>
        <v>2013</v>
      </c>
      <c r="N13958" t="str">
        <f t="shared" si="656"/>
        <v>Q1</v>
      </c>
    </row>
    <row r="13959" spans="1:14" x14ac:dyDescent="0.35">
      <c r="A13959">
        <v>932876</v>
      </c>
      <c r="B13959" t="s">
        <v>224</v>
      </c>
      <c r="C13959" t="s">
        <v>61</v>
      </c>
      <c r="D13959" t="s">
        <v>459</v>
      </c>
      <c r="E13959" t="s">
        <v>122</v>
      </c>
      <c r="F13959" t="s">
        <v>19</v>
      </c>
      <c r="G13959" s="10">
        <v>41950</v>
      </c>
      <c r="H13959" s="10">
        <v>41950</v>
      </c>
      <c r="I13959" t="s">
        <v>14</v>
      </c>
      <c r="J13959" t="s">
        <v>15</v>
      </c>
      <c r="K13959" t="str">
        <f>INDEX(State_Code_Name!B:B,MATCH(Consumer_Complaints!E13959,State_Code_Name!C:C,0))</f>
        <v>Maryland</v>
      </c>
      <c r="L13959">
        <f t="shared" si="654"/>
        <v>0</v>
      </c>
      <c r="M13959">
        <f t="shared" si="655"/>
        <v>2014</v>
      </c>
      <c r="N13959" t="str">
        <f t="shared" si="656"/>
        <v>Q4</v>
      </c>
    </row>
    <row r="13960" spans="1:14" x14ac:dyDescent="0.35">
      <c r="A13960">
        <v>1609255</v>
      </c>
      <c r="B13960" t="s">
        <v>30</v>
      </c>
      <c r="C13960" t="s">
        <v>26</v>
      </c>
      <c r="D13960" t="s">
        <v>78</v>
      </c>
      <c r="E13960" t="s">
        <v>122</v>
      </c>
      <c r="F13960" t="s">
        <v>19</v>
      </c>
      <c r="G13960" s="10">
        <v>42292</v>
      </c>
      <c r="H13960" s="10">
        <v>42292</v>
      </c>
      <c r="I13960" t="s">
        <v>14</v>
      </c>
      <c r="J13960" t="s">
        <v>15</v>
      </c>
      <c r="K13960" t="str">
        <f>INDEX(State_Code_Name!B:B,MATCH(Consumer_Complaints!E13960,State_Code_Name!C:C,0))</f>
        <v>Maryland</v>
      </c>
      <c r="L13960">
        <f t="shared" si="654"/>
        <v>0</v>
      </c>
      <c r="M13960">
        <f t="shared" si="655"/>
        <v>2015</v>
      </c>
      <c r="N13960" t="str">
        <f t="shared" si="656"/>
        <v>Q4</v>
      </c>
    </row>
    <row r="13961" spans="1:14" x14ac:dyDescent="0.35">
      <c r="A13961">
        <v>1130553</v>
      </c>
      <c r="B13961" t="s">
        <v>690</v>
      </c>
      <c r="C13961" t="s">
        <v>32</v>
      </c>
      <c r="D13961" t="s">
        <v>41</v>
      </c>
      <c r="E13961" t="s">
        <v>22</v>
      </c>
      <c r="F13961" t="s">
        <v>19</v>
      </c>
      <c r="G13961" s="10">
        <v>41968</v>
      </c>
      <c r="H13961" s="10">
        <v>41968</v>
      </c>
      <c r="I13961" t="s">
        <v>14</v>
      </c>
      <c r="J13961" t="s">
        <v>15</v>
      </c>
      <c r="K13961" t="str">
        <f>INDEX(State_Code_Name!B:B,MATCH(Consumer_Complaints!E13961,State_Code_Name!C:C,0))</f>
        <v>New York</v>
      </c>
      <c r="L13961">
        <f t="shared" si="654"/>
        <v>0</v>
      </c>
      <c r="M13961">
        <f t="shared" si="655"/>
        <v>2014</v>
      </c>
      <c r="N13961" t="str">
        <f t="shared" si="656"/>
        <v>Q4</v>
      </c>
    </row>
    <row r="13962" spans="1:14" x14ac:dyDescent="0.35">
      <c r="A13962">
        <v>1718806</v>
      </c>
      <c r="B13962" t="s">
        <v>377</v>
      </c>
      <c r="C13962" t="s">
        <v>16</v>
      </c>
      <c r="D13962" t="s">
        <v>24</v>
      </c>
      <c r="E13962" t="s">
        <v>12</v>
      </c>
      <c r="F13962" t="s">
        <v>13</v>
      </c>
      <c r="G13962" s="10">
        <v>42366</v>
      </c>
      <c r="H13962" s="10">
        <v>42368</v>
      </c>
      <c r="I13962" t="s">
        <v>14</v>
      </c>
      <c r="J13962" t="s">
        <v>15</v>
      </c>
      <c r="K13962" t="str">
        <f>INDEX(State_Code_Name!B:B,MATCH(Consumer_Complaints!E13962,State_Code_Name!C:C,0))</f>
        <v>Virginia</v>
      </c>
      <c r="L13962">
        <f t="shared" si="654"/>
        <v>2</v>
      </c>
      <c r="M13962">
        <f t="shared" si="655"/>
        <v>2015</v>
      </c>
      <c r="N13962" t="str">
        <f t="shared" si="656"/>
        <v>Q4</v>
      </c>
    </row>
    <row r="13963" spans="1:14" x14ac:dyDescent="0.35">
      <c r="A13963">
        <v>535809</v>
      </c>
      <c r="B13963" t="s">
        <v>1208</v>
      </c>
      <c r="C13963" t="s">
        <v>9</v>
      </c>
      <c r="D13963" t="s">
        <v>354</v>
      </c>
      <c r="E13963" t="s">
        <v>46</v>
      </c>
      <c r="F13963" t="s">
        <v>19</v>
      </c>
      <c r="G13963" s="10">
        <v>41537</v>
      </c>
      <c r="H13963" s="10">
        <v>41537</v>
      </c>
      <c r="I13963" t="s">
        <v>14</v>
      </c>
      <c r="J13963" t="s">
        <v>15</v>
      </c>
      <c r="K13963" t="str">
        <f>INDEX(State_Code_Name!B:B,MATCH(Consumer_Complaints!E13963,State_Code_Name!C:C,0))</f>
        <v>Pennsylvania</v>
      </c>
      <c r="L13963">
        <f t="shared" si="654"/>
        <v>0</v>
      </c>
      <c r="M13963">
        <f t="shared" si="655"/>
        <v>2013</v>
      </c>
      <c r="N13963" t="str">
        <f t="shared" si="656"/>
        <v>Q3</v>
      </c>
    </row>
    <row r="13964" spans="1:14" x14ac:dyDescent="0.35">
      <c r="A13964">
        <v>874958</v>
      </c>
      <c r="B13964" t="s">
        <v>11</v>
      </c>
      <c r="C13964" t="s">
        <v>32</v>
      </c>
      <c r="D13964" t="s">
        <v>41</v>
      </c>
      <c r="E13964" t="s">
        <v>121</v>
      </c>
      <c r="F13964" t="s">
        <v>19</v>
      </c>
      <c r="G13964" s="10">
        <v>41789</v>
      </c>
      <c r="H13964" s="10">
        <v>41789</v>
      </c>
      <c r="I13964" t="s">
        <v>14</v>
      </c>
      <c r="J13964" t="s">
        <v>15</v>
      </c>
      <c r="K13964" t="str">
        <f>INDEX(State_Code_Name!B:B,MATCH(Consumer_Complaints!E13964,State_Code_Name!C:C,0))</f>
        <v>Oregon</v>
      </c>
      <c r="L13964">
        <f t="shared" si="654"/>
        <v>0</v>
      </c>
      <c r="M13964">
        <f t="shared" si="655"/>
        <v>2014</v>
      </c>
      <c r="N13964" t="str">
        <f t="shared" si="656"/>
        <v>Q2</v>
      </c>
    </row>
    <row r="13965" spans="1:14" x14ac:dyDescent="0.35">
      <c r="A13965">
        <v>1032649</v>
      </c>
      <c r="B13965" t="s">
        <v>141</v>
      </c>
      <c r="C13965" t="s">
        <v>26</v>
      </c>
      <c r="D13965" t="s">
        <v>27</v>
      </c>
      <c r="E13965" t="s">
        <v>66</v>
      </c>
      <c r="F13965" t="s">
        <v>305</v>
      </c>
      <c r="G13965" s="10">
        <v>41899</v>
      </c>
      <c r="H13965" s="10">
        <v>41904</v>
      </c>
      <c r="I13965" t="s">
        <v>14</v>
      </c>
      <c r="J13965" t="s">
        <v>15</v>
      </c>
      <c r="K13965" t="str">
        <f>INDEX(State_Code_Name!B:B,MATCH(Consumer_Complaints!E13965,State_Code_Name!C:C,0))</f>
        <v>Michigan</v>
      </c>
      <c r="L13965">
        <f t="shared" si="654"/>
        <v>5</v>
      </c>
      <c r="M13965">
        <f t="shared" si="655"/>
        <v>2014</v>
      </c>
      <c r="N13965" t="str">
        <f t="shared" si="656"/>
        <v>Q3</v>
      </c>
    </row>
    <row r="13966" spans="1:14" x14ac:dyDescent="0.35">
      <c r="A13966">
        <v>443507</v>
      </c>
      <c r="B13966" t="s">
        <v>38</v>
      </c>
      <c r="C13966" t="s">
        <v>36</v>
      </c>
      <c r="D13966" t="s">
        <v>145</v>
      </c>
      <c r="E13966" t="s">
        <v>22</v>
      </c>
      <c r="F13966" t="s">
        <v>305</v>
      </c>
      <c r="G13966" s="10">
        <v>41452</v>
      </c>
      <c r="H13966" s="10">
        <v>41453</v>
      </c>
      <c r="I13966" t="s">
        <v>14</v>
      </c>
      <c r="J13966" t="s">
        <v>14</v>
      </c>
      <c r="K13966" t="str">
        <f>INDEX(State_Code_Name!B:B,MATCH(Consumer_Complaints!E13966,State_Code_Name!C:C,0))</f>
        <v>New York</v>
      </c>
      <c r="L13966">
        <f t="shared" si="654"/>
        <v>1</v>
      </c>
      <c r="M13966">
        <f t="shared" si="655"/>
        <v>2013</v>
      </c>
      <c r="N13966" t="str">
        <f t="shared" si="656"/>
        <v>Q2</v>
      </c>
    </row>
    <row r="13967" spans="1:14" x14ac:dyDescent="0.35">
      <c r="A13967">
        <v>1941325</v>
      </c>
      <c r="B13967" t="s">
        <v>81</v>
      </c>
      <c r="C13967" t="s">
        <v>36</v>
      </c>
      <c r="D13967" t="s">
        <v>99</v>
      </c>
      <c r="E13967" t="s">
        <v>18</v>
      </c>
      <c r="F13967" t="s">
        <v>19</v>
      </c>
      <c r="G13967" s="10">
        <v>42516</v>
      </c>
      <c r="H13967" s="10">
        <v>42516</v>
      </c>
      <c r="I13967" t="s">
        <v>14</v>
      </c>
      <c r="J13967" t="s">
        <v>15</v>
      </c>
      <c r="K13967" t="str">
        <f>INDEX(State_Code_Name!B:B,MATCH(Consumer_Complaints!E13967,State_Code_Name!C:C,0))</f>
        <v>California</v>
      </c>
      <c r="L13967">
        <f t="shared" si="654"/>
        <v>0</v>
      </c>
      <c r="M13967">
        <f t="shared" si="655"/>
        <v>2016</v>
      </c>
      <c r="N13967" t="str">
        <f t="shared" si="656"/>
        <v>Q2</v>
      </c>
    </row>
    <row r="13968" spans="1:14" x14ac:dyDescent="0.35">
      <c r="A13968">
        <v>317829</v>
      </c>
      <c r="B13968" t="s">
        <v>134</v>
      </c>
      <c r="C13968" t="s">
        <v>16</v>
      </c>
      <c r="D13968" t="s">
        <v>75</v>
      </c>
      <c r="E13968" t="s">
        <v>12</v>
      </c>
      <c r="F13968" t="s">
        <v>19</v>
      </c>
      <c r="G13968" s="10">
        <v>41319</v>
      </c>
      <c r="H13968" s="10">
        <v>41320</v>
      </c>
      <c r="I13968" t="s">
        <v>14</v>
      </c>
      <c r="J13968" t="s">
        <v>15</v>
      </c>
      <c r="K13968" t="str">
        <f>INDEX(State_Code_Name!B:B,MATCH(Consumer_Complaints!E13968,State_Code_Name!C:C,0))</f>
        <v>Virginia</v>
      </c>
      <c r="L13968">
        <f t="shared" si="654"/>
        <v>1</v>
      </c>
      <c r="M13968">
        <f t="shared" si="655"/>
        <v>2013</v>
      </c>
      <c r="N13968" t="str">
        <f t="shared" si="656"/>
        <v>Q1</v>
      </c>
    </row>
    <row r="13969" spans="1:14" x14ac:dyDescent="0.35">
      <c r="A13969">
        <v>1442092</v>
      </c>
      <c r="B13969" t="s">
        <v>680</v>
      </c>
      <c r="C13969" t="s">
        <v>9</v>
      </c>
      <c r="D13969" t="s">
        <v>132</v>
      </c>
      <c r="E13969" t="s">
        <v>74</v>
      </c>
      <c r="F13969" t="s">
        <v>19</v>
      </c>
      <c r="G13969" s="10">
        <v>42184</v>
      </c>
      <c r="H13969" s="10">
        <v>42184</v>
      </c>
      <c r="I13969" t="s">
        <v>15</v>
      </c>
      <c r="J13969" t="s">
        <v>15</v>
      </c>
      <c r="K13969" t="str">
        <f>INDEX(State_Code_Name!B:B,MATCH(Consumer_Complaints!E13969,State_Code_Name!C:C,0))</f>
        <v>Tennessee</v>
      </c>
      <c r="L13969">
        <f t="shared" si="654"/>
        <v>0</v>
      </c>
      <c r="M13969">
        <f t="shared" si="655"/>
        <v>2015</v>
      </c>
      <c r="N13969" t="str">
        <f t="shared" si="656"/>
        <v>Q2</v>
      </c>
    </row>
    <row r="13970" spans="1:14" x14ac:dyDescent="0.35">
      <c r="A13970">
        <v>785170</v>
      </c>
      <c r="B13970" t="s">
        <v>514</v>
      </c>
      <c r="C13970" t="s">
        <v>531</v>
      </c>
      <c r="D13970" t="s">
        <v>532</v>
      </c>
      <c r="E13970" t="s">
        <v>12</v>
      </c>
      <c r="F13970" t="s">
        <v>19</v>
      </c>
      <c r="G13970" s="10">
        <v>41729</v>
      </c>
      <c r="H13970" s="10">
        <v>41729</v>
      </c>
      <c r="I13970" t="s">
        <v>14</v>
      </c>
      <c r="J13970" t="s">
        <v>15</v>
      </c>
      <c r="K13970" t="str">
        <f>INDEX(State_Code_Name!B:B,MATCH(Consumer_Complaints!E13970,State_Code_Name!C:C,0))</f>
        <v>Virginia</v>
      </c>
      <c r="L13970">
        <f t="shared" si="654"/>
        <v>0</v>
      </c>
      <c r="M13970">
        <f t="shared" si="655"/>
        <v>2014</v>
      </c>
      <c r="N13970" t="str">
        <f t="shared" si="656"/>
        <v>Q1</v>
      </c>
    </row>
    <row r="13971" spans="1:14" x14ac:dyDescent="0.35">
      <c r="A13971">
        <v>319691</v>
      </c>
      <c r="B13971" t="s">
        <v>54</v>
      </c>
      <c r="C13971" t="s">
        <v>52</v>
      </c>
      <c r="D13971" t="s">
        <v>76</v>
      </c>
      <c r="E13971" t="s">
        <v>31</v>
      </c>
      <c r="F13971" t="s">
        <v>19</v>
      </c>
      <c r="G13971" s="10">
        <v>41321</v>
      </c>
      <c r="H13971" s="10">
        <v>41325</v>
      </c>
      <c r="I13971" t="s">
        <v>14</v>
      </c>
      <c r="J13971" t="s">
        <v>15</v>
      </c>
      <c r="K13971" t="str">
        <f>INDEX(State_Code_Name!B:B,MATCH(Consumer_Complaints!E13971,State_Code_Name!C:C,0))</f>
        <v>Texas</v>
      </c>
      <c r="L13971">
        <f t="shared" si="654"/>
        <v>4</v>
      </c>
      <c r="M13971">
        <f t="shared" si="655"/>
        <v>2013</v>
      </c>
      <c r="N13971" t="str">
        <f t="shared" si="656"/>
        <v>Q1</v>
      </c>
    </row>
    <row r="13972" spans="1:14" x14ac:dyDescent="0.35">
      <c r="A13972">
        <v>1906493</v>
      </c>
      <c r="B13972" t="s">
        <v>63</v>
      </c>
      <c r="C13972" t="s">
        <v>32</v>
      </c>
      <c r="D13972" t="s">
        <v>44</v>
      </c>
      <c r="E13972" t="s">
        <v>29</v>
      </c>
      <c r="F13972" t="s">
        <v>19</v>
      </c>
      <c r="G13972" s="10">
        <v>42405</v>
      </c>
      <c r="H13972" s="10">
        <v>42405</v>
      </c>
      <c r="I13972" t="s">
        <v>14</v>
      </c>
      <c r="J13972" t="s">
        <v>14</v>
      </c>
      <c r="K13972" t="str">
        <f>INDEX(State_Code_Name!B:B,MATCH(Consumer_Complaints!E13972,State_Code_Name!C:C,0))</f>
        <v>Connecticut</v>
      </c>
      <c r="L13972">
        <f t="shared" si="654"/>
        <v>0</v>
      </c>
      <c r="M13972">
        <f t="shared" si="655"/>
        <v>2016</v>
      </c>
      <c r="N13972" t="str">
        <f t="shared" si="656"/>
        <v>Q1</v>
      </c>
    </row>
    <row r="13973" spans="1:14" x14ac:dyDescent="0.35">
      <c r="A13973">
        <v>829636</v>
      </c>
      <c r="B13973" t="s">
        <v>43</v>
      </c>
      <c r="C13973" t="s">
        <v>32</v>
      </c>
      <c r="D13973" t="s">
        <v>41</v>
      </c>
      <c r="E13973" t="s">
        <v>42</v>
      </c>
      <c r="F13973" t="s">
        <v>19</v>
      </c>
      <c r="G13973" s="10">
        <v>41758</v>
      </c>
      <c r="H13973" s="10">
        <v>41758</v>
      </c>
      <c r="I13973" t="s">
        <v>14</v>
      </c>
      <c r="J13973" t="s">
        <v>14</v>
      </c>
      <c r="K13973" t="str">
        <f>INDEX(State_Code_Name!B:B,MATCH(Consumer_Complaints!E13973,State_Code_Name!C:C,0))</f>
        <v>North Carolina</v>
      </c>
      <c r="L13973">
        <f t="shared" si="654"/>
        <v>0</v>
      </c>
      <c r="M13973">
        <f t="shared" si="655"/>
        <v>2014</v>
      </c>
      <c r="N13973" t="str">
        <f t="shared" si="656"/>
        <v>Q2</v>
      </c>
    </row>
    <row r="13974" spans="1:14" x14ac:dyDescent="0.35">
      <c r="A13974">
        <v>2027550</v>
      </c>
      <c r="B13974" t="s">
        <v>930</v>
      </c>
      <c r="C13974" t="s">
        <v>32</v>
      </c>
      <c r="D13974" t="s">
        <v>116</v>
      </c>
      <c r="E13974" t="s">
        <v>66</v>
      </c>
      <c r="F13974" t="s">
        <v>19</v>
      </c>
      <c r="G13974" s="10">
        <v>42576</v>
      </c>
      <c r="H13974" s="10">
        <v>42576</v>
      </c>
      <c r="I13974" t="s">
        <v>14</v>
      </c>
      <c r="J13974" t="s">
        <v>15</v>
      </c>
      <c r="K13974" t="str">
        <f>INDEX(State_Code_Name!B:B,MATCH(Consumer_Complaints!E13974,State_Code_Name!C:C,0))</f>
        <v>Michigan</v>
      </c>
      <c r="L13974">
        <f t="shared" si="654"/>
        <v>0</v>
      </c>
      <c r="M13974">
        <f t="shared" si="655"/>
        <v>2016</v>
      </c>
      <c r="N13974" t="str">
        <f t="shared" si="656"/>
        <v>Q3</v>
      </c>
    </row>
    <row r="13975" spans="1:14" x14ac:dyDescent="0.35">
      <c r="A13975">
        <v>1510526</v>
      </c>
      <c r="B13975" t="s">
        <v>73</v>
      </c>
      <c r="C13975" t="s">
        <v>26</v>
      </c>
      <c r="D13975" t="s">
        <v>27</v>
      </c>
      <c r="E13975" t="s">
        <v>114</v>
      </c>
      <c r="F13975" t="s">
        <v>19</v>
      </c>
      <c r="G13975" s="10">
        <v>42285</v>
      </c>
      <c r="H13975" s="10">
        <v>42285</v>
      </c>
      <c r="I13975" t="s">
        <v>14</v>
      </c>
      <c r="J13975" t="s">
        <v>15</v>
      </c>
      <c r="K13975" t="str">
        <f>INDEX(State_Code_Name!B:B,MATCH(Consumer_Complaints!E13975,State_Code_Name!C:C,0))</f>
        <v>South Carolina</v>
      </c>
      <c r="L13975">
        <f t="shared" si="654"/>
        <v>0</v>
      </c>
      <c r="M13975">
        <f t="shared" si="655"/>
        <v>2015</v>
      </c>
      <c r="N13975" t="str">
        <f t="shared" si="656"/>
        <v>Q4</v>
      </c>
    </row>
    <row r="13976" spans="1:14" x14ac:dyDescent="0.35">
      <c r="A13976">
        <v>1140747</v>
      </c>
      <c r="B13976" t="s">
        <v>341</v>
      </c>
      <c r="C13976" t="s">
        <v>32</v>
      </c>
      <c r="D13976" t="s">
        <v>41</v>
      </c>
      <c r="E13976" t="s">
        <v>212</v>
      </c>
      <c r="F13976" t="s">
        <v>13</v>
      </c>
      <c r="G13976" s="10">
        <v>41710</v>
      </c>
      <c r="H13976" s="10">
        <v>41710</v>
      </c>
      <c r="I13976" t="s">
        <v>14</v>
      </c>
      <c r="J13976" t="s">
        <v>15</v>
      </c>
      <c r="K13976" t="str">
        <f>INDEX(State_Code_Name!B:B,MATCH(Consumer_Complaints!E13976,State_Code_Name!C:C,0))</f>
        <v>West Virginia</v>
      </c>
      <c r="L13976">
        <f t="shared" si="654"/>
        <v>0</v>
      </c>
      <c r="M13976">
        <f t="shared" si="655"/>
        <v>2014</v>
      </c>
      <c r="N13976" t="str">
        <f t="shared" si="656"/>
        <v>Q1</v>
      </c>
    </row>
    <row r="13977" spans="1:14" x14ac:dyDescent="0.35">
      <c r="A13977">
        <v>363937</v>
      </c>
      <c r="B13977" t="s">
        <v>226</v>
      </c>
      <c r="C13977" t="s">
        <v>9</v>
      </c>
      <c r="D13977" t="s">
        <v>10</v>
      </c>
      <c r="E13977" t="s">
        <v>72</v>
      </c>
      <c r="F13977" t="s">
        <v>19</v>
      </c>
      <c r="G13977" s="10">
        <v>41357</v>
      </c>
      <c r="H13977" s="10">
        <v>41358</v>
      </c>
      <c r="I13977" t="s">
        <v>14</v>
      </c>
      <c r="J13977" t="s">
        <v>14</v>
      </c>
      <c r="K13977" t="str">
        <f>INDEX(State_Code_Name!B:B,MATCH(Consumer_Complaints!E13977,State_Code_Name!C:C,0))</f>
        <v>Kentucky</v>
      </c>
      <c r="L13977">
        <f t="shared" si="654"/>
        <v>1</v>
      </c>
      <c r="M13977">
        <f t="shared" si="655"/>
        <v>2013</v>
      </c>
      <c r="N13977" t="str">
        <f t="shared" si="656"/>
        <v>Q1</v>
      </c>
    </row>
    <row r="13978" spans="1:14" x14ac:dyDescent="0.35">
      <c r="A13978">
        <v>670468</v>
      </c>
      <c r="B13978" t="s">
        <v>38</v>
      </c>
      <c r="C13978" t="s">
        <v>36</v>
      </c>
      <c r="D13978" t="s">
        <v>145</v>
      </c>
      <c r="E13978" t="s">
        <v>59</v>
      </c>
      <c r="F13978" t="s">
        <v>19</v>
      </c>
      <c r="G13978" s="10">
        <v>41654</v>
      </c>
      <c r="H13978" s="10">
        <v>41654</v>
      </c>
      <c r="I13978" t="s">
        <v>14</v>
      </c>
      <c r="J13978" t="s">
        <v>15</v>
      </c>
      <c r="K13978" t="str">
        <f>INDEX(State_Code_Name!B:B,MATCH(Consumer_Complaints!E13978,State_Code_Name!C:C,0))</f>
        <v>Illinois</v>
      </c>
      <c r="L13978">
        <f t="shared" si="654"/>
        <v>0</v>
      </c>
      <c r="M13978">
        <f t="shared" si="655"/>
        <v>2014</v>
      </c>
      <c r="N13978" t="str">
        <f t="shared" si="656"/>
        <v>Q1</v>
      </c>
    </row>
    <row r="13979" spans="1:14" x14ac:dyDescent="0.35">
      <c r="A13979">
        <v>664577</v>
      </c>
      <c r="B13979" t="s">
        <v>284</v>
      </c>
      <c r="C13979" t="s">
        <v>32</v>
      </c>
      <c r="D13979" t="s">
        <v>44</v>
      </c>
      <c r="E13979" t="s">
        <v>40</v>
      </c>
      <c r="F13979" t="s">
        <v>19</v>
      </c>
      <c r="G13979" s="10">
        <v>41944</v>
      </c>
      <c r="H13979" s="10">
        <v>41944</v>
      </c>
      <c r="I13979" t="s">
        <v>14</v>
      </c>
      <c r="J13979" t="s">
        <v>14</v>
      </c>
      <c r="K13979" t="str">
        <f>INDEX(State_Code_Name!B:B,MATCH(Consumer_Complaints!E13979,State_Code_Name!C:C,0))</f>
        <v>Nevada</v>
      </c>
      <c r="L13979">
        <f t="shared" si="654"/>
        <v>0</v>
      </c>
      <c r="M13979">
        <f t="shared" si="655"/>
        <v>2014</v>
      </c>
      <c r="N13979" t="str">
        <f t="shared" si="656"/>
        <v>Q4</v>
      </c>
    </row>
    <row r="13980" spans="1:14" x14ac:dyDescent="0.35">
      <c r="A13980">
        <v>1597660</v>
      </c>
      <c r="B13980" t="s">
        <v>814</v>
      </c>
      <c r="C13980" t="s">
        <v>26</v>
      </c>
      <c r="D13980" t="s">
        <v>78</v>
      </c>
      <c r="E13980" t="s">
        <v>51</v>
      </c>
      <c r="F13980" t="s">
        <v>19</v>
      </c>
      <c r="G13980" s="10">
        <v>42195</v>
      </c>
      <c r="H13980" s="10">
        <v>42257</v>
      </c>
      <c r="I13980" t="s">
        <v>14</v>
      </c>
      <c r="J13980" t="s">
        <v>15</v>
      </c>
      <c r="K13980" t="str">
        <f>INDEX(State_Code_Name!B:B,MATCH(Consumer_Complaints!E13980,State_Code_Name!C:C,0))</f>
        <v>Washington</v>
      </c>
      <c r="L13980">
        <f t="shared" si="654"/>
        <v>62</v>
      </c>
      <c r="M13980">
        <f t="shared" si="655"/>
        <v>2015</v>
      </c>
      <c r="N13980" t="str">
        <f t="shared" si="656"/>
        <v>Q3</v>
      </c>
    </row>
    <row r="13981" spans="1:14" x14ac:dyDescent="0.35">
      <c r="A13981">
        <v>572655</v>
      </c>
      <c r="B13981" t="s">
        <v>30</v>
      </c>
      <c r="C13981" t="s">
        <v>32</v>
      </c>
      <c r="D13981" t="s">
        <v>44</v>
      </c>
      <c r="E13981" t="s">
        <v>70</v>
      </c>
      <c r="F13981" t="s">
        <v>19</v>
      </c>
      <c r="G13981" s="10">
        <v>41574</v>
      </c>
      <c r="H13981" s="10">
        <v>41575</v>
      </c>
      <c r="I13981" t="s">
        <v>14</v>
      </c>
      <c r="J13981" t="s">
        <v>15</v>
      </c>
      <c r="K13981" t="str">
        <f>INDEX(State_Code_Name!B:B,MATCH(Consumer_Complaints!E13981,State_Code_Name!C:C,0))</f>
        <v>Massachusetts</v>
      </c>
      <c r="L13981">
        <f t="shared" si="654"/>
        <v>1</v>
      </c>
      <c r="M13981">
        <f t="shared" si="655"/>
        <v>2013</v>
      </c>
      <c r="N13981" t="str">
        <f t="shared" si="656"/>
        <v>Q4</v>
      </c>
    </row>
    <row r="13982" spans="1:14" x14ac:dyDescent="0.35">
      <c r="A13982">
        <v>1238168</v>
      </c>
      <c r="B13982" t="s">
        <v>1170</v>
      </c>
      <c r="C13982" t="s">
        <v>32</v>
      </c>
      <c r="D13982" t="s">
        <v>161</v>
      </c>
      <c r="E13982" t="s">
        <v>59</v>
      </c>
      <c r="F13982" t="s">
        <v>19</v>
      </c>
      <c r="G13982" s="10">
        <v>42340</v>
      </c>
      <c r="H13982" s="10">
        <v>42341</v>
      </c>
      <c r="I13982" t="s">
        <v>14</v>
      </c>
      <c r="J13982" t="s">
        <v>15</v>
      </c>
      <c r="K13982" t="str">
        <f>INDEX(State_Code_Name!B:B,MATCH(Consumer_Complaints!E13982,State_Code_Name!C:C,0))</f>
        <v>Illinois</v>
      </c>
      <c r="L13982">
        <f t="shared" si="654"/>
        <v>1</v>
      </c>
      <c r="M13982">
        <f t="shared" si="655"/>
        <v>2015</v>
      </c>
      <c r="N13982" t="str">
        <f t="shared" si="656"/>
        <v>Q4</v>
      </c>
    </row>
    <row r="13983" spans="1:14" x14ac:dyDescent="0.35">
      <c r="A13983">
        <v>1578307</v>
      </c>
      <c r="B13983" t="s">
        <v>240</v>
      </c>
      <c r="C13983" t="s">
        <v>61</v>
      </c>
      <c r="D13983" t="s">
        <v>282</v>
      </c>
      <c r="E13983" t="s">
        <v>39</v>
      </c>
      <c r="F13983" t="s">
        <v>19</v>
      </c>
      <c r="G13983" s="10">
        <v>42271</v>
      </c>
      <c r="H13983" s="10">
        <v>42271</v>
      </c>
      <c r="I13983" t="s">
        <v>14</v>
      </c>
      <c r="J13983" t="s">
        <v>14</v>
      </c>
      <c r="K13983" t="str">
        <f>INDEX(State_Code_Name!B:B,MATCH(Consumer_Complaints!E13983,State_Code_Name!C:C,0))</f>
        <v>Ohio</v>
      </c>
      <c r="L13983">
        <f t="shared" si="654"/>
        <v>0</v>
      </c>
      <c r="M13983">
        <f t="shared" si="655"/>
        <v>2015</v>
      </c>
      <c r="N13983" t="str">
        <f t="shared" si="656"/>
        <v>Q3</v>
      </c>
    </row>
    <row r="13984" spans="1:14" x14ac:dyDescent="0.35">
      <c r="A13984">
        <v>851891</v>
      </c>
      <c r="B13984" t="s">
        <v>11</v>
      </c>
      <c r="C13984" t="s">
        <v>26</v>
      </c>
      <c r="D13984" t="s">
        <v>27</v>
      </c>
      <c r="E13984" t="s">
        <v>122</v>
      </c>
      <c r="F13984" t="s">
        <v>305</v>
      </c>
      <c r="G13984" s="10">
        <v>41773</v>
      </c>
      <c r="H13984" s="10">
        <v>41775</v>
      </c>
      <c r="I13984" t="s">
        <v>14</v>
      </c>
      <c r="J13984" t="s">
        <v>15</v>
      </c>
      <c r="K13984" t="str">
        <f>INDEX(State_Code_Name!B:B,MATCH(Consumer_Complaints!E13984,State_Code_Name!C:C,0))</f>
        <v>Maryland</v>
      </c>
      <c r="L13984">
        <f t="shared" si="654"/>
        <v>2</v>
      </c>
      <c r="M13984">
        <f t="shared" si="655"/>
        <v>2014</v>
      </c>
      <c r="N13984" t="str">
        <f t="shared" si="656"/>
        <v>Q2</v>
      </c>
    </row>
    <row r="13985" spans="1:14" x14ac:dyDescent="0.35">
      <c r="A13985">
        <v>1165881</v>
      </c>
      <c r="B13985" t="s">
        <v>30</v>
      </c>
      <c r="C13985" t="s">
        <v>26</v>
      </c>
      <c r="D13985" t="s">
        <v>56</v>
      </c>
      <c r="E13985" t="s">
        <v>18</v>
      </c>
      <c r="F13985" t="s">
        <v>19</v>
      </c>
      <c r="G13985" s="10">
        <v>41995</v>
      </c>
      <c r="H13985" s="10">
        <v>41995</v>
      </c>
      <c r="I13985" t="s">
        <v>14</v>
      </c>
      <c r="J13985" t="s">
        <v>14</v>
      </c>
      <c r="K13985" t="str">
        <f>INDEX(State_Code_Name!B:B,MATCH(Consumer_Complaints!E13985,State_Code_Name!C:C,0))</f>
        <v>California</v>
      </c>
      <c r="L13985">
        <f t="shared" si="654"/>
        <v>0</v>
      </c>
      <c r="M13985">
        <f t="shared" si="655"/>
        <v>2014</v>
      </c>
      <c r="N13985" t="str">
        <f t="shared" si="656"/>
        <v>Q4</v>
      </c>
    </row>
    <row r="13986" spans="1:14" x14ac:dyDescent="0.35">
      <c r="A13986">
        <v>678210</v>
      </c>
      <c r="B13986" t="s">
        <v>69</v>
      </c>
      <c r="C13986" t="s">
        <v>26</v>
      </c>
      <c r="D13986" t="s">
        <v>27</v>
      </c>
      <c r="E13986" t="s">
        <v>100</v>
      </c>
      <c r="F13986" t="s">
        <v>19</v>
      </c>
      <c r="G13986" s="10">
        <v>41660</v>
      </c>
      <c r="H13986" s="10">
        <v>41660</v>
      </c>
      <c r="I13986" t="s">
        <v>14</v>
      </c>
      <c r="J13986" t="s">
        <v>15</v>
      </c>
      <c r="K13986" t="str">
        <f>INDEX(State_Code_Name!B:B,MATCH(Consumer_Complaints!E13986,State_Code_Name!C:C,0))</f>
        <v>Arizona</v>
      </c>
      <c r="L13986">
        <f t="shared" si="654"/>
        <v>0</v>
      </c>
      <c r="M13986">
        <f t="shared" si="655"/>
        <v>2014</v>
      </c>
      <c r="N13986" t="str">
        <f t="shared" si="656"/>
        <v>Q1</v>
      </c>
    </row>
    <row r="13987" spans="1:14" x14ac:dyDescent="0.35">
      <c r="A13987">
        <v>1196149</v>
      </c>
      <c r="B13987" t="s">
        <v>164</v>
      </c>
      <c r="C13987" t="s">
        <v>16</v>
      </c>
      <c r="D13987" t="s">
        <v>75</v>
      </c>
      <c r="E13987" t="s">
        <v>171</v>
      </c>
      <c r="F13987" t="s">
        <v>305</v>
      </c>
      <c r="G13987" s="10">
        <v>42017</v>
      </c>
      <c r="H13987" s="10">
        <v>42020</v>
      </c>
      <c r="I13987" t="s">
        <v>14</v>
      </c>
      <c r="J13987" t="s">
        <v>14</v>
      </c>
      <c r="K13987" t="str">
        <f>INDEX(State_Code_Name!B:B,MATCH(Consumer_Complaints!E13987,State_Code_Name!C:C,0))</f>
        <v>Louisiana</v>
      </c>
      <c r="L13987">
        <f t="shared" si="654"/>
        <v>3</v>
      </c>
      <c r="M13987">
        <f t="shared" si="655"/>
        <v>2015</v>
      </c>
      <c r="N13987" t="str">
        <f t="shared" si="656"/>
        <v>Q1</v>
      </c>
    </row>
    <row r="13988" spans="1:14" x14ac:dyDescent="0.35">
      <c r="A13988">
        <v>1227105</v>
      </c>
      <c r="B13988" t="s">
        <v>43</v>
      </c>
      <c r="C13988" t="s">
        <v>16</v>
      </c>
      <c r="D13988" t="s">
        <v>20</v>
      </c>
      <c r="E13988" t="s">
        <v>31</v>
      </c>
      <c r="F13988" t="s">
        <v>19</v>
      </c>
      <c r="G13988" s="10">
        <v>42126</v>
      </c>
      <c r="H13988" s="10">
        <v>42126</v>
      </c>
      <c r="I13988" t="s">
        <v>14</v>
      </c>
      <c r="J13988" t="s">
        <v>15</v>
      </c>
      <c r="K13988" t="str">
        <f>INDEX(State_Code_Name!B:B,MATCH(Consumer_Complaints!E13988,State_Code_Name!C:C,0))</f>
        <v>Texas</v>
      </c>
      <c r="L13988">
        <f t="shared" si="654"/>
        <v>0</v>
      </c>
      <c r="M13988">
        <f t="shared" si="655"/>
        <v>2015</v>
      </c>
      <c r="N13988" t="str">
        <f t="shared" si="656"/>
        <v>Q2</v>
      </c>
    </row>
    <row r="13989" spans="1:14" x14ac:dyDescent="0.35">
      <c r="A13989">
        <v>860537</v>
      </c>
      <c r="B13989" t="s">
        <v>368</v>
      </c>
      <c r="C13989" t="s">
        <v>32</v>
      </c>
      <c r="D13989" t="s">
        <v>41</v>
      </c>
      <c r="E13989" t="s">
        <v>128</v>
      </c>
      <c r="F13989" t="s">
        <v>57</v>
      </c>
      <c r="G13989" s="10">
        <v>41779</v>
      </c>
      <c r="H13989" s="10">
        <v>41780</v>
      </c>
      <c r="I13989" t="s">
        <v>14</v>
      </c>
      <c r="J13989" t="s">
        <v>15</v>
      </c>
      <c r="K13989" t="str">
        <f>INDEX(State_Code_Name!B:B,MATCH(Consumer_Complaints!E13989,State_Code_Name!C:C,0))</f>
        <v>New Hampshire</v>
      </c>
      <c r="L13989">
        <f t="shared" si="654"/>
        <v>1</v>
      </c>
      <c r="M13989">
        <f t="shared" si="655"/>
        <v>2014</v>
      </c>
      <c r="N13989" t="str">
        <f t="shared" si="656"/>
        <v>Q2</v>
      </c>
    </row>
    <row r="13990" spans="1:14" x14ac:dyDescent="0.35">
      <c r="A13990">
        <v>1882372</v>
      </c>
      <c r="B13990" t="s">
        <v>60</v>
      </c>
      <c r="C13990" t="s">
        <v>52</v>
      </c>
      <c r="D13990" t="s">
        <v>53</v>
      </c>
      <c r="E13990" t="s">
        <v>22</v>
      </c>
      <c r="F13990" t="s">
        <v>13</v>
      </c>
      <c r="G13990" s="10">
        <v>42475</v>
      </c>
      <c r="H13990" s="10">
        <v>42475</v>
      </c>
      <c r="I13990" t="s">
        <v>14</v>
      </c>
      <c r="J13990" t="s">
        <v>15</v>
      </c>
      <c r="K13990" t="str">
        <f>INDEX(State_Code_Name!B:B,MATCH(Consumer_Complaints!E13990,State_Code_Name!C:C,0))</f>
        <v>New York</v>
      </c>
      <c r="L13990">
        <f t="shared" si="654"/>
        <v>0</v>
      </c>
      <c r="M13990">
        <f t="shared" si="655"/>
        <v>2016</v>
      </c>
      <c r="N13990" t="str">
        <f t="shared" si="656"/>
        <v>Q2</v>
      </c>
    </row>
    <row r="13991" spans="1:14" x14ac:dyDescent="0.35">
      <c r="A13991">
        <v>993682</v>
      </c>
      <c r="B13991" t="s">
        <v>69</v>
      </c>
      <c r="C13991" t="s">
        <v>26</v>
      </c>
      <c r="D13991" t="s">
        <v>27</v>
      </c>
      <c r="E13991" t="s">
        <v>98</v>
      </c>
      <c r="F13991" t="s">
        <v>19</v>
      </c>
      <c r="G13991" s="10">
        <v>41871</v>
      </c>
      <c r="H13991" s="10">
        <v>41876</v>
      </c>
      <c r="I13991" t="s">
        <v>14</v>
      </c>
      <c r="J13991" t="s">
        <v>15</v>
      </c>
      <c r="K13991" t="str">
        <f>INDEX(State_Code_Name!B:B,MATCH(Consumer_Complaints!E13991,State_Code_Name!C:C,0))</f>
        <v>Colorado</v>
      </c>
      <c r="L13991">
        <f t="shared" si="654"/>
        <v>5</v>
      </c>
      <c r="M13991">
        <f t="shared" si="655"/>
        <v>2014</v>
      </c>
      <c r="N13991" t="str">
        <f t="shared" si="656"/>
        <v>Q3</v>
      </c>
    </row>
    <row r="13992" spans="1:14" x14ac:dyDescent="0.35">
      <c r="A13992">
        <v>755521</v>
      </c>
      <c r="B13992" t="s">
        <v>30</v>
      </c>
      <c r="C13992" t="s">
        <v>16</v>
      </c>
      <c r="D13992" t="s">
        <v>75</v>
      </c>
      <c r="E13992" t="s">
        <v>35</v>
      </c>
      <c r="F13992" t="s">
        <v>19</v>
      </c>
      <c r="G13992" s="10">
        <v>41915</v>
      </c>
      <c r="H13992" s="10">
        <v>41915</v>
      </c>
      <c r="I13992" t="s">
        <v>14</v>
      </c>
      <c r="J13992" t="s">
        <v>14</v>
      </c>
      <c r="K13992" t="str">
        <f>INDEX(State_Code_Name!B:B,MATCH(Consumer_Complaints!E13992,State_Code_Name!C:C,0))</f>
        <v>Florida</v>
      </c>
      <c r="L13992">
        <f t="shared" si="654"/>
        <v>0</v>
      </c>
      <c r="M13992">
        <f t="shared" si="655"/>
        <v>2014</v>
      </c>
      <c r="N13992" t="str">
        <f t="shared" si="656"/>
        <v>Q4</v>
      </c>
    </row>
    <row r="13993" spans="1:14" x14ac:dyDescent="0.35">
      <c r="A13993">
        <v>379314</v>
      </c>
      <c r="B13993" t="s">
        <v>265</v>
      </c>
      <c r="C13993" t="s">
        <v>26</v>
      </c>
      <c r="D13993" t="s">
        <v>56</v>
      </c>
      <c r="E13993" t="s">
        <v>128</v>
      </c>
      <c r="F13993" t="s">
        <v>19</v>
      </c>
      <c r="G13993" s="10">
        <v>41551</v>
      </c>
      <c r="H13993" s="10">
        <v>41582</v>
      </c>
      <c r="I13993" t="s">
        <v>14</v>
      </c>
      <c r="J13993" t="s">
        <v>15</v>
      </c>
      <c r="K13993" t="str">
        <f>INDEX(State_Code_Name!B:B,MATCH(Consumer_Complaints!E13993,State_Code_Name!C:C,0))</f>
        <v>New Hampshire</v>
      </c>
      <c r="L13993">
        <f t="shared" si="654"/>
        <v>31</v>
      </c>
      <c r="M13993">
        <f t="shared" si="655"/>
        <v>2013</v>
      </c>
      <c r="N13993" t="str">
        <f t="shared" si="656"/>
        <v>Q4</v>
      </c>
    </row>
    <row r="13994" spans="1:14" x14ac:dyDescent="0.35">
      <c r="A13994">
        <v>1638144</v>
      </c>
      <c r="B13994" t="s">
        <v>38</v>
      </c>
      <c r="C13994" t="s">
        <v>9</v>
      </c>
      <c r="D13994" t="s">
        <v>10</v>
      </c>
      <c r="E13994" t="s">
        <v>35</v>
      </c>
      <c r="F13994" t="s">
        <v>19</v>
      </c>
      <c r="G13994" s="10">
        <v>42074</v>
      </c>
      <c r="H13994" s="10">
        <v>42105</v>
      </c>
      <c r="I13994" t="s">
        <v>14</v>
      </c>
      <c r="J13994" t="s">
        <v>15</v>
      </c>
      <c r="K13994" t="str">
        <f>INDEX(State_Code_Name!B:B,MATCH(Consumer_Complaints!E13994,State_Code_Name!C:C,0))</f>
        <v>Florida</v>
      </c>
      <c r="L13994">
        <f t="shared" si="654"/>
        <v>31</v>
      </c>
      <c r="M13994">
        <f t="shared" si="655"/>
        <v>2015</v>
      </c>
      <c r="N13994" t="str">
        <f t="shared" si="656"/>
        <v>Q1</v>
      </c>
    </row>
    <row r="13995" spans="1:14" x14ac:dyDescent="0.35">
      <c r="A13995">
        <v>826929</v>
      </c>
      <c r="B13995" t="s">
        <v>353</v>
      </c>
      <c r="C13995" t="s">
        <v>9</v>
      </c>
      <c r="D13995" t="s">
        <v>132</v>
      </c>
      <c r="E13995" t="s">
        <v>31</v>
      </c>
      <c r="F13995" t="s">
        <v>19</v>
      </c>
      <c r="G13995" s="10">
        <v>41755</v>
      </c>
      <c r="H13995" s="10">
        <v>41755</v>
      </c>
      <c r="I13995" t="s">
        <v>14</v>
      </c>
      <c r="J13995" t="s">
        <v>14</v>
      </c>
      <c r="K13995" t="str">
        <f>INDEX(State_Code_Name!B:B,MATCH(Consumer_Complaints!E13995,State_Code_Name!C:C,0))</f>
        <v>Texas</v>
      </c>
      <c r="L13995">
        <f t="shared" si="654"/>
        <v>0</v>
      </c>
      <c r="M13995">
        <f t="shared" si="655"/>
        <v>2014</v>
      </c>
      <c r="N13995" t="str">
        <f t="shared" si="656"/>
        <v>Q2</v>
      </c>
    </row>
    <row r="13996" spans="1:14" x14ac:dyDescent="0.35">
      <c r="A13996">
        <v>956809</v>
      </c>
      <c r="B13996" t="s">
        <v>30</v>
      </c>
      <c r="C13996" t="s">
        <v>26</v>
      </c>
      <c r="D13996" t="s">
        <v>56</v>
      </c>
      <c r="E13996" t="s">
        <v>122</v>
      </c>
      <c r="F13996" t="s">
        <v>19</v>
      </c>
      <c r="G13996" s="10">
        <v>41848</v>
      </c>
      <c r="H13996" s="10">
        <v>41851</v>
      </c>
      <c r="I13996" t="s">
        <v>14</v>
      </c>
      <c r="J13996" t="s">
        <v>15</v>
      </c>
      <c r="K13996" t="str">
        <f>INDEX(State_Code_Name!B:B,MATCH(Consumer_Complaints!E13996,State_Code_Name!C:C,0))</f>
        <v>Maryland</v>
      </c>
      <c r="L13996">
        <f t="shared" si="654"/>
        <v>3</v>
      </c>
      <c r="M13996">
        <f t="shared" si="655"/>
        <v>2014</v>
      </c>
      <c r="N13996" t="str">
        <f t="shared" si="656"/>
        <v>Q3</v>
      </c>
    </row>
    <row r="13997" spans="1:14" x14ac:dyDescent="0.35">
      <c r="A13997">
        <v>1778257</v>
      </c>
      <c r="B13997" t="s">
        <v>636</v>
      </c>
      <c r="C13997" t="s">
        <v>32</v>
      </c>
      <c r="D13997" t="s">
        <v>41</v>
      </c>
      <c r="E13997" t="s">
        <v>31</v>
      </c>
      <c r="F13997" t="s">
        <v>19</v>
      </c>
      <c r="G13997" s="10">
        <v>42584</v>
      </c>
      <c r="H13997" s="10">
        <v>42584</v>
      </c>
      <c r="I13997" t="s">
        <v>14</v>
      </c>
      <c r="J13997" t="s">
        <v>14</v>
      </c>
      <c r="K13997" t="str">
        <f>INDEX(State_Code_Name!B:B,MATCH(Consumer_Complaints!E13997,State_Code_Name!C:C,0))</f>
        <v>Texas</v>
      </c>
      <c r="L13997">
        <f t="shared" si="654"/>
        <v>0</v>
      </c>
      <c r="M13997">
        <f t="shared" si="655"/>
        <v>2016</v>
      </c>
      <c r="N13997" t="str">
        <f t="shared" si="656"/>
        <v>Q3</v>
      </c>
    </row>
    <row r="13998" spans="1:14" x14ac:dyDescent="0.35">
      <c r="A13998">
        <v>564605</v>
      </c>
      <c r="B13998" t="s">
        <v>54</v>
      </c>
      <c r="C13998" t="s">
        <v>52</v>
      </c>
      <c r="D13998" t="s">
        <v>96</v>
      </c>
      <c r="E13998" t="s">
        <v>51</v>
      </c>
      <c r="F13998" t="s">
        <v>19</v>
      </c>
      <c r="G13998" s="10">
        <v>41568</v>
      </c>
      <c r="H13998" s="10">
        <v>41568</v>
      </c>
      <c r="I13998" t="s">
        <v>14</v>
      </c>
      <c r="J13998" t="s">
        <v>15</v>
      </c>
      <c r="K13998" t="str">
        <f>INDEX(State_Code_Name!B:B,MATCH(Consumer_Complaints!E13998,State_Code_Name!C:C,0))</f>
        <v>Washington</v>
      </c>
      <c r="L13998">
        <f t="shared" si="654"/>
        <v>0</v>
      </c>
      <c r="M13998">
        <f t="shared" si="655"/>
        <v>2013</v>
      </c>
      <c r="N13998" t="str">
        <f t="shared" si="656"/>
        <v>Q4</v>
      </c>
    </row>
    <row r="13999" spans="1:14" x14ac:dyDescent="0.35">
      <c r="A13999">
        <v>527989</v>
      </c>
      <c r="B13999" t="s">
        <v>136</v>
      </c>
      <c r="C13999" t="s">
        <v>16</v>
      </c>
      <c r="D13999" t="s">
        <v>24</v>
      </c>
      <c r="E13999" t="s">
        <v>48</v>
      </c>
      <c r="F13999" t="s">
        <v>19</v>
      </c>
      <c r="G13999" s="10">
        <v>41530</v>
      </c>
      <c r="H13999" s="10">
        <v>41534</v>
      </c>
      <c r="I13999" t="s">
        <v>14</v>
      </c>
      <c r="J13999" t="s">
        <v>15</v>
      </c>
      <c r="K13999" t="str">
        <f>INDEX(State_Code_Name!B:B,MATCH(Consumer_Complaints!E13999,State_Code_Name!C:C,0))</f>
        <v>New Jersey</v>
      </c>
      <c r="L13999">
        <f t="shared" si="654"/>
        <v>4</v>
      </c>
      <c r="M13999">
        <f t="shared" si="655"/>
        <v>2013</v>
      </c>
      <c r="N13999" t="str">
        <f t="shared" si="656"/>
        <v>Q3</v>
      </c>
    </row>
    <row r="14000" spans="1:14" x14ac:dyDescent="0.35">
      <c r="A14000">
        <v>1883814</v>
      </c>
      <c r="B14000" t="s">
        <v>50</v>
      </c>
      <c r="C14000" t="s">
        <v>36</v>
      </c>
      <c r="D14000" t="s">
        <v>94</v>
      </c>
      <c r="E14000" t="s">
        <v>39</v>
      </c>
      <c r="F14000" t="s">
        <v>305</v>
      </c>
      <c r="G14000" s="10">
        <v>42478</v>
      </c>
      <c r="H14000" s="10">
        <v>42495</v>
      </c>
      <c r="I14000" t="s">
        <v>14</v>
      </c>
      <c r="J14000" t="s">
        <v>15</v>
      </c>
      <c r="K14000" t="str">
        <f>INDEX(State_Code_Name!B:B,MATCH(Consumer_Complaints!E14000,State_Code_Name!C:C,0))</f>
        <v>Ohio</v>
      </c>
      <c r="L14000">
        <f t="shared" si="654"/>
        <v>17</v>
      </c>
      <c r="M14000">
        <f t="shared" si="655"/>
        <v>2016</v>
      </c>
      <c r="N14000" t="str">
        <f t="shared" si="656"/>
        <v>Q2</v>
      </c>
    </row>
    <row r="14001" spans="1:14" x14ac:dyDescent="0.35">
      <c r="A14001">
        <v>1893702</v>
      </c>
      <c r="B14001" t="s">
        <v>97</v>
      </c>
      <c r="C14001" t="s">
        <v>52</v>
      </c>
      <c r="D14001" t="s">
        <v>76</v>
      </c>
      <c r="E14001" t="s">
        <v>22</v>
      </c>
      <c r="F14001" t="s">
        <v>19</v>
      </c>
      <c r="G14001" s="10">
        <v>42484</v>
      </c>
      <c r="H14001" s="10">
        <v>42484</v>
      </c>
      <c r="I14001" t="s">
        <v>14</v>
      </c>
      <c r="J14001" t="s">
        <v>15</v>
      </c>
      <c r="K14001" t="str">
        <f>INDEX(State_Code_Name!B:B,MATCH(Consumer_Complaints!E14001,State_Code_Name!C:C,0))</f>
        <v>New York</v>
      </c>
      <c r="L14001">
        <f t="shared" si="654"/>
        <v>0</v>
      </c>
      <c r="M14001">
        <f t="shared" si="655"/>
        <v>2016</v>
      </c>
      <c r="N14001" t="str">
        <f t="shared" si="656"/>
        <v>Q2</v>
      </c>
    </row>
    <row r="280237" spans="8:8" x14ac:dyDescent="0.35">
      <c r="H280237" s="10"/>
    </row>
    <row r="280238" spans="8:8" x14ac:dyDescent="0.35">
      <c r="H280238" s="10"/>
    </row>
    <row r="280239" spans="8:8" x14ac:dyDescent="0.35">
      <c r="H280239" s="10"/>
    </row>
    <row r="280240" spans="8:8" x14ac:dyDescent="0.35">
      <c r="H280240" s="10"/>
    </row>
    <row r="280241" spans="8:8" x14ac:dyDescent="0.35">
      <c r="H280241" s="10"/>
    </row>
    <row r="280242" spans="8:8" x14ac:dyDescent="0.35">
      <c r="H280242" s="10"/>
    </row>
    <row r="280243" spans="8:8" x14ac:dyDescent="0.35">
      <c r="H280243" s="10"/>
    </row>
    <row r="280244" spans="8:8" x14ac:dyDescent="0.35">
      <c r="H280244" s="10"/>
    </row>
    <row r="280245" spans="8:8" x14ac:dyDescent="0.35">
      <c r="H280245" s="10"/>
    </row>
    <row r="280246" spans="8:8" x14ac:dyDescent="0.35">
      <c r="H280246" s="10"/>
    </row>
    <row r="280247" spans="8:8" x14ac:dyDescent="0.35">
      <c r="H280247" s="10"/>
    </row>
    <row r="280248" spans="8:8" x14ac:dyDescent="0.35">
      <c r="H280248" s="10"/>
    </row>
    <row r="280249" spans="8:8" x14ac:dyDescent="0.35">
      <c r="H280249" s="10"/>
    </row>
    <row r="280250" spans="8:8" x14ac:dyDescent="0.35">
      <c r="H280250" s="10"/>
    </row>
    <row r="280251" spans="8:8" x14ac:dyDescent="0.35">
      <c r="H280251" s="10"/>
    </row>
    <row r="280252" spans="8:8" x14ac:dyDescent="0.35">
      <c r="H280252" s="10"/>
    </row>
    <row r="280253" spans="8:8" x14ac:dyDescent="0.35">
      <c r="H280253" s="10"/>
    </row>
    <row r="280254" spans="8:8" x14ac:dyDescent="0.35">
      <c r="H280254" s="10"/>
    </row>
    <row r="280255" spans="8:8" x14ac:dyDescent="0.35">
      <c r="H280255" s="10"/>
    </row>
    <row r="280256" spans="8:8" x14ac:dyDescent="0.35">
      <c r="H280256" s="10"/>
    </row>
    <row r="280257" spans="8:8" x14ac:dyDescent="0.35">
      <c r="H280257" s="10"/>
    </row>
    <row r="280258" spans="8:8" x14ac:dyDescent="0.35">
      <c r="H280258" s="10"/>
    </row>
    <row r="280259" spans="8:8" x14ac:dyDescent="0.35">
      <c r="H280259" s="10"/>
    </row>
    <row r="280260" spans="8:8" x14ac:dyDescent="0.35">
      <c r="H280260" s="10"/>
    </row>
    <row r="280261" spans="8:8" x14ac:dyDescent="0.35">
      <c r="H280261" s="10"/>
    </row>
    <row r="280262" spans="8:8" x14ac:dyDescent="0.35">
      <c r="H280262" s="10"/>
    </row>
    <row r="280263" spans="8:8" x14ac:dyDescent="0.35">
      <c r="H280263" s="10"/>
    </row>
    <row r="280264" spans="8:8" x14ac:dyDescent="0.35">
      <c r="H280264" s="10"/>
    </row>
    <row r="280265" spans="8:8" x14ac:dyDescent="0.35">
      <c r="H280265" s="10"/>
    </row>
    <row r="280266" spans="8:8" x14ac:dyDescent="0.35">
      <c r="H280266" s="10"/>
    </row>
    <row r="280267" spans="8:8" x14ac:dyDescent="0.35">
      <c r="H280267" s="10"/>
    </row>
    <row r="280268" spans="8:8" x14ac:dyDescent="0.35">
      <c r="H280268" s="10"/>
    </row>
    <row r="280269" spans="8:8" x14ac:dyDescent="0.35">
      <c r="H280269" s="10"/>
    </row>
    <row r="280270" spans="8:8" x14ac:dyDescent="0.35">
      <c r="H280270" s="10"/>
    </row>
    <row r="280271" spans="8:8" x14ac:dyDescent="0.35">
      <c r="H280271" s="10"/>
    </row>
    <row r="280272" spans="8:8" x14ac:dyDescent="0.35">
      <c r="H280272" s="10"/>
    </row>
    <row r="280273" spans="8:8" x14ac:dyDescent="0.35">
      <c r="H280273" s="10"/>
    </row>
    <row r="280274" spans="8:8" x14ac:dyDescent="0.35">
      <c r="H280274" s="10"/>
    </row>
    <row r="280275" spans="8:8" x14ac:dyDescent="0.35">
      <c r="H280275" s="10"/>
    </row>
    <row r="280276" spans="8:8" x14ac:dyDescent="0.35">
      <c r="H280276" s="10"/>
    </row>
    <row r="280277" spans="8:8" x14ac:dyDescent="0.35">
      <c r="H280277" s="10"/>
    </row>
    <row r="280278" spans="8:8" x14ac:dyDescent="0.35">
      <c r="H280278" s="10"/>
    </row>
    <row r="280279" spans="8:8" x14ac:dyDescent="0.35">
      <c r="H280279" s="10"/>
    </row>
    <row r="280280" spans="8:8" x14ac:dyDescent="0.35">
      <c r="H280280" s="10"/>
    </row>
    <row r="280281" spans="8:8" x14ac:dyDescent="0.35">
      <c r="H280281" s="10"/>
    </row>
    <row r="280282" spans="8:8" x14ac:dyDescent="0.35">
      <c r="H280282" s="10"/>
    </row>
    <row r="280283" spans="8:8" x14ac:dyDescent="0.35">
      <c r="H280283" s="10"/>
    </row>
    <row r="280284" spans="8:8" x14ac:dyDescent="0.35">
      <c r="H280284" s="10"/>
    </row>
    <row r="280285" spans="8:8" x14ac:dyDescent="0.35">
      <c r="H280285" s="10"/>
    </row>
    <row r="280286" spans="8:8" x14ac:dyDescent="0.35">
      <c r="H280286" s="10"/>
    </row>
    <row r="280287" spans="8:8" x14ac:dyDescent="0.35">
      <c r="H280287" s="10"/>
    </row>
    <row r="280288" spans="8:8" x14ac:dyDescent="0.35">
      <c r="H280288" s="10"/>
    </row>
    <row r="280289" spans="8:8" x14ac:dyDescent="0.35">
      <c r="H280289" s="10"/>
    </row>
    <row r="280290" spans="8:8" x14ac:dyDescent="0.35">
      <c r="H280290" s="10"/>
    </row>
    <row r="280291" spans="8:8" x14ac:dyDescent="0.35">
      <c r="H280291" s="10"/>
    </row>
    <row r="280292" spans="8:8" x14ac:dyDescent="0.35">
      <c r="H280292" s="10"/>
    </row>
    <row r="280293" spans="8:8" x14ac:dyDescent="0.35">
      <c r="H280293" s="10"/>
    </row>
    <row r="280294" spans="8:8" x14ac:dyDescent="0.35">
      <c r="H280294" s="10"/>
    </row>
    <row r="280295" spans="8:8" x14ac:dyDescent="0.35">
      <c r="H280295" s="10"/>
    </row>
    <row r="280296" spans="8:8" x14ac:dyDescent="0.35">
      <c r="H280296" s="10"/>
    </row>
    <row r="280297" spans="8:8" x14ac:dyDescent="0.35">
      <c r="H280297" s="10"/>
    </row>
    <row r="280298" spans="8:8" x14ac:dyDescent="0.35">
      <c r="H280298" s="10"/>
    </row>
    <row r="280299" spans="8:8" x14ac:dyDescent="0.35">
      <c r="H280299" s="10"/>
    </row>
    <row r="280300" spans="8:8" x14ac:dyDescent="0.35">
      <c r="H280300" s="10"/>
    </row>
    <row r="280301" spans="8:8" x14ac:dyDescent="0.35">
      <c r="H280301" s="10"/>
    </row>
    <row r="280302" spans="8:8" x14ac:dyDescent="0.35">
      <c r="H280302" s="10"/>
    </row>
    <row r="280303" spans="8:8" x14ac:dyDescent="0.35">
      <c r="H280303" s="10"/>
    </row>
    <row r="280304" spans="8:8" x14ac:dyDescent="0.35">
      <c r="H280304" s="10"/>
    </row>
    <row r="280305" spans="8:8" x14ac:dyDescent="0.35">
      <c r="H280305" s="10"/>
    </row>
    <row r="280306" spans="8:8" x14ac:dyDescent="0.35">
      <c r="H280306" s="10"/>
    </row>
    <row r="280307" spans="8:8" x14ac:dyDescent="0.35">
      <c r="H280307" s="10"/>
    </row>
    <row r="280308" spans="8:8" x14ac:dyDescent="0.35">
      <c r="H280308" s="10"/>
    </row>
    <row r="280309" spans="8:8" x14ac:dyDescent="0.35">
      <c r="H280309" s="10"/>
    </row>
    <row r="280310" spans="8:8" x14ac:dyDescent="0.35">
      <c r="H280310" s="10"/>
    </row>
    <row r="280311" spans="8:8" x14ac:dyDescent="0.35">
      <c r="H280311" s="10"/>
    </row>
    <row r="280312" spans="8:8" x14ac:dyDescent="0.35">
      <c r="H280312" s="10"/>
    </row>
    <row r="280313" spans="8:8" x14ac:dyDescent="0.35">
      <c r="H280313" s="10"/>
    </row>
    <row r="280314" spans="8:8" x14ac:dyDescent="0.35">
      <c r="H280314" s="10"/>
    </row>
    <row r="280315" spans="8:8" x14ac:dyDescent="0.35">
      <c r="H280315" s="10"/>
    </row>
    <row r="280316" spans="8:8" x14ac:dyDescent="0.35">
      <c r="H280316" s="10"/>
    </row>
    <row r="280317" spans="8:8" x14ac:dyDescent="0.35">
      <c r="H280317" s="10"/>
    </row>
    <row r="280318" spans="8:8" x14ac:dyDescent="0.35">
      <c r="H280318" s="10"/>
    </row>
    <row r="280319" spans="8:8" x14ac:dyDescent="0.35">
      <c r="H280319" s="10"/>
    </row>
    <row r="280320" spans="8:8" x14ac:dyDescent="0.35">
      <c r="H280320" s="10"/>
    </row>
    <row r="280321" spans="8:8" x14ac:dyDescent="0.35">
      <c r="H280321" s="10"/>
    </row>
    <row r="280322" spans="8:8" x14ac:dyDescent="0.35">
      <c r="H280322" s="10"/>
    </row>
    <row r="280323" spans="8:8" x14ac:dyDescent="0.35">
      <c r="H280323" s="10"/>
    </row>
    <row r="280324" spans="8:8" x14ac:dyDescent="0.35">
      <c r="H280324" s="10"/>
    </row>
    <row r="280325" spans="8:8" x14ac:dyDescent="0.35">
      <c r="H280325" s="10"/>
    </row>
    <row r="280326" spans="8:8" x14ac:dyDescent="0.35">
      <c r="H280326" s="10"/>
    </row>
    <row r="280327" spans="8:8" x14ac:dyDescent="0.35">
      <c r="H280327" s="10"/>
    </row>
    <row r="280328" spans="8:8" x14ac:dyDescent="0.35">
      <c r="H280328" s="10"/>
    </row>
    <row r="280329" spans="8:8" x14ac:dyDescent="0.35">
      <c r="H280329" s="10"/>
    </row>
    <row r="280330" spans="8:8" x14ac:dyDescent="0.35">
      <c r="H280330" s="10"/>
    </row>
    <row r="280331" spans="8:8" x14ac:dyDescent="0.35">
      <c r="H280331" s="10"/>
    </row>
    <row r="280332" spans="8:8" x14ac:dyDescent="0.35">
      <c r="H280332" s="10"/>
    </row>
    <row r="280333" spans="8:8" x14ac:dyDescent="0.35">
      <c r="H280333" s="10"/>
    </row>
    <row r="280334" spans="8:8" x14ac:dyDescent="0.35">
      <c r="H280334" s="10"/>
    </row>
    <row r="280335" spans="8:8" x14ac:dyDescent="0.35">
      <c r="H280335" s="10"/>
    </row>
    <row r="280336" spans="8:8" x14ac:dyDescent="0.35">
      <c r="H280336" s="10"/>
    </row>
    <row r="280337" spans="8:8" x14ac:dyDescent="0.35">
      <c r="H280337" s="10"/>
    </row>
    <row r="280338" spans="8:8" x14ac:dyDescent="0.35">
      <c r="H280338" s="10"/>
    </row>
    <row r="280339" spans="8:8" x14ac:dyDescent="0.35">
      <c r="H280339" s="10"/>
    </row>
    <row r="280340" spans="8:8" x14ac:dyDescent="0.35">
      <c r="H280340" s="10"/>
    </row>
    <row r="280341" spans="8:8" x14ac:dyDescent="0.35">
      <c r="H280341" s="10"/>
    </row>
    <row r="280342" spans="8:8" x14ac:dyDescent="0.35">
      <c r="H280342" s="10"/>
    </row>
    <row r="280343" spans="8:8" x14ac:dyDescent="0.35">
      <c r="H280343" s="10"/>
    </row>
    <row r="280344" spans="8:8" x14ac:dyDescent="0.35">
      <c r="H280344" s="10"/>
    </row>
    <row r="280345" spans="8:8" x14ac:dyDescent="0.35">
      <c r="H280345" s="10"/>
    </row>
    <row r="280346" spans="8:8" x14ac:dyDescent="0.35">
      <c r="H280346" s="10"/>
    </row>
    <row r="280347" spans="8:8" x14ac:dyDescent="0.35">
      <c r="H280347" s="10"/>
    </row>
    <row r="280348" spans="8:8" x14ac:dyDescent="0.35">
      <c r="H280348" s="10"/>
    </row>
    <row r="280349" spans="8:8" x14ac:dyDescent="0.35">
      <c r="H280349" s="10"/>
    </row>
    <row r="280350" spans="8:8" x14ac:dyDescent="0.35">
      <c r="H280350" s="10"/>
    </row>
    <row r="280351" spans="8:8" x14ac:dyDescent="0.35">
      <c r="H280351" s="10"/>
    </row>
    <row r="280352" spans="8:8" x14ac:dyDescent="0.35">
      <c r="H280352" s="10"/>
    </row>
    <row r="280353" spans="8:8" x14ac:dyDescent="0.35">
      <c r="H280353" s="10"/>
    </row>
    <row r="280354" spans="8:8" x14ac:dyDescent="0.35">
      <c r="H280354" s="10"/>
    </row>
    <row r="280355" spans="8:8" x14ac:dyDescent="0.35">
      <c r="H280355" s="10"/>
    </row>
    <row r="280356" spans="8:8" x14ac:dyDescent="0.35">
      <c r="H280356" s="10"/>
    </row>
    <row r="280357" spans="8:8" x14ac:dyDescent="0.35">
      <c r="H280357" s="10"/>
    </row>
    <row r="280358" spans="8:8" x14ac:dyDescent="0.35">
      <c r="H280358" s="10"/>
    </row>
    <row r="280359" spans="8:8" x14ac:dyDescent="0.35">
      <c r="H280359" s="10"/>
    </row>
    <row r="280360" spans="8:8" x14ac:dyDescent="0.35">
      <c r="H280360" s="10"/>
    </row>
    <row r="280361" spans="8:8" x14ac:dyDescent="0.35">
      <c r="H280361" s="10"/>
    </row>
    <row r="280362" spans="8:8" x14ac:dyDescent="0.35">
      <c r="H280362" s="10"/>
    </row>
    <row r="280363" spans="8:8" x14ac:dyDescent="0.35">
      <c r="H280363" s="10"/>
    </row>
    <row r="280364" spans="8:8" x14ac:dyDescent="0.35">
      <c r="H280364" s="10"/>
    </row>
    <row r="280365" spans="8:8" x14ac:dyDescent="0.35">
      <c r="H280365" s="10"/>
    </row>
    <row r="280366" spans="8:8" x14ac:dyDescent="0.35">
      <c r="H280366" s="10"/>
    </row>
    <row r="280367" spans="8:8" x14ac:dyDescent="0.35">
      <c r="H280367" s="10"/>
    </row>
    <row r="280368" spans="8:8" x14ac:dyDescent="0.35">
      <c r="H280368" s="10"/>
    </row>
    <row r="280369" spans="8:8" x14ac:dyDescent="0.35">
      <c r="H280369" s="10"/>
    </row>
    <row r="280370" spans="8:8" x14ac:dyDescent="0.35">
      <c r="H280370" s="10"/>
    </row>
    <row r="280371" spans="8:8" x14ac:dyDescent="0.35">
      <c r="H280371" s="10"/>
    </row>
    <row r="280372" spans="8:8" x14ac:dyDescent="0.35">
      <c r="H280372" s="10"/>
    </row>
    <row r="280373" spans="8:8" x14ac:dyDescent="0.35">
      <c r="H280373" s="10"/>
    </row>
    <row r="280374" spans="8:8" x14ac:dyDescent="0.35">
      <c r="H280374" s="10"/>
    </row>
    <row r="280375" spans="8:8" x14ac:dyDescent="0.35">
      <c r="H280375" s="10"/>
    </row>
    <row r="280376" spans="8:8" x14ac:dyDescent="0.35">
      <c r="H280376" s="10"/>
    </row>
    <row r="280377" spans="8:8" x14ac:dyDescent="0.35">
      <c r="H280377" s="10"/>
    </row>
    <row r="280378" spans="8:8" x14ac:dyDescent="0.35">
      <c r="H280378" s="10"/>
    </row>
    <row r="280379" spans="8:8" x14ac:dyDescent="0.35">
      <c r="H280379" s="10"/>
    </row>
    <row r="280380" spans="8:8" x14ac:dyDescent="0.35">
      <c r="H280380" s="10"/>
    </row>
    <row r="280381" spans="8:8" x14ac:dyDescent="0.35">
      <c r="H280381" s="10"/>
    </row>
    <row r="280382" spans="8:8" x14ac:dyDescent="0.35">
      <c r="H280382" s="10"/>
    </row>
    <row r="280383" spans="8:8" x14ac:dyDescent="0.35">
      <c r="H280383" s="10"/>
    </row>
    <row r="280384" spans="8:8" x14ac:dyDescent="0.35">
      <c r="H280384" s="10"/>
    </row>
    <row r="280385" spans="8:8" x14ac:dyDescent="0.35">
      <c r="H280385" s="10"/>
    </row>
    <row r="280386" spans="8:8" x14ac:dyDescent="0.35">
      <c r="H280386" s="10"/>
    </row>
    <row r="280387" spans="8:8" x14ac:dyDescent="0.35">
      <c r="H280387" s="10"/>
    </row>
    <row r="280388" spans="8:8" x14ac:dyDescent="0.35">
      <c r="H280388" s="10"/>
    </row>
    <row r="280389" spans="8:8" x14ac:dyDescent="0.35">
      <c r="H280389" s="10"/>
    </row>
    <row r="280390" spans="8:8" x14ac:dyDescent="0.35">
      <c r="H280390" s="10"/>
    </row>
    <row r="280391" spans="8:8" x14ac:dyDescent="0.35">
      <c r="H280391" s="10"/>
    </row>
    <row r="280392" spans="8:8" x14ac:dyDescent="0.35">
      <c r="H280392" s="10"/>
    </row>
    <row r="280393" spans="8:8" x14ac:dyDescent="0.35">
      <c r="H280393" s="10"/>
    </row>
    <row r="280394" spans="8:8" x14ac:dyDescent="0.35">
      <c r="H280394" s="10"/>
    </row>
    <row r="280395" spans="8:8" x14ac:dyDescent="0.35">
      <c r="H280395" s="10"/>
    </row>
    <row r="280396" spans="8:8" x14ac:dyDescent="0.35">
      <c r="H280396" s="10"/>
    </row>
    <row r="280397" spans="8:8" x14ac:dyDescent="0.35">
      <c r="H280397" s="10"/>
    </row>
    <row r="280398" spans="8:8" x14ac:dyDescent="0.35">
      <c r="H280398" s="10"/>
    </row>
    <row r="280399" spans="8:8" x14ac:dyDescent="0.35">
      <c r="H280399" s="10"/>
    </row>
    <row r="280400" spans="8:8" x14ac:dyDescent="0.35">
      <c r="H280400" s="10"/>
    </row>
    <row r="280401" spans="8:8" x14ac:dyDescent="0.35">
      <c r="H280401" s="10"/>
    </row>
    <row r="280402" spans="8:8" x14ac:dyDescent="0.35">
      <c r="H280402" s="10"/>
    </row>
    <row r="280403" spans="8:8" x14ac:dyDescent="0.35">
      <c r="H280403" s="10"/>
    </row>
    <row r="280404" spans="8:8" x14ac:dyDescent="0.35">
      <c r="H280404" s="10"/>
    </row>
    <row r="280405" spans="8:8" x14ac:dyDescent="0.35">
      <c r="H280405" s="10"/>
    </row>
    <row r="280406" spans="8:8" x14ac:dyDescent="0.35">
      <c r="H280406" s="10"/>
    </row>
    <row r="280407" spans="8:8" x14ac:dyDescent="0.35">
      <c r="H280407" s="10"/>
    </row>
    <row r="280408" spans="8:8" x14ac:dyDescent="0.35">
      <c r="H280408" s="10"/>
    </row>
    <row r="280409" spans="8:8" x14ac:dyDescent="0.35">
      <c r="H280409" s="10"/>
    </row>
    <row r="280410" spans="8:8" x14ac:dyDescent="0.35">
      <c r="H280410" s="10"/>
    </row>
    <row r="280411" spans="8:8" x14ac:dyDescent="0.35">
      <c r="H280411" s="10"/>
    </row>
    <row r="280412" spans="8:8" x14ac:dyDescent="0.35">
      <c r="H280412" s="10"/>
    </row>
    <row r="280413" spans="8:8" x14ac:dyDescent="0.35">
      <c r="H280413" s="10"/>
    </row>
    <row r="280414" spans="8:8" x14ac:dyDescent="0.35">
      <c r="H280414" s="10"/>
    </row>
    <row r="280415" spans="8:8" x14ac:dyDescent="0.35">
      <c r="H280415" s="10"/>
    </row>
    <row r="280416" spans="8:8" x14ac:dyDescent="0.35">
      <c r="H280416" s="10"/>
    </row>
    <row r="280417" spans="8:8" x14ac:dyDescent="0.35">
      <c r="H280417" s="10"/>
    </row>
    <row r="280418" spans="8:8" x14ac:dyDescent="0.35">
      <c r="H280418" s="10"/>
    </row>
    <row r="280419" spans="8:8" x14ac:dyDescent="0.35">
      <c r="H280419" s="10"/>
    </row>
    <row r="280420" spans="8:8" x14ac:dyDescent="0.35">
      <c r="H280420" s="10"/>
    </row>
    <row r="280421" spans="8:8" x14ac:dyDescent="0.35">
      <c r="H280421" s="10"/>
    </row>
    <row r="280422" spans="8:8" x14ac:dyDescent="0.35">
      <c r="H280422" s="10"/>
    </row>
    <row r="280423" spans="8:8" x14ac:dyDescent="0.35">
      <c r="H280423" s="10"/>
    </row>
    <row r="280424" spans="8:8" x14ac:dyDescent="0.35">
      <c r="H280424" s="10"/>
    </row>
    <row r="280425" spans="8:8" x14ac:dyDescent="0.35">
      <c r="H280425" s="10"/>
    </row>
    <row r="280426" spans="8:8" x14ac:dyDescent="0.35">
      <c r="H280426" s="10"/>
    </row>
    <row r="280427" spans="8:8" x14ac:dyDescent="0.35">
      <c r="H280427" s="10"/>
    </row>
    <row r="280428" spans="8:8" x14ac:dyDescent="0.35">
      <c r="H280428" s="10"/>
    </row>
    <row r="280429" spans="8:8" x14ac:dyDescent="0.35">
      <c r="H280429" s="10"/>
    </row>
    <row r="280430" spans="8:8" x14ac:dyDescent="0.35">
      <c r="H280430" s="10"/>
    </row>
    <row r="280431" spans="8:8" x14ac:dyDescent="0.35">
      <c r="H280431" s="10"/>
    </row>
    <row r="280432" spans="8:8" x14ac:dyDescent="0.35">
      <c r="H280432" s="10"/>
    </row>
    <row r="280433" spans="8:8" x14ac:dyDescent="0.35">
      <c r="H280433" s="10"/>
    </row>
    <row r="280434" spans="8:8" x14ac:dyDescent="0.35">
      <c r="H280434" s="10"/>
    </row>
    <row r="280435" spans="8:8" x14ac:dyDescent="0.35">
      <c r="H280435" s="10"/>
    </row>
    <row r="280436" spans="8:8" x14ac:dyDescent="0.35">
      <c r="H280436" s="10"/>
    </row>
    <row r="280437" spans="8:8" x14ac:dyDescent="0.35">
      <c r="H280437" s="10"/>
    </row>
    <row r="280438" spans="8:8" x14ac:dyDescent="0.35">
      <c r="H280438" s="10"/>
    </row>
    <row r="280439" spans="8:8" x14ac:dyDescent="0.35">
      <c r="H280439" s="10"/>
    </row>
    <row r="280440" spans="8:8" x14ac:dyDescent="0.35">
      <c r="H280440" s="10"/>
    </row>
    <row r="280441" spans="8:8" x14ac:dyDescent="0.35">
      <c r="H280441" s="10"/>
    </row>
    <row r="280442" spans="8:8" x14ac:dyDescent="0.35">
      <c r="H280442" s="10"/>
    </row>
    <row r="280443" spans="8:8" x14ac:dyDescent="0.35">
      <c r="H280443" s="10"/>
    </row>
    <row r="280444" spans="8:8" x14ac:dyDescent="0.35">
      <c r="H280444" s="10"/>
    </row>
    <row r="280445" spans="8:8" x14ac:dyDescent="0.35">
      <c r="H280445" s="10"/>
    </row>
    <row r="280446" spans="8:8" x14ac:dyDescent="0.35">
      <c r="H280446" s="10"/>
    </row>
    <row r="280447" spans="8:8" x14ac:dyDescent="0.35">
      <c r="H280447" s="10"/>
    </row>
    <row r="280448" spans="8:8" x14ac:dyDescent="0.35">
      <c r="H280448" s="10"/>
    </row>
    <row r="280449" spans="8:8" x14ac:dyDescent="0.35">
      <c r="H280449" s="10"/>
    </row>
    <row r="280450" spans="8:8" x14ac:dyDescent="0.35">
      <c r="H280450" s="10"/>
    </row>
    <row r="280451" spans="8:8" x14ac:dyDescent="0.35">
      <c r="H280451" s="10"/>
    </row>
    <row r="280452" spans="8:8" x14ac:dyDescent="0.35">
      <c r="H280452" s="10"/>
    </row>
    <row r="280453" spans="8:8" x14ac:dyDescent="0.35">
      <c r="H280453" s="10"/>
    </row>
    <row r="280454" spans="8:8" x14ac:dyDescent="0.35">
      <c r="H280454" s="10"/>
    </row>
    <row r="280455" spans="8:8" x14ac:dyDescent="0.35">
      <c r="H280455" s="10"/>
    </row>
    <row r="280456" spans="8:8" x14ac:dyDescent="0.35">
      <c r="H280456" s="10"/>
    </row>
    <row r="280457" spans="8:8" x14ac:dyDescent="0.35">
      <c r="H280457" s="10"/>
    </row>
    <row r="280458" spans="8:8" x14ac:dyDescent="0.35">
      <c r="H280458" s="10"/>
    </row>
    <row r="280459" spans="8:8" x14ac:dyDescent="0.35">
      <c r="H280459" s="10"/>
    </row>
    <row r="280460" spans="8:8" x14ac:dyDescent="0.35">
      <c r="H280460" s="10"/>
    </row>
    <row r="280461" spans="8:8" x14ac:dyDescent="0.35">
      <c r="H280461" s="10"/>
    </row>
    <row r="280462" spans="8:8" x14ac:dyDescent="0.35">
      <c r="H280462" s="10"/>
    </row>
    <row r="280463" spans="8:8" x14ac:dyDescent="0.35">
      <c r="H280463" s="10"/>
    </row>
    <row r="280464" spans="8:8" x14ac:dyDescent="0.35">
      <c r="H280464" s="10"/>
    </row>
    <row r="280465" spans="8:8" x14ac:dyDescent="0.35">
      <c r="H280465" s="10"/>
    </row>
    <row r="280466" spans="8:8" x14ac:dyDescent="0.35">
      <c r="H280466" s="10"/>
    </row>
    <row r="280467" spans="8:8" x14ac:dyDescent="0.35">
      <c r="H280467" s="10"/>
    </row>
    <row r="280468" spans="8:8" x14ac:dyDescent="0.35">
      <c r="H280468" s="10"/>
    </row>
    <row r="280469" spans="8:8" x14ac:dyDescent="0.35">
      <c r="H280469" s="10"/>
    </row>
    <row r="280470" spans="8:8" x14ac:dyDescent="0.35">
      <c r="H280470" s="10"/>
    </row>
    <row r="280471" spans="8:8" x14ac:dyDescent="0.35">
      <c r="H280471" s="10"/>
    </row>
    <row r="280472" spans="8:8" x14ac:dyDescent="0.35">
      <c r="H280472" s="10"/>
    </row>
    <row r="280473" spans="8:8" x14ac:dyDescent="0.35">
      <c r="H280473" s="10"/>
    </row>
    <row r="280474" spans="8:8" x14ac:dyDescent="0.35">
      <c r="H280474" s="10"/>
    </row>
    <row r="280475" spans="8:8" x14ac:dyDescent="0.35">
      <c r="H280475" s="10"/>
    </row>
    <row r="280476" spans="8:8" x14ac:dyDescent="0.35">
      <c r="H280476" s="10"/>
    </row>
    <row r="280477" spans="8:8" x14ac:dyDescent="0.35">
      <c r="H280477" s="10"/>
    </row>
    <row r="280478" spans="8:8" x14ac:dyDescent="0.35">
      <c r="H280478" s="10"/>
    </row>
    <row r="280479" spans="8:8" x14ac:dyDescent="0.35">
      <c r="H280479" s="10"/>
    </row>
    <row r="280480" spans="8:8" x14ac:dyDescent="0.35">
      <c r="H280480" s="10"/>
    </row>
    <row r="280481" spans="8:8" x14ac:dyDescent="0.35">
      <c r="H280481" s="10"/>
    </row>
    <row r="280482" spans="8:8" x14ac:dyDescent="0.35">
      <c r="H280482" s="10"/>
    </row>
    <row r="280483" spans="8:8" x14ac:dyDescent="0.35">
      <c r="H280483" s="10"/>
    </row>
    <row r="280484" spans="8:8" x14ac:dyDescent="0.35">
      <c r="H280484" s="10"/>
    </row>
    <row r="280485" spans="8:8" x14ac:dyDescent="0.35">
      <c r="H280485" s="10"/>
    </row>
    <row r="280486" spans="8:8" x14ac:dyDescent="0.35">
      <c r="H280486" s="10"/>
    </row>
    <row r="280487" spans="8:8" x14ac:dyDescent="0.35">
      <c r="H280487" s="10"/>
    </row>
    <row r="280488" spans="8:8" x14ac:dyDescent="0.35">
      <c r="H280488" s="10"/>
    </row>
    <row r="280489" spans="8:8" x14ac:dyDescent="0.35">
      <c r="H280489" s="10"/>
    </row>
    <row r="280490" spans="8:8" x14ac:dyDescent="0.35">
      <c r="H280490" s="10"/>
    </row>
    <row r="280491" spans="8:8" x14ac:dyDescent="0.35">
      <c r="H280491" s="10"/>
    </row>
    <row r="280492" spans="8:8" x14ac:dyDescent="0.35">
      <c r="H280492" s="10"/>
    </row>
    <row r="280493" spans="8:8" x14ac:dyDescent="0.35">
      <c r="H280493" s="10"/>
    </row>
    <row r="280494" spans="8:8" x14ac:dyDescent="0.35">
      <c r="H280494" s="10"/>
    </row>
    <row r="280495" spans="8:8" x14ac:dyDescent="0.35">
      <c r="H280495" s="10"/>
    </row>
    <row r="280496" spans="8:8" x14ac:dyDescent="0.35">
      <c r="H280496" s="10"/>
    </row>
    <row r="280497" spans="8:8" x14ac:dyDescent="0.35">
      <c r="H280497" s="10"/>
    </row>
    <row r="280498" spans="8:8" x14ac:dyDescent="0.35">
      <c r="H280498" s="10"/>
    </row>
    <row r="280499" spans="8:8" x14ac:dyDescent="0.35">
      <c r="H280499" s="10"/>
    </row>
    <row r="280500" spans="8:8" x14ac:dyDescent="0.35">
      <c r="H280500" s="10"/>
    </row>
    <row r="280501" spans="8:8" x14ac:dyDescent="0.35">
      <c r="H280501" s="10"/>
    </row>
    <row r="280502" spans="8:8" x14ac:dyDescent="0.35">
      <c r="H280502" s="10"/>
    </row>
    <row r="280503" spans="8:8" x14ac:dyDescent="0.35">
      <c r="H280503" s="10"/>
    </row>
    <row r="280504" spans="8:8" x14ac:dyDescent="0.35">
      <c r="H280504" s="10"/>
    </row>
    <row r="280505" spans="8:8" x14ac:dyDescent="0.35">
      <c r="H280505" s="10"/>
    </row>
    <row r="280506" spans="8:8" x14ac:dyDescent="0.35">
      <c r="H280506" s="10"/>
    </row>
    <row r="280507" spans="8:8" x14ac:dyDescent="0.35">
      <c r="H280507" s="10"/>
    </row>
    <row r="280508" spans="8:8" x14ac:dyDescent="0.35">
      <c r="H280508" s="10"/>
    </row>
    <row r="280509" spans="8:8" x14ac:dyDescent="0.35">
      <c r="H280509" s="10"/>
    </row>
    <row r="280510" spans="8:8" x14ac:dyDescent="0.35">
      <c r="H280510" s="10"/>
    </row>
    <row r="280511" spans="8:8" x14ac:dyDescent="0.35">
      <c r="H280511" s="10"/>
    </row>
    <row r="280512" spans="8:8" x14ac:dyDescent="0.35">
      <c r="H280512" s="10"/>
    </row>
    <row r="280513" spans="8:8" x14ac:dyDescent="0.35">
      <c r="H280513" s="10"/>
    </row>
    <row r="280514" spans="8:8" x14ac:dyDescent="0.35">
      <c r="H280514" s="10"/>
    </row>
    <row r="280515" spans="8:8" x14ac:dyDescent="0.35">
      <c r="H280515" s="10"/>
    </row>
    <row r="280516" spans="8:8" x14ac:dyDescent="0.35">
      <c r="H280516" s="10"/>
    </row>
    <row r="280517" spans="8:8" x14ac:dyDescent="0.35">
      <c r="H280517" s="10"/>
    </row>
    <row r="280518" spans="8:8" x14ac:dyDescent="0.35">
      <c r="H280518" s="10"/>
    </row>
    <row r="280519" spans="8:8" x14ac:dyDescent="0.35">
      <c r="H280519" s="10"/>
    </row>
    <row r="280520" spans="8:8" x14ac:dyDescent="0.35">
      <c r="H280520" s="10"/>
    </row>
    <row r="280521" spans="8:8" x14ac:dyDescent="0.35">
      <c r="H280521" s="10"/>
    </row>
    <row r="280522" spans="8:8" x14ac:dyDescent="0.35">
      <c r="H280522" s="10"/>
    </row>
    <row r="280523" spans="8:8" x14ac:dyDescent="0.35">
      <c r="H280523" s="10"/>
    </row>
    <row r="280524" spans="8:8" x14ac:dyDescent="0.35">
      <c r="H280524" s="10"/>
    </row>
    <row r="280525" spans="8:8" x14ac:dyDescent="0.35">
      <c r="H280525" s="10"/>
    </row>
    <row r="280526" spans="8:8" x14ac:dyDescent="0.35">
      <c r="H280526" s="10"/>
    </row>
    <row r="280527" spans="8:8" x14ac:dyDescent="0.35">
      <c r="H280527" s="10"/>
    </row>
    <row r="280528" spans="8:8" x14ac:dyDescent="0.35">
      <c r="H280528" s="10"/>
    </row>
    <row r="280529" spans="8:8" x14ac:dyDescent="0.35">
      <c r="H280529" s="10"/>
    </row>
    <row r="280530" spans="8:8" x14ac:dyDescent="0.35">
      <c r="H280530" s="10"/>
    </row>
    <row r="280531" spans="8:8" x14ac:dyDescent="0.35">
      <c r="H280531" s="10"/>
    </row>
    <row r="280532" spans="8:8" x14ac:dyDescent="0.35">
      <c r="H280532" s="10"/>
    </row>
    <row r="280533" spans="8:8" x14ac:dyDescent="0.35">
      <c r="H280533" s="10"/>
    </row>
    <row r="280534" spans="8:8" x14ac:dyDescent="0.35">
      <c r="H280534" s="10"/>
    </row>
    <row r="280535" spans="8:8" x14ac:dyDescent="0.35">
      <c r="H280535" s="10"/>
    </row>
    <row r="280536" spans="8:8" x14ac:dyDescent="0.35">
      <c r="H280536" s="10"/>
    </row>
    <row r="280537" spans="8:8" x14ac:dyDescent="0.35">
      <c r="H280537" s="10"/>
    </row>
    <row r="280538" spans="8:8" x14ac:dyDescent="0.35">
      <c r="H280538" s="10"/>
    </row>
    <row r="280539" spans="8:8" x14ac:dyDescent="0.35">
      <c r="H280539" s="10"/>
    </row>
    <row r="280540" spans="8:8" x14ac:dyDescent="0.35">
      <c r="H280540" s="10"/>
    </row>
    <row r="280541" spans="8:8" x14ac:dyDescent="0.35">
      <c r="H280541" s="10"/>
    </row>
    <row r="280542" spans="8:8" x14ac:dyDescent="0.35">
      <c r="H280542" s="10"/>
    </row>
    <row r="280543" spans="8:8" x14ac:dyDescent="0.35">
      <c r="H280543" s="10"/>
    </row>
    <row r="280544" spans="8:8" x14ac:dyDescent="0.35">
      <c r="H280544" s="10"/>
    </row>
    <row r="280545" spans="8:8" x14ac:dyDescent="0.35">
      <c r="H280545" s="10"/>
    </row>
    <row r="280546" spans="8:8" x14ac:dyDescent="0.35">
      <c r="H280546" s="10"/>
    </row>
    <row r="280547" spans="8:8" x14ac:dyDescent="0.35">
      <c r="H280547" s="10"/>
    </row>
    <row r="280548" spans="8:8" x14ac:dyDescent="0.35">
      <c r="H280548" s="10"/>
    </row>
    <row r="280549" spans="8:8" x14ac:dyDescent="0.35">
      <c r="H280549" s="10"/>
    </row>
    <row r="280550" spans="8:8" x14ac:dyDescent="0.35">
      <c r="H280550" s="10"/>
    </row>
    <row r="280551" spans="8:8" x14ac:dyDescent="0.35">
      <c r="H280551" s="10"/>
    </row>
    <row r="280552" spans="8:8" x14ac:dyDescent="0.35">
      <c r="H280552" s="10"/>
    </row>
    <row r="280553" spans="8:8" x14ac:dyDescent="0.35">
      <c r="H280553" s="10"/>
    </row>
    <row r="280554" spans="8:8" x14ac:dyDescent="0.35">
      <c r="H280554" s="10"/>
    </row>
    <row r="280555" spans="8:8" x14ac:dyDescent="0.35">
      <c r="H280555" s="10"/>
    </row>
    <row r="280556" spans="8:8" x14ac:dyDescent="0.35">
      <c r="H280556" s="10"/>
    </row>
    <row r="280557" spans="8:8" x14ac:dyDescent="0.35">
      <c r="H280557" s="10"/>
    </row>
    <row r="280558" spans="8:8" x14ac:dyDescent="0.35">
      <c r="H280558" s="10"/>
    </row>
    <row r="280559" spans="8:8" x14ac:dyDescent="0.35">
      <c r="H280559" s="10"/>
    </row>
    <row r="280560" spans="8:8" x14ac:dyDescent="0.35">
      <c r="H280560" s="10"/>
    </row>
    <row r="280561" spans="8:8" x14ac:dyDescent="0.35">
      <c r="H280561" s="10"/>
    </row>
    <row r="280562" spans="8:8" x14ac:dyDescent="0.35">
      <c r="H280562" s="10"/>
    </row>
    <row r="280563" spans="8:8" x14ac:dyDescent="0.35">
      <c r="H280563" s="10"/>
    </row>
    <row r="280564" spans="8:8" x14ac:dyDescent="0.35">
      <c r="H280564" s="10"/>
    </row>
    <row r="280565" spans="8:8" x14ac:dyDescent="0.35">
      <c r="H280565" s="10"/>
    </row>
    <row r="280566" spans="8:8" x14ac:dyDescent="0.35">
      <c r="H280566" s="10"/>
    </row>
    <row r="280567" spans="8:8" x14ac:dyDescent="0.35">
      <c r="H280567" s="10"/>
    </row>
    <row r="280568" spans="8:8" x14ac:dyDescent="0.35">
      <c r="H280568" s="10"/>
    </row>
    <row r="280569" spans="8:8" x14ac:dyDescent="0.35">
      <c r="H280569" s="10"/>
    </row>
    <row r="280570" spans="8:8" x14ac:dyDescent="0.35">
      <c r="H280570" s="10"/>
    </row>
    <row r="280571" spans="8:8" x14ac:dyDescent="0.35">
      <c r="H280571" s="10"/>
    </row>
    <row r="280572" spans="8:8" x14ac:dyDescent="0.35">
      <c r="H280572" s="10"/>
    </row>
    <row r="280573" spans="8:8" x14ac:dyDescent="0.35">
      <c r="H280573" s="10"/>
    </row>
    <row r="280574" spans="8:8" x14ac:dyDescent="0.35">
      <c r="H280574" s="10"/>
    </row>
    <row r="280575" spans="8:8" x14ac:dyDescent="0.35">
      <c r="H280575" s="10"/>
    </row>
    <row r="280576" spans="8:8" x14ac:dyDescent="0.35">
      <c r="H280576" s="10"/>
    </row>
    <row r="280577" spans="8:8" x14ac:dyDescent="0.35">
      <c r="H280577" s="10"/>
    </row>
    <row r="280578" spans="8:8" x14ac:dyDescent="0.35">
      <c r="H280578" s="10"/>
    </row>
    <row r="280579" spans="8:8" x14ac:dyDescent="0.35">
      <c r="H280579" s="10"/>
    </row>
    <row r="280580" spans="8:8" x14ac:dyDescent="0.35">
      <c r="H280580" s="10"/>
    </row>
    <row r="280581" spans="8:8" x14ac:dyDescent="0.35">
      <c r="H280581" s="10"/>
    </row>
    <row r="280582" spans="8:8" x14ac:dyDescent="0.35">
      <c r="H280582" s="10"/>
    </row>
    <row r="280583" spans="8:8" x14ac:dyDescent="0.35">
      <c r="H280583" s="10"/>
    </row>
    <row r="280584" spans="8:8" x14ac:dyDescent="0.35">
      <c r="H280584" s="10"/>
    </row>
    <row r="280585" spans="8:8" x14ac:dyDescent="0.35">
      <c r="H280585" s="10"/>
    </row>
    <row r="280586" spans="8:8" x14ac:dyDescent="0.35">
      <c r="H280586" s="10"/>
    </row>
    <row r="280587" spans="8:8" x14ac:dyDescent="0.35">
      <c r="H280587" s="10"/>
    </row>
    <row r="280588" spans="8:8" x14ac:dyDescent="0.35">
      <c r="H280588" s="10"/>
    </row>
    <row r="280589" spans="8:8" x14ac:dyDescent="0.35">
      <c r="H280589" s="10"/>
    </row>
    <row r="280590" spans="8:8" x14ac:dyDescent="0.35">
      <c r="H280590" s="10"/>
    </row>
    <row r="280591" spans="8:8" x14ac:dyDescent="0.35">
      <c r="H280591" s="10"/>
    </row>
    <row r="280592" spans="8:8" x14ac:dyDescent="0.35">
      <c r="H280592" s="10"/>
    </row>
    <row r="280593" spans="8:8" x14ac:dyDescent="0.35">
      <c r="H280593" s="10"/>
    </row>
    <row r="280594" spans="8:8" x14ac:dyDescent="0.35">
      <c r="H280594" s="10"/>
    </row>
    <row r="280595" spans="8:8" x14ac:dyDescent="0.35">
      <c r="H280595" s="10"/>
    </row>
    <row r="280596" spans="8:8" x14ac:dyDescent="0.35">
      <c r="H280596" s="10"/>
    </row>
    <row r="280597" spans="8:8" x14ac:dyDescent="0.35">
      <c r="H280597" s="10"/>
    </row>
    <row r="280598" spans="8:8" x14ac:dyDescent="0.35">
      <c r="H280598" s="10"/>
    </row>
    <row r="280599" spans="8:8" x14ac:dyDescent="0.35">
      <c r="H280599" s="10"/>
    </row>
    <row r="280600" spans="8:8" x14ac:dyDescent="0.35">
      <c r="H280600" s="10"/>
    </row>
    <row r="280601" spans="8:8" x14ac:dyDescent="0.35">
      <c r="H280601" s="10"/>
    </row>
    <row r="280602" spans="8:8" x14ac:dyDescent="0.35">
      <c r="H280602" s="10"/>
    </row>
    <row r="280603" spans="8:8" x14ac:dyDescent="0.35">
      <c r="H280603" s="10"/>
    </row>
    <row r="280604" spans="8:8" x14ac:dyDescent="0.35">
      <c r="H280604" s="10"/>
    </row>
    <row r="280605" spans="8:8" x14ac:dyDescent="0.35">
      <c r="H280605" s="10"/>
    </row>
    <row r="280606" spans="8:8" x14ac:dyDescent="0.35">
      <c r="H280606" s="10"/>
    </row>
    <row r="280607" spans="8:8" x14ac:dyDescent="0.35">
      <c r="H280607" s="10"/>
    </row>
    <row r="280608" spans="8:8" x14ac:dyDescent="0.35">
      <c r="H280608" s="10"/>
    </row>
    <row r="280609" spans="8:8" x14ac:dyDescent="0.35">
      <c r="H280609" s="10"/>
    </row>
    <row r="280610" spans="8:8" x14ac:dyDescent="0.35">
      <c r="H280610" s="10"/>
    </row>
    <row r="280611" spans="8:8" x14ac:dyDescent="0.35">
      <c r="H280611" s="10"/>
    </row>
    <row r="280612" spans="8:8" x14ac:dyDescent="0.35">
      <c r="H280612" s="10"/>
    </row>
    <row r="280613" spans="8:8" x14ac:dyDescent="0.35">
      <c r="H280613" s="10"/>
    </row>
    <row r="280614" spans="8:8" x14ac:dyDescent="0.35">
      <c r="H280614" s="10"/>
    </row>
    <row r="280615" spans="8:8" x14ac:dyDescent="0.35">
      <c r="H280615" s="10"/>
    </row>
    <row r="280616" spans="8:8" x14ac:dyDescent="0.35">
      <c r="H280616" s="10"/>
    </row>
    <row r="280617" spans="8:8" x14ac:dyDescent="0.35">
      <c r="H280617" s="10"/>
    </row>
    <row r="280618" spans="8:8" x14ac:dyDescent="0.35">
      <c r="H280618" s="10"/>
    </row>
    <row r="280619" spans="8:8" x14ac:dyDescent="0.35">
      <c r="H280619" s="10"/>
    </row>
    <row r="280620" spans="8:8" x14ac:dyDescent="0.35">
      <c r="H280620" s="10"/>
    </row>
    <row r="280621" spans="8:8" x14ac:dyDescent="0.35">
      <c r="H280621" s="10"/>
    </row>
    <row r="280622" spans="8:8" x14ac:dyDescent="0.35">
      <c r="H280622" s="10"/>
    </row>
    <row r="280623" spans="8:8" x14ac:dyDescent="0.35">
      <c r="H280623" s="10"/>
    </row>
    <row r="280624" spans="8:8" x14ac:dyDescent="0.35">
      <c r="H280624" s="10"/>
    </row>
    <row r="280625" spans="8:8" x14ac:dyDescent="0.35">
      <c r="H280625" s="10"/>
    </row>
    <row r="280626" spans="8:8" x14ac:dyDescent="0.35">
      <c r="H280626" s="10"/>
    </row>
    <row r="280627" spans="8:8" x14ac:dyDescent="0.35">
      <c r="H280627" s="10"/>
    </row>
    <row r="280628" spans="8:8" x14ac:dyDescent="0.35">
      <c r="H280628" s="10"/>
    </row>
    <row r="280629" spans="8:8" x14ac:dyDescent="0.35">
      <c r="H280629" s="10"/>
    </row>
    <row r="280630" spans="8:8" x14ac:dyDescent="0.35">
      <c r="H280630" s="10"/>
    </row>
    <row r="280631" spans="8:8" x14ac:dyDescent="0.35">
      <c r="H280631" s="10"/>
    </row>
    <row r="280632" spans="8:8" x14ac:dyDescent="0.35">
      <c r="H280632" s="10"/>
    </row>
    <row r="280633" spans="8:8" x14ac:dyDescent="0.35">
      <c r="H280633" s="10"/>
    </row>
    <row r="280634" spans="8:8" x14ac:dyDescent="0.35">
      <c r="H280634" s="10"/>
    </row>
    <row r="280635" spans="8:8" x14ac:dyDescent="0.35">
      <c r="H280635" s="10"/>
    </row>
    <row r="280636" spans="8:8" x14ac:dyDescent="0.35">
      <c r="H280636" s="10"/>
    </row>
    <row r="280637" spans="8:8" x14ac:dyDescent="0.35">
      <c r="H280637" s="10"/>
    </row>
    <row r="280638" spans="8:8" x14ac:dyDescent="0.35">
      <c r="H280638" s="10"/>
    </row>
    <row r="280639" spans="8:8" x14ac:dyDescent="0.35">
      <c r="H280639" s="10"/>
    </row>
    <row r="280640" spans="8:8" x14ac:dyDescent="0.35">
      <c r="H280640" s="10"/>
    </row>
    <row r="280641" spans="8:8" x14ac:dyDescent="0.35">
      <c r="H280641" s="10"/>
    </row>
    <row r="280642" spans="8:8" x14ac:dyDescent="0.35">
      <c r="H280642" s="10"/>
    </row>
    <row r="280643" spans="8:8" x14ac:dyDescent="0.35">
      <c r="H280643" s="10"/>
    </row>
    <row r="280644" spans="8:8" x14ac:dyDescent="0.35">
      <c r="H280644" s="10"/>
    </row>
    <row r="280645" spans="8:8" x14ac:dyDescent="0.35">
      <c r="H280645" s="10"/>
    </row>
    <row r="280646" spans="8:8" x14ac:dyDescent="0.35">
      <c r="H280646" s="10"/>
    </row>
    <row r="280647" spans="8:8" x14ac:dyDescent="0.35">
      <c r="H280647" s="10"/>
    </row>
    <row r="280648" spans="8:8" x14ac:dyDescent="0.35">
      <c r="H280648" s="10"/>
    </row>
    <row r="280649" spans="8:8" x14ac:dyDescent="0.35">
      <c r="H280649" s="10"/>
    </row>
    <row r="280650" spans="8:8" x14ac:dyDescent="0.35">
      <c r="H280650" s="10"/>
    </row>
    <row r="280651" spans="8:8" x14ac:dyDescent="0.35">
      <c r="H280651" s="10"/>
    </row>
    <row r="280652" spans="8:8" x14ac:dyDescent="0.35">
      <c r="H280652" s="10"/>
    </row>
    <row r="280653" spans="8:8" x14ac:dyDescent="0.35">
      <c r="H280653" s="10"/>
    </row>
    <row r="280654" spans="8:8" x14ac:dyDescent="0.35">
      <c r="H280654" s="10"/>
    </row>
    <row r="280655" spans="8:8" x14ac:dyDescent="0.35">
      <c r="H280655" s="10"/>
    </row>
    <row r="280656" spans="8:8" x14ac:dyDescent="0.35">
      <c r="H280656" s="10"/>
    </row>
    <row r="280657" spans="8:8" x14ac:dyDescent="0.35">
      <c r="H280657" s="10"/>
    </row>
    <row r="280658" spans="8:8" x14ac:dyDescent="0.35">
      <c r="H280658" s="10"/>
    </row>
    <row r="280659" spans="8:8" x14ac:dyDescent="0.35">
      <c r="H280659" s="10"/>
    </row>
    <row r="280660" spans="8:8" x14ac:dyDescent="0.35">
      <c r="H280660" s="10"/>
    </row>
    <row r="280661" spans="8:8" x14ac:dyDescent="0.35">
      <c r="H280661" s="10"/>
    </row>
    <row r="280662" spans="8:8" x14ac:dyDescent="0.35">
      <c r="H280662" s="10"/>
    </row>
    <row r="280663" spans="8:8" x14ac:dyDescent="0.35">
      <c r="H280663" s="10"/>
    </row>
    <row r="280664" spans="8:8" x14ac:dyDescent="0.35">
      <c r="H280664" s="10"/>
    </row>
    <row r="280665" spans="8:8" x14ac:dyDescent="0.35">
      <c r="H280665" s="10"/>
    </row>
    <row r="280666" spans="8:8" x14ac:dyDescent="0.35">
      <c r="H280666" s="10"/>
    </row>
    <row r="280667" spans="8:8" x14ac:dyDescent="0.35">
      <c r="H280667" s="10"/>
    </row>
    <row r="280668" spans="8:8" x14ac:dyDescent="0.35">
      <c r="H280668" s="10"/>
    </row>
    <row r="280669" spans="8:8" x14ac:dyDescent="0.35">
      <c r="H280669" s="10"/>
    </row>
    <row r="280670" spans="8:8" x14ac:dyDescent="0.35">
      <c r="H280670" s="10"/>
    </row>
    <row r="280671" spans="8:8" x14ac:dyDescent="0.35">
      <c r="H280671" s="10"/>
    </row>
    <row r="280672" spans="8:8" x14ac:dyDescent="0.35">
      <c r="H280672" s="10"/>
    </row>
    <row r="280673" spans="8:8" x14ac:dyDescent="0.35">
      <c r="H280673" s="10"/>
    </row>
    <row r="280674" spans="8:8" x14ac:dyDescent="0.35">
      <c r="H280674" s="10"/>
    </row>
    <row r="280675" spans="8:8" x14ac:dyDescent="0.35">
      <c r="H280675" s="10"/>
    </row>
    <row r="280676" spans="8:8" x14ac:dyDescent="0.35">
      <c r="H280676" s="10"/>
    </row>
    <row r="280677" spans="8:8" x14ac:dyDescent="0.35">
      <c r="H280677" s="10"/>
    </row>
    <row r="280678" spans="8:8" x14ac:dyDescent="0.35">
      <c r="H280678" s="10"/>
    </row>
    <row r="280679" spans="8:8" x14ac:dyDescent="0.35">
      <c r="H280679" s="10"/>
    </row>
    <row r="280680" spans="8:8" x14ac:dyDescent="0.35">
      <c r="H280680" s="10"/>
    </row>
    <row r="280681" spans="8:8" x14ac:dyDescent="0.35">
      <c r="H280681" s="10"/>
    </row>
    <row r="280682" spans="8:8" x14ac:dyDescent="0.35">
      <c r="H280682" s="10"/>
    </row>
    <row r="280683" spans="8:8" x14ac:dyDescent="0.35">
      <c r="H280683" s="10"/>
    </row>
    <row r="280684" spans="8:8" x14ac:dyDescent="0.35">
      <c r="H280684" s="10"/>
    </row>
    <row r="280685" spans="8:8" x14ac:dyDescent="0.35">
      <c r="H280685" s="10"/>
    </row>
    <row r="280686" spans="8:8" x14ac:dyDescent="0.35">
      <c r="H280686" s="10"/>
    </row>
    <row r="280687" spans="8:8" x14ac:dyDescent="0.35">
      <c r="H280687" s="10"/>
    </row>
    <row r="280688" spans="8:8" x14ac:dyDescent="0.35">
      <c r="H280688" s="10"/>
    </row>
    <row r="280689" spans="8:8" x14ac:dyDescent="0.35">
      <c r="H280689" s="10"/>
    </row>
    <row r="280690" spans="8:8" x14ac:dyDescent="0.35">
      <c r="H280690" s="10"/>
    </row>
    <row r="280691" spans="8:8" x14ac:dyDescent="0.35">
      <c r="H280691" s="10"/>
    </row>
    <row r="280692" spans="8:8" x14ac:dyDescent="0.35">
      <c r="H280692" s="10"/>
    </row>
    <row r="280693" spans="8:8" x14ac:dyDescent="0.35">
      <c r="H280693" s="10"/>
    </row>
    <row r="280694" spans="8:8" x14ac:dyDescent="0.35">
      <c r="H280694" s="10"/>
    </row>
    <row r="280695" spans="8:8" x14ac:dyDescent="0.35">
      <c r="H280695" s="10"/>
    </row>
    <row r="280696" spans="8:8" x14ac:dyDescent="0.35">
      <c r="H280696" s="10"/>
    </row>
    <row r="280697" spans="8:8" x14ac:dyDescent="0.35">
      <c r="H280697" s="10"/>
    </row>
    <row r="280698" spans="8:8" x14ac:dyDescent="0.35">
      <c r="H280698" s="10"/>
    </row>
    <row r="280699" spans="8:8" x14ac:dyDescent="0.35">
      <c r="H280699" s="10"/>
    </row>
    <row r="280700" spans="8:8" x14ac:dyDescent="0.35">
      <c r="H280700" s="10"/>
    </row>
    <row r="280701" spans="8:8" x14ac:dyDescent="0.35">
      <c r="H280701" s="10"/>
    </row>
    <row r="280702" spans="8:8" x14ac:dyDescent="0.35">
      <c r="H280702" s="10"/>
    </row>
    <row r="280703" spans="8:8" x14ac:dyDescent="0.35">
      <c r="H280703" s="10"/>
    </row>
    <row r="280704" spans="8:8" x14ac:dyDescent="0.35">
      <c r="H280704" s="10"/>
    </row>
    <row r="280705" spans="8:8" x14ac:dyDescent="0.35">
      <c r="H280705" s="10"/>
    </row>
    <row r="280706" spans="8:8" x14ac:dyDescent="0.35">
      <c r="H280706" s="10"/>
    </row>
    <row r="280707" spans="8:8" x14ac:dyDescent="0.35">
      <c r="H280707" s="10"/>
    </row>
    <row r="280708" spans="8:8" x14ac:dyDescent="0.35">
      <c r="H280708" s="10"/>
    </row>
    <row r="280709" spans="8:8" x14ac:dyDescent="0.35">
      <c r="H280709" s="10"/>
    </row>
    <row r="280710" spans="8:8" x14ac:dyDescent="0.35">
      <c r="H280710" s="10"/>
    </row>
    <row r="280711" spans="8:8" x14ac:dyDescent="0.35">
      <c r="H280711" s="10"/>
    </row>
    <row r="280712" spans="8:8" x14ac:dyDescent="0.35">
      <c r="H280712" s="10"/>
    </row>
    <row r="280713" spans="8:8" x14ac:dyDescent="0.35">
      <c r="H280713" s="10"/>
    </row>
    <row r="280714" spans="8:8" x14ac:dyDescent="0.35">
      <c r="H280714" s="10"/>
    </row>
    <row r="280715" spans="8:8" x14ac:dyDescent="0.35">
      <c r="H280715" s="10"/>
    </row>
    <row r="280716" spans="8:8" x14ac:dyDescent="0.35">
      <c r="H280716" s="10"/>
    </row>
    <row r="280717" spans="8:8" x14ac:dyDescent="0.35">
      <c r="H280717" s="10"/>
    </row>
    <row r="280718" spans="8:8" x14ac:dyDescent="0.35">
      <c r="H280718" s="10"/>
    </row>
    <row r="280719" spans="8:8" x14ac:dyDescent="0.35">
      <c r="H280719" s="10"/>
    </row>
    <row r="280720" spans="8:8" x14ac:dyDescent="0.35">
      <c r="H280720" s="10"/>
    </row>
    <row r="280721" spans="8:8" x14ac:dyDescent="0.35">
      <c r="H280721" s="10"/>
    </row>
    <row r="280722" spans="8:8" x14ac:dyDescent="0.35">
      <c r="H280722" s="10"/>
    </row>
    <row r="280723" spans="8:8" x14ac:dyDescent="0.35">
      <c r="H280723" s="10"/>
    </row>
    <row r="280724" spans="8:8" x14ac:dyDescent="0.35">
      <c r="H280724" s="10"/>
    </row>
    <row r="280725" spans="8:8" x14ac:dyDescent="0.35">
      <c r="H280725" s="10"/>
    </row>
    <row r="280726" spans="8:8" x14ac:dyDescent="0.35">
      <c r="H280726" s="10"/>
    </row>
    <row r="280727" spans="8:8" x14ac:dyDescent="0.35">
      <c r="H280727" s="10"/>
    </row>
    <row r="280728" spans="8:8" x14ac:dyDescent="0.35">
      <c r="H280728" s="10"/>
    </row>
    <row r="280729" spans="8:8" x14ac:dyDescent="0.35">
      <c r="H280729" s="10"/>
    </row>
    <row r="280730" spans="8:8" x14ac:dyDescent="0.35">
      <c r="H280730" s="10"/>
    </row>
    <row r="280731" spans="8:8" x14ac:dyDescent="0.35">
      <c r="H280731" s="10"/>
    </row>
    <row r="280732" spans="8:8" x14ac:dyDescent="0.35">
      <c r="H280732" s="10"/>
    </row>
    <row r="280733" spans="8:8" x14ac:dyDescent="0.35">
      <c r="H280733" s="10"/>
    </row>
    <row r="280734" spans="8:8" x14ac:dyDescent="0.35">
      <c r="H280734" s="10"/>
    </row>
    <row r="280735" spans="8:8" x14ac:dyDescent="0.35">
      <c r="H280735" s="10"/>
    </row>
    <row r="280736" spans="8:8" x14ac:dyDescent="0.35">
      <c r="H280736" s="10"/>
    </row>
    <row r="280737" spans="8:8" x14ac:dyDescent="0.35">
      <c r="H280737" s="10"/>
    </row>
    <row r="280738" spans="8:8" x14ac:dyDescent="0.35">
      <c r="H280738" s="10"/>
    </row>
    <row r="280739" spans="8:8" x14ac:dyDescent="0.35">
      <c r="H280739" s="10"/>
    </row>
    <row r="280740" spans="8:8" x14ac:dyDescent="0.35">
      <c r="H280740" s="10"/>
    </row>
    <row r="280741" spans="8:8" x14ac:dyDescent="0.35">
      <c r="H280741" s="10"/>
    </row>
    <row r="280742" spans="8:8" x14ac:dyDescent="0.35">
      <c r="H280742" s="10"/>
    </row>
    <row r="280743" spans="8:8" x14ac:dyDescent="0.35">
      <c r="H280743" s="10"/>
    </row>
    <row r="280744" spans="8:8" x14ac:dyDescent="0.35">
      <c r="H280744" s="10"/>
    </row>
    <row r="280745" spans="8:8" x14ac:dyDescent="0.35">
      <c r="H280745" s="10"/>
    </row>
    <row r="280746" spans="8:8" x14ac:dyDescent="0.35">
      <c r="H280746" s="10"/>
    </row>
    <row r="280747" spans="8:8" x14ac:dyDescent="0.35">
      <c r="H280747" s="10"/>
    </row>
    <row r="280748" spans="8:8" x14ac:dyDescent="0.35">
      <c r="H280748" s="10"/>
    </row>
    <row r="280749" spans="8:8" x14ac:dyDescent="0.35">
      <c r="H280749" s="10"/>
    </row>
    <row r="280750" spans="8:8" x14ac:dyDescent="0.35">
      <c r="H280750" s="10"/>
    </row>
    <row r="280751" spans="8:8" x14ac:dyDescent="0.35">
      <c r="H280751" s="10"/>
    </row>
    <row r="280752" spans="8:8" x14ac:dyDescent="0.35">
      <c r="H280752" s="10"/>
    </row>
    <row r="280753" spans="8:8" x14ac:dyDescent="0.35">
      <c r="H280753" s="10"/>
    </row>
    <row r="280754" spans="8:8" x14ac:dyDescent="0.35">
      <c r="H280754" s="10"/>
    </row>
    <row r="280755" spans="8:8" x14ac:dyDescent="0.35">
      <c r="H280755" s="10"/>
    </row>
    <row r="280756" spans="8:8" x14ac:dyDescent="0.35">
      <c r="H280756" s="10"/>
    </row>
    <row r="280757" spans="8:8" x14ac:dyDescent="0.35">
      <c r="H280757" s="10"/>
    </row>
    <row r="280758" spans="8:8" x14ac:dyDescent="0.35">
      <c r="H280758" s="10"/>
    </row>
    <row r="280759" spans="8:8" x14ac:dyDescent="0.35">
      <c r="H280759" s="10"/>
    </row>
    <row r="280760" spans="8:8" x14ac:dyDescent="0.35">
      <c r="H280760" s="10"/>
    </row>
    <row r="280761" spans="8:8" x14ac:dyDescent="0.35">
      <c r="H280761" s="10"/>
    </row>
    <row r="280762" spans="8:8" x14ac:dyDescent="0.35">
      <c r="H280762" s="10"/>
    </row>
    <row r="280763" spans="8:8" x14ac:dyDescent="0.35">
      <c r="H280763" s="10"/>
    </row>
    <row r="280764" spans="8:8" x14ac:dyDescent="0.35">
      <c r="H280764" s="10"/>
    </row>
    <row r="280765" spans="8:8" x14ac:dyDescent="0.35">
      <c r="H280765" s="10"/>
    </row>
    <row r="280766" spans="8:8" x14ac:dyDescent="0.35">
      <c r="H280766" s="10"/>
    </row>
    <row r="280767" spans="8:8" x14ac:dyDescent="0.35">
      <c r="H280767" s="10"/>
    </row>
    <row r="280768" spans="8:8" x14ac:dyDescent="0.35">
      <c r="H280768" s="10"/>
    </row>
    <row r="280769" spans="8:8" x14ac:dyDescent="0.35">
      <c r="H280769" s="10"/>
    </row>
    <row r="280770" spans="8:8" x14ac:dyDescent="0.35">
      <c r="H280770" s="10"/>
    </row>
    <row r="280771" spans="8:8" x14ac:dyDescent="0.35">
      <c r="H280771" s="10"/>
    </row>
    <row r="280772" spans="8:8" x14ac:dyDescent="0.35">
      <c r="H280772" s="10"/>
    </row>
    <row r="280773" spans="8:8" x14ac:dyDescent="0.35">
      <c r="H280773" s="10"/>
    </row>
    <row r="280774" spans="8:8" x14ac:dyDescent="0.35">
      <c r="H280774" s="10"/>
    </row>
    <row r="280775" spans="8:8" x14ac:dyDescent="0.35">
      <c r="H280775" s="10"/>
    </row>
    <row r="280776" spans="8:8" x14ac:dyDescent="0.35">
      <c r="H280776" s="10"/>
    </row>
    <row r="280777" spans="8:8" x14ac:dyDescent="0.35">
      <c r="H280777" s="10"/>
    </row>
    <row r="280778" spans="8:8" x14ac:dyDescent="0.35">
      <c r="H280778" s="10"/>
    </row>
    <row r="280779" spans="8:8" x14ac:dyDescent="0.35">
      <c r="H280779" s="10"/>
    </row>
    <row r="280780" spans="8:8" x14ac:dyDescent="0.35">
      <c r="H280780" s="10"/>
    </row>
    <row r="280781" spans="8:8" x14ac:dyDescent="0.35">
      <c r="H280781" s="10"/>
    </row>
    <row r="280782" spans="8:8" x14ac:dyDescent="0.35">
      <c r="H280782" s="10"/>
    </row>
    <row r="280783" spans="8:8" x14ac:dyDescent="0.35">
      <c r="H280783" s="10"/>
    </row>
    <row r="280784" spans="8:8" x14ac:dyDescent="0.35">
      <c r="H280784" s="10"/>
    </row>
    <row r="280785" spans="8:8" x14ac:dyDescent="0.35">
      <c r="H280785" s="10"/>
    </row>
    <row r="280786" spans="8:8" x14ac:dyDescent="0.35">
      <c r="H280786" s="10"/>
    </row>
    <row r="280787" spans="8:8" x14ac:dyDescent="0.35">
      <c r="H280787" s="10"/>
    </row>
    <row r="280788" spans="8:8" x14ac:dyDescent="0.35">
      <c r="H280788" s="10"/>
    </row>
    <row r="280789" spans="8:8" x14ac:dyDescent="0.35">
      <c r="H280789" s="10"/>
    </row>
    <row r="280790" spans="8:8" x14ac:dyDescent="0.35">
      <c r="H280790" s="10"/>
    </row>
    <row r="280791" spans="8:8" x14ac:dyDescent="0.35">
      <c r="H280791" s="10"/>
    </row>
    <row r="280792" spans="8:8" x14ac:dyDescent="0.35">
      <c r="H280792" s="10"/>
    </row>
    <row r="280793" spans="8:8" x14ac:dyDescent="0.35">
      <c r="H280793" s="10"/>
    </row>
    <row r="280794" spans="8:8" x14ac:dyDescent="0.35">
      <c r="H280794" s="10"/>
    </row>
    <row r="280795" spans="8:8" x14ac:dyDescent="0.35">
      <c r="H280795" s="10"/>
    </row>
    <row r="280796" spans="8:8" x14ac:dyDescent="0.35">
      <c r="H280796" s="10"/>
    </row>
    <row r="280797" spans="8:8" x14ac:dyDescent="0.35">
      <c r="H280797" s="10"/>
    </row>
    <row r="280798" spans="8:8" x14ac:dyDescent="0.35">
      <c r="H280798" s="10"/>
    </row>
    <row r="280799" spans="8:8" x14ac:dyDescent="0.35">
      <c r="H280799" s="10"/>
    </row>
    <row r="280800" spans="8:8" x14ac:dyDescent="0.35">
      <c r="H280800" s="10"/>
    </row>
    <row r="280801" spans="8:8" x14ac:dyDescent="0.35">
      <c r="H280801" s="10"/>
    </row>
    <row r="280802" spans="8:8" x14ac:dyDescent="0.35">
      <c r="H280802" s="10"/>
    </row>
    <row r="280803" spans="8:8" x14ac:dyDescent="0.35">
      <c r="H280803" s="10"/>
    </row>
    <row r="280804" spans="8:8" x14ac:dyDescent="0.35">
      <c r="H280804" s="10"/>
    </row>
    <row r="280805" spans="8:8" x14ac:dyDescent="0.35">
      <c r="H280805" s="10"/>
    </row>
    <row r="280806" spans="8:8" x14ac:dyDescent="0.35">
      <c r="H280806" s="10"/>
    </row>
    <row r="280807" spans="8:8" x14ac:dyDescent="0.35">
      <c r="H280807" s="10"/>
    </row>
    <row r="280808" spans="8:8" x14ac:dyDescent="0.35">
      <c r="H280808" s="10"/>
    </row>
    <row r="280809" spans="8:8" x14ac:dyDescent="0.35">
      <c r="H280809" s="10"/>
    </row>
    <row r="280810" spans="8:8" x14ac:dyDescent="0.35">
      <c r="H280810" s="10"/>
    </row>
    <row r="280811" spans="8:8" x14ac:dyDescent="0.35">
      <c r="H280811" s="10"/>
    </row>
    <row r="280812" spans="8:8" x14ac:dyDescent="0.35">
      <c r="H280812" s="10"/>
    </row>
    <row r="280813" spans="8:8" x14ac:dyDescent="0.35">
      <c r="H280813" s="10"/>
    </row>
    <row r="280814" spans="8:8" x14ac:dyDescent="0.35">
      <c r="H280814" s="10"/>
    </row>
    <row r="280815" spans="8:8" x14ac:dyDescent="0.35">
      <c r="H280815" s="10"/>
    </row>
    <row r="280816" spans="8:8" x14ac:dyDescent="0.35">
      <c r="H280816" s="10"/>
    </row>
    <row r="280817" spans="8:8" x14ac:dyDescent="0.35">
      <c r="H280817" s="10"/>
    </row>
    <row r="280818" spans="8:8" x14ac:dyDescent="0.35">
      <c r="H280818" s="10"/>
    </row>
    <row r="280819" spans="8:8" x14ac:dyDescent="0.35">
      <c r="H280819" s="10"/>
    </row>
    <row r="280820" spans="8:8" x14ac:dyDescent="0.35">
      <c r="H280820" s="10"/>
    </row>
    <row r="280821" spans="8:8" x14ac:dyDescent="0.35">
      <c r="H280821" s="10"/>
    </row>
    <row r="280822" spans="8:8" x14ac:dyDescent="0.35">
      <c r="H280822" s="10"/>
    </row>
    <row r="280823" spans="8:8" x14ac:dyDescent="0.35">
      <c r="H280823" s="10"/>
    </row>
    <row r="280824" spans="8:8" x14ac:dyDescent="0.35">
      <c r="H280824" s="10"/>
    </row>
    <row r="280825" spans="8:8" x14ac:dyDescent="0.35">
      <c r="H280825" s="10"/>
    </row>
    <row r="280826" spans="8:8" x14ac:dyDescent="0.35">
      <c r="H280826" s="10"/>
    </row>
    <row r="280827" spans="8:8" x14ac:dyDescent="0.35">
      <c r="H280827" s="10"/>
    </row>
    <row r="280828" spans="8:8" x14ac:dyDescent="0.35">
      <c r="H280828" s="10"/>
    </row>
    <row r="280829" spans="8:8" x14ac:dyDescent="0.35">
      <c r="H280829" s="10"/>
    </row>
    <row r="280830" spans="8:8" x14ac:dyDescent="0.35">
      <c r="H280830" s="10"/>
    </row>
    <row r="280831" spans="8:8" x14ac:dyDescent="0.35">
      <c r="H280831" s="10"/>
    </row>
    <row r="280832" spans="8:8" x14ac:dyDescent="0.35">
      <c r="H280832" s="10"/>
    </row>
    <row r="280833" spans="8:8" x14ac:dyDescent="0.35">
      <c r="H280833" s="10"/>
    </row>
    <row r="280834" spans="8:8" x14ac:dyDescent="0.35">
      <c r="H280834" s="10"/>
    </row>
    <row r="280835" spans="8:8" x14ac:dyDescent="0.35">
      <c r="H280835" s="10"/>
    </row>
    <row r="280836" spans="8:8" x14ac:dyDescent="0.35">
      <c r="H280836" s="10"/>
    </row>
    <row r="280837" spans="8:8" x14ac:dyDescent="0.35">
      <c r="H280837" s="10"/>
    </row>
    <row r="280838" spans="8:8" x14ac:dyDescent="0.35">
      <c r="H280838" s="10"/>
    </row>
    <row r="280839" spans="8:8" x14ac:dyDescent="0.35">
      <c r="H280839" s="10"/>
    </row>
    <row r="280840" spans="8:8" x14ac:dyDescent="0.35">
      <c r="H280840" s="10"/>
    </row>
    <row r="280841" spans="8:8" x14ac:dyDescent="0.35">
      <c r="H280841" s="10"/>
    </row>
    <row r="280842" spans="8:8" x14ac:dyDescent="0.35">
      <c r="H280842" s="10"/>
    </row>
    <row r="280843" spans="8:8" x14ac:dyDescent="0.35">
      <c r="H280843" s="10"/>
    </row>
    <row r="280844" spans="8:8" x14ac:dyDescent="0.35">
      <c r="H280844" s="10"/>
    </row>
    <row r="280845" spans="8:8" x14ac:dyDescent="0.35">
      <c r="H280845" s="10"/>
    </row>
    <row r="280846" spans="8:8" x14ac:dyDescent="0.35">
      <c r="H280846" s="10"/>
    </row>
    <row r="280847" spans="8:8" x14ac:dyDescent="0.35">
      <c r="H280847" s="10"/>
    </row>
    <row r="280848" spans="8:8" x14ac:dyDescent="0.35">
      <c r="H280848" s="10"/>
    </row>
    <row r="280849" spans="8:8" x14ac:dyDescent="0.35">
      <c r="H280849" s="10"/>
    </row>
    <row r="280850" spans="8:8" x14ac:dyDescent="0.35">
      <c r="H280850" s="10"/>
    </row>
    <row r="280851" spans="8:8" x14ac:dyDescent="0.35">
      <c r="H280851" s="10"/>
    </row>
    <row r="280852" spans="8:8" x14ac:dyDescent="0.35">
      <c r="H280852" s="10"/>
    </row>
    <row r="280853" spans="8:8" x14ac:dyDescent="0.35">
      <c r="H280853" s="10"/>
    </row>
    <row r="280854" spans="8:8" x14ac:dyDescent="0.35">
      <c r="H280854" s="10"/>
    </row>
    <row r="280855" spans="8:8" x14ac:dyDescent="0.35">
      <c r="H280855" s="10"/>
    </row>
    <row r="280856" spans="8:8" x14ac:dyDescent="0.35">
      <c r="H280856" s="10"/>
    </row>
    <row r="280857" spans="8:8" x14ac:dyDescent="0.35">
      <c r="H280857" s="10"/>
    </row>
    <row r="280858" spans="8:8" x14ac:dyDescent="0.35">
      <c r="H280858" s="10"/>
    </row>
    <row r="280859" spans="8:8" x14ac:dyDescent="0.35">
      <c r="H280859" s="10"/>
    </row>
    <row r="280860" spans="8:8" x14ac:dyDescent="0.35">
      <c r="H280860" s="10"/>
    </row>
    <row r="280861" spans="8:8" x14ac:dyDescent="0.35">
      <c r="H280861" s="10"/>
    </row>
    <row r="280862" spans="8:8" x14ac:dyDescent="0.35">
      <c r="H280862" s="10"/>
    </row>
    <row r="280863" spans="8:8" x14ac:dyDescent="0.35">
      <c r="H280863" s="10"/>
    </row>
    <row r="280864" spans="8:8" x14ac:dyDescent="0.35">
      <c r="H280864" s="10"/>
    </row>
    <row r="280865" spans="8:8" x14ac:dyDescent="0.35">
      <c r="H280865" s="10"/>
    </row>
    <row r="280866" spans="8:8" x14ac:dyDescent="0.35">
      <c r="H280866" s="10"/>
    </row>
    <row r="280867" spans="8:8" x14ac:dyDescent="0.35">
      <c r="H280867" s="10"/>
    </row>
    <row r="280868" spans="8:8" x14ac:dyDescent="0.35">
      <c r="H280868" s="10"/>
    </row>
    <row r="280869" spans="8:8" x14ac:dyDescent="0.35">
      <c r="H280869" s="10"/>
    </row>
    <row r="280870" spans="8:8" x14ac:dyDescent="0.35">
      <c r="H280870" s="10"/>
    </row>
    <row r="280871" spans="8:8" x14ac:dyDescent="0.35">
      <c r="H280871" s="10"/>
    </row>
    <row r="280872" spans="8:8" x14ac:dyDescent="0.35">
      <c r="H280872" s="10"/>
    </row>
    <row r="280873" spans="8:8" x14ac:dyDescent="0.35">
      <c r="H280873" s="10"/>
    </row>
    <row r="280874" spans="8:8" x14ac:dyDescent="0.35">
      <c r="H280874" s="10"/>
    </row>
    <row r="280875" spans="8:8" x14ac:dyDescent="0.35">
      <c r="H280875" s="10"/>
    </row>
    <row r="280876" spans="8:8" x14ac:dyDescent="0.35">
      <c r="H280876" s="10"/>
    </row>
    <row r="280877" spans="8:8" x14ac:dyDescent="0.35">
      <c r="H280877" s="10"/>
    </row>
    <row r="280878" spans="8:8" x14ac:dyDescent="0.35">
      <c r="H280878" s="10"/>
    </row>
    <row r="280879" spans="8:8" x14ac:dyDescent="0.35">
      <c r="H280879" s="10"/>
    </row>
    <row r="280880" spans="8:8" x14ac:dyDescent="0.35">
      <c r="H280880" s="10"/>
    </row>
    <row r="280881" spans="8:8" x14ac:dyDescent="0.35">
      <c r="H280881" s="10"/>
    </row>
    <row r="280882" spans="8:8" x14ac:dyDescent="0.35">
      <c r="H280882" s="10"/>
    </row>
    <row r="280883" spans="8:8" x14ac:dyDescent="0.35">
      <c r="H280883" s="10"/>
    </row>
    <row r="280884" spans="8:8" x14ac:dyDescent="0.35">
      <c r="H280884" s="10"/>
    </row>
    <row r="280885" spans="8:8" x14ac:dyDescent="0.35">
      <c r="H280885" s="10"/>
    </row>
    <row r="280886" spans="8:8" x14ac:dyDescent="0.35">
      <c r="H280886" s="10"/>
    </row>
    <row r="280887" spans="8:8" x14ac:dyDescent="0.35">
      <c r="H280887" s="10"/>
    </row>
    <row r="280888" spans="8:8" x14ac:dyDescent="0.35">
      <c r="H280888" s="10"/>
    </row>
    <row r="280889" spans="8:8" x14ac:dyDescent="0.35">
      <c r="H280889" s="10"/>
    </row>
    <row r="280890" spans="8:8" x14ac:dyDescent="0.35">
      <c r="H280890" s="10"/>
    </row>
    <row r="280891" spans="8:8" x14ac:dyDescent="0.35">
      <c r="H280891" s="10"/>
    </row>
    <row r="280892" spans="8:8" x14ac:dyDescent="0.35">
      <c r="H280892" s="10"/>
    </row>
    <row r="280893" spans="8:8" x14ac:dyDescent="0.35">
      <c r="H280893" s="10"/>
    </row>
    <row r="280894" spans="8:8" x14ac:dyDescent="0.35">
      <c r="H280894" s="10"/>
    </row>
    <row r="280895" spans="8:8" x14ac:dyDescent="0.35">
      <c r="H280895" s="10"/>
    </row>
    <row r="280896" spans="8:8" x14ac:dyDescent="0.35">
      <c r="H280896" s="10"/>
    </row>
    <row r="280897" spans="8:8" x14ac:dyDescent="0.35">
      <c r="H280897" s="10"/>
    </row>
    <row r="280898" spans="8:8" x14ac:dyDescent="0.35">
      <c r="H280898" s="10"/>
    </row>
    <row r="280899" spans="8:8" x14ac:dyDescent="0.35">
      <c r="H280899" s="10"/>
    </row>
    <row r="280900" spans="8:8" x14ac:dyDescent="0.35">
      <c r="H280900" s="10"/>
    </row>
    <row r="280901" spans="8:8" x14ac:dyDescent="0.35">
      <c r="H280901" s="10"/>
    </row>
    <row r="280902" spans="8:8" x14ac:dyDescent="0.35">
      <c r="H280902" s="10"/>
    </row>
    <row r="280903" spans="8:8" x14ac:dyDescent="0.35">
      <c r="H280903" s="10"/>
    </row>
    <row r="280904" spans="8:8" x14ac:dyDescent="0.35">
      <c r="H280904" s="10"/>
    </row>
    <row r="280905" spans="8:8" x14ac:dyDescent="0.35">
      <c r="H280905" s="10"/>
    </row>
    <row r="280906" spans="8:8" x14ac:dyDescent="0.35">
      <c r="H280906" s="10"/>
    </row>
    <row r="280907" spans="8:8" x14ac:dyDescent="0.35">
      <c r="H280907" s="10"/>
    </row>
    <row r="280908" spans="8:8" x14ac:dyDescent="0.35">
      <c r="H280908" s="10"/>
    </row>
    <row r="280909" spans="8:8" x14ac:dyDescent="0.35">
      <c r="H280909" s="10"/>
    </row>
    <row r="280910" spans="8:8" x14ac:dyDescent="0.35">
      <c r="H280910" s="10"/>
    </row>
    <row r="280911" spans="8:8" x14ac:dyDescent="0.35">
      <c r="H280911" s="10"/>
    </row>
    <row r="280912" spans="8:8" x14ac:dyDescent="0.35">
      <c r="H280912" s="10"/>
    </row>
    <row r="280913" spans="8:8" x14ac:dyDescent="0.35">
      <c r="H280913" s="10"/>
    </row>
    <row r="280914" spans="8:8" x14ac:dyDescent="0.35">
      <c r="H280914" s="10"/>
    </row>
    <row r="280915" spans="8:8" x14ac:dyDescent="0.35">
      <c r="H280915" s="10"/>
    </row>
    <row r="280916" spans="8:8" x14ac:dyDescent="0.35">
      <c r="H280916" s="10"/>
    </row>
    <row r="280917" spans="8:8" x14ac:dyDescent="0.35">
      <c r="H280917" s="10"/>
    </row>
    <row r="280918" spans="8:8" x14ac:dyDescent="0.35">
      <c r="H280918" s="10"/>
    </row>
    <row r="280919" spans="8:8" x14ac:dyDescent="0.35">
      <c r="H280919" s="10"/>
    </row>
    <row r="280920" spans="8:8" x14ac:dyDescent="0.35">
      <c r="H280920" s="10"/>
    </row>
    <row r="280921" spans="8:8" x14ac:dyDescent="0.35">
      <c r="H280921" s="10"/>
    </row>
    <row r="280922" spans="8:8" x14ac:dyDescent="0.35">
      <c r="H280922" s="10"/>
    </row>
    <row r="280923" spans="8:8" x14ac:dyDescent="0.35">
      <c r="H280923" s="10"/>
    </row>
    <row r="280924" spans="8:8" x14ac:dyDescent="0.35">
      <c r="H280924" s="10"/>
    </row>
    <row r="280925" spans="8:8" x14ac:dyDescent="0.35">
      <c r="H280925" s="10"/>
    </row>
    <row r="280926" spans="8:8" x14ac:dyDescent="0.35">
      <c r="H280926" s="10"/>
    </row>
    <row r="280927" spans="8:8" x14ac:dyDescent="0.35">
      <c r="H280927" s="10"/>
    </row>
    <row r="280928" spans="8:8" x14ac:dyDescent="0.35">
      <c r="H280928" s="10"/>
    </row>
    <row r="280929" spans="8:8" x14ac:dyDescent="0.35">
      <c r="H280929" s="10"/>
    </row>
    <row r="280930" spans="8:8" x14ac:dyDescent="0.35">
      <c r="H280930" s="10"/>
    </row>
    <row r="280931" spans="8:8" x14ac:dyDescent="0.35">
      <c r="H280931" s="10"/>
    </row>
    <row r="280932" spans="8:8" x14ac:dyDescent="0.35">
      <c r="H280932" s="10"/>
    </row>
    <row r="280933" spans="8:8" x14ac:dyDescent="0.35">
      <c r="H280933" s="10"/>
    </row>
    <row r="280934" spans="8:8" x14ac:dyDescent="0.35">
      <c r="H280934" s="10"/>
    </row>
    <row r="280935" spans="8:8" x14ac:dyDescent="0.35">
      <c r="H280935" s="10"/>
    </row>
    <row r="280936" spans="8:8" x14ac:dyDescent="0.35">
      <c r="H280936" s="10"/>
    </row>
    <row r="280937" spans="8:8" x14ac:dyDescent="0.35">
      <c r="H280937" s="10"/>
    </row>
    <row r="280938" spans="8:8" x14ac:dyDescent="0.35">
      <c r="H280938" s="10"/>
    </row>
    <row r="280939" spans="8:8" x14ac:dyDescent="0.35">
      <c r="H280939" s="10"/>
    </row>
    <row r="280940" spans="8:8" x14ac:dyDescent="0.35">
      <c r="H280940" s="10"/>
    </row>
    <row r="280941" spans="8:8" x14ac:dyDescent="0.35">
      <c r="H280941" s="10"/>
    </row>
    <row r="280942" spans="8:8" x14ac:dyDescent="0.35">
      <c r="H280942" s="10"/>
    </row>
    <row r="280943" spans="8:8" x14ac:dyDescent="0.35">
      <c r="H280943" s="10"/>
    </row>
    <row r="280944" spans="8:8" x14ac:dyDescent="0.35">
      <c r="H280944" s="10"/>
    </row>
    <row r="280945" spans="8:8" x14ac:dyDescent="0.35">
      <c r="H280945" s="10"/>
    </row>
    <row r="280946" spans="8:8" x14ac:dyDescent="0.35">
      <c r="H280946" s="10"/>
    </row>
    <row r="280947" spans="8:8" x14ac:dyDescent="0.35">
      <c r="H280947" s="10"/>
    </row>
    <row r="280948" spans="8:8" x14ac:dyDescent="0.35">
      <c r="H280948" s="10"/>
    </row>
    <row r="280949" spans="8:8" x14ac:dyDescent="0.35">
      <c r="H280949" s="10"/>
    </row>
    <row r="280950" spans="8:8" x14ac:dyDescent="0.35">
      <c r="H280950" s="10"/>
    </row>
    <row r="280951" spans="8:8" x14ac:dyDescent="0.35">
      <c r="H280951" s="10"/>
    </row>
    <row r="280952" spans="8:8" x14ac:dyDescent="0.35">
      <c r="H280952" s="10"/>
    </row>
    <row r="280953" spans="8:8" x14ac:dyDescent="0.35">
      <c r="H280953" s="10"/>
    </row>
    <row r="280954" spans="8:8" x14ac:dyDescent="0.35">
      <c r="H280954" s="10"/>
    </row>
    <row r="280955" spans="8:8" x14ac:dyDescent="0.35">
      <c r="H280955" s="10"/>
    </row>
    <row r="280956" spans="8:8" x14ac:dyDescent="0.35">
      <c r="H280956" s="10"/>
    </row>
    <row r="280957" spans="8:8" x14ac:dyDescent="0.35">
      <c r="H280957" s="10"/>
    </row>
    <row r="280958" spans="8:8" x14ac:dyDescent="0.35">
      <c r="H280958" s="10"/>
    </row>
    <row r="280959" spans="8:8" x14ac:dyDescent="0.35">
      <c r="H280959" s="10"/>
    </row>
    <row r="280960" spans="8:8" x14ac:dyDescent="0.35">
      <c r="H280960" s="10"/>
    </row>
    <row r="280961" spans="8:8" x14ac:dyDescent="0.35">
      <c r="H280961" s="10"/>
    </row>
    <row r="280962" spans="8:8" x14ac:dyDescent="0.35">
      <c r="H280962" s="10"/>
    </row>
    <row r="280963" spans="8:8" x14ac:dyDescent="0.35">
      <c r="H280963" s="10"/>
    </row>
    <row r="280964" spans="8:8" x14ac:dyDescent="0.35">
      <c r="H280964" s="10"/>
    </row>
    <row r="280965" spans="8:8" x14ac:dyDescent="0.35">
      <c r="H280965" s="10"/>
    </row>
    <row r="280966" spans="8:8" x14ac:dyDescent="0.35">
      <c r="H280966" s="10"/>
    </row>
    <row r="280967" spans="8:8" x14ac:dyDescent="0.35">
      <c r="H280967" s="10"/>
    </row>
    <row r="280968" spans="8:8" x14ac:dyDescent="0.35">
      <c r="H280968" s="10"/>
    </row>
    <row r="280969" spans="8:8" x14ac:dyDescent="0.35">
      <c r="H280969" s="10"/>
    </row>
    <row r="280970" spans="8:8" x14ac:dyDescent="0.35">
      <c r="H280970" s="10"/>
    </row>
    <row r="280971" spans="8:8" x14ac:dyDescent="0.35">
      <c r="H280971" s="10"/>
    </row>
    <row r="280972" spans="8:8" x14ac:dyDescent="0.35">
      <c r="H280972" s="10"/>
    </row>
    <row r="280973" spans="8:8" x14ac:dyDescent="0.35">
      <c r="H280973" s="10"/>
    </row>
    <row r="280974" spans="8:8" x14ac:dyDescent="0.35">
      <c r="H280974" s="10"/>
    </row>
    <row r="280975" spans="8:8" x14ac:dyDescent="0.35">
      <c r="H280975" s="10"/>
    </row>
    <row r="280976" spans="8:8" x14ac:dyDescent="0.35">
      <c r="H280976" s="10"/>
    </row>
    <row r="280977" spans="8:8" x14ac:dyDescent="0.35">
      <c r="H280977" s="10"/>
    </row>
    <row r="280978" spans="8:8" x14ac:dyDescent="0.35">
      <c r="H280978" s="10"/>
    </row>
    <row r="280979" spans="8:8" x14ac:dyDescent="0.35">
      <c r="H280979" s="10"/>
    </row>
    <row r="280980" spans="8:8" x14ac:dyDescent="0.35">
      <c r="H280980" s="10"/>
    </row>
    <row r="280981" spans="8:8" x14ac:dyDescent="0.35">
      <c r="H280981" s="10"/>
    </row>
    <row r="280982" spans="8:8" x14ac:dyDescent="0.35">
      <c r="H280982" s="10"/>
    </row>
    <row r="280983" spans="8:8" x14ac:dyDescent="0.35">
      <c r="H280983" s="10"/>
    </row>
    <row r="280984" spans="8:8" x14ac:dyDescent="0.35">
      <c r="H280984" s="10"/>
    </row>
    <row r="280985" spans="8:8" x14ac:dyDescent="0.35">
      <c r="H280985" s="10"/>
    </row>
    <row r="280986" spans="8:8" x14ac:dyDescent="0.35">
      <c r="H280986" s="10"/>
    </row>
    <row r="280987" spans="8:8" x14ac:dyDescent="0.35">
      <c r="H280987" s="10"/>
    </row>
    <row r="280988" spans="8:8" x14ac:dyDescent="0.35">
      <c r="H280988" s="10"/>
    </row>
    <row r="280989" spans="8:8" x14ac:dyDescent="0.35">
      <c r="H280989" s="10"/>
    </row>
    <row r="280990" spans="8:8" x14ac:dyDescent="0.35">
      <c r="H280990" s="10"/>
    </row>
    <row r="280991" spans="8:8" x14ac:dyDescent="0.35">
      <c r="H280991" s="10"/>
    </row>
    <row r="280992" spans="8:8" x14ac:dyDescent="0.35">
      <c r="H280992" s="10"/>
    </row>
    <row r="280993" spans="8:8" x14ac:dyDescent="0.35">
      <c r="H280993" s="10"/>
    </row>
    <row r="280994" spans="8:8" x14ac:dyDescent="0.35">
      <c r="H280994" s="10"/>
    </row>
    <row r="280995" spans="8:8" x14ac:dyDescent="0.35">
      <c r="H280995" s="10"/>
    </row>
    <row r="280996" spans="8:8" x14ac:dyDescent="0.35">
      <c r="H280996" s="10"/>
    </row>
    <row r="280997" spans="8:8" x14ac:dyDescent="0.35">
      <c r="H280997" s="10"/>
    </row>
    <row r="280998" spans="8:8" x14ac:dyDescent="0.35">
      <c r="H280998" s="10"/>
    </row>
    <row r="280999" spans="8:8" x14ac:dyDescent="0.35">
      <c r="H280999" s="10"/>
    </row>
    <row r="281000" spans="8:8" x14ac:dyDescent="0.35">
      <c r="H281000" s="10"/>
    </row>
    <row r="281001" spans="8:8" x14ac:dyDescent="0.35">
      <c r="H281001" s="10"/>
    </row>
    <row r="281002" spans="8:8" x14ac:dyDescent="0.35">
      <c r="H281002" s="10"/>
    </row>
    <row r="281003" spans="8:8" x14ac:dyDescent="0.35">
      <c r="H281003" s="10"/>
    </row>
    <row r="281004" spans="8:8" x14ac:dyDescent="0.35">
      <c r="H281004" s="10"/>
    </row>
    <row r="281005" spans="8:8" x14ac:dyDescent="0.35">
      <c r="H281005" s="10"/>
    </row>
    <row r="281006" spans="8:8" x14ac:dyDescent="0.35">
      <c r="H281006" s="10"/>
    </row>
    <row r="281007" spans="8:8" x14ac:dyDescent="0.35">
      <c r="H281007" s="10"/>
    </row>
    <row r="281008" spans="8:8" x14ac:dyDescent="0.35">
      <c r="H281008" s="10"/>
    </row>
    <row r="281009" spans="8:8" x14ac:dyDescent="0.35">
      <c r="H281009" s="10"/>
    </row>
    <row r="281010" spans="8:8" x14ac:dyDescent="0.35">
      <c r="H281010" s="10"/>
    </row>
    <row r="281011" spans="8:8" x14ac:dyDescent="0.35">
      <c r="H281011" s="10"/>
    </row>
    <row r="281012" spans="8:8" x14ac:dyDescent="0.35">
      <c r="H281012" s="10"/>
    </row>
    <row r="281013" spans="8:8" x14ac:dyDescent="0.35">
      <c r="H281013" s="10"/>
    </row>
    <row r="281014" spans="8:8" x14ac:dyDescent="0.35">
      <c r="H281014" s="10"/>
    </row>
    <row r="281015" spans="8:8" x14ac:dyDescent="0.35">
      <c r="H281015" s="10"/>
    </row>
    <row r="281016" spans="8:8" x14ac:dyDescent="0.35">
      <c r="H281016" s="10"/>
    </row>
    <row r="281017" spans="8:8" x14ac:dyDescent="0.35">
      <c r="H281017" s="10"/>
    </row>
    <row r="281018" spans="8:8" x14ac:dyDescent="0.35">
      <c r="H281018" s="10"/>
    </row>
    <row r="281019" spans="8:8" x14ac:dyDescent="0.35">
      <c r="H281019" s="10"/>
    </row>
    <row r="281020" spans="8:8" x14ac:dyDescent="0.35">
      <c r="H281020" s="10"/>
    </row>
    <row r="281021" spans="8:8" x14ac:dyDescent="0.35">
      <c r="H281021" s="10"/>
    </row>
    <row r="281022" spans="8:8" x14ac:dyDescent="0.35">
      <c r="H281022" s="10"/>
    </row>
    <row r="281023" spans="8:8" x14ac:dyDescent="0.35">
      <c r="H281023" s="10"/>
    </row>
    <row r="281024" spans="8:8" x14ac:dyDescent="0.35">
      <c r="H281024" s="10"/>
    </row>
    <row r="281025" spans="8:8" x14ac:dyDescent="0.35">
      <c r="H281025" s="10"/>
    </row>
    <row r="281026" spans="8:8" x14ac:dyDescent="0.35">
      <c r="H281026" s="10"/>
    </row>
    <row r="281027" spans="8:8" x14ac:dyDescent="0.35">
      <c r="H281027" s="10"/>
    </row>
    <row r="281028" spans="8:8" x14ac:dyDescent="0.35">
      <c r="H281028" s="10"/>
    </row>
    <row r="281029" spans="8:8" x14ac:dyDescent="0.35">
      <c r="H281029" s="10"/>
    </row>
    <row r="281030" spans="8:8" x14ac:dyDescent="0.35">
      <c r="H281030" s="10"/>
    </row>
    <row r="281031" spans="8:8" x14ac:dyDescent="0.35">
      <c r="H281031" s="10"/>
    </row>
    <row r="281032" spans="8:8" x14ac:dyDescent="0.35">
      <c r="H281032" s="10"/>
    </row>
    <row r="281033" spans="8:8" x14ac:dyDescent="0.35">
      <c r="H281033" s="10"/>
    </row>
    <row r="281034" spans="8:8" x14ac:dyDescent="0.35">
      <c r="H281034" s="10"/>
    </row>
    <row r="281035" spans="8:8" x14ac:dyDescent="0.35">
      <c r="H281035" s="10"/>
    </row>
    <row r="281036" spans="8:8" x14ac:dyDescent="0.35">
      <c r="H281036" s="10"/>
    </row>
    <row r="281037" spans="8:8" x14ac:dyDescent="0.35">
      <c r="H281037" s="10"/>
    </row>
    <row r="281038" spans="8:8" x14ac:dyDescent="0.35">
      <c r="H281038" s="10"/>
    </row>
    <row r="281039" spans="8:8" x14ac:dyDescent="0.35">
      <c r="H281039" s="10"/>
    </row>
    <row r="281040" spans="8:8" x14ac:dyDescent="0.35">
      <c r="H281040" s="10"/>
    </row>
    <row r="281041" spans="8:8" x14ac:dyDescent="0.35">
      <c r="H281041" s="10"/>
    </row>
    <row r="281042" spans="8:8" x14ac:dyDescent="0.35">
      <c r="H281042" s="10"/>
    </row>
    <row r="281043" spans="8:8" x14ac:dyDescent="0.35">
      <c r="H281043" s="10"/>
    </row>
    <row r="281044" spans="8:8" x14ac:dyDescent="0.35">
      <c r="H281044" s="10"/>
    </row>
    <row r="281045" spans="8:8" x14ac:dyDescent="0.35">
      <c r="H281045" s="10"/>
    </row>
    <row r="281046" spans="8:8" x14ac:dyDescent="0.35">
      <c r="H281046" s="10"/>
    </row>
    <row r="281047" spans="8:8" x14ac:dyDescent="0.35">
      <c r="H281047" s="10"/>
    </row>
    <row r="281048" spans="8:8" x14ac:dyDescent="0.35">
      <c r="H281048" s="10"/>
    </row>
    <row r="281049" spans="8:8" x14ac:dyDescent="0.35">
      <c r="H281049" s="10"/>
    </row>
    <row r="281050" spans="8:8" x14ac:dyDescent="0.35">
      <c r="H281050" s="10"/>
    </row>
    <row r="281051" spans="8:8" x14ac:dyDescent="0.35">
      <c r="H281051" s="10"/>
    </row>
    <row r="281052" spans="8:8" x14ac:dyDescent="0.35">
      <c r="H281052" s="10"/>
    </row>
    <row r="281053" spans="8:8" x14ac:dyDescent="0.35">
      <c r="H281053" s="10"/>
    </row>
    <row r="281054" spans="8:8" x14ac:dyDescent="0.35">
      <c r="H281054" s="10"/>
    </row>
    <row r="281055" spans="8:8" x14ac:dyDescent="0.35">
      <c r="H281055" s="10"/>
    </row>
    <row r="281056" spans="8:8" x14ac:dyDescent="0.35">
      <c r="H281056" s="10"/>
    </row>
    <row r="281057" spans="8:8" x14ac:dyDescent="0.35">
      <c r="H281057" s="10"/>
    </row>
    <row r="281058" spans="8:8" x14ac:dyDescent="0.35">
      <c r="H281058" s="10"/>
    </row>
    <row r="281059" spans="8:8" x14ac:dyDescent="0.35">
      <c r="H281059" s="10"/>
    </row>
    <row r="281060" spans="8:8" x14ac:dyDescent="0.35">
      <c r="H281060" s="10"/>
    </row>
    <row r="281061" spans="8:8" x14ac:dyDescent="0.35">
      <c r="H281061" s="10"/>
    </row>
    <row r="281062" spans="8:8" x14ac:dyDescent="0.35">
      <c r="H281062" s="10"/>
    </row>
    <row r="281063" spans="8:8" x14ac:dyDescent="0.35">
      <c r="H281063" s="10"/>
    </row>
    <row r="281064" spans="8:8" x14ac:dyDescent="0.35">
      <c r="H281064" s="10"/>
    </row>
    <row r="281065" spans="8:8" x14ac:dyDescent="0.35">
      <c r="H281065" s="10"/>
    </row>
    <row r="281066" spans="8:8" x14ac:dyDescent="0.35">
      <c r="H281066" s="10"/>
    </row>
    <row r="281067" spans="8:8" x14ac:dyDescent="0.35">
      <c r="H281067" s="10"/>
    </row>
    <row r="281068" spans="8:8" x14ac:dyDescent="0.35">
      <c r="H281068" s="10"/>
    </row>
    <row r="281069" spans="8:8" x14ac:dyDescent="0.35">
      <c r="H281069" s="10"/>
    </row>
    <row r="281070" spans="8:8" x14ac:dyDescent="0.35">
      <c r="H281070" s="10"/>
    </row>
    <row r="281071" spans="8:8" x14ac:dyDescent="0.35">
      <c r="H281071" s="10"/>
    </row>
    <row r="281072" spans="8:8" x14ac:dyDescent="0.35">
      <c r="H281072" s="10"/>
    </row>
    <row r="281073" spans="8:8" x14ac:dyDescent="0.35">
      <c r="H281073" s="10"/>
    </row>
    <row r="281074" spans="8:8" x14ac:dyDescent="0.35">
      <c r="H281074" s="10"/>
    </row>
    <row r="281075" spans="8:8" x14ac:dyDescent="0.35">
      <c r="H281075" s="10"/>
    </row>
    <row r="281076" spans="8:8" x14ac:dyDescent="0.35">
      <c r="H281076" s="10"/>
    </row>
    <row r="281077" spans="8:8" x14ac:dyDescent="0.35">
      <c r="H281077" s="10"/>
    </row>
    <row r="281078" spans="8:8" x14ac:dyDescent="0.35">
      <c r="H281078" s="10"/>
    </row>
    <row r="281079" spans="8:8" x14ac:dyDescent="0.35">
      <c r="H281079" s="10"/>
    </row>
    <row r="281080" spans="8:8" x14ac:dyDescent="0.35">
      <c r="H281080" s="10"/>
    </row>
    <row r="281081" spans="8:8" x14ac:dyDescent="0.35">
      <c r="H281081" s="10"/>
    </row>
    <row r="281082" spans="8:8" x14ac:dyDescent="0.35">
      <c r="H281082" s="10"/>
    </row>
    <row r="281083" spans="8:8" x14ac:dyDescent="0.35">
      <c r="H281083" s="10"/>
    </row>
    <row r="281084" spans="8:8" x14ac:dyDescent="0.35">
      <c r="H281084" s="10"/>
    </row>
    <row r="281085" spans="8:8" x14ac:dyDescent="0.35">
      <c r="H281085" s="10"/>
    </row>
    <row r="281086" spans="8:8" x14ac:dyDescent="0.35">
      <c r="H281086" s="10"/>
    </row>
    <row r="281087" spans="8:8" x14ac:dyDescent="0.35">
      <c r="H281087" s="10"/>
    </row>
    <row r="281088" spans="8:8" x14ac:dyDescent="0.35">
      <c r="H281088" s="10"/>
    </row>
    <row r="281089" spans="8:8" x14ac:dyDescent="0.35">
      <c r="H281089" s="10"/>
    </row>
    <row r="281090" spans="8:8" x14ac:dyDescent="0.35">
      <c r="H281090" s="10"/>
    </row>
    <row r="281091" spans="8:8" x14ac:dyDescent="0.35">
      <c r="H281091" s="10"/>
    </row>
    <row r="281092" spans="8:8" x14ac:dyDescent="0.35">
      <c r="H281092" s="10"/>
    </row>
    <row r="281093" spans="8:8" x14ac:dyDescent="0.35">
      <c r="H281093" s="10"/>
    </row>
    <row r="281094" spans="8:8" x14ac:dyDescent="0.35">
      <c r="H281094" s="10"/>
    </row>
    <row r="281095" spans="8:8" x14ac:dyDescent="0.35">
      <c r="H281095" s="10"/>
    </row>
    <row r="281096" spans="8:8" x14ac:dyDescent="0.35">
      <c r="H281096" s="10"/>
    </row>
    <row r="281097" spans="8:8" x14ac:dyDescent="0.35">
      <c r="H281097" s="10"/>
    </row>
    <row r="281098" spans="8:8" x14ac:dyDescent="0.35">
      <c r="H281098" s="10"/>
    </row>
    <row r="281099" spans="8:8" x14ac:dyDescent="0.35">
      <c r="H281099" s="10"/>
    </row>
    <row r="281100" spans="8:8" x14ac:dyDescent="0.35">
      <c r="H281100" s="10"/>
    </row>
    <row r="281101" spans="8:8" x14ac:dyDescent="0.35">
      <c r="H281101" s="10"/>
    </row>
    <row r="281102" spans="8:8" x14ac:dyDescent="0.35">
      <c r="H281102" s="10"/>
    </row>
    <row r="281103" spans="8:8" x14ac:dyDescent="0.35">
      <c r="H281103" s="10"/>
    </row>
    <row r="281104" spans="8:8" x14ac:dyDescent="0.35">
      <c r="H281104" s="10"/>
    </row>
    <row r="281105" spans="8:8" x14ac:dyDescent="0.35">
      <c r="H281105" s="10"/>
    </row>
    <row r="281106" spans="8:8" x14ac:dyDescent="0.35">
      <c r="H281106" s="10"/>
    </row>
    <row r="281107" spans="8:8" x14ac:dyDescent="0.35">
      <c r="H281107" s="10"/>
    </row>
    <row r="281108" spans="8:8" x14ac:dyDescent="0.35">
      <c r="H281108" s="10"/>
    </row>
    <row r="281109" spans="8:8" x14ac:dyDescent="0.35">
      <c r="H281109" s="10"/>
    </row>
    <row r="281110" spans="8:8" x14ac:dyDescent="0.35">
      <c r="H281110" s="10"/>
    </row>
    <row r="281111" spans="8:8" x14ac:dyDescent="0.35">
      <c r="H281111" s="10"/>
    </row>
    <row r="281112" spans="8:8" x14ac:dyDescent="0.35">
      <c r="H281112" s="10"/>
    </row>
    <row r="281113" spans="8:8" x14ac:dyDescent="0.35">
      <c r="H281113" s="10"/>
    </row>
    <row r="281114" spans="8:8" x14ac:dyDescent="0.35">
      <c r="H281114" s="10"/>
    </row>
    <row r="281115" spans="8:8" x14ac:dyDescent="0.35">
      <c r="H281115" s="10"/>
    </row>
    <row r="281116" spans="8:8" x14ac:dyDescent="0.35">
      <c r="H281116" s="10"/>
    </row>
    <row r="281117" spans="8:8" x14ac:dyDescent="0.35">
      <c r="H281117" s="10"/>
    </row>
    <row r="281118" spans="8:8" x14ac:dyDescent="0.35">
      <c r="H281118" s="10"/>
    </row>
    <row r="281119" spans="8:8" x14ac:dyDescent="0.35">
      <c r="H281119" s="10"/>
    </row>
    <row r="281120" spans="8:8" x14ac:dyDescent="0.35">
      <c r="H281120" s="10"/>
    </row>
    <row r="281121" spans="8:8" x14ac:dyDescent="0.35">
      <c r="H281121" s="10"/>
    </row>
    <row r="281122" spans="8:8" x14ac:dyDescent="0.35">
      <c r="H281122" s="10"/>
    </row>
    <row r="281123" spans="8:8" x14ac:dyDescent="0.35">
      <c r="H281123" s="10"/>
    </row>
    <row r="281124" spans="8:8" x14ac:dyDescent="0.35">
      <c r="H281124" s="10"/>
    </row>
    <row r="281125" spans="8:8" x14ac:dyDescent="0.35">
      <c r="H281125" s="10"/>
    </row>
    <row r="281126" spans="8:8" x14ac:dyDescent="0.35">
      <c r="H281126" s="10"/>
    </row>
    <row r="281127" spans="8:8" x14ac:dyDescent="0.35">
      <c r="H281127" s="10"/>
    </row>
    <row r="281128" spans="8:8" x14ac:dyDescent="0.35">
      <c r="H281128" s="10"/>
    </row>
    <row r="281129" spans="8:8" x14ac:dyDescent="0.35">
      <c r="H281129" s="10"/>
    </row>
    <row r="281130" spans="8:8" x14ac:dyDescent="0.35">
      <c r="H281130" s="10"/>
    </row>
    <row r="281131" spans="8:8" x14ac:dyDescent="0.35">
      <c r="H281131" s="10"/>
    </row>
    <row r="281132" spans="8:8" x14ac:dyDescent="0.35">
      <c r="H281132" s="10"/>
    </row>
    <row r="281133" spans="8:8" x14ac:dyDescent="0.35">
      <c r="H281133" s="10"/>
    </row>
    <row r="281134" spans="8:8" x14ac:dyDescent="0.35">
      <c r="H281134" s="10"/>
    </row>
    <row r="281135" spans="8:8" x14ac:dyDescent="0.35">
      <c r="H281135" s="10"/>
    </row>
    <row r="281136" spans="8:8" x14ac:dyDescent="0.35">
      <c r="H281136" s="10"/>
    </row>
    <row r="281137" spans="8:8" x14ac:dyDescent="0.35">
      <c r="H281137" s="10"/>
    </row>
    <row r="281138" spans="8:8" x14ac:dyDescent="0.35">
      <c r="H281138" s="10"/>
    </row>
    <row r="281139" spans="8:8" x14ac:dyDescent="0.35">
      <c r="H281139" s="10"/>
    </row>
    <row r="281140" spans="8:8" x14ac:dyDescent="0.35">
      <c r="H281140" s="10"/>
    </row>
    <row r="281141" spans="8:8" x14ac:dyDescent="0.35">
      <c r="H281141" s="10"/>
    </row>
    <row r="281142" spans="8:8" x14ac:dyDescent="0.35">
      <c r="H281142" s="10"/>
    </row>
    <row r="281143" spans="8:8" x14ac:dyDescent="0.35">
      <c r="H281143" s="10"/>
    </row>
    <row r="281144" spans="8:8" x14ac:dyDescent="0.35">
      <c r="H281144" s="10"/>
    </row>
    <row r="281145" spans="8:8" x14ac:dyDescent="0.35">
      <c r="H281145" s="10"/>
    </row>
    <row r="281146" spans="8:8" x14ac:dyDescent="0.35">
      <c r="H281146" s="10"/>
    </row>
    <row r="281147" spans="8:8" x14ac:dyDescent="0.35">
      <c r="H281147" s="10"/>
    </row>
    <row r="281148" spans="8:8" x14ac:dyDescent="0.35">
      <c r="H281148" s="10"/>
    </row>
    <row r="281149" spans="8:8" x14ac:dyDescent="0.35">
      <c r="H281149" s="10"/>
    </row>
    <row r="281150" spans="8:8" x14ac:dyDescent="0.35">
      <c r="H281150" s="10"/>
    </row>
    <row r="281151" spans="8:8" x14ac:dyDescent="0.35">
      <c r="H281151" s="10"/>
    </row>
    <row r="281152" spans="8:8" x14ac:dyDescent="0.35">
      <c r="H281152" s="10"/>
    </row>
    <row r="281153" spans="8:8" x14ac:dyDescent="0.35">
      <c r="H281153" s="10"/>
    </row>
    <row r="281154" spans="8:8" x14ac:dyDescent="0.35">
      <c r="H281154" s="10"/>
    </row>
    <row r="281155" spans="8:8" x14ac:dyDescent="0.35">
      <c r="H281155" s="10"/>
    </row>
    <row r="281156" spans="8:8" x14ac:dyDescent="0.35">
      <c r="H281156" s="10"/>
    </row>
    <row r="281157" spans="8:8" x14ac:dyDescent="0.35">
      <c r="H281157" s="10"/>
    </row>
    <row r="281158" spans="8:8" x14ac:dyDescent="0.35">
      <c r="H281158" s="10"/>
    </row>
    <row r="281159" spans="8:8" x14ac:dyDescent="0.35">
      <c r="H281159" s="10"/>
    </row>
    <row r="281160" spans="8:8" x14ac:dyDescent="0.35">
      <c r="H281160" s="10"/>
    </row>
    <row r="281161" spans="8:8" x14ac:dyDescent="0.35">
      <c r="H281161" s="10"/>
    </row>
    <row r="281162" spans="8:8" x14ac:dyDescent="0.35">
      <c r="H281162" s="10"/>
    </row>
    <row r="281163" spans="8:8" x14ac:dyDescent="0.35">
      <c r="H281163" s="10"/>
    </row>
    <row r="281164" spans="8:8" x14ac:dyDescent="0.35">
      <c r="H281164" s="10"/>
    </row>
    <row r="281165" spans="8:8" x14ac:dyDescent="0.35">
      <c r="H281165" s="10"/>
    </row>
    <row r="281166" spans="8:8" x14ac:dyDescent="0.35">
      <c r="H281166" s="10"/>
    </row>
    <row r="281167" spans="8:8" x14ac:dyDescent="0.35">
      <c r="H281167" s="10"/>
    </row>
    <row r="281168" spans="8:8" x14ac:dyDescent="0.35">
      <c r="H281168" s="10"/>
    </row>
    <row r="281169" spans="8:8" x14ac:dyDescent="0.35">
      <c r="H281169" s="10"/>
    </row>
    <row r="281170" spans="8:8" x14ac:dyDescent="0.35">
      <c r="H281170" s="10"/>
    </row>
    <row r="281171" spans="8:8" x14ac:dyDescent="0.35">
      <c r="H281171" s="10"/>
    </row>
    <row r="281172" spans="8:8" x14ac:dyDescent="0.35">
      <c r="H281172" s="10"/>
    </row>
    <row r="281173" spans="8:8" x14ac:dyDescent="0.35">
      <c r="H281173" s="10"/>
    </row>
    <row r="281174" spans="8:8" x14ac:dyDescent="0.35">
      <c r="H281174" s="10"/>
    </row>
    <row r="281175" spans="8:8" x14ac:dyDescent="0.35">
      <c r="H281175" s="10"/>
    </row>
    <row r="281176" spans="8:8" x14ac:dyDescent="0.35">
      <c r="H281176" s="10"/>
    </row>
    <row r="281177" spans="8:8" x14ac:dyDescent="0.35">
      <c r="H281177" s="10"/>
    </row>
    <row r="281178" spans="8:8" x14ac:dyDescent="0.35">
      <c r="H281178" s="10"/>
    </row>
    <row r="281179" spans="8:8" x14ac:dyDescent="0.35">
      <c r="H281179" s="10"/>
    </row>
    <row r="281180" spans="8:8" x14ac:dyDescent="0.35">
      <c r="H281180" s="10"/>
    </row>
    <row r="281181" spans="8:8" x14ac:dyDescent="0.35">
      <c r="H281181" s="10"/>
    </row>
    <row r="281182" spans="8:8" x14ac:dyDescent="0.35">
      <c r="H281182" s="10"/>
    </row>
    <row r="281183" spans="8:8" x14ac:dyDescent="0.35">
      <c r="H281183" s="10"/>
    </row>
    <row r="281184" spans="8:8" x14ac:dyDescent="0.35">
      <c r="H281184" s="10"/>
    </row>
    <row r="281185" spans="8:8" x14ac:dyDescent="0.35">
      <c r="H281185" s="10"/>
    </row>
    <row r="281186" spans="8:8" x14ac:dyDescent="0.35">
      <c r="H281186" s="10"/>
    </row>
    <row r="281187" spans="8:8" x14ac:dyDescent="0.35">
      <c r="H281187" s="10"/>
    </row>
    <row r="281188" spans="8:8" x14ac:dyDescent="0.35">
      <c r="H281188" s="10"/>
    </row>
    <row r="281189" spans="8:8" x14ac:dyDescent="0.35">
      <c r="H281189" s="10"/>
    </row>
    <row r="281190" spans="8:8" x14ac:dyDescent="0.35">
      <c r="H281190" s="10"/>
    </row>
    <row r="281191" spans="8:8" x14ac:dyDescent="0.35">
      <c r="H281191" s="10"/>
    </row>
    <row r="281192" spans="8:8" x14ac:dyDescent="0.35">
      <c r="H281192" s="10"/>
    </row>
    <row r="281193" spans="8:8" x14ac:dyDescent="0.35">
      <c r="H281193" s="10"/>
    </row>
    <row r="281194" spans="8:8" x14ac:dyDescent="0.35">
      <c r="H281194" s="10"/>
    </row>
    <row r="281195" spans="8:8" x14ac:dyDescent="0.35">
      <c r="H281195" s="10"/>
    </row>
    <row r="281196" spans="8:8" x14ac:dyDescent="0.35">
      <c r="H281196" s="10"/>
    </row>
    <row r="281197" spans="8:8" x14ac:dyDescent="0.35">
      <c r="H281197" s="10"/>
    </row>
    <row r="281198" spans="8:8" x14ac:dyDescent="0.35">
      <c r="H281198" s="10"/>
    </row>
    <row r="281199" spans="8:8" x14ac:dyDescent="0.35">
      <c r="H281199" s="10"/>
    </row>
    <row r="281200" spans="8:8" x14ac:dyDescent="0.35">
      <c r="H281200" s="10"/>
    </row>
    <row r="281201" spans="8:8" x14ac:dyDescent="0.35">
      <c r="H281201" s="10"/>
    </row>
    <row r="281202" spans="8:8" x14ac:dyDescent="0.35">
      <c r="H281202" s="10"/>
    </row>
    <row r="281203" spans="8:8" x14ac:dyDescent="0.35">
      <c r="H281203" s="10"/>
    </row>
    <row r="281204" spans="8:8" x14ac:dyDescent="0.35">
      <c r="H281204" s="10"/>
    </row>
    <row r="281205" spans="8:8" x14ac:dyDescent="0.35">
      <c r="H281205" s="10"/>
    </row>
    <row r="281206" spans="8:8" x14ac:dyDescent="0.35">
      <c r="H281206" s="10"/>
    </row>
    <row r="281207" spans="8:8" x14ac:dyDescent="0.35">
      <c r="H281207" s="10"/>
    </row>
    <row r="281208" spans="8:8" x14ac:dyDescent="0.35">
      <c r="H281208" s="10"/>
    </row>
    <row r="281209" spans="8:8" x14ac:dyDescent="0.35">
      <c r="H281209" s="10"/>
    </row>
    <row r="281210" spans="8:8" x14ac:dyDescent="0.35">
      <c r="H281210" s="10"/>
    </row>
    <row r="281211" spans="8:8" x14ac:dyDescent="0.35">
      <c r="H281211" s="10"/>
    </row>
    <row r="281212" spans="8:8" x14ac:dyDescent="0.35">
      <c r="H281212" s="10"/>
    </row>
    <row r="281213" spans="8:8" x14ac:dyDescent="0.35">
      <c r="H281213" s="10"/>
    </row>
    <row r="281214" spans="8:8" x14ac:dyDescent="0.35">
      <c r="H281214" s="10"/>
    </row>
    <row r="281215" spans="8:8" x14ac:dyDescent="0.35">
      <c r="H281215" s="10"/>
    </row>
    <row r="281216" spans="8:8" x14ac:dyDescent="0.35">
      <c r="H281216" s="10"/>
    </row>
    <row r="281217" spans="8:8" x14ac:dyDescent="0.35">
      <c r="H281217" s="10"/>
    </row>
    <row r="281218" spans="8:8" x14ac:dyDescent="0.35">
      <c r="H281218" s="10"/>
    </row>
    <row r="281219" spans="8:8" x14ac:dyDescent="0.35">
      <c r="H281219" s="10"/>
    </row>
    <row r="281220" spans="8:8" x14ac:dyDescent="0.35">
      <c r="H281220" s="10"/>
    </row>
    <row r="281221" spans="8:8" x14ac:dyDescent="0.35">
      <c r="H281221" s="10"/>
    </row>
    <row r="281222" spans="8:8" x14ac:dyDescent="0.35">
      <c r="H281222" s="10"/>
    </row>
    <row r="281223" spans="8:8" x14ac:dyDescent="0.35">
      <c r="H281223" s="10"/>
    </row>
    <row r="281224" spans="8:8" x14ac:dyDescent="0.35">
      <c r="H281224" s="10"/>
    </row>
    <row r="281225" spans="8:8" x14ac:dyDescent="0.35">
      <c r="H281225" s="10"/>
    </row>
    <row r="281226" spans="8:8" x14ac:dyDescent="0.35">
      <c r="H281226" s="10"/>
    </row>
    <row r="281227" spans="8:8" x14ac:dyDescent="0.35">
      <c r="H281227" s="10"/>
    </row>
    <row r="281228" spans="8:8" x14ac:dyDescent="0.35">
      <c r="H281228" s="10"/>
    </row>
    <row r="281229" spans="8:8" x14ac:dyDescent="0.35">
      <c r="H281229" s="10"/>
    </row>
    <row r="281230" spans="8:8" x14ac:dyDescent="0.35">
      <c r="H281230" s="10"/>
    </row>
    <row r="281231" spans="8:8" x14ac:dyDescent="0.35">
      <c r="H281231" s="10"/>
    </row>
    <row r="281232" spans="8:8" x14ac:dyDescent="0.35">
      <c r="H281232" s="10"/>
    </row>
    <row r="281233" spans="8:8" x14ac:dyDescent="0.35">
      <c r="H281233" s="10"/>
    </row>
    <row r="281234" spans="8:8" x14ac:dyDescent="0.35">
      <c r="H281234" s="10"/>
    </row>
    <row r="281235" spans="8:8" x14ac:dyDescent="0.35">
      <c r="H281235" s="10"/>
    </row>
    <row r="281236" spans="8:8" x14ac:dyDescent="0.35">
      <c r="H281236" s="10"/>
    </row>
    <row r="281237" spans="8:8" x14ac:dyDescent="0.35">
      <c r="H281237" s="10"/>
    </row>
    <row r="281238" spans="8:8" x14ac:dyDescent="0.35">
      <c r="H281238" s="10"/>
    </row>
    <row r="281239" spans="8:8" x14ac:dyDescent="0.35">
      <c r="H281239" s="10"/>
    </row>
    <row r="281240" spans="8:8" x14ac:dyDescent="0.35">
      <c r="H281240" s="10"/>
    </row>
    <row r="281241" spans="8:8" x14ac:dyDescent="0.35">
      <c r="H281241" s="10"/>
    </row>
    <row r="281242" spans="8:8" x14ac:dyDescent="0.35">
      <c r="H281242" s="10"/>
    </row>
    <row r="281243" spans="8:8" x14ac:dyDescent="0.35">
      <c r="H281243" s="10"/>
    </row>
    <row r="281244" spans="8:8" x14ac:dyDescent="0.35">
      <c r="H281244" s="10"/>
    </row>
    <row r="281245" spans="8:8" x14ac:dyDescent="0.35">
      <c r="H281245" s="10"/>
    </row>
    <row r="281246" spans="8:8" x14ac:dyDescent="0.35">
      <c r="H281246" s="10"/>
    </row>
    <row r="281247" spans="8:8" x14ac:dyDescent="0.35">
      <c r="H281247" s="10"/>
    </row>
    <row r="281248" spans="8:8" x14ac:dyDescent="0.35">
      <c r="H281248" s="10"/>
    </row>
    <row r="281249" spans="8:8" x14ac:dyDescent="0.35">
      <c r="H281249" s="10"/>
    </row>
    <row r="281250" spans="8:8" x14ac:dyDescent="0.35">
      <c r="H281250" s="10"/>
    </row>
    <row r="281251" spans="8:8" x14ac:dyDescent="0.35">
      <c r="H281251" s="10"/>
    </row>
    <row r="281252" spans="8:8" x14ac:dyDescent="0.35">
      <c r="H281252" s="10"/>
    </row>
    <row r="281253" spans="8:8" x14ac:dyDescent="0.35">
      <c r="H281253" s="10"/>
    </row>
    <row r="281254" spans="8:8" x14ac:dyDescent="0.35">
      <c r="H281254" s="10"/>
    </row>
    <row r="281255" spans="8:8" x14ac:dyDescent="0.35">
      <c r="H281255" s="10"/>
    </row>
    <row r="281256" spans="8:8" x14ac:dyDescent="0.35">
      <c r="H281256" s="10"/>
    </row>
    <row r="281257" spans="8:8" x14ac:dyDescent="0.35">
      <c r="H281257" s="10"/>
    </row>
    <row r="281258" spans="8:8" x14ac:dyDescent="0.35">
      <c r="H281258" s="10"/>
    </row>
    <row r="281259" spans="8:8" x14ac:dyDescent="0.35">
      <c r="H281259" s="10"/>
    </row>
    <row r="281260" spans="8:8" x14ac:dyDescent="0.35">
      <c r="H281260" s="10"/>
    </row>
    <row r="281261" spans="8:8" x14ac:dyDescent="0.35">
      <c r="H281261" s="10"/>
    </row>
    <row r="281262" spans="8:8" x14ac:dyDescent="0.35">
      <c r="H281262" s="10"/>
    </row>
    <row r="281263" spans="8:8" x14ac:dyDescent="0.35">
      <c r="H281263" s="10"/>
    </row>
    <row r="281264" spans="8:8" x14ac:dyDescent="0.35">
      <c r="H281264" s="10"/>
    </row>
    <row r="281265" spans="8:8" x14ac:dyDescent="0.35">
      <c r="H281265" s="10"/>
    </row>
    <row r="281266" spans="8:8" x14ac:dyDescent="0.35">
      <c r="H281266" s="10"/>
    </row>
    <row r="281267" spans="8:8" x14ac:dyDescent="0.35">
      <c r="H281267" s="10"/>
    </row>
    <row r="281268" spans="8:8" x14ac:dyDescent="0.35">
      <c r="H281268" s="10"/>
    </row>
    <row r="281269" spans="8:8" x14ac:dyDescent="0.35">
      <c r="H281269" s="10"/>
    </row>
    <row r="281270" spans="8:8" x14ac:dyDescent="0.35">
      <c r="H281270" s="10"/>
    </row>
    <row r="281271" spans="8:8" x14ac:dyDescent="0.35">
      <c r="H281271" s="10"/>
    </row>
    <row r="281272" spans="8:8" x14ac:dyDescent="0.35">
      <c r="H281272" s="10"/>
    </row>
    <row r="281273" spans="8:8" x14ac:dyDescent="0.35">
      <c r="H281273" s="10"/>
    </row>
    <row r="281274" spans="8:8" x14ac:dyDescent="0.35">
      <c r="H281274" s="10"/>
    </row>
    <row r="281275" spans="8:8" x14ac:dyDescent="0.35">
      <c r="H281275" s="10"/>
    </row>
    <row r="281276" spans="8:8" x14ac:dyDescent="0.35">
      <c r="H281276" s="10"/>
    </row>
    <row r="281277" spans="8:8" x14ac:dyDescent="0.35">
      <c r="H281277" s="10"/>
    </row>
    <row r="281278" spans="8:8" x14ac:dyDescent="0.35">
      <c r="H281278" s="10"/>
    </row>
    <row r="281279" spans="8:8" x14ac:dyDescent="0.35">
      <c r="H281279" s="10"/>
    </row>
    <row r="281280" spans="8:8" x14ac:dyDescent="0.35">
      <c r="H281280" s="10"/>
    </row>
    <row r="281281" spans="8:8" x14ac:dyDescent="0.35">
      <c r="H281281" s="10"/>
    </row>
    <row r="281282" spans="8:8" x14ac:dyDescent="0.35">
      <c r="H281282" s="10"/>
    </row>
    <row r="281283" spans="8:8" x14ac:dyDescent="0.35">
      <c r="H281283" s="10"/>
    </row>
    <row r="281284" spans="8:8" x14ac:dyDescent="0.35">
      <c r="H281284" s="10"/>
    </row>
    <row r="281285" spans="8:8" x14ac:dyDescent="0.35">
      <c r="H281285" s="10"/>
    </row>
    <row r="281286" spans="8:8" x14ac:dyDescent="0.35">
      <c r="H281286" s="10"/>
    </row>
    <row r="281287" spans="8:8" x14ac:dyDescent="0.35">
      <c r="H281287" s="10"/>
    </row>
    <row r="281288" spans="8:8" x14ac:dyDescent="0.35">
      <c r="H281288" s="10"/>
    </row>
    <row r="281289" spans="8:8" x14ac:dyDescent="0.35">
      <c r="H281289" s="10"/>
    </row>
    <row r="281290" spans="8:8" x14ac:dyDescent="0.35">
      <c r="H281290" s="10"/>
    </row>
    <row r="281291" spans="8:8" x14ac:dyDescent="0.35">
      <c r="H281291" s="10"/>
    </row>
    <row r="281292" spans="8:8" x14ac:dyDescent="0.35">
      <c r="H281292" s="10"/>
    </row>
    <row r="281293" spans="8:8" x14ac:dyDescent="0.35">
      <c r="H281293" s="10"/>
    </row>
    <row r="281294" spans="8:8" x14ac:dyDescent="0.35">
      <c r="H281294" s="10"/>
    </row>
    <row r="281295" spans="8:8" x14ac:dyDescent="0.35">
      <c r="H281295" s="10"/>
    </row>
    <row r="281296" spans="8:8" x14ac:dyDescent="0.35">
      <c r="H281296" s="10"/>
    </row>
    <row r="281297" spans="8:8" x14ac:dyDescent="0.35">
      <c r="H281297" s="10"/>
    </row>
    <row r="281298" spans="8:8" x14ac:dyDescent="0.35">
      <c r="H281298" s="10"/>
    </row>
    <row r="281299" spans="8:8" x14ac:dyDescent="0.35">
      <c r="H281299" s="10"/>
    </row>
    <row r="281300" spans="8:8" x14ac:dyDescent="0.35">
      <c r="H281300" s="10"/>
    </row>
    <row r="281301" spans="8:8" x14ac:dyDescent="0.35">
      <c r="H281301" s="10"/>
    </row>
    <row r="281302" spans="8:8" x14ac:dyDescent="0.35">
      <c r="H281302" s="10"/>
    </row>
    <row r="281303" spans="8:8" x14ac:dyDescent="0.35">
      <c r="H281303" s="10"/>
    </row>
    <row r="281304" spans="8:8" x14ac:dyDescent="0.35">
      <c r="H281304" s="10"/>
    </row>
    <row r="281305" spans="8:8" x14ac:dyDescent="0.35">
      <c r="H281305" s="10"/>
    </row>
    <row r="281306" spans="8:8" x14ac:dyDescent="0.35">
      <c r="H281306" s="10"/>
    </row>
    <row r="281307" spans="8:8" x14ac:dyDescent="0.35">
      <c r="H281307" s="10"/>
    </row>
    <row r="281308" spans="8:8" x14ac:dyDescent="0.35">
      <c r="H281308" s="10"/>
    </row>
    <row r="281309" spans="8:8" x14ac:dyDescent="0.35">
      <c r="H281309" s="10"/>
    </row>
    <row r="281310" spans="8:8" x14ac:dyDescent="0.35">
      <c r="H281310" s="10"/>
    </row>
    <row r="281311" spans="8:8" x14ac:dyDescent="0.35">
      <c r="H281311" s="10"/>
    </row>
    <row r="281312" spans="8:8" x14ac:dyDescent="0.35">
      <c r="H281312" s="10"/>
    </row>
    <row r="281313" spans="8:8" x14ac:dyDescent="0.35">
      <c r="H281313" s="10"/>
    </row>
    <row r="281314" spans="8:8" x14ac:dyDescent="0.35">
      <c r="H281314" s="10"/>
    </row>
    <row r="281315" spans="8:8" x14ac:dyDescent="0.35">
      <c r="H281315" s="10"/>
    </row>
    <row r="281316" spans="8:8" x14ac:dyDescent="0.35">
      <c r="H281316" s="10"/>
    </row>
    <row r="281317" spans="8:8" x14ac:dyDescent="0.35">
      <c r="H281317" s="10"/>
    </row>
    <row r="281318" spans="8:8" x14ac:dyDescent="0.35">
      <c r="H281318" s="10"/>
    </row>
    <row r="281319" spans="8:8" x14ac:dyDescent="0.35">
      <c r="H281319" s="10"/>
    </row>
    <row r="281320" spans="8:8" x14ac:dyDescent="0.35">
      <c r="H281320" s="10"/>
    </row>
    <row r="281321" spans="8:8" x14ac:dyDescent="0.35">
      <c r="H281321" s="10"/>
    </row>
    <row r="281322" spans="8:8" x14ac:dyDescent="0.35">
      <c r="H281322" s="10"/>
    </row>
    <row r="281323" spans="8:8" x14ac:dyDescent="0.35">
      <c r="H281323" s="10"/>
    </row>
    <row r="281324" spans="8:8" x14ac:dyDescent="0.35">
      <c r="H281324" s="10"/>
    </row>
    <row r="281325" spans="8:8" x14ac:dyDescent="0.35">
      <c r="H281325" s="10"/>
    </row>
    <row r="281326" spans="8:8" x14ac:dyDescent="0.35">
      <c r="H281326" s="10"/>
    </row>
    <row r="281327" spans="8:8" x14ac:dyDescent="0.35">
      <c r="H281327" s="10"/>
    </row>
    <row r="281328" spans="8:8" x14ac:dyDescent="0.35">
      <c r="H281328" s="10"/>
    </row>
    <row r="281329" spans="8:8" x14ac:dyDescent="0.35">
      <c r="H281329" s="10"/>
    </row>
    <row r="281330" spans="8:8" x14ac:dyDescent="0.35">
      <c r="H281330" s="10"/>
    </row>
    <row r="281331" spans="8:8" x14ac:dyDescent="0.35">
      <c r="H281331" s="10"/>
    </row>
    <row r="281332" spans="8:8" x14ac:dyDescent="0.35">
      <c r="H281332" s="10"/>
    </row>
    <row r="281333" spans="8:8" x14ac:dyDescent="0.35">
      <c r="H281333" s="10"/>
    </row>
    <row r="281334" spans="8:8" x14ac:dyDescent="0.35">
      <c r="H281334" s="10"/>
    </row>
    <row r="281335" spans="8:8" x14ac:dyDescent="0.35">
      <c r="H281335" s="10"/>
    </row>
    <row r="281336" spans="8:8" x14ac:dyDescent="0.35">
      <c r="H281336" s="10"/>
    </row>
    <row r="281337" spans="8:8" x14ac:dyDescent="0.35">
      <c r="H281337" s="10"/>
    </row>
    <row r="281338" spans="8:8" x14ac:dyDescent="0.35">
      <c r="H281338" s="10"/>
    </row>
    <row r="281339" spans="8:8" x14ac:dyDescent="0.35">
      <c r="H281339" s="10"/>
    </row>
    <row r="281340" spans="8:8" x14ac:dyDescent="0.35">
      <c r="H281340" s="10"/>
    </row>
    <row r="281341" spans="8:8" x14ac:dyDescent="0.35">
      <c r="H281341" s="10"/>
    </row>
    <row r="281342" spans="8:8" x14ac:dyDescent="0.35">
      <c r="H281342" s="10"/>
    </row>
    <row r="281343" spans="8:8" x14ac:dyDescent="0.35">
      <c r="H281343" s="10"/>
    </row>
    <row r="281344" spans="8:8" x14ac:dyDescent="0.35">
      <c r="H281344" s="10"/>
    </row>
    <row r="281345" spans="8:8" x14ac:dyDescent="0.35">
      <c r="H281345" s="10"/>
    </row>
    <row r="281346" spans="8:8" x14ac:dyDescent="0.35">
      <c r="H281346" s="10"/>
    </row>
    <row r="281347" spans="8:8" x14ac:dyDescent="0.35">
      <c r="H281347" s="10"/>
    </row>
    <row r="281348" spans="8:8" x14ac:dyDescent="0.35">
      <c r="H281348" s="10"/>
    </row>
    <row r="281349" spans="8:8" x14ac:dyDescent="0.35">
      <c r="H281349" s="10"/>
    </row>
    <row r="281350" spans="8:8" x14ac:dyDescent="0.35">
      <c r="H281350" s="10"/>
    </row>
    <row r="281351" spans="8:8" x14ac:dyDescent="0.35">
      <c r="H281351" s="10"/>
    </row>
    <row r="281352" spans="8:8" x14ac:dyDescent="0.35">
      <c r="H281352" s="10"/>
    </row>
    <row r="281353" spans="8:8" x14ac:dyDescent="0.35">
      <c r="H281353" s="10"/>
    </row>
    <row r="281354" spans="8:8" x14ac:dyDescent="0.35">
      <c r="H281354" s="10"/>
    </row>
    <row r="281355" spans="8:8" x14ac:dyDescent="0.35">
      <c r="H281355" s="10"/>
    </row>
    <row r="281356" spans="8:8" x14ac:dyDescent="0.35">
      <c r="H281356" s="10"/>
    </row>
    <row r="281357" spans="8:8" x14ac:dyDescent="0.35">
      <c r="H281357" s="10"/>
    </row>
    <row r="281358" spans="8:8" x14ac:dyDescent="0.35">
      <c r="H281358" s="10"/>
    </row>
    <row r="281359" spans="8:8" x14ac:dyDescent="0.35">
      <c r="H281359" s="10"/>
    </row>
    <row r="281360" spans="8:8" x14ac:dyDescent="0.35">
      <c r="H281360" s="10"/>
    </row>
    <row r="281361" spans="8:8" x14ac:dyDescent="0.35">
      <c r="H281361" s="10"/>
    </row>
    <row r="281362" spans="8:8" x14ac:dyDescent="0.35">
      <c r="H281362" s="10"/>
    </row>
    <row r="281363" spans="8:8" x14ac:dyDescent="0.35">
      <c r="H281363" s="10"/>
    </row>
    <row r="281364" spans="8:8" x14ac:dyDescent="0.35">
      <c r="H281364" s="10"/>
    </row>
    <row r="281365" spans="8:8" x14ac:dyDescent="0.35">
      <c r="H281365" s="10"/>
    </row>
    <row r="281366" spans="8:8" x14ac:dyDescent="0.35">
      <c r="H281366" s="10"/>
    </row>
    <row r="281367" spans="8:8" x14ac:dyDescent="0.35">
      <c r="H281367" s="10"/>
    </row>
    <row r="281368" spans="8:8" x14ac:dyDescent="0.35">
      <c r="H281368" s="10"/>
    </row>
    <row r="281369" spans="8:8" x14ac:dyDescent="0.35">
      <c r="H281369" s="10"/>
    </row>
    <row r="281370" spans="8:8" x14ac:dyDescent="0.35">
      <c r="H281370" s="10"/>
    </row>
    <row r="281371" spans="8:8" x14ac:dyDescent="0.35">
      <c r="H281371" s="10"/>
    </row>
    <row r="281372" spans="8:8" x14ac:dyDescent="0.35">
      <c r="H281372" s="10"/>
    </row>
    <row r="281373" spans="8:8" x14ac:dyDescent="0.35">
      <c r="H281373" s="10"/>
    </row>
    <row r="281374" spans="8:8" x14ac:dyDescent="0.35">
      <c r="H281374" s="10"/>
    </row>
    <row r="281375" spans="8:8" x14ac:dyDescent="0.35">
      <c r="H281375" s="10"/>
    </row>
    <row r="281376" spans="8:8" x14ac:dyDescent="0.35">
      <c r="H281376" s="10"/>
    </row>
    <row r="281377" spans="8:8" x14ac:dyDescent="0.35">
      <c r="H281377" s="10"/>
    </row>
    <row r="281378" spans="8:8" x14ac:dyDescent="0.35">
      <c r="H281378" s="10"/>
    </row>
    <row r="281379" spans="8:8" x14ac:dyDescent="0.35">
      <c r="H281379" s="10"/>
    </row>
    <row r="281380" spans="8:8" x14ac:dyDescent="0.35">
      <c r="H281380" s="10"/>
    </row>
    <row r="281381" spans="8:8" x14ac:dyDescent="0.35">
      <c r="H281381" s="10"/>
    </row>
    <row r="281382" spans="8:8" x14ac:dyDescent="0.35">
      <c r="H281382" s="10"/>
    </row>
    <row r="281383" spans="8:8" x14ac:dyDescent="0.35">
      <c r="H281383" s="10"/>
    </row>
    <row r="281384" spans="8:8" x14ac:dyDescent="0.35">
      <c r="H281384" s="10"/>
    </row>
    <row r="281385" spans="8:8" x14ac:dyDescent="0.35">
      <c r="H281385" s="10"/>
    </row>
    <row r="281386" spans="8:8" x14ac:dyDescent="0.35">
      <c r="H281386" s="10"/>
    </row>
    <row r="281387" spans="8:8" x14ac:dyDescent="0.35">
      <c r="H281387" s="10"/>
    </row>
    <row r="281388" spans="8:8" x14ac:dyDescent="0.35">
      <c r="H281388" s="10"/>
    </row>
    <row r="281389" spans="8:8" x14ac:dyDescent="0.35">
      <c r="H281389" s="10"/>
    </row>
    <row r="281390" spans="8:8" x14ac:dyDescent="0.35">
      <c r="H281390" s="10"/>
    </row>
    <row r="281391" spans="8:8" x14ac:dyDescent="0.35">
      <c r="H281391" s="10"/>
    </row>
    <row r="281392" spans="8:8" x14ac:dyDescent="0.35">
      <c r="H281392" s="10"/>
    </row>
    <row r="281393" spans="8:8" x14ac:dyDescent="0.35">
      <c r="H281393" s="10"/>
    </row>
    <row r="281394" spans="8:8" x14ac:dyDescent="0.35">
      <c r="H281394" s="10"/>
    </row>
    <row r="281395" spans="8:8" x14ac:dyDescent="0.35">
      <c r="H281395" s="10"/>
    </row>
    <row r="281396" spans="8:8" x14ac:dyDescent="0.35">
      <c r="H281396" s="10"/>
    </row>
    <row r="281397" spans="8:8" x14ac:dyDescent="0.35">
      <c r="H281397" s="10"/>
    </row>
    <row r="281398" spans="8:8" x14ac:dyDescent="0.35">
      <c r="H281398" s="10"/>
    </row>
    <row r="281399" spans="8:8" x14ac:dyDescent="0.35">
      <c r="H281399" s="10"/>
    </row>
    <row r="281400" spans="8:8" x14ac:dyDescent="0.35">
      <c r="H281400" s="10"/>
    </row>
    <row r="281401" spans="8:8" x14ac:dyDescent="0.35">
      <c r="H281401" s="10"/>
    </row>
    <row r="281402" spans="8:8" x14ac:dyDescent="0.35">
      <c r="H281402" s="10"/>
    </row>
    <row r="281403" spans="8:8" x14ac:dyDescent="0.35">
      <c r="H281403" s="10"/>
    </row>
    <row r="281404" spans="8:8" x14ac:dyDescent="0.35">
      <c r="H281404" s="10"/>
    </row>
    <row r="281405" spans="8:8" x14ac:dyDescent="0.35">
      <c r="H281405" s="10"/>
    </row>
    <row r="281406" spans="8:8" x14ac:dyDescent="0.35">
      <c r="H281406" s="10"/>
    </row>
    <row r="281407" spans="8:8" x14ac:dyDescent="0.35">
      <c r="H281407" s="10"/>
    </row>
    <row r="281408" spans="8:8" x14ac:dyDescent="0.35">
      <c r="H281408" s="10"/>
    </row>
    <row r="281409" spans="8:8" x14ac:dyDescent="0.35">
      <c r="H281409" s="10"/>
    </row>
    <row r="281410" spans="8:8" x14ac:dyDescent="0.35">
      <c r="H281410" s="10"/>
    </row>
    <row r="281411" spans="8:8" x14ac:dyDescent="0.35">
      <c r="H281411" s="10"/>
    </row>
    <row r="281412" spans="8:8" x14ac:dyDescent="0.35">
      <c r="H281412" s="10"/>
    </row>
    <row r="281413" spans="8:8" x14ac:dyDescent="0.35">
      <c r="H281413" s="10"/>
    </row>
    <row r="281414" spans="8:8" x14ac:dyDescent="0.35">
      <c r="H281414" s="10"/>
    </row>
    <row r="281415" spans="8:8" x14ac:dyDescent="0.35">
      <c r="H281415" s="10"/>
    </row>
    <row r="281416" spans="8:8" x14ac:dyDescent="0.35">
      <c r="H281416" s="10"/>
    </row>
    <row r="281417" spans="8:8" x14ac:dyDescent="0.35">
      <c r="H281417" s="10"/>
    </row>
    <row r="281418" spans="8:8" x14ac:dyDescent="0.35">
      <c r="H281418" s="10"/>
    </row>
    <row r="281419" spans="8:8" x14ac:dyDescent="0.35">
      <c r="H281419" s="10"/>
    </row>
    <row r="281420" spans="8:8" x14ac:dyDescent="0.35">
      <c r="H281420" s="10"/>
    </row>
    <row r="281421" spans="8:8" x14ac:dyDescent="0.35">
      <c r="H281421" s="10"/>
    </row>
    <row r="281422" spans="8:8" x14ac:dyDescent="0.35">
      <c r="H281422" s="10"/>
    </row>
    <row r="281423" spans="8:8" x14ac:dyDescent="0.35">
      <c r="H281423" s="10"/>
    </row>
    <row r="281424" spans="8:8" x14ac:dyDescent="0.35">
      <c r="H281424" s="10"/>
    </row>
    <row r="281425" spans="8:8" x14ac:dyDescent="0.35">
      <c r="H281425" s="10"/>
    </row>
    <row r="281426" spans="8:8" x14ac:dyDescent="0.35">
      <c r="H281426" s="10"/>
    </row>
    <row r="281427" spans="8:8" x14ac:dyDescent="0.35">
      <c r="H281427" s="10"/>
    </row>
    <row r="281428" spans="8:8" x14ac:dyDescent="0.35">
      <c r="H281428" s="10"/>
    </row>
    <row r="281429" spans="8:8" x14ac:dyDescent="0.35">
      <c r="H281429" s="10"/>
    </row>
    <row r="281430" spans="8:8" x14ac:dyDescent="0.35">
      <c r="H281430" s="10"/>
    </row>
    <row r="281431" spans="8:8" x14ac:dyDescent="0.35">
      <c r="H281431" s="10"/>
    </row>
    <row r="281432" spans="8:8" x14ac:dyDescent="0.35">
      <c r="H281432" s="10"/>
    </row>
    <row r="281433" spans="8:8" x14ac:dyDescent="0.35">
      <c r="H281433" s="10"/>
    </row>
    <row r="281434" spans="8:8" x14ac:dyDescent="0.35">
      <c r="H281434" s="10"/>
    </row>
    <row r="281435" spans="8:8" x14ac:dyDescent="0.35">
      <c r="H281435" s="10"/>
    </row>
    <row r="281436" spans="8:8" x14ac:dyDescent="0.35">
      <c r="H281436" s="10"/>
    </row>
    <row r="281437" spans="8:8" x14ac:dyDescent="0.35">
      <c r="H281437" s="10"/>
    </row>
    <row r="281438" spans="8:8" x14ac:dyDescent="0.35">
      <c r="H281438" s="10"/>
    </row>
    <row r="281439" spans="8:8" x14ac:dyDescent="0.35">
      <c r="H281439" s="10"/>
    </row>
    <row r="281440" spans="8:8" x14ac:dyDescent="0.35">
      <c r="H281440" s="10"/>
    </row>
    <row r="281441" spans="8:8" x14ac:dyDescent="0.35">
      <c r="H281441" s="10"/>
    </row>
    <row r="281442" spans="8:8" x14ac:dyDescent="0.35">
      <c r="H281442" s="10"/>
    </row>
    <row r="281443" spans="8:8" x14ac:dyDescent="0.35">
      <c r="H281443" s="10"/>
    </row>
    <row r="281444" spans="8:8" x14ac:dyDescent="0.35">
      <c r="H281444" s="10"/>
    </row>
    <row r="281445" spans="8:8" x14ac:dyDescent="0.35">
      <c r="H281445" s="10"/>
    </row>
    <row r="281446" spans="8:8" x14ac:dyDescent="0.35">
      <c r="H281446" s="10"/>
    </row>
    <row r="281447" spans="8:8" x14ac:dyDescent="0.35">
      <c r="H281447" s="10"/>
    </row>
    <row r="281448" spans="8:8" x14ac:dyDescent="0.35">
      <c r="H281448" s="10"/>
    </row>
    <row r="281449" spans="8:8" x14ac:dyDescent="0.35">
      <c r="H281449" s="10"/>
    </row>
    <row r="281450" spans="8:8" x14ac:dyDescent="0.35">
      <c r="H281450" s="10"/>
    </row>
    <row r="281451" spans="8:8" x14ac:dyDescent="0.35">
      <c r="H281451" s="10"/>
    </row>
    <row r="281452" spans="8:8" x14ac:dyDescent="0.35">
      <c r="H281452" s="10"/>
    </row>
    <row r="281453" spans="8:8" x14ac:dyDescent="0.35">
      <c r="H281453" s="10"/>
    </row>
    <row r="281454" spans="8:8" x14ac:dyDescent="0.35">
      <c r="H281454" s="10"/>
    </row>
    <row r="281455" spans="8:8" x14ac:dyDescent="0.35">
      <c r="H281455" s="10"/>
    </row>
    <row r="281456" spans="8:8" x14ac:dyDescent="0.35">
      <c r="H281456" s="10"/>
    </row>
    <row r="281457" spans="8:8" x14ac:dyDescent="0.35">
      <c r="H281457" s="10"/>
    </row>
    <row r="281458" spans="8:8" x14ac:dyDescent="0.35">
      <c r="H281458" s="10"/>
    </row>
    <row r="281459" spans="8:8" x14ac:dyDescent="0.35">
      <c r="H281459" s="10"/>
    </row>
    <row r="281460" spans="8:8" x14ac:dyDescent="0.35">
      <c r="H281460" s="10"/>
    </row>
    <row r="281461" spans="8:8" x14ac:dyDescent="0.35">
      <c r="H281461" s="10"/>
    </row>
    <row r="281462" spans="8:8" x14ac:dyDescent="0.35">
      <c r="H281462" s="10"/>
    </row>
    <row r="281463" spans="8:8" x14ac:dyDescent="0.35">
      <c r="H281463" s="10"/>
    </row>
    <row r="281464" spans="8:8" x14ac:dyDescent="0.35">
      <c r="H281464" s="10"/>
    </row>
    <row r="281465" spans="8:8" x14ac:dyDescent="0.35">
      <c r="H281465" s="10"/>
    </row>
    <row r="281466" spans="8:8" x14ac:dyDescent="0.35">
      <c r="H281466" s="10"/>
    </row>
    <row r="281467" spans="8:8" x14ac:dyDescent="0.35">
      <c r="H281467" s="10"/>
    </row>
    <row r="281468" spans="8:8" x14ac:dyDescent="0.35">
      <c r="H281468" s="10"/>
    </row>
    <row r="281469" spans="8:8" x14ac:dyDescent="0.35">
      <c r="H281469" s="10"/>
    </row>
    <row r="281470" spans="8:8" x14ac:dyDescent="0.35">
      <c r="H281470" s="10"/>
    </row>
    <row r="281471" spans="8:8" x14ac:dyDescent="0.35">
      <c r="H281471" s="10"/>
    </row>
    <row r="281472" spans="8:8" x14ac:dyDescent="0.35">
      <c r="H281472" s="10"/>
    </row>
    <row r="281473" spans="8:8" x14ac:dyDescent="0.35">
      <c r="H281473" s="10"/>
    </row>
    <row r="281474" spans="8:8" x14ac:dyDescent="0.35">
      <c r="H281474" s="10"/>
    </row>
    <row r="281475" spans="8:8" x14ac:dyDescent="0.35">
      <c r="H281475" s="10"/>
    </row>
    <row r="281476" spans="8:8" x14ac:dyDescent="0.35">
      <c r="H281476" s="10"/>
    </row>
    <row r="281477" spans="8:8" x14ac:dyDescent="0.35">
      <c r="H281477" s="10"/>
    </row>
    <row r="281478" spans="8:8" x14ac:dyDescent="0.35">
      <c r="H281478" s="10"/>
    </row>
    <row r="281479" spans="8:8" x14ac:dyDescent="0.35">
      <c r="H281479" s="10"/>
    </row>
    <row r="281480" spans="8:8" x14ac:dyDescent="0.35">
      <c r="H281480" s="10"/>
    </row>
    <row r="281481" spans="8:8" x14ac:dyDescent="0.35">
      <c r="H281481" s="10"/>
    </row>
    <row r="281482" spans="8:8" x14ac:dyDescent="0.35">
      <c r="H281482" s="10"/>
    </row>
    <row r="281483" spans="8:8" x14ac:dyDescent="0.35">
      <c r="H281483" s="10"/>
    </row>
    <row r="281484" spans="8:8" x14ac:dyDescent="0.35">
      <c r="H281484" s="10"/>
    </row>
    <row r="281485" spans="8:8" x14ac:dyDescent="0.35">
      <c r="H281485" s="10"/>
    </row>
    <row r="281486" spans="8:8" x14ac:dyDescent="0.35">
      <c r="H281486" s="10"/>
    </row>
    <row r="281487" spans="8:8" x14ac:dyDescent="0.35">
      <c r="H281487" s="10"/>
    </row>
    <row r="281488" spans="8:8" x14ac:dyDescent="0.35">
      <c r="H281488" s="10"/>
    </row>
    <row r="281489" spans="8:8" x14ac:dyDescent="0.35">
      <c r="H281489" s="10"/>
    </row>
    <row r="281490" spans="8:8" x14ac:dyDescent="0.35">
      <c r="H281490" s="10"/>
    </row>
    <row r="281491" spans="8:8" x14ac:dyDescent="0.35">
      <c r="H281491" s="10"/>
    </row>
    <row r="281492" spans="8:8" x14ac:dyDescent="0.35">
      <c r="H281492" s="10"/>
    </row>
    <row r="281493" spans="8:8" x14ac:dyDescent="0.35">
      <c r="H281493" s="10"/>
    </row>
    <row r="281494" spans="8:8" x14ac:dyDescent="0.35">
      <c r="H281494" s="10"/>
    </row>
    <row r="281495" spans="8:8" x14ac:dyDescent="0.35">
      <c r="H281495" s="10"/>
    </row>
    <row r="281496" spans="8:8" x14ac:dyDescent="0.35">
      <c r="H281496" s="10"/>
    </row>
    <row r="281497" spans="8:8" x14ac:dyDescent="0.35">
      <c r="H281497" s="10"/>
    </row>
    <row r="281498" spans="8:8" x14ac:dyDescent="0.35">
      <c r="H281498" s="10"/>
    </row>
    <row r="281499" spans="8:8" x14ac:dyDescent="0.35">
      <c r="H281499" s="10"/>
    </row>
    <row r="281500" spans="8:8" x14ac:dyDescent="0.35">
      <c r="H281500" s="10"/>
    </row>
    <row r="281501" spans="8:8" x14ac:dyDescent="0.35">
      <c r="H281501" s="10"/>
    </row>
    <row r="281502" spans="8:8" x14ac:dyDescent="0.35">
      <c r="H281502" s="10"/>
    </row>
    <row r="281503" spans="8:8" x14ac:dyDescent="0.35">
      <c r="H281503" s="10"/>
    </row>
    <row r="281504" spans="8:8" x14ac:dyDescent="0.35">
      <c r="H281504" s="10"/>
    </row>
    <row r="281505" spans="8:8" x14ac:dyDescent="0.35">
      <c r="H281505" s="10"/>
    </row>
    <row r="281506" spans="8:8" x14ac:dyDescent="0.35">
      <c r="H281506" s="10"/>
    </row>
    <row r="281507" spans="8:8" x14ac:dyDescent="0.35">
      <c r="H281507" s="10"/>
    </row>
    <row r="281508" spans="8:8" x14ac:dyDescent="0.35">
      <c r="H281508" s="10"/>
    </row>
    <row r="281509" spans="8:8" x14ac:dyDescent="0.35">
      <c r="H281509" s="10"/>
    </row>
    <row r="281510" spans="8:8" x14ac:dyDescent="0.35">
      <c r="H281510" s="10"/>
    </row>
    <row r="281511" spans="8:8" x14ac:dyDescent="0.35">
      <c r="H281511" s="10"/>
    </row>
    <row r="281512" spans="8:8" x14ac:dyDescent="0.35">
      <c r="H281512" s="10"/>
    </row>
    <row r="281513" spans="8:8" x14ac:dyDescent="0.35">
      <c r="H281513" s="10"/>
    </row>
    <row r="281514" spans="8:8" x14ac:dyDescent="0.35">
      <c r="H281514" s="10"/>
    </row>
    <row r="281515" spans="8:8" x14ac:dyDescent="0.35">
      <c r="H281515" s="10"/>
    </row>
    <row r="281516" spans="8:8" x14ac:dyDescent="0.35">
      <c r="H281516" s="10"/>
    </row>
    <row r="281517" spans="8:8" x14ac:dyDescent="0.35">
      <c r="H281517" s="10"/>
    </row>
    <row r="281518" spans="8:8" x14ac:dyDescent="0.35">
      <c r="H281518" s="10"/>
    </row>
    <row r="281519" spans="8:8" x14ac:dyDescent="0.35">
      <c r="H281519" s="10"/>
    </row>
    <row r="281520" spans="8:8" x14ac:dyDescent="0.35">
      <c r="H281520" s="10"/>
    </row>
    <row r="281521" spans="8:8" x14ac:dyDescent="0.35">
      <c r="H281521" s="10"/>
    </row>
    <row r="281522" spans="8:8" x14ac:dyDescent="0.35">
      <c r="H281522" s="10"/>
    </row>
    <row r="281523" spans="8:8" x14ac:dyDescent="0.35">
      <c r="H281523" s="10"/>
    </row>
    <row r="281524" spans="8:8" x14ac:dyDescent="0.35">
      <c r="H281524" s="10"/>
    </row>
    <row r="281525" spans="8:8" x14ac:dyDescent="0.35">
      <c r="H281525" s="10"/>
    </row>
    <row r="281526" spans="8:8" x14ac:dyDescent="0.35">
      <c r="H281526" s="10"/>
    </row>
    <row r="281527" spans="8:8" x14ac:dyDescent="0.35">
      <c r="H281527" s="10"/>
    </row>
    <row r="281528" spans="8:8" x14ac:dyDescent="0.35">
      <c r="H281528" s="10"/>
    </row>
    <row r="281529" spans="8:8" x14ac:dyDescent="0.35">
      <c r="H281529" s="10"/>
    </row>
    <row r="281530" spans="8:8" x14ac:dyDescent="0.35">
      <c r="H281530" s="10"/>
    </row>
    <row r="281531" spans="8:8" x14ac:dyDescent="0.35">
      <c r="H281531" s="10"/>
    </row>
    <row r="281532" spans="8:8" x14ac:dyDescent="0.35">
      <c r="H281532" s="10"/>
    </row>
    <row r="281533" spans="8:8" x14ac:dyDescent="0.35">
      <c r="H281533" s="10"/>
    </row>
    <row r="281534" spans="8:8" x14ac:dyDescent="0.35">
      <c r="H281534" s="10"/>
    </row>
    <row r="281535" spans="8:8" x14ac:dyDescent="0.35">
      <c r="H281535" s="10"/>
    </row>
    <row r="281536" spans="8:8" x14ac:dyDescent="0.35">
      <c r="H281536" s="10"/>
    </row>
    <row r="281537" spans="8:8" x14ac:dyDescent="0.35">
      <c r="H281537" s="10"/>
    </row>
    <row r="281538" spans="8:8" x14ac:dyDescent="0.35">
      <c r="H281538" s="10"/>
    </row>
    <row r="281539" spans="8:8" x14ac:dyDescent="0.35">
      <c r="H281539" s="10"/>
    </row>
    <row r="281540" spans="8:8" x14ac:dyDescent="0.35">
      <c r="H281540" s="10"/>
    </row>
    <row r="281541" spans="8:8" x14ac:dyDescent="0.35">
      <c r="H281541" s="10"/>
    </row>
    <row r="281542" spans="8:8" x14ac:dyDescent="0.35">
      <c r="H281542" s="10"/>
    </row>
    <row r="281543" spans="8:8" x14ac:dyDescent="0.35">
      <c r="H281543" s="10"/>
    </row>
    <row r="281544" spans="8:8" x14ac:dyDescent="0.35">
      <c r="H281544" s="10"/>
    </row>
    <row r="281545" spans="8:8" x14ac:dyDescent="0.35">
      <c r="H281545" s="10"/>
    </row>
    <row r="281546" spans="8:8" x14ac:dyDescent="0.35">
      <c r="H281546" s="10"/>
    </row>
    <row r="281547" spans="8:8" x14ac:dyDescent="0.35">
      <c r="H281547" s="10"/>
    </row>
    <row r="281548" spans="8:8" x14ac:dyDescent="0.35">
      <c r="H281548" s="10"/>
    </row>
    <row r="281549" spans="8:8" x14ac:dyDescent="0.35">
      <c r="H281549" s="10"/>
    </row>
    <row r="281550" spans="8:8" x14ac:dyDescent="0.35">
      <c r="H281550" s="10"/>
    </row>
    <row r="281551" spans="8:8" x14ac:dyDescent="0.35">
      <c r="H281551" s="10"/>
    </row>
    <row r="281552" spans="8:8" x14ac:dyDescent="0.35">
      <c r="H281552" s="10"/>
    </row>
    <row r="281553" spans="8:8" x14ac:dyDescent="0.35">
      <c r="H281553" s="10"/>
    </row>
    <row r="281554" spans="8:8" x14ac:dyDescent="0.35">
      <c r="H281554" s="10"/>
    </row>
    <row r="281555" spans="8:8" x14ac:dyDescent="0.35">
      <c r="H281555" s="10"/>
    </row>
    <row r="281556" spans="8:8" x14ac:dyDescent="0.35">
      <c r="H281556" s="10"/>
    </row>
    <row r="281557" spans="8:8" x14ac:dyDescent="0.35">
      <c r="H281557" s="10"/>
    </row>
    <row r="281558" spans="8:8" x14ac:dyDescent="0.35">
      <c r="H281558" s="10"/>
    </row>
    <row r="281559" spans="8:8" x14ac:dyDescent="0.35">
      <c r="H281559" s="10"/>
    </row>
    <row r="281560" spans="8:8" x14ac:dyDescent="0.35">
      <c r="H281560" s="10"/>
    </row>
    <row r="281561" spans="8:8" x14ac:dyDescent="0.35">
      <c r="H281561" s="10"/>
    </row>
    <row r="281562" spans="8:8" x14ac:dyDescent="0.35">
      <c r="H281562" s="10"/>
    </row>
    <row r="281563" spans="8:8" x14ac:dyDescent="0.35">
      <c r="H281563" s="10"/>
    </row>
    <row r="281564" spans="8:8" x14ac:dyDescent="0.35">
      <c r="H281564" s="10"/>
    </row>
    <row r="281565" spans="8:8" x14ac:dyDescent="0.35">
      <c r="H281565" s="10"/>
    </row>
    <row r="281566" spans="8:8" x14ac:dyDescent="0.35">
      <c r="H281566" s="10"/>
    </row>
    <row r="281567" spans="8:8" x14ac:dyDescent="0.35">
      <c r="H281567" s="10"/>
    </row>
    <row r="281568" spans="8:8" x14ac:dyDescent="0.35">
      <c r="H281568" s="10"/>
    </row>
    <row r="281569" spans="8:8" x14ac:dyDescent="0.35">
      <c r="H281569" s="10"/>
    </row>
    <row r="281570" spans="8:8" x14ac:dyDescent="0.35">
      <c r="H281570" s="10"/>
    </row>
    <row r="281571" spans="8:8" x14ac:dyDescent="0.35">
      <c r="H281571" s="10"/>
    </row>
    <row r="281572" spans="8:8" x14ac:dyDescent="0.35">
      <c r="H281572" s="10"/>
    </row>
    <row r="281573" spans="8:8" x14ac:dyDescent="0.35">
      <c r="H281573" s="10"/>
    </row>
    <row r="281574" spans="8:8" x14ac:dyDescent="0.35">
      <c r="H281574" s="10"/>
    </row>
    <row r="281575" spans="8:8" x14ac:dyDescent="0.35">
      <c r="H281575" s="10"/>
    </row>
    <row r="281576" spans="8:8" x14ac:dyDescent="0.35">
      <c r="H281576" s="10"/>
    </row>
    <row r="281577" spans="8:8" x14ac:dyDescent="0.35">
      <c r="H281577" s="10"/>
    </row>
    <row r="281578" spans="8:8" x14ac:dyDescent="0.35">
      <c r="H281578" s="10"/>
    </row>
    <row r="281579" spans="8:8" x14ac:dyDescent="0.35">
      <c r="H281579" s="10"/>
    </row>
    <row r="281580" spans="8:8" x14ac:dyDescent="0.35">
      <c r="H281580" s="10"/>
    </row>
    <row r="281581" spans="8:8" x14ac:dyDescent="0.35">
      <c r="H281581" s="10"/>
    </row>
    <row r="281582" spans="8:8" x14ac:dyDescent="0.35">
      <c r="H281582" s="10"/>
    </row>
    <row r="281583" spans="8:8" x14ac:dyDescent="0.35">
      <c r="H281583" s="10"/>
    </row>
    <row r="281584" spans="8:8" x14ac:dyDescent="0.35">
      <c r="H281584" s="10"/>
    </row>
    <row r="281585" spans="8:8" x14ac:dyDescent="0.35">
      <c r="H281585" s="10"/>
    </row>
    <row r="281586" spans="8:8" x14ac:dyDescent="0.35">
      <c r="H281586" s="10"/>
    </row>
    <row r="281587" spans="8:8" x14ac:dyDescent="0.35">
      <c r="H281587" s="10"/>
    </row>
    <row r="281588" spans="8:8" x14ac:dyDescent="0.35">
      <c r="H281588" s="10"/>
    </row>
    <row r="281589" spans="8:8" x14ac:dyDescent="0.35">
      <c r="H281589" s="10"/>
    </row>
    <row r="281590" spans="8:8" x14ac:dyDescent="0.35">
      <c r="H281590" s="10"/>
    </row>
    <row r="281591" spans="8:8" x14ac:dyDescent="0.35">
      <c r="H281591" s="10"/>
    </row>
    <row r="281592" spans="8:8" x14ac:dyDescent="0.35">
      <c r="H281592" s="10"/>
    </row>
    <row r="281593" spans="8:8" x14ac:dyDescent="0.35">
      <c r="H281593" s="10"/>
    </row>
    <row r="281594" spans="8:8" x14ac:dyDescent="0.35">
      <c r="H281594" s="10"/>
    </row>
    <row r="281595" spans="8:8" x14ac:dyDescent="0.35">
      <c r="H281595" s="10"/>
    </row>
    <row r="281596" spans="8:8" x14ac:dyDescent="0.35">
      <c r="H281596" s="10"/>
    </row>
    <row r="281597" spans="8:8" x14ac:dyDescent="0.35">
      <c r="H281597" s="10"/>
    </row>
    <row r="281598" spans="8:8" x14ac:dyDescent="0.35">
      <c r="H281598" s="10"/>
    </row>
    <row r="281599" spans="8:8" x14ac:dyDescent="0.35">
      <c r="H281599" s="10"/>
    </row>
    <row r="281600" spans="8:8" x14ac:dyDescent="0.35">
      <c r="H281600" s="10"/>
    </row>
    <row r="281601" spans="8:8" x14ac:dyDescent="0.35">
      <c r="H281601" s="10"/>
    </row>
    <row r="281602" spans="8:8" x14ac:dyDescent="0.35">
      <c r="H281602" s="10"/>
    </row>
    <row r="281603" spans="8:8" x14ac:dyDescent="0.35">
      <c r="H281603" s="10"/>
    </row>
    <row r="281604" spans="8:8" x14ac:dyDescent="0.35">
      <c r="H281604" s="10"/>
    </row>
    <row r="281605" spans="8:8" x14ac:dyDescent="0.35">
      <c r="H281605" s="10"/>
    </row>
    <row r="281606" spans="8:8" x14ac:dyDescent="0.35">
      <c r="H281606" s="10"/>
    </row>
    <row r="281607" spans="8:8" x14ac:dyDescent="0.35">
      <c r="H281607" s="10"/>
    </row>
    <row r="281608" spans="8:8" x14ac:dyDescent="0.35">
      <c r="H281608" s="10"/>
    </row>
    <row r="281609" spans="8:8" x14ac:dyDescent="0.35">
      <c r="H281609" s="10"/>
    </row>
    <row r="281610" spans="8:8" x14ac:dyDescent="0.35">
      <c r="H281610" s="10"/>
    </row>
    <row r="281611" spans="8:8" x14ac:dyDescent="0.35">
      <c r="H281611" s="10"/>
    </row>
    <row r="281612" spans="8:8" x14ac:dyDescent="0.35">
      <c r="H281612" s="10"/>
    </row>
    <row r="281613" spans="8:8" x14ac:dyDescent="0.35">
      <c r="H281613" s="10"/>
    </row>
    <row r="281614" spans="8:8" x14ac:dyDescent="0.35">
      <c r="H281614" s="10"/>
    </row>
    <row r="281615" spans="8:8" x14ac:dyDescent="0.35">
      <c r="H281615" s="10"/>
    </row>
    <row r="281616" spans="8:8" x14ac:dyDescent="0.35">
      <c r="H281616" s="10"/>
    </row>
    <row r="281617" spans="8:8" x14ac:dyDescent="0.35">
      <c r="H281617" s="10"/>
    </row>
    <row r="281618" spans="8:8" x14ac:dyDescent="0.35">
      <c r="H281618" s="10"/>
    </row>
    <row r="281619" spans="8:8" x14ac:dyDescent="0.35">
      <c r="H281619" s="10"/>
    </row>
    <row r="281620" spans="8:8" x14ac:dyDescent="0.35">
      <c r="H281620" s="10"/>
    </row>
    <row r="281621" spans="8:8" x14ac:dyDescent="0.35">
      <c r="H281621" s="10"/>
    </row>
    <row r="281622" spans="8:8" x14ac:dyDescent="0.35">
      <c r="H281622" s="10"/>
    </row>
    <row r="281623" spans="8:8" x14ac:dyDescent="0.35">
      <c r="H281623" s="10"/>
    </row>
    <row r="281624" spans="8:8" x14ac:dyDescent="0.35">
      <c r="H281624" s="10"/>
    </row>
    <row r="281625" spans="8:8" x14ac:dyDescent="0.35">
      <c r="H281625" s="10"/>
    </row>
    <row r="281626" spans="8:8" x14ac:dyDescent="0.35">
      <c r="H281626" s="10"/>
    </row>
    <row r="281627" spans="8:8" x14ac:dyDescent="0.35">
      <c r="H281627" s="10"/>
    </row>
    <row r="281628" spans="8:8" x14ac:dyDescent="0.35">
      <c r="H281628" s="10"/>
    </row>
    <row r="281629" spans="8:8" x14ac:dyDescent="0.35">
      <c r="H281629" s="10"/>
    </row>
    <row r="281630" spans="8:8" x14ac:dyDescent="0.35">
      <c r="H281630" s="10"/>
    </row>
    <row r="281631" spans="8:8" x14ac:dyDescent="0.35">
      <c r="H281631" s="10"/>
    </row>
    <row r="281632" spans="8:8" x14ac:dyDescent="0.35">
      <c r="H281632" s="10"/>
    </row>
    <row r="281633" spans="8:8" x14ac:dyDescent="0.35">
      <c r="H281633" s="10"/>
    </row>
    <row r="281634" spans="8:8" x14ac:dyDescent="0.35">
      <c r="H281634" s="10"/>
    </row>
    <row r="281635" spans="8:8" x14ac:dyDescent="0.35">
      <c r="H281635" s="10"/>
    </row>
    <row r="281636" spans="8:8" x14ac:dyDescent="0.35">
      <c r="H281636" s="10"/>
    </row>
    <row r="281637" spans="8:8" x14ac:dyDescent="0.35">
      <c r="H281637" s="10"/>
    </row>
    <row r="281638" spans="8:8" x14ac:dyDescent="0.35">
      <c r="H281638" s="10"/>
    </row>
    <row r="281639" spans="8:8" x14ac:dyDescent="0.35">
      <c r="H281639" s="10"/>
    </row>
    <row r="281640" spans="8:8" x14ac:dyDescent="0.35">
      <c r="H281640" s="10"/>
    </row>
    <row r="281641" spans="8:8" x14ac:dyDescent="0.35">
      <c r="H281641" s="10"/>
    </row>
    <row r="281642" spans="8:8" x14ac:dyDescent="0.35">
      <c r="H281642" s="10"/>
    </row>
    <row r="281643" spans="8:8" x14ac:dyDescent="0.35">
      <c r="H281643" s="10"/>
    </row>
    <row r="281644" spans="8:8" x14ac:dyDescent="0.35">
      <c r="H281644" s="10"/>
    </row>
    <row r="281645" spans="8:8" x14ac:dyDescent="0.35">
      <c r="H281645" s="10"/>
    </row>
    <row r="281646" spans="8:8" x14ac:dyDescent="0.35">
      <c r="H281646" s="10"/>
    </row>
    <row r="281647" spans="8:8" x14ac:dyDescent="0.35">
      <c r="H281647" s="10"/>
    </row>
    <row r="281648" spans="8:8" x14ac:dyDescent="0.35">
      <c r="H281648" s="10"/>
    </row>
    <row r="281649" spans="8:8" x14ac:dyDescent="0.35">
      <c r="H281649" s="10"/>
    </row>
    <row r="281650" spans="8:8" x14ac:dyDescent="0.35">
      <c r="H281650" s="10"/>
    </row>
    <row r="281651" spans="8:8" x14ac:dyDescent="0.35">
      <c r="H281651" s="10"/>
    </row>
    <row r="281652" spans="8:8" x14ac:dyDescent="0.35">
      <c r="H281652" s="10"/>
    </row>
    <row r="281653" spans="8:8" x14ac:dyDescent="0.35">
      <c r="H281653" s="10"/>
    </row>
    <row r="281654" spans="8:8" x14ac:dyDescent="0.35">
      <c r="H281654" s="10"/>
    </row>
    <row r="281655" spans="8:8" x14ac:dyDescent="0.35">
      <c r="H281655" s="10"/>
    </row>
    <row r="281656" spans="8:8" x14ac:dyDescent="0.35">
      <c r="H281656" s="10"/>
    </row>
    <row r="281657" spans="8:8" x14ac:dyDescent="0.35">
      <c r="H281657" s="10"/>
    </row>
    <row r="281658" spans="8:8" x14ac:dyDescent="0.35">
      <c r="H281658" s="10"/>
    </row>
    <row r="281659" spans="8:8" x14ac:dyDescent="0.35">
      <c r="H281659" s="10"/>
    </row>
    <row r="281660" spans="8:8" x14ac:dyDescent="0.35">
      <c r="H281660" s="10"/>
    </row>
    <row r="281661" spans="8:8" x14ac:dyDescent="0.35">
      <c r="H281661" s="10"/>
    </row>
    <row r="281662" spans="8:8" x14ac:dyDescent="0.35">
      <c r="H281662" s="10"/>
    </row>
    <row r="281663" spans="8:8" x14ac:dyDescent="0.35">
      <c r="H281663" s="10"/>
    </row>
    <row r="281664" spans="8:8" x14ac:dyDescent="0.35">
      <c r="H281664" s="10"/>
    </row>
    <row r="281665" spans="8:8" x14ac:dyDescent="0.35">
      <c r="H281665" s="10"/>
    </row>
    <row r="281666" spans="8:8" x14ac:dyDescent="0.35">
      <c r="H281666" s="10"/>
    </row>
    <row r="281667" spans="8:8" x14ac:dyDescent="0.35">
      <c r="H281667" s="10"/>
    </row>
    <row r="281668" spans="8:8" x14ac:dyDescent="0.35">
      <c r="H281668" s="10"/>
    </row>
    <row r="281669" spans="8:8" x14ac:dyDescent="0.35">
      <c r="H281669" s="10"/>
    </row>
    <row r="281670" spans="8:8" x14ac:dyDescent="0.35">
      <c r="H281670" s="10"/>
    </row>
    <row r="281671" spans="8:8" x14ac:dyDescent="0.35">
      <c r="H281671" s="10"/>
    </row>
    <row r="281672" spans="8:8" x14ac:dyDescent="0.35">
      <c r="H281672" s="10"/>
    </row>
    <row r="281673" spans="8:8" x14ac:dyDescent="0.35">
      <c r="H281673" s="10"/>
    </row>
    <row r="281674" spans="8:8" x14ac:dyDescent="0.35">
      <c r="H281674" s="10"/>
    </row>
    <row r="281675" spans="8:8" x14ac:dyDescent="0.35">
      <c r="H281675" s="10"/>
    </row>
    <row r="281676" spans="8:8" x14ac:dyDescent="0.35">
      <c r="H281676" s="10"/>
    </row>
    <row r="281677" spans="8:8" x14ac:dyDescent="0.35">
      <c r="H281677" s="10"/>
    </row>
    <row r="281678" spans="8:8" x14ac:dyDescent="0.35">
      <c r="H281678" s="10"/>
    </row>
    <row r="281679" spans="8:8" x14ac:dyDescent="0.35">
      <c r="H281679" s="10"/>
    </row>
    <row r="281680" spans="8:8" x14ac:dyDescent="0.35">
      <c r="H281680" s="10"/>
    </row>
    <row r="281681" spans="8:8" x14ac:dyDescent="0.35">
      <c r="H281681" s="10"/>
    </row>
    <row r="281682" spans="8:8" x14ac:dyDescent="0.35">
      <c r="H281682" s="10"/>
    </row>
    <row r="281683" spans="8:8" x14ac:dyDescent="0.35">
      <c r="H281683" s="10"/>
    </row>
    <row r="281684" spans="8:8" x14ac:dyDescent="0.35">
      <c r="H281684" s="10"/>
    </row>
    <row r="281685" spans="8:8" x14ac:dyDescent="0.35">
      <c r="H281685" s="10"/>
    </row>
    <row r="281686" spans="8:8" x14ac:dyDescent="0.35">
      <c r="H281686" s="10"/>
    </row>
    <row r="281687" spans="8:8" x14ac:dyDescent="0.35">
      <c r="H281687" s="10"/>
    </row>
    <row r="281688" spans="8:8" x14ac:dyDescent="0.35">
      <c r="H281688" s="10"/>
    </row>
    <row r="281689" spans="8:8" x14ac:dyDescent="0.35">
      <c r="H281689" s="10"/>
    </row>
    <row r="281690" spans="8:8" x14ac:dyDescent="0.35">
      <c r="H281690" s="10"/>
    </row>
    <row r="281691" spans="8:8" x14ac:dyDescent="0.35">
      <c r="H281691" s="10"/>
    </row>
    <row r="281692" spans="8:8" x14ac:dyDescent="0.35">
      <c r="H281692" s="10"/>
    </row>
    <row r="281693" spans="8:8" x14ac:dyDescent="0.35">
      <c r="H281693" s="10"/>
    </row>
    <row r="281694" spans="8:8" x14ac:dyDescent="0.35">
      <c r="H281694" s="10"/>
    </row>
    <row r="281695" spans="8:8" x14ac:dyDescent="0.35">
      <c r="H281695" s="10"/>
    </row>
    <row r="281696" spans="8:8" x14ac:dyDescent="0.35">
      <c r="H281696" s="10"/>
    </row>
    <row r="281697" spans="8:8" x14ac:dyDescent="0.35">
      <c r="H281697" s="10"/>
    </row>
    <row r="281698" spans="8:8" x14ac:dyDescent="0.35">
      <c r="H281698" s="10"/>
    </row>
    <row r="281699" spans="8:8" x14ac:dyDescent="0.35">
      <c r="H281699" s="10"/>
    </row>
    <row r="281700" spans="8:8" x14ac:dyDescent="0.35">
      <c r="H281700" s="10"/>
    </row>
    <row r="281701" spans="8:8" x14ac:dyDescent="0.35">
      <c r="H281701" s="10"/>
    </row>
    <row r="281702" spans="8:8" x14ac:dyDescent="0.35">
      <c r="H281702" s="10"/>
    </row>
    <row r="281703" spans="8:8" x14ac:dyDescent="0.35">
      <c r="H281703" s="10"/>
    </row>
    <row r="281704" spans="8:8" x14ac:dyDescent="0.35">
      <c r="H281704" s="10"/>
    </row>
    <row r="281705" spans="8:8" x14ac:dyDescent="0.35">
      <c r="H281705" s="10"/>
    </row>
    <row r="281706" spans="8:8" x14ac:dyDescent="0.35">
      <c r="H281706" s="10"/>
    </row>
    <row r="281707" spans="8:8" x14ac:dyDescent="0.35">
      <c r="H281707" s="10"/>
    </row>
    <row r="281708" spans="8:8" x14ac:dyDescent="0.35">
      <c r="H281708" s="10"/>
    </row>
    <row r="281709" spans="8:8" x14ac:dyDescent="0.35">
      <c r="H281709" s="10"/>
    </row>
    <row r="281710" spans="8:8" x14ac:dyDescent="0.35">
      <c r="H281710" s="10"/>
    </row>
    <row r="281711" spans="8:8" x14ac:dyDescent="0.35">
      <c r="H281711" s="10"/>
    </row>
    <row r="281712" spans="8:8" x14ac:dyDescent="0.35">
      <c r="H281712" s="10"/>
    </row>
    <row r="281713" spans="8:8" x14ac:dyDescent="0.35">
      <c r="H281713" s="10"/>
    </row>
    <row r="281714" spans="8:8" x14ac:dyDescent="0.35">
      <c r="H281714" s="10"/>
    </row>
    <row r="281715" spans="8:8" x14ac:dyDescent="0.35">
      <c r="H281715" s="10"/>
    </row>
    <row r="281716" spans="8:8" x14ac:dyDescent="0.35">
      <c r="H281716" s="10"/>
    </row>
    <row r="281717" spans="8:8" x14ac:dyDescent="0.35">
      <c r="H281717" s="10"/>
    </row>
    <row r="281718" spans="8:8" x14ac:dyDescent="0.35">
      <c r="H281718" s="10"/>
    </row>
    <row r="281719" spans="8:8" x14ac:dyDescent="0.35">
      <c r="H281719" s="10"/>
    </row>
    <row r="281720" spans="8:8" x14ac:dyDescent="0.35">
      <c r="H281720" s="10"/>
    </row>
    <row r="281721" spans="8:8" x14ac:dyDescent="0.35">
      <c r="H281721" s="10"/>
    </row>
    <row r="281722" spans="8:8" x14ac:dyDescent="0.35">
      <c r="H281722" s="10"/>
    </row>
    <row r="281723" spans="8:8" x14ac:dyDescent="0.35">
      <c r="H281723" s="10"/>
    </row>
    <row r="281724" spans="8:8" x14ac:dyDescent="0.35">
      <c r="H281724" s="10"/>
    </row>
    <row r="281725" spans="8:8" x14ac:dyDescent="0.35">
      <c r="H281725" s="10"/>
    </row>
    <row r="281726" spans="8:8" x14ac:dyDescent="0.35">
      <c r="H281726" s="10"/>
    </row>
    <row r="281727" spans="8:8" x14ac:dyDescent="0.35">
      <c r="H281727" s="10"/>
    </row>
    <row r="281728" spans="8:8" x14ac:dyDescent="0.35">
      <c r="H281728" s="10"/>
    </row>
    <row r="281729" spans="8:8" x14ac:dyDescent="0.35">
      <c r="H281729" s="10"/>
    </row>
    <row r="281730" spans="8:8" x14ac:dyDescent="0.35">
      <c r="H281730" s="10"/>
    </row>
    <row r="281731" spans="8:8" x14ac:dyDescent="0.35">
      <c r="H281731" s="10"/>
    </row>
    <row r="281732" spans="8:8" x14ac:dyDescent="0.35">
      <c r="H281732" s="10"/>
    </row>
    <row r="281733" spans="8:8" x14ac:dyDescent="0.35">
      <c r="H281733" s="10"/>
    </row>
    <row r="281734" spans="8:8" x14ac:dyDescent="0.35">
      <c r="H281734" s="10"/>
    </row>
    <row r="281735" spans="8:8" x14ac:dyDescent="0.35">
      <c r="H281735" s="10"/>
    </row>
    <row r="281736" spans="8:8" x14ac:dyDescent="0.35">
      <c r="H281736" s="10"/>
    </row>
    <row r="281737" spans="8:8" x14ac:dyDescent="0.35">
      <c r="H281737" s="10"/>
    </row>
    <row r="281738" spans="8:8" x14ac:dyDescent="0.35">
      <c r="H281738" s="10"/>
    </row>
    <row r="281739" spans="8:8" x14ac:dyDescent="0.35">
      <c r="H281739" s="10"/>
    </row>
    <row r="281740" spans="8:8" x14ac:dyDescent="0.35">
      <c r="H281740" s="10"/>
    </row>
    <row r="281741" spans="8:8" x14ac:dyDescent="0.35">
      <c r="H281741" s="10"/>
    </row>
    <row r="281742" spans="8:8" x14ac:dyDescent="0.35">
      <c r="H281742" s="10"/>
    </row>
    <row r="281743" spans="8:8" x14ac:dyDescent="0.35">
      <c r="H281743" s="10"/>
    </row>
    <row r="281744" spans="8:8" x14ac:dyDescent="0.35">
      <c r="H281744" s="10"/>
    </row>
    <row r="281745" spans="8:8" x14ac:dyDescent="0.35">
      <c r="H281745" s="10"/>
    </row>
    <row r="281746" spans="8:8" x14ac:dyDescent="0.35">
      <c r="H281746" s="10"/>
    </row>
    <row r="281747" spans="8:8" x14ac:dyDescent="0.35">
      <c r="H281747" s="10"/>
    </row>
    <row r="281748" spans="8:8" x14ac:dyDescent="0.35">
      <c r="H281748" s="10"/>
    </row>
    <row r="281749" spans="8:8" x14ac:dyDescent="0.35">
      <c r="H281749" s="10"/>
    </row>
    <row r="281750" spans="8:8" x14ac:dyDescent="0.35">
      <c r="H281750" s="10"/>
    </row>
    <row r="281751" spans="8:8" x14ac:dyDescent="0.35">
      <c r="H281751" s="10"/>
    </row>
    <row r="281752" spans="8:8" x14ac:dyDescent="0.35">
      <c r="H281752" s="10"/>
    </row>
    <row r="281753" spans="8:8" x14ac:dyDescent="0.35">
      <c r="H281753" s="10"/>
    </row>
    <row r="281754" spans="8:8" x14ac:dyDescent="0.35">
      <c r="H281754" s="10"/>
    </row>
    <row r="281755" spans="8:8" x14ac:dyDescent="0.35">
      <c r="H281755" s="10"/>
    </row>
    <row r="281756" spans="8:8" x14ac:dyDescent="0.35">
      <c r="H281756" s="10"/>
    </row>
    <row r="281757" spans="8:8" x14ac:dyDescent="0.35">
      <c r="H281757" s="10"/>
    </row>
    <row r="281758" spans="8:8" x14ac:dyDescent="0.35">
      <c r="H281758" s="10"/>
    </row>
    <row r="281759" spans="8:8" x14ac:dyDescent="0.35">
      <c r="H281759" s="10"/>
    </row>
    <row r="281760" spans="8:8" x14ac:dyDescent="0.35">
      <c r="H281760" s="10"/>
    </row>
    <row r="281761" spans="8:8" x14ac:dyDescent="0.35">
      <c r="H281761" s="10"/>
    </row>
    <row r="281762" spans="8:8" x14ac:dyDescent="0.35">
      <c r="H281762" s="10"/>
    </row>
    <row r="281763" spans="8:8" x14ac:dyDescent="0.35">
      <c r="H281763" s="10"/>
    </row>
    <row r="281764" spans="8:8" x14ac:dyDescent="0.35">
      <c r="H281764" s="10"/>
    </row>
    <row r="281765" spans="8:8" x14ac:dyDescent="0.35">
      <c r="H281765" s="10"/>
    </row>
    <row r="281766" spans="8:8" x14ac:dyDescent="0.35">
      <c r="H281766" s="10"/>
    </row>
    <row r="281767" spans="8:8" x14ac:dyDescent="0.35">
      <c r="H281767" s="10"/>
    </row>
    <row r="281768" spans="8:8" x14ac:dyDescent="0.35">
      <c r="H281768" s="10"/>
    </row>
    <row r="281769" spans="8:8" x14ac:dyDescent="0.35">
      <c r="H281769" s="10"/>
    </row>
    <row r="281770" spans="8:8" x14ac:dyDescent="0.35">
      <c r="H281770" s="10"/>
    </row>
    <row r="281771" spans="8:8" x14ac:dyDescent="0.35">
      <c r="H281771" s="10"/>
    </row>
    <row r="281772" spans="8:8" x14ac:dyDescent="0.35">
      <c r="H281772" s="10"/>
    </row>
    <row r="281773" spans="8:8" x14ac:dyDescent="0.35">
      <c r="H281773" s="10"/>
    </row>
    <row r="281774" spans="8:8" x14ac:dyDescent="0.35">
      <c r="H281774" s="10"/>
    </row>
    <row r="281775" spans="8:8" x14ac:dyDescent="0.35">
      <c r="H281775" s="10"/>
    </row>
    <row r="281776" spans="8:8" x14ac:dyDescent="0.35">
      <c r="H281776" s="10"/>
    </row>
    <row r="281777" spans="8:8" x14ac:dyDescent="0.35">
      <c r="H281777" s="10"/>
    </row>
    <row r="281778" spans="8:8" x14ac:dyDescent="0.35">
      <c r="H281778" s="10"/>
    </row>
    <row r="281779" spans="8:8" x14ac:dyDescent="0.35">
      <c r="H281779" s="10"/>
    </row>
    <row r="281780" spans="8:8" x14ac:dyDescent="0.35">
      <c r="H281780" s="10"/>
    </row>
    <row r="281781" spans="8:8" x14ac:dyDescent="0.35">
      <c r="H281781" s="10"/>
    </row>
    <row r="281782" spans="8:8" x14ac:dyDescent="0.35">
      <c r="H281782" s="10"/>
    </row>
    <row r="281783" spans="8:8" x14ac:dyDescent="0.35">
      <c r="H281783" s="10"/>
    </row>
    <row r="281784" spans="8:8" x14ac:dyDescent="0.35">
      <c r="H281784" s="10"/>
    </row>
    <row r="281785" spans="8:8" x14ac:dyDescent="0.35">
      <c r="H281785" s="10"/>
    </row>
    <row r="281786" spans="8:8" x14ac:dyDescent="0.35">
      <c r="H281786" s="10"/>
    </row>
    <row r="281787" spans="8:8" x14ac:dyDescent="0.35">
      <c r="H281787" s="10"/>
    </row>
    <row r="281788" spans="8:8" x14ac:dyDescent="0.35">
      <c r="H281788" s="10"/>
    </row>
    <row r="281789" spans="8:8" x14ac:dyDescent="0.35">
      <c r="H281789" s="10"/>
    </row>
    <row r="281790" spans="8:8" x14ac:dyDescent="0.35">
      <c r="H281790" s="10"/>
    </row>
    <row r="281791" spans="8:8" x14ac:dyDescent="0.35">
      <c r="H281791" s="10"/>
    </row>
    <row r="281792" spans="8:8" x14ac:dyDescent="0.35">
      <c r="H281792" s="10"/>
    </row>
    <row r="281793" spans="8:8" x14ac:dyDescent="0.35">
      <c r="H281793" s="10"/>
    </row>
    <row r="281794" spans="8:8" x14ac:dyDescent="0.35">
      <c r="H281794" s="10"/>
    </row>
    <row r="281795" spans="8:8" x14ac:dyDescent="0.35">
      <c r="H281795" s="10"/>
    </row>
    <row r="281796" spans="8:8" x14ac:dyDescent="0.35">
      <c r="H281796" s="10"/>
    </row>
    <row r="281797" spans="8:8" x14ac:dyDescent="0.35">
      <c r="H281797" s="10"/>
    </row>
    <row r="281798" spans="8:8" x14ac:dyDescent="0.35">
      <c r="H281798" s="10"/>
    </row>
    <row r="281799" spans="8:8" x14ac:dyDescent="0.35">
      <c r="H281799" s="10"/>
    </row>
    <row r="281800" spans="8:8" x14ac:dyDescent="0.35">
      <c r="H281800" s="10"/>
    </row>
    <row r="281801" spans="8:8" x14ac:dyDescent="0.35">
      <c r="H281801" s="10"/>
    </row>
    <row r="281802" spans="8:8" x14ac:dyDescent="0.35">
      <c r="H281802" s="10"/>
    </row>
    <row r="281803" spans="8:8" x14ac:dyDescent="0.35">
      <c r="H281803" s="10"/>
    </row>
    <row r="281804" spans="8:8" x14ac:dyDescent="0.35">
      <c r="H281804" s="10"/>
    </row>
    <row r="281805" spans="8:8" x14ac:dyDescent="0.35">
      <c r="H281805" s="10"/>
    </row>
    <row r="281806" spans="8:8" x14ac:dyDescent="0.35">
      <c r="H281806" s="10"/>
    </row>
    <row r="281807" spans="8:8" x14ac:dyDescent="0.35">
      <c r="H281807" s="10"/>
    </row>
    <row r="281808" spans="8:8" x14ac:dyDescent="0.35">
      <c r="H281808" s="10"/>
    </row>
    <row r="281809" spans="8:8" x14ac:dyDescent="0.35">
      <c r="H281809" s="10"/>
    </row>
    <row r="281810" spans="8:8" x14ac:dyDescent="0.35">
      <c r="H281810" s="10"/>
    </row>
    <row r="281811" spans="8:8" x14ac:dyDescent="0.35">
      <c r="H281811" s="10"/>
    </row>
    <row r="281812" spans="8:8" x14ac:dyDescent="0.35">
      <c r="H281812" s="10"/>
    </row>
    <row r="281813" spans="8:8" x14ac:dyDescent="0.35">
      <c r="H281813" s="10"/>
    </row>
    <row r="281814" spans="8:8" x14ac:dyDescent="0.35">
      <c r="H281814" s="10"/>
    </row>
    <row r="281815" spans="8:8" x14ac:dyDescent="0.35">
      <c r="H281815" s="10"/>
    </row>
    <row r="281816" spans="8:8" x14ac:dyDescent="0.35">
      <c r="H281816" s="10"/>
    </row>
    <row r="281817" spans="8:8" x14ac:dyDescent="0.35">
      <c r="H281817" s="10"/>
    </row>
    <row r="281818" spans="8:8" x14ac:dyDescent="0.35">
      <c r="H281818" s="10"/>
    </row>
    <row r="281819" spans="8:8" x14ac:dyDescent="0.35">
      <c r="H281819" s="10"/>
    </row>
    <row r="281820" spans="8:8" x14ac:dyDescent="0.35">
      <c r="H281820" s="10"/>
    </row>
    <row r="281821" spans="8:8" x14ac:dyDescent="0.35">
      <c r="H281821" s="10"/>
    </row>
    <row r="281822" spans="8:8" x14ac:dyDescent="0.35">
      <c r="H281822" s="10"/>
    </row>
    <row r="281823" spans="8:8" x14ac:dyDescent="0.35">
      <c r="H281823" s="10"/>
    </row>
    <row r="281824" spans="8:8" x14ac:dyDescent="0.35">
      <c r="H281824" s="10"/>
    </row>
    <row r="281825" spans="8:8" x14ac:dyDescent="0.35">
      <c r="H281825" s="10"/>
    </row>
    <row r="281826" spans="8:8" x14ac:dyDescent="0.35">
      <c r="H281826" s="10"/>
    </row>
    <row r="281827" spans="8:8" x14ac:dyDescent="0.35">
      <c r="H281827" s="10"/>
    </row>
    <row r="281828" spans="8:8" x14ac:dyDescent="0.35">
      <c r="H281828" s="10"/>
    </row>
    <row r="281829" spans="8:8" x14ac:dyDescent="0.35">
      <c r="H281829" s="10"/>
    </row>
    <row r="281830" spans="8:8" x14ac:dyDescent="0.35">
      <c r="H281830" s="10"/>
    </row>
    <row r="281831" spans="8:8" x14ac:dyDescent="0.35">
      <c r="H281831" s="10"/>
    </row>
    <row r="281832" spans="8:8" x14ac:dyDescent="0.35">
      <c r="H281832" s="10"/>
    </row>
    <row r="281833" spans="8:8" x14ac:dyDescent="0.35">
      <c r="H281833" s="10"/>
    </row>
    <row r="281834" spans="8:8" x14ac:dyDescent="0.35">
      <c r="H281834" s="10"/>
    </row>
    <row r="281835" spans="8:8" x14ac:dyDescent="0.35">
      <c r="H281835" s="10"/>
    </row>
    <row r="281836" spans="8:8" x14ac:dyDescent="0.35">
      <c r="H281836" s="10"/>
    </row>
    <row r="281837" spans="8:8" x14ac:dyDescent="0.35">
      <c r="H281837" s="10"/>
    </row>
    <row r="281838" spans="8:8" x14ac:dyDescent="0.35">
      <c r="H281838" s="10"/>
    </row>
    <row r="281839" spans="8:8" x14ac:dyDescent="0.35">
      <c r="H281839" s="10"/>
    </row>
    <row r="281840" spans="8:8" x14ac:dyDescent="0.35">
      <c r="H281840" s="10"/>
    </row>
    <row r="281841" spans="8:8" x14ac:dyDescent="0.35">
      <c r="H281841" s="10"/>
    </row>
    <row r="281842" spans="8:8" x14ac:dyDescent="0.35">
      <c r="H281842" s="10"/>
    </row>
    <row r="281843" spans="8:8" x14ac:dyDescent="0.35">
      <c r="H281843" s="10"/>
    </row>
    <row r="281844" spans="8:8" x14ac:dyDescent="0.35">
      <c r="H281844" s="10"/>
    </row>
    <row r="281845" spans="8:8" x14ac:dyDescent="0.35">
      <c r="H281845" s="10"/>
    </row>
    <row r="281846" spans="8:8" x14ac:dyDescent="0.35">
      <c r="H281846" s="10"/>
    </row>
    <row r="281847" spans="8:8" x14ac:dyDescent="0.35">
      <c r="H281847" s="10"/>
    </row>
    <row r="281848" spans="8:8" x14ac:dyDescent="0.35">
      <c r="H281848" s="10"/>
    </row>
    <row r="281849" spans="8:8" x14ac:dyDescent="0.35">
      <c r="H281849" s="10"/>
    </row>
    <row r="281850" spans="8:8" x14ac:dyDescent="0.35">
      <c r="H281850" s="10"/>
    </row>
    <row r="281851" spans="8:8" x14ac:dyDescent="0.35">
      <c r="H281851" s="10"/>
    </row>
    <row r="281852" spans="8:8" x14ac:dyDescent="0.35">
      <c r="H281852" s="10"/>
    </row>
    <row r="281853" spans="8:8" x14ac:dyDescent="0.35">
      <c r="H281853" s="10"/>
    </row>
    <row r="281854" spans="8:8" x14ac:dyDescent="0.35">
      <c r="H281854" s="10"/>
    </row>
    <row r="281855" spans="8:8" x14ac:dyDescent="0.35">
      <c r="H281855" s="10"/>
    </row>
    <row r="281856" spans="8:8" x14ac:dyDescent="0.35">
      <c r="H281856" s="10"/>
    </row>
    <row r="281857" spans="8:8" x14ac:dyDescent="0.35">
      <c r="H281857" s="10"/>
    </row>
    <row r="281858" spans="8:8" x14ac:dyDescent="0.35">
      <c r="H281858" s="10"/>
    </row>
    <row r="281859" spans="8:8" x14ac:dyDescent="0.35">
      <c r="H281859" s="10"/>
    </row>
    <row r="281860" spans="8:8" x14ac:dyDescent="0.35">
      <c r="H281860" s="10"/>
    </row>
    <row r="281861" spans="8:8" x14ac:dyDescent="0.35">
      <c r="H281861" s="10"/>
    </row>
    <row r="281862" spans="8:8" x14ac:dyDescent="0.35">
      <c r="H281862" s="10"/>
    </row>
    <row r="281863" spans="8:8" x14ac:dyDescent="0.35">
      <c r="H281863" s="10"/>
    </row>
    <row r="281864" spans="8:8" x14ac:dyDescent="0.35">
      <c r="H281864" s="10"/>
    </row>
    <row r="281865" spans="8:8" x14ac:dyDescent="0.35">
      <c r="H281865" s="10"/>
    </row>
    <row r="281866" spans="8:8" x14ac:dyDescent="0.35">
      <c r="H281866" s="10"/>
    </row>
    <row r="281867" spans="8:8" x14ac:dyDescent="0.35">
      <c r="H281867" s="10"/>
    </row>
    <row r="281868" spans="8:8" x14ac:dyDescent="0.35">
      <c r="H281868" s="10"/>
    </row>
    <row r="281869" spans="8:8" x14ac:dyDescent="0.35">
      <c r="H281869" s="10"/>
    </row>
    <row r="281870" spans="8:8" x14ac:dyDescent="0.35">
      <c r="H281870" s="10"/>
    </row>
    <row r="281871" spans="8:8" x14ac:dyDescent="0.35">
      <c r="H281871" s="10"/>
    </row>
    <row r="281872" spans="8:8" x14ac:dyDescent="0.35">
      <c r="H281872" s="10"/>
    </row>
    <row r="281873" spans="8:8" x14ac:dyDescent="0.35">
      <c r="H281873" s="10"/>
    </row>
    <row r="281874" spans="8:8" x14ac:dyDescent="0.35">
      <c r="H281874" s="10"/>
    </row>
    <row r="281875" spans="8:8" x14ac:dyDescent="0.35">
      <c r="H281875" s="10"/>
    </row>
    <row r="281876" spans="8:8" x14ac:dyDescent="0.35">
      <c r="H281876" s="10"/>
    </row>
    <row r="281877" spans="8:8" x14ac:dyDescent="0.35">
      <c r="H281877" s="10"/>
    </row>
    <row r="281878" spans="8:8" x14ac:dyDescent="0.35">
      <c r="H281878" s="10"/>
    </row>
    <row r="281879" spans="8:8" x14ac:dyDescent="0.35">
      <c r="H281879" s="10"/>
    </row>
    <row r="281880" spans="8:8" x14ac:dyDescent="0.35">
      <c r="H281880" s="10"/>
    </row>
    <row r="281881" spans="8:8" x14ac:dyDescent="0.35">
      <c r="H281881" s="10"/>
    </row>
    <row r="281882" spans="8:8" x14ac:dyDescent="0.35">
      <c r="H281882" s="10"/>
    </row>
    <row r="281883" spans="8:8" x14ac:dyDescent="0.35">
      <c r="H281883" s="10"/>
    </row>
    <row r="281884" spans="8:8" x14ac:dyDescent="0.35">
      <c r="H281884" s="10"/>
    </row>
    <row r="281885" spans="8:8" x14ac:dyDescent="0.35">
      <c r="H281885" s="10"/>
    </row>
    <row r="281886" spans="8:8" x14ac:dyDescent="0.35">
      <c r="H281886" s="10"/>
    </row>
    <row r="281887" spans="8:8" x14ac:dyDescent="0.35">
      <c r="H281887" s="10"/>
    </row>
    <row r="281888" spans="8:8" x14ac:dyDescent="0.35">
      <c r="H281888" s="10"/>
    </row>
    <row r="281889" spans="8:8" x14ac:dyDescent="0.35">
      <c r="H281889" s="10"/>
    </row>
    <row r="281890" spans="8:8" x14ac:dyDescent="0.35">
      <c r="H281890" s="10"/>
    </row>
    <row r="281891" spans="8:8" x14ac:dyDescent="0.35">
      <c r="H281891" s="10"/>
    </row>
    <row r="281892" spans="8:8" x14ac:dyDescent="0.35">
      <c r="H281892" s="10"/>
    </row>
    <row r="281893" spans="8:8" x14ac:dyDescent="0.35">
      <c r="H281893" s="10"/>
    </row>
    <row r="281894" spans="8:8" x14ac:dyDescent="0.35">
      <c r="H281894" s="10"/>
    </row>
    <row r="281895" spans="8:8" x14ac:dyDescent="0.35">
      <c r="H281895" s="10"/>
    </row>
    <row r="281896" spans="8:8" x14ac:dyDescent="0.35">
      <c r="H281896" s="10"/>
    </row>
    <row r="281897" spans="8:8" x14ac:dyDescent="0.35">
      <c r="H281897" s="10"/>
    </row>
    <row r="281898" spans="8:8" x14ac:dyDescent="0.35">
      <c r="H281898" s="10"/>
    </row>
    <row r="281899" spans="8:8" x14ac:dyDescent="0.35">
      <c r="H281899" s="10"/>
    </row>
    <row r="281900" spans="8:8" x14ac:dyDescent="0.35">
      <c r="H281900" s="10"/>
    </row>
    <row r="281901" spans="8:8" x14ac:dyDescent="0.35">
      <c r="H281901" s="10"/>
    </row>
    <row r="281902" spans="8:8" x14ac:dyDescent="0.35">
      <c r="H281902" s="10"/>
    </row>
    <row r="281903" spans="8:8" x14ac:dyDescent="0.35">
      <c r="H281903" s="10"/>
    </row>
    <row r="281904" spans="8:8" x14ac:dyDescent="0.35">
      <c r="H281904" s="10"/>
    </row>
    <row r="281905" spans="8:8" x14ac:dyDescent="0.35">
      <c r="H281905" s="10"/>
    </row>
    <row r="281906" spans="8:8" x14ac:dyDescent="0.35">
      <c r="H281906" s="10"/>
    </row>
    <row r="281907" spans="8:8" x14ac:dyDescent="0.35">
      <c r="H281907" s="10"/>
    </row>
    <row r="281908" spans="8:8" x14ac:dyDescent="0.35">
      <c r="H281908" s="10"/>
    </row>
    <row r="281909" spans="8:8" x14ac:dyDescent="0.35">
      <c r="H281909" s="10"/>
    </row>
    <row r="281910" spans="8:8" x14ac:dyDescent="0.35">
      <c r="H281910" s="10"/>
    </row>
    <row r="281911" spans="8:8" x14ac:dyDescent="0.35">
      <c r="H281911" s="10"/>
    </row>
    <row r="281912" spans="8:8" x14ac:dyDescent="0.35">
      <c r="H281912" s="10"/>
    </row>
    <row r="281913" spans="8:8" x14ac:dyDescent="0.35">
      <c r="H281913" s="10"/>
    </row>
    <row r="281914" spans="8:8" x14ac:dyDescent="0.35">
      <c r="H281914" s="10"/>
    </row>
    <row r="281915" spans="8:8" x14ac:dyDescent="0.35">
      <c r="H281915" s="10"/>
    </row>
    <row r="281916" spans="8:8" x14ac:dyDescent="0.35">
      <c r="H281916" s="10"/>
    </row>
    <row r="281917" spans="8:8" x14ac:dyDescent="0.35">
      <c r="H281917" s="10"/>
    </row>
    <row r="281918" spans="8:8" x14ac:dyDescent="0.35">
      <c r="H281918" s="10"/>
    </row>
    <row r="281919" spans="8:8" x14ac:dyDescent="0.35">
      <c r="H281919" s="10"/>
    </row>
    <row r="281920" spans="8:8" x14ac:dyDescent="0.35">
      <c r="H281920" s="10"/>
    </row>
    <row r="281921" spans="8:8" x14ac:dyDescent="0.35">
      <c r="H281921" s="10"/>
    </row>
    <row r="281922" spans="8:8" x14ac:dyDescent="0.35">
      <c r="H281922" s="10"/>
    </row>
    <row r="281923" spans="8:8" x14ac:dyDescent="0.35">
      <c r="H281923" s="10"/>
    </row>
    <row r="281924" spans="8:8" x14ac:dyDescent="0.35">
      <c r="H281924" s="10"/>
    </row>
    <row r="281925" spans="8:8" x14ac:dyDescent="0.35">
      <c r="H281925" s="10"/>
    </row>
    <row r="281926" spans="8:8" x14ac:dyDescent="0.35">
      <c r="H281926" s="10"/>
    </row>
    <row r="281927" spans="8:8" x14ac:dyDescent="0.35">
      <c r="H281927" s="10"/>
    </row>
    <row r="281928" spans="8:8" x14ac:dyDescent="0.35">
      <c r="H281928" s="10"/>
    </row>
    <row r="281929" spans="8:8" x14ac:dyDescent="0.35">
      <c r="H281929" s="10"/>
    </row>
    <row r="281930" spans="8:8" x14ac:dyDescent="0.35">
      <c r="H281930" s="10"/>
    </row>
    <row r="281931" spans="8:8" x14ac:dyDescent="0.35">
      <c r="H281931" s="10"/>
    </row>
    <row r="281932" spans="8:8" x14ac:dyDescent="0.35">
      <c r="H281932" s="10"/>
    </row>
    <row r="281933" spans="8:8" x14ac:dyDescent="0.35">
      <c r="H281933" s="10"/>
    </row>
    <row r="281934" spans="8:8" x14ac:dyDescent="0.35">
      <c r="H281934" s="10"/>
    </row>
    <row r="281935" spans="8:8" x14ac:dyDescent="0.35">
      <c r="H281935" s="10"/>
    </row>
    <row r="281936" spans="8:8" x14ac:dyDescent="0.35">
      <c r="H281936" s="10"/>
    </row>
    <row r="281937" spans="8:8" x14ac:dyDescent="0.35">
      <c r="H281937" s="10"/>
    </row>
    <row r="281938" spans="8:8" x14ac:dyDescent="0.35">
      <c r="H281938" s="10"/>
    </row>
    <row r="281939" spans="8:8" x14ac:dyDescent="0.35">
      <c r="H281939" s="10"/>
    </row>
    <row r="281940" spans="8:8" x14ac:dyDescent="0.35">
      <c r="H281940" s="10"/>
    </row>
    <row r="281941" spans="8:8" x14ac:dyDescent="0.35">
      <c r="H281941" s="10"/>
    </row>
    <row r="281942" spans="8:8" x14ac:dyDescent="0.35">
      <c r="H281942" s="10"/>
    </row>
    <row r="281943" spans="8:8" x14ac:dyDescent="0.35">
      <c r="H281943" s="10"/>
    </row>
    <row r="281944" spans="8:8" x14ac:dyDescent="0.35">
      <c r="H281944" s="10"/>
    </row>
    <row r="281945" spans="8:8" x14ac:dyDescent="0.35">
      <c r="H281945" s="10"/>
    </row>
    <row r="281946" spans="8:8" x14ac:dyDescent="0.35">
      <c r="H281946" s="10"/>
    </row>
    <row r="281947" spans="8:8" x14ac:dyDescent="0.35">
      <c r="H281947" s="10"/>
    </row>
    <row r="281948" spans="8:8" x14ac:dyDescent="0.35">
      <c r="H281948" s="10"/>
    </row>
    <row r="281949" spans="8:8" x14ac:dyDescent="0.35">
      <c r="H281949" s="10"/>
    </row>
    <row r="281950" spans="8:8" x14ac:dyDescent="0.35">
      <c r="H281950" s="10"/>
    </row>
    <row r="281951" spans="8:8" x14ac:dyDescent="0.35">
      <c r="H281951" s="10"/>
    </row>
    <row r="281952" spans="8:8" x14ac:dyDescent="0.35">
      <c r="H281952" s="10"/>
    </row>
    <row r="281953" spans="8:8" x14ac:dyDescent="0.35">
      <c r="H281953" s="10"/>
    </row>
    <row r="281954" spans="8:8" x14ac:dyDescent="0.35">
      <c r="H281954" s="10"/>
    </row>
    <row r="281955" spans="8:8" x14ac:dyDescent="0.35">
      <c r="H281955" s="10"/>
    </row>
    <row r="281956" spans="8:8" x14ac:dyDescent="0.35">
      <c r="H281956" s="10"/>
    </row>
    <row r="281957" spans="8:8" x14ac:dyDescent="0.35">
      <c r="H281957" s="10"/>
    </row>
    <row r="281958" spans="8:8" x14ac:dyDescent="0.35">
      <c r="H281958" s="10"/>
    </row>
    <row r="281959" spans="8:8" x14ac:dyDescent="0.35">
      <c r="H281959" s="10"/>
    </row>
    <row r="281960" spans="8:8" x14ac:dyDescent="0.35">
      <c r="H281960" s="10"/>
    </row>
    <row r="281961" spans="8:8" x14ac:dyDescent="0.35">
      <c r="H281961" s="10"/>
    </row>
    <row r="281962" spans="8:8" x14ac:dyDescent="0.35">
      <c r="H281962" s="10"/>
    </row>
    <row r="281963" spans="8:8" x14ac:dyDescent="0.35">
      <c r="H281963" s="10"/>
    </row>
    <row r="281964" spans="8:8" x14ac:dyDescent="0.35">
      <c r="H281964" s="10"/>
    </row>
    <row r="281965" spans="8:8" x14ac:dyDescent="0.35">
      <c r="H281965" s="10"/>
    </row>
    <row r="281966" spans="8:8" x14ac:dyDescent="0.35">
      <c r="H281966" s="10"/>
    </row>
    <row r="281967" spans="8:8" x14ac:dyDescent="0.35">
      <c r="H281967" s="10"/>
    </row>
    <row r="281968" spans="8:8" x14ac:dyDescent="0.35">
      <c r="H281968" s="10"/>
    </row>
    <row r="281969" spans="8:8" x14ac:dyDescent="0.35">
      <c r="H281969" s="10"/>
    </row>
    <row r="281970" spans="8:8" x14ac:dyDescent="0.35">
      <c r="H281970" s="10"/>
    </row>
    <row r="281971" spans="8:8" x14ac:dyDescent="0.35">
      <c r="H281971" s="10"/>
    </row>
    <row r="281972" spans="8:8" x14ac:dyDescent="0.35">
      <c r="H281972" s="10"/>
    </row>
    <row r="281973" spans="8:8" x14ac:dyDescent="0.35">
      <c r="H281973" s="10"/>
    </row>
    <row r="281974" spans="8:8" x14ac:dyDescent="0.35">
      <c r="H281974" s="10"/>
    </row>
    <row r="281975" spans="8:8" x14ac:dyDescent="0.35">
      <c r="H281975" s="10"/>
    </row>
    <row r="281976" spans="8:8" x14ac:dyDescent="0.35">
      <c r="H281976" s="10"/>
    </row>
    <row r="281977" spans="8:8" x14ac:dyDescent="0.35">
      <c r="H281977" s="10"/>
    </row>
    <row r="281978" spans="8:8" x14ac:dyDescent="0.35">
      <c r="H281978" s="10"/>
    </row>
    <row r="281979" spans="8:8" x14ac:dyDescent="0.35">
      <c r="H281979" s="10"/>
    </row>
    <row r="281980" spans="8:8" x14ac:dyDescent="0.35">
      <c r="H281980" s="10"/>
    </row>
    <row r="281981" spans="8:8" x14ac:dyDescent="0.35">
      <c r="H281981" s="10"/>
    </row>
    <row r="281982" spans="8:8" x14ac:dyDescent="0.35">
      <c r="H281982" s="10"/>
    </row>
    <row r="281983" spans="8:8" x14ac:dyDescent="0.35">
      <c r="H281983" s="10"/>
    </row>
    <row r="281984" spans="8:8" x14ac:dyDescent="0.35">
      <c r="H281984" s="10"/>
    </row>
    <row r="281985" spans="8:8" x14ac:dyDescent="0.35">
      <c r="H281985" s="10"/>
    </row>
    <row r="281986" spans="8:8" x14ac:dyDescent="0.35">
      <c r="H281986" s="10"/>
    </row>
    <row r="281987" spans="8:8" x14ac:dyDescent="0.35">
      <c r="H281987" s="10"/>
    </row>
    <row r="281988" spans="8:8" x14ac:dyDescent="0.35">
      <c r="H281988" s="10"/>
    </row>
    <row r="281989" spans="8:8" x14ac:dyDescent="0.35">
      <c r="H281989" s="10"/>
    </row>
    <row r="281990" spans="8:8" x14ac:dyDescent="0.35">
      <c r="H281990" s="10"/>
    </row>
    <row r="281991" spans="8:8" x14ac:dyDescent="0.35">
      <c r="H281991" s="10"/>
    </row>
    <row r="281992" spans="8:8" x14ac:dyDescent="0.35">
      <c r="H281992" s="10"/>
    </row>
    <row r="281993" spans="8:8" x14ac:dyDescent="0.35">
      <c r="H281993" s="10"/>
    </row>
    <row r="281994" spans="8:8" x14ac:dyDescent="0.35">
      <c r="H281994" s="10"/>
    </row>
    <row r="281995" spans="8:8" x14ac:dyDescent="0.35">
      <c r="H281995" s="10"/>
    </row>
    <row r="281996" spans="8:8" x14ac:dyDescent="0.35">
      <c r="H281996" s="10"/>
    </row>
    <row r="281997" spans="8:8" x14ac:dyDescent="0.35">
      <c r="H281997" s="10"/>
    </row>
    <row r="281998" spans="8:8" x14ac:dyDescent="0.35">
      <c r="H281998" s="10"/>
    </row>
    <row r="281999" spans="8:8" x14ac:dyDescent="0.35">
      <c r="H281999" s="10"/>
    </row>
    <row r="282000" spans="8:8" x14ac:dyDescent="0.35">
      <c r="H282000" s="10"/>
    </row>
    <row r="282001" spans="8:8" x14ac:dyDescent="0.35">
      <c r="H282001" s="10"/>
    </row>
    <row r="282002" spans="8:8" x14ac:dyDescent="0.35">
      <c r="H282002" s="10"/>
    </row>
    <row r="282003" spans="8:8" x14ac:dyDescent="0.35">
      <c r="H282003" s="10"/>
    </row>
    <row r="282004" spans="8:8" x14ac:dyDescent="0.35">
      <c r="H282004" s="10"/>
    </row>
    <row r="282005" spans="8:8" x14ac:dyDescent="0.35">
      <c r="H282005" s="10"/>
    </row>
    <row r="282006" spans="8:8" x14ac:dyDescent="0.35">
      <c r="H282006" s="10"/>
    </row>
    <row r="282007" spans="8:8" x14ac:dyDescent="0.35">
      <c r="H282007" s="10"/>
    </row>
    <row r="282008" spans="8:8" x14ac:dyDescent="0.35">
      <c r="H282008" s="10"/>
    </row>
    <row r="282009" spans="8:8" x14ac:dyDescent="0.35">
      <c r="H282009" s="10"/>
    </row>
    <row r="282010" spans="8:8" x14ac:dyDescent="0.35">
      <c r="H282010" s="10"/>
    </row>
    <row r="282011" spans="8:8" x14ac:dyDescent="0.35">
      <c r="H282011" s="10"/>
    </row>
    <row r="282012" spans="8:8" x14ac:dyDescent="0.35">
      <c r="H282012" s="10"/>
    </row>
    <row r="282013" spans="8:8" x14ac:dyDescent="0.35">
      <c r="H282013" s="10"/>
    </row>
    <row r="282014" spans="8:8" x14ac:dyDescent="0.35">
      <c r="H282014" s="10"/>
    </row>
    <row r="282015" spans="8:8" x14ac:dyDescent="0.35">
      <c r="H282015" s="10"/>
    </row>
    <row r="282016" spans="8:8" x14ac:dyDescent="0.35">
      <c r="H282016" s="10"/>
    </row>
    <row r="282017" spans="8:8" x14ac:dyDescent="0.35">
      <c r="H282017" s="10"/>
    </row>
    <row r="282018" spans="8:8" x14ac:dyDescent="0.35">
      <c r="H282018" s="10"/>
    </row>
    <row r="282019" spans="8:8" x14ac:dyDescent="0.35">
      <c r="H282019" s="10"/>
    </row>
    <row r="282020" spans="8:8" x14ac:dyDescent="0.35">
      <c r="H282020" s="10"/>
    </row>
    <row r="282021" spans="8:8" x14ac:dyDescent="0.35">
      <c r="H282021" s="10"/>
    </row>
    <row r="282022" spans="8:8" x14ac:dyDescent="0.35">
      <c r="H282022" s="10"/>
    </row>
    <row r="282023" spans="8:8" x14ac:dyDescent="0.35">
      <c r="H282023" s="10"/>
    </row>
    <row r="282024" spans="8:8" x14ac:dyDescent="0.35">
      <c r="H282024" s="10"/>
    </row>
    <row r="282025" spans="8:8" x14ac:dyDescent="0.35">
      <c r="H282025" s="10"/>
    </row>
    <row r="282026" spans="8:8" x14ac:dyDescent="0.35">
      <c r="H282026" s="10"/>
    </row>
    <row r="282027" spans="8:8" x14ac:dyDescent="0.35">
      <c r="H282027" s="10"/>
    </row>
    <row r="282028" spans="8:8" x14ac:dyDescent="0.35">
      <c r="H282028" s="10"/>
    </row>
    <row r="282029" spans="8:8" x14ac:dyDescent="0.35">
      <c r="H282029" s="10"/>
    </row>
    <row r="282030" spans="8:8" x14ac:dyDescent="0.35">
      <c r="H282030" s="10"/>
    </row>
    <row r="282031" spans="8:8" x14ac:dyDescent="0.35">
      <c r="H282031" s="10"/>
    </row>
    <row r="282032" spans="8:8" x14ac:dyDescent="0.35">
      <c r="H282032" s="10"/>
    </row>
    <row r="282033" spans="8:8" x14ac:dyDescent="0.35">
      <c r="H282033" s="10"/>
    </row>
    <row r="282034" spans="8:8" x14ac:dyDescent="0.35">
      <c r="H282034" s="10"/>
    </row>
    <row r="282035" spans="8:8" x14ac:dyDescent="0.35">
      <c r="H282035" s="10"/>
    </row>
    <row r="282036" spans="8:8" x14ac:dyDescent="0.35">
      <c r="H282036" s="10"/>
    </row>
    <row r="282037" spans="8:8" x14ac:dyDescent="0.35">
      <c r="H282037" s="10"/>
    </row>
    <row r="282038" spans="8:8" x14ac:dyDescent="0.35">
      <c r="H282038" s="10"/>
    </row>
    <row r="282039" spans="8:8" x14ac:dyDescent="0.35">
      <c r="H282039" s="10"/>
    </row>
    <row r="282040" spans="8:8" x14ac:dyDescent="0.35">
      <c r="H282040" s="10"/>
    </row>
    <row r="282041" spans="8:8" x14ac:dyDescent="0.35">
      <c r="H282041" s="10"/>
    </row>
    <row r="282042" spans="8:8" x14ac:dyDescent="0.35">
      <c r="H282042" s="10"/>
    </row>
    <row r="282043" spans="8:8" x14ac:dyDescent="0.35">
      <c r="H282043" s="10"/>
    </row>
    <row r="282044" spans="8:8" x14ac:dyDescent="0.35">
      <c r="H282044" s="10"/>
    </row>
    <row r="282045" spans="8:8" x14ac:dyDescent="0.35">
      <c r="H282045" s="10"/>
    </row>
    <row r="282046" spans="8:8" x14ac:dyDescent="0.35">
      <c r="H282046" s="10"/>
    </row>
    <row r="282047" spans="8:8" x14ac:dyDescent="0.35">
      <c r="H282047" s="10"/>
    </row>
    <row r="282048" spans="8:8" x14ac:dyDescent="0.35">
      <c r="H282048" s="10"/>
    </row>
    <row r="282049" spans="8:8" x14ac:dyDescent="0.35">
      <c r="H282049" s="10"/>
    </row>
    <row r="282050" spans="8:8" x14ac:dyDescent="0.35">
      <c r="H282050" s="10"/>
    </row>
    <row r="282051" spans="8:8" x14ac:dyDescent="0.35">
      <c r="H282051" s="10"/>
    </row>
    <row r="282052" spans="8:8" x14ac:dyDescent="0.35">
      <c r="H282052" s="10"/>
    </row>
    <row r="282053" spans="8:8" x14ac:dyDescent="0.35">
      <c r="H282053" s="10"/>
    </row>
    <row r="282054" spans="8:8" x14ac:dyDescent="0.35">
      <c r="H282054" s="10"/>
    </row>
    <row r="282055" spans="8:8" x14ac:dyDescent="0.35">
      <c r="H282055" s="10"/>
    </row>
    <row r="282056" spans="8:8" x14ac:dyDescent="0.35">
      <c r="H282056" s="10"/>
    </row>
    <row r="282057" spans="8:8" x14ac:dyDescent="0.35">
      <c r="H282057" s="10"/>
    </row>
    <row r="282058" spans="8:8" x14ac:dyDescent="0.35">
      <c r="H282058" s="10"/>
    </row>
    <row r="282059" spans="8:8" x14ac:dyDescent="0.35">
      <c r="H282059" s="10"/>
    </row>
    <row r="282060" spans="8:8" x14ac:dyDescent="0.35">
      <c r="H282060" s="10"/>
    </row>
    <row r="282061" spans="8:8" x14ac:dyDescent="0.35">
      <c r="H282061" s="10"/>
    </row>
    <row r="282062" spans="8:8" x14ac:dyDescent="0.35">
      <c r="H282062" s="10"/>
    </row>
    <row r="282063" spans="8:8" x14ac:dyDescent="0.35">
      <c r="H282063" s="10"/>
    </row>
    <row r="282064" spans="8:8" x14ac:dyDescent="0.35">
      <c r="H282064" s="10"/>
    </row>
    <row r="282065" spans="8:8" x14ac:dyDescent="0.35">
      <c r="H282065" s="10"/>
    </row>
    <row r="282066" spans="8:8" x14ac:dyDescent="0.35">
      <c r="H282066" s="10"/>
    </row>
    <row r="282067" spans="8:8" x14ac:dyDescent="0.35">
      <c r="H282067" s="10"/>
    </row>
    <row r="282068" spans="8:8" x14ac:dyDescent="0.35">
      <c r="H282068" s="10"/>
    </row>
    <row r="282069" spans="8:8" x14ac:dyDescent="0.35">
      <c r="H282069" s="10"/>
    </row>
    <row r="282070" spans="8:8" x14ac:dyDescent="0.35">
      <c r="H282070" s="10"/>
    </row>
    <row r="282071" spans="8:8" x14ac:dyDescent="0.35">
      <c r="H282071" s="10"/>
    </row>
    <row r="282072" spans="8:8" x14ac:dyDescent="0.35">
      <c r="H282072" s="10"/>
    </row>
    <row r="282073" spans="8:8" x14ac:dyDescent="0.35">
      <c r="H282073" s="10"/>
    </row>
    <row r="282074" spans="8:8" x14ac:dyDescent="0.35">
      <c r="H282074" s="10"/>
    </row>
    <row r="282075" spans="8:8" x14ac:dyDescent="0.35">
      <c r="H282075" s="10"/>
    </row>
    <row r="282076" spans="8:8" x14ac:dyDescent="0.35">
      <c r="H282076" s="10"/>
    </row>
    <row r="282077" spans="8:8" x14ac:dyDescent="0.35">
      <c r="H282077" s="10"/>
    </row>
    <row r="282078" spans="8:8" x14ac:dyDescent="0.35">
      <c r="H282078" s="10"/>
    </row>
    <row r="282079" spans="8:8" x14ac:dyDescent="0.35">
      <c r="H282079" s="10"/>
    </row>
    <row r="282080" spans="8:8" x14ac:dyDescent="0.35">
      <c r="H282080" s="10"/>
    </row>
    <row r="282081" spans="8:8" x14ac:dyDescent="0.35">
      <c r="H282081" s="10"/>
    </row>
    <row r="282082" spans="8:8" x14ac:dyDescent="0.35">
      <c r="H282082" s="10"/>
    </row>
    <row r="282083" spans="8:8" x14ac:dyDescent="0.35">
      <c r="H282083" s="10"/>
    </row>
    <row r="282084" spans="8:8" x14ac:dyDescent="0.35">
      <c r="H282084" s="10"/>
    </row>
    <row r="282085" spans="8:8" x14ac:dyDescent="0.35">
      <c r="H282085" s="10"/>
    </row>
    <row r="282086" spans="8:8" x14ac:dyDescent="0.35">
      <c r="H282086" s="10"/>
    </row>
    <row r="282087" spans="8:8" x14ac:dyDescent="0.35">
      <c r="H282087" s="10"/>
    </row>
    <row r="282088" spans="8:8" x14ac:dyDescent="0.35">
      <c r="H282088" s="10"/>
    </row>
    <row r="282089" spans="8:8" x14ac:dyDescent="0.35">
      <c r="H282089" s="10"/>
    </row>
    <row r="282090" spans="8:8" x14ac:dyDescent="0.35">
      <c r="H282090" s="10"/>
    </row>
    <row r="282091" spans="8:8" x14ac:dyDescent="0.35">
      <c r="H282091" s="10"/>
    </row>
    <row r="282092" spans="8:8" x14ac:dyDescent="0.35">
      <c r="H282092" s="10"/>
    </row>
    <row r="282093" spans="8:8" x14ac:dyDescent="0.35">
      <c r="H282093" s="10"/>
    </row>
    <row r="282094" spans="8:8" x14ac:dyDescent="0.35">
      <c r="H282094" s="10"/>
    </row>
    <row r="282095" spans="8:8" x14ac:dyDescent="0.35">
      <c r="H282095" s="10"/>
    </row>
    <row r="282096" spans="8:8" x14ac:dyDescent="0.35">
      <c r="H282096" s="10"/>
    </row>
    <row r="282097" spans="8:8" x14ac:dyDescent="0.35">
      <c r="H282097" s="10"/>
    </row>
    <row r="282098" spans="8:8" x14ac:dyDescent="0.35">
      <c r="H282098" s="10"/>
    </row>
    <row r="282099" spans="8:8" x14ac:dyDescent="0.35">
      <c r="H282099" s="10"/>
    </row>
    <row r="282100" spans="8:8" x14ac:dyDescent="0.35">
      <c r="H282100" s="10"/>
    </row>
    <row r="282101" spans="8:8" x14ac:dyDescent="0.35">
      <c r="H282101" s="10"/>
    </row>
    <row r="282102" spans="8:8" x14ac:dyDescent="0.35">
      <c r="H282102" s="10"/>
    </row>
    <row r="282103" spans="8:8" x14ac:dyDescent="0.35">
      <c r="H282103" s="10"/>
    </row>
    <row r="282104" spans="8:8" x14ac:dyDescent="0.35">
      <c r="H282104" s="10"/>
    </row>
    <row r="282105" spans="8:8" x14ac:dyDescent="0.35">
      <c r="H282105" s="10"/>
    </row>
    <row r="282106" spans="8:8" x14ac:dyDescent="0.35">
      <c r="H282106" s="10"/>
    </row>
    <row r="282107" spans="8:8" x14ac:dyDescent="0.35">
      <c r="H282107" s="10"/>
    </row>
    <row r="282108" spans="8:8" x14ac:dyDescent="0.35">
      <c r="H282108" s="10"/>
    </row>
    <row r="282109" spans="8:8" x14ac:dyDescent="0.35">
      <c r="H282109" s="10"/>
    </row>
    <row r="282110" spans="8:8" x14ac:dyDescent="0.35">
      <c r="H282110" s="10"/>
    </row>
    <row r="282111" spans="8:8" x14ac:dyDescent="0.35">
      <c r="H282111" s="10"/>
    </row>
    <row r="282112" spans="8:8" x14ac:dyDescent="0.35">
      <c r="H282112" s="10"/>
    </row>
    <row r="282113" spans="8:8" x14ac:dyDescent="0.35">
      <c r="H282113" s="10"/>
    </row>
    <row r="282114" spans="8:8" x14ac:dyDescent="0.35">
      <c r="H282114" s="10"/>
    </row>
    <row r="282115" spans="8:8" x14ac:dyDescent="0.35">
      <c r="H282115" s="10"/>
    </row>
    <row r="282116" spans="8:8" x14ac:dyDescent="0.35">
      <c r="H282116" s="10"/>
    </row>
    <row r="282117" spans="8:8" x14ac:dyDescent="0.35">
      <c r="H282117" s="10"/>
    </row>
    <row r="282118" spans="8:8" x14ac:dyDescent="0.35">
      <c r="H282118" s="10"/>
    </row>
    <row r="282119" spans="8:8" x14ac:dyDescent="0.35">
      <c r="H282119" s="10"/>
    </row>
    <row r="282120" spans="8:8" x14ac:dyDescent="0.35">
      <c r="H282120" s="10"/>
    </row>
    <row r="282121" spans="8:8" x14ac:dyDescent="0.35">
      <c r="H282121" s="10"/>
    </row>
    <row r="282122" spans="8:8" x14ac:dyDescent="0.35">
      <c r="H282122" s="10"/>
    </row>
    <row r="282123" spans="8:8" x14ac:dyDescent="0.35">
      <c r="H282123" s="10"/>
    </row>
    <row r="282124" spans="8:8" x14ac:dyDescent="0.35">
      <c r="H282124" s="10"/>
    </row>
    <row r="282125" spans="8:8" x14ac:dyDescent="0.35">
      <c r="H282125" s="10"/>
    </row>
    <row r="282126" spans="8:8" x14ac:dyDescent="0.35">
      <c r="H282126" s="10"/>
    </row>
    <row r="282127" spans="8:8" x14ac:dyDescent="0.35">
      <c r="H282127" s="10"/>
    </row>
    <row r="282128" spans="8:8" x14ac:dyDescent="0.35">
      <c r="H282128" s="10"/>
    </row>
    <row r="282129" spans="8:8" x14ac:dyDescent="0.35">
      <c r="H282129" s="10"/>
    </row>
    <row r="282130" spans="8:8" x14ac:dyDescent="0.35">
      <c r="H282130" s="10"/>
    </row>
    <row r="282131" spans="8:8" x14ac:dyDescent="0.35">
      <c r="H282131" s="10"/>
    </row>
    <row r="282132" spans="8:8" x14ac:dyDescent="0.35">
      <c r="H282132" s="10"/>
    </row>
    <row r="282133" spans="8:8" x14ac:dyDescent="0.35">
      <c r="H282133" s="10"/>
    </row>
    <row r="282134" spans="8:8" x14ac:dyDescent="0.35">
      <c r="H282134" s="10"/>
    </row>
    <row r="282135" spans="8:8" x14ac:dyDescent="0.35">
      <c r="H282135" s="10"/>
    </row>
    <row r="282136" spans="8:8" x14ac:dyDescent="0.35">
      <c r="H282136" s="10"/>
    </row>
    <row r="282137" spans="8:8" x14ac:dyDescent="0.35">
      <c r="H282137" s="10"/>
    </row>
    <row r="282138" spans="8:8" x14ac:dyDescent="0.35">
      <c r="H282138" s="10"/>
    </row>
    <row r="282139" spans="8:8" x14ac:dyDescent="0.35">
      <c r="H282139" s="10"/>
    </row>
    <row r="282140" spans="8:8" x14ac:dyDescent="0.35">
      <c r="H282140" s="10"/>
    </row>
    <row r="282141" spans="8:8" x14ac:dyDescent="0.35">
      <c r="H282141" s="10"/>
    </row>
    <row r="282142" spans="8:8" x14ac:dyDescent="0.35">
      <c r="H282142" s="10"/>
    </row>
    <row r="282143" spans="8:8" x14ac:dyDescent="0.35">
      <c r="H282143" s="10"/>
    </row>
    <row r="282144" spans="8:8" x14ac:dyDescent="0.35">
      <c r="H282144" s="10"/>
    </row>
    <row r="282145" spans="8:8" x14ac:dyDescent="0.35">
      <c r="H282145" s="10"/>
    </row>
    <row r="282146" spans="8:8" x14ac:dyDescent="0.35">
      <c r="H282146" s="10"/>
    </row>
    <row r="282147" spans="8:8" x14ac:dyDescent="0.35">
      <c r="H282147" s="10"/>
    </row>
    <row r="282148" spans="8:8" x14ac:dyDescent="0.35">
      <c r="H282148" s="10"/>
    </row>
    <row r="282149" spans="8:8" x14ac:dyDescent="0.35">
      <c r="H282149" s="10"/>
    </row>
    <row r="282150" spans="8:8" x14ac:dyDescent="0.35">
      <c r="H282150" s="10"/>
    </row>
    <row r="282151" spans="8:8" x14ac:dyDescent="0.35">
      <c r="H282151" s="10"/>
    </row>
    <row r="282152" spans="8:8" x14ac:dyDescent="0.35">
      <c r="H282152" s="10"/>
    </row>
    <row r="282153" spans="8:8" x14ac:dyDescent="0.35">
      <c r="H282153" s="10"/>
    </row>
    <row r="282154" spans="8:8" x14ac:dyDescent="0.35">
      <c r="H282154" s="10"/>
    </row>
    <row r="282155" spans="8:8" x14ac:dyDescent="0.35">
      <c r="H282155" s="10"/>
    </row>
    <row r="282156" spans="8:8" x14ac:dyDescent="0.35">
      <c r="H282156" s="10"/>
    </row>
    <row r="282157" spans="8:8" x14ac:dyDescent="0.35">
      <c r="H282157" s="10"/>
    </row>
    <row r="282158" spans="8:8" x14ac:dyDescent="0.35">
      <c r="H282158" s="10"/>
    </row>
    <row r="282159" spans="8:8" x14ac:dyDescent="0.35">
      <c r="H282159" s="10"/>
    </row>
    <row r="282160" spans="8:8" x14ac:dyDescent="0.35">
      <c r="H282160" s="10"/>
    </row>
    <row r="282161" spans="8:8" x14ac:dyDescent="0.35">
      <c r="H282161" s="10"/>
    </row>
    <row r="282162" spans="8:8" x14ac:dyDescent="0.35">
      <c r="H282162" s="10"/>
    </row>
    <row r="282163" spans="8:8" x14ac:dyDescent="0.35">
      <c r="H282163" s="10"/>
    </row>
    <row r="282164" spans="8:8" x14ac:dyDescent="0.35">
      <c r="H282164" s="10"/>
    </row>
    <row r="282165" spans="8:8" x14ac:dyDescent="0.35">
      <c r="H282165" s="10"/>
    </row>
    <row r="282166" spans="8:8" x14ac:dyDescent="0.35">
      <c r="H282166" s="10"/>
    </row>
    <row r="282167" spans="8:8" x14ac:dyDescent="0.35">
      <c r="H282167" s="10"/>
    </row>
    <row r="282168" spans="8:8" x14ac:dyDescent="0.35">
      <c r="H282168" s="10"/>
    </row>
    <row r="282169" spans="8:8" x14ac:dyDescent="0.35">
      <c r="H282169" s="10"/>
    </row>
    <row r="282170" spans="8:8" x14ac:dyDescent="0.35">
      <c r="H282170" s="10"/>
    </row>
    <row r="282171" spans="8:8" x14ac:dyDescent="0.35">
      <c r="H282171" s="10"/>
    </row>
    <row r="282172" spans="8:8" x14ac:dyDescent="0.35">
      <c r="H282172" s="10"/>
    </row>
    <row r="282173" spans="8:8" x14ac:dyDescent="0.35">
      <c r="H282173" s="10"/>
    </row>
    <row r="282174" spans="8:8" x14ac:dyDescent="0.35">
      <c r="H282174" s="10"/>
    </row>
    <row r="282175" spans="8:8" x14ac:dyDescent="0.35">
      <c r="H282175" s="10"/>
    </row>
    <row r="282176" spans="8:8" x14ac:dyDescent="0.35">
      <c r="H282176" s="10"/>
    </row>
    <row r="282177" spans="8:8" x14ac:dyDescent="0.35">
      <c r="H282177" s="10"/>
    </row>
    <row r="282178" spans="8:8" x14ac:dyDescent="0.35">
      <c r="H282178" s="10"/>
    </row>
    <row r="282179" spans="8:8" x14ac:dyDescent="0.35">
      <c r="H282179" s="10"/>
    </row>
    <row r="282180" spans="8:8" x14ac:dyDescent="0.35">
      <c r="H282180" s="10"/>
    </row>
    <row r="282181" spans="8:8" x14ac:dyDescent="0.35">
      <c r="H282181" s="10"/>
    </row>
    <row r="282182" spans="8:8" x14ac:dyDescent="0.35">
      <c r="H282182" s="10"/>
    </row>
    <row r="282183" spans="8:8" x14ac:dyDescent="0.35">
      <c r="H282183" s="10"/>
    </row>
    <row r="282184" spans="8:8" x14ac:dyDescent="0.35">
      <c r="H282184" s="10"/>
    </row>
    <row r="282185" spans="8:8" x14ac:dyDescent="0.35">
      <c r="H282185" s="10"/>
    </row>
    <row r="282186" spans="8:8" x14ac:dyDescent="0.35">
      <c r="H282186" s="10"/>
    </row>
    <row r="282187" spans="8:8" x14ac:dyDescent="0.35">
      <c r="H282187" s="10"/>
    </row>
    <row r="282188" spans="8:8" x14ac:dyDescent="0.35">
      <c r="H282188" s="10"/>
    </row>
    <row r="282189" spans="8:8" x14ac:dyDescent="0.35">
      <c r="H282189" s="10"/>
    </row>
    <row r="282190" spans="8:8" x14ac:dyDescent="0.35">
      <c r="H282190" s="10"/>
    </row>
    <row r="282191" spans="8:8" x14ac:dyDescent="0.35">
      <c r="H282191" s="10"/>
    </row>
    <row r="282192" spans="8:8" x14ac:dyDescent="0.35">
      <c r="H282192" s="10"/>
    </row>
    <row r="282193" spans="8:8" x14ac:dyDescent="0.35">
      <c r="H282193" s="10"/>
    </row>
    <row r="282194" spans="8:8" x14ac:dyDescent="0.35">
      <c r="H282194" s="10"/>
    </row>
    <row r="282195" spans="8:8" x14ac:dyDescent="0.35">
      <c r="H282195" s="10"/>
    </row>
    <row r="282196" spans="8:8" x14ac:dyDescent="0.35">
      <c r="H282196" s="10"/>
    </row>
    <row r="282197" spans="8:8" x14ac:dyDescent="0.35">
      <c r="H282197" s="10"/>
    </row>
    <row r="282198" spans="8:8" x14ac:dyDescent="0.35">
      <c r="H282198" s="10"/>
    </row>
    <row r="282199" spans="8:8" x14ac:dyDescent="0.35">
      <c r="H282199" s="10"/>
    </row>
    <row r="282200" spans="8:8" x14ac:dyDescent="0.35">
      <c r="H282200" s="10"/>
    </row>
    <row r="282201" spans="8:8" x14ac:dyDescent="0.35">
      <c r="H282201" s="10"/>
    </row>
    <row r="282202" spans="8:8" x14ac:dyDescent="0.35">
      <c r="H282202" s="10"/>
    </row>
    <row r="282203" spans="8:8" x14ac:dyDescent="0.35">
      <c r="H282203" s="10"/>
    </row>
    <row r="282204" spans="8:8" x14ac:dyDescent="0.35">
      <c r="H282204" s="10"/>
    </row>
    <row r="282205" spans="8:8" x14ac:dyDescent="0.35">
      <c r="H282205" s="10"/>
    </row>
    <row r="282206" spans="8:8" x14ac:dyDescent="0.35">
      <c r="H282206" s="10"/>
    </row>
    <row r="282207" spans="8:8" x14ac:dyDescent="0.35">
      <c r="H282207" s="10"/>
    </row>
    <row r="282208" spans="8:8" x14ac:dyDescent="0.35">
      <c r="H282208" s="10"/>
    </row>
    <row r="282209" spans="8:8" x14ac:dyDescent="0.35">
      <c r="H282209" s="10"/>
    </row>
    <row r="282210" spans="8:8" x14ac:dyDescent="0.35">
      <c r="H282210" s="10"/>
    </row>
    <row r="282211" spans="8:8" x14ac:dyDescent="0.35">
      <c r="H282211" s="10"/>
    </row>
    <row r="282212" spans="8:8" x14ac:dyDescent="0.35">
      <c r="H282212" s="10"/>
    </row>
    <row r="282213" spans="8:8" x14ac:dyDescent="0.35">
      <c r="H282213" s="10"/>
    </row>
    <row r="282214" spans="8:8" x14ac:dyDescent="0.35">
      <c r="H282214" s="10"/>
    </row>
    <row r="282215" spans="8:8" x14ac:dyDescent="0.35">
      <c r="H282215" s="10"/>
    </row>
    <row r="282216" spans="8:8" x14ac:dyDescent="0.35">
      <c r="H282216" s="10"/>
    </row>
    <row r="282217" spans="8:8" x14ac:dyDescent="0.35">
      <c r="H282217" s="10"/>
    </row>
    <row r="282218" spans="8:8" x14ac:dyDescent="0.35">
      <c r="H282218" s="10"/>
    </row>
    <row r="282219" spans="8:8" x14ac:dyDescent="0.35">
      <c r="H282219" s="10"/>
    </row>
    <row r="282220" spans="8:8" x14ac:dyDescent="0.35">
      <c r="H282220" s="10"/>
    </row>
    <row r="282221" spans="8:8" x14ac:dyDescent="0.35">
      <c r="H282221" s="10"/>
    </row>
    <row r="282222" spans="8:8" x14ac:dyDescent="0.35">
      <c r="H282222" s="10"/>
    </row>
    <row r="282223" spans="8:8" x14ac:dyDescent="0.35">
      <c r="H282223" s="10"/>
    </row>
    <row r="282224" spans="8:8" x14ac:dyDescent="0.35">
      <c r="H282224" s="10"/>
    </row>
    <row r="282225" spans="8:8" x14ac:dyDescent="0.35">
      <c r="H282225" s="10"/>
    </row>
    <row r="282226" spans="8:8" x14ac:dyDescent="0.35">
      <c r="H282226" s="10"/>
    </row>
    <row r="282227" spans="8:8" x14ac:dyDescent="0.35">
      <c r="H282227" s="10"/>
    </row>
    <row r="282228" spans="8:8" x14ac:dyDescent="0.35">
      <c r="H282228" s="10"/>
    </row>
    <row r="282229" spans="8:8" x14ac:dyDescent="0.35">
      <c r="H282229" s="10"/>
    </row>
    <row r="282230" spans="8:8" x14ac:dyDescent="0.35">
      <c r="H282230" s="10"/>
    </row>
    <row r="282231" spans="8:8" x14ac:dyDescent="0.35">
      <c r="H282231" s="10"/>
    </row>
    <row r="282232" spans="8:8" x14ac:dyDescent="0.35">
      <c r="H282232" s="10"/>
    </row>
    <row r="282233" spans="8:8" x14ac:dyDescent="0.35">
      <c r="H282233" s="10"/>
    </row>
    <row r="282234" spans="8:8" x14ac:dyDescent="0.35">
      <c r="H282234" s="10"/>
    </row>
    <row r="282235" spans="8:8" x14ac:dyDescent="0.35">
      <c r="H282235" s="10"/>
    </row>
    <row r="282236" spans="8:8" x14ac:dyDescent="0.35">
      <c r="H282236" s="10"/>
    </row>
    <row r="282237" spans="8:8" x14ac:dyDescent="0.35">
      <c r="H282237" s="10"/>
    </row>
    <row r="282238" spans="8:8" x14ac:dyDescent="0.35">
      <c r="H282238" s="10"/>
    </row>
    <row r="282239" spans="8:8" x14ac:dyDescent="0.35">
      <c r="H282239" s="10"/>
    </row>
    <row r="282240" spans="8:8" x14ac:dyDescent="0.35">
      <c r="H282240" s="10"/>
    </row>
    <row r="282241" spans="8:8" x14ac:dyDescent="0.35">
      <c r="H282241" s="10"/>
    </row>
    <row r="282242" spans="8:8" x14ac:dyDescent="0.35">
      <c r="H282242" s="10"/>
    </row>
    <row r="282243" spans="8:8" x14ac:dyDescent="0.35">
      <c r="H282243" s="10"/>
    </row>
    <row r="282244" spans="8:8" x14ac:dyDescent="0.35">
      <c r="H282244" s="10"/>
    </row>
    <row r="282245" spans="8:8" x14ac:dyDescent="0.35">
      <c r="H282245" s="10"/>
    </row>
    <row r="282246" spans="8:8" x14ac:dyDescent="0.35">
      <c r="H282246" s="10"/>
    </row>
    <row r="282247" spans="8:8" x14ac:dyDescent="0.35">
      <c r="H282247" s="10"/>
    </row>
    <row r="282248" spans="8:8" x14ac:dyDescent="0.35">
      <c r="H282248" s="10"/>
    </row>
    <row r="282249" spans="8:8" x14ac:dyDescent="0.35">
      <c r="H282249" s="10"/>
    </row>
    <row r="282250" spans="8:8" x14ac:dyDescent="0.35">
      <c r="H282250" s="10"/>
    </row>
    <row r="282251" spans="8:8" x14ac:dyDescent="0.35">
      <c r="H282251" s="10"/>
    </row>
    <row r="282252" spans="8:8" x14ac:dyDescent="0.35">
      <c r="H282252" s="10"/>
    </row>
    <row r="282253" spans="8:8" x14ac:dyDescent="0.35">
      <c r="H282253" s="10"/>
    </row>
    <row r="282254" spans="8:8" x14ac:dyDescent="0.35">
      <c r="H282254" s="10"/>
    </row>
    <row r="282255" spans="8:8" x14ac:dyDescent="0.35">
      <c r="H282255" s="10"/>
    </row>
    <row r="282256" spans="8:8" x14ac:dyDescent="0.35">
      <c r="H282256" s="10"/>
    </row>
    <row r="282257" spans="8:8" x14ac:dyDescent="0.35">
      <c r="H282257" s="10"/>
    </row>
    <row r="282258" spans="8:8" x14ac:dyDescent="0.35">
      <c r="H282258" s="10"/>
    </row>
    <row r="282259" spans="8:8" x14ac:dyDescent="0.35">
      <c r="H282259" s="10"/>
    </row>
    <row r="282260" spans="8:8" x14ac:dyDescent="0.35">
      <c r="H282260" s="10"/>
    </row>
    <row r="282261" spans="8:8" x14ac:dyDescent="0.35">
      <c r="H282261" s="10"/>
    </row>
    <row r="282262" spans="8:8" x14ac:dyDescent="0.35">
      <c r="H282262" s="10"/>
    </row>
    <row r="282263" spans="8:8" x14ac:dyDescent="0.35">
      <c r="H282263" s="10"/>
    </row>
    <row r="282264" spans="8:8" x14ac:dyDescent="0.35">
      <c r="H282264" s="10"/>
    </row>
    <row r="282265" spans="8:8" x14ac:dyDescent="0.35">
      <c r="H282265" s="10"/>
    </row>
    <row r="282266" spans="8:8" x14ac:dyDescent="0.35">
      <c r="H282266" s="10"/>
    </row>
    <row r="282267" spans="8:8" x14ac:dyDescent="0.35">
      <c r="H282267" s="10"/>
    </row>
    <row r="282268" spans="8:8" x14ac:dyDescent="0.35">
      <c r="H282268" s="10"/>
    </row>
    <row r="282269" spans="8:8" x14ac:dyDescent="0.35">
      <c r="H282269" s="10"/>
    </row>
    <row r="282270" spans="8:8" x14ac:dyDescent="0.35">
      <c r="H282270" s="10"/>
    </row>
    <row r="282271" spans="8:8" x14ac:dyDescent="0.35">
      <c r="H282271" s="10"/>
    </row>
    <row r="282272" spans="8:8" x14ac:dyDescent="0.35">
      <c r="H282272" s="10"/>
    </row>
    <row r="282273" spans="8:8" x14ac:dyDescent="0.35">
      <c r="H282273" s="10"/>
    </row>
    <row r="282274" spans="8:8" x14ac:dyDescent="0.35">
      <c r="H282274" s="10"/>
    </row>
    <row r="282275" spans="8:8" x14ac:dyDescent="0.35">
      <c r="H282275" s="10"/>
    </row>
    <row r="282276" spans="8:8" x14ac:dyDescent="0.35">
      <c r="H282276" s="10"/>
    </row>
    <row r="282277" spans="8:8" x14ac:dyDescent="0.35">
      <c r="H282277" s="10"/>
    </row>
    <row r="282278" spans="8:8" x14ac:dyDescent="0.35">
      <c r="H282278" s="10"/>
    </row>
    <row r="282279" spans="8:8" x14ac:dyDescent="0.35">
      <c r="H282279" s="10"/>
    </row>
    <row r="282280" spans="8:8" x14ac:dyDescent="0.35">
      <c r="H282280" s="10"/>
    </row>
    <row r="282281" spans="8:8" x14ac:dyDescent="0.35">
      <c r="H282281" s="10"/>
    </row>
    <row r="282282" spans="8:8" x14ac:dyDescent="0.35">
      <c r="H282282" s="10"/>
    </row>
    <row r="282283" spans="8:8" x14ac:dyDescent="0.35">
      <c r="H282283" s="10"/>
    </row>
    <row r="282284" spans="8:8" x14ac:dyDescent="0.35">
      <c r="H282284" s="10"/>
    </row>
    <row r="282285" spans="8:8" x14ac:dyDescent="0.35">
      <c r="H282285" s="10"/>
    </row>
    <row r="282286" spans="8:8" x14ac:dyDescent="0.35">
      <c r="H282286" s="10"/>
    </row>
    <row r="282287" spans="8:8" x14ac:dyDescent="0.35">
      <c r="H282287" s="10"/>
    </row>
    <row r="282288" spans="8:8" x14ac:dyDescent="0.35">
      <c r="H282288" s="10"/>
    </row>
    <row r="282289" spans="8:8" x14ac:dyDescent="0.35">
      <c r="H282289" s="10"/>
    </row>
    <row r="282290" spans="8:8" x14ac:dyDescent="0.35">
      <c r="H282290" s="10"/>
    </row>
    <row r="282291" spans="8:8" x14ac:dyDescent="0.35">
      <c r="H282291" s="10"/>
    </row>
    <row r="282292" spans="8:8" x14ac:dyDescent="0.35">
      <c r="H282292" s="10"/>
    </row>
    <row r="282293" spans="8:8" x14ac:dyDescent="0.35">
      <c r="H282293" s="10"/>
    </row>
    <row r="282294" spans="8:8" x14ac:dyDescent="0.35">
      <c r="H282294" s="10"/>
    </row>
    <row r="282295" spans="8:8" x14ac:dyDescent="0.35">
      <c r="H282295" s="10"/>
    </row>
    <row r="282296" spans="8:8" x14ac:dyDescent="0.35">
      <c r="H282296" s="10"/>
    </row>
    <row r="282297" spans="8:8" x14ac:dyDescent="0.35">
      <c r="H282297" s="10"/>
    </row>
    <row r="282298" spans="8:8" x14ac:dyDescent="0.35">
      <c r="H282298" s="10"/>
    </row>
    <row r="282299" spans="8:8" x14ac:dyDescent="0.35">
      <c r="H282299" s="10"/>
    </row>
    <row r="282300" spans="8:8" x14ac:dyDescent="0.35">
      <c r="H282300" s="10"/>
    </row>
    <row r="282301" spans="8:8" x14ac:dyDescent="0.35">
      <c r="H282301" s="10"/>
    </row>
    <row r="282302" spans="8:8" x14ac:dyDescent="0.35">
      <c r="H282302" s="10"/>
    </row>
    <row r="282303" spans="8:8" x14ac:dyDescent="0.35">
      <c r="H282303" s="10"/>
    </row>
    <row r="282304" spans="8:8" x14ac:dyDescent="0.35">
      <c r="H282304" s="10"/>
    </row>
    <row r="282305" spans="8:8" x14ac:dyDescent="0.35">
      <c r="H282305" s="10"/>
    </row>
    <row r="282306" spans="8:8" x14ac:dyDescent="0.35">
      <c r="H282306" s="10"/>
    </row>
    <row r="282307" spans="8:8" x14ac:dyDescent="0.35">
      <c r="H282307" s="10"/>
    </row>
    <row r="282308" spans="8:8" x14ac:dyDescent="0.35">
      <c r="H282308" s="10"/>
    </row>
    <row r="282309" spans="8:8" x14ac:dyDescent="0.35">
      <c r="H282309" s="10"/>
    </row>
    <row r="282310" spans="8:8" x14ac:dyDescent="0.35">
      <c r="H282310" s="10"/>
    </row>
    <row r="282311" spans="8:8" x14ac:dyDescent="0.35">
      <c r="H282311" s="10"/>
    </row>
    <row r="282312" spans="8:8" x14ac:dyDescent="0.35">
      <c r="H282312" s="10"/>
    </row>
    <row r="282313" spans="8:8" x14ac:dyDescent="0.35">
      <c r="H282313" s="10"/>
    </row>
    <row r="282314" spans="8:8" x14ac:dyDescent="0.35">
      <c r="H282314" s="10"/>
    </row>
    <row r="282315" spans="8:8" x14ac:dyDescent="0.35">
      <c r="H282315" s="10"/>
    </row>
    <row r="282316" spans="8:8" x14ac:dyDescent="0.35">
      <c r="H282316" s="10"/>
    </row>
    <row r="282317" spans="8:8" x14ac:dyDescent="0.35">
      <c r="H282317" s="10"/>
    </row>
    <row r="282318" spans="8:8" x14ac:dyDescent="0.35">
      <c r="H282318" s="10"/>
    </row>
    <row r="282319" spans="8:8" x14ac:dyDescent="0.35">
      <c r="H282319" s="10"/>
    </row>
    <row r="282320" spans="8:8" x14ac:dyDescent="0.35">
      <c r="H282320" s="10"/>
    </row>
    <row r="282321" spans="8:8" x14ac:dyDescent="0.35">
      <c r="H282321" s="10"/>
    </row>
    <row r="282322" spans="8:8" x14ac:dyDescent="0.35">
      <c r="H282322" s="10"/>
    </row>
    <row r="282323" spans="8:8" x14ac:dyDescent="0.35">
      <c r="H282323" s="10"/>
    </row>
    <row r="282324" spans="8:8" x14ac:dyDescent="0.35">
      <c r="H282324" s="10"/>
    </row>
    <row r="282325" spans="8:8" x14ac:dyDescent="0.35">
      <c r="H282325" s="10"/>
    </row>
    <row r="282326" spans="8:8" x14ac:dyDescent="0.35">
      <c r="H282326" s="10"/>
    </row>
    <row r="282327" spans="8:8" x14ac:dyDescent="0.35">
      <c r="H282327" s="10"/>
    </row>
    <row r="282328" spans="8:8" x14ac:dyDescent="0.35">
      <c r="H282328" s="10"/>
    </row>
    <row r="282329" spans="8:8" x14ac:dyDescent="0.35">
      <c r="H282329" s="10"/>
    </row>
    <row r="282330" spans="8:8" x14ac:dyDescent="0.35">
      <c r="H282330" s="10"/>
    </row>
    <row r="282331" spans="8:8" x14ac:dyDescent="0.35">
      <c r="H282331" s="10"/>
    </row>
    <row r="282332" spans="8:8" x14ac:dyDescent="0.35">
      <c r="H282332" s="10"/>
    </row>
    <row r="282333" spans="8:8" x14ac:dyDescent="0.35">
      <c r="H282333" s="10"/>
    </row>
    <row r="282334" spans="8:8" x14ac:dyDescent="0.35">
      <c r="H282334" s="10"/>
    </row>
    <row r="282335" spans="8:8" x14ac:dyDescent="0.35">
      <c r="H282335" s="10"/>
    </row>
    <row r="282336" spans="8:8" x14ac:dyDescent="0.35">
      <c r="H282336" s="10"/>
    </row>
    <row r="282337" spans="8:8" x14ac:dyDescent="0.35">
      <c r="H282337" s="10"/>
    </row>
    <row r="282338" spans="8:8" x14ac:dyDescent="0.35">
      <c r="H282338" s="10"/>
    </row>
    <row r="282339" spans="8:8" x14ac:dyDescent="0.35">
      <c r="H282339" s="10"/>
    </row>
    <row r="282340" spans="8:8" x14ac:dyDescent="0.35">
      <c r="H282340" s="10"/>
    </row>
    <row r="282341" spans="8:8" x14ac:dyDescent="0.35">
      <c r="H282341" s="10"/>
    </row>
    <row r="282342" spans="8:8" x14ac:dyDescent="0.35">
      <c r="H282342" s="10"/>
    </row>
    <row r="282343" spans="8:8" x14ac:dyDescent="0.35">
      <c r="H282343" s="10"/>
    </row>
    <row r="282344" spans="8:8" x14ac:dyDescent="0.35">
      <c r="H282344" s="10"/>
    </row>
    <row r="282345" spans="8:8" x14ac:dyDescent="0.35">
      <c r="H282345" s="10"/>
    </row>
    <row r="282346" spans="8:8" x14ac:dyDescent="0.35">
      <c r="H282346" s="10"/>
    </row>
    <row r="282347" spans="8:8" x14ac:dyDescent="0.35">
      <c r="H282347" s="10"/>
    </row>
    <row r="282348" spans="8:8" x14ac:dyDescent="0.35">
      <c r="H282348" s="10"/>
    </row>
    <row r="282349" spans="8:8" x14ac:dyDescent="0.35">
      <c r="H282349" s="10"/>
    </row>
    <row r="282350" spans="8:8" x14ac:dyDescent="0.35">
      <c r="H282350" s="10"/>
    </row>
    <row r="282351" spans="8:8" x14ac:dyDescent="0.35">
      <c r="H282351" s="10"/>
    </row>
    <row r="282352" spans="8:8" x14ac:dyDescent="0.35">
      <c r="H282352" s="10"/>
    </row>
    <row r="282353" spans="8:8" x14ac:dyDescent="0.35">
      <c r="H282353" s="10"/>
    </row>
    <row r="282354" spans="8:8" x14ac:dyDescent="0.35">
      <c r="H282354" s="10"/>
    </row>
    <row r="282355" spans="8:8" x14ac:dyDescent="0.35">
      <c r="H282355" s="10"/>
    </row>
    <row r="282356" spans="8:8" x14ac:dyDescent="0.35">
      <c r="H282356" s="10"/>
    </row>
    <row r="282357" spans="8:8" x14ac:dyDescent="0.35">
      <c r="H282357" s="10"/>
    </row>
    <row r="282358" spans="8:8" x14ac:dyDescent="0.35">
      <c r="H282358" s="10"/>
    </row>
    <row r="282359" spans="8:8" x14ac:dyDescent="0.35">
      <c r="H282359" s="10"/>
    </row>
    <row r="282360" spans="8:8" x14ac:dyDescent="0.35">
      <c r="H282360" s="10"/>
    </row>
    <row r="282361" spans="8:8" x14ac:dyDescent="0.35">
      <c r="H282361" s="10"/>
    </row>
    <row r="282362" spans="8:8" x14ac:dyDescent="0.35">
      <c r="H282362" s="10"/>
    </row>
    <row r="282363" spans="8:8" x14ac:dyDescent="0.35">
      <c r="H282363" s="10"/>
    </row>
    <row r="282364" spans="8:8" x14ac:dyDescent="0.35">
      <c r="H282364" s="10"/>
    </row>
    <row r="282365" spans="8:8" x14ac:dyDescent="0.35">
      <c r="H282365" s="10"/>
    </row>
    <row r="282366" spans="8:8" x14ac:dyDescent="0.35">
      <c r="H282366" s="10"/>
    </row>
    <row r="282367" spans="8:8" x14ac:dyDescent="0.35">
      <c r="H282367" s="10"/>
    </row>
    <row r="282368" spans="8:8" x14ac:dyDescent="0.35">
      <c r="H282368" s="10"/>
    </row>
    <row r="282369" spans="8:8" x14ac:dyDescent="0.35">
      <c r="H282369" s="10"/>
    </row>
    <row r="282370" spans="8:8" x14ac:dyDescent="0.35">
      <c r="H282370" s="10"/>
    </row>
    <row r="282371" spans="8:8" x14ac:dyDescent="0.35">
      <c r="H282371" s="10"/>
    </row>
    <row r="282372" spans="8:8" x14ac:dyDescent="0.35">
      <c r="H282372" s="10"/>
    </row>
    <row r="282373" spans="8:8" x14ac:dyDescent="0.35">
      <c r="H282373" s="10"/>
    </row>
    <row r="282374" spans="8:8" x14ac:dyDescent="0.35">
      <c r="H282374" s="10"/>
    </row>
    <row r="282375" spans="8:8" x14ac:dyDescent="0.35">
      <c r="H282375" s="10"/>
    </row>
    <row r="282376" spans="8:8" x14ac:dyDescent="0.35">
      <c r="H282376" s="10"/>
    </row>
    <row r="282377" spans="8:8" x14ac:dyDescent="0.35">
      <c r="H282377" s="10"/>
    </row>
    <row r="282378" spans="8:8" x14ac:dyDescent="0.35">
      <c r="H282378" s="10"/>
    </row>
    <row r="282379" spans="8:8" x14ac:dyDescent="0.35">
      <c r="H282379" s="10"/>
    </row>
    <row r="282380" spans="8:8" x14ac:dyDescent="0.35">
      <c r="H282380" s="10"/>
    </row>
    <row r="282381" spans="8:8" x14ac:dyDescent="0.35">
      <c r="H282381" s="10"/>
    </row>
    <row r="282382" spans="8:8" x14ac:dyDescent="0.35">
      <c r="H282382" s="10"/>
    </row>
    <row r="282383" spans="8:8" x14ac:dyDescent="0.35">
      <c r="H282383" s="10"/>
    </row>
    <row r="282384" spans="8:8" x14ac:dyDescent="0.35">
      <c r="H282384" s="10"/>
    </row>
    <row r="282385" spans="8:8" x14ac:dyDescent="0.35">
      <c r="H282385" s="10"/>
    </row>
    <row r="282386" spans="8:8" x14ac:dyDescent="0.35">
      <c r="H282386" s="10"/>
    </row>
    <row r="282387" spans="8:8" x14ac:dyDescent="0.35">
      <c r="H282387" s="10"/>
    </row>
    <row r="282388" spans="8:8" x14ac:dyDescent="0.35">
      <c r="H282388" s="10"/>
    </row>
    <row r="282389" spans="8:8" x14ac:dyDescent="0.35">
      <c r="H282389" s="10"/>
    </row>
    <row r="282390" spans="8:8" x14ac:dyDescent="0.35">
      <c r="H282390" s="10"/>
    </row>
    <row r="282391" spans="8:8" x14ac:dyDescent="0.35">
      <c r="H282391" s="10"/>
    </row>
    <row r="282392" spans="8:8" x14ac:dyDescent="0.35">
      <c r="H282392" s="10"/>
    </row>
    <row r="282393" spans="8:8" x14ac:dyDescent="0.35">
      <c r="H282393" s="10"/>
    </row>
    <row r="282394" spans="8:8" x14ac:dyDescent="0.35">
      <c r="H282394" s="10"/>
    </row>
    <row r="282395" spans="8:8" x14ac:dyDescent="0.35">
      <c r="H282395" s="10"/>
    </row>
    <row r="282396" spans="8:8" x14ac:dyDescent="0.35">
      <c r="H282396" s="10"/>
    </row>
    <row r="282397" spans="8:8" x14ac:dyDescent="0.35">
      <c r="H282397" s="10"/>
    </row>
    <row r="282398" spans="8:8" x14ac:dyDescent="0.35">
      <c r="H282398" s="10"/>
    </row>
    <row r="282399" spans="8:8" x14ac:dyDescent="0.35">
      <c r="H282399" s="10"/>
    </row>
    <row r="282400" spans="8:8" x14ac:dyDescent="0.35">
      <c r="H282400" s="10"/>
    </row>
    <row r="282401" spans="8:8" x14ac:dyDescent="0.35">
      <c r="H282401" s="10"/>
    </row>
    <row r="282402" spans="8:8" x14ac:dyDescent="0.35">
      <c r="H282402" s="10"/>
    </row>
    <row r="282403" spans="8:8" x14ac:dyDescent="0.35">
      <c r="H282403" s="10"/>
    </row>
    <row r="282404" spans="8:8" x14ac:dyDescent="0.35">
      <c r="H282404" s="10"/>
    </row>
    <row r="282405" spans="8:8" x14ac:dyDescent="0.35">
      <c r="H282405" s="10"/>
    </row>
    <row r="282406" spans="8:8" x14ac:dyDescent="0.35">
      <c r="H282406" s="10"/>
    </row>
    <row r="282407" spans="8:8" x14ac:dyDescent="0.35">
      <c r="H282407" s="10"/>
    </row>
    <row r="282408" spans="8:8" x14ac:dyDescent="0.35">
      <c r="H282408" s="10"/>
    </row>
    <row r="282409" spans="8:8" x14ac:dyDescent="0.35">
      <c r="H282409" s="10"/>
    </row>
    <row r="282410" spans="8:8" x14ac:dyDescent="0.35">
      <c r="H282410" s="10"/>
    </row>
    <row r="282411" spans="8:8" x14ac:dyDescent="0.35">
      <c r="H282411" s="10"/>
    </row>
    <row r="282412" spans="8:8" x14ac:dyDescent="0.35">
      <c r="H282412" s="10"/>
    </row>
    <row r="282413" spans="8:8" x14ac:dyDescent="0.35">
      <c r="H282413" s="10"/>
    </row>
    <row r="282414" spans="8:8" x14ac:dyDescent="0.35">
      <c r="H282414" s="10"/>
    </row>
    <row r="282415" spans="8:8" x14ac:dyDescent="0.35">
      <c r="H282415" s="10"/>
    </row>
    <row r="282416" spans="8:8" x14ac:dyDescent="0.35">
      <c r="H282416" s="10"/>
    </row>
    <row r="282417" spans="8:8" x14ac:dyDescent="0.35">
      <c r="H282417" s="10"/>
    </row>
    <row r="282418" spans="8:8" x14ac:dyDescent="0.35">
      <c r="H282418" s="10"/>
    </row>
    <row r="282419" spans="8:8" x14ac:dyDescent="0.35">
      <c r="H282419" s="10"/>
    </row>
    <row r="282420" spans="8:8" x14ac:dyDescent="0.35">
      <c r="H282420" s="10"/>
    </row>
    <row r="282421" spans="8:8" x14ac:dyDescent="0.35">
      <c r="H282421" s="10"/>
    </row>
    <row r="282422" spans="8:8" x14ac:dyDescent="0.35">
      <c r="H282422" s="10"/>
    </row>
    <row r="282423" spans="8:8" x14ac:dyDescent="0.35">
      <c r="H282423" s="10"/>
    </row>
    <row r="282424" spans="8:8" x14ac:dyDescent="0.35">
      <c r="H282424" s="10"/>
    </row>
    <row r="282425" spans="8:8" x14ac:dyDescent="0.35">
      <c r="H282425" s="10"/>
    </row>
    <row r="282426" spans="8:8" x14ac:dyDescent="0.35">
      <c r="H282426" s="10"/>
    </row>
    <row r="282427" spans="8:8" x14ac:dyDescent="0.35">
      <c r="H282427" s="10"/>
    </row>
    <row r="282428" spans="8:8" x14ac:dyDescent="0.35">
      <c r="H282428" s="10"/>
    </row>
    <row r="282429" spans="8:8" x14ac:dyDescent="0.35">
      <c r="H282429" s="10"/>
    </row>
    <row r="282430" spans="8:8" x14ac:dyDescent="0.35">
      <c r="H282430" s="10"/>
    </row>
    <row r="282431" spans="8:8" x14ac:dyDescent="0.35">
      <c r="H282431" s="10"/>
    </row>
    <row r="282432" spans="8:8" x14ac:dyDescent="0.35">
      <c r="H282432" s="10"/>
    </row>
    <row r="282433" spans="8:8" x14ac:dyDescent="0.35">
      <c r="H282433" s="10"/>
    </row>
    <row r="282434" spans="8:8" x14ac:dyDescent="0.35">
      <c r="H282434" s="10"/>
    </row>
    <row r="282435" spans="8:8" x14ac:dyDescent="0.35">
      <c r="H282435" s="10"/>
    </row>
    <row r="282436" spans="8:8" x14ac:dyDescent="0.35">
      <c r="H282436" s="10"/>
    </row>
    <row r="282437" spans="8:8" x14ac:dyDescent="0.35">
      <c r="H282437" s="10"/>
    </row>
    <row r="282438" spans="8:8" x14ac:dyDescent="0.35">
      <c r="H282438" s="10"/>
    </row>
    <row r="282439" spans="8:8" x14ac:dyDescent="0.35">
      <c r="H282439" s="10"/>
    </row>
    <row r="282440" spans="8:8" x14ac:dyDescent="0.35">
      <c r="H282440" s="10"/>
    </row>
    <row r="282441" spans="8:8" x14ac:dyDescent="0.35">
      <c r="H282441" s="10"/>
    </row>
    <row r="282442" spans="8:8" x14ac:dyDescent="0.35">
      <c r="H282442" s="10"/>
    </row>
    <row r="282443" spans="8:8" x14ac:dyDescent="0.35">
      <c r="H282443" s="10"/>
    </row>
    <row r="282444" spans="8:8" x14ac:dyDescent="0.35">
      <c r="H282444" s="10"/>
    </row>
    <row r="282445" spans="8:8" x14ac:dyDescent="0.35">
      <c r="H282445" s="10"/>
    </row>
    <row r="282446" spans="8:8" x14ac:dyDescent="0.35">
      <c r="H282446" s="10"/>
    </row>
    <row r="282447" spans="8:8" x14ac:dyDescent="0.35">
      <c r="H282447" s="10"/>
    </row>
    <row r="282448" spans="8:8" x14ac:dyDescent="0.35">
      <c r="H282448" s="10"/>
    </row>
    <row r="282449" spans="8:8" x14ac:dyDescent="0.35">
      <c r="H282449" s="10"/>
    </row>
    <row r="282450" spans="8:8" x14ac:dyDescent="0.35">
      <c r="H282450" s="10"/>
    </row>
    <row r="282451" spans="8:8" x14ac:dyDescent="0.35">
      <c r="H282451" s="10"/>
    </row>
    <row r="282452" spans="8:8" x14ac:dyDescent="0.35">
      <c r="H282452" s="10"/>
    </row>
    <row r="282453" spans="8:8" x14ac:dyDescent="0.35">
      <c r="H282453" s="10"/>
    </row>
    <row r="282454" spans="8:8" x14ac:dyDescent="0.35">
      <c r="H282454" s="10"/>
    </row>
    <row r="282455" spans="8:8" x14ac:dyDescent="0.35">
      <c r="H282455" s="10"/>
    </row>
    <row r="282456" spans="8:8" x14ac:dyDescent="0.35">
      <c r="H282456" s="10"/>
    </row>
    <row r="282457" spans="8:8" x14ac:dyDescent="0.35">
      <c r="H282457" s="10"/>
    </row>
    <row r="282458" spans="8:8" x14ac:dyDescent="0.35">
      <c r="H282458" s="10"/>
    </row>
    <row r="282459" spans="8:8" x14ac:dyDescent="0.35">
      <c r="H282459" s="10"/>
    </row>
    <row r="282460" spans="8:8" x14ac:dyDescent="0.35">
      <c r="H282460" s="10"/>
    </row>
    <row r="282461" spans="8:8" x14ac:dyDescent="0.35">
      <c r="H282461" s="10"/>
    </row>
    <row r="282462" spans="8:8" x14ac:dyDescent="0.35">
      <c r="H282462" s="10"/>
    </row>
    <row r="282463" spans="8:8" x14ac:dyDescent="0.35">
      <c r="H282463" s="10"/>
    </row>
    <row r="282464" spans="8:8" x14ac:dyDescent="0.35">
      <c r="H282464" s="10"/>
    </row>
    <row r="282465" spans="8:8" x14ac:dyDescent="0.35">
      <c r="H282465" s="10"/>
    </row>
    <row r="282466" spans="8:8" x14ac:dyDescent="0.35">
      <c r="H282466" s="10"/>
    </row>
    <row r="282467" spans="8:8" x14ac:dyDescent="0.35">
      <c r="H282467" s="10"/>
    </row>
    <row r="282468" spans="8:8" x14ac:dyDescent="0.35">
      <c r="H282468" s="10"/>
    </row>
    <row r="282469" spans="8:8" x14ac:dyDescent="0.35">
      <c r="H282469" s="10"/>
    </row>
    <row r="282470" spans="8:8" x14ac:dyDescent="0.35">
      <c r="H282470" s="10"/>
    </row>
    <row r="282471" spans="8:8" x14ac:dyDescent="0.35">
      <c r="H282471" s="10"/>
    </row>
    <row r="282472" spans="8:8" x14ac:dyDescent="0.35">
      <c r="H282472" s="10"/>
    </row>
    <row r="282473" spans="8:8" x14ac:dyDescent="0.35">
      <c r="H282473" s="10"/>
    </row>
    <row r="282474" spans="8:8" x14ac:dyDescent="0.35">
      <c r="H282474" s="10"/>
    </row>
    <row r="282475" spans="8:8" x14ac:dyDescent="0.35">
      <c r="H282475" s="10"/>
    </row>
    <row r="282476" spans="8:8" x14ac:dyDescent="0.35">
      <c r="H282476" s="10"/>
    </row>
    <row r="282477" spans="8:8" x14ac:dyDescent="0.35">
      <c r="H282477" s="10"/>
    </row>
    <row r="282478" spans="8:8" x14ac:dyDescent="0.35">
      <c r="H282478" s="10"/>
    </row>
    <row r="282479" spans="8:8" x14ac:dyDescent="0.35">
      <c r="H282479" s="10"/>
    </row>
    <row r="282480" spans="8:8" x14ac:dyDescent="0.35">
      <c r="H282480" s="10"/>
    </row>
    <row r="282481" spans="8:8" x14ac:dyDescent="0.35">
      <c r="H282481" s="10"/>
    </row>
    <row r="282482" spans="8:8" x14ac:dyDescent="0.35">
      <c r="H282482" s="10"/>
    </row>
    <row r="282483" spans="8:8" x14ac:dyDescent="0.35">
      <c r="H282483" s="10"/>
    </row>
    <row r="282484" spans="8:8" x14ac:dyDescent="0.35">
      <c r="H282484" s="10"/>
    </row>
    <row r="282485" spans="8:8" x14ac:dyDescent="0.35">
      <c r="H282485" s="10"/>
    </row>
    <row r="282486" spans="8:8" x14ac:dyDescent="0.35">
      <c r="H282486" s="10"/>
    </row>
    <row r="282487" spans="8:8" x14ac:dyDescent="0.35">
      <c r="H282487" s="10"/>
    </row>
    <row r="282488" spans="8:8" x14ac:dyDescent="0.35">
      <c r="H282488" s="10"/>
    </row>
    <row r="282489" spans="8:8" x14ac:dyDescent="0.35">
      <c r="H282489" s="10"/>
    </row>
    <row r="282490" spans="8:8" x14ac:dyDescent="0.35">
      <c r="H282490" s="10"/>
    </row>
    <row r="282491" spans="8:8" x14ac:dyDescent="0.35">
      <c r="H282491" s="10"/>
    </row>
    <row r="282492" spans="8:8" x14ac:dyDescent="0.35">
      <c r="H282492" s="10"/>
    </row>
    <row r="282493" spans="8:8" x14ac:dyDescent="0.35">
      <c r="H282493" s="10"/>
    </row>
    <row r="282494" spans="8:8" x14ac:dyDescent="0.35">
      <c r="H282494" s="10"/>
    </row>
    <row r="282495" spans="8:8" x14ac:dyDescent="0.35">
      <c r="H282495" s="10"/>
    </row>
    <row r="282496" spans="8:8" x14ac:dyDescent="0.35">
      <c r="H282496" s="10"/>
    </row>
    <row r="282497" spans="8:8" x14ac:dyDescent="0.35">
      <c r="H282497" s="10"/>
    </row>
    <row r="282498" spans="8:8" x14ac:dyDescent="0.35">
      <c r="H282498" s="10"/>
    </row>
    <row r="282499" spans="8:8" x14ac:dyDescent="0.35">
      <c r="H282499" s="10"/>
    </row>
    <row r="282500" spans="8:8" x14ac:dyDescent="0.35">
      <c r="H282500" s="10"/>
    </row>
    <row r="282501" spans="8:8" x14ac:dyDescent="0.35">
      <c r="H282501" s="10"/>
    </row>
    <row r="282502" spans="8:8" x14ac:dyDescent="0.35">
      <c r="H282502" s="10"/>
    </row>
    <row r="282503" spans="8:8" x14ac:dyDescent="0.35">
      <c r="H282503" s="10"/>
    </row>
    <row r="282504" spans="8:8" x14ac:dyDescent="0.35">
      <c r="H282504" s="10"/>
    </row>
    <row r="282505" spans="8:8" x14ac:dyDescent="0.35">
      <c r="H282505" s="10"/>
    </row>
    <row r="282506" spans="8:8" x14ac:dyDescent="0.35">
      <c r="H282506" s="10"/>
    </row>
    <row r="282507" spans="8:8" x14ac:dyDescent="0.35">
      <c r="H282507" s="10"/>
    </row>
    <row r="282508" spans="8:8" x14ac:dyDescent="0.35">
      <c r="H282508" s="10"/>
    </row>
    <row r="282509" spans="8:8" x14ac:dyDescent="0.35">
      <c r="H282509" s="10"/>
    </row>
    <row r="282510" spans="8:8" x14ac:dyDescent="0.35">
      <c r="H282510" s="10"/>
    </row>
    <row r="282511" spans="8:8" x14ac:dyDescent="0.35">
      <c r="H282511" s="10"/>
    </row>
    <row r="282512" spans="8:8" x14ac:dyDescent="0.35">
      <c r="H282512" s="10"/>
    </row>
    <row r="282513" spans="8:8" x14ac:dyDescent="0.35">
      <c r="H282513" s="10"/>
    </row>
    <row r="282514" spans="8:8" x14ac:dyDescent="0.35">
      <c r="H282514" s="10"/>
    </row>
    <row r="282515" spans="8:8" x14ac:dyDescent="0.35">
      <c r="H282515" s="10"/>
    </row>
    <row r="282516" spans="8:8" x14ac:dyDescent="0.35">
      <c r="H282516" s="10"/>
    </row>
    <row r="282517" spans="8:8" x14ac:dyDescent="0.35">
      <c r="H282517" s="10"/>
    </row>
    <row r="282518" spans="8:8" x14ac:dyDescent="0.35">
      <c r="H282518" s="10"/>
    </row>
    <row r="282519" spans="8:8" x14ac:dyDescent="0.35">
      <c r="H282519" s="10"/>
    </row>
    <row r="282520" spans="8:8" x14ac:dyDescent="0.35">
      <c r="H282520" s="10"/>
    </row>
    <row r="282521" spans="8:8" x14ac:dyDescent="0.35">
      <c r="H282521" s="10"/>
    </row>
    <row r="282522" spans="8:8" x14ac:dyDescent="0.35">
      <c r="H282522" s="10"/>
    </row>
    <row r="282523" spans="8:8" x14ac:dyDescent="0.35">
      <c r="H282523" s="10"/>
    </row>
    <row r="282524" spans="8:8" x14ac:dyDescent="0.35">
      <c r="H282524" s="10"/>
    </row>
    <row r="282525" spans="8:8" x14ac:dyDescent="0.35">
      <c r="H282525" s="10"/>
    </row>
    <row r="282526" spans="8:8" x14ac:dyDescent="0.35">
      <c r="H282526" s="10"/>
    </row>
    <row r="282527" spans="8:8" x14ac:dyDescent="0.35">
      <c r="H282527" s="10"/>
    </row>
    <row r="282528" spans="8:8" x14ac:dyDescent="0.35">
      <c r="H282528" s="10"/>
    </row>
    <row r="282529" spans="8:8" x14ac:dyDescent="0.35">
      <c r="H282529" s="10"/>
    </row>
    <row r="282530" spans="8:8" x14ac:dyDescent="0.35">
      <c r="H282530" s="10"/>
    </row>
    <row r="282531" spans="8:8" x14ac:dyDescent="0.35">
      <c r="H282531" s="10"/>
    </row>
    <row r="282532" spans="8:8" x14ac:dyDescent="0.35">
      <c r="H282532" s="10"/>
    </row>
    <row r="282533" spans="8:8" x14ac:dyDescent="0.35">
      <c r="H282533" s="10"/>
    </row>
    <row r="282534" spans="8:8" x14ac:dyDescent="0.35">
      <c r="H282534" s="10"/>
    </row>
    <row r="282535" spans="8:8" x14ac:dyDescent="0.35">
      <c r="H282535" s="10"/>
    </row>
    <row r="282536" spans="8:8" x14ac:dyDescent="0.35">
      <c r="H282536" s="10"/>
    </row>
    <row r="282537" spans="8:8" x14ac:dyDescent="0.35">
      <c r="H282537" s="10"/>
    </row>
    <row r="282538" spans="8:8" x14ac:dyDescent="0.35">
      <c r="H282538" s="10"/>
    </row>
    <row r="282539" spans="8:8" x14ac:dyDescent="0.35">
      <c r="H282539" s="10"/>
    </row>
    <row r="282540" spans="8:8" x14ac:dyDescent="0.35">
      <c r="H282540" s="10"/>
    </row>
    <row r="282541" spans="8:8" x14ac:dyDescent="0.35">
      <c r="H282541" s="10"/>
    </row>
    <row r="282542" spans="8:8" x14ac:dyDescent="0.35">
      <c r="H282542" s="10"/>
    </row>
    <row r="282543" spans="8:8" x14ac:dyDescent="0.35">
      <c r="H282543" s="10"/>
    </row>
    <row r="282544" spans="8:8" x14ac:dyDescent="0.35">
      <c r="H282544" s="10"/>
    </row>
    <row r="282545" spans="8:8" x14ac:dyDescent="0.35">
      <c r="H282545" s="10"/>
    </row>
    <row r="282546" spans="8:8" x14ac:dyDescent="0.35">
      <c r="H282546" s="10"/>
    </row>
    <row r="282547" spans="8:8" x14ac:dyDescent="0.35">
      <c r="H282547" s="10"/>
    </row>
    <row r="282548" spans="8:8" x14ac:dyDescent="0.35">
      <c r="H282548" s="10"/>
    </row>
    <row r="282549" spans="8:8" x14ac:dyDescent="0.35">
      <c r="H282549" s="10"/>
    </row>
    <row r="282550" spans="8:8" x14ac:dyDescent="0.35">
      <c r="H282550" s="10"/>
    </row>
    <row r="282551" spans="8:8" x14ac:dyDescent="0.35">
      <c r="H282551" s="10"/>
    </row>
    <row r="282552" spans="8:8" x14ac:dyDescent="0.35">
      <c r="H282552" s="10"/>
    </row>
    <row r="282553" spans="8:8" x14ac:dyDescent="0.35">
      <c r="H282553" s="10"/>
    </row>
    <row r="282554" spans="8:8" x14ac:dyDescent="0.35">
      <c r="H282554" s="10"/>
    </row>
    <row r="282555" spans="8:8" x14ac:dyDescent="0.35">
      <c r="H282555" s="10"/>
    </row>
    <row r="282556" spans="8:8" x14ac:dyDescent="0.35">
      <c r="H282556" s="10"/>
    </row>
    <row r="282557" spans="8:8" x14ac:dyDescent="0.35">
      <c r="H282557" s="10"/>
    </row>
    <row r="282558" spans="8:8" x14ac:dyDescent="0.35">
      <c r="H282558" s="10"/>
    </row>
    <row r="282559" spans="8:8" x14ac:dyDescent="0.35">
      <c r="H282559" s="10"/>
    </row>
    <row r="282560" spans="8:8" x14ac:dyDescent="0.35">
      <c r="H282560" s="10"/>
    </row>
    <row r="282561" spans="8:8" x14ac:dyDescent="0.35">
      <c r="H282561" s="10"/>
    </row>
    <row r="282562" spans="8:8" x14ac:dyDescent="0.35">
      <c r="H282562" s="10"/>
    </row>
    <row r="282563" spans="8:8" x14ac:dyDescent="0.35">
      <c r="H282563" s="10"/>
    </row>
    <row r="282564" spans="8:8" x14ac:dyDescent="0.35">
      <c r="H282564" s="10"/>
    </row>
    <row r="282565" spans="8:8" x14ac:dyDescent="0.35">
      <c r="H282565" s="10"/>
    </row>
    <row r="282566" spans="8:8" x14ac:dyDescent="0.35">
      <c r="H282566" s="10"/>
    </row>
    <row r="282567" spans="8:8" x14ac:dyDescent="0.35">
      <c r="H282567" s="10"/>
    </row>
    <row r="282568" spans="8:8" x14ac:dyDescent="0.35">
      <c r="H282568" s="10"/>
    </row>
    <row r="282569" spans="8:8" x14ac:dyDescent="0.35">
      <c r="H282569" s="10"/>
    </row>
    <row r="282570" spans="8:8" x14ac:dyDescent="0.35">
      <c r="H282570" s="10"/>
    </row>
    <row r="282571" spans="8:8" x14ac:dyDescent="0.35">
      <c r="H282571" s="10"/>
    </row>
    <row r="282572" spans="8:8" x14ac:dyDescent="0.35">
      <c r="H282572" s="10"/>
    </row>
    <row r="282573" spans="8:8" x14ac:dyDescent="0.35">
      <c r="H282573" s="10"/>
    </row>
    <row r="282574" spans="8:8" x14ac:dyDescent="0.35">
      <c r="H282574" s="10"/>
    </row>
    <row r="282575" spans="8:8" x14ac:dyDescent="0.35">
      <c r="H282575" s="10"/>
    </row>
    <row r="282576" spans="8:8" x14ac:dyDescent="0.35">
      <c r="H282576" s="10"/>
    </row>
    <row r="282577" spans="8:8" x14ac:dyDescent="0.35">
      <c r="H282577" s="10"/>
    </row>
    <row r="282578" spans="8:8" x14ac:dyDescent="0.35">
      <c r="H282578" s="10"/>
    </row>
    <row r="282579" spans="8:8" x14ac:dyDescent="0.35">
      <c r="H282579" s="10"/>
    </row>
    <row r="282580" spans="8:8" x14ac:dyDescent="0.35">
      <c r="H282580" s="10"/>
    </row>
    <row r="282581" spans="8:8" x14ac:dyDescent="0.35">
      <c r="H282581" s="10"/>
    </row>
    <row r="282582" spans="8:8" x14ac:dyDescent="0.35">
      <c r="H282582" s="10"/>
    </row>
    <row r="282583" spans="8:8" x14ac:dyDescent="0.35">
      <c r="H282583" s="10"/>
    </row>
    <row r="282584" spans="8:8" x14ac:dyDescent="0.35">
      <c r="H282584" s="10"/>
    </row>
    <row r="282585" spans="8:8" x14ac:dyDescent="0.35">
      <c r="H282585" s="10"/>
    </row>
    <row r="282586" spans="8:8" x14ac:dyDescent="0.35">
      <c r="H282586" s="10"/>
    </row>
    <row r="282587" spans="8:8" x14ac:dyDescent="0.35">
      <c r="H282587" s="10"/>
    </row>
    <row r="282588" spans="8:8" x14ac:dyDescent="0.35">
      <c r="H282588" s="10"/>
    </row>
    <row r="282589" spans="8:8" x14ac:dyDescent="0.35">
      <c r="H282589" s="10"/>
    </row>
    <row r="282590" spans="8:8" x14ac:dyDescent="0.35">
      <c r="H282590" s="10"/>
    </row>
    <row r="282591" spans="8:8" x14ac:dyDescent="0.35">
      <c r="H282591" s="10"/>
    </row>
    <row r="282592" spans="8:8" x14ac:dyDescent="0.35">
      <c r="H282592" s="10"/>
    </row>
    <row r="282593" spans="8:8" x14ac:dyDescent="0.35">
      <c r="H282593" s="10"/>
    </row>
    <row r="282594" spans="8:8" x14ac:dyDescent="0.35">
      <c r="H282594" s="10"/>
    </row>
    <row r="282595" spans="8:8" x14ac:dyDescent="0.35">
      <c r="H282595" s="10"/>
    </row>
    <row r="282596" spans="8:8" x14ac:dyDescent="0.35">
      <c r="H282596" s="10"/>
    </row>
    <row r="282597" spans="8:8" x14ac:dyDescent="0.35">
      <c r="H282597" s="10"/>
    </row>
    <row r="282598" spans="8:8" x14ac:dyDescent="0.35">
      <c r="H282598" s="10"/>
    </row>
    <row r="282599" spans="8:8" x14ac:dyDescent="0.35">
      <c r="H282599" s="10"/>
    </row>
    <row r="282600" spans="8:8" x14ac:dyDescent="0.35">
      <c r="H282600" s="10"/>
    </row>
    <row r="282601" spans="8:8" x14ac:dyDescent="0.35">
      <c r="H282601" s="10"/>
    </row>
    <row r="282602" spans="8:8" x14ac:dyDescent="0.35">
      <c r="H282602" s="10"/>
    </row>
    <row r="282603" spans="8:8" x14ac:dyDescent="0.35">
      <c r="H282603" s="10"/>
    </row>
    <row r="282604" spans="8:8" x14ac:dyDescent="0.35">
      <c r="H282604" s="10"/>
    </row>
    <row r="282605" spans="8:8" x14ac:dyDescent="0.35">
      <c r="H282605" s="10"/>
    </row>
    <row r="282606" spans="8:8" x14ac:dyDescent="0.35">
      <c r="H282606" s="10"/>
    </row>
    <row r="282607" spans="8:8" x14ac:dyDescent="0.35">
      <c r="H282607" s="10"/>
    </row>
    <row r="282608" spans="8:8" x14ac:dyDescent="0.35">
      <c r="H282608" s="10"/>
    </row>
    <row r="282609" spans="8:8" x14ac:dyDescent="0.35">
      <c r="H282609" s="10"/>
    </row>
    <row r="282610" spans="8:8" x14ac:dyDescent="0.35">
      <c r="H282610" s="10"/>
    </row>
    <row r="282611" spans="8:8" x14ac:dyDescent="0.35">
      <c r="H282611" s="10"/>
    </row>
    <row r="282612" spans="8:8" x14ac:dyDescent="0.35">
      <c r="H282612" s="10"/>
    </row>
    <row r="282613" spans="8:8" x14ac:dyDescent="0.35">
      <c r="H282613" s="10"/>
    </row>
    <row r="282614" spans="8:8" x14ac:dyDescent="0.35">
      <c r="H282614" s="10"/>
    </row>
    <row r="282615" spans="8:8" x14ac:dyDescent="0.35">
      <c r="H282615" s="10"/>
    </row>
    <row r="282616" spans="8:8" x14ac:dyDescent="0.35">
      <c r="H282616" s="10"/>
    </row>
    <row r="282617" spans="8:8" x14ac:dyDescent="0.35">
      <c r="H282617" s="10"/>
    </row>
    <row r="282618" spans="8:8" x14ac:dyDescent="0.35">
      <c r="H282618" s="10"/>
    </row>
    <row r="282619" spans="8:8" x14ac:dyDescent="0.35">
      <c r="H282619" s="10"/>
    </row>
    <row r="282620" spans="8:8" x14ac:dyDescent="0.35">
      <c r="H282620" s="10"/>
    </row>
    <row r="282621" spans="8:8" x14ac:dyDescent="0.35">
      <c r="H282621" s="10"/>
    </row>
    <row r="282622" spans="8:8" x14ac:dyDescent="0.35">
      <c r="H282622" s="10"/>
    </row>
    <row r="282623" spans="8:8" x14ac:dyDescent="0.35">
      <c r="H282623" s="10"/>
    </row>
    <row r="282624" spans="8:8" x14ac:dyDescent="0.35">
      <c r="H282624" s="10"/>
    </row>
    <row r="282625" spans="8:8" x14ac:dyDescent="0.35">
      <c r="H282625" s="10"/>
    </row>
    <row r="282626" spans="8:8" x14ac:dyDescent="0.35">
      <c r="H282626" s="10"/>
    </row>
    <row r="282627" spans="8:8" x14ac:dyDescent="0.35">
      <c r="H282627" s="10"/>
    </row>
    <row r="282628" spans="8:8" x14ac:dyDescent="0.35">
      <c r="H282628" s="10"/>
    </row>
    <row r="282629" spans="8:8" x14ac:dyDescent="0.35">
      <c r="H282629" s="10"/>
    </row>
    <row r="282630" spans="8:8" x14ac:dyDescent="0.35">
      <c r="H282630" s="10"/>
    </row>
    <row r="282631" spans="8:8" x14ac:dyDescent="0.35">
      <c r="H282631" s="10"/>
    </row>
    <row r="282632" spans="8:8" x14ac:dyDescent="0.35">
      <c r="H282632" s="10"/>
    </row>
    <row r="282633" spans="8:8" x14ac:dyDescent="0.35">
      <c r="H282633" s="10"/>
    </row>
    <row r="282634" spans="8:8" x14ac:dyDescent="0.35">
      <c r="H282634" s="10"/>
    </row>
    <row r="282635" spans="8:8" x14ac:dyDescent="0.35">
      <c r="H282635" s="10"/>
    </row>
    <row r="282636" spans="8:8" x14ac:dyDescent="0.35">
      <c r="H282636" s="10"/>
    </row>
    <row r="282637" spans="8:8" x14ac:dyDescent="0.35">
      <c r="H282637" s="10"/>
    </row>
    <row r="282638" spans="8:8" x14ac:dyDescent="0.35">
      <c r="H282638" s="10"/>
    </row>
    <row r="282639" spans="8:8" x14ac:dyDescent="0.35">
      <c r="H282639" s="10"/>
    </row>
    <row r="282640" spans="8:8" x14ac:dyDescent="0.35">
      <c r="H282640" s="10"/>
    </row>
    <row r="282641" spans="8:8" x14ac:dyDescent="0.35">
      <c r="H282641" s="10"/>
    </row>
    <row r="282642" spans="8:8" x14ac:dyDescent="0.35">
      <c r="H282642" s="10"/>
    </row>
    <row r="282643" spans="8:8" x14ac:dyDescent="0.35">
      <c r="H282643" s="10"/>
    </row>
    <row r="282644" spans="8:8" x14ac:dyDescent="0.35">
      <c r="H282644" s="10"/>
    </row>
    <row r="282645" spans="8:8" x14ac:dyDescent="0.35">
      <c r="H282645" s="10"/>
    </row>
    <row r="282646" spans="8:8" x14ac:dyDescent="0.35">
      <c r="H282646" s="10"/>
    </row>
    <row r="282647" spans="8:8" x14ac:dyDescent="0.35">
      <c r="H282647" s="10"/>
    </row>
    <row r="282648" spans="8:8" x14ac:dyDescent="0.35">
      <c r="H282648" s="10"/>
    </row>
    <row r="282649" spans="8:8" x14ac:dyDescent="0.35">
      <c r="H282649" s="10"/>
    </row>
    <row r="282650" spans="8:8" x14ac:dyDescent="0.35">
      <c r="H282650" s="10"/>
    </row>
    <row r="282651" spans="8:8" x14ac:dyDescent="0.35">
      <c r="H282651" s="10"/>
    </row>
    <row r="282652" spans="8:8" x14ac:dyDescent="0.35">
      <c r="H282652" s="10"/>
    </row>
    <row r="282653" spans="8:8" x14ac:dyDescent="0.35">
      <c r="H282653" s="10"/>
    </row>
    <row r="282654" spans="8:8" x14ac:dyDescent="0.35">
      <c r="H282654" s="10"/>
    </row>
    <row r="282655" spans="8:8" x14ac:dyDescent="0.35">
      <c r="H282655" s="10"/>
    </row>
    <row r="282656" spans="8:8" x14ac:dyDescent="0.35">
      <c r="H282656" s="10"/>
    </row>
    <row r="282657" spans="8:8" x14ac:dyDescent="0.35">
      <c r="H282657" s="10"/>
    </row>
    <row r="282658" spans="8:8" x14ac:dyDescent="0.35">
      <c r="H282658" s="10"/>
    </row>
    <row r="282659" spans="8:8" x14ac:dyDescent="0.35">
      <c r="H282659" s="10"/>
    </row>
    <row r="282660" spans="8:8" x14ac:dyDescent="0.35">
      <c r="H282660" s="10"/>
    </row>
    <row r="282661" spans="8:8" x14ac:dyDescent="0.35">
      <c r="H282661" s="10"/>
    </row>
    <row r="282662" spans="8:8" x14ac:dyDescent="0.35">
      <c r="H282662" s="10"/>
    </row>
    <row r="282663" spans="8:8" x14ac:dyDescent="0.35">
      <c r="H282663" s="10"/>
    </row>
    <row r="282664" spans="8:8" x14ac:dyDescent="0.35">
      <c r="H282664" s="10"/>
    </row>
    <row r="282665" spans="8:8" x14ac:dyDescent="0.35">
      <c r="H282665" s="10"/>
    </row>
    <row r="282666" spans="8:8" x14ac:dyDescent="0.35">
      <c r="H282666" s="10"/>
    </row>
    <row r="282667" spans="8:8" x14ac:dyDescent="0.35">
      <c r="H282667" s="10"/>
    </row>
    <row r="282668" spans="8:8" x14ac:dyDescent="0.35">
      <c r="H282668" s="10"/>
    </row>
    <row r="282669" spans="8:8" x14ac:dyDescent="0.35">
      <c r="H282669" s="10"/>
    </row>
    <row r="282670" spans="8:8" x14ac:dyDescent="0.35">
      <c r="H282670" s="10"/>
    </row>
    <row r="282671" spans="8:8" x14ac:dyDescent="0.35">
      <c r="H282671" s="10"/>
    </row>
    <row r="282672" spans="8:8" x14ac:dyDescent="0.35">
      <c r="H282672" s="10"/>
    </row>
    <row r="282673" spans="8:8" x14ac:dyDescent="0.35">
      <c r="H282673" s="10"/>
    </row>
    <row r="282674" spans="8:8" x14ac:dyDescent="0.35">
      <c r="H282674" s="10"/>
    </row>
    <row r="282675" spans="8:8" x14ac:dyDescent="0.35">
      <c r="H282675" s="10"/>
    </row>
    <row r="282676" spans="8:8" x14ac:dyDescent="0.35">
      <c r="H282676" s="10"/>
    </row>
    <row r="282677" spans="8:8" x14ac:dyDescent="0.35">
      <c r="H282677" s="10"/>
    </row>
    <row r="282678" spans="8:8" x14ac:dyDescent="0.35">
      <c r="H282678" s="10"/>
    </row>
    <row r="282679" spans="8:8" x14ac:dyDescent="0.35">
      <c r="H282679" s="10"/>
    </row>
    <row r="282680" spans="8:8" x14ac:dyDescent="0.35">
      <c r="H282680" s="10"/>
    </row>
    <row r="282681" spans="8:8" x14ac:dyDescent="0.35">
      <c r="H282681" s="10"/>
    </row>
    <row r="282682" spans="8:8" x14ac:dyDescent="0.35">
      <c r="H282682" s="10"/>
    </row>
    <row r="282683" spans="8:8" x14ac:dyDescent="0.35">
      <c r="H282683" s="10"/>
    </row>
    <row r="282684" spans="8:8" x14ac:dyDescent="0.35">
      <c r="H282684" s="10"/>
    </row>
    <row r="282685" spans="8:8" x14ac:dyDescent="0.35">
      <c r="H282685" s="10"/>
    </row>
    <row r="282686" spans="8:8" x14ac:dyDescent="0.35">
      <c r="H282686" s="10"/>
    </row>
    <row r="282687" spans="8:8" x14ac:dyDescent="0.35">
      <c r="H282687" s="10"/>
    </row>
    <row r="282688" spans="8:8" x14ac:dyDescent="0.35">
      <c r="H282688" s="10"/>
    </row>
    <row r="282689" spans="8:8" x14ac:dyDescent="0.35">
      <c r="H282689" s="10"/>
    </row>
    <row r="282690" spans="8:8" x14ac:dyDescent="0.35">
      <c r="H282690" s="10"/>
    </row>
    <row r="282691" spans="8:8" x14ac:dyDescent="0.35">
      <c r="H282691" s="10"/>
    </row>
    <row r="282692" spans="8:8" x14ac:dyDescent="0.35">
      <c r="H282692" s="10"/>
    </row>
    <row r="282693" spans="8:8" x14ac:dyDescent="0.35">
      <c r="H282693" s="10"/>
    </row>
    <row r="282694" spans="8:8" x14ac:dyDescent="0.35">
      <c r="H282694" s="10"/>
    </row>
    <row r="282695" spans="8:8" x14ac:dyDescent="0.35">
      <c r="H282695" s="10"/>
    </row>
    <row r="282696" spans="8:8" x14ac:dyDescent="0.35">
      <c r="H282696" s="10"/>
    </row>
    <row r="282697" spans="8:8" x14ac:dyDescent="0.35">
      <c r="H282697" s="10"/>
    </row>
    <row r="282698" spans="8:8" x14ac:dyDescent="0.35">
      <c r="H282698" s="10"/>
    </row>
    <row r="282699" spans="8:8" x14ac:dyDescent="0.35">
      <c r="H282699" s="10"/>
    </row>
    <row r="282700" spans="8:8" x14ac:dyDescent="0.35">
      <c r="H282700" s="10"/>
    </row>
    <row r="282701" spans="8:8" x14ac:dyDescent="0.35">
      <c r="H282701" s="10"/>
    </row>
    <row r="282702" spans="8:8" x14ac:dyDescent="0.35">
      <c r="H282702" s="10"/>
    </row>
    <row r="282703" spans="8:8" x14ac:dyDescent="0.35">
      <c r="H282703" s="10"/>
    </row>
    <row r="282704" spans="8:8" x14ac:dyDescent="0.35">
      <c r="H282704" s="10"/>
    </row>
    <row r="282705" spans="8:8" x14ac:dyDescent="0.35">
      <c r="H282705" s="10"/>
    </row>
    <row r="282706" spans="8:8" x14ac:dyDescent="0.35">
      <c r="H282706" s="10"/>
    </row>
    <row r="282707" spans="8:8" x14ac:dyDescent="0.35">
      <c r="H282707" s="10"/>
    </row>
    <row r="282708" spans="8:8" x14ac:dyDescent="0.35">
      <c r="H282708" s="10"/>
    </row>
    <row r="282709" spans="8:8" x14ac:dyDescent="0.35">
      <c r="H282709" s="10"/>
    </row>
    <row r="282710" spans="8:8" x14ac:dyDescent="0.35">
      <c r="H282710" s="10"/>
    </row>
    <row r="282711" spans="8:8" x14ac:dyDescent="0.35">
      <c r="H282711" s="10"/>
    </row>
    <row r="282712" spans="8:8" x14ac:dyDescent="0.35">
      <c r="H282712" s="10"/>
    </row>
    <row r="282713" spans="8:8" x14ac:dyDescent="0.35">
      <c r="H282713" s="10"/>
    </row>
    <row r="282714" spans="8:8" x14ac:dyDescent="0.35">
      <c r="H282714" s="10"/>
    </row>
    <row r="282715" spans="8:8" x14ac:dyDescent="0.35">
      <c r="H282715" s="10"/>
    </row>
    <row r="282716" spans="8:8" x14ac:dyDescent="0.35">
      <c r="H282716" s="10"/>
    </row>
    <row r="282717" spans="8:8" x14ac:dyDescent="0.35">
      <c r="H282717" s="10"/>
    </row>
    <row r="282718" spans="8:8" x14ac:dyDescent="0.35">
      <c r="H282718" s="10"/>
    </row>
    <row r="282719" spans="8:8" x14ac:dyDescent="0.35">
      <c r="H282719" s="10"/>
    </row>
    <row r="282720" spans="8:8" x14ac:dyDescent="0.35">
      <c r="H282720" s="10"/>
    </row>
    <row r="282721" spans="8:8" x14ac:dyDescent="0.35">
      <c r="H282721" s="10"/>
    </row>
    <row r="282722" spans="8:8" x14ac:dyDescent="0.35">
      <c r="H282722" s="10"/>
    </row>
    <row r="282723" spans="8:8" x14ac:dyDescent="0.35">
      <c r="H282723" s="10"/>
    </row>
    <row r="282724" spans="8:8" x14ac:dyDescent="0.35">
      <c r="H282724" s="10"/>
    </row>
    <row r="282725" spans="8:8" x14ac:dyDescent="0.35">
      <c r="H282725" s="10"/>
    </row>
    <row r="282726" spans="8:8" x14ac:dyDescent="0.35">
      <c r="H282726" s="10"/>
    </row>
    <row r="282727" spans="8:8" x14ac:dyDescent="0.35">
      <c r="H282727" s="10"/>
    </row>
    <row r="282728" spans="8:8" x14ac:dyDescent="0.35">
      <c r="H282728" s="10"/>
    </row>
    <row r="282729" spans="8:8" x14ac:dyDescent="0.35">
      <c r="H282729" s="10"/>
    </row>
    <row r="282730" spans="8:8" x14ac:dyDescent="0.35">
      <c r="H282730" s="10"/>
    </row>
    <row r="282731" spans="8:8" x14ac:dyDescent="0.35">
      <c r="H282731" s="10"/>
    </row>
    <row r="282732" spans="8:8" x14ac:dyDescent="0.35">
      <c r="H282732" s="10"/>
    </row>
    <row r="282733" spans="8:8" x14ac:dyDescent="0.35">
      <c r="H282733" s="10"/>
    </row>
    <row r="282734" spans="8:8" x14ac:dyDescent="0.35">
      <c r="H282734" s="10"/>
    </row>
    <row r="282735" spans="8:8" x14ac:dyDescent="0.35">
      <c r="H282735" s="10"/>
    </row>
    <row r="282736" spans="8:8" x14ac:dyDescent="0.35">
      <c r="H282736" s="10"/>
    </row>
    <row r="282737" spans="8:8" x14ac:dyDescent="0.35">
      <c r="H282737" s="10"/>
    </row>
    <row r="282738" spans="8:8" x14ac:dyDescent="0.35">
      <c r="H282738" s="10"/>
    </row>
    <row r="282739" spans="8:8" x14ac:dyDescent="0.35">
      <c r="H282739" s="10"/>
    </row>
    <row r="282740" spans="8:8" x14ac:dyDescent="0.35">
      <c r="H282740" s="10"/>
    </row>
    <row r="282741" spans="8:8" x14ac:dyDescent="0.35">
      <c r="H282741" s="10"/>
    </row>
    <row r="282742" spans="8:8" x14ac:dyDescent="0.35">
      <c r="H282742" s="10"/>
    </row>
    <row r="282743" spans="8:8" x14ac:dyDescent="0.35">
      <c r="H282743" s="10"/>
    </row>
    <row r="282744" spans="8:8" x14ac:dyDescent="0.35">
      <c r="H282744" s="10"/>
    </row>
    <row r="282745" spans="8:8" x14ac:dyDescent="0.35">
      <c r="H282745" s="10"/>
    </row>
    <row r="282746" spans="8:8" x14ac:dyDescent="0.35">
      <c r="H282746" s="10"/>
    </row>
    <row r="282747" spans="8:8" x14ac:dyDescent="0.35">
      <c r="H282747" s="10"/>
    </row>
    <row r="282748" spans="8:8" x14ac:dyDescent="0.35">
      <c r="H282748" s="10"/>
    </row>
    <row r="282749" spans="8:8" x14ac:dyDescent="0.35">
      <c r="H282749" s="10"/>
    </row>
    <row r="282750" spans="8:8" x14ac:dyDescent="0.35">
      <c r="H282750" s="10"/>
    </row>
    <row r="282751" spans="8:8" x14ac:dyDescent="0.35">
      <c r="H282751" s="10"/>
    </row>
    <row r="282752" spans="8:8" x14ac:dyDescent="0.35">
      <c r="H282752" s="10"/>
    </row>
    <row r="282753" spans="8:8" x14ac:dyDescent="0.35">
      <c r="H282753" s="10"/>
    </row>
    <row r="282754" spans="8:8" x14ac:dyDescent="0.35">
      <c r="H282754" s="10"/>
    </row>
    <row r="282755" spans="8:8" x14ac:dyDescent="0.35">
      <c r="H282755" s="10"/>
    </row>
    <row r="282756" spans="8:8" x14ac:dyDescent="0.35">
      <c r="H282756" s="10"/>
    </row>
    <row r="282757" spans="8:8" x14ac:dyDescent="0.35">
      <c r="H282757" s="10"/>
    </row>
    <row r="282758" spans="8:8" x14ac:dyDescent="0.35">
      <c r="H282758" s="10"/>
    </row>
    <row r="282759" spans="8:8" x14ac:dyDescent="0.35">
      <c r="H282759" s="10"/>
    </row>
    <row r="282760" spans="8:8" x14ac:dyDescent="0.35">
      <c r="H282760" s="10"/>
    </row>
    <row r="282761" spans="8:8" x14ac:dyDescent="0.35">
      <c r="H282761" s="10"/>
    </row>
    <row r="282762" spans="8:8" x14ac:dyDescent="0.35">
      <c r="H282762" s="10"/>
    </row>
    <row r="282763" spans="8:8" x14ac:dyDescent="0.35">
      <c r="H282763" s="10"/>
    </row>
    <row r="282764" spans="8:8" x14ac:dyDescent="0.35">
      <c r="H282764" s="10"/>
    </row>
    <row r="282765" spans="8:8" x14ac:dyDescent="0.35">
      <c r="H282765" s="10"/>
    </row>
    <row r="282766" spans="8:8" x14ac:dyDescent="0.35">
      <c r="H282766" s="10"/>
    </row>
    <row r="282767" spans="8:8" x14ac:dyDescent="0.35">
      <c r="H282767" s="10"/>
    </row>
    <row r="282768" spans="8:8" x14ac:dyDescent="0.35">
      <c r="H282768" s="10"/>
    </row>
    <row r="282769" spans="8:8" x14ac:dyDescent="0.35">
      <c r="H282769" s="10"/>
    </row>
    <row r="282770" spans="8:8" x14ac:dyDescent="0.35">
      <c r="H282770" s="10"/>
    </row>
    <row r="282771" spans="8:8" x14ac:dyDescent="0.35">
      <c r="H282771" s="10"/>
    </row>
    <row r="282772" spans="8:8" x14ac:dyDescent="0.35">
      <c r="H282772" s="10"/>
    </row>
    <row r="282773" spans="8:8" x14ac:dyDescent="0.35">
      <c r="H282773" s="10"/>
    </row>
    <row r="282774" spans="8:8" x14ac:dyDescent="0.35">
      <c r="H282774" s="10"/>
    </row>
    <row r="282775" spans="8:8" x14ac:dyDescent="0.35">
      <c r="H282775" s="10"/>
    </row>
    <row r="282776" spans="8:8" x14ac:dyDescent="0.35">
      <c r="H282776" s="10"/>
    </row>
    <row r="282777" spans="8:8" x14ac:dyDescent="0.35">
      <c r="H282777" s="10"/>
    </row>
    <row r="282778" spans="8:8" x14ac:dyDescent="0.35">
      <c r="H282778" s="10"/>
    </row>
    <row r="282779" spans="8:8" x14ac:dyDescent="0.35">
      <c r="H282779" s="10"/>
    </row>
    <row r="282780" spans="8:8" x14ac:dyDescent="0.35">
      <c r="H282780" s="10"/>
    </row>
    <row r="282781" spans="8:8" x14ac:dyDescent="0.35">
      <c r="H282781" s="10"/>
    </row>
    <row r="282782" spans="8:8" x14ac:dyDescent="0.35">
      <c r="H282782" s="10"/>
    </row>
    <row r="282783" spans="8:8" x14ac:dyDescent="0.35">
      <c r="H282783" s="10"/>
    </row>
    <row r="282784" spans="8:8" x14ac:dyDescent="0.35">
      <c r="H282784" s="10"/>
    </row>
    <row r="282785" spans="8:8" x14ac:dyDescent="0.35">
      <c r="H282785" s="10"/>
    </row>
    <row r="282786" spans="8:8" x14ac:dyDescent="0.35">
      <c r="H282786" s="10"/>
    </row>
    <row r="282787" spans="8:8" x14ac:dyDescent="0.35">
      <c r="H282787" s="10"/>
    </row>
    <row r="282788" spans="8:8" x14ac:dyDescent="0.35">
      <c r="H282788" s="10"/>
    </row>
    <row r="282789" spans="8:8" x14ac:dyDescent="0.35">
      <c r="H282789" s="10"/>
    </row>
    <row r="282790" spans="8:8" x14ac:dyDescent="0.35">
      <c r="H282790" s="10"/>
    </row>
    <row r="282791" spans="8:8" x14ac:dyDescent="0.35">
      <c r="H282791" s="10"/>
    </row>
    <row r="282792" spans="8:8" x14ac:dyDescent="0.35">
      <c r="H282792" s="10"/>
    </row>
    <row r="282793" spans="8:8" x14ac:dyDescent="0.35">
      <c r="H282793" s="10"/>
    </row>
    <row r="282794" spans="8:8" x14ac:dyDescent="0.35">
      <c r="H282794" s="10"/>
    </row>
    <row r="282795" spans="8:8" x14ac:dyDescent="0.35">
      <c r="H282795" s="10"/>
    </row>
    <row r="282796" spans="8:8" x14ac:dyDescent="0.35">
      <c r="H282796" s="10"/>
    </row>
    <row r="282797" spans="8:8" x14ac:dyDescent="0.35">
      <c r="H282797" s="10"/>
    </row>
    <row r="282798" spans="8:8" x14ac:dyDescent="0.35">
      <c r="H282798" s="10"/>
    </row>
    <row r="282799" spans="8:8" x14ac:dyDescent="0.35">
      <c r="H282799" s="10"/>
    </row>
    <row r="282800" spans="8:8" x14ac:dyDescent="0.35">
      <c r="H282800" s="10"/>
    </row>
    <row r="282801" spans="8:8" x14ac:dyDescent="0.35">
      <c r="H282801" s="10"/>
    </row>
    <row r="282802" spans="8:8" x14ac:dyDescent="0.35">
      <c r="H282802" s="10"/>
    </row>
    <row r="282803" spans="8:8" x14ac:dyDescent="0.35">
      <c r="H282803" s="10"/>
    </row>
    <row r="282804" spans="8:8" x14ac:dyDescent="0.35">
      <c r="H282804" s="10"/>
    </row>
    <row r="282805" spans="8:8" x14ac:dyDescent="0.35">
      <c r="H282805" s="10"/>
    </row>
    <row r="282806" spans="8:8" x14ac:dyDescent="0.35">
      <c r="H282806" s="10"/>
    </row>
    <row r="282807" spans="8:8" x14ac:dyDescent="0.35">
      <c r="H282807" s="10"/>
    </row>
    <row r="282808" spans="8:8" x14ac:dyDescent="0.35">
      <c r="H282808" s="10"/>
    </row>
    <row r="282809" spans="8:8" x14ac:dyDescent="0.35">
      <c r="H282809" s="10"/>
    </row>
    <row r="282810" spans="8:8" x14ac:dyDescent="0.35">
      <c r="H282810" s="10"/>
    </row>
    <row r="282811" spans="8:8" x14ac:dyDescent="0.35">
      <c r="H282811" s="10"/>
    </row>
    <row r="282812" spans="8:8" x14ac:dyDescent="0.35">
      <c r="H282812" s="10"/>
    </row>
    <row r="282813" spans="8:8" x14ac:dyDescent="0.35">
      <c r="H282813" s="10"/>
    </row>
    <row r="282814" spans="8:8" x14ac:dyDescent="0.35">
      <c r="H282814" s="10"/>
    </row>
    <row r="282815" spans="8:8" x14ac:dyDescent="0.35">
      <c r="H282815" s="10"/>
    </row>
    <row r="282816" spans="8:8" x14ac:dyDescent="0.35">
      <c r="H282816" s="10"/>
    </row>
    <row r="282817" spans="8:8" x14ac:dyDescent="0.35">
      <c r="H282817" s="10"/>
    </row>
    <row r="282818" spans="8:8" x14ac:dyDescent="0.35">
      <c r="H282818" s="10"/>
    </row>
    <row r="282819" spans="8:8" x14ac:dyDescent="0.35">
      <c r="H282819" s="10"/>
    </row>
    <row r="282820" spans="8:8" x14ac:dyDescent="0.35">
      <c r="H282820" s="10"/>
    </row>
    <row r="282821" spans="8:8" x14ac:dyDescent="0.35">
      <c r="H282821" s="10"/>
    </row>
    <row r="282822" spans="8:8" x14ac:dyDescent="0.35">
      <c r="H282822" s="10"/>
    </row>
    <row r="282823" spans="8:8" x14ac:dyDescent="0.35">
      <c r="H282823" s="10"/>
    </row>
    <row r="282824" spans="8:8" x14ac:dyDescent="0.35">
      <c r="H282824" s="10"/>
    </row>
    <row r="282825" spans="8:8" x14ac:dyDescent="0.35">
      <c r="H282825" s="10"/>
    </row>
    <row r="282826" spans="8:8" x14ac:dyDescent="0.35">
      <c r="H282826" s="10"/>
    </row>
    <row r="282827" spans="8:8" x14ac:dyDescent="0.35">
      <c r="H282827" s="10"/>
    </row>
    <row r="282828" spans="8:8" x14ac:dyDescent="0.35">
      <c r="H282828" s="10"/>
    </row>
    <row r="282829" spans="8:8" x14ac:dyDescent="0.35">
      <c r="H282829" s="10"/>
    </row>
    <row r="282830" spans="8:8" x14ac:dyDescent="0.35">
      <c r="H282830" s="10"/>
    </row>
    <row r="282831" spans="8:8" x14ac:dyDescent="0.35">
      <c r="H282831" s="10"/>
    </row>
    <row r="282832" spans="8:8" x14ac:dyDescent="0.35">
      <c r="H282832" s="10"/>
    </row>
    <row r="282833" spans="8:8" x14ac:dyDescent="0.35">
      <c r="H282833" s="10"/>
    </row>
    <row r="282834" spans="8:8" x14ac:dyDescent="0.35">
      <c r="H282834" s="10"/>
    </row>
    <row r="282835" spans="8:8" x14ac:dyDescent="0.35">
      <c r="H282835" s="10"/>
    </row>
    <row r="282836" spans="8:8" x14ac:dyDescent="0.35">
      <c r="H282836" s="10"/>
    </row>
    <row r="282837" spans="8:8" x14ac:dyDescent="0.35">
      <c r="H282837" s="10"/>
    </row>
    <row r="282838" spans="8:8" x14ac:dyDescent="0.35">
      <c r="H282838" s="10"/>
    </row>
    <row r="282839" spans="8:8" x14ac:dyDescent="0.35">
      <c r="H282839" s="10"/>
    </row>
    <row r="282840" spans="8:8" x14ac:dyDescent="0.35">
      <c r="H282840" s="10"/>
    </row>
    <row r="282841" spans="8:8" x14ac:dyDescent="0.35">
      <c r="H282841" s="10"/>
    </row>
    <row r="282842" spans="8:8" x14ac:dyDescent="0.35">
      <c r="H282842" s="10"/>
    </row>
    <row r="282843" spans="8:8" x14ac:dyDescent="0.35">
      <c r="H282843" s="10"/>
    </row>
    <row r="282844" spans="8:8" x14ac:dyDescent="0.35">
      <c r="H282844" s="10"/>
    </row>
    <row r="282845" spans="8:8" x14ac:dyDescent="0.35">
      <c r="H282845" s="10"/>
    </row>
    <row r="282846" spans="8:8" x14ac:dyDescent="0.35">
      <c r="H282846" s="10"/>
    </row>
    <row r="282847" spans="8:8" x14ac:dyDescent="0.35">
      <c r="H282847" s="10"/>
    </row>
    <row r="282848" spans="8:8" x14ac:dyDescent="0.35">
      <c r="H282848" s="10"/>
    </row>
    <row r="282849" spans="8:8" x14ac:dyDescent="0.35">
      <c r="H282849" s="10"/>
    </row>
    <row r="282850" spans="8:8" x14ac:dyDescent="0.35">
      <c r="H282850" s="10"/>
    </row>
    <row r="282851" spans="8:8" x14ac:dyDescent="0.35">
      <c r="H282851" s="10"/>
    </row>
    <row r="282852" spans="8:8" x14ac:dyDescent="0.35">
      <c r="H282852" s="10"/>
    </row>
    <row r="282853" spans="8:8" x14ac:dyDescent="0.35">
      <c r="H282853" s="10"/>
    </row>
    <row r="282854" spans="8:8" x14ac:dyDescent="0.35">
      <c r="H282854" s="10"/>
    </row>
    <row r="282855" spans="8:8" x14ac:dyDescent="0.35">
      <c r="H282855" s="10"/>
    </row>
    <row r="282856" spans="8:8" x14ac:dyDescent="0.35">
      <c r="H282856" s="10"/>
    </row>
    <row r="282857" spans="8:8" x14ac:dyDescent="0.35">
      <c r="H282857" s="10"/>
    </row>
    <row r="282858" spans="8:8" x14ac:dyDescent="0.35">
      <c r="H282858" s="10"/>
    </row>
    <row r="282859" spans="8:8" x14ac:dyDescent="0.35">
      <c r="H282859" s="10"/>
    </row>
    <row r="282860" spans="8:8" x14ac:dyDescent="0.35">
      <c r="H282860" s="10"/>
    </row>
    <row r="282861" spans="8:8" x14ac:dyDescent="0.35">
      <c r="H282861" s="10"/>
    </row>
    <row r="282862" spans="8:8" x14ac:dyDescent="0.35">
      <c r="H282862" s="10"/>
    </row>
    <row r="282863" spans="8:8" x14ac:dyDescent="0.35">
      <c r="H282863" s="10"/>
    </row>
    <row r="282864" spans="8:8" x14ac:dyDescent="0.35">
      <c r="H282864" s="10"/>
    </row>
    <row r="282865" spans="8:8" x14ac:dyDescent="0.35">
      <c r="H282865" s="10"/>
    </row>
    <row r="282866" spans="8:8" x14ac:dyDescent="0.35">
      <c r="H282866" s="10"/>
    </row>
    <row r="282867" spans="8:8" x14ac:dyDescent="0.35">
      <c r="H282867" s="10"/>
    </row>
    <row r="282868" spans="8:8" x14ac:dyDescent="0.35">
      <c r="H282868" s="10"/>
    </row>
    <row r="282869" spans="8:8" x14ac:dyDescent="0.35">
      <c r="H282869" s="10"/>
    </row>
    <row r="282870" spans="8:8" x14ac:dyDescent="0.35">
      <c r="H282870" s="10"/>
    </row>
    <row r="282871" spans="8:8" x14ac:dyDescent="0.35">
      <c r="H282871" s="10"/>
    </row>
    <row r="282872" spans="8:8" x14ac:dyDescent="0.35">
      <c r="H282872" s="10"/>
    </row>
    <row r="282873" spans="8:8" x14ac:dyDescent="0.35">
      <c r="H282873" s="10"/>
    </row>
    <row r="282874" spans="8:8" x14ac:dyDescent="0.35">
      <c r="H282874" s="10"/>
    </row>
    <row r="282875" spans="8:8" x14ac:dyDescent="0.35">
      <c r="H282875" s="10"/>
    </row>
    <row r="282876" spans="8:8" x14ac:dyDescent="0.35">
      <c r="H282876" s="10"/>
    </row>
    <row r="282877" spans="8:8" x14ac:dyDescent="0.35">
      <c r="H282877" s="10"/>
    </row>
    <row r="282878" spans="8:8" x14ac:dyDescent="0.35">
      <c r="H282878" s="10"/>
    </row>
    <row r="282879" spans="8:8" x14ac:dyDescent="0.35">
      <c r="H282879" s="10"/>
    </row>
    <row r="282880" spans="8:8" x14ac:dyDescent="0.35">
      <c r="H282880" s="10"/>
    </row>
    <row r="282881" spans="8:8" x14ac:dyDescent="0.35">
      <c r="H282881" s="10"/>
    </row>
    <row r="282882" spans="8:8" x14ac:dyDescent="0.35">
      <c r="H282882" s="10"/>
    </row>
    <row r="282883" spans="8:8" x14ac:dyDescent="0.35">
      <c r="H282883" s="10"/>
    </row>
    <row r="282884" spans="8:8" x14ac:dyDescent="0.35">
      <c r="H282884" s="10"/>
    </row>
    <row r="282885" spans="8:8" x14ac:dyDescent="0.35">
      <c r="H282885" s="10"/>
    </row>
    <row r="282886" spans="8:8" x14ac:dyDescent="0.35">
      <c r="H282886" s="10"/>
    </row>
    <row r="282887" spans="8:8" x14ac:dyDescent="0.35">
      <c r="H282887" s="10"/>
    </row>
    <row r="282888" spans="8:8" x14ac:dyDescent="0.35">
      <c r="H282888" s="10"/>
    </row>
    <row r="282889" spans="8:8" x14ac:dyDescent="0.35">
      <c r="H282889" s="10"/>
    </row>
    <row r="282890" spans="8:8" x14ac:dyDescent="0.35">
      <c r="H282890" s="10"/>
    </row>
    <row r="282891" spans="8:8" x14ac:dyDescent="0.35">
      <c r="H282891" s="10"/>
    </row>
    <row r="282892" spans="8:8" x14ac:dyDescent="0.35">
      <c r="H282892" s="10"/>
    </row>
    <row r="282893" spans="8:8" x14ac:dyDescent="0.35">
      <c r="H282893" s="10"/>
    </row>
    <row r="282894" spans="8:8" x14ac:dyDescent="0.35">
      <c r="H282894" s="10"/>
    </row>
    <row r="282895" spans="8:8" x14ac:dyDescent="0.35">
      <c r="H282895" s="10"/>
    </row>
    <row r="282896" spans="8:8" x14ac:dyDescent="0.35">
      <c r="H282896" s="10"/>
    </row>
    <row r="282897" spans="8:8" x14ac:dyDescent="0.35">
      <c r="H282897" s="10"/>
    </row>
    <row r="282898" spans="8:8" x14ac:dyDescent="0.35">
      <c r="H282898" s="10"/>
    </row>
    <row r="282899" spans="8:8" x14ac:dyDescent="0.35">
      <c r="H282899" s="10"/>
    </row>
    <row r="282900" spans="8:8" x14ac:dyDescent="0.35">
      <c r="H282900" s="10"/>
    </row>
    <row r="282901" spans="8:8" x14ac:dyDescent="0.35">
      <c r="H282901" s="10"/>
    </row>
    <row r="282902" spans="8:8" x14ac:dyDescent="0.35">
      <c r="H282902" s="10"/>
    </row>
    <row r="282903" spans="8:8" x14ac:dyDescent="0.35">
      <c r="H282903" s="10"/>
    </row>
    <row r="282904" spans="8:8" x14ac:dyDescent="0.35">
      <c r="H282904" s="10"/>
    </row>
    <row r="282905" spans="8:8" x14ac:dyDescent="0.35">
      <c r="H282905" s="10"/>
    </row>
    <row r="282906" spans="8:8" x14ac:dyDescent="0.35">
      <c r="H282906" s="10"/>
    </row>
    <row r="282907" spans="8:8" x14ac:dyDescent="0.35">
      <c r="H282907" s="10"/>
    </row>
    <row r="282908" spans="8:8" x14ac:dyDescent="0.35">
      <c r="H282908" s="10"/>
    </row>
    <row r="282909" spans="8:8" x14ac:dyDescent="0.35">
      <c r="H282909" s="10"/>
    </row>
    <row r="282910" spans="8:8" x14ac:dyDescent="0.35">
      <c r="H282910" s="10"/>
    </row>
    <row r="282911" spans="8:8" x14ac:dyDescent="0.35">
      <c r="H282911" s="10"/>
    </row>
    <row r="282912" spans="8:8" x14ac:dyDescent="0.35">
      <c r="H282912" s="10"/>
    </row>
    <row r="282913" spans="8:8" x14ac:dyDescent="0.35">
      <c r="H282913" s="10"/>
    </row>
    <row r="282914" spans="8:8" x14ac:dyDescent="0.35">
      <c r="H282914" s="10"/>
    </row>
    <row r="282915" spans="8:8" x14ac:dyDescent="0.35">
      <c r="H282915" s="10"/>
    </row>
    <row r="282916" spans="8:8" x14ac:dyDescent="0.35">
      <c r="H282916" s="10"/>
    </row>
    <row r="282917" spans="8:8" x14ac:dyDescent="0.35">
      <c r="H282917" s="10"/>
    </row>
    <row r="282918" spans="8:8" x14ac:dyDescent="0.35">
      <c r="H282918" s="10"/>
    </row>
    <row r="282919" spans="8:8" x14ac:dyDescent="0.35">
      <c r="H282919" s="10"/>
    </row>
    <row r="282920" spans="8:8" x14ac:dyDescent="0.35">
      <c r="H282920" s="10"/>
    </row>
    <row r="282921" spans="8:8" x14ac:dyDescent="0.35">
      <c r="H282921" s="10"/>
    </row>
    <row r="282922" spans="8:8" x14ac:dyDescent="0.35">
      <c r="H282922" s="10"/>
    </row>
    <row r="282923" spans="8:8" x14ac:dyDescent="0.35">
      <c r="H282923" s="10"/>
    </row>
    <row r="282924" spans="8:8" x14ac:dyDescent="0.35">
      <c r="H282924" s="10"/>
    </row>
    <row r="282925" spans="8:8" x14ac:dyDescent="0.35">
      <c r="H282925" s="10"/>
    </row>
    <row r="282926" spans="8:8" x14ac:dyDescent="0.35">
      <c r="H282926" s="10"/>
    </row>
    <row r="282927" spans="8:8" x14ac:dyDescent="0.35">
      <c r="H282927" s="10"/>
    </row>
    <row r="282928" spans="8:8" x14ac:dyDescent="0.35">
      <c r="H282928" s="10"/>
    </row>
    <row r="282929" spans="8:8" x14ac:dyDescent="0.35">
      <c r="H282929" s="10"/>
    </row>
    <row r="282930" spans="8:8" x14ac:dyDescent="0.35">
      <c r="H282930" s="10"/>
    </row>
    <row r="282931" spans="8:8" x14ac:dyDescent="0.35">
      <c r="H282931" s="10"/>
    </row>
    <row r="282932" spans="8:8" x14ac:dyDescent="0.35">
      <c r="H282932" s="10"/>
    </row>
    <row r="282933" spans="8:8" x14ac:dyDescent="0.35">
      <c r="H282933" s="10"/>
    </row>
    <row r="282934" spans="8:8" x14ac:dyDescent="0.35">
      <c r="H282934" s="10"/>
    </row>
    <row r="282935" spans="8:8" x14ac:dyDescent="0.35">
      <c r="H282935" s="10"/>
    </row>
    <row r="282936" spans="8:8" x14ac:dyDescent="0.35">
      <c r="H282936" s="10"/>
    </row>
    <row r="282937" spans="8:8" x14ac:dyDescent="0.35">
      <c r="H282937" s="10"/>
    </row>
    <row r="282938" spans="8:8" x14ac:dyDescent="0.35">
      <c r="H282938" s="10"/>
    </row>
    <row r="282939" spans="8:8" x14ac:dyDescent="0.35">
      <c r="H282939" s="10"/>
    </row>
    <row r="282940" spans="8:8" x14ac:dyDescent="0.35">
      <c r="H282940" s="10"/>
    </row>
    <row r="282941" spans="8:8" x14ac:dyDescent="0.35">
      <c r="H282941" s="10"/>
    </row>
    <row r="282942" spans="8:8" x14ac:dyDescent="0.35">
      <c r="H282942" s="10"/>
    </row>
    <row r="282943" spans="8:8" x14ac:dyDescent="0.35">
      <c r="H282943" s="10"/>
    </row>
    <row r="282944" spans="8:8" x14ac:dyDescent="0.35">
      <c r="H282944" s="10"/>
    </row>
    <row r="282945" spans="8:8" x14ac:dyDescent="0.35">
      <c r="H282945" s="10"/>
    </row>
    <row r="282946" spans="8:8" x14ac:dyDescent="0.35">
      <c r="H282946" s="10"/>
    </row>
    <row r="282947" spans="8:8" x14ac:dyDescent="0.35">
      <c r="H282947" s="10"/>
    </row>
    <row r="282948" spans="8:8" x14ac:dyDescent="0.35">
      <c r="H282948" s="10"/>
    </row>
    <row r="282949" spans="8:8" x14ac:dyDescent="0.35">
      <c r="H282949" s="10"/>
    </row>
    <row r="282950" spans="8:8" x14ac:dyDescent="0.35">
      <c r="H282950" s="10"/>
    </row>
    <row r="282951" spans="8:8" x14ac:dyDescent="0.35">
      <c r="H282951" s="10"/>
    </row>
    <row r="282952" spans="8:8" x14ac:dyDescent="0.35">
      <c r="H282952" s="10"/>
    </row>
    <row r="282953" spans="8:8" x14ac:dyDescent="0.35">
      <c r="H282953" s="10"/>
    </row>
    <row r="282954" spans="8:8" x14ac:dyDescent="0.35">
      <c r="H282954" s="10"/>
    </row>
    <row r="282955" spans="8:8" x14ac:dyDescent="0.35">
      <c r="H282955" s="10"/>
    </row>
    <row r="282956" spans="8:8" x14ac:dyDescent="0.35">
      <c r="H282956" s="10"/>
    </row>
    <row r="282957" spans="8:8" x14ac:dyDescent="0.35">
      <c r="H282957" s="10"/>
    </row>
    <row r="282958" spans="8:8" x14ac:dyDescent="0.35">
      <c r="H282958" s="10"/>
    </row>
    <row r="282959" spans="8:8" x14ac:dyDescent="0.35">
      <c r="H282959" s="10"/>
    </row>
    <row r="282960" spans="8:8" x14ac:dyDescent="0.35">
      <c r="H282960" s="10"/>
    </row>
    <row r="282961" spans="8:8" x14ac:dyDescent="0.35">
      <c r="H282961" s="10"/>
    </row>
    <row r="282962" spans="8:8" x14ac:dyDescent="0.35">
      <c r="H282962" s="10"/>
    </row>
    <row r="282963" spans="8:8" x14ac:dyDescent="0.35">
      <c r="H282963" s="10"/>
    </row>
    <row r="282964" spans="8:8" x14ac:dyDescent="0.35">
      <c r="H282964" s="10"/>
    </row>
    <row r="282965" spans="8:8" x14ac:dyDescent="0.35">
      <c r="H282965" s="10"/>
    </row>
    <row r="282966" spans="8:8" x14ac:dyDescent="0.35">
      <c r="H282966" s="10"/>
    </row>
    <row r="282967" spans="8:8" x14ac:dyDescent="0.35">
      <c r="H282967" s="10"/>
    </row>
    <row r="282968" spans="8:8" x14ac:dyDescent="0.35">
      <c r="H282968" s="10"/>
    </row>
    <row r="282969" spans="8:8" x14ac:dyDescent="0.35">
      <c r="H282969" s="10"/>
    </row>
    <row r="282970" spans="8:8" x14ac:dyDescent="0.35">
      <c r="H282970" s="10"/>
    </row>
    <row r="282971" spans="8:8" x14ac:dyDescent="0.35">
      <c r="H282971" s="10"/>
    </row>
    <row r="282972" spans="8:8" x14ac:dyDescent="0.35">
      <c r="H282972" s="10"/>
    </row>
    <row r="282973" spans="8:8" x14ac:dyDescent="0.35">
      <c r="H282973" s="10"/>
    </row>
    <row r="282974" spans="8:8" x14ac:dyDescent="0.35">
      <c r="H282974" s="10"/>
    </row>
    <row r="282975" spans="8:8" x14ac:dyDescent="0.35">
      <c r="H282975" s="10"/>
    </row>
    <row r="282976" spans="8:8" x14ac:dyDescent="0.35">
      <c r="H282976" s="10"/>
    </row>
    <row r="282977" spans="8:8" x14ac:dyDescent="0.35">
      <c r="H282977" s="10"/>
    </row>
    <row r="282978" spans="8:8" x14ac:dyDescent="0.35">
      <c r="H282978" s="10"/>
    </row>
    <row r="282979" spans="8:8" x14ac:dyDescent="0.35">
      <c r="H282979" s="10"/>
    </row>
    <row r="282980" spans="8:8" x14ac:dyDescent="0.35">
      <c r="H282980" s="10"/>
    </row>
    <row r="282981" spans="8:8" x14ac:dyDescent="0.35">
      <c r="H282981" s="10"/>
    </row>
    <row r="282982" spans="8:8" x14ac:dyDescent="0.35">
      <c r="H282982" s="10"/>
    </row>
    <row r="282983" spans="8:8" x14ac:dyDescent="0.35">
      <c r="H282983" s="10"/>
    </row>
    <row r="282984" spans="8:8" x14ac:dyDescent="0.35">
      <c r="H282984" s="10"/>
    </row>
    <row r="282985" spans="8:8" x14ac:dyDescent="0.35">
      <c r="H282985" s="10"/>
    </row>
    <row r="282986" spans="8:8" x14ac:dyDescent="0.35">
      <c r="H282986" s="10"/>
    </row>
    <row r="282987" spans="8:8" x14ac:dyDescent="0.35">
      <c r="H282987" s="10"/>
    </row>
    <row r="282988" spans="8:8" x14ac:dyDescent="0.35">
      <c r="H282988" s="10"/>
    </row>
    <row r="282989" spans="8:8" x14ac:dyDescent="0.35">
      <c r="H282989" s="10"/>
    </row>
    <row r="282990" spans="8:8" x14ac:dyDescent="0.35">
      <c r="H282990" s="10"/>
    </row>
    <row r="282991" spans="8:8" x14ac:dyDescent="0.35">
      <c r="H282991" s="10"/>
    </row>
    <row r="282992" spans="8:8" x14ac:dyDescent="0.35">
      <c r="H282992" s="10"/>
    </row>
    <row r="282993" spans="8:8" x14ac:dyDescent="0.35">
      <c r="H282993" s="10"/>
    </row>
    <row r="282994" spans="8:8" x14ac:dyDescent="0.35">
      <c r="H282994" s="10"/>
    </row>
    <row r="282995" spans="8:8" x14ac:dyDescent="0.35">
      <c r="H282995" s="10"/>
    </row>
    <row r="282996" spans="8:8" x14ac:dyDescent="0.35">
      <c r="H282996" s="10"/>
    </row>
    <row r="282997" spans="8:8" x14ac:dyDescent="0.35">
      <c r="H282997" s="10"/>
    </row>
    <row r="282998" spans="8:8" x14ac:dyDescent="0.35">
      <c r="H282998" s="10"/>
    </row>
    <row r="282999" spans="8:8" x14ac:dyDescent="0.35">
      <c r="H282999" s="10"/>
    </row>
    <row r="283000" spans="8:8" x14ac:dyDescent="0.35">
      <c r="H283000" s="10"/>
    </row>
    <row r="283001" spans="8:8" x14ac:dyDescent="0.35">
      <c r="H283001" s="10"/>
    </row>
    <row r="283002" spans="8:8" x14ac:dyDescent="0.35">
      <c r="H283002" s="10"/>
    </row>
    <row r="283003" spans="8:8" x14ac:dyDescent="0.35">
      <c r="H283003" s="10"/>
    </row>
    <row r="283004" spans="8:8" x14ac:dyDescent="0.35">
      <c r="H283004" s="10"/>
    </row>
    <row r="283005" spans="8:8" x14ac:dyDescent="0.35">
      <c r="H283005" s="10"/>
    </row>
    <row r="283006" spans="8:8" x14ac:dyDescent="0.35">
      <c r="H283006" s="10"/>
    </row>
    <row r="283007" spans="8:8" x14ac:dyDescent="0.35">
      <c r="H283007" s="10"/>
    </row>
    <row r="283008" spans="8:8" x14ac:dyDescent="0.35">
      <c r="H283008" s="10"/>
    </row>
    <row r="283009" spans="8:8" x14ac:dyDescent="0.35">
      <c r="H283009" s="10"/>
    </row>
    <row r="283010" spans="8:8" x14ac:dyDescent="0.35">
      <c r="H283010" s="10"/>
    </row>
    <row r="283011" spans="8:8" x14ac:dyDescent="0.35">
      <c r="H283011" s="10"/>
    </row>
    <row r="283012" spans="8:8" x14ac:dyDescent="0.35">
      <c r="H283012" s="10"/>
    </row>
    <row r="283013" spans="8:8" x14ac:dyDescent="0.35">
      <c r="H283013" s="10"/>
    </row>
    <row r="283014" spans="8:8" x14ac:dyDescent="0.35">
      <c r="H283014" s="10"/>
    </row>
    <row r="283015" spans="8:8" x14ac:dyDescent="0.35">
      <c r="H283015" s="10"/>
    </row>
    <row r="283016" spans="8:8" x14ac:dyDescent="0.35">
      <c r="H283016" s="10"/>
    </row>
    <row r="283017" spans="8:8" x14ac:dyDescent="0.35">
      <c r="H283017" s="10"/>
    </row>
    <row r="283018" spans="8:8" x14ac:dyDescent="0.35">
      <c r="H283018" s="10"/>
    </row>
    <row r="283019" spans="8:8" x14ac:dyDescent="0.35">
      <c r="H283019" s="10"/>
    </row>
    <row r="283020" spans="8:8" x14ac:dyDescent="0.35">
      <c r="H283020" s="10"/>
    </row>
    <row r="283021" spans="8:8" x14ac:dyDescent="0.35">
      <c r="H283021" s="10"/>
    </row>
    <row r="283022" spans="8:8" x14ac:dyDescent="0.35">
      <c r="H283022" s="10"/>
    </row>
    <row r="283023" spans="8:8" x14ac:dyDescent="0.35">
      <c r="H283023" s="10"/>
    </row>
    <row r="283024" spans="8:8" x14ac:dyDescent="0.35">
      <c r="H283024" s="10"/>
    </row>
    <row r="283025" spans="8:8" x14ac:dyDescent="0.35">
      <c r="H283025" s="10"/>
    </row>
    <row r="283026" spans="8:8" x14ac:dyDescent="0.35">
      <c r="H283026" s="10"/>
    </row>
    <row r="283027" spans="8:8" x14ac:dyDescent="0.35">
      <c r="H283027" s="10"/>
    </row>
    <row r="283028" spans="8:8" x14ac:dyDescent="0.35">
      <c r="H283028" s="10"/>
    </row>
    <row r="283029" spans="8:8" x14ac:dyDescent="0.35">
      <c r="H283029" s="10"/>
    </row>
    <row r="283030" spans="8:8" x14ac:dyDescent="0.35">
      <c r="H283030" s="10"/>
    </row>
    <row r="283031" spans="8:8" x14ac:dyDescent="0.35">
      <c r="H283031" s="10"/>
    </row>
    <row r="283032" spans="8:8" x14ac:dyDescent="0.35">
      <c r="H283032" s="10"/>
    </row>
    <row r="283033" spans="8:8" x14ac:dyDescent="0.35">
      <c r="H283033" s="10"/>
    </row>
    <row r="283034" spans="8:8" x14ac:dyDescent="0.35">
      <c r="H283034" s="10"/>
    </row>
    <row r="283035" spans="8:8" x14ac:dyDescent="0.35">
      <c r="H283035" s="10"/>
    </row>
    <row r="283036" spans="8:8" x14ac:dyDescent="0.35">
      <c r="H283036" s="10"/>
    </row>
    <row r="283037" spans="8:8" x14ac:dyDescent="0.35">
      <c r="H283037" s="10"/>
    </row>
    <row r="283038" spans="8:8" x14ac:dyDescent="0.35">
      <c r="H283038" s="10"/>
    </row>
    <row r="283039" spans="8:8" x14ac:dyDescent="0.35">
      <c r="H283039" s="10"/>
    </row>
    <row r="283040" spans="8:8" x14ac:dyDescent="0.35">
      <c r="H283040" s="10"/>
    </row>
    <row r="283041" spans="8:8" x14ac:dyDescent="0.35">
      <c r="H283041" s="10"/>
    </row>
    <row r="283042" spans="8:8" x14ac:dyDescent="0.35">
      <c r="H283042" s="10"/>
    </row>
    <row r="283043" spans="8:8" x14ac:dyDescent="0.35">
      <c r="H283043" s="10"/>
    </row>
    <row r="283044" spans="8:8" x14ac:dyDescent="0.35">
      <c r="H283044" s="10"/>
    </row>
    <row r="283045" spans="8:8" x14ac:dyDescent="0.35">
      <c r="H283045" s="10"/>
    </row>
    <row r="283046" spans="8:8" x14ac:dyDescent="0.35">
      <c r="H283046" s="10"/>
    </row>
    <row r="283047" spans="8:8" x14ac:dyDescent="0.35">
      <c r="H283047" s="10"/>
    </row>
    <row r="283048" spans="8:8" x14ac:dyDescent="0.35">
      <c r="H283048" s="10"/>
    </row>
    <row r="283049" spans="8:8" x14ac:dyDescent="0.35">
      <c r="H283049" s="10"/>
    </row>
    <row r="283050" spans="8:8" x14ac:dyDescent="0.35">
      <c r="H283050" s="10"/>
    </row>
    <row r="283051" spans="8:8" x14ac:dyDescent="0.35">
      <c r="H283051" s="10"/>
    </row>
    <row r="283052" spans="8:8" x14ac:dyDescent="0.35">
      <c r="H283052" s="10"/>
    </row>
    <row r="283053" spans="8:8" x14ac:dyDescent="0.35">
      <c r="H283053" s="10"/>
    </row>
    <row r="283054" spans="8:8" x14ac:dyDescent="0.35">
      <c r="H283054" s="10"/>
    </row>
    <row r="283055" spans="8:8" x14ac:dyDescent="0.35">
      <c r="H283055" s="10"/>
    </row>
    <row r="283056" spans="8:8" x14ac:dyDescent="0.35">
      <c r="H283056" s="10"/>
    </row>
    <row r="283057" spans="8:8" x14ac:dyDescent="0.35">
      <c r="H283057" s="10"/>
    </row>
    <row r="283058" spans="8:8" x14ac:dyDescent="0.35">
      <c r="H283058" s="10"/>
    </row>
    <row r="283059" spans="8:8" x14ac:dyDescent="0.35">
      <c r="H283059" s="10"/>
    </row>
    <row r="283060" spans="8:8" x14ac:dyDescent="0.35">
      <c r="H283060" s="10"/>
    </row>
    <row r="283061" spans="8:8" x14ac:dyDescent="0.35">
      <c r="H283061" s="10"/>
    </row>
    <row r="283062" spans="8:8" x14ac:dyDescent="0.35">
      <c r="H283062" s="10"/>
    </row>
    <row r="283063" spans="8:8" x14ac:dyDescent="0.35">
      <c r="H283063" s="10"/>
    </row>
    <row r="283064" spans="8:8" x14ac:dyDescent="0.35">
      <c r="H283064" s="10"/>
    </row>
    <row r="283065" spans="8:8" x14ac:dyDescent="0.35">
      <c r="H283065" s="10"/>
    </row>
    <row r="283066" spans="8:8" x14ac:dyDescent="0.35">
      <c r="H283066" s="10"/>
    </row>
    <row r="283067" spans="8:8" x14ac:dyDescent="0.35">
      <c r="H283067" s="10"/>
    </row>
    <row r="283068" spans="8:8" x14ac:dyDescent="0.35">
      <c r="H283068" s="10"/>
    </row>
    <row r="283069" spans="8:8" x14ac:dyDescent="0.35">
      <c r="H283069" s="10"/>
    </row>
    <row r="283070" spans="8:8" x14ac:dyDescent="0.35">
      <c r="H283070" s="10"/>
    </row>
    <row r="283071" spans="8:8" x14ac:dyDescent="0.35">
      <c r="H283071" s="10"/>
    </row>
    <row r="283072" spans="8:8" x14ac:dyDescent="0.35">
      <c r="H283072" s="10"/>
    </row>
    <row r="283073" spans="8:8" x14ac:dyDescent="0.35">
      <c r="H283073" s="10"/>
    </row>
    <row r="283074" spans="8:8" x14ac:dyDescent="0.35">
      <c r="H283074" s="10"/>
    </row>
    <row r="283075" spans="8:8" x14ac:dyDescent="0.35">
      <c r="H283075" s="10"/>
    </row>
    <row r="283076" spans="8:8" x14ac:dyDescent="0.35">
      <c r="H283076" s="10"/>
    </row>
    <row r="283077" spans="8:8" x14ac:dyDescent="0.35">
      <c r="H283077" s="10"/>
    </row>
    <row r="283078" spans="8:8" x14ac:dyDescent="0.35">
      <c r="H283078" s="10"/>
    </row>
    <row r="283079" spans="8:8" x14ac:dyDescent="0.35">
      <c r="H283079" s="10"/>
    </row>
    <row r="283080" spans="8:8" x14ac:dyDescent="0.35">
      <c r="H283080" s="10"/>
    </row>
    <row r="283081" spans="8:8" x14ac:dyDescent="0.35">
      <c r="H283081" s="10"/>
    </row>
    <row r="283082" spans="8:8" x14ac:dyDescent="0.35">
      <c r="H283082" s="10"/>
    </row>
    <row r="283083" spans="8:8" x14ac:dyDescent="0.35">
      <c r="H283083" s="10"/>
    </row>
    <row r="283084" spans="8:8" x14ac:dyDescent="0.35">
      <c r="H283084" s="10"/>
    </row>
    <row r="283085" spans="8:8" x14ac:dyDescent="0.35">
      <c r="H283085" s="10"/>
    </row>
    <row r="283086" spans="8:8" x14ac:dyDescent="0.35">
      <c r="H283086" s="10"/>
    </row>
    <row r="283087" spans="8:8" x14ac:dyDescent="0.35">
      <c r="H283087" s="10"/>
    </row>
    <row r="283088" spans="8:8" x14ac:dyDescent="0.35">
      <c r="H283088" s="10"/>
    </row>
    <row r="283089" spans="8:8" x14ac:dyDescent="0.35">
      <c r="H283089" s="10"/>
    </row>
    <row r="283090" spans="8:8" x14ac:dyDescent="0.35">
      <c r="H283090" s="10"/>
    </row>
    <row r="283091" spans="8:8" x14ac:dyDescent="0.35">
      <c r="H283091" s="10"/>
    </row>
    <row r="283092" spans="8:8" x14ac:dyDescent="0.35">
      <c r="H283092" s="10"/>
    </row>
    <row r="283093" spans="8:8" x14ac:dyDescent="0.35">
      <c r="H283093" s="10"/>
    </row>
    <row r="283094" spans="8:8" x14ac:dyDescent="0.35">
      <c r="H283094" s="10"/>
    </row>
    <row r="283095" spans="8:8" x14ac:dyDescent="0.35">
      <c r="H283095" s="10"/>
    </row>
    <row r="283096" spans="8:8" x14ac:dyDescent="0.35">
      <c r="H283096" s="10"/>
    </row>
    <row r="283097" spans="8:8" x14ac:dyDescent="0.35">
      <c r="H283097" s="10"/>
    </row>
    <row r="283098" spans="8:8" x14ac:dyDescent="0.35">
      <c r="H283098" s="10"/>
    </row>
    <row r="283099" spans="8:8" x14ac:dyDescent="0.35">
      <c r="H283099" s="10"/>
    </row>
    <row r="283100" spans="8:8" x14ac:dyDescent="0.35">
      <c r="H283100" s="10"/>
    </row>
    <row r="283101" spans="8:8" x14ac:dyDescent="0.35">
      <c r="H283101" s="10"/>
    </row>
    <row r="283102" spans="8:8" x14ac:dyDescent="0.35">
      <c r="H283102" s="10"/>
    </row>
    <row r="283103" spans="8:8" x14ac:dyDescent="0.35">
      <c r="H283103" s="10"/>
    </row>
    <row r="283104" spans="8:8" x14ac:dyDescent="0.35">
      <c r="H283104" s="10"/>
    </row>
    <row r="283105" spans="8:8" x14ac:dyDescent="0.35">
      <c r="H283105" s="10"/>
    </row>
    <row r="283106" spans="8:8" x14ac:dyDescent="0.35">
      <c r="H283106" s="10"/>
    </row>
    <row r="283107" spans="8:8" x14ac:dyDescent="0.35">
      <c r="H283107" s="10"/>
    </row>
    <row r="283108" spans="8:8" x14ac:dyDescent="0.35">
      <c r="H283108" s="10"/>
    </row>
    <row r="283109" spans="8:8" x14ac:dyDescent="0.35">
      <c r="H283109" s="10"/>
    </row>
    <row r="283110" spans="8:8" x14ac:dyDescent="0.35">
      <c r="H283110" s="10"/>
    </row>
    <row r="283111" spans="8:8" x14ac:dyDescent="0.35">
      <c r="H283111" s="10"/>
    </row>
    <row r="283112" spans="8:8" x14ac:dyDescent="0.35">
      <c r="H283112" s="10"/>
    </row>
    <row r="283113" spans="8:8" x14ac:dyDescent="0.35">
      <c r="H283113" s="10"/>
    </row>
    <row r="283114" spans="8:8" x14ac:dyDescent="0.35">
      <c r="H283114" s="10"/>
    </row>
    <row r="283115" spans="8:8" x14ac:dyDescent="0.35">
      <c r="H283115" s="10"/>
    </row>
    <row r="283116" spans="8:8" x14ac:dyDescent="0.35">
      <c r="H283116" s="10"/>
    </row>
    <row r="283117" spans="8:8" x14ac:dyDescent="0.35">
      <c r="H283117" s="10"/>
    </row>
    <row r="283118" spans="8:8" x14ac:dyDescent="0.35">
      <c r="H283118" s="10"/>
    </row>
    <row r="283119" spans="8:8" x14ac:dyDescent="0.35">
      <c r="H283119" s="10"/>
    </row>
    <row r="283120" spans="8:8" x14ac:dyDescent="0.35">
      <c r="H283120" s="10"/>
    </row>
    <row r="283121" spans="8:8" x14ac:dyDescent="0.35">
      <c r="H283121" s="10"/>
    </row>
    <row r="283122" spans="8:8" x14ac:dyDescent="0.35">
      <c r="H283122" s="10"/>
    </row>
    <row r="283123" spans="8:8" x14ac:dyDescent="0.35">
      <c r="H283123" s="10"/>
    </row>
    <row r="283124" spans="8:8" x14ac:dyDescent="0.35">
      <c r="H283124" s="10"/>
    </row>
    <row r="283125" spans="8:8" x14ac:dyDescent="0.35">
      <c r="H283125" s="10"/>
    </row>
    <row r="283126" spans="8:8" x14ac:dyDescent="0.35">
      <c r="H283126" s="10"/>
    </row>
    <row r="283127" spans="8:8" x14ac:dyDescent="0.35">
      <c r="H283127" s="10"/>
    </row>
    <row r="283128" spans="8:8" x14ac:dyDescent="0.35">
      <c r="H283128" s="10"/>
    </row>
    <row r="283129" spans="8:8" x14ac:dyDescent="0.35">
      <c r="H283129" s="10"/>
    </row>
    <row r="283130" spans="8:8" x14ac:dyDescent="0.35">
      <c r="H283130" s="10"/>
    </row>
    <row r="283131" spans="8:8" x14ac:dyDescent="0.35">
      <c r="H283131" s="10"/>
    </row>
    <row r="283132" spans="8:8" x14ac:dyDescent="0.35">
      <c r="H283132" s="10"/>
    </row>
    <row r="283133" spans="8:8" x14ac:dyDescent="0.35">
      <c r="H283133" s="10"/>
    </row>
    <row r="283134" spans="8:8" x14ac:dyDescent="0.35">
      <c r="H283134" s="10"/>
    </row>
    <row r="283135" spans="8:8" x14ac:dyDescent="0.35">
      <c r="H283135" s="10"/>
    </row>
    <row r="283136" spans="8:8" x14ac:dyDescent="0.35">
      <c r="H283136" s="10"/>
    </row>
    <row r="283137" spans="8:8" x14ac:dyDescent="0.35">
      <c r="H283137" s="10"/>
    </row>
    <row r="283138" spans="8:8" x14ac:dyDescent="0.35">
      <c r="H283138" s="10"/>
    </row>
    <row r="283139" spans="8:8" x14ac:dyDescent="0.35">
      <c r="H283139" s="10"/>
    </row>
    <row r="283140" spans="8:8" x14ac:dyDescent="0.35">
      <c r="H283140" s="10"/>
    </row>
    <row r="283141" spans="8:8" x14ac:dyDescent="0.35">
      <c r="H283141" s="10"/>
    </row>
    <row r="283142" spans="8:8" x14ac:dyDescent="0.35">
      <c r="H283142" s="10"/>
    </row>
    <row r="283143" spans="8:8" x14ac:dyDescent="0.35">
      <c r="H283143" s="10"/>
    </row>
    <row r="283144" spans="8:8" x14ac:dyDescent="0.35">
      <c r="H283144" s="10"/>
    </row>
    <row r="283145" spans="8:8" x14ac:dyDescent="0.35">
      <c r="H283145" s="10"/>
    </row>
    <row r="283146" spans="8:8" x14ac:dyDescent="0.35">
      <c r="H283146" s="10"/>
    </row>
    <row r="283147" spans="8:8" x14ac:dyDescent="0.35">
      <c r="H283147" s="10"/>
    </row>
    <row r="283148" spans="8:8" x14ac:dyDescent="0.35">
      <c r="H283148" s="10"/>
    </row>
    <row r="283149" spans="8:8" x14ac:dyDescent="0.35">
      <c r="H283149" s="10"/>
    </row>
    <row r="283150" spans="8:8" x14ac:dyDescent="0.35">
      <c r="H283150" s="10"/>
    </row>
    <row r="283151" spans="8:8" x14ac:dyDescent="0.35">
      <c r="H283151" s="10"/>
    </row>
    <row r="283152" spans="8:8" x14ac:dyDescent="0.35">
      <c r="H283152" s="10"/>
    </row>
    <row r="283153" spans="8:8" x14ac:dyDescent="0.35">
      <c r="H283153" s="10"/>
    </row>
    <row r="283154" spans="8:8" x14ac:dyDescent="0.35">
      <c r="H283154" s="10"/>
    </row>
    <row r="283155" spans="8:8" x14ac:dyDescent="0.35">
      <c r="H283155" s="10"/>
    </row>
    <row r="283156" spans="8:8" x14ac:dyDescent="0.35">
      <c r="H283156" s="10"/>
    </row>
    <row r="283157" spans="8:8" x14ac:dyDescent="0.35">
      <c r="H283157" s="10"/>
    </row>
    <row r="283158" spans="8:8" x14ac:dyDescent="0.35">
      <c r="H283158" s="10"/>
    </row>
    <row r="283159" spans="8:8" x14ac:dyDescent="0.35">
      <c r="H283159" s="10"/>
    </row>
    <row r="283160" spans="8:8" x14ac:dyDescent="0.35">
      <c r="H283160" s="10"/>
    </row>
    <row r="283161" spans="8:8" x14ac:dyDescent="0.35">
      <c r="H283161" s="10"/>
    </row>
    <row r="283162" spans="8:8" x14ac:dyDescent="0.35">
      <c r="H283162" s="10"/>
    </row>
    <row r="283163" spans="8:8" x14ac:dyDescent="0.35">
      <c r="H283163" s="10"/>
    </row>
    <row r="283164" spans="8:8" x14ac:dyDescent="0.35">
      <c r="H283164" s="10"/>
    </row>
    <row r="283165" spans="8:8" x14ac:dyDescent="0.35">
      <c r="H283165" s="10"/>
    </row>
    <row r="283166" spans="8:8" x14ac:dyDescent="0.35">
      <c r="H283166" s="10"/>
    </row>
    <row r="283167" spans="8:8" x14ac:dyDescent="0.35">
      <c r="H283167" s="10"/>
    </row>
    <row r="283168" spans="8:8" x14ac:dyDescent="0.35">
      <c r="H283168" s="10"/>
    </row>
    <row r="283169" spans="8:8" x14ac:dyDescent="0.35">
      <c r="H283169" s="10"/>
    </row>
    <row r="283170" spans="8:8" x14ac:dyDescent="0.35">
      <c r="H283170" s="10"/>
    </row>
    <row r="283171" spans="8:8" x14ac:dyDescent="0.35">
      <c r="H283171" s="10"/>
    </row>
    <row r="283172" spans="8:8" x14ac:dyDescent="0.35">
      <c r="H283172" s="10"/>
    </row>
    <row r="283173" spans="8:8" x14ac:dyDescent="0.35">
      <c r="H283173" s="10"/>
    </row>
    <row r="283174" spans="8:8" x14ac:dyDescent="0.35">
      <c r="H283174" s="10"/>
    </row>
    <row r="283175" spans="8:8" x14ac:dyDescent="0.35">
      <c r="H283175" s="10"/>
    </row>
    <row r="283176" spans="8:8" x14ac:dyDescent="0.35">
      <c r="H283176" s="10"/>
    </row>
    <row r="283177" spans="8:8" x14ac:dyDescent="0.35">
      <c r="H283177" s="10"/>
    </row>
    <row r="283178" spans="8:8" x14ac:dyDescent="0.35">
      <c r="H283178" s="10"/>
    </row>
    <row r="283179" spans="8:8" x14ac:dyDescent="0.35">
      <c r="H283179" s="10"/>
    </row>
    <row r="283180" spans="8:8" x14ac:dyDescent="0.35">
      <c r="H283180" s="10"/>
    </row>
    <row r="283181" spans="8:8" x14ac:dyDescent="0.35">
      <c r="H283181" s="10"/>
    </row>
    <row r="283182" spans="8:8" x14ac:dyDescent="0.35">
      <c r="H283182" s="10"/>
    </row>
    <row r="283183" spans="8:8" x14ac:dyDescent="0.35">
      <c r="H283183" s="10"/>
    </row>
    <row r="283184" spans="8:8" x14ac:dyDescent="0.35">
      <c r="H283184" s="10"/>
    </row>
    <row r="283185" spans="8:8" x14ac:dyDescent="0.35">
      <c r="H283185" s="10"/>
    </row>
    <row r="283186" spans="8:8" x14ac:dyDescent="0.35">
      <c r="H283186" s="10"/>
    </row>
    <row r="283187" spans="8:8" x14ac:dyDescent="0.35">
      <c r="H283187" s="10"/>
    </row>
    <row r="283188" spans="8:8" x14ac:dyDescent="0.35">
      <c r="H283188" s="10"/>
    </row>
    <row r="283189" spans="8:8" x14ac:dyDescent="0.35">
      <c r="H283189" s="10"/>
    </row>
    <row r="283190" spans="8:8" x14ac:dyDescent="0.35">
      <c r="H283190" s="10"/>
    </row>
    <row r="283191" spans="8:8" x14ac:dyDescent="0.35">
      <c r="H283191" s="10"/>
    </row>
    <row r="283192" spans="8:8" x14ac:dyDescent="0.35">
      <c r="H283192" s="10"/>
    </row>
    <row r="283193" spans="8:8" x14ac:dyDescent="0.35">
      <c r="H283193" s="10"/>
    </row>
    <row r="283194" spans="8:8" x14ac:dyDescent="0.35">
      <c r="H283194" s="10"/>
    </row>
    <row r="283195" spans="8:8" x14ac:dyDescent="0.35">
      <c r="H283195" s="10"/>
    </row>
    <row r="283196" spans="8:8" x14ac:dyDescent="0.35">
      <c r="H283196" s="10"/>
    </row>
    <row r="283197" spans="8:8" x14ac:dyDescent="0.35">
      <c r="H283197" s="10"/>
    </row>
    <row r="283198" spans="8:8" x14ac:dyDescent="0.35">
      <c r="H283198" s="10"/>
    </row>
    <row r="283199" spans="8:8" x14ac:dyDescent="0.35">
      <c r="H283199" s="10"/>
    </row>
    <row r="283200" spans="8:8" x14ac:dyDescent="0.35">
      <c r="H283200" s="10"/>
    </row>
    <row r="283201" spans="8:8" x14ac:dyDescent="0.35">
      <c r="H283201" s="10"/>
    </row>
    <row r="283202" spans="8:8" x14ac:dyDescent="0.35">
      <c r="H283202" s="10"/>
    </row>
    <row r="283203" spans="8:8" x14ac:dyDescent="0.35">
      <c r="H283203" s="10"/>
    </row>
    <row r="283204" spans="8:8" x14ac:dyDescent="0.35">
      <c r="H283204" s="10"/>
    </row>
    <row r="283205" spans="8:8" x14ac:dyDescent="0.35">
      <c r="H283205" s="10"/>
    </row>
    <row r="283206" spans="8:8" x14ac:dyDescent="0.35">
      <c r="H283206" s="10"/>
    </row>
    <row r="283207" spans="8:8" x14ac:dyDescent="0.35">
      <c r="H283207" s="10"/>
    </row>
    <row r="283208" spans="8:8" x14ac:dyDescent="0.35">
      <c r="H283208" s="10"/>
    </row>
    <row r="283209" spans="8:8" x14ac:dyDescent="0.35">
      <c r="H283209" s="10"/>
    </row>
    <row r="283210" spans="8:8" x14ac:dyDescent="0.35">
      <c r="H283210" s="10"/>
    </row>
    <row r="283211" spans="8:8" x14ac:dyDescent="0.35">
      <c r="H283211" s="10"/>
    </row>
    <row r="283212" spans="8:8" x14ac:dyDescent="0.35">
      <c r="H283212" s="10"/>
    </row>
    <row r="283213" spans="8:8" x14ac:dyDescent="0.35">
      <c r="H283213" s="10"/>
    </row>
    <row r="283214" spans="8:8" x14ac:dyDescent="0.35">
      <c r="H283214" s="10"/>
    </row>
    <row r="283215" spans="8:8" x14ac:dyDescent="0.35">
      <c r="H283215" s="10"/>
    </row>
    <row r="283216" spans="8:8" x14ac:dyDescent="0.35">
      <c r="H283216" s="10"/>
    </row>
    <row r="283217" spans="8:8" x14ac:dyDescent="0.35">
      <c r="H283217" s="10"/>
    </row>
    <row r="283218" spans="8:8" x14ac:dyDescent="0.35">
      <c r="H283218" s="10"/>
    </row>
    <row r="283219" spans="8:8" x14ac:dyDescent="0.35">
      <c r="H283219" s="10"/>
    </row>
    <row r="283220" spans="8:8" x14ac:dyDescent="0.35">
      <c r="H283220" s="10"/>
    </row>
    <row r="283221" spans="8:8" x14ac:dyDescent="0.35">
      <c r="H283221" s="10"/>
    </row>
    <row r="283222" spans="8:8" x14ac:dyDescent="0.35">
      <c r="H283222" s="10"/>
    </row>
    <row r="283223" spans="8:8" x14ac:dyDescent="0.35">
      <c r="H283223" s="10"/>
    </row>
    <row r="283224" spans="8:8" x14ac:dyDescent="0.35">
      <c r="H283224" s="10"/>
    </row>
    <row r="283225" spans="8:8" x14ac:dyDescent="0.35">
      <c r="H283225" s="10"/>
    </row>
    <row r="283226" spans="8:8" x14ac:dyDescent="0.35">
      <c r="H283226" s="10"/>
    </row>
    <row r="283227" spans="8:8" x14ac:dyDescent="0.35">
      <c r="H283227" s="10"/>
    </row>
    <row r="283228" spans="8:8" x14ac:dyDescent="0.35">
      <c r="H283228" s="10"/>
    </row>
    <row r="283229" spans="8:8" x14ac:dyDescent="0.35">
      <c r="H283229" s="10"/>
    </row>
    <row r="283230" spans="8:8" x14ac:dyDescent="0.35">
      <c r="H283230" s="10"/>
    </row>
    <row r="283231" spans="8:8" x14ac:dyDescent="0.35">
      <c r="H283231" s="10"/>
    </row>
    <row r="283232" spans="8:8" x14ac:dyDescent="0.35">
      <c r="H283232" s="10"/>
    </row>
    <row r="283233" spans="8:8" x14ac:dyDescent="0.35">
      <c r="H283233" s="10"/>
    </row>
    <row r="283234" spans="8:8" x14ac:dyDescent="0.35">
      <c r="H283234" s="10"/>
    </row>
    <row r="283235" spans="8:8" x14ac:dyDescent="0.35">
      <c r="H283235" s="10"/>
    </row>
    <row r="283236" spans="8:8" x14ac:dyDescent="0.35">
      <c r="H283236" s="10"/>
    </row>
    <row r="283237" spans="8:8" x14ac:dyDescent="0.35">
      <c r="H283237" s="10"/>
    </row>
    <row r="283238" spans="8:8" x14ac:dyDescent="0.35">
      <c r="H283238" s="10"/>
    </row>
    <row r="283239" spans="8:8" x14ac:dyDescent="0.35">
      <c r="H283239" s="10"/>
    </row>
    <row r="283240" spans="8:8" x14ac:dyDescent="0.35">
      <c r="H283240" s="10"/>
    </row>
    <row r="283241" spans="8:8" x14ac:dyDescent="0.35">
      <c r="H283241" s="10"/>
    </row>
    <row r="283242" spans="8:8" x14ac:dyDescent="0.35">
      <c r="H283242" s="10"/>
    </row>
    <row r="283243" spans="8:8" x14ac:dyDescent="0.35">
      <c r="H283243" s="10"/>
    </row>
    <row r="283244" spans="8:8" x14ac:dyDescent="0.35">
      <c r="H283244" s="10"/>
    </row>
    <row r="283245" spans="8:8" x14ac:dyDescent="0.35">
      <c r="H283245" s="10"/>
    </row>
    <row r="283246" spans="8:8" x14ac:dyDescent="0.35">
      <c r="H283246" s="10"/>
    </row>
    <row r="283247" spans="8:8" x14ac:dyDescent="0.35">
      <c r="H283247" s="10"/>
    </row>
    <row r="283248" spans="8:8" x14ac:dyDescent="0.35">
      <c r="H283248" s="10"/>
    </row>
    <row r="283249" spans="8:8" x14ac:dyDescent="0.35">
      <c r="H283249" s="10"/>
    </row>
    <row r="283250" spans="8:8" x14ac:dyDescent="0.35">
      <c r="H283250" s="10"/>
    </row>
    <row r="283251" spans="8:8" x14ac:dyDescent="0.35">
      <c r="H283251" s="10"/>
    </row>
    <row r="283252" spans="8:8" x14ac:dyDescent="0.35">
      <c r="H283252" s="10"/>
    </row>
    <row r="283253" spans="8:8" x14ac:dyDescent="0.35">
      <c r="H283253" s="10"/>
    </row>
    <row r="283254" spans="8:8" x14ac:dyDescent="0.35">
      <c r="H283254" s="10"/>
    </row>
    <row r="283255" spans="8:8" x14ac:dyDescent="0.35">
      <c r="H283255" s="10"/>
    </row>
    <row r="283256" spans="8:8" x14ac:dyDescent="0.35">
      <c r="H283256" s="10"/>
    </row>
    <row r="283257" spans="8:8" x14ac:dyDescent="0.35">
      <c r="H283257" s="10"/>
    </row>
    <row r="283258" spans="8:8" x14ac:dyDescent="0.35">
      <c r="H283258" s="10"/>
    </row>
    <row r="283259" spans="8:8" x14ac:dyDescent="0.35">
      <c r="H283259" s="10"/>
    </row>
    <row r="283260" spans="8:8" x14ac:dyDescent="0.35">
      <c r="H283260" s="10"/>
    </row>
    <row r="283261" spans="8:8" x14ac:dyDescent="0.35">
      <c r="H283261" s="10"/>
    </row>
    <row r="283262" spans="8:8" x14ac:dyDescent="0.35">
      <c r="H283262" s="10"/>
    </row>
    <row r="283263" spans="8:8" x14ac:dyDescent="0.35">
      <c r="H283263" s="10"/>
    </row>
    <row r="283264" spans="8:8" x14ac:dyDescent="0.35">
      <c r="H283264" s="10"/>
    </row>
    <row r="283265" spans="8:8" x14ac:dyDescent="0.35">
      <c r="H283265" s="10"/>
    </row>
    <row r="283266" spans="8:8" x14ac:dyDescent="0.35">
      <c r="H283266" s="10"/>
    </row>
    <row r="283267" spans="8:8" x14ac:dyDescent="0.35">
      <c r="H283267" s="10"/>
    </row>
    <row r="283268" spans="8:8" x14ac:dyDescent="0.35">
      <c r="H283268" s="10"/>
    </row>
    <row r="283269" spans="8:8" x14ac:dyDescent="0.35">
      <c r="H283269" s="10"/>
    </row>
    <row r="283270" spans="8:8" x14ac:dyDescent="0.35">
      <c r="H283270" s="10"/>
    </row>
    <row r="283271" spans="8:8" x14ac:dyDescent="0.35">
      <c r="H283271" s="10"/>
    </row>
    <row r="283272" spans="8:8" x14ac:dyDescent="0.35">
      <c r="H283272" s="10"/>
    </row>
    <row r="283273" spans="8:8" x14ac:dyDescent="0.35">
      <c r="H283273" s="10"/>
    </row>
    <row r="283274" spans="8:8" x14ac:dyDescent="0.35">
      <c r="H283274" s="10"/>
    </row>
    <row r="283275" spans="8:8" x14ac:dyDescent="0.35">
      <c r="H283275" s="10"/>
    </row>
    <row r="283276" spans="8:8" x14ac:dyDescent="0.35">
      <c r="H283276" s="10"/>
    </row>
    <row r="283277" spans="8:8" x14ac:dyDescent="0.35">
      <c r="H283277" s="10"/>
    </row>
    <row r="283278" spans="8:8" x14ac:dyDescent="0.35">
      <c r="H283278" s="10"/>
    </row>
    <row r="283279" spans="8:8" x14ac:dyDescent="0.35">
      <c r="H283279" s="10"/>
    </row>
    <row r="283280" spans="8:8" x14ac:dyDescent="0.35">
      <c r="H283280" s="10"/>
    </row>
    <row r="283281" spans="8:8" x14ac:dyDescent="0.35">
      <c r="H283281" s="10"/>
    </row>
    <row r="283282" spans="8:8" x14ac:dyDescent="0.35">
      <c r="H283282" s="10"/>
    </row>
    <row r="283283" spans="8:8" x14ac:dyDescent="0.35">
      <c r="H283283" s="10"/>
    </row>
    <row r="283284" spans="8:8" x14ac:dyDescent="0.35">
      <c r="H283284" s="10"/>
    </row>
    <row r="283285" spans="8:8" x14ac:dyDescent="0.35">
      <c r="H283285" s="10"/>
    </row>
    <row r="283286" spans="8:8" x14ac:dyDescent="0.35">
      <c r="H283286" s="10"/>
    </row>
    <row r="283287" spans="8:8" x14ac:dyDescent="0.35">
      <c r="H283287" s="10"/>
    </row>
    <row r="283288" spans="8:8" x14ac:dyDescent="0.35">
      <c r="H283288" s="10"/>
    </row>
    <row r="283289" spans="8:8" x14ac:dyDescent="0.35">
      <c r="H283289" s="10"/>
    </row>
    <row r="283290" spans="8:8" x14ac:dyDescent="0.35">
      <c r="H283290" s="10"/>
    </row>
    <row r="283291" spans="8:8" x14ac:dyDescent="0.35">
      <c r="H283291" s="10"/>
    </row>
    <row r="283292" spans="8:8" x14ac:dyDescent="0.35">
      <c r="H283292" s="10"/>
    </row>
    <row r="283293" spans="8:8" x14ac:dyDescent="0.35">
      <c r="H283293" s="10"/>
    </row>
    <row r="283294" spans="8:8" x14ac:dyDescent="0.35">
      <c r="H283294" s="10"/>
    </row>
    <row r="283295" spans="8:8" x14ac:dyDescent="0.35">
      <c r="H283295" s="10"/>
    </row>
    <row r="283296" spans="8:8" x14ac:dyDescent="0.35">
      <c r="H283296" s="10"/>
    </row>
    <row r="283297" spans="8:8" x14ac:dyDescent="0.35">
      <c r="H283297" s="10"/>
    </row>
    <row r="283298" spans="8:8" x14ac:dyDescent="0.35">
      <c r="H283298" s="10"/>
    </row>
    <row r="283299" spans="8:8" x14ac:dyDescent="0.35">
      <c r="H283299" s="10"/>
    </row>
    <row r="283300" spans="8:8" x14ac:dyDescent="0.35">
      <c r="H283300" s="10"/>
    </row>
    <row r="283301" spans="8:8" x14ac:dyDescent="0.35">
      <c r="H283301" s="10"/>
    </row>
    <row r="283302" spans="8:8" x14ac:dyDescent="0.35">
      <c r="H283302" s="10"/>
    </row>
    <row r="283303" spans="8:8" x14ac:dyDescent="0.35">
      <c r="H283303" s="10"/>
    </row>
    <row r="283304" spans="8:8" x14ac:dyDescent="0.35">
      <c r="H283304" s="10"/>
    </row>
    <row r="283305" spans="8:8" x14ac:dyDescent="0.35">
      <c r="H283305" s="10"/>
    </row>
    <row r="283306" spans="8:8" x14ac:dyDescent="0.35">
      <c r="H283306" s="10"/>
    </row>
    <row r="283307" spans="8:8" x14ac:dyDescent="0.35">
      <c r="H283307" s="10"/>
    </row>
    <row r="283308" spans="8:8" x14ac:dyDescent="0.35">
      <c r="H283308" s="10"/>
    </row>
    <row r="283309" spans="8:8" x14ac:dyDescent="0.35">
      <c r="H283309" s="10"/>
    </row>
    <row r="283310" spans="8:8" x14ac:dyDescent="0.35">
      <c r="H283310" s="10"/>
    </row>
    <row r="283311" spans="8:8" x14ac:dyDescent="0.35">
      <c r="H283311" s="10"/>
    </row>
    <row r="283312" spans="8:8" x14ac:dyDescent="0.35">
      <c r="H283312" s="10"/>
    </row>
    <row r="283313" spans="8:8" x14ac:dyDescent="0.35">
      <c r="H283313" s="10"/>
    </row>
    <row r="283314" spans="8:8" x14ac:dyDescent="0.35">
      <c r="H283314" s="10"/>
    </row>
    <row r="283315" spans="8:8" x14ac:dyDescent="0.35">
      <c r="H283315" s="10"/>
    </row>
    <row r="283316" spans="8:8" x14ac:dyDescent="0.35">
      <c r="H283316" s="10"/>
    </row>
    <row r="283317" spans="8:8" x14ac:dyDescent="0.35">
      <c r="H283317" s="10"/>
    </row>
    <row r="283318" spans="8:8" x14ac:dyDescent="0.35">
      <c r="H283318" s="10"/>
    </row>
    <row r="283319" spans="8:8" x14ac:dyDescent="0.35">
      <c r="H283319" s="10"/>
    </row>
    <row r="283320" spans="8:8" x14ac:dyDescent="0.35">
      <c r="H283320" s="10"/>
    </row>
    <row r="283321" spans="8:8" x14ac:dyDescent="0.35">
      <c r="H283321" s="10"/>
    </row>
    <row r="283322" spans="8:8" x14ac:dyDescent="0.35">
      <c r="H283322" s="10"/>
    </row>
    <row r="283323" spans="8:8" x14ac:dyDescent="0.35">
      <c r="H283323" s="10"/>
    </row>
    <row r="283324" spans="8:8" x14ac:dyDescent="0.35">
      <c r="H283324" s="10"/>
    </row>
    <row r="283325" spans="8:8" x14ac:dyDescent="0.35">
      <c r="H283325" s="10"/>
    </row>
    <row r="283326" spans="8:8" x14ac:dyDescent="0.35">
      <c r="H283326" s="10"/>
    </row>
    <row r="283327" spans="8:8" x14ac:dyDescent="0.35">
      <c r="H283327" s="10"/>
    </row>
    <row r="283328" spans="8:8" x14ac:dyDescent="0.35">
      <c r="H283328" s="10"/>
    </row>
    <row r="283329" spans="8:8" x14ac:dyDescent="0.35">
      <c r="H283329" s="10"/>
    </row>
    <row r="283330" spans="8:8" x14ac:dyDescent="0.35">
      <c r="H283330" s="10"/>
    </row>
    <row r="283331" spans="8:8" x14ac:dyDescent="0.35">
      <c r="H283331" s="10"/>
    </row>
    <row r="283332" spans="8:8" x14ac:dyDescent="0.35">
      <c r="H283332" s="10"/>
    </row>
    <row r="283333" spans="8:8" x14ac:dyDescent="0.35">
      <c r="H283333" s="10"/>
    </row>
    <row r="283334" spans="8:8" x14ac:dyDescent="0.35">
      <c r="H283334" s="10"/>
    </row>
    <row r="283335" spans="8:8" x14ac:dyDescent="0.35">
      <c r="H283335" s="10"/>
    </row>
    <row r="283336" spans="8:8" x14ac:dyDescent="0.35">
      <c r="H283336" s="10"/>
    </row>
    <row r="283337" spans="8:8" x14ac:dyDescent="0.35">
      <c r="H283337" s="10"/>
    </row>
    <row r="283338" spans="8:8" x14ac:dyDescent="0.35">
      <c r="H283338" s="10"/>
    </row>
    <row r="283339" spans="8:8" x14ac:dyDescent="0.35">
      <c r="H283339" s="10"/>
    </row>
    <row r="283340" spans="8:8" x14ac:dyDescent="0.35">
      <c r="H283340" s="10"/>
    </row>
    <row r="283341" spans="8:8" x14ac:dyDescent="0.35">
      <c r="H283341" s="10"/>
    </row>
    <row r="283342" spans="8:8" x14ac:dyDescent="0.35">
      <c r="H283342" s="10"/>
    </row>
    <row r="283343" spans="8:8" x14ac:dyDescent="0.35">
      <c r="H283343" s="10"/>
    </row>
    <row r="283344" spans="8:8" x14ac:dyDescent="0.35">
      <c r="H283344" s="10"/>
    </row>
    <row r="283345" spans="8:8" x14ac:dyDescent="0.35">
      <c r="H283345" s="10"/>
    </row>
    <row r="283346" spans="8:8" x14ac:dyDescent="0.35">
      <c r="H283346" s="10"/>
    </row>
    <row r="283347" spans="8:8" x14ac:dyDescent="0.35">
      <c r="H283347" s="10"/>
    </row>
    <row r="283348" spans="8:8" x14ac:dyDescent="0.35">
      <c r="H283348" s="10"/>
    </row>
    <row r="283349" spans="8:8" x14ac:dyDescent="0.35">
      <c r="H283349" s="10"/>
    </row>
    <row r="283350" spans="8:8" x14ac:dyDescent="0.35">
      <c r="H283350" s="10"/>
    </row>
    <row r="283351" spans="8:8" x14ac:dyDescent="0.35">
      <c r="H283351" s="10"/>
    </row>
    <row r="283352" spans="8:8" x14ac:dyDescent="0.35">
      <c r="H283352" s="10"/>
    </row>
    <row r="283353" spans="8:8" x14ac:dyDescent="0.35">
      <c r="H283353" s="10"/>
    </row>
    <row r="283354" spans="8:8" x14ac:dyDescent="0.35">
      <c r="H283354" s="10"/>
    </row>
    <row r="283355" spans="8:8" x14ac:dyDescent="0.35">
      <c r="H283355" s="10"/>
    </row>
    <row r="283356" spans="8:8" x14ac:dyDescent="0.35">
      <c r="H283356" s="10"/>
    </row>
    <row r="283357" spans="8:8" x14ac:dyDescent="0.35">
      <c r="H283357" s="10"/>
    </row>
    <row r="283358" spans="8:8" x14ac:dyDescent="0.35">
      <c r="H283358" s="10"/>
    </row>
    <row r="283359" spans="8:8" x14ac:dyDescent="0.35">
      <c r="H283359" s="10"/>
    </row>
    <row r="283360" spans="8:8" x14ac:dyDescent="0.35">
      <c r="H283360" s="10"/>
    </row>
    <row r="283361" spans="8:8" x14ac:dyDescent="0.35">
      <c r="H283361" s="10"/>
    </row>
    <row r="283362" spans="8:8" x14ac:dyDescent="0.35">
      <c r="H283362" s="10"/>
    </row>
    <row r="283363" spans="8:8" x14ac:dyDescent="0.35">
      <c r="H283363" s="10"/>
    </row>
    <row r="283364" spans="8:8" x14ac:dyDescent="0.35">
      <c r="H283364" s="10"/>
    </row>
    <row r="283365" spans="8:8" x14ac:dyDescent="0.35">
      <c r="H283365" s="10"/>
    </row>
    <row r="283366" spans="8:8" x14ac:dyDescent="0.35">
      <c r="H283366" s="10"/>
    </row>
    <row r="283367" spans="8:8" x14ac:dyDescent="0.35">
      <c r="H283367" s="10"/>
    </row>
    <row r="283368" spans="8:8" x14ac:dyDescent="0.35">
      <c r="H283368" s="10"/>
    </row>
    <row r="283369" spans="8:8" x14ac:dyDescent="0.35">
      <c r="H283369" s="10"/>
    </row>
    <row r="283370" spans="8:8" x14ac:dyDescent="0.35">
      <c r="H283370" s="10"/>
    </row>
    <row r="283371" spans="8:8" x14ac:dyDescent="0.35">
      <c r="H283371" s="10"/>
    </row>
    <row r="283372" spans="8:8" x14ac:dyDescent="0.35">
      <c r="H283372" s="10"/>
    </row>
    <row r="283373" spans="8:8" x14ac:dyDescent="0.35">
      <c r="H283373" s="10"/>
    </row>
    <row r="283374" spans="8:8" x14ac:dyDescent="0.35">
      <c r="H283374" s="10"/>
    </row>
    <row r="283375" spans="8:8" x14ac:dyDescent="0.35">
      <c r="H283375" s="10"/>
    </row>
    <row r="283376" spans="8:8" x14ac:dyDescent="0.35">
      <c r="H283376" s="10"/>
    </row>
    <row r="283377" spans="8:8" x14ac:dyDescent="0.35">
      <c r="H283377" s="10"/>
    </row>
    <row r="283378" spans="8:8" x14ac:dyDescent="0.35">
      <c r="H283378" s="10"/>
    </row>
    <row r="283379" spans="8:8" x14ac:dyDescent="0.35">
      <c r="H283379" s="10"/>
    </row>
    <row r="283380" spans="8:8" x14ac:dyDescent="0.35">
      <c r="H283380" s="10"/>
    </row>
    <row r="283381" spans="8:8" x14ac:dyDescent="0.35">
      <c r="H283381" s="10"/>
    </row>
    <row r="283382" spans="8:8" x14ac:dyDescent="0.35">
      <c r="H283382" s="10"/>
    </row>
    <row r="283383" spans="8:8" x14ac:dyDescent="0.35">
      <c r="H283383" s="10"/>
    </row>
    <row r="283384" spans="8:8" x14ac:dyDescent="0.35">
      <c r="H283384" s="10"/>
    </row>
    <row r="283385" spans="8:8" x14ac:dyDescent="0.35">
      <c r="H283385" s="10"/>
    </row>
    <row r="283386" spans="8:8" x14ac:dyDescent="0.35">
      <c r="H283386" s="10"/>
    </row>
    <row r="283387" spans="8:8" x14ac:dyDescent="0.35">
      <c r="H283387" s="10"/>
    </row>
    <row r="283388" spans="8:8" x14ac:dyDescent="0.35">
      <c r="H283388" s="10"/>
    </row>
    <row r="283389" spans="8:8" x14ac:dyDescent="0.35">
      <c r="H283389" s="10"/>
    </row>
    <row r="283390" spans="8:8" x14ac:dyDescent="0.35">
      <c r="H283390" s="10"/>
    </row>
    <row r="283391" spans="8:8" x14ac:dyDescent="0.35">
      <c r="H283391" s="10"/>
    </row>
    <row r="283392" spans="8:8" x14ac:dyDescent="0.35">
      <c r="H283392" s="10"/>
    </row>
    <row r="283393" spans="8:8" x14ac:dyDescent="0.35">
      <c r="H283393" s="10"/>
    </row>
    <row r="283394" spans="8:8" x14ac:dyDescent="0.35">
      <c r="H283394" s="10"/>
    </row>
    <row r="283395" spans="8:8" x14ac:dyDescent="0.35">
      <c r="H283395" s="10"/>
    </row>
    <row r="283396" spans="8:8" x14ac:dyDescent="0.35">
      <c r="H283396" s="10"/>
    </row>
    <row r="283397" spans="8:8" x14ac:dyDescent="0.35">
      <c r="H283397" s="10"/>
    </row>
    <row r="283398" spans="8:8" x14ac:dyDescent="0.35">
      <c r="H283398" s="10"/>
    </row>
    <row r="283399" spans="8:8" x14ac:dyDescent="0.35">
      <c r="H283399" s="10"/>
    </row>
    <row r="283400" spans="8:8" x14ac:dyDescent="0.35">
      <c r="H283400" s="10"/>
    </row>
    <row r="283401" spans="8:8" x14ac:dyDescent="0.35">
      <c r="H283401" s="10"/>
    </row>
    <row r="283402" spans="8:8" x14ac:dyDescent="0.35">
      <c r="H283402" s="10"/>
    </row>
    <row r="283403" spans="8:8" x14ac:dyDescent="0.35">
      <c r="H283403" s="10"/>
    </row>
    <row r="283404" spans="8:8" x14ac:dyDescent="0.35">
      <c r="H283404" s="10"/>
    </row>
    <row r="283405" spans="8:8" x14ac:dyDescent="0.35">
      <c r="H283405" s="10"/>
    </row>
    <row r="283406" spans="8:8" x14ac:dyDescent="0.35">
      <c r="H283406" s="10"/>
    </row>
    <row r="283407" spans="8:8" x14ac:dyDescent="0.35">
      <c r="H283407" s="10"/>
    </row>
    <row r="283408" spans="8:8" x14ac:dyDescent="0.35">
      <c r="H283408" s="10"/>
    </row>
    <row r="283409" spans="8:8" x14ac:dyDescent="0.35">
      <c r="H283409" s="10"/>
    </row>
    <row r="283410" spans="8:8" x14ac:dyDescent="0.35">
      <c r="H283410" s="10"/>
    </row>
    <row r="283411" spans="8:8" x14ac:dyDescent="0.35">
      <c r="H283411" s="10"/>
    </row>
    <row r="283412" spans="8:8" x14ac:dyDescent="0.35">
      <c r="H283412" s="10"/>
    </row>
    <row r="283413" spans="8:8" x14ac:dyDescent="0.35">
      <c r="H283413" s="10"/>
    </row>
    <row r="283414" spans="8:8" x14ac:dyDescent="0.35">
      <c r="H283414" s="10"/>
    </row>
    <row r="283415" spans="8:8" x14ac:dyDescent="0.35">
      <c r="H283415" s="10"/>
    </row>
    <row r="283416" spans="8:8" x14ac:dyDescent="0.35">
      <c r="H283416" s="10"/>
    </row>
    <row r="283417" spans="8:8" x14ac:dyDescent="0.35">
      <c r="H283417" s="10"/>
    </row>
    <row r="283418" spans="8:8" x14ac:dyDescent="0.35">
      <c r="H283418" s="10"/>
    </row>
    <row r="283419" spans="8:8" x14ac:dyDescent="0.35">
      <c r="H283419" s="10"/>
    </row>
    <row r="283420" spans="8:8" x14ac:dyDescent="0.35">
      <c r="H283420" s="10"/>
    </row>
    <row r="283421" spans="8:8" x14ac:dyDescent="0.35">
      <c r="H283421" s="10"/>
    </row>
    <row r="283422" spans="8:8" x14ac:dyDescent="0.35">
      <c r="H283422" s="10"/>
    </row>
    <row r="283423" spans="8:8" x14ac:dyDescent="0.35">
      <c r="H283423" s="10"/>
    </row>
    <row r="283424" spans="8:8" x14ac:dyDescent="0.35">
      <c r="H283424" s="10"/>
    </row>
    <row r="283425" spans="8:8" x14ac:dyDescent="0.35">
      <c r="H283425" s="10"/>
    </row>
    <row r="283426" spans="8:8" x14ac:dyDescent="0.35">
      <c r="H283426" s="10"/>
    </row>
    <row r="283427" spans="8:8" x14ac:dyDescent="0.35">
      <c r="H283427" s="10"/>
    </row>
    <row r="283428" spans="8:8" x14ac:dyDescent="0.35">
      <c r="H283428" s="10"/>
    </row>
    <row r="283429" spans="8:8" x14ac:dyDescent="0.35">
      <c r="H283429" s="10"/>
    </row>
    <row r="283430" spans="8:8" x14ac:dyDescent="0.35">
      <c r="H283430" s="10"/>
    </row>
    <row r="283431" spans="8:8" x14ac:dyDescent="0.35">
      <c r="H283431" s="10"/>
    </row>
    <row r="283432" spans="8:8" x14ac:dyDescent="0.35">
      <c r="H283432" s="10"/>
    </row>
    <row r="283433" spans="8:8" x14ac:dyDescent="0.35">
      <c r="H283433" s="10"/>
    </row>
    <row r="283434" spans="8:8" x14ac:dyDescent="0.35">
      <c r="H283434" s="10"/>
    </row>
    <row r="283435" spans="8:8" x14ac:dyDescent="0.35">
      <c r="H283435" s="10"/>
    </row>
    <row r="283436" spans="8:8" x14ac:dyDescent="0.35">
      <c r="H283436" s="10"/>
    </row>
    <row r="283437" spans="8:8" x14ac:dyDescent="0.35">
      <c r="H283437" s="10"/>
    </row>
    <row r="283438" spans="8:8" x14ac:dyDescent="0.35">
      <c r="H283438" s="10"/>
    </row>
    <row r="283439" spans="8:8" x14ac:dyDescent="0.35">
      <c r="H283439" s="10"/>
    </row>
    <row r="283440" spans="8:8" x14ac:dyDescent="0.35">
      <c r="H283440" s="10"/>
    </row>
    <row r="283441" spans="8:8" x14ac:dyDescent="0.35">
      <c r="H283441" s="10"/>
    </row>
    <row r="283442" spans="8:8" x14ac:dyDescent="0.35">
      <c r="H283442" s="10"/>
    </row>
    <row r="283443" spans="8:8" x14ac:dyDescent="0.35">
      <c r="H283443" s="10"/>
    </row>
    <row r="283444" spans="8:8" x14ac:dyDescent="0.35">
      <c r="H283444" s="10"/>
    </row>
    <row r="283445" spans="8:8" x14ac:dyDescent="0.35">
      <c r="H283445" s="10"/>
    </row>
    <row r="283446" spans="8:8" x14ac:dyDescent="0.35">
      <c r="H283446" s="10"/>
    </row>
    <row r="283447" spans="8:8" x14ac:dyDescent="0.35">
      <c r="H283447" s="10"/>
    </row>
    <row r="283448" spans="8:8" x14ac:dyDescent="0.35">
      <c r="H283448" s="10"/>
    </row>
    <row r="283449" spans="8:8" x14ac:dyDescent="0.35">
      <c r="H283449" s="10"/>
    </row>
    <row r="283450" spans="8:8" x14ac:dyDescent="0.35">
      <c r="H283450" s="10"/>
    </row>
    <row r="283451" spans="8:8" x14ac:dyDescent="0.35">
      <c r="H283451" s="10"/>
    </row>
    <row r="283452" spans="8:8" x14ac:dyDescent="0.35">
      <c r="H283452" s="10"/>
    </row>
    <row r="283453" spans="8:8" x14ac:dyDescent="0.35">
      <c r="H283453" s="10"/>
    </row>
    <row r="283454" spans="8:8" x14ac:dyDescent="0.35">
      <c r="H283454" s="10"/>
    </row>
    <row r="283455" spans="8:8" x14ac:dyDescent="0.35">
      <c r="H283455" s="10"/>
    </row>
    <row r="283456" spans="8:8" x14ac:dyDescent="0.35">
      <c r="H283456" s="10"/>
    </row>
    <row r="283457" spans="8:8" x14ac:dyDescent="0.35">
      <c r="H283457" s="10"/>
    </row>
    <row r="283458" spans="8:8" x14ac:dyDescent="0.35">
      <c r="H283458" s="10"/>
    </row>
    <row r="283459" spans="8:8" x14ac:dyDescent="0.35">
      <c r="H283459" s="10"/>
    </row>
    <row r="283460" spans="8:8" x14ac:dyDescent="0.35">
      <c r="H283460" s="10"/>
    </row>
    <row r="283461" spans="8:8" x14ac:dyDescent="0.35">
      <c r="H283461" s="10"/>
    </row>
    <row r="283462" spans="8:8" x14ac:dyDescent="0.35">
      <c r="H283462" s="10"/>
    </row>
    <row r="283463" spans="8:8" x14ac:dyDescent="0.35">
      <c r="H283463" s="10"/>
    </row>
    <row r="283464" spans="8:8" x14ac:dyDescent="0.35">
      <c r="H283464" s="10"/>
    </row>
    <row r="283465" spans="8:8" x14ac:dyDescent="0.35">
      <c r="H283465" s="10"/>
    </row>
    <row r="283466" spans="8:8" x14ac:dyDescent="0.35">
      <c r="H283466" s="10"/>
    </row>
    <row r="283467" spans="8:8" x14ac:dyDescent="0.35">
      <c r="H283467" s="10"/>
    </row>
    <row r="283468" spans="8:8" x14ac:dyDescent="0.35">
      <c r="H283468" s="10"/>
    </row>
    <row r="283469" spans="8:8" x14ac:dyDescent="0.35">
      <c r="H283469" s="10"/>
    </row>
    <row r="283470" spans="8:8" x14ac:dyDescent="0.35">
      <c r="H283470" s="10"/>
    </row>
    <row r="283471" spans="8:8" x14ac:dyDescent="0.35">
      <c r="H283471" s="10"/>
    </row>
    <row r="283472" spans="8:8" x14ac:dyDescent="0.35">
      <c r="H283472" s="10"/>
    </row>
    <row r="283473" spans="8:8" x14ac:dyDescent="0.35">
      <c r="H283473" s="10"/>
    </row>
    <row r="283474" spans="8:8" x14ac:dyDescent="0.35">
      <c r="H283474" s="10"/>
    </row>
    <row r="283475" spans="8:8" x14ac:dyDescent="0.35">
      <c r="H283475" s="10"/>
    </row>
    <row r="283476" spans="8:8" x14ac:dyDescent="0.35">
      <c r="H283476" s="10"/>
    </row>
    <row r="283477" spans="8:8" x14ac:dyDescent="0.35">
      <c r="H283477" s="10"/>
    </row>
    <row r="283478" spans="8:8" x14ac:dyDescent="0.35">
      <c r="H283478" s="10"/>
    </row>
    <row r="283479" spans="8:8" x14ac:dyDescent="0.35">
      <c r="H283479" s="10"/>
    </row>
    <row r="283480" spans="8:8" x14ac:dyDescent="0.35">
      <c r="H283480" s="10"/>
    </row>
    <row r="283481" spans="8:8" x14ac:dyDescent="0.35">
      <c r="H283481" s="10"/>
    </row>
    <row r="283482" spans="8:8" x14ac:dyDescent="0.35">
      <c r="H283482" s="10"/>
    </row>
    <row r="283483" spans="8:8" x14ac:dyDescent="0.35">
      <c r="H283483" s="10"/>
    </row>
    <row r="283484" spans="8:8" x14ac:dyDescent="0.35">
      <c r="H283484" s="10"/>
    </row>
    <row r="283485" spans="8:8" x14ac:dyDescent="0.35">
      <c r="H283485" s="10"/>
    </row>
    <row r="283486" spans="8:8" x14ac:dyDescent="0.35">
      <c r="H283486" s="10"/>
    </row>
    <row r="283487" spans="8:8" x14ac:dyDescent="0.35">
      <c r="H283487" s="10"/>
    </row>
    <row r="283488" spans="8:8" x14ac:dyDescent="0.35">
      <c r="H283488" s="10"/>
    </row>
    <row r="283489" spans="8:8" x14ac:dyDescent="0.35">
      <c r="H283489" s="10"/>
    </row>
    <row r="283490" spans="8:8" x14ac:dyDescent="0.35">
      <c r="H283490" s="10"/>
    </row>
    <row r="283491" spans="8:8" x14ac:dyDescent="0.35">
      <c r="H283491" s="10"/>
    </row>
    <row r="283492" spans="8:8" x14ac:dyDescent="0.35">
      <c r="H283492" s="10"/>
    </row>
    <row r="283493" spans="8:8" x14ac:dyDescent="0.35">
      <c r="H283493" s="10"/>
    </row>
    <row r="283494" spans="8:8" x14ac:dyDescent="0.35">
      <c r="H283494" s="10"/>
    </row>
    <row r="283495" spans="8:8" x14ac:dyDescent="0.35">
      <c r="H283495" s="10"/>
    </row>
    <row r="283496" spans="8:8" x14ac:dyDescent="0.35">
      <c r="H283496" s="10"/>
    </row>
    <row r="283497" spans="8:8" x14ac:dyDescent="0.35">
      <c r="H283497" s="10"/>
    </row>
    <row r="283498" spans="8:8" x14ac:dyDescent="0.35">
      <c r="H283498" s="10"/>
    </row>
    <row r="283499" spans="8:8" x14ac:dyDescent="0.35">
      <c r="H283499" s="10"/>
    </row>
    <row r="283500" spans="8:8" x14ac:dyDescent="0.35">
      <c r="H283500" s="10"/>
    </row>
    <row r="283501" spans="8:8" x14ac:dyDescent="0.35">
      <c r="H283501" s="10"/>
    </row>
    <row r="283502" spans="8:8" x14ac:dyDescent="0.35">
      <c r="H283502" s="10"/>
    </row>
    <row r="283503" spans="8:8" x14ac:dyDescent="0.35">
      <c r="H283503" s="10"/>
    </row>
    <row r="283504" spans="8:8" x14ac:dyDescent="0.35">
      <c r="H283504" s="10"/>
    </row>
    <row r="283505" spans="8:8" x14ac:dyDescent="0.35">
      <c r="H283505" s="10"/>
    </row>
    <row r="283506" spans="8:8" x14ac:dyDescent="0.35">
      <c r="H283506" s="10"/>
    </row>
    <row r="283507" spans="8:8" x14ac:dyDescent="0.35">
      <c r="H283507" s="10"/>
    </row>
    <row r="283508" spans="8:8" x14ac:dyDescent="0.35">
      <c r="H283508" s="10"/>
    </row>
    <row r="283509" spans="8:8" x14ac:dyDescent="0.35">
      <c r="H283509" s="10"/>
    </row>
    <row r="283510" spans="8:8" x14ac:dyDescent="0.35">
      <c r="H283510" s="10"/>
    </row>
    <row r="283511" spans="8:8" x14ac:dyDescent="0.35">
      <c r="H283511" s="10"/>
    </row>
    <row r="283512" spans="8:8" x14ac:dyDescent="0.35">
      <c r="H283512" s="10"/>
    </row>
    <row r="283513" spans="8:8" x14ac:dyDescent="0.35">
      <c r="H283513" s="10"/>
    </row>
    <row r="283514" spans="8:8" x14ac:dyDescent="0.35">
      <c r="H283514" s="10"/>
    </row>
    <row r="283515" spans="8:8" x14ac:dyDescent="0.35">
      <c r="H283515" s="10"/>
    </row>
    <row r="283516" spans="8:8" x14ac:dyDescent="0.35">
      <c r="H283516" s="10"/>
    </row>
    <row r="283517" spans="8:8" x14ac:dyDescent="0.35">
      <c r="H283517" s="10"/>
    </row>
    <row r="283518" spans="8:8" x14ac:dyDescent="0.35">
      <c r="H283518" s="10"/>
    </row>
    <row r="283519" spans="8:8" x14ac:dyDescent="0.35">
      <c r="H283519" s="10"/>
    </row>
    <row r="283520" spans="8:8" x14ac:dyDescent="0.35">
      <c r="H283520" s="10"/>
    </row>
    <row r="283521" spans="8:8" x14ac:dyDescent="0.35">
      <c r="H283521" s="10"/>
    </row>
    <row r="283522" spans="8:8" x14ac:dyDescent="0.35">
      <c r="H283522" s="10"/>
    </row>
    <row r="283523" spans="8:8" x14ac:dyDescent="0.35">
      <c r="H283523" s="10"/>
    </row>
    <row r="283524" spans="8:8" x14ac:dyDescent="0.35">
      <c r="H283524" s="10"/>
    </row>
    <row r="283525" spans="8:8" x14ac:dyDescent="0.35">
      <c r="H283525" s="10"/>
    </row>
    <row r="283526" spans="8:8" x14ac:dyDescent="0.35">
      <c r="H283526" s="10"/>
    </row>
    <row r="283527" spans="8:8" x14ac:dyDescent="0.35">
      <c r="H283527" s="10"/>
    </row>
    <row r="283528" spans="8:8" x14ac:dyDescent="0.35">
      <c r="H283528" s="10"/>
    </row>
    <row r="283529" spans="8:8" x14ac:dyDescent="0.35">
      <c r="H283529" s="10"/>
    </row>
    <row r="283530" spans="8:8" x14ac:dyDescent="0.35">
      <c r="H283530" s="10"/>
    </row>
    <row r="283531" spans="8:8" x14ac:dyDescent="0.35">
      <c r="H283531" s="10"/>
    </row>
    <row r="283532" spans="8:8" x14ac:dyDescent="0.35">
      <c r="H283532" s="10"/>
    </row>
    <row r="283533" spans="8:8" x14ac:dyDescent="0.35">
      <c r="H283533" s="10"/>
    </row>
    <row r="283534" spans="8:8" x14ac:dyDescent="0.35">
      <c r="H283534" s="10"/>
    </row>
    <row r="283535" spans="8:8" x14ac:dyDescent="0.35">
      <c r="H283535" s="10"/>
    </row>
    <row r="283536" spans="8:8" x14ac:dyDescent="0.35">
      <c r="H283536" s="10"/>
    </row>
    <row r="283537" spans="8:8" x14ac:dyDescent="0.35">
      <c r="H283537" s="10"/>
    </row>
    <row r="283538" spans="8:8" x14ac:dyDescent="0.35">
      <c r="H283538" s="10"/>
    </row>
    <row r="283539" spans="8:8" x14ac:dyDescent="0.35">
      <c r="H283539" s="10"/>
    </row>
    <row r="283540" spans="8:8" x14ac:dyDescent="0.35">
      <c r="H283540" s="10"/>
    </row>
    <row r="283541" spans="8:8" x14ac:dyDescent="0.35">
      <c r="H283541" s="10"/>
    </row>
    <row r="283542" spans="8:8" x14ac:dyDescent="0.35">
      <c r="H283542" s="10"/>
    </row>
    <row r="283543" spans="8:8" x14ac:dyDescent="0.35">
      <c r="H283543" s="10"/>
    </row>
    <row r="283544" spans="8:8" x14ac:dyDescent="0.35">
      <c r="H283544" s="10"/>
    </row>
    <row r="283545" spans="8:8" x14ac:dyDescent="0.35">
      <c r="H283545" s="10"/>
    </row>
    <row r="283546" spans="8:8" x14ac:dyDescent="0.35">
      <c r="H283546" s="10"/>
    </row>
    <row r="283547" spans="8:8" x14ac:dyDescent="0.35">
      <c r="H283547" s="10"/>
    </row>
    <row r="283548" spans="8:8" x14ac:dyDescent="0.35">
      <c r="H283548" s="10"/>
    </row>
    <row r="283549" spans="8:8" x14ac:dyDescent="0.35">
      <c r="H283549" s="10"/>
    </row>
    <row r="283550" spans="8:8" x14ac:dyDescent="0.35">
      <c r="H283550" s="10"/>
    </row>
    <row r="283551" spans="8:8" x14ac:dyDescent="0.35">
      <c r="H283551" s="10"/>
    </row>
    <row r="283552" spans="8:8" x14ac:dyDescent="0.35">
      <c r="H283552" s="10"/>
    </row>
    <row r="283553" spans="8:8" x14ac:dyDescent="0.35">
      <c r="H283553" s="10"/>
    </row>
    <row r="283554" spans="8:8" x14ac:dyDescent="0.35">
      <c r="H283554" s="10"/>
    </row>
    <row r="283555" spans="8:8" x14ac:dyDescent="0.35">
      <c r="H283555" s="10"/>
    </row>
    <row r="283556" spans="8:8" x14ac:dyDescent="0.35">
      <c r="H283556" s="10"/>
    </row>
    <row r="283557" spans="8:8" x14ac:dyDescent="0.35">
      <c r="H283557" s="10"/>
    </row>
    <row r="283558" spans="8:8" x14ac:dyDescent="0.35">
      <c r="H283558" s="10"/>
    </row>
    <row r="283559" spans="8:8" x14ac:dyDescent="0.35">
      <c r="H283559" s="10"/>
    </row>
    <row r="283560" spans="8:8" x14ac:dyDescent="0.35">
      <c r="H283560" s="10"/>
    </row>
    <row r="283561" spans="8:8" x14ac:dyDescent="0.35">
      <c r="H283561" s="10"/>
    </row>
    <row r="283562" spans="8:8" x14ac:dyDescent="0.35">
      <c r="H283562" s="10"/>
    </row>
    <row r="283563" spans="8:8" x14ac:dyDescent="0.35">
      <c r="H283563" s="10"/>
    </row>
    <row r="283564" spans="8:8" x14ac:dyDescent="0.35">
      <c r="H283564" s="10"/>
    </row>
    <row r="283565" spans="8:8" x14ac:dyDescent="0.35">
      <c r="H283565" s="10"/>
    </row>
    <row r="283566" spans="8:8" x14ac:dyDescent="0.35">
      <c r="H283566" s="10"/>
    </row>
    <row r="283567" spans="8:8" x14ac:dyDescent="0.35">
      <c r="H283567" s="10"/>
    </row>
    <row r="283568" spans="8:8" x14ac:dyDescent="0.35">
      <c r="H283568" s="10"/>
    </row>
    <row r="283569" spans="8:8" x14ac:dyDescent="0.35">
      <c r="H283569" s="10"/>
    </row>
    <row r="283570" spans="8:8" x14ac:dyDescent="0.35">
      <c r="H283570" s="10"/>
    </row>
    <row r="283571" spans="8:8" x14ac:dyDescent="0.35">
      <c r="H283571" s="10"/>
    </row>
    <row r="283572" spans="8:8" x14ac:dyDescent="0.35">
      <c r="H283572" s="10"/>
    </row>
    <row r="283573" spans="8:8" x14ac:dyDescent="0.35">
      <c r="H283573" s="10"/>
    </row>
    <row r="283574" spans="8:8" x14ac:dyDescent="0.35">
      <c r="H283574" s="10"/>
    </row>
    <row r="283575" spans="8:8" x14ac:dyDescent="0.35">
      <c r="H283575" s="10"/>
    </row>
    <row r="283576" spans="8:8" x14ac:dyDescent="0.35">
      <c r="H283576" s="10"/>
    </row>
    <row r="283577" spans="8:8" x14ac:dyDescent="0.35">
      <c r="H283577" s="10"/>
    </row>
    <row r="283578" spans="8:8" x14ac:dyDescent="0.35">
      <c r="H283578" s="10"/>
    </row>
    <row r="283579" spans="8:8" x14ac:dyDescent="0.35">
      <c r="H283579" s="10"/>
    </row>
    <row r="283580" spans="8:8" x14ac:dyDescent="0.35">
      <c r="H283580" s="10"/>
    </row>
    <row r="283581" spans="8:8" x14ac:dyDescent="0.35">
      <c r="H283581" s="10"/>
    </row>
    <row r="283582" spans="8:8" x14ac:dyDescent="0.35">
      <c r="H283582" s="10"/>
    </row>
    <row r="283583" spans="8:8" x14ac:dyDescent="0.35">
      <c r="H283583" s="10"/>
    </row>
    <row r="283584" spans="8:8" x14ac:dyDescent="0.35">
      <c r="H283584" s="10"/>
    </row>
    <row r="283585" spans="8:8" x14ac:dyDescent="0.35">
      <c r="H283585" s="10"/>
    </row>
    <row r="283586" spans="8:8" x14ac:dyDescent="0.35">
      <c r="H283586" s="10"/>
    </row>
    <row r="283587" spans="8:8" x14ac:dyDescent="0.35">
      <c r="H283587" s="10"/>
    </row>
    <row r="283588" spans="8:8" x14ac:dyDescent="0.35">
      <c r="H283588" s="10"/>
    </row>
    <row r="283589" spans="8:8" x14ac:dyDescent="0.35">
      <c r="H283589" s="10"/>
    </row>
    <row r="283590" spans="8:8" x14ac:dyDescent="0.35">
      <c r="H283590" s="10"/>
    </row>
    <row r="283591" spans="8:8" x14ac:dyDescent="0.35">
      <c r="H283591" s="10"/>
    </row>
    <row r="283592" spans="8:8" x14ac:dyDescent="0.35">
      <c r="H283592" s="10"/>
    </row>
    <row r="283593" spans="8:8" x14ac:dyDescent="0.35">
      <c r="H283593" s="10"/>
    </row>
    <row r="283594" spans="8:8" x14ac:dyDescent="0.35">
      <c r="H283594" s="10"/>
    </row>
    <row r="283595" spans="8:8" x14ac:dyDescent="0.35">
      <c r="H283595" s="10"/>
    </row>
    <row r="283596" spans="8:8" x14ac:dyDescent="0.35">
      <c r="H283596" s="10"/>
    </row>
    <row r="283597" spans="8:8" x14ac:dyDescent="0.35">
      <c r="H283597" s="10"/>
    </row>
    <row r="283598" spans="8:8" x14ac:dyDescent="0.35">
      <c r="H283598" s="10"/>
    </row>
    <row r="283599" spans="8:8" x14ac:dyDescent="0.35">
      <c r="H283599" s="10"/>
    </row>
    <row r="283600" spans="8:8" x14ac:dyDescent="0.35">
      <c r="H283600" s="10"/>
    </row>
    <row r="283601" spans="8:8" x14ac:dyDescent="0.35">
      <c r="H283601" s="10"/>
    </row>
    <row r="283602" spans="8:8" x14ac:dyDescent="0.35">
      <c r="H283602" s="10"/>
    </row>
    <row r="283603" spans="8:8" x14ac:dyDescent="0.35">
      <c r="H283603" s="10"/>
    </row>
    <row r="283604" spans="8:8" x14ac:dyDescent="0.35">
      <c r="H283604" s="10"/>
    </row>
    <row r="283605" spans="8:8" x14ac:dyDescent="0.35">
      <c r="H283605" s="10"/>
    </row>
    <row r="283606" spans="8:8" x14ac:dyDescent="0.35">
      <c r="H283606" s="10"/>
    </row>
    <row r="283607" spans="8:8" x14ac:dyDescent="0.35">
      <c r="H283607" s="10"/>
    </row>
    <row r="283608" spans="8:8" x14ac:dyDescent="0.35">
      <c r="H283608" s="10"/>
    </row>
    <row r="283609" spans="8:8" x14ac:dyDescent="0.35">
      <c r="H283609" s="10"/>
    </row>
    <row r="283610" spans="8:8" x14ac:dyDescent="0.35">
      <c r="H283610" s="10"/>
    </row>
    <row r="283611" spans="8:8" x14ac:dyDescent="0.35">
      <c r="H283611" s="10"/>
    </row>
    <row r="283612" spans="8:8" x14ac:dyDescent="0.35">
      <c r="H283612" s="10"/>
    </row>
    <row r="283613" spans="8:8" x14ac:dyDescent="0.35">
      <c r="H283613" s="10"/>
    </row>
    <row r="283614" spans="8:8" x14ac:dyDescent="0.35">
      <c r="H283614" s="10"/>
    </row>
    <row r="283615" spans="8:8" x14ac:dyDescent="0.35">
      <c r="H283615" s="10"/>
    </row>
    <row r="283616" spans="8:8" x14ac:dyDescent="0.35">
      <c r="H283616" s="10"/>
    </row>
    <row r="283617" spans="8:8" x14ac:dyDescent="0.35">
      <c r="H283617" s="10"/>
    </row>
    <row r="283618" spans="8:8" x14ac:dyDescent="0.35">
      <c r="H283618" s="10"/>
    </row>
    <row r="283619" spans="8:8" x14ac:dyDescent="0.35">
      <c r="H283619" s="10"/>
    </row>
    <row r="283620" spans="8:8" x14ac:dyDescent="0.35">
      <c r="H283620" s="10"/>
    </row>
    <row r="283621" spans="8:8" x14ac:dyDescent="0.35">
      <c r="H283621" s="10"/>
    </row>
    <row r="283622" spans="8:8" x14ac:dyDescent="0.35">
      <c r="H283622" s="10"/>
    </row>
    <row r="283623" spans="8:8" x14ac:dyDescent="0.35">
      <c r="H283623" s="10"/>
    </row>
    <row r="283624" spans="8:8" x14ac:dyDescent="0.35">
      <c r="H283624" s="10"/>
    </row>
    <row r="283625" spans="8:8" x14ac:dyDescent="0.35">
      <c r="H283625" s="10"/>
    </row>
    <row r="283626" spans="8:8" x14ac:dyDescent="0.35">
      <c r="H283626" s="10"/>
    </row>
    <row r="283627" spans="8:8" x14ac:dyDescent="0.35">
      <c r="H283627" s="10"/>
    </row>
    <row r="283628" spans="8:8" x14ac:dyDescent="0.35">
      <c r="H283628" s="10"/>
    </row>
    <row r="283629" spans="8:8" x14ac:dyDescent="0.35">
      <c r="H283629" s="10"/>
    </row>
    <row r="283630" spans="8:8" x14ac:dyDescent="0.35">
      <c r="H283630" s="10"/>
    </row>
    <row r="283631" spans="8:8" x14ac:dyDescent="0.35">
      <c r="H283631" s="10"/>
    </row>
    <row r="283632" spans="8:8" x14ac:dyDescent="0.35">
      <c r="H283632" s="10"/>
    </row>
    <row r="283633" spans="8:8" x14ac:dyDescent="0.35">
      <c r="H283633" s="10"/>
    </row>
    <row r="283634" spans="8:8" x14ac:dyDescent="0.35">
      <c r="H283634" s="10"/>
    </row>
    <row r="283635" spans="8:8" x14ac:dyDescent="0.35">
      <c r="H283635" s="10"/>
    </row>
    <row r="283636" spans="8:8" x14ac:dyDescent="0.35">
      <c r="H283636" s="10"/>
    </row>
    <row r="283637" spans="8:8" x14ac:dyDescent="0.35">
      <c r="H283637" s="10"/>
    </row>
    <row r="283638" spans="8:8" x14ac:dyDescent="0.35">
      <c r="H283638" s="10"/>
    </row>
    <row r="283639" spans="8:8" x14ac:dyDescent="0.35">
      <c r="H283639" s="10"/>
    </row>
    <row r="283640" spans="8:8" x14ac:dyDescent="0.35">
      <c r="H283640" s="10"/>
    </row>
    <row r="283641" spans="8:8" x14ac:dyDescent="0.35">
      <c r="H283641" s="10"/>
    </row>
    <row r="283642" spans="8:8" x14ac:dyDescent="0.35">
      <c r="H283642" s="10"/>
    </row>
    <row r="283643" spans="8:8" x14ac:dyDescent="0.35">
      <c r="H283643" s="10"/>
    </row>
    <row r="283644" spans="8:8" x14ac:dyDescent="0.35">
      <c r="H283644" s="10"/>
    </row>
    <row r="283645" spans="8:8" x14ac:dyDescent="0.35">
      <c r="H283645" s="10"/>
    </row>
    <row r="283646" spans="8:8" x14ac:dyDescent="0.35">
      <c r="H283646" s="10"/>
    </row>
    <row r="283647" spans="8:8" x14ac:dyDescent="0.35">
      <c r="H283647" s="10"/>
    </row>
    <row r="283648" spans="8:8" x14ac:dyDescent="0.35">
      <c r="H283648" s="10"/>
    </row>
    <row r="283649" spans="8:8" x14ac:dyDescent="0.35">
      <c r="H283649" s="10"/>
    </row>
    <row r="283650" spans="8:8" x14ac:dyDescent="0.35">
      <c r="H283650" s="10"/>
    </row>
    <row r="283651" spans="8:8" x14ac:dyDescent="0.35">
      <c r="H283651" s="10"/>
    </row>
    <row r="283652" spans="8:8" x14ac:dyDescent="0.35">
      <c r="H283652" s="10"/>
    </row>
    <row r="283653" spans="8:8" x14ac:dyDescent="0.35">
      <c r="H283653" s="10"/>
    </row>
    <row r="283654" spans="8:8" x14ac:dyDescent="0.35">
      <c r="H283654" s="10"/>
    </row>
    <row r="283655" spans="8:8" x14ac:dyDescent="0.35">
      <c r="H283655" s="10"/>
    </row>
    <row r="283656" spans="8:8" x14ac:dyDescent="0.35">
      <c r="H283656" s="10"/>
    </row>
    <row r="283657" spans="8:8" x14ac:dyDescent="0.35">
      <c r="H283657" s="10"/>
    </row>
    <row r="283658" spans="8:8" x14ac:dyDescent="0.35">
      <c r="H283658" s="10"/>
    </row>
    <row r="283659" spans="8:8" x14ac:dyDescent="0.35">
      <c r="H283659" s="10"/>
    </row>
    <row r="283660" spans="8:8" x14ac:dyDescent="0.35">
      <c r="H283660" s="10"/>
    </row>
    <row r="283661" spans="8:8" x14ac:dyDescent="0.35">
      <c r="H283661" s="10"/>
    </row>
    <row r="283662" spans="8:8" x14ac:dyDescent="0.35">
      <c r="H283662" s="10"/>
    </row>
    <row r="283663" spans="8:8" x14ac:dyDescent="0.35">
      <c r="H283663" s="10"/>
    </row>
    <row r="283664" spans="8:8" x14ac:dyDescent="0.35">
      <c r="H283664" s="10"/>
    </row>
    <row r="283665" spans="8:8" x14ac:dyDescent="0.35">
      <c r="H283665" s="10"/>
    </row>
    <row r="283666" spans="8:8" x14ac:dyDescent="0.35">
      <c r="H283666" s="10"/>
    </row>
    <row r="283667" spans="8:8" x14ac:dyDescent="0.35">
      <c r="H283667" s="10"/>
    </row>
    <row r="283668" spans="8:8" x14ac:dyDescent="0.35">
      <c r="H283668" s="10"/>
    </row>
    <row r="283669" spans="8:8" x14ac:dyDescent="0.35">
      <c r="H283669" s="10"/>
    </row>
    <row r="283670" spans="8:8" x14ac:dyDescent="0.35">
      <c r="H283670" s="10"/>
    </row>
    <row r="283671" spans="8:8" x14ac:dyDescent="0.35">
      <c r="H283671" s="10"/>
    </row>
    <row r="283672" spans="8:8" x14ac:dyDescent="0.35">
      <c r="H283672" s="10"/>
    </row>
    <row r="283673" spans="8:8" x14ac:dyDescent="0.35">
      <c r="H283673" s="10"/>
    </row>
    <row r="283674" spans="8:8" x14ac:dyDescent="0.35">
      <c r="H283674" s="10"/>
    </row>
    <row r="283675" spans="8:8" x14ac:dyDescent="0.35">
      <c r="H283675" s="10"/>
    </row>
    <row r="283676" spans="8:8" x14ac:dyDescent="0.35">
      <c r="H283676" s="10"/>
    </row>
    <row r="283677" spans="8:8" x14ac:dyDescent="0.35">
      <c r="H283677" s="10"/>
    </row>
    <row r="283678" spans="8:8" x14ac:dyDescent="0.35">
      <c r="H283678" s="10"/>
    </row>
    <row r="283679" spans="8:8" x14ac:dyDescent="0.35">
      <c r="H283679" s="10"/>
    </row>
    <row r="283680" spans="8:8" x14ac:dyDescent="0.35">
      <c r="H283680" s="10"/>
    </row>
    <row r="283681" spans="8:8" x14ac:dyDescent="0.35">
      <c r="H283681" s="10"/>
    </row>
    <row r="283682" spans="8:8" x14ac:dyDescent="0.35">
      <c r="H283682" s="10"/>
    </row>
    <row r="283683" spans="8:8" x14ac:dyDescent="0.35">
      <c r="H283683" s="10"/>
    </row>
    <row r="283684" spans="8:8" x14ac:dyDescent="0.35">
      <c r="H283684" s="10"/>
    </row>
    <row r="283685" spans="8:8" x14ac:dyDescent="0.35">
      <c r="H283685" s="10"/>
    </row>
    <row r="283686" spans="8:8" x14ac:dyDescent="0.35">
      <c r="H283686" s="10"/>
    </row>
    <row r="283687" spans="8:8" x14ac:dyDescent="0.35">
      <c r="H283687" s="10"/>
    </row>
    <row r="283688" spans="8:8" x14ac:dyDescent="0.35">
      <c r="H283688" s="10"/>
    </row>
    <row r="283689" spans="8:8" x14ac:dyDescent="0.35">
      <c r="H283689" s="10"/>
    </row>
    <row r="283690" spans="8:8" x14ac:dyDescent="0.35">
      <c r="H283690" s="10"/>
    </row>
    <row r="283691" spans="8:8" x14ac:dyDescent="0.35">
      <c r="H283691" s="10"/>
    </row>
    <row r="283692" spans="8:8" x14ac:dyDescent="0.35">
      <c r="H283692" s="10"/>
    </row>
    <row r="283693" spans="8:8" x14ac:dyDescent="0.35">
      <c r="H283693" s="10"/>
    </row>
    <row r="283694" spans="8:8" x14ac:dyDescent="0.35">
      <c r="H283694" s="10"/>
    </row>
    <row r="283695" spans="8:8" x14ac:dyDescent="0.35">
      <c r="H283695" s="10"/>
    </row>
    <row r="283696" spans="8:8" x14ac:dyDescent="0.35">
      <c r="H283696" s="10"/>
    </row>
    <row r="283697" spans="8:8" x14ac:dyDescent="0.35">
      <c r="H283697" s="10"/>
    </row>
    <row r="283698" spans="8:8" x14ac:dyDescent="0.35">
      <c r="H283698" s="10"/>
    </row>
    <row r="283699" spans="8:8" x14ac:dyDescent="0.35">
      <c r="H283699" s="10"/>
    </row>
    <row r="283700" spans="8:8" x14ac:dyDescent="0.35">
      <c r="H283700" s="10"/>
    </row>
    <row r="283701" spans="8:8" x14ac:dyDescent="0.35">
      <c r="H283701" s="10"/>
    </row>
    <row r="283702" spans="8:8" x14ac:dyDescent="0.35">
      <c r="H283702" s="10"/>
    </row>
    <row r="283703" spans="8:8" x14ac:dyDescent="0.35">
      <c r="H283703" s="10"/>
    </row>
    <row r="283704" spans="8:8" x14ac:dyDescent="0.35">
      <c r="H283704" s="10"/>
    </row>
    <row r="283705" spans="8:8" x14ac:dyDescent="0.35">
      <c r="H283705" s="10"/>
    </row>
    <row r="283706" spans="8:8" x14ac:dyDescent="0.35">
      <c r="H283706" s="10"/>
    </row>
    <row r="283707" spans="8:8" x14ac:dyDescent="0.35">
      <c r="H283707" s="10"/>
    </row>
    <row r="283708" spans="8:8" x14ac:dyDescent="0.35">
      <c r="H283708" s="10"/>
    </row>
    <row r="283709" spans="8:8" x14ac:dyDescent="0.35">
      <c r="H283709" s="10"/>
    </row>
    <row r="283710" spans="8:8" x14ac:dyDescent="0.35">
      <c r="H283710" s="10"/>
    </row>
    <row r="283711" spans="8:8" x14ac:dyDescent="0.35">
      <c r="H283711" s="10"/>
    </row>
    <row r="283712" spans="8:8" x14ac:dyDescent="0.35">
      <c r="H283712" s="10"/>
    </row>
    <row r="283713" spans="8:8" x14ac:dyDescent="0.35">
      <c r="H283713" s="10"/>
    </row>
    <row r="283714" spans="8:8" x14ac:dyDescent="0.35">
      <c r="H283714" s="10"/>
    </row>
    <row r="283715" spans="8:8" x14ac:dyDescent="0.35">
      <c r="H283715" s="10"/>
    </row>
    <row r="283716" spans="8:8" x14ac:dyDescent="0.35">
      <c r="H283716" s="10"/>
    </row>
    <row r="283717" spans="8:8" x14ac:dyDescent="0.35">
      <c r="H283717" s="10"/>
    </row>
    <row r="283718" spans="8:8" x14ac:dyDescent="0.35">
      <c r="H283718" s="10"/>
    </row>
    <row r="283719" spans="8:8" x14ac:dyDescent="0.35">
      <c r="H283719" s="10"/>
    </row>
    <row r="283720" spans="8:8" x14ac:dyDescent="0.35">
      <c r="H283720" s="10"/>
    </row>
    <row r="283721" spans="8:8" x14ac:dyDescent="0.35">
      <c r="H283721" s="10"/>
    </row>
    <row r="283722" spans="8:8" x14ac:dyDescent="0.35">
      <c r="H283722" s="10"/>
    </row>
    <row r="283723" spans="8:8" x14ac:dyDescent="0.35">
      <c r="H283723" s="10"/>
    </row>
    <row r="283724" spans="8:8" x14ac:dyDescent="0.35">
      <c r="H283724" s="10"/>
    </row>
    <row r="283725" spans="8:8" x14ac:dyDescent="0.35">
      <c r="H283725" s="10"/>
    </row>
    <row r="283726" spans="8:8" x14ac:dyDescent="0.35">
      <c r="H283726" s="10"/>
    </row>
    <row r="283727" spans="8:8" x14ac:dyDescent="0.35">
      <c r="H283727" s="10"/>
    </row>
    <row r="283728" spans="8:8" x14ac:dyDescent="0.35">
      <c r="H283728" s="10"/>
    </row>
    <row r="283729" spans="8:8" x14ac:dyDescent="0.35">
      <c r="H283729" s="10"/>
    </row>
    <row r="283730" spans="8:8" x14ac:dyDescent="0.35">
      <c r="H283730" s="10"/>
    </row>
    <row r="283731" spans="8:8" x14ac:dyDescent="0.35">
      <c r="H283731" s="10"/>
    </row>
    <row r="283732" spans="8:8" x14ac:dyDescent="0.35">
      <c r="H283732" s="10"/>
    </row>
    <row r="283733" spans="8:8" x14ac:dyDescent="0.35">
      <c r="H283733" s="10"/>
    </row>
    <row r="283734" spans="8:8" x14ac:dyDescent="0.35">
      <c r="H283734" s="10"/>
    </row>
    <row r="283735" spans="8:8" x14ac:dyDescent="0.35">
      <c r="H283735" s="10"/>
    </row>
    <row r="283736" spans="8:8" x14ac:dyDescent="0.35">
      <c r="H283736" s="10"/>
    </row>
    <row r="283737" spans="8:8" x14ac:dyDescent="0.35">
      <c r="H283737" s="10"/>
    </row>
    <row r="283738" spans="8:8" x14ac:dyDescent="0.35">
      <c r="H283738" s="10"/>
    </row>
    <row r="283739" spans="8:8" x14ac:dyDescent="0.35">
      <c r="H283739" s="10"/>
    </row>
    <row r="283740" spans="8:8" x14ac:dyDescent="0.35">
      <c r="H283740" s="10"/>
    </row>
    <row r="283741" spans="8:8" x14ac:dyDescent="0.35">
      <c r="H283741" s="10"/>
    </row>
    <row r="283742" spans="8:8" x14ac:dyDescent="0.35">
      <c r="H283742" s="10"/>
    </row>
    <row r="283743" spans="8:8" x14ac:dyDescent="0.35">
      <c r="H283743" s="10"/>
    </row>
    <row r="283744" spans="8:8" x14ac:dyDescent="0.35">
      <c r="H283744" s="10"/>
    </row>
    <row r="283745" spans="8:8" x14ac:dyDescent="0.35">
      <c r="H283745" s="10"/>
    </row>
    <row r="283746" spans="8:8" x14ac:dyDescent="0.35">
      <c r="H283746" s="10"/>
    </row>
    <row r="283747" spans="8:8" x14ac:dyDescent="0.35">
      <c r="H283747" s="10"/>
    </row>
    <row r="283748" spans="8:8" x14ac:dyDescent="0.35">
      <c r="H283748" s="10"/>
    </row>
    <row r="283749" spans="8:8" x14ac:dyDescent="0.35">
      <c r="H283749" s="10"/>
    </row>
    <row r="283750" spans="8:8" x14ac:dyDescent="0.35">
      <c r="H283750" s="10"/>
    </row>
    <row r="283751" spans="8:8" x14ac:dyDescent="0.35">
      <c r="H283751" s="10"/>
    </row>
    <row r="283752" spans="8:8" x14ac:dyDescent="0.35">
      <c r="H283752" s="10"/>
    </row>
    <row r="283753" spans="8:8" x14ac:dyDescent="0.35">
      <c r="H283753" s="10"/>
    </row>
    <row r="283754" spans="8:8" x14ac:dyDescent="0.35">
      <c r="H283754" s="10"/>
    </row>
    <row r="283755" spans="8:8" x14ac:dyDescent="0.35">
      <c r="H283755" s="10"/>
    </row>
    <row r="283756" spans="8:8" x14ac:dyDescent="0.35">
      <c r="H283756" s="10"/>
    </row>
    <row r="283757" spans="8:8" x14ac:dyDescent="0.35">
      <c r="H283757" s="10"/>
    </row>
    <row r="283758" spans="8:8" x14ac:dyDescent="0.35">
      <c r="H283758" s="10"/>
    </row>
    <row r="283759" spans="8:8" x14ac:dyDescent="0.35">
      <c r="H283759" s="10"/>
    </row>
    <row r="283760" spans="8:8" x14ac:dyDescent="0.35">
      <c r="H283760" s="10"/>
    </row>
    <row r="283761" spans="8:8" x14ac:dyDescent="0.35">
      <c r="H283761" s="10"/>
    </row>
    <row r="283762" spans="8:8" x14ac:dyDescent="0.35">
      <c r="H283762" s="10"/>
    </row>
    <row r="283763" spans="8:8" x14ac:dyDescent="0.35">
      <c r="H283763" s="10"/>
    </row>
    <row r="283764" spans="8:8" x14ac:dyDescent="0.35">
      <c r="H283764" s="10"/>
    </row>
    <row r="283765" spans="8:8" x14ac:dyDescent="0.35">
      <c r="H283765" s="10"/>
    </row>
    <row r="283766" spans="8:8" x14ac:dyDescent="0.35">
      <c r="H283766" s="10"/>
    </row>
    <row r="283767" spans="8:8" x14ac:dyDescent="0.35">
      <c r="H283767" s="10"/>
    </row>
    <row r="283768" spans="8:8" x14ac:dyDescent="0.35">
      <c r="H283768" s="10"/>
    </row>
    <row r="283769" spans="8:8" x14ac:dyDescent="0.35">
      <c r="H283769" s="10"/>
    </row>
    <row r="283770" spans="8:8" x14ac:dyDescent="0.35">
      <c r="H283770" s="10"/>
    </row>
    <row r="283771" spans="8:8" x14ac:dyDescent="0.35">
      <c r="H283771" s="10"/>
    </row>
    <row r="283772" spans="8:8" x14ac:dyDescent="0.35">
      <c r="H283772" s="10"/>
    </row>
    <row r="283773" spans="8:8" x14ac:dyDescent="0.35">
      <c r="H283773" s="10"/>
    </row>
    <row r="283774" spans="8:8" x14ac:dyDescent="0.35">
      <c r="H283774" s="10"/>
    </row>
    <row r="283775" spans="8:8" x14ac:dyDescent="0.35">
      <c r="H283775" s="10"/>
    </row>
    <row r="283776" spans="8:8" x14ac:dyDescent="0.35">
      <c r="H283776" s="10"/>
    </row>
    <row r="283777" spans="8:8" x14ac:dyDescent="0.35">
      <c r="H283777" s="10"/>
    </row>
    <row r="283778" spans="8:8" x14ac:dyDescent="0.35">
      <c r="H283778" s="10"/>
    </row>
    <row r="283779" spans="8:8" x14ac:dyDescent="0.35">
      <c r="H283779" s="10"/>
    </row>
    <row r="283780" spans="8:8" x14ac:dyDescent="0.35">
      <c r="H283780" s="10"/>
    </row>
    <row r="283781" spans="8:8" x14ac:dyDescent="0.35">
      <c r="H283781" s="10"/>
    </row>
    <row r="283782" spans="8:8" x14ac:dyDescent="0.35">
      <c r="H283782" s="10"/>
    </row>
    <row r="283783" spans="8:8" x14ac:dyDescent="0.35">
      <c r="H283783" s="10"/>
    </row>
    <row r="283784" spans="8:8" x14ac:dyDescent="0.35">
      <c r="H283784" s="10"/>
    </row>
    <row r="283785" spans="8:8" x14ac:dyDescent="0.35">
      <c r="H283785" s="10"/>
    </row>
    <row r="283786" spans="8:8" x14ac:dyDescent="0.35">
      <c r="H283786" s="10"/>
    </row>
    <row r="283787" spans="8:8" x14ac:dyDescent="0.35">
      <c r="H283787" s="10"/>
    </row>
    <row r="283788" spans="8:8" x14ac:dyDescent="0.35">
      <c r="H283788" s="10"/>
    </row>
    <row r="283789" spans="8:8" x14ac:dyDescent="0.35">
      <c r="H283789" s="10"/>
    </row>
    <row r="283790" spans="8:8" x14ac:dyDescent="0.35">
      <c r="H283790" s="10"/>
    </row>
    <row r="283791" spans="8:8" x14ac:dyDescent="0.35">
      <c r="H283791" s="10"/>
    </row>
    <row r="283792" spans="8:8" x14ac:dyDescent="0.35">
      <c r="H283792" s="10"/>
    </row>
    <row r="283793" spans="8:8" x14ac:dyDescent="0.35">
      <c r="H283793" s="10"/>
    </row>
    <row r="283794" spans="8:8" x14ac:dyDescent="0.35">
      <c r="H283794" s="10"/>
    </row>
    <row r="283795" spans="8:8" x14ac:dyDescent="0.35">
      <c r="H283795" s="10"/>
    </row>
    <row r="283796" spans="8:8" x14ac:dyDescent="0.35">
      <c r="H283796" s="10"/>
    </row>
    <row r="283797" spans="8:8" x14ac:dyDescent="0.35">
      <c r="H283797" s="10"/>
    </row>
    <row r="283798" spans="8:8" x14ac:dyDescent="0.35">
      <c r="H283798" s="10"/>
    </row>
    <row r="283799" spans="8:8" x14ac:dyDescent="0.35">
      <c r="H283799" s="10"/>
    </row>
    <row r="283800" spans="8:8" x14ac:dyDescent="0.35">
      <c r="H283800" s="10"/>
    </row>
    <row r="283801" spans="8:8" x14ac:dyDescent="0.35">
      <c r="H283801" s="10"/>
    </row>
    <row r="283802" spans="8:8" x14ac:dyDescent="0.35">
      <c r="H283802" s="10"/>
    </row>
    <row r="283803" spans="8:8" x14ac:dyDescent="0.35">
      <c r="H283803" s="10"/>
    </row>
    <row r="283804" spans="8:8" x14ac:dyDescent="0.35">
      <c r="H283804" s="10"/>
    </row>
    <row r="283805" spans="8:8" x14ac:dyDescent="0.35">
      <c r="H283805" s="10"/>
    </row>
    <row r="283806" spans="8:8" x14ac:dyDescent="0.35">
      <c r="H283806" s="10"/>
    </row>
    <row r="283807" spans="8:8" x14ac:dyDescent="0.35">
      <c r="H283807" s="10"/>
    </row>
    <row r="283808" spans="8:8" x14ac:dyDescent="0.35">
      <c r="H283808" s="10"/>
    </row>
    <row r="283809" spans="8:8" x14ac:dyDescent="0.35">
      <c r="H283809" s="10"/>
    </row>
    <row r="283810" spans="8:8" x14ac:dyDescent="0.35">
      <c r="H283810" s="10"/>
    </row>
    <row r="283811" spans="8:8" x14ac:dyDescent="0.35">
      <c r="H283811" s="10"/>
    </row>
    <row r="283812" spans="8:8" x14ac:dyDescent="0.35">
      <c r="H283812" s="10"/>
    </row>
    <row r="283813" spans="8:8" x14ac:dyDescent="0.35">
      <c r="H283813" s="10"/>
    </row>
    <row r="283814" spans="8:8" x14ac:dyDescent="0.35">
      <c r="H283814" s="10"/>
    </row>
    <row r="283815" spans="8:8" x14ac:dyDescent="0.35">
      <c r="H283815" s="10"/>
    </row>
    <row r="283816" spans="8:8" x14ac:dyDescent="0.35">
      <c r="H283816" s="10"/>
    </row>
    <row r="283817" spans="8:8" x14ac:dyDescent="0.35">
      <c r="H283817" s="10"/>
    </row>
    <row r="283818" spans="8:8" x14ac:dyDescent="0.35">
      <c r="H283818" s="10"/>
    </row>
    <row r="283819" spans="8:8" x14ac:dyDescent="0.35">
      <c r="H283819" s="10"/>
    </row>
    <row r="283820" spans="8:8" x14ac:dyDescent="0.35">
      <c r="H283820" s="10"/>
    </row>
    <row r="283821" spans="8:8" x14ac:dyDescent="0.35">
      <c r="H283821" s="10"/>
    </row>
    <row r="283822" spans="8:8" x14ac:dyDescent="0.35">
      <c r="H283822" s="10"/>
    </row>
    <row r="283823" spans="8:8" x14ac:dyDescent="0.35">
      <c r="H283823" s="10"/>
    </row>
    <row r="283824" spans="8:8" x14ac:dyDescent="0.35">
      <c r="H283824" s="10"/>
    </row>
    <row r="283825" spans="8:8" x14ac:dyDescent="0.35">
      <c r="H283825" s="10"/>
    </row>
    <row r="283826" spans="8:8" x14ac:dyDescent="0.35">
      <c r="H283826" s="10"/>
    </row>
    <row r="283827" spans="8:8" x14ac:dyDescent="0.35">
      <c r="H283827" s="10"/>
    </row>
    <row r="283828" spans="8:8" x14ac:dyDescent="0.35">
      <c r="H283828" s="10"/>
    </row>
    <row r="283829" spans="8:8" x14ac:dyDescent="0.35">
      <c r="H283829" s="10"/>
    </row>
    <row r="283830" spans="8:8" x14ac:dyDescent="0.35">
      <c r="H283830" s="10"/>
    </row>
    <row r="283831" spans="8:8" x14ac:dyDescent="0.35">
      <c r="H283831" s="10"/>
    </row>
    <row r="283832" spans="8:8" x14ac:dyDescent="0.35">
      <c r="H283832" s="10"/>
    </row>
    <row r="283833" spans="8:8" x14ac:dyDescent="0.35">
      <c r="H283833" s="10"/>
    </row>
    <row r="283834" spans="8:8" x14ac:dyDescent="0.35">
      <c r="H283834" s="10"/>
    </row>
    <row r="283835" spans="8:8" x14ac:dyDescent="0.35">
      <c r="H283835" s="10"/>
    </row>
    <row r="283836" spans="8:8" x14ac:dyDescent="0.35">
      <c r="H283836" s="10"/>
    </row>
    <row r="283837" spans="8:8" x14ac:dyDescent="0.35">
      <c r="H283837" s="10"/>
    </row>
    <row r="283838" spans="8:8" x14ac:dyDescent="0.35">
      <c r="H283838" s="10"/>
    </row>
    <row r="283839" spans="8:8" x14ac:dyDescent="0.35">
      <c r="H283839" s="10"/>
    </row>
    <row r="283840" spans="8:8" x14ac:dyDescent="0.35">
      <c r="H283840" s="10"/>
    </row>
    <row r="283841" spans="8:8" x14ac:dyDescent="0.35">
      <c r="H283841" s="10"/>
    </row>
    <row r="283842" spans="8:8" x14ac:dyDescent="0.35">
      <c r="H283842" s="10"/>
    </row>
    <row r="283843" spans="8:8" x14ac:dyDescent="0.35">
      <c r="H283843" s="10"/>
    </row>
    <row r="283844" spans="8:8" x14ac:dyDescent="0.35">
      <c r="H283844" s="10"/>
    </row>
    <row r="283845" spans="8:8" x14ac:dyDescent="0.35">
      <c r="H283845" s="10"/>
    </row>
    <row r="283846" spans="8:8" x14ac:dyDescent="0.35">
      <c r="H283846" s="10"/>
    </row>
    <row r="283847" spans="8:8" x14ac:dyDescent="0.35">
      <c r="H283847" s="10"/>
    </row>
    <row r="283848" spans="8:8" x14ac:dyDescent="0.35">
      <c r="H283848" s="10"/>
    </row>
    <row r="283849" spans="8:8" x14ac:dyDescent="0.35">
      <c r="H283849" s="10"/>
    </row>
    <row r="283850" spans="8:8" x14ac:dyDescent="0.35">
      <c r="H283850" s="10"/>
    </row>
    <row r="283851" spans="8:8" x14ac:dyDescent="0.35">
      <c r="H283851" s="10"/>
    </row>
    <row r="283852" spans="8:8" x14ac:dyDescent="0.35">
      <c r="H283852" s="10"/>
    </row>
    <row r="283853" spans="8:8" x14ac:dyDescent="0.35">
      <c r="H283853" s="10"/>
    </row>
    <row r="283854" spans="8:8" x14ac:dyDescent="0.35">
      <c r="H283854" s="10"/>
    </row>
    <row r="283855" spans="8:8" x14ac:dyDescent="0.35">
      <c r="H283855" s="10"/>
    </row>
    <row r="283856" spans="8:8" x14ac:dyDescent="0.35">
      <c r="H283856" s="10"/>
    </row>
    <row r="283857" spans="8:8" x14ac:dyDescent="0.35">
      <c r="H283857" s="10"/>
    </row>
    <row r="283858" spans="8:8" x14ac:dyDescent="0.35">
      <c r="H283858" s="10"/>
    </row>
    <row r="283859" spans="8:8" x14ac:dyDescent="0.35">
      <c r="H283859" s="10"/>
    </row>
    <row r="283860" spans="8:8" x14ac:dyDescent="0.35">
      <c r="H283860" s="10"/>
    </row>
    <row r="283861" spans="8:8" x14ac:dyDescent="0.35">
      <c r="H283861" s="10"/>
    </row>
    <row r="283862" spans="8:8" x14ac:dyDescent="0.35">
      <c r="H283862" s="10"/>
    </row>
    <row r="283863" spans="8:8" x14ac:dyDescent="0.35">
      <c r="H283863" s="10"/>
    </row>
    <row r="283864" spans="8:8" x14ac:dyDescent="0.35">
      <c r="H283864" s="10"/>
    </row>
    <row r="283865" spans="8:8" x14ac:dyDescent="0.35">
      <c r="H283865" s="10"/>
    </row>
    <row r="283866" spans="8:8" x14ac:dyDescent="0.35">
      <c r="H283866" s="10"/>
    </row>
    <row r="283867" spans="8:8" x14ac:dyDescent="0.35">
      <c r="H283867" s="10"/>
    </row>
    <row r="283868" spans="8:8" x14ac:dyDescent="0.35">
      <c r="H283868" s="10"/>
    </row>
    <row r="283869" spans="8:8" x14ac:dyDescent="0.35">
      <c r="H283869" s="10"/>
    </row>
    <row r="283870" spans="8:8" x14ac:dyDescent="0.35">
      <c r="H283870" s="10"/>
    </row>
    <row r="283871" spans="8:8" x14ac:dyDescent="0.35">
      <c r="H283871" s="10"/>
    </row>
    <row r="283872" spans="8:8" x14ac:dyDescent="0.35">
      <c r="H283872" s="10"/>
    </row>
    <row r="283873" spans="8:8" x14ac:dyDescent="0.35">
      <c r="H283873" s="10"/>
    </row>
    <row r="283874" spans="8:8" x14ac:dyDescent="0.35">
      <c r="H283874" s="10"/>
    </row>
    <row r="283875" spans="8:8" x14ac:dyDescent="0.35">
      <c r="H283875" s="10"/>
    </row>
    <row r="283876" spans="8:8" x14ac:dyDescent="0.35">
      <c r="H283876" s="10"/>
    </row>
    <row r="283877" spans="8:8" x14ac:dyDescent="0.35">
      <c r="H283877" s="10"/>
    </row>
    <row r="283878" spans="8:8" x14ac:dyDescent="0.35">
      <c r="H283878" s="10"/>
    </row>
    <row r="283879" spans="8:8" x14ac:dyDescent="0.35">
      <c r="H283879" s="10"/>
    </row>
    <row r="283880" spans="8:8" x14ac:dyDescent="0.35">
      <c r="H283880" s="10"/>
    </row>
    <row r="283881" spans="8:8" x14ac:dyDescent="0.35">
      <c r="H283881" s="10"/>
    </row>
    <row r="283882" spans="8:8" x14ac:dyDescent="0.35">
      <c r="H283882" s="10"/>
    </row>
    <row r="283883" spans="8:8" x14ac:dyDescent="0.35">
      <c r="H283883" s="10"/>
    </row>
    <row r="283884" spans="8:8" x14ac:dyDescent="0.35">
      <c r="H283884" s="10"/>
    </row>
    <row r="283885" spans="8:8" x14ac:dyDescent="0.35">
      <c r="H283885" s="10"/>
    </row>
    <row r="283886" spans="8:8" x14ac:dyDescent="0.35">
      <c r="H283886" s="10"/>
    </row>
    <row r="283887" spans="8:8" x14ac:dyDescent="0.35">
      <c r="H283887" s="10"/>
    </row>
    <row r="283888" spans="8:8" x14ac:dyDescent="0.35">
      <c r="H283888" s="10"/>
    </row>
    <row r="283889" spans="8:8" x14ac:dyDescent="0.35">
      <c r="H283889" s="10"/>
    </row>
    <row r="283890" spans="8:8" x14ac:dyDescent="0.35">
      <c r="H283890" s="10"/>
    </row>
    <row r="283891" spans="8:8" x14ac:dyDescent="0.35">
      <c r="H283891" s="10"/>
    </row>
    <row r="283892" spans="8:8" x14ac:dyDescent="0.35">
      <c r="H283892" s="10"/>
    </row>
    <row r="283893" spans="8:8" x14ac:dyDescent="0.35">
      <c r="H283893" s="10"/>
    </row>
    <row r="283894" spans="8:8" x14ac:dyDescent="0.35">
      <c r="H283894" s="10"/>
    </row>
    <row r="283895" spans="8:8" x14ac:dyDescent="0.35">
      <c r="H283895" s="10"/>
    </row>
    <row r="283896" spans="8:8" x14ac:dyDescent="0.35">
      <c r="H283896" s="10"/>
    </row>
    <row r="283897" spans="8:8" x14ac:dyDescent="0.35">
      <c r="H283897" s="10"/>
    </row>
    <row r="283898" spans="8:8" x14ac:dyDescent="0.35">
      <c r="H283898" s="10"/>
    </row>
    <row r="283899" spans="8:8" x14ac:dyDescent="0.35">
      <c r="H283899" s="10"/>
    </row>
    <row r="283900" spans="8:8" x14ac:dyDescent="0.35">
      <c r="H283900" s="10"/>
    </row>
    <row r="283901" spans="8:8" x14ac:dyDescent="0.35">
      <c r="H283901" s="10"/>
    </row>
    <row r="283902" spans="8:8" x14ac:dyDescent="0.35">
      <c r="H283902" s="10"/>
    </row>
    <row r="283903" spans="8:8" x14ac:dyDescent="0.35">
      <c r="H283903" s="10"/>
    </row>
    <row r="283904" spans="8:8" x14ac:dyDescent="0.35">
      <c r="H283904" s="10"/>
    </row>
    <row r="283905" spans="8:8" x14ac:dyDescent="0.35">
      <c r="H283905" s="10"/>
    </row>
    <row r="283906" spans="8:8" x14ac:dyDescent="0.35">
      <c r="H283906" s="10"/>
    </row>
    <row r="283907" spans="8:8" x14ac:dyDescent="0.35">
      <c r="H283907" s="10"/>
    </row>
    <row r="283908" spans="8:8" x14ac:dyDescent="0.35">
      <c r="H283908" s="10"/>
    </row>
    <row r="283909" spans="8:8" x14ac:dyDescent="0.35">
      <c r="H283909" s="10"/>
    </row>
    <row r="283910" spans="8:8" x14ac:dyDescent="0.35">
      <c r="H283910" s="10"/>
    </row>
    <row r="283911" spans="8:8" x14ac:dyDescent="0.35">
      <c r="H283911" s="10"/>
    </row>
    <row r="283912" spans="8:8" x14ac:dyDescent="0.35">
      <c r="H283912" s="10"/>
    </row>
    <row r="283913" spans="8:8" x14ac:dyDescent="0.35">
      <c r="H283913" s="10"/>
    </row>
    <row r="283914" spans="8:8" x14ac:dyDescent="0.35">
      <c r="H283914" s="10"/>
    </row>
    <row r="283915" spans="8:8" x14ac:dyDescent="0.35">
      <c r="H283915" s="10"/>
    </row>
    <row r="283916" spans="8:8" x14ac:dyDescent="0.35">
      <c r="H283916" s="10"/>
    </row>
    <row r="283917" spans="8:8" x14ac:dyDescent="0.35">
      <c r="H283917" s="10"/>
    </row>
    <row r="283918" spans="8:8" x14ac:dyDescent="0.35">
      <c r="H283918" s="10"/>
    </row>
    <row r="283919" spans="8:8" x14ac:dyDescent="0.35">
      <c r="H283919" s="10"/>
    </row>
    <row r="283920" spans="8:8" x14ac:dyDescent="0.35">
      <c r="H283920" s="10"/>
    </row>
    <row r="283921" spans="8:8" x14ac:dyDescent="0.35">
      <c r="H283921" s="10"/>
    </row>
    <row r="283922" spans="8:8" x14ac:dyDescent="0.35">
      <c r="H283922" s="10"/>
    </row>
    <row r="283923" spans="8:8" x14ac:dyDescent="0.35">
      <c r="H283923" s="10"/>
    </row>
    <row r="283924" spans="8:8" x14ac:dyDescent="0.35">
      <c r="H283924" s="10"/>
    </row>
    <row r="283925" spans="8:8" x14ac:dyDescent="0.35">
      <c r="H283925" s="10"/>
    </row>
    <row r="283926" spans="8:8" x14ac:dyDescent="0.35">
      <c r="H283926" s="10"/>
    </row>
    <row r="283927" spans="8:8" x14ac:dyDescent="0.35">
      <c r="H283927" s="10"/>
    </row>
    <row r="283928" spans="8:8" x14ac:dyDescent="0.35">
      <c r="H283928" s="10"/>
    </row>
    <row r="283929" spans="8:8" x14ac:dyDescent="0.35">
      <c r="H283929" s="10"/>
    </row>
    <row r="283930" spans="8:8" x14ac:dyDescent="0.35">
      <c r="H283930" s="10"/>
    </row>
    <row r="283931" spans="8:8" x14ac:dyDescent="0.35">
      <c r="H283931" s="10"/>
    </row>
    <row r="283932" spans="8:8" x14ac:dyDescent="0.35">
      <c r="H283932" s="10"/>
    </row>
    <row r="283933" spans="8:8" x14ac:dyDescent="0.35">
      <c r="H283933" s="10"/>
    </row>
    <row r="283934" spans="8:8" x14ac:dyDescent="0.35">
      <c r="H283934" s="10"/>
    </row>
    <row r="283935" spans="8:8" x14ac:dyDescent="0.35">
      <c r="H283935" s="10"/>
    </row>
    <row r="283936" spans="8:8" x14ac:dyDescent="0.35">
      <c r="H283936" s="10"/>
    </row>
    <row r="283937" spans="8:8" x14ac:dyDescent="0.35">
      <c r="H283937" s="10"/>
    </row>
    <row r="283938" spans="8:8" x14ac:dyDescent="0.35">
      <c r="H283938" s="10"/>
    </row>
    <row r="283939" spans="8:8" x14ac:dyDescent="0.35">
      <c r="H283939" s="10"/>
    </row>
    <row r="283940" spans="8:8" x14ac:dyDescent="0.35">
      <c r="H283940" s="10"/>
    </row>
    <row r="283941" spans="8:8" x14ac:dyDescent="0.35">
      <c r="H283941" s="10"/>
    </row>
    <row r="283942" spans="8:8" x14ac:dyDescent="0.35">
      <c r="H283942" s="10"/>
    </row>
    <row r="283943" spans="8:8" x14ac:dyDescent="0.35">
      <c r="H283943" s="10"/>
    </row>
    <row r="283944" spans="8:8" x14ac:dyDescent="0.35">
      <c r="H283944" s="10"/>
    </row>
    <row r="283945" spans="8:8" x14ac:dyDescent="0.35">
      <c r="H283945" s="10"/>
    </row>
    <row r="283946" spans="8:8" x14ac:dyDescent="0.35">
      <c r="H283946" s="10"/>
    </row>
    <row r="283947" spans="8:8" x14ac:dyDescent="0.35">
      <c r="H283947" s="10"/>
    </row>
    <row r="283948" spans="8:8" x14ac:dyDescent="0.35">
      <c r="H283948" s="10"/>
    </row>
    <row r="283949" spans="8:8" x14ac:dyDescent="0.35">
      <c r="H283949" s="10"/>
    </row>
    <row r="283950" spans="8:8" x14ac:dyDescent="0.35">
      <c r="H283950" s="10"/>
    </row>
    <row r="283951" spans="8:8" x14ac:dyDescent="0.35">
      <c r="H283951" s="10"/>
    </row>
    <row r="283952" spans="8:8" x14ac:dyDescent="0.35">
      <c r="H283952" s="10"/>
    </row>
    <row r="283953" spans="8:8" x14ac:dyDescent="0.35">
      <c r="H283953" s="10"/>
    </row>
    <row r="283954" spans="8:8" x14ac:dyDescent="0.35">
      <c r="H283954" s="10"/>
    </row>
    <row r="283955" spans="8:8" x14ac:dyDescent="0.35">
      <c r="H283955" s="10"/>
    </row>
    <row r="283956" spans="8:8" x14ac:dyDescent="0.35">
      <c r="H283956" s="10"/>
    </row>
    <row r="283957" spans="8:8" x14ac:dyDescent="0.35">
      <c r="H283957" s="10"/>
    </row>
    <row r="283958" spans="8:8" x14ac:dyDescent="0.35">
      <c r="H283958" s="10"/>
    </row>
    <row r="283959" spans="8:8" x14ac:dyDescent="0.35">
      <c r="H283959" s="10"/>
    </row>
    <row r="283960" spans="8:8" x14ac:dyDescent="0.35">
      <c r="H283960" s="10"/>
    </row>
    <row r="283961" spans="8:8" x14ac:dyDescent="0.35">
      <c r="H283961" s="10"/>
    </row>
    <row r="283962" spans="8:8" x14ac:dyDescent="0.35">
      <c r="H283962" s="10"/>
    </row>
    <row r="283963" spans="8:8" x14ac:dyDescent="0.35">
      <c r="H283963" s="10"/>
    </row>
    <row r="283964" spans="8:8" x14ac:dyDescent="0.35">
      <c r="H283964" s="10"/>
    </row>
    <row r="283965" spans="8:8" x14ac:dyDescent="0.35">
      <c r="H283965" s="10"/>
    </row>
    <row r="283966" spans="8:8" x14ac:dyDescent="0.35">
      <c r="H283966" s="10"/>
    </row>
    <row r="283967" spans="8:8" x14ac:dyDescent="0.35">
      <c r="H283967" s="10"/>
    </row>
    <row r="283968" spans="8:8" x14ac:dyDescent="0.35">
      <c r="H283968" s="10"/>
    </row>
    <row r="283969" spans="8:8" x14ac:dyDescent="0.35">
      <c r="H283969" s="10"/>
    </row>
    <row r="283970" spans="8:8" x14ac:dyDescent="0.35">
      <c r="H283970" s="10"/>
    </row>
    <row r="283971" spans="8:8" x14ac:dyDescent="0.35">
      <c r="H283971" s="10"/>
    </row>
    <row r="283972" spans="8:8" x14ac:dyDescent="0.35">
      <c r="H283972" s="10"/>
    </row>
    <row r="283973" spans="8:8" x14ac:dyDescent="0.35">
      <c r="H283973" s="10"/>
    </row>
    <row r="283974" spans="8:8" x14ac:dyDescent="0.35">
      <c r="H283974" s="10"/>
    </row>
    <row r="283975" spans="8:8" x14ac:dyDescent="0.35">
      <c r="H283975" s="10"/>
    </row>
    <row r="283976" spans="8:8" x14ac:dyDescent="0.35">
      <c r="H283976" s="10"/>
    </row>
    <row r="283977" spans="8:8" x14ac:dyDescent="0.35">
      <c r="H283977" s="10"/>
    </row>
    <row r="283978" spans="8:8" x14ac:dyDescent="0.35">
      <c r="H283978" s="10"/>
    </row>
    <row r="283979" spans="8:8" x14ac:dyDescent="0.35">
      <c r="H283979" s="10"/>
    </row>
    <row r="283980" spans="8:8" x14ac:dyDescent="0.35">
      <c r="H283980" s="10"/>
    </row>
    <row r="283981" spans="8:8" x14ac:dyDescent="0.35">
      <c r="H283981" s="10"/>
    </row>
    <row r="283982" spans="8:8" x14ac:dyDescent="0.35">
      <c r="H283982" s="10"/>
    </row>
    <row r="283983" spans="8:8" x14ac:dyDescent="0.35">
      <c r="H283983" s="10"/>
    </row>
    <row r="283984" spans="8:8" x14ac:dyDescent="0.35">
      <c r="H283984" s="10"/>
    </row>
    <row r="283985" spans="8:8" x14ac:dyDescent="0.35">
      <c r="H283985" s="10"/>
    </row>
    <row r="283986" spans="8:8" x14ac:dyDescent="0.35">
      <c r="H283986" s="10"/>
    </row>
    <row r="283987" spans="8:8" x14ac:dyDescent="0.35">
      <c r="H283987" s="10"/>
    </row>
    <row r="283988" spans="8:8" x14ac:dyDescent="0.35">
      <c r="H283988" s="10"/>
    </row>
    <row r="283989" spans="8:8" x14ac:dyDescent="0.35">
      <c r="H283989" s="10"/>
    </row>
    <row r="283990" spans="8:8" x14ac:dyDescent="0.35">
      <c r="H283990" s="10"/>
    </row>
    <row r="283991" spans="8:8" x14ac:dyDescent="0.35">
      <c r="H283991" s="10"/>
    </row>
    <row r="283992" spans="8:8" x14ac:dyDescent="0.35">
      <c r="H283992" s="10"/>
    </row>
    <row r="283993" spans="8:8" x14ac:dyDescent="0.35">
      <c r="H283993" s="10"/>
    </row>
    <row r="283994" spans="8:8" x14ac:dyDescent="0.35">
      <c r="H283994" s="10"/>
    </row>
    <row r="283995" spans="8:8" x14ac:dyDescent="0.35">
      <c r="H283995" s="10"/>
    </row>
    <row r="283996" spans="8:8" x14ac:dyDescent="0.35">
      <c r="H283996" s="10"/>
    </row>
    <row r="283997" spans="8:8" x14ac:dyDescent="0.35">
      <c r="H283997" s="10"/>
    </row>
    <row r="283998" spans="8:8" x14ac:dyDescent="0.35">
      <c r="H283998" s="10"/>
    </row>
    <row r="283999" spans="8:8" x14ac:dyDescent="0.35">
      <c r="H283999" s="10"/>
    </row>
    <row r="284000" spans="8:8" x14ac:dyDescent="0.35">
      <c r="H284000" s="10"/>
    </row>
    <row r="284001" spans="8:8" x14ac:dyDescent="0.35">
      <c r="H284001" s="10"/>
    </row>
    <row r="284002" spans="8:8" x14ac:dyDescent="0.35">
      <c r="H284002" s="10"/>
    </row>
    <row r="284003" spans="8:8" x14ac:dyDescent="0.35">
      <c r="H284003" s="10"/>
    </row>
    <row r="284004" spans="8:8" x14ac:dyDescent="0.35">
      <c r="H284004" s="10"/>
    </row>
    <row r="284005" spans="8:8" x14ac:dyDescent="0.35">
      <c r="H284005" s="10"/>
    </row>
    <row r="284006" spans="8:8" x14ac:dyDescent="0.35">
      <c r="H284006" s="10"/>
    </row>
    <row r="284007" spans="8:8" x14ac:dyDescent="0.35">
      <c r="H284007" s="10"/>
    </row>
    <row r="284008" spans="8:8" x14ac:dyDescent="0.35">
      <c r="H284008" s="10"/>
    </row>
    <row r="284009" spans="8:8" x14ac:dyDescent="0.35">
      <c r="H284009" s="10"/>
    </row>
    <row r="284010" spans="8:8" x14ac:dyDescent="0.35">
      <c r="H284010" s="10"/>
    </row>
    <row r="284011" spans="8:8" x14ac:dyDescent="0.35">
      <c r="H284011" s="10"/>
    </row>
    <row r="284012" spans="8:8" x14ac:dyDescent="0.35">
      <c r="H284012" s="10"/>
    </row>
    <row r="284013" spans="8:8" x14ac:dyDescent="0.35">
      <c r="H284013" s="10"/>
    </row>
    <row r="284014" spans="8:8" x14ac:dyDescent="0.35">
      <c r="H284014" s="10"/>
    </row>
    <row r="284015" spans="8:8" x14ac:dyDescent="0.35">
      <c r="H284015" s="10"/>
    </row>
    <row r="284016" spans="8:8" x14ac:dyDescent="0.35">
      <c r="H284016" s="10"/>
    </row>
    <row r="284017" spans="8:8" x14ac:dyDescent="0.35">
      <c r="H284017" s="10"/>
    </row>
    <row r="284018" spans="8:8" x14ac:dyDescent="0.35">
      <c r="H284018" s="10"/>
    </row>
    <row r="284019" spans="8:8" x14ac:dyDescent="0.35">
      <c r="H284019" s="10"/>
    </row>
    <row r="284020" spans="8:8" x14ac:dyDescent="0.35">
      <c r="H284020" s="10"/>
    </row>
    <row r="284021" spans="8:8" x14ac:dyDescent="0.35">
      <c r="H284021" s="10"/>
    </row>
    <row r="284022" spans="8:8" x14ac:dyDescent="0.35">
      <c r="H284022" s="10"/>
    </row>
    <row r="284023" spans="8:8" x14ac:dyDescent="0.35">
      <c r="H284023" s="10"/>
    </row>
    <row r="284024" spans="8:8" x14ac:dyDescent="0.35">
      <c r="H284024" s="10"/>
    </row>
    <row r="284025" spans="8:8" x14ac:dyDescent="0.35">
      <c r="H284025" s="10"/>
    </row>
    <row r="284026" spans="8:8" x14ac:dyDescent="0.35">
      <c r="H284026" s="10"/>
    </row>
    <row r="284027" spans="8:8" x14ac:dyDescent="0.35">
      <c r="H284027" s="10"/>
    </row>
    <row r="284028" spans="8:8" x14ac:dyDescent="0.35">
      <c r="H284028" s="10"/>
    </row>
    <row r="284029" spans="8:8" x14ac:dyDescent="0.35">
      <c r="H284029" s="10"/>
    </row>
    <row r="284030" spans="8:8" x14ac:dyDescent="0.35">
      <c r="H284030" s="10"/>
    </row>
    <row r="284031" spans="8:8" x14ac:dyDescent="0.35">
      <c r="H284031" s="10"/>
    </row>
    <row r="284032" spans="8:8" x14ac:dyDescent="0.35">
      <c r="H284032" s="10"/>
    </row>
    <row r="284033" spans="8:8" x14ac:dyDescent="0.35">
      <c r="H284033" s="10"/>
    </row>
    <row r="284034" spans="8:8" x14ac:dyDescent="0.35">
      <c r="H284034" s="10"/>
    </row>
    <row r="284035" spans="8:8" x14ac:dyDescent="0.35">
      <c r="H284035" s="10"/>
    </row>
    <row r="284036" spans="8:8" x14ac:dyDescent="0.35">
      <c r="H284036" s="10"/>
    </row>
    <row r="284037" spans="8:8" x14ac:dyDescent="0.35">
      <c r="H284037" s="10"/>
    </row>
    <row r="284038" spans="8:8" x14ac:dyDescent="0.35">
      <c r="H284038" s="10"/>
    </row>
    <row r="284039" spans="8:8" x14ac:dyDescent="0.35">
      <c r="H284039" s="10"/>
    </row>
    <row r="284040" spans="8:8" x14ac:dyDescent="0.35">
      <c r="H284040" s="10"/>
    </row>
    <row r="284041" spans="8:8" x14ac:dyDescent="0.35">
      <c r="H284041" s="10"/>
    </row>
    <row r="284042" spans="8:8" x14ac:dyDescent="0.35">
      <c r="H284042" s="10"/>
    </row>
    <row r="284043" spans="8:8" x14ac:dyDescent="0.35">
      <c r="H284043" s="10"/>
    </row>
    <row r="284044" spans="8:8" x14ac:dyDescent="0.35">
      <c r="H284044" s="10"/>
    </row>
    <row r="284045" spans="8:8" x14ac:dyDescent="0.35">
      <c r="H284045" s="10"/>
    </row>
    <row r="284046" spans="8:8" x14ac:dyDescent="0.35">
      <c r="H284046" s="10"/>
    </row>
    <row r="284047" spans="8:8" x14ac:dyDescent="0.35">
      <c r="H284047" s="10"/>
    </row>
    <row r="284048" spans="8:8" x14ac:dyDescent="0.35">
      <c r="H284048" s="10"/>
    </row>
    <row r="284049" spans="8:8" x14ac:dyDescent="0.35">
      <c r="H284049" s="10"/>
    </row>
    <row r="284050" spans="8:8" x14ac:dyDescent="0.35">
      <c r="H284050" s="10"/>
    </row>
    <row r="284051" spans="8:8" x14ac:dyDescent="0.35">
      <c r="H284051" s="10"/>
    </row>
    <row r="284052" spans="8:8" x14ac:dyDescent="0.35">
      <c r="H284052" s="10"/>
    </row>
    <row r="284053" spans="8:8" x14ac:dyDescent="0.35">
      <c r="H284053" s="10"/>
    </row>
    <row r="284054" spans="8:8" x14ac:dyDescent="0.35">
      <c r="H284054" s="10"/>
    </row>
    <row r="284055" spans="8:8" x14ac:dyDescent="0.35">
      <c r="H284055" s="10"/>
    </row>
    <row r="284056" spans="8:8" x14ac:dyDescent="0.35">
      <c r="H284056" s="10"/>
    </row>
    <row r="284057" spans="8:8" x14ac:dyDescent="0.35">
      <c r="H284057" s="10"/>
    </row>
    <row r="284058" spans="8:8" x14ac:dyDescent="0.35">
      <c r="H284058" s="10"/>
    </row>
    <row r="284059" spans="8:8" x14ac:dyDescent="0.35">
      <c r="H284059" s="10"/>
    </row>
    <row r="284060" spans="8:8" x14ac:dyDescent="0.35">
      <c r="H284060" s="10"/>
    </row>
    <row r="284061" spans="8:8" x14ac:dyDescent="0.35">
      <c r="H284061" s="10"/>
    </row>
    <row r="284062" spans="8:8" x14ac:dyDescent="0.35">
      <c r="H284062" s="10"/>
    </row>
    <row r="284063" spans="8:8" x14ac:dyDescent="0.35">
      <c r="H284063" s="10"/>
    </row>
    <row r="284064" spans="8:8" x14ac:dyDescent="0.35">
      <c r="H284064" s="10"/>
    </row>
    <row r="284065" spans="8:8" x14ac:dyDescent="0.35">
      <c r="H284065" s="10"/>
    </row>
    <row r="284066" spans="8:8" x14ac:dyDescent="0.35">
      <c r="H284066" s="10"/>
    </row>
    <row r="284067" spans="8:8" x14ac:dyDescent="0.35">
      <c r="H284067" s="10"/>
    </row>
    <row r="284068" spans="8:8" x14ac:dyDescent="0.35">
      <c r="H284068" s="10"/>
    </row>
    <row r="284069" spans="8:8" x14ac:dyDescent="0.35">
      <c r="H284069" s="10"/>
    </row>
    <row r="284070" spans="8:8" x14ac:dyDescent="0.35">
      <c r="H284070" s="10"/>
    </row>
    <row r="284071" spans="8:8" x14ac:dyDescent="0.35">
      <c r="H284071" s="10"/>
    </row>
    <row r="284072" spans="8:8" x14ac:dyDescent="0.35">
      <c r="H284072" s="10"/>
    </row>
    <row r="284073" spans="8:8" x14ac:dyDescent="0.35">
      <c r="H284073" s="10"/>
    </row>
    <row r="284074" spans="8:8" x14ac:dyDescent="0.35">
      <c r="H284074" s="10"/>
    </row>
    <row r="284075" spans="8:8" x14ac:dyDescent="0.35">
      <c r="H284075" s="10"/>
    </row>
    <row r="284076" spans="8:8" x14ac:dyDescent="0.35">
      <c r="H284076" s="10"/>
    </row>
    <row r="284077" spans="8:8" x14ac:dyDescent="0.35">
      <c r="H284077" s="10"/>
    </row>
    <row r="284078" spans="8:8" x14ac:dyDescent="0.35">
      <c r="H284078" s="10"/>
    </row>
    <row r="284079" spans="8:8" x14ac:dyDescent="0.35">
      <c r="H284079" s="10"/>
    </row>
    <row r="284080" spans="8:8" x14ac:dyDescent="0.35">
      <c r="H284080" s="10"/>
    </row>
    <row r="284081" spans="8:8" x14ac:dyDescent="0.35">
      <c r="H284081" s="10"/>
    </row>
    <row r="284082" spans="8:8" x14ac:dyDescent="0.35">
      <c r="H284082" s="10"/>
    </row>
    <row r="284083" spans="8:8" x14ac:dyDescent="0.35">
      <c r="H284083" s="10"/>
    </row>
    <row r="284084" spans="8:8" x14ac:dyDescent="0.35">
      <c r="H284084" s="10"/>
    </row>
    <row r="284085" spans="8:8" x14ac:dyDescent="0.35">
      <c r="H284085" s="10"/>
    </row>
    <row r="284086" spans="8:8" x14ac:dyDescent="0.35">
      <c r="H284086" s="10"/>
    </row>
    <row r="284087" spans="8:8" x14ac:dyDescent="0.35">
      <c r="H284087" s="10"/>
    </row>
    <row r="284088" spans="8:8" x14ac:dyDescent="0.35">
      <c r="H284088" s="10"/>
    </row>
    <row r="284089" spans="8:8" x14ac:dyDescent="0.35">
      <c r="H284089" s="10"/>
    </row>
    <row r="284090" spans="8:8" x14ac:dyDescent="0.35">
      <c r="H284090" s="10"/>
    </row>
    <row r="284091" spans="8:8" x14ac:dyDescent="0.35">
      <c r="H284091" s="10"/>
    </row>
    <row r="284092" spans="8:8" x14ac:dyDescent="0.35">
      <c r="H284092" s="10"/>
    </row>
    <row r="284093" spans="8:8" x14ac:dyDescent="0.35">
      <c r="H284093" s="10"/>
    </row>
    <row r="284094" spans="8:8" x14ac:dyDescent="0.35">
      <c r="H284094" s="10"/>
    </row>
    <row r="284095" spans="8:8" x14ac:dyDescent="0.35">
      <c r="H284095" s="10"/>
    </row>
    <row r="284096" spans="8:8" x14ac:dyDescent="0.35">
      <c r="H284096" s="10"/>
    </row>
    <row r="284097" spans="8:8" x14ac:dyDescent="0.35">
      <c r="H284097" s="10"/>
    </row>
    <row r="284098" spans="8:8" x14ac:dyDescent="0.35">
      <c r="H284098" s="10"/>
    </row>
    <row r="284099" spans="8:8" x14ac:dyDescent="0.35">
      <c r="H284099" s="10"/>
    </row>
    <row r="284100" spans="8:8" x14ac:dyDescent="0.35">
      <c r="H284100" s="10"/>
    </row>
    <row r="284101" spans="8:8" x14ac:dyDescent="0.35">
      <c r="H284101" s="10"/>
    </row>
    <row r="284102" spans="8:8" x14ac:dyDescent="0.35">
      <c r="H284102" s="10"/>
    </row>
    <row r="284103" spans="8:8" x14ac:dyDescent="0.35">
      <c r="H284103" s="10"/>
    </row>
    <row r="284104" spans="8:8" x14ac:dyDescent="0.35">
      <c r="H284104" s="10"/>
    </row>
    <row r="284105" spans="8:8" x14ac:dyDescent="0.35">
      <c r="H284105" s="10"/>
    </row>
    <row r="284106" spans="8:8" x14ac:dyDescent="0.35">
      <c r="H284106" s="10"/>
    </row>
    <row r="284107" spans="8:8" x14ac:dyDescent="0.35">
      <c r="H284107" s="10"/>
    </row>
    <row r="284108" spans="8:8" x14ac:dyDescent="0.35">
      <c r="H284108" s="10"/>
    </row>
    <row r="284109" spans="8:8" x14ac:dyDescent="0.35">
      <c r="H284109" s="10"/>
    </row>
    <row r="284110" spans="8:8" x14ac:dyDescent="0.35">
      <c r="H284110" s="10"/>
    </row>
    <row r="284111" spans="8:8" x14ac:dyDescent="0.35">
      <c r="H284111" s="10"/>
    </row>
    <row r="284112" spans="8:8" x14ac:dyDescent="0.35">
      <c r="H284112" s="10"/>
    </row>
    <row r="284113" spans="8:8" x14ac:dyDescent="0.35">
      <c r="H284113" s="10"/>
    </row>
    <row r="284114" spans="8:8" x14ac:dyDescent="0.35">
      <c r="H284114" s="10"/>
    </row>
    <row r="284115" spans="8:8" x14ac:dyDescent="0.35">
      <c r="H284115" s="10"/>
    </row>
    <row r="284116" spans="8:8" x14ac:dyDescent="0.35">
      <c r="H284116" s="10"/>
    </row>
    <row r="284117" spans="8:8" x14ac:dyDescent="0.35">
      <c r="H284117" s="10"/>
    </row>
    <row r="284118" spans="8:8" x14ac:dyDescent="0.35">
      <c r="H284118" s="10"/>
    </row>
    <row r="284119" spans="8:8" x14ac:dyDescent="0.35">
      <c r="H284119" s="10"/>
    </row>
    <row r="284120" spans="8:8" x14ac:dyDescent="0.35">
      <c r="H284120" s="10"/>
    </row>
    <row r="284121" spans="8:8" x14ac:dyDescent="0.35">
      <c r="H284121" s="10"/>
    </row>
    <row r="284122" spans="8:8" x14ac:dyDescent="0.35">
      <c r="H284122" s="10"/>
    </row>
    <row r="284123" spans="8:8" x14ac:dyDescent="0.35">
      <c r="H284123" s="10"/>
    </row>
    <row r="284124" spans="8:8" x14ac:dyDescent="0.35">
      <c r="H284124" s="10"/>
    </row>
    <row r="284125" spans="8:8" x14ac:dyDescent="0.35">
      <c r="H284125" s="10"/>
    </row>
    <row r="284126" spans="8:8" x14ac:dyDescent="0.35">
      <c r="H284126" s="10"/>
    </row>
    <row r="284127" spans="8:8" x14ac:dyDescent="0.35">
      <c r="H284127" s="10"/>
    </row>
    <row r="284128" spans="8:8" x14ac:dyDescent="0.35">
      <c r="H284128" s="10"/>
    </row>
    <row r="284129" spans="8:8" x14ac:dyDescent="0.35">
      <c r="H284129" s="10"/>
    </row>
    <row r="284130" spans="8:8" x14ac:dyDescent="0.35">
      <c r="H284130" s="10"/>
    </row>
    <row r="284131" spans="8:8" x14ac:dyDescent="0.35">
      <c r="H284131" s="10"/>
    </row>
    <row r="284132" spans="8:8" x14ac:dyDescent="0.35">
      <c r="H284132" s="10"/>
    </row>
    <row r="284133" spans="8:8" x14ac:dyDescent="0.35">
      <c r="H284133" s="10"/>
    </row>
    <row r="284134" spans="8:8" x14ac:dyDescent="0.35">
      <c r="H284134" s="10"/>
    </row>
    <row r="284135" spans="8:8" x14ac:dyDescent="0.35">
      <c r="H284135" s="10"/>
    </row>
    <row r="284136" spans="8:8" x14ac:dyDescent="0.35">
      <c r="H284136" s="10"/>
    </row>
    <row r="284137" spans="8:8" x14ac:dyDescent="0.35">
      <c r="H284137" s="10"/>
    </row>
    <row r="284138" spans="8:8" x14ac:dyDescent="0.35">
      <c r="H284138" s="10"/>
    </row>
    <row r="284139" spans="8:8" x14ac:dyDescent="0.35">
      <c r="H284139" s="10"/>
    </row>
    <row r="284140" spans="8:8" x14ac:dyDescent="0.35">
      <c r="H284140" s="10"/>
    </row>
    <row r="284141" spans="8:8" x14ac:dyDescent="0.35">
      <c r="H284141" s="10"/>
    </row>
    <row r="284142" spans="8:8" x14ac:dyDescent="0.35">
      <c r="H284142" s="10"/>
    </row>
    <row r="284143" spans="8:8" x14ac:dyDescent="0.35">
      <c r="H284143" s="10"/>
    </row>
    <row r="284144" spans="8:8" x14ac:dyDescent="0.35">
      <c r="H284144" s="10"/>
    </row>
    <row r="284145" spans="8:8" x14ac:dyDescent="0.35">
      <c r="H284145" s="10"/>
    </row>
    <row r="284146" spans="8:8" x14ac:dyDescent="0.35">
      <c r="H284146" s="10"/>
    </row>
    <row r="284147" spans="8:8" x14ac:dyDescent="0.35">
      <c r="H284147" s="10"/>
    </row>
    <row r="284148" spans="8:8" x14ac:dyDescent="0.35">
      <c r="H284148" s="10"/>
    </row>
    <row r="284149" spans="8:8" x14ac:dyDescent="0.35">
      <c r="H284149" s="10"/>
    </row>
    <row r="284150" spans="8:8" x14ac:dyDescent="0.35">
      <c r="H284150" s="10"/>
    </row>
    <row r="284151" spans="8:8" x14ac:dyDescent="0.35">
      <c r="H284151" s="10"/>
    </row>
    <row r="284152" spans="8:8" x14ac:dyDescent="0.35">
      <c r="H284152" s="10"/>
    </row>
    <row r="284153" spans="8:8" x14ac:dyDescent="0.35">
      <c r="H284153" s="10"/>
    </row>
    <row r="284154" spans="8:8" x14ac:dyDescent="0.35">
      <c r="H284154" s="10"/>
    </row>
    <row r="284155" spans="8:8" x14ac:dyDescent="0.35">
      <c r="H284155" s="10"/>
    </row>
    <row r="284156" spans="8:8" x14ac:dyDescent="0.35">
      <c r="H284156" s="10"/>
    </row>
    <row r="284157" spans="8:8" x14ac:dyDescent="0.35">
      <c r="H284157" s="10"/>
    </row>
    <row r="284158" spans="8:8" x14ac:dyDescent="0.35">
      <c r="H284158" s="10"/>
    </row>
    <row r="284159" spans="8:8" x14ac:dyDescent="0.35">
      <c r="H284159" s="10"/>
    </row>
    <row r="284160" spans="8:8" x14ac:dyDescent="0.35">
      <c r="H284160" s="10"/>
    </row>
    <row r="284161" spans="8:8" x14ac:dyDescent="0.35">
      <c r="H284161" s="10"/>
    </row>
    <row r="284162" spans="8:8" x14ac:dyDescent="0.35">
      <c r="H284162" s="10"/>
    </row>
    <row r="284163" spans="8:8" x14ac:dyDescent="0.35">
      <c r="H284163" s="10"/>
    </row>
    <row r="284164" spans="8:8" x14ac:dyDescent="0.35">
      <c r="H284164" s="10"/>
    </row>
    <row r="284165" spans="8:8" x14ac:dyDescent="0.35">
      <c r="H284165" s="10"/>
    </row>
    <row r="284166" spans="8:8" x14ac:dyDescent="0.35">
      <c r="H284166" s="10"/>
    </row>
    <row r="284167" spans="8:8" x14ac:dyDescent="0.35">
      <c r="H284167" s="10"/>
    </row>
    <row r="284168" spans="8:8" x14ac:dyDescent="0.35">
      <c r="H284168" s="10"/>
    </row>
    <row r="284169" spans="8:8" x14ac:dyDescent="0.35">
      <c r="H284169" s="10"/>
    </row>
    <row r="284170" spans="8:8" x14ac:dyDescent="0.35">
      <c r="H284170" s="10"/>
    </row>
    <row r="284171" spans="8:8" x14ac:dyDescent="0.35">
      <c r="H284171" s="10"/>
    </row>
    <row r="284172" spans="8:8" x14ac:dyDescent="0.35">
      <c r="H284172" s="10"/>
    </row>
    <row r="284173" spans="8:8" x14ac:dyDescent="0.35">
      <c r="H284173" s="10"/>
    </row>
    <row r="284174" spans="8:8" x14ac:dyDescent="0.35">
      <c r="H284174" s="10"/>
    </row>
    <row r="284175" spans="8:8" x14ac:dyDescent="0.35">
      <c r="H284175" s="10"/>
    </row>
    <row r="284176" spans="8:8" x14ac:dyDescent="0.35">
      <c r="H284176" s="10"/>
    </row>
    <row r="284177" spans="8:8" x14ac:dyDescent="0.35">
      <c r="H284177" s="10"/>
    </row>
    <row r="284178" spans="8:8" x14ac:dyDescent="0.35">
      <c r="H284178" s="10"/>
    </row>
    <row r="284179" spans="8:8" x14ac:dyDescent="0.35">
      <c r="H284179" s="10"/>
    </row>
    <row r="284180" spans="8:8" x14ac:dyDescent="0.35">
      <c r="H284180" s="10"/>
    </row>
    <row r="284181" spans="8:8" x14ac:dyDescent="0.35">
      <c r="H284181" s="10"/>
    </row>
    <row r="284182" spans="8:8" x14ac:dyDescent="0.35">
      <c r="H284182" s="10"/>
    </row>
    <row r="284183" spans="8:8" x14ac:dyDescent="0.35">
      <c r="H284183" s="10"/>
    </row>
    <row r="284184" spans="8:8" x14ac:dyDescent="0.35">
      <c r="H284184" s="10"/>
    </row>
    <row r="284185" spans="8:8" x14ac:dyDescent="0.35">
      <c r="H284185" s="10"/>
    </row>
    <row r="284186" spans="8:8" x14ac:dyDescent="0.35">
      <c r="H284186" s="10"/>
    </row>
    <row r="284187" spans="8:8" x14ac:dyDescent="0.35">
      <c r="H284187" s="10"/>
    </row>
    <row r="284188" spans="8:8" x14ac:dyDescent="0.35">
      <c r="H284188" s="10"/>
    </row>
    <row r="284189" spans="8:8" x14ac:dyDescent="0.35">
      <c r="H284189" s="10"/>
    </row>
    <row r="284190" spans="8:8" x14ac:dyDescent="0.35">
      <c r="H284190" s="10"/>
    </row>
    <row r="284191" spans="8:8" x14ac:dyDescent="0.35">
      <c r="H284191" s="10"/>
    </row>
    <row r="284192" spans="8:8" x14ac:dyDescent="0.35">
      <c r="H284192" s="10"/>
    </row>
    <row r="284193" spans="8:8" x14ac:dyDescent="0.35">
      <c r="H284193" s="10"/>
    </row>
    <row r="284194" spans="8:8" x14ac:dyDescent="0.35">
      <c r="H284194" s="10"/>
    </row>
    <row r="284195" spans="8:8" x14ac:dyDescent="0.35">
      <c r="H284195" s="10"/>
    </row>
    <row r="284196" spans="8:8" x14ac:dyDescent="0.35">
      <c r="H284196" s="10"/>
    </row>
    <row r="284197" spans="8:8" x14ac:dyDescent="0.35">
      <c r="H284197" s="10"/>
    </row>
    <row r="284198" spans="8:8" x14ac:dyDescent="0.35">
      <c r="H284198" s="10"/>
    </row>
    <row r="284199" spans="8:8" x14ac:dyDescent="0.35">
      <c r="H284199" s="10"/>
    </row>
    <row r="284200" spans="8:8" x14ac:dyDescent="0.35">
      <c r="H284200" s="10"/>
    </row>
    <row r="284201" spans="8:8" x14ac:dyDescent="0.35">
      <c r="H284201" s="10"/>
    </row>
    <row r="284202" spans="8:8" x14ac:dyDescent="0.35">
      <c r="H284202" s="10"/>
    </row>
    <row r="284203" spans="8:8" x14ac:dyDescent="0.35">
      <c r="H284203" s="10"/>
    </row>
    <row r="284204" spans="8:8" x14ac:dyDescent="0.35">
      <c r="H284204" s="10"/>
    </row>
    <row r="284205" spans="8:8" x14ac:dyDescent="0.35">
      <c r="H284205" s="10"/>
    </row>
    <row r="284206" spans="8:8" x14ac:dyDescent="0.35">
      <c r="H284206" s="10"/>
    </row>
    <row r="284207" spans="8:8" x14ac:dyDescent="0.35">
      <c r="H284207" s="10"/>
    </row>
    <row r="284208" spans="8:8" x14ac:dyDescent="0.35">
      <c r="H284208" s="10"/>
    </row>
    <row r="284209" spans="8:8" x14ac:dyDescent="0.35">
      <c r="H284209" s="10"/>
    </row>
    <row r="284210" spans="8:8" x14ac:dyDescent="0.35">
      <c r="H284210" s="10"/>
    </row>
    <row r="284211" spans="8:8" x14ac:dyDescent="0.35">
      <c r="H284211" s="10"/>
    </row>
    <row r="284212" spans="8:8" x14ac:dyDescent="0.35">
      <c r="H284212" s="10"/>
    </row>
    <row r="284213" spans="8:8" x14ac:dyDescent="0.35">
      <c r="H284213" s="10"/>
    </row>
    <row r="284214" spans="8:8" x14ac:dyDescent="0.35">
      <c r="H284214" s="10"/>
    </row>
    <row r="284215" spans="8:8" x14ac:dyDescent="0.35">
      <c r="H284215" s="10"/>
    </row>
    <row r="284216" spans="8:8" x14ac:dyDescent="0.35">
      <c r="H284216" s="10"/>
    </row>
    <row r="284217" spans="8:8" x14ac:dyDescent="0.35">
      <c r="H284217" s="10"/>
    </row>
    <row r="284218" spans="8:8" x14ac:dyDescent="0.35">
      <c r="H284218" s="10"/>
    </row>
    <row r="284219" spans="8:8" x14ac:dyDescent="0.35">
      <c r="H284219" s="10"/>
    </row>
    <row r="284220" spans="8:8" x14ac:dyDescent="0.35">
      <c r="H284220" s="10"/>
    </row>
    <row r="284221" spans="8:8" x14ac:dyDescent="0.35">
      <c r="H284221" s="10"/>
    </row>
    <row r="284222" spans="8:8" x14ac:dyDescent="0.35">
      <c r="H284222" s="10"/>
    </row>
    <row r="284223" spans="8:8" x14ac:dyDescent="0.35">
      <c r="H284223" s="10"/>
    </row>
    <row r="284224" spans="8:8" x14ac:dyDescent="0.35">
      <c r="H284224" s="10"/>
    </row>
    <row r="284225" spans="8:8" x14ac:dyDescent="0.35">
      <c r="H284225" s="10"/>
    </row>
    <row r="284226" spans="8:8" x14ac:dyDescent="0.35">
      <c r="H284226" s="10"/>
    </row>
    <row r="284227" spans="8:8" x14ac:dyDescent="0.35">
      <c r="H284227" s="10"/>
    </row>
    <row r="284228" spans="8:8" x14ac:dyDescent="0.35">
      <c r="H284228" s="10"/>
    </row>
    <row r="284229" spans="8:8" x14ac:dyDescent="0.35">
      <c r="H284229" s="10"/>
    </row>
    <row r="284230" spans="8:8" x14ac:dyDescent="0.35">
      <c r="H284230" s="10"/>
    </row>
    <row r="284231" spans="8:8" x14ac:dyDescent="0.35">
      <c r="H284231" s="10"/>
    </row>
    <row r="284232" spans="8:8" x14ac:dyDescent="0.35">
      <c r="H284232" s="10"/>
    </row>
    <row r="284233" spans="8:8" x14ac:dyDescent="0.35">
      <c r="H284233" s="10"/>
    </row>
    <row r="284234" spans="8:8" x14ac:dyDescent="0.35">
      <c r="H284234" s="10"/>
    </row>
    <row r="284235" spans="8:8" x14ac:dyDescent="0.35">
      <c r="H284235" s="10"/>
    </row>
    <row r="284236" spans="8:8" x14ac:dyDescent="0.35">
      <c r="H284236" s="10"/>
    </row>
    <row r="284237" spans="8:8" x14ac:dyDescent="0.35">
      <c r="H284237" s="10"/>
    </row>
    <row r="284238" spans="8:8" x14ac:dyDescent="0.35">
      <c r="H284238" s="10"/>
    </row>
    <row r="284239" spans="8:8" x14ac:dyDescent="0.35">
      <c r="H284239" s="10"/>
    </row>
    <row r="284240" spans="8:8" x14ac:dyDescent="0.35">
      <c r="H284240" s="10"/>
    </row>
    <row r="284241" spans="8:8" x14ac:dyDescent="0.35">
      <c r="H284241" s="10"/>
    </row>
    <row r="284242" spans="8:8" x14ac:dyDescent="0.35">
      <c r="H284242" s="10"/>
    </row>
    <row r="284243" spans="8:8" x14ac:dyDescent="0.35">
      <c r="H284243" s="10"/>
    </row>
    <row r="284244" spans="8:8" x14ac:dyDescent="0.35">
      <c r="H284244" s="10"/>
    </row>
    <row r="284245" spans="8:8" x14ac:dyDescent="0.35">
      <c r="H284245" s="10"/>
    </row>
    <row r="284246" spans="8:8" x14ac:dyDescent="0.35">
      <c r="H284246" s="10"/>
    </row>
    <row r="284247" spans="8:8" x14ac:dyDescent="0.35">
      <c r="H284247" s="10"/>
    </row>
    <row r="284248" spans="8:8" x14ac:dyDescent="0.35">
      <c r="H284248" s="10"/>
    </row>
    <row r="284249" spans="8:8" x14ac:dyDescent="0.35">
      <c r="H284249" s="10"/>
    </row>
    <row r="284250" spans="8:8" x14ac:dyDescent="0.35">
      <c r="H284250" s="10"/>
    </row>
    <row r="284251" spans="8:8" x14ac:dyDescent="0.35">
      <c r="H284251" s="10"/>
    </row>
    <row r="284252" spans="8:8" x14ac:dyDescent="0.35">
      <c r="H284252" s="10"/>
    </row>
    <row r="284253" spans="8:8" x14ac:dyDescent="0.35">
      <c r="H284253" s="10"/>
    </row>
    <row r="284254" spans="8:8" x14ac:dyDescent="0.35">
      <c r="H284254" s="10"/>
    </row>
    <row r="284255" spans="8:8" x14ac:dyDescent="0.35">
      <c r="H284255" s="10"/>
    </row>
    <row r="284256" spans="8:8" x14ac:dyDescent="0.35">
      <c r="H284256" s="10"/>
    </row>
    <row r="284257" spans="8:8" x14ac:dyDescent="0.35">
      <c r="H284257" s="10"/>
    </row>
    <row r="284258" spans="8:8" x14ac:dyDescent="0.35">
      <c r="H284258" s="10"/>
    </row>
    <row r="284259" spans="8:8" x14ac:dyDescent="0.35">
      <c r="H284259" s="10"/>
    </row>
    <row r="284260" spans="8:8" x14ac:dyDescent="0.35">
      <c r="H284260" s="10"/>
    </row>
    <row r="284261" spans="8:8" x14ac:dyDescent="0.35">
      <c r="H284261" s="10"/>
    </row>
    <row r="284262" spans="8:8" x14ac:dyDescent="0.35">
      <c r="H284262" s="10"/>
    </row>
    <row r="284263" spans="8:8" x14ac:dyDescent="0.35">
      <c r="H284263" s="10"/>
    </row>
    <row r="284264" spans="8:8" x14ac:dyDescent="0.35">
      <c r="H284264" s="10"/>
    </row>
    <row r="284265" spans="8:8" x14ac:dyDescent="0.35">
      <c r="H284265" s="10"/>
    </row>
    <row r="284266" spans="8:8" x14ac:dyDescent="0.35">
      <c r="H284266" s="10"/>
    </row>
    <row r="284267" spans="8:8" x14ac:dyDescent="0.35">
      <c r="H284267" s="10"/>
    </row>
    <row r="284268" spans="8:8" x14ac:dyDescent="0.35">
      <c r="H284268" s="10"/>
    </row>
    <row r="284269" spans="8:8" x14ac:dyDescent="0.35">
      <c r="H284269" s="10"/>
    </row>
    <row r="284270" spans="8:8" x14ac:dyDescent="0.35">
      <c r="H284270" s="10"/>
    </row>
    <row r="284271" spans="8:8" x14ac:dyDescent="0.35">
      <c r="H284271" s="10"/>
    </row>
    <row r="284272" spans="8:8" x14ac:dyDescent="0.35">
      <c r="H284272" s="10"/>
    </row>
    <row r="284273" spans="8:8" x14ac:dyDescent="0.35">
      <c r="H284273" s="10"/>
    </row>
    <row r="284274" spans="8:8" x14ac:dyDescent="0.35">
      <c r="H284274" s="10"/>
    </row>
    <row r="284275" spans="8:8" x14ac:dyDescent="0.35">
      <c r="H284275" s="10"/>
    </row>
    <row r="284276" spans="8:8" x14ac:dyDescent="0.35">
      <c r="H284276" s="10"/>
    </row>
    <row r="284277" spans="8:8" x14ac:dyDescent="0.35">
      <c r="H284277" s="10"/>
    </row>
    <row r="284278" spans="8:8" x14ac:dyDescent="0.35">
      <c r="H284278" s="10"/>
    </row>
    <row r="284279" spans="8:8" x14ac:dyDescent="0.35">
      <c r="H284279" s="10"/>
    </row>
    <row r="284280" spans="8:8" x14ac:dyDescent="0.35">
      <c r="H284280" s="10"/>
    </row>
    <row r="284281" spans="8:8" x14ac:dyDescent="0.35">
      <c r="H284281" s="10"/>
    </row>
    <row r="284282" spans="8:8" x14ac:dyDescent="0.35">
      <c r="H284282" s="10"/>
    </row>
    <row r="284283" spans="8:8" x14ac:dyDescent="0.35">
      <c r="H284283" s="10"/>
    </row>
    <row r="284284" spans="8:8" x14ac:dyDescent="0.35">
      <c r="H284284" s="10"/>
    </row>
    <row r="284285" spans="8:8" x14ac:dyDescent="0.35">
      <c r="H284285" s="10"/>
    </row>
    <row r="284286" spans="8:8" x14ac:dyDescent="0.35">
      <c r="H284286" s="10"/>
    </row>
    <row r="284287" spans="8:8" x14ac:dyDescent="0.35">
      <c r="H284287" s="10"/>
    </row>
    <row r="284288" spans="8:8" x14ac:dyDescent="0.35">
      <c r="H284288" s="10"/>
    </row>
    <row r="284289" spans="8:8" x14ac:dyDescent="0.35">
      <c r="H284289" s="10"/>
    </row>
    <row r="284290" spans="8:8" x14ac:dyDescent="0.35">
      <c r="H284290" s="10"/>
    </row>
    <row r="284291" spans="8:8" x14ac:dyDescent="0.35">
      <c r="H284291" s="10"/>
    </row>
    <row r="284292" spans="8:8" x14ac:dyDescent="0.35">
      <c r="H284292" s="10"/>
    </row>
    <row r="284293" spans="8:8" x14ac:dyDescent="0.35">
      <c r="H284293" s="10"/>
    </row>
    <row r="284294" spans="8:8" x14ac:dyDescent="0.35">
      <c r="H284294" s="10"/>
    </row>
    <row r="284295" spans="8:8" x14ac:dyDescent="0.35">
      <c r="H284295" s="10"/>
    </row>
    <row r="284296" spans="8:8" x14ac:dyDescent="0.35">
      <c r="H284296" s="10"/>
    </row>
    <row r="284297" spans="8:8" x14ac:dyDescent="0.35">
      <c r="H284297" s="10"/>
    </row>
    <row r="284298" spans="8:8" x14ac:dyDescent="0.35">
      <c r="H284298" s="10"/>
    </row>
    <row r="284299" spans="8:8" x14ac:dyDescent="0.35">
      <c r="H284299" s="10"/>
    </row>
    <row r="284300" spans="8:8" x14ac:dyDescent="0.35">
      <c r="H284300" s="10"/>
    </row>
    <row r="284301" spans="8:8" x14ac:dyDescent="0.35">
      <c r="H284301" s="10"/>
    </row>
    <row r="284302" spans="8:8" x14ac:dyDescent="0.35">
      <c r="H284302" s="10"/>
    </row>
    <row r="284303" spans="8:8" x14ac:dyDescent="0.35">
      <c r="H284303" s="10"/>
    </row>
    <row r="284304" spans="8:8" x14ac:dyDescent="0.35">
      <c r="H284304" s="10"/>
    </row>
    <row r="284305" spans="8:8" x14ac:dyDescent="0.35">
      <c r="H284305" s="10"/>
    </row>
    <row r="284306" spans="8:8" x14ac:dyDescent="0.35">
      <c r="H284306" s="10"/>
    </row>
    <row r="284307" spans="8:8" x14ac:dyDescent="0.35">
      <c r="H284307" s="10"/>
    </row>
    <row r="284308" spans="8:8" x14ac:dyDescent="0.35">
      <c r="H284308" s="10"/>
    </row>
    <row r="284309" spans="8:8" x14ac:dyDescent="0.35">
      <c r="H284309" s="10"/>
    </row>
    <row r="284310" spans="8:8" x14ac:dyDescent="0.35">
      <c r="H284310" s="10"/>
    </row>
    <row r="284311" spans="8:8" x14ac:dyDescent="0.35">
      <c r="H284311" s="10"/>
    </row>
    <row r="284312" spans="8:8" x14ac:dyDescent="0.35">
      <c r="H284312" s="10"/>
    </row>
    <row r="284313" spans="8:8" x14ac:dyDescent="0.35">
      <c r="H284313" s="10"/>
    </row>
    <row r="284314" spans="8:8" x14ac:dyDescent="0.35">
      <c r="H284314" s="10"/>
    </row>
    <row r="284315" spans="8:8" x14ac:dyDescent="0.35">
      <c r="H284315" s="10"/>
    </row>
    <row r="284316" spans="8:8" x14ac:dyDescent="0.35">
      <c r="H284316" s="10"/>
    </row>
    <row r="284317" spans="8:8" x14ac:dyDescent="0.35">
      <c r="H284317" s="10"/>
    </row>
    <row r="284318" spans="8:8" x14ac:dyDescent="0.35">
      <c r="H284318" s="10"/>
    </row>
    <row r="284319" spans="8:8" x14ac:dyDescent="0.35">
      <c r="H284319" s="10"/>
    </row>
    <row r="284320" spans="8:8" x14ac:dyDescent="0.35">
      <c r="H284320" s="10"/>
    </row>
    <row r="284321" spans="8:8" x14ac:dyDescent="0.35">
      <c r="H284321" s="10"/>
    </row>
    <row r="284322" spans="8:8" x14ac:dyDescent="0.35">
      <c r="H284322" s="10"/>
    </row>
    <row r="284323" spans="8:8" x14ac:dyDescent="0.35">
      <c r="H284323" s="10"/>
    </row>
    <row r="284324" spans="8:8" x14ac:dyDescent="0.35">
      <c r="H284324" s="10"/>
    </row>
    <row r="284325" spans="8:8" x14ac:dyDescent="0.35">
      <c r="H284325" s="10"/>
    </row>
    <row r="284326" spans="8:8" x14ac:dyDescent="0.35">
      <c r="H284326" s="10"/>
    </row>
    <row r="284327" spans="8:8" x14ac:dyDescent="0.35">
      <c r="H284327" s="10"/>
    </row>
    <row r="284328" spans="8:8" x14ac:dyDescent="0.35">
      <c r="H284328" s="10"/>
    </row>
    <row r="284329" spans="8:8" x14ac:dyDescent="0.35">
      <c r="H284329" s="10"/>
    </row>
    <row r="284330" spans="8:8" x14ac:dyDescent="0.35">
      <c r="H284330" s="10"/>
    </row>
    <row r="284331" spans="8:8" x14ac:dyDescent="0.35">
      <c r="H284331" s="10"/>
    </row>
    <row r="284332" spans="8:8" x14ac:dyDescent="0.35">
      <c r="H284332" s="10"/>
    </row>
    <row r="284333" spans="8:8" x14ac:dyDescent="0.35">
      <c r="H284333" s="10"/>
    </row>
    <row r="284334" spans="8:8" x14ac:dyDescent="0.35">
      <c r="H284334" s="10"/>
    </row>
    <row r="284335" spans="8:8" x14ac:dyDescent="0.35">
      <c r="H284335" s="10"/>
    </row>
    <row r="284336" spans="8:8" x14ac:dyDescent="0.35">
      <c r="H284336" s="10"/>
    </row>
    <row r="284337" spans="8:8" x14ac:dyDescent="0.35">
      <c r="H284337" s="10"/>
    </row>
    <row r="284338" spans="8:8" x14ac:dyDescent="0.35">
      <c r="H284338" s="10"/>
    </row>
    <row r="284339" spans="8:8" x14ac:dyDescent="0.35">
      <c r="H284339" s="10"/>
    </row>
    <row r="284340" spans="8:8" x14ac:dyDescent="0.35">
      <c r="H284340" s="10"/>
    </row>
    <row r="284341" spans="8:8" x14ac:dyDescent="0.35">
      <c r="H284341" s="10"/>
    </row>
    <row r="284342" spans="8:8" x14ac:dyDescent="0.35">
      <c r="H284342" s="10"/>
    </row>
    <row r="284343" spans="8:8" x14ac:dyDescent="0.35">
      <c r="H284343" s="10"/>
    </row>
    <row r="284344" spans="8:8" x14ac:dyDescent="0.35">
      <c r="H284344" s="10"/>
    </row>
    <row r="284345" spans="8:8" x14ac:dyDescent="0.35">
      <c r="H284345" s="10"/>
    </row>
    <row r="284346" spans="8:8" x14ac:dyDescent="0.35">
      <c r="H284346" s="10"/>
    </row>
    <row r="284347" spans="8:8" x14ac:dyDescent="0.35">
      <c r="H284347" s="10"/>
    </row>
    <row r="284348" spans="8:8" x14ac:dyDescent="0.35">
      <c r="H284348" s="10"/>
    </row>
    <row r="284349" spans="8:8" x14ac:dyDescent="0.35">
      <c r="H284349" s="10"/>
    </row>
    <row r="284350" spans="8:8" x14ac:dyDescent="0.35">
      <c r="H284350" s="10"/>
    </row>
    <row r="284351" spans="8:8" x14ac:dyDescent="0.35">
      <c r="H284351" s="10"/>
    </row>
    <row r="284352" spans="8:8" x14ac:dyDescent="0.35">
      <c r="H284352" s="10"/>
    </row>
    <row r="284353" spans="8:8" x14ac:dyDescent="0.35">
      <c r="H284353" s="10"/>
    </row>
    <row r="284354" spans="8:8" x14ac:dyDescent="0.35">
      <c r="H284354" s="10"/>
    </row>
    <row r="284355" spans="8:8" x14ac:dyDescent="0.35">
      <c r="H284355" s="10"/>
    </row>
    <row r="284356" spans="8:8" x14ac:dyDescent="0.35">
      <c r="H284356" s="10"/>
    </row>
    <row r="284357" spans="8:8" x14ac:dyDescent="0.35">
      <c r="H284357" s="10"/>
    </row>
    <row r="284358" spans="8:8" x14ac:dyDescent="0.35">
      <c r="H284358" s="10"/>
    </row>
    <row r="284359" spans="8:8" x14ac:dyDescent="0.35">
      <c r="H284359" s="10"/>
    </row>
    <row r="284360" spans="8:8" x14ac:dyDescent="0.35">
      <c r="H284360" s="10"/>
    </row>
    <row r="284361" spans="8:8" x14ac:dyDescent="0.35">
      <c r="H284361" s="10"/>
    </row>
    <row r="284362" spans="8:8" x14ac:dyDescent="0.35">
      <c r="H284362" s="10"/>
    </row>
    <row r="284363" spans="8:8" x14ac:dyDescent="0.35">
      <c r="H284363" s="10"/>
    </row>
    <row r="284364" spans="8:8" x14ac:dyDescent="0.35">
      <c r="H284364" s="10"/>
    </row>
    <row r="284365" spans="8:8" x14ac:dyDescent="0.35">
      <c r="H284365" s="10"/>
    </row>
    <row r="284366" spans="8:8" x14ac:dyDescent="0.35">
      <c r="H284366" s="10"/>
    </row>
    <row r="284367" spans="8:8" x14ac:dyDescent="0.35">
      <c r="H284367" s="10"/>
    </row>
    <row r="284368" spans="8:8" x14ac:dyDescent="0.35">
      <c r="H284368" s="10"/>
    </row>
    <row r="284369" spans="8:8" x14ac:dyDescent="0.35">
      <c r="H284369" s="10"/>
    </row>
    <row r="284370" spans="8:8" x14ac:dyDescent="0.35">
      <c r="H284370" s="10"/>
    </row>
    <row r="284371" spans="8:8" x14ac:dyDescent="0.35">
      <c r="H284371" s="10"/>
    </row>
    <row r="284372" spans="8:8" x14ac:dyDescent="0.35">
      <c r="H284372" s="10"/>
    </row>
    <row r="284373" spans="8:8" x14ac:dyDescent="0.35">
      <c r="H284373" s="10"/>
    </row>
    <row r="284374" spans="8:8" x14ac:dyDescent="0.35">
      <c r="H284374" s="10"/>
    </row>
    <row r="284375" spans="8:8" x14ac:dyDescent="0.35">
      <c r="H284375" s="10"/>
    </row>
    <row r="284376" spans="8:8" x14ac:dyDescent="0.35">
      <c r="H284376" s="10"/>
    </row>
    <row r="284377" spans="8:8" x14ac:dyDescent="0.35">
      <c r="H284377" s="10"/>
    </row>
    <row r="284378" spans="8:8" x14ac:dyDescent="0.35">
      <c r="H284378" s="10"/>
    </row>
    <row r="284379" spans="8:8" x14ac:dyDescent="0.35">
      <c r="H284379" s="10"/>
    </row>
    <row r="284380" spans="8:8" x14ac:dyDescent="0.35">
      <c r="H284380" s="10"/>
    </row>
    <row r="284381" spans="8:8" x14ac:dyDescent="0.35">
      <c r="H284381" s="10"/>
    </row>
    <row r="284382" spans="8:8" x14ac:dyDescent="0.35">
      <c r="H284382" s="10"/>
    </row>
    <row r="284383" spans="8:8" x14ac:dyDescent="0.35">
      <c r="H284383" s="10"/>
    </row>
    <row r="284384" spans="8:8" x14ac:dyDescent="0.35">
      <c r="H284384" s="10"/>
    </row>
    <row r="284385" spans="8:8" x14ac:dyDescent="0.35">
      <c r="H284385" s="10"/>
    </row>
    <row r="284386" spans="8:8" x14ac:dyDescent="0.35">
      <c r="H284386" s="10"/>
    </row>
    <row r="284387" spans="8:8" x14ac:dyDescent="0.35">
      <c r="H284387" s="10"/>
    </row>
    <row r="284388" spans="8:8" x14ac:dyDescent="0.35">
      <c r="H284388" s="10"/>
    </row>
    <row r="284389" spans="8:8" x14ac:dyDescent="0.35">
      <c r="H284389" s="10"/>
    </row>
    <row r="284390" spans="8:8" x14ac:dyDescent="0.35">
      <c r="H284390" s="10"/>
    </row>
    <row r="284391" spans="8:8" x14ac:dyDescent="0.35">
      <c r="H284391" s="10"/>
    </row>
    <row r="284392" spans="8:8" x14ac:dyDescent="0.35">
      <c r="H284392" s="10"/>
    </row>
    <row r="284393" spans="8:8" x14ac:dyDescent="0.35">
      <c r="H284393" s="10"/>
    </row>
    <row r="284394" spans="8:8" x14ac:dyDescent="0.35">
      <c r="H284394" s="10"/>
    </row>
    <row r="284395" spans="8:8" x14ac:dyDescent="0.35">
      <c r="H284395" s="10"/>
    </row>
    <row r="284396" spans="8:8" x14ac:dyDescent="0.35">
      <c r="H284396" s="10"/>
    </row>
    <row r="284397" spans="8:8" x14ac:dyDescent="0.35">
      <c r="H284397" s="10"/>
    </row>
    <row r="284398" spans="8:8" x14ac:dyDescent="0.35">
      <c r="H284398" s="10"/>
    </row>
    <row r="284399" spans="8:8" x14ac:dyDescent="0.35">
      <c r="H284399" s="10"/>
    </row>
    <row r="284400" spans="8:8" x14ac:dyDescent="0.35">
      <c r="H284400" s="10"/>
    </row>
    <row r="284401" spans="8:8" x14ac:dyDescent="0.35">
      <c r="H284401" s="10"/>
    </row>
    <row r="284402" spans="8:8" x14ac:dyDescent="0.35">
      <c r="H284402" s="10"/>
    </row>
    <row r="284403" spans="8:8" x14ac:dyDescent="0.35">
      <c r="H284403" s="10"/>
    </row>
    <row r="284404" spans="8:8" x14ac:dyDescent="0.35">
      <c r="H284404" s="10"/>
    </row>
    <row r="284405" spans="8:8" x14ac:dyDescent="0.35">
      <c r="H284405" s="10"/>
    </row>
    <row r="284406" spans="8:8" x14ac:dyDescent="0.35">
      <c r="H284406" s="10"/>
    </row>
    <row r="284407" spans="8:8" x14ac:dyDescent="0.35">
      <c r="H284407" s="10"/>
    </row>
    <row r="284408" spans="8:8" x14ac:dyDescent="0.35">
      <c r="H284408" s="10"/>
    </row>
    <row r="284409" spans="8:8" x14ac:dyDescent="0.35">
      <c r="H284409" s="10"/>
    </row>
    <row r="284410" spans="8:8" x14ac:dyDescent="0.35">
      <c r="H284410" s="10"/>
    </row>
    <row r="284411" spans="8:8" x14ac:dyDescent="0.35">
      <c r="H284411" s="10"/>
    </row>
    <row r="284412" spans="8:8" x14ac:dyDescent="0.35">
      <c r="H284412" s="10"/>
    </row>
    <row r="284413" spans="8:8" x14ac:dyDescent="0.35">
      <c r="H284413" s="10"/>
    </row>
    <row r="284414" spans="8:8" x14ac:dyDescent="0.35">
      <c r="H284414" s="10"/>
    </row>
    <row r="284415" spans="8:8" x14ac:dyDescent="0.35">
      <c r="H284415" s="10"/>
    </row>
    <row r="284416" spans="8:8" x14ac:dyDescent="0.35">
      <c r="H284416" s="10"/>
    </row>
    <row r="284417" spans="8:8" x14ac:dyDescent="0.35">
      <c r="H284417" s="10"/>
    </row>
    <row r="284418" spans="8:8" x14ac:dyDescent="0.35">
      <c r="H284418" s="10"/>
    </row>
    <row r="284419" spans="8:8" x14ac:dyDescent="0.35">
      <c r="H284419" s="10"/>
    </row>
    <row r="284420" spans="8:8" x14ac:dyDescent="0.35">
      <c r="H284420" s="10"/>
    </row>
    <row r="284421" spans="8:8" x14ac:dyDescent="0.35">
      <c r="H284421" s="10"/>
    </row>
    <row r="284422" spans="8:8" x14ac:dyDescent="0.35">
      <c r="H284422" s="10"/>
    </row>
    <row r="284423" spans="8:8" x14ac:dyDescent="0.35">
      <c r="H284423" s="10"/>
    </row>
    <row r="284424" spans="8:8" x14ac:dyDescent="0.35">
      <c r="H284424" s="10"/>
    </row>
    <row r="284425" spans="8:8" x14ac:dyDescent="0.35">
      <c r="H284425" s="10"/>
    </row>
    <row r="284426" spans="8:8" x14ac:dyDescent="0.35">
      <c r="H284426" s="10"/>
    </row>
    <row r="284427" spans="8:8" x14ac:dyDescent="0.35">
      <c r="H284427" s="10"/>
    </row>
    <row r="284428" spans="8:8" x14ac:dyDescent="0.35">
      <c r="H284428" s="10"/>
    </row>
    <row r="284429" spans="8:8" x14ac:dyDescent="0.35">
      <c r="H284429" s="10"/>
    </row>
    <row r="284430" spans="8:8" x14ac:dyDescent="0.35">
      <c r="H284430" s="10"/>
    </row>
    <row r="284431" spans="8:8" x14ac:dyDescent="0.35">
      <c r="H284431" s="10"/>
    </row>
    <row r="284432" spans="8:8" x14ac:dyDescent="0.35">
      <c r="H284432" s="10"/>
    </row>
    <row r="284433" spans="8:8" x14ac:dyDescent="0.35">
      <c r="H284433" s="10"/>
    </row>
    <row r="284434" spans="8:8" x14ac:dyDescent="0.35">
      <c r="H284434" s="10"/>
    </row>
    <row r="284435" spans="8:8" x14ac:dyDescent="0.35">
      <c r="H284435" s="10"/>
    </row>
    <row r="284436" spans="8:8" x14ac:dyDescent="0.35">
      <c r="H284436" s="10"/>
    </row>
    <row r="284437" spans="8:8" x14ac:dyDescent="0.35">
      <c r="H284437" s="10"/>
    </row>
    <row r="284438" spans="8:8" x14ac:dyDescent="0.35">
      <c r="H284438" s="10"/>
    </row>
    <row r="284439" spans="8:8" x14ac:dyDescent="0.35">
      <c r="H284439" s="10"/>
    </row>
    <row r="284440" spans="8:8" x14ac:dyDescent="0.35">
      <c r="H284440" s="10"/>
    </row>
    <row r="284441" spans="8:8" x14ac:dyDescent="0.35">
      <c r="H284441" s="10"/>
    </row>
    <row r="284442" spans="8:8" x14ac:dyDescent="0.35">
      <c r="H284442" s="10"/>
    </row>
    <row r="284443" spans="8:8" x14ac:dyDescent="0.35">
      <c r="H284443" s="10"/>
    </row>
    <row r="284444" spans="8:8" x14ac:dyDescent="0.35">
      <c r="H284444" s="10"/>
    </row>
    <row r="284445" spans="8:8" x14ac:dyDescent="0.35">
      <c r="H284445" s="10"/>
    </row>
    <row r="284446" spans="8:8" x14ac:dyDescent="0.35">
      <c r="H284446" s="10"/>
    </row>
    <row r="284447" spans="8:8" x14ac:dyDescent="0.35">
      <c r="H284447" s="10"/>
    </row>
    <row r="284448" spans="8:8" x14ac:dyDescent="0.35">
      <c r="H284448" s="10"/>
    </row>
    <row r="284449" spans="8:8" x14ac:dyDescent="0.35">
      <c r="H284449" s="10"/>
    </row>
    <row r="284450" spans="8:8" x14ac:dyDescent="0.35">
      <c r="H284450" s="10"/>
    </row>
    <row r="284451" spans="8:8" x14ac:dyDescent="0.35">
      <c r="H284451" s="10"/>
    </row>
    <row r="284452" spans="8:8" x14ac:dyDescent="0.35">
      <c r="H284452" s="10"/>
    </row>
    <row r="284453" spans="8:8" x14ac:dyDescent="0.35">
      <c r="H284453" s="10"/>
    </row>
    <row r="284454" spans="8:8" x14ac:dyDescent="0.35">
      <c r="H284454" s="10"/>
    </row>
    <row r="284455" spans="8:8" x14ac:dyDescent="0.35">
      <c r="H284455" s="10"/>
    </row>
    <row r="284456" spans="8:8" x14ac:dyDescent="0.35">
      <c r="H284456" s="10"/>
    </row>
    <row r="284457" spans="8:8" x14ac:dyDescent="0.35">
      <c r="H284457" s="10"/>
    </row>
    <row r="284458" spans="8:8" x14ac:dyDescent="0.35">
      <c r="H284458" s="10"/>
    </row>
    <row r="284459" spans="8:8" x14ac:dyDescent="0.35">
      <c r="H284459" s="10"/>
    </row>
    <row r="284460" spans="8:8" x14ac:dyDescent="0.35">
      <c r="H284460" s="10"/>
    </row>
    <row r="284461" spans="8:8" x14ac:dyDescent="0.35">
      <c r="H284461" s="10"/>
    </row>
    <row r="284462" spans="8:8" x14ac:dyDescent="0.35">
      <c r="H284462" s="10"/>
    </row>
    <row r="284463" spans="8:8" x14ac:dyDescent="0.35">
      <c r="H284463" s="10"/>
    </row>
    <row r="284464" spans="8:8" x14ac:dyDescent="0.35">
      <c r="H284464" s="10"/>
    </row>
    <row r="284465" spans="8:8" x14ac:dyDescent="0.35">
      <c r="H284465" s="10"/>
    </row>
    <row r="284466" spans="8:8" x14ac:dyDescent="0.35">
      <c r="H284466" s="10"/>
    </row>
    <row r="284467" spans="8:8" x14ac:dyDescent="0.35">
      <c r="H284467" s="10"/>
    </row>
    <row r="284468" spans="8:8" x14ac:dyDescent="0.35">
      <c r="H284468" s="10"/>
    </row>
    <row r="284469" spans="8:8" x14ac:dyDescent="0.35">
      <c r="H284469" s="10"/>
    </row>
    <row r="284470" spans="8:8" x14ac:dyDescent="0.35">
      <c r="H284470" s="10"/>
    </row>
    <row r="284471" spans="8:8" x14ac:dyDescent="0.35">
      <c r="H284471" s="10"/>
    </row>
    <row r="284472" spans="8:8" x14ac:dyDescent="0.35">
      <c r="H284472" s="10"/>
    </row>
    <row r="284473" spans="8:8" x14ac:dyDescent="0.35">
      <c r="H284473" s="10"/>
    </row>
    <row r="284474" spans="8:8" x14ac:dyDescent="0.35">
      <c r="H284474" s="10"/>
    </row>
    <row r="284475" spans="8:8" x14ac:dyDescent="0.35">
      <c r="H284475" s="10"/>
    </row>
    <row r="284476" spans="8:8" x14ac:dyDescent="0.35">
      <c r="H284476" s="10"/>
    </row>
    <row r="284477" spans="8:8" x14ac:dyDescent="0.35">
      <c r="H284477" s="10"/>
    </row>
    <row r="284478" spans="8:8" x14ac:dyDescent="0.35">
      <c r="H284478" s="10"/>
    </row>
    <row r="284479" spans="8:8" x14ac:dyDescent="0.35">
      <c r="H284479" s="10"/>
    </row>
    <row r="284480" spans="8:8" x14ac:dyDescent="0.35">
      <c r="H284480" s="10"/>
    </row>
    <row r="284481" spans="8:8" x14ac:dyDescent="0.35">
      <c r="H284481" s="10"/>
    </row>
    <row r="284482" spans="8:8" x14ac:dyDescent="0.35">
      <c r="H284482" s="10"/>
    </row>
    <row r="284483" spans="8:8" x14ac:dyDescent="0.35">
      <c r="H284483" s="10"/>
    </row>
    <row r="284484" spans="8:8" x14ac:dyDescent="0.35">
      <c r="H284484" s="10"/>
    </row>
    <row r="284485" spans="8:8" x14ac:dyDescent="0.35">
      <c r="H284485" s="10"/>
    </row>
    <row r="284486" spans="8:8" x14ac:dyDescent="0.35">
      <c r="H284486" s="10"/>
    </row>
    <row r="284487" spans="8:8" x14ac:dyDescent="0.35">
      <c r="H284487" s="10"/>
    </row>
    <row r="284488" spans="8:8" x14ac:dyDescent="0.35">
      <c r="H284488" s="10"/>
    </row>
    <row r="284489" spans="8:8" x14ac:dyDescent="0.35">
      <c r="H284489" s="10"/>
    </row>
    <row r="284490" spans="8:8" x14ac:dyDescent="0.35">
      <c r="H284490" s="10"/>
    </row>
    <row r="284491" spans="8:8" x14ac:dyDescent="0.35">
      <c r="H284491" s="10"/>
    </row>
    <row r="284492" spans="8:8" x14ac:dyDescent="0.35">
      <c r="H284492" s="10"/>
    </row>
    <row r="284493" spans="8:8" x14ac:dyDescent="0.35">
      <c r="H284493" s="10"/>
    </row>
    <row r="284494" spans="8:8" x14ac:dyDescent="0.35">
      <c r="H284494" s="10"/>
    </row>
    <row r="284495" spans="8:8" x14ac:dyDescent="0.35">
      <c r="H284495" s="10"/>
    </row>
    <row r="284496" spans="8:8" x14ac:dyDescent="0.35">
      <c r="H284496" s="10"/>
    </row>
    <row r="284497" spans="8:8" x14ac:dyDescent="0.35">
      <c r="H284497" s="10"/>
    </row>
    <row r="284498" spans="8:8" x14ac:dyDescent="0.35">
      <c r="H284498" s="10"/>
    </row>
    <row r="284499" spans="8:8" x14ac:dyDescent="0.35">
      <c r="H284499" s="10"/>
    </row>
    <row r="284500" spans="8:8" x14ac:dyDescent="0.35">
      <c r="H284500" s="10"/>
    </row>
    <row r="284501" spans="8:8" x14ac:dyDescent="0.35">
      <c r="H284501" s="10"/>
    </row>
    <row r="284502" spans="8:8" x14ac:dyDescent="0.35">
      <c r="H284502" s="10"/>
    </row>
    <row r="284503" spans="8:8" x14ac:dyDescent="0.35">
      <c r="H284503" s="10"/>
    </row>
    <row r="284504" spans="8:8" x14ac:dyDescent="0.35">
      <c r="H284504" s="10"/>
    </row>
    <row r="284505" spans="8:8" x14ac:dyDescent="0.35">
      <c r="H284505" s="10"/>
    </row>
    <row r="284506" spans="8:8" x14ac:dyDescent="0.35">
      <c r="H284506" s="10"/>
    </row>
    <row r="284507" spans="8:8" x14ac:dyDescent="0.35">
      <c r="H284507" s="10"/>
    </row>
    <row r="284508" spans="8:8" x14ac:dyDescent="0.35">
      <c r="H284508" s="10"/>
    </row>
    <row r="284509" spans="8:8" x14ac:dyDescent="0.35">
      <c r="H284509" s="10"/>
    </row>
    <row r="284510" spans="8:8" x14ac:dyDescent="0.35">
      <c r="H284510" s="10"/>
    </row>
    <row r="284511" spans="8:8" x14ac:dyDescent="0.35">
      <c r="H284511" s="10"/>
    </row>
    <row r="284512" spans="8:8" x14ac:dyDescent="0.35">
      <c r="H284512" s="10"/>
    </row>
    <row r="284513" spans="8:8" x14ac:dyDescent="0.35">
      <c r="H284513" s="10"/>
    </row>
    <row r="284514" spans="8:8" x14ac:dyDescent="0.35">
      <c r="H284514" s="10"/>
    </row>
    <row r="284515" spans="8:8" x14ac:dyDescent="0.35">
      <c r="H284515" s="10"/>
    </row>
    <row r="284516" spans="8:8" x14ac:dyDescent="0.35">
      <c r="H284516" s="10"/>
    </row>
    <row r="284517" spans="8:8" x14ac:dyDescent="0.35">
      <c r="H284517" s="10"/>
    </row>
    <row r="284518" spans="8:8" x14ac:dyDescent="0.35">
      <c r="H284518" s="10"/>
    </row>
    <row r="284519" spans="8:8" x14ac:dyDescent="0.35">
      <c r="H284519" s="10"/>
    </row>
    <row r="284520" spans="8:8" x14ac:dyDescent="0.35">
      <c r="H284520" s="10"/>
    </row>
    <row r="284521" spans="8:8" x14ac:dyDescent="0.35">
      <c r="H284521" s="10"/>
    </row>
    <row r="284522" spans="8:8" x14ac:dyDescent="0.35">
      <c r="H284522" s="10"/>
    </row>
    <row r="284523" spans="8:8" x14ac:dyDescent="0.35">
      <c r="H284523" s="10"/>
    </row>
    <row r="284524" spans="8:8" x14ac:dyDescent="0.35">
      <c r="H284524" s="10"/>
    </row>
    <row r="284525" spans="8:8" x14ac:dyDescent="0.35">
      <c r="H284525" s="10"/>
    </row>
    <row r="284526" spans="8:8" x14ac:dyDescent="0.35">
      <c r="H284526" s="10"/>
    </row>
    <row r="284527" spans="8:8" x14ac:dyDescent="0.35">
      <c r="H284527" s="10"/>
    </row>
    <row r="284528" spans="8:8" x14ac:dyDescent="0.35">
      <c r="H284528" s="10"/>
    </row>
    <row r="284529" spans="8:8" x14ac:dyDescent="0.35">
      <c r="H284529" s="10"/>
    </row>
    <row r="284530" spans="8:8" x14ac:dyDescent="0.35">
      <c r="H284530" s="10"/>
    </row>
    <row r="284531" spans="8:8" x14ac:dyDescent="0.35">
      <c r="H284531" s="10"/>
    </row>
    <row r="284532" spans="8:8" x14ac:dyDescent="0.35">
      <c r="H284532" s="10"/>
    </row>
    <row r="284533" spans="8:8" x14ac:dyDescent="0.35">
      <c r="H284533" s="10"/>
    </row>
    <row r="284534" spans="8:8" x14ac:dyDescent="0.35">
      <c r="H284534" s="10"/>
    </row>
    <row r="284535" spans="8:8" x14ac:dyDescent="0.35">
      <c r="H284535" s="10"/>
    </row>
    <row r="284536" spans="8:8" x14ac:dyDescent="0.35">
      <c r="H284536" s="10"/>
    </row>
    <row r="284537" spans="8:8" x14ac:dyDescent="0.35">
      <c r="H284537" s="10"/>
    </row>
    <row r="284538" spans="8:8" x14ac:dyDescent="0.35">
      <c r="H284538" s="10"/>
    </row>
    <row r="284539" spans="8:8" x14ac:dyDescent="0.35">
      <c r="H284539" s="10"/>
    </row>
    <row r="284540" spans="8:8" x14ac:dyDescent="0.35">
      <c r="H284540" s="10"/>
    </row>
    <row r="284541" spans="8:8" x14ac:dyDescent="0.35">
      <c r="H284541" s="10"/>
    </row>
    <row r="284542" spans="8:8" x14ac:dyDescent="0.35">
      <c r="H284542" s="10"/>
    </row>
    <row r="284543" spans="8:8" x14ac:dyDescent="0.35">
      <c r="H284543" s="10"/>
    </row>
    <row r="284544" spans="8:8" x14ac:dyDescent="0.35">
      <c r="H284544" s="10"/>
    </row>
    <row r="284545" spans="8:8" x14ac:dyDescent="0.35">
      <c r="H284545" s="10"/>
    </row>
    <row r="284546" spans="8:8" x14ac:dyDescent="0.35">
      <c r="H284546" s="10"/>
    </row>
    <row r="284547" spans="8:8" x14ac:dyDescent="0.35">
      <c r="H284547" s="10"/>
    </row>
    <row r="284548" spans="8:8" x14ac:dyDescent="0.35">
      <c r="H284548" s="10"/>
    </row>
    <row r="284549" spans="8:8" x14ac:dyDescent="0.35">
      <c r="H284549" s="10"/>
    </row>
    <row r="284550" spans="8:8" x14ac:dyDescent="0.35">
      <c r="H284550" s="10"/>
    </row>
    <row r="284551" spans="8:8" x14ac:dyDescent="0.35">
      <c r="H284551" s="10"/>
    </row>
    <row r="284552" spans="8:8" x14ac:dyDescent="0.35">
      <c r="H284552" s="10"/>
    </row>
    <row r="284553" spans="8:8" x14ac:dyDescent="0.35">
      <c r="H284553" s="10"/>
    </row>
    <row r="284554" spans="8:8" x14ac:dyDescent="0.35">
      <c r="H284554" s="10"/>
    </row>
    <row r="284555" spans="8:8" x14ac:dyDescent="0.35">
      <c r="H284555" s="10"/>
    </row>
    <row r="284556" spans="8:8" x14ac:dyDescent="0.35">
      <c r="H284556" s="10"/>
    </row>
    <row r="284557" spans="8:8" x14ac:dyDescent="0.35">
      <c r="H284557" s="10"/>
    </row>
    <row r="284558" spans="8:8" x14ac:dyDescent="0.35">
      <c r="H284558" s="10"/>
    </row>
    <row r="284559" spans="8:8" x14ac:dyDescent="0.35">
      <c r="H284559" s="10"/>
    </row>
    <row r="284560" spans="8:8" x14ac:dyDescent="0.35">
      <c r="H284560" s="10"/>
    </row>
    <row r="284561" spans="8:8" x14ac:dyDescent="0.35">
      <c r="H284561" s="10"/>
    </row>
    <row r="284562" spans="8:8" x14ac:dyDescent="0.35">
      <c r="H284562" s="10"/>
    </row>
    <row r="284563" spans="8:8" x14ac:dyDescent="0.35">
      <c r="H284563" s="10"/>
    </row>
    <row r="284564" spans="8:8" x14ac:dyDescent="0.35">
      <c r="H284564" s="10"/>
    </row>
    <row r="284565" spans="8:8" x14ac:dyDescent="0.35">
      <c r="H284565" s="10"/>
    </row>
    <row r="284566" spans="8:8" x14ac:dyDescent="0.35">
      <c r="H284566" s="10"/>
    </row>
    <row r="284567" spans="8:8" x14ac:dyDescent="0.35">
      <c r="H284567" s="10"/>
    </row>
    <row r="284568" spans="8:8" x14ac:dyDescent="0.35">
      <c r="H284568" s="10"/>
    </row>
    <row r="284569" spans="8:8" x14ac:dyDescent="0.35">
      <c r="H284569" s="10"/>
    </row>
    <row r="284570" spans="8:8" x14ac:dyDescent="0.35">
      <c r="H284570" s="10"/>
    </row>
    <row r="284571" spans="8:8" x14ac:dyDescent="0.35">
      <c r="H284571" s="10"/>
    </row>
    <row r="284572" spans="8:8" x14ac:dyDescent="0.35">
      <c r="H284572" s="10"/>
    </row>
    <row r="284573" spans="8:8" x14ac:dyDescent="0.35">
      <c r="H284573" s="10"/>
    </row>
    <row r="284574" spans="8:8" x14ac:dyDescent="0.35">
      <c r="H284574" s="10"/>
    </row>
    <row r="284575" spans="8:8" x14ac:dyDescent="0.35">
      <c r="H284575" s="10"/>
    </row>
    <row r="284576" spans="8:8" x14ac:dyDescent="0.35">
      <c r="H284576" s="10"/>
    </row>
    <row r="284577" spans="8:8" x14ac:dyDescent="0.35">
      <c r="H284577" s="10"/>
    </row>
    <row r="284578" spans="8:8" x14ac:dyDescent="0.35">
      <c r="H284578" s="10"/>
    </row>
    <row r="284579" spans="8:8" x14ac:dyDescent="0.35">
      <c r="H284579" s="10"/>
    </row>
    <row r="284580" spans="8:8" x14ac:dyDescent="0.35">
      <c r="H284580" s="10"/>
    </row>
    <row r="284581" spans="8:8" x14ac:dyDescent="0.35">
      <c r="H284581" s="10"/>
    </row>
    <row r="284582" spans="8:8" x14ac:dyDescent="0.35">
      <c r="H284582" s="10"/>
    </row>
    <row r="284583" spans="8:8" x14ac:dyDescent="0.35">
      <c r="H284583" s="10"/>
    </row>
    <row r="284584" spans="8:8" x14ac:dyDescent="0.35">
      <c r="H284584" s="10"/>
    </row>
    <row r="284585" spans="8:8" x14ac:dyDescent="0.35">
      <c r="H284585" s="10"/>
    </row>
    <row r="284586" spans="8:8" x14ac:dyDescent="0.35">
      <c r="H284586" s="10"/>
    </row>
    <row r="284587" spans="8:8" x14ac:dyDescent="0.35">
      <c r="H284587" s="10"/>
    </row>
    <row r="284588" spans="8:8" x14ac:dyDescent="0.35">
      <c r="H284588" s="10"/>
    </row>
    <row r="284589" spans="8:8" x14ac:dyDescent="0.35">
      <c r="H284589" s="10"/>
    </row>
    <row r="284590" spans="8:8" x14ac:dyDescent="0.35">
      <c r="H284590" s="10"/>
    </row>
    <row r="284591" spans="8:8" x14ac:dyDescent="0.35">
      <c r="H284591" s="10"/>
    </row>
    <row r="284592" spans="8:8" x14ac:dyDescent="0.35">
      <c r="H284592" s="10"/>
    </row>
    <row r="284593" spans="8:8" x14ac:dyDescent="0.35">
      <c r="H284593" s="10"/>
    </row>
    <row r="284594" spans="8:8" x14ac:dyDescent="0.35">
      <c r="H284594" s="10"/>
    </row>
    <row r="284595" spans="8:8" x14ac:dyDescent="0.35">
      <c r="H284595" s="10"/>
    </row>
    <row r="284596" spans="8:8" x14ac:dyDescent="0.35">
      <c r="H284596" s="10"/>
    </row>
    <row r="284597" spans="8:8" x14ac:dyDescent="0.35">
      <c r="H284597" s="10"/>
    </row>
    <row r="284598" spans="8:8" x14ac:dyDescent="0.35">
      <c r="H284598" s="10"/>
    </row>
    <row r="284599" spans="8:8" x14ac:dyDescent="0.35">
      <c r="H284599" s="10"/>
    </row>
    <row r="284600" spans="8:8" x14ac:dyDescent="0.35">
      <c r="H284600" s="10"/>
    </row>
    <row r="284601" spans="8:8" x14ac:dyDescent="0.35">
      <c r="H284601" s="10"/>
    </row>
    <row r="284602" spans="8:8" x14ac:dyDescent="0.35">
      <c r="H284602" s="10"/>
    </row>
    <row r="284603" spans="8:8" x14ac:dyDescent="0.35">
      <c r="H284603" s="10"/>
    </row>
    <row r="284604" spans="8:8" x14ac:dyDescent="0.35">
      <c r="H284604" s="10"/>
    </row>
    <row r="284605" spans="8:8" x14ac:dyDescent="0.35">
      <c r="H284605" s="10"/>
    </row>
    <row r="284606" spans="8:8" x14ac:dyDescent="0.35">
      <c r="H284606" s="10"/>
    </row>
    <row r="284607" spans="8:8" x14ac:dyDescent="0.35">
      <c r="H284607" s="10"/>
    </row>
    <row r="284608" spans="8:8" x14ac:dyDescent="0.35">
      <c r="H284608" s="10"/>
    </row>
    <row r="284609" spans="8:8" x14ac:dyDescent="0.35">
      <c r="H284609" s="10"/>
    </row>
    <row r="284610" spans="8:8" x14ac:dyDescent="0.35">
      <c r="H284610" s="10"/>
    </row>
    <row r="284611" spans="8:8" x14ac:dyDescent="0.35">
      <c r="H284611" s="10"/>
    </row>
    <row r="284612" spans="8:8" x14ac:dyDescent="0.35">
      <c r="H284612" s="10"/>
    </row>
    <row r="284613" spans="8:8" x14ac:dyDescent="0.35">
      <c r="H284613" s="10"/>
    </row>
    <row r="284614" spans="8:8" x14ac:dyDescent="0.35">
      <c r="H284614" s="10"/>
    </row>
    <row r="284615" spans="8:8" x14ac:dyDescent="0.35">
      <c r="H284615" s="10"/>
    </row>
    <row r="284616" spans="8:8" x14ac:dyDescent="0.35">
      <c r="H284616" s="10"/>
    </row>
    <row r="284617" spans="8:8" x14ac:dyDescent="0.35">
      <c r="H284617" s="10"/>
    </row>
    <row r="284618" spans="8:8" x14ac:dyDescent="0.35">
      <c r="H284618" s="10"/>
    </row>
    <row r="284619" spans="8:8" x14ac:dyDescent="0.35">
      <c r="H284619" s="10"/>
    </row>
    <row r="284620" spans="8:8" x14ac:dyDescent="0.35">
      <c r="H284620" s="10"/>
    </row>
    <row r="284621" spans="8:8" x14ac:dyDescent="0.35">
      <c r="H284621" s="10"/>
    </row>
    <row r="284622" spans="8:8" x14ac:dyDescent="0.35">
      <c r="H284622" s="10"/>
    </row>
    <row r="284623" spans="8:8" x14ac:dyDescent="0.35">
      <c r="H284623" s="10"/>
    </row>
    <row r="284624" spans="8:8" x14ac:dyDescent="0.35">
      <c r="H284624" s="10"/>
    </row>
    <row r="284625" spans="8:8" x14ac:dyDescent="0.35">
      <c r="H284625" s="10"/>
    </row>
    <row r="284626" spans="8:8" x14ac:dyDescent="0.35">
      <c r="H284626" s="10"/>
    </row>
    <row r="284627" spans="8:8" x14ac:dyDescent="0.35">
      <c r="H284627" s="10"/>
    </row>
    <row r="284628" spans="8:8" x14ac:dyDescent="0.35">
      <c r="H284628" s="10"/>
    </row>
    <row r="284629" spans="8:8" x14ac:dyDescent="0.35">
      <c r="H284629" s="10"/>
    </row>
    <row r="284630" spans="8:8" x14ac:dyDescent="0.35">
      <c r="H284630" s="10"/>
    </row>
    <row r="284631" spans="8:8" x14ac:dyDescent="0.35">
      <c r="H284631" s="10"/>
    </row>
    <row r="284632" spans="8:8" x14ac:dyDescent="0.35">
      <c r="H284632" s="10"/>
    </row>
    <row r="284633" spans="8:8" x14ac:dyDescent="0.35">
      <c r="H284633" s="10"/>
    </row>
    <row r="284634" spans="8:8" x14ac:dyDescent="0.35">
      <c r="H284634" s="10"/>
    </row>
    <row r="284635" spans="8:8" x14ac:dyDescent="0.35">
      <c r="H284635" s="10"/>
    </row>
    <row r="284636" spans="8:8" x14ac:dyDescent="0.35">
      <c r="H284636" s="10"/>
    </row>
    <row r="284637" spans="8:8" x14ac:dyDescent="0.35">
      <c r="H284637" s="10"/>
    </row>
    <row r="284638" spans="8:8" x14ac:dyDescent="0.35">
      <c r="H284638" s="10"/>
    </row>
    <row r="284639" spans="8:8" x14ac:dyDescent="0.35">
      <c r="H284639" s="10"/>
    </row>
    <row r="284640" spans="8:8" x14ac:dyDescent="0.35">
      <c r="H284640" s="10"/>
    </row>
    <row r="284641" spans="8:8" x14ac:dyDescent="0.35">
      <c r="H284641" s="10"/>
    </row>
    <row r="284642" spans="8:8" x14ac:dyDescent="0.35">
      <c r="H284642" s="10"/>
    </row>
    <row r="284643" spans="8:8" x14ac:dyDescent="0.35">
      <c r="H284643" s="10"/>
    </row>
    <row r="284644" spans="8:8" x14ac:dyDescent="0.35">
      <c r="H284644" s="10"/>
    </row>
    <row r="284645" spans="8:8" x14ac:dyDescent="0.35">
      <c r="H284645" s="10"/>
    </row>
    <row r="284646" spans="8:8" x14ac:dyDescent="0.35">
      <c r="H284646" s="10"/>
    </row>
    <row r="284647" spans="8:8" x14ac:dyDescent="0.35">
      <c r="H284647" s="10"/>
    </row>
    <row r="284648" spans="8:8" x14ac:dyDescent="0.35">
      <c r="H284648" s="10"/>
    </row>
    <row r="284649" spans="8:8" x14ac:dyDescent="0.35">
      <c r="H284649" s="10"/>
    </row>
    <row r="284650" spans="8:8" x14ac:dyDescent="0.35">
      <c r="H284650" s="10"/>
    </row>
    <row r="284651" spans="8:8" x14ac:dyDescent="0.35">
      <c r="H284651" s="10"/>
    </row>
    <row r="284652" spans="8:8" x14ac:dyDescent="0.35">
      <c r="H284652" s="10"/>
    </row>
    <row r="284653" spans="8:8" x14ac:dyDescent="0.35">
      <c r="H284653" s="10"/>
    </row>
    <row r="284654" spans="8:8" x14ac:dyDescent="0.35">
      <c r="H284654" s="10"/>
    </row>
    <row r="284655" spans="8:8" x14ac:dyDescent="0.35">
      <c r="H284655" s="10"/>
    </row>
    <row r="284656" spans="8:8" x14ac:dyDescent="0.35">
      <c r="H284656" s="10"/>
    </row>
    <row r="284657" spans="8:8" x14ac:dyDescent="0.35">
      <c r="H284657" s="10"/>
    </row>
    <row r="284658" spans="8:8" x14ac:dyDescent="0.35">
      <c r="H284658" s="10"/>
    </row>
    <row r="284659" spans="8:8" x14ac:dyDescent="0.35">
      <c r="H284659" s="10"/>
    </row>
    <row r="284660" spans="8:8" x14ac:dyDescent="0.35">
      <c r="H284660" s="10"/>
    </row>
    <row r="284661" spans="8:8" x14ac:dyDescent="0.35">
      <c r="H284661" s="10"/>
    </row>
    <row r="284662" spans="8:8" x14ac:dyDescent="0.35">
      <c r="H284662" s="10"/>
    </row>
    <row r="284663" spans="8:8" x14ac:dyDescent="0.35">
      <c r="H284663" s="10"/>
    </row>
    <row r="284664" spans="8:8" x14ac:dyDescent="0.35">
      <c r="H284664" s="10"/>
    </row>
    <row r="284665" spans="8:8" x14ac:dyDescent="0.35">
      <c r="H284665" s="10"/>
    </row>
    <row r="284666" spans="8:8" x14ac:dyDescent="0.35">
      <c r="H284666" s="10"/>
    </row>
    <row r="284667" spans="8:8" x14ac:dyDescent="0.35">
      <c r="H284667" s="10"/>
    </row>
    <row r="284668" spans="8:8" x14ac:dyDescent="0.35">
      <c r="H284668" s="10"/>
    </row>
    <row r="284669" spans="8:8" x14ac:dyDescent="0.35">
      <c r="H284669" s="10"/>
    </row>
    <row r="284670" spans="8:8" x14ac:dyDescent="0.35">
      <c r="H284670" s="10"/>
    </row>
    <row r="284671" spans="8:8" x14ac:dyDescent="0.35">
      <c r="H284671" s="10"/>
    </row>
    <row r="284672" spans="8:8" x14ac:dyDescent="0.35">
      <c r="H284672" s="10"/>
    </row>
    <row r="284673" spans="8:8" x14ac:dyDescent="0.35">
      <c r="H284673" s="10"/>
    </row>
    <row r="284674" spans="8:8" x14ac:dyDescent="0.35">
      <c r="H284674" s="10"/>
    </row>
    <row r="284675" spans="8:8" x14ac:dyDescent="0.35">
      <c r="H284675" s="10"/>
    </row>
    <row r="284676" spans="8:8" x14ac:dyDescent="0.35">
      <c r="H284676" s="10"/>
    </row>
    <row r="284677" spans="8:8" x14ac:dyDescent="0.35">
      <c r="H284677" s="10"/>
    </row>
    <row r="284678" spans="8:8" x14ac:dyDescent="0.35">
      <c r="H284678" s="10"/>
    </row>
    <row r="284679" spans="8:8" x14ac:dyDescent="0.35">
      <c r="H284679" s="10"/>
    </row>
    <row r="284680" spans="8:8" x14ac:dyDescent="0.35">
      <c r="H284680" s="10"/>
    </row>
    <row r="284681" spans="8:8" x14ac:dyDescent="0.35">
      <c r="H284681" s="10"/>
    </row>
    <row r="284682" spans="8:8" x14ac:dyDescent="0.35">
      <c r="H284682" s="10"/>
    </row>
    <row r="284683" spans="8:8" x14ac:dyDescent="0.35">
      <c r="H284683" s="10"/>
    </row>
    <row r="284684" spans="8:8" x14ac:dyDescent="0.35">
      <c r="H284684" s="10"/>
    </row>
    <row r="284685" spans="8:8" x14ac:dyDescent="0.35">
      <c r="H284685" s="10"/>
    </row>
    <row r="284686" spans="8:8" x14ac:dyDescent="0.35">
      <c r="H284686" s="10"/>
    </row>
    <row r="284687" spans="8:8" x14ac:dyDescent="0.35">
      <c r="H284687" s="10"/>
    </row>
    <row r="284688" spans="8:8" x14ac:dyDescent="0.35">
      <c r="H284688" s="10"/>
    </row>
    <row r="284689" spans="8:8" x14ac:dyDescent="0.35">
      <c r="H284689" s="10"/>
    </row>
    <row r="284690" spans="8:8" x14ac:dyDescent="0.35">
      <c r="H284690" s="10"/>
    </row>
    <row r="284691" spans="8:8" x14ac:dyDescent="0.35">
      <c r="H284691" s="10"/>
    </row>
    <row r="284692" spans="8:8" x14ac:dyDescent="0.35">
      <c r="H284692" s="10"/>
    </row>
    <row r="284693" spans="8:8" x14ac:dyDescent="0.35">
      <c r="H284693" s="10"/>
    </row>
    <row r="284694" spans="8:8" x14ac:dyDescent="0.35">
      <c r="H284694" s="10"/>
    </row>
    <row r="284695" spans="8:8" x14ac:dyDescent="0.35">
      <c r="H284695" s="10"/>
    </row>
    <row r="284696" spans="8:8" x14ac:dyDescent="0.35">
      <c r="H284696" s="10"/>
    </row>
    <row r="284697" spans="8:8" x14ac:dyDescent="0.35">
      <c r="H284697" s="10"/>
    </row>
    <row r="284698" spans="8:8" x14ac:dyDescent="0.35">
      <c r="H284698" s="10"/>
    </row>
    <row r="284699" spans="8:8" x14ac:dyDescent="0.35">
      <c r="H284699" s="10"/>
    </row>
    <row r="284700" spans="8:8" x14ac:dyDescent="0.35">
      <c r="H284700" s="10"/>
    </row>
    <row r="284701" spans="8:8" x14ac:dyDescent="0.35">
      <c r="H284701" s="10"/>
    </row>
    <row r="284702" spans="8:8" x14ac:dyDescent="0.35">
      <c r="H284702" s="10"/>
    </row>
    <row r="284703" spans="8:8" x14ac:dyDescent="0.35">
      <c r="H284703" s="10"/>
    </row>
    <row r="284704" spans="8:8" x14ac:dyDescent="0.35">
      <c r="H284704" s="10"/>
    </row>
    <row r="284705" spans="8:8" x14ac:dyDescent="0.35">
      <c r="H284705" s="10"/>
    </row>
    <row r="284706" spans="8:8" x14ac:dyDescent="0.35">
      <c r="H284706" s="10"/>
    </row>
    <row r="284707" spans="8:8" x14ac:dyDescent="0.35">
      <c r="H284707" s="10"/>
    </row>
    <row r="284708" spans="8:8" x14ac:dyDescent="0.35">
      <c r="H284708" s="10"/>
    </row>
    <row r="284709" spans="8:8" x14ac:dyDescent="0.35">
      <c r="H284709" s="10"/>
    </row>
    <row r="284710" spans="8:8" x14ac:dyDescent="0.35">
      <c r="H284710" s="10"/>
    </row>
    <row r="284711" spans="8:8" x14ac:dyDescent="0.35">
      <c r="H284711" s="10"/>
    </row>
    <row r="284712" spans="8:8" x14ac:dyDescent="0.35">
      <c r="H284712" s="10"/>
    </row>
    <row r="284713" spans="8:8" x14ac:dyDescent="0.35">
      <c r="H284713" s="10"/>
    </row>
    <row r="284714" spans="8:8" x14ac:dyDescent="0.35">
      <c r="H284714" s="10"/>
    </row>
    <row r="284715" spans="8:8" x14ac:dyDescent="0.35">
      <c r="H284715" s="10"/>
    </row>
    <row r="284716" spans="8:8" x14ac:dyDescent="0.35">
      <c r="H284716" s="10"/>
    </row>
    <row r="284717" spans="8:8" x14ac:dyDescent="0.35">
      <c r="H284717" s="10"/>
    </row>
    <row r="284718" spans="8:8" x14ac:dyDescent="0.35">
      <c r="H284718" s="10"/>
    </row>
    <row r="284719" spans="8:8" x14ac:dyDescent="0.35">
      <c r="H284719" s="10"/>
    </row>
    <row r="284720" spans="8:8" x14ac:dyDescent="0.35">
      <c r="H284720" s="10"/>
    </row>
    <row r="284721" spans="8:8" x14ac:dyDescent="0.35">
      <c r="H284721" s="10"/>
    </row>
    <row r="284722" spans="8:8" x14ac:dyDescent="0.35">
      <c r="H284722" s="10"/>
    </row>
    <row r="284723" spans="8:8" x14ac:dyDescent="0.35">
      <c r="H284723" s="10"/>
    </row>
    <row r="284724" spans="8:8" x14ac:dyDescent="0.35">
      <c r="H284724" s="10"/>
    </row>
    <row r="284725" spans="8:8" x14ac:dyDescent="0.35">
      <c r="H284725" s="10"/>
    </row>
    <row r="284726" spans="8:8" x14ac:dyDescent="0.35">
      <c r="H284726" s="10"/>
    </row>
    <row r="284727" spans="8:8" x14ac:dyDescent="0.35">
      <c r="H284727" s="10"/>
    </row>
    <row r="284728" spans="8:8" x14ac:dyDescent="0.35">
      <c r="H284728" s="10"/>
    </row>
    <row r="284729" spans="8:8" x14ac:dyDescent="0.35">
      <c r="H284729" s="10"/>
    </row>
    <row r="284730" spans="8:8" x14ac:dyDescent="0.35">
      <c r="H284730" s="10"/>
    </row>
    <row r="284731" spans="8:8" x14ac:dyDescent="0.35">
      <c r="H284731" s="10"/>
    </row>
    <row r="284732" spans="8:8" x14ac:dyDescent="0.35">
      <c r="H284732" s="10"/>
    </row>
    <row r="284733" spans="8:8" x14ac:dyDescent="0.35">
      <c r="H284733" s="10"/>
    </row>
    <row r="284734" spans="8:8" x14ac:dyDescent="0.35">
      <c r="H284734" s="10"/>
    </row>
    <row r="284735" spans="8:8" x14ac:dyDescent="0.35">
      <c r="H284735" s="10"/>
    </row>
    <row r="284736" spans="8:8" x14ac:dyDescent="0.35">
      <c r="H284736" s="10"/>
    </row>
    <row r="284737" spans="8:8" x14ac:dyDescent="0.35">
      <c r="H284737" s="10"/>
    </row>
    <row r="284738" spans="8:8" x14ac:dyDescent="0.35">
      <c r="H284738" s="10"/>
    </row>
    <row r="284739" spans="8:8" x14ac:dyDescent="0.35">
      <c r="H284739" s="10"/>
    </row>
    <row r="284740" spans="8:8" x14ac:dyDescent="0.35">
      <c r="H284740" s="10"/>
    </row>
    <row r="284741" spans="8:8" x14ac:dyDescent="0.35">
      <c r="H284741" s="10"/>
    </row>
    <row r="284742" spans="8:8" x14ac:dyDescent="0.35">
      <c r="H284742" s="10"/>
    </row>
    <row r="284743" spans="8:8" x14ac:dyDescent="0.35">
      <c r="H284743" s="10"/>
    </row>
    <row r="284744" spans="8:8" x14ac:dyDescent="0.35">
      <c r="H284744" s="10"/>
    </row>
    <row r="284745" spans="8:8" x14ac:dyDescent="0.35">
      <c r="H284745" s="10"/>
    </row>
    <row r="284746" spans="8:8" x14ac:dyDescent="0.35">
      <c r="H284746" s="10"/>
    </row>
    <row r="284747" spans="8:8" x14ac:dyDescent="0.35">
      <c r="H284747" s="10"/>
    </row>
    <row r="284748" spans="8:8" x14ac:dyDescent="0.35">
      <c r="H284748" s="10"/>
    </row>
    <row r="284749" spans="8:8" x14ac:dyDescent="0.35">
      <c r="H284749" s="10"/>
    </row>
    <row r="284750" spans="8:8" x14ac:dyDescent="0.35">
      <c r="H284750" s="10"/>
    </row>
    <row r="284751" spans="8:8" x14ac:dyDescent="0.35">
      <c r="H284751" s="10"/>
    </row>
    <row r="284752" spans="8:8" x14ac:dyDescent="0.35">
      <c r="H284752" s="10"/>
    </row>
    <row r="284753" spans="8:8" x14ac:dyDescent="0.35">
      <c r="H284753" s="10"/>
    </row>
    <row r="284754" spans="8:8" x14ac:dyDescent="0.35">
      <c r="H284754" s="10"/>
    </row>
    <row r="284755" spans="8:8" x14ac:dyDescent="0.35">
      <c r="H284755" s="10"/>
    </row>
    <row r="284756" spans="8:8" x14ac:dyDescent="0.35">
      <c r="H284756" s="10"/>
    </row>
    <row r="284757" spans="8:8" x14ac:dyDescent="0.35">
      <c r="H284757" s="10"/>
    </row>
    <row r="284758" spans="8:8" x14ac:dyDescent="0.35">
      <c r="H284758" s="10"/>
    </row>
    <row r="284759" spans="8:8" x14ac:dyDescent="0.35">
      <c r="H284759" s="10"/>
    </row>
    <row r="284760" spans="8:8" x14ac:dyDescent="0.35">
      <c r="H284760" s="10"/>
    </row>
    <row r="284761" spans="8:8" x14ac:dyDescent="0.35">
      <c r="H284761" s="10"/>
    </row>
    <row r="284762" spans="8:8" x14ac:dyDescent="0.35">
      <c r="H284762" s="10"/>
    </row>
    <row r="284763" spans="8:8" x14ac:dyDescent="0.35">
      <c r="H284763" s="10"/>
    </row>
    <row r="284764" spans="8:8" x14ac:dyDescent="0.35">
      <c r="H284764" s="10"/>
    </row>
    <row r="284765" spans="8:8" x14ac:dyDescent="0.35">
      <c r="H284765" s="10"/>
    </row>
    <row r="284766" spans="8:8" x14ac:dyDescent="0.35">
      <c r="H284766" s="10"/>
    </row>
    <row r="284767" spans="8:8" x14ac:dyDescent="0.35">
      <c r="H284767" s="10"/>
    </row>
    <row r="284768" spans="8:8" x14ac:dyDescent="0.35">
      <c r="H284768" s="10"/>
    </row>
    <row r="284769" spans="8:8" x14ac:dyDescent="0.35">
      <c r="H284769" s="10"/>
    </row>
    <row r="284770" spans="8:8" x14ac:dyDescent="0.35">
      <c r="H284770" s="10"/>
    </row>
    <row r="284771" spans="8:8" x14ac:dyDescent="0.35">
      <c r="H284771" s="10"/>
    </row>
    <row r="284772" spans="8:8" x14ac:dyDescent="0.35">
      <c r="H284772" s="10"/>
    </row>
    <row r="284773" spans="8:8" x14ac:dyDescent="0.35">
      <c r="H284773" s="10"/>
    </row>
    <row r="284774" spans="8:8" x14ac:dyDescent="0.35">
      <c r="H284774" s="10"/>
    </row>
    <row r="284775" spans="8:8" x14ac:dyDescent="0.35">
      <c r="H284775" s="10"/>
    </row>
    <row r="284776" spans="8:8" x14ac:dyDescent="0.35">
      <c r="H284776" s="10"/>
    </row>
    <row r="284777" spans="8:8" x14ac:dyDescent="0.35">
      <c r="H284777" s="10"/>
    </row>
    <row r="284778" spans="8:8" x14ac:dyDescent="0.35">
      <c r="H284778" s="10"/>
    </row>
    <row r="284779" spans="8:8" x14ac:dyDescent="0.35">
      <c r="H284779" s="10"/>
    </row>
    <row r="284780" spans="8:8" x14ac:dyDescent="0.35">
      <c r="H284780" s="10"/>
    </row>
    <row r="284781" spans="8:8" x14ac:dyDescent="0.35">
      <c r="H284781" s="10"/>
    </row>
    <row r="284782" spans="8:8" x14ac:dyDescent="0.35">
      <c r="H284782" s="10"/>
    </row>
    <row r="284783" spans="8:8" x14ac:dyDescent="0.35">
      <c r="H284783" s="10"/>
    </row>
    <row r="284784" spans="8:8" x14ac:dyDescent="0.35">
      <c r="H284784" s="10"/>
    </row>
    <row r="284785" spans="8:8" x14ac:dyDescent="0.35">
      <c r="H284785" s="10"/>
    </row>
    <row r="284786" spans="8:8" x14ac:dyDescent="0.35">
      <c r="H284786" s="10"/>
    </row>
    <row r="284787" spans="8:8" x14ac:dyDescent="0.35">
      <c r="H284787" s="10"/>
    </row>
    <row r="284788" spans="8:8" x14ac:dyDescent="0.35">
      <c r="H284788" s="10"/>
    </row>
    <row r="284789" spans="8:8" x14ac:dyDescent="0.35">
      <c r="H284789" s="10"/>
    </row>
    <row r="284790" spans="8:8" x14ac:dyDescent="0.35">
      <c r="H284790" s="10"/>
    </row>
    <row r="284791" spans="8:8" x14ac:dyDescent="0.35">
      <c r="H284791" s="10"/>
    </row>
    <row r="284792" spans="8:8" x14ac:dyDescent="0.35">
      <c r="H284792" s="10"/>
    </row>
    <row r="284793" spans="8:8" x14ac:dyDescent="0.35">
      <c r="H284793" s="10"/>
    </row>
    <row r="284794" spans="8:8" x14ac:dyDescent="0.35">
      <c r="H284794" s="10"/>
    </row>
    <row r="284795" spans="8:8" x14ac:dyDescent="0.35">
      <c r="H284795" s="10"/>
    </row>
    <row r="284796" spans="8:8" x14ac:dyDescent="0.35">
      <c r="H284796" s="10"/>
    </row>
    <row r="284797" spans="8:8" x14ac:dyDescent="0.35">
      <c r="H284797" s="10"/>
    </row>
    <row r="284798" spans="8:8" x14ac:dyDescent="0.35">
      <c r="H284798" s="10"/>
    </row>
    <row r="284799" spans="8:8" x14ac:dyDescent="0.35">
      <c r="H284799" s="10"/>
    </row>
    <row r="284800" spans="8:8" x14ac:dyDescent="0.35">
      <c r="H284800" s="10"/>
    </row>
    <row r="284801" spans="8:8" x14ac:dyDescent="0.35">
      <c r="H284801" s="10"/>
    </row>
    <row r="284802" spans="8:8" x14ac:dyDescent="0.35">
      <c r="H284802" s="10"/>
    </row>
    <row r="284803" spans="8:8" x14ac:dyDescent="0.35">
      <c r="H284803" s="10"/>
    </row>
    <row r="284804" spans="8:8" x14ac:dyDescent="0.35">
      <c r="H284804" s="10"/>
    </row>
    <row r="284805" spans="8:8" x14ac:dyDescent="0.35">
      <c r="H284805" s="10"/>
    </row>
    <row r="284806" spans="8:8" x14ac:dyDescent="0.35">
      <c r="H284806" s="10"/>
    </row>
    <row r="284807" spans="8:8" x14ac:dyDescent="0.35">
      <c r="H284807" s="10"/>
    </row>
    <row r="284808" spans="8:8" x14ac:dyDescent="0.35">
      <c r="H284808" s="10"/>
    </row>
    <row r="284809" spans="8:8" x14ac:dyDescent="0.35">
      <c r="H284809" s="10"/>
    </row>
    <row r="284810" spans="8:8" x14ac:dyDescent="0.35">
      <c r="H284810" s="10"/>
    </row>
    <row r="284811" spans="8:8" x14ac:dyDescent="0.35">
      <c r="H284811" s="10"/>
    </row>
    <row r="284812" spans="8:8" x14ac:dyDescent="0.35">
      <c r="H284812" s="10"/>
    </row>
    <row r="284813" spans="8:8" x14ac:dyDescent="0.35">
      <c r="H284813" s="10"/>
    </row>
    <row r="284814" spans="8:8" x14ac:dyDescent="0.35">
      <c r="H284814" s="10"/>
    </row>
    <row r="284815" spans="8:8" x14ac:dyDescent="0.35">
      <c r="H284815" s="10"/>
    </row>
    <row r="284816" spans="8:8" x14ac:dyDescent="0.35">
      <c r="H284816" s="10"/>
    </row>
    <row r="284817" spans="8:8" x14ac:dyDescent="0.35">
      <c r="H284817" s="10"/>
    </row>
    <row r="284818" spans="8:8" x14ac:dyDescent="0.35">
      <c r="H284818" s="10"/>
    </row>
    <row r="284819" spans="8:8" x14ac:dyDescent="0.35">
      <c r="H284819" s="10"/>
    </row>
    <row r="284820" spans="8:8" x14ac:dyDescent="0.35">
      <c r="H284820" s="10"/>
    </row>
    <row r="284821" spans="8:8" x14ac:dyDescent="0.35">
      <c r="H284821" s="10"/>
    </row>
    <row r="284822" spans="8:8" x14ac:dyDescent="0.35">
      <c r="H284822" s="10"/>
    </row>
    <row r="284823" spans="8:8" x14ac:dyDescent="0.35">
      <c r="H284823" s="10"/>
    </row>
    <row r="284824" spans="8:8" x14ac:dyDescent="0.35">
      <c r="H284824" s="10"/>
    </row>
    <row r="284825" spans="8:8" x14ac:dyDescent="0.35">
      <c r="H284825" s="10"/>
    </row>
    <row r="284826" spans="8:8" x14ac:dyDescent="0.35">
      <c r="H284826" s="10"/>
    </row>
    <row r="284827" spans="8:8" x14ac:dyDescent="0.35">
      <c r="H284827" s="10"/>
    </row>
    <row r="284828" spans="8:8" x14ac:dyDescent="0.35">
      <c r="H284828" s="10"/>
    </row>
    <row r="284829" spans="8:8" x14ac:dyDescent="0.35">
      <c r="H284829" s="10"/>
    </row>
    <row r="284830" spans="8:8" x14ac:dyDescent="0.35">
      <c r="H284830" s="10"/>
    </row>
    <row r="284831" spans="8:8" x14ac:dyDescent="0.35">
      <c r="H284831" s="10"/>
    </row>
    <row r="284832" spans="8:8" x14ac:dyDescent="0.35">
      <c r="H284832" s="10"/>
    </row>
    <row r="284833" spans="8:8" x14ac:dyDescent="0.35">
      <c r="H284833" s="10"/>
    </row>
    <row r="284834" spans="8:8" x14ac:dyDescent="0.35">
      <c r="H284834" s="10"/>
    </row>
    <row r="284835" spans="8:8" x14ac:dyDescent="0.35">
      <c r="H284835" s="10"/>
    </row>
    <row r="284836" spans="8:8" x14ac:dyDescent="0.35">
      <c r="H284836" s="10"/>
    </row>
    <row r="284837" spans="8:8" x14ac:dyDescent="0.35">
      <c r="H284837" s="10"/>
    </row>
    <row r="284838" spans="8:8" x14ac:dyDescent="0.35">
      <c r="H284838" s="10"/>
    </row>
    <row r="284839" spans="8:8" x14ac:dyDescent="0.35">
      <c r="H284839" s="10"/>
    </row>
    <row r="284840" spans="8:8" x14ac:dyDescent="0.35">
      <c r="H284840" s="10"/>
    </row>
    <row r="284841" spans="8:8" x14ac:dyDescent="0.35">
      <c r="H284841" s="10"/>
    </row>
    <row r="284842" spans="8:8" x14ac:dyDescent="0.35">
      <c r="H284842" s="10"/>
    </row>
    <row r="284843" spans="8:8" x14ac:dyDescent="0.35">
      <c r="H284843" s="10"/>
    </row>
    <row r="284844" spans="8:8" x14ac:dyDescent="0.35">
      <c r="H284844" s="10"/>
    </row>
    <row r="284845" spans="8:8" x14ac:dyDescent="0.35">
      <c r="H284845" s="10"/>
    </row>
    <row r="284846" spans="8:8" x14ac:dyDescent="0.35">
      <c r="H284846" s="10"/>
    </row>
    <row r="284847" spans="8:8" x14ac:dyDescent="0.35">
      <c r="H284847" s="10"/>
    </row>
    <row r="284848" spans="8:8" x14ac:dyDescent="0.35">
      <c r="H284848" s="10"/>
    </row>
    <row r="284849" spans="8:8" x14ac:dyDescent="0.35">
      <c r="H284849" s="10"/>
    </row>
    <row r="284850" spans="8:8" x14ac:dyDescent="0.35">
      <c r="H284850" s="10"/>
    </row>
    <row r="284851" spans="8:8" x14ac:dyDescent="0.35">
      <c r="H284851" s="10"/>
    </row>
    <row r="284852" spans="8:8" x14ac:dyDescent="0.35">
      <c r="H284852" s="10"/>
    </row>
    <row r="284853" spans="8:8" x14ac:dyDescent="0.35">
      <c r="H284853" s="10"/>
    </row>
    <row r="284854" spans="8:8" x14ac:dyDescent="0.35">
      <c r="H284854" s="10"/>
    </row>
    <row r="284855" spans="8:8" x14ac:dyDescent="0.35">
      <c r="H284855" s="10"/>
    </row>
    <row r="284856" spans="8:8" x14ac:dyDescent="0.35">
      <c r="H284856" s="10"/>
    </row>
    <row r="284857" spans="8:8" x14ac:dyDescent="0.35">
      <c r="H284857" s="10"/>
    </row>
    <row r="284858" spans="8:8" x14ac:dyDescent="0.35">
      <c r="H284858" s="10"/>
    </row>
    <row r="284859" spans="8:8" x14ac:dyDescent="0.35">
      <c r="H284859" s="10"/>
    </row>
    <row r="284860" spans="8:8" x14ac:dyDescent="0.35">
      <c r="H284860" s="10"/>
    </row>
    <row r="284861" spans="8:8" x14ac:dyDescent="0.35">
      <c r="H284861" s="10"/>
    </row>
    <row r="284862" spans="8:8" x14ac:dyDescent="0.35">
      <c r="H284862" s="10"/>
    </row>
    <row r="284863" spans="8:8" x14ac:dyDescent="0.35">
      <c r="H284863" s="10"/>
    </row>
    <row r="284864" spans="8:8" x14ac:dyDescent="0.35">
      <c r="H284864" s="10"/>
    </row>
    <row r="284865" spans="8:8" x14ac:dyDescent="0.35">
      <c r="H284865" s="10"/>
    </row>
    <row r="284866" spans="8:8" x14ac:dyDescent="0.35">
      <c r="H284866" s="10"/>
    </row>
    <row r="284867" spans="8:8" x14ac:dyDescent="0.35">
      <c r="H284867" s="10"/>
    </row>
    <row r="284868" spans="8:8" x14ac:dyDescent="0.35">
      <c r="H284868" s="10"/>
    </row>
    <row r="284869" spans="8:8" x14ac:dyDescent="0.35">
      <c r="H284869" s="10"/>
    </row>
    <row r="284870" spans="8:8" x14ac:dyDescent="0.35">
      <c r="H284870" s="10"/>
    </row>
    <row r="284871" spans="8:8" x14ac:dyDescent="0.35">
      <c r="H284871" s="10"/>
    </row>
    <row r="284872" spans="8:8" x14ac:dyDescent="0.35">
      <c r="H284872" s="10"/>
    </row>
    <row r="284873" spans="8:8" x14ac:dyDescent="0.35">
      <c r="H284873" s="10"/>
    </row>
    <row r="284874" spans="8:8" x14ac:dyDescent="0.35">
      <c r="H284874" s="10"/>
    </row>
    <row r="284875" spans="8:8" x14ac:dyDescent="0.35">
      <c r="H284875" s="10"/>
    </row>
    <row r="284876" spans="8:8" x14ac:dyDescent="0.35">
      <c r="H284876" s="10"/>
    </row>
    <row r="284877" spans="8:8" x14ac:dyDescent="0.35">
      <c r="H284877" s="10"/>
    </row>
    <row r="284878" spans="8:8" x14ac:dyDescent="0.35">
      <c r="H284878" s="10"/>
    </row>
    <row r="284879" spans="8:8" x14ac:dyDescent="0.35">
      <c r="H284879" s="10"/>
    </row>
    <row r="284880" spans="8:8" x14ac:dyDescent="0.35">
      <c r="H284880" s="10"/>
    </row>
    <row r="284881" spans="8:8" x14ac:dyDescent="0.35">
      <c r="H284881" s="10"/>
    </row>
    <row r="284882" spans="8:8" x14ac:dyDescent="0.35">
      <c r="H284882" s="10"/>
    </row>
    <row r="284883" spans="8:8" x14ac:dyDescent="0.35">
      <c r="H284883" s="10"/>
    </row>
    <row r="284884" spans="8:8" x14ac:dyDescent="0.35">
      <c r="H284884" s="10"/>
    </row>
    <row r="284885" spans="8:8" x14ac:dyDescent="0.35">
      <c r="H284885" s="10"/>
    </row>
    <row r="284886" spans="8:8" x14ac:dyDescent="0.35">
      <c r="H284886" s="10"/>
    </row>
    <row r="284887" spans="8:8" x14ac:dyDescent="0.35">
      <c r="H284887" s="10"/>
    </row>
    <row r="284888" spans="8:8" x14ac:dyDescent="0.35">
      <c r="H284888" s="10"/>
    </row>
    <row r="284889" spans="8:8" x14ac:dyDescent="0.35">
      <c r="H284889" s="10"/>
    </row>
    <row r="284890" spans="8:8" x14ac:dyDescent="0.35">
      <c r="H284890" s="10"/>
    </row>
    <row r="284891" spans="8:8" x14ac:dyDescent="0.35">
      <c r="H284891" s="10"/>
    </row>
    <row r="284892" spans="8:8" x14ac:dyDescent="0.35">
      <c r="H284892" s="10"/>
    </row>
    <row r="284893" spans="8:8" x14ac:dyDescent="0.35">
      <c r="H284893" s="10"/>
    </row>
    <row r="284894" spans="8:8" x14ac:dyDescent="0.35">
      <c r="H284894" s="10"/>
    </row>
    <row r="284895" spans="8:8" x14ac:dyDescent="0.35">
      <c r="H284895" s="10"/>
    </row>
    <row r="284896" spans="8:8" x14ac:dyDescent="0.35">
      <c r="H284896" s="10"/>
    </row>
    <row r="284897" spans="8:8" x14ac:dyDescent="0.35">
      <c r="H284897" s="10"/>
    </row>
    <row r="284898" spans="8:8" x14ac:dyDescent="0.35">
      <c r="H284898" s="10"/>
    </row>
    <row r="284899" spans="8:8" x14ac:dyDescent="0.35">
      <c r="H284899" s="10"/>
    </row>
    <row r="284900" spans="8:8" x14ac:dyDescent="0.35">
      <c r="H284900" s="10"/>
    </row>
    <row r="284901" spans="8:8" x14ac:dyDescent="0.35">
      <c r="H284901" s="10"/>
    </row>
    <row r="284902" spans="8:8" x14ac:dyDescent="0.35">
      <c r="H284902" s="10"/>
    </row>
    <row r="284903" spans="8:8" x14ac:dyDescent="0.35">
      <c r="H284903" s="10"/>
    </row>
    <row r="284904" spans="8:8" x14ac:dyDescent="0.35">
      <c r="H284904" s="10"/>
    </row>
    <row r="284905" spans="8:8" x14ac:dyDescent="0.35">
      <c r="H284905" s="10"/>
    </row>
    <row r="284906" spans="8:8" x14ac:dyDescent="0.35">
      <c r="H284906" s="10"/>
    </row>
    <row r="284907" spans="8:8" x14ac:dyDescent="0.35">
      <c r="H284907" s="10"/>
    </row>
    <row r="284908" spans="8:8" x14ac:dyDescent="0.35">
      <c r="H284908" s="10"/>
    </row>
    <row r="284909" spans="8:8" x14ac:dyDescent="0.35">
      <c r="H284909" s="10"/>
    </row>
    <row r="284910" spans="8:8" x14ac:dyDescent="0.35">
      <c r="H284910" s="10"/>
    </row>
    <row r="284911" spans="8:8" x14ac:dyDescent="0.35">
      <c r="H284911" s="10"/>
    </row>
    <row r="284912" spans="8:8" x14ac:dyDescent="0.35">
      <c r="H284912" s="10"/>
    </row>
    <row r="284913" spans="8:8" x14ac:dyDescent="0.35">
      <c r="H284913" s="10"/>
    </row>
    <row r="284914" spans="8:8" x14ac:dyDescent="0.35">
      <c r="H284914" s="10"/>
    </row>
    <row r="284915" spans="8:8" x14ac:dyDescent="0.35">
      <c r="H284915" s="10"/>
    </row>
    <row r="284916" spans="8:8" x14ac:dyDescent="0.35">
      <c r="H284916" s="10"/>
    </row>
    <row r="284917" spans="8:8" x14ac:dyDescent="0.35">
      <c r="H284917" s="10"/>
    </row>
    <row r="284918" spans="8:8" x14ac:dyDescent="0.35">
      <c r="H284918" s="10"/>
    </row>
    <row r="284919" spans="8:8" x14ac:dyDescent="0.35">
      <c r="H284919" s="10"/>
    </row>
    <row r="284920" spans="8:8" x14ac:dyDescent="0.35">
      <c r="H284920" s="10"/>
    </row>
    <row r="284921" spans="8:8" x14ac:dyDescent="0.35">
      <c r="H284921" s="10"/>
    </row>
    <row r="284922" spans="8:8" x14ac:dyDescent="0.35">
      <c r="H284922" s="10"/>
    </row>
    <row r="284923" spans="8:8" x14ac:dyDescent="0.35">
      <c r="H284923" s="10"/>
    </row>
    <row r="284924" spans="8:8" x14ac:dyDescent="0.35">
      <c r="H284924" s="10"/>
    </row>
    <row r="284925" spans="8:8" x14ac:dyDescent="0.35">
      <c r="H284925" s="10"/>
    </row>
    <row r="284926" spans="8:8" x14ac:dyDescent="0.35">
      <c r="H284926" s="10"/>
    </row>
    <row r="284927" spans="8:8" x14ac:dyDescent="0.35">
      <c r="H284927" s="10"/>
    </row>
    <row r="284928" spans="8:8" x14ac:dyDescent="0.35">
      <c r="H284928" s="10"/>
    </row>
    <row r="284929" spans="8:8" x14ac:dyDescent="0.35">
      <c r="H284929" s="10"/>
    </row>
    <row r="284930" spans="8:8" x14ac:dyDescent="0.35">
      <c r="H284930" s="10"/>
    </row>
    <row r="284931" spans="8:8" x14ac:dyDescent="0.35">
      <c r="H284931" s="10"/>
    </row>
    <row r="284932" spans="8:8" x14ac:dyDescent="0.35">
      <c r="H284932" s="10"/>
    </row>
    <row r="284933" spans="8:8" x14ac:dyDescent="0.35">
      <c r="H284933" s="10"/>
    </row>
    <row r="284934" spans="8:8" x14ac:dyDescent="0.35">
      <c r="H284934" s="10"/>
    </row>
    <row r="284935" spans="8:8" x14ac:dyDescent="0.35">
      <c r="H284935" s="10"/>
    </row>
    <row r="284936" spans="8:8" x14ac:dyDescent="0.35">
      <c r="H284936" s="10"/>
    </row>
    <row r="284937" spans="8:8" x14ac:dyDescent="0.35">
      <c r="H284937" s="10"/>
    </row>
    <row r="284938" spans="8:8" x14ac:dyDescent="0.35">
      <c r="H284938" s="10"/>
    </row>
    <row r="284939" spans="8:8" x14ac:dyDescent="0.35">
      <c r="H284939" s="10"/>
    </row>
    <row r="284940" spans="8:8" x14ac:dyDescent="0.35">
      <c r="H284940" s="10"/>
    </row>
    <row r="284941" spans="8:8" x14ac:dyDescent="0.35">
      <c r="H284941" s="10"/>
    </row>
    <row r="284942" spans="8:8" x14ac:dyDescent="0.35">
      <c r="H284942" s="10"/>
    </row>
    <row r="284943" spans="8:8" x14ac:dyDescent="0.35">
      <c r="H284943" s="10"/>
    </row>
    <row r="284944" spans="8:8" x14ac:dyDescent="0.35">
      <c r="H284944" s="10"/>
    </row>
    <row r="284945" spans="8:8" x14ac:dyDescent="0.35">
      <c r="H284945" s="10"/>
    </row>
    <row r="284946" spans="8:8" x14ac:dyDescent="0.35">
      <c r="H284946" s="10"/>
    </row>
    <row r="284947" spans="8:8" x14ac:dyDescent="0.35">
      <c r="H284947" s="10"/>
    </row>
    <row r="284948" spans="8:8" x14ac:dyDescent="0.35">
      <c r="H284948" s="10"/>
    </row>
    <row r="284949" spans="8:8" x14ac:dyDescent="0.35">
      <c r="H284949" s="10"/>
    </row>
    <row r="284950" spans="8:8" x14ac:dyDescent="0.35">
      <c r="H284950" s="10"/>
    </row>
    <row r="284951" spans="8:8" x14ac:dyDescent="0.35">
      <c r="H284951" s="10"/>
    </row>
    <row r="284952" spans="8:8" x14ac:dyDescent="0.35">
      <c r="H284952" s="10"/>
    </row>
    <row r="284953" spans="8:8" x14ac:dyDescent="0.35">
      <c r="H284953" s="10"/>
    </row>
    <row r="284954" spans="8:8" x14ac:dyDescent="0.35">
      <c r="H284954" s="10"/>
    </row>
    <row r="284955" spans="8:8" x14ac:dyDescent="0.35">
      <c r="H284955" s="10"/>
    </row>
    <row r="284956" spans="8:8" x14ac:dyDescent="0.35">
      <c r="H284956" s="10"/>
    </row>
    <row r="284957" spans="8:8" x14ac:dyDescent="0.35">
      <c r="H284957" s="10"/>
    </row>
    <row r="284958" spans="8:8" x14ac:dyDescent="0.35">
      <c r="H284958" s="10"/>
    </row>
    <row r="284959" spans="8:8" x14ac:dyDescent="0.35">
      <c r="H284959" s="10"/>
    </row>
    <row r="284960" spans="8:8" x14ac:dyDescent="0.35">
      <c r="H284960" s="10"/>
    </row>
    <row r="284961" spans="8:8" x14ac:dyDescent="0.35">
      <c r="H284961" s="10"/>
    </row>
    <row r="284962" spans="8:8" x14ac:dyDescent="0.35">
      <c r="H284962" s="10"/>
    </row>
    <row r="284963" spans="8:8" x14ac:dyDescent="0.35">
      <c r="H284963" s="10"/>
    </row>
    <row r="284964" spans="8:8" x14ac:dyDescent="0.35">
      <c r="H284964" s="10"/>
    </row>
    <row r="284965" spans="8:8" x14ac:dyDescent="0.35">
      <c r="H284965" s="10"/>
    </row>
    <row r="284966" spans="8:8" x14ac:dyDescent="0.35">
      <c r="H284966" s="10"/>
    </row>
    <row r="284967" spans="8:8" x14ac:dyDescent="0.35">
      <c r="H284967" s="10"/>
    </row>
    <row r="284968" spans="8:8" x14ac:dyDescent="0.35">
      <c r="H284968" s="10"/>
    </row>
    <row r="284969" spans="8:8" x14ac:dyDescent="0.35">
      <c r="H284969" s="10"/>
    </row>
    <row r="284970" spans="8:8" x14ac:dyDescent="0.35">
      <c r="H284970" s="10"/>
    </row>
    <row r="284971" spans="8:8" x14ac:dyDescent="0.35">
      <c r="H284971" s="10"/>
    </row>
    <row r="284972" spans="8:8" x14ac:dyDescent="0.35">
      <c r="H284972" s="10"/>
    </row>
    <row r="284973" spans="8:8" x14ac:dyDescent="0.35">
      <c r="H284973" s="10"/>
    </row>
    <row r="284974" spans="8:8" x14ac:dyDescent="0.35">
      <c r="H284974" s="10"/>
    </row>
    <row r="284975" spans="8:8" x14ac:dyDescent="0.35">
      <c r="H284975" s="10"/>
    </row>
    <row r="284976" spans="8:8" x14ac:dyDescent="0.35">
      <c r="H284976" s="10"/>
    </row>
    <row r="284977" spans="8:8" x14ac:dyDescent="0.35">
      <c r="H284977" s="10"/>
    </row>
    <row r="284978" spans="8:8" x14ac:dyDescent="0.35">
      <c r="H284978" s="10"/>
    </row>
    <row r="284979" spans="8:8" x14ac:dyDescent="0.35">
      <c r="H284979" s="10"/>
    </row>
    <row r="284980" spans="8:8" x14ac:dyDescent="0.35">
      <c r="H284980" s="10"/>
    </row>
    <row r="284981" spans="8:8" x14ac:dyDescent="0.35">
      <c r="H284981" s="10"/>
    </row>
    <row r="284982" spans="8:8" x14ac:dyDescent="0.35">
      <c r="H284982" s="10"/>
    </row>
    <row r="284983" spans="8:8" x14ac:dyDescent="0.35">
      <c r="H284983" s="10"/>
    </row>
    <row r="284984" spans="8:8" x14ac:dyDescent="0.35">
      <c r="H284984" s="10"/>
    </row>
    <row r="284985" spans="8:8" x14ac:dyDescent="0.35">
      <c r="H284985" s="10"/>
    </row>
    <row r="284986" spans="8:8" x14ac:dyDescent="0.35">
      <c r="H284986" s="10"/>
    </row>
    <row r="284987" spans="8:8" x14ac:dyDescent="0.35">
      <c r="H284987" s="10"/>
    </row>
    <row r="284988" spans="8:8" x14ac:dyDescent="0.35">
      <c r="H284988" s="10"/>
    </row>
    <row r="284989" spans="8:8" x14ac:dyDescent="0.35">
      <c r="H284989" s="10"/>
    </row>
    <row r="284990" spans="8:8" x14ac:dyDescent="0.35">
      <c r="H284990" s="10"/>
    </row>
    <row r="284991" spans="8:8" x14ac:dyDescent="0.35">
      <c r="H284991" s="10"/>
    </row>
    <row r="284992" spans="8:8" x14ac:dyDescent="0.35">
      <c r="H284992" s="10"/>
    </row>
    <row r="284993" spans="8:8" x14ac:dyDescent="0.35">
      <c r="H284993" s="10"/>
    </row>
    <row r="284994" spans="8:8" x14ac:dyDescent="0.35">
      <c r="H284994" s="10"/>
    </row>
    <row r="284995" spans="8:8" x14ac:dyDescent="0.35">
      <c r="H284995" s="10"/>
    </row>
    <row r="284996" spans="8:8" x14ac:dyDescent="0.35">
      <c r="H284996" s="10"/>
    </row>
    <row r="284997" spans="8:8" x14ac:dyDescent="0.35">
      <c r="H284997" s="10"/>
    </row>
    <row r="284998" spans="8:8" x14ac:dyDescent="0.35">
      <c r="H284998" s="10"/>
    </row>
    <row r="284999" spans="8:8" x14ac:dyDescent="0.35">
      <c r="H284999" s="10"/>
    </row>
    <row r="285000" spans="8:8" x14ac:dyDescent="0.35">
      <c r="H285000" s="10"/>
    </row>
    <row r="285001" spans="8:8" x14ac:dyDescent="0.35">
      <c r="H285001" s="10"/>
    </row>
    <row r="285002" spans="8:8" x14ac:dyDescent="0.35">
      <c r="H285002" s="10"/>
    </row>
    <row r="285003" spans="8:8" x14ac:dyDescent="0.35">
      <c r="H285003" s="10"/>
    </row>
    <row r="285004" spans="8:8" x14ac:dyDescent="0.35">
      <c r="H285004" s="10"/>
    </row>
    <row r="285005" spans="8:8" x14ac:dyDescent="0.35">
      <c r="H285005" s="10"/>
    </row>
    <row r="285006" spans="8:8" x14ac:dyDescent="0.35">
      <c r="H285006" s="10"/>
    </row>
    <row r="285007" spans="8:8" x14ac:dyDescent="0.35">
      <c r="H285007" s="10"/>
    </row>
    <row r="285008" spans="8:8" x14ac:dyDescent="0.35">
      <c r="H285008" s="10"/>
    </row>
    <row r="285009" spans="8:8" x14ac:dyDescent="0.35">
      <c r="H285009" s="10"/>
    </row>
    <row r="285010" spans="8:8" x14ac:dyDescent="0.35">
      <c r="H285010" s="10"/>
    </row>
    <row r="285011" spans="8:8" x14ac:dyDescent="0.35">
      <c r="H285011" s="10"/>
    </row>
    <row r="285012" spans="8:8" x14ac:dyDescent="0.35">
      <c r="H285012" s="10"/>
    </row>
    <row r="285013" spans="8:8" x14ac:dyDescent="0.35">
      <c r="H285013" s="10"/>
    </row>
    <row r="285014" spans="8:8" x14ac:dyDescent="0.35">
      <c r="H285014" s="10"/>
    </row>
    <row r="285015" spans="8:8" x14ac:dyDescent="0.35">
      <c r="H285015" s="10"/>
    </row>
    <row r="285016" spans="8:8" x14ac:dyDescent="0.35">
      <c r="H285016" s="10"/>
    </row>
    <row r="285017" spans="8:8" x14ac:dyDescent="0.35">
      <c r="H285017" s="10"/>
    </row>
    <row r="285018" spans="8:8" x14ac:dyDescent="0.35">
      <c r="H285018" s="10"/>
    </row>
    <row r="285019" spans="8:8" x14ac:dyDescent="0.35">
      <c r="H285019" s="10"/>
    </row>
    <row r="285020" spans="8:8" x14ac:dyDescent="0.35">
      <c r="H285020" s="10"/>
    </row>
    <row r="285021" spans="8:8" x14ac:dyDescent="0.35">
      <c r="H285021" s="10"/>
    </row>
    <row r="285022" spans="8:8" x14ac:dyDescent="0.35">
      <c r="H285022" s="10"/>
    </row>
    <row r="285023" spans="8:8" x14ac:dyDescent="0.35">
      <c r="H285023" s="10"/>
    </row>
    <row r="285024" spans="8:8" x14ac:dyDescent="0.35">
      <c r="H285024" s="10"/>
    </row>
    <row r="285025" spans="8:8" x14ac:dyDescent="0.35">
      <c r="H285025" s="10"/>
    </row>
    <row r="285026" spans="8:8" x14ac:dyDescent="0.35">
      <c r="H285026" s="10"/>
    </row>
    <row r="285027" spans="8:8" x14ac:dyDescent="0.35">
      <c r="H285027" s="10"/>
    </row>
    <row r="285028" spans="8:8" x14ac:dyDescent="0.35">
      <c r="H285028" s="10"/>
    </row>
    <row r="285029" spans="8:8" x14ac:dyDescent="0.35">
      <c r="H285029" s="10"/>
    </row>
    <row r="285030" spans="8:8" x14ac:dyDescent="0.35">
      <c r="H285030" s="10"/>
    </row>
    <row r="285031" spans="8:8" x14ac:dyDescent="0.35">
      <c r="H285031" s="10"/>
    </row>
    <row r="285032" spans="8:8" x14ac:dyDescent="0.35">
      <c r="H285032" s="10"/>
    </row>
    <row r="285033" spans="8:8" x14ac:dyDescent="0.35">
      <c r="H285033" s="10"/>
    </row>
    <row r="285034" spans="8:8" x14ac:dyDescent="0.35">
      <c r="H285034" s="10"/>
    </row>
    <row r="285035" spans="8:8" x14ac:dyDescent="0.35">
      <c r="H285035" s="10"/>
    </row>
    <row r="285036" spans="8:8" x14ac:dyDescent="0.35">
      <c r="H285036" s="10"/>
    </row>
    <row r="285037" spans="8:8" x14ac:dyDescent="0.35">
      <c r="H285037" s="10"/>
    </row>
    <row r="285038" spans="8:8" x14ac:dyDescent="0.35">
      <c r="H285038" s="10"/>
    </row>
    <row r="285039" spans="8:8" x14ac:dyDescent="0.35">
      <c r="H285039" s="10"/>
    </row>
    <row r="285040" spans="8:8" x14ac:dyDescent="0.35">
      <c r="H285040" s="10"/>
    </row>
    <row r="285041" spans="8:8" x14ac:dyDescent="0.35">
      <c r="H285041" s="10"/>
    </row>
    <row r="285042" spans="8:8" x14ac:dyDescent="0.35">
      <c r="H285042" s="10"/>
    </row>
    <row r="285043" spans="8:8" x14ac:dyDescent="0.35">
      <c r="H285043" s="10"/>
    </row>
    <row r="285044" spans="8:8" x14ac:dyDescent="0.35">
      <c r="H285044" s="10"/>
    </row>
    <row r="285045" spans="8:8" x14ac:dyDescent="0.35">
      <c r="H285045" s="10"/>
    </row>
    <row r="285046" spans="8:8" x14ac:dyDescent="0.35">
      <c r="H285046" s="10"/>
    </row>
    <row r="285047" spans="8:8" x14ac:dyDescent="0.35">
      <c r="H285047" s="10"/>
    </row>
    <row r="285048" spans="8:8" x14ac:dyDescent="0.35">
      <c r="H285048" s="10"/>
    </row>
    <row r="285049" spans="8:8" x14ac:dyDescent="0.35">
      <c r="H285049" s="10"/>
    </row>
    <row r="285050" spans="8:8" x14ac:dyDescent="0.35">
      <c r="H285050" s="10"/>
    </row>
    <row r="285051" spans="8:8" x14ac:dyDescent="0.35">
      <c r="H285051" s="10"/>
    </row>
    <row r="285052" spans="8:8" x14ac:dyDescent="0.35">
      <c r="H285052" s="10"/>
    </row>
    <row r="285053" spans="8:8" x14ac:dyDescent="0.35">
      <c r="H285053" s="10"/>
    </row>
    <row r="285054" spans="8:8" x14ac:dyDescent="0.35">
      <c r="H285054" s="10"/>
    </row>
    <row r="285055" spans="8:8" x14ac:dyDescent="0.35">
      <c r="H285055" s="10"/>
    </row>
    <row r="285056" spans="8:8" x14ac:dyDescent="0.35">
      <c r="H285056" s="10"/>
    </row>
    <row r="285057" spans="8:8" x14ac:dyDescent="0.35">
      <c r="H285057" s="10"/>
    </row>
    <row r="285058" spans="8:8" x14ac:dyDescent="0.35">
      <c r="H285058" s="10"/>
    </row>
    <row r="285059" spans="8:8" x14ac:dyDescent="0.35">
      <c r="H285059" s="10"/>
    </row>
    <row r="285060" spans="8:8" x14ac:dyDescent="0.35">
      <c r="H285060" s="10"/>
    </row>
    <row r="285061" spans="8:8" x14ac:dyDescent="0.35">
      <c r="H285061" s="10"/>
    </row>
    <row r="285062" spans="8:8" x14ac:dyDescent="0.35">
      <c r="H285062" s="10"/>
    </row>
    <row r="285063" spans="8:8" x14ac:dyDescent="0.35">
      <c r="H285063" s="10"/>
    </row>
    <row r="285064" spans="8:8" x14ac:dyDescent="0.35">
      <c r="H285064" s="10"/>
    </row>
    <row r="285065" spans="8:8" x14ac:dyDescent="0.35">
      <c r="H285065" s="10"/>
    </row>
    <row r="285066" spans="8:8" x14ac:dyDescent="0.35">
      <c r="H285066" s="10"/>
    </row>
    <row r="285067" spans="8:8" x14ac:dyDescent="0.35">
      <c r="H285067" s="10"/>
    </row>
    <row r="285068" spans="8:8" x14ac:dyDescent="0.35">
      <c r="H285068" s="10"/>
    </row>
    <row r="285069" spans="8:8" x14ac:dyDescent="0.35">
      <c r="H285069" s="10"/>
    </row>
    <row r="285070" spans="8:8" x14ac:dyDescent="0.35">
      <c r="H285070" s="10"/>
    </row>
    <row r="285071" spans="8:8" x14ac:dyDescent="0.35">
      <c r="H285071" s="10"/>
    </row>
    <row r="285072" spans="8:8" x14ac:dyDescent="0.35">
      <c r="H285072" s="10"/>
    </row>
    <row r="285073" spans="8:8" x14ac:dyDescent="0.35">
      <c r="H285073" s="10"/>
    </row>
    <row r="285074" spans="8:8" x14ac:dyDescent="0.35">
      <c r="H285074" s="10"/>
    </row>
    <row r="285075" spans="8:8" x14ac:dyDescent="0.35">
      <c r="H285075" s="10"/>
    </row>
    <row r="285076" spans="8:8" x14ac:dyDescent="0.35">
      <c r="H285076" s="10"/>
    </row>
    <row r="285077" spans="8:8" x14ac:dyDescent="0.35">
      <c r="H285077" s="10"/>
    </row>
    <row r="285078" spans="8:8" x14ac:dyDescent="0.35">
      <c r="H285078" s="10"/>
    </row>
    <row r="285079" spans="8:8" x14ac:dyDescent="0.35">
      <c r="H285079" s="10"/>
    </row>
    <row r="285080" spans="8:8" x14ac:dyDescent="0.35">
      <c r="H285080" s="10"/>
    </row>
    <row r="285081" spans="8:8" x14ac:dyDescent="0.35">
      <c r="H285081" s="10"/>
    </row>
    <row r="285082" spans="8:8" x14ac:dyDescent="0.35">
      <c r="H285082" s="10"/>
    </row>
    <row r="285083" spans="8:8" x14ac:dyDescent="0.35">
      <c r="H285083" s="10"/>
    </row>
    <row r="285084" spans="8:8" x14ac:dyDescent="0.35">
      <c r="H285084" s="10"/>
    </row>
    <row r="285085" spans="8:8" x14ac:dyDescent="0.35">
      <c r="H285085" s="10"/>
    </row>
    <row r="285086" spans="8:8" x14ac:dyDescent="0.35">
      <c r="H285086" s="10"/>
    </row>
    <row r="285087" spans="8:8" x14ac:dyDescent="0.35">
      <c r="H285087" s="10"/>
    </row>
    <row r="285088" spans="8:8" x14ac:dyDescent="0.35">
      <c r="H285088" s="10"/>
    </row>
    <row r="285089" spans="8:8" x14ac:dyDescent="0.35">
      <c r="H285089" s="10"/>
    </row>
    <row r="285090" spans="8:8" x14ac:dyDescent="0.35">
      <c r="H285090" s="10"/>
    </row>
    <row r="285091" spans="8:8" x14ac:dyDescent="0.35">
      <c r="H285091" s="10"/>
    </row>
    <row r="285092" spans="8:8" x14ac:dyDescent="0.35">
      <c r="H285092" s="10"/>
    </row>
    <row r="285093" spans="8:8" x14ac:dyDescent="0.35">
      <c r="H285093" s="10"/>
    </row>
    <row r="285094" spans="8:8" x14ac:dyDescent="0.35">
      <c r="H285094" s="10"/>
    </row>
    <row r="285095" spans="8:8" x14ac:dyDescent="0.35">
      <c r="H285095" s="10"/>
    </row>
    <row r="285096" spans="8:8" x14ac:dyDescent="0.35">
      <c r="H285096" s="10"/>
    </row>
    <row r="285097" spans="8:8" x14ac:dyDescent="0.35">
      <c r="H285097" s="10"/>
    </row>
    <row r="285098" spans="8:8" x14ac:dyDescent="0.35">
      <c r="H285098" s="10"/>
    </row>
    <row r="285099" spans="8:8" x14ac:dyDescent="0.35">
      <c r="H285099" s="10"/>
    </row>
    <row r="285100" spans="8:8" x14ac:dyDescent="0.35">
      <c r="H285100" s="10"/>
    </row>
    <row r="285101" spans="8:8" x14ac:dyDescent="0.35">
      <c r="H285101" s="10"/>
    </row>
    <row r="285102" spans="8:8" x14ac:dyDescent="0.35">
      <c r="H285102" s="10"/>
    </row>
    <row r="285103" spans="8:8" x14ac:dyDescent="0.35">
      <c r="H285103" s="10"/>
    </row>
    <row r="285104" spans="8:8" x14ac:dyDescent="0.35">
      <c r="H285104" s="10"/>
    </row>
    <row r="285105" spans="8:8" x14ac:dyDescent="0.35">
      <c r="H285105" s="10"/>
    </row>
    <row r="285106" spans="8:8" x14ac:dyDescent="0.35">
      <c r="H285106" s="10"/>
    </row>
    <row r="285107" spans="8:8" x14ac:dyDescent="0.35">
      <c r="H285107" s="10"/>
    </row>
    <row r="285108" spans="8:8" x14ac:dyDescent="0.35">
      <c r="H285108" s="10"/>
    </row>
    <row r="285109" spans="8:8" x14ac:dyDescent="0.35">
      <c r="H285109" s="10"/>
    </row>
    <row r="285110" spans="8:8" x14ac:dyDescent="0.35">
      <c r="H285110" s="10"/>
    </row>
    <row r="285111" spans="8:8" x14ac:dyDescent="0.35">
      <c r="H285111" s="10"/>
    </row>
    <row r="285112" spans="8:8" x14ac:dyDescent="0.35">
      <c r="H285112" s="10"/>
    </row>
    <row r="285113" spans="8:8" x14ac:dyDescent="0.35">
      <c r="H285113" s="10"/>
    </row>
    <row r="285114" spans="8:8" x14ac:dyDescent="0.35">
      <c r="H285114" s="10"/>
    </row>
    <row r="285115" spans="8:8" x14ac:dyDescent="0.35">
      <c r="H285115" s="10"/>
    </row>
    <row r="285116" spans="8:8" x14ac:dyDescent="0.35">
      <c r="H285116" s="10"/>
    </row>
    <row r="285117" spans="8:8" x14ac:dyDescent="0.35">
      <c r="H285117" s="10"/>
    </row>
    <row r="285118" spans="8:8" x14ac:dyDescent="0.35">
      <c r="H285118" s="10"/>
    </row>
    <row r="285119" spans="8:8" x14ac:dyDescent="0.35">
      <c r="H285119" s="10"/>
    </row>
    <row r="285120" spans="8:8" x14ac:dyDescent="0.35">
      <c r="H285120" s="10"/>
    </row>
    <row r="285121" spans="8:8" x14ac:dyDescent="0.35">
      <c r="H285121" s="10"/>
    </row>
    <row r="285122" spans="8:8" x14ac:dyDescent="0.35">
      <c r="H285122" s="10"/>
    </row>
    <row r="285123" spans="8:8" x14ac:dyDescent="0.35">
      <c r="H285123" s="10"/>
    </row>
    <row r="285124" spans="8:8" x14ac:dyDescent="0.35">
      <c r="H285124" s="10"/>
    </row>
    <row r="285125" spans="8:8" x14ac:dyDescent="0.35">
      <c r="H285125" s="10"/>
    </row>
    <row r="285126" spans="8:8" x14ac:dyDescent="0.35">
      <c r="H285126" s="10"/>
    </row>
    <row r="285127" spans="8:8" x14ac:dyDescent="0.35">
      <c r="H285127" s="10"/>
    </row>
    <row r="285128" spans="8:8" x14ac:dyDescent="0.35">
      <c r="H285128" s="10"/>
    </row>
    <row r="285129" spans="8:8" x14ac:dyDescent="0.35">
      <c r="H285129" s="10"/>
    </row>
    <row r="285130" spans="8:8" x14ac:dyDescent="0.35">
      <c r="H285130" s="10"/>
    </row>
    <row r="285131" spans="8:8" x14ac:dyDescent="0.35">
      <c r="H285131" s="10"/>
    </row>
    <row r="285132" spans="8:8" x14ac:dyDescent="0.35">
      <c r="H285132" s="10"/>
    </row>
    <row r="285133" spans="8:8" x14ac:dyDescent="0.35">
      <c r="H285133" s="10"/>
    </row>
    <row r="285134" spans="8:8" x14ac:dyDescent="0.35">
      <c r="H285134" s="10"/>
    </row>
    <row r="285135" spans="8:8" x14ac:dyDescent="0.35">
      <c r="H285135" s="10"/>
    </row>
    <row r="285136" spans="8:8" x14ac:dyDescent="0.35">
      <c r="H285136" s="10"/>
    </row>
    <row r="285137" spans="8:8" x14ac:dyDescent="0.35">
      <c r="H285137" s="10"/>
    </row>
    <row r="285138" spans="8:8" x14ac:dyDescent="0.35">
      <c r="H285138" s="10"/>
    </row>
    <row r="285139" spans="8:8" x14ac:dyDescent="0.35">
      <c r="H285139" s="10"/>
    </row>
    <row r="285140" spans="8:8" x14ac:dyDescent="0.35">
      <c r="H285140" s="10"/>
    </row>
    <row r="285141" spans="8:8" x14ac:dyDescent="0.35">
      <c r="H285141" s="10"/>
    </row>
    <row r="285142" spans="8:8" x14ac:dyDescent="0.35">
      <c r="H285142" s="10"/>
    </row>
    <row r="285143" spans="8:8" x14ac:dyDescent="0.35">
      <c r="H285143" s="10"/>
    </row>
    <row r="285144" spans="8:8" x14ac:dyDescent="0.35">
      <c r="H285144" s="10"/>
    </row>
    <row r="285145" spans="8:8" x14ac:dyDescent="0.35">
      <c r="H285145" s="10"/>
    </row>
    <row r="285146" spans="8:8" x14ac:dyDescent="0.35">
      <c r="H285146" s="10"/>
    </row>
    <row r="285147" spans="8:8" x14ac:dyDescent="0.35">
      <c r="H285147" s="10"/>
    </row>
    <row r="285148" spans="8:8" x14ac:dyDescent="0.35">
      <c r="H285148" s="10"/>
    </row>
    <row r="285149" spans="8:8" x14ac:dyDescent="0.35">
      <c r="H285149" s="10"/>
    </row>
    <row r="285150" spans="8:8" x14ac:dyDescent="0.35">
      <c r="H285150" s="10"/>
    </row>
    <row r="285151" spans="8:8" x14ac:dyDescent="0.35">
      <c r="H285151" s="10"/>
    </row>
    <row r="285152" spans="8:8" x14ac:dyDescent="0.35">
      <c r="H285152" s="10"/>
    </row>
    <row r="285153" spans="8:8" x14ac:dyDescent="0.35">
      <c r="H285153" s="10"/>
    </row>
    <row r="285154" spans="8:8" x14ac:dyDescent="0.35">
      <c r="H285154" s="10"/>
    </row>
    <row r="285155" spans="8:8" x14ac:dyDescent="0.35">
      <c r="H285155" s="10"/>
    </row>
    <row r="285156" spans="8:8" x14ac:dyDescent="0.35">
      <c r="H285156" s="10"/>
    </row>
    <row r="285157" spans="8:8" x14ac:dyDescent="0.35">
      <c r="H285157" s="10"/>
    </row>
    <row r="285158" spans="8:8" x14ac:dyDescent="0.35">
      <c r="H285158" s="10"/>
    </row>
    <row r="285159" spans="8:8" x14ac:dyDescent="0.35">
      <c r="H285159" s="10"/>
    </row>
    <row r="285160" spans="8:8" x14ac:dyDescent="0.35">
      <c r="H285160" s="10"/>
    </row>
    <row r="285161" spans="8:8" x14ac:dyDescent="0.35">
      <c r="H285161" s="10"/>
    </row>
    <row r="285162" spans="8:8" x14ac:dyDescent="0.35">
      <c r="H285162" s="10"/>
    </row>
    <row r="285163" spans="8:8" x14ac:dyDescent="0.35">
      <c r="H285163" s="10"/>
    </row>
    <row r="285164" spans="8:8" x14ac:dyDescent="0.35">
      <c r="H285164" s="10"/>
    </row>
    <row r="285165" spans="8:8" x14ac:dyDescent="0.35">
      <c r="H285165" s="10"/>
    </row>
    <row r="285166" spans="8:8" x14ac:dyDescent="0.35">
      <c r="H285166" s="10"/>
    </row>
    <row r="285167" spans="8:8" x14ac:dyDescent="0.35">
      <c r="H285167" s="10"/>
    </row>
    <row r="285168" spans="8:8" x14ac:dyDescent="0.35">
      <c r="H285168" s="10"/>
    </row>
    <row r="285169" spans="8:8" x14ac:dyDescent="0.35">
      <c r="H285169" s="10"/>
    </row>
    <row r="285170" spans="8:8" x14ac:dyDescent="0.35">
      <c r="H285170" s="10"/>
    </row>
    <row r="285171" spans="8:8" x14ac:dyDescent="0.35">
      <c r="H285171" s="10"/>
    </row>
    <row r="285172" spans="8:8" x14ac:dyDescent="0.35">
      <c r="H285172" s="10"/>
    </row>
    <row r="285173" spans="8:8" x14ac:dyDescent="0.35">
      <c r="H285173" s="10"/>
    </row>
    <row r="285174" spans="8:8" x14ac:dyDescent="0.35">
      <c r="H285174" s="10"/>
    </row>
    <row r="285175" spans="8:8" x14ac:dyDescent="0.35">
      <c r="H285175" s="10"/>
    </row>
    <row r="285176" spans="8:8" x14ac:dyDescent="0.35">
      <c r="H285176" s="10"/>
    </row>
    <row r="285177" spans="8:8" x14ac:dyDescent="0.35">
      <c r="H285177" s="10"/>
    </row>
    <row r="285178" spans="8:8" x14ac:dyDescent="0.35">
      <c r="H285178" s="10"/>
    </row>
    <row r="285179" spans="8:8" x14ac:dyDescent="0.35">
      <c r="H285179" s="10"/>
    </row>
    <row r="285180" spans="8:8" x14ac:dyDescent="0.35">
      <c r="H285180" s="10"/>
    </row>
    <row r="285181" spans="8:8" x14ac:dyDescent="0.35">
      <c r="H285181" s="10"/>
    </row>
    <row r="285182" spans="8:8" x14ac:dyDescent="0.35">
      <c r="H285182" s="10"/>
    </row>
    <row r="285183" spans="8:8" x14ac:dyDescent="0.35">
      <c r="H285183" s="10"/>
    </row>
    <row r="285184" spans="8:8" x14ac:dyDescent="0.35">
      <c r="H285184" s="10"/>
    </row>
    <row r="285185" spans="8:8" x14ac:dyDescent="0.35">
      <c r="H285185" s="10"/>
    </row>
    <row r="285186" spans="8:8" x14ac:dyDescent="0.35">
      <c r="H285186" s="10"/>
    </row>
    <row r="285187" spans="8:8" x14ac:dyDescent="0.35">
      <c r="H285187" s="10"/>
    </row>
    <row r="285188" spans="8:8" x14ac:dyDescent="0.35">
      <c r="H285188" s="10"/>
    </row>
    <row r="285189" spans="8:8" x14ac:dyDescent="0.35">
      <c r="H285189" s="10"/>
    </row>
    <row r="285190" spans="8:8" x14ac:dyDescent="0.35">
      <c r="H285190" s="10"/>
    </row>
    <row r="285191" spans="8:8" x14ac:dyDescent="0.35">
      <c r="H285191" s="10"/>
    </row>
    <row r="285192" spans="8:8" x14ac:dyDescent="0.35">
      <c r="H285192" s="10"/>
    </row>
    <row r="285193" spans="8:8" x14ac:dyDescent="0.35">
      <c r="H285193" s="10"/>
    </row>
    <row r="285194" spans="8:8" x14ac:dyDescent="0.35">
      <c r="H285194" s="10"/>
    </row>
    <row r="285195" spans="8:8" x14ac:dyDescent="0.35">
      <c r="H285195" s="10"/>
    </row>
    <row r="285196" spans="8:8" x14ac:dyDescent="0.35">
      <c r="H285196" s="10"/>
    </row>
    <row r="285197" spans="8:8" x14ac:dyDescent="0.35">
      <c r="H285197" s="10"/>
    </row>
    <row r="285198" spans="8:8" x14ac:dyDescent="0.35">
      <c r="H285198" s="10"/>
    </row>
    <row r="285199" spans="8:8" x14ac:dyDescent="0.35">
      <c r="H285199" s="10"/>
    </row>
    <row r="285200" spans="8:8" x14ac:dyDescent="0.35">
      <c r="H285200" s="10"/>
    </row>
    <row r="285201" spans="8:8" x14ac:dyDescent="0.35">
      <c r="H285201" s="10"/>
    </row>
    <row r="285202" spans="8:8" x14ac:dyDescent="0.35">
      <c r="H285202" s="10"/>
    </row>
    <row r="285203" spans="8:8" x14ac:dyDescent="0.35">
      <c r="H285203" s="10"/>
    </row>
    <row r="285204" spans="8:8" x14ac:dyDescent="0.35">
      <c r="H285204" s="10"/>
    </row>
    <row r="285205" spans="8:8" x14ac:dyDescent="0.35">
      <c r="H285205" s="10"/>
    </row>
    <row r="285206" spans="8:8" x14ac:dyDescent="0.35">
      <c r="H285206" s="10"/>
    </row>
    <row r="285207" spans="8:8" x14ac:dyDescent="0.35">
      <c r="H285207" s="10"/>
    </row>
    <row r="285208" spans="8:8" x14ac:dyDescent="0.35">
      <c r="H285208" s="10"/>
    </row>
    <row r="285209" spans="8:8" x14ac:dyDescent="0.35">
      <c r="H285209" s="10"/>
    </row>
    <row r="285210" spans="8:8" x14ac:dyDescent="0.35">
      <c r="H285210" s="10"/>
    </row>
    <row r="285211" spans="8:8" x14ac:dyDescent="0.35">
      <c r="H285211" s="10"/>
    </row>
    <row r="285212" spans="8:8" x14ac:dyDescent="0.35">
      <c r="H285212" s="10"/>
    </row>
    <row r="285213" spans="8:8" x14ac:dyDescent="0.35">
      <c r="H285213" s="10"/>
    </row>
    <row r="285214" spans="8:8" x14ac:dyDescent="0.35">
      <c r="H285214" s="10"/>
    </row>
    <row r="285215" spans="8:8" x14ac:dyDescent="0.35">
      <c r="H285215" s="10"/>
    </row>
    <row r="285216" spans="8:8" x14ac:dyDescent="0.35">
      <c r="H285216" s="10"/>
    </row>
    <row r="285217" spans="8:8" x14ac:dyDescent="0.35">
      <c r="H285217" s="10"/>
    </row>
    <row r="285218" spans="8:8" x14ac:dyDescent="0.35">
      <c r="H285218" s="10"/>
    </row>
    <row r="285219" spans="8:8" x14ac:dyDescent="0.35">
      <c r="H285219" s="10"/>
    </row>
    <row r="285220" spans="8:8" x14ac:dyDescent="0.35">
      <c r="H285220" s="10"/>
    </row>
    <row r="285221" spans="8:8" x14ac:dyDescent="0.35">
      <c r="H285221" s="10"/>
    </row>
    <row r="285222" spans="8:8" x14ac:dyDescent="0.35">
      <c r="H285222" s="10"/>
    </row>
    <row r="285223" spans="8:8" x14ac:dyDescent="0.35">
      <c r="H285223" s="10"/>
    </row>
    <row r="285224" spans="8:8" x14ac:dyDescent="0.35">
      <c r="H285224" s="10"/>
    </row>
    <row r="285225" spans="8:8" x14ac:dyDescent="0.35">
      <c r="H285225" s="10"/>
    </row>
    <row r="285226" spans="8:8" x14ac:dyDescent="0.35">
      <c r="H285226" s="10"/>
    </row>
    <row r="285227" spans="8:8" x14ac:dyDescent="0.35">
      <c r="H285227" s="10"/>
    </row>
    <row r="285228" spans="8:8" x14ac:dyDescent="0.35">
      <c r="H285228" s="10"/>
    </row>
    <row r="285229" spans="8:8" x14ac:dyDescent="0.35">
      <c r="H285229" s="10"/>
    </row>
    <row r="285230" spans="8:8" x14ac:dyDescent="0.35">
      <c r="H285230" s="10"/>
    </row>
    <row r="285231" spans="8:8" x14ac:dyDescent="0.35">
      <c r="H285231" s="10"/>
    </row>
    <row r="285232" spans="8:8" x14ac:dyDescent="0.35">
      <c r="H285232" s="10"/>
    </row>
    <row r="285233" spans="8:8" x14ac:dyDescent="0.35">
      <c r="H285233" s="10"/>
    </row>
    <row r="285234" spans="8:8" x14ac:dyDescent="0.35">
      <c r="H285234" s="10"/>
    </row>
    <row r="285235" spans="8:8" x14ac:dyDescent="0.35">
      <c r="H285235" s="10"/>
    </row>
    <row r="285236" spans="8:8" x14ac:dyDescent="0.35">
      <c r="H285236" s="10"/>
    </row>
    <row r="285237" spans="8:8" x14ac:dyDescent="0.35">
      <c r="H285237" s="10"/>
    </row>
    <row r="285238" spans="8:8" x14ac:dyDescent="0.35">
      <c r="H285238" s="10"/>
    </row>
    <row r="285239" spans="8:8" x14ac:dyDescent="0.35">
      <c r="H285239" s="10"/>
    </row>
    <row r="285240" spans="8:8" x14ac:dyDescent="0.35">
      <c r="H285240" s="10"/>
    </row>
    <row r="285241" spans="8:8" x14ac:dyDescent="0.35">
      <c r="H285241" s="10"/>
    </row>
    <row r="285242" spans="8:8" x14ac:dyDescent="0.35">
      <c r="H285242" s="10"/>
    </row>
    <row r="285243" spans="8:8" x14ac:dyDescent="0.35">
      <c r="H285243" s="10"/>
    </row>
    <row r="285244" spans="8:8" x14ac:dyDescent="0.35">
      <c r="H285244" s="10"/>
    </row>
    <row r="285245" spans="8:8" x14ac:dyDescent="0.35">
      <c r="H285245" s="10"/>
    </row>
    <row r="285246" spans="8:8" x14ac:dyDescent="0.35">
      <c r="H285246" s="10"/>
    </row>
    <row r="285247" spans="8:8" x14ac:dyDescent="0.35">
      <c r="H285247" s="10"/>
    </row>
    <row r="285248" spans="8:8" x14ac:dyDescent="0.35">
      <c r="H285248" s="10"/>
    </row>
    <row r="285249" spans="8:8" x14ac:dyDescent="0.35">
      <c r="H285249" s="10"/>
    </row>
    <row r="285250" spans="8:8" x14ac:dyDescent="0.35">
      <c r="H285250" s="10"/>
    </row>
    <row r="285251" spans="8:8" x14ac:dyDescent="0.35">
      <c r="H285251" s="10"/>
    </row>
    <row r="285252" spans="8:8" x14ac:dyDescent="0.35">
      <c r="H285252" s="10"/>
    </row>
    <row r="285253" spans="8:8" x14ac:dyDescent="0.35">
      <c r="H285253" s="10"/>
    </row>
    <row r="285254" spans="8:8" x14ac:dyDescent="0.35">
      <c r="H285254" s="10"/>
    </row>
    <row r="285255" spans="8:8" x14ac:dyDescent="0.35">
      <c r="H285255" s="10"/>
    </row>
    <row r="285256" spans="8:8" x14ac:dyDescent="0.35">
      <c r="H285256" s="10"/>
    </row>
    <row r="285257" spans="8:8" x14ac:dyDescent="0.35">
      <c r="H285257" s="10"/>
    </row>
    <row r="285258" spans="8:8" x14ac:dyDescent="0.35">
      <c r="H285258" s="10"/>
    </row>
    <row r="285259" spans="8:8" x14ac:dyDescent="0.35">
      <c r="H285259" s="10"/>
    </row>
    <row r="285260" spans="8:8" x14ac:dyDescent="0.35">
      <c r="H285260" s="10"/>
    </row>
    <row r="285261" spans="8:8" x14ac:dyDescent="0.35">
      <c r="H285261" s="10"/>
    </row>
    <row r="285262" spans="8:8" x14ac:dyDescent="0.35">
      <c r="H285262" s="10"/>
    </row>
    <row r="285263" spans="8:8" x14ac:dyDescent="0.35">
      <c r="H285263" s="10"/>
    </row>
    <row r="285264" spans="8:8" x14ac:dyDescent="0.35">
      <c r="H285264" s="10"/>
    </row>
    <row r="285265" spans="8:8" x14ac:dyDescent="0.35">
      <c r="H285265" s="10"/>
    </row>
    <row r="285266" spans="8:8" x14ac:dyDescent="0.35">
      <c r="H285266" s="10"/>
    </row>
    <row r="285267" spans="8:8" x14ac:dyDescent="0.35">
      <c r="H285267" s="10"/>
    </row>
    <row r="285268" spans="8:8" x14ac:dyDescent="0.35">
      <c r="H285268" s="10"/>
    </row>
    <row r="285269" spans="8:8" x14ac:dyDescent="0.35">
      <c r="H285269" s="10"/>
    </row>
    <row r="285270" spans="8:8" x14ac:dyDescent="0.35">
      <c r="H285270" s="10"/>
    </row>
    <row r="285271" spans="8:8" x14ac:dyDescent="0.35">
      <c r="H285271" s="10"/>
    </row>
    <row r="285272" spans="8:8" x14ac:dyDescent="0.35">
      <c r="H285272" s="10"/>
    </row>
    <row r="285273" spans="8:8" x14ac:dyDescent="0.35">
      <c r="H285273" s="10"/>
    </row>
    <row r="285274" spans="8:8" x14ac:dyDescent="0.35">
      <c r="H285274" s="10"/>
    </row>
    <row r="285275" spans="8:8" x14ac:dyDescent="0.35">
      <c r="H285275" s="10"/>
    </row>
    <row r="285276" spans="8:8" x14ac:dyDescent="0.35">
      <c r="H285276" s="10"/>
    </row>
    <row r="285277" spans="8:8" x14ac:dyDescent="0.35">
      <c r="H285277" s="10"/>
    </row>
    <row r="285278" spans="8:8" x14ac:dyDescent="0.35">
      <c r="H285278" s="10"/>
    </row>
    <row r="285279" spans="8:8" x14ac:dyDescent="0.35">
      <c r="H285279" s="10"/>
    </row>
    <row r="285280" spans="8:8" x14ac:dyDescent="0.35">
      <c r="H285280" s="10"/>
    </row>
    <row r="285281" spans="8:8" x14ac:dyDescent="0.35">
      <c r="H285281" s="10"/>
    </row>
    <row r="285282" spans="8:8" x14ac:dyDescent="0.35">
      <c r="H285282" s="10"/>
    </row>
    <row r="285283" spans="8:8" x14ac:dyDescent="0.35">
      <c r="H285283" s="10"/>
    </row>
    <row r="285284" spans="8:8" x14ac:dyDescent="0.35">
      <c r="H285284" s="10"/>
    </row>
    <row r="285285" spans="8:8" x14ac:dyDescent="0.35">
      <c r="H285285" s="10"/>
    </row>
    <row r="285286" spans="8:8" x14ac:dyDescent="0.35">
      <c r="H285286" s="10"/>
    </row>
    <row r="285287" spans="8:8" x14ac:dyDescent="0.35">
      <c r="H285287" s="10"/>
    </row>
    <row r="285288" spans="8:8" x14ac:dyDescent="0.35">
      <c r="H285288" s="10"/>
    </row>
    <row r="285289" spans="8:8" x14ac:dyDescent="0.35">
      <c r="H285289" s="10"/>
    </row>
    <row r="285290" spans="8:8" x14ac:dyDescent="0.35">
      <c r="H285290" s="10"/>
    </row>
    <row r="285291" spans="8:8" x14ac:dyDescent="0.35">
      <c r="H285291" s="10"/>
    </row>
    <row r="285292" spans="8:8" x14ac:dyDescent="0.35">
      <c r="H285292" s="10"/>
    </row>
    <row r="285293" spans="8:8" x14ac:dyDescent="0.35">
      <c r="H285293" s="10"/>
    </row>
    <row r="285294" spans="8:8" x14ac:dyDescent="0.35">
      <c r="H285294" s="10"/>
    </row>
    <row r="285295" spans="8:8" x14ac:dyDescent="0.35">
      <c r="H285295" s="10"/>
    </row>
    <row r="285296" spans="8:8" x14ac:dyDescent="0.35">
      <c r="H285296" s="10"/>
    </row>
    <row r="285297" spans="8:8" x14ac:dyDescent="0.35">
      <c r="H285297" s="10"/>
    </row>
    <row r="285298" spans="8:8" x14ac:dyDescent="0.35">
      <c r="H285298" s="10"/>
    </row>
    <row r="285299" spans="8:8" x14ac:dyDescent="0.35">
      <c r="H285299" s="10"/>
    </row>
    <row r="285300" spans="8:8" x14ac:dyDescent="0.35">
      <c r="H285300" s="10"/>
    </row>
    <row r="285301" spans="8:8" x14ac:dyDescent="0.35">
      <c r="H285301" s="10"/>
    </row>
    <row r="285302" spans="8:8" x14ac:dyDescent="0.35">
      <c r="H285302" s="10"/>
    </row>
    <row r="285303" spans="8:8" x14ac:dyDescent="0.35">
      <c r="H285303" s="10"/>
    </row>
    <row r="285304" spans="8:8" x14ac:dyDescent="0.35">
      <c r="H285304" s="10"/>
    </row>
    <row r="285305" spans="8:8" x14ac:dyDescent="0.35">
      <c r="H285305" s="10"/>
    </row>
    <row r="285306" spans="8:8" x14ac:dyDescent="0.35">
      <c r="H285306" s="10"/>
    </row>
    <row r="285307" spans="8:8" x14ac:dyDescent="0.35">
      <c r="H285307" s="10"/>
    </row>
    <row r="285308" spans="8:8" x14ac:dyDescent="0.35">
      <c r="H285308" s="10"/>
    </row>
    <row r="285309" spans="8:8" x14ac:dyDescent="0.35">
      <c r="H285309" s="10"/>
    </row>
    <row r="285310" spans="8:8" x14ac:dyDescent="0.35">
      <c r="H285310" s="10"/>
    </row>
    <row r="285311" spans="8:8" x14ac:dyDescent="0.35">
      <c r="H285311" s="10"/>
    </row>
    <row r="285312" spans="8:8" x14ac:dyDescent="0.35">
      <c r="H285312" s="10"/>
    </row>
    <row r="285313" spans="8:8" x14ac:dyDescent="0.35">
      <c r="H285313" s="10"/>
    </row>
    <row r="285314" spans="8:8" x14ac:dyDescent="0.35">
      <c r="H285314" s="10"/>
    </row>
    <row r="285315" spans="8:8" x14ac:dyDescent="0.35">
      <c r="H285315" s="10"/>
    </row>
    <row r="285316" spans="8:8" x14ac:dyDescent="0.35">
      <c r="H285316" s="10"/>
    </row>
    <row r="285317" spans="8:8" x14ac:dyDescent="0.35">
      <c r="H285317" s="10"/>
    </row>
    <row r="285318" spans="8:8" x14ac:dyDescent="0.35">
      <c r="H285318" s="10"/>
    </row>
    <row r="285319" spans="8:8" x14ac:dyDescent="0.35">
      <c r="H285319" s="10"/>
    </row>
    <row r="285320" spans="8:8" x14ac:dyDescent="0.35">
      <c r="H285320" s="10"/>
    </row>
    <row r="285321" spans="8:8" x14ac:dyDescent="0.35">
      <c r="H285321" s="10"/>
    </row>
    <row r="285322" spans="8:8" x14ac:dyDescent="0.35">
      <c r="H285322" s="10"/>
    </row>
    <row r="285323" spans="8:8" x14ac:dyDescent="0.35">
      <c r="H285323" s="10"/>
    </row>
    <row r="285324" spans="8:8" x14ac:dyDescent="0.35">
      <c r="H285324" s="10"/>
    </row>
    <row r="285325" spans="8:8" x14ac:dyDescent="0.35">
      <c r="H285325" s="10"/>
    </row>
    <row r="285326" spans="8:8" x14ac:dyDescent="0.35">
      <c r="H285326" s="10"/>
    </row>
    <row r="285327" spans="8:8" x14ac:dyDescent="0.35">
      <c r="H285327" s="10"/>
    </row>
    <row r="285328" spans="8:8" x14ac:dyDescent="0.35">
      <c r="H285328" s="10"/>
    </row>
    <row r="285329" spans="8:8" x14ac:dyDescent="0.35">
      <c r="H285329" s="10"/>
    </row>
    <row r="285330" spans="8:8" x14ac:dyDescent="0.35">
      <c r="H285330" s="10"/>
    </row>
    <row r="285331" spans="8:8" x14ac:dyDescent="0.35">
      <c r="H285331" s="10"/>
    </row>
    <row r="285332" spans="8:8" x14ac:dyDescent="0.35">
      <c r="H285332" s="10"/>
    </row>
    <row r="285333" spans="8:8" x14ac:dyDescent="0.35">
      <c r="H285333" s="10"/>
    </row>
    <row r="285334" spans="8:8" x14ac:dyDescent="0.35">
      <c r="H285334" s="10"/>
    </row>
    <row r="285335" spans="8:8" x14ac:dyDescent="0.35">
      <c r="H285335" s="10"/>
    </row>
    <row r="285336" spans="8:8" x14ac:dyDescent="0.35">
      <c r="H285336" s="10"/>
    </row>
    <row r="285337" spans="8:8" x14ac:dyDescent="0.35">
      <c r="H285337" s="10"/>
    </row>
    <row r="285338" spans="8:8" x14ac:dyDescent="0.35">
      <c r="H285338" s="10"/>
    </row>
    <row r="285339" spans="8:8" x14ac:dyDescent="0.35">
      <c r="H285339" s="10"/>
    </row>
    <row r="285340" spans="8:8" x14ac:dyDescent="0.35">
      <c r="H285340" s="10"/>
    </row>
    <row r="285341" spans="8:8" x14ac:dyDescent="0.35">
      <c r="H285341" s="10"/>
    </row>
    <row r="285342" spans="8:8" x14ac:dyDescent="0.35">
      <c r="H285342" s="10"/>
    </row>
    <row r="285343" spans="8:8" x14ac:dyDescent="0.35">
      <c r="H285343" s="10"/>
    </row>
    <row r="285344" spans="8:8" x14ac:dyDescent="0.35">
      <c r="H285344" s="10"/>
    </row>
    <row r="285345" spans="8:8" x14ac:dyDescent="0.35">
      <c r="H285345" s="10"/>
    </row>
    <row r="285346" spans="8:8" x14ac:dyDescent="0.35">
      <c r="H285346" s="10"/>
    </row>
    <row r="285347" spans="8:8" x14ac:dyDescent="0.35">
      <c r="H285347" s="10"/>
    </row>
    <row r="285348" spans="8:8" x14ac:dyDescent="0.35">
      <c r="H285348" s="10"/>
    </row>
    <row r="285349" spans="8:8" x14ac:dyDescent="0.35">
      <c r="H285349" s="10"/>
    </row>
    <row r="285350" spans="8:8" x14ac:dyDescent="0.35">
      <c r="H285350" s="10"/>
    </row>
    <row r="285351" spans="8:8" x14ac:dyDescent="0.35">
      <c r="H285351" s="10"/>
    </row>
    <row r="285352" spans="8:8" x14ac:dyDescent="0.35">
      <c r="H285352" s="10"/>
    </row>
    <row r="285353" spans="8:8" x14ac:dyDescent="0.35">
      <c r="H285353" s="10"/>
    </row>
    <row r="285354" spans="8:8" x14ac:dyDescent="0.35">
      <c r="H285354" s="10"/>
    </row>
    <row r="285355" spans="8:8" x14ac:dyDescent="0.35">
      <c r="H285355" s="10"/>
    </row>
    <row r="285356" spans="8:8" x14ac:dyDescent="0.35">
      <c r="H285356" s="10"/>
    </row>
    <row r="285357" spans="8:8" x14ac:dyDescent="0.35">
      <c r="H285357" s="10"/>
    </row>
    <row r="285358" spans="8:8" x14ac:dyDescent="0.35">
      <c r="H285358" s="10"/>
    </row>
    <row r="285359" spans="8:8" x14ac:dyDescent="0.35">
      <c r="H285359" s="10"/>
    </row>
    <row r="285360" spans="8:8" x14ac:dyDescent="0.35">
      <c r="H285360" s="10"/>
    </row>
    <row r="285361" spans="8:8" x14ac:dyDescent="0.35">
      <c r="H285361" s="10"/>
    </row>
    <row r="285362" spans="8:8" x14ac:dyDescent="0.35">
      <c r="H285362" s="10"/>
    </row>
    <row r="285363" spans="8:8" x14ac:dyDescent="0.35">
      <c r="H285363" s="10"/>
    </row>
    <row r="285364" spans="8:8" x14ac:dyDescent="0.35">
      <c r="H285364" s="10"/>
    </row>
    <row r="285365" spans="8:8" x14ac:dyDescent="0.35">
      <c r="H285365" s="10"/>
    </row>
    <row r="285366" spans="8:8" x14ac:dyDescent="0.35">
      <c r="H285366" s="10"/>
    </row>
    <row r="285367" spans="8:8" x14ac:dyDescent="0.35">
      <c r="H285367" s="10"/>
    </row>
    <row r="285368" spans="8:8" x14ac:dyDescent="0.35">
      <c r="H285368" s="10"/>
    </row>
    <row r="285369" spans="8:8" x14ac:dyDescent="0.35">
      <c r="H285369" s="10"/>
    </row>
    <row r="285370" spans="8:8" x14ac:dyDescent="0.35">
      <c r="H285370" s="10"/>
    </row>
    <row r="285371" spans="8:8" x14ac:dyDescent="0.35">
      <c r="H285371" s="10"/>
    </row>
    <row r="285372" spans="8:8" x14ac:dyDescent="0.35">
      <c r="H285372" s="10"/>
    </row>
    <row r="285373" spans="8:8" x14ac:dyDescent="0.35">
      <c r="H285373" s="10"/>
    </row>
    <row r="285374" spans="8:8" x14ac:dyDescent="0.35">
      <c r="H285374" s="10"/>
    </row>
    <row r="285375" spans="8:8" x14ac:dyDescent="0.35">
      <c r="H285375" s="10"/>
    </row>
    <row r="285376" spans="8:8" x14ac:dyDescent="0.35">
      <c r="H285376" s="10"/>
    </row>
    <row r="285377" spans="8:8" x14ac:dyDescent="0.35">
      <c r="H285377" s="10"/>
    </row>
    <row r="285378" spans="8:8" x14ac:dyDescent="0.35">
      <c r="H285378" s="10"/>
    </row>
    <row r="285379" spans="8:8" x14ac:dyDescent="0.35">
      <c r="H285379" s="10"/>
    </row>
    <row r="285380" spans="8:8" x14ac:dyDescent="0.35">
      <c r="H285380" s="10"/>
    </row>
    <row r="285381" spans="8:8" x14ac:dyDescent="0.35">
      <c r="H285381" s="10"/>
    </row>
    <row r="285382" spans="8:8" x14ac:dyDescent="0.35">
      <c r="H285382" s="10"/>
    </row>
    <row r="285383" spans="8:8" x14ac:dyDescent="0.35">
      <c r="H285383" s="10"/>
    </row>
    <row r="285384" spans="8:8" x14ac:dyDescent="0.35">
      <c r="H285384" s="10"/>
    </row>
    <row r="285385" spans="8:8" x14ac:dyDescent="0.35">
      <c r="H285385" s="10"/>
    </row>
    <row r="285386" spans="8:8" x14ac:dyDescent="0.35">
      <c r="H285386" s="10"/>
    </row>
    <row r="285387" spans="8:8" x14ac:dyDescent="0.35">
      <c r="H285387" s="10"/>
    </row>
    <row r="285388" spans="8:8" x14ac:dyDescent="0.35">
      <c r="H285388" s="10"/>
    </row>
    <row r="285389" spans="8:8" x14ac:dyDescent="0.35">
      <c r="H285389" s="10"/>
    </row>
    <row r="285390" spans="8:8" x14ac:dyDescent="0.35">
      <c r="H285390" s="10"/>
    </row>
    <row r="285391" spans="8:8" x14ac:dyDescent="0.35">
      <c r="H285391" s="10"/>
    </row>
    <row r="285392" spans="8:8" x14ac:dyDescent="0.35">
      <c r="H285392" s="10"/>
    </row>
    <row r="285393" spans="8:8" x14ac:dyDescent="0.35">
      <c r="H285393" s="10"/>
    </row>
    <row r="285394" spans="8:8" x14ac:dyDescent="0.35">
      <c r="H285394" s="10"/>
    </row>
    <row r="285395" spans="8:8" x14ac:dyDescent="0.35">
      <c r="H285395" s="10"/>
    </row>
    <row r="285396" spans="8:8" x14ac:dyDescent="0.35">
      <c r="H285396" s="10"/>
    </row>
    <row r="285397" spans="8:8" x14ac:dyDescent="0.35">
      <c r="H285397" s="10"/>
    </row>
    <row r="285398" spans="8:8" x14ac:dyDescent="0.35">
      <c r="H285398" s="10"/>
    </row>
    <row r="285399" spans="8:8" x14ac:dyDescent="0.35">
      <c r="H285399" s="10"/>
    </row>
    <row r="285400" spans="8:8" x14ac:dyDescent="0.35">
      <c r="H285400" s="10"/>
    </row>
    <row r="285401" spans="8:8" x14ac:dyDescent="0.35">
      <c r="H285401" s="10"/>
    </row>
    <row r="285402" spans="8:8" x14ac:dyDescent="0.35">
      <c r="H285402" s="10"/>
    </row>
    <row r="285403" spans="8:8" x14ac:dyDescent="0.35">
      <c r="H285403" s="10"/>
    </row>
    <row r="285404" spans="8:8" x14ac:dyDescent="0.35">
      <c r="H285404" s="10"/>
    </row>
    <row r="285405" spans="8:8" x14ac:dyDescent="0.35">
      <c r="H285405" s="10"/>
    </row>
    <row r="285406" spans="8:8" x14ac:dyDescent="0.35">
      <c r="H285406" s="10"/>
    </row>
    <row r="285407" spans="8:8" x14ac:dyDescent="0.35">
      <c r="H285407" s="10"/>
    </row>
    <row r="285408" spans="8:8" x14ac:dyDescent="0.35">
      <c r="H285408" s="10"/>
    </row>
    <row r="285409" spans="8:8" x14ac:dyDescent="0.35">
      <c r="H285409" s="10"/>
    </row>
    <row r="285410" spans="8:8" x14ac:dyDescent="0.35">
      <c r="H285410" s="10"/>
    </row>
    <row r="285411" spans="8:8" x14ac:dyDescent="0.35">
      <c r="H285411" s="10"/>
    </row>
    <row r="285412" spans="8:8" x14ac:dyDescent="0.35">
      <c r="H285412" s="10"/>
    </row>
    <row r="285413" spans="8:8" x14ac:dyDescent="0.35">
      <c r="H285413" s="10"/>
    </row>
    <row r="285414" spans="8:8" x14ac:dyDescent="0.35">
      <c r="H285414" s="10"/>
    </row>
    <row r="285415" spans="8:8" x14ac:dyDescent="0.35">
      <c r="H285415" s="10"/>
    </row>
    <row r="285416" spans="8:8" x14ac:dyDescent="0.35">
      <c r="H285416" s="10"/>
    </row>
    <row r="285417" spans="8:8" x14ac:dyDescent="0.35">
      <c r="H285417" s="10"/>
    </row>
    <row r="285418" spans="8:8" x14ac:dyDescent="0.35">
      <c r="H285418" s="10"/>
    </row>
    <row r="285419" spans="8:8" x14ac:dyDescent="0.35">
      <c r="H285419" s="10"/>
    </row>
    <row r="285420" spans="8:8" x14ac:dyDescent="0.35">
      <c r="H285420" s="10"/>
    </row>
    <row r="285421" spans="8:8" x14ac:dyDescent="0.35">
      <c r="H285421" s="10"/>
    </row>
    <row r="285422" spans="8:8" x14ac:dyDescent="0.35">
      <c r="H285422" s="10"/>
    </row>
    <row r="285423" spans="8:8" x14ac:dyDescent="0.35">
      <c r="H285423" s="10"/>
    </row>
    <row r="285424" spans="8:8" x14ac:dyDescent="0.35">
      <c r="H285424" s="10"/>
    </row>
    <row r="285425" spans="8:8" x14ac:dyDescent="0.35">
      <c r="H285425" s="10"/>
    </row>
    <row r="285426" spans="8:8" x14ac:dyDescent="0.35">
      <c r="H285426" s="10"/>
    </row>
    <row r="285427" spans="8:8" x14ac:dyDescent="0.35">
      <c r="H285427" s="10"/>
    </row>
    <row r="285428" spans="8:8" x14ac:dyDescent="0.35">
      <c r="H285428" s="10"/>
    </row>
    <row r="285429" spans="8:8" x14ac:dyDescent="0.35">
      <c r="H285429" s="10"/>
    </row>
    <row r="285430" spans="8:8" x14ac:dyDescent="0.35">
      <c r="H285430" s="10"/>
    </row>
    <row r="285431" spans="8:8" x14ac:dyDescent="0.35">
      <c r="H285431" s="10"/>
    </row>
    <row r="285432" spans="8:8" x14ac:dyDescent="0.35">
      <c r="H285432" s="10"/>
    </row>
    <row r="285433" spans="8:8" x14ac:dyDescent="0.35">
      <c r="H285433" s="10"/>
    </row>
    <row r="285434" spans="8:8" x14ac:dyDescent="0.35">
      <c r="H285434" s="10"/>
    </row>
    <row r="285435" spans="8:8" x14ac:dyDescent="0.35">
      <c r="H285435" s="10"/>
    </row>
    <row r="285436" spans="8:8" x14ac:dyDescent="0.35">
      <c r="H285436" s="10"/>
    </row>
    <row r="285437" spans="8:8" x14ac:dyDescent="0.35">
      <c r="H285437" s="10"/>
    </row>
    <row r="285438" spans="8:8" x14ac:dyDescent="0.35">
      <c r="H285438" s="10"/>
    </row>
    <row r="285439" spans="8:8" x14ac:dyDescent="0.35">
      <c r="H285439" s="10"/>
    </row>
    <row r="285440" spans="8:8" x14ac:dyDescent="0.35">
      <c r="H285440" s="10"/>
    </row>
    <row r="285441" spans="8:8" x14ac:dyDescent="0.35">
      <c r="H285441" s="10"/>
    </row>
    <row r="285442" spans="8:8" x14ac:dyDescent="0.35">
      <c r="H285442" s="10"/>
    </row>
    <row r="285443" spans="8:8" x14ac:dyDescent="0.35">
      <c r="H285443" s="10"/>
    </row>
    <row r="285444" spans="8:8" x14ac:dyDescent="0.35">
      <c r="H285444" s="10"/>
    </row>
    <row r="285445" spans="8:8" x14ac:dyDescent="0.35">
      <c r="H285445" s="10"/>
    </row>
    <row r="285446" spans="8:8" x14ac:dyDescent="0.35">
      <c r="H285446" s="10"/>
    </row>
    <row r="285447" spans="8:8" x14ac:dyDescent="0.35">
      <c r="H285447" s="10"/>
    </row>
    <row r="285448" spans="8:8" x14ac:dyDescent="0.35">
      <c r="H285448" s="10"/>
    </row>
    <row r="285449" spans="8:8" x14ac:dyDescent="0.35">
      <c r="H285449" s="10"/>
    </row>
    <row r="285450" spans="8:8" x14ac:dyDescent="0.35">
      <c r="H285450" s="10"/>
    </row>
    <row r="285451" spans="8:8" x14ac:dyDescent="0.35">
      <c r="H285451" s="10"/>
    </row>
    <row r="285452" spans="8:8" x14ac:dyDescent="0.35">
      <c r="H285452" s="10"/>
    </row>
    <row r="285453" spans="8:8" x14ac:dyDescent="0.35">
      <c r="H285453" s="10"/>
    </row>
    <row r="285454" spans="8:8" x14ac:dyDescent="0.35">
      <c r="H285454" s="10"/>
    </row>
    <row r="285455" spans="8:8" x14ac:dyDescent="0.35">
      <c r="H285455" s="10"/>
    </row>
    <row r="285456" spans="8:8" x14ac:dyDescent="0.35">
      <c r="H285456" s="10"/>
    </row>
    <row r="285457" spans="8:8" x14ac:dyDescent="0.35">
      <c r="H285457" s="10"/>
    </row>
    <row r="285458" spans="8:8" x14ac:dyDescent="0.35">
      <c r="H285458" s="10"/>
    </row>
    <row r="285459" spans="8:8" x14ac:dyDescent="0.35">
      <c r="H285459" s="10"/>
    </row>
    <row r="285460" spans="8:8" x14ac:dyDescent="0.35">
      <c r="H285460" s="10"/>
    </row>
    <row r="285461" spans="8:8" x14ac:dyDescent="0.35">
      <c r="H285461" s="10"/>
    </row>
    <row r="285462" spans="8:8" x14ac:dyDescent="0.35">
      <c r="H285462" s="10"/>
    </row>
    <row r="285463" spans="8:8" x14ac:dyDescent="0.35">
      <c r="H285463" s="10"/>
    </row>
    <row r="285464" spans="8:8" x14ac:dyDescent="0.35">
      <c r="H285464" s="10"/>
    </row>
    <row r="285465" spans="8:8" x14ac:dyDescent="0.35">
      <c r="H285465" s="10"/>
    </row>
    <row r="285466" spans="8:8" x14ac:dyDescent="0.35">
      <c r="H285466" s="10"/>
    </row>
    <row r="285467" spans="8:8" x14ac:dyDescent="0.35">
      <c r="H285467" s="10"/>
    </row>
    <row r="285468" spans="8:8" x14ac:dyDescent="0.35">
      <c r="H285468" s="10"/>
    </row>
    <row r="285469" spans="8:8" x14ac:dyDescent="0.35">
      <c r="H285469" s="10"/>
    </row>
    <row r="285470" spans="8:8" x14ac:dyDescent="0.35">
      <c r="H285470" s="10"/>
    </row>
    <row r="285471" spans="8:8" x14ac:dyDescent="0.35">
      <c r="H285471" s="10"/>
    </row>
    <row r="285472" spans="8:8" x14ac:dyDescent="0.35">
      <c r="H285472" s="10"/>
    </row>
    <row r="285473" spans="8:8" x14ac:dyDescent="0.35">
      <c r="H285473" s="10"/>
    </row>
    <row r="285474" spans="8:8" x14ac:dyDescent="0.35">
      <c r="H285474" s="10"/>
    </row>
    <row r="285475" spans="8:8" x14ac:dyDescent="0.35">
      <c r="H285475" s="10"/>
    </row>
    <row r="285476" spans="8:8" x14ac:dyDescent="0.35">
      <c r="H285476" s="10"/>
    </row>
    <row r="285477" spans="8:8" x14ac:dyDescent="0.35">
      <c r="H285477" s="10"/>
    </row>
    <row r="285478" spans="8:8" x14ac:dyDescent="0.35">
      <c r="H285478" s="10"/>
    </row>
    <row r="285479" spans="8:8" x14ac:dyDescent="0.35">
      <c r="H285479" s="10"/>
    </row>
    <row r="285480" spans="8:8" x14ac:dyDescent="0.35">
      <c r="H285480" s="10"/>
    </row>
    <row r="285481" spans="8:8" x14ac:dyDescent="0.35">
      <c r="H285481" s="10"/>
    </row>
    <row r="285482" spans="8:8" x14ac:dyDescent="0.35">
      <c r="H285482" s="10"/>
    </row>
    <row r="285483" spans="8:8" x14ac:dyDescent="0.35">
      <c r="H285483" s="10"/>
    </row>
    <row r="285484" spans="8:8" x14ac:dyDescent="0.35">
      <c r="H285484" s="10"/>
    </row>
    <row r="285485" spans="8:8" x14ac:dyDescent="0.35">
      <c r="H285485" s="10"/>
    </row>
    <row r="285486" spans="8:8" x14ac:dyDescent="0.35">
      <c r="H285486" s="10"/>
    </row>
    <row r="285487" spans="8:8" x14ac:dyDescent="0.35">
      <c r="H285487" s="10"/>
    </row>
    <row r="285488" spans="8:8" x14ac:dyDescent="0.35">
      <c r="H285488" s="10"/>
    </row>
    <row r="285489" spans="8:8" x14ac:dyDescent="0.35">
      <c r="H285489" s="10"/>
    </row>
    <row r="285490" spans="8:8" x14ac:dyDescent="0.35">
      <c r="H285490" s="10"/>
    </row>
    <row r="285491" spans="8:8" x14ac:dyDescent="0.35">
      <c r="H285491" s="10"/>
    </row>
    <row r="285492" spans="8:8" x14ac:dyDescent="0.35">
      <c r="H285492" s="10"/>
    </row>
    <row r="285493" spans="8:8" x14ac:dyDescent="0.35">
      <c r="H285493" s="10"/>
    </row>
    <row r="285494" spans="8:8" x14ac:dyDescent="0.35">
      <c r="H285494" s="10"/>
    </row>
    <row r="285495" spans="8:8" x14ac:dyDescent="0.35">
      <c r="H285495" s="10"/>
    </row>
    <row r="285496" spans="8:8" x14ac:dyDescent="0.35">
      <c r="H285496" s="10"/>
    </row>
    <row r="285497" spans="8:8" x14ac:dyDescent="0.35">
      <c r="H285497" s="10"/>
    </row>
    <row r="285498" spans="8:8" x14ac:dyDescent="0.35">
      <c r="H285498" s="10"/>
    </row>
    <row r="285499" spans="8:8" x14ac:dyDescent="0.35">
      <c r="H285499" s="10"/>
    </row>
    <row r="285500" spans="8:8" x14ac:dyDescent="0.35">
      <c r="H285500" s="10"/>
    </row>
    <row r="285501" spans="8:8" x14ac:dyDescent="0.35">
      <c r="H285501" s="10"/>
    </row>
    <row r="285502" spans="8:8" x14ac:dyDescent="0.35">
      <c r="H285502" s="10"/>
    </row>
    <row r="285503" spans="8:8" x14ac:dyDescent="0.35">
      <c r="H285503" s="10"/>
    </row>
    <row r="285504" spans="8:8" x14ac:dyDescent="0.35">
      <c r="H285504" s="10"/>
    </row>
    <row r="285505" spans="8:8" x14ac:dyDescent="0.35">
      <c r="H285505" s="10"/>
    </row>
    <row r="285506" spans="8:8" x14ac:dyDescent="0.35">
      <c r="H285506" s="10"/>
    </row>
    <row r="285507" spans="8:8" x14ac:dyDescent="0.35">
      <c r="H285507" s="10"/>
    </row>
    <row r="285508" spans="8:8" x14ac:dyDescent="0.35">
      <c r="H285508" s="10"/>
    </row>
    <row r="285509" spans="8:8" x14ac:dyDescent="0.35">
      <c r="H285509" s="10"/>
    </row>
    <row r="285510" spans="8:8" x14ac:dyDescent="0.35">
      <c r="H285510" s="10"/>
    </row>
    <row r="285511" spans="8:8" x14ac:dyDescent="0.35">
      <c r="H285511" s="10"/>
    </row>
    <row r="285512" spans="8:8" x14ac:dyDescent="0.35">
      <c r="H285512" s="10"/>
    </row>
    <row r="285513" spans="8:8" x14ac:dyDescent="0.35">
      <c r="H285513" s="10"/>
    </row>
    <row r="285514" spans="8:8" x14ac:dyDescent="0.35">
      <c r="H285514" s="10"/>
    </row>
    <row r="285515" spans="8:8" x14ac:dyDescent="0.35">
      <c r="H285515" s="10"/>
    </row>
    <row r="285516" spans="8:8" x14ac:dyDescent="0.35">
      <c r="H285516" s="10"/>
    </row>
    <row r="285517" spans="8:8" x14ac:dyDescent="0.35">
      <c r="H285517" s="10"/>
    </row>
    <row r="285518" spans="8:8" x14ac:dyDescent="0.35">
      <c r="H285518" s="10"/>
    </row>
    <row r="285519" spans="8:8" x14ac:dyDescent="0.35">
      <c r="H285519" s="10"/>
    </row>
    <row r="285520" spans="8:8" x14ac:dyDescent="0.35">
      <c r="H285520" s="10"/>
    </row>
    <row r="285521" spans="8:8" x14ac:dyDescent="0.35">
      <c r="H285521" s="10"/>
    </row>
    <row r="285522" spans="8:8" x14ac:dyDescent="0.35">
      <c r="H285522" s="10"/>
    </row>
    <row r="285523" spans="8:8" x14ac:dyDescent="0.35">
      <c r="H285523" s="10"/>
    </row>
    <row r="285524" spans="8:8" x14ac:dyDescent="0.35">
      <c r="H285524" s="10"/>
    </row>
    <row r="285525" spans="8:8" x14ac:dyDescent="0.35">
      <c r="H285525" s="10"/>
    </row>
    <row r="285526" spans="8:8" x14ac:dyDescent="0.35">
      <c r="H285526" s="10"/>
    </row>
    <row r="285527" spans="8:8" x14ac:dyDescent="0.35">
      <c r="H285527" s="10"/>
    </row>
    <row r="285528" spans="8:8" x14ac:dyDescent="0.35">
      <c r="H285528" s="10"/>
    </row>
    <row r="285529" spans="8:8" x14ac:dyDescent="0.35">
      <c r="H285529" s="10"/>
    </row>
    <row r="285530" spans="8:8" x14ac:dyDescent="0.35">
      <c r="H285530" s="10"/>
    </row>
    <row r="285531" spans="8:8" x14ac:dyDescent="0.35">
      <c r="H285531" s="10"/>
    </row>
    <row r="285532" spans="8:8" x14ac:dyDescent="0.35">
      <c r="H285532" s="10"/>
    </row>
    <row r="285533" spans="8:8" x14ac:dyDescent="0.35">
      <c r="H285533" s="10"/>
    </row>
    <row r="285534" spans="8:8" x14ac:dyDescent="0.35">
      <c r="H285534" s="10"/>
    </row>
    <row r="285535" spans="8:8" x14ac:dyDescent="0.35">
      <c r="H285535" s="10"/>
    </row>
    <row r="285536" spans="8:8" x14ac:dyDescent="0.35">
      <c r="H285536" s="10"/>
    </row>
    <row r="285537" spans="8:8" x14ac:dyDescent="0.35">
      <c r="H285537" s="10"/>
    </row>
    <row r="285538" spans="8:8" x14ac:dyDescent="0.35">
      <c r="H285538" s="10"/>
    </row>
    <row r="285539" spans="8:8" x14ac:dyDescent="0.35">
      <c r="H285539" s="10"/>
    </row>
    <row r="285540" spans="8:8" x14ac:dyDescent="0.35">
      <c r="H285540" s="10"/>
    </row>
    <row r="285541" spans="8:8" x14ac:dyDescent="0.35">
      <c r="H285541" s="10"/>
    </row>
    <row r="285542" spans="8:8" x14ac:dyDescent="0.35">
      <c r="H285542" s="10"/>
    </row>
    <row r="285543" spans="8:8" x14ac:dyDescent="0.35">
      <c r="H285543" s="10"/>
    </row>
    <row r="285544" spans="8:8" x14ac:dyDescent="0.35">
      <c r="H285544" s="10"/>
    </row>
    <row r="285545" spans="8:8" x14ac:dyDescent="0.35">
      <c r="H285545" s="10"/>
    </row>
    <row r="285546" spans="8:8" x14ac:dyDescent="0.35">
      <c r="H285546" s="10"/>
    </row>
    <row r="285547" spans="8:8" x14ac:dyDescent="0.35">
      <c r="H285547" s="10"/>
    </row>
    <row r="285548" spans="8:8" x14ac:dyDescent="0.35">
      <c r="H285548" s="10"/>
    </row>
    <row r="285549" spans="8:8" x14ac:dyDescent="0.35">
      <c r="H285549" s="10"/>
    </row>
    <row r="285550" spans="8:8" x14ac:dyDescent="0.35">
      <c r="H285550" s="10"/>
    </row>
    <row r="285551" spans="8:8" x14ac:dyDescent="0.35">
      <c r="H285551" s="10"/>
    </row>
    <row r="285552" spans="8:8" x14ac:dyDescent="0.35">
      <c r="H285552" s="10"/>
    </row>
    <row r="285553" spans="8:8" x14ac:dyDescent="0.35">
      <c r="H285553" s="10"/>
    </row>
    <row r="285554" spans="8:8" x14ac:dyDescent="0.35">
      <c r="H285554" s="10"/>
    </row>
    <row r="285555" spans="8:8" x14ac:dyDescent="0.35">
      <c r="H285555" s="10"/>
    </row>
    <row r="285556" spans="8:8" x14ac:dyDescent="0.35">
      <c r="H285556" s="10"/>
    </row>
    <row r="285557" spans="8:8" x14ac:dyDescent="0.35">
      <c r="H285557" s="10"/>
    </row>
    <row r="285558" spans="8:8" x14ac:dyDescent="0.35">
      <c r="H285558" s="10"/>
    </row>
    <row r="285559" spans="8:8" x14ac:dyDescent="0.35">
      <c r="H285559" s="10"/>
    </row>
    <row r="285560" spans="8:8" x14ac:dyDescent="0.35">
      <c r="H285560" s="10"/>
    </row>
    <row r="285561" spans="8:8" x14ac:dyDescent="0.35">
      <c r="H285561" s="10"/>
    </row>
    <row r="285562" spans="8:8" x14ac:dyDescent="0.35">
      <c r="H285562" s="10"/>
    </row>
    <row r="285563" spans="8:8" x14ac:dyDescent="0.35">
      <c r="H285563" s="10"/>
    </row>
    <row r="285564" spans="8:8" x14ac:dyDescent="0.35">
      <c r="H285564" s="10"/>
    </row>
    <row r="285565" spans="8:8" x14ac:dyDescent="0.35">
      <c r="H285565" s="10"/>
    </row>
    <row r="285566" spans="8:8" x14ac:dyDescent="0.35">
      <c r="H285566" s="10"/>
    </row>
    <row r="285567" spans="8:8" x14ac:dyDescent="0.35">
      <c r="H285567" s="10"/>
    </row>
    <row r="285568" spans="8:8" x14ac:dyDescent="0.35">
      <c r="H285568" s="10"/>
    </row>
    <row r="285569" spans="8:8" x14ac:dyDescent="0.35">
      <c r="H285569" s="10"/>
    </row>
    <row r="285570" spans="8:8" x14ac:dyDescent="0.35">
      <c r="H285570" s="10"/>
    </row>
    <row r="285571" spans="8:8" x14ac:dyDescent="0.35">
      <c r="H285571" s="10"/>
    </row>
    <row r="285572" spans="8:8" x14ac:dyDescent="0.35">
      <c r="H285572" s="10"/>
    </row>
    <row r="285573" spans="8:8" x14ac:dyDescent="0.35">
      <c r="H285573" s="10"/>
    </row>
    <row r="285574" spans="8:8" x14ac:dyDescent="0.35">
      <c r="H285574" s="10"/>
    </row>
    <row r="285575" spans="8:8" x14ac:dyDescent="0.35">
      <c r="H285575" s="10"/>
    </row>
    <row r="285576" spans="8:8" x14ac:dyDescent="0.35">
      <c r="H285576" s="10"/>
    </row>
    <row r="285577" spans="8:8" x14ac:dyDescent="0.35">
      <c r="H285577" s="10"/>
    </row>
    <row r="285578" spans="8:8" x14ac:dyDescent="0.35">
      <c r="H285578" s="10"/>
    </row>
    <row r="285579" spans="8:8" x14ac:dyDescent="0.35">
      <c r="H285579" s="10"/>
    </row>
    <row r="285580" spans="8:8" x14ac:dyDescent="0.35">
      <c r="H285580" s="10"/>
    </row>
    <row r="285581" spans="8:8" x14ac:dyDescent="0.35">
      <c r="H285581" s="10"/>
    </row>
    <row r="285582" spans="8:8" x14ac:dyDescent="0.35">
      <c r="H285582" s="10"/>
    </row>
    <row r="285583" spans="8:8" x14ac:dyDescent="0.35">
      <c r="H285583" s="10"/>
    </row>
    <row r="285584" spans="8:8" x14ac:dyDescent="0.35">
      <c r="H285584" s="10"/>
    </row>
    <row r="285585" spans="8:8" x14ac:dyDescent="0.35">
      <c r="H285585" s="10"/>
    </row>
    <row r="285586" spans="8:8" x14ac:dyDescent="0.35">
      <c r="H285586" s="10"/>
    </row>
    <row r="285587" spans="8:8" x14ac:dyDescent="0.35">
      <c r="H285587" s="10"/>
    </row>
    <row r="285588" spans="8:8" x14ac:dyDescent="0.35">
      <c r="H285588" s="10"/>
    </row>
    <row r="285589" spans="8:8" x14ac:dyDescent="0.35">
      <c r="H285589" s="10"/>
    </row>
    <row r="285590" spans="8:8" x14ac:dyDescent="0.35">
      <c r="H285590" s="10"/>
    </row>
    <row r="285591" spans="8:8" x14ac:dyDescent="0.35">
      <c r="H285591" s="10"/>
    </row>
    <row r="285592" spans="8:8" x14ac:dyDescent="0.35">
      <c r="H285592" s="10"/>
    </row>
    <row r="285593" spans="8:8" x14ac:dyDescent="0.35">
      <c r="H285593" s="10"/>
    </row>
    <row r="285594" spans="8:8" x14ac:dyDescent="0.35">
      <c r="H285594" s="10"/>
    </row>
    <row r="285595" spans="8:8" x14ac:dyDescent="0.35">
      <c r="H285595" s="10"/>
    </row>
    <row r="285596" spans="8:8" x14ac:dyDescent="0.35">
      <c r="H285596" s="10"/>
    </row>
    <row r="285597" spans="8:8" x14ac:dyDescent="0.35">
      <c r="H285597" s="10"/>
    </row>
    <row r="285598" spans="8:8" x14ac:dyDescent="0.35">
      <c r="H285598" s="10"/>
    </row>
    <row r="285599" spans="8:8" x14ac:dyDescent="0.35">
      <c r="H285599" s="10"/>
    </row>
    <row r="285600" spans="8:8" x14ac:dyDescent="0.35">
      <c r="H285600" s="10"/>
    </row>
    <row r="285601" spans="8:8" x14ac:dyDescent="0.35">
      <c r="H285601" s="10"/>
    </row>
    <row r="285602" spans="8:8" x14ac:dyDescent="0.35">
      <c r="H285602" s="10"/>
    </row>
    <row r="285603" spans="8:8" x14ac:dyDescent="0.35">
      <c r="H285603" s="10"/>
    </row>
    <row r="285604" spans="8:8" x14ac:dyDescent="0.35">
      <c r="H285604" s="10"/>
    </row>
    <row r="285605" spans="8:8" x14ac:dyDescent="0.35">
      <c r="H285605" s="10"/>
    </row>
    <row r="285606" spans="8:8" x14ac:dyDescent="0.35">
      <c r="H285606" s="10"/>
    </row>
    <row r="285607" spans="8:8" x14ac:dyDescent="0.35">
      <c r="H285607" s="10"/>
    </row>
    <row r="285608" spans="8:8" x14ac:dyDescent="0.35">
      <c r="H285608" s="10"/>
    </row>
    <row r="285609" spans="8:8" x14ac:dyDescent="0.35">
      <c r="H285609" s="10"/>
    </row>
    <row r="285610" spans="8:8" x14ac:dyDescent="0.35">
      <c r="H285610" s="10"/>
    </row>
    <row r="285611" spans="8:8" x14ac:dyDescent="0.35">
      <c r="H285611" s="10"/>
    </row>
    <row r="285612" spans="8:8" x14ac:dyDescent="0.35">
      <c r="H285612" s="10"/>
    </row>
    <row r="285613" spans="8:8" x14ac:dyDescent="0.35">
      <c r="H285613" s="10"/>
    </row>
    <row r="285614" spans="8:8" x14ac:dyDescent="0.35">
      <c r="H285614" s="10"/>
    </row>
    <row r="285615" spans="8:8" x14ac:dyDescent="0.35">
      <c r="H285615" s="10"/>
    </row>
    <row r="285616" spans="8:8" x14ac:dyDescent="0.35">
      <c r="H285616" s="10"/>
    </row>
    <row r="285617" spans="8:8" x14ac:dyDescent="0.35">
      <c r="H285617" s="10"/>
    </row>
    <row r="285618" spans="8:8" x14ac:dyDescent="0.35">
      <c r="H285618" s="10"/>
    </row>
    <row r="285619" spans="8:8" x14ac:dyDescent="0.35">
      <c r="H285619" s="10"/>
    </row>
    <row r="285620" spans="8:8" x14ac:dyDescent="0.35">
      <c r="H285620" s="10"/>
    </row>
    <row r="285621" spans="8:8" x14ac:dyDescent="0.35">
      <c r="H285621" s="10"/>
    </row>
    <row r="285622" spans="8:8" x14ac:dyDescent="0.35">
      <c r="H285622" s="10"/>
    </row>
    <row r="285623" spans="8:8" x14ac:dyDescent="0.35">
      <c r="H285623" s="10"/>
    </row>
    <row r="285624" spans="8:8" x14ac:dyDescent="0.35">
      <c r="H285624" s="10"/>
    </row>
    <row r="285625" spans="8:8" x14ac:dyDescent="0.35">
      <c r="H285625" s="10"/>
    </row>
    <row r="285626" spans="8:8" x14ac:dyDescent="0.35">
      <c r="H285626" s="10"/>
    </row>
    <row r="285627" spans="8:8" x14ac:dyDescent="0.35">
      <c r="H285627" s="10"/>
    </row>
    <row r="285628" spans="8:8" x14ac:dyDescent="0.35">
      <c r="H285628" s="10"/>
    </row>
    <row r="285629" spans="8:8" x14ac:dyDescent="0.35">
      <c r="H285629" s="10"/>
    </row>
    <row r="285630" spans="8:8" x14ac:dyDescent="0.35">
      <c r="H285630" s="10"/>
    </row>
    <row r="285631" spans="8:8" x14ac:dyDescent="0.35">
      <c r="H285631" s="10"/>
    </row>
    <row r="285632" spans="8:8" x14ac:dyDescent="0.35">
      <c r="H285632" s="10"/>
    </row>
    <row r="285633" spans="8:8" x14ac:dyDescent="0.35">
      <c r="H285633" s="10"/>
    </row>
    <row r="285634" spans="8:8" x14ac:dyDescent="0.35">
      <c r="H285634" s="10"/>
    </row>
    <row r="285635" spans="8:8" x14ac:dyDescent="0.35">
      <c r="H285635" s="10"/>
    </row>
    <row r="285636" spans="8:8" x14ac:dyDescent="0.35">
      <c r="H285636" s="10"/>
    </row>
    <row r="285637" spans="8:8" x14ac:dyDescent="0.35">
      <c r="H285637" s="10"/>
    </row>
    <row r="285638" spans="8:8" x14ac:dyDescent="0.35">
      <c r="H285638" s="10"/>
    </row>
    <row r="285639" spans="8:8" x14ac:dyDescent="0.35">
      <c r="H285639" s="10"/>
    </row>
    <row r="285640" spans="8:8" x14ac:dyDescent="0.35">
      <c r="H285640" s="10"/>
    </row>
    <row r="285641" spans="8:8" x14ac:dyDescent="0.35">
      <c r="H285641" s="10"/>
    </row>
    <row r="285642" spans="8:8" x14ac:dyDescent="0.35">
      <c r="H285642" s="10"/>
    </row>
    <row r="285643" spans="8:8" x14ac:dyDescent="0.35">
      <c r="H285643" s="10"/>
    </row>
    <row r="285644" spans="8:8" x14ac:dyDescent="0.35">
      <c r="H285644" s="10"/>
    </row>
    <row r="285645" spans="8:8" x14ac:dyDescent="0.35">
      <c r="H285645" s="10"/>
    </row>
    <row r="285646" spans="8:8" x14ac:dyDescent="0.35">
      <c r="H285646" s="10"/>
    </row>
    <row r="285647" spans="8:8" x14ac:dyDescent="0.35">
      <c r="H285647" s="10"/>
    </row>
    <row r="285648" spans="8:8" x14ac:dyDescent="0.35">
      <c r="H285648" s="10"/>
    </row>
    <row r="285649" spans="8:8" x14ac:dyDescent="0.35">
      <c r="H285649" s="10"/>
    </row>
    <row r="285650" spans="8:8" x14ac:dyDescent="0.35">
      <c r="H285650" s="10"/>
    </row>
    <row r="285651" spans="8:8" x14ac:dyDescent="0.35">
      <c r="H285651" s="10"/>
    </row>
    <row r="285652" spans="8:8" x14ac:dyDescent="0.35">
      <c r="H285652" s="10"/>
    </row>
    <row r="285653" spans="8:8" x14ac:dyDescent="0.35">
      <c r="H285653" s="10"/>
    </row>
    <row r="285654" spans="8:8" x14ac:dyDescent="0.35">
      <c r="H285654" s="10"/>
    </row>
    <row r="285655" spans="8:8" x14ac:dyDescent="0.35">
      <c r="H285655" s="10"/>
    </row>
    <row r="285656" spans="8:8" x14ac:dyDescent="0.35">
      <c r="H285656" s="10"/>
    </row>
    <row r="285657" spans="8:8" x14ac:dyDescent="0.35">
      <c r="H285657" s="10"/>
    </row>
    <row r="285658" spans="8:8" x14ac:dyDescent="0.35">
      <c r="H285658" s="10"/>
    </row>
    <row r="285659" spans="8:8" x14ac:dyDescent="0.35">
      <c r="H285659" s="10"/>
    </row>
    <row r="285660" spans="8:8" x14ac:dyDescent="0.35">
      <c r="H285660" s="10"/>
    </row>
    <row r="285661" spans="8:8" x14ac:dyDescent="0.35">
      <c r="H285661" s="10"/>
    </row>
    <row r="285662" spans="8:8" x14ac:dyDescent="0.35">
      <c r="H285662" s="10"/>
    </row>
    <row r="285663" spans="8:8" x14ac:dyDescent="0.35">
      <c r="H285663" s="10"/>
    </row>
    <row r="285664" spans="8:8" x14ac:dyDescent="0.35">
      <c r="H285664" s="10"/>
    </row>
    <row r="285665" spans="8:8" x14ac:dyDescent="0.35">
      <c r="H285665" s="10"/>
    </row>
    <row r="285666" spans="8:8" x14ac:dyDescent="0.35">
      <c r="H285666" s="10"/>
    </row>
    <row r="285667" spans="8:8" x14ac:dyDescent="0.35">
      <c r="H285667" s="10"/>
    </row>
    <row r="285668" spans="8:8" x14ac:dyDescent="0.35">
      <c r="H285668" s="10"/>
    </row>
    <row r="285669" spans="8:8" x14ac:dyDescent="0.35">
      <c r="H285669" s="10"/>
    </row>
    <row r="285670" spans="8:8" x14ac:dyDescent="0.35">
      <c r="H285670" s="10"/>
    </row>
    <row r="285671" spans="8:8" x14ac:dyDescent="0.35">
      <c r="H285671" s="10"/>
    </row>
    <row r="285672" spans="8:8" x14ac:dyDescent="0.35">
      <c r="H285672" s="10"/>
    </row>
    <row r="285673" spans="8:8" x14ac:dyDescent="0.35">
      <c r="H285673" s="10"/>
    </row>
    <row r="285674" spans="8:8" x14ac:dyDescent="0.35">
      <c r="H285674" s="10"/>
    </row>
    <row r="285675" spans="8:8" x14ac:dyDescent="0.35">
      <c r="H285675" s="10"/>
    </row>
    <row r="285676" spans="8:8" x14ac:dyDescent="0.35">
      <c r="H285676" s="10"/>
    </row>
    <row r="285677" spans="8:8" x14ac:dyDescent="0.35">
      <c r="H285677" s="10"/>
    </row>
    <row r="285678" spans="8:8" x14ac:dyDescent="0.35">
      <c r="H285678" s="10"/>
    </row>
    <row r="285679" spans="8:8" x14ac:dyDescent="0.35">
      <c r="H285679" s="10"/>
    </row>
    <row r="285680" spans="8:8" x14ac:dyDescent="0.35">
      <c r="H285680" s="10"/>
    </row>
    <row r="285681" spans="8:8" x14ac:dyDescent="0.35">
      <c r="H285681" s="10"/>
    </row>
    <row r="285682" spans="8:8" x14ac:dyDescent="0.35">
      <c r="H285682" s="10"/>
    </row>
    <row r="285683" spans="8:8" x14ac:dyDescent="0.35">
      <c r="H285683" s="10"/>
    </row>
    <row r="285684" spans="8:8" x14ac:dyDescent="0.35">
      <c r="H285684" s="10"/>
    </row>
    <row r="285685" spans="8:8" x14ac:dyDescent="0.35">
      <c r="H285685" s="10"/>
    </row>
    <row r="285686" spans="8:8" x14ac:dyDescent="0.35">
      <c r="H285686" s="10"/>
    </row>
    <row r="285687" spans="8:8" x14ac:dyDescent="0.35">
      <c r="H285687" s="10"/>
    </row>
    <row r="285688" spans="8:8" x14ac:dyDescent="0.35">
      <c r="H285688" s="10"/>
    </row>
    <row r="285689" spans="8:8" x14ac:dyDescent="0.35">
      <c r="H285689" s="10"/>
    </row>
    <row r="285690" spans="8:8" x14ac:dyDescent="0.35">
      <c r="H285690" s="10"/>
    </row>
    <row r="285691" spans="8:8" x14ac:dyDescent="0.35">
      <c r="H285691" s="10"/>
    </row>
    <row r="285692" spans="8:8" x14ac:dyDescent="0.35">
      <c r="H285692" s="10"/>
    </row>
    <row r="285693" spans="8:8" x14ac:dyDescent="0.35">
      <c r="H285693" s="10"/>
    </row>
    <row r="285694" spans="8:8" x14ac:dyDescent="0.35">
      <c r="H285694" s="10"/>
    </row>
    <row r="285695" spans="8:8" x14ac:dyDescent="0.35">
      <c r="H285695" s="10"/>
    </row>
    <row r="285696" spans="8:8" x14ac:dyDescent="0.35">
      <c r="H285696" s="10"/>
    </row>
    <row r="285697" spans="8:8" x14ac:dyDescent="0.35">
      <c r="H285697" s="10"/>
    </row>
    <row r="285698" spans="8:8" x14ac:dyDescent="0.35">
      <c r="H285698" s="10"/>
    </row>
    <row r="285699" spans="8:8" x14ac:dyDescent="0.35">
      <c r="H285699" s="10"/>
    </row>
    <row r="285700" spans="8:8" x14ac:dyDescent="0.35">
      <c r="H285700" s="10"/>
    </row>
    <row r="285701" spans="8:8" x14ac:dyDescent="0.35">
      <c r="H285701" s="10"/>
    </row>
    <row r="285702" spans="8:8" x14ac:dyDescent="0.35">
      <c r="H285702" s="10"/>
    </row>
    <row r="285703" spans="8:8" x14ac:dyDescent="0.35">
      <c r="H285703" s="10"/>
    </row>
    <row r="285704" spans="8:8" x14ac:dyDescent="0.35">
      <c r="H285704" s="10"/>
    </row>
    <row r="285705" spans="8:8" x14ac:dyDescent="0.35">
      <c r="H285705" s="10"/>
    </row>
    <row r="285706" spans="8:8" x14ac:dyDescent="0.35">
      <c r="H285706" s="10"/>
    </row>
    <row r="285707" spans="8:8" x14ac:dyDescent="0.35">
      <c r="H285707" s="10"/>
    </row>
    <row r="285708" spans="8:8" x14ac:dyDescent="0.35">
      <c r="H285708" s="10"/>
    </row>
    <row r="285709" spans="8:8" x14ac:dyDescent="0.35">
      <c r="H285709" s="10"/>
    </row>
    <row r="285710" spans="8:8" x14ac:dyDescent="0.35">
      <c r="H285710" s="10"/>
    </row>
    <row r="285711" spans="8:8" x14ac:dyDescent="0.35">
      <c r="H285711" s="10"/>
    </row>
    <row r="285712" spans="8:8" x14ac:dyDescent="0.35">
      <c r="H285712" s="10"/>
    </row>
    <row r="285713" spans="8:8" x14ac:dyDescent="0.35">
      <c r="H285713" s="10"/>
    </row>
    <row r="285714" spans="8:8" x14ac:dyDescent="0.35">
      <c r="H285714" s="10"/>
    </row>
    <row r="285715" spans="8:8" x14ac:dyDescent="0.35">
      <c r="H285715" s="10"/>
    </row>
    <row r="285716" spans="8:8" x14ac:dyDescent="0.35">
      <c r="H285716" s="10"/>
    </row>
    <row r="285717" spans="8:8" x14ac:dyDescent="0.35">
      <c r="H285717" s="10"/>
    </row>
    <row r="285718" spans="8:8" x14ac:dyDescent="0.35">
      <c r="H285718" s="10"/>
    </row>
    <row r="285719" spans="8:8" x14ac:dyDescent="0.35">
      <c r="H285719" s="10"/>
    </row>
    <row r="285720" spans="8:8" x14ac:dyDescent="0.35">
      <c r="H285720" s="10"/>
    </row>
    <row r="285721" spans="8:8" x14ac:dyDescent="0.35">
      <c r="H285721" s="10"/>
    </row>
    <row r="285722" spans="8:8" x14ac:dyDescent="0.35">
      <c r="H285722" s="10"/>
    </row>
    <row r="285723" spans="8:8" x14ac:dyDescent="0.35">
      <c r="H285723" s="10"/>
    </row>
    <row r="285724" spans="8:8" x14ac:dyDescent="0.35">
      <c r="H285724" s="10"/>
    </row>
    <row r="285725" spans="8:8" x14ac:dyDescent="0.35">
      <c r="H285725" s="10"/>
    </row>
    <row r="285726" spans="8:8" x14ac:dyDescent="0.35">
      <c r="H285726" s="10"/>
    </row>
    <row r="285727" spans="8:8" x14ac:dyDescent="0.35">
      <c r="H285727" s="10"/>
    </row>
    <row r="285728" spans="8:8" x14ac:dyDescent="0.35">
      <c r="H285728" s="10"/>
    </row>
    <row r="285729" spans="8:8" x14ac:dyDescent="0.35">
      <c r="H285729" s="10"/>
    </row>
    <row r="285730" spans="8:8" x14ac:dyDescent="0.35">
      <c r="H285730" s="10"/>
    </row>
    <row r="285731" spans="8:8" x14ac:dyDescent="0.35">
      <c r="H285731" s="10"/>
    </row>
    <row r="285732" spans="8:8" x14ac:dyDescent="0.35">
      <c r="H285732" s="10"/>
    </row>
    <row r="285733" spans="8:8" x14ac:dyDescent="0.35">
      <c r="H285733" s="10"/>
    </row>
    <row r="285734" spans="8:8" x14ac:dyDescent="0.35">
      <c r="H285734" s="10"/>
    </row>
    <row r="285735" spans="8:8" x14ac:dyDescent="0.35">
      <c r="H285735" s="10"/>
    </row>
    <row r="285736" spans="8:8" x14ac:dyDescent="0.35">
      <c r="H285736" s="10"/>
    </row>
    <row r="285737" spans="8:8" x14ac:dyDescent="0.35">
      <c r="H285737" s="10"/>
    </row>
    <row r="285738" spans="8:8" x14ac:dyDescent="0.35">
      <c r="H285738" s="10"/>
    </row>
    <row r="285739" spans="8:8" x14ac:dyDescent="0.35">
      <c r="H285739" s="10"/>
    </row>
    <row r="285740" spans="8:8" x14ac:dyDescent="0.35">
      <c r="H285740" s="10"/>
    </row>
    <row r="285741" spans="8:8" x14ac:dyDescent="0.35">
      <c r="H285741" s="10"/>
    </row>
    <row r="285742" spans="8:8" x14ac:dyDescent="0.35">
      <c r="H285742" s="10"/>
    </row>
    <row r="285743" spans="8:8" x14ac:dyDescent="0.35">
      <c r="H285743" s="10"/>
    </row>
    <row r="285744" spans="8:8" x14ac:dyDescent="0.35">
      <c r="H285744" s="10"/>
    </row>
    <row r="285745" spans="8:8" x14ac:dyDescent="0.35">
      <c r="H285745" s="10"/>
    </row>
    <row r="285746" spans="8:8" x14ac:dyDescent="0.35">
      <c r="H285746" s="10"/>
    </row>
    <row r="285747" spans="8:8" x14ac:dyDescent="0.35">
      <c r="H285747" s="10"/>
    </row>
    <row r="285748" spans="8:8" x14ac:dyDescent="0.35">
      <c r="H285748" s="10"/>
    </row>
    <row r="285749" spans="8:8" x14ac:dyDescent="0.35">
      <c r="H285749" s="10"/>
    </row>
    <row r="285750" spans="8:8" x14ac:dyDescent="0.35">
      <c r="H285750" s="10"/>
    </row>
    <row r="285751" spans="8:8" x14ac:dyDescent="0.35">
      <c r="H285751" s="10"/>
    </row>
    <row r="285752" spans="8:8" x14ac:dyDescent="0.35">
      <c r="H285752" s="10"/>
    </row>
    <row r="285753" spans="8:8" x14ac:dyDescent="0.35">
      <c r="H285753" s="10"/>
    </row>
    <row r="285754" spans="8:8" x14ac:dyDescent="0.35">
      <c r="H285754" s="10"/>
    </row>
    <row r="285755" spans="8:8" x14ac:dyDescent="0.35">
      <c r="H285755" s="10"/>
    </row>
    <row r="285756" spans="8:8" x14ac:dyDescent="0.35">
      <c r="H285756" s="10"/>
    </row>
    <row r="285757" spans="8:8" x14ac:dyDescent="0.35">
      <c r="H285757" s="10"/>
    </row>
    <row r="285758" spans="8:8" x14ac:dyDescent="0.35">
      <c r="H285758" s="10"/>
    </row>
    <row r="285759" spans="8:8" x14ac:dyDescent="0.35">
      <c r="H285759" s="10"/>
    </row>
    <row r="285760" spans="8:8" x14ac:dyDescent="0.35">
      <c r="H285760" s="10"/>
    </row>
    <row r="285761" spans="8:8" x14ac:dyDescent="0.35">
      <c r="H285761" s="10"/>
    </row>
    <row r="285762" spans="8:8" x14ac:dyDescent="0.35">
      <c r="H285762" s="10"/>
    </row>
    <row r="285763" spans="8:8" x14ac:dyDescent="0.35">
      <c r="H285763" s="10"/>
    </row>
    <row r="285764" spans="8:8" x14ac:dyDescent="0.35">
      <c r="H285764" s="10"/>
    </row>
    <row r="285765" spans="8:8" x14ac:dyDescent="0.35">
      <c r="H285765" s="10"/>
    </row>
    <row r="285766" spans="8:8" x14ac:dyDescent="0.35">
      <c r="H285766" s="10"/>
    </row>
    <row r="285767" spans="8:8" x14ac:dyDescent="0.35">
      <c r="H285767" s="10"/>
    </row>
    <row r="285768" spans="8:8" x14ac:dyDescent="0.35">
      <c r="H285768" s="10"/>
    </row>
    <row r="285769" spans="8:8" x14ac:dyDescent="0.35">
      <c r="H285769" s="10"/>
    </row>
    <row r="285770" spans="8:8" x14ac:dyDescent="0.35">
      <c r="H285770" s="10"/>
    </row>
    <row r="285771" spans="8:8" x14ac:dyDescent="0.35">
      <c r="H285771" s="10"/>
    </row>
    <row r="285772" spans="8:8" x14ac:dyDescent="0.35">
      <c r="H285772" s="10"/>
    </row>
    <row r="285773" spans="8:8" x14ac:dyDescent="0.35">
      <c r="H285773" s="10"/>
    </row>
    <row r="285774" spans="8:8" x14ac:dyDescent="0.35">
      <c r="H285774" s="10"/>
    </row>
    <row r="285775" spans="8:8" x14ac:dyDescent="0.35">
      <c r="H285775" s="10"/>
    </row>
    <row r="285776" spans="8:8" x14ac:dyDescent="0.35">
      <c r="H285776" s="10"/>
    </row>
    <row r="285777" spans="8:8" x14ac:dyDescent="0.35">
      <c r="H285777" s="10"/>
    </row>
    <row r="285778" spans="8:8" x14ac:dyDescent="0.35">
      <c r="H285778" s="10"/>
    </row>
    <row r="285779" spans="8:8" x14ac:dyDescent="0.35">
      <c r="H285779" s="10"/>
    </row>
    <row r="285780" spans="8:8" x14ac:dyDescent="0.35">
      <c r="H285780" s="10"/>
    </row>
    <row r="285781" spans="8:8" x14ac:dyDescent="0.35">
      <c r="H285781" s="10"/>
    </row>
    <row r="285782" spans="8:8" x14ac:dyDescent="0.35">
      <c r="H285782" s="10"/>
    </row>
    <row r="285783" spans="8:8" x14ac:dyDescent="0.35">
      <c r="H285783" s="10"/>
    </row>
    <row r="285784" spans="8:8" x14ac:dyDescent="0.35">
      <c r="H285784" s="10"/>
    </row>
    <row r="285785" spans="8:8" x14ac:dyDescent="0.35">
      <c r="H285785" s="10"/>
    </row>
    <row r="285786" spans="8:8" x14ac:dyDescent="0.35">
      <c r="H285786" s="10"/>
    </row>
    <row r="285787" spans="8:8" x14ac:dyDescent="0.35">
      <c r="H285787" s="10"/>
    </row>
    <row r="285788" spans="8:8" x14ac:dyDescent="0.35">
      <c r="H285788" s="10"/>
    </row>
    <row r="285789" spans="8:8" x14ac:dyDescent="0.35">
      <c r="H285789" s="10"/>
    </row>
    <row r="285790" spans="8:8" x14ac:dyDescent="0.35">
      <c r="H285790" s="10"/>
    </row>
    <row r="285791" spans="8:8" x14ac:dyDescent="0.35">
      <c r="H285791" s="10"/>
    </row>
    <row r="285792" spans="8:8" x14ac:dyDescent="0.35">
      <c r="H285792" s="10"/>
    </row>
    <row r="285793" spans="8:8" x14ac:dyDescent="0.35">
      <c r="H285793" s="10"/>
    </row>
    <row r="285794" spans="8:8" x14ac:dyDescent="0.35">
      <c r="H285794" s="10"/>
    </row>
    <row r="285795" spans="8:8" x14ac:dyDescent="0.35">
      <c r="H285795" s="10"/>
    </row>
    <row r="285796" spans="8:8" x14ac:dyDescent="0.35">
      <c r="H285796" s="10"/>
    </row>
    <row r="285797" spans="8:8" x14ac:dyDescent="0.35">
      <c r="H285797" s="10"/>
    </row>
    <row r="285798" spans="8:8" x14ac:dyDescent="0.35">
      <c r="H285798" s="10"/>
    </row>
    <row r="285799" spans="8:8" x14ac:dyDescent="0.35">
      <c r="H285799" s="10"/>
    </row>
    <row r="285800" spans="8:8" x14ac:dyDescent="0.35">
      <c r="H285800" s="10"/>
    </row>
    <row r="285801" spans="8:8" x14ac:dyDescent="0.35">
      <c r="H285801" s="10"/>
    </row>
    <row r="285802" spans="8:8" x14ac:dyDescent="0.35">
      <c r="H285802" s="10"/>
    </row>
    <row r="285803" spans="8:8" x14ac:dyDescent="0.35">
      <c r="H285803" s="10"/>
    </row>
    <row r="285804" spans="8:8" x14ac:dyDescent="0.35">
      <c r="H285804" s="10"/>
    </row>
    <row r="285805" spans="8:8" x14ac:dyDescent="0.35">
      <c r="H285805" s="10"/>
    </row>
    <row r="285806" spans="8:8" x14ac:dyDescent="0.35">
      <c r="H285806" s="10"/>
    </row>
    <row r="285807" spans="8:8" x14ac:dyDescent="0.35">
      <c r="H285807" s="10"/>
    </row>
    <row r="285808" spans="8:8" x14ac:dyDescent="0.35">
      <c r="H285808" s="10"/>
    </row>
    <row r="285809" spans="8:8" x14ac:dyDescent="0.35">
      <c r="H285809" s="10"/>
    </row>
    <row r="285810" spans="8:8" x14ac:dyDescent="0.35">
      <c r="H285810" s="10"/>
    </row>
    <row r="285811" spans="8:8" x14ac:dyDescent="0.35">
      <c r="H285811" s="10"/>
    </row>
    <row r="285812" spans="8:8" x14ac:dyDescent="0.35">
      <c r="H285812" s="10"/>
    </row>
    <row r="285813" spans="8:8" x14ac:dyDescent="0.35">
      <c r="H285813" s="10"/>
    </row>
    <row r="285814" spans="8:8" x14ac:dyDescent="0.35">
      <c r="H285814" s="10"/>
    </row>
    <row r="285815" spans="8:8" x14ac:dyDescent="0.35">
      <c r="H285815" s="10"/>
    </row>
    <row r="285816" spans="8:8" x14ac:dyDescent="0.35">
      <c r="H285816" s="10"/>
    </row>
    <row r="285817" spans="8:8" x14ac:dyDescent="0.35">
      <c r="H285817" s="10"/>
    </row>
    <row r="285818" spans="8:8" x14ac:dyDescent="0.35">
      <c r="H285818" s="10"/>
    </row>
    <row r="285819" spans="8:8" x14ac:dyDescent="0.35">
      <c r="H285819" s="10"/>
    </row>
    <row r="285820" spans="8:8" x14ac:dyDescent="0.35">
      <c r="H285820" s="10"/>
    </row>
    <row r="285821" spans="8:8" x14ac:dyDescent="0.35">
      <c r="H285821" s="10"/>
    </row>
    <row r="285822" spans="8:8" x14ac:dyDescent="0.35">
      <c r="H285822" s="10"/>
    </row>
    <row r="285823" spans="8:8" x14ac:dyDescent="0.35">
      <c r="H285823" s="10"/>
    </row>
    <row r="285824" spans="8:8" x14ac:dyDescent="0.35">
      <c r="H285824" s="10"/>
    </row>
    <row r="285825" spans="8:8" x14ac:dyDescent="0.35">
      <c r="H285825" s="10"/>
    </row>
    <row r="285826" spans="8:8" x14ac:dyDescent="0.35">
      <c r="H285826" s="10"/>
    </row>
    <row r="285827" spans="8:8" x14ac:dyDescent="0.35">
      <c r="H285827" s="10"/>
    </row>
    <row r="285828" spans="8:8" x14ac:dyDescent="0.35">
      <c r="H285828" s="10"/>
    </row>
    <row r="285829" spans="8:8" x14ac:dyDescent="0.35">
      <c r="H285829" s="10"/>
    </row>
    <row r="285830" spans="8:8" x14ac:dyDescent="0.35">
      <c r="H285830" s="10"/>
    </row>
    <row r="285831" spans="8:8" x14ac:dyDescent="0.35">
      <c r="H285831" s="10"/>
    </row>
    <row r="285832" spans="8:8" x14ac:dyDescent="0.35">
      <c r="H285832" s="10"/>
    </row>
    <row r="285833" spans="8:8" x14ac:dyDescent="0.35">
      <c r="H285833" s="10"/>
    </row>
    <row r="285834" spans="8:8" x14ac:dyDescent="0.35">
      <c r="H285834" s="10"/>
    </row>
    <row r="285835" spans="8:8" x14ac:dyDescent="0.35">
      <c r="H285835" s="10"/>
    </row>
    <row r="285836" spans="8:8" x14ac:dyDescent="0.35">
      <c r="H285836" s="10"/>
    </row>
    <row r="285837" spans="8:8" x14ac:dyDescent="0.35">
      <c r="H285837" s="10"/>
    </row>
    <row r="285838" spans="8:8" x14ac:dyDescent="0.35">
      <c r="H285838" s="10"/>
    </row>
    <row r="285839" spans="8:8" x14ac:dyDescent="0.35">
      <c r="H285839" s="10"/>
    </row>
    <row r="285840" spans="8:8" x14ac:dyDescent="0.35">
      <c r="H285840" s="10"/>
    </row>
    <row r="285841" spans="8:8" x14ac:dyDescent="0.35">
      <c r="H285841" s="10"/>
    </row>
    <row r="285842" spans="8:8" x14ac:dyDescent="0.35">
      <c r="H285842" s="10"/>
    </row>
    <row r="285843" spans="8:8" x14ac:dyDescent="0.35">
      <c r="H285843" s="10"/>
    </row>
    <row r="285844" spans="8:8" x14ac:dyDescent="0.35">
      <c r="H285844" s="10"/>
    </row>
    <row r="285845" spans="8:8" x14ac:dyDescent="0.35">
      <c r="H285845" s="10"/>
    </row>
    <row r="285846" spans="8:8" x14ac:dyDescent="0.35">
      <c r="H285846" s="10"/>
    </row>
    <row r="285847" spans="8:8" x14ac:dyDescent="0.35">
      <c r="H285847" s="10"/>
    </row>
    <row r="285848" spans="8:8" x14ac:dyDescent="0.35">
      <c r="H285848" s="10"/>
    </row>
    <row r="285849" spans="8:8" x14ac:dyDescent="0.35">
      <c r="H285849" s="10"/>
    </row>
    <row r="285850" spans="8:8" x14ac:dyDescent="0.35">
      <c r="H285850" s="10"/>
    </row>
    <row r="285851" spans="8:8" x14ac:dyDescent="0.35">
      <c r="H285851" s="10"/>
    </row>
    <row r="285852" spans="8:8" x14ac:dyDescent="0.35">
      <c r="H285852" s="10"/>
    </row>
    <row r="285853" spans="8:8" x14ac:dyDescent="0.35">
      <c r="H285853" s="10"/>
    </row>
    <row r="285854" spans="8:8" x14ac:dyDescent="0.35">
      <c r="H285854" s="10"/>
    </row>
    <row r="285855" spans="8:8" x14ac:dyDescent="0.35">
      <c r="H285855" s="10"/>
    </row>
    <row r="285856" spans="8:8" x14ac:dyDescent="0.35">
      <c r="H285856" s="10"/>
    </row>
    <row r="285857" spans="8:8" x14ac:dyDescent="0.35">
      <c r="H285857" s="10"/>
    </row>
    <row r="285858" spans="8:8" x14ac:dyDescent="0.35">
      <c r="H285858" s="10"/>
    </row>
    <row r="285859" spans="8:8" x14ac:dyDescent="0.35">
      <c r="H285859" s="10"/>
    </row>
    <row r="285860" spans="8:8" x14ac:dyDescent="0.35">
      <c r="H285860" s="10"/>
    </row>
    <row r="285861" spans="8:8" x14ac:dyDescent="0.35">
      <c r="H285861" s="10"/>
    </row>
    <row r="285862" spans="8:8" x14ac:dyDescent="0.35">
      <c r="H285862" s="10"/>
    </row>
    <row r="285863" spans="8:8" x14ac:dyDescent="0.35">
      <c r="H285863" s="10"/>
    </row>
    <row r="285864" spans="8:8" x14ac:dyDescent="0.35">
      <c r="H285864" s="10"/>
    </row>
    <row r="285865" spans="8:8" x14ac:dyDescent="0.35">
      <c r="H285865" s="10"/>
    </row>
    <row r="285866" spans="8:8" x14ac:dyDescent="0.35">
      <c r="H285866" s="10"/>
    </row>
    <row r="285867" spans="8:8" x14ac:dyDescent="0.35">
      <c r="H285867" s="10"/>
    </row>
    <row r="285868" spans="8:8" x14ac:dyDescent="0.35">
      <c r="H285868" s="10"/>
    </row>
    <row r="285869" spans="8:8" x14ac:dyDescent="0.35">
      <c r="H285869" s="10"/>
    </row>
    <row r="285870" spans="8:8" x14ac:dyDescent="0.35">
      <c r="H285870" s="10"/>
    </row>
    <row r="285871" spans="8:8" x14ac:dyDescent="0.35">
      <c r="H285871" s="10"/>
    </row>
    <row r="285872" spans="8:8" x14ac:dyDescent="0.35">
      <c r="H285872" s="10"/>
    </row>
    <row r="285873" spans="8:8" x14ac:dyDescent="0.35">
      <c r="H285873" s="10"/>
    </row>
    <row r="285874" spans="8:8" x14ac:dyDescent="0.35">
      <c r="H285874" s="10"/>
    </row>
    <row r="285875" spans="8:8" x14ac:dyDescent="0.35">
      <c r="H285875" s="10"/>
    </row>
    <row r="285876" spans="8:8" x14ac:dyDescent="0.35">
      <c r="H285876" s="10"/>
    </row>
    <row r="285877" spans="8:8" x14ac:dyDescent="0.35">
      <c r="H285877" s="10"/>
    </row>
    <row r="285878" spans="8:8" x14ac:dyDescent="0.35">
      <c r="H285878" s="10"/>
    </row>
    <row r="285879" spans="8:8" x14ac:dyDescent="0.35">
      <c r="H285879" s="10"/>
    </row>
    <row r="285880" spans="8:8" x14ac:dyDescent="0.35">
      <c r="H285880" s="10"/>
    </row>
    <row r="285881" spans="8:8" x14ac:dyDescent="0.35">
      <c r="H285881" s="10"/>
    </row>
    <row r="285882" spans="8:8" x14ac:dyDescent="0.35">
      <c r="H285882" s="10"/>
    </row>
    <row r="285883" spans="8:8" x14ac:dyDescent="0.35">
      <c r="H285883" s="10"/>
    </row>
    <row r="285884" spans="8:8" x14ac:dyDescent="0.35">
      <c r="H285884" s="10"/>
    </row>
    <row r="285885" spans="8:8" x14ac:dyDescent="0.35">
      <c r="H285885" s="10"/>
    </row>
    <row r="285886" spans="8:8" x14ac:dyDescent="0.35">
      <c r="H285886" s="10"/>
    </row>
    <row r="285887" spans="8:8" x14ac:dyDescent="0.35">
      <c r="H285887" s="10"/>
    </row>
    <row r="285888" spans="8:8" x14ac:dyDescent="0.35">
      <c r="H285888" s="10"/>
    </row>
    <row r="285889" spans="8:8" x14ac:dyDescent="0.35">
      <c r="H285889" s="10"/>
    </row>
    <row r="285890" spans="8:8" x14ac:dyDescent="0.35">
      <c r="H285890" s="10"/>
    </row>
    <row r="285891" spans="8:8" x14ac:dyDescent="0.35">
      <c r="H285891" s="10"/>
    </row>
    <row r="285892" spans="8:8" x14ac:dyDescent="0.35">
      <c r="H285892" s="10"/>
    </row>
    <row r="285893" spans="8:8" x14ac:dyDescent="0.35">
      <c r="H285893" s="10"/>
    </row>
    <row r="285894" spans="8:8" x14ac:dyDescent="0.35">
      <c r="H285894" s="10"/>
    </row>
    <row r="285895" spans="8:8" x14ac:dyDescent="0.35">
      <c r="H285895" s="10"/>
    </row>
    <row r="285896" spans="8:8" x14ac:dyDescent="0.35">
      <c r="H285896" s="10"/>
    </row>
    <row r="285897" spans="8:8" x14ac:dyDescent="0.35">
      <c r="H285897" s="10"/>
    </row>
    <row r="285898" spans="8:8" x14ac:dyDescent="0.35">
      <c r="H285898" s="10"/>
    </row>
    <row r="285899" spans="8:8" x14ac:dyDescent="0.35">
      <c r="H285899" s="10"/>
    </row>
    <row r="285900" spans="8:8" x14ac:dyDescent="0.35">
      <c r="H285900" s="10"/>
    </row>
    <row r="285901" spans="8:8" x14ac:dyDescent="0.35">
      <c r="H285901" s="10"/>
    </row>
    <row r="285902" spans="8:8" x14ac:dyDescent="0.35">
      <c r="H285902" s="10"/>
    </row>
    <row r="285903" spans="8:8" x14ac:dyDescent="0.35">
      <c r="H285903" s="10"/>
    </row>
    <row r="285904" spans="8:8" x14ac:dyDescent="0.35">
      <c r="H285904" s="10"/>
    </row>
    <row r="285905" spans="8:8" x14ac:dyDescent="0.35">
      <c r="H285905" s="10"/>
    </row>
    <row r="285906" spans="8:8" x14ac:dyDescent="0.35">
      <c r="H285906" s="10"/>
    </row>
    <row r="285907" spans="8:8" x14ac:dyDescent="0.35">
      <c r="H285907" s="10"/>
    </row>
    <row r="285908" spans="8:8" x14ac:dyDescent="0.35">
      <c r="H285908" s="10"/>
    </row>
    <row r="285909" spans="8:8" x14ac:dyDescent="0.35">
      <c r="H285909" s="10"/>
    </row>
    <row r="285910" spans="8:8" x14ac:dyDescent="0.35">
      <c r="H285910" s="10"/>
    </row>
    <row r="285911" spans="8:8" x14ac:dyDescent="0.35">
      <c r="H285911" s="10"/>
    </row>
    <row r="285912" spans="8:8" x14ac:dyDescent="0.35">
      <c r="H285912" s="10"/>
    </row>
    <row r="285913" spans="8:8" x14ac:dyDescent="0.35">
      <c r="H285913" s="10"/>
    </row>
    <row r="285914" spans="8:8" x14ac:dyDescent="0.35">
      <c r="H285914" s="10"/>
    </row>
    <row r="285915" spans="8:8" x14ac:dyDescent="0.35">
      <c r="H285915" s="10"/>
    </row>
    <row r="285916" spans="8:8" x14ac:dyDescent="0.35">
      <c r="H285916" s="10"/>
    </row>
    <row r="285917" spans="8:8" x14ac:dyDescent="0.35">
      <c r="H285917" s="10"/>
    </row>
    <row r="285918" spans="8:8" x14ac:dyDescent="0.35">
      <c r="H285918" s="10"/>
    </row>
    <row r="285919" spans="8:8" x14ac:dyDescent="0.35">
      <c r="H285919" s="10"/>
    </row>
    <row r="285920" spans="8:8" x14ac:dyDescent="0.35">
      <c r="H285920" s="10"/>
    </row>
    <row r="285921" spans="8:8" x14ac:dyDescent="0.35">
      <c r="H285921" s="10"/>
    </row>
    <row r="285922" spans="8:8" x14ac:dyDescent="0.35">
      <c r="H285922" s="10"/>
    </row>
    <row r="285923" spans="8:8" x14ac:dyDescent="0.35">
      <c r="H285923" s="10"/>
    </row>
    <row r="285924" spans="8:8" x14ac:dyDescent="0.35">
      <c r="H285924" s="10"/>
    </row>
    <row r="285925" spans="8:8" x14ac:dyDescent="0.35">
      <c r="H285925" s="10"/>
    </row>
    <row r="285926" spans="8:8" x14ac:dyDescent="0.35">
      <c r="H285926" s="10"/>
    </row>
    <row r="285927" spans="8:8" x14ac:dyDescent="0.35">
      <c r="H285927" s="10"/>
    </row>
    <row r="285928" spans="8:8" x14ac:dyDescent="0.35">
      <c r="H285928" s="10"/>
    </row>
    <row r="285929" spans="8:8" x14ac:dyDescent="0.35">
      <c r="H285929" s="10"/>
    </row>
    <row r="285930" spans="8:8" x14ac:dyDescent="0.35">
      <c r="H285930" s="10"/>
    </row>
    <row r="285931" spans="8:8" x14ac:dyDescent="0.35">
      <c r="H285931" s="10"/>
    </row>
    <row r="285932" spans="8:8" x14ac:dyDescent="0.35">
      <c r="H285932" s="10"/>
    </row>
    <row r="285933" spans="8:8" x14ac:dyDescent="0.35">
      <c r="H285933" s="10"/>
    </row>
    <row r="285934" spans="8:8" x14ac:dyDescent="0.35">
      <c r="H285934" s="10"/>
    </row>
    <row r="285935" spans="8:8" x14ac:dyDescent="0.35">
      <c r="H285935" s="10"/>
    </row>
    <row r="285936" spans="8:8" x14ac:dyDescent="0.35">
      <c r="H285936" s="10"/>
    </row>
    <row r="285937" spans="8:8" x14ac:dyDescent="0.35">
      <c r="H285937" s="10"/>
    </row>
    <row r="285938" spans="8:8" x14ac:dyDescent="0.35">
      <c r="H285938" s="10"/>
    </row>
    <row r="285939" spans="8:8" x14ac:dyDescent="0.35">
      <c r="H285939" s="10"/>
    </row>
    <row r="285940" spans="8:8" x14ac:dyDescent="0.35">
      <c r="H285940" s="10"/>
    </row>
    <row r="285941" spans="8:8" x14ac:dyDescent="0.35">
      <c r="H285941" s="10"/>
    </row>
    <row r="285942" spans="8:8" x14ac:dyDescent="0.35">
      <c r="H285942" s="10"/>
    </row>
    <row r="285943" spans="8:8" x14ac:dyDescent="0.35">
      <c r="H285943" s="10"/>
    </row>
    <row r="285944" spans="8:8" x14ac:dyDescent="0.35">
      <c r="H285944" s="10"/>
    </row>
    <row r="285945" spans="8:8" x14ac:dyDescent="0.35">
      <c r="H285945" s="10"/>
    </row>
    <row r="285946" spans="8:8" x14ac:dyDescent="0.35">
      <c r="H285946" s="10"/>
    </row>
    <row r="285947" spans="8:8" x14ac:dyDescent="0.35">
      <c r="H285947" s="10"/>
    </row>
    <row r="285948" spans="8:8" x14ac:dyDescent="0.35">
      <c r="H285948" s="10"/>
    </row>
    <row r="285949" spans="8:8" x14ac:dyDescent="0.35">
      <c r="H285949" s="10"/>
    </row>
    <row r="285950" spans="8:8" x14ac:dyDescent="0.35">
      <c r="H285950" s="10"/>
    </row>
    <row r="285951" spans="8:8" x14ac:dyDescent="0.35">
      <c r="H285951" s="10"/>
    </row>
    <row r="285952" spans="8:8" x14ac:dyDescent="0.35">
      <c r="H285952" s="10"/>
    </row>
    <row r="285953" spans="8:8" x14ac:dyDescent="0.35">
      <c r="H285953" s="10"/>
    </row>
    <row r="285954" spans="8:8" x14ac:dyDescent="0.35">
      <c r="H285954" s="10"/>
    </row>
    <row r="285955" spans="8:8" x14ac:dyDescent="0.35">
      <c r="H285955" s="10"/>
    </row>
    <row r="285956" spans="8:8" x14ac:dyDescent="0.35">
      <c r="H285956" s="10"/>
    </row>
    <row r="285957" spans="8:8" x14ac:dyDescent="0.35">
      <c r="H285957" s="10"/>
    </row>
    <row r="285958" spans="8:8" x14ac:dyDescent="0.35">
      <c r="H285958" s="10"/>
    </row>
    <row r="285959" spans="8:8" x14ac:dyDescent="0.35">
      <c r="H285959" s="10"/>
    </row>
    <row r="285960" spans="8:8" x14ac:dyDescent="0.35">
      <c r="H285960" s="10"/>
    </row>
    <row r="285961" spans="8:8" x14ac:dyDescent="0.35">
      <c r="H285961" s="10"/>
    </row>
    <row r="285962" spans="8:8" x14ac:dyDescent="0.35">
      <c r="H285962" s="10"/>
    </row>
    <row r="285963" spans="8:8" x14ac:dyDescent="0.35">
      <c r="H285963" s="10"/>
    </row>
    <row r="285964" spans="8:8" x14ac:dyDescent="0.35">
      <c r="H285964" s="10"/>
    </row>
    <row r="285965" spans="8:8" x14ac:dyDescent="0.35">
      <c r="H285965" s="10"/>
    </row>
    <row r="285966" spans="8:8" x14ac:dyDescent="0.35">
      <c r="H285966" s="10"/>
    </row>
    <row r="285967" spans="8:8" x14ac:dyDescent="0.35">
      <c r="H285967" s="10"/>
    </row>
    <row r="285968" spans="8:8" x14ac:dyDescent="0.35">
      <c r="H285968" s="10"/>
    </row>
    <row r="285969" spans="8:8" x14ac:dyDescent="0.35">
      <c r="H285969" s="10"/>
    </row>
    <row r="285970" spans="8:8" x14ac:dyDescent="0.35">
      <c r="H285970" s="10"/>
    </row>
    <row r="285971" spans="8:8" x14ac:dyDescent="0.35">
      <c r="H285971" s="10"/>
    </row>
    <row r="285972" spans="8:8" x14ac:dyDescent="0.35">
      <c r="H285972" s="10"/>
    </row>
    <row r="285973" spans="8:8" x14ac:dyDescent="0.35">
      <c r="H285973" s="10"/>
    </row>
    <row r="285974" spans="8:8" x14ac:dyDescent="0.35">
      <c r="H285974" s="10"/>
    </row>
    <row r="285975" spans="8:8" x14ac:dyDescent="0.35">
      <c r="H285975" s="10"/>
    </row>
    <row r="285976" spans="8:8" x14ac:dyDescent="0.35">
      <c r="H285976" s="10"/>
    </row>
    <row r="285977" spans="8:8" x14ac:dyDescent="0.35">
      <c r="H285977" s="10"/>
    </row>
    <row r="285978" spans="8:8" x14ac:dyDescent="0.35">
      <c r="H285978" s="10"/>
    </row>
    <row r="285979" spans="8:8" x14ac:dyDescent="0.35">
      <c r="H285979" s="10"/>
    </row>
    <row r="285980" spans="8:8" x14ac:dyDescent="0.35">
      <c r="H285980" s="10"/>
    </row>
    <row r="285981" spans="8:8" x14ac:dyDescent="0.35">
      <c r="H285981" s="10"/>
    </row>
    <row r="285982" spans="8:8" x14ac:dyDescent="0.35">
      <c r="H285982" s="10"/>
    </row>
    <row r="285983" spans="8:8" x14ac:dyDescent="0.35">
      <c r="H285983" s="10"/>
    </row>
    <row r="285984" spans="8:8" x14ac:dyDescent="0.35">
      <c r="H285984" s="10"/>
    </row>
    <row r="285985" spans="8:8" x14ac:dyDescent="0.35">
      <c r="H285985" s="10"/>
    </row>
    <row r="285986" spans="8:8" x14ac:dyDescent="0.35">
      <c r="H285986" s="10"/>
    </row>
    <row r="285987" spans="8:8" x14ac:dyDescent="0.35">
      <c r="H285987" s="10"/>
    </row>
    <row r="285988" spans="8:8" x14ac:dyDescent="0.35">
      <c r="H285988" s="10"/>
    </row>
    <row r="285989" spans="8:8" x14ac:dyDescent="0.35">
      <c r="H285989" s="10"/>
    </row>
    <row r="285990" spans="8:8" x14ac:dyDescent="0.35">
      <c r="H285990" s="10"/>
    </row>
    <row r="285991" spans="8:8" x14ac:dyDescent="0.35">
      <c r="H285991" s="10"/>
    </row>
    <row r="285992" spans="8:8" x14ac:dyDescent="0.35">
      <c r="H285992" s="10"/>
    </row>
    <row r="285993" spans="8:8" x14ac:dyDescent="0.35">
      <c r="H285993" s="10"/>
    </row>
    <row r="285994" spans="8:8" x14ac:dyDescent="0.35">
      <c r="H285994" s="10"/>
    </row>
    <row r="285995" spans="8:8" x14ac:dyDescent="0.35">
      <c r="H285995" s="10"/>
    </row>
    <row r="285996" spans="8:8" x14ac:dyDescent="0.35">
      <c r="H285996" s="10"/>
    </row>
    <row r="285997" spans="8:8" x14ac:dyDescent="0.35">
      <c r="H285997" s="10"/>
    </row>
    <row r="285998" spans="8:8" x14ac:dyDescent="0.35">
      <c r="H285998" s="10"/>
    </row>
    <row r="285999" spans="8:8" x14ac:dyDescent="0.35">
      <c r="H285999" s="10"/>
    </row>
    <row r="286000" spans="8:8" x14ac:dyDescent="0.35">
      <c r="H286000" s="10"/>
    </row>
    <row r="286001" spans="8:8" x14ac:dyDescent="0.35">
      <c r="H286001" s="10"/>
    </row>
    <row r="286002" spans="8:8" x14ac:dyDescent="0.35">
      <c r="H286002" s="10"/>
    </row>
    <row r="286003" spans="8:8" x14ac:dyDescent="0.35">
      <c r="H286003" s="10"/>
    </row>
    <row r="286004" spans="8:8" x14ac:dyDescent="0.35">
      <c r="H286004" s="10"/>
    </row>
    <row r="286005" spans="8:8" x14ac:dyDescent="0.35">
      <c r="H286005" s="10"/>
    </row>
    <row r="286006" spans="8:8" x14ac:dyDescent="0.35">
      <c r="H286006" s="10"/>
    </row>
    <row r="286007" spans="8:8" x14ac:dyDescent="0.35">
      <c r="H286007" s="10"/>
    </row>
    <row r="286008" spans="8:8" x14ac:dyDescent="0.35">
      <c r="H286008" s="10"/>
    </row>
    <row r="286009" spans="8:8" x14ac:dyDescent="0.35">
      <c r="H286009" s="10"/>
    </row>
    <row r="286010" spans="8:8" x14ac:dyDescent="0.35">
      <c r="H286010" s="10"/>
    </row>
    <row r="286011" spans="8:8" x14ac:dyDescent="0.35">
      <c r="H286011" s="10"/>
    </row>
    <row r="286012" spans="8:8" x14ac:dyDescent="0.35">
      <c r="H286012" s="10"/>
    </row>
    <row r="286013" spans="8:8" x14ac:dyDescent="0.35">
      <c r="H286013" s="10"/>
    </row>
    <row r="286014" spans="8:8" x14ac:dyDescent="0.35">
      <c r="H286014" s="10"/>
    </row>
    <row r="286015" spans="8:8" x14ac:dyDescent="0.35">
      <c r="H286015" s="10"/>
    </row>
    <row r="286016" spans="8:8" x14ac:dyDescent="0.35">
      <c r="H286016" s="10"/>
    </row>
    <row r="286017" spans="8:8" x14ac:dyDescent="0.35">
      <c r="H286017" s="10"/>
    </row>
    <row r="286018" spans="8:8" x14ac:dyDescent="0.35">
      <c r="H286018" s="10"/>
    </row>
    <row r="286019" spans="8:8" x14ac:dyDescent="0.35">
      <c r="H286019" s="10"/>
    </row>
    <row r="286020" spans="8:8" x14ac:dyDescent="0.35">
      <c r="H286020" s="10"/>
    </row>
    <row r="286021" spans="8:8" x14ac:dyDescent="0.35">
      <c r="H286021" s="10"/>
    </row>
    <row r="286022" spans="8:8" x14ac:dyDescent="0.35">
      <c r="H286022" s="10"/>
    </row>
    <row r="286023" spans="8:8" x14ac:dyDescent="0.35">
      <c r="H286023" s="10"/>
    </row>
    <row r="286024" spans="8:8" x14ac:dyDescent="0.35">
      <c r="H286024" s="10"/>
    </row>
    <row r="286025" spans="8:8" x14ac:dyDescent="0.35">
      <c r="H286025" s="10"/>
    </row>
    <row r="286026" spans="8:8" x14ac:dyDescent="0.35">
      <c r="H286026" s="10"/>
    </row>
    <row r="286027" spans="8:8" x14ac:dyDescent="0.35">
      <c r="H286027" s="10"/>
    </row>
    <row r="286028" spans="8:8" x14ac:dyDescent="0.35">
      <c r="H286028" s="10"/>
    </row>
    <row r="286029" spans="8:8" x14ac:dyDescent="0.35">
      <c r="H286029" s="10"/>
    </row>
    <row r="286030" spans="8:8" x14ac:dyDescent="0.35">
      <c r="H286030" s="10"/>
    </row>
    <row r="286031" spans="8:8" x14ac:dyDescent="0.35">
      <c r="H286031" s="10"/>
    </row>
    <row r="286032" spans="8:8" x14ac:dyDescent="0.35">
      <c r="H286032" s="10"/>
    </row>
    <row r="286033" spans="8:8" x14ac:dyDescent="0.35">
      <c r="H286033" s="10"/>
    </row>
    <row r="286034" spans="8:8" x14ac:dyDescent="0.35">
      <c r="H286034" s="10"/>
    </row>
    <row r="286035" spans="8:8" x14ac:dyDescent="0.35">
      <c r="H286035" s="10"/>
    </row>
    <row r="286036" spans="8:8" x14ac:dyDescent="0.35">
      <c r="H286036" s="10"/>
    </row>
    <row r="286037" spans="8:8" x14ac:dyDescent="0.35">
      <c r="H286037" s="10"/>
    </row>
    <row r="286038" spans="8:8" x14ac:dyDescent="0.35">
      <c r="H286038" s="10"/>
    </row>
    <row r="286039" spans="8:8" x14ac:dyDescent="0.35">
      <c r="H286039" s="10"/>
    </row>
    <row r="286040" spans="8:8" x14ac:dyDescent="0.35">
      <c r="H286040" s="10"/>
    </row>
    <row r="286041" spans="8:8" x14ac:dyDescent="0.35">
      <c r="H286041" s="10"/>
    </row>
    <row r="286042" spans="8:8" x14ac:dyDescent="0.35">
      <c r="H286042" s="10"/>
    </row>
    <row r="286043" spans="8:8" x14ac:dyDescent="0.35">
      <c r="H286043" s="10"/>
    </row>
    <row r="286044" spans="8:8" x14ac:dyDescent="0.35">
      <c r="H286044" s="10"/>
    </row>
    <row r="286045" spans="8:8" x14ac:dyDescent="0.35">
      <c r="H286045" s="10"/>
    </row>
    <row r="286046" spans="8:8" x14ac:dyDescent="0.35">
      <c r="H286046" s="10"/>
    </row>
    <row r="286047" spans="8:8" x14ac:dyDescent="0.35">
      <c r="H286047" s="10"/>
    </row>
    <row r="286048" spans="8:8" x14ac:dyDescent="0.35">
      <c r="H286048" s="10"/>
    </row>
    <row r="286049" spans="8:8" x14ac:dyDescent="0.35">
      <c r="H286049" s="10"/>
    </row>
    <row r="286050" spans="8:8" x14ac:dyDescent="0.35">
      <c r="H286050" s="10"/>
    </row>
    <row r="286051" spans="8:8" x14ac:dyDescent="0.35">
      <c r="H286051" s="10"/>
    </row>
    <row r="286052" spans="8:8" x14ac:dyDescent="0.35">
      <c r="H286052" s="10"/>
    </row>
    <row r="286053" spans="8:8" x14ac:dyDescent="0.35">
      <c r="H286053" s="10"/>
    </row>
    <row r="286054" spans="8:8" x14ac:dyDescent="0.35">
      <c r="H286054" s="10"/>
    </row>
    <row r="286055" spans="8:8" x14ac:dyDescent="0.35">
      <c r="H286055" s="10"/>
    </row>
    <row r="286056" spans="8:8" x14ac:dyDescent="0.35">
      <c r="H286056" s="10"/>
    </row>
    <row r="286057" spans="8:8" x14ac:dyDescent="0.35">
      <c r="H286057" s="10"/>
    </row>
    <row r="286058" spans="8:8" x14ac:dyDescent="0.35">
      <c r="H286058" s="10"/>
    </row>
    <row r="286059" spans="8:8" x14ac:dyDescent="0.35">
      <c r="H286059" s="10"/>
    </row>
    <row r="286060" spans="8:8" x14ac:dyDescent="0.35">
      <c r="H286060" s="10"/>
    </row>
    <row r="286061" spans="8:8" x14ac:dyDescent="0.35">
      <c r="H286061" s="10"/>
    </row>
    <row r="286062" spans="8:8" x14ac:dyDescent="0.35">
      <c r="H286062" s="10"/>
    </row>
    <row r="286063" spans="8:8" x14ac:dyDescent="0.35">
      <c r="H286063" s="10"/>
    </row>
    <row r="286064" spans="8:8" x14ac:dyDescent="0.35">
      <c r="H286064" s="10"/>
    </row>
    <row r="286065" spans="8:8" x14ac:dyDescent="0.35">
      <c r="H286065" s="10"/>
    </row>
    <row r="286066" spans="8:8" x14ac:dyDescent="0.35">
      <c r="H286066" s="10"/>
    </row>
    <row r="286067" spans="8:8" x14ac:dyDescent="0.35">
      <c r="H286067" s="10"/>
    </row>
    <row r="286068" spans="8:8" x14ac:dyDescent="0.35">
      <c r="H286068" s="10"/>
    </row>
    <row r="286069" spans="8:8" x14ac:dyDescent="0.35">
      <c r="H286069" s="10"/>
    </row>
    <row r="286070" spans="8:8" x14ac:dyDescent="0.35">
      <c r="H286070" s="10"/>
    </row>
    <row r="286071" spans="8:8" x14ac:dyDescent="0.35">
      <c r="H286071" s="10"/>
    </row>
    <row r="286072" spans="8:8" x14ac:dyDescent="0.35">
      <c r="H286072" s="10"/>
    </row>
    <row r="286073" spans="8:8" x14ac:dyDescent="0.35">
      <c r="H286073" s="10"/>
    </row>
    <row r="286074" spans="8:8" x14ac:dyDescent="0.35">
      <c r="H286074" s="10"/>
    </row>
    <row r="286075" spans="8:8" x14ac:dyDescent="0.35">
      <c r="H286075" s="10"/>
    </row>
    <row r="286076" spans="8:8" x14ac:dyDescent="0.35">
      <c r="H286076" s="10"/>
    </row>
    <row r="286077" spans="8:8" x14ac:dyDescent="0.35">
      <c r="H286077" s="10"/>
    </row>
    <row r="286078" spans="8:8" x14ac:dyDescent="0.35">
      <c r="H286078" s="10"/>
    </row>
    <row r="286079" spans="8:8" x14ac:dyDescent="0.35">
      <c r="H286079" s="10"/>
    </row>
    <row r="286080" spans="8:8" x14ac:dyDescent="0.35">
      <c r="H286080" s="10"/>
    </row>
    <row r="286081" spans="8:8" x14ac:dyDescent="0.35">
      <c r="H286081" s="10"/>
    </row>
    <row r="286082" spans="8:8" x14ac:dyDescent="0.35">
      <c r="H286082" s="10"/>
    </row>
    <row r="286083" spans="8:8" x14ac:dyDescent="0.35">
      <c r="H286083" s="10"/>
    </row>
    <row r="286084" spans="8:8" x14ac:dyDescent="0.35">
      <c r="H286084" s="10"/>
    </row>
    <row r="286085" spans="8:8" x14ac:dyDescent="0.35">
      <c r="H286085" s="10"/>
    </row>
    <row r="286086" spans="8:8" x14ac:dyDescent="0.35">
      <c r="H286086" s="10"/>
    </row>
    <row r="286087" spans="8:8" x14ac:dyDescent="0.35">
      <c r="H286087" s="10"/>
    </row>
    <row r="286088" spans="8:8" x14ac:dyDescent="0.35">
      <c r="H286088" s="10"/>
    </row>
    <row r="286089" spans="8:8" x14ac:dyDescent="0.35">
      <c r="H286089" s="10"/>
    </row>
    <row r="286090" spans="8:8" x14ac:dyDescent="0.35">
      <c r="H286090" s="10"/>
    </row>
    <row r="286091" spans="8:8" x14ac:dyDescent="0.35">
      <c r="H286091" s="10"/>
    </row>
    <row r="286092" spans="8:8" x14ac:dyDescent="0.35">
      <c r="H286092" s="10"/>
    </row>
    <row r="286093" spans="8:8" x14ac:dyDescent="0.35">
      <c r="H286093" s="10"/>
    </row>
    <row r="286094" spans="8:8" x14ac:dyDescent="0.35">
      <c r="H286094" s="10"/>
    </row>
    <row r="286095" spans="8:8" x14ac:dyDescent="0.35">
      <c r="H286095" s="10"/>
    </row>
    <row r="286096" spans="8:8" x14ac:dyDescent="0.35">
      <c r="H286096" s="10"/>
    </row>
    <row r="286097" spans="8:8" x14ac:dyDescent="0.35">
      <c r="H286097" s="10"/>
    </row>
    <row r="286098" spans="8:8" x14ac:dyDescent="0.35">
      <c r="H286098" s="10"/>
    </row>
    <row r="286099" spans="8:8" x14ac:dyDescent="0.35">
      <c r="H286099" s="10"/>
    </row>
    <row r="286100" spans="8:8" x14ac:dyDescent="0.35">
      <c r="H286100" s="10"/>
    </row>
    <row r="286101" spans="8:8" x14ac:dyDescent="0.35">
      <c r="H286101" s="10"/>
    </row>
    <row r="286102" spans="8:8" x14ac:dyDescent="0.35">
      <c r="H286102" s="10"/>
    </row>
    <row r="286103" spans="8:8" x14ac:dyDescent="0.35">
      <c r="H286103" s="10"/>
    </row>
    <row r="286104" spans="8:8" x14ac:dyDescent="0.35">
      <c r="H286104" s="10"/>
    </row>
    <row r="286105" spans="8:8" x14ac:dyDescent="0.35">
      <c r="H286105" s="10"/>
    </row>
    <row r="286106" spans="8:8" x14ac:dyDescent="0.35">
      <c r="H286106" s="10"/>
    </row>
    <row r="286107" spans="8:8" x14ac:dyDescent="0.35">
      <c r="H286107" s="10"/>
    </row>
    <row r="286108" spans="8:8" x14ac:dyDescent="0.35">
      <c r="H286108" s="10"/>
    </row>
    <row r="286109" spans="8:8" x14ac:dyDescent="0.35">
      <c r="H286109" s="10"/>
    </row>
    <row r="286110" spans="8:8" x14ac:dyDescent="0.35">
      <c r="H286110" s="10"/>
    </row>
    <row r="286111" spans="8:8" x14ac:dyDescent="0.35">
      <c r="H286111" s="10"/>
    </row>
    <row r="286112" spans="8:8" x14ac:dyDescent="0.35">
      <c r="H286112" s="10"/>
    </row>
    <row r="286113" spans="8:8" x14ac:dyDescent="0.35">
      <c r="H286113" s="10"/>
    </row>
    <row r="286114" spans="8:8" x14ac:dyDescent="0.35">
      <c r="H286114" s="10"/>
    </row>
    <row r="286115" spans="8:8" x14ac:dyDescent="0.35">
      <c r="H286115" s="10"/>
    </row>
    <row r="286116" spans="8:8" x14ac:dyDescent="0.35">
      <c r="H286116" s="10"/>
    </row>
    <row r="286117" spans="8:8" x14ac:dyDescent="0.35">
      <c r="H286117" s="10"/>
    </row>
    <row r="286118" spans="8:8" x14ac:dyDescent="0.35">
      <c r="H286118" s="10"/>
    </row>
    <row r="286119" spans="8:8" x14ac:dyDescent="0.35">
      <c r="H286119" s="10"/>
    </row>
    <row r="286120" spans="8:8" x14ac:dyDescent="0.35">
      <c r="H286120" s="10"/>
    </row>
    <row r="286121" spans="8:8" x14ac:dyDescent="0.35">
      <c r="H286121" s="10"/>
    </row>
    <row r="286122" spans="8:8" x14ac:dyDescent="0.35">
      <c r="H286122" s="10"/>
    </row>
    <row r="286123" spans="8:8" x14ac:dyDescent="0.35">
      <c r="H286123" s="10"/>
    </row>
    <row r="286124" spans="8:8" x14ac:dyDescent="0.35">
      <c r="H286124" s="10"/>
    </row>
    <row r="286125" spans="8:8" x14ac:dyDescent="0.35">
      <c r="H286125" s="10"/>
    </row>
    <row r="286126" spans="8:8" x14ac:dyDescent="0.35">
      <c r="H286126" s="10"/>
    </row>
    <row r="286127" spans="8:8" x14ac:dyDescent="0.35">
      <c r="H286127" s="10"/>
    </row>
    <row r="286128" spans="8:8" x14ac:dyDescent="0.35">
      <c r="H286128" s="10"/>
    </row>
    <row r="286129" spans="8:8" x14ac:dyDescent="0.35">
      <c r="H286129" s="10"/>
    </row>
    <row r="286130" spans="8:8" x14ac:dyDescent="0.35">
      <c r="H286130" s="10"/>
    </row>
    <row r="286131" spans="8:8" x14ac:dyDescent="0.35">
      <c r="H286131" s="10"/>
    </row>
    <row r="286132" spans="8:8" x14ac:dyDescent="0.35">
      <c r="H286132" s="10"/>
    </row>
    <row r="286133" spans="8:8" x14ac:dyDescent="0.35">
      <c r="H286133" s="10"/>
    </row>
    <row r="286134" spans="8:8" x14ac:dyDescent="0.35">
      <c r="H286134" s="10"/>
    </row>
    <row r="286135" spans="8:8" x14ac:dyDescent="0.35">
      <c r="H286135" s="10"/>
    </row>
    <row r="286136" spans="8:8" x14ac:dyDescent="0.35">
      <c r="H286136" s="10"/>
    </row>
    <row r="286137" spans="8:8" x14ac:dyDescent="0.35">
      <c r="H286137" s="10"/>
    </row>
    <row r="286138" spans="8:8" x14ac:dyDescent="0.35">
      <c r="H286138" s="10"/>
    </row>
    <row r="286139" spans="8:8" x14ac:dyDescent="0.35">
      <c r="H286139" s="10"/>
    </row>
    <row r="286140" spans="8:8" x14ac:dyDescent="0.35">
      <c r="H286140" s="10"/>
    </row>
    <row r="286141" spans="8:8" x14ac:dyDescent="0.35">
      <c r="H286141" s="10"/>
    </row>
    <row r="286142" spans="8:8" x14ac:dyDescent="0.35">
      <c r="H286142" s="10"/>
    </row>
    <row r="286143" spans="8:8" x14ac:dyDescent="0.35">
      <c r="H286143" s="10"/>
    </row>
    <row r="286144" spans="8:8" x14ac:dyDescent="0.35">
      <c r="H286144" s="10"/>
    </row>
    <row r="286145" spans="8:8" x14ac:dyDescent="0.35">
      <c r="H286145" s="10"/>
    </row>
    <row r="286146" spans="8:8" x14ac:dyDescent="0.35">
      <c r="H286146" s="10"/>
    </row>
    <row r="286147" spans="8:8" x14ac:dyDescent="0.35">
      <c r="H286147" s="10"/>
    </row>
    <row r="286148" spans="8:8" x14ac:dyDescent="0.35">
      <c r="H286148" s="10"/>
    </row>
    <row r="286149" spans="8:8" x14ac:dyDescent="0.35">
      <c r="H286149" s="10"/>
    </row>
    <row r="286150" spans="8:8" x14ac:dyDescent="0.35">
      <c r="H286150" s="10"/>
    </row>
    <row r="286151" spans="8:8" x14ac:dyDescent="0.35">
      <c r="H286151" s="10"/>
    </row>
    <row r="286152" spans="8:8" x14ac:dyDescent="0.35">
      <c r="H286152" s="10"/>
    </row>
    <row r="286153" spans="8:8" x14ac:dyDescent="0.35">
      <c r="H286153" s="10"/>
    </row>
    <row r="286154" spans="8:8" x14ac:dyDescent="0.35">
      <c r="H286154" s="10"/>
    </row>
    <row r="286155" spans="8:8" x14ac:dyDescent="0.35">
      <c r="H286155" s="10"/>
    </row>
    <row r="286156" spans="8:8" x14ac:dyDescent="0.35">
      <c r="H286156" s="10"/>
    </row>
    <row r="286157" spans="8:8" x14ac:dyDescent="0.35">
      <c r="H286157" s="10"/>
    </row>
    <row r="286158" spans="8:8" x14ac:dyDescent="0.35">
      <c r="H286158" s="10"/>
    </row>
    <row r="286159" spans="8:8" x14ac:dyDescent="0.35">
      <c r="H286159" s="10"/>
    </row>
    <row r="286160" spans="8:8" x14ac:dyDescent="0.35">
      <c r="H286160" s="10"/>
    </row>
    <row r="286161" spans="8:8" x14ac:dyDescent="0.35">
      <c r="H286161" s="10"/>
    </row>
    <row r="286162" spans="8:8" x14ac:dyDescent="0.35">
      <c r="H286162" s="10"/>
    </row>
    <row r="286163" spans="8:8" x14ac:dyDescent="0.35">
      <c r="H286163" s="10"/>
    </row>
    <row r="286164" spans="8:8" x14ac:dyDescent="0.35">
      <c r="H286164" s="10"/>
    </row>
    <row r="286165" spans="8:8" x14ac:dyDescent="0.35">
      <c r="H286165" s="10"/>
    </row>
    <row r="286166" spans="8:8" x14ac:dyDescent="0.35">
      <c r="H286166" s="10"/>
    </row>
    <row r="286167" spans="8:8" x14ac:dyDescent="0.35">
      <c r="H286167" s="10"/>
    </row>
    <row r="286168" spans="8:8" x14ac:dyDescent="0.35">
      <c r="H286168" s="10"/>
    </row>
    <row r="286169" spans="8:8" x14ac:dyDescent="0.35">
      <c r="H286169" s="10"/>
    </row>
    <row r="286170" spans="8:8" x14ac:dyDescent="0.35">
      <c r="H286170" s="10"/>
    </row>
    <row r="286171" spans="8:8" x14ac:dyDescent="0.35">
      <c r="H286171" s="10"/>
    </row>
    <row r="286172" spans="8:8" x14ac:dyDescent="0.35">
      <c r="H286172" s="10"/>
    </row>
    <row r="286173" spans="8:8" x14ac:dyDescent="0.35">
      <c r="H286173" s="10"/>
    </row>
    <row r="286174" spans="8:8" x14ac:dyDescent="0.35">
      <c r="H286174" s="10"/>
    </row>
    <row r="286175" spans="8:8" x14ac:dyDescent="0.35">
      <c r="H286175" s="10"/>
    </row>
    <row r="286176" spans="8:8" x14ac:dyDescent="0.35">
      <c r="H286176" s="10"/>
    </row>
    <row r="286177" spans="8:8" x14ac:dyDescent="0.35">
      <c r="H286177" s="10"/>
    </row>
    <row r="286178" spans="8:8" x14ac:dyDescent="0.35">
      <c r="H286178" s="10"/>
    </row>
    <row r="286179" spans="8:8" x14ac:dyDescent="0.35">
      <c r="H286179" s="10"/>
    </row>
    <row r="286180" spans="8:8" x14ac:dyDescent="0.35">
      <c r="H286180" s="10"/>
    </row>
    <row r="286181" spans="8:8" x14ac:dyDescent="0.35">
      <c r="H286181" s="10"/>
    </row>
    <row r="286182" spans="8:8" x14ac:dyDescent="0.35">
      <c r="H286182" s="10"/>
    </row>
    <row r="286183" spans="8:8" x14ac:dyDescent="0.35">
      <c r="H286183" s="10"/>
    </row>
    <row r="286184" spans="8:8" x14ac:dyDescent="0.35">
      <c r="H286184" s="10"/>
    </row>
    <row r="286185" spans="8:8" x14ac:dyDescent="0.35">
      <c r="H286185" s="10"/>
    </row>
    <row r="286186" spans="8:8" x14ac:dyDescent="0.35">
      <c r="H286186" s="10"/>
    </row>
    <row r="286187" spans="8:8" x14ac:dyDescent="0.35">
      <c r="H286187" s="10"/>
    </row>
    <row r="286188" spans="8:8" x14ac:dyDescent="0.35">
      <c r="H286188" s="10"/>
    </row>
    <row r="286189" spans="8:8" x14ac:dyDescent="0.35">
      <c r="H286189" s="10"/>
    </row>
    <row r="286190" spans="8:8" x14ac:dyDescent="0.35">
      <c r="H286190" s="10"/>
    </row>
    <row r="286191" spans="8:8" x14ac:dyDescent="0.35">
      <c r="H286191" s="10"/>
    </row>
    <row r="286192" spans="8:8" x14ac:dyDescent="0.35">
      <c r="H286192" s="10"/>
    </row>
    <row r="286193" spans="8:8" x14ac:dyDescent="0.35">
      <c r="H286193" s="10"/>
    </row>
    <row r="286194" spans="8:8" x14ac:dyDescent="0.35">
      <c r="H286194" s="10"/>
    </row>
    <row r="286195" spans="8:8" x14ac:dyDescent="0.35">
      <c r="H286195" s="10"/>
    </row>
    <row r="286196" spans="8:8" x14ac:dyDescent="0.35">
      <c r="H286196" s="10"/>
    </row>
    <row r="286197" spans="8:8" x14ac:dyDescent="0.35">
      <c r="H286197" s="10"/>
    </row>
    <row r="286198" spans="8:8" x14ac:dyDescent="0.35">
      <c r="H286198" s="10"/>
    </row>
    <row r="286199" spans="8:8" x14ac:dyDescent="0.35">
      <c r="H286199" s="10"/>
    </row>
    <row r="286200" spans="8:8" x14ac:dyDescent="0.35">
      <c r="H286200" s="10"/>
    </row>
    <row r="286201" spans="8:8" x14ac:dyDescent="0.35">
      <c r="H286201" s="10"/>
    </row>
    <row r="286202" spans="8:8" x14ac:dyDescent="0.35">
      <c r="H286202" s="10"/>
    </row>
    <row r="286203" spans="8:8" x14ac:dyDescent="0.35">
      <c r="H286203" s="10"/>
    </row>
    <row r="286204" spans="8:8" x14ac:dyDescent="0.35">
      <c r="H286204" s="10"/>
    </row>
    <row r="286205" spans="8:8" x14ac:dyDescent="0.35">
      <c r="H286205" s="10"/>
    </row>
    <row r="286206" spans="8:8" x14ac:dyDescent="0.35">
      <c r="H286206" s="10"/>
    </row>
    <row r="286207" spans="8:8" x14ac:dyDescent="0.35">
      <c r="H286207" s="10"/>
    </row>
    <row r="286208" spans="8:8" x14ac:dyDescent="0.35">
      <c r="H286208" s="10"/>
    </row>
    <row r="286209" spans="8:8" x14ac:dyDescent="0.35">
      <c r="H286209" s="10"/>
    </row>
    <row r="286210" spans="8:8" x14ac:dyDescent="0.35">
      <c r="H286210" s="10"/>
    </row>
    <row r="286211" spans="8:8" x14ac:dyDescent="0.35">
      <c r="H286211" s="10"/>
    </row>
    <row r="286212" spans="8:8" x14ac:dyDescent="0.35">
      <c r="H286212" s="10"/>
    </row>
    <row r="286213" spans="8:8" x14ac:dyDescent="0.35">
      <c r="H286213" s="10"/>
    </row>
    <row r="286214" spans="8:8" x14ac:dyDescent="0.35">
      <c r="H286214" s="10"/>
    </row>
    <row r="286215" spans="8:8" x14ac:dyDescent="0.35">
      <c r="H286215" s="10"/>
    </row>
    <row r="286216" spans="8:8" x14ac:dyDescent="0.35">
      <c r="H286216" s="10"/>
    </row>
    <row r="286217" spans="8:8" x14ac:dyDescent="0.35">
      <c r="H286217" s="10"/>
    </row>
    <row r="286218" spans="8:8" x14ac:dyDescent="0.35">
      <c r="H286218" s="10"/>
    </row>
    <row r="286219" spans="8:8" x14ac:dyDescent="0.35">
      <c r="H286219" s="10"/>
    </row>
    <row r="286220" spans="8:8" x14ac:dyDescent="0.35">
      <c r="H286220" s="10"/>
    </row>
    <row r="286221" spans="8:8" x14ac:dyDescent="0.35">
      <c r="H286221" s="10"/>
    </row>
    <row r="286222" spans="8:8" x14ac:dyDescent="0.35">
      <c r="H286222" s="10"/>
    </row>
    <row r="286223" spans="8:8" x14ac:dyDescent="0.35">
      <c r="H286223" s="10"/>
    </row>
    <row r="286224" spans="8:8" x14ac:dyDescent="0.35">
      <c r="H286224" s="10"/>
    </row>
    <row r="286225" spans="8:8" x14ac:dyDescent="0.35">
      <c r="H286225" s="10"/>
    </row>
    <row r="286226" spans="8:8" x14ac:dyDescent="0.35">
      <c r="H286226" s="10"/>
    </row>
    <row r="286227" spans="8:8" x14ac:dyDescent="0.35">
      <c r="H286227" s="10"/>
    </row>
    <row r="286228" spans="8:8" x14ac:dyDescent="0.35">
      <c r="H286228" s="10"/>
    </row>
    <row r="286229" spans="8:8" x14ac:dyDescent="0.35">
      <c r="H286229" s="10"/>
    </row>
    <row r="286230" spans="8:8" x14ac:dyDescent="0.35">
      <c r="H286230" s="10"/>
    </row>
    <row r="286231" spans="8:8" x14ac:dyDescent="0.35">
      <c r="H286231" s="10"/>
    </row>
    <row r="286232" spans="8:8" x14ac:dyDescent="0.35">
      <c r="H286232" s="10"/>
    </row>
    <row r="286233" spans="8:8" x14ac:dyDescent="0.35">
      <c r="H286233" s="10"/>
    </row>
    <row r="286234" spans="8:8" x14ac:dyDescent="0.35">
      <c r="H286234" s="10"/>
    </row>
    <row r="286235" spans="8:8" x14ac:dyDescent="0.35">
      <c r="H286235" s="10"/>
    </row>
    <row r="286236" spans="8:8" x14ac:dyDescent="0.35">
      <c r="H286236" s="10"/>
    </row>
    <row r="286237" spans="8:8" x14ac:dyDescent="0.35">
      <c r="H286237" s="10"/>
    </row>
    <row r="286238" spans="8:8" x14ac:dyDescent="0.35">
      <c r="H286238" s="10"/>
    </row>
    <row r="286239" spans="8:8" x14ac:dyDescent="0.35">
      <c r="H286239" s="10"/>
    </row>
    <row r="286240" spans="8:8" x14ac:dyDescent="0.35">
      <c r="H286240" s="10"/>
    </row>
    <row r="286241" spans="8:8" x14ac:dyDescent="0.35">
      <c r="H286241" s="10"/>
    </row>
    <row r="286242" spans="8:8" x14ac:dyDescent="0.35">
      <c r="H286242" s="10"/>
    </row>
    <row r="286243" spans="8:8" x14ac:dyDescent="0.35">
      <c r="H286243" s="10"/>
    </row>
    <row r="286244" spans="8:8" x14ac:dyDescent="0.35">
      <c r="H286244" s="10"/>
    </row>
    <row r="286245" spans="8:8" x14ac:dyDescent="0.35">
      <c r="H286245" s="10"/>
    </row>
    <row r="286246" spans="8:8" x14ac:dyDescent="0.35">
      <c r="H286246" s="10"/>
    </row>
    <row r="286247" spans="8:8" x14ac:dyDescent="0.35">
      <c r="H286247" s="10"/>
    </row>
    <row r="286248" spans="8:8" x14ac:dyDescent="0.35">
      <c r="H286248" s="10"/>
    </row>
    <row r="286249" spans="8:8" x14ac:dyDescent="0.35">
      <c r="H286249" s="10"/>
    </row>
    <row r="286250" spans="8:8" x14ac:dyDescent="0.35">
      <c r="H286250" s="10"/>
    </row>
    <row r="286251" spans="8:8" x14ac:dyDescent="0.35">
      <c r="H286251" s="10"/>
    </row>
    <row r="286252" spans="8:8" x14ac:dyDescent="0.35">
      <c r="H286252" s="10"/>
    </row>
    <row r="286253" spans="8:8" x14ac:dyDescent="0.35">
      <c r="H286253" s="10"/>
    </row>
    <row r="286254" spans="8:8" x14ac:dyDescent="0.35">
      <c r="H286254" s="10"/>
    </row>
    <row r="286255" spans="8:8" x14ac:dyDescent="0.35">
      <c r="H286255" s="10"/>
    </row>
    <row r="286256" spans="8:8" x14ac:dyDescent="0.35">
      <c r="H286256" s="10"/>
    </row>
    <row r="286257" spans="8:8" x14ac:dyDescent="0.35">
      <c r="H286257" s="10"/>
    </row>
    <row r="286258" spans="8:8" x14ac:dyDescent="0.35">
      <c r="H286258" s="10"/>
    </row>
    <row r="286259" spans="8:8" x14ac:dyDescent="0.35">
      <c r="H286259" s="10"/>
    </row>
    <row r="286260" spans="8:8" x14ac:dyDescent="0.35">
      <c r="H286260" s="10"/>
    </row>
    <row r="286261" spans="8:8" x14ac:dyDescent="0.35">
      <c r="H286261" s="10"/>
    </row>
    <row r="286262" spans="8:8" x14ac:dyDescent="0.35">
      <c r="H286262" s="10"/>
    </row>
    <row r="286263" spans="8:8" x14ac:dyDescent="0.35">
      <c r="H286263" s="10"/>
    </row>
    <row r="286264" spans="8:8" x14ac:dyDescent="0.35">
      <c r="H286264" s="10"/>
    </row>
    <row r="286265" spans="8:8" x14ac:dyDescent="0.35">
      <c r="H286265" s="10"/>
    </row>
    <row r="286266" spans="8:8" x14ac:dyDescent="0.35">
      <c r="H286266" s="10"/>
    </row>
    <row r="286267" spans="8:8" x14ac:dyDescent="0.35">
      <c r="H286267" s="10"/>
    </row>
    <row r="286268" spans="8:8" x14ac:dyDescent="0.35">
      <c r="H286268" s="10"/>
    </row>
    <row r="286269" spans="8:8" x14ac:dyDescent="0.35">
      <c r="H286269" s="10"/>
    </row>
    <row r="286270" spans="8:8" x14ac:dyDescent="0.35">
      <c r="H286270" s="10"/>
    </row>
    <row r="286271" spans="8:8" x14ac:dyDescent="0.35">
      <c r="H286271" s="10"/>
    </row>
    <row r="286272" spans="8:8" x14ac:dyDescent="0.35">
      <c r="H286272" s="10"/>
    </row>
    <row r="286273" spans="8:8" x14ac:dyDescent="0.35">
      <c r="H286273" s="10"/>
    </row>
    <row r="286274" spans="8:8" x14ac:dyDescent="0.35">
      <c r="H286274" s="10"/>
    </row>
    <row r="286275" spans="8:8" x14ac:dyDescent="0.35">
      <c r="H286275" s="10"/>
    </row>
    <row r="286276" spans="8:8" x14ac:dyDescent="0.35">
      <c r="H286276" s="10"/>
    </row>
    <row r="286277" spans="8:8" x14ac:dyDescent="0.35">
      <c r="H286277" s="10"/>
    </row>
    <row r="286278" spans="8:8" x14ac:dyDescent="0.35">
      <c r="H286278" s="10"/>
    </row>
    <row r="286279" spans="8:8" x14ac:dyDescent="0.35">
      <c r="H286279" s="10"/>
    </row>
    <row r="286280" spans="8:8" x14ac:dyDescent="0.35">
      <c r="H286280" s="10"/>
    </row>
    <row r="286281" spans="8:8" x14ac:dyDescent="0.35">
      <c r="H286281" s="10"/>
    </row>
    <row r="286282" spans="8:8" x14ac:dyDescent="0.35">
      <c r="H286282" s="10"/>
    </row>
    <row r="286283" spans="8:8" x14ac:dyDescent="0.35">
      <c r="H286283" s="10"/>
    </row>
    <row r="286284" spans="8:8" x14ac:dyDescent="0.35">
      <c r="H286284" s="10"/>
    </row>
    <row r="286285" spans="8:8" x14ac:dyDescent="0.35">
      <c r="H286285" s="10"/>
    </row>
    <row r="286286" spans="8:8" x14ac:dyDescent="0.35">
      <c r="H286286" s="10"/>
    </row>
    <row r="286287" spans="8:8" x14ac:dyDescent="0.35">
      <c r="H286287" s="10"/>
    </row>
    <row r="286288" spans="8:8" x14ac:dyDescent="0.35">
      <c r="H286288" s="10"/>
    </row>
    <row r="286289" spans="8:8" x14ac:dyDescent="0.35">
      <c r="H286289" s="10"/>
    </row>
    <row r="286290" spans="8:8" x14ac:dyDescent="0.35">
      <c r="H286290" s="10"/>
    </row>
    <row r="286291" spans="8:8" x14ac:dyDescent="0.35">
      <c r="H286291" s="10"/>
    </row>
    <row r="286292" spans="8:8" x14ac:dyDescent="0.35">
      <c r="H286292" s="10"/>
    </row>
    <row r="286293" spans="8:8" x14ac:dyDescent="0.35">
      <c r="H286293" s="10"/>
    </row>
    <row r="286294" spans="8:8" x14ac:dyDescent="0.35">
      <c r="H286294" s="10"/>
    </row>
    <row r="286295" spans="8:8" x14ac:dyDescent="0.35">
      <c r="H286295" s="10"/>
    </row>
    <row r="286296" spans="8:8" x14ac:dyDescent="0.35">
      <c r="H286296" s="10"/>
    </row>
    <row r="286297" spans="8:8" x14ac:dyDescent="0.35">
      <c r="H286297" s="10"/>
    </row>
    <row r="286298" spans="8:8" x14ac:dyDescent="0.35">
      <c r="H286298" s="10"/>
    </row>
    <row r="286299" spans="8:8" x14ac:dyDescent="0.35">
      <c r="H286299" s="10"/>
    </row>
    <row r="286300" spans="8:8" x14ac:dyDescent="0.35">
      <c r="H286300" s="10"/>
    </row>
    <row r="286301" spans="8:8" x14ac:dyDescent="0.35">
      <c r="H286301" s="10"/>
    </row>
    <row r="286302" spans="8:8" x14ac:dyDescent="0.35">
      <c r="H286302" s="10"/>
    </row>
    <row r="286303" spans="8:8" x14ac:dyDescent="0.35">
      <c r="H286303" s="10"/>
    </row>
    <row r="286304" spans="8:8" x14ac:dyDescent="0.35">
      <c r="H286304" s="10"/>
    </row>
    <row r="286305" spans="8:8" x14ac:dyDescent="0.35">
      <c r="H286305" s="10"/>
    </row>
    <row r="286306" spans="8:8" x14ac:dyDescent="0.35">
      <c r="H286306" s="10"/>
    </row>
    <row r="286307" spans="8:8" x14ac:dyDescent="0.35">
      <c r="H286307" s="10"/>
    </row>
    <row r="286308" spans="8:8" x14ac:dyDescent="0.35">
      <c r="H286308" s="10"/>
    </row>
    <row r="286309" spans="8:8" x14ac:dyDescent="0.35">
      <c r="H286309" s="10"/>
    </row>
    <row r="286310" spans="8:8" x14ac:dyDescent="0.35">
      <c r="H286310" s="10"/>
    </row>
    <row r="286311" spans="8:8" x14ac:dyDescent="0.35">
      <c r="H286311" s="10"/>
    </row>
    <row r="286312" spans="8:8" x14ac:dyDescent="0.35">
      <c r="H286312" s="10"/>
    </row>
    <row r="286313" spans="8:8" x14ac:dyDescent="0.35">
      <c r="H286313" s="10"/>
    </row>
    <row r="286314" spans="8:8" x14ac:dyDescent="0.35">
      <c r="H286314" s="10"/>
    </row>
    <row r="286315" spans="8:8" x14ac:dyDescent="0.35">
      <c r="H286315" s="10"/>
    </row>
    <row r="286316" spans="8:8" x14ac:dyDescent="0.35">
      <c r="H286316" s="10"/>
    </row>
    <row r="286317" spans="8:8" x14ac:dyDescent="0.35">
      <c r="H286317" s="10"/>
    </row>
    <row r="286318" spans="8:8" x14ac:dyDescent="0.35">
      <c r="H286318" s="10"/>
    </row>
    <row r="286319" spans="8:8" x14ac:dyDescent="0.35">
      <c r="H286319" s="10"/>
    </row>
    <row r="286320" spans="8:8" x14ac:dyDescent="0.35">
      <c r="H286320" s="10"/>
    </row>
    <row r="286321" spans="8:8" x14ac:dyDescent="0.35">
      <c r="H286321" s="10"/>
    </row>
    <row r="286322" spans="8:8" x14ac:dyDescent="0.35">
      <c r="H286322" s="10"/>
    </row>
    <row r="286323" spans="8:8" x14ac:dyDescent="0.35">
      <c r="H286323" s="10"/>
    </row>
    <row r="286324" spans="8:8" x14ac:dyDescent="0.35">
      <c r="H286324" s="10"/>
    </row>
    <row r="286325" spans="8:8" x14ac:dyDescent="0.35">
      <c r="H286325" s="10"/>
    </row>
    <row r="286326" spans="8:8" x14ac:dyDescent="0.35">
      <c r="H286326" s="10"/>
    </row>
    <row r="286327" spans="8:8" x14ac:dyDescent="0.35">
      <c r="H286327" s="10"/>
    </row>
    <row r="286328" spans="8:8" x14ac:dyDescent="0.35">
      <c r="H286328" s="10"/>
    </row>
    <row r="286329" spans="8:8" x14ac:dyDescent="0.35">
      <c r="H286329" s="10"/>
    </row>
    <row r="286330" spans="8:8" x14ac:dyDescent="0.35">
      <c r="H286330" s="10"/>
    </row>
    <row r="286331" spans="8:8" x14ac:dyDescent="0.35">
      <c r="H286331" s="10"/>
    </row>
    <row r="286332" spans="8:8" x14ac:dyDescent="0.35">
      <c r="H286332" s="10"/>
    </row>
    <row r="286333" spans="8:8" x14ac:dyDescent="0.35">
      <c r="H286333" s="10"/>
    </row>
    <row r="286334" spans="8:8" x14ac:dyDescent="0.35">
      <c r="H286334" s="10"/>
    </row>
    <row r="286335" spans="8:8" x14ac:dyDescent="0.35">
      <c r="H286335" s="10"/>
    </row>
    <row r="286336" spans="8:8" x14ac:dyDescent="0.35">
      <c r="H286336" s="10"/>
    </row>
    <row r="286337" spans="8:8" x14ac:dyDescent="0.35">
      <c r="H286337" s="10"/>
    </row>
    <row r="286338" spans="8:8" x14ac:dyDescent="0.35">
      <c r="H286338" s="10"/>
    </row>
    <row r="286339" spans="8:8" x14ac:dyDescent="0.35">
      <c r="H286339" s="10"/>
    </row>
    <row r="286340" spans="8:8" x14ac:dyDescent="0.35">
      <c r="H286340" s="10"/>
    </row>
    <row r="286341" spans="8:8" x14ac:dyDescent="0.35">
      <c r="H286341" s="10"/>
    </row>
    <row r="286342" spans="8:8" x14ac:dyDescent="0.35">
      <c r="H286342" s="10"/>
    </row>
    <row r="286343" spans="8:8" x14ac:dyDescent="0.35">
      <c r="H286343" s="10"/>
    </row>
    <row r="286344" spans="8:8" x14ac:dyDescent="0.35">
      <c r="H286344" s="10"/>
    </row>
    <row r="286345" spans="8:8" x14ac:dyDescent="0.35">
      <c r="H286345" s="10"/>
    </row>
    <row r="286346" spans="8:8" x14ac:dyDescent="0.35">
      <c r="H286346" s="10"/>
    </row>
    <row r="286347" spans="8:8" x14ac:dyDescent="0.35">
      <c r="H286347" s="10"/>
    </row>
    <row r="286348" spans="8:8" x14ac:dyDescent="0.35">
      <c r="H286348" s="10"/>
    </row>
    <row r="286349" spans="8:8" x14ac:dyDescent="0.35">
      <c r="H286349" s="10"/>
    </row>
    <row r="286350" spans="8:8" x14ac:dyDescent="0.35">
      <c r="H286350" s="10"/>
    </row>
    <row r="286351" spans="8:8" x14ac:dyDescent="0.35">
      <c r="H286351" s="10"/>
    </row>
    <row r="286352" spans="8:8" x14ac:dyDescent="0.35">
      <c r="H286352" s="10"/>
    </row>
    <row r="286353" spans="8:8" x14ac:dyDescent="0.35">
      <c r="H286353" s="10"/>
    </row>
    <row r="286354" spans="8:8" x14ac:dyDescent="0.35">
      <c r="H286354" s="10"/>
    </row>
    <row r="286355" spans="8:8" x14ac:dyDescent="0.35">
      <c r="H286355" s="10"/>
    </row>
    <row r="286356" spans="8:8" x14ac:dyDescent="0.35">
      <c r="H286356" s="10"/>
    </row>
    <row r="286357" spans="8:8" x14ac:dyDescent="0.35">
      <c r="H286357" s="10"/>
    </row>
    <row r="286358" spans="8:8" x14ac:dyDescent="0.35">
      <c r="H286358" s="10"/>
    </row>
    <row r="286359" spans="8:8" x14ac:dyDescent="0.35">
      <c r="H286359" s="10"/>
    </row>
    <row r="286360" spans="8:8" x14ac:dyDescent="0.35">
      <c r="H286360" s="10"/>
    </row>
    <row r="286361" spans="8:8" x14ac:dyDescent="0.35">
      <c r="H286361" s="10"/>
    </row>
    <row r="286362" spans="8:8" x14ac:dyDescent="0.35">
      <c r="H286362" s="10"/>
    </row>
    <row r="286363" spans="8:8" x14ac:dyDescent="0.35">
      <c r="H286363" s="10"/>
    </row>
    <row r="286364" spans="8:8" x14ac:dyDescent="0.35">
      <c r="H286364" s="10"/>
    </row>
    <row r="286365" spans="8:8" x14ac:dyDescent="0.35">
      <c r="H286365" s="10"/>
    </row>
    <row r="286366" spans="8:8" x14ac:dyDescent="0.35">
      <c r="H286366" s="10"/>
    </row>
    <row r="286367" spans="8:8" x14ac:dyDescent="0.35">
      <c r="H286367" s="10"/>
    </row>
    <row r="286368" spans="8:8" x14ac:dyDescent="0.35">
      <c r="H286368" s="10"/>
    </row>
    <row r="286369" spans="8:8" x14ac:dyDescent="0.35">
      <c r="H286369" s="10"/>
    </row>
    <row r="286370" spans="8:8" x14ac:dyDescent="0.35">
      <c r="H286370" s="10"/>
    </row>
    <row r="286371" spans="8:8" x14ac:dyDescent="0.35">
      <c r="H286371" s="10"/>
    </row>
    <row r="286372" spans="8:8" x14ac:dyDescent="0.35">
      <c r="H286372" s="10"/>
    </row>
    <row r="286373" spans="8:8" x14ac:dyDescent="0.35">
      <c r="H286373" s="10"/>
    </row>
    <row r="286374" spans="8:8" x14ac:dyDescent="0.35">
      <c r="H286374" s="10"/>
    </row>
    <row r="286375" spans="8:8" x14ac:dyDescent="0.35">
      <c r="H286375" s="10"/>
    </row>
    <row r="286376" spans="8:8" x14ac:dyDescent="0.35">
      <c r="H286376" s="10"/>
    </row>
    <row r="286377" spans="8:8" x14ac:dyDescent="0.35">
      <c r="H286377" s="10"/>
    </row>
    <row r="286378" spans="8:8" x14ac:dyDescent="0.35">
      <c r="H286378" s="10"/>
    </row>
    <row r="286379" spans="8:8" x14ac:dyDescent="0.35">
      <c r="H286379" s="10"/>
    </row>
    <row r="286380" spans="8:8" x14ac:dyDescent="0.35">
      <c r="H286380" s="10"/>
    </row>
    <row r="286381" spans="8:8" x14ac:dyDescent="0.35">
      <c r="H286381" s="10"/>
    </row>
    <row r="286382" spans="8:8" x14ac:dyDescent="0.35">
      <c r="H286382" s="10"/>
    </row>
    <row r="286383" spans="8:8" x14ac:dyDescent="0.35">
      <c r="H286383" s="10"/>
    </row>
    <row r="286384" spans="8:8" x14ac:dyDescent="0.35">
      <c r="H286384" s="10"/>
    </row>
    <row r="286385" spans="8:8" x14ac:dyDescent="0.35">
      <c r="H286385" s="10"/>
    </row>
    <row r="286386" spans="8:8" x14ac:dyDescent="0.35">
      <c r="H286386" s="10"/>
    </row>
    <row r="286387" spans="8:8" x14ac:dyDescent="0.35">
      <c r="H286387" s="10"/>
    </row>
    <row r="286388" spans="8:8" x14ac:dyDescent="0.35">
      <c r="H286388" s="10"/>
    </row>
    <row r="286389" spans="8:8" x14ac:dyDescent="0.35">
      <c r="H286389" s="10"/>
    </row>
    <row r="286390" spans="8:8" x14ac:dyDescent="0.35">
      <c r="H286390" s="10"/>
    </row>
    <row r="286391" spans="8:8" x14ac:dyDescent="0.35">
      <c r="H286391" s="10"/>
    </row>
    <row r="286392" spans="8:8" x14ac:dyDescent="0.35">
      <c r="H286392" s="10"/>
    </row>
    <row r="286393" spans="8:8" x14ac:dyDescent="0.35">
      <c r="H286393" s="10"/>
    </row>
    <row r="286394" spans="8:8" x14ac:dyDescent="0.35">
      <c r="H286394" s="10"/>
    </row>
    <row r="286395" spans="8:8" x14ac:dyDescent="0.35">
      <c r="H286395" s="10"/>
    </row>
    <row r="286396" spans="8:8" x14ac:dyDescent="0.35">
      <c r="H286396" s="10"/>
    </row>
    <row r="286397" spans="8:8" x14ac:dyDescent="0.35">
      <c r="H286397" s="10"/>
    </row>
    <row r="286398" spans="8:8" x14ac:dyDescent="0.35">
      <c r="H286398" s="10"/>
    </row>
    <row r="286399" spans="8:8" x14ac:dyDescent="0.35">
      <c r="H286399" s="10"/>
    </row>
    <row r="286400" spans="8:8" x14ac:dyDescent="0.35">
      <c r="H286400" s="10"/>
    </row>
    <row r="286401" spans="8:8" x14ac:dyDescent="0.35">
      <c r="H286401" s="10"/>
    </row>
    <row r="286402" spans="8:8" x14ac:dyDescent="0.35">
      <c r="H286402" s="10"/>
    </row>
    <row r="286403" spans="8:8" x14ac:dyDescent="0.35">
      <c r="H286403" s="10"/>
    </row>
    <row r="286404" spans="8:8" x14ac:dyDescent="0.35">
      <c r="H286404" s="10"/>
    </row>
    <row r="286405" spans="8:8" x14ac:dyDescent="0.35">
      <c r="H286405" s="10"/>
    </row>
    <row r="286406" spans="8:8" x14ac:dyDescent="0.35">
      <c r="H286406" s="10"/>
    </row>
    <row r="286407" spans="8:8" x14ac:dyDescent="0.35">
      <c r="H286407" s="10"/>
    </row>
    <row r="286408" spans="8:8" x14ac:dyDescent="0.35">
      <c r="H286408" s="10"/>
    </row>
    <row r="286409" spans="8:8" x14ac:dyDescent="0.35">
      <c r="H286409" s="10"/>
    </row>
    <row r="286410" spans="8:8" x14ac:dyDescent="0.35">
      <c r="H286410" s="10"/>
    </row>
    <row r="286411" spans="8:8" x14ac:dyDescent="0.35">
      <c r="H286411" s="10"/>
    </row>
    <row r="286412" spans="8:8" x14ac:dyDescent="0.35">
      <c r="H286412" s="10"/>
    </row>
    <row r="286413" spans="8:8" x14ac:dyDescent="0.35">
      <c r="H286413" s="10"/>
    </row>
    <row r="286414" spans="8:8" x14ac:dyDescent="0.35">
      <c r="H286414" s="10"/>
    </row>
    <row r="286415" spans="8:8" x14ac:dyDescent="0.35">
      <c r="H286415" s="10"/>
    </row>
    <row r="286416" spans="8:8" x14ac:dyDescent="0.35">
      <c r="H286416" s="10"/>
    </row>
    <row r="286417" spans="8:8" x14ac:dyDescent="0.35">
      <c r="H286417" s="10"/>
    </row>
    <row r="286418" spans="8:8" x14ac:dyDescent="0.35">
      <c r="H286418" s="10"/>
    </row>
    <row r="286419" spans="8:8" x14ac:dyDescent="0.35">
      <c r="H286419" s="10"/>
    </row>
    <row r="286420" spans="8:8" x14ac:dyDescent="0.35">
      <c r="H286420" s="10"/>
    </row>
    <row r="286421" spans="8:8" x14ac:dyDescent="0.35">
      <c r="H286421" s="10"/>
    </row>
    <row r="286422" spans="8:8" x14ac:dyDescent="0.35">
      <c r="H286422" s="10"/>
    </row>
    <row r="286423" spans="8:8" x14ac:dyDescent="0.35">
      <c r="H286423" s="10"/>
    </row>
    <row r="286424" spans="8:8" x14ac:dyDescent="0.35">
      <c r="H286424" s="10"/>
    </row>
    <row r="286425" spans="8:8" x14ac:dyDescent="0.35">
      <c r="H286425" s="10"/>
    </row>
    <row r="286426" spans="8:8" x14ac:dyDescent="0.35">
      <c r="H286426" s="10"/>
    </row>
    <row r="286427" spans="8:8" x14ac:dyDescent="0.35">
      <c r="H286427" s="10"/>
    </row>
    <row r="286428" spans="8:8" x14ac:dyDescent="0.35">
      <c r="H286428" s="10"/>
    </row>
    <row r="286429" spans="8:8" x14ac:dyDescent="0.35">
      <c r="H286429" s="10"/>
    </row>
    <row r="286430" spans="8:8" x14ac:dyDescent="0.35">
      <c r="H286430" s="10"/>
    </row>
    <row r="286431" spans="8:8" x14ac:dyDescent="0.35">
      <c r="H286431" s="10"/>
    </row>
    <row r="286432" spans="8:8" x14ac:dyDescent="0.35">
      <c r="H286432" s="10"/>
    </row>
    <row r="286433" spans="8:8" x14ac:dyDescent="0.35">
      <c r="H286433" s="10"/>
    </row>
    <row r="286434" spans="8:8" x14ac:dyDescent="0.35">
      <c r="H286434" s="10"/>
    </row>
    <row r="286435" spans="8:8" x14ac:dyDescent="0.35">
      <c r="H286435" s="10"/>
    </row>
    <row r="286436" spans="8:8" x14ac:dyDescent="0.35">
      <c r="H286436" s="10"/>
    </row>
    <row r="286437" spans="8:8" x14ac:dyDescent="0.35">
      <c r="H286437" s="10"/>
    </row>
    <row r="286438" spans="8:8" x14ac:dyDescent="0.35">
      <c r="H286438" s="10"/>
    </row>
    <row r="286439" spans="8:8" x14ac:dyDescent="0.35">
      <c r="H286439" s="10"/>
    </row>
    <row r="286440" spans="8:8" x14ac:dyDescent="0.35">
      <c r="H286440" s="10"/>
    </row>
    <row r="286441" spans="8:8" x14ac:dyDescent="0.35">
      <c r="H286441" s="10"/>
    </row>
    <row r="286442" spans="8:8" x14ac:dyDescent="0.35">
      <c r="H286442" s="10"/>
    </row>
    <row r="286443" spans="8:8" x14ac:dyDescent="0.35">
      <c r="H286443" s="10"/>
    </row>
    <row r="286444" spans="8:8" x14ac:dyDescent="0.35">
      <c r="H286444" s="10"/>
    </row>
    <row r="286445" spans="8:8" x14ac:dyDescent="0.35">
      <c r="H286445" s="10"/>
    </row>
    <row r="286446" spans="8:8" x14ac:dyDescent="0.35">
      <c r="H286446" s="10"/>
    </row>
    <row r="286447" spans="8:8" x14ac:dyDescent="0.35">
      <c r="H286447" s="10"/>
    </row>
    <row r="286448" spans="8:8" x14ac:dyDescent="0.35">
      <c r="H286448" s="10"/>
    </row>
    <row r="286449" spans="8:8" x14ac:dyDescent="0.35">
      <c r="H286449" s="10"/>
    </row>
    <row r="286450" spans="8:8" x14ac:dyDescent="0.35">
      <c r="H286450" s="10"/>
    </row>
    <row r="286451" spans="8:8" x14ac:dyDescent="0.35">
      <c r="H286451" s="10"/>
    </row>
    <row r="286452" spans="8:8" x14ac:dyDescent="0.35">
      <c r="H286452" s="10"/>
    </row>
    <row r="286453" spans="8:8" x14ac:dyDescent="0.35">
      <c r="H286453" s="10"/>
    </row>
    <row r="286454" spans="8:8" x14ac:dyDescent="0.35">
      <c r="H286454" s="10"/>
    </row>
    <row r="286455" spans="8:8" x14ac:dyDescent="0.35">
      <c r="H286455" s="10"/>
    </row>
    <row r="286456" spans="8:8" x14ac:dyDescent="0.35">
      <c r="H286456" s="10"/>
    </row>
    <row r="286457" spans="8:8" x14ac:dyDescent="0.35">
      <c r="H286457" s="10"/>
    </row>
    <row r="286458" spans="8:8" x14ac:dyDescent="0.35">
      <c r="H286458" s="10"/>
    </row>
    <row r="286459" spans="8:8" x14ac:dyDescent="0.35">
      <c r="H286459" s="10"/>
    </row>
    <row r="286460" spans="8:8" x14ac:dyDescent="0.35">
      <c r="H286460" s="10"/>
    </row>
    <row r="286461" spans="8:8" x14ac:dyDescent="0.35">
      <c r="H286461" s="10"/>
    </row>
    <row r="286462" spans="8:8" x14ac:dyDescent="0.35">
      <c r="H286462" s="10"/>
    </row>
    <row r="286463" spans="8:8" x14ac:dyDescent="0.35">
      <c r="H286463" s="10"/>
    </row>
    <row r="286464" spans="8:8" x14ac:dyDescent="0.35">
      <c r="H286464" s="10"/>
    </row>
    <row r="286465" spans="8:8" x14ac:dyDescent="0.35">
      <c r="H286465" s="10"/>
    </row>
    <row r="286466" spans="8:8" x14ac:dyDescent="0.35">
      <c r="H286466" s="10"/>
    </row>
    <row r="286467" spans="8:8" x14ac:dyDescent="0.35">
      <c r="H286467" s="10"/>
    </row>
    <row r="286468" spans="8:8" x14ac:dyDescent="0.35">
      <c r="H286468" s="10"/>
    </row>
    <row r="286469" spans="8:8" x14ac:dyDescent="0.35">
      <c r="H286469" s="10"/>
    </row>
    <row r="286470" spans="8:8" x14ac:dyDescent="0.35">
      <c r="H286470" s="10"/>
    </row>
    <row r="286471" spans="8:8" x14ac:dyDescent="0.35">
      <c r="H286471" s="10"/>
    </row>
    <row r="286472" spans="8:8" x14ac:dyDescent="0.35">
      <c r="H286472" s="10"/>
    </row>
    <row r="286473" spans="8:8" x14ac:dyDescent="0.35">
      <c r="H286473" s="10"/>
    </row>
    <row r="286474" spans="8:8" x14ac:dyDescent="0.35">
      <c r="H286474" s="10"/>
    </row>
    <row r="286475" spans="8:8" x14ac:dyDescent="0.35">
      <c r="H286475" s="10"/>
    </row>
    <row r="286476" spans="8:8" x14ac:dyDescent="0.35">
      <c r="H286476" s="10"/>
    </row>
    <row r="286477" spans="8:8" x14ac:dyDescent="0.35">
      <c r="H286477" s="10"/>
    </row>
    <row r="286478" spans="8:8" x14ac:dyDescent="0.35">
      <c r="H286478" s="10"/>
    </row>
    <row r="286479" spans="8:8" x14ac:dyDescent="0.35">
      <c r="H286479" s="10"/>
    </row>
    <row r="286480" spans="8:8" x14ac:dyDescent="0.35">
      <c r="H286480" s="10"/>
    </row>
    <row r="286481" spans="8:8" x14ac:dyDescent="0.35">
      <c r="H286481" s="10"/>
    </row>
    <row r="286482" spans="8:8" x14ac:dyDescent="0.35">
      <c r="H286482" s="10"/>
    </row>
    <row r="286483" spans="8:8" x14ac:dyDescent="0.35">
      <c r="H286483" s="10"/>
    </row>
    <row r="286484" spans="8:8" x14ac:dyDescent="0.35">
      <c r="H286484" s="10"/>
    </row>
    <row r="286485" spans="8:8" x14ac:dyDescent="0.35">
      <c r="H286485" s="10"/>
    </row>
    <row r="286486" spans="8:8" x14ac:dyDescent="0.35">
      <c r="H286486" s="10"/>
    </row>
    <row r="286487" spans="8:8" x14ac:dyDescent="0.35">
      <c r="H286487" s="10"/>
    </row>
    <row r="286488" spans="8:8" x14ac:dyDescent="0.35">
      <c r="H286488" s="10"/>
    </row>
    <row r="286489" spans="8:8" x14ac:dyDescent="0.35">
      <c r="H286489" s="10"/>
    </row>
    <row r="286490" spans="8:8" x14ac:dyDescent="0.35">
      <c r="H286490" s="10"/>
    </row>
    <row r="286491" spans="8:8" x14ac:dyDescent="0.35">
      <c r="H286491" s="10"/>
    </row>
    <row r="286492" spans="8:8" x14ac:dyDescent="0.35">
      <c r="H286492" s="10"/>
    </row>
    <row r="286493" spans="8:8" x14ac:dyDescent="0.35">
      <c r="H286493" s="10"/>
    </row>
    <row r="286494" spans="8:8" x14ac:dyDescent="0.35">
      <c r="H286494" s="10"/>
    </row>
    <row r="286495" spans="8:8" x14ac:dyDescent="0.35">
      <c r="H286495" s="10"/>
    </row>
    <row r="286496" spans="8:8" x14ac:dyDescent="0.35">
      <c r="H286496" s="10"/>
    </row>
    <row r="286497" spans="8:8" x14ac:dyDescent="0.35">
      <c r="H286497" s="10"/>
    </row>
    <row r="286498" spans="8:8" x14ac:dyDescent="0.35">
      <c r="H286498" s="10"/>
    </row>
    <row r="286499" spans="8:8" x14ac:dyDescent="0.35">
      <c r="H286499" s="10"/>
    </row>
    <row r="286500" spans="8:8" x14ac:dyDescent="0.35">
      <c r="H286500" s="10"/>
    </row>
    <row r="286501" spans="8:8" x14ac:dyDescent="0.35">
      <c r="H286501" s="10"/>
    </row>
    <row r="286502" spans="8:8" x14ac:dyDescent="0.35">
      <c r="H286502" s="10"/>
    </row>
    <row r="286503" spans="8:8" x14ac:dyDescent="0.35">
      <c r="H286503" s="10"/>
    </row>
    <row r="286504" spans="8:8" x14ac:dyDescent="0.35">
      <c r="H286504" s="10"/>
    </row>
    <row r="286505" spans="8:8" x14ac:dyDescent="0.35">
      <c r="H286505" s="10"/>
    </row>
    <row r="286506" spans="8:8" x14ac:dyDescent="0.35">
      <c r="H286506" s="10"/>
    </row>
    <row r="286507" spans="8:8" x14ac:dyDescent="0.35">
      <c r="H286507" s="10"/>
    </row>
    <row r="286508" spans="8:8" x14ac:dyDescent="0.35">
      <c r="H286508" s="10"/>
    </row>
    <row r="286509" spans="8:8" x14ac:dyDescent="0.35">
      <c r="H286509" s="10"/>
    </row>
    <row r="286510" spans="8:8" x14ac:dyDescent="0.35">
      <c r="H286510" s="10"/>
    </row>
    <row r="286511" spans="8:8" x14ac:dyDescent="0.35">
      <c r="H286511" s="10"/>
    </row>
    <row r="286512" spans="8:8" x14ac:dyDescent="0.35">
      <c r="H286512" s="10"/>
    </row>
    <row r="286513" spans="8:8" x14ac:dyDescent="0.35">
      <c r="H286513" s="10"/>
    </row>
    <row r="286514" spans="8:8" x14ac:dyDescent="0.35">
      <c r="H286514" s="10"/>
    </row>
    <row r="286515" spans="8:8" x14ac:dyDescent="0.35">
      <c r="H286515" s="10"/>
    </row>
    <row r="286516" spans="8:8" x14ac:dyDescent="0.35">
      <c r="H286516" s="10"/>
    </row>
    <row r="286517" spans="8:8" x14ac:dyDescent="0.35">
      <c r="H286517" s="10"/>
    </row>
    <row r="286518" spans="8:8" x14ac:dyDescent="0.35">
      <c r="H286518" s="10"/>
    </row>
    <row r="286519" spans="8:8" x14ac:dyDescent="0.35">
      <c r="H286519" s="10"/>
    </row>
    <row r="286520" spans="8:8" x14ac:dyDescent="0.35">
      <c r="H286520" s="10"/>
    </row>
    <row r="286521" spans="8:8" x14ac:dyDescent="0.35">
      <c r="H286521" s="10"/>
    </row>
    <row r="286522" spans="8:8" x14ac:dyDescent="0.35">
      <c r="H286522" s="10"/>
    </row>
    <row r="286523" spans="8:8" x14ac:dyDescent="0.35">
      <c r="H286523" s="10"/>
    </row>
    <row r="286524" spans="8:8" x14ac:dyDescent="0.35">
      <c r="H286524" s="10"/>
    </row>
    <row r="286525" spans="8:8" x14ac:dyDescent="0.35">
      <c r="H286525" s="10"/>
    </row>
    <row r="286526" spans="8:8" x14ac:dyDescent="0.35">
      <c r="H286526" s="10"/>
    </row>
    <row r="286527" spans="8:8" x14ac:dyDescent="0.35">
      <c r="H286527" s="10"/>
    </row>
    <row r="286528" spans="8:8" x14ac:dyDescent="0.35">
      <c r="H286528" s="10"/>
    </row>
    <row r="286529" spans="8:8" x14ac:dyDescent="0.35">
      <c r="H286529" s="10"/>
    </row>
    <row r="286530" spans="8:8" x14ac:dyDescent="0.35">
      <c r="H286530" s="10"/>
    </row>
    <row r="286531" spans="8:8" x14ac:dyDescent="0.35">
      <c r="H286531" s="10"/>
    </row>
    <row r="286532" spans="8:8" x14ac:dyDescent="0.35">
      <c r="H286532" s="10"/>
    </row>
    <row r="286533" spans="8:8" x14ac:dyDescent="0.35">
      <c r="H286533" s="10"/>
    </row>
    <row r="286534" spans="8:8" x14ac:dyDescent="0.35">
      <c r="H286534" s="10"/>
    </row>
    <row r="286535" spans="8:8" x14ac:dyDescent="0.35">
      <c r="H286535" s="10"/>
    </row>
    <row r="286536" spans="8:8" x14ac:dyDescent="0.35">
      <c r="H286536" s="10"/>
    </row>
    <row r="286537" spans="8:8" x14ac:dyDescent="0.35">
      <c r="H286537" s="10"/>
    </row>
    <row r="286538" spans="8:8" x14ac:dyDescent="0.35">
      <c r="H286538" s="10"/>
    </row>
    <row r="286539" spans="8:8" x14ac:dyDescent="0.35">
      <c r="H286539" s="10"/>
    </row>
    <row r="286540" spans="8:8" x14ac:dyDescent="0.35">
      <c r="H286540" s="10"/>
    </row>
    <row r="286541" spans="8:8" x14ac:dyDescent="0.35">
      <c r="H286541" s="10"/>
    </row>
    <row r="286542" spans="8:8" x14ac:dyDescent="0.35">
      <c r="H286542" s="10"/>
    </row>
    <row r="286543" spans="8:8" x14ac:dyDescent="0.35">
      <c r="H286543" s="10"/>
    </row>
    <row r="286544" spans="8:8" x14ac:dyDescent="0.35">
      <c r="H286544" s="10"/>
    </row>
    <row r="286545" spans="8:8" x14ac:dyDescent="0.35">
      <c r="H286545" s="10"/>
    </row>
    <row r="286546" spans="8:8" x14ac:dyDescent="0.35">
      <c r="H286546" s="10"/>
    </row>
    <row r="286547" spans="8:8" x14ac:dyDescent="0.35">
      <c r="H286547" s="10"/>
    </row>
    <row r="286548" spans="8:8" x14ac:dyDescent="0.35">
      <c r="H286548" s="10"/>
    </row>
    <row r="286549" spans="8:8" x14ac:dyDescent="0.35">
      <c r="H286549" s="10"/>
    </row>
    <row r="286550" spans="8:8" x14ac:dyDescent="0.35">
      <c r="H286550" s="10"/>
    </row>
    <row r="286551" spans="8:8" x14ac:dyDescent="0.35">
      <c r="H286551" s="10"/>
    </row>
    <row r="286552" spans="8:8" x14ac:dyDescent="0.35">
      <c r="H286552" s="10"/>
    </row>
    <row r="286553" spans="8:8" x14ac:dyDescent="0.35">
      <c r="H286553" s="10"/>
    </row>
    <row r="286554" spans="8:8" x14ac:dyDescent="0.35">
      <c r="H286554" s="10"/>
    </row>
    <row r="286555" spans="8:8" x14ac:dyDescent="0.35">
      <c r="H286555" s="10"/>
    </row>
    <row r="286556" spans="8:8" x14ac:dyDescent="0.35">
      <c r="H286556" s="10"/>
    </row>
    <row r="286557" spans="8:8" x14ac:dyDescent="0.35">
      <c r="H286557" s="10"/>
    </row>
    <row r="286558" spans="8:8" x14ac:dyDescent="0.35">
      <c r="H286558" s="10"/>
    </row>
    <row r="286559" spans="8:8" x14ac:dyDescent="0.35">
      <c r="H286559" s="10"/>
    </row>
    <row r="286560" spans="8:8" x14ac:dyDescent="0.35">
      <c r="H286560" s="10"/>
    </row>
    <row r="286561" spans="8:8" x14ac:dyDescent="0.35">
      <c r="H286561" s="10"/>
    </row>
    <row r="286562" spans="8:8" x14ac:dyDescent="0.35">
      <c r="H286562" s="10"/>
    </row>
    <row r="286563" spans="8:8" x14ac:dyDescent="0.35">
      <c r="H286563" s="10"/>
    </row>
    <row r="286564" spans="8:8" x14ac:dyDescent="0.35">
      <c r="H286564" s="10"/>
    </row>
    <row r="286565" spans="8:8" x14ac:dyDescent="0.35">
      <c r="H286565" s="10"/>
    </row>
    <row r="286566" spans="8:8" x14ac:dyDescent="0.35">
      <c r="H286566" s="10"/>
    </row>
    <row r="286567" spans="8:8" x14ac:dyDescent="0.35">
      <c r="H286567" s="10"/>
    </row>
    <row r="286568" spans="8:8" x14ac:dyDescent="0.35">
      <c r="H286568" s="10"/>
    </row>
    <row r="286569" spans="8:8" x14ac:dyDescent="0.35">
      <c r="H286569" s="10"/>
    </row>
    <row r="286570" spans="8:8" x14ac:dyDescent="0.35">
      <c r="H286570" s="10"/>
    </row>
    <row r="286571" spans="8:8" x14ac:dyDescent="0.35">
      <c r="H286571" s="10"/>
    </row>
    <row r="286572" spans="8:8" x14ac:dyDescent="0.35">
      <c r="H286572" s="10"/>
    </row>
    <row r="286573" spans="8:8" x14ac:dyDescent="0.35">
      <c r="H286573" s="10"/>
    </row>
    <row r="286574" spans="8:8" x14ac:dyDescent="0.35">
      <c r="H286574" s="10"/>
    </row>
    <row r="286575" spans="8:8" x14ac:dyDescent="0.35">
      <c r="H286575" s="10"/>
    </row>
    <row r="286576" spans="8:8" x14ac:dyDescent="0.35">
      <c r="H286576" s="10"/>
    </row>
    <row r="286577" spans="8:8" x14ac:dyDescent="0.35">
      <c r="H286577" s="10"/>
    </row>
    <row r="286578" spans="8:8" x14ac:dyDescent="0.35">
      <c r="H286578" s="10"/>
    </row>
    <row r="286579" spans="8:8" x14ac:dyDescent="0.35">
      <c r="H286579" s="10"/>
    </row>
    <row r="286580" spans="8:8" x14ac:dyDescent="0.35">
      <c r="H286580" s="10"/>
    </row>
    <row r="286581" spans="8:8" x14ac:dyDescent="0.35">
      <c r="H286581" s="10"/>
    </row>
    <row r="286582" spans="8:8" x14ac:dyDescent="0.35">
      <c r="H286582" s="10"/>
    </row>
    <row r="286583" spans="8:8" x14ac:dyDescent="0.35">
      <c r="H286583" s="10"/>
    </row>
    <row r="286584" spans="8:8" x14ac:dyDescent="0.35">
      <c r="H286584" s="10"/>
    </row>
    <row r="286585" spans="8:8" x14ac:dyDescent="0.35">
      <c r="H286585" s="10"/>
    </row>
    <row r="286586" spans="8:8" x14ac:dyDescent="0.35">
      <c r="H286586" s="10"/>
    </row>
    <row r="286587" spans="8:8" x14ac:dyDescent="0.35">
      <c r="H286587" s="10"/>
    </row>
    <row r="286588" spans="8:8" x14ac:dyDescent="0.35">
      <c r="H286588" s="10"/>
    </row>
    <row r="286589" spans="8:8" x14ac:dyDescent="0.35">
      <c r="H286589" s="10"/>
    </row>
    <row r="286590" spans="8:8" x14ac:dyDescent="0.35">
      <c r="H286590" s="10"/>
    </row>
    <row r="286591" spans="8:8" x14ac:dyDescent="0.35">
      <c r="H286591" s="10"/>
    </row>
    <row r="286592" spans="8:8" x14ac:dyDescent="0.35">
      <c r="H286592" s="10"/>
    </row>
    <row r="286593" spans="8:8" x14ac:dyDescent="0.35">
      <c r="H286593" s="10"/>
    </row>
    <row r="286594" spans="8:8" x14ac:dyDescent="0.35">
      <c r="H286594" s="10"/>
    </row>
    <row r="286595" spans="8:8" x14ac:dyDescent="0.35">
      <c r="H286595" s="10"/>
    </row>
    <row r="286596" spans="8:8" x14ac:dyDescent="0.35">
      <c r="H286596" s="10"/>
    </row>
    <row r="286597" spans="8:8" x14ac:dyDescent="0.35">
      <c r="H286597" s="10"/>
    </row>
    <row r="286598" spans="8:8" x14ac:dyDescent="0.35">
      <c r="H286598" s="10"/>
    </row>
    <row r="286599" spans="8:8" x14ac:dyDescent="0.35">
      <c r="H286599" s="10"/>
    </row>
    <row r="286600" spans="8:8" x14ac:dyDescent="0.35">
      <c r="H286600" s="10"/>
    </row>
    <row r="286601" spans="8:8" x14ac:dyDescent="0.35">
      <c r="H286601" s="10"/>
    </row>
    <row r="286602" spans="8:8" x14ac:dyDescent="0.35">
      <c r="H286602" s="10"/>
    </row>
    <row r="286603" spans="8:8" x14ac:dyDescent="0.35">
      <c r="H286603" s="10"/>
    </row>
    <row r="286604" spans="8:8" x14ac:dyDescent="0.35">
      <c r="H286604" s="10"/>
    </row>
    <row r="286605" spans="8:8" x14ac:dyDescent="0.35">
      <c r="H286605" s="10"/>
    </row>
    <row r="286606" spans="8:8" x14ac:dyDescent="0.35">
      <c r="H286606" s="10"/>
    </row>
    <row r="286607" spans="8:8" x14ac:dyDescent="0.35">
      <c r="H286607" s="10"/>
    </row>
    <row r="286608" spans="8:8" x14ac:dyDescent="0.35">
      <c r="H286608" s="10"/>
    </row>
    <row r="286609" spans="8:8" x14ac:dyDescent="0.35">
      <c r="H286609" s="10"/>
    </row>
    <row r="286610" spans="8:8" x14ac:dyDescent="0.35">
      <c r="H286610" s="10"/>
    </row>
    <row r="286611" spans="8:8" x14ac:dyDescent="0.35">
      <c r="H286611" s="10"/>
    </row>
    <row r="286612" spans="8:8" x14ac:dyDescent="0.35">
      <c r="H286612" s="10"/>
    </row>
    <row r="286613" spans="8:8" x14ac:dyDescent="0.35">
      <c r="H286613" s="10"/>
    </row>
    <row r="286614" spans="8:8" x14ac:dyDescent="0.35">
      <c r="H286614" s="10"/>
    </row>
    <row r="286615" spans="8:8" x14ac:dyDescent="0.35">
      <c r="H286615" s="10"/>
    </row>
    <row r="286616" spans="8:8" x14ac:dyDescent="0.35">
      <c r="H286616" s="10"/>
    </row>
    <row r="286617" spans="8:8" x14ac:dyDescent="0.35">
      <c r="H286617" s="10"/>
    </row>
    <row r="286618" spans="8:8" x14ac:dyDescent="0.35">
      <c r="H286618" s="10"/>
    </row>
    <row r="286619" spans="8:8" x14ac:dyDescent="0.35">
      <c r="H286619" s="10"/>
    </row>
    <row r="286620" spans="8:8" x14ac:dyDescent="0.35">
      <c r="H286620" s="10"/>
    </row>
    <row r="286621" spans="8:8" x14ac:dyDescent="0.35">
      <c r="H286621" s="10"/>
    </row>
    <row r="286622" spans="8:8" x14ac:dyDescent="0.35">
      <c r="H286622" s="10"/>
    </row>
    <row r="286623" spans="8:8" x14ac:dyDescent="0.35">
      <c r="H286623" s="10"/>
    </row>
    <row r="286624" spans="8:8" x14ac:dyDescent="0.35">
      <c r="H286624" s="10"/>
    </row>
    <row r="286625" spans="8:8" x14ac:dyDescent="0.35">
      <c r="H286625" s="10"/>
    </row>
    <row r="286626" spans="8:8" x14ac:dyDescent="0.35">
      <c r="H286626" s="10"/>
    </row>
    <row r="286627" spans="8:8" x14ac:dyDescent="0.35">
      <c r="H286627" s="10"/>
    </row>
    <row r="286628" spans="8:8" x14ac:dyDescent="0.35">
      <c r="H286628" s="10"/>
    </row>
    <row r="286629" spans="8:8" x14ac:dyDescent="0.35">
      <c r="H286629" s="10"/>
    </row>
    <row r="286630" spans="8:8" x14ac:dyDescent="0.35">
      <c r="H286630" s="10"/>
    </row>
    <row r="286631" spans="8:8" x14ac:dyDescent="0.35">
      <c r="H286631" s="10"/>
    </row>
    <row r="286632" spans="8:8" x14ac:dyDescent="0.35">
      <c r="H286632" s="10"/>
    </row>
    <row r="286633" spans="8:8" x14ac:dyDescent="0.35">
      <c r="H286633" s="10"/>
    </row>
    <row r="286634" spans="8:8" x14ac:dyDescent="0.35">
      <c r="H286634" s="10"/>
    </row>
    <row r="286635" spans="8:8" x14ac:dyDescent="0.35">
      <c r="H286635" s="10"/>
    </row>
    <row r="286636" spans="8:8" x14ac:dyDescent="0.35">
      <c r="H286636" s="10"/>
    </row>
    <row r="286637" spans="8:8" x14ac:dyDescent="0.35">
      <c r="H286637" s="10"/>
    </row>
    <row r="286638" spans="8:8" x14ac:dyDescent="0.35">
      <c r="H286638" s="10"/>
    </row>
    <row r="286639" spans="8:8" x14ac:dyDescent="0.35">
      <c r="H286639" s="10"/>
    </row>
    <row r="286640" spans="8:8" x14ac:dyDescent="0.35">
      <c r="H286640" s="10"/>
    </row>
    <row r="286641" spans="8:8" x14ac:dyDescent="0.35">
      <c r="H286641" s="10"/>
    </row>
    <row r="286642" spans="8:8" x14ac:dyDescent="0.35">
      <c r="H286642" s="10"/>
    </row>
    <row r="286643" spans="8:8" x14ac:dyDescent="0.35">
      <c r="H286643" s="10"/>
    </row>
    <row r="286644" spans="8:8" x14ac:dyDescent="0.35">
      <c r="H286644" s="10"/>
    </row>
    <row r="286645" spans="8:8" x14ac:dyDescent="0.35">
      <c r="H286645" s="10"/>
    </row>
    <row r="286646" spans="8:8" x14ac:dyDescent="0.35">
      <c r="H286646" s="10"/>
    </row>
    <row r="286647" spans="8:8" x14ac:dyDescent="0.35">
      <c r="H286647" s="10"/>
    </row>
    <row r="286648" spans="8:8" x14ac:dyDescent="0.35">
      <c r="H286648" s="10"/>
    </row>
    <row r="286649" spans="8:8" x14ac:dyDescent="0.35">
      <c r="H286649" s="10"/>
    </row>
    <row r="286650" spans="8:8" x14ac:dyDescent="0.35">
      <c r="H286650" s="10"/>
    </row>
    <row r="286651" spans="8:8" x14ac:dyDescent="0.35">
      <c r="H286651" s="10"/>
    </row>
    <row r="286652" spans="8:8" x14ac:dyDescent="0.35">
      <c r="H286652" s="10"/>
    </row>
    <row r="286653" spans="8:8" x14ac:dyDescent="0.35">
      <c r="H286653" s="10"/>
    </row>
    <row r="286654" spans="8:8" x14ac:dyDescent="0.35">
      <c r="H286654" s="10"/>
    </row>
    <row r="286655" spans="8:8" x14ac:dyDescent="0.35">
      <c r="H286655" s="10"/>
    </row>
    <row r="286656" spans="8:8" x14ac:dyDescent="0.35">
      <c r="H286656" s="10"/>
    </row>
    <row r="286657" spans="8:8" x14ac:dyDescent="0.35">
      <c r="H286657" s="10"/>
    </row>
    <row r="286658" spans="8:8" x14ac:dyDescent="0.35">
      <c r="H286658" s="10"/>
    </row>
    <row r="286659" spans="8:8" x14ac:dyDescent="0.35">
      <c r="H286659" s="10"/>
    </row>
    <row r="286660" spans="8:8" x14ac:dyDescent="0.35">
      <c r="H286660" s="10"/>
    </row>
    <row r="286661" spans="8:8" x14ac:dyDescent="0.35">
      <c r="H286661" s="10"/>
    </row>
    <row r="286662" spans="8:8" x14ac:dyDescent="0.35">
      <c r="H286662" s="10"/>
    </row>
    <row r="286663" spans="8:8" x14ac:dyDescent="0.35">
      <c r="H286663" s="10"/>
    </row>
    <row r="286664" spans="8:8" x14ac:dyDescent="0.35">
      <c r="H286664" s="10"/>
    </row>
    <row r="286665" spans="8:8" x14ac:dyDescent="0.35">
      <c r="H286665" s="10"/>
    </row>
    <row r="286666" spans="8:8" x14ac:dyDescent="0.35">
      <c r="H286666" s="10"/>
    </row>
    <row r="286667" spans="8:8" x14ac:dyDescent="0.35">
      <c r="H286667" s="10"/>
    </row>
    <row r="286668" spans="8:8" x14ac:dyDescent="0.35">
      <c r="H286668" s="10"/>
    </row>
    <row r="286669" spans="8:8" x14ac:dyDescent="0.35">
      <c r="H286669" s="10"/>
    </row>
    <row r="286670" spans="8:8" x14ac:dyDescent="0.35">
      <c r="H286670" s="10"/>
    </row>
    <row r="286671" spans="8:8" x14ac:dyDescent="0.35">
      <c r="H286671" s="10"/>
    </row>
    <row r="286672" spans="8:8" x14ac:dyDescent="0.35">
      <c r="H286672" s="10"/>
    </row>
    <row r="286673" spans="8:8" x14ac:dyDescent="0.35">
      <c r="H286673" s="10"/>
    </row>
    <row r="286674" spans="8:8" x14ac:dyDescent="0.35">
      <c r="H286674" s="10"/>
    </row>
    <row r="286675" spans="8:8" x14ac:dyDescent="0.35">
      <c r="H286675" s="10"/>
    </row>
    <row r="286676" spans="8:8" x14ac:dyDescent="0.35">
      <c r="H286676" s="10"/>
    </row>
    <row r="286677" spans="8:8" x14ac:dyDescent="0.35">
      <c r="H286677" s="10"/>
    </row>
    <row r="286678" spans="8:8" x14ac:dyDescent="0.35">
      <c r="H286678" s="10"/>
    </row>
    <row r="286679" spans="8:8" x14ac:dyDescent="0.35">
      <c r="H286679" s="10"/>
    </row>
    <row r="286680" spans="8:8" x14ac:dyDescent="0.35">
      <c r="H286680" s="10"/>
    </row>
    <row r="286681" spans="8:8" x14ac:dyDescent="0.35">
      <c r="H286681" s="10"/>
    </row>
    <row r="286682" spans="8:8" x14ac:dyDescent="0.35">
      <c r="H286682" s="10"/>
    </row>
    <row r="286683" spans="8:8" x14ac:dyDescent="0.35">
      <c r="H286683" s="10"/>
    </row>
    <row r="286684" spans="8:8" x14ac:dyDescent="0.35">
      <c r="H286684" s="10"/>
    </row>
    <row r="286685" spans="8:8" x14ac:dyDescent="0.35">
      <c r="H286685" s="10"/>
    </row>
    <row r="286686" spans="8:8" x14ac:dyDescent="0.35">
      <c r="H286686" s="10"/>
    </row>
    <row r="286687" spans="8:8" x14ac:dyDescent="0.35">
      <c r="H286687" s="10"/>
    </row>
    <row r="286688" spans="8:8" x14ac:dyDescent="0.35">
      <c r="H286688" s="10"/>
    </row>
    <row r="286689" spans="8:8" x14ac:dyDescent="0.35">
      <c r="H286689" s="10"/>
    </row>
    <row r="286690" spans="8:8" x14ac:dyDescent="0.35">
      <c r="H286690" s="10"/>
    </row>
    <row r="286691" spans="8:8" x14ac:dyDescent="0.35">
      <c r="H286691" s="10"/>
    </row>
    <row r="286692" spans="8:8" x14ac:dyDescent="0.35">
      <c r="H286692" s="10"/>
    </row>
    <row r="286693" spans="8:8" x14ac:dyDescent="0.35">
      <c r="H286693" s="10"/>
    </row>
    <row r="286694" spans="8:8" x14ac:dyDescent="0.35">
      <c r="H286694" s="10"/>
    </row>
    <row r="286695" spans="8:8" x14ac:dyDescent="0.35">
      <c r="H286695" s="10"/>
    </row>
    <row r="286696" spans="8:8" x14ac:dyDescent="0.35">
      <c r="H286696" s="10"/>
    </row>
    <row r="286697" spans="8:8" x14ac:dyDescent="0.35">
      <c r="H286697" s="10"/>
    </row>
    <row r="286698" spans="8:8" x14ac:dyDescent="0.35">
      <c r="H286698" s="10"/>
    </row>
    <row r="286699" spans="8:8" x14ac:dyDescent="0.35">
      <c r="H286699" s="10"/>
    </row>
    <row r="286700" spans="8:8" x14ac:dyDescent="0.35">
      <c r="H286700" s="10"/>
    </row>
    <row r="286701" spans="8:8" x14ac:dyDescent="0.35">
      <c r="H286701" s="10"/>
    </row>
    <row r="286702" spans="8:8" x14ac:dyDescent="0.35">
      <c r="H286702" s="10"/>
    </row>
    <row r="286703" spans="8:8" x14ac:dyDescent="0.35">
      <c r="H286703" s="10"/>
    </row>
    <row r="286704" spans="8:8" x14ac:dyDescent="0.35">
      <c r="H286704" s="10"/>
    </row>
    <row r="286705" spans="8:8" x14ac:dyDescent="0.35">
      <c r="H286705" s="10"/>
    </row>
    <row r="286706" spans="8:8" x14ac:dyDescent="0.35">
      <c r="H286706" s="10"/>
    </row>
    <row r="286707" spans="8:8" x14ac:dyDescent="0.35">
      <c r="H286707" s="10"/>
    </row>
    <row r="286708" spans="8:8" x14ac:dyDescent="0.35">
      <c r="H286708" s="10"/>
    </row>
    <row r="286709" spans="8:8" x14ac:dyDescent="0.35">
      <c r="H286709" s="10"/>
    </row>
    <row r="286710" spans="8:8" x14ac:dyDescent="0.35">
      <c r="H286710" s="10"/>
    </row>
    <row r="286711" spans="8:8" x14ac:dyDescent="0.35">
      <c r="H286711" s="10"/>
    </row>
    <row r="286712" spans="8:8" x14ac:dyDescent="0.35">
      <c r="H286712" s="10"/>
    </row>
    <row r="286713" spans="8:8" x14ac:dyDescent="0.35">
      <c r="H286713" s="10"/>
    </row>
    <row r="286714" spans="8:8" x14ac:dyDescent="0.35">
      <c r="H286714" s="10"/>
    </row>
    <row r="286715" spans="8:8" x14ac:dyDescent="0.35">
      <c r="H286715" s="10"/>
    </row>
    <row r="286716" spans="8:8" x14ac:dyDescent="0.35">
      <c r="H286716" s="10"/>
    </row>
    <row r="286717" spans="8:8" x14ac:dyDescent="0.35">
      <c r="H286717" s="10"/>
    </row>
    <row r="286718" spans="8:8" x14ac:dyDescent="0.35">
      <c r="H286718" s="10"/>
    </row>
    <row r="286719" spans="8:8" x14ac:dyDescent="0.35">
      <c r="H286719" s="10"/>
    </row>
    <row r="286720" spans="8:8" x14ac:dyDescent="0.35">
      <c r="H286720" s="10"/>
    </row>
    <row r="286721" spans="8:8" x14ac:dyDescent="0.35">
      <c r="H286721" s="10"/>
    </row>
    <row r="286722" spans="8:8" x14ac:dyDescent="0.35">
      <c r="H286722" s="10"/>
    </row>
    <row r="286723" spans="8:8" x14ac:dyDescent="0.35">
      <c r="H286723" s="10"/>
    </row>
    <row r="286724" spans="8:8" x14ac:dyDescent="0.35">
      <c r="H286724" s="10"/>
    </row>
    <row r="286725" spans="8:8" x14ac:dyDescent="0.35">
      <c r="H286725" s="10"/>
    </row>
    <row r="286726" spans="8:8" x14ac:dyDescent="0.35">
      <c r="H286726" s="10"/>
    </row>
    <row r="286727" spans="8:8" x14ac:dyDescent="0.35">
      <c r="H286727" s="10"/>
    </row>
    <row r="286728" spans="8:8" x14ac:dyDescent="0.35">
      <c r="H286728" s="10"/>
    </row>
    <row r="286729" spans="8:8" x14ac:dyDescent="0.35">
      <c r="H286729" s="10"/>
    </row>
    <row r="286730" spans="8:8" x14ac:dyDescent="0.35">
      <c r="H286730" s="10"/>
    </row>
    <row r="286731" spans="8:8" x14ac:dyDescent="0.35">
      <c r="H286731" s="10"/>
    </row>
    <row r="286732" spans="8:8" x14ac:dyDescent="0.35">
      <c r="H286732" s="10"/>
    </row>
    <row r="286733" spans="8:8" x14ac:dyDescent="0.35">
      <c r="H286733" s="10"/>
    </row>
    <row r="286734" spans="8:8" x14ac:dyDescent="0.35">
      <c r="H286734" s="10"/>
    </row>
    <row r="286735" spans="8:8" x14ac:dyDescent="0.35">
      <c r="H286735" s="10"/>
    </row>
    <row r="286736" spans="8:8" x14ac:dyDescent="0.35">
      <c r="H286736" s="10"/>
    </row>
    <row r="286737" spans="8:8" x14ac:dyDescent="0.35">
      <c r="H286737" s="10"/>
    </row>
    <row r="286738" spans="8:8" x14ac:dyDescent="0.35">
      <c r="H286738" s="10"/>
    </row>
    <row r="286739" spans="8:8" x14ac:dyDescent="0.35">
      <c r="H286739" s="10"/>
    </row>
    <row r="286740" spans="8:8" x14ac:dyDescent="0.35">
      <c r="H286740" s="10"/>
    </row>
    <row r="286741" spans="8:8" x14ac:dyDescent="0.35">
      <c r="H286741" s="10"/>
    </row>
    <row r="286742" spans="8:8" x14ac:dyDescent="0.35">
      <c r="H286742" s="10"/>
    </row>
    <row r="286743" spans="8:8" x14ac:dyDescent="0.35">
      <c r="H286743" s="10"/>
    </row>
    <row r="286744" spans="8:8" x14ac:dyDescent="0.35">
      <c r="H286744" s="10"/>
    </row>
    <row r="286745" spans="8:8" x14ac:dyDescent="0.35">
      <c r="H286745" s="10"/>
    </row>
    <row r="286746" spans="8:8" x14ac:dyDescent="0.35">
      <c r="H286746" s="10"/>
    </row>
    <row r="286747" spans="8:8" x14ac:dyDescent="0.35">
      <c r="H286747" s="10"/>
    </row>
    <row r="286748" spans="8:8" x14ac:dyDescent="0.35">
      <c r="H286748" s="10"/>
    </row>
    <row r="286749" spans="8:8" x14ac:dyDescent="0.35">
      <c r="H286749" s="10"/>
    </row>
    <row r="286750" spans="8:8" x14ac:dyDescent="0.35">
      <c r="H286750" s="10"/>
    </row>
    <row r="286751" spans="8:8" x14ac:dyDescent="0.35">
      <c r="H286751" s="10"/>
    </row>
    <row r="286752" spans="8:8" x14ac:dyDescent="0.35">
      <c r="H286752" s="10"/>
    </row>
    <row r="286753" spans="8:8" x14ac:dyDescent="0.35">
      <c r="H286753" s="10"/>
    </row>
    <row r="286754" spans="8:8" x14ac:dyDescent="0.35">
      <c r="H286754" s="10"/>
    </row>
    <row r="286755" spans="8:8" x14ac:dyDescent="0.35">
      <c r="H286755" s="10"/>
    </row>
    <row r="286756" spans="8:8" x14ac:dyDescent="0.35">
      <c r="H286756" s="10"/>
    </row>
    <row r="286757" spans="8:8" x14ac:dyDescent="0.35">
      <c r="H286757" s="10"/>
    </row>
    <row r="286758" spans="8:8" x14ac:dyDescent="0.35">
      <c r="H286758" s="10"/>
    </row>
    <row r="286759" spans="8:8" x14ac:dyDescent="0.35">
      <c r="H286759" s="10"/>
    </row>
    <row r="286760" spans="8:8" x14ac:dyDescent="0.35">
      <c r="H286760" s="10"/>
    </row>
    <row r="286761" spans="8:8" x14ac:dyDescent="0.35">
      <c r="H286761" s="10"/>
    </row>
    <row r="286762" spans="8:8" x14ac:dyDescent="0.35">
      <c r="H286762" s="10"/>
    </row>
    <row r="286763" spans="8:8" x14ac:dyDescent="0.35">
      <c r="H286763" s="10"/>
    </row>
    <row r="286764" spans="8:8" x14ac:dyDescent="0.35">
      <c r="H286764" s="10"/>
    </row>
    <row r="286765" spans="8:8" x14ac:dyDescent="0.35">
      <c r="H286765" s="10"/>
    </row>
    <row r="286766" spans="8:8" x14ac:dyDescent="0.35">
      <c r="H286766" s="10"/>
    </row>
    <row r="286767" spans="8:8" x14ac:dyDescent="0.35">
      <c r="H286767" s="10"/>
    </row>
    <row r="286768" spans="8:8" x14ac:dyDescent="0.35">
      <c r="H286768" s="10"/>
    </row>
    <row r="286769" spans="8:8" x14ac:dyDescent="0.35">
      <c r="H286769" s="10"/>
    </row>
    <row r="286770" spans="8:8" x14ac:dyDescent="0.35">
      <c r="H286770" s="10"/>
    </row>
    <row r="286771" spans="8:8" x14ac:dyDescent="0.35">
      <c r="H286771" s="10"/>
    </row>
    <row r="286772" spans="8:8" x14ac:dyDescent="0.35">
      <c r="H286772" s="10"/>
    </row>
    <row r="286773" spans="8:8" x14ac:dyDescent="0.35">
      <c r="H286773" s="10"/>
    </row>
    <row r="286774" spans="8:8" x14ac:dyDescent="0.35">
      <c r="H286774" s="10"/>
    </row>
    <row r="286775" spans="8:8" x14ac:dyDescent="0.35">
      <c r="H286775" s="10"/>
    </row>
    <row r="286776" spans="8:8" x14ac:dyDescent="0.35">
      <c r="H286776" s="10"/>
    </row>
    <row r="286777" spans="8:8" x14ac:dyDescent="0.35">
      <c r="H286777" s="10"/>
    </row>
    <row r="286778" spans="8:8" x14ac:dyDescent="0.35">
      <c r="H286778" s="10"/>
    </row>
    <row r="286779" spans="8:8" x14ac:dyDescent="0.35">
      <c r="H286779" s="10"/>
    </row>
    <row r="286780" spans="8:8" x14ac:dyDescent="0.35">
      <c r="H286780" s="10"/>
    </row>
    <row r="286781" spans="8:8" x14ac:dyDescent="0.35">
      <c r="H286781" s="10"/>
    </row>
    <row r="286782" spans="8:8" x14ac:dyDescent="0.35">
      <c r="H286782" s="10"/>
    </row>
    <row r="286783" spans="8:8" x14ac:dyDescent="0.35">
      <c r="H286783" s="10"/>
    </row>
    <row r="286784" spans="8:8" x14ac:dyDescent="0.35">
      <c r="H286784" s="10"/>
    </row>
    <row r="286785" spans="8:8" x14ac:dyDescent="0.35">
      <c r="H286785" s="10"/>
    </row>
    <row r="286786" spans="8:8" x14ac:dyDescent="0.35">
      <c r="H286786" s="10"/>
    </row>
    <row r="286787" spans="8:8" x14ac:dyDescent="0.35">
      <c r="H286787" s="10"/>
    </row>
    <row r="286788" spans="8:8" x14ac:dyDescent="0.35">
      <c r="H286788" s="10"/>
    </row>
    <row r="286789" spans="8:8" x14ac:dyDescent="0.35">
      <c r="H286789" s="10"/>
    </row>
    <row r="286790" spans="8:8" x14ac:dyDescent="0.35">
      <c r="H286790" s="10"/>
    </row>
    <row r="286791" spans="8:8" x14ac:dyDescent="0.35">
      <c r="H286791" s="10"/>
    </row>
    <row r="286792" spans="8:8" x14ac:dyDescent="0.35">
      <c r="H286792" s="10"/>
    </row>
    <row r="286793" spans="8:8" x14ac:dyDescent="0.35">
      <c r="H286793" s="10"/>
    </row>
    <row r="286794" spans="8:8" x14ac:dyDescent="0.35">
      <c r="H286794" s="10"/>
    </row>
    <row r="286795" spans="8:8" x14ac:dyDescent="0.35">
      <c r="H286795" s="10"/>
    </row>
    <row r="286796" spans="8:8" x14ac:dyDescent="0.35">
      <c r="H286796" s="10"/>
    </row>
    <row r="286797" spans="8:8" x14ac:dyDescent="0.35">
      <c r="H286797" s="10"/>
    </row>
    <row r="286798" spans="8:8" x14ac:dyDescent="0.35">
      <c r="H286798" s="10"/>
    </row>
    <row r="286799" spans="8:8" x14ac:dyDescent="0.35">
      <c r="H286799" s="10"/>
    </row>
    <row r="286800" spans="8:8" x14ac:dyDescent="0.35">
      <c r="H286800" s="10"/>
    </row>
    <row r="286801" spans="8:8" x14ac:dyDescent="0.35">
      <c r="H286801" s="10"/>
    </row>
    <row r="286802" spans="8:8" x14ac:dyDescent="0.35">
      <c r="H286802" s="10"/>
    </row>
    <row r="286803" spans="8:8" x14ac:dyDescent="0.35">
      <c r="H286803" s="10"/>
    </row>
    <row r="286804" spans="8:8" x14ac:dyDescent="0.35">
      <c r="H286804" s="10"/>
    </row>
    <row r="286805" spans="8:8" x14ac:dyDescent="0.35">
      <c r="H286805" s="10"/>
    </row>
    <row r="286806" spans="8:8" x14ac:dyDescent="0.35">
      <c r="H286806" s="10"/>
    </row>
    <row r="286807" spans="8:8" x14ac:dyDescent="0.35">
      <c r="H286807" s="10"/>
    </row>
    <row r="286808" spans="8:8" x14ac:dyDescent="0.35">
      <c r="H286808" s="10"/>
    </row>
    <row r="286809" spans="8:8" x14ac:dyDescent="0.35">
      <c r="H286809" s="10"/>
    </row>
    <row r="286810" spans="8:8" x14ac:dyDescent="0.35">
      <c r="H286810" s="10"/>
    </row>
    <row r="286811" spans="8:8" x14ac:dyDescent="0.35">
      <c r="H286811" s="10"/>
    </row>
    <row r="286812" spans="8:8" x14ac:dyDescent="0.35">
      <c r="H286812" s="10"/>
    </row>
    <row r="286813" spans="8:8" x14ac:dyDescent="0.35">
      <c r="H286813" s="10"/>
    </row>
    <row r="286814" spans="8:8" x14ac:dyDescent="0.35">
      <c r="H286814" s="10"/>
    </row>
    <row r="286815" spans="8:8" x14ac:dyDescent="0.35">
      <c r="H286815" s="10"/>
    </row>
    <row r="286816" spans="8:8" x14ac:dyDescent="0.35">
      <c r="H286816" s="10"/>
    </row>
    <row r="286817" spans="8:8" x14ac:dyDescent="0.35">
      <c r="H286817" s="10"/>
    </row>
    <row r="286818" spans="8:8" x14ac:dyDescent="0.35">
      <c r="H286818" s="10"/>
    </row>
    <row r="286819" spans="8:8" x14ac:dyDescent="0.35">
      <c r="H286819" s="10"/>
    </row>
    <row r="286820" spans="8:8" x14ac:dyDescent="0.35">
      <c r="H286820" s="10"/>
    </row>
    <row r="286821" spans="8:8" x14ac:dyDescent="0.35">
      <c r="H286821" s="10"/>
    </row>
    <row r="286822" spans="8:8" x14ac:dyDescent="0.35">
      <c r="H286822" s="10"/>
    </row>
    <row r="286823" spans="8:8" x14ac:dyDescent="0.35">
      <c r="H286823" s="10"/>
    </row>
    <row r="286824" spans="8:8" x14ac:dyDescent="0.35">
      <c r="H286824" s="10"/>
    </row>
    <row r="286825" spans="8:8" x14ac:dyDescent="0.35">
      <c r="H286825" s="10"/>
    </row>
    <row r="286826" spans="8:8" x14ac:dyDescent="0.35">
      <c r="H286826" s="10"/>
    </row>
    <row r="286827" spans="8:8" x14ac:dyDescent="0.35">
      <c r="H286827" s="10"/>
    </row>
    <row r="286828" spans="8:8" x14ac:dyDescent="0.35">
      <c r="H286828" s="10"/>
    </row>
    <row r="286829" spans="8:8" x14ac:dyDescent="0.35">
      <c r="H286829" s="10"/>
    </row>
    <row r="286830" spans="8:8" x14ac:dyDescent="0.35">
      <c r="H286830" s="10"/>
    </row>
    <row r="286831" spans="8:8" x14ac:dyDescent="0.35">
      <c r="H286831" s="10"/>
    </row>
    <row r="286832" spans="8:8" x14ac:dyDescent="0.35">
      <c r="H286832" s="10"/>
    </row>
    <row r="286833" spans="8:8" x14ac:dyDescent="0.35">
      <c r="H286833" s="10"/>
    </row>
    <row r="286834" spans="8:8" x14ac:dyDescent="0.35">
      <c r="H286834" s="10"/>
    </row>
    <row r="286835" spans="8:8" x14ac:dyDescent="0.35">
      <c r="H286835" s="10"/>
    </row>
    <row r="286836" spans="8:8" x14ac:dyDescent="0.35">
      <c r="H286836" s="10"/>
    </row>
    <row r="286837" spans="8:8" x14ac:dyDescent="0.35">
      <c r="H286837" s="10"/>
    </row>
    <row r="286838" spans="8:8" x14ac:dyDescent="0.35">
      <c r="H286838" s="10"/>
    </row>
    <row r="286839" spans="8:8" x14ac:dyDescent="0.35">
      <c r="H286839" s="10"/>
    </row>
    <row r="286840" spans="8:8" x14ac:dyDescent="0.35">
      <c r="H286840" s="10"/>
    </row>
    <row r="286841" spans="8:8" x14ac:dyDescent="0.35">
      <c r="H286841" s="10"/>
    </row>
    <row r="286842" spans="8:8" x14ac:dyDescent="0.35">
      <c r="H286842" s="10"/>
    </row>
    <row r="286843" spans="8:8" x14ac:dyDescent="0.35">
      <c r="H286843" s="10"/>
    </row>
    <row r="286844" spans="8:8" x14ac:dyDescent="0.35">
      <c r="H286844" s="10"/>
    </row>
    <row r="286845" spans="8:8" x14ac:dyDescent="0.35">
      <c r="H286845" s="10"/>
    </row>
    <row r="286846" spans="8:8" x14ac:dyDescent="0.35">
      <c r="H286846" s="10"/>
    </row>
    <row r="286847" spans="8:8" x14ac:dyDescent="0.35">
      <c r="H286847" s="10"/>
    </row>
    <row r="286848" spans="8:8" x14ac:dyDescent="0.35">
      <c r="H286848" s="10"/>
    </row>
    <row r="286849" spans="8:8" x14ac:dyDescent="0.35">
      <c r="H286849" s="10"/>
    </row>
    <row r="286850" spans="8:8" x14ac:dyDescent="0.35">
      <c r="H286850" s="10"/>
    </row>
    <row r="286851" spans="8:8" x14ac:dyDescent="0.35">
      <c r="H286851" s="10"/>
    </row>
    <row r="286852" spans="8:8" x14ac:dyDescent="0.35">
      <c r="H286852" s="10"/>
    </row>
    <row r="286853" spans="8:8" x14ac:dyDescent="0.35">
      <c r="H286853" s="10"/>
    </row>
    <row r="286854" spans="8:8" x14ac:dyDescent="0.35">
      <c r="H286854" s="10"/>
    </row>
    <row r="286855" spans="8:8" x14ac:dyDescent="0.35">
      <c r="H286855" s="10"/>
    </row>
    <row r="286856" spans="8:8" x14ac:dyDescent="0.35">
      <c r="H286856" s="10"/>
    </row>
    <row r="286857" spans="8:8" x14ac:dyDescent="0.35">
      <c r="H286857" s="10"/>
    </row>
    <row r="286858" spans="8:8" x14ac:dyDescent="0.35">
      <c r="H286858" s="10"/>
    </row>
    <row r="286859" spans="8:8" x14ac:dyDescent="0.35">
      <c r="H286859" s="10"/>
    </row>
    <row r="286860" spans="8:8" x14ac:dyDescent="0.35">
      <c r="H286860" s="10"/>
    </row>
    <row r="286861" spans="8:8" x14ac:dyDescent="0.35">
      <c r="H286861" s="10"/>
    </row>
    <row r="286862" spans="8:8" x14ac:dyDescent="0.35">
      <c r="H286862" s="10"/>
    </row>
    <row r="286863" spans="8:8" x14ac:dyDescent="0.35">
      <c r="H286863" s="10"/>
    </row>
    <row r="286864" spans="8:8" x14ac:dyDescent="0.35">
      <c r="H286864" s="10"/>
    </row>
    <row r="286865" spans="8:8" x14ac:dyDescent="0.35">
      <c r="H286865" s="10"/>
    </row>
    <row r="286866" spans="8:8" x14ac:dyDescent="0.35">
      <c r="H286866" s="10"/>
    </row>
    <row r="286867" spans="8:8" x14ac:dyDescent="0.35">
      <c r="H286867" s="10"/>
    </row>
    <row r="286868" spans="8:8" x14ac:dyDescent="0.35">
      <c r="H286868" s="10"/>
    </row>
    <row r="286869" spans="8:8" x14ac:dyDescent="0.35">
      <c r="H286869" s="10"/>
    </row>
    <row r="286870" spans="8:8" x14ac:dyDescent="0.35">
      <c r="H286870" s="10"/>
    </row>
    <row r="286871" spans="8:8" x14ac:dyDescent="0.35">
      <c r="H286871" s="10"/>
    </row>
    <row r="286872" spans="8:8" x14ac:dyDescent="0.35">
      <c r="H286872" s="10"/>
    </row>
    <row r="286873" spans="8:8" x14ac:dyDescent="0.35">
      <c r="H286873" s="10"/>
    </row>
    <row r="286874" spans="8:8" x14ac:dyDescent="0.35">
      <c r="H286874" s="10"/>
    </row>
    <row r="286875" spans="8:8" x14ac:dyDescent="0.35">
      <c r="H286875" s="10"/>
    </row>
    <row r="286876" spans="8:8" x14ac:dyDescent="0.35">
      <c r="H286876" s="10"/>
    </row>
    <row r="286877" spans="8:8" x14ac:dyDescent="0.35">
      <c r="H286877" s="10"/>
    </row>
    <row r="286878" spans="8:8" x14ac:dyDescent="0.35">
      <c r="H286878" s="10"/>
    </row>
    <row r="286879" spans="8:8" x14ac:dyDescent="0.35">
      <c r="H286879" s="10"/>
    </row>
    <row r="286880" spans="8:8" x14ac:dyDescent="0.35">
      <c r="H286880" s="10"/>
    </row>
    <row r="286881" spans="8:8" x14ac:dyDescent="0.35">
      <c r="H286881" s="10"/>
    </row>
    <row r="286882" spans="8:8" x14ac:dyDescent="0.35">
      <c r="H286882" s="10"/>
    </row>
    <row r="286883" spans="8:8" x14ac:dyDescent="0.35">
      <c r="H286883" s="10"/>
    </row>
    <row r="286884" spans="8:8" x14ac:dyDescent="0.35">
      <c r="H286884" s="10"/>
    </row>
    <row r="286885" spans="8:8" x14ac:dyDescent="0.35">
      <c r="H286885" s="10"/>
    </row>
    <row r="286886" spans="8:8" x14ac:dyDescent="0.35">
      <c r="H286886" s="10"/>
    </row>
    <row r="286887" spans="8:8" x14ac:dyDescent="0.35">
      <c r="H286887" s="10"/>
    </row>
    <row r="286888" spans="8:8" x14ac:dyDescent="0.35">
      <c r="H286888" s="10"/>
    </row>
    <row r="286889" spans="8:8" x14ac:dyDescent="0.35">
      <c r="H286889" s="10"/>
    </row>
    <row r="286890" spans="8:8" x14ac:dyDescent="0.35">
      <c r="H286890" s="10"/>
    </row>
    <row r="286891" spans="8:8" x14ac:dyDescent="0.35">
      <c r="H286891" s="10"/>
    </row>
    <row r="286892" spans="8:8" x14ac:dyDescent="0.35">
      <c r="H286892" s="10"/>
    </row>
    <row r="286893" spans="8:8" x14ac:dyDescent="0.35">
      <c r="H286893" s="10"/>
    </row>
    <row r="286894" spans="8:8" x14ac:dyDescent="0.35">
      <c r="H286894" s="10"/>
    </row>
    <row r="286895" spans="8:8" x14ac:dyDescent="0.35">
      <c r="H286895" s="10"/>
    </row>
    <row r="286896" spans="8:8" x14ac:dyDescent="0.35">
      <c r="H286896" s="10"/>
    </row>
    <row r="286897" spans="8:8" x14ac:dyDescent="0.35">
      <c r="H286897" s="10"/>
    </row>
    <row r="286898" spans="8:8" x14ac:dyDescent="0.35">
      <c r="H286898" s="10"/>
    </row>
    <row r="286899" spans="8:8" x14ac:dyDescent="0.35">
      <c r="H286899" s="10"/>
    </row>
    <row r="286900" spans="8:8" x14ac:dyDescent="0.35">
      <c r="H286900" s="10"/>
    </row>
    <row r="286901" spans="8:8" x14ac:dyDescent="0.35">
      <c r="H286901" s="10"/>
    </row>
    <row r="286902" spans="8:8" x14ac:dyDescent="0.35">
      <c r="H286902" s="10"/>
    </row>
    <row r="286903" spans="8:8" x14ac:dyDescent="0.35">
      <c r="H286903" s="10"/>
    </row>
    <row r="286904" spans="8:8" x14ac:dyDescent="0.35">
      <c r="H286904" s="10"/>
    </row>
    <row r="286905" spans="8:8" x14ac:dyDescent="0.35">
      <c r="H286905" s="10"/>
    </row>
    <row r="286906" spans="8:8" x14ac:dyDescent="0.35">
      <c r="H286906" s="10"/>
    </row>
    <row r="286907" spans="8:8" x14ac:dyDescent="0.35">
      <c r="H286907" s="10"/>
    </row>
    <row r="286908" spans="8:8" x14ac:dyDescent="0.35">
      <c r="H286908" s="10"/>
    </row>
    <row r="286909" spans="8:8" x14ac:dyDescent="0.35">
      <c r="H286909" s="10"/>
    </row>
    <row r="286910" spans="8:8" x14ac:dyDescent="0.35">
      <c r="H286910" s="10"/>
    </row>
    <row r="286911" spans="8:8" x14ac:dyDescent="0.35">
      <c r="H286911" s="10"/>
    </row>
    <row r="286912" spans="8:8" x14ac:dyDescent="0.35">
      <c r="H286912" s="10"/>
    </row>
    <row r="286913" spans="8:8" x14ac:dyDescent="0.35">
      <c r="H286913" s="10"/>
    </row>
    <row r="286914" spans="8:8" x14ac:dyDescent="0.35">
      <c r="H286914" s="10"/>
    </row>
    <row r="286915" spans="8:8" x14ac:dyDescent="0.35">
      <c r="H286915" s="10"/>
    </row>
    <row r="286916" spans="8:8" x14ac:dyDescent="0.35">
      <c r="H286916" s="10"/>
    </row>
    <row r="286917" spans="8:8" x14ac:dyDescent="0.35">
      <c r="H286917" s="10"/>
    </row>
    <row r="286918" spans="8:8" x14ac:dyDescent="0.35">
      <c r="H286918" s="10"/>
    </row>
    <row r="286919" spans="8:8" x14ac:dyDescent="0.35">
      <c r="H286919" s="10"/>
    </row>
    <row r="286920" spans="8:8" x14ac:dyDescent="0.35">
      <c r="H286920" s="10"/>
    </row>
    <row r="286921" spans="8:8" x14ac:dyDescent="0.35">
      <c r="H286921" s="10"/>
    </row>
    <row r="286922" spans="8:8" x14ac:dyDescent="0.35">
      <c r="H286922" s="10"/>
    </row>
    <row r="286923" spans="8:8" x14ac:dyDescent="0.35">
      <c r="H286923" s="10"/>
    </row>
    <row r="286924" spans="8:8" x14ac:dyDescent="0.35">
      <c r="H286924" s="10"/>
    </row>
    <row r="286925" spans="8:8" x14ac:dyDescent="0.35">
      <c r="H286925" s="10"/>
    </row>
    <row r="286926" spans="8:8" x14ac:dyDescent="0.35">
      <c r="H286926" s="10"/>
    </row>
    <row r="286927" spans="8:8" x14ac:dyDescent="0.35">
      <c r="H286927" s="10"/>
    </row>
    <row r="286928" spans="8:8" x14ac:dyDescent="0.35">
      <c r="H286928" s="10"/>
    </row>
    <row r="286929" spans="8:8" x14ac:dyDescent="0.35">
      <c r="H286929" s="10"/>
    </row>
    <row r="286930" spans="8:8" x14ac:dyDescent="0.35">
      <c r="H286930" s="10"/>
    </row>
    <row r="286931" spans="8:8" x14ac:dyDescent="0.35">
      <c r="H286931" s="10"/>
    </row>
    <row r="286932" spans="8:8" x14ac:dyDescent="0.35">
      <c r="H286932" s="10"/>
    </row>
    <row r="286933" spans="8:8" x14ac:dyDescent="0.35">
      <c r="H286933" s="10"/>
    </row>
    <row r="286934" spans="8:8" x14ac:dyDescent="0.35">
      <c r="H286934" s="10"/>
    </row>
    <row r="286935" spans="8:8" x14ac:dyDescent="0.35">
      <c r="H286935" s="10"/>
    </row>
    <row r="286936" spans="8:8" x14ac:dyDescent="0.35">
      <c r="H286936" s="10"/>
    </row>
    <row r="286937" spans="8:8" x14ac:dyDescent="0.35">
      <c r="H286937" s="10"/>
    </row>
    <row r="286938" spans="8:8" x14ac:dyDescent="0.35">
      <c r="H286938" s="10"/>
    </row>
    <row r="286939" spans="8:8" x14ac:dyDescent="0.35">
      <c r="H286939" s="10"/>
    </row>
    <row r="286940" spans="8:8" x14ac:dyDescent="0.35">
      <c r="H286940" s="10"/>
    </row>
    <row r="286941" spans="8:8" x14ac:dyDescent="0.35">
      <c r="H286941" s="10"/>
    </row>
    <row r="286942" spans="8:8" x14ac:dyDescent="0.35">
      <c r="H286942" s="10"/>
    </row>
    <row r="286943" spans="8:8" x14ac:dyDescent="0.35">
      <c r="H286943" s="10"/>
    </row>
    <row r="286944" spans="8:8" x14ac:dyDescent="0.35">
      <c r="H286944" s="10"/>
    </row>
    <row r="286945" spans="8:8" x14ac:dyDescent="0.35">
      <c r="H286945" s="10"/>
    </row>
    <row r="286946" spans="8:8" x14ac:dyDescent="0.35">
      <c r="H286946" s="10"/>
    </row>
    <row r="286947" spans="8:8" x14ac:dyDescent="0.35">
      <c r="H286947" s="10"/>
    </row>
    <row r="286948" spans="8:8" x14ac:dyDescent="0.35">
      <c r="H286948" s="10"/>
    </row>
    <row r="286949" spans="8:8" x14ac:dyDescent="0.35">
      <c r="H286949" s="10"/>
    </row>
    <row r="286950" spans="8:8" x14ac:dyDescent="0.35">
      <c r="H286950" s="10"/>
    </row>
    <row r="286951" spans="8:8" x14ac:dyDescent="0.35">
      <c r="H286951" s="10"/>
    </row>
    <row r="286952" spans="8:8" x14ac:dyDescent="0.35">
      <c r="H286952" s="10"/>
    </row>
    <row r="286953" spans="8:8" x14ac:dyDescent="0.35">
      <c r="H286953" s="10"/>
    </row>
    <row r="286954" spans="8:8" x14ac:dyDescent="0.35">
      <c r="H286954" s="10"/>
    </row>
    <row r="286955" spans="8:8" x14ac:dyDescent="0.35">
      <c r="H286955" s="10"/>
    </row>
    <row r="286956" spans="8:8" x14ac:dyDescent="0.35">
      <c r="H286956" s="10"/>
    </row>
    <row r="286957" spans="8:8" x14ac:dyDescent="0.35">
      <c r="H286957" s="10"/>
    </row>
    <row r="286958" spans="8:8" x14ac:dyDescent="0.35">
      <c r="H286958" s="10"/>
    </row>
    <row r="286959" spans="8:8" x14ac:dyDescent="0.35">
      <c r="H286959" s="10"/>
    </row>
    <row r="286960" spans="8:8" x14ac:dyDescent="0.35">
      <c r="H286960" s="10"/>
    </row>
    <row r="286961" spans="8:8" x14ac:dyDescent="0.35">
      <c r="H286961" s="10"/>
    </row>
    <row r="286962" spans="8:8" x14ac:dyDescent="0.35">
      <c r="H286962" s="10"/>
    </row>
    <row r="286963" spans="8:8" x14ac:dyDescent="0.35">
      <c r="H286963" s="10"/>
    </row>
    <row r="286964" spans="8:8" x14ac:dyDescent="0.35">
      <c r="H286964" s="10"/>
    </row>
    <row r="286965" spans="8:8" x14ac:dyDescent="0.35">
      <c r="H286965" s="10"/>
    </row>
    <row r="286966" spans="8:8" x14ac:dyDescent="0.35">
      <c r="H286966" s="10"/>
    </row>
    <row r="286967" spans="8:8" x14ac:dyDescent="0.35">
      <c r="H286967" s="10"/>
    </row>
    <row r="286968" spans="8:8" x14ac:dyDescent="0.35">
      <c r="H286968" s="10"/>
    </row>
    <row r="286969" spans="8:8" x14ac:dyDescent="0.35">
      <c r="H286969" s="10"/>
    </row>
    <row r="286970" spans="8:8" x14ac:dyDescent="0.35">
      <c r="H286970" s="10"/>
    </row>
    <row r="286971" spans="8:8" x14ac:dyDescent="0.35">
      <c r="H286971" s="10"/>
    </row>
    <row r="286972" spans="8:8" x14ac:dyDescent="0.35">
      <c r="H286972" s="10"/>
    </row>
    <row r="286973" spans="8:8" x14ac:dyDescent="0.35">
      <c r="H286973" s="10"/>
    </row>
    <row r="286974" spans="8:8" x14ac:dyDescent="0.35">
      <c r="H286974" s="10"/>
    </row>
    <row r="286975" spans="8:8" x14ac:dyDescent="0.35">
      <c r="H286975" s="10"/>
    </row>
    <row r="286976" spans="8:8" x14ac:dyDescent="0.35">
      <c r="H286976" s="10"/>
    </row>
    <row r="286977" spans="8:8" x14ac:dyDescent="0.35">
      <c r="H286977" s="10"/>
    </row>
    <row r="286978" spans="8:8" x14ac:dyDescent="0.35">
      <c r="H286978" s="10"/>
    </row>
    <row r="286979" spans="8:8" x14ac:dyDescent="0.35">
      <c r="H286979" s="10"/>
    </row>
    <row r="286980" spans="8:8" x14ac:dyDescent="0.35">
      <c r="H286980" s="10"/>
    </row>
    <row r="286981" spans="8:8" x14ac:dyDescent="0.35">
      <c r="H286981" s="10"/>
    </row>
    <row r="286982" spans="8:8" x14ac:dyDescent="0.35">
      <c r="H286982" s="10"/>
    </row>
    <row r="286983" spans="8:8" x14ac:dyDescent="0.35">
      <c r="H286983" s="10"/>
    </row>
    <row r="286984" spans="8:8" x14ac:dyDescent="0.35">
      <c r="H286984" s="10"/>
    </row>
    <row r="286985" spans="8:8" x14ac:dyDescent="0.35">
      <c r="H286985" s="10"/>
    </row>
    <row r="286986" spans="8:8" x14ac:dyDescent="0.35">
      <c r="H286986" s="10"/>
    </row>
    <row r="286987" spans="8:8" x14ac:dyDescent="0.35">
      <c r="H286987" s="10"/>
    </row>
    <row r="286988" spans="8:8" x14ac:dyDescent="0.35">
      <c r="H286988" s="10"/>
    </row>
    <row r="286989" spans="8:8" x14ac:dyDescent="0.35">
      <c r="H286989" s="10"/>
    </row>
    <row r="286990" spans="8:8" x14ac:dyDescent="0.35">
      <c r="H286990" s="10"/>
    </row>
    <row r="286991" spans="8:8" x14ac:dyDescent="0.35">
      <c r="H286991" s="10"/>
    </row>
    <row r="286992" spans="8:8" x14ac:dyDescent="0.35">
      <c r="H286992" s="10"/>
    </row>
    <row r="286993" spans="8:8" x14ac:dyDescent="0.35">
      <c r="H286993" s="10"/>
    </row>
    <row r="286994" spans="8:8" x14ac:dyDescent="0.35">
      <c r="H286994" s="10"/>
    </row>
    <row r="286995" spans="8:8" x14ac:dyDescent="0.35">
      <c r="H286995" s="10"/>
    </row>
    <row r="286996" spans="8:8" x14ac:dyDescent="0.35">
      <c r="H286996" s="10"/>
    </row>
    <row r="286997" spans="8:8" x14ac:dyDescent="0.35">
      <c r="H286997" s="10"/>
    </row>
    <row r="286998" spans="8:8" x14ac:dyDescent="0.35">
      <c r="H286998" s="10"/>
    </row>
    <row r="286999" spans="8:8" x14ac:dyDescent="0.35">
      <c r="H286999" s="10"/>
    </row>
    <row r="287000" spans="8:8" x14ac:dyDescent="0.35">
      <c r="H287000" s="10"/>
    </row>
    <row r="287001" spans="8:8" x14ac:dyDescent="0.35">
      <c r="H287001" s="10"/>
    </row>
    <row r="287002" spans="8:8" x14ac:dyDescent="0.35">
      <c r="H287002" s="10"/>
    </row>
    <row r="287003" spans="8:8" x14ac:dyDescent="0.35">
      <c r="H287003" s="10"/>
    </row>
    <row r="287004" spans="8:8" x14ac:dyDescent="0.35">
      <c r="H287004" s="10"/>
    </row>
    <row r="287005" spans="8:8" x14ac:dyDescent="0.35">
      <c r="H287005" s="10"/>
    </row>
    <row r="287006" spans="8:8" x14ac:dyDescent="0.35">
      <c r="H287006" s="10"/>
    </row>
    <row r="287007" spans="8:8" x14ac:dyDescent="0.35">
      <c r="H287007" s="10"/>
    </row>
    <row r="287008" spans="8:8" x14ac:dyDescent="0.35">
      <c r="H287008" s="10"/>
    </row>
    <row r="287009" spans="8:8" x14ac:dyDescent="0.35">
      <c r="H287009" s="10"/>
    </row>
    <row r="287010" spans="8:8" x14ac:dyDescent="0.35">
      <c r="H287010" s="10"/>
    </row>
    <row r="287011" spans="8:8" x14ac:dyDescent="0.35">
      <c r="H287011" s="10"/>
    </row>
    <row r="287012" spans="8:8" x14ac:dyDescent="0.35">
      <c r="H287012" s="10"/>
    </row>
    <row r="287013" spans="8:8" x14ac:dyDescent="0.35">
      <c r="H287013" s="10"/>
    </row>
    <row r="287014" spans="8:8" x14ac:dyDescent="0.35">
      <c r="H287014" s="10"/>
    </row>
    <row r="287015" spans="8:8" x14ac:dyDescent="0.35">
      <c r="H287015" s="10"/>
    </row>
    <row r="287016" spans="8:8" x14ac:dyDescent="0.35">
      <c r="H287016" s="10"/>
    </row>
    <row r="287017" spans="8:8" x14ac:dyDescent="0.35">
      <c r="H287017" s="10"/>
    </row>
    <row r="287018" spans="8:8" x14ac:dyDescent="0.35">
      <c r="H287018" s="10"/>
    </row>
    <row r="287019" spans="8:8" x14ac:dyDescent="0.35">
      <c r="H287019" s="10"/>
    </row>
    <row r="287020" spans="8:8" x14ac:dyDescent="0.35">
      <c r="H287020" s="10"/>
    </row>
    <row r="287021" spans="8:8" x14ac:dyDescent="0.35">
      <c r="H287021" s="10"/>
    </row>
    <row r="287022" spans="8:8" x14ac:dyDescent="0.35">
      <c r="H287022" s="10"/>
    </row>
    <row r="287023" spans="8:8" x14ac:dyDescent="0.35">
      <c r="H287023" s="10"/>
    </row>
    <row r="287024" spans="8:8" x14ac:dyDescent="0.35">
      <c r="H287024" s="10"/>
    </row>
    <row r="287025" spans="8:8" x14ac:dyDescent="0.35">
      <c r="H287025" s="10"/>
    </row>
    <row r="287026" spans="8:8" x14ac:dyDescent="0.35">
      <c r="H287026" s="10"/>
    </row>
    <row r="287027" spans="8:8" x14ac:dyDescent="0.35">
      <c r="H287027" s="10"/>
    </row>
    <row r="287028" spans="8:8" x14ac:dyDescent="0.35">
      <c r="H287028" s="10"/>
    </row>
    <row r="287029" spans="8:8" x14ac:dyDescent="0.35">
      <c r="H287029" s="10"/>
    </row>
    <row r="287030" spans="8:8" x14ac:dyDescent="0.35">
      <c r="H287030" s="10"/>
    </row>
    <row r="287031" spans="8:8" x14ac:dyDescent="0.35">
      <c r="H287031" s="10"/>
    </row>
    <row r="287032" spans="8:8" x14ac:dyDescent="0.35">
      <c r="H287032" s="10"/>
    </row>
    <row r="287033" spans="8:8" x14ac:dyDescent="0.35">
      <c r="H287033" s="10"/>
    </row>
    <row r="287034" spans="8:8" x14ac:dyDescent="0.35">
      <c r="H287034" s="10"/>
    </row>
    <row r="287035" spans="8:8" x14ac:dyDescent="0.35">
      <c r="H287035" s="10"/>
    </row>
    <row r="287036" spans="8:8" x14ac:dyDescent="0.35">
      <c r="H287036" s="10"/>
    </row>
    <row r="287037" spans="8:8" x14ac:dyDescent="0.35">
      <c r="H287037" s="10"/>
    </row>
    <row r="287038" spans="8:8" x14ac:dyDescent="0.35">
      <c r="H287038" s="10"/>
    </row>
    <row r="287039" spans="8:8" x14ac:dyDescent="0.35">
      <c r="H287039" s="10"/>
    </row>
    <row r="287040" spans="8:8" x14ac:dyDescent="0.35">
      <c r="H287040" s="10"/>
    </row>
    <row r="287041" spans="8:8" x14ac:dyDescent="0.35">
      <c r="H287041" s="10"/>
    </row>
    <row r="287042" spans="8:8" x14ac:dyDescent="0.35">
      <c r="H287042" s="10"/>
    </row>
    <row r="287043" spans="8:8" x14ac:dyDescent="0.35">
      <c r="H287043" s="10"/>
    </row>
    <row r="287044" spans="8:8" x14ac:dyDescent="0.35">
      <c r="H287044" s="10"/>
    </row>
    <row r="287045" spans="8:8" x14ac:dyDescent="0.35">
      <c r="H287045" s="10"/>
    </row>
    <row r="287046" spans="8:8" x14ac:dyDescent="0.35">
      <c r="H287046" s="10"/>
    </row>
    <row r="287047" spans="8:8" x14ac:dyDescent="0.35">
      <c r="H287047" s="10"/>
    </row>
    <row r="287048" spans="8:8" x14ac:dyDescent="0.35">
      <c r="H287048" s="10"/>
    </row>
    <row r="287049" spans="8:8" x14ac:dyDescent="0.35">
      <c r="H287049" s="10"/>
    </row>
    <row r="287050" spans="8:8" x14ac:dyDescent="0.35">
      <c r="H287050" s="10"/>
    </row>
    <row r="287051" spans="8:8" x14ac:dyDescent="0.35">
      <c r="H287051" s="10"/>
    </row>
    <row r="287052" spans="8:8" x14ac:dyDescent="0.35">
      <c r="H287052" s="10"/>
    </row>
    <row r="287053" spans="8:8" x14ac:dyDescent="0.35">
      <c r="H287053" s="10"/>
    </row>
    <row r="287054" spans="8:8" x14ac:dyDescent="0.35">
      <c r="H287054" s="10"/>
    </row>
    <row r="287055" spans="8:8" x14ac:dyDescent="0.35">
      <c r="H287055" s="10"/>
    </row>
    <row r="287056" spans="8:8" x14ac:dyDescent="0.35">
      <c r="H287056" s="10"/>
    </row>
    <row r="287057" spans="8:8" x14ac:dyDescent="0.35">
      <c r="H287057" s="10"/>
    </row>
    <row r="287058" spans="8:8" x14ac:dyDescent="0.35">
      <c r="H287058" s="10"/>
    </row>
    <row r="287059" spans="8:8" x14ac:dyDescent="0.35">
      <c r="H287059" s="10"/>
    </row>
    <row r="287060" spans="8:8" x14ac:dyDescent="0.35">
      <c r="H287060" s="10"/>
    </row>
    <row r="287061" spans="8:8" x14ac:dyDescent="0.35">
      <c r="H287061" s="10"/>
    </row>
    <row r="287062" spans="8:8" x14ac:dyDescent="0.35">
      <c r="H287062" s="10"/>
    </row>
    <row r="287063" spans="8:8" x14ac:dyDescent="0.35">
      <c r="H287063" s="10"/>
    </row>
    <row r="287064" spans="8:8" x14ac:dyDescent="0.35">
      <c r="H287064" s="10"/>
    </row>
    <row r="287065" spans="8:8" x14ac:dyDescent="0.35">
      <c r="H287065" s="10"/>
    </row>
    <row r="287066" spans="8:8" x14ac:dyDescent="0.35">
      <c r="H287066" s="10"/>
    </row>
    <row r="287067" spans="8:8" x14ac:dyDescent="0.35">
      <c r="H287067" s="10"/>
    </row>
    <row r="287068" spans="8:8" x14ac:dyDescent="0.35">
      <c r="H287068" s="10"/>
    </row>
    <row r="287069" spans="8:8" x14ac:dyDescent="0.35">
      <c r="H287069" s="10"/>
    </row>
    <row r="287070" spans="8:8" x14ac:dyDescent="0.35">
      <c r="H287070" s="10"/>
    </row>
    <row r="287071" spans="8:8" x14ac:dyDescent="0.35">
      <c r="H287071" s="10"/>
    </row>
    <row r="287072" spans="8:8" x14ac:dyDescent="0.35">
      <c r="H287072" s="10"/>
    </row>
    <row r="287073" spans="8:8" x14ac:dyDescent="0.35">
      <c r="H287073" s="10"/>
    </row>
    <row r="287074" spans="8:8" x14ac:dyDescent="0.35">
      <c r="H287074" s="10"/>
    </row>
    <row r="287075" spans="8:8" x14ac:dyDescent="0.35">
      <c r="H287075" s="10"/>
    </row>
    <row r="287076" spans="8:8" x14ac:dyDescent="0.35">
      <c r="H287076" s="10"/>
    </row>
    <row r="287077" spans="8:8" x14ac:dyDescent="0.35">
      <c r="H287077" s="10"/>
    </row>
    <row r="287078" spans="8:8" x14ac:dyDescent="0.35">
      <c r="H287078" s="10"/>
    </row>
    <row r="287079" spans="8:8" x14ac:dyDescent="0.35">
      <c r="H287079" s="10"/>
    </row>
    <row r="287080" spans="8:8" x14ac:dyDescent="0.35">
      <c r="H287080" s="10"/>
    </row>
    <row r="287081" spans="8:8" x14ac:dyDescent="0.35">
      <c r="H287081" s="10"/>
    </row>
    <row r="287082" spans="8:8" x14ac:dyDescent="0.35">
      <c r="H287082" s="10"/>
    </row>
    <row r="287083" spans="8:8" x14ac:dyDescent="0.35">
      <c r="H287083" s="10"/>
    </row>
    <row r="287084" spans="8:8" x14ac:dyDescent="0.35">
      <c r="H287084" s="10"/>
    </row>
    <row r="287085" spans="8:8" x14ac:dyDescent="0.35">
      <c r="H287085" s="10"/>
    </row>
    <row r="287086" spans="8:8" x14ac:dyDescent="0.35">
      <c r="H287086" s="10"/>
    </row>
    <row r="287087" spans="8:8" x14ac:dyDescent="0.35">
      <c r="H287087" s="10"/>
    </row>
    <row r="287088" spans="8:8" x14ac:dyDescent="0.35">
      <c r="H287088" s="10"/>
    </row>
    <row r="287089" spans="8:8" x14ac:dyDescent="0.35">
      <c r="H287089" s="10"/>
    </row>
    <row r="287090" spans="8:8" x14ac:dyDescent="0.35">
      <c r="H287090" s="10"/>
    </row>
    <row r="287091" spans="8:8" x14ac:dyDescent="0.35">
      <c r="H287091" s="10"/>
    </row>
    <row r="287092" spans="8:8" x14ac:dyDescent="0.35">
      <c r="H287092" s="10"/>
    </row>
    <row r="287093" spans="8:8" x14ac:dyDescent="0.35">
      <c r="H287093" s="10"/>
    </row>
    <row r="287094" spans="8:8" x14ac:dyDescent="0.35">
      <c r="H287094" s="10"/>
    </row>
    <row r="287095" spans="8:8" x14ac:dyDescent="0.35">
      <c r="H287095" s="10"/>
    </row>
    <row r="287096" spans="8:8" x14ac:dyDescent="0.35">
      <c r="H287096" s="10"/>
    </row>
    <row r="287097" spans="8:8" x14ac:dyDescent="0.35">
      <c r="H287097" s="10"/>
    </row>
    <row r="287098" spans="8:8" x14ac:dyDescent="0.35">
      <c r="H287098" s="10"/>
    </row>
    <row r="287099" spans="8:8" x14ac:dyDescent="0.35">
      <c r="H287099" s="10"/>
    </row>
    <row r="287100" spans="8:8" x14ac:dyDescent="0.35">
      <c r="H287100" s="10"/>
    </row>
    <row r="287101" spans="8:8" x14ac:dyDescent="0.35">
      <c r="H287101" s="10"/>
    </row>
    <row r="287102" spans="8:8" x14ac:dyDescent="0.35">
      <c r="H287102" s="10"/>
    </row>
    <row r="287103" spans="8:8" x14ac:dyDescent="0.35">
      <c r="H287103" s="10"/>
    </row>
    <row r="287104" spans="8:8" x14ac:dyDescent="0.35">
      <c r="H287104" s="10"/>
    </row>
    <row r="287105" spans="8:8" x14ac:dyDescent="0.35">
      <c r="H287105" s="10"/>
    </row>
    <row r="287106" spans="8:8" x14ac:dyDescent="0.35">
      <c r="H287106" s="10"/>
    </row>
    <row r="287107" spans="8:8" x14ac:dyDescent="0.35">
      <c r="H287107" s="10"/>
    </row>
    <row r="287108" spans="8:8" x14ac:dyDescent="0.35">
      <c r="H287108" s="10"/>
    </row>
    <row r="287109" spans="8:8" x14ac:dyDescent="0.35">
      <c r="H287109" s="10"/>
    </row>
    <row r="287110" spans="8:8" x14ac:dyDescent="0.35">
      <c r="H287110" s="10"/>
    </row>
    <row r="287111" spans="8:8" x14ac:dyDescent="0.35">
      <c r="H287111" s="10"/>
    </row>
    <row r="287112" spans="8:8" x14ac:dyDescent="0.35">
      <c r="H287112" s="10"/>
    </row>
    <row r="287113" spans="8:8" x14ac:dyDescent="0.35">
      <c r="H287113" s="10"/>
    </row>
    <row r="287114" spans="8:8" x14ac:dyDescent="0.35">
      <c r="H287114" s="10"/>
    </row>
    <row r="287115" spans="8:8" x14ac:dyDescent="0.35">
      <c r="H287115" s="10"/>
    </row>
    <row r="287116" spans="8:8" x14ac:dyDescent="0.35">
      <c r="H287116" s="10"/>
    </row>
    <row r="287117" spans="8:8" x14ac:dyDescent="0.35">
      <c r="H287117" s="10"/>
    </row>
    <row r="287118" spans="8:8" x14ac:dyDescent="0.35">
      <c r="H287118" s="10"/>
    </row>
    <row r="287119" spans="8:8" x14ac:dyDescent="0.35">
      <c r="H287119" s="10"/>
    </row>
    <row r="287120" spans="8:8" x14ac:dyDescent="0.35">
      <c r="H287120" s="10"/>
    </row>
    <row r="287121" spans="8:8" x14ac:dyDescent="0.35">
      <c r="H287121" s="10"/>
    </row>
    <row r="287122" spans="8:8" x14ac:dyDescent="0.35">
      <c r="H287122" s="10"/>
    </row>
    <row r="287123" spans="8:8" x14ac:dyDescent="0.35">
      <c r="H287123" s="10"/>
    </row>
    <row r="287124" spans="8:8" x14ac:dyDescent="0.35">
      <c r="H287124" s="10"/>
    </row>
    <row r="287125" spans="8:8" x14ac:dyDescent="0.35">
      <c r="H287125" s="10"/>
    </row>
    <row r="287126" spans="8:8" x14ac:dyDescent="0.35">
      <c r="H287126" s="10"/>
    </row>
    <row r="287127" spans="8:8" x14ac:dyDescent="0.35">
      <c r="H287127" s="10"/>
    </row>
    <row r="287128" spans="8:8" x14ac:dyDescent="0.35">
      <c r="H287128" s="10"/>
    </row>
    <row r="287129" spans="8:8" x14ac:dyDescent="0.35">
      <c r="H287129" s="10"/>
    </row>
    <row r="287130" spans="8:8" x14ac:dyDescent="0.35">
      <c r="H287130" s="10"/>
    </row>
    <row r="287131" spans="8:8" x14ac:dyDescent="0.35">
      <c r="H287131" s="10"/>
    </row>
    <row r="287132" spans="8:8" x14ac:dyDescent="0.35">
      <c r="H287132" s="10"/>
    </row>
    <row r="287133" spans="8:8" x14ac:dyDescent="0.35">
      <c r="H287133" s="10"/>
    </row>
    <row r="287134" spans="8:8" x14ac:dyDescent="0.35">
      <c r="H287134" s="10"/>
    </row>
    <row r="287135" spans="8:8" x14ac:dyDescent="0.35">
      <c r="H287135" s="10"/>
    </row>
    <row r="287136" spans="8:8" x14ac:dyDescent="0.35">
      <c r="H287136" s="10"/>
    </row>
    <row r="287137" spans="8:8" x14ac:dyDescent="0.35">
      <c r="H287137" s="10"/>
    </row>
    <row r="287138" spans="8:8" x14ac:dyDescent="0.35">
      <c r="H287138" s="10"/>
    </row>
    <row r="287139" spans="8:8" x14ac:dyDescent="0.35">
      <c r="H287139" s="10"/>
    </row>
    <row r="287140" spans="8:8" x14ac:dyDescent="0.35">
      <c r="H287140" s="10"/>
    </row>
    <row r="287141" spans="8:8" x14ac:dyDescent="0.35">
      <c r="H287141" s="10"/>
    </row>
    <row r="287142" spans="8:8" x14ac:dyDescent="0.35">
      <c r="H287142" s="10"/>
    </row>
    <row r="287143" spans="8:8" x14ac:dyDescent="0.35">
      <c r="H287143" s="10"/>
    </row>
    <row r="287144" spans="8:8" x14ac:dyDescent="0.35">
      <c r="H287144" s="10"/>
    </row>
    <row r="287145" spans="8:8" x14ac:dyDescent="0.35">
      <c r="H287145" s="10"/>
    </row>
    <row r="287146" spans="8:8" x14ac:dyDescent="0.35">
      <c r="H287146" s="10"/>
    </row>
    <row r="287147" spans="8:8" x14ac:dyDescent="0.35">
      <c r="H287147" s="10"/>
    </row>
    <row r="287148" spans="8:8" x14ac:dyDescent="0.35">
      <c r="H287148" s="10"/>
    </row>
    <row r="287149" spans="8:8" x14ac:dyDescent="0.35">
      <c r="H287149" s="10"/>
    </row>
    <row r="287150" spans="8:8" x14ac:dyDescent="0.35">
      <c r="H287150" s="10"/>
    </row>
    <row r="287151" spans="8:8" x14ac:dyDescent="0.35">
      <c r="H287151" s="10"/>
    </row>
    <row r="287152" spans="8:8" x14ac:dyDescent="0.35">
      <c r="H287152" s="10"/>
    </row>
    <row r="287153" spans="8:8" x14ac:dyDescent="0.35">
      <c r="H287153" s="10"/>
    </row>
    <row r="287154" spans="8:8" x14ac:dyDescent="0.35">
      <c r="H287154" s="10"/>
    </row>
    <row r="287155" spans="8:8" x14ac:dyDescent="0.35">
      <c r="H287155" s="10"/>
    </row>
    <row r="287156" spans="8:8" x14ac:dyDescent="0.35">
      <c r="H287156" s="10"/>
    </row>
    <row r="287157" spans="8:8" x14ac:dyDescent="0.35">
      <c r="H287157" s="10"/>
    </row>
    <row r="287158" spans="8:8" x14ac:dyDescent="0.35">
      <c r="H287158" s="10"/>
    </row>
    <row r="287159" spans="8:8" x14ac:dyDescent="0.35">
      <c r="H287159" s="10"/>
    </row>
    <row r="287160" spans="8:8" x14ac:dyDescent="0.35">
      <c r="H287160" s="10"/>
    </row>
    <row r="287161" spans="8:8" x14ac:dyDescent="0.35">
      <c r="H287161" s="10"/>
    </row>
    <row r="287162" spans="8:8" x14ac:dyDescent="0.35">
      <c r="H287162" s="10"/>
    </row>
    <row r="287163" spans="8:8" x14ac:dyDescent="0.35">
      <c r="H287163" s="10"/>
    </row>
    <row r="287164" spans="8:8" x14ac:dyDescent="0.35">
      <c r="H287164" s="10"/>
    </row>
    <row r="287165" spans="8:8" x14ac:dyDescent="0.35">
      <c r="H287165" s="10"/>
    </row>
    <row r="287166" spans="8:8" x14ac:dyDescent="0.35">
      <c r="H287166" s="10"/>
    </row>
    <row r="287167" spans="8:8" x14ac:dyDescent="0.35">
      <c r="H287167" s="10"/>
    </row>
    <row r="287168" spans="8:8" x14ac:dyDescent="0.35">
      <c r="H287168" s="10"/>
    </row>
    <row r="287169" spans="8:8" x14ac:dyDescent="0.35">
      <c r="H287169" s="10"/>
    </row>
    <row r="287170" spans="8:8" x14ac:dyDescent="0.35">
      <c r="H287170" s="10"/>
    </row>
    <row r="287171" spans="8:8" x14ac:dyDescent="0.35">
      <c r="H287171" s="10"/>
    </row>
    <row r="287172" spans="8:8" x14ac:dyDescent="0.35">
      <c r="H287172" s="10"/>
    </row>
    <row r="287173" spans="8:8" x14ac:dyDescent="0.35">
      <c r="H287173" s="10"/>
    </row>
    <row r="287174" spans="8:8" x14ac:dyDescent="0.35">
      <c r="H287174" s="10"/>
    </row>
    <row r="287175" spans="8:8" x14ac:dyDescent="0.35">
      <c r="H287175" s="10"/>
    </row>
    <row r="287176" spans="8:8" x14ac:dyDescent="0.35">
      <c r="H287176" s="10"/>
    </row>
    <row r="287177" spans="8:8" x14ac:dyDescent="0.35">
      <c r="H287177" s="10"/>
    </row>
    <row r="287178" spans="8:8" x14ac:dyDescent="0.35">
      <c r="H287178" s="10"/>
    </row>
    <row r="287179" spans="8:8" x14ac:dyDescent="0.35">
      <c r="H287179" s="10"/>
    </row>
    <row r="287180" spans="8:8" x14ac:dyDescent="0.35">
      <c r="H287180" s="10"/>
    </row>
    <row r="287181" spans="8:8" x14ac:dyDescent="0.35">
      <c r="H287181" s="10"/>
    </row>
    <row r="287182" spans="8:8" x14ac:dyDescent="0.35">
      <c r="H287182" s="10"/>
    </row>
    <row r="287183" spans="8:8" x14ac:dyDescent="0.35">
      <c r="H287183" s="10"/>
    </row>
    <row r="287184" spans="8:8" x14ac:dyDescent="0.35">
      <c r="H287184" s="10"/>
    </row>
    <row r="287185" spans="8:8" x14ac:dyDescent="0.35">
      <c r="H287185" s="10"/>
    </row>
    <row r="287186" spans="8:8" x14ac:dyDescent="0.35">
      <c r="H287186" s="10"/>
    </row>
    <row r="287187" spans="8:8" x14ac:dyDescent="0.35">
      <c r="H287187" s="10"/>
    </row>
    <row r="287188" spans="8:8" x14ac:dyDescent="0.35">
      <c r="H287188" s="10"/>
    </row>
    <row r="287189" spans="8:8" x14ac:dyDescent="0.35">
      <c r="H287189" s="10"/>
    </row>
    <row r="287190" spans="8:8" x14ac:dyDescent="0.35">
      <c r="H287190" s="10"/>
    </row>
    <row r="287191" spans="8:8" x14ac:dyDescent="0.35">
      <c r="H287191" s="10"/>
    </row>
    <row r="287192" spans="8:8" x14ac:dyDescent="0.35">
      <c r="H287192" s="10"/>
    </row>
    <row r="287193" spans="8:8" x14ac:dyDescent="0.35">
      <c r="H287193" s="10"/>
    </row>
    <row r="287194" spans="8:8" x14ac:dyDescent="0.35">
      <c r="H287194" s="10"/>
    </row>
    <row r="287195" spans="8:8" x14ac:dyDescent="0.35">
      <c r="H287195" s="10"/>
    </row>
    <row r="287196" spans="8:8" x14ac:dyDescent="0.35">
      <c r="H287196" s="10"/>
    </row>
    <row r="287197" spans="8:8" x14ac:dyDescent="0.35">
      <c r="H287197" s="10"/>
    </row>
    <row r="287198" spans="8:8" x14ac:dyDescent="0.35">
      <c r="H287198" s="10"/>
    </row>
    <row r="287199" spans="8:8" x14ac:dyDescent="0.35">
      <c r="H287199" s="10"/>
    </row>
    <row r="287200" spans="8:8" x14ac:dyDescent="0.35">
      <c r="H287200" s="10"/>
    </row>
    <row r="287201" spans="8:8" x14ac:dyDescent="0.35">
      <c r="H287201" s="10"/>
    </row>
    <row r="287202" spans="8:8" x14ac:dyDescent="0.35">
      <c r="H287202" s="10"/>
    </row>
    <row r="287203" spans="8:8" x14ac:dyDescent="0.35">
      <c r="H287203" s="10"/>
    </row>
    <row r="287204" spans="8:8" x14ac:dyDescent="0.35">
      <c r="H287204" s="10"/>
    </row>
    <row r="287205" spans="8:8" x14ac:dyDescent="0.35">
      <c r="H287205" s="10"/>
    </row>
    <row r="287206" spans="8:8" x14ac:dyDescent="0.35">
      <c r="H287206" s="10"/>
    </row>
    <row r="287207" spans="8:8" x14ac:dyDescent="0.35">
      <c r="H287207" s="10"/>
    </row>
    <row r="287208" spans="8:8" x14ac:dyDescent="0.35">
      <c r="H287208" s="10"/>
    </row>
    <row r="287209" spans="8:8" x14ac:dyDescent="0.35">
      <c r="H287209" s="10"/>
    </row>
    <row r="287210" spans="8:8" x14ac:dyDescent="0.35">
      <c r="H287210" s="10"/>
    </row>
    <row r="287211" spans="8:8" x14ac:dyDescent="0.35">
      <c r="H287211" s="10"/>
    </row>
    <row r="287212" spans="8:8" x14ac:dyDescent="0.35">
      <c r="H287212" s="10"/>
    </row>
    <row r="287213" spans="8:8" x14ac:dyDescent="0.35">
      <c r="H287213" s="10"/>
    </row>
    <row r="287214" spans="8:8" x14ac:dyDescent="0.35">
      <c r="H287214" s="10"/>
    </row>
    <row r="287215" spans="8:8" x14ac:dyDescent="0.35">
      <c r="H287215" s="10"/>
    </row>
    <row r="287216" spans="8:8" x14ac:dyDescent="0.35">
      <c r="H287216" s="10"/>
    </row>
    <row r="287217" spans="8:8" x14ac:dyDescent="0.35">
      <c r="H287217" s="10"/>
    </row>
    <row r="287218" spans="8:8" x14ac:dyDescent="0.35">
      <c r="H287218" s="10"/>
    </row>
    <row r="287219" spans="8:8" x14ac:dyDescent="0.35">
      <c r="H287219" s="10"/>
    </row>
    <row r="287220" spans="8:8" x14ac:dyDescent="0.35">
      <c r="H287220" s="10"/>
    </row>
    <row r="287221" spans="8:8" x14ac:dyDescent="0.35">
      <c r="H287221" s="10"/>
    </row>
    <row r="287222" spans="8:8" x14ac:dyDescent="0.35">
      <c r="H287222" s="10"/>
    </row>
    <row r="287223" spans="8:8" x14ac:dyDescent="0.35">
      <c r="H287223" s="10"/>
    </row>
    <row r="287224" spans="8:8" x14ac:dyDescent="0.35">
      <c r="H287224" s="10"/>
    </row>
    <row r="287225" spans="8:8" x14ac:dyDescent="0.35">
      <c r="H287225" s="10"/>
    </row>
    <row r="287226" spans="8:8" x14ac:dyDescent="0.35">
      <c r="H287226" s="10"/>
    </row>
    <row r="287227" spans="8:8" x14ac:dyDescent="0.35">
      <c r="H287227" s="10"/>
    </row>
    <row r="287228" spans="8:8" x14ac:dyDescent="0.35">
      <c r="H287228" s="10"/>
    </row>
    <row r="287229" spans="8:8" x14ac:dyDescent="0.35">
      <c r="H287229" s="10"/>
    </row>
    <row r="287230" spans="8:8" x14ac:dyDescent="0.35">
      <c r="H287230" s="10"/>
    </row>
    <row r="287231" spans="8:8" x14ac:dyDescent="0.35">
      <c r="H287231" s="10"/>
    </row>
    <row r="287232" spans="8:8" x14ac:dyDescent="0.35">
      <c r="H287232" s="10"/>
    </row>
    <row r="287233" spans="8:8" x14ac:dyDescent="0.35">
      <c r="H287233" s="10"/>
    </row>
    <row r="287234" spans="8:8" x14ac:dyDescent="0.35">
      <c r="H287234" s="10"/>
    </row>
    <row r="287235" spans="8:8" x14ac:dyDescent="0.35">
      <c r="H287235" s="10"/>
    </row>
    <row r="287236" spans="8:8" x14ac:dyDescent="0.35">
      <c r="H287236" s="10"/>
    </row>
    <row r="287237" spans="8:8" x14ac:dyDescent="0.35">
      <c r="H287237" s="10"/>
    </row>
    <row r="287238" spans="8:8" x14ac:dyDescent="0.35">
      <c r="H287238" s="10"/>
    </row>
    <row r="287239" spans="8:8" x14ac:dyDescent="0.35">
      <c r="H287239" s="10"/>
    </row>
    <row r="287240" spans="8:8" x14ac:dyDescent="0.35">
      <c r="H287240" s="10"/>
    </row>
    <row r="287241" spans="8:8" x14ac:dyDescent="0.35">
      <c r="H287241" s="10"/>
    </row>
    <row r="287242" spans="8:8" x14ac:dyDescent="0.35">
      <c r="H287242" s="10"/>
    </row>
    <row r="287243" spans="8:8" x14ac:dyDescent="0.35">
      <c r="H287243" s="10"/>
    </row>
    <row r="287244" spans="8:8" x14ac:dyDescent="0.35">
      <c r="H287244" s="10"/>
    </row>
    <row r="287245" spans="8:8" x14ac:dyDescent="0.35">
      <c r="H287245" s="10"/>
    </row>
    <row r="287246" spans="8:8" x14ac:dyDescent="0.35">
      <c r="H287246" s="10"/>
    </row>
    <row r="287247" spans="8:8" x14ac:dyDescent="0.35">
      <c r="H287247" s="10"/>
    </row>
    <row r="287248" spans="8:8" x14ac:dyDescent="0.35">
      <c r="H287248" s="10"/>
    </row>
    <row r="287249" spans="8:8" x14ac:dyDescent="0.35">
      <c r="H287249" s="10"/>
    </row>
    <row r="287250" spans="8:8" x14ac:dyDescent="0.35">
      <c r="H287250" s="10"/>
    </row>
    <row r="287251" spans="8:8" x14ac:dyDescent="0.35">
      <c r="H287251" s="10"/>
    </row>
    <row r="287252" spans="8:8" x14ac:dyDescent="0.35">
      <c r="H287252" s="10"/>
    </row>
    <row r="287253" spans="8:8" x14ac:dyDescent="0.35">
      <c r="H287253" s="10"/>
    </row>
    <row r="287254" spans="8:8" x14ac:dyDescent="0.35">
      <c r="H287254" s="10"/>
    </row>
    <row r="287255" spans="8:8" x14ac:dyDescent="0.35">
      <c r="H287255" s="10"/>
    </row>
    <row r="287256" spans="8:8" x14ac:dyDescent="0.35">
      <c r="H287256" s="10"/>
    </row>
    <row r="287257" spans="8:8" x14ac:dyDescent="0.35">
      <c r="H287257" s="10"/>
    </row>
    <row r="287258" spans="8:8" x14ac:dyDescent="0.35">
      <c r="H287258" s="10"/>
    </row>
    <row r="287259" spans="8:8" x14ac:dyDescent="0.35">
      <c r="H287259" s="10"/>
    </row>
    <row r="287260" spans="8:8" x14ac:dyDescent="0.35">
      <c r="H287260" s="10"/>
    </row>
    <row r="287261" spans="8:8" x14ac:dyDescent="0.35">
      <c r="H287261" s="10"/>
    </row>
    <row r="287262" spans="8:8" x14ac:dyDescent="0.35">
      <c r="H287262" s="10"/>
    </row>
    <row r="287263" spans="8:8" x14ac:dyDescent="0.35">
      <c r="H287263" s="10"/>
    </row>
    <row r="287264" spans="8:8" x14ac:dyDescent="0.35">
      <c r="H287264" s="10"/>
    </row>
    <row r="287265" spans="8:8" x14ac:dyDescent="0.35">
      <c r="H287265" s="10"/>
    </row>
    <row r="287266" spans="8:8" x14ac:dyDescent="0.35">
      <c r="H287266" s="10"/>
    </row>
    <row r="287267" spans="8:8" x14ac:dyDescent="0.35">
      <c r="H287267" s="10"/>
    </row>
    <row r="287268" spans="8:8" x14ac:dyDescent="0.35">
      <c r="H287268" s="10"/>
    </row>
    <row r="287269" spans="8:8" x14ac:dyDescent="0.35">
      <c r="H287269" s="10"/>
    </row>
    <row r="287270" spans="8:8" x14ac:dyDescent="0.35">
      <c r="H287270" s="10"/>
    </row>
    <row r="287271" spans="8:8" x14ac:dyDescent="0.35">
      <c r="H287271" s="10"/>
    </row>
    <row r="287272" spans="8:8" x14ac:dyDescent="0.35">
      <c r="H287272" s="10"/>
    </row>
    <row r="287273" spans="8:8" x14ac:dyDescent="0.35">
      <c r="H287273" s="10"/>
    </row>
    <row r="287274" spans="8:8" x14ac:dyDescent="0.35">
      <c r="H287274" s="10"/>
    </row>
    <row r="287275" spans="8:8" x14ac:dyDescent="0.35">
      <c r="H287275" s="10"/>
    </row>
    <row r="287276" spans="8:8" x14ac:dyDescent="0.35">
      <c r="H287276" s="10"/>
    </row>
    <row r="287277" spans="8:8" x14ac:dyDescent="0.35">
      <c r="H287277" s="10"/>
    </row>
    <row r="287278" spans="8:8" x14ac:dyDescent="0.35">
      <c r="H287278" s="10"/>
    </row>
    <row r="287279" spans="8:8" x14ac:dyDescent="0.35">
      <c r="H287279" s="10"/>
    </row>
    <row r="287280" spans="8:8" x14ac:dyDescent="0.35">
      <c r="H287280" s="10"/>
    </row>
    <row r="287281" spans="8:8" x14ac:dyDescent="0.35">
      <c r="H287281" s="10"/>
    </row>
    <row r="287282" spans="8:8" x14ac:dyDescent="0.35">
      <c r="H287282" s="10"/>
    </row>
    <row r="287283" spans="8:8" x14ac:dyDescent="0.35">
      <c r="H287283" s="10"/>
    </row>
    <row r="287284" spans="8:8" x14ac:dyDescent="0.35">
      <c r="H287284" s="10"/>
    </row>
    <row r="287285" spans="8:8" x14ac:dyDescent="0.35">
      <c r="H287285" s="10"/>
    </row>
    <row r="287286" spans="8:8" x14ac:dyDescent="0.35">
      <c r="H287286" s="10"/>
    </row>
    <row r="287287" spans="8:8" x14ac:dyDescent="0.35">
      <c r="H287287" s="10"/>
    </row>
    <row r="287288" spans="8:8" x14ac:dyDescent="0.35">
      <c r="H287288" s="10"/>
    </row>
    <row r="287289" spans="8:8" x14ac:dyDescent="0.35">
      <c r="H287289" s="10"/>
    </row>
    <row r="287290" spans="8:8" x14ac:dyDescent="0.35">
      <c r="H287290" s="10"/>
    </row>
    <row r="287291" spans="8:8" x14ac:dyDescent="0.35">
      <c r="H287291" s="10"/>
    </row>
    <row r="287292" spans="8:8" x14ac:dyDescent="0.35">
      <c r="H287292" s="10"/>
    </row>
    <row r="287293" spans="8:8" x14ac:dyDescent="0.35">
      <c r="H287293" s="10"/>
    </row>
    <row r="287294" spans="8:8" x14ac:dyDescent="0.35">
      <c r="H287294" s="10"/>
    </row>
    <row r="287295" spans="8:8" x14ac:dyDescent="0.35">
      <c r="H287295" s="10"/>
    </row>
    <row r="287296" spans="8:8" x14ac:dyDescent="0.35">
      <c r="H287296" s="10"/>
    </row>
    <row r="287297" spans="8:8" x14ac:dyDescent="0.35">
      <c r="H287297" s="10"/>
    </row>
    <row r="287298" spans="8:8" x14ac:dyDescent="0.35">
      <c r="H287298" s="10"/>
    </row>
    <row r="287299" spans="8:8" x14ac:dyDescent="0.35">
      <c r="H287299" s="10"/>
    </row>
    <row r="287300" spans="8:8" x14ac:dyDescent="0.35">
      <c r="H287300" s="10"/>
    </row>
    <row r="287301" spans="8:8" x14ac:dyDescent="0.35">
      <c r="H287301" s="10"/>
    </row>
    <row r="287302" spans="8:8" x14ac:dyDescent="0.35">
      <c r="H287302" s="10"/>
    </row>
    <row r="287303" spans="8:8" x14ac:dyDescent="0.35">
      <c r="H287303" s="10"/>
    </row>
    <row r="287304" spans="8:8" x14ac:dyDescent="0.35">
      <c r="H287304" s="10"/>
    </row>
    <row r="287305" spans="8:8" x14ac:dyDescent="0.35">
      <c r="H287305" s="10"/>
    </row>
    <row r="287306" spans="8:8" x14ac:dyDescent="0.35">
      <c r="H287306" s="10"/>
    </row>
    <row r="287307" spans="8:8" x14ac:dyDescent="0.35">
      <c r="H287307" s="10"/>
    </row>
    <row r="287308" spans="8:8" x14ac:dyDescent="0.35">
      <c r="H287308" s="10"/>
    </row>
    <row r="287309" spans="8:8" x14ac:dyDescent="0.35">
      <c r="H287309" s="10"/>
    </row>
    <row r="287310" spans="8:8" x14ac:dyDescent="0.35">
      <c r="H287310" s="10"/>
    </row>
    <row r="287311" spans="8:8" x14ac:dyDescent="0.35">
      <c r="H287311" s="10"/>
    </row>
    <row r="287312" spans="8:8" x14ac:dyDescent="0.35">
      <c r="H287312" s="10"/>
    </row>
    <row r="287313" spans="8:8" x14ac:dyDescent="0.35">
      <c r="H287313" s="10"/>
    </row>
    <row r="287314" spans="8:8" x14ac:dyDescent="0.35">
      <c r="H287314" s="10"/>
    </row>
    <row r="287315" spans="8:8" x14ac:dyDescent="0.35">
      <c r="H287315" s="10"/>
    </row>
    <row r="287316" spans="8:8" x14ac:dyDescent="0.35">
      <c r="H287316" s="10"/>
    </row>
    <row r="287317" spans="8:8" x14ac:dyDescent="0.35">
      <c r="H287317" s="10"/>
    </row>
    <row r="287318" spans="8:8" x14ac:dyDescent="0.35">
      <c r="H287318" s="10"/>
    </row>
    <row r="287319" spans="8:8" x14ac:dyDescent="0.35">
      <c r="H287319" s="10"/>
    </row>
    <row r="287320" spans="8:8" x14ac:dyDescent="0.35">
      <c r="H287320" s="10"/>
    </row>
    <row r="287321" spans="8:8" x14ac:dyDescent="0.35">
      <c r="H287321" s="10"/>
    </row>
    <row r="287322" spans="8:8" x14ac:dyDescent="0.35">
      <c r="H287322" s="10"/>
    </row>
    <row r="287323" spans="8:8" x14ac:dyDescent="0.35">
      <c r="H287323" s="10"/>
    </row>
    <row r="287324" spans="8:8" x14ac:dyDescent="0.35">
      <c r="H287324" s="10"/>
    </row>
    <row r="287325" spans="8:8" x14ac:dyDescent="0.35">
      <c r="H287325" s="10"/>
    </row>
    <row r="287326" spans="8:8" x14ac:dyDescent="0.35">
      <c r="H287326" s="10"/>
    </row>
    <row r="287327" spans="8:8" x14ac:dyDescent="0.35">
      <c r="H287327" s="10"/>
    </row>
    <row r="287328" spans="8:8" x14ac:dyDescent="0.35">
      <c r="H287328" s="10"/>
    </row>
    <row r="287329" spans="8:8" x14ac:dyDescent="0.35">
      <c r="H287329" s="10"/>
    </row>
    <row r="287330" spans="8:8" x14ac:dyDescent="0.35">
      <c r="H287330" s="10"/>
    </row>
    <row r="287331" spans="8:8" x14ac:dyDescent="0.35">
      <c r="H287331" s="10"/>
    </row>
    <row r="287332" spans="8:8" x14ac:dyDescent="0.35">
      <c r="H287332" s="10"/>
    </row>
    <row r="287333" spans="8:8" x14ac:dyDescent="0.35">
      <c r="H287333" s="10"/>
    </row>
    <row r="287334" spans="8:8" x14ac:dyDescent="0.35">
      <c r="H287334" s="10"/>
    </row>
    <row r="287335" spans="8:8" x14ac:dyDescent="0.35">
      <c r="H287335" s="10"/>
    </row>
    <row r="287336" spans="8:8" x14ac:dyDescent="0.35">
      <c r="H287336" s="10"/>
    </row>
    <row r="287337" spans="8:8" x14ac:dyDescent="0.35">
      <c r="H287337" s="10"/>
    </row>
    <row r="287338" spans="8:8" x14ac:dyDescent="0.35">
      <c r="H287338" s="10"/>
    </row>
    <row r="287339" spans="8:8" x14ac:dyDescent="0.35">
      <c r="H287339" s="10"/>
    </row>
    <row r="287340" spans="8:8" x14ac:dyDescent="0.35">
      <c r="H287340" s="10"/>
    </row>
    <row r="287341" spans="8:8" x14ac:dyDescent="0.35">
      <c r="H287341" s="10"/>
    </row>
    <row r="287342" spans="8:8" x14ac:dyDescent="0.35">
      <c r="H287342" s="10"/>
    </row>
    <row r="287343" spans="8:8" x14ac:dyDescent="0.35">
      <c r="H287343" s="10"/>
    </row>
    <row r="287344" spans="8:8" x14ac:dyDescent="0.35">
      <c r="H287344" s="10"/>
    </row>
    <row r="287345" spans="8:8" x14ac:dyDescent="0.35">
      <c r="H287345" s="10"/>
    </row>
    <row r="287346" spans="8:8" x14ac:dyDescent="0.35">
      <c r="H287346" s="10"/>
    </row>
    <row r="287347" spans="8:8" x14ac:dyDescent="0.35">
      <c r="H287347" s="10"/>
    </row>
    <row r="287348" spans="8:8" x14ac:dyDescent="0.35">
      <c r="H287348" s="10"/>
    </row>
    <row r="287349" spans="8:8" x14ac:dyDescent="0.35">
      <c r="H287349" s="10"/>
    </row>
    <row r="287350" spans="8:8" x14ac:dyDescent="0.35">
      <c r="H287350" s="10"/>
    </row>
    <row r="287351" spans="8:8" x14ac:dyDescent="0.35">
      <c r="H287351" s="10"/>
    </row>
    <row r="287352" spans="8:8" x14ac:dyDescent="0.35">
      <c r="H287352" s="10"/>
    </row>
    <row r="287353" spans="8:8" x14ac:dyDescent="0.35">
      <c r="H287353" s="10"/>
    </row>
    <row r="287354" spans="8:8" x14ac:dyDescent="0.35">
      <c r="H287354" s="10"/>
    </row>
    <row r="287355" spans="8:8" x14ac:dyDescent="0.35">
      <c r="H287355" s="10"/>
    </row>
    <row r="287356" spans="8:8" x14ac:dyDescent="0.35">
      <c r="H287356" s="10"/>
    </row>
    <row r="287357" spans="8:8" x14ac:dyDescent="0.35">
      <c r="H287357" s="10"/>
    </row>
    <row r="287358" spans="8:8" x14ac:dyDescent="0.35">
      <c r="H287358" s="10"/>
    </row>
    <row r="287359" spans="8:8" x14ac:dyDescent="0.35">
      <c r="H287359" s="10"/>
    </row>
    <row r="287360" spans="8:8" x14ac:dyDescent="0.35">
      <c r="H287360" s="10"/>
    </row>
    <row r="287361" spans="8:8" x14ac:dyDescent="0.35">
      <c r="H287361" s="10"/>
    </row>
    <row r="287362" spans="8:8" x14ac:dyDescent="0.35">
      <c r="H287362" s="10"/>
    </row>
    <row r="287363" spans="8:8" x14ac:dyDescent="0.35">
      <c r="H287363" s="10"/>
    </row>
    <row r="287364" spans="8:8" x14ac:dyDescent="0.35">
      <c r="H287364" s="10"/>
    </row>
    <row r="287365" spans="8:8" x14ac:dyDescent="0.35">
      <c r="H287365" s="10"/>
    </row>
    <row r="287366" spans="8:8" x14ac:dyDescent="0.35">
      <c r="H287366" s="10"/>
    </row>
    <row r="287367" spans="8:8" x14ac:dyDescent="0.35">
      <c r="H287367" s="10"/>
    </row>
    <row r="287368" spans="8:8" x14ac:dyDescent="0.35">
      <c r="H287368" s="10"/>
    </row>
    <row r="287369" spans="8:8" x14ac:dyDescent="0.35">
      <c r="H287369" s="10"/>
    </row>
    <row r="287370" spans="8:8" x14ac:dyDescent="0.35">
      <c r="H287370" s="10"/>
    </row>
    <row r="287371" spans="8:8" x14ac:dyDescent="0.35">
      <c r="H287371" s="10"/>
    </row>
    <row r="287372" spans="8:8" x14ac:dyDescent="0.35">
      <c r="H287372" s="10"/>
    </row>
    <row r="287373" spans="8:8" x14ac:dyDescent="0.35">
      <c r="H287373" s="10"/>
    </row>
    <row r="287374" spans="8:8" x14ac:dyDescent="0.35">
      <c r="H287374" s="10"/>
    </row>
    <row r="287375" spans="8:8" x14ac:dyDescent="0.35">
      <c r="H287375" s="10"/>
    </row>
    <row r="287376" spans="8:8" x14ac:dyDescent="0.35">
      <c r="H287376" s="10"/>
    </row>
    <row r="287377" spans="8:8" x14ac:dyDescent="0.35">
      <c r="H287377" s="10"/>
    </row>
    <row r="287378" spans="8:8" x14ac:dyDescent="0.35">
      <c r="H287378" s="10"/>
    </row>
    <row r="287379" spans="8:8" x14ac:dyDescent="0.35">
      <c r="H287379" s="10"/>
    </row>
    <row r="287380" spans="8:8" x14ac:dyDescent="0.35">
      <c r="H287380" s="10"/>
    </row>
    <row r="287381" spans="8:8" x14ac:dyDescent="0.35">
      <c r="H287381" s="10"/>
    </row>
    <row r="287382" spans="8:8" x14ac:dyDescent="0.35">
      <c r="H287382" s="10"/>
    </row>
    <row r="287383" spans="8:8" x14ac:dyDescent="0.35">
      <c r="H287383" s="10"/>
    </row>
    <row r="287384" spans="8:8" x14ac:dyDescent="0.35">
      <c r="H287384" s="10"/>
    </row>
    <row r="287385" spans="8:8" x14ac:dyDescent="0.35">
      <c r="H287385" s="10"/>
    </row>
    <row r="287386" spans="8:8" x14ac:dyDescent="0.35">
      <c r="H287386" s="10"/>
    </row>
    <row r="287387" spans="8:8" x14ac:dyDescent="0.35">
      <c r="H287387" s="10"/>
    </row>
    <row r="287388" spans="8:8" x14ac:dyDescent="0.35">
      <c r="H287388" s="10"/>
    </row>
    <row r="287389" spans="8:8" x14ac:dyDescent="0.35">
      <c r="H287389" s="10"/>
    </row>
    <row r="287390" spans="8:8" x14ac:dyDescent="0.35">
      <c r="H287390" s="10"/>
    </row>
    <row r="287391" spans="8:8" x14ac:dyDescent="0.35">
      <c r="H287391" s="10"/>
    </row>
    <row r="287392" spans="8:8" x14ac:dyDescent="0.35">
      <c r="H287392" s="10"/>
    </row>
    <row r="287393" spans="8:8" x14ac:dyDescent="0.35">
      <c r="H287393" s="10"/>
    </row>
    <row r="287394" spans="8:8" x14ac:dyDescent="0.35">
      <c r="H287394" s="10"/>
    </row>
    <row r="287395" spans="8:8" x14ac:dyDescent="0.35">
      <c r="H287395" s="10"/>
    </row>
    <row r="287396" spans="8:8" x14ac:dyDescent="0.35">
      <c r="H287396" s="10"/>
    </row>
    <row r="287397" spans="8:8" x14ac:dyDescent="0.35">
      <c r="H287397" s="10"/>
    </row>
    <row r="287398" spans="8:8" x14ac:dyDescent="0.35">
      <c r="H287398" s="10"/>
    </row>
    <row r="287399" spans="8:8" x14ac:dyDescent="0.35">
      <c r="H287399" s="10"/>
    </row>
    <row r="287400" spans="8:8" x14ac:dyDescent="0.35">
      <c r="H287400" s="10"/>
    </row>
    <row r="287401" spans="8:8" x14ac:dyDescent="0.35">
      <c r="H287401" s="10"/>
    </row>
    <row r="287402" spans="8:8" x14ac:dyDescent="0.35">
      <c r="H287402" s="10"/>
    </row>
    <row r="287403" spans="8:8" x14ac:dyDescent="0.35">
      <c r="H287403" s="10"/>
    </row>
    <row r="287404" spans="8:8" x14ac:dyDescent="0.35">
      <c r="H287404" s="10"/>
    </row>
    <row r="287405" spans="8:8" x14ac:dyDescent="0.35">
      <c r="H287405" s="10"/>
    </row>
    <row r="287406" spans="8:8" x14ac:dyDescent="0.35">
      <c r="H287406" s="10"/>
    </row>
    <row r="287407" spans="8:8" x14ac:dyDescent="0.35">
      <c r="H287407" s="10"/>
    </row>
    <row r="287408" spans="8:8" x14ac:dyDescent="0.35">
      <c r="H287408" s="10"/>
    </row>
    <row r="287409" spans="8:8" x14ac:dyDescent="0.35">
      <c r="H287409" s="10"/>
    </row>
    <row r="287410" spans="8:8" x14ac:dyDescent="0.35">
      <c r="H287410" s="10"/>
    </row>
    <row r="287411" spans="8:8" x14ac:dyDescent="0.35">
      <c r="H287411" s="10"/>
    </row>
    <row r="287412" spans="8:8" x14ac:dyDescent="0.35">
      <c r="H287412" s="10"/>
    </row>
    <row r="287413" spans="8:8" x14ac:dyDescent="0.35">
      <c r="H287413" s="10"/>
    </row>
    <row r="287414" spans="8:8" x14ac:dyDescent="0.35">
      <c r="H287414" s="10"/>
    </row>
    <row r="287415" spans="8:8" x14ac:dyDescent="0.35">
      <c r="H287415" s="10"/>
    </row>
    <row r="287416" spans="8:8" x14ac:dyDescent="0.35">
      <c r="H287416" s="10"/>
    </row>
    <row r="287417" spans="8:8" x14ac:dyDescent="0.35">
      <c r="H287417" s="10"/>
    </row>
    <row r="287418" spans="8:8" x14ac:dyDescent="0.35">
      <c r="H287418" s="10"/>
    </row>
    <row r="287419" spans="8:8" x14ac:dyDescent="0.35">
      <c r="H287419" s="10"/>
    </row>
    <row r="287420" spans="8:8" x14ac:dyDescent="0.35">
      <c r="H287420" s="10"/>
    </row>
    <row r="287421" spans="8:8" x14ac:dyDescent="0.35">
      <c r="H287421" s="10"/>
    </row>
    <row r="287422" spans="8:8" x14ac:dyDescent="0.35">
      <c r="H287422" s="10"/>
    </row>
    <row r="287423" spans="8:8" x14ac:dyDescent="0.35">
      <c r="H287423" s="10"/>
    </row>
    <row r="287424" spans="8:8" x14ac:dyDescent="0.35">
      <c r="H287424" s="10"/>
    </row>
    <row r="287425" spans="8:8" x14ac:dyDescent="0.35">
      <c r="H287425" s="10"/>
    </row>
    <row r="287426" spans="8:8" x14ac:dyDescent="0.35">
      <c r="H287426" s="10"/>
    </row>
    <row r="287427" spans="8:8" x14ac:dyDescent="0.35">
      <c r="H287427" s="10"/>
    </row>
    <row r="287428" spans="8:8" x14ac:dyDescent="0.35">
      <c r="H287428" s="10"/>
    </row>
    <row r="287429" spans="8:8" x14ac:dyDescent="0.35">
      <c r="H287429" s="10"/>
    </row>
    <row r="287430" spans="8:8" x14ac:dyDescent="0.35">
      <c r="H287430" s="10"/>
    </row>
    <row r="287431" spans="8:8" x14ac:dyDescent="0.35">
      <c r="H287431" s="10"/>
    </row>
    <row r="287432" spans="8:8" x14ac:dyDescent="0.35">
      <c r="H287432" s="10"/>
    </row>
    <row r="287433" spans="8:8" x14ac:dyDescent="0.35">
      <c r="H287433" s="10"/>
    </row>
    <row r="287434" spans="8:8" x14ac:dyDescent="0.35">
      <c r="H287434" s="10"/>
    </row>
    <row r="287435" spans="8:8" x14ac:dyDescent="0.35">
      <c r="H287435" s="10"/>
    </row>
    <row r="287436" spans="8:8" x14ac:dyDescent="0.35">
      <c r="H287436" s="10"/>
    </row>
    <row r="287437" spans="8:8" x14ac:dyDescent="0.35">
      <c r="H287437" s="10"/>
    </row>
    <row r="287438" spans="8:8" x14ac:dyDescent="0.35">
      <c r="H287438" s="10"/>
    </row>
    <row r="287439" spans="8:8" x14ac:dyDescent="0.35">
      <c r="H287439" s="10"/>
    </row>
    <row r="287440" spans="8:8" x14ac:dyDescent="0.35">
      <c r="H287440" s="10"/>
    </row>
    <row r="287441" spans="8:8" x14ac:dyDescent="0.35">
      <c r="H287441" s="10"/>
    </row>
    <row r="287442" spans="8:8" x14ac:dyDescent="0.35">
      <c r="H287442" s="10"/>
    </row>
    <row r="287443" spans="8:8" x14ac:dyDescent="0.35">
      <c r="H287443" s="10"/>
    </row>
    <row r="287444" spans="8:8" x14ac:dyDescent="0.35">
      <c r="H287444" s="10"/>
    </row>
    <row r="287445" spans="8:8" x14ac:dyDescent="0.35">
      <c r="H287445" s="10"/>
    </row>
    <row r="287446" spans="8:8" x14ac:dyDescent="0.35">
      <c r="H287446" s="10"/>
    </row>
    <row r="287447" spans="8:8" x14ac:dyDescent="0.35">
      <c r="H287447" s="10"/>
    </row>
    <row r="287448" spans="8:8" x14ac:dyDescent="0.35">
      <c r="H287448" s="10"/>
    </row>
    <row r="287449" spans="8:8" x14ac:dyDescent="0.35">
      <c r="H287449" s="10"/>
    </row>
    <row r="287450" spans="8:8" x14ac:dyDescent="0.35">
      <c r="H287450" s="10"/>
    </row>
    <row r="287451" spans="8:8" x14ac:dyDescent="0.35">
      <c r="H287451" s="10"/>
    </row>
    <row r="287452" spans="8:8" x14ac:dyDescent="0.35">
      <c r="H287452" s="10"/>
    </row>
    <row r="287453" spans="8:8" x14ac:dyDescent="0.35">
      <c r="H287453" s="10"/>
    </row>
    <row r="287454" spans="8:8" x14ac:dyDescent="0.35">
      <c r="H287454" s="10"/>
    </row>
    <row r="287455" spans="8:8" x14ac:dyDescent="0.35">
      <c r="H287455" s="10"/>
    </row>
    <row r="287456" spans="8:8" x14ac:dyDescent="0.35">
      <c r="H287456" s="10"/>
    </row>
    <row r="287457" spans="8:8" x14ac:dyDescent="0.35">
      <c r="H287457" s="10"/>
    </row>
    <row r="287458" spans="8:8" x14ac:dyDescent="0.35">
      <c r="H287458" s="10"/>
    </row>
    <row r="287459" spans="8:8" x14ac:dyDescent="0.35">
      <c r="H287459" s="10"/>
    </row>
    <row r="287460" spans="8:8" x14ac:dyDescent="0.35">
      <c r="H287460" s="10"/>
    </row>
    <row r="287461" spans="8:8" x14ac:dyDescent="0.35">
      <c r="H287461" s="10"/>
    </row>
    <row r="287462" spans="8:8" x14ac:dyDescent="0.35">
      <c r="H287462" s="10"/>
    </row>
    <row r="287463" spans="8:8" x14ac:dyDescent="0.35">
      <c r="H287463" s="10"/>
    </row>
    <row r="287464" spans="8:8" x14ac:dyDescent="0.35">
      <c r="H287464" s="10"/>
    </row>
    <row r="287465" spans="8:8" x14ac:dyDescent="0.35">
      <c r="H287465" s="10"/>
    </row>
    <row r="287466" spans="8:8" x14ac:dyDescent="0.35">
      <c r="H287466" s="10"/>
    </row>
    <row r="287467" spans="8:8" x14ac:dyDescent="0.35">
      <c r="H287467" s="10"/>
    </row>
    <row r="287468" spans="8:8" x14ac:dyDescent="0.35">
      <c r="H287468" s="10"/>
    </row>
    <row r="287469" spans="8:8" x14ac:dyDescent="0.35">
      <c r="H287469" s="10"/>
    </row>
    <row r="287470" spans="8:8" x14ac:dyDescent="0.35">
      <c r="H287470" s="10"/>
    </row>
    <row r="287471" spans="8:8" x14ac:dyDescent="0.35">
      <c r="H287471" s="10"/>
    </row>
    <row r="287472" spans="8:8" x14ac:dyDescent="0.35">
      <c r="H287472" s="10"/>
    </row>
    <row r="287473" spans="8:8" x14ac:dyDescent="0.35">
      <c r="H287473" s="10"/>
    </row>
    <row r="287474" spans="8:8" x14ac:dyDescent="0.35">
      <c r="H287474" s="10"/>
    </row>
    <row r="287475" spans="8:8" x14ac:dyDescent="0.35">
      <c r="H287475" s="10"/>
    </row>
    <row r="287476" spans="8:8" x14ac:dyDescent="0.35">
      <c r="H287476" s="10"/>
    </row>
    <row r="287477" spans="8:8" x14ac:dyDescent="0.35">
      <c r="H287477" s="10"/>
    </row>
    <row r="287478" spans="8:8" x14ac:dyDescent="0.35">
      <c r="H287478" s="10"/>
    </row>
    <row r="287479" spans="8:8" x14ac:dyDescent="0.35">
      <c r="H287479" s="10"/>
    </row>
    <row r="287480" spans="8:8" x14ac:dyDescent="0.35">
      <c r="H287480" s="10"/>
    </row>
    <row r="287481" spans="8:8" x14ac:dyDescent="0.35">
      <c r="H287481" s="10"/>
    </row>
    <row r="287482" spans="8:8" x14ac:dyDescent="0.35">
      <c r="H287482" s="10"/>
    </row>
    <row r="287483" spans="8:8" x14ac:dyDescent="0.35">
      <c r="H287483" s="10"/>
    </row>
    <row r="287484" spans="8:8" x14ac:dyDescent="0.35">
      <c r="H287484" s="10"/>
    </row>
    <row r="287485" spans="8:8" x14ac:dyDescent="0.35">
      <c r="H287485" s="10"/>
    </row>
    <row r="287486" spans="8:8" x14ac:dyDescent="0.35">
      <c r="H287486" s="10"/>
    </row>
    <row r="287487" spans="8:8" x14ac:dyDescent="0.35">
      <c r="H287487" s="10"/>
    </row>
    <row r="287488" spans="8:8" x14ac:dyDescent="0.35">
      <c r="H287488" s="10"/>
    </row>
    <row r="287489" spans="8:8" x14ac:dyDescent="0.35">
      <c r="H287489" s="10"/>
    </row>
    <row r="287490" spans="8:8" x14ac:dyDescent="0.35">
      <c r="H287490" s="10"/>
    </row>
    <row r="287491" spans="8:8" x14ac:dyDescent="0.35">
      <c r="H287491" s="10"/>
    </row>
    <row r="287492" spans="8:8" x14ac:dyDescent="0.35">
      <c r="H287492" s="10"/>
    </row>
    <row r="287493" spans="8:8" x14ac:dyDescent="0.35">
      <c r="H287493" s="10"/>
    </row>
    <row r="287494" spans="8:8" x14ac:dyDescent="0.35">
      <c r="H287494" s="10"/>
    </row>
    <row r="287495" spans="8:8" x14ac:dyDescent="0.35">
      <c r="H287495" s="10"/>
    </row>
    <row r="287496" spans="8:8" x14ac:dyDescent="0.35">
      <c r="H287496" s="10"/>
    </row>
    <row r="287497" spans="8:8" x14ac:dyDescent="0.35">
      <c r="H287497" s="10"/>
    </row>
    <row r="287498" spans="8:8" x14ac:dyDescent="0.35">
      <c r="H287498" s="10"/>
    </row>
    <row r="287499" spans="8:8" x14ac:dyDescent="0.35">
      <c r="H287499" s="10"/>
    </row>
    <row r="287500" spans="8:8" x14ac:dyDescent="0.35">
      <c r="H287500" s="10"/>
    </row>
    <row r="287501" spans="8:8" x14ac:dyDescent="0.35">
      <c r="H287501" s="10"/>
    </row>
    <row r="287502" spans="8:8" x14ac:dyDescent="0.35">
      <c r="H287502" s="10"/>
    </row>
    <row r="287503" spans="8:8" x14ac:dyDescent="0.35">
      <c r="H287503" s="10"/>
    </row>
    <row r="287504" spans="8:8" x14ac:dyDescent="0.35">
      <c r="H287504" s="10"/>
    </row>
    <row r="287505" spans="8:8" x14ac:dyDescent="0.35">
      <c r="H287505" s="10"/>
    </row>
    <row r="287506" spans="8:8" x14ac:dyDescent="0.35">
      <c r="H287506" s="10"/>
    </row>
    <row r="287507" spans="8:8" x14ac:dyDescent="0.35">
      <c r="H287507" s="10"/>
    </row>
    <row r="287508" spans="8:8" x14ac:dyDescent="0.35">
      <c r="H287508" s="10"/>
    </row>
    <row r="287509" spans="8:8" x14ac:dyDescent="0.35">
      <c r="H287509" s="10"/>
    </row>
    <row r="287510" spans="8:8" x14ac:dyDescent="0.35">
      <c r="H287510" s="10"/>
    </row>
    <row r="287511" spans="8:8" x14ac:dyDescent="0.35">
      <c r="H287511" s="10"/>
    </row>
    <row r="287512" spans="8:8" x14ac:dyDescent="0.35">
      <c r="H287512" s="10"/>
    </row>
    <row r="287513" spans="8:8" x14ac:dyDescent="0.35">
      <c r="H287513" s="10"/>
    </row>
    <row r="287514" spans="8:8" x14ac:dyDescent="0.35">
      <c r="H287514" s="10"/>
    </row>
    <row r="287515" spans="8:8" x14ac:dyDescent="0.35">
      <c r="H287515" s="10"/>
    </row>
    <row r="287516" spans="8:8" x14ac:dyDescent="0.35">
      <c r="H287516" s="10"/>
    </row>
    <row r="287517" spans="8:8" x14ac:dyDescent="0.35">
      <c r="H287517" s="10"/>
    </row>
    <row r="287518" spans="8:8" x14ac:dyDescent="0.35">
      <c r="H287518" s="10"/>
    </row>
    <row r="287519" spans="8:8" x14ac:dyDescent="0.35">
      <c r="H287519" s="10"/>
    </row>
    <row r="287520" spans="8:8" x14ac:dyDescent="0.35">
      <c r="H287520" s="10"/>
    </row>
    <row r="287521" spans="8:8" x14ac:dyDescent="0.35">
      <c r="H287521" s="10"/>
    </row>
    <row r="287522" spans="8:8" x14ac:dyDescent="0.35">
      <c r="H287522" s="10"/>
    </row>
    <row r="287523" spans="8:8" x14ac:dyDescent="0.35">
      <c r="H287523" s="10"/>
    </row>
    <row r="287524" spans="8:8" x14ac:dyDescent="0.35">
      <c r="H287524" s="10"/>
    </row>
    <row r="287525" spans="8:8" x14ac:dyDescent="0.35">
      <c r="H287525" s="10"/>
    </row>
    <row r="287526" spans="8:8" x14ac:dyDescent="0.35">
      <c r="H287526" s="10"/>
    </row>
    <row r="287527" spans="8:8" x14ac:dyDescent="0.35">
      <c r="H287527" s="10"/>
    </row>
    <row r="287528" spans="8:8" x14ac:dyDescent="0.35">
      <c r="H287528" s="10"/>
    </row>
    <row r="287529" spans="8:8" x14ac:dyDescent="0.35">
      <c r="H287529" s="10"/>
    </row>
    <row r="287530" spans="8:8" x14ac:dyDescent="0.35">
      <c r="H287530" s="10"/>
    </row>
    <row r="287531" spans="8:8" x14ac:dyDescent="0.35">
      <c r="H287531" s="10"/>
    </row>
    <row r="287532" spans="8:8" x14ac:dyDescent="0.35">
      <c r="H287532" s="10"/>
    </row>
    <row r="287533" spans="8:8" x14ac:dyDescent="0.35">
      <c r="H287533" s="10"/>
    </row>
    <row r="287534" spans="8:8" x14ac:dyDescent="0.35">
      <c r="H287534" s="10"/>
    </row>
    <row r="287535" spans="8:8" x14ac:dyDescent="0.35">
      <c r="H287535" s="10"/>
    </row>
    <row r="287536" spans="8:8" x14ac:dyDescent="0.35">
      <c r="H287536" s="10"/>
    </row>
    <row r="287537" spans="8:8" x14ac:dyDescent="0.35">
      <c r="H287537" s="10"/>
    </row>
    <row r="287538" spans="8:8" x14ac:dyDescent="0.35">
      <c r="H287538" s="10"/>
    </row>
    <row r="287539" spans="8:8" x14ac:dyDescent="0.35">
      <c r="H287539" s="10"/>
    </row>
    <row r="287540" spans="8:8" x14ac:dyDescent="0.35">
      <c r="H287540" s="10"/>
    </row>
    <row r="287541" spans="8:8" x14ac:dyDescent="0.35">
      <c r="H287541" s="10"/>
    </row>
    <row r="287542" spans="8:8" x14ac:dyDescent="0.35">
      <c r="H287542" s="10"/>
    </row>
    <row r="287543" spans="8:8" x14ac:dyDescent="0.35">
      <c r="H287543" s="10"/>
    </row>
    <row r="287544" spans="8:8" x14ac:dyDescent="0.35">
      <c r="H287544" s="10"/>
    </row>
    <row r="287545" spans="8:8" x14ac:dyDescent="0.35">
      <c r="H287545" s="10"/>
    </row>
    <row r="287546" spans="8:8" x14ac:dyDescent="0.35">
      <c r="H287546" s="10"/>
    </row>
    <row r="287547" spans="8:8" x14ac:dyDescent="0.35">
      <c r="H287547" s="10"/>
    </row>
    <row r="287548" spans="8:8" x14ac:dyDescent="0.35">
      <c r="H287548" s="10"/>
    </row>
    <row r="287549" spans="8:8" x14ac:dyDescent="0.35">
      <c r="H287549" s="10"/>
    </row>
    <row r="287550" spans="8:8" x14ac:dyDescent="0.35">
      <c r="H287550" s="10"/>
    </row>
    <row r="287551" spans="8:8" x14ac:dyDescent="0.35">
      <c r="H287551" s="10"/>
    </row>
    <row r="287552" spans="8:8" x14ac:dyDescent="0.35">
      <c r="H287552" s="10"/>
    </row>
    <row r="287553" spans="8:8" x14ac:dyDescent="0.35">
      <c r="H287553" s="10"/>
    </row>
    <row r="287554" spans="8:8" x14ac:dyDescent="0.35">
      <c r="H287554" s="10"/>
    </row>
    <row r="287555" spans="8:8" x14ac:dyDescent="0.35">
      <c r="H287555" s="10"/>
    </row>
    <row r="287556" spans="8:8" x14ac:dyDescent="0.35">
      <c r="H287556" s="10"/>
    </row>
    <row r="287557" spans="8:8" x14ac:dyDescent="0.35">
      <c r="H287557" s="10"/>
    </row>
    <row r="287558" spans="8:8" x14ac:dyDescent="0.35">
      <c r="H287558" s="10"/>
    </row>
    <row r="287559" spans="8:8" x14ac:dyDescent="0.35">
      <c r="H287559" s="10"/>
    </row>
    <row r="287560" spans="8:8" x14ac:dyDescent="0.35">
      <c r="H287560" s="10"/>
    </row>
    <row r="287561" spans="8:8" x14ac:dyDescent="0.35">
      <c r="H287561" s="10"/>
    </row>
    <row r="287562" spans="8:8" x14ac:dyDescent="0.35">
      <c r="H287562" s="10"/>
    </row>
    <row r="287563" spans="8:8" x14ac:dyDescent="0.35">
      <c r="H287563" s="10"/>
    </row>
    <row r="287564" spans="8:8" x14ac:dyDescent="0.35">
      <c r="H287564" s="10"/>
    </row>
    <row r="287565" spans="8:8" x14ac:dyDescent="0.35">
      <c r="H287565" s="10"/>
    </row>
    <row r="287566" spans="8:8" x14ac:dyDescent="0.35">
      <c r="H287566" s="10"/>
    </row>
    <row r="287567" spans="8:8" x14ac:dyDescent="0.35">
      <c r="H287567" s="10"/>
    </row>
    <row r="287568" spans="8:8" x14ac:dyDescent="0.35">
      <c r="H287568" s="10"/>
    </row>
    <row r="287569" spans="8:8" x14ac:dyDescent="0.35">
      <c r="H287569" s="10"/>
    </row>
    <row r="287570" spans="8:8" x14ac:dyDescent="0.35">
      <c r="H287570" s="10"/>
    </row>
    <row r="287571" spans="8:8" x14ac:dyDescent="0.35">
      <c r="H287571" s="10"/>
    </row>
    <row r="287572" spans="8:8" x14ac:dyDescent="0.35">
      <c r="H287572" s="10"/>
    </row>
    <row r="287573" spans="8:8" x14ac:dyDescent="0.35">
      <c r="H287573" s="10"/>
    </row>
    <row r="287574" spans="8:8" x14ac:dyDescent="0.35">
      <c r="H287574" s="10"/>
    </row>
    <row r="287575" spans="8:8" x14ac:dyDescent="0.35">
      <c r="H287575" s="10"/>
    </row>
    <row r="287576" spans="8:8" x14ac:dyDescent="0.35">
      <c r="H287576" s="10"/>
    </row>
    <row r="287577" spans="8:8" x14ac:dyDescent="0.35">
      <c r="H287577" s="10"/>
    </row>
    <row r="287578" spans="8:8" x14ac:dyDescent="0.35">
      <c r="H287578" s="10"/>
    </row>
    <row r="287579" spans="8:8" x14ac:dyDescent="0.35">
      <c r="H287579" s="10"/>
    </row>
    <row r="287580" spans="8:8" x14ac:dyDescent="0.35">
      <c r="H287580" s="10"/>
    </row>
    <row r="287581" spans="8:8" x14ac:dyDescent="0.35">
      <c r="H287581" s="10"/>
    </row>
    <row r="287582" spans="8:8" x14ac:dyDescent="0.35">
      <c r="H287582" s="10"/>
    </row>
    <row r="287583" spans="8:8" x14ac:dyDescent="0.35">
      <c r="H287583" s="10"/>
    </row>
    <row r="287584" spans="8:8" x14ac:dyDescent="0.35">
      <c r="H287584" s="10"/>
    </row>
    <row r="287585" spans="8:8" x14ac:dyDescent="0.35">
      <c r="H287585" s="10"/>
    </row>
    <row r="287586" spans="8:8" x14ac:dyDescent="0.35">
      <c r="H287586" s="10"/>
    </row>
    <row r="287587" spans="8:8" x14ac:dyDescent="0.35">
      <c r="H287587" s="10"/>
    </row>
    <row r="287588" spans="8:8" x14ac:dyDescent="0.35">
      <c r="H287588" s="10"/>
    </row>
    <row r="287589" spans="8:8" x14ac:dyDescent="0.35">
      <c r="H287589" s="10"/>
    </row>
    <row r="287590" spans="8:8" x14ac:dyDescent="0.35">
      <c r="H287590" s="10"/>
    </row>
    <row r="287591" spans="8:8" x14ac:dyDescent="0.35">
      <c r="H287591" s="10"/>
    </row>
    <row r="287592" spans="8:8" x14ac:dyDescent="0.35">
      <c r="H287592" s="10"/>
    </row>
    <row r="287593" spans="8:8" x14ac:dyDescent="0.35">
      <c r="H287593" s="10"/>
    </row>
    <row r="287594" spans="8:8" x14ac:dyDescent="0.35">
      <c r="H287594" s="10"/>
    </row>
    <row r="287595" spans="8:8" x14ac:dyDescent="0.35">
      <c r="H287595" s="10"/>
    </row>
    <row r="287596" spans="8:8" x14ac:dyDescent="0.35">
      <c r="H287596" s="10"/>
    </row>
    <row r="287597" spans="8:8" x14ac:dyDescent="0.35">
      <c r="H287597" s="10"/>
    </row>
    <row r="287598" spans="8:8" x14ac:dyDescent="0.35">
      <c r="H287598" s="10"/>
    </row>
    <row r="287599" spans="8:8" x14ac:dyDescent="0.35">
      <c r="H287599" s="10"/>
    </row>
    <row r="287600" spans="8:8" x14ac:dyDescent="0.35">
      <c r="H287600" s="10"/>
    </row>
    <row r="287601" spans="8:8" x14ac:dyDescent="0.35">
      <c r="H287601" s="10"/>
    </row>
    <row r="287602" spans="8:8" x14ac:dyDescent="0.35">
      <c r="H287602" s="10"/>
    </row>
    <row r="287603" spans="8:8" x14ac:dyDescent="0.35">
      <c r="H287603" s="10"/>
    </row>
    <row r="287604" spans="8:8" x14ac:dyDescent="0.35">
      <c r="H287604" s="10"/>
    </row>
    <row r="287605" spans="8:8" x14ac:dyDescent="0.35">
      <c r="H287605" s="10"/>
    </row>
    <row r="287606" spans="8:8" x14ac:dyDescent="0.35">
      <c r="H287606" s="10"/>
    </row>
    <row r="287607" spans="8:8" x14ac:dyDescent="0.35">
      <c r="H287607" s="10"/>
    </row>
    <row r="287608" spans="8:8" x14ac:dyDescent="0.35">
      <c r="H287608" s="10"/>
    </row>
    <row r="287609" spans="8:8" x14ac:dyDescent="0.35">
      <c r="H287609" s="10"/>
    </row>
    <row r="287610" spans="8:8" x14ac:dyDescent="0.35">
      <c r="H287610" s="10"/>
    </row>
    <row r="287611" spans="8:8" x14ac:dyDescent="0.35">
      <c r="H287611" s="10"/>
    </row>
    <row r="287612" spans="8:8" x14ac:dyDescent="0.35">
      <c r="H287612" s="10"/>
    </row>
    <row r="287613" spans="8:8" x14ac:dyDescent="0.35">
      <c r="H287613" s="10"/>
    </row>
    <row r="287614" spans="8:8" x14ac:dyDescent="0.35">
      <c r="H287614" s="10"/>
    </row>
    <row r="287615" spans="8:8" x14ac:dyDescent="0.35">
      <c r="H287615" s="10"/>
    </row>
    <row r="287616" spans="8:8" x14ac:dyDescent="0.35">
      <c r="H287616" s="10"/>
    </row>
    <row r="287617" spans="8:8" x14ac:dyDescent="0.35">
      <c r="H287617" s="10"/>
    </row>
    <row r="287618" spans="8:8" x14ac:dyDescent="0.35">
      <c r="H287618" s="10"/>
    </row>
    <row r="287619" spans="8:8" x14ac:dyDescent="0.35">
      <c r="H287619" s="10"/>
    </row>
    <row r="287620" spans="8:8" x14ac:dyDescent="0.35">
      <c r="H287620" s="10"/>
    </row>
    <row r="287621" spans="8:8" x14ac:dyDescent="0.35">
      <c r="H287621" s="10"/>
    </row>
    <row r="287622" spans="8:8" x14ac:dyDescent="0.35">
      <c r="H287622" s="10"/>
    </row>
    <row r="287623" spans="8:8" x14ac:dyDescent="0.35">
      <c r="H287623" s="10"/>
    </row>
    <row r="287624" spans="8:8" x14ac:dyDescent="0.35">
      <c r="H287624" s="10"/>
    </row>
    <row r="287625" spans="8:8" x14ac:dyDescent="0.35">
      <c r="H287625" s="10"/>
    </row>
    <row r="287626" spans="8:8" x14ac:dyDescent="0.35">
      <c r="H287626" s="10"/>
    </row>
    <row r="287627" spans="8:8" x14ac:dyDescent="0.35">
      <c r="H287627" s="10"/>
    </row>
    <row r="287628" spans="8:8" x14ac:dyDescent="0.35">
      <c r="H287628" s="10"/>
    </row>
    <row r="287629" spans="8:8" x14ac:dyDescent="0.35">
      <c r="H287629" s="10"/>
    </row>
    <row r="287630" spans="8:8" x14ac:dyDescent="0.35">
      <c r="H287630" s="10"/>
    </row>
    <row r="287631" spans="8:8" x14ac:dyDescent="0.35">
      <c r="H287631" s="10"/>
    </row>
    <row r="287632" spans="8:8" x14ac:dyDescent="0.35">
      <c r="H287632" s="10"/>
    </row>
    <row r="287633" spans="8:8" x14ac:dyDescent="0.35">
      <c r="H287633" s="10"/>
    </row>
    <row r="287634" spans="8:8" x14ac:dyDescent="0.35">
      <c r="H287634" s="10"/>
    </row>
    <row r="287635" spans="8:8" x14ac:dyDescent="0.35">
      <c r="H287635" s="10"/>
    </row>
    <row r="287636" spans="8:8" x14ac:dyDescent="0.35">
      <c r="H287636" s="10"/>
    </row>
    <row r="287637" spans="8:8" x14ac:dyDescent="0.35">
      <c r="H287637" s="10"/>
    </row>
    <row r="287638" spans="8:8" x14ac:dyDescent="0.35">
      <c r="H287638" s="10"/>
    </row>
    <row r="287639" spans="8:8" x14ac:dyDescent="0.35">
      <c r="H287639" s="10"/>
    </row>
    <row r="287640" spans="8:8" x14ac:dyDescent="0.35">
      <c r="H287640" s="10"/>
    </row>
    <row r="287641" spans="8:8" x14ac:dyDescent="0.35">
      <c r="H287641" s="10"/>
    </row>
    <row r="287642" spans="8:8" x14ac:dyDescent="0.35">
      <c r="H287642" s="10"/>
    </row>
    <row r="287643" spans="8:8" x14ac:dyDescent="0.35">
      <c r="H287643" s="10"/>
    </row>
    <row r="287644" spans="8:8" x14ac:dyDescent="0.35">
      <c r="H287644" s="10"/>
    </row>
    <row r="287645" spans="8:8" x14ac:dyDescent="0.35">
      <c r="H287645" s="10"/>
    </row>
    <row r="287646" spans="8:8" x14ac:dyDescent="0.35">
      <c r="H287646" s="10"/>
    </row>
    <row r="287647" spans="8:8" x14ac:dyDescent="0.35">
      <c r="H287647" s="10"/>
    </row>
    <row r="287648" spans="8:8" x14ac:dyDescent="0.35">
      <c r="H287648" s="10"/>
    </row>
    <row r="287649" spans="8:8" x14ac:dyDescent="0.35">
      <c r="H287649" s="10"/>
    </row>
    <row r="287650" spans="8:8" x14ac:dyDescent="0.35">
      <c r="H287650" s="10"/>
    </row>
    <row r="287651" spans="8:8" x14ac:dyDescent="0.35">
      <c r="H287651" s="10"/>
    </row>
    <row r="287652" spans="8:8" x14ac:dyDescent="0.35">
      <c r="H287652" s="10"/>
    </row>
    <row r="287653" spans="8:8" x14ac:dyDescent="0.35">
      <c r="H287653" s="10"/>
    </row>
    <row r="287654" spans="8:8" x14ac:dyDescent="0.35">
      <c r="H287654" s="10"/>
    </row>
    <row r="287655" spans="8:8" x14ac:dyDescent="0.35">
      <c r="H287655" s="10"/>
    </row>
    <row r="287656" spans="8:8" x14ac:dyDescent="0.35">
      <c r="H287656" s="10"/>
    </row>
    <row r="287657" spans="8:8" x14ac:dyDescent="0.35">
      <c r="H287657" s="10"/>
    </row>
    <row r="287658" spans="8:8" x14ac:dyDescent="0.35">
      <c r="H287658" s="10"/>
    </row>
    <row r="287659" spans="8:8" x14ac:dyDescent="0.35">
      <c r="H287659" s="10"/>
    </row>
    <row r="287660" spans="8:8" x14ac:dyDescent="0.35">
      <c r="H287660" s="10"/>
    </row>
    <row r="287661" spans="8:8" x14ac:dyDescent="0.35">
      <c r="H287661" s="10"/>
    </row>
    <row r="287662" spans="8:8" x14ac:dyDescent="0.35">
      <c r="H287662" s="10"/>
    </row>
    <row r="287663" spans="8:8" x14ac:dyDescent="0.35">
      <c r="H287663" s="10"/>
    </row>
    <row r="287664" spans="8:8" x14ac:dyDescent="0.35">
      <c r="H287664" s="10"/>
    </row>
    <row r="287665" spans="8:8" x14ac:dyDescent="0.35">
      <c r="H287665" s="10"/>
    </row>
    <row r="287666" spans="8:8" x14ac:dyDescent="0.35">
      <c r="H287666" s="10"/>
    </row>
    <row r="287667" spans="8:8" x14ac:dyDescent="0.35">
      <c r="H287667" s="10"/>
    </row>
    <row r="287668" spans="8:8" x14ac:dyDescent="0.35">
      <c r="H287668" s="10"/>
    </row>
    <row r="287669" spans="8:8" x14ac:dyDescent="0.35">
      <c r="H287669" s="10"/>
    </row>
    <row r="287670" spans="8:8" x14ac:dyDescent="0.35">
      <c r="H287670" s="10"/>
    </row>
    <row r="287671" spans="8:8" x14ac:dyDescent="0.35">
      <c r="H287671" s="10"/>
    </row>
    <row r="287672" spans="8:8" x14ac:dyDescent="0.35">
      <c r="H287672" s="10"/>
    </row>
    <row r="287673" spans="8:8" x14ac:dyDescent="0.35">
      <c r="H287673" s="10"/>
    </row>
    <row r="287674" spans="8:8" x14ac:dyDescent="0.35">
      <c r="H287674" s="10"/>
    </row>
    <row r="287675" spans="8:8" x14ac:dyDescent="0.35">
      <c r="H287675" s="10"/>
    </row>
    <row r="287676" spans="8:8" x14ac:dyDescent="0.35">
      <c r="H287676" s="10"/>
    </row>
    <row r="287677" spans="8:8" x14ac:dyDescent="0.35">
      <c r="H287677" s="10"/>
    </row>
    <row r="287678" spans="8:8" x14ac:dyDescent="0.35">
      <c r="H287678" s="10"/>
    </row>
    <row r="287679" spans="8:8" x14ac:dyDescent="0.35">
      <c r="H287679" s="10"/>
    </row>
    <row r="287680" spans="8:8" x14ac:dyDescent="0.35">
      <c r="H287680" s="10"/>
    </row>
    <row r="287681" spans="8:8" x14ac:dyDescent="0.35">
      <c r="H287681" s="10"/>
    </row>
    <row r="287682" spans="8:8" x14ac:dyDescent="0.35">
      <c r="H287682" s="10"/>
    </row>
    <row r="287683" spans="8:8" x14ac:dyDescent="0.35">
      <c r="H287683" s="10"/>
    </row>
    <row r="287684" spans="8:8" x14ac:dyDescent="0.35">
      <c r="H287684" s="10"/>
    </row>
    <row r="287685" spans="8:8" x14ac:dyDescent="0.35">
      <c r="H287685" s="10"/>
    </row>
    <row r="287686" spans="8:8" x14ac:dyDescent="0.35">
      <c r="H287686" s="10"/>
    </row>
    <row r="287687" spans="8:8" x14ac:dyDescent="0.35">
      <c r="H287687" s="10"/>
    </row>
    <row r="287688" spans="8:8" x14ac:dyDescent="0.35">
      <c r="H287688" s="10"/>
    </row>
    <row r="287689" spans="8:8" x14ac:dyDescent="0.35">
      <c r="H287689" s="10"/>
    </row>
    <row r="287690" spans="8:8" x14ac:dyDescent="0.35">
      <c r="H287690" s="10"/>
    </row>
    <row r="287691" spans="8:8" x14ac:dyDescent="0.35">
      <c r="H287691" s="10"/>
    </row>
    <row r="287692" spans="8:8" x14ac:dyDescent="0.35">
      <c r="H287692" s="10"/>
    </row>
    <row r="287693" spans="8:8" x14ac:dyDescent="0.35">
      <c r="H287693" s="10"/>
    </row>
    <row r="287694" spans="8:8" x14ac:dyDescent="0.35">
      <c r="H287694" s="10"/>
    </row>
    <row r="287695" spans="8:8" x14ac:dyDescent="0.35">
      <c r="H287695" s="10"/>
    </row>
    <row r="287696" spans="8:8" x14ac:dyDescent="0.35">
      <c r="H287696" s="10"/>
    </row>
    <row r="287697" spans="8:8" x14ac:dyDescent="0.35">
      <c r="H287697" s="10"/>
    </row>
    <row r="287698" spans="8:8" x14ac:dyDescent="0.35">
      <c r="H287698" s="10"/>
    </row>
    <row r="287699" spans="8:8" x14ac:dyDescent="0.35">
      <c r="H287699" s="10"/>
    </row>
    <row r="287700" spans="8:8" x14ac:dyDescent="0.35">
      <c r="H287700" s="10"/>
    </row>
    <row r="287701" spans="8:8" x14ac:dyDescent="0.35">
      <c r="H287701" s="10"/>
    </row>
    <row r="287702" spans="8:8" x14ac:dyDescent="0.35">
      <c r="H287702" s="10"/>
    </row>
    <row r="287703" spans="8:8" x14ac:dyDescent="0.35">
      <c r="H287703" s="10"/>
    </row>
    <row r="287704" spans="8:8" x14ac:dyDescent="0.35">
      <c r="H287704" s="10"/>
    </row>
    <row r="287705" spans="8:8" x14ac:dyDescent="0.35">
      <c r="H287705" s="10"/>
    </row>
    <row r="287706" spans="8:8" x14ac:dyDescent="0.35">
      <c r="H287706" s="10"/>
    </row>
    <row r="287707" spans="8:8" x14ac:dyDescent="0.35">
      <c r="H287707" s="10"/>
    </row>
    <row r="287708" spans="8:8" x14ac:dyDescent="0.35">
      <c r="H287708" s="10"/>
    </row>
    <row r="287709" spans="8:8" x14ac:dyDescent="0.35">
      <c r="H287709" s="10"/>
    </row>
    <row r="287710" spans="8:8" x14ac:dyDescent="0.35">
      <c r="H287710" s="10"/>
    </row>
    <row r="287711" spans="8:8" x14ac:dyDescent="0.35">
      <c r="H287711" s="10"/>
    </row>
    <row r="287712" spans="8:8" x14ac:dyDescent="0.35">
      <c r="H287712" s="10"/>
    </row>
    <row r="287713" spans="8:8" x14ac:dyDescent="0.35">
      <c r="H287713" s="10"/>
    </row>
    <row r="287714" spans="8:8" x14ac:dyDescent="0.35">
      <c r="H287714" s="10"/>
    </row>
    <row r="287715" spans="8:8" x14ac:dyDescent="0.35">
      <c r="H287715" s="10"/>
    </row>
    <row r="287716" spans="8:8" x14ac:dyDescent="0.35">
      <c r="H287716" s="10"/>
    </row>
    <row r="287717" spans="8:8" x14ac:dyDescent="0.35">
      <c r="H287717" s="10"/>
    </row>
    <row r="287718" spans="8:8" x14ac:dyDescent="0.35">
      <c r="H287718" s="10"/>
    </row>
    <row r="287719" spans="8:8" x14ac:dyDescent="0.35">
      <c r="H287719" s="10"/>
    </row>
    <row r="287720" spans="8:8" x14ac:dyDescent="0.35">
      <c r="H287720" s="10"/>
    </row>
    <row r="287721" spans="8:8" x14ac:dyDescent="0.35">
      <c r="H287721" s="10"/>
    </row>
    <row r="287722" spans="8:8" x14ac:dyDescent="0.35">
      <c r="H287722" s="10"/>
    </row>
    <row r="287723" spans="8:8" x14ac:dyDescent="0.35">
      <c r="H287723" s="10"/>
    </row>
    <row r="287724" spans="8:8" x14ac:dyDescent="0.35">
      <c r="H287724" s="10"/>
    </row>
    <row r="287725" spans="8:8" x14ac:dyDescent="0.35">
      <c r="H287725" s="10"/>
    </row>
    <row r="287726" spans="8:8" x14ac:dyDescent="0.35">
      <c r="H287726" s="10"/>
    </row>
    <row r="287727" spans="8:8" x14ac:dyDescent="0.35">
      <c r="H287727" s="10"/>
    </row>
    <row r="287728" spans="8:8" x14ac:dyDescent="0.35">
      <c r="H287728" s="10"/>
    </row>
    <row r="287729" spans="8:8" x14ac:dyDescent="0.35">
      <c r="H287729" s="10"/>
    </row>
    <row r="287730" spans="8:8" x14ac:dyDescent="0.35">
      <c r="H287730" s="10"/>
    </row>
    <row r="287731" spans="8:8" x14ac:dyDescent="0.35">
      <c r="H287731" s="10"/>
    </row>
    <row r="287732" spans="8:8" x14ac:dyDescent="0.35">
      <c r="H287732" s="10"/>
    </row>
    <row r="287733" spans="8:8" x14ac:dyDescent="0.35">
      <c r="H287733" s="10"/>
    </row>
    <row r="287734" spans="8:8" x14ac:dyDescent="0.35">
      <c r="H287734" s="10"/>
    </row>
    <row r="287735" spans="8:8" x14ac:dyDescent="0.35">
      <c r="H287735" s="10"/>
    </row>
    <row r="287736" spans="8:8" x14ac:dyDescent="0.35">
      <c r="H287736" s="10"/>
    </row>
    <row r="287737" spans="8:8" x14ac:dyDescent="0.35">
      <c r="H287737" s="10"/>
    </row>
    <row r="287738" spans="8:8" x14ac:dyDescent="0.35">
      <c r="H287738" s="10"/>
    </row>
    <row r="287739" spans="8:8" x14ac:dyDescent="0.35">
      <c r="H287739" s="10"/>
    </row>
    <row r="287740" spans="8:8" x14ac:dyDescent="0.35">
      <c r="H287740" s="10"/>
    </row>
    <row r="287741" spans="8:8" x14ac:dyDescent="0.35">
      <c r="H287741" s="10"/>
    </row>
    <row r="287742" spans="8:8" x14ac:dyDescent="0.35">
      <c r="H287742" s="10"/>
    </row>
    <row r="287743" spans="8:8" x14ac:dyDescent="0.35">
      <c r="H287743" s="10"/>
    </row>
    <row r="287744" spans="8:8" x14ac:dyDescent="0.35">
      <c r="H287744" s="10"/>
    </row>
    <row r="287745" spans="8:8" x14ac:dyDescent="0.35">
      <c r="H287745" s="10"/>
    </row>
    <row r="287746" spans="8:8" x14ac:dyDescent="0.35">
      <c r="H287746" s="10"/>
    </row>
    <row r="287747" spans="8:8" x14ac:dyDescent="0.35">
      <c r="H287747" s="10"/>
    </row>
    <row r="287748" spans="8:8" x14ac:dyDescent="0.35">
      <c r="H287748" s="10"/>
    </row>
    <row r="287749" spans="8:8" x14ac:dyDescent="0.35">
      <c r="H287749" s="10"/>
    </row>
    <row r="287750" spans="8:8" x14ac:dyDescent="0.35">
      <c r="H287750" s="10"/>
    </row>
    <row r="287751" spans="8:8" x14ac:dyDescent="0.35">
      <c r="H287751" s="10"/>
    </row>
    <row r="287752" spans="8:8" x14ac:dyDescent="0.35">
      <c r="H287752" s="10"/>
    </row>
    <row r="287753" spans="8:8" x14ac:dyDescent="0.35">
      <c r="H287753" s="10"/>
    </row>
    <row r="287754" spans="8:8" x14ac:dyDescent="0.35">
      <c r="H287754" s="10"/>
    </row>
    <row r="287755" spans="8:8" x14ac:dyDescent="0.35">
      <c r="H287755" s="10"/>
    </row>
    <row r="287756" spans="8:8" x14ac:dyDescent="0.35">
      <c r="H287756" s="10"/>
    </row>
    <row r="287757" spans="8:8" x14ac:dyDescent="0.35">
      <c r="H287757" s="10"/>
    </row>
    <row r="287758" spans="8:8" x14ac:dyDescent="0.35">
      <c r="H287758" s="10"/>
    </row>
    <row r="287759" spans="8:8" x14ac:dyDescent="0.35">
      <c r="H287759" s="10"/>
    </row>
    <row r="287760" spans="8:8" x14ac:dyDescent="0.35">
      <c r="H287760" s="10"/>
    </row>
    <row r="287761" spans="8:8" x14ac:dyDescent="0.35">
      <c r="H287761" s="10"/>
    </row>
    <row r="287762" spans="8:8" x14ac:dyDescent="0.35">
      <c r="H287762" s="10"/>
    </row>
    <row r="287763" spans="8:8" x14ac:dyDescent="0.35">
      <c r="H287763" s="10"/>
    </row>
    <row r="287764" spans="8:8" x14ac:dyDescent="0.35">
      <c r="H287764" s="10"/>
    </row>
    <row r="287765" spans="8:8" x14ac:dyDescent="0.35">
      <c r="H287765" s="10"/>
    </row>
    <row r="287766" spans="8:8" x14ac:dyDescent="0.35">
      <c r="H287766" s="10"/>
    </row>
    <row r="287767" spans="8:8" x14ac:dyDescent="0.35">
      <c r="H287767" s="10"/>
    </row>
    <row r="287768" spans="8:8" x14ac:dyDescent="0.35">
      <c r="H287768" s="10"/>
    </row>
    <row r="287769" spans="8:8" x14ac:dyDescent="0.35">
      <c r="H287769" s="10"/>
    </row>
    <row r="287770" spans="8:8" x14ac:dyDescent="0.35">
      <c r="H287770" s="10"/>
    </row>
    <row r="287771" spans="8:8" x14ac:dyDescent="0.35">
      <c r="H287771" s="10"/>
    </row>
    <row r="287772" spans="8:8" x14ac:dyDescent="0.35">
      <c r="H287772" s="10"/>
    </row>
    <row r="287773" spans="8:8" x14ac:dyDescent="0.35">
      <c r="H287773" s="10"/>
    </row>
    <row r="287774" spans="8:8" x14ac:dyDescent="0.35">
      <c r="H287774" s="10"/>
    </row>
    <row r="287775" spans="8:8" x14ac:dyDescent="0.35">
      <c r="H287775" s="10"/>
    </row>
    <row r="287776" spans="8:8" x14ac:dyDescent="0.35">
      <c r="H287776" s="10"/>
    </row>
    <row r="287777" spans="8:8" x14ac:dyDescent="0.35">
      <c r="H287777" s="10"/>
    </row>
    <row r="287778" spans="8:8" x14ac:dyDescent="0.35">
      <c r="H287778" s="10"/>
    </row>
    <row r="287779" spans="8:8" x14ac:dyDescent="0.35">
      <c r="H287779" s="10"/>
    </row>
    <row r="287780" spans="8:8" x14ac:dyDescent="0.35">
      <c r="H287780" s="10"/>
    </row>
    <row r="287781" spans="8:8" x14ac:dyDescent="0.35">
      <c r="H287781" s="10"/>
    </row>
    <row r="287782" spans="8:8" x14ac:dyDescent="0.35">
      <c r="H287782" s="10"/>
    </row>
    <row r="287783" spans="8:8" x14ac:dyDescent="0.35">
      <c r="H287783" s="10"/>
    </row>
    <row r="287784" spans="8:8" x14ac:dyDescent="0.35">
      <c r="H287784" s="10"/>
    </row>
    <row r="287785" spans="8:8" x14ac:dyDescent="0.35">
      <c r="H287785" s="10"/>
    </row>
    <row r="287786" spans="8:8" x14ac:dyDescent="0.35">
      <c r="H287786" s="10"/>
    </row>
    <row r="287787" spans="8:8" x14ac:dyDescent="0.35">
      <c r="H287787" s="10"/>
    </row>
    <row r="287788" spans="8:8" x14ac:dyDescent="0.35">
      <c r="H287788" s="10"/>
    </row>
    <row r="287789" spans="8:8" x14ac:dyDescent="0.35">
      <c r="H287789" s="10"/>
    </row>
    <row r="287790" spans="8:8" x14ac:dyDescent="0.35">
      <c r="H287790" s="10"/>
    </row>
    <row r="287791" spans="8:8" x14ac:dyDescent="0.35">
      <c r="H287791" s="10"/>
    </row>
    <row r="287792" spans="8:8" x14ac:dyDescent="0.35">
      <c r="H287792" s="10"/>
    </row>
    <row r="287793" spans="8:8" x14ac:dyDescent="0.35">
      <c r="H287793" s="10"/>
    </row>
    <row r="287794" spans="8:8" x14ac:dyDescent="0.35">
      <c r="H287794" s="10"/>
    </row>
    <row r="287795" spans="8:8" x14ac:dyDescent="0.35">
      <c r="H287795" s="10"/>
    </row>
    <row r="287796" spans="8:8" x14ac:dyDescent="0.35">
      <c r="H287796" s="10"/>
    </row>
    <row r="287797" spans="8:8" x14ac:dyDescent="0.35">
      <c r="H287797" s="10"/>
    </row>
    <row r="287798" spans="8:8" x14ac:dyDescent="0.35">
      <c r="H287798" s="10"/>
    </row>
    <row r="287799" spans="8:8" x14ac:dyDescent="0.35">
      <c r="H287799" s="10"/>
    </row>
    <row r="287800" spans="8:8" x14ac:dyDescent="0.35">
      <c r="H287800" s="10"/>
    </row>
    <row r="287801" spans="8:8" x14ac:dyDescent="0.35">
      <c r="H287801" s="10"/>
    </row>
    <row r="287802" spans="8:8" x14ac:dyDescent="0.35">
      <c r="H287802" s="10"/>
    </row>
    <row r="287803" spans="8:8" x14ac:dyDescent="0.35">
      <c r="H287803" s="10"/>
    </row>
    <row r="287804" spans="8:8" x14ac:dyDescent="0.35">
      <c r="H287804" s="10"/>
    </row>
    <row r="287805" spans="8:8" x14ac:dyDescent="0.35">
      <c r="H287805" s="10"/>
    </row>
    <row r="287806" spans="8:8" x14ac:dyDescent="0.35">
      <c r="H287806" s="10"/>
    </row>
    <row r="287807" spans="8:8" x14ac:dyDescent="0.35">
      <c r="H287807" s="10"/>
    </row>
    <row r="287808" spans="8:8" x14ac:dyDescent="0.35">
      <c r="H287808" s="10"/>
    </row>
    <row r="287809" spans="8:8" x14ac:dyDescent="0.35">
      <c r="H287809" s="10"/>
    </row>
    <row r="287810" spans="8:8" x14ac:dyDescent="0.35">
      <c r="H287810" s="10"/>
    </row>
    <row r="287811" spans="8:8" x14ac:dyDescent="0.35">
      <c r="H287811" s="10"/>
    </row>
    <row r="287812" spans="8:8" x14ac:dyDescent="0.35">
      <c r="H287812" s="10"/>
    </row>
    <row r="287813" spans="8:8" x14ac:dyDescent="0.35">
      <c r="H287813" s="10"/>
    </row>
    <row r="287814" spans="8:8" x14ac:dyDescent="0.35">
      <c r="H287814" s="10"/>
    </row>
    <row r="287815" spans="8:8" x14ac:dyDescent="0.35">
      <c r="H287815" s="10"/>
    </row>
    <row r="287816" spans="8:8" x14ac:dyDescent="0.35">
      <c r="H287816" s="10"/>
    </row>
    <row r="287817" spans="8:8" x14ac:dyDescent="0.35">
      <c r="H287817" s="10"/>
    </row>
    <row r="287818" spans="8:8" x14ac:dyDescent="0.35">
      <c r="H287818" s="10"/>
    </row>
    <row r="287819" spans="8:8" x14ac:dyDescent="0.35">
      <c r="H287819" s="10"/>
    </row>
    <row r="287820" spans="8:8" x14ac:dyDescent="0.35">
      <c r="H287820" s="10"/>
    </row>
    <row r="287821" spans="8:8" x14ac:dyDescent="0.35">
      <c r="H287821" s="10"/>
    </row>
    <row r="287822" spans="8:8" x14ac:dyDescent="0.35">
      <c r="H287822" s="10"/>
    </row>
    <row r="287823" spans="8:8" x14ac:dyDescent="0.35">
      <c r="H287823" s="10"/>
    </row>
    <row r="287824" spans="8:8" x14ac:dyDescent="0.35">
      <c r="H287824" s="10"/>
    </row>
    <row r="287825" spans="8:8" x14ac:dyDescent="0.35">
      <c r="H287825" s="10"/>
    </row>
    <row r="287826" spans="8:8" x14ac:dyDescent="0.35">
      <c r="H287826" s="10"/>
    </row>
    <row r="287827" spans="8:8" x14ac:dyDescent="0.35">
      <c r="H287827" s="10"/>
    </row>
    <row r="287828" spans="8:8" x14ac:dyDescent="0.35">
      <c r="H287828" s="10"/>
    </row>
    <row r="287829" spans="8:8" x14ac:dyDescent="0.35">
      <c r="H287829" s="10"/>
    </row>
    <row r="287830" spans="8:8" x14ac:dyDescent="0.35">
      <c r="H287830" s="10"/>
    </row>
    <row r="287831" spans="8:8" x14ac:dyDescent="0.35">
      <c r="H287831" s="10"/>
    </row>
    <row r="287832" spans="8:8" x14ac:dyDescent="0.35">
      <c r="H287832" s="10"/>
    </row>
    <row r="287833" spans="8:8" x14ac:dyDescent="0.35">
      <c r="H287833" s="10"/>
    </row>
    <row r="287834" spans="8:8" x14ac:dyDescent="0.35">
      <c r="H287834" s="10"/>
    </row>
    <row r="287835" spans="8:8" x14ac:dyDescent="0.35">
      <c r="H287835" s="10"/>
    </row>
    <row r="287836" spans="8:8" x14ac:dyDescent="0.35">
      <c r="H287836" s="10"/>
    </row>
    <row r="287837" spans="8:8" x14ac:dyDescent="0.35">
      <c r="H287837" s="10"/>
    </row>
    <row r="287838" spans="8:8" x14ac:dyDescent="0.35">
      <c r="H287838" s="10"/>
    </row>
    <row r="287839" spans="8:8" x14ac:dyDescent="0.35">
      <c r="H287839" s="10"/>
    </row>
    <row r="287840" spans="8:8" x14ac:dyDescent="0.35">
      <c r="H287840" s="10"/>
    </row>
    <row r="287841" spans="8:8" x14ac:dyDescent="0.35">
      <c r="H287841" s="10"/>
    </row>
    <row r="287842" spans="8:8" x14ac:dyDescent="0.35">
      <c r="H287842" s="10"/>
    </row>
    <row r="287843" spans="8:8" x14ac:dyDescent="0.35">
      <c r="H287843" s="10"/>
    </row>
    <row r="287844" spans="8:8" x14ac:dyDescent="0.35">
      <c r="H287844" s="10"/>
    </row>
    <row r="287845" spans="8:8" x14ac:dyDescent="0.35">
      <c r="H287845" s="10"/>
    </row>
    <row r="287846" spans="8:8" x14ac:dyDescent="0.35">
      <c r="H287846" s="10"/>
    </row>
    <row r="287847" spans="8:8" x14ac:dyDescent="0.35">
      <c r="H287847" s="10"/>
    </row>
    <row r="287848" spans="8:8" x14ac:dyDescent="0.35">
      <c r="H287848" s="10"/>
    </row>
    <row r="287849" spans="8:8" x14ac:dyDescent="0.35">
      <c r="H287849" s="10"/>
    </row>
    <row r="287850" spans="8:8" x14ac:dyDescent="0.35">
      <c r="H287850" s="10"/>
    </row>
    <row r="287851" spans="8:8" x14ac:dyDescent="0.35">
      <c r="H287851" s="10"/>
    </row>
    <row r="287852" spans="8:8" x14ac:dyDescent="0.35">
      <c r="H287852" s="10"/>
    </row>
    <row r="287853" spans="8:8" x14ac:dyDescent="0.35">
      <c r="H287853" s="10"/>
    </row>
    <row r="287854" spans="8:8" x14ac:dyDescent="0.35">
      <c r="H287854" s="10"/>
    </row>
    <row r="287855" spans="8:8" x14ac:dyDescent="0.35">
      <c r="H287855" s="10"/>
    </row>
    <row r="287856" spans="8:8" x14ac:dyDescent="0.35">
      <c r="H287856" s="10"/>
    </row>
    <row r="287857" spans="8:8" x14ac:dyDescent="0.35">
      <c r="H287857" s="10"/>
    </row>
    <row r="287858" spans="8:8" x14ac:dyDescent="0.35">
      <c r="H287858" s="10"/>
    </row>
    <row r="287859" spans="8:8" x14ac:dyDescent="0.35">
      <c r="H287859" s="10"/>
    </row>
    <row r="287860" spans="8:8" x14ac:dyDescent="0.35">
      <c r="H287860" s="10"/>
    </row>
    <row r="287861" spans="8:8" x14ac:dyDescent="0.35">
      <c r="H287861" s="10"/>
    </row>
    <row r="287862" spans="8:8" x14ac:dyDescent="0.35">
      <c r="H287862" s="10"/>
    </row>
    <row r="287863" spans="8:8" x14ac:dyDescent="0.35">
      <c r="H287863" s="10"/>
    </row>
    <row r="287864" spans="8:8" x14ac:dyDescent="0.35">
      <c r="H287864" s="10"/>
    </row>
    <row r="287865" spans="8:8" x14ac:dyDescent="0.35">
      <c r="H287865" s="10"/>
    </row>
    <row r="287866" spans="8:8" x14ac:dyDescent="0.35">
      <c r="H287866" s="10"/>
    </row>
    <row r="287867" spans="8:8" x14ac:dyDescent="0.35">
      <c r="H287867" s="10"/>
    </row>
    <row r="287868" spans="8:8" x14ac:dyDescent="0.35">
      <c r="H287868" s="10"/>
    </row>
    <row r="287869" spans="8:8" x14ac:dyDescent="0.35">
      <c r="H287869" s="10"/>
    </row>
    <row r="287870" spans="8:8" x14ac:dyDescent="0.35">
      <c r="H287870" s="10"/>
    </row>
    <row r="287871" spans="8:8" x14ac:dyDescent="0.35">
      <c r="H287871" s="10"/>
    </row>
    <row r="287872" spans="8:8" x14ac:dyDescent="0.35">
      <c r="H287872" s="10"/>
    </row>
    <row r="287873" spans="8:8" x14ac:dyDescent="0.35">
      <c r="H287873" s="10"/>
    </row>
    <row r="287874" spans="8:8" x14ac:dyDescent="0.35">
      <c r="H287874" s="10"/>
    </row>
    <row r="287875" spans="8:8" x14ac:dyDescent="0.35">
      <c r="H287875" s="10"/>
    </row>
    <row r="287876" spans="8:8" x14ac:dyDescent="0.35">
      <c r="H287876" s="10"/>
    </row>
    <row r="287877" spans="8:8" x14ac:dyDescent="0.35">
      <c r="H287877" s="10"/>
    </row>
    <row r="287878" spans="8:8" x14ac:dyDescent="0.35">
      <c r="H287878" s="10"/>
    </row>
    <row r="287879" spans="8:8" x14ac:dyDescent="0.35">
      <c r="H287879" s="10"/>
    </row>
    <row r="287880" spans="8:8" x14ac:dyDescent="0.35">
      <c r="H287880" s="10"/>
    </row>
    <row r="287881" spans="8:8" x14ac:dyDescent="0.35">
      <c r="H287881" s="10"/>
    </row>
    <row r="287882" spans="8:8" x14ac:dyDescent="0.35">
      <c r="H287882" s="10"/>
    </row>
    <row r="287883" spans="8:8" x14ac:dyDescent="0.35">
      <c r="H287883" s="10"/>
    </row>
    <row r="287884" spans="8:8" x14ac:dyDescent="0.35">
      <c r="H287884" s="10"/>
    </row>
    <row r="287885" spans="8:8" x14ac:dyDescent="0.35">
      <c r="H287885" s="10"/>
    </row>
    <row r="287886" spans="8:8" x14ac:dyDescent="0.35">
      <c r="H287886" s="10"/>
    </row>
    <row r="287887" spans="8:8" x14ac:dyDescent="0.35">
      <c r="H287887" s="10"/>
    </row>
    <row r="287888" spans="8:8" x14ac:dyDescent="0.35">
      <c r="H287888" s="10"/>
    </row>
    <row r="287889" spans="8:8" x14ac:dyDescent="0.35">
      <c r="H287889" s="10"/>
    </row>
    <row r="287890" spans="8:8" x14ac:dyDescent="0.35">
      <c r="H287890" s="10"/>
    </row>
    <row r="287891" spans="8:8" x14ac:dyDescent="0.35">
      <c r="H287891" s="10"/>
    </row>
    <row r="287892" spans="8:8" x14ac:dyDescent="0.35">
      <c r="H287892" s="10"/>
    </row>
    <row r="287893" spans="8:8" x14ac:dyDescent="0.35">
      <c r="H287893" s="10"/>
    </row>
    <row r="287894" spans="8:8" x14ac:dyDescent="0.35">
      <c r="H287894" s="10"/>
    </row>
    <row r="287895" spans="8:8" x14ac:dyDescent="0.35">
      <c r="H287895" s="10"/>
    </row>
    <row r="287896" spans="8:8" x14ac:dyDescent="0.35">
      <c r="H287896" s="10"/>
    </row>
    <row r="287897" spans="8:8" x14ac:dyDescent="0.35">
      <c r="H287897" s="10"/>
    </row>
    <row r="287898" spans="8:8" x14ac:dyDescent="0.35">
      <c r="H287898" s="10"/>
    </row>
    <row r="287899" spans="8:8" x14ac:dyDescent="0.35">
      <c r="H287899" s="10"/>
    </row>
    <row r="287900" spans="8:8" x14ac:dyDescent="0.35">
      <c r="H287900" s="10"/>
    </row>
    <row r="287901" spans="8:8" x14ac:dyDescent="0.35">
      <c r="H287901" s="10"/>
    </row>
    <row r="287902" spans="8:8" x14ac:dyDescent="0.35">
      <c r="H287902" s="10"/>
    </row>
    <row r="287903" spans="8:8" x14ac:dyDescent="0.35">
      <c r="H287903" s="10"/>
    </row>
    <row r="287904" spans="8:8" x14ac:dyDescent="0.35">
      <c r="H287904" s="10"/>
    </row>
    <row r="287905" spans="8:8" x14ac:dyDescent="0.35">
      <c r="H287905" s="10"/>
    </row>
    <row r="287906" spans="8:8" x14ac:dyDescent="0.35">
      <c r="H287906" s="10"/>
    </row>
    <row r="287907" spans="8:8" x14ac:dyDescent="0.35">
      <c r="H287907" s="10"/>
    </row>
    <row r="287908" spans="8:8" x14ac:dyDescent="0.35">
      <c r="H287908" s="10"/>
    </row>
    <row r="287909" spans="8:8" x14ac:dyDescent="0.35">
      <c r="H287909" s="10"/>
    </row>
    <row r="287910" spans="8:8" x14ac:dyDescent="0.35">
      <c r="H287910" s="10"/>
    </row>
    <row r="287911" spans="8:8" x14ac:dyDescent="0.35">
      <c r="H287911" s="10"/>
    </row>
    <row r="287912" spans="8:8" x14ac:dyDescent="0.35">
      <c r="H287912" s="10"/>
    </row>
    <row r="287913" spans="8:8" x14ac:dyDescent="0.35">
      <c r="H287913" s="10"/>
    </row>
    <row r="287914" spans="8:8" x14ac:dyDescent="0.35">
      <c r="H287914" s="10"/>
    </row>
    <row r="287915" spans="8:8" x14ac:dyDescent="0.35">
      <c r="H287915" s="10"/>
    </row>
    <row r="287916" spans="8:8" x14ac:dyDescent="0.35">
      <c r="H287916" s="10"/>
    </row>
    <row r="287917" spans="8:8" x14ac:dyDescent="0.35">
      <c r="H287917" s="10"/>
    </row>
    <row r="287918" spans="8:8" x14ac:dyDescent="0.35">
      <c r="H287918" s="10"/>
    </row>
    <row r="287919" spans="8:8" x14ac:dyDescent="0.35">
      <c r="H287919" s="10"/>
    </row>
    <row r="287920" spans="8:8" x14ac:dyDescent="0.35">
      <c r="H287920" s="10"/>
    </row>
    <row r="287921" spans="8:8" x14ac:dyDescent="0.35">
      <c r="H287921" s="10"/>
    </row>
    <row r="287922" spans="8:8" x14ac:dyDescent="0.35">
      <c r="H287922" s="10"/>
    </row>
    <row r="287923" spans="8:8" x14ac:dyDescent="0.35">
      <c r="H287923" s="10"/>
    </row>
    <row r="287924" spans="8:8" x14ac:dyDescent="0.35">
      <c r="H287924" s="10"/>
    </row>
    <row r="287925" spans="8:8" x14ac:dyDescent="0.35">
      <c r="H287925" s="10"/>
    </row>
    <row r="287926" spans="8:8" x14ac:dyDescent="0.35">
      <c r="H287926" s="10"/>
    </row>
    <row r="287927" spans="8:8" x14ac:dyDescent="0.35">
      <c r="H287927" s="10"/>
    </row>
    <row r="287928" spans="8:8" x14ac:dyDescent="0.35">
      <c r="H287928" s="10"/>
    </row>
    <row r="287929" spans="8:8" x14ac:dyDescent="0.35">
      <c r="H287929" s="10"/>
    </row>
    <row r="287930" spans="8:8" x14ac:dyDescent="0.35">
      <c r="H287930" s="10"/>
    </row>
    <row r="287931" spans="8:8" x14ac:dyDescent="0.35">
      <c r="H287931" s="10"/>
    </row>
    <row r="287932" spans="8:8" x14ac:dyDescent="0.35">
      <c r="H287932" s="10"/>
    </row>
    <row r="287933" spans="8:8" x14ac:dyDescent="0.35">
      <c r="H287933" s="10"/>
    </row>
    <row r="287934" spans="8:8" x14ac:dyDescent="0.35">
      <c r="H287934" s="10"/>
    </row>
    <row r="287935" spans="8:8" x14ac:dyDescent="0.35">
      <c r="H287935" s="10"/>
    </row>
    <row r="287936" spans="8:8" x14ac:dyDescent="0.35">
      <c r="H287936" s="10"/>
    </row>
    <row r="287937" spans="8:8" x14ac:dyDescent="0.35">
      <c r="H287937" s="10"/>
    </row>
    <row r="287938" spans="8:8" x14ac:dyDescent="0.35">
      <c r="H287938" s="10"/>
    </row>
    <row r="287939" spans="8:8" x14ac:dyDescent="0.35">
      <c r="H287939" s="10"/>
    </row>
    <row r="287940" spans="8:8" x14ac:dyDescent="0.35">
      <c r="H287940" s="10"/>
    </row>
    <row r="287941" spans="8:8" x14ac:dyDescent="0.35">
      <c r="H287941" s="10"/>
    </row>
    <row r="287942" spans="8:8" x14ac:dyDescent="0.35">
      <c r="H287942" s="10"/>
    </row>
    <row r="287943" spans="8:8" x14ac:dyDescent="0.35">
      <c r="H287943" s="10"/>
    </row>
    <row r="287944" spans="8:8" x14ac:dyDescent="0.35">
      <c r="H287944" s="10"/>
    </row>
    <row r="287945" spans="8:8" x14ac:dyDescent="0.35">
      <c r="H287945" s="10"/>
    </row>
    <row r="287946" spans="8:8" x14ac:dyDescent="0.35">
      <c r="H287946" s="10"/>
    </row>
    <row r="287947" spans="8:8" x14ac:dyDescent="0.35">
      <c r="H287947" s="10"/>
    </row>
    <row r="287948" spans="8:8" x14ac:dyDescent="0.35">
      <c r="H287948" s="10"/>
    </row>
    <row r="287949" spans="8:8" x14ac:dyDescent="0.35">
      <c r="H287949" s="10"/>
    </row>
    <row r="287950" spans="8:8" x14ac:dyDescent="0.35">
      <c r="H287950" s="10"/>
    </row>
    <row r="287951" spans="8:8" x14ac:dyDescent="0.35">
      <c r="H287951" s="10"/>
    </row>
    <row r="287952" spans="8:8" x14ac:dyDescent="0.35">
      <c r="H287952" s="10"/>
    </row>
    <row r="287953" spans="8:8" x14ac:dyDescent="0.35">
      <c r="H287953" s="10"/>
    </row>
    <row r="287954" spans="8:8" x14ac:dyDescent="0.35">
      <c r="H287954" s="10"/>
    </row>
    <row r="287955" spans="8:8" x14ac:dyDescent="0.35">
      <c r="H287955" s="10"/>
    </row>
    <row r="287956" spans="8:8" x14ac:dyDescent="0.35">
      <c r="H287956" s="10"/>
    </row>
    <row r="287957" spans="8:8" x14ac:dyDescent="0.35">
      <c r="H287957" s="10"/>
    </row>
    <row r="287958" spans="8:8" x14ac:dyDescent="0.35">
      <c r="H287958" s="10"/>
    </row>
    <row r="287959" spans="8:8" x14ac:dyDescent="0.35">
      <c r="H287959" s="10"/>
    </row>
    <row r="287960" spans="8:8" x14ac:dyDescent="0.35">
      <c r="H287960" s="10"/>
    </row>
    <row r="287961" spans="8:8" x14ac:dyDescent="0.35">
      <c r="H287961" s="10"/>
    </row>
    <row r="287962" spans="8:8" x14ac:dyDescent="0.35">
      <c r="H287962" s="10"/>
    </row>
    <row r="287963" spans="8:8" x14ac:dyDescent="0.35">
      <c r="H287963" s="10"/>
    </row>
    <row r="287964" spans="8:8" x14ac:dyDescent="0.35">
      <c r="H287964" s="10"/>
    </row>
    <row r="287965" spans="8:8" x14ac:dyDescent="0.35">
      <c r="H287965" s="10"/>
    </row>
    <row r="287966" spans="8:8" x14ac:dyDescent="0.35">
      <c r="H287966" s="10"/>
    </row>
    <row r="287967" spans="8:8" x14ac:dyDescent="0.35">
      <c r="H287967" s="10"/>
    </row>
    <row r="287968" spans="8:8" x14ac:dyDescent="0.35">
      <c r="H287968" s="10"/>
    </row>
    <row r="287969" spans="8:8" x14ac:dyDescent="0.35">
      <c r="H287969" s="10"/>
    </row>
    <row r="287970" spans="8:8" x14ac:dyDescent="0.35">
      <c r="H287970" s="10"/>
    </row>
    <row r="287971" spans="8:8" x14ac:dyDescent="0.35">
      <c r="H287971" s="10"/>
    </row>
    <row r="287972" spans="8:8" x14ac:dyDescent="0.35">
      <c r="H287972" s="10"/>
    </row>
    <row r="287973" spans="8:8" x14ac:dyDescent="0.35">
      <c r="H287973" s="10"/>
    </row>
    <row r="287974" spans="8:8" x14ac:dyDescent="0.35">
      <c r="H287974" s="10"/>
    </row>
    <row r="287975" spans="8:8" x14ac:dyDescent="0.35">
      <c r="H287975" s="10"/>
    </row>
    <row r="287976" spans="8:8" x14ac:dyDescent="0.35">
      <c r="H287976" s="10"/>
    </row>
    <row r="287977" spans="8:8" x14ac:dyDescent="0.35">
      <c r="H287977" s="10"/>
    </row>
    <row r="287978" spans="8:8" x14ac:dyDescent="0.35">
      <c r="H287978" s="10"/>
    </row>
    <row r="287979" spans="8:8" x14ac:dyDescent="0.35">
      <c r="H287979" s="10"/>
    </row>
    <row r="287980" spans="8:8" x14ac:dyDescent="0.35">
      <c r="H287980" s="10"/>
    </row>
    <row r="287981" spans="8:8" x14ac:dyDescent="0.35">
      <c r="H287981" s="10"/>
    </row>
    <row r="287982" spans="8:8" x14ac:dyDescent="0.35">
      <c r="H287982" s="10"/>
    </row>
    <row r="287983" spans="8:8" x14ac:dyDescent="0.35">
      <c r="H287983" s="10"/>
    </row>
    <row r="287984" spans="8:8" x14ac:dyDescent="0.35">
      <c r="H287984" s="10"/>
    </row>
    <row r="287985" spans="8:8" x14ac:dyDescent="0.35">
      <c r="H287985" s="10"/>
    </row>
    <row r="287986" spans="8:8" x14ac:dyDescent="0.35">
      <c r="H287986" s="10"/>
    </row>
    <row r="287987" spans="8:8" x14ac:dyDescent="0.35">
      <c r="H287987" s="10"/>
    </row>
    <row r="287988" spans="8:8" x14ac:dyDescent="0.35">
      <c r="H287988" s="10"/>
    </row>
    <row r="287989" spans="8:8" x14ac:dyDescent="0.35">
      <c r="H287989" s="10"/>
    </row>
    <row r="287990" spans="8:8" x14ac:dyDescent="0.35">
      <c r="H287990" s="10"/>
    </row>
    <row r="287991" spans="8:8" x14ac:dyDescent="0.35">
      <c r="H287991" s="10"/>
    </row>
    <row r="287992" spans="8:8" x14ac:dyDescent="0.35">
      <c r="H287992" s="10"/>
    </row>
    <row r="287993" spans="8:8" x14ac:dyDescent="0.35">
      <c r="H287993" s="10"/>
    </row>
    <row r="287994" spans="8:8" x14ac:dyDescent="0.35">
      <c r="H287994" s="10"/>
    </row>
    <row r="287995" spans="8:8" x14ac:dyDescent="0.35">
      <c r="H287995" s="10"/>
    </row>
    <row r="287996" spans="8:8" x14ac:dyDescent="0.35">
      <c r="H287996" s="10"/>
    </row>
    <row r="287997" spans="8:8" x14ac:dyDescent="0.35">
      <c r="H287997" s="10"/>
    </row>
    <row r="287998" spans="8:8" x14ac:dyDescent="0.35">
      <c r="H287998" s="10"/>
    </row>
    <row r="287999" spans="8:8" x14ac:dyDescent="0.35">
      <c r="H287999" s="10"/>
    </row>
    <row r="288000" spans="8:8" x14ac:dyDescent="0.35">
      <c r="H288000" s="10"/>
    </row>
    <row r="288001" spans="8:8" x14ac:dyDescent="0.35">
      <c r="H288001" s="10"/>
    </row>
    <row r="288002" spans="8:8" x14ac:dyDescent="0.35">
      <c r="H288002" s="10"/>
    </row>
    <row r="288003" spans="8:8" x14ac:dyDescent="0.35">
      <c r="H288003" s="10"/>
    </row>
    <row r="288004" spans="8:8" x14ac:dyDescent="0.35">
      <c r="H288004" s="10"/>
    </row>
    <row r="288005" spans="8:8" x14ac:dyDescent="0.35">
      <c r="H288005" s="10"/>
    </row>
    <row r="288006" spans="8:8" x14ac:dyDescent="0.35">
      <c r="H288006" s="10"/>
    </row>
    <row r="288007" spans="8:8" x14ac:dyDescent="0.35">
      <c r="H288007" s="10"/>
    </row>
    <row r="288008" spans="8:8" x14ac:dyDescent="0.35">
      <c r="H288008" s="10"/>
    </row>
    <row r="288009" spans="8:8" x14ac:dyDescent="0.35">
      <c r="H288009" s="10"/>
    </row>
    <row r="288010" spans="8:8" x14ac:dyDescent="0.35">
      <c r="H288010" s="10"/>
    </row>
    <row r="288011" spans="8:8" x14ac:dyDescent="0.35">
      <c r="H288011" s="10"/>
    </row>
    <row r="288012" spans="8:8" x14ac:dyDescent="0.35">
      <c r="H288012" s="10"/>
    </row>
    <row r="288013" spans="8:8" x14ac:dyDescent="0.35">
      <c r="H288013" s="10"/>
    </row>
    <row r="288014" spans="8:8" x14ac:dyDescent="0.35">
      <c r="H288014" s="10"/>
    </row>
    <row r="288015" spans="8:8" x14ac:dyDescent="0.35">
      <c r="H288015" s="10"/>
    </row>
    <row r="288016" spans="8:8" x14ac:dyDescent="0.35">
      <c r="H288016" s="10"/>
    </row>
    <row r="288017" spans="8:8" x14ac:dyDescent="0.35">
      <c r="H288017" s="10"/>
    </row>
    <row r="288018" spans="8:8" x14ac:dyDescent="0.35">
      <c r="H288018" s="10"/>
    </row>
    <row r="288019" spans="8:8" x14ac:dyDescent="0.35">
      <c r="H288019" s="10"/>
    </row>
    <row r="288020" spans="8:8" x14ac:dyDescent="0.35">
      <c r="H288020" s="10"/>
    </row>
    <row r="288021" spans="8:8" x14ac:dyDescent="0.35">
      <c r="H288021" s="10"/>
    </row>
    <row r="288022" spans="8:8" x14ac:dyDescent="0.35">
      <c r="H288022" s="10"/>
    </row>
    <row r="288023" spans="8:8" x14ac:dyDescent="0.35">
      <c r="H288023" s="10"/>
    </row>
    <row r="288024" spans="8:8" x14ac:dyDescent="0.35">
      <c r="H288024" s="10"/>
    </row>
    <row r="288025" spans="8:8" x14ac:dyDescent="0.35">
      <c r="H288025" s="10"/>
    </row>
    <row r="288026" spans="8:8" x14ac:dyDescent="0.35">
      <c r="H288026" s="10"/>
    </row>
    <row r="288027" spans="8:8" x14ac:dyDescent="0.35">
      <c r="H288027" s="10"/>
    </row>
    <row r="288028" spans="8:8" x14ac:dyDescent="0.35">
      <c r="H288028" s="10"/>
    </row>
    <row r="288029" spans="8:8" x14ac:dyDescent="0.35">
      <c r="H288029" s="10"/>
    </row>
    <row r="288030" spans="8:8" x14ac:dyDescent="0.35">
      <c r="H288030" s="10"/>
    </row>
    <row r="288031" spans="8:8" x14ac:dyDescent="0.35">
      <c r="H288031" s="10"/>
    </row>
    <row r="288032" spans="8:8" x14ac:dyDescent="0.35">
      <c r="H288032" s="10"/>
    </row>
    <row r="288033" spans="8:8" x14ac:dyDescent="0.35">
      <c r="H288033" s="10"/>
    </row>
    <row r="288034" spans="8:8" x14ac:dyDescent="0.35">
      <c r="H288034" s="10"/>
    </row>
    <row r="288035" spans="8:8" x14ac:dyDescent="0.35">
      <c r="H288035" s="10"/>
    </row>
    <row r="288036" spans="8:8" x14ac:dyDescent="0.35">
      <c r="H288036" s="10"/>
    </row>
    <row r="288037" spans="8:8" x14ac:dyDescent="0.35">
      <c r="H288037" s="10"/>
    </row>
    <row r="288038" spans="8:8" x14ac:dyDescent="0.35">
      <c r="H288038" s="10"/>
    </row>
    <row r="288039" spans="8:8" x14ac:dyDescent="0.35">
      <c r="H288039" s="10"/>
    </row>
    <row r="288040" spans="8:8" x14ac:dyDescent="0.35">
      <c r="H288040" s="10"/>
    </row>
    <row r="288041" spans="8:8" x14ac:dyDescent="0.35">
      <c r="H288041" s="10"/>
    </row>
    <row r="288042" spans="8:8" x14ac:dyDescent="0.35">
      <c r="H288042" s="10"/>
    </row>
    <row r="288043" spans="8:8" x14ac:dyDescent="0.35">
      <c r="H288043" s="10"/>
    </row>
    <row r="288044" spans="8:8" x14ac:dyDescent="0.35">
      <c r="H288044" s="10"/>
    </row>
    <row r="288045" spans="8:8" x14ac:dyDescent="0.35">
      <c r="H288045" s="10"/>
    </row>
    <row r="288046" spans="8:8" x14ac:dyDescent="0.35">
      <c r="H288046" s="10"/>
    </row>
    <row r="288047" spans="8:8" x14ac:dyDescent="0.35">
      <c r="H288047" s="10"/>
    </row>
    <row r="288048" spans="8:8" x14ac:dyDescent="0.35">
      <c r="H288048" s="10"/>
    </row>
    <row r="288049" spans="8:8" x14ac:dyDescent="0.35">
      <c r="H288049" s="10"/>
    </row>
    <row r="288050" spans="8:8" x14ac:dyDescent="0.35">
      <c r="H288050" s="10"/>
    </row>
    <row r="288051" spans="8:8" x14ac:dyDescent="0.35">
      <c r="H288051" s="10"/>
    </row>
    <row r="288052" spans="8:8" x14ac:dyDescent="0.35">
      <c r="H288052" s="10"/>
    </row>
    <row r="288053" spans="8:8" x14ac:dyDescent="0.35">
      <c r="H288053" s="10"/>
    </row>
    <row r="288054" spans="8:8" x14ac:dyDescent="0.35">
      <c r="H288054" s="10"/>
    </row>
    <row r="288055" spans="8:8" x14ac:dyDescent="0.35">
      <c r="H288055" s="10"/>
    </row>
    <row r="288056" spans="8:8" x14ac:dyDescent="0.35">
      <c r="H288056" s="10"/>
    </row>
    <row r="288057" spans="8:8" x14ac:dyDescent="0.35">
      <c r="H288057" s="10"/>
    </row>
    <row r="288058" spans="8:8" x14ac:dyDescent="0.35">
      <c r="H288058" s="10"/>
    </row>
    <row r="288059" spans="8:8" x14ac:dyDescent="0.35">
      <c r="H288059" s="10"/>
    </row>
    <row r="288060" spans="8:8" x14ac:dyDescent="0.35">
      <c r="H288060" s="10"/>
    </row>
    <row r="288061" spans="8:8" x14ac:dyDescent="0.35">
      <c r="H288061" s="10"/>
    </row>
    <row r="288062" spans="8:8" x14ac:dyDescent="0.35">
      <c r="H288062" s="10"/>
    </row>
    <row r="288063" spans="8:8" x14ac:dyDescent="0.35">
      <c r="H288063" s="10"/>
    </row>
    <row r="288064" spans="8:8" x14ac:dyDescent="0.35">
      <c r="H288064" s="10"/>
    </row>
    <row r="288065" spans="8:8" x14ac:dyDescent="0.35">
      <c r="H288065" s="10"/>
    </row>
    <row r="288066" spans="8:8" x14ac:dyDescent="0.35">
      <c r="H288066" s="10"/>
    </row>
    <row r="288067" spans="8:8" x14ac:dyDescent="0.35">
      <c r="H288067" s="10"/>
    </row>
    <row r="288068" spans="8:8" x14ac:dyDescent="0.35">
      <c r="H288068" s="10"/>
    </row>
    <row r="288069" spans="8:8" x14ac:dyDescent="0.35">
      <c r="H288069" s="10"/>
    </row>
    <row r="288070" spans="8:8" x14ac:dyDescent="0.35">
      <c r="H288070" s="10"/>
    </row>
    <row r="288071" spans="8:8" x14ac:dyDescent="0.35">
      <c r="H288071" s="10"/>
    </row>
    <row r="288072" spans="8:8" x14ac:dyDescent="0.35">
      <c r="H288072" s="10"/>
    </row>
    <row r="288073" spans="8:8" x14ac:dyDescent="0.35">
      <c r="H288073" s="10"/>
    </row>
    <row r="288074" spans="8:8" x14ac:dyDescent="0.35">
      <c r="H288074" s="10"/>
    </row>
    <row r="288075" spans="8:8" x14ac:dyDescent="0.35">
      <c r="H288075" s="10"/>
    </row>
    <row r="288076" spans="8:8" x14ac:dyDescent="0.35">
      <c r="H288076" s="10"/>
    </row>
    <row r="288077" spans="8:8" x14ac:dyDescent="0.35">
      <c r="H288077" s="10"/>
    </row>
    <row r="288078" spans="8:8" x14ac:dyDescent="0.35">
      <c r="H288078" s="10"/>
    </row>
    <row r="288079" spans="8:8" x14ac:dyDescent="0.35">
      <c r="H288079" s="10"/>
    </row>
    <row r="288080" spans="8:8" x14ac:dyDescent="0.35">
      <c r="H288080" s="10"/>
    </row>
    <row r="288081" spans="8:8" x14ac:dyDescent="0.35">
      <c r="H288081" s="10"/>
    </row>
    <row r="288082" spans="8:8" x14ac:dyDescent="0.35">
      <c r="H288082" s="10"/>
    </row>
    <row r="288083" spans="8:8" x14ac:dyDescent="0.35">
      <c r="H288083" s="10"/>
    </row>
    <row r="288084" spans="8:8" x14ac:dyDescent="0.35">
      <c r="H288084" s="10"/>
    </row>
    <row r="288085" spans="8:8" x14ac:dyDescent="0.35">
      <c r="H288085" s="10"/>
    </row>
    <row r="288086" spans="8:8" x14ac:dyDescent="0.35">
      <c r="H288086" s="10"/>
    </row>
    <row r="288087" spans="8:8" x14ac:dyDescent="0.35">
      <c r="H288087" s="10"/>
    </row>
    <row r="288088" spans="8:8" x14ac:dyDescent="0.35">
      <c r="H288088" s="10"/>
    </row>
    <row r="288089" spans="8:8" x14ac:dyDescent="0.35">
      <c r="H288089" s="10"/>
    </row>
    <row r="288090" spans="8:8" x14ac:dyDescent="0.35">
      <c r="H288090" s="10"/>
    </row>
    <row r="288091" spans="8:8" x14ac:dyDescent="0.35">
      <c r="H288091" s="10"/>
    </row>
    <row r="288092" spans="8:8" x14ac:dyDescent="0.35">
      <c r="H288092" s="10"/>
    </row>
    <row r="288093" spans="8:8" x14ac:dyDescent="0.35">
      <c r="H288093" s="10"/>
    </row>
    <row r="288094" spans="8:8" x14ac:dyDescent="0.35">
      <c r="H288094" s="10"/>
    </row>
    <row r="288095" spans="8:8" x14ac:dyDescent="0.35">
      <c r="H288095" s="10"/>
    </row>
    <row r="288096" spans="8:8" x14ac:dyDescent="0.35">
      <c r="H288096" s="10"/>
    </row>
    <row r="288097" spans="8:8" x14ac:dyDescent="0.35">
      <c r="H288097" s="10"/>
    </row>
    <row r="288098" spans="8:8" x14ac:dyDescent="0.35">
      <c r="H288098" s="10"/>
    </row>
    <row r="288099" spans="8:8" x14ac:dyDescent="0.35">
      <c r="H288099" s="10"/>
    </row>
    <row r="288100" spans="8:8" x14ac:dyDescent="0.35">
      <c r="H288100" s="10"/>
    </row>
    <row r="288101" spans="8:8" x14ac:dyDescent="0.35">
      <c r="H288101" s="10"/>
    </row>
    <row r="288102" spans="8:8" x14ac:dyDescent="0.35">
      <c r="H288102" s="10"/>
    </row>
    <row r="288103" spans="8:8" x14ac:dyDescent="0.35">
      <c r="H288103" s="10"/>
    </row>
    <row r="288104" spans="8:8" x14ac:dyDescent="0.35">
      <c r="H288104" s="10"/>
    </row>
    <row r="288105" spans="8:8" x14ac:dyDescent="0.35">
      <c r="H288105" s="10"/>
    </row>
    <row r="288106" spans="8:8" x14ac:dyDescent="0.35">
      <c r="H288106" s="10"/>
    </row>
    <row r="288107" spans="8:8" x14ac:dyDescent="0.35">
      <c r="H288107" s="10"/>
    </row>
    <row r="288108" spans="8:8" x14ac:dyDescent="0.35">
      <c r="H288108" s="10"/>
    </row>
    <row r="288109" spans="8:8" x14ac:dyDescent="0.35">
      <c r="H288109" s="10"/>
    </row>
    <row r="288110" spans="8:8" x14ac:dyDescent="0.35">
      <c r="H288110" s="10"/>
    </row>
    <row r="288111" spans="8:8" x14ac:dyDescent="0.35">
      <c r="H288111" s="10"/>
    </row>
    <row r="288112" spans="8:8" x14ac:dyDescent="0.35">
      <c r="H288112" s="10"/>
    </row>
    <row r="288113" spans="8:8" x14ac:dyDescent="0.35">
      <c r="H288113" s="10"/>
    </row>
    <row r="288114" spans="8:8" x14ac:dyDescent="0.35">
      <c r="H288114" s="10"/>
    </row>
    <row r="288115" spans="8:8" x14ac:dyDescent="0.35">
      <c r="H288115" s="10"/>
    </row>
    <row r="288116" spans="8:8" x14ac:dyDescent="0.35">
      <c r="H288116" s="10"/>
    </row>
    <row r="288117" spans="8:8" x14ac:dyDescent="0.35">
      <c r="H288117" s="10"/>
    </row>
    <row r="288118" spans="8:8" x14ac:dyDescent="0.35">
      <c r="H288118" s="10"/>
    </row>
    <row r="288119" spans="8:8" x14ac:dyDescent="0.35">
      <c r="H288119" s="10"/>
    </row>
    <row r="288120" spans="8:8" x14ac:dyDescent="0.35">
      <c r="H288120" s="10"/>
    </row>
    <row r="288121" spans="8:8" x14ac:dyDescent="0.35">
      <c r="H288121" s="10"/>
    </row>
    <row r="288122" spans="8:8" x14ac:dyDescent="0.35">
      <c r="H288122" s="10"/>
    </row>
    <row r="288123" spans="8:8" x14ac:dyDescent="0.35">
      <c r="H288123" s="10"/>
    </row>
    <row r="288124" spans="8:8" x14ac:dyDescent="0.35">
      <c r="H288124" s="10"/>
    </row>
    <row r="288125" spans="8:8" x14ac:dyDescent="0.35">
      <c r="H288125" s="10"/>
    </row>
    <row r="288126" spans="8:8" x14ac:dyDescent="0.35">
      <c r="H288126" s="10"/>
    </row>
    <row r="288127" spans="8:8" x14ac:dyDescent="0.35">
      <c r="H288127" s="10"/>
    </row>
    <row r="288128" spans="8:8" x14ac:dyDescent="0.35">
      <c r="H288128" s="10"/>
    </row>
    <row r="288129" spans="8:8" x14ac:dyDescent="0.35">
      <c r="H288129" s="10"/>
    </row>
    <row r="288130" spans="8:8" x14ac:dyDescent="0.35">
      <c r="H288130" s="10"/>
    </row>
    <row r="288131" spans="8:8" x14ac:dyDescent="0.35">
      <c r="H288131" s="10"/>
    </row>
    <row r="288132" spans="8:8" x14ac:dyDescent="0.35">
      <c r="H288132" s="10"/>
    </row>
    <row r="288133" spans="8:8" x14ac:dyDescent="0.35">
      <c r="H288133" s="10"/>
    </row>
    <row r="288134" spans="8:8" x14ac:dyDescent="0.35">
      <c r="H288134" s="10"/>
    </row>
    <row r="288135" spans="8:8" x14ac:dyDescent="0.35">
      <c r="H288135" s="10"/>
    </row>
    <row r="288136" spans="8:8" x14ac:dyDescent="0.35">
      <c r="H288136" s="10"/>
    </row>
    <row r="288137" spans="8:8" x14ac:dyDescent="0.35">
      <c r="H288137" s="10"/>
    </row>
    <row r="288138" spans="8:8" x14ac:dyDescent="0.35">
      <c r="H288138" s="10"/>
    </row>
    <row r="288139" spans="8:8" x14ac:dyDescent="0.35">
      <c r="H288139" s="10"/>
    </row>
    <row r="288140" spans="8:8" x14ac:dyDescent="0.35">
      <c r="H288140" s="10"/>
    </row>
    <row r="288141" spans="8:8" x14ac:dyDescent="0.35">
      <c r="H288141" s="10"/>
    </row>
    <row r="288142" spans="8:8" x14ac:dyDescent="0.35">
      <c r="H288142" s="10"/>
    </row>
    <row r="288143" spans="8:8" x14ac:dyDescent="0.35">
      <c r="H288143" s="10"/>
    </row>
    <row r="288144" spans="8:8" x14ac:dyDescent="0.35">
      <c r="H288144" s="10"/>
    </row>
    <row r="288145" spans="8:8" x14ac:dyDescent="0.35">
      <c r="H288145" s="10"/>
    </row>
    <row r="288146" spans="8:8" x14ac:dyDescent="0.35">
      <c r="H288146" s="10"/>
    </row>
    <row r="288147" spans="8:8" x14ac:dyDescent="0.35">
      <c r="H288147" s="10"/>
    </row>
    <row r="288148" spans="8:8" x14ac:dyDescent="0.35">
      <c r="H288148" s="10"/>
    </row>
    <row r="288149" spans="8:8" x14ac:dyDescent="0.35">
      <c r="H288149" s="10"/>
    </row>
    <row r="288150" spans="8:8" x14ac:dyDescent="0.35">
      <c r="H288150" s="10"/>
    </row>
    <row r="288151" spans="8:8" x14ac:dyDescent="0.35">
      <c r="H288151" s="10"/>
    </row>
    <row r="288152" spans="8:8" x14ac:dyDescent="0.35">
      <c r="H288152" s="10"/>
    </row>
    <row r="288153" spans="8:8" x14ac:dyDescent="0.35">
      <c r="H288153" s="10"/>
    </row>
    <row r="288154" spans="8:8" x14ac:dyDescent="0.35">
      <c r="H288154" s="10"/>
    </row>
    <row r="288155" spans="8:8" x14ac:dyDescent="0.35">
      <c r="H288155" s="10"/>
    </row>
    <row r="288156" spans="8:8" x14ac:dyDescent="0.35">
      <c r="H288156" s="10"/>
    </row>
    <row r="288157" spans="8:8" x14ac:dyDescent="0.35">
      <c r="H288157" s="10"/>
    </row>
    <row r="288158" spans="8:8" x14ac:dyDescent="0.35">
      <c r="H288158" s="10"/>
    </row>
    <row r="288159" spans="8:8" x14ac:dyDescent="0.35">
      <c r="H288159" s="10"/>
    </row>
    <row r="288160" spans="8:8" x14ac:dyDescent="0.35">
      <c r="H288160" s="10"/>
    </row>
    <row r="288161" spans="8:8" x14ac:dyDescent="0.35">
      <c r="H288161" s="10"/>
    </row>
    <row r="288162" spans="8:8" x14ac:dyDescent="0.35">
      <c r="H288162" s="10"/>
    </row>
    <row r="288163" spans="8:8" x14ac:dyDescent="0.35">
      <c r="H288163" s="10"/>
    </row>
    <row r="288164" spans="8:8" x14ac:dyDescent="0.35">
      <c r="H288164" s="10"/>
    </row>
    <row r="288165" spans="8:8" x14ac:dyDescent="0.35">
      <c r="H288165" s="10"/>
    </row>
    <row r="288166" spans="8:8" x14ac:dyDescent="0.35">
      <c r="H288166" s="10"/>
    </row>
    <row r="288167" spans="8:8" x14ac:dyDescent="0.35">
      <c r="H288167" s="10"/>
    </row>
    <row r="288168" spans="8:8" x14ac:dyDescent="0.35">
      <c r="H288168" s="10"/>
    </row>
    <row r="288169" spans="8:8" x14ac:dyDescent="0.35">
      <c r="H288169" s="10"/>
    </row>
    <row r="288170" spans="8:8" x14ac:dyDescent="0.35">
      <c r="H288170" s="10"/>
    </row>
    <row r="288171" spans="8:8" x14ac:dyDescent="0.35">
      <c r="H288171" s="10"/>
    </row>
    <row r="288172" spans="8:8" x14ac:dyDescent="0.35">
      <c r="H288172" s="10"/>
    </row>
    <row r="288173" spans="8:8" x14ac:dyDescent="0.35">
      <c r="H288173" s="10"/>
    </row>
    <row r="288174" spans="8:8" x14ac:dyDescent="0.35">
      <c r="H288174" s="10"/>
    </row>
    <row r="288175" spans="8:8" x14ac:dyDescent="0.35">
      <c r="H288175" s="10"/>
    </row>
    <row r="288176" spans="8:8" x14ac:dyDescent="0.35">
      <c r="H288176" s="10"/>
    </row>
    <row r="288177" spans="8:8" x14ac:dyDescent="0.35">
      <c r="H288177" s="10"/>
    </row>
    <row r="288178" spans="8:8" x14ac:dyDescent="0.35">
      <c r="H288178" s="10"/>
    </row>
    <row r="288179" spans="8:8" x14ac:dyDescent="0.35">
      <c r="H288179" s="10"/>
    </row>
    <row r="288180" spans="8:8" x14ac:dyDescent="0.35">
      <c r="H288180" s="10"/>
    </row>
    <row r="288181" spans="8:8" x14ac:dyDescent="0.35">
      <c r="H288181" s="10"/>
    </row>
    <row r="288182" spans="8:8" x14ac:dyDescent="0.35">
      <c r="H288182" s="10"/>
    </row>
    <row r="288183" spans="8:8" x14ac:dyDescent="0.35">
      <c r="H288183" s="10"/>
    </row>
    <row r="288184" spans="8:8" x14ac:dyDescent="0.35">
      <c r="H288184" s="10"/>
    </row>
    <row r="288185" spans="8:8" x14ac:dyDescent="0.35">
      <c r="H288185" s="10"/>
    </row>
    <row r="288186" spans="8:8" x14ac:dyDescent="0.35">
      <c r="H288186" s="10"/>
    </row>
    <row r="288187" spans="8:8" x14ac:dyDescent="0.35">
      <c r="H288187" s="10"/>
    </row>
    <row r="288188" spans="8:8" x14ac:dyDescent="0.35">
      <c r="H288188" s="10"/>
    </row>
    <row r="288189" spans="8:8" x14ac:dyDescent="0.35">
      <c r="H288189" s="10"/>
    </row>
    <row r="288190" spans="8:8" x14ac:dyDescent="0.35">
      <c r="H288190" s="10"/>
    </row>
    <row r="288191" spans="8:8" x14ac:dyDescent="0.35">
      <c r="H288191" s="10"/>
    </row>
    <row r="288192" spans="8:8" x14ac:dyDescent="0.35">
      <c r="H288192" s="10"/>
    </row>
    <row r="288193" spans="8:8" x14ac:dyDescent="0.35">
      <c r="H288193" s="10"/>
    </row>
    <row r="288194" spans="8:8" x14ac:dyDescent="0.35">
      <c r="H288194" s="10"/>
    </row>
    <row r="288195" spans="8:8" x14ac:dyDescent="0.35">
      <c r="H288195" s="10"/>
    </row>
    <row r="288196" spans="8:8" x14ac:dyDescent="0.35">
      <c r="H288196" s="10"/>
    </row>
    <row r="288197" spans="8:8" x14ac:dyDescent="0.35">
      <c r="H288197" s="10"/>
    </row>
    <row r="288198" spans="8:8" x14ac:dyDescent="0.35">
      <c r="H288198" s="10"/>
    </row>
    <row r="288199" spans="8:8" x14ac:dyDescent="0.35">
      <c r="H288199" s="10"/>
    </row>
    <row r="288200" spans="8:8" x14ac:dyDescent="0.35">
      <c r="H288200" s="10"/>
    </row>
    <row r="288201" spans="8:8" x14ac:dyDescent="0.35">
      <c r="H288201" s="10"/>
    </row>
    <row r="288202" spans="8:8" x14ac:dyDescent="0.35">
      <c r="H288202" s="10"/>
    </row>
    <row r="288203" spans="8:8" x14ac:dyDescent="0.35">
      <c r="H288203" s="10"/>
    </row>
    <row r="288204" spans="8:8" x14ac:dyDescent="0.35">
      <c r="H288204" s="10"/>
    </row>
    <row r="288205" spans="8:8" x14ac:dyDescent="0.35">
      <c r="H288205" s="10"/>
    </row>
    <row r="288206" spans="8:8" x14ac:dyDescent="0.35">
      <c r="H288206" s="10"/>
    </row>
    <row r="288207" spans="8:8" x14ac:dyDescent="0.35">
      <c r="H288207" s="10"/>
    </row>
    <row r="288208" spans="8:8" x14ac:dyDescent="0.35">
      <c r="H288208" s="10"/>
    </row>
    <row r="288209" spans="8:8" x14ac:dyDescent="0.35">
      <c r="H288209" s="10"/>
    </row>
    <row r="288210" spans="8:8" x14ac:dyDescent="0.35">
      <c r="H288210" s="10"/>
    </row>
    <row r="288211" spans="8:8" x14ac:dyDescent="0.35">
      <c r="H288211" s="10"/>
    </row>
    <row r="288212" spans="8:8" x14ac:dyDescent="0.35">
      <c r="H288212" s="10"/>
    </row>
    <row r="288213" spans="8:8" x14ac:dyDescent="0.35">
      <c r="H288213" s="10"/>
    </row>
    <row r="288214" spans="8:8" x14ac:dyDescent="0.35">
      <c r="H288214" s="10"/>
    </row>
    <row r="288215" spans="8:8" x14ac:dyDescent="0.35">
      <c r="H288215" s="10"/>
    </row>
    <row r="288216" spans="8:8" x14ac:dyDescent="0.35">
      <c r="H288216" s="10"/>
    </row>
    <row r="288217" spans="8:8" x14ac:dyDescent="0.35">
      <c r="H288217" s="10"/>
    </row>
    <row r="288218" spans="8:8" x14ac:dyDescent="0.35">
      <c r="H288218" s="10"/>
    </row>
    <row r="288219" spans="8:8" x14ac:dyDescent="0.35">
      <c r="H288219" s="10"/>
    </row>
    <row r="288220" spans="8:8" x14ac:dyDescent="0.35">
      <c r="H288220" s="10"/>
    </row>
    <row r="288221" spans="8:8" x14ac:dyDescent="0.35">
      <c r="H288221" s="10"/>
    </row>
    <row r="288222" spans="8:8" x14ac:dyDescent="0.35">
      <c r="H288222" s="10"/>
    </row>
    <row r="288223" spans="8:8" x14ac:dyDescent="0.35">
      <c r="H288223" s="10"/>
    </row>
    <row r="288224" spans="8:8" x14ac:dyDescent="0.35">
      <c r="H288224" s="10"/>
    </row>
    <row r="288225" spans="8:8" x14ac:dyDescent="0.35">
      <c r="H288225" s="10"/>
    </row>
    <row r="288226" spans="8:8" x14ac:dyDescent="0.35">
      <c r="H288226" s="10"/>
    </row>
    <row r="288227" spans="8:8" x14ac:dyDescent="0.35">
      <c r="H288227" s="10"/>
    </row>
    <row r="288228" spans="8:8" x14ac:dyDescent="0.35">
      <c r="H288228" s="10"/>
    </row>
    <row r="288229" spans="8:8" x14ac:dyDescent="0.35">
      <c r="H288229" s="10"/>
    </row>
    <row r="288230" spans="8:8" x14ac:dyDescent="0.35">
      <c r="H288230" s="10"/>
    </row>
    <row r="288231" spans="8:8" x14ac:dyDescent="0.35">
      <c r="H288231" s="10"/>
    </row>
    <row r="288232" spans="8:8" x14ac:dyDescent="0.35">
      <c r="H288232" s="10"/>
    </row>
    <row r="288233" spans="8:8" x14ac:dyDescent="0.35">
      <c r="H288233" s="10"/>
    </row>
    <row r="288234" spans="8:8" x14ac:dyDescent="0.35">
      <c r="H288234" s="10"/>
    </row>
    <row r="288235" spans="8:8" x14ac:dyDescent="0.35">
      <c r="H288235" s="10"/>
    </row>
    <row r="288236" spans="8:8" x14ac:dyDescent="0.35">
      <c r="H288236" s="10"/>
    </row>
    <row r="288237" spans="8:8" x14ac:dyDescent="0.35">
      <c r="H288237" s="10"/>
    </row>
    <row r="288238" spans="8:8" x14ac:dyDescent="0.35">
      <c r="H288238" s="10"/>
    </row>
    <row r="288239" spans="8:8" x14ac:dyDescent="0.35">
      <c r="H288239" s="10"/>
    </row>
    <row r="288240" spans="8:8" x14ac:dyDescent="0.35">
      <c r="H288240" s="10"/>
    </row>
    <row r="288241" spans="8:8" x14ac:dyDescent="0.35">
      <c r="H288241" s="10"/>
    </row>
    <row r="288242" spans="8:8" x14ac:dyDescent="0.35">
      <c r="H288242" s="10"/>
    </row>
    <row r="288243" spans="8:8" x14ac:dyDescent="0.35">
      <c r="H288243" s="10"/>
    </row>
    <row r="288244" spans="8:8" x14ac:dyDescent="0.35">
      <c r="H288244" s="10"/>
    </row>
    <row r="288245" spans="8:8" x14ac:dyDescent="0.35">
      <c r="H288245" s="10"/>
    </row>
    <row r="288246" spans="8:8" x14ac:dyDescent="0.35">
      <c r="H288246" s="10"/>
    </row>
    <row r="288247" spans="8:8" x14ac:dyDescent="0.35">
      <c r="H288247" s="10"/>
    </row>
    <row r="288248" spans="8:8" x14ac:dyDescent="0.35">
      <c r="H288248" s="10"/>
    </row>
    <row r="288249" spans="8:8" x14ac:dyDescent="0.35">
      <c r="H288249" s="10"/>
    </row>
    <row r="288250" spans="8:8" x14ac:dyDescent="0.35">
      <c r="H288250" s="10"/>
    </row>
    <row r="288251" spans="8:8" x14ac:dyDescent="0.35">
      <c r="H288251" s="10"/>
    </row>
    <row r="288252" spans="8:8" x14ac:dyDescent="0.35">
      <c r="H288252" s="10"/>
    </row>
    <row r="288253" spans="8:8" x14ac:dyDescent="0.35">
      <c r="H288253" s="10"/>
    </row>
    <row r="288254" spans="8:8" x14ac:dyDescent="0.35">
      <c r="H288254" s="10"/>
    </row>
    <row r="288255" spans="8:8" x14ac:dyDescent="0.35">
      <c r="H288255" s="10"/>
    </row>
    <row r="288256" spans="8:8" x14ac:dyDescent="0.35">
      <c r="H288256" s="10"/>
    </row>
    <row r="288257" spans="8:8" x14ac:dyDescent="0.35">
      <c r="H288257" s="10"/>
    </row>
    <row r="288258" spans="8:8" x14ac:dyDescent="0.35">
      <c r="H288258" s="10"/>
    </row>
    <row r="288259" spans="8:8" x14ac:dyDescent="0.35">
      <c r="H288259" s="10"/>
    </row>
    <row r="288260" spans="8:8" x14ac:dyDescent="0.35">
      <c r="H288260" s="10"/>
    </row>
    <row r="288261" spans="8:8" x14ac:dyDescent="0.35">
      <c r="H288261" s="10"/>
    </row>
    <row r="288262" spans="8:8" x14ac:dyDescent="0.35">
      <c r="H288262" s="10"/>
    </row>
    <row r="288263" spans="8:8" x14ac:dyDescent="0.35">
      <c r="H288263" s="10"/>
    </row>
    <row r="288264" spans="8:8" x14ac:dyDescent="0.35">
      <c r="H288264" s="10"/>
    </row>
    <row r="288265" spans="8:8" x14ac:dyDescent="0.35">
      <c r="H288265" s="10"/>
    </row>
    <row r="288266" spans="8:8" x14ac:dyDescent="0.35">
      <c r="H288266" s="10"/>
    </row>
    <row r="288267" spans="8:8" x14ac:dyDescent="0.35">
      <c r="H288267" s="10"/>
    </row>
    <row r="288268" spans="8:8" x14ac:dyDescent="0.35">
      <c r="H288268" s="10"/>
    </row>
    <row r="288269" spans="8:8" x14ac:dyDescent="0.35">
      <c r="H288269" s="10"/>
    </row>
    <row r="288270" spans="8:8" x14ac:dyDescent="0.35">
      <c r="H288270" s="10"/>
    </row>
    <row r="288271" spans="8:8" x14ac:dyDescent="0.35">
      <c r="H288271" s="10"/>
    </row>
    <row r="288272" spans="8:8" x14ac:dyDescent="0.35">
      <c r="H288272" s="10"/>
    </row>
    <row r="288273" spans="8:8" x14ac:dyDescent="0.35">
      <c r="H288273" s="10"/>
    </row>
    <row r="288274" spans="8:8" x14ac:dyDescent="0.35">
      <c r="H288274" s="10"/>
    </row>
    <row r="288275" spans="8:8" x14ac:dyDescent="0.35">
      <c r="H288275" s="10"/>
    </row>
    <row r="288276" spans="8:8" x14ac:dyDescent="0.35">
      <c r="H288276" s="10"/>
    </row>
    <row r="288277" spans="8:8" x14ac:dyDescent="0.35">
      <c r="H288277" s="10"/>
    </row>
    <row r="288278" spans="8:8" x14ac:dyDescent="0.35">
      <c r="H288278" s="10"/>
    </row>
    <row r="288279" spans="8:8" x14ac:dyDescent="0.35">
      <c r="H288279" s="10"/>
    </row>
    <row r="288280" spans="8:8" x14ac:dyDescent="0.35">
      <c r="H288280" s="10"/>
    </row>
    <row r="288281" spans="8:8" x14ac:dyDescent="0.35">
      <c r="H288281" s="10"/>
    </row>
    <row r="288282" spans="8:8" x14ac:dyDescent="0.35">
      <c r="H288282" s="10"/>
    </row>
    <row r="288283" spans="8:8" x14ac:dyDescent="0.35">
      <c r="H288283" s="10"/>
    </row>
    <row r="288284" spans="8:8" x14ac:dyDescent="0.35">
      <c r="H288284" s="10"/>
    </row>
    <row r="288285" spans="8:8" x14ac:dyDescent="0.35">
      <c r="H288285" s="10"/>
    </row>
    <row r="288286" spans="8:8" x14ac:dyDescent="0.35">
      <c r="H288286" s="10"/>
    </row>
    <row r="288287" spans="8:8" x14ac:dyDescent="0.35">
      <c r="H288287" s="10"/>
    </row>
    <row r="288288" spans="8:8" x14ac:dyDescent="0.35">
      <c r="H288288" s="10"/>
    </row>
    <row r="288289" spans="8:8" x14ac:dyDescent="0.35">
      <c r="H288289" s="10"/>
    </row>
    <row r="288290" spans="8:8" x14ac:dyDescent="0.35">
      <c r="H288290" s="10"/>
    </row>
    <row r="288291" spans="8:8" x14ac:dyDescent="0.35">
      <c r="H288291" s="10"/>
    </row>
    <row r="288292" spans="8:8" x14ac:dyDescent="0.35">
      <c r="H288292" s="10"/>
    </row>
    <row r="288293" spans="8:8" x14ac:dyDescent="0.35">
      <c r="H288293" s="10"/>
    </row>
    <row r="288294" spans="8:8" x14ac:dyDescent="0.35">
      <c r="H288294" s="10"/>
    </row>
    <row r="288295" spans="8:8" x14ac:dyDescent="0.35">
      <c r="H288295" s="10"/>
    </row>
    <row r="288296" spans="8:8" x14ac:dyDescent="0.35">
      <c r="H288296" s="10"/>
    </row>
    <row r="288297" spans="8:8" x14ac:dyDescent="0.35">
      <c r="H288297" s="10"/>
    </row>
    <row r="288298" spans="8:8" x14ac:dyDescent="0.35">
      <c r="H288298" s="10"/>
    </row>
    <row r="288299" spans="8:8" x14ac:dyDescent="0.35">
      <c r="H288299" s="10"/>
    </row>
    <row r="288300" spans="8:8" x14ac:dyDescent="0.35">
      <c r="H288300" s="10"/>
    </row>
    <row r="288301" spans="8:8" x14ac:dyDescent="0.35">
      <c r="H288301" s="10"/>
    </row>
    <row r="288302" spans="8:8" x14ac:dyDescent="0.35">
      <c r="H288302" s="10"/>
    </row>
    <row r="288303" spans="8:8" x14ac:dyDescent="0.35">
      <c r="H288303" s="10"/>
    </row>
    <row r="288304" spans="8:8" x14ac:dyDescent="0.35">
      <c r="H288304" s="10"/>
    </row>
    <row r="288305" spans="8:8" x14ac:dyDescent="0.35">
      <c r="H288305" s="10"/>
    </row>
    <row r="288306" spans="8:8" x14ac:dyDescent="0.35">
      <c r="H288306" s="10"/>
    </row>
    <row r="288307" spans="8:8" x14ac:dyDescent="0.35">
      <c r="H288307" s="10"/>
    </row>
    <row r="288308" spans="8:8" x14ac:dyDescent="0.35">
      <c r="H288308" s="10"/>
    </row>
    <row r="288309" spans="8:8" x14ac:dyDescent="0.35">
      <c r="H288309" s="10"/>
    </row>
    <row r="288310" spans="8:8" x14ac:dyDescent="0.35">
      <c r="H288310" s="10"/>
    </row>
    <row r="288311" spans="8:8" x14ac:dyDescent="0.35">
      <c r="H288311" s="10"/>
    </row>
    <row r="288312" spans="8:8" x14ac:dyDescent="0.35">
      <c r="H288312" s="10"/>
    </row>
    <row r="288313" spans="8:8" x14ac:dyDescent="0.35">
      <c r="H288313" s="10"/>
    </row>
    <row r="288314" spans="8:8" x14ac:dyDescent="0.35">
      <c r="H288314" s="10"/>
    </row>
    <row r="288315" spans="8:8" x14ac:dyDescent="0.35">
      <c r="H288315" s="10"/>
    </row>
    <row r="288316" spans="8:8" x14ac:dyDescent="0.35">
      <c r="H288316" s="10"/>
    </row>
    <row r="288317" spans="8:8" x14ac:dyDescent="0.35">
      <c r="H288317" s="10"/>
    </row>
    <row r="288318" spans="8:8" x14ac:dyDescent="0.35">
      <c r="H288318" s="10"/>
    </row>
    <row r="288319" spans="8:8" x14ac:dyDescent="0.35">
      <c r="H288319" s="10"/>
    </row>
    <row r="288320" spans="8:8" x14ac:dyDescent="0.35">
      <c r="H288320" s="10"/>
    </row>
    <row r="288321" spans="8:8" x14ac:dyDescent="0.35">
      <c r="H288321" s="10"/>
    </row>
    <row r="288322" spans="8:8" x14ac:dyDescent="0.35">
      <c r="H288322" s="10"/>
    </row>
    <row r="288323" spans="8:8" x14ac:dyDescent="0.35">
      <c r="H288323" s="10"/>
    </row>
    <row r="288324" spans="8:8" x14ac:dyDescent="0.35">
      <c r="H288324" s="10"/>
    </row>
    <row r="288325" spans="8:8" x14ac:dyDescent="0.35">
      <c r="H288325" s="10"/>
    </row>
    <row r="288326" spans="8:8" x14ac:dyDescent="0.35">
      <c r="H288326" s="10"/>
    </row>
    <row r="288327" spans="8:8" x14ac:dyDescent="0.35">
      <c r="H288327" s="10"/>
    </row>
    <row r="288328" spans="8:8" x14ac:dyDescent="0.35">
      <c r="H288328" s="10"/>
    </row>
    <row r="288329" spans="8:8" x14ac:dyDescent="0.35">
      <c r="H288329" s="10"/>
    </row>
    <row r="288330" spans="8:8" x14ac:dyDescent="0.35">
      <c r="H288330" s="10"/>
    </row>
    <row r="288331" spans="8:8" x14ac:dyDescent="0.35">
      <c r="H288331" s="10"/>
    </row>
    <row r="288332" spans="8:8" x14ac:dyDescent="0.35">
      <c r="H288332" s="10"/>
    </row>
    <row r="288333" spans="8:8" x14ac:dyDescent="0.35">
      <c r="H288333" s="10"/>
    </row>
    <row r="288334" spans="8:8" x14ac:dyDescent="0.35">
      <c r="H288334" s="10"/>
    </row>
    <row r="288335" spans="8:8" x14ac:dyDescent="0.35">
      <c r="H288335" s="10"/>
    </row>
    <row r="288336" spans="8:8" x14ac:dyDescent="0.35">
      <c r="H288336" s="10"/>
    </row>
    <row r="288337" spans="8:8" x14ac:dyDescent="0.35">
      <c r="H288337" s="10"/>
    </row>
    <row r="288338" spans="8:8" x14ac:dyDescent="0.35">
      <c r="H288338" s="10"/>
    </row>
    <row r="288339" spans="8:8" x14ac:dyDescent="0.35">
      <c r="H288339" s="10"/>
    </row>
    <row r="288340" spans="8:8" x14ac:dyDescent="0.35">
      <c r="H288340" s="10"/>
    </row>
    <row r="288341" spans="8:8" x14ac:dyDescent="0.35">
      <c r="H288341" s="10"/>
    </row>
    <row r="288342" spans="8:8" x14ac:dyDescent="0.35">
      <c r="H288342" s="10"/>
    </row>
    <row r="288343" spans="8:8" x14ac:dyDescent="0.35">
      <c r="H288343" s="10"/>
    </row>
    <row r="288344" spans="8:8" x14ac:dyDescent="0.35">
      <c r="H288344" s="10"/>
    </row>
    <row r="288345" spans="8:8" x14ac:dyDescent="0.35">
      <c r="H288345" s="10"/>
    </row>
    <row r="288346" spans="8:8" x14ac:dyDescent="0.35">
      <c r="H288346" s="10"/>
    </row>
    <row r="288347" spans="8:8" x14ac:dyDescent="0.35">
      <c r="H288347" s="10"/>
    </row>
    <row r="288348" spans="8:8" x14ac:dyDescent="0.35">
      <c r="H288348" s="10"/>
    </row>
    <row r="288349" spans="8:8" x14ac:dyDescent="0.35">
      <c r="H288349" s="10"/>
    </row>
    <row r="288350" spans="8:8" x14ac:dyDescent="0.35">
      <c r="H288350" s="10"/>
    </row>
    <row r="288351" spans="8:8" x14ac:dyDescent="0.35">
      <c r="H288351" s="10"/>
    </row>
    <row r="288352" spans="8:8" x14ac:dyDescent="0.35">
      <c r="H288352" s="10"/>
    </row>
    <row r="288353" spans="8:8" x14ac:dyDescent="0.35">
      <c r="H288353" s="10"/>
    </row>
    <row r="288354" spans="8:8" x14ac:dyDescent="0.35">
      <c r="H288354" s="10"/>
    </row>
    <row r="288355" spans="8:8" x14ac:dyDescent="0.35">
      <c r="H288355" s="10"/>
    </row>
    <row r="288356" spans="8:8" x14ac:dyDescent="0.35">
      <c r="H288356" s="10"/>
    </row>
    <row r="288357" spans="8:8" x14ac:dyDescent="0.35">
      <c r="H288357" s="10"/>
    </row>
    <row r="288358" spans="8:8" x14ac:dyDescent="0.35">
      <c r="H288358" s="10"/>
    </row>
    <row r="288359" spans="8:8" x14ac:dyDescent="0.35">
      <c r="H288359" s="10"/>
    </row>
    <row r="288360" spans="8:8" x14ac:dyDescent="0.35">
      <c r="H288360" s="10"/>
    </row>
    <row r="288361" spans="8:8" x14ac:dyDescent="0.35">
      <c r="H288361" s="10"/>
    </row>
    <row r="288362" spans="8:8" x14ac:dyDescent="0.35">
      <c r="H288362" s="10"/>
    </row>
    <row r="288363" spans="8:8" x14ac:dyDescent="0.35">
      <c r="H288363" s="10"/>
    </row>
    <row r="288364" spans="8:8" x14ac:dyDescent="0.35">
      <c r="H288364" s="10"/>
    </row>
    <row r="288365" spans="8:8" x14ac:dyDescent="0.35">
      <c r="H288365" s="10"/>
    </row>
    <row r="288366" spans="8:8" x14ac:dyDescent="0.35">
      <c r="H288366" s="10"/>
    </row>
    <row r="288367" spans="8:8" x14ac:dyDescent="0.35">
      <c r="H288367" s="10"/>
    </row>
    <row r="288368" spans="8:8" x14ac:dyDescent="0.35">
      <c r="H288368" s="10"/>
    </row>
    <row r="288369" spans="8:8" x14ac:dyDescent="0.35">
      <c r="H288369" s="10"/>
    </row>
    <row r="288370" spans="8:8" x14ac:dyDescent="0.35">
      <c r="H288370" s="10"/>
    </row>
    <row r="288371" spans="8:8" x14ac:dyDescent="0.35">
      <c r="H288371" s="10"/>
    </row>
    <row r="288372" spans="8:8" x14ac:dyDescent="0.35">
      <c r="H288372" s="10"/>
    </row>
    <row r="288373" spans="8:8" x14ac:dyDescent="0.35">
      <c r="H288373" s="10"/>
    </row>
    <row r="288374" spans="8:8" x14ac:dyDescent="0.35">
      <c r="H288374" s="10"/>
    </row>
    <row r="288375" spans="8:8" x14ac:dyDescent="0.35">
      <c r="H288375" s="10"/>
    </row>
    <row r="288376" spans="8:8" x14ac:dyDescent="0.35">
      <c r="H288376" s="10"/>
    </row>
    <row r="288377" spans="8:8" x14ac:dyDescent="0.35">
      <c r="H288377" s="10"/>
    </row>
    <row r="288378" spans="8:8" x14ac:dyDescent="0.35">
      <c r="H288378" s="10"/>
    </row>
    <row r="288379" spans="8:8" x14ac:dyDescent="0.35">
      <c r="H288379" s="10"/>
    </row>
    <row r="288380" spans="8:8" x14ac:dyDescent="0.35">
      <c r="H288380" s="10"/>
    </row>
    <row r="288381" spans="8:8" x14ac:dyDescent="0.35">
      <c r="H288381" s="10"/>
    </row>
    <row r="288382" spans="8:8" x14ac:dyDescent="0.35">
      <c r="H288382" s="10"/>
    </row>
    <row r="288383" spans="8:8" x14ac:dyDescent="0.35">
      <c r="H288383" s="10"/>
    </row>
    <row r="288384" spans="8:8" x14ac:dyDescent="0.35">
      <c r="H288384" s="10"/>
    </row>
    <row r="288385" spans="8:8" x14ac:dyDescent="0.35">
      <c r="H288385" s="10"/>
    </row>
    <row r="288386" spans="8:8" x14ac:dyDescent="0.35">
      <c r="H288386" s="10"/>
    </row>
    <row r="288387" spans="8:8" x14ac:dyDescent="0.35">
      <c r="H288387" s="10"/>
    </row>
    <row r="288388" spans="8:8" x14ac:dyDescent="0.35">
      <c r="H288388" s="10"/>
    </row>
    <row r="288389" spans="8:8" x14ac:dyDescent="0.35">
      <c r="H288389" s="10"/>
    </row>
    <row r="288390" spans="8:8" x14ac:dyDescent="0.35">
      <c r="H288390" s="10"/>
    </row>
    <row r="288391" spans="8:8" x14ac:dyDescent="0.35">
      <c r="H288391" s="10"/>
    </row>
    <row r="288392" spans="8:8" x14ac:dyDescent="0.35">
      <c r="H288392" s="10"/>
    </row>
    <row r="288393" spans="8:8" x14ac:dyDescent="0.35">
      <c r="H288393" s="10"/>
    </row>
    <row r="288394" spans="8:8" x14ac:dyDescent="0.35">
      <c r="H288394" s="10"/>
    </row>
    <row r="288395" spans="8:8" x14ac:dyDescent="0.35">
      <c r="H288395" s="10"/>
    </row>
    <row r="288396" spans="8:8" x14ac:dyDescent="0.35">
      <c r="H288396" s="10"/>
    </row>
    <row r="288397" spans="8:8" x14ac:dyDescent="0.35">
      <c r="H288397" s="10"/>
    </row>
    <row r="288398" spans="8:8" x14ac:dyDescent="0.35">
      <c r="H288398" s="10"/>
    </row>
    <row r="288399" spans="8:8" x14ac:dyDescent="0.35">
      <c r="H288399" s="10"/>
    </row>
    <row r="288400" spans="8:8" x14ac:dyDescent="0.35">
      <c r="H288400" s="10"/>
    </row>
    <row r="288401" spans="8:8" x14ac:dyDescent="0.35">
      <c r="H288401" s="10"/>
    </row>
    <row r="288402" spans="8:8" x14ac:dyDescent="0.35">
      <c r="H288402" s="10"/>
    </row>
    <row r="288403" spans="8:8" x14ac:dyDescent="0.35">
      <c r="H288403" s="10"/>
    </row>
    <row r="288404" spans="8:8" x14ac:dyDescent="0.35">
      <c r="H288404" s="10"/>
    </row>
    <row r="288405" spans="8:8" x14ac:dyDescent="0.35">
      <c r="H288405" s="10"/>
    </row>
    <row r="288406" spans="8:8" x14ac:dyDescent="0.35">
      <c r="H288406" s="10"/>
    </row>
    <row r="288407" spans="8:8" x14ac:dyDescent="0.35">
      <c r="H288407" s="10"/>
    </row>
    <row r="288408" spans="8:8" x14ac:dyDescent="0.35">
      <c r="H288408" s="10"/>
    </row>
    <row r="288409" spans="8:8" x14ac:dyDescent="0.35">
      <c r="H288409" s="10"/>
    </row>
    <row r="288410" spans="8:8" x14ac:dyDescent="0.35">
      <c r="H288410" s="10"/>
    </row>
    <row r="288411" spans="8:8" x14ac:dyDescent="0.35">
      <c r="H288411" s="10"/>
    </row>
    <row r="288412" spans="8:8" x14ac:dyDescent="0.35">
      <c r="H288412" s="10"/>
    </row>
    <row r="288413" spans="8:8" x14ac:dyDescent="0.35">
      <c r="H288413" s="10"/>
    </row>
    <row r="288414" spans="8:8" x14ac:dyDescent="0.35">
      <c r="H288414" s="10"/>
    </row>
    <row r="288415" spans="8:8" x14ac:dyDescent="0.35">
      <c r="H288415" s="10"/>
    </row>
    <row r="288416" spans="8:8" x14ac:dyDescent="0.35">
      <c r="H288416" s="10"/>
    </row>
    <row r="288417" spans="8:8" x14ac:dyDescent="0.35">
      <c r="H288417" s="10"/>
    </row>
    <row r="288418" spans="8:8" x14ac:dyDescent="0.35">
      <c r="H288418" s="10"/>
    </row>
    <row r="288419" spans="8:8" x14ac:dyDescent="0.35">
      <c r="H288419" s="10"/>
    </row>
    <row r="288420" spans="8:8" x14ac:dyDescent="0.35">
      <c r="H288420" s="10"/>
    </row>
    <row r="288421" spans="8:8" x14ac:dyDescent="0.35">
      <c r="H288421" s="10"/>
    </row>
    <row r="288422" spans="8:8" x14ac:dyDescent="0.35">
      <c r="H288422" s="10"/>
    </row>
    <row r="288423" spans="8:8" x14ac:dyDescent="0.35">
      <c r="H288423" s="10"/>
    </row>
    <row r="288424" spans="8:8" x14ac:dyDescent="0.35">
      <c r="H288424" s="10"/>
    </row>
    <row r="288425" spans="8:8" x14ac:dyDescent="0.35">
      <c r="H288425" s="10"/>
    </row>
    <row r="288426" spans="8:8" x14ac:dyDescent="0.35">
      <c r="H288426" s="10"/>
    </row>
    <row r="288427" spans="8:8" x14ac:dyDescent="0.35">
      <c r="H288427" s="10"/>
    </row>
    <row r="288428" spans="8:8" x14ac:dyDescent="0.35">
      <c r="H288428" s="10"/>
    </row>
    <row r="288429" spans="8:8" x14ac:dyDescent="0.35">
      <c r="H288429" s="10"/>
    </row>
    <row r="288430" spans="8:8" x14ac:dyDescent="0.35">
      <c r="H288430" s="10"/>
    </row>
    <row r="288431" spans="8:8" x14ac:dyDescent="0.35">
      <c r="H288431" s="10"/>
    </row>
    <row r="288432" spans="8:8" x14ac:dyDescent="0.35">
      <c r="H288432" s="10"/>
    </row>
    <row r="288433" spans="8:8" x14ac:dyDescent="0.35">
      <c r="H288433" s="10"/>
    </row>
    <row r="288434" spans="8:8" x14ac:dyDescent="0.35">
      <c r="H288434" s="10"/>
    </row>
    <row r="288435" spans="8:8" x14ac:dyDescent="0.35">
      <c r="H288435" s="10"/>
    </row>
    <row r="288436" spans="8:8" x14ac:dyDescent="0.35">
      <c r="H288436" s="10"/>
    </row>
    <row r="288437" spans="8:8" x14ac:dyDescent="0.35">
      <c r="H288437" s="10"/>
    </row>
    <row r="288438" spans="8:8" x14ac:dyDescent="0.35">
      <c r="H288438" s="10"/>
    </row>
    <row r="288439" spans="8:8" x14ac:dyDescent="0.35">
      <c r="H288439" s="10"/>
    </row>
    <row r="288440" spans="8:8" x14ac:dyDescent="0.35">
      <c r="H288440" s="10"/>
    </row>
    <row r="288441" spans="8:8" x14ac:dyDescent="0.35">
      <c r="H288441" s="10"/>
    </row>
    <row r="288442" spans="8:8" x14ac:dyDescent="0.35">
      <c r="H288442" s="10"/>
    </row>
    <row r="288443" spans="8:8" x14ac:dyDescent="0.35">
      <c r="H288443" s="10"/>
    </row>
    <row r="288444" spans="8:8" x14ac:dyDescent="0.35">
      <c r="H288444" s="10"/>
    </row>
    <row r="288445" spans="8:8" x14ac:dyDescent="0.35">
      <c r="H288445" s="10"/>
    </row>
    <row r="288446" spans="8:8" x14ac:dyDescent="0.35">
      <c r="H288446" s="10"/>
    </row>
    <row r="288447" spans="8:8" x14ac:dyDescent="0.35">
      <c r="H288447" s="10"/>
    </row>
    <row r="288448" spans="8:8" x14ac:dyDescent="0.35">
      <c r="H288448" s="10"/>
    </row>
    <row r="288449" spans="8:8" x14ac:dyDescent="0.35">
      <c r="H288449" s="10"/>
    </row>
    <row r="288450" spans="8:8" x14ac:dyDescent="0.35">
      <c r="H288450" s="10"/>
    </row>
    <row r="288451" spans="8:8" x14ac:dyDescent="0.35">
      <c r="H288451" s="10"/>
    </row>
    <row r="288452" spans="8:8" x14ac:dyDescent="0.35">
      <c r="H288452" s="10"/>
    </row>
    <row r="288453" spans="8:8" x14ac:dyDescent="0.35">
      <c r="H288453" s="10"/>
    </row>
    <row r="288454" spans="8:8" x14ac:dyDescent="0.35">
      <c r="H288454" s="10"/>
    </row>
    <row r="288455" spans="8:8" x14ac:dyDescent="0.35">
      <c r="H288455" s="10"/>
    </row>
    <row r="288456" spans="8:8" x14ac:dyDescent="0.35">
      <c r="H288456" s="10"/>
    </row>
    <row r="288457" spans="8:8" x14ac:dyDescent="0.35">
      <c r="H288457" s="10"/>
    </row>
    <row r="288458" spans="8:8" x14ac:dyDescent="0.35">
      <c r="H288458" s="10"/>
    </row>
    <row r="288459" spans="8:8" x14ac:dyDescent="0.35">
      <c r="H288459" s="10"/>
    </row>
    <row r="288460" spans="8:8" x14ac:dyDescent="0.35">
      <c r="H288460" s="10"/>
    </row>
    <row r="288461" spans="8:8" x14ac:dyDescent="0.35">
      <c r="H288461" s="10"/>
    </row>
    <row r="288462" spans="8:8" x14ac:dyDescent="0.35">
      <c r="H288462" s="10"/>
    </row>
    <row r="288463" spans="8:8" x14ac:dyDescent="0.35">
      <c r="H288463" s="10"/>
    </row>
    <row r="288464" spans="8:8" x14ac:dyDescent="0.35">
      <c r="H288464" s="10"/>
    </row>
    <row r="288465" spans="8:8" x14ac:dyDescent="0.35">
      <c r="H288465" s="10"/>
    </row>
    <row r="288466" spans="8:8" x14ac:dyDescent="0.35">
      <c r="H288466" s="10"/>
    </row>
    <row r="288467" spans="8:8" x14ac:dyDescent="0.35">
      <c r="H288467" s="10"/>
    </row>
    <row r="288468" spans="8:8" x14ac:dyDescent="0.35">
      <c r="H288468" s="10"/>
    </row>
    <row r="288469" spans="8:8" x14ac:dyDescent="0.35">
      <c r="H288469" s="10"/>
    </row>
    <row r="288470" spans="8:8" x14ac:dyDescent="0.35">
      <c r="H288470" s="10"/>
    </row>
    <row r="288471" spans="8:8" x14ac:dyDescent="0.35">
      <c r="H288471" s="10"/>
    </row>
    <row r="288472" spans="8:8" x14ac:dyDescent="0.35">
      <c r="H288472" s="10"/>
    </row>
    <row r="288473" spans="8:8" x14ac:dyDescent="0.35">
      <c r="H288473" s="10"/>
    </row>
    <row r="288474" spans="8:8" x14ac:dyDescent="0.35">
      <c r="H288474" s="10"/>
    </row>
    <row r="288475" spans="8:8" x14ac:dyDescent="0.35">
      <c r="H288475" s="10"/>
    </row>
    <row r="288476" spans="8:8" x14ac:dyDescent="0.35">
      <c r="H288476" s="10"/>
    </row>
    <row r="288477" spans="8:8" x14ac:dyDescent="0.35">
      <c r="H288477" s="10"/>
    </row>
    <row r="288478" spans="8:8" x14ac:dyDescent="0.35">
      <c r="H288478" s="10"/>
    </row>
    <row r="288479" spans="8:8" x14ac:dyDescent="0.35">
      <c r="H288479" s="10"/>
    </row>
    <row r="288480" spans="8:8" x14ac:dyDescent="0.35">
      <c r="H288480" s="10"/>
    </row>
    <row r="288481" spans="8:8" x14ac:dyDescent="0.35">
      <c r="H288481" s="10"/>
    </row>
    <row r="288482" spans="8:8" x14ac:dyDescent="0.35">
      <c r="H288482" s="10"/>
    </row>
    <row r="288483" spans="8:8" x14ac:dyDescent="0.35">
      <c r="H288483" s="10"/>
    </row>
    <row r="288484" spans="8:8" x14ac:dyDescent="0.35">
      <c r="H288484" s="10"/>
    </row>
    <row r="288485" spans="8:8" x14ac:dyDescent="0.35">
      <c r="H288485" s="10"/>
    </row>
    <row r="288486" spans="8:8" x14ac:dyDescent="0.35">
      <c r="H288486" s="10"/>
    </row>
    <row r="288487" spans="8:8" x14ac:dyDescent="0.35">
      <c r="H288487" s="10"/>
    </row>
    <row r="288488" spans="8:8" x14ac:dyDescent="0.35">
      <c r="H288488" s="10"/>
    </row>
    <row r="288489" spans="8:8" x14ac:dyDescent="0.35">
      <c r="H288489" s="10"/>
    </row>
    <row r="288490" spans="8:8" x14ac:dyDescent="0.35">
      <c r="H288490" s="10"/>
    </row>
    <row r="288491" spans="8:8" x14ac:dyDescent="0.35">
      <c r="H288491" s="10"/>
    </row>
    <row r="288492" spans="8:8" x14ac:dyDescent="0.35">
      <c r="H288492" s="10"/>
    </row>
    <row r="288493" spans="8:8" x14ac:dyDescent="0.35">
      <c r="H288493" s="10"/>
    </row>
    <row r="288494" spans="8:8" x14ac:dyDescent="0.35">
      <c r="H288494" s="10"/>
    </row>
    <row r="288495" spans="8:8" x14ac:dyDescent="0.35">
      <c r="H288495" s="10"/>
    </row>
    <row r="288496" spans="8:8" x14ac:dyDescent="0.35">
      <c r="H288496" s="10"/>
    </row>
    <row r="288497" spans="8:8" x14ac:dyDescent="0.35">
      <c r="H288497" s="10"/>
    </row>
    <row r="288498" spans="8:8" x14ac:dyDescent="0.35">
      <c r="H288498" s="10"/>
    </row>
    <row r="288499" spans="8:8" x14ac:dyDescent="0.35">
      <c r="H288499" s="10"/>
    </row>
    <row r="288500" spans="8:8" x14ac:dyDescent="0.35">
      <c r="H288500" s="10"/>
    </row>
    <row r="288501" spans="8:8" x14ac:dyDescent="0.35">
      <c r="H288501" s="10"/>
    </row>
    <row r="288502" spans="8:8" x14ac:dyDescent="0.35">
      <c r="H288502" s="10"/>
    </row>
    <row r="288503" spans="8:8" x14ac:dyDescent="0.35">
      <c r="H288503" s="10"/>
    </row>
    <row r="288504" spans="8:8" x14ac:dyDescent="0.35">
      <c r="H288504" s="10"/>
    </row>
    <row r="288505" spans="8:8" x14ac:dyDescent="0.35">
      <c r="H288505" s="10"/>
    </row>
    <row r="288506" spans="8:8" x14ac:dyDescent="0.35">
      <c r="H288506" s="10"/>
    </row>
    <row r="288507" spans="8:8" x14ac:dyDescent="0.35">
      <c r="H288507" s="10"/>
    </row>
    <row r="288508" spans="8:8" x14ac:dyDescent="0.35">
      <c r="H288508" s="10"/>
    </row>
    <row r="288509" spans="8:8" x14ac:dyDescent="0.35">
      <c r="H288509" s="10"/>
    </row>
    <row r="288510" spans="8:8" x14ac:dyDescent="0.35">
      <c r="H288510" s="10"/>
    </row>
    <row r="288511" spans="8:8" x14ac:dyDescent="0.35">
      <c r="H288511" s="10"/>
    </row>
    <row r="288512" spans="8:8" x14ac:dyDescent="0.35">
      <c r="H288512" s="10"/>
    </row>
    <row r="288513" spans="8:8" x14ac:dyDescent="0.35">
      <c r="H288513" s="10"/>
    </row>
    <row r="288514" spans="8:8" x14ac:dyDescent="0.35">
      <c r="H288514" s="10"/>
    </row>
    <row r="288515" spans="8:8" x14ac:dyDescent="0.35">
      <c r="H288515" s="10"/>
    </row>
    <row r="288516" spans="8:8" x14ac:dyDescent="0.35">
      <c r="H288516" s="10"/>
    </row>
    <row r="288517" spans="8:8" x14ac:dyDescent="0.35">
      <c r="H288517" s="10"/>
    </row>
    <row r="288518" spans="8:8" x14ac:dyDescent="0.35">
      <c r="H288518" s="10"/>
    </row>
    <row r="288519" spans="8:8" x14ac:dyDescent="0.35">
      <c r="H288519" s="10"/>
    </row>
    <row r="288520" spans="8:8" x14ac:dyDescent="0.35">
      <c r="H288520" s="10"/>
    </row>
    <row r="288521" spans="8:8" x14ac:dyDescent="0.35">
      <c r="H288521" s="10"/>
    </row>
    <row r="288522" spans="8:8" x14ac:dyDescent="0.35">
      <c r="H288522" s="10"/>
    </row>
    <row r="288523" spans="8:8" x14ac:dyDescent="0.35">
      <c r="H288523" s="10"/>
    </row>
    <row r="288524" spans="8:8" x14ac:dyDescent="0.35">
      <c r="H288524" s="10"/>
    </row>
    <row r="288525" spans="8:8" x14ac:dyDescent="0.35">
      <c r="H288525" s="10"/>
    </row>
    <row r="288526" spans="8:8" x14ac:dyDescent="0.35">
      <c r="H288526" s="10"/>
    </row>
    <row r="288527" spans="8:8" x14ac:dyDescent="0.35">
      <c r="H288527" s="10"/>
    </row>
    <row r="288528" spans="8:8" x14ac:dyDescent="0.35">
      <c r="H288528" s="10"/>
    </row>
    <row r="288529" spans="8:8" x14ac:dyDescent="0.35">
      <c r="H288529" s="10"/>
    </row>
    <row r="288530" spans="8:8" x14ac:dyDescent="0.35">
      <c r="H288530" s="10"/>
    </row>
    <row r="288531" spans="8:8" x14ac:dyDescent="0.35">
      <c r="H288531" s="10"/>
    </row>
    <row r="288532" spans="8:8" x14ac:dyDescent="0.35">
      <c r="H288532" s="10"/>
    </row>
    <row r="288533" spans="8:8" x14ac:dyDescent="0.35">
      <c r="H288533" s="10"/>
    </row>
    <row r="288534" spans="8:8" x14ac:dyDescent="0.35">
      <c r="H288534" s="10"/>
    </row>
    <row r="288535" spans="8:8" x14ac:dyDescent="0.35">
      <c r="H288535" s="10"/>
    </row>
    <row r="288536" spans="8:8" x14ac:dyDescent="0.35">
      <c r="H288536" s="10"/>
    </row>
    <row r="288537" spans="8:8" x14ac:dyDescent="0.35">
      <c r="H288537" s="10"/>
    </row>
    <row r="288538" spans="8:8" x14ac:dyDescent="0.35">
      <c r="H288538" s="10"/>
    </row>
    <row r="288539" spans="8:8" x14ac:dyDescent="0.35">
      <c r="H288539" s="10"/>
    </row>
    <row r="288540" spans="8:8" x14ac:dyDescent="0.35">
      <c r="H288540" s="10"/>
    </row>
    <row r="288541" spans="8:8" x14ac:dyDescent="0.35">
      <c r="H288541" s="10"/>
    </row>
    <row r="288542" spans="8:8" x14ac:dyDescent="0.35">
      <c r="H288542" s="10"/>
    </row>
    <row r="288543" spans="8:8" x14ac:dyDescent="0.35">
      <c r="H288543" s="10"/>
    </row>
    <row r="288544" spans="8:8" x14ac:dyDescent="0.35">
      <c r="H288544" s="10"/>
    </row>
    <row r="288545" spans="8:8" x14ac:dyDescent="0.35">
      <c r="H288545" s="10"/>
    </row>
    <row r="288546" spans="8:8" x14ac:dyDescent="0.35">
      <c r="H288546" s="10"/>
    </row>
    <row r="288547" spans="8:8" x14ac:dyDescent="0.35">
      <c r="H288547" s="10"/>
    </row>
    <row r="288548" spans="8:8" x14ac:dyDescent="0.35">
      <c r="H288548" s="10"/>
    </row>
    <row r="288549" spans="8:8" x14ac:dyDescent="0.35">
      <c r="H288549" s="10"/>
    </row>
    <row r="288550" spans="8:8" x14ac:dyDescent="0.35">
      <c r="H288550" s="10"/>
    </row>
    <row r="288551" spans="8:8" x14ac:dyDescent="0.35">
      <c r="H288551" s="10"/>
    </row>
    <row r="288552" spans="8:8" x14ac:dyDescent="0.35">
      <c r="H288552" s="10"/>
    </row>
    <row r="288553" spans="8:8" x14ac:dyDescent="0.35">
      <c r="H288553" s="10"/>
    </row>
    <row r="288554" spans="8:8" x14ac:dyDescent="0.35">
      <c r="H288554" s="10"/>
    </row>
    <row r="288555" spans="8:8" x14ac:dyDescent="0.35">
      <c r="H288555" s="10"/>
    </row>
    <row r="288556" spans="8:8" x14ac:dyDescent="0.35">
      <c r="H288556" s="10"/>
    </row>
    <row r="288557" spans="8:8" x14ac:dyDescent="0.35">
      <c r="H288557" s="10"/>
    </row>
    <row r="288558" spans="8:8" x14ac:dyDescent="0.35">
      <c r="H288558" s="10"/>
    </row>
    <row r="288559" spans="8:8" x14ac:dyDescent="0.35">
      <c r="H288559" s="10"/>
    </row>
    <row r="288560" spans="8:8" x14ac:dyDescent="0.35">
      <c r="H288560" s="10"/>
    </row>
    <row r="288561" spans="8:8" x14ac:dyDescent="0.35">
      <c r="H288561" s="10"/>
    </row>
    <row r="288562" spans="8:8" x14ac:dyDescent="0.35">
      <c r="H288562" s="10"/>
    </row>
    <row r="288563" spans="8:8" x14ac:dyDescent="0.35">
      <c r="H288563" s="10"/>
    </row>
    <row r="288564" spans="8:8" x14ac:dyDescent="0.35">
      <c r="H288564" s="10"/>
    </row>
    <row r="288565" spans="8:8" x14ac:dyDescent="0.35">
      <c r="H288565" s="10"/>
    </row>
    <row r="288566" spans="8:8" x14ac:dyDescent="0.35">
      <c r="H288566" s="10"/>
    </row>
    <row r="288567" spans="8:8" x14ac:dyDescent="0.35">
      <c r="H288567" s="10"/>
    </row>
    <row r="288568" spans="8:8" x14ac:dyDescent="0.35">
      <c r="H288568" s="10"/>
    </row>
    <row r="288569" spans="8:8" x14ac:dyDescent="0.35">
      <c r="H288569" s="10"/>
    </row>
    <row r="288570" spans="8:8" x14ac:dyDescent="0.35">
      <c r="H288570" s="10"/>
    </row>
    <row r="288571" spans="8:8" x14ac:dyDescent="0.35">
      <c r="H288571" s="10"/>
    </row>
    <row r="288572" spans="8:8" x14ac:dyDescent="0.35">
      <c r="H288572" s="10"/>
    </row>
    <row r="288573" spans="8:8" x14ac:dyDescent="0.35">
      <c r="H288573" s="10"/>
    </row>
    <row r="288574" spans="8:8" x14ac:dyDescent="0.35">
      <c r="H288574" s="10"/>
    </row>
    <row r="288575" spans="8:8" x14ac:dyDescent="0.35">
      <c r="H288575" s="10"/>
    </row>
    <row r="288576" spans="8:8" x14ac:dyDescent="0.35">
      <c r="H288576" s="10"/>
    </row>
    <row r="288577" spans="8:8" x14ac:dyDescent="0.35">
      <c r="H288577" s="10"/>
    </row>
    <row r="288578" spans="8:8" x14ac:dyDescent="0.35">
      <c r="H288578" s="10"/>
    </row>
    <row r="288579" spans="8:8" x14ac:dyDescent="0.35">
      <c r="H288579" s="10"/>
    </row>
    <row r="288580" spans="8:8" x14ac:dyDescent="0.35">
      <c r="H288580" s="10"/>
    </row>
    <row r="288581" spans="8:8" x14ac:dyDescent="0.35">
      <c r="H288581" s="10"/>
    </row>
    <row r="288582" spans="8:8" x14ac:dyDescent="0.35">
      <c r="H288582" s="10"/>
    </row>
    <row r="288583" spans="8:8" x14ac:dyDescent="0.35">
      <c r="H288583" s="10"/>
    </row>
    <row r="288584" spans="8:8" x14ac:dyDescent="0.35">
      <c r="H288584" s="10"/>
    </row>
    <row r="288585" spans="8:8" x14ac:dyDescent="0.35">
      <c r="H288585" s="10"/>
    </row>
    <row r="288586" spans="8:8" x14ac:dyDescent="0.35">
      <c r="H288586" s="10"/>
    </row>
    <row r="288587" spans="8:8" x14ac:dyDescent="0.35">
      <c r="H288587" s="10"/>
    </row>
    <row r="288588" spans="8:8" x14ac:dyDescent="0.35">
      <c r="H288588" s="10"/>
    </row>
    <row r="288589" spans="8:8" x14ac:dyDescent="0.35">
      <c r="H288589" s="10"/>
    </row>
    <row r="288590" spans="8:8" x14ac:dyDescent="0.35">
      <c r="H288590" s="10"/>
    </row>
    <row r="288591" spans="8:8" x14ac:dyDescent="0.35">
      <c r="H288591" s="10"/>
    </row>
    <row r="288592" spans="8:8" x14ac:dyDescent="0.35">
      <c r="H288592" s="10"/>
    </row>
    <row r="288593" spans="8:8" x14ac:dyDescent="0.35">
      <c r="H288593" s="10"/>
    </row>
    <row r="288594" spans="8:8" x14ac:dyDescent="0.35">
      <c r="H288594" s="10"/>
    </row>
    <row r="288595" spans="8:8" x14ac:dyDescent="0.35">
      <c r="H288595" s="10"/>
    </row>
    <row r="288596" spans="8:8" x14ac:dyDescent="0.35">
      <c r="H288596" s="10"/>
    </row>
    <row r="288597" spans="8:8" x14ac:dyDescent="0.35">
      <c r="H288597" s="10"/>
    </row>
    <row r="288598" spans="8:8" x14ac:dyDescent="0.35">
      <c r="H288598" s="10"/>
    </row>
    <row r="288599" spans="8:8" x14ac:dyDescent="0.35">
      <c r="H288599" s="10"/>
    </row>
    <row r="288600" spans="8:8" x14ac:dyDescent="0.35">
      <c r="H288600" s="10"/>
    </row>
    <row r="288601" spans="8:8" x14ac:dyDescent="0.35">
      <c r="H288601" s="10"/>
    </row>
    <row r="288602" spans="8:8" x14ac:dyDescent="0.35">
      <c r="H288602" s="10"/>
    </row>
    <row r="288603" spans="8:8" x14ac:dyDescent="0.35">
      <c r="H288603" s="10"/>
    </row>
    <row r="288604" spans="8:8" x14ac:dyDescent="0.35">
      <c r="H288604" s="10"/>
    </row>
    <row r="288605" spans="8:8" x14ac:dyDescent="0.35">
      <c r="H288605" s="10"/>
    </row>
    <row r="288606" spans="8:8" x14ac:dyDescent="0.35">
      <c r="H288606" s="10"/>
    </row>
    <row r="288607" spans="8:8" x14ac:dyDescent="0.35">
      <c r="H288607" s="10"/>
    </row>
    <row r="288608" spans="8:8" x14ac:dyDescent="0.35">
      <c r="H288608" s="10"/>
    </row>
    <row r="288609" spans="8:8" x14ac:dyDescent="0.35">
      <c r="H288609" s="10"/>
    </row>
    <row r="288610" spans="8:8" x14ac:dyDescent="0.35">
      <c r="H288610" s="10"/>
    </row>
    <row r="288611" spans="8:8" x14ac:dyDescent="0.35">
      <c r="H288611" s="10"/>
    </row>
    <row r="288612" spans="8:8" x14ac:dyDescent="0.35">
      <c r="H288612" s="10"/>
    </row>
    <row r="288613" spans="8:8" x14ac:dyDescent="0.35">
      <c r="H288613" s="10"/>
    </row>
    <row r="288614" spans="8:8" x14ac:dyDescent="0.35">
      <c r="H288614" s="10"/>
    </row>
    <row r="288615" spans="8:8" x14ac:dyDescent="0.35">
      <c r="H288615" s="10"/>
    </row>
    <row r="288616" spans="8:8" x14ac:dyDescent="0.35">
      <c r="H288616" s="10"/>
    </row>
    <row r="288617" spans="8:8" x14ac:dyDescent="0.35">
      <c r="H288617" s="10"/>
    </row>
    <row r="288618" spans="8:8" x14ac:dyDescent="0.35">
      <c r="H288618" s="10"/>
    </row>
    <row r="288619" spans="8:8" x14ac:dyDescent="0.35">
      <c r="H288619" s="10"/>
    </row>
    <row r="288620" spans="8:8" x14ac:dyDescent="0.35">
      <c r="H288620" s="10"/>
    </row>
    <row r="288621" spans="8:8" x14ac:dyDescent="0.35">
      <c r="H288621" s="10"/>
    </row>
    <row r="288622" spans="8:8" x14ac:dyDescent="0.35">
      <c r="H288622" s="10"/>
    </row>
    <row r="288623" spans="8:8" x14ac:dyDescent="0.35">
      <c r="H288623" s="10"/>
    </row>
    <row r="288624" spans="8:8" x14ac:dyDescent="0.35">
      <c r="H288624" s="10"/>
    </row>
    <row r="288625" spans="8:8" x14ac:dyDescent="0.35">
      <c r="H288625" s="10"/>
    </row>
    <row r="288626" spans="8:8" x14ac:dyDescent="0.35">
      <c r="H288626" s="10"/>
    </row>
    <row r="288627" spans="8:8" x14ac:dyDescent="0.35">
      <c r="H288627" s="10"/>
    </row>
    <row r="288628" spans="8:8" x14ac:dyDescent="0.35">
      <c r="H288628" s="10"/>
    </row>
    <row r="288629" spans="8:8" x14ac:dyDescent="0.35">
      <c r="H288629" s="10"/>
    </row>
    <row r="288630" spans="8:8" x14ac:dyDescent="0.35">
      <c r="H288630" s="10"/>
    </row>
    <row r="288631" spans="8:8" x14ac:dyDescent="0.35">
      <c r="H288631" s="10"/>
    </row>
    <row r="288632" spans="8:8" x14ac:dyDescent="0.35">
      <c r="H288632" s="10"/>
    </row>
    <row r="288633" spans="8:8" x14ac:dyDescent="0.35">
      <c r="H288633" s="10"/>
    </row>
    <row r="288634" spans="8:8" x14ac:dyDescent="0.35">
      <c r="H288634" s="10"/>
    </row>
    <row r="288635" spans="8:8" x14ac:dyDescent="0.35">
      <c r="H288635" s="10"/>
    </row>
    <row r="288636" spans="8:8" x14ac:dyDescent="0.35">
      <c r="H288636" s="10"/>
    </row>
    <row r="288637" spans="8:8" x14ac:dyDescent="0.35">
      <c r="H288637" s="10"/>
    </row>
    <row r="288638" spans="8:8" x14ac:dyDescent="0.35">
      <c r="H288638" s="10"/>
    </row>
    <row r="288639" spans="8:8" x14ac:dyDescent="0.35">
      <c r="H288639" s="10"/>
    </row>
    <row r="288640" spans="8:8" x14ac:dyDescent="0.35">
      <c r="H288640" s="10"/>
    </row>
    <row r="288641" spans="8:8" x14ac:dyDescent="0.35">
      <c r="H288641" s="10"/>
    </row>
    <row r="288642" spans="8:8" x14ac:dyDescent="0.35">
      <c r="H288642" s="10"/>
    </row>
    <row r="288643" spans="8:8" x14ac:dyDescent="0.35">
      <c r="H288643" s="10"/>
    </row>
    <row r="288644" spans="8:8" x14ac:dyDescent="0.35">
      <c r="H288644" s="10"/>
    </row>
    <row r="288645" spans="8:8" x14ac:dyDescent="0.35">
      <c r="H288645" s="10"/>
    </row>
    <row r="288646" spans="8:8" x14ac:dyDescent="0.35">
      <c r="H288646" s="10"/>
    </row>
    <row r="288647" spans="8:8" x14ac:dyDescent="0.35">
      <c r="H288647" s="10"/>
    </row>
    <row r="288648" spans="8:8" x14ac:dyDescent="0.35">
      <c r="H288648" s="10"/>
    </row>
    <row r="288649" spans="8:8" x14ac:dyDescent="0.35">
      <c r="H288649" s="10"/>
    </row>
    <row r="288650" spans="8:8" x14ac:dyDescent="0.35">
      <c r="H288650" s="10"/>
    </row>
    <row r="288651" spans="8:8" x14ac:dyDescent="0.35">
      <c r="H288651" s="10"/>
    </row>
    <row r="288652" spans="8:8" x14ac:dyDescent="0.35">
      <c r="H288652" s="10"/>
    </row>
    <row r="288653" spans="8:8" x14ac:dyDescent="0.35">
      <c r="H288653" s="10"/>
    </row>
    <row r="288654" spans="8:8" x14ac:dyDescent="0.35">
      <c r="H288654" s="10"/>
    </row>
    <row r="288655" spans="8:8" x14ac:dyDescent="0.35">
      <c r="H288655" s="10"/>
    </row>
    <row r="288656" spans="8:8" x14ac:dyDescent="0.35">
      <c r="H288656" s="10"/>
    </row>
    <row r="288657" spans="8:8" x14ac:dyDescent="0.35">
      <c r="H288657" s="10"/>
    </row>
    <row r="288658" spans="8:8" x14ac:dyDescent="0.35">
      <c r="H288658" s="10"/>
    </row>
    <row r="288659" spans="8:8" x14ac:dyDescent="0.35">
      <c r="H288659" s="10"/>
    </row>
    <row r="288660" spans="8:8" x14ac:dyDescent="0.35">
      <c r="H288660" s="10"/>
    </row>
    <row r="288661" spans="8:8" x14ac:dyDescent="0.35">
      <c r="H288661" s="10"/>
    </row>
    <row r="288662" spans="8:8" x14ac:dyDescent="0.35">
      <c r="H288662" s="10"/>
    </row>
    <row r="288663" spans="8:8" x14ac:dyDescent="0.35">
      <c r="H288663" s="10"/>
    </row>
    <row r="288664" spans="8:8" x14ac:dyDescent="0.35">
      <c r="H288664" s="10"/>
    </row>
    <row r="288665" spans="8:8" x14ac:dyDescent="0.35">
      <c r="H288665" s="10"/>
    </row>
    <row r="288666" spans="8:8" x14ac:dyDescent="0.35">
      <c r="H288666" s="10"/>
    </row>
    <row r="288667" spans="8:8" x14ac:dyDescent="0.35">
      <c r="H288667" s="10"/>
    </row>
    <row r="288668" spans="8:8" x14ac:dyDescent="0.35">
      <c r="H288668" s="10"/>
    </row>
    <row r="288669" spans="8:8" x14ac:dyDescent="0.35">
      <c r="H288669" s="10"/>
    </row>
    <row r="288670" spans="8:8" x14ac:dyDescent="0.35">
      <c r="H288670" s="10"/>
    </row>
    <row r="288671" spans="8:8" x14ac:dyDescent="0.35">
      <c r="H288671" s="10"/>
    </row>
    <row r="288672" spans="8:8" x14ac:dyDescent="0.35">
      <c r="H288672" s="10"/>
    </row>
    <row r="288673" spans="8:8" x14ac:dyDescent="0.35">
      <c r="H288673" s="10"/>
    </row>
    <row r="288674" spans="8:8" x14ac:dyDescent="0.35">
      <c r="H288674" s="10"/>
    </row>
    <row r="288675" spans="8:8" x14ac:dyDescent="0.35">
      <c r="H288675" s="10"/>
    </row>
    <row r="288676" spans="8:8" x14ac:dyDescent="0.35">
      <c r="H288676" s="10"/>
    </row>
    <row r="288677" spans="8:8" x14ac:dyDescent="0.35">
      <c r="H288677" s="10"/>
    </row>
    <row r="288678" spans="8:8" x14ac:dyDescent="0.35">
      <c r="H288678" s="10"/>
    </row>
    <row r="288679" spans="8:8" x14ac:dyDescent="0.35">
      <c r="H288679" s="10"/>
    </row>
    <row r="288680" spans="8:8" x14ac:dyDescent="0.35">
      <c r="H288680" s="10"/>
    </row>
    <row r="288681" spans="8:8" x14ac:dyDescent="0.35">
      <c r="H288681" s="10"/>
    </row>
    <row r="288682" spans="8:8" x14ac:dyDescent="0.35">
      <c r="H288682" s="10"/>
    </row>
    <row r="288683" spans="8:8" x14ac:dyDescent="0.35">
      <c r="H288683" s="10"/>
    </row>
    <row r="288684" spans="8:8" x14ac:dyDescent="0.35">
      <c r="H288684" s="10"/>
    </row>
    <row r="288685" spans="8:8" x14ac:dyDescent="0.35">
      <c r="H288685" s="10"/>
    </row>
    <row r="288686" spans="8:8" x14ac:dyDescent="0.35">
      <c r="H288686" s="10"/>
    </row>
    <row r="288687" spans="8:8" x14ac:dyDescent="0.35">
      <c r="H288687" s="10"/>
    </row>
    <row r="288688" spans="8:8" x14ac:dyDescent="0.35">
      <c r="H288688" s="10"/>
    </row>
    <row r="288689" spans="8:8" x14ac:dyDescent="0.35">
      <c r="H288689" s="10"/>
    </row>
    <row r="288690" spans="8:8" x14ac:dyDescent="0.35">
      <c r="H288690" s="10"/>
    </row>
    <row r="288691" spans="8:8" x14ac:dyDescent="0.35">
      <c r="H288691" s="10"/>
    </row>
    <row r="288692" spans="8:8" x14ac:dyDescent="0.35">
      <c r="H288692" s="10"/>
    </row>
    <row r="288693" spans="8:8" x14ac:dyDescent="0.35">
      <c r="H288693" s="10"/>
    </row>
    <row r="288694" spans="8:8" x14ac:dyDescent="0.35">
      <c r="H288694" s="10"/>
    </row>
    <row r="288695" spans="8:8" x14ac:dyDescent="0.35">
      <c r="H288695" s="10"/>
    </row>
    <row r="288696" spans="8:8" x14ac:dyDescent="0.35">
      <c r="H288696" s="10"/>
    </row>
    <row r="288697" spans="8:8" x14ac:dyDescent="0.35">
      <c r="H288697" s="10"/>
    </row>
    <row r="288698" spans="8:8" x14ac:dyDescent="0.35">
      <c r="H288698" s="10"/>
    </row>
    <row r="288699" spans="8:8" x14ac:dyDescent="0.35">
      <c r="H288699" s="10"/>
    </row>
    <row r="288700" spans="8:8" x14ac:dyDescent="0.35">
      <c r="H288700" s="10"/>
    </row>
    <row r="288701" spans="8:8" x14ac:dyDescent="0.35">
      <c r="H288701" s="10"/>
    </row>
    <row r="288702" spans="8:8" x14ac:dyDescent="0.35">
      <c r="H288702" s="10"/>
    </row>
    <row r="288703" spans="8:8" x14ac:dyDescent="0.35">
      <c r="H288703" s="10"/>
    </row>
    <row r="288704" spans="8:8" x14ac:dyDescent="0.35">
      <c r="H288704" s="10"/>
    </row>
    <row r="288705" spans="8:8" x14ac:dyDescent="0.35">
      <c r="H288705" s="10"/>
    </row>
    <row r="288706" spans="8:8" x14ac:dyDescent="0.35">
      <c r="H288706" s="10"/>
    </row>
    <row r="288707" spans="8:8" x14ac:dyDescent="0.35">
      <c r="H288707" s="10"/>
    </row>
    <row r="288708" spans="8:8" x14ac:dyDescent="0.35">
      <c r="H288708" s="10"/>
    </row>
    <row r="288709" spans="8:8" x14ac:dyDescent="0.35">
      <c r="H288709" s="10"/>
    </row>
    <row r="288710" spans="8:8" x14ac:dyDescent="0.35">
      <c r="H288710" s="10"/>
    </row>
    <row r="288711" spans="8:8" x14ac:dyDescent="0.35">
      <c r="H288711" s="10"/>
    </row>
    <row r="288712" spans="8:8" x14ac:dyDescent="0.35">
      <c r="H288712" s="10"/>
    </row>
    <row r="288713" spans="8:8" x14ac:dyDescent="0.35">
      <c r="H288713" s="10"/>
    </row>
    <row r="288714" spans="8:8" x14ac:dyDescent="0.35">
      <c r="H288714" s="10"/>
    </row>
    <row r="288715" spans="8:8" x14ac:dyDescent="0.35">
      <c r="H288715" s="10"/>
    </row>
    <row r="288716" spans="8:8" x14ac:dyDescent="0.35">
      <c r="H288716" s="10"/>
    </row>
    <row r="288717" spans="8:8" x14ac:dyDescent="0.35">
      <c r="H288717" s="10"/>
    </row>
    <row r="288718" spans="8:8" x14ac:dyDescent="0.35">
      <c r="H288718" s="10"/>
    </row>
    <row r="288719" spans="8:8" x14ac:dyDescent="0.35">
      <c r="H288719" s="10"/>
    </row>
    <row r="288720" spans="8:8" x14ac:dyDescent="0.35">
      <c r="H288720" s="10"/>
    </row>
    <row r="288721" spans="8:8" x14ac:dyDescent="0.35">
      <c r="H288721" s="10"/>
    </row>
    <row r="288722" spans="8:8" x14ac:dyDescent="0.35">
      <c r="H288722" s="10"/>
    </row>
    <row r="288723" spans="8:8" x14ac:dyDescent="0.35">
      <c r="H288723" s="10"/>
    </row>
    <row r="288724" spans="8:8" x14ac:dyDescent="0.35">
      <c r="H288724" s="10"/>
    </row>
    <row r="288725" spans="8:8" x14ac:dyDescent="0.35">
      <c r="H288725" s="10"/>
    </row>
    <row r="288726" spans="8:8" x14ac:dyDescent="0.35">
      <c r="H288726" s="10"/>
    </row>
    <row r="288727" spans="8:8" x14ac:dyDescent="0.35">
      <c r="H288727" s="10"/>
    </row>
    <row r="288728" spans="8:8" x14ac:dyDescent="0.35">
      <c r="H288728" s="10"/>
    </row>
    <row r="288729" spans="8:8" x14ac:dyDescent="0.35">
      <c r="H288729" s="10"/>
    </row>
    <row r="288730" spans="8:8" x14ac:dyDescent="0.35">
      <c r="H288730" s="10"/>
    </row>
    <row r="288731" spans="8:8" x14ac:dyDescent="0.35">
      <c r="H288731" s="10"/>
    </row>
    <row r="288732" spans="8:8" x14ac:dyDescent="0.35">
      <c r="H288732" s="10"/>
    </row>
    <row r="288733" spans="8:8" x14ac:dyDescent="0.35">
      <c r="H288733" s="10"/>
    </row>
    <row r="288734" spans="8:8" x14ac:dyDescent="0.35">
      <c r="H288734" s="10"/>
    </row>
    <row r="288735" spans="8:8" x14ac:dyDescent="0.35">
      <c r="H288735" s="10"/>
    </row>
    <row r="288736" spans="8:8" x14ac:dyDescent="0.35">
      <c r="H288736" s="10"/>
    </row>
    <row r="288737" spans="8:8" x14ac:dyDescent="0.35">
      <c r="H288737" s="10"/>
    </row>
    <row r="288738" spans="8:8" x14ac:dyDescent="0.35">
      <c r="H288738" s="10"/>
    </row>
    <row r="288739" spans="8:8" x14ac:dyDescent="0.35">
      <c r="H288739" s="10"/>
    </row>
    <row r="288740" spans="8:8" x14ac:dyDescent="0.35">
      <c r="H288740" s="10"/>
    </row>
    <row r="288741" spans="8:8" x14ac:dyDescent="0.35">
      <c r="H288741" s="10"/>
    </row>
    <row r="288742" spans="8:8" x14ac:dyDescent="0.35">
      <c r="H288742" s="10"/>
    </row>
    <row r="288743" spans="8:8" x14ac:dyDescent="0.35">
      <c r="H288743" s="10"/>
    </row>
    <row r="288744" spans="8:8" x14ac:dyDescent="0.35">
      <c r="H288744" s="10"/>
    </row>
    <row r="288745" spans="8:8" x14ac:dyDescent="0.35">
      <c r="H288745" s="10"/>
    </row>
    <row r="288746" spans="8:8" x14ac:dyDescent="0.35">
      <c r="H288746" s="10"/>
    </row>
    <row r="288747" spans="8:8" x14ac:dyDescent="0.35">
      <c r="H288747" s="10"/>
    </row>
    <row r="288748" spans="8:8" x14ac:dyDescent="0.35">
      <c r="H288748" s="10"/>
    </row>
    <row r="288749" spans="8:8" x14ac:dyDescent="0.35">
      <c r="H288749" s="10"/>
    </row>
    <row r="288750" spans="8:8" x14ac:dyDescent="0.35">
      <c r="H288750" s="10"/>
    </row>
    <row r="288751" spans="8:8" x14ac:dyDescent="0.35">
      <c r="H288751" s="10"/>
    </row>
    <row r="288752" spans="8:8" x14ac:dyDescent="0.35">
      <c r="H288752" s="10"/>
    </row>
    <row r="288753" spans="8:8" x14ac:dyDescent="0.35">
      <c r="H288753" s="10"/>
    </row>
    <row r="288754" spans="8:8" x14ac:dyDescent="0.35">
      <c r="H288754" s="10"/>
    </row>
    <row r="288755" spans="8:8" x14ac:dyDescent="0.35">
      <c r="H288755" s="10"/>
    </row>
    <row r="288756" spans="8:8" x14ac:dyDescent="0.35">
      <c r="H288756" s="10"/>
    </row>
    <row r="288757" spans="8:8" x14ac:dyDescent="0.35">
      <c r="H288757" s="10"/>
    </row>
    <row r="288758" spans="8:8" x14ac:dyDescent="0.35">
      <c r="H288758" s="10"/>
    </row>
    <row r="288759" spans="8:8" x14ac:dyDescent="0.35">
      <c r="H288759" s="10"/>
    </row>
    <row r="288760" spans="8:8" x14ac:dyDescent="0.35">
      <c r="H288760" s="10"/>
    </row>
    <row r="288761" spans="8:8" x14ac:dyDescent="0.35">
      <c r="H288761" s="10"/>
    </row>
    <row r="288762" spans="8:8" x14ac:dyDescent="0.35">
      <c r="H288762" s="10"/>
    </row>
    <row r="288763" spans="8:8" x14ac:dyDescent="0.35">
      <c r="H288763" s="10"/>
    </row>
    <row r="288764" spans="8:8" x14ac:dyDescent="0.35">
      <c r="H288764" s="10"/>
    </row>
    <row r="288765" spans="8:8" x14ac:dyDescent="0.35">
      <c r="H288765" s="10"/>
    </row>
    <row r="288766" spans="8:8" x14ac:dyDescent="0.35">
      <c r="H288766" s="10"/>
    </row>
    <row r="288767" spans="8:8" x14ac:dyDescent="0.35">
      <c r="H288767" s="10"/>
    </row>
    <row r="288768" spans="8:8" x14ac:dyDescent="0.35">
      <c r="H288768" s="10"/>
    </row>
    <row r="288769" spans="8:8" x14ac:dyDescent="0.35">
      <c r="H288769" s="10"/>
    </row>
    <row r="288770" spans="8:8" x14ac:dyDescent="0.35">
      <c r="H288770" s="10"/>
    </row>
    <row r="288771" spans="8:8" x14ac:dyDescent="0.35">
      <c r="H288771" s="10"/>
    </row>
    <row r="288772" spans="8:8" x14ac:dyDescent="0.35">
      <c r="H288772" s="10"/>
    </row>
    <row r="288773" spans="8:8" x14ac:dyDescent="0.35">
      <c r="H288773" s="10"/>
    </row>
    <row r="288774" spans="8:8" x14ac:dyDescent="0.35">
      <c r="H288774" s="10"/>
    </row>
    <row r="288775" spans="8:8" x14ac:dyDescent="0.35">
      <c r="H288775" s="10"/>
    </row>
    <row r="288776" spans="8:8" x14ac:dyDescent="0.35">
      <c r="H288776" s="10"/>
    </row>
    <row r="288777" spans="8:8" x14ac:dyDescent="0.35">
      <c r="H288777" s="10"/>
    </row>
    <row r="288778" spans="8:8" x14ac:dyDescent="0.35">
      <c r="H288778" s="10"/>
    </row>
    <row r="288779" spans="8:8" x14ac:dyDescent="0.35">
      <c r="H288779" s="10"/>
    </row>
    <row r="288780" spans="8:8" x14ac:dyDescent="0.35">
      <c r="H288780" s="10"/>
    </row>
    <row r="288781" spans="8:8" x14ac:dyDescent="0.35">
      <c r="H288781" s="10"/>
    </row>
    <row r="288782" spans="8:8" x14ac:dyDescent="0.35">
      <c r="H288782" s="10"/>
    </row>
    <row r="288783" spans="8:8" x14ac:dyDescent="0.35">
      <c r="H288783" s="10"/>
    </row>
    <row r="288784" spans="8:8" x14ac:dyDescent="0.35">
      <c r="H288784" s="10"/>
    </row>
    <row r="288785" spans="8:8" x14ac:dyDescent="0.35">
      <c r="H288785" s="10"/>
    </row>
    <row r="288786" spans="8:8" x14ac:dyDescent="0.35">
      <c r="H288786" s="10"/>
    </row>
    <row r="288787" spans="8:8" x14ac:dyDescent="0.35">
      <c r="H288787" s="10"/>
    </row>
    <row r="288788" spans="8:8" x14ac:dyDescent="0.35">
      <c r="H288788" s="10"/>
    </row>
    <row r="288789" spans="8:8" x14ac:dyDescent="0.35">
      <c r="H288789" s="10"/>
    </row>
    <row r="288790" spans="8:8" x14ac:dyDescent="0.35">
      <c r="H288790" s="10"/>
    </row>
    <row r="288791" spans="8:8" x14ac:dyDescent="0.35">
      <c r="H288791" s="10"/>
    </row>
    <row r="288792" spans="8:8" x14ac:dyDescent="0.35">
      <c r="H288792" s="10"/>
    </row>
    <row r="288793" spans="8:8" x14ac:dyDescent="0.35">
      <c r="H288793" s="10"/>
    </row>
    <row r="288794" spans="8:8" x14ac:dyDescent="0.35">
      <c r="H288794" s="10"/>
    </row>
    <row r="288795" spans="8:8" x14ac:dyDescent="0.35">
      <c r="H288795" s="10"/>
    </row>
    <row r="288796" spans="8:8" x14ac:dyDescent="0.35">
      <c r="H288796" s="10"/>
    </row>
    <row r="288797" spans="8:8" x14ac:dyDescent="0.35">
      <c r="H288797" s="10"/>
    </row>
    <row r="288798" spans="8:8" x14ac:dyDescent="0.35">
      <c r="H288798" s="10"/>
    </row>
    <row r="288799" spans="8:8" x14ac:dyDescent="0.35">
      <c r="H288799" s="10"/>
    </row>
    <row r="288800" spans="8:8" x14ac:dyDescent="0.35">
      <c r="H288800" s="10"/>
    </row>
    <row r="288801" spans="8:8" x14ac:dyDescent="0.35">
      <c r="H288801" s="10"/>
    </row>
    <row r="288802" spans="8:8" x14ac:dyDescent="0.35">
      <c r="H288802" s="10"/>
    </row>
    <row r="288803" spans="8:8" x14ac:dyDescent="0.35">
      <c r="H288803" s="10"/>
    </row>
    <row r="288804" spans="8:8" x14ac:dyDescent="0.35">
      <c r="H288804" s="10"/>
    </row>
    <row r="288805" spans="8:8" x14ac:dyDescent="0.35">
      <c r="H288805" s="10"/>
    </row>
    <row r="288806" spans="8:8" x14ac:dyDescent="0.35">
      <c r="H288806" s="10"/>
    </row>
    <row r="288807" spans="8:8" x14ac:dyDescent="0.35">
      <c r="H288807" s="10"/>
    </row>
    <row r="288808" spans="8:8" x14ac:dyDescent="0.35">
      <c r="H288808" s="10"/>
    </row>
    <row r="288809" spans="8:8" x14ac:dyDescent="0.35">
      <c r="H288809" s="10"/>
    </row>
    <row r="288810" spans="8:8" x14ac:dyDescent="0.35">
      <c r="H288810" s="10"/>
    </row>
    <row r="288811" spans="8:8" x14ac:dyDescent="0.35">
      <c r="H288811" s="10"/>
    </row>
    <row r="288812" spans="8:8" x14ac:dyDescent="0.35">
      <c r="H288812" s="10"/>
    </row>
    <row r="288813" spans="8:8" x14ac:dyDescent="0.35">
      <c r="H288813" s="10"/>
    </row>
    <row r="288814" spans="8:8" x14ac:dyDescent="0.35">
      <c r="H288814" s="10"/>
    </row>
    <row r="288815" spans="8:8" x14ac:dyDescent="0.35">
      <c r="H288815" s="10"/>
    </row>
    <row r="288816" spans="8:8" x14ac:dyDescent="0.35">
      <c r="H288816" s="10"/>
    </row>
    <row r="288817" spans="8:8" x14ac:dyDescent="0.35">
      <c r="H288817" s="10"/>
    </row>
    <row r="288818" spans="8:8" x14ac:dyDescent="0.35">
      <c r="H288818" s="10"/>
    </row>
    <row r="288819" spans="8:8" x14ac:dyDescent="0.35">
      <c r="H288819" s="10"/>
    </row>
    <row r="288820" spans="8:8" x14ac:dyDescent="0.35">
      <c r="H288820" s="10"/>
    </row>
    <row r="288821" spans="8:8" x14ac:dyDescent="0.35">
      <c r="H288821" s="10"/>
    </row>
    <row r="288822" spans="8:8" x14ac:dyDescent="0.35">
      <c r="H288822" s="10"/>
    </row>
    <row r="288823" spans="8:8" x14ac:dyDescent="0.35">
      <c r="H288823" s="10"/>
    </row>
    <row r="288824" spans="8:8" x14ac:dyDescent="0.35">
      <c r="H288824" s="10"/>
    </row>
    <row r="288825" spans="8:8" x14ac:dyDescent="0.35">
      <c r="H288825" s="10"/>
    </row>
    <row r="288826" spans="8:8" x14ac:dyDescent="0.35">
      <c r="H288826" s="10"/>
    </row>
    <row r="288827" spans="8:8" x14ac:dyDescent="0.35">
      <c r="H288827" s="10"/>
    </row>
    <row r="288828" spans="8:8" x14ac:dyDescent="0.35">
      <c r="H288828" s="10"/>
    </row>
    <row r="288829" spans="8:8" x14ac:dyDescent="0.35">
      <c r="H288829" s="10"/>
    </row>
    <row r="288830" spans="8:8" x14ac:dyDescent="0.35">
      <c r="H288830" s="10"/>
    </row>
    <row r="288831" spans="8:8" x14ac:dyDescent="0.35">
      <c r="H288831" s="10"/>
    </row>
    <row r="288832" spans="8:8" x14ac:dyDescent="0.35">
      <c r="H288832" s="10"/>
    </row>
    <row r="288833" spans="8:8" x14ac:dyDescent="0.35">
      <c r="H288833" s="10"/>
    </row>
    <row r="288834" spans="8:8" x14ac:dyDescent="0.35">
      <c r="H288834" s="10"/>
    </row>
    <row r="288835" spans="8:8" x14ac:dyDescent="0.35">
      <c r="H288835" s="10"/>
    </row>
    <row r="288836" spans="8:8" x14ac:dyDescent="0.35">
      <c r="H288836" s="10"/>
    </row>
    <row r="288837" spans="8:8" x14ac:dyDescent="0.35">
      <c r="H288837" s="10"/>
    </row>
    <row r="288838" spans="8:8" x14ac:dyDescent="0.35">
      <c r="H288838" s="10"/>
    </row>
    <row r="288839" spans="8:8" x14ac:dyDescent="0.35">
      <c r="H288839" s="10"/>
    </row>
    <row r="288840" spans="8:8" x14ac:dyDescent="0.35">
      <c r="H288840" s="10"/>
    </row>
    <row r="288841" spans="8:8" x14ac:dyDescent="0.35">
      <c r="H288841" s="10"/>
    </row>
    <row r="288842" spans="8:8" x14ac:dyDescent="0.35">
      <c r="H288842" s="10"/>
    </row>
    <row r="288843" spans="8:8" x14ac:dyDescent="0.35">
      <c r="H288843" s="10"/>
    </row>
    <row r="288844" spans="8:8" x14ac:dyDescent="0.35">
      <c r="H288844" s="10"/>
    </row>
    <row r="288845" spans="8:8" x14ac:dyDescent="0.35">
      <c r="H288845" s="10"/>
    </row>
    <row r="288846" spans="8:8" x14ac:dyDescent="0.35">
      <c r="H288846" s="10"/>
    </row>
    <row r="288847" spans="8:8" x14ac:dyDescent="0.35">
      <c r="H288847" s="10"/>
    </row>
    <row r="288848" spans="8:8" x14ac:dyDescent="0.35">
      <c r="H288848" s="10"/>
    </row>
    <row r="288849" spans="8:8" x14ac:dyDescent="0.35">
      <c r="H288849" s="10"/>
    </row>
    <row r="288850" spans="8:8" x14ac:dyDescent="0.35">
      <c r="H288850" s="10"/>
    </row>
    <row r="288851" spans="8:8" x14ac:dyDescent="0.35">
      <c r="H288851" s="10"/>
    </row>
    <row r="288852" spans="8:8" x14ac:dyDescent="0.35">
      <c r="H288852" s="10"/>
    </row>
    <row r="288853" spans="8:8" x14ac:dyDescent="0.35">
      <c r="H288853" s="10"/>
    </row>
    <row r="288854" spans="8:8" x14ac:dyDescent="0.35">
      <c r="H288854" s="10"/>
    </row>
    <row r="288855" spans="8:8" x14ac:dyDescent="0.35">
      <c r="H288855" s="10"/>
    </row>
    <row r="288856" spans="8:8" x14ac:dyDescent="0.35">
      <c r="H288856" s="10"/>
    </row>
    <row r="288857" spans="8:8" x14ac:dyDescent="0.35">
      <c r="H288857" s="10"/>
    </row>
    <row r="288858" spans="8:8" x14ac:dyDescent="0.35">
      <c r="H288858" s="10"/>
    </row>
    <row r="288859" spans="8:8" x14ac:dyDescent="0.35">
      <c r="H288859" s="10"/>
    </row>
    <row r="288860" spans="8:8" x14ac:dyDescent="0.35">
      <c r="H288860" s="10"/>
    </row>
    <row r="288861" spans="8:8" x14ac:dyDescent="0.35">
      <c r="H288861" s="10"/>
    </row>
    <row r="288862" spans="8:8" x14ac:dyDescent="0.35">
      <c r="H288862" s="10"/>
    </row>
    <row r="288863" spans="8:8" x14ac:dyDescent="0.35">
      <c r="H288863" s="10"/>
    </row>
    <row r="288864" spans="8:8" x14ac:dyDescent="0.35">
      <c r="H288864" s="10"/>
    </row>
    <row r="288865" spans="8:8" x14ac:dyDescent="0.35">
      <c r="H288865" s="10"/>
    </row>
    <row r="288866" spans="8:8" x14ac:dyDescent="0.35">
      <c r="H288866" s="10"/>
    </row>
    <row r="288867" spans="8:8" x14ac:dyDescent="0.35">
      <c r="H288867" s="10"/>
    </row>
    <row r="288868" spans="8:8" x14ac:dyDescent="0.35">
      <c r="H288868" s="10"/>
    </row>
    <row r="288869" spans="8:8" x14ac:dyDescent="0.35">
      <c r="H288869" s="10"/>
    </row>
    <row r="288870" spans="8:8" x14ac:dyDescent="0.35">
      <c r="H288870" s="10"/>
    </row>
    <row r="288871" spans="8:8" x14ac:dyDescent="0.35">
      <c r="H288871" s="10"/>
    </row>
    <row r="288872" spans="8:8" x14ac:dyDescent="0.35">
      <c r="H288872" s="10"/>
    </row>
    <row r="288873" spans="8:8" x14ac:dyDescent="0.35">
      <c r="H288873" s="10"/>
    </row>
    <row r="288874" spans="8:8" x14ac:dyDescent="0.35">
      <c r="H288874" s="10"/>
    </row>
    <row r="288875" spans="8:8" x14ac:dyDescent="0.35">
      <c r="H288875" s="10"/>
    </row>
    <row r="288876" spans="8:8" x14ac:dyDescent="0.35">
      <c r="H288876" s="10"/>
    </row>
    <row r="288877" spans="8:8" x14ac:dyDescent="0.35">
      <c r="H288877" s="10"/>
    </row>
    <row r="288878" spans="8:8" x14ac:dyDescent="0.35">
      <c r="H288878" s="10"/>
    </row>
    <row r="288879" spans="8:8" x14ac:dyDescent="0.35">
      <c r="H288879" s="10"/>
    </row>
    <row r="288880" spans="8:8" x14ac:dyDescent="0.35">
      <c r="H288880" s="10"/>
    </row>
    <row r="288881" spans="8:8" x14ac:dyDescent="0.35">
      <c r="H288881" s="10"/>
    </row>
    <row r="288882" spans="8:8" x14ac:dyDescent="0.35">
      <c r="H288882" s="10"/>
    </row>
    <row r="288883" spans="8:8" x14ac:dyDescent="0.35">
      <c r="H288883" s="10"/>
    </row>
    <row r="288884" spans="8:8" x14ac:dyDescent="0.35">
      <c r="H288884" s="10"/>
    </row>
    <row r="288885" spans="8:8" x14ac:dyDescent="0.35">
      <c r="H288885" s="10"/>
    </row>
    <row r="288886" spans="8:8" x14ac:dyDescent="0.35">
      <c r="H288886" s="10"/>
    </row>
    <row r="288887" spans="8:8" x14ac:dyDescent="0.35">
      <c r="H288887" s="10"/>
    </row>
    <row r="288888" spans="8:8" x14ac:dyDescent="0.35">
      <c r="H288888" s="10"/>
    </row>
    <row r="288889" spans="8:8" x14ac:dyDescent="0.35">
      <c r="H288889" s="10"/>
    </row>
    <row r="288890" spans="8:8" x14ac:dyDescent="0.35">
      <c r="H288890" s="10"/>
    </row>
    <row r="288891" spans="8:8" x14ac:dyDescent="0.35">
      <c r="H288891" s="10"/>
    </row>
    <row r="288892" spans="8:8" x14ac:dyDescent="0.35">
      <c r="H288892" s="10"/>
    </row>
    <row r="288893" spans="8:8" x14ac:dyDescent="0.35">
      <c r="H288893" s="10"/>
    </row>
    <row r="288894" spans="8:8" x14ac:dyDescent="0.35">
      <c r="H288894" s="10"/>
    </row>
    <row r="288895" spans="8:8" x14ac:dyDescent="0.35">
      <c r="H288895" s="10"/>
    </row>
    <row r="288896" spans="8:8" x14ac:dyDescent="0.35">
      <c r="H288896" s="10"/>
    </row>
    <row r="288897" spans="8:8" x14ac:dyDescent="0.35">
      <c r="H288897" s="10"/>
    </row>
    <row r="288898" spans="8:8" x14ac:dyDescent="0.35">
      <c r="H288898" s="10"/>
    </row>
    <row r="288899" spans="8:8" x14ac:dyDescent="0.35">
      <c r="H288899" s="10"/>
    </row>
    <row r="288900" spans="8:8" x14ac:dyDescent="0.35">
      <c r="H288900" s="10"/>
    </row>
    <row r="288901" spans="8:8" x14ac:dyDescent="0.35">
      <c r="H288901" s="10"/>
    </row>
    <row r="288902" spans="8:8" x14ac:dyDescent="0.35">
      <c r="H288902" s="10"/>
    </row>
    <row r="288903" spans="8:8" x14ac:dyDescent="0.35">
      <c r="H288903" s="10"/>
    </row>
    <row r="288904" spans="8:8" x14ac:dyDescent="0.35">
      <c r="H288904" s="10"/>
    </row>
    <row r="288905" spans="8:8" x14ac:dyDescent="0.35">
      <c r="H288905" s="10"/>
    </row>
    <row r="288906" spans="8:8" x14ac:dyDescent="0.35">
      <c r="H288906" s="10"/>
    </row>
    <row r="288907" spans="8:8" x14ac:dyDescent="0.35">
      <c r="H288907" s="10"/>
    </row>
    <row r="288908" spans="8:8" x14ac:dyDescent="0.35">
      <c r="H288908" s="10"/>
    </row>
    <row r="288909" spans="8:8" x14ac:dyDescent="0.35">
      <c r="H288909" s="10"/>
    </row>
    <row r="288910" spans="8:8" x14ac:dyDescent="0.35">
      <c r="H288910" s="10"/>
    </row>
    <row r="288911" spans="8:8" x14ac:dyDescent="0.35">
      <c r="H288911" s="10"/>
    </row>
    <row r="288912" spans="8:8" x14ac:dyDescent="0.35">
      <c r="H288912" s="10"/>
    </row>
    <row r="288913" spans="8:8" x14ac:dyDescent="0.35">
      <c r="H288913" s="10"/>
    </row>
    <row r="288914" spans="8:8" x14ac:dyDescent="0.35">
      <c r="H288914" s="10"/>
    </row>
    <row r="288915" spans="8:8" x14ac:dyDescent="0.35">
      <c r="H288915" s="10"/>
    </row>
    <row r="288916" spans="8:8" x14ac:dyDescent="0.35">
      <c r="H288916" s="10"/>
    </row>
    <row r="288917" spans="8:8" x14ac:dyDescent="0.35">
      <c r="H288917" s="10"/>
    </row>
    <row r="288918" spans="8:8" x14ac:dyDescent="0.35">
      <c r="H288918" s="10"/>
    </row>
    <row r="288919" spans="8:8" x14ac:dyDescent="0.35">
      <c r="H288919" s="10"/>
    </row>
    <row r="288920" spans="8:8" x14ac:dyDescent="0.35">
      <c r="H288920" s="10"/>
    </row>
    <row r="288921" spans="8:8" x14ac:dyDescent="0.35">
      <c r="H288921" s="10"/>
    </row>
    <row r="288922" spans="8:8" x14ac:dyDescent="0.35">
      <c r="H288922" s="10"/>
    </row>
    <row r="288923" spans="8:8" x14ac:dyDescent="0.35">
      <c r="H288923" s="10"/>
    </row>
    <row r="288924" spans="8:8" x14ac:dyDescent="0.35">
      <c r="H288924" s="10"/>
    </row>
    <row r="288925" spans="8:8" x14ac:dyDescent="0.35">
      <c r="H288925" s="10"/>
    </row>
    <row r="288926" spans="8:8" x14ac:dyDescent="0.35">
      <c r="H288926" s="10"/>
    </row>
    <row r="288927" spans="8:8" x14ac:dyDescent="0.35">
      <c r="H288927" s="10"/>
    </row>
    <row r="288928" spans="8:8" x14ac:dyDescent="0.35">
      <c r="H288928" s="10"/>
    </row>
    <row r="288929" spans="8:8" x14ac:dyDescent="0.35">
      <c r="H288929" s="10"/>
    </row>
    <row r="288930" spans="8:8" x14ac:dyDescent="0.35">
      <c r="H288930" s="10"/>
    </row>
    <row r="288931" spans="8:8" x14ac:dyDescent="0.35">
      <c r="H288931" s="10"/>
    </row>
    <row r="288932" spans="8:8" x14ac:dyDescent="0.35">
      <c r="H288932" s="10"/>
    </row>
    <row r="288933" spans="8:8" x14ac:dyDescent="0.35">
      <c r="H288933" s="10"/>
    </row>
    <row r="288934" spans="8:8" x14ac:dyDescent="0.35">
      <c r="H288934" s="10"/>
    </row>
    <row r="288935" spans="8:8" x14ac:dyDescent="0.35">
      <c r="H288935" s="10"/>
    </row>
    <row r="288936" spans="8:8" x14ac:dyDescent="0.35">
      <c r="H288936" s="10"/>
    </row>
    <row r="288937" spans="8:8" x14ac:dyDescent="0.35">
      <c r="H288937" s="10"/>
    </row>
    <row r="288938" spans="8:8" x14ac:dyDescent="0.35">
      <c r="H288938" s="10"/>
    </row>
    <row r="288939" spans="8:8" x14ac:dyDescent="0.35">
      <c r="H288939" s="10"/>
    </row>
    <row r="288940" spans="8:8" x14ac:dyDescent="0.35">
      <c r="H288940" s="10"/>
    </row>
    <row r="288941" spans="8:8" x14ac:dyDescent="0.35">
      <c r="H288941" s="10"/>
    </row>
    <row r="288942" spans="8:8" x14ac:dyDescent="0.35">
      <c r="H288942" s="10"/>
    </row>
    <row r="288943" spans="8:8" x14ac:dyDescent="0.35">
      <c r="H288943" s="10"/>
    </row>
    <row r="288944" spans="8:8" x14ac:dyDescent="0.35">
      <c r="H288944" s="10"/>
    </row>
    <row r="288945" spans="8:8" x14ac:dyDescent="0.35">
      <c r="H288945" s="10"/>
    </row>
    <row r="288946" spans="8:8" x14ac:dyDescent="0.35">
      <c r="H288946" s="10"/>
    </row>
    <row r="288947" spans="8:8" x14ac:dyDescent="0.35">
      <c r="H288947" s="10"/>
    </row>
    <row r="288948" spans="8:8" x14ac:dyDescent="0.35">
      <c r="H288948" s="10"/>
    </row>
    <row r="288949" spans="8:8" x14ac:dyDescent="0.35">
      <c r="H288949" s="10"/>
    </row>
    <row r="288950" spans="8:8" x14ac:dyDescent="0.35">
      <c r="H288950" s="10"/>
    </row>
    <row r="288951" spans="8:8" x14ac:dyDescent="0.35">
      <c r="H288951" s="10"/>
    </row>
    <row r="288952" spans="8:8" x14ac:dyDescent="0.35">
      <c r="H288952" s="10"/>
    </row>
    <row r="288953" spans="8:8" x14ac:dyDescent="0.35">
      <c r="H288953" s="10"/>
    </row>
    <row r="288954" spans="8:8" x14ac:dyDescent="0.35">
      <c r="H288954" s="10"/>
    </row>
    <row r="288955" spans="8:8" x14ac:dyDescent="0.35">
      <c r="H288955" s="10"/>
    </row>
    <row r="288956" spans="8:8" x14ac:dyDescent="0.35">
      <c r="H288956" s="10"/>
    </row>
    <row r="288957" spans="8:8" x14ac:dyDescent="0.35">
      <c r="H288957" s="10"/>
    </row>
    <row r="288958" spans="8:8" x14ac:dyDescent="0.35">
      <c r="H288958" s="10"/>
    </row>
    <row r="288959" spans="8:8" x14ac:dyDescent="0.35">
      <c r="H288959" s="10"/>
    </row>
    <row r="288960" spans="8:8" x14ac:dyDescent="0.35">
      <c r="H288960" s="10"/>
    </row>
    <row r="288961" spans="8:8" x14ac:dyDescent="0.35">
      <c r="H288961" s="10"/>
    </row>
    <row r="288962" spans="8:8" x14ac:dyDescent="0.35">
      <c r="H288962" s="10"/>
    </row>
    <row r="288963" spans="8:8" x14ac:dyDescent="0.35">
      <c r="H288963" s="10"/>
    </row>
    <row r="288964" spans="8:8" x14ac:dyDescent="0.35">
      <c r="H288964" s="10"/>
    </row>
    <row r="288965" spans="8:8" x14ac:dyDescent="0.35">
      <c r="H288965" s="10"/>
    </row>
    <row r="288966" spans="8:8" x14ac:dyDescent="0.35">
      <c r="H288966" s="10"/>
    </row>
    <row r="288967" spans="8:8" x14ac:dyDescent="0.35">
      <c r="H288967" s="10"/>
    </row>
    <row r="288968" spans="8:8" x14ac:dyDescent="0.35">
      <c r="H288968" s="10"/>
    </row>
    <row r="288969" spans="8:8" x14ac:dyDescent="0.35">
      <c r="H288969" s="10"/>
    </row>
    <row r="288970" spans="8:8" x14ac:dyDescent="0.35">
      <c r="H288970" s="10"/>
    </row>
    <row r="288971" spans="8:8" x14ac:dyDescent="0.35">
      <c r="H288971" s="10"/>
    </row>
    <row r="288972" spans="8:8" x14ac:dyDescent="0.35">
      <c r="H288972" s="10"/>
    </row>
    <row r="288973" spans="8:8" x14ac:dyDescent="0.35">
      <c r="H288973" s="10"/>
    </row>
    <row r="288974" spans="8:8" x14ac:dyDescent="0.35">
      <c r="H288974" s="10"/>
    </row>
    <row r="288975" spans="8:8" x14ac:dyDescent="0.35">
      <c r="H288975" s="10"/>
    </row>
    <row r="288976" spans="8:8" x14ac:dyDescent="0.35">
      <c r="H288976" s="10"/>
    </row>
    <row r="288977" spans="8:8" x14ac:dyDescent="0.35">
      <c r="H288977" s="10"/>
    </row>
    <row r="288978" spans="8:8" x14ac:dyDescent="0.35">
      <c r="H288978" s="10"/>
    </row>
    <row r="288979" spans="8:8" x14ac:dyDescent="0.35">
      <c r="H288979" s="10"/>
    </row>
    <row r="288980" spans="8:8" x14ac:dyDescent="0.35">
      <c r="H288980" s="10"/>
    </row>
    <row r="288981" spans="8:8" x14ac:dyDescent="0.35">
      <c r="H288981" s="10"/>
    </row>
    <row r="288982" spans="8:8" x14ac:dyDescent="0.35">
      <c r="H288982" s="10"/>
    </row>
    <row r="288983" spans="8:8" x14ac:dyDescent="0.35">
      <c r="H288983" s="10"/>
    </row>
    <row r="288984" spans="8:8" x14ac:dyDescent="0.35">
      <c r="H288984" s="10"/>
    </row>
    <row r="288985" spans="8:8" x14ac:dyDescent="0.35">
      <c r="H288985" s="10"/>
    </row>
    <row r="288986" spans="8:8" x14ac:dyDescent="0.35">
      <c r="H288986" s="10"/>
    </row>
    <row r="288987" spans="8:8" x14ac:dyDescent="0.35">
      <c r="H288987" s="10"/>
    </row>
    <row r="288988" spans="8:8" x14ac:dyDescent="0.35">
      <c r="H288988" s="10"/>
    </row>
    <row r="288989" spans="8:8" x14ac:dyDescent="0.35">
      <c r="H288989" s="10"/>
    </row>
    <row r="288990" spans="8:8" x14ac:dyDescent="0.35">
      <c r="H288990" s="10"/>
    </row>
    <row r="288991" spans="8:8" x14ac:dyDescent="0.35">
      <c r="H288991" s="10"/>
    </row>
    <row r="288992" spans="8:8" x14ac:dyDescent="0.35">
      <c r="H288992" s="10"/>
    </row>
    <row r="288993" spans="8:8" x14ac:dyDescent="0.35">
      <c r="H288993" s="10"/>
    </row>
    <row r="288994" spans="8:8" x14ac:dyDescent="0.35">
      <c r="H288994" s="10"/>
    </row>
    <row r="288995" spans="8:8" x14ac:dyDescent="0.35">
      <c r="H288995" s="10"/>
    </row>
    <row r="288996" spans="8:8" x14ac:dyDescent="0.35">
      <c r="H288996" s="10"/>
    </row>
    <row r="288997" spans="8:8" x14ac:dyDescent="0.35">
      <c r="H288997" s="10"/>
    </row>
    <row r="288998" spans="8:8" x14ac:dyDescent="0.35">
      <c r="H288998" s="10"/>
    </row>
    <row r="288999" spans="8:8" x14ac:dyDescent="0.35">
      <c r="H288999" s="10"/>
    </row>
    <row r="289000" spans="8:8" x14ac:dyDescent="0.35">
      <c r="H289000" s="10"/>
    </row>
    <row r="289001" spans="8:8" x14ac:dyDescent="0.35">
      <c r="H289001" s="10"/>
    </row>
    <row r="289002" spans="8:8" x14ac:dyDescent="0.35">
      <c r="H289002" s="10"/>
    </row>
    <row r="289003" spans="8:8" x14ac:dyDescent="0.35">
      <c r="H289003" s="10"/>
    </row>
    <row r="289004" spans="8:8" x14ac:dyDescent="0.35">
      <c r="H289004" s="10"/>
    </row>
    <row r="289005" spans="8:8" x14ac:dyDescent="0.35">
      <c r="H289005" s="10"/>
    </row>
    <row r="289006" spans="8:8" x14ac:dyDescent="0.35">
      <c r="H289006" s="10"/>
    </row>
    <row r="289007" spans="8:8" x14ac:dyDescent="0.35">
      <c r="H289007" s="10"/>
    </row>
    <row r="289008" spans="8:8" x14ac:dyDescent="0.35">
      <c r="H289008" s="10"/>
    </row>
    <row r="289009" spans="8:8" x14ac:dyDescent="0.35">
      <c r="H289009" s="10"/>
    </row>
    <row r="289010" spans="8:8" x14ac:dyDescent="0.35">
      <c r="H289010" s="10"/>
    </row>
    <row r="289011" spans="8:8" x14ac:dyDescent="0.35">
      <c r="H289011" s="10"/>
    </row>
    <row r="289012" spans="8:8" x14ac:dyDescent="0.35">
      <c r="H289012" s="10"/>
    </row>
    <row r="289013" spans="8:8" x14ac:dyDescent="0.35">
      <c r="H289013" s="10"/>
    </row>
    <row r="289014" spans="8:8" x14ac:dyDescent="0.35">
      <c r="H289014" s="10"/>
    </row>
    <row r="289015" spans="8:8" x14ac:dyDescent="0.35">
      <c r="H289015" s="10"/>
    </row>
    <row r="289016" spans="8:8" x14ac:dyDescent="0.35">
      <c r="H289016" s="10"/>
    </row>
    <row r="289017" spans="8:8" x14ac:dyDescent="0.35">
      <c r="H289017" s="10"/>
    </row>
    <row r="289018" spans="8:8" x14ac:dyDescent="0.35">
      <c r="H289018" s="10"/>
    </row>
    <row r="289019" spans="8:8" x14ac:dyDescent="0.35">
      <c r="H289019" s="10"/>
    </row>
    <row r="289020" spans="8:8" x14ac:dyDescent="0.35">
      <c r="H289020" s="10"/>
    </row>
    <row r="289021" spans="8:8" x14ac:dyDescent="0.35">
      <c r="H289021" s="10"/>
    </row>
    <row r="289022" spans="8:8" x14ac:dyDescent="0.35">
      <c r="H289022" s="10"/>
    </row>
    <row r="289023" spans="8:8" x14ac:dyDescent="0.35">
      <c r="H289023" s="10"/>
    </row>
    <row r="289024" spans="8:8" x14ac:dyDescent="0.35">
      <c r="H289024" s="10"/>
    </row>
    <row r="289025" spans="8:8" x14ac:dyDescent="0.35">
      <c r="H289025" s="10"/>
    </row>
    <row r="289026" spans="8:8" x14ac:dyDescent="0.35">
      <c r="H289026" s="10"/>
    </row>
    <row r="289027" spans="8:8" x14ac:dyDescent="0.35">
      <c r="H289027" s="10"/>
    </row>
    <row r="289028" spans="8:8" x14ac:dyDescent="0.35">
      <c r="H289028" s="10"/>
    </row>
    <row r="289029" spans="8:8" x14ac:dyDescent="0.35">
      <c r="H289029" s="10"/>
    </row>
    <row r="289030" spans="8:8" x14ac:dyDescent="0.35">
      <c r="H289030" s="10"/>
    </row>
    <row r="289031" spans="8:8" x14ac:dyDescent="0.35">
      <c r="H289031" s="10"/>
    </row>
    <row r="289032" spans="8:8" x14ac:dyDescent="0.35">
      <c r="H289032" s="10"/>
    </row>
    <row r="289033" spans="8:8" x14ac:dyDescent="0.35">
      <c r="H289033" s="10"/>
    </row>
    <row r="289034" spans="8:8" x14ac:dyDescent="0.35">
      <c r="H289034" s="10"/>
    </row>
    <row r="289035" spans="8:8" x14ac:dyDescent="0.35">
      <c r="H289035" s="10"/>
    </row>
    <row r="289036" spans="8:8" x14ac:dyDescent="0.35">
      <c r="H289036" s="10"/>
    </row>
    <row r="289037" spans="8:8" x14ac:dyDescent="0.35">
      <c r="H289037" s="10"/>
    </row>
    <row r="289038" spans="8:8" x14ac:dyDescent="0.35">
      <c r="H289038" s="10"/>
    </row>
    <row r="289039" spans="8:8" x14ac:dyDescent="0.35">
      <c r="H289039" s="10"/>
    </row>
    <row r="289040" spans="8:8" x14ac:dyDescent="0.35">
      <c r="H289040" s="10"/>
    </row>
    <row r="289041" spans="8:8" x14ac:dyDescent="0.35">
      <c r="H289041" s="10"/>
    </row>
    <row r="289042" spans="8:8" x14ac:dyDescent="0.35">
      <c r="H289042" s="10"/>
    </row>
    <row r="289043" spans="8:8" x14ac:dyDescent="0.35">
      <c r="H289043" s="10"/>
    </row>
    <row r="289044" spans="8:8" x14ac:dyDescent="0.35">
      <c r="H289044" s="10"/>
    </row>
    <row r="289045" spans="8:8" x14ac:dyDescent="0.35">
      <c r="H289045" s="10"/>
    </row>
    <row r="289046" spans="8:8" x14ac:dyDescent="0.35">
      <c r="H289046" s="10"/>
    </row>
    <row r="289047" spans="8:8" x14ac:dyDescent="0.35">
      <c r="H289047" s="10"/>
    </row>
    <row r="289048" spans="8:8" x14ac:dyDescent="0.35">
      <c r="H289048" s="10"/>
    </row>
    <row r="289049" spans="8:8" x14ac:dyDescent="0.35">
      <c r="H289049" s="10"/>
    </row>
    <row r="289050" spans="8:8" x14ac:dyDescent="0.35">
      <c r="H289050" s="10"/>
    </row>
    <row r="289051" spans="8:8" x14ac:dyDescent="0.35">
      <c r="H289051" s="10"/>
    </row>
    <row r="289052" spans="8:8" x14ac:dyDescent="0.35">
      <c r="H289052" s="10"/>
    </row>
    <row r="289053" spans="8:8" x14ac:dyDescent="0.35">
      <c r="H289053" s="10"/>
    </row>
    <row r="289054" spans="8:8" x14ac:dyDescent="0.35">
      <c r="H289054" s="10"/>
    </row>
    <row r="289055" spans="8:8" x14ac:dyDescent="0.35">
      <c r="H289055" s="10"/>
    </row>
    <row r="289056" spans="8:8" x14ac:dyDescent="0.35">
      <c r="H289056" s="10"/>
    </row>
    <row r="289057" spans="8:8" x14ac:dyDescent="0.35">
      <c r="H289057" s="10"/>
    </row>
    <row r="289058" spans="8:8" x14ac:dyDescent="0.35">
      <c r="H289058" s="10"/>
    </row>
    <row r="289059" spans="8:8" x14ac:dyDescent="0.35">
      <c r="H289059" s="10"/>
    </row>
    <row r="289060" spans="8:8" x14ac:dyDescent="0.35">
      <c r="H289060" s="10"/>
    </row>
    <row r="289061" spans="8:8" x14ac:dyDescent="0.35">
      <c r="H289061" s="10"/>
    </row>
    <row r="289062" spans="8:8" x14ac:dyDescent="0.35">
      <c r="H289062" s="10"/>
    </row>
    <row r="289063" spans="8:8" x14ac:dyDescent="0.35">
      <c r="H289063" s="10"/>
    </row>
    <row r="289064" spans="8:8" x14ac:dyDescent="0.35">
      <c r="H289064" s="10"/>
    </row>
    <row r="289065" spans="8:8" x14ac:dyDescent="0.35">
      <c r="H289065" s="10"/>
    </row>
    <row r="289066" spans="8:8" x14ac:dyDescent="0.35">
      <c r="H289066" s="10"/>
    </row>
    <row r="289067" spans="8:8" x14ac:dyDescent="0.35">
      <c r="H289067" s="10"/>
    </row>
    <row r="289068" spans="8:8" x14ac:dyDescent="0.35">
      <c r="H289068" s="10"/>
    </row>
    <row r="289069" spans="8:8" x14ac:dyDescent="0.35">
      <c r="H289069" s="10"/>
    </row>
    <row r="289070" spans="8:8" x14ac:dyDescent="0.35">
      <c r="H289070" s="10"/>
    </row>
    <row r="289071" spans="8:8" x14ac:dyDescent="0.35">
      <c r="H289071" s="10"/>
    </row>
    <row r="289072" spans="8:8" x14ac:dyDescent="0.35">
      <c r="H289072" s="10"/>
    </row>
    <row r="289073" spans="8:8" x14ac:dyDescent="0.35">
      <c r="H289073" s="10"/>
    </row>
    <row r="289074" spans="8:8" x14ac:dyDescent="0.35">
      <c r="H289074" s="10"/>
    </row>
    <row r="289075" spans="8:8" x14ac:dyDescent="0.35">
      <c r="H289075" s="10"/>
    </row>
    <row r="289076" spans="8:8" x14ac:dyDescent="0.35">
      <c r="H289076" s="10"/>
    </row>
    <row r="289077" spans="8:8" x14ac:dyDescent="0.35">
      <c r="H289077" s="10"/>
    </row>
    <row r="289078" spans="8:8" x14ac:dyDescent="0.35">
      <c r="H289078" s="10"/>
    </row>
    <row r="289079" spans="8:8" x14ac:dyDescent="0.35">
      <c r="H289079" s="10"/>
    </row>
    <row r="289080" spans="8:8" x14ac:dyDescent="0.35">
      <c r="H289080" s="10"/>
    </row>
    <row r="289081" spans="8:8" x14ac:dyDescent="0.35">
      <c r="H289081" s="10"/>
    </row>
    <row r="289082" spans="8:8" x14ac:dyDescent="0.35">
      <c r="H289082" s="10"/>
    </row>
    <row r="289083" spans="8:8" x14ac:dyDescent="0.35">
      <c r="H289083" s="10"/>
    </row>
    <row r="289084" spans="8:8" x14ac:dyDescent="0.35">
      <c r="H289084" s="10"/>
    </row>
    <row r="289085" spans="8:8" x14ac:dyDescent="0.35">
      <c r="H289085" s="10"/>
    </row>
    <row r="289086" spans="8:8" x14ac:dyDescent="0.35">
      <c r="H289086" s="10"/>
    </row>
    <row r="289087" spans="8:8" x14ac:dyDescent="0.35">
      <c r="H289087" s="10"/>
    </row>
    <row r="289088" spans="8:8" x14ac:dyDescent="0.35">
      <c r="H289088" s="10"/>
    </row>
    <row r="289089" spans="8:8" x14ac:dyDescent="0.35">
      <c r="H289089" s="10"/>
    </row>
    <row r="289090" spans="8:8" x14ac:dyDescent="0.35">
      <c r="H289090" s="10"/>
    </row>
    <row r="289091" spans="8:8" x14ac:dyDescent="0.35">
      <c r="H289091" s="10"/>
    </row>
    <row r="289092" spans="8:8" x14ac:dyDescent="0.35">
      <c r="H289092" s="10"/>
    </row>
    <row r="289093" spans="8:8" x14ac:dyDescent="0.35">
      <c r="H289093" s="10"/>
    </row>
    <row r="289094" spans="8:8" x14ac:dyDescent="0.35">
      <c r="H289094" s="10"/>
    </row>
    <row r="289095" spans="8:8" x14ac:dyDescent="0.35">
      <c r="H289095" s="10"/>
    </row>
    <row r="289096" spans="8:8" x14ac:dyDescent="0.35">
      <c r="H289096" s="10"/>
    </row>
    <row r="289097" spans="8:8" x14ac:dyDescent="0.35">
      <c r="H289097" s="10"/>
    </row>
    <row r="289098" spans="8:8" x14ac:dyDescent="0.35">
      <c r="H289098" s="10"/>
    </row>
    <row r="289099" spans="8:8" x14ac:dyDescent="0.35">
      <c r="H289099" s="10"/>
    </row>
    <row r="289100" spans="8:8" x14ac:dyDescent="0.35">
      <c r="H289100" s="10"/>
    </row>
    <row r="289101" spans="8:8" x14ac:dyDescent="0.35">
      <c r="H289101" s="10"/>
    </row>
    <row r="289102" spans="8:8" x14ac:dyDescent="0.35">
      <c r="H289102" s="10"/>
    </row>
    <row r="289103" spans="8:8" x14ac:dyDescent="0.35">
      <c r="H289103" s="10"/>
    </row>
    <row r="289104" spans="8:8" x14ac:dyDescent="0.35">
      <c r="H289104" s="10"/>
    </row>
    <row r="289105" spans="8:8" x14ac:dyDescent="0.35">
      <c r="H289105" s="10"/>
    </row>
    <row r="289106" spans="8:8" x14ac:dyDescent="0.35">
      <c r="H289106" s="10"/>
    </row>
    <row r="289107" spans="8:8" x14ac:dyDescent="0.35">
      <c r="H289107" s="10"/>
    </row>
    <row r="289108" spans="8:8" x14ac:dyDescent="0.35">
      <c r="H289108" s="10"/>
    </row>
    <row r="289109" spans="8:8" x14ac:dyDescent="0.35">
      <c r="H289109" s="10"/>
    </row>
    <row r="289110" spans="8:8" x14ac:dyDescent="0.35">
      <c r="H289110" s="10"/>
    </row>
    <row r="289111" spans="8:8" x14ac:dyDescent="0.35">
      <c r="H289111" s="10"/>
    </row>
    <row r="289112" spans="8:8" x14ac:dyDescent="0.35">
      <c r="H289112" s="10"/>
    </row>
    <row r="289113" spans="8:8" x14ac:dyDescent="0.35">
      <c r="H289113" s="10"/>
    </row>
    <row r="289114" spans="8:8" x14ac:dyDescent="0.35">
      <c r="H289114" s="10"/>
    </row>
    <row r="289115" spans="8:8" x14ac:dyDescent="0.35">
      <c r="H289115" s="10"/>
    </row>
    <row r="289116" spans="8:8" x14ac:dyDescent="0.35">
      <c r="H289116" s="10"/>
    </row>
    <row r="289117" spans="8:8" x14ac:dyDescent="0.35">
      <c r="H289117" s="10"/>
    </row>
    <row r="289118" spans="8:8" x14ac:dyDescent="0.35">
      <c r="H289118" s="10"/>
    </row>
    <row r="289119" spans="8:8" x14ac:dyDescent="0.35">
      <c r="H289119" s="10"/>
    </row>
    <row r="289120" spans="8:8" x14ac:dyDescent="0.35">
      <c r="H289120" s="10"/>
    </row>
    <row r="289121" spans="8:8" x14ac:dyDescent="0.35">
      <c r="H289121" s="10"/>
    </row>
    <row r="289122" spans="8:8" x14ac:dyDescent="0.35">
      <c r="H289122" s="10"/>
    </row>
    <row r="289123" spans="8:8" x14ac:dyDescent="0.35">
      <c r="H289123" s="10"/>
    </row>
    <row r="289124" spans="8:8" x14ac:dyDescent="0.35">
      <c r="H289124" s="10"/>
    </row>
    <row r="289125" spans="8:8" x14ac:dyDescent="0.35">
      <c r="H289125" s="10"/>
    </row>
    <row r="289126" spans="8:8" x14ac:dyDescent="0.35">
      <c r="H289126" s="10"/>
    </row>
    <row r="289127" spans="8:8" x14ac:dyDescent="0.35">
      <c r="H289127" s="10"/>
    </row>
    <row r="289128" spans="8:8" x14ac:dyDescent="0.35">
      <c r="H289128" s="10"/>
    </row>
    <row r="289129" spans="8:8" x14ac:dyDescent="0.35">
      <c r="H289129" s="10"/>
    </row>
    <row r="289130" spans="8:8" x14ac:dyDescent="0.35">
      <c r="H289130" s="10"/>
    </row>
    <row r="289131" spans="8:8" x14ac:dyDescent="0.35">
      <c r="H289131" s="10"/>
    </row>
    <row r="289132" spans="8:8" x14ac:dyDescent="0.35">
      <c r="H289132" s="10"/>
    </row>
    <row r="289133" spans="8:8" x14ac:dyDescent="0.35">
      <c r="H289133" s="10"/>
    </row>
    <row r="289134" spans="8:8" x14ac:dyDescent="0.35">
      <c r="H289134" s="10"/>
    </row>
    <row r="289135" spans="8:8" x14ac:dyDescent="0.35">
      <c r="H289135" s="10"/>
    </row>
    <row r="289136" spans="8:8" x14ac:dyDescent="0.35">
      <c r="H289136" s="10"/>
    </row>
    <row r="289137" spans="8:8" x14ac:dyDescent="0.35">
      <c r="H289137" s="10"/>
    </row>
    <row r="289138" spans="8:8" x14ac:dyDescent="0.35">
      <c r="H289138" s="10"/>
    </row>
    <row r="289139" spans="8:8" x14ac:dyDescent="0.35">
      <c r="H289139" s="10"/>
    </row>
    <row r="289140" spans="8:8" x14ac:dyDescent="0.35">
      <c r="H289140" s="10"/>
    </row>
    <row r="289141" spans="8:8" x14ac:dyDescent="0.35">
      <c r="H289141" s="10"/>
    </row>
    <row r="289142" spans="8:8" x14ac:dyDescent="0.35">
      <c r="H289142" s="10"/>
    </row>
    <row r="289143" spans="8:8" x14ac:dyDescent="0.35">
      <c r="H289143" s="10"/>
    </row>
    <row r="289144" spans="8:8" x14ac:dyDescent="0.35">
      <c r="H289144" s="10"/>
    </row>
    <row r="289145" spans="8:8" x14ac:dyDescent="0.35">
      <c r="H289145" s="10"/>
    </row>
    <row r="289146" spans="8:8" x14ac:dyDescent="0.35">
      <c r="H289146" s="10"/>
    </row>
    <row r="289147" spans="8:8" x14ac:dyDescent="0.35">
      <c r="H289147" s="10"/>
    </row>
    <row r="289148" spans="8:8" x14ac:dyDescent="0.35">
      <c r="H289148" s="10"/>
    </row>
    <row r="289149" spans="8:8" x14ac:dyDescent="0.35">
      <c r="H289149" s="10"/>
    </row>
    <row r="289150" spans="8:8" x14ac:dyDescent="0.35">
      <c r="H289150" s="10"/>
    </row>
    <row r="289151" spans="8:8" x14ac:dyDescent="0.35">
      <c r="H289151" s="10"/>
    </row>
    <row r="289152" spans="8:8" x14ac:dyDescent="0.35">
      <c r="H289152" s="10"/>
    </row>
    <row r="289153" spans="8:8" x14ac:dyDescent="0.35">
      <c r="H289153" s="10"/>
    </row>
    <row r="289154" spans="8:8" x14ac:dyDescent="0.35">
      <c r="H289154" s="10"/>
    </row>
    <row r="289155" spans="8:8" x14ac:dyDescent="0.35">
      <c r="H289155" s="10"/>
    </row>
    <row r="289156" spans="8:8" x14ac:dyDescent="0.35">
      <c r="H289156" s="10"/>
    </row>
    <row r="289157" spans="8:8" x14ac:dyDescent="0.35">
      <c r="H289157" s="10"/>
    </row>
    <row r="289158" spans="8:8" x14ac:dyDescent="0.35">
      <c r="H289158" s="10"/>
    </row>
    <row r="289159" spans="8:8" x14ac:dyDescent="0.35">
      <c r="H289159" s="10"/>
    </row>
    <row r="289160" spans="8:8" x14ac:dyDescent="0.35">
      <c r="H289160" s="10"/>
    </row>
    <row r="289161" spans="8:8" x14ac:dyDescent="0.35">
      <c r="H289161" s="10"/>
    </row>
    <row r="289162" spans="8:8" x14ac:dyDescent="0.35">
      <c r="H289162" s="10"/>
    </row>
    <row r="289163" spans="8:8" x14ac:dyDescent="0.35">
      <c r="H289163" s="10"/>
    </row>
    <row r="289164" spans="8:8" x14ac:dyDescent="0.35">
      <c r="H289164" s="10"/>
    </row>
    <row r="289165" spans="8:8" x14ac:dyDescent="0.35">
      <c r="H289165" s="10"/>
    </row>
    <row r="289166" spans="8:8" x14ac:dyDescent="0.35">
      <c r="H289166" s="10"/>
    </row>
    <row r="289167" spans="8:8" x14ac:dyDescent="0.35">
      <c r="H289167" s="10"/>
    </row>
    <row r="289168" spans="8:8" x14ac:dyDescent="0.35">
      <c r="H289168" s="10"/>
    </row>
    <row r="289169" spans="8:8" x14ac:dyDescent="0.35">
      <c r="H289169" s="10"/>
    </row>
    <row r="289170" spans="8:8" x14ac:dyDescent="0.35">
      <c r="H289170" s="10"/>
    </row>
    <row r="289171" spans="8:8" x14ac:dyDescent="0.35">
      <c r="H289171" s="10"/>
    </row>
    <row r="289172" spans="8:8" x14ac:dyDescent="0.35">
      <c r="H289172" s="10"/>
    </row>
    <row r="289173" spans="8:8" x14ac:dyDescent="0.35">
      <c r="H289173" s="10"/>
    </row>
    <row r="289174" spans="8:8" x14ac:dyDescent="0.35">
      <c r="H289174" s="10"/>
    </row>
    <row r="289175" spans="8:8" x14ac:dyDescent="0.35">
      <c r="H289175" s="10"/>
    </row>
    <row r="289176" spans="8:8" x14ac:dyDescent="0.35">
      <c r="H289176" s="10"/>
    </row>
    <row r="289177" spans="8:8" x14ac:dyDescent="0.35">
      <c r="H289177" s="10"/>
    </row>
    <row r="289178" spans="8:8" x14ac:dyDescent="0.35">
      <c r="H289178" s="10"/>
    </row>
    <row r="289179" spans="8:8" x14ac:dyDescent="0.35">
      <c r="H289179" s="10"/>
    </row>
    <row r="289180" spans="8:8" x14ac:dyDescent="0.35">
      <c r="H289180" s="10"/>
    </row>
    <row r="289181" spans="8:8" x14ac:dyDescent="0.35">
      <c r="H289181" s="10"/>
    </row>
    <row r="289182" spans="8:8" x14ac:dyDescent="0.35">
      <c r="H289182" s="10"/>
    </row>
    <row r="289183" spans="8:8" x14ac:dyDescent="0.35">
      <c r="H289183" s="10"/>
    </row>
    <row r="289184" spans="8:8" x14ac:dyDescent="0.35">
      <c r="H289184" s="10"/>
    </row>
    <row r="289185" spans="8:8" x14ac:dyDescent="0.35">
      <c r="H289185" s="10"/>
    </row>
    <row r="289186" spans="8:8" x14ac:dyDescent="0.35">
      <c r="H289186" s="10"/>
    </row>
    <row r="289187" spans="8:8" x14ac:dyDescent="0.35">
      <c r="H289187" s="10"/>
    </row>
    <row r="289188" spans="8:8" x14ac:dyDescent="0.35">
      <c r="H289188" s="10"/>
    </row>
    <row r="289189" spans="8:8" x14ac:dyDescent="0.35">
      <c r="H289189" s="10"/>
    </row>
    <row r="289190" spans="8:8" x14ac:dyDescent="0.35">
      <c r="H289190" s="10"/>
    </row>
    <row r="289191" spans="8:8" x14ac:dyDescent="0.35">
      <c r="H289191" s="10"/>
    </row>
    <row r="289192" spans="8:8" x14ac:dyDescent="0.35">
      <c r="H289192" s="10"/>
    </row>
    <row r="289193" spans="8:8" x14ac:dyDescent="0.35">
      <c r="H289193" s="10"/>
    </row>
    <row r="289194" spans="8:8" x14ac:dyDescent="0.35">
      <c r="H289194" s="10"/>
    </row>
    <row r="289195" spans="8:8" x14ac:dyDescent="0.35">
      <c r="H289195" s="10"/>
    </row>
    <row r="289196" spans="8:8" x14ac:dyDescent="0.35">
      <c r="H289196" s="10"/>
    </row>
    <row r="289197" spans="8:8" x14ac:dyDescent="0.35">
      <c r="H289197" s="10"/>
    </row>
    <row r="289198" spans="8:8" x14ac:dyDescent="0.35">
      <c r="H289198" s="10"/>
    </row>
    <row r="289199" spans="8:8" x14ac:dyDescent="0.35">
      <c r="H289199" s="10"/>
    </row>
    <row r="289200" spans="8:8" x14ac:dyDescent="0.35">
      <c r="H289200" s="10"/>
    </row>
    <row r="289201" spans="8:8" x14ac:dyDescent="0.35">
      <c r="H289201" s="10"/>
    </row>
    <row r="289202" spans="8:8" x14ac:dyDescent="0.35">
      <c r="H289202" s="10"/>
    </row>
    <row r="289203" spans="8:8" x14ac:dyDescent="0.35">
      <c r="H289203" s="10"/>
    </row>
    <row r="289204" spans="8:8" x14ac:dyDescent="0.35">
      <c r="H289204" s="10"/>
    </row>
    <row r="289205" spans="8:8" x14ac:dyDescent="0.35">
      <c r="H289205" s="10"/>
    </row>
    <row r="289206" spans="8:8" x14ac:dyDescent="0.35">
      <c r="H289206" s="10"/>
    </row>
    <row r="289207" spans="8:8" x14ac:dyDescent="0.35">
      <c r="H289207" s="10"/>
    </row>
    <row r="289208" spans="8:8" x14ac:dyDescent="0.35">
      <c r="H289208" s="10"/>
    </row>
    <row r="289209" spans="8:8" x14ac:dyDescent="0.35">
      <c r="H289209" s="10"/>
    </row>
    <row r="289210" spans="8:8" x14ac:dyDescent="0.35">
      <c r="H289210" s="10"/>
    </row>
    <row r="289211" spans="8:8" x14ac:dyDescent="0.35">
      <c r="H289211" s="10"/>
    </row>
    <row r="289212" spans="8:8" x14ac:dyDescent="0.35">
      <c r="H289212" s="10"/>
    </row>
    <row r="289213" spans="8:8" x14ac:dyDescent="0.35">
      <c r="H289213" s="10"/>
    </row>
    <row r="289214" spans="8:8" x14ac:dyDescent="0.35">
      <c r="H289214" s="10"/>
    </row>
    <row r="289215" spans="8:8" x14ac:dyDescent="0.35">
      <c r="H289215" s="10"/>
    </row>
    <row r="289216" spans="8:8" x14ac:dyDescent="0.35">
      <c r="H289216" s="10"/>
    </row>
    <row r="289217" spans="8:8" x14ac:dyDescent="0.35">
      <c r="H289217" s="10"/>
    </row>
    <row r="289218" spans="8:8" x14ac:dyDescent="0.35">
      <c r="H289218" s="10"/>
    </row>
    <row r="289219" spans="8:8" x14ac:dyDescent="0.35">
      <c r="H289219" s="10"/>
    </row>
    <row r="289220" spans="8:8" x14ac:dyDescent="0.35">
      <c r="H289220" s="10"/>
    </row>
    <row r="289221" spans="8:8" x14ac:dyDescent="0.35">
      <c r="H289221" s="10"/>
    </row>
    <row r="289222" spans="8:8" x14ac:dyDescent="0.35">
      <c r="H289222" s="10"/>
    </row>
    <row r="289223" spans="8:8" x14ac:dyDescent="0.35">
      <c r="H289223" s="10"/>
    </row>
    <row r="289224" spans="8:8" x14ac:dyDescent="0.35">
      <c r="H289224" s="10"/>
    </row>
    <row r="289225" spans="8:8" x14ac:dyDescent="0.35">
      <c r="H289225" s="10"/>
    </row>
    <row r="289226" spans="8:8" x14ac:dyDescent="0.35">
      <c r="H289226" s="10"/>
    </row>
    <row r="289227" spans="8:8" x14ac:dyDescent="0.35">
      <c r="H289227" s="10"/>
    </row>
    <row r="289228" spans="8:8" x14ac:dyDescent="0.35">
      <c r="H289228" s="10"/>
    </row>
    <row r="289229" spans="8:8" x14ac:dyDescent="0.35">
      <c r="H289229" s="10"/>
    </row>
    <row r="289230" spans="8:8" x14ac:dyDescent="0.35">
      <c r="H289230" s="10"/>
    </row>
    <row r="289231" spans="8:8" x14ac:dyDescent="0.35">
      <c r="H289231" s="10"/>
    </row>
    <row r="289232" spans="8:8" x14ac:dyDescent="0.35">
      <c r="H289232" s="10"/>
    </row>
    <row r="289233" spans="8:8" x14ac:dyDescent="0.35">
      <c r="H289233" s="10"/>
    </row>
    <row r="289234" spans="8:8" x14ac:dyDescent="0.35">
      <c r="H289234" s="10"/>
    </row>
    <row r="289235" spans="8:8" x14ac:dyDescent="0.35">
      <c r="H289235" s="10"/>
    </row>
    <row r="289236" spans="8:8" x14ac:dyDescent="0.35">
      <c r="H289236" s="10"/>
    </row>
    <row r="289237" spans="8:8" x14ac:dyDescent="0.35">
      <c r="H289237" s="10"/>
    </row>
    <row r="289238" spans="8:8" x14ac:dyDescent="0.35">
      <c r="H289238" s="10"/>
    </row>
    <row r="289239" spans="8:8" x14ac:dyDescent="0.35">
      <c r="H289239" s="10"/>
    </row>
    <row r="289240" spans="8:8" x14ac:dyDescent="0.35">
      <c r="H289240" s="10"/>
    </row>
    <row r="289241" spans="8:8" x14ac:dyDescent="0.35">
      <c r="H289241" s="10"/>
    </row>
    <row r="289242" spans="8:8" x14ac:dyDescent="0.35">
      <c r="H289242" s="10"/>
    </row>
    <row r="289243" spans="8:8" x14ac:dyDescent="0.35">
      <c r="H289243" s="10"/>
    </row>
    <row r="289244" spans="8:8" x14ac:dyDescent="0.35">
      <c r="H289244" s="10"/>
    </row>
    <row r="289245" spans="8:8" x14ac:dyDescent="0.35">
      <c r="H289245" s="10"/>
    </row>
    <row r="289246" spans="8:8" x14ac:dyDescent="0.35">
      <c r="H289246" s="10"/>
    </row>
    <row r="289247" spans="8:8" x14ac:dyDescent="0.35">
      <c r="H289247" s="10"/>
    </row>
    <row r="289248" spans="8:8" x14ac:dyDescent="0.35">
      <c r="H289248" s="10"/>
    </row>
    <row r="289249" spans="8:8" x14ac:dyDescent="0.35">
      <c r="H289249" s="10"/>
    </row>
    <row r="289250" spans="8:8" x14ac:dyDescent="0.35">
      <c r="H289250" s="10"/>
    </row>
    <row r="289251" spans="8:8" x14ac:dyDescent="0.35">
      <c r="H289251" s="10"/>
    </row>
    <row r="289252" spans="8:8" x14ac:dyDescent="0.35">
      <c r="H289252" s="10"/>
    </row>
    <row r="289253" spans="8:8" x14ac:dyDescent="0.35">
      <c r="H289253" s="10"/>
    </row>
    <row r="289254" spans="8:8" x14ac:dyDescent="0.35">
      <c r="H289254" s="10"/>
    </row>
    <row r="289255" spans="8:8" x14ac:dyDescent="0.35">
      <c r="H289255" s="10"/>
    </row>
    <row r="289256" spans="8:8" x14ac:dyDescent="0.35">
      <c r="H289256" s="10"/>
    </row>
    <row r="289257" spans="8:8" x14ac:dyDescent="0.35">
      <c r="H289257" s="10"/>
    </row>
    <row r="289258" spans="8:8" x14ac:dyDescent="0.35">
      <c r="H289258" s="10"/>
    </row>
    <row r="289259" spans="8:8" x14ac:dyDescent="0.35">
      <c r="H289259" s="10"/>
    </row>
    <row r="289260" spans="8:8" x14ac:dyDescent="0.35">
      <c r="H289260" s="10"/>
    </row>
    <row r="289261" spans="8:8" x14ac:dyDescent="0.35">
      <c r="H289261" s="10"/>
    </row>
    <row r="289262" spans="8:8" x14ac:dyDescent="0.35">
      <c r="H289262" s="10"/>
    </row>
    <row r="289263" spans="8:8" x14ac:dyDescent="0.35">
      <c r="H289263" s="10"/>
    </row>
    <row r="289264" spans="8:8" x14ac:dyDescent="0.35">
      <c r="H289264" s="10"/>
    </row>
    <row r="289265" spans="8:8" x14ac:dyDescent="0.35">
      <c r="H289265" s="10"/>
    </row>
    <row r="289266" spans="8:8" x14ac:dyDescent="0.35">
      <c r="H289266" s="10"/>
    </row>
    <row r="289267" spans="8:8" x14ac:dyDescent="0.35">
      <c r="H289267" s="10"/>
    </row>
    <row r="289268" spans="8:8" x14ac:dyDescent="0.35">
      <c r="H289268" s="10"/>
    </row>
    <row r="289269" spans="8:8" x14ac:dyDescent="0.35">
      <c r="H289269" s="10"/>
    </row>
    <row r="289270" spans="8:8" x14ac:dyDescent="0.35">
      <c r="H289270" s="10"/>
    </row>
    <row r="289271" spans="8:8" x14ac:dyDescent="0.35">
      <c r="H289271" s="10"/>
    </row>
    <row r="289272" spans="8:8" x14ac:dyDescent="0.35">
      <c r="H289272" s="10"/>
    </row>
    <row r="289273" spans="8:8" x14ac:dyDescent="0.35">
      <c r="H289273" s="10"/>
    </row>
    <row r="289274" spans="8:8" x14ac:dyDescent="0.35">
      <c r="H289274" s="10"/>
    </row>
    <row r="289275" spans="8:8" x14ac:dyDescent="0.35">
      <c r="H289275" s="10"/>
    </row>
    <row r="289276" spans="8:8" x14ac:dyDescent="0.35">
      <c r="H289276" s="10"/>
    </row>
    <row r="289277" spans="8:8" x14ac:dyDescent="0.35">
      <c r="H289277" s="10"/>
    </row>
    <row r="289278" spans="8:8" x14ac:dyDescent="0.35">
      <c r="H289278" s="10"/>
    </row>
    <row r="289279" spans="8:8" x14ac:dyDescent="0.35">
      <c r="H289279" s="10"/>
    </row>
    <row r="289280" spans="8:8" x14ac:dyDescent="0.35">
      <c r="H289280" s="10"/>
    </row>
    <row r="289281" spans="8:8" x14ac:dyDescent="0.35">
      <c r="H289281" s="10"/>
    </row>
    <row r="289282" spans="8:8" x14ac:dyDescent="0.35">
      <c r="H289282" s="10"/>
    </row>
    <row r="289283" spans="8:8" x14ac:dyDescent="0.35">
      <c r="H289283" s="10"/>
    </row>
    <row r="289284" spans="8:8" x14ac:dyDescent="0.35">
      <c r="H289284" s="10"/>
    </row>
    <row r="289285" spans="8:8" x14ac:dyDescent="0.35">
      <c r="H289285" s="10"/>
    </row>
    <row r="289286" spans="8:8" x14ac:dyDescent="0.35">
      <c r="H289286" s="10"/>
    </row>
    <row r="289287" spans="8:8" x14ac:dyDescent="0.35">
      <c r="H289287" s="10"/>
    </row>
    <row r="289288" spans="8:8" x14ac:dyDescent="0.35">
      <c r="H289288" s="10"/>
    </row>
    <row r="289289" spans="8:8" x14ac:dyDescent="0.35">
      <c r="H289289" s="10"/>
    </row>
    <row r="289290" spans="8:8" x14ac:dyDescent="0.35">
      <c r="H289290" s="10"/>
    </row>
    <row r="289291" spans="8:8" x14ac:dyDescent="0.35">
      <c r="H289291" s="10"/>
    </row>
    <row r="289292" spans="8:8" x14ac:dyDescent="0.35">
      <c r="H289292" s="10"/>
    </row>
    <row r="289293" spans="8:8" x14ac:dyDescent="0.35">
      <c r="H289293" s="10"/>
    </row>
    <row r="289294" spans="8:8" x14ac:dyDescent="0.35">
      <c r="H289294" s="10"/>
    </row>
    <row r="289295" spans="8:8" x14ac:dyDescent="0.35">
      <c r="H289295" s="10"/>
    </row>
    <row r="289296" spans="8:8" x14ac:dyDescent="0.35">
      <c r="H289296" s="10"/>
    </row>
    <row r="289297" spans="8:8" x14ac:dyDescent="0.35">
      <c r="H289297" s="10"/>
    </row>
    <row r="289298" spans="8:8" x14ac:dyDescent="0.35">
      <c r="H289298" s="10"/>
    </row>
    <row r="289299" spans="8:8" x14ac:dyDescent="0.35">
      <c r="H289299" s="10"/>
    </row>
    <row r="289300" spans="8:8" x14ac:dyDescent="0.35">
      <c r="H289300" s="10"/>
    </row>
    <row r="289301" spans="8:8" x14ac:dyDescent="0.35">
      <c r="H289301" s="10"/>
    </row>
    <row r="289302" spans="8:8" x14ac:dyDescent="0.35">
      <c r="H289302" s="10"/>
    </row>
    <row r="289303" spans="8:8" x14ac:dyDescent="0.35">
      <c r="H289303" s="10"/>
    </row>
    <row r="289304" spans="8:8" x14ac:dyDescent="0.35">
      <c r="H289304" s="10"/>
    </row>
    <row r="289305" spans="8:8" x14ac:dyDescent="0.35">
      <c r="H289305" s="10"/>
    </row>
    <row r="289306" spans="8:8" x14ac:dyDescent="0.35">
      <c r="H289306" s="10"/>
    </row>
    <row r="289307" spans="8:8" x14ac:dyDescent="0.35">
      <c r="H289307" s="10"/>
    </row>
    <row r="289308" spans="8:8" x14ac:dyDescent="0.35">
      <c r="H289308" s="10"/>
    </row>
    <row r="289309" spans="8:8" x14ac:dyDescent="0.35">
      <c r="H289309" s="10"/>
    </row>
    <row r="289310" spans="8:8" x14ac:dyDescent="0.35">
      <c r="H289310" s="10"/>
    </row>
    <row r="289311" spans="8:8" x14ac:dyDescent="0.35">
      <c r="H289311" s="10"/>
    </row>
    <row r="289312" spans="8:8" x14ac:dyDescent="0.35">
      <c r="H289312" s="10"/>
    </row>
    <row r="289313" spans="8:8" x14ac:dyDescent="0.35">
      <c r="H289313" s="10"/>
    </row>
    <row r="289314" spans="8:8" x14ac:dyDescent="0.35">
      <c r="H289314" s="10"/>
    </row>
    <row r="289315" spans="8:8" x14ac:dyDescent="0.35">
      <c r="H289315" s="10"/>
    </row>
    <row r="289316" spans="8:8" x14ac:dyDescent="0.35">
      <c r="H289316" s="10"/>
    </row>
    <row r="289317" spans="8:8" x14ac:dyDescent="0.35">
      <c r="H289317" s="10"/>
    </row>
    <row r="289318" spans="8:8" x14ac:dyDescent="0.35">
      <c r="H289318" s="10"/>
    </row>
    <row r="289319" spans="8:8" x14ac:dyDescent="0.35">
      <c r="H289319" s="10"/>
    </row>
    <row r="289320" spans="8:8" x14ac:dyDescent="0.35">
      <c r="H289320" s="10"/>
    </row>
    <row r="289321" spans="8:8" x14ac:dyDescent="0.35">
      <c r="H289321" s="10"/>
    </row>
    <row r="289322" spans="8:8" x14ac:dyDescent="0.35">
      <c r="H289322" s="10"/>
    </row>
    <row r="289323" spans="8:8" x14ac:dyDescent="0.35">
      <c r="H289323" s="10"/>
    </row>
    <row r="289324" spans="8:8" x14ac:dyDescent="0.35">
      <c r="H289324" s="10"/>
    </row>
    <row r="289325" spans="8:8" x14ac:dyDescent="0.35">
      <c r="H289325" s="10"/>
    </row>
    <row r="289326" spans="8:8" x14ac:dyDescent="0.35">
      <c r="H289326" s="10"/>
    </row>
    <row r="289327" spans="8:8" x14ac:dyDescent="0.35">
      <c r="H289327" s="10"/>
    </row>
    <row r="289328" spans="8:8" x14ac:dyDescent="0.35">
      <c r="H289328" s="10"/>
    </row>
    <row r="289329" spans="8:8" x14ac:dyDescent="0.35">
      <c r="H289329" s="10"/>
    </row>
    <row r="289330" spans="8:8" x14ac:dyDescent="0.35">
      <c r="H289330" s="10"/>
    </row>
    <row r="289331" spans="8:8" x14ac:dyDescent="0.35">
      <c r="H289331" s="10"/>
    </row>
    <row r="289332" spans="8:8" x14ac:dyDescent="0.35">
      <c r="H289332" s="10"/>
    </row>
    <row r="289333" spans="8:8" x14ac:dyDescent="0.35">
      <c r="H289333" s="10"/>
    </row>
    <row r="289334" spans="8:8" x14ac:dyDescent="0.35">
      <c r="H289334" s="10"/>
    </row>
    <row r="289335" spans="8:8" x14ac:dyDescent="0.35">
      <c r="H289335" s="10"/>
    </row>
    <row r="289336" spans="8:8" x14ac:dyDescent="0.35">
      <c r="H289336" s="10"/>
    </row>
    <row r="289337" spans="8:8" x14ac:dyDescent="0.35">
      <c r="H289337" s="10"/>
    </row>
    <row r="289338" spans="8:8" x14ac:dyDescent="0.35">
      <c r="H289338" s="10"/>
    </row>
    <row r="289339" spans="8:8" x14ac:dyDescent="0.35">
      <c r="H289339" s="10"/>
    </row>
    <row r="289340" spans="8:8" x14ac:dyDescent="0.35">
      <c r="H289340" s="10"/>
    </row>
    <row r="289341" spans="8:8" x14ac:dyDescent="0.35">
      <c r="H289341" s="10"/>
    </row>
    <row r="289342" spans="8:8" x14ac:dyDescent="0.35">
      <c r="H289342" s="10"/>
    </row>
    <row r="289343" spans="8:8" x14ac:dyDescent="0.35">
      <c r="H289343" s="10"/>
    </row>
    <row r="289344" spans="8:8" x14ac:dyDescent="0.35">
      <c r="H289344" s="10"/>
    </row>
    <row r="289345" spans="8:8" x14ac:dyDescent="0.35">
      <c r="H289345" s="10"/>
    </row>
    <row r="289346" spans="8:8" x14ac:dyDescent="0.35">
      <c r="H289346" s="10"/>
    </row>
    <row r="289347" spans="8:8" x14ac:dyDescent="0.35">
      <c r="H289347" s="10"/>
    </row>
    <row r="289348" spans="8:8" x14ac:dyDescent="0.35">
      <c r="H289348" s="10"/>
    </row>
    <row r="289349" spans="8:8" x14ac:dyDescent="0.35">
      <c r="H289349" s="10"/>
    </row>
    <row r="289350" spans="8:8" x14ac:dyDescent="0.35">
      <c r="H289350" s="10"/>
    </row>
    <row r="289351" spans="8:8" x14ac:dyDescent="0.35">
      <c r="H289351" s="10"/>
    </row>
    <row r="289352" spans="8:8" x14ac:dyDescent="0.35">
      <c r="H289352" s="10"/>
    </row>
    <row r="289353" spans="8:8" x14ac:dyDescent="0.35">
      <c r="H289353" s="10"/>
    </row>
    <row r="289354" spans="8:8" x14ac:dyDescent="0.35">
      <c r="H289354" s="10"/>
    </row>
    <row r="289355" spans="8:8" x14ac:dyDescent="0.35">
      <c r="H289355" s="10"/>
    </row>
    <row r="289356" spans="8:8" x14ac:dyDescent="0.35">
      <c r="H289356" s="10"/>
    </row>
    <row r="289357" spans="8:8" x14ac:dyDescent="0.35">
      <c r="H289357" s="10"/>
    </row>
    <row r="289358" spans="8:8" x14ac:dyDescent="0.35">
      <c r="H289358" s="10"/>
    </row>
    <row r="289359" spans="8:8" x14ac:dyDescent="0.35">
      <c r="H289359" s="10"/>
    </row>
    <row r="289360" spans="8:8" x14ac:dyDescent="0.35">
      <c r="H289360" s="10"/>
    </row>
    <row r="289361" spans="8:8" x14ac:dyDescent="0.35">
      <c r="H289361" s="10"/>
    </row>
    <row r="289362" spans="8:8" x14ac:dyDescent="0.35">
      <c r="H289362" s="10"/>
    </row>
    <row r="289363" spans="8:8" x14ac:dyDescent="0.35">
      <c r="H289363" s="10"/>
    </row>
    <row r="289364" spans="8:8" x14ac:dyDescent="0.35">
      <c r="H289364" s="10"/>
    </row>
    <row r="289365" spans="8:8" x14ac:dyDescent="0.35">
      <c r="H289365" s="10"/>
    </row>
    <row r="289366" spans="8:8" x14ac:dyDescent="0.35">
      <c r="H289366" s="10"/>
    </row>
    <row r="289367" spans="8:8" x14ac:dyDescent="0.35">
      <c r="H289367" s="10"/>
    </row>
    <row r="289368" spans="8:8" x14ac:dyDescent="0.35">
      <c r="H289368" s="10"/>
    </row>
    <row r="289369" spans="8:8" x14ac:dyDescent="0.35">
      <c r="H289369" s="10"/>
    </row>
    <row r="289370" spans="8:8" x14ac:dyDescent="0.35">
      <c r="H289370" s="10"/>
    </row>
    <row r="289371" spans="8:8" x14ac:dyDescent="0.35">
      <c r="H289371" s="10"/>
    </row>
    <row r="289372" spans="8:8" x14ac:dyDescent="0.35">
      <c r="H289372" s="10"/>
    </row>
    <row r="289373" spans="8:8" x14ac:dyDescent="0.35">
      <c r="H289373" s="10"/>
    </row>
    <row r="289374" spans="8:8" x14ac:dyDescent="0.35">
      <c r="H289374" s="10"/>
    </row>
    <row r="289375" spans="8:8" x14ac:dyDescent="0.35">
      <c r="H289375" s="10"/>
    </row>
    <row r="289376" spans="8:8" x14ac:dyDescent="0.35">
      <c r="H289376" s="10"/>
    </row>
    <row r="289377" spans="8:8" x14ac:dyDescent="0.35">
      <c r="H289377" s="10"/>
    </row>
    <row r="289378" spans="8:8" x14ac:dyDescent="0.35">
      <c r="H289378" s="10"/>
    </row>
    <row r="289379" spans="8:8" x14ac:dyDescent="0.35">
      <c r="H289379" s="10"/>
    </row>
    <row r="289380" spans="8:8" x14ac:dyDescent="0.35">
      <c r="H289380" s="10"/>
    </row>
    <row r="289381" spans="8:8" x14ac:dyDescent="0.35">
      <c r="H289381" s="10"/>
    </row>
    <row r="289382" spans="8:8" x14ac:dyDescent="0.35">
      <c r="H289382" s="10"/>
    </row>
    <row r="289383" spans="8:8" x14ac:dyDescent="0.35">
      <c r="H289383" s="10"/>
    </row>
    <row r="289384" spans="8:8" x14ac:dyDescent="0.35">
      <c r="H289384" s="10"/>
    </row>
    <row r="289385" spans="8:8" x14ac:dyDescent="0.35">
      <c r="H289385" s="10"/>
    </row>
    <row r="289386" spans="8:8" x14ac:dyDescent="0.35">
      <c r="H289386" s="10"/>
    </row>
    <row r="289387" spans="8:8" x14ac:dyDescent="0.35">
      <c r="H289387" s="10"/>
    </row>
    <row r="289388" spans="8:8" x14ac:dyDescent="0.35">
      <c r="H289388" s="10"/>
    </row>
    <row r="289389" spans="8:8" x14ac:dyDescent="0.35">
      <c r="H289389" s="10"/>
    </row>
    <row r="289390" spans="8:8" x14ac:dyDescent="0.35">
      <c r="H289390" s="10"/>
    </row>
    <row r="289391" spans="8:8" x14ac:dyDescent="0.35">
      <c r="H289391" s="10"/>
    </row>
    <row r="289392" spans="8:8" x14ac:dyDescent="0.35">
      <c r="H289392" s="10"/>
    </row>
    <row r="289393" spans="8:8" x14ac:dyDescent="0.35">
      <c r="H289393" s="10"/>
    </row>
    <row r="289394" spans="8:8" x14ac:dyDescent="0.35">
      <c r="H289394" s="10"/>
    </row>
    <row r="289395" spans="8:8" x14ac:dyDescent="0.35">
      <c r="H289395" s="10"/>
    </row>
    <row r="289396" spans="8:8" x14ac:dyDescent="0.35">
      <c r="H289396" s="10"/>
    </row>
    <row r="289397" spans="8:8" x14ac:dyDescent="0.35">
      <c r="H289397" s="10"/>
    </row>
    <row r="289398" spans="8:8" x14ac:dyDescent="0.35">
      <c r="H289398" s="10"/>
    </row>
    <row r="289399" spans="8:8" x14ac:dyDescent="0.35">
      <c r="H289399" s="10"/>
    </row>
    <row r="289400" spans="8:8" x14ac:dyDescent="0.35">
      <c r="H289400" s="10"/>
    </row>
    <row r="289401" spans="8:8" x14ac:dyDescent="0.35">
      <c r="H289401" s="10"/>
    </row>
    <row r="289402" spans="8:8" x14ac:dyDescent="0.35">
      <c r="H289402" s="10"/>
    </row>
    <row r="289403" spans="8:8" x14ac:dyDescent="0.35">
      <c r="H289403" s="10"/>
    </row>
    <row r="289404" spans="8:8" x14ac:dyDescent="0.35">
      <c r="H289404" s="10"/>
    </row>
    <row r="289405" spans="8:8" x14ac:dyDescent="0.35">
      <c r="H289405" s="10"/>
    </row>
    <row r="289406" spans="8:8" x14ac:dyDescent="0.35">
      <c r="H289406" s="10"/>
    </row>
    <row r="289407" spans="8:8" x14ac:dyDescent="0.35">
      <c r="H289407" s="10"/>
    </row>
    <row r="289408" spans="8:8" x14ac:dyDescent="0.35">
      <c r="H289408" s="10"/>
    </row>
    <row r="289409" spans="8:8" x14ac:dyDescent="0.35">
      <c r="H289409" s="10"/>
    </row>
    <row r="289410" spans="8:8" x14ac:dyDescent="0.35">
      <c r="H289410" s="10"/>
    </row>
    <row r="289411" spans="8:8" x14ac:dyDescent="0.35">
      <c r="H289411" s="10"/>
    </row>
    <row r="289412" spans="8:8" x14ac:dyDescent="0.35">
      <c r="H289412" s="10"/>
    </row>
    <row r="289413" spans="8:8" x14ac:dyDescent="0.35">
      <c r="H289413" s="10"/>
    </row>
    <row r="289414" spans="8:8" x14ac:dyDescent="0.35">
      <c r="H289414" s="10"/>
    </row>
    <row r="289415" spans="8:8" x14ac:dyDescent="0.35">
      <c r="H289415" s="10"/>
    </row>
    <row r="289416" spans="8:8" x14ac:dyDescent="0.35">
      <c r="H289416" s="10"/>
    </row>
    <row r="289417" spans="8:8" x14ac:dyDescent="0.35">
      <c r="H289417" s="10"/>
    </row>
    <row r="289418" spans="8:8" x14ac:dyDescent="0.35">
      <c r="H289418" s="10"/>
    </row>
    <row r="289419" spans="8:8" x14ac:dyDescent="0.35">
      <c r="H289419" s="10"/>
    </row>
    <row r="289420" spans="8:8" x14ac:dyDescent="0.35">
      <c r="H289420" s="10"/>
    </row>
    <row r="289421" spans="8:8" x14ac:dyDescent="0.35">
      <c r="H289421" s="10"/>
    </row>
    <row r="289422" spans="8:8" x14ac:dyDescent="0.35">
      <c r="H289422" s="10"/>
    </row>
    <row r="289423" spans="8:8" x14ac:dyDescent="0.35">
      <c r="H289423" s="10"/>
    </row>
    <row r="289424" spans="8:8" x14ac:dyDescent="0.35">
      <c r="H289424" s="10"/>
    </row>
    <row r="289425" spans="8:8" x14ac:dyDescent="0.35">
      <c r="H289425" s="10"/>
    </row>
    <row r="289426" spans="8:8" x14ac:dyDescent="0.35">
      <c r="H289426" s="10"/>
    </row>
    <row r="289427" spans="8:8" x14ac:dyDescent="0.35">
      <c r="H289427" s="10"/>
    </row>
    <row r="289428" spans="8:8" x14ac:dyDescent="0.35">
      <c r="H289428" s="10"/>
    </row>
    <row r="289429" spans="8:8" x14ac:dyDescent="0.35">
      <c r="H289429" s="10"/>
    </row>
    <row r="289430" spans="8:8" x14ac:dyDescent="0.35">
      <c r="H289430" s="10"/>
    </row>
    <row r="289431" spans="8:8" x14ac:dyDescent="0.35">
      <c r="H289431" s="10"/>
    </row>
    <row r="289432" spans="8:8" x14ac:dyDescent="0.35">
      <c r="H289432" s="10"/>
    </row>
    <row r="289433" spans="8:8" x14ac:dyDescent="0.35">
      <c r="H289433" s="10"/>
    </row>
    <row r="289434" spans="8:8" x14ac:dyDescent="0.35">
      <c r="H289434" s="10"/>
    </row>
    <row r="289435" spans="8:8" x14ac:dyDescent="0.35">
      <c r="H289435" s="10"/>
    </row>
    <row r="289436" spans="8:8" x14ac:dyDescent="0.35">
      <c r="H289436" s="10"/>
    </row>
    <row r="289437" spans="8:8" x14ac:dyDescent="0.35">
      <c r="H289437" s="10"/>
    </row>
    <row r="289438" spans="8:8" x14ac:dyDescent="0.35">
      <c r="H289438" s="10"/>
    </row>
    <row r="289439" spans="8:8" x14ac:dyDescent="0.35">
      <c r="H289439" s="10"/>
    </row>
    <row r="289440" spans="8:8" x14ac:dyDescent="0.35">
      <c r="H289440" s="10"/>
    </row>
    <row r="289441" spans="8:8" x14ac:dyDescent="0.35">
      <c r="H289441" s="10"/>
    </row>
    <row r="289442" spans="8:8" x14ac:dyDescent="0.35">
      <c r="H289442" s="10"/>
    </row>
    <row r="289443" spans="8:8" x14ac:dyDescent="0.35">
      <c r="H289443" s="10"/>
    </row>
    <row r="289444" spans="8:8" x14ac:dyDescent="0.35">
      <c r="H289444" s="10"/>
    </row>
    <row r="289445" spans="8:8" x14ac:dyDescent="0.35">
      <c r="H289445" s="10"/>
    </row>
    <row r="289446" spans="8:8" x14ac:dyDescent="0.35">
      <c r="H289446" s="10"/>
    </row>
    <row r="289447" spans="8:8" x14ac:dyDescent="0.35">
      <c r="H289447" s="10"/>
    </row>
    <row r="289448" spans="8:8" x14ac:dyDescent="0.35">
      <c r="H289448" s="10"/>
    </row>
    <row r="289449" spans="8:8" x14ac:dyDescent="0.35">
      <c r="H289449" s="10"/>
    </row>
    <row r="289450" spans="8:8" x14ac:dyDescent="0.35">
      <c r="H289450" s="10"/>
    </row>
    <row r="289451" spans="8:8" x14ac:dyDescent="0.35">
      <c r="H289451" s="10"/>
    </row>
    <row r="289452" spans="8:8" x14ac:dyDescent="0.35">
      <c r="H289452" s="10"/>
    </row>
    <row r="289453" spans="8:8" x14ac:dyDescent="0.35">
      <c r="H289453" s="10"/>
    </row>
    <row r="289454" spans="8:8" x14ac:dyDescent="0.35">
      <c r="H289454" s="10"/>
    </row>
    <row r="289455" spans="8:8" x14ac:dyDescent="0.35">
      <c r="H289455" s="10"/>
    </row>
    <row r="289456" spans="8:8" x14ac:dyDescent="0.35">
      <c r="H289456" s="10"/>
    </row>
    <row r="289457" spans="8:8" x14ac:dyDescent="0.35">
      <c r="H289457" s="10"/>
    </row>
    <row r="289458" spans="8:8" x14ac:dyDescent="0.35">
      <c r="H289458" s="10"/>
    </row>
    <row r="289459" spans="8:8" x14ac:dyDescent="0.35">
      <c r="H289459" s="10"/>
    </row>
    <row r="289460" spans="8:8" x14ac:dyDescent="0.35">
      <c r="H289460" s="10"/>
    </row>
    <row r="289461" spans="8:8" x14ac:dyDescent="0.35">
      <c r="H289461" s="10"/>
    </row>
    <row r="289462" spans="8:8" x14ac:dyDescent="0.35">
      <c r="H289462" s="10"/>
    </row>
    <row r="289463" spans="8:8" x14ac:dyDescent="0.35">
      <c r="H289463" s="10"/>
    </row>
    <row r="289464" spans="8:8" x14ac:dyDescent="0.35">
      <c r="H289464" s="10"/>
    </row>
    <row r="289465" spans="8:8" x14ac:dyDescent="0.35">
      <c r="H289465" s="10"/>
    </row>
    <row r="289466" spans="8:8" x14ac:dyDescent="0.35">
      <c r="H289466" s="10"/>
    </row>
    <row r="289467" spans="8:8" x14ac:dyDescent="0.35">
      <c r="H289467" s="10"/>
    </row>
    <row r="289468" spans="8:8" x14ac:dyDescent="0.35">
      <c r="H289468" s="10"/>
    </row>
    <row r="289469" spans="8:8" x14ac:dyDescent="0.35">
      <c r="H289469" s="10"/>
    </row>
    <row r="289470" spans="8:8" x14ac:dyDescent="0.35">
      <c r="H289470" s="10"/>
    </row>
    <row r="289471" spans="8:8" x14ac:dyDescent="0.35">
      <c r="H289471" s="10"/>
    </row>
    <row r="289472" spans="8:8" x14ac:dyDescent="0.35">
      <c r="H289472" s="10"/>
    </row>
    <row r="289473" spans="8:8" x14ac:dyDescent="0.35">
      <c r="H289473" s="10"/>
    </row>
    <row r="289474" spans="8:8" x14ac:dyDescent="0.35">
      <c r="H289474" s="10"/>
    </row>
    <row r="289475" spans="8:8" x14ac:dyDescent="0.35">
      <c r="H289475" s="10"/>
    </row>
    <row r="289476" spans="8:8" x14ac:dyDescent="0.35">
      <c r="H289476" s="10"/>
    </row>
    <row r="289477" spans="8:8" x14ac:dyDescent="0.35">
      <c r="H289477" s="10"/>
    </row>
    <row r="289478" spans="8:8" x14ac:dyDescent="0.35">
      <c r="H289478" s="10"/>
    </row>
    <row r="289479" spans="8:8" x14ac:dyDescent="0.35">
      <c r="H289479" s="10"/>
    </row>
    <row r="289480" spans="8:8" x14ac:dyDescent="0.35">
      <c r="H289480" s="10"/>
    </row>
    <row r="289481" spans="8:8" x14ac:dyDescent="0.35">
      <c r="H289481" s="10"/>
    </row>
    <row r="289482" spans="8:8" x14ac:dyDescent="0.35">
      <c r="H289482" s="10"/>
    </row>
    <row r="289483" spans="8:8" x14ac:dyDescent="0.35">
      <c r="H289483" s="10"/>
    </row>
    <row r="289484" spans="8:8" x14ac:dyDescent="0.35">
      <c r="H289484" s="10"/>
    </row>
    <row r="289485" spans="8:8" x14ac:dyDescent="0.35">
      <c r="H289485" s="10"/>
    </row>
    <row r="289486" spans="8:8" x14ac:dyDescent="0.35">
      <c r="H289486" s="10"/>
    </row>
    <row r="289487" spans="8:8" x14ac:dyDescent="0.35">
      <c r="H289487" s="10"/>
    </row>
    <row r="289488" spans="8:8" x14ac:dyDescent="0.35">
      <c r="H289488" s="10"/>
    </row>
    <row r="289489" spans="8:8" x14ac:dyDescent="0.35">
      <c r="H289489" s="10"/>
    </row>
    <row r="289490" spans="8:8" x14ac:dyDescent="0.35">
      <c r="H289490" s="10"/>
    </row>
    <row r="289491" spans="8:8" x14ac:dyDescent="0.35">
      <c r="H289491" s="10"/>
    </row>
    <row r="289492" spans="8:8" x14ac:dyDescent="0.35">
      <c r="H289492" s="10"/>
    </row>
    <row r="289493" spans="8:8" x14ac:dyDescent="0.35">
      <c r="H289493" s="10"/>
    </row>
    <row r="289494" spans="8:8" x14ac:dyDescent="0.35">
      <c r="H289494" s="10"/>
    </row>
    <row r="289495" spans="8:8" x14ac:dyDescent="0.35">
      <c r="H289495" s="10"/>
    </row>
    <row r="289496" spans="8:8" x14ac:dyDescent="0.35">
      <c r="H289496" s="10"/>
    </row>
    <row r="289497" spans="8:8" x14ac:dyDescent="0.35">
      <c r="H289497" s="10"/>
    </row>
    <row r="289498" spans="8:8" x14ac:dyDescent="0.35">
      <c r="H289498" s="10"/>
    </row>
    <row r="289499" spans="8:8" x14ac:dyDescent="0.35">
      <c r="H289499" s="10"/>
    </row>
    <row r="289500" spans="8:8" x14ac:dyDescent="0.35">
      <c r="H289500" s="10"/>
    </row>
    <row r="289501" spans="8:8" x14ac:dyDescent="0.35">
      <c r="H289501" s="10"/>
    </row>
    <row r="289502" spans="8:8" x14ac:dyDescent="0.35">
      <c r="H289502" s="10"/>
    </row>
    <row r="289503" spans="8:8" x14ac:dyDescent="0.35">
      <c r="H289503" s="10"/>
    </row>
    <row r="289504" spans="8:8" x14ac:dyDescent="0.35">
      <c r="H289504" s="10"/>
    </row>
    <row r="289505" spans="8:8" x14ac:dyDescent="0.35">
      <c r="H289505" s="10"/>
    </row>
    <row r="289506" spans="8:8" x14ac:dyDescent="0.35">
      <c r="H289506" s="10"/>
    </row>
    <row r="289507" spans="8:8" x14ac:dyDescent="0.35">
      <c r="H289507" s="10"/>
    </row>
    <row r="289508" spans="8:8" x14ac:dyDescent="0.35">
      <c r="H289508" s="10"/>
    </row>
    <row r="289509" spans="8:8" x14ac:dyDescent="0.35">
      <c r="H289509" s="10"/>
    </row>
    <row r="289510" spans="8:8" x14ac:dyDescent="0.35">
      <c r="H289510" s="10"/>
    </row>
    <row r="289511" spans="8:8" x14ac:dyDescent="0.35">
      <c r="H289511" s="10"/>
    </row>
    <row r="289512" spans="8:8" x14ac:dyDescent="0.35">
      <c r="H289512" s="10"/>
    </row>
    <row r="289513" spans="8:8" x14ac:dyDescent="0.35">
      <c r="H289513" s="10"/>
    </row>
    <row r="289514" spans="8:8" x14ac:dyDescent="0.35">
      <c r="H289514" s="10"/>
    </row>
    <row r="289515" spans="8:8" x14ac:dyDescent="0.35">
      <c r="H289515" s="10"/>
    </row>
    <row r="289516" spans="8:8" x14ac:dyDescent="0.35">
      <c r="H289516" s="10"/>
    </row>
    <row r="289517" spans="8:8" x14ac:dyDescent="0.35">
      <c r="H289517" s="10"/>
    </row>
    <row r="289518" spans="8:8" x14ac:dyDescent="0.35">
      <c r="H289518" s="10"/>
    </row>
    <row r="289519" spans="8:8" x14ac:dyDescent="0.35">
      <c r="H289519" s="10"/>
    </row>
    <row r="289520" spans="8:8" x14ac:dyDescent="0.35">
      <c r="H289520" s="10"/>
    </row>
    <row r="289521" spans="8:8" x14ac:dyDescent="0.35">
      <c r="H289521" s="10"/>
    </row>
    <row r="289522" spans="8:8" x14ac:dyDescent="0.35">
      <c r="H289522" s="10"/>
    </row>
    <row r="289523" spans="8:8" x14ac:dyDescent="0.35">
      <c r="H289523" s="10"/>
    </row>
    <row r="289524" spans="8:8" x14ac:dyDescent="0.35">
      <c r="H289524" s="10"/>
    </row>
    <row r="289525" spans="8:8" x14ac:dyDescent="0.35">
      <c r="H289525" s="10"/>
    </row>
    <row r="289526" spans="8:8" x14ac:dyDescent="0.35">
      <c r="H289526" s="10"/>
    </row>
    <row r="289527" spans="8:8" x14ac:dyDescent="0.35">
      <c r="H289527" s="10"/>
    </row>
    <row r="289528" spans="8:8" x14ac:dyDescent="0.35">
      <c r="H289528" s="10"/>
    </row>
    <row r="289529" spans="8:8" x14ac:dyDescent="0.35">
      <c r="H289529" s="10"/>
    </row>
    <row r="289530" spans="8:8" x14ac:dyDescent="0.35">
      <c r="H289530" s="10"/>
    </row>
    <row r="289531" spans="8:8" x14ac:dyDescent="0.35">
      <c r="H289531" s="10"/>
    </row>
    <row r="289532" spans="8:8" x14ac:dyDescent="0.35">
      <c r="H289532" s="10"/>
    </row>
    <row r="289533" spans="8:8" x14ac:dyDescent="0.35">
      <c r="H289533" s="10"/>
    </row>
    <row r="289534" spans="8:8" x14ac:dyDescent="0.35">
      <c r="H289534" s="10"/>
    </row>
    <row r="289535" spans="8:8" x14ac:dyDescent="0.35">
      <c r="H289535" s="10"/>
    </row>
    <row r="289536" spans="8:8" x14ac:dyDescent="0.35">
      <c r="H289536" s="10"/>
    </row>
    <row r="289537" spans="8:8" x14ac:dyDescent="0.35">
      <c r="H289537" s="10"/>
    </row>
    <row r="289538" spans="8:8" x14ac:dyDescent="0.35">
      <c r="H289538" s="10"/>
    </row>
    <row r="289539" spans="8:8" x14ac:dyDescent="0.35">
      <c r="H289539" s="10"/>
    </row>
    <row r="289540" spans="8:8" x14ac:dyDescent="0.35">
      <c r="H289540" s="10"/>
    </row>
    <row r="289541" spans="8:8" x14ac:dyDescent="0.35">
      <c r="H289541" s="10"/>
    </row>
    <row r="289542" spans="8:8" x14ac:dyDescent="0.35">
      <c r="H289542" s="10"/>
    </row>
    <row r="289543" spans="8:8" x14ac:dyDescent="0.35">
      <c r="H289543" s="10"/>
    </row>
    <row r="289544" spans="8:8" x14ac:dyDescent="0.35">
      <c r="H289544" s="10"/>
    </row>
    <row r="289545" spans="8:8" x14ac:dyDescent="0.35">
      <c r="H289545" s="10"/>
    </row>
    <row r="289546" spans="8:8" x14ac:dyDescent="0.35">
      <c r="H289546" s="10"/>
    </row>
    <row r="289547" spans="8:8" x14ac:dyDescent="0.35">
      <c r="H289547" s="10"/>
    </row>
    <row r="289548" spans="8:8" x14ac:dyDescent="0.35">
      <c r="H289548" s="10"/>
    </row>
    <row r="289549" spans="8:8" x14ac:dyDescent="0.35">
      <c r="H289549" s="10"/>
    </row>
    <row r="289550" spans="8:8" x14ac:dyDescent="0.35">
      <c r="H289550" s="10"/>
    </row>
    <row r="289551" spans="8:8" x14ac:dyDescent="0.35">
      <c r="H289551" s="10"/>
    </row>
    <row r="289552" spans="8:8" x14ac:dyDescent="0.35">
      <c r="H289552" s="10"/>
    </row>
    <row r="289553" spans="8:8" x14ac:dyDescent="0.35">
      <c r="H289553" s="10"/>
    </row>
    <row r="289554" spans="8:8" x14ac:dyDescent="0.35">
      <c r="H289554" s="10"/>
    </row>
    <row r="289555" spans="8:8" x14ac:dyDescent="0.35">
      <c r="H289555" s="10"/>
    </row>
    <row r="289556" spans="8:8" x14ac:dyDescent="0.35">
      <c r="H289556" s="10"/>
    </row>
    <row r="289557" spans="8:8" x14ac:dyDescent="0.35">
      <c r="H289557" s="10"/>
    </row>
    <row r="289558" spans="8:8" x14ac:dyDescent="0.35">
      <c r="H289558" s="10"/>
    </row>
    <row r="289559" spans="8:8" x14ac:dyDescent="0.35">
      <c r="H289559" s="10"/>
    </row>
    <row r="289560" spans="8:8" x14ac:dyDescent="0.35">
      <c r="H289560" s="10"/>
    </row>
    <row r="289561" spans="8:8" x14ac:dyDescent="0.35">
      <c r="H289561" s="10"/>
    </row>
    <row r="289562" spans="8:8" x14ac:dyDescent="0.35">
      <c r="H289562" s="10"/>
    </row>
    <row r="289563" spans="8:8" x14ac:dyDescent="0.35">
      <c r="H289563" s="10"/>
    </row>
    <row r="289564" spans="8:8" x14ac:dyDescent="0.35">
      <c r="H289564" s="10"/>
    </row>
    <row r="289565" spans="8:8" x14ac:dyDescent="0.35">
      <c r="H289565" s="10"/>
    </row>
    <row r="289566" spans="8:8" x14ac:dyDescent="0.35">
      <c r="H289566" s="10"/>
    </row>
    <row r="289567" spans="8:8" x14ac:dyDescent="0.35">
      <c r="H289567" s="10"/>
    </row>
    <row r="289568" spans="8:8" x14ac:dyDescent="0.35">
      <c r="H289568" s="10"/>
    </row>
    <row r="289569" spans="8:8" x14ac:dyDescent="0.35">
      <c r="H289569" s="10"/>
    </row>
    <row r="289570" spans="8:8" x14ac:dyDescent="0.35">
      <c r="H289570" s="10"/>
    </row>
    <row r="289571" spans="8:8" x14ac:dyDescent="0.35">
      <c r="H289571" s="10"/>
    </row>
    <row r="289572" spans="8:8" x14ac:dyDescent="0.35">
      <c r="H289572" s="10"/>
    </row>
    <row r="289573" spans="8:8" x14ac:dyDescent="0.35">
      <c r="H289573" s="10"/>
    </row>
    <row r="289574" spans="8:8" x14ac:dyDescent="0.35">
      <c r="H289574" s="10"/>
    </row>
    <row r="289575" spans="8:8" x14ac:dyDescent="0.35">
      <c r="H289575" s="10"/>
    </row>
    <row r="289576" spans="8:8" x14ac:dyDescent="0.35">
      <c r="H289576" s="10"/>
    </row>
    <row r="289577" spans="8:8" x14ac:dyDescent="0.35">
      <c r="H289577" s="10"/>
    </row>
    <row r="289578" spans="8:8" x14ac:dyDescent="0.35">
      <c r="H289578" s="10"/>
    </row>
    <row r="289579" spans="8:8" x14ac:dyDescent="0.35">
      <c r="H289579" s="10"/>
    </row>
    <row r="289580" spans="8:8" x14ac:dyDescent="0.35">
      <c r="H289580" s="10"/>
    </row>
    <row r="289581" spans="8:8" x14ac:dyDescent="0.35">
      <c r="H289581" s="10"/>
    </row>
    <row r="289582" spans="8:8" x14ac:dyDescent="0.35">
      <c r="H289582" s="10"/>
    </row>
    <row r="289583" spans="8:8" x14ac:dyDescent="0.35">
      <c r="H289583" s="10"/>
    </row>
    <row r="289584" spans="8:8" x14ac:dyDescent="0.35">
      <c r="H289584" s="10"/>
    </row>
    <row r="289585" spans="8:8" x14ac:dyDescent="0.35">
      <c r="H289585" s="10"/>
    </row>
    <row r="289586" spans="8:8" x14ac:dyDescent="0.35">
      <c r="H289586" s="10"/>
    </row>
    <row r="289587" spans="8:8" x14ac:dyDescent="0.35">
      <c r="H289587" s="10"/>
    </row>
    <row r="289588" spans="8:8" x14ac:dyDescent="0.35">
      <c r="H289588" s="10"/>
    </row>
    <row r="289589" spans="8:8" x14ac:dyDescent="0.35">
      <c r="H289589" s="10"/>
    </row>
    <row r="289590" spans="8:8" x14ac:dyDescent="0.35">
      <c r="H289590" s="10"/>
    </row>
    <row r="289591" spans="8:8" x14ac:dyDescent="0.35">
      <c r="H289591" s="10"/>
    </row>
    <row r="289592" spans="8:8" x14ac:dyDescent="0.35">
      <c r="H289592" s="10"/>
    </row>
    <row r="289593" spans="8:8" x14ac:dyDescent="0.35">
      <c r="H289593" s="10"/>
    </row>
    <row r="289594" spans="8:8" x14ac:dyDescent="0.35">
      <c r="H289594" s="10"/>
    </row>
    <row r="289595" spans="8:8" x14ac:dyDescent="0.35">
      <c r="H289595" s="10"/>
    </row>
    <row r="289596" spans="8:8" x14ac:dyDescent="0.35">
      <c r="H289596" s="10"/>
    </row>
    <row r="289597" spans="8:8" x14ac:dyDescent="0.35">
      <c r="H289597" s="10"/>
    </row>
    <row r="289598" spans="8:8" x14ac:dyDescent="0.35">
      <c r="H289598" s="10"/>
    </row>
    <row r="289599" spans="8:8" x14ac:dyDescent="0.35">
      <c r="H289599" s="10"/>
    </row>
    <row r="289600" spans="8:8" x14ac:dyDescent="0.35">
      <c r="H289600" s="10"/>
    </row>
    <row r="289601" spans="8:8" x14ac:dyDescent="0.35">
      <c r="H289601" s="10"/>
    </row>
    <row r="289602" spans="8:8" x14ac:dyDescent="0.35">
      <c r="H289602" s="10"/>
    </row>
    <row r="289603" spans="8:8" x14ac:dyDescent="0.35">
      <c r="H289603" s="10"/>
    </row>
    <row r="289604" spans="8:8" x14ac:dyDescent="0.35">
      <c r="H289604" s="10"/>
    </row>
    <row r="289605" spans="8:8" x14ac:dyDescent="0.35">
      <c r="H289605" s="10"/>
    </row>
    <row r="289606" spans="8:8" x14ac:dyDescent="0.35">
      <c r="H289606" s="10"/>
    </row>
    <row r="289607" spans="8:8" x14ac:dyDescent="0.35">
      <c r="H289607" s="10"/>
    </row>
    <row r="289608" spans="8:8" x14ac:dyDescent="0.35">
      <c r="H289608" s="10"/>
    </row>
    <row r="289609" spans="8:8" x14ac:dyDescent="0.35">
      <c r="H289609" s="10"/>
    </row>
    <row r="289610" spans="8:8" x14ac:dyDescent="0.35">
      <c r="H289610" s="10"/>
    </row>
    <row r="289611" spans="8:8" x14ac:dyDescent="0.35">
      <c r="H289611" s="10"/>
    </row>
    <row r="289612" spans="8:8" x14ac:dyDescent="0.35">
      <c r="H289612" s="10"/>
    </row>
    <row r="289613" spans="8:8" x14ac:dyDescent="0.35">
      <c r="H289613" s="10"/>
    </row>
    <row r="289614" spans="8:8" x14ac:dyDescent="0.35">
      <c r="H289614" s="10"/>
    </row>
    <row r="289615" spans="8:8" x14ac:dyDescent="0.35">
      <c r="H289615" s="10"/>
    </row>
    <row r="289616" spans="8:8" x14ac:dyDescent="0.35">
      <c r="H289616" s="10"/>
    </row>
    <row r="289617" spans="8:8" x14ac:dyDescent="0.35">
      <c r="H289617" s="10"/>
    </row>
    <row r="289618" spans="8:8" x14ac:dyDescent="0.35">
      <c r="H289618" s="10"/>
    </row>
    <row r="289619" spans="8:8" x14ac:dyDescent="0.35">
      <c r="H289619" s="10"/>
    </row>
    <row r="289620" spans="8:8" x14ac:dyDescent="0.35">
      <c r="H289620" s="10"/>
    </row>
    <row r="289621" spans="8:8" x14ac:dyDescent="0.35">
      <c r="H289621" s="10"/>
    </row>
    <row r="289622" spans="8:8" x14ac:dyDescent="0.35">
      <c r="H289622" s="10"/>
    </row>
    <row r="289623" spans="8:8" x14ac:dyDescent="0.35">
      <c r="H289623" s="10"/>
    </row>
    <row r="289624" spans="8:8" x14ac:dyDescent="0.35">
      <c r="H289624" s="10"/>
    </row>
    <row r="289625" spans="8:8" x14ac:dyDescent="0.35">
      <c r="H289625" s="10"/>
    </row>
    <row r="289626" spans="8:8" x14ac:dyDescent="0.35">
      <c r="H289626" s="10"/>
    </row>
    <row r="289627" spans="8:8" x14ac:dyDescent="0.35">
      <c r="H289627" s="10"/>
    </row>
    <row r="289628" spans="8:8" x14ac:dyDescent="0.35">
      <c r="H289628" s="10"/>
    </row>
    <row r="289629" spans="8:8" x14ac:dyDescent="0.35">
      <c r="H289629" s="10"/>
    </row>
    <row r="289630" spans="8:8" x14ac:dyDescent="0.35">
      <c r="H289630" s="10"/>
    </row>
    <row r="289631" spans="8:8" x14ac:dyDescent="0.35">
      <c r="H289631" s="10"/>
    </row>
    <row r="289632" spans="8:8" x14ac:dyDescent="0.35">
      <c r="H289632" s="10"/>
    </row>
    <row r="289633" spans="8:8" x14ac:dyDescent="0.35">
      <c r="H289633" s="10"/>
    </row>
    <row r="289634" spans="8:8" x14ac:dyDescent="0.35">
      <c r="H289634" s="10"/>
    </row>
    <row r="289635" spans="8:8" x14ac:dyDescent="0.35">
      <c r="H289635" s="10"/>
    </row>
    <row r="289636" spans="8:8" x14ac:dyDescent="0.35">
      <c r="H289636" s="10"/>
    </row>
    <row r="289637" spans="8:8" x14ac:dyDescent="0.35">
      <c r="H289637" s="10"/>
    </row>
    <row r="289638" spans="8:8" x14ac:dyDescent="0.35">
      <c r="H289638" s="10"/>
    </row>
    <row r="289639" spans="8:8" x14ac:dyDescent="0.35">
      <c r="H289639" s="10"/>
    </row>
    <row r="289640" spans="8:8" x14ac:dyDescent="0.35">
      <c r="H289640" s="10"/>
    </row>
    <row r="289641" spans="8:8" x14ac:dyDescent="0.35">
      <c r="H289641" s="10"/>
    </row>
    <row r="289642" spans="8:8" x14ac:dyDescent="0.35">
      <c r="H289642" s="10"/>
    </row>
    <row r="289643" spans="8:8" x14ac:dyDescent="0.35">
      <c r="H289643" s="10"/>
    </row>
    <row r="289644" spans="8:8" x14ac:dyDescent="0.35">
      <c r="H289644" s="10"/>
    </row>
    <row r="289645" spans="8:8" x14ac:dyDescent="0.35">
      <c r="H289645" s="10"/>
    </row>
    <row r="289646" spans="8:8" x14ac:dyDescent="0.35">
      <c r="H289646" s="10"/>
    </row>
    <row r="289647" spans="8:8" x14ac:dyDescent="0.35">
      <c r="H289647" s="10"/>
    </row>
    <row r="289648" spans="8:8" x14ac:dyDescent="0.35">
      <c r="H289648" s="10"/>
    </row>
    <row r="289649" spans="8:8" x14ac:dyDescent="0.35">
      <c r="H289649" s="10"/>
    </row>
    <row r="289650" spans="8:8" x14ac:dyDescent="0.35">
      <c r="H289650" s="10"/>
    </row>
    <row r="289651" spans="8:8" x14ac:dyDescent="0.35">
      <c r="H289651" s="10"/>
    </row>
    <row r="289652" spans="8:8" x14ac:dyDescent="0.35">
      <c r="H289652" s="10"/>
    </row>
    <row r="289653" spans="8:8" x14ac:dyDescent="0.35">
      <c r="H289653" s="10"/>
    </row>
    <row r="289654" spans="8:8" x14ac:dyDescent="0.35">
      <c r="H289654" s="10"/>
    </row>
    <row r="289655" spans="8:8" x14ac:dyDescent="0.35">
      <c r="H289655" s="10"/>
    </row>
    <row r="289656" spans="8:8" x14ac:dyDescent="0.35">
      <c r="H289656" s="10"/>
    </row>
    <row r="289657" spans="8:8" x14ac:dyDescent="0.35">
      <c r="H289657" s="10"/>
    </row>
    <row r="289658" spans="8:8" x14ac:dyDescent="0.35">
      <c r="H289658" s="10"/>
    </row>
    <row r="289659" spans="8:8" x14ac:dyDescent="0.35">
      <c r="H289659" s="10"/>
    </row>
    <row r="289660" spans="8:8" x14ac:dyDescent="0.35">
      <c r="H289660" s="10"/>
    </row>
    <row r="289661" spans="8:8" x14ac:dyDescent="0.35">
      <c r="H289661" s="10"/>
    </row>
    <row r="289662" spans="8:8" x14ac:dyDescent="0.35">
      <c r="H289662" s="10"/>
    </row>
    <row r="289663" spans="8:8" x14ac:dyDescent="0.35">
      <c r="H289663" s="10"/>
    </row>
    <row r="289664" spans="8:8" x14ac:dyDescent="0.35">
      <c r="H289664" s="10"/>
    </row>
    <row r="289665" spans="8:8" x14ac:dyDescent="0.35">
      <c r="H289665" s="10"/>
    </row>
    <row r="289666" spans="8:8" x14ac:dyDescent="0.35">
      <c r="H289666" s="10"/>
    </row>
    <row r="289667" spans="8:8" x14ac:dyDescent="0.35">
      <c r="H289667" s="10"/>
    </row>
    <row r="289668" spans="8:8" x14ac:dyDescent="0.35">
      <c r="H289668" s="10"/>
    </row>
    <row r="289669" spans="8:8" x14ac:dyDescent="0.35">
      <c r="H289669" s="10"/>
    </row>
    <row r="289670" spans="8:8" x14ac:dyDescent="0.35">
      <c r="H289670" s="10"/>
    </row>
    <row r="289671" spans="8:8" x14ac:dyDescent="0.35">
      <c r="H289671" s="10"/>
    </row>
    <row r="289672" spans="8:8" x14ac:dyDescent="0.35">
      <c r="H289672" s="10"/>
    </row>
    <row r="289673" spans="8:8" x14ac:dyDescent="0.35">
      <c r="H289673" s="10"/>
    </row>
    <row r="289674" spans="8:8" x14ac:dyDescent="0.35">
      <c r="H289674" s="10"/>
    </row>
    <row r="289675" spans="8:8" x14ac:dyDescent="0.35">
      <c r="H289675" s="10"/>
    </row>
    <row r="289676" spans="8:8" x14ac:dyDescent="0.35">
      <c r="H289676" s="10"/>
    </row>
    <row r="289677" spans="8:8" x14ac:dyDescent="0.35">
      <c r="H289677" s="10"/>
    </row>
    <row r="289678" spans="8:8" x14ac:dyDescent="0.35">
      <c r="H289678" s="10"/>
    </row>
    <row r="289679" spans="8:8" x14ac:dyDescent="0.35">
      <c r="H289679" s="10"/>
    </row>
    <row r="289680" spans="8:8" x14ac:dyDescent="0.35">
      <c r="H289680" s="10"/>
    </row>
    <row r="289681" spans="8:8" x14ac:dyDescent="0.35">
      <c r="H289681" s="10"/>
    </row>
    <row r="289682" spans="8:8" x14ac:dyDescent="0.35">
      <c r="H289682" s="10"/>
    </row>
    <row r="289683" spans="8:8" x14ac:dyDescent="0.35">
      <c r="H289683" s="10"/>
    </row>
    <row r="289684" spans="8:8" x14ac:dyDescent="0.35">
      <c r="H289684" s="10"/>
    </row>
    <row r="289685" spans="8:8" x14ac:dyDescent="0.35">
      <c r="H289685" s="10"/>
    </row>
    <row r="289686" spans="8:8" x14ac:dyDescent="0.35">
      <c r="H289686" s="10"/>
    </row>
    <row r="289687" spans="8:8" x14ac:dyDescent="0.35">
      <c r="H289687" s="10"/>
    </row>
    <row r="289688" spans="8:8" x14ac:dyDescent="0.35">
      <c r="H289688" s="10"/>
    </row>
    <row r="289689" spans="8:8" x14ac:dyDescent="0.35">
      <c r="H289689" s="10"/>
    </row>
    <row r="289690" spans="8:8" x14ac:dyDescent="0.35">
      <c r="H289690" s="10"/>
    </row>
    <row r="289691" spans="8:8" x14ac:dyDescent="0.35">
      <c r="H289691" s="10"/>
    </row>
    <row r="289692" spans="8:8" x14ac:dyDescent="0.35">
      <c r="H289692" s="10"/>
    </row>
    <row r="289693" spans="8:8" x14ac:dyDescent="0.35">
      <c r="H289693" s="10"/>
    </row>
    <row r="289694" spans="8:8" x14ac:dyDescent="0.35">
      <c r="H289694" s="10"/>
    </row>
    <row r="289695" spans="8:8" x14ac:dyDescent="0.35">
      <c r="H289695" s="10"/>
    </row>
    <row r="289696" spans="8:8" x14ac:dyDescent="0.35">
      <c r="H289696" s="10"/>
    </row>
    <row r="289697" spans="8:8" x14ac:dyDescent="0.35">
      <c r="H289697" s="10"/>
    </row>
    <row r="289698" spans="8:8" x14ac:dyDescent="0.35">
      <c r="H289698" s="10"/>
    </row>
    <row r="289699" spans="8:8" x14ac:dyDescent="0.35">
      <c r="H289699" s="10"/>
    </row>
    <row r="289700" spans="8:8" x14ac:dyDescent="0.35">
      <c r="H289700" s="10"/>
    </row>
    <row r="289701" spans="8:8" x14ac:dyDescent="0.35">
      <c r="H289701" s="10"/>
    </row>
    <row r="289702" spans="8:8" x14ac:dyDescent="0.35">
      <c r="H289702" s="10"/>
    </row>
    <row r="289703" spans="8:8" x14ac:dyDescent="0.35">
      <c r="H289703" s="10"/>
    </row>
    <row r="289704" spans="8:8" x14ac:dyDescent="0.35">
      <c r="H289704" s="10"/>
    </row>
    <row r="289705" spans="8:8" x14ac:dyDescent="0.35">
      <c r="H289705" s="10"/>
    </row>
    <row r="289706" spans="8:8" x14ac:dyDescent="0.35">
      <c r="H289706" s="10"/>
    </row>
    <row r="289707" spans="8:8" x14ac:dyDescent="0.35">
      <c r="H289707" s="10"/>
    </row>
    <row r="289708" spans="8:8" x14ac:dyDescent="0.35">
      <c r="H289708" s="10"/>
    </row>
    <row r="289709" spans="8:8" x14ac:dyDescent="0.35">
      <c r="H289709" s="10"/>
    </row>
    <row r="289710" spans="8:8" x14ac:dyDescent="0.35">
      <c r="H289710" s="10"/>
    </row>
    <row r="289711" spans="8:8" x14ac:dyDescent="0.35">
      <c r="H289711" s="10"/>
    </row>
    <row r="289712" spans="8:8" x14ac:dyDescent="0.35">
      <c r="H289712" s="10"/>
    </row>
    <row r="289713" spans="8:8" x14ac:dyDescent="0.35">
      <c r="H289713" s="10"/>
    </row>
    <row r="289714" spans="8:8" x14ac:dyDescent="0.35">
      <c r="H289714" s="10"/>
    </row>
    <row r="289715" spans="8:8" x14ac:dyDescent="0.35">
      <c r="H289715" s="10"/>
    </row>
    <row r="289716" spans="8:8" x14ac:dyDescent="0.35">
      <c r="H289716" s="10"/>
    </row>
    <row r="289717" spans="8:8" x14ac:dyDescent="0.35">
      <c r="H289717" s="10"/>
    </row>
    <row r="289718" spans="8:8" x14ac:dyDescent="0.35">
      <c r="H289718" s="10"/>
    </row>
    <row r="289719" spans="8:8" x14ac:dyDescent="0.35">
      <c r="H289719" s="10"/>
    </row>
    <row r="289720" spans="8:8" x14ac:dyDescent="0.35">
      <c r="H289720" s="10"/>
    </row>
    <row r="289721" spans="8:8" x14ac:dyDescent="0.35">
      <c r="H289721" s="10"/>
    </row>
    <row r="289722" spans="8:8" x14ac:dyDescent="0.35">
      <c r="H289722" s="10"/>
    </row>
    <row r="289723" spans="8:8" x14ac:dyDescent="0.35">
      <c r="H289723" s="10"/>
    </row>
    <row r="289724" spans="8:8" x14ac:dyDescent="0.35">
      <c r="H289724" s="10"/>
    </row>
    <row r="289725" spans="8:8" x14ac:dyDescent="0.35">
      <c r="H289725" s="10"/>
    </row>
    <row r="289726" spans="8:8" x14ac:dyDescent="0.35">
      <c r="H289726" s="10"/>
    </row>
    <row r="289727" spans="8:8" x14ac:dyDescent="0.35">
      <c r="H289727" s="10"/>
    </row>
    <row r="289728" spans="8:8" x14ac:dyDescent="0.35">
      <c r="H289728" s="10"/>
    </row>
    <row r="289729" spans="8:8" x14ac:dyDescent="0.35">
      <c r="H289729" s="10"/>
    </row>
    <row r="289730" spans="8:8" x14ac:dyDescent="0.35">
      <c r="H289730" s="10"/>
    </row>
    <row r="289731" spans="8:8" x14ac:dyDescent="0.35">
      <c r="H289731" s="10"/>
    </row>
    <row r="289732" spans="8:8" x14ac:dyDescent="0.35">
      <c r="H289732" s="10"/>
    </row>
    <row r="289733" spans="8:8" x14ac:dyDescent="0.35">
      <c r="H289733" s="10"/>
    </row>
    <row r="289734" spans="8:8" x14ac:dyDescent="0.35">
      <c r="H289734" s="10"/>
    </row>
    <row r="289735" spans="8:8" x14ac:dyDescent="0.35">
      <c r="H289735" s="10"/>
    </row>
    <row r="289736" spans="8:8" x14ac:dyDescent="0.35">
      <c r="H289736" s="10"/>
    </row>
    <row r="289737" spans="8:8" x14ac:dyDescent="0.35">
      <c r="H289737" s="10"/>
    </row>
    <row r="289738" spans="8:8" x14ac:dyDescent="0.35">
      <c r="H289738" s="10"/>
    </row>
    <row r="289739" spans="8:8" x14ac:dyDescent="0.35">
      <c r="H289739" s="10"/>
    </row>
    <row r="289740" spans="8:8" x14ac:dyDescent="0.35">
      <c r="H289740" s="10"/>
    </row>
    <row r="289741" spans="8:8" x14ac:dyDescent="0.35">
      <c r="H289741" s="10"/>
    </row>
    <row r="289742" spans="8:8" x14ac:dyDescent="0.35">
      <c r="H289742" s="10"/>
    </row>
    <row r="289743" spans="8:8" x14ac:dyDescent="0.35">
      <c r="H289743" s="10"/>
    </row>
    <row r="289744" spans="8:8" x14ac:dyDescent="0.35">
      <c r="H289744" s="10"/>
    </row>
    <row r="289745" spans="8:8" x14ac:dyDescent="0.35">
      <c r="H289745" s="10"/>
    </row>
    <row r="289746" spans="8:8" x14ac:dyDescent="0.35">
      <c r="H289746" s="10"/>
    </row>
    <row r="289747" spans="8:8" x14ac:dyDescent="0.35">
      <c r="H289747" s="10"/>
    </row>
    <row r="289748" spans="8:8" x14ac:dyDescent="0.35">
      <c r="H289748" s="10"/>
    </row>
    <row r="289749" spans="8:8" x14ac:dyDescent="0.35">
      <c r="H289749" s="10"/>
    </row>
    <row r="289750" spans="8:8" x14ac:dyDescent="0.35">
      <c r="H289750" s="10"/>
    </row>
    <row r="289751" spans="8:8" x14ac:dyDescent="0.35">
      <c r="H289751" s="10"/>
    </row>
    <row r="289752" spans="8:8" x14ac:dyDescent="0.35">
      <c r="H289752" s="10"/>
    </row>
    <row r="289753" spans="8:8" x14ac:dyDescent="0.35">
      <c r="H289753" s="10"/>
    </row>
    <row r="289754" spans="8:8" x14ac:dyDescent="0.35">
      <c r="H289754" s="10"/>
    </row>
    <row r="289755" spans="8:8" x14ac:dyDescent="0.35">
      <c r="H289755" s="10"/>
    </row>
    <row r="289756" spans="8:8" x14ac:dyDescent="0.35">
      <c r="H289756" s="10"/>
    </row>
    <row r="289757" spans="8:8" x14ac:dyDescent="0.35">
      <c r="H289757" s="10"/>
    </row>
    <row r="289758" spans="8:8" x14ac:dyDescent="0.35">
      <c r="H289758" s="10"/>
    </row>
    <row r="289759" spans="8:8" x14ac:dyDescent="0.35">
      <c r="H289759" s="10"/>
    </row>
    <row r="289760" spans="8:8" x14ac:dyDescent="0.35">
      <c r="H289760" s="10"/>
    </row>
    <row r="289761" spans="8:8" x14ac:dyDescent="0.35">
      <c r="H289761" s="10"/>
    </row>
    <row r="289762" spans="8:8" x14ac:dyDescent="0.35">
      <c r="H289762" s="10"/>
    </row>
    <row r="289763" spans="8:8" x14ac:dyDescent="0.35">
      <c r="H289763" s="10"/>
    </row>
    <row r="289764" spans="8:8" x14ac:dyDescent="0.35">
      <c r="H289764" s="10"/>
    </row>
    <row r="289765" spans="8:8" x14ac:dyDescent="0.35">
      <c r="H289765" s="10"/>
    </row>
    <row r="289766" spans="8:8" x14ac:dyDescent="0.35">
      <c r="H289766" s="10"/>
    </row>
    <row r="289767" spans="8:8" x14ac:dyDescent="0.35">
      <c r="H289767" s="10"/>
    </row>
    <row r="289768" spans="8:8" x14ac:dyDescent="0.35">
      <c r="H289768" s="10"/>
    </row>
    <row r="289769" spans="8:8" x14ac:dyDescent="0.35">
      <c r="H289769" s="10"/>
    </row>
    <row r="289770" spans="8:8" x14ac:dyDescent="0.35">
      <c r="H289770" s="10"/>
    </row>
    <row r="289771" spans="8:8" x14ac:dyDescent="0.35">
      <c r="H289771" s="10"/>
    </row>
    <row r="289772" spans="8:8" x14ac:dyDescent="0.35">
      <c r="H289772" s="10"/>
    </row>
    <row r="289773" spans="8:8" x14ac:dyDescent="0.35">
      <c r="H289773" s="10"/>
    </row>
    <row r="289774" spans="8:8" x14ac:dyDescent="0.35">
      <c r="H289774" s="10"/>
    </row>
    <row r="289775" spans="8:8" x14ac:dyDescent="0.35">
      <c r="H289775" s="10"/>
    </row>
    <row r="289776" spans="8:8" x14ac:dyDescent="0.35">
      <c r="H289776" s="10"/>
    </row>
    <row r="289777" spans="8:8" x14ac:dyDescent="0.35">
      <c r="H289777" s="10"/>
    </row>
    <row r="289778" spans="8:8" x14ac:dyDescent="0.35">
      <c r="H289778" s="10"/>
    </row>
    <row r="289779" spans="8:8" x14ac:dyDescent="0.35">
      <c r="H289779" s="10"/>
    </row>
    <row r="289780" spans="8:8" x14ac:dyDescent="0.35">
      <c r="H289780" s="10"/>
    </row>
    <row r="289781" spans="8:8" x14ac:dyDescent="0.35">
      <c r="H289781" s="10"/>
    </row>
    <row r="289782" spans="8:8" x14ac:dyDescent="0.35">
      <c r="H289782" s="10"/>
    </row>
    <row r="289783" spans="8:8" x14ac:dyDescent="0.35">
      <c r="H289783" s="10"/>
    </row>
    <row r="289784" spans="8:8" x14ac:dyDescent="0.35">
      <c r="H289784" s="10"/>
    </row>
    <row r="289785" spans="8:8" x14ac:dyDescent="0.35">
      <c r="H289785" s="10"/>
    </row>
    <row r="289786" spans="8:8" x14ac:dyDescent="0.35">
      <c r="H289786" s="10"/>
    </row>
    <row r="289787" spans="8:8" x14ac:dyDescent="0.35">
      <c r="H289787" s="10"/>
    </row>
    <row r="289788" spans="8:8" x14ac:dyDescent="0.35">
      <c r="H289788" s="10"/>
    </row>
    <row r="289789" spans="8:8" x14ac:dyDescent="0.35">
      <c r="H289789" s="10"/>
    </row>
    <row r="289790" spans="8:8" x14ac:dyDescent="0.35">
      <c r="H289790" s="10"/>
    </row>
    <row r="289791" spans="8:8" x14ac:dyDescent="0.35">
      <c r="H289791" s="10"/>
    </row>
    <row r="289792" spans="8:8" x14ac:dyDescent="0.35">
      <c r="H289792" s="10"/>
    </row>
    <row r="289793" spans="8:8" x14ac:dyDescent="0.35">
      <c r="H289793" s="10"/>
    </row>
    <row r="289794" spans="8:8" x14ac:dyDescent="0.35">
      <c r="H289794" s="10"/>
    </row>
    <row r="289795" spans="8:8" x14ac:dyDescent="0.35">
      <c r="H289795" s="10"/>
    </row>
    <row r="289796" spans="8:8" x14ac:dyDescent="0.35">
      <c r="H289796" s="10"/>
    </row>
    <row r="289797" spans="8:8" x14ac:dyDescent="0.35">
      <c r="H289797" s="10"/>
    </row>
    <row r="289798" spans="8:8" x14ac:dyDescent="0.35">
      <c r="H289798" s="10"/>
    </row>
    <row r="289799" spans="8:8" x14ac:dyDescent="0.35">
      <c r="H289799" s="10"/>
    </row>
    <row r="289800" spans="8:8" x14ac:dyDescent="0.35">
      <c r="H289800" s="10"/>
    </row>
    <row r="289801" spans="8:8" x14ac:dyDescent="0.35">
      <c r="H289801" s="10"/>
    </row>
    <row r="289802" spans="8:8" x14ac:dyDescent="0.35">
      <c r="H289802" s="10"/>
    </row>
    <row r="289803" spans="8:8" x14ac:dyDescent="0.35">
      <c r="H289803" s="10"/>
    </row>
    <row r="289804" spans="8:8" x14ac:dyDescent="0.35">
      <c r="H289804" s="10"/>
    </row>
    <row r="289805" spans="8:8" x14ac:dyDescent="0.35">
      <c r="H289805" s="10"/>
    </row>
    <row r="289806" spans="8:8" x14ac:dyDescent="0.35">
      <c r="H289806" s="10"/>
    </row>
    <row r="289807" spans="8:8" x14ac:dyDescent="0.35">
      <c r="H289807" s="10"/>
    </row>
    <row r="289808" spans="8:8" x14ac:dyDescent="0.35">
      <c r="H289808" s="10"/>
    </row>
    <row r="289809" spans="8:8" x14ac:dyDescent="0.35">
      <c r="H289809" s="10"/>
    </row>
    <row r="289810" spans="8:8" x14ac:dyDescent="0.35">
      <c r="H289810" s="10"/>
    </row>
    <row r="289811" spans="8:8" x14ac:dyDescent="0.35">
      <c r="H289811" s="10"/>
    </row>
    <row r="289812" spans="8:8" x14ac:dyDescent="0.35">
      <c r="H289812" s="10"/>
    </row>
    <row r="289813" spans="8:8" x14ac:dyDescent="0.35">
      <c r="H289813" s="10"/>
    </row>
    <row r="289814" spans="8:8" x14ac:dyDescent="0.35">
      <c r="H289814" s="10"/>
    </row>
    <row r="289815" spans="8:8" x14ac:dyDescent="0.35">
      <c r="H289815" s="10"/>
    </row>
    <row r="289816" spans="8:8" x14ac:dyDescent="0.35">
      <c r="H289816" s="10"/>
    </row>
    <row r="289817" spans="8:8" x14ac:dyDescent="0.35">
      <c r="H289817" s="10"/>
    </row>
    <row r="289818" spans="8:8" x14ac:dyDescent="0.35">
      <c r="H289818" s="10"/>
    </row>
    <row r="289819" spans="8:8" x14ac:dyDescent="0.35">
      <c r="H289819" s="10"/>
    </row>
    <row r="289820" spans="8:8" x14ac:dyDescent="0.35">
      <c r="H289820" s="10"/>
    </row>
    <row r="289821" spans="8:8" x14ac:dyDescent="0.35">
      <c r="H289821" s="10"/>
    </row>
    <row r="289822" spans="8:8" x14ac:dyDescent="0.35">
      <c r="H289822" s="10"/>
    </row>
    <row r="289823" spans="8:8" x14ac:dyDescent="0.35">
      <c r="H289823" s="10"/>
    </row>
    <row r="289824" spans="8:8" x14ac:dyDescent="0.35">
      <c r="H289824" s="10"/>
    </row>
    <row r="289825" spans="8:8" x14ac:dyDescent="0.35">
      <c r="H289825" s="10"/>
    </row>
    <row r="289826" spans="8:8" x14ac:dyDescent="0.35">
      <c r="H289826" s="10"/>
    </row>
    <row r="289827" spans="8:8" x14ac:dyDescent="0.35">
      <c r="H289827" s="10"/>
    </row>
    <row r="289828" spans="8:8" x14ac:dyDescent="0.35">
      <c r="H289828" s="10"/>
    </row>
    <row r="289829" spans="8:8" x14ac:dyDescent="0.35">
      <c r="H289829" s="10"/>
    </row>
    <row r="289830" spans="8:8" x14ac:dyDescent="0.35">
      <c r="H289830" s="10"/>
    </row>
    <row r="289831" spans="8:8" x14ac:dyDescent="0.35">
      <c r="H289831" s="10"/>
    </row>
    <row r="289832" spans="8:8" x14ac:dyDescent="0.35">
      <c r="H289832" s="10"/>
    </row>
    <row r="289833" spans="8:8" x14ac:dyDescent="0.35">
      <c r="H289833" s="10"/>
    </row>
    <row r="289834" spans="8:8" x14ac:dyDescent="0.35">
      <c r="H289834" s="10"/>
    </row>
    <row r="289835" spans="8:8" x14ac:dyDescent="0.35">
      <c r="H289835" s="10"/>
    </row>
    <row r="289836" spans="8:8" x14ac:dyDescent="0.35">
      <c r="H289836" s="10"/>
    </row>
    <row r="289837" spans="8:8" x14ac:dyDescent="0.35">
      <c r="H289837" s="10"/>
    </row>
    <row r="289838" spans="8:8" x14ac:dyDescent="0.35">
      <c r="H289838" s="10"/>
    </row>
    <row r="289839" spans="8:8" x14ac:dyDescent="0.35">
      <c r="H289839" s="10"/>
    </row>
    <row r="289840" spans="8:8" x14ac:dyDescent="0.35">
      <c r="H289840" s="10"/>
    </row>
    <row r="289841" spans="8:8" x14ac:dyDescent="0.35">
      <c r="H289841" s="10"/>
    </row>
    <row r="289842" spans="8:8" x14ac:dyDescent="0.35">
      <c r="H289842" s="10"/>
    </row>
    <row r="289843" spans="8:8" x14ac:dyDescent="0.35">
      <c r="H289843" s="10"/>
    </row>
    <row r="289844" spans="8:8" x14ac:dyDescent="0.35">
      <c r="H289844" s="10"/>
    </row>
    <row r="289845" spans="8:8" x14ac:dyDescent="0.35">
      <c r="H289845" s="10"/>
    </row>
    <row r="289846" spans="8:8" x14ac:dyDescent="0.35">
      <c r="H289846" s="10"/>
    </row>
    <row r="289847" spans="8:8" x14ac:dyDescent="0.35">
      <c r="H289847" s="10"/>
    </row>
    <row r="289848" spans="8:8" x14ac:dyDescent="0.35">
      <c r="H289848" s="10"/>
    </row>
    <row r="289849" spans="8:8" x14ac:dyDescent="0.35">
      <c r="H289849" s="10"/>
    </row>
    <row r="289850" spans="8:8" x14ac:dyDescent="0.35">
      <c r="H289850" s="10"/>
    </row>
    <row r="289851" spans="8:8" x14ac:dyDescent="0.35">
      <c r="H289851" s="10"/>
    </row>
    <row r="289852" spans="8:8" x14ac:dyDescent="0.35">
      <c r="H289852" s="10"/>
    </row>
    <row r="289853" spans="8:8" x14ac:dyDescent="0.35">
      <c r="H289853" s="10"/>
    </row>
    <row r="289854" spans="8:8" x14ac:dyDescent="0.35">
      <c r="H289854" s="10"/>
    </row>
    <row r="289855" spans="8:8" x14ac:dyDescent="0.35">
      <c r="H289855" s="10"/>
    </row>
    <row r="289856" spans="8:8" x14ac:dyDescent="0.35">
      <c r="H289856" s="10"/>
    </row>
    <row r="289857" spans="8:8" x14ac:dyDescent="0.35">
      <c r="H289857" s="10"/>
    </row>
    <row r="289858" spans="8:8" x14ac:dyDescent="0.35">
      <c r="H289858" s="10"/>
    </row>
    <row r="289859" spans="8:8" x14ac:dyDescent="0.35">
      <c r="H289859" s="10"/>
    </row>
    <row r="289860" spans="8:8" x14ac:dyDescent="0.35">
      <c r="H289860" s="10"/>
    </row>
    <row r="289861" spans="8:8" x14ac:dyDescent="0.35">
      <c r="H289861" s="10"/>
    </row>
    <row r="289862" spans="8:8" x14ac:dyDescent="0.35">
      <c r="H289862" s="10"/>
    </row>
    <row r="289863" spans="8:8" x14ac:dyDescent="0.35">
      <c r="H289863" s="10"/>
    </row>
    <row r="289864" spans="8:8" x14ac:dyDescent="0.35">
      <c r="H289864" s="10"/>
    </row>
    <row r="289865" spans="8:8" x14ac:dyDescent="0.35">
      <c r="H289865" s="10"/>
    </row>
    <row r="289866" spans="8:8" x14ac:dyDescent="0.35">
      <c r="H289866" s="10"/>
    </row>
    <row r="289867" spans="8:8" x14ac:dyDescent="0.35">
      <c r="H289867" s="10"/>
    </row>
    <row r="289868" spans="8:8" x14ac:dyDescent="0.35">
      <c r="H289868" s="10"/>
    </row>
    <row r="289869" spans="8:8" x14ac:dyDescent="0.35">
      <c r="H289869" s="10"/>
    </row>
    <row r="289870" spans="8:8" x14ac:dyDescent="0.35">
      <c r="H289870" s="10"/>
    </row>
    <row r="289871" spans="8:8" x14ac:dyDescent="0.35">
      <c r="H289871" s="10"/>
    </row>
    <row r="289872" spans="8:8" x14ac:dyDescent="0.35">
      <c r="H289872" s="10"/>
    </row>
    <row r="289873" spans="8:8" x14ac:dyDescent="0.35">
      <c r="H289873" s="10"/>
    </row>
    <row r="289874" spans="8:8" x14ac:dyDescent="0.35">
      <c r="H289874" s="10"/>
    </row>
    <row r="289875" spans="8:8" x14ac:dyDescent="0.35">
      <c r="H289875" s="10"/>
    </row>
    <row r="289876" spans="8:8" x14ac:dyDescent="0.35">
      <c r="H289876" s="10"/>
    </row>
    <row r="289877" spans="8:8" x14ac:dyDescent="0.35">
      <c r="H289877" s="10"/>
    </row>
    <row r="289878" spans="8:8" x14ac:dyDescent="0.35">
      <c r="H289878" s="10"/>
    </row>
    <row r="289879" spans="8:8" x14ac:dyDescent="0.35">
      <c r="H289879" s="10"/>
    </row>
    <row r="289880" spans="8:8" x14ac:dyDescent="0.35">
      <c r="H289880" s="10"/>
    </row>
    <row r="289881" spans="8:8" x14ac:dyDescent="0.35">
      <c r="H289881" s="10"/>
    </row>
    <row r="289882" spans="8:8" x14ac:dyDescent="0.35">
      <c r="H289882" s="10"/>
    </row>
    <row r="289883" spans="8:8" x14ac:dyDescent="0.35">
      <c r="H289883" s="10"/>
    </row>
    <row r="289884" spans="8:8" x14ac:dyDescent="0.35">
      <c r="H289884" s="10"/>
    </row>
    <row r="289885" spans="8:8" x14ac:dyDescent="0.35">
      <c r="H289885" s="10"/>
    </row>
    <row r="289886" spans="8:8" x14ac:dyDescent="0.35">
      <c r="H289886" s="10"/>
    </row>
    <row r="289887" spans="8:8" x14ac:dyDescent="0.35">
      <c r="H289887" s="10"/>
    </row>
    <row r="289888" spans="8:8" x14ac:dyDescent="0.35">
      <c r="H289888" s="10"/>
    </row>
    <row r="289889" spans="8:8" x14ac:dyDescent="0.35">
      <c r="H289889" s="10"/>
    </row>
    <row r="289890" spans="8:8" x14ac:dyDescent="0.35">
      <c r="H289890" s="10"/>
    </row>
    <row r="289891" spans="8:8" x14ac:dyDescent="0.35">
      <c r="H289891" s="10"/>
    </row>
    <row r="289892" spans="8:8" x14ac:dyDescent="0.35">
      <c r="H289892" s="10"/>
    </row>
    <row r="289893" spans="8:8" x14ac:dyDescent="0.35">
      <c r="H289893" s="10"/>
    </row>
    <row r="289894" spans="8:8" x14ac:dyDescent="0.35">
      <c r="H289894" s="10"/>
    </row>
    <row r="289895" spans="8:8" x14ac:dyDescent="0.35">
      <c r="H289895" s="10"/>
    </row>
    <row r="289896" spans="8:8" x14ac:dyDescent="0.35">
      <c r="H289896" s="10"/>
    </row>
    <row r="289897" spans="8:8" x14ac:dyDescent="0.35">
      <c r="H289897" s="10"/>
    </row>
    <row r="289898" spans="8:8" x14ac:dyDescent="0.35">
      <c r="H289898" s="10"/>
    </row>
    <row r="289899" spans="8:8" x14ac:dyDescent="0.35">
      <c r="H289899" s="10"/>
    </row>
    <row r="289900" spans="8:8" x14ac:dyDescent="0.35">
      <c r="H289900" s="10"/>
    </row>
    <row r="289901" spans="8:8" x14ac:dyDescent="0.35">
      <c r="H289901" s="10"/>
    </row>
    <row r="289902" spans="8:8" x14ac:dyDescent="0.35">
      <c r="H289902" s="10"/>
    </row>
    <row r="289903" spans="8:8" x14ac:dyDescent="0.35">
      <c r="H289903" s="10"/>
    </row>
    <row r="289904" spans="8:8" x14ac:dyDescent="0.35">
      <c r="H289904" s="10"/>
    </row>
    <row r="289905" spans="8:8" x14ac:dyDescent="0.35">
      <c r="H289905" s="10"/>
    </row>
    <row r="289906" spans="8:8" x14ac:dyDescent="0.35">
      <c r="H289906" s="10"/>
    </row>
    <row r="289907" spans="8:8" x14ac:dyDescent="0.35">
      <c r="H289907" s="10"/>
    </row>
    <row r="289908" spans="8:8" x14ac:dyDescent="0.35">
      <c r="H289908" s="10"/>
    </row>
    <row r="289909" spans="8:8" x14ac:dyDescent="0.35">
      <c r="H289909" s="10"/>
    </row>
    <row r="289910" spans="8:8" x14ac:dyDescent="0.35">
      <c r="H289910" s="10"/>
    </row>
    <row r="289911" spans="8:8" x14ac:dyDescent="0.35">
      <c r="H289911" s="10"/>
    </row>
    <row r="289912" spans="8:8" x14ac:dyDescent="0.35">
      <c r="H289912" s="10"/>
    </row>
    <row r="289913" spans="8:8" x14ac:dyDescent="0.35">
      <c r="H289913" s="10"/>
    </row>
    <row r="289914" spans="8:8" x14ac:dyDescent="0.35">
      <c r="H289914" s="10"/>
    </row>
    <row r="289915" spans="8:8" x14ac:dyDescent="0.35">
      <c r="H289915" s="10"/>
    </row>
    <row r="289916" spans="8:8" x14ac:dyDescent="0.35">
      <c r="H289916" s="10"/>
    </row>
    <row r="289917" spans="8:8" x14ac:dyDescent="0.35">
      <c r="H289917" s="10"/>
    </row>
    <row r="289918" spans="8:8" x14ac:dyDescent="0.35">
      <c r="H289918" s="10"/>
    </row>
    <row r="289919" spans="8:8" x14ac:dyDescent="0.35">
      <c r="H289919" s="10"/>
    </row>
    <row r="289920" spans="8:8" x14ac:dyDescent="0.35">
      <c r="H289920" s="10"/>
    </row>
    <row r="289921" spans="8:8" x14ac:dyDescent="0.35">
      <c r="H289921" s="10"/>
    </row>
    <row r="289922" spans="8:8" x14ac:dyDescent="0.35">
      <c r="H289922" s="10"/>
    </row>
    <row r="289923" spans="8:8" x14ac:dyDescent="0.35">
      <c r="H289923" s="10"/>
    </row>
    <row r="289924" spans="8:8" x14ac:dyDescent="0.35">
      <c r="H289924" s="10"/>
    </row>
    <row r="289925" spans="8:8" x14ac:dyDescent="0.35">
      <c r="H289925" s="10"/>
    </row>
    <row r="289926" spans="8:8" x14ac:dyDescent="0.35">
      <c r="H289926" s="10"/>
    </row>
    <row r="289927" spans="8:8" x14ac:dyDescent="0.35">
      <c r="H289927" s="10"/>
    </row>
    <row r="289928" spans="8:8" x14ac:dyDescent="0.35">
      <c r="H289928" s="10"/>
    </row>
    <row r="289929" spans="8:8" x14ac:dyDescent="0.35">
      <c r="H289929" s="10"/>
    </row>
    <row r="289930" spans="8:8" x14ac:dyDescent="0.35">
      <c r="H289930" s="10"/>
    </row>
    <row r="289931" spans="8:8" x14ac:dyDescent="0.35">
      <c r="H289931" s="10"/>
    </row>
    <row r="289932" spans="8:8" x14ac:dyDescent="0.35">
      <c r="H289932" s="10"/>
    </row>
    <row r="289933" spans="8:8" x14ac:dyDescent="0.35">
      <c r="H289933" s="10"/>
    </row>
    <row r="289934" spans="8:8" x14ac:dyDescent="0.35">
      <c r="H289934" s="10"/>
    </row>
    <row r="289935" spans="8:8" x14ac:dyDescent="0.35">
      <c r="H289935" s="10"/>
    </row>
    <row r="289936" spans="8:8" x14ac:dyDescent="0.35">
      <c r="H289936" s="10"/>
    </row>
    <row r="289937" spans="8:8" x14ac:dyDescent="0.35">
      <c r="H289937" s="10"/>
    </row>
    <row r="289938" spans="8:8" x14ac:dyDescent="0.35">
      <c r="H289938" s="10"/>
    </row>
    <row r="289939" spans="8:8" x14ac:dyDescent="0.35">
      <c r="H289939" s="10"/>
    </row>
    <row r="289940" spans="8:8" x14ac:dyDescent="0.35">
      <c r="H289940" s="10"/>
    </row>
    <row r="289941" spans="8:8" x14ac:dyDescent="0.35">
      <c r="H289941" s="10"/>
    </row>
    <row r="289942" spans="8:8" x14ac:dyDescent="0.35">
      <c r="H289942" s="10"/>
    </row>
    <row r="289943" spans="8:8" x14ac:dyDescent="0.35">
      <c r="H289943" s="10"/>
    </row>
    <row r="289944" spans="8:8" x14ac:dyDescent="0.35">
      <c r="H289944" s="10"/>
    </row>
    <row r="289945" spans="8:8" x14ac:dyDescent="0.35">
      <c r="H289945" s="10"/>
    </row>
    <row r="289946" spans="8:8" x14ac:dyDescent="0.35">
      <c r="H289946" s="10"/>
    </row>
    <row r="289947" spans="8:8" x14ac:dyDescent="0.35">
      <c r="H289947" s="10"/>
    </row>
    <row r="289948" spans="8:8" x14ac:dyDescent="0.35">
      <c r="H289948" s="10"/>
    </row>
    <row r="289949" spans="8:8" x14ac:dyDescent="0.35">
      <c r="H289949" s="10"/>
    </row>
    <row r="289950" spans="8:8" x14ac:dyDescent="0.35">
      <c r="H289950" s="10"/>
    </row>
    <row r="289951" spans="8:8" x14ac:dyDescent="0.35">
      <c r="H289951" s="10"/>
    </row>
    <row r="289952" spans="8:8" x14ac:dyDescent="0.35">
      <c r="H289952" s="10"/>
    </row>
    <row r="289953" spans="8:8" x14ac:dyDescent="0.35">
      <c r="H289953" s="10"/>
    </row>
    <row r="289954" spans="8:8" x14ac:dyDescent="0.35">
      <c r="H289954" s="10"/>
    </row>
    <row r="289955" spans="8:8" x14ac:dyDescent="0.35">
      <c r="H289955" s="10"/>
    </row>
    <row r="289956" spans="8:8" x14ac:dyDescent="0.35">
      <c r="H289956" s="10"/>
    </row>
    <row r="289957" spans="8:8" x14ac:dyDescent="0.35">
      <c r="H289957" s="10"/>
    </row>
    <row r="289958" spans="8:8" x14ac:dyDescent="0.35">
      <c r="H289958" s="10"/>
    </row>
    <row r="289959" spans="8:8" x14ac:dyDescent="0.35">
      <c r="H289959" s="10"/>
    </row>
    <row r="289960" spans="8:8" x14ac:dyDescent="0.35">
      <c r="H289960" s="10"/>
    </row>
    <row r="289961" spans="8:8" x14ac:dyDescent="0.35">
      <c r="H289961" s="10"/>
    </row>
    <row r="289962" spans="8:8" x14ac:dyDescent="0.35">
      <c r="H289962" s="10"/>
    </row>
    <row r="289963" spans="8:8" x14ac:dyDescent="0.35">
      <c r="H289963" s="10"/>
    </row>
    <row r="289964" spans="8:8" x14ac:dyDescent="0.35">
      <c r="H289964" s="10"/>
    </row>
    <row r="289965" spans="8:8" x14ac:dyDescent="0.35">
      <c r="H289965" s="10"/>
    </row>
    <row r="289966" spans="8:8" x14ac:dyDescent="0.35">
      <c r="H289966" s="10"/>
    </row>
    <row r="289967" spans="8:8" x14ac:dyDescent="0.35">
      <c r="H289967" s="10"/>
    </row>
    <row r="289968" spans="8:8" x14ac:dyDescent="0.35">
      <c r="H289968" s="10"/>
    </row>
    <row r="289969" spans="8:8" x14ac:dyDescent="0.35">
      <c r="H289969" s="10"/>
    </row>
    <row r="289970" spans="8:8" x14ac:dyDescent="0.35">
      <c r="H289970" s="10"/>
    </row>
    <row r="289971" spans="8:8" x14ac:dyDescent="0.35">
      <c r="H289971" s="10"/>
    </row>
    <row r="289972" spans="8:8" x14ac:dyDescent="0.35">
      <c r="H289972" s="10"/>
    </row>
    <row r="289973" spans="8:8" x14ac:dyDescent="0.35">
      <c r="H289973" s="10"/>
    </row>
    <row r="289974" spans="8:8" x14ac:dyDescent="0.35">
      <c r="H289974" s="10"/>
    </row>
    <row r="289975" spans="8:8" x14ac:dyDescent="0.35">
      <c r="H289975" s="10"/>
    </row>
    <row r="289976" spans="8:8" x14ac:dyDescent="0.35">
      <c r="H289976" s="10"/>
    </row>
    <row r="289977" spans="8:8" x14ac:dyDescent="0.35">
      <c r="H289977" s="10"/>
    </row>
    <row r="289978" spans="8:8" x14ac:dyDescent="0.35">
      <c r="H289978" s="10"/>
    </row>
    <row r="289979" spans="8:8" x14ac:dyDescent="0.35">
      <c r="H289979" s="10"/>
    </row>
    <row r="289980" spans="8:8" x14ac:dyDescent="0.35">
      <c r="H289980" s="10"/>
    </row>
    <row r="289981" spans="8:8" x14ac:dyDescent="0.35">
      <c r="H289981" s="10"/>
    </row>
    <row r="289982" spans="8:8" x14ac:dyDescent="0.35">
      <c r="H289982" s="10"/>
    </row>
    <row r="289983" spans="8:8" x14ac:dyDescent="0.35">
      <c r="H289983" s="10"/>
    </row>
    <row r="289984" spans="8:8" x14ac:dyDescent="0.35">
      <c r="H289984" s="10"/>
    </row>
    <row r="289985" spans="8:8" x14ac:dyDescent="0.35">
      <c r="H289985" s="10"/>
    </row>
    <row r="289986" spans="8:8" x14ac:dyDescent="0.35">
      <c r="H289986" s="10"/>
    </row>
    <row r="289987" spans="8:8" x14ac:dyDescent="0.35">
      <c r="H289987" s="10"/>
    </row>
    <row r="289988" spans="8:8" x14ac:dyDescent="0.35">
      <c r="H289988" s="10"/>
    </row>
    <row r="289989" spans="8:8" x14ac:dyDescent="0.35">
      <c r="H289989" s="10"/>
    </row>
    <row r="289990" spans="8:8" x14ac:dyDescent="0.35">
      <c r="H289990" s="10"/>
    </row>
    <row r="289991" spans="8:8" x14ac:dyDescent="0.35">
      <c r="H289991" s="10"/>
    </row>
    <row r="289992" spans="8:8" x14ac:dyDescent="0.35">
      <c r="H289992" s="10"/>
    </row>
    <row r="289993" spans="8:8" x14ac:dyDescent="0.35">
      <c r="H289993" s="10"/>
    </row>
    <row r="289994" spans="8:8" x14ac:dyDescent="0.35">
      <c r="H289994" s="10"/>
    </row>
    <row r="289995" spans="8:8" x14ac:dyDescent="0.35">
      <c r="H289995" s="10"/>
    </row>
    <row r="289996" spans="8:8" x14ac:dyDescent="0.35">
      <c r="H289996" s="10"/>
    </row>
    <row r="289997" spans="8:8" x14ac:dyDescent="0.35">
      <c r="H289997" s="10"/>
    </row>
    <row r="289998" spans="8:8" x14ac:dyDescent="0.35">
      <c r="H289998" s="10"/>
    </row>
    <row r="289999" spans="8:8" x14ac:dyDescent="0.35">
      <c r="H289999" s="10"/>
    </row>
    <row r="290000" spans="8:8" x14ac:dyDescent="0.35">
      <c r="H290000" s="10"/>
    </row>
    <row r="290001" spans="8:8" x14ac:dyDescent="0.35">
      <c r="H290001" s="10"/>
    </row>
    <row r="290002" spans="8:8" x14ac:dyDescent="0.35">
      <c r="H290002" s="10"/>
    </row>
    <row r="290003" spans="8:8" x14ac:dyDescent="0.35">
      <c r="H290003" s="10"/>
    </row>
    <row r="290004" spans="8:8" x14ac:dyDescent="0.35">
      <c r="H290004" s="10"/>
    </row>
    <row r="290005" spans="8:8" x14ac:dyDescent="0.35">
      <c r="H290005" s="10"/>
    </row>
    <row r="290006" spans="8:8" x14ac:dyDescent="0.35">
      <c r="H290006" s="10"/>
    </row>
    <row r="290007" spans="8:8" x14ac:dyDescent="0.35">
      <c r="H290007" s="10"/>
    </row>
    <row r="290008" spans="8:8" x14ac:dyDescent="0.35">
      <c r="H290008" s="10"/>
    </row>
    <row r="290009" spans="8:8" x14ac:dyDescent="0.35">
      <c r="H290009" s="10"/>
    </row>
    <row r="290010" spans="8:8" x14ac:dyDescent="0.35">
      <c r="H290010" s="10"/>
    </row>
    <row r="290011" spans="8:8" x14ac:dyDescent="0.35">
      <c r="H290011" s="10"/>
    </row>
    <row r="290012" spans="8:8" x14ac:dyDescent="0.35">
      <c r="H290012" s="10"/>
    </row>
    <row r="290013" spans="8:8" x14ac:dyDescent="0.35">
      <c r="H290013" s="10"/>
    </row>
    <row r="290014" spans="8:8" x14ac:dyDescent="0.35">
      <c r="H290014" s="10"/>
    </row>
    <row r="290015" spans="8:8" x14ac:dyDescent="0.35">
      <c r="H290015" s="10"/>
    </row>
    <row r="290016" spans="8:8" x14ac:dyDescent="0.35">
      <c r="H290016" s="10"/>
    </row>
    <row r="290017" spans="8:8" x14ac:dyDescent="0.35">
      <c r="H290017" s="10"/>
    </row>
    <row r="290018" spans="8:8" x14ac:dyDescent="0.35">
      <c r="H290018" s="10"/>
    </row>
    <row r="290019" spans="8:8" x14ac:dyDescent="0.35">
      <c r="H290019" s="10"/>
    </row>
    <row r="290020" spans="8:8" x14ac:dyDescent="0.35">
      <c r="H290020" s="10"/>
    </row>
    <row r="290021" spans="8:8" x14ac:dyDescent="0.35">
      <c r="H290021" s="10"/>
    </row>
    <row r="290022" spans="8:8" x14ac:dyDescent="0.35">
      <c r="H290022" s="10"/>
    </row>
    <row r="290023" spans="8:8" x14ac:dyDescent="0.35">
      <c r="H290023" s="10"/>
    </row>
    <row r="290024" spans="8:8" x14ac:dyDescent="0.35">
      <c r="H290024" s="10"/>
    </row>
    <row r="290025" spans="8:8" x14ac:dyDescent="0.35">
      <c r="H290025" s="10"/>
    </row>
    <row r="290026" spans="8:8" x14ac:dyDescent="0.35">
      <c r="H290026" s="10"/>
    </row>
    <row r="290027" spans="8:8" x14ac:dyDescent="0.35">
      <c r="H290027" s="10"/>
    </row>
    <row r="290028" spans="8:8" x14ac:dyDescent="0.35">
      <c r="H290028" s="10"/>
    </row>
    <row r="290029" spans="8:8" x14ac:dyDescent="0.35">
      <c r="H290029" s="10"/>
    </row>
    <row r="290030" spans="8:8" x14ac:dyDescent="0.35">
      <c r="H290030" s="10"/>
    </row>
    <row r="290031" spans="8:8" x14ac:dyDescent="0.35">
      <c r="H290031" s="10"/>
    </row>
    <row r="290032" spans="8:8" x14ac:dyDescent="0.35">
      <c r="H290032" s="10"/>
    </row>
    <row r="290033" spans="8:8" x14ac:dyDescent="0.35">
      <c r="H290033" s="10"/>
    </row>
    <row r="290034" spans="8:8" x14ac:dyDescent="0.35">
      <c r="H290034" s="10"/>
    </row>
    <row r="290035" spans="8:8" x14ac:dyDescent="0.35">
      <c r="H290035" s="10"/>
    </row>
    <row r="290036" spans="8:8" x14ac:dyDescent="0.35">
      <c r="H290036" s="10"/>
    </row>
    <row r="290037" spans="8:8" x14ac:dyDescent="0.35">
      <c r="H290037" s="10"/>
    </row>
    <row r="290038" spans="8:8" x14ac:dyDescent="0.35">
      <c r="H290038" s="10"/>
    </row>
    <row r="290039" spans="8:8" x14ac:dyDescent="0.35">
      <c r="H290039" s="10"/>
    </row>
    <row r="290040" spans="8:8" x14ac:dyDescent="0.35">
      <c r="H290040" s="10"/>
    </row>
    <row r="290041" spans="8:8" x14ac:dyDescent="0.35">
      <c r="H290041" s="10"/>
    </row>
    <row r="290042" spans="8:8" x14ac:dyDescent="0.35">
      <c r="H290042" s="10"/>
    </row>
    <row r="290043" spans="8:8" x14ac:dyDescent="0.35">
      <c r="H290043" s="10"/>
    </row>
    <row r="290044" spans="8:8" x14ac:dyDescent="0.35">
      <c r="H290044" s="10"/>
    </row>
    <row r="290045" spans="8:8" x14ac:dyDescent="0.35">
      <c r="H290045" s="10"/>
    </row>
    <row r="290046" spans="8:8" x14ac:dyDescent="0.35">
      <c r="H290046" s="10"/>
    </row>
    <row r="290047" spans="8:8" x14ac:dyDescent="0.35">
      <c r="H290047" s="10"/>
    </row>
    <row r="290048" spans="8:8" x14ac:dyDescent="0.35">
      <c r="H290048" s="10"/>
    </row>
    <row r="290049" spans="8:8" x14ac:dyDescent="0.35">
      <c r="H290049" s="10"/>
    </row>
    <row r="290050" spans="8:8" x14ac:dyDescent="0.35">
      <c r="H290050" s="10"/>
    </row>
    <row r="290051" spans="8:8" x14ac:dyDescent="0.35">
      <c r="H290051" s="10"/>
    </row>
    <row r="290052" spans="8:8" x14ac:dyDescent="0.35">
      <c r="H290052" s="10"/>
    </row>
    <row r="290053" spans="8:8" x14ac:dyDescent="0.35">
      <c r="H290053" s="10"/>
    </row>
    <row r="290054" spans="8:8" x14ac:dyDescent="0.35">
      <c r="H290054" s="10"/>
    </row>
    <row r="290055" spans="8:8" x14ac:dyDescent="0.35">
      <c r="H290055" s="10"/>
    </row>
    <row r="290056" spans="8:8" x14ac:dyDescent="0.35">
      <c r="H290056" s="10"/>
    </row>
    <row r="290057" spans="8:8" x14ac:dyDescent="0.35">
      <c r="H290057" s="10"/>
    </row>
    <row r="290058" spans="8:8" x14ac:dyDescent="0.35">
      <c r="H290058" s="10"/>
    </row>
    <row r="290059" spans="8:8" x14ac:dyDescent="0.35">
      <c r="H290059" s="10"/>
    </row>
    <row r="290060" spans="8:8" x14ac:dyDescent="0.35">
      <c r="H290060" s="10"/>
    </row>
    <row r="290061" spans="8:8" x14ac:dyDescent="0.35">
      <c r="H290061" s="10"/>
    </row>
    <row r="290062" spans="8:8" x14ac:dyDescent="0.35">
      <c r="H290062" s="10"/>
    </row>
    <row r="290063" spans="8:8" x14ac:dyDescent="0.35">
      <c r="H290063" s="10"/>
    </row>
    <row r="290064" spans="8:8" x14ac:dyDescent="0.35">
      <c r="H290064" s="10"/>
    </row>
    <row r="290065" spans="8:8" x14ac:dyDescent="0.35">
      <c r="H290065" s="10"/>
    </row>
    <row r="290066" spans="8:8" x14ac:dyDescent="0.35">
      <c r="H290066" s="10"/>
    </row>
    <row r="290067" spans="8:8" x14ac:dyDescent="0.35">
      <c r="H290067" s="10"/>
    </row>
    <row r="290068" spans="8:8" x14ac:dyDescent="0.35">
      <c r="H290068" s="10"/>
    </row>
    <row r="290069" spans="8:8" x14ac:dyDescent="0.35">
      <c r="H290069" s="10"/>
    </row>
    <row r="290070" spans="8:8" x14ac:dyDescent="0.35">
      <c r="H290070" s="10"/>
    </row>
    <row r="290071" spans="8:8" x14ac:dyDescent="0.35">
      <c r="H290071" s="10"/>
    </row>
    <row r="290072" spans="8:8" x14ac:dyDescent="0.35">
      <c r="H290072" s="10"/>
    </row>
    <row r="290073" spans="8:8" x14ac:dyDescent="0.35">
      <c r="H290073" s="10"/>
    </row>
    <row r="290074" spans="8:8" x14ac:dyDescent="0.35">
      <c r="H290074" s="10"/>
    </row>
    <row r="290075" spans="8:8" x14ac:dyDescent="0.35">
      <c r="H290075" s="10"/>
    </row>
    <row r="290076" spans="8:8" x14ac:dyDescent="0.35">
      <c r="H290076" s="10"/>
    </row>
    <row r="290077" spans="8:8" x14ac:dyDescent="0.35">
      <c r="H290077" s="10"/>
    </row>
    <row r="290078" spans="8:8" x14ac:dyDescent="0.35">
      <c r="H290078" s="10"/>
    </row>
    <row r="290079" spans="8:8" x14ac:dyDescent="0.35">
      <c r="H290079" s="10"/>
    </row>
    <row r="290080" spans="8:8" x14ac:dyDescent="0.35">
      <c r="H290080" s="10"/>
    </row>
    <row r="290081" spans="8:8" x14ac:dyDescent="0.35">
      <c r="H290081" s="10"/>
    </row>
    <row r="290082" spans="8:8" x14ac:dyDescent="0.35">
      <c r="H290082" s="10"/>
    </row>
    <row r="290083" spans="8:8" x14ac:dyDescent="0.35">
      <c r="H290083" s="10"/>
    </row>
    <row r="290084" spans="8:8" x14ac:dyDescent="0.35">
      <c r="H290084" s="10"/>
    </row>
    <row r="290085" spans="8:8" x14ac:dyDescent="0.35">
      <c r="H290085" s="10"/>
    </row>
    <row r="290086" spans="8:8" x14ac:dyDescent="0.35">
      <c r="H290086" s="10"/>
    </row>
    <row r="290087" spans="8:8" x14ac:dyDescent="0.35">
      <c r="H290087" s="10"/>
    </row>
    <row r="290088" spans="8:8" x14ac:dyDescent="0.35">
      <c r="H290088" s="10"/>
    </row>
    <row r="290089" spans="8:8" x14ac:dyDescent="0.35">
      <c r="H290089" s="10"/>
    </row>
    <row r="290090" spans="8:8" x14ac:dyDescent="0.35">
      <c r="H290090" s="10"/>
    </row>
    <row r="290091" spans="8:8" x14ac:dyDescent="0.35">
      <c r="H290091" s="10"/>
    </row>
    <row r="290092" spans="8:8" x14ac:dyDescent="0.35">
      <c r="H290092" s="10"/>
    </row>
    <row r="290093" spans="8:8" x14ac:dyDescent="0.35">
      <c r="H290093" s="10"/>
    </row>
    <row r="290094" spans="8:8" x14ac:dyDescent="0.35">
      <c r="H290094" s="10"/>
    </row>
    <row r="290095" spans="8:8" x14ac:dyDescent="0.35">
      <c r="H290095" s="10"/>
    </row>
    <row r="290096" spans="8:8" x14ac:dyDescent="0.35">
      <c r="H290096" s="10"/>
    </row>
    <row r="290097" spans="8:8" x14ac:dyDescent="0.35">
      <c r="H290097" s="10"/>
    </row>
    <row r="290098" spans="8:8" x14ac:dyDescent="0.35">
      <c r="H290098" s="10"/>
    </row>
    <row r="290099" spans="8:8" x14ac:dyDescent="0.35">
      <c r="H290099" s="10"/>
    </row>
    <row r="290100" spans="8:8" x14ac:dyDescent="0.35">
      <c r="H290100" s="10"/>
    </row>
    <row r="290101" spans="8:8" x14ac:dyDescent="0.35">
      <c r="H290101" s="10"/>
    </row>
    <row r="290102" spans="8:8" x14ac:dyDescent="0.35">
      <c r="H290102" s="10"/>
    </row>
    <row r="290103" spans="8:8" x14ac:dyDescent="0.35">
      <c r="H290103" s="10"/>
    </row>
    <row r="290104" spans="8:8" x14ac:dyDescent="0.35">
      <c r="H290104" s="10"/>
    </row>
    <row r="290105" spans="8:8" x14ac:dyDescent="0.35">
      <c r="H290105" s="10"/>
    </row>
    <row r="290106" spans="8:8" x14ac:dyDescent="0.35">
      <c r="H290106" s="10"/>
    </row>
    <row r="290107" spans="8:8" x14ac:dyDescent="0.35">
      <c r="H290107" s="10"/>
    </row>
    <row r="290108" spans="8:8" x14ac:dyDescent="0.35">
      <c r="H290108" s="10"/>
    </row>
    <row r="290109" spans="8:8" x14ac:dyDescent="0.35">
      <c r="H290109" s="10"/>
    </row>
    <row r="290110" spans="8:8" x14ac:dyDescent="0.35">
      <c r="H290110" s="10"/>
    </row>
    <row r="290111" spans="8:8" x14ac:dyDescent="0.35">
      <c r="H290111" s="10"/>
    </row>
    <row r="290112" spans="8:8" x14ac:dyDescent="0.35">
      <c r="H290112" s="10"/>
    </row>
    <row r="290113" spans="8:8" x14ac:dyDescent="0.35">
      <c r="H290113" s="10"/>
    </row>
    <row r="290114" spans="8:8" x14ac:dyDescent="0.35">
      <c r="H290114" s="10"/>
    </row>
    <row r="290115" spans="8:8" x14ac:dyDescent="0.35">
      <c r="H290115" s="10"/>
    </row>
    <row r="290116" spans="8:8" x14ac:dyDescent="0.35">
      <c r="H290116" s="10"/>
    </row>
    <row r="290117" spans="8:8" x14ac:dyDescent="0.35">
      <c r="H290117" s="10"/>
    </row>
    <row r="290118" spans="8:8" x14ac:dyDescent="0.35">
      <c r="H290118" s="10"/>
    </row>
    <row r="290119" spans="8:8" x14ac:dyDescent="0.35">
      <c r="H290119" s="10"/>
    </row>
    <row r="290120" spans="8:8" x14ac:dyDescent="0.35">
      <c r="H290120" s="10"/>
    </row>
    <row r="290121" spans="8:8" x14ac:dyDescent="0.35">
      <c r="H290121" s="10"/>
    </row>
    <row r="290122" spans="8:8" x14ac:dyDescent="0.35">
      <c r="H290122" s="10"/>
    </row>
    <row r="290123" spans="8:8" x14ac:dyDescent="0.35">
      <c r="H290123" s="10"/>
    </row>
    <row r="290124" spans="8:8" x14ac:dyDescent="0.35">
      <c r="H290124" s="10"/>
    </row>
    <row r="290125" spans="8:8" x14ac:dyDescent="0.35">
      <c r="H290125" s="10"/>
    </row>
    <row r="290126" spans="8:8" x14ac:dyDescent="0.35">
      <c r="H290126" s="10"/>
    </row>
    <row r="290127" spans="8:8" x14ac:dyDescent="0.35">
      <c r="H290127" s="10"/>
    </row>
    <row r="290128" spans="8:8" x14ac:dyDescent="0.35">
      <c r="H290128" s="10"/>
    </row>
    <row r="290129" spans="8:8" x14ac:dyDescent="0.35">
      <c r="H290129" s="10"/>
    </row>
    <row r="290130" spans="8:8" x14ac:dyDescent="0.35">
      <c r="H290130" s="10"/>
    </row>
    <row r="290131" spans="8:8" x14ac:dyDescent="0.35">
      <c r="H290131" s="10"/>
    </row>
    <row r="290132" spans="8:8" x14ac:dyDescent="0.35">
      <c r="H290132" s="10"/>
    </row>
    <row r="290133" spans="8:8" x14ac:dyDescent="0.35">
      <c r="H290133" s="10"/>
    </row>
    <row r="290134" spans="8:8" x14ac:dyDescent="0.35">
      <c r="H290134" s="10"/>
    </row>
    <row r="290135" spans="8:8" x14ac:dyDescent="0.35">
      <c r="H290135" s="10"/>
    </row>
    <row r="290136" spans="8:8" x14ac:dyDescent="0.35">
      <c r="H290136" s="10"/>
    </row>
    <row r="290137" spans="8:8" x14ac:dyDescent="0.35">
      <c r="H290137" s="10"/>
    </row>
    <row r="290138" spans="8:8" x14ac:dyDescent="0.35">
      <c r="H290138" s="10"/>
    </row>
    <row r="290139" spans="8:8" x14ac:dyDescent="0.35">
      <c r="H290139" s="10"/>
    </row>
    <row r="290140" spans="8:8" x14ac:dyDescent="0.35">
      <c r="H290140" s="10"/>
    </row>
    <row r="290141" spans="8:8" x14ac:dyDescent="0.35">
      <c r="H290141" s="10"/>
    </row>
    <row r="290142" spans="8:8" x14ac:dyDescent="0.35">
      <c r="H290142" s="10"/>
    </row>
    <row r="290143" spans="8:8" x14ac:dyDescent="0.35">
      <c r="H290143" s="10"/>
    </row>
    <row r="290144" spans="8:8" x14ac:dyDescent="0.35">
      <c r="H290144" s="10"/>
    </row>
    <row r="290145" spans="8:8" x14ac:dyDescent="0.35">
      <c r="H290145" s="10"/>
    </row>
    <row r="290146" spans="8:8" x14ac:dyDescent="0.35">
      <c r="H290146" s="10"/>
    </row>
    <row r="290147" spans="8:8" x14ac:dyDescent="0.35">
      <c r="H290147" s="10"/>
    </row>
    <row r="290148" spans="8:8" x14ac:dyDescent="0.35">
      <c r="H290148" s="10"/>
    </row>
    <row r="290149" spans="8:8" x14ac:dyDescent="0.35">
      <c r="H290149" s="10"/>
    </row>
    <row r="290150" spans="8:8" x14ac:dyDescent="0.35">
      <c r="H290150" s="10"/>
    </row>
    <row r="290151" spans="8:8" x14ac:dyDescent="0.35">
      <c r="H290151" s="10"/>
    </row>
    <row r="290152" spans="8:8" x14ac:dyDescent="0.35">
      <c r="H290152" s="10"/>
    </row>
    <row r="290153" spans="8:8" x14ac:dyDescent="0.35">
      <c r="H290153" s="10"/>
    </row>
    <row r="290154" spans="8:8" x14ac:dyDescent="0.35">
      <c r="H290154" s="10"/>
    </row>
    <row r="290155" spans="8:8" x14ac:dyDescent="0.35">
      <c r="H290155" s="10"/>
    </row>
    <row r="290156" spans="8:8" x14ac:dyDescent="0.35">
      <c r="H290156" s="10"/>
    </row>
    <row r="290157" spans="8:8" x14ac:dyDescent="0.35">
      <c r="H290157" s="10"/>
    </row>
    <row r="290158" spans="8:8" x14ac:dyDescent="0.35">
      <c r="H290158" s="10"/>
    </row>
    <row r="290159" spans="8:8" x14ac:dyDescent="0.35">
      <c r="H290159" s="10"/>
    </row>
    <row r="290160" spans="8:8" x14ac:dyDescent="0.35">
      <c r="H290160" s="10"/>
    </row>
    <row r="290161" spans="8:8" x14ac:dyDescent="0.35">
      <c r="H290161" s="10"/>
    </row>
    <row r="290162" spans="8:8" x14ac:dyDescent="0.35">
      <c r="H290162" s="10"/>
    </row>
    <row r="290163" spans="8:8" x14ac:dyDescent="0.35">
      <c r="H290163" s="10"/>
    </row>
    <row r="290164" spans="8:8" x14ac:dyDescent="0.35">
      <c r="H290164" s="10"/>
    </row>
    <row r="290165" spans="8:8" x14ac:dyDescent="0.35">
      <c r="H290165" s="10"/>
    </row>
    <row r="290166" spans="8:8" x14ac:dyDescent="0.35">
      <c r="H290166" s="10"/>
    </row>
    <row r="290167" spans="8:8" x14ac:dyDescent="0.35">
      <c r="H290167" s="10"/>
    </row>
    <row r="290168" spans="8:8" x14ac:dyDescent="0.35">
      <c r="H290168" s="10"/>
    </row>
    <row r="290169" spans="8:8" x14ac:dyDescent="0.35">
      <c r="H290169" s="10"/>
    </row>
    <row r="290170" spans="8:8" x14ac:dyDescent="0.35">
      <c r="H290170" s="10"/>
    </row>
    <row r="290171" spans="8:8" x14ac:dyDescent="0.35">
      <c r="H290171" s="10"/>
    </row>
    <row r="290172" spans="8:8" x14ac:dyDescent="0.35">
      <c r="H290172" s="10"/>
    </row>
    <row r="290173" spans="8:8" x14ac:dyDescent="0.35">
      <c r="H290173" s="10"/>
    </row>
    <row r="290174" spans="8:8" x14ac:dyDescent="0.35">
      <c r="H290174" s="10"/>
    </row>
    <row r="290175" spans="8:8" x14ac:dyDescent="0.35">
      <c r="H290175" s="10"/>
    </row>
    <row r="290176" spans="8:8" x14ac:dyDescent="0.35">
      <c r="H290176" s="10"/>
    </row>
    <row r="290177" spans="8:8" x14ac:dyDescent="0.35">
      <c r="H290177" s="10"/>
    </row>
    <row r="290178" spans="8:8" x14ac:dyDescent="0.35">
      <c r="H290178" s="10"/>
    </row>
    <row r="290179" spans="8:8" x14ac:dyDescent="0.35">
      <c r="H290179" s="10"/>
    </row>
    <row r="290180" spans="8:8" x14ac:dyDescent="0.35">
      <c r="H290180" s="10"/>
    </row>
    <row r="290181" spans="8:8" x14ac:dyDescent="0.35">
      <c r="H290181" s="10"/>
    </row>
    <row r="290182" spans="8:8" x14ac:dyDescent="0.35">
      <c r="H290182" s="10"/>
    </row>
    <row r="290183" spans="8:8" x14ac:dyDescent="0.35">
      <c r="H290183" s="10"/>
    </row>
    <row r="290184" spans="8:8" x14ac:dyDescent="0.35">
      <c r="H290184" s="10"/>
    </row>
    <row r="290185" spans="8:8" x14ac:dyDescent="0.35">
      <c r="H290185" s="10"/>
    </row>
    <row r="290186" spans="8:8" x14ac:dyDescent="0.35">
      <c r="H290186" s="10"/>
    </row>
    <row r="290187" spans="8:8" x14ac:dyDescent="0.35">
      <c r="H290187" s="10"/>
    </row>
    <row r="290188" spans="8:8" x14ac:dyDescent="0.35">
      <c r="H290188" s="10"/>
    </row>
    <row r="290189" spans="8:8" x14ac:dyDescent="0.35">
      <c r="H290189" s="10"/>
    </row>
    <row r="290190" spans="8:8" x14ac:dyDescent="0.35">
      <c r="H290190" s="10"/>
    </row>
    <row r="290191" spans="8:8" x14ac:dyDescent="0.35">
      <c r="H290191" s="10"/>
    </row>
    <row r="290192" spans="8:8" x14ac:dyDescent="0.35">
      <c r="H290192" s="10"/>
    </row>
    <row r="290193" spans="8:8" x14ac:dyDescent="0.35">
      <c r="H290193" s="10"/>
    </row>
    <row r="290194" spans="8:8" x14ac:dyDescent="0.35">
      <c r="H290194" s="10"/>
    </row>
    <row r="290195" spans="8:8" x14ac:dyDescent="0.35">
      <c r="H290195" s="10"/>
    </row>
    <row r="290196" spans="8:8" x14ac:dyDescent="0.35">
      <c r="H290196" s="10"/>
    </row>
    <row r="290197" spans="8:8" x14ac:dyDescent="0.35">
      <c r="H290197" s="10"/>
    </row>
    <row r="290198" spans="8:8" x14ac:dyDescent="0.35">
      <c r="H290198" s="10"/>
    </row>
    <row r="290199" spans="8:8" x14ac:dyDescent="0.35">
      <c r="H290199" s="10"/>
    </row>
    <row r="290200" spans="8:8" x14ac:dyDescent="0.35">
      <c r="H290200" s="10"/>
    </row>
    <row r="290201" spans="8:8" x14ac:dyDescent="0.35">
      <c r="H290201" s="10"/>
    </row>
    <row r="290202" spans="8:8" x14ac:dyDescent="0.35">
      <c r="H290202" s="10"/>
    </row>
    <row r="290203" spans="8:8" x14ac:dyDescent="0.35">
      <c r="H290203" s="10"/>
    </row>
    <row r="290204" spans="8:8" x14ac:dyDescent="0.35">
      <c r="H290204" s="10"/>
    </row>
    <row r="290205" spans="8:8" x14ac:dyDescent="0.35">
      <c r="H290205" s="10"/>
    </row>
    <row r="290206" spans="8:8" x14ac:dyDescent="0.35">
      <c r="H290206" s="10"/>
    </row>
    <row r="290207" spans="8:8" x14ac:dyDescent="0.35">
      <c r="H290207" s="10"/>
    </row>
    <row r="290208" spans="8:8" x14ac:dyDescent="0.35">
      <c r="H290208" s="10"/>
    </row>
    <row r="290209" spans="8:8" x14ac:dyDescent="0.35">
      <c r="H290209" s="10"/>
    </row>
    <row r="290210" spans="8:8" x14ac:dyDescent="0.35">
      <c r="H290210" s="10"/>
    </row>
    <row r="290211" spans="8:8" x14ac:dyDescent="0.35">
      <c r="H290211" s="10"/>
    </row>
    <row r="290212" spans="8:8" x14ac:dyDescent="0.35">
      <c r="H290212" s="10"/>
    </row>
    <row r="290213" spans="8:8" x14ac:dyDescent="0.35">
      <c r="H290213" s="10"/>
    </row>
    <row r="290214" spans="8:8" x14ac:dyDescent="0.35">
      <c r="H290214" s="10"/>
    </row>
    <row r="290215" spans="8:8" x14ac:dyDescent="0.35">
      <c r="H290215" s="10"/>
    </row>
    <row r="290216" spans="8:8" x14ac:dyDescent="0.35">
      <c r="H290216" s="10"/>
    </row>
    <row r="290217" spans="8:8" x14ac:dyDescent="0.35">
      <c r="H290217" s="10"/>
    </row>
    <row r="290218" spans="8:8" x14ac:dyDescent="0.35">
      <c r="H290218" s="10"/>
    </row>
    <row r="290219" spans="8:8" x14ac:dyDescent="0.35">
      <c r="H290219" s="10"/>
    </row>
    <row r="290220" spans="8:8" x14ac:dyDescent="0.35">
      <c r="H290220" s="10"/>
    </row>
    <row r="290221" spans="8:8" x14ac:dyDescent="0.35">
      <c r="H290221" s="10"/>
    </row>
    <row r="290222" spans="8:8" x14ac:dyDescent="0.35">
      <c r="H290222" s="10"/>
    </row>
    <row r="290223" spans="8:8" x14ac:dyDescent="0.35">
      <c r="H290223" s="10"/>
    </row>
    <row r="290224" spans="8:8" x14ac:dyDescent="0.35">
      <c r="H290224" s="10"/>
    </row>
    <row r="290225" spans="8:8" x14ac:dyDescent="0.35">
      <c r="H290225" s="10"/>
    </row>
    <row r="290226" spans="8:8" x14ac:dyDescent="0.35">
      <c r="H290226" s="10"/>
    </row>
    <row r="290227" spans="8:8" x14ac:dyDescent="0.35">
      <c r="H290227" s="10"/>
    </row>
    <row r="290228" spans="8:8" x14ac:dyDescent="0.35">
      <c r="H290228" s="10"/>
    </row>
    <row r="290229" spans="8:8" x14ac:dyDescent="0.35">
      <c r="H290229" s="10"/>
    </row>
    <row r="290230" spans="8:8" x14ac:dyDescent="0.35">
      <c r="H290230" s="10"/>
    </row>
    <row r="290231" spans="8:8" x14ac:dyDescent="0.35">
      <c r="H290231" s="10"/>
    </row>
    <row r="290232" spans="8:8" x14ac:dyDescent="0.35">
      <c r="H290232" s="10"/>
    </row>
    <row r="290233" spans="8:8" x14ac:dyDescent="0.35">
      <c r="H290233" s="10"/>
    </row>
    <row r="290234" spans="8:8" x14ac:dyDescent="0.35">
      <c r="H290234" s="10"/>
    </row>
    <row r="290235" spans="8:8" x14ac:dyDescent="0.35">
      <c r="H290235" s="10"/>
    </row>
    <row r="290236" spans="8:8" x14ac:dyDescent="0.35">
      <c r="H290236" s="10"/>
    </row>
    <row r="290237" spans="8:8" x14ac:dyDescent="0.35">
      <c r="H290237" s="10"/>
    </row>
    <row r="290238" spans="8:8" x14ac:dyDescent="0.35">
      <c r="H290238" s="10"/>
    </row>
    <row r="290239" spans="8:8" x14ac:dyDescent="0.35">
      <c r="H290239" s="10"/>
    </row>
    <row r="290240" spans="8:8" x14ac:dyDescent="0.35">
      <c r="H290240" s="10"/>
    </row>
    <row r="290241" spans="8:8" x14ac:dyDescent="0.35">
      <c r="H290241" s="10"/>
    </row>
    <row r="290242" spans="8:8" x14ac:dyDescent="0.35">
      <c r="H290242" s="10"/>
    </row>
    <row r="290243" spans="8:8" x14ac:dyDescent="0.35">
      <c r="H290243" s="10"/>
    </row>
    <row r="290244" spans="8:8" x14ac:dyDescent="0.35">
      <c r="H290244" s="10"/>
    </row>
    <row r="290245" spans="8:8" x14ac:dyDescent="0.35">
      <c r="H290245" s="10"/>
    </row>
    <row r="290246" spans="8:8" x14ac:dyDescent="0.35">
      <c r="H290246" s="10"/>
    </row>
    <row r="290247" spans="8:8" x14ac:dyDescent="0.35">
      <c r="H290247" s="10"/>
    </row>
    <row r="290248" spans="8:8" x14ac:dyDescent="0.35">
      <c r="H290248" s="10"/>
    </row>
    <row r="290249" spans="8:8" x14ac:dyDescent="0.35">
      <c r="H290249" s="10"/>
    </row>
    <row r="290250" spans="8:8" x14ac:dyDescent="0.35">
      <c r="H290250" s="10"/>
    </row>
    <row r="290251" spans="8:8" x14ac:dyDescent="0.35">
      <c r="H290251" s="10"/>
    </row>
    <row r="290252" spans="8:8" x14ac:dyDescent="0.35">
      <c r="H290252" s="10"/>
    </row>
    <row r="290253" spans="8:8" x14ac:dyDescent="0.35">
      <c r="H290253" s="10"/>
    </row>
    <row r="290254" spans="8:8" x14ac:dyDescent="0.35">
      <c r="H290254" s="10"/>
    </row>
    <row r="290255" spans="8:8" x14ac:dyDescent="0.35">
      <c r="H290255" s="10"/>
    </row>
    <row r="290256" spans="8:8" x14ac:dyDescent="0.35">
      <c r="H290256" s="10"/>
    </row>
    <row r="290257" spans="8:8" x14ac:dyDescent="0.35">
      <c r="H290257" s="10"/>
    </row>
    <row r="290258" spans="8:8" x14ac:dyDescent="0.35">
      <c r="H290258" s="10"/>
    </row>
    <row r="290259" spans="8:8" x14ac:dyDescent="0.35">
      <c r="H290259" s="10"/>
    </row>
    <row r="290260" spans="8:8" x14ac:dyDescent="0.35">
      <c r="H290260" s="10"/>
    </row>
    <row r="290261" spans="8:8" x14ac:dyDescent="0.35">
      <c r="H290261" s="10"/>
    </row>
    <row r="290262" spans="8:8" x14ac:dyDescent="0.35">
      <c r="H290262" s="10"/>
    </row>
    <row r="290263" spans="8:8" x14ac:dyDescent="0.35">
      <c r="H290263" s="10"/>
    </row>
    <row r="290264" spans="8:8" x14ac:dyDescent="0.35">
      <c r="H290264" s="10"/>
    </row>
    <row r="290265" spans="8:8" x14ac:dyDescent="0.35">
      <c r="H290265" s="10"/>
    </row>
    <row r="290266" spans="8:8" x14ac:dyDescent="0.35">
      <c r="H290266" s="10"/>
    </row>
    <row r="290267" spans="8:8" x14ac:dyDescent="0.35">
      <c r="H290267" s="10"/>
    </row>
    <row r="290268" spans="8:8" x14ac:dyDescent="0.35">
      <c r="H290268" s="10"/>
    </row>
    <row r="290269" spans="8:8" x14ac:dyDescent="0.35">
      <c r="H290269" s="10"/>
    </row>
    <row r="290270" spans="8:8" x14ac:dyDescent="0.35">
      <c r="H290270" s="10"/>
    </row>
    <row r="290271" spans="8:8" x14ac:dyDescent="0.35">
      <c r="H290271" s="10"/>
    </row>
    <row r="290272" spans="8:8" x14ac:dyDescent="0.35">
      <c r="H290272" s="10"/>
    </row>
    <row r="290273" spans="8:8" x14ac:dyDescent="0.35">
      <c r="H290273" s="10"/>
    </row>
    <row r="290274" spans="8:8" x14ac:dyDescent="0.35">
      <c r="H290274" s="10"/>
    </row>
    <row r="290275" spans="8:8" x14ac:dyDescent="0.35">
      <c r="H290275" s="10"/>
    </row>
    <row r="290276" spans="8:8" x14ac:dyDescent="0.35">
      <c r="H290276" s="10"/>
    </row>
    <row r="290277" spans="8:8" x14ac:dyDescent="0.35">
      <c r="H290277" s="10"/>
    </row>
    <row r="290278" spans="8:8" x14ac:dyDescent="0.35">
      <c r="H290278" s="10"/>
    </row>
    <row r="290279" spans="8:8" x14ac:dyDescent="0.35">
      <c r="H290279" s="10"/>
    </row>
    <row r="290280" spans="8:8" x14ac:dyDescent="0.35">
      <c r="H290280" s="10"/>
    </row>
    <row r="290281" spans="8:8" x14ac:dyDescent="0.35">
      <c r="H290281" s="10"/>
    </row>
    <row r="290282" spans="8:8" x14ac:dyDescent="0.35">
      <c r="H290282" s="10"/>
    </row>
    <row r="290283" spans="8:8" x14ac:dyDescent="0.35">
      <c r="H290283" s="10"/>
    </row>
    <row r="290284" spans="8:8" x14ac:dyDescent="0.35">
      <c r="H290284" s="10"/>
    </row>
    <row r="290285" spans="8:8" x14ac:dyDescent="0.35">
      <c r="H290285" s="10"/>
    </row>
    <row r="290286" spans="8:8" x14ac:dyDescent="0.35">
      <c r="H290286" s="10"/>
    </row>
    <row r="290287" spans="8:8" x14ac:dyDescent="0.35">
      <c r="H290287" s="10"/>
    </row>
    <row r="290288" spans="8:8" x14ac:dyDescent="0.35">
      <c r="H290288" s="10"/>
    </row>
    <row r="290289" spans="8:8" x14ac:dyDescent="0.35">
      <c r="H290289" s="10"/>
    </row>
    <row r="290290" spans="8:8" x14ac:dyDescent="0.35">
      <c r="H290290" s="10"/>
    </row>
    <row r="290291" spans="8:8" x14ac:dyDescent="0.35">
      <c r="H290291" s="10"/>
    </row>
    <row r="290292" spans="8:8" x14ac:dyDescent="0.35">
      <c r="H290292" s="10"/>
    </row>
    <row r="290293" spans="8:8" x14ac:dyDescent="0.35">
      <c r="H290293" s="10"/>
    </row>
    <row r="290294" spans="8:8" x14ac:dyDescent="0.35">
      <c r="H290294" s="10"/>
    </row>
    <row r="290295" spans="8:8" x14ac:dyDescent="0.35">
      <c r="H290295" s="10"/>
    </row>
    <row r="290296" spans="8:8" x14ac:dyDescent="0.35">
      <c r="H290296" s="10"/>
    </row>
    <row r="290297" spans="8:8" x14ac:dyDescent="0.35">
      <c r="H290297" s="10"/>
    </row>
    <row r="290298" spans="8:8" x14ac:dyDescent="0.35">
      <c r="H290298" s="10"/>
    </row>
    <row r="290299" spans="8:8" x14ac:dyDescent="0.35">
      <c r="H290299" s="10"/>
    </row>
    <row r="290300" spans="8:8" x14ac:dyDescent="0.35">
      <c r="H290300" s="10"/>
    </row>
    <row r="290301" spans="8:8" x14ac:dyDescent="0.35">
      <c r="H290301" s="10"/>
    </row>
    <row r="290302" spans="8:8" x14ac:dyDescent="0.35">
      <c r="H290302" s="10"/>
    </row>
    <row r="290303" spans="8:8" x14ac:dyDescent="0.35">
      <c r="H290303" s="10"/>
    </row>
    <row r="290304" spans="8:8" x14ac:dyDescent="0.35">
      <c r="H290304" s="10"/>
    </row>
    <row r="290305" spans="8:8" x14ac:dyDescent="0.35">
      <c r="H290305" s="10"/>
    </row>
    <row r="290306" spans="8:8" x14ac:dyDescent="0.35">
      <c r="H290306" s="10"/>
    </row>
    <row r="290307" spans="8:8" x14ac:dyDescent="0.35">
      <c r="H290307" s="10"/>
    </row>
    <row r="290308" spans="8:8" x14ac:dyDescent="0.35">
      <c r="H290308" s="10"/>
    </row>
    <row r="290309" spans="8:8" x14ac:dyDescent="0.35">
      <c r="H290309" s="10"/>
    </row>
    <row r="290310" spans="8:8" x14ac:dyDescent="0.35">
      <c r="H290310" s="10"/>
    </row>
    <row r="290311" spans="8:8" x14ac:dyDescent="0.35">
      <c r="H290311" s="10"/>
    </row>
    <row r="290312" spans="8:8" x14ac:dyDescent="0.35">
      <c r="H290312" s="10"/>
    </row>
    <row r="290313" spans="8:8" x14ac:dyDescent="0.35">
      <c r="H290313" s="10"/>
    </row>
    <row r="290314" spans="8:8" x14ac:dyDescent="0.35">
      <c r="H290314" s="10"/>
    </row>
    <row r="290315" spans="8:8" x14ac:dyDescent="0.35">
      <c r="H290315" s="10"/>
    </row>
    <row r="290316" spans="8:8" x14ac:dyDescent="0.35">
      <c r="H290316" s="10"/>
    </row>
    <row r="290317" spans="8:8" x14ac:dyDescent="0.35">
      <c r="H290317" s="10"/>
    </row>
    <row r="290318" spans="8:8" x14ac:dyDescent="0.35">
      <c r="H290318" s="10"/>
    </row>
    <row r="290319" spans="8:8" x14ac:dyDescent="0.35">
      <c r="H290319" s="10"/>
    </row>
    <row r="290320" spans="8:8" x14ac:dyDescent="0.35">
      <c r="H290320" s="10"/>
    </row>
    <row r="290321" spans="8:8" x14ac:dyDescent="0.35">
      <c r="H290321" s="10"/>
    </row>
    <row r="290322" spans="8:8" x14ac:dyDescent="0.35">
      <c r="H290322" s="10"/>
    </row>
    <row r="290323" spans="8:8" x14ac:dyDescent="0.35">
      <c r="H290323" s="10"/>
    </row>
    <row r="290324" spans="8:8" x14ac:dyDescent="0.35">
      <c r="H290324" s="10"/>
    </row>
    <row r="290325" spans="8:8" x14ac:dyDescent="0.35">
      <c r="H290325" s="10"/>
    </row>
    <row r="290326" spans="8:8" x14ac:dyDescent="0.35">
      <c r="H290326" s="10"/>
    </row>
    <row r="290327" spans="8:8" x14ac:dyDescent="0.35">
      <c r="H290327" s="10"/>
    </row>
    <row r="290328" spans="8:8" x14ac:dyDescent="0.35">
      <c r="H290328" s="10"/>
    </row>
    <row r="290329" spans="8:8" x14ac:dyDescent="0.35">
      <c r="H290329" s="10"/>
    </row>
    <row r="290330" spans="8:8" x14ac:dyDescent="0.35">
      <c r="H290330" s="10"/>
    </row>
    <row r="290331" spans="8:8" x14ac:dyDescent="0.35">
      <c r="H290331" s="10"/>
    </row>
    <row r="290332" spans="8:8" x14ac:dyDescent="0.35">
      <c r="H290332" s="10"/>
    </row>
    <row r="290333" spans="8:8" x14ac:dyDescent="0.35">
      <c r="H290333" s="10"/>
    </row>
    <row r="290334" spans="8:8" x14ac:dyDescent="0.35">
      <c r="H290334" s="10"/>
    </row>
    <row r="290335" spans="8:8" x14ac:dyDescent="0.35">
      <c r="H290335" s="10"/>
    </row>
    <row r="290336" spans="8:8" x14ac:dyDescent="0.35">
      <c r="H290336" s="10"/>
    </row>
    <row r="290337" spans="8:8" x14ac:dyDescent="0.35">
      <c r="H290337" s="10"/>
    </row>
    <row r="290338" spans="8:8" x14ac:dyDescent="0.35">
      <c r="H290338" s="10"/>
    </row>
    <row r="290339" spans="8:8" x14ac:dyDescent="0.35">
      <c r="H290339" s="10"/>
    </row>
    <row r="290340" spans="8:8" x14ac:dyDescent="0.35">
      <c r="H290340" s="10"/>
    </row>
    <row r="290341" spans="8:8" x14ac:dyDescent="0.35">
      <c r="H290341" s="10"/>
    </row>
    <row r="290342" spans="8:8" x14ac:dyDescent="0.35">
      <c r="H290342" s="10"/>
    </row>
    <row r="290343" spans="8:8" x14ac:dyDescent="0.35">
      <c r="H290343" s="10"/>
    </row>
    <row r="290344" spans="8:8" x14ac:dyDescent="0.35">
      <c r="H290344" s="10"/>
    </row>
    <row r="290345" spans="8:8" x14ac:dyDescent="0.35">
      <c r="H290345" s="10"/>
    </row>
    <row r="290346" spans="8:8" x14ac:dyDescent="0.35">
      <c r="H290346" s="10"/>
    </row>
    <row r="290347" spans="8:8" x14ac:dyDescent="0.35">
      <c r="H290347" s="10"/>
    </row>
    <row r="290348" spans="8:8" x14ac:dyDescent="0.35">
      <c r="H290348" s="10"/>
    </row>
    <row r="290349" spans="8:8" x14ac:dyDescent="0.35">
      <c r="H290349" s="10"/>
    </row>
    <row r="290350" spans="8:8" x14ac:dyDescent="0.35">
      <c r="H290350" s="10"/>
    </row>
    <row r="290351" spans="8:8" x14ac:dyDescent="0.35">
      <c r="H290351" s="10"/>
    </row>
    <row r="290352" spans="8:8" x14ac:dyDescent="0.35">
      <c r="H290352" s="10"/>
    </row>
    <row r="290353" spans="8:8" x14ac:dyDescent="0.35">
      <c r="H290353" s="10"/>
    </row>
    <row r="290354" spans="8:8" x14ac:dyDescent="0.35">
      <c r="H290354" s="10"/>
    </row>
    <row r="290355" spans="8:8" x14ac:dyDescent="0.35">
      <c r="H290355" s="10"/>
    </row>
    <row r="290356" spans="8:8" x14ac:dyDescent="0.35">
      <c r="H290356" s="10"/>
    </row>
    <row r="290357" spans="8:8" x14ac:dyDescent="0.35">
      <c r="H290357" s="10"/>
    </row>
    <row r="290358" spans="8:8" x14ac:dyDescent="0.35">
      <c r="H290358" s="10"/>
    </row>
    <row r="290359" spans="8:8" x14ac:dyDescent="0.35">
      <c r="H290359" s="10"/>
    </row>
    <row r="290360" spans="8:8" x14ac:dyDescent="0.35">
      <c r="H290360" s="10"/>
    </row>
    <row r="290361" spans="8:8" x14ac:dyDescent="0.35">
      <c r="H290361" s="10"/>
    </row>
    <row r="290362" spans="8:8" x14ac:dyDescent="0.35">
      <c r="H290362" s="10"/>
    </row>
    <row r="290363" spans="8:8" x14ac:dyDescent="0.35">
      <c r="H290363" s="10"/>
    </row>
    <row r="290364" spans="8:8" x14ac:dyDescent="0.35">
      <c r="H290364" s="10"/>
    </row>
    <row r="290365" spans="8:8" x14ac:dyDescent="0.35">
      <c r="H290365" s="10"/>
    </row>
    <row r="290366" spans="8:8" x14ac:dyDescent="0.35">
      <c r="H290366" s="10"/>
    </row>
    <row r="290367" spans="8:8" x14ac:dyDescent="0.35">
      <c r="H290367" s="10"/>
    </row>
    <row r="290368" spans="8:8" x14ac:dyDescent="0.35">
      <c r="H290368" s="10"/>
    </row>
    <row r="290369" spans="8:8" x14ac:dyDescent="0.35">
      <c r="H290369" s="10"/>
    </row>
    <row r="290370" spans="8:8" x14ac:dyDescent="0.35">
      <c r="H290370" s="10"/>
    </row>
    <row r="290371" spans="8:8" x14ac:dyDescent="0.35">
      <c r="H290371" s="10"/>
    </row>
    <row r="290372" spans="8:8" x14ac:dyDescent="0.35">
      <c r="H290372" s="10"/>
    </row>
    <row r="290373" spans="8:8" x14ac:dyDescent="0.35">
      <c r="H290373" s="10"/>
    </row>
    <row r="290374" spans="8:8" x14ac:dyDescent="0.35">
      <c r="H290374" s="10"/>
    </row>
    <row r="290375" spans="8:8" x14ac:dyDescent="0.35">
      <c r="H290375" s="10"/>
    </row>
    <row r="290376" spans="8:8" x14ac:dyDescent="0.35">
      <c r="H290376" s="10"/>
    </row>
    <row r="290377" spans="8:8" x14ac:dyDescent="0.35">
      <c r="H290377" s="10"/>
    </row>
    <row r="290378" spans="8:8" x14ac:dyDescent="0.35">
      <c r="H290378" s="10"/>
    </row>
    <row r="290379" spans="8:8" x14ac:dyDescent="0.35">
      <c r="H290379" s="10"/>
    </row>
    <row r="290380" spans="8:8" x14ac:dyDescent="0.35">
      <c r="H290380" s="10"/>
    </row>
    <row r="290381" spans="8:8" x14ac:dyDescent="0.35">
      <c r="H290381" s="10"/>
    </row>
    <row r="290382" spans="8:8" x14ac:dyDescent="0.35">
      <c r="H290382" s="10"/>
    </row>
    <row r="290383" spans="8:8" x14ac:dyDescent="0.35">
      <c r="H290383" s="10"/>
    </row>
    <row r="290384" spans="8:8" x14ac:dyDescent="0.35">
      <c r="H290384" s="10"/>
    </row>
    <row r="290385" spans="8:8" x14ac:dyDescent="0.35">
      <c r="H290385" s="10"/>
    </row>
    <row r="290386" spans="8:8" x14ac:dyDescent="0.35">
      <c r="H290386" s="10"/>
    </row>
    <row r="290387" spans="8:8" x14ac:dyDescent="0.35">
      <c r="H290387" s="10"/>
    </row>
    <row r="290388" spans="8:8" x14ac:dyDescent="0.35">
      <c r="H290388" s="10"/>
    </row>
    <row r="290389" spans="8:8" x14ac:dyDescent="0.35">
      <c r="H290389" s="10"/>
    </row>
    <row r="290390" spans="8:8" x14ac:dyDescent="0.35">
      <c r="H290390" s="10"/>
    </row>
    <row r="290391" spans="8:8" x14ac:dyDescent="0.35">
      <c r="H290391" s="10"/>
    </row>
    <row r="290392" spans="8:8" x14ac:dyDescent="0.35">
      <c r="H290392" s="10"/>
    </row>
    <row r="290393" spans="8:8" x14ac:dyDescent="0.35">
      <c r="H290393" s="10"/>
    </row>
    <row r="290394" spans="8:8" x14ac:dyDescent="0.35">
      <c r="H290394" s="10"/>
    </row>
    <row r="290395" spans="8:8" x14ac:dyDescent="0.35">
      <c r="H290395" s="10"/>
    </row>
    <row r="290396" spans="8:8" x14ac:dyDescent="0.35">
      <c r="H290396" s="10"/>
    </row>
    <row r="290397" spans="8:8" x14ac:dyDescent="0.35">
      <c r="H290397" s="10"/>
    </row>
    <row r="290398" spans="8:8" x14ac:dyDescent="0.35">
      <c r="H290398" s="10"/>
    </row>
    <row r="290399" spans="8:8" x14ac:dyDescent="0.35">
      <c r="H290399" s="10"/>
    </row>
    <row r="290400" spans="8:8" x14ac:dyDescent="0.35">
      <c r="H290400" s="10"/>
    </row>
    <row r="290401" spans="8:8" x14ac:dyDescent="0.35">
      <c r="H290401" s="10"/>
    </row>
    <row r="290402" spans="8:8" x14ac:dyDescent="0.35">
      <c r="H290402" s="10"/>
    </row>
    <row r="290403" spans="8:8" x14ac:dyDescent="0.35">
      <c r="H290403" s="10"/>
    </row>
    <row r="290404" spans="8:8" x14ac:dyDescent="0.35">
      <c r="H290404" s="10"/>
    </row>
    <row r="290405" spans="8:8" x14ac:dyDescent="0.35">
      <c r="H290405" s="10"/>
    </row>
    <row r="290406" spans="8:8" x14ac:dyDescent="0.35">
      <c r="H290406" s="10"/>
    </row>
    <row r="290407" spans="8:8" x14ac:dyDescent="0.35">
      <c r="H290407" s="10"/>
    </row>
    <row r="290408" spans="8:8" x14ac:dyDescent="0.35">
      <c r="H290408" s="10"/>
    </row>
    <row r="290409" spans="8:8" x14ac:dyDescent="0.35">
      <c r="H290409" s="10"/>
    </row>
    <row r="290410" spans="8:8" x14ac:dyDescent="0.35">
      <c r="H290410" s="10"/>
    </row>
    <row r="290411" spans="8:8" x14ac:dyDescent="0.35">
      <c r="H290411" s="10"/>
    </row>
    <row r="290412" spans="8:8" x14ac:dyDescent="0.35">
      <c r="H290412" s="10"/>
    </row>
    <row r="290413" spans="8:8" x14ac:dyDescent="0.35">
      <c r="H290413" s="10"/>
    </row>
    <row r="290414" spans="8:8" x14ac:dyDescent="0.35">
      <c r="H290414" s="10"/>
    </row>
    <row r="290415" spans="8:8" x14ac:dyDescent="0.35">
      <c r="H290415" s="10"/>
    </row>
    <row r="290416" spans="8:8" x14ac:dyDescent="0.35">
      <c r="H290416" s="10"/>
    </row>
    <row r="290417" spans="8:8" x14ac:dyDescent="0.35">
      <c r="H290417" s="10"/>
    </row>
    <row r="290418" spans="8:8" x14ac:dyDescent="0.35">
      <c r="H290418" s="10"/>
    </row>
    <row r="290419" spans="8:8" x14ac:dyDescent="0.35">
      <c r="H290419" s="10"/>
    </row>
    <row r="290420" spans="8:8" x14ac:dyDescent="0.35">
      <c r="H290420" s="10"/>
    </row>
    <row r="290421" spans="8:8" x14ac:dyDescent="0.35">
      <c r="H290421" s="10"/>
    </row>
    <row r="290422" spans="8:8" x14ac:dyDescent="0.35">
      <c r="H290422" s="10"/>
    </row>
    <row r="290423" spans="8:8" x14ac:dyDescent="0.35">
      <c r="H290423" s="10"/>
    </row>
    <row r="290424" spans="8:8" x14ac:dyDescent="0.35">
      <c r="H290424" s="10"/>
    </row>
    <row r="290425" spans="8:8" x14ac:dyDescent="0.35">
      <c r="H290425" s="10"/>
    </row>
    <row r="290426" spans="8:8" x14ac:dyDescent="0.35">
      <c r="H290426" s="10"/>
    </row>
    <row r="290427" spans="8:8" x14ac:dyDescent="0.35">
      <c r="H290427" s="10"/>
    </row>
    <row r="290428" spans="8:8" x14ac:dyDescent="0.35">
      <c r="H290428" s="10"/>
    </row>
    <row r="290429" spans="8:8" x14ac:dyDescent="0.35">
      <c r="H290429" s="10"/>
    </row>
    <row r="290430" spans="8:8" x14ac:dyDescent="0.35">
      <c r="H290430" s="10"/>
    </row>
    <row r="290431" spans="8:8" x14ac:dyDescent="0.35">
      <c r="H290431" s="10"/>
    </row>
    <row r="290432" spans="8:8" x14ac:dyDescent="0.35">
      <c r="H290432" s="10"/>
    </row>
    <row r="290433" spans="8:8" x14ac:dyDescent="0.35">
      <c r="H290433" s="10"/>
    </row>
    <row r="290434" spans="8:8" x14ac:dyDescent="0.35">
      <c r="H290434" s="10"/>
    </row>
    <row r="290435" spans="8:8" x14ac:dyDescent="0.35">
      <c r="H290435" s="10"/>
    </row>
    <row r="290436" spans="8:8" x14ac:dyDescent="0.35">
      <c r="H290436" s="10"/>
    </row>
    <row r="290437" spans="8:8" x14ac:dyDescent="0.35">
      <c r="H290437" s="10"/>
    </row>
    <row r="290438" spans="8:8" x14ac:dyDescent="0.35">
      <c r="H290438" s="10"/>
    </row>
    <row r="290439" spans="8:8" x14ac:dyDescent="0.35">
      <c r="H290439" s="10"/>
    </row>
    <row r="290440" spans="8:8" x14ac:dyDescent="0.35">
      <c r="H290440" s="10"/>
    </row>
    <row r="290441" spans="8:8" x14ac:dyDescent="0.35">
      <c r="H290441" s="10"/>
    </row>
    <row r="290442" spans="8:8" x14ac:dyDescent="0.35">
      <c r="H290442" s="10"/>
    </row>
    <row r="290443" spans="8:8" x14ac:dyDescent="0.35">
      <c r="H290443" s="10"/>
    </row>
    <row r="290444" spans="8:8" x14ac:dyDescent="0.35">
      <c r="H290444" s="10"/>
    </row>
    <row r="290445" spans="8:8" x14ac:dyDescent="0.35">
      <c r="H290445" s="10"/>
    </row>
    <row r="290446" spans="8:8" x14ac:dyDescent="0.35">
      <c r="H290446" s="10"/>
    </row>
    <row r="290447" spans="8:8" x14ac:dyDescent="0.35">
      <c r="H290447" s="10"/>
    </row>
    <row r="290448" spans="8:8" x14ac:dyDescent="0.35">
      <c r="H290448" s="10"/>
    </row>
    <row r="290449" spans="8:8" x14ac:dyDescent="0.35">
      <c r="H290449" s="10"/>
    </row>
    <row r="290450" spans="8:8" x14ac:dyDescent="0.35">
      <c r="H290450" s="10"/>
    </row>
    <row r="290451" spans="8:8" x14ac:dyDescent="0.35">
      <c r="H290451" s="10"/>
    </row>
    <row r="290452" spans="8:8" x14ac:dyDescent="0.35">
      <c r="H290452" s="10"/>
    </row>
    <row r="290453" spans="8:8" x14ac:dyDescent="0.35">
      <c r="H290453" s="10"/>
    </row>
    <row r="290454" spans="8:8" x14ac:dyDescent="0.35">
      <c r="H290454" s="10"/>
    </row>
    <row r="290455" spans="8:8" x14ac:dyDescent="0.35">
      <c r="H290455" s="10"/>
    </row>
    <row r="290456" spans="8:8" x14ac:dyDescent="0.35">
      <c r="H290456" s="10"/>
    </row>
    <row r="290457" spans="8:8" x14ac:dyDescent="0.35">
      <c r="H290457" s="10"/>
    </row>
    <row r="290458" spans="8:8" x14ac:dyDescent="0.35">
      <c r="H290458" s="10"/>
    </row>
    <row r="290459" spans="8:8" x14ac:dyDescent="0.35">
      <c r="H290459" s="10"/>
    </row>
    <row r="290460" spans="8:8" x14ac:dyDescent="0.35">
      <c r="H290460" s="10"/>
    </row>
    <row r="290461" spans="8:8" x14ac:dyDescent="0.35">
      <c r="H290461" s="10"/>
    </row>
    <row r="290462" spans="8:8" x14ac:dyDescent="0.35">
      <c r="H290462" s="10"/>
    </row>
    <row r="290463" spans="8:8" x14ac:dyDescent="0.35">
      <c r="H290463" s="10"/>
    </row>
    <row r="290464" spans="8:8" x14ac:dyDescent="0.35">
      <c r="H290464" s="10"/>
    </row>
    <row r="290465" spans="8:8" x14ac:dyDescent="0.35">
      <c r="H290465" s="10"/>
    </row>
    <row r="290466" spans="8:8" x14ac:dyDescent="0.35">
      <c r="H290466" s="10"/>
    </row>
    <row r="290467" spans="8:8" x14ac:dyDescent="0.35">
      <c r="H290467" s="10"/>
    </row>
    <row r="290468" spans="8:8" x14ac:dyDescent="0.35">
      <c r="H290468" s="10"/>
    </row>
    <row r="290469" spans="8:8" x14ac:dyDescent="0.35">
      <c r="H290469" s="10"/>
    </row>
    <row r="290470" spans="8:8" x14ac:dyDescent="0.35">
      <c r="H290470" s="10"/>
    </row>
    <row r="290471" spans="8:8" x14ac:dyDescent="0.35">
      <c r="H290471" s="10"/>
    </row>
    <row r="290472" spans="8:8" x14ac:dyDescent="0.35">
      <c r="H290472" s="10"/>
    </row>
    <row r="290473" spans="8:8" x14ac:dyDescent="0.35">
      <c r="H290473" s="10"/>
    </row>
    <row r="290474" spans="8:8" x14ac:dyDescent="0.35">
      <c r="H290474" s="10"/>
    </row>
    <row r="290475" spans="8:8" x14ac:dyDescent="0.35">
      <c r="H290475" s="10"/>
    </row>
    <row r="290476" spans="8:8" x14ac:dyDescent="0.35">
      <c r="H290476" s="10"/>
    </row>
    <row r="290477" spans="8:8" x14ac:dyDescent="0.35">
      <c r="H290477" s="10"/>
    </row>
    <row r="290478" spans="8:8" x14ac:dyDescent="0.35">
      <c r="H290478" s="10"/>
    </row>
    <row r="290479" spans="8:8" x14ac:dyDescent="0.35">
      <c r="H290479" s="10"/>
    </row>
    <row r="290480" spans="8:8" x14ac:dyDescent="0.35">
      <c r="H290480" s="10"/>
    </row>
    <row r="290481" spans="8:8" x14ac:dyDescent="0.35">
      <c r="H290481" s="10"/>
    </row>
    <row r="290482" spans="8:8" x14ac:dyDescent="0.35">
      <c r="H290482" s="10"/>
    </row>
    <row r="290483" spans="8:8" x14ac:dyDescent="0.35">
      <c r="H290483" s="10"/>
    </row>
    <row r="290484" spans="8:8" x14ac:dyDescent="0.35">
      <c r="H290484" s="10"/>
    </row>
    <row r="290485" spans="8:8" x14ac:dyDescent="0.35">
      <c r="H290485" s="10"/>
    </row>
    <row r="290486" spans="8:8" x14ac:dyDescent="0.35">
      <c r="H290486" s="10"/>
    </row>
    <row r="290487" spans="8:8" x14ac:dyDescent="0.35">
      <c r="H290487" s="10"/>
    </row>
    <row r="290488" spans="8:8" x14ac:dyDescent="0.35">
      <c r="H290488" s="10"/>
    </row>
    <row r="290489" spans="8:8" x14ac:dyDescent="0.35">
      <c r="H290489" s="10"/>
    </row>
    <row r="290490" spans="8:8" x14ac:dyDescent="0.35">
      <c r="H290490" s="10"/>
    </row>
    <row r="290491" spans="8:8" x14ac:dyDescent="0.35">
      <c r="H290491" s="10"/>
    </row>
    <row r="290492" spans="8:8" x14ac:dyDescent="0.35">
      <c r="H290492" s="10"/>
    </row>
    <row r="290493" spans="8:8" x14ac:dyDescent="0.35">
      <c r="H290493" s="10"/>
    </row>
    <row r="290494" spans="8:8" x14ac:dyDescent="0.35">
      <c r="H290494" s="10"/>
    </row>
    <row r="290495" spans="8:8" x14ac:dyDescent="0.35">
      <c r="H290495" s="10"/>
    </row>
    <row r="290496" spans="8:8" x14ac:dyDescent="0.35">
      <c r="H290496" s="10"/>
    </row>
    <row r="290497" spans="8:8" x14ac:dyDescent="0.35">
      <c r="H290497" s="10"/>
    </row>
    <row r="290498" spans="8:8" x14ac:dyDescent="0.35">
      <c r="H290498" s="10"/>
    </row>
    <row r="290499" spans="8:8" x14ac:dyDescent="0.35">
      <c r="H290499" s="10"/>
    </row>
    <row r="290500" spans="8:8" x14ac:dyDescent="0.35">
      <c r="H290500" s="10"/>
    </row>
    <row r="290501" spans="8:8" x14ac:dyDescent="0.35">
      <c r="H290501" s="10"/>
    </row>
    <row r="290502" spans="8:8" x14ac:dyDescent="0.35">
      <c r="H290502" s="10"/>
    </row>
    <row r="290503" spans="8:8" x14ac:dyDescent="0.35">
      <c r="H290503" s="10"/>
    </row>
    <row r="290504" spans="8:8" x14ac:dyDescent="0.35">
      <c r="H290504" s="10"/>
    </row>
    <row r="290505" spans="8:8" x14ac:dyDescent="0.35">
      <c r="H290505" s="10"/>
    </row>
    <row r="290506" spans="8:8" x14ac:dyDescent="0.35">
      <c r="H290506" s="10"/>
    </row>
    <row r="290507" spans="8:8" x14ac:dyDescent="0.35">
      <c r="H290507" s="10"/>
    </row>
    <row r="290508" spans="8:8" x14ac:dyDescent="0.35">
      <c r="H290508" s="10"/>
    </row>
    <row r="290509" spans="8:8" x14ac:dyDescent="0.35">
      <c r="H290509" s="10"/>
    </row>
    <row r="290510" spans="8:8" x14ac:dyDescent="0.35">
      <c r="H290510" s="10"/>
    </row>
    <row r="290511" spans="8:8" x14ac:dyDescent="0.35">
      <c r="H290511" s="10"/>
    </row>
    <row r="290512" spans="8:8" x14ac:dyDescent="0.35">
      <c r="H290512" s="10"/>
    </row>
    <row r="290513" spans="8:8" x14ac:dyDescent="0.35">
      <c r="H290513" s="10"/>
    </row>
    <row r="290514" spans="8:8" x14ac:dyDescent="0.35">
      <c r="H290514" s="10"/>
    </row>
    <row r="290515" spans="8:8" x14ac:dyDescent="0.35">
      <c r="H290515" s="10"/>
    </row>
    <row r="290516" spans="8:8" x14ac:dyDescent="0.35">
      <c r="H290516" s="10"/>
    </row>
    <row r="290517" spans="8:8" x14ac:dyDescent="0.35">
      <c r="H290517" s="10"/>
    </row>
    <row r="290518" spans="8:8" x14ac:dyDescent="0.35">
      <c r="H290518" s="10"/>
    </row>
    <row r="290519" spans="8:8" x14ac:dyDescent="0.35">
      <c r="H290519" s="10"/>
    </row>
    <row r="290520" spans="8:8" x14ac:dyDescent="0.35">
      <c r="H290520" s="10"/>
    </row>
    <row r="290521" spans="8:8" x14ac:dyDescent="0.35">
      <c r="H290521" s="10"/>
    </row>
    <row r="290522" spans="8:8" x14ac:dyDescent="0.35">
      <c r="H290522" s="10"/>
    </row>
    <row r="290523" spans="8:8" x14ac:dyDescent="0.35">
      <c r="H290523" s="10"/>
    </row>
    <row r="290524" spans="8:8" x14ac:dyDescent="0.35">
      <c r="H290524" s="10"/>
    </row>
    <row r="290525" spans="8:8" x14ac:dyDescent="0.35">
      <c r="H290525" s="10"/>
    </row>
    <row r="290526" spans="8:8" x14ac:dyDescent="0.35">
      <c r="H290526" s="10"/>
    </row>
    <row r="290527" spans="8:8" x14ac:dyDescent="0.35">
      <c r="H290527" s="10"/>
    </row>
    <row r="290528" spans="8:8" x14ac:dyDescent="0.35">
      <c r="H290528" s="10"/>
    </row>
    <row r="290529" spans="8:8" x14ac:dyDescent="0.35">
      <c r="H290529" s="10"/>
    </row>
    <row r="290530" spans="8:8" x14ac:dyDescent="0.35">
      <c r="H290530" s="10"/>
    </row>
    <row r="290531" spans="8:8" x14ac:dyDescent="0.35">
      <c r="H290531" s="10"/>
    </row>
    <row r="290532" spans="8:8" x14ac:dyDescent="0.35">
      <c r="H290532" s="10"/>
    </row>
    <row r="290533" spans="8:8" x14ac:dyDescent="0.35">
      <c r="H290533" s="10"/>
    </row>
    <row r="290534" spans="8:8" x14ac:dyDescent="0.35">
      <c r="H290534" s="10"/>
    </row>
    <row r="290535" spans="8:8" x14ac:dyDescent="0.35">
      <c r="H290535" s="10"/>
    </row>
    <row r="290536" spans="8:8" x14ac:dyDescent="0.35">
      <c r="H290536" s="10"/>
    </row>
    <row r="290537" spans="8:8" x14ac:dyDescent="0.35">
      <c r="H290537" s="10"/>
    </row>
    <row r="290538" spans="8:8" x14ac:dyDescent="0.35">
      <c r="H290538" s="10"/>
    </row>
    <row r="290539" spans="8:8" x14ac:dyDescent="0.35">
      <c r="H290539" s="10"/>
    </row>
    <row r="290540" spans="8:8" x14ac:dyDescent="0.35">
      <c r="H290540" s="10"/>
    </row>
    <row r="290541" spans="8:8" x14ac:dyDescent="0.35">
      <c r="H290541" s="10"/>
    </row>
    <row r="290542" spans="8:8" x14ac:dyDescent="0.35">
      <c r="H290542" s="10"/>
    </row>
    <row r="290543" spans="8:8" x14ac:dyDescent="0.35">
      <c r="H290543" s="10"/>
    </row>
    <row r="290544" spans="8:8" x14ac:dyDescent="0.35">
      <c r="H290544" s="10"/>
    </row>
    <row r="290545" spans="8:8" x14ac:dyDescent="0.35">
      <c r="H290545" s="10"/>
    </row>
    <row r="290546" spans="8:8" x14ac:dyDescent="0.35">
      <c r="H290546" s="10"/>
    </row>
    <row r="290547" spans="8:8" x14ac:dyDescent="0.35">
      <c r="H290547" s="10"/>
    </row>
    <row r="290548" spans="8:8" x14ac:dyDescent="0.35">
      <c r="H290548" s="10"/>
    </row>
    <row r="290549" spans="8:8" x14ac:dyDescent="0.35">
      <c r="H290549" s="10"/>
    </row>
    <row r="290550" spans="8:8" x14ac:dyDescent="0.35">
      <c r="H290550" s="10"/>
    </row>
    <row r="290551" spans="8:8" x14ac:dyDescent="0.35">
      <c r="H290551" s="10"/>
    </row>
    <row r="290552" spans="8:8" x14ac:dyDescent="0.35">
      <c r="H290552" s="10"/>
    </row>
    <row r="290553" spans="8:8" x14ac:dyDescent="0.35">
      <c r="H290553" s="10"/>
    </row>
    <row r="290554" spans="8:8" x14ac:dyDescent="0.35">
      <c r="H290554" s="10"/>
    </row>
    <row r="290555" spans="8:8" x14ac:dyDescent="0.35">
      <c r="H290555" s="10"/>
    </row>
    <row r="290556" spans="8:8" x14ac:dyDescent="0.35">
      <c r="H290556" s="10"/>
    </row>
    <row r="290557" spans="8:8" x14ac:dyDescent="0.35">
      <c r="H290557" s="10"/>
    </row>
    <row r="290558" spans="8:8" x14ac:dyDescent="0.35">
      <c r="H290558" s="10"/>
    </row>
    <row r="290559" spans="8:8" x14ac:dyDescent="0.35">
      <c r="H290559" s="10"/>
    </row>
    <row r="290560" spans="8:8" x14ac:dyDescent="0.35">
      <c r="H290560" s="10"/>
    </row>
    <row r="290561" spans="8:8" x14ac:dyDescent="0.35">
      <c r="H290561" s="10"/>
    </row>
    <row r="290562" spans="8:8" x14ac:dyDescent="0.35">
      <c r="H290562" s="10"/>
    </row>
    <row r="290563" spans="8:8" x14ac:dyDescent="0.35">
      <c r="H290563" s="10"/>
    </row>
    <row r="290564" spans="8:8" x14ac:dyDescent="0.35">
      <c r="H290564" s="10"/>
    </row>
    <row r="290565" spans="8:8" x14ac:dyDescent="0.35">
      <c r="H290565" s="10"/>
    </row>
    <row r="290566" spans="8:8" x14ac:dyDescent="0.35">
      <c r="H290566" s="10"/>
    </row>
    <row r="290567" spans="8:8" x14ac:dyDescent="0.35">
      <c r="H290567" s="10"/>
    </row>
    <row r="290568" spans="8:8" x14ac:dyDescent="0.35">
      <c r="H290568" s="10"/>
    </row>
    <row r="290569" spans="8:8" x14ac:dyDescent="0.35">
      <c r="H290569" s="10"/>
    </row>
    <row r="290570" spans="8:8" x14ac:dyDescent="0.35">
      <c r="H290570" s="10"/>
    </row>
    <row r="290571" spans="8:8" x14ac:dyDescent="0.35">
      <c r="H290571" s="10"/>
    </row>
    <row r="290572" spans="8:8" x14ac:dyDescent="0.35">
      <c r="H290572" s="10"/>
    </row>
    <row r="290573" spans="8:8" x14ac:dyDescent="0.35">
      <c r="H290573" s="10"/>
    </row>
    <row r="290574" spans="8:8" x14ac:dyDescent="0.35">
      <c r="H290574" s="10"/>
    </row>
    <row r="290575" spans="8:8" x14ac:dyDescent="0.35">
      <c r="H290575" s="10"/>
    </row>
    <row r="290576" spans="8:8" x14ac:dyDescent="0.35">
      <c r="H290576" s="10"/>
    </row>
    <row r="290577" spans="8:8" x14ac:dyDescent="0.35">
      <c r="H290577" s="10"/>
    </row>
    <row r="290578" spans="8:8" x14ac:dyDescent="0.35">
      <c r="H290578" s="10"/>
    </row>
    <row r="290579" spans="8:8" x14ac:dyDescent="0.35">
      <c r="H290579" s="10"/>
    </row>
    <row r="290580" spans="8:8" x14ac:dyDescent="0.35">
      <c r="H290580" s="10"/>
    </row>
    <row r="290581" spans="8:8" x14ac:dyDescent="0.35">
      <c r="H290581" s="10"/>
    </row>
    <row r="290582" spans="8:8" x14ac:dyDescent="0.35">
      <c r="H290582" s="10"/>
    </row>
    <row r="290583" spans="8:8" x14ac:dyDescent="0.35">
      <c r="H290583" s="10"/>
    </row>
    <row r="290584" spans="8:8" x14ac:dyDescent="0.35">
      <c r="H290584" s="10"/>
    </row>
    <row r="290585" spans="8:8" x14ac:dyDescent="0.35">
      <c r="H290585" s="10"/>
    </row>
    <row r="290586" spans="8:8" x14ac:dyDescent="0.35">
      <c r="H290586" s="10"/>
    </row>
    <row r="290587" spans="8:8" x14ac:dyDescent="0.35">
      <c r="H290587" s="10"/>
    </row>
    <row r="290588" spans="8:8" x14ac:dyDescent="0.35">
      <c r="H290588" s="10"/>
    </row>
    <row r="290589" spans="8:8" x14ac:dyDescent="0.35">
      <c r="H290589" s="10"/>
    </row>
    <row r="290590" spans="8:8" x14ac:dyDescent="0.35">
      <c r="H290590" s="10"/>
    </row>
    <row r="290591" spans="8:8" x14ac:dyDescent="0.35">
      <c r="H290591" s="10"/>
    </row>
    <row r="290592" spans="8:8" x14ac:dyDescent="0.35">
      <c r="H290592" s="10"/>
    </row>
    <row r="290593" spans="8:8" x14ac:dyDescent="0.35">
      <c r="H290593" s="10"/>
    </row>
    <row r="290594" spans="8:8" x14ac:dyDescent="0.35">
      <c r="H290594" s="10"/>
    </row>
    <row r="290595" spans="8:8" x14ac:dyDescent="0.35">
      <c r="H290595" s="10"/>
    </row>
    <row r="290596" spans="8:8" x14ac:dyDescent="0.35">
      <c r="H290596" s="10"/>
    </row>
    <row r="290597" spans="8:8" x14ac:dyDescent="0.35">
      <c r="H290597" s="10"/>
    </row>
    <row r="290598" spans="8:8" x14ac:dyDescent="0.35">
      <c r="H290598" s="10"/>
    </row>
    <row r="290599" spans="8:8" x14ac:dyDescent="0.35">
      <c r="H290599" s="10"/>
    </row>
    <row r="290600" spans="8:8" x14ac:dyDescent="0.35">
      <c r="H290600" s="10"/>
    </row>
    <row r="290601" spans="8:8" x14ac:dyDescent="0.35">
      <c r="H290601" s="10"/>
    </row>
    <row r="290602" spans="8:8" x14ac:dyDescent="0.35">
      <c r="H290602" s="10"/>
    </row>
    <row r="290603" spans="8:8" x14ac:dyDescent="0.35">
      <c r="H290603" s="10"/>
    </row>
    <row r="290604" spans="8:8" x14ac:dyDescent="0.35">
      <c r="H290604" s="10"/>
    </row>
    <row r="290605" spans="8:8" x14ac:dyDescent="0.35">
      <c r="H290605" s="10"/>
    </row>
    <row r="290606" spans="8:8" x14ac:dyDescent="0.35">
      <c r="H290606" s="10"/>
    </row>
    <row r="290607" spans="8:8" x14ac:dyDescent="0.35">
      <c r="H290607" s="10"/>
    </row>
    <row r="290608" spans="8:8" x14ac:dyDescent="0.35">
      <c r="H290608" s="10"/>
    </row>
    <row r="290609" spans="8:8" x14ac:dyDescent="0.35">
      <c r="H290609" s="10"/>
    </row>
    <row r="290610" spans="8:8" x14ac:dyDescent="0.35">
      <c r="H290610" s="10"/>
    </row>
    <row r="290611" spans="8:8" x14ac:dyDescent="0.35">
      <c r="H290611" s="10"/>
    </row>
    <row r="290612" spans="8:8" x14ac:dyDescent="0.35">
      <c r="H290612" s="10"/>
    </row>
    <row r="290613" spans="8:8" x14ac:dyDescent="0.35">
      <c r="H290613" s="10"/>
    </row>
    <row r="290614" spans="8:8" x14ac:dyDescent="0.35">
      <c r="H290614" s="10"/>
    </row>
    <row r="290615" spans="8:8" x14ac:dyDescent="0.35">
      <c r="H290615" s="10"/>
    </row>
    <row r="290616" spans="8:8" x14ac:dyDescent="0.35">
      <c r="H290616" s="10"/>
    </row>
    <row r="290617" spans="8:8" x14ac:dyDescent="0.35">
      <c r="H290617" s="10"/>
    </row>
    <row r="290618" spans="8:8" x14ac:dyDescent="0.35">
      <c r="H290618" s="10"/>
    </row>
    <row r="290619" spans="8:8" x14ac:dyDescent="0.35">
      <c r="H290619" s="10"/>
    </row>
    <row r="290620" spans="8:8" x14ac:dyDescent="0.35">
      <c r="H290620" s="10"/>
    </row>
    <row r="290621" spans="8:8" x14ac:dyDescent="0.35">
      <c r="H290621" s="10"/>
    </row>
    <row r="290622" spans="8:8" x14ac:dyDescent="0.35">
      <c r="H290622" s="10"/>
    </row>
    <row r="290623" spans="8:8" x14ac:dyDescent="0.35">
      <c r="H290623" s="10"/>
    </row>
    <row r="290624" spans="8:8" x14ac:dyDescent="0.35">
      <c r="H290624" s="10"/>
    </row>
    <row r="290625" spans="8:8" x14ac:dyDescent="0.35">
      <c r="H290625" s="10"/>
    </row>
    <row r="290626" spans="8:8" x14ac:dyDescent="0.35">
      <c r="H290626" s="10"/>
    </row>
    <row r="290627" spans="8:8" x14ac:dyDescent="0.35">
      <c r="H290627" s="10"/>
    </row>
    <row r="290628" spans="8:8" x14ac:dyDescent="0.35">
      <c r="H290628" s="10"/>
    </row>
    <row r="290629" spans="8:8" x14ac:dyDescent="0.35">
      <c r="H290629" s="10"/>
    </row>
    <row r="290630" spans="8:8" x14ac:dyDescent="0.35">
      <c r="H290630" s="10"/>
    </row>
    <row r="290631" spans="8:8" x14ac:dyDescent="0.35">
      <c r="H290631" s="10"/>
    </row>
    <row r="290632" spans="8:8" x14ac:dyDescent="0.35">
      <c r="H290632" s="10"/>
    </row>
    <row r="290633" spans="8:8" x14ac:dyDescent="0.35">
      <c r="H290633" s="10"/>
    </row>
    <row r="290634" spans="8:8" x14ac:dyDescent="0.35">
      <c r="H290634" s="10"/>
    </row>
    <row r="290635" spans="8:8" x14ac:dyDescent="0.35">
      <c r="H290635" s="10"/>
    </row>
    <row r="290636" spans="8:8" x14ac:dyDescent="0.35">
      <c r="H290636" s="10"/>
    </row>
    <row r="290637" spans="8:8" x14ac:dyDescent="0.35">
      <c r="H290637" s="10"/>
    </row>
    <row r="290638" spans="8:8" x14ac:dyDescent="0.35">
      <c r="H290638" s="10"/>
    </row>
    <row r="290639" spans="8:8" x14ac:dyDescent="0.35">
      <c r="H290639" s="10"/>
    </row>
    <row r="290640" spans="8:8" x14ac:dyDescent="0.35">
      <c r="H290640" s="10"/>
    </row>
    <row r="290641" spans="8:8" x14ac:dyDescent="0.35">
      <c r="H290641" s="10"/>
    </row>
    <row r="290642" spans="8:8" x14ac:dyDescent="0.35">
      <c r="H290642" s="10"/>
    </row>
    <row r="290643" spans="8:8" x14ac:dyDescent="0.35">
      <c r="H290643" s="10"/>
    </row>
    <row r="290644" spans="8:8" x14ac:dyDescent="0.35">
      <c r="H290644" s="10"/>
    </row>
    <row r="290645" spans="8:8" x14ac:dyDescent="0.35">
      <c r="H290645" s="10"/>
    </row>
    <row r="290646" spans="8:8" x14ac:dyDescent="0.35">
      <c r="H290646" s="10"/>
    </row>
    <row r="290647" spans="8:8" x14ac:dyDescent="0.35">
      <c r="H290647" s="10"/>
    </row>
    <row r="290648" spans="8:8" x14ac:dyDescent="0.35">
      <c r="H290648" s="10"/>
    </row>
    <row r="290649" spans="8:8" x14ac:dyDescent="0.35">
      <c r="H290649" s="10"/>
    </row>
    <row r="290650" spans="8:8" x14ac:dyDescent="0.35">
      <c r="H290650" s="10"/>
    </row>
    <row r="290651" spans="8:8" x14ac:dyDescent="0.35">
      <c r="H290651" s="10"/>
    </row>
    <row r="290652" spans="8:8" x14ac:dyDescent="0.35">
      <c r="H290652" s="10"/>
    </row>
    <row r="290653" spans="8:8" x14ac:dyDescent="0.35">
      <c r="H290653" s="10"/>
    </row>
    <row r="290654" spans="8:8" x14ac:dyDescent="0.35">
      <c r="H290654" s="10"/>
    </row>
    <row r="290655" spans="8:8" x14ac:dyDescent="0.35">
      <c r="H290655" s="10"/>
    </row>
    <row r="290656" spans="8:8" x14ac:dyDescent="0.35">
      <c r="H290656" s="10"/>
    </row>
    <row r="290657" spans="8:8" x14ac:dyDescent="0.35">
      <c r="H290657" s="10"/>
    </row>
    <row r="290658" spans="8:8" x14ac:dyDescent="0.35">
      <c r="H290658" s="10"/>
    </row>
    <row r="290659" spans="8:8" x14ac:dyDescent="0.35">
      <c r="H290659" s="10"/>
    </row>
    <row r="290660" spans="8:8" x14ac:dyDescent="0.35">
      <c r="H290660" s="10"/>
    </row>
    <row r="290661" spans="8:8" x14ac:dyDescent="0.35">
      <c r="H290661" s="10"/>
    </row>
    <row r="290662" spans="8:8" x14ac:dyDescent="0.35">
      <c r="H290662" s="10"/>
    </row>
    <row r="290663" spans="8:8" x14ac:dyDescent="0.35">
      <c r="H290663" s="10"/>
    </row>
    <row r="290664" spans="8:8" x14ac:dyDescent="0.35">
      <c r="H290664" s="10"/>
    </row>
    <row r="290665" spans="8:8" x14ac:dyDescent="0.35">
      <c r="H290665" s="10"/>
    </row>
    <row r="290666" spans="8:8" x14ac:dyDescent="0.35">
      <c r="H290666" s="10"/>
    </row>
    <row r="290667" spans="8:8" x14ac:dyDescent="0.35">
      <c r="H290667" s="10"/>
    </row>
    <row r="290668" spans="8:8" x14ac:dyDescent="0.35">
      <c r="H290668" s="10"/>
    </row>
    <row r="290669" spans="8:8" x14ac:dyDescent="0.35">
      <c r="H290669" s="10"/>
    </row>
    <row r="290670" spans="8:8" x14ac:dyDescent="0.35">
      <c r="H290670" s="10"/>
    </row>
    <row r="290671" spans="8:8" x14ac:dyDescent="0.35">
      <c r="H290671" s="10"/>
    </row>
    <row r="290672" spans="8:8" x14ac:dyDescent="0.35">
      <c r="H290672" s="10"/>
    </row>
    <row r="290673" spans="8:8" x14ac:dyDescent="0.35">
      <c r="H290673" s="10"/>
    </row>
    <row r="290674" spans="8:8" x14ac:dyDescent="0.35">
      <c r="H290674" s="10"/>
    </row>
    <row r="290675" spans="8:8" x14ac:dyDescent="0.35">
      <c r="H290675" s="10"/>
    </row>
    <row r="290676" spans="8:8" x14ac:dyDescent="0.35">
      <c r="H290676" s="10"/>
    </row>
    <row r="290677" spans="8:8" x14ac:dyDescent="0.35">
      <c r="H290677" s="10"/>
    </row>
    <row r="290678" spans="8:8" x14ac:dyDescent="0.35">
      <c r="H290678" s="10"/>
    </row>
    <row r="290679" spans="8:8" x14ac:dyDescent="0.35">
      <c r="H290679" s="10"/>
    </row>
    <row r="290680" spans="8:8" x14ac:dyDescent="0.35">
      <c r="H290680" s="10"/>
    </row>
    <row r="290681" spans="8:8" x14ac:dyDescent="0.35">
      <c r="H290681" s="10"/>
    </row>
    <row r="290682" spans="8:8" x14ac:dyDescent="0.35">
      <c r="H290682" s="10"/>
    </row>
    <row r="290683" spans="8:8" x14ac:dyDescent="0.35">
      <c r="H290683" s="10"/>
    </row>
    <row r="290684" spans="8:8" x14ac:dyDescent="0.35">
      <c r="H290684" s="10"/>
    </row>
    <row r="290685" spans="8:8" x14ac:dyDescent="0.35">
      <c r="H290685" s="10"/>
    </row>
    <row r="290686" spans="8:8" x14ac:dyDescent="0.35">
      <c r="H290686" s="10"/>
    </row>
    <row r="290687" spans="8:8" x14ac:dyDescent="0.35">
      <c r="H290687" s="10"/>
    </row>
    <row r="290688" spans="8:8" x14ac:dyDescent="0.35">
      <c r="H290688" s="10"/>
    </row>
    <row r="290689" spans="8:8" x14ac:dyDescent="0.35">
      <c r="H290689" s="10"/>
    </row>
    <row r="290690" spans="8:8" x14ac:dyDescent="0.35">
      <c r="H290690" s="10"/>
    </row>
    <row r="290691" spans="8:8" x14ac:dyDescent="0.35">
      <c r="H290691" s="10"/>
    </row>
    <row r="290692" spans="8:8" x14ac:dyDescent="0.35">
      <c r="H290692" s="10"/>
    </row>
    <row r="290693" spans="8:8" x14ac:dyDescent="0.35">
      <c r="H290693" s="10"/>
    </row>
    <row r="290694" spans="8:8" x14ac:dyDescent="0.35">
      <c r="H290694" s="10"/>
    </row>
    <row r="290695" spans="8:8" x14ac:dyDescent="0.35">
      <c r="H290695" s="10"/>
    </row>
    <row r="290696" spans="8:8" x14ac:dyDescent="0.35">
      <c r="H290696" s="10"/>
    </row>
    <row r="290697" spans="8:8" x14ac:dyDescent="0.35">
      <c r="H290697" s="10"/>
    </row>
    <row r="290698" spans="8:8" x14ac:dyDescent="0.35">
      <c r="H290698" s="10"/>
    </row>
    <row r="290699" spans="8:8" x14ac:dyDescent="0.35">
      <c r="H290699" s="10"/>
    </row>
    <row r="290700" spans="8:8" x14ac:dyDescent="0.35">
      <c r="H290700" s="10"/>
    </row>
    <row r="290701" spans="8:8" x14ac:dyDescent="0.35">
      <c r="H290701" s="10"/>
    </row>
    <row r="290702" spans="8:8" x14ac:dyDescent="0.35">
      <c r="H290702" s="10"/>
    </row>
    <row r="290703" spans="8:8" x14ac:dyDescent="0.35">
      <c r="H290703" s="10"/>
    </row>
    <row r="290704" spans="8:8" x14ac:dyDescent="0.35">
      <c r="H290704" s="10"/>
    </row>
    <row r="290705" spans="8:8" x14ac:dyDescent="0.35">
      <c r="H290705" s="10"/>
    </row>
    <row r="290706" spans="8:8" x14ac:dyDescent="0.35">
      <c r="H290706" s="10"/>
    </row>
    <row r="290707" spans="8:8" x14ac:dyDescent="0.35">
      <c r="H290707" s="10"/>
    </row>
    <row r="290708" spans="8:8" x14ac:dyDescent="0.35">
      <c r="H290708" s="10"/>
    </row>
    <row r="290709" spans="8:8" x14ac:dyDescent="0.35">
      <c r="H290709" s="10"/>
    </row>
    <row r="290710" spans="8:8" x14ac:dyDescent="0.35">
      <c r="H290710" s="10"/>
    </row>
    <row r="290711" spans="8:8" x14ac:dyDescent="0.35">
      <c r="H290711" s="10"/>
    </row>
    <row r="290712" spans="8:8" x14ac:dyDescent="0.35">
      <c r="H290712" s="10"/>
    </row>
    <row r="290713" spans="8:8" x14ac:dyDescent="0.35">
      <c r="H290713" s="10"/>
    </row>
    <row r="290714" spans="8:8" x14ac:dyDescent="0.35">
      <c r="H290714" s="10"/>
    </row>
    <row r="290715" spans="8:8" x14ac:dyDescent="0.35">
      <c r="H290715" s="10"/>
    </row>
    <row r="290716" spans="8:8" x14ac:dyDescent="0.35">
      <c r="H290716" s="10"/>
    </row>
    <row r="290717" spans="8:8" x14ac:dyDescent="0.35">
      <c r="H290717" s="10"/>
    </row>
    <row r="290718" spans="8:8" x14ac:dyDescent="0.35">
      <c r="H290718" s="10"/>
    </row>
    <row r="290719" spans="8:8" x14ac:dyDescent="0.35">
      <c r="H290719" s="10"/>
    </row>
    <row r="290720" spans="8:8" x14ac:dyDescent="0.35">
      <c r="H290720" s="10"/>
    </row>
    <row r="290721" spans="8:8" x14ac:dyDescent="0.35">
      <c r="H290721" s="10"/>
    </row>
    <row r="290722" spans="8:8" x14ac:dyDescent="0.35">
      <c r="H290722" s="10"/>
    </row>
    <row r="290723" spans="8:8" x14ac:dyDescent="0.35">
      <c r="H290723" s="10"/>
    </row>
    <row r="290724" spans="8:8" x14ac:dyDescent="0.35">
      <c r="H290724" s="10"/>
    </row>
    <row r="290725" spans="8:8" x14ac:dyDescent="0.35">
      <c r="H290725" s="10"/>
    </row>
    <row r="290726" spans="8:8" x14ac:dyDescent="0.35">
      <c r="H290726" s="10"/>
    </row>
    <row r="290727" spans="8:8" x14ac:dyDescent="0.35">
      <c r="H290727" s="10"/>
    </row>
    <row r="290728" spans="8:8" x14ac:dyDescent="0.35">
      <c r="H290728" s="10"/>
    </row>
    <row r="290729" spans="8:8" x14ac:dyDescent="0.35">
      <c r="H290729" s="10"/>
    </row>
    <row r="290730" spans="8:8" x14ac:dyDescent="0.35">
      <c r="H290730" s="10"/>
    </row>
    <row r="290731" spans="8:8" x14ac:dyDescent="0.35">
      <c r="H290731" s="10"/>
    </row>
    <row r="290732" spans="8:8" x14ac:dyDescent="0.35">
      <c r="H290732" s="10"/>
    </row>
    <row r="290733" spans="8:8" x14ac:dyDescent="0.35">
      <c r="H290733" s="10"/>
    </row>
    <row r="290734" spans="8:8" x14ac:dyDescent="0.35">
      <c r="H290734" s="10"/>
    </row>
    <row r="290735" spans="8:8" x14ac:dyDescent="0.35">
      <c r="H290735" s="10"/>
    </row>
    <row r="290736" spans="8:8" x14ac:dyDescent="0.35">
      <c r="H290736" s="10"/>
    </row>
    <row r="290737" spans="8:8" x14ac:dyDescent="0.35">
      <c r="H290737" s="10"/>
    </row>
    <row r="290738" spans="8:8" x14ac:dyDescent="0.35">
      <c r="H290738" s="10"/>
    </row>
    <row r="290739" spans="8:8" x14ac:dyDescent="0.35">
      <c r="H290739" s="10"/>
    </row>
    <row r="290740" spans="8:8" x14ac:dyDescent="0.35">
      <c r="H290740" s="10"/>
    </row>
    <row r="290741" spans="8:8" x14ac:dyDescent="0.35">
      <c r="H290741" s="10"/>
    </row>
    <row r="290742" spans="8:8" x14ac:dyDescent="0.35">
      <c r="H290742" s="10"/>
    </row>
    <row r="290743" spans="8:8" x14ac:dyDescent="0.35">
      <c r="H290743" s="10"/>
    </row>
    <row r="290744" spans="8:8" x14ac:dyDescent="0.35">
      <c r="H290744" s="10"/>
    </row>
    <row r="290745" spans="8:8" x14ac:dyDescent="0.35">
      <c r="H290745" s="10"/>
    </row>
    <row r="290746" spans="8:8" x14ac:dyDescent="0.35">
      <c r="H290746" s="10"/>
    </row>
    <row r="290747" spans="8:8" x14ac:dyDescent="0.35">
      <c r="H290747" s="10"/>
    </row>
    <row r="290748" spans="8:8" x14ac:dyDescent="0.35">
      <c r="H290748" s="10"/>
    </row>
    <row r="290749" spans="8:8" x14ac:dyDescent="0.35">
      <c r="H290749" s="10"/>
    </row>
    <row r="290750" spans="8:8" x14ac:dyDescent="0.35">
      <c r="H290750" s="10"/>
    </row>
    <row r="290751" spans="8:8" x14ac:dyDescent="0.35">
      <c r="H290751" s="10"/>
    </row>
    <row r="290752" spans="8:8" x14ac:dyDescent="0.35">
      <c r="H290752" s="10"/>
    </row>
    <row r="290753" spans="8:8" x14ac:dyDescent="0.35">
      <c r="H290753" s="10"/>
    </row>
    <row r="290754" spans="8:8" x14ac:dyDescent="0.35">
      <c r="H290754" s="10"/>
    </row>
    <row r="290755" spans="8:8" x14ac:dyDescent="0.35">
      <c r="H290755" s="10"/>
    </row>
    <row r="290756" spans="8:8" x14ac:dyDescent="0.35">
      <c r="H290756" s="10"/>
    </row>
    <row r="290757" spans="8:8" x14ac:dyDescent="0.35">
      <c r="H290757" s="10"/>
    </row>
    <row r="290758" spans="8:8" x14ac:dyDescent="0.35">
      <c r="H290758" s="10"/>
    </row>
    <row r="290759" spans="8:8" x14ac:dyDescent="0.35">
      <c r="H290759" s="10"/>
    </row>
    <row r="290760" spans="8:8" x14ac:dyDescent="0.35">
      <c r="H290760" s="10"/>
    </row>
    <row r="290761" spans="8:8" x14ac:dyDescent="0.35">
      <c r="H290761" s="10"/>
    </row>
    <row r="290762" spans="8:8" x14ac:dyDescent="0.35">
      <c r="H290762" s="10"/>
    </row>
    <row r="290763" spans="8:8" x14ac:dyDescent="0.35">
      <c r="H290763" s="10"/>
    </row>
    <row r="290764" spans="8:8" x14ac:dyDescent="0.35">
      <c r="H290764" s="10"/>
    </row>
    <row r="290765" spans="8:8" x14ac:dyDescent="0.35">
      <c r="H290765" s="10"/>
    </row>
    <row r="290766" spans="8:8" x14ac:dyDescent="0.35">
      <c r="H290766" s="10"/>
    </row>
    <row r="290767" spans="8:8" x14ac:dyDescent="0.35">
      <c r="H290767" s="10"/>
    </row>
    <row r="290768" spans="8:8" x14ac:dyDescent="0.35">
      <c r="H290768" s="10"/>
    </row>
    <row r="290769" spans="8:8" x14ac:dyDescent="0.35">
      <c r="H290769" s="10"/>
    </row>
    <row r="290770" spans="8:8" x14ac:dyDescent="0.35">
      <c r="H290770" s="10"/>
    </row>
    <row r="290771" spans="8:8" x14ac:dyDescent="0.35">
      <c r="H290771" s="10"/>
    </row>
    <row r="290772" spans="8:8" x14ac:dyDescent="0.35">
      <c r="H290772" s="10"/>
    </row>
    <row r="290773" spans="8:8" x14ac:dyDescent="0.35">
      <c r="H290773" s="10"/>
    </row>
    <row r="290774" spans="8:8" x14ac:dyDescent="0.35">
      <c r="H290774" s="10"/>
    </row>
    <row r="290775" spans="8:8" x14ac:dyDescent="0.35">
      <c r="H290775" s="10"/>
    </row>
    <row r="290776" spans="8:8" x14ac:dyDescent="0.35">
      <c r="H290776" s="10"/>
    </row>
    <row r="290777" spans="8:8" x14ac:dyDescent="0.35">
      <c r="H290777" s="10"/>
    </row>
    <row r="290778" spans="8:8" x14ac:dyDescent="0.35">
      <c r="H290778" s="10"/>
    </row>
    <row r="290779" spans="8:8" x14ac:dyDescent="0.35">
      <c r="H290779" s="10"/>
    </row>
    <row r="290780" spans="8:8" x14ac:dyDescent="0.35">
      <c r="H290780" s="10"/>
    </row>
    <row r="290781" spans="8:8" x14ac:dyDescent="0.35">
      <c r="H290781" s="10"/>
    </row>
    <row r="290782" spans="8:8" x14ac:dyDescent="0.35">
      <c r="H290782" s="10"/>
    </row>
    <row r="290783" spans="8:8" x14ac:dyDescent="0.35">
      <c r="H290783" s="10"/>
    </row>
    <row r="290784" spans="8:8" x14ac:dyDescent="0.35">
      <c r="H290784" s="10"/>
    </row>
    <row r="290785" spans="8:8" x14ac:dyDescent="0.35">
      <c r="H290785" s="10"/>
    </row>
    <row r="290786" spans="8:8" x14ac:dyDescent="0.35">
      <c r="H290786" s="10"/>
    </row>
    <row r="290787" spans="8:8" x14ac:dyDescent="0.35">
      <c r="H290787" s="10"/>
    </row>
    <row r="290788" spans="8:8" x14ac:dyDescent="0.35">
      <c r="H290788" s="10"/>
    </row>
    <row r="290789" spans="8:8" x14ac:dyDescent="0.35">
      <c r="H290789" s="10"/>
    </row>
    <row r="290790" spans="8:8" x14ac:dyDescent="0.35">
      <c r="H290790" s="10"/>
    </row>
    <row r="290791" spans="8:8" x14ac:dyDescent="0.35">
      <c r="H290791" s="10"/>
    </row>
    <row r="290792" spans="8:8" x14ac:dyDescent="0.35">
      <c r="H290792" s="10"/>
    </row>
    <row r="290793" spans="8:8" x14ac:dyDescent="0.35">
      <c r="H290793" s="10"/>
    </row>
    <row r="290794" spans="8:8" x14ac:dyDescent="0.35">
      <c r="H290794" s="10"/>
    </row>
    <row r="290795" spans="8:8" x14ac:dyDescent="0.35">
      <c r="H290795" s="10"/>
    </row>
    <row r="290796" spans="8:8" x14ac:dyDescent="0.35">
      <c r="H290796" s="10"/>
    </row>
    <row r="290797" spans="8:8" x14ac:dyDescent="0.35">
      <c r="H290797" s="10"/>
    </row>
    <row r="290798" spans="8:8" x14ac:dyDescent="0.35">
      <c r="H290798" s="10"/>
    </row>
    <row r="290799" spans="8:8" x14ac:dyDescent="0.35">
      <c r="H290799" s="10"/>
    </row>
    <row r="290800" spans="8:8" x14ac:dyDescent="0.35">
      <c r="H290800" s="10"/>
    </row>
    <row r="290801" spans="8:8" x14ac:dyDescent="0.35">
      <c r="H290801" s="10"/>
    </row>
    <row r="290802" spans="8:8" x14ac:dyDescent="0.35">
      <c r="H290802" s="10"/>
    </row>
    <row r="290803" spans="8:8" x14ac:dyDescent="0.35">
      <c r="H290803" s="10"/>
    </row>
    <row r="290804" spans="8:8" x14ac:dyDescent="0.35">
      <c r="H290804" s="10"/>
    </row>
    <row r="290805" spans="8:8" x14ac:dyDescent="0.35">
      <c r="H290805" s="10"/>
    </row>
    <row r="290806" spans="8:8" x14ac:dyDescent="0.35">
      <c r="H290806" s="10"/>
    </row>
    <row r="290807" spans="8:8" x14ac:dyDescent="0.35">
      <c r="H290807" s="10"/>
    </row>
    <row r="290808" spans="8:8" x14ac:dyDescent="0.35">
      <c r="H290808" s="10"/>
    </row>
    <row r="290809" spans="8:8" x14ac:dyDescent="0.35">
      <c r="H290809" s="10"/>
    </row>
    <row r="290810" spans="8:8" x14ac:dyDescent="0.35">
      <c r="H290810" s="10"/>
    </row>
    <row r="290811" spans="8:8" x14ac:dyDescent="0.35">
      <c r="H290811" s="10"/>
    </row>
    <row r="290812" spans="8:8" x14ac:dyDescent="0.35">
      <c r="H290812" s="10"/>
    </row>
    <row r="290813" spans="8:8" x14ac:dyDescent="0.35">
      <c r="H290813" s="10"/>
    </row>
    <row r="290814" spans="8:8" x14ac:dyDescent="0.35">
      <c r="H290814" s="10"/>
    </row>
    <row r="290815" spans="8:8" x14ac:dyDescent="0.35">
      <c r="H290815" s="10"/>
    </row>
    <row r="290816" spans="8:8" x14ac:dyDescent="0.35">
      <c r="H290816" s="10"/>
    </row>
    <row r="290817" spans="8:8" x14ac:dyDescent="0.35">
      <c r="H290817" s="10"/>
    </row>
    <row r="290818" spans="8:8" x14ac:dyDescent="0.35">
      <c r="H290818" s="10"/>
    </row>
    <row r="290819" spans="8:8" x14ac:dyDescent="0.35">
      <c r="H290819" s="10"/>
    </row>
    <row r="290820" spans="8:8" x14ac:dyDescent="0.35">
      <c r="H290820" s="10"/>
    </row>
    <row r="290821" spans="8:8" x14ac:dyDescent="0.35">
      <c r="H290821" s="10"/>
    </row>
    <row r="290822" spans="8:8" x14ac:dyDescent="0.35">
      <c r="H290822" s="10"/>
    </row>
    <row r="290823" spans="8:8" x14ac:dyDescent="0.35">
      <c r="H290823" s="10"/>
    </row>
    <row r="290824" spans="8:8" x14ac:dyDescent="0.35">
      <c r="H290824" s="10"/>
    </row>
    <row r="290825" spans="8:8" x14ac:dyDescent="0.35">
      <c r="H290825" s="10"/>
    </row>
    <row r="290826" spans="8:8" x14ac:dyDescent="0.35">
      <c r="H290826" s="10"/>
    </row>
    <row r="290827" spans="8:8" x14ac:dyDescent="0.35">
      <c r="H290827" s="10"/>
    </row>
    <row r="290828" spans="8:8" x14ac:dyDescent="0.35">
      <c r="H290828" s="10"/>
    </row>
    <row r="290829" spans="8:8" x14ac:dyDescent="0.35">
      <c r="H290829" s="10"/>
    </row>
    <row r="290830" spans="8:8" x14ac:dyDescent="0.35">
      <c r="H290830" s="10"/>
    </row>
    <row r="290831" spans="8:8" x14ac:dyDescent="0.35">
      <c r="H290831" s="10"/>
    </row>
    <row r="290832" spans="8:8" x14ac:dyDescent="0.35">
      <c r="H290832" s="10"/>
    </row>
    <row r="290833" spans="8:8" x14ac:dyDescent="0.35">
      <c r="H290833" s="10"/>
    </row>
    <row r="290834" spans="8:8" x14ac:dyDescent="0.35">
      <c r="H290834" s="10"/>
    </row>
    <row r="290835" spans="8:8" x14ac:dyDescent="0.35">
      <c r="H290835" s="10"/>
    </row>
    <row r="290836" spans="8:8" x14ac:dyDescent="0.35">
      <c r="H290836" s="10"/>
    </row>
    <row r="290837" spans="8:8" x14ac:dyDescent="0.35">
      <c r="H290837" s="10"/>
    </row>
    <row r="290838" spans="8:8" x14ac:dyDescent="0.35">
      <c r="H290838" s="10"/>
    </row>
    <row r="290839" spans="8:8" x14ac:dyDescent="0.35">
      <c r="H290839" s="10"/>
    </row>
    <row r="290840" spans="8:8" x14ac:dyDescent="0.35">
      <c r="H290840" s="10"/>
    </row>
    <row r="290841" spans="8:8" x14ac:dyDescent="0.35">
      <c r="H290841" s="10"/>
    </row>
    <row r="290842" spans="8:8" x14ac:dyDescent="0.35">
      <c r="H290842" s="10"/>
    </row>
    <row r="290843" spans="8:8" x14ac:dyDescent="0.35">
      <c r="H290843" s="10"/>
    </row>
    <row r="290844" spans="8:8" x14ac:dyDescent="0.35">
      <c r="H290844" s="10"/>
    </row>
    <row r="290845" spans="8:8" x14ac:dyDescent="0.35">
      <c r="H290845" s="10"/>
    </row>
    <row r="290846" spans="8:8" x14ac:dyDescent="0.35">
      <c r="H290846" s="10"/>
    </row>
    <row r="290847" spans="8:8" x14ac:dyDescent="0.35">
      <c r="H290847" s="10"/>
    </row>
    <row r="290848" spans="8:8" x14ac:dyDescent="0.35">
      <c r="H290848" s="10"/>
    </row>
    <row r="290849" spans="8:8" x14ac:dyDescent="0.35">
      <c r="H290849" s="10"/>
    </row>
    <row r="290850" spans="8:8" x14ac:dyDescent="0.35">
      <c r="H290850" s="10"/>
    </row>
    <row r="290851" spans="8:8" x14ac:dyDescent="0.35">
      <c r="H290851" s="10"/>
    </row>
    <row r="290852" spans="8:8" x14ac:dyDescent="0.35">
      <c r="H290852" s="10"/>
    </row>
    <row r="290853" spans="8:8" x14ac:dyDescent="0.35">
      <c r="H290853" s="10"/>
    </row>
    <row r="290854" spans="8:8" x14ac:dyDescent="0.35">
      <c r="H290854" s="10"/>
    </row>
    <row r="290855" spans="8:8" x14ac:dyDescent="0.35">
      <c r="H290855" s="10"/>
    </row>
    <row r="290856" spans="8:8" x14ac:dyDescent="0.35">
      <c r="H290856" s="10"/>
    </row>
    <row r="290857" spans="8:8" x14ac:dyDescent="0.35">
      <c r="H290857" s="10"/>
    </row>
    <row r="290858" spans="8:8" x14ac:dyDescent="0.35">
      <c r="H290858" s="10"/>
    </row>
    <row r="290859" spans="8:8" x14ac:dyDescent="0.35">
      <c r="H290859" s="10"/>
    </row>
    <row r="290860" spans="8:8" x14ac:dyDescent="0.35">
      <c r="H290860" s="10"/>
    </row>
    <row r="290861" spans="8:8" x14ac:dyDescent="0.35">
      <c r="H290861" s="10"/>
    </row>
    <row r="290862" spans="8:8" x14ac:dyDescent="0.35">
      <c r="H290862" s="10"/>
    </row>
    <row r="290863" spans="8:8" x14ac:dyDescent="0.35">
      <c r="H290863" s="10"/>
    </row>
    <row r="290864" spans="8:8" x14ac:dyDescent="0.35">
      <c r="H290864" s="10"/>
    </row>
    <row r="290865" spans="8:8" x14ac:dyDescent="0.35">
      <c r="H290865" s="10"/>
    </row>
    <row r="290866" spans="8:8" x14ac:dyDescent="0.35">
      <c r="H290866" s="10"/>
    </row>
    <row r="290867" spans="8:8" x14ac:dyDescent="0.35">
      <c r="H290867" s="10"/>
    </row>
    <row r="290868" spans="8:8" x14ac:dyDescent="0.35">
      <c r="H290868" s="10"/>
    </row>
    <row r="290869" spans="8:8" x14ac:dyDescent="0.35">
      <c r="H290869" s="10"/>
    </row>
    <row r="290870" spans="8:8" x14ac:dyDescent="0.35">
      <c r="H290870" s="10"/>
    </row>
    <row r="290871" spans="8:8" x14ac:dyDescent="0.35">
      <c r="H290871" s="10"/>
    </row>
    <row r="290872" spans="8:8" x14ac:dyDescent="0.35">
      <c r="H290872" s="10"/>
    </row>
    <row r="290873" spans="8:8" x14ac:dyDescent="0.35">
      <c r="H290873" s="10"/>
    </row>
    <row r="290874" spans="8:8" x14ac:dyDescent="0.35">
      <c r="H290874" s="10"/>
    </row>
    <row r="290875" spans="8:8" x14ac:dyDescent="0.35">
      <c r="H290875" s="10"/>
    </row>
    <row r="290876" spans="8:8" x14ac:dyDescent="0.35">
      <c r="H290876" s="10"/>
    </row>
    <row r="290877" spans="8:8" x14ac:dyDescent="0.35">
      <c r="H290877" s="10"/>
    </row>
    <row r="290878" spans="8:8" x14ac:dyDescent="0.35">
      <c r="H290878" s="10"/>
    </row>
    <row r="290879" spans="8:8" x14ac:dyDescent="0.35">
      <c r="H290879" s="10"/>
    </row>
    <row r="290880" spans="8:8" x14ac:dyDescent="0.35">
      <c r="H290880" s="10"/>
    </row>
    <row r="290881" spans="8:8" x14ac:dyDescent="0.35">
      <c r="H290881" s="10"/>
    </row>
    <row r="290882" spans="8:8" x14ac:dyDescent="0.35">
      <c r="H290882" s="10"/>
    </row>
    <row r="290883" spans="8:8" x14ac:dyDescent="0.35">
      <c r="H290883" s="10"/>
    </row>
    <row r="290884" spans="8:8" x14ac:dyDescent="0.35">
      <c r="H290884" s="10"/>
    </row>
    <row r="290885" spans="8:8" x14ac:dyDescent="0.35">
      <c r="H290885" s="10"/>
    </row>
    <row r="290886" spans="8:8" x14ac:dyDescent="0.35">
      <c r="H290886" s="10"/>
    </row>
    <row r="290887" spans="8:8" x14ac:dyDescent="0.35">
      <c r="H290887" s="10"/>
    </row>
    <row r="290888" spans="8:8" x14ac:dyDescent="0.35">
      <c r="H290888" s="10"/>
    </row>
    <row r="290889" spans="8:8" x14ac:dyDescent="0.35">
      <c r="H290889" s="10"/>
    </row>
    <row r="290890" spans="8:8" x14ac:dyDescent="0.35">
      <c r="H290890" s="10"/>
    </row>
    <row r="290891" spans="8:8" x14ac:dyDescent="0.35">
      <c r="H290891" s="10"/>
    </row>
    <row r="290892" spans="8:8" x14ac:dyDescent="0.35">
      <c r="H290892" s="10"/>
    </row>
    <row r="290893" spans="8:8" x14ac:dyDescent="0.35">
      <c r="H290893" s="10"/>
    </row>
    <row r="290894" spans="8:8" x14ac:dyDescent="0.35">
      <c r="H290894" s="10"/>
    </row>
    <row r="290895" spans="8:8" x14ac:dyDescent="0.35">
      <c r="H290895" s="10"/>
    </row>
    <row r="290896" spans="8:8" x14ac:dyDescent="0.35">
      <c r="H290896" s="10"/>
    </row>
    <row r="290897" spans="8:8" x14ac:dyDescent="0.35">
      <c r="H290897" s="10"/>
    </row>
    <row r="290898" spans="8:8" x14ac:dyDescent="0.35">
      <c r="H290898" s="10"/>
    </row>
    <row r="290899" spans="8:8" x14ac:dyDescent="0.35">
      <c r="H290899" s="10"/>
    </row>
    <row r="290900" spans="8:8" x14ac:dyDescent="0.35">
      <c r="H290900" s="10"/>
    </row>
    <row r="290901" spans="8:8" x14ac:dyDescent="0.35">
      <c r="H290901" s="10"/>
    </row>
    <row r="290902" spans="8:8" x14ac:dyDescent="0.35">
      <c r="H290902" s="10"/>
    </row>
    <row r="290903" spans="8:8" x14ac:dyDescent="0.35">
      <c r="H290903" s="10"/>
    </row>
    <row r="290904" spans="8:8" x14ac:dyDescent="0.35">
      <c r="H290904" s="10"/>
    </row>
    <row r="290905" spans="8:8" x14ac:dyDescent="0.35">
      <c r="H290905" s="10"/>
    </row>
    <row r="290906" spans="8:8" x14ac:dyDescent="0.35">
      <c r="H290906" s="10"/>
    </row>
    <row r="290907" spans="8:8" x14ac:dyDescent="0.35">
      <c r="H290907" s="10"/>
    </row>
    <row r="290908" spans="8:8" x14ac:dyDescent="0.35">
      <c r="H290908" s="10"/>
    </row>
    <row r="290909" spans="8:8" x14ac:dyDescent="0.35">
      <c r="H290909" s="10"/>
    </row>
    <row r="290910" spans="8:8" x14ac:dyDescent="0.35">
      <c r="H290910" s="10"/>
    </row>
    <row r="290911" spans="8:8" x14ac:dyDescent="0.35">
      <c r="H290911" s="10"/>
    </row>
    <row r="290912" spans="8:8" x14ac:dyDescent="0.35">
      <c r="H290912" s="10"/>
    </row>
    <row r="290913" spans="8:8" x14ac:dyDescent="0.35">
      <c r="H290913" s="10"/>
    </row>
    <row r="290914" spans="8:8" x14ac:dyDescent="0.35">
      <c r="H290914" s="10"/>
    </row>
    <row r="290915" spans="8:8" x14ac:dyDescent="0.35">
      <c r="H290915" s="10"/>
    </row>
    <row r="290916" spans="8:8" x14ac:dyDescent="0.35">
      <c r="H290916" s="10"/>
    </row>
    <row r="290917" spans="8:8" x14ac:dyDescent="0.35">
      <c r="H290917" s="10"/>
    </row>
    <row r="290918" spans="8:8" x14ac:dyDescent="0.35">
      <c r="H290918" s="10"/>
    </row>
    <row r="290919" spans="8:8" x14ac:dyDescent="0.35">
      <c r="H290919" s="10"/>
    </row>
    <row r="290920" spans="8:8" x14ac:dyDescent="0.35">
      <c r="H290920" s="10"/>
    </row>
    <row r="290921" spans="8:8" x14ac:dyDescent="0.35">
      <c r="H290921" s="10"/>
    </row>
    <row r="290922" spans="8:8" x14ac:dyDescent="0.35">
      <c r="H290922" s="10"/>
    </row>
    <row r="290923" spans="8:8" x14ac:dyDescent="0.35">
      <c r="H290923" s="10"/>
    </row>
    <row r="290924" spans="8:8" x14ac:dyDescent="0.35">
      <c r="H290924" s="10"/>
    </row>
    <row r="290925" spans="8:8" x14ac:dyDescent="0.35">
      <c r="H290925" s="10"/>
    </row>
    <row r="290926" spans="8:8" x14ac:dyDescent="0.35">
      <c r="H290926" s="10"/>
    </row>
    <row r="290927" spans="8:8" x14ac:dyDescent="0.35">
      <c r="H290927" s="10"/>
    </row>
    <row r="290928" spans="8:8" x14ac:dyDescent="0.35">
      <c r="H290928" s="10"/>
    </row>
    <row r="290929" spans="8:8" x14ac:dyDescent="0.35">
      <c r="H290929" s="10"/>
    </row>
    <row r="290930" spans="8:8" x14ac:dyDescent="0.35">
      <c r="H290930" s="10"/>
    </row>
    <row r="290931" spans="8:8" x14ac:dyDescent="0.35">
      <c r="H290931" s="10"/>
    </row>
    <row r="290932" spans="8:8" x14ac:dyDescent="0.35">
      <c r="H290932" s="10"/>
    </row>
    <row r="290933" spans="8:8" x14ac:dyDescent="0.35">
      <c r="H290933" s="10"/>
    </row>
    <row r="290934" spans="8:8" x14ac:dyDescent="0.35">
      <c r="H290934" s="10"/>
    </row>
    <row r="290935" spans="8:8" x14ac:dyDescent="0.35">
      <c r="H290935" s="10"/>
    </row>
    <row r="290936" spans="8:8" x14ac:dyDescent="0.35">
      <c r="H290936" s="10"/>
    </row>
    <row r="290937" spans="8:8" x14ac:dyDescent="0.35">
      <c r="H290937" s="10"/>
    </row>
    <row r="290938" spans="8:8" x14ac:dyDescent="0.35">
      <c r="H290938" s="10"/>
    </row>
    <row r="290939" spans="8:8" x14ac:dyDescent="0.35">
      <c r="H290939" s="10"/>
    </row>
    <row r="290940" spans="8:8" x14ac:dyDescent="0.35">
      <c r="H290940" s="10"/>
    </row>
    <row r="290941" spans="8:8" x14ac:dyDescent="0.35">
      <c r="H290941" s="10"/>
    </row>
    <row r="290942" spans="8:8" x14ac:dyDescent="0.35">
      <c r="H290942" s="10"/>
    </row>
    <row r="290943" spans="8:8" x14ac:dyDescent="0.35">
      <c r="H290943" s="10"/>
    </row>
    <row r="290944" spans="8:8" x14ac:dyDescent="0.35">
      <c r="H290944" s="10"/>
    </row>
    <row r="290945" spans="8:8" x14ac:dyDescent="0.35">
      <c r="H290945" s="10"/>
    </row>
    <row r="290946" spans="8:8" x14ac:dyDescent="0.35">
      <c r="H290946" s="10"/>
    </row>
    <row r="290947" spans="8:8" x14ac:dyDescent="0.35">
      <c r="H290947" s="10"/>
    </row>
    <row r="290948" spans="8:8" x14ac:dyDescent="0.35">
      <c r="H290948" s="10"/>
    </row>
    <row r="290949" spans="8:8" x14ac:dyDescent="0.35">
      <c r="H290949" s="10"/>
    </row>
    <row r="290950" spans="8:8" x14ac:dyDescent="0.35">
      <c r="H290950" s="10"/>
    </row>
    <row r="290951" spans="8:8" x14ac:dyDescent="0.35">
      <c r="H290951" s="10"/>
    </row>
    <row r="290952" spans="8:8" x14ac:dyDescent="0.35">
      <c r="H290952" s="10"/>
    </row>
    <row r="290953" spans="8:8" x14ac:dyDescent="0.35">
      <c r="H290953" s="10"/>
    </row>
    <row r="290954" spans="8:8" x14ac:dyDescent="0.35">
      <c r="H290954" s="10"/>
    </row>
    <row r="290955" spans="8:8" x14ac:dyDescent="0.35">
      <c r="H290955" s="10"/>
    </row>
    <row r="290956" spans="8:8" x14ac:dyDescent="0.35">
      <c r="H290956" s="10"/>
    </row>
    <row r="290957" spans="8:8" x14ac:dyDescent="0.35">
      <c r="H290957" s="10"/>
    </row>
    <row r="290958" spans="8:8" x14ac:dyDescent="0.35">
      <c r="H290958" s="10"/>
    </row>
    <row r="290959" spans="8:8" x14ac:dyDescent="0.35">
      <c r="H290959" s="10"/>
    </row>
    <row r="290960" spans="8:8" x14ac:dyDescent="0.35">
      <c r="H290960" s="10"/>
    </row>
    <row r="290961" spans="8:8" x14ac:dyDescent="0.35">
      <c r="H290961" s="10"/>
    </row>
    <row r="290962" spans="8:8" x14ac:dyDescent="0.35">
      <c r="H290962" s="10"/>
    </row>
    <row r="290963" spans="8:8" x14ac:dyDescent="0.35">
      <c r="H290963" s="10"/>
    </row>
    <row r="290964" spans="8:8" x14ac:dyDescent="0.35">
      <c r="H290964" s="10"/>
    </row>
    <row r="290965" spans="8:8" x14ac:dyDescent="0.35">
      <c r="H290965" s="10"/>
    </row>
    <row r="290966" spans="8:8" x14ac:dyDescent="0.35">
      <c r="H290966" s="10"/>
    </row>
    <row r="290967" spans="8:8" x14ac:dyDescent="0.35">
      <c r="H290967" s="10"/>
    </row>
    <row r="290968" spans="8:8" x14ac:dyDescent="0.35">
      <c r="H290968" s="10"/>
    </row>
    <row r="290969" spans="8:8" x14ac:dyDescent="0.35">
      <c r="H290969" s="10"/>
    </row>
    <row r="290970" spans="8:8" x14ac:dyDescent="0.35">
      <c r="H290970" s="10"/>
    </row>
    <row r="290971" spans="8:8" x14ac:dyDescent="0.35">
      <c r="H290971" s="10"/>
    </row>
    <row r="290972" spans="8:8" x14ac:dyDescent="0.35">
      <c r="H290972" s="10"/>
    </row>
    <row r="290973" spans="8:8" x14ac:dyDescent="0.35">
      <c r="H290973" s="10"/>
    </row>
    <row r="290974" spans="8:8" x14ac:dyDescent="0.35">
      <c r="H290974" s="10"/>
    </row>
    <row r="290975" spans="8:8" x14ac:dyDescent="0.35">
      <c r="H290975" s="10"/>
    </row>
    <row r="290976" spans="8:8" x14ac:dyDescent="0.35">
      <c r="H290976" s="10"/>
    </row>
    <row r="290977" spans="8:8" x14ac:dyDescent="0.35">
      <c r="H290977" s="10"/>
    </row>
    <row r="290978" spans="8:8" x14ac:dyDescent="0.35">
      <c r="H290978" s="10"/>
    </row>
    <row r="290979" spans="8:8" x14ac:dyDescent="0.35">
      <c r="H290979" s="10"/>
    </row>
    <row r="290980" spans="8:8" x14ac:dyDescent="0.35">
      <c r="H290980" s="10"/>
    </row>
    <row r="290981" spans="8:8" x14ac:dyDescent="0.35">
      <c r="H290981" s="10"/>
    </row>
    <row r="290982" spans="8:8" x14ac:dyDescent="0.35">
      <c r="H290982" s="10"/>
    </row>
    <row r="290983" spans="8:8" x14ac:dyDescent="0.35">
      <c r="H290983" s="10"/>
    </row>
    <row r="290984" spans="8:8" x14ac:dyDescent="0.35">
      <c r="H290984" s="10"/>
    </row>
    <row r="290985" spans="8:8" x14ac:dyDescent="0.35">
      <c r="H290985" s="10"/>
    </row>
    <row r="290986" spans="8:8" x14ac:dyDescent="0.35">
      <c r="H290986" s="10"/>
    </row>
    <row r="290987" spans="8:8" x14ac:dyDescent="0.35">
      <c r="H290987" s="10"/>
    </row>
    <row r="290988" spans="8:8" x14ac:dyDescent="0.35">
      <c r="H290988" s="10"/>
    </row>
    <row r="290989" spans="8:8" x14ac:dyDescent="0.35">
      <c r="H290989" s="10"/>
    </row>
    <row r="290990" spans="8:8" x14ac:dyDescent="0.35">
      <c r="H290990" s="10"/>
    </row>
    <row r="290991" spans="8:8" x14ac:dyDescent="0.35">
      <c r="H290991" s="10"/>
    </row>
    <row r="290992" spans="8:8" x14ac:dyDescent="0.35">
      <c r="H290992" s="10"/>
    </row>
    <row r="290993" spans="8:8" x14ac:dyDescent="0.35">
      <c r="H290993" s="10"/>
    </row>
    <row r="290994" spans="8:8" x14ac:dyDescent="0.35">
      <c r="H290994" s="10"/>
    </row>
    <row r="290995" spans="8:8" x14ac:dyDescent="0.35">
      <c r="H290995" s="10"/>
    </row>
    <row r="290996" spans="8:8" x14ac:dyDescent="0.35">
      <c r="H290996" s="10"/>
    </row>
    <row r="290997" spans="8:8" x14ac:dyDescent="0.35">
      <c r="H290997" s="10"/>
    </row>
    <row r="290998" spans="8:8" x14ac:dyDescent="0.35">
      <c r="H290998" s="10"/>
    </row>
    <row r="290999" spans="8:8" x14ac:dyDescent="0.35">
      <c r="H290999" s="10"/>
    </row>
    <row r="291000" spans="8:8" x14ac:dyDescent="0.35">
      <c r="H291000" s="10"/>
    </row>
    <row r="291001" spans="8:8" x14ac:dyDescent="0.35">
      <c r="H291001" s="10"/>
    </row>
    <row r="291002" spans="8:8" x14ac:dyDescent="0.35">
      <c r="H291002" s="10"/>
    </row>
    <row r="291003" spans="8:8" x14ac:dyDescent="0.35">
      <c r="H291003" s="10"/>
    </row>
    <row r="291004" spans="8:8" x14ac:dyDescent="0.35">
      <c r="H291004" s="10"/>
    </row>
    <row r="291005" spans="8:8" x14ac:dyDescent="0.35">
      <c r="H291005" s="10"/>
    </row>
    <row r="291006" spans="8:8" x14ac:dyDescent="0.35">
      <c r="H291006" s="10"/>
    </row>
    <row r="291007" spans="8:8" x14ac:dyDescent="0.35">
      <c r="H291007" s="10"/>
    </row>
    <row r="291008" spans="8:8" x14ac:dyDescent="0.35">
      <c r="H291008" s="10"/>
    </row>
    <row r="291009" spans="8:8" x14ac:dyDescent="0.35">
      <c r="H291009" s="10"/>
    </row>
    <row r="291010" spans="8:8" x14ac:dyDescent="0.35">
      <c r="H291010" s="10"/>
    </row>
    <row r="291011" spans="8:8" x14ac:dyDescent="0.35">
      <c r="H291011" s="10"/>
    </row>
    <row r="291012" spans="8:8" x14ac:dyDescent="0.35">
      <c r="H291012" s="10"/>
    </row>
    <row r="291013" spans="8:8" x14ac:dyDescent="0.35">
      <c r="H291013" s="10"/>
    </row>
    <row r="291014" spans="8:8" x14ac:dyDescent="0.35">
      <c r="H291014" s="10"/>
    </row>
    <row r="291015" spans="8:8" x14ac:dyDescent="0.35">
      <c r="H291015" s="10"/>
    </row>
    <row r="291016" spans="8:8" x14ac:dyDescent="0.35">
      <c r="H291016" s="10"/>
    </row>
    <row r="291017" spans="8:8" x14ac:dyDescent="0.35">
      <c r="H291017" s="10"/>
    </row>
    <row r="291018" spans="8:8" x14ac:dyDescent="0.35">
      <c r="H291018" s="10"/>
    </row>
    <row r="291019" spans="8:8" x14ac:dyDescent="0.35">
      <c r="H291019" s="10"/>
    </row>
    <row r="291020" spans="8:8" x14ac:dyDescent="0.35">
      <c r="H291020" s="10"/>
    </row>
    <row r="291021" spans="8:8" x14ac:dyDescent="0.35">
      <c r="H291021" s="10"/>
    </row>
    <row r="291022" spans="8:8" x14ac:dyDescent="0.35">
      <c r="H291022" s="10"/>
    </row>
    <row r="291023" spans="8:8" x14ac:dyDescent="0.35">
      <c r="H291023" s="10"/>
    </row>
    <row r="291024" spans="8:8" x14ac:dyDescent="0.35">
      <c r="H291024" s="10"/>
    </row>
    <row r="291025" spans="8:8" x14ac:dyDescent="0.35">
      <c r="H291025" s="10"/>
    </row>
    <row r="291026" spans="8:8" x14ac:dyDescent="0.35">
      <c r="H291026" s="10"/>
    </row>
    <row r="291027" spans="8:8" x14ac:dyDescent="0.35">
      <c r="H291027" s="10"/>
    </row>
    <row r="291028" spans="8:8" x14ac:dyDescent="0.35">
      <c r="H291028" s="10"/>
    </row>
    <row r="291029" spans="8:8" x14ac:dyDescent="0.35">
      <c r="H291029" s="10"/>
    </row>
    <row r="291030" spans="8:8" x14ac:dyDescent="0.35">
      <c r="H291030" s="10"/>
    </row>
    <row r="291031" spans="8:8" x14ac:dyDescent="0.35">
      <c r="H291031" s="10"/>
    </row>
    <row r="291032" spans="8:8" x14ac:dyDescent="0.35">
      <c r="H291032" s="10"/>
    </row>
    <row r="291033" spans="8:8" x14ac:dyDescent="0.35">
      <c r="H291033" s="10"/>
    </row>
    <row r="291034" spans="8:8" x14ac:dyDescent="0.35">
      <c r="H291034" s="10"/>
    </row>
    <row r="291035" spans="8:8" x14ac:dyDescent="0.35">
      <c r="H291035" s="10"/>
    </row>
    <row r="291036" spans="8:8" x14ac:dyDescent="0.35">
      <c r="H291036" s="10"/>
    </row>
    <row r="291037" spans="8:8" x14ac:dyDescent="0.35">
      <c r="H291037" s="10"/>
    </row>
    <row r="291038" spans="8:8" x14ac:dyDescent="0.35">
      <c r="H291038" s="10"/>
    </row>
    <row r="291039" spans="8:8" x14ac:dyDescent="0.35">
      <c r="H291039" s="10"/>
    </row>
    <row r="291040" spans="8:8" x14ac:dyDescent="0.35">
      <c r="H291040" s="10"/>
    </row>
    <row r="291041" spans="8:8" x14ac:dyDescent="0.35">
      <c r="H291041" s="10"/>
    </row>
    <row r="291042" spans="8:8" x14ac:dyDescent="0.35">
      <c r="H291042" s="10"/>
    </row>
    <row r="291043" spans="8:8" x14ac:dyDescent="0.35">
      <c r="H291043" s="10"/>
    </row>
    <row r="291044" spans="8:8" x14ac:dyDescent="0.35">
      <c r="H291044" s="10"/>
    </row>
    <row r="291045" spans="8:8" x14ac:dyDescent="0.35">
      <c r="H291045" s="10"/>
    </row>
    <row r="291046" spans="8:8" x14ac:dyDescent="0.35">
      <c r="H291046" s="10"/>
    </row>
    <row r="291047" spans="8:8" x14ac:dyDescent="0.35">
      <c r="H291047" s="10"/>
    </row>
    <row r="291048" spans="8:8" x14ac:dyDescent="0.35">
      <c r="H291048" s="10"/>
    </row>
    <row r="291049" spans="8:8" x14ac:dyDescent="0.35">
      <c r="H291049" s="10"/>
    </row>
    <row r="291050" spans="8:8" x14ac:dyDescent="0.35">
      <c r="H291050" s="10"/>
    </row>
    <row r="291051" spans="8:8" x14ac:dyDescent="0.35">
      <c r="H291051" s="10"/>
    </row>
    <row r="291052" spans="8:8" x14ac:dyDescent="0.35">
      <c r="H291052" s="10"/>
    </row>
    <row r="291053" spans="8:8" x14ac:dyDescent="0.35">
      <c r="H291053" s="10"/>
    </row>
    <row r="291054" spans="8:8" x14ac:dyDescent="0.35">
      <c r="H291054" s="10"/>
    </row>
    <row r="291055" spans="8:8" x14ac:dyDescent="0.35">
      <c r="H291055" s="10"/>
    </row>
    <row r="291056" spans="8:8" x14ac:dyDescent="0.35">
      <c r="H291056" s="10"/>
    </row>
    <row r="291057" spans="8:8" x14ac:dyDescent="0.35">
      <c r="H291057" s="10"/>
    </row>
    <row r="291058" spans="8:8" x14ac:dyDescent="0.35">
      <c r="H291058" s="10"/>
    </row>
    <row r="291059" spans="8:8" x14ac:dyDescent="0.35">
      <c r="H291059" s="10"/>
    </row>
    <row r="291060" spans="8:8" x14ac:dyDescent="0.35">
      <c r="H291060" s="10"/>
    </row>
    <row r="291061" spans="8:8" x14ac:dyDescent="0.35">
      <c r="H291061" s="10"/>
    </row>
    <row r="291062" spans="8:8" x14ac:dyDescent="0.35">
      <c r="H291062" s="10"/>
    </row>
    <row r="291063" spans="8:8" x14ac:dyDescent="0.35">
      <c r="H291063" s="10"/>
    </row>
    <row r="291064" spans="8:8" x14ac:dyDescent="0.35">
      <c r="H291064" s="10"/>
    </row>
    <row r="291065" spans="8:8" x14ac:dyDescent="0.35">
      <c r="H291065" s="10"/>
    </row>
    <row r="291066" spans="8:8" x14ac:dyDescent="0.35">
      <c r="H291066" s="10"/>
    </row>
    <row r="291067" spans="8:8" x14ac:dyDescent="0.35">
      <c r="H291067" s="10"/>
    </row>
    <row r="291068" spans="8:8" x14ac:dyDescent="0.35">
      <c r="H291068" s="10"/>
    </row>
    <row r="291069" spans="8:8" x14ac:dyDescent="0.35">
      <c r="H291069" s="10"/>
    </row>
    <row r="291070" spans="8:8" x14ac:dyDescent="0.35">
      <c r="H291070" s="10"/>
    </row>
    <row r="291071" spans="8:8" x14ac:dyDescent="0.35">
      <c r="H291071" s="10"/>
    </row>
    <row r="291072" spans="8:8" x14ac:dyDescent="0.35">
      <c r="H291072" s="10"/>
    </row>
    <row r="291073" spans="8:8" x14ac:dyDescent="0.35">
      <c r="H291073" s="10"/>
    </row>
    <row r="291074" spans="8:8" x14ac:dyDescent="0.35">
      <c r="H291074" s="10"/>
    </row>
    <row r="291075" spans="8:8" x14ac:dyDescent="0.35">
      <c r="H291075" s="10"/>
    </row>
    <row r="291076" spans="8:8" x14ac:dyDescent="0.35">
      <c r="H291076" s="10"/>
    </row>
    <row r="291077" spans="8:8" x14ac:dyDescent="0.35">
      <c r="H291077" s="10"/>
    </row>
    <row r="291078" spans="8:8" x14ac:dyDescent="0.35">
      <c r="H291078" s="10"/>
    </row>
    <row r="291079" spans="8:8" x14ac:dyDescent="0.35">
      <c r="H291079" s="10"/>
    </row>
    <row r="291080" spans="8:8" x14ac:dyDescent="0.35">
      <c r="H291080" s="10"/>
    </row>
    <row r="291081" spans="8:8" x14ac:dyDescent="0.35">
      <c r="H291081" s="10"/>
    </row>
    <row r="291082" spans="8:8" x14ac:dyDescent="0.35">
      <c r="H291082" s="10"/>
    </row>
    <row r="291083" spans="8:8" x14ac:dyDescent="0.35">
      <c r="H291083" s="10"/>
    </row>
    <row r="291084" spans="8:8" x14ac:dyDescent="0.35">
      <c r="H291084" s="10"/>
    </row>
    <row r="291085" spans="8:8" x14ac:dyDescent="0.35">
      <c r="H291085" s="10"/>
    </row>
    <row r="291086" spans="8:8" x14ac:dyDescent="0.35">
      <c r="H291086" s="10"/>
    </row>
    <row r="291087" spans="8:8" x14ac:dyDescent="0.35">
      <c r="H291087" s="10"/>
    </row>
    <row r="291088" spans="8:8" x14ac:dyDescent="0.35">
      <c r="H291088" s="10"/>
    </row>
    <row r="291089" spans="8:8" x14ac:dyDescent="0.35">
      <c r="H291089" s="10"/>
    </row>
    <row r="291090" spans="8:8" x14ac:dyDescent="0.35">
      <c r="H291090" s="10"/>
    </row>
    <row r="291091" spans="8:8" x14ac:dyDescent="0.35">
      <c r="H291091" s="10"/>
    </row>
    <row r="291092" spans="8:8" x14ac:dyDescent="0.35">
      <c r="H291092" s="10"/>
    </row>
    <row r="291093" spans="8:8" x14ac:dyDescent="0.35">
      <c r="H291093" s="10"/>
    </row>
    <row r="291094" spans="8:8" x14ac:dyDescent="0.35">
      <c r="H291094" s="10"/>
    </row>
    <row r="291095" spans="8:8" x14ac:dyDescent="0.35">
      <c r="H291095" s="10"/>
    </row>
    <row r="291096" spans="8:8" x14ac:dyDescent="0.35">
      <c r="H291096" s="10"/>
    </row>
    <row r="291097" spans="8:8" x14ac:dyDescent="0.35">
      <c r="H291097" s="10"/>
    </row>
    <row r="291098" spans="8:8" x14ac:dyDescent="0.35">
      <c r="H291098" s="10"/>
    </row>
    <row r="291099" spans="8:8" x14ac:dyDescent="0.35">
      <c r="H291099" s="10"/>
    </row>
    <row r="291100" spans="8:8" x14ac:dyDescent="0.35">
      <c r="H291100" s="10"/>
    </row>
    <row r="291101" spans="8:8" x14ac:dyDescent="0.35">
      <c r="H291101" s="10"/>
    </row>
    <row r="291102" spans="8:8" x14ac:dyDescent="0.35">
      <c r="H291102" s="10"/>
    </row>
    <row r="291103" spans="8:8" x14ac:dyDescent="0.35">
      <c r="H291103" s="10"/>
    </row>
    <row r="291104" spans="8:8" x14ac:dyDescent="0.35">
      <c r="H291104" s="10"/>
    </row>
    <row r="291105" spans="8:8" x14ac:dyDescent="0.35">
      <c r="H291105" s="10"/>
    </row>
    <row r="291106" spans="8:8" x14ac:dyDescent="0.35">
      <c r="H291106" s="10"/>
    </row>
    <row r="291107" spans="8:8" x14ac:dyDescent="0.35">
      <c r="H291107" s="10"/>
    </row>
    <row r="291108" spans="8:8" x14ac:dyDescent="0.35">
      <c r="H291108" s="10"/>
    </row>
    <row r="291109" spans="8:8" x14ac:dyDescent="0.35">
      <c r="H291109" s="10"/>
    </row>
    <row r="291110" spans="8:8" x14ac:dyDescent="0.35">
      <c r="H291110" s="10"/>
    </row>
    <row r="291111" spans="8:8" x14ac:dyDescent="0.35">
      <c r="H291111" s="10"/>
    </row>
    <row r="291112" spans="8:8" x14ac:dyDescent="0.35">
      <c r="H291112" s="10"/>
    </row>
    <row r="291113" spans="8:8" x14ac:dyDescent="0.35">
      <c r="H291113" s="10"/>
    </row>
    <row r="291114" spans="8:8" x14ac:dyDescent="0.35">
      <c r="H291114" s="10"/>
    </row>
    <row r="291115" spans="8:8" x14ac:dyDescent="0.35">
      <c r="H291115" s="10"/>
    </row>
    <row r="291116" spans="8:8" x14ac:dyDescent="0.35">
      <c r="H291116" s="10"/>
    </row>
    <row r="291117" spans="8:8" x14ac:dyDescent="0.35">
      <c r="H291117" s="10"/>
    </row>
    <row r="291118" spans="8:8" x14ac:dyDescent="0.35">
      <c r="H291118" s="10"/>
    </row>
    <row r="291119" spans="8:8" x14ac:dyDescent="0.35">
      <c r="H291119" s="10"/>
    </row>
    <row r="291120" spans="8:8" x14ac:dyDescent="0.35">
      <c r="H291120" s="10"/>
    </row>
    <row r="291121" spans="8:8" x14ac:dyDescent="0.35">
      <c r="H291121" s="10"/>
    </row>
    <row r="291122" spans="8:8" x14ac:dyDescent="0.35">
      <c r="H291122" s="10"/>
    </row>
    <row r="291123" spans="8:8" x14ac:dyDescent="0.35">
      <c r="H291123" s="10"/>
    </row>
    <row r="291124" spans="8:8" x14ac:dyDescent="0.35">
      <c r="H291124" s="10"/>
    </row>
    <row r="291125" spans="8:8" x14ac:dyDescent="0.35">
      <c r="H291125" s="10"/>
    </row>
    <row r="291126" spans="8:8" x14ac:dyDescent="0.35">
      <c r="H291126" s="10"/>
    </row>
    <row r="291127" spans="8:8" x14ac:dyDescent="0.35">
      <c r="H291127" s="10"/>
    </row>
    <row r="291128" spans="8:8" x14ac:dyDescent="0.35">
      <c r="H291128" s="10"/>
    </row>
    <row r="291129" spans="8:8" x14ac:dyDescent="0.35">
      <c r="H291129" s="10"/>
    </row>
    <row r="291130" spans="8:8" x14ac:dyDescent="0.35">
      <c r="H291130" s="10"/>
    </row>
    <row r="291131" spans="8:8" x14ac:dyDescent="0.35">
      <c r="H291131" s="10"/>
    </row>
    <row r="291132" spans="8:8" x14ac:dyDescent="0.35">
      <c r="H291132" s="10"/>
    </row>
    <row r="291133" spans="8:8" x14ac:dyDescent="0.35">
      <c r="H291133" s="10"/>
    </row>
    <row r="291134" spans="8:8" x14ac:dyDescent="0.35">
      <c r="H291134" s="10"/>
    </row>
    <row r="291135" spans="8:8" x14ac:dyDescent="0.35">
      <c r="H291135" s="10"/>
    </row>
    <row r="291136" spans="8:8" x14ac:dyDescent="0.35">
      <c r="H291136" s="10"/>
    </row>
    <row r="291137" spans="8:8" x14ac:dyDescent="0.35">
      <c r="H291137" s="10"/>
    </row>
    <row r="291138" spans="8:8" x14ac:dyDescent="0.35">
      <c r="H291138" s="10"/>
    </row>
    <row r="291139" spans="8:8" x14ac:dyDescent="0.35">
      <c r="H291139" s="10"/>
    </row>
    <row r="291140" spans="8:8" x14ac:dyDescent="0.35">
      <c r="H291140" s="10"/>
    </row>
    <row r="291141" spans="8:8" x14ac:dyDescent="0.35">
      <c r="H291141" s="10"/>
    </row>
    <row r="291142" spans="8:8" x14ac:dyDescent="0.35">
      <c r="H291142" s="10"/>
    </row>
    <row r="291143" spans="8:8" x14ac:dyDescent="0.35">
      <c r="H291143" s="10"/>
    </row>
    <row r="291144" spans="8:8" x14ac:dyDescent="0.35">
      <c r="H291144" s="10"/>
    </row>
    <row r="291145" spans="8:8" x14ac:dyDescent="0.35">
      <c r="H291145" s="10"/>
    </row>
    <row r="291146" spans="8:8" x14ac:dyDescent="0.35">
      <c r="H291146" s="10"/>
    </row>
    <row r="291147" spans="8:8" x14ac:dyDescent="0.35">
      <c r="H291147" s="10"/>
    </row>
    <row r="291148" spans="8:8" x14ac:dyDescent="0.35">
      <c r="H291148" s="10"/>
    </row>
    <row r="291149" spans="8:8" x14ac:dyDescent="0.35">
      <c r="H291149" s="10"/>
    </row>
    <row r="291150" spans="8:8" x14ac:dyDescent="0.35">
      <c r="H291150" s="10"/>
    </row>
    <row r="291151" spans="8:8" x14ac:dyDescent="0.35">
      <c r="H291151" s="10"/>
    </row>
    <row r="291152" spans="8:8" x14ac:dyDescent="0.35">
      <c r="H291152" s="10"/>
    </row>
    <row r="291153" spans="8:8" x14ac:dyDescent="0.35">
      <c r="H291153" s="10"/>
    </row>
    <row r="291154" spans="8:8" x14ac:dyDescent="0.35">
      <c r="H291154" s="10"/>
    </row>
    <row r="291155" spans="8:8" x14ac:dyDescent="0.35">
      <c r="H291155" s="10"/>
    </row>
    <row r="291156" spans="8:8" x14ac:dyDescent="0.35">
      <c r="H291156" s="10"/>
    </row>
    <row r="291157" spans="8:8" x14ac:dyDescent="0.35">
      <c r="H291157" s="10"/>
    </row>
    <row r="291158" spans="8:8" x14ac:dyDescent="0.35">
      <c r="H291158" s="10"/>
    </row>
    <row r="291159" spans="8:8" x14ac:dyDescent="0.35">
      <c r="H291159" s="10"/>
    </row>
    <row r="291160" spans="8:8" x14ac:dyDescent="0.35">
      <c r="H291160" s="10"/>
    </row>
    <row r="291161" spans="8:8" x14ac:dyDescent="0.35">
      <c r="H291161" s="10"/>
    </row>
    <row r="291162" spans="8:8" x14ac:dyDescent="0.35">
      <c r="H291162" s="10"/>
    </row>
    <row r="291163" spans="8:8" x14ac:dyDescent="0.35">
      <c r="H291163" s="10"/>
    </row>
    <row r="291164" spans="8:8" x14ac:dyDescent="0.35">
      <c r="H291164" s="10"/>
    </row>
    <row r="291165" spans="8:8" x14ac:dyDescent="0.35">
      <c r="H291165" s="10"/>
    </row>
    <row r="291166" spans="8:8" x14ac:dyDescent="0.35">
      <c r="H291166" s="10"/>
    </row>
    <row r="291167" spans="8:8" x14ac:dyDescent="0.35">
      <c r="H291167" s="10"/>
    </row>
    <row r="291168" spans="8:8" x14ac:dyDescent="0.35">
      <c r="H291168" s="10"/>
    </row>
    <row r="291169" spans="8:8" x14ac:dyDescent="0.35">
      <c r="H291169" s="10"/>
    </row>
    <row r="291170" spans="8:8" x14ac:dyDescent="0.35">
      <c r="H291170" s="10"/>
    </row>
    <row r="291171" spans="8:8" x14ac:dyDescent="0.35">
      <c r="H291171" s="10"/>
    </row>
    <row r="291172" spans="8:8" x14ac:dyDescent="0.35">
      <c r="H291172" s="10"/>
    </row>
    <row r="291173" spans="8:8" x14ac:dyDescent="0.35">
      <c r="H291173" s="10"/>
    </row>
    <row r="291174" spans="8:8" x14ac:dyDescent="0.35">
      <c r="H291174" s="10"/>
    </row>
    <row r="291175" spans="8:8" x14ac:dyDescent="0.35">
      <c r="H291175" s="10"/>
    </row>
    <row r="291176" spans="8:8" x14ac:dyDescent="0.35">
      <c r="H291176" s="10"/>
    </row>
    <row r="291177" spans="8:8" x14ac:dyDescent="0.35">
      <c r="H291177" s="10"/>
    </row>
    <row r="291178" spans="8:8" x14ac:dyDescent="0.35">
      <c r="H291178" s="10"/>
    </row>
    <row r="291179" spans="8:8" x14ac:dyDescent="0.35">
      <c r="H291179" s="10"/>
    </row>
    <row r="291180" spans="8:8" x14ac:dyDescent="0.35">
      <c r="H291180" s="10"/>
    </row>
    <row r="291181" spans="8:8" x14ac:dyDescent="0.35">
      <c r="H291181" s="10"/>
    </row>
    <row r="291182" spans="8:8" x14ac:dyDescent="0.35">
      <c r="H291182" s="10"/>
    </row>
    <row r="291183" spans="8:8" x14ac:dyDescent="0.35">
      <c r="H291183" s="10"/>
    </row>
    <row r="291184" spans="8:8" x14ac:dyDescent="0.35">
      <c r="H291184" s="10"/>
    </row>
    <row r="291185" spans="8:8" x14ac:dyDescent="0.35">
      <c r="H291185" s="10"/>
    </row>
    <row r="291186" spans="8:8" x14ac:dyDescent="0.35">
      <c r="H291186" s="10"/>
    </row>
    <row r="291187" spans="8:8" x14ac:dyDescent="0.35">
      <c r="H291187" s="10"/>
    </row>
    <row r="291188" spans="8:8" x14ac:dyDescent="0.35">
      <c r="H291188" s="10"/>
    </row>
    <row r="291189" spans="8:8" x14ac:dyDescent="0.35">
      <c r="H291189" s="10"/>
    </row>
    <row r="291190" spans="8:8" x14ac:dyDescent="0.35">
      <c r="H291190" s="10"/>
    </row>
    <row r="291191" spans="8:8" x14ac:dyDescent="0.35">
      <c r="H291191" s="10"/>
    </row>
    <row r="291192" spans="8:8" x14ac:dyDescent="0.35">
      <c r="H291192" s="10"/>
    </row>
    <row r="291193" spans="8:8" x14ac:dyDescent="0.35">
      <c r="H291193" s="10"/>
    </row>
    <row r="291194" spans="8:8" x14ac:dyDescent="0.35">
      <c r="H291194" s="10"/>
    </row>
    <row r="291195" spans="8:8" x14ac:dyDescent="0.35">
      <c r="H291195" s="10"/>
    </row>
    <row r="291196" spans="8:8" x14ac:dyDescent="0.35">
      <c r="H291196" s="10"/>
    </row>
    <row r="291197" spans="8:8" x14ac:dyDescent="0.35">
      <c r="H291197" s="10"/>
    </row>
    <row r="291198" spans="8:8" x14ac:dyDescent="0.35">
      <c r="H291198" s="10"/>
    </row>
    <row r="291199" spans="8:8" x14ac:dyDescent="0.35">
      <c r="H291199" s="10"/>
    </row>
    <row r="291200" spans="8:8" x14ac:dyDescent="0.35">
      <c r="H291200" s="10"/>
    </row>
    <row r="291201" spans="8:8" x14ac:dyDescent="0.35">
      <c r="H291201" s="10"/>
    </row>
    <row r="291202" spans="8:8" x14ac:dyDescent="0.35">
      <c r="H291202" s="10"/>
    </row>
    <row r="291203" spans="8:8" x14ac:dyDescent="0.35">
      <c r="H291203" s="10"/>
    </row>
    <row r="291204" spans="8:8" x14ac:dyDescent="0.35">
      <c r="H291204" s="10"/>
    </row>
    <row r="291205" spans="8:8" x14ac:dyDescent="0.35">
      <c r="H291205" s="10"/>
    </row>
    <row r="291206" spans="8:8" x14ac:dyDescent="0.35">
      <c r="H291206" s="10"/>
    </row>
    <row r="291207" spans="8:8" x14ac:dyDescent="0.35">
      <c r="H291207" s="10"/>
    </row>
    <row r="291208" spans="8:8" x14ac:dyDescent="0.35">
      <c r="H291208" s="10"/>
    </row>
    <row r="291209" spans="8:8" x14ac:dyDescent="0.35">
      <c r="H291209" s="10"/>
    </row>
    <row r="291210" spans="8:8" x14ac:dyDescent="0.35">
      <c r="H291210" s="10"/>
    </row>
    <row r="291211" spans="8:8" x14ac:dyDescent="0.35">
      <c r="H291211" s="10"/>
    </row>
    <row r="291212" spans="8:8" x14ac:dyDescent="0.35">
      <c r="H291212" s="10"/>
    </row>
    <row r="291213" spans="8:8" x14ac:dyDescent="0.35">
      <c r="H291213" s="10"/>
    </row>
    <row r="291214" spans="8:8" x14ac:dyDescent="0.35">
      <c r="H291214" s="10"/>
    </row>
    <row r="291215" spans="8:8" x14ac:dyDescent="0.35">
      <c r="H291215" s="10"/>
    </row>
    <row r="291216" spans="8:8" x14ac:dyDescent="0.35">
      <c r="H291216" s="10"/>
    </row>
    <row r="291217" spans="8:8" x14ac:dyDescent="0.35">
      <c r="H291217" s="10"/>
    </row>
    <row r="291218" spans="8:8" x14ac:dyDescent="0.35">
      <c r="H291218" s="10"/>
    </row>
    <row r="291219" spans="8:8" x14ac:dyDescent="0.35">
      <c r="H291219" s="10"/>
    </row>
    <row r="291220" spans="8:8" x14ac:dyDescent="0.35">
      <c r="H291220" s="10"/>
    </row>
    <row r="291221" spans="8:8" x14ac:dyDescent="0.35">
      <c r="H291221" s="10"/>
    </row>
    <row r="291222" spans="8:8" x14ac:dyDescent="0.35">
      <c r="H291222" s="10"/>
    </row>
    <row r="291223" spans="8:8" x14ac:dyDescent="0.35">
      <c r="H291223" s="10"/>
    </row>
    <row r="291224" spans="8:8" x14ac:dyDescent="0.35">
      <c r="H291224" s="10"/>
    </row>
    <row r="291225" spans="8:8" x14ac:dyDescent="0.35">
      <c r="H291225" s="10"/>
    </row>
    <row r="291226" spans="8:8" x14ac:dyDescent="0.35">
      <c r="H291226" s="10"/>
    </row>
    <row r="291227" spans="8:8" x14ac:dyDescent="0.35">
      <c r="H291227" s="10"/>
    </row>
    <row r="291228" spans="8:8" x14ac:dyDescent="0.35">
      <c r="H291228" s="10"/>
    </row>
    <row r="291229" spans="8:8" x14ac:dyDescent="0.35">
      <c r="H291229" s="10"/>
    </row>
    <row r="291230" spans="8:8" x14ac:dyDescent="0.35">
      <c r="H291230" s="10"/>
    </row>
    <row r="291231" spans="8:8" x14ac:dyDescent="0.35">
      <c r="H291231" s="10"/>
    </row>
    <row r="291232" spans="8:8" x14ac:dyDescent="0.35">
      <c r="H291232" s="10"/>
    </row>
    <row r="291233" spans="8:8" x14ac:dyDescent="0.35">
      <c r="H291233" s="10"/>
    </row>
    <row r="291234" spans="8:8" x14ac:dyDescent="0.35">
      <c r="H291234" s="10"/>
    </row>
    <row r="291235" spans="8:8" x14ac:dyDescent="0.35">
      <c r="H291235" s="10"/>
    </row>
    <row r="291236" spans="8:8" x14ac:dyDescent="0.35">
      <c r="H291236" s="10"/>
    </row>
    <row r="291237" spans="8:8" x14ac:dyDescent="0.35">
      <c r="H291237" s="10"/>
    </row>
    <row r="291238" spans="8:8" x14ac:dyDescent="0.35">
      <c r="H291238" s="10"/>
    </row>
    <row r="291239" spans="8:8" x14ac:dyDescent="0.35">
      <c r="H291239" s="10"/>
    </row>
    <row r="291240" spans="8:8" x14ac:dyDescent="0.35">
      <c r="H291240" s="10"/>
    </row>
    <row r="291241" spans="8:8" x14ac:dyDescent="0.35">
      <c r="H291241" s="10"/>
    </row>
    <row r="291242" spans="8:8" x14ac:dyDescent="0.35">
      <c r="H291242" s="10"/>
    </row>
    <row r="291243" spans="8:8" x14ac:dyDescent="0.35">
      <c r="H291243" s="10"/>
    </row>
    <row r="291244" spans="8:8" x14ac:dyDescent="0.35">
      <c r="H291244" s="10"/>
    </row>
    <row r="291245" spans="8:8" x14ac:dyDescent="0.35">
      <c r="H291245" s="10"/>
    </row>
    <row r="291246" spans="8:8" x14ac:dyDescent="0.35">
      <c r="H291246" s="10"/>
    </row>
    <row r="291247" spans="8:8" x14ac:dyDescent="0.35">
      <c r="H291247" s="10"/>
    </row>
    <row r="291248" spans="8:8" x14ac:dyDescent="0.35">
      <c r="H291248" s="10"/>
    </row>
    <row r="291249" spans="8:8" x14ac:dyDescent="0.35">
      <c r="H291249" s="10"/>
    </row>
    <row r="291250" spans="8:8" x14ac:dyDescent="0.35">
      <c r="H291250" s="10"/>
    </row>
    <row r="291251" spans="8:8" x14ac:dyDescent="0.35">
      <c r="H291251" s="10"/>
    </row>
    <row r="291252" spans="8:8" x14ac:dyDescent="0.35">
      <c r="H291252" s="10"/>
    </row>
    <row r="291253" spans="8:8" x14ac:dyDescent="0.35">
      <c r="H291253" s="10"/>
    </row>
    <row r="291254" spans="8:8" x14ac:dyDescent="0.35">
      <c r="H291254" s="10"/>
    </row>
    <row r="291255" spans="8:8" x14ac:dyDescent="0.35">
      <c r="H291255" s="10"/>
    </row>
    <row r="291256" spans="8:8" x14ac:dyDescent="0.35">
      <c r="H291256" s="10"/>
    </row>
    <row r="291257" spans="8:8" x14ac:dyDescent="0.35">
      <c r="H291257" s="10"/>
    </row>
    <row r="291258" spans="8:8" x14ac:dyDescent="0.35">
      <c r="H291258" s="10"/>
    </row>
    <row r="291259" spans="8:8" x14ac:dyDescent="0.35">
      <c r="H291259" s="10"/>
    </row>
    <row r="291260" spans="8:8" x14ac:dyDescent="0.35">
      <c r="H291260" s="10"/>
    </row>
    <row r="291261" spans="8:8" x14ac:dyDescent="0.35">
      <c r="H291261" s="10"/>
    </row>
    <row r="291262" spans="8:8" x14ac:dyDescent="0.35">
      <c r="H291262" s="10"/>
    </row>
    <row r="291263" spans="8:8" x14ac:dyDescent="0.35">
      <c r="H291263" s="10"/>
    </row>
    <row r="291264" spans="8:8" x14ac:dyDescent="0.35">
      <c r="H291264" s="10"/>
    </row>
    <row r="291265" spans="8:8" x14ac:dyDescent="0.35">
      <c r="H291265" s="10"/>
    </row>
    <row r="291266" spans="8:8" x14ac:dyDescent="0.35">
      <c r="H291266" s="10"/>
    </row>
    <row r="291267" spans="8:8" x14ac:dyDescent="0.35">
      <c r="H291267" s="10"/>
    </row>
    <row r="291268" spans="8:8" x14ac:dyDescent="0.35">
      <c r="H291268" s="10"/>
    </row>
    <row r="291269" spans="8:8" x14ac:dyDescent="0.35">
      <c r="H291269" s="10"/>
    </row>
    <row r="291270" spans="8:8" x14ac:dyDescent="0.35">
      <c r="H291270" s="10"/>
    </row>
    <row r="291271" spans="8:8" x14ac:dyDescent="0.35">
      <c r="H291271" s="10"/>
    </row>
    <row r="291272" spans="8:8" x14ac:dyDescent="0.35">
      <c r="H291272" s="10"/>
    </row>
    <row r="291273" spans="8:8" x14ac:dyDescent="0.35">
      <c r="H291273" s="10"/>
    </row>
    <row r="291274" spans="8:8" x14ac:dyDescent="0.35">
      <c r="H291274" s="10"/>
    </row>
    <row r="291275" spans="8:8" x14ac:dyDescent="0.35">
      <c r="H291275" s="10"/>
    </row>
    <row r="291276" spans="8:8" x14ac:dyDescent="0.35">
      <c r="H291276" s="10"/>
    </row>
    <row r="291277" spans="8:8" x14ac:dyDescent="0.35">
      <c r="H291277" s="10"/>
    </row>
    <row r="291278" spans="8:8" x14ac:dyDescent="0.35">
      <c r="H291278" s="10"/>
    </row>
    <row r="291279" spans="8:8" x14ac:dyDescent="0.35">
      <c r="H291279" s="10"/>
    </row>
    <row r="291280" spans="8:8" x14ac:dyDescent="0.35">
      <c r="H291280" s="10"/>
    </row>
    <row r="291281" spans="8:8" x14ac:dyDescent="0.35">
      <c r="H291281" s="10"/>
    </row>
    <row r="291282" spans="8:8" x14ac:dyDescent="0.35">
      <c r="H291282" s="10"/>
    </row>
    <row r="291283" spans="8:8" x14ac:dyDescent="0.35">
      <c r="H291283" s="10"/>
    </row>
    <row r="291284" spans="8:8" x14ac:dyDescent="0.35">
      <c r="H291284" s="10"/>
    </row>
    <row r="291285" spans="8:8" x14ac:dyDescent="0.35">
      <c r="H291285" s="10"/>
    </row>
    <row r="291286" spans="8:8" x14ac:dyDescent="0.35">
      <c r="H291286" s="10"/>
    </row>
    <row r="291287" spans="8:8" x14ac:dyDescent="0.35">
      <c r="H291287" s="10"/>
    </row>
    <row r="291288" spans="8:8" x14ac:dyDescent="0.35">
      <c r="H291288" s="10"/>
    </row>
    <row r="291289" spans="8:8" x14ac:dyDescent="0.35">
      <c r="H291289" s="10"/>
    </row>
    <row r="291290" spans="8:8" x14ac:dyDescent="0.35">
      <c r="H291290" s="10"/>
    </row>
    <row r="291291" spans="8:8" x14ac:dyDescent="0.35">
      <c r="H291291" s="10"/>
    </row>
    <row r="291292" spans="8:8" x14ac:dyDescent="0.35">
      <c r="H291292" s="10"/>
    </row>
    <row r="291293" spans="8:8" x14ac:dyDescent="0.35">
      <c r="H291293" s="10"/>
    </row>
    <row r="291294" spans="8:8" x14ac:dyDescent="0.35">
      <c r="H291294" s="10"/>
    </row>
    <row r="291295" spans="8:8" x14ac:dyDescent="0.35">
      <c r="H291295" s="10"/>
    </row>
    <row r="291296" spans="8:8" x14ac:dyDescent="0.35">
      <c r="H291296" s="10"/>
    </row>
    <row r="291297" spans="8:8" x14ac:dyDescent="0.35">
      <c r="H291297" s="10"/>
    </row>
    <row r="291298" spans="8:8" x14ac:dyDescent="0.35">
      <c r="H291298" s="10"/>
    </row>
    <row r="291299" spans="8:8" x14ac:dyDescent="0.35">
      <c r="H291299" s="10"/>
    </row>
    <row r="291300" spans="8:8" x14ac:dyDescent="0.35">
      <c r="H291300" s="10"/>
    </row>
    <row r="291301" spans="8:8" x14ac:dyDescent="0.35">
      <c r="H291301" s="10"/>
    </row>
    <row r="291302" spans="8:8" x14ac:dyDescent="0.35">
      <c r="H291302" s="10"/>
    </row>
    <row r="291303" spans="8:8" x14ac:dyDescent="0.35">
      <c r="H291303" s="10"/>
    </row>
    <row r="291304" spans="8:8" x14ac:dyDescent="0.35">
      <c r="H291304" s="10"/>
    </row>
    <row r="291305" spans="8:8" x14ac:dyDescent="0.35">
      <c r="H291305" s="10"/>
    </row>
    <row r="291306" spans="8:8" x14ac:dyDescent="0.35">
      <c r="H291306" s="10"/>
    </row>
    <row r="291307" spans="8:8" x14ac:dyDescent="0.35">
      <c r="H291307" s="10"/>
    </row>
    <row r="291308" spans="8:8" x14ac:dyDescent="0.35">
      <c r="H291308" s="10"/>
    </row>
    <row r="291309" spans="8:8" x14ac:dyDescent="0.35">
      <c r="H291309" s="10"/>
    </row>
    <row r="291310" spans="8:8" x14ac:dyDescent="0.35">
      <c r="H291310" s="10"/>
    </row>
    <row r="291311" spans="8:8" x14ac:dyDescent="0.35">
      <c r="H291311" s="10"/>
    </row>
    <row r="291312" spans="8:8" x14ac:dyDescent="0.35">
      <c r="H291312" s="10"/>
    </row>
    <row r="291313" spans="8:8" x14ac:dyDescent="0.35">
      <c r="H291313" s="10"/>
    </row>
    <row r="291314" spans="8:8" x14ac:dyDescent="0.35">
      <c r="H291314" s="10"/>
    </row>
    <row r="291315" spans="8:8" x14ac:dyDescent="0.35">
      <c r="H291315" s="10"/>
    </row>
    <row r="291316" spans="8:8" x14ac:dyDescent="0.35">
      <c r="H291316" s="10"/>
    </row>
    <row r="291317" spans="8:8" x14ac:dyDescent="0.35">
      <c r="H291317" s="10"/>
    </row>
    <row r="291318" spans="8:8" x14ac:dyDescent="0.35">
      <c r="H291318" s="10"/>
    </row>
    <row r="291319" spans="8:8" x14ac:dyDescent="0.35">
      <c r="H291319" s="10"/>
    </row>
    <row r="291320" spans="8:8" x14ac:dyDescent="0.35">
      <c r="H291320" s="10"/>
    </row>
    <row r="291321" spans="8:8" x14ac:dyDescent="0.35">
      <c r="H291321" s="10"/>
    </row>
    <row r="291322" spans="8:8" x14ac:dyDescent="0.35">
      <c r="H291322" s="10"/>
    </row>
    <row r="291323" spans="8:8" x14ac:dyDescent="0.35">
      <c r="H291323" s="10"/>
    </row>
    <row r="291324" spans="8:8" x14ac:dyDescent="0.35">
      <c r="H291324" s="10"/>
    </row>
    <row r="291325" spans="8:8" x14ac:dyDescent="0.35">
      <c r="H291325" s="10"/>
    </row>
    <row r="291326" spans="8:8" x14ac:dyDescent="0.35">
      <c r="H291326" s="10"/>
    </row>
    <row r="291327" spans="8:8" x14ac:dyDescent="0.35">
      <c r="H291327" s="10"/>
    </row>
    <row r="291328" spans="8:8" x14ac:dyDescent="0.35">
      <c r="H291328" s="10"/>
    </row>
    <row r="291329" spans="8:8" x14ac:dyDescent="0.35">
      <c r="H291329" s="10"/>
    </row>
    <row r="291330" spans="8:8" x14ac:dyDescent="0.35">
      <c r="H291330" s="10"/>
    </row>
    <row r="291331" spans="8:8" x14ac:dyDescent="0.35">
      <c r="H291331" s="10"/>
    </row>
    <row r="291332" spans="8:8" x14ac:dyDescent="0.35">
      <c r="H291332" s="10"/>
    </row>
    <row r="291333" spans="8:8" x14ac:dyDescent="0.35">
      <c r="H291333" s="10"/>
    </row>
    <row r="291334" spans="8:8" x14ac:dyDescent="0.35">
      <c r="H291334" s="10"/>
    </row>
    <row r="291335" spans="8:8" x14ac:dyDescent="0.35">
      <c r="H291335" s="10"/>
    </row>
    <row r="291336" spans="8:8" x14ac:dyDescent="0.35">
      <c r="H291336" s="10"/>
    </row>
    <row r="291337" spans="8:8" x14ac:dyDescent="0.35">
      <c r="H291337" s="10"/>
    </row>
    <row r="291338" spans="8:8" x14ac:dyDescent="0.35">
      <c r="H291338" s="10"/>
    </row>
    <row r="291339" spans="8:8" x14ac:dyDescent="0.35">
      <c r="H291339" s="10"/>
    </row>
    <row r="291340" spans="8:8" x14ac:dyDescent="0.35">
      <c r="H291340" s="10"/>
    </row>
    <row r="291341" spans="8:8" x14ac:dyDescent="0.35">
      <c r="H291341" s="10"/>
    </row>
    <row r="291342" spans="8:8" x14ac:dyDescent="0.35">
      <c r="H291342" s="10"/>
    </row>
    <row r="291343" spans="8:8" x14ac:dyDescent="0.35">
      <c r="H291343" s="10"/>
    </row>
    <row r="291344" spans="8:8" x14ac:dyDescent="0.35">
      <c r="H291344" s="10"/>
    </row>
    <row r="291345" spans="8:8" x14ac:dyDescent="0.35">
      <c r="H291345" s="10"/>
    </row>
    <row r="291346" spans="8:8" x14ac:dyDescent="0.35">
      <c r="H291346" s="10"/>
    </row>
    <row r="291347" spans="8:8" x14ac:dyDescent="0.35">
      <c r="H291347" s="10"/>
    </row>
    <row r="291348" spans="8:8" x14ac:dyDescent="0.35">
      <c r="H291348" s="10"/>
    </row>
    <row r="291349" spans="8:8" x14ac:dyDescent="0.35">
      <c r="H291349" s="10"/>
    </row>
    <row r="291350" spans="8:8" x14ac:dyDescent="0.35">
      <c r="H291350" s="10"/>
    </row>
    <row r="291351" spans="8:8" x14ac:dyDescent="0.35">
      <c r="H291351" s="10"/>
    </row>
    <row r="291352" spans="8:8" x14ac:dyDescent="0.35">
      <c r="H291352" s="10"/>
    </row>
    <row r="291353" spans="8:8" x14ac:dyDescent="0.35">
      <c r="H291353" s="10"/>
    </row>
    <row r="291354" spans="8:8" x14ac:dyDescent="0.35">
      <c r="H291354" s="10"/>
    </row>
    <row r="291355" spans="8:8" x14ac:dyDescent="0.35">
      <c r="H291355" s="10"/>
    </row>
    <row r="291356" spans="8:8" x14ac:dyDescent="0.35">
      <c r="H291356" s="10"/>
    </row>
    <row r="291357" spans="8:8" x14ac:dyDescent="0.35">
      <c r="H291357" s="10"/>
    </row>
    <row r="291358" spans="8:8" x14ac:dyDescent="0.35">
      <c r="H291358" s="10"/>
    </row>
    <row r="291359" spans="8:8" x14ac:dyDescent="0.35">
      <c r="H291359" s="10"/>
    </row>
    <row r="291360" spans="8:8" x14ac:dyDescent="0.35">
      <c r="H291360" s="10"/>
    </row>
    <row r="291361" spans="8:8" x14ac:dyDescent="0.35">
      <c r="H291361" s="10"/>
    </row>
    <row r="291362" spans="8:8" x14ac:dyDescent="0.35">
      <c r="H291362" s="10"/>
    </row>
    <row r="291363" spans="8:8" x14ac:dyDescent="0.35">
      <c r="H291363" s="10"/>
    </row>
    <row r="291364" spans="8:8" x14ac:dyDescent="0.35">
      <c r="H291364" s="10"/>
    </row>
    <row r="291365" spans="8:8" x14ac:dyDescent="0.35">
      <c r="H291365" s="10"/>
    </row>
    <row r="291366" spans="8:8" x14ac:dyDescent="0.35">
      <c r="H291366" s="10"/>
    </row>
    <row r="291367" spans="8:8" x14ac:dyDescent="0.35">
      <c r="H291367" s="10"/>
    </row>
    <row r="291368" spans="8:8" x14ac:dyDescent="0.35">
      <c r="H291368" s="10"/>
    </row>
    <row r="291369" spans="8:8" x14ac:dyDescent="0.35">
      <c r="H291369" s="10"/>
    </row>
    <row r="291370" spans="8:8" x14ac:dyDescent="0.35">
      <c r="H291370" s="10"/>
    </row>
    <row r="291371" spans="8:8" x14ac:dyDescent="0.35">
      <c r="H291371" s="10"/>
    </row>
    <row r="291372" spans="8:8" x14ac:dyDescent="0.35">
      <c r="H291372" s="10"/>
    </row>
    <row r="291373" spans="8:8" x14ac:dyDescent="0.35">
      <c r="H291373" s="10"/>
    </row>
    <row r="291374" spans="8:8" x14ac:dyDescent="0.35">
      <c r="H291374" s="10"/>
    </row>
    <row r="291375" spans="8:8" x14ac:dyDescent="0.35">
      <c r="H291375" s="10"/>
    </row>
    <row r="291376" spans="8:8" x14ac:dyDescent="0.35">
      <c r="H291376" s="10"/>
    </row>
    <row r="291377" spans="8:8" x14ac:dyDescent="0.35">
      <c r="H291377" s="10"/>
    </row>
    <row r="291378" spans="8:8" x14ac:dyDescent="0.35">
      <c r="H291378" s="10"/>
    </row>
    <row r="291379" spans="8:8" x14ac:dyDescent="0.35">
      <c r="H291379" s="10"/>
    </row>
    <row r="291380" spans="8:8" x14ac:dyDescent="0.35">
      <c r="H291380" s="10"/>
    </row>
    <row r="291381" spans="8:8" x14ac:dyDescent="0.35">
      <c r="H291381" s="10"/>
    </row>
    <row r="291382" spans="8:8" x14ac:dyDescent="0.35">
      <c r="H291382" s="10"/>
    </row>
    <row r="291383" spans="8:8" x14ac:dyDescent="0.35">
      <c r="H291383" s="10"/>
    </row>
    <row r="291384" spans="8:8" x14ac:dyDescent="0.35">
      <c r="H291384" s="10"/>
    </row>
    <row r="291385" spans="8:8" x14ac:dyDescent="0.35">
      <c r="H291385" s="10"/>
    </row>
    <row r="291386" spans="8:8" x14ac:dyDescent="0.35">
      <c r="H291386" s="10"/>
    </row>
    <row r="291387" spans="8:8" x14ac:dyDescent="0.35">
      <c r="H291387" s="10"/>
    </row>
    <row r="291388" spans="8:8" x14ac:dyDescent="0.35">
      <c r="H291388" s="10"/>
    </row>
    <row r="291389" spans="8:8" x14ac:dyDescent="0.35">
      <c r="H291389" s="10"/>
    </row>
    <row r="291390" spans="8:8" x14ac:dyDescent="0.35">
      <c r="H291390" s="10"/>
    </row>
    <row r="291391" spans="8:8" x14ac:dyDescent="0.35">
      <c r="H291391" s="10"/>
    </row>
    <row r="291392" spans="8:8" x14ac:dyDescent="0.35">
      <c r="H291392" s="10"/>
    </row>
    <row r="291393" spans="8:8" x14ac:dyDescent="0.35">
      <c r="H291393" s="10"/>
    </row>
    <row r="291394" spans="8:8" x14ac:dyDescent="0.35">
      <c r="H291394" s="10"/>
    </row>
    <row r="291395" spans="8:8" x14ac:dyDescent="0.35">
      <c r="H291395" s="10"/>
    </row>
    <row r="291396" spans="8:8" x14ac:dyDescent="0.35">
      <c r="H291396" s="10"/>
    </row>
    <row r="291397" spans="8:8" x14ac:dyDescent="0.35">
      <c r="H291397" s="10"/>
    </row>
    <row r="291398" spans="8:8" x14ac:dyDescent="0.35">
      <c r="H291398" s="10"/>
    </row>
    <row r="291399" spans="8:8" x14ac:dyDescent="0.35">
      <c r="H291399" s="10"/>
    </row>
    <row r="291400" spans="8:8" x14ac:dyDescent="0.35">
      <c r="H291400" s="10"/>
    </row>
    <row r="291401" spans="8:8" x14ac:dyDescent="0.35">
      <c r="H291401" s="10"/>
    </row>
    <row r="291402" spans="8:8" x14ac:dyDescent="0.35">
      <c r="H291402" s="10"/>
    </row>
    <row r="291403" spans="8:8" x14ac:dyDescent="0.35">
      <c r="H291403" s="10"/>
    </row>
    <row r="291404" spans="8:8" x14ac:dyDescent="0.35">
      <c r="H291404" s="10"/>
    </row>
    <row r="291405" spans="8:8" x14ac:dyDescent="0.35">
      <c r="H291405" s="10"/>
    </row>
    <row r="291406" spans="8:8" x14ac:dyDescent="0.35">
      <c r="H291406" s="10"/>
    </row>
    <row r="291407" spans="8:8" x14ac:dyDescent="0.35">
      <c r="H291407" s="10"/>
    </row>
    <row r="291408" spans="8:8" x14ac:dyDescent="0.35">
      <c r="H291408" s="10"/>
    </row>
    <row r="291409" spans="8:8" x14ac:dyDescent="0.35">
      <c r="H291409" s="10"/>
    </row>
    <row r="291410" spans="8:8" x14ac:dyDescent="0.35">
      <c r="H291410" s="10"/>
    </row>
    <row r="291411" spans="8:8" x14ac:dyDescent="0.35">
      <c r="H291411" s="10"/>
    </row>
    <row r="291412" spans="8:8" x14ac:dyDescent="0.35">
      <c r="H291412" s="10"/>
    </row>
    <row r="291413" spans="8:8" x14ac:dyDescent="0.35">
      <c r="H291413" s="10"/>
    </row>
    <row r="291414" spans="8:8" x14ac:dyDescent="0.35">
      <c r="H291414" s="10"/>
    </row>
    <row r="291415" spans="8:8" x14ac:dyDescent="0.35">
      <c r="H291415" s="10"/>
    </row>
    <row r="291416" spans="8:8" x14ac:dyDescent="0.35">
      <c r="H291416" s="10"/>
    </row>
    <row r="291417" spans="8:8" x14ac:dyDescent="0.35">
      <c r="H291417" s="10"/>
    </row>
    <row r="291418" spans="8:8" x14ac:dyDescent="0.35">
      <c r="H291418" s="10"/>
    </row>
    <row r="291419" spans="8:8" x14ac:dyDescent="0.35">
      <c r="H291419" s="10"/>
    </row>
    <row r="291420" spans="8:8" x14ac:dyDescent="0.35">
      <c r="H291420" s="10"/>
    </row>
    <row r="291421" spans="8:8" x14ac:dyDescent="0.35">
      <c r="H291421" s="10"/>
    </row>
    <row r="291422" spans="8:8" x14ac:dyDescent="0.35">
      <c r="H291422" s="10"/>
    </row>
    <row r="291423" spans="8:8" x14ac:dyDescent="0.35">
      <c r="H291423" s="10"/>
    </row>
    <row r="291424" spans="8:8" x14ac:dyDescent="0.35">
      <c r="H291424" s="10"/>
    </row>
    <row r="291425" spans="8:8" x14ac:dyDescent="0.35">
      <c r="H291425" s="10"/>
    </row>
    <row r="291426" spans="8:8" x14ac:dyDescent="0.35">
      <c r="H291426" s="10"/>
    </row>
    <row r="291427" spans="8:8" x14ac:dyDescent="0.35">
      <c r="H291427" s="10"/>
    </row>
    <row r="291428" spans="8:8" x14ac:dyDescent="0.35">
      <c r="H291428" s="10"/>
    </row>
    <row r="291429" spans="8:8" x14ac:dyDescent="0.35">
      <c r="H291429" s="10"/>
    </row>
    <row r="291430" spans="8:8" x14ac:dyDescent="0.35">
      <c r="H291430" s="10"/>
    </row>
    <row r="291431" spans="8:8" x14ac:dyDescent="0.35">
      <c r="H291431" s="10"/>
    </row>
    <row r="291432" spans="8:8" x14ac:dyDescent="0.35">
      <c r="H291432" s="10"/>
    </row>
    <row r="291433" spans="8:8" x14ac:dyDescent="0.35">
      <c r="H291433" s="10"/>
    </row>
    <row r="291434" spans="8:8" x14ac:dyDescent="0.35">
      <c r="H291434" s="10"/>
    </row>
    <row r="291435" spans="8:8" x14ac:dyDescent="0.35">
      <c r="H291435" s="10"/>
    </row>
    <row r="291436" spans="8:8" x14ac:dyDescent="0.35">
      <c r="H291436" s="10"/>
    </row>
    <row r="291437" spans="8:8" x14ac:dyDescent="0.35">
      <c r="H291437" s="10"/>
    </row>
    <row r="291438" spans="8:8" x14ac:dyDescent="0.35">
      <c r="H291438" s="10"/>
    </row>
    <row r="291439" spans="8:8" x14ac:dyDescent="0.35">
      <c r="H291439" s="10"/>
    </row>
    <row r="291440" spans="8:8" x14ac:dyDescent="0.35">
      <c r="H291440" s="10"/>
    </row>
    <row r="291441" spans="8:8" x14ac:dyDescent="0.35">
      <c r="H291441" s="10"/>
    </row>
    <row r="291442" spans="8:8" x14ac:dyDescent="0.35">
      <c r="H291442" s="10"/>
    </row>
    <row r="291443" spans="8:8" x14ac:dyDescent="0.35">
      <c r="H291443" s="10"/>
    </row>
    <row r="291444" spans="8:8" x14ac:dyDescent="0.35">
      <c r="H291444" s="10"/>
    </row>
    <row r="291445" spans="8:8" x14ac:dyDescent="0.35">
      <c r="H291445" s="10"/>
    </row>
    <row r="291446" spans="8:8" x14ac:dyDescent="0.35">
      <c r="H291446" s="10"/>
    </row>
    <row r="291447" spans="8:8" x14ac:dyDescent="0.35">
      <c r="H291447" s="10"/>
    </row>
    <row r="291448" spans="8:8" x14ac:dyDescent="0.35">
      <c r="H291448" s="10"/>
    </row>
    <row r="291449" spans="8:8" x14ac:dyDescent="0.35">
      <c r="H291449" s="10"/>
    </row>
    <row r="291450" spans="8:8" x14ac:dyDescent="0.35">
      <c r="H291450" s="10"/>
    </row>
    <row r="291451" spans="8:8" x14ac:dyDescent="0.35">
      <c r="H291451" s="10"/>
    </row>
    <row r="291452" spans="8:8" x14ac:dyDescent="0.35">
      <c r="H291452" s="10"/>
    </row>
    <row r="291453" spans="8:8" x14ac:dyDescent="0.35">
      <c r="H291453" s="10"/>
    </row>
    <row r="291454" spans="8:8" x14ac:dyDescent="0.35">
      <c r="H291454" s="10"/>
    </row>
    <row r="291455" spans="8:8" x14ac:dyDescent="0.35">
      <c r="H291455" s="10"/>
    </row>
    <row r="291456" spans="8:8" x14ac:dyDescent="0.35">
      <c r="H291456" s="10"/>
    </row>
    <row r="291457" spans="8:8" x14ac:dyDescent="0.35">
      <c r="H291457" s="10"/>
    </row>
    <row r="291458" spans="8:8" x14ac:dyDescent="0.35">
      <c r="H291458" s="10"/>
    </row>
    <row r="291459" spans="8:8" x14ac:dyDescent="0.35">
      <c r="H291459" s="10"/>
    </row>
    <row r="291460" spans="8:8" x14ac:dyDescent="0.35">
      <c r="H291460" s="10"/>
    </row>
    <row r="291461" spans="8:8" x14ac:dyDescent="0.35">
      <c r="H291461" s="10"/>
    </row>
    <row r="291462" spans="8:8" x14ac:dyDescent="0.35">
      <c r="H291462" s="10"/>
    </row>
    <row r="291463" spans="8:8" x14ac:dyDescent="0.35">
      <c r="H291463" s="10"/>
    </row>
    <row r="291464" spans="8:8" x14ac:dyDescent="0.35">
      <c r="H291464" s="10"/>
    </row>
    <row r="291465" spans="8:8" x14ac:dyDescent="0.35">
      <c r="H291465" s="10"/>
    </row>
    <row r="291466" spans="8:8" x14ac:dyDescent="0.35">
      <c r="H291466" s="10"/>
    </row>
    <row r="291467" spans="8:8" x14ac:dyDescent="0.35">
      <c r="H291467" s="10"/>
    </row>
    <row r="291468" spans="8:8" x14ac:dyDescent="0.35">
      <c r="H291468" s="10"/>
    </row>
    <row r="291469" spans="8:8" x14ac:dyDescent="0.35">
      <c r="H291469" s="10"/>
    </row>
    <row r="291470" spans="8:8" x14ac:dyDescent="0.35">
      <c r="H291470" s="10"/>
    </row>
    <row r="291471" spans="8:8" x14ac:dyDescent="0.35">
      <c r="H291471" s="10"/>
    </row>
    <row r="291472" spans="8:8" x14ac:dyDescent="0.35">
      <c r="H291472" s="10"/>
    </row>
    <row r="291473" spans="8:8" x14ac:dyDescent="0.35">
      <c r="H291473" s="10"/>
    </row>
    <row r="291474" spans="8:8" x14ac:dyDescent="0.35">
      <c r="H291474" s="10"/>
    </row>
    <row r="291475" spans="8:8" x14ac:dyDescent="0.35">
      <c r="H291475" s="10"/>
    </row>
    <row r="291476" spans="8:8" x14ac:dyDescent="0.35">
      <c r="H291476" s="10"/>
    </row>
    <row r="291477" spans="8:8" x14ac:dyDescent="0.35">
      <c r="H291477" s="10"/>
    </row>
    <row r="291478" spans="8:8" x14ac:dyDescent="0.35">
      <c r="H291478" s="10"/>
    </row>
    <row r="291479" spans="8:8" x14ac:dyDescent="0.35">
      <c r="H291479" s="10"/>
    </row>
    <row r="291480" spans="8:8" x14ac:dyDescent="0.35">
      <c r="H291480" s="10"/>
    </row>
    <row r="291481" spans="8:8" x14ac:dyDescent="0.35">
      <c r="H291481" s="10"/>
    </row>
    <row r="291482" spans="8:8" x14ac:dyDescent="0.35">
      <c r="H291482" s="10"/>
    </row>
    <row r="291483" spans="8:8" x14ac:dyDescent="0.35">
      <c r="H291483" s="10"/>
    </row>
    <row r="291484" spans="8:8" x14ac:dyDescent="0.35">
      <c r="H291484" s="10"/>
    </row>
    <row r="291485" spans="8:8" x14ac:dyDescent="0.35">
      <c r="H291485" s="10"/>
    </row>
    <row r="291486" spans="8:8" x14ac:dyDescent="0.35">
      <c r="H291486" s="10"/>
    </row>
    <row r="291487" spans="8:8" x14ac:dyDescent="0.35">
      <c r="H291487" s="10"/>
    </row>
    <row r="291488" spans="8:8" x14ac:dyDescent="0.35">
      <c r="H291488" s="10"/>
    </row>
    <row r="291489" spans="8:8" x14ac:dyDescent="0.35">
      <c r="H291489" s="10"/>
    </row>
    <row r="291490" spans="8:8" x14ac:dyDescent="0.35">
      <c r="H291490" s="10"/>
    </row>
    <row r="291491" spans="8:8" x14ac:dyDescent="0.35">
      <c r="H291491" s="10"/>
    </row>
    <row r="291492" spans="8:8" x14ac:dyDescent="0.35">
      <c r="H291492" s="10"/>
    </row>
    <row r="291493" spans="8:8" x14ac:dyDescent="0.35">
      <c r="H291493" s="10"/>
    </row>
    <row r="291494" spans="8:8" x14ac:dyDescent="0.35">
      <c r="H291494" s="10"/>
    </row>
    <row r="291495" spans="8:8" x14ac:dyDescent="0.35">
      <c r="H291495" s="10"/>
    </row>
    <row r="291496" spans="8:8" x14ac:dyDescent="0.35">
      <c r="H291496" s="10"/>
    </row>
    <row r="291497" spans="8:8" x14ac:dyDescent="0.35">
      <c r="H291497" s="10"/>
    </row>
    <row r="291498" spans="8:8" x14ac:dyDescent="0.35">
      <c r="H291498" s="10"/>
    </row>
    <row r="291499" spans="8:8" x14ac:dyDescent="0.35">
      <c r="H291499" s="10"/>
    </row>
    <row r="291500" spans="8:8" x14ac:dyDescent="0.35">
      <c r="H291500" s="10"/>
    </row>
    <row r="291501" spans="8:8" x14ac:dyDescent="0.35">
      <c r="H291501" s="10"/>
    </row>
    <row r="291502" spans="8:8" x14ac:dyDescent="0.35">
      <c r="H291502" s="10"/>
    </row>
    <row r="291503" spans="8:8" x14ac:dyDescent="0.35">
      <c r="H291503" s="10"/>
    </row>
    <row r="291504" spans="8:8" x14ac:dyDescent="0.35">
      <c r="H291504" s="10"/>
    </row>
    <row r="291505" spans="8:8" x14ac:dyDescent="0.35">
      <c r="H291505" s="10"/>
    </row>
    <row r="291506" spans="8:8" x14ac:dyDescent="0.35">
      <c r="H291506" s="10"/>
    </row>
    <row r="291507" spans="8:8" x14ac:dyDescent="0.35">
      <c r="H291507" s="10"/>
    </row>
    <row r="291508" spans="8:8" x14ac:dyDescent="0.35">
      <c r="H291508" s="10"/>
    </row>
    <row r="291509" spans="8:8" x14ac:dyDescent="0.35">
      <c r="H291509" s="10"/>
    </row>
    <row r="291510" spans="8:8" x14ac:dyDescent="0.35">
      <c r="H291510" s="10"/>
    </row>
    <row r="291511" spans="8:8" x14ac:dyDescent="0.35">
      <c r="H291511" s="10"/>
    </row>
    <row r="291512" spans="8:8" x14ac:dyDescent="0.35">
      <c r="H291512" s="10"/>
    </row>
    <row r="291513" spans="8:8" x14ac:dyDescent="0.35">
      <c r="H291513" s="10"/>
    </row>
    <row r="291514" spans="8:8" x14ac:dyDescent="0.35">
      <c r="H291514" s="10"/>
    </row>
    <row r="291515" spans="8:8" x14ac:dyDescent="0.35">
      <c r="H291515" s="10"/>
    </row>
    <row r="291516" spans="8:8" x14ac:dyDescent="0.35">
      <c r="H291516" s="10"/>
    </row>
    <row r="291517" spans="8:8" x14ac:dyDescent="0.35">
      <c r="H291517" s="10"/>
    </row>
    <row r="291518" spans="8:8" x14ac:dyDescent="0.35">
      <c r="H291518" s="10"/>
    </row>
    <row r="291519" spans="8:8" x14ac:dyDescent="0.35">
      <c r="H291519" s="10"/>
    </row>
    <row r="291520" spans="8:8" x14ac:dyDescent="0.35">
      <c r="H291520" s="10"/>
    </row>
    <row r="291521" spans="8:8" x14ac:dyDescent="0.35">
      <c r="H291521" s="10"/>
    </row>
    <row r="291522" spans="8:8" x14ac:dyDescent="0.35">
      <c r="H291522" s="10"/>
    </row>
    <row r="291523" spans="8:8" x14ac:dyDescent="0.35">
      <c r="H291523" s="10"/>
    </row>
    <row r="291524" spans="8:8" x14ac:dyDescent="0.35">
      <c r="H291524" s="10"/>
    </row>
    <row r="291525" spans="8:8" x14ac:dyDescent="0.35">
      <c r="H291525" s="10"/>
    </row>
    <row r="291526" spans="8:8" x14ac:dyDescent="0.35">
      <c r="H291526" s="10"/>
    </row>
    <row r="291527" spans="8:8" x14ac:dyDescent="0.35">
      <c r="H291527" s="10"/>
    </row>
    <row r="291528" spans="8:8" x14ac:dyDescent="0.35">
      <c r="H291528" s="10"/>
    </row>
    <row r="291529" spans="8:8" x14ac:dyDescent="0.35">
      <c r="H291529" s="10"/>
    </row>
    <row r="291530" spans="8:8" x14ac:dyDescent="0.35">
      <c r="H291530" s="10"/>
    </row>
    <row r="291531" spans="8:8" x14ac:dyDescent="0.35">
      <c r="H291531" s="10"/>
    </row>
    <row r="291532" spans="8:8" x14ac:dyDescent="0.35">
      <c r="H291532" s="10"/>
    </row>
    <row r="291533" spans="8:8" x14ac:dyDescent="0.35">
      <c r="H291533" s="10"/>
    </row>
    <row r="291534" spans="8:8" x14ac:dyDescent="0.35">
      <c r="H291534" s="10"/>
    </row>
    <row r="291535" spans="8:8" x14ac:dyDescent="0.35">
      <c r="H291535" s="10"/>
    </row>
    <row r="291536" spans="8:8" x14ac:dyDescent="0.35">
      <c r="H291536" s="10"/>
    </row>
    <row r="291537" spans="8:8" x14ac:dyDescent="0.35">
      <c r="H291537" s="10"/>
    </row>
    <row r="291538" spans="8:8" x14ac:dyDescent="0.35">
      <c r="H291538" s="10"/>
    </row>
    <row r="291539" spans="8:8" x14ac:dyDescent="0.35">
      <c r="H291539" s="10"/>
    </row>
    <row r="291540" spans="8:8" x14ac:dyDescent="0.35">
      <c r="H291540" s="10"/>
    </row>
    <row r="291541" spans="8:8" x14ac:dyDescent="0.35">
      <c r="H291541" s="10"/>
    </row>
    <row r="291542" spans="8:8" x14ac:dyDescent="0.35">
      <c r="H291542" s="10"/>
    </row>
    <row r="291543" spans="8:8" x14ac:dyDescent="0.35">
      <c r="H291543" s="10"/>
    </row>
    <row r="291544" spans="8:8" x14ac:dyDescent="0.35">
      <c r="H291544" s="10"/>
    </row>
    <row r="291545" spans="8:8" x14ac:dyDescent="0.35">
      <c r="H291545" s="10"/>
    </row>
    <row r="291546" spans="8:8" x14ac:dyDescent="0.35">
      <c r="H291546" s="10"/>
    </row>
    <row r="291547" spans="8:8" x14ac:dyDescent="0.35">
      <c r="H291547" s="10"/>
    </row>
    <row r="291548" spans="8:8" x14ac:dyDescent="0.35">
      <c r="H291548" s="10"/>
    </row>
    <row r="291549" spans="8:8" x14ac:dyDescent="0.35">
      <c r="H291549" s="10"/>
    </row>
    <row r="291550" spans="8:8" x14ac:dyDescent="0.35">
      <c r="H291550" s="10"/>
    </row>
    <row r="291551" spans="8:8" x14ac:dyDescent="0.35">
      <c r="H291551" s="10"/>
    </row>
    <row r="291552" spans="8:8" x14ac:dyDescent="0.35">
      <c r="H291552" s="10"/>
    </row>
    <row r="291553" spans="8:8" x14ac:dyDescent="0.35">
      <c r="H291553" s="10"/>
    </row>
    <row r="291554" spans="8:8" x14ac:dyDescent="0.35">
      <c r="H291554" s="10"/>
    </row>
    <row r="291555" spans="8:8" x14ac:dyDescent="0.35">
      <c r="H291555" s="10"/>
    </row>
    <row r="291556" spans="8:8" x14ac:dyDescent="0.35">
      <c r="H291556" s="10"/>
    </row>
    <row r="291557" spans="8:8" x14ac:dyDescent="0.35">
      <c r="H291557" s="10"/>
    </row>
    <row r="291558" spans="8:8" x14ac:dyDescent="0.35">
      <c r="H291558" s="10"/>
    </row>
    <row r="291559" spans="8:8" x14ac:dyDescent="0.35">
      <c r="H291559" s="10"/>
    </row>
    <row r="291560" spans="8:8" x14ac:dyDescent="0.35">
      <c r="H291560" s="10"/>
    </row>
    <row r="291561" spans="8:8" x14ac:dyDescent="0.35">
      <c r="H291561" s="10"/>
    </row>
    <row r="291562" spans="8:8" x14ac:dyDescent="0.35">
      <c r="H291562" s="10"/>
    </row>
    <row r="291563" spans="8:8" x14ac:dyDescent="0.35">
      <c r="H291563" s="10"/>
    </row>
    <row r="291564" spans="8:8" x14ac:dyDescent="0.35">
      <c r="H291564" s="10"/>
    </row>
    <row r="291565" spans="8:8" x14ac:dyDescent="0.35">
      <c r="H291565" s="10"/>
    </row>
    <row r="291566" spans="8:8" x14ac:dyDescent="0.35">
      <c r="H291566" s="10"/>
    </row>
    <row r="291567" spans="8:8" x14ac:dyDescent="0.35">
      <c r="H291567" s="10"/>
    </row>
    <row r="291568" spans="8:8" x14ac:dyDescent="0.35">
      <c r="H291568" s="10"/>
    </row>
    <row r="291569" spans="8:8" x14ac:dyDescent="0.35">
      <c r="H291569" s="10"/>
    </row>
    <row r="291570" spans="8:8" x14ac:dyDescent="0.35">
      <c r="H291570" s="10"/>
    </row>
    <row r="291571" spans="8:8" x14ac:dyDescent="0.35">
      <c r="H291571" s="10"/>
    </row>
    <row r="291572" spans="8:8" x14ac:dyDescent="0.35">
      <c r="H291572" s="10"/>
    </row>
    <row r="291573" spans="8:8" x14ac:dyDescent="0.35">
      <c r="H291573" s="10"/>
    </row>
    <row r="291574" spans="8:8" x14ac:dyDescent="0.35">
      <c r="H291574" s="10"/>
    </row>
    <row r="291575" spans="8:8" x14ac:dyDescent="0.35">
      <c r="H291575" s="10"/>
    </row>
    <row r="291576" spans="8:8" x14ac:dyDescent="0.35">
      <c r="H291576" s="10"/>
    </row>
    <row r="291577" spans="8:8" x14ac:dyDescent="0.35">
      <c r="H291577" s="10"/>
    </row>
    <row r="291578" spans="8:8" x14ac:dyDescent="0.35">
      <c r="H291578" s="10"/>
    </row>
    <row r="291579" spans="8:8" x14ac:dyDescent="0.35">
      <c r="H291579" s="10"/>
    </row>
    <row r="291580" spans="8:8" x14ac:dyDescent="0.35">
      <c r="H291580" s="10"/>
    </row>
    <row r="291581" spans="8:8" x14ac:dyDescent="0.35">
      <c r="H291581" s="10"/>
    </row>
    <row r="291582" spans="8:8" x14ac:dyDescent="0.35">
      <c r="H291582" s="10"/>
    </row>
    <row r="291583" spans="8:8" x14ac:dyDescent="0.35">
      <c r="H291583" s="10"/>
    </row>
    <row r="291584" spans="8:8" x14ac:dyDescent="0.35">
      <c r="H291584" s="10"/>
    </row>
    <row r="291585" spans="8:8" x14ac:dyDescent="0.35">
      <c r="H291585" s="10"/>
    </row>
    <row r="291586" spans="8:8" x14ac:dyDescent="0.35">
      <c r="H291586" s="10"/>
    </row>
    <row r="291587" spans="8:8" x14ac:dyDescent="0.35">
      <c r="H291587" s="10"/>
    </row>
    <row r="291588" spans="8:8" x14ac:dyDescent="0.35">
      <c r="H291588" s="10"/>
    </row>
    <row r="291589" spans="8:8" x14ac:dyDescent="0.35">
      <c r="H291589" s="10"/>
    </row>
    <row r="291590" spans="8:8" x14ac:dyDescent="0.35">
      <c r="H291590" s="10"/>
    </row>
    <row r="291591" spans="8:8" x14ac:dyDescent="0.35">
      <c r="H291591" s="10"/>
    </row>
    <row r="291592" spans="8:8" x14ac:dyDescent="0.35">
      <c r="H291592" s="10"/>
    </row>
    <row r="291593" spans="8:8" x14ac:dyDescent="0.35">
      <c r="H291593" s="10"/>
    </row>
    <row r="291594" spans="8:8" x14ac:dyDescent="0.35">
      <c r="H291594" s="10"/>
    </row>
    <row r="291595" spans="8:8" x14ac:dyDescent="0.35">
      <c r="H291595" s="10"/>
    </row>
    <row r="291596" spans="8:8" x14ac:dyDescent="0.35">
      <c r="H291596" s="10"/>
    </row>
    <row r="291597" spans="8:8" x14ac:dyDescent="0.35">
      <c r="H291597" s="10"/>
    </row>
    <row r="291598" spans="8:8" x14ac:dyDescent="0.35">
      <c r="H291598" s="10"/>
    </row>
    <row r="291599" spans="8:8" x14ac:dyDescent="0.35">
      <c r="H291599" s="10"/>
    </row>
    <row r="291600" spans="8:8" x14ac:dyDescent="0.35">
      <c r="H291600" s="10"/>
    </row>
    <row r="291601" spans="8:8" x14ac:dyDescent="0.35">
      <c r="H291601" s="10"/>
    </row>
    <row r="291602" spans="8:8" x14ac:dyDescent="0.35">
      <c r="H291602" s="10"/>
    </row>
    <row r="291603" spans="8:8" x14ac:dyDescent="0.35">
      <c r="H291603" s="10"/>
    </row>
    <row r="291604" spans="8:8" x14ac:dyDescent="0.35">
      <c r="H291604" s="10"/>
    </row>
    <row r="291605" spans="8:8" x14ac:dyDescent="0.35">
      <c r="H291605" s="10"/>
    </row>
    <row r="291606" spans="8:8" x14ac:dyDescent="0.35">
      <c r="H291606" s="10"/>
    </row>
    <row r="291607" spans="8:8" x14ac:dyDescent="0.35">
      <c r="H291607" s="10"/>
    </row>
    <row r="291608" spans="8:8" x14ac:dyDescent="0.35">
      <c r="H291608" s="10"/>
    </row>
    <row r="291609" spans="8:8" x14ac:dyDescent="0.35">
      <c r="H291609" s="10"/>
    </row>
    <row r="291610" spans="8:8" x14ac:dyDescent="0.35">
      <c r="H291610" s="10"/>
    </row>
    <row r="291611" spans="8:8" x14ac:dyDescent="0.35">
      <c r="H291611" s="10"/>
    </row>
    <row r="291612" spans="8:8" x14ac:dyDescent="0.35">
      <c r="H291612" s="10"/>
    </row>
    <row r="291613" spans="8:8" x14ac:dyDescent="0.35">
      <c r="H291613" s="10"/>
    </row>
    <row r="291614" spans="8:8" x14ac:dyDescent="0.35">
      <c r="H291614" s="10"/>
    </row>
    <row r="291615" spans="8:8" x14ac:dyDescent="0.35">
      <c r="H291615" s="10"/>
    </row>
    <row r="291616" spans="8:8" x14ac:dyDescent="0.35">
      <c r="H291616" s="10"/>
    </row>
    <row r="291617" spans="8:8" x14ac:dyDescent="0.35">
      <c r="H291617" s="10"/>
    </row>
    <row r="291618" spans="8:8" x14ac:dyDescent="0.35">
      <c r="H291618" s="10"/>
    </row>
    <row r="291619" spans="8:8" x14ac:dyDescent="0.35">
      <c r="H291619" s="10"/>
    </row>
    <row r="291620" spans="8:8" x14ac:dyDescent="0.35">
      <c r="H291620" s="10"/>
    </row>
    <row r="291621" spans="8:8" x14ac:dyDescent="0.35">
      <c r="H291621" s="10"/>
    </row>
    <row r="291622" spans="8:8" x14ac:dyDescent="0.35">
      <c r="H291622" s="10"/>
    </row>
    <row r="291623" spans="8:8" x14ac:dyDescent="0.35">
      <c r="H291623" s="10"/>
    </row>
    <row r="291624" spans="8:8" x14ac:dyDescent="0.35">
      <c r="H291624" s="10"/>
    </row>
    <row r="291625" spans="8:8" x14ac:dyDescent="0.35">
      <c r="H291625" s="10"/>
    </row>
    <row r="291626" spans="8:8" x14ac:dyDescent="0.35">
      <c r="H291626" s="10"/>
    </row>
    <row r="291627" spans="8:8" x14ac:dyDescent="0.35">
      <c r="H291627" s="10"/>
    </row>
    <row r="291628" spans="8:8" x14ac:dyDescent="0.35">
      <c r="H291628" s="10"/>
    </row>
    <row r="291629" spans="8:8" x14ac:dyDescent="0.35">
      <c r="H291629" s="10"/>
    </row>
    <row r="291630" spans="8:8" x14ac:dyDescent="0.35">
      <c r="H291630" s="10"/>
    </row>
    <row r="291631" spans="8:8" x14ac:dyDescent="0.35">
      <c r="H291631" s="10"/>
    </row>
    <row r="291632" spans="8:8" x14ac:dyDescent="0.35">
      <c r="H291632" s="10"/>
    </row>
    <row r="291633" spans="8:8" x14ac:dyDescent="0.35">
      <c r="H291633" s="10"/>
    </row>
    <row r="291634" spans="8:8" x14ac:dyDescent="0.35">
      <c r="H291634" s="10"/>
    </row>
    <row r="291635" spans="8:8" x14ac:dyDescent="0.35">
      <c r="H291635" s="10"/>
    </row>
    <row r="291636" spans="8:8" x14ac:dyDescent="0.35">
      <c r="H291636" s="10"/>
    </row>
    <row r="291637" spans="8:8" x14ac:dyDescent="0.35">
      <c r="H291637" s="10"/>
    </row>
    <row r="291638" spans="8:8" x14ac:dyDescent="0.35">
      <c r="H291638" s="10"/>
    </row>
    <row r="291639" spans="8:8" x14ac:dyDescent="0.35">
      <c r="H291639" s="10"/>
    </row>
    <row r="291640" spans="8:8" x14ac:dyDescent="0.35">
      <c r="H291640" s="10"/>
    </row>
    <row r="291641" spans="8:8" x14ac:dyDescent="0.35">
      <c r="H291641" s="10"/>
    </row>
    <row r="291642" spans="8:8" x14ac:dyDescent="0.35">
      <c r="H291642" s="10"/>
    </row>
    <row r="291643" spans="8:8" x14ac:dyDescent="0.35">
      <c r="H291643" s="10"/>
    </row>
    <row r="291644" spans="8:8" x14ac:dyDescent="0.35">
      <c r="H291644" s="10"/>
    </row>
    <row r="291645" spans="8:8" x14ac:dyDescent="0.35">
      <c r="H291645" s="10"/>
    </row>
    <row r="291646" spans="8:8" x14ac:dyDescent="0.35">
      <c r="H291646" s="10"/>
    </row>
    <row r="291647" spans="8:8" x14ac:dyDescent="0.35">
      <c r="H291647" s="10"/>
    </row>
    <row r="291648" spans="8:8" x14ac:dyDescent="0.35">
      <c r="H291648" s="10"/>
    </row>
    <row r="291649" spans="8:8" x14ac:dyDescent="0.35">
      <c r="H291649" s="10"/>
    </row>
    <row r="291650" spans="8:8" x14ac:dyDescent="0.35">
      <c r="H291650" s="10"/>
    </row>
    <row r="291651" spans="8:8" x14ac:dyDescent="0.35">
      <c r="H291651" s="10"/>
    </row>
    <row r="291652" spans="8:8" x14ac:dyDescent="0.35">
      <c r="H291652" s="10"/>
    </row>
    <row r="291653" spans="8:8" x14ac:dyDescent="0.35">
      <c r="H291653" s="10"/>
    </row>
    <row r="291654" spans="8:8" x14ac:dyDescent="0.35">
      <c r="H291654" s="10"/>
    </row>
    <row r="291655" spans="8:8" x14ac:dyDescent="0.35">
      <c r="H291655" s="10"/>
    </row>
    <row r="291656" spans="8:8" x14ac:dyDescent="0.35">
      <c r="H291656" s="10"/>
    </row>
    <row r="291657" spans="8:8" x14ac:dyDescent="0.35">
      <c r="H291657" s="10"/>
    </row>
    <row r="291658" spans="8:8" x14ac:dyDescent="0.35">
      <c r="H291658" s="10"/>
    </row>
    <row r="291659" spans="8:8" x14ac:dyDescent="0.35">
      <c r="H291659" s="10"/>
    </row>
    <row r="291660" spans="8:8" x14ac:dyDescent="0.35">
      <c r="H291660" s="10"/>
    </row>
    <row r="291661" spans="8:8" x14ac:dyDescent="0.35">
      <c r="H291661" s="10"/>
    </row>
    <row r="291662" spans="8:8" x14ac:dyDescent="0.35">
      <c r="H291662" s="10"/>
    </row>
    <row r="291663" spans="8:8" x14ac:dyDescent="0.35">
      <c r="H291663" s="10"/>
    </row>
    <row r="291664" spans="8:8" x14ac:dyDescent="0.35">
      <c r="H291664" s="10"/>
    </row>
    <row r="291665" spans="8:8" x14ac:dyDescent="0.35">
      <c r="H291665" s="10"/>
    </row>
    <row r="291666" spans="8:8" x14ac:dyDescent="0.35">
      <c r="H291666" s="10"/>
    </row>
    <row r="291667" spans="8:8" x14ac:dyDescent="0.35">
      <c r="H291667" s="10"/>
    </row>
    <row r="291668" spans="8:8" x14ac:dyDescent="0.35">
      <c r="H291668" s="10"/>
    </row>
    <row r="291669" spans="8:8" x14ac:dyDescent="0.35">
      <c r="H291669" s="10"/>
    </row>
    <row r="291670" spans="8:8" x14ac:dyDescent="0.35">
      <c r="H291670" s="10"/>
    </row>
    <row r="291671" spans="8:8" x14ac:dyDescent="0.35">
      <c r="H291671" s="10"/>
    </row>
    <row r="291672" spans="8:8" x14ac:dyDescent="0.35">
      <c r="H291672" s="10"/>
    </row>
    <row r="291673" spans="8:8" x14ac:dyDescent="0.35">
      <c r="H291673" s="10"/>
    </row>
    <row r="291674" spans="8:8" x14ac:dyDescent="0.35">
      <c r="H291674" s="10"/>
    </row>
    <row r="291675" spans="8:8" x14ac:dyDescent="0.35">
      <c r="H291675" s="10"/>
    </row>
    <row r="291676" spans="8:8" x14ac:dyDescent="0.35">
      <c r="H291676" s="10"/>
    </row>
    <row r="291677" spans="8:8" x14ac:dyDescent="0.35">
      <c r="H291677" s="10"/>
    </row>
    <row r="291678" spans="8:8" x14ac:dyDescent="0.35">
      <c r="H291678" s="10"/>
    </row>
    <row r="291679" spans="8:8" x14ac:dyDescent="0.35">
      <c r="H291679" s="10"/>
    </row>
    <row r="291680" spans="8:8" x14ac:dyDescent="0.35">
      <c r="H291680" s="10"/>
    </row>
    <row r="291681" spans="8:8" x14ac:dyDescent="0.35">
      <c r="H291681" s="10"/>
    </row>
    <row r="291682" spans="8:8" x14ac:dyDescent="0.35">
      <c r="H291682" s="10"/>
    </row>
    <row r="291683" spans="8:8" x14ac:dyDescent="0.35">
      <c r="H291683" s="10"/>
    </row>
    <row r="291684" spans="8:8" x14ac:dyDescent="0.35">
      <c r="H291684" s="10"/>
    </row>
    <row r="291685" spans="8:8" x14ac:dyDescent="0.35">
      <c r="H291685" s="10"/>
    </row>
    <row r="291686" spans="8:8" x14ac:dyDescent="0.35">
      <c r="H291686" s="10"/>
    </row>
    <row r="291687" spans="8:8" x14ac:dyDescent="0.35">
      <c r="H291687" s="10"/>
    </row>
    <row r="291688" spans="8:8" x14ac:dyDescent="0.35">
      <c r="H291688" s="10"/>
    </row>
    <row r="291689" spans="8:8" x14ac:dyDescent="0.35">
      <c r="H291689" s="10"/>
    </row>
    <row r="291690" spans="8:8" x14ac:dyDescent="0.35">
      <c r="H291690" s="10"/>
    </row>
    <row r="291691" spans="8:8" x14ac:dyDescent="0.35">
      <c r="H291691" s="10"/>
    </row>
    <row r="291692" spans="8:8" x14ac:dyDescent="0.35">
      <c r="H291692" s="10"/>
    </row>
    <row r="291693" spans="8:8" x14ac:dyDescent="0.35">
      <c r="H291693" s="10"/>
    </row>
    <row r="291694" spans="8:8" x14ac:dyDescent="0.35">
      <c r="H291694" s="10"/>
    </row>
    <row r="291695" spans="8:8" x14ac:dyDescent="0.35">
      <c r="H291695" s="10"/>
    </row>
    <row r="291696" spans="8:8" x14ac:dyDescent="0.35">
      <c r="H291696" s="10"/>
    </row>
    <row r="291697" spans="8:8" x14ac:dyDescent="0.35">
      <c r="H291697" s="10"/>
    </row>
    <row r="291698" spans="8:8" x14ac:dyDescent="0.35">
      <c r="H291698" s="10"/>
    </row>
    <row r="291699" spans="8:8" x14ac:dyDescent="0.35">
      <c r="H291699" s="10"/>
    </row>
    <row r="291700" spans="8:8" x14ac:dyDescent="0.35">
      <c r="H291700" s="10"/>
    </row>
    <row r="291701" spans="8:8" x14ac:dyDescent="0.35">
      <c r="H291701" s="10"/>
    </row>
    <row r="291702" spans="8:8" x14ac:dyDescent="0.35">
      <c r="H291702" s="10"/>
    </row>
    <row r="291703" spans="8:8" x14ac:dyDescent="0.35">
      <c r="H291703" s="10"/>
    </row>
    <row r="291704" spans="8:8" x14ac:dyDescent="0.35">
      <c r="H291704" s="10"/>
    </row>
    <row r="291705" spans="8:8" x14ac:dyDescent="0.35">
      <c r="H291705" s="10"/>
    </row>
    <row r="291706" spans="8:8" x14ac:dyDescent="0.35">
      <c r="H291706" s="10"/>
    </row>
    <row r="291707" spans="8:8" x14ac:dyDescent="0.35">
      <c r="H291707" s="10"/>
    </row>
    <row r="291708" spans="8:8" x14ac:dyDescent="0.35">
      <c r="H291708" s="10"/>
    </row>
    <row r="291709" spans="8:8" x14ac:dyDescent="0.35">
      <c r="H291709" s="10"/>
    </row>
    <row r="291710" spans="8:8" x14ac:dyDescent="0.35">
      <c r="H291710" s="10"/>
    </row>
    <row r="291711" spans="8:8" x14ac:dyDescent="0.35">
      <c r="H291711" s="10"/>
    </row>
    <row r="291712" spans="8:8" x14ac:dyDescent="0.35">
      <c r="H291712" s="10"/>
    </row>
    <row r="291713" spans="8:8" x14ac:dyDescent="0.35">
      <c r="H291713" s="10"/>
    </row>
    <row r="291714" spans="8:8" x14ac:dyDescent="0.35">
      <c r="H291714" s="10"/>
    </row>
    <row r="291715" spans="8:8" x14ac:dyDescent="0.35">
      <c r="H291715" s="10"/>
    </row>
    <row r="291716" spans="8:8" x14ac:dyDescent="0.35">
      <c r="H291716" s="10"/>
    </row>
    <row r="291717" spans="8:8" x14ac:dyDescent="0.35">
      <c r="H291717" s="10"/>
    </row>
    <row r="291718" spans="8:8" x14ac:dyDescent="0.35">
      <c r="H291718" s="10"/>
    </row>
    <row r="291719" spans="8:8" x14ac:dyDescent="0.35">
      <c r="H291719" s="10"/>
    </row>
    <row r="291720" spans="8:8" x14ac:dyDescent="0.35">
      <c r="H291720" s="10"/>
    </row>
    <row r="291721" spans="8:8" x14ac:dyDescent="0.35">
      <c r="H291721" s="10"/>
    </row>
    <row r="291722" spans="8:8" x14ac:dyDescent="0.35">
      <c r="H291722" s="10"/>
    </row>
    <row r="291723" spans="8:8" x14ac:dyDescent="0.35">
      <c r="H291723" s="10"/>
    </row>
    <row r="291724" spans="8:8" x14ac:dyDescent="0.35">
      <c r="H291724" s="10"/>
    </row>
    <row r="291725" spans="8:8" x14ac:dyDescent="0.35">
      <c r="H291725" s="10"/>
    </row>
    <row r="291726" spans="8:8" x14ac:dyDescent="0.35">
      <c r="H291726" s="10"/>
    </row>
    <row r="291727" spans="8:8" x14ac:dyDescent="0.35">
      <c r="H291727" s="10"/>
    </row>
    <row r="291728" spans="8:8" x14ac:dyDescent="0.35">
      <c r="H291728" s="10"/>
    </row>
    <row r="291729" spans="8:8" x14ac:dyDescent="0.35">
      <c r="H291729" s="10"/>
    </row>
    <row r="291730" spans="8:8" x14ac:dyDescent="0.35">
      <c r="H291730" s="10"/>
    </row>
    <row r="291731" spans="8:8" x14ac:dyDescent="0.35">
      <c r="H291731" s="10"/>
    </row>
    <row r="291732" spans="8:8" x14ac:dyDescent="0.35">
      <c r="H291732" s="10"/>
    </row>
    <row r="291733" spans="8:8" x14ac:dyDescent="0.35">
      <c r="H291733" s="10"/>
    </row>
    <row r="291734" spans="8:8" x14ac:dyDescent="0.35">
      <c r="H291734" s="10"/>
    </row>
    <row r="291735" spans="8:8" x14ac:dyDescent="0.35">
      <c r="H291735" s="10"/>
    </row>
    <row r="291736" spans="8:8" x14ac:dyDescent="0.35">
      <c r="H291736" s="10"/>
    </row>
    <row r="291737" spans="8:8" x14ac:dyDescent="0.35">
      <c r="H291737" s="10"/>
    </row>
    <row r="291738" spans="8:8" x14ac:dyDescent="0.35">
      <c r="H291738" s="10"/>
    </row>
    <row r="291739" spans="8:8" x14ac:dyDescent="0.35">
      <c r="H291739" s="10"/>
    </row>
    <row r="291740" spans="8:8" x14ac:dyDescent="0.35">
      <c r="H291740" s="10"/>
    </row>
    <row r="291741" spans="8:8" x14ac:dyDescent="0.35">
      <c r="H291741" s="10"/>
    </row>
    <row r="291742" spans="8:8" x14ac:dyDescent="0.35">
      <c r="H291742" s="10"/>
    </row>
    <row r="291743" spans="8:8" x14ac:dyDescent="0.35">
      <c r="H291743" s="10"/>
    </row>
    <row r="291744" spans="8:8" x14ac:dyDescent="0.35">
      <c r="H291744" s="10"/>
    </row>
    <row r="291745" spans="8:8" x14ac:dyDescent="0.35">
      <c r="H291745" s="10"/>
    </row>
    <row r="291746" spans="8:8" x14ac:dyDescent="0.35">
      <c r="H291746" s="10"/>
    </row>
    <row r="291747" spans="8:8" x14ac:dyDescent="0.35">
      <c r="H291747" s="10"/>
    </row>
    <row r="291748" spans="8:8" x14ac:dyDescent="0.35">
      <c r="H291748" s="10"/>
    </row>
    <row r="291749" spans="8:8" x14ac:dyDescent="0.35">
      <c r="H291749" s="10"/>
    </row>
    <row r="291750" spans="8:8" x14ac:dyDescent="0.35">
      <c r="H291750" s="10"/>
    </row>
    <row r="291751" spans="8:8" x14ac:dyDescent="0.35">
      <c r="H291751" s="10"/>
    </row>
    <row r="291752" spans="8:8" x14ac:dyDescent="0.35">
      <c r="H291752" s="10"/>
    </row>
    <row r="291753" spans="8:8" x14ac:dyDescent="0.35">
      <c r="H291753" s="10"/>
    </row>
    <row r="291754" spans="8:8" x14ac:dyDescent="0.35">
      <c r="H291754" s="10"/>
    </row>
    <row r="291755" spans="8:8" x14ac:dyDescent="0.35">
      <c r="H291755" s="10"/>
    </row>
    <row r="291756" spans="8:8" x14ac:dyDescent="0.35">
      <c r="H291756" s="10"/>
    </row>
    <row r="291757" spans="8:8" x14ac:dyDescent="0.35">
      <c r="H291757" s="10"/>
    </row>
    <row r="291758" spans="8:8" x14ac:dyDescent="0.35">
      <c r="H291758" s="10"/>
    </row>
    <row r="291759" spans="8:8" x14ac:dyDescent="0.35">
      <c r="H291759" s="10"/>
    </row>
    <row r="291760" spans="8:8" x14ac:dyDescent="0.35">
      <c r="H291760" s="10"/>
    </row>
    <row r="291761" spans="8:8" x14ac:dyDescent="0.35">
      <c r="H291761" s="10"/>
    </row>
    <row r="291762" spans="8:8" x14ac:dyDescent="0.35">
      <c r="H291762" s="10"/>
    </row>
    <row r="291763" spans="8:8" x14ac:dyDescent="0.35">
      <c r="H291763" s="10"/>
    </row>
    <row r="291764" spans="8:8" x14ac:dyDescent="0.35">
      <c r="H291764" s="10"/>
    </row>
    <row r="291765" spans="8:8" x14ac:dyDescent="0.35">
      <c r="H291765" s="10"/>
    </row>
    <row r="291766" spans="8:8" x14ac:dyDescent="0.35">
      <c r="H291766" s="10"/>
    </row>
    <row r="291767" spans="8:8" x14ac:dyDescent="0.35">
      <c r="H291767" s="10"/>
    </row>
    <row r="291768" spans="8:8" x14ac:dyDescent="0.35">
      <c r="H291768" s="10"/>
    </row>
    <row r="291769" spans="8:8" x14ac:dyDescent="0.35">
      <c r="H291769" s="10"/>
    </row>
    <row r="291770" spans="8:8" x14ac:dyDescent="0.35">
      <c r="H291770" s="10"/>
    </row>
    <row r="291771" spans="8:8" x14ac:dyDescent="0.35">
      <c r="H291771" s="10"/>
    </row>
    <row r="291772" spans="8:8" x14ac:dyDescent="0.35">
      <c r="H291772" s="10"/>
    </row>
    <row r="291773" spans="8:8" x14ac:dyDescent="0.35">
      <c r="H291773" s="10"/>
    </row>
    <row r="291774" spans="8:8" x14ac:dyDescent="0.35">
      <c r="H291774" s="10"/>
    </row>
    <row r="291775" spans="8:8" x14ac:dyDescent="0.35">
      <c r="H291775" s="10"/>
    </row>
    <row r="291776" spans="8:8" x14ac:dyDescent="0.35">
      <c r="H291776" s="10"/>
    </row>
    <row r="291777" spans="8:8" x14ac:dyDescent="0.35">
      <c r="H291777" s="10"/>
    </row>
    <row r="291778" spans="8:8" x14ac:dyDescent="0.35">
      <c r="H291778" s="10"/>
    </row>
    <row r="291779" spans="8:8" x14ac:dyDescent="0.35">
      <c r="H291779" s="10"/>
    </row>
    <row r="291780" spans="8:8" x14ac:dyDescent="0.35">
      <c r="H291780" s="10"/>
    </row>
    <row r="291781" spans="8:8" x14ac:dyDescent="0.35">
      <c r="H291781" s="10"/>
    </row>
    <row r="291782" spans="8:8" x14ac:dyDescent="0.35">
      <c r="H291782" s="10"/>
    </row>
    <row r="291783" spans="8:8" x14ac:dyDescent="0.35">
      <c r="H291783" s="10"/>
    </row>
    <row r="291784" spans="8:8" x14ac:dyDescent="0.35">
      <c r="H291784" s="10"/>
    </row>
    <row r="291785" spans="8:8" x14ac:dyDescent="0.35">
      <c r="H291785" s="10"/>
    </row>
    <row r="291786" spans="8:8" x14ac:dyDescent="0.35">
      <c r="H291786" s="10"/>
    </row>
    <row r="291787" spans="8:8" x14ac:dyDescent="0.35">
      <c r="H291787" s="10"/>
    </row>
    <row r="291788" spans="8:8" x14ac:dyDescent="0.35">
      <c r="H291788" s="10"/>
    </row>
    <row r="291789" spans="8:8" x14ac:dyDescent="0.35">
      <c r="H291789" s="10"/>
    </row>
    <row r="291790" spans="8:8" x14ac:dyDescent="0.35">
      <c r="H291790" s="10"/>
    </row>
    <row r="291791" spans="8:8" x14ac:dyDescent="0.35">
      <c r="H291791" s="10"/>
    </row>
    <row r="291792" spans="8:8" x14ac:dyDescent="0.35">
      <c r="H291792" s="10"/>
    </row>
    <row r="291793" spans="8:8" x14ac:dyDescent="0.35">
      <c r="H291793" s="10"/>
    </row>
    <row r="291794" spans="8:8" x14ac:dyDescent="0.35">
      <c r="H291794" s="10"/>
    </row>
    <row r="291795" spans="8:8" x14ac:dyDescent="0.35">
      <c r="H291795" s="10"/>
    </row>
    <row r="291796" spans="8:8" x14ac:dyDescent="0.35">
      <c r="H291796" s="10"/>
    </row>
    <row r="291797" spans="8:8" x14ac:dyDescent="0.35">
      <c r="H291797" s="10"/>
    </row>
    <row r="291798" spans="8:8" x14ac:dyDescent="0.35">
      <c r="H291798" s="10"/>
    </row>
    <row r="291799" spans="8:8" x14ac:dyDescent="0.35">
      <c r="H291799" s="10"/>
    </row>
    <row r="291800" spans="8:8" x14ac:dyDescent="0.35">
      <c r="H291800" s="10"/>
    </row>
    <row r="291801" spans="8:8" x14ac:dyDescent="0.35">
      <c r="H291801" s="10"/>
    </row>
    <row r="291802" spans="8:8" x14ac:dyDescent="0.35">
      <c r="H291802" s="10"/>
    </row>
    <row r="291803" spans="8:8" x14ac:dyDescent="0.35">
      <c r="H291803" s="10"/>
    </row>
    <row r="291804" spans="8:8" x14ac:dyDescent="0.35">
      <c r="H291804" s="10"/>
    </row>
    <row r="291805" spans="8:8" x14ac:dyDescent="0.35">
      <c r="H291805" s="10"/>
    </row>
    <row r="291806" spans="8:8" x14ac:dyDescent="0.35">
      <c r="H291806" s="10"/>
    </row>
    <row r="291807" spans="8:8" x14ac:dyDescent="0.35">
      <c r="H291807" s="10"/>
    </row>
    <row r="291808" spans="8:8" x14ac:dyDescent="0.35">
      <c r="H291808" s="10"/>
    </row>
    <row r="291809" spans="8:8" x14ac:dyDescent="0.35">
      <c r="H291809" s="10"/>
    </row>
    <row r="291810" spans="8:8" x14ac:dyDescent="0.35">
      <c r="H291810" s="10"/>
    </row>
    <row r="291811" spans="8:8" x14ac:dyDescent="0.35">
      <c r="H291811" s="10"/>
    </row>
    <row r="291812" spans="8:8" x14ac:dyDescent="0.35">
      <c r="H291812" s="10"/>
    </row>
    <row r="291813" spans="8:8" x14ac:dyDescent="0.35">
      <c r="H291813" s="10"/>
    </row>
    <row r="291814" spans="8:8" x14ac:dyDescent="0.35">
      <c r="H291814" s="10"/>
    </row>
    <row r="291815" spans="8:8" x14ac:dyDescent="0.35">
      <c r="H291815" s="10"/>
    </row>
    <row r="291816" spans="8:8" x14ac:dyDescent="0.35">
      <c r="H291816" s="10"/>
    </row>
    <row r="291817" spans="8:8" x14ac:dyDescent="0.35">
      <c r="H291817" s="10"/>
    </row>
    <row r="291818" spans="8:8" x14ac:dyDescent="0.35">
      <c r="H291818" s="10"/>
    </row>
    <row r="291819" spans="8:8" x14ac:dyDescent="0.35">
      <c r="H291819" s="10"/>
    </row>
    <row r="291820" spans="8:8" x14ac:dyDescent="0.35">
      <c r="H291820" s="10"/>
    </row>
    <row r="291821" spans="8:8" x14ac:dyDescent="0.35">
      <c r="H291821" s="10"/>
    </row>
    <row r="291822" spans="8:8" x14ac:dyDescent="0.35">
      <c r="H291822" s="10"/>
    </row>
    <row r="291823" spans="8:8" x14ac:dyDescent="0.35">
      <c r="H291823" s="10"/>
    </row>
    <row r="291824" spans="8:8" x14ac:dyDescent="0.35">
      <c r="H291824" s="10"/>
    </row>
    <row r="291825" spans="8:8" x14ac:dyDescent="0.35">
      <c r="H291825" s="10"/>
    </row>
    <row r="291826" spans="8:8" x14ac:dyDescent="0.35">
      <c r="H291826" s="10"/>
    </row>
    <row r="291827" spans="8:8" x14ac:dyDescent="0.35">
      <c r="H291827" s="10"/>
    </row>
    <row r="291828" spans="8:8" x14ac:dyDescent="0.35">
      <c r="H291828" s="10"/>
    </row>
    <row r="291829" spans="8:8" x14ac:dyDescent="0.35">
      <c r="H291829" s="10"/>
    </row>
    <row r="291830" spans="8:8" x14ac:dyDescent="0.35">
      <c r="H291830" s="10"/>
    </row>
    <row r="291831" spans="8:8" x14ac:dyDescent="0.35">
      <c r="H291831" s="10"/>
    </row>
    <row r="291832" spans="8:8" x14ac:dyDescent="0.35">
      <c r="H291832" s="10"/>
    </row>
    <row r="291833" spans="8:8" x14ac:dyDescent="0.35">
      <c r="H291833" s="10"/>
    </row>
    <row r="291834" spans="8:8" x14ac:dyDescent="0.35">
      <c r="H291834" s="10"/>
    </row>
    <row r="291835" spans="8:8" x14ac:dyDescent="0.35">
      <c r="H291835" s="10"/>
    </row>
    <row r="291836" spans="8:8" x14ac:dyDescent="0.35">
      <c r="H291836" s="10"/>
    </row>
    <row r="291837" spans="8:8" x14ac:dyDescent="0.35">
      <c r="H291837" s="10"/>
    </row>
    <row r="291838" spans="8:8" x14ac:dyDescent="0.35">
      <c r="H291838" s="10"/>
    </row>
    <row r="291839" spans="8:8" x14ac:dyDescent="0.35">
      <c r="H291839" s="10"/>
    </row>
    <row r="291840" spans="8:8" x14ac:dyDescent="0.35">
      <c r="H291840" s="10"/>
    </row>
    <row r="291841" spans="8:8" x14ac:dyDescent="0.35">
      <c r="H291841" s="10"/>
    </row>
    <row r="291842" spans="8:8" x14ac:dyDescent="0.35">
      <c r="H291842" s="10"/>
    </row>
    <row r="291843" spans="8:8" x14ac:dyDescent="0.35">
      <c r="H291843" s="10"/>
    </row>
    <row r="291844" spans="8:8" x14ac:dyDescent="0.35">
      <c r="H291844" s="10"/>
    </row>
    <row r="291845" spans="8:8" x14ac:dyDescent="0.35">
      <c r="H291845" s="10"/>
    </row>
    <row r="291846" spans="8:8" x14ac:dyDescent="0.35">
      <c r="H291846" s="10"/>
    </row>
    <row r="291847" spans="8:8" x14ac:dyDescent="0.35">
      <c r="H291847" s="10"/>
    </row>
    <row r="291848" spans="8:8" x14ac:dyDescent="0.35">
      <c r="H291848" s="10"/>
    </row>
    <row r="291849" spans="8:8" x14ac:dyDescent="0.35">
      <c r="H291849" s="10"/>
    </row>
    <row r="291850" spans="8:8" x14ac:dyDescent="0.35">
      <c r="H291850" s="10"/>
    </row>
    <row r="291851" spans="8:8" x14ac:dyDescent="0.35">
      <c r="H291851" s="10"/>
    </row>
    <row r="291852" spans="8:8" x14ac:dyDescent="0.35">
      <c r="H291852" s="10"/>
    </row>
    <row r="291853" spans="8:8" x14ac:dyDescent="0.35">
      <c r="H291853" s="10"/>
    </row>
    <row r="291854" spans="8:8" x14ac:dyDescent="0.35">
      <c r="H291854" s="10"/>
    </row>
    <row r="291855" spans="8:8" x14ac:dyDescent="0.35">
      <c r="H291855" s="10"/>
    </row>
    <row r="291856" spans="8:8" x14ac:dyDescent="0.35">
      <c r="H291856" s="10"/>
    </row>
    <row r="291857" spans="8:8" x14ac:dyDescent="0.35">
      <c r="H291857" s="10"/>
    </row>
    <row r="291858" spans="8:8" x14ac:dyDescent="0.35">
      <c r="H291858" s="10"/>
    </row>
    <row r="291859" spans="8:8" x14ac:dyDescent="0.35">
      <c r="H291859" s="10"/>
    </row>
    <row r="291860" spans="8:8" x14ac:dyDescent="0.35">
      <c r="H291860" s="10"/>
    </row>
    <row r="291861" spans="8:8" x14ac:dyDescent="0.35">
      <c r="H291861" s="10"/>
    </row>
    <row r="291862" spans="8:8" x14ac:dyDescent="0.35">
      <c r="H291862" s="10"/>
    </row>
    <row r="291863" spans="8:8" x14ac:dyDescent="0.35">
      <c r="H291863" s="10"/>
    </row>
    <row r="291864" spans="8:8" x14ac:dyDescent="0.35">
      <c r="H291864" s="10"/>
    </row>
    <row r="291865" spans="8:8" x14ac:dyDescent="0.35">
      <c r="H291865" s="10"/>
    </row>
    <row r="291866" spans="8:8" x14ac:dyDescent="0.35">
      <c r="H291866" s="10"/>
    </row>
    <row r="291867" spans="8:8" x14ac:dyDescent="0.35">
      <c r="H291867" s="10"/>
    </row>
    <row r="291868" spans="8:8" x14ac:dyDescent="0.35">
      <c r="H291868" s="10"/>
    </row>
    <row r="291869" spans="8:8" x14ac:dyDescent="0.35">
      <c r="H291869" s="10"/>
    </row>
    <row r="291870" spans="8:8" x14ac:dyDescent="0.35">
      <c r="H291870" s="10"/>
    </row>
    <row r="291871" spans="8:8" x14ac:dyDescent="0.35">
      <c r="H291871" s="10"/>
    </row>
    <row r="291872" spans="8:8" x14ac:dyDescent="0.35">
      <c r="H291872" s="10"/>
    </row>
    <row r="291873" spans="8:8" x14ac:dyDescent="0.35">
      <c r="H291873" s="10"/>
    </row>
    <row r="291874" spans="8:8" x14ac:dyDescent="0.35">
      <c r="H291874" s="10"/>
    </row>
    <row r="291875" spans="8:8" x14ac:dyDescent="0.35">
      <c r="H291875" s="10"/>
    </row>
    <row r="291876" spans="8:8" x14ac:dyDescent="0.35">
      <c r="H291876" s="10"/>
    </row>
    <row r="291877" spans="8:8" x14ac:dyDescent="0.35">
      <c r="H291877" s="10"/>
    </row>
    <row r="291878" spans="8:8" x14ac:dyDescent="0.35">
      <c r="H291878" s="10"/>
    </row>
    <row r="291879" spans="8:8" x14ac:dyDescent="0.35">
      <c r="H291879" s="10"/>
    </row>
    <row r="291880" spans="8:8" x14ac:dyDescent="0.35">
      <c r="H291880" s="10"/>
    </row>
    <row r="291881" spans="8:8" x14ac:dyDescent="0.35">
      <c r="H291881" s="10"/>
    </row>
    <row r="291882" spans="8:8" x14ac:dyDescent="0.35">
      <c r="H291882" s="10"/>
    </row>
    <row r="291883" spans="8:8" x14ac:dyDescent="0.35">
      <c r="H291883" s="10"/>
    </row>
    <row r="291884" spans="8:8" x14ac:dyDescent="0.35">
      <c r="H291884" s="10"/>
    </row>
    <row r="291885" spans="8:8" x14ac:dyDescent="0.35">
      <c r="H291885" s="10"/>
    </row>
    <row r="291886" spans="8:8" x14ac:dyDescent="0.35">
      <c r="H291886" s="10"/>
    </row>
    <row r="291887" spans="8:8" x14ac:dyDescent="0.35">
      <c r="H291887" s="10"/>
    </row>
    <row r="291888" spans="8:8" x14ac:dyDescent="0.35">
      <c r="H291888" s="10"/>
    </row>
    <row r="291889" spans="8:8" x14ac:dyDescent="0.35">
      <c r="H291889" s="10"/>
    </row>
    <row r="291890" spans="8:8" x14ac:dyDescent="0.35">
      <c r="H291890" s="10"/>
    </row>
    <row r="291891" spans="8:8" x14ac:dyDescent="0.35">
      <c r="H291891" s="10"/>
    </row>
    <row r="291892" spans="8:8" x14ac:dyDescent="0.35">
      <c r="H291892" s="10"/>
    </row>
    <row r="291893" spans="8:8" x14ac:dyDescent="0.35">
      <c r="H291893" s="10"/>
    </row>
    <row r="291894" spans="8:8" x14ac:dyDescent="0.35">
      <c r="H291894" s="10"/>
    </row>
    <row r="291895" spans="8:8" x14ac:dyDescent="0.35">
      <c r="H291895" s="10"/>
    </row>
    <row r="291896" spans="8:8" x14ac:dyDescent="0.35">
      <c r="H291896" s="10"/>
    </row>
    <row r="291897" spans="8:8" x14ac:dyDescent="0.35">
      <c r="H291897" s="10"/>
    </row>
    <row r="291898" spans="8:8" x14ac:dyDescent="0.35">
      <c r="H291898" s="10"/>
    </row>
    <row r="291899" spans="8:8" x14ac:dyDescent="0.35">
      <c r="H291899" s="10"/>
    </row>
    <row r="291900" spans="8:8" x14ac:dyDescent="0.35">
      <c r="H291900" s="10"/>
    </row>
    <row r="291901" spans="8:8" x14ac:dyDescent="0.35">
      <c r="H291901" s="10"/>
    </row>
    <row r="291902" spans="8:8" x14ac:dyDescent="0.35">
      <c r="H291902" s="10"/>
    </row>
    <row r="291903" spans="8:8" x14ac:dyDescent="0.35">
      <c r="H291903" s="10"/>
    </row>
    <row r="291904" spans="8:8" x14ac:dyDescent="0.35">
      <c r="H291904" s="10"/>
    </row>
    <row r="291905" spans="8:8" x14ac:dyDescent="0.35">
      <c r="H291905" s="10"/>
    </row>
    <row r="291906" spans="8:8" x14ac:dyDescent="0.35">
      <c r="H291906" s="10"/>
    </row>
    <row r="291907" spans="8:8" x14ac:dyDescent="0.35">
      <c r="H291907" s="10"/>
    </row>
    <row r="291908" spans="8:8" x14ac:dyDescent="0.35">
      <c r="H291908" s="10"/>
    </row>
    <row r="291909" spans="8:8" x14ac:dyDescent="0.35">
      <c r="H291909" s="10"/>
    </row>
    <row r="291910" spans="8:8" x14ac:dyDescent="0.35">
      <c r="H291910" s="10"/>
    </row>
    <row r="291911" spans="8:8" x14ac:dyDescent="0.35">
      <c r="H291911" s="10"/>
    </row>
    <row r="291912" spans="8:8" x14ac:dyDescent="0.35">
      <c r="H291912" s="10"/>
    </row>
    <row r="291913" spans="8:8" x14ac:dyDescent="0.35">
      <c r="H291913" s="10"/>
    </row>
    <row r="291914" spans="8:8" x14ac:dyDescent="0.35">
      <c r="H291914" s="10"/>
    </row>
    <row r="291915" spans="8:8" x14ac:dyDescent="0.35">
      <c r="H291915" s="10"/>
    </row>
    <row r="291916" spans="8:8" x14ac:dyDescent="0.35">
      <c r="H291916" s="10"/>
    </row>
    <row r="291917" spans="8:8" x14ac:dyDescent="0.35">
      <c r="H291917" s="10"/>
    </row>
    <row r="291918" spans="8:8" x14ac:dyDescent="0.35">
      <c r="H291918" s="10"/>
    </row>
    <row r="291919" spans="8:8" x14ac:dyDescent="0.35">
      <c r="H291919" s="10"/>
    </row>
    <row r="291920" spans="8:8" x14ac:dyDescent="0.35">
      <c r="H291920" s="10"/>
    </row>
    <row r="291921" spans="8:8" x14ac:dyDescent="0.35">
      <c r="H291921" s="10"/>
    </row>
    <row r="291922" spans="8:8" x14ac:dyDescent="0.35">
      <c r="H291922" s="10"/>
    </row>
    <row r="291923" spans="8:8" x14ac:dyDescent="0.35">
      <c r="H291923" s="10"/>
    </row>
    <row r="291924" spans="8:8" x14ac:dyDescent="0.35">
      <c r="H291924" s="10"/>
    </row>
    <row r="291925" spans="8:8" x14ac:dyDescent="0.35">
      <c r="H291925" s="10"/>
    </row>
    <row r="291926" spans="8:8" x14ac:dyDescent="0.35">
      <c r="H291926" s="10"/>
    </row>
    <row r="291927" spans="8:8" x14ac:dyDescent="0.35">
      <c r="H291927" s="10"/>
    </row>
    <row r="291928" spans="8:8" x14ac:dyDescent="0.35">
      <c r="H291928" s="10"/>
    </row>
    <row r="291929" spans="8:8" x14ac:dyDescent="0.35">
      <c r="H291929" s="10"/>
    </row>
    <row r="291930" spans="8:8" x14ac:dyDescent="0.35">
      <c r="H291930" s="10"/>
    </row>
    <row r="291931" spans="8:8" x14ac:dyDescent="0.35">
      <c r="H291931" s="10"/>
    </row>
    <row r="291932" spans="8:8" x14ac:dyDescent="0.35">
      <c r="H291932" s="10"/>
    </row>
    <row r="291933" spans="8:8" x14ac:dyDescent="0.35">
      <c r="H291933" s="10"/>
    </row>
    <row r="291934" spans="8:8" x14ac:dyDescent="0.35">
      <c r="H291934" s="10"/>
    </row>
    <row r="291935" spans="8:8" x14ac:dyDescent="0.35">
      <c r="H291935" s="10"/>
    </row>
    <row r="291936" spans="8:8" x14ac:dyDescent="0.35">
      <c r="H291936" s="10"/>
    </row>
    <row r="291937" spans="8:8" x14ac:dyDescent="0.35">
      <c r="H291937" s="10"/>
    </row>
    <row r="291938" spans="8:8" x14ac:dyDescent="0.35">
      <c r="H291938" s="10"/>
    </row>
    <row r="291939" spans="8:8" x14ac:dyDescent="0.35">
      <c r="H291939" s="10"/>
    </row>
    <row r="291940" spans="8:8" x14ac:dyDescent="0.35">
      <c r="H291940" s="10"/>
    </row>
    <row r="291941" spans="8:8" x14ac:dyDescent="0.35">
      <c r="H291941" s="10"/>
    </row>
    <row r="291942" spans="8:8" x14ac:dyDescent="0.35">
      <c r="H291942" s="10"/>
    </row>
    <row r="291943" spans="8:8" x14ac:dyDescent="0.35">
      <c r="H291943" s="10"/>
    </row>
    <row r="291944" spans="8:8" x14ac:dyDescent="0.35">
      <c r="H291944" s="10"/>
    </row>
    <row r="291945" spans="8:8" x14ac:dyDescent="0.35">
      <c r="H291945" s="10"/>
    </row>
    <row r="291946" spans="8:8" x14ac:dyDescent="0.35">
      <c r="H291946" s="10"/>
    </row>
    <row r="291947" spans="8:8" x14ac:dyDescent="0.35">
      <c r="H291947" s="10"/>
    </row>
    <row r="291948" spans="8:8" x14ac:dyDescent="0.35">
      <c r="H291948" s="10"/>
    </row>
    <row r="291949" spans="8:8" x14ac:dyDescent="0.35">
      <c r="H291949" s="10"/>
    </row>
    <row r="291950" spans="8:8" x14ac:dyDescent="0.35">
      <c r="H291950" s="10"/>
    </row>
    <row r="291951" spans="8:8" x14ac:dyDescent="0.35">
      <c r="H291951" s="10"/>
    </row>
    <row r="291952" spans="8:8" x14ac:dyDescent="0.35">
      <c r="H291952" s="10"/>
    </row>
    <row r="291953" spans="8:8" x14ac:dyDescent="0.35">
      <c r="H291953" s="10"/>
    </row>
    <row r="291954" spans="8:8" x14ac:dyDescent="0.35">
      <c r="H291954" s="10"/>
    </row>
    <row r="291955" spans="8:8" x14ac:dyDescent="0.35">
      <c r="H291955" s="10"/>
    </row>
    <row r="291956" spans="8:8" x14ac:dyDescent="0.35">
      <c r="H291956" s="10"/>
    </row>
    <row r="291957" spans="8:8" x14ac:dyDescent="0.35">
      <c r="H291957" s="10"/>
    </row>
    <row r="291958" spans="8:8" x14ac:dyDescent="0.35">
      <c r="H291958" s="10"/>
    </row>
    <row r="291959" spans="8:8" x14ac:dyDescent="0.35">
      <c r="H291959" s="10"/>
    </row>
    <row r="291960" spans="8:8" x14ac:dyDescent="0.35">
      <c r="H291960" s="10"/>
    </row>
    <row r="291961" spans="8:8" x14ac:dyDescent="0.35">
      <c r="H291961" s="10"/>
    </row>
    <row r="291962" spans="8:8" x14ac:dyDescent="0.35">
      <c r="H291962" s="10"/>
    </row>
    <row r="291963" spans="8:8" x14ac:dyDescent="0.35">
      <c r="H291963" s="10"/>
    </row>
    <row r="291964" spans="8:8" x14ac:dyDescent="0.35">
      <c r="H291964" s="10"/>
    </row>
    <row r="291965" spans="8:8" x14ac:dyDescent="0.35">
      <c r="H291965" s="10"/>
    </row>
    <row r="291966" spans="8:8" x14ac:dyDescent="0.35">
      <c r="H291966" s="10"/>
    </row>
    <row r="291967" spans="8:8" x14ac:dyDescent="0.35">
      <c r="H291967" s="10"/>
    </row>
    <row r="291968" spans="8:8" x14ac:dyDescent="0.35">
      <c r="H291968" s="10"/>
    </row>
    <row r="291969" spans="8:8" x14ac:dyDescent="0.35">
      <c r="H291969" s="10"/>
    </row>
    <row r="291970" spans="8:8" x14ac:dyDescent="0.35">
      <c r="H291970" s="10"/>
    </row>
    <row r="291971" spans="8:8" x14ac:dyDescent="0.35">
      <c r="H291971" s="10"/>
    </row>
    <row r="291972" spans="8:8" x14ac:dyDescent="0.35">
      <c r="H291972" s="10"/>
    </row>
    <row r="291973" spans="8:8" x14ac:dyDescent="0.35">
      <c r="H291973" s="10"/>
    </row>
    <row r="291974" spans="8:8" x14ac:dyDescent="0.35">
      <c r="H291974" s="10"/>
    </row>
    <row r="291975" spans="8:8" x14ac:dyDescent="0.35">
      <c r="H291975" s="10"/>
    </row>
    <row r="291976" spans="8:8" x14ac:dyDescent="0.35">
      <c r="H291976" s="10"/>
    </row>
    <row r="291977" spans="8:8" x14ac:dyDescent="0.35">
      <c r="H291977" s="10"/>
    </row>
    <row r="291978" spans="8:8" x14ac:dyDescent="0.35">
      <c r="H291978" s="10"/>
    </row>
    <row r="291979" spans="8:8" x14ac:dyDescent="0.35">
      <c r="H291979" s="10"/>
    </row>
    <row r="291980" spans="8:8" x14ac:dyDescent="0.35">
      <c r="H291980" s="10"/>
    </row>
    <row r="291981" spans="8:8" x14ac:dyDescent="0.35">
      <c r="H291981" s="10"/>
    </row>
    <row r="291982" spans="8:8" x14ac:dyDescent="0.35">
      <c r="H291982" s="10"/>
    </row>
    <row r="291983" spans="8:8" x14ac:dyDescent="0.35">
      <c r="H291983" s="10"/>
    </row>
    <row r="291984" spans="8:8" x14ac:dyDescent="0.35">
      <c r="H291984" s="10"/>
    </row>
    <row r="291985" spans="8:8" x14ac:dyDescent="0.35">
      <c r="H291985" s="10"/>
    </row>
    <row r="291986" spans="8:8" x14ac:dyDescent="0.35">
      <c r="H291986" s="10"/>
    </row>
    <row r="291987" spans="8:8" x14ac:dyDescent="0.35">
      <c r="H291987" s="10"/>
    </row>
    <row r="291988" spans="8:8" x14ac:dyDescent="0.35">
      <c r="H291988" s="10"/>
    </row>
    <row r="291989" spans="8:8" x14ac:dyDescent="0.35">
      <c r="H291989" s="10"/>
    </row>
    <row r="291990" spans="8:8" x14ac:dyDescent="0.35">
      <c r="H291990" s="10"/>
    </row>
    <row r="291991" spans="8:8" x14ac:dyDescent="0.35">
      <c r="H291991" s="10"/>
    </row>
    <row r="291992" spans="8:8" x14ac:dyDescent="0.35">
      <c r="H291992" s="10"/>
    </row>
    <row r="291993" spans="8:8" x14ac:dyDescent="0.35">
      <c r="H291993" s="10"/>
    </row>
    <row r="291994" spans="8:8" x14ac:dyDescent="0.35">
      <c r="H291994" s="10"/>
    </row>
    <row r="291995" spans="8:8" x14ac:dyDescent="0.35">
      <c r="H291995" s="10"/>
    </row>
    <row r="291996" spans="8:8" x14ac:dyDescent="0.35">
      <c r="H291996" s="10"/>
    </row>
    <row r="291997" spans="8:8" x14ac:dyDescent="0.35">
      <c r="H291997" s="10"/>
    </row>
    <row r="291998" spans="8:8" x14ac:dyDescent="0.35">
      <c r="H291998" s="10"/>
    </row>
    <row r="291999" spans="8:8" x14ac:dyDescent="0.35">
      <c r="H291999" s="10"/>
    </row>
    <row r="292000" spans="8:8" x14ac:dyDescent="0.35">
      <c r="H292000" s="10"/>
    </row>
    <row r="292001" spans="8:8" x14ac:dyDescent="0.35">
      <c r="H292001" s="10"/>
    </row>
    <row r="292002" spans="8:8" x14ac:dyDescent="0.35">
      <c r="H292002" s="10"/>
    </row>
    <row r="292003" spans="8:8" x14ac:dyDescent="0.35">
      <c r="H292003" s="10"/>
    </row>
    <row r="292004" spans="8:8" x14ac:dyDescent="0.35">
      <c r="H292004" s="10"/>
    </row>
    <row r="292005" spans="8:8" x14ac:dyDescent="0.35">
      <c r="H292005" s="10"/>
    </row>
    <row r="292006" spans="8:8" x14ac:dyDescent="0.35">
      <c r="H292006" s="10"/>
    </row>
    <row r="292007" spans="8:8" x14ac:dyDescent="0.35">
      <c r="H292007" s="10"/>
    </row>
    <row r="292008" spans="8:8" x14ac:dyDescent="0.35">
      <c r="H292008" s="10"/>
    </row>
    <row r="292009" spans="8:8" x14ac:dyDescent="0.35">
      <c r="H292009" s="10"/>
    </row>
    <row r="292010" spans="8:8" x14ac:dyDescent="0.35">
      <c r="H292010" s="10"/>
    </row>
    <row r="292011" spans="8:8" x14ac:dyDescent="0.35">
      <c r="H292011" s="10"/>
    </row>
    <row r="292012" spans="8:8" x14ac:dyDescent="0.35">
      <c r="H292012" s="10"/>
    </row>
    <row r="292013" spans="8:8" x14ac:dyDescent="0.35">
      <c r="H292013" s="10"/>
    </row>
    <row r="292014" spans="8:8" x14ac:dyDescent="0.35">
      <c r="H292014" s="10"/>
    </row>
    <row r="292015" spans="8:8" x14ac:dyDescent="0.35">
      <c r="H292015" s="10"/>
    </row>
    <row r="292016" spans="8:8" x14ac:dyDescent="0.35">
      <c r="H292016" s="10"/>
    </row>
    <row r="292017" spans="8:8" x14ac:dyDescent="0.35">
      <c r="H292017" s="10"/>
    </row>
    <row r="292018" spans="8:8" x14ac:dyDescent="0.35">
      <c r="H292018" s="10"/>
    </row>
    <row r="292019" spans="8:8" x14ac:dyDescent="0.35">
      <c r="H292019" s="10"/>
    </row>
    <row r="292020" spans="8:8" x14ac:dyDescent="0.35">
      <c r="H292020" s="10"/>
    </row>
    <row r="292021" spans="8:8" x14ac:dyDescent="0.35">
      <c r="H292021" s="10"/>
    </row>
    <row r="292022" spans="8:8" x14ac:dyDescent="0.35">
      <c r="H292022" s="10"/>
    </row>
    <row r="292023" spans="8:8" x14ac:dyDescent="0.35">
      <c r="H292023" s="10"/>
    </row>
    <row r="292024" spans="8:8" x14ac:dyDescent="0.35">
      <c r="H292024" s="10"/>
    </row>
    <row r="292025" spans="8:8" x14ac:dyDescent="0.35">
      <c r="H292025" s="10"/>
    </row>
    <row r="292026" spans="8:8" x14ac:dyDescent="0.35">
      <c r="H292026" s="10"/>
    </row>
    <row r="292027" spans="8:8" x14ac:dyDescent="0.35">
      <c r="H292027" s="10"/>
    </row>
    <row r="292028" spans="8:8" x14ac:dyDescent="0.35">
      <c r="H292028" s="10"/>
    </row>
    <row r="292029" spans="8:8" x14ac:dyDescent="0.35">
      <c r="H292029" s="10"/>
    </row>
    <row r="292030" spans="8:8" x14ac:dyDescent="0.35">
      <c r="H292030" s="10"/>
    </row>
    <row r="292031" spans="8:8" x14ac:dyDescent="0.35">
      <c r="H292031" s="10"/>
    </row>
    <row r="292032" spans="8:8" x14ac:dyDescent="0.35">
      <c r="H292032" s="10"/>
    </row>
    <row r="292033" spans="8:8" x14ac:dyDescent="0.35">
      <c r="H292033" s="10"/>
    </row>
    <row r="292034" spans="8:8" x14ac:dyDescent="0.35">
      <c r="H292034" s="10"/>
    </row>
    <row r="292035" spans="8:8" x14ac:dyDescent="0.35">
      <c r="H292035" s="10"/>
    </row>
    <row r="292036" spans="8:8" x14ac:dyDescent="0.35">
      <c r="H292036" s="10"/>
    </row>
    <row r="292037" spans="8:8" x14ac:dyDescent="0.35">
      <c r="H292037" s="10"/>
    </row>
    <row r="292038" spans="8:8" x14ac:dyDescent="0.35">
      <c r="H292038" s="10"/>
    </row>
    <row r="292039" spans="8:8" x14ac:dyDescent="0.35">
      <c r="H292039" s="10"/>
    </row>
    <row r="292040" spans="8:8" x14ac:dyDescent="0.35">
      <c r="H292040" s="10"/>
    </row>
    <row r="292041" spans="8:8" x14ac:dyDescent="0.35">
      <c r="H292041" s="10"/>
    </row>
    <row r="292042" spans="8:8" x14ac:dyDescent="0.35">
      <c r="H292042" s="10"/>
    </row>
    <row r="292043" spans="8:8" x14ac:dyDescent="0.35">
      <c r="H292043" s="10"/>
    </row>
    <row r="292044" spans="8:8" x14ac:dyDescent="0.35">
      <c r="H292044" s="10"/>
    </row>
    <row r="292045" spans="8:8" x14ac:dyDescent="0.35">
      <c r="H292045" s="10"/>
    </row>
    <row r="292046" spans="8:8" x14ac:dyDescent="0.35">
      <c r="H292046" s="10"/>
    </row>
    <row r="292047" spans="8:8" x14ac:dyDescent="0.35">
      <c r="H292047" s="10"/>
    </row>
    <row r="292048" spans="8:8" x14ac:dyDescent="0.35">
      <c r="H292048" s="10"/>
    </row>
    <row r="292049" spans="8:8" x14ac:dyDescent="0.35">
      <c r="H292049" s="10"/>
    </row>
    <row r="292050" spans="8:8" x14ac:dyDescent="0.35">
      <c r="H292050" s="10"/>
    </row>
    <row r="292051" spans="8:8" x14ac:dyDescent="0.35">
      <c r="H292051" s="10"/>
    </row>
    <row r="292052" spans="8:8" x14ac:dyDescent="0.35">
      <c r="H292052" s="10"/>
    </row>
    <row r="292053" spans="8:8" x14ac:dyDescent="0.35">
      <c r="H292053" s="10"/>
    </row>
    <row r="292054" spans="8:8" x14ac:dyDescent="0.35">
      <c r="H292054" s="10"/>
    </row>
    <row r="292055" spans="8:8" x14ac:dyDescent="0.35">
      <c r="H292055" s="10"/>
    </row>
    <row r="292056" spans="8:8" x14ac:dyDescent="0.35">
      <c r="H292056" s="10"/>
    </row>
    <row r="292057" spans="8:8" x14ac:dyDescent="0.35">
      <c r="H292057" s="10"/>
    </row>
    <row r="292058" spans="8:8" x14ac:dyDescent="0.35">
      <c r="H292058" s="10"/>
    </row>
    <row r="292059" spans="8:8" x14ac:dyDescent="0.35">
      <c r="H292059" s="10"/>
    </row>
    <row r="292060" spans="8:8" x14ac:dyDescent="0.35">
      <c r="H292060" s="10"/>
    </row>
    <row r="292061" spans="8:8" x14ac:dyDescent="0.35">
      <c r="H292061" s="10"/>
    </row>
    <row r="292062" spans="8:8" x14ac:dyDescent="0.35">
      <c r="H292062" s="10"/>
    </row>
    <row r="292063" spans="8:8" x14ac:dyDescent="0.35">
      <c r="H292063" s="10"/>
    </row>
    <row r="292064" spans="8:8" x14ac:dyDescent="0.35">
      <c r="H292064" s="10"/>
    </row>
    <row r="292065" spans="8:8" x14ac:dyDescent="0.35">
      <c r="H292065" s="10"/>
    </row>
    <row r="292066" spans="8:8" x14ac:dyDescent="0.35">
      <c r="H292066" s="10"/>
    </row>
    <row r="292067" spans="8:8" x14ac:dyDescent="0.35">
      <c r="H292067" s="10"/>
    </row>
    <row r="292068" spans="8:8" x14ac:dyDescent="0.35">
      <c r="H292068" s="10"/>
    </row>
    <row r="292069" spans="8:8" x14ac:dyDescent="0.35">
      <c r="H292069" s="10"/>
    </row>
    <row r="292070" spans="8:8" x14ac:dyDescent="0.35">
      <c r="H292070" s="10"/>
    </row>
    <row r="292071" spans="8:8" x14ac:dyDescent="0.35">
      <c r="H292071" s="10"/>
    </row>
    <row r="292072" spans="8:8" x14ac:dyDescent="0.35">
      <c r="H292072" s="10"/>
    </row>
    <row r="292073" spans="8:8" x14ac:dyDescent="0.35">
      <c r="H292073" s="10"/>
    </row>
    <row r="292074" spans="8:8" x14ac:dyDescent="0.35">
      <c r="H292074" s="10"/>
    </row>
    <row r="292075" spans="8:8" x14ac:dyDescent="0.35">
      <c r="H292075" s="10"/>
    </row>
    <row r="292076" spans="8:8" x14ac:dyDescent="0.35">
      <c r="H292076" s="10"/>
    </row>
    <row r="292077" spans="8:8" x14ac:dyDescent="0.35">
      <c r="H292077" s="10"/>
    </row>
    <row r="292078" spans="8:8" x14ac:dyDescent="0.35">
      <c r="H292078" s="10"/>
    </row>
    <row r="292079" spans="8:8" x14ac:dyDescent="0.35">
      <c r="H292079" s="10"/>
    </row>
    <row r="292080" spans="8:8" x14ac:dyDescent="0.35">
      <c r="H292080" s="10"/>
    </row>
    <row r="292081" spans="8:8" x14ac:dyDescent="0.35">
      <c r="H292081" s="10"/>
    </row>
    <row r="292082" spans="8:8" x14ac:dyDescent="0.35">
      <c r="H292082" s="10"/>
    </row>
    <row r="292083" spans="8:8" x14ac:dyDescent="0.35">
      <c r="H292083" s="10"/>
    </row>
    <row r="292084" spans="8:8" x14ac:dyDescent="0.35">
      <c r="H292084" s="10"/>
    </row>
    <row r="292085" spans="8:8" x14ac:dyDescent="0.35">
      <c r="H292085" s="10"/>
    </row>
    <row r="292086" spans="8:8" x14ac:dyDescent="0.35">
      <c r="H292086" s="10"/>
    </row>
    <row r="292087" spans="8:8" x14ac:dyDescent="0.35">
      <c r="H292087" s="10"/>
    </row>
    <row r="292088" spans="8:8" x14ac:dyDescent="0.35">
      <c r="H292088" s="10"/>
    </row>
    <row r="292089" spans="8:8" x14ac:dyDescent="0.35">
      <c r="H292089" s="10"/>
    </row>
    <row r="292090" spans="8:8" x14ac:dyDescent="0.35">
      <c r="H292090" s="10"/>
    </row>
    <row r="292091" spans="8:8" x14ac:dyDescent="0.35">
      <c r="H292091" s="10"/>
    </row>
    <row r="292092" spans="8:8" x14ac:dyDescent="0.35">
      <c r="H292092" s="10"/>
    </row>
    <row r="292093" spans="8:8" x14ac:dyDescent="0.35">
      <c r="H292093" s="10"/>
    </row>
    <row r="292094" spans="8:8" x14ac:dyDescent="0.35">
      <c r="H292094" s="10"/>
    </row>
    <row r="292095" spans="8:8" x14ac:dyDescent="0.35">
      <c r="H292095" s="10"/>
    </row>
    <row r="292096" spans="8:8" x14ac:dyDescent="0.35">
      <c r="H292096" s="10"/>
    </row>
    <row r="292097" spans="8:8" x14ac:dyDescent="0.35">
      <c r="H292097" s="10"/>
    </row>
    <row r="292098" spans="8:8" x14ac:dyDescent="0.35">
      <c r="H292098" s="10"/>
    </row>
    <row r="292099" spans="8:8" x14ac:dyDescent="0.35">
      <c r="H292099" s="10"/>
    </row>
    <row r="292100" spans="8:8" x14ac:dyDescent="0.35">
      <c r="H292100" s="10"/>
    </row>
    <row r="292101" spans="8:8" x14ac:dyDescent="0.35">
      <c r="H292101" s="10"/>
    </row>
    <row r="292102" spans="8:8" x14ac:dyDescent="0.35">
      <c r="H292102" s="10"/>
    </row>
    <row r="292103" spans="8:8" x14ac:dyDescent="0.35">
      <c r="H292103" s="10"/>
    </row>
    <row r="292104" spans="8:8" x14ac:dyDescent="0.35">
      <c r="H292104" s="10"/>
    </row>
    <row r="292105" spans="8:8" x14ac:dyDescent="0.35">
      <c r="H292105" s="10"/>
    </row>
    <row r="292106" spans="8:8" x14ac:dyDescent="0.35">
      <c r="H292106" s="10"/>
    </row>
    <row r="292107" spans="8:8" x14ac:dyDescent="0.35">
      <c r="H292107" s="10"/>
    </row>
    <row r="292108" spans="8:8" x14ac:dyDescent="0.35">
      <c r="H292108" s="10"/>
    </row>
    <row r="292109" spans="8:8" x14ac:dyDescent="0.35">
      <c r="H292109" s="10"/>
    </row>
    <row r="292110" spans="8:8" x14ac:dyDescent="0.35">
      <c r="H292110" s="10"/>
    </row>
    <row r="292111" spans="8:8" x14ac:dyDescent="0.35">
      <c r="H292111" s="10"/>
    </row>
    <row r="292112" spans="8:8" x14ac:dyDescent="0.35">
      <c r="H292112" s="10"/>
    </row>
    <row r="292113" spans="8:8" x14ac:dyDescent="0.35">
      <c r="H292113" s="10"/>
    </row>
    <row r="292114" spans="8:8" x14ac:dyDescent="0.35">
      <c r="H292114" s="10"/>
    </row>
    <row r="292115" spans="8:8" x14ac:dyDescent="0.35">
      <c r="H292115" s="10"/>
    </row>
    <row r="292116" spans="8:8" x14ac:dyDescent="0.35">
      <c r="H292116" s="10"/>
    </row>
    <row r="292117" spans="8:8" x14ac:dyDescent="0.35">
      <c r="H292117" s="10"/>
    </row>
    <row r="292118" spans="8:8" x14ac:dyDescent="0.35">
      <c r="H292118" s="10"/>
    </row>
    <row r="292119" spans="8:8" x14ac:dyDescent="0.35">
      <c r="H292119" s="10"/>
    </row>
    <row r="292120" spans="8:8" x14ac:dyDescent="0.35">
      <c r="H292120" s="10"/>
    </row>
    <row r="292121" spans="8:8" x14ac:dyDescent="0.35">
      <c r="H292121" s="10"/>
    </row>
    <row r="292122" spans="8:8" x14ac:dyDescent="0.35">
      <c r="H292122" s="10"/>
    </row>
    <row r="292123" spans="8:8" x14ac:dyDescent="0.35">
      <c r="H292123" s="10"/>
    </row>
    <row r="292124" spans="8:8" x14ac:dyDescent="0.35">
      <c r="H292124" s="10"/>
    </row>
    <row r="292125" spans="8:8" x14ac:dyDescent="0.35">
      <c r="H292125" s="10"/>
    </row>
    <row r="292126" spans="8:8" x14ac:dyDescent="0.35">
      <c r="H292126" s="10"/>
    </row>
    <row r="292127" spans="8:8" x14ac:dyDescent="0.35">
      <c r="H292127" s="10"/>
    </row>
    <row r="292128" spans="8:8" x14ac:dyDescent="0.35">
      <c r="H292128" s="10"/>
    </row>
    <row r="292129" spans="8:8" x14ac:dyDescent="0.35">
      <c r="H292129" s="10"/>
    </row>
    <row r="292130" spans="8:8" x14ac:dyDescent="0.35">
      <c r="H292130" s="10"/>
    </row>
    <row r="292131" spans="8:8" x14ac:dyDescent="0.35">
      <c r="H292131" s="10"/>
    </row>
    <row r="292132" spans="8:8" x14ac:dyDescent="0.35">
      <c r="H292132" s="10"/>
    </row>
    <row r="292133" spans="8:8" x14ac:dyDescent="0.35">
      <c r="H292133" s="10"/>
    </row>
    <row r="292134" spans="8:8" x14ac:dyDescent="0.35">
      <c r="H292134" s="10"/>
    </row>
    <row r="292135" spans="8:8" x14ac:dyDescent="0.35">
      <c r="H292135" s="10"/>
    </row>
    <row r="292136" spans="8:8" x14ac:dyDescent="0.35">
      <c r="H292136" s="10"/>
    </row>
    <row r="292137" spans="8:8" x14ac:dyDescent="0.35">
      <c r="H292137" s="10"/>
    </row>
    <row r="292138" spans="8:8" x14ac:dyDescent="0.35">
      <c r="H292138" s="10"/>
    </row>
    <row r="292139" spans="8:8" x14ac:dyDescent="0.35">
      <c r="H292139" s="10"/>
    </row>
    <row r="292140" spans="8:8" x14ac:dyDescent="0.35">
      <c r="H292140" s="10"/>
    </row>
    <row r="292141" spans="8:8" x14ac:dyDescent="0.35">
      <c r="H292141" s="10"/>
    </row>
    <row r="292142" spans="8:8" x14ac:dyDescent="0.35">
      <c r="H292142" s="10"/>
    </row>
    <row r="292143" spans="8:8" x14ac:dyDescent="0.35">
      <c r="H292143" s="10"/>
    </row>
    <row r="292144" spans="8:8" x14ac:dyDescent="0.35">
      <c r="H292144" s="10"/>
    </row>
    <row r="292145" spans="8:8" x14ac:dyDescent="0.35">
      <c r="H292145" s="10"/>
    </row>
    <row r="292146" spans="8:8" x14ac:dyDescent="0.35">
      <c r="H292146" s="10"/>
    </row>
    <row r="292147" spans="8:8" x14ac:dyDescent="0.35">
      <c r="H292147" s="10"/>
    </row>
    <row r="292148" spans="8:8" x14ac:dyDescent="0.35">
      <c r="H292148" s="10"/>
    </row>
    <row r="292149" spans="8:8" x14ac:dyDescent="0.35">
      <c r="H292149" s="10"/>
    </row>
    <row r="292150" spans="8:8" x14ac:dyDescent="0.35">
      <c r="H292150" s="10"/>
    </row>
    <row r="292151" spans="8:8" x14ac:dyDescent="0.35">
      <c r="H292151" s="10"/>
    </row>
    <row r="292152" spans="8:8" x14ac:dyDescent="0.35">
      <c r="H292152" s="10"/>
    </row>
    <row r="292153" spans="8:8" x14ac:dyDescent="0.35">
      <c r="H292153" s="10"/>
    </row>
    <row r="292154" spans="8:8" x14ac:dyDescent="0.35">
      <c r="H292154" s="10"/>
    </row>
    <row r="292155" spans="8:8" x14ac:dyDescent="0.35">
      <c r="H292155" s="10"/>
    </row>
    <row r="292156" spans="8:8" x14ac:dyDescent="0.35">
      <c r="H292156" s="10"/>
    </row>
    <row r="292157" spans="8:8" x14ac:dyDescent="0.35">
      <c r="H292157" s="10"/>
    </row>
    <row r="292158" spans="8:8" x14ac:dyDescent="0.35">
      <c r="H292158" s="10"/>
    </row>
    <row r="292159" spans="8:8" x14ac:dyDescent="0.35">
      <c r="H292159" s="10"/>
    </row>
    <row r="292160" spans="8:8" x14ac:dyDescent="0.35">
      <c r="H292160" s="10"/>
    </row>
    <row r="292161" spans="8:8" x14ac:dyDescent="0.35">
      <c r="H292161" s="10"/>
    </row>
    <row r="292162" spans="8:8" x14ac:dyDescent="0.35">
      <c r="H292162" s="10"/>
    </row>
    <row r="292163" spans="8:8" x14ac:dyDescent="0.35">
      <c r="H292163" s="10"/>
    </row>
    <row r="292164" spans="8:8" x14ac:dyDescent="0.35">
      <c r="H292164" s="10"/>
    </row>
    <row r="292165" spans="8:8" x14ac:dyDescent="0.35">
      <c r="H292165" s="10"/>
    </row>
    <row r="292166" spans="8:8" x14ac:dyDescent="0.35">
      <c r="H292166" s="10"/>
    </row>
    <row r="292167" spans="8:8" x14ac:dyDescent="0.35">
      <c r="H292167" s="10"/>
    </row>
    <row r="292168" spans="8:8" x14ac:dyDescent="0.35">
      <c r="H292168" s="10"/>
    </row>
    <row r="292169" spans="8:8" x14ac:dyDescent="0.35">
      <c r="H292169" s="10"/>
    </row>
    <row r="292170" spans="8:8" x14ac:dyDescent="0.35">
      <c r="H292170" s="10"/>
    </row>
    <row r="292171" spans="8:8" x14ac:dyDescent="0.35">
      <c r="H292171" s="10"/>
    </row>
    <row r="292172" spans="8:8" x14ac:dyDescent="0.35">
      <c r="H292172" s="10"/>
    </row>
    <row r="292173" spans="8:8" x14ac:dyDescent="0.35">
      <c r="H292173" s="10"/>
    </row>
    <row r="292174" spans="8:8" x14ac:dyDescent="0.35">
      <c r="H292174" s="10"/>
    </row>
    <row r="292175" spans="8:8" x14ac:dyDescent="0.35">
      <c r="H292175" s="10"/>
    </row>
    <row r="292176" spans="8:8" x14ac:dyDescent="0.35">
      <c r="H292176" s="10"/>
    </row>
    <row r="292177" spans="8:8" x14ac:dyDescent="0.35">
      <c r="H292177" s="10"/>
    </row>
    <row r="292178" spans="8:8" x14ac:dyDescent="0.35">
      <c r="H292178" s="10"/>
    </row>
    <row r="292179" spans="8:8" x14ac:dyDescent="0.35">
      <c r="H292179" s="10"/>
    </row>
    <row r="292180" spans="8:8" x14ac:dyDescent="0.35">
      <c r="H292180" s="10"/>
    </row>
    <row r="292181" spans="8:8" x14ac:dyDescent="0.35">
      <c r="H292181" s="10"/>
    </row>
    <row r="292182" spans="8:8" x14ac:dyDescent="0.35">
      <c r="H292182" s="10"/>
    </row>
    <row r="292183" spans="8:8" x14ac:dyDescent="0.35">
      <c r="H292183" s="10"/>
    </row>
    <row r="292184" spans="8:8" x14ac:dyDescent="0.35">
      <c r="H292184" s="10"/>
    </row>
    <row r="292185" spans="8:8" x14ac:dyDescent="0.35">
      <c r="H292185" s="10"/>
    </row>
    <row r="292186" spans="8:8" x14ac:dyDescent="0.35">
      <c r="H292186" s="10"/>
    </row>
    <row r="292187" spans="8:8" x14ac:dyDescent="0.35">
      <c r="H292187" s="10"/>
    </row>
    <row r="292188" spans="8:8" x14ac:dyDescent="0.35">
      <c r="H292188" s="10"/>
    </row>
    <row r="292189" spans="8:8" x14ac:dyDescent="0.35">
      <c r="H292189" s="10"/>
    </row>
    <row r="292190" spans="8:8" x14ac:dyDescent="0.35">
      <c r="H292190" s="10"/>
    </row>
    <row r="292191" spans="8:8" x14ac:dyDescent="0.35">
      <c r="H292191" s="10"/>
    </row>
    <row r="292192" spans="8:8" x14ac:dyDescent="0.35">
      <c r="H292192" s="10"/>
    </row>
    <row r="292193" spans="8:8" x14ac:dyDescent="0.35">
      <c r="H292193" s="10"/>
    </row>
    <row r="292194" spans="8:8" x14ac:dyDescent="0.35">
      <c r="H292194" s="10"/>
    </row>
    <row r="292195" spans="8:8" x14ac:dyDescent="0.35">
      <c r="H292195" s="10"/>
    </row>
    <row r="292196" spans="8:8" x14ac:dyDescent="0.35">
      <c r="H292196" s="10"/>
    </row>
    <row r="292197" spans="8:8" x14ac:dyDescent="0.35">
      <c r="H292197" s="10"/>
    </row>
    <row r="292198" spans="8:8" x14ac:dyDescent="0.35">
      <c r="H292198" s="10"/>
    </row>
    <row r="292199" spans="8:8" x14ac:dyDescent="0.35">
      <c r="H292199" s="10"/>
    </row>
    <row r="292200" spans="8:8" x14ac:dyDescent="0.35">
      <c r="H292200" s="10"/>
    </row>
    <row r="292201" spans="8:8" x14ac:dyDescent="0.35">
      <c r="H292201" s="10"/>
    </row>
    <row r="292202" spans="8:8" x14ac:dyDescent="0.35">
      <c r="H292202" s="10"/>
    </row>
    <row r="292203" spans="8:8" x14ac:dyDescent="0.35">
      <c r="H292203" s="10"/>
    </row>
    <row r="292204" spans="8:8" x14ac:dyDescent="0.35">
      <c r="H292204" s="10"/>
    </row>
    <row r="292205" spans="8:8" x14ac:dyDescent="0.35">
      <c r="H292205" s="10"/>
    </row>
    <row r="292206" spans="8:8" x14ac:dyDescent="0.35">
      <c r="H292206" s="10"/>
    </row>
    <row r="292207" spans="8:8" x14ac:dyDescent="0.35">
      <c r="H292207" s="10"/>
    </row>
    <row r="292208" spans="8:8" x14ac:dyDescent="0.35">
      <c r="H292208" s="10"/>
    </row>
    <row r="292209" spans="8:8" x14ac:dyDescent="0.35">
      <c r="H292209" s="10"/>
    </row>
    <row r="292210" spans="8:8" x14ac:dyDescent="0.35">
      <c r="H292210" s="10"/>
    </row>
    <row r="292211" spans="8:8" x14ac:dyDescent="0.35">
      <c r="H292211" s="10"/>
    </row>
    <row r="292212" spans="8:8" x14ac:dyDescent="0.35">
      <c r="H292212" s="10"/>
    </row>
    <row r="292213" spans="8:8" x14ac:dyDescent="0.35">
      <c r="H292213" s="10"/>
    </row>
    <row r="292214" spans="8:8" x14ac:dyDescent="0.35">
      <c r="H292214" s="10"/>
    </row>
    <row r="292215" spans="8:8" x14ac:dyDescent="0.35">
      <c r="H292215" s="10"/>
    </row>
    <row r="292216" spans="8:8" x14ac:dyDescent="0.35">
      <c r="H292216" s="10"/>
    </row>
    <row r="292217" spans="8:8" x14ac:dyDescent="0.35">
      <c r="H292217" s="10"/>
    </row>
    <row r="292218" spans="8:8" x14ac:dyDescent="0.35">
      <c r="H292218" s="10"/>
    </row>
    <row r="292219" spans="8:8" x14ac:dyDescent="0.35">
      <c r="H292219" s="10"/>
    </row>
    <row r="292220" spans="8:8" x14ac:dyDescent="0.35">
      <c r="H292220" s="10"/>
    </row>
    <row r="292221" spans="8:8" x14ac:dyDescent="0.35">
      <c r="H292221" s="10"/>
    </row>
    <row r="292222" spans="8:8" x14ac:dyDescent="0.35">
      <c r="H292222" s="10"/>
    </row>
    <row r="292223" spans="8:8" x14ac:dyDescent="0.35">
      <c r="H292223" s="10"/>
    </row>
    <row r="292224" spans="8:8" x14ac:dyDescent="0.35">
      <c r="H292224" s="10"/>
    </row>
    <row r="292225" spans="8:8" x14ac:dyDescent="0.35">
      <c r="H292225" s="10"/>
    </row>
    <row r="292226" spans="8:8" x14ac:dyDescent="0.35">
      <c r="H292226" s="10"/>
    </row>
    <row r="292227" spans="8:8" x14ac:dyDescent="0.35">
      <c r="H292227" s="10"/>
    </row>
    <row r="292228" spans="8:8" x14ac:dyDescent="0.35">
      <c r="H292228" s="10"/>
    </row>
    <row r="292229" spans="8:8" x14ac:dyDescent="0.35">
      <c r="H292229" s="10"/>
    </row>
    <row r="292230" spans="8:8" x14ac:dyDescent="0.35">
      <c r="H292230" s="10"/>
    </row>
    <row r="292231" spans="8:8" x14ac:dyDescent="0.35">
      <c r="H292231" s="10"/>
    </row>
    <row r="292232" spans="8:8" x14ac:dyDescent="0.35">
      <c r="H292232" s="10"/>
    </row>
    <row r="292233" spans="8:8" x14ac:dyDescent="0.35">
      <c r="H292233" s="10"/>
    </row>
    <row r="292234" spans="8:8" x14ac:dyDescent="0.35">
      <c r="H292234" s="10"/>
    </row>
    <row r="292235" spans="8:8" x14ac:dyDescent="0.35">
      <c r="H292235" s="10"/>
    </row>
    <row r="292236" spans="8:8" x14ac:dyDescent="0.35">
      <c r="H292236" s="10"/>
    </row>
    <row r="292237" spans="8:8" x14ac:dyDescent="0.35">
      <c r="H292237" s="10"/>
    </row>
    <row r="292238" spans="8:8" x14ac:dyDescent="0.35">
      <c r="H292238" s="10"/>
    </row>
    <row r="292239" spans="8:8" x14ac:dyDescent="0.35">
      <c r="H292239" s="10"/>
    </row>
    <row r="292240" spans="8:8" x14ac:dyDescent="0.35">
      <c r="H292240" s="10"/>
    </row>
    <row r="292241" spans="8:8" x14ac:dyDescent="0.35">
      <c r="H292241" s="10"/>
    </row>
    <row r="292242" spans="8:8" x14ac:dyDescent="0.35">
      <c r="H292242" s="10"/>
    </row>
    <row r="292243" spans="8:8" x14ac:dyDescent="0.35">
      <c r="H292243" s="10"/>
    </row>
    <row r="292244" spans="8:8" x14ac:dyDescent="0.35">
      <c r="H292244" s="10"/>
    </row>
    <row r="292245" spans="8:8" x14ac:dyDescent="0.35">
      <c r="H292245" s="10"/>
    </row>
    <row r="292246" spans="8:8" x14ac:dyDescent="0.35">
      <c r="H292246" s="10"/>
    </row>
    <row r="292247" spans="8:8" x14ac:dyDescent="0.35">
      <c r="H292247" s="10"/>
    </row>
    <row r="292248" spans="8:8" x14ac:dyDescent="0.35">
      <c r="H292248" s="10"/>
    </row>
    <row r="292249" spans="8:8" x14ac:dyDescent="0.35">
      <c r="H292249" s="10"/>
    </row>
    <row r="292250" spans="8:8" x14ac:dyDescent="0.35">
      <c r="H292250" s="10"/>
    </row>
    <row r="292251" spans="8:8" x14ac:dyDescent="0.35">
      <c r="H292251" s="10"/>
    </row>
    <row r="292252" spans="8:8" x14ac:dyDescent="0.35">
      <c r="H292252" s="10"/>
    </row>
    <row r="292253" spans="8:8" x14ac:dyDescent="0.35">
      <c r="H292253" s="10"/>
    </row>
    <row r="292254" spans="8:8" x14ac:dyDescent="0.35">
      <c r="H292254" s="10"/>
    </row>
    <row r="292255" spans="8:8" x14ac:dyDescent="0.35">
      <c r="H292255" s="10"/>
    </row>
    <row r="292256" spans="8:8" x14ac:dyDescent="0.35">
      <c r="H292256" s="10"/>
    </row>
    <row r="292257" spans="8:8" x14ac:dyDescent="0.35">
      <c r="H292257" s="10"/>
    </row>
    <row r="292258" spans="8:8" x14ac:dyDescent="0.35">
      <c r="H292258" s="10"/>
    </row>
    <row r="292259" spans="8:8" x14ac:dyDescent="0.35">
      <c r="H292259" s="10"/>
    </row>
    <row r="292260" spans="8:8" x14ac:dyDescent="0.35">
      <c r="H292260" s="10"/>
    </row>
    <row r="292261" spans="8:8" x14ac:dyDescent="0.35">
      <c r="H292261" s="10"/>
    </row>
    <row r="292262" spans="8:8" x14ac:dyDescent="0.35">
      <c r="H292262" s="10"/>
    </row>
    <row r="292263" spans="8:8" x14ac:dyDescent="0.35">
      <c r="H292263" s="10"/>
    </row>
    <row r="292264" spans="8:8" x14ac:dyDescent="0.35">
      <c r="H292264" s="10"/>
    </row>
    <row r="292265" spans="8:8" x14ac:dyDescent="0.35">
      <c r="H292265" s="10"/>
    </row>
    <row r="292266" spans="8:8" x14ac:dyDescent="0.35">
      <c r="H292266" s="10"/>
    </row>
    <row r="292267" spans="8:8" x14ac:dyDescent="0.35">
      <c r="H292267" s="10"/>
    </row>
    <row r="292268" spans="8:8" x14ac:dyDescent="0.35">
      <c r="H292268" s="10"/>
    </row>
    <row r="292269" spans="8:8" x14ac:dyDescent="0.35">
      <c r="H292269" s="10"/>
    </row>
    <row r="292270" spans="8:8" x14ac:dyDescent="0.35">
      <c r="H292270" s="10"/>
    </row>
    <row r="292271" spans="8:8" x14ac:dyDescent="0.35">
      <c r="H292271" s="10"/>
    </row>
    <row r="292272" spans="8:8" x14ac:dyDescent="0.35">
      <c r="H292272" s="10"/>
    </row>
    <row r="292273" spans="8:8" x14ac:dyDescent="0.35">
      <c r="H292273" s="10"/>
    </row>
    <row r="292274" spans="8:8" x14ac:dyDescent="0.35">
      <c r="H292274" s="10"/>
    </row>
    <row r="292275" spans="8:8" x14ac:dyDescent="0.35">
      <c r="H292275" s="10"/>
    </row>
    <row r="292276" spans="8:8" x14ac:dyDescent="0.35">
      <c r="H292276" s="10"/>
    </row>
    <row r="292277" spans="8:8" x14ac:dyDescent="0.35">
      <c r="H292277" s="10"/>
    </row>
    <row r="292278" spans="8:8" x14ac:dyDescent="0.35">
      <c r="H292278" s="10"/>
    </row>
    <row r="292279" spans="8:8" x14ac:dyDescent="0.35">
      <c r="H292279" s="10"/>
    </row>
    <row r="292280" spans="8:8" x14ac:dyDescent="0.35">
      <c r="H292280" s="10"/>
    </row>
    <row r="292281" spans="8:8" x14ac:dyDescent="0.35">
      <c r="H292281" s="10"/>
    </row>
    <row r="292282" spans="8:8" x14ac:dyDescent="0.35">
      <c r="H292282" s="10"/>
    </row>
    <row r="292283" spans="8:8" x14ac:dyDescent="0.35">
      <c r="H292283" s="10"/>
    </row>
    <row r="292284" spans="8:8" x14ac:dyDescent="0.35">
      <c r="H292284" s="10"/>
    </row>
    <row r="292285" spans="8:8" x14ac:dyDescent="0.35">
      <c r="H292285" s="10"/>
    </row>
    <row r="292286" spans="8:8" x14ac:dyDescent="0.35">
      <c r="H292286" s="10"/>
    </row>
    <row r="292287" spans="8:8" x14ac:dyDescent="0.35">
      <c r="H292287" s="10"/>
    </row>
    <row r="292288" spans="8:8" x14ac:dyDescent="0.35">
      <c r="H292288" s="10"/>
    </row>
    <row r="292289" spans="8:8" x14ac:dyDescent="0.35">
      <c r="H292289" s="10"/>
    </row>
    <row r="292290" spans="8:8" x14ac:dyDescent="0.35">
      <c r="H292290" s="10"/>
    </row>
    <row r="292291" spans="8:8" x14ac:dyDescent="0.35">
      <c r="H292291" s="10"/>
    </row>
    <row r="292292" spans="8:8" x14ac:dyDescent="0.35">
      <c r="H292292" s="10"/>
    </row>
    <row r="292293" spans="8:8" x14ac:dyDescent="0.35">
      <c r="H292293" s="10"/>
    </row>
    <row r="292294" spans="8:8" x14ac:dyDescent="0.35">
      <c r="H292294" s="10"/>
    </row>
    <row r="292295" spans="8:8" x14ac:dyDescent="0.35">
      <c r="H292295" s="10"/>
    </row>
    <row r="292296" spans="8:8" x14ac:dyDescent="0.35">
      <c r="H292296" s="10"/>
    </row>
    <row r="292297" spans="8:8" x14ac:dyDescent="0.35">
      <c r="H292297" s="10"/>
    </row>
    <row r="292298" spans="8:8" x14ac:dyDescent="0.35">
      <c r="H292298" s="10"/>
    </row>
    <row r="292299" spans="8:8" x14ac:dyDescent="0.35">
      <c r="H292299" s="10"/>
    </row>
    <row r="292300" spans="8:8" x14ac:dyDescent="0.35">
      <c r="H292300" s="10"/>
    </row>
    <row r="292301" spans="8:8" x14ac:dyDescent="0.35">
      <c r="H292301" s="10"/>
    </row>
    <row r="292302" spans="8:8" x14ac:dyDescent="0.35">
      <c r="H292302" s="10"/>
    </row>
    <row r="292303" spans="8:8" x14ac:dyDescent="0.35">
      <c r="H292303" s="10"/>
    </row>
    <row r="292304" spans="8:8" x14ac:dyDescent="0.35">
      <c r="H292304" s="10"/>
    </row>
    <row r="292305" spans="8:8" x14ac:dyDescent="0.35">
      <c r="H292305" s="10"/>
    </row>
    <row r="292306" spans="8:8" x14ac:dyDescent="0.35">
      <c r="H292306" s="10"/>
    </row>
    <row r="292307" spans="8:8" x14ac:dyDescent="0.35">
      <c r="H292307" s="10"/>
    </row>
    <row r="292308" spans="8:8" x14ac:dyDescent="0.35">
      <c r="H292308" s="10"/>
    </row>
    <row r="292309" spans="8:8" x14ac:dyDescent="0.35">
      <c r="H292309" s="10"/>
    </row>
    <row r="292310" spans="8:8" x14ac:dyDescent="0.35">
      <c r="H292310" s="10"/>
    </row>
    <row r="292311" spans="8:8" x14ac:dyDescent="0.35">
      <c r="H292311" s="10"/>
    </row>
    <row r="292312" spans="8:8" x14ac:dyDescent="0.35">
      <c r="H292312" s="10"/>
    </row>
    <row r="292313" spans="8:8" x14ac:dyDescent="0.35">
      <c r="H292313" s="10"/>
    </row>
    <row r="292314" spans="8:8" x14ac:dyDescent="0.35">
      <c r="H292314" s="10"/>
    </row>
    <row r="292315" spans="8:8" x14ac:dyDescent="0.35">
      <c r="H292315" s="10"/>
    </row>
    <row r="292316" spans="8:8" x14ac:dyDescent="0.35">
      <c r="H292316" s="10"/>
    </row>
    <row r="292317" spans="8:8" x14ac:dyDescent="0.35">
      <c r="H292317" s="10"/>
    </row>
    <row r="292318" spans="8:8" x14ac:dyDescent="0.35">
      <c r="H292318" s="10"/>
    </row>
    <row r="292319" spans="8:8" x14ac:dyDescent="0.35">
      <c r="H292319" s="10"/>
    </row>
    <row r="292320" spans="8:8" x14ac:dyDescent="0.35">
      <c r="H292320" s="10"/>
    </row>
    <row r="292321" spans="8:8" x14ac:dyDescent="0.35">
      <c r="H292321" s="10"/>
    </row>
    <row r="292322" spans="8:8" x14ac:dyDescent="0.35">
      <c r="H292322" s="10"/>
    </row>
    <row r="292323" spans="8:8" x14ac:dyDescent="0.35">
      <c r="H292323" s="10"/>
    </row>
    <row r="292324" spans="8:8" x14ac:dyDescent="0.35">
      <c r="H292324" s="10"/>
    </row>
    <row r="292325" spans="8:8" x14ac:dyDescent="0.35">
      <c r="H292325" s="10"/>
    </row>
    <row r="292326" spans="8:8" x14ac:dyDescent="0.35">
      <c r="H292326" s="10"/>
    </row>
    <row r="292327" spans="8:8" x14ac:dyDescent="0.35">
      <c r="H292327" s="10"/>
    </row>
    <row r="292328" spans="8:8" x14ac:dyDescent="0.35">
      <c r="H292328" s="10"/>
    </row>
    <row r="292329" spans="8:8" x14ac:dyDescent="0.35">
      <c r="H292329" s="10"/>
    </row>
    <row r="292330" spans="8:8" x14ac:dyDescent="0.35">
      <c r="H292330" s="10"/>
    </row>
    <row r="292331" spans="8:8" x14ac:dyDescent="0.35">
      <c r="H292331" s="10"/>
    </row>
    <row r="292332" spans="8:8" x14ac:dyDescent="0.35">
      <c r="H292332" s="10"/>
    </row>
    <row r="292333" spans="8:8" x14ac:dyDescent="0.35">
      <c r="H292333" s="10"/>
    </row>
    <row r="292334" spans="8:8" x14ac:dyDescent="0.35">
      <c r="H292334" s="10"/>
    </row>
    <row r="292335" spans="8:8" x14ac:dyDescent="0.35">
      <c r="H292335" s="10"/>
    </row>
    <row r="292336" spans="8:8" x14ac:dyDescent="0.35">
      <c r="H292336" s="10"/>
    </row>
    <row r="292337" spans="8:8" x14ac:dyDescent="0.35">
      <c r="H292337" s="10"/>
    </row>
    <row r="292338" spans="8:8" x14ac:dyDescent="0.35">
      <c r="H292338" s="10"/>
    </row>
    <row r="292339" spans="8:8" x14ac:dyDescent="0.35">
      <c r="H292339" s="10"/>
    </row>
    <row r="292340" spans="8:8" x14ac:dyDescent="0.35">
      <c r="H292340" s="10"/>
    </row>
    <row r="292341" spans="8:8" x14ac:dyDescent="0.35">
      <c r="H292341" s="10"/>
    </row>
    <row r="292342" spans="8:8" x14ac:dyDescent="0.35">
      <c r="H292342" s="10"/>
    </row>
    <row r="292343" spans="8:8" x14ac:dyDescent="0.35">
      <c r="H292343" s="10"/>
    </row>
    <row r="292344" spans="8:8" x14ac:dyDescent="0.35">
      <c r="H292344" s="10"/>
    </row>
    <row r="292345" spans="8:8" x14ac:dyDescent="0.35">
      <c r="H292345" s="10"/>
    </row>
    <row r="292346" spans="8:8" x14ac:dyDescent="0.35">
      <c r="H292346" s="10"/>
    </row>
    <row r="292347" spans="8:8" x14ac:dyDescent="0.35">
      <c r="H292347" s="10"/>
    </row>
    <row r="292348" spans="8:8" x14ac:dyDescent="0.35">
      <c r="H292348" s="10"/>
    </row>
    <row r="292349" spans="8:8" x14ac:dyDescent="0.35">
      <c r="H292349" s="10"/>
    </row>
    <row r="292350" spans="8:8" x14ac:dyDescent="0.35">
      <c r="H292350" s="10"/>
    </row>
    <row r="292351" spans="8:8" x14ac:dyDescent="0.35">
      <c r="H292351" s="10"/>
    </row>
    <row r="292352" spans="8:8" x14ac:dyDescent="0.35">
      <c r="H292352" s="10"/>
    </row>
    <row r="292353" spans="8:8" x14ac:dyDescent="0.35">
      <c r="H292353" s="10"/>
    </row>
    <row r="292354" spans="8:8" x14ac:dyDescent="0.35">
      <c r="H292354" s="10"/>
    </row>
    <row r="292355" spans="8:8" x14ac:dyDescent="0.35">
      <c r="H292355" s="10"/>
    </row>
    <row r="292356" spans="8:8" x14ac:dyDescent="0.35">
      <c r="H292356" s="10"/>
    </row>
    <row r="292357" spans="8:8" x14ac:dyDescent="0.35">
      <c r="H292357" s="10"/>
    </row>
    <row r="292358" spans="8:8" x14ac:dyDescent="0.35">
      <c r="H292358" s="10"/>
    </row>
    <row r="292359" spans="8:8" x14ac:dyDescent="0.35">
      <c r="H292359" s="10"/>
    </row>
    <row r="292360" spans="8:8" x14ac:dyDescent="0.35">
      <c r="H292360" s="10"/>
    </row>
    <row r="292361" spans="8:8" x14ac:dyDescent="0.35">
      <c r="H292361" s="10"/>
    </row>
    <row r="292362" spans="8:8" x14ac:dyDescent="0.35">
      <c r="H292362" s="10"/>
    </row>
    <row r="292363" spans="8:8" x14ac:dyDescent="0.35">
      <c r="H292363" s="10"/>
    </row>
    <row r="292364" spans="8:8" x14ac:dyDescent="0.35">
      <c r="H292364" s="10"/>
    </row>
    <row r="292365" spans="8:8" x14ac:dyDescent="0.35">
      <c r="H292365" s="10"/>
    </row>
    <row r="292366" spans="8:8" x14ac:dyDescent="0.35">
      <c r="H292366" s="10"/>
    </row>
    <row r="292367" spans="8:8" x14ac:dyDescent="0.35">
      <c r="H292367" s="10"/>
    </row>
    <row r="292368" spans="8:8" x14ac:dyDescent="0.35">
      <c r="H292368" s="10"/>
    </row>
    <row r="292369" spans="8:8" x14ac:dyDescent="0.35">
      <c r="H292369" s="10"/>
    </row>
    <row r="292370" spans="8:8" x14ac:dyDescent="0.35">
      <c r="H292370" s="10"/>
    </row>
    <row r="292371" spans="8:8" x14ac:dyDescent="0.35">
      <c r="H292371" s="10"/>
    </row>
    <row r="292372" spans="8:8" x14ac:dyDescent="0.35">
      <c r="H292372" s="10"/>
    </row>
    <row r="292373" spans="8:8" x14ac:dyDescent="0.35">
      <c r="H292373" s="10"/>
    </row>
    <row r="292374" spans="8:8" x14ac:dyDescent="0.35">
      <c r="H292374" s="10"/>
    </row>
    <row r="292375" spans="8:8" x14ac:dyDescent="0.35">
      <c r="H292375" s="10"/>
    </row>
    <row r="292376" spans="8:8" x14ac:dyDescent="0.35">
      <c r="H292376" s="10"/>
    </row>
    <row r="292377" spans="8:8" x14ac:dyDescent="0.35">
      <c r="H292377" s="10"/>
    </row>
    <row r="292378" spans="8:8" x14ac:dyDescent="0.35">
      <c r="H292378" s="10"/>
    </row>
    <row r="292379" spans="8:8" x14ac:dyDescent="0.35">
      <c r="H292379" s="10"/>
    </row>
    <row r="292380" spans="8:8" x14ac:dyDescent="0.35">
      <c r="H292380" s="10"/>
    </row>
    <row r="292381" spans="8:8" x14ac:dyDescent="0.35">
      <c r="H292381" s="10"/>
    </row>
    <row r="292382" spans="8:8" x14ac:dyDescent="0.35">
      <c r="H292382" s="10"/>
    </row>
    <row r="292383" spans="8:8" x14ac:dyDescent="0.35">
      <c r="H292383" s="10"/>
    </row>
    <row r="292384" spans="8:8" x14ac:dyDescent="0.35">
      <c r="H292384" s="10"/>
    </row>
    <row r="292385" spans="8:8" x14ac:dyDescent="0.35">
      <c r="H292385" s="10"/>
    </row>
    <row r="292386" spans="8:8" x14ac:dyDescent="0.35">
      <c r="H292386" s="10"/>
    </row>
    <row r="292387" spans="8:8" x14ac:dyDescent="0.35">
      <c r="H292387" s="10"/>
    </row>
    <row r="292388" spans="8:8" x14ac:dyDescent="0.35">
      <c r="H292388" s="10"/>
    </row>
    <row r="292389" spans="8:8" x14ac:dyDescent="0.35">
      <c r="H292389" s="10"/>
    </row>
    <row r="292390" spans="8:8" x14ac:dyDescent="0.35">
      <c r="H292390" s="10"/>
    </row>
    <row r="292391" spans="8:8" x14ac:dyDescent="0.35">
      <c r="H292391" s="10"/>
    </row>
    <row r="292392" spans="8:8" x14ac:dyDescent="0.35">
      <c r="H292392" s="10"/>
    </row>
    <row r="292393" spans="8:8" x14ac:dyDescent="0.35">
      <c r="H292393" s="10"/>
    </row>
    <row r="292394" spans="8:8" x14ac:dyDescent="0.35">
      <c r="H292394" s="10"/>
    </row>
    <row r="292395" spans="8:8" x14ac:dyDescent="0.35">
      <c r="H292395" s="10"/>
    </row>
    <row r="292396" spans="8:8" x14ac:dyDescent="0.35">
      <c r="H292396" s="10"/>
    </row>
    <row r="292397" spans="8:8" x14ac:dyDescent="0.35">
      <c r="H292397" s="10"/>
    </row>
    <row r="292398" spans="8:8" x14ac:dyDescent="0.35">
      <c r="H292398" s="10"/>
    </row>
    <row r="292399" spans="8:8" x14ac:dyDescent="0.35">
      <c r="H292399" s="10"/>
    </row>
    <row r="292400" spans="8:8" x14ac:dyDescent="0.35">
      <c r="H292400" s="10"/>
    </row>
    <row r="292401" spans="8:8" x14ac:dyDescent="0.35">
      <c r="H292401" s="10"/>
    </row>
    <row r="292402" spans="8:8" x14ac:dyDescent="0.35">
      <c r="H292402" s="10"/>
    </row>
    <row r="292403" spans="8:8" x14ac:dyDescent="0.35">
      <c r="H292403" s="10"/>
    </row>
    <row r="292404" spans="8:8" x14ac:dyDescent="0.35">
      <c r="H292404" s="10"/>
    </row>
    <row r="292405" spans="8:8" x14ac:dyDescent="0.35">
      <c r="H292405" s="10"/>
    </row>
    <row r="292406" spans="8:8" x14ac:dyDescent="0.35">
      <c r="H292406" s="10"/>
    </row>
    <row r="292407" spans="8:8" x14ac:dyDescent="0.35">
      <c r="H292407" s="10"/>
    </row>
    <row r="292408" spans="8:8" x14ac:dyDescent="0.35">
      <c r="H292408" s="10"/>
    </row>
    <row r="292409" spans="8:8" x14ac:dyDescent="0.35">
      <c r="H292409" s="10"/>
    </row>
    <row r="292410" spans="8:8" x14ac:dyDescent="0.35">
      <c r="H292410" s="10"/>
    </row>
    <row r="292411" spans="8:8" x14ac:dyDescent="0.35">
      <c r="H292411" s="10"/>
    </row>
    <row r="292412" spans="8:8" x14ac:dyDescent="0.35">
      <c r="H292412" s="10"/>
    </row>
    <row r="292413" spans="8:8" x14ac:dyDescent="0.35">
      <c r="H292413" s="10"/>
    </row>
    <row r="292414" spans="8:8" x14ac:dyDescent="0.35">
      <c r="H292414" s="10"/>
    </row>
    <row r="292415" spans="8:8" x14ac:dyDescent="0.35">
      <c r="H292415" s="10"/>
    </row>
    <row r="292416" spans="8:8" x14ac:dyDescent="0.35">
      <c r="H292416" s="10"/>
    </row>
    <row r="292417" spans="8:8" x14ac:dyDescent="0.35">
      <c r="H292417" s="10"/>
    </row>
    <row r="292418" spans="8:8" x14ac:dyDescent="0.35">
      <c r="H292418" s="10"/>
    </row>
    <row r="292419" spans="8:8" x14ac:dyDescent="0.35">
      <c r="H292419" s="10"/>
    </row>
    <row r="292420" spans="8:8" x14ac:dyDescent="0.35">
      <c r="H292420" s="10"/>
    </row>
    <row r="292421" spans="8:8" x14ac:dyDescent="0.35">
      <c r="H292421" s="10"/>
    </row>
    <row r="292422" spans="8:8" x14ac:dyDescent="0.35">
      <c r="H292422" s="10"/>
    </row>
    <row r="292423" spans="8:8" x14ac:dyDescent="0.35">
      <c r="H292423" s="10"/>
    </row>
    <row r="292424" spans="8:8" x14ac:dyDescent="0.35">
      <c r="H292424" s="10"/>
    </row>
    <row r="292425" spans="8:8" x14ac:dyDescent="0.35">
      <c r="H292425" s="10"/>
    </row>
    <row r="292426" spans="8:8" x14ac:dyDescent="0.35">
      <c r="H292426" s="10"/>
    </row>
    <row r="292427" spans="8:8" x14ac:dyDescent="0.35">
      <c r="H292427" s="10"/>
    </row>
    <row r="292428" spans="8:8" x14ac:dyDescent="0.35">
      <c r="H292428" s="10"/>
    </row>
    <row r="292429" spans="8:8" x14ac:dyDescent="0.35">
      <c r="H292429" s="10"/>
    </row>
    <row r="292430" spans="8:8" x14ac:dyDescent="0.35">
      <c r="H292430" s="10"/>
    </row>
    <row r="292431" spans="8:8" x14ac:dyDescent="0.35">
      <c r="H292431" s="10"/>
    </row>
    <row r="292432" spans="8:8" x14ac:dyDescent="0.35">
      <c r="H292432" s="10"/>
    </row>
    <row r="292433" spans="8:8" x14ac:dyDescent="0.35">
      <c r="H292433" s="10"/>
    </row>
    <row r="292434" spans="8:8" x14ac:dyDescent="0.35">
      <c r="H292434" s="10"/>
    </row>
    <row r="292435" spans="8:8" x14ac:dyDescent="0.35">
      <c r="H292435" s="10"/>
    </row>
    <row r="292436" spans="8:8" x14ac:dyDescent="0.35">
      <c r="H292436" s="10"/>
    </row>
    <row r="292437" spans="8:8" x14ac:dyDescent="0.35">
      <c r="H292437" s="10"/>
    </row>
    <row r="292438" spans="8:8" x14ac:dyDescent="0.35">
      <c r="H292438" s="10"/>
    </row>
    <row r="292439" spans="8:8" x14ac:dyDescent="0.35">
      <c r="H292439" s="10"/>
    </row>
    <row r="292440" spans="8:8" x14ac:dyDescent="0.35">
      <c r="H292440" s="10"/>
    </row>
    <row r="292441" spans="8:8" x14ac:dyDescent="0.35">
      <c r="H292441" s="10"/>
    </row>
    <row r="292442" spans="8:8" x14ac:dyDescent="0.35">
      <c r="H292442" s="10"/>
    </row>
    <row r="292443" spans="8:8" x14ac:dyDescent="0.35">
      <c r="H292443" s="10"/>
    </row>
    <row r="292444" spans="8:8" x14ac:dyDescent="0.35">
      <c r="H292444" s="10"/>
    </row>
    <row r="292445" spans="8:8" x14ac:dyDescent="0.35">
      <c r="H292445" s="10"/>
    </row>
    <row r="292446" spans="8:8" x14ac:dyDescent="0.35">
      <c r="H292446" s="10"/>
    </row>
    <row r="292447" spans="8:8" x14ac:dyDescent="0.35">
      <c r="H292447" s="10"/>
    </row>
    <row r="292448" spans="8:8" x14ac:dyDescent="0.35">
      <c r="H292448" s="10"/>
    </row>
    <row r="292449" spans="8:8" x14ac:dyDescent="0.35">
      <c r="H292449" s="10"/>
    </row>
    <row r="292450" spans="8:8" x14ac:dyDescent="0.35">
      <c r="H292450" s="10"/>
    </row>
    <row r="292451" spans="8:8" x14ac:dyDescent="0.35">
      <c r="H292451" s="10"/>
    </row>
    <row r="292452" spans="8:8" x14ac:dyDescent="0.35">
      <c r="H292452" s="10"/>
    </row>
    <row r="292453" spans="8:8" x14ac:dyDescent="0.35">
      <c r="H292453" s="10"/>
    </row>
    <row r="292454" spans="8:8" x14ac:dyDescent="0.35">
      <c r="H292454" s="10"/>
    </row>
    <row r="292455" spans="8:8" x14ac:dyDescent="0.35">
      <c r="H292455" s="10"/>
    </row>
    <row r="292456" spans="8:8" x14ac:dyDescent="0.35">
      <c r="H292456" s="10"/>
    </row>
    <row r="292457" spans="8:8" x14ac:dyDescent="0.35">
      <c r="H292457" s="10"/>
    </row>
    <row r="292458" spans="8:8" x14ac:dyDescent="0.35">
      <c r="H292458" s="10"/>
    </row>
    <row r="292459" spans="8:8" x14ac:dyDescent="0.35">
      <c r="H292459" s="10"/>
    </row>
    <row r="292460" spans="8:8" x14ac:dyDescent="0.35">
      <c r="H292460" s="10"/>
    </row>
    <row r="292461" spans="8:8" x14ac:dyDescent="0.35">
      <c r="H292461" s="10"/>
    </row>
    <row r="292462" spans="8:8" x14ac:dyDescent="0.35">
      <c r="H292462" s="10"/>
    </row>
    <row r="292463" spans="8:8" x14ac:dyDescent="0.35">
      <c r="H292463" s="10"/>
    </row>
    <row r="292464" spans="8:8" x14ac:dyDescent="0.35">
      <c r="H292464" s="10"/>
    </row>
    <row r="292465" spans="8:8" x14ac:dyDescent="0.35">
      <c r="H292465" s="10"/>
    </row>
    <row r="292466" spans="8:8" x14ac:dyDescent="0.35">
      <c r="H292466" s="10"/>
    </row>
    <row r="292467" spans="8:8" x14ac:dyDescent="0.35">
      <c r="H292467" s="10"/>
    </row>
    <row r="292468" spans="8:8" x14ac:dyDescent="0.35">
      <c r="H292468" s="10"/>
    </row>
    <row r="292469" spans="8:8" x14ac:dyDescent="0.35">
      <c r="H292469" s="10"/>
    </row>
    <row r="292470" spans="8:8" x14ac:dyDescent="0.35">
      <c r="H292470" s="10"/>
    </row>
    <row r="292471" spans="8:8" x14ac:dyDescent="0.35">
      <c r="H292471" s="10"/>
    </row>
    <row r="292472" spans="8:8" x14ac:dyDescent="0.35">
      <c r="H292472" s="10"/>
    </row>
    <row r="292473" spans="8:8" x14ac:dyDescent="0.35">
      <c r="H292473" s="10"/>
    </row>
    <row r="292474" spans="8:8" x14ac:dyDescent="0.35">
      <c r="H292474" s="10"/>
    </row>
    <row r="292475" spans="8:8" x14ac:dyDescent="0.35">
      <c r="H292475" s="10"/>
    </row>
    <row r="292476" spans="8:8" x14ac:dyDescent="0.35">
      <c r="H292476" s="10"/>
    </row>
    <row r="292477" spans="8:8" x14ac:dyDescent="0.35">
      <c r="H292477" s="10"/>
    </row>
    <row r="292478" spans="8:8" x14ac:dyDescent="0.35">
      <c r="H292478" s="10"/>
    </row>
    <row r="292479" spans="8:8" x14ac:dyDescent="0.35">
      <c r="H292479" s="10"/>
    </row>
    <row r="292480" spans="8:8" x14ac:dyDescent="0.35">
      <c r="H292480" s="10"/>
    </row>
    <row r="292481" spans="8:8" x14ac:dyDescent="0.35">
      <c r="H292481" s="10"/>
    </row>
    <row r="292482" spans="8:8" x14ac:dyDescent="0.35">
      <c r="H292482" s="10"/>
    </row>
    <row r="292483" spans="8:8" x14ac:dyDescent="0.35">
      <c r="H292483" s="10"/>
    </row>
    <row r="292484" spans="8:8" x14ac:dyDescent="0.35">
      <c r="H292484" s="10"/>
    </row>
    <row r="292485" spans="8:8" x14ac:dyDescent="0.35">
      <c r="H292485" s="10"/>
    </row>
    <row r="292486" spans="8:8" x14ac:dyDescent="0.35">
      <c r="H292486" s="10"/>
    </row>
    <row r="292487" spans="8:8" x14ac:dyDescent="0.35">
      <c r="H292487" s="10"/>
    </row>
    <row r="292488" spans="8:8" x14ac:dyDescent="0.35">
      <c r="H292488" s="10"/>
    </row>
    <row r="292489" spans="8:8" x14ac:dyDescent="0.35">
      <c r="H292489" s="10"/>
    </row>
    <row r="292490" spans="8:8" x14ac:dyDescent="0.35">
      <c r="H292490" s="10"/>
    </row>
    <row r="292491" spans="8:8" x14ac:dyDescent="0.35">
      <c r="H292491" s="10"/>
    </row>
    <row r="292492" spans="8:8" x14ac:dyDescent="0.35">
      <c r="H292492" s="10"/>
    </row>
    <row r="292493" spans="8:8" x14ac:dyDescent="0.35">
      <c r="H292493" s="10"/>
    </row>
    <row r="292494" spans="8:8" x14ac:dyDescent="0.35">
      <c r="H292494" s="10"/>
    </row>
    <row r="292495" spans="8:8" x14ac:dyDescent="0.35">
      <c r="H292495" s="10"/>
    </row>
    <row r="292496" spans="8:8" x14ac:dyDescent="0.35">
      <c r="H292496" s="10"/>
    </row>
    <row r="292497" spans="8:8" x14ac:dyDescent="0.35">
      <c r="H292497" s="10"/>
    </row>
    <row r="292498" spans="8:8" x14ac:dyDescent="0.35">
      <c r="H292498" s="10"/>
    </row>
    <row r="292499" spans="8:8" x14ac:dyDescent="0.35">
      <c r="H292499" s="10"/>
    </row>
    <row r="292500" spans="8:8" x14ac:dyDescent="0.35">
      <c r="H292500" s="10"/>
    </row>
    <row r="292501" spans="8:8" x14ac:dyDescent="0.35">
      <c r="H292501" s="10"/>
    </row>
    <row r="292502" spans="8:8" x14ac:dyDescent="0.35">
      <c r="H292502" s="10"/>
    </row>
    <row r="292503" spans="8:8" x14ac:dyDescent="0.35">
      <c r="H292503" s="10"/>
    </row>
    <row r="292504" spans="8:8" x14ac:dyDescent="0.35">
      <c r="H292504" s="10"/>
    </row>
    <row r="292505" spans="8:8" x14ac:dyDescent="0.35">
      <c r="H292505" s="10"/>
    </row>
    <row r="292506" spans="8:8" x14ac:dyDescent="0.35">
      <c r="H292506" s="10"/>
    </row>
    <row r="292507" spans="8:8" x14ac:dyDescent="0.35">
      <c r="H292507" s="10"/>
    </row>
    <row r="292508" spans="8:8" x14ac:dyDescent="0.35">
      <c r="H292508" s="10"/>
    </row>
    <row r="292509" spans="8:8" x14ac:dyDescent="0.35">
      <c r="H292509" s="10"/>
    </row>
    <row r="292510" spans="8:8" x14ac:dyDescent="0.35">
      <c r="H292510" s="10"/>
    </row>
    <row r="292511" spans="8:8" x14ac:dyDescent="0.35">
      <c r="H292511" s="10"/>
    </row>
    <row r="292512" spans="8:8" x14ac:dyDescent="0.35">
      <c r="H292512" s="10"/>
    </row>
    <row r="292513" spans="8:8" x14ac:dyDescent="0.35">
      <c r="H292513" s="10"/>
    </row>
    <row r="292514" spans="8:8" x14ac:dyDescent="0.35">
      <c r="H292514" s="10"/>
    </row>
    <row r="292515" spans="8:8" x14ac:dyDescent="0.35">
      <c r="H292515" s="10"/>
    </row>
    <row r="292516" spans="8:8" x14ac:dyDescent="0.35">
      <c r="H292516" s="10"/>
    </row>
    <row r="292517" spans="8:8" x14ac:dyDescent="0.35">
      <c r="H292517" s="10"/>
    </row>
    <row r="292518" spans="8:8" x14ac:dyDescent="0.35">
      <c r="H292518" s="10"/>
    </row>
    <row r="292519" spans="8:8" x14ac:dyDescent="0.35">
      <c r="H292519" s="10"/>
    </row>
    <row r="292520" spans="8:8" x14ac:dyDescent="0.35">
      <c r="H292520" s="10"/>
    </row>
    <row r="292521" spans="8:8" x14ac:dyDescent="0.35">
      <c r="H292521" s="10"/>
    </row>
    <row r="292522" spans="8:8" x14ac:dyDescent="0.35">
      <c r="H292522" s="10"/>
    </row>
    <row r="292523" spans="8:8" x14ac:dyDescent="0.35">
      <c r="H292523" s="10"/>
    </row>
    <row r="292524" spans="8:8" x14ac:dyDescent="0.35">
      <c r="H292524" s="10"/>
    </row>
    <row r="292525" spans="8:8" x14ac:dyDescent="0.35">
      <c r="H292525" s="10"/>
    </row>
    <row r="292526" spans="8:8" x14ac:dyDescent="0.35">
      <c r="H292526" s="10"/>
    </row>
    <row r="292527" spans="8:8" x14ac:dyDescent="0.35">
      <c r="H292527" s="10"/>
    </row>
    <row r="292528" spans="8:8" x14ac:dyDescent="0.35">
      <c r="H292528" s="10"/>
    </row>
    <row r="292529" spans="8:8" x14ac:dyDescent="0.35">
      <c r="H292529" s="10"/>
    </row>
    <row r="292530" spans="8:8" x14ac:dyDescent="0.35">
      <c r="H292530" s="10"/>
    </row>
    <row r="292531" spans="8:8" x14ac:dyDescent="0.35">
      <c r="H292531" s="10"/>
    </row>
    <row r="292532" spans="8:8" x14ac:dyDescent="0.35">
      <c r="H292532" s="10"/>
    </row>
    <row r="292533" spans="8:8" x14ac:dyDescent="0.35">
      <c r="H292533" s="10"/>
    </row>
    <row r="292534" spans="8:8" x14ac:dyDescent="0.35">
      <c r="H292534" s="10"/>
    </row>
    <row r="292535" spans="8:8" x14ac:dyDescent="0.35">
      <c r="H292535" s="10"/>
    </row>
    <row r="292536" spans="8:8" x14ac:dyDescent="0.35">
      <c r="H292536" s="10"/>
    </row>
    <row r="292537" spans="8:8" x14ac:dyDescent="0.35">
      <c r="H292537" s="10"/>
    </row>
    <row r="292538" spans="8:8" x14ac:dyDescent="0.35">
      <c r="H292538" s="10"/>
    </row>
    <row r="292539" spans="8:8" x14ac:dyDescent="0.35">
      <c r="H292539" s="10"/>
    </row>
    <row r="292540" spans="8:8" x14ac:dyDescent="0.35">
      <c r="H292540" s="10"/>
    </row>
    <row r="292541" spans="8:8" x14ac:dyDescent="0.35">
      <c r="H292541" s="10"/>
    </row>
    <row r="292542" spans="8:8" x14ac:dyDescent="0.35">
      <c r="H292542" s="10"/>
    </row>
    <row r="292543" spans="8:8" x14ac:dyDescent="0.35">
      <c r="H292543" s="10"/>
    </row>
    <row r="292544" spans="8:8" x14ac:dyDescent="0.35">
      <c r="H292544" s="10"/>
    </row>
    <row r="292545" spans="8:8" x14ac:dyDescent="0.35">
      <c r="H292545" s="10"/>
    </row>
    <row r="292546" spans="8:8" x14ac:dyDescent="0.35">
      <c r="H292546" s="10"/>
    </row>
    <row r="292547" spans="8:8" x14ac:dyDescent="0.35">
      <c r="H292547" s="10"/>
    </row>
    <row r="292548" spans="8:8" x14ac:dyDescent="0.35">
      <c r="H292548" s="10"/>
    </row>
    <row r="292549" spans="8:8" x14ac:dyDescent="0.35">
      <c r="H292549" s="10"/>
    </row>
    <row r="292550" spans="8:8" x14ac:dyDescent="0.35">
      <c r="H292550" s="10"/>
    </row>
    <row r="292551" spans="8:8" x14ac:dyDescent="0.35">
      <c r="H292551" s="10"/>
    </row>
    <row r="292552" spans="8:8" x14ac:dyDescent="0.35">
      <c r="H292552" s="10"/>
    </row>
    <row r="292553" spans="8:8" x14ac:dyDescent="0.35">
      <c r="H292553" s="10"/>
    </row>
    <row r="292554" spans="8:8" x14ac:dyDescent="0.35">
      <c r="H292554" s="10"/>
    </row>
    <row r="292555" spans="8:8" x14ac:dyDescent="0.35">
      <c r="H292555" s="10"/>
    </row>
    <row r="292556" spans="8:8" x14ac:dyDescent="0.35">
      <c r="H292556" s="10"/>
    </row>
    <row r="292557" spans="8:8" x14ac:dyDescent="0.35">
      <c r="H292557" s="10"/>
    </row>
    <row r="292558" spans="8:8" x14ac:dyDescent="0.35">
      <c r="H292558" s="10"/>
    </row>
    <row r="292559" spans="8:8" x14ac:dyDescent="0.35">
      <c r="H292559" s="10"/>
    </row>
    <row r="292560" spans="8:8" x14ac:dyDescent="0.35">
      <c r="H292560" s="10"/>
    </row>
    <row r="292561" spans="8:8" x14ac:dyDescent="0.35">
      <c r="H292561" s="10"/>
    </row>
    <row r="292562" spans="8:8" x14ac:dyDescent="0.35">
      <c r="H292562" s="10"/>
    </row>
    <row r="292563" spans="8:8" x14ac:dyDescent="0.35">
      <c r="H292563" s="10"/>
    </row>
    <row r="292564" spans="8:8" x14ac:dyDescent="0.35">
      <c r="H292564" s="10"/>
    </row>
    <row r="292565" spans="8:8" x14ac:dyDescent="0.35">
      <c r="H292565" s="10"/>
    </row>
    <row r="292566" spans="8:8" x14ac:dyDescent="0.35">
      <c r="H292566" s="10"/>
    </row>
    <row r="292567" spans="8:8" x14ac:dyDescent="0.35">
      <c r="H292567" s="10"/>
    </row>
    <row r="292568" spans="8:8" x14ac:dyDescent="0.35">
      <c r="H292568" s="10"/>
    </row>
    <row r="292569" spans="8:8" x14ac:dyDescent="0.35">
      <c r="H292569" s="10"/>
    </row>
    <row r="292570" spans="8:8" x14ac:dyDescent="0.35">
      <c r="H292570" s="10"/>
    </row>
    <row r="292571" spans="8:8" x14ac:dyDescent="0.35">
      <c r="H292571" s="10"/>
    </row>
    <row r="292572" spans="8:8" x14ac:dyDescent="0.35">
      <c r="H292572" s="10"/>
    </row>
    <row r="292573" spans="8:8" x14ac:dyDescent="0.35">
      <c r="H292573" s="10"/>
    </row>
    <row r="292574" spans="8:8" x14ac:dyDescent="0.35">
      <c r="H292574" s="10"/>
    </row>
    <row r="292575" spans="8:8" x14ac:dyDescent="0.35">
      <c r="H292575" s="10"/>
    </row>
    <row r="292576" spans="8:8" x14ac:dyDescent="0.35">
      <c r="H292576" s="10"/>
    </row>
    <row r="292577" spans="8:8" x14ac:dyDescent="0.35">
      <c r="H292577" s="10"/>
    </row>
    <row r="292578" spans="8:8" x14ac:dyDescent="0.35">
      <c r="H292578" s="10"/>
    </row>
    <row r="292579" spans="8:8" x14ac:dyDescent="0.35">
      <c r="H292579" s="10"/>
    </row>
    <row r="292580" spans="8:8" x14ac:dyDescent="0.35">
      <c r="H292580" s="10"/>
    </row>
    <row r="292581" spans="8:8" x14ac:dyDescent="0.35">
      <c r="H292581" s="10"/>
    </row>
    <row r="292582" spans="8:8" x14ac:dyDescent="0.35">
      <c r="H292582" s="10"/>
    </row>
    <row r="292583" spans="8:8" x14ac:dyDescent="0.35">
      <c r="H292583" s="10"/>
    </row>
    <row r="292584" spans="8:8" x14ac:dyDescent="0.35">
      <c r="H292584" s="10"/>
    </row>
    <row r="292585" spans="8:8" x14ac:dyDescent="0.35">
      <c r="H292585" s="10"/>
    </row>
    <row r="292586" spans="8:8" x14ac:dyDescent="0.35">
      <c r="H292586" s="10"/>
    </row>
    <row r="292587" spans="8:8" x14ac:dyDescent="0.35">
      <c r="H292587" s="10"/>
    </row>
    <row r="292588" spans="8:8" x14ac:dyDescent="0.35">
      <c r="H292588" s="10"/>
    </row>
    <row r="292589" spans="8:8" x14ac:dyDescent="0.35">
      <c r="H292589" s="10"/>
    </row>
    <row r="292590" spans="8:8" x14ac:dyDescent="0.35">
      <c r="H292590" s="10"/>
    </row>
    <row r="292591" spans="8:8" x14ac:dyDescent="0.35">
      <c r="H292591" s="10"/>
    </row>
    <row r="292592" spans="8:8" x14ac:dyDescent="0.35">
      <c r="H292592" s="10"/>
    </row>
    <row r="292593" spans="8:8" x14ac:dyDescent="0.35">
      <c r="H292593" s="10"/>
    </row>
    <row r="292594" spans="8:8" x14ac:dyDescent="0.35">
      <c r="H292594" s="10"/>
    </row>
    <row r="292595" spans="8:8" x14ac:dyDescent="0.35">
      <c r="H292595" s="10"/>
    </row>
    <row r="292596" spans="8:8" x14ac:dyDescent="0.35">
      <c r="H292596" s="10"/>
    </row>
    <row r="292597" spans="8:8" x14ac:dyDescent="0.35">
      <c r="H292597" s="10"/>
    </row>
    <row r="292598" spans="8:8" x14ac:dyDescent="0.35">
      <c r="H292598" s="10"/>
    </row>
    <row r="292599" spans="8:8" x14ac:dyDescent="0.35">
      <c r="H292599" s="10"/>
    </row>
    <row r="292600" spans="8:8" x14ac:dyDescent="0.35">
      <c r="H292600" s="10"/>
    </row>
    <row r="292601" spans="8:8" x14ac:dyDescent="0.35">
      <c r="H292601" s="10"/>
    </row>
    <row r="292602" spans="8:8" x14ac:dyDescent="0.35">
      <c r="H292602" s="10"/>
    </row>
    <row r="292603" spans="8:8" x14ac:dyDescent="0.35">
      <c r="H292603" s="10"/>
    </row>
    <row r="292604" spans="8:8" x14ac:dyDescent="0.35">
      <c r="H292604" s="10"/>
    </row>
    <row r="292605" spans="8:8" x14ac:dyDescent="0.35">
      <c r="H292605" s="10"/>
    </row>
    <row r="292606" spans="8:8" x14ac:dyDescent="0.35">
      <c r="H292606" s="10"/>
    </row>
    <row r="292607" spans="8:8" x14ac:dyDescent="0.35">
      <c r="H292607" s="10"/>
    </row>
    <row r="292608" spans="8:8" x14ac:dyDescent="0.35">
      <c r="H292608" s="10"/>
    </row>
    <row r="292609" spans="8:8" x14ac:dyDescent="0.35">
      <c r="H292609" s="10"/>
    </row>
    <row r="292610" spans="8:8" x14ac:dyDescent="0.35">
      <c r="H292610" s="10"/>
    </row>
    <row r="292611" spans="8:8" x14ac:dyDescent="0.35">
      <c r="H292611" s="10"/>
    </row>
    <row r="292612" spans="8:8" x14ac:dyDescent="0.35">
      <c r="H292612" s="10"/>
    </row>
    <row r="292613" spans="8:8" x14ac:dyDescent="0.35">
      <c r="H292613" s="10"/>
    </row>
    <row r="292614" spans="8:8" x14ac:dyDescent="0.35">
      <c r="H292614" s="10"/>
    </row>
    <row r="292615" spans="8:8" x14ac:dyDescent="0.35">
      <c r="H292615" s="10"/>
    </row>
    <row r="292616" spans="8:8" x14ac:dyDescent="0.35">
      <c r="H292616" s="10"/>
    </row>
    <row r="292617" spans="8:8" x14ac:dyDescent="0.35">
      <c r="H292617" s="10"/>
    </row>
    <row r="292618" spans="8:8" x14ac:dyDescent="0.35">
      <c r="H292618" s="10"/>
    </row>
    <row r="292619" spans="8:8" x14ac:dyDescent="0.35">
      <c r="H292619" s="10"/>
    </row>
    <row r="292620" spans="8:8" x14ac:dyDescent="0.35">
      <c r="H292620" s="10"/>
    </row>
    <row r="292621" spans="8:8" x14ac:dyDescent="0.35">
      <c r="H292621" s="10"/>
    </row>
    <row r="292622" spans="8:8" x14ac:dyDescent="0.35">
      <c r="H292622" s="10"/>
    </row>
    <row r="292623" spans="8:8" x14ac:dyDescent="0.35">
      <c r="H292623" s="10"/>
    </row>
    <row r="292624" spans="8:8" x14ac:dyDescent="0.35">
      <c r="H292624" s="10"/>
    </row>
    <row r="292625" spans="8:8" x14ac:dyDescent="0.35">
      <c r="H292625" s="10"/>
    </row>
    <row r="292626" spans="8:8" x14ac:dyDescent="0.35">
      <c r="H292626" s="10"/>
    </row>
    <row r="292627" spans="8:8" x14ac:dyDescent="0.35">
      <c r="H292627" s="10"/>
    </row>
    <row r="292628" spans="8:8" x14ac:dyDescent="0.35">
      <c r="H292628" s="10"/>
    </row>
    <row r="292629" spans="8:8" x14ac:dyDescent="0.35">
      <c r="H292629" s="10"/>
    </row>
    <row r="292630" spans="8:8" x14ac:dyDescent="0.35">
      <c r="H292630" s="10"/>
    </row>
    <row r="292631" spans="8:8" x14ac:dyDescent="0.35">
      <c r="H292631" s="10"/>
    </row>
    <row r="292632" spans="8:8" x14ac:dyDescent="0.35">
      <c r="H292632" s="10"/>
    </row>
    <row r="292633" spans="8:8" x14ac:dyDescent="0.35">
      <c r="H292633" s="10"/>
    </row>
    <row r="292634" spans="8:8" x14ac:dyDescent="0.35">
      <c r="H292634" s="10"/>
    </row>
    <row r="292635" spans="8:8" x14ac:dyDescent="0.35">
      <c r="H292635" s="10"/>
    </row>
    <row r="292636" spans="8:8" x14ac:dyDescent="0.35">
      <c r="H292636" s="10"/>
    </row>
    <row r="292637" spans="8:8" x14ac:dyDescent="0.35">
      <c r="H292637" s="10"/>
    </row>
    <row r="292638" spans="8:8" x14ac:dyDescent="0.35">
      <c r="H292638" s="10"/>
    </row>
    <row r="292639" spans="8:8" x14ac:dyDescent="0.35">
      <c r="H292639" s="10"/>
    </row>
    <row r="292640" spans="8:8" x14ac:dyDescent="0.35">
      <c r="H292640" s="10"/>
    </row>
    <row r="292641" spans="8:8" x14ac:dyDescent="0.35">
      <c r="H292641" s="10"/>
    </row>
    <row r="292642" spans="8:8" x14ac:dyDescent="0.35">
      <c r="H292642" s="10"/>
    </row>
    <row r="292643" spans="8:8" x14ac:dyDescent="0.35">
      <c r="H292643" s="10"/>
    </row>
    <row r="292644" spans="8:8" x14ac:dyDescent="0.35">
      <c r="H292644" s="10"/>
    </row>
    <row r="292645" spans="8:8" x14ac:dyDescent="0.35">
      <c r="H292645" s="10"/>
    </row>
    <row r="292646" spans="8:8" x14ac:dyDescent="0.35">
      <c r="H292646" s="10"/>
    </row>
    <row r="292647" spans="8:8" x14ac:dyDescent="0.35">
      <c r="H292647" s="10"/>
    </row>
    <row r="292648" spans="8:8" x14ac:dyDescent="0.35">
      <c r="H292648" s="10"/>
    </row>
    <row r="292649" spans="8:8" x14ac:dyDescent="0.35">
      <c r="H292649" s="10"/>
    </row>
    <row r="292650" spans="8:8" x14ac:dyDescent="0.35">
      <c r="H292650" s="10"/>
    </row>
    <row r="292651" spans="8:8" x14ac:dyDescent="0.35">
      <c r="H292651" s="10"/>
    </row>
    <row r="292652" spans="8:8" x14ac:dyDescent="0.35">
      <c r="H292652" s="10"/>
    </row>
    <row r="292653" spans="8:8" x14ac:dyDescent="0.35">
      <c r="H292653" s="10"/>
    </row>
    <row r="292654" spans="8:8" x14ac:dyDescent="0.35">
      <c r="H292654" s="10"/>
    </row>
    <row r="292655" spans="8:8" x14ac:dyDescent="0.35">
      <c r="H292655" s="10"/>
    </row>
    <row r="292656" spans="8:8" x14ac:dyDescent="0.35">
      <c r="H292656" s="10"/>
    </row>
    <row r="292657" spans="8:8" x14ac:dyDescent="0.35">
      <c r="H292657" s="10"/>
    </row>
    <row r="292658" spans="8:8" x14ac:dyDescent="0.35">
      <c r="H292658" s="10"/>
    </row>
    <row r="292659" spans="8:8" x14ac:dyDescent="0.35">
      <c r="H292659" s="10"/>
    </row>
    <row r="292660" spans="8:8" x14ac:dyDescent="0.35">
      <c r="H292660" s="10"/>
    </row>
    <row r="292661" spans="8:8" x14ac:dyDescent="0.35">
      <c r="H292661" s="10"/>
    </row>
    <row r="292662" spans="8:8" x14ac:dyDescent="0.35">
      <c r="H292662" s="10"/>
    </row>
    <row r="292663" spans="8:8" x14ac:dyDescent="0.35">
      <c r="H292663" s="10"/>
    </row>
    <row r="292664" spans="8:8" x14ac:dyDescent="0.35">
      <c r="H292664" s="10"/>
    </row>
    <row r="292665" spans="8:8" x14ac:dyDescent="0.35">
      <c r="H292665" s="10"/>
    </row>
    <row r="292666" spans="8:8" x14ac:dyDescent="0.35">
      <c r="H292666" s="10"/>
    </row>
    <row r="292667" spans="8:8" x14ac:dyDescent="0.35">
      <c r="H292667" s="10"/>
    </row>
    <row r="292668" spans="8:8" x14ac:dyDescent="0.35">
      <c r="H292668" s="10"/>
    </row>
    <row r="292669" spans="8:8" x14ac:dyDescent="0.35">
      <c r="H292669" s="10"/>
    </row>
    <row r="292670" spans="8:8" x14ac:dyDescent="0.35">
      <c r="H292670" s="10"/>
    </row>
    <row r="292671" spans="8:8" x14ac:dyDescent="0.35">
      <c r="H292671" s="10"/>
    </row>
    <row r="292672" spans="8:8" x14ac:dyDescent="0.35">
      <c r="H292672" s="10"/>
    </row>
    <row r="292673" spans="8:8" x14ac:dyDescent="0.35">
      <c r="H292673" s="10"/>
    </row>
    <row r="292674" spans="8:8" x14ac:dyDescent="0.35">
      <c r="H292674" s="10"/>
    </row>
    <row r="292675" spans="8:8" x14ac:dyDescent="0.35">
      <c r="H292675" s="10"/>
    </row>
    <row r="292676" spans="8:8" x14ac:dyDescent="0.35">
      <c r="H292676" s="10"/>
    </row>
    <row r="292677" spans="8:8" x14ac:dyDescent="0.35">
      <c r="H292677" s="10"/>
    </row>
    <row r="292678" spans="8:8" x14ac:dyDescent="0.35">
      <c r="H292678" s="10"/>
    </row>
    <row r="292679" spans="8:8" x14ac:dyDescent="0.35">
      <c r="H292679" s="10"/>
    </row>
    <row r="292680" spans="8:8" x14ac:dyDescent="0.35">
      <c r="H292680" s="10"/>
    </row>
    <row r="292681" spans="8:8" x14ac:dyDescent="0.35">
      <c r="H292681" s="10"/>
    </row>
    <row r="292682" spans="8:8" x14ac:dyDescent="0.35">
      <c r="H292682" s="10"/>
    </row>
    <row r="292683" spans="8:8" x14ac:dyDescent="0.35">
      <c r="H292683" s="10"/>
    </row>
    <row r="292684" spans="8:8" x14ac:dyDescent="0.35">
      <c r="H292684" s="10"/>
    </row>
    <row r="292685" spans="8:8" x14ac:dyDescent="0.35">
      <c r="H292685" s="10"/>
    </row>
    <row r="292686" spans="8:8" x14ac:dyDescent="0.35">
      <c r="H292686" s="10"/>
    </row>
    <row r="292687" spans="8:8" x14ac:dyDescent="0.35">
      <c r="H292687" s="10"/>
    </row>
    <row r="292688" spans="8:8" x14ac:dyDescent="0.35">
      <c r="H292688" s="10"/>
    </row>
    <row r="292689" spans="8:8" x14ac:dyDescent="0.35">
      <c r="H292689" s="10"/>
    </row>
    <row r="292690" spans="8:8" x14ac:dyDescent="0.35">
      <c r="H292690" s="10"/>
    </row>
    <row r="292691" spans="8:8" x14ac:dyDescent="0.35">
      <c r="H292691" s="10"/>
    </row>
    <row r="292692" spans="8:8" x14ac:dyDescent="0.35">
      <c r="H292692" s="10"/>
    </row>
    <row r="292693" spans="8:8" x14ac:dyDescent="0.35">
      <c r="H292693" s="10"/>
    </row>
    <row r="292694" spans="8:8" x14ac:dyDescent="0.35">
      <c r="H292694" s="10"/>
    </row>
    <row r="292695" spans="8:8" x14ac:dyDescent="0.35">
      <c r="H292695" s="10"/>
    </row>
    <row r="292696" spans="8:8" x14ac:dyDescent="0.35">
      <c r="H292696" s="10"/>
    </row>
    <row r="292697" spans="8:8" x14ac:dyDescent="0.35">
      <c r="H292697" s="10"/>
    </row>
    <row r="292698" spans="8:8" x14ac:dyDescent="0.35">
      <c r="H292698" s="10"/>
    </row>
    <row r="292699" spans="8:8" x14ac:dyDescent="0.35">
      <c r="H292699" s="10"/>
    </row>
    <row r="292700" spans="8:8" x14ac:dyDescent="0.35">
      <c r="H292700" s="10"/>
    </row>
    <row r="292701" spans="8:8" x14ac:dyDescent="0.35">
      <c r="H292701" s="10"/>
    </row>
    <row r="292702" spans="8:8" x14ac:dyDescent="0.35">
      <c r="H292702" s="10"/>
    </row>
    <row r="292703" spans="8:8" x14ac:dyDescent="0.35">
      <c r="H292703" s="10"/>
    </row>
    <row r="292704" spans="8:8" x14ac:dyDescent="0.35">
      <c r="H292704" s="10"/>
    </row>
    <row r="292705" spans="8:8" x14ac:dyDescent="0.35">
      <c r="H292705" s="10"/>
    </row>
    <row r="292706" spans="8:8" x14ac:dyDescent="0.35">
      <c r="H292706" s="10"/>
    </row>
    <row r="292707" spans="8:8" x14ac:dyDescent="0.35">
      <c r="H292707" s="10"/>
    </row>
    <row r="292708" spans="8:8" x14ac:dyDescent="0.35">
      <c r="H292708" s="10"/>
    </row>
    <row r="292709" spans="8:8" x14ac:dyDescent="0.35">
      <c r="H292709" s="10"/>
    </row>
    <row r="292710" spans="8:8" x14ac:dyDescent="0.35">
      <c r="H292710" s="10"/>
    </row>
    <row r="292711" spans="8:8" x14ac:dyDescent="0.35">
      <c r="H292711" s="10"/>
    </row>
    <row r="292712" spans="8:8" x14ac:dyDescent="0.35">
      <c r="H292712" s="10"/>
    </row>
    <row r="292713" spans="8:8" x14ac:dyDescent="0.35">
      <c r="H292713" s="10"/>
    </row>
    <row r="292714" spans="8:8" x14ac:dyDescent="0.35">
      <c r="H292714" s="10"/>
    </row>
    <row r="292715" spans="8:8" x14ac:dyDescent="0.35">
      <c r="H292715" s="10"/>
    </row>
    <row r="292716" spans="8:8" x14ac:dyDescent="0.35">
      <c r="H292716" s="10"/>
    </row>
    <row r="292717" spans="8:8" x14ac:dyDescent="0.35">
      <c r="H292717" s="10"/>
    </row>
    <row r="292718" spans="8:8" x14ac:dyDescent="0.35">
      <c r="H292718" s="10"/>
    </row>
    <row r="292719" spans="8:8" x14ac:dyDescent="0.35">
      <c r="H292719" s="10"/>
    </row>
    <row r="292720" spans="8:8" x14ac:dyDescent="0.35">
      <c r="H292720" s="10"/>
    </row>
    <row r="292721" spans="8:8" x14ac:dyDescent="0.35">
      <c r="H292721" s="10"/>
    </row>
    <row r="292722" spans="8:8" x14ac:dyDescent="0.35">
      <c r="H292722" s="10"/>
    </row>
    <row r="292723" spans="8:8" x14ac:dyDescent="0.35">
      <c r="H292723" s="10"/>
    </row>
    <row r="292724" spans="8:8" x14ac:dyDescent="0.35">
      <c r="H292724" s="10"/>
    </row>
    <row r="292725" spans="8:8" x14ac:dyDescent="0.35">
      <c r="H292725" s="10"/>
    </row>
    <row r="292726" spans="8:8" x14ac:dyDescent="0.35">
      <c r="H292726" s="10"/>
    </row>
    <row r="292727" spans="8:8" x14ac:dyDescent="0.35">
      <c r="H292727" s="10"/>
    </row>
    <row r="292728" spans="8:8" x14ac:dyDescent="0.35">
      <c r="H292728" s="10"/>
    </row>
    <row r="292729" spans="8:8" x14ac:dyDescent="0.35">
      <c r="H292729" s="10"/>
    </row>
    <row r="292730" spans="8:8" x14ac:dyDescent="0.35">
      <c r="H292730" s="10"/>
    </row>
    <row r="292731" spans="8:8" x14ac:dyDescent="0.35">
      <c r="H292731" s="10"/>
    </row>
    <row r="292732" spans="8:8" x14ac:dyDescent="0.35">
      <c r="H292732" s="10"/>
    </row>
    <row r="292733" spans="8:8" x14ac:dyDescent="0.35">
      <c r="H292733" s="10"/>
    </row>
    <row r="292734" spans="8:8" x14ac:dyDescent="0.35">
      <c r="H292734" s="10"/>
    </row>
    <row r="292735" spans="8:8" x14ac:dyDescent="0.35">
      <c r="H292735" s="10"/>
    </row>
    <row r="292736" spans="8:8" x14ac:dyDescent="0.35">
      <c r="H292736" s="10"/>
    </row>
    <row r="292737" spans="8:8" x14ac:dyDescent="0.35">
      <c r="H292737" s="10"/>
    </row>
    <row r="292738" spans="8:8" x14ac:dyDescent="0.35">
      <c r="H292738" s="10"/>
    </row>
    <row r="292739" spans="8:8" x14ac:dyDescent="0.35">
      <c r="H292739" s="10"/>
    </row>
    <row r="292740" spans="8:8" x14ac:dyDescent="0.35">
      <c r="H292740" s="10"/>
    </row>
    <row r="292741" spans="8:8" x14ac:dyDescent="0.35">
      <c r="H292741" s="10"/>
    </row>
    <row r="292742" spans="8:8" x14ac:dyDescent="0.35">
      <c r="H292742" s="10"/>
    </row>
    <row r="292743" spans="8:8" x14ac:dyDescent="0.35">
      <c r="H292743" s="10"/>
    </row>
    <row r="292744" spans="8:8" x14ac:dyDescent="0.35">
      <c r="H292744" s="10"/>
    </row>
    <row r="292745" spans="8:8" x14ac:dyDescent="0.35">
      <c r="H292745" s="10"/>
    </row>
    <row r="292746" spans="8:8" x14ac:dyDescent="0.35">
      <c r="H292746" s="10"/>
    </row>
    <row r="292747" spans="8:8" x14ac:dyDescent="0.35">
      <c r="H292747" s="10"/>
    </row>
    <row r="292748" spans="8:8" x14ac:dyDescent="0.35">
      <c r="H292748" s="10"/>
    </row>
    <row r="292749" spans="8:8" x14ac:dyDescent="0.35">
      <c r="H292749" s="10"/>
    </row>
    <row r="292750" spans="8:8" x14ac:dyDescent="0.35">
      <c r="H292750" s="10"/>
    </row>
    <row r="292751" spans="8:8" x14ac:dyDescent="0.35">
      <c r="H292751" s="10"/>
    </row>
    <row r="292752" spans="8:8" x14ac:dyDescent="0.35">
      <c r="H292752" s="10"/>
    </row>
    <row r="292753" spans="8:8" x14ac:dyDescent="0.35">
      <c r="H292753" s="10"/>
    </row>
    <row r="292754" spans="8:8" x14ac:dyDescent="0.35">
      <c r="H292754" s="10"/>
    </row>
    <row r="292755" spans="8:8" x14ac:dyDescent="0.35">
      <c r="H292755" s="10"/>
    </row>
    <row r="292756" spans="8:8" x14ac:dyDescent="0.35">
      <c r="H292756" s="10"/>
    </row>
    <row r="292757" spans="8:8" x14ac:dyDescent="0.35">
      <c r="H292757" s="10"/>
    </row>
    <row r="292758" spans="8:8" x14ac:dyDescent="0.35">
      <c r="H292758" s="10"/>
    </row>
    <row r="292759" spans="8:8" x14ac:dyDescent="0.35">
      <c r="H292759" s="10"/>
    </row>
    <row r="292760" spans="8:8" x14ac:dyDescent="0.35">
      <c r="H292760" s="10"/>
    </row>
    <row r="292761" spans="8:8" x14ac:dyDescent="0.35">
      <c r="H292761" s="10"/>
    </row>
    <row r="292762" spans="8:8" x14ac:dyDescent="0.35">
      <c r="H292762" s="10"/>
    </row>
    <row r="292763" spans="8:8" x14ac:dyDescent="0.35">
      <c r="H292763" s="10"/>
    </row>
    <row r="292764" spans="8:8" x14ac:dyDescent="0.35">
      <c r="H292764" s="10"/>
    </row>
    <row r="292765" spans="8:8" x14ac:dyDescent="0.35">
      <c r="H292765" s="10"/>
    </row>
    <row r="292766" spans="8:8" x14ac:dyDescent="0.35">
      <c r="H292766" s="10"/>
    </row>
    <row r="292767" spans="8:8" x14ac:dyDescent="0.35">
      <c r="H292767" s="10"/>
    </row>
    <row r="292768" spans="8:8" x14ac:dyDescent="0.35">
      <c r="H292768" s="10"/>
    </row>
    <row r="292769" spans="8:8" x14ac:dyDescent="0.35">
      <c r="H292769" s="10"/>
    </row>
    <row r="292770" spans="8:8" x14ac:dyDescent="0.35">
      <c r="H292770" s="10"/>
    </row>
    <row r="292771" spans="8:8" x14ac:dyDescent="0.35">
      <c r="H292771" s="10"/>
    </row>
    <row r="292772" spans="8:8" x14ac:dyDescent="0.35">
      <c r="H292772" s="10"/>
    </row>
    <row r="292773" spans="8:8" x14ac:dyDescent="0.35">
      <c r="H292773" s="10"/>
    </row>
    <row r="292774" spans="8:8" x14ac:dyDescent="0.35">
      <c r="H292774" s="10"/>
    </row>
    <row r="292775" spans="8:8" x14ac:dyDescent="0.35">
      <c r="H292775" s="10"/>
    </row>
    <row r="292776" spans="8:8" x14ac:dyDescent="0.35">
      <c r="H292776" s="10"/>
    </row>
    <row r="292777" spans="8:8" x14ac:dyDescent="0.35">
      <c r="H292777" s="10"/>
    </row>
    <row r="292778" spans="8:8" x14ac:dyDescent="0.35">
      <c r="H292778" s="10"/>
    </row>
    <row r="292779" spans="8:8" x14ac:dyDescent="0.35">
      <c r="H292779" s="10"/>
    </row>
    <row r="292780" spans="8:8" x14ac:dyDescent="0.35">
      <c r="H292780" s="10"/>
    </row>
    <row r="292781" spans="8:8" x14ac:dyDescent="0.35">
      <c r="H292781" s="10"/>
    </row>
    <row r="292782" spans="8:8" x14ac:dyDescent="0.35">
      <c r="H292782" s="10"/>
    </row>
    <row r="292783" spans="8:8" x14ac:dyDescent="0.35">
      <c r="H292783" s="10"/>
    </row>
    <row r="292784" spans="8:8" x14ac:dyDescent="0.35">
      <c r="H292784" s="10"/>
    </row>
    <row r="292785" spans="8:8" x14ac:dyDescent="0.35">
      <c r="H292785" s="10"/>
    </row>
    <row r="292786" spans="8:8" x14ac:dyDescent="0.35">
      <c r="H292786" s="10"/>
    </row>
    <row r="292787" spans="8:8" x14ac:dyDescent="0.35">
      <c r="H292787" s="10"/>
    </row>
    <row r="292788" spans="8:8" x14ac:dyDescent="0.35">
      <c r="H292788" s="10"/>
    </row>
    <row r="292789" spans="8:8" x14ac:dyDescent="0.35">
      <c r="H292789" s="10"/>
    </row>
    <row r="292790" spans="8:8" x14ac:dyDescent="0.35">
      <c r="H292790" s="10"/>
    </row>
    <row r="292791" spans="8:8" x14ac:dyDescent="0.35">
      <c r="H292791" s="10"/>
    </row>
    <row r="292792" spans="8:8" x14ac:dyDescent="0.35">
      <c r="H292792" s="10"/>
    </row>
    <row r="292793" spans="8:8" x14ac:dyDescent="0.35">
      <c r="H292793" s="10"/>
    </row>
    <row r="292794" spans="8:8" x14ac:dyDescent="0.35">
      <c r="H292794" s="10"/>
    </row>
    <row r="292795" spans="8:8" x14ac:dyDescent="0.35">
      <c r="H292795" s="10"/>
    </row>
    <row r="292796" spans="8:8" x14ac:dyDescent="0.35">
      <c r="H292796" s="10"/>
    </row>
    <row r="292797" spans="8:8" x14ac:dyDescent="0.35">
      <c r="H292797" s="10"/>
    </row>
    <row r="292798" spans="8:8" x14ac:dyDescent="0.35">
      <c r="H292798" s="10"/>
    </row>
    <row r="292799" spans="8:8" x14ac:dyDescent="0.35">
      <c r="H292799" s="10"/>
    </row>
    <row r="292800" spans="8:8" x14ac:dyDescent="0.35">
      <c r="H292800" s="10"/>
    </row>
    <row r="292801" spans="8:8" x14ac:dyDescent="0.35">
      <c r="H292801" s="10"/>
    </row>
    <row r="292802" spans="8:8" x14ac:dyDescent="0.35">
      <c r="H292802" s="10"/>
    </row>
    <row r="292803" spans="8:8" x14ac:dyDescent="0.35">
      <c r="H292803" s="10"/>
    </row>
    <row r="292804" spans="8:8" x14ac:dyDescent="0.35">
      <c r="H292804" s="10"/>
    </row>
    <row r="292805" spans="8:8" x14ac:dyDescent="0.35">
      <c r="H292805" s="10"/>
    </row>
    <row r="292806" spans="8:8" x14ac:dyDescent="0.35">
      <c r="H292806" s="10"/>
    </row>
    <row r="292807" spans="8:8" x14ac:dyDescent="0.35">
      <c r="H292807" s="10"/>
    </row>
    <row r="292808" spans="8:8" x14ac:dyDescent="0.35">
      <c r="H292808" s="10"/>
    </row>
    <row r="292809" spans="8:8" x14ac:dyDescent="0.35">
      <c r="H292809" s="10"/>
    </row>
    <row r="292810" spans="8:8" x14ac:dyDescent="0.35">
      <c r="H292810" s="10"/>
    </row>
    <row r="292811" spans="8:8" x14ac:dyDescent="0.35">
      <c r="H292811" s="10"/>
    </row>
    <row r="292812" spans="8:8" x14ac:dyDescent="0.35">
      <c r="H292812" s="10"/>
    </row>
    <row r="292813" spans="8:8" x14ac:dyDescent="0.35">
      <c r="H292813" s="10"/>
    </row>
    <row r="292814" spans="8:8" x14ac:dyDescent="0.35">
      <c r="H292814" s="10"/>
    </row>
    <row r="292815" spans="8:8" x14ac:dyDescent="0.35">
      <c r="H292815" s="10"/>
    </row>
    <row r="292816" spans="8:8" x14ac:dyDescent="0.35">
      <c r="H292816" s="10"/>
    </row>
    <row r="292817" spans="8:8" x14ac:dyDescent="0.35">
      <c r="H292817" s="10"/>
    </row>
    <row r="292818" spans="8:8" x14ac:dyDescent="0.35">
      <c r="H292818" s="10"/>
    </row>
    <row r="292819" spans="8:8" x14ac:dyDescent="0.35">
      <c r="H292819" s="10"/>
    </row>
    <row r="292820" spans="8:8" x14ac:dyDescent="0.35">
      <c r="H292820" s="10"/>
    </row>
    <row r="292821" spans="8:8" x14ac:dyDescent="0.35">
      <c r="H292821" s="10"/>
    </row>
    <row r="292822" spans="8:8" x14ac:dyDescent="0.35">
      <c r="H292822" s="10"/>
    </row>
    <row r="292823" spans="8:8" x14ac:dyDescent="0.35">
      <c r="H292823" s="10"/>
    </row>
    <row r="292824" spans="8:8" x14ac:dyDescent="0.35">
      <c r="H292824" s="10"/>
    </row>
    <row r="292825" spans="8:8" x14ac:dyDescent="0.35">
      <c r="H292825" s="10"/>
    </row>
    <row r="292826" spans="8:8" x14ac:dyDescent="0.35">
      <c r="H292826" s="10"/>
    </row>
    <row r="292827" spans="8:8" x14ac:dyDescent="0.35">
      <c r="H292827" s="10"/>
    </row>
    <row r="292828" spans="8:8" x14ac:dyDescent="0.35">
      <c r="H292828" s="10"/>
    </row>
    <row r="292829" spans="8:8" x14ac:dyDescent="0.35">
      <c r="H292829" s="10"/>
    </row>
    <row r="292830" spans="8:8" x14ac:dyDescent="0.35">
      <c r="H292830" s="10"/>
    </row>
    <row r="292831" spans="8:8" x14ac:dyDescent="0.35">
      <c r="H292831" s="10"/>
    </row>
    <row r="292832" spans="8:8" x14ac:dyDescent="0.35">
      <c r="H292832" s="10"/>
    </row>
    <row r="292833" spans="8:8" x14ac:dyDescent="0.35">
      <c r="H292833" s="10"/>
    </row>
    <row r="292834" spans="8:8" x14ac:dyDescent="0.35">
      <c r="H292834" s="10"/>
    </row>
    <row r="292835" spans="8:8" x14ac:dyDescent="0.35">
      <c r="H292835" s="10"/>
    </row>
    <row r="292836" spans="8:8" x14ac:dyDescent="0.35">
      <c r="H292836" s="10"/>
    </row>
    <row r="292837" spans="8:8" x14ac:dyDescent="0.35">
      <c r="H292837" s="10"/>
    </row>
    <row r="292838" spans="8:8" x14ac:dyDescent="0.35">
      <c r="H292838" s="10"/>
    </row>
    <row r="292839" spans="8:8" x14ac:dyDescent="0.35">
      <c r="H292839" s="10"/>
    </row>
    <row r="292840" spans="8:8" x14ac:dyDescent="0.35">
      <c r="H292840" s="10"/>
    </row>
    <row r="292841" spans="8:8" x14ac:dyDescent="0.35">
      <c r="H292841" s="10"/>
    </row>
    <row r="292842" spans="8:8" x14ac:dyDescent="0.35">
      <c r="H292842" s="10"/>
    </row>
    <row r="292843" spans="8:8" x14ac:dyDescent="0.35">
      <c r="H292843" s="10"/>
    </row>
    <row r="292844" spans="8:8" x14ac:dyDescent="0.35">
      <c r="H292844" s="10"/>
    </row>
    <row r="292845" spans="8:8" x14ac:dyDescent="0.35">
      <c r="H292845" s="10"/>
    </row>
    <row r="292846" spans="8:8" x14ac:dyDescent="0.35">
      <c r="H292846" s="10"/>
    </row>
    <row r="292847" spans="8:8" x14ac:dyDescent="0.35">
      <c r="H292847" s="10"/>
    </row>
    <row r="292848" spans="8:8" x14ac:dyDescent="0.35">
      <c r="H292848" s="10"/>
    </row>
    <row r="292849" spans="8:8" x14ac:dyDescent="0.35">
      <c r="H292849" s="10"/>
    </row>
    <row r="292850" spans="8:8" x14ac:dyDescent="0.35">
      <c r="H292850" s="10"/>
    </row>
    <row r="292851" spans="8:8" x14ac:dyDescent="0.35">
      <c r="H292851" s="10"/>
    </row>
    <row r="292852" spans="8:8" x14ac:dyDescent="0.35">
      <c r="H292852" s="10"/>
    </row>
    <row r="292853" spans="8:8" x14ac:dyDescent="0.35">
      <c r="H292853" s="10"/>
    </row>
    <row r="292854" spans="8:8" x14ac:dyDescent="0.35">
      <c r="H292854" s="10"/>
    </row>
    <row r="292855" spans="8:8" x14ac:dyDescent="0.35">
      <c r="H292855" s="10"/>
    </row>
    <row r="292856" spans="8:8" x14ac:dyDescent="0.35">
      <c r="H292856" s="10"/>
    </row>
    <row r="292857" spans="8:8" x14ac:dyDescent="0.35">
      <c r="H292857" s="10"/>
    </row>
    <row r="292858" spans="8:8" x14ac:dyDescent="0.35">
      <c r="H292858" s="10"/>
    </row>
    <row r="292859" spans="8:8" x14ac:dyDescent="0.35">
      <c r="H292859" s="10"/>
    </row>
    <row r="292860" spans="8:8" x14ac:dyDescent="0.35">
      <c r="H292860" s="10"/>
    </row>
    <row r="292861" spans="8:8" x14ac:dyDescent="0.35">
      <c r="H292861" s="10"/>
    </row>
    <row r="292862" spans="8:8" x14ac:dyDescent="0.35">
      <c r="H292862" s="10"/>
    </row>
    <row r="292863" spans="8:8" x14ac:dyDescent="0.35">
      <c r="H292863" s="10"/>
    </row>
    <row r="292864" spans="8:8" x14ac:dyDescent="0.35">
      <c r="H292864" s="10"/>
    </row>
    <row r="292865" spans="8:8" x14ac:dyDescent="0.35">
      <c r="H292865" s="10"/>
    </row>
    <row r="292866" spans="8:8" x14ac:dyDescent="0.35">
      <c r="H292866" s="10"/>
    </row>
    <row r="292867" spans="8:8" x14ac:dyDescent="0.35">
      <c r="H292867" s="10"/>
    </row>
    <row r="292868" spans="8:8" x14ac:dyDescent="0.35">
      <c r="H292868" s="10"/>
    </row>
    <row r="292869" spans="8:8" x14ac:dyDescent="0.35">
      <c r="H292869" s="10"/>
    </row>
    <row r="292870" spans="8:8" x14ac:dyDescent="0.35">
      <c r="H292870" s="10"/>
    </row>
    <row r="292871" spans="8:8" x14ac:dyDescent="0.35">
      <c r="H292871" s="10"/>
    </row>
    <row r="292872" spans="8:8" x14ac:dyDescent="0.35">
      <c r="H292872" s="10"/>
    </row>
    <row r="292873" spans="8:8" x14ac:dyDescent="0.35">
      <c r="H292873" s="10"/>
    </row>
    <row r="292874" spans="8:8" x14ac:dyDescent="0.35">
      <c r="H292874" s="10"/>
    </row>
    <row r="292875" spans="8:8" x14ac:dyDescent="0.35">
      <c r="H292875" s="10"/>
    </row>
    <row r="292876" spans="8:8" x14ac:dyDescent="0.35">
      <c r="H292876" s="10"/>
    </row>
    <row r="292877" spans="8:8" x14ac:dyDescent="0.35">
      <c r="H292877" s="10"/>
    </row>
    <row r="292878" spans="8:8" x14ac:dyDescent="0.35">
      <c r="H292878" s="10"/>
    </row>
    <row r="292879" spans="8:8" x14ac:dyDescent="0.35">
      <c r="H292879" s="10"/>
    </row>
    <row r="292880" spans="8:8" x14ac:dyDescent="0.35">
      <c r="H292880" s="10"/>
    </row>
    <row r="292881" spans="8:8" x14ac:dyDescent="0.35">
      <c r="H292881" s="10"/>
    </row>
    <row r="292882" spans="8:8" x14ac:dyDescent="0.35">
      <c r="H292882" s="10"/>
    </row>
    <row r="292883" spans="8:8" x14ac:dyDescent="0.35">
      <c r="H292883" s="10"/>
    </row>
    <row r="292884" spans="8:8" x14ac:dyDescent="0.35">
      <c r="H292884" s="10"/>
    </row>
    <row r="292885" spans="8:8" x14ac:dyDescent="0.35">
      <c r="H292885" s="10"/>
    </row>
    <row r="292886" spans="8:8" x14ac:dyDescent="0.35">
      <c r="H292886" s="10"/>
    </row>
    <row r="292887" spans="8:8" x14ac:dyDescent="0.35">
      <c r="H292887" s="10"/>
    </row>
    <row r="292888" spans="8:8" x14ac:dyDescent="0.35">
      <c r="H292888" s="10"/>
    </row>
    <row r="292889" spans="8:8" x14ac:dyDescent="0.35">
      <c r="H292889" s="10"/>
    </row>
    <row r="292890" spans="8:8" x14ac:dyDescent="0.35">
      <c r="H292890" s="10"/>
    </row>
    <row r="292891" spans="8:8" x14ac:dyDescent="0.35">
      <c r="H292891" s="10"/>
    </row>
    <row r="292892" spans="8:8" x14ac:dyDescent="0.35">
      <c r="H292892" s="10"/>
    </row>
    <row r="292893" spans="8:8" x14ac:dyDescent="0.35">
      <c r="H292893" s="10"/>
    </row>
    <row r="292894" spans="8:8" x14ac:dyDescent="0.35">
      <c r="H292894" s="10"/>
    </row>
    <row r="292895" spans="8:8" x14ac:dyDescent="0.35">
      <c r="H292895" s="10"/>
    </row>
    <row r="292896" spans="8:8" x14ac:dyDescent="0.35">
      <c r="H292896" s="10"/>
    </row>
    <row r="292897" spans="8:8" x14ac:dyDescent="0.35">
      <c r="H292897" s="10"/>
    </row>
    <row r="292898" spans="8:8" x14ac:dyDescent="0.35">
      <c r="H292898" s="10"/>
    </row>
    <row r="292899" spans="8:8" x14ac:dyDescent="0.35">
      <c r="H292899" s="10"/>
    </row>
    <row r="292900" spans="8:8" x14ac:dyDescent="0.35">
      <c r="H292900" s="10"/>
    </row>
    <row r="292901" spans="8:8" x14ac:dyDescent="0.35">
      <c r="H292901" s="10"/>
    </row>
    <row r="292902" spans="8:8" x14ac:dyDescent="0.35">
      <c r="H292902" s="10"/>
    </row>
    <row r="292903" spans="8:8" x14ac:dyDescent="0.35">
      <c r="H292903" s="10"/>
    </row>
    <row r="292904" spans="8:8" x14ac:dyDescent="0.35">
      <c r="H292904" s="10"/>
    </row>
    <row r="292905" spans="8:8" x14ac:dyDescent="0.35">
      <c r="H292905" s="10"/>
    </row>
    <row r="292906" spans="8:8" x14ac:dyDescent="0.35">
      <c r="H292906" s="10"/>
    </row>
    <row r="292907" spans="8:8" x14ac:dyDescent="0.35">
      <c r="H292907" s="10"/>
    </row>
    <row r="292908" spans="8:8" x14ac:dyDescent="0.35">
      <c r="H292908" s="10"/>
    </row>
    <row r="292909" spans="8:8" x14ac:dyDescent="0.35">
      <c r="H292909" s="10"/>
    </row>
    <row r="292910" spans="8:8" x14ac:dyDescent="0.35">
      <c r="H292910" s="10"/>
    </row>
    <row r="292911" spans="8:8" x14ac:dyDescent="0.35">
      <c r="H292911" s="10"/>
    </row>
    <row r="292912" spans="8:8" x14ac:dyDescent="0.35">
      <c r="H292912" s="10"/>
    </row>
    <row r="292913" spans="8:8" x14ac:dyDescent="0.35">
      <c r="H292913" s="10"/>
    </row>
    <row r="292914" spans="8:8" x14ac:dyDescent="0.35">
      <c r="H292914" s="10"/>
    </row>
    <row r="292915" spans="8:8" x14ac:dyDescent="0.35">
      <c r="H292915" s="10"/>
    </row>
    <row r="292916" spans="8:8" x14ac:dyDescent="0.35">
      <c r="H292916" s="10"/>
    </row>
    <row r="292917" spans="8:8" x14ac:dyDescent="0.35">
      <c r="H292917" s="10"/>
    </row>
    <row r="292918" spans="8:8" x14ac:dyDescent="0.35">
      <c r="H292918" s="10"/>
    </row>
    <row r="292919" spans="8:8" x14ac:dyDescent="0.35">
      <c r="H292919" s="10"/>
    </row>
    <row r="292920" spans="8:8" x14ac:dyDescent="0.35">
      <c r="H292920" s="10"/>
    </row>
    <row r="292921" spans="8:8" x14ac:dyDescent="0.35">
      <c r="H292921" s="10"/>
    </row>
    <row r="292922" spans="8:8" x14ac:dyDescent="0.35">
      <c r="H292922" s="10"/>
    </row>
    <row r="292923" spans="8:8" x14ac:dyDescent="0.35">
      <c r="H292923" s="10"/>
    </row>
    <row r="292924" spans="8:8" x14ac:dyDescent="0.35">
      <c r="H292924" s="10"/>
    </row>
    <row r="292925" spans="8:8" x14ac:dyDescent="0.35">
      <c r="H292925" s="10"/>
    </row>
    <row r="292926" spans="8:8" x14ac:dyDescent="0.35">
      <c r="H292926" s="10"/>
    </row>
    <row r="292927" spans="8:8" x14ac:dyDescent="0.35">
      <c r="H292927" s="10"/>
    </row>
    <row r="292928" spans="8:8" x14ac:dyDescent="0.35">
      <c r="H292928" s="10"/>
    </row>
    <row r="292929" spans="8:8" x14ac:dyDescent="0.35">
      <c r="H292929" s="10"/>
    </row>
    <row r="292930" spans="8:8" x14ac:dyDescent="0.35">
      <c r="H292930" s="10"/>
    </row>
    <row r="292931" spans="8:8" x14ac:dyDescent="0.35">
      <c r="H292931" s="10"/>
    </row>
    <row r="292932" spans="8:8" x14ac:dyDescent="0.35">
      <c r="H292932" s="10"/>
    </row>
    <row r="292933" spans="8:8" x14ac:dyDescent="0.35">
      <c r="H292933" s="10"/>
    </row>
    <row r="292934" spans="8:8" x14ac:dyDescent="0.35">
      <c r="H292934" s="10"/>
    </row>
    <row r="292935" spans="8:8" x14ac:dyDescent="0.35">
      <c r="H292935" s="10"/>
    </row>
    <row r="292936" spans="8:8" x14ac:dyDescent="0.35">
      <c r="H292936" s="10"/>
    </row>
    <row r="292937" spans="8:8" x14ac:dyDescent="0.35">
      <c r="H292937" s="10"/>
    </row>
    <row r="292938" spans="8:8" x14ac:dyDescent="0.35">
      <c r="H292938" s="10"/>
    </row>
    <row r="292939" spans="8:8" x14ac:dyDescent="0.35">
      <c r="H292939" s="10"/>
    </row>
    <row r="292940" spans="8:8" x14ac:dyDescent="0.35">
      <c r="H292940" s="10"/>
    </row>
    <row r="292941" spans="8:8" x14ac:dyDescent="0.35">
      <c r="H292941" s="10"/>
    </row>
    <row r="292942" spans="8:8" x14ac:dyDescent="0.35">
      <c r="H292942" s="10"/>
    </row>
    <row r="292943" spans="8:8" x14ac:dyDescent="0.35">
      <c r="H292943" s="10"/>
    </row>
    <row r="292944" spans="8:8" x14ac:dyDescent="0.35">
      <c r="H292944" s="10"/>
    </row>
    <row r="292945" spans="8:8" x14ac:dyDescent="0.35">
      <c r="H292945" s="10"/>
    </row>
    <row r="292946" spans="8:8" x14ac:dyDescent="0.35">
      <c r="H292946" s="10"/>
    </row>
    <row r="292947" spans="8:8" x14ac:dyDescent="0.35">
      <c r="H292947" s="10"/>
    </row>
    <row r="292948" spans="8:8" x14ac:dyDescent="0.35">
      <c r="H292948" s="10"/>
    </row>
    <row r="292949" spans="8:8" x14ac:dyDescent="0.35">
      <c r="H292949" s="10"/>
    </row>
    <row r="292950" spans="8:8" x14ac:dyDescent="0.35">
      <c r="H292950" s="10"/>
    </row>
    <row r="292951" spans="8:8" x14ac:dyDescent="0.35">
      <c r="H292951" s="10"/>
    </row>
    <row r="292952" spans="8:8" x14ac:dyDescent="0.35">
      <c r="H292952" s="10"/>
    </row>
    <row r="292953" spans="8:8" x14ac:dyDescent="0.35">
      <c r="H292953" s="10"/>
    </row>
    <row r="292954" spans="8:8" x14ac:dyDescent="0.35">
      <c r="H292954" s="10"/>
    </row>
    <row r="292955" spans="8:8" x14ac:dyDescent="0.35">
      <c r="H292955" s="10"/>
    </row>
    <row r="292956" spans="8:8" x14ac:dyDescent="0.35">
      <c r="H292956" s="10"/>
    </row>
    <row r="292957" spans="8:8" x14ac:dyDescent="0.35">
      <c r="H292957" s="10"/>
    </row>
    <row r="292958" spans="8:8" x14ac:dyDescent="0.35">
      <c r="H292958" s="10"/>
    </row>
    <row r="292959" spans="8:8" x14ac:dyDescent="0.35">
      <c r="H292959" s="10"/>
    </row>
    <row r="292960" spans="8:8" x14ac:dyDescent="0.35">
      <c r="H292960" s="10"/>
    </row>
    <row r="292961" spans="8:8" x14ac:dyDescent="0.35">
      <c r="H292961" s="10"/>
    </row>
    <row r="292962" spans="8:8" x14ac:dyDescent="0.35">
      <c r="H292962" s="10"/>
    </row>
    <row r="292963" spans="8:8" x14ac:dyDescent="0.35">
      <c r="H292963" s="10"/>
    </row>
    <row r="292964" spans="8:8" x14ac:dyDescent="0.35">
      <c r="H292964" s="10"/>
    </row>
    <row r="292965" spans="8:8" x14ac:dyDescent="0.35">
      <c r="H292965" s="10"/>
    </row>
    <row r="292966" spans="8:8" x14ac:dyDescent="0.35">
      <c r="H292966" s="10"/>
    </row>
    <row r="292967" spans="8:8" x14ac:dyDescent="0.35">
      <c r="H292967" s="10"/>
    </row>
    <row r="292968" spans="8:8" x14ac:dyDescent="0.35">
      <c r="H292968" s="10"/>
    </row>
    <row r="292969" spans="8:8" x14ac:dyDescent="0.35">
      <c r="H292969" s="10"/>
    </row>
    <row r="292970" spans="8:8" x14ac:dyDescent="0.35">
      <c r="H292970" s="10"/>
    </row>
    <row r="292971" spans="8:8" x14ac:dyDescent="0.35">
      <c r="H292971" s="10"/>
    </row>
    <row r="292972" spans="8:8" x14ac:dyDescent="0.35">
      <c r="H292972" s="10"/>
    </row>
    <row r="292973" spans="8:8" x14ac:dyDescent="0.35">
      <c r="H292973" s="10"/>
    </row>
    <row r="292974" spans="8:8" x14ac:dyDescent="0.35">
      <c r="H292974" s="10"/>
    </row>
    <row r="292975" spans="8:8" x14ac:dyDescent="0.35">
      <c r="H292975" s="10"/>
    </row>
    <row r="292976" spans="8:8" x14ac:dyDescent="0.35">
      <c r="H292976" s="10"/>
    </row>
    <row r="292977" spans="8:8" x14ac:dyDescent="0.35">
      <c r="H292977" s="10"/>
    </row>
    <row r="292978" spans="8:8" x14ac:dyDescent="0.35">
      <c r="H292978" s="10"/>
    </row>
    <row r="292979" spans="8:8" x14ac:dyDescent="0.35">
      <c r="H292979" s="10"/>
    </row>
    <row r="292980" spans="8:8" x14ac:dyDescent="0.35">
      <c r="H292980" s="10"/>
    </row>
    <row r="292981" spans="8:8" x14ac:dyDescent="0.35">
      <c r="H292981" s="10"/>
    </row>
    <row r="292982" spans="8:8" x14ac:dyDescent="0.35">
      <c r="H292982" s="10"/>
    </row>
    <row r="292983" spans="8:8" x14ac:dyDescent="0.35">
      <c r="H292983" s="10"/>
    </row>
    <row r="292984" spans="8:8" x14ac:dyDescent="0.35">
      <c r="H292984" s="10"/>
    </row>
    <row r="292985" spans="8:8" x14ac:dyDescent="0.35">
      <c r="H292985" s="10"/>
    </row>
    <row r="292986" spans="8:8" x14ac:dyDescent="0.35">
      <c r="H292986" s="10"/>
    </row>
    <row r="292987" spans="8:8" x14ac:dyDescent="0.35">
      <c r="H292987" s="10"/>
    </row>
    <row r="292988" spans="8:8" x14ac:dyDescent="0.35">
      <c r="H292988" s="10"/>
    </row>
    <row r="292989" spans="8:8" x14ac:dyDescent="0.35">
      <c r="H292989" s="10"/>
    </row>
    <row r="292990" spans="8:8" x14ac:dyDescent="0.35">
      <c r="H292990" s="10"/>
    </row>
    <row r="292991" spans="8:8" x14ac:dyDescent="0.35">
      <c r="H292991" s="10"/>
    </row>
    <row r="292992" spans="8:8" x14ac:dyDescent="0.35">
      <c r="H292992" s="10"/>
    </row>
    <row r="292993" spans="8:8" x14ac:dyDescent="0.35">
      <c r="H292993" s="10"/>
    </row>
    <row r="292994" spans="8:8" x14ac:dyDescent="0.35">
      <c r="H292994" s="10"/>
    </row>
    <row r="292995" spans="8:8" x14ac:dyDescent="0.35">
      <c r="H292995" s="10"/>
    </row>
    <row r="292996" spans="8:8" x14ac:dyDescent="0.35">
      <c r="H292996" s="10"/>
    </row>
    <row r="292997" spans="8:8" x14ac:dyDescent="0.35">
      <c r="H292997" s="10"/>
    </row>
    <row r="292998" spans="8:8" x14ac:dyDescent="0.35">
      <c r="H292998" s="10"/>
    </row>
    <row r="292999" spans="8:8" x14ac:dyDescent="0.35">
      <c r="H292999" s="10"/>
    </row>
    <row r="293000" spans="8:8" x14ac:dyDescent="0.35">
      <c r="H293000" s="10"/>
    </row>
    <row r="293001" spans="8:8" x14ac:dyDescent="0.35">
      <c r="H293001" s="10"/>
    </row>
    <row r="293002" spans="8:8" x14ac:dyDescent="0.35">
      <c r="H293002" s="10"/>
    </row>
    <row r="293003" spans="8:8" x14ac:dyDescent="0.35">
      <c r="H293003" s="10"/>
    </row>
    <row r="293004" spans="8:8" x14ac:dyDescent="0.35">
      <c r="H293004" s="10"/>
    </row>
    <row r="293005" spans="8:8" x14ac:dyDescent="0.35">
      <c r="H293005" s="10"/>
    </row>
    <row r="293006" spans="8:8" x14ac:dyDescent="0.35">
      <c r="H293006" s="10"/>
    </row>
    <row r="293007" spans="8:8" x14ac:dyDescent="0.35">
      <c r="H293007" s="10"/>
    </row>
    <row r="293008" spans="8:8" x14ac:dyDescent="0.35">
      <c r="H293008" s="10"/>
    </row>
    <row r="293009" spans="8:8" x14ac:dyDescent="0.35">
      <c r="H293009" s="10"/>
    </row>
    <row r="293010" spans="8:8" x14ac:dyDescent="0.35">
      <c r="H293010" s="10"/>
    </row>
    <row r="293011" spans="8:8" x14ac:dyDescent="0.35">
      <c r="H293011" s="10"/>
    </row>
    <row r="293012" spans="8:8" x14ac:dyDescent="0.35">
      <c r="H293012" s="10"/>
    </row>
    <row r="293013" spans="8:8" x14ac:dyDescent="0.35">
      <c r="H293013" s="10"/>
    </row>
    <row r="293014" spans="8:8" x14ac:dyDescent="0.35">
      <c r="H293014" s="10"/>
    </row>
    <row r="293015" spans="8:8" x14ac:dyDescent="0.35">
      <c r="H293015" s="10"/>
    </row>
    <row r="293016" spans="8:8" x14ac:dyDescent="0.35">
      <c r="H293016" s="10"/>
    </row>
    <row r="293017" spans="8:8" x14ac:dyDescent="0.35">
      <c r="H293017" s="10"/>
    </row>
    <row r="293018" spans="8:8" x14ac:dyDescent="0.35">
      <c r="H293018" s="10"/>
    </row>
    <row r="293019" spans="8:8" x14ac:dyDescent="0.35">
      <c r="H293019" s="10"/>
    </row>
    <row r="293020" spans="8:8" x14ac:dyDescent="0.35">
      <c r="H293020" s="10"/>
    </row>
    <row r="293021" spans="8:8" x14ac:dyDescent="0.35">
      <c r="H293021" s="10"/>
    </row>
    <row r="293022" spans="8:8" x14ac:dyDescent="0.35">
      <c r="H293022" s="10"/>
    </row>
    <row r="293023" spans="8:8" x14ac:dyDescent="0.35">
      <c r="H293023" s="10"/>
    </row>
    <row r="293024" spans="8:8" x14ac:dyDescent="0.35">
      <c r="H293024" s="10"/>
    </row>
    <row r="293025" spans="8:8" x14ac:dyDescent="0.35">
      <c r="H293025" s="10"/>
    </row>
    <row r="293026" spans="8:8" x14ac:dyDescent="0.35">
      <c r="H293026" s="10"/>
    </row>
    <row r="293027" spans="8:8" x14ac:dyDescent="0.35">
      <c r="H293027" s="10"/>
    </row>
    <row r="293028" spans="8:8" x14ac:dyDescent="0.35">
      <c r="H293028" s="10"/>
    </row>
    <row r="293029" spans="8:8" x14ac:dyDescent="0.35">
      <c r="H293029" s="10"/>
    </row>
    <row r="293030" spans="8:8" x14ac:dyDescent="0.35">
      <c r="H293030" s="10"/>
    </row>
    <row r="293031" spans="8:8" x14ac:dyDescent="0.35">
      <c r="H293031" s="10"/>
    </row>
    <row r="293032" spans="8:8" x14ac:dyDescent="0.35">
      <c r="H293032" s="10"/>
    </row>
    <row r="293033" spans="8:8" x14ac:dyDescent="0.35">
      <c r="H293033" s="10"/>
    </row>
    <row r="293034" spans="8:8" x14ac:dyDescent="0.35">
      <c r="H293034" s="10"/>
    </row>
    <row r="293035" spans="8:8" x14ac:dyDescent="0.35">
      <c r="H293035" s="10"/>
    </row>
    <row r="293036" spans="8:8" x14ac:dyDescent="0.35">
      <c r="H293036" s="10"/>
    </row>
    <row r="293037" spans="8:8" x14ac:dyDescent="0.35">
      <c r="H293037" s="10"/>
    </row>
    <row r="293038" spans="8:8" x14ac:dyDescent="0.35">
      <c r="H293038" s="10"/>
    </row>
    <row r="293039" spans="8:8" x14ac:dyDescent="0.35">
      <c r="H293039" s="10"/>
    </row>
    <row r="293040" spans="8:8" x14ac:dyDescent="0.35">
      <c r="H293040" s="10"/>
    </row>
    <row r="293041" spans="8:8" x14ac:dyDescent="0.35">
      <c r="H293041" s="10"/>
    </row>
    <row r="293042" spans="8:8" x14ac:dyDescent="0.35">
      <c r="H293042" s="10"/>
    </row>
    <row r="293043" spans="8:8" x14ac:dyDescent="0.35">
      <c r="H293043" s="10"/>
    </row>
    <row r="293044" spans="8:8" x14ac:dyDescent="0.35">
      <c r="H293044" s="10"/>
    </row>
    <row r="293045" spans="8:8" x14ac:dyDescent="0.35">
      <c r="H293045" s="10"/>
    </row>
    <row r="293046" spans="8:8" x14ac:dyDescent="0.35">
      <c r="H293046" s="10"/>
    </row>
    <row r="293047" spans="8:8" x14ac:dyDescent="0.35">
      <c r="H293047" s="10"/>
    </row>
    <row r="293048" spans="8:8" x14ac:dyDescent="0.35">
      <c r="H293048" s="10"/>
    </row>
    <row r="293049" spans="8:8" x14ac:dyDescent="0.35">
      <c r="H293049" s="10"/>
    </row>
    <row r="293050" spans="8:8" x14ac:dyDescent="0.35">
      <c r="H293050" s="10"/>
    </row>
    <row r="293051" spans="8:8" x14ac:dyDescent="0.35">
      <c r="H293051" s="10"/>
    </row>
    <row r="293052" spans="8:8" x14ac:dyDescent="0.35">
      <c r="H293052" s="10"/>
    </row>
    <row r="293053" spans="8:8" x14ac:dyDescent="0.35">
      <c r="H293053" s="10"/>
    </row>
    <row r="293054" spans="8:8" x14ac:dyDescent="0.35">
      <c r="H293054" s="10"/>
    </row>
    <row r="293055" spans="8:8" x14ac:dyDescent="0.35">
      <c r="H293055" s="10"/>
    </row>
    <row r="293056" spans="8:8" x14ac:dyDescent="0.35">
      <c r="H293056" s="10"/>
    </row>
    <row r="293057" spans="8:8" x14ac:dyDescent="0.35">
      <c r="H293057" s="10"/>
    </row>
    <row r="293058" spans="8:8" x14ac:dyDescent="0.35">
      <c r="H293058" s="10"/>
    </row>
    <row r="293059" spans="8:8" x14ac:dyDescent="0.35">
      <c r="H293059" s="10"/>
    </row>
    <row r="293060" spans="8:8" x14ac:dyDescent="0.35">
      <c r="H293060" s="10"/>
    </row>
    <row r="293061" spans="8:8" x14ac:dyDescent="0.35">
      <c r="H293061" s="10"/>
    </row>
    <row r="293062" spans="8:8" x14ac:dyDescent="0.35">
      <c r="H293062" s="10"/>
    </row>
    <row r="293063" spans="8:8" x14ac:dyDescent="0.35">
      <c r="H293063" s="10"/>
    </row>
    <row r="293064" spans="8:8" x14ac:dyDescent="0.35">
      <c r="H293064" s="10"/>
    </row>
    <row r="293065" spans="8:8" x14ac:dyDescent="0.35">
      <c r="H293065" s="10"/>
    </row>
    <row r="293066" spans="8:8" x14ac:dyDescent="0.35">
      <c r="H293066" s="10"/>
    </row>
    <row r="293067" spans="8:8" x14ac:dyDescent="0.35">
      <c r="H293067" s="10"/>
    </row>
    <row r="293068" spans="8:8" x14ac:dyDescent="0.35">
      <c r="H293068" s="10"/>
    </row>
    <row r="293069" spans="8:8" x14ac:dyDescent="0.35">
      <c r="H293069" s="10"/>
    </row>
    <row r="293070" spans="8:8" x14ac:dyDescent="0.35">
      <c r="H293070" s="10"/>
    </row>
    <row r="293071" spans="8:8" x14ac:dyDescent="0.35">
      <c r="H293071" s="10"/>
    </row>
    <row r="293072" spans="8:8" x14ac:dyDescent="0.35">
      <c r="H293072" s="10"/>
    </row>
    <row r="293073" spans="8:8" x14ac:dyDescent="0.35">
      <c r="H293073" s="10"/>
    </row>
    <row r="293074" spans="8:8" x14ac:dyDescent="0.35">
      <c r="H293074" s="10"/>
    </row>
    <row r="293075" spans="8:8" x14ac:dyDescent="0.35">
      <c r="H293075" s="10"/>
    </row>
    <row r="293076" spans="8:8" x14ac:dyDescent="0.35">
      <c r="H293076" s="10"/>
    </row>
    <row r="293077" spans="8:8" x14ac:dyDescent="0.35">
      <c r="H293077" s="10"/>
    </row>
    <row r="293078" spans="8:8" x14ac:dyDescent="0.35">
      <c r="H293078" s="10"/>
    </row>
    <row r="293079" spans="8:8" x14ac:dyDescent="0.35">
      <c r="H293079" s="10"/>
    </row>
    <row r="293080" spans="8:8" x14ac:dyDescent="0.35">
      <c r="H293080" s="10"/>
    </row>
    <row r="293081" spans="8:8" x14ac:dyDescent="0.35">
      <c r="H293081" s="10"/>
    </row>
    <row r="293082" spans="8:8" x14ac:dyDescent="0.35">
      <c r="H293082" s="10"/>
    </row>
    <row r="293083" spans="8:8" x14ac:dyDescent="0.35">
      <c r="H293083" s="10"/>
    </row>
    <row r="293084" spans="8:8" x14ac:dyDescent="0.35">
      <c r="H293084" s="10"/>
    </row>
    <row r="293085" spans="8:8" x14ac:dyDescent="0.35">
      <c r="H293085" s="10"/>
    </row>
    <row r="293086" spans="8:8" x14ac:dyDescent="0.35">
      <c r="H293086" s="10"/>
    </row>
    <row r="293087" spans="8:8" x14ac:dyDescent="0.35">
      <c r="H293087" s="10"/>
    </row>
    <row r="293088" spans="8:8" x14ac:dyDescent="0.35">
      <c r="H293088" s="10"/>
    </row>
    <row r="293089" spans="8:8" x14ac:dyDescent="0.35">
      <c r="H293089" s="10"/>
    </row>
    <row r="293090" spans="8:8" x14ac:dyDescent="0.35">
      <c r="H293090" s="10"/>
    </row>
    <row r="293091" spans="8:8" x14ac:dyDescent="0.35">
      <c r="H293091" s="10"/>
    </row>
    <row r="293092" spans="8:8" x14ac:dyDescent="0.35">
      <c r="H293092" s="10"/>
    </row>
    <row r="293093" spans="8:8" x14ac:dyDescent="0.35">
      <c r="H293093" s="10"/>
    </row>
    <row r="293094" spans="8:8" x14ac:dyDescent="0.35">
      <c r="H293094" s="10"/>
    </row>
    <row r="293095" spans="8:8" x14ac:dyDescent="0.35">
      <c r="H293095" s="10"/>
    </row>
    <row r="293096" spans="8:8" x14ac:dyDescent="0.35">
      <c r="H293096" s="10"/>
    </row>
    <row r="293097" spans="8:8" x14ac:dyDescent="0.35">
      <c r="H293097" s="10"/>
    </row>
    <row r="293098" spans="8:8" x14ac:dyDescent="0.35">
      <c r="H293098" s="10"/>
    </row>
    <row r="293099" spans="8:8" x14ac:dyDescent="0.35">
      <c r="H293099" s="10"/>
    </row>
    <row r="293100" spans="8:8" x14ac:dyDescent="0.35">
      <c r="H293100" s="10"/>
    </row>
    <row r="293101" spans="8:8" x14ac:dyDescent="0.35">
      <c r="H293101" s="10"/>
    </row>
    <row r="293102" spans="8:8" x14ac:dyDescent="0.35">
      <c r="H293102" s="10"/>
    </row>
    <row r="293103" spans="8:8" x14ac:dyDescent="0.35">
      <c r="H293103" s="10"/>
    </row>
    <row r="293104" spans="8:8" x14ac:dyDescent="0.35">
      <c r="H293104" s="10"/>
    </row>
    <row r="293105" spans="8:8" x14ac:dyDescent="0.35">
      <c r="H293105" s="10"/>
    </row>
    <row r="293106" spans="8:8" x14ac:dyDescent="0.35">
      <c r="H293106" s="10"/>
    </row>
    <row r="293107" spans="8:8" x14ac:dyDescent="0.35">
      <c r="H293107" s="10"/>
    </row>
    <row r="293108" spans="8:8" x14ac:dyDescent="0.35">
      <c r="H293108" s="10"/>
    </row>
    <row r="293109" spans="8:8" x14ac:dyDescent="0.35">
      <c r="H293109" s="10"/>
    </row>
    <row r="293110" spans="8:8" x14ac:dyDescent="0.35">
      <c r="H293110" s="10"/>
    </row>
    <row r="293111" spans="8:8" x14ac:dyDescent="0.35">
      <c r="H293111" s="10"/>
    </row>
    <row r="293112" spans="8:8" x14ac:dyDescent="0.35">
      <c r="H293112" s="10"/>
    </row>
    <row r="293113" spans="8:8" x14ac:dyDescent="0.35">
      <c r="H293113" s="10"/>
    </row>
    <row r="293114" spans="8:8" x14ac:dyDescent="0.35">
      <c r="H293114" s="10"/>
    </row>
    <row r="293115" spans="8:8" x14ac:dyDescent="0.35">
      <c r="H293115" s="10"/>
    </row>
    <row r="293116" spans="8:8" x14ac:dyDescent="0.35">
      <c r="H293116" s="10"/>
    </row>
    <row r="293117" spans="8:8" x14ac:dyDescent="0.35">
      <c r="H293117" s="10"/>
    </row>
    <row r="293118" spans="8:8" x14ac:dyDescent="0.35">
      <c r="H293118" s="10"/>
    </row>
    <row r="293119" spans="8:8" x14ac:dyDescent="0.35">
      <c r="H293119" s="10"/>
    </row>
    <row r="293120" spans="8:8" x14ac:dyDescent="0.35">
      <c r="H293120" s="10"/>
    </row>
    <row r="293121" spans="8:8" x14ac:dyDescent="0.35">
      <c r="H293121" s="10"/>
    </row>
    <row r="293122" spans="8:8" x14ac:dyDescent="0.35">
      <c r="H293122" s="10"/>
    </row>
    <row r="293123" spans="8:8" x14ac:dyDescent="0.35">
      <c r="H293123" s="10"/>
    </row>
    <row r="293124" spans="8:8" x14ac:dyDescent="0.35">
      <c r="H293124" s="10"/>
    </row>
    <row r="293125" spans="8:8" x14ac:dyDescent="0.35">
      <c r="H293125" s="10"/>
    </row>
    <row r="293126" spans="8:8" x14ac:dyDescent="0.35">
      <c r="H293126" s="10"/>
    </row>
    <row r="293127" spans="8:8" x14ac:dyDescent="0.35">
      <c r="H293127" s="10"/>
    </row>
    <row r="293128" spans="8:8" x14ac:dyDescent="0.35">
      <c r="H293128" s="10"/>
    </row>
    <row r="293129" spans="8:8" x14ac:dyDescent="0.35">
      <c r="H293129" s="10"/>
    </row>
    <row r="293130" spans="8:8" x14ac:dyDescent="0.35">
      <c r="H293130" s="10"/>
    </row>
    <row r="293131" spans="8:8" x14ac:dyDescent="0.35">
      <c r="H293131" s="10"/>
    </row>
    <row r="293132" spans="8:8" x14ac:dyDescent="0.35">
      <c r="H293132" s="10"/>
    </row>
    <row r="293133" spans="8:8" x14ac:dyDescent="0.35">
      <c r="H293133" s="10"/>
    </row>
    <row r="293134" spans="8:8" x14ac:dyDescent="0.35">
      <c r="H293134" s="10"/>
    </row>
    <row r="293135" spans="8:8" x14ac:dyDescent="0.35">
      <c r="H293135" s="10"/>
    </row>
    <row r="293136" spans="8:8" x14ac:dyDescent="0.35">
      <c r="H293136" s="10"/>
    </row>
    <row r="293137" spans="8:8" x14ac:dyDescent="0.35">
      <c r="H293137" s="10"/>
    </row>
    <row r="293138" spans="8:8" x14ac:dyDescent="0.35">
      <c r="H293138" s="10"/>
    </row>
    <row r="293139" spans="8:8" x14ac:dyDescent="0.35">
      <c r="H293139" s="10"/>
    </row>
    <row r="293140" spans="8:8" x14ac:dyDescent="0.35">
      <c r="H293140" s="10"/>
    </row>
    <row r="293141" spans="8:8" x14ac:dyDescent="0.35">
      <c r="H293141" s="10"/>
    </row>
    <row r="293142" spans="8:8" x14ac:dyDescent="0.35">
      <c r="H293142" s="10"/>
    </row>
    <row r="293143" spans="8:8" x14ac:dyDescent="0.35">
      <c r="H293143" s="10"/>
    </row>
    <row r="293144" spans="8:8" x14ac:dyDescent="0.35">
      <c r="H293144" s="10"/>
    </row>
    <row r="293145" spans="8:8" x14ac:dyDescent="0.35">
      <c r="H293145" s="10"/>
    </row>
    <row r="293146" spans="8:8" x14ac:dyDescent="0.35">
      <c r="H293146" s="10"/>
    </row>
    <row r="293147" spans="8:8" x14ac:dyDescent="0.35">
      <c r="H293147" s="10"/>
    </row>
    <row r="293148" spans="8:8" x14ac:dyDescent="0.35">
      <c r="H293148" s="10"/>
    </row>
    <row r="293149" spans="8:8" x14ac:dyDescent="0.35">
      <c r="H293149" s="10"/>
    </row>
    <row r="293150" spans="8:8" x14ac:dyDescent="0.35">
      <c r="H293150" s="10"/>
    </row>
    <row r="293151" spans="8:8" x14ac:dyDescent="0.35">
      <c r="H293151" s="10"/>
    </row>
    <row r="293152" spans="8:8" x14ac:dyDescent="0.35">
      <c r="H293152" s="10"/>
    </row>
    <row r="293153" spans="8:8" x14ac:dyDescent="0.35">
      <c r="H293153" s="10"/>
    </row>
    <row r="293154" spans="8:8" x14ac:dyDescent="0.35">
      <c r="H293154" s="10"/>
    </row>
    <row r="293155" spans="8:8" x14ac:dyDescent="0.35">
      <c r="H293155" s="10"/>
    </row>
    <row r="293156" spans="8:8" x14ac:dyDescent="0.35">
      <c r="H293156" s="10"/>
    </row>
    <row r="293157" spans="8:8" x14ac:dyDescent="0.35">
      <c r="H293157" s="10"/>
    </row>
    <row r="293158" spans="8:8" x14ac:dyDescent="0.35">
      <c r="H293158" s="10"/>
    </row>
    <row r="293159" spans="8:8" x14ac:dyDescent="0.35">
      <c r="H293159" s="10"/>
    </row>
    <row r="293160" spans="8:8" x14ac:dyDescent="0.35">
      <c r="H293160" s="10"/>
    </row>
    <row r="293161" spans="8:8" x14ac:dyDescent="0.35">
      <c r="H293161" s="10"/>
    </row>
    <row r="293162" spans="8:8" x14ac:dyDescent="0.35">
      <c r="H293162" s="10"/>
    </row>
    <row r="293163" spans="8:8" x14ac:dyDescent="0.35">
      <c r="H293163" s="10"/>
    </row>
    <row r="293164" spans="8:8" x14ac:dyDescent="0.35">
      <c r="H293164" s="10"/>
    </row>
    <row r="293165" spans="8:8" x14ac:dyDescent="0.35">
      <c r="H293165" s="10"/>
    </row>
    <row r="293166" spans="8:8" x14ac:dyDescent="0.35">
      <c r="H293166" s="10"/>
    </row>
    <row r="293167" spans="8:8" x14ac:dyDescent="0.35">
      <c r="H293167" s="10"/>
    </row>
    <row r="293168" spans="8:8" x14ac:dyDescent="0.35">
      <c r="H293168" s="10"/>
    </row>
    <row r="293169" spans="8:8" x14ac:dyDescent="0.35">
      <c r="H293169" s="10"/>
    </row>
    <row r="293170" spans="8:8" x14ac:dyDescent="0.35">
      <c r="H293170" s="10"/>
    </row>
    <row r="293171" spans="8:8" x14ac:dyDescent="0.35">
      <c r="H293171" s="10"/>
    </row>
    <row r="293172" spans="8:8" x14ac:dyDescent="0.35">
      <c r="H293172" s="10"/>
    </row>
    <row r="293173" spans="8:8" x14ac:dyDescent="0.35">
      <c r="H293173" s="10"/>
    </row>
    <row r="293174" spans="8:8" x14ac:dyDescent="0.35">
      <c r="H293174" s="10"/>
    </row>
    <row r="293175" spans="8:8" x14ac:dyDescent="0.35">
      <c r="H293175" s="10"/>
    </row>
    <row r="293176" spans="8:8" x14ac:dyDescent="0.35">
      <c r="H293176" s="10"/>
    </row>
    <row r="293177" spans="8:8" x14ac:dyDescent="0.35">
      <c r="H293177" s="10"/>
    </row>
    <row r="293178" spans="8:8" x14ac:dyDescent="0.35">
      <c r="H293178" s="10"/>
    </row>
    <row r="293179" spans="8:8" x14ac:dyDescent="0.35">
      <c r="H293179" s="10"/>
    </row>
    <row r="293180" spans="8:8" x14ac:dyDescent="0.35">
      <c r="H293180" s="10"/>
    </row>
    <row r="293181" spans="8:8" x14ac:dyDescent="0.35">
      <c r="H293181" s="10"/>
    </row>
    <row r="293182" spans="8:8" x14ac:dyDescent="0.35">
      <c r="H293182" s="10"/>
    </row>
    <row r="293183" spans="8:8" x14ac:dyDescent="0.35">
      <c r="H293183" s="10"/>
    </row>
    <row r="293184" spans="8:8" x14ac:dyDescent="0.35">
      <c r="H293184" s="10"/>
    </row>
    <row r="293185" spans="8:8" x14ac:dyDescent="0.35">
      <c r="H293185" s="10"/>
    </row>
    <row r="293186" spans="8:8" x14ac:dyDescent="0.35">
      <c r="H293186" s="10"/>
    </row>
    <row r="293187" spans="8:8" x14ac:dyDescent="0.35">
      <c r="H293187" s="10"/>
    </row>
    <row r="293188" spans="8:8" x14ac:dyDescent="0.35">
      <c r="H293188" s="10"/>
    </row>
    <row r="293189" spans="8:8" x14ac:dyDescent="0.35">
      <c r="H293189" s="10"/>
    </row>
    <row r="293190" spans="8:8" x14ac:dyDescent="0.35">
      <c r="H293190" s="10"/>
    </row>
    <row r="293191" spans="8:8" x14ac:dyDescent="0.35">
      <c r="H293191" s="10"/>
    </row>
    <row r="293192" spans="8:8" x14ac:dyDescent="0.35">
      <c r="H293192" s="10"/>
    </row>
    <row r="293193" spans="8:8" x14ac:dyDescent="0.35">
      <c r="H293193" s="10"/>
    </row>
    <row r="293194" spans="8:8" x14ac:dyDescent="0.35">
      <c r="H293194" s="10"/>
    </row>
    <row r="293195" spans="8:8" x14ac:dyDescent="0.35">
      <c r="H293195" s="10"/>
    </row>
    <row r="293196" spans="8:8" x14ac:dyDescent="0.35">
      <c r="H293196" s="10"/>
    </row>
    <row r="293197" spans="8:8" x14ac:dyDescent="0.35">
      <c r="H293197" s="10"/>
    </row>
    <row r="293198" spans="8:8" x14ac:dyDescent="0.35">
      <c r="H293198" s="10"/>
    </row>
    <row r="293199" spans="8:8" x14ac:dyDescent="0.35">
      <c r="H293199" s="10"/>
    </row>
    <row r="293200" spans="8:8" x14ac:dyDescent="0.35">
      <c r="H293200" s="10"/>
    </row>
    <row r="293201" spans="8:8" x14ac:dyDescent="0.35">
      <c r="H293201" s="10"/>
    </row>
    <row r="293202" spans="8:8" x14ac:dyDescent="0.35">
      <c r="H293202" s="10"/>
    </row>
    <row r="293203" spans="8:8" x14ac:dyDescent="0.35">
      <c r="H293203" s="10"/>
    </row>
    <row r="293204" spans="8:8" x14ac:dyDescent="0.35">
      <c r="H293204" s="10"/>
    </row>
    <row r="293205" spans="8:8" x14ac:dyDescent="0.35">
      <c r="H293205" s="10"/>
    </row>
    <row r="293206" spans="8:8" x14ac:dyDescent="0.35">
      <c r="H293206" s="10"/>
    </row>
    <row r="293207" spans="8:8" x14ac:dyDescent="0.35">
      <c r="H293207" s="10"/>
    </row>
    <row r="293208" spans="8:8" x14ac:dyDescent="0.35">
      <c r="H293208" s="10"/>
    </row>
    <row r="293209" spans="8:8" x14ac:dyDescent="0.35">
      <c r="H293209" s="10"/>
    </row>
    <row r="293210" spans="8:8" x14ac:dyDescent="0.35">
      <c r="H293210" s="10"/>
    </row>
    <row r="293211" spans="8:8" x14ac:dyDescent="0.35">
      <c r="H293211" s="10"/>
    </row>
    <row r="293212" spans="8:8" x14ac:dyDescent="0.35">
      <c r="H293212" s="10"/>
    </row>
    <row r="293213" spans="8:8" x14ac:dyDescent="0.35">
      <c r="H293213" s="10"/>
    </row>
    <row r="293214" spans="8:8" x14ac:dyDescent="0.35">
      <c r="H293214" s="10"/>
    </row>
    <row r="293215" spans="8:8" x14ac:dyDescent="0.35">
      <c r="H293215" s="10"/>
    </row>
    <row r="293216" spans="8:8" x14ac:dyDescent="0.35">
      <c r="H293216" s="10"/>
    </row>
    <row r="293217" spans="8:8" x14ac:dyDescent="0.35">
      <c r="H293217" s="10"/>
    </row>
    <row r="293218" spans="8:8" x14ac:dyDescent="0.35">
      <c r="H293218" s="10"/>
    </row>
    <row r="293219" spans="8:8" x14ac:dyDescent="0.35">
      <c r="H293219" s="10"/>
    </row>
    <row r="293220" spans="8:8" x14ac:dyDescent="0.35">
      <c r="H293220" s="10"/>
    </row>
    <row r="293221" spans="8:8" x14ac:dyDescent="0.35">
      <c r="H293221" s="10"/>
    </row>
    <row r="293222" spans="8:8" x14ac:dyDescent="0.35">
      <c r="H293222" s="10"/>
    </row>
    <row r="293223" spans="8:8" x14ac:dyDescent="0.35">
      <c r="H293223" s="10"/>
    </row>
    <row r="293224" spans="8:8" x14ac:dyDescent="0.35">
      <c r="H293224" s="10"/>
    </row>
    <row r="293225" spans="8:8" x14ac:dyDescent="0.35">
      <c r="H293225" s="10"/>
    </row>
    <row r="293226" spans="8:8" x14ac:dyDescent="0.35">
      <c r="H293226" s="10"/>
    </row>
    <row r="293227" spans="8:8" x14ac:dyDescent="0.35">
      <c r="H293227" s="10"/>
    </row>
    <row r="293228" spans="8:8" x14ac:dyDescent="0.35">
      <c r="H293228" s="10"/>
    </row>
    <row r="293229" spans="8:8" x14ac:dyDescent="0.35">
      <c r="H293229" s="10"/>
    </row>
    <row r="293230" spans="8:8" x14ac:dyDescent="0.35">
      <c r="H293230" s="10"/>
    </row>
    <row r="293231" spans="8:8" x14ac:dyDescent="0.35">
      <c r="H293231" s="10"/>
    </row>
    <row r="293232" spans="8:8" x14ac:dyDescent="0.35">
      <c r="H293232" s="10"/>
    </row>
    <row r="293233" spans="8:8" x14ac:dyDescent="0.35">
      <c r="H293233" s="10"/>
    </row>
    <row r="293234" spans="8:8" x14ac:dyDescent="0.35">
      <c r="H293234" s="10"/>
    </row>
    <row r="293235" spans="8:8" x14ac:dyDescent="0.35">
      <c r="H293235" s="10"/>
    </row>
    <row r="293236" spans="8:8" x14ac:dyDescent="0.35">
      <c r="H293236" s="10"/>
    </row>
    <row r="293237" spans="8:8" x14ac:dyDescent="0.35">
      <c r="H293237" s="10"/>
    </row>
    <row r="293238" spans="8:8" x14ac:dyDescent="0.35">
      <c r="H293238" s="10"/>
    </row>
    <row r="293239" spans="8:8" x14ac:dyDescent="0.35">
      <c r="H293239" s="10"/>
    </row>
    <row r="293240" spans="8:8" x14ac:dyDescent="0.35">
      <c r="H293240" s="10"/>
    </row>
    <row r="293241" spans="8:8" x14ac:dyDescent="0.35">
      <c r="H293241" s="10"/>
    </row>
    <row r="293242" spans="8:8" x14ac:dyDescent="0.35">
      <c r="H293242" s="10"/>
    </row>
    <row r="293243" spans="8:8" x14ac:dyDescent="0.35">
      <c r="H293243" s="10"/>
    </row>
    <row r="293244" spans="8:8" x14ac:dyDescent="0.35">
      <c r="H293244" s="10"/>
    </row>
    <row r="293245" spans="8:8" x14ac:dyDescent="0.35">
      <c r="H293245" s="10"/>
    </row>
    <row r="293246" spans="8:8" x14ac:dyDescent="0.35">
      <c r="H293246" s="10"/>
    </row>
    <row r="293247" spans="8:8" x14ac:dyDescent="0.35">
      <c r="H293247" s="10"/>
    </row>
    <row r="293248" spans="8:8" x14ac:dyDescent="0.35">
      <c r="H293248" s="10"/>
    </row>
    <row r="293249" spans="8:8" x14ac:dyDescent="0.35">
      <c r="H293249" s="10"/>
    </row>
    <row r="293250" spans="8:8" x14ac:dyDescent="0.35">
      <c r="H293250" s="10"/>
    </row>
    <row r="293251" spans="8:8" x14ac:dyDescent="0.35">
      <c r="H293251" s="10"/>
    </row>
    <row r="293252" spans="8:8" x14ac:dyDescent="0.35">
      <c r="H293252" s="10"/>
    </row>
    <row r="293253" spans="8:8" x14ac:dyDescent="0.35">
      <c r="H293253" s="10"/>
    </row>
    <row r="293254" spans="8:8" x14ac:dyDescent="0.35">
      <c r="H293254" s="10"/>
    </row>
    <row r="293255" spans="8:8" x14ac:dyDescent="0.35">
      <c r="H293255" s="10"/>
    </row>
    <row r="293256" spans="8:8" x14ac:dyDescent="0.35">
      <c r="H293256" s="10"/>
    </row>
    <row r="293257" spans="8:8" x14ac:dyDescent="0.35">
      <c r="H293257" s="10"/>
    </row>
    <row r="293258" spans="8:8" x14ac:dyDescent="0.35">
      <c r="H293258" s="10"/>
    </row>
    <row r="293259" spans="8:8" x14ac:dyDescent="0.35">
      <c r="H293259" s="10"/>
    </row>
    <row r="293260" spans="8:8" x14ac:dyDescent="0.35">
      <c r="H293260" s="10"/>
    </row>
    <row r="293261" spans="8:8" x14ac:dyDescent="0.35">
      <c r="H293261" s="10"/>
    </row>
    <row r="293262" spans="8:8" x14ac:dyDescent="0.35">
      <c r="H293262" s="10"/>
    </row>
    <row r="293263" spans="8:8" x14ac:dyDescent="0.35">
      <c r="H293263" s="10"/>
    </row>
    <row r="293264" spans="8:8" x14ac:dyDescent="0.35">
      <c r="H293264" s="10"/>
    </row>
    <row r="293265" spans="8:8" x14ac:dyDescent="0.35">
      <c r="H293265" s="10"/>
    </row>
    <row r="293266" spans="8:8" x14ac:dyDescent="0.35">
      <c r="H293266" s="10"/>
    </row>
    <row r="293267" spans="8:8" x14ac:dyDescent="0.35">
      <c r="H293267" s="10"/>
    </row>
    <row r="293268" spans="8:8" x14ac:dyDescent="0.35">
      <c r="H293268" s="10"/>
    </row>
    <row r="293269" spans="8:8" x14ac:dyDescent="0.35">
      <c r="H293269" s="10"/>
    </row>
    <row r="293270" spans="8:8" x14ac:dyDescent="0.35">
      <c r="H293270" s="10"/>
    </row>
    <row r="293271" spans="8:8" x14ac:dyDescent="0.35">
      <c r="H293271" s="10"/>
    </row>
    <row r="293272" spans="8:8" x14ac:dyDescent="0.35">
      <c r="H293272" s="10"/>
    </row>
    <row r="293273" spans="8:8" x14ac:dyDescent="0.35">
      <c r="H293273" s="10"/>
    </row>
    <row r="293274" spans="8:8" x14ac:dyDescent="0.35">
      <c r="H293274" s="10"/>
    </row>
    <row r="293275" spans="8:8" x14ac:dyDescent="0.35">
      <c r="H293275" s="10"/>
    </row>
    <row r="293276" spans="8:8" x14ac:dyDescent="0.35">
      <c r="H293276" s="10"/>
    </row>
    <row r="293277" spans="8:8" x14ac:dyDescent="0.35">
      <c r="H293277" s="10"/>
    </row>
    <row r="293278" spans="8:8" x14ac:dyDescent="0.35">
      <c r="H293278" s="10"/>
    </row>
    <row r="293279" spans="8:8" x14ac:dyDescent="0.35">
      <c r="H293279" s="10"/>
    </row>
    <row r="293280" spans="8:8" x14ac:dyDescent="0.35">
      <c r="H293280" s="10"/>
    </row>
    <row r="293281" spans="8:8" x14ac:dyDescent="0.35">
      <c r="H293281" s="10"/>
    </row>
    <row r="293282" spans="8:8" x14ac:dyDescent="0.35">
      <c r="H293282" s="10"/>
    </row>
    <row r="293283" spans="8:8" x14ac:dyDescent="0.35">
      <c r="H293283" s="10"/>
    </row>
    <row r="293284" spans="8:8" x14ac:dyDescent="0.35">
      <c r="H293284" s="10"/>
    </row>
    <row r="293285" spans="8:8" x14ac:dyDescent="0.35">
      <c r="H293285" s="10"/>
    </row>
    <row r="293286" spans="8:8" x14ac:dyDescent="0.35">
      <c r="H293286" s="10"/>
    </row>
    <row r="293287" spans="8:8" x14ac:dyDescent="0.35">
      <c r="H293287" s="10"/>
    </row>
    <row r="293288" spans="8:8" x14ac:dyDescent="0.35">
      <c r="H293288" s="10"/>
    </row>
    <row r="293289" spans="8:8" x14ac:dyDescent="0.35">
      <c r="H293289" s="10"/>
    </row>
    <row r="293290" spans="8:8" x14ac:dyDescent="0.35">
      <c r="H293290" s="10"/>
    </row>
    <row r="293291" spans="8:8" x14ac:dyDescent="0.35">
      <c r="H293291" s="10"/>
    </row>
    <row r="293292" spans="8:8" x14ac:dyDescent="0.35">
      <c r="H293292" s="10"/>
    </row>
    <row r="293293" spans="8:8" x14ac:dyDescent="0.35">
      <c r="H293293" s="10"/>
    </row>
    <row r="293294" spans="8:8" x14ac:dyDescent="0.35">
      <c r="H293294" s="10"/>
    </row>
    <row r="293295" spans="8:8" x14ac:dyDescent="0.35">
      <c r="H293295" s="10"/>
    </row>
    <row r="293296" spans="8:8" x14ac:dyDescent="0.35">
      <c r="H293296" s="10"/>
    </row>
    <row r="293297" spans="8:8" x14ac:dyDescent="0.35">
      <c r="H293297" s="10"/>
    </row>
    <row r="293298" spans="8:8" x14ac:dyDescent="0.35">
      <c r="H293298" s="10"/>
    </row>
    <row r="293299" spans="8:8" x14ac:dyDescent="0.35">
      <c r="H293299" s="10"/>
    </row>
    <row r="293300" spans="8:8" x14ac:dyDescent="0.35">
      <c r="H293300" s="10"/>
    </row>
    <row r="293301" spans="8:8" x14ac:dyDescent="0.35">
      <c r="H293301" s="10"/>
    </row>
    <row r="293302" spans="8:8" x14ac:dyDescent="0.35">
      <c r="H293302" s="10"/>
    </row>
    <row r="293303" spans="8:8" x14ac:dyDescent="0.35">
      <c r="H293303" s="10"/>
    </row>
    <row r="293304" spans="8:8" x14ac:dyDescent="0.35">
      <c r="H293304" s="10"/>
    </row>
    <row r="293305" spans="8:8" x14ac:dyDescent="0.35">
      <c r="H293305" s="10"/>
    </row>
    <row r="293306" spans="8:8" x14ac:dyDescent="0.35">
      <c r="H293306" s="10"/>
    </row>
    <row r="293307" spans="8:8" x14ac:dyDescent="0.35">
      <c r="H293307" s="10"/>
    </row>
    <row r="293308" spans="8:8" x14ac:dyDescent="0.35">
      <c r="H293308" s="10"/>
    </row>
    <row r="293309" spans="8:8" x14ac:dyDescent="0.35">
      <c r="H293309" s="10"/>
    </row>
    <row r="293310" spans="8:8" x14ac:dyDescent="0.35">
      <c r="H293310" s="10"/>
    </row>
    <row r="293311" spans="8:8" x14ac:dyDescent="0.35">
      <c r="H293311" s="10"/>
    </row>
    <row r="293312" spans="8:8" x14ac:dyDescent="0.35">
      <c r="H293312" s="10"/>
    </row>
    <row r="293313" spans="8:8" x14ac:dyDescent="0.35">
      <c r="H293313" s="10"/>
    </row>
    <row r="293314" spans="8:8" x14ac:dyDescent="0.35">
      <c r="H293314" s="10"/>
    </row>
    <row r="293315" spans="8:8" x14ac:dyDescent="0.35">
      <c r="H293315" s="10"/>
    </row>
    <row r="293316" spans="8:8" x14ac:dyDescent="0.35">
      <c r="H293316" s="10"/>
    </row>
    <row r="293317" spans="8:8" x14ac:dyDescent="0.35">
      <c r="H293317" s="10"/>
    </row>
    <row r="293318" spans="8:8" x14ac:dyDescent="0.35">
      <c r="H293318" s="10"/>
    </row>
    <row r="293319" spans="8:8" x14ac:dyDescent="0.35">
      <c r="H293319" s="10"/>
    </row>
    <row r="293320" spans="8:8" x14ac:dyDescent="0.35">
      <c r="H293320" s="10"/>
    </row>
    <row r="293321" spans="8:8" x14ac:dyDescent="0.35">
      <c r="H293321" s="10"/>
    </row>
    <row r="293322" spans="8:8" x14ac:dyDescent="0.35">
      <c r="H293322" s="10"/>
    </row>
    <row r="293323" spans="8:8" x14ac:dyDescent="0.35">
      <c r="H293323" s="10"/>
    </row>
    <row r="293324" spans="8:8" x14ac:dyDescent="0.35">
      <c r="H293324" s="10"/>
    </row>
    <row r="293325" spans="8:8" x14ac:dyDescent="0.35">
      <c r="H293325" s="10"/>
    </row>
    <row r="293326" spans="8:8" x14ac:dyDescent="0.35">
      <c r="H293326" s="10"/>
    </row>
    <row r="293327" spans="8:8" x14ac:dyDescent="0.35">
      <c r="H293327" s="10"/>
    </row>
    <row r="293328" spans="8:8" x14ac:dyDescent="0.35">
      <c r="H293328" s="10"/>
    </row>
    <row r="293329" spans="8:8" x14ac:dyDescent="0.35">
      <c r="H293329" s="10"/>
    </row>
    <row r="293330" spans="8:8" x14ac:dyDescent="0.35">
      <c r="H293330" s="10"/>
    </row>
    <row r="293331" spans="8:8" x14ac:dyDescent="0.35">
      <c r="H293331" s="10"/>
    </row>
    <row r="293332" spans="8:8" x14ac:dyDescent="0.35">
      <c r="H293332" s="10"/>
    </row>
    <row r="293333" spans="8:8" x14ac:dyDescent="0.35">
      <c r="H293333" s="10"/>
    </row>
    <row r="293334" spans="8:8" x14ac:dyDescent="0.35">
      <c r="H293334" s="10"/>
    </row>
    <row r="293335" spans="8:8" x14ac:dyDescent="0.35">
      <c r="H293335" s="10"/>
    </row>
    <row r="293336" spans="8:8" x14ac:dyDescent="0.35">
      <c r="H293336" s="10"/>
    </row>
    <row r="293337" spans="8:8" x14ac:dyDescent="0.35">
      <c r="H293337" s="10"/>
    </row>
    <row r="293338" spans="8:8" x14ac:dyDescent="0.35">
      <c r="H293338" s="10"/>
    </row>
    <row r="293339" spans="8:8" x14ac:dyDescent="0.35">
      <c r="H293339" s="10"/>
    </row>
    <row r="293340" spans="8:8" x14ac:dyDescent="0.35">
      <c r="H293340" s="10"/>
    </row>
    <row r="293341" spans="8:8" x14ac:dyDescent="0.35">
      <c r="H293341" s="10"/>
    </row>
    <row r="293342" spans="8:8" x14ac:dyDescent="0.35">
      <c r="H293342" s="10"/>
    </row>
    <row r="293343" spans="8:8" x14ac:dyDescent="0.35">
      <c r="H293343" s="10"/>
    </row>
    <row r="293344" spans="8:8" x14ac:dyDescent="0.35">
      <c r="H293344" s="10"/>
    </row>
    <row r="293345" spans="8:8" x14ac:dyDescent="0.35">
      <c r="H293345" s="10"/>
    </row>
    <row r="293346" spans="8:8" x14ac:dyDescent="0.35">
      <c r="H293346" s="10"/>
    </row>
    <row r="293347" spans="8:8" x14ac:dyDescent="0.35">
      <c r="H293347" s="10"/>
    </row>
    <row r="293348" spans="8:8" x14ac:dyDescent="0.35">
      <c r="H293348" s="10"/>
    </row>
    <row r="293349" spans="8:8" x14ac:dyDescent="0.35">
      <c r="H293349" s="10"/>
    </row>
    <row r="293350" spans="8:8" x14ac:dyDescent="0.35">
      <c r="H293350" s="10"/>
    </row>
    <row r="293351" spans="8:8" x14ac:dyDescent="0.35">
      <c r="H293351" s="10"/>
    </row>
    <row r="293352" spans="8:8" x14ac:dyDescent="0.35">
      <c r="H293352" s="10"/>
    </row>
    <row r="293353" spans="8:8" x14ac:dyDescent="0.35">
      <c r="H293353" s="10"/>
    </row>
    <row r="293354" spans="8:8" x14ac:dyDescent="0.35">
      <c r="H293354" s="10"/>
    </row>
    <row r="293355" spans="8:8" x14ac:dyDescent="0.35">
      <c r="H293355" s="10"/>
    </row>
    <row r="293356" spans="8:8" x14ac:dyDescent="0.35">
      <c r="H293356" s="10"/>
    </row>
    <row r="293357" spans="8:8" x14ac:dyDescent="0.35">
      <c r="H293357" s="10"/>
    </row>
    <row r="293358" spans="8:8" x14ac:dyDescent="0.35">
      <c r="H293358" s="10"/>
    </row>
    <row r="293359" spans="8:8" x14ac:dyDescent="0.35">
      <c r="H293359" s="10"/>
    </row>
    <row r="293360" spans="8:8" x14ac:dyDescent="0.35">
      <c r="H293360" s="10"/>
    </row>
    <row r="293361" spans="8:8" x14ac:dyDescent="0.35">
      <c r="H293361" s="10"/>
    </row>
    <row r="293362" spans="8:8" x14ac:dyDescent="0.35">
      <c r="H293362" s="10"/>
    </row>
    <row r="293363" spans="8:8" x14ac:dyDescent="0.35">
      <c r="H293363" s="10"/>
    </row>
    <row r="293364" spans="8:8" x14ac:dyDescent="0.35">
      <c r="H293364" s="10"/>
    </row>
    <row r="293365" spans="8:8" x14ac:dyDescent="0.35">
      <c r="H293365" s="10"/>
    </row>
    <row r="293366" spans="8:8" x14ac:dyDescent="0.35">
      <c r="H293366" s="10"/>
    </row>
    <row r="293367" spans="8:8" x14ac:dyDescent="0.35">
      <c r="H293367" s="10"/>
    </row>
    <row r="293368" spans="8:8" x14ac:dyDescent="0.35">
      <c r="H293368" s="10"/>
    </row>
    <row r="293369" spans="8:8" x14ac:dyDescent="0.35">
      <c r="H293369" s="10"/>
    </row>
    <row r="293370" spans="8:8" x14ac:dyDescent="0.35">
      <c r="H293370" s="10"/>
    </row>
    <row r="293371" spans="8:8" x14ac:dyDescent="0.35">
      <c r="H293371" s="10"/>
    </row>
    <row r="293372" spans="8:8" x14ac:dyDescent="0.35">
      <c r="H293372" s="10"/>
    </row>
    <row r="293373" spans="8:8" x14ac:dyDescent="0.35">
      <c r="H293373" s="10"/>
    </row>
    <row r="293374" spans="8:8" x14ac:dyDescent="0.35">
      <c r="H293374" s="10"/>
    </row>
    <row r="293375" spans="8:8" x14ac:dyDescent="0.35">
      <c r="H293375" s="10"/>
    </row>
    <row r="293376" spans="8:8" x14ac:dyDescent="0.35">
      <c r="H293376" s="10"/>
    </row>
    <row r="293377" spans="8:8" x14ac:dyDescent="0.35">
      <c r="H293377" s="10"/>
    </row>
    <row r="293378" spans="8:8" x14ac:dyDescent="0.35">
      <c r="H293378" s="10"/>
    </row>
    <row r="293379" spans="8:8" x14ac:dyDescent="0.35">
      <c r="H293379" s="10"/>
    </row>
    <row r="293380" spans="8:8" x14ac:dyDescent="0.35">
      <c r="H293380" s="10"/>
    </row>
    <row r="293381" spans="8:8" x14ac:dyDescent="0.35">
      <c r="H293381" s="10"/>
    </row>
    <row r="293382" spans="8:8" x14ac:dyDescent="0.35">
      <c r="H293382" s="10"/>
    </row>
    <row r="293383" spans="8:8" x14ac:dyDescent="0.35">
      <c r="H293383" s="10"/>
    </row>
    <row r="293384" spans="8:8" x14ac:dyDescent="0.35">
      <c r="H293384" s="10"/>
    </row>
    <row r="293385" spans="8:8" x14ac:dyDescent="0.35">
      <c r="H293385" s="10"/>
    </row>
    <row r="293386" spans="8:8" x14ac:dyDescent="0.35">
      <c r="H293386" s="10"/>
    </row>
    <row r="293387" spans="8:8" x14ac:dyDescent="0.35">
      <c r="H293387" s="10"/>
    </row>
    <row r="293388" spans="8:8" x14ac:dyDescent="0.35">
      <c r="H293388" s="10"/>
    </row>
    <row r="293389" spans="8:8" x14ac:dyDescent="0.35">
      <c r="H293389" s="10"/>
    </row>
    <row r="293390" spans="8:8" x14ac:dyDescent="0.35">
      <c r="H293390" s="10"/>
    </row>
    <row r="293391" spans="8:8" x14ac:dyDescent="0.35">
      <c r="H293391" s="10"/>
    </row>
    <row r="293392" spans="8:8" x14ac:dyDescent="0.35">
      <c r="H293392" s="10"/>
    </row>
    <row r="293393" spans="8:8" x14ac:dyDescent="0.35">
      <c r="H293393" s="10"/>
    </row>
    <row r="293394" spans="8:8" x14ac:dyDescent="0.35">
      <c r="H293394" s="10"/>
    </row>
    <row r="293395" spans="8:8" x14ac:dyDescent="0.35">
      <c r="H293395" s="10"/>
    </row>
    <row r="293396" spans="8:8" x14ac:dyDescent="0.35">
      <c r="H293396" s="10"/>
    </row>
    <row r="293397" spans="8:8" x14ac:dyDescent="0.35">
      <c r="H293397" s="10"/>
    </row>
    <row r="293398" spans="8:8" x14ac:dyDescent="0.35">
      <c r="H293398" s="10"/>
    </row>
    <row r="293399" spans="8:8" x14ac:dyDescent="0.35">
      <c r="H293399" s="10"/>
    </row>
    <row r="293400" spans="8:8" x14ac:dyDescent="0.35">
      <c r="H293400" s="10"/>
    </row>
    <row r="293401" spans="8:8" x14ac:dyDescent="0.35">
      <c r="H293401" s="10"/>
    </row>
    <row r="293402" spans="8:8" x14ac:dyDescent="0.35">
      <c r="H293402" s="10"/>
    </row>
    <row r="293403" spans="8:8" x14ac:dyDescent="0.35">
      <c r="H293403" s="10"/>
    </row>
    <row r="293404" spans="8:8" x14ac:dyDescent="0.35">
      <c r="H293404" s="10"/>
    </row>
    <row r="293405" spans="8:8" x14ac:dyDescent="0.35">
      <c r="H293405" s="10"/>
    </row>
    <row r="293406" spans="8:8" x14ac:dyDescent="0.35">
      <c r="H293406" s="10"/>
    </row>
    <row r="293407" spans="8:8" x14ac:dyDescent="0.35">
      <c r="H293407" s="10"/>
    </row>
    <row r="293408" spans="8:8" x14ac:dyDescent="0.35">
      <c r="H293408" s="10"/>
    </row>
    <row r="293409" spans="8:8" x14ac:dyDescent="0.35">
      <c r="H293409" s="10"/>
    </row>
    <row r="293410" spans="8:8" x14ac:dyDescent="0.35">
      <c r="H293410" s="10"/>
    </row>
    <row r="293411" spans="8:8" x14ac:dyDescent="0.35">
      <c r="H293411" s="10"/>
    </row>
    <row r="293412" spans="8:8" x14ac:dyDescent="0.35">
      <c r="H293412" s="10"/>
    </row>
    <row r="293413" spans="8:8" x14ac:dyDescent="0.35">
      <c r="H293413" s="10"/>
    </row>
    <row r="293414" spans="8:8" x14ac:dyDescent="0.35">
      <c r="H293414" s="10"/>
    </row>
    <row r="293415" spans="8:8" x14ac:dyDescent="0.35">
      <c r="H293415" s="10"/>
    </row>
    <row r="293416" spans="8:8" x14ac:dyDescent="0.35">
      <c r="H293416" s="10"/>
    </row>
    <row r="293417" spans="8:8" x14ac:dyDescent="0.35">
      <c r="H293417" s="10"/>
    </row>
    <row r="293418" spans="8:8" x14ac:dyDescent="0.35">
      <c r="H293418" s="10"/>
    </row>
    <row r="293419" spans="8:8" x14ac:dyDescent="0.35">
      <c r="H293419" s="10"/>
    </row>
    <row r="293420" spans="8:8" x14ac:dyDescent="0.35">
      <c r="H293420" s="10"/>
    </row>
    <row r="293421" spans="8:8" x14ac:dyDescent="0.35">
      <c r="H293421" s="10"/>
    </row>
    <row r="293422" spans="8:8" x14ac:dyDescent="0.35">
      <c r="H293422" s="10"/>
    </row>
    <row r="293423" spans="8:8" x14ac:dyDescent="0.35">
      <c r="H293423" s="10"/>
    </row>
    <row r="293424" spans="8:8" x14ac:dyDescent="0.35">
      <c r="H293424" s="10"/>
    </row>
    <row r="293425" spans="8:8" x14ac:dyDescent="0.35">
      <c r="H293425" s="10"/>
    </row>
    <row r="293426" spans="8:8" x14ac:dyDescent="0.35">
      <c r="H293426" s="10"/>
    </row>
    <row r="293427" spans="8:8" x14ac:dyDescent="0.35">
      <c r="H293427" s="10"/>
    </row>
    <row r="293428" spans="8:8" x14ac:dyDescent="0.35">
      <c r="H293428" s="10"/>
    </row>
    <row r="293429" spans="8:8" x14ac:dyDescent="0.35">
      <c r="H293429" s="10"/>
    </row>
    <row r="293430" spans="8:8" x14ac:dyDescent="0.35">
      <c r="H293430" s="10"/>
    </row>
    <row r="293431" spans="8:8" x14ac:dyDescent="0.35">
      <c r="H293431" s="10"/>
    </row>
    <row r="293432" spans="8:8" x14ac:dyDescent="0.35">
      <c r="H293432" s="10"/>
    </row>
    <row r="293433" spans="8:8" x14ac:dyDescent="0.35">
      <c r="H293433" s="10"/>
    </row>
    <row r="293434" spans="8:8" x14ac:dyDescent="0.35">
      <c r="H293434" s="10"/>
    </row>
    <row r="293435" spans="8:8" x14ac:dyDescent="0.35">
      <c r="H293435" s="10"/>
    </row>
    <row r="293436" spans="8:8" x14ac:dyDescent="0.35">
      <c r="H293436" s="10"/>
    </row>
    <row r="293437" spans="8:8" x14ac:dyDescent="0.35">
      <c r="H293437" s="10"/>
    </row>
    <row r="293438" spans="8:8" x14ac:dyDescent="0.35">
      <c r="H293438" s="10"/>
    </row>
    <row r="293439" spans="8:8" x14ac:dyDescent="0.35">
      <c r="H293439" s="10"/>
    </row>
    <row r="293440" spans="8:8" x14ac:dyDescent="0.35">
      <c r="H293440" s="10"/>
    </row>
    <row r="293441" spans="8:8" x14ac:dyDescent="0.35">
      <c r="H293441" s="10"/>
    </row>
    <row r="293442" spans="8:8" x14ac:dyDescent="0.35">
      <c r="H293442" s="10"/>
    </row>
    <row r="293443" spans="8:8" x14ac:dyDescent="0.35">
      <c r="H293443" s="10"/>
    </row>
    <row r="293444" spans="8:8" x14ac:dyDescent="0.35">
      <c r="H293444" s="10"/>
    </row>
    <row r="293445" spans="8:8" x14ac:dyDescent="0.35">
      <c r="H293445" s="10"/>
    </row>
    <row r="293446" spans="8:8" x14ac:dyDescent="0.35">
      <c r="H293446" s="10"/>
    </row>
    <row r="293447" spans="8:8" x14ac:dyDescent="0.35">
      <c r="H293447" s="10"/>
    </row>
    <row r="293448" spans="8:8" x14ac:dyDescent="0.35">
      <c r="H293448" s="10"/>
    </row>
    <row r="293449" spans="8:8" x14ac:dyDescent="0.35">
      <c r="H293449" s="10"/>
    </row>
    <row r="293450" spans="8:8" x14ac:dyDescent="0.35">
      <c r="H293450" s="10"/>
    </row>
    <row r="293451" spans="8:8" x14ac:dyDescent="0.35">
      <c r="H293451" s="10"/>
    </row>
    <row r="293452" spans="8:8" x14ac:dyDescent="0.35">
      <c r="H293452" s="10"/>
    </row>
    <row r="293453" spans="8:8" x14ac:dyDescent="0.35">
      <c r="H293453" s="10"/>
    </row>
    <row r="293454" spans="8:8" x14ac:dyDescent="0.35">
      <c r="H293454" s="10"/>
    </row>
    <row r="293455" spans="8:8" x14ac:dyDescent="0.35">
      <c r="H293455" s="10"/>
    </row>
    <row r="293456" spans="8:8" x14ac:dyDescent="0.35">
      <c r="H293456" s="10"/>
    </row>
    <row r="293457" spans="8:8" x14ac:dyDescent="0.35">
      <c r="H293457" s="10"/>
    </row>
    <row r="293458" spans="8:8" x14ac:dyDescent="0.35">
      <c r="H293458" s="10"/>
    </row>
    <row r="293459" spans="8:8" x14ac:dyDescent="0.35">
      <c r="H293459" s="10"/>
    </row>
    <row r="293460" spans="8:8" x14ac:dyDescent="0.35">
      <c r="H293460" s="10"/>
    </row>
    <row r="293461" spans="8:8" x14ac:dyDescent="0.35">
      <c r="H293461" s="10"/>
    </row>
    <row r="293462" spans="8:8" x14ac:dyDescent="0.35">
      <c r="H293462" s="10"/>
    </row>
    <row r="293463" spans="8:8" x14ac:dyDescent="0.35">
      <c r="H293463" s="10"/>
    </row>
    <row r="293464" spans="8:8" x14ac:dyDescent="0.35">
      <c r="H293464" s="10"/>
    </row>
    <row r="293465" spans="8:8" x14ac:dyDescent="0.35">
      <c r="H293465" s="10"/>
    </row>
    <row r="293466" spans="8:8" x14ac:dyDescent="0.35">
      <c r="H293466" s="10"/>
    </row>
    <row r="293467" spans="8:8" x14ac:dyDescent="0.35">
      <c r="H293467" s="10"/>
    </row>
    <row r="293468" spans="8:8" x14ac:dyDescent="0.35">
      <c r="H293468" s="10"/>
    </row>
    <row r="293469" spans="8:8" x14ac:dyDescent="0.35">
      <c r="H293469" s="10"/>
    </row>
    <row r="293470" spans="8:8" x14ac:dyDescent="0.35">
      <c r="H293470" s="10"/>
    </row>
    <row r="293471" spans="8:8" x14ac:dyDescent="0.35">
      <c r="H293471" s="10"/>
    </row>
    <row r="293472" spans="8:8" x14ac:dyDescent="0.35">
      <c r="H293472" s="10"/>
    </row>
    <row r="293473" spans="8:8" x14ac:dyDescent="0.35">
      <c r="H293473" s="10"/>
    </row>
    <row r="293474" spans="8:8" x14ac:dyDescent="0.35">
      <c r="H293474" s="10"/>
    </row>
    <row r="293475" spans="8:8" x14ac:dyDescent="0.35">
      <c r="H293475" s="10"/>
    </row>
    <row r="293476" spans="8:8" x14ac:dyDescent="0.35">
      <c r="H293476" s="10"/>
    </row>
    <row r="293477" spans="8:8" x14ac:dyDescent="0.35">
      <c r="H293477" s="10"/>
    </row>
    <row r="293478" spans="8:8" x14ac:dyDescent="0.35">
      <c r="H293478" s="10"/>
    </row>
    <row r="293479" spans="8:8" x14ac:dyDescent="0.35">
      <c r="H293479" s="10"/>
    </row>
    <row r="293480" spans="8:8" x14ac:dyDescent="0.35">
      <c r="H293480" s="10"/>
    </row>
    <row r="293481" spans="8:8" x14ac:dyDescent="0.35">
      <c r="H293481" s="10"/>
    </row>
    <row r="293482" spans="8:8" x14ac:dyDescent="0.35">
      <c r="H293482" s="10"/>
    </row>
    <row r="293483" spans="8:8" x14ac:dyDescent="0.35">
      <c r="H293483" s="10"/>
    </row>
    <row r="293484" spans="8:8" x14ac:dyDescent="0.35">
      <c r="H293484" s="10"/>
    </row>
    <row r="293485" spans="8:8" x14ac:dyDescent="0.35">
      <c r="H293485" s="10"/>
    </row>
    <row r="293486" spans="8:8" x14ac:dyDescent="0.35">
      <c r="H293486" s="10"/>
    </row>
    <row r="293487" spans="8:8" x14ac:dyDescent="0.35">
      <c r="H293487" s="10"/>
    </row>
    <row r="293488" spans="8:8" x14ac:dyDescent="0.35">
      <c r="H293488" s="10"/>
    </row>
    <row r="293489" spans="8:8" x14ac:dyDescent="0.35">
      <c r="H293489" s="10"/>
    </row>
    <row r="293490" spans="8:8" x14ac:dyDescent="0.35">
      <c r="H293490" s="10"/>
    </row>
    <row r="293491" spans="8:8" x14ac:dyDescent="0.35">
      <c r="H293491" s="10"/>
    </row>
    <row r="293492" spans="8:8" x14ac:dyDescent="0.35">
      <c r="H293492" s="10"/>
    </row>
    <row r="293493" spans="8:8" x14ac:dyDescent="0.35">
      <c r="H293493" s="10"/>
    </row>
    <row r="293494" spans="8:8" x14ac:dyDescent="0.35">
      <c r="H293494" s="10"/>
    </row>
    <row r="293495" spans="8:8" x14ac:dyDescent="0.35">
      <c r="H293495" s="10"/>
    </row>
    <row r="293496" spans="8:8" x14ac:dyDescent="0.35">
      <c r="H293496" s="10"/>
    </row>
    <row r="293497" spans="8:8" x14ac:dyDescent="0.35">
      <c r="H293497" s="10"/>
    </row>
    <row r="293498" spans="8:8" x14ac:dyDescent="0.35">
      <c r="H293498" s="10"/>
    </row>
    <row r="293499" spans="8:8" x14ac:dyDescent="0.35">
      <c r="H293499" s="10"/>
    </row>
    <row r="293500" spans="8:8" x14ac:dyDescent="0.35">
      <c r="H293500" s="10"/>
    </row>
    <row r="293501" spans="8:8" x14ac:dyDescent="0.35">
      <c r="H293501" s="10"/>
    </row>
    <row r="293502" spans="8:8" x14ac:dyDescent="0.35">
      <c r="H293502" s="10"/>
    </row>
    <row r="293503" spans="8:8" x14ac:dyDescent="0.35">
      <c r="H293503" s="10"/>
    </row>
    <row r="293504" spans="8:8" x14ac:dyDescent="0.35">
      <c r="H293504" s="10"/>
    </row>
    <row r="293505" spans="8:8" x14ac:dyDescent="0.35">
      <c r="H293505" s="10"/>
    </row>
    <row r="293506" spans="8:8" x14ac:dyDescent="0.35">
      <c r="H293506" s="10"/>
    </row>
    <row r="293507" spans="8:8" x14ac:dyDescent="0.35">
      <c r="H293507" s="10"/>
    </row>
    <row r="293508" spans="8:8" x14ac:dyDescent="0.35">
      <c r="H293508" s="10"/>
    </row>
    <row r="293509" spans="8:8" x14ac:dyDescent="0.35">
      <c r="H293509" s="10"/>
    </row>
    <row r="293510" spans="8:8" x14ac:dyDescent="0.35">
      <c r="H293510" s="10"/>
    </row>
    <row r="293511" spans="8:8" x14ac:dyDescent="0.35">
      <c r="H293511" s="10"/>
    </row>
    <row r="293512" spans="8:8" x14ac:dyDescent="0.35">
      <c r="H293512" s="10"/>
    </row>
    <row r="293513" spans="8:8" x14ac:dyDescent="0.35">
      <c r="H293513" s="10"/>
    </row>
    <row r="293514" spans="8:8" x14ac:dyDescent="0.35">
      <c r="H293514" s="10"/>
    </row>
    <row r="293515" spans="8:8" x14ac:dyDescent="0.35">
      <c r="H293515" s="10"/>
    </row>
    <row r="293516" spans="8:8" x14ac:dyDescent="0.35">
      <c r="H293516" s="10"/>
    </row>
    <row r="293517" spans="8:8" x14ac:dyDescent="0.35">
      <c r="H293517" s="10"/>
    </row>
    <row r="293518" spans="8:8" x14ac:dyDescent="0.35">
      <c r="H293518" s="10"/>
    </row>
    <row r="293519" spans="8:8" x14ac:dyDescent="0.35">
      <c r="H293519" s="10"/>
    </row>
    <row r="293520" spans="8:8" x14ac:dyDescent="0.35">
      <c r="H293520" s="10"/>
    </row>
    <row r="293521" spans="8:8" x14ac:dyDescent="0.35">
      <c r="H293521" s="10"/>
    </row>
    <row r="293522" spans="8:8" x14ac:dyDescent="0.35">
      <c r="H293522" s="10"/>
    </row>
    <row r="293523" spans="8:8" x14ac:dyDescent="0.35">
      <c r="H293523" s="10"/>
    </row>
    <row r="293524" spans="8:8" x14ac:dyDescent="0.35">
      <c r="H293524" s="10"/>
    </row>
    <row r="293525" spans="8:8" x14ac:dyDescent="0.35">
      <c r="H293525" s="10"/>
    </row>
    <row r="293526" spans="8:8" x14ac:dyDescent="0.35">
      <c r="H293526" s="10"/>
    </row>
    <row r="293527" spans="8:8" x14ac:dyDescent="0.35">
      <c r="H293527" s="10"/>
    </row>
    <row r="293528" spans="8:8" x14ac:dyDescent="0.35">
      <c r="H293528" s="10"/>
    </row>
    <row r="293529" spans="8:8" x14ac:dyDescent="0.35">
      <c r="H293529" s="10"/>
    </row>
    <row r="293530" spans="8:8" x14ac:dyDescent="0.35">
      <c r="H293530" s="10"/>
    </row>
    <row r="293531" spans="8:8" x14ac:dyDescent="0.35">
      <c r="H293531" s="10"/>
    </row>
    <row r="293532" spans="8:8" x14ac:dyDescent="0.35">
      <c r="H293532" s="10"/>
    </row>
    <row r="293533" spans="8:8" x14ac:dyDescent="0.35">
      <c r="H293533" s="10"/>
    </row>
    <row r="293534" spans="8:8" x14ac:dyDescent="0.35">
      <c r="H293534" s="10"/>
    </row>
    <row r="293535" spans="8:8" x14ac:dyDescent="0.35">
      <c r="H293535" s="10"/>
    </row>
    <row r="293536" spans="8:8" x14ac:dyDescent="0.35">
      <c r="H293536" s="10"/>
    </row>
    <row r="293537" spans="8:8" x14ac:dyDescent="0.35">
      <c r="H293537" s="10"/>
    </row>
    <row r="293538" spans="8:8" x14ac:dyDescent="0.35">
      <c r="H293538" s="10"/>
    </row>
    <row r="293539" spans="8:8" x14ac:dyDescent="0.35">
      <c r="H293539" s="10"/>
    </row>
    <row r="293540" spans="8:8" x14ac:dyDescent="0.35">
      <c r="H293540" s="10"/>
    </row>
    <row r="293541" spans="8:8" x14ac:dyDescent="0.35">
      <c r="H293541" s="10"/>
    </row>
    <row r="293542" spans="8:8" x14ac:dyDescent="0.35">
      <c r="H293542" s="10"/>
    </row>
    <row r="293543" spans="8:8" x14ac:dyDescent="0.35">
      <c r="H293543" s="10"/>
    </row>
    <row r="293544" spans="8:8" x14ac:dyDescent="0.35">
      <c r="H293544" s="10"/>
    </row>
    <row r="293545" spans="8:8" x14ac:dyDescent="0.35">
      <c r="H293545" s="10"/>
    </row>
    <row r="293546" spans="8:8" x14ac:dyDescent="0.35">
      <c r="H293546" s="10"/>
    </row>
    <row r="293547" spans="8:8" x14ac:dyDescent="0.35">
      <c r="H293547" s="10"/>
    </row>
    <row r="293548" spans="8:8" x14ac:dyDescent="0.35">
      <c r="H293548" s="10"/>
    </row>
    <row r="293549" spans="8:8" x14ac:dyDescent="0.35">
      <c r="H293549" s="10"/>
    </row>
    <row r="293550" spans="8:8" x14ac:dyDescent="0.35">
      <c r="H293550" s="10"/>
    </row>
    <row r="293551" spans="8:8" x14ac:dyDescent="0.35">
      <c r="H293551" s="10"/>
    </row>
    <row r="293552" spans="8:8" x14ac:dyDescent="0.35">
      <c r="H293552" s="10"/>
    </row>
    <row r="293553" spans="8:8" x14ac:dyDescent="0.35">
      <c r="H293553" s="10"/>
    </row>
    <row r="293554" spans="8:8" x14ac:dyDescent="0.35">
      <c r="H293554" s="10"/>
    </row>
    <row r="293555" spans="8:8" x14ac:dyDescent="0.35">
      <c r="H293555" s="10"/>
    </row>
    <row r="293556" spans="8:8" x14ac:dyDescent="0.35">
      <c r="H293556" s="10"/>
    </row>
    <row r="293557" spans="8:8" x14ac:dyDescent="0.35">
      <c r="H293557" s="10"/>
    </row>
    <row r="293558" spans="8:8" x14ac:dyDescent="0.35">
      <c r="H293558" s="10"/>
    </row>
    <row r="293559" spans="8:8" x14ac:dyDescent="0.35">
      <c r="H293559" s="10"/>
    </row>
    <row r="293560" spans="8:8" x14ac:dyDescent="0.35">
      <c r="H293560" s="10"/>
    </row>
    <row r="293561" spans="8:8" x14ac:dyDescent="0.35">
      <c r="H293561" s="10"/>
    </row>
    <row r="293562" spans="8:8" x14ac:dyDescent="0.35">
      <c r="H293562" s="10"/>
    </row>
    <row r="293563" spans="8:8" x14ac:dyDescent="0.35">
      <c r="H293563" s="10"/>
    </row>
    <row r="293564" spans="8:8" x14ac:dyDescent="0.35">
      <c r="H293564" s="10"/>
    </row>
    <row r="293565" spans="8:8" x14ac:dyDescent="0.35">
      <c r="H293565" s="10"/>
    </row>
    <row r="293566" spans="8:8" x14ac:dyDescent="0.35">
      <c r="H293566" s="10"/>
    </row>
    <row r="293567" spans="8:8" x14ac:dyDescent="0.35">
      <c r="H293567" s="10"/>
    </row>
    <row r="293568" spans="8:8" x14ac:dyDescent="0.35">
      <c r="H293568" s="10"/>
    </row>
    <row r="293569" spans="8:8" x14ac:dyDescent="0.35">
      <c r="H293569" s="10"/>
    </row>
    <row r="293570" spans="8:8" x14ac:dyDescent="0.35">
      <c r="H293570" s="10"/>
    </row>
    <row r="293571" spans="8:8" x14ac:dyDescent="0.35">
      <c r="H293571" s="10"/>
    </row>
    <row r="293572" spans="8:8" x14ac:dyDescent="0.35">
      <c r="H293572" s="10"/>
    </row>
    <row r="293573" spans="8:8" x14ac:dyDescent="0.35">
      <c r="H293573" s="10"/>
    </row>
    <row r="293574" spans="8:8" x14ac:dyDescent="0.35">
      <c r="H293574" s="10"/>
    </row>
    <row r="293575" spans="8:8" x14ac:dyDescent="0.35">
      <c r="H293575" s="10"/>
    </row>
    <row r="293576" spans="8:8" x14ac:dyDescent="0.35">
      <c r="H293576" s="10"/>
    </row>
    <row r="293577" spans="8:8" x14ac:dyDescent="0.35">
      <c r="H293577" s="10"/>
    </row>
    <row r="293578" spans="8:8" x14ac:dyDescent="0.35">
      <c r="H293578" s="10"/>
    </row>
    <row r="293579" spans="8:8" x14ac:dyDescent="0.35">
      <c r="H293579" s="10"/>
    </row>
    <row r="293580" spans="8:8" x14ac:dyDescent="0.35">
      <c r="H293580" s="10"/>
    </row>
    <row r="293581" spans="8:8" x14ac:dyDescent="0.35">
      <c r="H293581" s="10"/>
    </row>
    <row r="293582" spans="8:8" x14ac:dyDescent="0.35">
      <c r="H293582" s="10"/>
    </row>
    <row r="293583" spans="8:8" x14ac:dyDescent="0.35">
      <c r="H293583" s="10"/>
    </row>
    <row r="293584" spans="8:8" x14ac:dyDescent="0.35">
      <c r="H293584" s="10"/>
    </row>
    <row r="293585" spans="8:8" x14ac:dyDescent="0.35">
      <c r="H293585" s="10"/>
    </row>
    <row r="293586" spans="8:8" x14ac:dyDescent="0.35">
      <c r="H293586" s="10"/>
    </row>
    <row r="293587" spans="8:8" x14ac:dyDescent="0.35">
      <c r="H293587" s="10"/>
    </row>
    <row r="293588" spans="8:8" x14ac:dyDescent="0.35">
      <c r="H293588" s="10"/>
    </row>
    <row r="293589" spans="8:8" x14ac:dyDescent="0.35">
      <c r="H293589" s="10"/>
    </row>
    <row r="293590" spans="8:8" x14ac:dyDescent="0.35">
      <c r="H293590" s="10"/>
    </row>
    <row r="293591" spans="8:8" x14ac:dyDescent="0.35">
      <c r="H293591" s="10"/>
    </row>
    <row r="293592" spans="8:8" x14ac:dyDescent="0.35">
      <c r="H293592" s="10"/>
    </row>
    <row r="293593" spans="8:8" x14ac:dyDescent="0.35">
      <c r="H293593" s="10"/>
    </row>
    <row r="293594" spans="8:8" x14ac:dyDescent="0.35">
      <c r="H293594" s="10"/>
    </row>
    <row r="293595" spans="8:8" x14ac:dyDescent="0.35">
      <c r="H293595" s="10"/>
    </row>
    <row r="293596" spans="8:8" x14ac:dyDescent="0.35">
      <c r="H293596" s="10"/>
    </row>
    <row r="293597" spans="8:8" x14ac:dyDescent="0.35">
      <c r="H293597" s="10"/>
    </row>
    <row r="293598" spans="8:8" x14ac:dyDescent="0.35">
      <c r="H293598" s="10"/>
    </row>
    <row r="293599" spans="8:8" x14ac:dyDescent="0.35">
      <c r="H293599" s="10"/>
    </row>
    <row r="293600" spans="8:8" x14ac:dyDescent="0.35">
      <c r="H293600" s="10"/>
    </row>
    <row r="293601" spans="8:8" x14ac:dyDescent="0.35">
      <c r="H293601" s="10"/>
    </row>
    <row r="293602" spans="8:8" x14ac:dyDescent="0.35">
      <c r="H293602" s="10"/>
    </row>
    <row r="293603" spans="8:8" x14ac:dyDescent="0.35">
      <c r="H293603" s="10"/>
    </row>
    <row r="293604" spans="8:8" x14ac:dyDescent="0.35">
      <c r="H293604" s="10"/>
    </row>
    <row r="293605" spans="8:8" x14ac:dyDescent="0.35">
      <c r="H293605" s="10"/>
    </row>
    <row r="293606" spans="8:8" x14ac:dyDescent="0.35">
      <c r="H293606" s="10"/>
    </row>
    <row r="293607" spans="8:8" x14ac:dyDescent="0.35">
      <c r="H293607" s="10"/>
    </row>
    <row r="293608" spans="8:8" x14ac:dyDescent="0.35">
      <c r="H293608" s="10"/>
    </row>
    <row r="293609" spans="8:8" x14ac:dyDescent="0.35">
      <c r="H293609" s="10"/>
    </row>
    <row r="293610" spans="8:8" x14ac:dyDescent="0.35">
      <c r="H293610" s="10"/>
    </row>
    <row r="293611" spans="8:8" x14ac:dyDescent="0.35">
      <c r="H293611" s="10"/>
    </row>
    <row r="293612" spans="8:8" x14ac:dyDescent="0.35">
      <c r="H293612" s="10"/>
    </row>
    <row r="293613" spans="8:8" x14ac:dyDescent="0.35">
      <c r="H293613" s="10"/>
    </row>
    <row r="293614" spans="8:8" x14ac:dyDescent="0.35">
      <c r="H293614" s="10"/>
    </row>
    <row r="293615" spans="8:8" x14ac:dyDescent="0.35">
      <c r="H293615" s="10"/>
    </row>
    <row r="293616" spans="8:8" x14ac:dyDescent="0.35">
      <c r="H293616" s="10"/>
    </row>
    <row r="293617" spans="8:8" x14ac:dyDescent="0.35">
      <c r="H293617" s="10"/>
    </row>
    <row r="293618" spans="8:8" x14ac:dyDescent="0.35">
      <c r="H293618" s="10"/>
    </row>
    <row r="293619" spans="8:8" x14ac:dyDescent="0.35">
      <c r="H293619" s="10"/>
    </row>
    <row r="293620" spans="8:8" x14ac:dyDescent="0.35">
      <c r="H293620" s="10"/>
    </row>
    <row r="293621" spans="8:8" x14ac:dyDescent="0.35">
      <c r="H293621" s="10"/>
    </row>
    <row r="293622" spans="8:8" x14ac:dyDescent="0.35">
      <c r="H293622" s="10"/>
    </row>
    <row r="293623" spans="8:8" x14ac:dyDescent="0.35">
      <c r="H293623" s="10"/>
    </row>
    <row r="293624" spans="8:8" x14ac:dyDescent="0.35">
      <c r="H293624" s="10"/>
    </row>
    <row r="293625" spans="8:8" x14ac:dyDescent="0.35">
      <c r="H293625" s="10"/>
    </row>
    <row r="293626" spans="8:8" x14ac:dyDescent="0.35">
      <c r="H293626" s="10"/>
    </row>
    <row r="293627" spans="8:8" x14ac:dyDescent="0.35">
      <c r="H293627" s="10"/>
    </row>
    <row r="293628" spans="8:8" x14ac:dyDescent="0.35">
      <c r="H293628" s="10"/>
    </row>
    <row r="293629" spans="8:8" x14ac:dyDescent="0.35">
      <c r="H293629" s="10"/>
    </row>
    <row r="293630" spans="8:8" x14ac:dyDescent="0.35">
      <c r="H293630" s="10"/>
    </row>
    <row r="293631" spans="8:8" x14ac:dyDescent="0.35">
      <c r="H293631" s="10"/>
    </row>
    <row r="293632" spans="8:8" x14ac:dyDescent="0.35">
      <c r="H293632" s="10"/>
    </row>
    <row r="293633" spans="8:8" x14ac:dyDescent="0.35">
      <c r="H293633" s="10"/>
    </row>
    <row r="293634" spans="8:8" x14ac:dyDescent="0.35">
      <c r="H293634" s="10"/>
    </row>
    <row r="293635" spans="8:8" x14ac:dyDescent="0.35">
      <c r="H293635" s="10"/>
    </row>
    <row r="293636" spans="8:8" x14ac:dyDescent="0.35">
      <c r="H293636" s="10"/>
    </row>
    <row r="293637" spans="8:8" x14ac:dyDescent="0.35">
      <c r="H293637" s="10"/>
    </row>
    <row r="293638" spans="8:8" x14ac:dyDescent="0.35">
      <c r="H293638" s="10"/>
    </row>
    <row r="293639" spans="8:8" x14ac:dyDescent="0.35">
      <c r="H293639" s="10"/>
    </row>
    <row r="293640" spans="8:8" x14ac:dyDescent="0.35">
      <c r="H293640" s="10"/>
    </row>
    <row r="293641" spans="8:8" x14ac:dyDescent="0.35">
      <c r="H293641" s="10"/>
    </row>
    <row r="293642" spans="8:8" x14ac:dyDescent="0.35">
      <c r="H293642" s="10"/>
    </row>
    <row r="293643" spans="8:8" x14ac:dyDescent="0.35">
      <c r="H293643" s="10"/>
    </row>
    <row r="293644" spans="8:8" x14ac:dyDescent="0.35">
      <c r="H293644" s="10"/>
    </row>
    <row r="293645" spans="8:8" x14ac:dyDescent="0.35">
      <c r="H293645" s="10"/>
    </row>
    <row r="293646" spans="8:8" x14ac:dyDescent="0.35">
      <c r="H293646" s="10"/>
    </row>
    <row r="293647" spans="8:8" x14ac:dyDescent="0.35">
      <c r="H293647" s="10"/>
    </row>
    <row r="293648" spans="8:8" x14ac:dyDescent="0.35">
      <c r="H293648" s="10"/>
    </row>
    <row r="293649" spans="8:8" x14ac:dyDescent="0.35">
      <c r="H293649" s="10"/>
    </row>
    <row r="293650" spans="8:8" x14ac:dyDescent="0.35">
      <c r="H293650" s="10"/>
    </row>
    <row r="293651" spans="8:8" x14ac:dyDescent="0.35">
      <c r="H293651" s="10"/>
    </row>
    <row r="293652" spans="8:8" x14ac:dyDescent="0.35">
      <c r="H293652" s="10"/>
    </row>
    <row r="293653" spans="8:8" x14ac:dyDescent="0.35">
      <c r="H293653" s="10"/>
    </row>
    <row r="293654" spans="8:8" x14ac:dyDescent="0.35">
      <c r="H293654" s="10"/>
    </row>
    <row r="293655" spans="8:8" x14ac:dyDescent="0.35">
      <c r="H293655" s="10"/>
    </row>
    <row r="293656" spans="8:8" x14ac:dyDescent="0.35">
      <c r="H293656" s="10"/>
    </row>
    <row r="293657" spans="8:8" x14ac:dyDescent="0.35">
      <c r="H293657" s="10"/>
    </row>
    <row r="293658" spans="8:8" x14ac:dyDescent="0.35">
      <c r="H293658" s="10"/>
    </row>
    <row r="293659" spans="8:8" x14ac:dyDescent="0.35">
      <c r="H293659" s="10"/>
    </row>
    <row r="293660" spans="8:8" x14ac:dyDescent="0.35">
      <c r="H293660" s="10"/>
    </row>
    <row r="293661" spans="8:8" x14ac:dyDescent="0.35">
      <c r="H293661" s="10"/>
    </row>
    <row r="293662" spans="8:8" x14ac:dyDescent="0.35">
      <c r="H293662" s="10"/>
    </row>
    <row r="293663" spans="8:8" x14ac:dyDescent="0.35">
      <c r="H293663" s="10"/>
    </row>
    <row r="293664" spans="8:8" x14ac:dyDescent="0.35">
      <c r="H293664" s="10"/>
    </row>
    <row r="293665" spans="8:8" x14ac:dyDescent="0.35">
      <c r="H293665" s="10"/>
    </row>
    <row r="293666" spans="8:8" x14ac:dyDescent="0.35">
      <c r="H293666" s="10"/>
    </row>
    <row r="293667" spans="8:8" x14ac:dyDescent="0.35">
      <c r="H293667" s="10"/>
    </row>
    <row r="293668" spans="8:8" x14ac:dyDescent="0.35">
      <c r="H293668" s="10"/>
    </row>
    <row r="293669" spans="8:8" x14ac:dyDescent="0.35">
      <c r="H293669" s="10"/>
    </row>
    <row r="293670" spans="8:8" x14ac:dyDescent="0.35">
      <c r="H293670" s="10"/>
    </row>
    <row r="293671" spans="8:8" x14ac:dyDescent="0.35">
      <c r="H293671" s="10"/>
    </row>
    <row r="293672" spans="8:8" x14ac:dyDescent="0.35">
      <c r="H293672" s="10"/>
    </row>
    <row r="293673" spans="8:8" x14ac:dyDescent="0.35">
      <c r="H293673" s="10"/>
    </row>
    <row r="293674" spans="8:8" x14ac:dyDescent="0.35">
      <c r="H293674" s="10"/>
    </row>
    <row r="293675" spans="8:8" x14ac:dyDescent="0.35">
      <c r="H293675" s="10"/>
    </row>
    <row r="293676" spans="8:8" x14ac:dyDescent="0.35">
      <c r="H293676" s="10"/>
    </row>
    <row r="293677" spans="8:8" x14ac:dyDescent="0.35">
      <c r="H293677" s="10"/>
    </row>
    <row r="293678" spans="8:8" x14ac:dyDescent="0.35">
      <c r="H293678" s="10"/>
    </row>
    <row r="293679" spans="8:8" x14ac:dyDescent="0.35">
      <c r="H293679" s="10"/>
    </row>
    <row r="293680" spans="8:8" x14ac:dyDescent="0.35">
      <c r="H293680" s="10"/>
    </row>
    <row r="293681" spans="8:8" x14ac:dyDescent="0.35">
      <c r="H293681" s="10"/>
    </row>
    <row r="293682" spans="8:8" x14ac:dyDescent="0.35">
      <c r="H293682" s="10"/>
    </row>
    <row r="293683" spans="8:8" x14ac:dyDescent="0.35">
      <c r="H293683" s="10"/>
    </row>
    <row r="293684" spans="8:8" x14ac:dyDescent="0.35">
      <c r="H293684" s="10"/>
    </row>
    <row r="293685" spans="8:8" x14ac:dyDescent="0.35">
      <c r="H293685" s="10"/>
    </row>
    <row r="293686" spans="8:8" x14ac:dyDescent="0.35">
      <c r="H293686" s="10"/>
    </row>
    <row r="293687" spans="8:8" x14ac:dyDescent="0.35">
      <c r="H293687" s="10"/>
    </row>
    <row r="293688" spans="8:8" x14ac:dyDescent="0.35">
      <c r="H293688" s="10"/>
    </row>
    <row r="293689" spans="8:8" x14ac:dyDescent="0.35">
      <c r="H293689" s="10"/>
    </row>
    <row r="293690" spans="8:8" x14ac:dyDescent="0.35">
      <c r="H293690" s="10"/>
    </row>
    <row r="293691" spans="8:8" x14ac:dyDescent="0.35">
      <c r="H293691" s="10"/>
    </row>
    <row r="293692" spans="8:8" x14ac:dyDescent="0.35">
      <c r="H293692" s="10"/>
    </row>
    <row r="293693" spans="8:8" x14ac:dyDescent="0.35">
      <c r="H293693" s="10"/>
    </row>
    <row r="293694" spans="8:8" x14ac:dyDescent="0.35">
      <c r="H293694" s="10"/>
    </row>
    <row r="293695" spans="8:8" x14ac:dyDescent="0.35">
      <c r="H293695" s="10"/>
    </row>
    <row r="293696" spans="8:8" x14ac:dyDescent="0.35">
      <c r="H293696" s="10"/>
    </row>
    <row r="293697" spans="8:8" x14ac:dyDescent="0.35">
      <c r="H293697" s="10"/>
    </row>
    <row r="293698" spans="8:8" x14ac:dyDescent="0.35">
      <c r="H293698" s="10"/>
    </row>
    <row r="293699" spans="8:8" x14ac:dyDescent="0.35">
      <c r="H293699" s="10"/>
    </row>
    <row r="293700" spans="8:8" x14ac:dyDescent="0.35">
      <c r="H293700" s="10"/>
    </row>
    <row r="293701" spans="8:8" x14ac:dyDescent="0.35">
      <c r="H293701" s="10"/>
    </row>
    <row r="293702" spans="8:8" x14ac:dyDescent="0.35">
      <c r="H293702" s="10"/>
    </row>
    <row r="293703" spans="8:8" x14ac:dyDescent="0.35">
      <c r="H293703" s="10"/>
    </row>
    <row r="293704" spans="8:8" x14ac:dyDescent="0.35">
      <c r="H293704" s="10"/>
    </row>
    <row r="293705" spans="8:8" x14ac:dyDescent="0.35">
      <c r="H293705" s="10"/>
    </row>
    <row r="293706" spans="8:8" x14ac:dyDescent="0.35">
      <c r="H293706" s="10"/>
    </row>
    <row r="293707" spans="8:8" x14ac:dyDescent="0.35">
      <c r="H293707" s="10"/>
    </row>
    <row r="293708" spans="8:8" x14ac:dyDescent="0.35">
      <c r="H293708" s="10"/>
    </row>
    <row r="293709" spans="8:8" x14ac:dyDescent="0.35">
      <c r="H293709" s="10"/>
    </row>
    <row r="293710" spans="8:8" x14ac:dyDescent="0.35">
      <c r="H293710" s="10"/>
    </row>
    <row r="293711" spans="8:8" x14ac:dyDescent="0.35">
      <c r="H293711" s="10"/>
    </row>
    <row r="293712" spans="8:8" x14ac:dyDescent="0.35">
      <c r="H293712" s="10"/>
    </row>
    <row r="293713" spans="8:8" x14ac:dyDescent="0.35">
      <c r="H293713" s="10"/>
    </row>
    <row r="293714" spans="8:8" x14ac:dyDescent="0.35">
      <c r="H293714" s="10"/>
    </row>
    <row r="293715" spans="8:8" x14ac:dyDescent="0.35">
      <c r="H293715" s="10"/>
    </row>
    <row r="293716" spans="8:8" x14ac:dyDescent="0.35">
      <c r="H293716" s="10"/>
    </row>
    <row r="293717" spans="8:8" x14ac:dyDescent="0.35">
      <c r="H293717" s="10"/>
    </row>
    <row r="293718" spans="8:8" x14ac:dyDescent="0.35">
      <c r="H293718" s="10"/>
    </row>
    <row r="293719" spans="8:8" x14ac:dyDescent="0.35">
      <c r="H293719" s="10"/>
    </row>
    <row r="293720" spans="8:8" x14ac:dyDescent="0.35">
      <c r="H293720" s="10"/>
    </row>
    <row r="293721" spans="8:8" x14ac:dyDescent="0.35">
      <c r="H293721" s="10"/>
    </row>
    <row r="293722" spans="8:8" x14ac:dyDescent="0.35">
      <c r="H293722" s="10"/>
    </row>
    <row r="293723" spans="8:8" x14ac:dyDescent="0.35">
      <c r="H293723" s="10"/>
    </row>
    <row r="293724" spans="8:8" x14ac:dyDescent="0.35">
      <c r="H293724" s="10"/>
    </row>
    <row r="293725" spans="8:8" x14ac:dyDescent="0.35">
      <c r="H293725" s="10"/>
    </row>
    <row r="293726" spans="8:8" x14ac:dyDescent="0.35">
      <c r="H293726" s="10"/>
    </row>
    <row r="293727" spans="8:8" x14ac:dyDescent="0.35">
      <c r="H293727" s="10"/>
    </row>
    <row r="293728" spans="8:8" x14ac:dyDescent="0.35">
      <c r="H293728" s="10"/>
    </row>
    <row r="293729" spans="8:8" x14ac:dyDescent="0.35">
      <c r="H293729" s="10"/>
    </row>
    <row r="293730" spans="8:8" x14ac:dyDescent="0.35">
      <c r="H293730" s="10"/>
    </row>
    <row r="293731" spans="8:8" x14ac:dyDescent="0.35">
      <c r="H293731" s="10"/>
    </row>
    <row r="293732" spans="8:8" x14ac:dyDescent="0.35">
      <c r="H293732" s="10"/>
    </row>
    <row r="293733" spans="8:8" x14ac:dyDescent="0.35">
      <c r="H293733" s="10"/>
    </row>
    <row r="293734" spans="8:8" x14ac:dyDescent="0.35">
      <c r="H293734" s="10"/>
    </row>
    <row r="293735" spans="8:8" x14ac:dyDescent="0.35">
      <c r="H293735" s="10"/>
    </row>
    <row r="293736" spans="8:8" x14ac:dyDescent="0.35">
      <c r="H293736" s="10"/>
    </row>
    <row r="293737" spans="8:8" x14ac:dyDescent="0.35">
      <c r="H293737" s="10"/>
    </row>
    <row r="293738" spans="8:8" x14ac:dyDescent="0.35">
      <c r="H293738" s="10"/>
    </row>
    <row r="293739" spans="8:8" x14ac:dyDescent="0.35">
      <c r="H293739" s="10"/>
    </row>
    <row r="293740" spans="8:8" x14ac:dyDescent="0.35">
      <c r="H293740" s="10"/>
    </row>
    <row r="293741" spans="8:8" x14ac:dyDescent="0.35">
      <c r="H293741" s="10"/>
    </row>
    <row r="293742" spans="8:8" x14ac:dyDescent="0.35">
      <c r="H293742" s="10"/>
    </row>
    <row r="293743" spans="8:8" x14ac:dyDescent="0.35">
      <c r="H293743" s="10"/>
    </row>
    <row r="293744" spans="8:8" x14ac:dyDescent="0.35">
      <c r="H293744" s="10"/>
    </row>
    <row r="293745" spans="8:8" x14ac:dyDescent="0.35">
      <c r="H293745" s="10"/>
    </row>
    <row r="293746" spans="8:8" x14ac:dyDescent="0.35">
      <c r="H293746" s="10"/>
    </row>
    <row r="293747" spans="8:8" x14ac:dyDescent="0.35">
      <c r="H293747" s="10"/>
    </row>
    <row r="293748" spans="8:8" x14ac:dyDescent="0.35">
      <c r="H293748" s="10"/>
    </row>
    <row r="293749" spans="8:8" x14ac:dyDescent="0.35">
      <c r="H293749" s="10"/>
    </row>
    <row r="293750" spans="8:8" x14ac:dyDescent="0.35">
      <c r="H293750" s="10"/>
    </row>
    <row r="293751" spans="8:8" x14ac:dyDescent="0.35">
      <c r="H293751" s="10"/>
    </row>
    <row r="293752" spans="8:8" x14ac:dyDescent="0.35">
      <c r="H293752" s="10"/>
    </row>
    <row r="293753" spans="8:8" x14ac:dyDescent="0.35">
      <c r="H293753" s="10"/>
    </row>
    <row r="293754" spans="8:8" x14ac:dyDescent="0.35">
      <c r="H293754" s="10"/>
    </row>
    <row r="293755" spans="8:8" x14ac:dyDescent="0.35">
      <c r="H293755" s="10"/>
    </row>
    <row r="293756" spans="8:8" x14ac:dyDescent="0.35">
      <c r="H293756" s="10"/>
    </row>
    <row r="293757" spans="8:8" x14ac:dyDescent="0.35">
      <c r="H293757" s="10"/>
    </row>
    <row r="293758" spans="8:8" x14ac:dyDescent="0.35">
      <c r="H293758" s="10"/>
    </row>
    <row r="293759" spans="8:8" x14ac:dyDescent="0.35">
      <c r="H293759" s="10"/>
    </row>
    <row r="293760" spans="8:8" x14ac:dyDescent="0.35">
      <c r="H293760" s="10"/>
    </row>
    <row r="293761" spans="8:8" x14ac:dyDescent="0.35">
      <c r="H293761" s="10"/>
    </row>
    <row r="293762" spans="8:8" x14ac:dyDescent="0.35">
      <c r="H293762" s="10"/>
    </row>
    <row r="293763" spans="8:8" x14ac:dyDescent="0.35">
      <c r="H293763" s="10"/>
    </row>
    <row r="293764" spans="8:8" x14ac:dyDescent="0.35">
      <c r="H293764" s="10"/>
    </row>
    <row r="293765" spans="8:8" x14ac:dyDescent="0.35">
      <c r="H293765" s="10"/>
    </row>
    <row r="293766" spans="8:8" x14ac:dyDescent="0.35">
      <c r="H293766" s="10"/>
    </row>
    <row r="293767" spans="8:8" x14ac:dyDescent="0.35">
      <c r="H293767" s="10"/>
    </row>
    <row r="293768" spans="8:8" x14ac:dyDescent="0.35">
      <c r="H293768" s="10"/>
    </row>
    <row r="293769" spans="8:8" x14ac:dyDescent="0.35">
      <c r="H293769" s="10"/>
    </row>
    <row r="293770" spans="8:8" x14ac:dyDescent="0.35">
      <c r="H293770" s="10"/>
    </row>
    <row r="293771" spans="8:8" x14ac:dyDescent="0.35">
      <c r="H293771" s="10"/>
    </row>
    <row r="293772" spans="8:8" x14ac:dyDescent="0.35">
      <c r="H293772" s="10"/>
    </row>
    <row r="293773" spans="8:8" x14ac:dyDescent="0.35">
      <c r="H293773" s="10"/>
    </row>
    <row r="293774" spans="8:8" x14ac:dyDescent="0.35">
      <c r="H293774" s="10"/>
    </row>
    <row r="293775" spans="8:8" x14ac:dyDescent="0.35">
      <c r="H293775" s="10"/>
    </row>
    <row r="293776" spans="8:8" x14ac:dyDescent="0.35">
      <c r="H293776" s="10"/>
    </row>
    <row r="293777" spans="8:8" x14ac:dyDescent="0.35">
      <c r="H293777" s="10"/>
    </row>
    <row r="293778" spans="8:8" x14ac:dyDescent="0.35">
      <c r="H293778" s="10"/>
    </row>
    <row r="293779" spans="8:8" x14ac:dyDescent="0.35">
      <c r="H293779" s="10"/>
    </row>
    <row r="293780" spans="8:8" x14ac:dyDescent="0.35">
      <c r="H293780" s="10"/>
    </row>
    <row r="293781" spans="8:8" x14ac:dyDescent="0.35">
      <c r="H293781" s="10"/>
    </row>
    <row r="293782" spans="8:8" x14ac:dyDescent="0.35">
      <c r="H293782" s="10"/>
    </row>
    <row r="293783" spans="8:8" x14ac:dyDescent="0.35">
      <c r="H293783" s="10"/>
    </row>
    <row r="293784" spans="8:8" x14ac:dyDescent="0.35">
      <c r="H293784" s="10"/>
    </row>
    <row r="293785" spans="8:8" x14ac:dyDescent="0.35">
      <c r="H293785" s="10"/>
    </row>
    <row r="293786" spans="8:8" x14ac:dyDescent="0.35">
      <c r="H293786" s="10"/>
    </row>
    <row r="293787" spans="8:8" x14ac:dyDescent="0.35">
      <c r="H293787" s="10"/>
    </row>
    <row r="293788" spans="8:8" x14ac:dyDescent="0.35">
      <c r="H293788" s="10"/>
    </row>
    <row r="293789" spans="8:8" x14ac:dyDescent="0.35">
      <c r="H293789" s="10"/>
    </row>
    <row r="293790" spans="8:8" x14ac:dyDescent="0.35">
      <c r="H293790" s="10"/>
    </row>
    <row r="293791" spans="8:8" x14ac:dyDescent="0.35">
      <c r="H293791" s="10"/>
    </row>
    <row r="293792" spans="8:8" x14ac:dyDescent="0.35">
      <c r="H293792" s="10"/>
    </row>
    <row r="293793" spans="8:8" x14ac:dyDescent="0.35">
      <c r="H293793" s="10"/>
    </row>
    <row r="293794" spans="8:8" x14ac:dyDescent="0.35">
      <c r="H293794" s="10"/>
    </row>
    <row r="293795" spans="8:8" x14ac:dyDescent="0.35">
      <c r="H293795" s="10"/>
    </row>
    <row r="293796" spans="8:8" x14ac:dyDescent="0.35">
      <c r="H293796" s="10"/>
    </row>
    <row r="293797" spans="8:8" x14ac:dyDescent="0.35">
      <c r="H293797" s="10"/>
    </row>
    <row r="293798" spans="8:8" x14ac:dyDescent="0.35">
      <c r="H293798" s="10"/>
    </row>
    <row r="293799" spans="8:8" x14ac:dyDescent="0.35">
      <c r="H293799" s="10"/>
    </row>
    <row r="293800" spans="8:8" x14ac:dyDescent="0.35">
      <c r="H293800" s="10"/>
    </row>
    <row r="293801" spans="8:8" x14ac:dyDescent="0.35">
      <c r="H293801" s="10"/>
    </row>
    <row r="293802" spans="8:8" x14ac:dyDescent="0.35">
      <c r="H293802" s="10"/>
    </row>
    <row r="293803" spans="8:8" x14ac:dyDescent="0.35">
      <c r="H293803" s="10"/>
    </row>
    <row r="293804" spans="8:8" x14ac:dyDescent="0.35">
      <c r="H293804" s="10"/>
    </row>
    <row r="293805" spans="8:8" x14ac:dyDescent="0.35">
      <c r="H293805" s="10"/>
    </row>
    <row r="293806" spans="8:8" x14ac:dyDescent="0.35">
      <c r="H293806" s="10"/>
    </row>
    <row r="293807" spans="8:8" x14ac:dyDescent="0.35">
      <c r="H293807" s="10"/>
    </row>
    <row r="293808" spans="8:8" x14ac:dyDescent="0.35">
      <c r="H293808" s="10"/>
    </row>
    <row r="293809" spans="8:8" x14ac:dyDescent="0.35">
      <c r="H293809" s="10"/>
    </row>
    <row r="293810" spans="8:8" x14ac:dyDescent="0.35">
      <c r="H293810" s="10"/>
    </row>
    <row r="293811" spans="8:8" x14ac:dyDescent="0.35">
      <c r="H293811" s="10"/>
    </row>
    <row r="293812" spans="8:8" x14ac:dyDescent="0.35">
      <c r="H293812" s="10"/>
    </row>
    <row r="293813" spans="8:8" x14ac:dyDescent="0.35">
      <c r="H293813" s="10"/>
    </row>
    <row r="293814" spans="8:8" x14ac:dyDescent="0.35">
      <c r="H293814" s="10"/>
    </row>
    <row r="293815" spans="8:8" x14ac:dyDescent="0.35">
      <c r="H293815" s="10"/>
    </row>
    <row r="293816" spans="8:8" x14ac:dyDescent="0.35">
      <c r="H293816" s="10"/>
    </row>
    <row r="293817" spans="8:8" x14ac:dyDescent="0.35">
      <c r="H293817" s="10"/>
    </row>
    <row r="293818" spans="8:8" x14ac:dyDescent="0.35">
      <c r="H293818" s="10"/>
    </row>
    <row r="293819" spans="8:8" x14ac:dyDescent="0.35">
      <c r="H293819" s="10"/>
    </row>
    <row r="293820" spans="8:8" x14ac:dyDescent="0.35">
      <c r="H293820" s="10"/>
    </row>
    <row r="293821" spans="8:8" x14ac:dyDescent="0.35">
      <c r="H293821" s="10"/>
    </row>
    <row r="293822" spans="8:8" x14ac:dyDescent="0.35">
      <c r="H293822" s="10"/>
    </row>
    <row r="293823" spans="8:8" x14ac:dyDescent="0.35">
      <c r="H293823" s="10"/>
    </row>
    <row r="293824" spans="8:8" x14ac:dyDescent="0.35">
      <c r="H293824" s="10"/>
    </row>
    <row r="293825" spans="8:8" x14ac:dyDescent="0.35">
      <c r="H293825" s="10"/>
    </row>
    <row r="293826" spans="8:8" x14ac:dyDescent="0.35">
      <c r="H293826" s="10"/>
    </row>
    <row r="293827" spans="8:8" x14ac:dyDescent="0.35">
      <c r="H293827" s="10"/>
    </row>
    <row r="293828" spans="8:8" x14ac:dyDescent="0.35">
      <c r="H293828" s="10"/>
    </row>
    <row r="293829" spans="8:8" x14ac:dyDescent="0.35">
      <c r="H293829" s="10"/>
    </row>
    <row r="293830" spans="8:8" x14ac:dyDescent="0.35">
      <c r="H293830" s="10"/>
    </row>
    <row r="293831" spans="8:8" x14ac:dyDescent="0.35">
      <c r="H293831" s="10"/>
    </row>
    <row r="293832" spans="8:8" x14ac:dyDescent="0.35">
      <c r="H293832" s="10"/>
    </row>
    <row r="293833" spans="8:8" x14ac:dyDescent="0.35">
      <c r="H293833" s="10"/>
    </row>
    <row r="293834" spans="8:8" x14ac:dyDescent="0.35">
      <c r="H293834" s="10"/>
    </row>
    <row r="293835" spans="8:8" x14ac:dyDescent="0.35">
      <c r="H293835" s="10"/>
    </row>
    <row r="293836" spans="8:8" x14ac:dyDescent="0.35">
      <c r="H293836" s="10"/>
    </row>
    <row r="293837" spans="8:8" x14ac:dyDescent="0.35">
      <c r="H293837" s="10"/>
    </row>
    <row r="293838" spans="8:8" x14ac:dyDescent="0.35">
      <c r="H293838" s="10"/>
    </row>
    <row r="293839" spans="8:8" x14ac:dyDescent="0.35">
      <c r="H293839" s="10"/>
    </row>
    <row r="293840" spans="8:8" x14ac:dyDescent="0.35">
      <c r="H293840" s="10"/>
    </row>
    <row r="293841" spans="8:8" x14ac:dyDescent="0.35">
      <c r="H293841" s="10"/>
    </row>
    <row r="293842" spans="8:8" x14ac:dyDescent="0.35">
      <c r="H293842" s="10"/>
    </row>
    <row r="293843" spans="8:8" x14ac:dyDescent="0.35">
      <c r="H293843" s="10"/>
    </row>
    <row r="293844" spans="8:8" x14ac:dyDescent="0.35">
      <c r="H293844" s="10"/>
    </row>
    <row r="293845" spans="8:8" x14ac:dyDescent="0.35">
      <c r="H293845" s="10"/>
    </row>
    <row r="293846" spans="8:8" x14ac:dyDescent="0.35">
      <c r="H293846" s="10"/>
    </row>
    <row r="293847" spans="8:8" x14ac:dyDescent="0.35">
      <c r="H293847" s="10"/>
    </row>
    <row r="293848" spans="8:8" x14ac:dyDescent="0.35">
      <c r="H293848" s="10"/>
    </row>
    <row r="293849" spans="8:8" x14ac:dyDescent="0.35">
      <c r="H293849" s="10"/>
    </row>
    <row r="293850" spans="8:8" x14ac:dyDescent="0.35">
      <c r="H293850" s="10"/>
    </row>
    <row r="293851" spans="8:8" x14ac:dyDescent="0.35">
      <c r="H293851" s="10"/>
    </row>
    <row r="293852" spans="8:8" x14ac:dyDescent="0.35">
      <c r="H293852" s="10"/>
    </row>
    <row r="293853" spans="8:8" x14ac:dyDescent="0.35">
      <c r="H293853" s="10"/>
    </row>
    <row r="293854" spans="8:8" x14ac:dyDescent="0.35">
      <c r="H293854" s="10"/>
    </row>
    <row r="293855" spans="8:8" x14ac:dyDescent="0.35">
      <c r="H293855" s="10"/>
    </row>
    <row r="293856" spans="8:8" x14ac:dyDescent="0.35">
      <c r="H293856" s="10"/>
    </row>
    <row r="293857" spans="8:8" x14ac:dyDescent="0.35">
      <c r="H293857" s="10"/>
    </row>
    <row r="293858" spans="8:8" x14ac:dyDescent="0.35">
      <c r="H293858" s="10"/>
    </row>
    <row r="293859" spans="8:8" x14ac:dyDescent="0.35">
      <c r="H293859" s="10"/>
    </row>
    <row r="293860" spans="8:8" x14ac:dyDescent="0.35">
      <c r="H293860" s="10"/>
    </row>
    <row r="293861" spans="8:8" x14ac:dyDescent="0.35">
      <c r="H293861" s="10"/>
    </row>
    <row r="293862" spans="8:8" x14ac:dyDescent="0.35">
      <c r="H293862" s="10"/>
    </row>
    <row r="293863" spans="8:8" x14ac:dyDescent="0.35">
      <c r="H293863" s="10"/>
    </row>
    <row r="293864" spans="8:8" x14ac:dyDescent="0.35">
      <c r="H293864" s="10"/>
    </row>
    <row r="293865" spans="8:8" x14ac:dyDescent="0.35">
      <c r="H293865" s="10"/>
    </row>
    <row r="293866" spans="8:8" x14ac:dyDescent="0.35">
      <c r="H293866" s="10"/>
    </row>
    <row r="293867" spans="8:8" x14ac:dyDescent="0.35">
      <c r="H293867" s="10"/>
    </row>
    <row r="293868" spans="8:8" x14ac:dyDescent="0.35">
      <c r="H293868" s="10"/>
    </row>
    <row r="293869" spans="8:8" x14ac:dyDescent="0.35">
      <c r="H293869" s="10"/>
    </row>
    <row r="293870" spans="8:8" x14ac:dyDescent="0.35">
      <c r="H293870" s="10"/>
    </row>
    <row r="293871" spans="8:8" x14ac:dyDescent="0.35">
      <c r="H293871" s="10"/>
    </row>
    <row r="293872" spans="8:8" x14ac:dyDescent="0.35">
      <c r="H293872" s="10"/>
    </row>
    <row r="293873" spans="8:8" x14ac:dyDescent="0.35">
      <c r="H293873" s="10"/>
    </row>
    <row r="293874" spans="8:8" x14ac:dyDescent="0.35">
      <c r="H293874" s="10"/>
    </row>
    <row r="293875" spans="8:8" x14ac:dyDescent="0.35">
      <c r="H293875" s="10"/>
    </row>
    <row r="293876" spans="8:8" x14ac:dyDescent="0.35">
      <c r="H293876" s="10"/>
    </row>
    <row r="293877" spans="8:8" x14ac:dyDescent="0.35">
      <c r="H293877" s="10"/>
    </row>
    <row r="293878" spans="8:8" x14ac:dyDescent="0.35">
      <c r="H293878" s="10"/>
    </row>
    <row r="293879" spans="8:8" x14ac:dyDescent="0.35">
      <c r="H293879" s="10"/>
    </row>
    <row r="293880" spans="8:8" x14ac:dyDescent="0.35">
      <c r="H293880" s="10"/>
    </row>
    <row r="293881" spans="8:8" x14ac:dyDescent="0.35">
      <c r="H293881" s="10"/>
    </row>
    <row r="293882" spans="8:8" x14ac:dyDescent="0.35">
      <c r="H293882" s="10"/>
    </row>
    <row r="293883" spans="8:8" x14ac:dyDescent="0.35">
      <c r="H293883" s="10"/>
    </row>
    <row r="293884" spans="8:8" x14ac:dyDescent="0.35">
      <c r="H293884" s="10"/>
    </row>
    <row r="293885" spans="8:8" x14ac:dyDescent="0.35">
      <c r="H293885" s="10"/>
    </row>
    <row r="293886" spans="8:8" x14ac:dyDescent="0.35">
      <c r="H293886" s="10"/>
    </row>
    <row r="293887" spans="8:8" x14ac:dyDescent="0.35">
      <c r="H293887" s="10"/>
    </row>
    <row r="293888" spans="8:8" x14ac:dyDescent="0.35">
      <c r="H293888" s="10"/>
    </row>
    <row r="293889" spans="8:8" x14ac:dyDescent="0.35">
      <c r="H293889" s="10"/>
    </row>
    <row r="293890" spans="8:8" x14ac:dyDescent="0.35">
      <c r="H293890" s="10"/>
    </row>
    <row r="293891" spans="8:8" x14ac:dyDescent="0.35">
      <c r="H293891" s="10"/>
    </row>
    <row r="293892" spans="8:8" x14ac:dyDescent="0.35">
      <c r="H293892" s="10"/>
    </row>
    <row r="293893" spans="8:8" x14ac:dyDescent="0.35">
      <c r="H293893" s="10"/>
    </row>
    <row r="293894" spans="8:8" x14ac:dyDescent="0.35">
      <c r="H293894" s="10"/>
    </row>
    <row r="293895" spans="8:8" x14ac:dyDescent="0.35">
      <c r="H293895" s="10"/>
    </row>
    <row r="293896" spans="8:8" x14ac:dyDescent="0.35">
      <c r="H293896" s="10"/>
    </row>
    <row r="293897" spans="8:8" x14ac:dyDescent="0.35">
      <c r="H293897" s="10"/>
    </row>
    <row r="293898" spans="8:8" x14ac:dyDescent="0.35">
      <c r="H293898" s="10"/>
    </row>
    <row r="293899" spans="8:8" x14ac:dyDescent="0.35">
      <c r="H293899" s="10"/>
    </row>
    <row r="293900" spans="8:8" x14ac:dyDescent="0.35">
      <c r="H293900" s="10"/>
    </row>
    <row r="293901" spans="8:8" x14ac:dyDescent="0.35">
      <c r="H293901" s="10"/>
    </row>
    <row r="293902" spans="8:8" x14ac:dyDescent="0.35">
      <c r="H293902" s="10"/>
    </row>
    <row r="293903" spans="8:8" x14ac:dyDescent="0.35">
      <c r="H293903" s="10"/>
    </row>
    <row r="293904" spans="8:8" x14ac:dyDescent="0.35">
      <c r="H293904" s="10"/>
    </row>
    <row r="293905" spans="8:8" x14ac:dyDescent="0.35">
      <c r="H293905" s="10"/>
    </row>
    <row r="293906" spans="8:8" x14ac:dyDescent="0.35">
      <c r="H293906" s="10"/>
    </row>
    <row r="293907" spans="8:8" x14ac:dyDescent="0.35">
      <c r="H293907" s="10"/>
    </row>
    <row r="293908" spans="8:8" x14ac:dyDescent="0.35">
      <c r="H293908" s="10"/>
    </row>
    <row r="293909" spans="8:8" x14ac:dyDescent="0.35">
      <c r="H293909" s="10"/>
    </row>
    <row r="293910" spans="8:8" x14ac:dyDescent="0.35">
      <c r="H293910" s="10"/>
    </row>
    <row r="293911" spans="8:8" x14ac:dyDescent="0.35">
      <c r="H293911" s="10"/>
    </row>
    <row r="293912" spans="8:8" x14ac:dyDescent="0.35">
      <c r="H293912" s="10"/>
    </row>
    <row r="293913" spans="8:8" x14ac:dyDescent="0.35">
      <c r="H293913" s="10"/>
    </row>
    <row r="293914" spans="8:8" x14ac:dyDescent="0.35">
      <c r="H293914" s="10"/>
    </row>
    <row r="293915" spans="8:8" x14ac:dyDescent="0.35">
      <c r="H293915" s="10"/>
    </row>
    <row r="293916" spans="8:8" x14ac:dyDescent="0.35">
      <c r="H293916" s="10"/>
    </row>
    <row r="293917" spans="8:8" x14ac:dyDescent="0.35">
      <c r="H293917" s="10"/>
    </row>
    <row r="293918" spans="8:8" x14ac:dyDescent="0.35">
      <c r="H293918" s="10"/>
    </row>
    <row r="293919" spans="8:8" x14ac:dyDescent="0.35">
      <c r="H293919" s="10"/>
    </row>
    <row r="293920" spans="8:8" x14ac:dyDescent="0.35">
      <c r="H293920" s="10"/>
    </row>
    <row r="293921" spans="8:8" x14ac:dyDescent="0.35">
      <c r="H293921" s="10"/>
    </row>
    <row r="293922" spans="8:8" x14ac:dyDescent="0.35">
      <c r="H293922" s="10"/>
    </row>
    <row r="293923" spans="8:8" x14ac:dyDescent="0.35">
      <c r="H293923" s="10"/>
    </row>
    <row r="293924" spans="8:8" x14ac:dyDescent="0.35">
      <c r="H293924" s="10"/>
    </row>
    <row r="293925" spans="8:8" x14ac:dyDescent="0.35">
      <c r="H293925" s="10"/>
    </row>
    <row r="293926" spans="8:8" x14ac:dyDescent="0.35">
      <c r="H293926" s="10"/>
    </row>
    <row r="293927" spans="8:8" x14ac:dyDescent="0.35">
      <c r="H293927" s="10"/>
    </row>
    <row r="293928" spans="8:8" x14ac:dyDescent="0.35">
      <c r="H293928" s="10"/>
    </row>
    <row r="293929" spans="8:8" x14ac:dyDescent="0.35">
      <c r="H293929" s="10"/>
    </row>
    <row r="293930" spans="8:8" x14ac:dyDescent="0.35">
      <c r="H293930" s="10"/>
    </row>
    <row r="293931" spans="8:8" x14ac:dyDescent="0.35">
      <c r="H293931" s="10"/>
    </row>
    <row r="293932" spans="8:8" x14ac:dyDescent="0.35">
      <c r="H293932" s="10"/>
    </row>
    <row r="293933" spans="8:8" x14ac:dyDescent="0.35">
      <c r="H293933" s="10"/>
    </row>
    <row r="293934" spans="8:8" x14ac:dyDescent="0.35">
      <c r="H293934" s="10"/>
    </row>
    <row r="293935" spans="8:8" x14ac:dyDescent="0.35">
      <c r="H293935" s="10"/>
    </row>
    <row r="293936" spans="8:8" x14ac:dyDescent="0.35">
      <c r="H293936" s="10"/>
    </row>
    <row r="293937" spans="8:8" x14ac:dyDescent="0.35">
      <c r="H293937" s="10"/>
    </row>
    <row r="293938" spans="8:8" x14ac:dyDescent="0.35">
      <c r="H293938" s="10"/>
    </row>
    <row r="293939" spans="8:8" x14ac:dyDescent="0.35">
      <c r="H293939" s="10"/>
    </row>
    <row r="293940" spans="8:8" x14ac:dyDescent="0.35">
      <c r="H293940" s="10"/>
    </row>
    <row r="293941" spans="8:8" x14ac:dyDescent="0.35">
      <c r="H293941" s="10"/>
    </row>
    <row r="293942" spans="8:8" x14ac:dyDescent="0.35">
      <c r="H293942" s="10"/>
    </row>
    <row r="293943" spans="8:8" x14ac:dyDescent="0.35">
      <c r="H293943" s="10"/>
    </row>
    <row r="293944" spans="8:8" x14ac:dyDescent="0.35">
      <c r="H293944" s="10"/>
    </row>
    <row r="293945" spans="8:8" x14ac:dyDescent="0.35">
      <c r="H293945" s="10"/>
    </row>
    <row r="293946" spans="8:8" x14ac:dyDescent="0.35">
      <c r="H293946" s="10"/>
    </row>
    <row r="293947" spans="8:8" x14ac:dyDescent="0.35">
      <c r="H293947" s="10"/>
    </row>
    <row r="293948" spans="8:8" x14ac:dyDescent="0.35">
      <c r="H293948" s="10"/>
    </row>
    <row r="293949" spans="8:8" x14ac:dyDescent="0.35">
      <c r="H293949" s="10"/>
    </row>
    <row r="293950" spans="8:8" x14ac:dyDescent="0.35">
      <c r="H293950" s="10"/>
    </row>
    <row r="293951" spans="8:8" x14ac:dyDescent="0.35">
      <c r="H293951" s="10"/>
    </row>
    <row r="293952" spans="8:8" x14ac:dyDescent="0.35">
      <c r="H293952" s="10"/>
    </row>
    <row r="293953" spans="8:8" x14ac:dyDescent="0.35">
      <c r="H293953" s="10"/>
    </row>
    <row r="293954" spans="8:8" x14ac:dyDescent="0.35">
      <c r="H293954" s="10"/>
    </row>
    <row r="293955" spans="8:8" x14ac:dyDescent="0.35">
      <c r="H293955" s="10"/>
    </row>
    <row r="293956" spans="8:8" x14ac:dyDescent="0.35">
      <c r="H293956" s="10"/>
    </row>
    <row r="293957" spans="8:8" x14ac:dyDescent="0.35">
      <c r="H293957" s="10"/>
    </row>
    <row r="293958" spans="8:8" x14ac:dyDescent="0.35">
      <c r="H293958" s="10"/>
    </row>
    <row r="293959" spans="8:8" x14ac:dyDescent="0.35">
      <c r="H293959" s="10"/>
    </row>
    <row r="293960" spans="8:8" x14ac:dyDescent="0.35">
      <c r="H293960" s="10"/>
    </row>
    <row r="293961" spans="8:8" x14ac:dyDescent="0.35">
      <c r="H293961" s="10"/>
    </row>
    <row r="293962" spans="8:8" x14ac:dyDescent="0.35">
      <c r="H293962" s="10"/>
    </row>
    <row r="293963" spans="8:8" x14ac:dyDescent="0.35">
      <c r="H293963" s="10"/>
    </row>
    <row r="293964" spans="8:8" x14ac:dyDescent="0.35">
      <c r="H293964" s="10"/>
    </row>
    <row r="293965" spans="8:8" x14ac:dyDescent="0.35">
      <c r="H293965" s="10"/>
    </row>
    <row r="293966" spans="8:8" x14ac:dyDescent="0.35">
      <c r="H293966" s="10"/>
    </row>
    <row r="293967" spans="8:8" x14ac:dyDescent="0.35">
      <c r="H293967" s="10"/>
    </row>
    <row r="293968" spans="8:8" x14ac:dyDescent="0.35">
      <c r="H293968" s="10"/>
    </row>
    <row r="293969" spans="8:8" x14ac:dyDescent="0.35">
      <c r="H293969" s="10"/>
    </row>
    <row r="293970" spans="8:8" x14ac:dyDescent="0.35">
      <c r="H293970" s="10"/>
    </row>
    <row r="293971" spans="8:8" x14ac:dyDescent="0.35">
      <c r="H293971" s="10"/>
    </row>
    <row r="293972" spans="8:8" x14ac:dyDescent="0.35">
      <c r="H293972" s="10"/>
    </row>
    <row r="293973" spans="8:8" x14ac:dyDescent="0.35">
      <c r="H293973" s="10"/>
    </row>
    <row r="293974" spans="8:8" x14ac:dyDescent="0.35">
      <c r="H293974" s="10"/>
    </row>
    <row r="293975" spans="8:8" x14ac:dyDescent="0.35">
      <c r="H293975" s="10"/>
    </row>
    <row r="293976" spans="8:8" x14ac:dyDescent="0.35">
      <c r="H293976" s="10"/>
    </row>
    <row r="293977" spans="8:8" x14ac:dyDescent="0.35">
      <c r="H293977" s="10"/>
    </row>
    <row r="293978" spans="8:8" x14ac:dyDescent="0.35">
      <c r="H293978" s="10"/>
    </row>
    <row r="293979" spans="8:8" x14ac:dyDescent="0.35">
      <c r="H293979" s="10"/>
    </row>
    <row r="293980" spans="8:8" x14ac:dyDescent="0.35">
      <c r="H293980" s="10"/>
    </row>
    <row r="293981" spans="8:8" x14ac:dyDescent="0.35">
      <c r="H293981" s="10"/>
    </row>
    <row r="293982" spans="8:8" x14ac:dyDescent="0.35">
      <c r="H293982" s="10"/>
    </row>
    <row r="293983" spans="8:8" x14ac:dyDescent="0.35">
      <c r="H293983" s="10"/>
    </row>
    <row r="293984" spans="8:8" x14ac:dyDescent="0.35">
      <c r="H293984" s="10"/>
    </row>
    <row r="293985" spans="8:8" x14ac:dyDescent="0.35">
      <c r="H293985" s="10"/>
    </row>
    <row r="293986" spans="8:8" x14ac:dyDescent="0.35">
      <c r="H293986" s="10"/>
    </row>
    <row r="293987" spans="8:8" x14ac:dyDescent="0.35">
      <c r="H293987" s="10"/>
    </row>
    <row r="293988" spans="8:8" x14ac:dyDescent="0.35">
      <c r="H293988" s="10"/>
    </row>
    <row r="293989" spans="8:8" x14ac:dyDescent="0.35">
      <c r="H293989" s="10"/>
    </row>
    <row r="293990" spans="8:8" x14ac:dyDescent="0.35">
      <c r="H293990" s="10"/>
    </row>
    <row r="293991" spans="8:8" x14ac:dyDescent="0.35">
      <c r="H293991" s="10"/>
    </row>
    <row r="293992" spans="8:8" x14ac:dyDescent="0.35">
      <c r="H293992" s="10"/>
    </row>
    <row r="293993" spans="8:8" x14ac:dyDescent="0.35">
      <c r="H293993" s="10"/>
    </row>
    <row r="293994" spans="8:8" x14ac:dyDescent="0.35">
      <c r="H293994" s="10"/>
    </row>
    <row r="293995" spans="8:8" x14ac:dyDescent="0.35">
      <c r="H293995" s="10"/>
    </row>
    <row r="293996" spans="8:8" x14ac:dyDescent="0.35">
      <c r="H293996" s="10"/>
    </row>
    <row r="293997" spans="8:8" x14ac:dyDescent="0.35">
      <c r="H293997" s="10"/>
    </row>
    <row r="293998" spans="8:8" x14ac:dyDescent="0.35">
      <c r="H293998" s="10"/>
    </row>
    <row r="293999" spans="8:8" x14ac:dyDescent="0.35">
      <c r="H293999" s="10"/>
    </row>
    <row r="294000" spans="8:8" x14ac:dyDescent="0.35">
      <c r="H294000" s="10"/>
    </row>
    <row r="294001" spans="8:8" x14ac:dyDescent="0.35">
      <c r="H294001" s="10"/>
    </row>
    <row r="294002" spans="8:8" x14ac:dyDescent="0.35">
      <c r="H294002" s="10"/>
    </row>
    <row r="294003" spans="8:8" x14ac:dyDescent="0.35">
      <c r="H294003" s="10"/>
    </row>
    <row r="294004" spans="8:8" x14ac:dyDescent="0.35">
      <c r="H294004" s="10"/>
    </row>
    <row r="294005" spans="8:8" x14ac:dyDescent="0.35">
      <c r="H294005" s="10"/>
    </row>
    <row r="294006" spans="8:8" x14ac:dyDescent="0.35">
      <c r="H294006" s="10"/>
    </row>
    <row r="294007" spans="8:8" x14ac:dyDescent="0.35">
      <c r="H294007" s="10"/>
    </row>
    <row r="294008" spans="8:8" x14ac:dyDescent="0.35">
      <c r="H294008" s="10"/>
    </row>
    <row r="294009" spans="8:8" x14ac:dyDescent="0.35">
      <c r="H294009" s="10"/>
    </row>
    <row r="294010" spans="8:8" x14ac:dyDescent="0.35">
      <c r="H294010" s="10"/>
    </row>
    <row r="294011" spans="8:8" x14ac:dyDescent="0.35">
      <c r="H294011" s="10"/>
    </row>
    <row r="294012" spans="8:8" x14ac:dyDescent="0.35">
      <c r="H294012" s="10"/>
    </row>
    <row r="294013" spans="8:8" x14ac:dyDescent="0.35">
      <c r="H294013" s="10"/>
    </row>
    <row r="294014" spans="8:8" x14ac:dyDescent="0.35">
      <c r="H294014" s="10"/>
    </row>
    <row r="294015" spans="8:8" x14ac:dyDescent="0.35">
      <c r="H294015" s="10"/>
    </row>
    <row r="294016" spans="8:8" x14ac:dyDescent="0.35">
      <c r="H294016" s="10"/>
    </row>
    <row r="294017" spans="8:8" x14ac:dyDescent="0.35">
      <c r="H294017" s="10"/>
    </row>
    <row r="294018" spans="8:8" x14ac:dyDescent="0.35">
      <c r="H294018" s="10"/>
    </row>
    <row r="294019" spans="8:8" x14ac:dyDescent="0.35">
      <c r="H294019" s="10"/>
    </row>
    <row r="294020" spans="8:8" x14ac:dyDescent="0.35">
      <c r="H294020" s="10"/>
    </row>
    <row r="294021" spans="8:8" x14ac:dyDescent="0.35">
      <c r="H294021" s="10"/>
    </row>
    <row r="294022" spans="8:8" x14ac:dyDescent="0.35">
      <c r="H294022" s="10"/>
    </row>
    <row r="294023" spans="8:8" x14ac:dyDescent="0.35">
      <c r="H294023" s="10"/>
    </row>
    <row r="294024" spans="8:8" x14ac:dyDescent="0.35">
      <c r="H294024" s="10"/>
    </row>
    <row r="294025" spans="8:8" x14ac:dyDescent="0.35">
      <c r="H294025" s="10"/>
    </row>
    <row r="294026" spans="8:8" x14ac:dyDescent="0.35">
      <c r="H294026" s="10"/>
    </row>
    <row r="294027" spans="8:8" x14ac:dyDescent="0.35">
      <c r="H294027" s="10"/>
    </row>
    <row r="294028" spans="8:8" x14ac:dyDescent="0.35">
      <c r="H294028" s="10"/>
    </row>
    <row r="294029" spans="8:8" x14ac:dyDescent="0.35">
      <c r="H294029" s="10"/>
    </row>
    <row r="294030" spans="8:8" x14ac:dyDescent="0.35">
      <c r="H294030" s="10"/>
    </row>
    <row r="294031" spans="8:8" x14ac:dyDescent="0.35">
      <c r="H294031" s="10"/>
    </row>
    <row r="294032" spans="8:8" x14ac:dyDescent="0.35">
      <c r="H294032" s="10"/>
    </row>
    <row r="294033" spans="8:8" x14ac:dyDescent="0.35">
      <c r="H294033" s="10"/>
    </row>
    <row r="294034" spans="8:8" x14ac:dyDescent="0.35">
      <c r="H294034" s="10"/>
    </row>
    <row r="294035" spans="8:8" x14ac:dyDescent="0.35">
      <c r="H294035" s="10"/>
    </row>
    <row r="294036" spans="8:8" x14ac:dyDescent="0.35">
      <c r="H294036" s="10"/>
    </row>
    <row r="294037" spans="8:8" x14ac:dyDescent="0.35">
      <c r="H294037" s="10"/>
    </row>
    <row r="294038" spans="8:8" x14ac:dyDescent="0.35">
      <c r="H294038" s="10"/>
    </row>
    <row r="294039" spans="8:8" x14ac:dyDescent="0.35">
      <c r="H294039" s="10"/>
    </row>
    <row r="294040" spans="8:8" x14ac:dyDescent="0.35">
      <c r="H294040" s="10"/>
    </row>
    <row r="294041" spans="8:8" x14ac:dyDescent="0.35">
      <c r="H294041" s="10"/>
    </row>
    <row r="294042" spans="8:8" x14ac:dyDescent="0.35">
      <c r="H294042" s="10"/>
    </row>
    <row r="294043" spans="8:8" x14ac:dyDescent="0.35">
      <c r="H294043" s="10"/>
    </row>
    <row r="294044" spans="8:8" x14ac:dyDescent="0.35">
      <c r="H294044" s="10"/>
    </row>
    <row r="294045" spans="8:8" x14ac:dyDescent="0.35">
      <c r="H294045" s="10"/>
    </row>
    <row r="294046" spans="8:8" x14ac:dyDescent="0.35">
      <c r="H294046" s="10"/>
    </row>
    <row r="294047" spans="8:8" x14ac:dyDescent="0.35">
      <c r="H294047" s="10"/>
    </row>
    <row r="294048" spans="8:8" x14ac:dyDescent="0.35">
      <c r="H294048" s="10"/>
    </row>
    <row r="294049" spans="8:8" x14ac:dyDescent="0.35">
      <c r="H294049" s="10"/>
    </row>
    <row r="294050" spans="8:8" x14ac:dyDescent="0.35">
      <c r="H294050" s="10"/>
    </row>
    <row r="294051" spans="8:8" x14ac:dyDescent="0.35">
      <c r="H294051" s="10"/>
    </row>
    <row r="294052" spans="8:8" x14ac:dyDescent="0.35">
      <c r="H294052" s="10"/>
    </row>
    <row r="294053" spans="8:8" x14ac:dyDescent="0.35">
      <c r="H294053" s="10"/>
    </row>
    <row r="294054" spans="8:8" x14ac:dyDescent="0.35">
      <c r="H294054" s="10"/>
    </row>
    <row r="294055" spans="8:8" x14ac:dyDescent="0.35">
      <c r="H294055" s="10"/>
    </row>
    <row r="294056" spans="8:8" x14ac:dyDescent="0.35">
      <c r="H294056" s="10"/>
    </row>
    <row r="294057" spans="8:8" x14ac:dyDescent="0.35">
      <c r="H294057" s="10"/>
    </row>
    <row r="294058" spans="8:8" x14ac:dyDescent="0.35">
      <c r="H294058" s="10"/>
    </row>
    <row r="294059" spans="8:8" x14ac:dyDescent="0.35">
      <c r="H294059" s="10"/>
    </row>
    <row r="294060" spans="8:8" x14ac:dyDescent="0.35">
      <c r="H294060" s="10"/>
    </row>
    <row r="294061" spans="8:8" x14ac:dyDescent="0.35">
      <c r="H294061" s="10"/>
    </row>
    <row r="294062" spans="8:8" x14ac:dyDescent="0.35">
      <c r="H294062" s="10"/>
    </row>
    <row r="294063" spans="8:8" x14ac:dyDescent="0.35">
      <c r="H294063" s="10"/>
    </row>
    <row r="294064" spans="8:8" x14ac:dyDescent="0.35">
      <c r="H294064" s="10"/>
    </row>
    <row r="294065" spans="8:8" x14ac:dyDescent="0.35">
      <c r="H294065" s="10"/>
    </row>
    <row r="294066" spans="8:8" x14ac:dyDescent="0.35">
      <c r="H294066" s="10"/>
    </row>
    <row r="294067" spans="8:8" x14ac:dyDescent="0.35">
      <c r="H294067" s="10"/>
    </row>
    <row r="294068" spans="8:8" x14ac:dyDescent="0.35">
      <c r="H294068" s="10"/>
    </row>
    <row r="294069" spans="8:8" x14ac:dyDescent="0.35">
      <c r="H294069" s="10"/>
    </row>
    <row r="294070" spans="8:8" x14ac:dyDescent="0.35">
      <c r="H294070" s="10"/>
    </row>
    <row r="294071" spans="8:8" x14ac:dyDescent="0.35">
      <c r="H294071" s="10"/>
    </row>
    <row r="294072" spans="8:8" x14ac:dyDescent="0.35">
      <c r="H294072" s="10"/>
    </row>
    <row r="294073" spans="8:8" x14ac:dyDescent="0.35">
      <c r="H294073" s="10"/>
    </row>
    <row r="294074" spans="8:8" x14ac:dyDescent="0.35">
      <c r="H294074" s="10"/>
    </row>
    <row r="294075" spans="8:8" x14ac:dyDescent="0.35">
      <c r="H294075" s="10"/>
    </row>
    <row r="294076" spans="8:8" x14ac:dyDescent="0.35">
      <c r="H294076" s="10"/>
    </row>
    <row r="294077" spans="8:8" x14ac:dyDescent="0.35">
      <c r="H294077" s="10"/>
    </row>
    <row r="294078" spans="8:8" x14ac:dyDescent="0.35">
      <c r="H294078" s="10"/>
    </row>
    <row r="294079" spans="8:8" x14ac:dyDescent="0.35">
      <c r="H294079" s="10"/>
    </row>
    <row r="294080" spans="8:8" x14ac:dyDescent="0.35">
      <c r="H294080" s="10"/>
    </row>
    <row r="294081" spans="8:8" x14ac:dyDescent="0.35">
      <c r="H294081" s="10"/>
    </row>
    <row r="294082" spans="8:8" x14ac:dyDescent="0.35">
      <c r="H294082" s="10"/>
    </row>
    <row r="294083" spans="8:8" x14ac:dyDescent="0.35">
      <c r="H294083" s="10"/>
    </row>
    <row r="294084" spans="8:8" x14ac:dyDescent="0.35">
      <c r="H294084" s="10"/>
    </row>
    <row r="294085" spans="8:8" x14ac:dyDescent="0.35">
      <c r="H294085" s="10"/>
    </row>
    <row r="294086" spans="8:8" x14ac:dyDescent="0.35">
      <c r="H294086" s="10"/>
    </row>
    <row r="294087" spans="8:8" x14ac:dyDescent="0.35">
      <c r="H294087" s="10"/>
    </row>
    <row r="294088" spans="8:8" x14ac:dyDescent="0.35">
      <c r="H294088" s="10"/>
    </row>
    <row r="294089" spans="8:8" x14ac:dyDescent="0.35">
      <c r="H294089" s="10"/>
    </row>
    <row r="294090" spans="8:8" x14ac:dyDescent="0.35">
      <c r="H294090" s="10"/>
    </row>
    <row r="294091" spans="8:8" x14ac:dyDescent="0.35">
      <c r="H294091" s="10"/>
    </row>
    <row r="294092" spans="8:8" x14ac:dyDescent="0.35">
      <c r="H294092" s="10"/>
    </row>
    <row r="294093" spans="8:8" x14ac:dyDescent="0.35">
      <c r="H294093" s="10"/>
    </row>
    <row r="294094" spans="8:8" x14ac:dyDescent="0.35">
      <c r="H294094" s="10"/>
    </row>
    <row r="294095" spans="8:8" x14ac:dyDescent="0.35">
      <c r="H294095" s="10"/>
    </row>
    <row r="294096" spans="8:8" x14ac:dyDescent="0.35">
      <c r="H294096" s="10"/>
    </row>
    <row r="294097" spans="8:8" x14ac:dyDescent="0.35">
      <c r="H294097" s="10"/>
    </row>
    <row r="294098" spans="8:8" x14ac:dyDescent="0.35">
      <c r="H294098" s="10"/>
    </row>
    <row r="294099" spans="8:8" x14ac:dyDescent="0.35">
      <c r="H294099" s="10"/>
    </row>
    <row r="294100" spans="8:8" x14ac:dyDescent="0.35">
      <c r="H294100" s="10"/>
    </row>
    <row r="294101" spans="8:8" x14ac:dyDescent="0.35">
      <c r="H294101" s="10"/>
    </row>
    <row r="294102" spans="8:8" x14ac:dyDescent="0.35">
      <c r="H294102" s="10"/>
    </row>
    <row r="294103" spans="8:8" x14ac:dyDescent="0.35">
      <c r="H294103" s="10"/>
    </row>
    <row r="294104" spans="8:8" x14ac:dyDescent="0.35">
      <c r="H294104" s="10"/>
    </row>
    <row r="294105" spans="8:8" x14ac:dyDescent="0.35">
      <c r="H294105" s="10"/>
    </row>
    <row r="294106" spans="8:8" x14ac:dyDescent="0.35">
      <c r="H294106" s="10"/>
    </row>
    <row r="294107" spans="8:8" x14ac:dyDescent="0.35">
      <c r="H294107" s="10"/>
    </row>
    <row r="294108" spans="8:8" x14ac:dyDescent="0.35">
      <c r="H294108" s="10"/>
    </row>
    <row r="294109" spans="8:8" x14ac:dyDescent="0.35">
      <c r="H294109" s="10"/>
    </row>
    <row r="294110" spans="8:8" x14ac:dyDescent="0.35">
      <c r="H294110" s="10"/>
    </row>
    <row r="294111" spans="8:8" x14ac:dyDescent="0.35">
      <c r="H294111" s="10"/>
    </row>
    <row r="294112" spans="8:8" x14ac:dyDescent="0.35">
      <c r="H294112" s="10"/>
    </row>
    <row r="294113" spans="8:8" x14ac:dyDescent="0.35">
      <c r="H294113" s="10"/>
    </row>
    <row r="294114" spans="8:8" x14ac:dyDescent="0.35">
      <c r="H294114" s="10"/>
    </row>
    <row r="294115" spans="8:8" x14ac:dyDescent="0.35">
      <c r="H294115" s="10"/>
    </row>
    <row r="294116" spans="8:8" x14ac:dyDescent="0.35">
      <c r="H294116" s="10"/>
    </row>
    <row r="294117" spans="8:8" x14ac:dyDescent="0.35">
      <c r="H294117" s="10"/>
    </row>
    <row r="294118" spans="8:8" x14ac:dyDescent="0.35">
      <c r="H294118" s="10"/>
    </row>
    <row r="294119" spans="8:8" x14ac:dyDescent="0.35">
      <c r="H294119" s="10"/>
    </row>
    <row r="294120" spans="8:8" x14ac:dyDescent="0.35">
      <c r="H294120" s="10"/>
    </row>
    <row r="294121" spans="8:8" x14ac:dyDescent="0.35">
      <c r="H294121" s="10"/>
    </row>
    <row r="294122" spans="8:8" x14ac:dyDescent="0.35">
      <c r="H294122" s="10"/>
    </row>
    <row r="294123" spans="8:8" x14ac:dyDescent="0.35">
      <c r="H294123" s="10"/>
    </row>
    <row r="294124" spans="8:8" x14ac:dyDescent="0.35">
      <c r="H294124" s="10"/>
    </row>
    <row r="294125" spans="8:8" x14ac:dyDescent="0.35">
      <c r="H294125" s="10"/>
    </row>
    <row r="294126" spans="8:8" x14ac:dyDescent="0.35">
      <c r="H294126" s="10"/>
    </row>
    <row r="294127" spans="8:8" x14ac:dyDescent="0.35">
      <c r="H294127" s="10"/>
    </row>
    <row r="294128" spans="8:8" x14ac:dyDescent="0.35">
      <c r="H294128" s="10"/>
    </row>
    <row r="294129" spans="8:8" x14ac:dyDescent="0.35">
      <c r="H294129" s="10"/>
    </row>
    <row r="294130" spans="8:8" x14ac:dyDescent="0.35">
      <c r="H294130" s="10"/>
    </row>
    <row r="294131" spans="8:8" x14ac:dyDescent="0.35">
      <c r="H294131" s="10"/>
    </row>
    <row r="294132" spans="8:8" x14ac:dyDescent="0.35">
      <c r="H294132" s="10"/>
    </row>
    <row r="294133" spans="8:8" x14ac:dyDescent="0.35">
      <c r="H294133" s="10"/>
    </row>
    <row r="294134" spans="8:8" x14ac:dyDescent="0.35">
      <c r="H294134" s="10"/>
    </row>
    <row r="294135" spans="8:8" x14ac:dyDescent="0.35">
      <c r="H294135" s="10"/>
    </row>
    <row r="294136" spans="8:8" x14ac:dyDescent="0.35">
      <c r="H294136" s="10"/>
    </row>
    <row r="294137" spans="8:8" x14ac:dyDescent="0.35">
      <c r="H294137" s="10"/>
    </row>
    <row r="294138" spans="8:8" x14ac:dyDescent="0.35">
      <c r="H294138" s="10"/>
    </row>
    <row r="294139" spans="8:8" x14ac:dyDescent="0.35">
      <c r="H294139" s="10"/>
    </row>
    <row r="294140" spans="8:8" x14ac:dyDescent="0.35">
      <c r="H294140" s="10"/>
    </row>
    <row r="294141" spans="8:8" x14ac:dyDescent="0.35">
      <c r="H294141" s="10"/>
    </row>
    <row r="294142" spans="8:8" x14ac:dyDescent="0.35">
      <c r="H294142" s="10"/>
    </row>
    <row r="294143" spans="8:8" x14ac:dyDescent="0.35">
      <c r="H294143" s="10"/>
    </row>
    <row r="294144" spans="8:8" x14ac:dyDescent="0.35">
      <c r="H294144" s="10"/>
    </row>
    <row r="294145" spans="8:8" x14ac:dyDescent="0.35">
      <c r="H294145" s="10"/>
    </row>
    <row r="294146" spans="8:8" x14ac:dyDescent="0.35">
      <c r="H294146" s="10"/>
    </row>
    <row r="294147" spans="8:8" x14ac:dyDescent="0.35">
      <c r="H294147" s="10"/>
    </row>
    <row r="294148" spans="8:8" x14ac:dyDescent="0.35">
      <c r="H294148" s="10"/>
    </row>
    <row r="294149" spans="8:8" x14ac:dyDescent="0.35">
      <c r="H294149" s="10"/>
    </row>
    <row r="294150" spans="8:8" x14ac:dyDescent="0.35">
      <c r="H294150" s="10"/>
    </row>
    <row r="294151" spans="8:8" x14ac:dyDescent="0.35">
      <c r="H294151" s="10"/>
    </row>
    <row r="294152" spans="8:8" x14ac:dyDescent="0.35">
      <c r="H294152" s="10"/>
    </row>
    <row r="294153" spans="8:8" x14ac:dyDescent="0.35">
      <c r="H294153" s="10"/>
    </row>
    <row r="294154" spans="8:8" x14ac:dyDescent="0.35">
      <c r="H294154" s="10"/>
    </row>
    <row r="294155" spans="8:8" x14ac:dyDescent="0.35">
      <c r="H294155" s="10"/>
    </row>
    <row r="294156" spans="8:8" x14ac:dyDescent="0.35">
      <c r="H294156" s="10"/>
    </row>
    <row r="294157" spans="8:8" x14ac:dyDescent="0.35">
      <c r="H294157" s="10"/>
    </row>
    <row r="294158" spans="8:8" x14ac:dyDescent="0.35">
      <c r="H294158" s="10"/>
    </row>
    <row r="294159" spans="8:8" x14ac:dyDescent="0.35">
      <c r="H294159" s="10"/>
    </row>
    <row r="294160" spans="8:8" x14ac:dyDescent="0.35">
      <c r="H294160" s="10"/>
    </row>
    <row r="294161" spans="8:8" x14ac:dyDescent="0.35">
      <c r="H294161" s="10"/>
    </row>
    <row r="294162" spans="8:8" x14ac:dyDescent="0.35">
      <c r="H294162" s="10"/>
    </row>
    <row r="294163" spans="8:8" x14ac:dyDescent="0.35">
      <c r="H294163" s="10"/>
    </row>
    <row r="294164" spans="8:8" x14ac:dyDescent="0.35">
      <c r="H294164" s="10"/>
    </row>
    <row r="294165" spans="8:8" x14ac:dyDescent="0.35">
      <c r="H294165" s="10"/>
    </row>
    <row r="294166" spans="8:8" x14ac:dyDescent="0.35">
      <c r="H294166" s="10"/>
    </row>
    <row r="294167" spans="8:8" x14ac:dyDescent="0.35">
      <c r="H294167" s="10"/>
    </row>
    <row r="294168" spans="8:8" x14ac:dyDescent="0.35">
      <c r="H294168" s="10"/>
    </row>
    <row r="294169" spans="8:8" x14ac:dyDescent="0.35">
      <c r="H294169" s="10"/>
    </row>
    <row r="294170" spans="8:8" x14ac:dyDescent="0.35">
      <c r="H294170" s="10"/>
    </row>
    <row r="294171" spans="8:8" x14ac:dyDescent="0.35">
      <c r="H294171" s="10"/>
    </row>
    <row r="294172" spans="8:8" x14ac:dyDescent="0.35">
      <c r="H294172" s="10"/>
    </row>
    <row r="294173" spans="8:8" x14ac:dyDescent="0.35">
      <c r="H294173" s="10"/>
    </row>
    <row r="294174" spans="8:8" x14ac:dyDescent="0.35">
      <c r="H294174" s="10"/>
    </row>
    <row r="294175" spans="8:8" x14ac:dyDescent="0.35">
      <c r="H294175" s="10"/>
    </row>
    <row r="294176" spans="8:8" x14ac:dyDescent="0.35">
      <c r="H294176" s="10"/>
    </row>
    <row r="294177" spans="8:8" x14ac:dyDescent="0.35">
      <c r="H294177" s="10"/>
    </row>
    <row r="294178" spans="8:8" x14ac:dyDescent="0.35">
      <c r="H294178" s="10"/>
    </row>
    <row r="294179" spans="8:8" x14ac:dyDescent="0.35">
      <c r="H294179" s="10"/>
    </row>
    <row r="294180" spans="8:8" x14ac:dyDescent="0.35">
      <c r="H294180" s="10"/>
    </row>
    <row r="294181" spans="8:8" x14ac:dyDescent="0.35">
      <c r="H294181" s="10"/>
    </row>
    <row r="294182" spans="8:8" x14ac:dyDescent="0.35">
      <c r="H294182" s="10"/>
    </row>
    <row r="294183" spans="8:8" x14ac:dyDescent="0.35">
      <c r="H294183" s="10"/>
    </row>
    <row r="294184" spans="8:8" x14ac:dyDescent="0.35">
      <c r="H294184" s="10"/>
    </row>
    <row r="294185" spans="8:8" x14ac:dyDescent="0.35">
      <c r="H294185" s="10"/>
    </row>
    <row r="294186" spans="8:8" x14ac:dyDescent="0.35">
      <c r="H294186" s="10"/>
    </row>
    <row r="294187" spans="8:8" x14ac:dyDescent="0.35">
      <c r="H294187" s="10"/>
    </row>
    <row r="294188" spans="8:8" x14ac:dyDescent="0.35">
      <c r="H294188" s="10"/>
    </row>
    <row r="294189" spans="8:8" x14ac:dyDescent="0.35">
      <c r="H294189" s="10"/>
    </row>
    <row r="294190" spans="8:8" x14ac:dyDescent="0.35">
      <c r="H294190" s="10"/>
    </row>
    <row r="294191" spans="8:8" x14ac:dyDescent="0.35">
      <c r="H294191" s="10"/>
    </row>
    <row r="294192" spans="8:8" x14ac:dyDescent="0.35">
      <c r="H294192" s="10"/>
    </row>
    <row r="294193" spans="8:8" x14ac:dyDescent="0.35">
      <c r="H294193" s="10"/>
    </row>
    <row r="294194" spans="8:8" x14ac:dyDescent="0.35">
      <c r="H294194" s="10"/>
    </row>
    <row r="294195" spans="8:8" x14ac:dyDescent="0.35">
      <c r="H294195" s="10"/>
    </row>
    <row r="294196" spans="8:8" x14ac:dyDescent="0.35">
      <c r="H294196" s="10"/>
    </row>
    <row r="294197" spans="8:8" x14ac:dyDescent="0.35">
      <c r="H294197" s="10"/>
    </row>
    <row r="294198" spans="8:8" x14ac:dyDescent="0.35">
      <c r="H294198" s="10"/>
    </row>
    <row r="294199" spans="8:8" x14ac:dyDescent="0.35">
      <c r="H294199" s="10"/>
    </row>
    <row r="294200" spans="8:8" x14ac:dyDescent="0.35">
      <c r="H294200" s="10"/>
    </row>
    <row r="294201" spans="8:8" x14ac:dyDescent="0.35">
      <c r="H294201" s="10"/>
    </row>
    <row r="294202" spans="8:8" x14ac:dyDescent="0.35">
      <c r="H294202" s="10"/>
    </row>
    <row r="294203" spans="8:8" x14ac:dyDescent="0.35">
      <c r="H294203" s="10"/>
    </row>
    <row r="294204" spans="8:8" x14ac:dyDescent="0.35">
      <c r="H294204" s="10"/>
    </row>
    <row r="294205" spans="8:8" x14ac:dyDescent="0.35">
      <c r="H294205" s="10"/>
    </row>
    <row r="294206" spans="8:8" x14ac:dyDescent="0.35">
      <c r="H294206" s="10"/>
    </row>
    <row r="294207" spans="8:8" x14ac:dyDescent="0.35">
      <c r="H294207" s="10"/>
    </row>
    <row r="294208" spans="8:8" x14ac:dyDescent="0.35">
      <c r="H294208" s="10"/>
    </row>
    <row r="294209" spans="8:8" x14ac:dyDescent="0.35">
      <c r="H294209" s="10"/>
    </row>
    <row r="294210" spans="8:8" x14ac:dyDescent="0.35">
      <c r="H294210" s="10"/>
    </row>
    <row r="294211" spans="8:8" x14ac:dyDescent="0.35">
      <c r="H294211" s="10"/>
    </row>
    <row r="294212" spans="8:8" x14ac:dyDescent="0.35">
      <c r="H294212" s="10"/>
    </row>
    <row r="294213" spans="8:8" x14ac:dyDescent="0.35">
      <c r="H294213" s="10"/>
    </row>
    <row r="294214" spans="8:8" x14ac:dyDescent="0.35">
      <c r="H294214" s="10"/>
    </row>
    <row r="294215" spans="8:8" x14ac:dyDescent="0.35">
      <c r="H294215" s="10"/>
    </row>
    <row r="294216" spans="8:8" x14ac:dyDescent="0.35">
      <c r="H294216" s="10"/>
    </row>
    <row r="294217" spans="8:8" x14ac:dyDescent="0.35">
      <c r="H294217" s="10"/>
    </row>
    <row r="294218" spans="8:8" x14ac:dyDescent="0.35">
      <c r="H294218" s="10"/>
    </row>
    <row r="294219" spans="8:8" x14ac:dyDescent="0.35">
      <c r="H294219" s="10"/>
    </row>
    <row r="294220" spans="8:8" x14ac:dyDescent="0.35">
      <c r="H294220" s="10"/>
    </row>
    <row r="294221" spans="8:8" x14ac:dyDescent="0.35">
      <c r="H294221" s="10"/>
    </row>
    <row r="294222" spans="8:8" x14ac:dyDescent="0.35">
      <c r="H294222" s="10"/>
    </row>
    <row r="294223" spans="8:8" x14ac:dyDescent="0.35">
      <c r="H294223" s="10"/>
    </row>
    <row r="294224" spans="8:8" x14ac:dyDescent="0.35">
      <c r="H294224" s="10"/>
    </row>
    <row r="294225" spans="8:8" x14ac:dyDescent="0.35">
      <c r="H294225" s="10"/>
    </row>
    <row r="294226" spans="8:8" x14ac:dyDescent="0.35">
      <c r="H294226" s="10"/>
    </row>
    <row r="294227" spans="8:8" x14ac:dyDescent="0.35">
      <c r="H294227" s="10"/>
    </row>
    <row r="294228" spans="8:8" x14ac:dyDescent="0.35">
      <c r="H294228" s="10"/>
    </row>
    <row r="294229" spans="8:8" x14ac:dyDescent="0.35">
      <c r="H294229" s="10"/>
    </row>
    <row r="294230" spans="8:8" x14ac:dyDescent="0.35">
      <c r="H294230" s="10"/>
    </row>
    <row r="294231" spans="8:8" x14ac:dyDescent="0.35">
      <c r="H294231" s="10"/>
    </row>
    <row r="294232" spans="8:8" x14ac:dyDescent="0.35">
      <c r="H294232" s="10"/>
    </row>
    <row r="294233" spans="8:8" x14ac:dyDescent="0.35">
      <c r="H294233" s="10"/>
    </row>
    <row r="294234" spans="8:8" x14ac:dyDescent="0.35">
      <c r="H294234" s="10"/>
    </row>
    <row r="294235" spans="8:8" x14ac:dyDescent="0.35">
      <c r="H294235" s="10"/>
    </row>
    <row r="294236" spans="8:8" x14ac:dyDescent="0.35">
      <c r="H294236" s="10"/>
    </row>
    <row r="294237" spans="8:8" x14ac:dyDescent="0.35">
      <c r="H294237" s="10"/>
    </row>
    <row r="294238" spans="8:8" x14ac:dyDescent="0.35">
      <c r="H294238" s="10"/>
    </row>
    <row r="294239" spans="8:8" x14ac:dyDescent="0.35">
      <c r="H294239" s="10"/>
    </row>
    <row r="294240" spans="8:8" x14ac:dyDescent="0.35">
      <c r="H294240" s="10"/>
    </row>
    <row r="294241" spans="8:8" x14ac:dyDescent="0.35">
      <c r="H294241" s="10"/>
    </row>
    <row r="294242" spans="8:8" x14ac:dyDescent="0.35">
      <c r="H294242" s="10"/>
    </row>
    <row r="294243" spans="8:8" x14ac:dyDescent="0.35">
      <c r="H294243" s="10"/>
    </row>
    <row r="294244" spans="8:8" x14ac:dyDescent="0.35">
      <c r="H294244" s="10"/>
    </row>
    <row r="294245" spans="8:8" x14ac:dyDescent="0.35">
      <c r="H294245" s="10"/>
    </row>
    <row r="294246" spans="8:8" x14ac:dyDescent="0.35">
      <c r="H294246" s="10"/>
    </row>
    <row r="294247" spans="8:8" x14ac:dyDescent="0.35">
      <c r="H294247" s="10"/>
    </row>
    <row r="294248" spans="8:8" x14ac:dyDescent="0.35">
      <c r="H294248" s="10"/>
    </row>
    <row r="294249" spans="8:8" x14ac:dyDescent="0.35">
      <c r="H294249" s="10"/>
    </row>
    <row r="294250" spans="8:8" x14ac:dyDescent="0.35">
      <c r="H294250" s="10"/>
    </row>
    <row r="294251" spans="8:8" x14ac:dyDescent="0.35">
      <c r="H294251" s="10"/>
    </row>
    <row r="294252" spans="8:8" x14ac:dyDescent="0.35">
      <c r="H294252" s="10"/>
    </row>
    <row r="294253" spans="8:8" x14ac:dyDescent="0.35">
      <c r="H294253" s="10"/>
    </row>
    <row r="294254" spans="8:8" x14ac:dyDescent="0.35">
      <c r="H294254" s="10"/>
    </row>
    <row r="294255" spans="8:8" x14ac:dyDescent="0.35">
      <c r="H294255" s="10"/>
    </row>
    <row r="294256" spans="8:8" x14ac:dyDescent="0.35">
      <c r="H294256" s="10"/>
    </row>
    <row r="294257" spans="8:8" x14ac:dyDescent="0.35">
      <c r="H294257" s="10"/>
    </row>
    <row r="294258" spans="8:8" x14ac:dyDescent="0.35">
      <c r="H294258" s="10"/>
    </row>
    <row r="294259" spans="8:8" x14ac:dyDescent="0.35">
      <c r="H294259" s="10"/>
    </row>
    <row r="294260" spans="8:8" x14ac:dyDescent="0.35">
      <c r="H294260" s="10"/>
    </row>
    <row r="294261" spans="8:8" x14ac:dyDescent="0.35">
      <c r="H294261" s="10"/>
    </row>
    <row r="294262" spans="8:8" x14ac:dyDescent="0.35">
      <c r="H294262" s="10"/>
    </row>
    <row r="294263" spans="8:8" x14ac:dyDescent="0.35">
      <c r="H294263" s="10"/>
    </row>
    <row r="294264" spans="8:8" x14ac:dyDescent="0.35">
      <c r="H294264" s="10"/>
    </row>
    <row r="294265" spans="8:8" x14ac:dyDescent="0.35">
      <c r="H294265" s="10"/>
    </row>
    <row r="294266" spans="8:8" x14ac:dyDescent="0.35">
      <c r="H294266" s="10"/>
    </row>
    <row r="294267" spans="8:8" x14ac:dyDescent="0.35">
      <c r="H294267" s="10"/>
    </row>
    <row r="294268" spans="8:8" x14ac:dyDescent="0.35">
      <c r="H294268" s="10"/>
    </row>
    <row r="294269" spans="8:8" x14ac:dyDescent="0.35">
      <c r="H294269" s="10"/>
    </row>
    <row r="294270" spans="8:8" x14ac:dyDescent="0.35">
      <c r="H294270" s="10"/>
    </row>
    <row r="294271" spans="8:8" x14ac:dyDescent="0.35">
      <c r="H294271" s="10"/>
    </row>
    <row r="294272" spans="8:8" x14ac:dyDescent="0.35">
      <c r="H294272" s="10"/>
    </row>
    <row r="294273" spans="8:8" x14ac:dyDescent="0.35">
      <c r="H294273" s="10"/>
    </row>
    <row r="294274" spans="8:8" x14ac:dyDescent="0.35">
      <c r="H294274" s="10"/>
    </row>
    <row r="294275" spans="8:8" x14ac:dyDescent="0.35">
      <c r="H294275" s="10"/>
    </row>
    <row r="294276" spans="8:8" x14ac:dyDescent="0.35">
      <c r="H294276" s="10"/>
    </row>
    <row r="294277" spans="8:8" x14ac:dyDescent="0.35">
      <c r="H294277" s="10"/>
    </row>
    <row r="294278" spans="8:8" x14ac:dyDescent="0.35">
      <c r="H294278" s="10"/>
    </row>
    <row r="294279" spans="8:8" x14ac:dyDescent="0.35">
      <c r="H294279" s="10"/>
    </row>
    <row r="294280" spans="8:8" x14ac:dyDescent="0.35">
      <c r="H294280" s="10"/>
    </row>
    <row r="294281" spans="8:8" x14ac:dyDescent="0.35">
      <c r="H294281" s="10"/>
    </row>
    <row r="294282" spans="8:8" x14ac:dyDescent="0.35">
      <c r="H294282" s="10"/>
    </row>
    <row r="294283" spans="8:8" x14ac:dyDescent="0.35">
      <c r="H294283" s="10"/>
    </row>
    <row r="294284" spans="8:8" x14ac:dyDescent="0.35">
      <c r="H294284" s="10"/>
    </row>
    <row r="294285" spans="8:8" x14ac:dyDescent="0.35">
      <c r="H294285" s="10"/>
    </row>
    <row r="294286" spans="8:8" x14ac:dyDescent="0.35">
      <c r="H294286" s="10"/>
    </row>
    <row r="294287" spans="8:8" x14ac:dyDescent="0.35">
      <c r="H294287" s="10"/>
    </row>
    <row r="294288" spans="8:8" x14ac:dyDescent="0.35">
      <c r="H294288" s="10"/>
    </row>
    <row r="294289" spans="8:8" x14ac:dyDescent="0.35">
      <c r="H294289" s="10"/>
    </row>
    <row r="294290" spans="8:8" x14ac:dyDescent="0.35">
      <c r="H294290" s="10"/>
    </row>
    <row r="294291" spans="8:8" x14ac:dyDescent="0.35">
      <c r="H294291" s="10"/>
    </row>
    <row r="294292" spans="8:8" x14ac:dyDescent="0.35">
      <c r="H294292" s="10"/>
    </row>
    <row r="294293" spans="8:8" x14ac:dyDescent="0.35">
      <c r="H294293" s="10"/>
    </row>
    <row r="294294" spans="8:8" x14ac:dyDescent="0.35">
      <c r="H294294" s="10"/>
    </row>
    <row r="294295" spans="8:8" x14ac:dyDescent="0.35">
      <c r="H294295" s="10"/>
    </row>
    <row r="294296" spans="8:8" x14ac:dyDescent="0.35">
      <c r="H294296" s="10"/>
    </row>
    <row r="294297" spans="8:8" x14ac:dyDescent="0.35">
      <c r="H294297" s="10"/>
    </row>
    <row r="294298" spans="8:8" x14ac:dyDescent="0.35">
      <c r="H294298" s="10"/>
    </row>
    <row r="294299" spans="8:8" x14ac:dyDescent="0.35">
      <c r="H294299" s="10"/>
    </row>
    <row r="294300" spans="8:8" x14ac:dyDescent="0.35">
      <c r="H294300" s="10"/>
    </row>
    <row r="294301" spans="8:8" x14ac:dyDescent="0.35">
      <c r="H294301" s="10"/>
    </row>
    <row r="294302" spans="8:8" x14ac:dyDescent="0.35">
      <c r="H294302" s="10"/>
    </row>
    <row r="294303" spans="8:8" x14ac:dyDescent="0.35">
      <c r="H294303" s="10"/>
    </row>
    <row r="294304" spans="8:8" x14ac:dyDescent="0.35">
      <c r="H294304" s="10"/>
    </row>
    <row r="294305" spans="8:8" x14ac:dyDescent="0.35">
      <c r="H294305" s="10"/>
    </row>
    <row r="294306" spans="8:8" x14ac:dyDescent="0.35">
      <c r="H294306" s="10"/>
    </row>
    <row r="294307" spans="8:8" x14ac:dyDescent="0.35">
      <c r="H294307" s="10"/>
    </row>
    <row r="294308" spans="8:8" x14ac:dyDescent="0.35">
      <c r="H294308" s="10"/>
    </row>
    <row r="294309" spans="8:8" x14ac:dyDescent="0.35">
      <c r="H294309" s="10"/>
    </row>
    <row r="294310" spans="8:8" x14ac:dyDescent="0.35">
      <c r="H294310" s="10"/>
    </row>
    <row r="294311" spans="8:8" x14ac:dyDescent="0.35">
      <c r="H294311" s="10"/>
    </row>
    <row r="294312" spans="8:8" x14ac:dyDescent="0.35">
      <c r="H294312" s="10"/>
    </row>
    <row r="294313" spans="8:8" x14ac:dyDescent="0.35">
      <c r="H294313" s="10"/>
    </row>
    <row r="294314" spans="8:8" x14ac:dyDescent="0.35">
      <c r="H294314" s="10"/>
    </row>
    <row r="294315" spans="8:8" x14ac:dyDescent="0.35">
      <c r="H294315" s="10"/>
    </row>
    <row r="294316" spans="8:8" x14ac:dyDescent="0.35">
      <c r="H294316" s="10"/>
    </row>
    <row r="294317" spans="8:8" x14ac:dyDescent="0.35">
      <c r="H294317" s="10"/>
    </row>
    <row r="294318" spans="8:8" x14ac:dyDescent="0.35">
      <c r="H294318" s="10"/>
    </row>
    <row r="294319" spans="8:8" x14ac:dyDescent="0.35">
      <c r="H294319" s="10"/>
    </row>
    <row r="294320" spans="8:8" x14ac:dyDescent="0.35">
      <c r="H294320" s="10"/>
    </row>
    <row r="294321" spans="8:8" x14ac:dyDescent="0.35">
      <c r="H294321" s="10"/>
    </row>
    <row r="294322" spans="8:8" x14ac:dyDescent="0.35">
      <c r="H294322" s="10"/>
    </row>
    <row r="294323" spans="8:8" x14ac:dyDescent="0.35">
      <c r="H294323" s="10"/>
    </row>
    <row r="294324" spans="8:8" x14ac:dyDescent="0.35">
      <c r="H294324" s="10"/>
    </row>
    <row r="294325" spans="8:8" x14ac:dyDescent="0.35">
      <c r="H294325" s="10"/>
    </row>
    <row r="294326" spans="8:8" x14ac:dyDescent="0.35">
      <c r="H294326" s="10"/>
    </row>
    <row r="294327" spans="8:8" x14ac:dyDescent="0.35">
      <c r="H294327" s="10"/>
    </row>
    <row r="294328" spans="8:8" x14ac:dyDescent="0.35">
      <c r="H294328" s="10"/>
    </row>
    <row r="294329" spans="8:8" x14ac:dyDescent="0.35">
      <c r="H294329" s="10"/>
    </row>
    <row r="294330" spans="8:8" x14ac:dyDescent="0.35">
      <c r="H294330" s="10"/>
    </row>
    <row r="294331" spans="8:8" x14ac:dyDescent="0.35">
      <c r="H294331" s="10"/>
    </row>
    <row r="294332" spans="8:8" x14ac:dyDescent="0.35">
      <c r="H294332" s="10"/>
    </row>
    <row r="294333" spans="8:8" x14ac:dyDescent="0.35">
      <c r="H294333" s="10"/>
    </row>
    <row r="294334" spans="8:8" x14ac:dyDescent="0.35">
      <c r="H294334" s="10"/>
    </row>
    <row r="294335" spans="8:8" x14ac:dyDescent="0.35">
      <c r="H294335" s="10"/>
    </row>
    <row r="294336" spans="8:8" x14ac:dyDescent="0.35">
      <c r="H294336" s="10"/>
    </row>
    <row r="294337" spans="8:8" x14ac:dyDescent="0.35">
      <c r="H294337" s="10"/>
    </row>
    <row r="294338" spans="8:8" x14ac:dyDescent="0.35">
      <c r="H294338" s="10"/>
    </row>
    <row r="294339" spans="8:8" x14ac:dyDescent="0.35">
      <c r="H294339" s="10"/>
    </row>
    <row r="294340" spans="8:8" x14ac:dyDescent="0.35">
      <c r="H294340" s="10"/>
    </row>
    <row r="294341" spans="8:8" x14ac:dyDescent="0.35">
      <c r="H294341" s="10"/>
    </row>
    <row r="294342" spans="8:8" x14ac:dyDescent="0.35">
      <c r="H294342" s="10"/>
    </row>
    <row r="294343" spans="8:8" x14ac:dyDescent="0.35">
      <c r="H294343" s="10"/>
    </row>
    <row r="294344" spans="8:8" x14ac:dyDescent="0.35">
      <c r="H294344" s="10"/>
    </row>
    <row r="294345" spans="8:8" x14ac:dyDescent="0.35">
      <c r="H294345" s="10"/>
    </row>
    <row r="294346" spans="8:8" x14ac:dyDescent="0.35">
      <c r="H294346" s="10"/>
    </row>
    <row r="294347" spans="8:8" x14ac:dyDescent="0.35">
      <c r="H294347" s="10"/>
    </row>
    <row r="294348" spans="8:8" x14ac:dyDescent="0.35">
      <c r="H294348" s="10"/>
    </row>
    <row r="294349" spans="8:8" x14ac:dyDescent="0.35">
      <c r="H294349" s="10"/>
    </row>
    <row r="294350" spans="8:8" x14ac:dyDescent="0.35">
      <c r="H294350" s="10"/>
    </row>
    <row r="294351" spans="8:8" x14ac:dyDescent="0.35">
      <c r="H294351" s="10"/>
    </row>
    <row r="294352" spans="8:8" x14ac:dyDescent="0.35">
      <c r="H294352" s="10"/>
    </row>
    <row r="294353" spans="8:8" x14ac:dyDescent="0.35">
      <c r="H294353" s="10"/>
    </row>
    <row r="294354" spans="8:8" x14ac:dyDescent="0.35">
      <c r="H294354" s="10"/>
    </row>
    <row r="294355" spans="8:8" x14ac:dyDescent="0.35">
      <c r="H294355" s="10"/>
    </row>
    <row r="294356" spans="8:8" x14ac:dyDescent="0.35">
      <c r="H294356" s="10"/>
    </row>
    <row r="294357" spans="8:8" x14ac:dyDescent="0.35">
      <c r="H294357" s="10"/>
    </row>
    <row r="294358" spans="8:8" x14ac:dyDescent="0.35">
      <c r="H294358" s="10"/>
    </row>
    <row r="294359" spans="8:8" x14ac:dyDescent="0.35">
      <c r="H294359" s="10"/>
    </row>
    <row r="294360" spans="8:8" x14ac:dyDescent="0.35">
      <c r="H294360" s="10"/>
    </row>
    <row r="294361" spans="8:8" x14ac:dyDescent="0.35">
      <c r="H294361" s="10"/>
    </row>
    <row r="294362" spans="8:8" x14ac:dyDescent="0.35">
      <c r="H294362" s="10"/>
    </row>
    <row r="294363" spans="8:8" x14ac:dyDescent="0.35">
      <c r="H294363" s="10"/>
    </row>
    <row r="294364" spans="8:8" x14ac:dyDescent="0.35">
      <c r="H294364" s="10"/>
    </row>
    <row r="294365" spans="8:8" x14ac:dyDescent="0.35">
      <c r="H294365" s="10"/>
    </row>
    <row r="294366" spans="8:8" x14ac:dyDescent="0.35">
      <c r="H294366" s="10"/>
    </row>
    <row r="294367" spans="8:8" x14ac:dyDescent="0.35">
      <c r="H294367" s="10"/>
    </row>
    <row r="294368" spans="8:8" x14ac:dyDescent="0.35">
      <c r="H294368" s="10"/>
    </row>
    <row r="294369" spans="8:8" x14ac:dyDescent="0.35">
      <c r="H294369" s="10"/>
    </row>
    <row r="294370" spans="8:8" x14ac:dyDescent="0.35">
      <c r="H294370" s="10"/>
    </row>
    <row r="294371" spans="8:8" x14ac:dyDescent="0.35">
      <c r="H294371" s="10"/>
    </row>
    <row r="294372" spans="8:8" x14ac:dyDescent="0.35">
      <c r="H294372" s="10"/>
    </row>
    <row r="294373" spans="8:8" x14ac:dyDescent="0.35">
      <c r="H294373" s="10"/>
    </row>
    <row r="294374" spans="8:8" x14ac:dyDescent="0.35">
      <c r="H294374" s="10"/>
    </row>
    <row r="294375" spans="8:8" x14ac:dyDescent="0.35">
      <c r="H294375" s="10"/>
    </row>
    <row r="294376" spans="8:8" x14ac:dyDescent="0.35">
      <c r="H294376" s="10"/>
    </row>
    <row r="294377" spans="8:8" x14ac:dyDescent="0.35">
      <c r="H294377" s="10"/>
    </row>
    <row r="294378" spans="8:8" x14ac:dyDescent="0.35">
      <c r="H294378" s="10"/>
    </row>
    <row r="294379" spans="8:8" x14ac:dyDescent="0.35">
      <c r="H294379" s="10"/>
    </row>
    <row r="294380" spans="8:8" x14ac:dyDescent="0.35">
      <c r="H294380" s="10"/>
    </row>
    <row r="294381" spans="8:8" x14ac:dyDescent="0.35">
      <c r="H294381" s="10"/>
    </row>
    <row r="294382" spans="8:8" x14ac:dyDescent="0.35">
      <c r="H294382" s="10"/>
    </row>
    <row r="294383" spans="8:8" x14ac:dyDescent="0.35">
      <c r="H294383" s="10"/>
    </row>
    <row r="294384" spans="8:8" x14ac:dyDescent="0.35">
      <c r="H294384" s="10"/>
    </row>
    <row r="294385" spans="8:8" x14ac:dyDescent="0.35">
      <c r="H294385" s="10"/>
    </row>
    <row r="294386" spans="8:8" x14ac:dyDescent="0.35">
      <c r="H294386" s="10"/>
    </row>
    <row r="294387" spans="8:8" x14ac:dyDescent="0.35">
      <c r="H294387" s="10"/>
    </row>
    <row r="294388" spans="8:8" x14ac:dyDescent="0.35">
      <c r="H294388" s="10"/>
    </row>
    <row r="294389" spans="8:8" x14ac:dyDescent="0.35">
      <c r="H294389" s="10"/>
    </row>
    <row r="294390" spans="8:8" x14ac:dyDescent="0.35">
      <c r="H294390" s="10"/>
    </row>
    <row r="294391" spans="8:8" x14ac:dyDescent="0.35">
      <c r="H294391" s="10"/>
    </row>
    <row r="294392" spans="8:8" x14ac:dyDescent="0.35">
      <c r="H294392" s="10"/>
    </row>
    <row r="294393" spans="8:8" x14ac:dyDescent="0.35">
      <c r="H294393" s="10"/>
    </row>
    <row r="294394" spans="8:8" x14ac:dyDescent="0.35">
      <c r="H294394" s="10"/>
    </row>
    <row r="294395" spans="8:8" x14ac:dyDescent="0.35">
      <c r="H294395" s="10"/>
    </row>
    <row r="294396" spans="8:8" x14ac:dyDescent="0.35">
      <c r="H294396" s="10"/>
    </row>
    <row r="294397" spans="8:8" x14ac:dyDescent="0.35">
      <c r="H294397" s="10"/>
    </row>
    <row r="294398" spans="8:8" x14ac:dyDescent="0.35">
      <c r="H294398" s="10"/>
    </row>
    <row r="294399" spans="8:8" x14ac:dyDescent="0.35">
      <c r="H294399" s="10"/>
    </row>
    <row r="294400" spans="8:8" x14ac:dyDescent="0.35">
      <c r="H294400" s="10"/>
    </row>
    <row r="294401" spans="8:8" x14ac:dyDescent="0.35">
      <c r="H294401" s="10"/>
    </row>
    <row r="294402" spans="8:8" x14ac:dyDescent="0.35">
      <c r="H294402" s="10"/>
    </row>
    <row r="294403" spans="8:8" x14ac:dyDescent="0.35">
      <c r="H294403" s="10"/>
    </row>
    <row r="294404" spans="8:8" x14ac:dyDescent="0.35">
      <c r="H294404" s="10"/>
    </row>
    <row r="294405" spans="8:8" x14ac:dyDescent="0.35">
      <c r="H294405" s="10"/>
    </row>
    <row r="294406" spans="8:8" x14ac:dyDescent="0.35">
      <c r="H294406" s="10"/>
    </row>
    <row r="294407" spans="8:8" x14ac:dyDescent="0.35">
      <c r="H294407" s="10"/>
    </row>
    <row r="294408" spans="8:8" x14ac:dyDescent="0.35">
      <c r="H294408" s="10"/>
    </row>
    <row r="294409" spans="8:8" x14ac:dyDescent="0.35">
      <c r="H294409" s="10"/>
    </row>
    <row r="294410" spans="8:8" x14ac:dyDescent="0.35">
      <c r="H294410" s="10"/>
    </row>
    <row r="294411" spans="8:8" x14ac:dyDescent="0.35">
      <c r="H294411" s="10"/>
    </row>
    <row r="294412" spans="8:8" x14ac:dyDescent="0.35">
      <c r="H294412" s="10"/>
    </row>
    <row r="294413" spans="8:8" x14ac:dyDescent="0.35">
      <c r="H294413" s="10"/>
    </row>
    <row r="294414" spans="8:8" x14ac:dyDescent="0.35">
      <c r="H294414" s="10"/>
    </row>
    <row r="294415" spans="8:8" x14ac:dyDescent="0.35">
      <c r="H294415" s="10"/>
    </row>
    <row r="294416" spans="8:8" x14ac:dyDescent="0.35">
      <c r="H294416" s="10"/>
    </row>
    <row r="294417" spans="8:8" x14ac:dyDescent="0.35">
      <c r="H294417" s="10"/>
    </row>
    <row r="294418" spans="8:8" x14ac:dyDescent="0.35">
      <c r="H294418" s="10"/>
    </row>
    <row r="294419" spans="8:8" x14ac:dyDescent="0.35">
      <c r="H294419" s="10"/>
    </row>
    <row r="294420" spans="8:8" x14ac:dyDescent="0.35">
      <c r="H294420" s="10"/>
    </row>
    <row r="294421" spans="8:8" x14ac:dyDescent="0.35">
      <c r="H294421" s="10"/>
    </row>
    <row r="294422" spans="8:8" x14ac:dyDescent="0.35">
      <c r="H294422" s="10"/>
    </row>
    <row r="294423" spans="8:8" x14ac:dyDescent="0.35">
      <c r="H294423" s="10"/>
    </row>
    <row r="294424" spans="8:8" x14ac:dyDescent="0.35">
      <c r="H294424" s="10"/>
    </row>
    <row r="294425" spans="8:8" x14ac:dyDescent="0.35">
      <c r="H294425" s="10"/>
    </row>
    <row r="294426" spans="8:8" x14ac:dyDescent="0.35">
      <c r="H294426" s="10"/>
    </row>
    <row r="294427" spans="8:8" x14ac:dyDescent="0.35">
      <c r="H294427" s="10"/>
    </row>
    <row r="294428" spans="8:8" x14ac:dyDescent="0.35">
      <c r="H294428" s="10"/>
    </row>
    <row r="294429" spans="8:8" x14ac:dyDescent="0.35">
      <c r="H294429" s="10"/>
    </row>
    <row r="294430" spans="8:8" x14ac:dyDescent="0.35">
      <c r="H294430" s="10"/>
    </row>
    <row r="294431" spans="8:8" x14ac:dyDescent="0.35">
      <c r="H294431" s="10"/>
    </row>
    <row r="294432" spans="8:8" x14ac:dyDescent="0.35">
      <c r="H294432" s="10"/>
    </row>
    <row r="294433" spans="8:8" x14ac:dyDescent="0.35">
      <c r="H294433" s="10"/>
    </row>
    <row r="294434" spans="8:8" x14ac:dyDescent="0.35">
      <c r="H294434" s="10"/>
    </row>
    <row r="294435" spans="8:8" x14ac:dyDescent="0.35">
      <c r="H294435" s="10"/>
    </row>
    <row r="294436" spans="8:8" x14ac:dyDescent="0.35">
      <c r="H294436" s="10"/>
    </row>
    <row r="294437" spans="8:8" x14ac:dyDescent="0.35">
      <c r="H294437" s="10"/>
    </row>
    <row r="294438" spans="8:8" x14ac:dyDescent="0.35">
      <c r="H294438" s="10"/>
    </row>
    <row r="294439" spans="8:8" x14ac:dyDescent="0.35">
      <c r="H294439" s="10"/>
    </row>
    <row r="294440" spans="8:8" x14ac:dyDescent="0.35">
      <c r="H294440" s="10"/>
    </row>
    <row r="294441" spans="8:8" x14ac:dyDescent="0.35">
      <c r="H294441" s="10"/>
    </row>
    <row r="294442" spans="8:8" x14ac:dyDescent="0.35">
      <c r="H294442" s="10"/>
    </row>
    <row r="294443" spans="8:8" x14ac:dyDescent="0.35">
      <c r="H294443" s="10"/>
    </row>
    <row r="294444" spans="8:8" x14ac:dyDescent="0.35">
      <c r="H294444" s="10"/>
    </row>
    <row r="294445" spans="8:8" x14ac:dyDescent="0.35">
      <c r="H294445" s="10"/>
    </row>
    <row r="294446" spans="8:8" x14ac:dyDescent="0.35">
      <c r="H294446" s="10"/>
    </row>
    <row r="294447" spans="8:8" x14ac:dyDescent="0.35">
      <c r="H294447" s="10"/>
    </row>
    <row r="294448" spans="8:8" x14ac:dyDescent="0.35">
      <c r="H294448" s="10"/>
    </row>
    <row r="294449" spans="8:8" x14ac:dyDescent="0.35">
      <c r="H294449" s="10"/>
    </row>
    <row r="294450" spans="8:8" x14ac:dyDescent="0.35">
      <c r="H294450" s="10"/>
    </row>
    <row r="294451" spans="8:8" x14ac:dyDescent="0.35">
      <c r="H294451" s="10"/>
    </row>
    <row r="294452" spans="8:8" x14ac:dyDescent="0.35">
      <c r="H294452" s="10"/>
    </row>
    <row r="294453" spans="8:8" x14ac:dyDescent="0.35">
      <c r="H294453" s="10"/>
    </row>
    <row r="294454" spans="8:8" x14ac:dyDescent="0.35">
      <c r="H294454" s="10"/>
    </row>
    <row r="294455" spans="8:8" x14ac:dyDescent="0.35">
      <c r="H294455" s="10"/>
    </row>
    <row r="294456" spans="8:8" x14ac:dyDescent="0.35">
      <c r="H294456" s="10"/>
    </row>
    <row r="294457" spans="8:8" x14ac:dyDescent="0.35">
      <c r="H294457" s="10"/>
    </row>
    <row r="294458" spans="8:8" x14ac:dyDescent="0.35">
      <c r="H294458" s="10"/>
    </row>
    <row r="294459" spans="8:8" x14ac:dyDescent="0.35">
      <c r="H294459" s="10"/>
    </row>
    <row r="294460" spans="8:8" x14ac:dyDescent="0.35">
      <c r="H294460" s="10"/>
    </row>
    <row r="294461" spans="8:8" x14ac:dyDescent="0.35">
      <c r="H294461" s="10"/>
    </row>
    <row r="294462" spans="8:8" x14ac:dyDescent="0.35">
      <c r="H294462" s="10"/>
    </row>
    <row r="294463" spans="8:8" x14ac:dyDescent="0.35">
      <c r="H294463" s="10"/>
    </row>
    <row r="294464" spans="8:8" x14ac:dyDescent="0.35">
      <c r="H294464" s="10"/>
    </row>
    <row r="294465" spans="8:8" x14ac:dyDescent="0.35">
      <c r="H294465" s="10"/>
    </row>
    <row r="294466" spans="8:8" x14ac:dyDescent="0.35">
      <c r="H294466" s="10"/>
    </row>
    <row r="294467" spans="8:8" x14ac:dyDescent="0.35">
      <c r="H294467" s="10"/>
    </row>
    <row r="294468" spans="8:8" x14ac:dyDescent="0.35">
      <c r="H294468" s="10"/>
    </row>
    <row r="294469" spans="8:8" x14ac:dyDescent="0.35">
      <c r="H294469" s="10"/>
    </row>
    <row r="294470" spans="8:8" x14ac:dyDescent="0.35">
      <c r="H294470" s="10"/>
    </row>
    <row r="294471" spans="8:8" x14ac:dyDescent="0.35">
      <c r="H294471" s="10"/>
    </row>
    <row r="294472" spans="8:8" x14ac:dyDescent="0.35">
      <c r="H294472" s="10"/>
    </row>
    <row r="294473" spans="8:8" x14ac:dyDescent="0.35">
      <c r="H294473" s="10"/>
    </row>
    <row r="294474" spans="8:8" x14ac:dyDescent="0.35">
      <c r="H294474" s="10"/>
    </row>
    <row r="294475" spans="8:8" x14ac:dyDescent="0.35">
      <c r="H294475" s="10"/>
    </row>
    <row r="294476" spans="8:8" x14ac:dyDescent="0.35">
      <c r="H294476" s="10"/>
    </row>
    <row r="294477" spans="8:8" x14ac:dyDescent="0.35">
      <c r="H294477" s="10"/>
    </row>
    <row r="294478" spans="8:8" x14ac:dyDescent="0.35">
      <c r="H294478" s="10"/>
    </row>
    <row r="294479" spans="8:8" x14ac:dyDescent="0.35">
      <c r="H294479" s="10"/>
    </row>
    <row r="294480" spans="8:8" x14ac:dyDescent="0.35">
      <c r="H294480" s="10"/>
    </row>
    <row r="294481" spans="8:8" x14ac:dyDescent="0.35">
      <c r="H294481" s="10"/>
    </row>
    <row r="294482" spans="8:8" x14ac:dyDescent="0.35">
      <c r="H294482" s="10"/>
    </row>
    <row r="294483" spans="8:8" x14ac:dyDescent="0.35">
      <c r="H294483" s="10"/>
    </row>
    <row r="294484" spans="8:8" x14ac:dyDescent="0.35">
      <c r="H294484" s="10"/>
    </row>
    <row r="294485" spans="8:8" x14ac:dyDescent="0.35">
      <c r="H294485" s="10"/>
    </row>
    <row r="294486" spans="8:8" x14ac:dyDescent="0.35">
      <c r="H294486" s="10"/>
    </row>
    <row r="294487" spans="8:8" x14ac:dyDescent="0.35">
      <c r="H294487" s="10"/>
    </row>
    <row r="294488" spans="8:8" x14ac:dyDescent="0.35">
      <c r="H294488" s="10"/>
    </row>
    <row r="294489" spans="8:8" x14ac:dyDescent="0.35">
      <c r="H294489" s="10"/>
    </row>
    <row r="294490" spans="8:8" x14ac:dyDescent="0.35">
      <c r="H294490" s="10"/>
    </row>
    <row r="294491" spans="8:8" x14ac:dyDescent="0.35">
      <c r="H294491" s="10"/>
    </row>
    <row r="294492" spans="8:8" x14ac:dyDescent="0.35">
      <c r="H294492" s="10"/>
    </row>
    <row r="294493" spans="8:8" x14ac:dyDescent="0.35">
      <c r="H294493" s="10"/>
    </row>
    <row r="294494" spans="8:8" x14ac:dyDescent="0.35">
      <c r="H294494" s="10"/>
    </row>
    <row r="294495" spans="8:8" x14ac:dyDescent="0.35">
      <c r="H294495" s="10"/>
    </row>
    <row r="294496" spans="8:8" x14ac:dyDescent="0.35">
      <c r="H294496" s="10"/>
    </row>
    <row r="294497" spans="8:8" x14ac:dyDescent="0.35">
      <c r="H294497" s="10"/>
    </row>
    <row r="294498" spans="8:8" x14ac:dyDescent="0.35">
      <c r="H294498" s="10"/>
    </row>
    <row r="294499" spans="8:8" x14ac:dyDescent="0.35">
      <c r="H294499" s="10"/>
    </row>
    <row r="294500" spans="8:8" x14ac:dyDescent="0.35">
      <c r="H294500" s="10"/>
    </row>
    <row r="294501" spans="8:8" x14ac:dyDescent="0.35">
      <c r="H294501" s="10"/>
    </row>
    <row r="294502" spans="8:8" x14ac:dyDescent="0.35">
      <c r="H294502" s="10"/>
    </row>
    <row r="294503" spans="8:8" x14ac:dyDescent="0.35">
      <c r="H294503" s="10"/>
    </row>
    <row r="294504" spans="8:8" x14ac:dyDescent="0.35">
      <c r="H294504" s="10"/>
    </row>
    <row r="294505" spans="8:8" x14ac:dyDescent="0.35">
      <c r="H294505" s="10"/>
    </row>
    <row r="294506" spans="8:8" x14ac:dyDescent="0.35">
      <c r="H294506" s="10"/>
    </row>
    <row r="294507" spans="8:8" x14ac:dyDescent="0.35">
      <c r="H294507" s="10"/>
    </row>
    <row r="294508" spans="8:8" x14ac:dyDescent="0.35">
      <c r="H294508" s="10"/>
    </row>
    <row r="294509" spans="8:8" x14ac:dyDescent="0.35">
      <c r="H294509" s="10"/>
    </row>
    <row r="294510" spans="8:8" x14ac:dyDescent="0.35">
      <c r="H294510" s="10"/>
    </row>
    <row r="294511" spans="8:8" x14ac:dyDescent="0.35">
      <c r="H294511" s="10"/>
    </row>
    <row r="294512" spans="8:8" x14ac:dyDescent="0.35">
      <c r="H294512" s="10"/>
    </row>
    <row r="294513" spans="8:8" x14ac:dyDescent="0.35">
      <c r="H294513" s="10"/>
    </row>
    <row r="294514" spans="8:8" x14ac:dyDescent="0.35">
      <c r="H294514" s="10"/>
    </row>
    <row r="294515" spans="8:8" x14ac:dyDescent="0.35">
      <c r="H294515" s="10"/>
    </row>
    <row r="294516" spans="8:8" x14ac:dyDescent="0.35">
      <c r="H294516" s="10"/>
    </row>
    <row r="294517" spans="8:8" x14ac:dyDescent="0.35">
      <c r="H294517" s="10"/>
    </row>
    <row r="294518" spans="8:8" x14ac:dyDescent="0.35">
      <c r="H294518" s="10"/>
    </row>
    <row r="294519" spans="8:8" x14ac:dyDescent="0.35">
      <c r="H294519" s="10"/>
    </row>
    <row r="294520" spans="8:8" x14ac:dyDescent="0.35">
      <c r="H294520" s="10"/>
    </row>
    <row r="294521" spans="8:8" x14ac:dyDescent="0.35">
      <c r="H294521" s="10"/>
    </row>
    <row r="294522" spans="8:8" x14ac:dyDescent="0.35">
      <c r="H294522" s="10"/>
    </row>
    <row r="294523" spans="8:8" x14ac:dyDescent="0.35">
      <c r="H294523" s="10"/>
    </row>
    <row r="294524" spans="8:8" x14ac:dyDescent="0.35">
      <c r="H294524" s="10"/>
    </row>
    <row r="294525" spans="8:8" x14ac:dyDescent="0.35">
      <c r="H294525" s="10"/>
    </row>
    <row r="294526" spans="8:8" x14ac:dyDescent="0.35">
      <c r="H294526" s="10"/>
    </row>
    <row r="294527" spans="8:8" x14ac:dyDescent="0.35">
      <c r="H294527" s="10"/>
    </row>
    <row r="294528" spans="8:8" x14ac:dyDescent="0.35">
      <c r="H294528" s="10"/>
    </row>
    <row r="294529" spans="8:8" x14ac:dyDescent="0.35">
      <c r="H294529" s="10"/>
    </row>
    <row r="294530" spans="8:8" x14ac:dyDescent="0.35">
      <c r="H294530" s="10"/>
    </row>
    <row r="294531" spans="8:8" x14ac:dyDescent="0.35">
      <c r="H294531" s="10"/>
    </row>
    <row r="294532" spans="8:8" x14ac:dyDescent="0.35">
      <c r="H294532" s="10"/>
    </row>
    <row r="294533" spans="8:8" x14ac:dyDescent="0.35">
      <c r="H294533" s="10"/>
    </row>
    <row r="294534" spans="8:8" x14ac:dyDescent="0.35">
      <c r="H294534" s="10"/>
    </row>
    <row r="294535" spans="8:8" x14ac:dyDescent="0.35">
      <c r="H294535" s="10"/>
    </row>
    <row r="294536" spans="8:8" x14ac:dyDescent="0.35">
      <c r="H294536" s="10"/>
    </row>
    <row r="294537" spans="8:8" x14ac:dyDescent="0.35">
      <c r="H294537" s="10"/>
    </row>
    <row r="294538" spans="8:8" x14ac:dyDescent="0.35">
      <c r="H294538" s="10"/>
    </row>
    <row r="294539" spans="8:8" x14ac:dyDescent="0.35">
      <c r="H294539" s="10"/>
    </row>
    <row r="294540" spans="8:8" x14ac:dyDescent="0.35">
      <c r="H294540" s="10"/>
    </row>
    <row r="294541" spans="8:8" x14ac:dyDescent="0.35">
      <c r="H294541" s="10"/>
    </row>
    <row r="294542" spans="8:8" x14ac:dyDescent="0.35">
      <c r="H294542" s="10"/>
    </row>
    <row r="294543" spans="8:8" x14ac:dyDescent="0.35">
      <c r="H294543" s="10"/>
    </row>
    <row r="294544" spans="8:8" x14ac:dyDescent="0.35">
      <c r="H294544" s="10"/>
    </row>
    <row r="294545" spans="8:8" x14ac:dyDescent="0.35">
      <c r="H294545" s="10"/>
    </row>
    <row r="294546" spans="8:8" x14ac:dyDescent="0.35">
      <c r="H294546" s="10"/>
    </row>
    <row r="294547" spans="8:8" x14ac:dyDescent="0.35">
      <c r="H294547" s="10"/>
    </row>
    <row r="294548" spans="8:8" x14ac:dyDescent="0.35">
      <c r="H294548" s="10"/>
    </row>
    <row r="294549" spans="8:8" x14ac:dyDescent="0.35">
      <c r="H294549" s="10"/>
    </row>
    <row r="294550" spans="8:8" x14ac:dyDescent="0.35">
      <c r="H294550" s="10"/>
    </row>
    <row r="294551" spans="8:8" x14ac:dyDescent="0.35">
      <c r="H294551" s="10"/>
    </row>
    <row r="294552" spans="8:8" x14ac:dyDescent="0.35">
      <c r="H294552" s="10"/>
    </row>
    <row r="294553" spans="8:8" x14ac:dyDescent="0.35">
      <c r="H294553" s="10"/>
    </row>
    <row r="294554" spans="8:8" x14ac:dyDescent="0.35">
      <c r="H294554" s="10"/>
    </row>
    <row r="294555" spans="8:8" x14ac:dyDescent="0.35">
      <c r="H294555" s="10"/>
    </row>
    <row r="294556" spans="8:8" x14ac:dyDescent="0.35">
      <c r="H294556" s="10"/>
    </row>
    <row r="294557" spans="8:8" x14ac:dyDescent="0.35">
      <c r="H294557" s="10"/>
    </row>
    <row r="294558" spans="8:8" x14ac:dyDescent="0.35">
      <c r="H294558" s="10"/>
    </row>
    <row r="294559" spans="8:8" x14ac:dyDescent="0.35">
      <c r="H294559" s="10"/>
    </row>
    <row r="294560" spans="8:8" x14ac:dyDescent="0.35">
      <c r="H294560" s="10"/>
    </row>
    <row r="294561" spans="8:8" x14ac:dyDescent="0.35">
      <c r="H294561" s="10"/>
    </row>
    <row r="294562" spans="8:8" x14ac:dyDescent="0.35">
      <c r="H294562" s="10"/>
    </row>
    <row r="294563" spans="8:8" x14ac:dyDescent="0.35">
      <c r="H294563" s="10"/>
    </row>
    <row r="294564" spans="8:8" x14ac:dyDescent="0.35">
      <c r="H294564" s="10"/>
    </row>
    <row r="294565" spans="8:8" x14ac:dyDescent="0.35">
      <c r="H294565" s="10"/>
    </row>
    <row r="294566" spans="8:8" x14ac:dyDescent="0.35">
      <c r="H294566" s="10"/>
    </row>
    <row r="294567" spans="8:8" x14ac:dyDescent="0.35">
      <c r="H294567" s="10"/>
    </row>
    <row r="294568" spans="8:8" x14ac:dyDescent="0.35">
      <c r="H294568" s="10"/>
    </row>
    <row r="294569" spans="8:8" x14ac:dyDescent="0.35">
      <c r="H294569" s="10"/>
    </row>
    <row r="294570" spans="8:8" x14ac:dyDescent="0.35">
      <c r="H294570" s="10"/>
    </row>
    <row r="294571" spans="8:8" x14ac:dyDescent="0.35">
      <c r="H294571" s="10"/>
    </row>
    <row r="294572" spans="8:8" x14ac:dyDescent="0.35">
      <c r="H294572" s="10"/>
    </row>
    <row r="294573" spans="8:8" x14ac:dyDescent="0.35">
      <c r="H294573" s="10"/>
    </row>
    <row r="294574" spans="8:8" x14ac:dyDescent="0.35">
      <c r="H294574" s="10"/>
    </row>
    <row r="294575" spans="8:8" x14ac:dyDescent="0.35">
      <c r="H294575" s="10"/>
    </row>
    <row r="294576" spans="8:8" x14ac:dyDescent="0.35">
      <c r="H294576" s="10"/>
    </row>
    <row r="294577" spans="8:8" x14ac:dyDescent="0.35">
      <c r="H294577" s="10"/>
    </row>
    <row r="294578" spans="8:8" x14ac:dyDescent="0.35">
      <c r="H294578" s="10"/>
    </row>
    <row r="294579" spans="8:8" x14ac:dyDescent="0.35">
      <c r="H294579" s="10"/>
    </row>
    <row r="294580" spans="8:8" x14ac:dyDescent="0.35">
      <c r="H294580" s="10"/>
    </row>
    <row r="294581" spans="8:8" x14ac:dyDescent="0.35">
      <c r="H294581" s="10"/>
    </row>
    <row r="294582" spans="8:8" x14ac:dyDescent="0.35">
      <c r="H294582" s="10"/>
    </row>
    <row r="294583" spans="8:8" x14ac:dyDescent="0.35">
      <c r="H294583" s="10"/>
    </row>
    <row r="294584" spans="8:8" x14ac:dyDescent="0.35">
      <c r="H294584" s="10"/>
    </row>
    <row r="294585" spans="8:8" x14ac:dyDescent="0.35">
      <c r="H294585" s="10"/>
    </row>
    <row r="294586" spans="8:8" x14ac:dyDescent="0.35">
      <c r="H294586" s="10"/>
    </row>
    <row r="294587" spans="8:8" x14ac:dyDescent="0.35">
      <c r="H294587" s="10"/>
    </row>
    <row r="294588" spans="8:8" x14ac:dyDescent="0.35">
      <c r="H294588" s="10"/>
    </row>
    <row r="294589" spans="8:8" x14ac:dyDescent="0.35">
      <c r="H294589" s="10"/>
    </row>
    <row r="294590" spans="8:8" x14ac:dyDescent="0.35">
      <c r="H294590" s="10"/>
    </row>
    <row r="294591" spans="8:8" x14ac:dyDescent="0.35">
      <c r="H294591" s="10"/>
    </row>
    <row r="294592" spans="8:8" x14ac:dyDescent="0.35">
      <c r="H294592" s="10"/>
    </row>
    <row r="294593" spans="8:8" x14ac:dyDescent="0.35">
      <c r="H294593" s="10"/>
    </row>
    <row r="294594" spans="8:8" x14ac:dyDescent="0.35">
      <c r="H294594" s="10"/>
    </row>
    <row r="294595" spans="8:8" x14ac:dyDescent="0.35">
      <c r="H294595" s="10"/>
    </row>
    <row r="294596" spans="8:8" x14ac:dyDescent="0.35">
      <c r="H294596" s="10"/>
    </row>
    <row r="294597" spans="8:8" x14ac:dyDescent="0.35">
      <c r="H294597" s="10"/>
    </row>
    <row r="294598" spans="8:8" x14ac:dyDescent="0.35">
      <c r="H294598" s="10"/>
    </row>
    <row r="294599" spans="8:8" x14ac:dyDescent="0.35">
      <c r="H294599" s="10"/>
    </row>
    <row r="294600" spans="8:8" x14ac:dyDescent="0.35">
      <c r="H294600" s="10"/>
    </row>
    <row r="294601" spans="8:8" x14ac:dyDescent="0.35">
      <c r="H294601" s="10"/>
    </row>
    <row r="294602" spans="8:8" x14ac:dyDescent="0.35">
      <c r="H294602" s="10"/>
    </row>
    <row r="294603" spans="8:8" x14ac:dyDescent="0.35">
      <c r="H294603" s="10"/>
    </row>
    <row r="294604" spans="8:8" x14ac:dyDescent="0.35">
      <c r="H294604" s="10"/>
    </row>
    <row r="294605" spans="8:8" x14ac:dyDescent="0.35">
      <c r="H294605" s="10"/>
    </row>
    <row r="294606" spans="8:8" x14ac:dyDescent="0.35">
      <c r="H294606" s="10"/>
    </row>
    <row r="294607" spans="8:8" x14ac:dyDescent="0.35">
      <c r="H294607" s="10"/>
    </row>
    <row r="294608" spans="8:8" x14ac:dyDescent="0.35">
      <c r="H294608" s="10"/>
    </row>
    <row r="294609" spans="8:8" x14ac:dyDescent="0.35">
      <c r="H294609" s="10"/>
    </row>
    <row r="294610" spans="8:8" x14ac:dyDescent="0.35">
      <c r="H294610" s="10"/>
    </row>
    <row r="294611" spans="8:8" x14ac:dyDescent="0.35">
      <c r="H294611" s="10"/>
    </row>
    <row r="294612" spans="8:8" x14ac:dyDescent="0.35">
      <c r="H294612" s="10"/>
    </row>
    <row r="294613" spans="8:8" x14ac:dyDescent="0.35">
      <c r="H294613" s="10"/>
    </row>
    <row r="294614" spans="8:8" x14ac:dyDescent="0.35">
      <c r="H294614" s="10"/>
    </row>
    <row r="294615" spans="8:8" x14ac:dyDescent="0.35">
      <c r="H294615" s="10"/>
    </row>
    <row r="294616" spans="8:8" x14ac:dyDescent="0.35">
      <c r="H294616" s="10"/>
    </row>
    <row r="294617" spans="8:8" x14ac:dyDescent="0.35">
      <c r="H294617" s="10"/>
    </row>
    <row r="294618" spans="8:8" x14ac:dyDescent="0.35">
      <c r="H294618" s="10"/>
    </row>
    <row r="294619" spans="8:8" x14ac:dyDescent="0.35">
      <c r="H294619" s="10"/>
    </row>
    <row r="294620" spans="8:8" x14ac:dyDescent="0.35">
      <c r="H294620" s="10"/>
    </row>
    <row r="294621" spans="8:8" x14ac:dyDescent="0.35">
      <c r="H294621" s="10"/>
    </row>
    <row r="294622" spans="8:8" x14ac:dyDescent="0.35">
      <c r="H294622" s="10"/>
    </row>
    <row r="294623" spans="8:8" x14ac:dyDescent="0.35">
      <c r="H294623" s="10"/>
    </row>
    <row r="294624" spans="8:8" x14ac:dyDescent="0.35">
      <c r="H294624" s="10"/>
    </row>
    <row r="294625" spans="8:8" x14ac:dyDescent="0.35">
      <c r="H294625" s="10"/>
    </row>
    <row r="294626" spans="8:8" x14ac:dyDescent="0.35">
      <c r="H294626" s="10"/>
    </row>
    <row r="294627" spans="8:8" x14ac:dyDescent="0.35">
      <c r="H294627" s="10"/>
    </row>
    <row r="294628" spans="8:8" x14ac:dyDescent="0.35">
      <c r="H294628" s="10"/>
    </row>
    <row r="294629" spans="8:8" x14ac:dyDescent="0.35">
      <c r="H294629" s="10"/>
    </row>
    <row r="294630" spans="8:8" x14ac:dyDescent="0.35">
      <c r="H294630" s="10"/>
    </row>
    <row r="294631" spans="8:8" x14ac:dyDescent="0.35">
      <c r="H294631" s="10"/>
    </row>
    <row r="294632" spans="8:8" x14ac:dyDescent="0.35">
      <c r="H294632" s="10"/>
    </row>
    <row r="294633" spans="8:8" x14ac:dyDescent="0.35">
      <c r="H294633" s="10"/>
    </row>
    <row r="294634" spans="8:8" x14ac:dyDescent="0.35">
      <c r="H294634" s="10"/>
    </row>
    <row r="294635" spans="8:8" x14ac:dyDescent="0.35">
      <c r="H294635" s="10"/>
    </row>
    <row r="294636" spans="8:8" x14ac:dyDescent="0.35">
      <c r="H294636" s="10"/>
    </row>
    <row r="294637" spans="8:8" x14ac:dyDescent="0.35">
      <c r="H294637" s="10"/>
    </row>
    <row r="294638" spans="8:8" x14ac:dyDescent="0.35">
      <c r="H294638" s="10"/>
    </row>
    <row r="294639" spans="8:8" x14ac:dyDescent="0.35">
      <c r="H294639" s="10"/>
    </row>
    <row r="294640" spans="8:8" x14ac:dyDescent="0.35">
      <c r="H294640" s="10"/>
    </row>
    <row r="294641" spans="8:8" x14ac:dyDescent="0.35">
      <c r="H294641" s="10"/>
    </row>
    <row r="294642" spans="8:8" x14ac:dyDescent="0.35">
      <c r="H294642" s="10"/>
    </row>
    <row r="294643" spans="8:8" x14ac:dyDescent="0.35">
      <c r="H294643" s="10"/>
    </row>
    <row r="294644" spans="8:8" x14ac:dyDescent="0.35">
      <c r="H294644" s="10"/>
    </row>
    <row r="294645" spans="8:8" x14ac:dyDescent="0.35">
      <c r="H294645" s="10"/>
    </row>
    <row r="294646" spans="8:8" x14ac:dyDescent="0.35">
      <c r="H294646" s="10"/>
    </row>
    <row r="294647" spans="8:8" x14ac:dyDescent="0.35">
      <c r="H294647" s="10"/>
    </row>
    <row r="294648" spans="8:8" x14ac:dyDescent="0.35">
      <c r="H294648" s="10"/>
    </row>
    <row r="294649" spans="8:8" x14ac:dyDescent="0.35">
      <c r="H294649" s="10"/>
    </row>
    <row r="294650" spans="8:8" x14ac:dyDescent="0.35">
      <c r="H294650" s="10"/>
    </row>
    <row r="294651" spans="8:8" x14ac:dyDescent="0.35">
      <c r="H294651" s="10"/>
    </row>
    <row r="294652" spans="8:8" x14ac:dyDescent="0.35">
      <c r="H294652" s="10"/>
    </row>
    <row r="294653" spans="8:8" x14ac:dyDescent="0.35">
      <c r="H294653" s="10"/>
    </row>
    <row r="294654" spans="8:8" x14ac:dyDescent="0.35">
      <c r="H294654" s="10"/>
    </row>
    <row r="294655" spans="8:8" x14ac:dyDescent="0.35">
      <c r="H294655" s="10"/>
    </row>
    <row r="294656" spans="8:8" x14ac:dyDescent="0.35">
      <c r="H294656" s="10"/>
    </row>
    <row r="294657" spans="8:8" x14ac:dyDescent="0.35">
      <c r="H294657" s="10"/>
    </row>
    <row r="294658" spans="8:8" x14ac:dyDescent="0.35">
      <c r="H294658" s="10"/>
    </row>
    <row r="294659" spans="8:8" x14ac:dyDescent="0.35">
      <c r="H294659" s="10"/>
    </row>
    <row r="294660" spans="8:8" x14ac:dyDescent="0.35">
      <c r="H294660" s="10"/>
    </row>
    <row r="294661" spans="8:8" x14ac:dyDescent="0.35">
      <c r="H294661" s="10"/>
    </row>
    <row r="294662" spans="8:8" x14ac:dyDescent="0.35">
      <c r="H294662" s="10"/>
    </row>
    <row r="294663" spans="8:8" x14ac:dyDescent="0.35">
      <c r="H294663" s="10"/>
    </row>
    <row r="294664" spans="8:8" x14ac:dyDescent="0.35">
      <c r="H294664" s="10"/>
    </row>
    <row r="294665" spans="8:8" x14ac:dyDescent="0.35">
      <c r="H294665" s="10"/>
    </row>
    <row r="294666" spans="8:8" x14ac:dyDescent="0.35">
      <c r="H294666" s="10"/>
    </row>
    <row r="294667" spans="8:8" x14ac:dyDescent="0.35">
      <c r="H294667" s="10"/>
    </row>
    <row r="294668" spans="8:8" x14ac:dyDescent="0.35">
      <c r="H294668" s="10"/>
    </row>
    <row r="294669" spans="8:8" x14ac:dyDescent="0.35">
      <c r="H294669" s="10"/>
    </row>
    <row r="294670" spans="8:8" x14ac:dyDescent="0.35">
      <c r="H294670" s="10"/>
    </row>
    <row r="294671" spans="8:8" x14ac:dyDescent="0.35">
      <c r="H294671" s="10"/>
    </row>
    <row r="294672" spans="8:8" x14ac:dyDescent="0.35">
      <c r="H294672" s="10"/>
    </row>
    <row r="294673" spans="8:8" x14ac:dyDescent="0.35">
      <c r="H294673" s="10"/>
    </row>
    <row r="294674" spans="8:8" x14ac:dyDescent="0.35">
      <c r="H294674" s="10"/>
    </row>
    <row r="294675" spans="8:8" x14ac:dyDescent="0.35">
      <c r="H294675" s="10"/>
    </row>
    <row r="294676" spans="8:8" x14ac:dyDescent="0.35">
      <c r="H294676" s="10"/>
    </row>
    <row r="294677" spans="8:8" x14ac:dyDescent="0.35">
      <c r="H294677" s="10"/>
    </row>
    <row r="294678" spans="8:8" x14ac:dyDescent="0.35">
      <c r="H294678" s="10"/>
    </row>
    <row r="294679" spans="8:8" x14ac:dyDescent="0.35">
      <c r="H294679" s="10"/>
    </row>
    <row r="294680" spans="8:8" x14ac:dyDescent="0.35">
      <c r="H294680" s="10"/>
    </row>
    <row r="294681" spans="8:8" x14ac:dyDescent="0.35">
      <c r="H294681" s="10"/>
    </row>
    <row r="294682" spans="8:8" x14ac:dyDescent="0.35">
      <c r="H294682" s="10"/>
    </row>
    <row r="294683" spans="8:8" x14ac:dyDescent="0.35">
      <c r="H294683" s="10"/>
    </row>
    <row r="294684" spans="8:8" x14ac:dyDescent="0.35">
      <c r="H294684" s="10"/>
    </row>
    <row r="294685" spans="8:8" x14ac:dyDescent="0.35">
      <c r="H294685" s="10"/>
    </row>
    <row r="294686" spans="8:8" x14ac:dyDescent="0.35">
      <c r="H294686" s="10"/>
    </row>
    <row r="294687" spans="8:8" x14ac:dyDescent="0.35">
      <c r="H294687" s="10"/>
    </row>
    <row r="294688" spans="8:8" x14ac:dyDescent="0.35">
      <c r="H294688" s="10"/>
    </row>
    <row r="294689" spans="8:8" x14ac:dyDescent="0.35">
      <c r="H294689" s="10"/>
    </row>
    <row r="294690" spans="8:8" x14ac:dyDescent="0.35">
      <c r="H294690" s="10"/>
    </row>
    <row r="294691" spans="8:8" x14ac:dyDescent="0.35">
      <c r="H294691" s="10"/>
    </row>
    <row r="294692" spans="8:8" x14ac:dyDescent="0.35">
      <c r="H294692" s="10"/>
    </row>
    <row r="294693" spans="8:8" x14ac:dyDescent="0.35">
      <c r="H294693" s="10"/>
    </row>
    <row r="294694" spans="8:8" x14ac:dyDescent="0.35">
      <c r="H294694" s="10"/>
    </row>
    <row r="294695" spans="8:8" x14ac:dyDescent="0.35">
      <c r="H294695" s="10"/>
    </row>
    <row r="294696" spans="8:8" x14ac:dyDescent="0.35">
      <c r="H294696" s="10"/>
    </row>
    <row r="294697" spans="8:8" x14ac:dyDescent="0.35">
      <c r="H294697" s="10"/>
    </row>
    <row r="294698" spans="8:8" x14ac:dyDescent="0.35">
      <c r="H294698" s="10"/>
    </row>
    <row r="294699" spans="8:8" x14ac:dyDescent="0.35">
      <c r="H294699" s="10"/>
    </row>
    <row r="294700" spans="8:8" x14ac:dyDescent="0.35">
      <c r="H294700" s="10"/>
    </row>
    <row r="294701" spans="8:8" x14ac:dyDescent="0.35">
      <c r="H294701" s="10"/>
    </row>
    <row r="294702" spans="8:8" x14ac:dyDescent="0.35">
      <c r="H294702" s="10"/>
    </row>
    <row r="294703" spans="8:8" x14ac:dyDescent="0.35">
      <c r="H294703" s="10"/>
    </row>
    <row r="294704" spans="8:8" x14ac:dyDescent="0.35">
      <c r="H294704" s="10"/>
    </row>
    <row r="294705" spans="8:8" x14ac:dyDescent="0.35">
      <c r="H294705" s="10"/>
    </row>
    <row r="294706" spans="8:8" x14ac:dyDescent="0.35">
      <c r="H294706" s="10"/>
    </row>
    <row r="294707" spans="8:8" x14ac:dyDescent="0.35">
      <c r="H294707" s="10"/>
    </row>
    <row r="294708" spans="8:8" x14ac:dyDescent="0.35">
      <c r="H294708" s="10"/>
    </row>
    <row r="294709" spans="8:8" x14ac:dyDescent="0.35">
      <c r="H294709" s="10"/>
    </row>
    <row r="294710" spans="8:8" x14ac:dyDescent="0.35">
      <c r="H294710" s="10"/>
    </row>
    <row r="294711" spans="8:8" x14ac:dyDescent="0.35">
      <c r="H294711" s="10"/>
    </row>
    <row r="294712" spans="8:8" x14ac:dyDescent="0.35">
      <c r="H294712" s="10"/>
    </row>
    <row r="294713" spans="8:8" x14ac:dyDescent="0.35">
      <c r="H294713" s="10"/>
    </row>
    <row r="294714" spans="8:8" x14ac:dyDescent="0.35">
      <c r="H294714" s="10"/>
    </row>
    <row r="294715" spans="8:8" x14ac:dyDescent="0.35">
      <c r="H294715" s="10"/>
    </row>
    <row r="294716" spans="8:8" x14ac:dyDescent="0.35">
      <c r="H294716" s="10"/>
    </row>
    <row r="294717" spans="8:8" x14ac:dyDescent="0.35">
      <c r="H294717" s="10"/>
    </row>
    <row r="294718" spans="8:8" x14ac:dyDescent="0.35">
      <c r="H294718" s="10"/>
    </row>
    <row r="294719" spans="8:8" x14ac:dyDescent="0.35">
      <c r="H294719" s="10"/>
    </row>
    <row r="294720" spans="8:8" x14ac:dyDescent="0.35">
      <c r="H294720" s="10"/>
    </row>
    <row r="294721" spans="8:8" x14ac:dyDescent="0.35">
      <c r="H294721" s="10"/>
    </row>
    <row r="294722" spans="8:8" x14ac:dyDescent="0.35">
      <c r="H294722" s="10"/>
    </row>
    <row r="294723" spans="8:8" x14ac:dyDescent="0.35">
      <c r="H294723" s="10"/>
    </row>
    <row r="294724" spans="8:8" x14ac:dyDescent="0.35">
      <c r="H294724" s="10"/>
    </row>
    <row r="294725" spans="8:8" x14ac:dyDescent="0.35">
      <c r="H294725" s="10"/>
    </row>
    <row r="294726" spans="8:8" x14ac:dyDescent="0.35">
      <c r="H294726" s="10"/>
    </row>
    <row r="294727" spans="8:8" x14ac:dyDescent="0.35">
      <c r="H294727" s="10"/>
    </row>
    <row r="294728" spans="8:8" x14ac:dyDescent="0.35">
      <c r="H294728" s="10"/>
    </row>
    <row r="294729" spans="8:8" x14ac:dyDescent="0.35">
      <c r="H294729" s="10"/>
    </row>
    <row r="294730" spans="8:8" x14ac:dyDescent="0.35">
      <c r="H294730" s="10"/>
    </row>
    <row r="294731" spans="8:8" x14ac:dyDescent="0.35">
      <c r="H294731" s="10"/>
    </row>
    <row r="294732" spans="8:8" x14ac:dyDescent="0.35">
      <c r="H294732" s="10"/>
    </row>
    <row r="294733" spans="8:8" x14ac:dyDescent="0.35">
      <c r="H294733" s="10"/>
    </row>
    <row r="294734" spans="8:8" x14ac:dyDescent="0.35">
      <c r="H294734" s="10"/>
    </row>
    <row r="294735" spans="8:8" x14ac:dyDescent="0.35">
      <c r="H294735" s="10"/>
    </row>
    <row r="294736" spans="8:8" x14ac:dyDescent="0.35">
      <c r="H294736" s="10"/>
    </row>
    <row r="294737" spans="8:8" x14ac:dyDescent="0.35">
      <c r="H294737" s="10"/>
    </row>
    <row r="294738" spans="8:8" x14ac:dyDescent="0.35">
      <c r="H294738" s="10"/>
    </row>
    <row r="294739" spans="8:8" x14ac:dyDescent="0.35">
      <c r="H294739" s="10"/>
    </row>
    <row r="294740" spans="8:8" x14ac:dyDescent="0.35">
      <c r="H294740" s="10"/>
    </row>
    <row r="294741" spans="8:8" x14ac:dyDescent="0.35">
      <c r="H294741" s="10"/>
    </row>
    <row r="294742" spans="8:8" x14ac:dyDescent="0.35">
      <c r="H294742" s="10"/>
    </row>
    <row r="294743" spans="8:8" x14ac:dyDescent="0.35">
      <c r="H294743" s="10"/>
    </row>
    <row r="294744" spans="8:8" x14ac:dyDescent="0.35">
      <c r="H294744" s="10"/>
    </row>
    <row r="294745" spans="8:8" x14ac:dyDescent="0.35">
      <c r="H294745" s="10"/>
    </row>
    <row r="294746" spans="8:8" x14ac:dyDescent="0.35">
      <c r="H294746" s="10"/>
    </row>
    <row r="294747" spans="8:8" x14ac:dyDescent="0.35">
      <c r="H294747" s="10"/>
    </row>
    <row r="294748" spans="8:8" x14ac:dyDescent="0.35">
      <c r="H294748" s="10"/>
    </row>
    <row r="294749" spans="8:8" x14ac:dyDescent="0.35">
      <c r="H294749" s="10"/>
    </row>
    <row r="294750" spans="8:8" x14ac:dyDescent="0.35">
      <c r="H294750" s="10"/>
    </row>
    <row r="294751" spans="8:8" x14ac:dyDescent="0.35">
      <c r="H294751" s="10"/>
    </row>
    <row r="294752" spans="8:8" x14ac:dyDescent="0.35">
      <c r="H294752" s="10"/>
    </row>
    <row r="294753" spans="8:8" x14ac:dyDescent="0.35">
      <c r="H294753" s="10"/>
    </row>
    <row r="294754" spans="8:8" x14ac:dyDescent="0.35">
      <c r="H294754" s="10"/>
    </row>
    <row r="294755" spans="8:8" x14ac:dyDescent="0.35">
      <c r="H294755" s="10"/>
    </row>
    <row r="294756" spans="8:8" x14ac:dyDescent="0.35">
      <c r="H294756" s="10"/>
    </row>
    <row r="294757" spans="8:8" x14ac:dyDescent="0.35">
      <c r="H294757" s="10"/>
    </row>
    <row r="294758" spans="8:8" x14ac:dyDescent="0.35">
      <c r="H294758" s="10"/>
    </row>
    <row r="294759" spans="8:8" x14ac:dyDescent="0.35">
      <c r="H294759" s="10"/>
    </row>
    <row r="294760" spans="8:8" x14ac:dyDescent="0.35">
      <c r="H294760" s="10"/>
    </row>
    <row r="294761" spans="8:8" x14ac:dyDescent="0.35">
      <c r="H294761" s="10"/>
    </row>
    <row r="294762" spans="8:8" x14ac:dyDescent="0.35">
      <c r="H294762" s="10"/>
    </row>
    <row r="294763" spans="8:8" x14ac:dyDescent="0.35">
      <c r="H294763" s="10"/>
    </row>
    <row r="294764" spans="8:8" x14ac:dyDescent="0.35">
      <c r="H294764" s="10"/>
    </row>
    <row r="294765" spans="8:8" x14ac:dyDescent="0.35">
      <c r="H294765" s="10"/>
    </row>
    <row r="294766" spans="8:8" x14ac:dyDescent="0.35">
      <c r="H294766" s="10"/>
    </row>
    <row r="294767" spans="8:8" x14ac:dyDescent="0.35">
      <c r="H294767" s="10"/>
    </row>
    <row r="294768" spans="8:8" x14ac:dyDescent="0.35">
      <c r="H294768" s="10"/>
    </row>
    <row r="294769" spans="8:8" x14ac:dyDescent="0.35">
      <c r="H294769" s="10"/>
    </row>
    <row r="294770" spans="8:8" x14ac:dyDescent="0.35">
      <c r="H294770" s="10"/>
    </row>
    <row r="294771" spans="8:8" x14ac:dyDescent="0.35">
      <c r="H294771" s="10"/>
    </row>
    <row r="294772" spans="8:8" x14ac:dyDescent="0.35">
      <c r="H294772" s="10"/>
    </row>
    <row r="294773" spans="8:8" x14ac:dyDescent="0.35">
      <c r="H294773" s="10"/>
    </row>
    <row r="294774" spans="8:8" x14ac:dyDescent="0.35">
      <c r="H294774" s="10"/>
    </row>
    <row r="294775" spans="8:8" x14ac:dyDescent="0.35">
      <c r="H294775" s="10"/>
    </row>
    <row r="294776" spans="8:8" x14ac:dyDescent="0.35">
      <c r="H294776" s="10"/>
    </row>
    <row r="294777" spans="8:8" x14ac:dyDescent="0.35">
      <c r="H294777" s="10"/>
    </row>
    <row r="294778" spans="8:8" x14ac:dyDescent="0.35">
      <c r="H294778" s="10"/>
    </row>
    <row r="294779" spans="8:8" x14ac:dyDescent="0.35">
      <c r="H294779" s="10"/>
    </row>
    <row r="294780" spans="8:8" x14ac:dyDescent="0.35">
      <c r="H294780" s="10"/>
    </row>
    <row r="294781" spans="8:8" x14ac:dyDescent="0.35">
      <c r="H294781" s="10"/>
    </row>
    <row r="294782" spans="8:8" x14ac:dyDescent="0.35">
      <c r="H294782" s="10"/>
    </row>
    <row r="294783" spans="8:8" x14ac:dyDescent="0.35">
      <c r="H294783" s="10"/>
    </row>
    <row r="294784" spans="8:8" x14ac:dyDescent="0.35">
      <c r="H294784" s="10"/>
    </row>
    <row r="294785" spans="8:8" x14ac:dyDescent="0.35">
      <c r="H294785" s="10"/>
    </row>
    <row r="294786" spans="8:8" x14ac:dyDescent="0.35">
      <c r="H294786" s="10"/>
    </row>
    <row r="294787" spans="8:8" x14ac:dyDescent="0.35">
      <c r="H294787" s="10"/>
    </row>
    <row r="294788" spans="8:8" x14ac:dyDescent="0.35">
      <c r="H294788" s="10"/>
    </row>
    <row r="294789" spans="8:8" x14ac:dyDescent="0.35">
      <c r="H294789" s="10"/>
    </row>
    <row r="294790" spans="8:8" x14ac:dyDescent="0.35">
      <c r="H294790" s="10"/>
    </row>
    <row r="294791" spans="8:8" x14ac:dyDescent="0.35">
      <c r="H294791" s="10"/>
    </row>
    <row r="294792" spans="8:8" x14ac:dyDescent="0.35">
      <c r="H294792" s="10"/>
    </row>
    <row r="294793" spans="8:8" x14ac:dyDescent="0.35">
      <c r="H294793" s="10"/>
    </row>
    <row r="294794" spans="8:8" x14ac:dyDescent="0.35">
      <c r="H294794" s="10"/>
    </row>
    <row r="294795" spans="8:8" x14ac:dyDescent="0.35">
      <c r="H294795" s="10"/>
    </row>
    <row r="294796" spans="8:8" x14ac:dyDescent="0.35">
      <c r="H294796" s="10"/>
    </row>
    <row r="294797" spans="8:8" x14ac:dyDescent="0.35">
      <c r="H294797" s="10"/>
    </row>
    <row r="294798" spans="8:8" x14ac:dyDescent="0.35">
      <c r="H294798" s="10"/>
    </row>
    <row r="294799" spans="8:8" x14ac:dyDescent="0.35">
      <c r="H294799" s="10"/>
    </row>
    <row r="294800" spans="8:8" x14ac:dyDescent="0.35">
      <c r="H294800" s="10"/>
    </row>
    <row r="294801" spans="8:8" x14ac:dyDescent="0.35">
      <c r="H294801" s="10"/>
    </row>
    <row r="294802" spans="8:8" x14ac:dyDescent="0.35">
      <c r="H294802" s="10"/>
    </row>
    <row r="294803" spans="8:8" x14ac:dyDescent="0.35">
      <c r="H294803" s="10"/>
    </row>
    <row r="294804" spans="8:8" x14ac:dyDescent="0.35">
      <c r="H294804" s="10"/>
    </row>
    <row r="294805" spans="8:8" x14ac:dyDescent="0.35">
      <c r="H294805" s="10"/>
    </row>
    <row r="294806" spans="8:8" x14ac:dyDescent="0.35">
      <c r="H294806" s="10"/>
    </row>
    <row r="294807" spans="8:8" x14ac:dyDescent="0.35">
      <c r="H294807" s="10"/>
    </row>
    <row r="294808" spans="8:8" x14ac:dyDescent="0.35">
      <c r="H294808" s="10"/>
    </row>
    <row r="294809" spans="8:8" x14ac:dyDescent="0.35">
      <c r="H294809" s="10"/>
    </row>
    <row r="294810" spans="8:8" x14ac:dyDescent="0.35">
      <c r="H294810" s="10"/>
    </row>
    <row r="294811" spans="8:8" x14ac:dyDescent="0.35">
      <c r="H294811" s="10"/>
    </row>
    <row r="294812" spans="8:8" x14ac:dyDescent="0.35">
      <c r="H294812" s="10"/>
    </row>
    <row r="294813" spans="8:8" x14ac:dyDescent="0.35">
      <c r="H294813" s="10"/>
    </row>
    <row r="294814" spans="8:8" x14ac:dyDescent="0.35">
      <c r="H294814" s="10"/>
    </row>
    <row r="294815" spans="8:8" x14ac:dyDescent="0.35">
      <c r="H294815" s="10"/>
    </row>
    <row r="294816" spans="8:8" x14ac:dyDescent="0.35">
      <c r="H294816" s="10"/>
    </row>
    <row r="294817" spans="8:8" x14ac:dyDescent="0.35">
      <c r="H294817" s="10"/>
    </row>
    <row r="294818" spans="8:8" x14ac:dyDescent="0.35">
      <c r="H294818" s="10"/>
    </row>
    <row r="294819" spans="8:8" x14ac:dyDescent="0.35">
      <c r="H294819" s="10"/>
    </row>
    <row r="294820" spans="8:8" x14ac:dyDescent="0.35">
      <c r="H294820" s="10"/>
    </row>
    <row r="294821" spans="8:8" x14ac:dyDescent="0.35">
      <c r="H294821" s="10"/>
    </row>
    <row r="294822" spans="8:8" x14ac:dyDescent="0.35">
      <c r="H294822" s="10"/>
    </row>
    <row r="294823" spans="8:8" x14ac:dyDescent="0.35">
      <c r="H294823" s="10"/>
    </row>
    <row r="294824" spans="8:8" x14ac:dyDescent="0.35">
      <c r="H294824" s="10"/>
    </row>
    <row r="294825" spans="8:8" x14ac:dyDescent="0.35">
      <c r="H294825" s="10"/>
    </row>
    <row r="294826" spans="8:8" x14ac:dyDescent="0.35">
      <c r="H294826" s="10"/>
    </row>
    <row r="294827" spans="8:8" x14ac:dyDescent="0.35">
      <c r="H294827" s="10"/>
    </row>
    <row r="294828" spans="8:8" x14ac:dyDescent="0.35">
      <c r="H294828" s="10"/>
    </row>
    <row r="294829" spans="8:8" x14ac:dyDescent="0.35">
      <c r="H294829" s="10"/>
    </row>
    <row r="294830" spans="8:8" x14ac:dyDescent="0.35">
      <c r="H294830" s="10"/>
    </row>
    <row r="294831" spans="8:8" x14ac:dyDescent="0.35">
      <c r="H294831" s="10"/>
    </row>
    <row r="294832" spans="8:8" x14ac:dyDescent="0.35">
      <c r="H294832" s="10"/>
    </row>
    <row r="294833" spans="8:8" x14ac:dyDescent="0.35">
      <c r="H294833" s="10"/>
    </row>
    <row r="294834" spans="8:8" x14ac:dyDescent="0.35">
      <c r="H294834" s="10"/>
    </row>
    <row r="294835" spans="8:8" x14ac:dyDescent="0.35">
      <c r="H294835" s="10"/>
    </row>
    <row r="294836" spans="8:8" x14ac:dyDescent="0.35">
      <c r="H294836" s="10"/>
    </row>
    <row r="294837" spans="8:8" x14ac:dyDescent="0.35">
      <c r="H294837" s="10"/>
    </row>
    <row r="294838" spans="8:8" x14ac:dyDescent="0.35">
      <c r="H294838" s="10"/>
    </row>
    <row r="294839" spans="8:8" x14ac:dyDescent="0.35">
      <c r="H294839" s="10"/>
    </row>
    <row r="294840" spans="8:8" x14ac:dyDescent="0.35">
      <c r="H294840" s="10"/>
    </row>
    <row r="294841" spans="8:8" x14ac:dyDescent="0.35">
      <c r="H294841" s="10"/>
    </row>
    <row r="294842" spans="8:8" x14ac:dyDescent="0.35">
      <c r="H294842" s="10"/>
    </row>
    <row r="294843" spans="8:8" x14ac:dyDescent="0.35">
      <c r="H294843" s="10"/>
    </row>
    <row r="294844" spans="8:8" x14ac:dyDescent="0.35">
      <c r="H294844" s="10"/>
    </row>
    <row r="294845" spans="8:8" x14ac:dyDescent="0.35">
      <c r="H294845" s="10"/>
    </row>
    <row r="294846" spans="8:8" x14ac:dyDescent="0.35">
      <c r="H294846" s="10"/>
    </row>
    <row r="294847" spans="8:8" x14ac:dyDescent="0.35">
      <c r="H294847" s="10"/>
    </row>
    <row r="294848" spans="8:8" x14ac:dyDescent="0.35">
      <c r="H294848" s="10"/>
    </row>
    <row r="294849" spans="8:8" x14ac:dyDescent="0.35">
      <c r="H294849" s="10"/>
    </row>
    <row r="294850" spans="8:8" x14ac:dyDescent="0.35">
      <c r="H294850" s="10"/>
    </row>
    <row r="294851" spans="8:8" x14ac:dyDescent="0.35">
      <c r="H294851" s="10"/>
    </row>
    <row r="294852" spans="8:8" x14ac:dyDescent="0.35">
      <c r="H294852" s="10"/>
    </row>
    <row r="294853" spans="8:8" x14ac:dyDescent="0.35">
      <c r="H294853" s="10"/>
    </row>
    <row r="294854" spans="8:8" x14ac:dyDescent="0.35">
      <c r="H294854" s="10"/>
    </row>
    <row r="294855" spans="8:8" x14ac:dyDescent="0.35">
      <c r="H294855" s="10"/>
    </row>
    <row r="294856" spans="8:8" x14ac:dyDescent="0.35">
      <c r="H294856" s="10"/>
    </row>
    <row r="294857" spans="8:8" x14ac:dyDescent="0.35">
      <c r="H294857" s="10"/>
    </row>
    <row r="294858" spans="8:8" x14ac:dyDescent="0.35">
      <c r="H294858" s="10"/>
    </row>
    <row r="294859" spans="8:8" x14ac:dyDescent="0.35">
      <c r="H294859" s="10"/>
    </row>
    <row r="294860" spans="8:8" x14ac:dyDescent="0.35">
      <c r="H294860" s="10"/>
    </row>
    <row r="294861" spans="8:8" x14ac:dyDescent="0.35">
      <c r="H294861" s="10"/>
    </row>
    <row r="294862" spans="8:8" x14ac:dyDescent="0.35">
      <c r="H294862" s="10"/>
    </row>
    <row r="294863" spans="8:8" x14ac:dyDescent="0.35">
      <c r="H294863" s="10"/>
    </row>
    <row r="294864" spans="8:8" x14ac:dyDescent="0.35">
      <c r="H294864" s="10"/>
    </row>
    <row r="294865" spans="8:8" x14ac:dyDescent="0.35">
      <c r="H294865" s="10"/>
    </row>
    <row r="294866" spans="8:8" x14ac:dyDescent="0.35">
      <c r="H294866" s="10"/>
    </row>
    <row r="294867" spans="8:8" x14ac:dyDescent="0.35">
      <c r="H294867" s="10"/>
    </row>
    <row r="294868" spans="8:8" x14ac:dyDescent="0.35">
      <c r="H294868" s="10"/>
    </row>
    <row r="294869" spans="8:8" x14ac:dyDescent="0.35">
      <c r="H294869" s="10"/>
    </row>
    <row r="294870" spans="8:8" x14ac:dyDescent="0.35">
      <c r="H294870" s="10"/>
    </row>
    <row r="294871" spans="8:8" x14ac:dyDescent="0.35">
      <c r="H294871" s="10"/>
    </row>
    <row r="294872" spans="8:8" x14ac:dyDescent="0.35">
      <c r="H294872" s="10"/>
    </row>
    <row r="294873" spans="8:8" x14ac:dyDescent="0.35">
      <c r="H294873" s="10"/>
    </row>
    <row r="294874" spans="8:8" x14ac:dyDescent="0.35">
      <c r="H294874" s="10"/>
    </row>
    <row r="294875" spans="8:8" x14ac:dyDescent="0.35">
      <c r="H294875" s="10"/>
    </row>
    <row r="294876" spans="8:8" x14ac:dyDescent="0.35">
      <c r="H294876" s="10"/>
    </row>
    <row r="294877" spans="8:8" x14ac:dyDescent="0.35">
      <c r="H294877" s="10"/>
    </row>
    <row r="294878" spans="8:8" x14ac:dyDescent="0.35">
      <c r="H294878" s="10"/>
    </row>
    <row r="294879" spans="8:8" x14ac:dyDescent="0.35">
      <c r="H294879" s="10"/>
    </row>
    <row r="294880" spans="8:8" x14ac:dyDescent="0.35">
      <c r="H294880" s="10"/>
    </row>
    <row r="294881" spans="8:8" x14ac:dyDescent="0.35">
      <c r="H294881" s="10"/>
    </row>
    <row r="294882" spans="8:8" x14ac:dyDescent="0.35">
      <c r="H294882" s="10"/>
    </row>
    <row r="294883" spans="8:8" x14ac:dyDescent="0.35">
      <c r="H294883" s="10"/>
    </row>
    <row r="294884" spans="8:8" x14ac:dyDescent="0.35">
      <c r="H294884" s="10"/>
    </row>
    <row r="294885" spans="8:8" x14ac:dyDescent="0.35">
      <c r="H294885" s="10"/>
    </row>
    <row r="294886" spans="8:8" x14ac:dyDescent="0.35">
      <c r="H294886" s="10"/>
    </row>
    <row r="294887" spans="8:8" x14ac:dyDescent="0.35">
      <c r="H294887" s="10"/>
    </row>
    <row r="294888" spans="8:8" x14ac:dyDescent="0.35">
      <c r="H294888" s="10"/>
    </row>
    <row r="294889" spans="8:8" x14ac:dyDescent="0.35">
      <c r="H294889" s="10"/>
    </row>
    <row r="294890" spans="8:8" x14ac:dyDescent="0.35">
      <c r="H294890" s="10"/>
    </row>
    <row r="294891" spans="8:8" x14ac:dyDescent="0.35">
      <c r="H294891" s="10"/>
    </row>
    <row r="294892" spans="8:8" x14ac:dyDescent="0.35">
      <c r="H294892" s="10"/>
    </row>
    <row r="294893" spans="8:8" x14ac:dyDescent="0.35">
      <c r="H294893" s="10"/>
    </row>
    <row r="294894" spans="8:8" x14ac:dyDescent="0.35">
      <c r="H294894" s="10"/>
    </row>
    <row r="294895" spans="8:8" x14ac:dyDescent="0.35">
      <c r="H294895" s="10"/>
    </row>
    <row r="294896" spans="8:8" x14ac:dyDescent="0.35">
      <c r="H294896" s="10"/>
    </row>
    <row r="294897" spans="8:8" x14ac:dyDescent="0.35">
      <c r="H294897" s="10"/>
    </row>
    <row r="294898" spans="8:8" x14ac:dyDescent="0.35">
      <c r="H294898" s="10"/>
    </row>
    <row r="294899" spans="8:8" x14ac:dyDescent="0.35">
      <c r="H294899" s="10"/>
    </row>
    <row r="294900" spans="8:8" x14ac:dyDescent="0.35">
      <c r="H294900" s="10"/>
    </row>
    <row r="294901" spans="8:8" x14ac:dyDescent="0.35">
      <c r="H294901" s="10"/>
    </row>
    <row r="294902" spans="8:8" x14ac:dyDescent="0.35">
      <c r="H294902" s="10"/>
    </row>
    <row r="294903" spans="8:8" x14ac:dyDescent="0.35">
      <c r="H294903" s="10"/>
    </row>
    <row r="294904" spans="8:8" x14ac:dyDescent="0.35">
      <c r="H294904" s="10"/>
    </row>
    <row r="294905" spans="8:8" x14ac:dyDescent="0.35">
      <c r="H294905" s="10"/>
    </row>
    <row r="294906" spans="8:8" x14ac:dyDescent="0.35">
      <c r="H294906" s="10"/>
    </row>
    <row r="294907" spans="8:8" x14ac:dyDescent="0.35">
      <c r="H294907" s="10"/>
    </row>
    <row r="294908" spans="8:8" x14ac:dyDescent="0.35">
      <c r="H294908" s="10"/>
    </row>
    <row r="294909" spans="8:8" x14ac:dyDescent="0.35">
      <c r="H294909" s="10"/>
    </row>
    <row r="294910" spans="8:8" x14ac:dyDescent="0.35">
      <c r="H294910" s="10"/>
    </row>
    <row r="294911" spans="8:8" x14ac:dyDescent="0.35">
      <c r="H294911" s="10"/>
    </row>
    <row r="294912" spans="8:8" x14ac:dyDescent="0.35">
      <c r="H294912" s="10"/>
    </row>
    <row r="294913" spans="8:8" x14ac:dyDescent="0.35">
      <c r="H294913" s="10"/>
    </row>
    <row r="294914" spans="8:8" x14ac:dyDescent="0.35">
      <c r="H294914" s="10"/>
    </row>
    <row r="294915" spans="8:8" x14ac:dyDescent="0.35">
      <c r="H294915" s="10"/>
    </row>
    <row r="294916" spans="8:8" x14ac:dyDescent="0.35">
      <c r="H294916" s="10"/>
    </row>
    <row r="294917" spans="8:8" x14ac:dyDescent="0.35">
      <c r="H294917" s="10"/>
    </row>
    <row r="294918" spans="8:8" x14ac:dyDescent="0.35">
      <c r="H294918" s="10"/>
    </row>
    <row r="294919" spans="8:8" x14ac:dyDescent="0.35">
      <c r="H294919" s="10"/>
    </row>
    <row r="294920" spans="8:8" x14ac:dyDescent="0.35">
      <c r="H294920" s="10"/>
    </row>
    <row r="294921" spans="8:8" x14ac:dyDescent="0.35">
      <c r="H294921" s="10"/>
    </row>
    <row r="294922" spans="8:8" x14ac:dyDescent="0.35">
      <c r="H294922" s="10"/>
    </row>
    <row r="294923" spans="8:8" x14ac:dyDescent="0.35">
      <c r="H294923" s="10"/>
    </row>
    <row r="294924" spans="8:8" x14ac:dyDescent="0.35">
      <c r="H294924" s="10"/>
    </row>
    <row r="294925" spans="8:8" x14ac:dyDescent="0.35">
      <c r="H294925" s="10"/>
    </row>
    <row r="294926" spans="8:8" x14ac:dyDescent="0.35">
      <c r="H294926" s="10"/>
    </row>
    <row r="294927" spans="8:8" x14ac:dyDescent="0.35">
      <c r="H294927" s="10"/>
    </row>
    <row r="294928" spans="8:8" x14ac:dyDescent="0.35">
      <c r="H294928" s="10"/>
    </row>
    <row r="294929" spans="8:8" x14ac:dyDescent="0.35">
      <c r="H294929" s="10"/>
    </row>
    <row r="294930" spans="8:8" x14ac:dyDescent="0.35">
      <c r="H294930" s="10"/>
    </row>
    <row r="294931" spans="8:8" x14ac:dyDescent="0.35">
      <c r="H294931" s="10"/>
    </row>
    <row r="294932" spans="8:8" x14ac:dyDescent="0.35">
      <c r="H294932" s="10"/>
    </row>
    <row r="294933" spans="8:8" x14ac:dyDescent="0.35">
      <c r="H294933" s="10"/>
    </row>
    <row r="294934" spans="8:8" x14ac:dyDescent="0.35">
      <c r="H294934" s="10"/>
    </row>
    <row r="294935" spans="8:8" x14ac:dyDescent="0.35">
      <c r="H294935" s="10"/>
    </row>
    <row r="294936" spans="8:8" x14ac:dyDescent="0.35">
      <c r="H294936" s="10"/>
    </row>
    <row r="294937" spans="8:8" x14ac:dyDescent="0.35">
      <c r="H294937" s="10"/>
    </row>
    <row r="294938" spans="8:8" x14ac:dyDescent="0.35">
      <c r="H294938" s="10"/>
    </row>
    <row r="294939" spans="8:8" x14ac:dyDescent="0.35">
      <c r="H294939" s="10"/>
    </row>
    <row r="294940" spans="8:8" x14ac:dyDescent="0.35">
      <c r="H294940" s="10"/>
    </row>
    <row r="294941" spans="8:8" x14ac:dyDescent="0.35">
      <c r="H294941" s="10"/>
    </row>
    <row r="294942" spans="8:8" x14ac:dyDescent="0.35">
      <c r="H294942" s="10"/>
    </row>
    <row r="294943" spans="8:8" x14ac:dyDescent="0.35">
      <c r="H294943" s="10"/>
    </row>
    <row r="294944" spans="8:8" x14ac:dyDescent="0.35">
      <c r="H294944" s="10"/>
    </row>
    <row r="294945" spans="8:8" x14ac:dyDescent="0.35">
      <c r="H294945" s="10"/>
    </row>
    <row r="294946" spans="8:8" x14ac:dyDescent="0.35">
      <c r="H294946" s="10"/>
    </row>
    <row r="294947" spans="8:8" x14ac:dyDescent="0.35">
      <c r="H294947" s="10"/>
    </row>
    <row r="294948" spans="8:8" x14ac:dyDescent="0.35">
      <c r="H294948" s="10"/>
    </row>
    <row r="294949" spans="8:8" x14ac:dyDescent="0.35">
      <c r="H294949" s="10"/>
    </row>
    <row r="294950" spans="8:8" x14ac:dyDescent="0.35">
      <c r="H294950" s="10"/>
    </row>
    <row r="294951" spans="8:8" x14ac:dyDescent="0.35">
      <c r="H294951" s="10"/>
    </row>
    <row r="294952" spans="8:8" x14ac:dyDescent="0.35">
      <c r="H294952" s="10"/>
    </row>
    <row r="294953" spans="8:8" x14ac:dyDescent="0.35">
      <c r="H294953" s="10"/>
    </row>
    <row r="294954" spans="8:8" x14ac:dyDescent="0.35">
      <c r="H294954" s="10"/>
    </row>
    <row r="294955" spans="8:8" x14ac:dyDescent="0.35">
      <c r="H294955" s="10"/>
    </row>
    <row r="294956" spans="8:8" x14ac:dyDescent="0.35">
      <c r="H294956" s="10"/>
    </row>
    <row r="294957" spans="8:8" x14ac:dyDescent="0.35">
      <c r="H294957" s="10"/>
    </row>
    <row r="294958" spans="8:8" x14ac:dyDescent="0.35">
      <c r="H294958" s="10"/>
    </row>
    <row r="294959" spans="8:8" x14ac:dyDescent="0.35">
      <c r="H294959" s="10"/>
    </row>
    <row r="294960" spans="8:8" x14ac:dyDescent="0.35">
      <c r="H294960" s="10"/>
    </row>
    <row r="294961" spans="8:8" x14ac:dyDescent="0.35">
      <c r="H294961" s="10"/>
    </row>
    <row r="294962" spans="8:8" x14ac:dyDescent="0.35">
      <c r="H294962" s="10"/>
    </row>
    <row r="294963" spans="8:8" x14ac:dyDescent="0.35">
      <c r="H294963" s="10"/>
    </row>
    <row r="294964" spans="8:8" x14ac:dyDescent="0.35">
      <c r="H294964" s="10"/>
    </row>
    <row r="294965" spans="8:8" x14ac:dyDescent="0.35">
      <c r="H294965" s="10"/>
    </row>
    <row r="294966" spans="8:8" x14ac:dyDescent="0.35">
      <c r="H294966" s="10"/>
    </row>
    <row r="294967" spans="8:8" x14ac:dyDescent="0.35">
      <c r="H294967" s="10"/>
    </row>
    <row r="294968" spans="8:8" x14ac:dyDescent="0.35">
      <c r="H294968" s="10"/>
    </row>
    <row r="294969" spans="8:8" x14ac:dyDescent="0.35">
      <c r="H294969" s="10"/>
    </row>
    <row r="294970" spans="8:8" x14ac:dyDescent="0.35">
      <c r="H294970" s="10"/>
    </row>
    <row r="294971" spans="8:8" x14ac:dyDescent="0.35">
      <c r="H294971" s="10"/>
    </row>
    <row r="294972" spans="8:8" x14ac:dyDescent="0.35">
      <c r="H294972" s="10"/>
    </row>
    <row r="294973" spans="8:8" x14ac:dyDescent="0.35">
      <c r="H294973" s="10"/>
    </row>
    <row r="294974" spans="8:8" x14ac:dyDescent="0.35">
      <c r="H294974" s="10"/>
    </row>
    <row r="294975" spans="8:8" x14ac:dyDescent="0.35">
      <c r="H294975" s="10"/>
    </row>
    <row r="294976" spans="8:8" x14ac:dyDescent="0.35">
      <c r="H294976" s="10"/>
    </row>
    <row r="294977" spans="8:8" x14ac:dyDescent="0.35">
      <c r="H294977" s="10"/>
    </row>
    <row r="294978" spans="8:8" x14ac:dyDescent="0.35">
      <c r="H294978" s="10"/>
    </row>
    <row r="294979" spans="8:8" x14ac:dyDescent="0.35">
      <c r="H294979" s="10"/>
    </row>
    <row r="294980" spans="8:8" x14ac:dyDescent="0.35">
      <c r="H294980" s="10"/>
    </row>
    <row r="294981" spans="8:8" x14ac:dyDescent="0.35">
      <c r="H294981" s="10"/>
    </row>
    <row r="294982" spans="8:8" x14ac:dyDescent="0.35">
      <c r="H294982" s="10"/>
    </row>
    <row r="294983" spans="8:8" x14ac:dyDescent="0.35">
      <c r="H294983" s="10"/>
    </row>
    <row r="294984" spans="8:8" x14ac:dyDescent="0.35">
      <c r="H294984" s="10"/>
    </row>
    <row r="294985" spans="8:8" x14ac:dyDescent="0.35">
      <c r="H294985" s="10"/>
    </row>
    <row r="294986" spans="8:8" x14ac:dyDescent="0.35">
      <c r="H294986" s="10"/>
    </row>
    <row r="294987" spans="8:8" x14ac:dyDescent="0.35">
      <c r="H294987" s="10"/>
    </row>
    <row r="294988" spans="8:8" x14ac:dyDescent="0.35">
      <c r="H294988" s="10"/>
    </row>
    <row r="294989" spans="8:8" x14ac:dyDescent="0.35">
      <c r="H294989" s="10"/>
    </row>
    <row r="294990" spans="8:8" x14ac:dyDescent="0.35">
      <c r="H294990" s="10"/>
    </row>
    <row r="294991" spans="8:8" x14ac:dyDescent="0.35">
      <c r="H294991" s="10"/>
    </row>
    <row r="294992" spans="8:8" x14ac:dyDescent="0.35">
      <c r="H294992" s="10"/>
    </row>
    <row r="294993" spans="8:8" x14ac:dyDescent="0.35">
      <c r="H294993" s="10"/>
    </row>
    <row r="294994" spans="8:8" x14ac:dyDescent="0.35">
      <c r="H294994" s="10"/>
    </row>
    <row r="294995" spans="8:8" x14ac:dyDescent="0.35">
      <c r="H294995" s="10"/>
    </row>
    <row r="294996" spans="8:8" x14ac:dyDescent="0.35">
      <c r="H294996" s="10"/>
    </row>
    <row r="294997" spans="8:8" x14ac:dyDescent="0.35">
      <c r="H294997" s="10"/>
    </row>
    <row r="294998" spans="8:8" x14ac:dyDescent="0.35">
      <c r="H294998" s="10"/>
    </row>
    <row r="294999" spans="8:8" x14ac:dyDescent="0.35">
      <c r="H294999" s="10"/>
    </row>
    <row r="295000" spans="8:8" x14ac:dyDescent="0.35">
      <c r="H295000" s="10"/>
    </row>
    <row r="295001" spans="8:8" x14ac:dyDescent="0.35">
      <c r="H295001" s="10"/>
    </row>
    <row r="295002" spans="8:8" x14ac:dyDescent="0.35">
      <c r="H295002" s="10"/>
    </row>
    <row r="295003" spans="8:8" x14ac:dyDescent="0.35">
      <c r="H295003" s="10"/>
    </row>
    <row r="295004" spans="8:8" x14ac:dyDescent="0.35">
      <c r="H295004" s="10"/>
    </row>
    <row r="295005" spans="8:8" x14ac:dyDescent="0.35">
      <c r="H295005" s="10"/>
    </row>
    <row r="295006" spans="8:8" x14ac:dyDescent="0.35">
      <c r="H295006" s="10"/>
    </row>
    <row r="295007" spans="8:8" x14ac:dyDescent="0.35">
      <c r="H295007" s="10"/>
    </row>
    <row r="295008" spans="8:8" x14ac:dyDescent="0.35">
      <c r="H295008" s="10"/>
    </row>
    <row r="295009" spans="8:8" x14ac:dyDescent="0.35">
      <c r="H295009" s="10"/>
    </row>
    <row r="295010" spans="8:8" x14ac:dyDescent="0.35">
      <c r="H295010" s="10"/>
    </row>
    <row r="295011" spans="8:8" x14ac:dyDescent="0.35">
      <c r="H295011" s="10"/>
    </row>
    <row r="295012" spans="8:8" x14ac:dyDescent="0.35">
      <c r="H295012" s="10"/>
    </row>
    <row r="295013" spans="8:8" x14ac:dyDescent="0.35">
      <c r="H295013" s="10"/>
    </row>
    <row r="295014" spans="8:8" x14ac:dyDescent="0.35">
      <c r="H295014" s="10"/>
    </row>
    <row r="295015" spans="8:8" x14ac:dyDescent="0.35">
      <c r="H295015" s="10"/>
    </row>
    <row r="295016" spans="8:8" x14ac:dyDescent="0.35">
      <c r="H295016" s="10"/>
    </row>
    <row r="295017" spans="8:8" x14ac:dyDescent="0.35">
      <c r="H295017" s="10"/>
    </row>
    <row r="295018" spans="8:8" x14ac:dyDescent="0.35">
      <c r="H295018" s="10"/>
    </row>
    <row r="295019" spans="8:8" x14ac:dyDescent="0.35">
      <c r="H295019" s="10"/>
    </row>
    <row r="295020" spans="8:8" x14ac:dyDescent="0.35">
      <c r="H295020" s="10"/>
    </row>
    <row r="295021" spans="8:8" x14ac:dyDescent="0.35">
      <c r="H295021" s="10"/>
    </row>
    <row r="295022" spans="8:8" x14ac:dyDescent="0.35">
      <c r="H295022" s="10"/>
    </row>
    <row r="295023" spans="8:8" x14ac:dyDescent="0.35">
      <c r="H295023" s="10"/>
    </row>
    <row r="295024" spans="8:8" x14ac:dyDescent="0.35">
      <c r="H295024" s="10"/>
    </row>
    <row r="295025" spans="8:8" x14ac:dyDescent="0.35">
      <c r="H295025" s="10"/>
    </row>
    <row r="295026" spans="8:8" x14ac:dyDescent="0.35">
      <c r="H295026" s="10"/>
    </row>
    <row r="295027" spans="8:8" x14ac:dyDescent="0.35">
      <c r="H295027" s="10"/>
    </row>
    <row r="295028" spans="8:8" x14ac:dyDescent="0.35">
      <c r="H295028" s="10"/>
    </row>
    <row r="295029" spans="8:8" x14ac:dyDescent="0.35">
      <c r="H295029" s="10"/>
    </row>
    <row r="295030" spans="8:8" x14ac:dyDescent="0.35">
      <c r="H295030" s="10"/>
    </row>
    <row r="295031" spans="8:8" x14ac:dyDescent="0.35">
      <c r="H295031" s="10"/>
    </row>
    <row r="295032" spans="8:8" x14ac:dyDescent="0.35">
      <c r="H295032" s="10"/>
    </row>
    <row r="295033" spans="8:8" x14ac:dyDescent="0.35">
      <c r="H295033" s="10"/>
    </row>
    <row r="295034" spans="8:8" x14ac:dyDescent="0.35">
      <c r="H295034" s="10"/>
    </row>
    <row r="295035" spans="8:8" x14ac:dyDescent="0.35">
      <c r="H295035" s="10"/>
    </row>
    <row r="295036" spans="8:8" x14ac:dyDescent="0.35">
      <c r="H295036" s="10"/>
    </row>
    <row r="295037" spans="8:8" x14ac:dyDescent="0.35">
      <c r="H295037" s="10"/>
    </row>
    <row r="295038" spans="8:8" x14ac:dyDescent="0.35">
      <c r="H295038" s="10"/>
    </row>
    <row r="295039" spans="8:8" x14ac:dyDescent="0.35">
      <c r="H295039" s="10"/>
    </row>
    <row r="295040" spans="8:8" x14ac:dyDescent="0.35">
      <c r="H295040" s="10"/>
    </row>
    <row r="295041" spans="8:8" x14ac:dyDescent="0.35">
      <c r="H295041" s="10"/>
    </row>
    <row r="295042" spans="8:8" x14ac:dyDescent="0.35">
      <c r="H295042" s="10"/>
    </row>
    <row r="295043" spans="8:8" x14ac:dyDescent="0.35">
      <c r="H295043" s="10"/>
    </row>
    <row r="295044" spans="8:8" x14ac:dyDescent="0.35">
      <c r="H295044" s="10"/>
    </row>
    <row r="295045" spans="8:8" x14ac:dyDescent="0.35">
      <c r="H295045" s="10"/>
    </row>
    <row r="295046" spans="8:8" x14ac:dyDescent="0.35">
      <c r="H295046" s="10"/>
    </row>
    <row r="295047" spans="8:8" x14ac:dyDescent="0.35">
      <c r="H295047" s="10"/>
    </row>
    <row r="295048" spans="8:8" x14ac:dyDescent="0.35">
      <c r="H295048" s="10"/>
    </row>
    <row r="295049" spans="8:8" x14ac:dyDescent="0.35">
      <c r="H295049" s="10"/>
    </row>
    <row r="295050" spans="8:8" x14ac:dyDescent="0.35">
      <c r="H295050" s="10"/>
    </row>
    <row r="295051" spans="8:8" x14ac:dyDescent="0.35">
      <c r="H295051" s="10"/>
    </row>
    <row r="295052" spans="8:8" x14ac:dyDescent="0.35">
      <c r="H295052" s="10"/>
    </row>
    <row r="295053" spans="8:8" x14ac:dyDescent="0.35">
      <c r="H295053" s="10"/>
    </row>
    <row r="295054" spans="8:8" x14ac:dyDescent="0.35">
      <c r="H295054" s="10"/>
    </row>
    <row r="295055" spans="8:8" x14ac:dyDescent="0.35">
      <c r="H295055" s="10"/>
    </row>
    <row r="295056" spans="8:8" x14ac:dyDescent="0.35">
      <c r="H295056" s="10"/>
    </row>
    <row r="295057" spans="8:8" x14ac:dyDescent="0.35">
      <c r="H295057" s="10"/>
    </row>
    <row r="295058" spans="8:8" x14ac:dyDescent="0.35">
      <c r="H295058" s="10"/>
    </row>
    <row r="295059" spans="8:8" x14ac:dyDescent="0.35">
      <c r="H295059" s="10"/>
    </row>
    <row r="295060" spans="8:8" x14ac:dyDescent="0.35">
      <c r="H295060" s="10"/>
    </row>
    <row r="295061" spans="8:8" x14ac:dyDescent="0.35">
      <c r="H295061" s="10"/>
    </row>
    <row r="295062" spans="8:8" x14ac:dyDescent="0.35">
      <c r="H295062" s="10"/>
    </row>
    <row r="295063" spans="8:8" x14ac:dyDescent="0.35">
      <c r="H295063" s="10"/>
    </row>
    <row r="295064" spans="8:8" x14ac:dyDescent="0.35">
      <c r="H295064" s="10"/>
    </row>
    <row r="295065" spans="8:8" x14ac:dyDescent="0.35">
      <c r="H295065" s="10"/>
    </row>
    <row r="295066" spans="8:8" x14ac:dyDescent="0.35">
      <c r="H295066" s="10"/>
    </row>
    <row r="295067" spans="8:8" x14ac:dyDescent="0.35">
      <c r="H295067" s="10"/>
    </row>
    <row r="295068" spans="8:8" x14ac:dyDescent="0.35">
      <c r="H295068" s="10"/>
    </row>
    <row r="295069" spans="8:8" x14ac:dyDescent="0.35">
      <c r="H295069" s="10"/>
    </row>
    <row r="295070" spans="8:8" x14ac:dyDescent="0.35">
      <c r="H295070" s="10"/>
    </row>
    <row r="295071" spans="8:8" x14ac:dyDescent="0.35">
      <c r="H295071" s="10"/>
    </row>
    <row r="295072" spans="8:8" x14ac:dyDescent="0.35">
      <c r="H295072" s="10"/>
    </row>
    <row r="295073" spans="8:8" x14ac:dyDescent="0.35">
      <c r="H295073" s="10"/>
    </row>
    <row r="295074" spans="8:8" x14ac:dyDescent="0.35">
      <c r="H295074" s="10"/>
    </row>
    <row r="295075" spans="8:8" x14ac:dyDescent="0.35">
      <c r="H295075" s="10"/>
    </row>
    <row r="295076" spans="8:8" x14ac:dyDescent="0.35">
      <c r="H295076" s="10"/>
    </row>
    <row r="295077" spans="8:8" x14ac:dyDescent="0.35">
      <c r="H295077" s="10"/>
    </row>
    <row r="295078" spans="8:8" x14ac:dyDescent="0.35">
      <c r="H295078" s="10"/>
    </row>
    <row r="295079" spans="8:8" x14ac:dyDescent="0.35">
      <c r="H295079" s="10"/>
    </row>
    <row r="295080" spans="8:8" x14ac:dyDescent="0.35">
      <c r="H295080" s="10"/>
    </row>
    <row r="295081" spans="8:8" x14ac:dyDescent="0.35">
      <c r="H295081" s="10"/>
    </row>
    <row r="295082" spans="8:8" x14ac:dyDescent="0.35">
      <c r="H295082" s="10"/>
    </row>
    <row r="295083" spans="8:8" x14ac:dyDescent="0.35">
      <c r="H295083" s="10"/>
    </row>
    <row r="295084" spans="8:8" x14ac:dyDescent="0.35">
      <c r="H295084" s="10"/>
    </row>
    <row r="295085" spans="8:8" x14ac:dyDescent="0.35">
      <c r="H295085" s="10"/>
    </row>
    <row r="295086" spans="8:8" x14ac:dyDescent="0.35">
      <c r="H295086" s="10"/>
    </row>
    <row r="295087" spans="8:8" x14ac:dyDescent="0.35">
      <c r="H295087" s="10"/>
    </row>
    <row r="295088" spans="8:8" x14ac:dyDescent="0.35">
      <c r="H295088" s="10"/>
    </row>
    <row r="295089" spans="8:8" x14ac:dyDescent="0.35">
      <c r="H295089" s="10"/>
    </row>
    <row r="295090" spans="8:8" x14ac:dyDescent="0.35">
      <c r="H295090" s="10"/>
    </row>
    <row r="295091" spans="8:8" x14ac:dyDescent="0.35">
      <c r="H295091" s="10"/>
    </row>
    <row r="295092" spans="8:8" x14ac:dyDescent="0.35">
      <c r="H295092" s="10"/>
    </row>
    <row r="295093" spans="8:8" x14ac:dyDescent="0.35">
      <c r="H295093" s="10"/>
    </row>
    <row r="295094" spans="8:8" x14ac:dyDescent="0.35">
      <c r="H295094" s="10"/>
    </row>
    <row r="295095" spans="8:8" x14ac:dyDescent="0.35">
      <c r="H295095" s="10"/>
    </row>
    <row r="295096" spans="8:8" x14ac:dyDescent="0.35">
      <c r="H295096" s="10"/>
    </row>
    <row r="295097" spans="8:8" x14ac:dyDescent="0.35">
      <c r="H295097" s="10"/>
    </row>
    <row r="295098" spans="8:8" x14ac:dyDescent="0.35">
      <c r="H295098" s="10"/>
    </row>
    <row r="295099" spans="8:8" x14ac:dyDescent="0.35">
      <c r="H295099" s="10"/>
    </row>
    <row r="295100" spans="8:8" x14ac:dyDescent="0.35">
      <c r="H295100" s="10"/>
    </row>
    <row r="295101" spans="8:8" x14ac:dyDescent="0.35">
      <c r="H295101" s="10"/>
    </row>
    <row r="295102" spans="8:8" x14ac:dyDescent="0.35">
      <c r="H295102" s="10"/>
    </row>
    <row r="295103" spans="8:8" x14ac:dyDescent="0.35">
      <c r="H295103" s="10"/>
    </row>
    <row r="295104" spans="8:8" x14ac:dyDescent="0.35">
      <c r="H295104" s="10"/>
    </row>
    <row r="295105" spans="8:8" x14ac:dyDescent="0.35">
      <c r="H295105" s="10"/>
    </row>
    <row r="295106" spans="8:8" x14ac:dyDescent="0.35">
      <c r="H295106" s="10"/>
    </row>
    <row r="295107" spans="8:8" x14ac:dyDescent="0.35">
      <c r="H295107" s="10"/>
    </row>
    <row r="295108" spans="8:8" x14ac:dyDescent="0.35">
      <c r="H295108" s="10"/>
    </row>
    <row r="295109" spans="8:8" x14ac:dyDescent="0.35">
      <c r="H295109" s="10"/>
    </row>
    <row r="295110" spans="8:8" x14ac:dyDescent="0.35">
      <c r="H295110" s="10"/>
    </row>
    <row r="295111" spans="8:8" x14ac:dyDescent="0.35">
      <c r="H295111" s="10"/>
    </row>
    <row r="295112" spans="8:8" x14ac:dyDescent="0.35">
      <c r="H295112" s="10"/>
    </row>
    <row r="295113" spans="8:8" x14ac:dyDescent="0.35">
      <c r="H295113" s="10"/>
    </row>
    <row r="295114" spans="8:8" x14ac:dyDescent="0.35">
      <c r="H295114" s="10"/>
    </row>
    <row r="295115" spans="8:8" x14ac:dyDescent="0.35">
      <c r="H295115" s="10"/>
    </row>
    <row r="295116" spans="8:8" x14ac:dyDescent="0.35">
      <c r="H295116" s="10"/>
    </row>
    <row r="295117" spans="8:8" x14ac:dyDescent="0.35">
      <c r="H295117" s="10"/>
    </row>
    <row r="295118" spans="8:8" x14ac:dyDescent="0.35">
      <c r="H295118" s="10"/>
    </row>
    <row r="295119" spans="8:8" x14ac:dyDescent="0.35">
      <c r="H295119" s="10"/>
    </row>
    <row r="295120" spans="8:8" x14ac:dyDescent="0.35">
      <c r="H295120" s="10"/>
    </row>
    <row r="295121" spans="8:8" x14ac:dyDescent="0.35">
      <c r="H295121" s="10"/>
    </row>
    <row r="295122" spans="8:8" x14ac:dyDescent="0.35">
      <c r="H295122" s="10"/>
    </row>
    <row r="295123" spans="8:8" x14ac:dyDescent="0.35">
      <c r="H295123" s="10"/>
    </row>
    <row r="295124" spans="8:8" x14ac:dyDescent="0.35">
      <c r="H295124" s="10"/>
    </row>
    <row r="295125" spans="8:8" x14ac:dyDescent="0.35">
      <c r="H295125" s="10"/>
    </row>
    <row r="295126" spans="8:8" x14ac:dyDescent="0.35">
      <c r="H295126" s="10"/>
    </row>
    <row r="295127" spans="8:8" x14ac:dyDescent="0.35">
      <c r="H295127" s="10"/>
    </row>
    <row r="295128" spans="8:8" x14ac:dyDescent="0.35">
      <c r="H295128" s="10"/>
    </row>
    <row r="295129" spans="8:8" x14ac:dyDescent="0.35">
      <c r="H295129" s="10"/>
    </row>
    <row r="295130" spans="8:8" x14ac:dyDescent="0.35">
      <c r="H295130" s="10"/>
    </row>
    <row r="295131" spans="8:8" x14ac:dyDescent="0.35">
      <c r="H295131" s="10"/>
    </row>
    <row r="295132" spans="8:8" x14ac:dyDescent="0.35">
      <c r="H295132" s="10"/>
    </row>
    <row r="295133" spans="8:8" x14ac:dyDescent="0.35">
      <c r="H295133" s="10"/>
    </row>
    <row r="295134" spans="8:8" x14ac:dyDescent="0.35">
      <c r="H295134" s="10"/>
    </row>
    <row r="295135" spans="8:8" x14ac:dyDescent="0.35">
      <c r="H295135" s="10"/>
    </row>
    <row r="295136" spans="8:8" x14ac:dyDescent="0.35">
      <c r="H295136" s="10"/>
    </row>
    <row r="295137" spans="8:8" x14ac:dyDescent="0.35">
      <c r="H295137" s="10"/>
    </row>
    <row r="295138" spans="8:8" x14ac:dyDescent="0.35">
      <c r="H295138" s="10"/>
    </row>
    <row r="295139" spans="8:8" x14ac:dyDescent="0.35">
      <c r="H295139" s="10"/>
    </row>
    <row r="295140" spans="8:8" x14ac:dyDescent="0.35">
      <c r="H295140" s="10"/>
    </row>
    <row r="295141" spans="8:8" x14ac:dyDescent="0.35">
      <c r="H295141" s="10"/>
    </row>
    <row r="295142" spans="8:8" x14ac:dyDescent="0.35">
      <c r="H295142" s="10"/>
    </row>
    <row r="295143" spans="8:8" x14ac:dyDescent="0.35">
      <c r="H295143" s="10"/>
    </row>
    <row r="295144" spans="8:8" x14ac:dyDescent="0.35">
      <c r="H295144" s="10"/>
    </row>
    <row r="295145" spans="8:8" x14ac:dyDescent="0.35">
      <c r="H295145" s="10"/>
    </row>
    <row r="295146" spans="8:8" x14ac:dyDescent="0.35">
      <c r="H295146" s="10"/>
    </row>
    <row r="295147" spans="8:8" x14ac:dyDescent="0.35">
      <c r="H295147" s="10"/>
    </row>
    <row r="295148" spans="8:8" x14ac:dyDescent="0.35">
      <c r="H295148" s="10"/>
    </row>
    <row r="295149" spans="8:8" x14ac:dyDescent="0.35">
      <c r="H295149" s="10"/>
    </row>
    <row r="295150" spans="8:8" x14ac:dyDescent="0.35">
      <c r="H295150" s="10"/>
    </row>
    <row r="295151" spans="8:8" x14ac:dyDescent="0.35">
      <c r="H295151" s="10"/>
    </row>
    <row r="295152" spans="8:8" x14ac:dyDescent="0.35">
      <c r="H295152" s="10"/>
    </row>
    <row r="295153" spans="8:8" x14ac:dyDescent="0.35">
      <c r="H295153" s="10"/>
    </row>
    <row r="295154" spans="8:8" x14ac:dyDescent="0.35">
      <c r="H295154" s="10"/>
    </row>
    <row r="295155" spans="8:8" x14ac:dyDescent="0.35">
      <c r="H295155" s="10"/>
    </row>
    <row r="295156" spans="8:8" x14ac:dyDescent="0.35">
      <c r="H295156" s="10"/>
    </row>
    <row r="295157" spans="8:8" x14ac:dyDescent="0.35">
      <c r="H295157" s="10"/>
    </row>
    <row r="295158" spans="8:8" x14ac:dyDescent="0.35">
      <c r="H295158" s="10"/>
    </row>
    <row r="295159" spans="8:8" x14ac:dyDescent="0.35">
      <c r="H295159" s="10"/>
    </row>
    <row r="295160" spans="8:8" x14ac:dyDescent="0.35">
      <c r="H295160" s="10"/>
    </row>
    <row r="295161" spans="8:8" x14ac:dyDescent="0.35">
      <c r="H295161" s="10"/>
    </row>
    <row r="295162" spans="8:8" x14ac:dyDescent="0.35">
      <c r="H295162" s="10"/>
    </row>
    <row r="295163" spans="8:8" x14ac:dyDescent="0.35">
      <c r="H295163" s="10"/>
    </row>
    <row r="295164" spans="8:8" x14ac:dyDescent="0.35">
      <c r="H295164" s="10"/>
    </row>
    <row r="295165" spans="8:8" x14ac:dyDescent="0.35">
      <c r="H295165" s="10"/>
    </row>
    <row r="295166" spans="8:8" x14ac:dyDescent="0.35">
      <c r="H295166" s="10"/>
    </row>
    <row r="295167" spans="8:8" x14ac:dyDescent="0.35">
      <c r="H295167" s="10"/>
    </row>
    <row r="295168" spans="8:8" x14ac:dyDescent="0.35">
      <c r="H295168" s="10"/>
    </row>
    <row r="295169" spans="8:8" x14ac:dyDescent="0.35">
      <c r="H295169" s="10"/>
    </row>
    <row r="295170" spans="8:8" x14ac:dyDescent="0.35">
      <c r="H295170" s="10"/>
    </row>
    <row r="295171" spans="8:8" x14ac:dyDescent="0.35">
      <c r="H295171" s="10"/>
    </row>
    <row r="295172" spans="8:8" x14ac:dyDescent="0.35">
      <c r="H295172" s="10"/>
    </row>
    <row r="295173" spans="8:8" x14ac:dyDescent="0.35">
      <c r="H295173" s="10"/>
    </row>
    <row r="295174" spans="8:8" x14ac:dyDescent="0.35">
      <c r="H295174" s="10"/>
    </row>
    <row r="295175" spans="8:8" x14ac:dyDescent="0.35">
      <c r="H295175" s="10"/>
    </row>
    <row r="295176" spans="8:8" x14ac:dyDescent="0.35">
      <c r="H295176" s="10"/>
    </row>
    <row r="295177" spans="8:8" x14ac:dyDescent="0.35">
      <c r="H295177" s="10"/>
    </row>
    <row r="295178" spans="8:8" x14ac:dyDescent="0.35">
      <c r="H295178" s="10"/>
    </row>
    <row r="295179" spans="8:8" x14ac:dyDescent="0.35">
      <c r="H295179" s="10"/>
    </row>
    <row r="295180" spans="8:8" x14ac:dyDescent="0.35">
      <c r="H295180" s="10"/>
    </row>
    <row r="295181" spans="8:8" x14ac:dyDescent="0.35">
      <c r="H295181" s="10"/>
    </row>
    <row r="295182" spans="8:8" x14ac:dyDescent="0.35">
      <c r="H295182" s="10"/>
    </row>
    <row r="295183" spans="8:8" x14ac:dyDescent="0.35">
      <c r="H295183" s="10"/>
    </row>
    <row r="295184" spans="8:8" x14ac:dyDescent="0.35">
      <c r="H295184" s="10"/>
    </row>
    <row r="295185" spans="8:8" x14ac:dyDescent="0.35">
      <c r="H295185" s="10"/>
    </row>
    <row r="295186" spans="8:8" x14ac:dyDescent="0.35">
      <c r="H295186" s="10"/>
    </row>
    <row r="295187" spans="8:8" x14ac:dyDescent="0.35">
      <c r="H295187" s="10"/>
    </row>
    <row r="295188" spans="8:8" x14ac:dyDescent="0.35">
      <c r="H295188" s="10"/>
    </row>
    <row r="295189" spans="8:8" x14ac:dyDescent="0.35">
      <c r="H295189" s="10"/>
    </row>
    <row r="295190" spans="8:8" x14ac:dyDescent="0.35">
      <c r="H295190" s="10"/>
    </row>
    <row r="295191" spans="8:8" x14ac:dyDescent="0.35">
      <c r="H295191" s="10"/>
    </row>
    <row r="295192" spans="8:8" x14ac:dyDescent="0.35">
      <c r="H295192" s="10"/>
    </row>
    <row r="295193" spans="8:8" x14ac:dyDescent="0.35">
      <c r="H295193" s="10"/>
    </row>
    <row r="295194" spans="8:8" x14ac:dyDescent="0.35">
      <c r="H295194" s="10"/>
    </row>
    <row r="295195" spans="8:8" x14ac:dyDescent="0.35">
      <c r="H295195" s="10"/>
    </row>
    <row r="295196" spans="8:8" x14ac:dyDescent="0.35">
      <c r="H295196" s="10"/>
    </row>
    <row r="295197" spans="8:8" x14ac:dyDescent="0.35">
      <c r="H295197" s="10"/>
    </row>
    <row r="295198" spans="8:8" x14ac:dyDescent="0.35">
      <c r="H295198" s="10"/>
    </row>
    <row r="295199" spans="8:8" x14ac:dyDescent="0.35">
      <c r="H295199" s="10"/>
    </row>
    <row r="295200" spans="8:8" x14ac:dyDescent="0.35">
      <c r="H295200" s="10"/>
    </row>
    <row r="295201" spans="8:8" x14ac:dyDescent="0.35">
      <c r="H295201" s="10"/>
    </row>
    <row r="295202" spans="8:8" x14ac:dyDescent="0.35">
      <c r="H295202" s="10"/>
    </row>
    <row r="295203" spans="8:8" x14ac:dyDescent="0.35">
      <c r="H295203" s="10"/>
    </row>
    <row r="295204" spans="8:8" x14ac:dyDescent="0.35">
      <c r="H295204" s="10"/>
    </row>
    <row r="295205" spans="8:8" x14ac:dyDescent="0.35">
      <c r="H295205" s="10"/>
    </row>
    <row r="295206" spans="8:8" x14ac:dyDescent="0.35">
      <c r="H295206" s="10"/>
    </row>
    <row r="295207" spans="8:8" x14ac:dyDescent="0.35">
      <c r="H295207" s="10"/>
    </row>
    <row r="295208" spans="8:8" x14ac:dyDescent="0.35">
      <c r="H295208" s="10"/>
    </row>
    <row r="295209" spans="8:8" x14ac:dyDescent="0.35">
      <c r="H295209" s="10"/>
    </row>
    <row r="295210" spans="8:8" x14ac:dyDescent="0.35">
      <c r="H295210" s="10"/>
    </row>
    <row r="295211" spans="8:8" x14ac:dyDescent="0.35">
      <c r="H295211" s="10"/>
    </row>
    <row r="295212" spans="8:8" x14ac:dyDescent="0.35">
      <c r="H295212" s="10"/>
    </row>
    <row r="295213" spans="8:8" x14ac:dyDescent="0.35">
      <c r="H295213" s="10"/>
    </row>
    <row r="295214" spans="8:8" x14ac:dyDescent="0.35">
      <c r="H295214" s="10"/>
    </row>
    <row r="295215" spans="8:8" x14ac:dyDescent="0.35">
      <c r="H295215" s="10"/>
    </row>
    <row r="295216" spans="8:8" x14ac:dyDescent="0.35">
      <c r="H295216" s="10"/>
    </row>
    <row r="295217" spans="8:8" x14ac:dyDescent="0.35">
      <c r="H295217" s="10"/>
    </row>
    <row r="295218" spans="8:8" x14ac:dyDescent="0.35">
      <c r="H295218" s="10"/>
    </row>
    <row r="295219" spans="8:8" x14ac:dyDescent="0.35">
      <c r="H295219" s="10"/>
    </row>
    <row r="295220" spans="8:8" x14ac:dyDescent="0.35">
      <c r="H295220" s="10"/>
    </row>
    <row r="295221" spans="8:8" x14ac:dyDescent="0.35">
      <c r="H295221" s="10"/>
    </row>
    <row r="295222" spans="8:8" x14ac:dyDescent="0.35">
      <c r="H295222" s="10"/>
    </row>
    <row r="295223" spans="8:8" x14ac:dyDescent="0.35">
      <c r="H295223" s="10"/>
    </row>
    <row r="295224" spans="8:8" x14ac:dyDescent="0.35">
      <c r="H295224" s="10"/>
    </row>
    <row r="295225" spans="8:8" x14ac:dyDescent="0.35">
      <c r="H295225" s="10"/>
    </row>
    <row r="295226" spans="8:8" x14ac:dyDescent="0.35">
      <c r="H295226" s="10"/>
    </row>
    <row r="295227" spans="8:8" x14ac:dyDescent="0.35">
      <c r="H295227" s="10"/>
    </row>
    <row r="295228" spans="8:8" x14ac:dyDescent="0.35">
      <c r="H295228" s="10"/>
    </row>
    <row r="295229" spans="8:8" x14ac:dyDescent="0.35">
      <c r="H295229" s="10"/>
    </row>
    <row r="295230" spans="8:8" x14ac:dyDescent="0.35">
      <c r="H295230" s="10"/>
    </row>
    <row r="295231" spans="8:8" x14ac:dyDescent="0.35">
      <c r="H295231" s="10"/>
    </row>
    <row r="295232" spans="8:8" x14ac:dyDescent="0.35">
      <c r="H295232" s="10"/>
    </row>
    <row r="295233" spans="8:8" x14ac:dyDescent="0.35">
      <c r="H295233" s="10"/>
    </row>
    <row r="295234" spans="8:8" x14ac:dyDescent="0.35">
      <c r="H295234" s="10"/>
    </row>
    <row r="295235" spans="8:8" x14ac:dyDescent="0.35">
      <c r="H295235" s="10"/>
    </row>
    <row r="295236" spans="8:8" x14ac:dyDescent="0.35">
      <c r="H295236" s="10"/>
    </row>
    <row r="295237" spans="8:8" x14ac:dyDescent="0.35">
      <c r="H295237" s="10"/>
    </row>
    <row r="295238" spans="8:8" x14ac:dyDescent="0.35">
      <c r="H295238" s="10"/>
    </row>
    <row r="295239" spans="8:8" x14ac:dyDescent="0.35">
      <c r="H295239" s="10"/>
    </row>
    <row r="295240" spans="8:8" x14ac:dyDescent="0.35">
      <c r="H295240" s="10"/>
    </row>
    <row r="295241" spans="8:8" x14ac:dyDescent="0.35">
      <c r="H295241" s="10"/>
    </row>
    <row r="295242" spans="8:8" x14ac:dyDescent="0.35">
      <c r="H295242" s="10"/>
    </row>
    <row r="295243" spans="8:8" x14ac:dyDescent="0.35">
      <c r="H295243" s="10"/>
    </row>
    <row r="295244" spans="8:8" x14ac:dyDescent="0.35">
      <c r="H295244" s="10"/>
    </row>
    <row r="295245" spans="8:8" x14ac:dyDescent="0.35">
      <c r="H295245" s="10"/>
    </row>
    <row r="295246" spans="8:8" x14ac:dyDescent="0.35">
      <c r="H295246" s="10"/>
    </row>
    <row r="295247" spans="8:8" x14ac:dyDescent="0.35">
      <c r="H295247" s="10"/>
    </row>
    <row r="295248" spans="8:8" x14ac:dyDescent="0.35">
      <c r="H295248" s="10"/>
    </row>
    <row r="295249" spans="8:8" x14ac:dyDescent="0.35">
      <c r="H295249" s="10"/>
    </row>
    <row r="295250" spans="8:8" x14ac:dyDescent="0.35">
      <c r="H295250" s="10"/>
    </row>
    <row r="295251" spans="8:8" x14ac:dyDescent="0.35">
      <c r="H295251" s="10"/>
    </row>
    <row r="295252" spans="8:8" x14ac:dyDescent="0.35">
      <c r="H295252" s="10"/>
    </row>
    <row r="295253" spans="8:8" x14ac:dyDescent="0.35">
      <c r="H295253" s="10"/>
    </row>
    <row r="295254" spans="8:8" x14ac:dyDescent="0.35">
      <c r="H295254" s="10"/>
    </row>
    <row r="295255" spans="8:8" x14ac:dyDescent="0.35">
      <c r="H295255" s="10"/>
    </row>
    <row r="295256" spans="8:8" x14ac:dyDescent="0.35">
      <c r="H295256" s="10"/>
    </row>
    <row r="295257" spans="8:8" x14ac:dyDescent="0.35">
      <c r="H295257" s="10"/>
    </row>
    <row r="295258" spans="8:8" x14ac:dyDescent="0.35">
      <c r="H295258" s="10"/>
    </row>
    <row r="295259" spans="8:8" x14ac:dyDescent="0.35">
      <c r="H295259" s="10"/>
    </row>
    <row r="295260" spans="8:8" x14ac:dyDescent="0.35">
      <c r="H295260" s="10"/>
    </row>
    <row r="295261" spans="8:8" x14ac:dyDescent="0.35">
      <c r="H295261" s="10"/>
    </row>
    <row r="295262" spans="8:8" x14ac:dyDescent="0.35">
      <c r="H295262" s="10"/>
    </row>
    <row r="295263" spans="8:8" x14ac:dyDescent="0.35">
      <c r="H295263" s="10"/>
    </row>
    <row r="295264" spans="8:8" x14ac:dyDescent="0.35">
      <c r="H295264" s="10"/>
    </row>
    <row r="295265" spans="8:8" x14ac:dyDescent="0.35">
      <c r="H295265" s="10"/>
    </row>
    <row r="295266" spans="8:8" x14ac:dyDescent="0.35">
      <c r="H295266" s="10"/>
    </row>
    <row r="295267" spans="8:8" x14ac:dyDescent="0.35">
      <c r="H295267" s="10"/>
    </row>
    <row r="295268" spans="8:8" x14ac:dyDescent="0.35">
      <c r="H295268" s="10"/>
    </row>
    <row r="295269" spans="8:8" x14ac:dyDescent="0.35">
      <c r="H295269" s="10"/>
    </row>
    <row r="295270" spans="8:8" x14ac:dyDescent="0.35">
      <c r="H295270" s="10"/>
    </row>
    <row r="295271" spans="8:8" x14ac:dyDescent="0.35">
      <c r="H295271" s="10"/>
    </row>
    <row r="295272" spans="8:8" x14ac:dyDescent="0.35">
      <c r="H295272" s="10"/>
    </row>
    <row r="295273" spans="8:8" x14ac:dyDescent="0.35">
      <c r="H295273" s="10"/>
    </row>
    <row r="295274" spans="8:8" x14ac:dyDescent="0.35">
      <c r="H295274" s="10"/>
    </row>
    <row r="295275" spans="8:8" x14ac:dyDescent="0.35">
      <c r="H295275" s="10"/>
    </row>
    <row r="295276" spans="8:8" x14ac:dyDescent="0.35">
      <c r="H295276" s="10"/>
    </row>
    <row r="295277" spans="8:8" x14ac:dyDescent="0.35">
      <c r="H295277" s="10"/>
    </row>
    <row r="295278" spans="8:8" x14ac:dyDescent="0.35">
      <c r="H295278" s="10"/>
    </row>
    <row r="295279" spans="8:8" x14ac:dyDescent="0.35">
      <c r="H295279" s="10"/>
    </row>
    <row r="295280" spans="8:8" x14ac:dyDescent="0.35">
      <c r="H295280" s="10"/>
    </row>
    <row r="295281" spans="8:8" x14ac:dyDescent="0.35">
      <c r="H295281" s="10"/>
    </row>
    <row r="295282" spans="8:8" x14ac:dyDescent="0.35">
      <c r="H295282" s="10"/>
    </row>
    <row r="295283" spans="8:8" x14ac:dyDescent="0.35">
      <c r="H295283" s="10"/>
    </row>
    <row r="295284" spans="8:8" x14ac:dyDescent="0.35">
      <c r="H295284" s="10"/>
    </row>
    <row r="295285" spans="8:8" x14ac:dyDescent="0.35">
      <c r="H295285" s="10"/>
    </row>
    <row r="295286" spans="8:8" x14ac:dyDescent="0.35">
      <c r="H295286" s="10"/>
    </row>
    <row r="295287" spans="8:8" x14ac:dyDescent="0.35">
      <c r="H295287" s="10"/>
    </row>
    <row r="295288" spans="8:8" x14ac:dyDescent="0.35">
      <c r="H295288" s="10"/>
    </row>
    <row r="295289" spans="8:8" x14ac:dyDescent="0.35">
      <c r="H295289" s="10"/>
    </row>
    <row r="295290" spans="8:8" x14ac:dyDescent="0.35">
      <c r="H295290" s="10"/>
    </row>
    <row r="295291" spans="8:8" x14ac:dyDescent="0.35">
      <c r="H295291" s="10"/>
    </row>
    <row r="295292" spans="8:8" x14ac:dyDescent="0.35">
      <c r="H295292" s="10"/>
    </row>
    <row r="295293" spans="8:8" x14ac:dyDescent="0.35">
      <c r="H295293" s="10"/>
    </row>
    <row r="295294" spans="8:8" x14ac:dyDescent="0.35">
      <c r="H295294" s="10"/>
    </row>
    <row r="295295" spans="8:8" x14ac:dyDescent="0.35">
      <c r="H295295" s="10"/>
    </row>
    <row r="295296" spans="8:8" x14ac:dyDescent="0.35">
      <c r="H295296" s="10"/>
    </row>
    <row r="295297" spans="8:8" x14ac:dyDescent="0.35">
      <c r="H295297" s="10"/>
    </row>
    <row r="295298" spans="8:8" x14ac:dyDescent="0.35">
      <c r="H295298" s="10"/>
    </row>
    <row r="295299" spans="8:8" x14ac:dyDescent="0.35">
      <c r="H295299" s="10"/>
    </row>
    <row r="295300" spans="8:8" x14ac:dyDescent="0.35">
      <c r="H295300" s="10"/>
    </row>
    <row r="295301" spans="8:8" x14ac:dyDescent="0.35">
      <c r="H295301" s="10"/>
    </row>
    <row r="295302" spans="8:8" x14ac:dyDescent="0.35">
      <c r="H295302" s="10"/>
    </row>
    <row r="295303" spans="8:8" x14ac:dyDescent="0.35">
      <c r="H295303" s="10"/>
    </row>
    <row r="295304" spans="8:8" x14ac:dyDescent="0.35">
      <c r="H295304" s="10"/>
    </row>
    <row r="295305" spans="8:8" x14ac:dyDescent="0.35">
      <c r="H295305" s="10"/>
    </row>
    <row r="295306" spans="8:8" x14ac:dyDescent="0.35">
      <c r="H295306" s="10"/>
    </row>
    <row r="295307" spans="8:8" x14ac:dyDescent="0.35">
      <c r="H295307" s="10"/>
    </row>
    <row r="295308" spans="8:8" x14ac:dyDescent="0.35">
      <c r="H295308" s="10"/>
    </row>
    <row r="295309" spans="8:8" x14ac:dyDescent="0.35">
      <c r="H295309" s="10"/>
    </row>
    <row r="295310" spans="8:8" x14ac:dyDescent="0.35">
      <c r="H295310" s="10"/>
    </row>
    <row r="295311" spans="8:8" x14ac:dyDescent="0.35">
      <c r="H295311" s="10"/>
    </row>
    <row r="295312" spans="8:8" x14ac:dyDescent="0.35">
      <c r="H295312" s="10"/>
    </row>
    <row r="295313" spans="8:8" x14ac:dyDescent="0.35">
      <c r="H295313" s="10"/>
    </row>
    <row r="295314" spans="8:8" x14ac:dyDescent="0.35">
      <c r="H295314" s="10"/>
    </row>
    <row r="295315" spans="8:8" x14ac:dyDescent="0.35">
      <c r="H295315" s="10"/>
    </row>
    <row r="295316" spans="8:8" x14ac:dyDescent="0.35">
      <c r="H295316" s="10"/>
    </row>
    <row r="295317" spans="8:8" x14ac:dyDescent="0.35">
      <c r="H295317" s="10"/>
    </row>
    <row r="295318" spans="8:8" x14ac:dyDescent="0.35">
      <c r="H295318" s="10"/>
    </row>
    <row r="295319" spans="8:8" x14ac:dyDescent="0.35">
      <c r="H295319" s="10"/>
    </row>
    <row r="295320" spans="8:8" x14ac:dyDescent="0.35">
      <c r="H295320" s="10"/>
    </row>
    <row r="295321" spans="8:8" x14ac:dyDescent="0.35">
      <c r="H295321" s="10"/>
    </row>
    <row r="295322" spans="8:8" x14ac:dyDescent="0.35">
      <c r="H295322" s="10"/>
    </row>
    <row r="295323" spans="8:8" x14ac:dyDescent="0.35">
      <c r="H295323" s="10"/>
    </row>
    <row r="295324" spans="8:8" x14ac:dyDescent="0.35">
      <c r="H295324" s="10"/>
    </row>
    <row r="295325" spans="8:8" x14ac:dyDescent="0.35">
      <c r="H295325" s="10"/>
    </row>
    <row r="295326" spans="8:8" x14ac:dyDescent="0.35">
      <c r="H295326" s="10"/>
    </row>
    <row r="295327" spans="8:8" x14ac:dyDescent="0.35">
      <c r="H295327" s="10"/>
    </row>
    <row r="295328" spans="8:8" x14ac:dyDescent="0.35">
      <c r="H295328" s="10"/>
    </row>
    <row r="295329" spans="8:8" x14ac:dyDescent="0.35">
      <c r="H295329" s="10"/>
    </row>
    <row r="295330" spans="8:8" x14ac:dyDescent="0.35">
      <c r="H295330" s="10"/>
    </row>
    <row r="295331" spans="8:8" x14ac:dyDescent="0.35">
      <c r="H295331" s="10"/>
    </row>
    <row r="295332" spans="8:8" x14ac:dyDescent="0.35">
      <c r="H295332" s="10"/>
    </row>
    <row r="295333" spans="8:8" x14ac:dyDescent="0.35">
      <c r="H295333" s="10"/>
    </row>
    <row r="295334" spans="8:8" x14ac:dyDescent="0.35">
      <c r="H295334" s="10"/>
    </row>
    <row r="295335" spans="8:8" x14ac:dyDescent="0.35">
      <c r="H295335" s="10"/>
    </row>
    <row r="295336" spans="8:8" x14ac:dyDescent="0.35">
      <c r="H295336" s="10"/>
    </row>
    <row r="295337" spans="8:8" x14ac:dyDescent="0.35">
      <c r="H295337" s="10"/>
    </row>
    <row r="295338" spans="8:8" x14ac:dyDescent="0.35">
      <c r="H295338" s="10"/>
    </row>
    <row r="295339" spans="8:8" x14ac:dyDescent="0.35">
      <c r="H295339" s="10"/>
    </row>
    <row r="295340" spans="8:8" x14ac:dyDescent="0.35">
      <c r="H295340" s="10"/>
    </row>
    <row r="295341" spans="8:8" x14ac:dyDescent="0.35">
      <c r="H295341" s="10"/>
    </row>
    <row r="295342" spans="8:8" x14ac:dyDescent="0.35">
      <c r="H295342" s="10"/>
    </row>
    <row r="295343" spans="8:8" x14ac:dyDescent="0.35">
      <c r="H295343" s="10"/>
    </row>
    <row r="295344" spans="8:8" x14ac:dyDescent="0.35">
      <c r="H295344" s="10"/>
    </row>
    <row r="295345" spans="8:8" x14ac:dyDescent="0.35">
      <c r="H295345" s="10"/>
    </row>
    <row r="295346" spans="8:8" x14ac:dyDescent="0.35">
      <c r="H295346" s="10"/>
    </row>
    <row r="295347" spans="8:8" x14ac:dyDescent="0.35">
      <c r="H295347" s="10"/>
    </row>
    <row r="295348" spans="8:8" x14ac:dyDescent="0.35">
      <c r="H295348" s="10"/>
    </row>
    <row r="295349" spans="8:8" x14ac:dyDescent="0.35">
      <c r="H295349" s="10"/>
    </row>
    <row r="295350" spans="8:8" x14ac:dyDescent="0.35">
      <c r="H295350" s="10"/>
    </row>
    <row r="295351" spans="8:8" x14ac:dyDescent="0.35">
      <c r="H295351" s="10"/>
    </row>
    <row r="295352" spans="8:8" x14ac:dyDescent="0.35">
      <c r="H295352" s="10"/>
    </row>
    <row r="295353" spans="8:8" x14ac:dyDescent="0.35">
      <c r="H295353" s="10"/>
    </row>
    <row r="295354" spans="8:8" x14ac:dyDescent="0.35">
      <c r="H295354" s="10"/>
    </row>
    <row r="295355" spans="8:8" x14ac:dyDescent="0.35">
      <c r="H295355" s="10"/>
    </row>
    <row r="295356" spans="8:8" x14ac:dyDescent="0.35">
      <c r="H295356" s="10"/>
    </row>
    <row r="295357" spans="8:8" x14ac:dyDescent="0.35">
      <c r="H295357" s="10"/>
    </row>
    <row r="295358" spans="8:8" x14ac:dyDescent="0.35">
      <c r="H295358" s="10"/>
    </row>
    <row r="295359" spans="8:8" x14ac:dyDescent="0.35">
      <c r="H295359" s="10"/>
    </row>
    <row r="295360" spans="8:8" x14ac:dyDescent="0.35">
      <c r="H295360" s="10"/>
    </row>
    <row r="295361" spans="8:8" x14ac:dyDescent="0.35">
      <c r="H295361" s="10"/>
    </row>
    <row r="295362" spans="8:8" x14ac:dyDescent="0.35">
      <c r="H295362" s="10"/>
    </row>
    <row r="295363" spans="8:8" x14ac:dyDescent="0.35">
      <c r="H295363" s="10"/>
    </row>
    <row r="295364" spans="8:8" x14ac:dyDescent="0.35">
      <c r="H295364" s="10"/>
    </row>
    <row r="295365" spans="8:8" x14ac:dyDescent="0.35">
      <c r="H295365" s="10"/>
    </row>
    <row r="295366" spans="8:8" x14ac:dyDescent="0.35">
      <c r="H295366" s="10"/>
    </row>
    <row r="295367" spans="8:8" x14ac:dyDescent="0.35">
      <c r="H295367" s="10"/>
    </row>
    <row r="295368" spans="8:8" x14ac:dyDescent="0.35">
      <c r="H295368" s="10"/>
    </row>
    <row r="295369" spans="8:8" x14ac:dyDescent="0.35">
      <c r="H295369" s="10"/>
    </row>
    <row r="295370" spans="8:8" x14ac:dyDescent="0.35">
      <c r="H295370" s="10"/>
    </row>
    <row r="295371" spans="8:8" x14ac:dyDescent="0.35">
      <c r="H295371" s="10"/>
    </row>
    <row r="295372" spans="8:8" x14ac:dyDescent="0.35">
      <c r="H295372" s="10"/>
    </row>
    <row r="295373" spans="8:8" x14ac:dyDescent="0.35">
      <c r="H295373" s="10"/>
    </row>
    <row r="295374" spans="8:8" x14ac:dyDescent="0.35">
      <c r="H295374" s="10"/>
    </row>
    <row r="295375" spans="8:8" x14ac:dyDescent="0.35">
      <c r="H295375" s="10"/>
    </row>
    <row r="295376" spans="8:8" x14ac:dyDescent="0.35">
      <c r="H295376" s="10"/>
    </row>
    <row r="295377" spans="8:8" x14ac:dyDescent="0.35">
      <c r="H295377" s="10"/>
    </row>
    <row r="295378" spans="8:8" x14ac:dyDescent="0.35">
      <c r="H295378" s="10"/>
    </row>
    <row r="295379" spans="8:8" x14ac:dyDescent="0.35">
      <c r="H295379" s="10"/>
    </row>
    <row r="295380" spans="8:8" x14ac:dyDescent="0.35">
      <c r="H295380" s="10"/>
    </row>
    <row r="295381" spans="8:8" x14ac:dyDescent="0.35">
      <c r="H295381" s="10"/>
    </row>
    <row r="295382" spans="8:8" x14ac:dyDescent="0.35">
      <c r="H295382" s="10"/>
    </row>
    <row r="295383" spans="8:8" x14ac:dyDescent="0.35">
      <c r="H295383" s="10"/>
    </row>
    <row r="295384" spans="8:8" x14ac:dyDescent="0.35">
      <c r="H295384" s="10"/>
    </row>
    <row r="295385" spans="8:8" x14ac:dyDescent="0.35">
      <c r="H295385" s="10"/>
    </row>
    <row r="295386" spans="8:8" x14ac:dyDescent="0.35">
      <c r="H295386" s="10"/>
    </row>
    <row r="295387" spans="8:8" x14ac:dyDescent="0.35">
      <c r="H295387" s="10"/>
    </row>
    <row r="295388" spans="8:8" x14ac:dyDescent="0.35">
      <c r="H295388" s="10"/>
    </row>
    <row r="295389" spans="8:8" x14ac:dyDescent="0.35">
      <c r="H295389" s="10"/>
    </row>
    <row r="295390" spans="8:8" x14ac:dyDescent="0.35">
      <c r="H295390" s="10"/>
    </row>
    <row r="295391" spans="8:8" x14ac:dyDescent="0.35">
      <c r="H295391" s="10"/>
    </row>
    <row r="295392" spans="8:8" x14ac:dyDescent="0.35">
      <c r="H295392" s="10"/>
    </row>
    <row r="295393" spans="8:8" x14ac:dyDescent="0.35">
      <c r="H295393" s="10"/>
    </row>
    <row r="295394" spans="8:8" x14ac:dyDescent="0.35">
      <c r="H295394" s="10"/>
    </row>
    <row r="295395" spans="8:8" x14ac:dyDescent="0.35">
      <c r="H295395" s="10"/>
    </row>
    <row r="295396" spans="8:8" x14ac:dyDescent="0.35">
      <c r="H295396" s="10"/>
    </row>
    <row r="295397" spans="8:8" x14ac:dyDescent="0.35">
      <c r="H295397" s="10"/>
    </row>
    <row r="295398" spans="8:8" x14ac:dyDescent="0.35">
      <c r="H295398" s="10"/>
    </row>
    <row r="295399" spans="8:8" x14ac:dyDescent="0.35">
      <c r="H295399" s="10"/>
    </row>
    <row r="295400" spans="8:8" x14ac:dyDescent="0.35">
      <c r="H295400" s="10"/>
    </row>
    <row r="295401" spans="8:8" x14ac:dyDescent="0.35">
      <c r="H295401" s="10"/>
    </row>
    <row r="295402" spans="8:8" x14ac:dyDescent="0.35">
      <c r="H295402" s="10"/>
    </row>
    <row r="295403" spans="8:8" x14ac:dyDescent="0.35">
      <c r="H295403" s="10"/>
    </row>
    <row r="295404" spans="8:8" x14ac:dyDescent="0.35">
      <c r="H295404" s="10"/>
    </row>
    <row r="295405" spans="8:8" x14ac:dyDescent="0.35">
      <c r="H295405" s="10"/>
    </row>
    <row r="295406" spans="8:8" x14ac:dyDescent="0.35">
      <c r="H295406" s="10"/>
    </row>
    <row r="295407" spans="8:8" x14ac:dyDescent="0.35">
      <c r="H295407" s="10"/>
    </row>
    <row r="295408" spans="8:8" x14ac:dyDescent="0.35">
      <c r="H295408" s="10"/>
    </row>
    <row r="295409" spans="8:8" x14ac:dyDescent="0.35">
      <c r="H295409" s="10"/>
    </row>
    <row r="295410" spans="8:8" x14ac:dyDescent="0.35">
      <c r="H295410" s="10"/>
    </row>
    <row r="295411" spans="8:8" x14ac:dyDescent="0.35">
      <c r="H295411" s="10"/>
    </row>
    <row r="295412" spans="8:8" x14ac:dyDescent="0.35">
      <c r="H295412" s="10"/>
    </row>
    <row r="295413" spans="8:8" x14ac:dyDescent="0.35">
      <c r="H295413" s="10"/>
    </row>
    <row r="295414" spans="8:8" x14ac:dyDescent="0.35">
      <c r="H295414" s="10"/>
    </row>
    <row r="295415" spans="8:8" x14ac:dyDescent="0.35">
      <c r="H295415" s="10"/>
    </row>
    <row r="295416" spans="8:8" x14ac:dyDescent="0.35">
      <c r="H295416" s="10"/>
    </row>
    <row r="295417" spans="8:8" x14ac:dyDescent="0.35">
      <c r="H295417" s="10"/>
    </row>
    <row r="295418" spans="8:8" x14ac:dyDescent="0.35">
      <c r="H295418" s="10"/>
    </row>
    <row r="295419" spans="8:8" x14ac:dyDescent="0.35">
      <c r="H295419" s="10"/>
    </row>
    <row r="295420" spans="8:8" x14ac:dyDescent="0.35">
      <c r="H295420" s="10"/>
    </row>
    <row r="295421" spans="8:8" x14ac:dyDescent="0.35">
      <c r="H295421" s="10"/>
    </row>
    <row r="295422" spans="8:8" x14ac:dyDescent="0.35">
      <c r="H295422" s="10"/>
    </row>
    <row r="295423" spans="8:8" x14ac:dyDescent="0.35">
      <c r="H295423" s="10"/>
    </row>
    <row r="295424" spans="8:8" x14ac:dyDescent="0.35">
      <c r="H295424" s="10"/>
    </row>
    <row r="295425" spans="8:8" x14ac:dyDescent="0.35">
      <c r="H295425" s="10"/>
    </row>
    <row r="295426" spans="8:8" x14ac:dyDescent="0.35">
      <c r="H295426" s="10"/>
    </row>
    <row r="295427" spans="8:8" x14ac:dyDescent="0.35">
      <c r="H295427" s="10"/>
    </row>
    <row r="295428" spans="8:8" x14ac:dyDescent="0.35">
      <c r="H295428" s="10"/>
    </row>
    <row r="295429" spans="8:8" x14ac:dyDescent="0.35">
      <c r="H295429" s="10"/>
    </row>
    <row r="295430" spans="8:8" x14ac:dyDescent="0.35">
      <c r="H295430" s="10"/>
    </row>
    <row r="295431" spans="8:8" x14ac:dyDescent="0.35">
      <c r="H295431" s="10"/>
    </row>
    <row r="295432" spans="8:8" x14ac:dyDescent="0.35">
      <c r="H295432" s="10"/>
    </row>
    <row r="295433" spans="8:8" x14ac:dyDescent="0.35">
      <c r="H295433" s="10"/>
    </row>
    <row r="295434" spans="8:8" x14ac:dyDescent="0.35">
      <c r="H295434" s="10"/>
    </row>
    <row r="295435" spans="8:8" x14ac:dyDescent="0.35">
      <c r="H295435" s="10"/>
    </row>
    <row r="295436" spans="8:8" x14ac:dyDescent="0.35">
      <c r="H295436" s="10"/>
    </row>
    <row r="295437" spans="8:8" x14ac:dyDescent="0.35">
      <c r="H295437" s="10"/>
    </row>
    <row r="295438" spans="8:8" x14ac:dyDescent="0.35">
      <c r="H295438" s="10"/>
    </row>
    <row r="295439" spans="8:8" x14ac:dyDescent="0.35">
      <c r="H295439" s="10"/>
    </row>
    <row r="295440" spans="8:8" x14ac:dyDescent="0.35">
      <c r="H295440" s="10"/>
    </row>
    <row r="295441" spans="8:8" x14ac:dyDescent="0.35">
      <c r="H295441" s="10"/>
    </row>
    <row r="295442" spans="8:8" x14ac:dyDescent="0.35">
      <c r="H295442" s="10"/>
    </row>
    <row r="295443" spans="8:8" x14ac:dyDescent="0.35">
      <c r="H295443" s="10"/>
    </row>
    <row r="295444" spans="8:8" x14ac:dyDescent="0.35">
      <c r="H295444" s="10"/>
    </row>
    <row r="295445" spans="8:8" x14ac:dyDescent="0.35">
      <c r="H295445" s="10"/>
    </row>
    <row r="295446" spans="8:8" x14ac:dyDescent="0.35">
      <c r="H295446" s="10"/>
    </row>
    <row r="295447" spans="8:8" x14ac:dyDescent="0.35">
      <c r="H295447" s="10"/>
    </row>
    <row r="295448" spans="8:8" x14ac:dyDescent="0.35">
      <c r="H295448" s="10"/>
    </row>
    <row r="295449" spans="8:8" x14ac:dyDescent="0.35">
      <c r="H295449" s="10"/>
    </row>
    <row r="295450" spans="8:8" x14ac:dyDescent="0.35">
      <c r="H295450" s="10"/>
    </row>
    <row r="295451" spans="8:8" x14ac:dyDescent="0.35">
      <c r="H295451" s="10"/>
    </row>
    <row r="295452" spans="8:8" x14ac:dyDescent="0.35">
      <c r="H295452" s="10"/>
    </row>
    <row r="295453" spans="8:8" x14ac:dyDescent="0.35">
      <c r="H295453" s="10"/>
    </row>
    <row r="295454" spans="8:8" x14ac:dyDescent="0.35">
      <c r="H295454" s="10"/>
    </row>
    <row r="295455" spans="8:8" x14ac:dyDescent="0.35">
      <c r="H295455" s="10"/>
    </row>
    <row r="295456" spans="8:8" x14ac:dyDescent="0.35">
      <c r="H295456" s="10"/>
    </row>
    <row r="295457" spans="8:8" x14ac:dyDescent="0.35">
      <c r="H295457" s="10"/>
    </row>
    <row r="295458" spans="8:8" x14ac:dyDescent="0.35">
      <c r="H295458" s="10"/>
    </row>
    <row r="295459" spans="8:8" x14ac:dyDescent="0.35">
      <c r="H295459" s="10"/>
    </row>
    <row r="295460" spans="8:8" x14ac:dyDescent="0.35">
      <c r="H295460" s="10"/>
    </row>
    <row r="295461" spans="8:8" x14ac:dyDescent="0.35">
      <c r="H295461" s="10"/>
    </row>
    <row r="295462" spans="8:8" x14ac:dyDescent="0.35">
      <c r="H295462" s="10"/>
    </row>
    <row r="295463" spans="8:8" x14ac:dyDescent="0.35">
      <c r="H295463" s="10"/>
    </row>
    <row r="295464" spans="8:8" x14ac:dyDescent="0.35">
      <c r="H295464" s="10"/>
    </row>
    <row r="295465" spans="8:8" x14ac:dyDescent="0.35">
      <c r="H295465" s="10"/>
    </row>
    <row r="295466" spans="8:8" x14ac:dyDescent="0.35">
      <c r="H295466" s="10"/>
    </row>
    <row r="295467" spans="8:8" x14ac:dyDescent="0.35">
      <c r="H295467" s="10"/>
    </row>
    <row r="295468" spans="8:8" x14ac:dyDescent="0.35">
      <c r="H295468" s="10"/>
    </row>
    <row r="295469" spans="8:8" x14ac:dyDescent="0.35">
      <c r="H295469" s="10"/>
    </row>
    <row r="295470" spans="8:8" x14ac:dyDescent="0.35">
      <c r="H295470" s="10"/>
    </row>
    <row r="295471" spans="8:8" x14ac:dyDescent="0.35">
      <c r="H295471" s="10"/>
    </row>
    <row r="295472" spans="8:8" x14ac:dyDescent="0.35">
      <c r="H295472" s="10"/>
    </row>
    <row r="295473" spans="8:8" x14ac:dyDescent="0.35">
      <c r="H295473" s="10"/>
    </row>
    <row r="295474" spans="8:8" x14ac:dyDescent="0.35">
      <c r="H295474" s="10"/>
    </row>
    <row r="295475" spans="8:8" x14ac:dyDescent="0.35">
      <c r="H295475" s="10"/>
    </row>
    <row r="295476" spans="8:8" x14ac:dyDescent="0.35">
      <c r="H295476" s="10"/>
    </row>
    <row r="295477" spans="8:8" x14ac:dyDescent="0.35">
      <c r="H295477" s="10"/>
    </row>
    <row r="295478" spans="8:8" x14ac:dyDescent="0.35">
      <c r="H295478" s="10"/>
    </row>
    <row r="295479" spans="8:8" x14ac:dyDescent="0.35">
      <c r="H295479" s="10"/>
    </row>
    <row r="295480" spans="8:8" x14ac:dyDescent="0.35">
      <c r="H295480" s="10"/>
    </row>
    <row r="295481" spans="8:8" x14ac:dyDescent="0.35">
      <c r="H295481" s="10"/>
    </row>
    <row r="295482" spans="8:8" x14ac:dyDescent="0.35">
      <c r="H295482" s="10"/>
    </row>
    <row r="295483" spans="8:8" x14ac:dyDescent="0.35">
      <c r="H295483" s="10"/>
    </row>
    <row r="295484" spans="8:8" x14ac:dyDescent="0.35">
      <c r="H295484" s="10"/>
    </row>
    <row r="295485" spans="8:8" x14ac:dyDescent="0.35">
      <c r="H295485" s="10"/>
    </row>
    <row r="295486" spans="8:8" x14ac:dyDescent="0.35">
      <c r="H295486" s="10"/>
    </row>
    <row r="295487" spans="8:8" x14ac:dyDescent="0.35">
      <c r="H295487" s="10"/>
    </row>
    <row r="295488" spans="8:8" x14ac:dyDescent="0.35">
      <c r="H295488" s="10"/>
    </row>
    <row r="295489" spans="8:8" x14ac:dyDescent="0.35">
      <c r="H295489" s="10"/>
    </row>
    <row r="295490" spans="8:8" x14ac:dyDescent="0.35">
      <c r="H295490" s="10"/>
    </row>
    <row r="295491" spans="8:8" x14ac:dyDescent="0.35">
      <c r="H295491" s="10"/>
    </row>
    <row r="295492" spans="8:8" x14ac:dyDescent="0.35">
      <c r="H295492" s="10"/>
    </row>
    <row r="295493" spans="8:8" x14ac:dyDescent="0.35">
      <c r="H295493" s="10"/>
    </row>
    <row r="295494" spans="8:8" x14ac:dyDescent="0.35">
      <c r="H295494" s="10"/>
    </row>
    <row r="295495" spans="8:8" x14ac:dyDescent="0.35">
      <c r="H295495" s="10"/>
    </row>
    <row r="295496" spans="8:8" x14ac:dyDescent="0.35">
      <c r="H295496" s="10"/>
    </row>
    <row r="295497" spans="8:8" x14ac:dyDescent="0.35">
      <c r="H295497" s="10"/>
    </row>
    <row r="295498" spans="8:8" x14ac:dyDescent="0.35">
      <c r="H295498" s="10"/>
    </row>
    <row r="295499" spans="8:8" x14ac:dyDescent="0.35">
      <c r="H295499" s="10"/>
    </row>
    <row r="295500" spans="8:8" x14ac:dyDescent="0.35">
      <c r="H295500" s="10"/>
    </row>
    <row r="295501" spans="8:8" x14ac:dyDescent="0.35">
      <c r="H295501" s="10"/>
    </row>
    <row r="295502" spans="8:8" x14ac:dyDescent="0.35">
      <c r="H295502" s="10"/>
    </row>
    <row r="295503" spans="8:8" x14ac:dyDescent="0.35">
      <c r="H295503" s="10"/>
    </row>
    <row r="295504" spans="8:8" x14ac:dyDescent="0.35">
      <c r="H295504" s="10"/>
    </row>
    <row r="295505" spans="8:8" x14ac:dyDescent="0.35">
      <c r="H295505" s="10"/>
    </row>
    <row r="295506" spans="8:8" x14ac:dyDescent="0.35">
      <c r="H295506" s="10"/>
    </row>
    <row r="295507" spans="8:8" x14ac:dyDescent="0.35">
      <c r="H295507" s="10"/>
    </row>
    <row r="295508" spans="8:8" x14ac:dyDescent="0.35">
      <c r="H295508" s="10"/>
    </row>
    <row r="295509" spans="8:8" x14ac:dyDescent="0.35">
      <c r="H295509" s="10"/>
    </row>
    <row r="295510" spans="8:8" x14ac:dyDescent="0.35">
      <c r="H295510" s="10"/>
    </row>
    <row r="295511" spans="8:8" x14ac:dyDescent="0.35">
      <c r="H295511" s="10"/>
    </row>
    <row r="295512" spans="8:8" x14ac:dyDescent="0.35">
      <c r="H295512" s="10"/>
    </row>
    <row r="295513" spans="8:8" x14ac:dyDescent="0.35">
      <c r="H295513" s="10"/>
    </row>
    <row r="295514" spans="8:8" x14ac:dyDescent="0.35">
      <c r="H295514" s="10"/>
    </row>
    <row r="295515" spans="8:8" x14ac:dyDescent="0.35">
      <c r="H295515" s="10"/>
    </row>
    <row r="295516" spans="8:8" x14ac:dyDescent="0.35">
      <c r="H295516" s="10"/>
    </row>
    <row r="295517" spans="8:8" x14ac:dyDescent="0.35">
      <c r="H295517" s="10"/>
    </row>
    <row r="295518" spans="8:8" x14ac:dyDescent="0.35">
      <c r="H295518" s="10"/>
    </row>
    <row r="295519" spans="8:8" x14ac:dyDescent="0.35">
      <c r="H295519" s="10"/>
    </row>
    <row r="295520" spans="8:8" x14ac:dyDescent="0.35">
      <c r="H295520" s="10"/>
    </row>
    <row r="295521" spans="8:8" x14ac:dyDescent="0.35">
      <c r="H295521" s="10"/>
    </row>
    <row r="295522" spans="8:8" x14ac:dyDescent="0.35">
      <c r="H295522" s="10"/>
    </row>
    <row r="295523" spans="8:8" x14ac:dyDescent="0.35">
      <c r="H295523" s="10"/>
    </row>
    <row r="295524" spans="8:8" x14ac:dyDescent="0.35">
      <c r="H295524" s="10"/>
    </row>
    <row r="295525" spans="8:8" x14ac:dyDescent="0.35">
      <c r="H295525" s="10"/>
    </row>
    <row r="295526" spans="8:8" x14ac:dyDescent="0.35">
      <c r="H295526" s="10"/>
    </row>
    <row r="295527" spans="8:8" x14ac:dyDescent="0.35">
      <c r="H295527" s="10"/>
    </row>
    <row r="295528" spans="8:8" x14ac:dyDescent="0.35">
      <c r="H295528" s="10"/>
    </row>
    <row r="295529" spans="8:8" x14ac:dyDescent="0.35">
      <c r="H295529" s="10"/>
    </row>
    <row r="295530" spans="8:8" x14ac:dyDescent="0.35">
      <c r="H295530" s="10"/>
    </row>
    <row r="295531" spans="8:8" x14ac:dyDescent="0.35">
      <c r="H295531" s="10"/>
    </row>
    <row r="295532" spans="8:8" x14ac:dyDescent="0.35">
      <c r="H295532" s="10"/>
    </row>
    <row r="295533" spans="8:8" x14ac:dyDescent="0.35">
      <c r="H295533" s="10"/>
    </row>
    <row r="295534" spans="8:8" x14ac:dyDescent="0.35">
      <c r="H295534" s="10"/>
    </row>
    <row r="295535" spans="8:8" x14ac:dyDescent="0.35">
      <c r="H295535" s="10"/>
    </row>
    <row r="295536" spans="8:8" x14ac:dyDescent="0.35">
      <c r="H295536" s="10"/>
    </row>
    <row r="295537" spans="8:8" x14ac:dyDescent="0.35">
      <c r="H295537" s="10"/>
    </row>
    <row r="295538" spans="8:8" x14ac:dyDescent="0.35">
      <c r="H295538" s="10"/>
    </row>
    <row r="295539" spans="8:8" x14ac:dyDescent="0.35">
      <c r="H295539" s="10"/>
    </row>
    <row r="295540" spans="8:8" x14ac:dyDescent="0.35">
      <c r="H295540" s="10"/>
    </row>
    <row r="295541" spans="8:8" x14ac:dyDescent="0.35">
      <c r="H295541" s="10"/>
    </row>
    <row r="295542" spans="8:8" x14ac:dyDescent="0.35">
      <c r="H295542" s="10"/>
    </row>
    <row r="295543" spans="8:8" x14ac:dyDescent="0.35">
      <c r="H295543" s="10"/>
    </row>
    <row r="295544" spans="8:8" x14ac:dyDescent="0.35">
      <c r="H295544" s="10"/>
    </row>
    <row r="295545" spans="8:8" x14ac:dyDescent="0.35">
      <c r="H295545" s="10"/>
    </row>
    <row r="295546" spans="8:8" x14ac:dyDescent="0.35">
      <c r="H295546" s="10"/>
    </row>
    <row r="295547" spans="8:8" x14ac:dyDescent="0.35">
      <c r="H295547" s="10"/>
    </row>
    <row r="295548" spans="8:8" x14ac:dyDescent="0.35">
      <c r="H295548" s="10"/>
    </row>
    <row r="295549" spans="8:8" x14ac:dyDescent="0.35">
      <c r="H295549" s="10"/>
    </row>
    <row r="295550" spans="8:8" x14ac:dyDescent="0.35">
      <c r="H295550" s="10"/>
    </row>
    <row r="295551" spans="8:8" x14ac:dyDescent="0.35">
      <c r="H295551" s="10"/>
    </row>
    <row r="295552" spans="8:8" x14ac:dyDescent="0.35">
      <c r="H295552" s="10"/>
    </row>
    <row r="295553" spans="8:8" x14ac:dyDescent="0.35">
      <c r="H295553" s="10"/>
    </row>
    <row r="295554" spans="8:8" x14ac:dyDescent="0.35">
      <c r="H295554" s="10"/>
    </row>
    <row r="295555" spans="8:8" x14ac:dyDescent="0.35">
      <c r="H295555" s="10"/>
    </row>
    <row r="295556" spans="8:8" x14ac:dyDescent="0.35">
      <c r="H295556" s="10"/>
    </row>
    <row r="295557" spans="8:8" x14ac:dyDescent="0.35">
      <c r="H295557" s="10"/>
    </row>
    <row r="295558" spans="8:8" x14ac:dyDescent="0.35">
      <c r="H295558" s="10"/>
    </row>
    <row r="295559" spans="8:8" x14ac:dyDescent="0.35">
      <c r="H295559" s="10"/>
    </row>
    <row r="295560" spans="8:8" x14ac:dyDescent="0.35">
      <c r="H295560" s="10"/>
    </row>
    <row r="295561" spans="8:8" x14ac:dyDescent="0.35">
      <c r="H295561" s="10"/>
    </row>
    <row r="295562" spans="8:8" x14ac:dyDescent="0.35">
      <c r="H295562" s="10"/>
    </row>
    <row r="295563" spans="8:8" x14ac:dyDescent="0.35">
      <c r="H295563" s="10"/>
    </row>
    <row r="295564" spans="8:8" x14ac:dyDescent="0.35">
      <c r="H295564" s="10"/>
    </row>
    <row r="295565" spans="8:8" x14ac:dyDescent="0.35">
      <c r="H295565" s="10"/>
    </row>
    <row r="295566" spans="8:8" x14ac:dyDescent="0.35">
      <c r="H295566" s="10"/>
    </row>
    <row r="295567" spans="8:8" x14ac:dyDescent="0.35">
      <c r="H295567" s="10"/>
    </row>
    <row r="295568" spans="8:8" x14ac:dyDescent="0.35">
      <c r="H295568" s="10"/>
    </row>
    <row r="295569" spans="8:8" x14ac:dyDescent="0.35">
      <c r="H295569" s="10"/>
    </row>
    <row r="295570" spans="8:8" x14ac:dyDescent="0.35">
      <c r="H295570" s="10"/>
    </row>
    <row r="295571" spans="8:8" x14ac:dyDescent="0.35">
      <c r="H295571" s="10"/>
    </row>
    <row r="295572" spans="8:8" x14ac:dyDescent="0.35">
      <c r="H295572" s="10"/>
    </row>
    <row r="295573" spans="8:8" x14ac:dyDescent="0.35">
      <c r="H295573" s="10"/>
    </row>
    <row r="295574" spans="8:8" x14ac:dyDescent="0.35">
      <c r="H295574" s="10"/>
    </row>
    <row r="295575" spans="8:8" x14ac:dyDescent="0.35">
      <c r="H295575" s="10"/>
    </row>
    <row r="295576" spans="8:8" x14ac:dyDescent="0.35">
      <c r="H295576" s="10"/>
    </row>
    <row r="295577" spans="8:8" x14ac:dyDescent="0.35">
      <c r="H295577" s="10"/>
    </row>
    <row r="295578" spans="8:8" x14ac:dyDescent="0.35">
      <c r="H295578" s="10"/>
    </row>
    <row r="295579" spans="8:8" x14ac:dyDescent="0.35">
      <c r="H295579" s="10"/>
    </row>
    <row r="295580" spans="8:8" x14ac:dyDescent="0.35">
      <c r="H295580" s="10"/>
    </row>
    <row r="295581" spans="8:8" x14ac:dyDescent="0.35">
      <c r="H295581" s="10"/>
    </row>
    <row r="295582" spans="8:8" x14ac:dyDescent="0.35">
      <c r="H295582" s="10"/>
    </row>
    <row r="295583" spans="8:8" x14ac:dyDescent="0.35">
      <c r="H295583" s="10"/>
    </row>
    <row r="295584" spans="8:8" x14ac:dyDescent="0.35">
      <c r="H295584" s="10"/>
    </row>
    <row r="295585" spans="8:8" x14ac:dyDescent="0.35">
      <c r="H295585" s="10"/>
    </row>
    <row r="295586" spans="8:8" x14ac:dyDescent="0.35">
      <c r="H295586" s="10"/>
    </row>
    <row r="295587" spans="8:8" x14ac:dyDescent="0.35">
      <c r="H295587" s="10"/>
    </row>
    <row r="295588" spans="8:8" x14ac:dyDescent="0.35">
      <c r="H295588" s="10"/>
    </row>
    <row r="295589" spans="8:8" x14ac:dyDescent="0.35">
      <c r="H295589" s="10"/>
    </row>
    <row r="295590" spans="8:8" x14ac:dyDescent="0.35">
      <c r="H295590" s="10"/>
    </row>
    <row r="295591" spans="8:8" x14ac:dyDescent="0.35">
      <c r="H295591" s="10"/>
    </row>
    <row r="295592" spans="8:8" x14ac:dyDescent="0.35">
      <c r="H295592" s="10"/>
    </row>
    <row r="295593" spans="8:8" x14ac:dyDescent="0.35">
      <c r="H295593" s="10"/>
    </row>
    <row r="295594" spans="8:8" x14ac:dyDescent="0.35">
      <c r="H295594" s="10"/>
    </row>
    <row r="295595" spans="8:8" x14ac:dyDescent="0.35">
      <c r="H295595" s="10"/>
    </row>
    <row r="295596" spans="8:8" x14ac:dyDescent="0.35">
      <c r="H295596" s="10"/>
    </row>
    <row r="295597" spans="8:8" x14ac:dyDescent="0.35">
      <c r="H295597" s="10"/>
    </row>
    <row r="295598" spans="8:8" x14ac:dyDescent="0.35">
      <c r="H295598" s="10"/>
    </row>
    <row r="295599" spans="8:8" x14ac:dyDescent="0.35">
      <c r="H295599" s="10"/>
    </row>
    <row r="295600" spans="8:8" x14ac:dyDescent="0.35">
      <c r="H295600" s="10"/>
    </row>
    <row r="295601" spans="8:8" x14ac:dyDescent="0.35">
      <c r="H295601" s="10"/>
    </row>
    <row r="295602" spans="8:8" x14ac:dyDescent="0.35">
      <c r="H295602" s="10"/>
    </row>
    <row r="295603" spans="8:8" x14ac:dyDescent="0.35">
      <c r="H295603" s="10"/>
    </row>
    <row r="295604" spans="8:8" x14ac:dyDescent="0.35">
      <c r="H295604" s="10"/>
    </row>
    <row r="295605" spans="8:8" x14ac:dyDescent="0.35">
      <c r="H295605" s="10"/>
    </row>
    <row r="295606" spans="8:8" x14ac:dyDescent="0.35">
      <c r="H295606" s="10"/>
    </row>
    <row r="295607" spans="8:8" x14ac:dyDescent="0.35">
      <c r="H295607" s="10"/>
    </row>
    <row r="295608" spans="8:8" x14ac:dyDescent="0.35">
      <c r="H295608" s="10"/>
    </row>
    <row r="295609" spans="8:8" x14ac:dyDescent="0.35">
      <c r="H295609" s="10"/>
    </row>
    <row r="295610" spans="8:8" x14ac:dyDescent="0.35">
      <c r="H295610" s="10"/>
    </row>
    <row r="295611" spans="8:8" x14ac:dyDescent="0.35">
      <c r="H295611" s="10"/>
    </row>
    <row r="295612" spans="8:8" x14ac:dyDescent="0.35">
      <c r="H295612" s="10"/>
    </row>
    <row r="295613" spans="8:8" x14ac:dyDescent="0.35">
      <c r="H295613" s="10"/>
    </row>
    <row r="295614" spans="8:8" x14ac:dyDescent="0.35">
      <c r="H295614" s="10"/>
    </row>
    <row r="295615" spans="8:8" x14ac:dyDescent="0.35">
      <c r="H295615" s="10"/>
    </row>
    <row r="295616" spans="8:8" x14ac:dyDescent="0.35">
      <c r="H295616" s="10"/>
    </row>
    <row r="295617" spans="8:8" x14ac:dyDescent="0.35">
      <c r="H295617" s="10"/>
    </row>
    <row r="295618" spans="8:8" x14ac:dyDescent="0.35">
      <c r="H295618" s="10"/>
    </row>
    <row r="295619" spans="8:8" x14ac:dyDescent="0.35">
      <c r="H295619" s="10"/>
    </row>
    <row r="295620" spans="8:8" x14ac:dyDescent="0.35">
      <c r="H295620" s="10"/>
    </row>
    <row r="295621" spans="8:8" x14ac:dyDescent="0.35">
      <c r="H295621" s="10"/>
    </row>
    <row r="295622" spans="8:8" x14ac:dyDescent="0.35">
      <c r="H295622" s="10"/>
    </row>
    <row r="295623" spans="8:8" x14ac:dyDescent="0.35">
      <c r="H295623" s="10"/>
    </row>
    <row r="295624" spans="8:8" x14ac:dyDescent="0.35">
      <c r="H295624" s="10"/>
    </row>
    <row r="295625" spans="8:8" x14ac:dyDescent="0.35">
      <c r="H295625" s="10"/>
    </row>
    <row r="295626" spans="8:8" x14ac:dyDescent="0.35">
      <c r="H295626" s="10"/>
    </row>
    <row r="295627" spans="8:8" x14ac:dyDescent="0.35">
      <c r="H295627" s="10"/>
    </row>
    <row r="295628" spans="8:8" x14ac:dyDescent="0.35">
      <c r="H295628" s="10"/>
    </row>
    <row r="295629" spans="8:8" x14ac:dyDescent="0.35">
      <c r="H295629" s="10"/>
    </row>
    <row r="295630" spans="8:8" x14ac:dyDescent="0.35">
      <c r="H295630" s="10"/>
    </row>
    <row r="295631" spans="8:8" x14ac:dyDescent="0.35">
      <c r="H295631" s="10"/>
    </row>
    <row r="295632" spans="8:8" x14ac:dyDescent="0.35">
      <c r="H295632" s="10"/>
    </row>
    <row r="295633" spans="8:8" x14ac:dyDescent="0.35">
      <c r="H295633" s="10"/>
    </row>
    <row r="295634" spans="8:8" x14ac:dyDescent="0.35">
      <c r="H295634" s="10"/>
    </row>
    <row r="295635" spans="8:8" x14ac:dyDescent="0.35">
      <c r="H295635" s="10"/>
    </row>
    <row r="295636" spans="8:8" x14ac:dyDescent="0.35">
      <c r="H295636" s="10"/>
    </row>
    <row r="295637" spans="8:8" x14ac:dyDescent="0.35">
      <c r="H295637" s="10"/>
    </row>
    <row r="295638" spans="8:8" x14ac:dyDescent="0.35">
      <c r="H295638" s="10"/>
    </row>
    <row r="295639" spans="8:8" x14ac:dyDescent="0.35">
      <c r="H295639" s="10"/>
    </row>
    <row r="295640" spans="8:8" x14ac:dyDescent="0.35">
      <c r="H295640" s="10"/>
    </row>
    <row r="295641" spans="8:8" x14ac:dyDescent="0.35">
      <c r="H295641" s="10"/>
    </row>
    <row r="295642" spans="8:8" x14ac:dyDescent="0.35">
      <c r="H295642" s="10"/>
    </row>
    <row r="295643" spans="8:8" x14ac:dyDescent="0.35">
      <c r="H295643" s="10"/>
    </row>
    <row r="295644" spans="8:8" x14ac:dyDescent="0.35">
      <c r="H295644" s="10"/>
    </row>
    <row r="295645" spans="8:8" x14ac:dyDescent="0.35">
      <c r="H295645" s="10"/>
    </row>
    <row r="295646" spans="8:8" x14ac:dyDescent="0.35">
      <c r="H295646" s="10"/>
    </row>
    <row r="295647" spans="8:8" x14ac:dyDescent="0.35">
      <c r="H295647" s="10"/>
    </row>
    <row r="295648" spans="8:8" x14ac:dyDescent="0.35">
      <c r="H295648" s="10"/>
    </row>
    <row r="295649" spans="8:8" x14ac:dyDescent="0.35">
      <c r="H295649" s="10"/>
    </row>
    <row r="295650" spans="8:8" x14ac:dyDescent="0.35">
      <c r="H295650" s="10"/>
    </row>
    <row r="295651" spans="8:8" x14ac:dyDescent="0.35">
      <c r="H295651" s="10"/>
    </row>
    <row r="295652" spans="8:8" x14ac:dyDescent="0.35">
      <c r="H295652" s="10"/>
    </row>
    <row r="295653" spans="8:8" x14ac:dyDescent="0.35">
      <c r="H295653" s="10"/>
    </row>
    <row r="295654" spans="8:8" x14ac:dyDescent="0.35">
      <c r="H295654" s="10"/>
    </row>
    <row r="295655" spans="8:8" x14ac:dyDescent="0.35">
      <c r="H295655" s="10"/>
    </row>
    <row r="295656" spans="8:8" x14ac:dyDescent="0.35">
      <c r="H295656" s="10"/>
    </row>
    <row r="295657" spans="8:8" x14ac:dyDescent="0.35">
      <c r="H295657" s="10"/>
    </row>
    <row r="295658" spans="8:8" x14ac:dyDescent="0.35">
      <c r="H295658" s="10"/>
    </row>
    <row r="295659" spans="8:8" x14ac:dyDescent="0.35">
      <c r="H295659" s="10"/>
    </row>
    <row r="295660" spans="8:8" x14ac:dyDescent="0.35">
      <c r="H295660" s="10"/>
    </row>
    <row r="295661" spans="8:8" x14ac:dyDescent="0.35">
      <c r="H295661" s="10"/>
    </row>
    <row r="295662" spans="8:8" x14ac:dyDescent="0.35">
      <c r="H295662" s="10"/>
    </row>
    <row r="295663" spans="8:8" x14ac:dyDescent="0.35">
      <c r="H295663" s="10"/>
    </row>
    <row r="295664" spans="8:8" x14ac:dyDescent="0.35">
      <c r="H295664" s="10"/>
    </row>
    <row r="295665" spans="8:8" x14ac:dyDescent="0.35">
      <c r="H295665" s="10"/>
    </row>
    <row r="295666" spans="8:8" x14ac:dyDescent="0.35">
      <c r="H295666" s="10"/>
    </row>
    <row r="295667" spans="8:8" x14ac:dyDescent="0.35">
      <c r="H295667" s="10"/>
    </row>
    <row r="295668" spans="8:8" x14ac:dyDescent="0.35">
      <c r="H295668" s="10"/>
    </row>
    <row r="295669" spans="8:8" x14ac:dyDescent="0.35">
      <c r="H295669" s="10"/>
    </row>
    <row r="295670" spans="8:8" x14ac:dyDescent="0.35">
      <c r="H295670" s="10"/>
    </row>
    <row r="295671" spans="8:8" x14ac:dyDescent="0.35">
      <c r="H295671" s="10"/>
    </row>
    <row r="295672" spans="8:8" x14ac:dyDescent="0.35">
      <c r="H295672" s="10"/>
    </row>
    <row r="295673" spans="8:8" x14ac:dyDescent="0.35">
      <c r="H295673" s="10"/>
    </row>
    <row r="295674" spans="8:8" x14ac:dyDescent="0.35">
      <c r="H295674" s="10"/>
    </row>
    <row r="295675" spans="8:8" x14ac:dyDescent="0.35">
      <c r="H295675" s="10"/>
    </row>
    <row r="295676" spans="8:8" x14ac:dyDescent="0.35">
      <c r="H295676" s="10"/>
    </row>
    <row r="295677" spans="8:8" x14ac:dyDescent="0.35">
      <c r="H295677" s="10"/>
    </row>
    <row r="295678" spans="8:8" x14ac:dyDescent="0.35">
      <c r="H295678" s="10"/>
    </row>
    <row r="295679" spans="8:8" x14ac:dyDescent="0.35">
      <c r="H295679" s="10"/>
    </row>
    <row r="295680" spans="8:8" x14ac:dyDescent="0.35">
      <c r="H295680" s="10"/>
    </row>
    <row r="295681" spans="8:8" x14ac:dyDescent="0.35">
      <c r="H295681" s="10"/>
    </row>
    <row r="295682" spans="8:8" x14ac:dyDescent="0.35">
      <c r="H295682" s="10"/>
    </row>
    <row r="295683" spans="8:8" x14ac:dyDescent="0.35">
      <c r="H295683" s="10"/>
    </row>
    <row r="295684" spans="8:8" x14ac:dyDescent="0.35">
      <c r="H295684" s="10"/>
    </row>
    <row r="295685" spans="8:8" x14ac:dyDescent="0.35">
      <c r="H295685" s="10"/>
    </row>
    <row r="295686" spans="8:8" x14ac:dyDescent="0.35">
      <c r="H295686" s="10"/>
    </row>
    <row r="295687" spans="8:8" x14ac:dyDescent="0.35">
      <c r="H295687" s="10"/>
    </row>
    <row r="295688" spans="8:8" x14ac:dyDescent="0.35">
      <c r="H295688" s="10"/>
    </row>
    <row r="295689" spans="8:8" x14ac:dyDescent="0.35">
      <c r="H295689" s="10"/>
    </row>
    <row r="295690" spans="8:8" x14ac:dyDescent="0.35">
      <c r="H295690" s="10"/>
    </row>
    <row r="295691" spans="8:8" x14ac:dyDescent="0.35">
      <c r="H295691" s="10"/>
    </row>
    <row r="295692" spans="8:8" x14ac:dyDescent="0.35">
      <c r="H295692" s="10"/>
    </row>
    <row r="295693" spans="8:8" x14ac:dyDescent="0.35">
      <c r="H295693" s="10"/>
    </row>
    <row r="295694" spans="8:8" x14ac:dyDescent="0.35">
      <c r="H295694" s="10"/>
    </row>
    <row r="295695" spans="8:8" x14ac:dyDescent="0.35">
      <c r="H295695" s="10"/>
    </row>
    <row r="295696" spans="8:8" x14ac:dyDescent="0.35">
      <c r="H295696" s="10"/>
    </row>
    <row r="295697" spans="8:8" x14ac:dyDescent="0.35">
      <c r="H295697" s="10"/>
    </row>
    <row r="295698" spans="8:8" x14ac:dyDescent="0.35">
      <c r="H295698" s="10"/>
    </row>
    <row r="295699" spans="8:8" x14ac:dyDescent="0.35">
      <c r="H295699" s="10"/>
    </row>
    <row r="295700" spans="8:8" x14ac:dyDescent="0.35">
      <c r="H295700" s="10"/>
    </row>
    <row r="295701" spans="8:8" x14ac:dyDescent="0.35">
      <c r="H295701" s="10"/>
    </row>
    <row r="295702" spans="8:8" x14ac:dyDescent="0.35">
      <c r="H295702" s="10"/>
    </row>
    <row r="295703" spans="8:8" x14ac:dyDescent="0.35">
      <c r="H295703" s="10"/>
    </row>
    <row r="295704" spans="8:8" x14ac:dyDescent="0.35">
      <c r="H295704" s="10"/>
    </row>
    <row r="295705" spans="8:8" x14ac:dyDescent="0.35">
      <c r="H295705" s="10"/>
    </row>
    <row r="295706" spans="8:8" x14ac:dyDescent="0.35">
      <c r="H295706" s="10"/>
    </row>
    <row r="295707" spans="8:8" x14ac:dyDescent="0.35">
      <c r="H295707" s="10"/>
    </row>
    <row r="295708" spans="8:8" x14ac:dyDescent="0.35">
      <c r="H295708" s="10"/>
    </row>
    <row r="295709" spans="8:8" x14ac:dyDescent="0.35">
      <c r="H295709" s="10"/>
    </row>
    <row r="295710" spans="8:8" x14ac:dyDescent="0.35">
      <c r="H295710" s="10"/>
    </row>
    <row r="295711" spans="8:8" x14ac:dyDescent="0.35">
      <c r="H295711" s="10"/>
    </row>
    <row r="295712" spans="8:8" x14ac:dyDescent="0.35">
      <c r="H295712" s="10"/>
    </row>
    <row r="295713" spans="8:8" x14ac:dyDescent="0.35">
      <c r="H295713" s="10"/>
    </row>
    <row r="295714" spans="8:8" x14ac:dyDescent="0.35">
      <c r="H295714" s="10"/>
    </row>
    <row r="295715" spans="8:8" x14ac:dyDescent="0.35">
      <c r="H295715" s="10"/>
    </row>
    <row r="295716" spans="8:8" x14ac:dyDescent="0.35">
      <c r="H295716" s="10"/>
    </row>
    <row r="295717" spans="8:8" x14ac:dyDescent="0.35">
      <c r="H295717" s="10"/>
    </row>
    <row r="295718" spans="8:8" x14ac:dyDescent="0.35">
      <c r="H295718" s="10"/>
    </row>
    <row r="295719" spans="8:8" x14ac:dyDescent="0.35">
      <c r="H295719" s="10"/>
    </row>
    <row r="295720" spans="8:8" x14ac:dyDescent="0.35">
      <c r="H295720" s="10"/>
    </row>
    <row r="295721" spans="8:8" x14ac:dyDescent="0.35">
      <c r="H295721" s="10"/>
    </row>
    <row r="295722" spans="8:8" x14ac:dyDescent="0.35">
      <c r="H295722" s="10"/>
    </row>
    <row r="295723" spans="8:8" x14ac:dyDescent="0.35">
      <c r="H295723" s="10"/>
    </row>
    <row r="295724" spans="8:8" x14ac:dyDescent="0.35">
      <c r="H295724" s="10"/>
    </row>
    <row r="295725" spans="8:8" x14ac:dyDescent="0.35">
      <c r="H295725" s="10"/>
    </row>
    <row r="295726" spans="8:8" x14ac:dyDescent="0.35">
      <c r="H295726" s="10"/>
    </row>
    <row r="295727" spans="8:8" x14ac:dyDescent="0.35">
      <c r="H295727" s="10"/>
    </row>
    <row r="295728" spans="8:8" x14ac:dyDescent="0.35">
      <c r="H295728" s="10"/>
    </row>
    <row r="295729" spans="8:8" x14ac:dyDescent="0.35">
      <c r="H295729" s="10"/>
    </row>
    <row r="295730" spans="8:8" x14ac:dyDescent="0.35">
      <c r="H295730" s="10"/>
    </row>
    <row r="295731" spans="8:8" x14ac:dyDescent="0.35">
      <c r="H295731" s="10"/>
    </row>
    <row r="295732" spans="8:8" x14ac:dyDescent="0.35">
      <c r="H295732" s="10"/>
    </row>
    <row r="295733" spans="8:8" x14ac:dyDescent="0.35">
      <c r="H295733" s="10"/>
    </row>
    <row r="295734" spans="8:8" x14ac:dyDescent="0.35">
      <c r="H295734" s="10"/>
    </row>
    <row r="295735" spans="8:8" x14ac:dyDescent="0.35">
      <c r="H295735" s="10"/>
    </row>
    <row r="295736" spans="8:8" x14ac:dyDescent="0.35">
      <c r="H295736" s="10"/>
    </row>
    <row r="295737" spans="8:8" x14ac:dyDescent="0.35">
      <c r="H295737" s="10"/>
    </row>
    <row r="295738" spans="8:8" x14ac:dyDescent="0.35">
      <c r="H295738" s="10"/>
    </row>
    <row r="295739" spans="8:8" x14ac:dyDescent="0.35">
      <c r="H295739" s="10"/>
    </row>
    <row r="295740" spans="8:8" x14ac:dyDescent="0.35">
      <c r="H295740" s="10"/>
    </row>
    <row r="295741" spans="8:8" x14ac:dyDescent="0.35">
      <c r="H295741" s="10"/>
    </row>
    <row r="295742" spans="8:8" x14ac:dyDescent="0.35">
      <c r="H295742" s="10"/>
    </row>
    <row r="295743" spans="8:8" x14ac:dyDescent="0.35">
      <c r="H295743" s="10"/>
    </row>
    <row r="295744" spans="8:8" x14ac:dyDescent="0.35">
      <c r="H295744" s="10"/>
    </row>
    <row r="295745" spans="8:8" x14ac:dyDescent="0.35">
      <c r="H295745" s="10"/>
    </row>
    <row r="295746" spans="8:8" x14ac:dyDescent="0.35">
      <c r="H295746" s="10"/>
    </row>
    <row r="295747" spans="8:8" x14ac:dyDescent="0.35">
      <c r="H295747" s="10"/>
    </row>
    <row r="295748" spans="8:8" x14ac:dyDescent="0.35">
      <c r="H295748" s="10"/>
    </row>
    <row r="295749" spans="8:8" x14ac:dyDescent="0.35">
      <c r="H295749" s="10"/>
    </row>
    <row r="295750" spans="8:8" x14ac:dyDescent="0.35">
      <c r="H295750" s="10"/>
    </row>
    <row r="295751" spans="8:8" x14ac:dyDescent="0.35">
      <c r="H295751" s="10"/>
    </row>
    <row r="295752" spans="8:8" x14ac:dyDescent="0.35">
      <c r="H295752" s="10"/>
    </row>
    <row r="295753" spans="8:8" x14ac:dyDescent="0.35">
      <c r="H295753" s="10"/>
    </row>
    <row r="295754" spans="8:8" x14ac:dyDescent="0.35">
      <c r="H295754" s="10"/>
    </row>
    <row r="295755" spans="8:8" x14ac:dyDescent="0.35">
      <c r="H295755" s="10"/>
    </row>
    <row r="295756" spans="8:8" x14ac:dyDescent="0.35">
      <c r="H295756" s="10"/>
    </row>
    <row r="295757" spans="8:8" x14ac:dyDescent="0.35">
      <c r="H295757" s="10"/>
    </row>
    <row r="295758" spans="8:8" x14ac:dyDescent="0.35">
      <c r="H295758" s="10"/>
    </row>
    <row r="295759" spans="8:8" x14ac:dyDescent="0.35">
      <c r="H295759" s="10"/>
    </row>
    <row r="295760" spans="8:8" x14ac:dyDescent="0.35">
      <c r="H295760" s="10"/>
    </row>
    <row r="295761" spans="8:8" x14ac:dyDescent="0.35">
      <c r="H295761" s="10"/>
    </row>
    <row r="295762" spans="8:8" x14ac:dyDescent="0.35">
      <c r="H295762" s="10"/>
    </row>
    <row r="295763" spans="8:8" x14ac:dyDescent="0.35">
      <c r="H295763" s="10"/>
    </row>
    <row r="295764" spans="8:8" x14ac:dyDescent="0.35">
      <c r="H295764" s="10"/>
    </row>
    <row r="295765" spans="8:8" x14ac:dyDescent="0.35">
      <c r="H295765" s="10"/>
    </row>
    <row r="295766" spans="8:8" x14ac:dyDescent="0.35">
      <c r="H295766" s="10"/>
    </row>
    <row r="295767" spans="8:8" x14ac:dyDescent="0.35">
      <c r="H295767" s="10"/>
    </row>
    <row r="295768" spans="8:8" x14ac:dyDescent="0.35">
      <c r="H295768" s="10"/>
    </row>
    <row r="295769" spans="8:8" x14ac:dyDescent="0.35">
      <c r="H295769" s="10"/>
    </row>
    <row r="295770" spans="8:8" x14ac:dyDescent="0.35">
      <c r="H295770" s="10"/>
    </row>
    <row r="295771" spans="8:8" x14ac:dyDescent="0.35">
      <c r="H295771" s="10"/>
    </row>
    <row r="295772" spans="8:8" x14ac:dyDescent="0.35">
      <c r="H295772" s="10"/>
    </row>
    <row r="295773" spans="8:8" x14ac:dyDescent="0.35">
      <c r="H295773" s="10"/>
    </row>
    <row r="295774" spans="8:8" x14ac:dyDescent="0.35">
      <c r="H295774" s="10"/>
    </row>
    <row r="295775" spans="8:8" x14ac:dyDescent="0.35">
      <c r="H295775" s="10"/>
    </row>
    <row r="295776" spans="8:8" x14ac:dyDescent="0.35">
      <c r="H295776" s="10"/>
    </row>
    <row r="295777" spans="8:8" x14ac:dyDescent="0.35">
      <c r="H295777" s="10"/>
    </row>
    <row r="295778" spans="8:8" x14ac:dyDescent="0.35">
      <c r="H295778" s="10"/>
    </row>
    <row r="295779" spans="8:8" x14ac:dyDescent="0.35">
      <c r="H295779" s="10"/>
    </row>
    <row r="295780" spans="8:8" x14ac:dyDescent="0.35">
      <c r="H295780" s="10"/>
    </row>
    <row r="295781" spans="8:8" x14ac:dyDescent="0.35">
      <c r="H295781" s="10"/>
    </row>
    <row r="295782" spans="8:8" x14ac:dyDescent="0.35">
      <c r="H295782" s="10"/>
    </row>
    <row r="295783" spans="8:8" x14ac:dyDescent="0.35">
      <c r="H295783" s="10"/>
    </row>
    <row r="295784" spans="8:8" x14ac:dyDescent="0.35">
      <c r="H295784" s="10"/>
    </row>
    <row r="295785" spans="8:8" x14ac:dyDescent="0.35">
      <c r="H295785" s="10"/>
    </row>
    <row r="295786" spans="8:8" x14ac:dyDescent="0.35">
      <c r="H295786" s="10"/>
    </row>
    <row r="295787" spans="8:8" x14ac:dyDescent="0.35">
      <c r="H295787" s="10"/>
    </row>
    <row r="295788" spans="8:8" x14ac:dyDescent="0.35">
      <c r="H295788" s="10"/>
    </row>
    <row r="295789" spans="8:8" x14ac:dyDescent="0.35">
      <c r="H295789" s="10"/>
    </row>
    <row r="295790" spans="8:8" x14ac:dyDescent="0.35">
      <c r="H295790" s="10"/>
    </row>
    <row r="295791" spans="8:8" x14ac:dyDescent="0.35">
      <c r="H295791" s="10"/>
    </row>
    <row r="295792" spans="8:8" x14ac:dyDescent="0.35">
      <c r="H295792" s="10"/>
    </row>
    <row r="295793" spans="8:8" x14ac:dyDescent="0.35">
      <c r="H295793" s="10"/>
    </row>
    <row r="295794" spans="8:8" x14ac:dyDescent="0.35">
      <c r="H295794" s="10"/>
    </row>
    <row r="295795" spans="8:8" x14ac:dyDescent="0.35">
      <c r="H295795" s="10"/>
    </row>
    <row r="295796" spans="8:8" x14ac:dyDescent="0.35">
      <c r="H295796" s="10"/>
    </row>
    <row r="295797" spans="8:8" x14ac:dyDescent="0.35">
      <c r="H295797" s="10"/>
    </row>
    <row r="295798" spans="8:8" x14ac:dyDescent="0.35">
      <c r="H295798" s="10"/>
    </row>
    <row r="295799" spans="8:8" x14ac:dyDescent="0.35">
      <c r="H295799" s="10"/>
    </row>
    <row r="295800" spans="8:8" x14ac:dyDescent="0.35">
      <c r="H295800" s="10"/>
    </row>
    <row r="295801" spans="8:8" x14ac:dyDescent="0.35">
      <c r="H295801" s="10"/>
    </row>
    <row r="295802" spans="8:8" x14ac:dyDescent="0.35">
      <c r="H295802" s="10"/>
    </row>
    <row r="295803" spans="8:8" x14ac:dyDescent="0.35">
      <c r="H295803" s="10"/>
    </row>
    <row r="295804" spans="8:8" x14ac:dyDescent="0.35">
      <c r="H295804" s="10"/>
    </row>
    <row r="295805" spans="8:8" x14ac:dyDescent="0.35">
      <c r="H295805" s="10"/>
    </row>
    <row r="295806" spans="8:8" x14ac:dyDescent="0.35">
      <c r="H295806" s="10"/>
    </row>
    <row r="295807" spans="8:8" x14ac:dyDescent="0.35">
      <c r="H295807" s="10"/>
    </row>
    <row r="295808" spans="8:8" x14ac:dyDescent="0.35">
      <c r="H295808" s="10"/>
    </row>
    <row r="295809" spans="8:8" x14ac:dyDescent="0.35">
      <c r="H295809" s="10"/>
    </row>
    <row r="295810" spans="8:8" x14ac:dyDescent="0.35">
      <c r="H295810" s="10"/>
    </row>
    <row r="295811" spans="8:8" x14ac:dyDescent="0.35">
      <c r="H295811" s="10"/>
    </row>
    <row r="295812" spans="8:8" x14ac:dyDescent="0.35">
      <c r="H295812" s="10"/>
    </row>
    <row r="295813" spans="8:8" x14ac:dyDescent="0.35">
      <c r="H295813" s="10"/>
    </row>
    <row r="295814" spans="8:8" x14ac:dyDescent="0.35">
      <c r="H295814" s="10"/>
    </row>
    <row r="295815" spans="8:8" x14ac:dyDescent="0.35">
      <c r="H295815" s="10"/>
    </row>
    <row r="295816" spans="8:8" x14ac:dyDescent="0.35">
      <c r="H295816" s="10"/>
    </row>
    <row r="295817" spans="8:8" x14ac:dyDescent="0.35">
      <c r="H295817" s="10"/>
    </row>
    <row r="295818" spans="8:8" x14ac:dyDescent="0.35">
      <c r="H295818" s="10"/>
    </row>
    <row r="295819" spans="8:8" x14ac:dyDescent="0.35">
      <c r="H295819" s="10"/>
    </row>
    <row r="295820" spans="8:8" x14ac:dyDescent="0.35">
      <c r="H295820" s="10"/>
    </row>
    <row r="295821" spans="8:8" x14ac:dyDescent="0.35">
      <c r="H295821" s="10"/>
    </row>
    <row r="295822" spans="8:8" x14ac:dyDescent="0.35">
      <c r="H295822" s="10"/>
    </row>
    <row r="295823" spans="8:8" x14ac:dyDescent="0.35">
      <c r="H295823" s="10"/>
    </row>
    <row r="295824" spans="8:8" x14ac:dyDescent="0.35">
      <c r="H295824" s="10"/>
    </row>
    <row r="295825" spans="8:8" x14ac:dyDescent="0.35">
      <c r="H295825" s="10"/>
    </row>
    <row r="295826" spans="8:8" x14ac:dyDescent="0.35">
      <c r="H295826" s="10"/>
    </row>
    <row r="295827" spans="8:8" x14ac:dyDescent="0.35">
      <c r="H295827" s="10"/>
    </row>
    <row r="295828" spans="8:8" x14ac:dyDescent="0.35">
      <c r="H295828" s="10"/>
    </row>
    <row r="295829" spans="8:8" x14ac:dyDescent="0.35">
      <c r="H295829" s="10"/>
    </row>
    <row r="295830" spans="8:8" x14ac:dyDescent="0.35">
      <c r="H295830" s="10"/>
    </row>
    <row r="295831" spans="8:8" x14ac:dyDescent="0.35">
      <c r="H295831" s="10"/>
    </row>
    <row r="295832" spans="8:8" x14ac:dyDescent="0.35">
      <c r="H295832" s="10"/>
    </row>
    <row r="295833" spans="8:8" x14ac:dyDescent="0.35">
      <c r="H295833" s="10"/>
    </row>
    <row r="295834" spans="8:8" x14ac:dyDescent="0.35">
      <c r="H295834" s="10"/>
    </row>
    <row r="295835" spans="8:8" x14ac:dyDescent="0.35">
      <c r="H295835" s="10"/>
    </row>
    <row r="295836" spans="8:8" x14ac:dyDescent="0.35">
      <c r="H295836" s="10"/>
    </row>
    <row r="295837" spans="8:8" x14ac:dyDescent="0.35">
      <c r="H295837" s="10"/>
    </row>
    <row r="295838" spans="8:8" x14ac:dyDescent="0.35">
      <c r="H295838" s="10"/>
    </row>
    <row r="295839" spans="8:8" x14ac:dyDescent="0.35">
      <c r="H295839" s="10"/>
    </row>
    <row r="295840" spans="8:8" x14ac:dyDescent="0.35">
      <c r="H295840" s="10"/>
    </row>
    <row r="295841" spans="8:8" x14ac:dyDescent="0.35">
      <c r="H295841" s="10"/>
    </row>
    <row r="295842" spans="8:8" x14ac:dyDescent="0.35">
      <c r="H295842" s="10"/>
    </row>
    <row r="295843" spans="8:8" x14ac:dyDescent="0.35">
      <c r="H295843" s="10"/>
    </row>
    <row r="295844" spans="8:8" x14ac:dyDescent="0.35">
      <c r="H295844" s="10"/>
    </row>
    <row r="295845" spans="8:8" x14ac:dyDescent="0.35">
      <c r="H295845" s="10"/>
    </row>
    <row r="295846" spans="8:8" x14ac:dyDescent="0.35">
      <c r="H295846" s="10"/>
    </row>
    <row r="295847" spans="8:8" x14ac:dyDescent="0.35">
      <c r="H295847" s="10"/>
    </row>
    <row r="295848" spans="8:8" x14ac:dyDescent="0.35">
      <c r="H295848" s="10"/>
    </row>
    <row r="295849" spans="8:8" x14ac:dyDescent="0.35">
      <c r="H295849" s="10"/>
    </row>
    <row r="295850" spans="8:8" x14ac:dyDescent="0.35">
      <c r="H295850" s="10"/>
    </row>
    <row r="295851" spans="8:8" x14ac:dyDescent="0.35">
      <c r="H295851" s="10"/>
    </row>
    <row r="295852" spans="8:8" x14ac:dyDescent="0.35">
      <c r="H295852" s="10"/>
    </row>
    <row r="295853" spans="8:8" x14ac:dyDescent="0.35">
      <c r="H295853" s="10"/>
    </row>
    <row r="295854" spans="8:8" x14ac:dyDescent="0.35">
      <c r="H295854" s="10"/>
    </row>
    <row r="295855" spans="8:8" x14ac:dyDescent="0.35">
      <c r="H295855" s="10"/>
    </row>
    <row r="295856" spans="8:8" x14ac:dyDescent="0.35">
      <c r="H295856" s="10"/>
    </row>
    <row r="295857" spans="8:8" x14ac:dyDescent="0.35">
      <c r="H295857" s="10"/>
    </row>
    <row r="295858" spans="8:8" x14ac:dyDescent="0.35">
      <c r="H295858" s="10"/>
    </row>
    <row r="295859" spans="8:8" x14ac:dyDescent="0.35">
      <c r="H295859" s="10"/>
    </row>
    <row r="295860" spans="8:8" x14ac:dyDescent="0.35">
      <c r="H295860" s="10"/>
    </row>
    <row r="295861" spans="8:8" x14ac:dyDescent="0.35">
      <c r="H295861" s="10"/>
    </row>
    <row r="295862" spans="8:8" x14ac:dyDescent="0.35">
      <c r="H295862" s="10"/>
    </row>
    <row r="295863" spans="8:8" x14ac:dyDescent="0.35">
      <c r="H295863" s="10"/>
    </row>
    <row r="295864" spans="8:8" x14ac:dyDescent="0.35">
      <c r="H295864" s="10"/>
    </row>
    <row r="295865" spans="8:8" x14ac:dyDescent="0.35">
      <c r="H295865" s="10"/>
    </row>
    <row r="295866" spans="8:8" x14ac:dyDescent="0.35">
      <c r="H295866" s="10"/>
    </row>
    <row r="295867" spans="8:8" x14ac:dyDescent="0.35">
      <c r="H295867" s="10"/>
    </row>
    <row r="295868" spans="8:8" x14ac:dyDescent="0.35">
      <c r="H295868" s="10"/>
    </row>
    <row r="295869" spans="8:8" x14ac:dyDescent="0.35">
      <c r="H295869" s="10"/>
    </row>
    <row r="295870" spans="8:8" x14ac:dyDescent="0.35">
      <c r="H295870" s="10"/>
    </row>
    <row r="295871" spans="8:8" x14ac:dyDescent="0.35">
      <c r="H295871" s="10"/>
    </row>
    <row r="295872" spans="8:8" x14ac:dyDescent="0.35">
      <c r="H295872" s="10"/>
    </row>
    <row r="295873" spans="8:8" x14ac:dyDescent="0.35">
      <c r="H295873" s="10"/>
    </row>
    <row r="295874" spans="8:8" x14ac:dyDescent="0.35">
      <c r="H295874" s="10"/>
    </row>
    <row r="295875" spans="8:8" x14ac:dyDescent="0.35">
      <c r="H295875" s="10"/>
    </row>
    <row r="295876" spans="8:8" x14ac:dyDescent="0.35">
      <c r="H295876" s="10"/>
    </row>
    <row r="295877" spans="8:8" x14ac:dyDescent="0.35">
      <c r="H295877" s="10"/>
    </row>
    <row r="295878" spans="8:8" x14ac:dyDescent="0.35">
      <c r="H295878" s="10"/>
    </row>
    <row r="295879" spans="8:8" x14ac:dyDescent="0.35">
      <c r="H295879" s="10"/>
    </row>
    <row r="295880" spans="8:8" x14ac:dyDescent="0.35">
      <c r="H295880" s="10"/>
    </row>
    <row r="295881" spans="8:8" x14ac:dyDescent="0.35">
      <c r="H295881" s="10"/>
    </row>
    <row r="295882" spans="8:8" x14ac:dyDescent="0.35">
      <c r="H295882" s="10"/>
    </row>
    <row r="295883" spans="8:8" x14ac:dyDescent="0.35">
      <c r="H295883" s="10"/>
    </row>
    <row r="295884" spans="8:8" x14ac:dyDescent="0.35">
      <c r="H295884" s="10"/>
    </row>
    <row r="295885" spans="8:8" x14ac:dyDescent="0.35">
      <c r="H295885" s="10"/>
    </row>
    <row r="295886" spans="8:8" x14ac:dyDescent="0.35">
      <c r="H295886" s="10"/>
    </row>
    <row r="295887" spans="8:8" x14ac:dyDescent="0.35">
      <c r="H295887" s="10"/>
    </row>
    <row r="295888" spans="8:8" x14ac:dyDescent="0.35">
      <c r="H295888" s="10"/>
    </row>
    <row r="295889" spans="8:8" x14ac:dyDescent="0.35">
      <c r="H295889" s="10"/>
    </row>
    <row r="295890" spans="8:8" x14ac:dyDescent="0.35">
      <c r="H295890" s="10"/>
    </row>
    <row r="295891" spans="8:8" x14ac:dyDescent="0.35">
      <c r="H295891" s="10"/>
    </row>
    <row r="295892" spans="8:8" x14ac:dyDescent="0.35">
      <c r="H295892" s="10"/>
    </row>
    <row r="295893" spans="8:8" x14ac:dyDescent="0.35">
      <c r="H295893" s="10"/>
    </row>
    <row r="295894" spans="8:8" x14ac:dyDescent="0.35">
      <c r="H295894" s="10"/>
    </row>
    <row r="295895" spans="8:8" x14ac:dyDescent="0.35">
      <c r="H295895" s="10"/>
    </row>
    <row r="295896" spans="8:8" x14ac:dyDescent="0.35">
      <c r="H295896" s="10"/>
    </row>
    <row r="295897" spans="8:8" x14ac:dyDescent="0.35">
      <c r="H295897" s="10"/>
    </row>
    <row r="295898" spans="8:8" x14ac:dyDescent="0.35">
      <c r="H295898" s="10"/>
    </row>
    <row r="295899" spans="8:8" x14ac:dyDescent="0.35">
      <c r="H295899" s="10"/>
    </row>
    <row r="295900" spans="8:8" x14ac:dyDescent="0.35">
      <c r="H295900" s="10"/>
    </row>
    <row r="295901" spans="8:8" x14ac:dyDescent="0.35">
      <c r="H295901" s="10"/>
    </row>
    <row r="295902" spans="8:8" x14ac:dyDescent="0.35">
      <c r="H295902" s="10"/>
    </row>
    <row r="295903" spans="8:8" x14ac:dyDescent="0.35">
      <c r="H295903" s="10"/>
    </row>
    <row r="295904" spans="8:8" x14ac:dyDescent="0.35">
      <c r="H295904" s="10"/>
    </row>
    <row r="295905" spans="8:8" x14ac:dyDescent="0.35">
      <c r="H295905" s="10"/>
    </row>
    <row r="295906" spans="8:8" x14ac:dyDescent="0.35">
      <c r="H295906" s="10"/>
    </row>
    <row r="295907" spans="8:8" x14ac:dyDescent="0.35">
      <c r="H295907" s="10"/>
    </row>
    <row r="295908" spans="8:8" x14ac:dyDescent="0.35">
      <c r="H295908" s="10"/>
    </row>
    <row r="295909" spans="8:8" x14ac:dyDescent="0.35">
      <c r="H295909" s="10"/>
    </row>
    <row r="295910" spans="8:8" x14ac:dyDescent="0.35">
      <c r="H295910" s="10"/>
    </row>
    <row r="295911" spans="8:8" x14ac:dyDescent="0.35">
      <c r="H295911" s="10"/>
    </row>
    <row r="295912" spans="8:8" x14ac:dyDescent="0.35">
      <c r="H295912" s="10"/>
    </row>
    <row r="295913" spans="8:8" x14ac:dyDescent="0.35">
      <c r="H295913" s="10"/>
    </row>
    <row r="295914" spans="8:8" x14ac:dyDescent="0.35">
      <c r="H295914" s="10"/>
    </row>
    <row r="295915" spans="8:8" x14ac:dyDescent="0.35">
      <c r="H295915" s="10"/>
    </row>
    <row r="295916" spans="8:8" x14ac:dyDescent="0.35">
      <c r="H295916" s="10"/>
    </row>
    <row r="295917" spans="8:8" x14ac:dyDescent="0.35">
      <c r="H295917" s="10"/>
    </row>
    <row r="295918" spans="8:8" x14ac:dyDescent="0.35">
      <c r="H295918" s="10"/>
    </row>
    <row r="295919" spans="8:8" x14ac:dyDescent="0.35">
      <c r="H295919" s="10"/>
    </row>
    <row r="295920" spans="8:8" x14ac:dyDescent="0.35">
      <c r="H295920" s="10"/>
    </row>
    <row r="295921" spans="8:8" x14ac:dyDescent="0.35">
      <c r="H295921" s="10"/>
    </row>
    <row r="295922" spans="8:8" x14ac:dyDescent="0.35">
      <c r="H295922" s="10"/>
    </row>
    <row r="295923" spans="8:8" x14ac:dyDescent="0.35">
      <c r="H295923" s="10"/>
    </row>
    <row r="295924" spans="8:8" x14ac:dyDescent="0.35">
      <c r="H295924" s="10"/>
    </row>
    <row r="295925" spans="8:8" x14ac:dyDescent="0.35">
      <c r="H295925" s="10"/>
    </row>
    <row r="295926" spans="8:8" x14ac:dyDescent="0.35">
      <c r="H295926" s="10"/>
    </row>
    <row r="295927" spans="8:8" x14ac:dyDescent="0.35">
      <c r="H295927" s="10"/>
    </row>
    <row r="295928" spans="8:8" x14ac:dyDescent="0.35">
      <c r="H295928" s="10"/>
    </row>
    <row r="295929" spans="8:8" x14ac:dyDescent="0.35">
      <c r="H295929" s="10"/>
    </row>
    <row r="295930" spans="8:8" x14ac:dyDescent="0.35">
      <c r="H295930" s="10"/>
    </row>
    <row r="295931" spans="8:8" x14ac:dyDescent="0.35">
      <c r="H295931" s="10"/>
    </row>
    <row r="295932" spans="8:8" x14ac:dyDescent="0.35">
      <c r="H295932" s="10"/>
    </row>
    <row r="295933" spans="8:8" x14ac:dyDescent="0.35">
      <c r="H295933" s="10"/>
    </row>
    <row r="295934" spans="8:8" x14ac:dyDescent="0.35">
      <c r="H295934" s="10"/>
    </row>
    <row r="295935" spans="8:8" x14ac:dyDescent="0.35">
      <c r="H295935" s="10"/>
    </row>
    <row r="295936" spans="8:8" x14ac:dyDescent="0.35">
      <c r="H295936" s="10"/>
    </row>
    <row r="295937" spans="8:8" x14ac:dyDescent="0.35">
      <c r="H295937" s="10"/>
    </row>
    <row r="295938" spans="8:8" x14ac:dyDescent="0.35">
      <c r="H295938" s="10"/>
    </row>
    <row r="295939" spans="8:8" x14ac:dyDescent="0.35">
      <c r="H295939" s="10"/>
    </row>
    <row r="295940" spans="8:8" x14ac:dyDescent="0.35">
      <c r="H295940" s="10"/>
    </row>
    <row r="295941" spans="8:8" x14ac:dyDescent="0.35">
      <c r="H295941" s="10"/>
    </row>
    <row r="295942" spans="8:8" x14ac:dyDescent="0.35">
      <c r="H295942" s="10"/>
    </row>
    <row r="295943" spans="8:8" x14ac:dyDescent="0.35">
      <c r="H295943" s="10"/>
    </row>
    <row r="295944" spans="8:8" x14ac:dyDescent="0.35">
      <c r="H295944" s="10"/>
    </row>
    <row r="295945" spans="8:8" x14ac:dyDescent="0.35">
      <c r="H295945" s="10"/>
    </row>
    <row r="295946" spans="8:8" x14ac:dyDescent="0.35">
      <c r="H295946" s="10"/>
    </row>
    <row r="295947" spans="8:8" x14ac:dyDescent="0.35">
      <c r="H295947" s="10"/>
    </row>
    <row r="295948" spans="8:8" x14ac:dyDescent="0.35">
      <c r="H295948" s="10"/>
    </row>
    <row r="295949" spans="8:8" x14ac:dyDescent="0.35">
      <c r="H295949" s="10"/>
    </row>
    <row r="295950" spans="8:8" x14ac:dyDescent="0.35">
      <c r="H295950" s="10"/>
    </row>
    <row r="295951" spans="8:8" x14ac:dyDescent="0.35">
      <c r="H295951" s="10"/>
    </row>
    <row r="295952" spans="8:8" x14ac:dyDescent="0.35">
      <c r="H295952" s="10"/>
    </row>
    <row r="295953" spans="8:8" x14ac:dyDescent="0.35">
      <c r="H295953" s="10"/>
    </row>
    <row r="295954" spans="8:8" x14ac:dyDescent="0.35">
      <c r="H295954" s="10"/>
    </row>
    <row r="295955" spans="8:8" x14ac:dyDescent="0.35">
      <c r="H295955" s="10"/>
    </row>
    <row r="295956" spans="8:8" x14ac:dyDescent="0.35">
      <c r="H295956" s="10"/>
    </row>
    <row r="295957" spans="8:8" x14ac:dyDescent="0.35">
      <c r="H295957" s="10"/>
    </row>
    <row r="295958" spans="8:8" x14ac:dyDescent="0.35">
      <c r="H295958" s="10"/>
    </row>
    <row r="295959" spans="8:8" x14ac:dyDescent="0.35">
      <c r="H295959" s="10"/>
    </row>
    <row r="295960" spans="8:8" x14ac:dyDescent="0.35">
      <c r="H295960" s="10"/>
    </row>
    <row r="295961" spans="8:8" x14ac:dyDescent="0.35">
      <c r="H295961" s="10"/>
    </row>
    <row r="295962" spans="8:8" x14ac:dyDescent="0.35">
      <c r="H295962" s="10"/>
    </row>
    <row r="295963" spans="8:8" x14ac:dyDescent="0.35">
      <c r="H295963" s="10"/>
    </row>
    <row r="295964" spans="8:8" x14ac:dyDescent="0.35">
      <c r="H295964" s="10"/>
    </row>
    <row r="295965" spans="8:8" x14ac:dyDescent="0.35">
      <c r="H295965" s="10"/>
    </row>
    <row r="295966" spans="8:8" x14ac:dyDescent="0.35">
      <c r="H295966" s="10"/>
    </row>
    <row r="295967" spans="8:8" x14ac:dyDescent="0.35">
      <c r="H295967" s="10"/>
    </row>
    <row r="295968" spans="8:8" x14ac:dyDescent="0.35">
      <c r="H295968" s="10"/>
    </row>
    <row r="295969" spans="8:8" x14ac:dyDescent="0.35">
      <c r="H295969" s="10"/>
    </row>
    <row r="295970" spans="8:8" x14ac:dyDescent="0.35">
      <c r="H295970" s="10"/>
    </row>
    <row r="295971" spans="8:8" x14ac:dyDescent="0.35">
      <c r="H295971" s="10"/>
    </row>
    <row r="295972" spans="8:8" x14ac:dyDescent="0.35">
      <c r="H295972" s="10"/>
    </row>
    <row r="295973" spans="8:8" x14ac:dyDescent="0.35">
      <c r="H295973" s="10"/>
    </row>
    <row r="295974" spans="8:8" x14ac:dyDescent="0.35">
      <c r="H295974" s="10"/>
    </row>
    <row r="295975" spans="8:8" x14ac:dyDescent="0.35">
      <c r="H295975" s="10"/>
    </row>
    <row r="295976" spans="8:8" x14ac:dyDescent="0.35">
      <c r="H295976" s="10"/>
    </row>
    <row r="295977" spans="8:8" x14ac:dyDescent="0.35">
      <c r="H295977" s="10"/>
    </row>
    <row r="295978" spans="8:8" x14ac:dyDescent="0.35">
      <c r="H295978" s="10"/>
    </row>
    <row r="295979" spans="8:8" x14ac:dyDescent="0.35">
      <c r="H295979" s="10"/>
    </row>
    <row r="295980" spans="8:8" x14ac:dyDescent="0.35">
      <c r="H295980" s="10"/>
    </row>
    <row r="295981" spans="8:8" x14ac:dyDescent="0.35">
      <c r="H295981" s="10"/>
    </row>
    <row r="295982" spans="8:8" x14ac:dyDescent="0.35">
      <c r="H295982" s="10"/>
    </row>
    <row r="295983" spans="8:8" x14ac:dyDescent="0.35">
      <c r="H295983" s="10"/>
    </row>
    <row r="295984" spans="8:8" x14ac:dyDescent="0.35">
      <c r="H295984" s="10"/>
    </row>
    <row r="295985" spans="8:8" x14ac:dyDescent="0.35">
      <c r="H295985" s="10"/>
    </row>
    <row r="295986" spans="8:8" x14ac:dyDescent="0.35">
      <c r="H295986" s="10"/>
    </row>
    <row r="295987" spans="8:8" x14ac:dyDescent="0.35">
      <c r="H295987" s="10"/>
    </row>
    <row r="295988" spans="8:8" x14ac:dyDescent="0.35">
      <c r="H295988" s="10"/>
    </row>
    <row r="295989" spans="8:8" x14ac:dyDescent="0.35">
      <c r="H295989" s="10"/>
    </row>
    <row r="295990" spans="8:8" x14ac:dyDescent="0.35">
      <c r="H295990" s="10"/>
    </row>
    <row r="295991" spans="8:8" x14ac:dyDescent="0.35">
      <c r="H295991" s="10"/>
    </row>
    <row r="295992" spans="8:8" x14ac:dyDescent="0.35">
      <c r="H295992" s="10"/>
    </row>
    <row r="295993" spans="8:8" x14ac:dyDescent="0.35">
      <c r="H295993" s="10"/>
    </row>
    <row r="295994" spans="8:8" x14ac:dyDescent="0.35">
      <c r="H295994" s="10"/>
    </row>
    <row r="295995" spans="8:8" x14ac:dyDescent="0.35">
      <c r="H295995" s="10"/>
    </row>
    <row r="295996" spans="8:8" x14ac:dyDescent="0.35">
      <c r="H295996" s="10"/>
    </row>
    <row r="295997" spans="8:8" x14ac:dyDescent="0.35">
      <c r="H295997" s="10"/>
    </row>
    <row r="295998" spans="8:8" x14ac:dyDescent="0.35">
      <c r="H295998" s="10"/>
    </row>
    <row r="295999" spans="8:8" x14ac:dyDescent="0.35">
      <c r="H295999" s="10"/>
    </row>
    <row r="296000" spans="8:8" x14ac:dyDescent="0.35">
      <c r="H296000" s="10"/>
    </row>
    <row r="296001" spans="8:8" x14ac:dyDescent="0.35">
      <c r="H296001" s="10"/>
    </row>
    <row r="296002" spans="8:8" x14ac:dyDescent="0.35">
      <c r="H296002" s="10"/>
    </row>
    <row r="296003" spans="8:8" x14ac:dyDescent="0.35">
      <c r="H296003" s="10"/>
    </row>
    <row r="296004" spans="8:8" x14ac:dyDescent="0.35">
      <c r="H296004" s="10"/>
    </row>
    <row r="296005" spans="8:8" x14ac:dyDescent="0.35">
      <c r="H296005" s="10"/>
    </row>
    <row r="296006" spans="8:8" x14ac:dyDescent="0.35">
      <c r="H296006" s="10"/>
    </row>
    <row r="296007" spans="8:8" x14ac:dyDescent="0.35">
      <c r="H296007" s="10"/>
    </row>
    <row r="296008" spans="8:8" x14ac:dyDescent="0.35">
      <c r="H296008" s="10"/>
    </row>
    <row r="296009" spans="8:8" x14ac:dyDescent="0.35">
      <c r="H296009" s="10"/>
    </row>
    <row r="296010" spans="8:8" x14ac:dyDescent="0.35">
      <c r="H296010" s="10"/>
    </row>
    <row r="296011" spans="8:8" x14ac:dyDescent="0.35">
      <c r="H296011" s="10"/>
    </row>
    <row r="296012" spans="8:8" x14ac:dyDescent="0.35">
      <c r="H296012" s="10"/>
    </row>
    <row r="296013" spans="8:8" x14ac:dyDescent="0.35">
      <c r="H296013" s="10"/>
    </row>
    <row r="296014" spans="8:8" x14ac:dyDescent="0.35">
      <c r="H296014" s="10"/>
    </row>
    <row r="296015" spans="8:8" x14ac:dyDescent="0.35">
      <c r="H296015" s="10"/>
    </row>
    <row r="296016" spans="8:8" x14ac:dyDescent="0.35">
      <c r="H296016" s="10"/>
    </row>
    <row r="296017" spans="8:8" x14ac:dyDescent="0.35">
      <c r="H296017" s="10"/>
    </row>
    <row r="296018" spans="8:8" x14ac:dyDescent="0.35">
      <c r="H296018" s="10"/>
    </row>
    <row r="296019" spans="8:8" x14ac:dyDescent="0.35">
      <c r="H296019" s="10"/>
    </row>
    <row r="296020" spans="8:8" x14ac:dyDescent="0.35">
      <c r="H296020" s="10"/>
    </row>
    <row r="296021" spans="8:8" x14ac:dyDescent="0.35">
      <c r="H296021" s="10"/>
    </row>
    <row r="296022" spans="8:8" x14ac:dyDescent="0.35">
      <c r="H296022" s="10"/>
    </row>
    <row r="296023" spans="8:8" x14ac:dyDescent="0.35">
      <c r="H296023" s="10"/>
    </row>
    <row r="296024" spans="8:8" x14ac:dyDescent="0.35">
      <c r="H296024" s="10"/>
    </row>
    <row r="296025" spans="8:8" x14ac:dyDescent="0.35">
      <c r="H296025" s="10"/>
    </row>
    <row r="296026" spans="8:8" x14ac:dyDescent="0.35">
      <c r="H296026" s="10"/>
    </row>
    <row r="296027" spans="8:8" x14ac:dyDescent="0.35">
      <c r="H296027" s="10"/>
    </row>
    <row r="296028" spans="8:8" x14ac:dyDescent="0.35">
      <c r="H296028" s="10"/>
    </row>
    <row r="296029" spans="8:8" x14ac:dyDescent="0.35">
      <c r="H296029" s="10"/>
    </row>
    <row r="296030" spans="8:8" x14ac:dyDescent="0.35">
      <c r="H296030" s="10"/>
    </row>
    <row r="296031" spans="8:8" x14ac:dyDescent="0.35">
      <c r="H296031" s="10"/>
    </row>
    <row r="296032" spans="8:8" x14ac:dyDescent="0.35">
      <c r="H296032" s="10"/>
    </row>
    <row r="296033" spans="8:8" x14ac:dyDescent="0.35">
      <c r="H296033" s="10"/>
    </row>
    <row r="296034" spans="8:8" x14ac:dyDescent="0.35">
      <c r="H296034" s="10"/>
    </row>
    <row r="296035" spans="8:8" x14ac:dyDescent="0.35">
      <c r="H296035" s="10"/>
    </row>
    <row r="296036" spans="8:8" x14ac:dyDescent="0.35">
      <c r="H296036" s="10"/>
    </row>
    <row r="296037" spans="8:8" x14ac:dyDescent="0.35">
      <c r="H296037" s="10"/>
    </row>
    <row r="296038" spans="8:8" x14ac:dyDescent="0.35">
      <c r="H296038" s="10"/>
    </row>
    <row r="296039" spans="8:8" x14ac:dyDescent="0.35">
      <c r="H296039" s="10"/>
    </row>
    <row r="296040" spans="8:8" x14ac:dyDescent="0.35">
      <c r="H296040" s="10"/>
    </row>
    <row r="296041" spans="8:8" x14ac:dyDescent="0.35">
      <c r="H296041" s="10"/>
    </row>
    <row r="296042" spans="8:8" x14ac:dyDescent="0.35">
      <c r="H296042" s="10"/>
    </row>
    <row r="296043" spans="8:8" x14ac:dyDescent="0.35">
      <c r="H296043" s="10"/>
    </row>
    <row r="296044" spans="8:8" x14ac:dyDescent="0.35">
      <c r="H296044" s="10"/>
    </row>
    <row r="296045" spans="8:8" x14ac:dyDescent="0.35">
      <c r="H296045" s="10"/>
    </row>
    <row r="296046" spans="8:8" x14ac:dyDescent="0.35">
      <c r="H296046" s="10"/>
    </row>
    <row r="296047" spans="8:8" x14ac:dyDescent="0.35">
      <c r="H296047" s="10"/>
    </row>
    <row r="296048" spans="8:8" x14ac:dyDescent="0.35">
      <c r="H296048" s="10"/>
    </row>
    <row r="296049" spans="8:8" x14ac:dyDescent="0.35">
      <c r="H296049" s="10"/>
    </row>
    <row r="296050" spans="8:8" x14ac:dyDescent="0.35">
      <c r="H296050" s="10"/>
    </row>
    <row r="296051" spans="8:8" x14ac:dyDescent="0.35">
      <c r="H296051" s="10"/>
    </row>
    <row r="296052" spans="8:8" x14ac:dyDescent="0.35">
      <c r="H296052" s="10"/>
    </row>
    <row r="296053" spans="8:8" x14ac:dyDescent="0.35">
      <c r="H296053" s="10"/>
    </row>
    <row r="296054" spans="8:8" x14ac:dyDescent="0.35">
      <c r="H296054" s="10"/>
    </row>
    <row r="296055" spans="8:8" x14ac:dyDescent="0.35">
      <c r="H296055" s="10"/>
    </row>
    <row r="296056" spans="8:8" x14ac:dyDescent="0.35">
      <c r="H296056" s="10"/>
    </row>
    <row r="296057" spans="8:8" x14ac:dyDescent="0.35">
      <c r="H296057" s="10"/>
    </row>
    <row r="296058" spans="8:8" x14ac:dyDescent="0.35">
      <c r="H296058" s="10"/>
    </row>
    <row r="296059" spans="8:8" x14ac:dyDescent="0.35">
      <c r="H296059" s="10"/>
    </row>
    <row r="296060" spans="8:8" x14ac:dyDescent="0.35">
      <c r="H296060" s="10"/>
    </row>
    <row r="296061" spans="8:8" x14ac:dyDescent="0.35">
      <c r="H296061" s="10"/>
    </row>
    <row r="296062" spans="8:8" x14ac:dyDescent="0.35">
      <c r="H296062" s="10"/>
    </row>
    <row r="296063" spans="8:8" x14ac:dyDescent="0.35">
      <c r="H296063" s="10"/>
    </row>
    <row r="296064" spans="8:8" x14ac:dyDescent="0.35">
      <c r="H296064" s="10"/>
    </row>
    <row r="296065" spans="8:8" x14ac:dyDescent="0.35">
      <c r="H296065" s="10"/>
    </row>
    <row r="296066" spans="8:8" x14ac:dyDescent="0.35">
      <c r="H296066" s="10"/>
    </row>
    <row r="296067" spans="8:8" x14ac:dyDescent="0.35">
      <c r="H296067" s="10"/>
    </row>
    <row r="296068" spans="8:8" x14ac:dyDescent="0.35">
      <c r="H296068" s="10"/>
    </row>
    <row r="296069" spans="8:8" x14ac:dyDescent="0.35">
      <c r="H296069" s="10"/>
    </row>
    <row r="296070" spans="8:8" x14ac:dyDescent="0.35">
      <c r="H296070" s="10"/>
    </row>
    <row r="296071" spans="8:8" x14ac:dyDescent="0.35">
      <c r="H296071" s="10"/>
    </row>
    <row r="296072" spans="8:8" x14ac:dyDescent="0.35">
      <c r="H296072" s="10"/>
    </row>
    <row r="296073" spans="8:8" x14ac:dyDescent="0.35">
      <c r="H296073" s="10"/>
    </row>
    <row r="296074" spans="8:8" x14ac:dyDescent="0.35">
      <c r="H296074" s="10"/>
    </row>
    <row r="296075" spans="8:8" x14ac:dyDescent="0.35">
      <c r="H296075" s="10"/>
    </row>
    <row r="296076" spans="8:8" x14ac:dyDescent="0.35">
      <c r="H296076" s="10"/>
    </row>
    <row r="296077" spans="8:8" x14ac:dyDescent="0.35">
      <c r="H296077" s="10"/>
    </row>
    <row r="296078" spans="8:8" x14ac:dyDescent="0.35">
      <c r="H296078" s="10"/>
    </row>
    <row r="296079" spans="8:8" x14ac:dyDescent="0.35">
      <c r="H296079" s="10"/>
    </row>
    <row r="296080" spans="8:8" x14ac:dyDescent="0.35">
      <c r="H296080" s="10"/>
    </row>
    <row r="296081" spans="8:8" x14ac:dyDescent="0.35">
      <c r="H296081" s="10"/>
    </row>
    <row r="296082" spans="8:8" x14ac:dyDescent="0.35">
      <c r="H296082" s="10"/>
    </row>
    <row r="296083" spans="8:8" x14ac:dyDescent="0.35">
      <c r="H296083" s="10"/>
    </row>
    <row r="296084" spans="8:8" x14ac:dyDescent="0.35">
      <c r="H296084" s="10"/>
    </row>
    <row r="296085" spans="8:8" x14ac:dyDescent="0.35">
      <c r="H296085" s="10"/>
    </row>
    <row r="296086" spans="8:8" x14ac:dyDescent="0.35">
      <c r="H296086" s="10"/>
    </row>
    <row r="296087" spans="8:8" x14ac:dyDescent="0.35">
      <c r="H296087" s="10"/>
    </row>
    <row r="296088" spans="8:8" x14ac:dyDescent="0.35">
      <c r="H296088" s="10"/>
    </row>
    <row r="296089" spans="8:8" x14ac:dyDescent="0.35">
      <c r="H296089" s="10"/>
    </row>
    <row r="296090" spans="8:8" x14ac:dyDescent="0.35">
      <c r="H296090" s="10"/>
    </row>
    <row r="296091" spans="8:8" x14ac:dyDescent="0.35">
      <c r="H296091" s="10"/>
    </row>
    <row r="296092" spans="8:8" x14ac:dyDescent="0.35">
      <c r="H296092" s="10"/>
    </row>
    <row r="296093" spans="8:8" x14ac:dyDescent="0.35">
      <c r="H296093" s="10"/>
    </row>
    <row r="296094" spans="8:8" x14ac:dyDescent="0.35">
      <c r="H296094" s="10"/>
    </row>
    <row r="296095" spans="8:8" x14ac:dyDescent="0.35">
      <c r="H296095" s="10"/>
    </row>
    <row r="296096" spans="8:8" x14ac:dyDescent="0.35">
      <c r="H296096" s="10"/>
    </row>
    <row r="296097" spans="8:8" x14ac:dyDescent="0.35">
      <c r="H296097" s="10"/>
    </row>
    <row r="296098" spans="8:8" x14ac:dyDescent="0.35">
      <c r="H296098" s="10"/>
    </row>
    <row r="296099" spans="8:8" x14ac:dyDescent="0.35">
      <c r="H296099" s="10"/>
    </row>
    <row r="296100" spans="8:8" x14ac:dyDescent="0.35">
      <c r="H296100" s="10"/>
    </row>
    <row r="296101" spans="8:8" x14ac:dyDescent="0.35">
      <c r="H296101" s="10"/>
    </row>
    <row r="296102" spans="8:8" x14ac:dyDescent="0.35">
      <c r="H296102" s="10"/>
    </row>
    <row r="296103" spans="8:8" x14ac:dyDescent="0.35">
      <c r="H296103" s="10"/>
    </row>
    <row r="296104" spans="8:8" x14ac:dyDescent="0.35">
      <c r="H296104" s="10"/>
    </row>
    <row r="296105" spans="8:8" x14ac:dyDescent="0.35">
      <c r="H296105" s="10"/>
    </row>
    <row r="296106" spans="8:8" x14ac:dyDescent="0.35">
      <c r="H296106" s="10"/>
    </row>
    <row r="296107" spans="8:8" x14ac:dyDescent="0.35">
      <c r="H296107" s="10"/>
    </row>
    <row r="296108" spans="8:8" x14ac:dyDescent="0.35">
      <c r="H296108" s="10"/>
    </row>
    <row r="296109" spans="8:8" x14ac:dyDescent="0.35">
      <c r="H296109" s="10"/>
    </row>
    <row r="296110" spans="8:8" x14ac:dyDescent="0.35">
      <c r="H296110" s="10"/>
    </row>
    <row r="296111" spans="8:8" x14ac:dyDescent="0.35">
      <c r="H296111" s="10"/>
    </row>
    <row r="296112" spans="8:8" x14ac:dyDescent="0.35">
      <c r="H296112" s="10"/>
    </row>
    <row r="296113" spans="8:8" x14ac:dyDescent="0.35">
      <c r="H296113" s="10"/>
    </row>
    <row r="296114" spans="8:8" x14ac:dyDescent="0.35">
      <c r="H296114" s="10"/>
    </row>
    <row r="296115" spans="8:8" x14ac:dyDescent="0.35">
      <c r="H296115" s="10"/>
    </row>
    <row r="296116" spans="8:8" x14ac:dyDescent="0.35">
      <c r="H296116" s="10"/>
    </row>
    <row r="296117" spans="8:8" x14ac:dyDescent="0.35">
      <c r="H296117" s="10"/>
    </row>
    <row r="296118" spans="8:8" x14ac:dyDescent="0.35">
      <c r="H296118" s="10"/>
    </row>
    <row r="296119" spans="8:8" x14ac:dyDescent="0.35">
      <c r="H296119" s="10"/>
    </row>
    <row r="296120" spans="8:8" x14ac:dyDescent="0.35">
      <c r="H296120" s="10"/>
    </row>
    <row r="296121" spans="8:8" x14ac:dyDescent="0.35">
      <c r="H296121" s="10"/>
    </row>
    <row r="296122" spans="8:8" x14ac:dyDescent="0.35">
      <c r="H296122" s="10"/>
    </row>
    <row r="296123" spans="8:8" x14ac:dyDescent="0.35">
      <c r="H296123" s="10"/>
    </row>
    <row r="296124" spans="8:8" x14ac:dyDescent="0.35">
      <c r="H296124" s="10"/>
    </row>
    <row r="296125" spans="8:8" x14ac:dyDescent="0.35">
      <c r="H296125" s="10"/>
    </row>
    <row r="296126" spans="8:8" x14ac:dyDescent="0.35">
      <c r="H296126" s="10"/>
    </row>
    <row r="296127" spans="8:8" x14ac:dyDescent="0.35">
      <c r="H296127" s="10"/>
    </row>
    <row r="296128" spans="8:8" x14ac:dyDescent="0.35">
      <c r="H296128" s="10"/>
    </row>
    <row r="296129" spans="8:8" x14ac:dyDescent="0.35">
      <c r="H296129" s="10"/>
    </row>
    <row r="296130" spans="8:8" x14ac:dyDescent="0.35">
      <c r="H296130" s="10"/>
    </row>
    <row r="296131" spans="8:8" x14ac:dyDescent="0.35">
      <c r="H296131" s="10"/>
    </row>
    <row r="296132" spans="8:8" x14ac:dyDescent="0.35">
      <c r="H296132" s="10"/>
    </row>
    <row r="296133" spans="8:8" x14ac:dyDescent="0.35">
      <c r="H296133" s="10"/>
    </row>
    <row r="296134" spans="8:8" x14ac:dyDescent="0.35">
      <c r="H296134" s="10"/>
    </row>
    <row r="296135" spans="8:8" x14ac:dyDescent="0.35">
      <c r="H296135" s="10"/>
    </row>
    <row r="296136" spans="8:8" x14ac:dyDescent="0.35">
      <c r="H296136" s="10"/>
    </row>
    <row r="296137" spans="8:8" x14ac:dyDescent="0.35">
      <c r="H296137" s="10"/>
    </row>
    <row r="296138" spans="8:8" x14ac:dyDescent="0.35">
      <c r="H296138" s="10"/>
    </row>
    <row r="296139" spans="8:8" x14ac:dyDescent="0.35">
      <c r="H296139" s="10"/>
    </row>
    <row r="296140" spans="8:8" x14ac:dyDescent="0.35">
      <c r="H296140" s="10"/>
    </row>
    <row r="296141" spans="8:8" x14ac:dyDescent="0.35">
      <c r="H296141" s="10"/>
    </row>
    <row r="296142" spans="8:8" x14ac:dyDescent="0.35">
      <c r="H296142" s="10"/>
    </row>
    <row r="296143" spans="8:8" x14ac:dyDescent="0.35">
      <c r="H296143" s="10"/>
    </row>
    <row r="296144" spans="8:8" x14ac:dyDescent="0.35">
      <c r="H296144" s="10"/>
    </row>
    <row r="296145" spans="8:8" x14ac:dyDescent="0.35">
      <c r="H296145" s="10"/>
    </row>
    <row r="296146" spans="8:8" x14ac:dyDescent="0.35">
      <c r="H296146" s="10"/>
    </row>
    <row r="296147" spans="8:8" x14ac:dyDescent="0.35">
      <c r="H296147" s="10"/>
    </row>
    <row r="296148" spans="8:8" x14ac:dyDescent="0.35">
      <c r="H296148" s="10"/>
    </row>
    <row r="296149" spans="8:8" x14ac:dyDescent="0.35">
      <c r="H296149" s="10"/>
    </row>
    <row r="296150" spans="8:8" x14ac:dyDescent="0.35">
      <c r="H296150" s="10"/>
    </row>
    <row r="296151" spans="8:8" x14ac:dyDescent="0.35">
      <c r="H296151" s="10"/>
    </row>
    <row r="296152" spans="8:8" x14ac:dyDescent="0.35">
      <c r="H296152" s="10"/>
    </row>
    <row r="296153" spans="8:8" x14ac:dyDescent="0.35">
      <c r="H296153" s="10"/>
    </row>
    <row r="296154" spans="8:8" x14ac:dyDescent="0.35">
      <c r="H296154" s="10"/>
    </row>
    <row r="296155" spans="8:8" x14ac:dyDescent="0.35">
      <c r="H296155" s="10"/>
    </row>
    <row r="296156" spans="8:8" x14ac:dyDescent="0.35">
      <c r="H296156" s="10"/>
    </row>
    <row r="296157" spans="8:8" x14ac:dyDescent="0.35">
      <c r="H296157" s="10"/>
    </row>
    <row r="296158" spans="8:8" x14ac:dyDescent="0.35">
      <c r="H296158" s="10"/>
    </row>
    <row r="296159" spans="8:8" x14ac:dyDescent="0.35">
      <c r="H296159" s="10"/>
    </row>
    <row r="296160" spans="8:8" x14ac:dyDescent="0.35">
      <c r="H296160" s="10"/>
    </row>
    <row r="296161" spans="8:8" x14ac:dyDescent="0.35">
      <c r="H296161" s="10"/>
    </row>
    <row r="296162" spans="8:8" x14ac:dyDescent="0.35">
      <c r="H296162" s="10"/>
    </row>
    <row r="296163" spans="8:8" x14ac:dyDescent="0.35">
      <c r="H296163" s="10"/>
    </row>
    <row r="296164" spans="8:8" x14ac:dyDescent="0.35">
      <c r="H296164" s="10"/>
    </row>
    <row r="296165" spans="8:8" x14ac:dyDescent="0.35">
      <c r="H296165" s="10"/>
    </row>
    <row r="296166" spans="8:8" x14ac:dyDescent="0.35">
      <c r="H296166" s="10"/>
    </row>
    <row r="296167" spans="8:8" x14ac:dyDescent="0.35">
      <c r="H296167" s="10"/>
    </row>
    <row r="296168" spans="8:8" x14ac:dyDescent="0.35">
      <c r="H296168" s="10"/>
    </row>
    <row r="296169" spans="8:8" x14ac:dyDescent="0.35">
      <c r="H296169" s="10"/>
    </row>
    <row r="296170" spans="8:8" x14ac:dyDescent="0.35">
      <c r="H296170" s="10"/>
    </row>
    <row r="296171" spans="8:8" x14ac:dyDescent="0.35">
      <c r="H296171" s="10"/>
    </row>
    <row r="296172" spans="8:8" x14ac:dyDescent="0.35">
      <c r="H296172" s="10"/>
    </row>
    <row r="296173" spans="8:8" x14ac:dyDescent="0.35">
      <c r="H296173" s="10"/>
    </row>
    <row r="296174" spans="8:8" x14ac:dyDescent="0.35">
      <c r="H296174" s="10"/>
    </row>
    <row r="296175" spans="8:8" x14ac:dyDescent="0.35">
      <c r="H296175" s="10"/>
    </row>
    <row r="296176" spans="8:8" x14ac:dyDescent="0.35">
      <c r="H296176" s="10"/>
    </row>
    <row r="296177" spans="8:8" x14ac:dyDescent="0.35">
      <c r="H296177" s="10"/>
    </row>
    <row r="296178" spans="8:8" x14ac:dyDescent="0.35">
      <c r="H296178" s="10"/>
    </row>
    <row r="296179" spans="8:8" x14ac:dyDescent="0.35">
      <c r="H296179" s="10"/>
    </row>
    <row r="296180" spans="8:8" x14ac:dyDescent="0.35">
      <c r="H296180" s="10"/>
    </row>
    <row r="296181" spans="8:8" x14ac:dyDescent="0.35">
      <c r="H296181" s="10"/>
    </row>
    <row r="296182" spans="8:8" x14ac:dyDescent="0.35">
      <c r="H296182" s="10"/>
    </row>
    <row r="296183" spans="8:8" x14ac:dyDescent="0.35">
      <c r="H296183" s="10"/>
    </row>
    <row r="296184" spans="8:8" x14ac:dyDescent="0.35">
      <c r="H296184" s="10"/>
    </row>
    <row r="296185" spans="8:8" x14ac:dyDescent="0.35">
      <c r="H296185" s="10"/>
    </row>
    <row r="296186" spans="8:8" x14ac:dyDescent="0.35">
      <c r="H296186" s="10"/>
    </row>
    <row r="296187" spans="8:8" x14ac:dyDescent="0.35">
      <c r="H296187" s="10"/>
    </row>
    <row r="296188" spans="8:8" x14ac:dyDescent="0.35">
      <c r="H296188" s="10"/>
    </row>
    <row r="296189" spans="8:8" x14ac:dyDescent="0.35">
      <c r="H296189" s="10"/>
    </row>
    <row r="296190" spans="8:8" x14ac:dyDescent="0.35">
      <c r="H296190" s="10"/>
    </row>
    <row r="296191" spans="8:8" x14ac:dyDescent="0.35">
      <c r="H296191" s="10"/>
    </row>
    <row r="296192" spans="8:8" x14ac:dyDescent="0.35">
      <c r="H296192" s="10"/>
    </row>
    <row r="296193" spans="8:8" x14ac:dyDescent="0.35">
      <c r="H296193" s="10"/>
    </row>
    <row r="296194" spans="8:8" x14ac:dyDescent="0.35">
      <c r="H296194" s="10"/>
    </row>
    <row r="296195" spans="8:8" x14ac:dyDescent="0.35">
      <c r="H296195" s="10"/>
    </row>
    <row r="296196" spans="8:8" x14ac:dyDescent="0.35">
      <c r="H296196" s="10"/>
    </row>
    <row r="296197" spans="8:8" x14ac:dyDescent="0.35">
      <c r="H296197" s="10"/>
    </row>
    <row r="296198" spans="8:8" x14ac:dyDescent="0.35">
      <c r="H296198" s="10"/>
    </row>
    <row r="296199" spans="8:8" x14ac:dyDescent="0.35">
      <c r="H296199" s="10"/>
    </row>
    <row r="296200" spans="8:8" x14ac:dyDescent="0.35">
      <c r="H296200" s="10"/>
    </row>
    <row r="296201" spans="8:8" x14ac:dyDescent="0.35">
      <c r="H296201" s="10"/>
    </row>
    <row r="296202" spans="8:8" x14ac:dyDescent="0.35">
      <c r="H296202" s="10"/>
    </row>
    <row r="296203" spans="8:8" x14ac:dyDescent="0.35">
      <c r="H296203" s="10"/>
    </row>
    <row r="296204" spans="8:8" x14ac:dyDescent="0.35">
      <c r="H296204" s="10"/>
    </row>
    <row r="296205" spans="8:8" x14ac:dyDescent="0.35">
      <c r="H296205" s="10"/>
    </row>
    <row r="296206" spans="8:8" x14ac:dyDescent="0.35">
      <c r="H296206" s="10"/>
    </row>
    <row r="296207" spans="8:8" x14ac:dyDescent="0.35">
      <c r="H296207" s="10"/>
    </row>
    <row r="296208" spans="8:8" x14ac:dyDescent="0.35">
      <c r="H296208" s="10"/>
    </row>
    <row r="296209" spans="8:8" x14ac:dyDescent="0.35">
      <c r="H296209" s="10"/>
    </row>
    <row r="296210" spans="8:8" x14ac:dyDescent="0.35">
      <c r="H296210" s="10"/>
    </row>
    <row r="296211" spans="8:8" x14ac:dyDescent="0.35">
      <c r="H296211" s="10"/>
    </row>
    <row r="296212" spans="8:8" x14ac:dyDescent="0.35">
      <c r="H296212" s="10"/>
    </row>
    <row r="296213" spans="8:8" x14ac:dyDescent="0.35">
      <c r="H296213" s="10"/>
    </row>
    <row r="296214" spans="8:8" x14ac:dyDescent="0.35">
      <c r="H296214" s="10"/>
    </row>
    <row r="296215" spans="8:8" x14ac:dyDescent="0.35">
      <c r="H296215" s="10"/>
    </row>
    <row r="296216" spans="8:8" x14ac:dyDescent="0.35">
      <c r="H296216" s="10"/>
    </row>
    <row r="296217" spans="8:8" x14ac:dyDescent="0.35">
      <c r="H296217" s="10"/>
    </row>
    <row r="296218" spans="8:8" x14ac:dyDescent="0.35">
      <c r="H296218" s="10"/>
    </row>
    <row r="296219" spans="8:8" x14ac:dyDescent="0.35">
      <c r="H296219" s="10"/>
    </row>
    <row r="296220" spans="8:8" x14ac:dyDescent="0.35">
      <c r="H296220" s="10"/>
    </row>
    <row r="296221" spans="8:8" x14ac:dyDescent="0.35">
      <c r="H296221" s="10"/>
    </row>
    <row r="296222" spans="8:8" x14ac:dyDescent="0.35">
      <c r="H296222" s="10"/>
    </row>
    <row r="296223" spans="8:8" x14ac:dyDescent="0.35">
      <c r="H296223" s="10"/>
    </row>
    <row r="296224" spans="8:8" x14ac:dyDescent="0.35">
      <c r="H296224" s="10"/>
    </row>
    <row r="296225" spans="8:8" x14ac:dyDescent="0.35">
      <c r="H296225" s="10"/>
    </row>
    <row r="296226" spans="8:8" x14ac:dyDescent="0.35">
      <c r="H296226" s="10"/>
    </row>
    <row r="296227" spans="8:8" x14ac:dyDescent="0.35">
      <c r="H296227" s="10"/>
    </row>
    <row r="296228" spans="8:8" x14ac:dyDescent="0.35">
      <c r="H296228" s="10"/>
    </row>
    <row r="296229" spans="8:8" x14ac:dyDescent="0.35">
      <c r="H296229" s="10"/>
    </row>
    <row r="296230" spans="8:8" x14ac:dyDescent="0.35">
      <c r="H296230" s="10"/>
    </row>
    <row r="296231" spans="8:8" x14ac:dyDescent="0.35">
      <c r="H296231" s="10"/>
    </row>
    <row r="296232" spans="8:8" x14ac:dyDescent="0.35">
      <c r="H296232" s="10"/>
    </row>
    <row r="296233" spans="8:8" x14ac:dyDescent="0.35">
      <c r="H296233" s="10"/>
    </row>
    <row r="296234" spans="8:8" x14ac:dyDescent="0.35">
      <c r="H296234" s="10"/>
    </row>
    <row r="296235" spans="8:8" x14ac:dyDescent="0.35">
      <c r="H296235" s="10"/>
    </row>
    <row r="296236" spans="8:8" x14ac:dyDescent="0.35">
      <c r="H296236" s="10"/>
    </row>
    <row r="296237" spans="8:8" x14ac:dyDescent="0.35">
      <c r="H296237" s="10"/>
    </row>
    <row r="296238" spans="8:8" x14ac:dyDescent="0.35">
      <c r="H296238" s="10"/>
    </row>
    <row r="296239" spans="8:8" x14ac:dyDescent="0.35">
      <c r="H296239" s="10"/>
    </row>
    <row r="296240" spans="8:8" x14ac:dyDescent="0.35">
      <c r="H296240" s="10"/>
    </row>
    <row r="296241" spans="8:8" x14ac:dyDescent="0.35">
      <c r="H296241" s="10"/>
    </row>
    <row r="296242" spans="8:8" x14ac:dyDescent="0.35">
      <c r="H296242" s="10"/>
    </row>
    <row r="296243" spans="8:8" x14ac:dyDescent="0.35">
      <c r="H296243" s="10"/>
    </row>
    <row r="296244" spans="8:8" x14ac:dyDescent="0.35">
      <c r="H296244" s="10"/>
    </row>
    <row r="296245" spans="8:8" x14ac:dyDescent="0.35">
      <c r="H296245" s="10"/>
    </row>
    <row r="296246" spans="8:8" x14ac:dyDescent="0.35">
      <c r="H296246" s="10"/>
    </row>
    <row r="296247" spans="8:8" x14ac:dyDescent="0.35">
      <c r="H296247" s="10"/>
    </row>
    <row r="296248" spans="8:8" x14ac:dyDescent="0.35">
      <c r="H296248" s="10"/>
    </row>
    <row r="296249" spans="8:8" x14ac:dyDescent="0.35">
      <c r="H296249" s="10"/>
    </row>
    <row r="296250" spans="8:8" x14ac:dyDescent="0.35">
      <c r="H296250" s="10"/>
    </row>
    <row r="296251" spans="8:8" x14ac:dyDescent="0.35">
      <c r="H296251" s="10"/>
    </row>
    <row r="296252" spans="8:8" x14ac:dyDescent="0.35">
      <c r="H296252" s="10"/>
    </row>
    <row r="296253" spans="8:8" x14ac:dyDescent="0.35">
      <c r="H296253" s="10"/>
    </row>
    <row r="296254" spans="8:8" x14ac:dyDescent="0.35">
      <c r="H296254" s="10"/>
    </row>
    <row r="296255" spans="8:8" x14ac:dyDescent="0.35">
      <c r="H296255" s="10"/>
    </row>
    <row r="296256" spans="8:8" x14ac:dyDescent="0.35">
      <c r="H296256" s="10"/>
    </row>
    <row r="296257" spans="8:8" x14ac:dyDescent="0.35">
      <c r="H296257" s="10"/>
    </row>
    <row r="296258" spans="8:8" x14ac:dyDescent="0.35">
      <c r="H296258" s="10"/>
    </row>
    <row r="296259" spans="8:8" x14ac:dyDescent="0.35">
      <c r="H296259" s="10"/>
    </row>
    <row r="296260" spans="8:8" x14ac:dyDescent="0.35">
      <c r="H296260" s="10"/>
    </row>
    <row r="296261" spans="8:8" x14ac:dyDescent="0.35">
      <c r="H296261" s="10"/>
    </row>
    <row r="296262" spans="8:8" x14ac:dyDescent="0.35">
      <c r="H296262" s="10"/>
    </row>
    <row r="296263" spans="8:8" x14ac:dyDescent="0.35">
      <c r="H296263" s="10"/>
    </row>
    <row r="296264" spans="8:8" x14ac:dyDescent="0.35">
      <c r="H296264" s="10"/>
    </row>
    <row r="296265" spans="8:8" x14ac:dyDescent="0.35">
      <c r="H296265" s="10"/>
    </row>
    <row r="296266" spans="8:8" x14ac:dyDescent="0.35">
      <c r="H296266" s="10"/>
    </row>
    <row r="296267" spans="8:8" x14ac:dyDescent="0.35">
      <c r="H296267" s="10"/>
    </row>
    <row r="296268" spans="8:8" x14ac:dyDescent="0.35">
      <c r="H296268" s="10"/>
    </row>
    <row r="296269" spans="8:8" x14ac:dyDescent="0.35">
      <c r="H296269" s="10"/>
    </row>
    <row r="296270" spans="8:8" x14ac:dyDescent="0.35">
      <c r="H296270" s="10"/>
    </row>
    <row r="296271" spans="8:8" x14ac:dyDescent="0.35">
      <c r="H296271" s="10"/>
    </row>
    <row r="296272" spans="8:8" x14ac:dyDescent="0.35">
      <c r="H296272" s="10"/>
    </row>
    <row r="296273" spans="8:8" x14ac:dyDescent="0.35">
      <c r="H296273" s="10"/>
    </row>
    <row r="296274" spans="8:8" x14ac:dyDescent="0.35">
      <c r="H296274" s="10"/>
    </row>
    <row r="296275" spans="8:8" x14ac:dyDescent="0.35">
      <c r="H296275" s="10"/>
    </row>
    <row r="296276" spans="8:8" x14ac:dyDescent="0.35">
      <c r="H296276" s="10"/>
    </row>
    <row r="296277" spans="8:8" x14ac:dyDescent="0.35">
      <c r="H296277" s="10"/>
    </row>
    <row r="296278" spans="8:8" x14ac:dyDescent="0.35">
      <c r="H296278" s="10"/>
    </row>
    <row r="296279" spans="8:8" x14ac:dyDescent="0.35">
      <c r="H296279" s="10"/>
    </row>
    <row r="296280" spans="8:8" x14ac:dyDescent="0.35">
      <c r="H296280" s="10"/>
    </row>
    <row r="296281" spans="8:8" x14ac:dyDescent="0.35">
      <c r="H296281" s="10"/>
    </row>
    <row r="296282" spans="8:8" x14ac:dyDescent="0.35">
      <c r="H296282" s="10"/>
    </row>
    <row r="296283" spans="8:8" x14ac:dyDescent="0.35">
      <c r="H296283" s="10"/>
    </row>
    <row r="296284" spans="8:8" x14ac:dyDescent="0.35">
      <c r="H296284" s="10"/>
    </row>
    <row r="296285" spans="8:8" x14ac:dyDescent="0.35">
      <c r="H296285" s="10"/>
    </row>
    <row r="296286" spans="8:8" x14ac:dyDescent="0.35">
      <c r="H296286" s="10"/>
    </row>
    <row r="296287" spans="8:8" x14ac:dyDescent="0.35">
      <c r="H296287" s="10"/>
    </row>
    <row r="296288" spans="8:8" x14ac:dyDescent="0.35">
      <c r="H296288" s="10"/>
    </row>
    <row r="296289" spans="8:8" x14ac:dyDescent="0.35">
      <c r="H296289" s="10"/>
    </row>
    <row r="296290" spans="8:8" x14ac:dyDescent="0.35">
      <c r="H296290" s="10"/>
    </row>
    <row r="296291" spans="8:8" x14ac:dyDescent="0.35">
      <c r="H296291" s="10"/>
    </row>
    <row r="296292" spans="8:8" x14ac:dyDescent="0.35">
      <c r="H296292" s="10"/>
    </row>
    <row r="296293" spans="8:8" x14ac:dyDescent="0.35">
      <c r="H296293" s="10"/>
    </row>
    <row r="296294" spans="8:8" x14ac:dyDescent="0.35">
      <c r="H296294" s="10"/>
    </row>
    <row r="296295" spans="8:8" x14ac:dyDescent="0.35">
      <c r="H296295" s="10"/>
    </row>
    <row r="296296" spans="8:8" x14ac:dyDescent="0.35">
      <c r="H296296" s="10"/>
    </row>
    <row r="296297" spans="8:8" x14ac:dyDescent="0.35">
      <c r="H296297" s="10"/>
    </row>
    <row r="296298" spans="8:8" x14ac:dyDescent="0.35">
      <c r="H296298" s="10"/>
    </row>
    <row r="296299" spans="8:8" x14ac:dyDescent="0.35">
      <c r="H296299" s="10"/>
    </row>
    <row r="296300" spans="8:8" x14ac:dyDescent="0.35">
      <c r="H296300" s="10"/>
    </row>
    <row r="296301" spans="8:8" x14ac:dyDescent="0.35">
      <c r="H296301" s="10"/>
    </row>
    <row r="296302" spans="8:8" x14ac:dyDescent="0.35">
      <c r="H296302" s="10"/>
    </row>
    <row r="296303" spans="8:8" x14ac:dyDescent="0.35">
      <c r="H296303" s="10"/>
    </row>
    <row r="296304" spans="8:8" x14ac:dyDescent="0.35">
      <c r="H296304" s="10"/>
    </row>
    <row r="296305" spans="8:8" x14ac:dyDescent="0.35">
      <c r="H296305" s="10"/>
    </row>
    <row r="296306" spans="8:8" x14ac:dyDescent="0.35">
      <c r="H296306" s="10"/>
    </row>
    <row r="296307" spans="8:8" x14ac:dyDescent="0.35">
      <c r="H296307" s="10"/>
    </row>
    <row r="296308" spans="8:8" x14ac:dyDescent="0.35">
      <c r="H296308" s="10"/>
    </row>
    <row r="296309" spans="8:8" x14ac:dyDescent="0.35">
      <c r="H296309" s="10"/>
    </row>
    <row r="296310" spans="8:8" x14ac:dyDescent="0.35">
      <c r="H296310" s="10"/>
    </row>
    <row r="296311" spans="8:8" x14ac:dyDescent="0.35">
      <c r="H296311" s="10"/>
    </row>
    <row r="296312" spans="8:8" x14ac:dyDescent="0.35">
      <c r="H296312" s="10"/>
    </row>
    <row r="296313" spans="8:8" x14ac:dyDescent="0.35">
      <c r="H296313" s="10"/>
    </row>
    <row r="296314" spans="8:8" x14ac:dyDescent="0.35">
      <c r="H296314" s="10"/>
    </row>
    <row r="296315" spans="8:8" x14ac:dyDescent="0.35">
      <c r="H296315" s="10"/>
    </row>
    <row r="296316" spans="8:8" x14ac:dyDescent="0.35">
      <c r="H296316" s="10"/>
    </row>
    <row r="296317" spans="8:8" x14ac:dyDescent="0.35">
      <c r="H296317" s="10"/>
    </row>
    <row r="296318" spans="8:8" x14ac:dyDescent="0.35">
      <c r="H296318" s="10"/>
    </row>
    <row r="296319" spans="8:8" x14ac:dyDescent="0.35">
      <c r="H296319" s="10"/>
    </row>
    <row r="296320" spans="8:8" x14ac:dyDescent="0.35">
      <c r="H296320" s="10"/>
    </row>
    <row r="296321" spans="8:8" x14ac:dyDescent="0.35">
      <c r="H296321" s="10"/>
    </row>
    <row r="296322" spans="8:8" x14ac:dyDescent="0.35">
      <c r="H296322" s="10"/>
    </row>
    <row r="296323" spans="8:8" x14ac:dyDescent="0.35">
      <c r="H296323" s="10"/>
    </row>
    <row r="296324" spans="8:8" x14ac:dyDescent="0.35">
      <c r="H296324" s="10"/>
    </row>
    <row r="296325" spans="8:8" x14ac:dyDescent="0.35">
      <c r="H296325" s="10"/>
    </row>
    <row r="296326" spans="8:8" x14ac:dyDescent="0.35">
      <c r="H296326" s="10"/>
    </row>
    <row r="296327" spans="8:8" x14ac:dyDescent="0.35">
      <c r="H296327" s="10"/>
    </row>
    <row r="296328" spans="8:8" x14ac:dyDescent="0.35">
      <c r="H296328" s="10"/>
    </row>
    <row r="296329" spans="8:8" x14ac:dyDescent="0.35">
      <c r="H296329" s="10"/>
    </row>
    <row r="296330" spans="8:8" x14ac:dyDescent="0.35">
      <c r="H296330" s="10"/>
    </row>
    <row r="296331" spans="8:8" x14ac:dyDescent="0.35">
      <c r="H296331" s="10"/>
    </row>
    <row r="296332" spans="8:8" x14ac:dyDescent="0.35">
      <c r="H296332" s="10"/>
    </row>
    <row r="296333" spans="8:8" x14ac:dyDescent="0.35">
      <c r="H296333" s="10"/>
    </row>
    <row r="296334" spans="8:8" x14ac:dyDescent="0.35">
      <c r="H296334" s="10"/>
    </row>
    <row r="296335" spans="8:8" x14ac:dyDescent="0.35">
      <c r="H296335" s="10"/>
    </row>
    <row r="296336" spans="8:8" x14ac:dyDescent="0.35">
      <c r="H296336" s="10"/>
    </row>
    <row r="296337" spans="8:8" x14ac:dyDescent="0.35">
      <c r="H296337" s="10"/>
    </row>
    <row r="296338" spans="8:8" x14ac:dyDescent="0.35">
      <c r="H296338" s="10"/>
    </row>
    <row r="296339" spans="8:8" x14ac:dyDescent="0.35">
      <c r="H296339" s="10"/>
    </row>
    <row r="296340" spans="8:8" x14ac:dyDescent="0.35">
      <c r="H296340" s="10"/>
    </row>
    <row r="296341" spans="8:8" x14ac:dyDescent="0.35">
      <c r="H296341" s="10"/>
    </row>
    <row r="296342" spans="8:8" x14ac:dyDescent="0.35">
      <c r="H296342" s="10"/>
    </row>
    <row r="296343" spans="8:8" x14ac:dyDescent="0.35">
      <c r="H296343" s="10"/>
    </row>
    <row r="296344" spans="8:8" x14ac:dyDescent="0.35">
      <c r="H296344" s="10"/>
    </row>
    <row r="296345" spans="8:8" x14ac:dyDescent="0.35">
      <c r="H296345" s="10"/>
    </row>
    <row r="296346" spans="8:8" x14ac:dyDescent="0.35">
      <c r="H296346" s="10"/>
    </row>
    <row r="296347" spans="8:8" x14ac:dyDescent="0.35">
      <c r="H296347" s="10"/>
    </row>
    <row r="296348" spans="8:8" x14ac:dyDescent="0.35">
      <c r="H296348" s="10"/>
    </row>
    <row r="296349" spans="8:8" x14ac:dyDescent="0.35">
      <c r="H296349" s="10"/>
    </row>
    <row r="296350" spans="8:8" x14ac:dyDescent="0.35">
      <c r="H296350" s="10"/>
    </row>
    <row r="296351" spans="8:8" x14ac:dyDescent="0.35">
      <c r="H296351" s="10"/>
    </row>
    <row r="296352" spans="8:8" x14ac:dyDescent="0.35">
      <c r="H296352" s="10"/>
    </row>
    <row r="296353" spans="8:8" x14ac:dyDescent="0.35">
      <c r="H296353" s="10"/>
    </row>
    <row r="296354" spans="8:8" x14ac:dyDescent="0.35">
      <c r="H296354" s="10"/>
    </row>
    <row r="296355" spans="8:8" x14ac:dyDescent="0.35">
      <c r="H296355" s="10"/>
    </row>
    <row r="296356" spans="8:8" x14ac:dyDescent="0.35">
      <c r="H296356" s="10"/>
    </row>
    <row r="296357" spans="8:8" x14ac:dyDescent="0.35">
      <c r="H296357" s="10"/>
    </row>
    <row r="296358" spans="8:8" x14ac:dyDescent="0.35">
      <c r="H296358" s="10"/>
    </row>
    <row r="296359" spans="8:8" x14ac:dyDescent="0.35">
      <c r="H296359" s="10"/>
    </row>
    <row r="296360" spans="8:8" x14ac:dyDescent="0.35">
      <c r="H296360" s="10"/>
    </row>
    <row r="296361" spans="8:8" x14ac:dyDescent="0.35">
      <c r="H296361" s="10"/>
    </row>
    <row r="296362" spans="8:8" x14ac:dyDescent="0.35">
      <c r="H296362" s="10"/>
    </row>
    <row r="296363" spans="8:8" x14ac:dyDescent="0.35">
      <c r="H296363" s="10"/>
    </row>
    <row r="296364" spans="8:8" x14ac:dyDescent="0.35">
      <c r="H296364" s="10"/>
    </row>
    <row r="296365" spans="8:8" x14ac:dyDescent="0.35">
      <c r="H296365" s="10"/>
    </row>
    <row r="296366" spans="8:8" x14ac:dyDescent="0.35">
      <c r="H296366" s="10"/>
    </row>
    <row r="296367" spans="8:8" x14ac:dyDescent="0.35">
      <c r="H296367" s="10"/>
    </row>
    <row r="296368" spans="8:8" x14ac:dyDescent="0.35">
      <c r="H296368" s="10"/>
    </row>
    <row r="296369" spans="8:8" x14ac:dyDescent="0.35">
      <c r="H296369" s="10"/>
    </row>
    <row r="296370" spans="8:8" x14ac:dyDescent="0.35">
      <c r="H296370" s="10"/>
    </row>
    <row r="296371" spans="8:8" x14ac:dyDescent="0.35">
      <c r="H296371" s="10"/>
    </row>
    <row r="296372" spans="8:8" x14ac:dyDescent="0.35">
      <c r="H296372" s="10"/>
    </row>
    <row r="296373" spans="8:8" x14ac:dyDescent="0.35">
      <c r="H296373" s="10"/>
    </row>
    <row r="296374" spans="8:8" x14ac:dyDescent="0.35">
      <c r="H296374" s="10"/>
    </row>
    <row r="296375" spans="8:8" x14ac:dyDescent="0.35">
      <c r="H296375" s="10"/>
    </row>
    <row r="296376" spans="8:8" x14ac:dyDescent="0.35">
      <c r="H296376" s="10"/>
    </row>
    <row r="296377" spans="8:8" x14ac:dyDescent="0.35">
      <c r="H296377" s="10"/>
    </row>
    <row r="296378" spans="8:8" x14ac:dyDescent="0.35">
      <c r="H296378" s="10"/>
    </row>
    <row r="296379" spans="8:8" x14ac:dyDescent="0.35">
      <c r="H296379" s="10"/>
    </row>
    <row r="296380" spans="8:8" x14ac:dyDescent="0.35">
      <c r="H296380" s="10"/>
    </row>
    <row r="296381" spans="8:8" x14ac:dyDescent="0.35">
      <c r="H296381" s="10"/>
    </row>
    <row r="296382" spans="8:8" x14ac:dyDescent="0.35">
      <c r="H296382" s="10"/>
    </row>
    <row r="296383" spans="8:8" x14ac:dyDescent="0.35">
      <c r="H296383" s="10"/>
    </row>
    <row r="296384" spans="8:8" x14ac:dyDescent="0.35">
      <c r="H296384" s="10"/>
    </row>
    <row r="296385" spans="8:8" x14ac:dyDescent="0.35">
      <c r="H296385" s="10"/>
    </row>
    <row r="296386" spans="8:8" x14ac:dyDescent="0.35">
      <c r="H296386" s="10"/>
    </row>
    <row r="296387" spans="8:8" x14ac:dyDescent="0.35">
      <c r="H296387" s="10"/>
    </row>
    <row r="296388" spans="8:8" x14ac:dyDescent="0.35">
      <c r="H296388" s="10"/>
    </row>
    <row r="296389" spans="8:8" x14ac:dyDescent="0.35">
      <c r="H296389" s="10"/>
    </row>
    <row r="296390" spans="8:8" x14ac:dyDescent="0.35">
      <c r="H296390" s="10"/>
    </row>
    <row r="296391" spans="8:8" x14ac:dyDescent="0.35">
      <c r="H296391" s="10"/>
    </row>
    <row r="296392" spans="8:8" x14ac:dyDescent="0.35">
      <c r="H296392" s="10"/>
    </row>
    <row r="296393" spans="8:8" x14ac:dyDescent="0.35">
      <c r="H296393" s="10"/>
    </row>
    <row r="296394" spans="8:8" x14ac:dyDescent="0.35">
      <c r="H296394" s="10"/>
    </row>
    <row r="296395" spans="8:8" x14ac:dyDescent="0.35">
      <c r="H296395" s="10"/>
    </row>
    <row r="296396" spans="8:8" x14ac:dyDescent="0.35">
      <c r="H296396" s="10"/>
    </row>
    <row r="296397" spans="8:8" x14ac:dyDescent="0.35">
      <c r="H296397" s="10"/>
    </row>
    <row r="296398" spans="8:8" x14ac:dyDescent="0.35">
      <c r="H296398" s="10"/>
    </row>
    <row r="296399" spans="8:8" x14ac:dyDescent="0.35">
      <c r="H296399" s="10"/>
    </row>
    <row r="296400" spans="8:8" x14ac:dyDescent="0.35">
      <c r="H296400" s="10"/>
    </row>
    <row r="296401" spans="8:8" x14ac:dyDescent="0.35">
      <c r="H296401" s="10"/>
    </row>
    <row r="296402" spans="8:8" x14ac:dyDescent="0.35">
      <c r="H296402" s="10"/>
    </row>
    <row r="296403" spans="8:8" x14ac:dyDescent="0.35">
      <c r="H296403" s="10"/>
    </row>
    <row r="296404" spans="8:8" x14ac:dyDescent="0.35">
      <c r="H296404" s="10"/>
    </row>
    <row r="296405" spans="8:8" x14ac:dyDescent="0.35">
      <c r="H296405" s="10"/>
    </row>
    <row r="296406" spans="8:8" x14ac:dyDescent="0.35">
      <c r="H296406" s="10"/>
    </row>
    <row r="296407" spans="8:8" x14ac:dyDescent="0.35">
      <c r="H296407" s="10"/>
    </row>
    <row r="296408" spans="8:8" x14ac:dyDescent="0.35">
      <c r="H296408" s="10"/>
    </row>
    <row r="296409" spans="8:8" x14ac:dyDescent="0.35">
      <c r="H296409" s="10"/>
    </row>
    <row r="296410" spans="8:8" x14ac:dyDescent="0.35">
      <c r="H296410" s="10"/>
    </row>
    <row r="296411" spans="8:8" x14ac:dyDescent="0.35">
      <c r="H296411" s="10"/>
    </row>
    <row r="296412" spans="8:8" x14ac:dyDescent="0.35">
      <c r="H296412" s="10"/>
    </row>
    <row r="296413" spans="8:8" x14ac:dyDescent="0.35">
      <c r="H296413" s="10"/>
    </row>
    <row r="296414" spans="8:8" x14ac:dyDescent="0.35">
      <c r="H296414" s="10"/>
    </row>
    <row r="296415" spans="8:8" x14ac:dyDescent="0.35">
      <c r="H296415" s="10"/>
    </row>
    <row r="296416" spans="8:8" x14ac:dyDescent="0.35">
      <c r="H296416" s="10"/>
    </row>
    <row r="296417" spans="8:8" x14ac:dyDescent="0.35">
      <c r="H296417" s="10"/>
    </row>
    <row r="296418" spans="8:8" x14ac:dyDescent="0.35">
      <c r="H296418" s="10"/>
    </row>
    <row r="296419" spans="8:8" x14ac:dyDescent="0.35">
      <c r="H296419" s="10"/>
    </row>
    <row r="296420" spans="8:8" x14ac:dyDescent="0.35">
      <c r="H296420" s="10"/>
    </row>
    <row r="296421" spans="8:8" x14ac:dyDescent="0.35">
      <c r="H296421" s="10"/>
    </row>
    <row r="296422" spans="8:8" x14ac:dyDescent="0.35">
      <c r="H296422" s="10"/>
    </row>
    <row r="296423" spans="8:8" x14ac:dyDescent="0.35">
      <c r="H296423" s="10"/>
    </row>
    <row r="296424" spans="8:8" x14ac:dyDescent="0.35">
      <c r="H296424" s="10"/>
    </row>
    <row r="296425" spans="8:8" x14ac:dyDescent="0.35">
      <c r="H296425" s="10"/>
    </row>
    <row r="296426" spans="8:8" x14ac:dyDescent="0.35">
      <c r="H296426" s="10"/>
    </row>
    <row r="296427" spans="8:8" x14ac:dyDescent="0.35">
      <c r="H296427" s="10"/>
    </row>
    <row r="296428" spans="8:8" x14ac:dyDescent="0.35">
      <c r="H296428" s="10"/>
    </row>
    <row r="296429" spans="8:8" x14ac:dyDescent="0.35">
      <c r="H296429" s="10"/>
    </row>
    <row r="296430" spans="8:8" x14ac:dyDescent="0.35">
      <c r="H296430" s="10"/>
    </row>
    <row r="296431" spans="8:8" x14ac:dyDescent="0.35">
      <c r="H296431" s="10"/>
    </row>
    <row r="296432" spans="8:8" x14ac:dyDescent="0.35">
      <c r="H296432" s="10"/>
    </row>
    <row r="296433" spans="8:8" x14ac:dyDescent="0.35">
      <c r="H296433" s="10"/>
    </row>
    <row r="296434" spans="8:8" x14ac:dyDescent="0.35">
      <c r="H296434" s="10"/>
    </row>
    <row r="296435" spans="8:8" x14ac:dyDescent="0.35">
      <c r="H296435" s="10"/>
    </row>
    <row r="296436" spans="8:8" x14ac:dyDescent="0.35">
      <c r="H296436" s="10"/>
    </row>
    <row r="296437" spans="8:8" x14ac:dyDescent="0.35">
      <c r="H296437" s="10"/>
    </row>
    <row r="296438" spans="8:8" x14ac:dyDescent="0.35">
      <c r="H296438" s="10"/>
    </row>
    <row r="296439" spans="8:8" x14ac:dyDescent="0.35">
      <c r="H296439" s="10"/>
    </row>
    <row r="296440" spans="8:8" x14ac:dyDescent="0.35">
      <c r="H296440" s="10"/>
    </row>
    <row r="296441" spans="8:8" x14ac:dyDescent="0.35">
      <c r="H296441" s="10"/>
    </row>
    <row r="296442" spans="8:8" x14ac:dyDescent="0.35">
      <c r="H296442" s="10"/>
    </row>
    <row r="296443" spans="8:8" x14ac:dyDescent="0.35">
      <c r="H296443" s="10"/>
    </row>
    <row r="296444" spans="8:8" x14ac:dyDescent="0.35">
      <c r="H296444" s="10"/>
    </row>
    <row r="296445" spans="8:8" x14ac:dyDescent="0.35">
      <c r="H296445" s="10"/>
    </row>
    <row r="296446" spans="8:8" x14ac:dyDescent="0.35">
      <c r="H296446" s="10"/>
    </row>
    <row r="296447" spans="8:8" x14ac:dyDescent="0.35">
      <c r="H296447" s="10"/>
    </row>
    <row r="296448" spans="8:8" x14ac:dyDescent="0.35">
      <c r="H296448" s="10"/>
    </row>
    <row r="296449" spans="8:8" x14ac:dyDescent="0.35">
      <c r="H296449" s="10"/>
    </row>
    <row r="296450" spans="8:8" x14ac:dyDescent="0.35">
      <c r="H296450" s="10"/>
    </row>
    <row r="296451" spans="8:8" x14ac:dyDescent="0.35">
      <c r="H296451" s="10"/>
    </row>
    <row r="296452" spans="8:8" x14ac:dyDescent="0.35">
      <c r="H296452" s="10"/>
    </row>
    <row r="296453" spans="8:8" x14ac:dyDescent="0.35">
      <c r="H296453" s="10"/>
    </row>
    <row r="296454" spans="8:8" x14ac:dyDescent="0.35">
      <c r="H296454" s="10"/>
    </row>
    <row r="296455" spans="8:8" x14ac:dyDescent="0.35">
      <c r="H296455" s="10"/>
    </row>
    <row r="296456" spans="8:8" x14ac:dyDescent="0.35">
      <c r="H296456" s="10"/>
    </row>
    <row r="296457" spans="8:8" x14ac:dyDescent="0.35">
      <c r="H296457" s="10"/>
    </row>
    <row r="296458" spans="8:8" x14ac:dyDescent="0.35">
      <c r="H296458" s="10"/>
    </row>
    <row r="296459" spans="8:8" x14ac:dyDescent="0.35">
      <c r="H296459" s="10"/>
    </row>
    <row r="296460" spans="8:8" x14ac:dyDescent="0.35">
      <c r="H296460" s="10"/>
    </row>
    <row r="296461" spans="8:8" x14ac:dyDescent="0.35">
      <c r="H296461" s="10"/>
    </row>
    <row r="296462" spans="8:8" x14ac:dyDescent="0.35">
      <c r="H296462" s="10"/>
    </row>
    <row r="296463" spans="8:8" x14ac:dyDescent="0.35">
      <c r="H296463" s="10"/>
    </row>
    <row r="296464" spans="8:8" x14ac:dyDescent="0.35">
      <c r="H296464" s="10"/>
    </row>
    <row r="296465" spans="8:8" x14ac:dyDescent="0.35">
      <c r="H296465" s="10"/>
    </row>
    <row r="296466" spans="8:8" x14ac:dyDescent="0.35">
      <c r="H296466" s="10"/>
    </row>
    <row r="296467" spans="8:8" x14ac:dyDescent="0.35">
      <c r="H296467" s="10"/>
    </row>
    <row r="296468" spans="8:8" x14ac:dyDescent="0.35">
      <c r="H296468" s="10"/>
    </row>
    <row r="296469" spans="8:8" x14ac:dyDescent="0.35">
      <c r="H296469" s="10"/>
    </row>
    <row r="296470" spans="8:8" x14ac:dyDescent="0.35">
      <c r="H296470" s="10"/>
    </row>
    <row r="296471" spans="8:8" x14ac:dyDescent="0.35">
      <c r="H296471" s="10"/>
    </row>
    <row r="296472" spans="8:8" x14ac:dyDescent="0.35">
      <c r="H296472" s="10"/>
    </row>
    <row r="296473" spans="8:8" x14ac:dyDescent="0.35">
      <c r="H296473" s="10"/>
    </row>
    <row r="296474" spans="8:8" x14ac:dyDescent="0.35">
      <c r="H296474" s="10"/>
    </row>
    <row r="296475" spans="8:8" x14ac:dyDescent="0.35">
      <c r="H296475" s="10"/>
    </row>
    <row r="296476" spans="8:8" x14ac:dyDescent="0.35">
      <c r="H296476" s="10"/>
    </row>
    <row r="296477" spans="8:8" x14ac:dyDescent="0.35">
      <c r="H296477" s="10"/>
    </row>
    <row r="296478" spans="8:8" x14ac:dyDescent="0.35">
      <c r="H296478" s="10"/>
    </row>
    <row r="296479" spans="8:8" x14ac:dyDescent="0.35">
      <c r="H296479" s="10"/>
    </row>
    <row r="296480" spans="8:8" x14ac:dyDescent="0.35">
      <c r="H296480" s="10"/>
    </row>
    <row r="296481" spans="8:8" x14ac:dyDescent="0.35">
      <c r="H296481" s="10"/>
    </row>
    <row r="296482" spans="8:8" x14ac:dyDescent="0.35">
      <c r="H296482" s="10"/>
    </row>
    <row r="296483" spans="8:8" x14ac:dyDescent="0.35">
      <c r="H296483" s="10"/>
    </row>
    <row r="296484" spans="8:8" x14ac:dyDescent="0.35">
      <c r="H296484" s="10"/>
    </row>
    <row r="296485" spans="8:8" x14ac:dyDescent="0.35">
      <c r="H296485" s="10"/>
    </row>
    <row r="296486" spans="8:8" x14ac:dyDescent="0.35">
      <c r="H296486" s="10"/>
    </row>
    <row r="296487" spans="8:8" x14ac:dyDescent="0.35">
      <c r="H296487" s="10"/>
    </row>
    <row r="296488" spans="8:8" x14ac:dyDescent="0.35">
      <c r="H296488" s="10"/>
    </row>
    <row r="296489" spans="8:8" x14ac:dyDescent="0.35">
      <c r="H296489" s="10"/>
    </row>
    <row r="296490" spans="8:8" x14ac:dyDescent="0.35">
      <c r="H296490" s="10"/>
    </row>
    <row r="296491" spans="8:8" x14ac:dyDescent="0.35">
      <c r="H296491" s="10"/>
    </row>
    <row r="296492" spans="8:8" x14ac:dyDescent="0.35">
      <c r="H296492" s="10"/>
    </row>
    <row r="296493" spans="8:8" x14ac:dyDescent="0.35">
      <c r="H296493" s="10"/>
    </row>
    <row r="296494" spans="8:8" x14ac:dyDescent="0.35">
      <c r="H296494" s="10"/>
    </row>
    <row r="296495" spans="8:8" x14ac:dyDescent="0.35">
      <c r="H296495" s="10"/>
    </row>
    <row r="296496" spans="8:8" x14ac:dyDescent="0.35">
      <c r="H296496" s="10"/>
    </row>
    <row r="296497" spans="8:8" x14ac:dyDescent="0.35">
      <c r="H296497" s="10"/>
    </row>
    <row r="296498" spans="8:8" x14ac:dyDescent="0.35">
      <c r="H296498" s="10"/>
    </row>
    <row r="296499" spans="8:8" x14ac:dyDescent="0.35">
      <c r="H296499" s="10"/>
    </row>
    <row r="296500" spans="8:8" x14ac:dyDescent="0.35">
      <c r="H296500" s="10"/>
    </row>
    <row r="296501" spans="8:8" x14ac:dyDescent="0.35">
      <c r="H296501" s="10"/>
    </row>
    <row r="296502" spans="8:8" x14ac:dyDescent="0.35">
      <c r="H296502" s="10"/>
    </row>
    <row r="296503" spans="8:8" x14ac:dyDescent="0.35">
      <c r="H296503" s="10"/>
    </row>
    <row r="296504" spans="8:8" x14ac:dyDescent="0.35">
      <c r="H296504" s="10"/>
    </row>
    <row r="296505" spans="8:8" x14ac:dyDescent="0.35">
      <c r="H296505" s="10"/>
    </row>
    <row r="296506" spans="8:8" x14ac:dyDescent="0.35">
      <c r="H296506" s="10"/>
    </row>
    <row r="296507" spans="8:8" x14ac:dyDescent="0.35">
      <c r="H296507" s="10"/>
    </row>
    <row r="296508" spans="8:8" x14ac:dyDescent="0.35">
      <c r="H296508" s="10"/>
    </row>
    <row r="296509" spans="8:8" x14ac:dyDescent="0.35">
      <c r="H296509" s="10"/>
    </row>
    <row r="296510" spans="8:8" x14ac:dyDescent="0.35">
      <c r="H296510" s="10"/>
    </row>
    <row r="296511" spans="8:8" x14ac:dyDescent="0.35">
      <c r="H296511" s="10"/>
    </row>
    <row r="296512" spans="8:8" x14ac:dyDescent="0.35">
      <c r="H296512" s="10"/>
    </row>
    <row r="296513" spans="8:8" x14ac:dyDescent="0.35">
      <c r="H296513" s="10"/>
    </row>
    <row r="296514" spans="8:8" x14ac:dyDescent="0.35">
      <c r="H296514" s="10"/>
    </row>
    <row r="296515" spans="8:8" x14ac:dyDescent="0.35">
      <c r="H296515" s="10"/>
    </row>
    <row r="296516" spans="8:8" x14ac:dyDescent="0.35">
      <c r="H296516" s="10"/>
    </row>
    <row r="296517" spans="8:8" x14ac:dyDescent="0.35">
      <c r="H296517" s="10"/>
    </row>
    <row r="296518" spans="8:8" x14ac:dyDescent="0.35">
      <c r="H296518" s="10"/>
    </row>
    <row r="296519" spans="8:8" x14ac:dyDescent="0.35">
      <c r="H296519" s="10"/>
    </row>
    <row r="296520" spans="8:8" x14ac:dyDescent="0.35">
      <c r="H296520" s="10"/>
    </row>
    <row r="296521" spans="8:8" x14ac:dyDescent="0.35">
      <c r="H296521" s="10"/>
    </row>
    <row r="296522" spans="8:8" x14ac:dyDescent="0.35">
      <c r="H296522" s="10"/>
    </row>
    <row r="296523" spans="8:8" x14ac:dyDescent="0.35">
      <c r="H296523" s="10"/>
    </row>
    <row r="296524" spans="8:8" x14ac:dyDescent="0.35">
      <c r="H296524" s="10"/>
    </row>
    <row r="296525" spans="8:8" x14ac:dyDescent="0.35">
      <c r="H296525" s="10"/>
    </row>
    <row r="296526" spans="8:8" x14ac:dyDescent="0.35">
      <c r="H296526" s="10"/>
    </row>
    <row r="296527" spans="8:8" x14ac:dyDescent="0.35">
      <c r="H296527" s="10"/>
    </row>
    <row r="296528" spans="8:8" x14ac:dyDescent="0.35">
      <c r="H296528" s="10"/>
    </row>
    <row r="296529" spans="8:8" x14ac:dyDescent="0.35">
      <c r="H296529" s="10"/>
    </row>
    <row r="296530" spans="8:8" x14ac:dyDescent="0.35">
      <c r="H296530" s="10"/>
    </row>
    <row r="296531" spans="8:8" x14ac:dyDescent="0.35">
      <c r="H296531" s="10"/>
    </row>
    <row r="296532" spans="8:8" x14ac:dyDescent="0.35">
      <c r="H296532" s="10"/>
    </row>
    <row r="296533" spans="8:8" x14ac:dyDescent="0.35">
      <c r="H296533" s="10"/>
    </row>
    <row r="296534" spans="8:8" x14ac:dyDescent="0.35">
      <c r="H296534" s="10"/>
    </row>
    <row r="296535" spans="8:8" x14ac:dyDescent="0.35">
      <c r="H296535" s="10"/>
    </row>
    <row r="296536" spans="8:8" x14ac:dyDescent="0.35">
      <c r="H296536" s="10"/>
    </row>
    <row r="296537" spans="8:8" x14ac:dyDescent="0.35">
      <c r="H296537" s="10"/>
    </row>
    <row r="296538" spans="8:8" x14ac:dyDescent="0.35">
      <c r="H296538" s="10"/>
    </row>
    <row r="296539" spans="8:8" x14ac:dyDescent="0.35">
      <c r="H296539" s="10"/>
    </row>
    <row r="296540" spans="8:8" x14ac:dyDescent="0.35">
      <c r="H296540" s="10"/>
    </row>
    <row r="296541" spans="8:8" x14ac:dyDescent="0.35">
      <c r="H296541" s="10"/>
    </row>
    <row r="296542" spans="8:8" x14ac:dyDescent="0.35">
      <c r="H296542" s="10"/>
    </row>
    <row r="296543" spans="8:8" x14ac:dyDescent="0.35">
      <c r="H296543" s="10"/>
    </row>
    <row r="296544" spans="8:8" x14ac:dyDescent="0.35">
      <c r="H296544" s="10"/>
    </row>
    <row r="296545" spans="8:8" x14ac:dyDescent="0.35">
      <c r="H296545" s="10"/>
    </row>
    <row r="296546" spans="8:8" x14ac:dyDescent="0.35">
      <c r="H296546" s="10"/>
    </row>
    <row r="296547" spans="8:8" x14ac:dyDescent="0.35">
      <c r="H296547" s="10"/>
    </row>
    <row r="296548" spans="8:8" x14ac:dyDescent="0.35">
      <c r="H296548" s="10"/>
    </row>
    <row r="296549" spans="8:8" x14ac:dyDescent="0.35">
      <c r="H296549" s="10"/>
    </row>
    <row r="296550" spans="8:8" x14ac:dyDescent="0.35">
      <c r="H296550" s="10"/>
    </row>
    <row r="296551" spans="8:8" x14ac:dyDescent="0.35">
      <c r="H296551" s="10"/>
    </row>
    <row r="296552" spans="8:8" x14ac:dyDescent="0.35">
      <c r="H296552" s="10"/>
    </row>
    <row r="296553" spans="8:8" x14ac:dyDescent="0.35">
      <c r="H296553" s="10"/>
    </row>
    <row r="296554" spans="8:8" x14ac:dyDescent="0.35">
      <c r="H296554" s="10"/>
    </row>
    <row r="296555" spans="8:8" x14ac:dyDescent="0.35">
      <c r="H296555" s="10"/>
    </row>
    <row r="296556" spans="8:8" x14ac:dyDescent="0.35">
      <c r="H296556" s="10"/>
    </row>
    <row r="296557" spans="8:8" x14ac:dyDescent="0.35">
      <c r="H296557" s="10"/>
    </row>
    <row r="296558" spans="8:8" x14ac:dyDescent="0.35">
      <c r="H296558" s="10"/>
    </row>
    <row r="296559" spans="8:8" x14ac:dyDescent="0.35">
      <c r="H296559" s="10"/>
    </row>
    <row r="296560" spans="8:8" x14ac:dyDescent="0.35">
      <c r="H296560" s="10"/>
    </row>
    <row r="296561" spans="8:8" x14ac:dyDescent="0.35">
      <c r="H296561" s="10"/>
    </row>
    <row r="296562" spans="8:8" x14ac:dyDescent="0.35">
      <c r="H296562" s="10"/>
    </row>
    <row r="296563" spans="8:8" x14ac:dyDescent="0.35">
      <c r="H296563" s="10"/>
    </row>
    <row r="296564" spans="8:8" x14ac:dyDescent="0.35">
      <c r="H296564" s="10"/>
    </row>
    <row r="296565" spans="8:8" x14ac:dyDescent="0.35">
      <c r="H296565" s="10"/>
    </row>
    <row r="296566" spans="8:8" x14ac:dyDescent="0.35">
      <c r="H296566" s="10"/>
    </row>
    <row r="296567" spans="8:8" x14ac:dyDescent="0.35">
      <c r="H296567" s="10"/>
    </row>
    <row r="296568" spans="8:8" x14ac:dyDescent="0.35">
      <c r="H296568" s="10"/>
    </row>
    <row r="296569" spans="8:8" x14ac:dyDescent="0.35">
      <c r="H296569" s="10"/>
    </row>
    <row r="296570" spans="8:8" x14ac:dyDescent="0.35">
      <c r="H296570" s="10"/>
    </row>
    <row r="296571" spans="8:8" x14ac:dyDescent="0.35">
      <c r="H296571" s="10"/>
    </row>
    <row r="296572" spans="8:8" x14ac:dyDescent="0.35">
      <c r="H296572" s="10"/>
    </row>
    <row r="296573" spans="8:8" x14ac:dyDescent="0.35">
      <c r="H296573" s="10"/>
    </row>
    <row r="296574" spans="8:8" x14ac:dyDescent="0.35">
      <c r="H296574" s="10"/>
    </row>
    <row r="296575" spans="8:8" x14ac:dyDescent="0.35">
      <c r="H296575" s="10"/>
    </row>
    <row r="296576" spans="8:8" x14ac:dyDescent="0.35">
      <c r="H296576" s="10"/>
    </row>
    <row r="296577" spans="8:8" x14ac:dyDescent="0.35">
      <c r="H296577" s="10"/>
    </row>
    <row r="296578" spans="8:8" x14ac:dyDescent="0.35">
      <c r="H296578" s="10"/>
    </row>
    <row r="296579" spans="8:8" x14ac:dyDescent="0.35">
      <c r="H296579" s="10"/>
    </row>
    <row r="296580" spans="8:8" x14ac:dyDescent="0.35">
      <c r="H296580" s="10"/>
    </row>
    <row r="296581" spans="8:8" x14ac:dyDescent="0.35">
      <c r="H296581" s="10"/>
    </row>
    <row r="296582" spans="8:8" x14ac:dyDescent="0.35">
      <c r="H296582" s="10"/>
    </row>
    <row r="296583" spans="8:8" x14ac:dyDescent="0.35">
      <c r="H296583" s="10"/>
    </row>
    <row r="296584" spans="8:8" x14ac:dyDescent="0.35">
      <c r="H296584" s="10"/>
    </row>
    <row r="296585" spans="8:8" x14ac:dyDescent="0.35">
      <c r="H296585" s="10"/>
    </row>
    <row r="296586" spans="8:8" x14ac:dyDescent="0.35">
      <c r="H296586" s="10"/>
    </row>
    <row r="296587" spans="8:8" x14ac:dyDescent="0.35">
      <c r="H296587" s="10"/>
    </row>
    <row r="296588" spans="8:8" x14ac:dyDescent="0.35">
      <c r="H296588" s="10"/>
    </row>
    <row r="296589" spans="8:8" x14ac:dyDescent="0.35">
      <c r="H296589" s="10"/>
    </row>
    <row r="296590" spans="8:8" x14ac:dyDescent="0.35">
      <c r="H296590" s="10"/>
    </row>
    <row r="296591" spans="8:8" x14ac:dyDescent="0.35">
      <c r="H296591" s="10"/>
    </row>
    <row r="296592" spans="8:8" x14ac:dyDescent="0.35">
      <c r="H296592" s="10"/>
    </row>
    <row r="296593" spans="8:8" x14ac:dyDescent="0.35">
      <c r="H296593" s="10"/>
    </row>
    <row r="296594" spans="8:8" x14ac:dyDescent="0.35">
      <c r="H296594" s="10"/>
    </row>
    <row r="296595" spans="8:8" x14ac:dyDescent="0.35">
      <c r="H296595" s="10"/>
    </row>
    <row r="296596" spans="8:8" x14ac:dyDescent="0.35">
      <c r="H296596" s="10"/>
    </row>
    <row r="296597" spans="8:8" x14ac:dyDescent="0.35">
      <c r="H296597" s="10"/>
    </row>
    <row r="296598" spans="8:8" x14ac:dyDescent="0.35">
      <c r="H296598" s="10"/>
    </row>
    <row r="296599" spans="8:8" x14ac:dyDescent="0.35">
      <c r="H296599" s="10"/>
    </row>
    <row r="296600" spans="8:8" x14ac:dyDescent="0.35">
      <c r="H296600" s="10"/>
    </row>
    <row r="296601" spans="8:8" x14ac:dyDescent="0.35">
      <c r="H296601" s="10"/>
    </row>
    <row r="296602" spans="8:8" x14ac:dyDescent="0.35">
      <c r="H296602" s="10"/>
    </row>
    <row r="296603" spans="8:8" x14ac:dyDescent="0.35">
      <c r="H296603" s="10"/>
    </row>
    <row r="296604" spans="8:8" x14ac:dyDescent="0.35">
      <c r="H296604" s="10"/>
    </row>
    <row r="296605" spans="8:8" x14ac:dyDescent="0.35">
      <c r="H296605" s="10"/>
    </row>
    <row r="296606" spans="8:8" x14ac:dyDescent="0.35">
      <c r="H296606" s="10"/>
    </row>
    <row r="296607" spans="8:8" x14ac:dyDescent="0.35">
      <c r="H296607" s="10"/>
    </row>
    <row r="296608" spans="8:8" x14ac:dyDescent="0.35">
      <c r="H296608" s="10"/>
    </row>
    <row r="296609" spans="8:8" x14ac:dyDescent="0.35">
      <c r="H296609" s="10"/>
    </row>
    <row r="296610" spans="8:8" x14ac:dyDescent="0.35">
      <c r="H296610" s="10"/>
    </row>
    <row r="296611" spans="8:8" x14ac:dyDescent="0.35">
      <c r="H296611" s="10"/>
    </row>
    <row r="296612" spans="8:8" x14ac:dyDescent="0.35">
      <c r="H296612" s="10"/>
    </row>
    <row r="296613" spans="8:8" x14ac:dyDescent="0.35">
      <c r="H296613" s="10"/>
    </row>
    <row r="296614" spans="8:8" x14ac:dyDescent="0.35">
      <c r="H296614" s="10"/>
    </row>
    <row r="296615" spans="8:8" x14ac:dyDescent="0.35">
      <c r="H296615" s="10"/>
    </row>
    <row r="296616" spans="8:8" x14ac:dyDescent="0.35">
      <c r="H296616" s="10"/>
    </row>
    <row r="296617" spans="8:8" x14ac:dyDescent="0.35">
      <c r="H296617" s="10"/>
    </row>
    <row r="296618" spans="8:8" x14ac:dyDescent="0.35">
      <c r="H296618" s="10"/>
    </row>
    <row r="296619" spans="8:8" x14ac:dyDescent="0.35">
      <c r="H296619" s="10"/>
    </row>
    <row r="296620" spans="8:8" x14ac:dyDescent="0.35">
      <c r="H296620" s="10"/>
    </row>
    <row r="296621" spans="8:8" x14ac:dyDescent="0.35">
      <c r="H296621" s="10"/>
    </row>
    <row r="296622" spans="8:8" x14ac:dyDescent="0.35">
      <c r="H296622" s="10"/>
    </row>
    <row r="296623" spans="8:8" x14ac:dyDescent="0.35">
      <c r="H296623" s="10"/>
    </row>
    <row r="296624" spans="8:8" x14ac:dyDescent="0.35">
      <c r="H296624" s="10"/>
    </row>
    <row r="296625" spans="8:8" x14ac:dyDescent="0.35">
      <c r="H296625" s="10"/>
    </row>
    <row r="296626" spans="8:8" x14ac:dyDescent="0.35">
      <c r="H296626" s="10"/>
    </row>
    <row r="296627" spans="8:8" x14ac:dyDescent="0.35">
      <c r="H296627" s="10"/>
    </row>
    <row r="296628" spans="8:8" x14ac:dyDescent="0.35">
      <c r="H296628" s="10"/>
    </row>
    <row r="296629" spans="8:8" x14ac:dyDescent="0.35">
      <c r="H296629" s="10"/>
    </row>
    <row r="296630" spans="8:8" x14ac:dyDescent="0.35">
      <c r="H296630" s="10"/>
    </row>
    <row r="296631" spans="8:8" x14ac:dyDescent="0.35">
      <c r="H296631" s="10"/>
    </row>
    <row r="296632" spans="8:8" x14ac:dyDescent="0.35">
      <c r="H296632" s="10"/>
    </row>
    <row r="296633" spans="8:8" x14ac:dyDescent="0.35">
      <c r="H296633" s="10"/>
    </row>
    <row r="296634" spans="8:8" x14ac:dyDescent="0.35">
      <c r="H296634" s="10"/>
    </row>
    <row r="296635" spans="8:8" x14ac:dyDescent="0.35">
      <c r="H296635" s="10"/>
    </row>
    <row r="296636" spans="8:8" x14ac:dyDescent="0.35">
      <c r="H296636" s="10"/>
    </row>
    <row r="296637" spans="8:8" x14ac:dyDescent="0.35">
      <c r="H296637" s="10"/>
    </row>
    <row r="296638" spans="8:8" x14ac:dyDescent="0.35">
      <c r="H296638" s="10"/>
    </row>
    <row r="296639" spans="8:8" x14ac:dyDescent="0.35">
      <c r="H296639" s="10"/>
    </row>
    <row r="296640" spans="8:8" x14ac:dyDescent="0.35">
      <c r="H296640" s="10"/>
    </row>
    <row r="296641" spans="8:8" x14ac:dyDescent="0.35">
      <c r="H296641" s="10"/>
    </row>
    <row r="296642" spans="8:8" x14ac:dyDescent="0.35">
      <c r="H296642" s="10"/>
    </row>
    <row r="296643" spans="8:8" x14ac:dyDescent="0.35">
      <c r="H296643" s="10"/>
    </row>
    <row r="296644" spans="8:8" x14ac:dyDescent="0.35">
      <c r="H296644" s="10"/>
    </row>
    <row r="296645" spans="8:8" x14ac:dyDescent="0.35">
      <c r="H296645" s="10"/>
    </row>
    <row r="296646" spans="8:8" x14ac:dyDescent="0.35">
      <c r="H296646" s="10"/>
    </row>
    <row r="296647" spans="8:8" x14ac:dyDescent="0.35">
      <c r="H296647" s="10"/>
    </row>
    <row r="296648" spans="8:8" x14ac:dyDescent="0.35">
      <c r="H296648" s="10"/>
    </row>
    <row r="296649" spans="8:8" x14ac:dyDescent="0.35">
      <c r="H296649" s="10"/>
    </row>
    <row r="296650" spans="8:8" x14ac:dyDescent="0.35">
      <c r="H296650" s="10"/>
    </row>
    <row r="296651" spans="8:8" x14ac:dyDescent="0.35">
      <c r="H296651" s="10"/>
    </row>
    <row r="296652" spans="8:8" x14ac:dyDescent="0.35">
      <c r="H296652" s="10"/>
    </row>
    <row r="296653" spans="8:8" x14ac:dyDescent="0.35">
      <c r="H296653" s="10"/>
    </row>
    <row r="296654" spans="8:8" x14ac:dyDescent="0.35">
      <c r="H296654" s="10"/>
    </row>
    <row r="296655" spans="8:8" x14ac:dyDescent="0.35">
      <c r="H296655" s="10"/>
    </row>
    <row r="296656" spans="8:8" x14ac:dyDescent="0.35">
      <c r="H296656" s="10"/>
    </row>
    <row r="296657" spans="8:8" x14ac:dyDescent="0.35">
      <c r="H296657" s="10"/>
    </row>
    <row r="296658" spans="8:8" x14ac:dyDescent="0.35">
      <c r="H296658" s="10"/>
    </row>
    <row r="296659" spans="8:8" x14ac:dyDescent="0.35">
      <c r="H296659" s="10"/>
    </row>
    <row r="296660" spans="8:8" x14ac:dyDescent="0.35">
      <c r="H296660" s="10"/>
    </row>
    <row r="296661" spans="8:8" x14ac:dyDescent="0.35">
      <c r="H296661" s="10"/>
    </row>
    <row r="296662" spans="8:8" x14ac:dyDescent="0.35">
      <c r="H296662" s="10"/>
    </row>
    <row r="296663" spans="8:8" x14ac:dyDescent="0.35">
      <c r="H296663" s="10"/>
    </row>
    <row r="296664" spans="8:8" x14ac:dyDescent="0.35">
      <c r="H296664" s="10"/>
    </row>
    <row r="296665" spans="8:8" x14ac:dyDescent="0.35">
      <c r="H296665" s="10"/>
    </row>
    <row r="296666" spans="8:8" x14ac:dyDescent="0.35">
      <c r="H296666" s="10"/>
    </row>
    <row r="296667" spans="8:8" x14ac:dyDescent="0.35">
      <c r="H296667" s="10"/>
    </row>
    <row r="296668" spans="8:8" x14ac:dyDescent="0.35">
      <c r="H296668" s="10"/>
    </row>
    <row r="296669" spans="8:8" x14ac:dyDescent="0.35">
      <c r="H296669" s="10"/>
    </row>
    <row r="296670" spans="8:8" x14ac:dyDescent="0.35">
      <c r="H296670" s="10"/>
    </row>
    <row r="296671" spans="8:8" x14ac:dyDescent="0.35">
      <c r="H296671" s="10"/>
    </row>
    <row r="296672" spans="8:8" x14ac:dyDescent="0.35">
      <c r="H296672" s="10"/>
    </row>
    <row r="296673" spans="8:8" x14ac:dyDescent="0.35">
      <c r="H296673" s="10"/>
    </row>
    <row r="296674" spans="8:8" x14ac:dyDescent="0.35">
      <c r="H296674" s="10"/>
    </row>
    <row r="296675" spans="8:8" x14ac:dyDescent="0.35">
      <c r="H296675" s="10"/>
    </row>
    <row r="296676" spans="8:8" x14ac:dyDescent="0.35">
      <c r="H296676" s="10"/>
    </row>
    <row r="296677" spans="8:8" x14ac:dyDescent="0.35">
      <c r="H296677" s="10"/>
    </row>
    <row r="296678" spans="8:8" x14ac:dyDescent="0.35">
      <c r="H296678" s="10"/>
    </row>
    <row r="296679" spans="8:8" x14ac:dyDescent="0.35">
      <c r="H296679" s="10"/>
    </row>
    <row r="296680" spans="8:8" x14ac:dyDescent="0.35">
      <c r="H296680" s="10"/>
    </row>
    <row r="296681" spans="8:8" x14ac:dyDescent="0.35">
      <c r="H296681" s="10"/>
    </row>
    <row r="296682" spans="8:8" x14ac:dyDescent="0.35">
      <c r="H296682" s="10"/>
    </row>
    <row r="296683" spans="8:8" x14ac:dyDescent="0.35">
      <c r="H296683" s="10"/>
    </row>
    <row r="296684" spans="8:8" x14ac:dyDescent="0.35">
      <c r="H296684" s="10"/>
    </row>
    <row r="296685" spans="8:8" x14ac:dyDescent="0.35">
      <c r="H296685" s="10"/>
    </row>
    <row r="296686" spans="8:8" x14ac:dyDescent="0.35">
      <c r="H296686" s="10"/>
    </row>
    <row r="296687" spans="8:8" x14ac:dyDescent="0.35">
      <c r="H296687" s="10"/>
    </row>
    <row r="296688" spans="8:8" x14ac:dyDescent="0.35">
      <c r="H296688" s="10"/>
    </row>
    <row r="296689" spans="8:8" x14ac:dyDescent="0.35">
      <c r="H296689" s="10"/>
    </row>
    <row r="296690" spans="8:8" x14ac:dyDescent="0.35">
      <c r="H296690" s="10"/>
    </row>
    <row r="296691" spans="8:8" x14ac:dyDescent="0.35">
      <c r="H296691" s="10"/>
    </row>
    <row r="296692" spans="8:8" x14ac:dyDescent="0.35">
      <c r="H296692" s="10"/>
    </row>
    <row r="296693" spans="8:8" x14ac:dyDescent="0.35">
      <c r="H296693" s="10"/>
    </row>
    <row r="296694" spans="8:8" x14ac:dyDescent="0.35">
      <c r="H296694" s="10"/>
    </row>
    <row r="296695" spans="8:8" x14ac:dyDescent="0.35">
      <c r="H296695" s="10"/>
    </row>
    <row r="296696" spans="8:8" x14ac:dyDescent="0.35">
      <c r="H296696" s="10"/>
    </row>
    <row r="296697" spans="8:8" x14ac:dyDescent="0.35">
      <c r="H296697" s="10"/>
    </row>
    <row r="296698" spans="8:8" x14ac:dyDescent="0.35">
      <c r="H296698" s="10"/>
    </row>
    <row r="296699" spans="8:8" x14ac:dyDescent="0.35">
      <c r="H296699" s="10"/>
    </row>
    <row r="296700" spans="8:8" x14ac:dyDescent="0.35">
      <c r="H296700" s="10"/>
    </row>
    <row r="296701" spans="8:8" x14ac:dyDescent="0.35">
      <c r="H296701" s="10"/>
    </row>
    <row r="296702" spans="8:8" x14ac:dyDescent="0.35">
      <c r="H296702" s="10"/>
    </row>
    <row r="296703" spans="8:8" x14ac:dyDescent="0.35">
      <c r="H296703" s="10"/>
    </row>
    <row r="296704" spans="8:8" x14ac:dyDescent="0.35">
      <c r="H296704" s="10"/>
    </row>
    <row r="296705" spans="8:8" x14ac:dyDescent="0.35">
      <c r="H296705" s="10"/>
    </row>
    <row r="296706" spans="8:8" x14ac:dyDescent="0.35">
      <c r="H296706" s="10"/>
    </row>
    <row r="296707" spans="8:8" x14ac:dyDescent="0.35">
      <c r="H296707" s="10"/>
    </row>
    <row r="296708" spans="8:8" x14ac:dyDescent="0.35">
      <c r="H296708" s="10"/>
    </row>
    <row r="296709" spans="8:8" x14ac:dyDescent="0.35">
      <c r="H296709" s="10"/>
    </row>
    <row r="296710" spans="8:8" x14ac:dyDescent="0.35">
      <c r="H296710" s="10"/>
    </row>
    <row r="296711" spans="8:8" x14ac:dyDescent="0.35">
      <c r="H296711" s="10"/>
    </row>
    <row r="296712" spans="8:8" x14ac:dyDescent="0.35">
      <c r="H296712" s="10"/>
    </row>
    <row r="296713" spans="8:8" x14ac:dyDescent="0.35">
      <c r="H296713" s="10"/>
    </row>
    <row r="296714" spans="8:8" x14ac:dyDescent="0.35">
      <c r="H296714" s="10"/>
    </row>
    <row r="296715" spans="8:8" x14ac:dyDescent="0.35">
      <c r="H296715" s="10"/>
    </row>
    <row r="296716" spans="8:8" x14ac:dyDescent="0.35">
      <c r="H296716" s="10"/>
    </row>
    <row r="296717" spans="8:8" x14ac:dyDescent="0.35">
      <c r="H296717" s="10"/>
    </row>
    <row r="296718" spans="8:8" x14ac:dyDescent="0.35">
      <c r="H296718" s="10"/>
    </row>
    <row r="296719" spans="8:8" x14ac:dyDescent="0.35">
      <c r="H296719" s="10"/>
    </row>
    <row r="296720" spans="8:8" x14ac:dyDescent="0.35">
      <c r="H296720" s="10"/>
    </row>
    <row r="296721" spans="8:8" x14ac:dyDescent="0.35">
      <c r="H296721" s="10"/>
    </row>
    <row r="296722" spans="8:8" x14ac:dyDescent="0.35">
      <c r="H296722" s="10"/>
    </row>
    <row r="296723" spans="8:8" x14ac:dyDescent="0.35">
      <c r="H296723" s="10"/>
    </row>
    <row r="296724" spans="8:8" x14ac:dyDescent="0.35">
      <c r="H296724" s="10"/>
    </row>
    <row r="296725" spans="8:8" x14ac:dyDescent="0.35">
      <c r="H296725" s="10"/>
    </row>
    <row r="296726" spans="8:8" x14ac:dyDescent="0.35">
      <c r="H296726" s="10"/>
    </row>
    <row r="296727" spans="8:8" x14ac:dyDescent="0.35">
      <c r="H296727" s="10"/>
    </row>
    <row r="296728" spans="8:8" x14ac:dyDescent="0.35">
      <c r="H296728" s="10"/>
    </row>
    <row r="296729" spans="8:8" x14ac:dyDescent="0.35">
      <c r="H296729" s="10"/>
    </row>
    <row r="296730" spans="8:8" x14ac:dyDescent="0.35">
      <c r="H296730" s="10"/>
    </row>
    <row r="296731" spans="8:8" x14ac:dyDescent="0.35">
      <c r="H296731" s="10"/>
    </row>
    <row r="296732" spans="8:8" x14ac:dyDescent="0.35">
      <c r="H296732" s="10"/>
    </row>
    <row r="296733" spans="8:8" x14ac:dyDescent="0.35">
      <c r="H296733" s="10"/>
    </row>
    <row r="296734" spans="8:8" x14ac:dyDescent="0.35">
      <c r="H296734" s="10"/>
    </row>
    <row r="296735" spans="8:8" x14ac:dyDescent="0.35">
      <c r="H296735" s="10"/>
    </row>
    <row r="296736" spans="8:8" x14ac:dyDescent="0.35">
      <c r="H296736" s="10"/>
    </row>
    <row r="296737" spans="8:8" x14ac:dyDescent="0.35">
      <c r="H296737" s="10"/>
    </row>
    <row r="296738" spans="8:8" x14ac:dyDescent="0.35">
      <c r="H296738" s="10"/>
    </row>
    <row r="296739" spans="8:8" x14ac:dyDescent="0.35">
      <c r="H296739" s="10"/>
    </row>
    <row r="296740" spans="8:8" x14ac:dyDescent="0.35">
      <c r="H296740" s="10"/>
    </row>
    <row r="296741" spans="8:8" x14ac:dyDescent="0.35">
      <c r="H296741" s="10"/>
    </row>
    <row r="296742" spans="8:8" x14ac:dyDescent="0.35">
      <c r="H296742" s="10"/>
    </row>
    <row r="296743" spans="8:8" x14ac:dyDescent="0.35">
      <c r="H296743" s="10"/>
    </row>
    <row r="296744" spans="8:8" x14ac:dyDescent="0.35">
      <c r="H296744" s="10"/>
    </row>
    <row r="296745" spans="8:8" x14ac:dyDescent="0.35">
      <c r="H296745" s="10"/>
    </row>
    <row r="296746" spans="8:8" x14ac:dyDescent="0.35">
      <c r="H296746" s="10"/>
    </row>
    <row r="296747" spans="8:8" x14ac:dyDescent="0.35">
      <c r="H296747" s="10"/>
    </row>
    <row r="296748" spans="8:8" x14ac:dyDescent="0.35">
      <c r="H296748" s="10"/>
    </row>
    <row r="296749" spans="8:8" x14ac:dyDescent="0.35">
      <c r="H296749" s="10"/>
    </row>
    <row r="296750" spans="8:8" x14ac:dyDescent="0.35">
      <c r="H296750" s="10"/>
    </row>
    <row r="296751" spans="8:8" x14ac:dyDescent="0.35">
      <c r="H296751" s="10"/>
    </row>
    <row r="296752" spans="8:8" x14ac:dyDescent="0.35">
      <c r="H296752" s="10"/>
    </row>
    <row r="296753" spans="8:8" x14ac:dyDescent="0.35">
      <c r="H296753" s="10"/>
    </row>
    <row r="296754" spans="8:8" x14ac:dyDescent="0.35">
      <c r="H296754" s="10"/>
    </row>
    <row r="296755" spans="8:8" x14ac:dyDescent="0.35">
      <c r="H296755" s="10"/>
    </row>
    <row r="296756" spans="8:8" x14ac:dyDescent="0.35">
      <c r="H296756" s="10"/>
    </row>
    <row r="296757" spans="8:8" x14ac:dyDescent="0.35">
      <c r="H296757" s="10"/>
    </row>
    <row r="296758" spans="8:8" x14ac:dyDescent="0.35">
      <c r="H296758" s="10"/>
    </row>
    <row r="296759" spans="8:8" x14ac:dyDescent="0.35">
      <c r="H296759" s="10"/>
    </row>
    <row r="296760" spans="8:8" x14ac:dyDescent="0.35">
      <c r="H296760" s="10"/>
    </row>
    <row r="296761" spans="8:8" x14ac:dyDescent="0.35">
      <c r="H296761" s="10"/>
    </row>
    <row r="296762" spans="8:8" x14ac:dyDescent="0.35">
      <c r="H296762" s="10"/>
    </row>
    <row r="296763" spans="8:8" x14ac:dyDescent="0.35">
      <c r="H296763" s="10"/>
    </row>
    <row r="296764" spans="8:8" x14ac:dyDescent="0.35">
      <c r="H296764" s="10"/>
    </row>
    <row r="296765" spans="8:8" x14ac:dyDescent="0.35">
      <c r="H296765" s="10"/>
    </row>
    <row r="296766" spans="8:8" x14ac:dyDescent="0.35">
      <c r="H296766" s="10"/>
    </row>
    <row r="296767" spans="8:8" x14ac:dyDescent="0.35">
      <c r="H296767" s="10"/>
    </row>
    <row r="296768" spans="8:8" x14ac:dyDescent="0.35">
      <c r="H296768" s="10"/>
    </row>
    <row r="296769" spans="8:8" x14ac:dyDescent="0.35">
      <c r="H296769" s="10"/>
    </row>
    <row r="296770" spans="8:8" x14ac:dyDescent="0.35">
      <c r="H296770" s="10"/>
    </row>
    <row r="296771" spans="8:8" x14ac:dyDescent="0.35">
      <c r="H296771" s="10"/>
    </row>
    <row r="296772" spans="8:8" x14ac:dyDescent="0.35">
      <c r="H296772" s="10"/>
    </row>
    <row r="296773" spans="8:8" x14ac:dyDescent="0.35">
      <c r="H296773" s="10"/>
    </row>
    <row r="296774" spans="8:8" x14ac:dyDescent="0.35">
      <c r="H296774" s="10"/>
    </row>
    <row r="296775" spans="8:8" x14ac:dyDescent="0.35">
      <c r="H296775" s="10"/>
    </row>
    <row r="296776" spans="8:8" x14ac:dyDescent="0.35">
      <c r="H296776" s="10"/>
    </row>
    <row r="296777" spans="8:8" x14ac:dyDescent="0.35">
      <c r="H296777" s="10"/>
    </row>
    <row r="296778" spans="8:8" x14ac:dyDescent="0.35">
      <c r="H296778" s="10"/>
    </row>
    <row r="296779" spans="8:8" x14ac:dyDescent="0.35">
      <c r="H296779" s="10"/>
    </row>
    <row r="296780" spans="8:8" x14ac:dyDescent="0.35">
      <c r="H296780" s="10"/>
    </row>
    <row r="296781" spans="8:8" x14ac:dyDescent="0.35">
      <c r="H296781" s="10"/>
    </row>
    <row r="296782" spans="8:8" x14ac:dyDescent="0.35">
      <c r="H296782" s="10"/>
    </row>
    <row r="296783" spans="8:8" x14ac:dyDescent="0.35">
      <c r="H296783" s="10"/>
    </row>
    <row r="296784" spans="8:8" x14ac:dyDescent="0.35">
      <c r="H296784" s="10"/>
    </row>
    <row r="296785" spans="8:8" x14ac:dyDescent="0.35">
      <c r="H296785" s="10"/>
    </row>
    <row r="296786" spans="8:8" x14ac:dyDescent="0.35">
      <c r="H296786" s="10"/>
    </row>
    <row r="296787" spans="8:8" x14ac:dyDescent="0.35">
      <c r="H296787" s="10"/>
    </row>
    <row r="296788" spans="8:8" x14ac:dyDescent="0.35">
      <c r="H296788" s="10"/>
    </row>
    <row r="296789" spans="8:8" x14ac:dyDescent="0.35">
      <c r="H296789" s="10"/>
    </row>
    <row r="296790" spans="8:8" x14ac:dyDescent="0.35">
      <c r="H296790" s="10"/>
    </row>
    <row r="296791" spans="8:8" x14ac:dyDescent="0.35">
      <c r="H296791" s="10"/>
    </row>
    <row r="296792" spans="8:8" x14ac:dyDescent="0.35">
      <c r="H296792" s="10"/>
    </row>
    <row r="296793" spans="8:8" x14ac:dyDescent="0.35">
      <c r="H296793" s="10"/>
    </row>
    <row r="296794" spans="8:8" x14ac:dyDescent="0.35">
      <c r="H296794" s="10"/>
    </row>
    <row r="296795" spans="8:8" x14ac:dyDescent="0.35">
      <c r="H296795" s="10"/>
    </row>
    <row r="296796" spans="8:8" x14ac:dyDescent="0.35">
      <c r="H296796" s="10"/>
    </row>
    <row r="296797" spans="8:8" x14ac:dyDescent="0.35">
      <c r="H296797" s="10"/>
    </row>
    <row r="296798" spans="8:8" x14ac:dyDescent="0.35">
      <c r="H296798" s="10"/>
    </row>
    <row r="296799" spans="8:8" x14ac:dyDescent="0.35">
      <c r="H296799" s="10"/>
    </row>
    <row r="296800" spans="8:8" x14ac:dyDescent="0.35">
      <c r="H296800" s="10"/>
    </row>
    <row r="296801" spans="8:8" x14ac:dyDescent="0.35">
      <c r="H296801" s="10"/>
    </row>
    <row r="296802" spans="8:8" x14ac:dyDescent="0.35">
      <c r="H296802" s="10"/>
    </row>
    <row r="296803" spans="8:8" x14ac:dyDescent="0.35">
      <c r="H296803" s="10"/>
    </row>
    <row r="296804" spans="8:8" x14ac:dyDescent="0.35">
      <c r="H296804" s="10"/>
    </row>
    <row r="296805" spans="8:8" x14ac:dyDescent="0.35">
      <c r="H296805" s="10"/>
    </row>
    <row r="296806" spans="8:8" x14ac:dyDescent="0.35">
      <c r="H296806" s="10"/>
    </row>
    <row r="296807" spans="8:8" x14ac:dyDescent="0.35">
      <c r="H296807" s="10"/>
    </row>
    <row r="296808" spans="8:8" x14ac:dyDescent="0.35">
      <c r="H296808" s="10"/>
    </row>
    <row r="296809" spans="8:8" x14ac:dyDescent="0.35">
      <c r="H296809" s="10"/>
    </row>
    <row r="296810" spans="8:8" x14ac:dyDescent="0.35">
      <c r="H296810" s="10"/>
    </row>
    <row r="296811" spans="8:8" x14ac:dyDescent="0.35">
      <c r="H296811" s="10"/>
    </row>
    <row r="296812" spans="8:8" x14ac:dyDescent="0.35">
      <c r="H296812" s="10"/>
    </row>
    <row r="296813" spans="8:8" x14ac:dyDescent="0.35">
      <c r="H296813" s="10"/>
    </row>
    <row r="296814" spans="8:8" x14ac:dyDescent="0.35">
      <c r="H296814" s="10"/>
    </row>
    <row r="296815" spans="8:8" x14ac:dyDescent="0.35">
      <c r="H296815" s="10"/>
    </row>
    <row r="296816" spans="8:8" x14ac:dyDescent="0.35">
      <c r="H296816" s="10"/>
    </row>
    <row r="296817" spans="8:8" x14ac:dyDescent="0.35">
      <c r="H296817" s="10"/>
    </row>
    <row r="296818" spans="8:8" x14ac:dyDescent="0.35">
      <c r="H296818" s="10"/>
    </row>
    <row r="296819" spans="8:8" x14ac:dyDescent="0.35">
      <c r="H296819" s="10"/>
    </row>
    <row r="296820" spans="8:8" x14ac:dyDescent="0.35">
      <c r="H296820" s="10"/>
    </row>
    <row r="296821" spans="8:8" x14ac:dyDescent="0.35">
      <c r="H296821" s="10"/>
    </row>
    <row r="296822" spans="8:8" x14ac:dyDescent="0.35">
      <c r="H296822" s="10"/>
    </row>
    <row r="296823" spans="8:8" x14ac:dyDescent="0.35">
      <c r="H296823" s="10"/>
    </row>
    <row r="296824" spans="8:8" x14ac:dyDescent="0.35">
      <c r="H296824" s="10"/>
    </row>
    <row r="296825" spans="8:8" x14ac:dyDescent="0.35">
      <c r="H296825" s="10"/>
    </row>
    <row r="296826" spans="8:8" x14ac:dyDescent="0.35">
      <c r="H296826" s="10"/>
    </row>
    <row r="296827" spans="8:8" x14ac:dyDescent="0.35">
      <c r="H296827" s="10"/>
    </row>
    <row r="296828" spans="8:8" x14ac:dyDescent="0.35">
      <c r="H296828" s="10"/>
    </row>
    <row r="296829" spans="8:8" x14ac:dyDescent="0.35">
      <c r="H296829" s="10"/>
    </row>
    <row r="296830" spans="8:8" x14ac:dyDescent="0.35">
      <c r="H296830" s="10"/>
    </row>
    <row r="296831" spans="8:8" x14ac:dyDescent="0.35">
      <c r="H296831" s="10"/>
    </row>
    <row r="296832" spans="8:8" x14ac:dyDescent="0.35">
      <c r="H296832" s="10"/>
    </row>
    <row r="296833" spans="8:8" x14ac:dyDescent="0.35">
      <c r="H296833" s="10"/>
    </row>
    <row r="296834" spans="8:8" x14ac:dyDescent="0.35">
      <c r="H296834" s="10"/>
    </row>
    <row r="296835" spans="8:8" x14ac:dyDescent="0.35">
      <c r="H296835" s="10"/>
    </row>
    <row r="296836" spans="8:8" x14ac:dyDescent="0.35">
      <c r="H296836" s="10"/>
    </row>
    <row r="296837" spans="8:8" x14ac:dyDescent="0.35">
      <c r="H296837" s="10"/>
    </row>
    <row r="296838" spans="8:8" x14ac:dyDescent="0.35">
      <c r="H296838" s="10"/>
    </row>
    <row r="296839" spans="8:8" x14ac:dyDescent="0.35">
      <c r="H296839" s="10"/>
    </row>
    <row r="296840" spans="8:8" x14ac:dyDescent="0.35">
      <c r="H296840" s="10"/>
    </row>
    <row r="296841" spans="8:8" x14ac:dyDescent="0.35">
      <c r="H296841" s="10"/>
    </row>
    <row r="296842" spans="8:8" x14ac:dyDescent="0.35">
      <c r="H296842" s="10"/>
    </row>
    <row r="296843" spans="8:8" x14ac:dyDescent="0.35">
      <c r="H296843" s="10"/>
    </row>
    <row r="296844" spans="8:8" x14ac:dyDescent="0.35">
      <c r="H296844" s="10"/>
    </row>
    <row r="296845" spans="8:8" x14ac:dyDescent="0.35">
      <c r="H296845" s="10"/>
    </row>
    <row r="296846" spans="8:8" x14ac:dyDescent="0.35">
      <c r="H296846" s="10"/>
    </row>
    <row r="296847" spans="8:8" x14ac:dyDescent="0.35">
      <c r="H296847" s="10"/>
    </row>
    <row r="296848" spans="8:8" x14ac:dyDescent="0.35">
      <c r="H296848" s="10"/>
    </row>
    <row r="296849" spans="8:8" x14ac:dyDescent="0.35">
      <c r="H296849" s="10"/>
    </row>
    <row r="296850" spans="8:8" x14ac:dyDescent="0.35">
      <c r="H296850" s="10"/>
    </row>
    <row r="296851" spans="8:8" x14ac:dyDescent="0.35">
      <c r="H296851" s="10"/>
    </row>
    <row r="296852" spans="8:8" x14ac:dyDescent="0.35">
      <c r="H296852" s="10"/>
    </row>
    <row r="296853" spans="8:8" x14ac:dyDescent="0.35">
      <c r="H296853" s="10"/>
    </row>
    <row r="296854" spans="8:8" x14ac:dyDescent="0.35">
      <c r="H296854" s="10"/>
    </row>
    <row r="296855" spans="8:8" x14ac:dyDescent="0.35">
      <c r="H296855" s="10"/>
    </row>
    <row r="296856" spans="8:8" x14ac:dyDescent="0.35">
      <c r="H296856" s="10"/>
    </row>
    <row r="296857" spans="8:8" x14ac:dyDescent="0.35">
      <c r="H296857" s="10"/>
    </row>
    <row r="296858" spans="8:8" x14ac:dyDescent="0.35">
      <c r="H296858" s="10"/>
    </row>
    <row r="296859" spans="8:8" x14ac:dyDescent="0.35">
      <c r="H296859" s="10"/>
    </row>
    <row r="296860" spans="8:8" x14ac:dyDescent="0.35">
      <c r="H296860" s="10"/>
    </row>
    <row r="296861" spans="8:8" x14ac:dyDescent="0.35">
      <c r="H296861" s="10"/>
    </row>
    <row r="296862" spans="8:8" x14ac:dyDescent="0.35">
      <c r="H296862" s="10"/>
    </row>
    <row r="296863" spans="8:8" x14ac:dyDescent="0.35">
      <c r="H296863" s="10"/>
    </row>
    <row r="296864" spans="8:8" x14ac:dyDescent="0.35">
      <c r="H296864" s="10"/>
    </row>
    <row r="296865" spans="8:8" x14ac:dyDescent="0.35">
      <c r="H296865" s="10"/>
    </row>
    <row r="296866" spans="8:8" x14ac:dyDescent="0.35">
      <c r="H296866" s="10"/>
    </row>
    <row r="296867" spans="8:8" x14ac:dyDescent="0.35">
      <c r="H296867" s="10"/>
    </row>
    <row r="296868" spans="8:8" x14ac:dyDescent="0.35">
      <c r="H296868" s="10"/>
    </row>
    <row r="296869" spans="8:8" x14ac:dyDescent="0.35">
      <c r="H296869" s="10"/>
    </row>
    <row r="296870" spans="8:8" x14ac:dyDescent="0.35">
      <c r="H296870" s="10"/>
    </row>
    <row r="296871" spans="8:8" x14ac:dyDescent="0.35">
      <c r="H296871" s="10"/>
    </row>
    <row r="296872" spans="8:8" x14ac:dyDescent="0.35">
      <c r="H296872" s="10"/>
    </row>
    <row r="296873" spans="8:8" x14ac:dyDescent="0.35">
      <c r="H296873" s="10"/>
    </row>
    <row r="296874" spans="8:8" x14ac:dyDescent="0.35">
      <c r="H296874" s="10"/>
    </row>
    <row r="296875" spans="8:8" x14ac:dyDescent="0.35">
      <c r="H296875" s="10"/>
    </row>
    <row r="296876" spans="8:8" x14ac:dyDescent="0.35">
      <c r="H296876" s="10"/>
    </row>
    <row r="296877" spans="8:8" x14ac:dyDescent="0.35">
      <c r="H296877" s="10"/>
    </row>
    <row r="296878" spans="8:8" x14ac:dyDescent="0.35">
      <c r="H296878" s="10"/>
    </row>
    <row r="296879" spans="8:8" x14ac:dyDescent="0.35">
      <c r="H296879" s="10"/>
    </row>
    <row r="296880" spans="8:8" x14ac:dyDescent="0.35">
      <c r="H296880" s="10"/>
    </row>
    <row r="296881" spans="8:8" x14ac:dyDescent="0.35">
      <c r="H296881" s="10"/>
    </row>
    <row r="296882" spans="8:8" x14ac:dyDescent="0.35">
      <c r="H296882" s="10"/>
    </row>
    <row r="296883" spans="8:8" x14ac:dyDescent="0.35">
      <c r="H296883" s="10"/>
    </row>
    <row r="296884" spans="8:8" x14ac:dyDescent="0.35">
      <c r="H296884" s="10"/>
    </row>
    <row r="296885" spans="8:8" x14ac:dyDescent="0.35">
      <c r="H296885" s="10"/>
    </row>
    <row r="296886" spans="8:8" x14ac:dyDescent="0.35">
      <c r="H296886" s="10"/>
    </row>
    <row r="296887" spans="8:8" x14ac:dyDescent="0.35">
      <c r="H296887" s="10"/>
    </row>
    <row r="296888" spans="8:8" x14ac:dyDescent="0.35">
      <c r="H296888" s="10"/>
    </row>
    <row r="296889" spans="8:8" x14ac:dyDescent="0.35">
      <c r="H296889" s="10"/>
    </row>
    <row r="296890" spans="8:8" x14ac:dyDescent="0.35">
      <c r="H296890" s="10"/>
    </row>
    <row r="296891" spans="8:8" x14ac:dyDescent="0.35">
      <c r="H296891" s="10"/>
    </row>
    <row r="296892" spans="8:8" x14ac:dyDescent="0.35">
      <c r="H296892" s="10"/>
    </row>
    <row r="296893" spans="8:8" x14ac:dyDescent="0.35">
      <c r="H296893" s="10"/>
    </row>
    <row r="296894" spans="8:8" x14ac:dyDescent="0.35">
      <c r="H296894" s="10"/>
    </row>
    <row r="296895" spans="8:8" x14ac:dyDescent="0.35">
      <c r="H296895" s="10"/>
    </row>
    <row r="296896" spans="8:8" x14ac:dyDescent="0.35">
      <c r="H296896" s="10"/>
    </row>
    <row r="296897" spans="8:8" x14ac:dyDescent="0.35">
      <c r="H296897" s="10"/>
    </row>
    <row r="296898" spans="8:8" x14ac:dyDescent="0.35">
      <c r="H296898" s="10"/>
    </row>
    <row r="296899" spans="8:8" x14ac:dyDescent="0.35">
      <c r="H296899" s="10"/>
    </row>
    <row r="296900" spans="8:8" x14ac:dyDescent="0.35">
      <c r="H296900" s="10"/>
    </row>
    <row r="296901" spans="8:8" x14ac:dyDescent="0.35">
      <c r="H296901" s="10"/>
    </row>
    <row r="296902" spans="8:8" x14ac:dyDescent="0.35">
      <c r="H296902" s="10"/>
    </row>
    <row r="296903" spans="8:8" x14ac:dyDescent="0.35">
      <c r="H296903" s="10"/>
    </row>
    <row r="296904" spans="8:8" x14ac:dyDescent="0.35">
      <c r="H296904" s="10"/>
    </row>
    <row r="296905" spans="8:8" x14ac:dyDescent="0.35">
      <c r="H296905" s="10"/>
    </row>
    <row r="296906" spans="8:8" x14ac:dyDescent="0.35">
      <c r="H296906" s="10"/>
    </row>
    <row r="296907" spans="8:8" x14ac:dyDescent="0.35">
      <c r="H296907" s="10"/>
    </row>
    <row r="296908" spans="8:8" x14ac:dyDescent="0.35">
      <c r="H296908" s="10"/>
    </row>
    <row r="296909" spans="8:8" x14ac:dyDescent="0.35">
      <c r="H296909" s="10"/>
    </row>
    <row r="296910" spans="8:8" x14ac:dyDescent="0.35">
      <c r="H296910" s="10"/>
    </row>
    <row r="296911" spans="8:8" x14ac:dyDescent="0.35">
      <c r="H296911" s="10"/>
    </row>
    <row r="296912" spans="8:8" x14ac:dyDescent="0.35">
      <c r="H296912" s="10"/>
    </row>
    <row r="296913" spans="8:8" x14ac:dyDescent="0.35">
      <c r="H296913" s="10"/>
    </row>
    <row r="296914" spans="8:8" x14ac:dyDescent="0.35">
      <c r="H296914" s="10"/>
    </row>
    <row r="296915" spans="8:8" x14ac:dyDescent="0.35">
      <c r="H296915" s="10"/>
    </row>
    <row r="296916" spans="8:8" x14ac:dyDescent="0.35">
      <c r="H296916" s="10"/>
    </row>
    <row r="296917" spans="8:8" x14ac:dyDescent="0.35">
      <c r="H296917" s="10"/>
    </row>
    <row r="296918" spans="8:8" x14ac:dyDescent="0.35">
      <c r="H296918" s="10"/>
    </row>
    <row r="296919" spans="8:8" x14ac:dyDescent="0.35">
      <c r="H296919" s="10"/>
    </row>
    <row r="296920" spans="8:8" x14ac:dyDescent="0.35">
      <c r="H296920" s="10"/>
    </row>
    <row r="296921" spans="8:8" x14ac:dyDescent="0.35">
      <c r="H296921" s="10"/>
    </row>
    <row r="296922" spans="8:8" x14ac:dyDescent="0.35">
      <c r="H296922" s="10"/>
    </row>
    <row r="296923" spans="8:8" x14ac:dyDescent="0.35">
      <c r="H296923" s="10"/>
    </row>
    <row r="296924" spans="8:8" x14ac:dyDescent="0.35">
      <c r="H296924" s="10"/>
    </row>
    <row r="296925" spans="8:8" x14ac:dyDescent="0.35">
      <c r="H296925" s="10"/>
    </row>
    <row r="296926" spans="8:8" x14ac:dyDescent="0.35">
      <c r="H296926" s="10"/>
    </row>
    <row r="296927" spans="8:8" x14ac:dyDescent="0.35">
      <c r="H296927" s="10"/>
    </row>
    <row r="296928" spans="8:8" x14ac:dyDescent="0.35">
      <c r="H296928" s="10"/>
    </row>
    <row r="296929" spans="8:8" x14ac:dyDescent="0.35">
      <c r="H296929" s="10"/>
    </row>
    <row r="296930" spans="8:8" x14ac:dyDescent="0.35">
      <c r="H296930" s="10"/>
    </row>
    <row r="296931" spans="8:8" x14ac:dyDescent="0.35">
      <c r="H296931" s="10"/>
    </row>
    <row r="296932" spans="8:8" x14ac:dyDescent="0.35">
      <c r="H296932" s="10"/>
    </row>
    <row r="296933" spans="8:8" x14ac:dyDescent="0.35">
      <c r="H296933" s="10"/>
    </row>
    <row r="296934" spans="8:8" x14ac:dyDescent="0.35">
      <c r="H296934" s="10"/>
    </row>
    <row r="296935" spans="8:8" x14ac:dyDescent="0.35">
      <c r="H296935" s="10"/>
    </row>
    <row r="296936" spans="8:8" x14ac:dyDescent="0.35">
      <c r="H296936" s="10"/>
    </row>
    <row r="296937" spans="8:8" x14ac:dyDescent="0.35">
      <c r="H296937" s="10"/>
    </row>
    <row r="296938" spans="8:8" x14ac:dyDescent="0.35">
      <c r="H296938" s="10"/>
    </row>
    <row r="296939" spans="8:8" x14ac:dyDescent="0.35">
      <c r="H296939" s="10"/>
    </row>
    <row r="296940" spans="8:8" x14ac:dyDescent="0.35">
      <c r="H296940" s="10"/>
    </row>
    <row r="296941" spans="8:8" x14ac:dyDescent="0.35">
      <c r="H296941" s="10"/>
    </row>
    <row r="296942" spans="8:8" x14ac:dyDescent="0.35">
      <c r="H296942" s="10"/>
    </row>
    <row r="296943" spans="8:8" x14ac:dyDescent="0.35">
      <c r="H296943" s="10"/>
    </row>
    <row r="296944" spans="8:8" x14ac:dyDescent="0.35">
      <c r="H296944" s="10"/>
    </row>
    <row r="296945" spans="8:8" x14ac:dyDescent="0.35">
      <c r="H296945" s="10"/>
    </row>
    <row r="296946" spans="8:8" x14ac:dyDescent="0.35">
      <c r="H296946" s="10"/>
    </row>
    <row r="296947" spans="8:8" x14ac:dyDescent="0.35">
      <c r="H296947" s="10"/>
    </row>
    <row r="296948" spans="8:8" x14ac:dyDescent="0.35">
      <c r="H296948" s="10"/>
    </row>
    <row r="296949" spans="8:8" x14ac:dyDescent="0.35">
      <c r="H296949" s="10"/>
    </row>
    <row r="296950" spans="8:8" x14ac:dyDescent="0.35">
      <c r="H296950" s="10"/>
    </row>
    <row r="296951" spans="8:8" x14ac:dyDescent="0.35">
      <c r="H296951" s="10"/>
    </row>
    <row r="296952" spans="8:8" x14ac:dyDescent="0.35">
      <c r="H296952" s="10"/>
    </row>
    <row r="296953" spans="8:8" x14ac:dyDescent="0.35">
      <c r="H296953" s="10"/>
    </row>
    <row r="296954" spans="8:8" x14ac:dyDescent="0.35">
      <c r="H296954" s="10"/>
    </row>
    <row r="296955" spans="8:8" x14ac:dyDescent="0.35">
      <c r="H296955" s="10"/>
    </row>
    <row r="296956" spans="8:8" x14ac:dyDescent="0.35">
      <c r="H296956" s="10"/>
    </row>
    <row r="296957" spans="8:8" x14ac:dyDescent="0.35">
      <c r="H296957" s="10"/>
    </row>
    <row r="296958" spans="8:8" x14ac:dyDescent="0.35">
      <c r="H296958" s="10"/>
    </row>
    <row r="296959" spans="8:8" x14ac:dyDescent="0.35">
      <c r="H296959" s="10"/>
    </row>
    <row r="296960" spans="8:8" x14ac:dyDescent="0.35">
      <c r="H296960" s="10"/>
    </row>
    <row r="296961" spans="8:8" x14ac:dyDescent="0.35">
      <c r="H296961" s="10"/>
    </row>
    <row r="296962" spans="8:8" x14ac:dyDescent="0.35">
      <c r="H296962" s="10"/>
    </row>
    <row r="296963" spans="8:8" x14ac:dyDescent="0.35">
      <c r="H296963" s="10"/>
    </row>
    <row r="296964" spans="8:8" x14ac:dyDescent="0.35">
      <c r="H296964" s="10"/>
    </row>
    <row r="296965" spans="8:8" x14ac:dyDescent="0.35">
      <c r="H296965" s="10"/>
    </row>
    <row r="296966" spans="8:8" x14ac:dyDescent="0.35">
      <c r="H296966" s="10"/>
    </row>
    <row r="296967" spans="8:8" x14ac:dyDescent="0.35">
      <c r="H296967" s="10"/>
    </row>
    <row r="296968" spans="8:8" x14ac:dyDescent="0.35">
      <c r="H296968" s="10"/>
    </row>
    <row r="296969" spans="8:8" x14ac:dyDescent="0.35">
      <c r="H296969" s="10"/>
    </row>
    <row r="296970" spans="8:8" x14ac:dyDescent="0.35">
      <c r="H296970" s="10"/>
    </row>
    <row r="296971" spans="8:8" x14ac:dyDescent="0.35">
      <c r="H296971" s="10"/>
    </row>
    <row r="296972" spans="8:8" x14ac:dyDescent="0.35">
      <c r="H296972" s="10"/>
    </row>
    <row r="296973" spans="8:8" x14ac:dyDescent="0.35">
      <c r="H296973" s="10"/>
    </row>
    <row r="296974" spans="8:8" x14ac:dyDescent="0.35">
      <c r="H296974" s="10"/>
    </row>
    <row r="296975" spans="8:8" x14ac:dyDescent="0.35">
      <c r="H296975" s="10"/>
    </row>
    <row r="296976" spans="8:8" x14ac:dyDescent="0.35">
      <c r="H296976" s="10"/>
    </row>
    <row r="296977" spans="8:8" x14ac:dyDescent="0.35">
      <c r="H296977" s="10"/>
    </row>
    <row r="296978" spans="8:8" x14ac:dyDescent="0.35">
      <c r="H296978" s="10"/>
    </row>
    <row r="296979" spans="8:8" x14ac:dyDescent="0.35">
      <c r="H296979" s="10"/>
    </row>
    <row r="296980" spans="8:8" x14ac:dyDescent="0.35">
      <c r="H296980" s="10"/>
    </row>
    <row r="296981" spans="8:8" x14ac:dyDescent="0.35">
      <c r="H296981" s="10"/>
    </row>
    <row r="296982" spans="8:8" x14ac:dyDescent="0.35">
      <c r="H296982" s="10"/>
    </row>
    <row r="296983" spans="8:8" x14ac:dyDescent="0.35">
      <c r="H296983" s="10"/>
    </row>
    <row r="296984" spans="8:8" x14ac:dyDescent="0.35">
      <c r="H296984" s="10"/>
    </row>
    <row r="296985" spans="8:8" x14ac:dyDescent="0.35">
      <c r="H296985" s="10"/>
    </row>
    <row r="296986" spans="8:8" x14ac:dyDescent="0.35">
      <c r="H296986" s="10"/>
    </row>
    <row r="296987" spans="8:8" x14ac:dyDescent="0.35">
      <c r="H296987" s="10"/>
    </row>
    <row r="296988" spans="8:8" x14ac:dyDescent="0.35">
      <c r="H296988" s="10"/>
    </row>
    <row r="296989" spans="8:8" x14ac:dyDescent="0.35">
      <c r="H296989" s="10"/>
    </row>
    <row r="296990" spans="8:8" x14ac:dyDescent="0.35">
      <c r="H296990" s="10"/>
    </row>
    <row r="296991" spans="8:8" x14ac:dyDescent="0.35">
      <c r="H296991" s="10"/>
    </row>
    <row r="296992" spans="8:8" x14ac:dyDescent="0.35">
      <c r="H296992" s="10"/>
    </row>
    <row r="296993" spans="8:8" x14ac:dyDescent="0.35">
      <c r="H296993" s="10"/>
    </row>
    <row r="296994" spans="8:8" x14ac:dyDescent="0.35">
      <c r="H296994" s="10"/>
    </row>
    <row r="296995" spans="8:8" x14ac:dyDescent="0.35">
      <c r="H296995" s="10"/>
    </row>
    <row r="296996" spans="8:8" x14ac:dyDescent="0.35">
      <c r="H296996" s="10"/>
    </row>
    <row r="296997" spans="8:8" x14ac:dyDescent="0.35">
      <c r="H296997" s="10"/>
    </row>
    <row r="296998" spans="8:8" x14ac:dyDescent="0.35">
      <c r="H296998" s="10"/>
    </row>
    <row r="296999" spans="8:8" x14ac:dyDescent="0.35">
      <c r="H296999" s="10"/>
    </row>
    <row r="297000" spans="8:8" x14ac:dyDescent="0.35">
      <c r="H297000" s="10"/>
    </row>
    <row r="297001" spans="8:8" x14ac:dyDescent="0.35">
      <c r="H297001" s="10"/>
    </row>
    <row r="297002" spans="8:8" x14ac:dyDescent="0.35">
      <c r="H297002" s="10"/>
    </row>
    <row r="297003" spans="8:8" x14ac:dyDescent="0.35">
      <c r="H297003" s="10"/>
    </row>
    <row r="297004" spans="8:8" x14ac:dyDescent="0.35">
      <c r="H297004" s="10"/>
    </row>
    <row r="297005" spans="8:8" x14ac:dyDescent="0.35">
      <c r="H297005" s="10"/>
    </row>
    <row r="297006" spans="8:8" x14ac:dyDescent="0.35">
      <c r="H297006" s="10"/>
    </row>
    <row r="297007" spans="8:8" x14ac:dyDescent="0.35">
      <c r="H297007" s="10"/>
    </row>
    <row r="297008" spans="8:8" x14ac:dyDescent="0.35">
      <c r="H297008" s="10"/>
    </row>
    <row r="297009" spans="8:8" x14ac:dyDescent="0.35">
      <c r="H297009" s="10"/>
    </row>
    <row r="297010" spans="8:8" x14ac:dyDescent="0.35">
      <c r="H297010" s="10"/>
    </row>
    <row r="297011" spans="8:8" x14ac:dyDescent="0.35">
      <c r="H297011" s="10"/>
    </row>
    <row r="297012" spans="8:8" x14ac:dyDescent="0.35">
      <c r="H297012" s="10"/>
    </row>
    <row r="297013" spans="8:8" x14ac:dyDescent="0.35">
      <c r="H297013" s="10"/>
    </row>
    <row r="297014" spans="8:8" x14ac:dyDescent="0.35">
      <c r="H297014" s="10"/>
    </row>
    <row r="297015" spans="8:8" x14ac:dyDescent="0.35">
      <c r="H297015" s="10"/>
    </row>
    <row r="297016" spans="8:8" x14ac:dyDescent="0.35">
      <c r="H297016" s="10"/>
    </row>
    <row r="297017" spans="8:8" x14ac:dyDescent="0.35">
      <c r="H297017" s="10"/>
    </row>
    <row r="297018" spans="8:8" x14ac:dyDescent="0.35">
      <c r="H297018" s="10"/>
    </row>
    <row r="297019" spans="8:8" x14ac:dyDescent="0.35">
      <c r="H297019" s="10"/>
    </row>
    <row r="297020" spans="8:8" x14ac:dyDescent="0.35">
      <c r="H297020" s="10"/>
    </row>
    <row r="297021" spans="8:8" x14ac:dyDescent="0.35">
      <c r="H297021" s="10"/>
    </row>
    <row r="297022" spans="8:8" x14ac:dyDescent="0.35">
      <c r="H297022" s="10"/>
    </row>
    <row r="297023" spans="8:8" x14ac:dyDescent="0.35">
      <c r="H297023" s="10"/>
    </row>
    <row r="297024" spans="8:8" x14ac:dyDescent="0.35">
      <c r="H297024" s="10"/>
    </row>
    <row r="297025" spans="8:8" x14ac:dyDescent="0.35">
      <c r="H297025" s="10"/>
    </row>
    <row r="297026" spans="8:8" x14ac:dyDescent="0.35">
      <c r="H297026" s="10"/>
    </row>
    <row r="297027" spans="8:8" x14ac:dyDescent="0.35">
      <c r="H297027" s="10"/>
    </row>
    <row r="297028" spans="8:8" x14ac:dyDescent="0.35">
      <c r="H297028" s="10"/>
    </row>
    <row r="297029" spans="8:8" x14ac:dyDescent="0.35">
      <c r="H297029" s="10"/>
    </row>
    <row r="297030" spans="8:8" x14ac:dyDescent="0.35">
      <c r="H297030" s="10"/>
    </row>
    <row r="297031" spans="8:8" x14ac:dyDescent="0.35">
      <c r="H297031" s="10"/>
    </row>
    <row r="297032" spans="8:8" x14ac:dyDescent="0.35">
      <c r="H297032" s="10"/>
    </row>
    <row r="297033" spans="8:8" x14ac:dyDescent="0.35">
      <c r="H297033" s="10"/>
    </row>
    <row r="297034" spans="8:8" x14ac:dyDescent="0.35">
      <c r="H297034" s="10"/>
    </row>
    <row r="297035" spans="8:8" x14ac:dyDescent="0.35">
      <c r="H297035" s="10"/>
    </row>
    <row r="297036" spans="8:8" x14ac:dyDescent="0.35">
      <c r="H297036" s="10"/>
    </row>
    <row r="297037" spans="8:8" x14ac:dyDescent="0.35">
      <c r="H297037" s="10"/>
    </row>
    <row r="297038" spans="8:8" x14ac:dyDescent="0.35">
      <c r="H297038" s="10"/>
    </row>
    <row r="297039" spans="8:8" x14ac:dyDescent="0.35">
      <c r="H297039" s="10"/>
    </row>
    <row r="297040" spans="8:8" x14ac:dyDescent="0.35">
      <c r="H297040" s="10"/>
    </row>
    <row r="297041" spans="8:8" x14ac:dyDescent="0.35">
      <c r="H297041" s="10"/>
    </row>
    <row r="297042" spans="8:8" x14ac:dyDescent="0.35">
      <c r="H297042" s="10"/>
    </row>
    <row r="297043" spans="8:8" x14ac:dyDescent="0.35">
      <c r="H297043" s="10"/>
    </row>
    <row r="297044" spans="8:8" x14ac:dyDescent="0.35">
      <c r="H297044" s="10"/>
    </row>
    <row r="297045" spans="8:8" x14ac:dyDescent="0.35">
      <c r="H297045" s="10"/>
    </row>
    <row r="297046" spans="8:8" x14ac:dyDescent="0.35">
      <c r="H297046" s="10"/>
    </row>
    <row r="297047" spans="8:8" x14ac:dyDescent="0.35">
      <c r="H297047" s="10"/>
    </row>
    <row r="297048" spans="8:8" x14ac:dyDescent="0.35">
      <c r="H297048" s="10"/>
    </row>
    <row r="297049" spans="8:8" x14ac:dyDescent="0.35">
      <c r="H297049" s="10"/>
    </row>
    <row r="297050" spans="8:8" x14ac:dyDescent="0.35">
      <c r="H297050" s="10"/>
    </row>
    <row r="297051" spans="8:8" x14ac:dyDescent="0.35">
      <c r="H297051" s="10"/>
    </row>
    <row r="297052" spans="8:8" x14ac:dyDescent="0.35">
      <c r="H297052" s="10"/>
    </row>
    <row r="297053" spans="8:8" x14ac:dyDescent="0.35">
      <c r="H297053" s="10"/>
    </row>
    <row r="297054" spans="8:8" x14ac:dyDescent="0.35">
      <c r="H297054" s="10"/>
    </row>
    <row r="297055" spans="8:8" x14ac:dyDescent="0.35">
      <c r="H297055" s="10"/>
    </row>
    <row r="297056" spans="8:8" x14ac:dyDescent="0.35">
      <c r="H297056" s="10"/>
    </row>
    <row r="297057" spans="8:8" x14ac:dyDescent="0.35">
      <c r="H297057" s="10"/>
    </row>
    <row r="297058" spans="8:8" x14ac:dyDescent="0.35">
      <c r="H297058" s="10"/>
    </row>
    <row r="297059" spans="8:8" x14ac:dyDescent="0.35">
      <c r="H297059" s="10"/>
    </row>
    <row r="297060" spans="8:8" x14ac:dyDescent="0.35">
      <c r="H297060" s="10"/>
    </row>
    <row r="297061" spans="8:8" x14ac:dyDescent="0.35">
      <c r="H297061" s="10"/>
    </row>
    <row r="297062" spans="8:8" x14ac:dyDescent="0.35">
      <c r="H297062" s="10"/>
    </row>
    <row r="297063" spans="8:8" x14ac:dyDescent="0.35">
      <c r="H297063" s="10"/>
    </row>
    <row r="297064" spans="8:8" x14ac:dyDescent="0.35">
      <c r="H297064" s="10"/>
    </row>
    <row r="297065" spans="8:8" x14ac:dyDescent="0.35">
      <c r="H297065" s="10"/>
    </row>
    <row r="297066" spans="8:8" x14ac:dyDescent="0.35">
      <c r="H297066" s="10"/>
    </row>
    <row r="297067" spans="8:8" x14ac:dyDescent="0.35">
      <c r="H297067" s="10"/>
    </row>
    <row r="297068" spans="8:8" x14ac:dyDescent="0.35">
      <c r="H297068" s="10"/>
    </row>
    <row r="297069" spans="8:8" x14ac:dyDescent="0.35">
      <c r="H297069" s="10"/>
    </row>
    <row r="297070" spans="8:8" x14ac:dyDescent="0.35">
      <c r="H297070" s="10"/>
    </row>
    <row r="297071" spans="8:8" x14ac:dyDescent="0.35">
      <c r="H297071" s="10"/>
    </row>
    <row r="297072" spans="8:8" x14ac:dyDescent="0.35">
      <c r="H297072" s="10"/>
    </row>
    <row r="297073" spans="8:8" x14ac:dyDescent="0.35">
      <c r="H297073" s="10"/>
    </row>
    <row r="297074" spans="8:8" x14ac:dyDescent="0.35">
      <c r="H297074" s="10"/>
    </row>
    <row r="297075" spans="8:8" x14ac:dyDescent="0.35">
      <c r="H297075" s="10"/>
    </row>
    <row r="297076" spans="8:8" x14ac:dyDescent="0.35">
      <c r="H297076" s="10"/>
    </row>
    <row r="297077" spans="8:8" x14ac:dyDescent="0.35">
      <c r="H297077" s="10"/>
    </row>
    <row r="297078" spans="8:8" x14ac:dyDescent="0.35">
      <c r="H297078" s="10"/>
    </row>
    <row r="297079" spans="8:8" x14ac:dyDescent="0.35">
      <c r="H297079" s="10"/>
    </row>
    <row r="297080" spans="8:8" x14ac:dyDescent="0.35">
      <c r="H297080" s="10"/>
    </row>
    <row r="297081" spans="8:8" x14ac:dyDescent="0.35">
      <c r="H297081" s="10"/>
    </row>
    <row r="297082" spans="8:8" x14ac:dyDescent="0.35">
      <c r="H297082" s="10"/>
    </row>
    <row r="297083" spans="8:8" x14ac:dyDescent="0.35">
      <c r="H297083" s="10"/>
    </row>
    <row r="297084" spans="8:8" x14ac:dyDescent="0.35">
      <c r="H297084" s="10"/>
    </row>
    <row r="297085" spans="8:8" x14ac:dyDescent="0.35">
      <c r="H297085" s="10"/>
    </row>
    <row r="297086" spans="8:8" x14ac:dyDescent="0.35">
      <c r="H297086" s="10"/>
    </row>
    <row r="297087" spans="8:8" x14ac:dyDescent="0.35">
      <c r="H297087" s="10"/>
    </row>
    <row r="297088" spans="8:8" x14ac:dyDescent="0.35">
      <c r="H297088" s="10"/>
    </row>
    <row r="297089" spans="8:8" x14ac:dyDescent="0.35">
      <c r="H297089" s="10"/>
    </row>
    <row r="297090" spans="8:8" x14ac:dyDescent="0.35">
      <c r="H297090" s="10"/>
    </row>
    <row r="297091" spans="8:8" x14ac:dyDescent="0.35">
      <c r="H297091" s="10"/>
    </row>
    <row r="297092" spans="8:8" x14ac:dyDescent="0.35">
      <c r="H297092" s="10"/>
    </row>
    <row r="297093" spans="8:8" x14ac:dyDescent="0.35">
      <c r="H297093" s="10"/>
    </row>
    <row r="297094" spans="8:8" x14ac:dyDescent="0.35">
      <c r="H297094" s="10"/>
    </row>
    <row r="297095" spans="8:8" x14ac:dyDescent="0.35">
      <c r="H297095" s="10"/>
    </row>
    <row r="297096" spans="8:8" x14ac:dyDescent="0.35">
      <c r="H297096" s="10"/>
    </row>
    <row r="297097" spans="8:8" x14ac:dyDescent="0.35">
      <c r="H297097" s="10"/>
    </row>
    <row r="297098" spans="8:8" x14ac:dyDescent="0.35">
      <c r="H297098" s="10"/>
    </row>
    <row r="297099" spans="8:8" x14ac:dyDescent="0.35">
      <c r="H297099" s="10"/>
    </row>
    <row r="297100" spans="8:8" x14ac:dyDescent="0.35">
      <c r="H297100" s="10"/>
    </row>
    <row r="297101" spans="8:8" x14ac:dyDescent="0.35">
      <c r="H297101" s="10"/>
    </row>
    <row r="297102" spans="8:8" x14ac:dyDescent="0.35">
      <c r="H297102" s="10"/>
    </row>
    <row r="297103" spans="8:8" x14ac:dyDescent="0.35">
      <c r="H297103" s="10"/>
    </row>
    <row r="297104" spans="8:8" x14ac:dyDescent="0.35">
      <c r="H297104" s="10"/>
    </row>
    <row r="297105" spans="8:8" x14ac:dyDescent="0.35">
      <c r="H297105" s="10"/>
    </row>
    <row r="297106" spans="8:8" x14ac:dyDescent="0.35">
      <c r="H297106" s="10"/>
    </row>
    <row r="297107" spans="8:8" x14ac:dyDescent="0.35">
      <c r="H297107" s="10"/>
    </row>
    <row r="297108" spans="8:8" x14ac:dyDescent="0.35">
      <c r="H297108" s="10"/>
    </row>
    <row r="297109" spans="8:8" x14ac:dyDescent="0.35">
      <c r="H297109" s="10"/>
    </row>
    <row r="297110" spans="8:8" x14ac:dyDescent="0.35">
      <c r="H297110" s="10"/>
    </row>
    <row r="297111" spans="8:8" x14ac:dyDescent="0.35">
      <c r="H297111" s="10"/>
    </row>
    <row r="297112" spans="8:8" x14ac:dyDescent="0.35">
      <c r="H297112" s="10"/>
    </row>
    <row r="297113" spans="8:8" x14ac:dyDescent="0.35">
      <c r="H297113" s="10"/>
    </row>
    <row r="297114" spans="8:8" x14ac:dyDescent="0.35">
      <c r="H297114" s="10"/>
    </row>
    <row r="297115" spans="8:8" x14ac:dyDescent="0.35">
      <c r="H297115" s="10"/>
    </row>
    <row r="297116" spans="8:8" x14ac:dyDescent="0.35">
      <c r="H297116" s="10"/>
    </row>
    <row r="297117" spans="8:8" x14ac:dyDescent="0.35">
      <c r="H297117" s="10"/>
    </row>
    <row r="297118" spans="8:8" x14ac:dyDescent="0.35">
      <c r="H297118" s="10"/>
    </row>
    <row r="297119" spans="8:8" x14ac:dyDescent="0.35">
      <c r="H297119" s="10"/>
    </row>
    <row r="297120" spans="8:8" x14ac:dyDescent="0.35">
      <c r="H297120" s="10"/>
    </row>
    <row r="297121" spans="8:8" x14ac:dyDescent="0.35">
      <c r="H297121" s="10"/>
    </row>
    <row r="297122" spans="8:8" x14ac:dyDescent="0.35">
      <c r="H297122" s="10"/>
    </row>
    <row r="297123" spans="8:8" x14ac:dyDescent="0.35">
      <c r="H297123" s="10"/>
    </row>
    <row r="297124" spans="8:8" x14ac:dyDescent="0.35">
      <c r="H297124" s="10"/>
    </row>
    <row r="297125" spans="8:8" x14ac:dyDescent="0.35">
      <c r="H297125" s="10"/>
    </row>
    <row r="297126" spans="8:8" x14ac:dyDescent="0.35">
      <c r="H297126" s="10"/>
    </row>
    <row r="297127" spans="8:8" x14ac:dyDescent="0.35">
      <c r="H297127" s="10"/>
    </row>
    <row r="297128" spans="8:8" x14ac:dyDescent="0.35">
      <c r="H297128" s="10"/>
    </row>
    <row r="297129" spans="8:8" x14ac:dyDescent="0.35">
      <c r="H297129" s="10"/>
    </row>
    <row r="297130" spans="8:8" x14ac:dyDescent="0.35">
      <c r="H297130" s="10"/>
    </row>
    <row r="297131" spans="8:8" x14ac:dyDescent="0.35">
      <c r="H297131" s="10"/>
    </row>
    <row r="297132" spans="8:8" x14ac:dyDescent="0.35">
      <c r="H297132" s="10"/>
    </row>
    <row r="297133" spans="8:8" x14ac:dyDescent="0.35">
      <c r="H297133" s="10"/>
    </row>
    <row r="297134" spans="8:8" x14ac:dyDescent="0.35">
      <c r="H297134" s="10"/>
    </row>
    <row r="297135" spans="8:8" x14ac:dyDescent="0.35">
      <c r="H297135" s="10"/>
    </row>
    <row r="297136" spans="8:8" x14ac:dyDescent="0.35">
      <c r="H297136" s="10"/>
    </row>
    <row r="297137" spans="8:8" x14ac:dyDescent="0.35">
      <c r="H297137" s="10"/>
    </row>
    <row r="297138" spans="8:8" x14ac:dyDescent="0.35">
      <c r="H297138" s="10"/>
    </row>
    <row r="297139" spans="8:8" x14ac:dyDescent="0.35">
      <c r="H297139" s="10"/>
    </row>
    <row r="297140" spans="8:8" x14ac:dyDescent="0.35">
      <c r="H297140" s="10"/>
    </row>
    <row r="297141" spans="8:8" x14ac:dyDescent="0.35">
      <c r="H297141" s="10"/>
    </row>
    <row r="297142" spans="8:8" x14ac:dyDescent="0.35">
      <c r="H297142" s="10"/>
    </row>
    <row r="297143" spans="8:8" x14ac:dyDescent="0.35">
      <c r="H297143" s="10"/>
    </row>
    <row r="297144" spans="8:8" x14ac:dyDescent="0.35">
      <c r="H297144" s="10"/>
    </row>
    <row r="297145" spans="8:8" x14ac:dyDescent="0.35">
      <c r="H297145" s="10"/>
    </row>
    <row r="297146" spans="8:8" x14ac:dyDescent="0.35">
      <c r="H297146" s="10"/>
    </row>
    <row r="297147" spans="8:8" x14ac:dyDescent="0.35">
      <c r="H297147" s="10"/>
    </row>
    <row r="297148" spans="8:8" x14ac:dyDescent="0.35">
      <c r="H297148" s="10"/>
    </row>
    <row r="297149" spans="8:8" x14ac:dyDescent="0.35">
      <c r="H297149" s="10"/>
    </row>
    <row r="297150" spans="8:8" x14ac:dyDescent="0.35">
      <c r="H297150" s="10"/>
    </row>
    <row r="297151" spans="8:8" x14ac:dyDescent="0.35">
      <c r="H297151" s="10"/>
    </row>
    <row r="297152" spans="8:8" x14ac:dyDescent="0.35">
      <c r="H297152" s="10"/>
    </row>
    <row r="297153" spans="8:8" x14ac:dyDescent="0.35">
      <c r="H297153" s="10"/>
    </row>
    <row r="297154" spans="8:8" x14ac:dyDescent="0.35">
      <c r="H297154" s="10"/>
    </row>
    <row r="297155" spans="8:8" x14ac:dyDescent="0.35">
      <c r="H297155" s="10"/>
    </row>
    <row r="297156" spans="8:8" x14ac:dyDescent="0.35">
      <c r="H297156" s="10"/>
    </row>
    <row r="297157" spans="8:8" x14ac:dyDescent="0.35">
      <c r="H297157" s="10"/>
    </row>
    <row r="297158" spans="8:8" x14ac:dyDescent="0.35">
      <c r="H297158" s="10"/>
    </row>
    <row r="297159" spans="8:8" x14ac:dyDescent="0.35">
      <c r="H297159" s="10"/>
    </row>
    <row r="297160" spans="8:8" x14ac:dyDescent="0.35">
      <c r="H297160" s="10"/>
    </row>
    <row r="297161" spans="8:8" x14ac:dyDescent="0.35">
      <c r="H297161" s="10"/>
    </row>
    <row r="297162" spans="8:8" x14ac:dyDescent="0.35">
      <c r="H297162" s="10"/>
    </row>
    <row r="297163" spans="8:8" x14ac:dyDescent="0.35">
      <c r="H297163" s="10"/>
    </row>
    <row r="297164" spans="8:8" x14ac:dyDescent="0.35">
      <c r="H297164" s="10"/>
    </row>
    <row r="297165" spans="8:8" x14ac:dyDescent="0.35">
      <c r="H297165" s="10"/>
    </row>
    <row r="297166" spans="8:8" x14ac:dyDescent="0.35">
      <c r="H297166" s="10"/>
    </row>
    <row r="297167" spans="8:8" x14ac:dyDescent="0.35">
      <c r="H297167" s="10"/>
    </row>
    <row r="297168" spans="8:8" x14ac:dyDescent="0.35">
      <c r="H297168" s="10"/>
    </row>
    <row r="297169" spans="8:8" x14ac:dyDescent="0.35">
      <c r="H297169" s="10"/>
    </row>
    <row r="297170" spans="8:8" x14ac:dyDescent="0.35">
      <c r="H297170" s="10"/>
    </row>
    <row r="297171" spans="8:8" x14ac:dyDescent="0.35">
      <c r="H297171" s="10"/>
    </row>
    <row r="297172" spans="8:8" x14ac:dyDescent="0.35">
      <c r="H297172" s="10"/>
    </row>
    <row r="297173" spans="8:8" x14ac:dyDescent="0.35">
      <c r="H297173" s="10"/>
    </row>
    <row r="297174" spans="8:8" x14ac:dyDescent="0.35">
      <c r="H297174" s="10"/>
    </row>
    <row r="297175" spans="8:8" x14ac:dyDescent="0.35">
      <c r="H297175" s="10"/>
    </row>
    <row r="297176" spans="8:8" x14ac:dyDescent="0.35">
      <c r="H297176" s="10"/>
    </row>
    <row r="297177" spans="8:8" x14ac:dyDescent="0.35">
      <c r="H297177" s="10"/>
    </row>
    <row r="297178" spans="8:8" x14ac:dyDescent="0.35">
      <c r="H297178" s="10"/>
    </row>
    <row r="297179" spans="8:8" x14ac:dyDescent="0.35">
      <c r="H297179" s="10"/>
    </row>
    <row r="297180" spans="8:8" x14ac:dyDescent="0.35">
      <c r="H297180" s="10"/>
    </row>
    <row r="297181" spans="8:8" x14ac:dyDescent="0.35">
      <c r="H297181" s="10"/>
    </row>
    <row r="297182" spans="8:8" x14ac:dyDescent="0.35">
      <c r="H297182" s="10"/>
    </row>
    <row r="297183" spans="8:8" x14ac:dyDescent="0.35">
      <c r="H297183" s="10"/>
    </row>
    <row r="297184" spans="8:8" x14ac:dyDescent="0.35">
      <c r="H297184" s="10"/>
    </row>
    <row r="297185" spans="8:8" x14ac:dyDescent="0.35">
      <c r="H297185" s="10"/>
    </row>
    <row r="297186" spans="8:8" x14ac:dyDescent="0.35">
      <c r="H297186" s="10"/>
    </row>
    <row r="297187" spans="8:8" x14ac:dyDescent="0.35">
      <c r="H297187" s="10"/>
    </row>
    <row r="297188" spans="8:8" x14ac:dyDescent="0.35">
      <c r="H297188" s="10"/>
    </row>
    <row r="297189" spans="8:8" x14ac:dyDescent="0.35">
      <c r="H297189" s="10"/>
    </row>
    <row r="297190" spans="8:8" x14ac:dyDescent="0.35">
      <c r="H297190" s="10"/>
    </row>
    <row r="297191" spans="8:8" x14ac:dyDescent="0.35">
      <c r="H297191" s="10"/>
    </row>
    <row r="297192" spans="8:8" x14ac:dyDescent="0.35">
      <c r="H297192" s="10"/>
    </row>
    <row r="297193" spans="8:8" x14ac:dyDescent="0.35">
      <c r="H297193" s="10"/>
    </row>
    <row r="297194" spans="8:8" x14ac:dyDescent="0.35">
      <c r="H297194" s="10"/>
    </row>
    <row r="297195" spans="8:8" x14ac:dyDescent="0.35">
      <c r="H297195" s="10"/>
    </row>
    <row r="297196" spans="8:8" x14ac:dyDescent="0.35">
      <c r="H297196" s="10"/>
    </row>
    <row r="297197" spans="8:8" x14ac:dyDescent="0.35">
      <c r="H297197" s="10"/>
    </row>
    <row r="297198" spans="8:8" x14ac:dyDescent="0.35">
      <c r="H297198" s="10"/>
    </row>
    <row r="297199" spans="8:8" x14ac:dyDescent="0.35">
      <c r="H297199" s="10"/>
    </row>
    <row r="297200" spans="8:8" x14ac:dyDescent="0.35">
      <c r="H297200" s="10"/>
    </row>
    <row r="297201" spans="8:8" x14ac:dyDescent="0.35">
      <c r="H297201" s="10"/>
    </row>
    <row r="297202" spans="8:8" x14ac:dyDescent="0.35">
      <c r="H297202" s="10"/>
    </row>
    <row r="297203" spans="8:8" x14ac:dyDescent="0.35">
      <c r="H297203" s="10"/>
    </row>
    <row r="297204" spans="8:8" x14ac:dyDescent="0.35">
      <c r="H297204" s="10"/>
    </row>
    <row r="297205" spans="8:8" x14ac:dyDescent="0.35">
      <c r="H297205" s="10"/>
    </row>
    <row r="297206" spans="8:8" x14ac:dyDescent="0.35">
      <c r="H297206" s="10"/>
    </row>
    <row r="297207" spans="8:8" x14ac:dyDescent="0.35">
      <c r="H297207" s="10"/>
    </row>
    <row r="297208" spans="8:8" x14ac:dyDescent="0.35">
      <c r="H297208" s="10"/>
    </row>
    <row r="297209" spans="8:8" x14ac:dyDescent="0.35">
      <c r="H297209" s="10"/>
    </row>
    <row r="297210" spans="8:8" x14ac:dyDescent="0.35">
      <c r="H297210" s="10"/>
    </row>
    <row r="297211" spans="8:8" x14ac:dyDescent="0.35">
      <c r="H297211" s="10"/>
    </row>
    <row r="297212" spans="8:8" x14ac:dyDescent="0.35">
      <c r="H297212" s="10"/>
    </row>
    <row r="297213" spans="8:8" x14ac:dyDescent="0.35">
      <c r="H297213" s="10"/>
    </row>
    <row r="297214" spans="8:8" x14ac:dyDescent="0.35">
      <c r="H297214" s="10"/>
    </row>
    <row r="297215" spans="8:8" x14ac:dyDescent="0.35">
      <c r="H297215" s="10"/>
    </row>
    <row r="297216" spans="8:8" x14ac:dyDescent="0.35">
      <c r="H297216" s="10"/>
    </row>
    <row r="297217" spans="8:8" x14ac:dyDescent="0.35">
      <c r="H297217" s="10"/>
    </row>
    <row r="297218" spans="8:8" x14ac:dyDescent="0.35">
      <c r="H297218" s="10"/>
    </row>
    <row r="297219" spans="8:8" x14ac:dyDescent="0.35">
      <c r="H297219" s="10"/>
    </row>
    <row r="297220" spans="8:8" x14ac:dyDescent="0.35">
      <c r="H297220" s="10"/>
    </row>
    <row r="297221" spans="8:8" x14ac:dyDescent="0.35">
      <c r="H297221" s="10"/>
    </row>
    <row r="297222" spans="8:8" x14ac:dyDescent="0.35">
      <c r="H297222" s="10"/>
    </row>
    <row r="297223" spans="8:8" x14ac:dyDescent="0.35">
      <c r="H297223" s="10"/>
    </row>
    <row r="297224" spans="8:8" x14ac:dyDescent="0.35">
      <c r="H297224" s="10"/>
    </row>
    <row r="297225" spans="8:8" x14ac:dyDescent="0.35">
      <c r="H297225" s="10"/>
    </row>
    <row r="297226" spans="8:8" x14ac:dyDescent="0.35">
      <c r="H297226" s="10"/>
    </row>
    <row r="297227" spans="8:8" x14ac:dyDescent="0.35">
      <c r="H297227" s="10"/>
    </row>
    <row r="297228" spans="8:8" x14ac:dyDescent="0.35">
      <c r="H297228" s="10"/>
    </row>
    <row r="297229" spans="8:8" x14ac:dyDescent="0.35">
      <c r="H297229" s="10"/>
    </row>
    <row r="297230" spans="8:8" x14ac:dyDescent="0.35">
      <c r="H297230" s="10"/>
    </row>
    <row r="297231" spans="8:8" x14ac:dyDescent="0.35">
      <c r="H297231" s="10"/>
    </row>
    <row r="297232" spans="8:8" x14ac:dyDescent="0.35">
      <c r="H297232" s="10"/>
    </row>
    <row r="297233" spans="8:8" x14ac:dyDescent="0.35">
      <c r="H297233" s="10"/>
    </row>
    <row r="297234" spans="8:8" x14ac:dyDescent="0.35">
      <c r="H297234" s="10"/>
    </row>
    <row r="297235" spans="8:8" x14ac:dyDescent="0.35">
      <c r="H297235" s="10"/>
    </row>
    <row r="297236" spans="8:8" x14ac:dyDescent="0.35">
      <c r="H297236" s="10"/>
    </row>
    <row r="297237" spans="8:8" x14ac:dyDescent="0.35">
      <c r="H297237" s="10"/>
    </row>
    <row r="297238" spans="8:8" x14ac:dyDescent="0.35">
      <c r="H297238" s="10"/>
    </row>
    <row r="297239" spans="8:8" x14ac:dyDescent="0.35">
      <c r="H297239" s="10"/>
    </row>
    <row r="297240" spans="8:8" x14ac:dyDescent="0.35">
      <c r="H297240" s="10"/>
    </row>
    <row r="297241" spans="8:8" x14ac:dyDescent="0.35">
      <c r="H297241" s="10"/>
    </row>
    <row r="297242" spans="8:8" x14ac:dyDescent="0.35">
      <c r="H297242" s="10"/>
    </row>
    <row r="297243" spans="8:8" x14ac:dyDescent="0.35">
      <c r="H297243" s="10"/>
    </row>
    <row r="297244" spans="8:8" x14ac:dyDescent="0.35">
      <c r="H297244" s="10"/>
    </row>
    <row r="297245" spans="8:8" x14ac:dyDescent="0.35">
      <c r="H297245" s="10"/>
    </row>
    <row r="297246" spans="8:8" x14ac:dyDescent="0.35">
      <c r="H297246" s="10"/>
    </row>
    <row r="297247" spans="8:8" x14ac:dyDescent="0.35">
      <c r="H297247" s="10"/>
    </row>
    <row r="297248" spans="8:8" x14ac:dyDescent="0.35">
      <c r="H297248" s="10"/>
    </row>
    <row r="297249" spans="8:8" x14ac:dyDescent="0.35">
      <c r="H297249" s="10"/>
    </row>
    <row r="297250" spans="8:8" x14ac:dyDescent="0.35">
      <c r="H297250" s="10"/>
    </row>
    <row r="297251" spans="8:8" x14ac:dyDescent="0.35">
      <c r="H297251" s="10"/>
    </row>
    <row r="297252" spans="8:8" x14ac:dyDescent="0.35">
      <c r="H297252" s="10"/>
    </row>
    <row r="297253" spans="8:8" x14ac:dyDescent="0.35">
      <c r="H297253" s="10"/>
    </row>
    <row r="297254" spans="8:8" x14ac:dyDescent="0.35">
      <c r="H297254" s="10"/>
    </row>
    <row r="297255" spans="8:8" x14ac:dyDescent="0.35">
      <c r="H297255" s="10"/>
    </row>
    <row r="297256" spans="8:8" x14ac:dyDescent="0.35">
      <c r="H297256" s="10"/>
    </row>
    <row r="297257" spans="8:8" x14ac:dyDescent="0.35">
      <c r="H297257" s="10"/>
    </row>
    <row r="297258" spans="8:8" x14ac:dyDescent="0.35">
      <c r="H297258" s="10"/>
    </row>
    <row r="297259" spans="8:8" x14ac:dyDescent="0.35">
      <c r="H297259" s="10"/>
    </row>
    <row r="297260" spans="8:8" x14ac:dyDescent="0.35">
      <c r="H297260" s="10"/>
    </row>
    <row r="297261" spans="8:8" x14ac:dyDescent="0.35">
      <c r="H297261" s="10"/>
    </row>
    <row r="297262" spans="8:8" x14ac:dyDescent="0.35">
      <c r="H297262" s="10"/>
    </row>
    <row r="297263" spans="8:8" x14ac:dyDescent="0.35">
      <c r="H297263" s="10"/>
    </row>
    <row r="297264" spans="8:8" x14ac:dyDescent="0.35">
      <c r="H297264" s="10"/>
    </row>
    <row r="297265" spans="8:8" x14ac:dyDescent="0.35">
      <c r="H297265" s="10"/>
    </row>
    <row r="297266" spans="8:8" x14ac:dyDescent="0.35">
      <c r="H297266" s="10"/>
    </row>
    <row r="297267" spans="8:8" x14ac:dyDescent="0.35">
      <c r="H297267" s="10"/>
    </row>
    <row r="297268" spans="8:8" x14ac:dyDescent="0.35">
      <c r="H297268" s="10"/>
    </row>
    <row r="297269" spans="8:8" x14ac:dyDescent="0.35">
      <c r="H297269" s="10"/>
    </row>
    <row r="297270" spans="8:8" x14ac:dyDescent="0.35">
      <c r="H297270" s="10"/>
    </row>
    <row r="297271" spans="8:8" x14ac:dyDescent="0.35">
      <c r="H297271" s="10"/>
    </row>
    <row r="297272" spans="8:8" x14ac:dyDescent="0.35">
      <c r="H297272" s="10"/>
    </row>
    <row r="297273" spans="8:8" x14ac:dyDescent="0.35">
      <c r="H297273" s="10"/>
    </row>
    <row r="297274" spans="8:8" x14ac:dyDescent="0.35">
      <c r="H297274" s="10"/>
    </row>
    <row r="297275" spans="8:8" x14ac:dyDescent="0.35">
      <c r="H297275" s="10"/>
    </row>
    <row r="297276" spans="8:8" x14ac:dyDescent="0.35">
      <c r="H297276" s="10"/>
    </row>
    <row r="297277" spans="8:8" x14ac:dyDescent="0.35">
      <c r="H297277" s="10"/>
    </row>
    <row r="297278" spans="8:8" x14ac:dyDescent="0.35">
      <c r="H297278" s="10"/>
    </row>
    <row r="297279" spans="8:8" x14ac:dyDescent="0.35">
      <c r="H297279" s="10"/>
    </row>
    <row r="297280" spans="8:8" x14ac:dyDescent="0.35">
      <c r="H297280" s="10"/>
    </row>
    <row r="297281" spans="8:8" x14ac:dyDescent="0.35">
      <c r="H297281" s="10"/>
    </row>
    <row r="297282" spans="8:8" x14ac:dyDescent="0.35">
      <c r="H297282" s="10"/>
    </row>
    <row r="297283" spans="8:8" x14ac:dyDescent="0.35">
      <c r="H297283" s="10"/>
    </row>
    <row r="297284" spans="8:8" x14ac:dyDescent="0.35">
      <c r="H297284" s="10"/>
    </row>
    <row r="297285" spans="8:8" x14ac:dyDescent="0.35">
      <c r="H297285" s="10"/>
    </row>
    <row r="297286" spans="8:8" x14ac:dyDescent="0.35">
      <c r="H297286" s="10"/>
    </row>
    <row r="297287" spans="8:8" x14ac:dyDescent="0.35">
      <c r="H297287" s="10"/>
    </row>
    <row r="297288" spans="8:8" x14ac:dyDescent="0.35">
      <c r="H297288" s="10"/>
    </row>
    <row r="297289" spans="8:8" x14ac:dyDescent="0.35">
      <c r="H297289" s="10"/>
    </row>
    <row r="297290" spans="8:8" x14ac:dyDescent="0.35">
      <c r="H297290" s="10"/>
    </row>
    <row r="297291" spans="8:8" x14ac:dyDescent="0.35">
      <c r="H297291" s="10"/>
    </row>
    <row r="297292" spans="8:8" x14ac:dyDescent="0.35">
      <c r="H297292" s="10"/>
    </row>
    <row r="297293" spans="8:8" x14ac:dyDescent="0.35">
      <c r="H297293" s="10"/>
    </row>
    <row r="297294" spans="8:8" x14ac:dyDescent="0.35">
      <c r="H297294" s="10"/>
    </row>
    <row r="297295" spans="8:8" x14ac:dyDescent="0.35">
      <c r="H297295" s="10"/>
    </row>
    <row r="297296" spans="8:8" x14ac:dyDescent="0.35">
      <c r="H297296" s="10"/>
    </row>
    <row r="297297" spans="8:8" x14ac:dyDescent="0.35">
      <c r="H297297" s="10"/>
    </row>
    <row r="297298" spans="8:8" x14ac:dyDescent="0.35">
      <c r="H297298" s="10"/>
    </row>
    <row r="297299" spans="8:8" x14ac:dyDescent="0.35">
      <c r="H297299" s="10"/>
    </row>
    <row r="297300" spans="8:8" x14ac:dyDescent="0.35">
      <c r="H297300" s="10"/>
    </row>
    <row r="297301" spans="8:8" x14ac:dyDescent="0.35">
      <c r="H297301" s="10"/>
    </row>
    <row r="297302" spans="8:8" x14ac:dyDescent="0.35">
      <c r="H297302" s="10"/>
    </row>
    <row r="297303" spans="8:8" x14ac:dyDescent="0.35">
      <c r="H297303" s="10"/>
    </row>
    <row r="297304" spans="8:8" x14ac:dyDescent="0.35">
      <c r="H297304" s="10"/>
    </row>
    <row r="297305" spans="8:8" x14ac:dyDescent="0.35">
      <c r="H297305" s="10"/>
    </row>
    <row r="297306" spans="8:8" x14ac:dyDescent="0.35">
      <c r="H297306" s="10"/>
    </row>
    <row r="297307" spans="8:8" x14ac:dyDescent="0.35">
      <c r="H297307" s="10"/>
    </row>
    <row r="297308" spans="8:8" x14ac:dyDescent="0.35">
      <c r="H297308" s="10"/>
    </row>
    <row r="297309" spans="8:8" x14ac:dyDescent="0.35">
      <c r="H297309" s="10"/>
    </row>
    <row r="297310" spans="8:8" x14ac:dyDescent="0.35">
      <c r="H297310" s="10"/>
    </row>
    <row r="297311" spans="8:8" x14ac:dyDescent="0.35">
      <c r="H297311" s="10"/>
    </row>
    <row r="297312" spans="8:8" x14ac:dyDescent="0.35">
      <c r="H297312" s="10"/>
    </row>
    <row r="297313" spans="8:8" x14ac:dyDescent="0.35">
      <c r="H297313" s="10"/>
    </row>
    <row r="297314" spans="8:8" x14ac:dyDescent="0.35">
      <c r="H297314" s="10"/>
    </row>
    <row r="297315" spans="8:8" x14ac:dyDescent="0.35">
      <c r="H297315" s="10"/>
    </row>
    <row r="297316" spans="8:8" x14ac:dyDescent="0.35">
      <c r="H297316" s="10"/>
    </row>
    <row r="297317" spans="8:8" x14ac:dyDescent="0.35">
      <c r="H297317" s="10"/>
    </row>
    <row r="297318" spans="8:8" x14ac:dyDescent="0.35">
      <c r="H297318" s="10"/>
    </row>
    <row r="297319" spans="8:8" x14ac:dyDescent="0.35">
      <c r="H297319" s="10"/>
    </row>
    <row r="297320" spans="8:8" x14ac:dyDescent="0.35">
      <c r="H297320" s="10"/>
    </row>
    <row r="297321" spans="8:8" x14ac:dyDescent="0.35">
      <c r="H297321" s="10"/>
    </row>
    <row r="297322" spans="8:8" x14ac:dyDescent="0.35">
      <c r="H297322" s="10"/>
    </row>
    <row r="297323" spans="8:8" x14ac:dyDescent="0.35">
      <c r="H297323" s="10"/>
    </row>
    <row r="297324" spans="8:8" x14ac:dyDescent="0.35">
      <c r="H297324" s="10"/>
    </row>
    <row r="297325" spans="8:8" x14ac:dyDescent="0.35">
      <c r="H297325" s="10"/>
    </row>
    <row r="297326" spans="8:8" x14ac:dyDescent="0.35">
      <c r="H297326" s="10"/>
    </row>
    <row r="297327" spans="8:8" x14ac:dyDescent="0.35">
      <c r="H297327" s="10"/>
    </row>
    <row r="297328" spans="8:8" x14ac:dyDescent="0.35">
      <c r="H297328" s="10"/>
    </row>
    <row r="297329" spans="8:8" x14ac:dyDescent="0.35">
      <c r="H297329" s="10"/>
    </row>
    <row r="297330" spans="8:8" x14ac:dyDescent="0.35">
      <c r="H297330" s="10"/>
    </row>
    <row r="297331" spans="8:8" x14ac:dyDescent="0.35">
      <c r="H297331" s="10"/>
    </row>
    <row r="297332" spans="8:8" x14ac:dyDescent="0.35">
      <c r="H297332" s="10"/>
    </row>
    <row r="297333" spans="8:8" x14ac:dyDescent="0.35">
      <c r="H297333" s="10"/>
    </row>
    <row r="297334" spans="8:8" x14ac:dyDescent="0.35">
      <c r="H297334" s="10"/>
    </row>
    <row r="297335" spans="8:8" x14ac:dyDescent="0.35">
      <c r="H297335" s="10"/>
    </row>
    <row r="297336" spans="8:8" x14ac:dyDescent="0.35">
      <c r="H297336" s="10"/>
    </row>
    <row r="297337" spans="8:8" x14ac:dyDescent="0.35">
      <c r="H297337" s="10"/>
    </row>
    <row r="297338" spans="8:8" x14ac:dyDescent="0.35">
      <c r="H297338" s="10"/>
    </row>
    <row r="297339" spans="8:8" x14ac:dyDescent="0.35">
      <c r="H297339" s="10"/>
    </row>
    <row r="297340" spans="8:8" x14ac:dyDescent="0.35">
      <c r="H297340" s="10"/>
    </row>
    <row r="297341" spans="8:8" x14ac:dyDescent="0.35">
      <c r="H297341" s="10"/>
    </row>
    <row r="297342" spans="8:8" x14ac:dyDescent="0.35">
      <c r="H297342" s="10"/>
    </row>
    <row r="297343" spans="8:8" x14ac:dyDescent="0.35">
      <c r="H297343" s="10"/>
    </row>
    <row r="297344" spans="8:8" x14ac:dyDescent="0.35">
      <c r="H297344" s="10"/>
    </row>
    <row r="297345" spans="8:8" x14ac:dyDescent="0.35">
      <c r="H297345" s="10"/>
    </row>
    <row r="297346" spans="8:8" x14ac:dyDescent="0.35">
      <c r="H297346" s="10"/>
    </row>
    <row r="297347" spans="8:8" x14ac:dyDescent="0.35">
      <c r="H297347" s="10"/>
    </row>
    <row r="297348" spans="8:8" x14ac:dyDescent="0.35">
      <c r="H297348" s="10"/>
    </row>
    <row r="297349" spans="8:8" x14ac:dyDescent="0.35">
      <c r="H297349" s="10"/>
    </row>
    <row r="297350" spans="8:8" x14ac:dyDescent="0.35">
      <c r="H297350" s="10"/>
    </row>
    <row r="297351" spans="8:8" x14ac:dyDescent="0.35">
      <c r="H297351" s="10"/>
    </row>
    <row r="297352" spans="8:8" x14ac:dyDescent="0.35">
      <c r="H297352" s="10"/>
    </row>
    <row r="297353" spans="8:8" x14ac:dyDescent="0.35">
      <c r="H297353" s="10"/>
    </row>
    <row r="297354" spans="8:8" x14ac:dyDescent="0.35">
      <c r="H297354" s="10"/>
    </row>
    <row r="297355" spans="8:8" x14ac:dyDescent="0.35">
      <c r="H297355" s="10"/>
    </row>
    <row r="297356" spans="8:8" x14ac:dyDescent="0.35">
      <c r="H297356" s="10"/>
    </row>
    <row r="297357" spans="8:8" x14ac:dyDescent="0.35">
      <c r="H297357" s="10"/>
    </row>
    <row r="297358" spans="8:8" x14ac:dyDescent="0.35">
      <c r="H297358" s="10"/>
    </row>
    <row r="297359" spans="8:8" x14ac:dyDescent="0.35">
      <c r="H297359" s="10"/>
    </row>
    <row r="297360" spans="8:8" x14ac:dyDescent="0.35">
      <c r="H297360" s="10"/>
    </row>
    <row r="297361" spans="8:8" x14ac:dyDescent="0.35">
      <c r="H297361" s="10"/>
    </row>
    <row r="297362" spans="8:8" x14ac:dyDescent="0.35">
      <c r="H297362" s="10"/>
    </row>
    <row r="297363" spans="8:8" x14ac:dyDescent="0.35">
      <c r="H297363" s="10"/>
    </row>
    <row r="297364" spans="8:8" x14ac:dyDescent="0.35">
      <c r="H297364" s="10"/>
    </row>
    <row r="297365" spans="8:8" x14ac:dyDescent="0.35">
      <c r="H297365" s="10"/>
    </row>
    <row r="297366" spans="8:8" x14ac:dyDescent="0.35">
      <c r="H297366" s="10"/>
    </row>
    <row r="297367" spans="8:8" x14ac:dyDescent="0.35">
      <c r="H297367" s="10"/>
    </row>
    <row r="297368" spans="8:8" x14ac:dyDescent="0.35">
      <c r="H297368" s="10"/>
    </row>
    <row r="297369" spans="8:8" x14ac:dyDescent="0.35">
      <c r="H297369" s="10"/>
    </row>
    <row r="297370" spans="8:8" x14ac:dyDescent="0.35">
      <c r="H297370" s="10"/>
    </row>
    <row r="297371" spans="8:8" x14ac:dyDescent="0.35">
      <c r="H297371" s="10"/>
    </row>
    <row r="297372" spans="8:8" x14ac:dyDescent="0.35">
      <c r="H297372" s="10"/>
    </row>
    <row r="297373" spans="8:8" x14ac:dyDescent="0.35">
      <c r="H297373" s="10"/>
    </row>
    <row r="297374" spans="8:8" x14ac:dyDescent="0.35">
      <c r="H297374" s="10"/>
    </row>
    <row r="297375" spans="8:8" x14ac:dyDescent="0.35">
      <c r="H297375" s="10"/>
    </row>
    <row r="297376" spans="8:8" x14ac:dyDescent="0.35">
      <c r="H297376" s="10"/>
    </row>
    <row r="297377" spans="8:8" x14ac:dyDescent="0.35">
      <c r="H297377" s="10"/>
    </row>
    <row r="297378" spans="8:8" x14ac:dyDescent="0.35">
      <c r="H297378" s="10"/>
    </row>
    <row r="297379" spans="8:8" x14ac:dyDescent="0.35">
      <c r="H297379" s="10"/>
    </row>
    <row r="297380" spans="8:8" x14ac:dyDescent="0.35">
      <c r="H297380" s="10"/>
    </row>
    <row r="297381" spans="8:8" x14ac:dyDescent="0.35">
      <c r="H297381" s="10"/>
    </row>
    <row r="297382" spans="8:8" x14ac:dyDescent="0.35">
      <c r="H297382" s="10"/>
    </row>
    <row r="297383" spans="8:8" x14ac:dyDescent="0.35">
      <c r="H297383" s="10"/>
    </row>
    <row r="297384" spans="8:8" x14ac:dyDescent="0.35">
      <c r="H297384" s="10"/>
    </row>
    <row r="297385" spans="8:8" x14ac:dyDescent="0.35">
      <c r="H297385" s="10"/>
    </row>
    <row r="297386" spans="8:8" x14ac:dyDescent="0.35">
      <c r="H297386" s="10"/>
    </row>
    <row r="297387" spans="8:8" x14ac:dyDescent="0.35">
      <c r="H297387" s="10"/>
    </row>
    <row r="297388" spans="8:8" x14ac:dyDescent="0.35">
      <c r="H297388" s="10"/>
    </row>
    <row r="297389" spans="8:8" x14ac:dyDescent="0.35">
      <c r="H297389" s="10"/>
    </row>
    <row r="297390" spans="8:8" x14ac:dyDescent="0.35">
      <c r="H297390" s="10"/>
    </row>
    <row r="297391" spans="8:8" x14ac:dyDescent="0.35">
      <c r="H297391" s="10"/>
    </row>
    <row r="297392" spans="8:8" x14ac:dyDescent="0.35">
      <c r="H297392" s="10"/>
    </row>
    <row r="297393" spans="8:8" x14ac:dyDescent="0.35">
      <c r="H297393" s="10"/>
    </row>
    <row r="297394" spans="8:8" x14ac:dyDescent="0.35">
      <c r="H297394" s="10"/>
    </row>
    <row r="297395" spans="8:8" x14ac:dyDescent="0.35">
      <c r="H297395" s="10"/>
    </row>
    <row r="297396" spans="8:8" x14ac:dyDescent="0.35">
      <c r="H297396" s="10"/>
    </row>
    <row r="297397" spans="8:8" x14ac:dyDescent="0.35">
      <c r="H297397" s="10"/>
    </row>
    <row r="297398" spans="8:8" x14ac:dyDescent="0.35">
      <c r="H297398" s="10"/>
    </row>
    <row r="297399" spans="8:8" x14ac:dyDescent="0.35">
      <c r="H297399" s="10"/>
    </row>
    <row r="297400" spans="8:8" x14ac:dyDescent="0.35">
      <c r="H297400" s="10"/>
    </row>
    <row r="297401" spans="8:8" x14ac:dyDescent="0.35">
      <c r="H297401" s="10"/>
    </row>
    <row r="297402" spans="8:8" x14ac:dyDescent="0.35">
      <c r="H297402" s="10"/>
    </row>
    <row r="297403" spans="8:8" x14ac:dyDescent="0.35">
      <c r="H297403" s="10"/>
    </row>
    <row r="297404" spans="8:8" x14ac:dyDescent="0.35">
      <c r="H297404" s="10"/>
    </row>
    <row r="297405" spans="8:8" x14ac:dyDescent="0.35">
      <c r="H297405" s="10"/>
    </row>
    <row r="297406" spans="8:8" x14ac:dyDescent="0.35">
      <c r="H297406" s="10"/>
    </row>
    <row r="297407" spans="8:8" x14ac:dyDescent="0.35">
      <c r="H297407" s="10"/>
    </row>
    <row r="297408" spans="8:8" x14ac:dyDescent="0.35">
      <c r="H297408" s="10"/>
    </row>
    <row r="297409" spans="8:8" x14ac:dyDescent="0.35">
      <c r="H297409" s="10"/>
    </row>
    <row r="297410" spans="8:8" x14ac:dyDescent="0.35">
      <c r="H297410" s="10"/>
    </row>
    <row r="297411" spans="8:8" x14ac:dyDescent="0.35">
      <c r="H297411" s="10"/>
    </row>
    <row r="297412" spans="8:8" x14ac:dyDescent="0.35">
      <c r="H297412" s="10"/>
    </row>
    <row r="297413" spans="8:8" x14ac:dyDescent="0.35">
      <c r="H297413" s="10"/>
    </row>
    <row r="297414" spans="8:8" x14ac:dyDescent="0.35">
      <c r="H297414" s="10"/>
    </row>
    <row r="297415" spans="8:8" x14ac:dyDescent="0.35">
      <c r="H297415" s="10"/>
    </row>
    <row r="297416" spans="8:8" x14ac:dyDescent="0.35">
      <c r="H297416" s="10"/>
    </row>
    <row r="297417" spans="8:8" x14ac:dyDescent="0.35">
      <c r="H297417" s="10"/>
    </row>
    <row r="297418" spans="8:8" x14ac:dyDescent="0.35">
      <c r="H297418" s="10"/>
    </row>
    <row r="297419" spans="8:8" x14ac:dyDescent="0.35">
      <c r="H297419" s="10"/>
    </row>
    <row r="297420" spans="8:8" x14ac:dyDescent="0.35">
      <c r="H297420" s="10"/>
    </row>
    <row r="297421" spans="8:8" x14ac:dyDescent="0.35">
      <c r="H297421" s="10"/>
    </row>
    <row r="297422" spans="8:8" x14ac:dyDescent="0.35">
      <c r="H297422" s="10"/>
    </row>
    <row r="297423" spans="8:8" x14ac:dyDescent="0.35">
      <c r="H297423" s="10"/>
    </row>
    <row r="297424" spans="8:8" x14ac:dyDescent="0.35">
      <c r="H297424" s="10"/>
    </row>
    <row r="297425" spans="8:8" x14ac:dyDescent="0.35">
      <c r="H297425" s="10"/>
    </row>
    <row r="297426" spans="8:8" x14ac:dyDescent="0.35">
      <c r="H297426" s="10"/>
    </row>
    <row r="297427" spans="8:8" x14ac:dyDescent="0.35">
      <c r="H297427" s="10"/>
    </row>
    <row r="297428" spans="8:8" x14ac:dyDescent="0.35">
      <c r="H297428" s="10"/>
    </row>
    <row r="297429" spans="8:8" x14ac:dyDescent="0.35">
      <c r="H297429" s="10"/>
    </row>
    <row r="297430" spans="8:8" x14ac:dyDescent="0.35">
      <c r="H297430" s="10"/>
    </row>
    <row r="297431" spans="8:8" x14ac:dyDescent="0.35">
      <c r="H297431" s="10"/>
    </row>
    <row r="297432" spans="8:8" x14ac:dyDescent="0.35">
      <c r="H297432" s="10"/>
    </row>
    <row r="297433" spans="8:8" x14ac:dyDescent="0.35">
      <c r="H297433" s="10"/>
    </row>
    <row r="297434" spans="8:8" x14ac:dyDescent="0.35">
      <c r="H297434" s="10"/>
    </row>
    <row r="297435" spans="8:8" x14ac:dyDescent="0.35">
      <c r="H297435" s="10"/>
    </row>
    <row r="297436" spans="8:8" x14ac:dyDescent="0.35">
      <c r="H297436" s="10"/>
    </row>
    <row r="297437" spans="8:8" x14ac:dyDescent="0.35">
      <c r="H297437" s="10"/>
    </row>
    <row r="297438" spans="8:8" x14ac:dyDescent="0.35">
      <c r="H297438" s="10"/>
    </row>
    <row r="297439" spans="8:8" x14ac:dyDescent="0.35">
      <c r="H297439" s="10"/>
    </row>
    <row r="297440" spans="8:8" x14ac:dyDescent="0.35">
      <c r="H297440" s="10"/>
    </row>
    <row r="297441" spans="8:8" x14ac:dyDescent="0.35">
      <c r="H297441" s="10"/>
    </row>
    <row r="297442" spans="8:8" x14ac:dyDescent="0.35">
      <c r="H297442" s="10"/>
    </row>
    <row r="297443" spans="8:8" x14ac:dyDescent="0.35">
      <c r="H297443" s="10"/>
    </row>
    <row r="297444" spans="8:8" x14ac:dyDescent="0.35">
      <c r="H297444" s="10"/>
    </row>
    <row r="297445" spans="8:8" x14ac:dyDescent="0.35">
      <c r="H297445" s="10"/>
    </row>
    <row r="297446" spans="8:8" x14ac:dyDescent="0.35">
      <c r="H297446" s="10"/>
    </row>
    <row r="297447" spans="8:8" x14ac:dyDescent="0.35">
      <c r="H297447" s="10"/>
    </row>
    <row r="297448" spans="8:8" x14ac:dyDescent="0.35">
      <c r="H297448" s="10"/>
    </row>
    <row r="297449" spans="8:8" x14ac:dyDescent="0.35">
      <c r="H297449" s="10"/>
    </row>
    <row r="297450" spans="8:8" x14ac:dyDescent="0.35">
      <c r="H297450" s="10"/>
    </row>
    <row r="297451" spans="8:8" x14ac:dyDescent="0.35">
      <c r="H297451" s="10"/>
    </row>
    <row r="297452" spans="8:8" x14ac:dyDescent="0.35">
      <c r="H297452" s="10"/>
    </row>
    <row r="297453" spans="8:8" x14ac:dyDescent="0.35">
      <c r="H297453" s="10"/>
    </row>
    <row r="297454" spans="8:8" x14ac:dyDescent="0.35">
      <c r="H297454" s="10"/>
    </row>
    <row r="297455" spans="8:8" x14ac:dyDescent="0.35">
      <c r="H297455" s="10"/>
    </row>
    <row r="297456" spans="8:8" x14ac:dyDescent="0.35">
      <c r="H297456" s="10"/>
    </row>
    <row r="297457" spans="8:8" x14ac:dyDescent="0.35">
      <c r="H297457" s="10"/>
    </row>
    <row r="297458" spans="8:8" x14ac:dyDescent="0.35">
      <c r="H297458" s="10"/>
    </row>
    <row r="297459" spans="8:8" x14ac:dyDescent="0.35">
      <c r="H297459" s="10"/>
    </row>
    <row r="297460" spans="8:8" x14ac:dyDescent="0.35">
      <c r="H297460" s="10"/>
    </row>
    <row r="297461" spans="8:8" x14ac:dyDescent="0.35">
      <c r="H297461" s="10"/>
    </row>
    <row r="297462" spans="8:8" x14ac:dyDescent="0.35">
      <c r="H297462" s="10"/>
    </row>
    <row r="297463" spans="8:8" x14ac:dyDescent="0.35">
      <c r="H297463" s="10"/>
    </row>
    <row r="297464" spans="8:8" x14ac:dyDescent="0.35">
      <c r="H297464" s="10"/>
    </row>
    <row r="297465" spans="8:8" x14ac:dyDescent="0.35">
      <c r="H297465" s="10"/>
    </row>
    <row r="297466" spans="8:8" x14ac:dyDescent="0.35">
      <c r="H297466" s="10"/>
    </row>
    <row r="297467" spans="8:8" x14ac:dyDescent="0.35">
      <c r="H297467" s="10"/>
    </row>
    <row r="297468" spans="8:8" x14ac:dyDescent="0.35">
      <c r="H297468" s="10"/>
    </row>
    <row r="297469" spans="8:8" x14ac:dyDescent="0.35">
      <c r="H297469" s="10"/>
    </row>
    <row r="297470" spans="8:8" x14ac:dyDescent="0.35">
      <c r="H297470" s="10"/>
    </row>
    <row r="297471" spans="8:8" x14ac:dyDescent="0.35">
      <c r="H297471" s="10"/>
    </row>
    <row r="297472" spans="8:8" x14ac:dyDescent="0.35">
      <c r="H297472" s="10"/>
    </row>
    <row r="297473" spans="8:8" x14ac:dyDescent="0.35">
      <c r="H297473" s="10"/>
    </row>
    <row r="297474" spans="8:8" x14ac:dyDescent="0.35">
      <c r="H297474" s="10"/>
    </row>
    <row r="297475" spans="8:8" x14ac:dyDescent="0.35">
      <c r="H297475" s="10"/>
    </row>
    <row r="297476" spans="8:8" x14ac:dyDescent="0.35">
      <c r="H297476" s="10"/>
    </row>
    <row r="297477" spans="8:8" x14ac:dyDescent="0.35">
      <c r="H297477" s="10"/>
    </row>
    <row r="297478" spans="8:8" x14ac:dyDescent="0.35">
      <c r="H297478" s="10"/>
    </row>
    <row r="297479" spans="8:8" x14ac:dyDescent="0.35">
      <c r="H297479" s="10"/>
    </row>
    <row r="297480" spans="8:8" x14ac:dyDescent="0.35">
      <c r="H297480" s="10"/>
    </row>
    <row r="297481" spans="8:8" x14ac:dyDescent="0.35">
      <c r="H297481" s="10"/>
    </row>
    <row r="297482" spans="8:8" x14ac:dyDescent="0.35">
      <c r="H297482" s="10"/>
    </row>
    <row r="297483" spans="8:8" x14ac:dyDescent="0.35">
      <c r="H297483" s="10"/>
    </row>
    <row r="297484" spans="8:8" x14ac:dyDescent="0.35">
      <c r="H297484" s="10"/>
    </row>
    <row r="297485" spans="8:8" x14ac:dyDescent="0.35">
      <c r="H297485" s="10"/>
    </row>
    <row r="297486" spans="8:8" x14ac:dyDescent="0.35">
      <c r="H297486" s="10"/>
    </row>
    <row r="297487" spans="8:8" x14ac:dyDescent="0.35">
      <c r="H297487" s="10"/>
    </row>
    <row r="297488" spans="8:8" x14ac:dyDescent="0.35">
      <c r="H297488" s="10"/>
    </row>
    <row r="297489" spans="8:8" x14ac:dyDescent="0.35">
      <c r="H297489" s="10"/>
    </row>
    <row r="297490" spans="8:8" x14ac:dyDescent="0.35">
      <c r="H297490" s="10"/>
    </row>
    <row r="297491" spans="8:8" x14ac:dyDescent="0.35">
      <c r="H297491" s="10"/>
    </row>
    <row r="297492" spans="8:8" x14ac:dyDescent="0.35">
      <c r="H297492" s="10"/>
    </row>
    <row r="297493" spans="8:8" x14ac:dyDescent="0.35">
      <c r="H297493" s="10"/>
    </row>
    <row r="297494" spans="8:8" x14ac:dyDescent="0.35">
      <c r="H297494" s="10"/>
    </row>
    <row r="297495" spans="8:8" x14ac:dyDescent="0.35">
      <c r="H297495" s="10"/>
    </row>
    <row r="297496" spans="8:8" x14ac:dyDescent="0.35">
      <c r="H297496" s="10"/>
    </row>
    <row r="297497" spans="8:8" x14ac:dyDescent="0.35">
      <c r="H297497" s="10"/>
    </row>
    <row r="297498" spans="8:8" x14ac:dyDescent="0.35">
      <c r="H297498" s="10"/>
    </row>
    <row r="297499" spans="8:8" x14ac:dyDescent="0.35">
      <c r="H297499" s="10"/>
    </row>
    <row r="297500" spans="8:8" x14ac:dyDescent="0.35">
      <c r="H297500" s="10"/>
    </row>
    <row r="297501" spans="8:8" x14ac:dyDescent="0.35">
      <c r="H297501" s="10"/>
    </row>
    <row r="297502" spans="8:8" x14ac:dyDescent="0.35">
      <c r="H297502" s="10"/>
    </row>
    <row r="297503" spans="8:8" x14ac:dyDescent="0.35">
      <c r="H297503" s="10"/>
    </row>
    <row r="297504" spans="8:8" x14ac:dyDescent="0.35">
      <c r="H297504" s="10"/>
    </row>
    <row r="297505" spans="8:8" x14ac:dyDescent="0.35">
      <c r="H297505" s="10"/>
    </row>
    <row r="297506" spans="8:8" x14ac:dyDescent="0.35">
      <c r="H297506" s="10"/>
    </row>
    <row r="297507" spans="8:8" x14ac:dyDescent="0.35">
      <c r="H297507" s="10"/>
    </row>
    <row r="297508" spans="8:8" x14ac:dyDescent="0.35">
      <c r="H297508" s="10"/>
    </row>
    <row r="297509" spans="8:8" x14ac:dyDescent="0.35">
      <c r="H297509" s="10"/>
    </row>
    <row r="297510" spans="8:8" x14ac:dyDescent="0.35">
      <c r="H297510" s="10"/>
    </row>
    <row r="297511" spans="8:8" x14ac:dyDescent="0.35">
      <c r="H297511" s="10"/>
    </row>
    <row r="297512" spans="8:8" x14ac:dyDescent="0.35">
      <c r="H297512" s="10"/>
    </row>
    <row r="297513" spans="8:8" x14ac:dyDescent="0.35">
      <c r="H297513" s="10"/>
    </row>
    <row r="297514" spans="8:8" x14ac:dyDescent="0.35">
      <c r="H297514" s="10"/>
    </row>
    <row r="297515" spans="8:8" x14ac:dyDescent="0.35">
      <c r="H297515" s="10"/>
    </row>
    <row r="297516" spans="8:8" x14ac:dyDescent="0.35">
      <c r="H297516" s="10"/>
    </row>
    <row r="297517" spans="8:8" x14ac:dyDescent="0.35">
      <c r="H297517" s="10"/>
    </row>
    <row r="297518" spans="8:8" x14ac:dyDescent="0.35">
      <c r="H297518" s="10"/>
    </row>
    <row r="297519" spans="8:8" x14ac:dyDescent="0.35">
      <c r="H297519" s="10"/>
    </row>
    <row r="297520" spans="8:8" x14ac:dyDescent="0.35">
      <c r="H297520" s="10"/>
    </row>
    <row r="297521" spans="8:8" x14ac:dyDescent="0.35">
      <c r="H297521" s="10"/>
    </row>
    <row r="297522" spans="8:8" x14ac:dyDescent="0.35">
      <c r="H297522" s="10"/>
    </row>
    <row r="297523" spans="8:8" x14ac:dyDescent="0.35">
      <c r="H297523" s="10"/>
    </row>
    <row r="297524" spans="8:8" x14ac:dyDescent="0.35">
      <c r="H297524" s="10"/>
    </row>
    <row r="297525" spans="8:8" x14ac:dyDescent="0.35">
      <c r="H297525" s="10"/>
    </row>
    <row r="297526" spans="8:8" x14ac:dyDescent="0.35">
      <c r="H297526" s="10"/>
    </row>
    <row r="297527" spans="8:8" x14ac:dyDescent="0.35">
      <c r="H297527" s="10"/>
    </row>
    <row r="297528" spans="8:8" x14ac:dyDescent="0.35">
      <c r="H297528" s="10"/>
    </row>
    <row r="297529" spans="8:8" x14ac:dyDescent="0.35">
      <c r="H297529" s="10"/>
    </row>
    <row r="297530" spans="8:8" x14ac:dyDescent="0.35">
      <c r="H297530" s="10"/>
    </row>
    <row r="297531" spans="8:8" x14ac:dyDescent="0.35">
      <c r="H297531" s="10"/>
    </row>
    <row r="297532" spans="8:8" x14ac:dyDescent="0.35">
      <c r="H297532" s="10"/>
    </row>
    <row r="297533" spans="8:8" x14ac:dyDescent="0.35">
      <c r="H297533" s="10"/>
    </row>
    <row r="297534" spans="8:8" x14ac:dyDescent="0.35">
      <c r="H297534" s="10"/>
    </row>
    <row r="297535" spans="8:8" x14ac:dyDescent="0.35">
      <c r="H297535" s="10"/>
    </row>
    <row r="297536" spans="8:8" x14ac:dyDescent="0.35">
      <c r="H297536" s="10"/>
    </row>
    <row r="297537" spans="8:8" x14ac:dyDescent="0.35">
      <c r="H297537" s="10"/>
    </row>
    <row r="297538" spans="8:8" x14ac:dyDescent="0.35">
      <c r="H297538" s="10"/>
    </row>
    <row r="297539" spans="8:8" x14ac:dyDescent="0.35">
      <c r="H297539" s="10"/>
    </row>
    <row r="297540" spans="8:8" x14ac:dyDescent="0.35">
      <c r="H297540" s="10"/>
    </row>
    <row r="297541" spans="8:8" x14ac:dyDescent="0.35">
      <c r="H297541" s="10"/>
    </row>
    <row r="297542" spans="8:8" x14ac:dyDescent="0.35">
      <c r="H297542" s="10"/>
    </row>
    <row r="297543" spans="8:8" x14ac:dyDescent="0.35">
      <c r="H297543" s="10"/>
    </row>
    <row r="297544" spans="8:8" x14ac:dyDescent="0.35">
      <c r="H297544" s="10"/>
    </row>
    <row r="297545" spans="8:8" x14ac:dyDescent="0.35">
      <c r="H297545" s="10"/>
    </row>
    <row r="297546" spans="8:8" x14ac:dyDescent="0.35">
      <c r="H297546" s="10"/>
    </row>
    <row r="297547" spans="8:8" x14ac:dyDescent="0.35">
      <c r="H297547" s="10"/>
    </row>
    <row r="297548" spans="8:8" x14ac:dyDescent="0.35">
      <c r="H297548" s="10"/>
    </row>
    <row r="297549" spans="8:8" x14ac:dyDescent="0.35">
      <c r="H297549" s="10"/>
    </row>
    <row r="297550" spans="8:8" x14ac:dyDescent="0.35">
      <c r="H297550" s="10"/>
    </row>
    <row r="297551" spans="8:8" x14ac:dyDescent="0.35">
      <c r="H297551" s="10"/>
    </row>
    <row r="297552" spans="8:8" x14ac:dyDescent="0.35">
      <c r="H297552" s="10"/>
    </row>
    <row r="297553" spans="8:8" x14ac:dyDescent="0.35">
      <c r="H297553" s="10"/>
    </row>
    <row r="297554" spans="8:8" x14ac:dyDescent="0.35">
      <c r="H297554" s="10"/>
    </row>
    <row r="297555" spans="8:8" x14ac:dyDescent="0.35">
      <c r="H297555" s="10"/>
    </row>
    <row r="297556" spans="8:8" x14ac:dyDescent="0.35">
      <c r="H297556" s="10"/>
    </row>
    <row r="297557" spans="8:8" x14ac:dyDescent="0.35">
      <c r="H297557" s="10"/>
    </row>
    <row r="297558" spans="8:8" x14ac:dyDescent="0.35">
      <c r="H297558" s="10"/>
    </row>
    <row r="297559" spans="8:8" x14ac:dyDescent="0.35">
      <c r="H297559" s="10"/>
    </row>
    <row r="297560" spans="8:8" x14ac:dyDescent="0.35">
      <c r="H297560" s="10"/>
    </row>
    <row r="297561" spans="8:8" x14ac:dyDescent="0.35">
      <c r="H297561" s="10"/>
    </row>
    <row r="297562" spans="8:8" x14ac:dyDescent="0.35">
      <c r="H297562" s="10"/>
    </row>
    <row r="297563" spans="8:8" x14ac:dyDescent="0.35">
      <c r="H297563" s="10"/>
    </row>
    <row r="297564" spans="8:8" x14ac:dyDescent="0.35">
      <c r="H297564" s="10"/>
    </row>
    <row r="297565" spans="8:8" x14ac:dyDescent="0.35">
      <c r="H297565" s="10"/>
    </row>
    <row r="297566" spans="8:8" x14ac:dyDescent="0.35">
      <c r="H297566" s="10"/>
    </row>
    <row r="297567" spans="8:8" x14ac:dyDescent="0.35">
      <c r="H297567" s="10"/>
    </row>
    <row r="297568" spans="8:8" x14ac:dyDescent="0.35">
      <c r="H297568" s="10"/>
    </row>
    <row r="297569" spans="8:8" x14ac:dyDescent="0.35">
      <c r="H297569" s="10"/>
    </row>
    <row r="297570" spans="8:8" x14ac:dyDescent="0.35">
      <c r="H297570" s="10"/>
    </row>
    <row r="297571" spans="8:8" x14ac:dyDescent="0.35">
      <c r="H297571" s="10"/>
    </row>
    <row r="297572" spans="8:8" x14ac:dyDescent="0.35">
      <c r="H297572" s="10"/>
    </row>
    <row r="297573" spans="8:8" x14ac:dyDescent="0.35">
      <c r="H297573" s="10"/>
    </row>
    <row r="297574" spans="8:8" x14ac:dyDescent="0.35">
      <c r="H297574" s="10"/>
    </row>
    <row r="297575" spans="8:8" x14ac:dyDescent="0.35">
      <c r="H297575" s="10"/>
    </row>
    <row r="297576" spans="8:8" x14ac:dyDescent="0.35">
      <c r="H297576" s="10"/>
    </row>
    <row r="297577" spans="8:8" x14ac:dyDescent="0.35">
      <c r="H297577" s="10"/>
    </row>
    <row r="297578" spans="8:8" x14ac:dyDescent="0.35">
      <c r="H297578" s="10"/>
    </row>
    <row r="297579" spans="8:8" x14ac:dyDescent="0.35">
      <c r="H297579" s="10"/>
    </row>
    <row r="297580" spans="8:8" x14ac:dyDescent="0.35">
      <c r="H297580" s="10"/>
    </row>
    <row r="297581" spans="8:8" x14ac:dyDescent="0.35">
      <c r="H297581" s="10"/>
    </row>
    <row r="297582" spans="8:8" x14ac:dyDescent="0.35">
      <c r="H297582" s="10"/>
    </row>
    <row r="297583" spans="8:8" x14ac:dyDescent="0.35">
      <c r="H297583" s="10"/>
    </row>
    <row r="297584" spans="8:8" x14ac:dyDescent="0.35">
      <c r="H297584" s="10"/>
    </row>
    <row r="297585" spans="8:8" x14ac:dyDescent="0.35">
      <c r="H297585" s="10"/>
    </row>
    <row r="297586" spans="8:8" x14ac:dyDescent="0.35">
      <c r="H297586" s="10"/>
    </row>
    <row r="297587" spans="8:8" x14ac:dyDescent="0.35">
      <c r="H297587" s="10"/>
    </row>
    <row r="297588" spans="8:8" x14ac:dyDescent="0.35">
      <c r="H297588" s="10"/>
    </row>
    <row r="297589" spans="8:8" x14ac:dyDescent="0.35">
      <c r="H297589" s="10"/>
    </row>
    <row r="297590" spans="8:8" x14ac:dyDescent="0.35">
      <c r="H297590" s="10"/>
    </row>
    <row r="297591" spans="8:8" x14ac:dyDescent="0.35">
      <c r="H297591" s="10"/>
    </row>
    <row r="297592" spans="8:8" x14ac:dyDescent="0.35">
      <c r="H297592" s="10"/>
    </row>
    <row r="297593" spans="8:8" x14ac:dyDescent="0.35">
      <c r="H297593" s="10"/>
    </row>
    <row r="297594" spans="8:8" x14ac:dyDescent="0.35">
      <c r="H297594" s="10"/>
    </row>
    <row r="297595" spans="8:8" x14ac:dyDescent="0.35">
      <c r="H297595" s="10"/>
    </row>
    <row r="297596" spans="8:8" x14ac:dyDescent="0.35">
      <c r="H297596" s="10"/>
    </row>
    <row r="297597" spans="8:8" x14ac:dyDescent="0.35">
      <c r="H297597" s="10"/>
    </row>
    <row r="297598" spans="8:8" x14ac:dyDescent="0.35">
      <c r="H297598" s="10"/>
    </row>
    <row r="297599" spans="8:8" x14ac:dyDescent="0.35">
      <c r="H297599" s="10"/>
    </row>
    <row r="297600" spans="8:8" x14ac:dyDescent="0.35">
      <c r="H297600" s="10"/>
    </row>
    <row r="297601" spans="8:8" x14ac:dyDescent="0.35">
      <c r="H297601" s="10"/>
    </row>
    <row r="297602" spans="8:8" x14ac:dyDescent="0.35">
      <c r="H297602" s="10"/>
    </row>
    <row r="297603" spans="8:8" x14ac:dyDescent="0.35">
      <c r="H297603" s="10"/>
    </row>
    <row r="297604" spans="8:8" x14ac:dyDescent="0.35">
      <c r="H297604" s="10"/>
    </row>
    <row r="297605" spans="8:8" x14ac:dyDescent="0.35">
      <c r="H297605" s="10"/>
    </row>
    <row r="297606" spans="8:8" x14ac:dyDescent="0.35">
      <c r="H297606" s="10"/>
    </row>
    <row r="297607" spans="8:8" x14ac:dyDescent="0.35">
      <c r="H297607" s="10"/>
    </row>
    <row r="297608" spans="8:8" x14ac:dyDescent="0.35">
      <c r="H297608" s="10"/>
    </row>
    <row r="297609" spans="8:8" x14ac:dyDescent="0.35">
      <c r="H297609" s="10"/>
    </row>
    <row r="297610" spans="8:8" x14ac:dyDescent="0.35">
      <c r="H297610" s="10"/>
    </row>
    <row r="297611" spans="8:8" x14ac:dyDescent="0.35">
      <c r="H297611" s="10"/>
    </row>
    <row r="297612" spans="8:8" x14ac:dyDescent="0.35">
      <c r="H297612" s="10"/>
    </row>
    <row r="297613" spans="8:8" x14ac:dyDescent="0.35">
      <c r="H297613" s="10"/>
    </row>
    <row r="297614" spans="8:8" x14ac:dyDescent="0.35">
      <c r="H297614" s="10"/>
    </row>
    <row r="297615" spans="8:8" x14ac:dyDescent="0.35">
      <c r="H297615" s="10"/>
    </row>
    <row r="297616" spans="8:8" x14ac:dyDescent="0.35">
      <c r="H297616" s="10"/>
    </row>
    <row r="297617" spans="8:8" x14ac:dyDescent="0.35">
      <c r="H297617" s="10"/>
    </row>
    <row r="297618" spans="8:8" x14ac:dyDescent="0.35">
      <c r="H297618" s="10"/>
    </row>
    <row r="297619" spans="8:8" x14ac:dyDescent="0.35">
      <c r="H297619" s="10"/>
    </row>
    <row r="297620" spans="8:8" x14ac:dyDescent="0.35">
      <c r="H297620" s="10"/>
    </row>
    <row r="297621" spans="8:8" x14ac:dyDescent="0.35">
      <c r="H297621" s="10"/>
    </row>
    <row r="297622" spans="8:8" x14ac:dyDescent="0.35">
      <c r="H297622" s="10"/>
    </row>
    <row r="297623" spans="8:8" x14ac:dyDescent="0.35">
      <c r="H297623" s="10"/>
    </row>
    <row r="297624" spans="8:8" x14ac:dyDescent="0.35">
      <c r="H297624" s="10"/>
    </row>
    <row r="297625" spans="8:8" x14ac:dyDescent="0.35">
      <c r="H297625" s="10"/>
    </row>
    <row r="297626" spans="8:8" x14ac:dyDescent="0.35">
      <c r="H297626" s="10"/>
    </row>
    <row r="297627" spans="8:8" x14ac:dyDescent="0.35">
      <c r="H297627" s="10"/>
    </row>
    <row r="297628" spans="8:8" x14ac:dyDescent="0.35">
      <c r="H297628" s="10"/>
    </row>
    <row r="297629" spans="8:8" x14ac:dyDescent="0.35">
      <c r="H297629" s="10"/>
    </row>
    <row r="297630" spans="8:8" x14ac:dyDescent="0.35">
      <c r="H297630" s="10"/>
    </row>
    <row r="297631" spans="8:8" x14ac:dyDescent="0.35">
      <c r="H297631" s="10"/>
    </row>
    <row r="297632" spans="8:8" x14ac:dyDescent="0.35">
      <c r="H297632" s="10"/>
    </row>
    <row r="297633" spans="8:8" x14ac:dyDescent="0.35">
      <c r="H297633" s="10"/>
    </row>
    <row r="297634" spans="8:8" x14ac:dyDescent="0.35">
      <c r="H297634" s="10"/>
    </row>
    <row r="297635" spans="8:8" x14ac:dyDescent="0.35">
      <c r="H297635" s="10"/>
    </row>
    <row r="297636" spans="8:8" x14ac:dyDescent="0.35">
      <c r="H297636" s="10"/>
    </row>
    <row r="297637" spans="8:8" x14ac:dyDescent="0.35">
      <c r="H297637" s="10"/>
    </row>
    <row r="297638" spans="8:8" x14ac:dyDescent="0.35">
      <c r="H297638" s="10"/>
    </row>
    <row r="297639" spans="8:8" x14ac:dyDescent="0.35">
      <c r="H297639" s="10"/>
    </row>
    <row r="297640" spans="8:8" x14ac:dyDescent="0.35">
      <c r="H297640" s="10"/>
    </row>
    <row r="297641" spans="8:8" x14ac:dyDescent="0.35">
      <c r="H297641" s="10"/>
    </row>
    <row r="297642" spans="8:8" x14ac:dyDescent="0.35">
      <c r="H297642" s="10"/>
    </row>
    <row r="297643" spans="8:8" x14ac:dyDescent="0.35">
      <c r="H297643" s="10"/>
    </row>
    <row r="297644" spans="8:8" x14ac:dyDescent="0.35">
      <c r="H297644" s="10"/>
    </row>
    <row r="297645" spans="8:8" x14ac:dyDescent="0.35">
      <c r="H297645" s="10"/>
    </row>
    <row r="297646" spans="8:8" x14ac:dyDescent="0.35">
      <c r="H297646" s="10"/>
    </row>
    <row r="297647" spans="8:8" x14ac:dyDescent="0.35">
      <c r="H297647" s="10"/>
    </row>
    <row r="297648" spans="8:8" x14ac:dyDescent="0.35">
      <c r="H297648" s="10"/>
    </row>
    <row r="297649" spans="8:8" x14ac:dyDescent="0.35">
      <c r="H297649" s="10"/>
    </row>
    <row r="297650" spans="8:8" x14ac:dyDescent="0.35">
      <c r="H297650" s="10"/>
    </row>
    <row r="297651" spans="8:8" x14ac:dyDescent="0.35">
      <c r="H297651" s="10"/>
    </row>
    <row r="297652" spans="8:8" x14ac:dyDescent="0.35">
      <c r="H297652" s="10"/>
    </row>
    <row r="297653" spans="8:8" x14ac:dyDescent="0.35">
      <c r="H297653" s="10"/>
    </row>
    <row r="297654" spans="8:8" x14ac:dyDescent="0.35">
      <c r="H297654" s="10"/>
    </row>
    <row r="297655" spans="8:8" x14ac:dyDescent="0.35">
      <c r="H297655" s="10"/>
    </row>
    <row r="297656" spans="8:8" x14ac:dyDescent="0.35">
      <c r="H297656" s="10"/>
    </row>
    <row r="297657" spans="8:8" x14ac:dyDescent="0.35">
      <c r="H297657" s="10"/>
    </row>
    <row r="297658" spans="8:8" x14ac:dyDescent="0.35">
      <c r="H297658" s="10"/>
    </row>
    <row r="297659" spans="8:8" x14ac:dyDescent="0.35">
      <c r="H297659" s="10"/>
    </row>
    <row r="297660" spans="8:8" x14ac:dyDescent="0.35">
      <c r="H297660" s="10"/>
    </row>
    <row r="297661" spans="8:8" x14ac:dyDescent="0.35">
      <c r="H297661" s="10"/>
    </row>
    <row r="297662" spans="8:8" x14ac:dyDescent="0.35">
      <c r="H297662" s="10"/>
    </row>
    <row r="297663" spans="8:8" x14ac:dyDescent="0.35">
      <c r="H297663" s="10"/>
    </row>
    <row r="297664" spans="8:8" x14ac:dyDescent="0.35">
      <c r="H297664" s="10"/>
    </row>
    <row r="297665" spans="8:8" x14ac:dyDescent="0.35">
      <c r="H297665" s="10"/>
    </row>
    <row r="297666" spans="8:8" x14ac:dyDescent="0.35">
      <c r="H297666" s="10"/>
    </row>
    <row r="297667" spans="8:8" x14ac:dyDescent="0.35">
      <c r="H297667" s="10"/>
    </row>
    <row r="297668" spans="8:8" x14ac:dyDescent="0.35">
      <c r="H297668" s="10"/>
    </row>
    <row r="297669" spans="8:8" x14ac:dyDescent="0.35">
      <c r="H297669" s="10"/>
    </row>
    <row r="297670" spans="8:8" x14ac:dyDescent="0.35">
      <c r="H297670" s="10"/>
    </row>
    <row r="297671" spans="8:8" x14ac:dyDescent="0.35">
      <c r="H297671" s="10"/>
    </row>
    <row r="297672" spans="8:8" x14ac:dyDescent="0.35">
      <c r="H297672" s="10"/>
    </row>
    <row r="297673" spans="8:8" x14ac:dyDescent="0.35">
      <c r="H297673" s="10"/>
    </row>
    <row r="297674" spans="8:8" x14ac:dyDescent="0.35">
      <c r="H297674" s="10"/>
    </row>
    <row r="297675" spans="8:8" x14ac:dyDescent="0.35">
      <c r="H297675" s="10"/>
    </row>
    <row r="297676" spans="8:8" x14ac:dyDescent="0.35">
      <c r="H297676" s="10"/>
    </row>
    <row r="297677" spans="8:8" x14ac:dyDescent="0.35">
      <c r="H297677" s="10"/>
    </row>
    <row r="297678" spans="8:8" x14ac:dyDescent="0.35">
      <c r="H297678" s="10"/>
    </row>
    <row r="297679" spans="8:8" x14ac:dyDescent="0.35">
      <c r="H297679" s="10"/>
    </row>
    <row r="297680" spans="8:8" x14ac:dyDescent="0.35">
      <c r="H297680" s="10"/>
    </row>
    <row r="297681" spans="8:8" x14ac:dyDescent="0.35">
      <c r="H297681" s="10"/>
    </row>
    <row r="297682" spans="8:8" x14ac:dyDescent="0.35">
      <c r="H297682" s="10"/>
    </row>
    <row r="297683" spans="8:8" x14ac:dyDescent="0.35">
      <c r="H297683" s="10"/>
    </row>
    <row r="297684" spans="8:8" x14ac:dyDescent="0.35">
      <c r="H297684" s="10"/>
    </row>
    <row r="297685" spans="8:8" x14ac:dyDescent="0.35">
      <c r="H297685" s="10"/>
    </row>
    <row r="297686" spans="8:8" x14ac:dyDescent="0.35">
      <c r="H297686" s="10"/>
    </row>
    <row r="297687" spans="8:8" x14ac:dyDescent="0.35">
      <c r="H297687" s="10"/>
    </row>
    <row r="297688" spans="8:8" x14ac:dyDescent="0.35">
      <c r="H297688" s="10"/>
    </row>
    <row r="297689" spans="8:8" x14ac:dyDescent="0.35">
      <c r="H297689" s="10"/>
    </row>
    <row r="297690" spans="8:8" x14ac:dyDescent="0.35">
      <c r="H297690" s="10"/>
    </row>
    <row r="297691" spans="8:8" x14ac:dyDescent="0.35">
      <c r="H297691" s="10"/>
    </row>
    <row r="297692" spans="8:8" x14ac:dyDescent="0.35">
      <c r="H297692" s="10"/>
    </row>
    <row r="297693" spans="8:8" x14ac:dyDescent="0.35">
      <c r="H297693" s="10"/>
    </row>
    <row r="297694" spans="8:8" x14ac:dyDescent="0.35">
      <c r="H297694" s="10"/>
    </row>
    <row r="297695" spans="8:8" x14ac:dyDescent="0.35">
      <c r="H297695" s="10"/>
    </row>
    <row r="297696" spans="8:8" x14ac:dyDescent="0.35">
      <c r="H297696" s="10"/>
    </row>
    <row r="297697" spans="8:8" x14ac:dyDescent="0.35">
      <c r="H297697" s="10"/>
    </row>
    <row r="297698" spans="8:8" x14ac:dyDescent="0.35">
      <c r="H297698" s="10"/>
    </row>
    <row r="297699" spans="8:8" x14ac:dyDescent="0.35">
      <c r="H297699" s="10"/>
    </row>
    <row r="297700" spans="8:8" x14ac:dyDescent="0.35">
      <c r="H297700" s="10"/>
    </row>
    <row r="297701" spans="8:8" x14ac:dyDescent="0.35">
      <c r="H297701" s="10"/>
    </row>
    <row r="297702" spans="8:8" x14ac:dyDescent="0.35">
      <c r="H297702" s="10"/>
    </row>
    <row r="297703" spans="8:8" x14ac:dyDescent="0.35">
      <c r="H297703" s="10"/>
    </row>
    <row r="297704" spans="8:8" x14ac:dyDescent="0.35">
      <c r="H297704" s="10"/>
    </row>
    <row r="297705" spans="8:8" x14ac:dyDescent="0.35">
      <c r="H297705" s="10"/>
    </row>
    <row r="297706" spans="8:8" x14ac:dyDescent="0.35">
      <c r="H297706" s="10"/>
    </row>
    <row r="297707" spans="8:8" x14ac:dyDescent="0.35">
      <c r="H297707" s="10"/>
    </row>
    <row r="297708" spans="8:8" x14ac:dyDescent="0.35">
      <c r="H297708" s="10"/>
    </row>
    <row r="297709" spans="8:8" x14ac:dyDescent="0.35">
      <c r="H297709" s="10"/>
    </row>
    <row r="297710" spans="8:8" x14ac:dyDescent="0.35">
      <c r="H297710" s="10"/>
    </row>
    <row r="297711" spans="8:8" x14ac:dyDescent="0.35">
      <c r="H297711" s="10"/>
    </row>
    <row r="297712" spans="8:8" x14ac:dyDescent="0.35">
      <c r="H297712" s="10"/>
    </row>
    <row r="297713" spans="8:8" x14ac:dyDescent="0.35">
      <c r="H297713" s="10"/>
    </row>
    <row r="297714" spans="8:8" x14ac:dyDescent="0.35">
      <c r="H297714" s="10"/>
    </row>
    <row r="297715" spans="8:8" x14ac:dyDescent="0.35">
      <c r="H297715" s="10"/>
    </row>
    <row r="297716" spans="8:8" x14ac:dyDescent="0.35">
      <c r="H297716" s="10"/>
    </row>
    <row r="297717" spans="8:8" x14ac:dyDescent="0.35">
      <c r="H297717" s="10"/>
    </row>
    <row r="297718" spans="8:8" x14ac:dyDescent="0.35">
      <c r="H297718" s="10"/>
    </row>
    <row r="297719" spans="8:8" x14ac:dyDescent="0.35">
      <c r="H297719" s="10"/>
    </row>
    <row r="297720" spans="8:8" x14ac:dyDescent="0.35">
      <c r="H297720" s="10"/>
    </row>
    <row r="297721" spans="8:8" x14ac:dyDescent="0.35">
      <c r="H297721" s="10"/>
    </row>
    <row r="297722" spans="8:8" x14ac:dyDescent="0.35">
      <c r="H297722" s="10"/>
    </row>
    <row r="297723" spans="8:8" x14ac:dyDescent="0.35">
      <c r="H297723" s="10"/>
    </row>
    <row r="297724" spans="8:8" x14ac:dyDescent="0.35">
      <c r="H297724" s="10"/>
    </row>
    <row r="297725" spans="8:8" x14ac:dyDescent="0.35">
      <c r="H297725" s="10"/>
    </row>
    <row r="297726" spans="8:8" x14ac:dyDescent="0.35">
      <c r="H297726" s="10"/>
    </row>
    <row r="297727" spans="8:8" x14ac:dyDescent="0.35">
      <c r="H297727" s="10"/>
    </row>
    <row r="297728" spans="8:8" x14ac:dyDescent="0.35">
      <c r="H297728" s="10"/>
    </row>
    <row r="297729" spans="8:8" x14ac:dyDescent="0.35">
      <c r="H297729" s="10"/>
    </row>
    <row r="297730" spans="8:8" x14ac:dyDescent="0.35">
      <c r="H297730" s="10"/>
    </row>
    <row r="297731" spans="8:8" x14ac:dyDescent="0.35">
      <c r="H297731" s="10"/>
    </row>
    <row r="297732" spans="8:8" x14ac:dyDescent="0.35">
      <c r="H297732" s="10"/>
    </row>
    <row r="297733" spans="8:8" x14ac:dyDescent="0.35">
      <c r="H297733" s="10"/>
    </row>
    <row r="297734" spans="8:8" x14ac:dyDescent="0.35">
      <c r="H297734" s="10"/>
    </row>
    <row r="297735" spans="8:8" x14ac:dyDescent="0.35">
      <c r="H297735" s="10"/>
    </row>
    <row r="297736" spans="8:8" x14ac:dyDescent="0.35">
      <c r="H297736" s="10"/>
    </row>
    <row r="297737" spans="8:8" x14ac:dyDescent="0.35">
      <c r="H297737" s="10"/>
    </row>
    <row r="297738" spans="8:8" x14ac:dyDescent="0.35">
      <c r="H297738" s="10"/>
    </row>
    <row r="297739" spans="8:8" x14ac:dyDescent="0.35">
      <c r="H297739" s="10"/>
    </row>
    <row r="297740" spans="8:8" x14ac:dyDescent="0.35">
      <c r="H297740" s="10"/>
    </row>
    <row r="297741" spans="8:8" x14ac:dyDescent="0.35">
      <c r="H297741" s="10"/>
    </row>
    <row r="297742" spans="8:8" x14ac:dyDescent="0.35">
      <c r="H297742" s="10"/>
    </row>
    <row r="297743" spans="8:8" x14ac:dyDescent="0.35">
      <c r="H297743" s="10"/>
    </row>
    <row r="297744" spans="8:8" x14ac:dyDescent="0.35">
      <c r="H297744" s="10"/>
    </row>
    <row r="297745" spans="8:8" x14ac:dyDescent="0.35">
      <c r="H297745" s="10"/>
    </row>
    <row r="297746" spans="8:8" x14ac:dyDescent="0.35">
      <c r="H297746" s="10"/>
    </row>
    <row r="297747" spans="8:8" x14ac:dyDescent="0.35">
      <c r="H297747" s="10"/>
    </row>
    <row r="297748" spans="8:8" x14ac:dyDescent="0.35">
      <c r="H297748" s="10"/>
    </row>
    <row r="297749" spans="8:8" x14ac:dyDescent="0.35">
      <c r="H297749" s="10"/>
    </row>
    <row r="297750" spans="8:8" x14ac:dyDescent="0.35">
      <c r="H297750" s="10"/>
    </row>
    <row r="297751" spans="8:8" x14ac:dyDescent="0.35">
      <c r="H297751" s="10"/>
    </row>
    <row r="297752" spans="8:8" x14ac:dyDescent="0.35">
      <c r="H297752" s="10"/>
    </row>
    <row r="297753" spans="8:8" x14ac:dyDescent="0.35">
      <c r="H297753" s="10"/>
    </row>
    <row r="297754" spans="8:8" x14ac:dyDescent="0.35">
      <c r="H297754" s="10"/>
    </row>
    <row r="297755" spans="8:8" x14ac:dyDescent="0.35">
      <c r="H297755" s="10"/>
    </row>
    <row r="297756" spans="8:8" x14ac:dyDescent="0.35">
      <c r="H297756" s="10"/>
    </row>
    <row r="297757" spans="8:8" x14ac:dyDescent="0.35">
      <c r="H297757" s="10"/>
    </row>
    <row r="297758" spans="8:8" x14ac:dyDescent="0.35">
      <c r="H297758" s="10"/>
    </row>
    <row r="297759" spans="8:8" x14ac:dyDescent="0.35">
      <c r="H297759" s="10"/>
    </row>
    <row r="297760" spans="8:8" x14ac:dyDescent="0.35">
      <c r="H297760" s="10"/>
    </row>
    <row r="297761" spans="8:8" x14ac:dyDescent="0.35">
      <c r="H297761" s="10"/>
    </row>
    <row r="297762" spans="8:8" x14ac:dyDescent="0.35">
      <c r="H297762" s="10"/>
    </row>
    <row r="297763" spans="8:8" x14ac:dyDescent="0.35">
      <c r="H297763" s="10"/>
    </row>
    <row r="297764" spans="8:8" x14ac:dyDescent="0.35">
      <c r="H297764" s="10"/>
    </row>
    <row r="297765" spans="8:8" x14ac:dyDescent="0.35">
      <c r="H297765" s="10"/>
    </row>
    <row r="297766" spans="8:8" x14ac:dyDescent="0.35">
      <c r="H297766" s="10"/>
    </row>
    <row r="297767" spans="8:8" x14ac:dyDescent="0.35">
      <c r="H297767" s="10"/>
    </row>
    <row r="297768" spans="8:8" x14ac:dyDescent="0.35">
      <c r="H297768" s="10"/>
    </row>
    <row r="297769" spans="8:8" x14ac:dyDescent="0.35">
      <c r="H297769" s="10"/>
    </row>
    <row r="297770" spans="8:8" x14ac:dyDescent="0.35">
      <c r="H297770" s="10"/>
    </row>
    <row r="297771" spans="8:8" x14ac:dyDescent="0.35">
      <c r="H297771" s="10"/>
    </row>
    <row r="297772" spans="8:8" x14ac:dyDescent="0.35">
      <c r="H297772" s="10"/>
    </row>
    <row r="297773" spans="8:8" x14ac:dyDescent="0.35">
      <c r="H297773" s="10"/>
    </row>
    <row r="297774" spans="8:8" x14ac:dyDescent="0.35">
      <c r="H297774" s="10"/>
    </row>
    <row r="297775" spans="8:8" x14ac:dyDescent="0.35">
      <c r="H297775" s="10"/>
    </row>
    <row r="297776" spans="8:8" x14ac:dyDescent="0.35">
      <c r="H297776" s="10"/>
    </row>
    <row r="297777" spans="8:8" x14ac:dyDescent="0.35">
      <c r="H297777" s="10"/>
    </row>
    <row r="297778" spans="8:8" x14ac:dyDescent="0.35">
      <c r="H297778" s="10"/>
    </row>
    <row r="297779" spans="8:8" x14ac:dyDescent="0.35">
      <c r="H297779" s="10"/>
    </row>
    <row r="297780" spans="8:8" x14ac:dyDescent="0.35">
      <c r="H297780" s="10"/>
    </row>
    <row r="297781" spans="8:8" x14ac:dyDescent="0.35">
      <c r="H297781" s="10"/>
    </row>
    <row r="297782" spans="8:8" x14ac:dyDescent="0.35">
      <c r="H297782" s="10"/>
    </row>
    <row r="297783" spans="8:8" x14ac:dyDescent="0.35">
      <c r="H297783" s="10"/>
    </row>
    <row r="297784" spans="8:8" x14ac:dyDescent="0.35">
      <c r="H297784" s="10"/>
    </row>
    <row r="297785" spans="8:8" x14ac:dyDescent="0.35">
      <c r="H297785" s="10"/>
    </row>
    <row r="297786" spans="8:8" x14ac:dyDescent="0.35">
      <c r="H297786" s="10"/>
    </row>
    <row r="297787" spans="8:8" x14ac:dyDescent="0.35">
      <c r="H297787" s="10"/>
    </row>
    <row r="297788" spans="8:8" x14ac:dyDescent="0.35">
      <c r="H297788" s="10"/>
    </row>
    <row r="297789" spans="8:8" x14ac:dyDescent="0.35">
      <c r="H297789" s="10"/>
    </row>
    <row r="297790" spans="8:8" x14ac:dyDescent="0.35">
      <c r="H297790" s="10"/>
    </row>
    <row r="297791" spans="8:8" x14ac:dyDescent="0.35">
      <c r="H297791" s="10"/>
    </row>
    <row r="297792" spans="8:8" x14ac:dyDescent="0.35">
      <c r="H297792" s="10"/>
    </row>
    <row r="297793" spans="8:8" x14ac:dyDescent="0.35">
      <c r="H297793" s="10"/>
    </row>
    <row r="297794" spans="8:8" x14ac:dyDescent="0.35">
      <c r="H297794" s="10"/>
    </row>
    <row r="297795" spans="8:8" x14ac:dyDescent="0.35">
      <c r="H297795" s="10"/>
    </row>
    <row r="297796" spans="8:8" x14ac:dyDescent="0.35">
      <c r="H297796" s="10"/>
    </row>
    <row r="297797" spans="8:8" x14ac:dyDescent="0.35">
      <c r="H297797" s="10"/>
    </row>
    <row r="297798" spans="8:8" x14ac:dyDescent="0.35">
      <c r="H297798" s="10"/>
    </row>
    <row r="297799" spans="8:8" x14ac:dyDescent="0.35">
      <c r="H297799" s="10"/>
    </row>
    <row r="297800" spans="8:8" x14ac:dyDescent="0.35">
      <c r="H297800" s="10"/>
    </row>
    <row r="297801" spans="8:8" x14ac:dyDescent="0.35">
      <c r="H297801" s="10"/>
    </row>
    <row r="297802" spans="8:8" x14ac:dyDescent="0.35">
      <c r="H297802" s="10"/>
    </row>
    <row r="297803" spans="8:8" x14ac:dyDescent="0.35">
      <c r="H297803" s="10"/>
    </row>
    <row r="297804" spans="8:8" x14ac:dyDescent="0.35">
      <c r="H297804" s="10"/>
    </row>
    <row r="297805" spans="8:8" x14ac:dyDescent="0.35">
      <c r="H297805" s="10"/>
    </row>
    <row r="297806" spans="8:8" x14ac:dyDescent="0.35">
      <c r="H297806" s="10"/>
    </row>
    <row r="297807" spans="8:8" x14ac:dyDescent="0.35">
      <c r="H297807" s="10"/>
    </row>
    <row r="297808" spans="8:8" x14ac:dyDescent="0.35">
      <c r="H297808" s="10"/>
    </row>
    <row r="297809" spans="8:8" x14ac:dyDescent="0.35">
      <c r="H297809" s="10"/>
    </row>
    <row r="297810" spans="8:8" x14ac:dyDescent="0.35">
      <c r="H297810" s="10"/>
    </row>
    <row r="297811" spans="8:8" x14ac:dyDescent="0.35">
      <c r="H297811" s="10"/>
    </row>
    <row r="297812" spans="8:8" x14ac:dyDescent="0.35">
      <c r="H297812" s="10"/>
    </row>
    <row r="297813" spans="8:8" x14ac:dyDescent="0.35">
      <c r="H297813" s="10"/>
    </row>
    <row r="297814" spans="8:8" x14ac:dyDescent="0.35">
      <c r="H297814" s="10"/>
    </row>
    <row r="297815" spans="8:8" x14ac:dyDescent="0.35">
      <c r="H297815" s="10"/>
    </row>
    <row r="297816" spans="8:8" x14ac:dyDescent="0.35">
      <c r="H297816" s="10"/>
    </row>
    <row r="297817" spans="8:8" x14ac:dyDescent="0.35">
      <c r="H297817" s="10"/>
    </row>
    <row r="297818" spans="8:8" x14ac:dyDescent="0.35">
      <c r="H297818" s="10"/>
    </row>
    <row r="297819" spans="8:8" x14ac:dyDescent="0.35">
      <c r="H297819" s="10"/>
    </row>
    <row r="297820" spans="8:8" x14ac:dyDescent="0.35">
      <c r="H297820" s="10"/>
    </row>
    <row r="297821" spans="8:8" x14ac:dyDescent="0.35">
      <c r="H297821" s="10"/>
    </row>
    <row r="297822" spans="8:8" x14ac:dyDescent="0.35">
      <c r="H297822" s="10"/>
    </row>
    <row r="297823" spans="8:8" x14ac:dyDescent="0.35">
      <c r="H297823" s="10"/>
    </row>
    <row r="297824" spans="8:8" x14ac:dyDescent="0.35">
      <c r="H297824" s="10"/>
    </row>
    <row r="297825" spans="8:8" x14ac:dyDescent="0.35">
      <c r="H297825" s="10"/>
    </row>
    <row r="297826" spans="8:8" x14ac:dyDescent="0.35">
      <c r="H297826" s="10"/>
    </row>
    <row r="297827" spans="8:8" x14ac:dyDescent="0.35">
      <c r="H297827" s="10"/>
    </row>
    <row r="297828" spans="8:8" x14ac:dyDescent="0.35">
      <c r="H297828" s="10"/>
    </row>
    <row r="297829" spans="8:8" x14ac:dyDescent="0.35">
      <c r="H297829" s="10"/>
    </row>
    <row r="297830" spans="8:8" x14ac:dyDescent="0.35">
      <c r="H297830" s="10"/>
    </row>
    <row r="297831" spans="8:8" x14ac:dyDescent="0.35">
      <c r="H297831" s="10"/>
    </row>
    <row r="297832" spans="8:8" x14ac:dyDescent="0.35">
      <c r="H297832" s="10"/>
    </row>
    <row r="297833" spans="8:8" x14ac:dyDescent="0.35">
      <c r="H297833" s="10"/>
    </row>
    <row r="297834" spans="8:8" x14ac:dyDescent="0.35">
      <c r="H297834" s="10"/>
    </row>
    <row r="297835" spans="8:8" x14ac:dyDescent="0.35">
      <c r="H297835" s="10"/>
    </row>
    <row r="297836" spans="8:8" x14ac:dyDescent="0.35">
      <c r="H297836" s="10"/>
    </row>
    <row r="297837" spans="8:8" x14ac:dyDescent="0.35">
      <c r="H297837" s="10"/>
    </row>
    <row r="297838" spans="8:8" x14ac:dyDescent="0.35">
      <c r="H297838" s="10"/>
    </row>
    <row r="297839" spans="8:8" x14ac:dyDescent="0.35">
      <c r="H297839" s="10"/>
    </row>
    <row r="297840" spans="8:8" x14ac:dyDescent="0.35">
      <c r="H297840" s="10"/>
    </row>
    <row r="297841" spans="8:8" x14ac:dyDescent="0.35">
      <c r="H297841" s="10"/>
    </row>
    <row r="297842" spans="8:8" x14ac:dyDescent="0.35">
      <c r="H297842" s="10"/>
    </row>
    <row r="297843" spans="8:8" x14ac:dyDescent="0.35">
      <c r="H297843" s="10"/>
    </row>
    <row r="297844" spans="8:8" x14ac:dyDescent="0.35">
      <c r="H297844" s="10"/>
    </row>
    <row r="297845" spans="8:8" x14ac:dyDescent="0.35">
      <c r="H297845" s="10"/>
    </row>
    <row r="297846" spans="8:8" x14ac:dyDescent="0.35">
      <c r="H297846" s="10"/>
    </row>
    <row r="297847" spans="8:8" x14ac:dyDescent="0.35">
      <c r="H297847" s="10"/>
    </row>
    <row r="297848" spans="8:8" x14ac:dyDescent="0.35">
      <c r="H297848" s="10"/>
    </row>
    <row r="297849" spans="8:8" x14ac:dyDescent="0.35">
      <c r="H297849" s="10"/>
    </row>
    <row r="297850" spans="8:8" x14ac:dyDescent="0.35">
      <c r="H297850" s="10"/>
    </row>
    <row r="297851" spans="8:8" x14ac:dyDescent="0.35">
      <c r="H297851" s="10"/>
    </row>
    <row r="297852" spans="8:8" x14ac:dyDescent="0.35">
      <c r="H297852" s="10"/>
    </row>
    <row r="297853" spans="8:8" x14ac:dyDescent="0.35">
      <c r="H297853" s="10"/>
    </row>
    <row r="297854" spans="8:8" x14ac:dyDescent="0.35">
      <c r="H297854" s="10"/>
    </row>
    <row r="297855" spans="8:8" x14ac:dyDescent="0.35">
      <c r="H297855" s="10"/>
    </row>
    <row r="297856" spans="8:8" x14ac:dyDescent="0.35">
      <c r="H297856" s="10"/>
    </row>
    <row r="297857" spans="8:8" x14ac:dyDescent="0.35">
      <c r="H297857" s="10"/>
    </row>
    <row r="297858" spans="8:8" x14ac:dyDescent="0.35">
      <c r="H297858" s="10"/>
    </row>
    <row r="297859" spans="8:8" x14ac:dyDescent="0.35">
      <c r="H297859" s="10"/>
    </row>
    <row r="297860" spans="8:8" x14ac:dyDescent="0.35">
      <c r="H297860" s="10"/>
    </row>
    <row r="297861" spans="8:8" x14ac:dyDescent="0.35">
      <c r="H297861" s="10"/>
    </row>
    <row r="297862" spans="8:8" x14ac:dyDescent="0.35">
      <c r="H297862" s="10"/>
    </row>
    <row r="297863" spans="8:8" x14ac:dyDescent="0.35">
      <c r="H297863" s="10"/>
    </row>
    <row r="297864" spans="8:8" x14ac:dyDescent="0.35">
      <c r="H297864" s="10"/>
    </row>
    <row r="297865" spans="8:8" x14ac:dyDescent="0.35">
      <c r="H297865" s="10"/>
    </row>
    <row r="297866" spans="8:8" x14ac:dyDescent="0.35">
      <c r="H297866" s="10"/>
    </row>
    <row r="297867" spans="8:8" x14ac:dyDescent="0.35">
      <c r="H297867" s="10"/>
    </row>
    <row r="297868" spans="8:8" x14ac:dyDescent="0.35">
      <c r="H297868" s="10"/>
    </row>
    <row r="297869" spans="8:8" x14ac:dyDescent="0.35">
      <c r="H297869" s="10"/>
    </row>
    <row r="297870" spans="8:8" x14ac:dyDescent="0.35">
      <c r="H297870" s="10"/>
    </row>
    <row r="297871" spans="8:8" x14ac:dyDescent="0.35">
      <c r="H297871" s="10"/>
    </row>
    <row r="297872" spans="8:8" x14ac:dyDescent="0.35">
      <c r="H297872" s="10"/>
    </row>
    <row r="297873" spans="8:8" x14ac:dyDescent="0.35">
      <c r="H297873" s="10"/>
    </row>
    <row r="297874" spans="8:8" x14ac:dyDescent="0.35">
      <c r="H297874" s="10"/>
    </row>
    <row r="297875" spans="8:8" x14ac:dyDescent="0.35">
      <c r="H297875" s="10"/>
    </row>
    <row r="297876" spans="8:8" x14ac:dyDescent="0.35">
      <c r="H297876" s="10"/>
    </row>
    <row r="297877" spans="8:8" x14ac:dyDescent="0.35">
      <c r="H297877" s="10"/>
    </row>
    <row r="297878" spans="8:8" x14ac:dyDescent="0.35">
      <c r="H297878" s="10"/>
    </row>
    <row r="297879" spans="8:8" x14ac:dyDescent="0.35">
      <c r="H297879" s="10"/>
    </row>
    <row r="297880" spans="8:8" x14ac:dyDescent="0.35">
      <c r="H297880" s="10"/>
    </row>
    <row r="297881" spans="8:8" x14ac:dyDescent="0.35">
      <c r="H297881" s="10"/>
    </row>
    <row r="297882" spans="8:8" x14ac:dyDescent="0.35">
      <c r="H297882" s="10"/>
    </row>
    <row r="297883" spans="8:8" x14ac:dyDescent="0.35">
      <c r="H297883" s="10"/>
    </row>
    <row r="297884" spans="8:8" x14ac:dyDescent="0.35">
      <c r="H297884" s="10"/>
    </row>
    <row r="297885" spans="8:8" x14ac:dyDescent="0.35">
      <c r="H297885" s="10"/>
    </row>
    <row r="297886" spans="8:8" x14ac:dyDescent="0.35">
      <c r="H297886" s="10"/>
    </row>
    <row r="297887" spans="8:8" x14ac:dyDescent="0.35">
      <c r="H297887" s="10"/>
    </row>
    <row r="297888" spans="8:8" x14ac:dyDescent="0.35">
      <c r="H297888" s="10"/>
    </row>
    <row r="297889" spans="8:8" x14ac:dyDescent="0.35">
      <c r="H297889" s="10"/>
    </row>
    <row r="297890" spans="8:8" x14ac:dyDescent="0.35">
      <c r="H297890" s="10"/>
    </row>
    <row r="297891" spans="8:8" x14ac:dyDescent="0.35">
      <c r="H297891" s="10"/>
    </row>
    <row r="297892" spans="8:8" x14ac:dyDescent="0.35">
      <c r="H297892" s="10"/>
    </row>
    <row r="297893" spans="8:8" x14ac:dyDescent="0.35">
      <c r="H297893" s="10"/>
    </row>
    <row r="297894" spans="8:8" x14ac:dyDescent="0.35">
      <c r="H297894" s="10"/>
    </row>
    <row r="297895" spans="8:8" x14ac:dyDescent="0.35">
      <c r="H297895" s="10"/>
    </row>
    <row r="297896" spans="8:8" x14ac:dyDescent="0.35">
      <c r="H297896" s="10"/>
    </row>
    <row r="297897" spans="8:8" x14ac:dyDescent="0.35">
      <c r="H297897" s="10"/>
    </row>
    <row r="297898" spans="8:8" x14ac:dyDescent="0.35">
      <c r="H297898" s="10"/>
    </row>
    <row r="297899" spans="8:8" x14ac:dyDescent="0.35">
      <c r="H297899" s="10"/>
    </row>
    <row r="297900" spans="8:8" x14ac:dyDescent="0.35">
      <c r="H297900" s="10"/>
    </row>
    <row r="297901" spans="8:8" x14ac:dyDescent="0.35">
      <c r="H297901" s="10"/>
    </row>
    <row r="297902" spans="8:8" x14ac:dyDescent="0.35">
      <c r="H297902" s="10"/>
    </row>
    <row r="297903" spans="8:8" x14ac:dyDescent="0.35">
      <c r="H297903" s="10"/>
    </row>
    <row r="297904" spans="8:8" x14ac:dyDescent="0.35">
      <c r="H297904" s="10"/>
    </row>
    <row r="297905" spans="8:8" x14ac:dyDescent="0.35">
      <c r="H297905" s="10"/>
    </row>
    <row r="297906" spans="8:8" x14ac:dyDescent="0.35">
      <c r="H297906" s="10"/>
    </row>
    <row r="297907" spans="8:8" x14ac:dyDescent="0.35">
      <c r="H297907" s="10"/>
    </row>
    <row r="297908" spans="8:8" x14ac:dyDescent="0.35">
      <c r="H297908" s="10"/>
    </row>
    <row r="297909" spans="8:8" x14ac:dyDescent="0.35">
      <c r="H297909" s="10"/>
    </row>
    <row r="297910" spans="8:8" x14ac:dyDescent="0.35">
      <c r="H297910" s="10"/>
    </row>
    <row r="297911" spans="8:8" x14ac:dyDescent="0.35">
      <c r="H297911" s="10"/>
    </row>
    <row r="297912" spans="8:8" x14ac:dyDescent="0.35">
      <c r="H297912" s="10"/>
    </row>
    <row r="297913" spans="8:8" x14ac:dyDescent="0.35">
      <c r="H297913" s="10"/>
    </row>
    <row r="297914" spans="8:8" x14ac:dyDescent="0.35">
      <c r="H297914" s="10"/>
    </row>
    <row r="297915" spans="8:8" x14ac:dyDescent="0.35">
      <c r="H297915" s="10"/>
    </row>
    <row r="297916" spans="8:8" x14ac:dyDescent="0.35">
      <c r="H297916" s="10"/>
    </row>
    <row r="297917" spans="8:8" x14ac:dyDescent="0.35">
      <c r="H297917" s="10"/>
    </row>
    <row r="297918" spans="8:8" x14ac:dyDescent="0.35">
      <c r="H297918" s="10"/>
    </row>
    <row r="297919" spans="8:8" x14ac:dyDescent="0.35">
      <c r="H297919" s="10"/>
    </row>
    <row r="297920" spans="8:8" x14ac:dyDescent="0.35">
      <c r="H297920" s="10"/>
    </row>
    <row r="297921" spans="8:8" x14ac:dyDescent="0.35">
      <c r="H297921" s="10"/>
    </row>
    <row r="297922" spans="8:8" x14ac:dyDescent="0.35">
      <c r="H297922" s="10"/>
    </row>
    <row r="297923" spans="8:8" x14ac:dyDescent="0.35">
      <c r="H297923" s="10"/>
    </row>
    <row r="297924" spans="8:8" x14ac:dyDescent="0.35">
      <c r="H297924" s="10"/>
    </row>
    <row r="297925" spans="8:8" x14ac:dyDescent="0.35">
      <c r="H297925" s="10"/>
    </row>
    <row r="297926" spans="8:8" x14ac:dyDescent="0.35">
      <c r="H297926" s="10"/>
    </row>
    <row r="297927" spans="8:8" x14ac:dyDescent="0.35">
      <c r="H297927" s="10"/>
    </row>
    <row r="297928" spans="8:8" x14ac:dyDescent="0.35">
      <c r="H297928" s="10"/>
    </row>
    <row r="297929" spans="8:8" x14ac:dyDescent="0.35">
      <c r="H297929" s="10"/>
    </row>
    <row r="297930" spans="8:8" x14ac:dyDescent="0.35">
      <c r="H297930" s="10"/>
    </row>
    <row r="297931" spans="8:8" x14ac:dyDescent="0.35">
      <c r="H297931" s="10"/>
    </row>
    <row r="297932" spans="8:8" x14ac:dyDescent="0.35">
      <c r="H297932" s="10"/>
    </row>
    <row r="297933" spans="8:8" x14ac:dyDescent="0.35">
      <c r="H297933" s="10"/>
    </row>
    <row r="297934" spans="8:8" x14ac:dyDescent="0.35">
      <c r="H297934" s="10"/>
    </row>
    <row r="297935" spans="8:8" x14ac:dyDescent="0.35">
      <c r="H297935" s="10"/>
    </row>
    <row r="297936" spans="8:8" x14ac:dyDescent="0.35">
      <c r="H297936" s="10"/>
    </row>
    <row r="297937" spans="8:8" x14ac:dyDescent="0.35">
      <c r="H297937" s="10"/>
    </row>
    <row r="297938" spans="8:8" x14ac:dyDescent="0.35">
      <c r="H297938" s="10"/>
    </row>
    <row r="297939" spans="8:8" x14ac:dyDescent="0.35">
      <c r="H297939" s="10"/>
    </row>
    <row r="297940" spans="8:8" x14ac:dyDescent="0.35">
      <c r="H297940" s="10"/>
    </row>
    <row r="297941" spans="8:8" x14ac:dyDescent="0.35">
      <c r="H297941" s="10"/>
    </row>
    <row r="297942" spans="8:8" x14ac:dyDescent="0.35">
      <c r="H297942" s="10"/>
    </row>
    <row r="297943" spans="8:8" x14ac:dyDescent="0.35">
      <c r="H297943" s="10"/>
    </row>
    <row r="297944" spans="8:8" x14ac:dyDescent="0.35">
      <c r="H297944" s="10"/>
    </row>
    <row r="297945" spans="8:8" x14ac:dyDescent="0.35">
      <c r="H297945" s="10"/>
    </row>
    <row r="297946" spans="8:8" x14ac:dyDescent="0.35">
      <c r="H297946" s="10"/>
    </row>
    <row r="297947" spans="8:8" x14ac:dyDescent="0.35">
      <c r="H297947" s="10"/>
    </row>
    <row r="297948" spans="8:8" x14ac:dyDescent="0.35">
      <c r="H297948" s="10"/>
    </row>
    <row r="297949" spans="8:8" x14ac:dyDescent="0.35">
      <c r="H297949" s="10"/>
    </row>
    <row r="297950" spans="8:8" x14ac:dyDescent="0.35">
      <c r="H297950" s="10"/>
    </row>
    <row r="297951" spans="8:8" x14ac:dyDescent="0.35">
      <c r="H297951" s="10"/>
    </row>
    <row r="297952" spans="8:8" x14ac:dyDescent="0.35">
      <c r="H297952" s="10"/>
    </row>
    <row r="297953" spans="8:8" x14ac:dyDescent="0.35">
      <c r="H297953" s="10"/>
    </row>
    <row r="297954" spans="8:8" x14ac:dyDescent="0.35">
      <c r="H297954" s="10"/>
    </row>
    <row r="297955" spans="8:8" x14ac:dyDescent="0.35">
      <c r="H297955" s="10"/>
    </row>
    <row r="297956" spans="8:8" x14ac:dyDescent="0.35">
      <c r="H297956" s="10"/>
    </row>
    <row r="297957" spans="8:8" x14ac:dyDescent="0.35">
      <c r="H297957" s="10"/>
    </row>
    <row r="297958" spans="8:8" x14ac:dyDescent="0.35">
      <c r="H297958" s="10"/>
    </row>
    <row r="297959" spans="8:8" x14ac:dyDescent="0.35">
      <c r="H297959" s="10"/>
    </row>
    <row r="297960" spans="8:8" x14ac:dyDescent="0.35">
      <c r="H297960" s="10"/>
    </row>
    <row r="297961" spans="8:8" x14ac:dyDescent="0.35">
      <c r="H297961" s="10"/>
    </row>
    <row r="297962" spans="8:8" x14ac:dyDescent="0.35">
      <c r="H297962" s="10"/>
    </row>
    <row r="297963" spans="8:8" x14ac:dyDescent="0.35">
      <c r="H297963" s="10"/>
    </row>
    <row r="297964" spans="8:8" x14ac:dyDescent="0.35">
      <c r="H297964" s="10"/>
    </row>
    <row r="297965" spans="8:8" x14ac:dyDescent="0.35">
      <c r="H297965" s="10"/>
    </row>
    <row r="297966" spans="8:8" x14ac:dyDescent="0.35">
      <c r="H297966" s="10"/>
    </row>
    <row r="297967" spans="8:8" x14ac:dyDescent="0.35">
      <c r="H297967" s="10"/>
    </row>
    <row r="297968" spans="8:8" x14ac:dyDescent="0.35">
      <c r="H297968" s="10"/>
    </row>
    <row r="297969" spans="8:8" x14ac:dyDescent="0.35">
      <c r="H297969" s="10"/>
    </row>
    <row r="297970" spans="8:8" x14ac:dyDescent="0.35">
      <c r="H297970" s="10"/>
    </row>
    <row r="297971" spans="8:8" x14ac:dyDescent="0.35">
      <c r="H297971" s="10"/>
    </row>
    <row r="297972" spans="8:8" x14ac:dyDescent="0.35">
      <c r="H297972" s="10"/>
    </row>
    <row r="297973" spans="8:8" x14ac:dyDescent="0.35">
      <c r="H297973" s="10"/>
    </row>
    <row r="297974" spans="8:8" x14ac:dyDescent="0.35">
      <c r="H297974" s="10"/>
    </row>
    <row r="297975" spans="8:8" x14ac:dyDescent="0.35">
      <c r="H297975" s="10"/>
    </row>
    <row r="297976" spans="8:8" x14ac:dyDescent="0.35">
      <c r="H297976" s="10"/>
    </row>
    <row r="297977" spans="8:8" x14ac:dyDescent="0.35">
      <c r="H297977" s="10"/>
    </row>
    <row r="297978" spans="8:8" x14ac:dyDescent="0.35">
      <c r="H297978" s="10"/>
    </row>
    <row r="297979" spans="8:8" x14ac:dyDescent="0.35">
      <c r="H297979" s="10"/>
    </row>
    <row r="297980" spans="8:8" x14ac:dyDescent="0.35">
      <c r="H297980" s="10"/>
    </row>
    <row r="297981" spans="8:8" x14ac:dyDescent="0.35">
      <c r="H297981" s="10"/>
    </row>
    <row r="297982" spans="8:8" x14ac:dyDescent="0.35">
      <c r="H297982" s="10"/>
    </row>
    <row r="297983" spans="8:8" x14ac:dyDescent="0.35">
      <c r="H297983" s="10"/>
    </row>
    <row r="297984" spans="8:8" x14ac:dyDescent="0.35">
      <c r="H297984" s="10"/>
    </row>
    <row r="297985" spans="8:8" x14ac:dyDescent="0.35">
      <c r="H297985" s="10"/>
    </row>
    <row r="297986" spans="8:8" x14ac:dyDescent="0.35">
      <c r="H297986" s="10"/>
    </row>
    <row r="297987" spans="8:8" x14ac:dyDescent="0.35">
      <c r="H297987" s="10"/>
    </row>
    <row r="297988" spans="8:8" x14ac:dyDescent="0.35">
      <c r="H297988" s="10"/>
    </row>
    <row r="297989" spans="8:8" x14ac:dyDescent="0.35">
      <c r="H297989" s="10"/>
    </row>
    <row r="297990" spans="8:8" x14ac:dyDescent="0.35">
      <c r="H297990" s="10"/>
    </row>
    <row r="297991" spans="8:8" x14ac:dyDescent="0.35">
      <c r="H297991" s="10"/>
    </row>
    <row r="297992" spans="8:8" x14ac:dyDescent="0.35">
      <c r="H297992" s="10"/>
    </row>
    <row r="297993" spans="8:8" x14ac:dyDescent="0.35">
      <c r="H297993" s="10"/>
    </row>
    <row r="297994" spans="8:8" x14ac:dyDescent="0.35">
      <c r="H297994" s="10"/>
    </row>
    <row r="297995" spans="8:8" x14ac:dyDescent="0.35">
      <c r="H297995" s="10"/>
    </row>
    <row r="297996" spans="8:8" x14ac:dyDescent="0.35">
      <c r="H297996" s="10"/>
    </row>
    <row r="297997" spans="8:8" x14ac:dyDescent="0.35">
      <c r="H297997" s="10"/>
    </row>
    <row r="297998" spans="8:8" x14ac:dyDescent="0.35">
      <c r="H297998" s="10"/>
    </row>
    <row r="297999" spans="8:8" x14ac:dyDescent="0.35">
      <c r="H297999" s="10"/>
    </row>
    <row r="298000" spans="8:8" x14ac:dyDescent="0.35">
      <c r="H298000" s="10"/>
    </row>
    <row r="298001" spans="8:8" x14ac:dyDescent="0.35">
      <c r="H298001" s="10"/>
    </row>
    <row r="298002" spans="8:8" x14ac:dyDescent="0.35">
      <c r="H298002" s="10"/>
    </row>
    <row r="298003" spans="8:8" x14ac:dyDescent="0.35">
      <c r="H298003" s="10"/>
    </row>
    <row r="298004" spans="8:8" x14ac:dyDescent="0.35">
      <c r="H298004" s="10"/>
    </row>
    <row r="298005" spans="8:8" x14ac:dyDescent="0.35">
      <c r="H298005" s="10"/>
    </row>
    <row r="298006" spans="8:8" x14ac:dyDescent="0.35">
      <c r="H298006" s="10"/>
    </row>
    <row r="298007" spans="8:8" x14ac:dyDescent="0.35">
      <c r="H298007" s="10"/>
    </row>
    <row r="298008" spans="8:8" x14ac:dyDescent="0.35">
      <c r="H298008" s="10"/>
    </row>
    <row r="298009" spans="8:8" x14ac:dyDescent="0.35">
      <c r="H298009" s="10"/>
    </row>
    <row r="298010" spans="8:8" x14ac:dyDescent="0.35">
      <c r="H298010" s="10"/>
    </row>
    <row r="298011" spans="8:8" x14ac:dyDescent="0.35">
      <c r="H298011" s="10"/>
    </row>
    <row r="298012" spans="8:8" x14ac:dyDescent="0.35">
      <c r="H298012" s="10"/>
    </row>
    <row r="298013" spans="8:8" x14ac:dyDescent="0.35">
      <c r="H298013" s="10"/>
    </row>
    <row r="298014" spans="8:8" x14ac:dyDescent="0.35">
      <c r="H298014" s="10"/>
    </row>
    <row r="298015" spans="8:8" x14ac:dyDescent="0.35">
      <c r="H298015" s="10"/>
    </row>
    <row r="298016" spans="8:8" x14ac:dyDescent="0.35">
      <c r="H298016" s="10"/>
    </row>
    <row r="298017" spans="8:8" x14ac:dyDescent="0.35">
      <c r="H298017" s="10"/>
    </row>
    <row r="298018" spans="8:8" x14ac:dyDescent="0.35">
      <c r="H298018" s="10"/>
    </row>
    <row r="298019" spans="8:8" x14ac:dyDescent="0.35">
      <c r="H298019" s="10"/>
    </row>
    <row r="298020" spans="8:8" x14ac:dyDescent="0.35">
      <c r="H298020" s="10"/>
    </row>
    <row r="298021" spans="8:8" x14ac:dyDescent="0.35">
      <c r="H298021" s="10"/>
    </row>
    <row r="298022" spans="8:8" x14ac:dyDescent="0.35">
      <c r="H298022" s="10"/>
    </row>
    <row r="298023" spans="8:8" x14ac:dyDescent="0.35">
      <c r="H298023" s="10"/>
    </row>
    <row r="298024" spans="8:8" x14ac:dyDescent="0.35">
      <c r="H298024" s="10"/>
    </row>
    <row r="298025" spans="8:8" x14ac:dyDescent="0.35">
      <c r="H298025" s="10"/>
    </row>
    <row r="298026" spans="8:8" x14ac:dyDescent="0.35">
      <c r="H298026" s="10"/>
    </row>
    <row r="298027" spans="8:8" x14ac:dyDescent="0.35">
      <c r="H298027" s="10"/>
    </row>
    <row r="298028" spans="8:8" x14ac:dyDescent="0.35">
      <c r="H298028" s="10"/>
    </row>
    <row r="298029" spans="8:8" x14ac:dyDescent="0.35">
      <c r="H298029" s="10"/>
    </row>
    <row r="298030" spans="8:8" x14ac:dyDescent="0.35">
      <c r="H298030" s="10"/>
    </row>
    <row r="298031" spans="8:8" x14ac:dyDescent="0.35">
      <c r="H298031" s="10"/>
    </row>
    <row r="298032" spans="8:8" x14ac:dyDescent="0.35">
      <c r="H298032" s="10"/>
    </row>
    <row r="298033" spans="8:8" x14ac:dyDescent="0.35">
      <c r="H298033" s="10"/>
    </row>
    <row r="298034" spans="8:8" x14ac:dyDescent="0.35">
      <c r="H298034" s="10"/>
    </row>
    <row r="298035" spans="8:8" x14ac:dyDescent="0.35">
      <c r="H298035" s="10"/>
    </row>
    <row r="298036" spans="8:8" x14ac:dyDescent="0.35">
      <c r="H298036" s="10"/>
    </row>
    <row r="298037" spans="8:8" x14ac:dyDescent="0.35">
      <c r="H298037" s="10"/>
    </row>
    <row r="298038" spans="8:8" x14ac:dyDescent="0.35">
      <c r="H298038" s="10"/>
    </row>
    <row r="298039" spans="8:8" x14ac:dyDescent="0.35">
      <c r="H298039" s="10"/>
    </row>
    <row r="298040" spans="8:8" x14ac:dyDescent="0.35">
      <c r="H298040" s="10"/>
    </row>
    <row r="298041" spans="8:8" x14ac:dyDescent="0.35">
      <c r="H298041" s="10"/>
    </row>
    <row r="298042" spans="8:8" x14ac:dyDescent="0.35">
      <c r="H298042" s="10"/>
    </row>
    <row r="298043" spans="8:8" x14ac:dyDescent="0.35">
      <c r="H298043" s="10"/>
    </row>
    <row r="298044" spans="8:8" x14ac:dyDescent="0.35">
      <c r="H298044" s="10"/>
    </row>
    <row r="298045" spans="8:8" x14ac:dyDescent="0.35">
      <c r="H298045" s="10"/>
    </row>
    <row r="298046" spans="8:8" x14ac:dyDescent="0.35">
      <c r="H298046" s="10"/>
    </row>
    <row r="298047" spans="8:8" x14ac:dyDescent="0.35">
      <c r="H298047" s="10"/>
    </row>
    <row r="298048" spans="8:8" x14ac:dyDescent="0.35">
      <c r="H298048" s="10"/>
    </row>
    <row r="298049" spans="8:8" x14ac:dyDescent="0.35">
      <c r="H298049" s="10"/>
    </row>
    <row r="298050" spans="8:8" x14ac:dyDescent="0.35">
      <c r="H298050" s="10"/>
    </row>
    <row r="298051" spans="8:8" x14ac:dyDescent="0.35">
      <c r="H298051" s="10"/>
    </row>
    <row r="298052" spans="8:8" x14ac:dyDescent="0.35">
      <c r="H298052" s="10"/>
    </row>
    <row r="298053" spans="8:8" x14ac:dyDescent="0.35">
      <c r="H298053" s="10"/>
    </row>
    <row r="298054" spans="8:8" x14ac:dyDescent="0.35">
      <c r="H298054" s="10"/>
    </row>
    <row r="298055" spans="8:8" x14ac:dyDescent="0.35">
      <c r="H298055" s="10"/>
    </row>
    <row r="298056" spans="8:8" x14ac:dyDescent="0.35">
      <c r="H298056" s="10"/>
    </row>
    <row r="298057" spans="8:8" x14ac:dyDescent="0.35">
      <c r="H298057" s="10"/>
    </row>
    <row r="298058" spans="8:8" x14ac:dyDescent="0.35">
      <c r="H298058" s="10"/>
    </row>
    <row r="298059" spans="8:8" x14ac:dyDescent="0.35">
      <c r="H298059" s="10"/>
    </row>
    <row r="298060" spans="8:8" x14ac:dyDescent="0.35">
      <c r="H298060" s="10"/>
    </row>
    <row r="298061" spans="8:8" x14ac:dyDescent="0.35">
      <c r="H298061" s="10"/>
    </row>
    <row r="298062" spans="8:8" x14ac:dyDescent="0.35">
      <c r="H298062" s="10"/>
    </row>
    <row r="298063" spans="8:8" x14ac:dyDescent="0.35">
      <c r="H298063" s="10"/>
    </row>
    <row r="298064" spans="8:8" x14ac:dyDescent="0.35">
      <c r="H298064" s="10"/>
    </row>
    <row r="298065" spans="8:8" x14ac:dyDescent="0.35">
      <c r="H298065" s="10"/>
    </row>
    <row r="298066" spans="8:8" x14ac:dyDescent="0.35">
      <c r="H298066" s="10"/>
    </row>
    <row r="298067" spans="8:8" x14ac:dyDescent="0.35">
      <c r="H298067" s="10"/>
    </row>
    <row r="298068" spans="8:8" x14ac:dyDescent="0.35">
      <c r="H298068" s="10"/>
    </row>
    <row r="298069" spans="8:8" x14ac:dyDescent="0.35">
      <c r="H298069" s="10"/>
    </row>
    <row r="298070" spans="8:8" x14ac:dyDescent="0.35">
      <c r="H298070" s="10"/>
    </row>
    <row r="298071" spans="8:8" x14ac:dyDescent="0.35">
      <c r="H298071" s="10"/>
    </row>
    <row r="298072" spans="8:8" x14ac:dyDescent="0.35">
      <c r="H298072" s="10"/>
    </row>
    <row r="298073" spans="8:8" x14ac:dyDescent="0.35">
      <c r="H298073" s="10"/>
    </row>
    <row r="298074" spans="8:8" x14ac:dyDescent="0.35">
      <c r="H298074" s="10"/>
    </row>
    <row r="298075" spans="8:8" x14ac:dyDescent="0.35">
      <c r="H298075" s="10"/>
    </row>
    <row r="298076" spans="8:8" x14ac:dyDescent="0.35">
      <c r="H298076" s="10"/>
    </row>
    <row r="298077" spans="8:8" x14ac:dyDescent="0.35">
      <c r="H298077" s="10"/>
    </row>
    <row r="298078" spans="8:8" x14ac:dyDescent="0.35">
      <c r="H298078" s="10"/>
    </row>
    <row r="298079" spans="8:8" x14ac:dyDescent="0.35">
      <c r="H298079" s="10"/>
    </row>
    <row r="298080" spans="8:8" x14ac:dyDescent="0.35">
      <c r="H298080" s="10"/>
    </row>
    <row r="298081" spans="8:8" x14ac:dyDescent="0.35">
      <c r="H298081" s="10"/>
    </row>
    <row r="298082" spans="8:8" x14ac:dyDescent="0.35">
      <c r="H298082" s="10"/>
    </row>
    <row r="298083" spans="8:8" x14ac:dyDescent="0.35">
      <c r="H298083" s="10"/>
    </row>
    <row r="298084" spans="8:8" x14ac:dyDescent="0.35">
      <c r="H298084" s="10"/>
    </row>
    <row r="298085" spans="8:8" x14ac:dyDescent="0.35">
      <c r="H298085" s="10"/>
    </row>
    <row r="298086" spans="8:8" x14ac:dyDescent="0.35">
      <c r="H298086" s="10"/>
    </row>
    <row r="298087" spans="8:8" x14ac:dyDescent="0.35">
      <c r="H298087" s="10"/>
    </row>
    <row r="298088" spans="8:8" x14ac:dyDescent="0.35">
      <c r="H298088" s="10"/>
    </row>
    <row r="298089" spans="8:8" x14ac:dyDescent="0.35">
      <c r="H298089" s="10"/>
    </row>
    <row r="298090" spans="8:8" x14ac:dyDescent="0.35">
      <c r="H298090" s="10"/>
    </row>
    <row r="298091" spans="8:8" x14ac:dyDescent="0.35">
      <c r="H298091" s="10"/>
    </row>
    <row r="298092" spans="8:8" x14ac:dyDescent="0.35">
      <c r="H298092" s="10"/>
    </row>
    <row r="298093" spans="8:8" x14ac:dyDescent="0.35">
      <c r="H298093" s="10"/>
    </row>
    <row r="298094" spans="8:8" x14ac:dyDescent="0.35">
      <c r="H298094" s="10"/>
    </row>
    <row r="298095" spans="8:8" x14ac:dyDescent="0.35">
      <c r="H298095" s="10"/>
    </row>
    <row r="298096" spans="8:8" x14ac:dyDescent="0.35">
      <c r="H298096" s="10"/>
    </row>
    <row r="298097" spans="8:8" x14ac:dyDescent="0.35">
      <c r="H298097" s="10"/>
    </row>
    <row r="298098" spans="8:8" x14ac:dyDescent="0.35">
      <c r="H298098" s="10"/>
    </row>
    <row r="298099" spans="8:8" x14ac:dyDescent="0.35">
      <c r="H298099" s="10"/>
    </row>
    <row r="298100" spans="8:8" x14ac:dyDescent="0.35">
      <c r="H298100" s="10"/>
    </row>
    <row r="298101" spans="8:8" x14ac:dyDescent="0.35">
      <c r="H298101" s="10"/>
    </row>
    <row r="298102" spans="8:8" x14ac:dyDescent="0.35">
      <c r="H298102" s="10"/>
    </row>
    <row r="298103" spans="8:8" x14ac:dyDescent="0.35">
      <c r="H298103" s="10"/>
    </row>
    <row r="298104" spans="8:8" x14ac:dyDescent="0.35">
      <c r="H298104" s="10"/>
    </row>
    <row r="298105" spans="8:8" x14ac:dyDescent="0.35">
      <c r="H298105" s="10"/>
    </row>
    <row r="298106" spans="8:8" x14ac:dyDescent="0.35">
      <c r="H298106" s="10"/>
    </row>
    <row r="298107" spans="8:8" x14ac:dyDescent="0.35">
      <c r="H298107" s="10"/>
    </row>
    <row r="298108" spans="8:8" x14ac:dyDescent="0.35">
      <c r="H298108" s="10"/>
    </row>
    <row r="298109" spans="8:8" x14ac:dyDescent="0.35">
      <c r="H298109" s="10"/>
    </row>
    <row r="298110" spans="8:8" x14ac:dyDescent="0.35">
      <c r="H298110" s="10"/>
    </row>
    <row r="298111" spans="8:8" x14ac:dyDescent="0.35">
      <c r="H298111" s="10"/>
    </row>
    <row r="298112" spans="8:8" x14ac:dyDescent="0.35">
      <c r="H298112" s="10"/>
    </row>
    <row r="298113" spans="8:8" x14ac:dyDescent="0.35">
      <c r="H298113" s="10"/>
    </row>
    <row r="298114" spans="8:8" x14ac:dyDescent="0.35">
      <c r="H298114" s="10"/>
    </row>
    <row r="298115" spans="8:8" x14ac:dyDescent="0.35">
      <c r="H298115" s="10"/>
    </row>
    <row r="298116" spans="8:8" x14ac:dyDescent="0.35">
      <c r="H298116" s="10"/>
    </row>
    <row r="298117" spans="8:8" x14ac:dyDescent="0.35">
      <c r="H298117" s="10"/>
    </row>
    <row r="298118" spans="8:8" x14ac:dyDescent="0.35">
      <c r="H298118" s="10"/>
    </row>
    <row r="298119" spans="8:8" x14ac:dyDescent="0.35">
      <c r="H298119" s="10"/>
    </row>
    <row r="298120" spans="8:8" x14ac:dyDescent="0.35">
      <c r="H298120" s="10"/>
    </row>
    <row r="298121" spans="8:8" x14ac:dyDescent="0.35">
      <c r="H298121" s="10"/>
    </row>
    <row r="298122" spans="8:8" x14ac:dyDescent="0.35">
      <c r="H298122" s="10"/>
    </row>
    <row r="298123" spans="8:8" x14ac:dyDescent="0.35">
      <c r="H298123" s="10"/>
    </row>
    <row r="298124" spans="8:8" x14ac:dyDescent="0.35">
      <c r="H298124" s="10"/>
    </row>
    <row r="298125" spans="8:8" x14ac:dyDescent="0.35">
      <c r="H298125" s="10"/>
    </row>
    <row r="298126" spans="8:8" x14ac:dyDescent="0.35">
      <c r="H298126" s="10"/>
    </row>
    <row r="298127" spans="8:8" x14ac:dyDescent="0.35">
      <c r="H298127" s="10"/>
    </row>
    <row r="298128" spans="8:8" x14ac:dyDescent="0.35">
      <c r="H298128" s="10"/>
    </row>
    <row r="298129" spans="8:8" x14ac:dyDescent="0.35">
      <c r="H298129" s="10"/>
    </row>
    <row r="298130" spans="8:8" x14ac:dyDescent="0.35">
      <c r="H298130" s="10"/>
    </row>
    <row r="298131" spans="8:8" x14ac:dyDescent="0.35">
      <c r="H298131" s="10"/>
    </row>
    <row r="298132" spans="8:8" x14ac:dyDescent="0.35">
      <c r="H298132" s="10"/>
    </row>
    <row r="298133" spans="8:8" x14ac:dyDescent="0.35">
      <c r="H298133" s="10"/>
    </row>
    <row r="298134" spans="8:8" x14ac:dyDescent="0.35">
      <c r="H298134" s="10"/>
    </row>
    <row r="298135" spans="8:8" x14ac:dyDescent="0.35">
      <c r="H298135" s="10"/>
    </row>
    <row r="298136" spans="8:8" x14ac:dyDescent="0.35">
      <c r="H298136" s="10"/>
    </row>
    <row r="298137" spans="8:8" x14ac:dyDescent="0.35">
      <c r="H298137" s="10"/>
    </row>
    <row r="298138" spans="8:8" x14ac:dyDescent="0.35">
      <c r="H298138" s="10"/>
    </row>
    <row r="298139" spans="8:8" x14ac:dyDescent="0.35">
      <c r="H298139" s="10"/>
    </row>
    <row r="298140" spans="8:8" x14ac:dyDescent="0.35">
      <c r="H298140" s="10"/>
    </row>
    <row r="298141" spans="8:8" x14ac:dyDescent="0.35">
      <c r="H298141" s="10"/>
    </row>
    <row r="298142" spans="8:8" x14ac:dyDescent="0.35">
      <c r="H298142" s="10"/>
    </row>
    <row r="298143" spans="8:8" x14ac:dyDescent="0.35">
      <c r="H298143" s="10"/>
    </row>
    <row r="298144" spans="8:8" x14ac:dyDescent="0.35">
      <c r="H298144" s="10"/>
    </row>
    <row r="298145" spans="8:8" x14ac:dyDescent="0.35">
      <c r="H298145" s="10"/>
    </row>
    <row r="298146" spans="8:8" x14ac:dyDescent="0.35">
      <c r="H298146" s="10"/>
    </row>
    <row r="298147" spans="8:8" x14ac:dyDescent="0.35">
      <c r="H298147" s="10"/>
    </row>
    <row r="298148" spans="8:8" x14ac:dyDescent="0.35">
      <c r="H298148" s="10"/>
    </row>
    <row r="298149" spans="8:8" x14ac:dyDescent="0.35">
      <c r="H298149" s="10"/>
    </row>
    <row r="298150" spans="8:8" x14ac:dyDescent="0.35">
      <c r="H298150" s="10"/>
    </row>
    <row r="298151" spans="8:8" x14ac:dyDescent="0.35">
      <c r="H298151" s="10"/>
    </row>
    <row r="298152" spans="8:8" x14ac:dyDescent="0.35">
      <c r="H298152" s="10"/>
    </row>
    <row r="298153" spans="8:8" x14ac:dyDescent="0.35">
      <c r="H298153" s="10"/>
    </row>
    <row r="298154" spans="8:8" x14ac:dyDescent="0.35">
      <c r="H298154" s="10"/>
    </row>
    <row r="298155" spans="8:8" x14ac:dyDescent="0.35">
      <c r="H298155" s="10"/>
    </row>
    <row r="298156" spans="8:8" x14ac:dyDescent="0.35">
      <c r="H298156" s="10"/>
    </row>
    <row r="298157" spans="8:8" x14ac:dyDescent="0.35">
      <c r="H298157" s="10"/>
    </row>
    <row r="298158" spans="8:8" x14ac:dyDescent="0.35">
      <c r="H298158" s="10"/>
    </row>
    <row r="298159" spans="8:8" x14ac:dyDescent="0.35">
      <c r="H298159" s="10"/>
    </row>
    <row r="298160" spans="8:8" x14ac:dyDescent="0.35">
      <c r="H298160" s="10"/>
    </row>
    <row r="298161" spans="8:8" x14ac:dyDescent="0.35">
      <c r="H298161" s="10"/>
    </row>
    <row r="298162" spans="8:8" x14ac:dyDescent="0.35">
      <c r="H298162" s="10"/>
    </row>
    <row r="298163" spans="8:8" x14ac:dyDescent="0.35">
      <c r="H298163" s="10"/>
    </row>
    <row r="298164" spans="8:8" x14ac:dyDescent="0.35">
      <c r="H298164" s="10"/>
    </row>
    <row r="298165" spans="8:8" x14ac:dyDescent="0.35">
      <c r="H298165" s="10"/>
    </row>
    <row r="298166" spans="8:8" x14ac:dyDescent="0.35">
      <c r="H298166" s="10"/>
    </row>
    <row r="298167" spans="8:8" x14ac:dyDescent="0.35">
      <c r="H298167" s="10"/>
    </row>
    <row r="298168" spans="8:8" x14ac:dyDescent="0.35">
      <c r="H298168" s="10"/>
    </row>
    <row r="298169" spans="8:8" x14ac:dyDescent="0.35">
      <c r="H298169" s="10"/>
    </row>
    <row r="298170" spans="8:8" x14ac:dyDescent="0.35">
      <c r="H298170" s="10"/>
    </row>
    <row r="298171" spans="8:8" x14ac:dyDescent="0.35">
      <c r="H298171" s="10"/>
    </row>
    <row r="298172" spans="8:8" x14ac:dyDescent="0.35">
      <c r="H298172" s="10"/>
    </row>
    <row r="298173" spans="8:8" x14ac:dyDescent="0.35">
      <c r="H298173" s="10"/>
    </row>
    <row r="298174" spans="8:8" x14ac:dyDescent="0.35">
      <c r="H298174" s="10"/>
    </row>
    <row r="298175" spans="8:8" x14ac:dyDescent="0.35">
      <c r="H298175" s="10"/>
    </row>
    <row r="298176" spans="8:8" x14ac:dyDescent="0.35">
      <c r="H298176" s="10"/>
    </row>
    <row r="298177" spans="8:8" x14ac:dyDescent="0.35">
      <c r="H298177" s="10"/>
    </row>
    <row r="298178" spans="8:8" x14ac:dyDescent="0.35">
      <c r="H298178" s="10"/>
    </row>
    <row r="298179" spans="8:8" x14ac:dyDescent="0.35">
      <c r="H298179" s="10"/>
    </row>
    <row r="298180" spans="8:8" x14ac:dyDescent="0.35">
      <c r="H298180" s="10"/>
    </row>
    <row r="298181" spans="8:8" x14ac:dyDescent="0.35">
      <c r="H298181" s="10"/>
    </row>
    <row r="298182" spans="8:8" x14ac:dyDescent="0.35">
      <c r="H298182" s="10"/>
    </row>
    <row r="298183" spans="8:8" x14ac:dyDescent="0.35">
      <c r="H298183" s="10"/>
    </row>
    <row r="298184" spans="8:8" x14ac:dyDescent="0.35">
      <c r="H298184" s="10"/>
    </row>
    <row r="298185" spans="8:8" x14ac:dyDescent="0.35">
      <c r="H298185" s="10"/>
    </row>
    <row r="298186" spans="8:8" x14ac:dyDescent="0.35">
      <c r="H298186" s="10"/>
    </row>
    <row r="298187" spans="8:8" x14ac:dyDescent="0.35">
      <c r="H298187" s="10"/>
    </row>
    <row r="298188" spans="8:8" x14ac:dyDescent="0.35">
      <c r="H298188" s="10"/>
    </row>
    <row r="298189" spans="8:8" x14ac:dyDescent="0.35">
      <c r="H298189" s="10"/>
    </row>
    <row r="298190" spans="8:8" x14ac:dyDescent="0.35">
      <c r="H298190" s="10"/>
    </row>
    <row r="298191" spans="8:8" x14ac:dyDescent="0.35">
      <c r="H298191" s="10"/>
    </row>
    <row r="298192" spans="8:8" x14ac:dyDescent="0.35">
      <c r="H298192" s="10"/>
    </row>
    <row r="298193" spans="8:8" x14ac:dyDescent="0.35">
      <c r="H298193" s="10"/>
    </row>
    <row r="298194" spans="8:8" x14ac:dyDescent="0.35">
      <c r="H298194" s="10"/>
    </row>
    <row r="298195" spans="8:8" x14ac:dyDescent="0.35">
      <c r="H298195" s="10"/>
    </row>
    <row r="298196" spans="8:8" x14ac:dyDescent="0.35">
      <c r="H298196" s="10"/>
    </row>
    <row r="298197" spans="8:8" x14ac:dyDescent="0.35">
      <c r="H298197" s="10"/>
    </row>
    <row r="298198" spans="8:8" x14ac:dyDescent="0.35">
      <c r="H298198" s="10"/>
    </row>
    <row r="298199" spans="8:8" x14ac:dyDescent="0.35">
      <c r="H298199" s="10"/>
    </row>
    <row r="298200" spans="8:8" x14ac:dyDescent="0.35">
      <c r="H298200" s="10"/>
    </row>
    <row r="298201" spans="8:8" x14ac:dyDescent="0.35">
      <c r="H298201" s="10"/>
    </row>
    <row r="298202" spans="8:8" x14ac:dyDescent="0.35">
      <c r="H298202" s="10"/>
    </row>
    <row r="298203" spans="8:8" x14ac:dyDescent="0.35">
      <c r="H298203" s="10"/>
    </row>
    <row r="298204" spans="8:8" x14ac:dyDescent="0.35">
      <c r="H298204" s="10"/>
    </row>
    <row r="298205" spans="8:8" x14ac:dyDescent="0.35">
      <c r="H298205" s="10"/>
    </row>
    <row r="298206" spans="8:8" x14ac:dyDescent="0.35">
      <c r="H298206" s="10"/>
    </row>
    <row r="298207" spans="8:8" x14ac:dyDescent="0.35">
      <c r="H298207" s="10"/>
    </row>
    <row r="298208" spans="8:8" x14ac:dyDescent="0.35">
      <c r="H298208" s="10"/>
    </row>
    <row r="298209" spans="8:8" x14ac:dyDescent="0.35">
      <c r="H298209" s="10"/>
    </row>
    <row r="298210" spans="8:8" x14ac:dyDescent="0.35">
      <c r="H298210" s="10"/>
    </row>
    <row r="298211" spans="8:8" x14ac:dyDescent="0.35">
      <c r="H298211" s="10"/>
    </row>
    <row r="298212" spans="8:8" x14ac:dyDescent="0.35">
      <c r="H298212" s="10"/>
    </row>
    <row r="298213" spans="8:8" x14ac:dyDescent="0.35">
      <c r="H298213" s="10"/>
    </row>
    <row r="298214" spans="8:8" x14ac:dyDescent="0.35">
      <c r="H298214" s="10"/>
    </row>
    <row r="298215" spans="8:8" x14ac:dyDescent="0.35">
      <c r="H298215" s="10"/>
    </row>
    <row r="298216" spans="8:8" x14ac:dyDescent="0.35">
      <c r="H298216" s="10"/>
    </row>
    <row r="298217" spans="8:8" x14ac:dyDescent="0.35">
      <c r="H298217" s="10"/>
    </row>
    <row r="298218" spans="8:8" x14ac:dyDescent="0.35">
      <c r="H298218" s="10"/>
    </row>
    <row r="298219" spans="8:8" x14ac:dyDescent="0.35">
      <c r="H298219" s="10"/>
    </row>
    <row r="298220" spans="8:8" x14ac:dyDescent="0.35">
      <c r="H298220" s="10"/>
    </row>
    <row r="298221" spans="8:8" x14ac:dyDescent="0.35">
      <c r="H298221" s="10"/>
    </row>
    <row r="298222" spans="8:8" x14ac:dyDescent="0.35">
      <c r="H298222" s="10"/>
    </row>
    <row r="298223" spans="8:8" x14ac:dyDescent="0.35">
      <c r="H298223" s="10"/>
    </row>
    <row r="298224" spans="8:8" x14ac:dyDescent="0.35">
      <c r="H298224" s="10"/>
    </row>
    <row r="298225" spans="8:8" x14ac:dyDescent="0.35">
      <c r="H298225" s="10"/>
    </row>
    <row r="298226" spans="8:8" x14ac:dyDescent="0.35">
      <c r="H298226" s="10"/>
    </row>
    <row r="298227" spans="8:8" x14ac:dyDescent="0.35">
      <c r="H298227" s="10"/>
    </row>
    <row r="298228" spans="8:8" x14ac:dyDescent="0.35">
      <c r="H298228" s="10"/>
    </row>
    <row r="298229" spans="8:8" x14ac:dyDescent="0.35">
      <c r="H298229" s="10"/>
    </row>
    <row r="298230" spans="8:8" x14ac:dyDescent="0.35">
      <c r="H298230" s="10"/>
    </row>
    <row r="298231" spans="8:8" x14ac:dyDescent="0.35">
      <c r="H298231" s="10"/>
    </row>
    <row r="298232" spans="8:8" x14ac:dyDescent="0.35">
      <c r="H298232" s="10"/>
    </row>
    <row r="298233" spans="8:8" x14ac:dyDescent="0.35">
      <c r="H298233" s="10"/>
    </row>
    <row r="298234" spans="8:8" x14ac:dyDescent="0.35">
      <c r="H298234" s="10"/>
    </row>
    <row r="298235" spans="8:8" x14ac:dyDescent="0.35">
      <c r="H298235" s="10"/>
    </row>
    <row r="298236" spans="8:8" x14ac:dyDescent="0.35">
      <c r="H298236" s="10"/>
    </row>
    <row r="298237" spans="8:8" x14ac:dyDescent="0.35">
      <c r="H298237" s="10"/>
    </row>
    <row r="298238" spans="8:8" x14ac:dyDescent="0.35">
      <c r="H298238" s="10"/>
    </row>
    <row r="298239" spans="8:8" x14ac:dyDescent="0.35">
      <c r="H298239" s="10"/>
    </row>
    <row r="298240" spans="8:8" x14ac:dyDescent="0.35">
      <c r="H298240" s="10"/>
    </row>
    <row r="298241" spans="8:8" x14ac:dyDescent="0.35">
      <c r="H298241" s="10"/>
    </row>
    <row r="298242" spans="8:8" x14ac:dyDescent="0.35">
      <c r="H298242" s="10"/>
    </row>
    <row r="298243" spans="8:8" x14ac:dyDescent="0.35">
      <c r="H298243" s="10"/>
    </row>
    <row r="298244" spans="8:8" x14ac:dyDescent="0.35">
      <c r="H298244" s="10"/>
    </row>
    <row r="298245" spans="8:8" x14ac:dyDescent="0.35">
      <c r="H298245" s="10"/>
    </row>
    <row r="298246" spans="8:8" x14ac:dyDescent="0.35">
      <c r="H298246" s="10"/>
    </row>
    <row r="298247" spans="8:8" x14ac:dyDescent="0.35">
      <c r="H298247" s="10"/>
    </row>
    <row r="298248" spans="8:8" x14ac:dyDescent="0.35">
      <c r="H298248" s="10"/>
    </row>
    <row r="298249" spans="8:8" x14ac:dyDescent="0.35">
      <c r="H298249" s="10"/>
    </row>
    <row r="298250" spans="8:8" x14ac:dyDescent="0.35">
      <c r="H298250" s="10"/>
    </row>
    <row r="298251" spans="8:8" x14ac:dyDescent="0.35">
      <c r="H298251" s="10"/>
    </row>
    <row r="298252" spans="8:8" x14ac:dyDescent="0.35">
      <c r="H298252" s="10"/>
    </row>
    <row r="298253" spans="8:8" x14ac:dyDescent="0.35">
      <c r="H298253" s="10"/>
    </row>
    <row r="298254" spans="8:8" x14ac:dyDescent="0.35">
      <c r="H298254" s="10"/>
    </row>
    <row r="298255" spans="8:8" x14ac:dyDescent="0.35">
      <c r="H298255" s="10"/>
    </row>
    <row r="298256" spans="8:8" x14ac:dyDescent="0.35">
      <c r="H298256" s="10"/>
    </row>
    <row r="298257" spans="8:8" x14ac:dyDescent="0.35">
      <c r="H298257" s="10"/>
    </row>
    <row r="298258" spans="8:8" x14ac:dyDescent="0.35">
      <c r="H298258" s="10"/>
    </row>
    <row r="298259" spans="8:8" x14ac:dyDescent="0.35">
      <c r="H298259" s="10"/>
    </row>
    <row r="298260" spans="8:8" x14ac:dyDescent="0.35">
      <c r="H298260" s="10"/>
    </row>
    <row r="298261" spans="8:8" x14ac:dyDescent="0.35">
      <c r="H298261" s="10"/>
    </row>
    <row r="298262" spans="8:8" x14ac:dyDescent="0.35">
      <c r="H298262" s="10"/>
    </row>
    <row r="298263" spans="8:8" x14ac:dyDescent="0.35">
      <c r="H298263" s="10"/>
    </row>
    <row r="298264" spans="8:8" x14ac:dyDescent="0.35">
      <c r="H298264" s="10"/>
    </row>
    <row r="298265" spans="8:8" x14ac:dyDescent="0.35">
      <c r="H298265" s="10"/>
    </row>
    <row r="298266" spans="8:8" x14ac:dyDescent="0.35">
      <c r="H298266" s="10"/>
    </row>
    <row r="298267" spans="8:8" x14ac:dyDescent="0.35">
      <c r="H298267" s="10"/>
    </row>
    <row r="298268" spans="8:8" x14ac:dyDescent="0.35">
      <c r="H298268" s="10"/>
    </row>
    <row r="298269" spans="8:8" x14ac:dyDescent="0.35">
      <c r="H298269" s="10"/>
    </row>
    <row r="298270" spans="8:8" x14ac:dyDescent="0.35">
      <c r="H298270" s="10"/>
    </row>
    <row r="298271" spans="8:8" x14ac:dyDescent="0.35">
      <c r="H298271" s="10"/>
    </row>
    <row r="298272" spans="8:8" x14ac:dyDescent="0.35">
      <c r="H298272" s="10"/>
    </row>
    <row r="298273" spans="8:8" x14ac:dyDescent="0.35">
      <c r="H298273" s="10"/>
    </row>
    <row r="298274" spans="8:8" x14ac:dyDescent="0.35">
      <c r="H298274" s="10"/>
    </row>
    <row r="298275" spans="8:8" x14ac:dyDescent="0.35">
      <c r="H298275" s="10"/>
    </row>
    <row r="298276" spans="8:8" x14ac:dyDescent="0.35">
      <c r="H298276" s="10"/>
    </row>
    <row r="298277" spans="8:8" x14ac:dyDescent="0.35">
      <c r="H298277" s="10"/>
    </row>
    <row r="298278" spans="8:8" x14ac:dyDescent="0.35">
      <c r="H298278" s="10"/>
    </row>
    <row r="298279" spans="8:8" x14ac:dyDescent="0.35">
      <c r="H298279" s="10"/>
    </row>
    <row r="298280" spans="8:8" x14ac:dyDescent="0.35">
      <c r="H298280" s="10"/>
    </row>
    <row r="298281" spans="8:8" x14ac:dyDescent="0.35">
      <c r="H298281" s="10"/>
    </row>
    <row r="298282" spans="8:8" x14ac:dyDescent="0.35">
      <c r="H298282" s="10"/>
    </row>
    <row r="298283" spans="8:8" x14ac:dyDescent="0.35">
      <c r="H298283" s="10"/>
    </row>
    <row r="298284" spans="8:8" x14ac:dyDescent="0.35">
      <c r="H298284" s="10"/>
    </row>
    <row r="298285" spans="8:8" x14ac:dyDescent="0.35">
      <c r="H298285" s="10"/>
    </row>
    <row r="298286" spans="8:8" x14ac:dyDescent="0.35">
      <c r="H298286" s="10"/>
    </row>
    <row r="298287" spans="8:8" x14ac:dyDescent="0.35">
      <c r="H298287" s="10"/>
    </row>
    <row r="298288" spans="8:8" x14ac:dyDescent="0.35">
      <c r="H298288" s="10"/>
    </row>
    <row r="298289" spans="8:8" x14ac:dyDescent="0.35">
      <c r="H298289" s="10"/>
    </row>
    <row r="298290" spans="8:8" x14ac:dyDescent="0.35">
      <c r="H298290" s="10"/>
    </row>
    <row r="298291" spans="8:8" x14ac:dyDescent="0.35">
      <c r="H298291" s="10"/>
    </row>
    <row r="298292" spans="8:8" x14ac:dyDescent="0.35">
      <c r="H298292" s="10"/>
    </row>
    <row r="298293" spans="8:8" x14ac:dyDescent="0.35">
      <c r="H298293" s="10"/>
    </row>
    <row r="298294" spans="8:8" x14ac:dyDescent="0.35">
      <c r="H298294" s="10"/>
    </row>
    <row r="298295" spans="8:8" x14ac:dyDescent="0.35">
      <c r="H298295" s="10"/>
    </row>
    <row r="298296" spans="8:8" x14ac:dyDescent="0.35">
      <c r="H298296" s="10"/>
    </row>
    <row r="298297" spans="8:8" x14ac:dyDescent="0.35">
      <c r="H298297" s="10"/>
    </row>
    <row r="298298" spans="8:8" x14ac:dyDescent="0.35">
      <c r="H298298" s="10"/>
    </row>
    <row r="298299" spans="8:8" x14ac:dyDescent="0.35">
      <c r="H298299" s="10"/>
    </row>
    <row r="298300" spans="8:8" x14ac:dyDescent="0.35">
      <c r="H298300" s="10"/>
    </row>
    <row r="298301" spans="8:8" x14ac:dyDescent="0.35">
      <c r="H298301" s="10"/>
    </row>
    <row r="298302" spans="8:8" x14ac:dyDescent="0.35">
      <c r="H298302" s="10"/>
    </row>
    <row r="298303" spans="8:8" x14ac:dyDescent="0.35">
      <c r="H298303" s="10"/>
    </row>
    <row r="298304" spans="8:8" x14ac:dyDescent="0.35">
      <c r="H298304" s="10"/>
    </row>
    <row r="298305" spans="8:8" x14ac:dyDescent="0.35">
      <c r="H298305" s="10"/>
    </row>
    <row r="298306" spans="8:8" x14ac:dyDescent="0.35">
      <c r="H298306" s="10"/>
    </row>
    <row r="298307" spans="8:8" x14ac:dyDescent="0.35">
      <c r="H298307" s="10"/>
    </row>
    <row r="298308" spans="8:8" x14ac:dyDescent="0.35">
      <c r="H298308" s="10"/>
    </row>
    <row r="298309" spans="8:8" x14ac:dyDescent="0.35">
      <c r="H298309" s="10"/>
    </row>
    <row r="298310" spans="8:8" x14ac:dyDescent="0.35">
      <c r="H298310" s="10"/>
    </row>
    <row r="298311" spans="8:8" x14ac:dyDescent="0.35">
      <c r="H298311" s="10"/>
    </row>
    <row r="298312" spans="8:8" x14ac:dyDescent="0.35">
      <c r="H298312" s="10"/>
    </row>
    <row r="298313" spans="8:8" x14ac:dyDescent="0.35">
      <c r="H298313" s="10"/>
    </row>
    <row r="298314" spans="8:8" x14ac:dyDescent="0.35">
      <c r="H298314" s="10"/>
    </row>
    <row r="298315" spans="8:8" x14ac:dyDescent="0.35">
      <c r="H298315" s="10"/>
    </row>
    <row r="298316" spans="8:8" x14ac:dyDescent="0.35">
      <c r="H298316" s="10"/>
    </row>
    <row r="298317" spans="8:8" x14ac:dyDescent="0.35">
      <c r="H298317" s="10"/>
    </row>
    <row r="298318" spans="8:8" x14ac:dyDescent="0.35">
      <c r="H298318" s="10"/>
    </row>
    <row r="298319" spans="8:8" x14ac:dyDescent="0.35">
      <c r="H298319" s="10"/>
    </row>
    <row r="298320" spans="8:8" x14ac:dyDescent="0.35">
      <c r="H298320" s="10"/>
    </row>
    <row r="298321" spans="8:8" x14ac:dyDescent="0.35">
      <c r="H298321" s="10"/>
    </row>
    <row r="298322" spans="8:8" x14ac:dyDescent="0.35">
      <c r="H298322" s="10"/>
    </row>
    <row r="298323" spans="8:8" x14ac:dyDescent="0.35">
      <c r="H298323" s="10"/>
    </row>
    <row r="298324" spans="8:8" x14ac:dyDescent="0.35">
      <c r="H298324" s="10"/>
    </row>
    <row r="298325" spans="8:8" x14ac:dyDescent="0.35">
      <c r="H298325" s="10"/>
    </row>
    <row r="298326" spans="8:8" x14ac:dyDescent="0.35">
      <c r="H298326" s="10"/>
    </row>
    <row r="298327" spans="8:8" x14ac:dyDescent="0.35">
      <c r="H298327" s="10"/>
    </row>
    <row r="298328" spans="8:8" x14ac:dyDescent="0.35">
      <c r="H298328" s="10"/>
    </row>
    <row r="298329" spans="8:8" x14ac:dyDescent="0.35">
      <c r="H298329" s="10"/>
    </row>
    <row r="298330" spans="8:8" x14ac:dyDescent="0.35">
      <c r="H298330" s="10"/>
    </row>
    <row r="298331" spans="8:8" x14ac:dyDescent="0.35">
      <c r="H298331" s="10"/>
    </row>
    <row r="298332" spans="8:8" x14ac:dyDescent="0.35">
      <c r="H298332" s="10"/>
    </row>
    <row r="298333" spans="8:8" x14ac:dyDescent="0.35">
      <c r="H298333" s="10"/>
    </row>
    <row r="298334" spans="8:8" x14ac:dyDescent="0.35">
      <c r="H298334" s="10"/>
    </row>
    <row r="298335" spans="8:8" x14ac:dyDescent="0.35">
      <c r="H298335" s="10"/>
    </row>
    <row r="298336" spans="8:8" x14ac:dyDescent="0.35">
      <c r="H298336" s="10"/>
    </row>
    <row r="298337" spans="8:8" x14ac:dyDescent="0.35">
      <c r="H298337" s="10"/>
    </row>
    <row r="298338" spans="8:8" x14ac:dyDescent="0.35">
      <c r="H298338" s="10"/>
    </row>
    <row r="298339" spans="8:8" x14ac:dyDescent="0.35">
      <c r="H298339" s="10"/>
    </row>
    <row r="298340" spans="8:8" x14ac:dyDescent="0.35">
      <c r="H298340" s="10"/>
    </row>
    <row r="298341" spans="8:8" x14ac:dyDescent="0.35">
      <c r="H298341" s="10"/>
    </row>
    <row r="298342" spans="8:8" x14ac:dyDescent="0.35">
      <c r="H298342" s="10"/>
    </row>
    <row r="298343" spans="8:8" x14ac:dyDescent="0.35">
      <c r="H298343" s="10"/>
    </row>
    <row r="298344" spans="8:8" x14ac:dyDescent="0.35">
      <c r="H298344" s="10"/>
    </row>
    <row r="298345" spans="8:8" x14ac:dyDescent="0.35">
      <c r="H298345" s="10"/>
    </row>
    <row r="298346" spans="8:8" x14ac:dyDescent="0.35">
      <c r="H298346" s="10"/>
    </row>
    <row r="298347" spans="8:8" x14ac:dyDescent="0.35">
      <c r="H298347" s="10"/>
    </row>
    <row r="298348" spans="8:8" x14ac:dyDescent="0.35">
      <c r="H298348" s="10"/>
    </row>
    <row r="298349" spans="8:8" x14ac:dyDescent="0.35">
      <c r="H298349" s="10"/>
    </row>
    <row r="298350" spans="8:8" x14ac:dyDescent="0.35">
      <c r="H298350" s="10"/>
    </row>
    <row r="298351" spans="8:8" x14ac:dyDescent="0.35">
      <c r="H298351" s="10"/>
    </row>
    <row r="298352" spans="8:8" x14ac:dyDescent="0.35">
      <c r="H298352" s="10"/>
    </row>
    <row r="298353" spans="8:8" x14ac:dyDescent="0.35">
      <c r="H298353" s="10"/>
    </row>
    <row r="298354" spans="8:8" x14ac:dyDescent="0.35">
      <c r="H298354" s="10"/>
    </row>
    <row r="298355" spans="8:8" x14ac:dyDescent="0.35">
      <c r="H298355" s="10"/>
    </row>
    <row r="298356" spans="8:8" x14ac:dyDescent="0.35">
      <c r="H298356" s="10"/>
    </row>
    <row r="298357" spans="8:8" x14ac:dyDescent="0.35">
      <c r="H298357" s="10"/>
    </row>
    <row r="298358" spans="8:8" x14ac:dyDescent="0.35">
      <c r="H298358" s="10"/>
    </row>
    <row r="298359" spans="8:8" x14ac:dyDescent="0.35">
      <c r="H298359" s="10"/>
    </row>
    <row r="298360" spans="8:8" x14ac:dyDescent="0.35">
      <c r="H298360" s="10"/>
    </row>
    <row r="298361" spans="8:8" x14ac:dyDescent="0.35">
      <c r="H298361" s="10"/>
    </row>
    <row r="298362" spans="8:8" x14ac:dyDescent="0.35">
      <c r="H298362" s="10"/>
    </row>
    <row r="298363" spans="8:8" x14ac:dyDescent="0.35">
      <c r="H298363" s="10"/>
    </row>
    <row r="298364" spans="8:8" x14ac:dyDescent="0.35">
      <c r="H298364" s="10"/>
    </row>
    <row r="298365" spans="8:8" x14ac:dyDescent="0.35">
      <c r="H298365" s="10"/>
    </row>
    <row r="298366" spans="8:8" x14ac:dyDescent="0.35">
      <c r="H298366" s="10"/>
    </row>
    <row r="298367" spans="8:8" x14ac:dyDescent="0.35">
      <c r="H298367" s="10"/>
    </row>
    <row r="298368" spans="8:8" x14ac:dyDescent="0.35">
      <c r="H298368" s="10"/>
    </row>
    <row r="298369" spans="8:8" x14ac:dyDescent="0.35">
      <c r="H298369" s="10"/>
    </row>
    <row r="298370" spans="8:8" x14ac:dyDescent="0.35">
      <c r="H298370" s="10"/>
    </row>
    <row r="298371" spans="8:8" x14ac:dyDescent="0.35">
      <c r="H298371" s="10"/>
    </row>
    <row r="298372" spans="8:8" x14ac:dyDescent="0.35">
      <c r="H298372" s="10"/>
    </row>
    <row r="298373" spans="8:8" x14ac:dyDescent="0.35">
      <c r="H298373" s="10"/>
    </row>
    <row r="298374" spans="8:8" x14ac:dyDescent="0.35">
      <c r="H298374" s="10"/>
    </row>
    <row r="298375" spans="8:8" x14ac:dyDescent="0.35">
      <c r="H298375" s="10"/>
    </row>
    <row r="298376" spans="8:8" x14ac:dyDescent="0.35">
      <c r="H298376" s="10"/>
    </row>
    <row r="298377" spans="8:8" x14ac:dyDescent="0.35">
      <c r="H298377" s="10"/>
    </row>
    <row r="298378" spans="8:8" x14ac:dyDescent="0.35">
      <c r="H298378" s="10"/>
    </row>
    <row r="298379" spans="8:8" x14ac:dyDescent="0.35">
      <c r="H298379" s="10"/>
    </row>
    <row r="298380" spans="8:8" x14ac:dyDescent="0.35">
      <c r="H298380" s="10"/>
    </row>
    <row r="298381" spans="8:8" x14ac:dyDescent="0.35">
      <c r="H298381" s="10"/>
    </row>
    <row r="298382" spans="8:8" x14ac:dyDescent="0.35">
      <c r="H298382" s="10"/>
    </row>
    <row r="298383" spans="8:8" x14ac:dyDescent="0.35">
      <c r="H298383" s="10"/>
    </row>
    <row r="298384" spans="8:8" x14ac:dyDescent="0.35">
      <c r="H298384" s="10"/>
    </row>
    <row r="298385" spans="8:8" x14ac:dyDescent="0.35">
      <c r="H298385" s="10"/>
    </row>
    <row r="298386" spans="8:8" x14ac:dyDescent="0.35">
      <c r="H298386" s="10"/>
    </row>
    <row r="298387" spans="8:8" x14ac:dyDescent="0.35">
      <c r="H298387" s="10"/>
    </row>
    <row r="298388" spans="8:8" x14ac:dyDescent="0.35">
      <c r="H298388" s="10"/>
    </row>
    <row r="298389" spans="8:8" x14ac:dyDescent="0.35">
      <c r="H298389" s="10"/>
    </row>
    <row r="298390" spans="8:8" x14ac:dyDescent="0.35">
      <c r="H298390" s="10"/>
    </row>
    <row r="298391" spans="8:8" x14ac:dyDescent="0.35">
      <c r="H298391" s="10"/>
    </row>
    <row r="298392" spans="8:8" x14ac:dyDescent="0.35">
      <c r="H298392" s="10"/>
    </row>
    <row r="298393" spans="8:8" x14ac:dyDescent="0.35">
      <c r="H298393" s="10"/>
    </row>
    <row r="298394" spans="8:8" x14ac:dyDescent="0.35">
      <c r="H298394" s="10"/>
    </row>
    <row r="298395" spans="8:8" x14ac:dyDescent="0.35">
      <c r="H298395" s="10"/>
    </row>
    <row r="298396" spans="8:8" x14ac:dyDescent="0.35">
      <c r="H298396" s="10"/>
    </row>
    <row r="298397" spans="8:8" x14ac:dyDescent="0.35">
      <c r="H298397" s="10"/>
    </row>
    <row r="298398" spans="8:8" x14ac:dyDescent="0.35">
      <c r="H298398" s="10"/>
    </row>
    <row r="298399" spans="8:8" x14ac:dyDescent="0.35">
      <c r="H298399" s="10"/>
    </row>
    <row r="298400" spans="8:8" x14ac:dyDescent="0.35">
      <c r="H298400" s="10"/>
    </row>
    <row r="298401" spans="8:8" x14ac:dyDescent="0.35">
      <c r="H298401" s="10"/>
    </row>
    <row r="298402" spans="8:8" x14ac:dyDescent="0.35">
      <c r="H298402" s="10"/>
    </row>
    <row r="298403" spans="8:8" x14ac:dyDescent="0.35">
      <c r="H298403" s="10"/>
    </row>
    <row r="298404" spans="8:8" x14ac:dyDescent="0.35">
      <c r="H298404" s="10"/>
    </row>
    <row r="298405" spans="8:8" x14ac:dyDescent="0.35">
      <c r="H298405" s="10"/>
    </row>
    <row r="298406" spans="8:8" x14ac:dyDescent="0.35">
      <c r="H298406" s="10"/>
    </row>
    <row r="298407" spans="8:8" x14ac:dyDescent="0.35">
      <c r="H298407" s="10"/>
    </row>
    <row r="298408" spans="8:8" x14ac:dyDescent="0.35">
      <c r="H298408" s="10"/>
    </row>
    <row r="298409" spans="8:8" x14ac:dyDescent="0.35">
      <c r="H298409" s="10"/>
    </row>
    <row r="298410" spans="8:8" x14ac:dyDescent="0.35">
      <c r="H298410" s="10"/>
    </row>
    <row r="298411" spans="8:8" x14ac:dyDescent="0.35">
      <c r="H298411" s="10"/>
    </row>
    <row r="298412" spans="8:8" x14ac:dyDescent="0.35">
      <c r="H298412" s="10"/>
    </row>
    <row r="298413" spans="8:8" x14ac:dyDescent="0.35">
      <c r="H298413" s="10"/>
    </row>
    <row r="298414" spans="8:8" x14ac:dyDescent="0.35">
      <c r="H298414" s="10"/>
    </row>
    <row r="298415" spans="8:8" x14ac:dyDescent="0.35">
      <c r="H298415" s="10"/>
    </row>
    <row r="298416" spans="8:8" x14ac:dyDescent="0.35">
      <c r="H298416" s="10"/>
    </row>
    <row r="298417" spans="8:8" x14ac:dyDescent="0.35">
      <c r="H298417" s="10"/>
    </row>
    <row r="298418" spans="8:8" x14ac:dyDescent="0.35">
      <c r="H298418" s="10"/>
    </row>
    <row r="298419" spans="8:8" x14ac:dyDescent="0.35">
      <c r="H298419" s="10"/>
    </row>
    <row r="298420" spans="8:8" x14ac:dyDescent="0.35">
      <c r="H298420" s="10"/>
    </row>
    <row r="298421" spans="8:8" x14ac:dyDescent="0.35">
      <c r="H298421" s="10"/>
    </row>
    <row r="298422" spans="8:8" x14ac:dyDescent="0.35">
      <c r="H298422" s="10"/>
    </row>
    <row r="298423" spans="8:8" x14ac:dyDescent="0.35">
      <c r="H298423" s="10"/>
    </row>
    <row r="298424" spans="8:8" x14ac:dyDescent="0.35">
      <c r="H298424" s="10"/>
    </row>
    <row r="298425" spans="8:8" x14ac:dyDescent="0.35">
      <c r="H298425" s="10"/>
    </row>
    <row r="298426" spans="8:8" x14ac:dyDescent="0.35">
      <c r="H298426" s="10"/>
    </row>
    <row r="298427" spans="8:8" x14ac:dyDescent="0.35">
      <c r="H298427" s="10"/>
    </row>
    <row r="298428" spans="8:8" x14ac:dyDescent="0.35">
      <c r="H298428" s="10"/>
    </row>
    <row r="298429" spans="8:8" x14ac:dyDescent="0.35">
      <c r="H298429" s="10"/>
    </row>
    <row r="298430" spans="8:8" x14ac:dyDescent="0.35">
      <c r="H298430" s="10"/>
    </row>
    <row r="298431" spans="8:8" x14ac:dyDescent="0.35">
      <c r="H298431" s="10"/>
    </row>
    <row r="298432" spans="8:8" x14ac:dyDescent="0.35">
      <c r="H298432" s="10"/>
    </row>
    <row r="298433" spans="8:8" x14ac:dyDescent="0.35">
      <c r="H298433" s="10"/>
    </row>
    <row r="298434" spans="8:8" x14ac:dyDescent="0.35">
      <c r="H298434" s="10"/>
    </row>
    <row r="298435" spans="8:8" x14ac:dyDescent="0.35">
      <c r="H298435" s="10"/>
    </row>
    <row r="298436" spans="8:8" x14ac:dyDescent="0.35">
      <c r="H298436" s="10"/>
    </row>
    <row r="298437" spans="8:8" x14ac:dyDescent="0.35">
      <c r="H298437" s="10"/>
    </row>
    <row r="298438" spans="8:8" x14ac:dyDescent="0.35">
      <c r="H298438" s="10"/>
    </row>
    <row r="298439" spans="8:8" x14ac:dyDescent="0.35">
      <c r="H298439" s="10"/>
    </row>
    <row r="298440" spans="8:8" x14ac:dyDescent="0.35">
      <c r="H298440" s="10"/>
    </row>
    <row r="298441" spans="8:8" x14ac:dyDescent="0.35">
      <c r="H298441" s="10"/>
    </row>
    <row r="298442" spans="8:8" x14ac:dyDescent="0.35">
      <c r="H298442" s="10"/>
    </row>
    <row r="298443" spans="8:8" x14ac:dyDescent="0.35">
      <c r="H298443" s="10"/>
    </row>
    <row r="298444" spans="8:8" x14ac:dyDescent="0.35">
      <c r="H298444" s="10"/>
    </row>
    <row r="298445" spans="8:8" x14ac:dyDescent="0.35">
      <c r="H298445" s="10"/>
    </row>
    <row r="298446" spans="8:8" x14ac:dyDescent="0.35">
      <c r="H298446" s="10"/>
    </row>
    <row r="298447" spans="8:8" x14ac:dyDescent="0.35">
      <c r="H298447" s="10"/>
    </row>
    <row r="298448" spans="8:8" x14ac:dyDescent="0.35">
      <c r="H298448" s="10"/>
    </row>
    <row r="298449" spans="8:8" x14ac:dyDescent="0.35">
      <c r="H298449" s="10"/>
    </row>
    <row r="298450" spans="8:8" x14ac:dyDescent="0.35">
      <c r="H298450" s="10"/>
    </row>
    <row r="298451" spans="8:8" x14ac:dyDescent="0.35">
      <c r="H298451" s="10"/>
    </row>
    <row r="298452" spans="8:8" x14ac:dyDescent="0.35">
      <c r="H298452" s="10"/>
    </row>
    <row r="298453" spans="8:8" x14ac:dyDescent="0.35">
      <c r="H298453" s="10"/>
    </row>
    <row r="298454" spans="8:8" x14ac:dyDescent="0.35">
      <c r="H298454" s="10"/>
    </row>
    <row r="298455" spans="8:8" x14ac:dyDescent="0.35">
      <c r="H298455" s="10"/>
    </row>
    <row r="298456" spans="8:8" x14ac:dyDescent="0.35">
      <c r="H298456" s="10"/>
    </row>
    <row r="298457" spans="8:8" x14ac:dyDescent="0.35">
      <c r="H298457" s="10"/>
    </row>
    <row r="298458" spans="8:8" x14ac:dyDescent="0.35">
      <c r="H298458" s="10"/>
    </row>
    <row r="298459" spans="8:8" x14ac:dyDescent="0.35">
      <c r="H298459" s="10"/>
    </row>
    <row r="298460" spans="8:8" x14ac:dyDescent="0.35">
      <c r="H298460" s="10"/>
    </row>
    <row r="298461" spans="8:8" x14ac:dyDescent="0.35">
      <c r="H298461" s="10"/>
    </row>
    <row r="298462" spans="8:8" x14ac:dyDescent="0.35">
      <c r="H298462" s="10"/>
    </row>
    <row r="298463" spans="8:8" x14ac:dyDescent="0.35">
      <c r="H298463" s="10"/>
    </row>
    <row r="298464" spans="8:8" x14ac:dyDescent="0.35">
      <c r="H298464" s="10"/>
    </row>
    <row r="298465" spans="8:8" x14ac:dyDescent="0.35">
      <c r="H298465" s="10"/>
    </row>
    <row r="298466" spans="8:8" x14ac:dyDescent="0.35">
      <c r="H298466" s="10"/>
    </row>
    <row r="298467" spans="8:8" x14ac:dyDescent="0.35">
      <c r="H298467" s="10"/>
    </row>
    <row r="298468" spans="8:8" x14ac:dyDescent="0.35">
      <c r="H298468" s="10"/>
    </row>
    <row r="298469" spans="8:8" x14ac:dyDescent="0.35">
      <c r="H298469" s="10"/>
    </row>
    <row r="298470" spans="8:8" x14ac:dyDescent="0.35">
      <c r="H298470" s="10"/>
    </row>
    <row r="298471" spans="8:8" x14ac:dyDescent="0.35">
      <c r="H298471" s="10"/>
    </row>
    <row r="298472" spans="8:8" x14ac:dyDescent="0.35">
      <c r="H298472" s="10"/>
    </row>
    <row r="298473" spans="8:8" x14ac:dyDescent="0.35">
      <c r="H298473" s="10"/>
    </row>
    <row r="298474" spans="8:8" x14ac:dyDescent="0.35">
      <c r="H298474" s="10"/>
    </row>
    <row r="298475" spans="8:8" x14ac:dyDescent="0.35">
      <c r="H298475" s="10"/>
    </row>
    <row r="298476" spans="8:8" x14ac:dyDescent="0.35">
      <c r="H298476" s="10"/>
    </row>
    <row r="298477" spans="8:8" x14ac:dyDescent="0.35">
      <c r="H298477" s="10"/>
    </row>
    <row r="298478" spans="8:8" x14ac:dyDescent="0.35">
      <c r="H298478" s="10"/>
    </row>
    <row r="298479" spans="8:8" x14ac:dyDescent="0.35">
      <c r="H298479" s="10"/>
    </row>
    <row r="298480" spans="8:8" x14ac:dyDescent="0.35">
      <c r="H298480" s="10"/>
    </row>
    <row r="298481" spans="8:8" x14ac:dyDescent="0.35">
      <c r="H298481" s="10"/>
    </row>
    <row r="298482" spans="8:8" x14ac:dyDescent="0.35">
      <c r="H298482" s="10"/>
    </row>
    <row r="298483" spans="8:8" x14ac:dyDescent="0.35">
      <c r="H298483" s="10"/>
    </row>
    <row r="298484" spans="8:8" x14ac:dyDescent="0.35">
      <c r="H298484" s="10"/>
    </row>
    <row r="298485" spans="8:8" x14ac:dyDescent="0.35">
      <c r="H298485" s="10"/>
    </row>
    <row r="298486" spans="8:8" x14ac:dyDescent="0.35">
      <c r="H298486" s="10"/>
    </row>
    <row r="298487" spans="8:8" x14ac:dyDescent="0.35">
      <c r="H298487" s="10"/>
    </row>
    <row r="298488" spans="8:8" x14ac:dyDescent="0.35">
      <c r="H298488" s="10"/>
    </row>
    <row r="298489" spans="8:8" x14ac:dyDescent="0.35">
      <c r="H298489" s="10"/>
    </row>
    <row r="298490" spans="8:8" x14ac:dyDescent="0.35">
      <c r="H298490" s="10"/>
    </row>
    <row r="298491" spans="8:8" x14ac:dyDescent="0.35">
      <c r="H298491" s="10"/>
    </row>
    <row r="298492" spans="8:8" x14ac:dyDescent="0.35">
      <c r="H298492" s="10"/>
    </row>
    <row r="298493" spans="8:8" x14ac:dyDescent="0.35">
      <c r="H298493" s="10"/>
    </row>
    <row r="298494" spans="8:8" x14ac:dyDescent="0.35">
      <c r="H298494" s="10"/>
    </row>
    <row r="298495" spans="8:8" x14ac:dyDescent="0.35">
      <c r="H298495" s="10"/>
    </row>
    <row r="298496" spans="8:8" x14ac:dyDescent="0.35">
      <c r="H298496" s="10"/>
    </row>
    <row r="298497" spans="8:8" x14ac:dyDescent="0.35">
      <c r="H298497" s="10"/>
    </row>
    <row r="298498" spans="8:8" x14ac:dyDescent="0.35">
      <c r="H298498" s="10"/>
    </row>
    <row r="298499" spans="8:8" x14ac:dyDescent="0.35">
      <c r="H298499" s="10"/>
    </row>
    <row r="298500" spans="8:8" x14ac:dyDescent="0.35">
      <c r="H298500" s="10"/>
    </row>
    <row r="298501" spans="8:8" x14ac:dyDescent="0.35">
      <c r="H298501" s="10"/>
    </row>
    <row r="298502" spans="8:8" x14ac:dyDescent="0.35">
      <c r="H298502" s="10"/>
    </row>
    <row r="298503" spans="8:8" x14ac:dyDescent="0.35">
      <c r="H298503" s="10"/>
    </row>
    <row r="298504" spans="8:8" x14ac:dyDescent="0.35">
      <c r="H298504" s="10"/>
    </row>
    <row r="298505" spans="8:8" x14ac:dyDescent="0.35">
      <c r="H298505" s="10"/>
    </row>
    <row r="298506" spans="8:8" x14ac:dyDescent="0.35">
      <c r="H298506" s="10"/>
    </row>
    <row r="298507" spans="8:8" x14ac:dyDescent="0.35">
      <c r="H298507" s="10"/>
    </row>
    <row r="298508" spans="8:8" x14ac:dyDescent="0.35">
      <c r="H298508" s="10"/>
    </row>
    <row r="298509" spans="8:8" x14ac:dyDescent="0.35">
      <c r="H298509" s="10"/>
    </row>
    <row r="298510" spans="8:8" x14ac:dyDescent="0.35">
      <c r="H298510" s="10"/>
    </row>
    <row r="298511" spans="8:8" x14ac:dyDescent="0.35">
      <c r="H298511" s="10"/>
    </row>
    <row r="298512" spans="8:8" x14ac:dyDescent="0.35">
      <c r="H298512" s="10"/>
    </row>
    <row r="298513" spans="8:8" x14ac:dyDescent="0.35">
      <c r="H298513" s="10"/>
    </row>
    <row r="298514" spans="8:8" x14ac:dyDescent="0.35">
      <c r="H298514" s="10"/>
    </row>
    <row r="298515" spans="8:8" x14ac:dyDescent="0.35">
      <c r="H298515" s="10"/>
    </row>
    <row r="298516" spans="8:8" x14ac:dyDescent="0.35">
      <c r="H298516" s="10"/>
    </row>
    <row r="298517" spans="8:8" x14ac:dyDescent="0.35">
      <c r="H298517" s="10"/>
    </row>
    <row r="298518" spans="8:8" x14ac:dyDescent="0.35">
      <c r="H298518" s="10"/>
    </row>
    <row r="298519" spans="8:8" x14ac:dyDescent="0.35">
      <c r="H298519" s="10"/>
    </row>
    <row r="298520" spans="8:8" x14ac:dyDescent="0.35">
      <c r="H298520" s="10"/>
    </row>
    <row r="298521" spans="8:8" x14ac:dyDescent="0.35">
      <c r="H298521" s="10"/>
    </row>
    <row r="298522" spans="8:8" x14ac:dyDescent="0.35">
      <c r="H298522" s="10"/>
    </row>
    <row r="298523" spans="8:8" x14ac:dyDescent="0.35">
      <c r="H298523" s="10"/>
    </row>
    <row r="298524" spans="8:8" x14ac:dyDescent="0.35">
      <c r="H298524" s="10"/>
    </row>
    <row r="298525" spans="8:8" x14ac:dyDescent="0.35">
      <c r="H298525" s="10"/>
    </row>
    <row r="298526" spans="8:8" x14ac:dyDescent="0.35">
      <c r="H298526" s="10"/>
    </row>
    <row r="298527" spans="8:8" x14ac:dyDescent="0.35">
      <c r="H298527" s="10"/>
    </row>
    <row r="298528" spans="8:8" x14ac:dyDescent="0.35">
      <c r="H298528" s="10"/>
    </row>
    <row r="298529" spans="8:8" x14ac:dyDescent="0.35">
      <c r="H298529" s="10"/>
    </row>
    <row r="298530" spans="8:8" x14ac:dyDescent="0.35">
      <c r="H298530" s="10"/>
    </row>
    <row r="298531" spans="8:8" x14ac:dyDescent="0.35">
      <c r="H298531" s="10"/>
    </row>
    <row r="298532" spans="8:8" x14ac:dyDescent="0.35">
      <c r="H298532" s="10"/>
    </row>
    <row r="298533" spans="8:8" x14ac:dyDescent="0.35">
      <c r="H298533" s="10"/>
    </row>
    <row r="298534" spans="8:8" x14ac:dyDescent="0.35">
      <c r="H298534" s="10"/>
    </row>
    <row r="298535" spans="8:8" x14ac:dyDescent="0.35">
      <c r="H298535" s="10"/>
    </row>
    <row r="298536" spans="8:8" x14ac:dyDescent="0.35">
      <c r="H298536" s="10"/>
    </row>
    <row r="298537" spans="8:8" x14ac:dyDescent="0.35">
      <c r="H298537" s="10"/>
    </row>
    <row r="298538" spans="8:8" x14ac:dyDescent="0.35">
      <c r="H298538" s="10"/>
    </row>
    <row r="298539" spans="8:8" x14ac:dyDescent="0.35">
      <c r="H298539" s="10"/>
    </row>
    <row r="298540" spans="8:8" x14ac:dyDescent="0.35">
      <c r="H298540" s="10"/>
    </row>
    <row r="298541" spans="8:8" x14ac:dyDescent="0.35">
      <c r="H298541" s="10"/>
    </row>
    <row r="298542" spans="8:8" x14ac:dyDescent="0.35">
      <c r="H298542" s="10"/>
    </row>
    <row r="298543" spans="8:8" x14ac:dyDescent="0.35">
      <c r="H298543" s="10"/>
    </row>
    <row r="298544" spans="8:8" x14ac:dyDescent="0.35">
      <c r="H298544" s="10"/>
    </row>
    <row r="298545" spans="8:8" x14ac:dyDescent="0.35">
      <c r="H298545" s="10"/>
    </row>
    <row r="298546" spans="8:8" x14ac:dyDescent="0.35">
      <c r="H298546" s="10"/>
    </row>
    <row r="298547" spans="8:8" x14ac:dyDescent="0.35">
      <c r="H298547" s="10"/>
    </row>
    <row r="298548" spans="8:8" x14ac:dyDescent="0.35">
      <c r="H298548" s="10"/>
    </row>
    <row r="298549" spans="8:8" x14ac:dyDescent="0.35">
      <c r="H298549" s="10"/>
    </row>
    <row r="298550" spans="8:8" x14ac:dyDescent="0.35">
      <c r="H298550" s="10"/>
    </row>
    <row r="298551" spans="8:8" x14ac:dyDescent="0.35">
      <c r="H298551" s="10"/>
    </row>
    <row r="298552" spans="8:8" x14ac:dyDescent="0.35">
      <c r="H298552" s="10"/>
    </row>
    <row r="298553" spans="8:8" x14ac:dyDescent="0.35">
      <c r="H298553" s="10"/>
    </row>
    <row r="298554" spans="8:8" x14ac:dyDescent="0.35">
      <c r="H298554" s="10"/>
    </row>
    <row r="298555" spans="8:8" x14ac:dyDescent="0.35">
      <c r="H298555" s="10"/>
    </row>
    <row r="298556" spans="8:8" x14ac:dyDescent="0.35">
      <c r="H298556" s="10"/>
    </row>
    <row r="298557" spans="8:8" x14ac:dyDescent="0.35">
      <c r="H298557" s="10"/>
    </row>
    <row r="298558" spans="8:8" x14ac:dyDescent="0.35">
      <c r="H298558" s="10"/>
    </row>
    <row r="298559" spans="8:8" x14ac:dyDescent="0.35">
      <c r="H298559" s="10"/>
    </row>
    <row r="298560" spans="8:8" x14ac:dyDescent="0.35">
      <c r="H298560" s="10"/>
    </row>
    <row r="298561" spans="8:8" x14ac:dyDescent="0.35">
      <c r="H298561" s="10"/>
    </row>
    <row r="298562" spans="8:8" x14ac:dyDescent="0.35">
      <c r="H298562" s="10"/>
    </row>
    <row r="298563" spans="8:8" x14ac:dyDescent="0.35">
      <c r="H298563" s="10"/>
    </row>
    <row r="298564" spans="8:8" x14ac:dyDescent="0.35">
      <c r="H298564" s="10"/>
    </row>
    <row r="298565" spans="8:8" x14ac:dyDescent="0.35">
      <c r="H298565" s="10"/>
    </row>
    <row r="298566" spans="8:8" x14ac:dyDescent="0.35">
      <c r="H298566" s="10"/>
    </row>
    <row r="298567" spans="8:8" x14ac:dyDescent="0.35">
      <c r="H298567" s="10"/>
    </row>
    <row r="298568" spans="8:8" x14ac:dyDescent="0.35">
      <c r="H298568" s="10"/>
    </row>
    <row r="298569" spans="8:8" x14ac:dyDescent="0.35">
      <c r="H298569" s="10"/>
    </row>
    <row r="298570" spans="8:8" x14ac:dyDescent="0.35">
      <c r="H298570" s="10"/>
    </row>
    <row r="298571" spans="8:8" x14ac:dyDescent="0.35">
      <c r="H298571" s="10"/>
    </row>
    <row r="298572" spans="8:8" x14ac:dyDescent="0.35">
      <c r="H298572" s="10"/>
    </row>
    <row r="298573" spans="8:8" x14ac:dyDescent="0.35">
      <c r="H298573" s="10"/>
    </row>
    <row r="298574" spans="8:8" x14ac:dyDescent="0.35">
      <c r="H298574" s="10"/>
    </row>
    <row r="298575" spans="8:8" x14ac:dyDescent="0.35">
      <c r="H298575" s="10"/>
    </row>
    <row r="298576" spans="8:8" x14ac:dyDescent="0.35">
      <c r="H298576" s="10"/>
    </row>
    <row r="298577" spans="8:8" x14ac:dyDescent="0.35">
      <c r="H298577" s="10"/>
    </row>
    <row r="298578" spans="8:8" x14ac:dyDescent="0.35">
      <c r="H298578" s="10"/>
    </row>
    <row r="298579" spans="8:8" x14ac:dyDescent="0.35">
      <c r="H298579" s="10"/>
    </row>
    <row r="298580" spans="8:8" x14ac:dyDescent="0.35">
      <c r="H298580" s="10"/>
    </row>
    <row r="298581" spans="8:8" x14ac:dyDescent="0.35">
      <c r="H298581" s="10"/>
    </row>
    <row r="298582" spans="8:8" x14ac:dyDescent="0.35">
      <c r="H298582" s="10"/>
    </row>
    <row r="298583" spans="8:8" x14ac:dyDescent="0.35">
      <c r="H298583" s="10"/>
    </row>
    <row r="298584" spans="8:8" x14ac:dyDescent="0.35">
      <c r="H298584" s="10"/>
    </row>
    <row r="298585" spans="8:8" x14ac:dyDescent="0.35">
      <c r="H298585" s="10"/>
    </row>
    <row r="298586" spans="8:8" x14ac:dyDescent="0.35">
      <c r="H298586" s="10"/>
    </row>
    <row r="298587" spans="8:8" x14ac:dyDescent="0.35">
      <c r="H298587" s="10"/>
    </row>
    <row r="298588" spans="8:8" x14ac:dyDescent="0.35">
      <c r="H298588" s="10"/>
    </row>
    <row r="298589" spans="8:8" x14ac:dyDescent="0.35">
      <c r="H298589" s="10"/>
    </row>
    <row r="298590" spans="8:8" x14ac:dyDescent="0.35">
      <c r="H298590" s="10"/>
    </row>
    <row r="298591" spans="8:8" x14ac:dyDescent="0.35">
      <c r="H298591" s="10"/>
    </row>
    <row r="298592" spans="8:8" x14ac:dyDescent="0.35">
      <c r="H298592" s="10"/>
    </row>
    <row r="298593" spans="8:8" x14ac:dyDescent="0.35">
      <c r="H298593" s="10"/>
    </row>
    <row r="298594" spans="8:8" x14ac:dyDescent="0.35">
      <c r="H298594" s="10"/>
    </row>
    <row r="298595" spans="8:8" x14ac:dyDescent="0.35">
      <c r="H298595" s="10"/>
    </row>
    <row r="298596" spans="8:8" x14ac:dyDescent="0.35">
      <c r="H298596" s="10"/>
    </row>
    <row r="298597" spans="8:8" x14ac:dyDescent="0.35">
      <c r="H298597" s="10"/>
    </row>
    <row r="298598" spans="8:8" x14ac:dyDescent="0.35">
      <c r="H298598" s="10"/>
    </row>
    <row r="298599" spans="8:8" x14ac:dyDescent="0.35">
      <c r="H298599" s="10"/>
    </row>
    <row r="298600" spans="8:8" x14ac:dyDescent="0.35">
      <c r="H298600" s="10"/>
    </row>
    <row r="298601" spans="8:8" x14ac:dyDescent="0.35">
      <c r="H298601" s="10"/>
    </row>
    <row r="298602" spans="8:8" x14ac:dyDescent="0.35">
      <c r="H298602" s="10"/>
    </row>
    <row r="298603" spans="8:8" x14ac:dyDescent="0.35">
      <c r="H298603" s="10"/>
    </row>
    <row r="298604" spans="8:8" x14ac:dyDescent="0.35">
      <c r="H298604" s="10"/>
    </row>
    <row r="298605" spans="8:8" x14ac:dyDescent="0.35">
      <c r="H298605" s="10"/>
    </row>
    <row r="298606" spans="8:8" x14ac:dyDescent="0.35">
      <c r="H298606" s="10"/>
    </row>
    <row r="298607" spans="8:8" x14ac:dyDescent="0.35">
      <c r="H298607" s="10"/>
    </row>
    <row r="298608" spans="8:8" x14ac:dyDescent="0.35">
      <c r="H298608" s="10"/>
    </row>
    <row r="298609" spans="8:8" x14ac:dyDescent="0.35">
      <c r="H298609" s="10"/>
    </row>
    <row r="298610" spans="8:8" x14ac:dyDescent="0.35">
      <c r="H298610" s="10"/>
    </row>
    <row r="298611" spans="8:8" x14ac:dyDescent="0.35">
      <c r="H298611" s="10"/>
    </row>
    <row r="298612" spans="8:8" x14ac:dyDescent="0.35">
      <c r="H298612" s="10"/>
    </row>
    <row r="298613" spans="8:8" x14ac:dyDescent="0.35">
      <c r="H298613" s="10"/>
    </row>
    <row r="298614" spans="8:8" x14ac:dyDescent="0.35">
      <c r="H298614" s="10"/>
    </row>
    <row r="298615" spans="8:8" x14ac:dyDescent="0.35">
      <c r="H298615" s="10"/>
    </row>
    <row r="298616" spans="8:8" x14ac:dyDescent="0.35">
      <c r="H298616" s="10"/>
    </row>
    <row r="298617" spans="8:8" x14ac:dyDescent="0.35">
      <c r="H298617" s="10"/>
    </row>
    <row r="298618" spans="8:8" x14ac:dyDescent="0.35">
      <c r="H298618" s="10"/>
    </row>
    <row r="298619" spans="8:8" x14ac:dyDescent="0.35">
      <c r="H298619" s="10"/>
    </row>
    <row r="298620" spans="8:8" x14ac:dyDescent="0.35">
      <c r="H298620" s="10"/>
    </row>
    <row r="298621" spans="8:8" x14ac:dyDescent="0.35">
      <c r="H298621" s="10"/>
    </row>
    <row r="298622" spans="8:8" x14ac:dyDescent="0.35">
      <c r="H298622" s="10"/>
    </row>
    <row r="298623" spans="8:8" x14ac:dyDescent="0.35">
      <c r="H298623" s="10"/>
    </row>
    <row r="298624" spans="8:8" x14ac:dyDescent="0.35">
      <c r="H298624" s="10"/>
    </row>
    <row r="298625" spans="8:8" x14ac:dyDescent="0.35">
      <c r="H298625" s="10"/>
    </row>
    <row r="298626" spans="8:8" x14ac:dyDescent="0.35">
      <c r="H298626" s="10"/>
    </row>
    <row r="298627" spans="8:8" x14ac:dyDescent="0.35">
      <c r="H298627" s="10"/>
    </row>
    <row r="298628" spans="8:8" x14ac:dyDescent="0.35">
      <c r="H298628" s="10"/>
    </row>
    <row r="298629" spans="8:8" x14ac:dyDescent="0.35">
      <c r="H298629" s="10"/>
    </row>
    <row r="298630" spans="8:8" x14ac:dyDescent="0.35">
      <c r="H298630" s="10"/>
    </row>
    <row r="298631" spans="8:8" x14ac:dyDescent="0.35">
      <c r="H298631" s="10"/>
    </row>
    <row r="298632" spans="8:8" x14ac:dyDescent="0.35">
      <c r="H298632" s="10"/>
    </row>
    <row r="298633" spans="8:8" x14ac:dyDescent="0.35">
      <c r="H298633" s="10"/>
    </row>
    <row r="298634" spans="8:8" x14ac:dyDescent="0.35">
      <c r="H298634" s="10"/>
    </row>
    <row r="298635" spans="8:8" x14ac:dyDescent="0.35">
      <c r="H298635" s="10"/>
    </row>
    <row r="298636" spans="8:8" x14ac:dyDescent="0.35">
      <c r="H298636" s="10"/>
    </row>
    <row r="298637" spans="8:8" x14ac:dyDescent="0.35">
      <c r="H298637" s="10"/>
    </row>
    <row r="298638" spans="8:8" x14ac:dyDescent="0.35">
      <c r="H298638" s="10"/>
    </row>
    <row r="298639" spans="8:8" x14ac:dyDescent="0.35">
      <c r="H298639" s="10"/>
    </row>
    <row r="298640" spans="8:8" x14ac:dyDescent="0.35">
      <c r="H298640" s="10"/>
    </row>
    <row r="298641" spans="8:8" x14ac:dyDescent="0.35">
      <c r="H298641" s="10"/>
    </row>
    <row r="298642" spans="8:8" x14ac:dyDescent="0.35">
      <c r="H298642" s="10"/>
    </row>
    <row r="298643" spans="8:8" x14ac:dyDescent="0.35">
      <c r="H298643" s="10"/>
    </row>
    <row r="298644" spans="8:8" x14ac:dyDescent="0.35">
      <c r="H298644" s="10"/>
    </row>
    <row r="298645" spans="8:8" x14ac:dyDescent="0.35">
      <c r="H298645" s="10"/>
    </row>
    <row r="298646" spans="8:8" x14ac:dyDescent="0.35">
      <c r="H298646" s="10"/>
    </row>
    <row r="298647" spans="8:8" x14ac:dyDescent="0.35">
      <c r="H298647" s="10"/>
    </row>
    <row r="298648" spans="8:8" x14ac:dyDescent="0.35">
      <c r="H298648" s="10"/>
    </row>
    <row r="298649" spans="8:8" x14ac:dyDescent="0.35">
      <c r="H298649" s="10"/>
    </row>
    <row r="298650" spans="8:8" x14ac:dyDescent="0.35">
      <c r="H298650" s="10"/>
    </row>
    <row r="298651" spans="8:8" x14ac:dyDescent="0.35">
      <c r="H298651" s="10"/>
    </row>
    <row r="298652" spans="8:8" x14ac:dyDescent="0.35">
      <c r="H298652" s="10"/>
    </row>
    <row r="298653" spans="8:8" x14ac:dyDescent="0.35">
      <c r="H298653" s="10"/>
    </row>
    <row r="298654" spans="8:8" x14ac:dyDescent="0.35">
      <c r="H298654" s="10"/>
    </row>
    <row r="298655" spans="8:8" x14ac:dyDescent="0.35">
      <c r="H298655" s="10"/>
    </row>
    <row r="298656" spans="8:8" x14ac:dyDescent="0.35">
      <c r="H298656" s="10"/>
    </row>
    <row r="298657" spans="8:8" x14ac:dyDescent="0.35">
      <c r="H298657" s="10"/>
    </row>
    <row r="298658" spans="8:8" x14ac:dyDescent="0.35">
      <c r="H298658" s="10"/>
    </row>
    <row r="298659" spans="8:8" x14ac:dyDescent="0.35">
      <c r="H298659" s="10"/>
    </row>
    <row r="298660" spans="8:8" x14ac:dyDescent="0.35">
      <c r="H298660" s="10"/>
    </row>
    <row r="298661" spans="8:8" x14ac:dyDescent="0.35">
      <c r="H298661" s="10"/>
    </row>
    <row r="298662" spans="8:8" x14ac:dyDescent="0.35">
      <c r="H298662" s="10"/>
    </row>
    <row r="298663" spans="8:8" x14ac:dyDescent="0.35">
      <c r="H298663" s="10"/>
    </row>
    <row r="298664" spans="8:8" x14ac:dyDescent="0.35">
      <c r="H298664" s="10"/>
    </row>
    <row r="298665" spans="8:8" x14ac:dyDescent="0.35">
      <c r="H298665" s="10"/>
    </row>
    <row r="298666" spans="8:8" x14ac:dyDescent="0.35">
      <c r="H298666" s="10"/>
    </row>
    <row r="298667" spans="8:8" x14ac:dyDescent="0.35">
      <c r="H298667" s="10"/>
    </row>
    <row r="298668" spans="8:8" x14ac:dyDescent="0.35">
      <c r="H298668" s="10"/>
    </row>
    <row r="298669" spans="8:8" x14ac:dyDescent="0.35">
      <c r="H298669" s="10"/>
    </row>
    <row r="298670" spans="8:8" x14ac:dyDescent="0.35">
      <c r="H298670" s="10"/>
    </row>
    <row r="298671" spans="8:8" x14ac:dyDescent="0.35">
      <c r="H298671" s="10"/>
    </row>
    <row r="298672" spans="8:8" x14ac:dyDescent="0.35">
      <c r="H298672" s="10"/>
    </row>
    <row r="298673" spans="8:8" x14ac:dyDescent="0.35">
      <c r="H298673" s="10"/>
    </row>
    <row r="298674" spans="8:8" x14ac:dyDescent="0.35">
      <c r="H298674" s="10"/>
    </row>
    <row r="298675" spans="8:8" x14ac:dyDescent="0.35">
      <c r="H298675" s="10"/>
    </row>
    <row r="298676" spans="8:8" x14ac:dyDescent="0.35">
      <c r="H298676" s="10"/>
    </row>
    <row r="298677" spans="8:8" x14ac:dyDescent="0.35">
      <c r="H298677" s="10"/>
    </row>
    <row r="298678" spans="8:8" x14ac:dyDescent="0.35">
      <c r="H298678" s="10"/>
    </row>
    <row r="298679" spans="8:8" x14ac:dyDescent="0.35">
      <c r="H298679" s="10"/>
    </row>
    <row r="298680" spans="8:8" x14ac:dyDescent="0.35">
      <c r="H298680" s="10"/>
    </row>
    <row r="298681" spans="8:8" x14ac:dyDescent="0.35">
      <c r="H298681" s="10"/>
    </row>
    <row r="298682" spans="8:8" x14ac:dyDescent="0.35">
      <c r="H298682" s="10"/>
    </row>
    <row r="298683" spans="8:8" x14ac:dyDescent="0.35">
      <c r="H298683" s="10"/>
    </row>
    <row r="298684" spans="8:8" x14ac:dyDescent="0.35">
      <c r="H298684" s="10"/>
    </row>
    <row r="298685" spans="8:8" x14ac:dyDescent="0.35">
      <c r="H298685" s="10"/>
    </row>
    <row r="298686" spans="8:8" x14ac:dyDescent="0.35">
      <c r="H298686" s="10"/>
    </row>
    <row r="298687" spans="8:8" x14ac:dyDescent="0.35">
      <c r="H298687" s="10"/>
    </row>
    <row r="298688" spans="8:8" x14ac:dyDescent="0.35">
      <c r="H298688" s="10"/>
    </row>
    <row r="298689" spans="8:8" x14ac:dyDescent="0.35">
      <c r="H298689" s="10"/>
    </row>
    <row r="298690" spans="8:8" x14ac:dyDescent="0.35">
      <c r="H298690" s="10"/>
    </row>
    <row r="298691" spans="8:8" x14ac:dyDescent="0.35">
      <c r="H298691" s="10"/>
    </row>
    <row r="298692" spans="8:8" x14ac:dyDescent="0.35">
      <c r="H298692" s="10"/>
    </row>
    <row r="298693" spans="8:8" x14ac:dyDescent="0.35">
      <c r="H298693" s="10"/>
    </row>
    <row r="298694" spans="8:8" x14ac:dyDescent="0.35">
      <c r="H298694" s="10"/>
    </row>
    <row r="298695" spans="8:8" x14ac:dyDescent="0.35">
      <c r="H298695" s="10"/>
    </row>
    <row r="298696" spans="8:8" x14ac:dyDescent="0.35">
      <c r="H298696" s="10"/>
    </row>
    <row r="298697" spans="8:8" x14ac:dyDescent="0.35">
      <c r="H298697" s="10"/>
    </row>
    <row r="298698" spans="8:8" x14ac:dyDescent="0.35">
      <c r="H298698" s="10"/>
    </row>
    <row r="298699" spans="8:8" x14ac:dyDescent="0.35">
      <c r="H298699" s="10"/>
    </row>
    <row r="298700" spans="8:8" x14ac:dyDescent="0.35">
      <c r="H298700" s="10"/>
    </row>
    <row r="298701" spans="8:8" x14ac:dyDescent="0.35">
      <c r="H298701" s="10"/>
    </row>
    <row r="298702" spans="8:8" x14ac:dyDescent="0.35">
      <c r="H298702" s="10"/>
    </row>
    <row r="298703" spans="8:8" x14ac:dyDescent="0.35">
      <c r="H298703" s="10"/>
    </row>
    <row r="298704" spans="8:8" x14ac:dyDescent="0.35">
      <c r="H298704" s="10"/>
    </row>
    <row r="298705" spans="8:8" x14ac:dyDescent="0.35">
      <c r="H298705" s="10"/>
    </row>
    <row r="298706" spans="8:8" x14ac:dyDescent="0.35">
      <c r="H298706" s="10"/>
    </row>
    <row r="298707" spans="8:8" x14ac:dyDescent="0.35">
      <c r="H298707" s="10"/>
    </row>
    <row r="298708" spans="8:8" x14ac:dyDescent="0.35">
      <c r="H298708" s="10"/>
    </row>
    <row r="298709" spans="8:8" x14ac:dyDescent="0.35">
      <c r="H298709" s="10"/>
    </row>
    <row r="298710" spans="8:8" x14ac:dyDescent="0.35">
      <c r="H298710" s="10"/>
    </row>
    <row r="298711" spans="8:8" x14ac:dyDescent="0.35">
      <c r="H298711" s="10"/>
    </row>
    <row r="298712" spans="8:8" x14ac:dyDescent="0.35">
      <c r="H298712" s="10"/>
    </row>
    <row r="298713" spans="8:8" x14ac:dyDescent="0.35">
      <c r="H298713" s="10"/>
    </row>
    <row r="298714" spans="8:8" x14ac:dyDescent="0.35">
      <c r="H298714" s="10"/>
    </row>
    <row r="298715" spans="8:8" x14ac:dyDescent="0.35">
      <c r="H298715" s="10"/>
    </row>
    <row r="298716" spans="8:8" x14ac:dyDescent="0.35">
      <c r="H298716" s="10"/>
    </row>
    <row r="298717" spans="8:8" x14ac:dyDescent="0.35">
      <c r="H298717" s="10"/>
    </row>
    <row r="298718" spans="8:8" x14ac:dyDescent="0.35">
      <c r="H298718" s="10"/>
    </row>
    <row r="298719" spans="8:8" x14ac:dyDescent="0.35">
      <c r="H298719" s="10"/>
    </row>
    <row r="298720" spans="8:8" x14ac:dyDescent="0.35">
      <c r="H298720" s="10"/>
    </row>
    <row r="298721" spans="8:8" x14ac:dyDescent="0.35">
      <c r="H298721" s="10"/>
    </row>
    <row r="298722" spans="8:8" x14ac:dyDescent="0.35">
      <c r="H298722" s="10"/>
    </row>
    <row r="298723" spans="8:8" x14ac:dyDescent="0.35">
      <c r="H298723" s="10"/>
    </row>
    <row r="298724" spans="8:8" x14ac:dyDescent="0.35">
      <c r="H298724" s="10"/>
    </row>
    <row r="298725" spans="8:8" x14ac:dyDescent="0.35">
      <c r="H298725" s="10"/>
    </row>
    <row r="298726" spans="8:8" x14ac:dyDescent="0.35">
      <c r="H298726" s="10"/>
    </row>
    <row r="298727" spans="8:8" x14ac:dyDescent="0.35">
      <c r="H298727" s="10"/>
    </row>
    <row r="298728" spans="8:8" x14ac:dyDescent="0.35">
      <c r="H298728" s="10"/>
    </row>
    <row r="298729" spans="8:8" x14ac:dyDescent="0.35">
      <c r="H298729" s="10"/>
    </row>
    <row r="298730" spans="8:8" x14ac:dyDescent="0.35">
      <c r="H298730" s="10"/>
    </row>
    <row r="298731" spans="8:8" x14ac:dyDescent="0.35">
      <c r="H298731" s="10"/>
    </row>
    <row r="298732" spans="8:8" x14ac:dyDescent="0.35">
      <c r="H298732" s="10"/>
    </row>
    <row r="298733" spans="8:8" x14ac:dyDescent="0.35">
      <c r="H298733" s="10"/>
    </row>
    <row r="298734" spans="8:8" x14ac:dyDescent="0.35">
      <c r="H298734" s="10"/>
    </row>
    <row r="298735" spans="8:8" x14ac:dyDescent="0.35">
      <c r="H298735" s="10"/>
    </row>
    <row r="298736" spans="8:8" x14ac:dyDescent="0.35">
      <c r="H298736" s="10"/>
    </row>
    <row r="298737" spans="8:8" x14ac:dyDescent="0.35">
      <c r="H298737" s="10"/>
    </row>
    <row r="298738" spans="8:8" x14ac:dyDescent="0.35">
      <c r="H298738" s="10"/>
    </row>
    <row r="298739" spans="8:8" x14ac:dyDescent="0.35">
      <c r="H298739" s="10"/>
    </row>
    <row r="298740" spans="8:8" x14ac:dyDescent="0.35">
      <c r="H298740" s="10"/>
    </row>
    <row r="298741" spans="8:8" x14ac:dyDescent="0.35">
      <c r="H298741" s="10"/>
    </row>
    <row r="298742" spans="8:8" x14ac:dyDescent="0.35">
      <c r="H298742" s="10"/>
    </row>
    <row r="298743" spans="8:8" x14ac:dyDescent="0.35">
      <c r="H298743" s="10"/>
    </row>
    <row r="298744" spans="8:8" x14ac:dyDescent="0.35">
      <c r="H298744" s="10"/>
    </row>
    <row r="298745" spans="8:8" x14ac:dyDescent="0.35">
      <c r="H298745" s="10"/>
    </row>
    <row r="298746" spans="8:8" x14ac:dyDescent="0.35">
      <c r="H298746" s="10"/>
    </row>
    <row r="298747" spans="8:8" x14ac:dyDescent="0.35">
      <c r="H298747" s="10"/>
    </row>
    <row r="298748" spans="8:8" x14ac:dyDescent="0.35">
      <c r="H298748" s="10"/>
    </row>
    <row r="298749" spans="8:8" x14ac:dyDescent="0.35">
      <c r="H298749" s="10"/>
    </row>
    <row r="298750" spans="8:8" x14ac:dyDescent="0.35">
      <c r="H298750" s="10"/>
    </row>
    <row r="298751" spans="8:8" x14ac:dyDescent="0.35">
      <c r="H298751" s="10"/>
    </row>
    <row r="298752" spans="8:8" x14ac:dyDescent="0.35">
      <c r="H298752" s="10"/>
    </row>
    <row r="298753" spans="8:8" x14ac:dyDescent="0.35">
      <c r="H298753" s="10"/>
    </row>
    <row r="298754" spans="8:8" x14ac:dyDescent="0.35">
      <c r="H298754" s="10"/>
    </row>
    <row r="298755" spans="8:8" x14ac:dyDescent="0.35">
      <c r="H298755" s="10"/>
    </row>
    <row r="298756" spans="8:8" x14ac:dyDescent="0.35">
      <c r="H298756" s="10"/>
    </row>
    <row r="298757" spans="8:8" x14ac:dyDescent="0.35">
      <c r="H298757" s="10"/>
    </row>
    <row r="298758" spans="8:8" x14ac:dyDescent="0.35">
      <c r="H298758" s="10"/>
    </row>
    <row r="298759" spans="8:8" x14ac:dyDescent="0.35">
      <c r="H298759" s="10"/>
    </row>
    <row r="298760" spans="8:8" x14ac:dyDescent="0.35">
      <c r="H298760" s="10"/>
    </row>
    <row r="298761" spans="8:8" x14ac:dyDescent="0.35">
      <c r="H298761" s="10"/>
    </row>
    <row r="298762" spans="8:8" x14ac:dyDescent="0.35">
      <c r="H298762" s="10"/>
    </row>
    <row r="298763" spans="8:8" x14ac:dyDescent="0.35">
      <c r="H298763" s="10"/>
    </row>
    <row r="298764" spans="8:8" x14ac:dyDescent="0.35">
      <c r="H298764" s="10"/>
    </row>
    <row r="298765" spans="8:8" x14ac:dyDescent="0.35">
      <c r="H298765" s="10"/>
    </row>
    <row r="298766" spans="8:8" x14ac:dyDescent="0.35">
      <c r="H298766" s="10"/>
    </row>
    <row r="298767" spans="8:8" x14ac:dyDescent="0.35">
      <c r="H298767" s="10"/>
    </row>
    <row r="298768" spans="8:8" x14ac:dyDescent="0.35">
      <c r="H298768" s="10"/>
    </row>
    <row r="298769" spans="8:8" x14ac:dyDescent="0.35">
      <c r="H298769" s="10"/>
    </row>
    <row r="298770" spans="8:8" x14ac:dyDescent="0.35">
      <c r="H298770" s="10"/>
    </row>
    <row r="298771" spans="8:8" x14ac:dyDescent="0.35">
      <c r="H298771" s="10"/>
    </row>
    <row r="298772" spans="8:8" x14ac:dyDescent="0.35">
      <c r="H298772" s="10"/>
    </row>
    <row r="298773" spans="8:8" x14ac:dyDescent="0.35">
      <c r="H298773" s="10"/>
    </row>
    <row r="298774" spans="8:8" x14ac:dyDescent="0.35">
      <c r="H298774" s="10"/>
    </row>
    <row r="298775" spans="8:8" x14ac:dyDescent="0.35">
      <c r="H298775" s="10"/>
    </row>
    <row r="298776" spans="8:8" x14ac:dyDescent="0.35">
      <c r="H298776" s="10"/>
    </row>
    <row r="298777" spans="8:8" x14ac:dyDescent="0.35">
      <c r="H298777" s="10"/>
    </row>
    <row r="298778" spans="8:8" x14ac:dyDescent="0.35">
      <c r="H298778" s="10"/>
    </row>
    <row r="298779" spans="8:8" x14ac:dyDescent="0.35">
      <c r="H298779" s="10"/>
    </row>
    <row r="298780" spans="8:8" x14ac:dyDescent="0.35">
      <c r="H298780" s="10"/>
    </row>
    <row r="298781" spans="8:8" x14ac:dyDescent="0.35">
      <c r="H298781" s="10"/>
    </row>
    <row r="298782" spans="8:8" x14ac:dyDescent="0.35">
      <c r="H298782" s="10"/>
    </row>
    <row r="298783" spans="8:8" x14ac:dyDescent="0.35">
      <c r="H298783" s="10"/>
    </row>
    <row r="298784" spans="8:8" x14ac:dyDescent="0.35">
      <c r="H298784" s="10"/>
    </row>
    <row r="298785" spans="8:8" x14ac:dyDescent="0.35">
      <c r="H298785" s="10"/>
    </row>
    <row r="298786" spans="8:8" x14ac:dyDescent="0.35">
      <c r="H298786" s="10"/>
    </row>
    <row r="298787" spans="8:8" x14ac:dyDescent="0.35">
      <c r="H298787" s="10"/>
    </row>
    <row r="298788" spans="8:8" x14ac:dyDescent="0.35">
      <c r="H298788" s="10"/>
    </row>
    <row r="298789" spans="8:8" x14ac:dyDescent="0.35">
      <c r="H298789" s="10"/>
    </row>
    <row r="298790" spans="8:8" x14ac:dyDescent="0.35">
      <c r="H298790" s="10"/>
    </row>
    <row r="298791" spans="8:8" x14ac:dyDescent="0.35">
      <c r="H298791" s="10"/>
    </row>
    <row r="298792" spans="8:8" x14ac:dyDescent="0.35">
      <c r="H298792" s="10"/>
    </row>
    <row r="298793" spans="8:8" x14ac:dyDescent="0.35">
      <c r="H298793" s="10"/>
    </row>
    <row r="298794" spans="8:8" x14ac:dyDescent="0.35">
      <c r="H298794" s="10"/>
    </row>
    <row r="298795" spans="8:8" x14ac:dyDescent="0.35">
      <c r="H298795" s="10"/>
    </row>
    <row r="298796" spans="8:8" x14ac:dyDescent="0.35">
      <c r="H298796" s="10"/>
    </row>
    <row r="298797" spans="8:8" x14ac:dyDescent="0.35">
      <c r="H298797" s="10"/>
    </row>
    <row r="298798" spans="8:8" x14ac:dyDescent="0.35">
      <c r="H298798" s="10"/>
    </row>
    <row r="298799" spans="8:8" x14ac:dyDescent="0.35">
      <c r="H298799" s="10"/>
    </row>
    <row r="298800" spans="8:8" x14ac:dyDescent="0.35">
      <c r="H298800" s="10"/>
    </row>
    <row r="298801" spans="8:8" x14ac:dyDescent="0.35">
      <c r="H298801" s="10"/>
    </row>
    <row r="298802" spans="8:8" x14ac:dyDescent="0.35">
      <c r="H298802" s="10"/>
    </row>
    <row r="298803" spans="8:8" x14ac:dyDescent="0.35">
      <c r="H298803" s="10"/>
    </row>
    <row r="298804" spans="8:8" x14ac:dyDescent="0.35">
      <c r="H298804" s="10"/>
    </row>
    <row r="298805" spans="8:8" x14ac:dyDescent="0.35">
      <c r="H298805" s="10"/>
    </row>
    <row r="298806" spans="8:8" x14ac:dyDescent="0.35">
      <c r="H298806" s="10"/>
    </row>
    <row r="298807" spans="8:8" x14ac:dyDescent="0.35">
      <c r="H298807" s="10"/>
    </row>
    <row r="298808" spans="8:8" x14ac:dyDescent="0.35">
      <c r="H298808" s="10"/>
    </row>
    <row r="298809" spans="8:8" x14ac:dyDescent="0.35">
      <c r="H298809" s="10"/>
    </row>
    <row r="298810" spans="8:8" x14ac:dyDescent="0.35">
      <c r="H298810" s="10"/>
    </row>
    <row r="298811" spans="8:8" x14ac:dyDescent="0.35">
      <c r="H298811" s="10"/>
    </row>
    <row r="298812" spans="8:8" x14ac:dyDescent="0.35">
      <c r="H298812" s="10"/>
    </row>
    <row r="298813" spans="8:8" x14ac:dyDescent="0.35">
      <c r="H298813" s="10"/>
    </row>
    <row r="298814" spans="8:8" x14ac:dyDescent="0.35">
      <c r="H298814" s="10"/>
    </row>
    <row r="298815" spans="8:8" x14ac:dyDescent="0.35">
      <c r="H298815" s="10"/>
    </row>
    <row r="298816" spans="8:8" x14ac:dyDescent="0.35">
      <c r="H298816" s="10"/>
    </row>
    <row r="298817" spans="8:8" x14ac:dyDescent="0.35">
      <c r="H298817" s="10"/>
    </row>
    <row r="298818" spans="8:8" x14ac:dyDescent="0.35">
      <c r="H298818" s="10"/>
    </row>
    <row r="298819" spans="8:8" x14ac:dyDescent="0.35">
      <c r="H298819" s="10"/>
    </row>
    <row r="298820" spans="8:8" x14ac:dyDescent="0.35">
      <c r="H298820" s="10"/>
    </row>
    <row r="298821" spans="8:8" x14ac:dyDescent="0.35">
      <c r="H298821" s="10"/>
    </row>
    <row r="298822" spans="8:8" x14ac:dyDescent="0.35">
      <c r="H298822" s="10"/>
    </row>
    <row r="298823" spans="8:8" x14ac:dyDescent="0.35">
      <c r="H298823" s="10"/>
    </row>
    <row r="298824" spans="8:8" x14ac:dyDescent="0.35">
      <c r="H298824" s="10"/>
    </row>
    <row r="298825" spans="8:8" x14ac:dyDescent="0.35">
      <c r="H298825" s="10"/>
    </row>
    <row r="298826" spans="8:8" x14ac:dyDescent="0.35">
      <c r="H298826" s="10"/>
    </row>
    <row r="298827" spans="8:8" x14ac:dyDescent="0.35">
      <c r="H298827" s="10"/>
    </row>
    <row r="298828" spans="8:8" x14ac:dyDescent="0.35">
      <c r="H298828" s="10"/>
    </row>
    <row r="298829" spans="8:8" x14ac:dyDescent="0.35">
      <c r="H298829" s="10"/>
    </row>
    <row r="298830" spans="8:8" x14ac:dyDescent="0.35">
      <c r="H298830" s="10"/>
    </row>
    <row r="298831" spans="8:8" x14ac:dyDescent="0.35">
      <c r="H298831" s="10"/>
    </row>
    <row r="298832" spans="8:8" x14ac:dyDescent="0.35">
      <c r="H298832" s="10"/>
    </row>
    <row r="298833" spans="8:8" x14ac:dyDescent="0.35">
      <c r="H298833" s="10"/>
    </row>
    <row r="298834" spans="8:8" x14ac:dyDescent="0.35">
      <c r="H298834" s="10"/>
    </row>
    <row r="298835" spans="8:8" x14ac:dyDescent="0.35">
      <c r="H298835" s="10"/>
    </row>
    <row r="298836" spans="8:8" x14ac:dyDescent="0.35">
      <c r="H298836" s="10"/>
    </row>
    <row r="298837" spans="8:8" x14ac:dyDescent="0.35">
      <c r="H298837" s="10"/>
    </row>
    <row r="298838" spans="8:8" x14ac:dyDescent="0.35">
      <c r="H298838" s="10"/>
    </row>
    <row r="298839" spans="8:8" x14ac:dyDescent="0.35">
      <c r="H298839" s="10"/>
    </row>
    <row r="298840" spans="8:8" x14ac:dyDescent="0.35">
      <c r="H298840" s="10"/>
    </row>
    <row r="298841" spans="8:8" x14ac:dyDescent="0.35">
      <c r="H298841" s="10"/>
    </row>
    <row r="298842" spans="8:8" x14ac:dyDescent="0.35">
      <c r="H298842" s="10"/>
    </row>
    <row r="298843" spans="8:8" x14ac:dyDescent="0.35">
      <c r="H298843" s="10"/>
    </row>
    <row r="298844" spans="8:8" x14ac:dyDescent="0.35">
      <c r="H298844" s="10"/>
    </row>
    <row r="298845" spans="8:8" x14ac:dyDescent="0.35">
      <c r="H298845" s="10"/>
    </row>
    <row r="298846" spans="8:8" x14ac:dyDescent="0.35">
      <c r="H298846" s="10"/>
    </row>
    <row r="298847" spans="8:8" x14ac:dyDescent="0.35">
      <c r="H298847" s="10"/>
    </row>
    <row r="298848" spans="8:8" x14ac:dyDescent="0.35">
      <c r="H298848" s="10"/>
    </row>
    <row r="298849" spans="8:8" x14ac:dyDescent="0.35">
      <c r="H298849" s="10"/>
    </row>
    <row r="298850" spans="8:8" x14ac:dyDescent="0.35">
      <c r="H298850" s="10"/>
    </row>
    <row r="298851" spans="8:8" x14ac:dyDescent="0.35">
      <c r="H298851" s="10"/>
    </row>
    <row r="298852" spans="8:8" x14ac:dyDescent="0.35">
      <c r="H298852" s="10"/>
    </row>
    <row r="298853" spans="8:8" x14ac:dyDescent="0.35">
      <c r="H298853" s="10"/>
    </row>
    <row r="298854" spans="8:8" x14ac:dyDescent="0.35">
      <c r="H298854" s="10"/>
    </row>
    <row r="298855" spans="8:8" x14ac:dyDescent="0.35">
      <c r="H298855" s="10"/>
    </row>
    <row r="298856" spans="8:8" x14ac:dyDescent="0.35">
      <c r="H298856" s="10"/>
    </row>
    <row r="298857" spans="8:8" x14ac:dyDescent="0.35">
      <c r="H298857" s="10"/>
    </row>
    <row r="298858" spans="8:8" x14ac:dyDescent="0.35">
      <c r="H298858" s="10"/>
    </row>
    <row r="298859" spans="8:8" x14ac:dyDescent="0.35">
      <c r="H298859" s="10"/>
    </row>
    <row r="298860" spans="8:8" x14ac:dyDescent="0.35">
      <c r="H298860" s="10"/>
    </row>
    <row r="298861" spans="8:8" x14ac:dyDescent="0.35">
      <c r="H298861" s="10"/>
    </row>
    <row r="298862" spans="8:8" x14ac:dyDescent="0.35">
      <c r="H298862" s="10"/>
    </row>
    <row r="298863" spans="8:8" x14ac:dyDescent="0.35">
      <c r="H298863" s="10"/>
    </row>
    <row r="298864" spans="8:8" x14ac:dyDescent="0.35">
      <c r="H298864" s="10"/>
    </row>
    <row r="298865" spans="8:8" x14ac:dyDescent="0.35">
      <c r="H298865" s="10"/>
    </row>
    <row r="298866" spans="8:8" x14ac:dyDescent="0.35">
      <c r="H298866" s="10"/>
    </row>
    <row r="298867" spans="8:8" x14ac:dyDescent="0.35">
      <c r="H298867" s="10"/>
    </row>
    <row r="298868" spans="8:8" x14ac:dyDescent="0.35">
      <c r="H298868" s="10"/>
    </row>
    <row r="298869" spans="8:8" x14ac:dyDescent="0.35">
      <c r="H298869" s="10"/>
    </row>
    <row r="298870" spans="8:8" x14ac:dyDescent="0.35">
      <c r="H298870" s="10"/>
    </row>
    <row r="298871" spans="8:8" x14ac:dyDescent="0.35">
      <c r="H298871" s="10"/>
    </row>
    <row r="298872" spans="8:8" x14ac:dyDescent="0.35">
      <c r="H298872" s="10"/>
    </row>
    <row r="298873" spans="8:8" x14ac:dyDescent="0.35">
      <c r="H298873" s="10"/>
    </row>
    <row r="298874" spans="8:8" x14ac:dyDescent="0.35">
      <c r="H298874" s="10"/>
    </row>
    <row r="298875" spans="8:8" x14ac:dyDescent="0.35">
      <c r="H298875" s="10"/>
    </row>
    <row r="298876" spans="8:8" x14ac:dyDescent="0.35">
      <c r="H298876" s="10"/>
    </row>
    <row r="298877" spans="8:8" x14ac:dyDescent="0.35">
      <c r="H298877" s="10"/>
    </row>
    <row r="298878" spans="8:8" x14ac:dyDescent="0.35">
      <c r="H298878" s="10"/>
    </row>
    <row r="298879" spans="8:8" x14ac:dyDescent="0.35">
      <c r="H298879" s="10"/>
    </row>
    <row r="298880" spans="8:8" x14ac:dyDescent="0.35">
      <c r="H298880" s="10"/>
    </row>
    <row r="298881" spans="8:8" x14ac:dyDescent="0.35">
      <c r="H298881" s="10"/>
    </row>
    <row r="298882" spans="8:8" x14ac:dyDescent="0.35">
      <c r="H298882" s="10"/>
    </row>
    <row r="298883" spans="8:8" x14ac:dyDescent="0.35">
      <c r="H298883" s="10"/>
    </row>
    <row r="298884" spans="8:8" x14ac:dyDescent="0.35">
      <c r="H298884" s="10"/>
    </row>
    <row r="298885" spans="8:8" x14ac:dyDescent="0.35">
      <c r="H298885" s="10"/>
    </row>
    <row r="298886" spans="8:8" x14ac:dyDescent="0.35">
      <c r="H298886" s="10"/>
    </row>
    <row r="298887" spans="8:8" x14ac:dyDescent="0.35">
      <c r="H298887" s="10"/>
    </row>
    <row r="298888" spans="8:8" x14ac:dyDescent="0.35">
      <c r="H298888" s="10"/>
    </row>
    <row r="298889" spans="8:8" x14ac:dyDescent="0.35">
      <c r="H298889" s="10"/>
    </row>
    <row r="298890" spans="8:8" x14ac:dyDescent="0.35">
      <c r="H298890" s="10"/>
    </row>
    <row r="298891" spans="8:8" x14ac:dyDescent="0.35">
      <c r="H298891" s="10"/>
    </row>
    <row r="298892" spans="8:8" x14ac:dyDescent="0.35">
      <c r="H298892" s="10"/>
    </row>
    <row r="298893" spans="8:8" x14ac:dyDescent="0.35">
      <c r="H298893" s="10"/>
    </row>
    <row r="298894" spans="8:8" x14ac:dyDescent="0.35">
      <c r="H298894" s="10"/>
    </row>
    <row r="298895" spans="8:8" x14ac:dyDescent="0.35">
      <c r="H298895" s="10"/>
    </row>
    <row r="298896" spans="8:8" x14ac:dyDescent="0.35">
      <c r="H298896" s="10"/>
    </row>
    <row r="298897" spans="8:8" x14ac:dyDescent="0.35">
      <c r="H298897" s="10"/>
    </row>
    <row r="298898" spans="8:8" x14ac:dyDescent="0.35">
      <c r="H298898" s="10"/>
    </row>
    <row r="298899" spans="8:8" x14ac:dyDescent="0.35">
      <c r="H298899" s="10"/>
    </row>
    <row r="298900" spans="8:8" x14ac:dyDescent="0.35">
      <c r="H298900" s="10"/>
    </row>
    <row r="298901" spans="8:8" x14ac:dyDescent="0.35">
      <c r="H298901" s="10"/>
    </row>
    <row r="298902" spans="8:8" x14ac:dyDescent="0.35">
      <c r="H298902" s="10"/>
    </row>
    <row r="298903" spans="8:8" x14ac:dyDescent="0.35">
      <c r="H298903" s="10"/>
    </row>
    <row r="298904" spans="8:8" x14ac:dyDescent="0.35">
      <c r="H298904" s="10"/>
    </row>
    <row r="298905" spans="8:8" x14ac:dyDescent="0.35">
      <c r="H298905" s="10"/>
    </row>
    <row r="298906" spans="8:8" x14ac:dyDescent="0.35">
      <c r="H298906" s="10"/>
    </row>
    <row r="298907" spans="8:8" x14ac:dyDescent="0.35">
      <c r="H298907" s="10"/>
    </row>
    <row r="298908" spans="8:8" x14ac:dyDescent="0.35">
      <c r="H298908" s="10"/>
    </row>
    <row r="298909" spans="8:8" x14ac:dyDescent="0.35">
      <c r="H298909" s="10"/>
    </row>
    <row r="298910" spans="8:8" x14ac:dyDescent="0.35">
      <c r="H298910" s="10"/>
    </row>
    <row r="298911" spans="8:8" x14ac:dyDescent="0.35">
      <c r="H298911" s="10"/>
    </row>
    <row r="298912" spans="8:8" x14ac:dyDescent="0.35">
      <c r="H298912" s="10"/>
    </row>
    <row r="298913" spans="8:8" x14ac:dyDescent="0.35">
      <c r="H298913" s="10"/>
    </row>
    <row r="298914" spans="8:8" x14ac:dyDescent="0.35">
      <c r="H298914" s="10"/>
    </row>
    <row r="298915" spans="8:8" x14ac:dyDescent="0.35">
      <c r="H298915" s="10"/>
    </row>
    <row r="298916" spans="8:8" x14ac:dyDescent="0.35">
      <c r="H298916" s="10"/>
    </row>
    <row r="298917" spans="8:8" x14ac:dyDescent="0.35">
      <c r="H298917" s="10"/>
    </row>
    <row r="298918" spans="8:8" x14ac:dyDescent="0.35">
      <c r="H298918" s="10"/>
    </row>
    <row r="298919" spans="8:8" x14ac:dyDescent="0.35">
      <c r="H298919" s="10"/>
    </row>
    <row r="298920" spans="8:8" x14ac:dyDescent="0.35">
      <c r="H298920" s="10"/>
    </row>
    <row r="298921" spans="8:8" x14ac:dyDescent="0.35">
      <c r="H298921" s="10"/>
    </row>
    <row r="298922" spans="8:8" x14ac:dyDescent="0.35">
      <c r="H298922" s="10"/>
    </row>
    <row r="298923" spans="8:8" x14ac:dyDescent="0.35">
      <c r="H298923" s="10"/>
    </row>
    <row r="298924" spans="8:8" x14ac:dyDescent="0.35">
      <c r="H298924" s="10"/>
    </row>
    <row r="298925" spans="8:8" x14ac:dyDescent="0.35">
      <c r="H298925" s="10"/>
    </row>
    <row r="298926" spans="8:8" x14ac:dyDescent="0.35">
      <c r="H298926" s="10"/>
    </row>
    <row r="298927" spans="8:8" x14ac:dyDescent="0.35">
      <c r="H298927" s="10"/>
    </row>
    <row r="298928" spans="8:8" x14ac:dyDescent="0.35">
      <c r="H298928" s="10"/>
    </row>
    <row r="298929" spans="8:8" x14ac:dyDescent="0.35">
      <c r="H298929" s="10"/>
    </row>
    <row r="298930" spans="8:8" x14ac:dyDescent="0.35">
      <c r="H298930" s="10"/>
    </row>
    <row r="298931" spans="8:8" x14ac:dyDescent="0.35">
      <c r="H298931" s="10"/>
    </row>
    <row r="298932" spans="8:8" x14ac:dyDescent="0.35">
      <c r="H298932" s="10"/>
    </row>
    <row r="298933" spans="8:8" x14ac:dyDescent="0.35">
      <c r="H298933" s="10"/>
    </row>
    <row r="298934" spans="8:8" x14ac:dyDescent="0.35">
      <c r="H298934" s="10"/>
    </row>
    <row r="298935" spans="8:8" x14ac:dyDescent="0.35">
      <c r="H298935" s="10"/>
    </row>
    <row r="298936" spans="8:8" x14ac:dyDescent="0.35">
      <c r="H298936" s="10"/>
    </row>
    <row r="298937" spans="8:8" x14ac:dyDescent="0.35">
      <c r="H298937" s="10"/>
    </row>
    <row r="298938" spans="8:8" x14ac:dyDescent="0.35">
      <c r="H298938" s="10"/>
    </row>
    <row r="298939" spans="8:8" x14ac:dyDescent="0.35">
      <c r="H298939" s="10"/>
    </row>
    <row r="298940" spans="8:8" x14ac:dyDescent="0.35">
      <c r="H298940" s="10"/>
    </row>
    <row r="298941" spans="8:8" x14ac:dyDescent="0.35">
      <c r="H298941" s="10"/>
    </row>
    <row r="298942" spans="8:8" x14ac:dyDescent="0.35">
      <c r="H298942" s="10"/>
    </row>
    <row r="298943" spans="8:8" x14ac:dyDescent="0.35">
      <c r="H298943" s="10"/>
    </row>
    <row r="298944" spans="8:8" x14ac:dyDescent="0.35">
      <c r="H298944" s="10"/>
    </row>
    <row r="298945" spans="8:8" x14ac:dyDescent="0.35">
      <c r="H298945" s="10"/>
    </row>
    <row r="298946" spans="8:8" x14ac:dyDescent="0.35">
      <c r="H298946" s="10"/>
    </row>
    <row r="298947" spans="8:8" x14ac:dyDescent="0.35">
      <c r="H298947" s="10"/>
    </row>
    <row r="298948" spans="8:8" x14ac:dyDescent="0.35">
      <c r="H298948" s="10"/>
    </row>
    <row r="298949" spans="8:8" x14ac:dyDescent="0.35">
      <c r="H298949" s="10"/>
    </row>
    <row r="298950" spans="8:8" x14ac:dyDescent="0.35">
      <c r="H298950" s="10"/>
    </row>
    <row r="298951" spans="8:8" x14ac:dyDescent="0.35">
      <c r="H298951" s="10"/>
    </row>
    <row r="298952" spans="8:8" x14ac:dyDescent="0.35">
      <c r="H298952" s="10"/>
    </row>
    <row r="298953" spans="8:8" x14ac:dyDescent="0.35">
      <c r="H298953" s="10"/>
    </row>
    <row r="298954" spans="8:8" x14ac:dyDescent="0.35">
      <c r="H298954" s="10"/>
    </row>
    <row r="298955" spans="8:8" x14ac:dyDescent="0.35">
      <c r="H298955" s="10"/>
    </row>
    <row r="298956" spans="8:8" x14ac:dyDescent="0.35">
      <c r="H298956" s="10"/>
    </row>
    <row r="298957" spans="8:8" x14ac:dyDescent="0.35">
      <c r="H298957" s="10"/>
    </row>
    <row r="298958" spans="8:8" x14ac:dyDescent="0.35">
      <c r="H298958" s="10"/>
    </row>
    <row r="298959" spans="8:8" x14ac:dyDescent="0.35">
      <c r="H298959" s="10"/>
    </row>
    <row r="298960" spans="8:8" x14ac:dyDescent="0.35">
      <c r="H298960" s="10"/>
    </row>
    <row r="298961" spans="8:8" x14ac:dyDescent="0.35">
      <c r="H298961" s="10"/>
    </row>
    <row r="298962" spans="8:8" x14ac:dyDescent="0.35">
      <c r="H298962" s="10"/>
    </row>
    <row r="298963" spans="8:8" x14ac:dyDescent="0.35">
      <c r="H298963" s="10"/>
    </row>
    <row r="298964" spans="8:8" x14ac:dyDescent="0.35">
      <c r="H298964" s="10"/>
    </row>
    <row r="298965" spans="8:8" x14ac:dyDescent="0.35">
      <c r="H298965" s="10"/>
    </row>
    <row r="298966" spans="8:8" x14ac:dyDescent="0.35">
      <c r="H298966" s="10"/>
    </row>
    <row r="298967" spans="8:8" x14ac:dyDescent="0.35">
      <c r="H298967" s="10"/>
    </row>
    <row r="298968" spans="8:8" x14ac:dyDescent="0.35">
      <c r="H298968" s="10"/>
    </row>
    <row r="298969" spans="8:8" x14ac:dyDescent="0.35">
      <c r="H298969" s="10"/>
    </row>
    <row r="298970" spans="8:8" x14ac:dyDescent="0.35">
      <c r="H298970" s="10"/>
    </row>
    <row r="298971" spans="8:8" x14ac:dyDescent="0.35">
      <c r="H298971" s="10"/>
    </row>
    <row r="298972" spans="8:8" x14ac:dyDescent="0.35">
      <c r="H298972" s="10"/>
    </row>
    <row r="298973" spans="8:8" x14ac:dyDescent="0.35">
      <c r="H298973" s="10"/>
    </row>
    <row r="298974" spans="8:8" x14ac:dyDescent="0.35">
      <c r="H298974" s="10"/>
    </row>
    <row r="298975" spans="8:8" x14ac:dyDescent="0.35">
      <c r="H298975" s="10"/>
    </row>
    <row r="298976" spans="8:8" x14ac:dyDescent="0.35">
      <c r="H298976" s="10"/>
    </row>
    <row r="298977" spans="8:8" x14ac:dyDescent="0.35">
      <c r="H298977" s="10"/>
    </row>
    <row r="298978" spans="8:8" x14ac:dyDescent="0.35">
      <c r="H298978" s="10"/>
    </row>
    <row r="298979" spans="8:8" x14ac:dyDescent="0.35">
      <c r="H298979" s="10"/>
    </row>
    <row r="298980" spans="8:8" x14ac:dyDescent="0.35">
      <c r="H298980" s="10"/>
    </row>
    <row r="298981" spans="8:8" x14ac:dyDescent="0.35">
      <c r="H298981" s="10"/>
    </row>
    <row r="298982" spans="8:8" x14ac:dyDescent="0.35">
      <c r="H298982" s="10"/>
    </row>
    <row r="298983" spans="8:8" x14ac:dyDescent="0.35">
      <c r="H298983" s="10"/>
    </row>
    <row r="298984" spans="8:8" x14ac:dyDescent="0.35">
      <c r="H298984" s="10"/>
    </row>
    <row r="298985" spans="8:8" x14ac:dyDescent="0.35">
      <c r="H298985" s="10"/>
    </row>
    <row r="298986" spans="8:8" x14ac:dyDescent="0.35">
      <c r="H298986" s="10"/>
    </row>
    <row r="298987" spans="8:8" x14ac:dyDescent="0.35">
      <c r="H298987" s="10"/>
    </row>
    <row r="298988" spans="8:8" x14ac:dyDescent="0.35">
      <c r="H298988" s="10"/>
    </row>
    <row r="298989" spans="8:8" x14ac:dyDescent="0.35">
      <c r="H298989" s="10"/>
    </row>
    <row r="298990" spans="8:8" x14ac:dyDescent="0.35">
      <c r="H298990" s="10"/>
    </row>
    <row r="298991" spans="8:8" x14ac:dyDescent="0.35">
      <c r="H298991" s="10"/>
    </row>
    <row r="298992" spans="8:8" x14ac:dyDescent="0.35">
      <c r="H298992" s="10"/>
    </row>
    <row r="298993" spans="8:8" x14ac:dyDescent="0.35">
      <c r="H298993" s="10"/>
    </row>
    <row r="298994" spans="8:8" x14ac:dyDescent="0.35">
      <c r="H298994" s="10"/>
    </row>
    <row r="298995" spans="8:8" x14ac:dyDescent="0.35">
      <c r="H298995" s="10"/>
    </row>
    <row r="298996" spans="8:8" x14ac:dyDescent="0.35">
      <c r="H298996" s="10"/>
    </row>
    <row r="298997" spans="8:8" x14ac:dyDescent="0.35">
      <c r="H298997" s="10"/>
    </row>
    <row r="298998" spans="8:8" x14ac:dyDescent="0.35">
      <c r="H298998" s="10"/>
    </row>
    <row r="298999" spans="8:8" x14ac:dyDescent="0.35">
      <c r="H298999" s="10"/>
    </row>
    <row r="299000" spans="8:8" x14ac:dyDescent="0.35">
      <c r="H299000" s="10"/>
    </row>
    <row r="299001" spans="8:8" x14ac:dyDescent="0.35">
      <c r="H299001" s="10"/>
    </row>
    <row r="299002" spans="8:8" x14ac:dyDescent="0.35">
      <c r="H299002" s="10"/>
    </row>
    <row r="299003" spans="8:8" x14ac:dyDescent="0.35">
      <c r="H299003" s="10"/>
    </row>
    <row r="299004" spans="8:8" x14ac:dyDescent="0.35">
      <c r="H299004" s="10"/>
    </row>
    <row r="299005" spans="8:8" x14ac:dyDescent="0.35">
      <c r="H299005" s="10"/>
    </row>
    <row r="299006" spans="8:8" x14ac:dyDescent="0.35">
      <c r="H299006" s="10"/>
    </row>
    <row r="299007" spans="8:8" x14ac:dyDescent="0.35">
      <c r="H299007" s="10"/>
    </row>
    <row r="299008" spans="8:8" x14ac:dyDescent="0.35">
      <c r="H299008" s="10"/>
    </row>
    <row r="299009" spans="8:8" x14ac:dyDescent="0.35">
      <c r="H299009" s="10"/>
    </row>
    <row r="299010" spans="8:8" x14ac:dyDescent="0.35">
      <c r="H299010" s="10"/>
    </row>
    <row r="299011" spans="8:8" x14ac:dyDescent="0.35">
      <c r="H299011" s="10"/>
    </row>
    <row r="299012" spans="8:8" x14ac:dyDescent="0.35">
      <c r="H299012" s="10"/>
    </row>
    <row r="299013" spans="8:8" x14ac:dyDescent="0.35">
      <c r="H299013" s="10"/>
    </row>
    <row r="299014" spans="8:8" x14ac:dyDescent="0.35">
      <c r="H299014" s="10"/>
    </row>
    <row r="299015" spans="8:8" x14ac:dyDescent="0.35">
      <c r="H299015" s="10"/>
    </row>
    <row r="299016" spans="8:8" x14ac:dyDescent="0.35">
      <c r="H299016" s="10"/>
    </row>
    <row r="299017" spans="8:8" x14ac:dyDescent="0.35">
      <c r="H299017" s="10"/>
    </row>
    <row r="299018" spans="8:8" x14ac:dyDescent="0.35">
      <c r="H299018" s="10"/>
    </row>
    <row r="299019" spans="8:8" x14ac:dyDescent="0.35">
      <c r="H299019" s="10"/>
    </row>
    <row r="299020" spans="8:8" x14ac:dyDescent="0.35">
      <c r="H299020" s="10"/>
    </row>
    <row r="299021" spans="8:8" x14ac:dyDescent="0.35">
      <c r="H299021" s="10"/>
    </row>
    <row r="299022" spans="8:8" x14ac:dyDescent="0.35">
      <c r="H299022" s="10"/>
    </row>
    <row r="299023" spans="8:8" x14ac:dyDescent="0.35">
      <c r="H299023" s="10"/>
    </row>
    <row r="299024" spans="8:8" x14ac:dyDescent="0.35">
      <c r="H299024" s="10"/>
    </row>
    <row r="299025" spans="8:8" x14ac:dyDescent="0.35">
      <c r="H299025" s="10"/>
    </row>
    <row r="299026" spans="8:8" x14ac:dyDescent="0.35">
      <c r="H299026" s="10"/>
    </row>
    <row r="299027" spans="8:8" x14ac:dyDescent="0.35">
      <c r="H299027" s="10"/>
    </row>
    <row r="299028" spans="8:8" x14ac:dyDescent="0.35">
      <c r="H299028" s="10"/>
    </row>
    <row r="299029" spans="8:8" x14ac:dyDescent="0.35">
      <c r="H299029" s="10"/>
    </row>
    <row r="299030" spans="8:8" x14ac:dyDescent="0.35">
      <c r="H299030" s="10"/>
    </row>
    <row r="299031" spans="8:8" x14ac:dyDescent="0.35">
      <c r="H299031" s="10"/>
    </row>
    <row r="299032" spans="8:8" x14ac:dyDescent="0.35">
      <c r="H299032" s="10"/>
    </row>
    <row r="299033" spans="8:8" x14ac:dyDescent="0.35">
      <c r="H299033" s="10"/>
    </row>
    <row r="299034" spans="8:8" x14ac:dyDescent="0.35">
      <c r="H299034" s="10"/>
    </row>
    <row r="299035" spans="8:8" x14ac:dyDescent="0.35">
      <c r="H299035" s="10"/>
    </row>
    <row r="299036" spans="8:8" x14ac:dyDescent="0.35">
      <c r="H299036" s="10"/>
    </row>
    <row r="299037" spans="8:8" x14ac:dyDescent="0.35">
      <c r="H299037" s="10"/>
    </row>
    <row r="299038" spans="8:8" x14ac:dyDescent="0.35">
      <c r="H299038" s="10"/>
    </row>
    <row r="299039" spans="8:8" x14ac:dyDescent="0.35">
      <c r="H299039" s="10"/>
    </row>
    <row r="299040" spans="8:8" x14ac:dyDescent="0.35">
      <c r="H299040" s="10"/>
    </row>
    <row r="299041" spans="8:8" x14ac:dyDescent="0.35">
      <c r="H299041" s="10"/>
    </row>
    <row r="299042" spans="8:8" x14ac:dyDescent="0.35">
      <c r="H299042" s="10"/>
    </row>
    <row r="299043" spans="8:8" x14ac:dyDescent="0.35">
      <c r="H299043" s="10"/>
    </row>
    <row r="299044" spans="8:8" x14ac:dyDescent="0.35">
      <c r="H299044" s="10"/>
    </row>
    <row r="299045" spans="8:8" x14ac:dyDescent="0.35">
      <c r="H299045" s="10"/>
    </row>
    <row r="299046" spans="8:8" x14ac:dyDescent="0.35">
      <c r="H299046" s="10"/>
    </row>
    <row r="299047" spans="8:8" x14ac:dyDescent="0.35">
      <c r="H299047" s="10"/>
    </row>
    <row r="299048" spans="8:8" x14ac:dyDescent="0.35">
      <c r="H299048" s="10"/>
    </row>
    <row r="299049" spans="8:8" x14ac:dyDescent="0.35">
      <c r="H299049" s="10"/>
    </row>
    <row r="299050" spans="8:8" x14ac:dyDescent="0.35">
      <c r="H299050" s="10"/>
    </row>
    <row r="299051" spans="8:8" x14ac:dyDescent="0.35">
      <c r="H299051" s="10"/>
    </row>
    <row r="299052" spans="8:8" x14ac:dyDescent="0.35">
      <c r="H299052" s="10"/>
    </row>
    <row r="299053" spans="8:8" x14ac:dyDescent="0.35">
      <c r="H299053" s="10"/>
    </row>
    <row r="299054" spans="8:8" x14ac:dyDescent="0.35">
      <c r="H299054" s="10"/>
    </row>
    <row r="299055" spans="8:8" x14ac:dyDescent="0.35">
      <c r="H299055" s="10"/>
    </row>
    <row r="299056" spans="8:8" x14ac:dyDescent="0.35">
      <c r="H299056" s="10"/>
    </row>
    <row r="299057" spans="8:8" x14ac:dyDescent="0.35">
      <c r="H299057" s="10"/>
    </row>
    <row r="299058" spans="8:8" x14ac:dyDescent="0.35">
      <c r="H299058" s="10"/>
    </row>
    <row r="299059" spans="8:8" x14ac:dyDescent="0.35">
      <c r="H299059" s="10"/>
    </row>
    <row r="299060" spans="8:8" x14ac:dyDescent="0.35">
      <c r="H299060" s="10"/>
    </row>
    <row r="299061" spans="8:8" x14ac:dyDescent="0.35">
      <c r="H299061" s="10"/>
    </row>
    <row r="299062" spans="8:8" x14ac:dyDescent="0.35">
      <c r="H299062" s="10"/>
    </row>
    <row r="299063" spans="8:8" x14ac:dyDescent="0.35">
      <c r="H299063" s="10"/>
    </row>
    <row r="299064" spans="8:8" x14ac:dyDescent="0.35">
      <c r="H299064" s="10"/>
    </row>
    <row r="299065" spans="8:8" x14ac:dyDescent="0.35">
      <c r="H299065" s="10"/>
    </row>
    <row r="299066" spans="8:8" x14ac:dyDescent="0.35">
      <c r="H299066" s="10"/>
    </row>
    <row r="299067" spans="8:8" x14ac:dyDescent="0.35">
      <c r="H299067" s="10"/>
    </row>
    <row r="299068" spans="8:8" x14ac:dyDescent="0.35">
      <c r="H299068" s="10"/>
    </row>
    <row r="299069" spans="8:8" x14ac:dyDescent="0.35">
      <c r="H299069" s="10"/>
    </row>
    <row r="299070" spans="8:8" x14ac:dyDescent="0.35">
      <c r="H299070" s="10"/>
    </row>
    <row r="299071" spans="8:8" x14ac:dyDescent="0.35">
      <c r="H299071" s="10"/>
    </row>
    <row r="299072" spans="8:8" x14ac:dyDescent="0.35">
      <c r="H299072" s="10"/>
    </row>
    <row r="299073" spans="8:8" x14ac:dyDescent="0.35">
      <c r="H299073" s="10"/>
    </row>
    <row r="299074" spans="8:8" x14ac:dyDescent="0.35">
      <c r="H299074" s="10"/>
    </row>
    <row r="299075" spans="8:8" x14ac:dyDescent="0.35">
      <c r="H299075" s="10"/>
    </row>
    <row r="299076" spans="8:8" x14ac:dyDescent="0.35">
      <c r="H299076" s="10"/>
    </row>
    <row r="299077" spans="8:8" x14ac:dyDescent="0.35">
      <c r="H299077" s="10"/>
    </row>
    <row r="299078" spans="8:8" x14ac:dyDescent="0.35">
      <c r="H299078" s="10"/>
    </row>
    <row r="299079" spans="8:8" x14ac:dyDescent="0.35">
      <c r="H299079" s="10"/>
    </row>
    <row r="299080" spans="8:8" x14ac:dyDescent="0.35">
      <c r="H299080" s="10"/>
    </row>
    <row r="299081" spans="8:8" x14ac:dyDescent="0.35">
      <c r="H299081" s="10"/>
    </row>
    <row r="299082" spans="8:8" x14ac:dyDescent="0.35">
      <c r="H299082" s="10"/>
    </row>
    <row r="299083" spans="8:8" x14ac:dyDescent="0.35">
      <c r="H299083" s="10"/>
    </row>
    <row r="299084" spans="8:8" x14ac:dyDescent="0.35">
      <c r="H299084" s="10"/>
    </row>
    <row r="299085" spans="8:8" x14ac:dyDescent="0.35">
      <c r="H299085" s="10"/>
    </row>
    <row r="299086" spans="8:8" x14ac:dyDescent="0.35">
      <c r="H299086" s="10"/>
    </row>
    <row r="299087" spans="8:8" x14ac:dyDescent="0.35">
      <c r="H299087" s="10"/>
    </row>
    <row r="299088" spans="8:8" x14ac:dyDescent="0.35">
      <c r="H299088" s="10"/>
    </row>
    <row r="299089" spans="8:8" x14ac:dyDescent="0.35">
      <c r="H299089" s="10"/>
    </row>
    <row r="299090" spans="8:8" x14ac:dyDescent="0.35">
      <c r="H299090" s="10"/>
    </row>
    <row r="299091" spans="8:8" x14ac:dyDescent="0.35">
      <c r="H299091" s="10"/>
    </row>
    <row r="299092" spans="8:8" x14ac:dyDescent="0.35">
      <c r="H299092" s="10"/>
    </row>
    <row r="299093" spans="8:8" x14ac:dyDescent="0.35">
      <c r="H299093" s="10"/>
    </row>
    <row r="299094" spans="8:8" x14ac:dyDescent="0.35">
      <c r="H299094" s="10"/>
    </row>
    <row r="299095" spans="8:8" x14ac:dyDescent="0.35">
      <c r="H299095" s="10"/>
    </row>
    <row r="299096" spans="8:8" x14ac:dyDescent="0.35">
      <c r="H299096" s="10"/>
    </row>
    <row r="299097" spans="8:8" x14ac:dyDescent="0.35">
      <c r="H299097" s="10"/>
    </row>
    <row r="299098" spans="8:8" x14ac:dyDescent="0.35">
      <c r="H299098" s="10"/>
    </row>
    <row r="299099" spans="8:8" x14ac:dyDescent="0.35">
      <c r="H299099" s="10"/>
    </row>
    <row r="299100" spans="8:8" x14ac:dyDescent="0.35">
      <c r="H299100" s="10"/>
    </row>
    <row r="299101" spans="8:8" x14ac:dyDescent="0.35">
      <c r="H299101" s="10"/>
    </row>
    <row r="299102" spans="8:8" x14ac:dyDescent="0.35">
      <c r="H299102" s="10"/>
    </row>
    <row r="299103" spans="8:8" x14ac:dyDescent="0.35">
      <c r="H299103" s="10"/>
    </row>
    <row r="299104" spans="8:8" x14ac:dyDescent="0.35">
      <c r="H299104" s="10"/>
    </row>
    <row r="299105" spans="8:8" x14ac:dyDescent="0.35">
      <c r="H299105" s="10"/>
    </row>
    <row r="299106" spans="8:8" x14ac:dyDescent="0.35">
      <c r="H299106" s="10"/>
    </row>
    <row r="299107" spans="8:8" x14ac:dyDescent="0.35">
      <c r="H299107" s="10"/>
    </row>
    <row r="299108" spans="8:8" x14ac:dyDescent="0.35">
      <c r="H299108" s="10"/>
    </row>
    <row r="299109" spans="8:8" x14ac:dyDescent="0.35">
      <c r="H299109" s="10"/>
    </row>
    <row r="299110" spans="8:8" x14ac:dyDescent="0.35">
      <c r="H299110" s="10"/>
    </row>
    <row r="299111" spans="8:8" x14ac:dyDescent="0.35">
      <c r="H299111" s="10"/>
    </row>
    <row r="299112" spans="8:8" x14ac:dyDescent="0.35">
      <c r="H299112" s="10"/>
    </row>
    <row r="299113" spans="8:8" x14ac:dyDescent="0.35">
      <c r="H299113" s="10"/>
    </row>
    <row r="299114" spans="8:8" x14ac:dyDescent="0.35">
      <c r="H299114" s="10"/>
    </row>
    <row r="299115" spans="8:8" x14ac:dyDescent="0.35">
      <c r="H299115" s="10"/>
    </row>
    <row r="299116" spans="8:8" x14ac:dyDescent="0.35">
      <c r="H299116" s="10"/>
    </row>
    <row r="299117" spans="8:8" x14ac:dyDescent="0.35">
      <c r="H299117" s="10"/>
    </row>
    <row r="299118" spans="8:8" x14ac:dyDescent="0.35">
      <c r="H299118" s="10"/>
    </row>
    <row r="299119" spans="8:8" x14ac:dyDescent="0.35">
      <c r="H299119" s="10"/>
    </row>
    <row r="299120" spans="8:8" x14ac:dyDescent="0.35">
      <c r="H299120" s="10"/>
    </row>
    <row r="299121" spans="8:8" x14ac:dyDescent="0.35">
      <c r="H299121" s="10"/>
    </row>
    <row r="299122" spans="8:8" x14ac:dyDescent="0.35">
      <c r="H299122" s="10"/>
    </row>
    <row r="299123" spans="8:8" x14ac:dyDescent="0.35">
      <c r="H299123" s="10"/>
    </row>
    <row r="299124" spans="8:8" x14ac:dyDescent="0.35">
      <c r="H299124" s="10"/>
    </row>
    <row r="299125" spans="8:8" x14ac:dyDescent="0.35">
      <c r="H299125" s="10"/>
    </row>
    <row r="299126" spans="8:8" x14ac:dyDescent="0.35">
      <c r="H299126" s="10"/>
    </row>
    <row r="299127" spans="8:8" x14ac:dyDescent="0.35">
      <c r="H299127" s="10"/>
    </row>
    <row r="299128" spans="8:8" x14ac:dyDescent="0.35">
      <c r="H299128" s="10"/>
    </row>
    <row r="299129" spans="8:8" x14ac:dyDescent="0.35">
      <c r="H299129" s="10"/>
    </row>
    <row r="299130" spans="8:8" x14ac:dyDescent="0.35">
      <c r="H299130" s="10"/>
    </row>
    <row r="299131" spans="8:8" x14ac:dyDescent="0.35">
      <c r="H299131" s="10"/>
    </row>
    <row r="299132" spans="8:8" x14ac:dyDescent="0.35">
      <c r="H299132" s="10"/>
    </row>
    <row r="299133" spans="8:8" x14ac:dyDescent="0.35">
      <c r="H299133" s="10"/>
    </row>
    <row r="299134" spans="8:8" x14ac:dyDescent="0.35">
      <c r="H299134" s="10"/>
    </row>
    <row r="299135" spans="8:8" x14ac:dyDescent="0.35">
      <c r="H299135" s="10"/>
    </row>
    <row r="299136" spans="8:8" x14ac:dyDescent="0.35">
      <c r="H299136" s="10"/>
    </row>
    <row r="299137" spans="8:8" x14ac:dyDescent="0.35">
      <c r="H299137" s="10"/>
    </row>
    <row r="299138" spans="8:8" x14ac:dyDescent="0.35">
      <c r="H299138" s="10"/>
    </row>
    <row r="299139" spans="8:8" x14ac:dyDescent="0.35">
      <c r="H299139" s="10"/>
    </row>
    <row r="299140" spans="8:8" x14ac:dyDescent="0.35">
      <c r="H299140" s="10"/>
    </row>
    <row r="299141" spans="8:8" x14ac:dyDescent="0.35">
      <c r="H299141" s="10"/>
    </row>
    <row r="299142" spans="8:8" x14ac:dyDescent="0.35">
      <c r="H299142" s="10"/>
    </row>
    <row r="299143" spans="8:8" x14ac:dyDescent="0.35">
      <c r="H299143" s="10"/>
    </row>
    <row r="299144" spans="8:8" x14ac:dyDescent="0.35">
      <c r="H299144" s="10"/>
    </row>
    <row r="299145" spans="8:8" x14ac:dyDescent="0.35">
      <c r="H299145" s="10"/>
    </row>
    <row r="299146" spans="8:8" x14ac:dyDescent="0.35">
      <c r="H299146" s="10"/>
    </row>
    <row r="299147" spans="8:8" x14ac:dyDescent="0.35">
      <c r="H299147" s="10"/>
    </row>
    <row r="299148" spans="8:8" x14ac:dyDescent="0.35">
      <c r="H299148" s="10"/>
    </row>
    <row r="299149" spans="8:8" x14ac:dyDescent="0.35">
      <c r="H299149" s="10"/>
    </row>
    <row r="299150" spans="8:8" x14ac:dyDescent="0.35">
      <c r="H299150" s="10"/>
    </row>
    <row r="299151" spans="8:8" x14ac:dyDescent="0.35">
      <c r="H299151" s="10"/>
    </row>
    <row r="299152" spans="8:8" x14ac:dyDescent="0.35">
      <c r="H299152" s="10"/>
    </row>
    <row r="299153" spans="8:8" x14ac:dyDescent="0.35">
      <c r="H299153" s="10"/>
    </row>
    <row r="299154" spans="8:8" x14ac:dyDescent="0.35">
      <c r="H299154" s="10"/>
    </row>
    <row r="299155" spans="8:8" x14ac:dyDescent="0.35">
      <c r="H299155" s="10"/>
    </row>
    <row r="299156" spans="8:8" x14ac:dyDescent="0.35">
      <c r="H299156" s="10"/>
    </row>
    <row r="299157" spans="8:8" x14ac:dyDescent="0.35">
      <c r="H299157" s="10"/>
    </row>
    <row r="299158" spans="8:8" x14ac:dyDescent="0.35">
      <c r="H299158" s="10"/>
    </row>
    <row r="299159" spans="8:8" x14ac:dyDescent="0.35">
      <c r="H299159" s="10"/>
    </row>
    <row r="299160" spans="8:8" x14ac:dyDescent="0.35">
      <c r="H299160" s="10"/>
    </row>
    <row r="299161" spans="8:8" x14ac:dyDescent="0.35">
      <c r="H299161" s="10"/>
    </row>
    <row r="299162" spans="8:8" x14ac:dyDescent="0.35">
      <c r="H299162" s="10"/>
    </row>
    <row r="299163" spans="8:8" x14ac:dyDescent="0.35">
      <c r="H299163" s="10"/>
    </row>
    <row r="299164" spans="8:8" x14ac:dyDescent="0.35">
      <c r="H299164" s="10"/>
    </row>
    <row r="299165" spans="8:8" x14ac:dyDescent="0.35">
      <c r="H299165" s="10"/>
    </row>
    <row r="299166" spans="8:8" x14ac:dyDescent="0.35">
      <c r="H299166" s="10"/>
    </row>
    <row r="299167" spans="8:8" x14ac:dyDescent="0.35">
      <c r="H299167" s="10"/>
    </row>
    <row r="299168" spans="8:8" x14ac:dyDescent="0.35">
      <c r="H299168" s="10"/>
    </row>
    <row r="299169" spans="8:8" x14ac:dyDescent="0.35">
      <c r="H299169" s="10"/>
    </row>
    <row r="299170" spans="8:8" x14ac:dyDescent="0.35">
      <c r="H299170" s="10"/>
    </row>
    <row r="299171" spans="8:8" x14ac:dyDescent="0.35">
      <c r="H299171" s="10"/>
    </row>
    <row r="299172" spans="8:8" x14ac:dyDescent="0.35">
      <c r="H299172" s="10"/>
    </row>
    <row r="299173" spans="8:8" x14ac:dyDescent="0.35">
      <c r="H299173" s="10"/>
    </row>
    <row r="299174" spans="8:8" x14ac:dyDescent="0.35">
      <c r="H299174" s="10"/>
    </row>
    <row r="299175" spans="8:8" x14ac:dyDescent="0.35">
      <c r="H299175" s="10"/>
    </row>
    <row r="299176" spans="8:8" x14ac:dyDescent="0.35">
      <c r="H299176" s="10"/>
    </row>
    <row r="299177" spans="8:8" x14ac:dyDescent="0.35">
      <c r="H299177" s="10"/>
    </row>
    <row r="299178" spans="8:8" x14ac:dyDescent="0.35">
      <c r="H299178" s="10"/>
    </row>
    <row r="299179" spans="8:8" x14ac:dyDescent="0.35">
      <c r="H299179" s="10"/>
    </row>
    <row r="299180" spans="8:8" x14ac:dyDescent="0.35">
      <c r="H299180" s="10"/>
    </row>
    <row r="299181" spans="8:8" x14ac:dyDescent="0.35">
      <c r="H299181" s="10"/>
    </row>
    <row r="299182" spans="8:8" x14ac:dyDescent="0.35">
      <c r="H299182" s="10"/>
    </row>
    <row r="299183" spans="8:8" x14ac:dyDescent="0.35">
      <c r="H299183" s="10"/>
    </row>
    <row r="299184" spans="8:8" x14ac:dyDescent="0.35">
      <c r="H299184" s="10"/>
    </row>
    <row r="299185" spans="8:8" x14ac:dyDescent="0.35">
      <c r="H299185" s="10"/>
    </row>
    <row r="299186" spans="8:8" x14ac:dyDescent="0.35">
      <c r="H299186" s="10"/>
    </row>
    <row r="299187" spans="8:8" x14ac:dyDescent="0.35">
      <c r="H299187" s="10"/>
    </row>
    <row r="299188" spans="8:8" x14ac:dyDescent="0.35">
      <c r="H299188" s="10"/>
    </row>
    <row r="299189" spans="8:8" x14ac:dyDescent="0.35">
      <c r="H299189" s="10"/>
    </row>
    <row r="299190" spans="8:8" x14ac:dyDescent="0.35">
      <c r="H299190" s="10"/>
    </row>
    <row r="299191" spans="8:8" x14ac:dyDescent="0.35">
      <c r="H299191" s="10"/>
    </row>
    <row r="299192" spans="8:8" x14ac:dyDescent="0.35">
      <c r="H299192" s="10"/>
    </row>
    <row r="299193" spans="8:8" x14ac:dyDescent="0.35">
      <c r="H299193" s="10"/>
    </row>
    <row r="299194" spans="8:8" x14ac:dyDescent="0.35">
      <c r="H299194" s="10"/>
    </row>
    <row r="299195" spans="8:8" x14ac:dyDescent="0.35">
      <c r="H299195" s="10"/>
    </row>
    <row r="299196" spans="8:8" x14ac:dyDescent="0.35">
      <c r="H299196" s="10"/>
    </row>
    <row r="299197" spans="8:8" x14ac:dyDescent="0.35">
      <c r="H299197" s="10"/>
    </row>
    <row r="299198" spans="8:8" x14ac:dyDescent="0.35">
      <c r="H299198" s="10"/>
    </row>
    <row r="299199" spans="8:8" x14ac:dyDescent="0.35">
      <c r="H299199" s="10"/>
    </row>
    <row r="299200" spans="8:8" x14ac:dyDescent="0.35">
      <c r="H299200" s="10"/>
    </row>
    <row r="299201" spans="8:8" x14ac:dyDescent="0.35">
      <c r="H299201" s="10"/>
    </row>
    <row r="299202" spans="8:8" x14ac:dyDescent="0.35">
      <c r="H299202" s="10"/>
    </row>
    <row r="299203" spans="8:8" x14ac:dyDescent="0.35">
      <c r="H299203" s="10"/>
    </row>
    <row r="299204" spans="8:8" x14ac:dyDescent="0.35">
      <c r="H299204" s="10"/>
    </row>
    <row r="299205" spans="8:8" x14ac:dyDescent="0.35">
      <c r="H299205" s="10"/>
    </row>
    <row r="299206" spans="8:8" x14ac:dyDescent="0.35">
      <c r="H299206" s="10"/>
    </row>
    <row r="299207" spans="8:8" x14ac:dyDescent="0.35">
      <c r="H299207" s="10"/>
    </row>
    <row r="299208" spans="8:8" x14ac:dyDescent="0.35">
      <c r="H299208" s="10"/>
    </row>
    <row r="299209" spans="8:8" x14ac:dyDescent="0.35">
      <c r="H299209" s="10"/>
    </row>
    <row r="299210" spans="8:8" x14ac:dyDescent="0.35">
      <c r="H299210" s="10"/>
    </row>
    <row r="299211" spans="8:8" x14ac:dyDescent="0.35">
      <c r="H299211" s="10"/>
    </row>
    <row r="299212" spans="8:8" x14ac:dyDescent="0.35">
      <c r="H299212" s="10"/>
    </row>
    <row r="299213" spans="8:8" x14ac:dyDescent="0.35">
      <c r="H299213" s="10"/>
    </row>
    <row r="299214" spans="8:8" x14ac:dyDescent="0.35">
      <c r="H299214" s="10"/>
    </row>
    <row r="299215" spans="8:8" x14ac:dyDescent="0.35">
      <c r="H299215" s="10"/>
    </row>
    <row r="299216" spans="8:8" x14ac:dyDescent="0.35">
      <c r="H299216" s="10"/>
    </row>
    <row r="299217" spans="8:8" x14ac:dyDescent="0.35">
      <c r="H299217" s="10"/>
    </row>
    <row r="299218" spans="8:8" x14ac:dyDescent="0.35">
      <c r="H299218" s="10"/>
    </row>
    <row r="299219" spans="8:8" x14ac:dyDescent="0.35">
      <c r="H299219" s="10"/>
    </row>
    <row r="299220" spans="8:8" x14ac:dyDescent="0.35">
      <c r="H299220" s="10"/>
    </row>
    <row r="299221" spans="8:8" x14ac:dyDescent="0.35">
      <c r="H299221" s="10"/>
    </row>
    <row r="299222" spans="8:8" x14ac:dyDescent="0.35">
      <c r="H299222" s="10"/>
    </row>
    <row r="299223" spans="8:8" x14ac:dyDescent="0.35">
      <c r="H299223" s="10"/>
    </row>
    <row r="299224" spans="8:8" x14ac:dyDescent="0.35">
      <c r="H299224" s="10"/>
    </row>
    <row r="299225" spans="8:8" x14ac:dyDescent="0.35">
      <c r="H299225" s="10"/>
    </row>
    <row r="299226" spans="8:8" x14ac:dyDescent="0.35">
      <c r="H299226" s="10"/>
    </row>
    <row r="299227" spans="8:8" x14ac:dyDescent="0.35">
      <c r="H299227" s="10"/>
    </row>
    <row r="299228" spans="8:8" x14ac:dyDescent="0.35">
      <c r="H299228" s="10"/>
    </row>
    <row r="299229" spans="8:8" x14ac:dyDescent="0.35">
      <c r="H299229" s="10"/>
    </row>
    <row r="299230" spans="8:8" x14ac:dyDescent="0.35">
      <c r="H299230" s="10"/>
    </row>
    <row r="299231" spans="8:8" x14ac:dyDescent="0.35">
      <c r="H299231" s="10"/>
    </row>
    <row r="299232" spans="8:8" x14ac:dyDescent="0.35">
      <c r="H299232" s="10"/>
    </row>
    <row r="299233" spans="8:8" x14ac:dyDescent="0.35">
      <c r="H299233" s="10"/>
    </row>
    <row r="299234" spans="8:8" x14ac:dyDescent="0.35">
      <c r="H299234" s="10"/>
    </row>
    <row r="299235" spans="8:8" x14ac:dyDescent="0.35">
      <c r="H299235" s="10"/>
    </row>
    <row r="299236" spans="8:8" x14ac:dyDescent="0.35">
      <c r="H299236" s="10"/>
    </row>
    <row r="299237" spans="8:8" x14ac:dyDescent="0.35">
      <c r="H299237" s="10"/>
    </row>
    <row r="299238" spans="8:8" x14ac:dyDescent="0.35">
      <c r="H299238" s="10"/>
    </row>
    <row r="299239" spans="8:8" x14ac:dyDescent="0.35">
      <c r="H299239" s="10"/>
    </row>
    <row r="299240" spans="8:8" x14ac:dyDescent="0.35">
      <c r="H299240" s="10"/>
    </row>
    <row r="299241" spans="8:8" x14ac:dyDescent="0.35">
      <c r="H299241" s="10"/>
    </row>
    <row r="299242" spans="8:8" x14ac:dyDescent="0.35">
      <c r="H299242" s="10"/>
    </row>
    <row r="299243" spans="8:8" x14ac:dyDescent="0.35">
      <c r="H299243" s="10"/>
    </row>
    <row r="299244" spans="8:8" x14ac:dyDescent="0.35">
      <c r="H299244" s="10"/>
    </row>
    <row r="299245" spans="8:8" x14ac:dyDescent="0.35">
      <c r="H299245" s="10"/>
    </row>
    <row r="299246" spans="8:8" x14ac:dyDescent="0.35">
      <c r="H299246" s="10"/>
    </row>
    <row r="299247" spans="8:8" x14ac:dyDescent="0.35">
      <c r="H299247" s="10"/>
    </row>
    <row r="299248" spans="8:8" x14ac:dyDescent="0.35">
      <c r="H299248" s="10"/>
    </row>
    <row r="299249" spans="8:8" x14ac:dyDescent="0.35">
      <c r="H299249" s="10"/>
    </row>
    <row r="299250" spans="8:8" x14ac:dyDescent="0.35">
      <c r="H299250" s="10"/>
    </row>
    <row r="299251" spans="8:8" x14ac:dyDescent="0.35">
      <c r="H299251" s="10"/>
    </row>
    <row r="299252" spans="8:8" x14ac:dyDescent="0.35">
      <c r="H299252" s="10"/>
    </row>
    <row r="299253" spans="8:8" x14ac:dyDescent="0.35">
      <c r="H299253" s="10"/>
    </row>
    <row r="299254" spans="8:8" x14ac:dyDescent="0.35">
      <c r="H299254" s="10"/>
    </row>
    <row r="299255" spans="8:8" x14ac:dyDescent="0.35">
      <c r="H299255" s="10"/>
    </row>
    <row r="299256" spans="8:8" x14ac:dyDescent="0.35">
      <c r="H299256" s="10"/>
    </row>
    <row r="299257" spans="8:8" x14ac:dyDescent="0.35">
      <c r="H299257" s="10"/>
    </row>
    <row r="299258" spans="8:8" x14ac:dyDescent="0.35">
      <c r="H299258" s="10"/>
    </row>
    <row r="299259" spans="8:8" x14ac:dyDescent="0.35">
      <c r="H299259" s="10"/>
    </row>
    <row r="299260" spans="8:8" x14ac:dyDescent="0.35">
      <c r="H299260" s="10"/>
    </row>
    <row r="299261" spans="8:8" x14ac:dyDescent="0.35">
      <c r="H299261" s="10"/>
    </row>
    <row r="299262" spans="8:8" x14ac:dyDescent="0.35">
      <c r="H299262" s="10"/>
    </row>
    <row r="299263" spans="8:8" x14ac:dyDescent="0.35">
      <c r="H299263" s="10"/>
    </row>
    <row r="299264" spans="8:8" x14ac:dyDescent="0.35">
      <c r="H299264" s="10"/>
    </row>
    <row r="299265" spans="8:8" x14ac:dyDescent="0.35">
      <c r="H299265" s="10"/>
    </row>
    <row r="299266" spans="8:8" x14ac:dyDescent="0.35">
      <c r="H299266" s="10"/>
    </row>
    <row r="299267" spans="8:8" x14ac:dyDescent="0.35">
      <c r="H299267" s="10"/>
    </row>
    <row r="299268" spans="8:8" x14ac:dyDescent="0.35">
      <c r="H299268" s="10"/>
    </row>
    <row r="299269" spans="8:8" x14ac:dyDescent="0.35">
      <c r="H299269" s="10"/>
    </row>
    <row r="299270" spans="8:8" x14ac:dyDescent="0.35">
      <c r="H299270" s="10"/>
    </row>
    <row r="299271" spans="8:8" x14ac:dyDescent="0.35">
      <c r="H299271" s="10"/>
    </row>
    <row r="299272" spans="8:8" x14ac:dyDescent="0.35">
      <c r="H299272" s="10"/>
    </row>
    <row r="299273" spans="8:8" x14ac:dyDescent="0.35">
      <c r="H299273" s="10"/>
    </row>
    <row r="299274" spans="8:8" x14ac:dyDescent="0.35">
      <c r="H299274" s="10"/>
    </row>
    <row r="299275" spans="8:8" x14ac:dyDescent="0.35">
      <c r="H299275" s="10"/>
    </row>
    <row r="299276" spans="8:8" x14ac:dyDescent="0.35">
      <c r="H299276" s="10"/>
    </row>
    <row r="299277" spans="8:8" x14ac:dyDescent="0.35">
      <c r="H299277" s="10"/>
    </row>
    <row r="299278" spans="8:8" x14ac:dyDescent="0.35">
      <c r="H299278" s="10"/>
    </row>
    <row r="299279" spans="8:8" x14ac:dyDescent="0.35">
      <c r="H299279" s="10"/>
    </row>
    <row r="299280" spans="8:8" x14ac:dyDescent="0.35">
      <c r="H299280" s="10"/>
    </row>
    <row r="299281" spans="8:8" x14ac:dyDescent="0.35">
      <c r="H299281" s="10"/>
    </row>
    <row r="299282" spans="8:8" x14ac:dyDescent="0.35">
      <c r="H299282" s="10"/>
    </row>
    <row r="299283" spans="8:8" x14ac:dyDescent="0.35">
      <c r="H299283" s="10"/>
    </row>
    <row r="299284" spans="8:8" x14ac:dyDescent="0.35">
      <c r="H299284" s="10"/>
    </row>
    <row r="299285" spans="8:8" x14ac:dyDescent="0.35">
      <c r="H299285" s="10"/>
    </row>
    <row r="299286" spans="8:8" x14ac:dyDescent="0.35">
      <c r="H299286" s="10"/>
    </row>
    <row r="299287" spans="8:8" x14ac:dyDescent="0.35">
      <c r="H299287" s="10"/>
    </row>
    <row r="299288" spans="8:8" x14ac:dyDescent="0.35">
      <c r="H299288" s="10"/>
    </row>
    <row r="299289" spans="8:8" x14ac:dyDescent="0.35">
      <c r="H299289" s="10"/>
    </row>
    <row r="299290" spans="8:8" x14ac:dyDescent="0.35">
      <c r="H299290" s="10"/>
    </row>
    <row r="299291" spans="8:8" x14ac:dyDescent="0.35">
      <c r="H299291" s="10"/>
    </row>
    <row r="299292" spans="8:8" x14ac:dyDescent="0.35">
      <c r="H299292" s="10"/>
    </row>
    <row r="299293" spans="8:8" x14ac:dyDescent="0.35">
      <c r="H299293" s="10"/>
    </row>
    <row r="299294" spans="8:8" x14ac:dyDescent="0.35">
      <c r="H299294" s="10"/>
    </row>
    <row r="299295" spans="8:8" x14ac:dyDescent="0.35">
      <c r="H299295" s="10"/>
    </row>
    <row r="299296" spans="8:8" x14ac:dyDescent="0.35">
      <c r="H299296" s="10"/>
    </row>
    <row r="299297" spans="8:8" x14ac:dyDescent="0.35">
      <c r="H299297" s="10"/>
    </row>
    <row r="299298" spans="8:8" x14ac:dyDescent="0.35">
      <c r="H299298" s="10"/>
    </row>
    <row r="299299" spans="8:8" x14ac:dyDescent="0.35">
      <c r="H299299" s="10"/>
    </row>
    <row r="299300" spans="8:8" x14ac:dyDescent="0.35">
      <c r="H299300" s="10"/>
    </row>
    <row r="299301" spans="8:8" x14ac:dyDescent="0.35">
      <c r="H299301" s="10"/>
    </row>
    <row r="299302" spans="8:8" x14ac:dyDescent="0.35">
      <c r="H299302" s="10"/>
    </row>
    <row r="299303" spans="8:8" x14ac:dyDescent="0.35">
      <c r="H299303" s="10"/>
    </row>
    <row r="299304" spans="8:8" x14ac:dyDescent="0.35">
      <c r="H299304" s="10"/>
    </row>
    <row r="299305" spans="8:8" x14ac:dyDescent="0.35">
      <c r="H299305" s="10"/>
    </row>
    <row r="299306" spans="8:8" x14ac:dyDescent="0.35">
      <c r="H299306" s="10"/>
    </row>
    <row r="299307" spans="8:8" x14ac:dyDescent="0.35">
      <c r="H299307" s="10"/>
    </row>
    <row r="299308" spans="8:8" x14ac:dyDescent="0.35">
      <c r="H299308" s="10"/>
    </row>
    <row r="299309" spans="8:8" x14ac:dyDescent="0.35">
      <c r="H299309" s="10"/>
    </row>
    <row r="299310" spans="8:8" x14ac:dyDescent="0.35">
      <c r="H299310" s="10"/>
    </row>
    <row r="299311" spans="8:8" x14ac:dyDescent="0.35">
      <c r="H299311" s="10"/>
    </row>
    <row r="299312" spans="8:8" x14ac:dyDescent="0.35">
      <c r="H299312" s="10"/>
    </row>
    <row r="299313" spans="8:8" x14ac:dyDescent="0.35">
      <c r="H299313" s="10"/>
    </row>
    <row r="299314" spans="8:8" x14ac:dyDescent="0.35">
      <c r="H299314" s="10"/>
    </row>
    <row r="299315" spans="8:8" x14ac:dyDescent="0.35">
      <c r="H299315" s="10"/>
    </row>
    <row r="299316" spans="8:8" x14ac:dyDescent="0.35">
      <c r="H299316" s="10"/>
    </row>
    <row r="299317" spans="8:8" x14ac:dyDescent="0.35">
      <c r="H299317" s="10"/>
    </row>
    <row r="299318" spans="8:8" x14ac:dyDescent="0.35">
      <c r="H299318" s="10"/>
    </row>
    <row r="299319" spans="8:8" x14ac:dyDescent="0.35">
      <c r="H299319" s="10"/>
    </row>
    <row r="299320" spans="8:8" x14ac:dyDescent="0.35">
      <c r="H299320" s="10"/>
    </row>
    <row r="299321" spans="8:8" x14ac:dyDescent="0.35">
      <c r="H299321" s="10"/>
    </row>
    <row r="299322" spans="8:8" x14ac:dyDescent="0.35">
      <c r="H299322" s="10"/>
    </row>
    <row r="299323" spans="8:8" x14ac:dyDescent="0.35">
      <c r="H299323" s="10"/>
    </row>
    <row r="299324" spans="8:8" x14ac:dyDescent="0.35">
      <c r="H299324" s="10"/>
    </row>
    <row r="299325" spans="8:8" x14ac:dyDescent="0.35">
      <c r="H299325" s="10"/>
    </row>
    <row r="299326" spans="8:8" x14ac:dyDescent="0.35">
      <c r="H299326" s="10"/>
    </row>
    <row r="299327" spans="8:8" x14ac:dyDescent="0.35">
      <c r="H299327" s="10"/>
    </row>
    <row r="299328" spans="8:8" x14ac:dyDescent="0.35">
      <c r="H299328" s="10"/>
    </row>
    <row r="299329" spans="8:8" x14ac:dyDescent="0.35">
      <c r="H299329" s="10"/>
    </row>
    <row r="299330" spans="8:8" x14ac:dyDescent="0.35">
      <c r="H299330" s="10"/>
    </row>
    <row r="299331" spans="8:8" x14ac:dyDescent="0.35">
      <c r="H299331" s="10"/>
    </row>
    <row r="299332" spans="8:8" x14ac:dyDescent="0.35">
      <c r="H299332" s="10"/>
    </row>
    <row r="299333" spans="8:8" x14ac:dyDescent="0.35">
      <c r="H299333" s="10"/>
    </row>
    <row r="299334" spans="8:8" x14ac:dyDescent="0.35">
      <c r="H299334" s="10"/>
    </row>
    <row r="299335" spans="8:8" x14ac:dyDescent="0.35">
      <c r="H299335" s="10"/>
    </row>
    <row r="299336" spans="8:8" x14ac:dyDescent="0.35">
      <c r="H299336" s="10"/>
    </row>
    <row r="299337" spans="8:8" x14ac:dyDescent="0.35">
      <c r="H299337" s="10"/>
    </row>
    <row r="299338" spans="8:8" x14ac:dyDescent="0.35">
      <c r="H299338" s="10"/>
    </row>
    <row r="299339" spans="8:8" x14ac:dyDescent="0.35">
      <c r="H299339" s="10"/>
    </row>
    <row r="299340" spans="8:8" x14ac:dyDescent="0.35">
      <c r="H299340" s="10"/>
    </row>
    <row r="299341" spans="8:8" x14ac:dyDescent="0.35">
      <c r="H299341" s="10"/>
    </row>
    <row r="299342" spans="8:8" x14ac:dyDescent="0.35">
      <c r="H299342" s="10"/>
    </row>
    <row r="299343" spans="8:8" x14ac:dyDescent="0.35">
      <c r="H299343" s="10"/>
    </row>
    <row r="299344" spans="8:8" x14ac:dyDescent="0.35">
      <c r="H299344" s="10"/>
    </row>
    <row r="299345" spans="8:8" x14ac:dyDescent="0.35">
      <c r="H299345" s="10"/>
    </row>
    <row r="299346" spans="8:8" x14ac:dyDescent="0.35">
      <c r="H299346" s="10"/>
    </row>
    <row r="299347" spans="8:8" x14ac:dyDescent="0.35">
      <c r="H299347" s="10"/>
    </row>
    <row r="299348" spans="8:8" x14ac:dyDescent="0.35">
      <c r="H299348" s="10"/>
    </row>
    <row r="299349" spans="8:8" x14ac:dyDescent="0.35">
      <c r="H299349" s="10"/>
    </row>
    <row r="299350" spans="8:8" x14ac:dyDescent="0.35">
      <c r="H299350" s="10"/>
    </row>
    <row r="299351" spans="8:8" x14ac:dyDescent="0.35">
      <c r="H299351" s="10"/>
    </row>
    <row r="299352" spans="8:8" x14ac:dyDescent="0.35">
      <c r="H299352" s="10"/>
    </row>
    <row r="299353" spans="8:8" x14ac:dyDescent="0.35">
      <c r="H299353" s="10"/>
    </row>
    <row r="299354" spans="8:8" x14ac:dyDescent="0.35">
      <c r="H299354" s="10"/>
    </row>
    <row r="299355" spans="8:8" x14ac:dyDescent="0.35">
      <c r="H299355" s="10"/>
    </row>
    <row r="299356" spans="8:8" x14ac:dyDescent="0.35">
      <c r="H299356" s="10"/>
    </row>
    <row r="299357" spans="8:8" x14ac:dyDescent="0.35">
      <c r="H299357" s="10"/>
    </row>
    <row r="299358" spans="8:8" x14ac:dyDescent="0.35">
      <c r="H299358" s="10"/>
    </row>
    <row r="299359" spans="8:8" x14ac:dyDescent="0.35">
      <c r="H299359" s="10"/>
    </row>
    <row r="299360" spans="8:8" x14ac:dyDescent="0.35">
      <c r="H299360" s="10"/>
    </row>
    <row r="299361" spans="8:8" x14ac:dyDescent="0.35">
      <c r="H299361" s="10"/>
    </row>
    <row r="299362" spans="8:8" x14ac:dyDescent="0.35">
      <c r="H299362" s="10"/>
    </row>
    <row r="299363" spans="8:8" x14ac:dyDescent="0.35">
      <c r="H299363" s="10"/>
    </row>
    <row r="299364" spans="8:8" x14ac:dyDescent="0.35">
      <c r="H299364" s="10"/>
    </row>
    <row r="299365" spans="8:8" x14ac:dyDescent="0.35">
      <c r="H299365" s="10"/>
    </row>
    <row r="299366" spans="8:8" x14ac:dyDescent="0.35">
      <c r="H299366" s="10"/>
    </row>
    <row r="299367" spans="8:8" x14ac:dyDescent="0.35">
      <c r="H299367" s="10"/>
    </row>
    <row r="299368" spans="8:8" x14ac:dyDescent="0.35">
      <c r="H299368" s="10"/>
    </row>
    <row r="299369" spans="8:8" x14ac:dyDescent="0.35">
      <c r="H299369" s="10"/>
    </row>
    <row r="299370" spans="8:8" x14ac:dyDescent="0.35">
      <c r="H299370" s="10"/>
    </row>
    <row r="299371" spans="8:8" x14ac:dyDescent="0.35">
      <c r="H299371" s="10"/>
    </row>
    <row r="299372" spans="8:8" x14ac:dyDescent="0.35">
      <c r="H299372" s="10"/>
    </row>
    <row r="299373" spans="8:8" x14ac:dyDescent="0.35">
      <c r="H299373" s="10"/>
    </row>
    <row r="299374" spans="8:8" x14ac:dyDescent="0.35">
      <c r="H299374" s="10"/>
    </row>
    <row r="299375" spans="8:8" x14ac:dyDescent="0.35">
      <c r="H299375" s="10"/>
    </row>
    <row r="299376" spans="8:8" x14ac:dyDescent="0.35">
      <c r="H299376" s="10"/>
    </row>
    <row r="299377" spans="8:8" x14ac:dyDescent="0.35">
      <c r="H299377" s="10"/>
    </row>
    <row r="299378" spans="8:8" x14ac:dyDescent="0.35">
      <c r="H299378" s="10"/>
    </row>
    <row r="299379" spans="8:8" x14ac:dyDescent="0.35">
      <c r="H299379" s="10"/>
    </row>
    <row r="299380" spans="8:8" x14ac:dyDescent="0.35">
      <c r="H299380" s="10"/>
    </row>
    <row r="299381" spans="8:8" x14ac:dyDescent="0.35">
      <c r="H299381" s="10"/>
    </row>
    <row r="299382" spans="8:8" x14ac:dyDescent="0.35">
      <c r="H299382" s="10"/>
    </row>
    <row r="299383" spans="8:8" x14ac:dyDescent="0.35">
      <c r="H299383" s="10"/>
    </row>
    <row r="299384" spans="8:8" x14ac:dyDescent="0.35">
      <c r="H299384" s="10"/>
    </row>
    <row r="299385" spans="8:8" x14ac:dyDescent="0.35">
      <c r="H299385" s="10"/>
    </row>
    <row r="299386" spans="8:8" x14ac:dyDescent="0.35">
      <c r="H299386" s="10"/>
    </row>
    <row r="299387" spans="8:8" x14ac:dyDescent="0.35">
      <c r="H299387" s="10"/>
    </row>
    <row r="299388" spans="8:8" x14ac:dyDescent="0.35">
      <c r="H299388" s="10"/>
    </row>
    <row r="299389" spans="8:8" x14ac:dyDescent="0.35">
      <c r="H299389" s="10"/>
    </row>
    <row r="299390" spans="8:8" x14ac:dyDescent="0.35">
      <c r="H299390" s="10"/>
    </row>
    <row r="299391" spans="8:8" x14ac:dyDescent="0.35">
      <c r="H299391" s="10"/>
    </row>
    <row r="299392" spans="8:8" x14ac:dyDescent="0.35">
      <c r="H299392" s="10"/>
    </row>
    <row r="299393" spans="8:8" x14ac:dyDescent="0.35">
      <c r="H299393" s="10"/>
    </row>
    <row r="299394" spans="8:8" x14ac:dyDescent="0.35">
      <c r="H299394" s="10"/>
    </row>
    <row r="299395" spans="8:8" x14ac:dyDescent="0.35">
      <c r="H299395" s="10"/>
    </row>
    <row r="299396" spans="8:8" x14ac:dyDescent="0.35">
      <c r="H299396" s="10"/>
    </row>
    <row r="299397" spans="8:8" x14ac:dyDescent="0.35">
      <c r="H299397" s="10"/>
    </row>
    <row r="299398" spans="8:8" x14ac:dyDescent="0.35">
      <c r="H299398" s="10"/>
    </row>
    <row r="299399" spans="8:8" x14ac:dyDescent="0.35">
      <c r="H299399" s="10"/>
    </row>
    <row r="299400" spans="8:8" x14ac:dyDescent="0.35">
      <c r="H299400" s="10"/>
    </row>
    <row r="299401" spans="8:8" x14ac:dyDescent="0.35">
      <c r="H299401" s="10"/>
    </row>
    <row r="299402" spans="8:8" x14ac:dyDescent="0.35">
      <c r="H299402" s="10"/>
    </row>
    <row r="299403" spans="8:8" x14ac:dyDescent="0.35">
      <c r="H299403" s="10"/>
    </row>
    <row r="299404" spans="8:8" x14ac:dyDescent="0.35">
      <c r="H299404" s="10"/>
    </row>
    <row r="299405" spans="8:8" x14ac:dyDescent="0.35">
      <c r="H299405" s="10"/>
    </row>
    <row r="299406" spans="8:8" x14ac:dyDescent="0.35">
      <c r="H299406" s="10"/>
    </row>
    <row r="299407" spans="8:8" x14ac:dyDescent="0.35">
      <c r="H299407" s="10"/>
    </row>
    <row r="299408" spans="8:8" x14ac:dyDescent="0.35">
      <c r="H299408" s="10"/>
    </row>
    <row r="299409" spans="8:8" x14ac:dyDescent="0.35">
      <c r="H299409" s="10"/>
    </row>
    <row r="299410" spans="8:8" x14ac:dyDescent="0.35">
      <c r="H299410" s="10"/>
    </row>
    <row r="299411" spans="8:8" x14ac:dyDescent="0.35">
      <c r="H299411" s="10"/>
    </row>
    <row r="299412" spans="8:8" x14ac:dyDescent="0.35">
      <c r="H299412" s="10"/>
    </row>
    <row r="299413" spans="8:8" x14ac:dyDescent="0.35">
      <c r="H299413" s="10"/>
    </row>
    <row r="299414" spans="8:8" x14ac:dyDescent="0.35">
      <c r="H299414" s="10"/>
    </row>
    <row r="299415" spans="8:8" x14ac:dyDescent="0.35">
      <c r="H299415" s="10"/>
    </row>
    <row r="299416" spans="8:8" x14ac:dyDescent="0.35">
      <c r="H299416" s="10"/>
    </row>
    <row r="299417" spans="8:8" x14ac:dyDescent="0.35">
      <c r="H299417" s="10"/>
    </row>
    <row r="299418" spans="8:8" x14ac:dyDescent="0.35">
      <c r="H299418" s="10"/>
    </row>
    <row r="299419" spans="8:8" x14ac:dyDescent="0.35">
      <c r="H299419" s="10"/>
    </row>
    <row r="299420" spans="8:8" x14ac:dyDescent="0.35">
      <c r="H299420" s="10"/>
    </row>
    <row r="299421" spans="8:8" x14ac:dyDescent="0.35">
      <c r="H299421" s="10"/>
    </row>
    <row r="299422" spans="8:8" x14ac:dyDescent="0.35">
      <c r="H299422" s="10"/>
    </row>
    <row r="299423" spans="8:8" x14ac:dyDescent="0.35">
      <c r="H299423" s="10"/>
    </row>
    <row r="299424" spans="8:8" x14ac:dyDescent="0.35">
      <c r="H299424" s="10"/>
    </row>
    <row r="299425" spans="8:8" x14ac:dyDescent="0.35">
      <c r="H299425" s="10"/>
    </row>
    <row r="299426" spans="8:8" x14ac:dyDescent="0.35">
      <c r="H299426" s="10"/>
    </row>
    <row r="299427" spans="8:8" x14ac:dyDescent="0.35">
      <c r="H299427" s="10"/>
    </row>
    <row r="299428" spans="8:8" x14ac:dyDescent="0.35">
      <c r="H299428" s="10"/>
    </row>
    <row r="299429" spans="8:8" x14ac:dyDescent="0.35">
      <c r="H299429" s="10"/>
    </row>
    <row r="299430" spans="8:8" x14ac:dyDescent="0.35">
      <c r="H299430" s="10"/>
    </row>
    <row r="299431" spans="8:8" x14ac:dyDescent="0.35">
      <c r="H299431" s="10"/>
    </row>
    <row r="299432" spans="8:8" x14ac:dyDescent="0.35">
      <c r="H299432" s="10"/>
    </row>
    <row r="299433" spans="8:8" x14ac:dyDescent="0.35">
      <c r="H299433" s="10"/>
    </row>
    <row r="299434" spans="8:8" x14ac:dyDescent="0.35">
      <c r="H299434" s="10"/>
    </row>
    <row r="299435" spans="8:8" x14ac:dyDescent="0.35">
      <c r="H299435" s="10"/>
    </row>
    <row r="299436" spans="8:8" x14ac:dyDescent="0.35">
      <c r="H299436" s="10"/>
    </row>
    <row r="299437" spans="8:8" x14ac:dyDescent="0.35">
      <c r="H299437" s="10"/>
    </row>
    <row r="299438" spans="8:8" x14ac:dyDescent="0.35">
      <c r="H299438" s="10"/>
    </row>
    <row r="299439" spans="8:8" x14ac:dyDescent="0.35">
      <c r="H299439" s="10"/>
    </row>
    <row r="299440" spans="8:8" x14ac:dyDescent="0.35">
      <c r="H299440" s="10"/>
    </row>
    <row r="299441" spans="8:8" x14ac:dyDescent="0.35">
      <c r="H299441" s="10"/>
    </row>
    <row r="299442" spans="8:8" x14ac:dyDescent="0.35">
      <c r="H299442" s="10"/>
    </row>
    <row r="299443" spans="8:8" x14ac:dyDescent="0.35">
      <c r="H299443" s="10"/>
    </row>
    <row r="299444" spans="8:8" x14ac:dyDescent="0.35">
      <c r="H299444" s="10"/>
    </row>
    <row r="299445" spans="8:8" x14ac:dyDescent="0.35">
      <c r="H299445" s="10"/>
    </row>
    <row r="299446" spans="8:8" x14ac:dyDescent="0.35">
      <c r="H299446" s="10"/>
    </row>
    <row r="299447" spans="8:8" x14ac:dyDescent="0.35">
      <c r="H299447" s="10"/>
    </row>
    <row r="299448" spans="8:8" x14ac:dyDescent="0.35">
      <c r="H299448" s="10"/>
    </row>
    <row r="299449" spans="8:8" x14ac:dyDescent="0.35">
      <c r="H299449" s="10"/>
    </row>
    <row r="299450" spans="8:8" x14ac:dyDescent="0.35">
      <c r="H299450" s="10"/>
    </row>
    <row r="299451" spans="8:8" x14ac:dyDescent="0.35">
      <c r="H299451" s="10"/>
    </row>
    <row r="299452" spans="8:8" x14ac:dyDescent="0.35">
      <c r="H299452" s="10"/>
    </row>
    <row r="299453" spans="8:8" x14ac:dyDescent="0.35">
      <c r="H299453" s="10"/>
    </row>
    <row r="299454" spans="8:8" x14ac:dyDescent="0.35">
      <c r="H299454" s="10"/>
    </row>
    <row r="299455" spans="8:8" x14ac:dyDescent="0.35">
      <c r="H299455" s="10"/>
    </row>
    <row r="299456" spans="8:8" x14ac:dyDescent="0.35">
      <c r="H299456" s="10"/>
    </row>
    <row r="299457" spans="8:8" x14ac:dyDescent="0.35">
      <c r="H299457" s="10"/>
    </row>
    <row r="299458" spans="8:8" x14ac:dyDescent="0.35">
      <c r="H299458" s="10"/>
    </row>
    <row r="299459" spans="8:8" x14ac:dyDescent="0.35">
      <c r="H299459" s="10"/>
    </row>
    <row r="299460" spans="8:8" x14ac:dyDescent="0.35">
      <c r="H299460" s="10"/>
    </row>
    <row r="299461" spans="8:8" x14ac:dyDescent="0.35">
      <c r="H299461" s="10"/>
    </row>
    <row r="299462" spans="8:8" x14ac:dyDescent="0.35">
      <c r="H299462" s="10"/>
    </row>
    <row r="299463" spans="8:8" x14ac:dyDescent="0.35">
      <c r="H299463" s="10"/>
    </row>
    <row r="299464" spans="8:8" x14ac:dyDescent="0.35">
      <c r="H299464" s="10"/>
    </row>
    <row r="299465" spans="8:8" x14ac:dyDescent="0.35">
      <c r="H299465" s="10"/>
    </row>
    <row r="299466" spans="8:8" x14ac:dyDescent="0.35">
      <c r="H299466" s="10"/>
    </row>
    <row r="299467" spans="8:8" x14ac:dyDescent="0.35">
      <c r="H299467" s="10"/>
    </row>
    <row r="299468" spans="8:8" x14ac:dyDescent="0.35">
      <c r="H299468" s="10"/>
    </row>
    <row r="299469" spans="8:8" x14ac:dyDescent="0.35">
      <c r="H299469" s="10"/>
    </row>
    <row r="299470" spans="8:8" x14ac:dyDescent="0.35">
      <c r="H299470" s="10"/>
    </row>
    <row r="299471" spans="8:8" x14ac:dyDescent="0.35">
      <c r="H299471" s="10"/>
    </row>
    <row r="299472" spans="8:8" x14ac:dyDescent="0.35">
      <c r="H299472" s="10"/>
    </row>
    <row r="299473" spans="8:8" x14ac:dyDescent="0.35">
      <c r="H299473" s="10"/>
    </row>
    <row r="299474" spans="8:8" x14ac:dyDescent="0.35">
      <c r="H299474" s="10"/>
    </row>
    <row r="299475" spans="8:8" x14ac:dyDescent="0.35">
      <c r="H299475" s="10"/>
    </row>
    <row r="299476" spans="8:8" x14ac:dyDescent="0.35">
      <c r="H299476" s="10"/>
    </row>
    <row r="299477" spans="8:8" x14ac:dyDescent="0.35">
      <c r="H299477" s="10"/>
    </row>
    <row r="299478" spans="8:8" x14ac:dyDescent="0.35">
      <c r="H299478" s="10"/>
    </row>
    <row r="299479" spans="8:8" x14ac:dyDescent="0.35">
      <c r="H299479" s="10"/>
    </row>
    <row r="299480" spans="8:8" x14ac:dyDescent="0.35">
      <c r="H299480" s="10"/>
    </row>
    <row r="299481" spans="8:8" x14ac:dyDescent="0.35">
      <c r="H299481" s="10"/>
    </row>
    <row r="299482" spans="8:8" x14ac:dyDescent="0.35">
      <c r="H299482" s="10"/>
    </row>
    <row r="299483" spans="8:8" x14ac:dyDescent="0.35">
      <c r="H299483" s="10"/>
    </row>
    <row r="299484" spans="8:8" x14ac:dyDescent="0.35">
      <c r="H299484" s="10"/>
    </row>
    <row r="299485" spans="8:8" x14ac:dyDescent="0.35">
      <c r="H299485" s="10"/>
    </row>
    <row r="299486" spans="8:8" x14ac:dyDescent="0.35">
      <c r="H299486" s="10"/>
    </row>
    <row r="299487" spans="8:8" x14ac:dyDescent="0.35">
      <c r="H299487" s="10"/>
    </row>
    <row r="299488" spans="8:8" x14ac:dyDescent="0.35">
      <c r="H299488" s="10"/>
    </row>
    <row r="299489" spans="8:8" x14ac:dyDescent="0.35">
      <c r="H299489" s="10"/>
    </row>
    <row r="299490" spans="8:8" x14ac:dyDescent="0.35">
      <c r="H299490" s="10"/>
    </row>
    <row r="299491" spans="8:8" x14ac:dyDescent="0.35">
      <c r="H299491" s="10"/>
    </row>
    <row r="299492" spans="8:8" x14ac:dyDescent="0.35">
      <c r="H299492" s="10"/>
    </row>
    <row r="299493" spans="8:8" x14ac:dyDescent="0.35">
      <c r="H299493" s="10"/>
    </row>
    <row r="299494" spans="8:8" x14ac:dyDescent="0.35">
      <c r="H299494" s="10"/>
    </row>
    <row r="299495" spans="8:8" x14ac:dyDescent="0.35">
      <c r="H299495" s="10"/>
    </row>
    <row r="299496" spans="8:8" x14ac:dyDescent="0.35">
      <c r="H299496" s="10"/>
    </row>
    <row r="299497" spans="8:8" x14ac:dyDescent="0.35">
      <c r="H299497" s="10"/>
    </row>
    <row r="299498" spans="8:8" x14ac:dyDescent="0.35">
      <c r="H299498" s="10"/>
    </row>
    <row r="299499" spans="8:8" x14ac:dyDescent="0.35">
      <c r="H299499" s="10"/>
    </row>
    <row r="299500" spans="8:8" x14ac:dyDescent="0.35">
      <c r="H299500" s="10"/>
    </row>
    <row r="299501" spans="8:8" x14ac:dyDescent="0.35">
      <c r="H299501" s="10"/>
    </row>
    <row r="299502" spans="8:8" x14ac:dyDescent="0.35">
      <c r="H299502" s="10"/>
    </row>
    <row r="299503" spans="8:8" x14ac:dyDescent="0.35">
      <c r="H299503" s="10"/>
    </row>
    <row r="299504" spans="8:8" x14ac:dyDescent="0.35">
      <c r="H299504" s="10"/>
    </row>
    <row r="299505" spans="8:8" x14ac:dyDescent="0.35">
      <c r="H299505" s="10"/>
    </row>
    <row r="299506" spans="8:8" x14ac:dyDescent="0.35">
      <c r="H299506" s="10"/>
    </row>
    <row r="299507" spans="8:8" x14ac:dyDescent="0.35">
      <c r="H299507" s="10"/>
    </row>
    <row r="299508" spans="8:8" x14ac:dyDescent="0.35">
      <c r="H299508" s="10"/>
    </row>
    <row r="299509" spans="8:8" x14ac:dyDescent="0.35">
      <c r="H299509" s="10"/>
    </row>
    <row r="299510" spans="8:8" x14ac:dyDescent="0.35">
      <c r="H299510" s="10"/>
    </row>
    <row r="299511" spans="8:8" x14ac:dyDescent="0.35">
      <c r="H299511" s="10"/>
    </row>
    <row r="299512" spans="8:8" x14ac:dyDescent="0.35">
      <c r="H299512" s="10"/>
    </row>
    <row r="299513" spans="8:8" x14ac:dyDescent="0.35">
      <c r="H299513" s="10"/>
    </row>
    <row r="299514" spans="8:8" x14ac:dyDescent="0.35">
      <c r="H299514" s="10"/>
    </row>
    <row r="299515" spans="8:8" x14ac:dyDescent="0.35">
      <c r="H299515" s="10"/>
    </row>
    <row r="299516" spans="8:8" x14ac:dyDescent="0.35">
      <c r="H299516" s="10"/>
    </row>
    <row r="299517" spans="8:8" x14ac:dyDescent="0.35">
      <c r="H299517" s="10"/>
    </row>
    <row r="299518" spans="8:8" x14ac:dyDescent="0.35">
      <c r="H299518" s="10"/>
    </row>
    <row r="299519" spans="8:8" x14ac:dyDescent="0.35">
      <c r="H299519" s="10"/>
    </row>
    <row r="299520" spans="8:8" x14ac:dyDescent="0.35">
      <c r="H299520" s="10"/>
    </row>
    <row r="299521" spans="8:8" x14ac:dyDescent="0.35">
      <c r="H299521" s="10"/>
    </row>
    <row r="299522" spans="8:8" x14ac:dyDescent="0.35">
      <c r="H299522" s="10"/>
    </row>
    <row r="299523" spans="8:8" x14ac:dyDescent="0.35">
      <c r="H299523" s="10"/>
    </row>
    <row r="299524" spans="8:8" x14ac:dyDescent="0.35">
      <c r="H299524" s="10"/>
    </row>
    <row r="299525" spans="8:8" x14ac:dyDescent="0.35">
      <c r="H299525" s="10"/>
    </row>
    <row r="299526" spans="8:8" x14ac:dyDescent="0.35">
      <c r="H299526" s="10"/>
    </row>
    <row r="299527" spans="8:8" x14ac:dyDescent="0.35">
      <c r="H299527" s="10"/>
    </row>
    <row r="299528" spans="8:8" x14ac:dyDescent="0.35">
      <c r="H299528" s="10"/>
    </row>
    <row r="299529" spans="8:8" x14ac:dyDescent="0.35">
      <c r="H299529" s="10"/>
    </row>
    <row r="299530" spans="8:8" x14ac:dyDescent="0.35">
      <c r="H299530" s="10"/>
    </row>
    <row r="299531" spans="8:8" x14ac:dyDescent="0.35">
      <c r="H299531" s="10"/>
    </row>
    <row r="299532" spans="8:8" x14ac:dyDescent="0.35">
      <c r="H299532" s="10"/>
    </row>
    <row r="299533" spans="8:8" x14ac:dyDescent="0.35">
      <c r="H299533" s="10"/>
    </row>
    <row r="299534" spans="8:8" x14ac:dyDescent="0.35">
      <c r="H299534" s="10"/>
    </row>
    <row r="299535" spans="8:8" x14ac:dyDescent="0.35">
      <c r="H299535" s="10"/>
    </row>
    <row r="299536" spans="8:8" x14ac:dyDescent="0.35">
      <c r="H299536" s="10"/>
    </row>
    <row r="299537" spans="8:8" x14ac:dyDescent="0.35">
      <c r="H299537" s="10"/>
    </row>
    <row r="299538" spans="8:8" x14ac:dyDescent="0.35">
      <c r="H299538" s="10"/>
    </row>
    <row r="299539" spans="8:8" x14ac:dyDescent="0.35">
      <c r="H299539" s="10"/>
    </row>
    <row r="299540" spans="8:8" x14ac:dyDescent="0.35">
      <c r="H299540" s="10"/>
    </row>
    <row r="299541" spans="8:8" x14ac:dyDescent="0.35">
      <c r="H299541" s="10"/>
    </row>
    <row r="299542" spans="8:8" x14ac:dyDescent="0.35">
      <c r="H299542" s="10"/>
    </row>
    <row r="299543" spans="8:8" x14ac:dyDescent="0.35">
      <c r="H299543" s="10"/>
    </row>
    <row r="299544" spans="8:8" x14ac:dyDescent="0.35">
      <c r="H299544" s="10"/>
    </row>
    <row r="299545" spans="8:8" x14ac:dyDescent="0.35">
      <c r="H299545" s="10"/>
    </row>
    <row r="299546" spans="8:8" x14ac:dyDescent="0.35">
      <c r="H299546" s="10"/>
    </row>
    <row r="299547" spans="8:8" x14ac:dyDescent="0.35">
      <c r="H299547" s="10"/>
    </row>
    <row r="299548" spans="8:8" x14ac:dyDescent="0.35">
      <c r="H299548" s="10"/>
    </row>
    <row r="299549" spans="8:8" x14ac:dyDescent="0.35">
      <c r="H299549" s="10"/>
    </row>
    <row r="299550" spans="8:8" x14ac:dyDescent="0.35">
      <c r="H299550" s="10"/>
    </row>
    <row r="299551" spans="8:8" x14ac:dyDescent="0.35">
      <c r="H299551" s="10"/>
    </row>
    <row r="299552" spans="8:8" x14ac:dyDescent="0.35">
      <c r="H299552" s="10"/>
    </row>
    <row r="299553" spans="8:8" x14ac:dyDescent="0.35">
      <c r="H299553" s="10"/>
    </row>
    <row r="299554" spans="8:8" x14ac:dyDescent="0.35">
      <c r="H299554" s="10"/>
    </row>
    <row r="299555" spans="8:8" x14ac:dyDescent="0.35">
      <c r="H299555" s="10"/>
    </row>
    <row r="299556" spans="8:8" x14ac:dyDescent="0.35">
      <c r="H299556" s="10"/>
    </row>
    <row r="299557" spans="8:8" x14ac:dyDescent="0.35">
      <c r="H299557" s="10"/>
    </row>
    <row r="299558" spans="8:8" x14ac:dyDescent="0.35">
      <c r="H299558" s="10"/>
    </row>
    <row r="299559" spans="8:8" x14ac:dyDescent="0.35">
      <c r="H299559" s="10"/>
    </row>
    <row r="299560" spans="8:8" x14ac:dyDescent="0.35">
      <c r="H299560" s="10"/>
    </row>
    <row r="299561" spans="8:8" x14ac:dyDescent="0.35">
      <c r="H299561" s="10"/>
    </row>
    <row r="299562" spans="8:8" x14ac:dyDescent="0.35">
      <c r="H299562" s="10"/>
    </row>
    <row r="299563" spans="8:8" x14ac:dyDescent="0.35">
      <c r="H299563" s="10"/>
    </row>
    <row r="299564" spans="8:8" x14ac:dyDescent="0.35">
      <c r="H299564" s="10"/>
    </row>
    <row r="299565" spans="8:8" x14ac:dyDescent="0.35">
      <c r="H299565" s="10"/>
    </row>
    <row r="299566" spans="8:8" x14ac:dyDescent="0.35">
      <c r="H299566" s="10"/>
    </row>
    <row r="299567" spans="8:8" x14ac:dyDescent="0.35">
      <c r="H299567" s="10"/>
    </row>
    <row r="299568" spans="8:8" x14ac:dyDescent="0.35">
      <c r="H299568" s="10"/>
    </row>
    <row r="299569" spans="8:8" x14ac:dyDescent="0.35">
      <c r="H299569" s="10"/>
    </row>
    <row r="299570" spans="8:8" x14ac:dyDescent="0.35">
      <c r="H299570" s="10"/>
    </row>
    <row r="299571" spans="8:8" x14ac:dyDescent="0.35">
      <c r="H299571" s="10"/>
    </row>
    <row r="299572" spans="8:8" x14ac:dyDescent="0.35">
      <c r="H299572" s="10"/>
    </row>
    <row r="299573" spans="8:8" x14ac:dyDescent="0.35">
      <c r="H299573" s="10"/>
    </row>
    <row r="299574" spans="8:8" x14ac:dyDescent="0.35">
      <c r="H299574" s="10"/>
    </row>
    <row r="299575" spans="8:8" x14ac:dyDescent="0.35">
      <c r="H299575" s="10"/>
    </row>
    <row r="299576" spans="8:8" x14ac:dyDescent="0.35">
      <c r="H299576" s="10"/>
    </row>
    <row r="299577" spans="8:8" x14ac:dyDescent="0.35">
      <c r="H299577" s="10"/>
    </row>
    <row r="299578" spans="8:8" x14ac:dyDescent="0.35">
      <c r="H299578" s="10"/>
    </row>
    <row r="299579" spans="8:8" x14ac:dyDescent="0.35">
      <c r="H299579" s="10"/>
    </row>
    <row r="299580" spans="8:8" x14ac:dyDescent="0.35">
      <c r="H299580" s="10"/>
    </row>
    <row r="299581" spans="8:8" x14ac:dyDescent="0.35">
      <c r="H299581" s="10"/>
    </row>
    <row r="299582" spans="8:8" x14ac:dyDescent="0.35">
      <c r="H299582" s="10"/>
    </row>
    <row r="299583" spans="8:8" x14ac:dyDescent="0.35">
      <c r="H299583" s="10"/>
    </row>
    <row r="299584" spans="8:8" x14ac:dyDescent="0.35">
      <c r="H299584" s="10"/>
    </row>
    <row r="299585" spans="8:8" x14ac:dyDescent="0.35">
      <c r="H299585" s="10"/>
    </row>
    <row r="299586" spans="8:8" x14ac:dyDescent="0.35">
      <c r="H299586" s="10"/>
    </row>
    <row r="299587" spans="8:8" x14ac:dyDescent="0.35">
      <c r="H299587" s="10"/>
    </row>
    <row r="299588" spans="8:8" x14ac:dyDescent="0.35">
      <c r="H299588" s="10"/>
    </row>
    <row r="299589" spans="8:8" x14ac:dyDescent="0.35">
      <c r="H299589" s="10"/>
    </row>
    <row r="299590" spans="8:8" x14ac:dyDescent="0.35">
      <c r="H299590" s="10"/>
    </row>
    <row r="299591" spans="8:8" x14ac:dyDescent="0.35">
      <c r="H299591" s="10"/>
    </row>
    <row r="299592" spans="8:8" x14ac:dyDescent="0.35">
      <c r="H299592" s="10"/>
    </row>
    <row r="299593" spans="8:8" x14ac:dyDescent="0.35">
      <c r="H299593" s="10"/>
    </row>
    <row r="299594" spans="8:8" x14ac:dyDescent="0.35">
      <c r="H299594" s="10"/>
    </row>
    <row r="299595" spans="8:8" x14ac:dyDescent="0.35">
      <c r="H299595" s="10"/>
    </row>
    <row r="299596" spans="8:8" x14ac:dyDescent="0.35">
      <c r="H299596" s="10"/>
    </row>
    <row r="299597" spans="8:8" x14ac:dyDescent="0.35">
      <c r="H299597" s="10"/>
    </row>
    <row r="299598" spans="8:8" x14ac:dyDescent="0.35">
      <c r="H299598" s="10"/>
    </row>
    <row r="299599" spans="8:8" x14ac:dyDescent="0.35">
      <c r="H299599" s="10"/>
    </row>
    <row r="299600" spans="8:8" x14ac:dyDescent="0.35">
      <c r="H299600" s="10"/>
    </row>
    <row r="299601" spans="8:8" x14ac:dyDescent="0.35">
      <c r="H299601" s="10"/>
    </row>
    <row r="299602" spans="8:8" x14ac:dyDescent="0.35">
      <c r="H299602" s="10"/>
    </row>
    <row r="299603" spans="8:8" x14ac:dyDescent="0.35">
      <c r="H299603" s="10"/>
    </row>
    <row r="299604" spans="8:8" x14ac:dyDescent="0.35">
      <c r="H299604" s="10"/>
    </row>
    <row r="299605" spans="8:8" x14ac:dyDescent="0.35">
      <c r="H299605" s="10"/>
    </row>
    <row r="299606" spans="8:8" x14ac:dyDescent="0.35">
      <c r="H299606" s="10"/>
    </row>
    <row r="299607" spans="8:8" x14ac:dyDescent="0.35">
      <c r="H299607" s="10"/>
    </row>
    <row r="299608" spans="8:8" x14ac:dyDescent="0.35">
      <c r="H299608" s="10"/>
    </row>
    <row r="299609" spans="8:8" x14ac:dyDescent="0.35">
      <c r="H299609" s="10"/>
    </row>
    <row r="299610" spans="8:8" x14ac:dyDescent="0.35">
      <c r="H299610" s="10"/>
    </row>
    <row r="299611" spans="8:8" x14ac:dyDescent="0.35">
      <c r="H299611" s="10"/>
    </row>
    <row r="299612" spans="8:8" x14ac:dyDescent="0.35">
      <c r="H299612" s="10"/>
    </row>
    <row r="299613" spans="8:8" x14ac:dyDescent="0.35">
      <c r="H299613" s="10"/>
    </row>
    <row r="299614" spans="8:8" x14ac:dyDescent="0.35">
      <c r="H299614" s="10"/>
    </row>
    <row r="299615" spans="8:8" x14ac:dyDescent="0.35">
      <c r="H299615" s="10"/>
    </row>
    <row r="299616" spans="8:8" x14ac:dyDescent="0.35">
      <c r="H299616" s="10"/>
    </row>
    <row r="299617" spans="8:8" x14ac:dyDescent="0.35">
      <c r="H299617" s="10"/>
    </row>
    <row r="299618" spans="8:8" x14ac:dyDescent="0.35">
      <c r="H299618" s="10"/>
    </row>
    <row r="299619" spans="8:8" x14ac:dyDescent="0.35">
      <c r="H299619" s="10"/>
    </row>
    <row r="299620" spans="8:8" x14ac:dyDescent="0.35">
      <c r="H299620" s="10"/>
    </row>
    <row r="299621" spans="8:8" x14ac:dyDescent="0.35">
      <c r="H299621" s="10"/>
    </row>
    <row r="299622" spans="8:8" x14ac:dyDescent="0.35">
      <c r="H299622" s="10"/>
    </row>
    <row r="299623" spans="8:8" x14ac:dyDescent="0.35">
      <c r="H299623" s="10"/>
    </row>
    <row r="299624" spans="8:8" x14ac:dyDescent="0.35">
      <c r="H299624" s="10"/>
    </row>
    <row r="299625" spans="8:8" x14ac:dyDescent="0.35">
      <c r="H299625" s="10"/>
    </row>
    <row r="299626" spans="8:8" x14ac:dyDescent="0.35">
      <c r="H299626" s="10"/>
    </row>
    <row r="299627" spans="8:8" x14ac:dyDescent="0.35">
      <c r="H299627" s="10"/>
    </row>
    <row r="299628" spans="8:8" x14ac:dyDescent="0.35">
      <c r="H299628" s="10"/>
    </row>
    <row r="299629" spans="8:8" x14ac:dyDescent="0.35">
      <c r="H299629" s="10"/>
    </row>
    <row r="299630" spans="8:8" x14ac:dyDescent="0.35">
      <c r="H299630" s="10"/>
    </row>
    <row r="299631" spans="8:8" x14ac:dyDescent="0.35">
      <c r="H299631" s="10"/>
    </row>
    <row r="299632" spans="8:8" x14ac:dyDescent="0.35">
      <c r="H299632" s="10"/>
    </row>
    <row r="299633" spans="8:8" x14ac:dyDescent="0.35">
      <c r="H299633" s="10"/>
    </row>
    <row r="299634" spans="8:8" x14ac:dyDescent="0.35">
      <c r="H299634" s="10"/>
    </row>
    <row r="299635" spans="8:8" x14ac:dyDescent="0.35">
      <c r="H299635" s="10"/>
    </row>
    <row r="299636" spans="8:8" x14ac:dyDescent="0.35">
      <c r="H299636" s="10"/>
    </row>
    <row r="299637" spans="8:8" x14ac:dyDescent="0.35">
      <c r="H299637" s="10"/>
    </row>
    <row r="299638" spans="8:8" x14ac:dyDescent="0.35">
      <c r="H299638" s="10"/>
    </row>
    <row r="299639" spans="8:8" x14ac:dyDescent="0.35">
      <c r="H299639" s="10"/>
    </row>
    <row r="299640" spans="8:8" x14ac:dyDescent="0.35">
      <c r="H299640" s="10"/>
    </row>
    <row r="299641" spans="8:8" x14ac:dyDescent="0.35">
      <c r="H299641" s="10"/>
    </row>
    <row r="299642" spans="8:8" x14ac:dyDescent="0.35">
      <c r="H299642" s="10"/>
    </row>
    <row r="299643" spans="8:8" x14ac:dyDescent="0.35">
      <c r="H299643" s="10"/>
    </row>
    <row r="299644" spans="8:8" x14ac:dyDescent="0.35">
      <c r="H299644" s="10"/>
    </row>
    <row r="299645" spans="8:8" x14ac:dyDescent="0.35">
      <c r="H299645" s="10"/>
    </row>
    <row r="299646" spans="8:8" x14ac:dyDescent="0.35">
      <c r="H299646" s="10"/>
    </row>
    <row r="299647" spans="8:8" x14ac:dyDescent="0.35">
      <c r="H299647" s="10"/>
    </row>
    <row r="299648" spans="8:8" x14ac:dyDescent="0.35">
      <c r="H299648" s="10"/>
    </row>
    <row r="299649" spans="8:8" x14ac:dyDescent="0.35">
      <c r="H299649" s="10"/>
    </row>
    <row r="299650" spans="8:8" x14ac:dyDescent="0.35">
      <c r="H299650" s="10"/>
    </row>
    <row r="299651" spans="8:8" x14ac:dyDescent="0.35">
      <c r="H299651" s="10"/>
    </row>
    <row r="299652" spans="8:8" x14ac:dyDescent="0.35">
      <c r="H299652" s="10"/>
    </row>
    <row r="299653" spans="8:8" x14ac:dyDescent="0.35">
      <c r="H299653" s="10"/>
    </row>
    <row r="299654" spans="8:8" x14ac:dyDescent="0.35">
      <c r="H299654" s="10"/>
    </row>
    <row r="299655" spans="8:8" x14ac:dyDescent="0.35">
      <c r="H299655" s="10"/>
    </row>
    <row r="299656" spans="8:8" x14ac:dyDescent="0.35">
      <c r="H299656" s="10"/>
    </row>
    <row r="299657" spans="8:8" x14ac:dyDescent="0.35">
      <c r="H299657" s="10"/>
    </row>
    <row r="299658" spans="8:8" x14ac:dyDescent="0.35">
      <c r="H299658" s="10"/>
    </row>
    <row r="299659" spans="8:8" x14ac:dyDescent="0.35">
      <c r="H299659" s="10"/>
    </row>
    <row r="299660" spans="8:8" x14ac:dyDescent="0.35">
      <c r="H299660" s="10"/>
    </row>
    <row r="299661" spans="8:8" x14ac:dyDescent="0.35">
      <c r="H299661" s="10"/>
    </row>
    <row r="299662" spans="8:8" x14ac:dyDescent="0.35">
      <c r="H299662" s="10"/>
    </row>
    <row r="299663" spans="8:8" x14ac:dyDescent="0.35">
      <c r="H299663" s="10"/>
    </row>
    <row r="299664" spans="8:8" x14ac:dyDescent="0.35">
      <c r="H299664" s="10"/>
    </row>
    <row r="299665" spans="8:8" x14ac:dyDescent="0.35">
      <c r="H299665" s="10"/>
    </row>
    <row r="299666" spans="8:8" x14ac:dyDescent="0.35">
      <c r="H299666" s="10"/>
    </row>
    <row r="299667" spans="8:8" x14ac:dyDescent="0.35">
      <c r="H299667" s="10"/>
    </row>
    <row r="299668" spans="8:8" x14ac:dyDescent="0.35">
      <c r="H299668" s="10"/>
    </row>
    <row r="299669" spans="8:8" x14ac:dyDescent="0.35">
      <c r="H299669" s="10"/>
    </row>
    <row r="299670" spans="8:8" x14ac:dyDescent="0.35">
      <c r="H299670" s="10"/>
    </row>
    <row r="299671" spans="8:8" x14ac:dyDescent="0.35">
      <c r="H299671" s="10"/>
    </row>
    <row r="299672" spans="8:8" x14ac:dyDescent="0.35">
      <c r="H299672" s="10"/>
    </row>
    <row r="299673" spans="8:8" x14ac:dyDescent="0.35">
      <c r="H299673" s="10"/>
    </row>
    <row r="299674" spans="8:8" x14ac:dyDescent="0.35">
      <c r="H299674" s="10"/>
    </row>
    <row r="299675" spans="8:8" x14ac:dyDescent="0.35">
      <c r="H299675" s="10"/>
    </row>
    <row r="299676" spans="8:8" x14ac:dyDescent="0.35">
      <c r="H299676" s="10"/>
    </row>
    <row r="299677" spans="8:8" x14ac:dyDescent="0.35">
      <c r="H299677" s="10"/>
    </row>
    <row r="299678" spans="8:8" x14ac:dyDescent="0.35">
      <c r="H299678" s="10"/>
    </row>
    <row r="299679" spans="8:8" x14ac:dyDescent="0.35">
      <c r="H299679" s="10"/>
    </row>
    <row r="299680" spans="8:8" x14ac:dyDescent="0.35">
      <c r="H299680" s="10"/>
    </row>
    <row r="299681" spans="8:8" x14ac:dyDescent="0.35">
      <c r="H299681" s="10"/>
    </row>
    <row r="299682" spans="8:8" x14ac:dyDescent="0.35">
      <c r="H299682" s="10"/>
    </row>
    <row r="299683" spans="8:8" x14ac:dyDescent="0.35">
      <c r="H299683" s="10"/>
    </row>
    <row r="299684" spans="8:8" x14ac:dyDescent="0.35">
      <c r="H299684" s="10"/>
    </row>
    <row r="299685" spans="8:8" x14ac:dyDescent="0.35">
      <c r="H299685" s="10"/>
    </row>
    <row r="299686" spans="8:8" x14ac:dyDescent="0.35">
      <c r="H299686" s="10"/>
    </row>
    <row r="299687" spans="8:8" x14ac:dyDescent="0.35">
      <c r="H299687" s="10"/>
    </row>
    <row r="299688" spans="8:8" x14ac:dyDescent="0.35">
      <c r="H299688" s="10"/>
    </row>
    <row r="299689" spans="8:8" x14ac:dyDescent="0.35">
      <c r="H299689" s="10"/>
    </row>
    <row r="299690" spans="8:8" x14ac:dyDescent="0.35">
      <c r="H299690" s="10"/>
    </row>
    <row r="299691" spans="8:8" x14ac:dyDescent="0.35">
      <c r="H299691" s="10"/>
    </row>
    <row r="299692" spans="8:8" x14ac:dyDescent="0.35">
      <c r="H299692" s="10"/>
    </row>
    <row r="299693" spans="8:8" x14ac:dyDescent="0.35">
      <c r="H299693" s="10"/>
    </row>
    <row r="299694" spans="8:8" x14ac:dyDescent="0.35">
      <c r="H299694" s="10"/>
    </row>
    <row r="299695" spans="8:8" x14ac:dyDescent="0.35">
      <c r="H299695" s="10"/>
    </row>
    <row r="299696" spans="8:8" x14ac:dyDescent="0.35">
      <c r="H299696" s="10"/>
    </row>
    <row r="299697" spans="8:8" x14ac:dyDescent="0.35">
      <c r="H299697" s="10"/>
    </row>
    <row r="299698" spans="8:8" x14ac:dyDescent="0.35">
      <c r="H299698" s="10"/>
    </row>
    <row r="299699" spans="8:8" x14ac:dyDescent="0.35">
      <c r="H299699" s="10"/>
    </row>
    <row r="299700" spans="8:8" x14ac:dyDescent="0.35">
      <c r="H299700" s="10"/>
    </row>
    <row r="299701" spans="8:8" x14ac:dyDescent="0.35">
      <c r="H299701" s="10"/>
    </row>
    <row r="299702" spans="8:8" x14ac:dyDescent="0.35">
      <c r="H299702" s="10"/>
    </row>
    <row r="299703" spans="8:8" x14ac:dyDescent="0.35">
      <c r="H299703" s="10"/>
    </row>
    <row r="299704" spans="8:8" x14ac:dyDescent="0.35">
      <c r="H299704" s="10"/>
    </row>
    <row r="299705" spans="8:8" x14ac:dyDescent="0.35">
      <c r="H299705" s="10"/>
    </row>
    <row r="299706" spans="8:8" x14ac:dyDescent="0.35">
      <c r="H299706" s="10"/>
    </row>
    <row r="299707" spans="8:8" x14ac:dyDescent="0.35">
      <c r="H299707" s="10"/>
    </row>
    <row r="299708" spans="8:8" x14ac:dyDescent="0.35">
      <c r="H299708" s="10"/>
    </row>
    <row r="299709" spans="8:8" x14ac:dyDescent="0.35">
      <c r="H299709" s="10"/>
    </row>
    <row r="299710" spans="8:8" x14ac:dyDescent="0.35">
      <c r="H299710" s="10"/>
    </row>
    <row r="299711" spans="8:8" x14ac:dyDescent="0.35">
      <c r="H299711" s="10"/>
    </row>
    <row r="299712" spans="8:8" x14ac:dyDescent="0.35">
      <c r="H299712" s="10"/>
    </row>
    <row r="299713" spans="8:8" x14ac:dyDescent="0.35">
      <c r="H299713" s="10"/>
    </row>
    <row r="299714" spans="8:8" x14ac:dyDescent="0.35">
      <c r="H299714" s="10"/>
    </row>
    <row r="299715" spans="8:8" x14ac:dyDescent="0.35">
      <c r="H299715" s="10"/>
    </row>
    <row r="299716" spans="8:8" x14ac:dyDescent="0.35">
      <c r="H299716" s="10"/>
    </row>
    <row r="299717" spans="8:8" x14ac:dyDescent="0.35">
      <c r="H299717" s="10"/>
    </row>
    <row r="299718" spans="8:8" x14ac:dyDescent="0.35">
      <c r="H299718" s="10"/>
    </row>
    <row r="299719" spans="8:8" x14ac:dyDescent="0.35">
      <c r="H299719" s="10"/>
    </row>
    <row r="299720" spans="8:8" x14ac:dyDescent="0.35">
      <c r="H299720" s="10"/>
    </row>
    <row r="299721" spans="8:8" x14ac:dyDescent="0.35">
      <c r="H299721" s="10"/>
    </row>
    <row r="299722" spans="8:8" x14ac:dyDescent="0.35">
      <c r="H299722" s="10"/>
    </row>
    <row r="299723" spans="8:8" x14ac:dyDescent="0.35">
      <c r="H299723" s="10"/>
    </row>
    <row r="299724" spans="8:8" x14ac:dyDescent="0.35">
      <c r="H299724" s="10"/>
    </row>
    <row r="299725" spans="8:8" x14ac:dyDescent="0.35">
      <c r="H299725" s="10"/>
    </row>
    <row r="299726" spans="8:8" x14ac:dyDescent="0.35">
      <c r="H299726" s="10"/>
    </row>
    <row r="299727" spans="8:8" x14ac:dyDescent="0.35">
      <c r="H299727" s="10"/>
    </row>
    <row r="299728" spans="8:8" x14ac:dyDescent="0.35">
      <c r="H299728" s="10"/>
    </row>
    <row r="299729" spans="8:8" x14ac:dyDescent="0.35">
      <c r="H299729" s="10"/>
    </row>
    <row r="299730" spans="8:8" x14ac:dyDescent="0.35">
      <c r="H299730" s="10"/>
    </row>
    <row r="299731" spans="8:8" x14ac:dyDescent="0.35">
      <c r="H299731" s="10"/>
    </row>
    <row r="299732" spans="8:8" x14ac:dyDescent="0.35">
      <c r="H299732" s="10"/>
    </row>
    <row r="299733" spans="8:8" x14ac:dyDescent="0.35">
      <c r="H299733" s="10"/>
    </row>
    <row r="299734" spans="8:8" x14ac:dyDescent="0.35">
      <c r="H299734" s="10"/>
    </row>
    <row r="299735" spans="8:8" x14ac:dyDescent="0.35">
      <c r="H299735" s="10"/>
    </row>
    <row r="299736" spans="8:8" x14ac:dyDescent="0.35">
      <c r="H299736" s="10"/>
    </row>
    <row r="299737" spans="8:8" x14ac:dyDescent="0.35">
      <c r="H299737" s="10"/>
    </row>
    <row r="299738" spans="8:8" x14ac:dyDescent="0.35">
      <c r="H299738" s="10"/>
    </row>
    <row r="299739" spans="8:8" x14ac:dyDescent="0.35">
      <c r="H299739" s="10"/>
    </row>
    <row r="299740" spans="8:8" x14ac:dyDescent="0.35">
      <c r="H299740" s="10"/>
    </row>
    <row r="299741" spans="8:8" x14ac:dyDescent="0.35">
      <c r="H299741" s="10"/>
    </row>
    <row r="299742" spans="8:8" x14ac:dyDescent="0.35">
      <c r="H299742" s="10"/>
    </row>
    <row r="299743" spans="8:8" x14ac:dyDescent="0.35">
      <c r="H299743" s="10"/>
    </row>
    <row r="299744" spans="8:8" x14ac:dyDescent="0.35">
      <c r="H299744" s="10"/>
    </row>
    <row r="299745" spans="8:8" x14ac:dyDescent="0.35">
      <c r="H299745" s="10"/>
    </row>
    <row r="299746" spans="8:8" x14ac:dyDescent="0.35">
      <c r="H299746" s="10"/>
    </row>
    <row r="299747" spans="8:8" x14ac:dyDescent="0.35">
      <c r="H299747" s="10"/>
    </row>
    <row r="299748" spans="8:8" x14ac:dyDescent="0.35">
      <c r="H299748" s="10"/>
    </row>
    <row r="299749" spans="8:8" x14ac:dyDescent="0.35">
      <c r="H299749" s="10"/>
    </row>
    <row r="299750" spans="8:8" x14ac:dyDescent="0.35">
      <c r="H299750" s="10"/>
    </row>
    <row r="299751" spans="8:8" x14ac:dyDescent="0.35">
      <c r="H299751" s="10"/>
    </row>
    <row r="299752" spans="8:8" x14ac:dyDescent="0.35">
      <c r="H299752" s="10"/>
    </row>
    <row r="299753" spans="8:8" x14ac:dyDescent="0.35">
      <c r="H299753" s="10"/>
    </row>
    <row r="299754" spans="8:8" x14ac:dyDescent="0.35">
      <c r="H299754" s="10"/>
    </row>
    <row r="299755" spans="8:8" x14ac:dyDescent="0.35">
      <c r="H299755" s="10"/>
    </row>
    <row r="299756" spans="8:8" x14ac:dyDescent="0.35">
      <c r="H299756" s="10"/>
    </row>
    <row r="299757" spans="8:8" x14ac:dyDescent="0.35">
      <c r="H299757" s="10"/>
    </row>
    <row r="299758" spans="8:8" x14ac:dyDescent="0.35">
      <c r="H299758" s="10"/>
    </row>
    <row r="299759" spans="8:8" x14ac:dyDescent="0.35">
      <c r="H299759" s="10"/>
    </row>
    <row r="299760" spans="8:8" x14ac:dyDescent="0.35">
      <c r="H299760" s="10"/>
    </row>
    <row r="299761" spans="8:8" x14ac:dyDescent="0.35">
      <c r="H299761" s="10"/>
    </row>
    <row r="299762" spans="8:8" x14ac:dyDescent="0.35">
      <c r="H299762" s="10"/>
    </row>
    <row r="299763" spans="8:8" x14ac:dyDescent="0.35">
      <c r="H299763" s="10"/>
    </row>
    <row r="299764" spans="8:8" x14ac:dyDescent="0.35">
      <c r="H299764" s="10"/>
    </row>
    <row r="299765" spans="8:8" x14ac:dyDescent="0.35">
      <c r="H299765" s="10"/>
    </row>
    <row r="299766" spans="8:8" x14ac:dyDescent="0.35">
      <c r="H299766" s="10"/>
    </row>
    <row r="299767" spans="8:8" x14ac:dyDescent="0.35">
      <c r="H299767" s="10"/>
    </row>
    <row r="299768" spans="8:8" x14ac:dyDescent="0.35">
      <c r="H299768" s="10"/>
    </row>
    <row r="299769" spans="8:8" x14ac:dyDescent="0.35">
      <c r="H299769" s="10"/>
    </row>
    <row r="299770" spans="8:8" x14ac:dyDescent="0.35">
      <c r="H299770" s="10"/>
    </row>
    <row r="299771" spans="8:8" x14ac:dyDescent="0.35">
      <c r="H299771" s="10"/>
    </row>
    <row r="299772" spans="8:8" x14ac:dyDescent="0.35">
      <c r="H299772" s="10"/>
    </row>
    <row r="299773" spans="8:8" x14ac:dyDescent="0.35">
      <c r="H299773" s="10"/>
    </row>
    <row r="299774" spans="8:8" x14ac:dyDescent="0.35">
      <c r="H299774" s="10"/>
    </row>
    <row r="299775" spans="8:8" x14ac:dyDescent="0.35">
      <c r="H299775" s="10"/>
    </row>
    <row r="299776" spans="8:8" x14ac:dyDescent="0.35">
      <c r="H299776" s="10"/>
    </row>
    <row r="299777" spans="8:8" x14ac:dyDescent="0.35">
      <c r="H299777" s="10"/>
    </row>
    <row r="299778" spans="8:8" x14ac:dyDescent="0.35">
      <c r="H299778" s="10"/>
    </row>
    <row r="299779" spans="8:8" x14ac:dyDescent="0.35">
      <c r="H299779" s="10"/>
    </row>
    <row r="299780" spans="8:8" x14ac:dyDescent="0.35">
      <c r="H299780" s="10"/>
    </row>
    <row r="299781" spans="8:8" x14ac:dyDescent="0.35">
      <c r="H299781" s="10"/>
    </row>
    <row r="299782" spans="8:8" x14ac:dyDescent="0.35">
      <c r="H299782" s="10"/>
    </row>
    <row r="299783" spans="8:8" x14ac:dyDescent="0.35">
      <c r="H299783" s="10"/>
    </row>
    <row r="299784" spans="8:8" x14ac:dyDescent="0.35">
      <c r="H299784" s="10"/>
    </row>
    <row r="299785" spans="8:8" x14ac:dyDescent="0.35">
      <c r="H299785" s="10"/>
    </row>
    <row r="299786" spans="8:8" x14ac:dyDescent="0.35">
      <c r="H299786" s="10"/>
    </row>
    <row r="299787" spans="8:8" x14ac:dyDescent="0.35">
      <c r="H299787" s="10"/>
    </row>
    <row r="299788" spans="8:8" x14ac:dyDescent="0.35">
      <c r="H299788" s="10"/>
    </row>
    <row r="299789" spans="8:8" x14ac:dyDescent="0.35">
      <c r="H299789" s="10"/>
    </row>
    <row r="299790" spans="8:8" x14ac:dyDescent="0.35">
      <c r="H299790" s="10"/>
    </row>
    <row r="299791" spans="8:8" x14ac:dyDescent="0.35">
      <c r="H299791" s="10"/>
    </row>
    <row r="299792" spans="8:8" x14ac:dyDescent="0.35">
      <c r="H299792" s="10"/>
    </row>
    <row r="299793" spans="8:8" x14ac:dyDescent="0.35">
      <c r="H299793" s="10"/>
    </row>
    <row r="299794" spans="8:8" x14ac:dyDescent="0.35">
      <c r="H299794" s="10"/>
    </row>
    <row r="299795" spans="8:8" x14ac:dyDescent="0.35">
      <c r="H299795" s="10"/>
    </row>
    <row r="299796" spans="8:8" x14ac:dyDescent="0.35">
      <c r="H299796" s="10"/>
    </row>
    <row r="299797" spans="8:8" x14ac:dyDescent="0.35">
      <c r="H299797" s="10"/>
    </row>
    <row r="299798" spans="8:8" x14ac:dyDescent="0.35">
      <c r="H299798" s="10"/>
    </row>
    <row r="299799" spans="8:8" x14ac:dyDescent="0.35">
      <c r="H299799" s="10"/>
    </row>
    <row r="299800" spans="8:8" x14ac:dyDescent="0.35">
      <c r="H299800" s="10"/>
    </row>
    <row r="299801" spans="8:8" x14ac:dyDescent="0.35">
      <c r="H299801" s="10"/>
    </row>
    <row r="299802" spans="8:8" x14ac:dyDescent="0.35">
      <c r="H299802" s="10"/>
    </row>
    <row r="299803" spans="8:8" x14ac:dyDescent="0.35">
      <c r="H299803" s="10"/>
    </row>
    <row r="299804" spans="8:8" x14ac:dyDescent="0.35">
      <c r="H299804" s="10"/>
    </row>
    <row r="299805" spans="8:8" x14ac:dyDescent="0.35">
      <c r="H299805" s="10"/>
    </row>
    <row r="299806" spans="8:8" x14ac:dyDescent="0.35">
      <c r="H299806" s="10"/>
    </row>
    <row r="299807" spans="8:8" x14ac:dyDescent="0.35">
      <c r="H299807" s="10"/>
    </row>
    <row r="299808" spans="8:8" x14ac:dyDescent="0.35">
      <c r="H299808" s="10"/>
    </row>
    <row r="299809" spans="8:8" x14ac:dyDescent="0.35">
      <c r="H299809" s="10"/>
    </row>
    <row r="299810" spans="8:8" x14ac:dyDescent="0.35">
      <c r="H299810" s="10"/>
    </row>
    <row r="299811" spans="8:8" x14ac:dyDescent="0.35">
      <c r="H299811" s="10"/>
    </row>
    <row r="299812" spans="8:8" x14ac:dyDescent="0.35">
      <c r="H299812" s="10"/>
    </row>
    <row r="299813" spans="8:8" x14ac:dyDescent="0.35">
      <c r="H299813" s="10"/>
    </row>
    <row r="299814" spans="8:8" x14ac:dyDescent="0.35">
      <c r="H299814" s="10"/>
    </row>
    <row r="299815" spans="8:8" x14ac:dyDescent="0.35">
      <c r="H299815" s="10"/>
    </row>
    <row r="299816" spans="8:8" x14ac:dyDescent="0.35">
      <c r="H299816" s="10"/>
    </row>
    <row r="299817" spans="8:8" x14ac:dyDescent="0.35">
      <c r="H299817" s="10"/>
    </row>
    <row r="299818" spans="8:8" x14ac:dyDescent="0.35">
      <c r="H299818" s="10"/>
    </row>
    <row r="299819" spans="8:8" x14ac:dyDescent="0.35">
      <c r="H299819" s="10"/>
    </row>
    <row r="299820" spans="8:8" x14ac:dyDescent="0.35">
      <c r="H299820" s="10"/>
    </row>
    <row r="299821" spans="8:8" x14ac:dyDescent="0.35">
      <c r="H299821" s="10"/>
    </row>
    <row r="299822" spans="8:8" x14ac:dyDescent="0.35">
      <c r="H299822" s="10"/>
    </row>
    <row r="299823" spans="8:8" x14ac:dyDescent="0.35">
      <c r="H299823" s="10"/>
    </row>
    <row r="299824" spans="8:8" x14ac:dyDescent="0.35">
      <c r="H299824" s="10"/>
    </row>
    <row r="299825" spans="8:8" x14ac:dyDescent="0.35">
      <c r="H299825" s="10"/>
    </row>
    <row r="299826" spans="8:8" x14ac:dyDescent="0.35">
      <c r="H299826" s="10"/>
    </row>
    <row r="299827" spans="8:8" x14ac:dyDescent="0.35">
      <c r="H299827" s="10"/>
    </row>
    <row r="299828" spans="8:8" x14ac:dyDescent="0.35">
      <c r="H299828" s="10"/>
    </row>
    <row r="299829" spans="8:8" x14ac:dyDescent="0.35">
      <c r="H299829" s="10"/>
    </row>
    <row r="299830" spans="8:8" x14ac:dyDescent="0.35">
      <c r="H299830" s="10"/>
    </row>
    <row r="299831" spans="8:8" x14ac:dyDescent="0.35">
      <c r="H299831" s="10"/>
    </row>
    <row r="299832" spans="8:8" x14ac:dyDescent="0.35">
      <c r="H299832" s="10"/>
    </row>
    <row r="299833" spans="8:8" x14ac:dyDescent="0.35">
      <c r="H299833" s="10"/>
    </row>
    <row r="299834" spans="8:8" x14ac:dyDescent="0.35">
      <c r="H299834" s="10"/>
    </row>
    <row r="299835" spans="8:8" x14ac:dyDescent="0.35">
      <c r="H299835" s="10"/>
    </row>
    <row r="299836" spans="8:8" x14ac:dyDescent="0.35">
      <c r="H299836" s="10"/>
    </row>
    <row r="299837" spans="8:8" x14ac:dyDescent="0.35">
      <c r="H299837" s="10"/>
    </row>
    <row r="299838" spans="8:8" x14ac:dyDescent="0.35">
      <c r="H299838" s="10"/>
    </row>
    <row r="299839" spans="8:8" x14ac:dyDescent="0.35">
      <c r="H299839" s="10"/>
    </row>
    <row r="299840" spans="8:8" x14ac:dyDescent="0.35">
      <c r="H299840" s="10"/>
    </row>
    <row r="299841" spans="8:8" x14ac:dyDescent="0.35">
      <c r="H299841" s="10"/>
    </row>
    <row r="299842" spans="8:8" x14ac:dyDescent="0.35">
      <c r="H299842" s="10"/>
    </row>
    <row r="299843" spans="8:8" x14ac:dyDescent="0.35">
      <c r="H299843" s="10"/>
    </row>
    <row r="299844" spans="8:8" x14ac:dyDescent="0.35">
      <c r="H299844" s="10"/>
    </row>
    <row r="299845" spans="8:8" x14ac:dyDescent="0.35">
      <c r="H299845" s="10"/>
    </row>
    <row r="299846" spans="8:8" x14ac:dyDescent="0.35">
      <c r="H299846" s="10"/>
    </row>
    <row r="299847" spans="8:8" x14ac:dyDescent="0.35">
      <c r="H299847" s="10"/>
    </row>
    <row r="299848" spans="8:8" x14ac:dyDescent="0.35">
      <c r="H299848" s="10"/>
    </row>
    <row r="299849" spans="8:8" x14ac:dyDescent="0.35">
      <c r="H299849" s="10"/>
    </row>
    <row r="299850" spans="8:8" x14ac:dyDescent="0.35">
      <c r="H299850" s="10"/>
    </row>
    <row r="299851" spans="8:8" x14ac:dyDescent="0.35">
      <c r="H299851" s="10"/>
    </row>
    <row r="299852" spans="8:8" x14ac:dyDescent="0.35">
      <c r="H299852" s="10"/>
    </row>
    <row r="299853" spans="8:8" x14ac:dyDescent="0.35">
      <c r="H299853" s="10"/>
    </row>
    <row r="299854" spans="8:8" x14ac:dyDescent="0.35">
      <c r="H299854" s="10"/>
    </row>
    <row r="299855" spans="8:8" x14ac:dyDescent="0.35">
      <c r="H299855" s="10"/>
    </row>
    <row r="299856" spans="8:8" x14ac:dyDescent="0.35">
      <c r="H299856" s="10"/>
    </row>
    <row r="299857" spans="8:8" x14ac:dyDescent="0.35">
      <c r="H299857" s="10"/>
    </row>
    <row r="299858" spans="8:8" x14ac:dyDescent="0.35">
      <c r="H299858" s="10"/>
    </row>
    <row r="299859" spans="8:8" x14ac:dyDescent="0.35">
      <c r="H299859" s="10"/>
    </row>
    <row r="299860" spans="8:8" x14ac:dyDescent="0.35">
      <c r="H299860" s="10"/>
    </row>
    <row r="299861" spans="8:8" x14ac:dyDescent="0.35">
      <c r="H299861" s="10"/>
    </row>
    <row r="299862" spans="8:8" x14ac:dyDescent="0.35">
      <c r="H299862" s="10"/>
    </row>
    <row r="299863" spans="8:8" x14ac:dyDescent="0.35">
      <c r="H299863" s="10"/>
    </row>
    <row r="299864" spans="8:8" x14ac:dyDescent="0.35">
      <c r="H299864" s="10"/>
    </row>
    <row r="299865" spans="8:8" x14ac:dyDescent="0.35">
      <c r="H299865" s="10"/>
    </row>
    <row r="299866" spans="8:8" x14ac:dyDescent="0.35">
      <c r="H299866" s="10"/>
    </row>
    <row r="299867" spans="8:8" x14ac:dyDescent="0.35">
      <c r="H299867" s="10"/>
    </row>
    <row r="299868" spans="8:8" x14ac:dyDescent="0.35">
      <c r="H299868" s="10"/>
    </row>
    <row r="299869" spans="8:8" x14ac:dyDescent="0.35">
      <c r="H299869" s="10"/>
    </row>
    <row r="299870" spans="8:8" x14ac:dyDescent="0.35">
      <c r="H299870" s="10"/>
    </row>
    <row r="299871" spans="8:8" x14ac:dyDescent="0.35">
      <c r="H299871" s="10"/>
    </row>
    <row r="299872" spans="8:8" x14ac:dyDescent="0.35">
      <c r="H299872" s="10"/>
    </row>
    <row r="299873" spans="8:8" x14ac:dyDescent="0.35">
      <c r="H299873" s="10"/>
    </row>
    <row r="299874" spans="8:8" x14ac:dyDescent="0.35">
      <c r="H299874" s="10"/>
    </row>
    <row r="299875" spans="8:8" x14ac:dyDescent="0.35">
      <c r="H299875" s="10"/>
    </row>
    <row r="299876" spans="8:8" x14ac:dyDescent="0.35">
      <c r="H299876" s="10"/>
    </row>
    <row r="299877" spans="8:8" x14ac:dyDescent="0.35">
      <c r="H299877" s="10"/>
    </row>
    <row r="299878" spans="8:8" x14ac:dyDescent="0.35">
      <c r="H299878" s="10"/>
    </row>
    <row r="299879" spans="8:8" x14ac:dyDescent="0.35">
      <c r="H299879" s="10"/>
    </row>
    <row r="299880" spans="8:8" x14ac:dyDescent="0.35">
      <c r="H299880" s="10"/>
    </row>
    <row r="299881" spans="8:8" x14ac:dyDescent="0.35">
      <c r="H299881" s="10"/>
    </row>
    <row r="299882" spans="8:8" x14ac:dyDescent="0.35">
      <c r="H299882" s="10"/>
    </row>
    <row r="299883" spans="8:8" x14ac:dyDescent="0.35">
      <c r="H299883" s="10"/>
    </row>
    <row r="299884" spans="8:8" x14ac:dyDescent="0.35">
      <c r="H299884" s="10"/>
    </row>
    <row r="299885" spans="8:8" x14ac:dyDescent="0.35">
      <c r="H299885" s="10"/>
    </row>
    <row r="299886" spans="8:8" x14ac:dyDescent="0.35">
      <c r="H299886" s="10"/>
    </row>
    <row r="299887" spans="8:8" x14ac:dyDescent="0.35">
      <c r="H299887" s="10"/>
    </row>
    <row r="299888" spans="8:8" x14ac:dyDescent="0.35">
      <c r="H299888" s="10"/>
    </row>
    <row r="299889" spans="8:8" x14ac:dyDescent="0.35">
      <c r="H299889" s="10"/>
    </row>
    <row r="299890" spans="8:8" x14ac:dyDescent="0.35">
      <c r="H299890" s="10"/>
    </row>
    <row r="299891" spans="8:8" x14ac:dyDescent="0.35">
      <c r="H299891" s="10"/>
    </row>
    <row r="299892" spans="8:8" x14ac:dyDescent="0.35">
      <c r="H299892" s="10"/>
    </row>
    <row r="299893" spans="8:8" x14ac:dyDescent="0.35">
      <c r="H299893" s="10"/>
    </row>
    <row r="299894" spans="8:8" x14ac:dyDescent="0.35">
      <c r="H299894" s="10"/>
    </row>
    <row r="299895" spans="8:8" x14ac:dyDescent="0.35">
      <c r="H299895" s="10"/>
    </row>
    <row r="299896" spans="8:8" x14ac:dyDescent="0.35">
      <c r="H299896" s="10"/>
    </row>
    <row r="299897" spans="8:8" x14ac:dyDescent="0.35">
      <c r="H299897" s="10"/>
    </row>
    <row r="299898" spans="8:8" x14ac:dyDescent="0.35">
      <c r="H299898" s="10"/>
    </row>
    <row r="299899" spans="8:8" x14ac:dyDescent="0.35">
      <c r="H299899" s="10"/>
    </row>
    <row r="299900" spans="8:8" x14ac:dyDescent="0.35">
      <c r="H299900" s="10"/>
    </row>
    <row r="299901" spans="8:8" x14ac:dyDescent="0.35">
      <c r="H299901" s="10"/>
    </row>
    <row r="299902" spans="8:8" x14ac:dyDescent="0.35">
      <c r="H299902" s="10"/>
    </row>
    <row r="299903" spans="8:8" x14ac:dyDescent="0.35">
      <c r="H299903" s="10"/>
    </row>
    <row r="299904" spans="8:8" x14ac:dyDescent="0.35">
      <c r="H299904" s="10"/>
    </row>
    <row r="299905" spans="8:8" x14ac:dyDescent="0.35">
      <c r="H299905" s="10"/>
    </row>
    <row r="299906" spans="8:8" x14ac:dyDescent="0.35">
      <c r="H299906" s="10"/>
    </row>
    <row r="299907" spans="8:8" x14ac:dyDescent="0.35">
      <c r="H299907" s="10"/>
    </row>
    <row r="299908" spans="8:8" x14ac:dyDescent="0.35">
      <c r="H299908" s="10"/>
    </row>
    <row r="299909" spans="8:8" x14ac:dyDescent="0.35">
      <c r="H299909" s="10"/>
    </row>
    <row r="299910" spans="8:8" x14ac:dyDescent="0.35">
      <c r="H299910" s="10"/>
    </row>
    <row r="299911" spans="8:8" x14ac:dyDescent="0.35">
      <c r="H299911" s="10"/>
    </row>
    <row r="299912" spans="8:8" x14ac:dyDescent="0.35">
      <c r="H299912" s="10"/>
    </row>
    <row r="299913" spans="8:8" x14ac:dyDescent="0.35">
      <c r="H299913" s="10"/>
    </row>
    <row r="299914" spans="8:8" x14ac:dyDescent="0.35">
      <c r="H299914" s="10"/>
    </row>
    <row r="299915" spans="8:8" x14ac:dyDescent="0.35">
      <c r="H299915" s="10"/>
    </row>
    <row r="299916" spans="8:8" x14ac:dyDescent="0.35">
      <c r="H299916" s="10"/>
    </row>
    <row r="299917" spans="8:8" x14ac:dyDescent="0.35">
      <c r="H299917" s="10"/>
    </row>
    <row r="299918" spans="8:8" x14ac:dyDescent="0.35">
      <c r="H299918" s="10"/>
    </row>
    <row r="299919" spans="8:8" x14ac:dyDescent="0.35">
      <c r="H299919" s="10"/>
    </row>
    <row r="299920" spans="8:8" x14ac:dyDescent="0.35">
      <c r="H299920" s="10"/>
    </row>
    <row r="299921" spans="8:8" x14ac:dyDescent="0.35">
      <c r="H299921" s="10"/>
    </row>
    <row r="299922" spans="8:8" x14ac:dyDescent="0.35">
      <c r="H299922" s="10"/>
    </row>
    <row r="299923" spans="8:8" x14ac:dyDescent="0.35">
      <c r="H299923" s="10"/>
    </row>
    <row r="299924" spans="8:8" x14ac:dyDescent="0.35">
      <c r="H299924" s="10"/>
    </row>
    <row r="299925" spans="8:8" x14ac:dyDescent="0.35">
      <c r="H299925" s="10"/>
    </row>
    <row r="299926" spans="8:8" x14ac:dyDescent="0.35">
      <c r="H299926" s="10"/>
    </row>
    <row r="299927" spans="8:8" x14ac:dyDescent="0.35">
      <c r="H299927" s="10"/>
    </row>
    <row r="299928" spans="8:8" x14ac:dyDescent="0.35">
      <c r="H299928" s="10"/>
    </row>
    <row r="299929" spans="8:8" x14ac:dyDescent="0.35">
      <c r="H299929" s="10"/>
    </row>
    <row r="299930" spans="8:8" x14ac:dyDescent="0.35">
      <c r="H299930" s="10"/>
    </row>
    <row r="299931" spans="8:8" x14ac:dyDescent="0.35">
      <c r="H299931" s="10"/>
    </row>
    <row r="299932" spans="8:8" x14ac:dyDescent="0.35">
      <c r="H299932" s="10"/>
    </row>
    <row r="299933" spans="8:8" x14ac:dyDescent="0.35">
      <c r="H299933" s="10"/>
    </row>
    <row r="299934" spans="8:8" x14ac:dyDescent="0.35">
      <c r="H299934" s="10"/>
    </row>
    <row r="299935" spans="8:8" x14ac:dyDescent="0.35">
      <c r="H299935" s="10"/>
    </row>
    <row r="299936" spans="8:8" x14ac:dyDescent="0.35">
      <c r="H299936" s="10"/>
    </row>
    <row r="299937" spans="8:8" x14ac:dyDescent="0.35">
      <c r="H299937" s="10"/>
    </row>
    <row r="299938" spans="8:8" x14ac:dyDescent="0.35">
      <c r="H299938" s="10"/>
    </row>
    <row r="299939" spans="8:8" x14ac:dyDescent="0.35">
      <c r="H299939" s="10"/>
    </row>
    <row r="299940" spans="8:8" x14ac:dyDescent="0.35">
      <c r="H299940" s="10"/>
    </row>
    <row r="299941" spans="8:8" x14ac:dyDescent="0.35">
      <c r="H299941" s="10"/>
    </row>
    <row r="299942" spans="8:8" x14ac:dyDescent="0.35">
      <c r="H299942" s="10"/>
    </row>
    <row r="299943" spans="8:8" x14ac:dyDescent="0.35">
      <c r="H299943" s="10"/>
    </row>
    <row r="299944" spans="8:8" x14ac:dyDescent="0.35">
      <c r="H299944" s="10"/>
    </row>
    <row r="299945" spans="8:8" x14ac:dyDescent="0.35">
      <c r="H299945" s="10"/>
    </row>
    <row r="299946" spans="8:8" x14ac:dyDescent="0.35">
      <c r="H299946" s="10"/>
    </row>
    <row r="299947" spans="8:8" x14ac:dyDescent="0.35">
      <c r="H299947" s="10"/>
    </row>
    <row r="299948" spans="8:8" x14ac:dyDescent="0.35">
      <c r="H299948" s="10"/>
    </row>
    <row r="299949" spans="8:8" x14ac:dyDescent="0.35">
      <c r="H299949" s="10"/>
    </row>
    <row r="299950" spans="8:8" x14ac:dyDescent="0.35">
      <c r="H299950" s="10"/>
    </row>
    <row r="299951" spans="8:8" x14ac:dyDescent="0.35">
      <c r="H299951" s="10"/>
    </row>
    <row r="299952" spans="8:8" x14ac:dyDescent="0.35">
      <c r="H299952" s="10"/>
    </row>
    <row r="299953" spans="8:8" x14ac:dyDescent="0.35">
      <c r="H299953" s="10"/>
    </row>
    <row r="299954" spans="8:8" x14ac:dyDescent="0.35">
      <c r="H299954" s="10"/>
    </row>
    <row r="299955" spans="8:8" x14ac:dyDescent="0.35">
      <c r="H299955" s="10"/>
    </row>
    <row r="299956" spans="8:8" x14ac:dyDescent="0.35">
      <c r="H299956" s="10"/>
    </row>
    <row r="299957" spans="8:8" x14ac:dyDescent="0.35">
      <c r="H299957" s="10"/>
    </row>
    <row r="299958" spans="8:8" x14ac:dyDescent="0.35">
      <c r="H299958" s="10"/>
    </row>
    <row r="299959" spans="8:8" x14ac:dyDescent="0.35">
      <c r="H299959" s="10"/>
    </row>
    <row r="299960" spans="8:8" x14ac:dyDescent="0.35">
      <c r="H299960" s="10"/>
    </row>
    <row r="299961" spans="8:8" x14ac:dyDescent="0.35">
      <c r="H299961" s="10"/>
    </row>
    <row r="299962" spans="8:8" x14ac:dyDescent="0.35">
      <c r="H299962" s="10"/>
    </row>
    <row r="299963" spans="8:8" x14ac:dyDescent="0.35">
      <c r="H299963" s="10"/>
    </row>
    <row r="299964" spans="8:8" x14ac:dyDescent="0.35">
      <c r="H299964" s="10"/>
    </row>
    <row r="299965" spans="8:8" x14ac:dyDescent="0.35">
      <c r="H299965" s="10"/>
    </row>
    <row r="299966" spans="8:8" x14ac:dyDescent="0.35">
      <c r="H299966" s="10"/>
    </row>
    <row r="299967" spans="8:8" x14ac:dyDescent="0.35">
      <c r="H299967" s="10"/>
    </row>
    <row r="299968" spans="8:8" x14ac:dyDescent="0.35">
      <c r="H299968" s="10"/>
    </row>
    <row r="299969" spans="8:8" x14ac:dyDescent="0.35">
      <c r="H299969" s="10"/>
    </row>
    <row r="299970" spans="8:8" x14ac:dyDescent="0.35">
      <c r="H299970" s="10"/>
    </row>
    <row r="299971" spans="8:8" x14ac:dyDescent="0.35">
      <c r="H299971" s="10"/>
    </row>
    <row r="299972" spans="8:8" x14ac:dyDescent="0.35">
      <c r="H299972" s="10"/>
    </row>
    <row r="299973" spans="8:8" x14ac:dyDescent="0.35">
      <c r="H299973" s="10"/>
    </row>
    <row r="299974" spans="8:8" x14ac:dyDescent="0.35">
      <c r="H299974" s="10"/>
    </row>
    <row r="299975" spans="8:8" x14ac:dyDescent="0.35">
      <c r="H299975" s="10"/>
    </row>
    <row r="299976" spans="8:8" x14ac:dyDescent="0.35">
      <c r="H299976" s="10"/>
    </row>
    <row r="299977" spans="8:8" x14ac:dyDescent="0.35">
      <c r="H299977" s="10"/>
    </row>
    <row r="299978" spans="8:8" x14ac:dyDescent="0.35">
      <c r="H299978" s="10"/>
    </row>
    <row r="299979" spans="8:8" x14ac:dyDescent="0.35">
      <c r="H299979" s="10"/>
    </row>
    <row r="299980" spans="8:8" x14ac:dyDescent="0.35">
      <c r="H299980" s="10"/>
    </row>
    <row r="299981" spans="8:8" x14ac:dyDescent="0.35">
      <c r="H299981" s="10"/>
    </row>
    <row r="299982" spans="8:8" x14ac:dyDescent="0.35">
      <c r="H299982" s="10"/>
    </row>
    <row r="299983" spans="8:8" x14ac:dyDescent="0.35">
      <c r="H299983" s="10"/>
    </row>
    <row r="299984" spans="8:8" x14ac:dyDescent="0.35">
      <c r="H299984" s="10"/>
    </row>
    <row r="299985" spans="8:8" x14ac:dyDescent="0.35">
      <c r="H299985" s="10"/>
    </row>
    <row r="299986" spans="8:8" x14ac:dyDescent="0.35">
      <c r="H299986" s="10"/>
    </row>
    <row r="299987" spans="8:8" x14ac:dyDescent="0.35">
      <c r="H299987" s="10"/>
    </row>
    <row r="299988" spans="8:8" x14ac:dyDescent="0.35">
      <c r="H299988" s="10"/>
    </row>
    <row r="299989" spans="8:8" x14ac:dyDescent="0.35">
      <c r="H299989" s="10"/>
    </row>
    <row r="299990" spans="8:8" x14ac:dyDescent="0.35">
      <c r="H299990" s="10"/>
    </row>
    <row r="299991" spans="8:8" x14ac:dyDescent="0.35">
      <c r="H299991" s="10"/>
    </row>
    <row r="299992" spans="8:8" x14ac:dyDescent="0.35">
      <c r="H299992" s="10"/>
    </row>
    <row r="299993" spans="8:8" x14ac:dyDescent="0.35">
      <c r="H299993" s="10"/>
    </row>
    <row r="299994" spans="8:8" x14ac:dyDescent="0.35">
      <c r="H299994" s="10"/>
    </row>
    <row r="299995" spans="8:8" x14ac:dyDescent="0.35">
      <c r="H299995" s="10"/>
    </row>
    <row r="299996" spans="8:8" x14ac:dyDescent="0.35">
      <c r="H299996" s="10"/>
    </row>
    <row r="299997" spans="8:8" x14ac:dyDescent="0.35">
      <c r="H299997" s="10"/>
    </row>
    <row r="299998" spans="8:8" x14ac:dyDescent="0.35">
      <c r="H299998" s="10"/>
    </row>
    <row r="299999" spans="8:8" x14ac:dyDescent="0.35">
      <c r="H299999" s="10"/>
    </row>
    <row r="300000" spans="8:8" x14ac:dyDescent="0.35">
      <c r="H300000" s="10"/>
    </row>
    <row r="300001" spans="8:8" x14ac:dyDescent="0.35">
      <c r="H300001" s="10"/>
    </row>
    <row r="300002" spans="8:8" x14ac:dyDescent="0.35">
      <c r="H300002" s="10"/>
    </row>
    <row r="300003" spans="8:8" x14ac:dyDescent="0.35">
      <c r="H300003" s="10"/>
    </row>
    <row r="300004" spans="8:8" x14ac:dyDescent="0.35">
      <c r="H300004" s="10"/>
    </row>
    <row r="300005" spans="8:8" x14ac:dyDescent="0.35">
      <c r="H300005" s="10"/>
    </row>
    <row r="300006" spans="8:8" x14ac:dyDescent="0.35">
      <c r="H300006" s="10"/>
    </row>
    <row r="300007" spans="8:8" x14ac:dyDescent="0.35">
      <c r="H300007" s="10"/>
    </row>
    <row r="300008" spans="8:8" x14ac:dyDescent="0.35">
      <c r="H300008" s="10"/>
    </row>
    <row r="300009" spans="8:8" x14ac:dyDescent="0.35">
      <c r="H300009" s="10"/>
    </row>
    <row r="300010" spans="8:8" x14ac:dyDescent="0.35">
      <c r="H300010" s="10"/>
    </row>
    <row r="300011" spans="8:8" x14ac:dyDescent="0.35">
      <c r="H300011" s="10"/>
    </row>
    <row r="300012" spans="8:8" x14ac:dyDescent="0.35">
      <c r="H300012" s="10"/>
    </row>
    <row r="300013" spans="8:8" x14ac:dyDescent="0.35">
      <c r="H300013" s="10"/>
    </row>
    <row r="300014" spans="8:8" x14ac:dyDescent="0.35">
      <c r="H300014" s="10"/>
    </row>
    <row r="300015" spans="8:8" x14ac:dyDescent="0.35">
      <c r="H300015" s="10"/>
    </row>
    <row r="300016" spans="8:8" x14ac:dyDescent="0.35">
      <c r="H300016" s="10"/>
    </row>
    <row r="300017" spans="8:8" x14ac:dyDescent="0.35">
      <c r="H300017" s="10"/>
    </row>
    <row r="300018" spans="8:8" x14ac:dyDescent="0.35">
      <c r="H300018" s="10"/>
    </row>
    <row r="300019" spans="8:8" x14ac:dyDescent="0.35">
      <c r="H300019" s="10"/>
    </row>
    <row r="300020" spans="8:8" x14ac:dyDescent="0.35">
      <c r="H300020" s="10"/>
    </row>
    <row r="300021" spans="8:8" x14ac:dyDescent="0.35">
      <c r="H300021" s="10"/>
    </row>
    <row r="300022" spans="8:8" x14ac:dyDescent="0.35">
      <c r="H300022" s="10"/>
    </row>
    <row r="300023" spans="8:8" x14ac:dyDescent="0.35">
      <c r="H300023" s="10"/>
    </row>
    <row r="300024" spans="8:8" x14ac:dyDescent="0.35">
      <c r="H300024" s="10"/>
    </row>
    <row r="300025" spans="8:8" x14ac:dyDescent="0.35">
      <c r="H300025" s="10"/>
    </row>
    <row r="300026" spans="8:8" x14ac:dyDescent="0.35">
      <c r="H300026" s="10"/>
    </row>
    <row r="300027" spans="8:8" x14ac:dyDescent="0.35">
      <c r="H300027" s="10"/>
    </row>
    <row r="300028" spans="8:8" x14ac:dyDescent="0.35">
      <c r="H300028" s="10"/>
    </row>
    <row r="300029" spans="8:8" x14ac:dyDescent="0.35">
      <c r="H300029" s="10"/>
    </row>
    <row r="300030" spans="8:8" x14ac:dyDescent="0.35">
      <c r="H300030" s="10"/>
    </row>
    <row r="300031" spans="8:8" x14ac:dyDescent="0.35">
      <c r="H300031" s="10"/>
    </row>
    <row r="300032" spans="8:8" x14ac:dyDescent="0.35">
      <c r="H300032" s="10"/>
    </row>
    <row r="300033" spans="8:8" x14ac:dyDescent="0.35">
      <c r="H300033" s="10"/>
    </row>
    <row r="300034" spans="8:8" x14ac:dyDescent="0.35">
      <c r="H300034" s="10"/>
    </row>
    <row r="300035" spans="8:8" x14ac:dyDescent="0.35">
      <c r="H300035" s="10"/>
    </row>
    <row r="300036" spans="8:8" x14ac:dyDescent="0.35">
      <c r="H300036" s="10"/>
    </row>
    <row r="300037" spans="8:8" x14ac:dyDescent="0.35">
      <c r="H300037" s="10"/>
    </row>
    <row r="300038" spans="8:8" x14ac:dyDescent="0.35">
      <c r="H300038" s="10"/>
    </row>
    <row r="300039" spans="8:8" x14ac:dyDescent="0.35">
      <c r="H300039" s="10"/>
    </row>
    <row r="300040" spans="8:8" x14ac:dyDescent="0.35">
      <c r="H300040" s="10"/>
    </row>
    <row r="300041" spans="8:8" x14ac:dyDescent="0.35">
      <c r="H300041" s="10"/>
    </row>
    <row r="300042" spans="8:8" x14ac:dyDescent="0.35">
      <c r="H300042" s="10"/>
    </row>
    <row r="300043" spans="8:8" x14ac:dyDescent="0.35">
      <c r="H300043" s="10"/>
    </row>
    <row r="300044" spans="8:8" x14ac:dyDescent="0.35">
      <c r="H300044" s="10"/>
    </row>
    <row r="300045" spans="8:8" x14ac:dyDescent="0.35">
      <c r="H300045" s="10"/>
    </row>
    <row r="300046" spans="8:8" x14ac:dyDescent="0.35">
      <c r="H300046" s="10"/>
    </row>
    <row r="300047" spans="8:8" x14ac:dyDescent="0.35">
      <c r="H300047" s="10"/>
    </row>
    <row r="300048" spans="8:8" x14ac:dyDescent="0.35">
      <c r="H300048" s="10"/>
    </row>
    <row r="300049" spans="8:8" x14ac:dyDescent="0.35">
      <c r="H300049" s="10"/>
    </row>
    <row r="300050" spans="8:8" x14ac:dyDescent="0.35">
      <c r="H300050" s="10"/>
    </row>
    <row r="300051" spans="8:8" x14ac:dyDescent="0.35">
      <c r="H300051" s="10"/>
    </row>
    <row r="300052" spans="8:8" x14ac:dyDescent="0.35">
      <c r="H300052" s="10"/>
    </row>
    <row r="300053" spans="8:8" x14ac:dyDescent="0.35">
      <c r="H300053" s="10"/>
    </row>
    <row r="300054" spans="8:8" x14ac:dyDescent="0.35">
      <c r="H300054" s="10"/>
    </row>
    <row r="300055" spans="8:8" x14ac:dyDescent="0.35">
      <c r="H300055" s="10"/>
    </row>
    <row r="300056" spans="8:8" x14ac:dyDescent="0.35">
      <c r="H300056" s="10"/>
    </row>
    <row r="300057" spans="8:8" x14ac:dyDescent="0.35">
      <c r="H300057" s="10"/>
    </row>
    <row r="300058" spans="8:8" x14ac:dyDescent="0.35">
      <c r="H300058" s="10"/>
    </row>
    <row r="300059" spans="8:8" x14ac:dyDescent="0.35">
      <c r="H300059" s="10"/>
    </row>
    <row r="300060" spans="8:8" x14ac:dyDescent="0.35">
      <c r="H300060" s="10"/>
    </row>
    <row r="300061" spans="8:8" x14ac:dyDescent="0.35">
      <c r="H300061" s="10"/>
    </row>
    <row r="300062" spans="8:8" x14ac:dyDescent="0.35">
      <c r="H300062" s="10"/>
    </row>
    <row r="300063" spans="8:8" x14ac:dyDescent="0.35">
      <c r="H300063" s="10"/>
    </row>
    <row r="300064" spans="8:8" x14ac:dyDescent="0.35">
      <c r="H300064" s="10"/>
    </row>
    <row r="300065" spans="8:8" x14ac:dyDescent="0.35">
      <c r="H300065" s="10"/>
    </row>
    <row r="300066" spans="8:8" x14ac:dyDescent="0.35">
      <c r="H300066" s="10"/>
    </row>
    <row r="300067" spans="8:8" x14ac:dyDescent="0.35">
      <c r="H300067" s="10"/>
    </row>
    <row r="300068" spans="8:8" x14ac:dyDescent="0.35">
      <c r="H300068" s="10"/>
    </row>
    <row r="300069" spans="8:8" x14ac:dyDescent="0.35">
      <c r="H300069" s="10"/>
    </row>
    <row r="300070" spans="8:8" x14ac:dyDescent="0.35">
      <c r="H300070" s="10"/>
    </row>
    <row r="300071" spans="8:8" x14ac:dyDescent="0.35">
      <c r="H300071" s="10"/>
    </row>
    <row r="300072" spans="8:8" x14ac:dyDescent="0.35">
      <c r="H300072" s="10"/>
    </row>
    <row r="300073" spans="8:8" x14ac:dyDescent="0.35">
      <c r="H300073" s="10"/>
    </row>
    <row r="300074" spans="8:8" x14ac:dyDescent="0.35">
      <c r="H300074" s="10"/>
    </row>
    <row r="300075" spans="8:8" x14ac:dyDescent="0.35">
      <c r="H300075" s="10"/>
    </row>
    <row r="300076" spans="8:8" x14ac:dyDescent="0.35">
      <c r="H300076" s="10"/>
    </row>
    <row r="300077" spans="8:8" x14ac:dyDescent="0.35">
      <c r="H300077" s="10"/>
    </row>
    <row r="300078" spans="8:8" x14ac:dyDescent="0.35">
      <c r="H300078" s="10"/>
    </row>
    <row r="300079" spans="8:8" x14ac:dyDescent="0.35">
      <c r="H300079" s="10"/>
    </row>
    <row r="300080" spans="8:8" x14ac:dyDescent="0.35">
      <c r="H300080" s="10"/>
    </row>
    <row r="300081" spans="8:8" x14ac:dyDescent="0.35">
      <c r="H300081" s="10"/>
    </row>
    <row r="300082" spans="8:8" x14ac:dyDescent="0.35">
      <c r="H300082" s="10"/>
    </row>
    <row r="300083" spans="8:8" x14ac:dyDescent="0.35">
      <c r="H300083" s="10"/>
    </row>
    <row r="300084" spans="8:8" x14ac:dyDescent="0.35">
      <c r="H300084" s="10"/>
    </row>
    <row r="300085" spans="8:8" x14ac:dyDescent="0.35">
      <c r="H300085" s="10"/>
    </row>
    <row r="300086" spans="8:8" x14ac:dyDescent="0.35">
      <c r="H300086" s="10"/>
    </row>
    <row r="300087" spans="8:8" x14ac:dyDescent="0.35">
      <c r="H300087" s="10"/>
    </row>
    <row r="300088" spans="8:8" x14ac:dyDescent="0.35">
      <c r="H300088" s="10"/>
    </row>
    <row r="300089" spans="8:8" x14ac:dyDescent="0.35">
      <c r="H300089" s="10"/>
    </row>
    <row r="300090" spans="8:8" x14ac:dyDescent="0.35">
      <c r="H300090" s="10"/>
    </row>
    <row r="300091" spans="8:8" x14ac:dyDescent="0.35">
      <c r="H300091" s="10"/>
    </row>
    <row r="300092" spans="8:8" x14ac:dyDescent="0.35">
      <c r="H300092" s="10"/>
    </row>
    <row r="300093" spans="8:8" x14ac:dyDescent="0.35">
      <c r="H300093" s="10"/>
    </row>
    <row r="300094" spans="8:8" x14ac:dyDescent="0.35">
      <c r="H300094" s="10"/>
    </row>
    <row r="300095" spans="8:8" x14ac:dyDescent="0.35">
      <c r="H300095" s="10"/>
    </row>
    <row r="300096" spans="8:8" x14ac:dyDescent="0.35">
      <c r="H300096" s="10"/>
    </row>
    <row r="300097" spans="8:8" x14ac:dyDescent="0.35">
      <c r="H300097" s="10"/>
    </row>
    <row r="300098" spans="8:8" x14ac:dyDescent="0.35">
      <c r="H300098" s="10"/>
    </row>
    <row r="300099" spans="8:8" x14ac:dyDescent="0.35">
      <c r="H300099" s="10"/>
    </row>
    <row r="300100" spans="8:8" x14ac:dyDescent="0.35">
      <c r="H300100" s="10"/>
    </row>
    <row r="300101" spans="8:8" x14ac:dyDescent="0.35">
      <c r="H300101" s="10"/>
    </row>
    <row r="300102" spans="8:8" x14ac:dyDescent="0.35">
      <c r="H300102" s="10"/>
    </row>
    <row r="300103" spans="8:8" x14ac:dyDescent="0.35">
      <c r="H300103" s="10"/>
    </row>
    <row r="300104" spans="8:8" x14ac:dyDescent="0.35">
      <c r="H300104" s="10"/>
    </row>
    <row r="300105" spans="8:8" x14ac:dyDescent="0.35">
      <c r="H300105" s="10"/>
    </row>
    <row r="300106" spans="8:8" x14ac:dyDescent="0.35">
      <c r="H300106" s="10"/>
    </row>
    <row r="300107" spans="8:8" x14ac:dyDescent="0.35">
      <c r="H300107" s="10"/>
    </row>
    <row r="300108" spans="8:8" x14ac:dyDescent="0.35">
      <c r="H300108" s="10"/>
    </row>
    <row r="300109" spans="8:8" x14ac:dyDescent="0.35">
      <c r="H300109" s="10"/>
    </row>
    <row r="300110" spans="8:8" x14ac:dyDescent="0.35">
      <c r="H300110" s="10"/>
    </row>
    <row r="300111" spans="8:8" x14ac:dyDescent="0.35">
      <c r="H300111" s="10"/>
    </row>
    <row r="300112" spans="8:8" x14ac:dyDescent="0.35">
      <c r="H300112" s="10"/>
    </row>
    <row r="300113" spans="8:8" x14ac:dyDescent="0.35">
      <c r="H300113" s="10"/>
    </row>
    <row r="300114" spans="8:8" x14ac:dyDescent="0.35">
      <c r="H300114" s="10"/>
    </row>
    <row r="300115" spans="8:8" x14ac:dyDescent="0.35">
      <c r="H300115" s="10"/>
    </row>
    <row r="300116" spans="8:8" x14ac:dyDescent="0.35">
      <c r="H300116" s="10"/>
    </row>
    <row r="300117" spans="8:8" x14ac:dyDescent="0.35">
      <c r="H300117" s="10"/>
    </row>
    <row r="300118" spans="8:8" x14ac:dyDescent="0.35">
      <c r="H300118" s="10"/>
    </row>
    <row r="300119" spans="8:8" x14ac:dyDescent="0.35">
      <c r="H300119" s="10"/>
    </row>
    <row r="300120" spans="8:8" x14ac:dyDescent="0.35">
      <c r="H300120" s="10"/>
    </row>
    <row r="300121" spans="8:8" x14ac:dyDescent="0.35">
      <c r="H300121" s="10"/>
    </row>
    <row r="300122" spans="8:8" x14ac:dyDescent="0.35">
      <c r="H300122" s="10"/>
    </row>
    <row r="300123" spans="8:8" x14ac:dyDescent="0.35">
      <c r="H300123" s="10"/>
    </row>
    <row r="300124" spans="8:8" x14ac:dyDescent="0.35">
      <c r="H300124" s="10"/>
    </row>
    <row r="300125" spans="8:8" x14ac:dyDescent="0.35">
      <c r="H300125" s="10"/>
    </row>
    <row r="300126" spans="8:8" x14ac:dyDescent="0.35">
      <c r="H300126" s="10"/>
    </row>
    <row r="300127" spans="8:8" x14ac:dyDescent="0.35">
      <c r="H300127" s="10"/>
    </row>
    <row r="300128" spans="8:8" x14ac:dyDescent="0.35">
      <c r="H300128" s="10"/>
    </row>
    <row r="300129" spans="8:8" x14ac:dyDescent="0.35">
      <c r="H300129" s="10"/>
    </row>
    <row r="300130" spans="8:8" x14ac:dyDescent="0.35">
      <c r="H300130" s="10"/>
    </row>
    <row r="300131" spans="8:8" x14ac:dyDescent="0.35">
      <c r="H300131" s="10"/>
    </row>
    <row r="300132" spans="8:8" x14ac:dyDescent="0.35">
      <c r="H300132" s="10"/>
    </row>
    <row r="300133" spans="8:8" x14ac:dyDescent="0.35">
      <c r="H300133" s="10"/>
    </row>
    <row r="300134" spans="8:8" x14ac:dyDescent="0.35">
      <c r="H300134" s="10"/>
    </row>
    <row r="300135" spans="8:8" x14ac:dyDescent="0.35">
      <c r="H300135" s="10"/>
    </row>
    <row r="300136" spans="8:8" x14ac:dyDescent="0.35">
      <c r="H300136" s="10"/>
    </row>
    <row r="300137" spans="8:8" x14ac:dyDescent="0.35">
      <c r="H300137" s="10"/>
    </row>
    <row r="300138" spans="8:8" x14ac:dyDescent="0.35">
      <c r="H300138" s="10"/>
    </row>
    <row r="300139" spans="8:8" x14ac:dyDescent="0.35">
      <c r="H300139" s="10"/>
    </row>
    <row r="300140" spans="8:8" x14ac:dyDescent="0.35">
      <c r="H300140" s="10"/>
    </row>
    <row r="300141" spans="8:8" x14ac:dyDescent="0.35">
      <c r="H300141" s="10"/>
    </row>
    <row r="300142" spans="8:8" x14ac:dyDescent="0.35">
      <c r="H300142" s="10"/>
    </row>
    <row r="300143" spans="8:8" x14ac:dyDescent="0.35">
      <c r="H300143" s="10"/>
    </row>
    <row r="300144" spans="8:8" x14ac:dyDescent="0.35">
      <c r="H300144" s="10"/>
    </row>
    <row r="300145" spans="8:8" x14ac:dyDescent="0.35">
      <c r="H300145" s="10"/>
    </row>
    <row r="300146" spans="8:8" x14ac:dyDescent="0.35">
      <c r="H300146" s="10"/>
    </row>
    <row r="300147" spans="8:8" x14ac:dyDescent="0.35">
      <c r="H300147" s="10"/>
    </row>
    <row r="300148" spans="8:8" x14ac:dyDescent="0.35">
      <c r="H300148" s="10"/>
    </row>
    <row r="300149" spans="8:8" x14ac:dyDescent="0.35">
      <c r="H300149" s="10"/>
    </row>
    <row r="300150" spans="8:8" x14ac:dyDescent="0.35">
      <c r="H300150" s="10"/>
    </row>
    <row r="300151" spans="8:8" x14ac:dyDescent="0.35">
      <c r="H300151" s="10"/>
    </row>
    <row r="300152" spans="8:8" x14ac:dyDescent="0.35">
      <c r="H300152" s="10"/>
    </row>
    <row r="300153" spans="8:8" x14ac:dyDescent="0.35">
      <c r="H300153" s="10"/>
    </row>
    <row r="300154" spans="8:8" x14ac:dyDescent="0.35">
      <c r="H300154" s="10"/>
    </row>
    <row r="300155" spans="8:8" x14ac:dyDescent="0.35">
      <c r="H300155" s="10"/>
    </row>
    <row r="300156" spans="8:8" x14ac:dyDescent="0.35">
      <c r="H300156" s="10"/>
    </row>
    <row r="300157" spans="8:8" x14ac:dyDescent="0.35">
      <c r="H300157" s="10"/>
    </row>
    <row r="300158" spans="8:8" x14ac:dyDescent="0.35">
      <c r="H300158" s="10"/>
    </row>
    <row r="300159" spans="8:8" x14ac:dyDescent="0.35">
      <c r="H300159" s="10"/>
    </row>
    <row r="300160" spans="8:8" x14ac:dyDescent="0.35">
      <c r="H300160" s="10"/>
    </row>
    <row r="300161" spans="8:8" x14ac:dyDescent="0.35">
      <c r="H300161" s="10"/>
    </row>
    <row r="300162" spans="8:8" x14ac:dyDescent="0.35">
      <c r="H300162" s="10"/>
    </row>
    <row r="300163" spans="8:8" x14ac:dyDescent="0.35">
      <c r="H300163" s="10"/>
    </row>
    <row r="300164" spans="8:8" x14ac:dyDescent="0.35">
      <c r="H300164" s="10"/>
    </row>
    <row r="300165" spans="8:8" x14ac:dyDescent="0.35">
      <c r="H300165" s="10"/>
    </row>
    <row r="300166" spans="8:8" x14ac:dyDescent="0.35">
      <c r="H300166" s="10"/>
    </row>
    <row r="300167" spans="8:8" x14ac:dyDescent="0.35">
      <c r="H300167" s="10"/>
    </row>
    <row r="300168" spans="8:8" x14ac:dyDescent="0.35">
      <c r="H300168" s="10"/>
    </row>
    <row r="300169" spans="8:8" x14ac:dyDescent="0.35">
      <c r="H300169" s="10"/>
    </row>
    <row r="300170" spans="8:8" x14ac:dyDescent="0.35">
      <c r="H300170" s="10"/>
    </row>
    <row r="300171" spans="8:8" x14ac:dyDescent="0.35">
      <c r="H300171" s="10"/>
    </row>
    <row r="300172" spans="8:8" x14ac:dyDescent="0.35">
      <c r="H300172" s="10"/>
    </row>
    <row r="300173" spans="8:8" x14ac:dyDescent="0.35">
      <c r="H300173" s="10"/>
    </row>
    <row r="300174" spans="8:8" x14ac:dyDescent="0.35">
      <c r="H300174" s="10"/>
    </row>
    <row r="300175" spans="8:8" x14ac:dyDescent="0.35">
      <c r="H300175" s="10"/>
    </row>
    <row r="300176" spans="8:8" x14ac:dyDescent="0.35">
      <c r="H300176" s="10"/>
    </row>
    <row r="300177" spans="8:8" x14ac:dyDescent="0.35">
      <c r="H300177" s="10"/>
    </row>
    <row r="300178" spans="8:8" x14ac:dyDescent="0.35">
      <c r="H300178" s="10"/>
    </row>
    <row r="300179" spans="8:8" x14ac:dyDescent="0.35">
      <c r="H300179" s="10"/>
    </row>
    <row r="300180" spans="8:8" x14ac:dyDescent="0.35">
      <c r="H300180" s="10"/>
    </row>
    <row r="300181" spans="8:8" x14ac:dyDescent="0.35">
      <c r="H300181" s="10"/>
    </row>
    <row r="300182" spans="8:8" x14ac:dyDescent="0.35">
      <c r="H300182" s="10"/>
    </row>
    <row r="300183" spans="8:8" x14ac:dyDescent="0.35">
      <c r="H300183" s="10"/>
    </row>
    <row r="300184" spans="8:8" x14ac:dyDescent="0.35">
      <c r="H300184" s="10"/>
    </row>
    <row r="300185" spans="8:8" x14ac:dyDescent="0.35">
      <c r="H300185" s="10"/>
    </row>
    <row r="300186" spans="8:8" x14ac:dyDescent="0.35">
      <c r="H300186" s="10"/>
    </row>
    <row r="300187" spans="8:8" x14ac:dyDescent="0.35">
      <c r="H300187" s="10"/>
    </row>
    <row r="300188" spans="8:8" x14ac:dyDescent="0.35">
      <c r="H300188" s="10"/>
    </row>
    <row r="300189" spans="8:8" x14ac:dyDescent="0.35">
      <c r="H300189" s="10"/>
    </row>
    <row r="300190" spans="8:8" x14ac:dyDescent="0.35">
      <c r="H300190" s="10"/>
    </row>
    <row r="300191" spans="8:8" x14ac:dyDescent="0.35">
      <c r="H300191" s="10"/>
    </row>
    <row r="300192" spans="8:8" x14ac:dyDescent="0.35">
      <c r="H300192" s="10"/>
    </row>
    <row r="300193" spans="8:8" x14ac:dyDescent="0.35">
      <c r="H300193" s="10"/>
    </row>
    <row r="300194" spans="8:8" x14ac:dyDescent="0.35">
      <c r="H300194" s="10"/>
    </row>
    <row r="300195" spans="8:8" x14ac:dyDescent="0.35">
      <c r="H300195" s="10"/>
    </row>
    <row r="300196" spans="8:8" x14ac:dyDescent="0.35">
      <c r="H300196" s="10"/>
    </row>
    <row r="300197" spans="8:8" x14ac:dyDescent="0.35">
      <c r="H300197" s="10"/>
    </row>
    <row r="300198" spans="8:8" x14ac:dyDescent="0.35">
      <c r="H300198" s="10"/>
    </row>
    <row r="300199" spans="8:8" x14ac:dyDescent="0.35">
      <c r="H300199" s="10"/>
    </row>
    <row r="300200" spans="8:8" x14ac:dyDescent="0.35">
      <c r="H300200" s="10"/>
    </row>
    <row r="300201" spans="8:8" x14ac:dyDescent="0.35">
      <c r="H300201" s="10"/>
    </row>
    <row r="300202" spans="8:8" x14ac:dyDescent="0.35">
      <c r="H300202" s="10"/>
    </row>
    <row r="300203" spans="8:8" x14ac:dyDescent="0.35">
      <c r="H300203" s="10"/>
    </row>
    <row r="300204" spans="8:8" x14ac:dyDescent="0.35">
      <c r="H300204" s="10"/>
    </row>
    <row r="300205" spans="8:8" x14ac:dyDescent="0.35">
      <c r="H300205" s="10"/>
    </row>
    <row r="300206" spans="8:8" x14ac:dyDescent="0.35">
      <c r="H300206" s="10"/>
    </row>
    <row r="300207" spans="8:8" x14ac:dyDescent="0.35">
      <c r="H300207" s="10"/>
    </row>
    <row r="300208" spans="8:8" x14ac:dyDescent="0.35">
      <c r="H300208" s="10"/>
    </row>
    <row r="300209" spans="8:8" x14ac:dyDescent="0.35">
      <c r="H300209" s="10"/>
    </row>
    <row r="300210" spans="8:8" x14ac:dyDescent="0.35">
      <c r="H300210" s="10"/>
    </row>
    <row r="300211" spans="8:8" x14ac:dyDescent="0.35">
      <c r="H300211" s="10"/>
    </row>
    <row r="300212" spans="8:8" x14ac:dyDescent="0.35">
      <c r="H300212" s="10"/>
    </row>
    <row r="300213" spans="8:8" x14ac:dyDescent="0.35">
      <c r="H300213" s="10"/>
    </row>
    <row r="300214" spans="8:8" x14ac:dyDescent="0.35">
      <c r="H300214" s="10"/>
    </row>
    <row r="300215" spans="8:8" x14ac:dyDescent="0.35">
      <c r="H300215" s="10"/>
    </row>
    <row r="300216" spans="8:8" x14ac:dyDescent="0.35">
      <c r="H300216" s="10"/>
    </row>
    <row r="300217" spans="8:8" x14ac:dyDescent="0.35">
      <c r="H300217" s="10"/>
    </row>
    <row r="300218" spans="8:8" x14ac:dyDescent="0.35">
      <c r="H300218" s="10"/>
    </row>
    <row r="300219" spans="8:8" x14ac:dyDescent="0.35">
      <c r="H300219" s="10"/>
    </row>
    <row r="300220" spans="8:8" x14ac:dyDescent="0.35">
      <c r="H300220" s="10"/>
    </row>
    <row r="300221" spans="8:8" x14ac:dyDescent="0.35">
      <c r="H300221" s="10"/>
    </row>
    <row r="300222" spans="8:8" x14ac:dyDescent="0.35">
      <c r="H300222" s="10"/>
    </row>
    <row r="300223" spans="8:8" x14ac:dyDescent="0.35">
      <c r="H300223" s="10"/>
    </row>
    <row r="300224" spans="8:8" x14ac:dyDescent="0.35">
      <c r="H300224" s="10"/>
    </row>
    <row r="300225" spans="8:8" x14ac:dyDescent="0.35">
      <c r="H300225" s="10"/>
    </row>
    <row r="300226" spans="8:8" x14ac:dyDescent="0.35">
      <c r="H300226" s="10"/>
    </row>
    <row r="300227" spans="8:8" x14ac:dyDescent="0.35">
      <c r="H300227" s="10"/>
    </row>
    <row r="300228" spans="8:8" x14ac:dyDescent="0.35">
      <c r="H300228" s="10"/>
    </row>
    <row r="300229" spans="8:8" x14ac:dyDescent="0.35">
      <c r="H300229" s="10"/>
    </row>
    <row r="300230" spans="8:8" x14ac:dyDescent="0.35">
      <c r="H300230" s="10"/>
    </row>
    <row r="300231" spans="8:8" x14ac:dyDescent="0.35">
      <c r="H300231" s="10"/>
    </row>
    <row r="300232" spans="8:8" x14ac:dyDescent="0.35">
      <c r="H300232" s="10"/>
    </row>
    <row r="300233" spans="8:8" x14ac:dyDescent="0.35">
      <c r="H300233" s="10"/>
    </row>
    <row r="300234" spans="8:8" x14ac:dyDescent="0.35">
      <c r="H300234" s="10"/>
    </row>
    <row r="300235" spans="8:8" x14ac:dyDescent="0.35">
      <c r="H300235" s="10"/>
    </row>
    <row r="300236" spans="8:8" x14ac:dyDescent="0.35">
      <c r="H300236" s="10"/>
    </row>
    <row r="300237" spans="8:8" x14ac:dyDescent="0.35">
      <c r="H300237" s="10"/>
    </row>
    <row r="300238" spans="8:8" x14ac:dyDescent="0.35">
      <c r="H300238" s="10"/>
    </row>
    <row r="300239" spans="8:8" x14ac:dyDescent="0.35">
      <c r="H300239" s="10"/>
    </row>
    <row r="300240" spans="8:8" x14ac:dyDescent="0.35">
      <c r="H300240" s="10"/>
    </row>
    <row r="300241" spans="8:8" x14ac:dyDescent="0.35">
      <c r="H300241" s="10"/>
    </row>
    <row r="300242" spans="8:8" x14ac:dyDescent="0.35">
      <c r="H300242" s="10"/>
    </row>
    <row r="300243" spans="8:8" x14ac:dyDescent="0.35">
      <c r="H300243" s="10"/>
    </row>
    <row r="300244" spans="8:8" x14ac:dyDescent="0.35">
      <c r="H300244" s="10"/>
    </row>
    <row r="300245" spans="8:8" x14ac:dyDescent="0.35">
      <c r="H300245" s="10"/>
    </row>
    <row r="300246" spans="8:8" x14ac:dyDescent="0.35">
      <c r="H300246" s="10"/>
    </row>
    <row r="300247" spans="8:8" x14ac:dyDescent="0.35">
      <c r="H300247" s="10"/>
    </row>
    <row r="300248" spans="8:8" x14ac:dyDescent="0.35">
      <c r="H300248" s="10"/>
    </row>
    <row r="300249" spans="8:8" x14ac:dyDescent="0.35">
      <c r="H300249" s="10"/>
    </row>
    <row r="300250" spans="8:8" x14ac:dyDescent="0.35">
      <c r="H300250" s="10"/>
    </row>
    <row r="300251" spans="8:8" x14ac:dyDescent="0.35">
      <c r="H300251" s="10"/>
    </row>
    <row r="300252" spans="8:8" x14ac:dyDescent="0.35">
      <c r="H300252" s="10"/>
    </row>
    <row r="300253" spans="8:8" x14ac:dyDescent="0.35">
      <c r="H300253" s="10"/>
    </row>
    <row r="300254" spans="8:8" x14ac:dyDescent="0.35">
      <c r="H300254" s="10"/>
    </row>
    <row r="300255" spans="8:8" x14ac:dyDescent="0.35">
      <c r="H300255" s="10"/>
    </row>
    <row r="300256" spans="8:8" x14ac:dyDescent="0.35">
      <c r="H300256" s="10"/>
    </row>
    <row r="300257" spans="8:8" x14ac:dyDescent="0.35">
      <c r="H300257" s="10"/>
    </row>
    <row r="300258" spans="8:8" x14ac:dyDescent="0.35">
      <c r="H300258" s="10"/>
    </row>
    <row r="300259" spans="8:8" x14ac:dyDescent="0.35">
      <c r="H300259" s="10"/>
    </row>
    <row r="300260" spans="8:8" x14ac:dyDescent="0.35">
      <c r="H300260" s="10"/>
    </row>
    <row r="300261" spans="8:8" x14ac:dyDescent="0.35">
      <c r="H300261" s="10"/>
    </row>
    <row r="300262" spans="8:8" x14ac:dyDescent="0.35">
      <c r="H300262" s="10"/>
    </row>
    <row r="300263" spans="8:8" x14ac:dyDescent="0.35">
      <c r="H300263" s="10"/>
    </row>
    <row r="300264" spans="8:8" x14ac:dyDescent="0.35">
      <c r="H300264" s="10"/>
    </row>
    <row r="300265" spans="8:8" x14ac:dyDescent="0.35">
      <c r="H300265" s="10"/>
    </row>
    <row r="300266" spans="8:8" x14ac:dyDescent="0.35">
      <c r="H300266" s="10"/>
    </row>
    <row r="300267" spans="8:8" x14ac:dyDescent="0.35">
      <c r="H300267" s="10"/>
    </row>
    <row r="300268" spans="8:8" x14ac:dyDescent="0.35">
      <c r="H300268" s="10"/>
    </row>
    <row r="300269" spans="8:8" x14ac:dyDescent="0.35">
      <c r="H300269" s="10"/>
    </row>
    <row r="300270" spans="8:8" x14ac:dyDescent="0.35">
      <c r="H300270" s="10"/>
    </row>
    <row r="300271" spans="8:8" x14ac:dyDescent="0.35">
      <c r="H300271" s="10"/>
    </row>
    <row r="300272" spans="8:8" x14ac:dyDescent="0.35">
      <c r="H300272" s="10"/>
    </row>
    <row r="300273" spans="8:8" x14ac:dyDescent="0.35">
      <c r="H300273" s="10"/>
    </row>
    <row r="300274" spans="8:8" x14ac:dyDescent="0.35">
      <c r="H300274" s="10"/>
    </row>
    <row r="300275" spans="8:8" x14ac:dyDescent="0.35">
      <c r="H300275" s="10"/>
    </row>
    <row r="300276" spans="8:8" x14ac:dyDescent="0.35">
      <c r="H300276" s="10"/>
    </row>
    <row r="300277" spans="8:8" x14ac:dyDescent="0.35">
      <c r="H300277" s="10"/>
    </row>
    <row r="300278" spans="8:8" x14ac:dyDescent="0.35">
      <c r="H300278" s="10"/>
    </row>
    <row r="300279" spans="8:8" x14ac:dyDescent="0.35">
      <c r="H300279" s="10"/>
    </row>
    <row r="300280" spans="8:8" x14ac:dyDescent="0.35">
      <c r="H300280" s="10"/>
    </row>
    <row r="300281" spans="8:8" x14ac:dyDescent="0.35">
      <c r="H300281" s="10"/>
    </row>
    <row r="300282" spans="8:8" x14ac:dyDescent="0.35">
      <c r="H300282" s="10"/>
    </row>
    <row r="300283" spans="8:8" x14ac:dyDescent="0.35">
      <c r="H300283" s="10"/>
    </row>
    <row r="300284" spans="8:8" x14ac:dyDescent="0.35">
      <c r="H300284" s="10"/>
    </row>
    <row r="300285" spans="8:8" x14ac:dyDescent="0.35">
      <c r="H300285" s="10"/>
    </row>
    <row r="300286" spans="8:8" x14ac:dyDescent="0.35">
      <c r="H300286" s="10"/>
    </row>
    <row r="300287" spans="8:8" x14ac:dyDescent="0.35">
      <c r="H300287" s="10"/>
    </row>
    <row r="300288" spans="8:8" x14ac:dyDescent="0.35">
      <c r="H300288" s="10"/>
    </row>
    <row r="300289" spans="8:8" x14ac:dyDescent="0.35">
      <c r="H300289" s="10"/>
    </row>
    <row r="300290" spans="8:8" x14ac:dyDescent="0.35">
      <c r="H300290" s="10"/>
    </row>
    <row r="300291" spans="8:8" x14ac:dyDescent="0.35">
      <c r="H300291" s="10"/>
    </row>
    <row r="300292" spans="8:8" x14ac:dyDescent="0.35">
      <c r="H300292" s="10"/>
    </row>
    <row r="300293" spans="8:8" x14ac:dyDescent="0.35">
      <c r="H300293" s="10"/>
    </row>
    <row r="300294" spans="8:8" x14ac:dyDescent="0.35">
      <c r="H300294" s="10"/>
    </row>
    <row r="300295" spans="8:8" x14ac:dyDescent="0.35">
      <c r="H300295" s="10"/>
    </row>
    <row r="300296" spans="8:8" x14ac:dyDescent="0.35">
      <c r="H300296" s="10"/>
    </row>
    <row r="300297" spans="8:8" x14ac:dyDescent="0.35">
      <c r="H300297" s="10"/>
    </row>
    <row r="300298" spans="8:8" x14ac:dyDescent="0.35">
      <c r="H300298" s="10"/>
    </row>
    <row r="300299" spans="8:8" x14ac:dyDescent="0.35">
      <c r="H300299" s="10"/>
    </row>
    <row r="300300" spans="8:8" x14ac:dyDescent="0.35">
      <c r="H300300" s="10"/>
    </row>
    <row r="300301" spans="8:8" x14ac:dyDescent="0.35">
      <c r="H300301" s="10"/>
    </row>
    <row r="300302" spans="8:8" x14ac:dyDescent="0.35">
      <c r="H300302" s="10"/>
    </row>
    <row r="300303" spans="8:8" x14ac:dyDescent="0.35">
      <c r="H300303" s="10"/>
    </row>
    <row r="300304" spans="8:8" x14ac:dyDescent="0.35">
      <c r="H300304" s="10"/>
    </row>
    <row r="300305" spans="8:8" x14ac:dyDescent="0.35">
      <c r="H300305" s="10"/>
    </row>
    <row r="300306" spans="8:8" x14ac:dyDescent="0.35">
      <c r="H300306" s="10"/>
    </row>
    <row r="300307" spans="8:8" x14ac:dyDescent="0.35">
      <c r="H300307" s="10"/>
    </row>
    <row r="300308" spans="8:8" x14ac:dyDescent="0.35">
      <c r="H300308" s="10"/>
    </row>
    <row r="300309" spans="8:8" x14ac:dyDescent="0.35">
      <c r="H300309" s="10"/>
    </row>
    <row r="300310" spans="8:8" x14ac:dyDescent="0.35">
      <c r="H300310" s="10"/>
    </row>
    <row r="300311" spans="8:8" x14ac:dyDescent="0.35">
      <c r="H300311" s="10"/>
    </row>
    <row r="300312" spans="8:8" x14ac:dyDescent="0.35">
      <c r="H300312" s="10"/>
    </row>
    <row r="300313" spans="8:8" x14ac:dyDescent="0.35">
      <c r="H300313" s="10"/>
    </row>
    <row r="300314" spans="8:8" x14ac:dyDescent="0.35">
      <c r="H300314" s="10"/>
    </row>
    <row r="300315" spans="8:8" x14ac:dyDescent="0.35">
      <c r="H300315" s="10"/>
    </row>
    <row r="300316" spans="8:8" x14ac:dyDescent="0.35">
      <c r="H300316" s="10"/>
    </row>
    <row r="300317" spans="8:8" x14ac:dyDescent="0.35">
      <c r="H300317" s="10"/>
    </row>
    <row r="300318" spans="8:8" x14ac:dyDescent="0.35">
      <c r="H300318" s="10"/>
    </row>
    <row r="300319" spans="8:8" x14ac:dyDescent="0.35">
      <c r="H300319" s="10"/>
    </row>
    <row r="300320" spans="8:8" x14ac:dyDescent="0.35">
      <c r="H300320" s="10"/>
    </row>
    <row r="300321" spans="8:8" x14ac:dyDescent="0.35">
      <c r="H300321" s="10"/>
    </row>
    <row r="300322" spans="8:8" x14ac:dyDescent="0.35">
      <c r="H300322" s="10"/>
    </row>
    <row r="300323" spans="8:8" x14ac:dyDescent="0.35">
      <c r="H300323" s="10"/>
    </row>
    <row r="300324" spans="8:8" x14ac:dyDescent="0.35">
      <c r="H300324" s="10"/>
    </row>
    <row r="300325" spans="8:8" x14ac:dyDescent="0.35">
      <c r="H300325" s="10"/>
    </row>
    <row r="300326" spans="8:8" x14ac:dyDescent="0.35">
      <c r="H300326" s="10"/>
    </row>
    <row r="300327" spans="8:8" x14ac:dyDescent="0.35">
      <c r="H300327" s="10"/>
    </row>
    <row r="300328" spans="8:8" x14ac:dyDescent="0.35">
      <c r="H300328" s="10"/>
    </row>
    <row r="300329" spans="8:8" x14ac:dyDescent="0.35">
      <c r="H300329" s="10"/>
    </row>
    <row r="300330" spans="8:8" x14ac:dyDescent="0.35">
      <c r="H300330" s="10"/>
    </row>
    <row r="300331" spans="8:8" x14ac:dyDescent="0.35">
      <c r="H300331" s="10"/>
    </row>
    <row r="300332" spans="8:8" x14ac:dyDescent="0.35">
      <c r="H300332" s="10"/>
    </row>
    <row r="300333" spans="8:8" x14ac:dyDescent="0.35">
      <c r="H300333" s="10"/>
    </row>
    <row r="300334" spans="8:8" x14ac:dyDescent="0.35">
      <c r="H300334" s="10"/>
    </row>
    <row r="300335" spans="8:8" x14ac:dyDescent="0.35">
      <c r="H300335" s="10"/>
    </row>
    <row r="300336" spans="8:8" x14ac:dyDescent="0.35">
      <c r="H300336" s="10"/>
    </row>
    <row r="300337" spans="8:8" x14ac:dyDescent="0.35">
      <c r="H300337" s="10"/>
    </row>
    <row r="300338" spans="8:8" x14ac:dyDescent="0.35">
      <c r="H300338" s="10"/>
    </row>
    <row r="300339" spans="8:8" x14ac:dyDescent="0.35">
      <c r="H300339" s="10"/>
    </row>
    <row r="300340" spans="8:8" x14ac:dyDescent="0.35">
      <c r="H300340" s="10"/>
    </row>
    <row r="300341" spans="8:8" x14ac:dyDescent="0.35">
      <c r="H300341" s="10"/>
    </row>
    <row r="300342" spans="8:8" x14ac:dyDescent="0.35">
      <c r="H300342" s="10"/>
    </row>
    <row r="300343" spans="8:8" x14ac:dyDescent="0.35">
      <c r="H300343" s="10"/>
    </row>
    <row r="300344" spans="8:8" x14ac:dyDescent="0.35">
      <c r="H300344" s="10"/>
    </row>
    <row r="300345" spans="8:8" x14ac:dyDescent="0.35">
      <c r="H300345" s="10"/>
    </row>
    <row r="300346" spans="8:8" x14ac:dyDescent="0.35">
      <c r="H300346" s="10"/>
    </row>
    <row r="300347" spans="8:8" x14ac:dyDescent="0.35">
      <c r="H300347" s="10"/>
    </row>
    <row r="300348" spans="8:8" x14ac:dyDescent="0.35">
      <c r="H300348" s="10"/>
    </row>
    <row r="300349" spans="8:8" x14ac:dyDescent="0.35">
      <c r="H300349" s="10"/>
    </row>
    <row r="300350" spans="8:8" x14ac:dyDescent="0.35">
      <c r="H300350" s="10"/>
    </row>
    <row r="300351" spans="8:8" x14ac:dyDescent="0.35">
      <c r="H300351" s="10"/>
    </row>
    <row r="300352" spans="8:8" x14ac:dyDescent="0.35">
      <c r="H300352" s="10"/>
    </row>
    <row r="300353" spans="8:8" x14ac:dyDescent="0.35">
      <c r="H300353" s="10"/>
    </row>
    <row r="300354" spans="8:8" x14ac:dyDescent="0.35">
      <c r="H300354" s="10"/>
    </row>
    <row r="300355" spans="8:8" x14ac:dyDescent="0.35">
      <c r="H300355" s="10"/>
    </row>
    <row r="300356" spans="8:8" x14ac:dyDescent="0.35">
      <c r="H300356" s="10"/>
    </row>
    <row r="300357" spans="8:8" x14ac:dyDescent="0.35">
      <c r="H300357" s="10"/>
    </row>
    <row r="300358" spans="8:8" x14ac:dyDescent="0.35">
      <c r="H300358" s="10"/>
    </row>
    <row r="300359" spans="8:8" x14ac:dyDescent="0.35">
      <c r="H300359" s="10"/>
    </row>
    <row r="300360" spans="8:8" x14ac:dyDescent="0.35">
      <c r="H300360" s="10"/>
    </row>
    <row r="300361" spans="8:8" x14ac:dyDescent="0.35">
      <c r="H300361" s="10"/>
    </row>
    <row r="300362" spans="8:8" x14ac:dyDescent="0.35">
      <c r="H300362" s="10"/>
    </row>
    <row r="300363" spans="8:8" x14ac:dyDescent="0.35">
      <c r="H300363" s="10"/>
    </row>
    <row r="300364" spans="8:8" x14ac:dyDescent="0.35">
      <c r="H300364" s="10"/>
    </row>
    <row r="300365" spans="8:8" x14ac:dyDescent="0.35">
      <c r="H300365" s="10"/>
    </row>
    <row r="300366" spans="8:8" x14ac:dyDescent="0.35">
      <c r="H300366" s="10"/>
    </row>
    <row r="300367" spans="8:8" x14ac:dyDescent="0.35">
      <c r="H300367" s="10"/>
    </row>
    <row r="300368" spans="8:8" x14ac:dyDescent="0.35">
      <c r="H300368" s="10"/>
    </row>
    <row r="300369" spans="8:8" x14ac:dyDescent="0.35">
      <c r="H300369" s="10"/>
    </row>
    <row r="300370" spans="8:8" x14ac:dyDescent="0.35">
      <c r="H300370" s="10"/>
    </row>
    <row r="300371" spans="8:8" x14ac:dyDescent="0.35">
      <c r="H300371" s="10"/>
    </row>
    <row r="300372" spans="8:8" x14ac:dyDescent="0.35">
      <c r="H300372" s="10"/>
    </row>
    <row r="300373" spans="8:8" x14ac:dyDescent="0.35">
      <c r="H300373" s="10"/>
    </row>
    <row r="300374" spans="8:8" x14ac:dyDescent="0.35">
      <c r="H300374" s="10"/>
    </row>
    <row r="300375" spans="8:8" x14ac:dyDescent="0.35">
      <c r="H300375" s="10"/>
    </row>
    <row r="300376" spans="8:8" x14ac:dyDescent="0.35">
      <c r="H300376" s="10"/>
    </row>
    <row r="300377" spans="8:8" x14ac:dyDescent="0.35">
      <c r="H300377" s="10"/>
    </row>
    <row r="300378" spans="8:8" x14ac:dyDescent="0.35">
      <c r="H300378" s="10"/>
    </row>
    <row r="300379" spans="8:8" x14ac:dyDescent="0.35">
      <c r="H300379" s="10"/>
    </row>
    <row r="300380" spans="8:8" x14ac:dyDescent="0.35">
      <c r="H300380" s="10"/>
    </row>
    <row r="300381" spans="8:8" x14ac:dyDescent="0.35">
      <c r="H300381" s="10"/>
    </row>
    <row r="300382" spans="8:8" x14ac:dyDescent="0.35">
      <c r="H300382" s="10"/>
    </row>
    <row r="300383" spans="8:8" x14ac:dyDescent="0.35">
      <c r="H300383" s="10"/>
    </row>
    <row r="300384" spans="8:8" x14ac:dyDescent="0.35">
      <c r="H300384" s="10"/>
    </row>
    <row r="300385" spans="8:8" x14ac:dyDescent="0.35">
      <c r="H300385" s="10"/>
    </row>
    <row r="300386" spans="8:8" x14ac:dyDescent="0.35">
      <c r="H300386" s="10"/>
    </row>
    <row r="300387" spans="8:8" x14ac:dyDescent="0.35">
      <c r="H300387" s="10"/>
    </row>
    <row r="300388" spans="8:8" x14ac:dyDescent="0.35">
      <c r="H300388" s="10"/>
    </row>
    <row r="300389" spans="8:8" x14ac:dyDescent="0.35">
      <c r="H300389" s="10"/>
    </row>
    <row r="300390" spans="8:8" x14ac:dyDescent="0.35">
      <c r="H300390" s="10"/>
    </row>
    <row r="300391" spans="8:8" x14ac:dyDescent="0.35">
      <c r="H300391" s="10"/>
    </row>
    <row r="300392" spans="8:8" x14ac:dyDescent="0.35">
      <c r="H300392" s="10"/>
    </row>
    <row r="300393" spans="8:8" x14ac:dyDescent="0.35">
      <c r="H300393" s="10"/>
    </row>
    <row r="300394" spans="8:8" x14ac:dyDescent="0.35">
      <c r="H300394" s="10"/>
    </row>
    <row r="300395" spans="8:8" x14ac:dyDescent="0.35">
      <c r="H300395" s="10"/>
    </row>
    <row r="300396" spans="8:8" x14ac:dyDescent="0.35">
      <c r="H300396" s="10"/>
    </row>
    <row r="300397" spans="8:8" x14ac:dyDescent="0.35">
      <c r="H300397" s="10"/>
    </row>
    <row r="300398" spans="8:8" x14ac:dyDescent="0.35">
      <c r="H300398" s="10"/>
    </row>
    <row r="300399" spans="8:8" x14ac:dyDescent="0.35">
      <c r="H300399" s="10"/>
    </row>
    <row r="300400" spans="8:8" x14ac:dyDescent="0.35">
      <c r="H300400" s="10"/>
    </row>
    <row r="300401" spans="8:8" x14ac:dyDescent="0.35">
      <c r="H300401" s="10"/>
    </row>
    <row r="300402" spans="8:8" x14ac:dyDescent="0.35">
      <c r="H300402" s="10"/>
    </row>
    <row r="300403" spans="8:8" x14ac:dyDescent="0.35">
      <c r="H300403" s="10"/>
    </row>
    <row r="300404" spans="8:8" x14ac:dyDescent="0.35">
      <c r="H300404" s="10"/>
    </row>
    <row r="300405" spans="8:8" x14ac:dyDescent="0.35">
      <c r="H300405" s="10"/>
    </row>
    <row r="300406" spans="8:8" x14ac:dyDescent="0.35">
      <c r="H300406" s="10"/>
    </row>
    <row r="300407" spans="8:8" x14ac:dyDescent="0.35">
      <c r="H300407" s="10"/>
    </row>
    <row r="300408" spans="8:8" x14ac:dyDescent="0.35">
      <c r="H300408" s="10"/>
    </row>
    <row r="300409" spans="8:8" x14ac:dyDescent="0.35">
      <c r="H300409" s="10"/>
    </row>
    <row r="300410" spans="8:8" x14ac:dyDescent="0.35">
      <c r="H300410" s="10"/>
    </row>
    <row r="300411" spans="8:8" x14ac:dyDescent="0.35">
      <c r="H300411" s="10"/>
    </row>
    <row r="300412" spans="8:8" x14ac:dyDescent="0.35">
      <c r="H300412" s="10"/>
    </row>
    <row r="300413" spans="8:8" x14ac:dyDescent="0.35">
      <c r="H300413" s="10"/>
    </row>
    <row r="300414" spans="8:8" x14ac:dyDescent="0.35">
      <c r="H300414" s="10"/>
    </row>
    <row r="300415" spans="8:8" x14ac:dyDescent="0.35">
      <c r="H300415" s="10"/>
    </row>
    <row r="300416" spans="8:8" x14ac:dyDescent="0.35">
      <c r="H300416" s="10"/>
    </row>
    <row r="300417" spans="8:8" x14ac:dyDescent="0.35">
      <c r="H300417" s="10"/>
    </row>
    <row r="300418" spans="8:8" x14ac:dyDescent="0.35">
      <c r="H300418" s="10"/>
    </row>
    <row r="300419" spans="8:8" x14ac:dyDescent="0.35">
      <c r="H300419" s="10"/>
    </row>
    <row r="300420" spans="8:8" x14ac:dyDescent="0.35">
      <c r="H300420" s="10"/>
    </row>
    <row r="300421" spans="8:8" x14ac:dyDescent="0.35">
      <c r="H300421" s="10"/>
    </row>
    <row r="300422" spans="8:8" x14ac:dyDescent="0.35">
      <c r="H300422" s="10"/>
    </row>
    <row r="300423" spans="8:8" x14ac:dyDescent="0.35">
      <c r="H300423" s="10"/>
    </row>
    <row r="300424" spans="8:8" x14ac:dyDescent="0.35">
      <c r="H300424" s="10"/>
    </row>
    <row r="300425" spans="8:8" x14ac:dyDescent="0.35">
      <c r="H300425" s="10"/>
    </row>
    <row r="300426" spans="8:8" x14ac:dyDescent="0.35">
      <c r="H300426" s="10"/>
    </row>
    <row r="300427" spans="8:8" x14ac:dyDescent="0.35">
      <c r="H300427" s="10"/>
    </row>
    <row r="300428" spans="8:8" x14ac:dyDescent="0.35">
      <c r="H300428" s="10"/>
    </row>
    <row r="300429" spans="8:8" x14ac:dyDescent="0.35">
      <c r="H300429" s="10"/>
    </row>
    <row r="300430" spans="8:8" x14ac:dyDescent="0.35">
      <c r="H300430" s="10"/>
    </row>
    <row r="300431" spans="8:8" x14ac:dyDescent="0.35">
      <c r="H300431" s="10"/>
    </row>
    <row r="300432" spans="8:8" x14ac:dyDescent="0.35">
      <c r="H300432" s="10"/>
    </row>
    <row r="300433" spans="8:8" x14ac:dyDescent="0.35">
      <c r="H300433" s="10"/>
    </row>
    <row r="300434" spans="8:8" x14ac:dyDescent="0.35">
      <c r="H300434" s="10"/>
    </row>
    <row r="300435" spans="8:8" x14ac:dyDescent="0.35">
      <c r="H300435" s="10"/>
    </row>
    <row r="300436" spans="8:8" x14ac:dyDescent="0.35">
      <c r="H300436" s="10"/>
    </row>
    <row r="300437" spans="8:8" x14ac:dyDescent="0.35">
      <c r="H300437" s="10"/>
    </row>
    <row r="300438" spans="8:8" x14ac:dyDescent="0.35">
      <c r="H300438" s="10"/>
    </row>
    <row r="300439" spans="8:8" x14ac:dyDescent="0.35">
      <c r="H300439" s="10"/>
    </row>
    <row r="300440" spans="8:8" x14ac:dyDescent="0.35">
      <c r="H300440" s="10"/>
    </row>
    <row r="300441" spans="8:8" x14ac:dyDescent="0.35">
      <c r="H300441" s="10"/>
    </row>
    <row r="300442" spans="8:8" x14ac:dyDescent="0.35">
      <c r="H300442" s="10"/>
    </row>
    <row r="300443" spans="8:8" x14ac:dyDescent="0.35">
      <c r="H300443" s="10"/>
    </row>
    <row r="300444" spans="8:8" x14ac:dyDescent="0.35">
      <c r="H300444" s="10"/>
    </row>
    <row r="300445" spans="8:8" x14ac:dyDescent="0.35">
      <c r="H300445" s="10"/>
    </row>
    <row r="300446" spans="8:8" x14ac:dyDescent="0.35">
      <c r="H300446" s="10"/>
    </row>
    <row r="300447" spans="8:8" x14ac:dyDescent="0.35">
      <c r="H300447" s="10"/>
    </row>
    <row r="300448" spans="8:8" x14ac:dyDescent="0.35">
      <c r="H300448" s="10"/>
    </row>
    <row r="300449" spans="8:8" x14ac:dyDescent="0.35">
      <c r="H300449" s="10"/>
    </row>
    <row r="300450" spans="8:8" x14ac:dyDescent="0.35">
      <c r="H300450" s="10"/>
    </row>
    <row r="300451" spans="8:8" x14ac:dyDescent="0.35">
      <c r="H300451" s="10"/>
    </row>
    <row r="300452" spans="8:8" x14ac:dyDescent="0.35">
      <c r="H300452" s="10"/>
    </row>
    <row r="300453" spans="8:8" x14ac:dyDescent="0.35">
      <c r="H300453" s="10"/>
    </row>
    <row r="300454" spans="8:8" x14ac:dyDescent="0.35">
      <c r="H300454" s="10"/>
    </row>
    <row r="300455" spans="8:8" x14ac:dyDescent="0.35">
      <c r="H300455" s="10"/>
    </row>
    <row r="300456" spans="8:8" x14ac:dyDescent="0.35">
      <c r="H300456" s="10"/>
    </row>
    <row r="300457" spans="8:8" x14ac:dyDescent="0.35">
      <c r="H300457" s="10"/>
    </row>
    <row r="300458" spans="8:8" x14ac:dyDescent="0.35">
      <c r="H300458" s="10"/>
    </row>
    <row r="300459" spans="8:8" x14ac:dyDescent="0.35">
      <c r="H300459" s="10"/>
    </row>
    <row r="300460" spans="8:8" x14ac:dyDescent="0.35">
      <c r="H300460" s="10"/>
    </row>
    <row r="300461" spans="8:8" x14ac:dyDescent="0.35">
      <c r="H300461" s="10"/>
    </row>
    <row r="300462" spans="8:8" x14ac:dyDescent="0.35">
      <c r="H300462" s="10"/>
    </row>
    <row r="300463" spans="8:8" x14ac:dyDescent="0.35">
      <c r="H300463" s="10"/>
    </row>
    <row r="300464" spans="8:8" x14ac:dyDescent="0.35">
      <c r="H300464" s="10"/>
    </row>
    <row r="300465" spans="8:8" x14ac:dyDescent="0.35">
      <c r="H300465" s="10"/>
    </row>
    <row r="300466" spans="8:8" x14ac:dyDescent="0.35">
      <c r="H300466" s="10"/>
    </row>
    <row r="300467" spans="8:8" x14ac:dyDescent="0.35">
      <c r="H300467" s="10"/>
    </row>
    <row r="300468" spans="8:8" x14ac:dyDescent="0.35">
      <c r="H300468" s="10"/>
    </row>
    <row r="300469" spans="8:8" x14ac:dyDescent="0.35">
      <c r="H300469" s="10"/>
    </row>
    <row r="300470" spans="8:8" x14ac:dyDescent="0.35">
      <c r="H300470" s="10"/>
    </row>
    <row r="300471" spans="8:8" x14ac:dyDescent="0.35">
      <c r="H300471" s="10"/>
    </row>
    <row r="300472" spans="8:8" x14ac:dyDescent="0.35">
      <c r="H300472" s="10"/>
    </row>
    <row r="300473" spans="8:8" x14ac:dyDescent="0.35">
      <c r="H300473" s="10"/>
    </row>
    <row r="300474" spans="8:8" x14ac:dyDescent="0.35">
      <c r="H300474" s="10"/>
    </row>
    <row r="300475" spans="8:8" x14ac:dyDescent="0.35">
      <c r="H300475" s="10"/>
    </row>
    <row r="300476" spans="8:8" x14ac:dyDescent="0.35">
      <c r="H300476" s="10"/>
    </row>
    <row r="300477" spans="8:8" x14ac:dyDescent="0.35">
      <c r="H300477" s="10"/>
    </row>
    <row r="300478" spans="8:8" x14ac:dyDescent="0.35">
      <c r="H300478" s="10"/>
    </row>
    <row r="300479" spans="8:8" x14ac:dyDescent="0.35">
      <c r="H300479" s="10"/>
    </row>
    <row r="300480" spans="8:8" x14ac:dyDescent="0.35">
      <c r="H300480" s="10"/>
    </row>
    <row r="300481" spans="8:8" x14ac:dyDescent="0.35">
      <c r="H300481" s="10"/>
    </row>
    <row r="300482" spans="8:8" x14ac:dyDescent="0.35">
      <c r="H300482" s="10"/>
    </row>
    <row r="300483" spans="8:8" x14ac:dyDescent="0.35">
      <c r="H300483" s="10"/>
    </row>
    <row r="300484" spans="8:8" x14ac:dyDescent="0.35">
      <c r="H300484" s="10"/>
    </row>
    <row r="300485" spans="8:8" x14ac:dyDescent="0.35">
      <c r="H300485" s="10"/>
    </row>
    <row r="300486" spans="8:8" x14ac:dyDescent="0.35">
      <c r="H300486" s="10"/>
    </row>
    <row r="300487" spans="8:8" x14ac:dyDescent="0.35">
      <c r="H300487" s="10"/>
    </row>
    <row r="300488" spans="8:8" x14ac:dyDescent="0.35">
      <c r="H300488" s="10"/>
    </row>
    <row r="300489" spans="8:8" x14ac:dyDescent="0.35">
      <c r="H300489" s="10"/>
    </row>
    <row r="300490" spans="8:8" x14ac:dyDescent="0.35">
      <c r="H300490" s="10"/>
    </row>
    <row r="300491" spans="8:8" x14ac:dyDescent="0.35">
      <c r="H300491" s="10"/>
    </row>
    <row r="300492" spans="8:8" x14ac:dyDescent="0.35">
      <c r="H300492" s="10"/>
    </row>
    <row r="300493" spans="8:8" x14ac:dyDescent="0.35">
      <c r="H300493" s="10"/>
    </row>
    <row r="300494" spans="8:8" x14ac:dyDescent="0.35">
      <c r="H300494" s="10"/>
    </row>
    <row r="300495" spans="8:8" x14ac:dyDescent="0.35">
      <c r="H300495" s="10"/>
    </row>
    <row r="300496" spans="8:8" x14ac:dyDescent="0.35">
      <c r="H300496" s="10"/>
    </row>
    <row r="300497" spans="8:8" x14ac:dyDescent="0.35">
      <c r="H300497" s="10"/>
    </row>
    <row r="300498" spans="8:8" x14ac:dyDescent="0.35">
      <c r="H300498" s="10"/>
    </row>
    <row r="300499" spans="8:8" x14ac:dyDescent="0.35">
      <c r="H300499" s="10"/>
    </row>
    <row r="300500" spans="8:8" x14ac:dyDescent="0.35">
      <c r="H300500" s="10"/>
    </row>
    <row r="300501" spans="8:8" x14ac:dyDescent="0.35">
      <c r="H300501" s="10"/>
    </row>
    <row r="300502" spans="8:8" x14ac:dyDescent="0.35">
      <c r="H300502" s="10"/>
    </row>
    <row r="300503" spans="8:8" x14ac:dyDescent="0.35">
      <c r="H300503" s="10"/>
    </row>
    <row r="300504" spans="8:8" x14ac:dyDescent="0.35">
      <c r="H300504" s="10"/>
    </row>
    <row r="300505" spans="8:8" x14ac:dyDescent="0.35">
      <c r="H300505" s="10"/>
    </row>
    <row r="300506" spans="8:8" x14ac:dyDescent="0.35">
      <c r="H300506" s="10"/>
    </row>
    <row r="300507" spans="8:8" x14ac:dyDescent="0.35">
      <c r="H300507" s="10"/>
    </row>
    <row r="300508" spans="8:8" x14ac:dyDescent="0.35">
      <c r="H300508" s="10"/>
    </row>
    <row r="300509" spans="8:8" x14ac:dyDescent="0.35">
      <c r="H300509" s="10"/>
    </row>
    <row r="300510" spans="8:8" x14ac:dyDescent="0.35">
      <c r="H300510" s="10"/>
    </row>
    <row r="300511" spans="8:8" x14ac:dyDescent="0.35">
      <c r="H300511" s="10"/>
    </row>
    <row r="300512" spans="8:8" x14ac:dyDescent="0.35">
      <c r="H300512" s="10"/>
    </row>
    <row r="300513" spans="8:8" x14ac:dyDescent="0.35">
      <c r="H300513" s="10"/>
    </row>
    <row r="300514" spans="8:8" x14ac:dyDescent="0.35">
      <c r="H300514" s="10"/>
    </row>
    <row r="300515" spans="8:8" x14ac:dyDescent="0.35">
      <c r="H300515" s="10"/>
    </row>
    <row r="300516" spans="8:8" x14ac:dyDescent="0.35">
      <c r="H300516" s="10"/>
    </row>
    <row r="300517" spans="8:8" x14ac:dyDescent="0.35">
      <c r="H300517" s="10"/>
    </row>
    <row r="300518" spans="8:8" x14ac:dyDescent="0.35">
      <c r="H300518" s="10"/>
    </row>
    <row r="300519" spans="8:8" x14ac:dyDescent="0.35">
      <c r="H300519" s="10"/>
    </row>
    <row r="300520" spans="8:8" x14ac:dyDescent="0.35">
      <c r="H300520" s="10"/>
    </row>
    <row r="300521" spans="8:8" x14ac:dyDescent="0.35">
      <c r="H300521" s="10"/>
    </row>
    <row r="300522" spans="8:8" x14ac:dyDescent="0.35">
      <c r="H300522" s="10"/>
    </row>
    <row r="300523" spans="8:8" x14ac:dyDescent="0.35">
      <c r="H300523" s="10"/>
    </row>
    <row r="300524" spans="8:8" x14ac:dyDescent="0.35">
      <c r="H300524" s="10"/>
    </row>
    <row r="300525" spans="8:8" x14ac:dyDescent="0.35">
      <c r="H300525" s="10"/>
    </row>
    <row r="300526" spans="8:8" x14ac:dyDescent="0.35">
      <c r="H300526" s="10"/>
    </row>
    <row r="300527" spans="8:8" x14ac:dyDescent="0.35">
      <c r="H300527" s="10"/>
    </row>
    <row r="300528" spans="8:8" x14ac:dyDescent="0.35">
      <c r="H300528" s="10"/>
    </row>
    <row r="300529" spans="8:8" x14ac:dyDescent="0.35">
      <c r="H300529" s="10"/>
    </row>
    <row r="300530" spans="8:8" x14ac:dyDescent="0.35">
      <c r="H300530" s="10"/>
    </row>
    <row r="300531" spans="8:8" x14ac:dyDescent="0.35">
      <c r="H300531" s="10"/>
    </row>
    <row r="300532" spans="8:8" x14ac:dyDescent="0.35">
      <c r="H300532" s="10"/>
    </row>
    <row r="300533" spans="8:8" x14ac:dyDescent="0.35">
      <c r="H300533" s="10"/>
    </row>
    <row r="300534" spans="8:8" x14ac:dyDescent="0.35">
      <c r="H300534" s="10"/>
    </row>
    <row r="300535" spans="8:8" x14ac:dyDescent="0.35">
      <c r="H300535" s="10"/>
    </row>
    <row r="300536" spans="8:8" x14ac:dyDescent="0.35">
      <c r="H300536" s="10"/>
    </row>
    <row r="300537" spans="8:8" x14ac:dyDescent="0.35">
      <c r="H300537" s="10"/>
    </row>
    <row r="300538" spans="8:8" x14ac:dyDescent="0.35">
      <c r="H300538" s="10"/>
    </row>
    <row r="300539" spans="8:8" x14ac:dyDescent="0.35">
      <c r="H300539" s="10"/>
    </row>
    <row r="300540" spans="8:8" x14ac:dyDescent="0.35">
      <c r="H300540" s="10"/>
    </row>
    <row r="300541" spans="8:8" x14ac:dyDescent="0.35">
      <c r="H300541" s="10"/>
    </row>
    <row r="300542" spans="8:8" x14ac:dyDescent="0.35">
      <c r="H300542" s="10"/>
    </row>
    <row r="300543" spans="8:8" x14ac:dyDescent="0.35">
      <c r="H300543" s="10"/>
    </row>
    <row r="300544" spans="8:8" x14ac:dyDescent="0.35">
      <c r="H300544" s="10"/>
    </row>
    <row r="300545" spans="8:8" x14ac:dyDescent="0.35">
      <c r="H300545" s="10"/>
    </row>
    <row r="300546" spans="8:8" x14ac:dyDescent="0.35">
      <c r="H300546" s="10"/>
    </row>
    <row r="300547" spans="8:8" x14ac:dyDescent="0.35">
      <c r="H300547" s="10"/>
    </row>
    <row r="300548" spans="8:8" x14ac:dyDescent="0.35">
      <c r="H300548" s="10"/>
    </row>
    <row r="300549" spans="8:8" x14ac:dyDescent="0.35">
      <c r="H300549" s="10"/>
    </row>
    <row r="300550" spans="8:8" x14ac:dyDescent="0.35">
      <c r="H300550" s="10"/>
    </row>
    <row r="300551" spans="8:8" x14ac:dyDescent="0.35">
      <c r="H300551" s="10"/>
    </row>
    <row r="300552" spans="8:8" x14ac:dyDescent="0.35">
      <c r="H300552" s="10"/>
    </row>
    <row r="300553" spans="8:8" x14ac:dyDescent="0.35">
      <c r="H300553" s="10"/>
    </row>
    <row r="300554" spans="8:8" x14ac:dyDescent="0.35">
      <c r="H300554" s="10"/>
    </row>
    <row r="300555" spans="8:8" x14ac:dyDescent="0.35">
      <c r="H300555" s="10"/>
    </row>
    <row r="300556" spans="8:8" x14ac:dyDescent="0.35">
      <c r="H300556" s="10"/>
    </row>
    <row r="300557" spans="8:8" x14ac:dyDescent="0.35">
      <c r="H300557" s="10"/>
    </row>
    <row r="300558" spans="8:8" x14ac:dyDescent="0.35">
      <c r="H300558" s="10"/>
    </row>
    <row r="300559" spans="8:8" x14ac:dyDescent="0.35">
      <c r="H300559" s="10"/>
    </row>
    <row r="300560" spans="8:8" x14ac:dyDescent="0.35">
      <c r="H300560" s="10"/>
    </row>
    <row r="300561" spans="8:8" x14ac:dyDescent="0.35">
      <c r="H300561" s="10"/>
    </row>
    <row r="300562" spans="8:8" x14ac:dyDescent="0.35">
      <c r="H300562" s="10"/>
    </row>
    <row r="300563" spans="8:8" x14ac:dyDescent="0.35">
      <c r="H300563" s="10"/>
    </row>
    <row r="300564" spans="8:8" x14ac:dyDescent="0.35">
      <c r="H300564" s="10"/>
    </row>
    <row r="300565" spans="8:8" x14ac:dyDescent="0.35">
      <c r="H300565" s="10"/>
    </row>
    <row r="300566" spans="8:8" x14ac:dyDescent="0.35">
      <c r="H300566" s="10"/>
    </row>
    <row r="300567" spans="8:8" x14ac:dyDescent="0.35">
      <c r="H300567" s="10"/>
    </row>
    <row r="300568" spans="8:8" x14ac:dyDescent="0.35">
      <c r="H300568" s="10"/>
    </row>
    <row r="300569" spans="8:8" x14ac:dyDescent="0.35">
      <c r="H300569" s="10"/>
    </row>
    <row r="300570" spans="8:8" x14ac:dyDescent="0.35">
      <c r="H300570" s="10"/>
    </row>
    <row r="300571" spans="8:8" x14ac:dyDescent="0.35">
      <c r="H300571" s="10"/>
    </row>
    <row r="300572" spans="8:8" x14ac:dyDescent="0.35">
      <c r="H300572" s="10"/>
    </row>
    <row r="300573" spans="8:8" x14ac:dyDescent="0.35">
      <c r="H300573" s="10"/>
    </row>
    <row r="300574" spans="8:8" x14ac:dyDescent="0.35">
      <c r="H300574" s="10"/>
    </row>
    <row r="300575" spans="8:8" x14ac:dyDescent="0.35">
      <c r="H300575" s="10"/>
    </row>
    <row r="300576" spans="8:8" x14ac:dyDescent="0.35">
      <c r="H300576" s="10"/>
    </row>
    <row r="300577" spans="8:8" x14ac:dyDescent="0.35">
      <c r="H300577" s="10"/>
    </row>
    <row r="300578" spans="8:8" x14ac:dyDescent="0.35">
      <c r="H300578" s="10"/>
    </row>
    <row r="300579" spans="8:8" x14ac:dyDescent="0.35">
      <c r="H300579" s="10"/>
    </row>
    <row r="300580" spans="8:8" x14ac:dyDescent="0.35">
      <c r="H300580" s="10"/>
    </row>
    <row r="300581" spans="8:8" x14ac:dyDescent="0.35">
      <c r="H300581" s="10"/>
    </row>
    <row r="300582" spans="8:8" x14ac:dyDescent="0.35">
      <c r="H300582" s="10"/>
    </row>
    <row r="300583" spans="8:8" x14ac:dyDescent="0.35">
      <c r="H300583" s="10"/>
    </row>
    <row r="300584" spans="8:8" x14ac:dyDescent="0.35">
      <c r="H300584" s="10"/>
    </row>
    <row r="300585" spans="8:8" x14ac:dyDescent="0.35">
      <c r="H300585" s="10"/>
    </row>
    <row r="300586" spans="8:8" x14ac:dyDescent="0.35">
      <c r="H300586" s="10"/>
    </row>
    <row r="300587" spans="8:8" x14ac:dyDescent="0.35">
      <c r="H300587" s="10"/>
    </row>
    <row r="300588" spans="8:8" x14ac:dyDescent="0.35">
      <c r="H300588" s="10"/>
    </row>
    <row r="300589" spans="8:8" x14ac:dyDescent="0.35">
      <c r="H300589" s="10"/>
    </row>
    <row r="300590" spans="8:8" x14ac:dyDescent="0.35">
      <c r="H300590" s="10"/>
    </row>
    <row r="300591" spans="8:8" x14ac:dyDescent="0.35">
      <c r="H300591" s="10"/>
    </row>
    <row r="300592" spans="8:8" x14ac:dyDescent="0.35">
      <c r="H300592" s="10"/>
    </row>
    <row r="300593" spans="8:8" x14ac:dyDescent="0.35">
      <c r="H300593" s="10"/>
    </row>
    <row r="300594" spans="8:8" x14ac:dyDescent="0.35">
      <c r="H300594" s="10"/>
    </row>
    <row r="300595" spans="8:8" x14ac:dyDescent="0.35">
      <c r="H300595" s="10"/>
    </row>
    <row r="300596" spans="8:8" x14ac:dyDescent="0.35">
      <c r="H300596" s="10"/>
    </row>
    <row r="300597" spans="8:8" x14ac:dyDescent="0.35">
      <c r="H300597" s="10"/>
    </row>
    <row r="300598" spans="8:8" x14ac:dyDescent="0.35">
      <c r="H300598" s="10"/>
    </row>
    <row r="300599" spans="8:8" x14ac:dyDescent="0.35">
      <c r="H300599" s="10"/>
    </row>
    <row r="300600" spans="8:8" x14ac:dyDescent="0.35">
      <c r="H300600" s="10"/>
    </row>
    <row r="300601" spans="8:8" x14ac:dyDescent="0.35">
      <c r="H300601" s="10"/>
    </row>
    <row r="300602" spans="8:8" x14ac:dyDescent="0.35">
      <c r="H300602" s="10"/>
    </row>
    <row r="300603" spans="8:8" x14ac:dyDescent="0.35">
      <c r="H300603" s="10"/>
    </row>
    <row r="300604" spans="8:8" x14ac:dyDescent="0.35">
      <c r="H300604" s="10"/>
    </row>
    <row r="300605" spans="8:8" x14ac:dyDescent="0.35">
      <c r="H300605" s="10"/>
    </row>
    <row r="300606" spans="8:8" x14ac:dyDescent="0.35">
      <c r="H300606" s="10"/>
    </row>
    <row r="300607" spans="8:8" x14ac:dyDescent="0.35">
      <c r="H300607" s="10"/>
    </row>
    <row r="300608" spans="8:8" x14ac:dyDescent="0.35">
      <c r="H300608" s="10"/>
    </row>
    <row r="300609" spans="8:8" x14ac:dyDescent="0.35">
      <c r="H300609" s="10"/>
    </row>
    <row r="300610" spans="8:8" x14ac:dyDescent="0.35">
      <c r="H300610" s="10"/>
    </row>
    <row r="300611" spans="8:8" x14ac:dyDescent="0.35">
      <c r="H300611" s="10"/>
    </row>
    <row r="300612" spans="8:8" x14ac:dyDescent="0.35">
      <c r="H300612" s="10"/>
    </row>
    <row r="300613" spans="8:8" x14ac:dyDescent="0.35">
      <c r="H300613" s="10"/>
    </row>
    <row r="300614" spans="8:8" x14ac:dyDescent="0.35">
      <c r="H300614" s="10"/>
    </row>
    <row r="300615" spans="8:8" x14ac:dyDescent="0.35">
      <c r="H300615" s="10"/>
    </row>
    <row r="300616" spans="8:8" x14ac:dyDescent="0.35">
      <c r="H300616" s="10"/>
    </row>
    <row r="300617" spans="8:8" x14ac:dyDescent="0.35">
      <c r="H300617" s="10"/>
    </row>
    <row r="300618" spans="8:8" x14ac:dyDescent="0.35">
      <c r="H300618" s="10"/>
    </row>
    <row r="300619" spans="8:8" x14ac:dyDescent="0.35">
      <c r="H300619" s="10"/>
    </row>
    <row r="300620" spans="8:8" x14ac:dyDescent="0.35">
      <c r="H300620" s="10"/>
    </row>
    <row r="300621" spans="8:8" x14ac:dyDescent="0.35">
      <c r="H300621" s="10"/>
    </row>
    <row r="300622" spans="8:8" x14ac:dyDescent="0.35">
      <c r="H300622" s="10"/>
    </row>
    <row r="300623" spans="8:8" x14ac:dyDescent="0.35">
      <c r="H300623" s="10"/>
    </row>
    <row r="300624" spans="8:8" x14ac:dyDescent="0.35">
      <c r="H300624" s="10"/>
    </row>
    <row r="300625" spans="8:8" x14ac:dyDescent="0.35">
      <c r="H300625" s="10"/>
    </row>
    <row r="300626" spans="8:8" x14ac:dyDescent="0.35">
      <c r="H300626" s="10"/>
    </row>
    <row r="300627" spans="8:8" x14ac:dyDescent="0.35">
      <c r="H300627" s="10"/>
    </row>
    <row r="300628" spans="8:8" x14ac:dyDescent="0.35">
      <c r="H300628" s="10"/>
    </row>
    <row r="300629" spans="8:8" x14ac:dyDescent="0.35">
      <c r="H300629" s="10"/>
    </row>
    <row r="300630" spans="8:8" x14ac:dyDescent="0.35">
      <c r="H300630" s="10"/>
    </row>
    <row r="300631" spans="8:8" x14ac:dyDescent="0.35">
      <c r="H300631" s="10"/>
    </row>
    <row r="300632" spans="8:8" x14ac:dyDescent="0.35">
      <c r="H300632" s="10"/>
    </row>
    <row r="300633" spans="8:8" x14ac:dyDescent="0.35">
      <c r="H300633" s="10"/>
    </row>
    <row r="300634" spans="8:8" x14ac:dyDescent="0.35">
      <c r="H300634" s="10"/>
    </row>
    <row r="300635" spans="8:8" x14ac:dyDescent="0.35">
      <c r="H300635" s="10"/>
    </row>
    <row r="300636" spans="8:8" x14ac:dyDescent="0.35">
      <c r="H300636" s="10"/>
    </row>
    <row r="300637" spans="8:8" x14ac:dyDescent="0.35">
      <c r="H300637" s="10"/>
    </row>
    <row r="300638" spans="8:8" x14ac:dyDescent="0.35">
      <c r="H300638" s="10"/>
    </row>
    <row r="300639" spans="8:8" x14ac:dyDescent="0.35">
      <c r="H300639" s="10"/>
    </row>
    <row r="300640" spans="8:8" x14ac:dyDescent="0.35">
      <c r="H300640" s="10"/>
    </row>
    <row r="300641" spans="8:8" x14ac:dyDescent="0.35">
      <c r="H300641" s="10"/>
    </row>
    <row r="300642" spans="8:8" x14ac:dyDescent="0.35">
      <c r="H300642" s="10"/>
    </row>
    <row r="300643" spans="8:8" x14ac:dyDescent="0.35">
      <c r="H300643" s="10"/>
    </row>
    <row r="300644" spans="8:8" x14ac:dyDescent="0.35">
      <c r="H300644" s="10"/>
    </row>
    <row r="300645" spans="8:8" x14ac:dyDescent="0.35">
      <c r="H300645" s="10"/>
    </row>
    <row r="300646" spans="8:8" x14ac:dyDescent="0.35">
      <c r="H300646" s="10"/>
    </row>
    <row r="300647" spans="8:8" x14ac:dyDescent="0.35">
      <c r="H300647" s="10"/>
    </row>
    <row r="300648" spans="8:8" x14ac:dyDescent="0.35">
      <c r="H300648" s="10"/>
    </row>
    <row r="300649" spans="8:8" x14ac:dyDescent="0.35">
      <c r="H300649" s="10"/>
    </row>
    <row r="300650" spans="8:8" x14ac:dyDescent="0.35">
      <c r="H300650" s="10"/>
    </row>
    <row r="300651" spans="8:8" x14ac:dyDescent="0.35">
      <c r="H300651" s="10"/>
    </row>
    <row r="300652" spans="8:8" x14ac:dyDescent="0.35">
      <c r="H300652" s="10"/>
    </row>
    <row r="300653" spans="8:8" x14ac:dyDescent="0.35">
      <c r="H300653" s="10"/>
    </row>
    <row r="300654" spans="8:8" x14ac:dyDescent="0.35">
      <c r="H300654" s="10"/>
    </row>
    <row r="300655" spans="8:8" x14ac:dyDescent="0.35">
      <c r="H300655" s="10"/>
    </row>
    <row r="300656" spans="8:8" x14ac:dyDescent="0.35">
      <c r="H300656" s="10"/>
    </row>
    <row r="300657" spans="8:8" x14ac:dyDescent="0.35">
      <c r="H300657" s="10"/>
    </row>
    <row r="300658" spans="8:8" x14ac:dyDescent="0.35">
      <c r="H300658" s="10"/>
    </row>
    <row r="300659" spans="8:8" x14ac:dyDescent="0.35">
      <c r="H300659" s="10"/>
    </row>
    <row r="300660" spans="8:8" x14ac:dyDescent="0.35">
      <c r="H300660" s="10"/>
    </row>
    <row r="300661" spans="8:8" x14ac:dyDescent="0.35">
      <c r="H300661" s="10"/>
    </row>
    <row r="300662" spans="8:8" x14ac:dyDescent="0.35">
      <c r="H300662" s="10"/>
    </row>
    <row r="300663" spans="8:8" x14ac:dyDescent="0.35">
      <c r="H300663" s="10"/>
    </row>
    <row r="300664" spans="8:8" x14ac:dyDescent="0.35">
      <c r="H300664" s="10"/>
    </row>
    <row r="300665" spans="8:8" x14ac:dyDescent="0.35">
      <c r="H300665" s="10"/>
    </row>
    <row r="300666" spans="8:8" x14ac:dyDescent="0.35">
      <c r="H300666" s="10"/>
    </row>
    <row r="300667" spans="8:8" x14ac:dyDescent="0.35">
      <c r="H300667" s="10"/>
    </row>
    <row r="300668" spans="8:8" x14ac:dyDescent="0.35">
      <c r="H300668" s="10"/>
    </row>
    <row r="300669" spans="8:8" x14ac:dyDescent="0.35">
      <c r="H300669" s="10"/>
    </row>
    <row r="300670" spans="8:8" x14ac:dyDescent="0.35">
      <c r="H300670" s="10"/>
    </row>
    <row r="300671" spans="8:8" x14ac:dyDescent="0.35">
      <c r="H300671" s="10"/>
    </row>
    <row r="300672" spans="8:8" x14ac:dyDescent="0.35">
      <c r="H300672" s="10"/>
    </row>
    <row r="300673" spans="8:8" x14ac:dyDescent="0.35">
      <c r="H300673" s="10"/>
    </row>
    <row r="300674" spans="8:8" x14ac:dyDescent="0.35">
      <c r="H300674" s="10"/>
    </row>
    <row r="300675" spans="8:8" x14ac:dyDescent="0.35">
      <c r="H300675" s="10"/>
    </row>
    <row r="300676" spans="8:8" x14ac:dyDescent="0.35">
      <c r="H300676" s="10"/>
    </row>
    <row r="300677" spans="8:8" x14ac:dyDescent="0.35">
      <c r="H300677" s="10"/>
    </row>
    <row r="300678" spans="8:8" x14ac:dyDescent="0.35">
      <c r="H300678" s="10"/>
    </row>
    <row r="300679" spans="8:8" x14ac:dyDescent="0.35">
      <c r="H300679" s="10"/>
    </row>
    <row r="300680" spans="8:8" x14ac:dyDescent="0.35">
      <c r="H300680" s="10"/>
    </row>
    <row r="300681" spans="8:8" x14ac:dyDescent="0.35">
      <c r="H300681" s="10"/>
    </row>
    <row r="300682" spans="8:8" x14ac:dyDescent="0.35">
      <c r="H300682" s="10"/>
    </row>
    <row r="300683" spans="8:8" x14ac:dyDescent="0.35">
      <c r="H300683" s="10"/>
    </row>
    <row r="300684" spans="8:8" x14ac:dyDescent="0.35">
      <c r="H300684" s="10"/>
    </row>
    <row r="300685" spans="8:8" x14ac:dyDescent="0.35">
      <c r="H300685" s="10"/>
    </row>
    <row r="300686" spans="8:8" x14ac:dyDescent="0.35">
      <c r="H300686" s="10"/>
    </row>
    <row r="300687" spans="8:8" x14ac:dyDescent="0.35">
      <c r="H300687" s="10"/>
    </row>
    <row r="300688" spans="8:8" x14ac:dyDescent="0.35">
      <c r="H300688" s="10"/>
    </row>
    <row r="300689" spans="8:8" x14ac:dyDescent="0.35">
      <c r="H300689" s="10"/>
    </row>
    <row r="300690" spans="8:8" x14ac:dyDescent="0.35">
      <c r="H300690" s="10"/>
    </row>
    <row r="300691" spans="8:8" x14ac:dyDescent="0.35">
      <c r="H300691" s="10"/>
    </row>
    <row r="300692" spans="8:8" x14ac:dyDescent="0.35">
      <c r="H300692" s="10"/>
    </row>
    <row r="300693" spans="8:8" x14ac:dyDescent="0.35">
      <c r="H300693" s="10"/>
    </row>
    <row r="300694" spans="8:8" x14ac:dyDescent="0.35">
      <c r="H300694" s="10"/>
    </row>
    <row r="300695" spans="8:8" x14ac:dyDescent="0.35">
      <c r="H300695" s="10"/>
    </row>
    <row r="300696" spans="8:8" x14ac:dyDescent="0.35">
      <c r="H300696" s="10"/>
    </row>
    <row r="300697" spans="8:8" x14ac:dyDescent="0.35">
      <c r="H300697" s="10"/>
    </row>
    <row r="300698" spans="8:8" x14ac:dyDescent="0.35">
      <c r="H300698" s="10"/>
    </row>
    <row r="300699" spans="8:8" x14ac:dyDescent="0.35">
      <c r="H300699" s="10"/>
    </row>
    <row r="300700" spans="8:8" x14ac:dyDescent="0.35">
      <c r="H300700" s="10"/>
    </row>
    <row r="300701" spans="8:8" x14ac:dyDescent="0.35">
      <c r="H300701" s="10"/>
    </row>
    <row r="300702" spans="8:8" x14ac:dyDescent="0.35">
      <c r="H300702" s="10"/>
    </row>
    <row r="300703" spans="8:8" x14ac:dyDescent="0.35">
      <c r="H300703" s="10"/>
    </row>
    <row r="300704" spans="8:8" x14ac:dyDescent="0.35">
      <c r="H300704" s="10"/>
    </row>
    <row r="300705" spans="8:8" x14ac:dyDescent="0.35">
      <c r="H300705" s="10"/>
    </row>
    <row r="300706" spans="8:8" x14ac:dyDescent="0.35">
      <c r="H300706" s="10"/>
    </row>
    <row r="300707" spans="8:8" x14ac:dyDescent="0.35">
      <c r="H300707" s="10"/>
    </row>
    <row r="300708" spans="8:8" x14ac:dyDescent="0.35">
      <c r="H300708" s="10"/>
    </row>
    <row r="300709" spans="8:8" x14ac:dyDescent="0.35">
      <c r="H300709" s="10"/>
    </row>
    <row r="300710" spans="8:8" x14ac:dyDescent="0.35">
      <c r="H300710" s="10"/>
    </row>
    <row r="300711" spans="8:8" x14ac:dyDescent="0.35">
      <c r="H300711" s="10"/>
    </row>
    <row r="300712" spans="8:8" x14ac:dyDescent="0.35">
      <c r="H300712" s="10"/>
    </row>
    <row r="300713" spans="8:8" x14ac:dyDescent="0.35">
      <c r="H300713" s="10"/>
    </row>
    <row r="300714" spans="8:8" x14ac:dyDescent="0.35">
      <c r="H300714" s="10"/>
    </row>
    <row r="300715" spans="8:8" x14ac:dyDescent="0.35">
      <c r="H300715" s="10"/>
    </row>
    <row r="300716" spans="8:8" x14ac:dyDescent="0.35">
      <c r="H300716" s="10"/>
    </row>
    <row r="300717" spans="8:8" x14ac:dyDescent="0.35">
      <c r="H300717" s="10"/>
    </row>
    <row r="300718" spans="8:8" x14ac:dyDescent="0.35">
      <c r="H300718" s="10"/>
    </row>
    <row r="300719" spans="8:8" x14ac:dyDescent="0.35">
      <c r="H300719" s="10"/>
    </row>
    <row r="300720" spans="8:8" x14ac:dyDescent="0.35">
      <c r="H300720" s="10"/>
    </row>
    <row r="300721" spans="8:8" x14ac:dyDescent="0.35">
      <c r="H300721" s="10"/>
    </row>
    <row r="300722" spans="8:8" x14ac:dyDescent="0.35">
      <c r="H300722" s="10"/>
    </row>
    <row r="300723" spans="8:8" x14ac:dyDescent="0.35">
      <c r="H300723" s="10"/>
    </row>
    <row r="300724" spans="8:8" x14ac:dyDescent="0.35">
      <c r="H300724" s="10"/>
    </row>
    <row r="300725" spans="8:8" x14ac:dyDescent="0.35">
      <c r="H300725" s="10"/>
    </row>
    <row r="300726" spans="8:8" x14ac:dyDescent="0.35">
      <c r="H300726" s="10"/>
    </row>
    <row r="300727" spans="8:8" x14ac:dyDescent="0.35">
      <c r="H300727" s="10"/>
    </row>
    <row r="300728" spans="8:8" x14ac:dyDescent="0.35">
      <c r="H300728" s="10"/>
    </row>
    <row r="300729" spans="8:8" x14ac:dyDescent="0.35">
      <c r="H300729" s="10"/>
    </row>
    <row r="300730" spans="8:8" x14ac:dyDescent="0.35">
      <c r="H300730" s="10"/>
    </row>
    <row r="300731" spans="8:8" x14ac:dyDescent="0.35">
      <c r="H300731" s="10"/>
    </row>
    <row r="300732" spans="8:8" x14ac:dyDescent="0.35">
      <c r="H300732" s="10"/>
    </row>
    <row r="300733" spans="8:8" x14ac:dyDescent="0.35">
      <c r="H300733" s="10"/>
    </row>
    <row r="300734" spans="8:8" x14ac:dyDescent="0.35">
      <c r="H300734" s="10"/>
    </row>
    <row r="300735" spans="8:8" x14ac:dyDescent="0.35">
      <c r="H300735" s="10"/>
    </row>
    <row r="300736" spans="8:8" x14ac:dyDescent="0.35">
      <c r="H300736" s="10"/>
    </row>
    <row r="300737" spans="8:8" x14ac:dyDescent="0.35">
      <c r="H300737" s="10"/>
    </row>
    <row r="300738" spans="8:8" x14ac:dyDescent="0.35">
      <c r="H300738" s="10"/>
    </row>
    <row r="300739" spans="8:8" x14ac:dyDescent="0.35">
      <c r="H300739" s="10"/>
    </row>
    <row r="300740" spans="8:8" x14ac:dyDescent="0.35">
      <c r="H300740" s="10"/>
    </row>
    <row r="300741" spans="8:8" x14ac:dyDescent="0.35">
      <c r="H300741" s="10"/>
    </row>
    <row r="300742" spans="8:8" x14ac:dyDescent="0.35">
      <c r="H300742" s="10"/>
    </row>
    <row r="300743" spans="8:8" x14ac:dyDescent="0.35">
      <c r="H300743" s="10"/>
    </row>
    <row r="300744" spans="8:8" x14ac:dyDescent="0.35">
      <c r="H300744" s="10"/>
    </row>
    <row r="300745" spans="8:8" x14ac:dyDescent="0.35">
      <c r="H300745" s="10"/>
    </row>
    <row r="300746" spans="8:8" x14ac:dyDescent="0.35">
      <c r="H300746" s="10"/>
    </row>
    <row r="300747" spans="8:8" x14ac:dyDescent="0.35">
      <c r="H300747" s="10"/>
    </row>
    <row r="300748" spans="8:8" x14ac:dyDescent="0.35">
      <c r="H300748" s="10"/>
    </row>
    <row r="300749" spans="8:8" x14ac:dyDescent="0.35">
      <c r="H300749" s="10"/>
    </row>
    <row r="300750" spans="8:8" x14ac:dyDescent="0.35">
      <c r="H300750" s="10"/>
    </row>
    <row r="300751" spans="8:8" x14ac:dyDescent="0.35">
      <c r="H300751" s="10"/>
    </row>
    <row r="300752" spans="8:8" x14ac:dyDescent="0.35">
      <c r="H300752" s="10"/>
    </row>
    <row r="300753" spans="8:8" x14ac:dyDescent="0.35">
      <c r="H300753" s="10"/>
    </row>
    <row r="300754" spans="8:8" x14ac:dyDescent="0.35">
      <c r="H300754" s="10"/>
    </row>
    <row r="300755" spans="8:8" x14ac:dyDescent="0.35">
      <c r="H300755" s="10"/>
    </row>
    <row r="300756" spans="8:8" x14ac:dyDescent="0.35">
      <c r="H300756" s="10"/>
    </row>
    <row r="300757" spans="8:8" x14ac:dyDescent="0.35">
      <c r="H300757" s="10"/>
    </row>
    <row r="300758" spans="8:8" x14ac:dyDescent="0.35">
      <c r="H300758" s="10"/>
    </row>
    <row r="300759" spans="8:8" x14ac:dyDescent="0.35">
      <c r="H300759" s="10"/>
    </row>
    <row r="300760" spans="8:8" x14ac:dyDescent="0.35">
      <c r="H300760" s="10"/>
    </row>
    <row r="300761" spans="8:8" x14ac:dyDescent="0.35">
      <c r="H300761" s="10"/>
    </row>
    <row r="300762" spans="8:8" x14ac:dyDescent="0.35">
      <c r="H300762" s="10"/>
    </row>
    <row r="300763" spans="8:8" x14ac:dyDescent="0.35">
      <c r="H300763" s="10"/>
    </row>
    <row r="300764" spans="8:8" x14ac:dyDescent="0.35">
      <c r="H300764" s="10"/>
    </row>
    <row r="300765" spans="8:8" x14ac:dyDescent="0.35">
      <c r="H300765" s="10"/>
    </row>
    <row r="300766" spans="8:8" x14ac:dyDescent="0.35">
      <c r="H300766" s="10"/>
    </row>
    <row r="300767" spans="8:8" x14ac:dyDescent="0.35">
      <c r="H300767" s="10"/>
    </row>
    <row r="300768" spans="8:8" x14ac:dyDescent="0.35">
      <c r="H300768" s="10"/>
    </row>
    <row r="300769" spans="8:8" x14ac:dyDescent="0.35">
      <c r="H300769" s="10"/>
    </row>
    <row r="300770" spans="8:8" x14ac:dyDescent="0.35">
      <c r="H300770" s="10"/>
    </row>
    <row r="300771" spans="8:8" x14ac:dyDescent="0.35">
      <c r="H300771" s="10"/>
    </row>
    <row r="300772" spans="8:8" x14ac:dyDescent="0.35">
      <c r="H300772" s="10"/>
    </row>
    <row r="300773" spans="8:8" x14ac:dyDescent="0.35">
      <c r="H300773" s="10"/>
    </row>
    <row r="300774" spans="8:8" x14ac:dyDescent="0.35">
      <c r="H300774" s="10"/>
    </row>
    <row r="300775" spans="8:8" x14ac:dyDescent="0.35">
      <c r="H300775" s="10"/>
    </row>
    <row r="300776" spans="8:8" x14ac:dyDescent="0.35">
      <c r="H300776" s="10"/>
    </row>
    <row r="300777" spans="8:8" x14ac:dyDescent="0.35">
      <c r="H300777" s="10"/>
    </row>
    <row r="300778" spans="8:8" x14ac:dyDescent="0.35">
      <c r="H300778" s="10"/>
    </row>
    <row r="300779" spans="8:8" x14ac:dyDescent="0.35">
      <c r="H300779" s="10"/>
    </row>
    <row r="300780" spans="8:8" x14ac:dyDescent="0.35">
      <c r="H300780" s="10"/>
    </row>
    <row r="300781" spans="8:8" x14ac:dyDescent="0.35">
      <c r="H300781" s="10"/>
    </row>
    <row r="300782" spans="8:8" x14ac:dyDescent="0.35">
      <c r="H300782" s="10"/>
    </row>
    <row r="300783" spans="8:8" x14ac:dyDescent="0.35">
      <c r="H300783" s="10"/>
    </row>
    <row r="300784" spans="8:8" x14ac:dyDescent="0.35">
      <c r="H300784" s="10"/>
    </row>
    <row r="300785" spans="8:8" x14ac:dyDescent="0.35">
      <c r="H300785" s="10"/>
    </row>
    <row r="300786" spans="8:8" x14ac:dyDescent="0.35">
      <c r="H300786" s="10"/>
    </row>
    <row r="300787" spans="8:8" x14ac:dyDescent="0.35">
      <c r="H300787" s="10"/>
    </row>
    <row r="300788" spans="8:8" x14ac:dyDescent="0.35">
      <c r="H300788" s="10"/>
    </row>
    <row r="300789" spans="8:8" x14ac:dyDescent="0.35">
      <c r="H300789" s="10"/>
    </row>
    <row r="300790" spans="8:8" x14ac:dyDescent="0.35">
      <c r="H300790" s="10"/>
    </row>
    <row r="300791" spans="8:8" x14ac:dyDescent="0.35">
      <c r="H300791" s="10"/>
    </row>
    <row r="300792" spans="8:8" x14ac:dyDescent="0.35">
      <c r="H300792" s="10"/>
    </row>
    <row r="300793" spans="8:8" x14ac:dyDescent="0.35">
      <c r="H300793" s="10"/>
    </row>
    <row r="300794" spans="8:8" x14ac:dyDescent="0.35">
      <c r="H300794" s="10"/>
    </row>
    <row r="300795" spans="8:8" x14ac:dyDescent="0.35">
      <c r="H300795" s="10"/>
    </row>
    <row r="300796" spans="8:8" x14ac:dyDescent="0.35">
      <c r="H300796" s="10"/>
    </row>
    <row r="300797" spans="8:8" x14ac:dyDescent="0.35">
      <c r="H300797" s="10"/>
    </row>
    <row r="300798" spans="8:8" x14ac:dyDescent="0.35">
      <c r="H300798" s="10"/>
    </row>
    <row r="300799" spans="8:8" x14ac:dyDescent="0.35">
      <c r="H300799" s="10"/>
    </row>
    <row r="300800" spans="8:8" x14ac:dyDescent="0.35">
      <c r="H300800" s="10"/>
    </row>
    <row r="300801" spans="8:8" x14ac:dyDescent="0.35">
      <c r="H300801" s="10"/>
    </row>
    <row r="300802" spans="8:8" x14ac:dyDescent="0.35">
      <c r="H300802" s="10"/>
    </row>
    <row r="300803" spans="8:8" x14ac:dyDescent="0.35">
      <c r="H300803" s="10"/>
    </row>
    <row r="300804" spans="8:8" x14ac:dyDescent="0.35">
      <c r="H300804" s="10"/>
    </row>
    <row r="300805" spans="8:8" x14ac:dyDescent="0.35">
      <c r="H300805" s="10"/>
    </row>
    <row r="300806" spans="8:8" x14ac:dyDescent="0.35">
      <c r="H300806" s="10"/>
    </row>
    <row r="300807" spans="8:8" x14ac:dyDescent="0.35">
      <c r="H300807" s="10"/>
    </row>
    <row r="300808" spans="8:8" x14ac:dyDescent="0.35">
      <c r="H300808" s="10"/>
    </row>
    <row r="300809" spans="8:8" x14ac:dyDescent="0.35">
      <c r="H300809" s="10"/>
    </row>
    <row r="300810" spans="8:8" x14ac:dyDescent="0.35">
      <c r="H300810" s="10"/>
    </row>
    <row r="300811" spans="8:8" x14ac:dyDescent="0.35">
      <c r="H300811" s="10"/>
    </row>
    <row r="300812" spans="8:8" x14ac:dyDescent="0.35">
      <c r="H300812" s="10"/>
    </row>
    <row r="300813" spans="8:8" x14ac:dyDescent="0.35">
      <c r="H300813" s="10"/>
    </row>
    <row r="300814" spans="8:8" x14ac:dyDescent="0.35">
      <c r="H300814" s="10"/>
    </row>
    <row r="300815" spans="8:8" x14ac:dyDescent="0.35">
      <c r="H300815" s="10"/>
    </row>
    <row r="300816" spans="8:8" x14ac:dyDescent="0.35">
      <c r="H300816" s="10"/>
    </row>
    <row r="300817" spans="8:8" x14ac:dyDescent="0.35">
      <c r="H300817" s="10"/>
    </row>
    <row r="300818" spans="8:8" x14ac:dyDescent="0.35">
      <c r="H300818" s="10"/>
    </row>
    <row r="300819" spans="8:8" x14ac:dyDescent="0.35">
      <c r="H300819" s="10"/>
    </row>
    <row r="300820" spans="8:8" x14ac:dyDescent="0.35">
      <c r="H300820" s="10"/>
    </row>
    <row r="300821" spans="8:8" x14ac:dyDescent="0.35">
      <c r="H300821" s="10"/>
    </row>
    <row r="300822" spans="8:8" x14ac:dyDescent="0.35">
      <c r="H300822" s="10"/>
    </row>
    <row r="300823" spans="8:8" x14ac:dyDescent="0.35">
      <c r="H300823" s="10"/>
    </row>
    <row r="300824" spans="8:8" x14ac:dyDescent="0.35">
      <c r="H300824" s="10"/>
    </row>
    <row r="300825" spans="8:8" x14ac:dyDescent="0.35">
      <c r="H300825" s="10"/>
    </row>
    <row r="300826" spans="8:8" x14ac:dyDescent="0.35">
      <c r="H300826" s="10"/>
    </row>
    <row r="300827" spans="8:8" x14ac:dyDescent="0.35">
      <c r="H300827" s="10"/>
    </row>
    <row r="300828" spans="8:8" x14ac:dyDescent="0.35">
      <c r="H300828" s="10"/>
    </row>
    <row r="300829" spans="8:8" x14ac:dyDescent="0.35">
      <c r="H300829" s="10"/>
    </row>
    <row r="300830" spans="8:8" x14ac:dyDescent="0.35">
      <c r="H300830" s="10"/>
    </row>
    <row r="300831" spans="8:8" x14ac:dyDescent="0.35">
      <c r="H300831" s="10"/>
    </row>
    <row r="300832" spans="8:8" x14ac:dyDescent="0.35">
      <c r="H300832" s="10"/>
    </row>
    <row r="300833" spans="8:8" x14ac:dyDescent="0.35">
      <c r="H300833" s="10"/>
    </row>
    <row r="300834" spans="8:8" x14ac:dyDescent="0.35">
      <c r="H300834" s="10"/>
    </row>
    <row r="300835" spans="8:8" x14ac:dyDescent="0.35">
      <c r="H300835" s="10"/>
    </row>
    <row r="300836" spans="8:8" x14ac:dyDescent="0.35">
      <c r="H300836" s="10"/>
    </row>
    <row r="300837" spans="8:8" x14ac:dyDescent="0.35">
      <c r="H300837" s="10"/>
    </row>
    <row r="300838" spans="8:8" x14ac:dyDescent="0.35">
      <c r="H300838" s="10"/>
    </row>
    <row r="300839" spans="8:8" x14ac:dyDescent="0.35">
      <c r="H300839" s="10"/>
    </row>
    <row r="300840" spans="8:8" x14ac:dyDescent="0.35">
      <c r="H300840" s="10"/>
    </row>
    <row r="300841" spans="8:8" x14ac:dyDescent="0.35">
      <c r="H300841" s="10"/>
    </row>
    <row r="300842" spans="8:8" x14ac:dyDescent="0.35">
      <c r="H300842" s="10"/>
    </row>
    <row r="300843" spans="8:8" x14ac:dyDescent="0.35">
      <c r="H300843" s="10"/>
    </row>
    <row r="300844" spans="8:8" x14ac:dyDescent="0.35">
      <c r="H300844" s="10"/>
    </row>
    <row r="300845" spans="8:8" x14ac:dyDescent="0.35">
      <c r="H300845" s="10"/>
    </row>
    <row r="300846" spans="8:8" x14ac:dyDescent="0.35">
      <c r="H300846" s="10"/>
    </row>
    <row r="300847" spans="8:8" x14ac:dyDescent="0.35">
      <c r="H300847" s="10"/>
    </row>
    <row r="300848" spans="8:8" x14ac:dyDescent="0.35">
      <c r="H300848" s="10"/>
    </row>
    <row r="300849" spans="8:8" x14ac:dyDescent="0.35">
      <c r="H300849" s="10"/>
    </row>
    <row r="300850" spans="8:8" x14ac:dyDescent="0.35">
      <c r="H300850" s="10"/>
    </row>
    <row r="300851" spans="8:8" x14ac:dyDescent="0.35">
      <c r="H300851" s="10"/>
    </row>
    <row r="300852" spans="8:8" x14ac:dyDescent="0.35">
      <c r="H300852" s="10"/>
    </row>
    <row r="300853" spans="8:8" x14ac:dyDescent="0.35">
      <c r="H300853" s="10"/>
    </row>
    <row r="300854" spans="8:8" x14ac:dyDescent="0.35">
      <c r="H300854" s="10"/>
    </row>
    <row r="300855" spans="8:8" x14ac:dyDescent="0.35">
      <c r="H300855" s="10"/>
    </row>
    <row r="300856" spans="8:8" x14ac:dyDescent="0.35">
      <c r="H300856" s="10"/>
    </row>
    <row r="300857" spans="8:8" x14ac:dyDescent="0.35">
      <c r="H300857" s="10"/>
    </row>
    <row r="300858" spans="8:8" x14ac:dyDescent="0.35">
      <c r="H300858" s="10"/>
    </row>
    <row r="300859" spans="8:8" x14ac:dyDescent="0.35">
      <c r="H300859" s="10"/>
    </row>
    <row r="300860" spans="8:8" x14ac:dyDescent="0.35">
      <c r="H300860" s="10"/>
    </row>
    <row r="300861" spans="8:8" x14ac:dyDescent="0.35">
      <c r="H300861" s="10"/>
    </row>
    <row r="300862" spans="8:8" x14ac:dyDescent="0.35">
      <c r="H300862" s="10"/>
    </row>
    <row r="300863" spans="8:8" x14ac:dyDescent="0.35">
      <c r="H300863" s="10"/>
    </row>
    <row r="300864" spans="8:8" x14ac:dyDescent="0.35">
      <c r="H300864" s="10"/>
    </row>
    <row r="300865" spans="8:8" x14ac:dyDescent="0.35">
      <c r="H300865" s="10"/>
    </row>
    <row r="300866" spans="8:8" x14ac:dyDescent="0.35">
      <c r="H300866" s="10"/>
    </row>
    <row r="300867" spans="8:8" x14ac:dyDescent="0.35">
      <c r="H300867" s="10"/>
    </row>
    <row r="300868" spans="8:8" x14ac:dyDescent="0.35">
      <c r="H300868" s="10"/>
    </row>
    <row r="300869" spans="8:8" x14ac:dyDescent="0.35">
      <c r="H300869" s="10"/>
    </row>
    <row r="300870" spans="8:8" x14ac:dyDescent="0.35">
      <c r="H300870" s="10"/>
    </row>
    <row r="300871" spans="8:8" x14ac:dyDescent="0.35">
      <c r="H300871" s="10"/>
    </row>
    <row r="300872" spans="8:8" x14ac:dyDescent="0.35">
      <c r="H300872" s="10"/>
    </row>
    <row r="300873" spans="8:8" x14ac:dyDescent="0.35">
      <c r="H300873" s="10"/>
    </row>
    <row r="300874" spans="8:8" x14ac:dyDescent="0.35">
      <c r="H300874" s="10"/>
    </row>
    <row r="300875" spans="8:8" x14ac:dyDescent="0.35">
      <c r="H300875" s="10"/>
    </row>
    <row r="300876" spans="8:8" x14ac:dyDescent="0.35">
      <c r="H300876" s="10"/>
    </row>
    <row r="300877" spans="8:8" x14ac:dyDescent="0.35">
      <c r="H300877" s="10"/>
    </row>
    <row r="300878" spans="8:8" x14ac:dyDescent="0.35">
      <c r="H300878" s="10"/>
    </row>
    <row r="300879" spans="8:8" x14ac:dyDescent="0.35">
      <c r="H300879" s="10"/>
    </row>
    <row r="300880" spans="8:8" x14ac:dyDescent="0.35">
      <c r="H300880" s="10"/>
    </row>
    <row r="300881" spans="8:8" x14ac:dyDescent="0.35">
      <c r="H300881" s="10"/>
    </row>
    <row r="300882" spans="8:8" x14ac:dyDescent="0.35">
      <c r="H300882" s="10"/>
    </row>
    <row r="300883" spans="8:8" x14ac:dyDescent="0.35">
      <c r="H300883" s="10"/>
    </row>
    <row r="300884" spans="8:8" x14ac:dyDescent="0.35">
      <c r="H300884" s="10"/>
    </row>
    <row r="300885" spans="8:8" x14ac:dyDescent="0.35">
      <c r="H300885" s="10"/>
    </row>
    <row r="300886" spans="8:8" x14ac:dyDescent="0.35">
      <c r="H300886" s="10"/>
    </row>
    <row r="300887" spans="8:8" x14ac:dyDescent="0.35">
      <c r="H300887" s="10"/>
    </row>
    <row r="300888" spans="8:8" x14ac:dyDescent="0.35">
      <c r="H300888" s="10"/>
    </row>
    <row r="300889" spans="8:8" x14ac:dyDescent="0.35">
      <c r="H300889" s="10"/>
    </row>
    <row r="300890" spans="8:8" x14ac:dyDescent="0.35">
      <c r="H300890" s="10"/>
    </row>
    <row r="300891" spans="8:8" x14ac:dyDescent="0.35">
      <c r="H300891" s="10"/>
    </row>
    <row r="300892" spans="8:8" x14ac:dyDescent="0.35">
      <c r="H300892" s="10"/>
    </row>
    <row r="300893" spans="8:8" x14ac:dyDescent="0.35">
      <c r="H300893" s="10"/>
    </row>
    <row r="300894" spans="8:8" x14ac:dyDescent="0.35">
      <c r="H300894" s="10"/>
    </row>
    <row r="300895" spans="8:8" x14ac:dyDescent="0.35">
      <c r="H300895" s="10"/>
    </row>
    <row r="300896" spans="8:8" x14ac:dyDescent="0.35">
      <c r="H300896" s="10"/>
    </row>
    <row r="300897" spans="8:8" x14ac:dyDescent="0.35">
      <c r="H300897" s="10"/>
    </row>
    <row r="300898" spans="8:8" x14ac:dyDescent="0.35">
      <c r="H300898" s="10"/>
    </row>
    <row r="300899" spans="8:8" x14ac:dyDescent="0.35">
      <c r="H300899" s="10"/>
    </row>
    <row r="300900" spans="8:8" x14ac:dyDescent="0.35">
      <c r="H300900" s="10"/>
    </row>
    <row r="300901" spans="8:8" x14ac:dyDescent="0.35">
      <c r="H300901" s="10"/>
    </row>
    <row r="300902" spans="8:8" x14ac:dyDescent="0.35">
      <c r="H300902" s="10"/>
    </row>
    <row r="300903" spans="8:8" x14ac:dyDescent="0.35">
      <c r="H300903" s="10"/>
    </row>
    <row r="300904" spans="8:8" x14ac:dyDescent="0.35">
      <c r="H300904" s="10"/>
    </row>
    <row r="300905" spans="8:8" x14ac:dyDescent="0.35">
      <c r="H300905" s="10"/>
    </row>
    <row r="300906" spans="8:8" x14ac:dyDescent="0.35">
      <c r="H300906" s="10"/>
    </row>
    <row r="300907" spans="8:8" x14ac:dyDescent="0.35">
      <c r="H300907" s="10"/>
    </row>
    <row r="300908" spans="8:8" x14ac:dyDescent="0.35">
      <c r="H300908" s="10"/>
    </row>
    <row r="300909" spans="8:8" x14ac:dyDescent="0.35">
      <c r="H300909" s="10"/>
    </row>
    <row r="300910" spans="8:8" x14ac:dyDescent="0.35">
      <c r="H300910" s="10"/>
    </row>
    <row r="300911" spans="8:8" x14ac:dyDescent="0.35">
      <c r="H300911" s="10"/>
    </row>
    <row r="300912" spans="8:8" x14ac:dyDescent="0.35">
      <c r="H300912" s="10"/>
    </row>
    <row r="300913" spans="8:8" x14ac:dyDescent="0.35">
      <c r="H300913" s="10"/>
    </row>
    <row r="300914" spans="8:8" x14ac:dyDescent="0.35">
      <c r="H300914" s="10"/>
    </row>
    <row r="300915" spans="8:8" x14ac:dyDescent="0.35">
      <c r="H300915" s="10"/>
    </row>
    <row r="300916" spans="8:8" x14ac:dyDescent="0.35">
      <c r="H300916" s="10"/>
    </row>
    <row r="300917" spans="8:8" x14ac:dyDescent="0.35">
      <c r="H300917" s="10"/>
    </row>
    <row r="300918" spans="8:8" x14ac:dyDescent="0.35">
      <c r="H300918" s="10"/>
    </row>
    <row r="300919" spans="8:8" x14ac:dyDescent="0.35">
      <c r="H300919" s="10"/>
    </row>
    <row r="300920" spans="8:8" x14ac:dyDescent="0.35">
      <c r="H300920" s="10"/>
    </row>
    <row r="300921" spans="8:8" x14ac:dyDescent="0.35">
      <c r="H300921" s="10"/>
    </row>
    <row r="300922" spans="8:8" x14ac:dyDescent="0.35">
      <c r="H300922" s="10"/>
    </row>
    <row r="300923" spans="8:8" x14ac:dyDescent="0.35">
      <c r="H300923" s="10"/>
    </row>
    <row r="300924" spans="8:8" x14ac:dyDescent="0.35">
      <c r="H300924" s="10"/>
    </row>
    <row r="300925" spans="8:8" x14ac:dyDescent="0.35">
      <c r="H300925" s="10"/>
    </row>
    <row r="300926" spans="8:8" x14ac:dyDescent="0.35">
      <c r="H300926" s="10"/>
    </row>
    <row r="300927" spans="8:8" x14ac:dyDescent="0.35">
      <c r="H300927" s="10"/>
    </row>
    <row r="300928" spans="8:8" x14ac:dyDescent="0.35">
      <c r="H300928" s="10"/>
    </row>
    <row r="300929" spans="8:8" x14ac:dyDescent="0.35">
      <c r="H300929" s="10"/>
    </row>
    <row r="300930" spans="8:8" x14ac:dyDescent="0.35">
      <c r="H300930" s="10"/>
    </row>
    <row r="300931" spans="8:8" x14ac:dyDescent="0.35">
      <c r="H300931" s="10"/>
    </row>
    <row r="300932" spans="8:8" x14ac:dyDescent="0.35">
      <c r="H300932" s="10"/>
    </row>
    <row r="300933" spans="8:8" x14ac:dyDescent="0.35">
      <c r="H300933" s="10"/>
    </row>
    <row r="300934" spans="8:8" x14ac:dyDescent="0.35">
      <c r="H300934" s="10"/>
    </row>
    <row r="300935" spans="8:8" x14ac:dyDescent="0.35">
      <c r="H300935" s="10"/>
    </row>
    <row r="300936" spans="8:8" x14ac:dyDescent="0.35">
      <c r="H300936" s="10"/>
    </row>
    <row r="300937" spans="8:8" x14ac:dyDescent="0.35">
      <c r="H300937" s="10"/>
    </row>
    <row r="300938" spans="8:8" x14ac:dyDescent="0.35">
      <c r="H300938" s="10"/>
    </row>
    <row r="300939" spans="8:8" x14ac:dyDescent="0.35">
      <c r="H300939" s="10"/>
    </row>
    <row r="300940" spans="8:8" x14ac:dyDescent="0.35">
      <c r="H300940" s="10"/>
    </row>
    <row r="300941" spans="8:8" x14ac:dyDescent="0.35">
      <c r="H300941" s="10"/>
    </row>
    <row r="300942" spans="8:8" x14ac:dyDescent="0.35">
      <c r="H300942" s="10"/>
    </row>
    <row r="300943" spans="8:8" x14ac:dyDescent="0.35">
      <c r="H300943" s="10"/>
    </row>
    <row r="300944" spans="8:8" x14ac:dyDescent="0.35">
      <c r="H300944" s="10"/>
    </row>
    <row r="300945" spans="8:8" x14ac:dyDescent="0.35">
      <c r="H300945" s="10"/>
    </row>
    <row r="300946" spans="8:8" x14ac:dyDescent="0.35">
      <c r="H300946" s="10"/>
    </row>
    <row r="300947" spans="8:8" x14ac:dyDescent="0.35">
      <c r="H300947" s="10"/>
    </row>
    <row r="300948" spans="8:8" x14ac:dyDescent="0.35">
      <c r="H300948" s="10"/>
    </row>
    <row r="300949" spans="8:8" x14ac:dyDescent="0.35">
      <c r="H300949" s="10"/>
    </row>
    <row r="300950" spans="8:8" x14ac:dyDescent="0.35">
      <c r="H300950" s="10"/>
    </row>
    <row r="300951" spans="8:8" x14ac:dyDescent="0.35">
      <c r="H300951" s="10"/>
    </row>
    <row r="300952" spans="8:8" x14ac:dyDescent="0.35">
      <c r="H300952" s="10"/>
    </row>
    <row r="300953" spans="8:8" x14ac:dyDescent="0.35">
      <c r="H300953" s="10"/>
    </row>
    <row r="300954" spans="8:8" x14ac:dyDescent="0.35">
      <c r="H300954" s="10"/>
    </row>
    <row r="300955" spans="8:8" x14ac:dyDescent="0.35">
      <c r="H300955" s="10"/>
    </row>
    <row r="300956" spans="8:8" x14ac:dyDescent="0.35">
      <c r="H300956" s="10"/>
    </row>
    <row r="300957" spans="8:8" x14ac:dyDescent="0.35">
      <c r="H300957" s="10"/>
    </row>
    <row r="300958" spans="8:8" x14ac:dyDescent="0.35">
      <c r="H300958" s="10"/>
    </row>
    <row r="300959" spans="8:8" x14ac:dyDescent="0.35">
      <c r="H300959" s="10"/>
    </row>
    <row r="300960" spans="8:8" x14ac:dyDescent="0.35">
      <c r="H300960" s="10"/>
    </row>
    <row r="300961" spans="8:8" x14ac:dyDescent="0.35">
      <c r="H300961" s="10"/>
    </row>
    <row r="300962" spans="8:8" x14ac:dyDescent="0.35">
      <c r="H300962" s="10"/>
    </row>
    <row r="300963" spans="8:8" x14ac:dyDescent="0.35">
      <c r="H300963" s="10"/>
    </row>
    <row r="300964" spans="8:8" x14ac:dyDescent="0.35">
      <c r="H300964" s="10"/>
    </row>
    <row r="300965" spans="8:8" x14ac:dyDescent="0.35">
      <c r="H300965" s="10"/>
    </row>
    <row r="300966" spans="8:8" x14ac:dyDescent="0.35">
      <c r="H300966" s="10"/>
    </row>
    <row r="300967" spans="8:8" x14ac:dyDescent="0.35">
      <c r="H300967" s="10"/>
    </row>
    <row r="300968" spans="8:8" x14ac:dyDescent="0.35">
      <c r="H300968" s="10"/>
    </row>
    <row r="300969" spans="8:8" x14ac:dyDescent="0.35">
      <c r="H300969" s="10"/>
    </row>
    <row r="300970" spans="8:8" x14ac:dyDescent="0.35">
      <c r="H300970" s="10"/>
    </row>
    <row r="300971" spans="8:8" x14ac:dyDescent="0.35">
      <c r="H300971" s="10"/>
    </row>
    <row r="300972" spans="8:8" x14ac:dyDescent="0.35">
      <c r="H300972" s="10"/>
    </row>
    <row r="300973" spans="8:8" x14ac:dyDescent="0.35">
      <c r="H300973" s="10"/>
    </row>
    <row r="300974" spans="8:8" x14ac:dyDescent="0.35">
      <c r="H300974" s="10"/>
    </row>
    <row r="300975" spans="8:8" x14ac:dyDescent="0.35">
      <c r="H300975" s="10"/>
    </row>
    <row r="300976" spans="8:8" x14ac:dyDescent="0.35">
      <c r="H300976" s="10"/>
    </row>
    <row r="300977" spans="8:8" x14ac:dyDescent="0.35">
      <c r="H300977" s="10"/>
    </row>
    <row r="300978" spans="8:8" x14ac:dyDescent="0.35">
      <c r="H300978" s="10"/>
    </row>
    <row r="300979" spans="8:8" x14ac:dyDescent="0.35">
      <c r="H300979" s="10"/>
    </row>
    <row r="300980" spans="8:8" x14ac:dyDescent="0.35">
      <c r="H300980" s="10"/>
    </row>
    <row r="300981" spans="8:8" x14ac:dyDescent="0.35">
      <c r="H300981" s="10"/>
    </row>
    <row r="300982" spans="8:8" x14ac:dyDescent="0.35">
      <c r="H300982" s="10"/>
    </row>
    <row r="300983" spans="8:8" x14ac:dyDescent="0.35">
      <c r="H300983" s="10"/>
    </row>
    <row r="300984" spans="8:8" x14ac:dyDescent="0.35">
      <c r="H300984" s="10"/>
    </row>
    <row r="300985" spans="8:8" x14ac:dyDescent="0.35">
      <c r="H300985" s="10"/>
    </row>
    <row r="300986" spans="8:8" x14ac:dyDescent="0.35">
      <c r="H300986" s="10"/>
    </row>
    <row r="300987" spans="8:8" x14ac:dyDescent="0.35">
      <c r="H300987" s="10"/>
    </row>
    <row r="300988" spans="8:8" x14ac:dyDescent="0.35">
      <c r="H300988" s="10"/>
    </row>
    <row r="300989" spans="8:8" x14ac:dyDescent="0.35">
      <c r="H300989" s="10"/>
    </row>
    <row r="300990" spans="8:8" x14ac:dyDescent="0.35">
      <c r="H300990" s="10"/>
    </row>
    <row r="300991" spans="8:8" x14ac:dyDescent="0.35">
      <c r="H300991" s="10"/>
    </row>
    <row r="300992" spans="8:8" x14ac:dyDescent="0.35">
      <c r="H300992" s="10"/>
    </row>
    <row r="300993" spans="8:8" x14ac:dyDescent="0.35">
      <c r="H300993" s="10"/>
    </row>
    <row r="300994" spans="8:8" x14ac:dyDescent="0.35">
      <c r="H300994" s="10"/>
    </row>
    <row r="300995" spans="8:8" x14ac:dyDescent="0.35">
      <c r="H300995" s="10"/>
    </row>
    <row r="300996" spans="8:8" x14ac:dyDescent="0.35">
      <c r="H300996" s="10"/>
    </row>
    <row r="300997" spans="8:8" x14ac:dyDescent="0.35">
      <c r="H300997" s="10"/>
    </row>
    <row r="300998" spans="8:8" x14ac:dyDescent="0.35">
      <c r="H300998" s="10"/>
    </row>
    <row r="300999" spans="8:8" x14ac:dyDescent="0.35">
      <c r="H300999" s="10"/>
    </row>
    <row r="301000" spans="8:8" x14ac:dyDescent="0.35">
      <c r="H301000" s="10"/>
    </row>
    <row r="301001" spans="8:8" x14ac:dyDescent="0.35">
      <c r="H301001" s="10"/>
    </row>
    <row r="301002" spans="8:8" x14ac:dyDescent="0.35">
      <c r="H301002" s="10"/>
    </row>
    <row r="301003" spans="8:8" x14ac:dyDescent="0.35">
      <c r="H301003" s="10"/>
    </row>
    <row r="301004" spans="8:8" x14ac:dyDescent="0.35">
      <c r="H301004" s="10"/>
    </row>
    <row r="301005" spans="8:8" x14ac:dyDescent="0.35">
      <c r="H301005" s="10"/>
    </row>
    <row r="301006" spans="8:8" x14ac:dyDescent="0.35">
      <c r="H301006" s="10"/>
    </row>
    <row r="301007" spans="8:8" x14ac:dyDescent="0.35">
      <c r="H301007" s="10"/>
    </row>
    <row r="301008" spans="8:8" x14ac:dyDescent="0.35">
      <c r="H301008" s="10"/>
    </row>
    <row r="301009" spans="8:8" x14ac:dyDescent="0.35">
      <c r="H301009" s="10"/>
    </row>
    <row r="301010" spans="8:8" x14ac:dyDescent="0.35">
      <c r="H301010" s="10"/>
    </row>
    <row r="301011" spans="8:8" x14ac:dyDescent="0.35">
      <c r="H301011" s="10"/>
    </row>
    <row r="301012" spans="8:8" x14ac:dyDescent="0.35">
      <c r="H301012" s="10"/>
    </row>
    <row r="301013" spans="8:8" x14ac:dyDescent="0.35">
      <c r="H301013" s="10"/>
    </row>
    <row r="301014" spans="8:8" x14ac:dyDescent="0.35">
      <c r="H301014" s="10"/>
    </row>
    <row r="301015" spans="8:8" x14ac:dyDescent="0.35">
      <c r="H301015" s="10"/>
    </row>
    <row r="301016" spans="8:8" x14ac:dyDescent="0.35">
      <c r="H301016" s="10"/>
    </row>
    <row r="301017" spans="8:8" x14ac:dyDescent="0.35">
      <c r="H301017" s="10"/>
    </row>
    <row r="301018" spans="8:8" x14ac:dyDescent="0.35">
      <c r="H301018" s="10"/>
    </row>
    <row r="301019" spans="8:8" x14ac:dyDescent="0.35">
      <c r="H301019" s="10"/>
    </row>
    <row r="301020" spans="8:8" x14ac:dyDescent="0.35">
      <c r="H301020" s="10"/>
    </row>
    <row r="301021" spans="8:8" x14ac:dyDescent="0.35">
      <c r="H301021" s="10"/>
    </row>
    <row r="301022" spans="8:8" x14ac:dyDescent="0.35">
      <c r="H301022" s="10"/>
    </row>
    <row r="301023" spans="8:8" x14ac:dyDescent="0.35">
      <c r="H301023" s="10"/>
    </row>
    <row r="301024" spans="8:8" x14ac:dyDescent="0.35">
      <c r="H301024" s="10"/>
    </row>
    <row r="301025" spans="8:8" x14ac:dyDescent="0.35">
      <c r="H301025" s="10"/>
    </row>
    <row r="301026" spans="8:8" x14ac:dyDescent="0.35">
      <c r="H301026" s="10"/>
    </row>
    <row r="301027" spans="8:8" x14ac:dyDescent="0.35">
      <c r="H301027" s="10"/>
    </row>
    <row r="301028" spans="8:8" x14ac:dyDescent="0.35">
      <c r="H301028" s="10"/>
    </row>
    <row r="301029" spans="8:8" x14ac:dyDescent="0.35">
      <c r="H301029" s="10"/>
    </row>
    <row r="301030" spans="8:8" x14ac:dyDescent="0.35">
      <c r="H301030" s="10"/>
    </row>
    <row r="301031" spans="8:8" x14ac:dyDescent="0.35">
      <c r="H301031" s="10"/>
    </row>
    <row r="301032" spans="8:8" x14ac:dyDescent="0.35">
      <c r="H301032" s="10"/>
    </row>
    <row r="301033" spans="8:8" x14ac:dyDescent="0.35">
      <c r="H301033" s="10"/>
    </row>
    <row r="301034" spans="8:8" x14ac:dyDescent="0.35">
      <c r="H301034" s="10"/>
    </row>
    <row r="301035" spans="8:8" x14ac:dyDescent="0.35">
      <c r="H301035" s="10"/>
    </row>
    <row r="301036" spans="8:8" x14ac:dyDescent="0.35">
      <c r="H301036" s="10"/>
    </row>
    <row r="301037" spans="8:8" x14ac:dyDescent="0.35">
      <c r="H301037" s="10"/>
    </row>
    <row r="301038" spans="8:8" x14ac:dyDescent="0.35">
      <c r="H301038" s="10"/>
    </row>
    <row r="301039" spans="8:8" x14ac:dyDescent="0.35">
      <c r="H301039" s="10"/>
    </row>
    <row r="301040" spans="8:8" x14ac:dyDescent="0.35">
      <c r="H301040" s="10"/>
    </row>
    <row r="301041" spans="8:8" x14ac:dyDescent="0.35">
      <c r="H301041" s="10"/>
    </row>
    <row r="301042" spans="8:8" x14ac:dyDescent="0.35">
      <c r="H301042" s="10"/>
    </row>
    <row r="301043" spans="8:8" x14ac:dyDescent="0.35">
      <c r="H301043" s="10"/>
    </row>
    <row r="301044" spans="8:8" x14ac:dyDescent="0.35">
      <c r="H301044" s="10"/>
    </row>
    <row r="301045" spans="8:8" x14ac:dyDescent="0.35">
      <c r="H301045" s="10"/>
    </row>
    <row r="301046" spans="8:8" x14ac:dyDescent="0.35">
      <c r="H301046" s="10"/>
    </row>
    <row r="301047" spans="8:8" x14ac:dyDescent="0.35">
      <c r="H301047" s="10"/>
    </row>
    <row r="301048" spans="8:8" x14ac:dyDescent="0.35">
      <c r="H301048" s="10"/>
    </row>
    <row r="301049" spans="8:8" x14ac:dyDescent="0.35">
      <c r="H301049" s="10"/>
    </row>
    <row r="301050" spans="8:8" x14ac:dyDescent="0.35">
      <c r="H301050" s="10"/>
    </row>
    <row r="301051" spans="8:8" x14ac:dyDescent="0.35">
      <c r="H301051" s="10"/>
    </row>
    <row r="301052" spans="8:8" x14ac:dyDescent="0.35">
      <c r="H301052" s="10"/>
    </row>
    <row r="301053" spans="8:8" x14ac:dyDescent="0.35">
      <c r="H301053" s="10"/>
    </row>
    <row r="301054" spans="8:8" x14ac:dyDescent="0.35">
      <c r="H301054" s="10"/>
    </row>
    <row r="301055" spans="8:8" x14ac:dyDescent="0.35">
      <c r="H301055" s="10"/>
    </row>
    <row r="301056" spans="8:8" x14ac:dyDescent="0.35">
      <c r="H301056" s="10"/>
    </row>
    <row r="301057" spans="8:8" x14ac:dyDescent="0.35">
      <c r="H301057" s="10"/>
    </row>
    <row r="301058" spans="8:8" x14ac:dyDescent="0.35">
      <c r="H301058" s="10"/>
    </row>
    <row r="301059" spans="8:8" x14ac:dyDescent="0.35">
      <c r="H301059" s="10"/>
    </row>
    <row r="301060" spans="8:8" x14ac:dyDescent="0.35">
      <c r="H301060" s="10"/>
    </row>
    <row r="301061" spans="8:8" x14ac:dyDescent="0.35">
      <c r="H301061" s="10"/>
    </row>
    <row r="301062" spans="8:8" x14ac:dyDescent="0.35">
      <c r="H301062" s="10"/>
    </row>
    <row r="301063" spans="8:8" x14ac:dyDescent="0.35">
      <c r="H301063" s="10"/>
    </row>
    <row r="301064" spans="8:8" x14ac:dyDescent="0.35">
      <c r="H301064" s="10"/>
    </row>
    <row r="301065" spans="8:8" x14ac:dyDescent="0.35">
      <c r="H301065" s="10"/>
    </row>
    <row r="301066" spans="8:8" x14ac:dyDescent="0.35">
      <c r="H301066" s="10"/>
    </row>
    <row r="301067" spans="8:8" x14ac:dyDescent="0.35">
      <c r="H301067" s="10"/>
    </row>
    <row r="301068" spans="8:8" x14ac:dyDescent="0.35">
      <c r="H301068" s="10"/>
    </row>
    <row r="301069" spans="8:8" x14ac:dyDescent="0.35">
      <c r="H301069" s="10"/>
    </row>
    <row r="301070" spans="8:8" x14ac:dyDescent="0.35">
      <c r="H301070" s="10"/>
    </row>
    <row r="301071" spans="8:8" x14ac:dyDescent="0.35">
      <c r="H301071" s="10"/>
    </row>
    <row r="301072" spans="8:8" x14ac:dyDescent="0.35">
      <c r="H301072" s="10"/>
    </row>
    <row r="301073" spans="8:8" x14ac:dyDescent="0.35">
      <c r="H301073" s="10"/>
    </row>
    <row r="301074" spans="8:8" x14ac:dyDescent="0.35">
      <c r="H301074" s="10"/>
    </row>
    <row r="301075" spans="8:8" x14ac:dyDescent="0.35">
      <c r="H301075" s="10"/>
    </row>
    <row r="301076" spans="8:8" x14ac:dyDescent="0.35">
      <c r="H301076" s="10"/>
    </row>
    <row r="301077" spans="8:8" x14ac:dyDescent="0.35">
      <c r="H301077" s="10"/>
    </row>
    <row r="301078" spans="8:8" x14ac:dyDescent="0.35">
      <c r="H301078" s="10"/>
    </row>
    <row r="301079" spans="8:8" x14ac:dyDescent="0.35">
      <c r="H301079" s="10"/>
    </row>
    <row r="301080" spans="8:8" x14ac:dyDescent="0.35">
      <c r="H301080" s="10"/>
    </row>
    <row r="301081" spans="8:8" x14ac:dyDescent="0.35">
      <c r="H301081" s="10"/>
    </row>
    <row r="301082" spans="8:8" x14ac:dyDescent="0.35">
      <c r="H301082" s="10"/>
    </row>
    <row r="301083" spans="8:8" x14ac:dyDescent="0.35">
      <c r="H301083" s="10"/>
    </row>
    <row r="301084" spans="8:8" x14ac:dyDescent="0.35">
      <c r="H301084" s="10"/>
    </row>
    <row r="301085" spans="8:8" x14ac:dyDescent="0.35">
      <c r="H301085" s="10"/>
    </row>
    <row r="301086" spans="8:8" x14ac:dyDescent="0.35">
      <c r="H301086" s="10"/>
    </row>
    <row r="301087" spans="8:8" x14ac:dyDescent="0.35">
      <c r="H301087" s="10"/>
    </row>
    <row r="301088" spans="8:8" x14ac:dyDescent="0.35">
      <c r="H301088" s="10"/>
    </row>
    <row r="301089" spans="8:8" x14ac:dyDescent="0.35">
      <c r="H301089" s="10"/>
    </row>
    <row r="301090" spans="8:8" x14ac:dyDescent="0.35">
      <c r="H301090" s="10"/>
    </row>
    <row r="301091" spans="8:8" x14ac:dyDescent="0.35">
      <c r="H301091" s="10"/>
    </row>
    <row r="301092" spans="8:8" x14ac:dyDescent="0.35">
      <c r="H301092" s="10"/>
    </row>
    <row r="301093" spans="8:8" x14ac:dyDescent="0.35">
      <c r="H301093" s="10"/>
    </row>
    <row r="301094" spans="8:8" x14ac:dyDescent="0.35">
      <c r="H301094" s="10"/>
    </row>
    <row r="301095" spans="8:8" x14ac:dyDescent="0.35">
      <c r="H301095" s="10"/>
    </row>
    <row r="301096" spans="8:8" x14ac:dyDescent="0.35">
      <c r="H301096" s="10"/>
    </row>
    <row r="301097" spans="8:8" x14ac:dyDescent="0.35">
      <c r="H301097" s="10"/>
    </row>
    <row r="301098" spans="8:8" x14ac:dyDescent="0.35">
      <c r="H301098" s="10"/>
    </row>
    <row r="301099" spans="8:8" x14ac:dyDescent="0.35">
      <c r="H301099" s="10"/>
    </row>
    <row r="301100" spans="8:8" x14ac:dyDescent="0.35">
      <c r="H301100" s="10"/>
    </row>
    <row r="301101" spans="8:8" x14ac:dyDescent="0.35">
      <c r="H301101" s="10"/>
    </row>
    <row r="301102" spans="8:8" x14ac:dyDescent="0.35">
      <c r="H301102" s="10"/>
    </row>
    <row r="301103" spans="8:8" x14ac:dyDescent="0.35">
      <c r="H301103" s="10"/>
    </row>
    <row r="301104" spans="8:8" x14ac:dyDescent="0.35">
      <c r="H301104" s="10"/>
    </row>
    <row r="301105" spans="8:8" x14ac:dyDescent="0.35">
      <c r="H301105" s="10"/>
    </row>
    <row r="301106" spans="8:8" x14ac:dyDescent="0.35">
      <c r="H301106" s="10"/>
    </row>
    <row r="301107" spans="8:8" x14ac:dyDescent="0.35">
      <c r="H301107" s="10"/>
    </row>
    <row r="301108" spans="8:8" x14ac:dyDescent="0.35">
      <c r="H301108" s="10"/>
    </row>
    <row r="301109" spans="8:8" x14ac:dyDescent="0.35">
      <c r="H301109" s="10"/>
    </row>
    <row r="301110" spans="8:8" x14ac:dyDescent="0.35">
      <c r="H301110" s="10"/>
    </row>
    <row r="301111" spans="8:8" x14ac:dyDescent="0.35">
      <c r="H301111" s="10"/>
    </row>
    <row r="301112" spans="8:8" x14ac:dyDescent="0.35">
      <c r="H301112" s="10"/>
    </row>
    <row r="301113" spans="8:8" x14ac:dyDescent="0.35">
      <c r="H301113" s="10"/>
    </row>
    <row r="301114" spans="8:8" x14ac:dyDescent="0.35">
      <c r="H301114" s="10"/>
    </row>
    <row r="301115" spans="8:8" x14ac:dyDescent="0.35">
      <c r="H301115" s="10"/>
    </row>
    <row r="301116" spans="8:8" x14ac:dyDescent="0.35">
      <c r="H301116" s="10"/>
    </row>
    <row r="301117" spans="8:8" x14ac:dyDescent="0.35">
      <c r="H301117" s="10"/>
    </row>
    <row r="301118" spans="8:8" x14ac:dyDescent="0.35">
      <c r="H301118" s="10"/>
    </row>
    <row r="301119" spans="8:8" x14ac:dyDescent="0.35">
      <c r="H301119" s="10"/>
    </row>
    <row r="301120" spans="8:8" x14ac:dyDescent="0.35">
      <c r="H301120" s="10"/>
    </row>
    <row r="301121" spans="8:8" x14ac:dyDescent="0.35">
      <c r="H301121" s="10"/>
    </row>
    <row r="301122" spans="8:8" x14ac:dyDescent="0.35">
      <c r="H301122" s="10"/>
    </row>
    <row r="301123" spans="8:8" x14ac:dyDescent="0.35">
      <c r="H301123" s="10"/>
    </row>
    <row r="301124" spans="8:8" x14ac:dyDescent="0.35">
      <c r="H301124" s="10"/>
    </row>
    <row r="301125" spans="8:8" x14ac:dyDescent="0.35">
      <c r="H301125" s="10"/>
    </row>
    <row r="301126" spans="8:8" x14ac:dyDescent="0.35">
      <c r="H301126" s="10"/>
    </row>
    <row r="301127" spans="8:8" x14ac:dyDescent="0.35">
      <c r="H301127" s="10"/>
    </row>
    <row r="301128" spans="8:8" x14ac:dyDescent="0.35">
      <c r="H301128" s="10"/>
    </row>
    <row r="301129" spans="8:8" x14ac:dyDescent="0.35">
      <c r="H301129" s="10"/>
    </row>
    <row r="301130" spans="8:8" x14ac:dyDescent="0.35">
      <c r="H301130" s="10"/>
    </row>
    <row r="301131" spans="8:8" x14ac:dyDescent="0.35">
      <c r="H301131" s="10"/>
    </row>
    <row r="301132" spans="8:8" x14ac:dyDescent="0.35">
      <c r="H301132" s="10"/>
    </row>
    <row r="301133" spans="8:8" x14ac:dyDescent="0.35">
      <c r="H301133" s="10"/>
    </row>
    <row r="301134" spans="8:8" x14ac:dyDescent="0.35">
      <c r="H301134" s="10"/>
    </row>
    <row r="301135" spans="8:8" x14ac:dyDescent="0.35">
      <c r="H301135" s="10"/>
    </row>
    <row r="301136" spans="8:8" x14ac:dyDescent="0.35">
      <c r="H301136" s="10"/>
    </row>
    <row r="301137" spans="8:8" x14ac:dyDescent="0.35">
      <c r="H301137" s="10"/>
    </row>
    <row r="301138" spans="8:8" x14ac:dyDescent="0.35">
      <c r="H301138" s="10"/>
    </row>
    <row r="301139" spans="8:8" x14ac:dyDescent="0.35">
      <c r="H301139" s="10"/>
    </row>
    <row r="301140" spans="8:8" x14ac:dyDescent="0.35">
      <c r="H301140" s="10"/>
    </row>
    <row r="301141" spans="8:8" x14ac:dyDescent="0.35">
      <c r="H301141" s="10"/>
    </row>
    <row r="301142" spans="8:8" x14ac:dyDescent="0.35">
      <c r="H301142" s="10"/>
    </row>
    <row r="301143" spans="8:8" x14ac:dyDescent="0.35">
      <c r="H301143" s="10"/>
    </row>
    <row r="301144" spans="8:8" x14ac:dyDescent="0.35">
      <c r="H301144" s="10"/>
    </row>
    <row r="301145" spans="8:8" x14ac:dyDescent="0.35">
      <c r="H301145" s="10"/>
    </row>
    <row r="301146" spans="8:8" x14ac:dyDescent="0.35">
      <c r="H301146" s="10"/>
    </row>
    <row r="301147" spans="8:8" x14ac:dyDescent="0.35">
      <c r="H301147" s="10"/>
    </row>
    <row r="301148" spans="8:8" x14ac:dyDescent="0.35">
      <c r="H301148" s="10"/>
    </row>
    <row r="301149" spans="8:8" x14ac:dyDescent="0.35">
      <c r="H301149" s="10"/>
    </row>
    <row r="301150" spans="8:8" x14ac:dyDescent="0.35">
      <c r="H301150" s="10"/>
    </row>
    <row r="301151" spans="8:8" x14ac:dyDescent="0.35">
      <c r="H301151" s="10"/>
    </row>
    <row r="301152" spans="8:8" x14ac:dyDescent="0.35">
      <c r="H301152" s="10"/>
    </row>
    <row r="301153" spans="8:8" x14ac:dyDescent="0.35">
      <c r="H301153" s="10"/>
    </row>
    <row r="301154" spans="8:8" x14ac:dyDescent="0.35">
      <c r="H301154" s="10"/>
    </row>
    <row r="301155" spans="8:8" x14ac:dyDescent="0.35">
      <c r="H301155" s="10"/>
    </row>
    <row r="301156" spans="8:8" x14ac:dyDescent="0.35">
      <c r="H301156" s="10"/>
    </row>
    <row r="301157" spans="8:8" x14ac:dyDescent="0.35">
      <c r="H301157" s="10"/>
    </row>
    <row r="301158" spans="8:8" x14ac:dyDescent="0.35">
      <c r="H301158" s="10"/>
    </row>
    <row r="301159" spans="8:8" x14ac:dyDescent="0.35">
      <c r="H301159" s="10"/>
    </row>
    <row r="301160" spans="8:8" x14ac:dyDescent="0.35">
      <c r="H301160" s="10"/>
    </row>
    <row r="301161" spans="8:8" x14ac:dyDescent="0.35">
      <c r="H301161" s="10"/>
    </row>
    <row r="301162" spans="8:8" x14ac:dyDescent="0.35">
      <c r="H301162" s="10"/>
    </row>
    <row r="301163" spans="8:8" x14ac:dyDescent="0.35">
      <c r="H301163" s="10"/>
    </row>
    <row r="301164" spans="8:8" x14ac:dyDescent="0.35">
      <c r="H301164" s="10"/>
    </row>
    <row r="301165" spans="8:8" x14ac:dyDescent="0.35">
      <c r="H301165" s="10"/>
    </row>
    <row r="301166" spans="8:8" x14ac:dyDescent="0.35">
      <c r="H301166" s="10"/>
    </row>
    <row r="301167" spans="8:8" x14ac:dyDescent="0.35">
      <c r="H301167" s="10"/>
    </row>
    <row r="301168" spans="8:8" x14ac:dyDescent="0.35">
      <c r="H301168" s="10"/>
    </row>
    <row r="301169" spans="8:8" x14ac:dyDescent="0.35">
      <c r="H301169" s="10"/>
    </row>
    <row r="301170" spans="8:8" x14ac:dyDescent="0.35">
      <c r="H301170" s="10"/>
    </row>
    <row r="301171" spans="8:8" x14ac:dyDescent="0.35">
      <c r="H301171" s="10"/>
    </row>
    <row r="301172" spans="8:8" x14ac:dyDescent="0.35">
      <c r="H301172" s="10"/>
    </row>
    <row r="301173" spans="8:8" x14ac:dyDescent="0.35">
      <c r="H301173" s="10"/>
    </row>
    <row r="301174" spans="8:8" x14ac:dyDescent="0.35">
      <c r="H301174" s="10"/>
    </row>
    <row r="301175" spans="8:8" x14ac:dyDescent="0.35">
      <c r="H301175" s="10"/>
    </row>
    <row r="301176" spans="8:8" x14ac:dyDescent="0.35">
      <c r="H301176" s="10"/>
    </row>
    <row r="301177" spans="8:8" x14ac:dyDescent="0.35">
      <c r="H301177" s="10"/>
    </row>
    <row r="301178" spans="8:8" x14ac:dyDescent="0.35">
      <c r="H301178" s="10"/>
    </row>
    <row r="301179" spans="8:8" x14ac:dyDescent="0.35">
      <c r="H301179" s="10"/>
    </row>
    <row r="301180" spans="8:8" x14ac:dyDescent="0.35">
      <c r="H301180" s="10"/>
    </row>
    <row r="301181" spans="8:8" x14ac:dyDescent="0.35">
      <c r="H301181" s="10"/>
    </row>
    <row r="301182" spans="8:8" x14ac:dyDescent="0.35">
      <c r="H301182" s="10"/>
    </row>
    <row r="301183" spans="8:8" x14ac:dyDescent="0.35">
      <c r="H301183" s="10"/>
    </row>
    <row r="301184" spans="8:8" x14ac:dyDescent="0.35">
      <c r="H301184" s="10"/>
    </row>
    <row r="301185" spans="8:8" x14ac:dyDescent="0.35">
      <c r="H301185" s="10"/>
    </row>
    <row r="301186" spans="8:8" x14ac:dyDescent="0.35">
      <c r="H301186" s="10"/>
    </row>
    <row r="301187" spans="8:8" x14ac:dyDescent="0.35">
      <c r="H301187" s="10"/>
    </row>
    <row r="301188" spans="8:8" x14ac:dyDescent="0.35">
      <c r="H301188" s="10"/>
    </row>
    <row r="301189" spans="8:8" x14ac:dyDescent="0.35">
      <c r="H301189" s="10"/>
    </row>
    <row r="301190" spans="8:8" x14ac:dyDescent="0.35">
      <c r="H301190" s="10"/>
    </row>
    <row r="301191" spans="8:8" x14ac:dyDescent="0.35">
      <c r="H301191" s="10"/>
    </row>
    <row r="301192" spans="8:8" x14ac:dyDescent="0.35">
      <c r="H301192" s="10"/>
    </row>
    <row r="301193" spans="8:8" x14ac:dyDescent="0.35">
      <c r="H301193" s="10"/>
    </row>
    <row r="301194" spans="8:8" x14ac:dyDescent="0.35">
      <c r="H301194" s="10"/>
    </row>
    <row r="301195" spans="8:8" x14ac:dyDescent="0.35">
      <c r="H301195" s="10"/>
    </row>
    <row r="301196" spans="8:8" x14ac:dyDescent="0.35">
      <c r="H301196" s="10"/>
    </row>
    <row r="301197" spans="8:8" x14ac:dyDescent="0.35">
      <c r="H301197" s="10"/>
    </row>
    <row r="301198" spans="8:8" x14ac:dyDescent="0.35">
      <c r="H301198" s="10"/>
    </row>
    <row r="301199" spans="8:8" x14ac:dyDescent="0.35">
      <c r="H301199" s="10"/>
    </row>
    <row r="301200" spans="8:8" x14ac:dyDescent="0.35">
      <c r="H301200" s="10"/>
    </row>
    <row r="301201" spans="8:8" x14ac:dyDescent="0.35">
      <c r="H301201" s="10"/>
    </row>
    <row r="301202" spans="8:8" x14ac:dyDescent="0.35">
      <c r="H301202" s="10"/>
    </row>
    <row r="301203" spans="8:8" x14ac:dyDescent="0.35">
      <c r="H301203" s="10"/>
    </row>
    <row r="301204" spans="8:8" x14ac:dyDescent="0.35">
      <c r="H301204" s="10"/>
    </row>
    <row r="301205" spans="8:8" x14ac:dyDescent="0.35">
      <c r="H301205" s="10"/>
    </row>
    <row r="301206" spans="8:8" x14ac:dyDescent="0.35">
      <c r="H301206" s="10"/>
    </row>
    <row r="301207" spans="8:8" x14ac:dyDescent="0.35">
      <c r="H301207" s="10"/>
    </row>
    <row r="301208" spans="8:8" x14ac:dyDescent="0.35">
      <c r="H301208" s="10"/>
    </row>
    <row r="301209" spans="8:8" x14ac:dyDescent="0.35">
      <c r="H301209" s="10"/>
    </row>
    <row r="301210" spans="8:8" x14ac:dyDescent="0.35">
      <c r="H301210" s="10"/>
    </row>
    <row r="301211" spans="8:8" x14ac:dyDescent="0.35">
      <c r="H301211" s="10"/>
    </row>
    <row r="301212" spans="8:8" x14ac:dyDescent="0.35">
      <c r="H301212" s="10"/>
    </row>
    <row r="301213" spans="8:8" x14ac:dyDescent="0.35">
      <c r="H301213" s="10"/>
    </row>
    <row r="301214" spans="8:8" x14ac:dyDescent="0.35">
      <c r="H301214" s="10"/>
    </row>
    <row r="301215" spans="8:8" x14ac:dyDescent="0.35">
      <c r="H301215" s="10"/>
    </row>
    <row r="301216" spans="8:8" x14ac:dyDescent="0.35">
      <c r="H301216" s="10"/>
    </row>
    <row r="301217" spans="8:8" x14ac:dyDescent="0.35">
      <c r="H301217" s="10"/>
    </row>
    <row r="301218" spans="8:8" x14ac:dyDescent="0.35">
      <c r="H301218" s="10"/>
    </row>
    <row r="301219" spans="8:8" x14ac:dyDescent="0.35">
      <c r="H301219" s="10"/>
    </row>
    <row r="301220" spans="8:8" x14ac:dyDescent="0.35">
      <c r="H301220" s="10"/>
    </row>
    <row r="301221" spans="8:8" x14ac:dyDescent="0.35">
      <c r="H301221" s="10"/>
    </row>
    <row r="301222" spans="8:8" x14ac:dyDescent="0.35">
      <c r="H301222" s="10"/>
    </row>
    <row r="301223" spans="8:8" x14ac:dyDescent="0.35">
      <c r="H301223" s="10"/>
    </row>
    <row r="301224" spans="8:8" x14ac:dyDescent="0.35">
      <c r="H301224" s="10"/>
    </row>
    <row r="301225" spans="8:8" x14ac:dyDescent="0.35">
      <c r="H301225" s="10"/>
    </row>
    <row r="301226" spans="8:8" x14ac:dyDescent="0.35">
      <c r="H301226" s="10"/>
    </row>
    <row r="301227" spans="8:8" x14ac:dyDescent="0.35">
      <c r="H301227" s="10"/>
    </row>
    <row r="301228" spans="8:8" x14ac:dyDescent="0.35">
      <c r="H301228" s="10"/>
    </row>
    <row r="301229" spans="8:8" x14ac:dyDescent="0.35">
      <c r="H301229" s="10"/>
    </row>
    <row r="301230" spans="8:8" x14ac:dyDescent="0.35">
      <c r="H301230" s="10"/>
    </row>
    <row r="301231" spans="8:8" x14ac:dyDescent="0.35">
      <c r="H301231" s="10"/>
    </row>
    <row r="301232" spans="8:8" x14ac:dyDescent="0.35">
      <c r="H301232" s="10"/>
    </row>
    <row r="301233" spans="8:8" x14ac:dyDescent="0.35">
      <c r="H301233" s="10"/>
    </row>
    <row r="301234" spans="8:8" x14ac:dyDescent="0.35">
      <c r="H301234" s="10"/>
    </row>
    <row r="301235" spans="8:8" x14ac:dyDescent="0.35">
      <c r="H301235" s="10"/>
    </row>
    <row r="301236" spans="8:8" x14ac:dyDescent="0.35">
      <c r="H301236" s="10"/>
    </row>
    <row r="301237" spans="8:8" x14ac:dyDescent="0.35">
      <c r="H301237" s="10"/>
    </row>
    <row r="301238" spans="8:8" x14ac:dyDescent="0.35">
      <c r="H301238" s="10"/>
    </row>
    <row r="301239" spans="8:8" x14ac:dyDescent="0.35">
      <c r="H301239" s="10"/>
    </row>
    <row r="301240" spans="8:8" x14ac:dyDescent="0.35">
      <c r="H301240" s="10"/>
    </row>
    <row r="301241" spans="8:8" x14ac:dyDescent="0.35">
      <c r="H301241" s="10"/>
    </row>
    <row r="301242" spans="8:8" x14ac:dyDescent="0.35">
      <c r="H301242" s="10"/>
    </row>
    <row r="301243" spans="8:8" x14ac:dyDescent="0.35">
      <c r="H301243" s="10"/>
    </row>
    <row r="301244" spans="8:8" x14ac:dyDescent="0.35">
      <c r="H301244" s="10"/>
    </row>
    <row r="301245" spans="8:8" x14ac:dyDescent="0.35">
      <c r="H301245" s="10"/>
    </row>
    <row r="301246" spans="8:8" x14ac:dyDescent="0.35">
      <c r="H301246" s="10"/>
    </row>
    <row r="301247" spans="8:8" x14ac:dyDescent="0.35">
      <c r="H301247" s="10"/>
    </row>
    <row r="301248" spans="8:8" x14ac:dyDescent="0.35">
      <c r="H301248" s="10"/>
    </row>
    <row r="301249" spans="8:8" x14ac:dyDescent="0.35">
      <c r="H301249" s="10"/>
    </row>
    <row r="301250" spans="8:8" x14ac:dyDescent="0.35">
      <c r="H301250" s="10"/>
    </row>
    <row r="301251" spans="8:8" x14ac:dyDescent="0.35">
      <c r="H301251" s="10"/>
    </row>
    <row r="301252" spans="8:8" x14ac:dyDescent="0.35">
      <c r="H301252" s="10"/>
    </row>
    <row r="301253" spans="8:8" x14ac:dyDescent="0.35">
      <c r="H301253" s="10"/>
    </row>
    <row r="301254" spans="8:8" x14ac:dyDescent="0.35">
      <c r="H301254" s="10"/>
    </row>
    <row r="301255" spans="8:8" x14ac:dyDescent="0.35">
      <c r="H301255" s="10"/>
    </row>
    <row r="301256" spans="8:8" x14ac:dyDescent="0.35">
      <c r="H301256" s="10"/>
    </row>
    <row r="301257" spans="8:8" x14ac:dyDescent="0.35">
      <c r="H301257" s="10"/>
    </row>
    <row r="301258" spans="8:8" x14ac:dyDescent="0.35">
      <c r="H301258" s="10"/>
    </row>
    <row r="301259" spans="8:8" x14ac:dyDescent="0.35">
      <c r="H301259" s="10"/>
    </row>
    <row r="301260" spans="8:8" x14ac:dyDescent="0.35">
      <c r="H301260" s="10"/>
    </row>
    <row r="301261" spans="8:8" x14ac:dyDescent="0.35">
      <c r="H301261" s="10"/>
    </row>
    <row r="301262" spans="8:8" x14ac:dyDescent="0.35">
      <c r="H301262" s="10"/>
    </row>
    <row r="301263" spans="8:8" x14ac:dyDescent="0.35">
      <c r="H301263" s="10"/>
    </row>
    <row r="301264" spans="8:8" x14ac:dyDescent="0.35">
      <c r="H301264" s="10"/>
    </row>
    <row r="301265" spans="8:8" x14ac:dyDescent="0.35">
      <c r="H301265" s="10"/>
    </row>
    <row r="301266" spans="8:8" x14ac:dyDescent="0.35">
      <c r="H301266" s="10"/>
    </row>
    <row r="301267" spans="8:8" x14ac:dyDescent="0.35">
      <c r="H301267" s="10"/>
    </row>
    <row r="301268" spans="8:8" x14ac:dyDescent="0.35">
      <c r="H301268" s="10"/>
    </row>
    <row r="301269" spans="8:8" x14ac:dyDescent="0.35">
      <c r="H301269" s="10"/>
    </row>
    <row r="301270" spans="8:8" x14ac:dyDescent="0.35">
      <c r="H301270" s="10"/>
    </row>
    <row r="301271" spans="8:8" x14ac:dyDescent="0.35">
      <c r="H301271" s="10"/>
    </row>
    <row r="301272" spans="8:8" x14ac:dyDescent="0.35">
      <c r="H301272" s="10"/>
    </row>
    <row r="301273" spans="8:8" x14ac:dyDescent="0.35">
      <c r="H301273" s="10"/>
    </row>
    <row r="301274" spans="8:8" x14ac:dyDescent="0.35">
      <c r="H301274" s="10"/>
    </row>
    <row r="301275" spans="8:8" x14ac:dyDescent="0.35">
      <c r="H301275" s="10"/>
    </row>
    <row r="301276" spans="8:8" x14ac:dyDescent="0.35">
      <c r="H301276" s="10"/>
    </row>
    <row r="301277" spans="8:8" x14ac:dyDescent="0.35">
      <c r="H301277" s="10"/>
    </row>
    <row r="301278" spans="8:8" x14ac:dyDescent="0.35">
      <c r="H301278" s="10"/>
    </row>
    <row r="301279" spans="8:8" x14ac:dyDescent="0.35">
      <c r="H301279" s="10"/>
    </row>
    <row r="301280" spans="8:8" x14ac:dyDescent="0.35">
      <c r="H301280" s="10"/>
    </row>
    <row r="301281" spans="8:8" x14ac:dyDescent="0.35">
      <c r="H301281" s="10"/>
    </row>
    <row r="301282" spans="8:8" x14ac:dyDescent="0.35">
      <c r="H301282" s="10"/>
    </row>
    <row r="301283" spans="8:8" x14ac:dyDescent="0.35">
      <c r="H301283" s="10"/>
    </row>
    <row r="301284" spans="8:8" x14ac:dyDescent="0.35">
      <c r="H301284" s="10"/>
    </row>
    <row r="301285" spans="8:8" x14ac:dyDescent="0.35">
      <c r="H301285" s="10"/>
    </row>
    <row r="301286" spans="8:8" x14ac:dyDescent="0.35">
      <c r="H301286" s="10"/>
    </row>
    <row r="301287" spans="8:8" x14ac:dyDescent="0.35">
      <c r="H301287" s="10"/>
    </row>
    <row r="301288" spans="8:8" x14ac:dyDescent="0.35">
      <c r="H301288" s="10"/>
    </row>
    <row r="301289" spans="8:8" x14ac:dyDescent="0.35">
      <c r="H301289" s="10"/>
    </row>
    <row r="301290" spans="8:8" x14ac:dyDescent="0.35">
      <c r="H301290" s="10"/>
    </row>
    <row r="301291" spans="8:8" x14ac:dyDescent="0.35">
      <c r="H301291" s="10"/>
    </row>
    <row r="301292" spans="8:8" x14ac:dyDescent="0.35">
      <c r="H301292" s="10"/>
    </row>
    <row r="301293" spans="8:8" x14ac:dyDescent="0.35">
      <c r="H301293" s="10"/>
    </row>
    <row r="301294" spans="8:8" x14ac:dyDescent="0.35">
      <c r="H301294" s="10"/>
    </row>
    <row r="301295" spans="8:8" x14ac:dyDescent="0.35">
      <c r="H301295" s="10"/>
    </row>
    <row r="301296" spans="8:8" x14ac:dyDescent="0.35">
      <c r="H301296" s="10"/>
    </row>
    <row r="301297" spans="8:8" x14ac:dyDescent="0.35">
      <c r="H301297" s="10"/>
    </row>
    <row r="301298" spans="8:8" x14ac:dyDescent="0.35">
      <c r="H301298" s="10"/>
    </row>
    <row r="301299" spans="8:8" x14ac:dyDescent="0.35">
      <c r="H301299" s="10"/>
    </row>
    <row r="301300" spans="8:8" x14ac:dyDescent="0.35">
      <c r="H301300" s="10"/>
    </row>
    <row r="301301" spans="8:8" x14ac:dyDescent="0.35">
      <c r="H301301" s="10"/>
    </row>
    <row r="301302" spans="8:8" x14ac:dyDescent="0.35">
      <c r="H301302" s="10"/>
    </row>
    <row r="301303" spans="8:8" x14ac:dyDescent="0.35">
      <c r="H301303" s="10"/>
    </row>
    <row r="301304" spans="8:8" x14ac:dyDescent="0.35">
      <c r="H301304" s="10"/>
    </row>
    <row r="301305" spans="8:8" x14ac:dyDescent="0.35">
      <c r="H301305" s="10"/>
    </row>
    <row r="301306" spans="8:8" x14ac:dyDescent="0.35">
      <c r="H301306" s="10"/>
    </row>
    <row r="301307" spans="8:8" x14ac:dyDescent="0.35">
      <c r="H301307" s="10"/>
    </row>
    <row r="301308" spans="8:8" x14ac:dyDescent="0.35">
      <c r="H301308" s="10"/>
    </row>
    <row r="301309" spans="8:8" x14ac:dyDescent="0.35">
      <c r="H301309" s="10"/>
    </row>
    <row r="301310" spans="8:8" x14ac:dyDescent="0.35">
      <c r="H301310" s="10"/>
    </row>
    <row r="301311" spans="8:8" x14ac:dyDescent="0.35">
      <c r="H301311" s="10"/>
    </row>
    <row r="301312" spans="8:8" x14ac:dyDescent="0.35">
      <c r="H301312" s="10"/>
    </row>
    <row r="301313" spans="8:8" x14ac:dyDescent="0.35">
      <c r="H301313" s="10"/>
    </row>
    <row r="301314" spans="8:8" x14ac:dyDescent="0.35">
      <c r="H301314" s="10"/>
    </row>
    <row r="301315" spans="8:8" x14ac:dyDescent="0.35">
      <c r="H301315" s="10"/>
    </row>
    <row r="301316" spans="8:8" x14ac:dyDescent="0.35">
      <c r="H301316" s="10"/>
    </row>
    <row r="301317" spans="8:8" x14ac:dyDescent="0.35">
      <c r="H301317" s="10"/>
    </row>
    <row r="301318" spans="8:8" x14ac:dyDescent="0.35">
      <c r="H301318" s="10"/>
    </row>
    <row r="301319" spans="8:8" x14ac:dyDescent="0.35">
      <c r="H301319" s="10"/>
    </row>
    <row r="301320" spans="8:8" x14ac:dyDescent="0.35">
      <c r="H301320" s="10"/>
    </row>
    <row r="301321" spans="8:8" x14ac:dyDescent="0.35">
      <c r="H301321" s="10"/>
    </row>
    <row r="301322" spans="8:8" x14ac:dyDescent="0.35">
      <c r="H301322" s="10"/>
    </row>
    <row r="301323" spans="8:8" x14ac:dyDescent="0.35">
      <c r="H301323" s="10"/>
    </row>
    <row r="301324" spans="8:8" x14ac:dyDescent="0.35">
      <c r="H301324" s="10"/>
    </row>
    <row r="301325" spans="8:8" x14ac:dyDescent="0.35">
      <c r="H301325" s="10"/>
    </row>
    <row r="301326" spans="8:8" x14ac:dyDescent="0.35">
      <c r="H301326" s="10"/>
    </row>
    <row r="301327" spans="8:8" x14ac:dyDescent="0.35">
      <c r="H301327" s="10"/>
    </row>
    <row r="301328" spans="8:8" x14ac:dyDescent="0.35">
      <c r="H301328" s="10"/>
    </row>
    <row r="301329" spans="8:8" x14ac:dyDescent="0.35">
      <c r="H301329" s="10"/>
    </row>
    <row r="301330" spans="8:8" x14ac:dyDescent="0.35">
      <c r="H301330" s="10"/>
    </row>
    <row r="301331" spans="8:8" x14ac:dyDescent="0.35">
      <c r="H301331" s="10"/>
    </row>
    <row r="301332" spans="8:8" x14ac:dyDescent="0.35">
      <c r="H301332" s="10"/>
    </row>
    <row r="301333" spans="8:8" x14ac:dyDescent="0.35">
      <c r="H301333" s="10"/>
    </row>
    <row r="301334" spans="8:8" x14ac:dyDescent="0.35">
      <c r="H301334" s="10"/>
    </row>
    <row r="301335" spans="8:8" x14ac:dyDescent="0.35">
      <c r="H301335" s="10"/>
    </row>
    <row r="301336" spans="8:8" x14ac:dyDescent="0.35">
      <c r="H301336" s="10"/>
    </row>
    <row r="301337" spans="8:8" x14ac:dyDescent="0.35">
      <c r="H301337" s="10"/>
    </row>
    <row r="301338" spans="8:8" x14ac:dyDescent="0.35">
      <c r="H301338" s="10"/>
    </row>
    <row r="301339" spans="8:8" x14ac:dyDescent="0.35">
      <c r="H301339" s="10"/>
    </row>
    <row r="301340" spans="8:8" x14ac:dyDescent="0.35">
      <c r="H301340" s="10"/>
    </row>
    <row r="301341" spans="8:8" x14ac:dyDescent="0.35">
      <c r="H301341" s="10"/>
    </row>
    <row r="301342" spans="8:8" x14ac:dyDescent="0.35">
      <c r="H301342" s="10"/>
    </row>
    <row r="301343" spans="8:8" x14ac:dyDescent="0.35">
      <c r="H301343" s="10"/>
    </row>
    <row r="301344" spans="8:8" x14ac:dyDescent="0.35">
      <c r="H301344" s="10"/>
    </row>
    <row r="301345" spans="8:8" x14ac:dyDescent="0.35">
      <c r="H301345" s="10"/>
    </row>
    <row r="301346" spans="8:8" x14ac:dyDescent="0.35">
      <c r="H301346" s="10"/>
    </row>
    <row r="301347" spans="8:8" x14ac:dyDescent="0.35">
      <c r="H301347" s="10"/>
    </row>
    <row r="301348" spans="8:8" x14ac:dyDescent="0.35">
      <c r="H301348" s="10"/>
    </row>
    <row r="301349" spans="8:8" x14ac:dyDescent="0.35">
      <c r="H301349" s="10"/>
    </row>
    <row r="301350" spans="8:8" x14ac:dyDescent="0.35">
      <c r="H301350" s="10"/>
    </row>
    <row r="301351" spans="8:8" x14ac:dyDescent="0.35">
      <c r="H301351" s="10"/>
    </row>
    <row r="301352" spans="8:8" x14ac:dyDescent="0.35">
      <c r="H301352" s="10"/>
    </row>
    <row r="301353" spans="8:8" x14ac:dyDescent="0.35">
      <c r="H301353" s="10"/>
    </row>
    <row r="301354" spans="8:8" x14ac:dyDescent="0.35">
      <c r="H301354" s="10"/>
    </row>
    <row r="301355" spans="8:8" x14ac:dyDescent="0.35">
      <c r="H301355" s="10"/>
    </row>
    <row r="301356" spans="8:8" x14ac:dyDescent="0.35">
      <c r="H301356" s="10"/>
    </row>
    <row r="301357" spans="8:8" x14ac:dyDescent="0.35">
      <c r="H301357" s="10"/>
    </row>
    <row r="301358" spans="8:8" x14ac:dyDescent="0.35">
      <c r="H301358" s="10"/>
    </row>
    <row r="301359" spans="8:8" x14ac:dyDescent="0.35">
      <c r="H301359" s="10"/>
    </row>
    <row r="301360" spans="8:8" x14ac:dyDescent="0.35">
      <c r="H301360" s="10"/>
    </row>
    <row r="301361" spans="8:8" x14ac:dyDescent="0.35">
      <c r="H301361" s="10"/>
    </row>
    <row r="301362" spans="8:8" x14ac:dyDescent="0.35">
      <c r="H301362" s="10"/>
    </row>
    <row r="301363" spans="8:8" x14ac:dyDescent="0.35">
      <c r="H301363" s="10"/>
    </row>
    <row r="301364" spans="8:8" x14ac:dyDescent="0.35">
      <c r="H301364" s="10"/>
    </row>
    <row r="301365" spans="8:8" x14ac:dyDescent="0.35">
      <c r="H301365" s="10"/>
    </row>
    <row r="301366" spans="8:8" x14ac:dyDescent="0.35">
      <c r="H301366" s="10"/>
    </row>
    <row r="301367" spans="8:8" x14ac:dyDescent="0.35">
      <c r="H301367" s="10"/>
    </row>
    <row r="301368" spans="8:8" x14ac:dyDescent="0.35">
      <c r="H301368" s="10"/>
    </row>
    <row r="301369" spans="8:8" x14ac:dyDescent="0.35">
      <c r="H301369" s="10"/>
    </row>
    <row r="301370" spans="8:8" x14ac:dyDescent="0.35">
      <c r="H301370" s="10"/>
    </row>
    <row r="301371" spans="8:8" x14ac:dyDescent="0.35">
      <c r="H301371" s="10"/>
    </row>
    <row r="301372" spans="8:8" x14ac:dyDescent="0.35">
      <c r="H301372" s="10"/>
    </row>
    <row r="301373" spans="8:8" x14ac:dyDescent="0.35">
      <c r="H301373" s="10"/>
    </row>
    <row r="301374" spans="8:8" x14ac:dyDescent="0.35">
      <c r="H301374" s="10"/>
    </row>
    <row r="301375" spans="8:8" x14ac:dyDescent="0.35">
      <c r="H301375" s="10"/>
    </row>
    <row r="301376" spans="8:8" x14ac:dyDescent="0.35">
      <c r="H301376" s="10"/>
    </row>
    <row r="301377" spans="8:8" x14ac:dyDescent="0.35">
      <c r="H301377" s="10"/>
    </row>
    <row r="301378" spans="8:8" x14ac:dyDescent="0.35">
      <c r="H301378" s="10"/>
    </row>
    <row r="301379" spans="8:8" x14ac:dyDescent="0.35">
      <c r="H301379" s="10"/>
    </row>
    <row r="301380" spans="8:8" x14ac:dyDescent="0.35">
      <c r="H301380" s="10"/>
    </row>
    <row r="301381" spans="8:8" x14ac:dyDescent="0.35">
      <c r="H301381" s="10"/>
    </row>
    <row r="301382" spans="8:8" x14ac:dyDescent="0.35">
      <c r="H301382" s="10"/>
    </row>
    <row r="301383" spans="8:8" x14ac:dyDescent="0.35">
      <c r="H301383" s="10"/>
    </row>
    <row r="301384" spans="8:8" x14ac:dyDescent="0.35">
      <c r="H301384" s="10"/>
    </row>
    <row r="301385" spans="8:8" x14ac:dyDescent="0.35">
      <c r="H301385" s="10"/>
    </row>
    <row r="301386" spans="8:8" x14ac:dyDescent="0.35">
      <c r="H301386" s="10"/>
    </row>
    <row r="301387" spans="8:8" x14ac:dyDescent="0.35">
      <c r="H301387" s="10"/>
    </row>
    <row r="301388" spans="8:8" x14ac:dyDescent="0.35">
      <c r="H301388" s="10"/>
    </row>
    <row r="301389" spans="8:8" x14ac:dyDescent="0.35">
      <c r="H301389" s="10"/>
    </row>
    <row r="301390" spans="8:8" x14ac:dyDescent="0.35">
      <c r="H301390" s="10"/>
    </row>
    <row r="301391" spans="8:8" x14ac:dyDescent="0.35">
      <c r="H301391" s="10"/>
    </row>
    <row r="301392" spans="8:8" x14ac:dyDescent="0.35">
      <c r="H301392" s="10"/>
    </row>
    <row r="301393" spans="8:8" x14ac:dyDescent="0.35">
      <c r="H301393" s="10"/>
    </row>
    <row r="301394" spans="8:8" x14ac:dyDescent="0.35">
      <c r="H301394" s="10"/>
    </row>
    <row r="301395" spans="8:8" x14ac:dyDescent="0.35">
      <c r="H301395" s="10"/>
    </row>
    <row r="301396" spans="8:8" x14ac:dyDescent="0.35">
      <c r="H301396" s="10"/>
    </row>
    <row r="301397" spans="8:8" x14ac:dyDescent="0.35">
      <c r="H301397" s="10"/>
    </row>
    <row r="301398" spans="8:8" x14ac:dyDescent="0.35">
      <c r="H301398" s="10"/>
    </row>
    <row r="301399" spans="8:8" x14ac:dyDescent="0.35">
      <c r="H301399" s="10"/>
    </row>
    <row r="301400" spans="8:8" x14ac:dyDescent="0.35">
      <c r="H301400" s="10"/>
    </row>
    <row r="301401" spans="8:8" x14ac:dyDescent="0.35">
      <c r="H301401" s="10"/>
    </row>
    <row r="301402" spans="8:8" x14ac:dyDescent="0.35">
      <c r="H301402" s="10"/>
    </row>
    <row r="301403" spans="8:8" x14ac:dyDescent="0.35">
      <c r="H301403" s="10"/>
    </row>
    <row r="301404" spans="8:8" x14ac:dyDescent="0.35">
      <c r="H301404" s="10"/>
    </row>
    <row r="301405" spans="8:8" x14ac:dyDescent="0.35">
      <c r="H301405" s="10"/>
    </row>
    <row r="301406" spans="8:8" x14ac:dyDescent="0.35">
      <c r="H301406" s="10"/>
    </row>
    <row r="301407" spans="8:8" x14ac:dyDescent="0.35">
      <c r="H301407" s="10"/>
    </row>
    <row r="301408" spans="8:8" x14ac:dyDescent="0.35">
      <c r="H301408" s="10"/>
    </row>
    <row r="301409" spans="8:8" x14ac:dyDescent="0.35">
      <c r="H301409" s="10"/>
    </row>
    <row r="301410" spans="8:8" x14ac:dyDescent="0.35">
      <c r="H301410" s="10"/>
    </row>
    <row r="301411" spans="8:8" x14ac:dyDescent="0.35">
      <c r="H301411" s="10"/>
    </row>
    <row r="301412" spans="8:8" x14ac:dyDescent="0.35">
      <c r="H301412" s="10"/>
    </row>
    <row r="301413" spans="8:8" x14ac:dyDescent="0.35">
      <c r="H301413" s="10"/>
    </row>
    <row r="301414" spans="8:8" x14ac:dyDescent="0.35">
      <c r="H301414" s="10"/>
    </row>
    <row r="301415" spans="8:8" x14ac:dyDescent="0.35">
      <c r="H301415" s="10"/>
    </row>
    <row r="301416" spans="8:8" x14ac:dyDescent="0.35">
      <c r="H301416" s="10"/>
    </row>
    <row r="301417" spans="8:8" x14ac:dyDescent="0.35">
      <c r="H301417" s="10"/>
    </row>
    <row r="301418" spans="8:8" x14ac:dyDescent="0.35">
      <c r="H301418" s="10"/>
    </row>
    <row r="301419" spans="8:8" x14ac:dyDescent="0.35">
      <c r="H301419" s="10"/>
    </row>
    <row r="301420" spans="8:8" x14ac:dyDescent="0.35">
      <c r="H301420" s="10"/>
    </row>
    <row r="301421" spans="8:8" x14ac:dyDescent="0.35">
      <c r="H301421" s="10"/>
    </row>
    <row r="301422" spans="8:8" x14ac:dyDescent="0.35">
      <c r="H301422" s="10"/>
    </row>
    <row r="301423" spans="8:8" x14ac:dyDescent="0.35">
      <c r="H301423" s="10"/>
    </row>
    <row r="301424" spans="8:8" x14ac:dyDescent="0.35">
      <c r="H301424" s="10"/>
    </row>
    <row r="301425" spans="8:8" x14ac:dyDescent="0.35">
      <c r="H301425" s="10"/>
    </row>
    <row r="301426" spans="8:8" x14ac:dyDescent="0.35">
      <c r="H301426" s="10"/>
    </row>
    <row r="301427" spans="8:8" x14ac:dyDescent="0.35">
      <c r="H301427" s="10"/>
    </row>
    <row r="301428" spans="8:8" x14ac:dyDescent="0.35">
      <c r="H301428" s="10"/>
    </row>
    <row r="301429" spans="8:8" x14ac:dyDescent="0.35">
      <c r="H301429" s="10"/>
    </row>
    <row r="301430" spans="8:8" x14ac:dyDescent="0.35">
      <c r="H301430" s="10"/>
    </row>
    <row r="301431" spans="8:8" x14ac:dyDescent="0.35">
      <c r="H301431" s="10"/>
    </row>
    <row r="301432" spans="8:8" x14ac:dyDescent="0.35">
      <c r="H301432" s="10"/>
    </row>
    <row r="301433" spans="8:8" x14ac:dyDescent="0.35">
      <c r="H301433" s="10"/>
    </row>
    <row r="301434" spans="8:8" x14ac:dyDescent="0.35">
      <c r="H301434" s="10"/>
    </row>
    <row r="301435" spans="8:8" x14ac:dyDescent="0.35">
      <c r="H301435" s="10"/>
    </row>
    <row r="301436" spans="8:8" x14ac:dyDescent="0.35">
      <c r="H301436" s="10"/>
    </row>
    <row r="301437" spans="8:8" x14ac:dyDescent="0.35">
      <c r="H301437" s="10"/>
    </row>
    <row r="301438" spans="8:8" x14ac:dyDescent="0.35">
      <c r="H301438" s="10"/>
    </row>
    <row r="301439" spans="8:8" x14ac:dyDescent="0.35">
      <c r="H301439" s="10"/>
    </row>
    <row r="301440" spans="8:8" x14ac:dyDescent="0.35">
      <c r="H301440" s="10"/>
    </row>
    <row r="301441" spans="8:8" x14ac:dyDescent="0.35">
      <c r="H301441" s="10"/>
    </row>
    <row r="301442" spans="8:8" x14ac:dyDescent="0.35">
      <c r="H301442" s="10"/>
    </row>
    <row r="301443" spans="8:8" x14ac:dyDescent="0.35">
      <c r="H301443" s="10"/>
    </row>
    <row r="301444" spans="8:8" x14ac:dyDescent="0.35">
      <c r="H301444" s="10"/>
    </row>
    <row r="301445" spans="8:8" x14ac:dyDescent="0.35">
      <c r="H301445" s="10"/>
    </row>
    <row r="301446" spans="8:8" x14ac:dyDescent="0.35">
      <c r="H301446" s="10"/>
    </row>
    <row r="301447" spans="8:8" x14ac:dyDescent="0.35">
      <c r="H301447" s="10"/>
    </row>
    <row r="301448" spans="8:8" x14ac:dyDescent="0.35">
      <c r="H301448" s="10"/>
    </row>
    <row r="301449" spans="8:8" x14ac:dyDescent="0.35">
      <c r="H301449" s="10"/>
    </row>
    <row r="301450" spans="8:8" x14ac:dyDescent="0.35">
      <c r="H301450" s="10"/>
    </row>
    <row r="301451" spans="8:8" x14ac:dyDescent="0.35">
      <c r="H301451" s="10"/>
    </row>
    <row r="301452" spans="8:8" x14ac:dyDescent="0.35">
      <c r="H301452" s="10"/>
    </row>
    <row r="301453" spans="8:8" x14ac:dyDescent="0.35">
      <c r="H301453" s="10"/>
    </row>
    <row r="301454" spans="8:8" x14ac:dyDescent="0.35">
      <c r="H301454" s="10"/>
    </row>
    <row r="301455" spans="8:8" x14ac:dyDescent="0.35">
      <c r="H301455" s="10"/>
    </row>
    <row r="301456" spans="8:8" x14ac:dyDescent="0.35">
      <c r="H301456" s="10"/>
    </row>
    <row r="301457" spans="8:8" x14ac:dyDescent="0.35">
      <c r="H301457" s="10"/>
    </row>
    <row r="301458" spans="8:8" x14ac:dyDescent="0.35">
      <c r="H301458" s="10"/>
    </row>
    <row r="301459" spans="8:8" x14ac:dyDescent="0.35">
      <c r="H301459" s="10"/>
    </row>
    <row r="301460" spans="8:8" x14ac:dyDescent="0.35">
      <c r="H301460" s="10"/>
    </row>
    <row r="301461" spans="8:8" x14ac:dyDescent="0.35">
      <c r="H301461" s="10"/>
    </row>
    <row r="301462" spans="8:8" x14ac:dyDescent="0.35">
      <c r="H301462" s="10"/>
    </row>
    <row r="301463" spans="8:8" x14ac:dyDescent="0.35">
      <c r="H301463" s="10"/>
    </row>
    <row r="301464" spans="8:8" x14ac:dyDescent="0.35">
      <c r="H301464" s="10"/>
    </row>
    <row r="301465" spans="8:8" x14ac:dyDescent="0.35">
      <c r="H301465" s="10"/>
    </row>
    <row r="301466" spans="8:8" x14ac:dyDescent="0.35">
      <c r="H301466" s="10"/>
    </row>
    <row r="301467" spans="8:8" x14ac:dyDescent="0.35">
      <c r="H301467" s="10"/>
    </row>
    <row r="301468" spans="8:8" x14ac:dyDescent="0.35">
      <c r="H301468" s="10"/>
    </row>
    <row r="301469" spans="8:8" x14ac:dyDescent="0.35">
      <c r="H301469" s="10"/>
    </row>
    <row r="301470" spans="8:8" x14ac:dyDescent="0.35">
      <c r="H301470" s="10"/>
    </row>
    <row r="301471" spans="8:8" x14ac:dyDescent="0.35">
      <c r="H301471" s="10"/>
    </row>
    <row r="301472" spans="8:8" x14ac:dyDescent="0.35">
      <c r="H301472" s="10"/>
    </row>
    <row r="301473" spans="8:8" x14ac:dyDescent="0.35">
      <c r="H301473" s="10"/>
    </row>
    <row r="301474" spans="8:8" x14ac:dyDescent="0.35">
      <c r="H301474" s="10"/>
    </row>
    <row r="301475" spans="8:8" x14ac:dyDescent="0.35">
      <c r="H301475" s="10"/>
    </row>
    <row r="301476" spans="8:8" x14ac:dyDescent="0.35">
      <c r="H301476" s="10"/>
    </row>
    <row r="301477" spans="8:8" x14ac:dyDescent="0.35">
      <c r="H301477" s="10"/>
    </row>
    <row r="301478" spans="8:8" x14ac:dyDescent="0.35">
      <c r="H301478" s="10"/>
    </row>
    <row r="301479" spans="8:8" x14ac:dyDescent="0.35">
      <c r="H301479" s="10"/>
    </row>
    <row r="301480" spans="8:8" x14ac:dyDescent="0.35">
      <c r="H301480" s="10"/>
    </row>
    <row r="301481" spans="8:8" x14ac:dyDescent="0.35">
      <c r="H301481" s="10"/>
    </row>
    <row r="301482" spans="8:8" x14ac:dyDescent="0.35">
      <c r="H301482" s="10"/>
    </row>
    <row r="301483" spans="8:8" x14ac:dyDescent="0.35">
      <c r="H301483" s="10"/>
    </row>
    <row r="301484" spans="8:8" x14ac:dyDescent="0.35">
      <c r="H301484" s="10"/>
    </row>
    <row r="301485" spans="8:8" x14ac:dyDescent="0.35">
      <c r="H301485" s="10"/>
    </row>
    <row r="301486" spans="8:8" x14ac:dyDescent="0.35">
      <c r="H301486" s="10"/>
    </row>
    <row r="301487" spans="8:8" x14ac:dyDescent="0.35">
      <c r="H301487" s="10"/>
    </row>
    <row r="301488" spans="8:8" x14ac:dyDescent="0.35">
      <c r="H301488" s="10"/>
    </row>
    <row r="301489" spans="8:8" x14ac:dyDescent="0.35">
      <c r="H301489" s="10"/>
    </row>
    <row r="301490" spans="8:8" x14ac:dyDescent="0.35">
      <c r="H301490" s="10"/>
    </row>
    <row r="301491" spans="8:8" x14ac:dyDescent="0.35">
      <c r="H301491" s="10"/>
    </row>
    <row r="301492" spans="8:8" x14ac:dyDescent="0.35">
      <c r="H301492" s="10"/>
    </row>
    <row r="301493" spans="8:8" x14ac:dyDescent="0.35">
      <c r="H301493" s="10"/>
    </row>
    <row r="301494" spans="8:8" x14ac:dyDescent="0.35">
      <c r="H301494" s="10"/>
    </row>
    <row r="301495" spans="8:8" x14ac:dyDescent="0.35">
      <c r="H301495" s="10"/>
    </row>
    <row r="301496" spans="8:8" x14ac:dyDescent="0.35">
      <c r="H301496" s="10"/>
    </row>
    <row r="301497" spans="8:8" x14ac:dyDescent="0.35">
      <c r="H301497" s="10"/>
    </row>
    <row r="301498" spans="8:8" x14ac:dyDescent="0.35">
      <c r="H301498" s="10"/>
    </row>
    <row r="301499" spans="8:8" x14ac:dyDescent="0.35">
      <c r="H301499" s="10"/>
    </row>
    <row r="301500" spans="8:8" x14ac:dyDescent="0.35">
      <c r="H301500" s="10"/>
    </row>
    <row r="301501" spans="8:8" x14ac:dyDescent="0.35">
      <c r="H301501" s="10"/>
    </row>
    <row r="301502" spans="8:8" x14ac:dyDescent="0.35">
      <c r="H301502" s="10"/>
    </row>
    <row r="301503" spans="8:8" x14ac:dyDescent="0.35">
      <c r="H301503" s="10"/>
    </row>
    <row r="301504" spans="8:8" x14ac:dyDescent="0.35">
      <c r="H301504" s="10"/>
    </row>
    <row r="301505" spans="8:8" x14ac:dyDescent="0.35">
      <c r="H301505" s="10"/>
    </row>
    <row r="301506" spans="8:8" x14ac:dyDescent="0.35">
      <c r="H301506" s="10"/>
    </row>
    <row r="301507" spans="8:8" x14ac:dyDescent="0.35">
      <c r="H301507" s="10"/>
    </row>
    <row r="301508" spans="8:8" x14ac:dyDescent="0.35">
      <c r="H301508" s="10"/>
    </row>
    <row r="301509" spans="8:8" x14ac:dyDescent="0.35">
      <c r="H301509" s="10"/>
    </row>
    <row r="301510" spans="8:8" x14ac:dyDescent="0.35">
      <c r="H301510" s="10"/>
    </row>
    <row r="301511" spans="8:8" x14ac:dyDescent="0.35">
      <c r="H301511" s="10"/>
    </row>
    <row r="301512" spans="8:8" x14ac:dyDescent="0.35">
      <c r="H301512" s="10"/>
    </row>
    <row r="301513" spans="8:8" x14ac:dyDescent="0.35">
      <c r="H301513" s="10"/>
    </row>
    <row r="301514" spans="8:8" x14ac:dyDescent="0.35">
      <c r="H301514" s="10"/>
    </row>
    <row r="301515" spans="8:8" x14ac:dyDescent="0.35">
      <c r="H301515" s="10"/>
    </row>
    <row r="301516" spans="8:8" x14ac:dyDescent="0.35">
      <c r="H301516" s="10"/>
    </row>
    <row r="301517" spans="8:8" x14ac:dyDescent="0.35">
      <c r="H301517" s="10"/>
    </row>
    <row r="301518" spans="8:8" x14ac:dyDescent="0.35">
      <c r="H301518" s="10"/>
    </row>
    <row r="301519" spans="8:8" x14ac:dyDescent="0.35">
      <c r="H301519" s="10"/>
    </row>
    <row r="301520" spans="8:8" x14ac:dyDescent="0.35">
      <c r="H301520" s="10"/>
    </row>
    <row r="301521" spans="8:8" x14ac:dyDescent="0.35">
      <c r="H301521" s="10"/>
    </row>
    <row r="301522" spans="8:8" x14ac:dyDescent="0.35">
      <c r="H301522" s="10"/>
    </row>
    <row r="301523" spans="8:8" x14ac:dyDescent="0.35">
      <c r="H301523" s="10"/>
    </row>
    <row r="301524" spans="8:8" x14ac:dyDescent="0.35">
      <c r="H301524" s="10"/>
    </row>
    <row r="301525" spans="8:8" x14ac:dyDescent="0.35">
      <c r="H301525" s="10"/>
    </row>
    <row r="301526" spans="8:8" x14ac:dyDescent="0.35">
      <c r="H301526" s="10"/>
    </row>
    <row r="301527" spans="8:8" x14ac:dyDescent="0.35">
      <c r="H301527" s="10"/>
    </row>
    <row r="301528" spans="8:8" x14ac:dyDescent="0.35">
      <c r="H301528" s="10"/>
    </row>
    <row r="301529" spans="8:8" x14ac:dyDescent="0.35">
      <c r="H301529" s="10"/>
    </row>
    <row r="301530" spans="8:8" x14ac:dyDescent="0.35">
      <c r="H301530" s="10"/>
    </row>
    <row r="301531" spans="8:8" x14ac:dyDescent="0.35">
      <c r="H301531" s="10"/>
    </row>
    <row r="301532" spans="8:8" x14ac:dyDescent="0.35">
      <c r="H301532" s="10"/>
    </row>
    <row r="301533" spans="8:8" x14ac:dyDescent="0.35">
      <c r="H301533" s="10"/>
    </row>
    <row r="301534" spans="8:8" x14ac:dyDescent="0.35">
      <c r="H301534" s="10"/>
    </row>
    <row r="301535" spans="8:8" x14ac:dyDescent="0.35">
      <c r="H301535" s="10"/>
    </row>
    <row r="301536" spans="8:8" x14ac:dyDescent="0.35">
      <c r="H301536" s="10"/>
    </row>
    <row r="301537" spans="8:8" x14ac:dyDescent="0.35">
      <c r="H301537" s="10"/>
    </row>
    <row r="301538" spans="8:8" x14ac:dyDescent="0.35">
      <c r="H301538" s="10"/>
    </row>
    <row r="301539" spans="8:8" x14ac:dyDescent="0.35">
      <c r="H301539" s="10"/>
    </row>
    <row r="301540" spans="8:8" x14ac:dyDescent="0.35">
      <c r="H301540" s="10"/>
    </row>
    <row r="301541" spans="8:8" x14ac:dyDescent="0.35">
      <c r="H301541" s="10"/>
    </row>
    <row r="301542" spans="8:8" x14ac:dyDescent="0.35">
      <c r="H301542" s="10"/>
    </row>
    <row r="301543" spans="8:8" x14ac:dyDescent="0.35">
      <c r="H301543" s="10"/>
    </row>
    <row r="301544" spans="8:8" x14ac:dyDescent="0.35">
      <c r="H301544" s="10"/>
    </row>
    <row r="301545" spans="8:8" x14ac:dyDescent="0.35">
      <c r="H301545" s="10"/>
    </row>
    <row r="301546" spans="8:8" x14ac:dyDescent="0.35">
      <c r="H301546" s="10"/>
    </row>
    <row r="301547" spans="8:8" x14ac:dyDescent="0.35">
      <c r="H301547" s="10"/>
    </row>
    <row r="301548" spans="8:8" x14ac:dyDescent="0.35">
      <c r="H301548" s="10"/>
    </row>
    <row r="301549" spans="8:8" x14ac:dyDescent="0.35">
      <c r="H301549" s="10"/>
    </row>
    <row r="301550" spans="8:8" x14ac:dyDescent="0.35">
      <c r="H301550" s="10"/>
    </row>
    <row r="301551" spans="8:8" x14ac:dyDescent="0.35">
      <c r="H301551" s="10"/>
    </row>
    <row r="301552" spans="8:8" x14ac:dyDescent="0.35">
      <c r="H301552" s="10"/>
    </row>
    <row r="301553" spans="8:8" x14ac:dyDescent="0.35">
      <c r="H301553" s="10"/>
    </row>
    <row r="301554" spans="8:8" x14ac:dyDescent="0.35">
      <c r="H301554" s="10"/>
    </row>
    <row r="301555" spans="8:8" x14ac:dyDescent="0.35">
      <c r="H301555" s="10"/>
    </row>
    <row r="301556" spans="8:8" x14ac:dyDescent="0.35">
      <c r="H301556" s="10"/>
    </row>
    <row r="301557" spans="8:8" x14ac:dyDescent="0.35">
      <c r="H301557" s="10"/>
    </row>
    <row r="301558" spans="8:8" x14ac:dyDescent="0.35">
      <c r="H301558" s="10"/>
    </row>
    <row r="301559" spans="8:8" x14ac:dyDescent="0.35">
      <c r="H301559" s="10"/>
    </row>
    <row r="301560" spans="8:8" x14ac:dyDescent="0.35">
      <c r="H301560" s="10"/>
    </row>
    <row r="301561" spans="8:8" x14ac:dyDescent="0.35">
      <c r="H301561" s="10"/>
    </row>
    <row r="301562" spans="8:8" x14ac:dyDescent="0.35">
      <c r="H301562" s="10"/>
    </row>
    <row r="301563" spans="8:8" x14ac:dyDescent="0.35">
      <c r="H301563" s="10"/>
    </row>
    <row r="301564" spans="8:8" x14ac:dyDescent="0.35">
      <c r="H301564" s="10"/>
    </row>
    <row r="301565" spans="8:8" x14ac:dyDescent="0.35">
      <c r="H301565" s="10"/>
    </row>
    <row r="301566" spans="8:8" x14ac:dyDescent="0.35">
      <c r="H301566" s="10"/>
    </row>
    <row r="301567" spans="8:8" x14ac:dyDescent="0.35">
      <c r="H301567" s="10"/>
    </row>
    <row r="301568" spans="8:8" x14ac:dyDescent="0.35">
      <c r="H301568" s="10"/>
    </row>
    <row r="301569" spans="8:8" x14ac:dyDescent="0.35">
      <c r="H301569" s="10"/>
    </row>
    <row r="301570" spans="8:8" x14ac:dyDescent="0.35">
      <c r="H301570" s="10"/>
    </row>
    <row r="301571" spans="8:8" x14ac:dyDescent="0.35">
      <c r="H301571" s="10"/>
    </row>
    <row r="301572" spans="8:8" x14ac:dyDescent="0.35">
      <c r="H301572" s="10"/>
    </row>
    <row r="301573" spans="8:8" x14ac:dyDescent="0.35">
      <c r="H301573" s="10"/>
    </row>
    <row r="301574" spans="8:8" x14ac:dyDescent="0.35">
      <c r="H301574" s="10"/>
    </row>
    <row r="301575" spans="8:8" x14ac:dyDescent="0.35">
      <c r="H301575" s="10"/>
    </row>
    <row r="301576" spans="8:8" x14ac:dyDescent="0.35">
      <c r="H301576" s="10"/>
    </row>
    <row r="301577" spans="8:8" x14ac:dyDescent="0.35">
      <c r="H301577" s="10"/>
    </row>
    <row r="301578" spans="8:8" x14ac:dyDescent="0.35">
      <c r="H301578" s="10"/>
    </row>
    <row r="301579" spans="8:8" x14ac:dyDescent="0.35">
      <c r="H301579" s="10"/>
    </row>
    <row r="301580" spans="8:8" x14ac:dyDescent="0.35">
      <c r="H301580" s="10"/>
    </row>
    <row r="301581" spans="8:8" x14ac:dyDescent="0.35">
      <c r="H301581" s="10"/>
    </row>
    <row r="301582" spans="8:8" x14ac:dyDescent="0.35">
      <c r="H301582" s="10"/>
    </row>
    <row r="301583" spans="8:8" x14ac:dyDescent="0.35">
      <c r="H301583" s="10"/>
    </row>
    <row r="301584" spans="8:8" x14ac:dyDescent="0.35">
      <c r="H301584" s="10"/>
    </row>
    <row r="301585" spans="8:8" x14ac:dyDescent="0.35">
      <c r="H301585" s="10"/>
    </row>
    <row r="301586" spans="8:8" x14ac:dyDescent="0.35">
      <c r="H301586" s="10"/>
    </row>
    <row r="301587" spans="8:8" x14ac:dyDescent="0.35">
      <c r="H301587" s="10"/>
    </row>
    <row r="301588" spans="8:8" x14ac:dyDescent="0.35">
      <c r="H301588" s="10"/>
    </row>
    <row r="301589" spans="8:8" x14ac:dyDescent="0.35">
      <c r="H301589" s="10"/>
    </row>
    <row r="301590" spans="8:8" x14ac:dyDescent="0.35">
      <c r="H301590" s="10"/>
    </row>
    <row r="301591" spans="8:8" x14ac:dyDescent="0.35">
      <c r="H301591" s="10"/>
    </row>
    <row r="301592" spans="8:8" x14ac:dyDescent="0.35">
      <c r="H301592" s="10"/>
    </row>
    <row r="301593" spans="8:8" x14ac:dyDescent="0.35">
      <c r="H301593" s="10"/>
    </row>
    <row r="301594" spans="8:8" x14ac:dyDescent="0.35">
      <c r="H301594" s="10"/>
    </row>
    <row r="301595" spans="8:8" x14ac:dyDescent="0.35">
      <c r="H301595" s="10"/>
    </row>
    <row r="301596" spans="8:8" x14ac:dyDescent="0.35">
      <c r="H301596" s="10"/>
    </row>
    <row r="301597" spans="8:8" x14ac:dyDescent="0.35">
      <c r="H301597" s="10"/>
    </row>
    <row r="301598" spans="8:8" x14ac:dyDescent="0.35">
      <c r="H301598" s="10"/>
    </row>
    <row r="301599" spans="8:8" x14ac:dyDescent="0.35">
      <c r="H301599" s="10"/>
    </row>
    <row r="301600" spans="8:8" x14ac:dyDescent="0.35">
      <c r="H301600" s="10"/>
    </row>
    <row r="301601" spans="8:8" x14ac:dyDescent="0.35">
      <c r="H301601" s="10"/>
    </row>
    <row r="301602" spans="8:8" x14ac:dyDescent="0.35">
      <c r="H301602" s="10"/>
    </row>
    <row r="301603" spans="8:8" x14ac:dyDescent="0.35">
      <c r="H301603" s="10"/>
    </row>
    <row r="301604" spans="8:8" x14ac:dyDescent="0.35">
      <c r="H301604" s="10"/>
    </row>
    <row r="301605" spans="8:8" x14ac:dyDescent="0.35">
      <c r="H301605" s="10"/>
    </row>
    <row r="301606" spans="8:8" x14ac:dyDescent="0.35">
      <c r="H301606" s="10"/>
    </row>
    <row r="301607" spans="8:8" x14ac:dyDescent="0.35">
      <c r="H301607" s="10"/>
    </row>
    <row r="301608" spans="8:8" x14ac:dyDescent="0.35">
      <c r="H301608" s="10"/>
    </row>
    <row r="301609" spans="8:8" x14ac:dyDescent="0.35">
      <c r="H301609" s="10"/>
    </row>
    <row r="301610" spans="8:8" x14ac:dyDescent="0.35">
      <c r="H301610" s="10"/>
    </row>
    <row r="301611" spans="8:8" x14ac:dyDescent="0.35">
      <c r="H301611" s="10"/>
    </row>
    <row r="301612" spans="8:8" x14ac:dyDescent="0.35">
      <c r="H301612" s="10"/>
    </row>
    <row r="301613" spans="8:8" x14ac:dyDescent="0.35">
      <c r="H301613" s="10"/>
    </row>
    <row r="301614" spans="8:8" x14ac:dyDescent="0.35">
      <c r="H301614" s="10"/>
    </row>
    <row r="301615" spans="8:8" x14ac:dyDescent="0.35">
      <c r="H301615" s="10"/>
    </row>
    <row r="301616" spans="8:8" x14ac:dyDescent="0.35">
      <c r="H301616" s="10"/>
    </row>
    <row r="301617" spans="8:8" x14ac:dyDescent="0.35">
      <c r="H301617" s="10"/>
    </row>
    <row r="301618" spans="8:8" x14ac:dyDescent="0.35">
      <c r="H301618" s="10"/>
    </row>
    <row r="301619" spans="8:8" x14ac:dyDescent="0.35">
      <c r="H301619" s="10"/>
    </row>
    <row r="301620" spans="8:8" x14ac:dyDescent="0.35">
      <c r="H301620" s="10"/>
    </row>
    <row r="301621" spans="8:8" x14ac:dyDescent="0.35">
      <c r="H301621" s="10"/>
    </row>
    <row r="301622" spans="8:8" x14ac:dyDescent="0.35">
      <c r="H301622" s="10"/>
    </row>
    <row r="301623" spans="8:8" x14ac:dyDescent="0.35">
      <c r="H301623" s="10"/>
    </row>
    <row r="301624" spans="8:8" x14ac:dyDescent="0.35">
      <c r="H301624" s="10"/>
    </row>
    <row r="301625" spans="8:8" x14ac:dyDescent="0.35">
      <c r="H301625" s="10"/>
    </row>
    <row r="301626" spans="8:8" x14ac:dyDescent="0.35">
      <c r="H301626" s="10"/>
    </row>
    <row r="301627" spans="8:8" x14ac:dyDescent="0.35">
      <c r="H301627" s="10"/>
    </row>
    <row r="301628" spans="8:8" x14ac:dyDescent="0.35">
      <c r="H301628" s="10"/>
    </row>
    <row r="301629" spans="8:8" x14ac:dyDescent="0.35">
      <c r="H301629" s="10"/>
    </row>
    <row r="301630" spans="8:8" x14ac:dyDescent="0.35">
      <c r="H301630" s="10"/>
    </row>
    <row r="301631" spans="8:8" x14ac:dyDescent="0.35">
      <c r="H301631" s="10"/>
    </row>
    <row r="301632" spans="8:8" x14ac:dyDescent="0.35">
      <c r="H301632" s="10"/>
    </row>
    <row r="301633" spans="8:8" x14ac:dyDescent="0.35">
      <c r="H301633" s="10"/>
    </row>
    <row r="301634" spans="8:8" x14ac:dyDescent="0.35">
      <c r="H301634" s="10"/>
    </row>
    <row r="301635" spans="8:8" x14ac:dyDescent="0.35">
      <c r="H301635" s="10"/>
    </row>
    <row r="301636" spans="8:8" x14ac:dyDescent="0.35">
      <c r="H301636" s="10"/>
    </row>
    <row r="301637" spans="8:8" x14ac:dyDescent="0.35">
      <c r="H301637" s="10"/>
    </row>
    <row r="301638" spans="8:8" x14ac:dyDescent="0.35">
      <c r="H301638" s="10"/>
    </row>
    <row r="301639" spans="8:8" x14ac:dyDescent="0.35">
      <c r="H301639" s="10"/>
    </row>
    <row r="301640" spans="8:8" x14ac:dyDescent="0.35">
      <c r="H301640" s="10"/>
    </row>
    <row r="301641" spans="8:8" x14ac:dyDescent="0.35">
      <c r="H301641" s="10"/>
    </row>
    <row r="301642" spans="8:8" x14ac:dyDescent="0.35">
      <c r="H301642" s="10"/>
    </row>
    <row r="301643" spans="8:8" x14ac:dyDescent="0.35">
      <c r="H301643" s="10"/>
    </row>
    <row r="301644" spans="8:8" x14ac:dyDescent="0.35">
      <c r="H301644" s="10"/>
    </row>
    <row r="301645" spans="8:8" x14ac:dyDescent="0.35">
      <c r="H301645" s="10"/>
    </row>
    <row r="301646" spans="8:8" x14ac:dyDescent="0.35">
      <c r="H301646" s="10"/>
    </row>
    <row r="301647" spans="8:8" x14ac:dyDescent="0.35">
      <c r="H301647" s="10"/>
    </row>
    <row r="301648" spans="8:8" x14ac:dyDescent="0.35">
      <c r="H301648" s="10"/>
    </row>
    <row r="301649" spans="8:8" x14ac:dyDescent="0.35">
      <c r="H301649" s="10"/>
    </row>
    <row r="301650" spans="8:8" x14ac:dyDescent="0.35">
      <c r="H301650" s="10"/>
    </row>
    <row r="301651" spans="8:8" x14ac:dyDescent="0.35">
      <c r="H301651" s="10"/>
    </row>
    <row r="301652" spans="8:8" x14ac:dyDescent="0.35">
      <c r="H301652" s="10"/>
    </row>
    <row r="301653" spans="8:8" x14ac:dyDescent="0.35">
      <c r="H301653" s="10"/>
    </row>
    <row r="301654" spans="8:8" x14ac:dyDescent="0.35">
      <c r="H301654" s="10"/>
    </row>
    <row r="301655" spans="8:8" x14ac:dyDescent="0.35">
      <c r="H301655" s="10"/>
    </row>
    <row r="301656" spans="8:8" x14ac:dyDescent="0.35">
      <c r="H301656" s="10"/>
    </row>
    <row r="301657" spans="8:8" x14ac:dyDescent="0.35">
      <c r="H301657" s="10"/>
    </row>
    <row r="301658" spans="8:8" x14ac:dyDescent="0.35">
      <c r="H301658" s="10"/>
    </row>
    <row r="301659" spans="8:8" x14ac:dyDescent="0.35">
      <c r="H301659" s="10"/>
    </row>
    <row r="301660" spans="8:8" x14ac:dyDescent="0.35">
      <c r="H301660" s="10"/>
    </row>
    <row r="301661" spans="8:8" x14ac:dyDescent="0.35">
      <c r="H301661" s="10"/>
    </row>
    <row r="301662" spans="8:8" x14ac:dyDescent="0.35">
      <c r="H301662" s="10"/>
    </row>
    <row r="301663" spans="8:8" x14ac:dyDescent="0.35">
      <c r="H301663" s="10"/>
    </row>
    <row r="301664" spans="8:8" x14ac:dyDescent="0.35">
      <c r="H301664" s="10"/>
    </row>
    <row r="301665" spans="8:8" x14ac:dyDescent="0.35">
      <c r="H301665" s="10"/>
    </row>
    <row r="301666" spans="8:8" x14ac:dyDescent="0.35">
      <c r="H301666" s="10"/>
    </row>
    <row r="301667" spans="8:8" x14ac:dyDescent="0.35">
      <c r="H301667" s="10"/>
    </row>
    <row r="301668" spans="8:8" x14ac:dyDescent="0.35">
      <c r="H301668" s="10"/>
    </row>
    <row r="301669" spans="8:8" x14ac:dyDescent="0.35">
      <c r="H301669" s="10"/>
    </row>
    <row r="301670" spans="8:8" x14ac:dyDescent="0.35">
      <c r="H301670" s="10"/>
    </row>
    <row r="301671" spans="8:8" x14ac:dyDescent="0.35">
      <c r="H301671" s="10"/>
    </row>
    <row r="301672" spans="8:8" x14ac:dyDescent="0.35">
      <c r="H301672" s="10"/>
    </row>
    <row r="301673" spans="8:8" x14ac:dyDescent="0.35">
      <c r="H301673" s="10"/>
    </row>
    <row r="301674" spans="8:8" x14ac:dyDescent="0.35">
      <c r="H301674" s="10"/>
    </row>
    <row r="301675" spans="8:8" x14ac:dyDescent="0.35">
      <c r="H301675" s="10"/>
    </row>
    <row r="301676" spans="8:8" x14ac:dyDescent="0.35">
      <c r="H301676" s="10"/>
    </row>
    <row r="301677" spans="8:8" x14ac:dyDescent="0.35">
      <c r="H301677" s="10"/>
    </row>
    <row r="301678" spans="8:8" x14ac:dyDescent="0.35">
      <c r="H301678" s="10"/>
    </row>
    <row r="301679" spans="8:8" x14ac:dyDescent="0.35">
      <c r="H301679" s="10"/>
    </row>
    <row r="301680" spans="8:8" x14ac:dyDescent="0.35">
      <c r="H301680" s="10"/>
    </row>
    <row r="301681" spans="8:8" x14ac:dyDescent="0.35">
      <c r="H301681" s="10"/>
    </row>
    <row r="301682" spans="8:8" x14ac:dyDescent="0.35">
      <c r="H301682" s="10"/>
    </row>
    <row r="301683" spans="8:8" x14ac:dyDescent="0.35">
      <c r="H301683" s="10"/>
    </row>
    <row r="301684" spans="8:8" x14ac:dyDescent="0.35">
      <c r="H301684" s="10"/>
    </row>
    <row r="301685" spans="8:8" x14ac:dyDescent="0.35">
      <c r="H301685" s="10"/>
    </row>
    <row r="301686" spans="8:8" x14ac:dyDescent="0.35">
      <c r="H301686" s="10"/>
    </row>
    <row r="301687" spans="8:8" x14ac:dyDescent="0.35">
      <c r="H301687" s="10"/>
    </row>
    <row r="301688" spans="8:8" x14ac:dyDescent="0.35">
      <c r="H301688" s="10"/>
    </row>
    <row r="301689" spans="8:8" x14ac:dyDescent="0.35">
      <c r="H301689" s="10"/>
    </row>
    <row r="301690" spans="8:8" x14ac:dyDescent="0.35">
      <c r="H301690" s="10"/>
    </row>
    <row r="301691" spans="8:8" x14ac:dyDescent="0.35">
      <c r="H301691" s="10"/>
    </row>
    <row r="301692" spans="8:8" x14ac:dyDescent="0.35">
      <c r="H301692" s="10"/>
    </row>
    <row r="301693" spans="8:8" x14ac:dyDescent="0.35">
      <c r="H301693" s="10"/>
    </row>
    <row r="301694" spans="8:8" x14ac:dyDescent="0.35">
      <c r="H301694" s="10"/>
    </row>
    <row r="301695" spans="8:8" x14ac:dyDescent="0.35">
      <c r="H301695" s="10"/>
    </row>
    <row r="301696" spans="8:8" x14ac:dyDescent="0.35">
      <c r="H301696" s="10"/>
    </row>
    <row r="301697" spans="8:8" x14ac:dyDescent="0.35">
      <c r="H301697" s="10"/>
    </row>
    <row r="301698" spans="8:8" x14ac:dyDescent="0.35">
      <c r="H301698" s="10"/>
    </row>
    <row r="301699" spans="8:8" x14ac:dyDescent="0.35">
      <c r="H301699" s="10"/>
    </row>
    <row r="301700" spans="8:8" x14ac:dyDescent="0.35">
      <c r="H301700" s="10"/>
    </row>
    <row r="301701" spans="8:8" x14ac:dyDescent="0.35">
      <c r="H301701" s="10"/>
    </row>
    <row r="301702" spans="8:8" x14ac:dyDescent="0.35">
      <c r="H301702" s="10"/>
    </row>
    <row r="301703" spans="8:8" x14ac:dyDescent="0.35">
      <c r="H301703" s="10"/>
    </row>
    <row r="301704" spans="8:8" x14ac:dyDescent="0.35">
      <c r="H301704" s="10"/>
    </row>
    <row r="301705" spans="8:8" x14ac:dyDescent="0.35">
      <c r="H301705" s="10"/>
    </row>
    <row r="301706" spans="8:8" x14ac:dyDescent="0.35">
      <c r="H301706" s="10"/>
    </row>
    <row r="301707" spans="8:8" x14ac:dyDescent="0.35">
      <c r="H301707" s="10"/>
    </row>
    <row r="301708" spans="8:8" x14ac:dyDescent="0.35">
      <c r="H301708" s="10"/>
    </row>
    <row r="301709" spans="8:8" x14ac:dyDescent="0.35">
      <c r="H301709" s="10"/>
    </row>
    <row r="301710" spans="8:8" x14ac:dyDescent="0.35">
      <c r="H301710" s="10"/>
    </row>
    <row r="301711" spans="8:8" x14ac:dyDescent="0.35">
      <c r="H301711" s="10"/>
    </row>
    <row r="301712" spans="8:8" x14ac:dyDescent="0.35">
      <c r="H301712" s="10"/>
    </row>
    <row r="301713" spans="8:8" x14ac:dyDescent="0.35">
      <c r="H301713" s="10"/>
    </row>
    <row r="301714" spans="8:8" x14ac:dyDescent="0.35">
      <c r="H301714" s="10"/>
    </row>
    <row r="301715" spans="8:8" x14ac:dyDescent="0.35">
      <c r="H301715" s="10"/>
    </row>
    <row r="301716" spans="8:8" x14ac:dyDescent="0.35">
      <c r="H301716" s="10"/>
    </row>
    <row r="301717" spans="8:8" x14ac:dyDescent="0.35">
      <c r="H301717" s="10"/>
    </row>
    <row r="301718" spans="8:8" x14ac:dyDescent="0.35">
      <c r="H301718" s="10"/>
    </row>
    <row r="301719" spans="8:8" x14ac:dyDescent="0.35">
      <c r="H301719" s="10"/>
    </row>
    <row r="301720" spans="8:8" x14ac:dyDescent="0.35">
      <c r="H301720" s="10"/>
    </row>
    <row r="301721" spans="8:8" x14ac:dyDescent="0.35">
      <c r="H301721" s="10"/>
    </row>
    <row r="301722" spans="8:8" x14ac:dyDescent="0.35">
      <c r="H301722" s="10"/>
    </row>
    <row r="301723" spans="8:8" x14ac:dyDescent="0.35">
      <c r="H301723" s="10"/>
    </row>
    <row r="301724" spans="8:8" x14ac:dyDescent="0.35">
      <c r="H301724" s="10"/>
    </row>
    <row r="301725" spans="8:8" x14ac:dyDescent="0.35">
      <c r="H301725" s="10"/>
    </row>
    <row r="301726" spans="8:8" x14ac:dyDescent="0.35">
      <c r="H301726" s="10"/>
    </row>
    <row r="301727" spans="8:8" x14ac:dyDescent="0.35">
      <c r="H301727" s="10"/>
    </row>
    <row r="301728" spans="8:8" x14ac:dyDescent="0.35">
      <c r="H301728" s="10"/>
    </row>
    <row r="301729" spans="8:8" x14ac:dyDescent="0.35">
      <c r="H301729" s="10"/>
    </row>
    <row r="301730" spans="8:8" x14ac:dyDescent="0.35">
      <c r="H301730" s="10"/>
    </row>
    <row r="301731" spans="8:8" x14ac:dyDescent="0.35">
      <c r="H301731" s="10"/>
    </row>
    <row r="301732" spans="8:8" x14ac:dyDescent="0.35">
      <c r="H301732" s="10"/>
    </row>
    <row r="301733" spans="8:8" x14ac:dyDescent="0.35">
      <c r="H301733" s="10"/>
    </row>
    <row r="301734" spans="8:8" x14ac:dyDescent="0.35">
      <c r="H301734" s="10"/>
    </row>
    <row r="301735" spans="8:8" x14ac:dyDescent="0.35">
      <c r="H301735" s="10"/>
    </row>
    <row r="301736" spans="8:8" x14ac:dyDescent="0.35">
      <c r="H301736" s="10"/>
    </row>
    <row r="301737" spans="8:8" x14ac:dyDescent="0.35">
      <c r="H301737" s="10"/>
    </row>
    <row r="301738" spans="8:8" x14ac:dyDescent="0.35">
      <c r="H301738" s="10"/>
    </row>
    <row r="301739" spans="8:8" x14ac:dyDescent="0.35">
      <c r="H301739" s="10"/>
    </row>
    <row r="301740" spans="8:8" x14ac:dyDescent="0.35">
      <c r="H301740" s="10"/>
    </row>
    <row r="301741" spans="8:8" x14ac:dyDescent="0.35">
      <c r="H301741" s="10"/>
    </row>
    <row r="301742" spans="8:8" x14ac:dyDescent="0.35">
      <c r="H301742" s="10"/>
    </row>
    <row r="301743" spans="8:8" x14ac:dyDescent="0.35">
      <c r="H301743" s="10"/>
    </row>
    <row r="301744" spans="8:8" x14ac:dyDescent="0.35">
      <c r="H301744" s="10"/>
    </row>
    <row r="301745" spans="8:8" x14ac:dyDescent="0.35">
      <c r="H301745" s="10"/>
    </row>
    <row r="301746" spans="8:8" x14ac:dyDescent="0.35">
      <c r="H301746" s="10"/>
    </row>
    <row r="301747" spans="8:8" x14ac:dyDescent="0.35">
      <c r="H301747" s="10"/>
    </row>
    <row r="301748" spans="8:8" x14ac:dyDescent="0.35">
      <c r="H301748" s="10"/>
    </row>
    <row r="301749" spans="8:8" x14ac:dyDescent="0.35">
      <c r="H301749" s="10"/>
    </row>
    <row r="301750" spans="8:8" x14ac:dyDescent="0.35">
      <c r="H301750" s="10"/>
    </row>
    <row r="301751" spans="8:8" x14ac:dyDescent="0.35">
      <c r="H301751" s="10"/>
    </row>
    <row r="301752" spans="8:8" x14ac:dyDescent="0.35">
      <c r="H301752" s="10"/>
    </row>
    <row r="301753" spans="8:8" x14ac:dyDescent="0.35">
      <c r="H301753" s="10"/>
    </row>
    <row r="301754" spans="8:8" x14ac:dyDescent="0.35">
      <c r="H301754" s="10"/>
    </row>
    <row r="301755" spans="8:8" x14ac:dyDescent="0.35">
      <c r="H301755" s="10"/>
    </row>
    <row r="301756" spans="8:8" x14ac:dyDescent="0.35">
      <c r="H301756" s="10"/>
    </row>
    <row r="301757" spans="8:8" x14ac:dyDescent="0.35">
      <c r="H301757" s="10"/>
    </row>
    <row r="301758" spans="8:8" x14ac:dyDescent="0.35">
      <c r="H301758" s="10"/>
    </row>
    <row r="301759" spans="8:8" x14ac:dyDescent="0.35">
      <c r="H301759" s="10"/>
    </row>
    <row r="301760" spans="8:8" x14ac:dyDescent="0.35">
      <c r="H301760" s="10"/>
    </row>
    <row r="301761" spans="8:8" x14ac:dyDescent="0.35">
      <c r="H301761" s="10"/>
    </row>
    <row r="301762" spans="8:8" x14ac:dyDescent="0.35">
      <c r="H301762" s="10"/>
    </row>
    <row r="301763" spans="8:8" x14ac:dyDescent="0.35">
      <c r="H301763" s="10"/>
    </row>
    <row r="301764" spans="8:8" x14ac:dyDescent="0.35">
      <c r="H301764" s="10"/>
    </row>
    <row r="301765" spans="8:8" x14ac:dyDescent="0.35">
      <c r="H301765" s="10"/>
    </row>
    <row r="301766" spans="8:8" x14ac:dyDescent="0.35">
      <c r="H301766" s="10"/>
    </row>
    <row r="301767" spans="8:8" x14ac:dyDescent="0.35">
      <c r="H301767" s="10"/>
    </row>
    <row r="301768" spans="8:8" x14ac:dyDescent="0.35">
      <c r="H301768" s="10"/>
    </row>
    <row r="301769" spans="8:8" x14ac:dyDescent="0.35">
      <c r="H301769" s="10"/>
    </row>
    <row r="301770" spans="8:8" x14ac:dyDescent="0.35">
      <c r="H301770" s="10"/>
    </row>
    <row r="301771" spans="8:8" x14ac:dyDescent="0.35">
      <c r="H301771" s="10"/>
    </row>
    <row r="301772" spans="8:8" x14ac:dyDescent="0.35">
      <c r="H301772" s="10"/>
    </row>
    <row r="301773" spans="8:8" x14ac:dyDescent="0.35">
      <c r="H301773" s="10"/>
    </row>
    <row r="301774" spans="8:8" x14ac:dyDescent="0.35">
      <c r="H301774" s="10"/>
    </row>
    <row r="301775" spans="8:8" x14ac:dyDescent="0.35">
      <c r="H301775" s="10"/>
    </row>
    <row r="301776" spans="8:8" x14ac:dyDescent="0.35">
      <c r="H301776" s="10"/>
    </row>
    <row r="301777" spans="8:8" x14ac:dyDescent="0.35">
      <c r="H301777" s="10"/>
    </row>
    <row r="301778" spans="8:8" x14ac:dyDescent="0.35">
      <c r="H301778" s="10"/>
    </row>
    <row r="301779" spans="8:8" x14ac:dyDescent="0.35">
      <c r="H301779" s="10"/>
    </row>
    <row r="301780" spans="8:8" x14ac:dyDescent="0.35">
      <c r="H301780" s="10"/>
    </row>
    <row r="301781" spans="8:8" x14ac:dyDescent="0.35">
      <c r="H301781" s="10"/>
    </row>
    <row r="301782" spans="8:8" x14ac:dyDescent="0.35">
      <c r="H301782" s="10"/>
    </row>
    <row r="301783" spans="8:8" x14ac:dyDescent="0.35">
      <c r="H301783" s="10"/>
    </row>
    <row r="301784" spans="8:8" x14ac:dyDescent="0.35">
      <c r="H301784" s="10"/>
    </row>
    <row r="301785" spans="8:8" x14ac:dyDescent="0.35">
      <c r="H301785" s="10"/>
    </row>
    <row r="301786" spans="8:8" x14ac:dyDescent="0.35">
      <c r="H301786" s="10"/>
    </row>
    <row r="301787" spans="8:8" x14ac:dyDescent="0.35">
      <c r="H301787" s="10"/>
    </row>
    <row r="301788" spans="8:8" x14ac:dyDescent="0.35">
      <c r="H301788" s="10"/>
    </row>
    <row r="301789" spans="8:8" x14ac:dyDescent="0.35">
      <c r="H301789" s="10"/>
    </row>
    <row r="301790" spans="8:8" x14ac:dyDescent="0.35">
      <c r="H301790" s="10"/>
    </row>
    <row r="301791" spans="8:8" x14ac:dyDescent="0.35">
      <c r="H301791" s="10"/>
    </row>
    <row r="301792" spans="8:8" x14ac:dyDescent="0.35">
      <c r="H301792" s="10"/>
    </row>
    <row r="301793" spans="8:8" x14ac:dyDescent="0.35">
      <c r="H301793" s="10"/>
    </row>
    <row r="301794" spans="8:8" x14ac:dyDescent="0.35">
      <c r="H301794" s="10"/>
    </row>
    <row r="301795" spans="8:8" x14ac:dyDescent="0.35">
      <c r="H301795" s="10"/>
    </row>
    <row r="301796" spans="8:8" x14ac:dyDescent="0.35">
      <c r="H301796" s="10"/>
    </row>
    <row r="301797" spans="8:8" x14ac:dyDescent="0.35">
      <c r="H301797" s="10"/>
    </row>
    <row r="301798" spans="8:8" x14ac:dyDescent="0.35">
      <c r="H301798" s="10"/>
    </row>
    <row r="301799" spans="8:8" x14ac:dyDescent="0.35">
      <c r="H301799" s="10"/>
    </row>
    <row r="301800" spans="8:8" x14ac:dyDescent="0.35">
      <c r="H301800" s="10"/>
    </row>
    <row r="301801" spans="8:8" x14ac:dyDescent="0.35">
      <c r="H301801" s="10"/>
    </row>
    <row r="301802" spans="8:8" x14ac:dyDescent="0.35">
      <c r="H301802" s="10"/>
    </row>
    <row r="301803" spans="8:8" x14ac:dyDescent="0.35">
      <c r="H301803" s="10"/>
    </row>
    <row r="301804" spans="8:8" x14ac:dyDescent="0.35">
      <c r="H301804" s="10"/>
    </row>
    <row r="301805" spans="8:8" x14ac:dyDescent="0.35">
      <c r="H301805" s="10"/>
    </row>
    <row r="301806" spans="8:8" x14ac:dyDescent="0.35">
      <c r="H301806" s="10"/>
    </row>
    <row r="301807" spans="8:8" x14ac:dyDescent="0.35">
      <c r="H301807" s="10"/>
    </row>
    <row r="301808" spans="8:8" x14ac:dyDescent="0.35">
      <c r="H301808" s="10"/>
    </row>
    <row r="301809" spans="8:8" x14ac:dyDescent="0.35">
      <c r="H301809" s="10"/>
    </row>
    <row r="301810" spans="8:8" x14ac:dyDescent="0.35">
      <c r="H301810" s="10"/>
    </row>
    <row r="301811" spans="8:8" x14ac:dyDescent="0.35">
      <c r="H301811" s="10"/>
    </row>
    <row r="301812" spans="8:8" x14ac:dyDescent="0.35">
      <c r="H301812" s="10"/>
    </row>
    <row r="301813" spans="8:8" x14ac:dyDescent="0.35">
      <c r="H301813" s="10"/>
    </row>
    <row r="301814" spans="8:8" x14ac:dyDescent="0.35">
      <c r="H301814" s="10"/>
    </row>
    <row r="301815" spans="8:8" x14ac:dyDescent="0.35">
      <c r="H301815" s="10"/>
    </row>
    <row r="301816" spans="8:8" x14ac:dyDescent="0.35">
      <c r="H301816" s="10"/>
    </row>
    <row r="301817" spans="8:8" x14ac:dyDescent="0.35">
      <c r="H301817" s="10"/>
    </row>
    <row r="301818" spans="8:8" x14ac:dyDescent="0.35">
      <c r="H301818" s="10"/>
    </row>
    <row r="301819" spans="8:8" x14ac:dyDescent="0.35">
      <c r="H301819" s="10"/>
    </row>
    <row r="301820" spans="8:8" x14ac:dyDescent="0.35">
      <c r="H301820" s="10"/>
    </row>
    <row r="301821" spans="8:8" x14ac:dyDescent="0.35">
      <c r="H301821" s="10"/>
    </row>
    <row r="301822" spans="8:8" x14ac:dyDescent="0.35">
      <c r="H301822" s="10"/>
    </row>
    <row r="301823" spans="8:8" x14ac:dyDescent="0.35">
      <c r="H301823" s="10"/>
    </row>
    <row r="301824" spans="8:8" x14ac:dyDescent="0.35">
      <c r="H301824" s="10"/>
    </row>
    <row r="301825" spans="8:8" x14ac:dyDescent="0.35">
      <c r="H301825" s="10"/>
    </row>
    <row r="301826" spans="8:8" x14ac:dyDescent="0.35">
      <c r="H301826" s="10"/>
    </row>
    <row r="301827" spans="8:8" x14ac:dyDescent="0.35">
      <c r="H301827" s="10"/>
    </row>
    <row r="301828" spans="8:8" x14ac:dyDescent="0.35">
      <c r="H301828" s="10"/>
    </row>
    <row r="301829" spans="8:8" x14ac:dyDescent="0.35">
      <c r="H301829" s="10"/>
    </row>
    <row r="301830" spans="8:8" x14ac:dyDescent="0.35">
      <c r="H301830" s="10"/>
    </row>
    <row r="301831" spans="8:8" x14ac:dyDescent="0.35">
      <c r="H301831" s="10"/>
    </row>
    <row r="301832" spans="8:8" x14ac:dyDescent="0.35">
      <c r="H301832" s="10"/>
    </row>
    <row r="301833" spans="8:8" x14ac:dyDescent="0.35">
      <c r="H301833" s="10"/>
    </row>
    <row r="301834" spans="8:8" x14ac:dyDescent="0.35">
      <c r="H301834" s="10"/>
    </row>
    <row r="301835" spans="8:8" x14ac:dyDescent="0.35">
      <c r="H301835" s="10"/>
    </row>
    <row r="301836" spans="8:8" x14ac:dyDescent="0.35">
      <c r="H301836" s="10"/>
    </row>
    <row r="301837" spans="8:8" x14ac:dyDescent="0.35">
      <c r="H301837" s="10"/>
    </row>
    <row r="301838" spans="8:8" x14ac:dyDescent="0.35">
      <c r="H301838" s="10"/>
    </row>
    <row r="301839" spans="8:8" x14ac:dyDescent="0.35">
      <c r="H301839" s="10"/>
    </row>
    <row r="301840" spans="8:8" x14ac:dyDescent="0.35">
      <c r="H301840" s="10"/>
    </row>
    <row r="301841" spans="8:8" x14ac:dyDescent="0.35">
      <c r="H301841" s="10"/>
    </row>
    <row r="301842" spans="8:8" x14ac:dyDescent="0.35">
      <c r="H301842" s="10"/>
    </row>
    <row r="301843" spans="8:8" x14ac:dyDescent="0.35">
      <c r="H301843" s="10"/>
    </row>
    <row r="301844" spans="8:8" x14ac:dyDescent="0.35">
      <c r="H301844" s="10"/>
    </row>
    <row r="301845" spans="8:8" x14ac:dyDescent="0.35">
      <c r="H301845" s="10"/>
    </row>
    <row r="301846" spans="8:8" x14ac:dyDescent="0.35">
      <c r="H301846" s="10"/>
    </row>
    <row r="301847" spans="8:8" x14ac:dyDescent="0.35">
      <c r="H301847" s="10"/>
    </row>
    <row r="301848" spans="8:8" x14ac:dyDescent="0.35">
      <c r="H301848" s="10"/>
    </row>
    <row r="301849" spans="8:8" x14ac:dyDescent="0.35">
      <c r="H301849" s="10"/>
    </row>
    <row r="301850" spans="8:8" x14ac:dyDescent="0.35">
      <c r="H301850" s="10"/>
    </row>
    <row r="301851" spans="8:8" x14ac:dyDescent="0.35">
      <c r="H301851" s="10"/>
    </row>
    <row r="301852" spans="8:8" x14ac:dyDescent="0.35">
      <c r="H301852" s="10"/>
    </row>
    <row r="301853" spans="8:8" x14ac:dyDescent="0.35">
      <c r="H301853" s="10"/>
    </row>
    <row r="301854" spans="8:8" x14ac:dyDescent="0.35">
      <c r="H301854" s="10"/>
    </row>
    <row r="301855" spans="8:8" x14ac:dyDescent="0.35">
      <c r="H301855" s="10"/>
    </row>
    <row r="301856" spans="8:8" x14ac:dyDescent="0.35">
      <c r="H301856" s="10"/>
    </row>
    <row r="301857" spans="8:8" x14ac:dyDescent="0.35">
      <c r="H301857" s="10"/>
    </row>
    <row r="301858" spans="8:8" x14ac:dyDescent="0.35">
      <c r="H301858" s="10"/>
    </row>
    <row r="301859" spans="8:8" x14ac:dyDescent="0.35">
      <c r="H301859" s="10"/>
    </row>
    <row r="301860" spans="8:8" x14ac:dyDescent="0.35">
      <c r="H301860" s="10"/>
    </row>
    <row r="301861" spans="8:8" x14ac:dyDescent="0.35">
      <c r="H301861" s="10"/>
    </row>
    <row r="301862" spans="8:8" x14ac:dyDescent="0.35">
      <c r="H301862" s="10"/>
    </row>
    <row r="301863" spans="8:8" x14ac:dyDescent="0.35">
      <c r="H301863" s="10"/>
    </row>
    <row r="301864" spans="8:8" x14ac:dyDescent="0.35">
      <c r="H301864" s="10"/>
    </row>
    <row r="301865" spans="8:8" x14ac:dyDescent="0.35">
      <c r="H301865" s="10"/>
    </row>
    <row r="301866" spans="8:8" x14ac:dyDescent="0.35">
      <c r="H301866" s="10"/>
    </row>
    <row r="301867" spans="8:8" x14ac:dyDescent="0.35">
      <c r="H301867" s="10"/>
    </row>
    <row r="301868" spans="8:8" x14ac:dyDescent="0.35">
      <c r="H301868" s="10"/>
    </row>
    <row r="301869" spans="8:8" x14ac:dyDescent="0.35">
      <c r="H301869" s="10"/>
    </row>
    <row r="301870" spans="8:8" x14ac:dyDescent="0.35">
      <c r="H301870" s="10"/>
    </row>
    <row r="301871" spans="8:8" x14ac:dyDescent="0.35">
      <c r="H301871" s="10"/>
    </row>
    <row r="301872" spans="8:8" x14ac:dyDescent="0.35">
      <c r="H301872" s="10"/>
    </row>
    <row r="301873" spans="8:8" x14ac:dyDescent="0.35">
      <c r="H301873" s="10"/>
    </row>
    <row r="301874" spans="8:8" x14ac:dyDescent="0.35">
      <c r="H301874" s="10"/>
    </row>
    <row r="301875" spans="8:8" x14ac:dyDescent="0.35">
      <c r="H301875" s="10"/>
    </row>
    <row r="301876" spans="8:8" x14ac:dyDescent="0.35">
      <c r="H301876" s="10"/>
    </row>
    <row r="301877" spans="8:8" x14ac:dyDescent="0.35">
      <c r="H301877" s="10"/>
    </row>
    <row r="301878" spans="8:8" x14ac:dyDescent="0.35">
      <c r="H301878" s="10"/>
    </row>
    <row r="301879" spans="8:8" x14ac:dyDescent="0.35">
      <c r="H301879" s="10"/>
    </row>
    <row r="301880" spans="8:8" x14ac:dyDescent="0.35">
      <c r="H301880" s="10"/>
    </row>
    <row r="301881" spans="8:8" x14ac:dyDescent="0.35">
      <c r="H301881" s="10"/>
    </row>
    <row r="301882" spans="8:8" x14ac:dyDescent="0.35">
      <c r="H301882" s="10"/>
    </row>
    <row r="301883" spans="8:8" x14ac:dyDescent="0.35">
      <c r="H301883" s="10"/>
    </row>
    <row r="301884" spans="8:8" x14ac:dyDescent="0.35">
      <c r="H301884" s="10"/>
    </row>
    <row r="301885" spans="8:8" x14ac:dyDescent="0.35">
      <c r="H301885" s="10"/>
    </row>
    <row r="301886" spans="8:8" x14ac:dyDescent="0.35">
      <c r="H301886" s="10"/>
    </row>
    <row r="301887" spans="8:8" x14ac:dyDescent="0.35">
      <c r="H301887" s="10"/>
    </row>
    <row r="301888" spans="8:8" x14ac:dyDescent="0.35">
      <c r="H301888" s="10"/>
    </row>
    <row r="301889" spans="8:8" x14ac:dyDescent="0.35">
      <c r="H301889" s="10"/>
    </row>
    <row r="301890" spans="8:8" x14ac:dyDescent="0.35">
      <c r="H301890" s="10"/>
    </row>
    <row r="301891" spans="8:8" x14ac:dyDescent="0.35">
      <c r="H301891" s="10"/>
    </row>
    <row r="301892" spans="8:8" x14ac:dyDescent="0.35">
      <c r="H301892" s="10"/>
    </row>
    <row r="301893" spans="8:8" x14ac:dyDescent="0.35">
      <c r="H301893" s="10"/>
    </row>
    <row r="301894" spans="8:8" x14ac:dyDescent="0.35">
      <c r="H301894" s="10"/>
    </row>
    <row r="301895" spans="8:8" x14ac:dyDescent="0.35">
      <c r="H301895" s="10"/>
    </row>
    <row r="301896" spans="8:8" x14ac:dyDescent="0.35">
      <c r="H301896" s="10"/>
    </row>
    <row r="301897" spans="8:8" x14ac:dyDescent="0.35">
      <c r="H301897" s="10"/>
    </row>
    <row r="301898" spans="8:8" x14ac:dyDescent="0.35">
      <c r="H301898" s="10"/>
    </row>
    <row r="301899" spans="8:8" x14ac:dyDescent="0.35">
      <c r="H301899" s="10"/>
    </row>
    <row r="301900" spans="8:8" x14ac:dyDescent="0.35">
      <c r="H301900" s="10"/>
    </row>
    <row r="301901" spans="8:8" x14ac:dyDescent="0.35">
      <c r="H301901" s="10"/>
    </row>
    <row r="301902" spans="8:8" x14ac:dyDescent="0.35">
      <c r="H301902" s="10"/>
    </row>
    <row r="301903" spans="8:8" x14ac:dyDescent="0.35">
      <c r="H301903" s="10"/>
    </row>
    <row r="301904" spans="8:8" x14ac:dyDescent="0.35">
      <c r="H301904" s="10"/>
    </row>
    <row r="301905" spans="8:8" x14ac:dyDescent="0.35">
      <c r="H301905" s="10"/>
    </row>
    <row r="301906" spans="8:8" x14ac:dyDescent="0.35">
      <c r="H301906" s="10"/>
    </row>
    <row r="301907" spans="8:8" x14ac:dyDescent="0.35">
      <c r="H301907" s="10"/>
    </row>
    <row r="301908" spans="8:8" x14ac:dyDescent="0.35">
      <c r="H301908" s="10"/>
    </row>
    <row r="301909" spans="8:8" x14ac:dyDescent="0.35">
      <c r="H301909" s="10"/>
    </row>
    <row r="301910" spans="8:8" x14ac:dyDescent="0.35">
      <c r="H301910" s="10"/>
    </row>
    <row r="301911" spans="8:8" x14ac:dyDescent="0.35">
      <c r="H301911" s="10"/>
    </row>
    <row r="301912" spans="8:8" x14ac:dyDescent="0.35">
      <c r="H301912" s="10"/>
    </row>
    <row r="301913" spans="8:8" x14ac:dyDescent="0.35">
      <c r="H301913" s="10"/>
    </row>
    <row r="301914" spans="8:8" x14ac:dyDescent="0.35">
      <c r="H301914" s="10"/>
    </row>
    <row r="301915" spans="8:8" x14ac:dyDescent="0.35">
      <c r="H301915" s="10"/>
    </row>
    <row r="301916" spans="8:8" x14ac:dyDescent="0.35">
      <c r="H301916" s="10"/>
    </row>
    <row r="301917" spans="8:8" x14ac:dyDescent="0.35">
      <c r="H301917" s="10"/>
    </row>
    <row r="301918" spans="8:8" x14ac:dyDescent="0.35">
      <c r="H301918" s="10"/>
    </row>
    <row r="301919" spans="8:8" x14ac:dyDescent="0.35">
      <c r="H301919" s="10"/>
    </row>
    <row r="301920" spans="8:8" x14ac:dyDescent="0.35">
      <c r="H301920" s="10"/>
    </row>
    <row r="301921" spans="8:8" x14ac:dyDescent="0.35">
      <c r="H301921" s="10"/>
    </row>
    <row r="301922" spans="8:8" x14ac:dyDescent="0.35">
      <c r="H301922" s="10"/>
    </row>
    <row r="301923" spans="8:8" x14ac:dyDescent="0.35">
      <c r="H301923" s="10"/>
    </row>
    <row r="301924" spans="8:8" x14ac:dyDescent="0.35">
      <c r="H301924" s="10"/>
    </row>
    <row r="301925" spans="8:8" x14ac:dyDescent="0.35">
      <c r="H301925" s="10"/>
    </row>
    <row r="301926" spans="8:8" x14ac:dyDescent="0.35">
      <c r="H301926" s="10"/>
    </row>
    <row r="301927" spans="8:8" x14ac:dyDescent="0.35">
      <c r="H301927" s="10"/>
    </row>
    <row r="301928" spans="8:8" x14ac:dyDescent="0.35">
      <c r="H301928" s="10"/>
    </row>
    <row r="301929" spans="8:8" x14ac:dyDescent="0.35">
      <c r="H301929" s="10"/>
    </row>
    <row r="301930" spans="8:8" x14ac:dyDescent="0.35">
      <c r="H301930" s="10"/>
    </row>
    <row r="301931" spans="8:8" x14ac:dyDescent="0.35">
      <c r="H301931" s="10"/>
    </row>
    <row r="301932" spans="8:8" x14ac:dyDescent="0.35">
      <c r="H301932" s="10"/>
    </row>
    <row r="301933" spans="8:8" x14ac:dyDescent="0.35">
      <c r="H301933" s="10"/>
    </row>
    <row r="301934" spans="8:8" x14ac:dyDescent="0.35">
      <c r="H301934" s="10"/>
    </row>
    <row r="301935" spans="8:8" x14ac:dyDescent="0.35">
      <c r="H301935" s="10"/>
    </row>
    <row r="301936" spans="8:8" x14ac:dyDescent="0.35">
      <c r="H301936" s="10"/>
    </row>
    <row r="301937" spans="8:8" x14ac:dyDescent="0.35">
      <c r="H301937" s="10"/>
    </row>
    <row r="301938" spans="8:8" x14ac:dyDescent="0.35">
      <c r="H301938" s="10"/>
    </row>
    <row r="301939" spans="8:8" x14ac:dyDescent="0.35">
      <c r="H301939" s="10"/>
    </row>
    <row r="301940" spans="8:8" x14ac:dyDescent="0.35">
      <c r="H301940" s="10"/>
    </row>
    <row r="301941" spans="8:8" x14ac:dyDescent="0.35">
      <c r="H301941" s="10"/>
    </row>
    <row r="301942" spans="8:8" x14ac:dyDescent="0.35">
      <c r="H301942" s="10"/>
    </row>
    <row r="301943" spans="8:8" x14ac:dyDescent="0.35">
      <c r="H301943" s="10"/>
    </row>
    <row r="301944" spans="8:8" x14ac:dyDescent="0.35">
      <c r="H301944" s="10"/>
    </row>
    <row r="301945" spans="8:8" x14ac:dyDescent="0.35">
      <c r="H301945" s="10"/>
    </row>
    <row r="301946" spans="8:8" x14ac:dyDescent="0.35">
      <c r="H301946" s="10"/>
    </row>
    <row r="301947" spans="8:8" x14ac:dyDescent="0.35">
      <c r="H301947" s="10"/>
    </row>
    <row r="301948" spans="8:8" x14ac:dyDescent="0.35">
      <c r="H301948" s="10"/>
    </row>
    <row r="301949" spans="8:8" x14ac:dyDescent="0.35">
      <c r="H301949" s="10"/>
    </row>
    <row r="301950" spans="8:8" x14ac:dyDescent="0.35">
      <c r="H301950" s="10"/>
    </row>
    <row r="301951" spans="8:8" x14ac:dyDescent="0.35">
      <c r="H301951" s="10"/>
    </row>
    <row r="301952" spans="8:8" x14ac:dyDescent="0.35">
      <c r="H301952" s="10"/>
    </row>
    <row r="301953" spans="8:8" x14ac:dyDescent="0.35">
      <c r="H301953" s="10"/>
    </row>
    <row r="301954" spans="8:8" x14ac:dyDescent="0.35">
      <c r="H301954" s="10"/>
    </row>
    <row r="301955" spans="8:8" x14ac:dyDescent="0.35">
      <c r="H301955" s="10"/>
    </row>
    <row r="301956" spans="8:8" x14ac:dyDescent="0.35">
      <c r="H301956" s="10"/>
    </row>
    <row r="301957" spans="8:8" x14ac:dyDescent="0.35">
      <c r="H301957" s="10"/>
    </row>
    <row r="301958" spans="8:8" x14ac:dyDescent="0.35">
      <c r="H301958" s="10"/>
    </row>
    <row r="301959" spans="8:8" x14ac:dyDescent="0.35">
      <c r="H301959" s="10"/>
    </row>
    <row r="301960" spans="8:8" x14ac:dyDescent="0.35">
      <c r="H301960" s="10"/>
    </row>
    <row r="301961" spans="8:8" x14ac:dyDescent="0.35">
      <c r="H301961" s="10"/>
    </row>
    <row r="301962" spans="8:8" x14ac:dyDescent="0.35">
      <c r="H301962" s="10"/>
    </row>
    <row r="301963" spans="8:8" x14ac:dyDescent="0.35">
      <c r="H301963" s="10"/>
    </row>
    <row r="301964" spans="8:8" x14ac:dyDescent="0.35">
      <c r="H301964" s="10"/>
    </row>
    <row r="301965" spans="8:8" x14ac:dyDescent="0.35">
      <c r="H301965" s="10"/>
    </row>
    <row r="301966" spans="8:8" x14ac:dyDescent="0.35">
      <c r="H301966" s="10"/>
    </row>
    <row r="301967" spans="8:8" x14ac:dyDescent="0.35">
      <c r="H301967" s="10"/>
    </row>
    <row r="301968" spans="8:8" x14ac:dyDescent="0.35">
      <c r="H301968" s="10"/>
    </row>
    <row r="301969" spans="8:8" x14ac:dyDescent="0.35">
      <c r="H301969" s="10"/>
    </row>
    <row r="301970" spans="8:8" x14ac:dyDescent="0.35">
      <c r="H301970" s="10"/>
    </row>
    <row r="301971" spans="8:8" x14ac:dyDescent="0.35">
      <c r="H301971" s="10"/>
    </row>
    <row r="301972" spans="8:8" x14ac:dyDescent="0.35">
      <c r="H301972" s="10"/>
    </row>
    <row r="301973" spans="8:8" x14ac:dyDescent="0.35">
      <c r="H301973" s="10"/>
    </row>
    <row r="301974" spans="8:8" x14ac:dyDescent="0.35">
      <c r="H301974" s="10"/>
    </row>
    <row r="301975" spans="8:8" x14ac:dyDescent="0.35">
      <c r="H301975" s="10"/>
    </row>
    <row r="301976" spans="8:8" x14ac:dyDescent="0.35">
      <c r="H301976" s="10"/>
    </row>
    <row r="301977" spans="8:8" x14ac:dyDescent="0.35">
      <c r="H301977" s="10"/>
    </row>
    <row r="301978" spans="8:8" x14ac:dyDescent="0.35">
      <c r="H301978" s="10"/>
    </row>
    <row r="301979" spans="8:8" x14ac:dyDescent="0.35">
      <c r="H301979" s="10"/>
    </row>
    <row r="301980" spans="8:8" x14ac:dyDescent="0.35">
      <c r="H301980" s="10"/>
    </row>
    <row r="301981" spans="8:8" x14ac:dyDescent="0.35">
      <c r="H301981" s="10"/>
    </row>
    <row r="301982" spans="8:8" x14ac:dyDescent="0.35">
      <c r="H301982" s="10"/>
    </row>
    <row r="301983" spans="8:8" x14ac:dyDescent="0.35">
      <c r="H301983" s="10"/>
    </row>
    <row r="301984" spans="8:8" x14ac:dyDescent="0.35">
      <c r="H301984" s="10"/>
    </row>
    <row r="301985" spans="8:8" x14ac:dyDescent="0.35">
      <c r="H301985" s="10"/>
    </row>
    <row r="301986" spans="8:8" x14ac:dyDescent="0.35">
      <c r="H301986" s="10"/>
    </row>
    <row r="301987" spans="8:8" x14ac:dyDescent="0.35">
      <c r="H301987" s="10"/>
    </row>
    <row r="301988" spans="8:8" x14ac:dyDescent="0.35">
      <c r="H301988" s="10"/>
    </row>
    <row r="301989" spans="8:8" x14ac:dyDescent="0.35">
      <c r="H301989" s="10"/>
    </row>
    <row r="301990" spans="8:8" x14ac:dyDescent="0.35">
      <c r="H301990" s="10"/>
    </row>
    <row r="301991" spans="8:8" x14ac:dyDescent="0.35">
      <c r="H301991" s="10"/>
    </row>
    <row r="301992" spans="8:8" x14ac:dyDescent="0.35">
      <c r="H301992" s="10"/>
    </row>
    <row r="301993" spans="8:8" x14ac:dyDescent="0.35">
      <c r="H301993" s="10"/>
    </row>
    <row r="301994" spans="8:8" x14ac:dyDescent="0.35">
      <c r="H301994" s="10"/>
    </row>
    <row r="301995" spans="8:8" x14ac:dyDescent="0.35">
      <c r="H301995" s="10"/>
    </row>
    <row r="301996" spans="8:8" x14ac:dyDescent="0.35">
      <c r="H301996" s="10"/>
    </row>
    <row r="301997" spans="8:8" x14ac:dyDescent="0.35">
      <c r="H301997" s="10"/>
    </row>
    <row r="301998" spans="8:8" x14ac:dyDescent="0.35">
      <c r="H301998" s="10"/>
    </row>
    <row r="301999" spans="8:8" x14ac:dyDescent="0.35">
      <c r="H301999" s="10"/>
    </row>
    <row r="302000" spans="8:8" x14ac:dyDescent="0.35">
      <c r="H302000" s="10"/>
    </row>
    <row r="302001" spans="8:8" x14ac:dyDescent="0.35">
      <c r="H302001" s="10"/>
    </row>
    <row r="302002" spans="8:8" x14ac:dyDescent="0.35">
      <c r="H302002" s="10"/>
    </row>
    <row r="302003" spans="8:8" x14ac:dyDescent="0.35">
      <c r="H302003" s="10"/>
    </row>
    <row r="302004" spans="8:8" x14ac:dyDescent="0.35">
      <c r="H302004" s="10"/>
    </row>
    <row r="302005" spans="8:8" x14ac:dyDescent="0.35">
      <c r="H302005" s="10"/>
    </row>
    <row r="302006" spans="8:8" x14ac:dyDescent="0.35">
      <c r="H302006" s="10"/>
    </row>
    <row r="302007" spans="8:8" x14ac:dyDescent="0.35">
      <c r="H302007" s="10"/>
    </row>
    <row r="302008" spans="8:8" x14ac:dyDescent="0.35">
      <c r="H302008" s="10"/>
    </row>
    <row r="302009" spans="8:8" x14ac:dyDescent="0.35">
      <c r="H302009" s="10"/>
    </row>
    <row r="302010" spans="8:8" x14ac:dyDescent="0.35">
      <c r="H302010" s="10"/>
    </row>
    <row r="302011" spans="8:8" x14ac:dyDescent="0.35">
      <c r="H302011" s="10"/>
    </row>
    <row r="302012" spans="8:8" x14ac:dyDescent="0.35">
      <c r="H302012" s="10"/>
    </row>
    <row r="302013" spans="8:8" x14ac:dyDescent="0.35">
      <c r="H302013" s="10"/>
    </row>
    <row r="302014" spans="8:8" x14ac:dyDescent="0.35">
      <c r="H302014" s="10"/>
    </row>
    <row r="302015" spans="8:8" x14ac:dyDescent="0.35">
      <c r="H302015" s="10"/>
    </row>
    <row r="302016" spans="8:8" x14ac:dyDescent="0.35">
      <c r="H302016" s="10"/>
    </row>
    <row r="302017" spans="8:8" x14ac:dyDescent="0.35">
      <c r="H302017" s="10"/>
    </row>
    <row r="302018" spans="8:8" x14ac:dyDescent="0.35">
      <c r="H302018" s="10"/>
    </row>
    <row r="302019" spans="8:8" x14ac:dyDescent="0.35">
      <c r="H302019" s="10"/>
    </row>
    <row r="302020" spans="8:8" x14ac:dyDescent="0.35">
      <c r="H302020" s="10"/>
    </row>
    <row r="302021" spans="8:8" x14ac:dyDescent="0.35">
      <c r="H302021" s="10"/>
    </row>
    <row r="302022" spans="8:8" x14ac:dyDescent="0.35">
      <c r="H302022" s="10"/>
    </row>
    <row r="302023" spans="8:8" x14ac:dyDescent="0.35">
      <c r="H302023" s="10"/>
    </row>
    <row r="302024" spans="8:8" x14ac:dyDescent="0.35">
      <c r="H302024" s="10"/>
    </row>
    <row r="302025" spans="8:8" x14ac:dyDescent="0.35">
      <c r="H302025" s="10"/>
    </row>
    <row r="302026" spans="8:8" x14ac:dyDescent="0.35">
      <c r="H302026" s="10"/>
    </row>
    <row r="302027" spans="8:8" x14ac:dyDescent="0.35">
      <c r="H302027" s="10"/>
    </row>
    <row r="302028" spans="8:8" x14ac:dyDescent="0.35">
      <c r="H302028" s="10"/>
    </row>
    <row r="302029" spans="8:8" x14ac:dyDescent="0.35">
      <c r="H302029" s="10"/>
    </row>
    <row r="302030" spans="8:8" x14ac:dyDescent="0.35">
      <c r="H302030" s="10"/>
    </row>
    <row r="302031" spans="8:8" x14ac:dyDescent="0.35">
      <c r="H302031" s="10"/>
    </row>
    <row r="302032" spans="8:8" x14ac:dyDescent="0.35">
      <c r="H302032" s="10"/>
    </row>
    <row r="302033" spans="8:8" x14ac:dyDescent="0.35">
      <c r="H302033" s="10"/>
    </row>
    <row r="302034" spans="8:8" x14ac:dyDescent="0.35">
      <c r="H302034" s="10"/>
    </row>
    <row r="302035" spans="8:8" x14ac:dyDescent="0.35">
      <c r="H302035" s="10"/>
    </row>
    <row r="302036" spans="8:8" x14ac:dyDescent="0.35">
      <c r="H302036" s="10"/>
    </row>
    <row r="302037" spans="8:8" x14ac:dyDescent="0.35">
      <c r="H302037" s="10"/>
    </row>
    <row r="302038" spans="8:8" x14ac:dyDescent="0.35">
      <c r="H302038" s="10"/>
    </row>
    <row r="302039" spans="8:8" x14ac:dyDescent="0.35">
      <c r="H302039" s="10"/>
    </row>
    <row r="302040" spans="8:8" x14ac:dyDescent="0.35">
      <c r="H302040" s="10"/>
    </row>
    <row r="302041" spans="8:8" x14ac:dyDescent="0.35">
      <c r="H302041" s="10"/>
    </row>
    <row r="302042" spans="8:8" x14ac:dyDescent="0.35">
      <c r="H302042" s="10"/>
    </row>
    <row r="302043" spans="8:8" x14ac:dyDescent="0.35">
      <c r="H302043" s="10"/>
    </row>
    <row r="302044" spans="8:8" x14ac:dyDescent="0.35">
      <c r="H302044" s="10"/>
    </row>
    <row r="302045" spans="8:8" x14ac:dyDescent="0.35">
      <c r="H302045" s="10"/>
    </row>
    <row r="302046" spans="8:8" x14ac:dyDescent="0.35">
      <c r="H302046" s="10"/>
    </row>
    <row r="302047" spans="8:8" x14ac:dyDescent="0.35">
      <c r="H302047" s="10"/>
    </row>
    <row r="302048" spans="8:8" x14ac:dyDescent="0.35">
      <c r="H302048" s="10"/>
    </row>
    <row r="302049" spans="8:8" x14ac:dyDescent="0.35">
      <c r="H302049" s="10"/>
    </row>
    <row r="302050" spans="8:8" x14ac:dyDescent="0.35">
      <c r="H302050" s="10"/>
    </row>
    <row r="302051" spans="8:8" x14ac:dyDescent="0.35">
      <c r="H302051" s="10"/>
    </row>
    <row r="302052" spans="8:8" x14ac:dyDescent="0.35">
      <c r="H302052" s="10"/>
    </row>
    <row r="302053" spans="8:8" x14ac:dyDescent="0.35">
      <c r="H302053" s="10"/>
    </row>
    <row r="302054" spans="8:8" x14ac:dyDescent="0.35">
      <c r="H302054" s="10"/>
    </row>
    <row r="302055" spans="8:8" x14ac:dyDescent="0.35">
      <c r="H302055" s="10"/>
    </row>
    <row r="302056" spans="8:8" x14ac:dyDescent="0.35">
      <c r="H302056" s="10"/>
    </row>
    <row r="302057" spans="8:8" x14ac:dyDescent="0.35">
      <c r="H302057" s="10"/>
    </row>
    <row r="302058" spans="8:8" x14ac:dyDescent="0.35">
      <c r="H302058" s="10"/>
    </row>
    <row r="302059" spans="8:8" x14ac:dyDescent="0.35">
      <c r="H302059" s="10"/>
    </row>
    <row r="302060" spans="8:8" x14ac:dyDescent="0.35">
      <c r="H302060" s="10"/>
    </row>
    <row r="302061" spans="8:8" x14ac:dyDescent="0.35">
      <c r="H302061" s="10"/>
    </row>
    <row r="302062" spans="8:8" x14ac:dyDescent="0.35">
      <c r="H302062" s="10"/>
    </row>
    <row r="302063" spans="8:8" x14ac:dyDescent="0.35">
      <c r="H302063" s="10"/>
    </row>
    <row r="302064" spans="8:8" x14ac:dyDescent="0.35">
      <c r="H302064" s="10"/>
    </row>
    <row r="302065" spans="8:8" x14ac:dyDescent="0.35">
      <c r="H302065" s="10"/>
    </row>
    <row r="302066" spans="8:8" x14ac:dyDescent="0.35">
      <c r="H302066" s="10"/>
    </row>
    <row r="302067" spans="8:8" x14ac:dyDescent="0.35">
      <c r="H302067" s="10"/>
    </row>
    <row r="302068" spans="8:8" x14ac:dyDescent="0.35">
      <c r="H302068" s="10"/>
    </row>
    <row r="302069" spans="8:8" x14ac:dyDescent="0.35">
      <c r="H302069" s="10"/>
    </row>
    <row r="302070" spans="8:8" x14ac:dyDescent="0.35">
      <c r="H302070" s="10"/>
    </row>
    <row r="302071" spans="8:8" x14ac:dyDescent="0.35">
      <c r="H302071" s="10"/>
    </row>
    <row r="302072" spans="8:8" x14ac:dyDescent="0.35">
      <c r="H302072" s="10"/>
    </row>
    <row r="302073" spans="8:8" x14ac:dyDescent="0.35">
      <c r="H302073" s="10"/>
    </row>
    <row r="302074" spans="8:8" x14ac:dyDescent="0.35">
      <c r="H302074" s="10"/>
    </row>
    <row r="302075" spans="8:8" x14ac:dyDescent="0.35">
      <c r="H302075" s="10"/>
    </row>
    <row r="302076" spans="8:8" x14ac:dyDescent="0.35">
      <c r="H302076" s="10"/>
    </row>
    <row r="302077" spans="8:8" x14ac:dyDescent="0.35">
      <c r="H302077" s="10"/>
    </row>
    <row r="302078" spans="8:8" x14ac:dyDescent="0.35">
      <c r="H302078" s="10"/>
    </row>
    <row r="302079" spans="8:8" x14ac:dyDescent="0.35">
      <c r="H302079" s="10"/>
    </row>
    <row r="302080" spans="8:8" x14ac:dyDescent="0.35">
      <c r="H302080" s="10"/>
    </row>
    <row r="302081" spans="8:8" x14ac:dyDescent="0.35">
      <c r="H302081" s="10"/>
    </row>
    <row r="302082" spans="8:8" x14ac:dyDescent="0.35">
      <c r="H302082" s="10"/>
    </row>
    <row r="302083" spans="8:8" x14ac:dyDescent="0.35">
      <c r="H302083" s="10"/>
    </row>
    <row r="302084" spans="8:8" x14ac:dyDescent="0.35">
      <c r="H302084" s="10"/>
    </row>
    <row r="302085" spans="8:8" x14ac:dyDescent="0.35">
      <c r="H302085" s="10"/>
    </row>
    <row r="302086" spans="8:8" x14ac:dyDescent="0.35">
      <c r="H302086" s="10"/>
    </row>
    <row r="302087" spans="8:8" x14ac:dyDescent="0.35">
      <c r="H302087" s="10"/>
    </row>
    <row r="302088" spans="8:8" x14ac:dyDescent="0.35">
      <c r="H302088" s="10"/>
    </row>
    <row r="302089" spans="8:8" x14ac:dyDescent="0.35">
      <c r="H302089" s="10"/>
    </row>
    <row r="302090" spans="8:8" x14ac:dyDescent="0.35">
      <c r="H302090" s="10"/>
    </row>
    <row r="302091" spans="8:8" x14ac:dyDescent="0.35">
      <c r="H302091" s="10"/>
    </row>
    <row r="302092" spans="8:8" x14ac:dyDescent="0.35">
      <c r="H302092" s="10"/>
    </row>
    <row r="302093" spans="8:8" x14ac:dyDescent="0.35">
      <c r="H302093" s="10"/>
    </row>
    <row r="302094" spans="8:8" x14ac:dyDescent="0.35">
      <c r="H302094" s="10"/>
    </row>
    <row r="302095" spans="8:8" x14ac:dyDescent="0.35">
      <c r="H302095" s="10"/>
    </row>
    <row r="302096" spans="8:8" x14ac:dyDescent="0.35">
      <c r="H302096" s="10"/>
    </row>
    <row r="302097" spans="8:8" x14ac:dyDescent="0.35">
      <c r="H302097" s="10"/>
    </row>
    <row r="302098" spans="8:8" x14ac:dyDescent="0.35">
      <c r="H302098" s="10"/>
    </row>
    <row r="302099" spans="8:8" x14ac:dyDescent="0.35">
      <c r="H302099" s="10"/>
    </row>
    <row r="302100" spans="8:8" x14ac:dyDescent="0.35">
      <c r="H302100" s="10"/>
    </row>
    <row r="302101" spans="8:8" x14ac:dyDescent="0.35">
      <c r="H302101" s="10"/>
    </row>
    <row r="302102" spans="8:8" x14ac:dyDescent="0.35">
      <c r="H302102" s="10"/>
    </row>
    <row r="302103" spans="8:8" x14ac:dyDescent="0.35">
      <c r="H302103" s="10"/>
    </row>
    <row r="302104" spans="8:8" x14ac:dyDescent="0.35">
      <c r="H302104" s="10"/>
    </row>
    <row r="302105" spans="8:8" x14ac:dyDescent="0.35">
      <c r="H302105" s="10"/>
    </row>
    <row r="302106" spans="8:8" x14ac:dyDescent="0.35">
      <c r="H302106" s="10"/>
    </row>
    <row r="302107" spans="8:8" x14ac:dyDescent="0.35">
      <c r="H302107" s="10"/>
    </row>
    <row r="302108" spans="8:8" x14ac:dyDescent="0.35">
      <c r="H302108" s="10"/>
    </row>
    <row r="302109" spans="8:8" x14ac:dyDescent="0.35">
      <c r="H302109" s="10"/>
    </row>
    <row r="302110" spans="8:8" x14ac:dyDescent="0.35">
      <c r="H302110" s="10"/>
    </row>
    <row r="302111" spans="8:8" x14ac:dyDescent="0.35">
      <c r="H302111" s="10"/>
    </row>
    <row r="302112" spans="8:8" x14ac:dyDescent="0.35">
      <c r="H302112" s="10"/>
    </row>
    <row r="302113" spans="8:8" x14ac:dyDescent="0.35">
      <c r="H302113" s="10"/>
    </row>
    <row r="302114" spans="8:8" x14ac:dyDescent="0.35">
      <c r="H302114" s="10"/>
    </row>
    <row r="302115" spans="8:8" x14ac:dyDescent="0.35">
      <c r="H302115" s="10"/>
    </row>
    <row r="302116" spans="8:8" x14ac:dyDescent="0.35">
      <c r="H302116" s="10"/>
    </row>
    <row r="302117" spans="8:8" x14ac:dyDescent="0.35">
      <c r="H302117" s="10"/>
    </row>
    <row r="302118" spans="8:8" x14ac:dyDescent="0.35">
      <c r="H302118" s="10"/>
    </row>
    <row r="302119" spans="8:8" x14ac:dyDescent="0.35">
      <c r="H302119" s="10"/>
    </row>
    <row r="302120" spans="8:8" x14ac:dyDescent="0.35">
      <c r="H302120" s="10"/>
    </row>
    <row r="302121" spans="8:8" x14ac:dyDescent="0.35">
      <c r="H302121" s="10"/>
    </row>
    <row r="302122" spans="8:8" x14ac:dyDescent="0.35">
      <c r="H302122" s="10"/>
    </row>
    <row r="302123" spans="8:8" x14ac:dyDescent="0.35">
      <c r="H302123" s="10"/>
    </row>
    <row r="302124" spans="8:8" x14ac:dyDescent="0.35">
      <c r="H302124" s="10"/>
    </row>
    <row r="302125" spans="8:8" x14ac:dyDescent="0.35">
      <c r="H302125" s="10"/>
    </row>
    <row r="302126" spans="8:8" x14ac:dyDescent="0.35">
      <c r="H302126" s="10"/>
    </row>
    <row r="302127" spans="8:8" x14ac:dyDescent="0.35">
      <c r="H302127" s="10"/>
    </row>
    <row r="302128" spans="8:8" x14ac:dyDescent="0.35">
      <c r="H302128" s="10"/>
    </row>
    <row r="302129" spans="8:8" x14ac:dyDescent="0.35">
      <c r="H302129" s="10"/>
    </row>
    <row r="302130" spans="8:8" x14ac:dyDescent="0.35">
      <c r="H302130" s="10"/>
    </row>
    <row r="302131" spans="8:8" x14ac:dyDescent="0.35">
      <c r="H302131" s="10"/>
    </row>
    <row r="302132" spans="8:8" x14ac:dyDescent="0.35">
      <c r="H302132" s="10"/>
    </row>
    <row r="302133" spans="8:8" x14ac:dyDescent="0.35">
      <c r="H302133" s="10"/>
    </row>
    <row r="302134" spans="8:8" x14ac:dyDescent="0.35">
      <c r="H302134" s="10"/>
    </row>
    <row r="302135" spans="8:8" x14ac:dyDescent="0.35">
      <c r="H302135" s="10"/>
    </row>
    <row r="302136" spans="8:8" x14ac:dyDescent="0.35">
      <c r="H302136" s="10"/>
    </row>
    <row r="302137" spans="8:8" x14ac:dyDescent="0.35">
      <c r="H302137" s="10"/>
    </row>
    <row r="302138" spans="8:8" x14ac:dyDescent="0.35">
      <c r="H302138" s="10"/>
    </row>
    <row r="302139" spans="8:8" x14ac:dyDescent="0.35">
      <c r="H302139" s="10"/>
    </row>
    <row r="302140" spans="8:8" x14ac:dyDescent="0.35">
      <c r="H302140" s="10"/>
    </row>
    <row r="302141" spans="8:8" x14ac:dyDescent="0.35">
      <c r="H302141" s="10"/>
    </row>
    <row r="302142" spans="8:8" x14ac:dyDescent="0.35">
      <c r="H302142" s="10"/>
    </row>
    <row r="302143" spans="8:8" x14ac:dyDescent="0.35">
      <c r="H302143" s="10"/>
    </row>
    <row r="302144" spans="8:8" x14ac:dyDescent="0.35">
      <c r="H302144" s="10"/>
    </row>
    <row r="302145" spans="8:8" x14ac:dyDescent="0.35">
      <c r="H302145" s="10"/>
    </row>
    <row r="302146" spans="8:8" x14ac:dyDescent="0.35">
      <c r="H302146" s="10"/>
    </row>
    <row r="302147" spans="8:8" x14ac:dyDescent="0.35">
      <c r="H302147" s="10"/>
    </row>
    <row r="302148" spans="8:8" x14ac:dyDescent="0.35">
      <c r="H302148" s="10"/>
    </row>
    <row r="302149" spans="8:8" x14ac:dyDescent="0.35">
      <c r="H302149" s="10"/>
    </row>
    <row r="302150" spans="8:8" x14ac:dyDescent="0.35">
      <c r="H302150" s="10"/>
    </row>
    <row r="302151" spans="8:8" x14ac:dyDescent="0.35">
      <c r="H302151" s="10"/>
    </row>
    <row r="302152" spans="8:8" x14ac:dyDescent="0.35">
      <c r="H302152" s="10"/>
    </row>
    <row r="302153" spans="8:8" x14ac:dyDescent="0.35">
      <c r="H302153" s="10"/>
    </row>
    <row r="302154" spans="8:8" x14ac:dyDescent="0.35">
      <c r="H302154" s="10"/>
    </row>
    <row r="302155" spans="8:8" x14ac:dyDescent="0.35">
      <c r="H302155" s="10"/>
    </row>
    <row r="302156" spans="8:8" x14ac:dyDescent="0.35">
      <c r="H302156" s="10"/>
    </row>
    <row r="302157" spans="8:8" x14ac:dyDescent="0.35">
      <c r="H302157" s="10"/>
    </row>
    <row r="302158" spans="8:8" x14ac:dyDescent="0.35">
      <c r="H302158" s="10"/>
    </row>
    <row r="302159" spans="8:8" x14ac:dyDescent="0.35">
      <c r="H302159" s="10"/>
    </row>
    <row r="302160" spans="8:8" x14ac:dyDescent="0.35">
      <c r="H302160" s="10"/>
    </row>
    <row r="302161" spans="8:8" x14ac:dyDescent="0.35">
      <c r="H302161" s="10"/>
    </row>
    <row r="302162" spans="8:8" x14ac:dyDescent="0.35">
      <c r="H302162" s="10"/>
    </row>
    <row r="302163" spans="8:8" x14ac:dyDescent="0.35">
      <c r="H302163" s="10"/>
    </row>
    <row r="302164" spans="8:8" x14ac:dyDescent="0.35">
      <c r="H302164" s="10"/>
    </row>
    <row r="302165" spans="8:8" x14ac:dyDescent="0.35">
      <c r="H302165" s="10"/>
    </row>
    <row r="302166" spans="8:8" x14ac:dyDescent="0.35">
      <c r="H302166" s="10"/>
    </row>
    <row r="302167" spans="8:8" x14ac:dyDescent="0.35">
      <c r="H302167" s="10"/>
    </row>
    <row r="302168" spans="8:8" x14ac:dyDescent="0.35">
      <c r="H302168" s="10"/>
    </row>
    <row r="302169" spans="8:8" x14ac:dyDescent="0.35">
      <c r="H302169" s="10"/>
    </row>
    <row r="302170" spans="8:8" x14ac:dyDescent="0.35">
      <c r="H302170" s="10"/>
    </row>
    <row r="302171" spans="8:8" x14ac:dyDescent="0.35">
      <c r="H302171" s="10"/>
    </row>
    <row r="302172" spans="8:8" x14ac:dyDescent="0.35">
      <c r="H302172" s="10"/>
    </row>
    <row r="302173" spans="8:8" x14ac:dyDescent="0.35">
      <c r="H302173" s="10"/>
    </row>
    <row r="302174" spans="8:8" x14ac:dyDescent="0.35">
      <c r="H302174" s="10"/>
    </row>
    <row r="302175" spans="8:8" x14ac:dyDescent="0.35">
      <c r="H302175" s="10"/>
    </row>
    <row r="302176" spans="8:8" x14ac:dyDescent="0.35">
      <c r="H302176" s="10"/>
    </row>
    <row r="302177" spans="8:8" x14ac:dyDescent="0.35">
      <c r="H302177" s="10"/>
    </row>
    <row r="302178" spans="8:8" x14ac:dyDescent="0.35">
      <c r="H302178" s="10"/>
    </row>
    <row r="302179" spans="8:8" x14ac:dyDescent="0.35">
      <c r="H302179" s="10"/>
    </row>
    <row r="302180" spans="8:8" x14ac:dyDescent="0.35">
      <c r="H302180" s="10"/>
    </row>
    <row r="302181" spans="8:8" x14ac:dyDescent="0.35">
      <c r="H302181" s="10"/>
    </row>
    <row r="302182" spans="8:8" x14ac:dyDescent="0.35">
      <c r="H302182" s="10"/>
    </row>
    <row r="302183" spans="8:8" x14ac:dyDescent="0.35">
      <c r="H302183" s="10"/>
    </row>
    <row r="302184" spans="8:8" x14ac:dyDescent="0.35">
      <c r="H302184" s="10"/>
    </row>
    <row r="302185" spans="8:8" x14ac:dyDescent="0.35">
      <c r="H302185" s="10"/>
    </row>
    <row r="302186" spans="8:8" x14ac:dyDescent="0.35">
      <c r="H302186" s="10"/>
    </row>
    <row r="302187" spans="8:8" x14ac:dyDescent="0.35">
      <c r="H302187" s="10"/>
    </row>
    <row r="302188" spans="8:8" x14ac:dyDescent="0.35">
      <c r="H302188" s="10"/>
    </row>
    <row r="302189" spans="8:8" x14ac:dyDescent="0.35">
      <c r="H302189" s="10"/>
    </row>
    <row r="302190" spans="8:8" x14ac:dyDescent="0.35">
      <c r="H302190" s="10"/>
    </row>
    <row r="302191" spans="8:8" x14ac:dyDescent="0.35">
      <c r="H302191" s="10"/>
    </row>
    <row r="302192" spans="8:8" x14ac:dyDescent="0.35">
      <c r="H302192" s="10"/>
    </row>
    <row r="302193" spans="8:8" x14ac:dyDescent="0.35">
      <c r="H302193" s="10"/>
    </row>
    <row r="302194" spans="8:8" x14ac:dyDescent="0.35">
      <c r="H302194" s="10"/>
    </row>
    <row r="302195" spans="8:8" x14ac:dyDescent="0.35">
      <c r="H302195" s="10"/>
    </row>
    <row r="302196" spans="8:8" x14ac:dyDescent="0.35">
      <c r="H302196" s="10"/>
    </row>
    <row r="302197" spans="8:8" x14ac:dyDescent="0.35">
      <c r="H302197" s="10"/>
    </row>
    <row r="302198" spans="8:8" x14ac:dyDescent="0.35">
      <c r="H302198" s="10"/>
    </row>
    <row r="302199" spans="8:8" x14ac:dyDescent="0.35">
      <c r="H302199" s="10"/>
    </row>
    <row r="302200" spans="8:8" x14ac:dyDescent="0.35">
      <c r="H302200" s="10"/>
    </row>
    <row r="302201" spans="8:8" x14ac:dyDescent="0.35">
      <c r="H302201" s="10"/>
    </row>
    <row r="302202" spans="8:8" x14ac:dyDescent="0.35">
      <c r="H302202" s="10"/>
    </row>
    <row r="302203" spans="8:8" x14ac:dyDescent="0.35">
      <c r="H302203" s="10"/>
    </row>
    <row r="302204" spans="8:8" x14ac:dyDescent="0.35">
      <c r="H302204" s="10"/>
    </row>
    <row r="302205" spans="8:8" x14ac:dyDescent="0.35">
      <c r="H302205" s="10"/>
    </row>
    <row r="302206" spans="8:8" x14ac:dyDescent="0.35">
      <c r="H302206" s="10"/>
    </row>
    <row r="302207" spans="8:8" x14ac:dyDescent="0.35">
      <c r="H302207" s="10"/>
    </row>
    <row r="302208" spans="8:8" x14ac:dyDescent="0.35">
      <c r="H302208" s="10"/>
    </row>
    <row r="302209" spans="8:8" x14ac:dyDescent="0.35">
      <c r="H302209" s="10"/>
    </row>
    <row r="302210" spans="8:8" x14ac:dyDescent="0.35">
      <c r="H302210" s="10"/>
    </row>
    <row r="302211" spans="8:8" x14ac:dyDescent="0.35">
      <c r="H302211" s="10"/>
    </row>
    <row r="302212" spans="8:8" x14ac:dyDescent="0.35">
      <c r="H302212" s="10"/>
    </row>
    <row r="302213" spans="8:8" x14ac:dyDescent="0.35">
      <c r="H302213" s="10"/>
    </row>
    <row r="302214" spans="8:8" x14ac:dyDescent="0.35">
      <c r="H302214" s="10"/>
    </row>
    <row r="302215" spans="8:8" x14ac:dyDescent="0.35">
      <c r="H302215" s="10"/>
    </row>
    <row r="302216" spans="8:8" x14ac:dyDescent="0.35">
      <c r="H302216" s="10"/>
    </row>
    <row r="302217" spans="8:8" x14ac:dyDescent="0.35">
      <c r="H302217" s="10"/>
    </row>
    <row r="302218" spans="8:8" x14ac:dyDescent="0.35">
      <c r="H302218" s="10"/>
    </row>
    <row r="302219" spans="8:8" x14ac:dyDescent="0.35">
      <c r="H302219" s="10"/>
    </row>
    <row r="302220" spans="8:8" x14ac:dyDescent="0.35">
      <c r="H302220" s="10"/>
    </row>
    <row r="302221" spans="8:8" x14ac:dyDescent="0.35">
      <c r="H302221" s="10"/>
    </row>
    <row r="302222" spans="8:8" x14ac:dyDescent="0.35">
      <c r="H302222" s="10"/>
    </row>
    <row r="302223" spans="8:8" x14ac:dyDescent="0.35">
      <c r="H302223" s="10"/>
    </row>
    <row r="302224" spans="8:8" x14ac:dyDescent="0.35">
      <c r="H302224" s="10"/>
    </row>
    <row r="302225" spans="8:8" x14ac:dyDescent="0.35">
      <c r="H302225" s="10"/>
    </row>
    <row r="302226" spans="8:8" x14ac:dyDescent="0.35">
      <c r="H302226" s="10"/>
    </row>
    <row r="302227" spans="8:8" x14ac:dyDescent="0.35">
      <c r="H302227" s="10"/>
    </row>
    <row r="302228" spans="8:8" x14ac:dyDescent="0.35">
      <c r="H302228" s="10"/>
    </row>
    <row r="302229" spans="8:8" x14ac:dyDescent="0.35">
      <c r="H302229" s="10"/>
    </row>
    <row r="302230" spans="8:8" x14ac:dyDescent="0.35">
      <c r="H302230" s="10"/>
    </row>
    <row r="302231" spans="8:8" x14ac:dyDescent="0.35">
      <c r="H302231" s="10"/>
    </row>
    <row r="302232" spans="8:8" x14ac:dyDescent="0.35">
      <c r="H302232" s="10"/>
    </row>
    <row r="302233" spans="8:8" x14ac:dyDescent="0.35">
      <c r="H302233" s="10"/>
    </row>
    <row r="302234" spans="8:8" x14ac:dyDescent="0.35">
      <c r="H302234" s="10"/>
    </row>
    <row r="302235" spans="8:8" x14ac:dyDescent="0.35">
      <c r="H302235" s="10"/>
    </row>
    <row r="302236" spans="8:8" x14ac:dyDescent="0.35">
      <c r="H302236" s="10"/>
    </row>
    <row r="302237" spans="8:8" x14ac:dyDescent="0.35">
      <c r="H302237" s="10"/>
    </row>
    <row r="302238" spans="8:8" x14ac:dyDescent="0.35">
      <c r="H302238" s="10"/>
    </row>
    <row r="302239" spans="8:8" x14ac:dyDescent="0.35">
      <c r="H302239" s="10"/>
    </row>
    <row r="302240" spans="8:8" x14ac:dyDescent="0.35">
      <c r="H302240" s="10"/>
    </row>
    <row r="302241" spans="8:8" x14ac:dyDescent="0.35">
      <c r="H302241" s="10"/>
    </row>
    <row r="302242" spans="8:8" x14ac:dyDescent="0.35">
      <c r="H302242" s="10"/>
    </row>
    <row r="302243" spans="8:8" x14ac:dyDescent="0.35">
      <c r="H302243" s="10"/>
    </row>
    <row r="302244" spans="8:8" x14ac:dyDescent="0.35">
      <c r="H302244" s="10"/>
    </row>
    <row r="302245" spans="8:8" x14ac:dyDescent="0.35">
      <c r="H302245" s="10"/>
    </row>
    <row r="302246" spans="8:8" x14ac:dyDescent="0.35">
      <c r="H302246" s="10"/>
    </row>
    <row r="302247" spans="8:8" x14ac:dyDescent="0.35">
      <c r="H302247" s="10"/>
    </row>
    <row r="302248" spans="8:8" x14ac:dyDescent="0.35">
      <c r="H302248" s="10"/>
    </row>
    <row r="302249" spans="8:8" x14ac:dyDescent="0.35">
      <c r="H302249" s="10"/>
    </row>
    <row r="302250" spans="8:8" x14ac:dyDescent="0.35">
      <c r="H302250" s="10"/>
    </row>
    <row r="302251" spans="8:8" x14ac:dyDescent="0.35">
      <c r="H302251" s="10"/>
    </row>
    <row r="302252" spans="8:8" x14ac:dyDescent="0.35">
      <c r="H302252" s="10"/>
    </row>
    <row r="302253" spans="8:8" x14ac:dyDescent="0.35">
      <c r="H302253" s="10"/>
    </row>
    <row r="302254" spans="8:8" x14ac:dyDescent="0.35">
      <c r="H302254" s="10"/>
    </row>
    <row r="302255" spans="8:8" x14ac:dyDescent="0.35">
      <c r="H302255" s="10"/>
    </row>
    <row r="302256" spans="8:8" x14ac:dyDescent="0.35">
      <c r="H302256" s="10"/>
    </row>
    <row r="302257" spans="8:8" x14ac:dyDescent="0.35">
      <c r="H302257" s="10"/>
    </row>
    <row r="302258" spans="8:8" x14ac:dyDescent="0.35">
      <c r="H302258" s="10"/>
    </row>
    <row r="302259" spans="8:8" x14ac:dyDescent="0.35">
      <c r="H302259" s="10"/>
    </row>
    <row r="302260" spans="8:8" x14ac:dyDescent="0.35">
      <c r="H302260" s="10"/>
    </row>
    <row r="302261" spans="8:8" x14ac:dyDescent="0.35">
      <c r="H302261" s="10"/>
    </row>
    <row r="302262" spans="8:8" x14ac:dyDescent="0.35">
      <c r="H302262" s="10"/>
    </row>
    <row r="302263" spans="8:8" x14ac:dyDescent="0.35">
      <c r="H302263" s="10"/>
    </row>
    <row r="302264" spans="8:8" x14ac:dyDescent="0.35">
      <c r="H302264" s="10"/>
    </row>
    <row r="302265" spans="8:8" x14ac:dyDescent="0.35">
      <c r="H302265" s="10"/>
    </row>
    <row r="302266" spans="8:8" x14ac:dyDescent="0.35">
      <c r="H302266" s="10"/>
    </row>
    <row r="302267" spans="8:8" x14ac:dyDescent="0.35">
      <c r="H302267" s="10"/>
    </row>
    <row r="302268" spans="8:8" x14ac:dyDescent="0.35">
      <c r="H302268" s="10"/>
    </row>
    <row r="302269" spans="8:8" x14ac:dyDescent="0.35">
      <c r="H302269" s="10"/>
    </row>
    <row r="302270" spans="8:8" x14ac:dyDescent="0.35">
      <c r="H302270" s="10"/>
    </row>
    <row r="302271" spans="8:8" x14ac:dyDescent="0.35">
      <c r="H302271" s="10"/>
    </row>
    <row r="302272" spans="8:8" x14ac:dyDescent="0.35">
      <c r="H302272" s="10"/>
    </row>
    <row r="302273" spans="8:8" x14ac:dyDescent="0.35">
      <c r="H302273" s="10"/>
    </row>
    <row r="302274" spans="8:8" x14ac:dyDescent="0.35">
      <c r="H302274" s="10"/>
    </row>
    <row r="302275" spans="8:8" x14ac:dyDescent="0.35">
      <c r="H302275" s="10"/>
    </row>
    <row r="302276" spans="8:8" x14ac:dyDescent="0.35">
      <c r="H302276" s="10"/>
    </row>
    <row r="302277" spans="8:8" x14ac:dyDescent="0.35">
      <c r="H302277" s="10"/>
    </row>
    <row r="302278" spans="8:8" x14ac:dyDescent="0.35">
      <c r="H302278" s="10"/>
    </row>
    <row r="302279" spans="8:8" x14ac:dyDescent="0.35">
      <c r="H302279" s="10"/>
    </row>
    <row r="302280" spans="8:8" x14ac:dyDescent="0.35">
      <c r="H302280" s="10"/>
    </row>
    <row r="302281" spans="8:8" x14ac:dyDescent="0.35">
      <c r="H302281" s="10"/>
    </row>
    <row r="302282" spans="8:8" x14ac:dyDescent="0.35">
      <c r="H302282" s="10"/>
    </row>
    <row r="302283" spans="8:8" x14ac:dyDescent="0.35">
      <c r="H302283" s="10"/>
    </row>
    <row r="302284" spans="8:8" x14ac:dyDescent="0.35">
      <c r="H302284" s="10"/>
    </row>
    <row r="302285" spans="8:8" x14ac:dyDescent="0.35">
      <c r="H302285" s="10"/>
    </row>
    <row r="302286" spans="8:8" x14ac:dyDescent="0.35">
      <c r="H302286" s="10"/>
    </row>
    <row r="302287" spans="8:8" x14ac:dyDescent="0.35">
      <c r="H302287" s="10"/>
    </row>
    <row r="302288" spans="8:8" x14ac:dyDescent="0.35">
      <c r="H302288" s="10"/>
    </row>
    <row r="302289" spans="8:8" x14ac:dyDescent="0.35">
      <c r="H302289" s="10"/>
    </row>
    <row r="302290" spans="8:8" x14ac:dyDescent="0.35">
      <c r="H302290" s="10"/>
    </row>
    <row r="302291" spans="8:8" x14ac:dyDescent="0.35">
      <c r="H302291" s="10"/>
    </row>
    <row r="302292" spans="8:8" x14ac:dyDescent="0.35">
      <c r="H302292" s="10"/>
    </row>
    <row r="302293" spans="8:8" x14ac:dyDescent="0.35">
      <c r="H302293" s="10"/>
    </row>
    <row r="302294" spans="8:8" x14ac:dyDescent="0.35">
      <c r="H302294" s="10"/>
    </row>
    <row r="302295" spans="8:8" x14ac:dyDescent="0.35">
      <c r="H302295" s="10"/>
    </row>
    <row r="302296" spans="8:8" x14ac:dyDescent="0.35">
      <c r="H302296" s="10"/>
    </row>
    <row r="302297" spans="8:8" x14ac:dyDescent="0.35">
      <c r="H302297" s="10"/>
    </row>
    <row r="302298" spans="8:8" x14ac:dyDescent="0.35">
      <c r="H302298" s="10"/>
    </row>
    <row r="302299" spans="8:8" x14ac:dyDescent="0.35">
      <c r="H302299" s="10"/>
    </row>
    <row r="302300" spans="8:8" x14ac:dyDescent="0.35">
      <c r="H302300" s="10"/>
    </row>
    <row r="302301" spans="8:8" x14ac:dyDescent="0.35">
      <c r="H302301" s="10"/>
    </row>
    <row r="302302" spans="8:8" x14ac:dyDescent="0.35">
      <c r="H302302" s="10"/>
    </row>
    <row r="302303" spans="8:8" x14ac:dyDescent="0.35">
      <c r="H302303" s="10"/>
    </row>
    <row r="302304" spans="8:8" x14ac:dyDescent="0.35">
      <c r="H302304" s="10"/>
    </row>
    <row r="302305" spans="8:8" x14ac:dyDescent="0.35">
      <c r="H302305" s="10"/>
    </row>
    <row r="302306" spans="8:8" x14ac:dyDescent="0.35">
      <c r="H302306" s="10"/>
    </row>
    <row r="302307" spans="8:8" x14ac:dyDescent="0.35">
      <c r="H302307" s="10"/>
    </row>
    <row r="302308" spans="8:8" x14ac:dyDescent="0.35">
      <c r="H302308" s="10"/>
    </row>
    <row r="302309" spans="8:8" x14ac:dyDescent="0.35">
      <c r="H302309" s="10"/>
    </row>
    <row r="302310" spans="8:8" x14ac:dyDescent="0.35">
      <c r="H302310" s="10"/>
    </row>
    <row r="302311" spans="8:8" x14ac:dyDescent="0.35">
      <c r="H302311" s="10"/>
    </row>
    <row r="302312" spans="8:8" x14ac:dyDescent="0.35">
      <c r="H302312" s="10"/>
    </row>
    <row r="302313" spans="8:8" x14ac:dyDescent="0.35">
      <c r="H302313" s="10"/>
    </row>
    <row r="302314" spans="8:8" x14ac:dyDescent="0.35">
      <c r="H302314" s="10"/>
    </row>
    <row r="302315" spans="8:8" x14ac:dyDescent="0.35">
      <c r="H302315" s="10"/>
    </row>
    <row r="302316" spans="8:8" x14ac:dyDescent="0.35">
      <c r="H302316" s="10"/>
    </row>
    <row r="302317" spans="8:8" x14ac:dyDescent="0.35">
      <c r="H302317" s="10"/>
    </row>
    <row r="302318" spans="8:8" x14ac:dyDescent="0.35">
      <c r="H302318" s="10"/>
    </row>
    <row r="302319" spans="8:8" x14ac:dyDescent="0.35">
      <c r="H302319" s="10"/>
    </row>
    <row r="302320" spans="8:8" x14ac:dyDescent="0.35">
      <c r="H302320" s="10"/>
    </row>
    <row r="302321" spans="8:8" x14ac:dyDescent="0.35">
      <c r="H302321" s="10"/>
    </row>
    <row r="302322" spans="8:8" x14ac:dyDescent="0.35">
      <c r="H302322" s="10"/>
    </row>
    <row r="302323" spans="8:8" x14ac:dyDescent="0.35">
      <c r="H302323" s="10"/>
    </row>
    <row r="302324" spans="8:8" x14ac:dyDescent="0.35">
      <c r="H302324" s="10"/>
    </row>
    <row r="302325" spans="8:8" x14ac:dyDescent="0.35">
      <c r="H302325" s="10"/>
    </row>
    <row r="302326" spans="8:8" x14ac:dyDescent="0.35">
      <c r="H302326" s="10"/>
    </row>
    <row r="302327" spans="8:8" x14ac:dyDescent="0.35">
      <c r="H302327" s="10"/>
    </row>
    <row r="302328" spans="8:8" x14ac:dyDescent="0.35">
      <c r="H302328" s="10"/>
    </row>
    <row r="302329" spans="8:8" x14ac:dyDescent="0.35">
      <c r="H302329" s="10"/>
    </row>
    <row r="302330" spans="8:8" x14ac:dyDescent="0.35">
      <c r="H302330" s="10"/>
    </row>
    <row r="302331" spans="8:8" x14ac:dyDescent="0.35">
      <c r="H302331" s="10"/>
    </row>
    <row r="302332" spans="8:8" x14ac:dyDescent="0.35">
      <c r="H302332" s="10"/>
    </row>
    <row r="302333" spans="8:8" x14ac:dyDescent="0.35">
      <c r="H302333" s="10"/>
    </row>
    <row r="302334" spans="8:8" x14ac:dyDescent="0.35">
      <c r="H302334" s="10"/>
    </row>
    <row r="302335" spans="8:8" x14ac:dyDescent="0.35">
      <c r="H302335" s="10"/>
    </row>
    <row r="302336" spans="8:8" x14ac:dyDescent="0.35">
      <c r="H302336" s="10"/>
    </row>
    <row r="302337" spans="8:8" x14ac:dyDescent="0.35">
      <c r="H302337" s="10"/>
    </row>
    <row r="302338" spans="8:8" x14ac:dyDescent="0.35">
      <c r="H302338" s="10"/>
    </row>
    <row r="302339" spans="8:8" x14ac:dyDescent="0.35">
      <c r="H302339" s="10"/>
    </row>
    <row r="302340" spans="8:8" x14ac:dyDescent="0.35">
      <c r="H302340" s="10"/>
    </row>
    <row r="302341" spans="8:8" x14ac:dyDescent="0.35">
      <c r="H302341" s="10"/>
    </row>
    <row r="302342" spans="8:8" x14ac:dyDescent="0.35">
      <c r="H302342" s="10"/>
    </row>
    <row r="302343" spans="8:8" x14ac:dyDescent="0.35">
      <c r="H302343" s="10"/>
    </row>
    <row r="302344" spans="8:8" x14ac:dyDescent="0.35">
      <c r="H302344" s="10"/>
    </row>
    <row r="302345" spans="8:8" x14ac:dyDescent="0.35">
      <c r="H302345" s="10"/>
    </row>
    <row r="302346" spans="8:8" x14ac:dyDescent="0.35">
      <c r="H302346" s="10"/>
    </row>
    <row r="302347" spans="8:8" x14ac:dyDescent="0.35">
      <c r="H302347" s="10"/>
    </row>
    <row r="302348" spans="8:8" x14ac:dyDescent="0.35">
      <c r="H302348" s="10"/>
    </row>
    <row r="302349" spans="8:8" x14ac:dyDescent="0.35">
      <c r="H302349" s="10"/>
    </row>
    <row r="302350" spans="8:8" x14ac:dyDescent="0.35">
      <c r="H302350" s="10"/>
    </row>
    <row r="302351" spans="8:8" x14ac:dyDescent="0.35">
      <c r="H302351" s="10"/>
    </row>
    <row r="302352" spans="8:8" x14ac:dyDescent="0.35">
      <c r="H302352" s="10"/>
    </row>
    <row r="302353" spans="8:8" x14ac:dyDescent="0.35">
      <c r="H302353" s="10"/>
    </row>
    <row r="302354" spans="8:8" x14ac:dyDescent="0.35">
      <c r="H302354" s="10"/>
    </row>
    <row r="302355" spans="8:8" x14ac:dyDescent="0.35">
      <c r="H302355" s="10"/>
    </row>
    <row r="302356" spans="8:8" x14ac:dyDescent="0.35">
      <c r="H302356" s="10"/>
    </row>
    <row r="302357" spans="8:8" x14ac:dyDescent="0.35">
      <c r="H302357" s="10"/>
    </row>
    <row r="302358" spans="8:8" x14ac:dyDescent="0.35">
      <c r="H302358" s="10"/>
    </row>
    <row r="302359" spans="8:8" x14ac:dyDescent="0.35">
      <c r="H302359" s="10"/>
    </row>
    <row r="302360" spans="8:8" x14ac:dyDescent="0.35">
      <c r="H302360" s="10"/>
    </row>
    <row r="302361" spans="8:8" x14ac:dyDescent="0.35">
      <c r="H302361" s="10"/>
    </row>
    <row r="302362" spans="8:8" x14ac:dyDescent="0.35">
      <c r="H302362" s="10"/>
    </row>
    <row r="302363" spans="8:8" x14ac:dyDescent="0.35">
      <c r="H302363" s="10"/>
    </row>
    <row r="302364" spans="8:8" x14ac:dyDescent="0.35">
      <c r="H302364" s="10"/>
    </row>
    <row r="302365" spans="8:8" x14ac:dyDescent="0.35">
      <c r="H302365" s="10"/>
    </row>
    <row r="302366" spans="8:8" x14ac:dyDescent="0.35">
      <c r="H302366" s="10"/>
    </row>
    <row r="302367" spans="8:8" x14ac:dyDescent="0.35">
      <c r="H302367" s="10"/>
    </row>
    <row r="302368" spans="8:8" x14ac:dyDescent="0.35">
      <c r="H302368" s="10"/>
    </row>
    <row r="302369" spans="8:8" x14ac:dyDescent="0.35">
      <c r="H302369" s="10"/>
    </row>
    <row r="302370" spans="8:8" x14ac:dyDescent="0.35">
      <c r="H302370" s="10"/>
    </row>
    <row r="302371" spans="8:8" x14ac:dyDescent="0.35">
      <c r="H302371" s="10"/>
    </row>
    <row r="302372" spans="8:8" x14ac:dyDescent="0.35">
      <c r="H302372" s="10"/>
    </row>
    <row r="302373" spans="8:8" x14ac:dyDescent="0.35">
      <c r="H302373" s="10"/>
    </row>
    <row r="302374" spans="8:8" x14ac:dyDescent="0.35">
      <c r="H302374" s="10"/>
    </row>
    <row r="302375" spans="8:8" x14ac:dyDescent="0.35">
      <c r="H302375" s="10"/>
    </row>
    <row r="302376" spans="8:8" x14ac:dyDescent="0.35">
      <c r="H302376" s="10"/>
    </row>
    <row r="302377" spans="8:8" x14ac:dyDescent="0.35">
      <c r="H302377" s="10"/>
    </row>
    <row r="302378" spans="8:8" x14ac:dyDescent="0.35">
      <c r="H302378" s="10"/>
    </row>
    <row r="302379" spans="8:8" x14ac:dyDescent="0.35">
      <c r="H302379" s="10"/>
    </row>
    <row r="302380" spans="8:8" x14ac:dyDescent="0.35">
      <c r="H302380" s="10"/>
    </row>
    <row r="302381" spans="8:8" x14ac:dyDescent="0.35">
      <c r="H302381" s="10"/>
    </row>
    <row r="302382" spans="8:8" x14ac:dyDescent="0.35">
      <c r="H302382" s="10"/>
    </row>
    <row r="302383" spans="8:8" x14ac:dyDescent="0.35">
      <c r="H302383" s="10"/>
    </row>
    <row r="302384" spans="8:8" x14ac:dyDescent="0.35">
      <c r="H302384" s="10"/>
    </row>
    <row r="302385" spans="8:8" x14ac:dyDescent="0.35">
      <c r="H302385" s="10"/>
    </row>
    <row r="302386" spans="8:8" x14ac:dyDescent="0.35">
      <c r="H302386" s="10"/>
    </row>
    <row r="302387" spans="8:8" x14ac:dyDescent="0.35">
      <c r="H302387" s="10"/>
    </row>
    <row r="302388" spans="8:8" x14ac:dyDescent="0.35">
      <c r="H302388" s="10"/>
    </row>
    <row r="302389" spans="8:8" x14ac:dyDescent="0.35">
      <c r="H302389" s="10"/>
    </row>
    <row r="302390" spans="8:8" x14ac:dyDescent="0.35">
      <c r="H302390" s="10"/>
    </row>
    <row r="302391" spans="8:8" x14ac:dyDescent="0.35">
      <c r="H302391" s="10"/>
    </row>
    <row r="302392" spans="8:8" x14ac:dyDescent="0.35">
      <c r="H302392" s="10"/>
    </row>
    <row r="302393" spans="8:8" x14ac:dyDescent="0.35">
      <c r="H302393" s="10"/>
    </row>
    <row r="302394" spans="8:8" x14ac:dyDescent="0.35">
      <c r="H302394" s="10"/>
    </row>
    <row r="302395" spans="8:8" x14ac:dyDescent="0.35">
      <c r="H302395" s="10"/>
    </row>
    <row r="302396" spans="8:8" x14ac:dyDescent="0.35">
      <c r="H302396" s="10"/>
    </row>
    <row r="302397" spans="8:8" x14ac:dyDescent="0.35">
      <c r="H302397" s="10"/>
    </row>
    <row r="302398" spans="8:8" x14ac:dyDescent="0.35">
      <c r="H302398" s="10"/>
    </row>
    <row r="302399" spans="8:8" x14ac:dyDescent="0.35">
      <c r="H302399" s="10"/>
    </row>
    <row r="302400" spans="8:8" x14ac:dyDescent="0.35">
      <c r="H302400" s="10"/>
    </row>
    <row r="302401" spans="8:8" x14ac:dyDescent="0.35">
      <c r="H302401" s="10"/>
    </row>
    <row r="302402" spans="8:8" x14ac:dyDescent="0.35">
      <c r="H302402" s="10"/>
    </row>
    <row r="302403" spans="8:8" x14ac:dyDescent="0.35">
      <c r="H302403" s="10"/>
    </row>
    <row r="302404" spans="8:8" x14ac:dyDescent="0.35">
      <c r="H302404" s="10"/>
    </row>
    <row r="302405" spans="8:8" x14ac:dyDescent="0.35">
      <c r="H302405" s="10"/>
    </row>
    <row r="302406" spans="8:8" x14ac:dyDescent="0.35">
      <c r="H302406" s="10"/>
    </row>
    <row r="302407" spans="8:8" x14ac:dyDescent="0.35">
      <c r="H302407" s="10"/>
    </row>
    <row r="302408" spans="8:8" x14ac:dyDescent="0.35">
      <c r="H302408" s="10"/>
    </row>
    <row r="302409" spans="8:8" x14ac:dyDescent="0.35">
      <c r="H302409" s="10"/>
    </row>
    <row r="302410" spans="8:8" x14ac:dyDescent="0.35">
      <c r="H302410" s="10"/>
    </row>
    <row r="302411" spans="8:8" x14ac:dyDescent="0.35">
      <c r="H302411" s="10"/>
    </row>
    <row r="302412" spans="8:8" x14ac:dyDescent="0.35">
      <c r="H302412" s="10"/>
    </row>
    <row r="302413" spans="8:8" x14ac:dyDescent="0.35">
      <c r="H302413" s="10"/>
    </row>
    <row r="302414" spans="8:8" x14ac:dyDescent="0.35">
      <c r="H302414" s="10"/>
    </row>
    <row r="302415" spans="8:8" x14ac:dyDescent="0.35">
      <c r="H302415" s="10"/>
    </row>
    <row r="302416" spans="8:8" x14ac:dyDescent="0.35">
      <c r="H302416" s="10"/>
    </row>
    <row r="302417" spans="8:8" x14ac:dyDescent="0.35">
      <c r="H302417" s="10"/>
    </row>
    <row r="302418" spans="8:8" x14ac:dyDescent="0.35">
      <c r="H302418" s="10"/>
    </row>
    <row r="302419" spans="8:8" x14ac:dyDescent="0.35">
      <c r="H302419" s="10"/>
    </row>
    <row r="302420" spans="8:8" x14ac:dyDescent="0.35">
      <c r="H302420" s="10"/>
    </row>
    <row r="302421" spans="8:8" x14ac:dyDescent="0.35">
      <c r="H302421" s="10"/>
    </row>
    <row r="302422" spans="8:8" x14ac:dyDescent="0.35">
      <c r="H302422" s="10"/>
    </row>
    <row r="302423" spans="8:8" x14ac:dyDescent="0.35">
      <c r="H302423" s="10"/>
    </row>
    <row r="302424" spans="8:8" x14ac:dyDescent="0.35">
      <c r="H302424" s="10"/>
    </row>
    <row r="302425" spans="8:8" x14ac:dyDescent="0.35">
      <c r="H302425" s="10"/>
    </row>
    <row r="302426" spans="8:8" x14ac:dyDescent="0.35">
      <c r="H302426" s="10"/>
    </row>
    <row r="302427" spans="8:8" x14ac:dyDescent="0.35">
      <c r="H302427" s="10"/>
    </row>
    <row r="302428" spans="8:8" x14ac:dyDescent="0.35">
      <c r="H302428" s="10"/>
    </row>
    <row r="302429" spans="8:8" x14ac:dyDescent="0.35">
      <c r="H302429" s="10"/>
    </row>
    <row r="302430" spans="8:8" x14ac:dyDescent="0.35">
      <c r="H302430" s="10"/>
    </row>
    <row r="302431" spans="8:8" x14ac:dyDescent="0.35">
      <c r="H302431" s="10"/>
    </row>
    <row r="302432" spans="8:8" x14ac:dyDescent="0.35">
      <c r="H302432" s="10"/>
    </row>
    <row r="302433" spans="8:8" x14ac:dyDescent="0.35">
      <c r="H302433" s="10"/>
    </row>
    <row r="302434" spans="8:8" x14ac:dyDescent="0.35">
      <c r="H302434" s="10"/>
    </row>
    <row r="302435" spans="8:8" x14ac:dyDescent="0.35">
      <c r="H302435" s="10"/>
    </row>
    <row r="302436" spans="8:8" x14ac:dyDescent="0.35">
      <c r="H302436" s="10"/>
    </row>
    <row r="302437" spans="8:8" x14ac:dyDescent="0.35">
      <c r="H302437" s="10"/>
    </row>
    <row r="302438" spans="8:8" x14ac:dyDescent="0.35">
      <c r="H302438" s="10"/>
    </row>
    <row r="302439" spans="8:8" x14ac:dyDescent="0.35">
      <c r="H302439" s="10"/>
    </row>
    <row r="302440" spans="8:8" x14ac:dyDescent="0.35">
      <c r="H302440" s="10"/>
    </row>
    <row r="302441" spans="8:8" x14ac:dyDescent="0.35">
      <c r="H302441" s="10"/>
    </row>
    <row r="302442" spans="8:8" x14ac:dyDescent="0.35">
      <c r="H302442" s="10"/>
    </row>
    <row r="302443" spans="8:8" x14ac:dyDescent="0.35">
      <c r="H302443" s="10"/>
    </row>
    <row r="302444" spans="8:8" x14ac:dyDescent="0.35">
      <c r="H302444" s="10"/>
    </row>
    <row r="302445" spans="8:8" x14ac:dyDescent="0.35">
      <c r="H302445" s="10"/>
    </row>
    <row r="302446" spans="8:8" x14ac:dyDescent="0.35">
      <c r="H302446" s="10"/>
    </row>
    <row r="302447" spans="8:8" x14ac:dyDescent="0.35">
      <c r="H302447" s="10"/>
    </row>
    <row r="302448" spans="8:8" x14ac:dyDescent="0.35">
      <c r="H302448" s="10"/>
    </row>
    <row r="302449" spans="8:8" x14ac:dyDescent="0.35">
      <c r="H302449" s="10"/>
    </row>
    <row r="302450" spans="8:8" x14ac:dyDescent="0.35">
      <c r="H302450" s="10"/>
    </row>
    <row r="302451" spans="8:8" x14ac:dyDescent="0.35">
      <c r="H302451" s="10"/>
    </row>
    <row r="302452" spans="8:8" x14ac:dyDescent="0.35">
      <c r="H302452" s="10"/>
    </row>
    <row r="302453" spans="8:8" x14ac:dyDescent="0.35">
      <c r="H302453" s="10"/>
    </row>
    <row r="302454" spans="8:8" x14ac:dyDescent="0.35">
      <c r="H302454" s="10"/>
    </row>
    <row r="302455" spans="8:8" x14ac:dyDescent="0.35">
      <c r="H302455" s="10"/>
    </row>
    <row r="302456" spans="8:8" x14ac:dyDescent="0.35">
      <c r="H302456" s="10"/>
    </row>
    <row r="302457" spans="8:8" x14ac:dyDescent="0.35">
      <c r="H302457" s="10"/>
    </row>
    <row r="302458" spans="8:8" x14ac:dyDescent="0.35">
      <c r="H302458" s="10"/>
    </row>
    <row r="302459" spans="8:8" x14ac:dyDescent="0.35">
      <c r="H302459" s="10"/>
    </row>
    <row r="302460" spans="8:8" x14ac:dyDescent="0.35">
      <c r="H302460" s="10"/>
    </row>
    <row r="302461" spans="8:8" x14ac:dyDescent="0.35">
      <c r="H302461" s="10"/>
    </row>
    <row r="302462" spans="8:8" x14ac:dyDescent="0.35">
      <c r="H302462" s="10"/>
    </row>
    <row r="302463" spans="8:8" x14ac:dyDescent="0.35">
      <c r="H302463" s="10"/>
    </row>
    <row r="302464" spans="8:8" x14ac:dyDescent="0.35">
      <c r="H302464" s="10"/>
    </row>
    <row r="302465" spans="8:8" x14ac:dyDescent="0.35">
      <c r="H302465" s="10"/>
    </row>
    <row r="302466" spans="8:8" x14ac:dyDescent="0.35">
      <c r="H302466" s="10"/>
    </row>
    <row r="302467" spans="8:8" x14ac:dyDescent="0.35">
      <c r="H302467" s="10"/>
    </row>
    <row r="302468" spans="8:8" x14ac:dyDescent="0.35">
      <c r="H302468" s="10"/>
    </row>
    <row r="302469" spans="8:8" x14ac:dyDescent="0.35">
      <c r="H302469" s="10"/>
    </row>
    <row r="302470" spans="8:8" x14ac:dyDescent="0.35">
      <c r="H302470" s="10"/>
    </row>
    <row r="302471" spans="8:8" x14ac:dyDescent="0.35">
      <c r="H302471" s="10"/>
    </row>
    <row r="302472" spans="8:8" x14ac:dyDescent="0.35">
      <c r="H302472" s="10"/>
    </row>
    <row r="302473" spans="8:8" x14ac:dyDescent="0.35">
      <c r="H302473" s="10"/>
    </row>
    <row r="302474" spans="8:8" x14ac:dyDescent="0.35">
      <c r="H302474" s="10"/>
    </row>
    <row r="302475" spans="8:8" x14ac:dyDescent="0.35">
      <c r="H302475" s="10"/>
    </row>
    <row r="302476" spans="8:8" x14ac:dyDescent="0.35">
      <c r="H302476" s="10"/>
    </row>
    <row r="302477" spans="8:8" x14ac:dyDescent="0.35">
      <c r="H302477" s="10"/>
    </row>
    <row r="302478" spans="8:8" x14ac:dyDescent="0.35">
      <c r="H302478" s="10"/>
    </row>
    <row r="302479" spans="8:8" x14ac:dyDescent="0.35">
      <c r="H302479" s="10"/>
    </row>
    <row r="302480" spans="8:8" x14ac:dyDescent="0.35">
      <c r="H302480" s="10"/>
    </row>
    <row r="302481" spans="8:8" x14ac:dyDescent="0.35">
      <c r="H302481" s="10"/>
    </row>
    <row r="302482" spans="8:8" x14ac:dyDescent="0.35">
      <c r="H302482" s="10"/>
    </row>
    <row r="302483" spans="8:8" x14ac:dyDescent="0.35">
      <c r="H302483" s="10"/>
    </row>
    <row r="302484" spans="8:8" x14ac:dyDescent="0.35">
      <c r="H302484" s="10"/>
    </row>
    <row r="302485" spans="8:8" x14ac:dyDescent="0.35">
      <c r="H302485" s="10"/>
    </row>
    <row r="302486" spans="8:8" x14ac:dyDescent="0.35">
      <c r="H302486" s="10"/>
    </row>
    <row r="302487" spans="8:8" x14ac:dyDescent="0.35">
      <c r="H302487" s="10"/>
    </row>
    <row r="302488" spans="8:8" x14ac:dyDescent="0.35">
      <c r="H302488" s="10"/>
    </row>
    <row r="302489" spans="8:8" x14ac:dyDescent="0.35">
      <c r="H302489" s="10"/>
    </row>
    <row r="302490" spans="8:8" x14ac:dyDescent="0.35">
      <c r="H302490" s="10"/>
    </row>
    <row r="302491" spans="8:8" x14ac:dyDescent="0.35">
      <c r="H302491" s="10"/>
    </row>
    <row r="302492" spans="8:8" x14ac:dyDescent="0.35">
      <c r="H302492" s="10"/>
    </row>
    <row r="302493" spans="8:8" x14ac:dyDescent="0.35">
      <c r="H302493" s="10"/>
    </row>
    <row r="302494" spans="8:8" x14ac:dyDescent="0.35">
      <c r="H302494" s="10"/>
    </row>
    <row r="302495" spans="8:8" x14ac:dyDescent="0.35">
      <c r="H302495" s="10"/>
    </row>
    <row r="302496" spans="8:8" x14ac:dyDescent="0.35">
      <c r="H302496" s="10"/>
    </row>
    <row r="302497" spans="8:8" x14ac:dyDescent="0.35">
      <c r="H302497" s="10"/>
    </row>
    <row r="302498" spans="8:8" x14ac:dyDescent="0.35">
      <c r="H302498" s="10"/>
    </row>
    <row r="302499" spans="8:8" x14ac:dyDescent="0.35">
      <c r="H302499" s="10"/>
    </row>
    <row r="302500" spans="8:8" x14ac:dyDescent="0.35">
      <c r="H302500" s="10"/>
    </row>
    <row r="302501" spans="8:8" x14ac:dyDescent="0.35">
      <c r="H302501" s="10"/>
    </row>
    <row r="302502" spans="8:8" x14ac:dyDescent="0.35">
      <c r="H302502" s="10"/>
    </row>
    <row r="302503" spans="8:8" x14ac:dyDescent="0.35">
      <c r="H302503" s="10"/>
    </row>
    <row r="302504" spans="8:8" x14ac:dyDescent="0.35">
      <c r="H302504" s="10"/>
    </row>
    <row r="302505" spans="8:8" x14ac:dyDescent="0.35">
      <c r="H302505" s="10"/>
    </row>
    <row r="302506" spans="8:8" x14ac:dyDescent="0.35">
      <c r="H302506" s="10"/>
    </row>
    <row r="302507" spans="8:8" x14ac:dyDescent="0.35">
      <c r="H302507" s="10"/>
    </row>
    <row r="302508" spans="8:8" x14ac:dyDescent="0.35">
      <c r="H302508" s="10"/>
    </row>
    <row r="302509" spans="8:8" x14ac:dyDescent="0.35">
      <c r="H302509" s="10"/>
    </row>
    <row r="302510" spans="8:8" x14ac:dyDescent="0.35">
      <c r="H302510" s="10"/>
    </row>
    <row r="302511" spans="8:8" x14ac:dyDescent="0.35">
      <c r="H302511" s="10"/>
    </row>
    <row r="302512" spans="8:8" x14ac:dyDescent="0.35">
      <c r="H302512" s="10"/>
    </row>
    <row r="302513" spans="8:8" x14ac:dyDescent="0.35">
      <c r="H302513" s="10"/>
    </row>
    <row r="302514" spans="8:8" x14ac:dyDescent="0.35">
      <c r="H302514" s="10"/>
    </row>
    <row r="302515" spans="8:8" x14ac:dyDescent="0.35">
      <c r="H302515" s="10"/>
    </row>
    <row r="302516" spans="8:8" x14ac:dyDescent="0.35">
      <c r="H302516" s="10"/>
    </row>
    <row r="302517" spans="8:8" x14ac:dyDescent="0.35">
      <c r="H302517" s="10"/>
    </row>
    <row r="302518" spans="8:8" x14ac:dyDescent="0.35">
      <c r="H302518" s="10"/>
    </row>
    <row r="302519" spans="8:8" x14ac:dyDescent="0.35">
      <c r="H302519" s="10"/>
    </row>
    <row r="302520" spans="8:8" x14ac:dyDescent="0.35">
      <c r="H302520" s="10"/>
    </row>
    <row r="302521" spans="8:8" x14ac:dyDescent="0.35">
      <c r="H302521" s="10"/>
    </row>
    <row r="302522" spans="8:8" x14ac:dyDescent="0.35">
      <c r="H302522" s="10"/>
    </row>
    <row r="302523" spans="8:8" x14ac:dyDescent="0.35">
      <c r="H302523" s="10"/>
    </row>
    <row r="302524" spans="8:8" x14ac:dyDescent="0.35">
      <c r="H302524" s="10"/>
    </row>
    <row r="302525" spans="8:8" x14ac:dyDescent="0.35">
      <c r="H302525" s="10"/>
    </row>
    <row r="302526" spans="8:8" x14ac:dyDescent="0.35">
      <c r="H302526" s="10"/>
    </row>
    <row r="302527" spans="8:8" x14ac:dyDescent="0.35">
      <c r="H302527" s="10"/>
    </row>
    <row r="302528" spans="8:8" x14ac:dyDescent="0.35">
      <c r="H302528" s="10"/>
    </row>
    <row r="302529" spans="8:8" x14ac:dyDescent="0.35">
      <c r="H302529" s="10"/>
    </row>
    <row r="302530" spans="8:8" x14ac:dyDescent="0.35">
      <c r="H302530" s="10"/>
    </row>
    <row r="302531" spans="8:8" x14ac:dyDescent="0.35">
      <c r="H302531" s="10"/>
    </row>
    <row r="302532" spans="8:8" x14ac:dyDescent="0.35">
      <c r="H302532" s="10"/>
    </row>
    <row r="302533" spans="8:8" x14ac:dyDescent="0.35">
      <c r="H302533" s="10"/>
    </row>
    <row r="302534" spans="8:8" x14ac:dyDescent="0.35">
      <c r="H302534" s="10"/>
    </row>
    <row r="302535" spans="8:8" x14ac:dyDescent="0.35">
      <c r="H302535" s="10"/>
    </row>
    <row r="302536" spans="8:8" x14ac:dyDescent="0.35">
      <c r="H302536" s="10"/>
    </row>
    <row r="302537" spans="8:8" x14ac:dyDescent="0.35">
      <c r="H302537" s="10"/>
    </row>
    <row r="302538" spans="8:8" x14ac:dyDescent="0.35">
      <c r="H302538" s="10"/>
    </row>
    <row r="302539" spans="8:8" x14ac:dyDescent="0.35">
      <c r="H302539" s="10"/>
    </row>
    <row r="302540" spans="8:8" x14ac:dyDescent="0.35">
      <c r="H302540" s="10"/>
    </row>
    <row r="302541" spans="8:8" x14ac:dyDescent="0.35">
      <c r="H302541" s="10"/>
    </row>
    <row r="302542" spans="8:8" x14ac:dyDescent="0.35">
      <c r="H302542" s="10"/>
    </row>
    <row r="302543" spans="8:8" x14ac:dyDescent="0.35">
      <c r="H302543" s="10"/>
    </row>
    <row r="302544" spans="8:8" x14ac:dyDescent="0.35">
      <c r="H302544" s="10"/>
    </row>
    <row r="302545" spans="8:8" x14ac:dyDescent="0.35">
      <c r="H302545" s="10"/>
    </row>
    <row r="302546" spans="8:8" x14ac:dyDescent="0.35">
      <c r="H302546" s="10"/>
    </row>
    <row r="302547" spans="8:8" x14ac:dyDescent="0.35">
      <c r="H302547" s="10"/>
    </row>
    <row r="302548" spans="8:8" x14ac:dyDescent="0.35">
      <c r="H302548" s="10"/>
    </row>
    <row r="302549" spans="8:8" x14ac:dyDescent="0.35">
      <c r="H302549" s="10"/>
    </row>
    <row r="302550" spans="8:8" x14ac:dyDescent="0.35">
      <c r="H302550" s="10"/>
    </row>
    <row r="302551" spans="8:8" x14ac:dyDescent="0.35">
      <c r="H302551" s="10"/>
    </row>
    <row r="302552" spans="8:8" x14ac:dyDescent="0.35">
      <c r="H302552" s="10"/>
    </row>
    <row r="302553" spans="8:8" x14ac:dyDescent="0.35">
      <c r="H302553" s="10"/>
    </row>
    <row r="302554" spans="8:8" x14ac:dyDescent="0.35">
      <c r="H302554" s="10"/>
    </row>
    <row r="302555" spans="8:8" x14ac:dyDescent="0.35">
      <c r="H302555" s="10"/>
    </row>
    <row r="302556" spans="8:8" x14ac:dyDescent="0.35">
      <c r="H302556" s="10"/>
    </row>
    <row r="302557" spans="8:8" x14ac:dyDescent="0.35">
      <c r="H302557" s="10"/>
    </row>
    <row r="302558" spans="8:8" x14ac:dyDescent="0.35">
      <c r="H302558" s="10"/>
    </row>
    <row r="302559" spans="8:8" x14ac:dyDescent="0.35">
      <c r="H302559" s="10"/>
    </row>
    <row r="302560" spans="8:8" x14ac:dyDescent="0.35">
      <c r="H302560" s="10"/>
    </row>
    <row r="302561" spans="8:8" x14ac:dyDescent="0.35">
      <c r="H302561" s="10"/>
    </row>
    <row r="302562" spans="8:8" x14ac:dyDescent="0.35">
      <c r="H302562" s="10"/>
    </row>
    <row r="302563" spans="8:8" x14ac:dyDescent="0.35">
      <c r="H302563" s="10"/>
    </row>
    <row r="302564" spans="8:8" x14ac:dyDescent="0.35">
      <c r="H302564" s="10"/>
    </row>
    <row r="302565" spans="8:8" x14ac:dyDescent="0.35">
      <c r="H302565" s="10"/>
    </row>
    <row r="302566" spans="8:8" x14ac:dyDescent="0.35">
      <c r="H302566" s="10"/>
    </row>
    <row r="302567" spans="8:8" x14ac:dyDescent="0.35">
      <c r="H302567" s="10"/>
    </row>
    <row r="302568" spans="8:8" x14ac:dyDescent="0.35">
      <c r="H302568" s="10"/>
    </row>
    <row r="302569" spans="8:8" x14ac:dyDescent="0.35">
      <c r="H302569" s="10"/>
    </row>
    <row r="302570" spans="8:8" x14ac:dyDescent="0.35">
      <c r="H302570" s="10"/>
    </row>
    <row r="302571" spans="8:8" x14ac:dyDescent="0.35">
      <c r="H302571" s="10"/>
    </row>
    <row r="302572" spans="8:8" x14ac:dyDescent="0.35">
      <c r="H302572" s="10"/>
    </row>
    <row r="302573" spans="8:8" x14ac:dyDescent="0.35">
      <c r="H302573" s="10"/>
    </row>
    <row r="302574" spans="8:8" x14ac:dyDescent="0.35">
      <c r="H302574" s="10"/>
    </row>
    <row r="302575" spans="8:8" x14ac:dyDescent="0.35">
      <c r="H302575" s="10"/>
    </row>
    <row r="302576" spans="8:8" x14ac:dyDescent="0.35">
      <c r="H302576" s="10"/>
    </row>
    <row r="302577" spans="8:8" x14ac:dyDescent="0.35">
      <c r="H302577" s="10"/>
    </row>
    <row r="302578" spans="8:8" x14ac:dyDescent="0.35">
      <c r="H302578" s="10"/>
    </row>
    <row r="302579" spans="8:8" x14ac:dyDescent="0.35">
      <c r="H302579" s="10"/>
    </row>
    <row r="302580" spans="8:8" x14ac:dyDescent="0.35">
      <c r="H302580" s="10"/>
    </row>
    <row r="302581" spans="8:8" x14ac:dyDescent="0.35">
      <c r="H302581" s="10"/>
    </row>
    <row r="302582" spans="8:8" x14ac:dyDescent="0.35">
      <c r="H302582" s="10"/>
    </row>
    <row r="302583" spans="8:8" x14ac:dyDescent="0.35">
      <c r="H302583" s="10"/>
    </row>
    <row r="302584" spans="8:8" x14ac:dyDescent="0.35">
      <c r="H302584" s="10"/>
    </row>
    <row r="302585" spans="8:8" x14ac:dyDescent="0.35">
      <c r="H302585" s="10"/>
    </row>
    <row r="302586" spans="8:8" x14ac:dyDescent="0.35">
      <c r="H302586" s="10"/>
    </row>
    <row r="302587" spans="8:8" x14ac:dyDescent="0.35">
      <c r="H302587" s="10"/>
    </row>
    <row r="302588" spans="8:8" x14ac:dyDescent="0.35">
      <c r="H302588" s="10"/>
    </row>
    <row r="302589" spans="8:8" x14ac:dyDescent="0.35">
      <c r="H302589" s="10"/>
    </row>
    <row r="302590" spans="8:8" x14ac:dyDescent="0.35">
      <c r="H302590" s="10"/>
    </row>
    <row r="302591" spans="8:8" x14ac:dyDescent="0.35">
      <c r="H302591" s="10"/>
    </row>
    <row r="302592" spans="8:8" x14ac:dyDescent="0.35">
      <c r="H302592" s="10"/>
    </row>
    <row r="302593" spans="8:8" x14ac:dyDescent="0.35">
      <c r="H302593" s="10"/>
    </row>
    <row r="302594" spans="8:8" x14ac:dyDescent="0.35">
      <c r="H302594" s="10"/>
    </row>
    <row r="302595" spans="8:8" x14ac:dyDescent="0.35">
      <c r="H302595" s="10"/>
    </row>
    <row r="302596" spans="8:8" x14ac:dyDescent="0.35">
      <c r="H302596" s="10"/>
    </row>
    <row r="302597" spans="8:8" x14ac:dyDescent="0.35">
      <c r="H302597" s="10"/>
    </row>
    <row r="302598" spans="8:8" x14ac:dyDescent="0.35">
      <c r="H302598" s="10"/>
    </row>
    <row r="302599" spans="8:8" x14ac:dyDescent="0.35">
      <c r="H302599" s="10"/>
    </row>
    <row r="302600" spans="8:8" x14ac:dyDescent="0.35">
      <c r="H302600" s="10"/>
    </row>
    <row r="302601" spans="8:8" x14ac:dyDescent="0.35">
      <c r="H302601" s="10"/>
    </row>
    <row r="302602" spans="8:8" x14ac:dyDescent="0.35">
      <c r="H302602" s="10"/>
    </row>
    <row r="302603" spans="8:8" x14ac:dyDescent="0.35">
      <c r="H302603" s="10"/>
    </row>
    <row r="302604" spans="8:8" x14ac:dyDescent="0.35">
      <c r="H302604" s="10"/>
    </row>
    <row r="302605" spans="8:8" x14ac:dyDescent="0.35">
      <c r="H302605" s="10"/>
    </row>
    <row r="302606" spans="8:8" x14ac:dyDescent="0.35">
      <c r="H302606" s="10"/>
    </row>
    <row r="302607" spans="8:8" x14ac:dyDescent="0.35">
      <c r="H302607" s="10"/>
    </row>
    <row r="302608" spans="8:8" x14ac:dyDescent="0.35">
      <c r="H302608" s="10"/>
    </row>
    <row r="302609" spans="8:8" x14ac:dyDescent="0.35">
      <c r="H302609" s="10"/>
    </row>
    <row r="302610" spans="8:8" x14ac:dyDescent="0.35">
      <c r="H302610" s="10"/>
    </row>
    <row r="302611" spans="8:8" x14ac:dyDescent="0.35">
      <c r="H302611" s="10"/>
    </row>
    <row r="302612" spans="8:8" x14ac:dyDescent="0.35">
      <c r="H302612" s="10"/>
    </row>
    <row r="302613" spans="8:8" x14ac:dyDescent="0.35">
      <c r="H302613" s="10"/>
    </row>
    <row r="302614" spans="8:8" x14ac:dyDescent="0.35">
      <c r="H302614" s="10"/>
    </row>
    <row r="302615" spans="8:8" x14ac:dyDescent="0.35">
      <c r="H302615" s="10"/>
    </row>
    <row r="302616" spans="8:8" x14ac:dyDescent="0.35">
      <c r="H302616" s="10"/>
    </row>
    <row r="302617" spans="8:8" x14ac:dyDescent="0.35">
      <c r="H302617" s="10"/>
    </row>
    <row r="302618" spans="8:8" x14ac:dyDescent="0.35">
      <c r="H302618" s="10"/>
    </row>
    <row r="302619" spans="8:8" x14ac:dyDescent="0.35">
      <c r="H302619" s="10"/>
    </row>
    <row r="302620" spans="8:8" x14ac:dyDescent="0.35">
      <c r="H302620" s="10"/>
    </row>
    <row r="302621" spans="8:8" x14ac:dyDescent="0.35">
      <c r="H302621" s="10"/>
    </row>
    <row r="302622" spans="8:8" x14ac:dyDescent="0.35">
      <c r="H302622" s="10"/>
    </row>
    <row r="302623" spans="8:8" x14ac:dyDescent="0.35">
      <c r="H302623" s="10"/>
    </row>
    <row r="302624" spans="8:8" x14ac:dyDescent="0.35">
      <c r="H302624" s="10"/>
    </row>
    <row r="302625" spans="8:8" x14ac:dyDescent="0.35">
      <c r="H302625" s="10"/>
    </row>
    <row r="302626" spans="8:8" x14ac:dyDescent="0.35">
      <c r="H302626" s="10"/>
    </row>
    <row r="302627" spans="8:8" x14ac:dyDescent="0.35">
      <c r="H302627" s="10"/>
    </row>
    <row r="302628" spans="8:8" x14ac:dyDescent="0.35">
      <c r="H302628" s="10"/>
    </row>
    <row r="302629" spans="8:8" x14ac:dyDescent="0.35">
      <c r="H302629" s="10"/>
    </row>
    <row r="302630" spans="8:8" x14ac:dyDescent="0.35">
      <c r="H302630" s="10"/>
    </row>
    <row r="302631" spans="8:8" x14ac:dyDescent="0.35">
      <c r="H302631" s="10"/>
    </row>
    <row r="302632" spans="8:8" x14ac:dyDescent="0.35">
      <c r="H302632" s="10"/>
    </row>
    <row r="302633" spans="8:8" x14ac:dyDescent="0.35">
      <c r="H302633" s="10"/>
    </row>
    <row r="302634" spans="8:8" x14ac:dyDescent="0.35">
      <c r="H302634" s="10"/>
    </row>
    <row r="302635" spans="8:8" x14ac:dyDescent="0.35">
      <c r="H302635" s="10"/>
    </row>
    <row r="302636" spans="8:8" x14ac:dyDescent="0.35">
      <c r="H302636" s="10"/>
    </row>
    <row r="302637" spans="8:8" x14ac:dyDescent="0.35">
      <c r="H302637" s="10"/>
    </row>
    <row r="302638" spans="8:8" x14ac:dyDescent="0.35">
      <c r="H302638" s="10"/>
    </row>
    <row r="302639" spans="8:8" x14ac:dyDescent="0.35">
      <c r="H302639" s="10"/>
    </row>
    <row r="302640" spans="8:8" x14ac:dyDescent="0.35">
      <c r="H302640" s="10"/>
    </row>
    <row r="302641" spans="8:8" x14ac:dyDescent="0.35">
      <c r="H302641" s="10"/>
    </row>
    <row r="302642" spans="8:8" x14ac:dyDescent="0.35">
      <c r="H302642" s="10"/>
    </row>
    <row r="302643" spans="8:8" x14ac:dyDescent="0.35">
      <c r="H302643" s="10"/>
    </row>
    <row r="302644" spans="8:8" x14ac:dyDescent="0.35">
      <c r="H302644" s="10"/>
    </row>
    <row r="302645" spans="8:8" x14ac:dyDescent="0.35">
      <c r="H302645" s="10"/>
    </row>
    <row r="302646" spans="8:8" x14ac:dyDescent="0.35">
      <c r="H302646" s="10"/>
    </row>
    <row r="302647" spans="8:8" x14ac:dyDescent="0.35">
      <c r="H302647" s="10"/>
    </row>
    <row r="302648" spans="8:8" x14ac:dyDescent="0.35">
      <c r="H302648" s="10"/>
    </row>
    <row r="302649" spans="8:8" x14ac:dyDescent="0.35">
      <c r="H302649" s="10"/>
    </row>
    <row r="302650" spans="8:8" x14ac:dyDescent="0.35">
      <c r="H302650" s="10"/>
    </row>
    <row r="302651" spans="8:8" x14ac:dyDescent="0.35">
      <c r="H302651" s="10"/>
    </row>
    <row r="302652" spans="8:8" x14ac:dyDescent="0.35">
      <c r="H302652" s="10"/>
    </row>
    <row r="302653" spans="8:8" x14ac:dyDescent="0.35">
      <c r="H302653" s="10"/>
    </row>
    <row r="302654" spans="8:8" x14ac:dyDescent="0.35">
      <c r="H302654" s="10"/>
    </row>
    <row r="302655" spans="8:8" x14ac:dyDescent="0.35">
      <c r="H302655" s="10"/>
    </row>
    <row r="302656" spans="8:8" x14ac:dyDescent="0.35">
      <c r="H302656" s="10"/>
    </row>
    <row r="302657" spans="8:8" x14ac:dyDescent="0.35">
      <c r="H302657" s="10"/>
    </row>
    <row r="302658" spans="8:8" x14ac:dyDescent="0.35">
      <c r="H302658" s="10"/>
    </row>
    <row r="302659" spans="8:8" x14ac:dyDescent="0.35">
      <c r="H302659" s="10"/>
    </row>
    <row r="302660" spans="8:8" x14ac:dyDescent="0.35">
      <c r="H302660" s="10"/>
    </row>
    <row r="302661" spans="8:8" x14ac:dyDescent="0.35">
      <c r="H302661" s="10"/>
    </row>
    <row r="302662" spans="8:8" x14ac:dyDescent="0.35">
      <c r="H302662" s="10"/>
    </row>
    <row r="302663" spans="8:8" x14ac:dyDescent="0.35">
      <c r="H302663" s="10"/>
    </row>
    <row r="302664" spans="8:8" x14ac:dyDescent="0.35">
      <c r="H302664" s="10"/>
    </row>
    <row r="302665" spans="8:8" x14ac:dyDescent="0.35">
      <c r="H302665" s="10"/>
    </row>
    <row r="302666" spans="8:8" x14ac:dyDescent="0.35">
      <c r="H302666" s="10"/>
    </row>
    <row r="302667" spans="8:8" x14ac:dyDescent="0.35">
      <c r="H302667" s="10"/>
    </row>
    <row r="302668" spans="8:8" x14ac:dyDescent="0.35">
      <c r="H302668" s="10"/>
    </row>
    <row r="302669" spans="8:8" x14ac:dyDescent="0.35">
      <c r="H302669" s="10"/>
    </row>
    <row r="302670" spans="8:8" x14ac:dyDescent="0.35">
      <c r="H302670" s="10"/>
    </row>
    <row r="302671" spans="8:8" x14ac:dyDescent="0.35">
      <c r="H302671" s="10"/>
    </row>
    <row r="302672" spans="8:8" x14ac:dyDescent="0.35">
      <c r="H302672" s="10"/>
    </row>
    <row r="302673" spans="8:8" x14ac:dyDescent="0.35">
      <c r="H302673" s="10"/>
    </row>
    <row r="302674" spans="8:8" x14ac:dyDescent="0.35">
      <c r="H302674" s="10"/>
    </row>
    <row r="302675" spans="8:8" x14ac:dyDescent="0.35">
      <c r="H302675" s="10"/>
    </row>
    <row r="302676" spans="8:8" x14ac:dyDescent="0.35">
      <c r="H302676" s="10"/>
    </row>
    <row r="302677" spans="8:8" x14ac:dyDescent="0.35">
      <c r="H302677" s="10"/>
    </row>
    <row r="302678" spans="8:8" x14ac:dyDescent="0.35">
      <c r="H302678" s="10"/>
    </row>
    <row r="302679" spans="8:8" x14ac:dyDescent="0.35">
      <c r="H302679" s="10"/>
    </row>
    <row r="302680" spans="8:8" x14ac:dyDescent="0.35">
      <c r="H302680" s="10"/>
    </row>
    <row r="302681" spans="8:8" x14ac:dyDescent="0.35">
      <c r="H302681" s="10"/>
    </row>
    <row r="302682" spans="8:8" x14ac:dyDescent="0.35">
      <c r="H302682" s="10"/>
    </row>
    <row r="302683" spans="8:8" x14ac:dyDescent="0.35">
      <c r="H302683" s="10"/>
    </row>
    <row r="302684" spans="8:8" x14ac:dyDescent="0.35">
      <c r="H302684" s="10"/>
    </row>
    <row r="302685" spans="8:8" x14ac:dyDescent="0.35">
      <c r="H302685" s="10"/>
    </row>
    <row r="302686" spans="8:8" x14ac:dyDescent="0.35">
      <c r="H302686" s="10"/>
    </row>
    <row r="302687" spans="8:8" x14ac:dyDescent="0.35">
      <c r="H302687" s="10"/>
    </row>
    <row r="302688" spans="8:8" x14ac:dyDescent="0.35">
      <c r="H302688" s="10"/>
    </row>
    <row r="302689" spans="8:8" x14ac:dyDescent="0.35">
      <c r="H302689" s="10"/>
    </row>
    <row r="302690" spans="8:8" x14ac:dyDescent="0.35">
      <c r="H302690" s="10"/>
    </row>
    <row r="302691" spans="8:8" x14ac:dyDescent="0.35">
      <c r="H302691" s="10"/>
    </row>
    <row r="302692" spans="8:8" x14ac:dyDescent="0.35">
      <c r="H302692" s="10"/>
    </row>
    <row r="302693" spans="8:8" x14ac:dyDescent="0.35">
      <c r="H302693" s="10"/>
    </row>
    <row r="302694" spans="8:8" x14ac:dyDescent="0.35">
      <c r="H302694" s="10"/>
    </row>
    <row r="302695" spans="8:8" x14ac:dyDescent="0.35">
      <c r="H302695" s="10"/>
    </row>
    <row r="302696" spans="8:8" x14ac:dyDescent="0.35">
      <c r="H302696" s="10"/>
    </row>
    <row r="302697" spans="8:8" x14ac:dyDescent="0.35">
      <c r="H302697" s="10"/>
    </row>
    <row r="302698" spans="8:8" x14ac:dyDescent="0.35">
      <c r="H302698" s="10"/>
    </row>
    <row r="302699" spans="8:8" x14ac:dyDescent="0.35">
      <c r="H302699" s="10"/>
    </row>
    <row r="302700" spans="8:8" x14ac:dyDescent="0.35">
      <c r="H302700" s="10"/>
    </row>
    <row r="302701" spans="8:8" x14ac:dyDescent="0.35">
      <c r="H302701" s="10"/>
    </row>
    <row r="302702" spans="8:8" x14ac:dyDescent="0.35">
      <c r="H302702" s="10"/>
    </row>
    <row r="302703" spans="8:8" x14ac:dyDescent="0.35">
      <c r="H302703" s="10"/>
    </row>
    <row r="302704" spans="8:8" x14ac:dyDescent="0.35">
      <c r="H302704" s="10"/>
    </row>
    <row r="302705" spans="8:8" x14ac:dyDescent="0.35">
      <c r="H302705" s="10"/>
    </row>
    <row r="302706" spans="8:8" x14ac:dyDescent="0.35">
      <c r="H302706" s="10"/>
    </row>
    <row r="302707" spans="8:8" x14ac:dyDescent="0.35">
      <c r="H302707" s="10"/>
    </row>
    <row r="302708" spans="8:8" x14ac:dyDescent="0.35">
      <c r="H302708" s="10"/>
    </row>
    <row r="302709" spans="8:8" x14ac:dyDescent="0.35">
      <c r="H302709" s="10"/>
    </row>
    <row r="302710" spans="8:8" x14ac:dyDescent="0.35">
      <c r="H302710" s="10"/>
    </row>
    <row r="302711" spans="8:8" x14ac:dyDescent="0.35">
      <c r="H302711" s="10"/>
    </row>
    <row r="302712" spans="8:8" x14ac:dyDescent="0.35">
      <c r="H302712" s="10"/>
    </row>
    <row r="302713" spans="8:8" x14ac:dyDescent="0.35">
      <c r="H302713" s="10"/>
    </row>
    <row r="302714" spans="8:8" x14ac:dyDescent="0.35">
      <c r="H302714" s="10"/>
    </row>
    <row r="302715" spans="8:8" x14ac:dyDescent="0.35">
      <c r="H302715" s="10"/>
    </row>
    <row r="302716" spans="8:8" x14ac:dyDescent="0.35">
      <c r="H302716" s="10"/>
    </row>
    <row r="302717" spans="8:8" x14ac:dyDescent="0.35">
      <c r="H302717" s="10"/>
    </row>
    <row r="302718" spans="8:8" x14ac:dyDescent="0.35">
      <c r="H302718" s="10"/>
    </row>
    <row r="302719" spans="8:8" x14ac:dyDescent="0.35">
      <c r="H302719" s="10"/>
    </row>
    <row r="302720" spans="8:8" x14ac:dyDescent="0.35">
      <c r="H302720" s="10"/>
    </row>
    <row r="302721" spans="8:8" x14ac:dyDescent="0.35">
      <c r="H302721" s="10"/>
    </row>
    <row r="302722" spans="8:8" x14ac:dyDescent="0.35">
      <c r="H302722" s="10"/>
    </row>
    <row r="302723" spans="8:8" x14ac:dyDescent="0.35">
      <c r="H302723" s="10"/>
    </row>
    <row r="302724" spans="8:8" x14ac:dyDescent="0.35">
      <c r="H302724" s="10"/>
    </row>
    <row r="302725" spans="8:8" x14ac:dyDescent="0.35">
      <c r="H302725" s="10"/>
    </row>
    <row r="302726" spans="8:8" x14ac:dyDescent="0.35">
      <c r="H302726" s="10"/>
    </row>
    <row r="302727" spans="8:8" x14ac:dyDescent="0.35">
      <c r="H302727" s="10"/>
    </row>
    <row r="302728" spans="8:8" x14ac:dyDescent="0.35">
      <c r="H302728" s="10"/>
    </row>
    <row r="302729" spans="8:8" x14ac:dyDescent="0.35">
      <c r="H302729" s="10"/>
    </row>
    <row r="302730" spans="8:8" x14ac:dyDescent="0.35">
      <c r="H302730" s="10"/>
    </row>
    <row r="302731" spans="8:8" x14ac:dyDescent="0.35">
      <c r="H302731" s="10"/>
    </row>
    <row r="302732" spans="8:8" x14ac:dyDescent="0.35">
      <c r="H302732" s="10"/>
    </row>
    <row r="302733" spans="8:8" x14ac:dyDescent="0.35">
      <c r="H302733" s="10"/>
    </row>
    <row r="302734" spans="8:8" x14ac:dyDescent="0.35">
      <c r="H302734" s="10"/>
    </row>
    <row r="302735" spans="8:8" x14ac:dyDescent="0.35">
      <c r="H302735" s="10"/>
    </row>
    <row r="302736" spans="8:8" x14ac:dyDescent="0.35">
      <c r="H302736" s="10"/>
    </row>
    <row r="302737" spans="8:8" x14ac:dyDescent="0.35">
      <c r="H302737" s="10"/>
    </row>
    <row r="302738" spans="8:8" x14ac:dyDescent="0.35">
      <c r="H302738" s="10"/>
    </row>
    <row r="302739" spans="8:8" x14ac:dyDescent="0.35">
      <c r="H302739" s="10"/>
    </row>
    <row r="302740" spans="8:8" x14ac:dyDescent="0.35">
      <c r="H302740" s="10"/>
    </row>
    <row r="302741" spans="8:8" x14ac:dyDescent="0.35">
      <c r="H302741" s="10"/>
    </row>
    <row r="302742" spans="8:8" x14ac:dyDescent="0.35">
      <c r="H302742" s="10"/>
    </row>
    <row r="302743" spans="8:8" x14ac:dyDescent="0.35">
      <c r="H302743" s="10"/>
    </row>
    <row r="302744" spans="8:8" x14ac:dyDescent="0.35">
      <c r="H302744" s="10"/>
    </row>
    <row r="302745" spans="8:8" x14ac:dyDescent="0.35">
      <c r="H302745" s="10"/>
    </row>
    <row r="302746" spans="8:8" x14ac:dyDescent="0.35">
      <c r="H302746" s="10"/>
    </row>
    <row r="302747" spans="8:8" x14ac:dyDescent="0.35">
      <c r="H302747" s="10"/>
    </row>
    <row r="302748" spans="8:8" x14ac:dyDescent="0.35">
      <c r="H302748" s="10"/>
    </row>
    <row r="302749" spans="8:8" x14ac:dyDescent="0.35">
      <c r="H302749" s="10"/>
    </row>
    <row r="302750" spans="8:8" x14ac:dyDescent="0.35">
      <c r="H302750" s="10"/>
    </row>
    <row r="302751" spans="8:8" x14ac:dyDescent="0.35">
      <c r="H302751" s="10"/>
    </row>
    <row r="302752" spans="8:8" x14ac:dyDescent="0.35">
      <c r="H302752" s="10"/>
    </row>
    <row r="302753" spans="8:8" x14ac:dyDescent="0.35">
      <c r="H302753" s="10"/>
    </row>
    <row r="302754" spans="8:8" x14ac:dyDescent="0.35">
      <c r="H302754" s="10"/>
    </row>
    <row r="302755" spans="8:8" x14ac:dyDescent="0.35">
      <c r="H302755" s="10"/>
    </row>
    <row r="302756" spans="8:8" x14ac:dyDescent="0.35">
      <c r="H302756" s="10"/>
    </row>
    <row r="302757" spans="8:8" x14ac:dyDescent="0.35">
      <c r="H302757" s="10"/>
    </row>
    <row r="302758" spans="8:8" x14ac:dyDescent="0.35">
      <c r="H302758" s="10"/>
    </row>
    <row r="302759" spans="8:8" x14ac:dyDescent="0.35">
      <c r="H302759" s="10"/>
    </row>
    <row r="302760" spans="8:8" x14ac:dyDescent="0.35">
      <c r="H302760" s="10"/>
    </row>
    <row r="302761" spans="8:8" x14ac:dyDescent="0.35">
      <c r="H302761" s="10"/>
    </row>
    <row r="302762" spans="8:8" x14ac:dyDescent="0.35">
      <c r="H302762" s="10"/>
    </row>
    <row r="302763" spans="8:8" x14ac:dyDescent="0.35">
      <c r="H302763" s="10"/>
    </row>
    <row r="302764" spans="8:8" x14ac:dyDescent="0.35">
      <c r="H302764" s="10"/>
    </row>
    <row r="302765" spans="8:8" x14ac:dyDescent="0.35">
      <c r="H302765" s="10"/>
    </row>
    <row r="302766" spans="8:8" x14ac:dyDescent="0.35">
      <c r="H302766" s="10"/>
    </row>
    <row r="302767" spans="8:8" x14ac:dyDescent="0.35">
      <c r="H302767" s="10"/>
    </row>
    <row r="302768" spans="8:8" x14ac:dyDescent="0.35">
      <c r="H302768" s="10"/>
    </row>
    <row r="302769" spans="8:8" x14ac:dyDescent="0.35">
      <c r="H302769" s="10"/>
    </row>
    <row r="302770" spans="8:8" x14ac:dyDescent="0.35">
      <c r="H302770" s="10"/>
    </row>
    <row r="302771" spans="8:8" x14ac:dyDescent="0.35">
      <c r="H302771" s="10"/>
    </row>
    <row r="302772" spans="8:8" x14ac:dyDescent="0.35">
      <c r="H302772" s="10"/>
    </row>
    <row r="302773" spans="8:8" x14ac:dyDescent="0.35">
      <c r="H302773" s="10"/>
    </row>
    <row r="302774" spans="8:8" x14ac:dyDescent="0.35">
      <c r="H302774" s="10"/>
    </row>
    <row r="302775" spans="8:8" x14ac:dyDescent="0.35">
      <c r="H302775" s="10"/>
    </row>
    <row r="302776" spans="8:8" x14ac:dyDescent="0.35">
      <c r="H302776" s="10"/>
    </row>
    <row r="302777" spans="8:8" x14ac:dyDescent="0.35">
      <c r="H302777" s="10"/>
    </row>
    <row r="302778" spans="8:8" x14ac:dyDescent="0.35">
      <c r="H302778" s="10"/>
    </row>
    <row r="302779" spans="8:8" x14ac:dyDescent="0.35">
      <c r="H302779" s="10"/>
    </row>
    <row r="302780" spans="8:8" x14ac:dyDescent="0.35">
      <c r="H302780" s="10"/>
    </row>
    <row r="302781" spans="8:8" x14ac:dyDescent="0.35">
      <c r="H302781" s="10"/>
    </row>
    <row r="302782" spans="8:8" x14ac:dyDescent="0.35">
      <c r="H302782" s="10"/>
    </row>
    <row r="302783" spans="8:8" x14ac:dyDescent="0.35">
      <c r="H302783" s="10"/>
    </row>
    <row r="302784" spans="8:8" x14ac:dyDescent="0.35">
      <c r="H302784" s="10"/>
    </row>
    <row r="302785" spans="8:8" x14ac:dyDescent="0.35">
      <c r="H302785" s="10"/>
    </row>
    <row r="302786" spans="8:8" x14ac:dyDescent="0.35">
      <c r="H302786" s="10"/>
    </row>
    <row r="302787" spans="8:8" x14ac:dyDescent="0.35">
      <c r="H302787" s="10"/>
    </row>
    <row r="302788" spans="8:8" x14ac:dyDescent="0.35">
      <c r="H302788" s="10"/>
    </row>
    <row r="302789" spans="8:8" x14ac:dyDescent="0.35">
      <c r="H302789" s="10"/>
    </row>
    <row r="302790" spans="8:8" x14ac:dyDescent="0.35">
      <c r="H302790" s="10"/>
    </row>
    <row r="302791" spans="8:8" x14ac:dyDescent="0.35">
      <c r="H302791" s="10"/>
    </row>
    <row r="302792" spans="8:8" x14ac:dyDescent="0.35">
      <c r="H302792" s="10"/>
    </row>
    <row r="302793" spans="8:8" x14ac:dyDescent="0.35">
      <c r="H302793" s="10"/>
    </row>
    <row r="302794" spans="8:8" x14ac:dyDescent="0.35">
      <c r="H302794" s="10"/>
    </row>
    <row r="302795" spans="8:8" x14ac:dyDescent="0.35">
      <c r="H302795" s="10"/>
    </row>
    <row r="302796" spans="8:8" x14ac:dyDescent="0.35">
      <c r="H302796" s="10"/>
    </row>
    <row r="302797" spans="8:8" x14ac:dyDescent="0.35">
      <c r="H302797" s="10"/>
    </row>
    <row r="302798" spans="8:8" x14ac:dyDescent="0.35">
      <c r="H302798" s="10"/>
    </row>
    <row r="302799" spans="8:8" x14ac:dyDescent="0.35">
      <c r="H302799" s="10"/>
    </row>
    <row r="302800" spans="8:8" x14ac:dyDescent="0.35">
      <c r="H302800" s="10"/>
    </row>
    <row r="302801" spans="8:8" x14ac:dyDescent="0.35">
      <c r="H302801" s="10"/>
    </row>
    <row r="302802" spans="8:8" x14ac:dyDescent="0.35">
      <c r="H302802" s="10"/>
    </row>
    <row r="302803" spans="8:8" x14ac:dyDescent="0.35">
      <c r="H302803" s="10"/>
    </row>
    <row r="302804" spans="8:8" x14ac:dyDescent="0.35">
      <c r="H302804" s="10"/>
    </row>
    <row r="302805" spans="8:8" x14ac:dyDescent="0.35">
      <c r="H302805" s="10"/>
    </row>
    <row r="302806" spans="8:8" x14ac:dyDescent="0.35">
      <c r="H302806" s="10"/>
    </row>
    <row r="302807" spans="8:8" x14ac:dyDescent="0.35">
      <c r="H302807" s="10"/>
    </row>
    <row r="302808" spans="8:8" x14ac:dyDescent="0.35">
      <c r="H302808" s="10"/>
    </row>
    <row r="302809" spans="8:8" x14ac:dyDescent="0.35">
      <c r="H302809" s="10"/>
    </row>
    <row r="302810" spans="8:8" x14ac:dyDescent="0.35">
      <c r="H302810" s="10"/>
    </row>
    <row r="302811" spans="8:8" x14ac:dyDescent="0.35">
      <c r="H302811" s="10"/>
    </row>
    <row r="302812" spans="8:8" x14ac:dyDescent="0.35">
      <c r="H302812" s="10"/>
    </row>
    <row r="302813" spans="8:8" x14ac:dyDescent="0.35">
      <c r="H302813" s="10"/>
    </row>
    <row r="302814" spans="8:8" x14ac:dyDescent="0.35">
      <c r="H302814" s="10"/>
    </row>
    <row r="302815" spans="8:8" x14ac:dyDescent="0.35">
      <c r="H302815" s="10"/>
    </row>
    <row r="302816" spans="8:8" x14ac:dyDescent="0.35">
      <c r="H302816" s="10"/>
    </row>
    <row r="302817" spans="8:8" x14ac:dyDescent="0.35">
      <c r="H302817" s="10"/>
    </row>
    <row r="302818" spans="8:8" x14ac:dyDescent="0.35">
      <c r="H302818" s="10"/>
    </row>
    <row r="302819" spans="8:8" x14ac:dyDescent="0.35">
      <c r="H302819" s="10"/>
    </row>
    <row r="302820" spans="8:8" x14ac:dyDescent="0.35">
      <c r="H302820" s="10"/>
    </row>
    <row r="302821" spans="8:8" x14ac:dyDescent="0.35">
      <c r="H302821" s="10"/>
    </row>
    <row r="302822" spans="8:8" x14ac:dyDescent="0.35">
      <c r="H302822" s="10"/>
    </row>
    <row r="302823" spans="8:8" x14ac:dyDescent="0.35">
      <c r="H302823" s="10"/>
    </row>
    <row r="302824" spans="8:8" x14ac:dyDescent="0.35">
      <c r="H302824" s="10"/>
    </row>
    <row r="302825" spans="8:8" x14ac:dyDescent="0.35">
      <c r="H302825" s="10"/>
    </row>
    <row r="302826" spans="8:8" x14ac:dyDescent="0.35">
      <c r="H302826" s="10"/>
    </row>
    <row r="302827" spans="8:8" x14ac:dyDescent="0.35">
      <c r="H302827" s="10"/>
    </row>
    <row r="302828" spans="8:8" x14ac:dyDescent="0.35">
      <c r="H302828" s="10"/>
    </row>
    <row r="302829" spans="8:8" x14ac:dyDescent="0.35">
      <c r="H302829" s="10"/>
    </row>
    <row r="302830" spans="8:8" x14ac:dyDescent="0.35">
      <c r="H302830" s="10"/>
    </row>
    <row r="302831" spans="8:8" x14ac:dyDescent="0.35">
      <c r="H302831" s="10"/>
    </row>
    <row r="302832" spans="8:8" x14ac:dyDescent="0.35">
      <c r="H302832" s="10"/>
    </row>
    <row r="302833" spans="8:8" x14ac:dyDescent="0.35">
      <c r="H302833" s="10"/>
    </row>
    <row r="302834" spans="8:8" x14ac:dyDescent="0.35">
      <c r="H302834" s="10"/>
    </row>
    <row r="302835" spans="8:8" x14ac:dyDescent="0.35">
      <c r="H302835" s="10"/>
    </row>
    <row r="302836" spans="8:8" x14ac:dyDescent="0.35">
      <c r="H302836" s="10"/>
    </row>
    <row r="302837" spans="8:8" x14ac:dyDescent="0.35">
      <c r="H302837" s="10"/>
    </row>
    <row r="302838" spans="8:8" x14ac:dyDescent="0.35">
      <c r="H302838" s="10"/>
    </row>
    <row r="302839" spans="8:8" x14ac:dyDescent="0.35">
      <c r="H302839" s="10"/>
    </row>
    <row r="302840" spans="8:8" x14ac:dyDescent="0.35">
      <c r="H302840" s="10"/>
    </row>
    <row r="302841" spans="8:8" x14ac:dyDescent="0.35">
      <c r="H302841" s="10"/>
    </row>
    <row r="302842" spans="8:8" x14ac:dyDescent="0.35">
      <c r="H302842" s="10"/>
    </row>
    <row r="302843" spans="8:8" x14ac:dyDescent="0.35">
      <c r="H302843" s="10"/>
    </row>
    <row r="302844" spans="8:8" x14ac:dyDescent="0.35">
      <c r="H302844" s="10"/>
    </row>
    <row r="302845" spans="8:8" x14ac:dyDescent="0.35">
      <c r="H302845" s="10"/>
    </row>
    <row r="302846" spans="8:8" x14ac:dyDescent="0.35">
      <c r="H302846" s="10"/>
    </row>
    <row r="302847" spans="8:8" x14ac:dyDescent="0.35">
      <c r="H302847" s="10"/>
    </row>
    <row r="302848" spans="8:8" x14ac:dyDescent="0.35">
      <c r="H302848" s="10"/>
    </row>
    <row r="302849" spans="8:8" x14ac:dyDescent="0.35">
      <c r="H302849" s="10"/>
    </row>
    <row r="302850" spans="8:8" x14ac:dyDescent="0.35">
      <c r="H302850" s="10"/>
    </row>
    <row r="302851" spans="8:8" x14ac:dyDescent="0.35">
      <c r="H302851" s="10"/>
    </row>
    <row r="302852" spans="8:8" x14ac:dyDescent="0.35">
      <c r="H302852" s="10"/>
    </row>
    <row r="302853" spans="8:8" x14ac:dyDescent="0.35">
      <c r="H302853" s="10"/>
    </row>
    <row r="302854" spans="8:8" x14ac:dyDescent="0.35">
      <c r="H302854" s="10"/>
    </row>
    <row r="302855" spans="8:8" x14ac:dyDescent="0.35">
      <c r="H302855" s="10"/>
    </row>
    <row r="302856" spans="8:8" x14ac:dyDescent="0.35">
      <c r="H302856" s="10"/>
    </row>
    <row r="302857" spans="8:8" x14ac:dyDescent="0.35">
      <c r="H302857" s="10"/>
    </row>
    <row r="302858" spans="8:8" x14ac:dyDescent="0.35">
      <c r="H302858" s="10"/>
    </row>
    <row r="302859" spans="8:8" x14ac:dyDescent="0.35">
      <c r="H302859" s="10"/>
    </row>
    <row r="302860" spans="8:8" x14ac:dyDescent="0.35">
      <c r="H302860" s="10"/>
    </row>
    <row r="302861" spans="8:8" x14ac:dyDescent="0.35">
      <c r="H302861" s="10"/>
    </row>
    <row r="302862" spans="8:8" x14ac:dyDescent="0.35">
      <c r="H302862" s="10"/>
    </row>
    <row r="302863" spans="8:8" x14ac:dyDescent="0.35">
      <c r="H302863" s="10"/>
    </row>
    <row r="302864" spans="8:8" x14ac:dyDescent="0.35">
      <c r="H302864" s="10"/>
    </row>
    <row r="302865" spans="8:8" x14ac:dyDescent="0.35">
      <c r="H302865" s="10"/>
    </row>
    <row r="302866" spans="8:8" x14ac:dyDescent="0.35">
      <c r="H302866" s="10"/>
    </row>
    <row r="302867" spans="8:8" x14ac:dyDescent="0.35">
      <c r="H302867" s="10"/>
    </row>
    <row r="302868" spans="8:8" x14ac:dyDescent="0.35">
      <c r="H302868" s="10"/>
    </row>
    <row r="302869" spans="8:8" x14ac:dyDescent="0.35">
      <c r="H302869" s="10"/>
    </row>
    <row r="302870" spans="8:8" x14ac:dyDescent="0.35">
      <c r="H302870" s="10"/>
    </row>
    <row r="302871" spans="8:8" x14ac:dyDescent="0.35">
      <c r="H302871" s="10"/>
    </row>
    <row r="302872" spans="8:8" x14ac:dyDescent="0.35">
      <c r="H302872" s="10"/>
    </row>
    <row r="302873" spans="8:8" x14ac:dyDescent="0.35">
      <c r="H302873" s="10"/>
    </row>
    <row r="302874" spans="8:8" x14ac:dyDescent="0.35">
      <c r="H302874" s="10"/>
    </row>
    <row r="302875" spans="8:8" x14ac:dyDescent="0.35">
      <c r="H302875" s="10"/>
    </row>
    <row r="302876" spans="8:8" x14ac:dyDescent="0.35">
      <c r="H302876" s="10"/>
    </row>
    <row r="302877" spans="8:8" x14ac:dyDescent="0.35">
      <c r="H302877" s="10"/>
    </row>
    <row r="302878" spans="8:8" x14ac:dyDescent="0.35">
      <c r="H302878" s="10"/>
    </row>
    <row r="302879" spans="8:8" x14ac:dyDescent="0.35">
      <c r="H302879" s="10"/>
    </row>
    <row r="302880" spans="8:8" x14ac:dyDescent="0.35">
      <c r="H302880" s="10"/>
    </row>
    <row r="302881" spans="8:8" x14ac:dyDescent="0.35">
      <c r="H302881" s="10"/>
    </row>
    <row r="302882" spans="8:8" x14ac:dyDescent="0.35">
      <c r="H302882" s="10"/>
    </row>
    <row r="302883" spans="8:8" x14ac:dyDescent="0.35">
      <c r="H302883" s="10"/>
    </row>
    <row r="302884" spans="8:8" x14ac:dyDescent="0.35">
      <c r="H302884" s="10"/>
    </row>
    <row r="302885" spans="8:8" x14ac:dyDescent="0.35">
      <c r="H302885" s="10"/>
    </row>
    <row r="302886" spans="8:8" x14ac:dyDescent="0.35">
      <c r="H302886" s="10"/>
    </row>
    <row r="302887" spans="8:8" x14ac:dyDescent="0.35">
      <c r="H302887" s="10"/>
    </row>
    <row r="302888" spans="8:8" x14ac:dyDescent="0.35">
      <c r="H302888" s="10"/>
    </row>
    <row r="302889" spans="8:8" x14ac:dyDescent="0.35">
      <c r="H302889" s="10"/>
    </row>
    <row r="302890" spans="8:8" x14ac:dyDescent="0.35">
      <c r="H302890" s="10"/>
    </row>
    <row r="302891" spans="8:8" x14ac:dyDescent="0.35">
      <c r="H302891" s="10"/>
    </row>
    <row r="302892" spans="8:8" x14ac:dyDescent="0.35">
      <c r="H302892" s="10"/>
    </row>
    <row r="302893" spans="8:8" x14ac:dyDescent="0.35">
      <c r="H302893" s="10"/>
    </row>
    <row r="302894" spans="8:8" x14ac:dyDescent="0.35">
      <c r="H302894" s="10"/>
    </row>
    <row r="302895" spans="8:8" x14ac:dyDescent="0.35">
      <c r="H302895" s="10"/>
    </row>
    <row r="302896" spans="8:8" x14ac:dyDescent="0.35">
      <c r="H302896" s="10"/>
    </row>
    <row r="302897" spans="8:8" x14ac:dyDescent="0.35">
      <c r="H302897" s="10"/>
    </row>
    <row r="302898" spans="8:8" x14ac:dyDescent="0.35">
      <c r="H302898" s="10"/>
    </row>
    <row r="302899" spans="8:8" x14ac:dyDescent="0.35">
      <c r="H302899" s="10"/>
    </row>
    <row r="302900" spans="8:8" x14ac:dyDescent="0.35">
      <c r="H302900" s="10"/>
    </row>
    <row r="302901" spans="8:8" x14ac:dyDescent="0.35">
      <c r="H302901" s="10"/>
    </row>
    <row r="302902" spans="8:8" x14ac:dyDescent="0.35">
      <c r="H302902" s="10"/>
    </row>
    <row r="302903" spans="8:8" x14ac:dyDescent="0.35">
      <c r="H302903" s="10"/>
    </row>
    <row r="302904" spans="8:8" x14ac:dyDescent="0.35">
      <c r="H302904" s="10"/>
    </row>
    <row r="302905" spans="8:8" x14ac:dyDescent="0.35">
      <c r="H302905" s="10"/>
    </row>
    <row r="302906" spans="8:8" x14ac:dyDescent="0.35">
      <c r="H302906" s="10"/>
    </row>
    <row r="302907" spans="8:8" x14ac:dyDescent="0.35">
      <c r="H302907" s="10"/>
    </row>
    <row r="302908" spans="8:8" x14ac:dyDescent="0.35">
      <c r="H302908" s="10"/>
    </row>
    <row r="302909" spans="8:8" x14ac:dyDescent="0.35">
      <c r="H302909" s="10"/>
    </row>
    <row r="302910" spans="8:8" x14ac:dyDescent="0.35">
      <c r="H302910" s="10"/>
    </row>
    <row r="302911" spans="8:8" x14ac:dyDescent="0.35">
      <c r="H302911" s="10"/>
    </row>
    <row r="302912" spans="8:8" x14ac:dyDescent="0.35">
      <c r="H302912" s="10"/>
    </row>
    <row r="302913" spans="8:8" x14ac:dyDescent="0.35">
      <c r="H302913" s="10"/>
    </row>
    <row r="302914" spans="8:8" x14ac:dyDescent="0.35">
      <c r="H302914" s="10"/>
    </row>
    <row r="302915" spans="8:8" x14ac:dyDescent="0.35">
      <c r="H302915" s="10"/>
    </row>
    <row r="302916" spans="8:8" x14ac:dyDescent="0.35">
      <c r="H302916" s="10"/>
    </row>
    <row r="302917" spans="8:8" x14ac:dyDescent="0.35">
      <c r="H302917" s="10"/>
    </row>
    <row r="302918" spans="8:8" x14ac:dyDescent="0.35">
      <c r="H302918" s="10"/>
    </row>
    <row r="302919" spans="8:8" x14ac:dyDescent="0.35">
      <c r="H302919" s="10"/>
    </row>
    <row r="302920" spans="8:8" x14ac:dyDescent="0.35">
      <c r="H302920" s="10"/>
    </row>
    <row r="302921" spans="8:8" x14ac:dyDescent="0.35">
      <c r="H302921" s="10"/>
    </row>
    <row r="302922" spans="8:8" x14ac:dyDescent="0.35">
      <c r="H302922" s="10"/>
    </row>
    <row r="302923" spans="8:8" x14ac:dyDescent="0.35">
      <c r="H302923" s="10"/>
    </row>
    <row r="302924" spans="8:8" x14ac:dyDescent="0.35">
      <c r="H302924" s="10"/>
    </row>
    <row r="302925" spans="8:8" x14ac:dyDescent="0.35">
      <c r="H302925" s="10"/>
    </row>
    <row r="302926" spans="8:8" x14ac:dyDescent="0.35">
      <c r="H302926" s="10"/>
    </row>
    <row r="302927" spans="8:8" x14ac:dyDescent="0.35">
      <c r="H302927" s="10"/>
    </row>
    <row r="302928" spans="8:8" x14ac:dyDescent="0.35">
      <c r="H302928" s="10"/>
    </row>
    <row r="302929" spans="8:8" x14ac:dyDescent="0.35">
      <c r="H302929" s="10"/>
    </row>
    <row r="302930" spans="8:8" x14ac:dyDescent="0.35">
      <c r="H302930" s="10"/>
    </row>
    <row r="302931" spans="8:8" x14ac:dyDescent="0.35">
      <c r="H302931" s="10"/>
    </row>
    <row r="302932" spans="8:8" x14ac:dyDescent="0.35">
      <c r="H302932" s="10"/>
    </row>
    <row r="302933" spans="8:8" x14ac:dyDescent="0.35">
      <c r="H302933" s="10"/>
    </row>
    <row r="302934" spans="8:8" x14ac:dyDescent="0.35">
      <c r="H302934" s="10"/>
    </row>
    <row r="302935" spans="8:8" x14ac:dyDescent="0.35">
      <c r="H302935" s="10"/>
    </row>
    <row r="302936" spans="8:8" x14ac:dyDescent="0.35">
      <c r="H302936" s="10"/>
    </row>
    <row r="302937" spans="8:8" x14ac:dyDescent="0.35">
      <c r="H302937" s="10"/>
    </row>
    <row r="302938" spans="8:8" x14ac:dyDescent="0.35">
      <c r="H302938" s="10"/>
    </row>
    <row r="302939" spans="8:8" x14ac:dyDescent="0.35">
      <c r="H302939" s="10"/>
    </row>
    <row r="302940" spans="8:8" x14ac:dyDescent="0.35">
      <c r="H302940" s="10"/>
    </row>
    <row r="302941" spans="8:8" x14ac:dyDescent="0.35">
      <c r="H302941" s="10"/>
    </row>
    <row r="302942" spans="8:8" x14ac:dyDescent="0.35">
      <c r="H302942" s="10"/>
    </row>
    <row r="302943" spans="8:8" x14ac:dyDescent="0.35">
      <c r="H302943" s="10"/>
    </row>
    <row r="302944" spans="8:8" x14ac:dyDescent="0.35">
      <c r="H302944" s="10"/>
    </row>
    <row r="302945" spans="8:8" x14ac:dyDescent="0.35">
      <c r="H302945" s="10"/>
    </row>
    <row r="302946" spans="8:8" x14ac:dyDescent="0.35">
      <c r="H302946" s="10"/>
    </row>
    <row r="302947" spans="8:8" x14ac:dyDescent="0.35">
      <c r="H302947" s="10"/>
    </row>
    <row r="302948" spans="8:8" x14ac:dyDescent="0.35">
      <c r="H302948" s="10"/>
    </row>
    <row r="302949" spans="8:8" x14ac:dyDescent="0.35">
      <c r="H302949" s="10"/>
    </row>
    <row r="302950" spans="8:8" x14ac:dyDescent="0.35">
      <c r="H302950" s="10"/>
    </row>
    <row r="302951" spans="8:8" x14ac:dyDescent="0.35">
      <c r="H302951" s="10"/>
    </row>
    <row r="302952" spans="8:8" x14ac:dyDescent="0.35">
      <c r="H302952" s="10"/>
    </row>
    <row r="302953" spans="8:8" x14ac:dyDescent="0.35">
      <c r="H302953" s="10"/>
    </row>
    <row r="302954" spans="8:8" x14ac:dyDescent="0.35">
      <c r="H302954" s="10"/>
    </row>
    <row r="302955" spans="8:8" x14ac:dyDescent="0.35">
      <c r="H302955" s="10"/>
    </row>
    <row r="302956" spans="8:8" x14ac:dyDescent="0.35">
      <c r="H302956" s="10"/>
    </row>
    <row r="302957" spans="8:8" x14ac:dyDescent="0.35">
      <c r="H302957" s="10"/>
    </row>
    <row r="302958" spans="8:8" x14ac:dyDescent="0.35">
      <c r="H302958" s="10"/>
    </row>
    <row r="302959" spans="8:8" x14ac:dyDescent="0.35">
      <c r="H302959" s="10"/>
    </row>
    <row r="302960" spans="8:8" x14ac:dyDescent="0.35">
      <c r="H302960" s="10"/>
    </row>
    <row r="302961" spans="8:8" x14ac:dyDescent="0.35">
      <c r="H302961" s="10"/>
    </row>
    <row r="302962" spans="8:8" x14ac:dyDescent="0.35">
      <c r="H302962" s="10"/>
    </row>
    <row r="302963" spans="8:8" x14ac:dyDescent="0.35">
      <c r="H302963" s="10"/>
    </row>
    <row r="302964" spans="8:8" x14ac:dyDescent="0.35">
      <c r="H302964" s="10"/>
    </row>
    <row r="302965" spans="8:8" x14ac:dyDescent="0.35">
      <c r="H302965" s="10"/>
    </row>
    <row r="302966" spans="8:8" x14ac:dyDescent="0.35">
      <c r="H302966" s="10"/>
    </row>
    <row r="302967" spans="8:8" x14ac:dyDescent="0.35">
      <c r="H302967" s="10"/>
    </row>
    <row r="302968" spans="8:8" x14ac:dyDescent="0.35">
      <c r="H302968" s="10"/>
    </row>
    <row r="302969" spans="8:8" x14ac:dyDescent="0.35">
      <c r="H302969" s="10"/>
    </row>
    <row r="302970" spans="8:8" x14ac:dyDescent="0.35">
      <c r="H302970" s="10"/>
    </row>
    <row r="302971" spans="8:8" x14ac:dyDescent="0.35">
      <c r="H302971" s="10"/>
    </row>
    <row r="302972" spans="8:8" x14ac:dyDescent="0.35">
      <c r="H302972" s="10"/>
    </row>
    <row r="302973" spans="8:8" x14ac:dyDescent="0.35">
      <c r="H302973" s="10"/>
    </row>
    <row r="302974" spans="8:8" x14ac:dyDescent="0.35">
      <c r="H302974" s="10"/>
    </row>
    <row r="302975" spans="8:8" x14ac:dyDescent="0.35">
      <c r="H302975" s="10"/>
    </row>
    <row r="302976" spans="8:8" x14ac:dyDescent="0.35">
      <c r="H302976" s="10"/>
    </row>
    <row r="302977" spans="8:8" x14ac:dyDescent="0.35">
      <c r="H302977" s="10"/>
    </row>
    <row r="302978" spans="8:8" x14ac:dyDescent="0.35">
      <c r="H302978" s="10"/>
    </row>
    <row r="302979" spans="8:8" x14ac:dyDescent="0.35">
      <c r="H302979" s="10"/>
    </row>
    <row r="302980" spans="8:8" x14ac:dyDescent="0.35">
      <c r="H302980" s="10"/>
    </row>
    <row r="302981" spans="8:8" x14ac:dyDescent="0.35">
      <c r="H302981" s="10"/>
    </row>
    <row r="302982" spans="8:8" x14ac:dyDescent="0.35">
      <c r="H302982" s="10"/>
    </row>
    <row r="302983" spans="8:8" x14ac:dyDescent="0.35">
      <c r="H302983" s="10"/>
    </row>
    <row r="302984" spans="8:8" x14ac:dyDescent="0.35">
      <c r="H302984" s="10"/>
    </row>
    <row r="302985" spans="8:8" x14ac:dyDescent="0.35">
      <c r="H302985" s="10"/>
    </row>
    <row r="302986" spans="8:8" x14ac:dyDescent="0.35">
      <c r="H302986" s="10"/>
    </row>
    <row r="302987" spans="8:8" x14ac:dyDescent="0.35">
      <c r="H302987" s="10"/>
    </row>
    <row r="302988" spans="8:8" x14ac:dyDescent="0.35">
      <c r="H302988" s="10"/>
    </row>
    <row r="302989" spans="8:8" x14ac:dyDescent="0.35">
      <c r="H302989" s="10"/>
    </row>
    <row r="302990" spans="8:8" x14ac:dyDescent="0.35">
      <c r="H302990" s="10"/>
    </row>
    <row r="302991" spans="8:8" x14ac:dyDescent="0.35">
      <c r="H302991" s="10"/>
    </row>
    <row r="302992" spans="8:8" x14ac:dyDescent="0.35">
      <c r="H302992" s="10"/>
    </row>
    <row r="302993" spans="8:8" x14ac:dyDescent="0.35">
      <c r="H302993" s="10"/>
    </row>
    <row r="302994" spans="8:8" x14ac:dyDescent="0.35">
      <c r="H302994" s="10"/>
    </row>
    <row r="302995" spans="8:8" x14ac:dyDescent="0.35">
      <c r="H302995" s="10"/>
    </row>
    <row r="302996" spans="8:8" x14ac:dyDescent="0.35">
      <c r="H302996" s="10"/>
    </row>
    <row r="302997" spans="8:8" x14ac:dyDescent="0.35">
      <c r="H302997" s="10"/>
    </row>
    <row r="302998" spans="8:8" x14ac:dyDescent="0.35">
      <c r="H302998" s="10"/>
    </row>
    <row r="302999" spans="8:8" x14ac:dyDescent="0.35">
      <c r="H302999" s="10"/>
    </row>
    <row r="303000" spans="8:8" x14ac:dyDescent="0.35">
      <c r="H303000" s="10"/>
    </row>
    <row r="303001" spans="8:8" x14ac:dyDescent="0.35">
      <c r="H303001" s="10"/>
    </row>
    <row r="303002" spans="8:8" x14ac:dyDescent="0.35">
      <c r="H303002" s="10"/>
    </row>
    <row r="303003" spans="8:8" x14ac:dyDescent="0.35">
      <c r="H303003" s="10"/>
    </row>
    <row r="303004" spans="8:8" x14ac:dyDescent="0.35">
      <c r="H303004" s="10"/>
    </row>
    <row r="303005" spans="8:8" x14ac:dyDescent="0.35">
      <c r="H303005" s="10"/>
    </row>
    <row r="303006" spans="8:8" x14ac:dyDescent="0.35">
      <c r="H303006" s="10"/>
    </row>
    <row r="303007" spans="8:8" x14ac:dyDescent="0.35">
      <c r="H303007" s="10"/>
    </row>
    <row r="303008" spans="8:8" x14ac:dyDescent="0.35">
      <c r="H303008" s="10"/>
    </row>
    <row r="303009" spans="8:8" x14ac:dyDescent="0.35">
      <c r="H303009" s="10"/>
    </row>
    <row r="303010" spans="8:8" x14ac:dyDescent="0.35">
      <c r="H303010" s="10"/>
    </row>
    <row r="303011" spans="8:8" x14ac:dyDescent="0.35">
      <c r="H303011" s="10"/>
    </row>
    <row r="303012" spans="8:8" x14ac:dyDescent="0.35">
      <c r="H303012" s="10"/>
    </row>
    <row r="303013" spans="8:8" x14ac:dyDescent="0.35">
      <c r="H303013" s="10"/>
    </row>
    <row r="303014" spans="8:8" x14ac:dyDescent="0.35">
      <c r="H303014" s="10"/>
    </row>
    <row r="303015" spans="8:8" x14ac:dyDescent="0.35">
      <c r="H303015" s="10"/>
    </row>
    <row r="303016" spans="8:8" x14ac:dyDescent="0.35">
      <c r="H303016" s="10"/>
    </row>
    <row r="303017" spans="8:8" x14ac:dyDescent="0.35">
      <c r="H303017" s="10"/>
    </row>
    <row r="303018" spans="8:8" x14ac:dyDescent="0.35">
      <c r="H303018" s="10"/>
    </row>
    <row r="303019" spans="8:8" x14ac:dyDescent="0.35">
      <c r="H303019" s="10"/>
    </row>
    <row r="303020" spans="8:8" x14ac:dyDescent="0.35">
      <c r="H303020" s="10"/>
    </row>
    <row r="303021" spans="8:8" x14ac:dyDescent="0.35">
      <c r="H303021" s="10"/>
    </row>
    <row r="303022" spans="8:8" x14ac:dyDescent="0.35">
      <c r="H303022" s="10"/>
    </row>
    <row r="303023" spans="8:8" x14ac:dyDescent="0.35">
      <c r="H303023" s="10"/>
    </row>
    <row r="303024" spans="8:8" x14ac:dyDescent="0.35">
      <c r="H303024" s="10"/>
    </row>
    <row r="303025" spans="8:8" x14ac:dyDescent="0.35">
      <c r="H303025" s="10"/>
    </row>
    <row r="303026" spans="8:8" x14ac:dyDescent="0.35">
      <c r="H303026" s="10"/>
    </row>
    <row r="303027" spans="8:8" x14ac:dyDescent="0.35">
      <c r="H303027" s="10"/>
    </row>
    <row r="303028" spans="8:8" x14ac:dyDescent="0.35">
      <c r="H303028" s="10"/>
    </row>
    <row r="303029" spans="8:8" x14ac:dyDescent="0.35">
      <c r="H303029" s="10"/>
    </row>
    <row r="303030" spans="8:8" x14ac:dyDescent="0.35">
      <c r="H303030" s="10"/>
    </row>
    <row r="303031" spans="8:8" x14ac:dyDescent="0.35">
      <c r="H303031" s="10"/>
    </row>
    <row r="303032" spans="8:8" x14ac:dyDescent="0.35">
      <c r="H303032" s="10"/>
    </row>
    <row r="303033" spans="8:8" x14ac:dyDescent="0.35">
      <c r="H303033" s="10"/>
    </row>
    <row r="303034" spans="8:8" x14ac:dyDescent="0.35">
      <c r="H303034" s="10"/>
    </row>
    <row r="303035" spans="8:8" x14ac:dyDescent="0.35">
      <c r="H303035" s="10"/>
    </row>
    <row r="303036" spans="8:8" x14ac:dyDescent="0.35">
      <c r="H303036" s="10"/>
    </row>
    <row r="303037" spans="8:8" x14ac:dyDescent="0.35">
      <c r="H303037" s="10"/>
    </row>
    <row r="303038" spans="8:8" x14ac:dyDescent="0.35">
      <c r="H303038" s="10"/>
    </row>
    <row r="303039" spans="8:8" x14ac:dyDescent="0.35">
      <c r="H303039" s="10"/>
    </row>
    <row r="303040" spans="8:8" x14ac:dyDescent="0.35">
      <c r="H303040" s="10"/>
    </row>
    <row r="303041" spans="8:8" x14ac:dyDescent="0.35">
      <c r="H303041" s="10"/>
    </row>
    <row r="303042" spans="8:8" x14ac:dyDescent="0.35">
      <c r="H303042" s="10"/>
    </row>
    <row r="303043" spans="8:8" x14ac:dyDescent="0.35">
      <c r="H303043" s="10"/>
    </row>
    <row r="303044" spans="8:8" x14ac:dyDescent="0.35">
      <c r="H303044" s="10"/>
    </row>
    <row r="303045" spans="8:8" x14ac:dyDescent="0.35">
      <c r="H303045" s="10"/>
    </row>
    <row r="303046" spans="8:8" x14ac:dyDescent="0.35">
      <c r="H303046" s="10"/>
    </row>
    <row r="303047" spans="8:8" x14ac:dyDescent="0.35">
      <c r="H303047" s="10"/>
    </row>
    <row r="303048" spans="8:8" x14ac:dyDescent="0.35">
      <c r="H303048" s="10"/>
    </row>
    <row r="303049" spans="8:8" x14ac:dyDescent="0.35">
      <c r="H303049" s="10"/>
    </row>
    <row r="303050" spans="8:8" x14ac:dyDescent="0.35">
      <c r="H303050" s="10"/>
    </row>
    <row r="303051" spans="8:8" x14ac:dyDescent="0.35">
      <c r="H303051" s="10"/>
    </row>
    <row r="303052" spans="8:8" x14ac:dyDescent="0.35">
      <c r="H303052" s="10"/>
    </row>
    <row r="303053" spans="8:8" x14ac:dyDescent="0.35">
      <c r="H303053" s="10"/>
    </row>
    <row r="303054" spans="8:8" x14ac:dyDescent="0.35">
      <c r="H303054" s="10"/>
    </row>
    <row r="303055" spans="8:8" x14ac:dyDescent="0.35">
      <c r="H303055" s="10"/>
    </row>
    <row r="303056" spans="8:8" x14ac:dyDescent="0.35">
      <c r="H303056" s="10"/>
    </row>
    <row r="303057" spans="8:8" x14ac:dyDescent="0.35">
      <c r="H303057" s="10"/>
    </row>
    <row r="303058" spans="8:8" x14ac:dyDescent="0.35">
      <c r="H303058" s="10"/>
    </row>
    <row r="303059" spans="8:8" x14ac:dyDescent="0.35">
      <c r="H303059" s="10"/>
    </row>
    <row r="303060" spans="8:8" x14ac:dyDescent="0.35">
      <c r="H303060" s="10"/>
    </row>
    <row r="303061" spans="8:8" x14ac:dyDescent="0.35">
      <c r="H303061" s="10"/>
    </row>
    <row r="303062" spans="8:8" x14ac:dyDescent="0.35">
      <c r="H303062" s="10"/>
    </row>
    <row r="303063" spans="8:8" x14ac:dyDescent="0.35">
      <c r="H303063" s="10"/>
    </row>
    <row r="303064" spans="8:8" x14ac:dyDescent="0.35">
      <c r="H303064" s="10"/>
    </row>
    <row r="303065" spans="8:8" x14ac:dyDescent="0.35">
      <c r="H303065" s="10"/>
    </row>
    <row r="303066" spans="8:8" x14ac:dyDescent="0.35">
      <c r="H303066" s="10"/>
    </row>
    <row r="303067" spans="8:8" x14ac:dyDescent="0.35">
      <c r="H303067" s="10"/>
    </row>
    <row r="303068" spans="8:8" x14ac:dyDescent="0.35">
      <c r="H303068" s="10"/>
    </row>
    <row r="303069" spans="8:8" x14ac:dyDescent="0.35">
      <c r="H303069" s="10"/>
    </row>
    <row r="303070" spans="8:8" x14ac:dyDescent="0.35">
      <c r="H303070" s="10"/>
    </row>
    <row r="303071" spans="8:8" x14ac:dyDescent="0.35">
      <c r="H303071" s="10"/>
    </row>
    <row r="303072" spans="8:8" x14ac:dyDescent="0.35">
      <c r="H303072" s="10"/>
    </row>
    <row r="303073" spans="8:8" x14ac:dyDescent="0.35">
      <c r="H303073" s="10"/>
    </row>
    <row r="303074" spans="8:8" x14ac:dyDescent="0.35">
      <c r="H303074" s="10"/>
    </row>
    <row r="303075" spans="8:8" x14ac:dyDescent="0.35">
      <c r="H303075" s="10"/>
    </row>
    <row r="303076" spans="8:8" x14ac:dyDescent="0.35">
      <c r="H303076" s="10"/>
    </row>
    <row r="303077" spans="8:8" x14ac:dyDescent="0.35">
      <c r="H303077" s="10"/>
    </row>
    <row r="303078" spans="8:8" x14ac:dyDescent="0.35">
      <c r="H303078" s="10"/>
    </row>
    <row r="303079" spans="8:8" x14ac:dyDescent="0.35">
      <c r="H303079" s="10"/>
    </row>
    <row r="303080" spans="8:8" x14ac:dyDescent="0.35">
      <c r="H303080" s="10"/>
    </row>
    <row r="303081" spans="8:8" x14ac:dyDescent="0.35">
      <c r="H303081" s="10"/>
    </row>
    <row r="303082" spans="8:8" x14ac:dyDescent="0.35">
      <c r="H303082" s="10"/>
    </row>
    <row r="303083" spans="8:8" x14ac:dyDescent="0.35">
      <c r="H303083" s="10"/>
    </row>
    <row r="303084" spans="8:8" x14ac:dyDescent="0.35">
      <c r="H303084" s="10"/>
    </row>
    <row r="303085" spans="8:8" x14ac:dyDescent="0.35">
      <c r="H303085" s="10"/>
    </row>
    <row r="303086" spans="8:8" x14ac:dyDescent="0.35">
      <c r="H303086" s="10"/>
    </row>
    <row r="303087" spans="8:8" x14ac:dyDescent="0.35">
      <c r="H303087" s="10"/>
    </row>
    <row r="303088" spans="8:8" x14ac:dyDescent="0.35">
      <c r="H303088" s="10"/>
    </row>
    <row r="303089" spans="8:8" x14ac:dyDescent="0.35">
      <c r="H303089" s="10"/>
    </row>
    <row r="303090" spans="8:8" x14ac:dyDescent="0.35">
      <c r="H303090" s="10"/>
    </row>
    <row r="303091" spans="8:8" x14ac:dyDescent="0.35">
      <c r="H303091" s="10"/>
    </row>
    <row r="303092" spans="8:8" x14ac:dyDescent="0.35">
      <c r="H303092" s="10"/>
    </row>
    <row r="303093" spans="8:8" x14ac:dyDescent="0.35">
      <c r="H303093" s="10"/>
    </row>
    <row r="303094" spans="8:8" x14ac:dyDescent="0.35">
      <c r="H303094" s="10"/>
    </row>
    <row r="303095" spans="8:8" x14ac:dyDescent="0.35">
      <c r="H303095" s="10"/>
    </row>
    <row r="303096" spans="8:8" x14ac:dyDescent="0.35">
      <c r="H303096" s="10"/>
    </row>
    <row r="303097" spans="8:8" x14ac:dyDescent="0.35">
      <c r="H303097" s="10"/>
    </row>
    <row r="303098" spans="8:8" x14ac:dyDescent="0.35">
      <c r="H303098" s="10"/>
    </row>
    <row r="303099" spans="8:8" x14ac:dyDescent="0.35">
      <c r="H303099" s="10"/>
    </row>
    <row r="303100" spans="8:8" x14ac:dyDescent="0.35">
      <c r="H303100" s="10"/>
    </row>
    <row r="303101" spans="8:8" x14ac:dyDescent="0.35">
      <c r="H303101" s="10"/>
    </row>
    <row r="303102" spans="8:8" x14ac:dyDescent="0.35">
      <c r="H303102" s="10"/>
    </row>
    <row r="303103" spans="8:8" x14ac:dyDescent="0.35">
      <c r="H303103" s="10"/>
    </row>
    <row r="303104" spans="8:8" x14ac:dyDescent="0.35">
      <c r="H303104" s="10"/>
    </row>
    <row r="303105" spans="8:8" x14ac:dyDescent="0.35">
      <c r="H303105" s="10"/>
    </row>
    <row r="303106" spans="8:8" x14ac:dyDescent="0.35">
      <c r="H303106" s="10"/>
    </row>
    <row r="303107" spans="8:8" x14ac:dyDescent="0.35">
      <c r="H303107" s="10"/>
    </row>
    <row r="303108" spans="8:8" x14ac:dyDescent="0.35">
      <c r="H303108" s="10"/>
    </row>
    <row r="303109" spans="8:8" x14ac:dyDescent="0.35">
      <c r="H303109" s="10"/>
    </row>
    <row r="303110" spans="8:8" x14ac:dyDescent="0.35">
      <c r="H303110" s="10"/>
    </row>
    <row r="303111" spans="8:8" x14ac:dyDescent="0.35">
      <c r="H303111" s="10"/>
    </row>
    <row r="303112" spans="8:8" x14ac:dyDescent="0.35">
      <c r="H303112" s="10"/>
    </row>
    <row r="303113" spans="8:8" x14ac:dyDescent="0.35">
      <c r="H303113" s="10"/>
    </row>
    <row r="303114" spans="8:8" x14ac:dyDescent="0.35">
      <c r="H303114" s="10"/>
    </row>
    <row r="303115" spans="8:8" x14ac:dyDescent="0.35">
      <c r="H303115" s="10"/>
    </row>
    <row r="303116" spans="8:8" x14ac:dyDescent="0.35">
      <c r="H303116" s="10"/>
    </row>
    <row r="303117" spans="8:8" x14ac:dyDescent="0.35">
      <c r="H303117" s="10"/>
    </row>
    <row r="303118" spans="8:8" x14ac:dyDescent="0.35">
      <c r="H303118" s="10"/>
    </row>
    <row r="303119" spans="8:8" x14ac:dyDescent="0.35">
      <c r="H303119" s="10"/>
    </row>
    <row r="303120" spans="8:8" x14ac:dyDescent="0.35">
      <c r="H303120" s="10"/>
    </row>
    <row r="303121" spans="8:8" x14ac:dyDescent="0.35">
      <c r="H303121" s="10"/>
    </row>
    <row r="303122" spans="8:8" x14ac:dyDescent="0.35">
      <c r="H303122" s="10"/>
    </row>
    <row r="303123" spans="8:8" x14ac:dyDescent="0.35">
      <c r="H303123" s="10"/>
    </row>
    <row r="303124" spans="8:8" x14ac:dyDescent="0.35">
      <c r="H303124" s="10"/>
    </row>
    <row r="303125" spans="8:8" x14ac:dyDescent="0.35">
      <c r="H303125" s="10"/>
    </row>
    <row r="303126" spans="8:8" x14ac:dyDescent="0.35">
      <c r="H303126" s="10"/>
    </row>
    <row r="303127" spans="8:8" x14ac:dyDescent="0.35">
      <c r="H303127" s="10"/>
    </row>
    <row r="303128" spans="8:8" x14ac:dyDescent="0.35">
      <c r="H303128" s="10"/>
    </row>
    <row r="303129" spans="8:8" x14ac:dyDescent="0.35">
      <c r="H303129" s="10"/>
    </row>
    <row r="303130" spans="8:8" x14ac:dyDescent="0.35">
      <c r="H303130" s="10"/>
    </row>
    <row r="303131" spans="8:8" x14ac:dyDescent="0.35">
      <c r="H303131" s="10"/>
    </row>
    <row r="303132" spans="8:8" x14ac:dyDescent="0.35">
      <c r="H303132" s="10"/>
    </row>
    <row r="303133" spans="8:8" x14ac:dyDescent="0.35">
      <c r="H303133" s="10"/>
    </row>
    <row r="303134" spans="8:8" x14ac:dyDescent="0.35">
      <c r="H303134" s="10"/>
    </row>
    <row r="303135" spans="8:8" x14ac:dyDescent="0.35">
      <c r="H303135" s="10"/>
    </row>
    <row r="303136" spans="8:8" x14ac:dyDescent="0.35">
      <c r="H303136" s="10"/>
    </row>
    <row r="303137" spans="8:8" x14ac:dyDescent="0.35">
      <c r="H303137" s="10"/>
    </row>
    <row r="303138" spans="8:8" x14ac:dyDescent="0.35">
      <c r="H303138" s="10"/>
    </row>
    <row r="303139" spans="8:8" x14ac:dyDescent="0.35">
      <c r="H303139" s="10"/>
    </row>
    <row r="303140" spans="8:8" x14ac:dyDescent="0.35">
      <c r="H303140" s="10"/>
    </row>
    <row r="303141" spans="8:8" x14ac:dyDescent="0.35">
      <c r="H303141" s="10"/>
    </row>
    <row r="303142" spans="8:8" x14ac:dyDescent="0.35">
      <c r="H303142" s="10"/>
    </row>
    <row r="303143" spans="8:8" x14ac:dyDescent="0.35">
      <c r="H303143" s="10"/>
    </row>
    <row r="303144" spans="8:8" x14ac:dyDescent="0.35">
      <c r="H303144" s="10"/>
    </row>
    <row r="303145" spans="8:8" x14ac:dyDescent="0.35">
      <c r="H303145" s="10"/>
    </row>
    <row r="303146" spans="8:8" x14ac:dyDescent="0.35">
      <c r="H303146" s="10"/>
    </row>
    <row r="303147" spans="8:8" x14ac:dyDescent="0.35">
      <c r="H303147" s="10"/>
    </row>
    <row r="303148" spans="8:8" x14ac:dyDescent="0.35">
      <c r="H303148" s="10"/>
    </row>
    <row r="303149" spans="8:8" x14ac:dyDescent="0.35">
      <c r="H303149" s="10"/>
    </row>
    <row r="303150" spans="8:8" x14ac:dyDescent="0.35">
      <c r="H303150" s="10"/>
    </row>
    <row r="303151" spans="8:8" x14ac:dyDescent="0.35">
      <c r="H303151" s="10"/>
    </row>
    <row r="303152" spans="8:8" x14ac:dyDescent="0.35">
      <c r="H303152" s="10"/>
    </row>
    <row r="303153" spans="8:8" x14ac:dyDescent="0.35">
      <c r="H303153" s="10"/>
    </row>
    <row r="303154" spans="8:8" x14ac:dyDescent="0.35">
      <c r="H303154" s="10"/>
    </row>
    <row r="303155" spans="8:8" x14ac:dyDescent="0.35">
      <c r="H303155" s="10"/>
    </row>
    <row r="303156" spans="8:8" x14ac:dyDescent="0.35">
      <c r="H303156" s="10"/>
    </row>
    <row r="303157" spans="8:8" x14ac:dyDescent="0.35">
      <c r="H303157" s="10"/>
    </row>
    <row r="303158" spans="8:8" x14ac:dyDescent="0.35">
      <c r="H303158" s="10"/>
    </row>
    <row r="303159" spans="8:8" x14ac:dyDescent="0.35">
      <c r="H303159" s="10"/>
    </row>
    <row r="303160" spans="8:8" x14ac:dyDescent="0.35">
      <c r="H303160" s="10"/>
    </row>
    <row r="303161" spans="8:8" x14ac:dyDescent="0.35">
      <c r="H303161" s="10"/>
    </row>
    <row r="303162" spans="8:8" x14ac:dyDescent="0.35">
      <c r="H303162" s="10"/>
    </row>
    <row r="303163" spans="8:8" x14ac:dyDescent="0.35">
      <c r="H303163" s="10"/>
    </row>
    <row r="303164" spans="8:8" x14ac:dyDescent="0.35">
      <c r="H303164" s="10"/>
    </row>
    <row r="303165" spans="8:8" x14ac:dyDescent="0.35">
      <c r="H303165" s="10"/>
    </row>
    <row r="303166" spans="8:8" x14ac:dyDescent="0.35">
      <c r="H303166" s="10"/>
    </row>
    <row r="303167" spans="8:8" x14ac:dyDescent="0.35">
      <c r="H303167" s="10"/>
    </row>
    <row r="303168" spans="8:8" x14ac:dyDescent="0.35">
      <c r="H303168" s="10"/>
    </row>
    <row r="303169" spans="8:8" x14ac:dyDescent="0.35">
      <c r="H303169" s="10"/>
    </row>
    <row r="303170" spans="8:8" x14ac:dyDescent="0.35">
      <c r="H303170" s="10"/>
    </row>
    <row r="303171" spans="8:8" x14ac:dyDescent="0.35">
      <c r="H303171" s="10"/>
    </row>
    <row r="303172" spans="8:8" x14ac:dyDescent="0.35">
      <c r="H303172" s="10"/>
    </row>
    <row r="303173" spans="8:8" x14ac:dyDescent="0.35">
      <c r="H303173" s="10"/>
    </row>
    <row r="303174" spans="8:8" x14ac:dyDescent="0.35">
      <c r="H303174" s="10"/>
    </row>
    <row r="303175" spans="8:8" x14ac:dyDescent="0.35">
      <c r="H303175" s="10"/>
    </row>
    <row r="303176" spans="8:8" x14ac:dyDescent="0.35">
      <c r="H303176" s="10"/>
    </row>
    <row r="303177" spans="8:8" x14ac:dyDescent="0.35">
      <c r="H303177" s="10"/>
    </row>
    <row r="303178" spans="8:8" x14ac:dyDescent="0.35">
      <c r="H303178" s="10"/>
    </row>
    <row r="303179" spans="8:8" x14ac:dyDescent="0.35">
      <c r="H303179" s="10"/>
    </row>
    <row r="303180" spans="8:8" x14ac:dyDescent="0.35">
      <c r="H303180" s="10"/>
    </row>
    <row r="303181" spans="8:8" x14ac:dyDescent="0.35">
      <c r="H303181" s="10"/>
    </row>
    <row r="303182" spans="8:8" x14ac:dyDescent="0.35">
      <c r="H303182" s="10"/>
    </row>
    <row r="303183" spans="8:8" x14ac:dyDescent="0.35">
      <c r="H303183" s="10"/>
    </row>
    <row r="303184" spans="8:8" x14ac:dyDescent="0.35">
      <c r="H303184" s="10"/>
    </row>
    <row r="303185" spans="8:8" x14ac:dyDescent="0.35">
      <c r="H303185" s="10"/>
    </row>
    <row r="303186" spans="8:8" x14ac:dyDescent="0.35">
      <c r="H303186" s="10"/>
    </row>
    <row r="303187" spans="8:8" x14ac:dyDescent="0.35">
      <c r="H303187" s="10"/>
    </row>
    <row r="303188" spans="8:8" x14ac:dyDescent="0.35">
      <c r="H303188" s="10"/>
    </row>
    <row r="303189" spans="8:8" x14ac:dyDescent="0.35">
      <c r="H303189" s="10"/>
    </row>
    <row r="303190" spans="8:8" x14ac:dyDescent="0.35">
      <c r="H303190" s="10"/>
    </row>
    <row r="303191" spans="8:8" x14ac:dyDescent="0.35">
      <c r="H303191" s="10"/>
    </row>
    <row r="303192" spans="8:8" x14ac:dyDescent="0.35">
      <c r="H303192" s="10"/>
    </row>
    <row r="303193" spans="8:8" x14ac:dyDescent="0.35">
      <c r="H303193" s="10"/>
    </row>
    <row r="303194" spans="8:8" x14ac:dyDescent="0.35">
      <c r="H303194" s="10"/>
    </row>
    <row r="303195" spans="8:8" x14ac:dyDescent="0.35">
      <c r="H303195" s="10"/>
    </row>
    <row r="303196" spans="8:8" x14ac:dyDescent="0.35">
      <c r="H303196" s="10"/>
    </row>
    <row r="303197" spans="8:8" x14ac:dyDescent="0.35">
      <c r="H303197" s="10"/>
    </row>
    <row r="303198" spans="8:8" x14ac:dyDescent="0.35">
      <c r="H303198" s="10"/>
    </row>
    <row r="303199" spans="8:8" x14ac:dyDescent="0.35">
      <c r="H303199" s="10"/>
    </row>
    <row r="303200" spans="8:8" x14ac:dyDescent="0.35">
      <c r="H303200" s="10"/>
    </row>
    <row r="303201" spans="8:8" x14ac:dyDescent="0.35">
      <c r="H303201" s="10"/>
    </row>
    <row r="303202" spans="8:8" x14ac:dyDescent="0.35">
      <c r="H303202" s="10"/>
    </row>
    <row r="303203" spans="8:8" x14ac:dyDescent="0.35">
      <c r="H303203" s="10"/>
    </row>
    <row r="303204" spans="8:8" x14ac:dyDescent="0.35">
      <c r="H303204" s="10"/>
    </row>
    <row r="303205" spans="8:8" x14ac:dyDescent="0.35">
      <c r="H303205" s="10"/>
    </row>
    <row r="303206" spans="8:8" x14ac:dyDescent="0.35">
      <c r="H303206" s="10"/>
    </row>
    <row r="303207" spans="8:8" x14ac:dyDescent="0.35">
      <c r="H303207" s="10"/>
    </row>
    <row r="303208" spans="8:8" x14ac:dyDescent="0.35">
      <c r="H303208" s="10"/>
    </row>
    <row r="303209" spans="8:8" x14ac:dyDescent="0.35">
      <c r="H303209" s="10"/>
    </row>
    <row r="303210" spans="8:8" x14ac:dyDescent="0.35">
      <c r="H303210" s="10"/>
    </row>
    <row r="303211" spans="8:8" x14ac:dyDescent="0.35">
      <c r="H303211" s="10"/>
    </row>
    <row r="303212" spans="8:8" x14ac:dyDescent="0.35">
      <c r="H303212" s="10"/>
    </row>
    <row r="303213" spans="8:8" x14ac:dyDescent="0.35">
      <c r="H303213" s="10"/>
    </row>
    <row r="303214" spans="8:8" x14ac:dyDescent="0.35">
      <c r="H303214" s="10"/>
    </row>
    <row r="303215" spans="8:8" x14ac:dyDescent="0.35">
      <c r="H303215" s="10"/>
    </row>
    <row r="303216" spans="8:8" x14ac:dyDescent="0.35">
      <c r="H303216" s="10"/>
    </row>
    <row r="303217" spans="8:8" x14ac:dyDescent="0.35">
      <c r="H303217" s="10"/>
    </row>
    <row r="303218" spans="8:8" x14ac:dyDescent="0.35">
      <c r="H303218" s="10"/>
    </row>
    <row r="303219" spans="8:8" x14ac:dyDescent="0.35">
      <c r="H303219" s="10"/>
    </row>
    <row r="303220" spans="8:8" x14ac:dyDescent="0.35">
      <c r="H303220" s="10"/>
    </row>
    <row r="303221" spans="8:8" x14ac:dyDescent="0.35">
      <c r="H303221" s="10"/>
    </row>
    <row r="303222" spans="8:8" x14ac:dyDescent="0.35">
      <c r="H303222" s="10"/>
    </row>
    <row r="303223" spans="8:8" x14ac:dyDescent="0.35">
      <c r="H303223" s="10"/>
    </row>
    <row r="303224" spans="8:8" x14ac:dyDescent="0.35">
      <c r="H303224" s="10"/>
    </row>
    <row r="303225" spans="8:8" x14ac:dyDescent="0.35">
      <c r="H303225" s="10"/>
    </row>
    <row r="303226" spans="8:8" x14ac:dyDescent="0.35">
      <c r="H303226" s="10"/>
    </row>
    <row r="303227" spans="8:8" x14ac:dyDescent="0.35">
      <c r="H303227" s="10"/>
    </row>
    <row r="303228" spans="8:8" x14ac:dyDescent="0.35">
      <c r="H303228" s="10"/>
    </row>
    <row r="303229" spans="8:8" x14ac:dyDescent="0.35">
      <c r="H303229" s="10"/>
    </row>
    <row r="303230" spans="8:8" x14ac:dyDescent="0.35">
      <c r="H303230" s="10"/>
    </row>
    <row r="303231" spans="8:8" x14ac:dyDescent="0.35">
      <c r="H303231" s="10"/>
    </row>
    <row r="303232" spans="8:8" x14ac:dyDescent="0.35">
      <c r="H303232" s="10"/>
    </row>
    <row r="303233" spans="8:8" x14ac:dyDescent="0.35">
      <c r="H303233" s="10"/>
    </row>
    <row r="303234" spans="8:8" x14ac:dyDescent="0.35">
      <c r="H303234" s="10"/>
    </row>
    <row r="303235" spans="8:8" x14ac:dyDescent="0.35">
      <c r="H303235" s="10"/>
    </row>
    <row r="303236" spans="8:8" x14ac:dyDescent="0.35">
      <c r="H303236" s="10"/>
    </row>
    <row r="303237" spans="8:8" x14ac:dyDescent="0.35">
      <c r="H303237" s="10"/>
    </row>
    <row r="303238" spans="8:8" x14ac:dyDescent="0.35">
      <c r="H303238" s="10"/>
    </row>
    <row r="303239" spans="8:8" x14ac:dyDescent="0.35">
      <c r="H303239" s="10"/>
    </row>
    <row r="303240" spans="8:8" x14ac:dyDescent="0.35">
      <c r="H303240" s="10"/>
    </row>
    <row r="303241" spans="8:8" x14ac:dyDescent="0.35">
      <c r="H303241" s="10"/>
    </row>
    <row r="303242" spans="8:8" x14ac:dyDescent="0.35">
      <c r="H303242" s="10"/>
    </row>
    <row r="303243" spans="8:8" x14ac:dyDescent="0.35">
      <c r="H303243" s="10"/>
    </row>
    <row r="303244" spans="8:8" x14ac:dyDescent="0.35">
      <c r="H303244" s="10"/>
    </row>
    <row r="303245" spans="8:8" x14ac:dyDescent="0.35">
      <c r="H303245" s="10"/>
    </row>
    <row r="303246" spans="8:8" x14ac:dyDescent="0.35">
      <c r="H303246" s="10"/>
    </row>
    <row r="303247" spans="8:8" x14ac:dyDescent="0.35">
      <c r="H303247" s="10"/>
    </row>
    <row r="303248" spans="8:8" x14ac:dyDescent="0.35">
      <c r="H303248" s="10"/>
    </row>
    <row r="303249" spans="8:8" x14ac:dyDescent="0.35">
      <c r="H303249" s="10"/>
    </row>
    <row r="303250" spans="8:8" x14ac:dyDescent="0.35">
      <c r="H303250" s="10"/>
    </row>
    <row r="303251" spans="8:8" x14ac:dyDescent="0.35">
      <c r="H303251" s="10"/>
    </row>
    <row r="303252" spans="8:8" x14ac:dyDescent="0.35">
      <c r="H303252" s="10"/>
    </row>
    <row r="303253" spans="8:8" x14ac:dyDescent="0.35">
      <c r="H303253" s="10"/>
    </row>
    <row r="303254" spans="8:8" x14ac:dyDescent="0.35">
      <c r="H303254" s="10"/>
    </row>
    <row r="303255" spans="8:8" x14ac:dyDescent="0.35">
      <c r="H303255" s="10"/>
    </row>
    <row r="303256" spans="8:8" x14ac:dyDescent="0.35">
      <c r="H303256" s="10"/>
    </row>
    <row r="303257" spans="8:8" x14ac:dyDescent="0.35">
      <c r="H303257" s="10"/>
    </row>
    <row r="303258" spans="8:8" x14ac:dyDescent="0.35">
      <c r="H303258" s="10"/>
    </row>
    <row r="303259" spans="8:8" x14ac:dyDescent="0.35">
      <c r="H303259" s="10"/>
    </row>
    <row r="303260" spans="8:8" x14ac:dyDescent="0.35">
      <c r="H303260" s="10"/>
    </row>
    <row r="303261" spans="8:8" x14ac:dyDescent="0.35">
      <c r="H303261" s="10"/>
    </row>
    <row r="303262" spans="8:8" x14ac:dyDescent="0.35">
      <c r="H303262" s="10"/>
    </row>
    <row r="303263" spans="8:8" x14ac:dyDescent="0.35">
      <c r="H303263" s="10"/>
    </row>
    <row r="303264" spans="8:8" x14ac:dyDescent="0.35">
      <c r="H303264" s="10"/>
    </row>
    <row r="303265" spans="8:8" x14ac:dyDescent="0.35">
      <c r="H303265" s="10"/>
    </row>
    <row r="303266" spans="8:8" x14ac:dyDescent="0.35">
      <c r="H303266" s="10"/>
    </row>
    <row r="303267" spans="8:8" x14ac:dyDescent="0.35">
      <c r="H303267" s="10"/>
    </row>
    <row r="303268" spans="8:8" x14ac:dyDescent="0.35">
      <c r="H303268" s="10"/>
    </row>
    <row r="303269" spans="8:8" x14ac:dyDescent="0.35">
      <c r="H303269" s="10"/>
    </row>
    <row r="303270" spans="8:8" x14ac:dyDescent="0.35">
      <c r="H303270" s="10"/>
    </row>
    <row r="303271" spans="8:8" x14ac:dyDescent="0.35">
      <c r="H303271" s="10"/>
    </row>
    <row r="303272" spans="8:8" x14ac:dyDescent="0.35">
      <c r="H303272" s="10"/>
    </row>
    <row r="303273" spans="8:8" x14ac:dyDescent="0.35">
      <c r="H303273" s="10"/>
    </row>
    <row r="303274" spans="8:8" x14ac:dyDescent="0.35">
      <c r="H303274" s="10"/>
    </row>
    <row r="303275" spans="8:8" x14ac:dyDescent="0.35">
      <c r="H303275" s="10"/>
    </row>
    <row r="303276" spans="8:8" x14ac:dyDescent="0.35">
      <c r="H303276" s="10"/>
    </row>
    <row r="303277" spans="8:8" x14ac:dyDescent="0.35">
      <c r="H303277" s="10"/>
    </row>
    <row r="303278" spans="8:8" x14ac:dyDescent="0.35">
      <c r="H303278" s="10"/>
    </row>
    <row r="303279" spans="8:8" x14ac:dyDescent="0.35">
      <c r="H303279" s="10"/>
    </row>
    <row r="303280" spans="8:8" x14ac:dyDescent="0.35">
      <c r="H303280" s="10"/>
    </row>
    <row r="303281" spans="8:8" x14ac:dyDescent="0.35">
      <c r="H303281" s="10"/>
    </row>
    <row r="303282" spans="8:8" x14ac:dyDescent="0.35">
      <c r="H303282" s="10"/>
    </row>
    <row r="303283" spans="8:8" x14ac:dyDescent="0.35">
      <c r="H303283" s="10"/>
    </row>
    <row r="303284" spans="8:8" x14ac:dyDescent="0.35">
      <c r="H303284" s="10"/>
    </row>
    <row r="303285" spans="8:8" x14ac:dyDescent="0.35">
      <c r="H303285" s="10"/>
    </row>
    <row r="303286" spans="8:8" x14ac:dyDescent="0.35">
      <c r="H303286" s="10"/>
    </row>
    <row r="303287" spans="8:8" x14ac:dyDescent="0.35">
      <c r="H303287" s="10"/>
    </row>
    <row r="303288" spans="8:8" x14ac:dyDescent="0.35">
      <c r="H303288" s="10"/>
    </row>
    <row r="303289" spans="8:8" x14ac:dyDescent="0.35">
      <c r="H303289" s="10"/>
    </row>
    <row r="303290" spans="8:8" x14ac:dyDescent="0.35">
      <c r="H303290" s="10"/>
    </row>
    <row r="303291" spans="8:8" x14ac:dyDescent="0.35">
      <c r="H303291" s="10"/>
    </row>
    <row r="303292" spans="8:8" x14ac:dyDescent="0.35">
      <c r="H303292" s="10"/>
    </row>
    <row r="303293" spans="8:8" x14ac:dyDescent="0.35">
      <c r="H303293" s="10"/>
    </row>
    <row r="303294" spans="8:8" x14ac:dyDescent="0.35">
      <c r="H303294" s="10"/>
    </row>
    <row r="303295" spans="8:8" x14ac:dyDescent="0.35">
      <c r="H303295" s="10"/>
    </row>
    <row r="303296" spans="8:8" x14ac:dyDescent="0.35">
      <c r="H303296" s="10"/>
    </row>
    <row r="303297" spans="8:8" x14ac:dyDescent="0.35">
      <c r="H303297" s="10"/>
    </row>
    <row r="303298" spans="8:8" x14ac:dyDescent="0.35">
      <c r="H303298" s="10"/>
    </row>
    <row r="303299" spans="8:8" x14ac:dyDescent="0.35">
      <c r="H303299" s="10"/>
    </row>
    <row r="303300" spans="8:8" x14ac:dyDescent="0.35">
      <c r="H303300" s="10"/>
    </row>
    <row r="303301" spans="8:8" x14ac:dyDescent="0.35">
      <c r="H303301" s="10"/>
    </row>
    <row r="303302" spans="8:8" x14ac:dyDescent="0.35">
      <c r="H303302" s="10"/>
    </row>
    <row r="303303" spans="8:8" x14ac:dyDescent="0.35">
      <c r="H303303" s="10"/>
    </row>
    <row r="303304" spans="8:8" x14ac:dyDescent="0.35">
      <c r="H303304" s="10"/>
    </row>
    <row r="303305" spans="8:8" x14ac:dyDescent="0.35">
      <c r="H303305" s="10"/>
    </row>
    <row r="303306" spans="8:8" x14ac:dyDescent="0.35">
      <c r="H303306" s="10"/>
    </row>
    <row r="303307" spans="8:8" x14ac:dyDescent="0.35">
      <c r="H303307" s="10"/>
    </row>
    <row r="303308" spans="8:8" x14ac:dyDescent="0.35">
      <c r="H303308" s="10"/>
    </row>
    <row r="303309" spans="8:8" x14ac:dyDescent="0.35">
      <c r="H303309" s="10"/>
    </row>
    <row r="303310" spans="8:8" x14ac:dyDescent="0.35">
      <c r="H303310" s="10"/>
    </row>
    <row r="303311" spans="8:8" x14ac:dyDescent="0.35">
      <c r="H303311" s="10"/>
    </row>
    <row r="303312" spans="8:8" x14ac:dyDescent="0.35">
      <c r="H303312" s="10"/>
    </row>
    <row r="303313" spans="8:8" x14ac:dyDescent="0.35">
      <c r="H303313" s="10"/>
    </row>
    <row r="303314" spans="8:8" x14ac:dyDescent="0.35">
      <c r="H303314" s="10"/>
    </row>
    <row r="303315" spans="8:8" x14ac:dyDescent="0.35">
      <c r="H303315" s="10"/>
    </row>
    <row r="303316" spans="8:8" x14ac:dyDescent="0.35">
      <c r="H303316" s="10"/>
    </row>
    <row r="303317" spans="8:8" x14ac:dyDescent="0.35">
      <c r="H303317" s="10"/>
    </row>
    <row r="303318" spans="8:8" x14ac:dyDescent="0.35">
      <c r="H303318" s="10"/>
    </row>
    <row r="303319" spans="8:8" x14ac:dyDescent="0.35">
      <c r="H303319" s="10"/>
    </row>
    <row r="303320" spans="8:8" x14ac:dyDescent="0.35">
      <c r="H303320" s="10"/>
    </row>
    <row r="303321" spans="8:8" x14ac:dyDescent="0.35">
      <c r="H303321" s="10"/>
    </row>
    <row r="303322" spans="8:8" x14ac:dyDescent="0.35">
      <c r="H303322" s="10"/>
    </row>
    <row r="303323" spans="8:8" x14ac:dyDescent="0.35">
      <c r="H303323" s="10"/>
    </row>
    <row r="303324" spans="8:8" x14ac:dyDescent="0.35">
      <c r="H303324" s="10"/>
    </row>
    <row r="303325" spans="8:8" x14ac:dyDescent="0.35">
      <c r="H303325" s="10"/>
    </row>
    <row r="303326" spans="8:8" x14ac:dyDescent="0.35">
      <c r="H303326" s="10"/>
    </row>
    <row r="303327" spans="8:8" x14ac:dyDescent="0.35">
      <c r="H303327" s="10"/>
    </row>
    <row r="303328" spans="8:8" x14ac:dyDescent="0.35">
      <c r="H303328" s="10"/>
    </row>
    <row r="303329" spans="8:8" x14ac:dyDescent="0.35">
      <c r="H303329" s="10"/>
    </row>
    <row r="303330" spans="8:8" x14ac:dyDescent="0.35">
      <c r="H303330" s="10"/>
    </row>
    <row r="303331" spans="8:8" x14ac:dyDescent="0.35">
      <c r="H303331" s="10"/>
    </row>
    <row r="303332" spans="8:8" x14ac:dyDescent="0.35">
      <c r="H303332" s="10"/>
    </row>
    <row r="303333" spans="8:8" x14ac:dyDescent="0.35">
      <c r="H303333" s="10"/>
    </row>
    <row r="303334" spans="8:8" x14ac:dyDescent="0.35">
      <c r="H303334" s="10"/>
    </row>
    <row r="303335" spans="8:8" x14ac:dyDescent="0.35">
      <c r="H303335" s="10"/>
    </row>
    <row r="303336" spans="8:8" x14ac:dyDescent="0.35">
      <c r="H303336" s="10"/>
    </row>
    <row r="303337" spans="8:8" x14ac:dyDescent="0.35">
      <c r="H303337" s="10"/>
    </row>
    <row r="303338" spans="8:8" x14ac:dyDescent="0.35">
      <c r="H303338" s="10"/>
    </row>
    <row r="303339" spans="8:8" x14ac:dyDescent="0.35">
      <c r="H303339" s="10"/>
    </row>
    <row r="303340" spans="8:8" x14ac:dyDescent="0.35">
      <c r="H303340" s="10"/>
    </row>
    <row r="303341" spans="8:8" x14ac:dyDescent="0.35">
      <c r="H303341" s="10"/>
    </row>
    <row r="303342" spans="8:8" x14ac:dyDescent="0.35">
      <c r="H303342" s="10"/>
    </row>
    <row r="303343" spans="8:8" x14ac:dyDescent="0.35">
      <c r="H303343" s="10"/>
    </row>
    <row r="303344" spans="8:8" x14ac:dyDescent="0.35">
      <c r="H303344" s="10"/>
    </row>
    <row r="303345" spans="8:8" x14ac:dyDescent="0.35">
      <c r="H303345" s="10"/>
    </row>
    <row r="303346" spans="8:8" x14ac:dyDescent="0.35">
      <c r="H303346" s="10"/>
    </row>
    <row r="303347" spans="8:8" x14ac:dyDescent="0.35">
      <c r="H303347" s="10"/>
    </row>
    <row r="303348" spans="8:8" x14ac:dyDescent="0.35">
      <c r="H303348" s="10"/>
    </row>
    <row r="303349" spans="8:8" x14ac:dyDescent="0.35">
      <c r="H303349" s="10"/>
    </row>
    <row r="303350" spans="8:8" x14ac:dyDescent="0.35">
      <c r="H303350" s="10"/>
    </row>
    <row r="303351" spans="8:8" x14ac:dyDescent="0.35">
      <c r="H303351" s="10"/>
    </row>
    <row r="303352" spans="8:8" x14ac:dyDescent="0.35">
      <c r="H303352" s="10"/>
    </row>
    <row r="303353" spans="8:8" x14ac:dyDescent="0.35">
      <c r="H303353" s="10"/>
    </row>
    <row r="303354" spans="8:8" x14ac:dyDescent="0.35">
      <c r="H303354" s="10"/>
    </row>
    <row r="303355" spans="8:8" x14ac:dyDescent="0.35">
      <c r="H303355" s="10"/>
    </row>
    <row r="303356" spans="8:8" x14ac:dyDescent="0.35">
      <c r="H303356" s="10"/>
    </row>
    <row r="303357" spans="8:8" x14ac:dyDescent="0.35">
      <c r="H303357" s="10"/>
    </row>
    <row r="303358" spans="8:8" x14ac:dyDescent="0.35">
      <c r="H303358" s="10"/>
    </row>
    <row r="303359" spans="8:8" x14ac:dyDescent="0.35">
      <c r="H303359" s="10"/>
    </row>
    <row r="303360" spans="8:8" x14ac:dyDescent="0.35">
      <c r="H303360" s="10"/>
    </row>
    <row r="303361" spans="8:8" x14ac:dyDescent="0.35">
      <c r="H303361" s="10"/>
    </row>
    <row r="303362" spans="8:8" x14ac:dyDescent="0.35">
      <c r="H303362" s="10"/>
    </row>
    <row r="303363" spans="8:8" x14ac:dyDescent="0.35">
      <c r="H303363" s="10"/>
    </row>
    <row r="303364" spans="8:8" x14ac:dyDescent="0.35">
      <c r="H303364" s="10"/>
    </row>
    <row r="303365" spans="8:8" x14ac:dyDescent="0.35">
      <c r="H303365" s="10"/>
    </row>
    <row r="303366" spans="8:8" x14ac:dyDescent="0.35">
      <c r="H303366" s="10"/>
    </row>
    <row r="303367" spans="8:8" x14ac:dyDescent="0.35">
      <c r="H303367" s="10"/>
    </row>
    <row r="303368" spans="8:8" x14ac:dyDescent="0.35">
      <c r="H303368" s="10"/>
    </row>
    <row r="303369" spans="8:8" x14ac:dyDescent="0.35">
      <c r="H303369" s="10"/>
    </row>
    <row r="303370" spans="8:8" x14ac:dyDescent="0.35">
      <c r="H303370" s="10"/>
    </row>
    <row r="303371" spans="8:8" x14ac:dyDescent="0.35">
      <c r="H303371" s="10"/>
    </row>
    <row r="303372" spans="8:8" x14ac:dyDescent="0.35">
      <c r="H303372" s="10"/>
    </row>
    <row r="303373" spans="8:8" x14ac:dyDescent="0.35">
      <c r="H303373" s="10"/>
    </row>
    <row r="303374" spans="8:8" x14ac:dyDescent="0.35">
      <c r="H303374" s="10"/>
    </row>
    <row r="303375" spans="8:8" x14ac:dyDescent="0.35">
      <c r="H303375" s="10"/>
    </row>
    <row r="303376" spans="8:8" x14ac:dyDescent="0.35">
      <c r="H303376" s="10"/>
    </row>
    <row r="303377" spans="8:8" x14ac:dyDescent="0.35">
      <c r="H303377" s="10"/>
    </row>
    <row r="303378" spans="8:8" x14ac:dyDescent="0.35">
      <c r="H303378" s="10"/>
    </row>
    <row r="303379" spans="8:8" x14ac:dyDescent="0.35">
      <c r="H303379" s="10"/>
    </row>
    <row r="303380" spans="8:8" x14ac:dyDescent="0.35">
      <c r="H303380" s="10"/>
    </row>
    <row r="303381" spans="8:8" x14ac:dyDescent="0.35">
      <c r="H303381" s="10"/>
    </row>
    <row r="303382" spans="8:8" x14ac:dyDescent="0.35">
      <c r="H303382" s="10"/>
    </row>
    <row r="303383" spans="8:8" x14ac:dyDescent="0.35">
      <c r="H303383" s="10"/>
    </row>
    <row r="303384" spans="8:8" x14ac:dyDescent="0.35">
      <c r="H303384" s="10"/>
    </row>
    <row r="303385" spans="8:8" x14ac:dyDescent="0.35">
      <c r="H303385" s="10"/>
    </row>
    <row r="303386" spans="8:8" x14ac:dyDescent="0.35">
      <c r="H303386" s="10"/>
    </row>
    <row r="303387" spans="8:8" x14ac:dyDescent="0.35">
      <c r="H303387" s="10"/>
    </row>
    <row r="303388" spans="8:8" x14ac:dyDescent="0.35">
      <c r="H303388" s="10"/>
    </row>
    <row r="303389" spans="8:8" x14ac:dyDescent="0.35">
      <c r="H303389" s="10"/>
    </row>
    <row r="303390" spans="8:8" x14ac:dyDescent="0.35">
      <c r="H303390" s="10"/>
    </row>
    <row r="303391" spans="8:8" x14ac:dyDescent="0.35">
      <c r="H303391" s="10"/>
    </row>
    <row r="303392" spans="8:8" x14ac:dyDescent="0.35">
      <c r="H303392" s="10"/>
    </row>
    <row r="303393" spans="8:8" x14ac:dyDescent="0.35">
      <c r="H303393" s="10"/>
    </row>
    <row r="303394" spans="8:8" x14ac:dyDescent="0.35">
      <c r="H303394" s="10"/>
    </row>
    <row r="303395" spans="8:8" x14ac:dyDescent="0.35">
      <c r="H303395" s="10"/>
    </row>
    <row r="303396" spans="8:8" x14ac:dyDescent="0.35">
      <c r="H303396" s="10"/>
    </row>
    <row r="303397" spans="8:8" x14ac:dyDescent="0.35">
      <c r="H303397" s="10"/>
    </row>
    <row r="303398" spans="8:8" x14ac:dyDescent="0.35">
      <c r="H303398" s="10"/>
    </row>
    <row r="303399" spans="8:8" x14ac:dyDescent="0.35">
      <c r="H303399" s="10"/>
    </row>
    <row r="303400" spans="8:8" x14ac:dyDescent="0.35">
      <c r="H303400" s="10"/>
    </row>
    <row r="303401" spans="8:8" x14ac:dyDescent="0.35">
      <c r="H303401" s="10"/>
    </row>
    <row r="303402" spans="8:8" x14ac:dyDescent="0.35">
      <c r="H303402" s="10"/>
    </row>
    <row r="303403" spans="8:8" x14ac:dyDescent="0.35">
      <c r="H303403" s="10"/>
    </row>
    <row r="303404" spans="8:8" x14ac:dyDescent="0.35">
      <c r="H303404" s="10"/>
    </row>
    <row r="303405" spans="8:8" x14ac:dyDescent="0.35">
      <c r="H303405" s="10"/>
    </row>
    <row r="303406" spans="8:8" x14ac:dyDescent="0.35">
      <c r="H303406" s="10"/>
    </row>
    <row r="303407" spans="8:8" x14ac:dyDescent="0.35">
      <c r="H303407" s="10"/>
    </row>
    <row r="303408" spans="8:8" x14ac:dyDescent="0.35">
      <c r="H303408" s="10"/>
    </row>
    <row r="303409" spans="8:8" x14ac:dyDescent="0.35">
      <c r="H303409" s="10"/>
    </row>
    <row r="303410" spans="8:8" x14ac:dyDescent="0.35">
      <c r="H303410" s="10"/>
    </row>
    <row r="303411" spans="8:8" x14ac:dyDescent="0.35">
      <c r="H303411" s="10"/>
    </row>
    <row r="303412" spans="8:8" x14ac:dyDescent="0.35">
      <c r="H303412" s="10"/>
    </row>
    <row r="303413" spans="8:8" x14ac:dyDescent="0.35">
      <c r="H303413" s="10"/>
    </row>
    <row r="303414" spans="8:8" x14ac:dyDescent="0.35">
      <c r="H303414" s="10"/>
    </row>
    <row r="303415" spans="8:8" x14ac:dyDescent="0.35">
      <c r="H303415" s="10"/>
    </row>
    <row r="303416" spans="8:8" x14ac:dyDescent="0.35">
      <c r="H303416" s="10"/>
    </row>
    <row r="303417" spans="8:8" x14ac:dyDescent="0.35">
      <c r="H303417" s="10"/>
    </row>
    <row r="303418" spans="8:8" x14ac:dyDescent="0.35">
      <c r="H303418" s="10"/>
    </row>
    <row r="303419" spans="8:8" x14ac:dyDescent="0.35">
      <c r="H303419" s="10"/>
    </row>
    <row r="303420" spans="8:8" x14ac:dyDescent="0.35">
      <c r="H303420" s="10"/>
    </row>
    <row r="303421" spans="8:8" x14ac:dyDescent="0.35">
      <c r="H303421" s="10"/>
    </row>
    <row r="303422" spans="8:8" x14ac:dyDescent="0.35">
      <c r="H303422" s="10"/>
    </row>
    <row r="303423" spans="8:8" x14ac:dyDescent="0.35">
      <c r="H303423" s="10"/>
    </row>
    <row r="303424" spans="8:8" x14ac:dyDescent="0.35">
      <c r="H303424" s="10"/>
    </row>
    <row r="303425" spans="8:8" x14ac:dyDescent="0.35">
      <c r="H303425" s="10"/>
    </row>
    <row r="303426" spans="8:8" x14ac:dyDescent="0.35">
      <c r="H303426" s="10"/>
    </row>
    <row r="303427" spans="8:8" x14ac:dyDescent="0.35">
      <c r="H303427" s="10"/>
    </row>
    <row r="303428" spans="8:8" x14ac:dyDescent="0.35">
      <c r="H303428" s="10"/>
    </row>
    <row r="303429" spans="8:8" x14ac:dyDescent="0.35">
      <c r="H303429" s="10"/>
    </row>
    <row r="303430" spans="8:8" x14ac:dyDescent="0.35">
      <c r="H303430" s="10"/>
    </row>
    <row r="303431" spans="8:8" x14ac:dyDescent="0.35">
      <c r="H303431" s="10"/>
    </row>
    <row r="303432" spans="8:8" x14ac:dyDescent="0.35">
      <c r="H303432" s="10"/>
    </row>
    <row r="303433" spans="8:8" x14ac:dyDescent="0.35">
      <c r="H303433" s="10"/>
    </row>
    <row r="303434" spans="8:8" x14ac:dyDescent="0.35">
      <c r="H303434" s="10"/>
    </row>
    <row r="303435" spans="8:8" x14ac:dyDescent="0.35">
      <c r="H303435" s="10"/>
    </row>
    <row r="303436" spans="8:8" x14ac:dyDescent="0.35">
      <c r="H303436" s="10"/>
    </row>
    <row r="303437" spans="8:8" x14ac:dyDescent="0.35">
      <c r="H303437" s="10"/>
    </row>
    <row r="303438" spans="8:8" x14ac:dyDescent="0.35">
      <c r="H303438" s="10"/>
    </row>
    <row r="303439" spans="8:8" x14ac:dyDescent="0.35">
      <c r="H303439" s="10"/>
    </row>
    <row r="303440" spans="8:8" x14ac:dyDescent="0.35">
      <c r="H303440" s="10"/>
    </row>
    <row r="303441" spans="8:8" x14ac:dyDescent="0.35">
      <c r="H303441" s="10"/>
    </row>
    <row r="303442" spans="8:8" x14ac:dyDescent="0.35">
      <c r="H303442" s="10"/>
    </row>
    <row r="303443" spans="8:8" x14ac:dyDescent="0.35">
      <c r="H303443" s="10"/>
    </row>
    <row r="303444" spans="8:8" x14ac:dyDescent="0.35">
      <c r="H303444" s="10"/>
    </row>
    <row r="303445" spans="8:8" x14ac:dyDescent="0.35">
      <c r="H303445" s="10"/>
    </row>
    <row r="303446" spans="8:8" x14ac:dyDescent="0.35">
      <c r="H303446" s="10"/>
    </row>
    <row r="303447" spans="8:8" x14ac:dyDescent="0.35">
      <c r="H303447" s="10"/>
    </row>
    <row r="303448" spans="8:8" x14ac:dyDescent="0.35">
      <c r="H303448" s="10"/>
    </row>
    <row r="303449" spans="8:8" x14ac:dyDescent="0.35">
      <c r="H303449" s="10"/>
    </row>
    <row r="303450" spans="8:8" x14ac:dyDescent="0.35">
      <c r="H303450" s="10"/>
    </row>
    <row r="303451" spans="8:8" x14ac:dyDescent="0.35">
      <c r="H303451" s="10"/>
    </row>
    <row r="303452" spans="8:8" x14ac:dyDescent="0.35">
      <c r="H303452" s="10"/>
    </row>
    <row r="303453" spans="8:8" x14ac:dyDescent="0.35">
      <c r="H303453" s="10"/>
    </row>
    <row r="303454" spans="8:8" x14ac:dyDescent="0.35">
      <c r="H303454" s="10"/>
    </row>
    <row r="303455" spans="8:8" x14ac:dyDescent="0.35">
      <c r="H303455" s="10"/>
    </row>
    <row r="303456" spans="8:8" x14ac:dyDescent="0.35">
      <c r="H303456" s="10"/>
    </row>
    <row r="303457" spans="8:8" x14ac:dyDescent="0.35">
      <c r="H303457" s="10"/>
    </row>
    <row r="303458" spans="8:8" x14ac:dyDescent="0.35">
      <c r="H303458" s="10"/>
    </row>
    <row r="303459" spans="8:8" x14ac:dyDescent="0.35">
      <c r="H303459" s="10"/>
    </row>
    <row r="303460" spans="8:8" x14ac:dyDescent="0.35">
      <c r="H303460" s="10"/>
    </row>
    <row r="303461" spans="8:8" x14ac:dyDescent="0.35">
      <c r="H303461" s="10"/>
    </row>
    <row r="303462" spans="8:8" x14ac:dyDescent="0.35">
      <c r="H303462" s="10"/>
    </row>
    <row r="303463" spans="8:8" x14ac:dyDescent="0.35">
      <c r="H303463" s="10"/>
    </row>
    <row r="303464" spans="8:8" x14ac:dyDescent="0.35">
      <c r="H303464" s="10"/>
    </row>
    <row r="303465" spans="8:8" x14ac:dyDescent="0.35">
      <c r="H303465" s="10"/>
    </row>
    <row r="303466" spans="8:8" x14ac:dyDescent="0.35">
      <c r="H303466" s="10"/>
    </row>
    <row r="303467" spans="8:8" x14ac:dyDescent="0.35">
      <c r="H303467" s="10"/>
    </row>
    <row r="303468" spans="8:8" x14ac:dyDescent="0.35">
      <c r="H303468" s="10"/>
    </row>
    <row r="303469" spans="8:8" x14ac:dyDescent="0.35">
      <c r="H303469" s="10"/>
    </row>
    <row r="303470" spans="8:8" x14ac:dyDescent="0.35">
      <c r="H303470" s="10"/>
    </row>
    <row r="303471" spans="8:8" x14ac:dyDescent="0.35">
      <c r="H303471" s="10"/>
    </row>
    <row r="303472" spans="8:8" x14ac:dyDescent="0.35">
      <c r="H303472" s="10"/>
    </row>
    <row r="303473" spans="8:8" x14ac:dyDescent="0.35">
      <c r="H303473" s="10"/>
    </row>
    <row r="303474" spans="8:8" x14ac:dyDescent="0.35">
      <c r="H303474" s="10"/>
    </row>
    <row r="303475" spans="8:8" x14ac:dyDescent="0.35">
      <c r="H303475" s="10"/>
    </row>
    <row r="303476" spans="8:8" x14ac:dyDescent="0.35">
      <c r="H303476" s="10"/>
    </row>
    <row r="303477" spans="8:8" x14ac:dyDescent="0.35">
      <c r="H303477" s="10"/>
    </row>
    <row r="303478" spans="8:8" x14ac:dyDescent="0.35">
      <c r="H303478" s="10"/>
    </row>
    <row r="303479" spans="8:8" x14ac:dyDescent="0.35">
      <c r="H303479" s="10"/>
    </row>
    <row r="303480" spans="8:8" x14ac:dyDescent="0.35">
      <c r="H303480" s="10"/>
    </row>
    <row r="303481" spans="8:8" x14ac:dyDescent="0.35">
      <c r="H303481" s="10"/>
    </row>
    <row r="303482" spans="8:8" x14ac:dyDescent="0.35">
      <c r="H303482" s="10"/>
    </row>
    <row r="303483" spans="8:8" x14ac:dyDescent="0.35">
      <c r="H303483" s="10"/>
    </row>
    <row r="303484" spans="8:8" x14ac:dyDescent="0.35">
      <c r="H303484" s="10"/>
    </row>
    <row r="303485" spans="8:8" x14ac:dyDescent="0.35">
      <c r="H303485" s="10"/>
    </row>
    <row r="303486" spans="8:8" x14ac:dyDescent="0.35">
      <c r="H303486" s="10"/>
    </row>
    <row r="303487" spans="8:8" x14ac:dyDescent="0.35">
      <c r="H303487" s="10"/>
    </row>
    <row r="303488" spans="8:8" x14ac:dyDescent="0.35">
      <c r="H303488" s="10"/>
    </row>
    <row r="303489" spans="8:8" x14ac:dyDescent="0.35">
      <c r="H303489" s="10"/>
    </row>
    <row r="303490" spans="8:8" x14ac:dyDescent="0.35">
      <c r="H303490" s="10"/>
    </row>
    <row r="303491" spans="8:8" x14ac:dyDescent="0.35">
      <c r="H303491" s="10"/>
    </row>
    <row r="303492" spans="8:8" x14ac:dyDescent="0.35">
      <c r="H303492" s="10"/>
    </row>
    <row r="303493" spans="8:8" x14ac:dyDescent="0.35">
      <c r="H303493" s="10"/>
    </row>
    <row r="303494" spans="8:8" x14ac:dyDescent="0.35">
      <c r="H303494" s="10"/>
    </row>
    <row r="303495" spans="8:8" x14ac:dyDescent="0.35">
      <c r="H303495" s="10"/>
    </row>
    <row r="303496" spans="8:8" x14ac:dyDescent="0.35">
      <c r="H303496" s="10"/>
    </row>
    <row r="303497" spans="8:8" x14ac:dyDescent="0.35">
      <c r="H303497" s="10"/>
    </row>
    <row r="303498" spans="8:8" x14ac:dyDescent="0.35">
      <c r="H303498" s="10"/>
    </row>
    <row r="303499" spans="8:8" x14ac:dyDescent="0.35">
      <c r="H303499" s="10"/>
    </row>
    <row r="303500" spans="8:8" x14ac:dyDescent="0.35">
      <c r="H303500" s="10"/>
    </row>
    <row r="303501" spans="8:8" x14ac:dyDescent="0.35">
      <c r="H303501" s="10"/>
    </row>
    <row r="303502" spans="8:8" x14ac:dyDescent="0.35">
      <c r="H303502" s="10"/>
    </row>
    <row r="303503" spans="8:8" x14ac:dyDescent="0.35">
      <c r="H303503" s="10"/>
    </row>
    <row r="303504" spans="8:8" x14ac:dyDescent="0.35">
      <c r="H303504" s="10"/>
    </row>
    <row r="303505" spans="8:8" x14ac:dyDescent="0.35">
      <c r="H303505" s="10"/>
    </row>
    <row r="303506" spans="8:8" x14ac:dyDescent="0.35">
      <c r="H303506" s="10"/>
    </row>
    <row r="303507" spans="8:8" x14ac:dyDescent="0.35">
      <c r="H303507" s="10"/>
    </row>
    <row r="303508" spans="8:8" x14ac:dyDescent="0.35">
      <c r="H303508" s="10"/>
    </row>
    <row r="303509" spans="8:8" x14ac:dyDescent="0.35">
      <c r="H303509" s="10"/>
    </row>
    <row r="303510" spans="8:8" x14ac:dyDescent="0.35">
      <c r="H303510" s="10"/>
    </row>
    <row r="303511" spans="8:8" x14ac:dyDescent="0.35">
      <c r="H303511" s="10"/>
    </row>
    <row r="303512" spans="8:8" x14ac:dyDescent="0.35">
      <c r="H303512" s="10"/>
    </row>
    <row r="303513" spans="8:8" x14ac:dyDescent="0.35">
      <c r="H303513" s="10"/>
    </row>
    <row r="303514" spans="8:8" x14ac:dyDescent="0.35">
      <c r="H303514" s="10"/>
    </row>
    <row r="303515" spans="8:8" x14ac:dyDescent="0.35">
      <c r="H303515" s="10"/>
    </row>
    <row r="303516" spans="8:8" x14ac:dyDescent="0.35">
      <c r="H303516" s="10"/>
    </row>
    <row r="303517" spans="8:8" x14ac:dyDescent="0.35">
      <c r="H303517" s="10"/>
    </row>
    <row r="303518" spans="8:8" x14ac:dyDescent="0.35">
      <c r="H303518" s="10"/>
    </row>
    <row r="303519" spans="8:8" x14ac:dyDescent="0.35">
      <c r="H303519" s="10"/>
    </row>
    <row r="303520" spans="8:8" x14ac:dyDescent="0.35">
      <c r="H303520" s="10"/>
    </row>
    <row r="303521" spans="8:8" x14ac:dyDescent="0.35">
      <c r="H303521" s="10"/>
    </row>
    <row r="303522" spans="8:8" x14ac:dyDescent="0.35">
      <c r="H303522" s="10"/>
    </row>
    <row r="303523" spans="8:8" x14ac:dyDescent="0.35">
      <c r="H303523" s="10"/>
    </row>
    <row r="303524" spans="8:8" x14ac:dyDescent="0.35">
      <c r="H303524" s="10"/>
    </row>
    <row r="303525" spans="8:8" x14ac:dyDescent="0.35">
      <c r="H303525" s="10"/>
    </row>
    <row r="303526" spans="8:8" x14ac:dyDescent="0.35">
      <c r="H303526" s="10"/>
    </row>
    <row r="303527" spans="8:8" x14ac:dyDescent="0.35">
      <c r="H303527" s="10"/>
    </row>
    <row r="303528" spans="8:8" x14ac:dyDescent="0.35">
      <c r="H303528" s="10"/>
    </row>
    <row r="303529" spans="8:8" x14ac:dyDescent="0.35">
      <c r="H303529" s="10"/>
    </row>
    <row r="303530" spans="8:8" x14ac:dyDescent="0.35">
      <c r="H303530" s="10"/>
    </row>
    <row r="303531" spans="8:8" x14ac:dyDescent="0.35">
      <c r="H303531" s="10"/>
    </row>
    <row r="303532" spans="8:8" x14ac:dyDescent="0.35">
      <c r="H303532" s="10"/>
    </row>
    <row r="303533" spans="8:8" x14ac:dyDescent="0.35">
      <c r="H303533" s="10"/>
    </row>
    <row r="303534" spans="8:8" x14ac:dyDescent="0.35">
      <c r="H303534" s="10"/>
    </row>
    <row r="303535" spans="8:8" x14ac:dyDescent="0.35">
      <c r="H303535" s="10"/>
    </row>
    <row r="303536" spans="8:8" x14ac:dyDescent="0.35">
      <c r="H303536" s="10"/>
    </row>
    <row r="303537" spans="8:8" x14ac:dyDescent="0.35">
      <c r="H303537" s="10"/>
    </row>
    <row r="303538" spans="8:8" x14ac:dyDescent="0.35">
      <c r="H303538" s="10"/>
    </row>
    <row r="303539" spans="8:8" x14ac:dyDescent="0.35">
      <c r="H303539" s="10"/>
    </row>
    <row r="303540" spans="8:8" x14ac:dyDescent="0.35">
      <c r="H303540" s="10"/>
    </row>
    <row r="303541" spans="8:8" x14ac:dyDescent="0.35">
      <c r="H303541" s="10"/>
    </row>
    <row r="303542" spans="8:8" x14ac:dyDescent="0.35">
      <c r="H303542" s="10"/>
    </row>
    <row r="303543" spans="8:8" x14ac:dyDescent="0.35">
      <c r="H303543" s="10"/>
    </row>
    <row r="303544" spans="8:8" x14ac:dyDescent="0.35">
      <c r="H303544" s="10"/>
    </row>
    <row r="303545" spans="8:8" x14ac:dyDescent="0.35">
      <c r="H303545" s="10"/>
    </row>
    <row r="303546" spans="8:8" x14ac:dyDescent="0.35">
      <c r="H303546" s="10"/>
    </row>
    <row r="303547" spans="8:8" x14ac:dyDescent="0.35">
      <c r="H303547" s="10"/>
    </row>
    <row r="303548" spans="8:8" x14ac:dyDescent="0.35">
      <c r="H303548" s="10"/>
    </row>
    <row r="303549" spans="8:8" x14ac:dyDescent="0.35">
      <c r="H303549" s="10"/>
    </row>
    <row r="303550" spans="8:8" x14ac:dyDescent="0.35">
      <c r="H303550" s="10"/>
    </row>
    <row r="303551" spans="8:8" x14ac:dyDescent="0.35">
      <c r="H303551" s="10"/>
    </row>
    <row r="303552" spans="8:8" x14ac:dyDescent="0.35">
      <c r="H303552" s="10"/>
    </row>
    <row r="303553" spans="8:8" x14ac:dyDescent="0.35">
      <c r="H303553" s="10"/>
    </row>
    <row r="303554" spans="8:8" x14ac:dyDescent="0.35">
      <c r="H303554" s="10"/>
    </row>
    <row r="303555" spans="8:8" x14ac:dyDescent="0.35">
      <c r="H303555" s="10"/>
    </row>
    <row r="303556" spans="8:8" x14ac:dyDescent="0.35">
      <c r="H303556" s="10"/>
    </row>
    <row r="303557" spans="8:8" x14ac:dyDescent="0.35">
      <c r="H303557" s="10"/>
    </row>
    <row r="303558" spans="8:8" x14ac:dyDescent="0.35">
      <c r="H303558" s="10"/>
    </row>
    <row r="303559" spans="8:8" x14ac:dyDescent="0.35">
      <c r="H303559" s="10"/>
    </row>
    <row r="303560" spans="8:8" x14ac:dyDescent="0.35">
      <c r="H303560" s="10"/>
    </row>
    <row r="303561" spans="8:8" x14ac:dyDescent="0.35">
      <c r="H303561" s="10"/>
    </row>
    <row r="303562" spans="8:8" x14ac:dyDescent="0.35">
      <c r="H303562" s="10"/>
    </row>
    <row r="303563" spans="8:8" x14ac:dyDescent="0.35">
      <c r="H303563" s="10"/>
    </row>
    <row r="303564" spans="8:8" x14ac:dyDescent="0.35">
      <c r="H303564" s="10"/>
    </row>
    <row r="303565" spans="8:8" x14ac:dyDescent="0.35">
      <c r="H303565" s="10"/>
    </row>
    <row r="303566" spans="8:8" x14ac:dyDescent="0.35">
      <c r="H303566" s="10"/>
    </row>
    <row r="303567" spans="8:8" x14ac:dyDescent="0.35">
      <c r="H303567" s="10"/>
    </row>
    <row r="303568" spans="8:8" x14ac:dyDescent="0.35">
      <c r="H303568" s="10"/>
    </row>
    <row r="303569" spans="8:8" x14ac:dyDescent="0.35">
      <c r="H303569" s="10"/>
    </row>
    <row r="303570" spans="8:8" x14ac:dyDescent="0.35">
      <c r="H303570" s="10"/>
    </row>
    <row r="303571" spans="8:8" x14ac:dyDescent="0.35">
      <c r="H303571" s="10"/>
    </row>
    <row r="303572" spans="8:8" x14ac:dyDescent="0.35">
      <c r="H303572" s="10"/>
    </row>
    <row r="303573" spans="8:8" x14ac:dyDescent="0.35">
      <c r="H303573" s="10"/>
    </row>
    <row r="303574" spans="8:8" x14ac:dyDescent="0.35">
      <c r="H303574" s="10"/>
    </row>
    <row r="303575" spans="8:8" x14ac:dyDescent="0.35">
      <c r="H303575" s="10"/>
    </row>
    <row r="303576" spans="8:8" x14ac:dyDescent="0.35">
      <c r="H303576" s="10"/>
    </row>
    <row r="303577" spans="8:8" x14ac:dyDescent="0.35">
      <c r="H303577" s="10"/>
    </row>
    <row r="303578" spans="8:8" x14ac:dyDescent="0.35">
      <c r="H303578" s="10"/>
    </row>
    <row r="303579" spans="8:8" x14ac:dyDescent="0.35">
      <c r="H303579" s="10"/>
    </row>
    <row r="303580" spans="8:8" x14ac:dyDescent="0.35">
      <c r="H303580" s="10"/>
    </row>
    <row r="303581" spans="8:8" x14ac:dyDescent="0.35">
      <c r="H303581" s="10"/>
    </row>
    <row r="303582" spans="8:8" x14ac:dyDescent="0.35">
      <c r="H303582" s="10"/>
    </row>
    <row r="303583" spans="8:8" x14ac:dyDescent="0.35">
      <c r="H303583" s="10"/>
    </row>
    <row r="303584" spans="8:8" x14ac:dyDescent="0.35">
      <c r="H303584" s="10"/>
    </row>
    <row r="303585" spans="8:8" x14ac:dyDescent="0.35">
      <c r="H303585" s="10"/>
    </row>
    <row r="303586" spans="8:8" x14ac:dyDescent="0.35">
      <c r="H303586" s="10"/>
    </row>
    <row r="303587" spans="8:8" x14ac:dyDescent="0.35">
      <c r="H303587" s="10"/>
    </row>
    <row r="303588" spans="8:8" x14ac:dyDescent="0.35">
      <c r="H303588" s="10"/>
    </row>
    <row r="303589" spans="8:8" x14ac:dyDescent="0.35">
      <c r="H303589" s="10"/>
    </row>
    <row r="303590" spans="8:8" x14ac:dyDescent="0.35">
      <c r="H303590" s="10"/>
    </row>
    <row r="303591" spans="8:8" x14ac:dyDescent="0.35">
      <c r="H303591" s="10"/>
    </row>
    <row r="303592" spans="8:8" x14ac:dyDescent="0.35">
      <c r="H303592" s="10"/>
    </row>
    <row r="303593" spans="8:8" x14ac:dyDescent="0.35">
      <c r="H303593" s="10"/>
    </row>
    <row r="303594" spans="8:8" x14ac:dyDescent="0.35">
      <c r="H303594" s="10"/>
    </row>
    <row r="303595" spans="8:8" x14ac:dyDescent="0.35">
      <c r="H303595" s="10"/>
    </row>
    <row r="303596" spans="8:8" x14ac:dyDescent="0.35">
      <c r="H303596" s="10"/>
    </row>
    <row r="303597" spans="8:8" x14ac:dyDescent="0.35">
      <c r="H303597" s="10"/>
    </row>
    <row r="303598" spans="8:8" x14ac:dyDescent="0.35">
      <c r="H303598" s="10"/>
    </row>
    <row r="303599" spans="8:8" x14ac:dyDescent="0.35">
      <c r="H303599" s="10"/>
    </row>
    <row r="303600" spans="8:8" x14ac:dyDescent="0.35">
      <c r="H303600" s="10"/>
    </row>
    <row r="303601" spans="8:8" x14ac:dyDescent="0.35">
      <c r="H303601" s="10"/>
    </row>
    <row r="303602" spans="8:8" x14ac:dyDescent="0.35">
      <c r="H303602" s="10"/>
    </row>
    <row r="303603" spans="8:8" x14ac:dyDescent="0.35">
      <c r="H303603" s="10"/>
    </row>
    <row r="303604" spans="8:8" x14ac:dyDescent="0.35">
      <c r="H303604" s="10"/>
    </row>
    <row r="303605" spans="8:8" x14ac:dyDescent="0.35">
      <c r="H303605" s="10"/>
    </row>
    <row r="303606" spans="8:8" x14ac:dyDescent="0.35">
      <c r="H303606" s="10"/>
    </row>
    <row r="303607" spans="8:8" x14ac:dyDescent="0.35">
      <c r="H303607" s="10"/>
    </row>
    <row r="303608" spans="8:8" x14ac:dyDescent="0.35">
      <c r="H303608" s="10"/>
    </row>
    <row r="303609" spans="8:8" x14ac:dyDescent="0.35">
      <c r="H303609" s="10"/>
    </row>
    <row r="303610" spans="8:8" x14ac:dyDescent="0.35">
      <c r="H303610" s="10"/>
    </row>
    <row r="303611" spans="8:8" x14ac:dyDescent="0.35">
      <c r="H303611" s="10"/>
    </row>
    <row r="303612" spans="8:8" x14ac:dyDescent="0.35">
      <c r="H303612" s="10"/>
    </row>
    <row r="303613" spans="8:8" x14ac:dyDescent="0.35">
      <c r="H303613" s="10"/>
    </row>
    <row r="303614" spans="8:8" x14ac:dyDescent="0.35">
      <c r="H303614" s="10"/>
    </row>
    <row r="303615" spans="8:8" x14ac:dyDescent="0.35">
      <c r="H303615" s="10"/>
    </row>
    <row r="303616" spans="8:8" x14ac:dyDescent="0.35">
      <c r="H303616" s="10"/>
    </row>
    <row r="303617" spans="8:8" x14ac:dyDescent="0.35">
      <c r="H303617" s="10"/>
    </row>
    <row r="303618" spans="8:8" x14ac:dyDescent="0.35">
      <c r="H303618" s="10"/>
    </row>
    <row r="303619" spans="8:8" x14ac:dyDescent="0.35">
      <c r="H303619" s="10"/>
    </row>
    <row r="303620" spans="8:8" x14ac:dyDescent="0.35">
      <c r="H303620" s="10"/>
    </row>
    <row r="303621" spans="8:8" x14ac:dyDescent="0.35">
      <c r="H303621" s="10"/>
    </row>
    <row r="303622" spans="8:8" x14ac:dyDescent="0.35">
      <c r="H303622" s="10"/>
    </row>
    <row r="303623" spans="8:8" x14ac:dyDescent="0.35">
      <c r="H303623" s="10"/>
    </row>
    <row r="303624" spans="8:8" x14ac:dyDescent="0.35">
      <c r="H303624" s="10"/>
    </row>
    <row r="303625" spans="8:8" x14ac:dyDescent="0.35">
      <c r="H303625" s="10"/>
    </row>
    <row r="303626" spans="8:8" x14ac:dyDescent="0.35">
      <c r="H303626" s="10"/>
    </row>
    <row r="303627" spans="8:8" x14ac:dyDescent="0.35">
      <c r="H303627" s="10"/>
    </row>
    <row r="303628" spans="8:8" x14ac:dyDescent="0.35">
      <c r="H303628" s="10"/>
    </row>
    <row r="303629" spans="8:8" x14ac:dyDescent="0.35">
      <c r="H303629" s="10"/>
    </row>
    <row r="303630" spans="8:8" x14ac:dyDescent="0.35">
      <c r="H303630" s="10"/>
    </row>
    <row r="303631" spans="8:8" x14ac:dyDescent="0.35">
      <c r="H303631" s="10"/>
    </row>
    <row r="303632" spans="8:8" x14ac:dyDescent="0.35">
      <c r="H303632" s="10"/>
    </row>
    <row r="303633" spans="8:8" x14ac:dyDescent="0.35">
      <c r="H303633" s="10"/>
    </row>
    <row r="303634" spans="8:8" x14ac:dyDescent="0.35">
      <c r="H303634" s="10"/>
    </row>
    <row r="303635" spans="8:8" x14ac:dyDescent="0.35">
      <c r="H303635" s="10"/>
    </row>
    <row r="303636" spans="8:8" x14ac:dyDescent="0.35">
      <c r="H303636" s="10"/>
    </row>
    <row r="303637" spans="8:8" x14ac:dyDescent="0.35">
      <c r="H303637" s="10"/>
    </row>
    <row r="303638" spans="8:8" x14ac:dyDescent="0.35">
      <c r="H303638" s="10"/>
    </row>
    <row r="303639" spans="8:8" x14ac:dyDescent="0.35">
      <c r="H303639" s="10"/>
    </row>
    <row r="303640" spans="8:8" x14ac:dyDescent="0.35">
      <c r="H303640" s="10"/>
    </row>
    <row r="303641" spans="8:8" x14ac:dyDescent="0.35">
      <c r="H303641" s="10"/>
    </row>
    <row r="303642" spans="8:8" x14ac:dyDescent="0.35">
      <c r="H303642" s="10"/>
    </row>
    <row r="303643" spans="8:8" x14ac:dyDescent="0.35">
      <c r="H303643" s="10"/>
    </row>
    <row r="303644" spans="8:8" x14ac:dyDescent="0.35">
      <c r="H303644" s="10"/>
    </row>
    <row r="303645" spans="8:8" x14ac:dyDescent="0.35">
      <c r="H303645" s="10"/>
    </row>
    <row r="303646" spans="8:8" x14ac:dyDescent="0.35">
      <c r="H303646" s="10"/>
    </row>
    <row r="303647" spans="8:8" x14ac:dyDescent="0.35">
      <c r="H303647" s="10"/>
    </row>
    <row r="303648" spans="8:8" x14ac:dyDescent="0.35">
      <c r="H303648" s="10"/>
    </row>
    <row r="303649" spans="8:8" x14ac:dyDescent="0.35">
      <c r="H303649" s="10"/>
    </row>
    <row r="303650" spans="8:8" x14ac:dyDescent="0.35">
      <c r="H303650" s="10"/>
    </row>
    <row r="303651" spans="8:8" x14ac:dyDescent="0.35">
      <c r="H303651" s="10"/>
    </row>
    <row r="303652" spans="8:8" x14ac:dyDescent="0.35">
      <c r="H303652" s="10"/>
    </row>
    <row r="303653" spans="8:8" x14ac:dyDescent="0.35">
      <c r="H303653" s="10"/>
    </row>
    <row r="303654" spans="8:8" x14ac:dyDescent="0.35">
      <c r="H303654" s="10"/>
    </row>
    <row r="303655" spans="8:8" x14ac:dyDescent="0.35">
      <c r="H303655" s="10"/>
    </row>
    <row r="303656" spans="8:8" x14ac:dyDescent="0.35">
      <c r="H303656" s="10"/>
    </row>
    <row r="303657" spans="8:8" x14ac:dyDescent="0.35">
      <c r="H303657" s="10"/>
    </row>
    <row r="303658" spans="8:8" x14ac:dyDescent="0.35">
      <c r="H303658" s="10"/>
    </row>
    <row r="303659" spans="8:8" x14ac:dyDescent="0.35">
      <c r="H303659" s="10"/>
    </row>
    <row r="303660" spans="8:8" x14ac:dyDescent="0.35">
      <c r="H303660" s="10"/>
    </row>
    <row r="303661" spans="8:8" x14ac:dyDescent="0.35">
      <c r="H303661" s="10"/>
    </row>
    <row r="303662" spans="8:8" x14ac:dyDescent="0.35">
      <c r="H303662" s="10"/>
    </row>
    <row r="303663" spans="8:8" x14ac:dyDescent="0.35">
      <c r="H303663" s="10"/>
    </row>
    <row r="303664" spans="8:8" x14ac:dyDescent="0.35">
      <c r="H303664" s="10"/>
    </row>
    <row r="303665" spans="8:8" x14ac:dyDescent="0.35">
      <c r="H303665" s="10"/>
    </row>
    <row r="303666" spans="8:8" x14ac:dyDescent="0.35">
      <c r="H303666" s="10"/>
    </row>
    <row r="303667" spans="8:8" x14ac:dyDescent="0.35">
      <c r="H303667" s="10"/>
    </row>
    <row r="303668" spans="8:8" x14ac:dyDescent="0.35">
      <c r="H303668" s="10"/>
    </row>
    <row r="303669" spans="8:8" x14ac:dyDescent="0.35">
      <c r="H303669" s="10"/>
    </row>
    <row r="303670" spans="8:8" x14ac:dyDescent="0.35">
      <c r="H303670" s="10"/>
    </row>
    <row r="303671" spans="8:8" x14ac:dyDescent="0.35">
      <c r="H303671" s="10"/>
    </row>
    <row r="303672" spans="8:8" x14ac:dyDescent="0.35">
      <c r="H303672" s="10"/>
    </row>
    <row r="303673" spans="8:8" x14ac:dyDescent="0.35">
      <c r="H303673" s="10"/>
    </row>
    <row r="303674" spans="8:8" x14ac:dyDescent="0.35">
      <c r="H303674" s="10"/>
    </row>
    <row r="303675" spans="8:8" x14ac:dyDescent="0.35">
      <c r="H303675" s="10"/>
    </row>
    <row r="303676" spans="8:8" x14ac:dyDescent="0.35">
      <c r="H303676" s="10"/>
    </row>
    <row r="303677" spans="8:8" x14ac:dyDescent="0.35">
      <c r="H303677" s="10"/>
    </row>
    <row r="303678" spans="8:8" x14ac:dyDescent="0.35">
      <c r="H303678" s="10"/>
    </row>
    <row r="303679" spans="8:8" x14ac:dyDescent="0.35">
      <c r="H303679" s="10"/>
    </row>
    <row r="303680" spans="8:8" x14ac:dyDescent="0.35">
      <c r="H303680" s="10"/>
    </row>
    <row r="303681" spans="8:8" x14ac:dyDescent="0.35">
      <c r="H303681" s="10"/>
    </row>
    <row r="303682" spans="8:8" x14ac:dyDescent="0.35">
      <c r="H303682" s="10"/>
    </row>
    <row r="303683" spans="8:8" x14ac:dyDescent="0.35">
      <c r="H303683" s="10"/>
    </row>
    <row r="303684" spans="8:8" x14ac:dyDescent="0.35">
      <c r="H303684" s="10"/>
    </row>
    <row r="303685" spans="8:8" x14ac:dyDescent="0.35">
      <c r="H303685" s="10"/>
    </row>
    <row r="303686" spans="8:8" x14ac:dyDescent="0.35">
      <c r="H303686" s="10"/>
    </row>
    <row r="303687" spans="8:8" x14ac:dyDescent="0.35">
      <c r="H303687" s="10"/>
    </row>
    <row r="303688" spans="8:8" x14ac:dyDescent="0.35">
      <c r="H303688" s="10"/>
    </row>
    <row r="303689" spans="8:8" x14ac:dyDescent="0.35">
      <c r="H303689" s="10"/>
    </row>
    <row r="303690" spans="8:8" x14ac:dyDescent="0.35">
      <c r="H303690" s="10"/>
    </row>
    <row r="303691" spans="8:8" x14ac:dyDescent="0.35">
      <c r="H303691" s="10"/>
    </row>
    <row r="303692" spans="8:8" x14ac:dyDescent="0.35">
      <c r="H303692" s="10"/>
    </row>
    <row r="303693" spans="8:8" x14ac:dyDescent="0.35">
      <c r="H303693" s="10"/>
    </row>
    <row r="303694" spans="8:8" x14ac:dyDescent="0.35">
      <c r="H303694" s="10"/>
    </row>
    <row r="303695" spans="8:8" x14ac:dyDescent="0.35">
      <c r="H303695" s="10"/>
    </row>
    <row r="303696" spans="8:8" x14ac:dyDescent="0.35">
      <c r="H303696" s="10"/>
    </row>
    <row r="303697" spans="8:8" x14ac:dyDescent="0.35">
      <c r="H303697" s="10"/>
    </row>
    <row r="303698" spans="8:8" x14ac:dyDescent="0.35">
      <c r="H303698" s="10"/>
    </row>
    <row r="303699" spans="8:8" x14ac:dyDescent="0.35">
      <c r="H303699" s="10"/>
    </row>
    <row r="303700" spans="8:8" x14ac:dyDescent="0.35">
      <c r="H303700" s="10"/>
    </row>
    <row r="303701" spans="8:8" x14ac:dyDescent="0.35">
      <c r="H303701" s="10"/>
    </row>
    <row r="303702" spans="8:8" x14ac:dyDescent="0.35">
      <c r="H303702" s="10"/>
    </row>
    <row r="303703" spans="8:8" x14ac:dyDescent="0.35">
      <c r="H303703" s="10"/>
    </row>
    <row r="303704" spans="8:8" x14ac:dyDescent="0.35">
      <c r="H303704" s="10"/>
    </row>
    <row r="303705" spans="8:8" x14ac:dyDescent="0.35">
      <c r="H303705" s="10"/>
    </row>
    <row r="303706" spans="8:8" x14ac:dyDescent="0.35">
      <c r="H303706" s="10"/>
    </row>
    <row r="303707" spans="8:8" x14ac:dyDescent="0.35">
      <c r="H303707" s="10"/>
    </row>
    <row r="303708" spans="8:8" x14ac:dyDescent="0.35">
      <c r="H303708" s="10"/>
    </row>
    <row r="303709" spans="8:8" x14ac:dyDescent="0.35">
      <c r="H303709" s="10"/>
    </row>
    <row r="303710" spans="8:8" x14ac:dyDescent="0.35">
      <c r="H303710" s="10"/>
    </row>
    <row r="303711" spans="8:8" x14ac:dyDescent="0.35">
      <c r="H303711" s="10"/>
    </row>
    <row r="303712" spans="8:8" x14ac:dyDescent="0.35">
      <c r="H303712" s="10"/>
    </row>
    <row r="303713" spans="8:8" x14ac:dyDescent="0.35">
      <c r="H303713" s="10"/>
    </row>
    <row r="303714" spans="8:8" x14ac:dyDescent="0.35">
      <c r="H303714" s="10"/>
    </row>
    <row r="303715" spans="8:8" x14ac:dyDescent="0.35">
      <c r="H303715" s="10"/>
    </row>
    <row r="303716" spans="8:8" x14ac:dyDescent="0.35">
      <c r="H303716" s="10"/>
    </row>
    <row r="303717" spans="8:8" x14ac:dyDescent="0.35">
      <c r="H303717" s="10"/>
    </row>
    <row r="303718" spans="8:8" x14ac:dyDescent="0.35">
      <c r="H303718" s="10"/>
    </row>
    <row r="303719" spans="8:8" x14ac:dyDescent="0.35">
      <c r="H303719" s="10"/>
    </row>
    <row r="303720" spans="8:8" x14ac:dyDescent="0.35">
      <c r="H303720" s="10"/>
    </row>
    <row r="303721" spans="8:8" x14ac:dyDescent="0.35">
      <c r="H303721" s="10"/>
    </row>
    <row r="303722" spans="8:8" x14ac:dyDescent="0.35">
      <c r="H303722" s="10"/>
    </row>
    <row r="303723" spans="8:8" x14ac:dyDescent="0.35">
      <c r="H303723" s="10"/>
    </row>
    <row r="303724" spans="8:8" x14ac:dyDescent="0.35">
      <c r="H303724" s="10"/>
    </row>
    <row r="303725" spans="8:8" x14ac:dyDescent="0.35">
      <c r="H303725" s="10"/>
    </row>
    <row r="303726" spans="8:8" x14ac:dyDescent="0.35">
      <c r="H303726" s="10"/>
    </row>
    <row r="303727" spans="8:8" x14ac:dyDescent="0.35">
      <c r="H303727" s="10"/>
    </row>
    <row r="303728" spans="8:8" x14ac:dyDescent="0.35">
      <c r="H303728" s="10"/>
    </row>
    <row r="303729" spans="8:8" x14ac:dyDescent="0.35">
      <c r="H303729" s="10"/>
    </row>
    <row r="303730" spans="8:8" x14ac:dyDescent="0.35">
      <c r="H303730" s="10"/>
    </row>
    <row r="303731" spans="8:8" x14ac:dyDescent="0.35">
      <c r="H303731" s="10"/>
    </row>
    <row r="303732" spans="8:8" x14ac:dyDescent="0.35">
      <c r="H303732" s="10"/>
    </row>
    <row r="303733" spans="8:8" x14ac:dyDescent="0.35">
      <c r="H303733" s="10"/>
    </row>
    <row r="303734" spans="8:8" x14ac:dyDescent="0.35">
      <c r="H303734" s="10"/>
    </row>
    <row r="303735" spans="8:8" x14ac:dyDescent="0.35">
      <c r="H303735" s="10"/>
    </row>
    <row r="303736" spans="8:8" x14ac:dyDescent="0.35">
      <c r="H303736" s="10"/>
    </row>
    <row r="303737" spans="8:8" x14ac:dyDescent="0.35">
      <c r="H303737" s="10"/>
    </row>
    <row r="303738" spans="8:8" x14ac:dyDescent="0.35">
      <c r="H303738" s="10"/>
    </row>
    <row r="303739" spans="8:8" x14ac:dyDescent="0.35">
      <c r="H303739" s="10"/>
    </row>
    <row r="303740" spans="8:8" x14ac:dyDescent="0.35">
      <c r="H303740" s="10"/>
    </row>
    <row r="303741" spans="8:8" x14ac:dyDescent="0.35">
      <c r="H303741" s="10"/>
    </row>
    <row r="303742" spans="8:8" x14ac:dyDescent="0.35">
      <c r="H303742" s="10"/>
    </row>
    <row r="303743" spans="8:8" x14ac:dyDescent="0.35">
      <c r="H303743" s="10"/>
    </row>
    <row r="303744" spans="8:8" x14ac:dyDescent="0.35">
      <c r="H303744" s="10"/>
    </row>
    <row r="303745" spans="8:8" x14ac:dyDescent="0.35">
      <c r="H303745" s="10"/>
    </row>
    <row r="303746" spans="8:8" x14ac:dyDescent="0.35">
      <c r="H303746" s="10"/>
    </row>
    <row r="303747" spans="8:8" x14ac:dyDescent="0.35">
      <c r="H303747" s="10"/>
    </row>
    <row r="303748" spans="8:8" x14ac:dyDescent="0.35">
      <c r="H303748" s="10"/>
    </row>
    <row r="303749" spans="8:8" x14ac:dyDescent="0.35">
      <c r="H303749" s="10"/>
    </row>
    <row r="303750" spans="8:8" x14ac:dyDescent="0.35">
      <c r="H303750" s="10"/>
    </row>
    <row r="303751" spans="8:8" x14ac:dyDescent="0.35">
      <c r="H303751" s="10"/>
    </row>
    <row r="303752" spans="8:8" x14ac:dyDescent="0.35">
      <c r="H303752" s="10"/>
    </row>
    <row r="303753" spans="8:8" x14ac:dyDescent="0.35">
      <c r="H303753" s="10"/>
    </row>
    <row r="303754" spans="8:8" x14ac:dyDescent="0.35">
      <c r="H303754" s="10"/>
    </row>
    <row r="303755" spans="8:8" x14ac:dyDescent="0.35">
      <c r="H303755" s="10"/>
    </row>
    <row r="303756" spans="8:8" x14ac:dyDescent="0.35">
      <c r="H303756" s="10"/>
    </row>
    <row r="303757" spans="8:8" x14ac:dyDescent="0.35">
      <c r="H303757" s="10"/>
    </row>
    <row r="303758" spans="8:8" x14ac:dyDescent="0.35">
      <c r="H303758" s="10"/>
    </row>
    <row r="303759" spans="8:8" x14ac:dyDescent="0.35">
      <c r="H303759" s="10"/>
    </row>
    <row r="303760" spans="8:8" x14ac:dyDescent="0.35">
      <c r="H303760" s="10"/>
    </row>
    <row r="303761" spans="8:8" x14ac:dyDescent="0.35">
      <c r="H303761" s="10"/>
    </row>
    <row r="303762" spans="8:8" x14ac:dyDescent="0.35">
      <c r="H303762" s="10"/>
    </row>
    <row r="303763" spans="8:8" x14ac:dyDescent="0.35">
      <c r="H303763" s="10"/>
    </row>
    <row r="303764" spans="8:8" x14ac:dyDescent="0.35">
      <c r="H303764" s="10"/>
    </row>
    <row r="303765" spans="8:8" x14ac:dyDescent="0.35">
      <c r="H303765" s="10"/>
    </row>
    <row r="303766" spans="8:8" x14ac:dyDescent="0.35">
      <c r="H303766" s="10"/>
    </row>
    <row r="303767" spans="8:8" x14ac:dyDescent="0.35">
      <c r="H303767" s="10"/>
    </row>
    <row r="303768" spans="8:8" x14ac:dyDescent="0.35">
      <c r="H303768" s="10"/>
    </row>
    <row r="303769" spans="8:8" x14ac:dyDescent="0.35">
      <c r="H303769" s="10"/>
    </row>
    <row r="303770" spans="8:8" x14ac:dyDescent="0.35">
      <c r="H303770" s="10"/>
    </row>
    <row r="303771" spans="8:8" x14ac:dyDescent="0.35">
      <c r="H303771" s="10"/>
    </row>
    <row r="303772" spans="8:8" x14ac:dyDescent="0.35">
      <c r="H303772" s="10"/>
    </row>
    <row r="303773" spans="8:8" x14ac:dyDescent="0.35">
      <c r="H303773" s="10"/>
    </row>
    <row r="303774" spans="8:8" x14ac:dyDescent="0.35">
      <c r="H303774" s="10"/>
    </row>
    <row r="303775" spans="8:8" x14ac:dyDescent="0.35">
      <c r="H303775" s="10"/>
    </row>
    <row r="303776" spans="8:8" x14ac:dyDescent="0.35">
      <c r="H303776" s="10"/>
    </row>
    <row r="303777" spans="8:8" x14ac:dyDescent="0.35">
      <c r="H303777" s="10"/>
    </row>
    <row r="303778" spans="8:8" x14ac:dyDescent="0.35">
      <c r="H303778" s="10"/>
    </row>
    <row r="303779" spans="8:8" x14ac:dyDescent="0.35">
      <c r="H303779" s="10"/>
    </row>
    <row r="303780" spans="8:8" x14ac:dyDescent="0.35">
      <c r="H303780" s="10"/>
    </row>
    <row r="303781" spans="8:8" x14ac:dyDescent="0.35">
      <c r="H303781" s="10"/>
    </row>
    <row r="303782" spans="8:8" x14ac:dyDescent="0.35">
      <c r="H303782" s="10"/>
    </row>
    <row r="303783" spans="8:8" x14ac:dyDescent="0.35">
      <c r="H303783" s="10"/>
    </row>
    <row r="303784" spans="8:8" x14ac:dyDescent="0.35">
      <c r="H303784" s="10"/>
    </row>
    <row r="303785" spans="8:8" x14ac:dyDescent="0.35">
      <c r="H303785" s="10"/>
    </row>
    <row r="303786" spans="8:8" x14ac:dyDescent="0.35">
      <c r="H303786" s="10"/>
    </row>
    <row r="303787" spans="8:8" x14ac:dyDescent="0.35">
      <c r="H303787" s="10"/>
    </row>
    <row r="303788" spans="8:8" x14ac:dyDescent="0.35">
      <c r="H303788" s="10"/>
    </row>
    <row r="303789" spans="8:8" x14ac:dyDescent="0.35">
      <c r="H303789" s="10"/>
    </row>
    <row r="303790" spans="8:8" x14ac:dyDescent="0.35">
      <c r="H303790" s="10"/>
    </row>
    <row r="303791" spans="8:8" x14ac:dyDescent="0.35">
      <c r="H303791" s="10"/>
    </row>
    <row r="303792" spans="8:8" x14ac:dyDescent="0.35">
      <c r="H303792" s="10"/>
    </row>
    <row r="303793" spans="8:8" x14ac:dyDescent="0.35">
      <c r="H303793" s="10"/>
    </row>
    <row r="303794" spans="8:8" x14ac:dyDescent="0.35">
      <c r="H303794" s="10"/>
    </row>
    <row r="303795" spans="8:8" x14ac:dyDescent="0.35">
      <c r="H303795" s="10"/>
    </row>
    <row r="303796" spans="8:8" x14ac:dyDescent="0.35">
      <c r="H303796" s="10"/>
    </row>
    <row r="303797" spans="8:8" x14ac:dyDescent="0.35">
      <c r="H303797" s="10"/>
    </row>
    <row r="303798" spans="8:8" x14ac:dyDescent="0.35">
      <c r="H303798" s="10"/>
    </row>
    <row r="303799" spans="8:8" x14ac:dyDescent="0.35">
      <c r="H303799" s="10"/>
    </row>
    <row r="303800" spans="8:8" x14ac:dyDescent="0.35">
      <c r="H303800" s="10"/>
    </row>
    <row r="303801" spans="8:8" x14ac:dyDescent="0.35">
      <c r="H303801" s="10"/>
    </row>
    <row r="303802" spans="8:8" x14ac:dyDescent="0.35">
      <c r="H303802" s="10"/>
    </row>
    <row r="303803" spans="8:8" x14ac:dyDescent="0.35">
      <c r="H303803" s="10"/>
    </row>
    <row r="303804" spans="8:8" x14ac:dyDescent="0.35">
      <c r="H303804" s="10"/>
    </row>
    <row r="303805" spans="8:8" x14ac:dyDescent="0.35">
      <c r="H303805" s="10"/>
    </row>
    <row r="303806" spans="8:8" x14ac:dyDescent="0.35">
      <c r="H303806" s="10"/>
    </row>
    <row r="303807" spans="8:8" x14ac:dyDescent="0.35">
      <c r="H303807" s="10"/>
    </row>
    <row r="303808" spans="8:8" x14ac:dyDescent="0.35">
      <c r="H303808" s="10"/>
    </row>
    <row r="303809" spans="8:8" x14ac:dyDescent="0.35">
      <c r="H303809" s="10"/>
    </row>
    <row r="303810" spans="8:8" x14ac:dyDescent="0.35">
      <c r="H303810" s="10"/>
    </row>
    <row r="303811" spans="8:8" x14ac:dyDescent="0.35">
      <c r="H303811" s="10"/>
    </row>
    <row r="303812" spans="8:8" x14ac:dyDescent="0.35">
      <c r="H303812" s="10"/>
    </row>
    <row r="303813" spans="8:8" x14ac:dyDescent="0.35">
      <c r="H303813" s="10"/>
    </row>
    <row r="303814" spans="8:8" x14ac:dyDescent="0.35">
      <c r="H303814" s="10"/>
    </row>
    <row r="303815" spans="8:8" x14ac:dyDescent="0.35">
      <c r="H303815" s="10"/>
    </row>
    <row r="303816" spans="8:8" x14ac:dyDescent="0.35">
      <c r="H303816" s="10"/>
    </row>
    <row r="303817" spans="8:8" x14ac:dyDescent="0.35">
      <c r="H303817" s="10"/>
    </row>
    <row r="303818" spans="8:8" x14ac:dyDescent="0.35">
      <c r="H303818" s="10"/>
    </row>
    <row r="303819" spans="8:8" x14ac:dyDescent="0.35">
      <c r="H303819" s="10"/>
    </row>
    <row r="303820" spans="8:8" x14ac:dyDescent="0.35">
      <c r="H303820" s="10"/>
    </row>
    <row r="303821" spans="8:8" x14ac:dyDescent="0.35">
      <c r="H303821" s="10"/>
    </row>
    <row r="303822" spans="8:8" x14ac:dyDescent="0.35">
      <c r="H303822" s="10"/>
    </row>
    <row r="303823" spans="8:8" x14ac:dyDescent="0.35">
      <c r="H303823" s="10"/>
    </row>
    <row r="303824" spans="8:8" x14ac:dyDescent="0.35">
      <c r="H303824" s="10"/>
    </row>
    <row r="303825" spans="8:8" x14ac:dyDescent="0.35">
      <c r="H303825" s="10"/>
    </row>
    <row r="303826" spans="8:8" x14ac:dyDescent="0.35">
      <c r="H303826" s="10"/>
    </row>
    <row r="303827" spans="8:8" x14ac:dyDescent="0.35">
      <c r="H303827" s="10"/>
    </row>
    <row r="303828" spans="8:8" x14ac:dyDescent="0.35">
      <c r="H303828" s="10"/>
    </row>
    <row r="303829" spans="8:8" x14ac:dyDescent="0.35">
      <c r="H303829" s="10"/>
    </row>
    <row r="303830" spans="8:8" x14ac:dyDescent="0.35">
      <c r="H303830" s="10"/>
    </row>
    <row r="303831" spans="8:8" x14ac:dyDescent="0.35">
      <c r="H303831" s="10"/>
    </row>
    <row r="303832" spans="8:8" x14ac:dyDescent="0.35">
      <c r="H303832" s="10"/>
    </row>
    <row r="303833" spans="8:8" x14ac:dyDescent="0.35">
      <c r="H303833" s="10"/>
    </row>
    <row r="303834" spans="8:8" x14ac:dyDescent="0.35">
      <c r="H303834" s="10"/>
    </row>
    <row r="303835" spans="8:8" x14ac:dyDescent="0.35">
      <c r="H303835" s="10"/>
    </row>
    <row r="303836" spans="8:8" x14ac:dyDescent="0.35">
      <c r="H303836" s="10"/>
    </row>
    <row r="303837" spans="8:8" x14ac:dyDescent="0.35">
      <c r="H303837" s="10"/>
    </row>
    <row r="303838" spans="8:8" x14ac:dyDescent="0.35">
      <c r="H303838" s="10"/>
    </row>
    <row r="303839" spans="8:8" x14ac:dyDescent="0.35">
      <c r="H303839" s="10"/>
    </row>
    <row r="303840" spans="8:8" x14ac:dyDescent="0.35">
      <c r="H303840" s="10"/>
    </row>
    <row r="303841" spans="8:8" x14ac:dyDescent="0.35">
      <c r="H303841" s="10"/>
    </row>
    <row r="303842" spans="8:8" x14ac:dyDescent="0.35">
      <c r="H303842" s="10"/>
    </row>
    <row r="303843" spans="8:8" x14ac:dyDescent="0.35">
      <c r="H303843" s="10"/>
    </row>
    <row r="303844" spans="8:8" x14ac:dyDescent="0.35">
      <c r="H303844" s="10"/>
    </row>
    <row r="303845" spans="8:8" x14ac:dyDescent="0.35">
      <c r="H303845" s="10"/>
    </row>
    <row r="303846" spans="8:8" x14ac:dyDescent="0.35">
      <c r="H303846" s="10"/>
    </row>
    <row r="303847" spans="8:8" x14ac:dyDescent="0.35">
      <c r="H303847" s="10"/>
    </row>
    <row r="303848" spans="8:8" x14ac:dyDescent="0.35">
      <c r="H303848" s="10"/>
    </row>
    <row r="303849" spans="8:8" x14ac:dyDescent="0.35">
      <c r="H303849" s="10"/>
    </row>
    <row r="303850" spans="8:8" x14ac:dyDescent="0.35">
      <c r="H303850" s="10"/>
    </row>
    <row r="303851" spans="8:8" x14ac:dyDescent="0.35">
      <c r="H303851" s="10"/>
    </row>
    <row r="303852" spans="8:8" x14ac:dyDescent="0.35">
      <c r="H303852" s="10"/>
    </row>
    <row r="303853" spans="8:8" x14ac:dyDescent="0.35">
      <c r="H303853" s="10"/>
    </row>
    <row r="303854" spans="8:8" x14ac:dyDescent="0.35">
      <c r="H303854" s="10"/>
    </row>
    <row r="303855" spans="8:8" x14ac:dyDescent="0.35">
      <c r="H303855" s="10"/>
    </row>
    <row r="303856" spans="8:8" x14ac:dyDescent="0.35">
      <c r="H303856" s="10"/>
    </row>
    <row r="303857" spans="8:8" x14ac:dyDescent="0.35">
      <c r="H303857" s="10"/>
    </row>
    <row r="303858" spans="8:8" x14ac:dyDescent="0.35">
      <c r="H303858" s="10"/>
    </row>
    <row r="303859" spans="8:8" x14ac:dyDescent="0.35">
      <c r="H303859" s="10"/>
    </row>
    <row r="303860" spans="8:8" x14ac:dyDescent="0.35">
      <c r="H303860" s="10"/>
    </row>
    <row r="303861" spans="8:8" x14ac:dyDescent="0.35">
      <c r="H303861" s="10"/>
    </row>
    <row r="303862" spans="8:8" x14ac:dyDescent="0.35">
      <c r="H303862" s="10"/>
    </row>
    <row r="303863" spans="8:8" x14ac:dyDescent="0.35">
      <c r="H303863" s="10"/>
    </row>
    <row r="303864" spans="8:8" x14ac:dyDescent="0.35">
      <c r="H303864" s="10"/>
    </row>
    <row r="303865" spans="8:8" x14ac:dyDescent="0.35">
      <c r="H303865" s="10"/>
    </row>
    <row r="303866" spans="8:8" x14ac:dyDescent="0.35">
      <c r="H303866" s="10"/>
    </row>
    <row r="303867" spans="8:8" x14ac:dyDescent="0.35">
      <c r="H303867" s="10"/>
    </row>
    <row r="303868" spans="8:8" x14ac:dyDescent="0.35">
      <c r="H303868" s="10"/>
    </row>
    <row r="303869" spans="8:8" x14ac:dyDescent="0.35">
      <c r="H303869" s="10"/>
    </row>
    <row r="303870" spans="8:8" x14ac:dyDescent="0.35">
      <c r="H303870" s="10"/>
    </row>
    <row r="303871" spans="8:8" x14ac:dyDescent="0.35">
      <c r="H303871" s="10"/>
    </row>
    <row r="303872" spans="8:8" x14ac:dyDescent="0.35">
      <c r="H303872" s="10"/>
    </row>
    <row r="303873" spans="8:8" x14ac:dyDescent="0.35">
      <c r="H303873" s="10"/>
    </row>
    <row r="303874" spans="8:8" x14ac:dyDescent="0.35">
      <c r="H303874" s="10"/>
    </row>
    <row r="303875" spans="8:8" x14ac:dyDescent="0.35">
      <c r="H303875" s="10"/>
    </row>
    <row r="303876" spans="8:8" x14ac:dyDescent="0.35">
      <c r="H303876" s="10"/>
    </row>
    <row r="303877" spans="8:8" x14ac:dyDescent="0.35">
      <c r="H303877" s="10"/>
    </row>
    <row r="303878" spans="8:8" x14ac:dyDescent="0.35">
      <c r="H303878" s="10"/>
    </row>
    <row r="303879" spans="8:8" x14ac:dyDescent="0.35">
      <c r="H303879" s="10"/>
    </row>
    <row r="303880" spans="8:8" x14ac:dyDescent="0.35">
      <c r="H303880" s="10"/>
    </row>
    <row r="303881" spans="8:8" x14ac:dyDescent="0.35">
      <c r="H303881" s="10"/>
    </row>
    <row r="303882" spans="8:8" x14ac:dyDescent="0.35">
      <c r="H303882" s="10"/>
    </row>
    <row r="303883" spans="8:8" x14ac:dyDescent="0.35">
      <c r="H303883" s="10"/>
    </row>
    <row r="303884" spans="8:8" x14ac:dyDescent="0.35">
      <c r="H303884" s="10"/>
    </row>
    <row r="303885" spans="8:8" x14ac:dyDescent="0.35">
      <c r="H303885" s="10"/>
    </row>
    <row r="303886" spans="8:8" x14ac:dyDescent="0.35">
      <c r="H303886" s="10"/>
    </row>
    <row r="303887" spans="8:8" x14ac:dyDescent="0.35">
      <c r="H303887" s="10"/>
    </row>
    <row r="303888" spans="8:8" x14ac:dyDescent="0.35">
      <c r="H303888" s="10"/>
    </row>
    <row r="303889" spans="8:8" x14ac:dyDescent="0.35">
      <c r="H303889" s="10"/>
    </row>
    <row r="303890" spans="8:8" x14ac:dyDescent="0.35">
      <c r="H303890" s="10"/>
    </row>
    <row r="303891" spans="8:8" x14ac:dyDescent="0.35">
      <c r="H303891" s="10"/>
    </row>
    <row r="303892" spans="8:8" x14ac:dyDescent="0.35">
      <c r="H303892" s="10"/>
    </row>
    <row r="303893" spans="8:8" x14ac:dyDescent="0.35">
      <c r="H303893" s="10"/>
    </row>
    <row r="303894" spans="8:8" x14ac:dyDescent="0.35">
      <c r="H303894" s="10"/>
    </row>
    <row r="303895" spans="8:8" x14ac:dyDescent="0.35">
      <c r="H303895" s="10"/>
    </row>
    <row r="303896" spans="8:8" x14ac:dyDescent="0.35">
      <c r="H303896" s="10"/>
    </row>
    <row r="303897" spans="8:8" x14ac:dyDescent="0.35">
      <c r="H303897" s="10"/>
    </row>
    <row r="303898" spans="8:8" x14ac:dyDescent="0.35">
      <c r="H303898" s="10"/>
    </row>
    <row r="303899" spans="8:8" x14ac:dyDescent="0.35">
      <c r="H303899" s="10"/>
    </row>
    <row r="303900" spans="8:8" x14ac:dyDescent="0.35">
      <c r="H303900" s="10"/>
    </row>
    <row r="303901" spans="8:8" x14ac:dyDescent="0.35">
      <c r="H303901" s="10"/>
    </row>
    <row r="303902" spans="8:8" x14ac:dyDescent="0.35">
      <c r="H303902" s="10"/>
    </row>
    <row r="303903" spans="8:8" x14ac:dyDescent="0.35">
      <c r="H303903" s="10"/>
    </row>
    <row r="303904" spans="8:8" x14ac:dyDescent="0.35">
      <c r="H303904" s="10"/>
    </row>
    <row r="303905" spans="8:8" x14ac:dyDescent="0.35">
      <c r="H303905" s="10"/>
    </row>
    <row r="303906" spans="8:8" x14ac:dyDescent="0.35">
      <c r="H303906" s="10"/>
    </row>
    <row r="303907" spans="8:8" x14ac:dyDescent="0.35">
      <c r="H303907" s="10"/>
    </row>
    <row r="303908" spans="8:8" x14ac:dyDescent="0.35">
      <c r="H303908" s="10"/>
    </row>
    <row r="303909" spans="8:8" x14ac:dyDescent="0.35">
      <c r="H303909" s="10"/>
    </row>
    <row r="303910" spans="8:8" x14ac:dyDescent="0.35">
      <c r="H303910" s="10"/>
    </row>
    <row r="303911" spans="8:8" x14ac:dyDescent="0.35">
      <c r="H303911" s="10"/>
    </row>
    <row r="303912" spans="8:8" x14ac:dyDescent="0.35">
      <c r="H303912" s="10"/>
    </row>
    <row r="303913" spans="8:8" x14ac:dyDescent="0.35">
      <c r="H303913" s="10"/>
    </row>
    <row r="303914" spans="8:8" x14ac:dyDescent="0.35">
      <c r="H303914" s="10"/>
    </row>
    <row r="303915" spans="8:8" x14ac:dyDescent="0.35">
      <c r="H303915" s="10"/>
    </row>
    <row r="303916" spans="8:8" x14ac:dyDescent="0.35">
      <c r="H303916" s="10"/>
    </row>
    <row r="303917" spans="8:8" x14ac:dyDescent="0.35">
      <c r="H303917" s="10"/>
    </row>
    <row r="303918" spans="8:8" x14ac:dyDescent="0.35">
      <c r="H303918" s="10"/>
    </row>
    <row r="303919" spans="8:8" x14ac:dyDescent="0.35">
      <c r="H303919" s="10"/>
    </row>
    <row r="303920" spans="8:8" x14ac:dyDescent="0.35">
      <c r="H303920" s="10"/>
    </row>
    <row r="303921" spans="8:8" x14ac:dyDescent="0.35">
      <c r="H303921" s="10"/>
    </row>
    <row r="303922" spans="8:8" x14ac:dyDescent="0.35">
      <c r="H303922" s="10"/>
    </row>
    <row r="303923" spans="8:8" x14ac:dyDescent="0.35">
      <c r="H303923" s="10"/>
    </row>
    <row r="303924" spans="8:8" x14ac:dyDescent="0.35">
      <c r="H303924" s="10"/>
    </row>
    <row r="303925" spans="8:8" x14ac:dyDescent="0.35">
      <c r="H303925" s="10"/>
    </row>
    <row r="303926" spans="8:8" x14ac:dyDescent="0.35">
      <c r="H303926" s="10"/>
    </row>
    <row r="303927" spans="8:8" x14ac:dyDescent="0.35">
      <c r="H303927" s="10"/>
    </row>
    <row r="303928" spans="8:8" x14ac:dyDescent="0.35">
      <c r="H303928" s="10"/>
    </row>
    <row r="303929" spans="8:8" x14ac:dyDescent="0.35">
      <c r="H303929" s="10"/>
    </row>
    <row r="303930" spans="8:8" x14ac:dyDescent="0.35">
      <c r="H303930" s="10"/>
    </row>
    <row r="303931" spans="8:8" x14ac:dyDescent="0.35">
      <c r="H303931" s="10"/>
    </row>
    <row r="303932" spans="8:8" x14ac:dyDescent="0.35">
      <c r="H303932" s="10"/>
    </row>
    <row r="303933" spans="8:8" x14ac:dyDescent="0.35">
      <c r="H303933" s="10"/>
    </row>
    <row r="303934" spans="8:8" x14ac:dyDescent="0.35">
      <c r="H303934" s="10"/>
    </row>
    <row r="303935" spans="8:8" x14ac:dyDescent="0.35">
      <c r="H303935" s="10"/>
    </row>
    <row r="303936" spans="8:8" x14ac:dyDescent="0.35">
      <c r="H303936" s="10"/>
    </row>
    <row r="303937" spans="8:8" x14ac:dyDescent="0.35">
      <c r="H303937" s="10"/>
    </row>
    <row r="303938" spans="8:8" x14ac:dyDescent="0.35">
      <c r="H303938" s="10"/>
    </row>
    <row r="303939" spans="8:8" x14ac:dyDescent="0.35">
      <c r="H303939" s="10"/>
    </row>
    <row r="303940" spans="8:8" x14ac:dyDescent="0.35">
      <c r="H303940" s="10"/>
    </row>
    <row r="303941" spans="8:8" x14ac:dyDescent="0.35">
      <c r="H303941" s="10"/>
    </row>
    <row r="303942" spans="8:8" x14ac:dyDescent="0.35">
      <c r="H303942" s="10"/>
    </row>
    <row r="303943" spans="8:8" x14ac:dyDescent="0.35">
      <c r="H303943" s="10"/>
    </row>
    <row r="303944" spans="8:8" x14ac:dyDescent="0.35">
      <c r="H303944" s="10"/>
    </row>
    <row r="303945" spans="8:8" x14ac:dyDescent="0.35">
      <c r="H303945" s="10"/>
    </row>
    <row r="303946" spans="8:8" x14ac:dyDescent="0.35">
      <c r="H303946" s="10"/>
    </row>
    <row r="303947" spans="8:8" x14ac:dyDescent="0.35">
      <c r="H303947" s="10"/>
    </row>
    <row r="303948" spans="8:8" x14ac:dyDescent="0.35">
      <c r="H303948" s="10"/>
    </row>
    <row r="303949" spans="8:8" x14ac:dyDescent="0.35">
      <c r="H303949" s="10"/>
    </row>
    <row r="303950" spans="8:8" x14ac:dyDescent="0.35">
      <c r="H303950" s="10"/>
    </row>
    <row r="303951" spans="8:8" x14ac:dyDescent="0.35">
      <c r="H303951" s="10"/>
    </row>
    <row r="303952" spans="8:8" x14ac:dyDescent="0.35">
      <c r="H303952" s="10"/>
    </row>
    <row r="303953" spans="8:8" x14ac:dyDescent="0.35">
      <c r="H303953" s="10"/>
    </row>
    <row r="303954" spans="8:8" x14ac:dyDescent="0.35">
      <c r="H303954" s="10"/>
    </row>
    <row r="303955" spans="8:8" x14ac:dyDescent="0.35">
      <c r="H303955" s="10"/>
    </row>
    <row r="303956" spans="8:8" x14ac:dyDescent="0.35">
      <c r="H303956" s="10"/>
    </row>
    <row r="303957" spans="8:8" x14ac:dyDescent="0.35">
      <c r="H303957" s="10"/>
    </row>
    <row r="303958" spans="8:8" x14ac:dyDescent="0.35">
      <c r="H303958" s="10"/>
    </row>
    <row r="303959" spans="8:8" x14ac:dyDescent="0.35">
      <c r="H303959" s="10"/>
    </row>
    <row r="303960" spans="8:8" x14ac:dyDescent="0.35">
      <c r="H303960" s="10"/>
    </row>
    <row r="303961" spans="8:8" x14ac:dyDescent="0.35">
      <c r="H303961" s="10"/>
    </row>
    <row r="303962" spans="8:8" x14ac:dyDescent="0.35">
      <c r="H303962" s="10"/>
    </row>
    <row r="303963" spans="8:8" x14ac:dyDescent="0.35">
      <c r="H303963" s="10"/>
    </row>
    <row r="303964" spans="8:8" x14ac:dyDescent="0.35">
      <c r="H303964" s="10"/>
    </row>
    <row r="303965" spans="8:8" x14ac:dyDescent="0.35">
      <c r="H303965" s="10"/>
    </row>
    <row r="303966" spans="8:8" x14ac:dyDescent="0.35">
      <c r="H303966" s="10"/>
    </row>
    <row r="303967" spans="8:8" x14ac:dyDescent="0.35">
      <c r="H303967" s="10"/>
    </row>
    <row r="303968" spans="8:8" x14ac:dyDescent="0.35">
      <c r="H303968" s="10"/>
    </row>
    <row r="303969" spans="8:8" x14ac:dyDescent="0.35">
      <c r="H303969" s="10"/>
    </row>
    <row r="303970" spans="8:8" x14ac:dyDescent="0.35">
      <c r="H303970" s="10"/>
    </row>
    <row r="303971" spans="8:8" x14ac:dyDescent="0.35">
      <c r="H303971" s="10"/>
    </row>
    <row r="303972" spans="8:8" x14ac:dyDescent="0.35">
      <c r="H303972" s="10"/>
    </row>
    <row r="303973" spans="8:8" x14ac:dyDescent="0.35">
      <c r="H303973" s="10"/>
    </row>
    <row r="303974" spans="8:8" x14ac:dyDescent="0.35">
      <c r="H303974" s="10"/>
    </row>
    <row r="303975" spans="8:8" x14ac:dyDescent="0.35">
      <c r="H303975" s="10"/>
    </row>
    <row r="303976" spans="8:8" x14ac:dyDescent="0.35">
      <c r="H303976" s="10"/>
    </row>
    <row r="303977" spans="8:8" x14ac:dyDescent="0.35">
      <c r="H303977" s="10"/>
    </row>
    <row r="303978" spans="8:8" x14ac:dyDescent="0.35">
      <c r="H303978" s="10"/>
    </row>
    <row r="303979" spans="8:8" x14ac:dyDescent="0.35">
      <c r="H303979" s="10"/>
    </row>
    <row r="303980" spans="8:8" x14ac:dyDescent="0.35">
      <c r="H303980" s="10"/>
    </row>
    <row r="303981" spans="8:8" x14ac:dyDescent="0.35">
      <c r="H303981" s="10"/>
    </row>
    <row r="303982" spans="8:8" x14ac:dyDescent="0.35">
      <c r="H303982" s="10"/>
    </row>
    <row r="303983" spans="8:8" x14ac:dyDescent="0.35">
      <c r="H303983" s="10"/>
    </row>
    <row r="303984" spans="8:8" x14ac:dyDescent="0.35">
      <c r="H303984" s="10"/>
    </row>
    <row r="303985" spans="8:8" x14ac:dyDescent="0.35">
      <c r="H303985" s="10"/>
    </row>
    <row r="303986" spans="8:8" x14ac:dyDescent="0.35">
      <c r="H303986" s="10"/>
    </row>
    <row r="303987" spans="8:8" x14ac:dyDescent="0.35">
      <c r="H303987" s="10"/>
    </row>
    <row r="303988" spans="8:8" x14ac:dyDescent="0.35">
      <c r="H303988" s="10"/>
    </row>
    <row r="303989" spans="8:8" x14ac:dyDescent="0.35">
      <c r="H303989" s="10"/>
    </row>
    <row r="303990" spans="8:8" x14ac:dyDescent="0.35">
      <c r="H303990" s="10"/>
    </row>
    <row r="303991" spans="8:8" x14ac:dyDescent="0.35">
      <c r="H303991" s="10"/>
    </row>
    <row r="303992" spans="8:8" x14ac:dyDescent="0.35">
      <c r="H303992" s="10"/>
    </row>
    <row r="303993" spans="8:8" x14ac:dyDescent="0.35">
      <c r="H303993" s="10"/>
    </row>
    <row r="303994" spans="8:8" x14ac:dyDescent="0.35">
      <c r="H303994" s="10"/>
    </row>
    <row r="303995" spans="8:8" x14ac:dyDescent="0.35">
      <c r="H303995" s="10"/>
    </row>
    <row r="303996" spans="8:8" x14ac:dyDescent="0.35">
      <c r="H303996" s="10"/>
    </row>
    <row r="303997" spans="8:8" x14ac:dyDescent="0.35">
      <c r="H303997" s="10"/>
    </row>
    <row r="303998" spans="8:8" x14ac:dyDescent="0.35">
      <c r="H303998" s="10"/>
    </row>
    <row r="303999" spans="8:8" x14ac:dyDescent="0.35">
      <c r="H303999" s="10"/>
    </row>
    <row r="304000" spans="8:8" x14ac:dyDescent="0.35">
      <c r="H304000" s="10"/>
    </row>
    <row r="304001" spans="8:8" x14ac:dyDescent="0.35">
      <c r="H304001" s="10"/>
    </row>
    <row r="304002" spans="8:8" x14ac:dyDescent="0.35">
      <c r="H304002" s="10"/>
    </row>
    <row r="304003" spans="8:8" x14ac:dyDescent="0.35">
      <c r="H304003" s="10"/>
    </row>
    <row r="304004" spans="8:8" x14ac:dyDescent="0.35">
      <c r="H304004" s="10"/>
    </row>
    <row r="304005" spans="8:8" x14ac:dyDescent="0.35">
      <c r="H304005" s="10"/>
    </row>
    <row r="304006" spans="8:8" x14ac:dyDescent="0.35">
      <c r="H304006" s="10"/>
    </row>
    <row r="304007" spans="8:8" x14ac:dyDescent="0.35">
      <c r="H304007" s="10"/>
    </row>
    <row r="304008" spans="8:8" x14ac:dyDescent="0.35">
      <c r="H304008" s="10"/>
    </row>
    <row r="304009" spans="8:8" x14ac:dyDescent="0.35">
      <c r="H304009" s="10"/>
    </row>
    <row r="304010" spans="8:8" x14ac:dyDescent="0.35">
      <c r="H304010" s="10"/>
    </row>
    <row r="304011" spans="8:8" x14ac:dyDescent="0.35">
      <c r="H304011" s="10"/>
    </row>
    <row r="304012" spans="8:8" x14ac:dyDescent="0.35">
      <c r="H304012" s="10"/>
    </row>
    <row r="304013" spans="8:8" x14ac:dyDescent="0.35">
      <c r="H304013" s="10"/>
    </row>
    <row r="304014" spans="8:8" x14ac:dyDescent="0.35">
      <c r="H304014" s="10"/>
    </row>
    <row r="304015" spans="8:8" x14ac:dyDescent="0.35">
      <c r="H304015" s="10"/>
    </row>
    <row r="304016" spans="8:8" x14ac:dyDescent="0.35">
      <c r="H304016" s="10"/>
    </row>
    <row r="304017" spans="8:8" x14ac:dyDescent="0.35">
      <c r="H304017" s="10"/>
    </row>
    <row r="304018" spans="8:8" x14ac:dyDescent="0.35">
      <c r="H304018" s="10"/>
    </row>
    <row r="304019" spans="8:8" x14ac:dyDescent="0.35">
      <c r="H304019" s="10"/>
    </row>
    <row r="304020" spans="8:8" x14ac:dyDescent="0.35">
      <c r="H304020" s="10"/>
    </row>
    <row r="304021" spans="8:8" x14ac:dyDescent="0.35">
      <c r="H304021" s="10"/>
    </row>
    <row r="304022" spans="8:8" x14ac:dyDescent="0.35">
      <c r="H304022" s="10"/>
    </row>
    <row r="304023" spans="8:8" x14ac:dyDescent="0.35">
      <c r="H304023" s="10"/>
    </row>
    <row r="304024" spans="8:8" x14ac:dyDescent="0.35">
      <c r="H304024" s="10"/>
    </row>
    <row r="304025" spans="8:8" x14ac:dyDescent="0.35">
      <c r="H304025" s="10"/>
    </row>
    <row r="304026" spans="8:8" x14ac:dyDescent="0.35">
      <c r="H304026" s="10"/>
    </row>
    <row r="304027" spans="8:8" x14ac:dyDescent="0.35">
      <c r="H304027" s="10"/>
    </row>
    <row r="304028" spans="8:8" x14ac:dyDescent="0.35">
      <c r="H304028" s="10"/>
    </row>
    <row r="304029" spans="8:8" x14ac:dyDescent="0.35">
      <c r="H304029" s="10"/>
    </row>
    <row r="304030" spans="8:8" x14ac:dyDescent="0.35">
      <c r="H304030" s="10"/>
    </row>
    <row r="304031" spans="8:8" x14ac:dyDescent="0.35">
      <c r="H304031" s="10"/>
    </row>
    <row r="304032" spans="8:8" x14ac:dyDescent="0.35">
      <c r="H304032" s="10"/>
    </row>
    <row r="304033" spans="8:8" x14ac:dyDescent="0.35">
      <c r="H304033" s="10"/>
    </row>
    <row r="304034" spans="8:8" x14ac:dyDescent="0.35">
      <c r="H304034" s="10"/>
    </row>
    <row r="304035" spans="8:8" x14ac:dyDescent="0.35">
      <c r="H304035" s="10"/>
    </row>
    <row r="304036" spans="8:8" x14ac:dyDescent="0.35">
      <c r="H304036" s="10"/>
    </row>
    <row r="304037" spans="8:8" x14ac:dyDescent="0.35">
      <c r="H304037" s="10"/>
    </row>
    <row r="304038" spans="8:8" x14ac:dyDescent="0.35">
      <c r="H304038" s="10"/>
    </row>
    <row r="304039" spans="8:8" x14ac:dyDescent="0.35">
      <c r="H304039" s="10"/>
    </row>
    <row r="304040" spans="8:8" x14ac:dyDescent="0.35">
      <c r="H304040" s="10"/>
    </row>
    <row r="304041" spans="8:8" x14ac:dyDescent="0.35">
      <c r="H304041" s="10"/>
    </row>
    <row r="304042" spans="8:8" x14ac:dyDescent="0.35">
      <c r="H304042" s="10"/>
    </row>
    <row r="304043" spans="8:8" x14ac:dyDescent="0.35">
      <c r="H304043" s="10"/>
    </row>
    <row r="304044" spans="8:8" x14ac:dyDescent="0.35">
      <c r="H304044" s="10"/>
    </row>
    <row r="304045" spans="8:8" x14ac:dyDescent="0.35">
      <c r="H304045" s="10"/>
    </row>
    <row r="304046" spans="8:8" x14ac:dyDescent="0.35">
      <c r="H304046" s="10"/>
    </row>
    <row r="304047" spans="8:8" x14ac:dyDescent="0.35">
      <c r="H304047" s="10"/>
    </row>
    <row r="304048" spans="8:8" x14ac:dyDescent="0.35">
      <c r="H304048" s="10"/>
    </row>
    <row r="304049" spans="8:8" x14ac:dyDescent="0.35">
      <c r="H304049" s="10"/>
    </row>
    <row r="304050" spans="8:8" x14ac:dyDescent="0.35">
      <c r="H304050" s="10"/>
    </row>
    <row r="304051" spans="8:8" x14ac:dyDescent="0.35">
      <c r="H304051" s="10"/>
    </row>
    <row r="304052" spans="8:8" x14ac:dyDescent="0.35">
      <c r="H304052" s="10"/>
    </row>
    <row r="304053" spans="8:8" x14ac:dyDescent="0.35">
      <c r="H304053" s="10"/>
    </row>
    <row r="304054" spans="8:8" x14ac:dyDescent="0.35">
      <c r="H304054" s="10"/>
    </row>
    <row r="304055" spans="8:8" x14ac:dyDescent="0.35">
      <c r="H304055" s="10"/>
    </row>
    <row r="304056" spans="8:8" x14ac:dyDescent="0.35">
      <c r="H304056" s="10"/>
    </row>
    <row r="304057" spans="8:8" x14ac:dyDescent="0.35">
      <c r="H304057" s="10"/>
    </row>
    <row r="304058" spans="8:8" x14ac:dyDescent="0.35">
      <c r="H304058" s="10"/>
    </row>
    <row r="304059" spans="8:8" x14ac:dyDescent="0.35">
      <c r="H304059" s="10"/>
    </row>
    <row r="304060" spans="8:8" x14ac:dyDescent="0.35">
      <c r="H304060" s="10"/>
    </row>
    <row r="304061" spans="8:8" x14ac:dyDescent="0.35">
      <c r="H304061" s="10"/>
    </row>
    <row r="304062" spans="8:8" x14ac:dyDescent="0.35">
      <c r="H304062" s="10"/>
    </row>
    <row r="304063" spans="8:8" x14ac:dyDescent="0.35">
      <c r="H304063" s="10"/>
    </row>
    <row r="304064" spans="8:8" x14ac:dyDescent="0.35">
      <c r="H304064" s="10"/>
    </row>
    <row r="304065" spans="8:8" x14ac:dyDescent="0.35">
      <c r="H304065" s="10"/>
    </row>
    <row r="304066" spans="8:8" x14ac:dyDescent="0.35">
      <c r="H304066" s="10"/>
    </row>
    <row r="304067" spans="8:8" x14ac:dyDescent="0.35">
      <c r="H304067" s="10"/>
    </row>
    <row r="304068" spans="8:8" x14ac:dyDescent="0.35">
      <c r="H304068" s="10"/>
    </row>
    <row r="304069" spans="8:8" x14ac:dyDescent="0.35">
      <c r="H304069" s="10"/>
    </row>
    <row r="304070" spans="8:8" x14ac:dyDescent="0.35">
      <c r="H304070" s="10"/>
    </row>
    <row r="304071" spans="8:8" x14ac:dyDescent="0.35">
      <c r="H304071" s="10"/>
    </row>
    <row r="304072" spans="8:8" x14ac:dyDescent="0.35">
      <c r="H304072" s="10"/>
    </row>
    <row r="304073" spans="8:8" x14ac:dyDescent="0.35">
      <c r="H304073" s="10"/>
    </row>
    <row r="304074" spans="8:8" x14ac:dyDescent="0.35">
      <c r="H304074" s="10"/>
    </row>
    <row r="304075" spans="8:8" x14ac:dyDescent="0.35">
      <c r="H304075" s="10"/>
    </row>
    <row r="304076" spans="8:8" x14ac:dyDescent="0.35">
      <c r="H304076" s="10"/>
    </row>
    <row r="304077" spans="8:8" x14ac:dyDescent="0.35">
      <c r="H304077" s="10"/>
    </row>
    <row r="304078" spans="8:8" x14ac:dyDescent="0.35">
      <c r="H304078" s="10"/>
    </row>
    <row r="304079" spans="8:8" x14ac:dyDescent="0.35">
      <c r="H304079" s="10"/>
    </row>
    <row r="304080" spans="8:8" x14ac:dyDescent="0.35">
      <c r="H304080" s="10"/>
    </row>
    <row r="304081" spans="8:8" x14ac:dyDescent="0.35">
      <c r="H304081" s="10"/>
    </row>
    <row r="304082" spans="8:8" x14ac:dyDescent="0.35">
      <c r="H304082" s="10"/>
    </row>
    <row r="304083" spans="8:8" x14ac:dyDescent="0.35">
      <c r="H304083" s="10"/>
    </row>
    <row r="304084" spans="8:8" x14ac:dyDescent="0.35">
      <c r="H304084" s="10"/>
    </row>
    <row r="304085" spans="8:8" x14ac:dyDescent="0.35">
      <c r="H304085" s="10"/>
    </row>
    <row r="304086" spans="8:8" x14ac:dyDescent="0.35">
      <c r="H304086" s="10"/>
    </row>
    <row r="304087" spans="8:8" x14ac:dyDescent="0.35">
      <c r="H304087" s="10"/>
    </row>
    <row r="304088" spans="8:8" x14ac:dyDescent="0.35">
      <c r="H304088" s="10"/>
    </row>
    <row r="304089" spans="8:8" x14ac:dyDescent="0.35">
      <c r="H304089" s="10"/>
    </row>
    <row r="304090" spans="8:8" x14ac:dyDescent="0.35">
      <c r="H304090" s="10"/>
    </row>
    <row r="304091" spans="8:8" x14ac:dyDescent="0.35">
      <c r="H304091" s="10"/>
    </row>
    <row r="304092" spans="8:8" x14ac:dyDescent="0.35">
      <c r="H304092" s="10"/>
    </row>
    <row r="304093" spans="8:8" x14ac:dyDescent="0.35">
      <c r="H304093" s="10"/>
    </row>
    <row r="304094" spans="8:8" x14ac:dyDescent="0.35">
      <c r="H304094" s="10"/>
    </row>
    <row r="304095" spans="8:8" x14ac:dyDescent="0.35">
      <c r="H304095" s="10"/>
    </row>
    <row r="304096" spans="8:8" x14ac:dyDescent="0.35">
      <c r="H304096" s="10"/>
    </row>
    <row r="304097" spans="8:8" x14ac:dyDescent="0.35">
      <c r="H304097" s="10"/>
    </row>
    <row r="304098" spans="8:8" x14ac:dyDescent="0.35">
      <c r="H304098" s="10"/>
    </row>
    <row r="304099" spans="8:8" x14ac:dyDescent="0.35">
      <c r="H304099" s="10"/>
    </row>
    <row r="304100" spans="8:8" x14ac:dyDescent="0.35">
      <c r="H304100" s="10"/>
    </row>
    <row r="304101" spans="8:8" x14ac:dyDescent="0.35">
      <c r="H304101" s="10"/>
    </row>
    <row r="304102" spans="8:8" x14ac:dyDescent="0.35">
      <c r="H304102" s="10"/>
    </row>
    <row r="304103" spans="8:8" x14ac:dyDescent="0.35">
      <c r="H304103" s="10"/>
    </row>
    <row r="304104" spans="8:8" x14ac:dyDescent="0.35">
      <c r="H304104" s="10"/>
    </row>
    <row r="304105" spans="8:8" x14ac:dyDescent="0.35">
      <c r="H304105" s="10"/>
    </row>
    <row r="304106" spans="8:8" x14ac:dyDescent="0.35">
      <c r="H304106" s="10"/>
    </row>
    <row r="304107" spans="8:8" x14ac:dyDescent="0.35">
      <c r="H304107" s="10"/>
    </row>
    <row r="304108" spans="8:8" x14ac:dyDescent="0.35">
      <c r="H304108" s="10"/>
    </row>
    <row r="304109" spans="8:8" x14ac:dyDescent="0.35">
      <c r="H304109" s="10"/>
    </row>
    <row r="304110" spans="8:8" x14ac:dyDescent="0.35">
      <c r="H304110" s="10"/>
    </row>
    <row r="304111" spans="8:8" x14ac:dyDescent="0.35">
      <c r="H304111" s="10"/>
    </row>
    <row r="304112" spans="8:8" x14ac:dyDescent="0.35">
      <c r="H304112" s="10"/>
    </row>
    <row r="304113" spans="8:8" x14ac:dyDescent="0.35">
      <c r="H304113" s="10"/>
    </row>
    <row r="304114" spans="8:8" x14ac:dyDescent="0.35">
      <c r="H304114" s="10"/>
    </row>
    <row r="304115" spans="8:8" x14ac:dyDescent="0.35">
      <c r="H304115" s="10"/>
    </row>
    <row r="304116" spans="8:8" x14ac:dyDescent="0.35">
      <c r="H304116" s="10"/>
    </row>
    <row r="304117" spans="8:8" x14ac:dyDescent="0.35">
      <c r="H304117" s="10"/>
    </row>
    <row r="304118" spans="8:8" x14ac:dyDescent="0.35">
      <c r="H304118" s="10"/>
    </row>
    <row r="304119" spans="8:8" x14ac:dyDescent="0.35">
      <c r="H304119" s="10"/>
    </row>
    <row r="304120" spans="8:8" x14ac:dyDescent="0.35">
      <c r="H304120" s="10"/>
    </row>
    <row r="304121" spans="8:8" x14ac:dyDescent="0.35">
      <c r="H304121" s="10"/>
    </row>
    <row r="304122" spans="8:8" x14ac:dyDescent="0.35">
      <c r="H304122" s="10"/>
    </row>
    <row r="304123" spans="8:8" x14ac:dyDescent="0.35">
      <c r="H304123" s="10"/>
    </row>
    <row r="304124" spans="8:8" x14ac:dyDescent="0.35">
      <c r="H304124" s="10"/>
    </row>
    <row r="304125" spans="8:8" x14ac:dyDescent="0.35">
      <c r="H304125" s="10"/>
    </row>
    <row r="304126" spans="8:8" x14ac:dyDescent="0.35">
      <c r="H304126" s="10"/>
    </row>
    <row r="304127" spans="8:8" x14ac:dyDescent="0.35">
      <c r="H304127" s="10"/>
    </row>
    <row r="304128" spans="8:8" x14ac:dyDescent="0.35">
      <c r="H304128" s="10"/>
    </row>
    <row r="304129" spans="8:8" x14ac:dyDescent="0.35">
      <c r="H304129" s="10"/>
    </row>
    <row r="304130" spans="8:8" x14ac:dyDescent="0.35">
      <c r="H304130" s="10"/>
    </row>
    <row r="304131" spans="8:8" x14ac:dyDescent="0.35">
      <c r="H304131" s="10"/>
    </row>
    <row r="304132" spans="8:8" x14ac:dyDescent="0.35">
      <c r="H304132" s="10"/>
    </row>
    <row r="304133" spans="8:8" x14ac:dyDescent="0.35">
      <c r="H304133" s="10"/>
    </row>
    <row r="304134" spans="8:8" x14ac:dyDescent="0.35">
      <c r="H304134" s="10"/>
    </row>
    <row r="304135" spans="8:8" x14ac:dyDescent="0.35">
      <c r="H304135" s="10"/>
    </row>
    <row r="304136" spans="8:8" x14ac:dyDescent="0.35">
      <c r="H304136" s="10"/>
    </row>
    <row r="304137" spans="8:8" x14ac:dyDescent="0.35">
      <c r="H304137" s="10"/>
    </row>
    <row r="304138" spans="8:8" x14ac:dyDescent="0.35">
      <c r="H304138" s="10"/>
    </row>
    <row r="304139" spans="8:8" x14ac:dyDescent="0.35">
      <c r="H304139" s="10"/>
    </row>
    <row r="304140" spans="8:8" x14ac:dyDescent="0.35">
      <c r="H304140" s="10"/>
    </row>
    <row r="304141" spans="8:8" x14ac:dyDescent="0.35">
      <c r="H304141" s="10"/>
    </row>
    <row r="304142" spans="8:8" x14ac:dyDescent="0.35">
      <c r="H304142" s="10"/>
    </row>
    <row r="304143" spans="8:8" x14ac:dyDescent="0.35">
      <c r="H304143" s="10"/>
    </row>
    <row r="304144" spans="8:8" x14ac:dyDescent="0.35">
      <c r="H304144" s="10"/>
    </row>
    <row r="304145" spans="8:8" x14ac:dyDescent="0.35">
      <c r="H304145" s="10"/>
    </row>
    <row r="304146" spans="8:8" x14ac:dyDescent="0.35">
      <c r="H304146" s="10"/>
    </row>
    <row r="304147" spans="8:8" x14ac:dyDescent="0.35">
      <c r="H304147" s="10"/>
    </row>
    <row r="304148" spans="8:8" x14ac:dyDescent="0.35">
      <c r="H304148" s="10"/>
    </row>
    <row r="304149" spans="8:8" x14ac:dyDescent="0.35">
      <c r="H304149" s="10"/>
    </row>
    <row r="304150" spans="8:8" x14ac:dyDescent="0.35">
      <c r="H304150" s="10"/>
    </row>
    <row r="304151" spans="8:8" x14ac:dyDescent="0.35">
      <c r="H304151" s="10"/>
    </row>
    <row r="304152" spans="8:8" x14ac:dyDescent="0.35">
      <c r="H304152" s="10"/>
    </row>
    <row r="304153" spans="8:8" x14ac:dyDescent="0.35">
      <c r="H304153" s="10"/>
    </row>
    <row r="304154" spans="8:8" x14ac:dyDescent="0.35">
      <c r="H304154" s="10"/>
    </row>
    <row r="304155" spans="8:8" x14ac:dyDescent="0.35">
      <c r="H304155" s="10"/>
    </row>
    <row r="304156" spans="8:8" x14ac:dyDescent="0.35">
      <c r="H304156" s="10"/>
    </row>
    <row r="304157" spans="8:8" x14ac:dyDescent="0.35">
      <c r="H304157" s="10"/>
    </row>
    <row r="304158" spans="8:8" x14ac:dyDescent="0.35">
      <c r="H304158" s="10"/>
    </row>
    <row r="304159" spans="8:8" x14ac:dyDescent="0.35">
      <c r="H304159" s="10"/>
    </row>
    <row r="304160" spans="8:8" x14ac:dyDescent="0.35">
      <c r="H304160" s="10"/>
    </row>
    <row r="304161" spans="8:8" x14ac:dyDescent="0.35">
      <c r="H304161" s="10"/>
    </row>
    <row r="304162" spans="8:8" x14ac:dyDescent="0.35">
      <c r="H304162" s="10"/>
    </row>
    <row r="304163" spans="8:8" x14ac:dyDescent="0.35">
      <c r="H304163" s="10"/>
    </row>
    <row r="304164" spans="8:8" x14ac:dyDescent="0.35">
      <c r="H304164" s="10"/>
    </row>
    <row r="304165" spans="8:8" x14ac:dyDescent="0.35">
      <c r="H304165" s="10"/>
    </row>
    <row r="304166" spans="8:8" x14ac:dyDescent="0.35">
      <c r="H304166" s="10"/>
    </row>
    <row r="304167" spans="8:8" x14ac:dyDescent="0.35">
      <c r="H304167" s="10"/>
    </row>
    <row r="304168" spans="8:8" x14ac:dyDescent="0.35">
      <c r="H304168" s="10"/>
    </row>
    <row r="304169" spans="8:8" x14ac:dyDescent="0.35">
      <c r="H304169" s="10"/>
    </row>
    <row r="304170" spans="8:8" x14ac:dyDescent="0.35">
      <c r="H304170" s="10"/>
    </row>
    <row r="304171" spans="8:8" x14ac:dyDescent="0.35">
      <c r="H304171" s="10"/>
    </row>
    <row r="304172" spans="8:8" x14ac:dyDescent="0.35">
      <c r="H304172" s="10"/>
    </row>
    <row r="304173" spans="8:8" x14ac:dyDescent="0.35">
      <c r="H304173" s="10"/>
    </row>
    <row r="304174" spans="8:8" x14ac:dyDescent="0.35">
      <c r="H304174" s="10"/>
    </row>
    <row r="304175" spans="8:8" x14ac:dyDescent="0.35">
      <c r="H304175" s="10"/>
    </row>
    <row r="304176" spans="8:8" x14ac:dyDescent="0.35">
      <c r="H304176" s="10"/>
    </row>
    <row r="304177" spans="8:8" x14ac:dyDescent="0.35">
      <c r="H304177" s="10"/>
    </row>
    <row r="304178" spans="8:8" x14ac:dyDescent="0.35">
      <c r="H304178" s="10"/>
    </row>
    <row r="304179" spans="8:8" x14ac:dyDescent="0.35">
      <c r="H304179" s="10"/>
    </row>
    <row r="304180" spans="8:8" x14ac:dyDescent="0.35">
      <c r="H304180" s="10"/>
    </row>
    <row r="304181" spans="8:8" x14ac:dyDescent="0.35">
      <c r="H304181" s="10"/>
    </row>
    <row r="304182" spans="8:8" x14ac:dyDescent="0.35">
      <c r="H304182" s="10"/>
    </row>
    <row r="304183" spans="8:8" x14ac:dyDescent="0.35">
      <c r="H304183" s="10"/>
    </row>
    <row r="304184" spans="8:8" x14ac:dyDescent="0.35">
      <c r="H304184" s="10"/>
    </row>
    <row r="304185" spans="8:8" x14ac:dyDescent="0.35">
      <c r="H304185" s="10"/>
    </row>
    <row r="304186" spans="8:8" x14ac:dyDescent="0.35">
      <c r="H304186" s="10"/>
    </row>
    <row r="304187" spans="8:8" x14ac:dyDescent="0.35">
      <c r="H304187" s="10"/>
    </row>
    <row r="304188" spans="8:8" x14ac:dyDescent="0.35">
      <c r="H304188" s="10"/>
    </row>
    <row r="304189" spans="8:8" x14ac:dyDescent="0.35">
      <c r="H304189" s="10"/>
    </row>
    <row r="304190" spans="8:8" x14ac:dyDescent="0.35">
      <c r="H304190" s="10"/>
    </row>
    <row r="304191" spans="8:8" x14ac:dyDescent="0.35">
      <c r="H304191" s="10"/>
    </row>
    <row r="304192" spans="8:8" x14ac:dyDescent="0.35">
      <c r="H304192" s="10"/>
    </row>
    <row r="304193" spans="8:8" x14ac:dyDescent="0.35">
      <c r="H304193" s="10"/>
    </row>
    <row r="304194" spans="8:8" x14ac:dyDescent="0.35">
      <c r="H304194" s="10"/>
    </row>
    <row r="304195" spans="8:8" x14ac:dyDescent="0.35">
      <c r="H304195" s="10"/>
    </row>
    <row r="304196" spans="8:8" x14ac:dyDescent="0.35">
      <c r="H304196" s="10"/>
    </row>
    <row r="304197" spans="8:8" x14ac:dyDescent="0.35">
      <c r="H304197" s="10"/>
    </row>
    <row r="304198" spans="8:8" x14ac:dyDescent="0.35">
      <c r="H304198" s="10"/>
    </row>
    <row r="304199" spans="8:8" x14ac:dyDescent="0.35">
      <c r="H304199" s="10"/>
    </row>
    <row r="304200" spans="8:8" x14ac:dyDescent="0.35">
      <c r="H304200" s="10"/>
    </row>
    <row r="304201" spans="8:8" x14ac:dyDescent="0.35">
      <c r="H304201" s="10"/>
    </row>
    <row r="304202" spans="8:8" x14ac:dyDescent="0.35">
      <c r="H304202" s="10"/>
    </row>
    <row r="304203" spans="8:8" x14ac:dyDescent="0.35">
      <c r="H304203" s="10"/>
    </row>
    <row r="304204" spans="8:8" x14ac:dyDescent="0.35">
      <c r="H304204" s="10"/>
    </row>
    <row r="304205" spans="8:8" x14ac:dyDescent="0.35">
      <c r="H304205" s="10"/>
    </row>
    <row r="304206" spans="8:8" x14ac:dyDescent="0.35">
      <c r="H304206" s="10"/>
    </row>
    <row r="304207" spans="8:8" x14ac:dyDescent="0.35">
      <c r="H304207" s="10"/>
    </row>
    <row r="304208" spans="8:8" x14ac:dyDescent="0.35">
      <c r="H304208" s="10"/>
    </row>
    <row r="304209" spans="8:8" x14ac:dyDescent="0.35">
      <c r="H304209" s="10"/>
    </row>
    <row r="304210" spans="8:8" x14ac:dyDescent="0.35">
      <c r="H304210" s="10"/>
    </row>
    <row r="304211" spans="8:8" x14ac:dyDescent="0.35">
      <c r="H304211" s="10"/>
    </row>
    <row r="304212" spans="8:8" x14ac:dyDescent="0.35">
      <c r="H304212" s="10"/>
    </row>
    <row r="304213" spans="8:8" x14ac:dyDescent="0.35">
      <c r="H304213" s="10"/>
    </row>
    <row r="304214" spans="8:8" x14ac:dyDescent="0.35">
      <c r="H304214" s="10"/>
    </row>
    <row r="304215" spans="8:8" x14ac:dyDescent="0.35">
      <c r="H304215" s="10"/>
    </row>
    <row r="304216" spans="8:8" x14ac:dyDescent="0.35">
      <c r="H304216" s="10"/>
    </row>
    <row r="304217" spans="8:8" x14ac:dyDescent="0.35">
      <c r="H304217" s="10"/>
    </row>
    <row r="304218" spans="8:8" x14ac:dyDescent="0.35">
      <c r="H304218" s="10"/>
    </row>
    <row r="304219" spans="8:8" x14ac:dyDescent="0.35">
      <c r="H304219" s="10"/>
    </row>
    <row r="304220" spans="8:8" x14ac:dyDescent="0.35">
      <c r="H304220" s="10"/>
    </row>
    <row r="304221" spans="8:8" x14ac:dyDescent="0.35">
      <c r="H304221" s="10"/>
    </row>
    <row r="304222" spans="8:8" x14ac:dyDescent="0.35">
      <c r="H304222" s="10"/>
    </row>
    <row r="304223" spans="8:8" x14ac:dyDescent="0.35">
      <c r="H304223" s="10"/>
    </row>
    <row r="304224" spans="8:8" x14ac:dyDescent="0.35">
      <c r="H304224" s="10"/>
    </row>
    <row r="304225" spans="8:8" x14ac:dyDescent="0.35">
      <c r="H304225" s="10"/>
    </row>
    <row r="304226" spans="8:8" x14ac:dyDescent="0.35">
      <c r="H304226" s="10"/>
    </row>
    <row r="304227" spans="8:8" x14ac:dyDescent="0.35">
      <c r="H304227" s="10"/>
    </row>
    <row r="304228" spans="8:8" x14ac:dyDescent="0.35">
      <c r="H304228" s="10"/>
    </row>
    <row r="304229" spans="8:8" x14ac:dyDescent="0.35">
      <c r="H304229" s="10"/>
    </row>
    <row r="304230" spans="8:8" x14ac:dyDescent="0.35">
      <c r="H304230" s="10"/>
    </row>
    <row r="304231" spans="8:8" x14ac:dyDescent="0.35">
      <c r="H304231" s="10"/>
    </row>
    <row r="304232" spans="8:8" x14ac:dyDescent="0.35">
      <c r="H304232" s="10"/>
    </row>
    <row r="304233" spans="8:8" x14ac:dyDescent="0.35">
      <c r="H304233" s="10"/>
    </row>
    <row r="304234" spans="8:8" x14ac:dyDescent="0.35">
      <c r="H304234" s="10"/>
    </row>
    <row r="304235" spans="8:8" x14ac:dyDescent="0.35">
      <c r="H304235" s="10"/>
    </row>
    <row r="304236" spans="8:8" x14ac:dyDescent="0.35">
      <c r="H304236" s="10"/>
    </row>
    <row r="304237" spans="8:8" x14ac:dyDescent="0.35">
      <c r="H304237" s="10"/>
    </row>
    <row r="304238" spans="8:8" x14ac:dyDescent="0.35">
      <c r="H304238" s="10"/>
    </row>
    <row r="304239" spans="8:8" x14ac:dyDescent="0.35">
      <c r="H304239" s="10"/>
    </row>
    <row r="304240" spans="8:8" x14ac:dyDescent="0.35">
      <c r="H304240" s="10"/>
    </row>
    <row r="304241" spans="8:8" x14ac:dyDescent="0.35">
      <c r="H304241" s="10"/>
    </row>
    <row r="304242" spans="8:8" x14ac:dyDescent="0.35">
      <c r="H304242" s="10"/>
    </row>
    <row r="304243" spans="8:8" x14ac:dyDescent="0.35">
      <c r="H304243" s="10"/>
    </row>
    <row r="304244" spans="8:8" x14ac:dyDescent="0.35">
      <c r="H304244" s="10"/>
    </row>
    <row r="304245" spans="8:8" x14ac:dyDescent="0.35">
      <c r="H304245" s="10"/>
    </row>
    <row r="304246" spans="8:8" x14ac:dyDescent="0.35">
      <c r="H304246" s="10"/>
    </row>
    <row r="304247" spans="8:8" x14ac:dyDescent="0.35">
      <c r="H304247" s="10"/>
    </row>
    <row r="304248" spans="8:8" x14ac:dyDescent="0.35">
      <c r="H304248" s="10"/>
    </row>
    <row r="304249" spans="8:8" x14ac:dyDescent="0.35">
      <c r="H304249" s="10"/>
    </row>
    <row r="304250" spans="8:8" x14ac:dyDescent="0.35">
      <c r="H304250" s="10"/>
    </row>
    <row r="304251" spans="8:8" x14ac:dyDescent="0.35">
      <c r="H304251" s="10"/>
    </row>
    <row r="304252" spans="8:8" x14ac:dyDescent="0.35">
      <c r="H304252" s="10"/>
    </row>
    <row r="304253" spans="8:8" x14ac:dyDescent="0.35">
      <c r="H304253" s="10"/>
    </row>
    <row r="304254" spans="8:8" x14ac:dyDescent="0.35">
      <c r="H304254" s="10"/>
    </row>
    <row r="304255" spans="8:8" x14ac:dyDescent="0.35">
      <c r="H304255" s="10"/>
    </row>
    <row r="304256" spans="8:8" x14ac:dyDescent="0.35">
      <c r="H304256" s="10"/>
    </row>
    <row r="304257" spans="8:8" x14ac:dyDescent="0.35">
      <c r="H304257" s="10"/>
    </row>
    <row r="304258" spans="8:8" x14ac:dyDescent="0.35">
      <c r="H304258" s="10"/>
    </row>
    <row r="304259" spans="8:8" x14ac:dyDescent="0.35">
      <c r="H304259" s="10"/>
    </row>
    <row r="304260" spans="8:8" x14ac:dyDescent="0.35">
      <c r="H304260" s="10"/>
    </row>
    <row r="304261" spans="8:8" x14ac:dyDescent="0.35">
      <c r="H304261" s="10"/>
    </row>
    <row r="304262" spans="8:8" x14ac:dyDescent="0.35">
      <c r="H304262" s="10"/>
    </row>
    <row r="304263" spans="8:8" x14ac:dyDescent="0.35">
      <c r="H304263" s="10"/>
    </row>
    <row r="304264" spans="8:8" x14ac:dyDescent="0.35">
      <c r="H304264" s="10"/>
    </row>
    <row r="304265" spans="8:8" x14ac:dyDescent="0.35">
      <c r="H304265" s="10"/>
    </row>
    <row r="304266" spans="8:8" x14ac:dyDescent="0.35">
      <c r="H304266" s="10"/>
    </row>
    <row r="304267" spans="8:8" x14ac:dyDescent="0.35">
      <c r="H304267" s="10"/>
    </row>
    <row r="304268" spans="8:8" x14ac:dyDescent="0.35">
      <c r="H304268" s="10"/>
    </row>
    <row r="304269" spans="8:8" x14ac:dyDescent="0.35">
      <c r="H304269" s="10"/>
    </row>
    <row r="304270" spans="8:8" x14ac:dyDescent="0.35">
      <c r="H304270" s="10"/>
    </row>
    <row r="304271" spans="8:8" x14ac:dyDescent="0.35">
      <c r="H304271" s="10"/>
    </row>
    <row r="304272" spans="8:8" x14ac:dyDescent="0.35">
      <c r="H304272" s="10"/>
    </row>
    <row r="304273" spans="8:8" x14ac:dyDescent="0.35">
      <c r="H304273" s="10"/>
    </row>
    <row r="304274" spans="8:8" x14ac:dyDescent="0.35">
      <c r="H304274" s="10"/>
    </row>
    <row r="304275" spans="8:8" x14ac:dyDescent="0.35">
      <c r="H304275" s="10"/>
    </row>
    <row r="304276" spans="8:8" x14ac:dyDescent="0.35">
      <c r="H304276" s="10"/>
    </row>
    <row r="304277" spans="8:8" x14ac:dyDescent="0.35">
      <c r="H304277" s="10"/>
    </row>
    <row r="304278" spans="8:8" x14ac:dyDescent="0.35">
      <c r="H304278" s="10"/>
    </row>
    <row r="304279" spans="8:8" x14ac:dyDescent="0.35">
      <c r="H304279" s="10"/>
    </row>
    <row r="304280" spans="8:8" x14ac:dyDescent="0.35">
      <c r="H304280" s="10"/>
    </row>
    <row r="304281" spans="8:8" x14ac:dyDescent="0.35">
      <c r="H304281" s="10"/>
    </row>
    <row r="304282" spans="8:8" x14ac:dyDescent="0.35">
      <c r="H304282" s="10"/>
    </row>
    <row r="304283" spans="8:8" x14ac:dyDescent="0.35">
      <c r="H304283" s="10"/>
    </row>
    <row r="304284" spans="8:8" x14ac:dyDescent="0.35">
      <c r="H304284" s="10"/>
    </row>
    <row r="304285" spans="8:8" x14ac:dyDescent="0.35">
      <c r="H304285" s="10"/>
    </row>
    <row r="304286" spans="8:8" x14ac:dyDescent="0.35">
      <c r="H304286" s="10"/>
    </row>
    <row r="304287" spans="8:8" x14ac:dyDescent="0.35">
      <c r="H304287" s="10"/>
    </row>
    <row r="304288" spans="8:8" x14ac:dyDescent="0.35">
      <c r="H304288" s="10"/>
    </row>
    <row r="304289" spans="8:8" x14ac:dyDescent="0.35">
      <c r="H304289" s="10"/>
    </row>
    <row r="304290" spans="8:8" x14ac:dyDescent="0.35">
      <c r="H304290" s="10"/>
    </row>
    <row r="304291" spans="8:8" x14ac:dyDescent="0.35">
      <c r="H304291" s="10"/>
    </row>
    <row r="304292" spans="8:8" x14ac:dyDescent="0.35">
      <c r="H304292" s="10"/>
    </row>
    <row r="304293" spans="8:8" x14ac:dyDescent="0.35">
      <c r="H304293" s="10"/>
    </row>
    <row r="304294" spans="8:8" x14ac:dyDescent="0.35">
      <c r="H304294" s="10"/>
    </row>
    <row r="304295" spans="8:8" x14ac:dyDescent="0.35">
      <c r="H304295" s="10"/>
    </row>
    <row r="304296" spans="8:8" x14ac:dyDescent="0.35">
      <c r="H304296" s="10"/>
    </row>
    <row r="304297" spans="8:8" x14ac:dyDescent="0.35">
      <c r="H304297" s="10"/>
    </row>
    <row r="304298" spans="8:8" x14ac:dyDescent="0.35">
      <c r="H304298" s="10"/>
    </row>
    <row r="304299" spans="8:8" x14ac:dyDescent="0.35">
      <c r="H304299" s="10"/>
    </row>
    <row r="304300" spans="8:8" x14ac:dyDescent="0.35">
      <c r="H304300" s="10"/>
    </row>
    <row r="304301" spans="8:8" x14ac:dyDescent="0.35">
      <c r="H304301" s="10"/>
    </row>
    <row r="304302" spans="8:8" x14ac:dyDescent="0.35">
      <c r="H304302" s="10"/>
    </row>
    <row r="304303" spans="8:8" x14ac:dyDescent="0.35">
      <c r="H304303" s="10"/>
    </row>
    <row r="304304" spans="8:8" x14ac:dyDescent="0.35">
      <c r="H304304" s="10"/>
    </row>
    <row r="304305" spans="8:8" x14ac:dyDescent="0.35">
      <c r="H304305" s="10"/>
    </row>
    <row r="304306" spans="8:8" x14ac:dyDescent="0.35">
      <c r="H304306" s="10"/>
    </row>
    <row r="304307" spans="8:8" x14ac:dyDescent="0.35">
      <c r="H304307" s="10"/>
    </row>
    <row r="304308" spans="8:8" x14ac:dyDescent="0.35">
      <c r="H304308" s="10"/>
    </row>
    <row r="304309" spans="8:8" x14ac:dyDescent="0.35">
      <c r="H304309" s="10"/>
    </row>
    <row r="304310" spans="8:8" x14ac:dyDescent="0.35">
      <c r="H304310" s="10"/>
    </row>
    <row r="304311" spans="8:8" x14ac:dyDescent="0.35">
      <c r="H304311" s="10"/>
    </row>
    <row r="304312" spans="8:8" x14ac:dyDescent="0.35">
      <c r="H304312" s="10"/>
    </row>
    <row r="304313" spans="8:8" x14ac:dyDescent="0.35">
      <c r="H304313" s="10"/>
    </row>
    <row r="304314" spans="8:8" x14ac:dyDescent="0.35">
      <c r="H304314" s="10"/>
    </row>
    <row r="304315" spans="8:8" x14ac:dyDescent="0.35">
      <c r="H304315" s="10"/>
    </row>
    <row r="304316" spans="8:8" x14ac:dyDescent="0.35">
      <c r="H304316" s="10"/>
    </row>
    <row r="304317" spans="8:8" x14ac:dyDescent="0.35">
      <c r="H304317" s="10"/>
    </row>
    <row r="304318" spans="8:8" x14ac:dyDescent="0.35">
      <c r="H304318" s="10"/>
    </row>
    <row r="304319" spans="8:8" x14ac:dyDescent="0.35">
      <c r="H304319" s="10"/>
    </row>
    <row r="304320" spans="8:8" x14ac:dyDescent="0.35">
      <c r="H304320" s="10"/>
    </row>
    <row r="304321" spans="8:8" x14ac:dyDescent="0.35">
      <c r="H304321" s="10"/>
    </row>
    <row r="304322" spans="8:8" x14ac:dyDescent="0.35">
      <c r="H304322" s="10"/>
    </row>
    <row r="304323" spans="8:8" x14ac:dyDescent="0.35">
      <c r="H304323" s="10"/>
    </row>
    <row r="304324" spans="8:8" x14ac:dyDescent="0.35">
      <c r="H304324" s="10"/>
    </row>
    <row r="304325" spans="8:8" x14ac:dyDescent="0.35">
      <c r="H304325" s="10"/>
    </row>
    <row r="304326" spans="8:8" x14ac:dyDescent="0.35">
      <c r="H304326" s="10"/>
    </row>
    <row r="304327" spans="8:8" x14ac:dyDescent="0.35">
      <c r="H304327" s="10"/>
    </row>
    <row r="304328" spans="8:8" x14ac:dyDescent="0.35">
      <c r="H304328" s="10"/>
    </row>
    <row r="304329" spans="8:8" x14ac:dyDescent="0.35">
      <c r="H304329" s="10"/>
    </row>
    <row r="304330" spans="8:8" x14ac:dyDescent="0.35">
      <c r="H304330" s="10"/>
    </row>
    <row r="304331" spans="8:8" x14ac:dyDescent="0.35">
      <c r="H304331" s="10"/>
    </row>
    <row r="304332" spans="8:8" x14ac:dyDescent="0.35">
      <c r="H304332" s="10"/>
    </row>
    <row r="304333" spans="8:8" x14ac:dyDescent="0.35">
      <c r="H304333" s="10"/>
    </row>
    <row r="304334" spans="8:8" x14ac:dyDescent="0.35">
      <c r="H304334" s="10"/>
    </row>
    <row r="304335" spans="8:8" x14ac:dyDescent="0.35">
      <c r="H304335" s="10"/>
    </row>
    <row r="304336" spans="8:8" x14ac:dyDescent="0.35">
      <c r="H304336" s="10"/>
    </row>
    <row r="304337" spans="8:8" x14ac:dyDescent="0.35">
      <c r="H304337" s="10"/>
    </row>
    <row r="304338" spans="8:8" x14ac:dyDescent="0.35">
      <c r="H304338" s="10"/>
    </row>
    <row r="304339" spans="8:8" x14ac:dyDescent="0.35">
      <c r="H304339" s="10"/>
    </row>
    <row r="304340" spans="8:8" x14ac:dyDescent="0.35">
      <c r="H304340" s="10"/>
    </row>
    <row r="304341" spans="8:8" x14ac:dyDescent="0.35">
      <c r="H304341" s="10"/>
    </row>
    <row r="304342" spans="8:8" x14ac:dyDescent="0.35">
      <c r="H304342" s="10"/>
    </row>
    <row r="304343" spans="8:8" x14ac:dyDescent="0.35">
      <c r="H304343" s="10"/>
    </row>
    <row r="304344" spans="8:8" x14ac:dyDescent="0.35">
      <c r="H304344" s="10"/>
    </row>
    <row r="304345" spans="8:8" x14ac:dyDescent="0.35">
      <c r="H304345" s="10"/>
    </row>
    <row r="304346" spans="8:8" x14ac:dyDescent="0.35">
      <c r="H304346" s="10"/>
    </row>
    <row r="304347" spans="8:8" x14ac:dyDescent="0.35">
      <c r="H304347" s="10"/>
    </row>
    <row r="304348" spans="8:8" x14ac:dyDescent="0.35">
      <c r="H304348" s="10"/>
    </row>
    <row r="304349" spans="8:8" x14ac:dyDescent="0.35">
      <c r="H304349" s="10"/>
    </row>
    <row r="304350" spans="8:8" x14ac:dyDescent="0.35">
      <c r="H304350" s="10"/>
    </row>
    <row r="304351" spans="8:8" x14ac:dyDescent="0.35">
      <c r="H304351" s="10"/>
    </row>
    <row r="304352" spans="8:8" x14ac:dyDescent="0.35">
      <c r="H304352" s="10"/>
    </row>
    <row r="304353" spans="8:8" x14ac:dyDescent="0.35">
      <c r="H304353" s="10"/>
    </row>
    <row r="304354" spans="8:8" x14ac:dyDescent="0.35">
      <c r="H304354" s="10"/>
    </row>
    <row r="304355" spans="8:8" x14ac:dyDescent="0.35">
      <c r="H304355" s="10"/>
    </row>
    <row r="304356" spans="8:8" x14ac:dyDescent="0.35">
      <c r="H304356" s="10"/>
    </row>
    <row r="304357" spans="8:8" x14ac:dyDescent="0.35">
      <c r="H304357" s="10"/>
    </row>
    <row r="304358" spans="8:8" x14ac:dyDescent="0.35">
      <c r="H304358" s="10"/>
    </row>
    <row r="304359" spans="8:8" x14ac:dyDescent="0.35">
      <c r="H304359" s="10"/>
    </row>
    <row r="304360" spans="8:8" x14ac:dyDescent="0.35">
      <c r="H304360" s="10"/>
    </row>
    <row r="304361" spans="8:8" x14ac:dyDescent="0.35">
      <c r="H304361" s="10"/>
    </row>
    <row r="304362" spans="8:8" x14ac:dyDescent="0.35">
      <c r="H304362" s="10"/>
    </row>
    <row r="304363" spans="8:8" x14ac:dyDescent="0.35">
      <c r="H304363" s="10"/>
    </row>
    <row r="304364" spans="8:8" x14ac:dyDescent="0.35">
      <c r="H304364" s="10"/>
    </row>
    <row r="304365" spans="8:8" x14ac:dyDescent="0.35">
      <c r="H304365" s="10"/>
    </row>
    <row r="304366" spans="8:8" x14ac:dyDescent="0.35">
      <c r="H304366" s="10"/>
    </row>
    <row r="304367" spans="8:8" x14ac:dyDescent="0.35">
      <c r="H304367" s="10"/>
    </row>
    <row r="304368" spans="8:8" x14ac:dyDescent="0.35">
      <c r="H304368" s="10"/>
    </row>
    <row r="304369" spans="8:8" x14ac:dyDescent="0.35">
      <c r="H304369" s="10"/>
    </row>
    <row r="304370" spans="8:8" x14ac:dyDescent="0.35">
      <c r="H304370" s="10"/>
    </row>
    <row r="304371" spans="8:8" x14ac:dyDescent="0.35">
      <c r="H304371" s="10"/>
    </row>
    <row r="304372" spans="8:8" x14ac:dyDescent="0.35">
      <c r="H304372" s="10"/>
    </row>
    <row r="304373" spans="8:8" x14ac:dyDescent="0.35">
      <c r="H304373" s="10"/>
    </row>
    <row r="304374" spans="8:8" x14ac:dyDescent="0.35">
      <c r="H304374" s="10"/>
    </row>
    <row r="304375" spans="8:8" x14ac:dyDescent="0.35">
      <c r="H304375" s="10"/>
    </row>
    <row r="304376" spans="8:8" x14ac:dyDescent="0.35">
      <c r="H304376" s="10"/>
    </row>
    <row r="304377" spans="8:8" x14ac:dyDescent="0.35">
      <c r="H304377" s="10"/>
    </row>
    <row r="304378" spans="8:8" x14ac:dyDescent="0.35">
      <c r="H304378" s="10"/>
    </row>
    <row r="304379" spans="8:8" x14ac:dyDescent="0.35">
      <c r="H304379" s="10"/>
    </row>
    <row r="304380" spans="8:8" x14ac:dyDescent="0.35">
      <c r="H304380" s="10"/>
    </row>
    <row r="304381" spans="8:8" x14ac:dyDescent="0.35">
      <c r="H304381" s="10"/>
    </row>
    <row r="304382" spans="8:8" x14ac:dyDescent="0.35">
      <c r="H304382" s="10"/>
    </row>
    <row r="304383" spans="8:8" x14ac:dyDescent="0.35">
      <c r="H304383" s="10"/>
    </row>
    <row r="304384" spans="8:8" x14ac:dyDescent="0.35">
      <c r="H304384" s="10"/>
    </row>
    <row r="304385" spans="8:8" x14ac:dyDescent="0.35">
      <c r="H304385" s="10"/>
    </row>
    <row r="304386" spans="8:8" x14ac:dyDescent="0.35">
      <c r="H304386" s="10"/>
    </row>
    <row r="304387" spans="8:8" x14ac:dyDescent="0.35">
      <c r="H304387" s="10"/>
    </row>
    <row r="304388" spans="8:8" x14ac:dyDescent="0.35">
      <c r="H304388" s="10"/>
    </row>
    <row r="304389" spans="8:8" x14ac:dyDescent="0.35">
      <c r="H304389" s="10"/>
    </row>
    <row r="304390" spans="8:8" x14ac:dyDescent="0.35">
      <c r="H304390" s="10"/>
    </row>
    <row r="304391" spans="8:8" x14ac:dyDescent="0.35">
      <c r="H304391" s="10"/>
    </row>
    <row r="304392" spans="8:8" x14ac:dyDescent="0.35">
      <c r="H304392" s="10"/>
    </row>
    <row r="304393" spans="8:8" x14ac:dyDescent="0.35">
      <c r="H304393" s="10"/>
    </row>
    <row r="304394" spans="8:8" x14ac:dyDescent="0.35">
      <c r="H304394" s="10"/>
    </row>
    <row r="304395" spans="8:8" x14ac:dyDescent="0.35">
      <c r="H304395" s="10"/>
    </row>
    <row r="304396" spans="8:8" x14ac:dyDescent="0.35">
      <c r="H304396" s="10"/>
    </row>
    <row r="304397" spans="8:8" x14ac:dyDescent="0.35">
      <c r="H304397" s="10"/>
    </row>
    <row r="304398" spans="8:8" x14ac:dyDescent="0.35">
      <c r="H304398" s="10"/>
    </row>
    <row r="304399" spans="8:8" x14ac:dyDescent="0.35">
      <c r="H304399" s="10"/>
    </row>
    <row r="304400" spans="8:8" x14ac:dyDescent="0.35">
      <c r="H304400" s="10"/>
    </row>
    <row r="304401" spans="8:8" x14ac:dyDescent="0.35">
      <c r="H304401" s="10"/>
    </row>
    <row r="304402" spans="8:8" x14ac:dyDescent="0.35">
      <c r="H304402" s="10"/>
    </row>
    <row r="304403" spans="8:8" x14ac:dyDescent="0.35">
      <c r="H304403" s="10"/>
    </row>
    <row r="304404" spans="8:8" x14ac:dyDescent="0.35">
      <c r="H304404" s="10"/>
    </row>
    <row r="304405" spans="8:8" x14ac:dyDescent="0.35">
      <c r="H304405" s="10"/>
    </row>
    <row r="304406" spans="8:8" x14ac:dyDescent="0.35">
      <c r="H304406" s="10"/>
    </row>
    <row r="304407" spans="8:8" x14ac:dyDescent="0.35">
      <c r="H304407" s="10"/>
    </row>
    <row r="304408" spans="8:8" x14ac:dyDescent="0.35">
      <c r="H304408" s="10"/>
    </row>
    <row r="304409" spans="8:8" x14ac:dyDescent="0.35">
      <c r="H304409" s="10"/>
    </row>
    <row r="304410" spans="8:8" x14ac:dyDescent="0.35">
      <c r="H304410" s="10"/>
    </row>
    <row r="304411" spans="8:8" x14ac:dyDescent="0.35">
      <c r="H304411" s="10"/>
    </row>
    <row r="304412" spans="8:8" x14ac:dyDescent="0.35">
      <c r="H304412" s="10"/>
    </row>
    <row r="304413" spans="8:8" x14ac:dyDescent="0.35">
      <c r="H304413" s="10"/>
    </row>
    <row r="304414" spans="8:8" x14ac:dyDescent="0.35">
      <c r="H304414" s="10"/>
    </row>
    <row r="304415" spans="8:8" x14ac:dyDescent="0.35">
      <c r="H304415" s="10"/>
    </row>
    <row r="304416" spans="8:8" x14ac:dyDescent="0.35">
      <c r="H304416" s="10"/>
    </row>
    <row r="304417" spans="8:8" x14ac:dyDescent="0.35">
      <c r="H304417" s="10"/>
    </row>
    <row r="304418" spans="8:8" x14ac:dyDescent="0.35">
      <c r="H304418" s="10"/>
    </row>
    <row r="304419" spans="8:8" x14ac:dyDescent="0.35">
      <c r="H304419" s="10"/>
    </row>
    <row r="304420" spans="8:8" x14ac:dyDescent="0.35">
      <c r="H304420" s="10"/>
    </row>
    <row r="304421" spans="8:8" x14ac:dyDescent="0.35">
      <c r="H304421" s="10"/>
    </row>
    <row r="304422" spans="8:8" x14ac:dyDescent="0.35">
      <c r="H304422" s="10"/>
    </row>
    <row r="304423" spans="8:8" x14ac:dyDescent="0.35">
      <c r="H304423" s="10"/>
    </row>
    <row r="304424" spans="8:8" x14ac:dyDescent="0.35">
      <c r="H304424" s="10"/>
    </row>
    <row r="304425" spans="8:8" x14ac:dyDescent="0.35">
      <c r="H304425" s="10"/>
    </row>
    <row r="304426" spans="8:8" x14ac:dyDescent="0.35">
      <c r="H304426" s="10"/>
    </row>
    <row r="304427" spans="8:8" x14ac:dyDescent="0.35">
      <c r="H304427" s="10"/>
    </row>
    <row r="304428" spans="8:8" x14ac:dyDescent="0.35">
      <c r="H304428" s="10"/>
    </row>
    <row r="304429" spans="8:8" x14ac:dyDescent="0.35">
      <c r="H304429" s="10"/>
    </row>
    <row r="304430" spans="8:8" x14ac:dyDescent="0.35">
      <c r="H304430" s="10"/>
    </row>
    <row r="304431" spans="8:8" x14ac:dyDescent="0.35">
      <c r="H304431" s="10"/>
    </row>
    <row r="304432" spans="8:8" x14ac:dyDescent="0.35">
      <c r="H304432" s="10"/>
    </row>
    <row r="304433" spans="8:8" x14ac:dyDescent="0.35">
      <c r="H304433" s="10"/>
    </row>
    <row r="304434" spans="8:8" x14ac:dyDescent="0.35">
      <c r="H304434" s="10"/>
    </row>
    <row r="304435" spans="8:8" x14ac:dyDescent="0.35">
      <c r="H304435" s="10"/>
    </row>
    <row r="304436" spans="8:8" x14ac:dyDescent="0.35">
      <c r="H304436" s="10"/>
    </row>
    <row r="304437" spans="8:8" x14ac:dyDescent="0.35">
      <c r="H304437" s="10"/>
    </row>
    <row r="304438" spans="8:8" x14ac:dyDescent="0.35">
      <c r="H304438" s="10"/>
    </row>
    <row r="304439" spans="8:8" x14ac:dyDescent="0.35">
      <c r="H304439" s="10"/>
    </row>
    <row r="304440" spans="8:8" x14ac:dyDescent="0.35">
      <c r="H304440" s="10"/>
    </row>
    <row r="304441" spans="8:8" x14ac:dyDescent="0.35">
      <c r="H304441" s="10"/>
    </row>
    <row r="304442" spans="8:8" x14ac:dyDescent="0.35">
      <c r="H304442" s="10"/>
    </row>
    <row r="304443" spans="8:8" x14ac:dyDescent="0.35">
      <c r="H304443" s="10"/>
    </row>
    <row r="304444" spans="8:8" x14ac:dyDescent="0.35">
      <c r="H304444" s="10"/>
    </row>
    <row r="304445" spans="8:8" x14ac:dyDescent="0.35">
      <c r="H304445" s="10"/>
    </row>
    <row r="304446" spans="8:8" x14ac:dyDescent="0.35">
      <c r="H304446" s="10"/>
    </row>
    <row r="304447" spans="8:8" x14ac:dyDescent="0.35">
      <c r="H304447" s="10"/>
    </row>
    <row r="304448" spans="8:8" x14ac:dyDescent="0.35">
      <c r="H304448" s="10"/>
    </row>
    <row r="304449" spans="8:8" x14ac:dyDescent="0.35">
      <c r="H304449" s="10"/>
    </row>
    <row r="304450" spans="8:8" x14ac:dyDescent="0.35">
      <c r="H304450" s="10"/>
    </row>
    <row r="304451" spans="8:8" x14ac:dyDescent="0.35">
      <c r="H304451" s="10"/>
    </row>
    <row r="304452" spans="8:8" x14ac:dyDescent="0.35">
      <c r="H304452" s="10"/>
    </row>
    <row r="304453" spans="8:8" x14ac:dyDescent="0.35">
      <c r="H304453" s="10"/>
    </row>
    <row r="304454" spans="8:8" x14ac:dyDescent="0.35">
      <c r="H304454" s="10"/>
    </row>
    <row r="304455" spans="8:8" x14ac:dyDescent="0.35">
      <c r="H304455" s="10"/>
    </row>
    <row r="304456" spans="8:8" x14ac:dyDescent="0.35">
      <c r="H304456" s="10"/>
    </row>
    <row r="304457" spans="8:8" x14ac:dyDescent="0.35">
      <c r="H304457" s="10"/>
    </row>
    <row r="304458" spans="8:8" x14ac:dyDescent="0.35">
      <c r="H304458" s="10"/>
    </row>
    <row r="304459" spans="8:8" x14ac:dyDescent="0.35">
      <c r="H304459" s="10"/>
    </row>
    <row r="304460" spans="8:8" x14ac:dyDescent="0.35">
      <c r="H304460" s="10"/>
    </row>
    <row r="304461" spans="8:8" x14ac:dyDescent="0.35">
      <c r="H304461" s="10"/>
    </row>
    <row r="304462" spans="8:8" x14ac:dyDescent="0.35">
      <c r="H304462" s="10"/>
    </row>
    <row r="304463" spans="8:8" x14ac:dyDescent="0.35">
      <c r="H304463" s="10"/>
    </row>
    <row r="304464" spans="8:8" x14ac:dyDescent="0.35">
      <c r="H304464" s="10"/>
    </row>
    <row r="304465" spans="8:8" x14ac:dyDescent="0.35">
      <c r="H304465" s="10"/>
    </row>
    <row r="304466" spans="8:8" x14ac:dyDescent="0.35">
      <c r="H304466" s="10"/>
    </row>
    <row r="304467" spans="8:8" x14ac:dyDescent="0.35">
      <c r="H304467" s="10"/>
    </row>
    <row r="304468" spans="8:8" x14ac:dyDescent="0.35">
      <c r="H304468" s="10"/>
    </row>
    <row r="304469" spans="8:8" x14ac:dyDescent="0.35">
      <c r="H304469" s="10"/>
    </row>
    <row r="304470" spans="8:8" x14ac:dyDescent="0.35">
      <c r="H304470" s="10"/>
    </row>
    <row r="304471" spans="8:8" x14ac:dyDescent="0.35">
      <c r="H304471" s="10"/>
    </row>
    <row r="304472" spans="8:8" x14ac:dyDescent="0.35">
      <c r="H304472" s="10"/>
    </row>
    <row r="304473" spans="8:8" x14ac:dyDescent="0.35">
      <c r="H304473" s="10"/>
    </row>
    <row r="304474" spans="8:8" x14ac:dyDescent="0.35">
      <c r="H304474" s="10"/>
    </row>
    <row r="304475" spans="8:8" x14ac:dyDescent="0.35">
      <c r="H304475" s="10"/>
    </row>
    <row r="304476" spans="8:8" x14ac:dyDescent="0.35">
      <c r="H304476" s="10"/>
    </row>
    <row r="304477" spans="8:8" x14ac:dyDescent="0.35">
      <c r="H304477" s="10"/>
    </row>
    <row r="304478" spans="8:8" x14ac:dyDescent="0.35">
      <c r="H304478" s="10"/>
    </row>
    <row r="304479" spans="8:8" x14ac:dyDescent="0.35">
      <c r="H304479" s="10"/>
    </row>
    <row r="304480" spans="8:8" x14ac:dyDescent="0.35">
      <c r="H304480" s="10"/>
    </row>
    <row r="304481" spans="8:8" x14ac:dyDescent="0.35">
      <c r="H304481" s="10"/>
    </row>
    <row r="304482" spans="8:8" x14ac:dyDescent="0.35">
      <c r="H304482" s="10"/>
    </row>
    <row r="304483" spans="8:8" x14ac:dyDescent="0.35">
      <c r="H304483" s="10"/>
    </row>
    <row r="304484" spans="8:8" x14ac:dyDescent="0.35">
      <c r="H304484" s="10"/>
    </row>
    <row r="304485" spans="8:8" x14ac:dyDescent="0.35">
      <c r="H304485" s="10"/>
    </row>
    <row r="304486" spans="8:8" x14ac:dyDescent="0.35">
      <c r="H304486" s="10"/>
    </row>
    <row r="304487" spans="8:8" x14ac:dyDescent="0.35">
      <c r="H304487" s="10"/>
    </row>
    <row r="304488" spans="8:8" x14ac:dyDescent="0.35">
      <c r="H304488" s="10"/>
    </row>
    <row r="304489" spans="8:8" x14ac:dyDescent="0.35">
      <c r="H304489" s="10"/>
    </row>
    <row r="304490" spans="8:8" x14ac:dyDescent="0.35">
      <c r="H304490" s="10"/>
    </row>
    <row r="304491" spans="8:8" x14ac:dyDescent="0.35">
      <c r="H304491" s="10"/>
    </row>
    <row r="304492" spans="8:8" x14ac:dyDescent="0.35">
      <c r="H304492" s="10"/>
    </row>
    <row r="304493" spans="8:8" x14ac:dyDescent="0.35">
      <c r="H304493" s="10"/>
    </row>
    <row r="304494" spans="8:8" x14ac:dyDescent="0.35">
      <c r="H304494" s="10"/>
    </row>
    <row r="304495" spans="8:8" x14ac:dyDescent="0.35">
      <c r="H304495" s="10"/>
    </row>
    <row r="304496" spans="8:8" x14ac:dyDescent="0.35">
      <c r="H304496" s="10"/>
    </row>
    <row r="304497" spans="8:8" x14ac:dyDescent="0.35">
      <c r="H304497" s="10"/>
    </row>
    <row r="304498" spans="8:8" x14ac:dyDescent="0.35">
      <c r="H304498" s="10"/>
    </row>
    <row r="304499" spans="8:8" x14ac:dyDescent="0.35">
      <c r="H304499" s="10"/>
    </row>
    <row r="304500" spans="8:8" x14ac:dyDescent="0.35">
      <c r="H304500" s="10"/>
    </row>
    <row r="304501" spans="8:8" x14ac:dyDescent="0.35">
      <c r="H304501" s="10"/>
    </row>
    <row r="304502" spans="8:8" x14ac:dyDescent="0.35">
      <c r="H304502" s="10"/>
    </row>
    <row r="304503" spans="8:8" x14ac:dyDescent="0.35">
      <c r="H304503" s="10"/>
    </row>
    <row r="304504" spans="8:8" x14ac:dyDescent="0.35">
      <c r="H304504" s="10"/>
    </row>
    <row r="304505" spans="8:8" x14ac:dyDescent="0.35">
      <c r="H304505" s="10"/>
    </row>
    <row r="304506" spans="8:8" x14ac:dyDescent="0.35">
      <c r="H304506" s="10"/>
    </row>
    <row r="304507" spans="8:8" x14ac:dyDescent="0.35">
      <c r="H304507" s="10"/>
    </row>
    <row r="304508" spans="8:8" x14ac:dyDescent="0.35">
      <c r="H304508" s="10"/>
    </row>
    <row r="304509" spans="8:8" x14ac:dyDescent="0.35">
      <c r="H304509" s="10"/>
    </row>
    <row r="304510" spans="8:8" x14ac:dyDescent="0.35">
      <c r="H304510" s="10"/>
    </row>
    <row r="304511" spans="8:8" x14ac:dyDescent="0.35">
      <c r="H304511" s="10"/>
    </row>
    <row r="304512" spans="8:8" x14ac:dyDescent="0.35">
      <c r="H304512" s="10"/>
    </row>
    <row r="304513" spans="8:8" x14ac:dyDescent="0.35">
      <c r="H304513" s="10"/>
    </row>
    <row r="304514" spans="8:8" x14ac:dyDescent="0.35">
      <c r="H304514" s="10"/>
    </row>
    <row r="304515" spans="8:8" x14ac:dyDescent="0.35">
      <c r="H304515" s="10"/>
    </row>
    <row r="304516" spans="8:8" x14ac:dyDescent="0.35">
      <c r="H304516" s="10"/>
    </row>
    <row r="304517" spans="8:8" x14ac:dyDescent="0.35">
      <c r="H304517" s="10"/>
    </row>
    <row r="304518" spans="8:8" x14ac:dyDescent="0.35">
      <c r="H304518" s="10"/>
    </row>
    <row r="304519" spans="8:8" x14ac:dyDescent="0.35">
      <c r="H304519" s="10"/>
    </row>
    <row r="304520" spans="8:8" x14ac:dyDescent="0.35">
      <c r="H304520" s="10"/>
    </row>
    <row r="304521" spans="8:8" x14ac:dyDescent="0.35">
      <c r="H304521" s="10"/>
    </row>
    <row r="304522" spans="8:8" x14ac:dyDescent="0.35">
      <c r="H304522" s="10"/>
    </row>
    <row r="304523" spans="8:8" x14ac:dyDescent="0.35">
      <c r="H304523" s="10"/>
    </row>
    <row r="304524" spans="8:8" x14ac:dyDescent="0.35">
      <c r="H304524" s="10"/>
    </row>
    <row r="304525" spans="8:8" x14ac:dyDescent="0.35">
      <c r="H304525" s="10"/>
    </row>
    <row r="304526" spans="8:8" x14ac:dyDescent="0.35">
      <c r="H304526" s="10"/>
    </row>
    <row r="304527" spans="8:8" x14ac:dyDescent="0.35">
      <c r="H304527" s="10"/>
    </row>
    <row r="304528" spans="8:8" x14ac:dyDescent="0.35">
      <c r="H304528" s="10"/>
    </row>
    <row r="304529" spans="8:8" x14ac:dyDescent="0.35">
      <c r="H304529" s="10"/>
    </row>
    <row r="304530" spans="8:8" x14ac:dyDescent="0.35">
      <c r="H304530" s="10"/>
    </row>
    <row r="304531" spans="8:8" x14ac:dyDescent="0.35">
      <c r="H304531" s="10"/>
    </row>
    <row r="304532" spans="8:8" x14ac:dyDescent="0.35">
      <c r="H304532" s="10"/>
    </row>
    <row r="304533" spans="8:8" x14ac:dyDescent="0.35">
      <c r="H304533" s="10"/>
    </row>
    <row r="304534" spans="8:8" x14ac:dyDescent="0.35">
      <c r="H304534" s="10"/>
    </row>
    <row r="304535" spans="8:8" x14ac:dyDescent="0.35">
      <c r="H304535" s="10"/>
    </row>
    <row r="304536" spans="8:8" x14ac:dyDescent="0.35">
      <c r="H304536" s="10"/>
    </row>
    <row r="304537" spans="8:8" x14ac:dyDescent="0.35">
      <c r="H304537" s="10"/>
    </row>
    <row r="304538" spans="8:8" x14ac:dyDescent="0.35">
      <c r="H304538" s="10"/>
    </row>
    <row r="304539" spans="8:8" x14ac:dyDescent="0.35">
      <c r="H304539" s="10"/>
    </row>
    <row r="304540" spans="8:8" x14ac:dyDescent="0.35">
      <c r="H304540" s="10"/>
    </row>
    <row r="304541" spans="8:8" x14ac:dyDescent="0.35">
      <c r="H304541" s="10"/>
    </row>
    <row r="304542" spans="8:8" x14ac:dyDescent="0.35">
      <c r="H304542" s="10"/>
    </row>
    <row r="304543" spans="8:8" x14ac:dyDescent="0.35">
      <c r="H304543" s="10"/>
    </row>
    <row r="304544" spans="8:8" x14ac:dyDescent="0.35">
      <c r="H304544" s="10"/>
    </row>
    <row r="304545" spans="8:8" x14ac:dyDescent="0.35">
      <c r="H304545" s="10"/>
    </row>
    <row r="304546" spans="8:8" x14ac:dyDescent="0.35">
      <c r="H304546" s="10"/>
    </row>
    <row r="304547" spans="8:8" x14ac:dyDescent="0.35">
      <c r="H304547" s="10"/>
    </row>
    <row r="304548" spans="8:8" x14ac:dyDescent="0.35">
      <c r="H304548" s="10"/>
    </row>
    <row r="304549" spans="8:8" x14ac:dyDescent="0.35">
      <c r="H304549" s="10"/>
    </row>
    <row r="304550" spans="8:8" x14ac:dyDescent="0.35">
      <c r="H304550" s="10"/>
    </row>
    <row r="304551" spans="8:8" x14ac:dyDescent="0.35">
      <c r="H304551" s="10"/>
    </row>
    <row r="304552" spans="8:8" x14ac:dyDescent="0.35">
      <c r="H304552" s="10"/>
    </row>
    <row r="304553" spans="8:8" x14ac:dyDescent="0.35">
      <c r="H304553" s="10"/>
    </row>
    <row r="304554" spans="8:8" x14ac:dyDescent="0.35">
      <c r="H304554" s="10"/>
    </row>
    <row r="304555" spans="8:8" x14ac:dyDescent="0.35">
      <c r="H304555" s="10"/>
    </row>
    <row r="304556" spans="8:8" x14ac:dyDescent="0.35">
      <c r="H304556" s="10"/>
    </row>
    <row r="304557" spans="8:8" x14ac:dyDescent="0.35">
      <c r="H304557" s="10"/>
    </row>
    <row r="304558" spans="8:8" x14ac:dyDescent="0.35">
      <c r="H304558" s="10"/>
    </row>
    <row r="304559" spans="8:8" x14ac:dyDescent="0.35">
      <c r="H304559" s="10"/>
    </row>
    <row r="304560" spans="8:8" x14ac:dyDescent="0.35">
      <c r="H304560" s="10"/>
    </row>
    <row r="304561" spans="8:8" x14ac:dyDescent="0.35">
      <c r="H304561" s="10"/>
    </row>
    <row r="304562" spans="8:8" x14ac:dyDescent="0.35">
      <c r="H304562" s="10"/>
    </row>
    <row r="304563" spans="8:8" x14ac:dyDescent="0.35">
      <c r="H304563" s="10"/>
    </row>
    <row r="304564" spans="8:8" x14ac:dyDescent="0.35">
      <c r="H304564" s="10"/>
    </row>
    <row r="304565" spans="8:8" x14ac:dyDescent="0.35">
      <c r="H304565" s="10"/>
    </row>
    <row r="304566" spans="8:8" x14ac:dyDescent="0.35">
      <c r="H304566" s="10"/>
    </row>
    <row r="304567" spans="8:8" x14ac:dyDescent="0.35">
      <c r="H304567" s="10"/>
    </row>
    <row r="304568" spans="8:8" x14ac:dyDescent="0.35">
      <c r="H304568" s="10"/>
    </row>
    <row r="304569" spans="8:8" x14ac:dyDescent="0.35">
      <c r="H304569" s="10"/>
    </row>
    <row r="304570" spans="8:8" x14ac:dyDescent="0.35">
      <c r="H304570" s="10"/>
    </row>
    <row r="304571" spans="8:8" x14ac:dyDescent="0.35">
      <c r="H304571" s="10"/>
    </row>
    <row r="304572" spans="8:8" x14ac:dyDescent="0.35">
      <c r="H304572" s="10"/>
    </row>
    <row r="304573" spans="8:8" x14ac:dyDescent="0.35">
      <c r="H304573" s="10"/>
    </row>
    <row r="304574" spans="8:8" x14ac:dyDescent="0.35">
      <c r="H304574" s="10"/>
    </row>
    <row r="304575" spans="8:8" x14ac:dyDescent="0.35">
      <c r="H304575" s="10"/>
    </row>
    <row r="304576" spans="8:8" x14ac:dyDescent="0.35">
      <c r="H304576" s="10"/>
    </row>
    <row r="304577" spans="8:8" x14ac:dyDescent="0.35">
      <c r="H304577" s="10"/>
    </row>
    <row r="304578" spans="8:8" x14ac:dyDescent="0.35">
      <c r="H304578" s="10"/>
    </row>
    <row r="304579" spans="8:8" x14ac:dyDescent="0.35">
      <c r="H304579" s="10"/>
    </row>
    <row r="304580" spans="8:8" x14ac:dyDescent="0.35">
      <c r="H304580" s="10"/>
    </row>
    <row r="304581" spans="8:8" x14ac:dyDescent="0.35">
      <c r="H304581" s="10"/>
    </row>
    <row r="304582" spans="8:8" x14ac:dyDescent="0.35">
      <c r="H304582" s="10"/>
    </row>
    <row r="304583" spans="8:8" x14ac:dyDescent="0.35">
      <c r="H304583" s="10"/>
    </row>
    <row r="304584" spans="8:8" x14ac:dyDescent="0.35">
      <c r="H304584" s="10"/>
    </row>
    <row r="304585" spans="8:8" x14ac:dyDescent="0.35">
      <c r="H304585" s="10"/>
    </row>
    <row r="304586" spans="8:8" x14ac:dyDescent="0.35">
      <c r="H304586" s="10"/>
    </row>
    <row r="304587" spans="8:8" x14ac:dyDescent="0.35">
      <c r="H304587" s="10"/>
    </row>
    <row r="304588" spans="8:8" x14ac:dyDescent="0.35">
      <c r="H304588" s="10"/>
    </row>
    <row r="304589" spans="8:8" x14ac:dyDescent="0.35">
      <c r="H304589" s="10"/>
    </row>
    <row r="304590" spans="8:8" x14ac:dyDescent="0.35">
      <c r="H304590" s="10"/>
    </row>
    <row r="304591" spans="8:8" x14ac:dyDescent="0.35">
      <c r="H304591" s="10"/>
    </row>
    <row r="304592" spans="8:8" x14ac:dyDescent="0.35">
      <c r="H304592" s="10"/>
    </row>
    <row r="304593" spans="8:8" x14ac:dyDescent="0.35">
      <c r="H304593" s="10"/>
    </row>
    <row r="304594" spans="8:8" x14ac:dyDescent="0.35">
      <c r="H304594" s="10"/>
    </row>
    <row r="304595" spans="8:8" x14ac:dyDescent="0.35">
      <c r="H304595" s="10"/>
    </row>
    <row r="304596" spans="8:8" x14ac:dyDescent="0.35">
      <c r="H304596" s="10"/>
    </row>
    <row r="304597" spans="8:8" x14ac:dyDescent="0.35">
      <c r="H304597" s="10"/>
    </row>
    <row r="304598" spans="8:8" x14ac:dyDescent="0.35">
      <c r="H304598" s="10"/>
    </row>
    <row r="304599" spans="8:8" x14ac:dyDescent="0.35">
      <c r="H304599" s="10"/>
    </row>
    <row r="304600" spans="8:8" x14ac:dyDescent="0.35">
      <c r="H304600" s="10"/>
    </row>
    <row r="304601" spans="8:8" x14ac:dyDescent="0.35">
      <c r="H304601" s="10"/>
    </row>
    <row r="304602" spans="8:8" x14ac:dyDescent="0.35">
      <c r="H304602" s="10"/>
    </row>
    <row r="304603" spans="8:8" x14ac:dyDescent="0.35">
      <c r="H304603" s="10"/>
    </row>
    <row r="304604" spans="8:8" x14ac:dyDescent="0.35">
      <c r="H304604" s="10"/>
    </row>
    <row r="304605" spans="8:8" x14ac:dyDescent="0.35">
      <c r="H304605" s="10"/>
    </row>
    <row r="304606" spans="8:8" x14ac:dyDescent="0.35">
      <c r="H304606" s="10"/>
    </row>
    <row r="304607" spans="8:8" x14ac:dyDescent="0.35">
      <c r="H304607" s="10"/>
    </row>
    <row r="304608" spans="8:8" x14ac:dyDescent="0.35">
      <c r="H304608" s="10"/>
    </row>
    <row r="304609" spans="8:8" x14ac:dyDescent="0.35">
      <c r="H304609" s="10"/>
    </row>
    <row r="304610" spans="8:8" x14ac:dyDescent="0.35">
      <c r="H304610" s="10"/>
    </row>
    <row r="304611" spans="8:8" x14ac:dyDescent="0.35">
      <c r="H304611" s="10"/>
    </row>
    <row r="304612" spans="8:8" x14ac:dyDescent="0.35">
      <c r="H304612" s="10"/>
    </row>
    <row r="304613" spans="8:8" x14ac:dyDescent="0.35">
      <c r="H304613" s="10"/>
    </row>
    <row r="304614" spans="8:8" x14ac:dyDescent="0.35">
      <c r="H304614" s="10"/>
    </row>
    <row r="304615" spans="8:8" x14ac:dyDescent="0.35">
      <c r="H304615" s="10"/>
    </row>
    <row r="304616" spans="8:8" x14ac:dyDescent="0.35">
      <c r="H304616" s="10"/>
    </row>
    <row r="304617" spans="8:8" x14ac:dyDescent="0.35">
      <c r="H304617" s="10"/>
    </row>
    <row r="304618" spans="8:8" x14ac:dyDescent="0.35">
      <c r="H304618" s="10"/>
    </row>
    <row r="304619" spans="8:8" x14ac:dyDescent="0.35">
      <c r="H304619" s="10"/>
    </row>
    <row r="304620" spans="8:8" x14ac:dyDescent="0.35">
      <c r="H304620" s="10"/>
    </row>
    <row r="304621" spans="8:8" x14ac:dyDescent="0.35">
      <c r="H304621" s="10"/>
    </row>
    <row r="304622" spans="8:8" x14ac:dyDescent="0.35">
      <c r="H304622" s="10"/>
    </row>
    <row r="304623" spans="8:8" x14ac:dyDescent="0.35">
      <c r="H304623" s="10"/>
    </row>
    <row r="304624" spans="8:8" x14ac:dyDescent="0.35">
      <c r="H304624" s="10"/>
    </row>
    <row r="304625" spans="8:8" x14ac:dyDescent="0.35">
      <c r="H304625" s="10"/>
    </row>
    <row r="304626" spans="8:8" x14ac:dyDescent="0.35">
      <c r="H304626" s="10"/>
    </row>
    <row r="304627" spans="8:8" x14ac:dyDescent="0.35">
      <c r="H304627" s="10"/>
    </row>
    <row r="304628" spans="8:8" x14ac:dyDescent="0.35">
      <c r="H304628" s="10"/>
    </row>
    <row r="304629" spans="8:8" x14ac:dyDescent="0.35">
      <c r="H304629" s="10"/>
    </row>
    <row r="304630" spans="8:8" x14ac:dyDescent="0.35">
      <c r="H304630" s="10"/>
    </row>
    <row r="304631" spans="8:8" x14ac:dyDescent="0.35">
      <c r="H304631" s="10"/>
    </row>
    <row r="304632" spans="8:8" x14ac:dyDescent="0.35">
      <c r="H304632" s="10"/>
    </row>
    <row r="304633" spans="8:8" x14ac:dyDescent="0.35">
      <c r="H304633" s="10"/>
    </row>
    <row r="304634" spans="8:8" x14ac:dyDescent="0.35">
      <c r="H304634" s="10"/>
    </row>
    <row r="304635" spans="8:8" x14ac:dyDescent="0.35">
      <c r="H304635" s="10"/>
    </row>
    <row r="304636" spans="8:8" x14ac:dyDescent="0.35">
      <c r="H304636" s="10"/>
    </row>
    <row r="304637" spans="8:8" x14ac:dyDescent="0.35">
      <c r="H304637" s="10"/>
    </row>
    <row r="304638" spans="8:8" x14ac:dyDescent="0.35">
      <c r="H304638" s="10"/>
    </row>
    <row r="304639" spans="8:8" x14ac:dyDescent="0.35">
      <c r="H304639" s="10"/>
    </row>
    <row r="304640" spans="8:8" x14ac:dyDescent="0.35">
      <c r="H304640" s="10"/>
    </row>
    <row r="304641" spans="8:8" x14ac:dyDescent="0.35">
      <c r="H304641" s="10"/>
    </row>
    <row r="304642" spans="8:8" x14ac:dyDescent="0.35">
      <c r="H304642" s="10"/>
    </row>
    <row r="304643" spans="8:8" x14ac:dyDescent="0.35">
      <c r="H304643" s="10"/>
    </row>
    <row r="304644" spans="8:8" x14ac:dyDescent="0.35">
      <c r="H304644" s="10"/>
    </row>
    <row r="304645" spans="8:8" x14ac:dyDescent="0.35">
      <c r="H304645" s="10"/>
    </row>
    <row r="304646" spans="8:8" x14ac:dyDescent="0.35">
      <c r="H304646" s="10"/>
    </row>
    <row r="304647" spans="8:8" x14ac:dyDescent="0.35">
      <c r="H304647" s="10"/>
    </row>
    <row r="304648" spans="8:8" x14ac:dyDescent="0.35">
      <c r="H304648" s="10"/>
    </row>
    <row r="304649" spans="8:8" x14ac:dyDescent="0.35">
      <c r="H304649" s="10"/>
    </row>
    <row r="304650" spans="8:8" x14ac:dyDescent="0.35">
      <c r="H304650" s="10"/>
    </row>
    <row r="304651" spans="8:8" x14ac:dyDescent="0.35">
      <c r="H304651" s="10"/>
    </row>
    <row r="304652" spans="8:8" x14ac:dyDescent="0.35">
      <c r="H304652" s="10"/>
    </row>
    <row r="304653" spans="8:8" x14ac:dyDescent="0.35">
      <c r="H304653" s="10"/>
    </row>
    <row r="304654" spans="8:8" x14ac:dyDescent="0.35">
      <c r="H304654" s="10"/>
    </row>
    <row r="304655" spans="8:8" x14ac:dyDescent="0.35">
      <c r="H304655" s="10"/>
    </row>
    <row r="304656" spans="8:8" x14ac:dyDescent="0.35">
      <c r="H304656" s="10"/>
    </row>
    <row r="304657" spans="8:8" x14ac:dyDescent="0.35">
      <c r="H304657" s="10"/>
    </row>
    <row r="304658" spans="8:8" x14ac:dyDescent="0.35">
      <c r="H304658" s="10"/>
    </row>
    <row r="304659" spans="8:8" x14ac:dyDescent="0.35">
      <c r="H304659" s="10"/>
    </row>
    <row r="304660" spans="8:8" x14ac:dyDescent="0.35">
      <c r="H304660" s="10"/>
    </row>
    <row r="304661" spans="8:8" x14ac:dyDescent="0.35">
      <c r="H304661" s="10"/>
    </row>
    <row r="304662" spans="8:8" x14ac:dyDescent="0.35">
      <c r="H304662" s="10"/>
    </row>
    <row r="304663" spans="8:8" x14ac:dyDescent="0.35">
      <c r="H304663" s="10"/>
    </row>
    <row r="304664" spans="8:8" x14ac:dyDescent="0.35">
      <c r="H304664" s="10"/>
    </row>
    <row r="304665" spans="8:8" x14ac:dyDescent="0.35">
      <c r="H304665" s="10"/>
    </row>
    <row r="304666" spans="8:8" x14ac:dyDescent="0.35">
      <c r="H304666" s="10"/>
    </row>
    <row r="304667" spans="8:8" x14ac:dyDescent="0.35">
      <c r="H304667" s="10"/>
    </row>
    <row r="304668" spans="8:8" x14ac:dyDescent="0.35">
      <c r="H304668" s="10"/>
    </row>
    <row r="304669" spans="8:8" x14ac:dyDescent="0.35">
      <c r="H304669" s="10"/>
    </row>
    <row r="304670" spans="8:8" x14ac:dyDescent="0.35">
      <c r="H304670" s="10"/>
    </row>
    <row r="304671" spans="8:8" x14ac:dyDescent="0.35">
      <c r="H304671" s="10"/>
    </row>
    <row r="304672" spans="8:8" x14ac:dyDescent="0.35">
      <c r="H304672" s="10"/>
    </row>
    <row r="304673" spans="8:8" x14ac:dyDescent="0.35">
      <c r="H304673" s="10"/>
    </row>
    <row r="304674" spans="8:8" x14ac:dyDescent="0.35">
      <c r="H304674" s="10"/>
    </row>
    <row r="304675" spans="8:8" x14ac:dyDescent="0.35">
      <c r="H304675" s="10"/>
    </row>
    <row r="304676" spans="8:8" x14ac:dyDescent="0.35">
      <c r="H304676" s="10"/>
    </row>
    <row r="304677" spans="8:8" x14ac:dyDescent="0.35">
      <c r="H304677" s="10"/>
    </row>
    <row r="304678" spans="8:8" x14ac:dyDescent="0.35">
      <c r="H304678" s="10"/>
    </row>
    <row r="304679" spans="8:8" x14ac:dyDescent="0.35">
      <c r="H304679" s="10"/>
    </row>
    <row r="304680" spans="8:8" x14ac:dyDescent="0.35">
      <c r="H304680" s="10"/>
    </row>
    <row r="304681" spans="8:8" x14ac:dyDescent="0.35">
      <c r="H304681" s="10"/>
    </row>
    <row r="304682" spans="8:8" x14ac:dyDescent="0.35">
      <c r="H304682" s="10"/>
    </row>
    <row r="304683" spans="8:8" x14ac:dyDescent="0.35">
      <c r="H304683" s="10"/>
    </row>
    <row r="304684" spans="8:8" x14ac:dyDescent="0.35">
      <c r="H304684" s="10"/>
    </row>
    <row r="304685" spans="8:8" x14ac:dyDescent="0.35">
      <c r="H304685" s="10"/>
    </row>
    <row r="304686" spans="8:8" x14ac:dyDescent="0.35">
      <c r="H304686" s="10"/>
    </row>
    <row r="304687" spans="8:8" x14ac:dyDescent="0.35">
      <c r="H304687" s="10"/>
    </row>
    <row r="304688" spans="8:8" x14ac:dyDescent="0.35">
      <c r="H304688" s="10"/>
    </row>
    <row r="304689" spans="8:8" x14ac:dyDescent="0.35">
      <c r="H304689" s="10"/>
    </row>
    <row r="304690" spans="8:8" x14ac:dyDescent="0.35">
      <c r="H304690" s="10"/>
    </row>
    <row r="304691" spans="8:8" x14ac:dyDescent="0.35">
      <c r="H304691" s="10"/>
    </row>
    <row r="304692" spans="8:8" x14ac:dyDescent="0.35">
      <c r="H304692" s="10"/>
    </row>
    <row r="304693" spans="8:8" x14ac:dyDescent="0.35">
      <c r="H304693" s="10"/>
    </row>
    <row r="304694" spans="8:8" x14ac:dyDescent="0.35">
      <c r="H304694" s="10"/>
    </row>
    <row r="304695" spans="8:8" x14ac:dyDescent="0.35">
      <c r="H304695" s="10"/>
    </row>
    <row r="304696" spans="8:8" x14ac:dyDescent="0.35">
      <c r="H304696" s="10"/>
    </row>
    <row r="304697" spans="8:8" x14ac:dyDescent="0.35">
      <c r="H304697" s="10"/>
    </row>
    <row r="304698" spans="8:8" x14ac:dyDescent="0.35">
      <c r="H304698" s="10"/>
    </row>
    <row r="304699" spans="8:8" x14ac:dyDescent="0.35">
      <c r="H304699" s="10"/>
    </row>
    <row r="304700" spans="8:8" x14ac:dyDescent="0.35">
      <c r="H304700" s="10"/>
    </row>
    <row r="304701" spans="8:8" x14ac:dyDescent="0.35">
      <c r="H304701" s="10"/>
    </row>
    <row r="304702" spans="8:8" x14ac:dyDescent="0.35">
      <c r="H304702" s="10"/>
    </row>
    <row r="304703" spans="8:8" x14ac:dyDescent="0.35">
      <c r="H304703" s="10"/>
    </row>
    <row r="304704" spans="8:8" x14ac:dyDescent="0.35">
      <c r="H304704" s="10"/>
    </row>
    <row r="304705" spans="8:8" x14ac:dyDescent="0.35">
      <c r="H304705" s="10"/>
    </row>
    <row r="304706" spans="8:8" x14ac:dyDescent="0.35">
      <c r="H304706" s="10"/>
    </row>
    <row r="304707" spans="8:8" x14ac:dyDescent="0.35">
      <c r="H304707" s="10"/>
    </row>
    <row r="304708" spans="8:8" x14ac:dyDescent="0.35">
      <c r="H304708" s="10"/>
    </row>
    <row r="304709" spans="8:8" x14ac:dyDescent="0.35">
      <c r="H304709" s="10"/>
    </row>
    <row r="304710" spans="8:8" x14ac:dyDescent="0.35">
      <c r="H304710" s="10"/>
    </row>
    <row r="304711" spans="8:8" x14ac:dyDescent="0.35">
      <c r="H304711" s="10"/>
    </row>
    <row r="304712" spans="8:8" x14ac:dyDescent="0.35">
      <c r="H304712" s="10"/>
    </row>
    <row r="304713" spans="8:8" x14ac:dyDescent="0.35">
      <c r="H304713" s="10"/>
    </row>
    <row r="304714" spans="8:8" x14ac:dyDescent="0.35">
      <c r="H304714" s="10"/>
    </row>
    <row r="304715" spans="8:8" x14ac:dyDescent="0.35">
      <c r="H304715" s="10"/>
    </row>
    <row r="304716" spans="8:8" x14ac:dyDescent="0.35">
      <c r="H304716" s="10"/>
    </row>
    <row r="304717" spans="8:8" x14ac:dyDescent="0.35">
      <c r="H304717" s="10"/>
    </row>
    <row r="304718" spans="8:8" x14ac:dyDescent="0.35">
      <c r="H304718" s="10"/>
    </row>
    <row r="304719" spans="8:8" x14ac:dyDescent="0.35">
      <c r="H304719" s="10"/>
    </row>
    <row r="304720" spans="8:8" x14ac:dyDescent="0.35">
      <c r="H304720" s="10"/>
    </row>
    <row r="304721" spans="8:8" x14ac:dyDescent="0.35">
      <c r="H304721" s="10"/>
    </row>
    <row r="304722" spans="8:8" x14ac:dyDescent="0.35">
      <c r="H304722" s="10"/>
    </row>
    <row r="304723" spans="8:8" x14ac:dyDescent="0.35">
      <c r="H304723" s="10"/>
    </row>
    <row r="304724" spans="8:8" x14ac:dyDescent="0.35">
      <c r="H304724" s="10"/>
    </row>
    <row r="304725" spans="8:8" x14ac:dyDescent="0.35">
      <c r="H304725" s="10"/>
    </row>
    <row r="304726" spans="8:8" x14ac:dyDescent="0.35">
      <c r="H304726" s="10"/>
    </row>
    <row r="304727" spans="8:8" x14ac:dyDescent="0.35">
      <c r="H304727" s="10"/>
    </row>
    <row r="304728" spans="8:8" x14ac:dyDescent="0.35">
      <c r="H304728" s="10"/>
    </row>
    <row r="304729" spans="8:8" x14ac:dyDescent="0.35">
      <c r="H304729" s="10"/>
    </row>
    <row r="304730" spans="8:8" x14ac:dyDescent="0.35">
      <c r="H304730" s="10"/>
    </row>
    <row r="304731" spans="8:8" x14ac:dyDescent="0.35">
      <c r="H304731" s="10"/>
    </row>
    <row r="304732" spans="8:8" x14ac:dyDescent="0.35">
      <c r="H304732" s="10"/>
    </row>
    <row r="304733" spans="8:8" x14ac:dyDescent="0.35">
      <c r="H304733" s="10"/>
    </row>
    <row r="304734" spans="8:8" x14ac:dyDescent="0.35">
      <c r="H304734" s="10"/>
    </row>
    <row r="304735" spans="8:8" x14ac:dyDescent="0.35">
      <c r="H304735" s="10"/>
    </row>
    <row r="304736" spans="8:8" x14ac:dyDescent="0.35">
      <c r="H304736" s="10"/>
    </row>
    <row r="304737" spans="8:8" x14ac:dyDescent="0.35">
      <c r="H304737" s="10"/>
    </row>
    <row r="304738" spans="8:8" x14ac:dyDescent="0.35">
      <c r="H304738" s="10"/>
    </row>
    <row r="304739" spans="8:8" x14ac:dyDescent="0.35">
      <c r="H304739" s="10"/>
    </row>
    <row r="304740" spans="8:8" x14ac:dyDescent="0.35">
      <c r="H304740" s="10"/>
    </row>
    <row r="304741" spans="8:8" x14ac:dyDescent="0.35">
      <c r="H304741" s="10"/>
    </row>
    <row r="304742" spans="8:8" x14ac:dyDescent="0.35">
      <c r="H304742" s="10"/>
    </row>
    <row r="304743" spans="8:8" x14ac:dyDescent="0.35">
      <c r="H304743" s="10"/>
    </row>
    <row r="304744" spans="8:8" x14ac:dyDescent="0.35">
      <c r="H304744" s="10"/>
    </row>
    <row r="304745" spans="8:8" x14ac:dyDescent="0.35">
      <c r="H304745" s="10"/>
    </row>
    <row r="304746" spans="8:8" x14ac:dyDescent="0.35">
      <c r="H304746" s="10"/>
    </row>
    <row r="304747" spans="8:8" x14ac:dyDescent="0.35">
      <c r="H304747" s="10"/>
    </row>
    <row r="304748" spans="8:8" x14ac:dyDescent="0.35">
      <c r="H304748" s="10"/>
    </row>
    <row r="304749" spans="8:8" x14ac:dyDescent="0.35">
      <c r="H304749" s="10"/>
    </row>
    <row r="304750" spans="8:8" x14ac:dyDescent="0.35">
      <c r="H304750" s="10"/>
    </row>
    <row r="304751" spans="8:8" x14ac:dyDescent="0.35">
      <c r="H304751" s="10"/>
    </row>
    <row r="304752" spans="8:8" x14ac:dyDescent="0.35">
      <c r="H304752" s="10"/>
    </row>
    <row r="304753" spans="8:8" x14ac:dyDescent="0.35">
      <c r="H304753" s="10"/>
    </row>
    <row r="304754" spans="8:8" x14ac:dyDescent="0.35">
      <c r="H304754" s="10"/>
    </row>
    <row r="304755" spans="8:8" x14ac:dyDescent="0.35">
      <c r="H304755" s="10"/>
    </row>
    <row r="304756" spans="8:8" x14ac:dyDescent="0.35">
      <c r="H304756" s="10"/>
    </row>
    <row r="304757" spans="8:8" x14ac:dyDescent="0.35">
      <c r="H304757" s="10"/>
    </row>
    <row r="304758" spans="8:8" x14ac:dyDescent="0.35">
      <c r="H304758" s="10"/>
    </row>
    <row r="304759" spans="8:8" x14ac:dyDescent="0.35">
      <c r="H304759" s="10"/>
    </row>
    <row r="304760" spans="8:8" x14ac:dyDescent="0.35">
      <c r="H304760" s="10"/>
    </row>
    <row r="304761" spans="8:8" x14ac:dyDescent="0.35">
      <c r="H304761" s="10"/>
    </row>
    <row r="304762" spans="8:8" x14ac:dyDescent="0.35">
      <c r="H304762" s="10"/>
    </row>
    <row r="304763" spans="8:8" x14ac:dyDescent="0.35">
      <c r="H304763" s="10"/>
    </row>
    <row r="304764" spans="8:8" x14ac:dyDescent="0.35">
      <c r="H304764" s="10"/>
    </row>
    <row r="304765" spans="8:8" x14ac:dyDescent="0.35">
      <c r="H304765" s="10"/>
    </row>
    <row r="304766" spans="8:8" x14ac:dyDescent="0.35">
      <c r="H304766" s="10"/>
    </row>
    <row r="304767" spans="8:8" x14ac:dyDescent="0.35">
      <c r="H304767" s="10"/>
    </row>
    <row r="304768" spans="8:8" x14ac:dyDescent="0.35">
      <c r="H304768" s="10"/>
    </row>
    <row r="304769" spans="8:8" x14ac:dyDescent="0.35">
      <c r="H304769" s="10"/>
    </row>
    <row r="304770" spans="8:8" x14ac:dyDescent="0.35">
      <c r="H304770" s="10"/>
    </row>
    <row r="304771" spans="8:8" x14ac:dyDescent="0.35">
      <c r="H304771" s="10"/>
    </row>
    <row r="304772" spans="8:8" x14ac:dyDescent="0.35">
      <c r="H304772" s="10"/>
    </row>
    <row r="304773" spans="8:8" x14ac:dyDescent="0.35">
      <c r="H304773" s="10"/>
    </row>
    <row r="304774" spans="8:8" x14ac:dyDescent="0.35">
      <c r="H304774" s="10"/>
    </row>
    <row r="304775" spans="8:8" x14ac:dyDescent="0.35">
      <c r="H304775" s="10"/>
    </row>
    <row r="304776" spans="8:8" x14ac:dyDescent="0.35">
      <c r="H304776" s="10"/>
    </row>
    <row r="304777" spans="8:8" x14ac:dyDescent="0.35">
      <c r="H304777" s="10"/>
    </row>
    <row r="304778" spans="8:8" x14ac:dyDescent="0.35">
      <c r="H304778" s="10"/>
    </row>
    <row r="304779" spans="8:8" x14ac:dyDescent="0.35">
      <c r="H304779" s="10"/>
    </row>
    <row r="304780" spans="8:8" x14ac:dyDescent="0.35">
      <c r="H304780" s="10"/>
    </row>
    <row r="304781" spans="8:8" x14ac:dyDescent="0.35">
      <c r="H304781" s="10"/>
    </row>
    <row r="304782" spans="8:8" x14ac:dyDescent="0.35">
      <c r="H304782" s="10"/>
    </row>
    <row r="304783" spans="8:8" x14ac:dyDescent="0.35">
      <c r="H304783" s="10"/>
    </row>
    <row r="304784" spans="8:8" x14ac:dyDescent="0.35">
      <c r="H304784" s="10"/>
    </row>
    <row r="304785" spans="8:8" x14ac:dyDescent="0.35">
      <c r="H304785" s="10"/>
    </row>
    <row r="304786" spans="8:8" x14ac:dyDescent="0.35">
      <c r="H304786" s="10"/>
    </row>
    <row r="304787" spans="8:8" x14ac:dyDescent="0.35">
      <c r="H304787" s="10"/>
    </row>
    <row r="304788" spans="8:8" x14ac:dyDescent="0.35">
      <c r="H304788" s="10"/>
    </row>
    <row r="304789" spans="8:8" x14ac:dyDescent="0.35">
      <c r="H304789" s="10"/>
    </row>
    <row r="304790" spans="8:8" x14ac:dyDescent="0.35">
      <c r="H304790" s="10"/>
    </row>
    <row r="304791" spans="8:8" x14ac:dyDescent="0.35">
      <c r="H304791" s="10"/>
    </row>
    <row r="304792" spans="8:8" x14ac:dyDescent="0.35">
      <c r="H304792" s="10"/>
    </row>
    <row r="304793" spans="8:8" x14ac:dyDescent="0.35">
      <c r="H304793" s="10"/>
    </row>
    <row r="304794" spans="8:8" x14ac:dyDescent="0.35">
      <c r="H304794" s="10"/>
    </row>
    <row r="304795" spans="8:8" x14ac:dyDescent="0.35">
      <c r="H304795" s="10"/>
    </row>
    <row r="304796" spans="8:8" x14ac:dyDescent="0.35">
      <c r="H304796" s="10"/>
    </row>
    <row r="304797" spans="8:8" x14ac:dyDescent="0.35">
      <c r="H304797" s="10"/>
    </row>
    <row r="304798" spans="8:8" x14ac:dyDescent="0.35">
      <c r="H304798" s="10"/>
    </row>
    <row r="304799" spans="8:8" x14ac:dyDescent="0.35">
      <c r="H304799" s="10"/>
    </row>
    <row r="304800" spans="8:8" x14ac:dyDescent="0.35">
      <c r="H304800" s="10"/>
    </row>
    <row r="304801" spans="8:8" x14ac:dyDescent="0.35">
      <c r="H304801" s="10"/>
    </row>
    <row r="304802" spans="8:8" x14ac:dyDescent="0.35">
      <c r="H304802" s="10"/>
    </row>
    <row r="304803" spans="8:8" x14ac:dyDescent="0.35">
      <c r="H304803" s="10"/>
    </row>
    <row r="304804" spans="8:8" x14ac:dyDescent="0.35">
      <c r="H304804" s="10"/>
    </row>
    <row r="304805" spans="8:8" x14ac:dyDescent="0.35">
      <c r="H304805" s="10"/>
    </row>
    <row r="304806" spans="8:8" x14ac:dyDescent="0.35">
      <c r="H304806" s="10"/>
    </row>
    <row r="304807" spans="8:8" x14ac:dyDescent="0.35">
      <c r="H304807" s="10"/>
    </row>
    <row r="304808" spans="8:8" x14ac:dyDescent="0.35">
      <c r="H304808" s="10"/>
    </row>
    <row r="304809" spans="8:8" x14ac:dyDescent="0.35">
      <c r="H304809" s="10"/>
    </row>
    <row r="304810" spans="8:8" x14ac:dyDescent="0.35">
      <c r="H304810" s="10"/>
    </row>
    <row r="304811" spans="8:8" x14ac:dyDescent="0.35">
      <c r="H304811" s="10"/>
    </row>
    <row r="304812" spans="8:8" x14ac:dyDescent="0.35">
      <c r="H304812" s="10"/>
    </row>
    <row r="304813" spans="8:8" x14ac:dyDescent="0.35">
      <c r="H304813" s="10"/>
    </row>
    <row r="304814" spans="8:8" x14ac:dyDescent="0.35">
      <c r="H304814" s="10"/>
    </row>
    <row r="304815" spans="8:8" x14ac:dyDescent="0.35">
      <c r="H304815" s="10"/>
    </row>
    <row r="304816" spans="8:8" x14ac:dyDescent="0.35">
      <c r="H304816" s="10"/>
    </row>
    <row r="304817" spans="8:8" x14ac:dyDescent="0.35">
      <c r="H304817" s="10"/>
    </row>
    <row r="304818" spans="8:8" x14ac:dyDescent="0.35">
      <c r="H304818" s="10"/>
    </row>
    <row r="304819" spans="8:8" x14ac:dyDescent="0.35">
      <c r="H304819" s="10"/>
    </row>
    <row r="304820" spans="8:8" x14ac:dyDescent="0.35">
      <c r="H304820" s="10"/>
    </row>
    <row r="304821" spans="8:8" x14ac:dyDescent="0.35">
      <c r="H304821" s="10"/>
    </row>
    <row r="304822" spans="8:8" x14ac:dyDescent="0.35">
      <c r="H304822" s="10"/>
    </row>
    <row r="304823" spans="8:8" x14ac:dyDescent="0.35">
      <c r="H304823" s="10"/>
    </row>
    <row r="304824" spans="8:8" x14ac:dyDescent="0.35">
      <c r="H304824" s="10"/>
    </row>
    <row r="304825" spans="8:8" x14ac:dyDescent="0.35">
      <c r="H304825" s="10"/>
    </row>
    <row r="304826" spans="8:8" x14ac:dyDescent="0.35">
      <c r="H304826" s="10"/>
    </row>
    <row r="304827" spans="8:8" x14ac:dyDescent="0.35">
      <c r="H304827" s="10"/>
    </row>
    <row r="304828" spans="8:8" x14ac:dyDescent="0.35">
      <c r="H304828" s="10"/>
    </row>
    <row r="304829" spans="8:8" x14ac:dyDescent="0.35">
      <c r="H304829" s="10"/>
    </row>
    <row r="304830" spans="8:8" x14ac:dyDescent="0.35">
      <c r="H304830" s="10"/>
    </row>
    <row r="304831" spans="8:8" x14ac:dyDescent="0.35">
      <c r="H304831" s="10"/>
    </row>
    <row r="304832" spans="8:8" x14ac:dyDescent="0.35">
      <c r="H304832" s="10"/>
    </row>
    <row r="304833" spans="8:8" x14ac:dyDescent="0.35">
      <c r="H304833" s="10"/>
    </row>
    <row r="304834" spans="8:8" x14ac:dyDescent="0.35">
      <c r="H304834" s="10"/>
    </row>
    <row r="304835" spans="8:8" x14ac:dyDescent="0.35">
      <c r="H304835" s="10"/>
    </row>
    <row r="304836" spans="8:8" x14ac:dyDescent="0.35">
      <c r="H304836" s="10"/>
    </row>
    <row r="304837" spans="8:8" x14ac:dyDescent="0.35">
      <c r="H304837" s="10"/>
    </row>
    <row r="304838" spans="8:8" x14ac:dyDescent="0.35">
      <c r="H304838" s="10"/>
    </row>
    <row r="304839" spans="8:8" x14ac:dyDescent="0.35">
      <c r="H304839" s="10"/>
    </row>
    <row r="304840" spans="8:8" x14ac:dyDescent="0.35">
      <c r="H304840" s="10"/>
    </row>
    <row r="304841" spans="8:8" x14ac:dyDescent="0.35">
      <c r="H304841" s="10"/>
    </row>
    <row r="304842" spans="8:8" x14ac:dyDescent="0.35">
      <c r="H304842" s="10"/>
    </row>
    <row r="304843" spans="8:8" x14ac:dyDescent="0.35">
      <c r="H304843" s="10"/>
    </row>
    <row r="304844" spans="8:8" x14ac:dyDescent="0.35">
      <c r="H304844" s="10"/>
    </row>
    <row r="304845" spans="8:8" x14ac:dyDescent="0.35">
      <c r="H304845" s="10"/>
    </row>
    <row r="304846" spans="8:8" x14ac:dyDescent="0.35">
      <c r="H304846" s="10"/>
    </row>
    <row r="304847" spans="8:8" x14ac:dyDescent="0.35">
      <c r="H304847" s="10"/>
    </row>
    <row r="304848" spans="8:8" x14ac:dyDescent="0.35">
      <c r="H304848" s="10"/>
    </row>
    <row r="304849" spans="8:8" x14ac:dyDescent="0.35">
      <c r="H304849" s="10"/>
    </row>
    <row r="304850" spans="8:8" x14ac:dyDescent="0.35">
      <c r="H304850" s="10"/>
    </row>
    <row r="304851" spans="8:8" x14ac:dyDescent="0.35">
      <c r="H304851" s="10"/>
    </row>
    <row r="304852" spans="8:8" x14ac:dyDescent="0.35">
      <c r="H304852" s="10"/>
    </row>
    <row r="304853" spans="8:8" x14ac:dyDescent="0.35">
      <c r="H304853" s="10"/>
    </row>
    <row r="304854" spans="8:8" x14ac:dyDescent="0.35">
      <c r="H304854" s="10"/>
    </row>
    <row r="304855" spans="8:8" x14ac:dyDescent="0.35">
      <c r="H304855" s="10"/>
    </row>
    <row r="304856" spans="8:8" x14ac:dyDescent="0.35">
      <c r="H304856" s="10"/>
    </row>
    <row r="304857" spans="8:8" x14ac:dyDescent="0.35">
      <c r="H304857" s="10"/>
    </row>
    <row r="304858" spans="8:8" x14ac:dyDescent="0.35">
      <c r="H304858" s="10"/>
    </row>
    <row r="304859" spans="8:8" x14ac:dyDescent="0.35">
      <c r="H304859" s="10"/>
    </row>
    <row r="304860" spans="8:8" x14ac:dyDescent="0.35">
      <c r="H304860" s="10"/>
    </row>
    <row r="304861" spans="8:8" x14ac:dyDescent="0.35">
      <c r="H304861" s="10"/>
    </row>
    <row r="304862" spans="8:8" x14ac:dyDescent="0.35">
      <c r="H304862" s="10"/>
    </row>
    <row r="304863" spans="8:8" x14ac:dyDescent="0.35">
      <c r="H304863" s="10"/>
    </row>
    <row r="304864" spans="8:8" x14ac:dyDescent="0.35">
      <c r="H304864" s="10"/>
    </row>
    <row r="304865" spans="8:8" x14ac:dyDescent="0.35">
      <c r="H304865" s="10"/>
    </row>
    <row r="304866" spans="8:8" x14ac:dyDescent="0.35">
      <c r="H304866" s="10"/>
    </row>
    <row r="304867" spans="8:8" x14ac:dyDescent="0.35">
      <c r="H304867" s="10"/>
    </row>
    <row r="304868" spans="8:8" x14ac:dyDescent="0.35">
      <c r="H304868" s="10"/>
    </row>
    <row r="304869" spans="8:8" x14ac:dyDescent="0.35">
      <c r="H304869" s="10"/>
    </row>
    <row r="304870" spans="8:8" x14ac:dyDescent="0.35">
      <c r="H304870" s="10"/>
    </row>
    <row r="304871" spans="8:8" x14ac:dyDescent="0.35">
      <c r="H304871" s="10"/>
    </row>
    <row r="304872" spans="8:8" x14ac:dyDescent="0.35">
      <c r="H304872" s="10"/>
    </row>
    <row r="304873" spans="8:8" x14ac:dyDescent="0.35">
      <c r="H304873" s="10"/>
    </row>
    <row r="304874" spans="8:8" x14ac:dyDescent="0.35">
      <c r="H304874" s="10"/>
    </row>
    <row r="304875" spans="8:8" x14ac:dyDescent="0.35">
      <c r="H304875" s="10"/>
    </row>
    <row r="304876" spans="8:8" x14ac:dyDescent="0.35">
      <c r="H304876" s="10"/>
    </row>
    <row r="304877" spans="8:8" x14ac:dyDescent="0.35">
      <c r="H304877" s="10"/>
    </row>
    <row r="304878" spans="8:8" x14ac:dyDescent="0.35">
      <c r="H304878" s="10"/>
    </row>
    <row r="304879" spans="8:8" x14ac:dyDescent="0.35">
      <c r="H304879" s="10"/>
    </row>
    <row r="304880" spans="8:8" x14ac:dyDescent="0.35">
      <c r="H304880" s="10"/>
    </row>
    <row r="304881" spans="8:8" x14ac:dyDescent="0.35">
      <c r="H304881" s="10"/>
    </row>
    <row r="304882" spans="8:8" x14ac:dyDescent="0.35">
      <c r="H304882" s="10"/>
    </row>
    <row r="304883" spans="8:8" x14ac:dyDescent="0.35">
      <c r="H304883" s="10"/>
    </row>
    <row r="304884" spans="8:8" x14ac:dyDescent="0.35">
      <c r="H304884" s="10"/>
    </row>
    <row r="304885" spans="8:8" x14ac:dyDescent="0.35">
      <c r="H304885" s="10"/>
    </row>
    <row r="304886" spans="8:8" x14ac:dyDescent="0.35">
      <c r="H304886" s="10"/>
    </row>
    <row r="304887" spans="8:8" x14ac:dyDescent="0.35">
      <c r="H304887" s="10"/>
    </row>
    <row r="304888" spans="8:8" x14ac:dyDescent="0.35">
      <c r="H304888" s="10"/>
    </row>
    <row r="304889" spans="8:8" x14ac:dyDescent="0.35">
      <c r="H304889" s="10"/>
    </row>
    <row r="304890" spans="8:8" x14ac:dyDescent="0.35">
      <c r="H304890" s="10"/>
    </row>
    <row r="304891" spans="8:8" x14ac:dyDescent="0.35">
      <c r="H304891" s="10"/>
    </row>
    <row r="304892" spans="8:8" x14ac:dyDescent="0.35">
      <c r="H304892" s="10"/>
    </row>
    <row r="304893" spans="8:8" x14ac:dyDescent="0.35">
      <c r="H304893" s="10"/>
    </row>
    <row r="304894" spans="8:8" x14ac:dyDescent="0.35">
      <c r="H304894" s="10"/>
    </row>
    <row r="304895" spans="8:8" x14ac:dyDescent="0.35">
      <c r="H304895" s="10"/>
    </row>
    <row r="304896" spans="8:8" x14ac:dyDescent="0.35">
      <c r="H304896" s="10"/>
    </row>
    <row r="304897" spans="8:8" x14ac:dyDescent="0.35">
      <c r="H304897" s="10"/>
    </row>
    <row r="304898" spans="8:8" x14ac:dyDescent="0.35">
      <c r="H304898" s="10"/>
    </row>
    <row r="304899" spans="8:8" x14ac:dyDescent="0.35">
      <c r="H304899" s="10"/>
    </row>
    <row r="304900" spans="8:8" x14ac:dyDescent="0.35">
      <c r="H304900" s="10"/>
    </row>
    <row r="304901" spans="8:8" x14ac:dyDescent="0.35">
      <c r="H304901" s="10"/>
    </row>
    <row r="304902" spans="8:8" x14ac:dyDescent="0.35">
      <c r="H304902" s="10"/>
    </row>
    <row r="304903" spans="8:8" x14ac:dyDescent="0.35">
      <c r="H304903" s="10"/>
    </row>
    <row r="304904" spans="8:8" x14ac:dyDescent="0.35">
      <c r="H304904" s="10"/>
    </row>
    <row r="304905" spans="8:8" x14ac:dyDescent="0.35">
      <c r="H304905" s="10"/>
    </row>
    <row r="304906" spans="8:8" x14ac:dyDescent="0.35">
      <c r="H304906" s="10"/>
    </row>
    <row r="304907" spans="8:8" x14ac:dyDescent="0.35">
      <c r="H304907" s="10"/>
    </row>
    <row r="304908" spans="8:8" x14ac:dyDescent="0.35">
      <c r="H304908" s="10"/>
    </row>
    <row r="304909" spans="8:8" x14ac:dyDescent="0.35">
      <c r="H304909" s="10"/>
    </row>
    <row r="304910" spans="8:8" x14ac:dyDescent="0.35">
      <c r="H304910" s="10"/>
    </row>
    <row r="304911" spans="8:8" x14ac:dyDescent="0.35">
      <c r="H304911" s="10"/>
    </row>
    <row r="304912" spans="8:8" x14ac:dyDescent="0.35">
      <c r="H304912" s="10"/>
    </row>
    <row r="304913" spans="8:8" x14ac:dyDescent="0.35">
      <c r="H304913" s="10"/>
    </row>
    <row r="304914" spans="8:8" x14ac:dyDescent="0.35">
      <c r="H304914" s="10"/>
    </row>
    <row r="304915" spans="8:8" x14ac:dyDescent="0.35">
      <c r="H304915" s="10"/>
    </row>
    <row r="304916" spans="8:8" x14ac:dyDescent="0.35">
      <c r="H304916" s="10"/>
    </row>
    <row r="304917" spans="8:8" x14ac:dyDescent="0.35">
      <c r="H304917" s="10"/>
    </row>
    <row r="304918" spans="8:8" x14ac:dyDescent="0.35">
      <c r="H304918" s="10"/>
    </row>
    <row r="304919" spans="8:8" x14ac:dyDescent="0.35">
      <c r="H304919" s="10"/>
    </row>
    <row r="304920" spans="8:8" x14ac:dyDescent="0.35">
      <c r="H304920" s="10"/>
    </row>
    <row r="304921" spans="8:8" x14ac:dyDescent="0.35">
      <c r="H304921" s="10"/>
    </row>
    <row r="304922" spans="8:8" x14ac:dyDescent="0.35">
      <c r="H304922" s="10"/>
    </row>
    <row r="304923" spans="8:8" x14ac:dyDescent="0.35">
      <c r="H304923" s="10"/>
    </row>
    <row r="304924" spans="8:8" x14ac:dyDescent="0.35">
      <c r="H304924" s="10"/>
    </row>
    <row r="304925" spans="8:8" x14ac:dyDescent="0.35">
      <c r="H304925" s="10"/>
    </row>
    <row r="304926" spans="8:8" x14ac:dyDescent="0.35">
      <c r="H304926" s="10"/>
    </row>
    <row r="304927" spans="8:8" x14ac:dyDescent="0.35">
      <c r="H304927" s="10"/>
    </row>
    <row r="304928" spans="8:8" x14ac:dyDescent="0.35">
      <c r="H304928" s="10"/>
    </row>
    <row r="304929" spans="8:8" x14ac:dyDescent="0.35">
      <c r="H304929" s="10"/>
    </row>
    <row r="304930" spans="8:8" x14ac:dyDescent="0.35">
      <c r="H304930" s="10"/>
    </row>
    <row r="304931" spans="8:8" x14ac:dyDescent="0.35">
      <c r="H304931" s="10"/>
    </row>
    <row r="304932" spans="8:8" x14ac:dyDescent="0.35">
      <c r="H304932" s="10"/>
    </row>
    <row r="304933" spans="8:8" x14ac:dyDescent="0.35">
      <c r="H304933" s="10"/>
    </row>
    <row r="304934" spans="8:8" x14ac:dyDescent="0.35">
      <c r="H304934" s="10"/>
    </row>
    <row r="304935" spans="8:8" x14ac:dyDescent="0.35">
      <c r="H304935" s="10"/>
    </row>
    <row r="304936" spans="8:8" x14ac:dyDescent="0.35">
      <c r="H304936" s="10"/>
    </row>
    <row r="304937" spans="8:8" x14ac:dyDescent="0.35">
      <c r="H304937" s="10"/>
    </row>
    <row r="304938" spans="8:8" x14ac:dyDescent="0.35">
      <c r="H304938" s="10"/>
    </row>
    <row r="304939" spans="8:8" x14ac:dyDescent="0.35">
      <c r="H304939" s="10"/>
    </row>
    <row r="304940" spans="8:8" x14ac:dyDescent="0.35">
      <c r="H304940" s="10"/>
    </row>
    <row r="304941" spans="8:8" x14ac:dyDescent="0.35">
      <c r="H304941" s="10"/>
    </row>
    <row r="304942" spans="8:8" x14ac:dyDescent="0.35">
      <c r="H304942" s="10"/>
    </row>
    <row r="304943" spans="8:8" x14ac:dyDescent="0.35">
      <c r="H304943" s="10"/>
    </row>
    <row r="304944" spans="8:8" x14ac:dyDescent="0.35">
      <c r="H304944" s="10"/>
    </row>
    <row r="304945" spans="8:8" x14ac:dyDescent="0.35">
      <c r="H304945" s="10"/>
    </row>
    <row r="304946" spans="8:8" x14ac:dyDescent="0.35">
      <c r="H304946" s="10"/>
    </row>
    <row r="304947" spans="8:8" x14ac:dyDescent="0.35">
      <c r="H304947" s="10"/>
    </row>
    <row r="304948" spans="8:8" x14ac:dyDescent="0.35">
      <c r="H304948" s="10"/>
    </row>
    <row r="304949" spans="8:8" x14ac:dyDescent="0.35">
      <c r="H304949" s="10"/>
    </row>
    <row r="304950" spans="8:8" x14ac:dyDescent="0.35">
      <c r="H304950" s="10"/>
    </row>
    <row r="304951" spans="8:8" x14ac:dyDescent="0.35">
      <c r="H304951" s="10"/>
    </row>
    <row r="304952" spans="8:8" x14ac:dyDescent="0.35">
      <c r="H304952" s="10"/>
    </row>
    <row r="304953" spans="8:8" x14ac:dyDescent="0.35">
      <c r="H304953" s="10"/>
    </row>
    <row r="304954" spans="8:8" x14ac:dyDescent="0.35">
      <c r="H304954" s="10"/>
    </row>
    <row r="304955" spans="8:8" x14ac:dyDescent="0.35">
      <c r="H304955" s="10"/>
    </row>
    <row r="304956" spans="8:8" x14ac:dyDescent="0.35">
      <c r="H304956" s="10"/>
    </row>
    <row r="304957" spans="8:8" x14ac:dyDescent="0.35">
      <c r="H304957" s="10"/>
    </row>
    <row r="304958" spans="8:8" x14ac:dyDescent="0.35">
      <c r="H304958" s="10"/>
    </row>
    <row r="304959" spans="8:8" x14ac:dyDescent="0.35">
      <c r="H304959" s="10"/>
    </row>
    <row r="304960" spans="8:8" x14ac:dyDescent="0.35">
      <c r="H304960" s="10"/>
    </row>
    <row r="304961" spans="8:8" x14ac:dyDescent="0.35">
      <c r="H304961" s="10"/>
    </row>
    <row r="304962" spans="8:8" x14ac:dyDescent="0.35">
      <c r="H304962" s="10"/>
    </row>
    <row r="304963" spans="8:8" x14ac:dyDescent="0.35">
      <c r="H304963" s="10"/>
    </row>
    <row r="304964" spans="8:8" x14ac:dyDescent="0.35">
      <c r="H304964" s="10"/>
    </row>
    <row r="304965" spans="8:8" x14ac:dyDescent="0.35">
      <c r="H304965" s="10"/>
    </row>
    <row r="304966" spans="8:8" x14ac:dyDescent="0.35">
      <c r="H304966" s="10"/>
    </row>
    <row r="304967" spans="8:8" x14ac:dyDescent="0.35">
      <c r="H304967" s="10"/>
    </row>
    <row r="304968" spans="8:8" x14ac:dyDescent="0.35">
      <c r="H304968" s="10"/>
    </row>
    <row r="304969" spans="8:8" x14ac:dyDescent="0.35">
      <c r="H304969" s="10"/>
    </row>
    <row r="304970" spans="8:8" x14ac:dyDescent="0.35">
      <c r="H304970" s="10"/>
    </row>
    <row r="304971" spans="8:8" x14ac:dyDescent="0.35">
      <c r="H304971" s="10"/>
    </row>
    <row r="304972" spans="8:8" x14ac:dyDescent="0.35">
      <c r="H304972" s="10"/>
    </row>
    <row r="304973" spans="8:8" x14ac:dyDescent="0.35">
      <c r="H304973" s="10"/>
    </row>
    <row r="304974" spans="8:8" x14ac:dyDescent="0.35">
      <c r="H304974" s="10"/>
    </row>
    <row r="304975" spans="8:8" x14ac:dyDescent="0.35">
      <c r="H304975" s="10"/>
    </row>
    <row r="304976" spans="8:8" x14ac:dyDescent="0.35">
      <c r="H304976" s="10"/>
    </row>
    <row r="304977" spans="8:8" x14ac:dyDescent="0.35">
      <c r="H304977" s="10"/>
    </row>
    <row r="304978" spans="8:8" x14ac:dyDescent="0.35">
      <c r="H304978" s="10"/>
    </row>
    <row r="304979" spans="8:8" x14ac:dyDescent="0.35">
      <c r="H304979" s="10"/>
    </row>
    <row r="304980" spans="8:8" x14ac:dyDescent="0.35">
      <c r="H304980" s="10"/>
    </row>
    <row r="304981" spans="8:8" x14ac:dyDescent="0.35">
      <c r="H304981" s="10"/>
    </row>
    <row r="304982" spans="8:8" x14ac:dyDescent="0.35">
      <c r="H304982" s="10"/>
    </row>
    <row r="304983" spans="8:8" x14ac:dyDescent="0.35">
      <c r="H304983" s="10"/>
    </row>
    <row r="304984" spans="8:8" x14ac:dyDescent="0.35">
      <c r="H304984" s="10"/>
    </row>
    <row r="304985" spans="8:8" x14ac:dyDescent="0.35">
      <c r="H304985" s="10"/>
    </row>
    <row r="304986" spans="8:8" x14ac:dyDescent="0.35">
      <c r="H304986" s="10"/>
    </row>
    <row r="304987" spans="8:8" x14ac:dyDescent="0.35">
      <c r="H304987" s="10"/>
    </row>
    <row r="304988" spans="8:8" x14ac:dyDescent="0.35">
      <c r="H304988" s="10"/>
    </row>
    <row r="304989" spans="8:8" x14ac:dyDescent="0.35">
      <c r="H304989" s="10"/>
    </row>
    <row r="304990" spans="8:8" x14ac:dyDescent="0.35">
      <c r="H304990" s="10"/>
    </row>
    <row r="304991" spans="8:8" x14ac:dyDescent="0.35">
      <c r="H304991" s="10"/>
    </row>
    <row r="304992" spans="8:8" x14ac:dyDescent="0.35">
      <c r="H304992" s="10"/>
    </row>
    <row r="304993" spans="8:8" x14ac:dyDescent="0.35">
      <c r="H304993" s="10"/>
    </row>
    <row r="304994" spans="8:8" x14ac:dyDescent="0.35">
      <c r="H304994" s="10"/>
    </row>
    <row r="304995" spans="8:8" x14ac:dyDescent="0.35">
      <c r="H304995" s="10"/>
    </row>
    <row r="304996" spans="8:8" x14ac:dyDescent="0.35">
      <c r="H304996" s="10"/>
    </row>
    <row r="304997" spans="8:8" x14ac:dyDescent="0.35">
      <c r="H304997" s="10"/>
    </row>
    <row r="304998" spans="8:8" x14ac:dyDescent="0.35">
      <c r="H304998" s="10"/>
    </row>
    <row r="304999" spans="8:8" x14ac:dyDescent="0.35">
      <c r="H304999" s="10"/>
    </row>
    <row r="305000" spans="8:8" x14ac:dyDescent="0.35">
      <c r="H305000" s="10"/>
    </row>
    <row r="305001" spans="8:8" x14ac:dyDescent="0.35">
      <c r="H305001" s="10"/>
    </row>
    <row r="305002" spans="8:8" x14ac:dyDescent="0.35">
      <c r="H305002" s="10"/>
    </row>
    <row r="305003" spans="8:8" x14ac:dyDescent="0.35">
      <c r="H305003" s="10"/>
    </row>
    <row r="305004" spans="8:8" x14ac:dyDescent="0.35">
      <c r="H305004" s="10"/>
    </row>
    <row r="305005" spans="8:8" x14ac:dyDescent="0.35">
      <c r="H305005" s="10"/>
    </row>
    <row r="305006" spans="8:8" x14ac:dyDescent="0.35">
      <c r="H305006" s="10"/>
    </row>
    <row r="305007" spans="8:8" x14ac:dyDescent="0.35">
      <c r="H305007" s="10"/>
    </row>
    <row r="305008" spans="8:8" x14ac:dyDescent="0.35">
      <c r="H305008" s="10"/>
    </row>
    <row r="305009" spans="8:8" x14ac:dyDescent="0.35">
      <c r="H305009" s="10"/>
    </row>
    <row r="305010" spans="8:8" x14ac:dyDescent="0.35">
      <c r="H305010" s="10"/>
    </row>
    <row r="305011" spans="8:8" x14ac:dyDescent="0.35">
      <c r="H305011" s="10"/>
    </row>
    <row r="305012" spans="8:8" x14ac:dyDescent="0.35">
      <c r="H305012" s="10"/>
    </row>
    <row r="305013" spans="8:8" x14ac:dyDescent="0.35">
      <c r="H305013" s="10"/>
    </row>
    <row r="305014" spans="8:8" x14ac:dyDescent="0.35">
      <c r="H305014" s="10"/>
    </row>
    <row r="305015" spans="8:8" x14ac:dyDescent="0.35">
      <c r="H305015" s="10"/>
    </row>
    <row r="305016" spans="8:8" x14ac:dyDescent="0.35">
      <c r="H305016" s="10"/>
    </row>
    <row r="305017" spans="8:8" x14ac:dyDescent="0.35">
      <c r="H305017" s="10"/>
    </row>
    <row r="305018" spans="8:8" x14ac:dyDescent="0.35">
      <c r="H305018" s="10"/>
    </row>
    <row r="305019" spans="8:8" x14ac:dyDescent="0.35">
      <c r="H305019" s="10"/>
    </row>
    <row r="305020" spans="8:8" x14ac:dyDescent="0.35">
      <c r="H305020" s="10"/>
    </row>
    <row r="305021" spans="8:8" x14ac:dyDescent="0.35">
      <c r="H305021" s="10"/>
    </row>
    <row r="305022" spans="8:8" x14ac:dyDescent="0.35">
      <c r="H305022" s="10"/>
    </row>
    <row r="305023" spans="8:8" x14ac:dyDescent="0.35">
      <c r="H305023" s="10"/>
    </row>
    <row r="305024" spans="8:8" x14ac:dyDescent="0.35">
      <c r="H305024" s="10"/>
    </row>
    <row r="305025" spans="8:8" x14ac:dyDescent="0.35">
      <c r="H305025" s="10"/>
    </row>
    <row r="305026" spans="8:8" x14ac:dyDescent="0.35">
      <c r="H305026" s="10"/>
    </row>
    <row r="305027" spans="8:8" x14ac:dyDescent="0.35">
      <c r="H305027" s="10"/>
    </row>
    <row r="305028" spans="8:8" x14ac:dyDescent="0.35">
      <c r="H305028" s="10"/>
    </row>
    <row r="305029" spans="8:8" x14ac:dyDescent="0.35">
      <c r="H305029" s="10"/>
    </row>
    <row r="305030" spans="8:8" x14ac:dyDescent="0.35">
      <c r="H305030" s="10"/>
    </row>
    <row r="305031" spans="8:8" x14ac:dyDescent="0.35">
      <c r="H305031" s="10"/>
    </row>
    <row r="305032" spans="8:8" x14ac:dyDescent="0.35">
      <c r="H305032" s="10"/>
    </row>
    <row r="305033" spans="8:8" x14ac:dyDescent="0.35">
      <c r="H305033" s="10"/>
    </row>
    <row r="305034" spans="8:8" x14ac:dyDescent="0.35">
      <c r="H305034" s="10"/>
    </row>
    <row r="305035" spans="8:8" x14ac:dyDescent="0.35">
      <c r="H305035" s="10"/>
    </row>
    <row r="305036" spans="8:8" x14ac:dyDescent="0.35">
      <c r="H305036" s="10"/>
    </row>
    <row r="305037" spans="8:8" x14ac:dyDescent="0.35">
      <c r="H305037" s="10"/>
    </row>
    <row r="305038" spans="8:8" x14ac:dyDescent="0.35">
      <c r="H305038" s="10"/>
    </row>
    <row r="305039" spans="8:8" x14ac:dyDescent="0.35">
      <c r="H305039" s="10"/>
    </row>
    <row r="305040" spans="8:8" x14ac:dyDescent="0.35">
      <c r="H305040" s="10"/>
    </row>
    <row r="305041" spans="8:8" x14ac:dyDescent="0.35">
      <c r="H305041" s="10"/>
    </row>
    <row r="305042" spans="8:8" x14ac:dyDescent="0.35">
      <c r="H305042" s="10"/>
    </row>
    <row r="305043" spans="8:8" x14ac:dyDescent="0.35">
      <c r="H305043" s="10"/>
    </row>
    <row r="305044" spans="8:8" x14ac:dyDescent="0.35">
      <c r="H305044" s="10"/>
    </row>
    <row r="305045" spans="8:8" x14ac:dyDescent="0.35">
      <c r="H305045" s="10"/>
    </row>
    <row r="305046" spans="8:8" x14ac:dyDescent="0.35">
      <c r="H305046" s="10"/>
    </row>
    <row r="305047" spans="8:8" x14ac:dyDescent="0.35">
      <c r="H305047" s="10"/>
    </row>
    <row r="305048" spans="8:8" x14ac:dyDescent="0.35">
      <c r="H305048" s="10"/>
    </row>
    <row r="305049" spans="8:8" x14ac:dyDescent="0.35">
      <c r="H305049" s="10"/>
    </row>
    <row r="305050" spans="8:8" x14ac:dyDescent="0.35">
      <c r="H305050" s="10"/>
    </row>
    <row r="305051" spans="8:8" x14ac:dyDescent="0.35">
      <c r="H305051" s="10"/>
    </row>
    <row r="305052" spans="8:8" x14ac:dyDescent="0.35">
      <c r="H305052" s="10"/>
    </row>
    <row r="305053" spans="8:8" x14ac:dyDescent="0.35">
      <c r="H305053" s="10"/>
    </row>
    <row r="305054" spans="8:8" x14ac:dyDescent="0.35">
      <c r="H305054" s="10"/>
    </row>
    <row r="305055" spans="8:8" x14ac:dyDescent="0.35">
      <c r="H305055" s="10"/>
    </row>
    <row r="305056" spans="8:8" x14ac:dyDescent="0.35">
      <c r="H305056" s="10"/>
    </row>
    <row r="305057" spans="8:8" x14ac:dyDescent="0.35">
      <c r="H305057" s="10"/>
    </row>
    <row r="305058" spans="8:8" x14ac:dyDescent="0.35">
      <c r="H305058" s="10"/>
    </row>
    <row r="305059" spans="8:8" x14ac:dyDescent="0.35">
      <c r="H305059" s="10"/>
    </row>
    <row r="305060" spans="8:8" x14ac:dyDescent="0.35">
      <c r="H305060" s="10"/>
    </row>
    <row r="305061" spans="8:8" x14ac:dyDescent="0.35">
      <c r="H305061" s="10"/>
    </row>
    <row r="305062" spans="8:8" x14ac:dyDescent="0.35">
      <c r="H305062" s="10"/>
    </row>
    <row r="305063" spans="8:8" x14ac:dyDescent="0.35">
      <c r="H305063" s="10"/>
    </row>
    <row r="305064" spans="8:8" x14ac:dyDescent="0.35">
      <c r="H305064" s="10"/>
    </row>
    <row r="305065" spans="8:8" x14ac:dyDescent="0.35">
      <c r="H305065" s="10"/>
    </row>
    <row r="305066" spans="8:8" x14ac:dyDescent="0.35">
      <c r="H305066" s="10"/>
    </row>
    <row r="305067" spans="8:8" x14ac:dyDescent="0.35">
      <c r="H305067" s="10"/>
    </row>
    <row r="305068" spans="8:8" x14ac:dyDescent="0.35">
      <c r="H305068" s="10"/>
    </row>
    <row r="305069" spans="8:8" x14ac:dyDescent="0.35">
      <c r="H305069" s="10"/>
    </row>
    <row r="305070" spans="8:8" x14ac:dyDescent="0.35">
      <c r="H305070" s="10"/>
    </row>
    <row r="305071" spans="8:8" x14ac:dyDescent="0.35">
      <c r="H305071" s="10"/>
    </row>
    <row r="305072" spans="8:8" x14ac:dyDescent="0.35">
      <c r="H305072" s="10"/>
    </row>
    <row r="305073" spans="8:8" x14ac:dyDescent="0.35">
      <c r="H305073" s="10"/>
    </row>
    <row r="305074" spans="8:8" x14ac:dyDescent="0.35">
      <c r="H305074" s="10"/>
    </row>
    <row r="305075" spans="8:8" x14ac:dyDescent="0.35">
      <c r="H305075" s="10"/>
    </row>
    <row r="305076" spans="8:8" x14ac:dyDescent="0.35">
      <c r="H305076" s="10"/>
    </row>
    <row r="305077" spans="8:8" x14ac:dyDescent="0.35">
      <c r="H305077" s="10"/>
    </row>
    <row r="305078" spans="8:8" x14ac:dyDescent="0.35">
      <c r="H305078" s="10"/>
    </row>
    <row r="305079" spans="8:8" x14ac:dyDescent="0.35">
      <c r="H305079" s="10"/>
    </row>
    <row r="305080" spans="8:8" x14ac:dyDescent="0.35">
      <c r="H305080" s="10"/>
    </row>
    <row r="305081" spans="8:8" x14ac:dyDescent="0.35">
      <c r="H305081" s="10"/>
    </row>
    <row r="305082" spans="8:8" x14ac:dyDescent="0.35">
      <c r="H305082" s="10"/>
    </row>
    <row r="305083" spans="8:8" x14ac:dyDescent="0.35">
      <c r="H305083" s="10"/>
    </row>
    <row r="305084" spans="8:8" x14ac:dyDescent="0.35">
      <c r="H305084" s="10"/>
    </row>
    <row r="305085" spans="8:8" x14ac:dyDescent="0.35">
      <c r="H305085" s="10"/>
    </row>
    <row r="305086" spans="8:8" x14ac:dyDescent="0.35">
      <c r="H305086" s="10"/>
    </row>
    <row r="305087" spans="8:8" x14ac:dyDescent="0.35">
      <c r="H305087" s="10"/>
    </row>
    <row r="305088" spans="8:8" x14ac:dyDescent="0.35">
      <c r="H305088" s="10"/>
    </row>
    <row r="305089" spans="8:8" x14ac:dyDescent="0.35">
      <c r="H305089" s="10"/>
    </row>
    <row r="305090" spans="8:8" x14ac:dyDescent="0.35">
      <c r="H305090" s="10"/>
    </row>
    <row r="305091" spans="8:8" x14ac:dyDescent="0.35">
      <c r="H305091" s="10"/>
    </row>
    <row r="305092" spans="8:8" x14ac:dyDescent="0.35">
      <c r="H305092" s="10"/>
    </row>
    <row r="305093" spans="8:8" x14ac:dyDescent="0.35">
      <c r="H305093" s="10"/>
    </row>
    <row r="305094" spans="8:8" x14ac:dyDescent="0.35">
      <c r="H305094" s="10"/>
    </row>
    <row r="305095" spans="8:8" x14ac:dyDescent="0.35">
      <c r="H305095" s="10"/>
    </row>
    <row r="305096" spans="8:8" x14ac:dyDescent="0.35">
      <c r="H305096" s="10"/>
    </row>
    <row r="305097" spans="8:8" x14ac:dyDescent="0.35">
      <c r="H305097" s="10"/>
    </row>
    <row r="305098" spans="8:8" x14ac:dyDescent="0.35">
      <c r="H305098" s="10"/>
    </row>
    <row r="305099" spans="8:8" x14ac:dyDescent="0.35">
      <c r="H305099" s="10"/>
    </row>
    <row r="305100" spans="8:8" x14ac:dyDescent="0.35">
      <c r="H305100" s="10"/>
    </row>
    <row r="305101" spans="8:8" x14ac:dyDescent="0.35">
      <c r="H305101" s="10"/>
    </row>
    <row r="305102" spans="8:8" x14ac:dyDescent="0.35">
      <c r="H305102" s="10"/>
    </row>
    <row r="305103" spans="8:8" x14ac:dyDescent="0.35">
      <c r="H305103" s="10"/>
    </row>
    <row r="305104" spans="8:8" x14ac:dyDescent="0.35">
      <c r="H305104" s="10"/>
    </row>
    <row r="305105" spans="8:8" x14ac:dyDescent="0.35">
      <c r="H305105" s="10"/>
    </row>
    <row r="305106" spans="8:8" x14ac:dyDescent="0.35">
      <c r="H305106" s="10"/>
    </row>
    <row r="305107" spans="8:8" x14ac:dyDescent="0.35">
      <c r="H305107" s="10"/>
    </row>
    <row r="305108" spans="8:8" x14ac:dyDescent="0.35">
      <c r="H305108" s="10"/>
    </row>
    <row r="305109" spans="8:8" x14ac:dyDescent="0.35">
      <c r="H305109" s="10"/>
    </row>
    <row r="305110" spans="8:8" x14ac:dyDescent="0.35">
      <c r="H305110" s="10"/>
    </row>
    <row r="305111" spans="8:8" x14ac:dyDescent="0.35">
      <c r="H305111" s="10"/>
    </row>
    <row r="305112" spans="8:8" x14ac:dyDescent="0.35">
      <c r="H305112" s="10"/>
    </row>
    <row r="305113" spans="8:8" x14ac:dyDescent="0.35">
      <c r="H305113" s="10"/>
    </row>
    <row r="305114" spans="8:8" x14ac:dyDescent="0.35">
      <c r="H305114" s="10"/>
    </row>
    <row r="305115" spans="8:8" x14ac:dyDescent="0.35">
      <c r="H305115" s="10"/>
    </row>
    <row r="305116" spans="8:8" x14ac:dyDescent="0.35">
      <c r="H305116" s="10"/>
    </row>
    <row r="305117" spans="8:8" x14ac:dyDescent="0.35">
      <c r="H305117" s="10"/>
    </row>
    <row r="305118" spans="8:8" x14ac:dyDescent="0.35">
      <c r="H305118" s="10"/>
    </row>
    <row r="305119" spans="8:8" x14ac:dyDescent="0.35">
      <c r="H305119" s="10"/>
    </row>
    <row r="305120" spans="8:8" x14ac:dyDescent="0.35">
      <c r="H305120" s="10"/>
    </row>
    <row r="305121" spans="8:8" x14ac:dyDescent="0.35">
      <c r="H305121" s="10"/>
    </row>
    <row r="305122" spans="8:8" x14ac:dyDescent="0.35">
      <c r="H305122" s="10"/>
    </row>
    <row r="305123" spans="8:8" x14ac:dyDescent="0.35">
      <c r="H305123" s="10"/>
    </row>
    <row r="305124" spans="8:8" x14ac:dyDescent="0.35">
      <c r="H305124" s="10"/>
    </row>
    <row r="305125" spans="8:8" x14ac:dyDescent="0.35">
      <c r="H305125" s="10"/>
    </row>
    <row r="305126" spans="8:8" x14ac:dyDescent="0.35">
      <c r="H305126" s="10"/>
    </row>
    <row r="305127" spans="8:8" x14ac:dyDescent="0.35">
      <c r="H305127" s="10"/>
    </row>
    <row r="305128" spans="8:8" x14ac:dyDescent="0.35">
      <c r="H305128" s="10"/>
    </row>
    <row r="305129" spans="8:8" x14ac:dyDescent="0.35">
      <c r="H305129" s="10"/>
    </row>
    <row r="305130" spans="8:8" x14ac:dyDescent="0.35">
      <c r="H305130" s="10"/>
    </row>
    <row r="305131" spans="8:8" x14ac:dyDescent="0.35">
      <c r="H305131" s="10"/>
    </row>
    <row r="305132" spans="8:8" x14ac:dyDescent="0.35">
      <c r="H305132" s="10"/>
    </row>
    <row r="305133" spans="8:8" x14ac:dyDescent="0.35">
      <c r="H305133" s="10"/>
    </row>
    <row r="305134" spans="8:8" x14ac:dyDescent="0.35">
      <c r="H305134" s="10"/>
    </row>
    <row r="305135" spans="8:8" x14ac:dyDescent="0.35">
      <c r="H305135" s="10"/>
    </row>
    <row r="305136" spans="8:8" x14ac:dyDescent="0.35">
      <c r="H305136" s="10"/>
    </row>
    <row r="305137" spans="8:8" x14ac:dyDescent="0.35">
      <c r="H305137" s="10"/>
    </row>
    <row r="305138" spans="8:8" x14ac:dyDescent="0.35">
      <c r="H305138" s="10"/>
    </row>
    <row r="305139" spans="8:8" x14ac:dyDescent="0.35">
      <c r="H305139" s="10"/>
    </row>
    <row r="305140" spans="8:8" x14ac:dyDescent="0.35">
      <c r="H305140" s="10"/>
    </row>
    <row r="305141" spans="8:8" x14ac:dyDescent="0.35">
      <c r="H305141" s="10"/>
    </row>
    <row r="305142" spans="8:8" x14ac:dyDescent="0.35">
      <c r="H305142" s="10"/>
    </row>
    <row r="305143" spans="8:8" x14ac:dyDescent="0.35">
      <c r="H305143" s="10"/>
    </row>
    <row r="305144" spans="8:8" x14ac:dyDescent="0.35">
      <c r="H305144" s="10"/>
    </row>
    <row r="305145" spans="8:8" x14ac:dyDescent="0.35">
      <c r="H305145" s="10"/>
    </row>
    <row r="305146" spans="8:8" x14ac:dyDescent="0.35">
      <c r="H305146" s="10"/>
    </row>
    <row r="305147" spans="8:8" x14ac:dyDescent="0.35">
      <c r="H305147" s="10"/>
    </row>
    <row r="305148" spans="8:8" x14ac:dyDescent="0.35">
      <c r="H305148" s="10"/>
    </row>
    <row r="305149" spans="8:8" x14ac:dyDescent="0.35">
      <c r="H305149" s="10"/>
    </row>
    <row r="305150" spans="8:8" x14ac:dyDescent="0.35">
      <c r="H305150" s="10"/>
    </row>
    <row r="305151" spans="8:8" x14ac:dyDescent="0.35">
      <c r="H305151" s="10"/>
    </row>
    <row r="305152" spans="8:8" x14ac:dyDescent="0.35">
      <c r="H305152" s="10"/>
    </row>
    <row r="305153" spans="8:8" x14ac:dyDescent="0.35">
      <c r="H305153" s="10"/>
    </row>
    <row r="305154" spans="8:8" x14ac:dyDescent="0.35">
      <c r="H305154" s="10"/>
    </row>
    <row r="305155" spans="8:8" x14ac:dyDescent="0.35">
      <c r="H305155" s="10"/>
    </row>
    <row r="305156" spans="8:8" x14ac:dyDescent="0.35">
      <c r="H305156" s="10"/>
    </row>
    <row r="305157" spans="8:8" x14ac:dyDescent="0.35">
      <c r="H305157" s="10"/>
    </row>
    <row r="305158" spans="8:8" x14ac:dyDescent="0.35">
      <c r="H305158" s="10"/>
    </row>
    <row r="305159" spans="8:8" x14ac:dyDescent="0.35">
      <c r="H305159" s="10"/>
    </row>
    <row r="305160" spans="8:8" x14ac:dyDescent="0.35">
      <c r="H305160" s="10"/>
    </row>
    <row r="305161" spans="8:8" x14ac:dyDescent="0.35">
      <c r="H305161" s="10"/>
    </row>
    <row r="305162" spans="8:8" x14ac:dyDescent="0.35">
      <c r="H305162" s="10"/>
    </row>
    <row r="305163" spans="8:8" x14ac:dyDescent="0.35">
      <c r="H305163" s="10"/>
    </row>
    <row r="305164" spans="8:8" x14ac:dyDescent="0.35">
      <c r="H305164" s="10"/>
    </row>
    <row r="305165" spans="8:8" x14ac:dyDescent="0.35">
      <c r="H305165" s="10"/>
    </row>
    <row r="305166" spans="8:8" x14ac:dyDescent="0.35">
      <c r="H305166" s="10"/>
    </row>
    <row r="305167" spans="8:8" x14ac:dyDescent="0.35">
      <c r="H305167" s="10"/>
    </row>
    <row r="305168" spans="8:8" x14ac:dyDescent="0.35">
      <c r="H305168" s="10"/>
    </row>
    <row r="305169" spans="8:8" x14ac:dyDescent="0.35">
      <c r="H305169" s="10"/>
    </row>
    <row r="305170" spans="8:8" x14ac:dyDescent="0.35">
      <c r="H305170" s="10"/>
    </row>
    <row r="305171" spans="8:8" x14ac:dyDescent="0.35">
      <c r="H305171" s="10"/>
    </row>
    <row r="305172" spans="8:8" x14ac:dyDescent="0.35">
      <c r="H305172" s="10"/>
    </row>
    <row r="305173" spans="8:8" x14ac:dyDescent="0.35">
      <c r="H305173" s="10"/>
    </row>
    <row r="305174" spans="8:8" x14ac:dyDescent="0.35">
      <c r="H305174" s="10"/>
    </row>
    <row r="305175" spans="8:8" x14ac:dyDescent="0.35">
      <c r="H305175" s="10"/>
    </row>
    <row r="305176" spans="8:8" x14ac:dyDescent="0.35">
      <c r="H305176" s="10"/>
    </row>
    <row r="305177" spans="8:8" x14ac:dyDescent="0.35">
      <c r="H305177" s="10"/>
    </row>
    <row r="305178" spans="8:8" x14ac:dyDescent="0.35">
      <c r="H305178" s="10"/>
    </row>
    <row r="305179" spans="8:8" x14ac:dyDescent="0.35">
      <c r="H305179" s="10"/>
    </row>
    <row r="305180" spans="8:8" x14ac:dyDescent="0.35">
      <c r="H305180" s="10"/>
    </row>
    <row r="305181" spans="8:8" x14ac:dyDescent="0.35">
      <c r="H305181" s="10"/>
    </row>
    <row r="305182" spans="8:8" x14ac:dyDescent="0.35">
      <c r="H305182" s="10"/>
    </row>
    <row r="305183" spans="8:8" x14ac:dyDescent="0.35">
      <c r="H305183" s="10"/>
    </row>
    <row r="305184" spans="8:8" x14ac:dyDescent="0.35">
      <c r="H305184" s="10"/>
    </row>
    <row r="305185" spans="8:8" x14ac:dyDescent="0.35">
      <c r="H305185" s="10"/>
    </row>
    <row r="305186" spans="8:8" x14ac:dyDescent="0.35">
      <c r="H305186" s="10"/>
    </row>
    <row r="305187" spans="8:8" x14ac:dyDescent="0.35">
      <c r="H305187" s="10"/>
    </row>
    <row r="305188" spans="8:8" x14ac:dyDescent="0.35">
      <c r="H305188" s="10"/>
    </row>
    <row r="305189" spans="8:8" x14ac:dyDescent="0.35">
      <c r="H305189" s="10"/>
    </row>
    <row r="305190" spans="8:8" x14ac:dyDescent="0.35">
      <c r="H305190" s="10"/>
    </row>
    <row r="305191" spans="8:8" x14ac:dyDescent="0.35">
      <c r="H305191" s="10"/>
    </row>
    <row r="305192" spans="8:8" x14ac:dyDescent="0.35">
      <c r="H305192" s="10"/>
    </row>
    <row r="305193" spans="8:8" x14ac:dyDescent="0.35">
      <c r="H305193" s="10"/>
    </row>
    <row r="305194" spans="8:8" x14ac:dyDescent="0.35">
      <c r="H305194" s="10"/>
    </row>
    <row r="305195" spans="8:8" x14ac:dyDescent="0.35">
      <c r="H305195" s="10"/>
    </row>
    <row r="305196" spans="8:8" x14ac:dyDescent="0.35">
      <c r="H305196" s="10"/>
    </row>
    <row r="305197" spans="8:8" x14ac:dyDescent="0.35">
      <c r="H305197" s="10"/>
    </row>
    <row r="305198" spans="8:8" x14ac:dyDescent="0.35">
      <c r="H305198" s="10"/>
    </row>
    <row r="305199" spans="8:8" x14ac:dyDescent="0.35">
      <c r="H305199" s="10"/>
    </row>
    <row r="305200" spans="8:8" x14ac:dyDescent="0.35">
      <c r="H305200" s="10"/>
    </row>
    <row r="305201" spans="8:8" x14ac:dyDescent="0.35">
      <c r="H305201" s="10"/>
    </row>
    <row r="305202" spans="8:8" x14ac:dyDescent="0.35">
      <c r="H305202" s="10"/>
    </row>
    <row r="305203" spans="8:8" x14ac:dyDescent="0.35">
      <c r="H305203" s="10"/>
    </row>
    <row r="305204" spans="8:8" x14ac:dyDescent="0.35">
      <c r="H305204" s="10"/>
    </row>
    <row r="305205" spans="8:8" x14ac:dyDescent="0.35">
      <c r="H305205" s="10"/>
    </row>
    <row r="305206" spans="8:8" x14ac:dyDescent="0.35">
      <c r="H305206" s="10"/>
    </row>
    <row r="305207" spans="8:8" x14ac:dyDescent="0.35">
      <c r="H305207" s="10"/>
    </row>
    <row r="305208" spans="8:8" x14ac:dyDescent="0.35">
      <c r="H305208" s="10"/>
    </row>
    <row r="305209" spans="8:8" x14ac:dyDescent="0.35">
      <c r="H305209" s="10"/>
    </row>
    <row r="305210" spans="8:8" x14ac:dyDescent="0.35">
      <c r="H305210" s="10"/>
    </row>
    <row r="305211" spans="8:8" x14ac:dyDescent="0.35">
      <c r="H305211" s="10"/>
    </row>
    <row r="305212" spans="8:8" x14ac:dyDescent="0.35">
      <c r="H305212" s="10"/>
    </row>
    <row r="305213" spans="8:8" x14ac:dyDescent="0.35">
      <c r="H305213" s="10"/>
    </row>
    <row r="305214" spans="8:8" x14ac:dyDescent="0.35">
      <c r="H305214" s="10"/>
    </row>
    <row r="305215" spans="8:8" x14ac:dyDescent="0.35">
      <c r="H305215" s="10"/>
    </row>
    <row r="305216" spans="8:8" x14ac:dyDescent="0.35">
      <c r="H305216" s="10"/>
    </row>
    <row r="305217" spans="8:8" x14ac:dyDescent="0.35">
      <c r="H305217" s="10"/>
    </row>
    <row r="305218" spans="8:8" x14ac:dyDescent="0.35">
      <c r="H305218" s="10"/>
    </row>
    <row r="305219" spans="8:8" x14ac:dyDescent="0.35">
      <c r="H305219" s="10"/>
    </row>
    <row r="305220" spans="8:8" x14ac:dyDescent="0.35">
      <c r="H305220" s="10"/>
    </row>
    <row r="305221" spans="8:8" x14ac:dyDescent="0.35">
      <c r="H305221" s="10"/>
    </row>
    <row r="305222" spans="8:8" x14ac:dyDescent="0.35">
      <c r="H305222" s="10"/>
    </row>
    <row r="305223" spans="8:8" x14ac:dyDescent="0.35">
      <c r="H305223" s="10"/>
    </row>
    <row r="305224" spans="8:8" x14ac:dyDescent="0.35">
      <c r="H305224" s="10"/>
    </row>
    <row r="305225" spans="8:8" x14ac:dyDescent="0.35">
      <c r="H305225" s="10"/>
    </row>
    <row r="305226" spans="8:8" x14ac:dyDescent="0.35">
      <c r="H305226" s="10"/>
    </row>
    <row r="305227" spans="8:8" x14ac:dyDescent="0.35">
      <c r="H305227" s="10"/>
    </row>
    <row r="305228" spans="8:8" x14ac:dyDescent="0.35">
      <c r="H305228" s="10"/>
    </row>
    <row r="305229" spans="8:8" x14ac:dyDescent="0.35">
      <c r="H305229" s="10"/>
    </row>
    <row r="305230" spans="8:8" x14ac:dyDescent="0.35">
      <c r="H305230" s="10"/>
    </row>
    <row r="305231" spans="8:8" x14ac:dyDescent="0.35">
      <c r="H305231" s="10"/>
    </row>
    <row r="305232" spans="8:8" x14ac:dyDescent="0.35">
      <c r="H305232" s="10"/>
    </row>
    <row r="305233" spans="8:8" x14ac:dyDescent="0.35">
      <c r="H305233" s="10"/>
    </row>
    <row r="305234" spans="8:8" x14ac:dyDescent="0.35">
      <c r="H305234" s="10"/>
    </row>
    <row r="305235" spans="8:8" x14ac:dyDescent="0.35">
      <c r="H305235" s="10"/>
    </row>
    <row r="305236" spans="8:8" x14ac:dyDescent="0.35">
      <c r="H305236" s="10"/>
    </row>
    <row r="305237" spans="8:8" x14ac:dyDescent="0.35">
      <c r="H305237" s="10"/>
    </row>
    <row r="305238" spans="8:8" x14ac:dyDescent="0.35">
      <c r="H305238" s="10"/>
    </row>
    <row r="305239" spans="8:8" x14ac:dyDescent="0.35">
      <c r="H305239" s="10"/>
    </row>
    <row r="305240" spans="8:8" x14ac:dyDescent="0.35">
      <c r="H305240" s="10"/>
    </row>
    <row r="305241" spans="8:8" x14ac:dyDescent="0.35">
      <c r="H305241" s="10"/>
    </row>
    <row r="305242" spans="8:8" x14ac:dyDescent="0.35">
      <c r="H305242" s="10"/>
    </row>
    <row r="305243" spans="8:8" x14ac:dyDescent="0.35">
      <c r="H305243" s="10"/>
    </row>
    <row r="305244" spans="8:8" x14ac:dyDescent="0.35">
      <c r="H305244" s="10"/>
    </row>
    <row r="305245" spans="8:8" x14ac:dyDescent="0.35">
      <c r="H305245" s="10"/>
    </row>
    <row r="305246" spans="8:8" x14ac:dyDescent="0.35">
      <c r="H305246" s="10"/>
    </row>
    <row r="305247" spans="8:8" x14ac:dyDescent="0.35">
      <c r="H305247" s="10"/>
    </row>
    <row r="305248" spans="8:8" x14ac:dyDescent="0.35">
      <c r="H305248" s="10"/>
    </row>
    <row r="305249" spans="8:8" x14ac:dyDescent="0.35">
      <c r="H305249" s="10"/>
    </row>
    <row r="305250" spans="8:8" x14ac:dyDescent="0.35">
      <c r="H305250" s="10"/>
    </row>
    <row r="305251" spans="8:8" x14ac:dyDescent="0.35">
      <c r="H305251" s="10"/>
    </row>
    <row r="305252" spans="8:8" x14ac:dyDescent="0.35">
      <c r="H305252" s="10"/>
    </row>
    <row r="305253" spans="8:8" x14ac:dyDescent="0.35">
      <c r="H305253" s="10"/>
    </row>
    <row r="305254" spans="8:8" x14ac:dyDescent="0.35">
      <c r="H305254" s="10"/>
    </row>
    <row r="305255" spans="8:8" x14ac:dyDescent="0.35">
      <c r="H305255" s="10"/>
    </row>
    <row r="305256" spans="8:8" x14ac:dyDescent="0.35">
      <c r="H305256" s="10"/>
    </row>
    <row r="305257" spans="8:8" x14ac:dyDescent="0.35">
      <c r="H305257" s="10"/>
    </row>
    <row r="305258" spans="8:8" x14ac:dyDescent="0.35">
      <c r="H305258" s="10"/>
    </row>
    <row r="305259" spans="8:8" x14ac:dyDescent="0.35">
      <c r="H305259" s="10"/>
    </row>
    <row r="305260" spans="8:8" x14ac:dyDescent="0.35">
      <c r="H305260" s="10"/>
    </row>
    <row r="305261" spans="8:8" x14ac:dyDescent="0.35">
      <c r="H305261" s="10"/>
    </row>
    <row r="305262" spans="8:8" x14ac:dyDescent="0.35">
      <c r="H305262" s="10"/>
    </row>
    <row r="305263" spans="8:8" x14ac:dyDescent="0.35">
      <c r="H305263" s="10"/>
    </row>
    <row r="305264" spans="8:8" x14ac:dyDescent="0.35">
      <c r="H305264" s="10"/>
    </row>
    <row r="305265" spans="8:8" x14ac:dyDescent="0.35">
      <c r="H305265" s="10"/>
    </row>
    <row r="305266" spans="8:8" x14ac:dyDescent="0.35">
      <c r="H305266" s="10"/>
    </row>
    <row r="305267" spans="8:8" x14ac:dyDescent="0.35">
      <c r="H305267" s="10"/>
    </row>
    <row r="305268" spans="8:8" x14ac:dyDescent="0.35">
      <c r="H305268" s="10"/>
    </row>
    <row r="305269" spans="8:8" x14ac:dyDescent="0.35">
      <c r="H305269" s="10"/>
    </row>
    <row r="305270" spans="8:8" x14ac:dyDescent="0.35">
      <c r="H305270" s="10"/>
    </row>
    <row r="305271" spans="8:8" x14ac:dyDescent="0.35">
      <c r="H305271" s="10"/>
    </row>
    <row r="305272" spans="8:8" x14ac:dyDescent="0.35">
      <c r="H305272" s="10"/>
    </row>
    <row r="305273" spans="8:8" x14ac:dyDescent="0.35">
      <c r="H305273" s="10"/>
    </row>
    <row r="305274" spans="8:8" x14ac:dyDescent="0.35">
      <c r="H305274" s="10"/>
    </row>
    <row r="305275" spans="8:8" x14ac:dyDescent="0.35">
      <c r="H305275" s="10"/>
    </row>
    <row r="305276" spans="8:8" x14ac:dyDescent="0.35">
      <c r="H305276" s="10"/>
    </row>
    <row r="305277" spans="8:8" x14ac:dyDescent="0.35">
      <c r="H305277" s="10"/>
    </row>
    <row r="305278" spans="8:8" x14ac:dyDescent="0.35">
      <c r="H305278" s="10"/>
    </row>
    <row r="305279" spans="8:8" x14ac:dyDescent="0.35">
      <c r="H305279" s="10"/>
    </row>
    <row r="305280" spans="8:8" x14ac:dyDescent="0.35">
      <c r="H305280" s="10"/>
    </row>
    <row r="305281" spans="8:8" x14ac:dyDescent="0.35">
      <c r="H305281" s="10"/>
    </row>
    <row r="305282" spans="8:8" x14ac:dyDescent="0.35">
      <c r="H305282" s="10"/>
    </row>
    <row r="305283" spans="8:8" x14ac:dyDescent="0.35">
      <c r="H305283" s="10"/>
    </row>
    <row r="305284" spans="8:8" x14ac:dyDescent="0.35">
      <c r="H305284" s="10"/>
    </row>
    <row r="305285" spans="8:8" x14ac:dyDescent="0.35">
      <c r="H305285" s="10"/>
    </row>
    <row r="305286" spans="8:8" x14ac:dyDescent="0.35">
      <c r="H305286" s="10"/>
    </row>
    <row r="305287" spans="8:8" x14ac:dyDescent="0.35">
      <c r="H305287" s="10"/>
    </row>
    <row r="305288" spans="8:8" x14ac:dyDescent="0.35">
      <c r="H305288" s="10"/>
    </row>
    <row r="305289" spans="8:8" x14ac:dyDescent="0.35">
      <c r="H305289" s="10"/>
    </row>
    <row r="305290" spans="8:8" x14ac:dyDescent="0.35">
      <c r="H305290" s="10"/>
    </row>
    <row r="305291" spans="8:8" x14ac:dyDescent="0.35">
      <c r="H305291" s="10"/>
    </row>
    <row r="305292" spans="8:8" x14ac:dyDescent="0.35">
      <c r="H305292" s="10"/>
    </row>
    <row r="305293" spans="8:8" x14ac:dyDescent="0.35">
      <c r="H305293" s="10"/>
    </row>
    <row r="305294" spans="8:8" x14ac:dyDescent="0.35">
      <c r="H305294" s="10"/>
    </row>
    <row r="305295" spans="8:8" x14ac:dyDescent="0.35">
      <c r="H305295" s="10"/>
    </row>
    <row r="305296" spans="8:8" x14ac:dyDescent="0.35">
      <c r="H305296" s="10"/>
    </row>
    <row r="305297" spans="8:8" x14ac:dyDescent="0.35">
      <c r="H305297" s="10"/>
    </row>
    <row r="305298" spans="8:8" x14ac:dyDescent="0.35">
      <c r="H305298" s="10"/>
    </row>
    <row r="305299" spans="8:8" x14ac:dyDescent="0.35">
      <c r="H305299" s="10"/>
    </row>
    <row r="305300" spans="8:8" x14ac:dyDescent="0.35">
      <c r="H305300" s="10"/>
    </row>
    <row r="305301" spans="8:8" x14ac:dyDescent="0.35">
      <c r="H305301" s="10"/>
    </row>
    <row r="305302" spans="8:8" x14ac:dyDescent="0.35">
      <c r="H305302" s="10"/>
    </row>
    <row r="305303" spans="8:8" x14ac:dyDescent="0.35">
      <c r="H305303" s="10"/>
    </row>
    <row r="305304" spans="8:8" x14ac:dyDescent="0.35">
      <c r="H305304" s="10"/>
    </row>
    <row r="305305" spans="8:8" x14ac:dyDescent="0.35">
      <c r="H305305" s="10"/>
    </row>
    <row r="305306" spans="8:8" x14ac:dyDescent="0.35">
      <c r="H305306" s="10"/>
    </row>
    <row r="305307" spans="8:8" x14ac:dyDescent="0.35">
      <c r="H305307" s="10"/>
    </row>
    <row r="305308" spans="8:8" x14ac:dyDescent="0.35">
      <c r="H305308" s="10"/>
    </row>
    <row r="305309" spans="8:8" x14ac:dyDescent="0.35">
      <c r="H305309" s="10"/>
    </row>
    <row r="305310" spans="8:8" x14ac:dyDescent="0.35">
      <c r="H305310" s="10"/>
    </row>
    <row r="305311" spans="8:8" x14ac:dyDescent="0.35">
      <c r="H305311" s="10"/>
    </row>
    <row r="305312" spans="8:8" x14ac:dyDescent="0.35">
      <c r="H305312" s="10"/>
    </row>
    <row r="305313" spans="8:8" x14ac:dyDescent="0.35">
      <c r="H305313" s="10"/>
    </row>
    <row r="305314" spans="8:8" x14ac:dyDescent="0.35">
      <c r="H305314" s="10"/>
    </row>
    <row r="305315" spans="8:8" x14ac:dyDescent="0.35">
      <c r="H305315" s="10"/>
    </row>
    <row r="305316" spans="8:8" x14ac:dyDescent="0.35">
      <c r="H305316" s="10"/>
    </row>
    <row r="305317" spans="8:8" x14ac:dyDescent="0.35">
      <c r="H305317" s="10"/>
    </row>
    <row r="305318" spans="8:8" x14ac:dyDescent="0.35">
      <c r="H305318" s="10"/>
    </row>
    <row r="305319" spans="8:8" x14ac:dyDescent="0.35">
      <c r="H305319" s="10"/>
    </row>
    <row r="305320" spans="8:8" x14ac:dyDescent="0.35">
      <c r="H305320" s="10"/>
    </row>
    <row r="305321" spans="8:8" x14ac:dyDescent="0.35">
      <c r="H305321" s="10"/>
    </row>
    <row r="305322" spans="8:8" x14ac:dyDescent="0.35">
      <c r="H305322" s="10"/>
    </row>
    <row r="305323" spans="8:8" x14ac:dyDescent="0.35">
      <c r="H305323" s="10"/>
    </row>
    <row r="305324" spans="8:8" x14ac:dyDescent="0.35">
      <c r="H305324" s="10"/>
    </row>
    <row r="305325" spans="8:8" x14ac:dyDescent="0.35">
      <c r="H305325" s="10"/>
    </row>
    <row r="305326" spans="8:8" x14ac:dyDescent="0.35">
      <c r="H305326" s="10"/>
    </row>
    <row r="305327" spans="8:8" x14ac:dyDescent="0.35">
      <c r="H305327" s="10"/>
    </row>
    <row r="305328" spans="8:8" x14ac:dyDescent="0.35">
      <c r="H305328" s="10"/>
    </row>
    <row r="305329" spans="8:8" x14ac:dyDescent="0.35">
      <c r="H305329" s="10"/>
    </row>
    <row r="305330" spans="8:8" x14ac:dyDescent="0.35">
      <c r="H305330" s="10"/>
    </row>
    <row r="305331" spans="8:8" x14ac:dyDescent="0.35">
      <c r="H305331" s="10"/>
    </row>
    <row r="305332" spans="8:8" x14ac:dyDescent="0.35">
      <c r="H305332" s="10"/>
    </row>
    <row r="305333" spans="8:8" x14ac:dyDescent="0.35">
      <c r="H305333" s="10"/>
    </row>
    <row r="305334" spans="8:8" x14ac:dyDescent="0.35">
      <c r="H305334" s="10"/>
    </row>
    <row r="305335" spans="8:8" x14ac:dyDescent="0.35">
      <c r="H305335" s="10"/>
    </row>
    <row r="305336" spans="8:8" x14ac:dyDescent="0.35">
      <c r="H305336" s="10"/>
    </row>
    <row r="305337" spans="8:8" x14ac:dyDescent="0.35">
      <c r="H305337" s="10"/>
    </row>
    <row r="305338" spans="8:8" x14ac:dyDescent="0.35">
      <c r="H305338" s="10"/>
    </row>
    <row r="305339" spans="8:8" x14ac:dyDescent="0.35">
      <c r="H305339" s="10"/>
    </row>
    <row r="305340" spans="8:8" x14ac:dyDescent="0.35">
      <c r="H305340" s="10"/>
    </row>
    <row r="305341" spans="8:8" x14ac:dyDescent="0.35">
      <c r="H305341" s="10"/>
    </row>
    <row r="305342" spans="8:8" x14ac:dyDescent="0.35">
      <c r="H305342" s="10"/>
    </row>
    <row r="305343" spans="8:8" x14ac:dyDescent="0.35">
      <c r="H305343" s="10"/>
    </row>
    <row r="305344" spans="8:8" x14ac:dyDescent="0.35">
      <c r="H305344" s="10"/>
    </row>
    <row r="305345" spans="8:8" x14ac:dyDescent="0.35">
      <c r="H305345" s="10"/>
    </row>
    <row r="305346" spans="8:8" x14ac:dyDescent="0.35">
      <c r="H305346" s="10"/>
    </row>
    <row r="305347" spans="8:8" x14ac:dyDescent="0.35">
      <c r="H305347" s="10"/>
    </row>
    <row r="305348" spans="8:8" x14ac:dyDescent="0.35">
      <c r="H305348" s="10"/>
    </row>
    <row r="305349" spans="8:8" x14ac:dyDescent="0.35">
      <c r="H305349" s="10"/>
    </row>
    <row r="305350" spans="8:8" x14ac:dyDescent="0.35">
      <c r="H305350" s="10"/>
    </row>
    <row r="305351" spans="8:8" x14ac:dyDescent="0.35">
      <c r="H305351" s="10"/>
    </row>
    <row r="305352" spans="8:8" x14ac:dyDescent="0.35">
      <c r="H305352" s="10"/>
    </row>
    <row r="305353" spans="8:8" x14ac:dyDescent="0.35">
      <c r="H305353" s="10"/>
    </row>
    <row r="305354" spans="8:8" x14ac:dyDescent="0.35">
      <c r="H305354" s="10"/>
    </row>
    <row r="305355" spans="8:8" x14ac:dyDescent="0.35">
      <c r="H305355" s="10"/>
    </row>
    <row r="305356" spans="8:8" x14ac:dyDescent="0.35">
      <c r="H305356" s="10"/>
    </row>
    <row r="305357" spans="8:8" x14ac:dyDescent="0.35">
      <c r="H305357" s="10"/>
    </row>
    <row r="305358" spans="8:8" x14ac:dyDescent="0.35">
      <c r="H305358" s="10"/>
    </row>
    <row r="305359" spans="8:8" x14ac:dyDescent="0.35">
      <c r="H305359" s="10"/>
    </row>
    <row r="305360" spans="8:8" x14ac:dyDescent="0.35">
      <c r="H305360" s="10"/>
    </row>
    <row r="305361" spans="8:8" x14ac:dyDescent="0.35">
      <c r="H305361" s="10"/>
    </row>
    <row r="305362" spans="8:8" x14ac:dyDescent="0.35">
      <c r="H305362" s="10"/>
    </row>
    <row r="305363" spans="8:8" x14ac:dyDescent="0.35">
      <c r="H305363" s="10"/>
    </row>
    <row r="305364" spans="8:8" x14ac:dyDescent="0.35">
      <c r="H305364" s="10"/>
    </row>
    <row r="305365" spans="8:8" x14ac:dyDescent="0.35">
      <c r="H305365" s="10"/>
    </row>
    <row r="305366" spans="8:8" x14ac:dyDescent="0.35">
      <c r="H305366" s="10"/>
    </row>
    <row r="305367" spans="8:8" x14ac:dyDescent="0.35">
      <c r="H305367" s="10"/>
    </row>
    <row r="305368" spans="8:8" x14ac:dyDescent="0.35">
      <c r="H305368" s="10"/>
    </row>
    <row r="305369" spans="8:8" x14ac:dyDescent="0.35">
      <c r="H305369" s="10"/>
    </row>
    <row r="305370" spans="8:8" x14ac:dyDescent="0.35">
      <c r="H305370" s="10"/>
    </row>
    <row r="305371" spans="8:8" x14ac:dyDescent="0.35">
      <c r="H305371" s="10"/>
    </row>
    <row r="305372" spans="8:8" x14ac:dyDescent="0.35">
      <c r="H305372" s="10"/>
    </row>
    <row r="305373" spans="8:8" x14ac:dyDescent="0.35">
      <c r="H305373" s="10"/>
    </row>
    <row r="305374" spans="8:8" x14ac:dyDescent="0.35">
      <c r="H305374" s="10"/>
    </row>
    <row r="305375" spans="8:8" x14ac:dyDescent="0.35">
      <c r="H305375" s="10"/>
    </row>
    <row r="305376" spans="8:8" x14ac:dyDescent="0.35">
      <c r="H305376" s="10"/>
    </row>
    <row r="305377" spans="8:8" x14ac:dyDescent="0.35">
      <c r="H305377" s="10"/>
    </row>
    <row r="305378" spans="8:8" x14ac:dyDescent="0.35">
      <c r="H305378" s="10"/>
    </row>
    <row r="305379" spans="8:8" x14ac:dyDescent="0.35">
      <c r="H305379" s="10"/>
    </row>
    <row r="305380" spans="8:8" x14ac:dyDescent="0.35">
      <c r="H305380" s="10"/>
    </row>
    <row r="305381" spans="8:8" x14ac:dyDescent="0.35">
      <c r="H305381" s="10"/>
    </row>
    <row r="305382" spans="8:8" x14ac:dyDescent="0.35">
      <c r="H305382" s="10"/>
    </row>
    <row r="305383" spans="8:8" x14ac:dyDescent="0.35">
      <c r="H305383" s="10"/>
    </row>
    <row r="305384" spans="8:8" x14ac:dyDescent="0.35">
      <c r="H305384" s="10"/>
    </row>
    <row r="305385" spans="8:8" x14ac:dyDescent="0.35">
      <c r="H305385" s="10"/>
    </row>
    <row r="305386" spans="8:8" x14ac:dyDescent="0.35">
      <c r="H305386" s="10"/>
    </row>
    <row r="305387" spans="8:8" x14ac:dyDescent="0.35">
      <c r="H305387" s="10"/>
    </row>
    <row r="305388" spans="8:8" x14ac:dyDescent="0.35">
      <c r="H305388" s="10"/>
    </row>
    <row r="305389" spans="8:8" x14ac:dyDescent="0.35">
      <c r="H305389" s="10"/>
    </row>
    <row r="305390" spans="8:8" x14ac:dyDescent="0.35">
      <c r="H305390" s="10"/>
    </row>
    <row r="305391" spans="8:8" x14ac:dyDescent="0.35">
      <c r="H305391" s="10"/>
    </row>
    <row r="305392" spans="8:8" x14ac:dyDescent="0.35">
      <c r="H305392" s="10"/>
    </row>
    <row r="305393" spans="8:8" x14ac:dyDescent="0.35">
      <c r="H305393" s="10"/>
    </row>
    <row r="305394" spans="8:8" x14ac:dyDescent="0.35">
      <c r="H305394" s="10"/>
    </row>
    <row r="305395" spans="8:8" x14ac:dyDescent="0.35">
      <c r="H305395" s="10"/>
    </row>
    <row r="305396" spans="8:8" x14ac:dyDescent="0.35">
      <c r="H305396" s="10"/>
    </row>
    <row r="305397" spans="8:8" x14ac:dyDescent="0.35">
      <c r="H305397" s="10"/>
    </row>
    <row r="305398" spans="8:8" x14ac:dyDescent="0.35">
      <c r="H305398" s="10"/>
    </row>
    <row r="305399" spans="8:8" x14ac:dyDescent="0.35">
      <c r="H305399" s="10"/>
    </row>
    <row r="305400" spans="8:8" x14ac:dyDescent="0.35">
      <c r="H305400" s="10"/>
    </row>
    <row r="305401" spans="8:8" x14ac:dyDescent="0.35">
      <c r="H305401" s="10"/>
    </row>
    <row r="305402" spans="8:8" x14ac:dyDescent="0.35">
      <c r="H305402" s="10"/>
    </row>
    <row r="305403" spans="8:8" x14ac:dyDescent="0.35">
      <c r="H305403" s="10"/>
    </row>
    <row r="305404" spans="8:8" x14ac:dyDescent="0.35">
      <c r="H305404" s="10"/>
    </row>
    <row r="305405" spans="8:8" x14ac:dyDescent="0.35">
      <c r="H305405" s="10"/>
    </row>
    <row r="305406" spans="8:8" x14ac:dyDescent="0.35">
      <c r="H305406" s="10"/>
    </row>
    <row r="305407" spans="8:8" x14ac:dyDescent="0.35">
      <c r="H305407" s="10"/>
    </row>
    <row r="305408" spans="8:8" x14ac:dyDescent="0.35">
      <c r="H305408" s="10"/>
    </row>
    <row r="305409" spans="8:8" x14ac:dyDescent="0.35">
      <c r="H305409" s="10"/>
    </row>
    <row r="305410" spans="8:8" x14ac:dyDescent="0.35">
      <c r="H305410" s="10"/>
    </row>
    <row r="305411" spans="8:8" x14ac:dyDescent="0.35">
      <c r="H305411" s="10"/>
    </row>
    <row r="305412" spans="8:8" x14ac:dyDescent="0.35">
      <c r="H305412" s="10"/>
    </row>
    <row r="305413" spans="8:8" x14ac:dyDescent="0.35">
      <c r="H305413" s="10"/>
    </row>
    <row r="305414" spans="8:8" x14ac:dyDescent="0.35">
      <c r="H305414" s="10"/>
    </row>
    <row r="305415" spans="8:8" x14ac:dyDescent="0.35">
      <c r="H305415" s="10"/>
    </row>
    <row r="305416" spans="8:8" x14ac:dyDescent="0.35">
      <c r="H305416" s="10"/>
    </row>
    <row r="305417" spans="8:8" x14ac:dyDescent="0.35">
      <c r="H305417" s="10"/>
    </row>
    <row r="305418" spans="8:8" x14ac:dyDescent="0.35">
      <c r="H305418" s="10"/>
    </row>
    <row r="305419" spans="8:8" x14ac:dyDescent="0.35">
      <c r="H305419" s="10"/>
    </row>
    <row r="305420" spans="8:8" x14ac:dyDescent="0.35">
      <c r="H305420" s="10"/>
    </row>
    <row r="305421" spans="8:8" x14ac:dyDescent="0.35">
      <c r="H305421" s="10"/>
    </row>
    <row r="305422" spans="8:8" x14ac:dyDescent="0.35">
      <c r="H305422" s="10"/>
    </row>
    <row r="305423" spans="8:8" x14ac:dyDescent="0.35">
      <c r="H305423" s="10"/>
    </row>
    <row r="305424" spans="8:8" x14ac:dyDescent="0.35">
      <c r="H305424" s="10"/>
    </row>
    <row r="305425" spans="8:8" x14ac:dyDescent="0.35">
      <c r="H305425" s="10"/>
    </row>
    <row r="305426" spans="8:8" x14ac:dyDescent="0.35">
      <c r="H305426" s="10"/>
    </row>
    <row r="305427" spans="8:8" x14ac:dyDescent="0.35">
      <c r="H305427" s="10"/>
    </row>
    <row r="305428" spans="8:8" x14ac:dyDescent="0.35">
      <c r="H305428" s="10"/>
    </row>
    <row r="305429" spans="8:8" x14ac:dyDescent="0.35">
      <c r="H305429" s="10"/>
    </row>
    <row r="305430" spans="8:8" x14ac:dyDescent="0.35">
      <c r="H305430" s="10"/>
    </row>
    <row r="305431" spans="8:8" x14ac:dyDescent="0.35">
      <c r="H305431" s="10"/>
    </row>
    <row r="305432" spans="8:8" x14ac:dyDescent="0.35">
      <c r="H305432" s="10"/>
    </row>
    <row r="305433" spans="8:8" x14ac:dyDescent="0.35">
      <c r="H305433" s="10"/>
    </row>
    <row r="305434" spans="8:8" x14ac:dyDescent="0.35">
      <c r="H305434" s="10"/>
    </row>
    <row r="305435" spans="8:8" x14ac:dyDescent="0.35">
      <c r="H305435" s="10"/>
    </row>
    <row r="305436" spans="8:8" x14ac:dyDescent="0.35">
      <c r="H305436" s="10"/>
    </row>
    <row r="305437" spans="8:8" x14ac:dyDescent="0.35">
      <c r="H305437" s="10"/>
    </row>
    <row r="305438" spans="8:8" x14ac:dyDescent="0.35">
      <c r="H305438" s="10"/>
    </row>
    <row r="305439" spans="8:8" x14ac:dyDescent="0.35">
      <c r="H305439" s="10"/>
    </row>
    <row r="305440" spans="8:8" x14ac:dyDescent="0.35">
      <c r="H305440" s="10"/>
    </row>
    <row r="305441" spans="8:8" x14ac:dyDescent="0.35">
      <c r="H305441" s="10"/>
    </row>
    <row r="305442" spans="8:8" x14ac:dyDescent="0.35">
      <c r="H305442" s="10"/>
    </row>
    <row r="305443" spans="8:8" x14ac:dyDescent="0.35">
      <c r="H305443" s="10"/>
    </row>
    <row r="305444" spans="8:8" x14ac:dyDescent="0.35">
      <c r="H305444" s="10"/>
    </row>
    <row r="305445" spans="8:8" x14ac:dyDescent="0.35">
      <c r="H305445" s="10"/>
    </row>
    <row r="305446" spans="8:8" x14ac:dyDescent="0.35">
      <c r="H305446" s="10"/>
    </row>
    <row r="305447" spans="8:8" x14ac:dyDescent="0.35">
      <c r="H305447" s="10"/>
    </row>
    <row r="305448" spans="8:8" x14ac:dyDescent="0.35">
      <c r="H305448" s="10"/>
    </row>
    <row r="305449" spans="8:8" x14ac:dyDescent="0.35">
      <c r="H305449" s="10"/>
    </row>
    <row r="305450" spans="8:8" x14ac:dyDescent="0.35">
      <c r="H305450" s="10"/>
    </row>
    <row r="305451" spans="8:8" x14ac:dyDescent="0.35">
      <c r="H305451" s="10"/>
    </row>
    <row r="305452" spans="8:8" x14ac:dyDescent="0.35">
      <c r="H305452" s="10"/>
    </row>
    <row r="305453" spans="8:8" x14ac:dyDescent="0.35">
      <c r="H305453" s="10"/>
    </row>
    <row r="305454" spans="8:8" x14ac:dyDescent="0.35">
      <c r="H305454" s="10"/>
    </row>
    <row r="305455" spans="8:8" x14ac:dyDescent="0.35">
      <c r="H305455" s="10"/>
    </row>
    <row r="305456" spans="8:8" x14ac:dyDescent="0.35">
      <c r="H305456" s="10"/>
    </row>
    <row r="305457" spans="8:8" x14ac:dyDescent="0.35">
      <c r="H305457" s="10"/>
    </row>
    <row r="305458" spans="8:8" x14ac:dyDescent="0.35">
      <c r="H305458" s="10"/>
    </row>
    <row r="305459" spans="8:8" x14ac:dyDescent="0.35">
      <c r="H305459" s="10"/>
    </row>
    <row r="305460" spans="8:8" x14ac:dyDescent="0.35">
      <c r="H305460" s="10"/>
    </row>
    <row r="305461" spans="8:8" x14ac:dyDescent="0.35">
      <c r="H305461" s="10"/>
    </row>
    <row r="305462" spans="8:8" x14ac:dyDescent="0.35">
      <c r="H305462" s="10"/>
    </row>
    <row r="305463" spans="8:8" x14ac:dyDescent="0.35">
      <c r="H305463" s="10"/>
    </row>
    <row r="305464" spans="8:8" x14ac:dyDescent="0.35">
      <c r="H305464" s="10"/>
    </row>
    <row r="305465" spans="8:8" x14ac:dyDescent="0.35">
      <c r="H305465" s="10"/>
    </row>
    <row r="305466" spans="8:8" x14ac:dyDescent="0.35">
      <c r="H305466" s="10"/>
    </row>
    <row r="305467" spans="8:8" x14ac:dyDescent="0.35">
      <c r="H305467" s="10"/>
    </row>
    <row r="305468" spans="8:8" x14ac:dyDescent="0.35">
      <c r="H305468" s="10"/>
    </row>
    <row r="305469" spans="8:8" x14ac:dyDescent="0.35">
      <c r="H305469" s="10"/>
    </row>
    <row r="305470" spans="8:8" x14ac:dyDescent="0.35">
      <c r="H305470" s="10"/>
    </row>
    <row r="305471" spans="8:8" x14ac:dyDescent="0.35">
      <c r="H305471" s="10"/>
    </row>
    <row r="305472" spans="8:8" x14ac:dyDescent="0.35">
      <c r="H305472" s="10"/>
    </row>
    <row r="305473" spans="8:8" x14ac:dyDescent="0.35">
      <c r="H305473" s="10"/>
    </row>
    <row r="305474" spans="8:8" x14ac:dyDescent="0.35">
      <c r="H305474" s="10"/>
    </row>
    <row r="305475" spans="8:8" x14ac:dyDescent="0.35">
      <c r="H305475" s="10"/>
    </row>
    <row r="305476" spans="8:8" x14ac:dyDescent="0.35">
      <c r="H305476" s="10"/>
    </row>
    <row r="305477" spans="8:8" x14ac:dyDescent="0.35">
      <c r="H305477" s="10"/>
    </row>
    <row r="305478" spans="8:8" x14ac:dyDescent="0.35">
      <c r="H305478" s="10"/>
    </row>
    <row r="305479" spans="8:8" x14ac:dyDescent="0.35">
      <c r="H305479" s="10"/>
    </row>
    <row r="305480" spans="8:8" x14ac:dyDescent="0.35">
      <c r="H305480" s="10"/>
    </row>
    <row r="305481" spans="8:8" x14ac:dyDescent="0.35">
      <c r="H305481" s="10"/>
    </row>
    <row r="305482" spans="8:8" x14ac:dyDescent="0.35">
      <c r="H305482" s="10"/>
    </row>
    <row r="305483" spans="8:8" x14ac:dyDescent="0.35">
      <c r="H305483" s="10"/>
    </row>
    <row r="305484" spans="8:8" x14ac:dyDescent="0.35">
      <c r="H305484" s="10"/>
    </row>
    <row r="305485" spans="8:8" x14ac:dyDescent="0.35">
      <c r="H305485" s="10"/>
    </row>
    <row r="305486" spans="8:8" x14ac:dyDescent="0.35">
      <c r="H305486" s="10"/>
    </row>
    <row r="305487" spans="8:8" x14ac:dyDescent="0.35">
      <c r="H305487" s="10"/>
    </row>
    <row r="305488" spans="8:8" x14ac:dyDescent="0.35">
      <c r="H305488" s="10"/>
    </row>
    <row r="305489" spans="8:8" x14ac:dyDescent="0.35">
      <c r="H305489" s="10"/>
    </row>
    <row r="305490" spans="8:8" x14ac:dyDescent="0.35">
      <c r="H305490" s="10"/>
    </row>
    <row r="305491" spans="8:8" x14ac:dyDescent="0.35">
      <c r="H305491" s="10"/>
    </row>
    <row r="305492" spans="8:8" x14ac:dyDescent="0.35">
      <c r="H305492" s="10"/>
    </row>
    <row r="305493" spans="8:8" x14ac:dyDescent="0.35">
      <c r="H305493" s="10"/>
    </row>
    <row r="305494" spans="8:8" x14ac:dyDescent="0.35">
      <c r="H305494" s="10"/>
    </row>
    <row r="305495" spans="8:8" x14ac:dyDescent="0.35">
      <c r="H305495" s="10"/>
    </row>
    <row r="305496" spans="8:8" x14ac:dyDescent="0.35">
      <c r="H305496" s="10"/>
    </row>
    <row r="305497" spans="8:8" x14ac:dyDescent="0.35">
      <c r="H305497" s="10"/>
    </row>
    <row r="305498" spans="8:8" x14ac:dyDescent="0.35">
      <c r="H305498" s="10"/>
    </row>
    <row r="305499" spans="8:8" x14ac:dyDescent="0.35">
      <c r="H305499" s="10"/>
    </row>
    <row r="305500" spans="8:8" x14ac:dyDescent="0.35">
      <c r="H305500" s="10"/>
    </row>
    <row r="305501" spans="8:8" x14ac:dyDescent="0.35">
      <c r="H305501" s="10"/>
    </row>
    <row r="305502" spans="8:8" x14ac:dyDescent="0.35">
      <c r="H305502" s="10"/>
    </row>
    <row r="305503" spans="8:8" x14ac:dyDescent="0.35">
      <c r="H305503" s="10"/>
    </row>
    <row r="305504" spans="8:8" x14ac:dyDescent="0.35">
      <c r="H305504" s="10"/>
    </row>
    <row r="305505" spans="8:8" x14ac:dyDescent="0.35">
      <c r="H305505" s="10"/>
    </row>
    <row r="305506" spans="8:8" x14ac:dyDescent="0.35">
      <c r="H305506" s="10"/>
    </row>
    <row r="305507" spans="8:8" x14ac:dyDescent="0.35">
      <c r="H305507" s="10"/>
    </row>
    <row r="305508" spans="8:8" x14ac:dyDescent="0.35">
      <c r="H305508" s="10"/>
    </row>
    <row r="305509" spans="8:8" x14ac:dyDescent="0.35">
      <c r="H305509" s="10"/>
    </row>
    <row r="305510" spans="8:8" x14ac:dyDescent="0.35">
      <c r="H305510" s="10"/>
    </row>
    <row r="305511" spans="8:8" x14ac:dyDescent="0.35">
      <c r="H305511" s="10"/>
    </row>
    <row r="305512" spans="8:8" x14ac:dyDescent="0.35">
      <c r="H305512" s="10"/>
    </row>
    <row r="305513" spans="8:8" x14ac:dyDescent="0.35">
      <c r="H305513" s="10"/>
    </row>
    <row r="305514" spans="8:8" x14ac:dyDescent="0.35">
      <c r="H305514" s="10"/>
    </row>
    <row r="305515" spans="8:8" x14ac:dyDescent="0.35">
      <c r="H305515" s="10"/>
    </row>
    <row r="305516" spans="8:8" x14ac:dyDescent="0.35">
      <c r="H305516" s="10"/>
    </row>
    <row r="305517" spans="8:8" x14ac:dyDescent="0.35">
      <c r="H305517" s="10"/>
    </row>
    <row r="305518" spans="8:8" x14ac:dyDescent="0.35">
      <c r="H305518" s="10"/>
    </row>
    <row r="305519" spans="8:8" x14ac:dyDescent="0.35">
      <c r="H305519" s="10"/>
    </row>
    <row r="305520" spans="8:8" x14ac:dyDescent="0.35">
      <c r="H305520" s="10"/>
    </row>
    <row r="305521" spans="8:8" x14ac:dyDescent="0.35">
      <c r="H305521" s="10"/>
    </row>
    <row r="305522" spans="8:8" x14ac:dyDescent="0.35">
      <c r="H305522" s="10"/>
    </row>
    <row r="305523" spans="8:8" x14ac:dyDescent="0.35">
      <c r="H305523" s="10"/>
    </row>
    <row r="305524" spans="8:8" x14ac:dyDescent="0.35">
      <c r="H305524" s="10"/>
    </row>
    <row r="305525" spans="8:8" x14ac:dyDescent="0.35">
      <c r="H305525" s="10"/>
    </row>
    <row r="305526" spans="8:8" x14ac:dyDescent="0.35">
      <c r="H305526" s="10"/>
    </row>
    <row r="305527" spans="8:8" x14ac:dyDescent="0.35">
      <c r="H305527" s="10"/>
    </row>
    <row r="305528" spans="8:8" x14ac:dyDescent="0.35">
      <c r="H305528" s="10"/>
    </row>
    <row r="305529" spans="8:8" x14ac:dyDescent="0.35">
      <c r="H305529" s="10"/>
    </row>
    <row r="305530" spans="8:8" x14ac:dyDescent="0.35">
      <c r="H305530" s="10"/>
    </row>
    <row r="305531" spans="8:8" x14ac:dyDescent="0.35">
      <c r="H305531" s="10"/>
    </row>
    <row r="305532" spans="8:8" x14ac:dyDescent="0.35">
      <c r="H305532" s="10"/>
    </row>
    <row r="305533" spans="8:8" x14ac:dyDescent="0.35">
      <c r="H305533" s="10"/>
    </row>
    <row r="305534" spans="8:8" x14ac:dyDescent="0.35">
      <c r="H305534" s="10"/>
    </row>
    <row r="305535" spans="8:8" x14ac:dyDescent="0.35">
      <c r="H305535" s="10"/>
    </row>
    <row r="305536" spans="8:8" x14ac:dyDescent="0.35">
      <c r="H305536" s="10"/>
    </row>
    <row r="305537" spans="8:8" x14ac:dyDescent="0.35">
      <c r="H305537" s="10"/>
    </row>
    <row r="305538" spans="8:8" x14ac:dyDescent="0.35">
      <c r="H305538" s="10"/>
    </row>
    <row r="305539" spans="8:8" x14ac:dyDescent="0.35">
      <c r="H305539" s="10"/>
    </row>
    <row r="305540" spans="8:8" x14ac:dyDescent="0.35">
      <c r="H305540" s="10"/>
    </row>
    <row r="305541" spans="8:8" x14ac:dyDescent="0.35">
      <c r="H305541" s="10"/>
    </row>
    <row r="305542" spans="8:8" x14ac:dyDescent="0.35">
      <c r="H305542" s="10"/>
    </row>
    <row r="305543" spans="8:8" x14ac:dyDescent="0.35">
      <c r="H305543" s="10"/>
    </row>
    <row r="305544" spans="8:8" x14ac:dyDescent="0.35">
      <c r="H305544" s="10"/>
    </row>
    <row r="305545" spans="8:8" x14ac:dyDescent="0.35">
      <c r="H305545" s="10"/>
    </row>
    <row r="305546" spans="8:8" x14ac:dyDescent="0.35">
      <c r="H305546" s="10"/>
    </row>
    <row r="305547" spans="8:8" x14ac:dyDescent="0.35">
      <c r="H305547" s="10"/>
    </row>
    <row r="305548" spans="8:8" x14ac:dyDescent="0.35">
      <c r="H305548" s="10"/>
    </row>
    <row r="305549" spans="8:8" x14ac:dyDescent="0.35">
      <c r="H305549" s="10"/>
    </row>
    <row r="305550" spans="8:8" x14ac:dyDescent="0.35">
      <c r="H305550" s="10"/>
    </row>
    <row r="305551" spans="8:8" x14ac:dyDescent="0.35">
      <c r="H305551" s="10"/>
    </row>
    <row r="305552" spans="8:8" x14ac:dyDescent="0.35">
      <c r="H305552" s="10"/>
    </row>
    <row r="305553" spans="8:8" x14ac:dyDescent="0.35">
      <c r="H305553" s="10"/>
    </row>
    <row r="305554" spans="8:8" x14ac:dyDescent="0.35">
      <c r="H305554" s="10"/>
    </row>
    <row r="305555" spans="8:8" x14ac:dyDescent="0.35">
      <c r="H305555" s="10"/>
    </row>
    <row r="305556" spans="8:8" x14ac:dyDescent="0.35">
      <c r="H305556" s="10"/>
    </row>
    <row r="305557" spans="8:8" x14ac:dyDescent="0.35">
      <c r="H305557" s="10"/>
    </row>
    <row r="305558" spans="8:8" x14ac:dyDescent="0.35">
      <c r="H305558" s="10"/>
    </row>
    <row r="305559" spans="8:8" x14ac:dyDescent="0.35">
      <c r="H305559" s="10"/>
    </row>
    <row r="305560" spans="8:8" x14ac:dyDescent="0.35">
      <c r="H305560" s="10"/>
    </row>
    <row r="305561" spans="8:8" x14ac:dyDescent="0.35">
      <c r="H305561" s="10"/>
    </row>
    <row r="305562" spans="8:8" x14ac:dyDescent="0.35">
      <c r="H305562" s="10"/>
    </row>
    <row r="305563" spans="8:8" x14ac:dyDescent="0.35">
      <c r="H305563" s="10"/>
    </row>
    <row r="305564" spans="8:8" x14ac:dyDescent="0.35">
      <c r="H305564" s="10"/>
    </row>
    <row r="305565" spans="8:8" x14ac:dyDescent="0.35">
      <c r="H305565" s="10"/>
    </row>
    <row r="305566" spans="8:8" x14ac:dyDescent="0.35">
      <c r="H305566" s="10"/>
    </row>
    <row r="305567" spans="8:8" x14ac:dyDescent="0.35">
      <c r="H305567" s="10"/>
    </row>
    <row r="305568" spans="8:8" x14ac:dyDescent="0.35">
      <c r="H305568" s="10"/>
    </row>
    <row r="305569" spans="8:8" x14ac:dyDescent="0.35">
      <c r="H305569" s="10"/>
    </row>
    <row r="305570" spans="8:8" x14ac:dyDescent="0.35">
      <c r="H305570" s="10"/>
    </row>
    <row r="305571" spans="8:8" x14ac:dyDescent="0.35">
      <c r="H305571" s="10"/>
    </row>
    <row r="305572" spans="8:8" x14ac:dyDescent="0.35">
      <c r="H305572" s="10"/>
    </row>
    <row r="305573" spans="8:8" x14ac:dyDescent="0.35">
      <c r="H305573" s="10"/>
    </row>
    <row r="305574" spans="8:8" x14ac:dyDescent="0.35">
      <c r="H305574" s="10"/>
    </row>
    <row r="305575" spans="8:8" x14ac:dyDescent="0.35">
      <c r="H305575" s="10"/>
    </row>
    <row r="305576" spans="8:8" x14ac:dyDescent="0.35">
      <c r="H305576" s="10"/>
    </row>
    <row r="305577" spans="8:8" x14ac:dyDescent="0.35">
      <c r="H305577" s="10"/>
    </row>
    <row r="305578" spans="8:8" x14ac:dyDescent="0.35">
      <c r="H305578" s="10"/>
    </row>
    <row r="305579" spans="8:8" x14ac:dyDescent="0.35">
      <c r="H305579" s="10"/>
    </row>
    <row r="305580" spans="8:8" x14ac:dyDescent="0.35">
      <c r="H305580" s="10"/>
    </row>
    <row r="305581" spans="8:8" x14ac:dyDescent="0.35">
      <c r="H305581" s="10"/>
    </row>
    <row r="305582" spans="8:8" x14ac:dyDescent="0.35">
      <c r="H305582" s="10"/>
    </row>
    <row r="305583" spans="8:8" x14ac:dyDescent="0.35">
      <c r="H305583" s="10"/>
    </row>
    <row r="305584" spans="8:8" x14ac:dyDescent="0.35">
      <c r="H305584" s="10"/>
    </row>
    <row r="305585" spans="8:8" x14ac:dyDescent="0.35">
      <c r="H305585" s="10"/>
    </row>
    <row r="305586" spans="8:8" x14ac:dyDescent="0.35">
      <c r="H305586" s="10"/>
    </row>
    <row r="305587" spans="8:8" x14ac:dyDescent="0.35">
      <c r="H305587" s="10"/>
    </row>
    <row r="305588" spans="8:8" x14ac:dyDescent="0.35">
      <c r="H305588" s="10"/>
    </row>
    <row r="305589" spans="8:8" x14ac:dyDescent="0.35">
      <c r="H305589" s="10"/>
    </row>
    <row r="305590" spans="8:8" x14ac:dyDescent="0.35">
      <c r="H305590" s="10"/>
    </row>
    <row r="305591" spans="8:8" x14ac:dyDescent="0.35">
      <c r="H305591" s="10"/>
    </row>
    <row r="305592" spans="8:8" x14ac:dyDescent="0.35">
      <c r="H305592" s="10"/>
    </row>
    <row r="305593" spans="8:8" x14ac:dyDescent="0.35">
      <c r="H305593" s="10"/>
    </row>
    <row r="305594" spans="8:8" x14ac:dyDescent="0.35">
      <c r="H305594" s="10"/>
    </row>
    <row r="305595" spans="8:8" x14ac:dyDescent="0.35">
      <c r="H305595" s="10"/>
    </row>
    <row r="305596" spans="8:8" x14ac:dyDescent="0.35">
      <c r="H305596" s="10"/>
    </row>
    <row r="305597" spans="8:8" x14ac:dyDescent="0.35">
      <c r="H305597" s="10"/>
    </row>
    <row r="305598" spans="8:8" x14ac:dyDescent="0.35">
      <c r="H305598" s="10"/>
    </row>
    <row r="305599" spans="8:8" x14ac:dyDescent="0.35">
      <c r="H305599" s="10"/>
    </row>
    <row r="305600" spans="8:8" x14ac:dyDescent="0.35">
      <c r="H305600" s="10"/>
    </row>
    <row r="305601" spans="8:8" x14ac:dyDescent="0.35">
      <c r="H305601" s="10"/>
    </row>
    <row r="305602" spans="8:8" x14ac:dyDescent="0.35">
      <c r="H305602" s="10"/>
    </row>
    <row r="305603" spans="8:8" x14ac:dyDescent="0.35">
      <c r="H305603" s="10"/>
    </row>
    <row r="305604" spans="8:8" x14ac:dyDescent="0.35">
      <c r="H305604" s="10"/>
    </row>
    <row r="305605" spans="8:8" x14ac:dyDescent="0.35">
      <c r="H305605" s="10"/>
    </row>
    <row r="305606" spans="8:8" x14ac:dyDescent="0.35">
      <c r="H305606" s="10"/>
    </row>
    <row r="305607" spans="8:8" x14ac:dyDescent="0.35">
      <c r="H305607" s="10"/>
    </row>
    <row r="305608" spans="8:8" x14ac:dyDescent="0.35">
      <c r="H305608" s="10"/>
    </row>
    <row r="305609" spans="8:8" x14ac:dyDescent="0.35">
      <c r="H305609" s="10"/>
    </row>
    <row r="305610" spans="8:8" x14ac:dyDescent="0.35">
      <c r="H305610" s="10"/>
    </row>
    <row r="305611" spans="8:8" x14ac:dyDescent="0.35">
      <c r="H305611" s="10"/>
    </row>
    <row r="305612" spans="8:8" x14ac:dyDescent="0.35">
      <c r="H305612" s="10"/>
    </row>
    <row r="305613" spans="8:8" x14ac:dyDescent="0.35">
      <c r="H305613" s="10"/>
    </row>
    <row r="305614" spans="8:8" x14ac:dyDescent="0.35">
      <c r="H305614" s="10"/>
    </row>
    <row r="305615" spans="8:8" x14ac:dyDescent="0.35">
      <c r="H305615" s="10"/>
    </row>
    <row r="305616" spans="8:8" x14ac:dyDescent="0.35">
      <c r="H305616" s="10"/>
    </row>
    <row r="305617" spans="8:8" x14ac:dyDescent="0.35">
      <c r="H305617" s="10"/>
    </row>
    <row r="305618" spans="8:8" x14ac:dyDescent="0.35">
      <c r="H305618" s="10"/>
    </row>
    <row r="305619" spans="8:8" x14ac:dyDescent="0.35">
      <c r="H305619" s="10"/>
    </row>
    <row r="305620" spans="8:8" x14ac:dyDescent="0.35">
      <c r="H305620" s="10"/>
    </row>
    <row r="305621" spans="8:8" x14ac:dyDescent="0.35">
      <c r="H305621" s="10"/>
    </row>
    <row r="305622" spans="8:8" x14ac:dyDescent="0.35">
      <c r="H305622" s="10"/>
    </row>
    <row r="305623" spans="8:8" x14ac:dyDescent="0.35">
      <c r="H305623" s="10"/>
    </row>
    <row r="305624" spans="8:8" x14ac:dyDescent="0.35">
      <c r="H305624" s="10"/>
    </row>
    <row r="305625" spans="8:8" x14ac:dyDescent="0.35">
      <c r="H305625" s="10"/>
    </row>
    <row r="305626" spans="8:8" x14ac:dyDescent="0.35">
      <c r="H305626" s="10"/>
    </row>
    <row r="305627" spans="8:8" x14ac:dyDescent="0.35">
      <c r="H305627" s="10"/>
    </row>
    <row r="305628" spans="8:8" x14ac:dyDescent="0.35">
      <c r="H305628" s="10"/>
    </row>
    <row r="305629" spans="8:8" x14ac:dyDescent="0.35">
      <c r="H305629" s="10"/>
    </row>
    <row r="305630" spans="8:8" x14ac:dyDescent="0.35">
      <c r="H305630" s="10"/>
    </row>
    <row r="305631" spans="8:8" x14ac:dyDescent="0.35">
      <c r="H305631" s="10"/>
    </row>
    <row r="305632" spans="8:8" x14ac:dyDescent="0.35">
      <c r="H305632" s="10"/>
    </row>
    <row r="305633" spans="8:8" x14ac:dyDescent="0.35">
      <c r="H305633" s="10"/>
    </row>
    <row r="305634" spans="8:8" x14ac:dyDescent="0.35">
      <c r="H305634" s="10"/>
    </row>
    <row r="305635" spans="8:8" x14ac:dyDescent="0.35">
      <c r="H305635" s="10"/>
    </row>
    <row r="305636" spans="8:8" x14ac:dyDescent="0.35">
      <c r="H305636" s="10"/>
    </row>
    <row r="305637" spans="8:8" x14ac:dyDescent="0.35">
      <c r="H305637" s="10"/>
    </row>
    <row r="305638" spans="8:8" x14ac:dyDescent="0.35">
      <c r="H305638" s="10"/>
    </row>
    <row r="305639" spans="8:8" x14ac:dyDescent="0.35">
      <c r="H305639" s="10"/>
    </row>
    <row r="305640" spans="8:8" x14ac:dyDescent="0.35">
      <c r="H305640" s="10"/>
    </row>
    <row r="305641" spans="8:8" x14ac:dyDescent="0.35">
      <c r="H305641" s="10"/>
    </row>
    <row r="305642" spans="8:8" x14ac:dyDescent="0.35">
      <c r="H305642" s="10"/>
    </row>
    <row r="305643" spans="8:8" x14ac:dyDescent="0.35">
      <c r="H305643" s="10"/>
    </row>
    <row r="305644" spans="8:8" x14ac:dyDescent="0.35">
      <c r="H305644" s="10"/>
    </row>
    <row r="305645" spans="8:8" x14ac:dyDescent="0.35">
      <c r="H305645" s="10"/>
    </row>
    <row r="305646" spans="8:8" x14ac:dyDescent="0.35">
      <c r="H305646" s="10"/>
    </row>
    <row r="305647" spans="8:8" x14ac:dyDescent="0.35">
      <c r="H305647" s="10"/>
    </row>
    <row r="305648" spans="8:8" x14ac:dyDescent="0.35">
      <c r="H305648" s="10"/>
    </row>
    <row r="305649" spans="8:8" x14ac:dyDescent="0.35">
      <c r="H305649" s="10"/>
    </row>
    <row r="305650" spans="8:8" x14ac:dyDescent="0.35">
      <c r="H305650" s="10"/>
    </row>
    <row r="305651" spans="8:8" x14ac:dyDescent="0.35">
      <c r="H305651" s="10"/>
    </row>
    <row r="305652" spans="8:8" x14ac:dyDescent="0.35">
      <c r="H305652" s="10"/>
    </row>
    <row r="305653" spans="8:8" x14ac:dyDescent="0.35">
      <c r="H305653" s="10"/>
    </row>
    <row r="305654" spans="8:8" x14ac:dyDescent="0.35">
      <c r="H305654" s="10"/>
    </row>
    <row r="305655" spans="8:8" x14ac:dyDescent="0.35">
      <c r="H305655" s="10"/>
    </row>
    <row r="305656" spans="8:8" x14ac:dyDescent="0.35">
      <c r="H305656" s="10"/>
    </row>
    <row r="305657" spans="8:8" x14ac:dyDescent="0.35">
      <c r="H305657" s="10"/>
    </row>
    <row r="305658" spans="8:8" x14ac:dyDescent="0.35">
      <c r="H305658" s="10"/>
    </row>
    <row r="305659" spans="8:8" x14ac:dyDescent="0.35">
      <c r="H305659" s="10"/>
    </row>
    <row r="305660" spans="8:8" x14ac:dyDescent="0.35">
      <c r="H305660" s="10"/>
    </row>
    <row r="305661" spans="8:8" x14ac:dyDescent="0.35">
      <c r="H305661" s="10"/>
    </row>
    <row r="305662" spans="8:8" x14ac:dyDescent="0.35">
      <c r="H305662" s="10"/>
    </row>
    <row r="305663" spans="8:8" x14ac:dyDescent="0.35">
      <c r="H305663" s="10"/>
    </row>
    <row r="305664" spans="8:8" x14ac:dyDescent="0.35">
      <c r="H305664" s="10"/>
    </row>
    <row r="305665" spans="8:8" x14ac:dyDescent="0.35">
      <c r="H305665" s="10"/>
    </row>
    <row r="305666" spans="8:8" x14ac:dyDescent="0.35">
      <c r="H305666" s="10"/>
    </row>
    <row r="305667" spans="8:8" x14ac:dyDescent="0.35">
      <c r="H305667" s="10"/>
    </row>
    <row r="305668" spans="8:8" x14ac:dyDescent="0.35">
      <c r="H305668" s="10"/>
    </row>
    <row r="305669" spans="8:8" x14ac:dyDescent="0.35">
      <c r="H305669" s="10"/>
    </row>
    <row r="305670" spans="8:8" x14ac:dyDescent="0.35">
      <c r="H305670" s="10"/>
    </row>
    <row r="305671" spans="8:8" x14ac:dyDescent="0.35">
      <c r="H305671" s="10"/>
    </row>
    <row r="305672" spans="8:8" x14ac:dyDescent="0.35">
      <c r="H305672" s="10"/>
    </row>
    <row r="305673" spans="8:8" x14ac:dyDescent="0.35">
      <c r="H305673" s="10"/>
    </row>
    <row r="305674" spans="8:8" x14ac:dyDescent="0.35">
      <c r="H305674" s="10"/>
    </row>
    <row r="305675" spans="8:8" x14ac:dyDescent="0.35">
      <c r="H305675" s="10"/>
    </row>
    <row r="305676" spans="8:8" x14ac:dyDescent="0.35">
      <c r="H305676" s="10"/>
    </row>
    <row r="305677" spans="8:8" x14ac:dyDescent="0.35">
      <c r="H305677" s="10"/>
    </row>
    <row r="305678" spans="8:8" x14ac:dyDescent="0.35">
      <c r="H305678" s="10"/>
    </row>
    <row r="305679" spans="8:8" x14ac:dyDescent="0.35">
      <c r="H305679" s="10"/>
    </row>
    <row r="305680" spans="8:8" x14ac:dyDescent="0.35">
      <c r="H305680" s="10"/>
    </row>
    <row r="305681" spans="8:8" x14ac:dyDescent="0.35">
      <c r="H305681" s="10"/>
    </row>
    <row r="305682" spans="8:8" x14ac:dyDescent="0.35">
      <c r="H305682" s="10"/>
    </row>
    <row r="305683" spans="8:8" x14ac:dyDescent="0.35">
      <c r="H305683" s="10"/>
    </row>
    <row r="305684" spans="8:8" x14ac:dyDescent="0.35">
      <c r="H305684" s="10"/>
    </row>
    <row r="305685" spans="8:8" x14ac:dyDescent="0.35">
      <c r="H305685" s="10"/>
    </row>
    <row r="305686" spans="8:8" x14ac:dyDescent="0.35">
      <c r="H305686" s="10"/>
    </row>
    <row r="305687" spans="8:8" x14ac:dyDescent="0.35">
      <c r="H305687" s="10"/>
    </row>
    <row r="305688" spans="8:8" x14ac:dyDescent="0.35">
      <c r="H305688" s="10"/>
    </row>
    <row r="305689" spans="8:8" x14ac:dyDescent="0.35">
      <c r="H305689" s="10"/>
    </row>
    <row r="305690" spans="8:8" x14ac:dyDescent="0.35">
      <c r="H305690" s="10"/>
    </row>
    <row r="305691" spans="8:8" x14ac:dyDescent="0.35">
      <c r="H305691" s="10"/>
    </row>
    <row r="305692" spans="8:8" x14ac:dyDescent="0.35">
      <c r="H305692" s="10"/>
    </row>
    <row r="305693" spans="8:8" x14ac:dyDescent="0.35">
      <c r="H305693" s="10"/>
    </row>
    <row r="305694" spans="8:8" x14ac:dyDescent="0.35">
      <c r="H305694" s="10"/>
    </row>
    <row r="305695" spans="8:8" x14ac:dyDescent="0.35">
      <c r="H305695" s="10"/>
    </row>
    <row r="305696" spans="8:8" x14ac:dyDescent="0.35">
      <c r="H305696" s="10"/>
    </row>
    <row r="305697" spans="8:8" x14ac:dyDescent="0.35">
      <c r="H305697" s="10"/>
    </row>
    <row r="305698" spans="8:8" x14ac:dyDescent="0.35">
      <c r="H305698" s="10"/>
    </row>
    <row r="305699" spans="8:8" x14ac:dyDescent="0.35">
      <c r="H305699" s="10"/>
    </row>
    <row r="305700" spans="8:8" x14ac:dyDescent="0.35">
      <c r="H305700" s="10"/>
    </row>
    <row r="305701" spans="8:8" x14ac:dyDescent="0.35">
      <c r="H305701" s="10"/>
    </row>
    <row r="305702" spans="8:8" x14ac:dyDescent="0.35">
      <c r="H305702" s="10"/>
    </row>
    <row r="305703" spans="8:8" x14ac:dyDescent="0.35">
      <c r="H305703" s="10"/>
    </row>
    <row r="305704" spans="8:8" x14ac:dyDescent="0.35">
      <c r="H305704" s="10"/>
    </row>
    <row r="305705" spans="8:8" x14ac:dyDescent="0.35">
      <c r="H305705" s="10"/>
    </row>
    <row r="305706" spans="8:8" x14ac:dyDescent="0.35">
      <c r="H305706" s="10"/>
    </row>
    <row r="305707" spans="8:8" x14ac:dyDescent="0.35">
      <c r="H305707" s="10"/>
    </row>
    <row r="305708" spans="8:8" x14ac:dyDescent="0.35">
      <c r="H305708" s="10"/>
    </row>
    <row r="305709" spans="8:8" x14ac:dyDescent="0.35">
      <c r="H305709" s="10"/>
    </row>
    <row r="305710" spans="8:8" x14ac:dyDescent="0.35">
      <c r="H305710" s="10"/>
    </row>
    <row r="305711" spans="8:8" x14ac:dyDescent="0.35">
      <c r="H305711" s="10"/>
    </row>
    <row r="305712" spans="8:8" x14ac:dyDescent="0.35">
      <c r="H305712" s="10"/>
    </row>
    <row r="305713" spans="8:8" x14ac:dyDescent="0.35">
      <c r="H305713" s="10"/>
    </row>
    <row r="305714" spans="8:8" x14ac:dyDescent="0.35">
      <c r="H305714" s="10"/>
    </row>
    <row r="305715" spans="8:8" x14ac:dyDescent="0.35">
      <c r="H305715" s="10"/>
    </row>
    <row r="305716" spans="8:8" x14ac:dyDescent="0.35">
      <c r="H305716" s="10"/>
    </row>
    <row r="305717" spans="8:8" x14ac:dyDescent="0.35">
      <c r="H305717" s="10"/>
    </row>
    <row r="305718" spans="8:8" x14ac:dyDescent="0.35">
      <c r="H305718" s="10"/>
    </row>
    <row r="305719" spans="8:8" x14ac:dyDescent="0.35">
      <c r="H305719" s="10"/>
    </row>
    <row r="305720" spans="8:8" x14ac:dyDescent="0.35">
      <c r="H305720" s="10"/>
    </row>
    <row r="305721" spans="8:8" x14ac:dyDescent="0.35">
      <c r="H305721" s="10"/>
    </row>
    <row r="305722" spans="8:8" x14ac:dyDescent="0.35">
      <c r="H305722" s="10"/>
    </row>
    <row r="305723" spans="8:8" x14ac:dyDescent="0.35">
      <c r="H305723" s="10"/>
    </row>
    <row r="305724" spans="8:8" x14ac:dyDescent="0.35">
      <c r="H305724" s="10"/>
    </row>
    <row r="305725" spans="8:8" x14ac:dyDescent="0.35">
      <c r="H305725" s="10"/>
    </row>
    <row r="305726" spans="8:8" x14ac:dyDescent="0.35">
      <c r="H305726" s="10"/>
    </row>
    <row r="305727" spans="8:8" x14ac:dyDescent="0.35">
      <c r="H305727" s="10"/>
    </row>
    <row r="305728" spans="8:8" x14ac:dyDescent="0.35">
      <c r="H305728" s="10"/>
    </row>
    <row r="305729" spans="8:8" x14ac:dyDescent="0.35">
      <c r="H305729" s="10"/>
    </row>
    <row r="305730" spans="8:8" x14ac:dyDescent="0.35">
      <c r="H305730" s="10"/>
    </row>
    <row r="305731" spans="8:8" x14ac:dyDescent="0.35">
      <c r="H305731" s="10"/>
    </row>
    <row r="305732" spans="8:8" x14ac:dyDescent="0.35">
      <c r="H305732" s="10"/>
    </row>
    <row r="305733" spans="8:8" x14ac:dyDescent="0.35">
      <c r="H305733" s="10"/>
    </row>
    <row r="305734" spans="8:8" x14ac:dyDescent="0.35">
      <c r="H305734" s="10"/>
    </row>
    <row r="305735" spans="8:8" x14ac:dyDescent="0.35">
      <c r="H305735" s="10"/>
    </row>
    <row r="305736" spans="8:8" x14ac:dyDescent="0.35">
      <c r="H305736" s="10"/>
    </row>
    <row r="305737" spans="8:8" x14ac:dyDescent="0.35">
      <c r="H305737" s="10"/>
    </row>
    <row r="305738" spans="8:8" x14ac:dyDescent="0.35">
      <c r="H305738" s="10"/>
    </row>
    <row r="305739" spans="8:8" x14ac:dyDescent="0.35">
      <c r="H305739" s="10"/>
    </row>
    <row r="305740" spans="8:8" x14ac:dyDescent="0.35">
      <c r="H305740" s="10"/>
    </row>
    <row r="305741" spans="8:8" x14ac:dyDescent="0.35">
      <c r="H305741" s="10"/>
    </row>
    <row r="305742" spans="8:8" x14ac:dyDescent="0.35">
      <c r="H305742" s="10"/>
    </row>
    <row r="305743" spans="8:8" x14ac:dyDescent="0.35">
      <c r="H305743" s="10"/>
    </row>
    <row r="305744" spans="8:8" x14ac:dyDescent="0.35">
      <c r="H305744" s="10"/>
    </row>
    <row r="305745" spans="8:8" x14ac:dyDescent="0.35">
      <c r="H305745" s="10"/>
    </row>
    <row r="305746" spans="8:8" x14ac:dyDescent="0.35">
      <c r="H305746" s="10"/>
    </row>
    <row r="305747" spans="8:8" x14ac:dyDescent="0.35">
      <c r="H305747" s="10"/>
    </row>
    <row r="305748" spans="8:8" x14ac:dyDescent="0.35">
      <c r="H305748" s="10"/>
    </row>
    <row r="305749" spans="8:8" x14ac:dyDescent="0.35">
      <c r="H305749" s="10"/>
    </row>
    <row r="305750" spans="8:8" x14ac:dyDescent="0.35">
      <c r="H305750" s="10"/>
    </row>
    <row r="305751" spans="8:8" x14ac:dyDescent="0.35">
      <c r="H305751" s="10"/>
    </row>
    <row r="305752" spans="8:8" x14ac:dyDescent="0.35">
      <c r="H305752" s="10"/>
    </row>
    <row r="305753" spans="8:8" x14ac:dyDescent="0.35">
      <c r="H305753" s="10"/>
    </row>
    <row r="305754" spans="8:8" x14ac:dyDescent="0.35">
      <c r="H305754" s="10"/>
    </row>
    <row r="305755" spans="8:8" x14ac:dyDescent="0.35">
      <c r="H305755" s="10"/>
    </row>
    <row r="305756" spans="8:8" x14ac:dyDescent="0.35">
      <c r="H305756" s="10"/>
    </row>
    <row r="305757" spans="8:8" x14ac:dyDescent="0.35">
      <c r="H305757" s="10"/>
    </row>
    <row r="305758" spans="8:8" x14ac:dyDescent="0.35">
      <c r="H305758" s="10"/>
    </row>
    <row r="305759" spans="8:8" x14ac:dyDescent="0.35">
      <c r="H305759" s="10"/>
    </row>
    <row r="305760" spans="8:8" x14ac:dyDescent="0.35">
      <c r="H305760" s="10"/>
    </row>
    <row r="305761" spans="8:8" x14ac:dyDescent="0.35">
      <c r="H305761" s="10"/>
    </row>
    <row r="305762" spans="8:8" x14ac:dyDescent="0.35">
      <c r="H305762" s="10"/>
    </row>
    <row r="305763" spans="8:8" x14ac:dyDescent="0.35">
      <c r="H305763" s="10"/>
    </row>
    <row r="305764" spans="8:8" x14ac:dyDescent="0.35">
      <c r="H305764" s="10"/>
    </row>
    <row r="305765" spans="8:8" x14ac:dyDescent="0.35">
      <c r="H305765" s="10"/>
    </row>
    <row r="305766" spans="8:8" x14ac:dyDescent="0.35">
      <c r="H305766" s="10"/>
    </row>
    <row r="305767" spans="8:8" x14ac:dyDescent="0.35">
      <c r="H305767" s="10"/>
    </row>
    <row r="305768" spans="8:8" x14ac:dyDescent="0.35">
      <c r="H305768" s="10"/>
    </row>
    <row r="305769" spans="8:8" x14ac:dyDescent="0.35">
      <c r="H305769" s="10"/>
    </row>
    <row r="305770" spans="8:8" x14ac:dyDescent="0.35">
      <c r="H305770" s="10"/>
    </row>
    <row r="305771" spans="8:8" x14ac:dyDescent="0.35">
      <c r="H305771" s="10"/>
    </row>
    <row r="305772" spans="8:8" x14ac:dyDescent="0.35">
      <c r="H305772" s="10"/>
    </row>
    <row r="305773" spans="8:8" x14ac:dyDescent="0.35">
      <c r="H305773" s="10"/>
    </row>
    <row r="305774" spans="8:8" x14ac:dyDescent="0.35">
      <c r="H305774" s="10"/>
    </row>
    <row r="305775" spans="8:8" x14ac:dyDescent="0.35">
      <c r="H305775" s="10"/>
    </row>
    <row r="305776" spans="8:8" x14ac:dyDescent="0.35">
      <c r="H305776" s="10"/>
    </row>
    <row r="305777" spans="8:8" x14ac:dyDescent="0.35">
      <c r="H305777" s="10"/>
    </row>
    <row r="305778" spans="8:8" x14ac:dyDescent="0.35">
      <c r="H305778" s="10"/>
    </row>
    <row r="305779" spans="8:8" x14ac:dyDescent="0.35">
      <c r="H305779" s="10"/>
    </row>
    <row r="305780" spans="8:8" x14ac:dyDescent="0.35">
      <c r="H305780" s="10"/>
    </row>
    <row r="305781" spans="8:8" x14ac:dyDescent="0.35">
      <c r="H305781" s="10"/>
    </row>
    <row r="305782" spans="8:8" x14ac:dyDescent="0.35">
      <c r="H305782" s="10"/>
    </row>
    <row r="305783" spans="8:8" x14ac:dyDescent="0.35">
      <c r="H305783" s="10"/>
    </row>
    <row r="305784" spans="8:8" x14ac:dyDescent="0.35">
      <c r="H305784" s="10"/>
    </row>
    <row r="305785" spans="8:8" x14ac:dyDescent="0.35">
      <c r="H305785" s="10"/>
    </row>
    <row r="305786" spans="8:8" x14ac:dyDescent="0.35">
      <c r="H305786" s="10"/>
    </row>
    <row r="305787" spans="8:8" x14ac:dyDescent="0.35">
      <c r="H305787" s="10"/>
    </row>
    <row r="305788" spans="8:8" x14ac:dyDescent="0.35">
      <c r="H305788" s="10"/>
    </row>
    <row r="305789" spans="8:8" x14ac:dyDescent="0.35">
      <c r="H305789" s="10"/>
    </row>
    <row r="305790" spans="8:8" x14ac:dyDescent="0.35">
      <c r="H305790" s="10"/>
    </row>
    <row r="305791" spans="8:8" x14ac:dyDescent="0.35">
      <c r="H305791" s="10"/>
    </row>
    <row r="305792" spans="8:8" x14ac:dyDescent="0.35">
      <c r="H305792" s="10"/>
    </row>
    <row r="305793" spans="8:8" x14ac:dyDescent="0.35">
      <c r="H305793" s="10"/>
    </row>
    <row r="305794" spans="8:8" x14ac:dyDescent="0.35">
      <c r="H305794" s="10"/>
    </row>
    <row r="305795" spans="8:8" x14ac:dyDescent="0.35">
      <c r="H305795" s="10"/>
    </row>
    <row r="305796" spans="8:8" x14ac:dyDescent="0.35">
      <c r="H305796" s="10"/>
    </row>
    <row r="305797" spans="8:8" x14ac:dyDescent="0.35">
      <c r="H305797" s="10"/>
    </row>
    <row r="305798" spans="8:8" x14ac:dyDescent="0.35">
      <c r="H305798" s="10"/>
    </row>
    <row r="305799" spans="8:8" x14ac:dyDescent="0.35">
      <c r="H305799" s="10"/>
    </row>
    <row r="305800" spans="8:8" x14ac:dyDescent="0.35">
      <c r="H305800" s="10"/>
    </row>
    <row r="305801" spans="8:8" x14ac:dyDescent="0.35">
      <c r="H305801" s="10"/>
    </row>
    <row r="305802" spans="8:8" x14ac:dyDescent="0.35">
      <c r="H305802" s="10"/>
    </row>
    <row r="305803" spans="8:8" x14ac:dyDescent="0.35">
      <c r="H305803" s="10"/>
    </row>
    <row r="305804" spans="8:8" x14ac:dyDescent="0.35">
      <c r="H305804" s="10"/>
    </row>
    <row r="305805" spans="8:8" x14ac:dyDescent="0.35">
      <c r="H305805" s="10"/>
    </row>
    <row r="305806" spans="8:8" x14ac:dyDescent="0.35">
      <c r="H305806" s="10"/>
    </row>
    <row r="305807" spans="8:8" x14ac:dyDescent="0.35">
      <c r="H305807" s="10"/>
    </row>
    <row r="305808" spans="8:8" x14ac:dyDescent="0.35">
      <c r="H305808" s="10"/>
    </row>
    <row r="305809" spans="8:8" x14ac:dyDescent="0.35">
      <c r="H305809" s="10"/>
    </row>
    <row r="305810" spans="8:8" x14ac:dyDescent="0.35">
      <c r="H305810" s="10"/>
    </row>
    <row r="305811" spans="8:8" x14ac:dyDescent="0.35">
      <c r="H305811" s="10"/>
    </row>
    <row r="305812" spans="8:8" x14ac:dyDescent="0.35">
      <c r="H305812" s="10"/>
    </row>
    <row r="305813" spans="8:8" x14ac:dyDescent="0.35">
      <c r="H305813" s="10"/>
    </row>
    <row r="305814" spans="8:8" x14ac:dyDescent="0.35">
      <c r="H305814" s="10"/>
    </row>
    <row r="305815" spans="8:8" x14ac:dyDescent="0.35">
      <c r="H305815" s="10"/>
    </row>
    <row r="305816" spans="8:8" x14ac:dyDescent="0.35">
      <c r="H305816" s="10"/>
    </row>
    <row r="305817" spans="8:8" x14ac:dyDescent="0.35">
      <c r="H305817" s="10"/>
    </row>
    <row r="305818" spans="8:8" x14ac:dyDescent="0.35">
      <c r="H305818" s="10"/>
    </row>
    <row r="305819" spans="8:8" x14ac:dyDescent="0.35">
      <c r="H305819" s="10"/>
    </row>
    <row r="305820" spans="8:8" x14ac:dyDescent="0.35">
      <c r="H305820" s="10"/>
    </row>
    <row r="305821" spans="8:8" x14ac:dyDescent="0.35">
      <c r="H305821" s="10"/>
    </row>
    <row r="305822" spans="8:8" x14ac:dyDescent="0.35">
      <c r="H305822" s="10"/>
    </row>
    <row r="305823" spans="8:8" x14ac:dyDescent="0.35">
      <c r="H305823" s="10"/>
    </row>
    <row r="305824" spans="8:8" x14ac:dyDescent="0.35">
      <c r="H305824" s="10"/>
    </row>
    <row r="305825" spans="8:8" x14ac:dyDescent="0.35">
      <c r="H305825" s="10"/>
    </row>
    <row r="305826" spans="8:8" x14ac:dyDescent="0.35">
      <c r="H305826" s="10"/>
    </row>
    <row r="305827" spans="8:8" x14ac:dyDescent="0.35">
      <c r="H305827" s="10"/>
    </row>
    <row r="305828" spans="8:8" x14ac:dyDescent="0.35">
      <c r="H305828" s="10"/>
    </row>
    <row r="305829" spans="8:8" x14ac:dyDescent="0.35">
      <c r="H305829" s="10"/>
    </row>
    <row r="305830" spans="8:8" x14ac:dyDescent="0.35">
      <c r="H305830" s="10"/>
    </row>
    <row r="305831" spans="8:8" x14ac:dyDescent="0.35">
      <c r="H305831" s="10"/>
    </row>
    <row r="305832" spans="8:8" x14ac:dyDescent="0.35">
      <c r="H305832" s="10"/>
    </row>
    <row r="305833" spans="8:8" x14ac:dyDescent="0.35">
      <c r="H305833" s="10"/>
    </row>
    <row r="305834" spans="8:8" x14ac:dyDescent="0.35">
      <c r="H305834" s="10"/>
    </row>
    <row r="305835" spans="8:8" x14ac:dyDescent="0.35">
      <c r="H305835" s="10"/>
    </row>
    <row r="305836" spans="8:8" x14ac:dyDescent="0.35">
      <c r="H305836" s="10"/>
    </row>
    <row r="305837" spans="8:8" x14ac:dyDescent="0.35">
      <c r="H305837" s="10"/>
    </row>
    <row r="305838" spans="8:8" x14ac:dyDescent="0.35">
      <c r="H305838" s="10"/>
    </row>
    <row r="305839" spans="8:8" x14ac:dyDescent="0.35">
      <c r="H305839" s="10"/>
    </row>
    <row r="305840" spans="8:8" x14ac:dyDescent="0.35">
      <c r="H305840" s="10"/>
    </row>
    <row r="305841" spans="8:8" x14ac:dyDescent="0.35">
      <c r="H305841" s="10"/>
    </row>
    <row r="305842" spans="8:8" x14ac:dyDescent="0.35">
      <c r="H305842" s="10"/>
    </row>
    <row r="305843" spans="8:8" x14ac:dyDescent="0.35">
      <c r="H305843" s="10"/>
    </row>
    <row r="305844" spans="8:8" x14ac:dyDescent="0.35">
      <c r="H305844" s="10"/>
    </row>
    <row r="305845" spans="8:8" x14ac:dyDescent="0.35">
      <c r="H305845" s="10"/>
    </row>
    <row r="305846" spans="8:8" x14ac:dyDescent="0.35">
      <c r="H305846" s="10"/>
    </row>
    <row r="305847" spans="8:8" x14ac:dyDescent="0.35">
      <c r="H305847" s="10"/>
    </row>
    <row r="305848" spans="8:8" x14ac:dyDescent="0.35">
      <c r="H305848" s="10"/>
    </row>
    <row r="305849" spans="8:8" x14ac:dyDescent="0.35">
      <c r="H305849" s="10"/>
    </row>
    <row r="305850" spans="8:8" x14ac:dyDescent="0.35">
      <c r="H305850" s="10"/>
    </row>
    <row r="305851" spans="8:8" x14ac:dyDescent="0.35">
      <c r="H305851" s="10"/>
    </row>
    <row r="305852" spans="8:8" x14ac:dyDescent="0.35">
      <c r="H305852" s="10"/>
    </row>
    <row r="305853" spans="8:8" x14ac:dyDescent="0.35">
      <c r="H305853" s="10"/>
    </row>
    <row r="305854" spans="8:8" x14ac:dyDescent="0.35">
      <c r="H305854" s="10"/>
    </row>
    <row r="305855" spans="8:8" x14ac:dyDescent="0.35">
      <c r="H305855" s="10"/>
    </row>
    <row r="305856" spans="8:8" x14ac:dyDescent="0.35">
      <c r="H305856" s="10"/>
    </row>
    <row r="305857" spans="8:8" x14ac:dyDescent="0.35">
      <c r="H305857" s="10"/>
    </row>
    <row r="305858" spans="8:8" x14ac:dyDescent="0.35">
      <c r="H305858" s="10"/>
    </row>
    <row r="305859" spans="8:8" x14ac:dyDescent="0.35">
      <c r="H305859" s="10"/>
    </row>
    <row r="305860" spans="8:8" x14ac:dyDescent="0.35">
      <c r="H305860" s="10"/>
    </row>
    <row r="305861" spans="8:8" x14ac:dyDescent="0.35">
      <c r="H305861" s="10"/>
    </row>
    <row r="305862" spans="8:8" x14ac:dyDescent="0.35">
      <c r="H305862" s="10"/>
    </row>
    <row r="305863" spans="8:8" x14ac:dyDescent="0.35">
      <c r="H305863" s="10"/>
    </row>
    <row r="305864" spans="8:8" x14ac:dyDescent="0.35">
      <c r="H305864" s="10"/>
    </row>
    <row r="305865" spans="8:8" x14ac:dyDescent="0.35">
      <c r="H305865" s="10"/>
    </row>
    <row r="305866" spans="8:8" x14ac:dyDescent="0.35">
      <c r="H305866" s="10"/>
    </row>
    <row r="305867" spans="8:8" x14ac:dyDescent="0.35">
      <c r="H305867" s="10"/>
    </row>
    <row r="305868" spans="8:8" x14ac:dyDescent="0.35">
      <c r="H305868" s="10"/>
    </row>
    <row r="305869" spans="8:8" x14ac:dyDescent="0.35">
      <c r="H305869" s="10"/>
    </row>
    <row r="305870" spans="8:8" x14ac:dyDescent="0.35">
      <c r="H305870" s="10"/>
    </row>
    <row r="305871" spans="8:8" x14ac:dyDescent="0.35">
      <c r="H305871" s="10"/>
    </row>
    <row r="305872" spans="8:8" x14ac:dyDescent="0.35">
      <c r="H305872" s="10"/>
    </row>
    <row r="305873" spans="8:8" x14ac:dyDescent="0.35">
      <c r="H305873" s="10"/>
    </row>
    <row r="305874" spans="8:8" x14ac:dyDescent="0.35">
      <c r="H305874" s="10"/>
    </row>
    <row r="305875" spans="8:8" x14ac:dyDescent="0.35">
      <c r="H305875" s="10"/>
    </row>
    <row r="305876" spans="8:8" x14ac:dyDescent="0.35">
      <c r="H305876" s="10"/>
    </row>
    <row r="305877" spans="8:8" x14ac:dyDescent="0.35">
      <c r="H305877" s="10"/>
    </row>
    <row r="305878" spans="8:8" x14ac:dyDescent="0.35">
      <c r="H305878" s="10"/>
    </row>
    <row r="305879" spans="8:8" x14ac:dyDescent="0.35">
      <c r="H305879" s="10"/>
    </row>
    <row r="305880" spans="8:8" x14ac:dyDescent="0.35">
      <c r="H305880" s="10"/>
    </row>
    <row r="305881" spans="8:8" x14ac:dyDescent="0.35">
      <c r="H305881" s="10"/>
    </row>
    <row r="305882" spans="8:8" x14ac:dyDescent="0.35">
      <c r="H305882" s="10"/>
    </row>
    <row r="305883" spans="8:8" x14ac:dyDescent="0.35">
      <c r="H305883" s="10"/>
    </row>
    <row r="305884" spans="8:8" x14ac:dyDescent="0.35">
      <c r="H305884" s="10"/>
    </row>
    <row r="305885" spans="8:8" x14ac:dyDescent="0.35">
      <c r="H305885" s="10"/>
    </row>
    <row r="305886" spans="8:8" x14ac:dyDescent="0.35">
      <c r="H305886" s="10"/>
    </row>
    <row r="305887" spans="8:8" x14ac:dyDescent="0.35">
      <c r="H305887" s="10"/>
    </row>
    <row r="305888" spans="8:8" x14ac:dyDescent="0.35">
      <c r="H305888" s="10"/>
    </row>
    <row r="305889" spans="8:8" x14ac:dyDescent="0.35">
      <c r="H305889" s="10"/>
    </row>
    <row r="305890" spans="8:8" x14ac:dyDescent="0.35">
      <c r="H305890" s="10"/>
    </row>
    <row r="305891" spans="8:8" x14ac:dyDescent="0.35">
      <c r="H305891" s="10"/>
    </row>
    <row r="305892" spans="8:8" x14ac:dyDescent="0.35">
      <c r="H305892" s="10"/>
    </row>
    <row r="305893" spans="8:8" x14ac:dyDescent="0.35">
      <c r="H305893" s="10"/>
    </row>
    <row r="305894" spans="8:8" x14ac:dyDescent="0.35">
      <c r="H305894" s="10"/>
    </row>
    <row r="305895" spans="8:8" x14ac:dyDescent="0.35">
      <c r="H305895" s="10"/>
    </row>
    <row r="305896" spans="8:8" x14ac:dyDescent="0.35">
      <c r="H305896" s="10"/>
    </row>
    <row r="305897" spans="8:8" x14ac:dyDescent="0.35">
      <c r="H305897" s="10"/>
    </row>
    <row r="305898" spans="8:8" x14ac:dyDescent="0.35">
      <c r="H305898" s="10"/>
    </row>
    <row r="305899" spans="8:8" x14ac:dyDescent="0.35">
      <c r="H305899" s="10"/>
    </row>
    <row r="305900" spans="8:8" x14ac:dyDescent="0.35">
      <c r="H305900" s="10"/>
    </row>
    <row r="305901" spans="8:8" x14ac:dyDescent="0.35">
      <c r="H305901" s="10"/>
    </row>
    <row r="305902" spans="8:8" x14ac:dyDescent="0.35">
      <c r="H305902" s="10"/>
    </row>
    <row r="305903" spans="8:8" x14ac:dyDescent="0.35">
      <c r="H305903" s="10"/>
    </row>
    <row r="305904" spans="8:8" x14ac:dyDescent="0.35">
      <c r="H305904" s="10"/>
    </row>
    <row r="305905" spans="8:8" x14ac:dyDescent="0.35">
      <c r="H305905" s="10"/>
    </row>
    <row r="305906" spans="8:8" x14ac:dyDescent="0.35">
      <c r="H305906" s="10"/>
    </row>
    <row r="305907" spans="8:8" x14ac:dyDescent="0.35">
      <c r="H305907" s="10"/>
    </row>
    <row r="305908" spans="8:8" x14ac:dyDescent="0.35">
      <c r="H305908" s="10"/>
    </row>
    <row r="305909" spans="8:8" x14ac:dyDescent="0.35">
      <c r="H305909" s="10"/>
    </row>
    <row r="305910" spans="8:8" x14ac:dyDescent="0.35">
      <c r="H305910" s="10"/>
    </row>
    <row r="305911" spans="8:8" x14ac:dyDescent="0.35">
      <c r="H305911" s="10"/>
    </row>
    <row r="305912" spans="8:8" x14ac:dyDescent="0.35">
      <c r="H305912" s="10"/>
    </row>
    <row r="305913" spans="8:8" x14ac:dyDescent="0.35">
      <c r="H305913" s="10"/>
    </row>
    <row r="305914" spans="8:8" x14ac:dyDescent="0.35">
      <c r="H305914" s="10"/>
    </row>
    <row r="305915" spans="8:8" x14ac:dyDescent="0.35">
      <c r="H305915" s="10"/>
    </row>
    <row r="305916" spans="8:8" x14ac:dyDescent="0.35">
      <c r="H305916" s="10"/>
    </row>
    <row r="305917" spans="8:8" x14ac:dyDescent="0.35">
      <c r="H305917" s="10"/>
    </row>
    <row r="305918" spans="8:8" x14ac:dyDescent="0.35">
      <c r="H305918" s="10"/>
    </row>
    <row r="305919" spans="8:8" x14ac:dyDescent="0.35">
      <c r="H305919" s="10"/>
    </row>
    <row r="305920" spans="8:8" x14ac:dyDescent="0.35">
      <c r="H305920" s="10"/>
    </row>
    <row r="305921" spans="8:8" x14ac:dyDescent="0.35">
      <c r="H305921" s="10"/>
    </row>
    <row r="305922" spans="8:8" x14ac:dyDescent="0.35">
      <c r="H305922" s="10"/>
    </row>
    <row r="305923" spans="8:8" x14ac:dyDescent="0.35">
      <c r="H305923" s="10"/>
    </row>
    <row r="305924" spans="8:8" x14ac:dyDescent="0.35">
      <c r="H305924" s="10"/>
    </row>
    <row r="305925" spans="8:8" x14ac:dyDescent="0.35">
      <c r="H305925" s="10"/>
    </row>
    <row r="305926" spans="8:8" x14ac:dyDescent="0.35">
      <c r="H305926" s="10"/>
    </row>
    <row r="305927" spans="8:8" x14ac:dyDescent="0.35">
      <c r="H305927" s="10"/>
    </row>
    <row r="305928" spans="8:8" x14ac:dyDescent="0.35">
      <c r="H305928" s="10"/>
    </row>
    <row r="305929" spans="8:8" x14ac:dyDescent="0.35">
      <c r="H305929" s="10"/>
    </row>
    <row r="305930" spans="8:8" x14ac:dyDescent="0.35">
      <c r="H305930" s="10"/>
    </row>
    <row r="305931" spans="8:8" x14ac:dyDescent="0.35">
      <c r="H305931" s="10"/>
    </row>
    <row r="305932" spans="8:8" x14ac:dyDescent="0.35">
      <c r="H305932" s="10"/>
    </row>
    <row r="305933" spans="8:8" x14ac:dyDescent="0.35">
      <c r="H305933" s="10"/>
    </row>
    <row r="305934" spans="8:8" x14ac:dyDescent="0.35">
      <c r="H305934" s="10"/>
    </row>
    <row r="305935" spans="8:8" x14ac:dyDescent="0.35">
      <c r="H305935" s="10"/>
    </row>
    <row r="305936" spans="8:8" x14ac:dyDescent="0.35">
      <c r="H305936" s="10"/>
    </row>
    <row r="305937" spans="8:8" x14ac:dyDescent="0.35">
      <c r="H305937" s="10"/>
    </row>
    <row r="305938" spans="8:8" x14ac:dyDescent="0.35">
      <c r="H305938" s="10"/>
    </row>
    <row r="305939" spans="8:8" x14ac:dyDescent="0.35">
      <c r="H305939" s="10"/>
    </row>
    <row r="305940" spans="8:8" x14ac:dyDescent="0.35">
      <c r="H305940" s="10"/>
    </row>
    <row r="305941" spans="8:8" x14ac:dyDescent="0.35">
      <c r="H305941" s="10"/>
    </row>
    <row r="305942" spans="8:8" x14ac:dyDescent="0.35">
      <c r="H305942" s="10"/>
    </row>
    <row r="305943" spans="8:8" x14ac:dyDescent="0.35">
      <c r="H305943" s="10"/>
    </row>
    <row r="305944" spans="8:8" x14ac:dyDescent="0.35">
      <c r="H305944" s="10"/>
    </row>
    <row r="305945" spans="8:8" x14ac:dyDescent="0.35">
      <c r="H305945" s="10"/>
    </row>
    <row r="305946" spans="8:8" x14ac:dyDescent="0.35">
      <c r="H305946" s="10"/>
    </row>
    <row r="305947" spans="8:8" x14ac:dyDescent="0.35">
      <c r="H305947" s="10"/>
    </row>
    <row r="305948" spans="8:8" x14ac:dyDescent="0.35">
      <c r="H305948" s="10"/>
    </row>
    <row r="305949" spans="8:8" x14ac:dyDescent="0.35">
      <c r="H305949" s="10"/>
    </row>
    <row r="305950" spans="8:8" x14ac:dyDescent="0.35">
      <c r="H305950" s="10"/>
    </row>
    <row r="305951" spans="8:8" x14ac:dyDescent="0.35">
      <c r="H305951" s="10"/>
    </row>
    <row r="305952" spans="8:8" x14ac:dyDescent="0.35">
      <c r="H305952" s="10"/>
    </row>
    <row r="305953" spans="8:8" x14ac:dyDescent="0.35">
      <c r="H305953" s="10"/>
    </row>
    <row r="305954" spans="8:8" x14ac:dyDescent="0.35">
      <c r="H305954" s="10"/>
    </row>
    <row r="305955" spans="8:8" x14ac:dyDescent="0.35">
      <c r="H305955" s="10"/>
    </row>
    <row r="305956" spans="8:8" x14ac:dyDescent="0.35">
      <c r="H305956" s="10"/>
    </row>
    <row r="305957" spans="8:8" x14ac:dyDescent="0.35">
      <c r="H305957" s="10"/>
    </row>
    <row r="305958" spans="8:8" x14ac:dyDescent="0.35">
      <c r="H305958" s="10"/>
    </row>
    <row r="305959" spans="8:8" x14ac:dyDescent="0.35">
      <c r="H305959" s="10"/>
    </row>
    <row r="305960" spans="8:8" x14ac:dyDescent="0.35">
      <c r="H305960" s="10"/>
    </row>
    <row r="305961" spans="8:8" x14ac:dyDescent="0.35">
      <c r="H305961" s="10"/>
    </row>
    <row r="305962" spans="8:8" x14ac:dyDescent="0.35">
      <c r="H305962" s="10"/>
    </row>
    <row r="305963" spans="8:8" x14ac:dyDescent="0.35">
      <c r="H305963" s="10"/>
    </row>
    <row r="305964" spans="8:8" x14ac:dyDescent="0.35">
      <c r="H305964" s="10"/>
    </row>
    <row r="305965" spans="8:8" x14ac:dyDescent="0.35">
      <c r="H305965" s="10"/>
    </row>
    <row r="305966" spans="8:8" x14ac:dyDescent="0.35">
      <c r="H305966" s="10"/>
    </row>
    <row r="305967" spans="8:8" x14ac:dyDescent="0.35">
      <c r="H305967" s="10"/>
    </row>
    <row r="305968" spans="8:8" x14ac:dyDescent="0.35">
      <c r="H305968" s="10"/>
    </row>
    <row r="305969" spans="8:8" x14ac:dyDescent="0.35">
      <c r="H305969" s="10"/>
    </row>
    <row r="305970" spans="8:8" x14ac:dyDescent="0.35">
      <c r="H305970" s="10"/>
    </row>
    <row r="305971" spans="8:8" x14ac:dyDescent="0.35">
      <c r="H305971" s="10"/>
    </row>
    <row r="305972" spans="8:8" x14ac:dyDescent="0.35">
      <c r="H305972" s="10"/>
    </row>
    <row r="305973" spans="8:8" x14ac:dyDescent="0.35">
      <c r="H305973" s="10"/>
    </row>
    <row r="305974" spans="8:8" x14ac:dyDescent="0.35">
      <c r="H305974" s="10"/>
    </row>
    <row r="305975" spans="8:8" x14ac:dyDescent="0.35">
      <c r="H305975" s="10"/>
    </row>
    <row r="305976" spans="8:8" x14ac:dyDescent="0.35">
      <c r="H305976" s="10"/>
    </row>
    <row r="305977" spans="8:8" x14ac:dyDescent="0.35">
      <c r="H305977" s="10"/>
    </row>
    <row r="305978" spans="8:8" x14ac:dyDescent="0.35">
      <c r="H305978" s="10"/>
    </row>
    <row r="305979" spans="8:8" x14ac:dyDescent="0.35">
      <c r="H305979" s="10"/>
    </row>
    <row r="305980" spans="8:8" x14ac:dyDescent="0.35">
      <c r="H305980" s="10"/>
    </row>
    <row r="305981" spans="8:8" x14ac:dyDescent="0.35">
      <c r="H305981" s="10"/>
    </row>
    <row r="305982" spans="8:8" x14ac:dyDescent="0.35">
      <c r="H305982" s="10"/>
    </row>
    <row r="305983" spans="8:8" x14ac:dyDescent="0.35">
      <c r="H305983" s="10"/>
    </row>
    <row r="305984" spans="8:8" x14ac:dyDescent="0.35">
      <c r="H305984" s="10"/>
    </row>
    <row r="305985" spans="8:8" x14ac:dyDescent="0.35">
      <c r="H305985" s="10"/>
    </row>
    <row r="305986" spans="8:8" x14ac:dyDescent="0.35">
      <c r="H305986" s="10"/>
    </row>
    <row r="305987" spans="8:8" x14ac:dyDescent="0.35">
      <c r="H305987" s="10"/>
    </row>
    <row r="305988" spans="8:8" x14ac:dyDescent="0.35">
      <c r="H305988" s="10"/>
    </row>
    <row r="305989" spans="8:8" x14ac:dyDescent="0.35">
      <c r="H305989" s="10"/>
    </row>
    <row r="305990" spans="8:8" x14ac:dyDescent="0.35">
      <c r="H305990" s="10"/>
    </row>
    <row r="305991" spans="8:8" x14ac:dyDescent="0.35">
      <c r="H305991" s="10"/>
    </row>
    <row r="305992" spans="8:8" x14ac:dyDescent="0.35">
      <c r="H305992" s="10"/>
    </row>
    <row r="305993" spans="8:8" x14ac:dyDescent="0.35">
      <c r="H305993" s="10"/>
    </row>
    <row r="305994" spans="8:8" x14ac:dyDescent="0.35">
      <c r="H305994" s="10"/>
    </row>
    <row r="305995" spans="8:8" x14ac:dyDescent="0.35">
      <c r="H305995" s="10"/>
    </row>
    <row r="305996" spans="8:8" x14ac:dyDescent="0.35">
      <c r="H305996" s="10"/>
    </row>
    <row r="305997" spans="8:8" x14ac:dyDescent="0.35">
      <c r="H305997" s="10"/>
    </row>
    <row r="305998" spans="8:8" x14ac:dyDescent="0.35">
      <c r="H305998" s="10"/>
    </row>
    <row r="305999" spans="8:8" x14ac:dyDescent="0.35">
      <c r="H305999" s="10"/>
    </row>
    <row r="306000" spans="8:8" x14ac:dyDescent="0.35">
      <c r="H306000" s="10"/>
    </row>
    <row r="306001" spans="8:8" x14ac:dyDescent="0.35">
      <c r="H306001" s="10"/>
    </row>
    <row r="306002" spans="8:8" x14ac:dyDescent="0.35">
      <c r="H306002" s="10"/>
    </row>
    <row r="306003" spans="8:8" x14ac:dyDescent="0.35">
      <c r="H306003" s="10"/>
    </row>
    <row r="306004" spans="8:8" x14ac:dyDescent="0.35">
      <c r="H306004" s="10"/>
    </row>
    <row r="306005" spans="8:8" x14ac:dyDescent="0.35">
      <c r="H306005" s="10"/>
    </row>
    <row r="306006" spans="8:8" x14ac:dyDescent="0.35">
      <c r="H306006" s="10"/>
    </row>
    <row r="306007" spans="8:8" x14ac:dyDescent="0.35">
      <c r="H306007" s="10"/>
    </row>
    <row r="306008" spans="8:8" x14ac:dyDescent="0.35">
      <c r="H306008" s="10"/>
    </row>
    <row r="306009" spans="8:8" x14ac:dyDescent="0.35">
      <c r="H306009" s="10"/>
    </row>
    <row r="306010" spans="8:8" x14ac:dyDescent="0.35">
      <c r="H306010" s="10"/>
    </row>
    <row r="306011" spans="8:8" x14ac:dyDescent="0.35">
      <c r="H306011" s="10"/>
    </row>
    <row r="306012" spans="8:8" x14ac:dyDescent="0.35">
      <c r="H306012" s="10"/>
    </row>
    <row r="306013" spans="8:8" x14ac:dyDescent="0.35">
      <c r="H306013" s="10"/>
    </row>
    <row r="306014" spans="8:8" x14ac:dyDescent="0.35">
      <c r="H306014" s="10"/>
    </row>
    <row r="306015" spans="8:8" x14ac:dyDescent="0.35">
      <c r="H306015" s="10"/>
    </row>
    <row r="306016" spans="8:8" x14ac:dyDescent="0.35">
      <c r="H306016" s="10"/>
    </row>
    <row r="306017" spans="8:8" x14ac:dyDescent="0.35">
      <c r="H306017" s="10"/>
    </row>
    <row r="306018" spans="8:8" x14ac:dyDescent="0.35">
      <c r="H306018" s="10"/>
    </row>
    <row r="306019" spans="8:8" x14ac:dyDescent="0.35">
      <c r="H306019" s="10"/>
    </row>
    <row r="306020" spans="8:8" x14ac:dyDescent="0.35">
      <c r="H306020" s="10"/>
    </row>
    <row r="306021" spans="8:8" x14ac:dyDescent="0.35">
      <c r="H306021" s="10"/>
    </row>
    <row r="306022" spans="8:8" x14ac:dyDescent="0.35">
      <c r="H306022" s="10"/>
    </row>
    <row r="306023" spans="8:8" x14ac:dyDescent="0.35">
      <c r="H306023" s="10"/>
    </row>
    <row r="306024" spans="8:8" x14ac:dyDescent="0.35">
      <c r="H306024" s="10"/>
    </row>
    <row r="306025" spans="8:8" x14ac:dyDescent="0.35">
      <c r="H306025" s="10"/>
    </row>
    <row r="306026" spans="8:8" x14ac:dyDescent="0.35">
      <c r="H306026" s="10"/>
    </row>
    <row r="306027" spans="8:8" x14ac:dyDescent="0.35">
      <c r="H306027" s="10"/>
    </row>
    <row r="306028" spans="8:8" x14ac:dyDescent="0.35">
      <c r="H306028" s="10"/>
    </row>
    <row r="306029" spans="8:8" x14ac:dyDescent="0.35">
      <c r="H306029" s="10"/>
    </row>
    <row r="306030" spans="8:8" x14ac:dyDescent="0.35">
      <c r="H306030" s="10"/>
    </row>
    <row r="306031" spans="8:8" x14ac:dyDescent="0.35">
      <c r="H306031" s="10"/>
    </row>
    <row r="306032" spans="8:8" x14ac:dyDescent="0.35">
      <c r="H306032" s="10"/>
    </row>
    <row r="306033" spans="8:8" x14ac:dyDescent="0.35">
      <c r="H306033" s="10"/>
    </row>
    <row r="306034" spans="8:8" x14ac:dyDescent="0.35">
      <c r="H306034" s="10"/>
    </row>
    <row r="306035" spans="8:8" x14ac:dyDescent="0.35">
      <c r="H306035" s="10"/>
    </row>
    <row r="306036" spans="8:8" x14ac:dyDescent="0.35">
      <c r="H306036" s="10"/>
    </row>
    <row r="306037" spans="8:8" x14ac:dyDescent="0.35">
      <c r="H306037" s="10"/>
    </row>
    <row r="306038" spans="8:8" x14ac:dyDescent="0.35">
      <c r="H306038" s="10"/>
    </row>
    <row r="306039" spans="8:8" x14ac:dyDescent="0.35">
      <c r="H306039" s="10"/>
    </row>
    <row r="306040" spans="8:8" x14ac:dyDescent="0.35">
      <c r="H306040" s="10"/>
    </row>
    <row r="306041" spans="8:8" x14ac:dyDescent="0.35">
      <c r="H306041" s="10"/>
    </row>
    <row r="306042" spans="8:8" x14ac:dyDescent="0.35">
      <c r="H306042" s="10"/>
    </row>
    <row r="306043" spans="8:8" x14ac:dyDescent="0.35">
      <c r="H306043" s="10"/>
    </row>
    <row r="306044" spans="8:8" x14ac:dyDescent="0.35">
      <c r="H306044" s="10"/>
    </row>
    <row r="306045" spans="8:8" x14ac:dyDescent="0.35">
      <c r="H306045" s="10"/>
    </row>
    <row r="306046" spans="8:8" x14ac:dyDescent="0.35">
      <c r="H306046" s="10"/>
    </row>
    <row r="306047" spans="8:8" x14ac:dyDescent="0.35">
      <c r="H306047" s="10"/>
    </row>
    <row r="306048" spans="8:8" x14ac:dyDescent="0.35">
      <c r="H306048" s="10"/>
    </row>
    <row r="306049" spans="8:8" x14ac:dyDescent="0.35">
      <c r="H306049" s="10"/>
    </row>
    <row r="306050" spans="8:8" x14ac:dyDescent="0.35">
      <c r="H306050" s="10"/>
    </row>
    <row r="306051" spans="8:8" x14ac:dyDescent="0.35">
      <c r="H306051" s="10"/>
    </row>
    <row r="306052" spans="8:8" x14ac:dyDescent="0.35">
      <c r="H306052" s="10"/>
    </row>
    <row r="306053" spans="8:8" x14ac:dyDescent="0.35">
      <c r="H306053" s="10"/>
    </row>
    <row r="306054" spans="8:8" x14ac:dyDescent="0.35">
      <c r="H306054" s="10"/>
    </row>
    <row r="306055" spans="8:8" x14ac:dyDescent="0.35">
      <c r="H306055" s="10"/>
    </row>
    <row r="306056" spans="8:8" x14ac:dyDescent="0.35">
      <c r="H306056" s="10"/>
    </row>
    <row r="306057" spans="8:8" x14ac:dyDescent="0.35">
      <c r="H306057" s="10"/>
    </row>
    <row r="306058" spans="8:8" x14ac:dyDescent="0.35">
      <c r="H306058" s="10"/>
    </row>
    <row r="306059" spans="8:8" x14ac:dyDescent="0.35">
      <c r="H306059" s="10"/>
    </row>
    <row r="306060" spans="8:8" x14ac:dyDescent="0.35">
      <c r="H306060" s="10"/>
    </row>
    <row r="306061" spans="8:8" x14ac:dyDescent="0.35">
      <c r="H306061" s="10"/>
    </row>
    <row r="306062" spans="8:8" x14ac:dyDescent="0.35">
      <c r="H306062" s="10"/>
    </row>
    <row r="306063" spans="8:8" x14ac:dyDescent="0.35">
      <c r="H306063" s="10"/>
    </row>
    <row r="306064" spans="8:8" x14ac:dyDescent="0.35">
      <c r="H306064" s="10"/>
    </row>
    <row r="306065" spans="8:8" x14ac:dyDescent="0.35">
      <c r="H306065" s="10"/>
    </row>
    <row r="306066" spans="8:8" x14ac:dyDescent="0.35">
      <c r="H306066" s="10"/>
    </row>
    <row r="306067" spans="8:8" x14ac:dyDescent="0.35">
      <c r="H306067" s="10"/>
    </row>
    <row r="306068" spans="8:8" x14ac:dyDescent="0.35">
      <c r="H306068" s="10"/>
    </row>
    <row r="306069" spans="8:8" x14ac:dyDescent="0.35">
      <c r="H306069" s="10"/>
    </row>
    <row r="306070" spans="8:8" x14ac:dyDescent="0.35">
      <c r="H306070" s="10"/>
    </row>
    <row r="306071" spans="8:8" x14ac:dyDescent="0.35">
      <c r="H306071" s="10"/>
    </row>
    <row r="306072" spans="8:8" x14ac:dyDescent="0.35">
      <c r="H306072" s="10"/>
    </row>
    <row r="306073" spans="8:8" x14ac:dyDescent="0.35">
      <c r="H306073" s="10"/>
    </row>
    <row r="306074" spans="8:8" x14ac:dyDescent="0.35">
      <c r="H306074" s="10"/>
    </row>
    <row r="306075" spans="8:8" x14ac:dyDescent="0.35">
      <c r="H306075" s="10"/>
    </row>
    <row r="306076" spans="8:8" x14ac:dyDescent="0.35">
      <c r="H306076" s="10"/>
    </row>
    <row r="306077" spans="8:8" x14ac:dyDescent="0.35">
      <c r="H306077" s="10"/>
    </row>
    <row r="306078" spans="8:8" x14ac:dyDescent="0.35">
      <c r="H306078" s="10"/>
    </row>
    <row r="306079" spans="8:8" x14ac:dyDescent="0.35">
      <c r="H306079" s="10"/>
    </row>
    <row r="306080" spans="8:8" x14ac:dyDescent="0.35">
      <c r="H306080" s="10"/>
    </row>
    <row r="306081" spans="8:8" x14ac:dyDescent="0.35">
      <c r="H306081" s="10"/>
    </row>
    <row r="306082" spans="8:8" x14ac:dyDescent="0.35">
      <c r="H306082" s="10"/>
    </row>
    <row r="306083" spans="8:8" x14ac:dyDescent="0.35">
      <c r="H306083" s="10"/>
    </row>
    <row r="306084" spans="8:8" x14ac:dyDescent="0.35">
      <c r="H306084" s="10"/>
    </row>
    <row r="306085" spans="8:8" x14ac:dyDescent="0.35">
      <c r="H306085" s="10"/>
    </row>
    <row r="306086" spans="8:8" x14ac:dyDescent="0.35">
      <c r="H306086" s="10"/>
    </row>
    <row r="306087" spans="8:8" x14ac:dyDescent="0.35">
      <c r="H306087" s="10"/>
    </row>
    <row r="306088" spans="8:8" x14ac:dyDescent="0.35">
      <c r="H306088" s="10"/>
    </row>
    <row r="306089" spans="8:8" x14ac:dyDescent="0.35">
      <c r="H306089" s="10"/>
    </row>
    <row r="306090" spans="8:8" x14ac:dyDescent="0.35">
      <c r="H306090" s="10"/>
    </row>
    <row r="306091" spans="8:8" x14ac:dyDescent="0.35">
      <c r="H306091" s="10"/>
    </row>
    <row r="306092" spans="8:8" x14ac:dyDescent="0.35">
      <c r="H306092" s="10"/>
    </row>
    <row r="306093" spans="8:8" x14ac:dyDescent="0.35">
      <c r="H306093" s="10"/>
    </row>
    <row r="306094" spans="8:8" x14ac:dyDescent="0.35">
      <c r="H306094" s="10"/>
    </row>
    <row r="306095" spans="8:8" x14ac:dyDescent="0.35">
      <c r="H306095" s="10"/>
    </row>
    <row r="306096" spans="8:8" x14ac:dyDescent="0.35">
      <c r="H306096" s="10"/>
    </row>
    <row r="306097" spans="8:8" x14ac:dyDescent="0.35">
      <c r="H306097" s="10"/>
    </row>
    <row r="306098" spans="8:8" x14ac:dyDescent="0.35">
      <c r="H306098" s="10"/>
    </row>
    <row r="306099" spans="8:8" x14ac:dyDescent="0.35">
      <c r="H306099" s="10"/>
    </row>
    <row r="306100" spans="8:8" x14ac:dyDescent="0.35">
      <c r="H306100" s="10"/>
    </row>
    <row r="306101" spans="8:8" x14ac:dyDescent="0.35">
      <c r="H306101" s="10"/>
    </row>
    <row r="306102" spans="8:8" x14ac:dyDescent="0.35">
      <c r="H306102" s="10"/>
    </row>
    <row r="306103" spans="8:8" x14ac:dyDescent="0.35">
      <c r="H306103" s="10"/>
    </row>
    <row r="306104" spans="8:8" x14ac:dyDescent="0.35">
      <c r="H306104" s="10"/>
    </row>
    <row r="306105" spans="8:8" x14ac:dyDescent="0.35">
      <c r="H306105" s="10"/>
    </row>
    <row r="306106" spans="8:8" x14ac:dyDescent="0.35">
      <c r="H306106" s="10"/>
    </row>
    <row r="306107" spans="8:8" x14ac:dyDescent="0.35">
      <c r="H306107" s="10"/>
    </row>
    <row r="306108" spans="8:8" x14ac:dyDescent="0.35">
      <c r="H306108" s="10"/>
    </row>
    <row r="306109" spans="8:8" x14ac:dyDescent="0.35">
      <c r="H306109" s="10"/>
    </row>
    <row r="306110" spans="8:8" x14ac:dyDescent="0.35">
      <c r="H306110" s="10"/>
    </row>
    <row r="306111" spans="8:8" x14ac:dyDescent="0.35">
      <c r="H306111" s="10"/>
    </row>
    <row r="306112" spans="8:8" x14ac:dyDescent="0.35">
      <c r="H306112" s="10"/>
    </row>
    <row r="306113" spans="8:8" x14ac:dyDescent="0.35">
      <c r="H306113" s="10"/>
    </row>
    <row r="306114" spans="8:8" x14ac:dyDescent="0.35">
      <c r="H306114" s="10"/>
    </row>
    <row r="306115" spans="8:8" x14ac:dyDescent="0.35">
      <c r="H306115" s="10"/>
    </row>
    <row r="306116" spans="8:8" x14ac:dyDescent="0.35">
      <c r="H306116" s="10"/>
    </row>
    <row r="306117" spans="8:8" x14ac:dyDescent="0.35">
      <c r="H306117" s="10"/>
    </row>
    <row r="306118" spans="8:8" x14ac:dyDescent="0.35">
      <c r="H306118" s="10"/>
    </row>
    <row r="306119" spans="8:8" x14ac:dyDescent="0.35">
      <c r="H306119" s="10"/>
    </row>
    <row r="306120" spans="8:8" x14ac:dyDescent="0.35">
      <c r="H306120" s="10"/>
    </row>
    <row r="306121" spans="8:8" x14ac:dyDescent="0.35">
      <c r="H306121" s="10"/>
    </row>
    <row r="306122" spans="8:8" x14ac:dyDescent="0.35">
      <c r="H306122" s="10"/>
    </row>
    <row r="306123" spans="8:8" x14ac:dyDescent="0.35">
      <c r="H306123" s="10"/>
    </row>
    <row r="306124" spans="8:8" x14ac:dyDescent="0.35">
      <c r="H306124" s="10"/>
    </row>
    <row r="306125" spans="8:8" x14ac:dyDescent="0.35">
      <c r="H306125" s="10"/>
    </row>
    <row r="306126" spans="8:8" x14ac:dyDescent="0.35">
      <c r="H306126" s="10"/>
    </row>
    <row r="306127" spans="8:8" x14ac:dyDescent="0.35">
      <c r="H306127" s="10"/>
    </row>
    <row r="306128" spans="8:8" x14ac:dyDescent="0.35">
      <c r="H306128" s="10"/>
    </row>
    <row r="306129" spans="8:8" x14ac:dyDescent="0.35">
      <c r="H306129" s="10"/>
    </row>
    <row r="306130" spans="8:8" x14ac:dyDescent="0.35">
      <c r="H306130" s="10"/>
    </row>
    <row r="306131" spans="8:8" x14ac:dyDescent="0.35">
      <c r="H306131" s="10"/>
    </row>
    <row r="306132" spans="8:8" x14ac:dyDescent="0.35">
      <c r="H306132" s="10"/>
    </row>
    <row r="306133" spans="8:8" x14ac:dyDescent="0.35">
      <c r="H306133" s="10"/>
    </row>
    <row r="306134" spans="8:8" x14ac:dyDescent="0.35">
      <c r="H306134" s="10"/>
    </row>
    <row r="306135" spans="8:8" x14ac:dyDescent="0.35">
      <c r="H306135" s="10"/>
    </row>
    <row r="306136" spans="8:8" x14ac:dyDescent="0.35">
      <c r="H306136" s="10"/>
    </row>
    <row r="306137" spans="8:8" x14ac:dyDescent="0.35">
      <c r="H306137" s="10"/>
    </row>
    <row r="306138" spans="8:8" x14ac:dyDescent="0.35">
      <c r="H306138" s="10"/>
    </row>
    <row r="306139" spans="8:8" x14ac:dyDescent="0.35">
      <c r="H306139" s="10"/>
    </row>
    <row r="306140" spans="8:8" x14ac:dyDescent="0.35">
      <c r="H306140" s="10"/>
    </row>
    <row r="306141" spans="8:8" x14ac:dyDescent="0.35">
      <c r="H306141" s="10"/>
    </row>
    <row r="306142" spans="8:8" x14ac:dyDescent="0.35">
      <c r="H306142" s="10"/>
    </row>
    <row r="306143" spans="8:8" x14ac:dyDescent="0.35">
      <c r="H306143" s="10"/>
    </row>
    <row r="306144" spans="8:8" x14ac:dyDescent="0.35">
      <c r="H306144" s="10"/>
    </row>
    <row r="306145" spans="8:8" x14ac:dyDescent="0.35">
      <c r="H306145" s="10"/>
    </row>
    <row r="306146" spans="8:8" x14ac:dyDescent="0.35">
      <c r="H306146" s="10"/>
    </row>
    <row r="306147" spans="8:8" x14ac:dyDescent="0.35">
      <c r="H306147" s="10"/>
    </row>
    <row r="306148" spans="8:8" x14ac:dyDescent="0.35">
      <c r="H306148" s="10"/>
    </row>
    <row r="306149" spans="8:8" x14ac:dyDescent="0.35">
      <c r="H306149" s="10"/>
    </row>
    <row r="306150" spans="8:8" x14ac:dyDescent="0.35">
      <c r="H306150" s="10"/>
    </row>
    <row r="306151" spans="8:8" x14ac:dyDescent="0.35">
      <c r="H306151" s="10"/>
    </row>
    <row r="306152" spans="8:8" x14ac:dyDescent="0.35">
      <c r="H306152" s="10"/>
    </row>
    <row r="306153" spans="8:8" x14ac:dyDescent="0.35">
      <c r="H306153" s="10"/>
    </row>
    <row r="306154" spans="8:8" x14ac:dyDescent="0.35">
      <c r="H306154" s="10"/>
    </row>
    <row r="306155" spans="8:8" x14ac:dyDescent="0.35">
      <c r="H306155" s="10"/>
    </row>
    <row r="306156" spans="8:8" x14ac:dyDescent="0.35">
      <c r="H306156" s="10"/>
    </row>
    <row r="306157" spans="8:8" x14ac:dyDescent="0.35">
      <c r="H306157" s="10"/>
    </row>
    <row r="306158" spans="8:8" x14ac:dyDescent="0.35">
      <c r="H306158" s="10"/>
    </row>
    <row r="306159" spans="8:8" x14ac:dyDescent="0.35">
      <c r="H306159" s="10"/>
    </row>
    <row r="306160" spans="8:8" x14ac:dyDescent="0.35">
      <c r="H306160" s="10"/>
    </row>
    <row r="306161" spans="8:8" x14ac:dyDescent="0.35">
      <c r="H306161" s="10"/>
    </row>
    <row r="306162" spans="8:8" x14ac:dyDescent="0.35">
      <c r="H306162" s="10"/>
    </row>
    <row r="306163" spans="8:8" x14ac:dyDescent="0.35">
      <c r="H306163" s="10"/>
    </row>
    <row r="306164" spans="8:8" x14ac:dyDescent="0.35">
      <c r="H306164" s="10"/>
    </row>
    <row r="306165" spans="8:8" x14ac:dyDescent="0.35">
      <c r="H306165" s="10"/>
    </row>
    <row r="306166" spans="8:8" x14ac:dyDescent="0.35">
      <c r="H306166" s="10"/>
    </row>
    <row r="306167" spans="8:8" x14ac:dyDescent="0.35">
      <c r="H306167" s="10"/>
    </row>
    <row r="306168" spans="8:8" x14ac:dyDescent="0.35">
      <c r="H306168" s="10"/>
    </row>
    <row r="306169" spans="8:8" x14ac:dyDescent="0.35">
      <c r="H306169" s="10"/>
    </row>
    <row r="306170" spans="8:8" x14ac:dyDescent="0.35">
      <c r="H306170" s="10"/>
    </row>
    <row r="306171" spans="8:8" x14ac:dyDescent="0.35">
      <c r="H306171" s="10"/>
    </row>
    <row r="306172" spans="8:8" x14ac:dyDescent="0.35">
      <c r="H306172" s="10"/>
    </row>
    <row r="306173" spans="8:8" x14ac:dyDescent="0.35">
      <c r="H306173" s="10"/>
    </row>
    <row r="306174" spans="8:8" x14ac:dyDescent="0.35">
      <c r="H306174" s="10"/>
    </row>
    <row r="306175" spans="8:8" x14ac:dyDescent="0.35">
      <c r="H306175" s="10"/>
    </row>
    <row r="306176" spans="8:8" x14ac:dyDescent="0.35">
      <c r="H306176" s="10"/>
    </row>
    <row r="306177" spans="8:8" x14ac:dyDescent="0.35">
      <c r="H306177" s="10"/>
    </row>
    <row r="306178" spans="8:8" x14ac:dyDescent="0.35">
      <c r="H306178" s="10"/>
    </row>
    <row r="306179" spans="8:8" x14ac:dyDescent="0.35">
      <c r="H306179" s="10"/>
    </row>
    <row r="306180" spans="8:8" x14ac:dyDescent="0.35">
      <c r="H306180" s="10"/>
    </row>
    <row r="306181" spans="8:8" x14ac:dyDescent="0.35">
      <c r="H306181" s="10"/>
    </row>
    <row r="306182" spans="8:8" x14ac:dyDescent="0.35">
      <c r="H306182" s="10"/>
    </row>
    <row r="306183" spans="8:8" x14ac:dyDescent="0.35">
      <c r="H306183" s="10"/>
    </row>
    <row r="306184" spans="8:8" x14ac:dyDescent="0.35">
      <c r="H306184" s="10"/>
    </row>
    <row r="306185" spans="8:8" x14ac:dyDescent="0.35">
      <c r="H306185" s="10"/>
    </row>
    <row r="306186" spans="8:8" x14ac:dyDescent="0.35">
      <c r="H306186" s="10"/>
    </row>
    <row r="306187" spans="8:8" x14ac:dyDescent="0.35">
      <c r="H306187" s="10"/>
    </row>
    <row r="306188" spans="8:8" x14ac:dyDescent="0.35">
      <c r="H306188" s="10"/>
    </row>
    <row r="306189" spans="8:8" x14ac:dyDescent="0.35">
      <c r="H306189" s="10"/>
    </row>
    <row r="306190" spans="8:8" x14ac:dyDescent="0.35">
      <c r="H306190" s="10"/>
    </row>
    <row r="306191" spans="8:8" x14ac:dyDescent="0.35">
      <c r="H306191" s="10"/>
    </row>
    <row r="306192" spans="8:8" x14ac:dyDescent="0.35">
      <c r="H306192" s="10"/>
    </row>
    <row r="306193" spans="8:8" x14ac:dyDescent="0.35">
      <c r="H306193" s="10"/>
    </row>
    <row r="306194" spans="8:8" x14ac:dyDescent="0.35">
      <c r="H306194" s="10"/>
    </row>
    <row r="306195" spans="8:8" x14ac:dyDescent="0.35">
      <c r="H306195" s="10"/>
    </row>
    <row r="306196" spans="8:8" x14ac:dyDescent="0.35">
      <c r="H306196" s="10"/>
    </row>
    <row r="306197" spans="8:8" x14ac:dyDescent="0.35">
      <c r="H306197" s="10"/>
    </row>
    <row r="306198" spans="8:8" x14ac:dyDescent="0.35">
      <c r="H306198" s="10"/>
    </row>
    <row r="306199" spans="8:8" x14ac:dyDescent="0.35">
      <c r="H306199" s="10"/>
    </row>
    <row r="306200" spans="8:8" x14ac:dyDescent="0.35">
      <c r="H306200" s="10"/>
    </row>
    <row r="306201" spans="8:8" x14ac:dyDescent="0.35">
      <c r="H306201" s="10"/>
    </row>
    <row r="306202" spans="8:8" x14ac:dyDescent="0.35">
      <c r="H306202" s="10"/>
    </row>
    <row r="306203" spans="8:8" x14ac:dyDescent="0.35">
      <c r="H306203" s="10"/>
    </row>
    <row r="306204" spans="8:8" x14ac:dyDescent="0.35">
      <c r="H306204" s="10"/>
    </row>
    <row r="306205" spans="8:8" x14ac:dyDescent="0.35">
      <c r="H306205" s="10"/>
    </row>
    <row r="306206" spans="8:8" x14ac:dyDescent="0.35">
      <c r="H306206" s="10"/>
    </row>
    <row r="306207" spans="8:8" x14ac:dyDescent="0.35">
      <c r="H306207" s="10"/>
    </row>
    <row r="306208" spans="8:8" x14ac:dyDescent="0.35">
      <c r="H306208" s="10"/>
    </row>
    <row r="306209" spans="8:8" x14ac:dyDescent="0.35">
      <c r="H306209" s="10"/>
    </row>
    <row r="306210" spans="8:8" x14ac:dyDescent="0.35">
      <c r="H306210" s="10"/>
    </row>
    <row r="306211" spans="8:8" x14ac:dyDescent="0.35">
      <c r="H306211" s="10"/>
    </row>
    <row r="306212" spans="8:8" x14ac:dyDescent="0.35">
      <c r="H306212" s="10"/>
    </row>
    <row r="306213" spans="8:8" x14ac:dyDescent="0.35">
      <c r="H306213" s="10"/>
    </row>
    <row r="306214" spans="8:8" x14ac:dyDescent="0.35">
      <c r="H306214" s="10"/>
    </row>
    <row r="306215" spans="8:8" x14ac:dyDescent="0.35">
      <c r="H306215" s="10"/>
    </row>
    <row r="306216" spans="8:8" x14ac:dyDescent="0.35">
      <c r="H306216" s="10"/>
    </row>
    <row r="306217" spans="8:8" x14ac:dyDescent="0.35">
      <c r="H306217" s="10"/>
    </row>
    <row r="306218" spans="8:8" x14ac:dyDescent="0.35">
      <c r="H306218" s="10"/>
    </row>
    <row r="306219" spans="8:8" x14ac:dyDescent="0.35">
      <c r="H306219" s="10"/>
    </row>
    <row r="306220" spans="8:8" x14ac:dyDescent="0.35">
      <c r="H306220" s="10"/>
    </row>
    <row r="306221" spans="8:8" x14ac:dyDescent="0.35">
      <c r="H306221" s="10"/>
    </row>
    <row r="306222" spans="8:8" x14ac:dyDescent="0.35">
      <c r="H306222" s="10"/>
    </row>
    <row r="306223" spans="8:8" x14ac:dyDescent="0.35">
      <c r="H306223" s="10"/>
    </row>
    <row r="306224" spans="8:8" x14ac:dyDescent="0.35">
      <c r="H306224" s="10"/>
    </row>
    <row r="306225" spans="8:8" x14ac:dyDescent="0.35">
      <c r="H306225" s="10"/>
    </row>
    <row r="306226" spans="8:8" x14ac:dyDescent="0.35">
      <c r="H306226" s="10"/>
    </row>
    <row r="306227" spans="8:8" x14ac:dyDescent="0.35">
      <c r="H306227" s="10"/>
    </row>
    <row r="306228" spans="8:8" x14ac:dyDescent="0.35">
      <c r="H306228" s="10"/>
    </row>
    <row r="306229" spans="8:8" x14ac:dyDescent="0.35">
      <c r="H306229" s="10"/>
    </row>
    <row r="306230" spans="8:8" x14ac:dyDescent="0.35">
      <c r="H306230" s="10"/>
    </row>
    <row r="306231" spans="8:8" x14ac:dyDescent="0.35">
      <c r="H306231" s="10"/>
    </row>
    <row r="306232" spans="8:8" x14ac:dyDescent="0.35">
      <c r="H306232" s="10"/>
    </row>
    <row r="306233" spans="8:8" x14ac:dyDescent="0.35">
      <c r="H306233" s="10"/>
    </row>
    <row r="306234" spans="8:8" x14ac:dyDescent="0.35">
      <c r="H306234" s="10"/>
    </row>
    <row r="306235" spans="8:8" x14ac:dyDescent="0.35">
      <c r="H306235" s="10"/>
    </row>
    <row r="306236" spans="8:8" x14ac:dyDescent="0.35">
      <c r="H306236" s="10"/>
    </row>
    <row r="306237" spans="8:8" x14ac:dyDescent="0.35">
      <c r="H306237" s="10"/>
    </row>
    <row r="306238" spans="8:8" x14ac:dyDescent="0.35">
      <c r="H306238" s="10"/>
    </row>
    <row r="306239" spans="8:8" x14ac:dyDescent="0.35">
      <c r="H306239" s="10"/>
    </row>
    <row r="306240" spans="8:8" x14ac:dyDescent="0.35">
      <c r="H306240" s="10"/>
    </row>
    <row r="306241" spans="8:8" x14ac:dyDescent="0.35">
      <c r="H306241" s="10"/>
    </row>
    <row r="306242" spans="8:8" x14ac:dyDescent="0.35">
      <c r="H306242" s="10"/>
    </row>
    <row r="306243" spans="8:8" x14ac:dyDescent="0.35">
      <c r="H306243" s="10"/>
    </row>
    <row r="306244" spans="8:8" x14ac:dyDescent="0.35">
      <c r="H306244" s="10"/>
    </row>
    <row r="306245" spans="8:8" x14ac:dyDescent="0.35">
      <c r="H306245" s="10"/>
    </row>
    <row r="306246" spans="8:8" x14ac:dyDescent="0.35">
      <c r="H306246" s="10"/>
    </row>
    <row r="306247" spans="8:8" x14ac:dyDescent="0.35">
      <c r="H306247" s="10"/>
    </row>
    <row r="306248" spans="8:8" x14ac:dyDescent="0.35">
      <c r="H306248" s="10"/>
    </row>
    <row r="306249" spans="8:8" x14ac:dyDescent="0.35">
      <c r="H306249" s="10"/>
    </row>
    <row r="306250" spans="8:8" x14ac:dyDescent="0.35">
      <c r="H306250" s="10"/>
    </row>
    <row r="306251" spans="8:8" x14ac:dyDescent="0.35">
      <c r="H306251" s="10"/>
    </row>
    <row r="306252" spans="8:8" x14ac:dyDescent="0.35">
      <c r="H306252" s="10"/>
    </row>
    <row r="306253" spans="8:8" x14ac:dyDescent="0.35">
      <c r="H306253" s="10"/>
    </row>
    <row r="306254" spans="8:8" x14ac:dyDescent="0.35">
      <c r="H306254" s="10"/>
    </row>
    <row r="306255" spans="8:8" x14ac:dyDescent="0.35">
      <c r="H306255" s="10"/>
    </row>
    <row r="306256" spans="8:8" x14ac:dyDescent="0.35">
      <c r="H306256" s="10"/>
    </row>
    <row r="306257" spans="8:8" x14ac:dyDescent="0.35">
      <c r="H306257" s="10"/>
    </row>
    <row r="306258" spans="8:8" x14ac:dyDescent="0.35">
      <c r="H306258" s="10"/>
    </row>
    <row r="306259" spans="8:8" x14ac:dyDescent="0.35">
      <c r="H306259" s="10"/>
    </row>
    <row r="306260" spans="8:8" x14ac:dyDescent="0.35">
      <c r="H306260" s="10"/>
    </row>
    <row r="306261" spans="8:8" x14ac:dyDescent="0.35">
      <c r="H306261" s="10"/>
    </row>
    <row r="306262" spans="8:8" x14ac:dyDescent="0.35">
      <c r="H306262" s="10"/>
    </row>
    <row r="306263" spans="8:8" x14ac:dyDescent="0.35">
      <c r="H306263" s="10"/>
    </row>
    <row r="306264" spans="8:8" x14ac:dyDescent="0.35">
      <c r="H306264" s="10"/>
    </row>
    <row r="306265" spans="8:8" x14ac:dyDescent="0.35">
      <c r="H306265" s="10"/>
    </row>
    <row r="306266" spans="8:8" x14ac:dyDescent="0.35">
      <c r="H306266" s="10"/>
    </row>
    <row r="306267" spans="8:8" x14ac:dyDescent="0.35">
      <c r="H306267" s="10"/>
    </row>
    <row r="306268" spans="8:8" x14ac:dyDescent="0.35">
      <c r="H306268" s="10"/>
    </row>
    <row r="306269" spans="8:8" x14ac:dyDescent="0.35">
      <c r="H306269" s="10"/>
    </row>
    <row r="306270" spans="8:8" x14ac:dyDescent="0.35">
      <c r="H306270" s="10"/>
    </row>
    <row r="306271" spans="8:8" x14ac:dyDescent="0.35">
      <c r="H306271" s="10"/>
    </row>
    <row r="306272" spans="8:8" x14ac:dyDescent="0.35">
      <c r="H306272" s="10"/>
    </row>
    <row r="306273" spans="8:8" x14ac:dyDescent="0.35">
      <c r="H306273" s="10"/>
    </row>
    <row r="306274" spans="8:8" x14ac:dyDescent="0.35">
      <c r="H306274" s="10"/>
    </row>
    <row r="306275" spans="8:8" x14ac:dyDescent="0.35">
      <c r="H306275" s="10"/>
    </row>
    <row r="306276" spans="8:8" x14ac:dyDescent="0.35">
      <c r="H306276" s="10"/>
    </row>
    <row r="306277" spans="8:8" x14ac:dyDescent="0.35">
      <c r="H306277" s="10"/>
    </row>
    <row r="306278" spans="8:8" x14ac:dyDescent="0.35">
      <c r="H306278" s="10"/>
    </row>
    <row r="306279" spans="8:8" x14ac:dyDescent="0.35">
      <c r="H306279" s="10"/>
    </row>
    <row r="306280" spans="8:8" x14ac:dyDescent="0.35">
      <c r="H306280" s="10"/>
    </row>
    <row r="306281" spans="8:8" x14ac:dyDescent="0.35">
      <c r="H306281" s="10"/>
    </row>
    <row r="306282" spans="8:8" x14ac:dyDescent="0.35">
      <c r="H306282" s="10"/>
    </row>
    <row r="306283" spans="8:8" x14ac:dyDescent="0.35">
      <c r="H306283" s="10"/>
    </row>
    <row r="306284" spans="8:8" x14ac:dyDescent="0.35">
      <c r="H306284" s="10"/>
    </row>
    <row r="306285" spans="8:8" x14ac:dyDescent="0.35">
      <c r="H306285" s="10"/>
    </row>
    <row r="306286" spans="8:8" x14ac:dyDescent="0.35">
      <c r="H306286" s="10"/>
    </row>
    <row r="306287" spans="8:8" x14ac:dyDescent="0.35">
      <c r="H306287" s="10"/>
    </row>
    <row r="306288" spans="8:8" x14ac:dyDescent="0.35">
      <c r="H306288" s="10"/>
    </row>
    <row r="306289" spans="8:8" x14ac:dyDescent="0.35">
      <c r="H306289" s="10"/>
    </row>
    <row r="306290" spans="8:8" x14ac:dyDescent="0.35">
      <c r="H306290" s="10"/>
    </row>
    <row r="306291" spans="8:8" x14ac:dyDescent="0.35">
      <c r="H306291" s="10"/>
    </row>
    <row r="306292" spans="8:8" x14ac:dyDescent="0.35">
      <c r="H306292" s="10"/>
    </row>
    <row r="306293" spans="8:8" x14ac:dyDescent="0.35">
      <c r="H306293" s="10"/>
    </row>
    <row r="306294" spans="8:8" x14ac:dyDescent="0.35">
      <c r="H306294" s="10"/>
    </row>
    <row r="306295" spans="8:8" x14ac:dyDescent="0.35">
      <c r="H306295" s="10"/>
    </row>
    <row r="306296" spans="8:8" x14ac:dyDescent="0.35">
      <c r="H306296" s="10"/>
    </row>
    <row r="306297" spans="8:8" x14ac:dyDescent="0.35">
      <c r="H306297" s="10"/>
    </row>
    <row r="306298" spans="8:8" x14ac:dyDescent="0.35">
      <c r="H306298" s="10"/>
    </row>
    <row r="306299" spans="8:8" x14ac:dyDescent="0.35">
      <c r="H306299" s="10"/>
    </row>
    <row r="306300" spans="8:8" x14ac:dyDescent="0.35">
      <c r="H306300" s="10"/>
    </row>
    <row r="306301" spans="8:8" x14ac:dyDescent="0.35">
      <c r="H306301" s="10"/>
    </row>
    <row r="306302" spans="8:8" x14ac:dyDescent="0.35">
      <c r="H306302" s="10"/>
    </row>
    <row r="306303" spans="8:8" x14ac:dyDescent="0.35">
      <c r="H306303" s="10"/>
    </row>
    <row r="306304" spans="8:8" x14ac:dyDescent="0.35">
      <c r="H306304" s="10"/>
    </row>
    <row r="306305" spans="8:8" x14ac:dyDescent="0.35">
      <c r="H306305" s="10"/>
    </row>
    <row r="306306" spans="8:8" x14ac:dyDescent="0.35">
      <c r="H306306" s="10"/>
    </row>
    <row r="306307" spans="8:8" x14ac:dyDescent="0.35">
      <c r="H306307" s="10"/>
    </row>
    <row r="306308" spans="8:8" x14ac:dyDescent="0.35">
      <c r="H306308" s="10"/>
    </row>
    <row r="306309" spans="8:8" x14ac:dyDescent="0.35">
      <c r="H306309" s="10"/>
    </row>
    <row r="306310" spans="8:8" x14ac:dyDescent="0.35">
      <c r="H306310" s="10"/>
    </row>
    <row r="306311" spans="8:8" x14ac:dyDescent="0.35">
      <c r="H306311" s="10"/>
    </row>
    <row r="306312" spans="8:8" x14ac:dyDescent="0.35">
      <c r="H306312" s="10"/>
    </row>
    <row r="306313" spans="8:8" x14ac:dyDescent="0.35">
      <c r="H306313" s="10"/>
    </row>
    <row r="306314" spans="8:8" x14ac:dyDescent="0.35">
      <c r="H306314" s="10"/>
    </row>
    <row r="306315" spans="8:8" x14ac:dyDescent="0.35">
      <c r="H306315" s="10"/>
    </row>
    <row r="306316" spans="8:8" x14ac:dyDescent="0.35">
      <c r="H306316" s="10"/>
    </row>
    <row r="306317" spans="8:8" x14ac:dyDescent="0.35">
      <c r="H306317" s="10"/>
    </row>
    <row r="306318" spans="8:8" x14ac:dyDescent="0.35">
      <c r="H306318" s="10"/>
    </row>
    <row r="306319" spans="8:8" x14ac:dyDescent="0.35">
      <c r="H306319" s="10"/>
    </row>
    <row r="306320" spans="8:8" x14ac:dyDescent="0.35">
      <c r="H306320" s="10"/>
    </row>
    <row r="306321" spans="8:8" x14ac:dyDescent="0.35">
      <c r="H306321" s="10"/>
    </row>
    <row r="306322" spans="8:8" x14ac:dyDescent="0.35">
      <c r="H306322" s="10"/>
    </row>
    <row r="306323" spans="8:8" x14ac:dyDescent="0.35">
      <c r="H306323" s="10"/>
    </row>
    <row r="306324" spans="8:8" x14ac:dyDescent="0.35">
      <c r="H306324" s="10"/>
    </row>
    <row r="306325" spans="8:8" x14ac:dyDescent="0.35">
      <c r="H306325" s="10"/>
    </row>
    <row r="306326" spans="8:8" x14ac:dyDescent="0.35">
      <c r="H306326" s="10"/>
    </row>
    <row r="306327" spans="8:8" x14ac:dyDescent="0.35">
      <c r="H306327" s="10"/>
    </row>
    <row r="306328" spans="8:8" x14ac:dyDescent="0.35">
      <c r="H306328" s="10"/>
    </row>
    <row r="306329" spans="8:8" x14ac:dyDescent="0.35">
      <c r="H306329" s="10"/>
    </row>
    <row r="306330" spans="8:8" x14ac:dyDescent="0.35">
      <c r="H306330" s="10"/>
    </row>
    <row r="306331" spans="8:8" x14ac:dyDescent="0.35">
      <c r="H306331" s="10"/>
    </row>
    <row r="306332" spans="8:8" x14ac:dyDescent="0.35">
      <c r="H306332" s="10"/>
    </row>
    <row r="306333" spans="8:8" x14ac:dyDescent="0.35">
      <c r="H306333" s="10"/>
    </row>
    <row r="306334" spans="8:8" x14ac:dyDescent="0.35">
      <c r="H306334" s="10"/>
    </row>
    <row r="306335" spans="8:8" x14ac:dyDescent="0.35">
      <c r="H306335" s="10"/>
    </row>
    <row r="306336" spans="8:8" x14ac:dyDescent="0.35">
      <c r="H306336" s="10"/>
    </row>
    <row r="306337" spans="8:8" x14ac:dyDescent="0.35">
      <c r="H306337" s="10"/>
    </row>
    <row r="306338" spans="8:8" x14ac:dyDescent="0.35">
      <c r="H306338" s="10"/>
    </row>
    <row r="306339" spans="8:8" x14ac:dyDescent="0.35">
      <c r="H306339" s="10"/>
    </row>
    <row r="306340" spans="8:8" x14ac:dyDescent="0.35">
      <c r="H306340" s="10"/>
    </row>
    <row r="306341" spans="8:8" x14ac:dyDescent="0.35">
      <c r="H306341" s="10"/>
    </row>
    <row r="306342" spans="8:8" x14ac:dyDescent="0.35">
      <c r="H306342" s="10"/>
    </row>
    <row r="306343" spans="8:8" x14ac:dyDescent="0.35">
      <c r="H306343" s="10"/>
    </row>
    <row r="306344" spans="8:8" x14ac:dyDescent="0.35">
      <c r="H306344" s="10"/>
    </row>
    <row r="306345" spans="8:8" x14ac:dyDescent="0.35">
      <c r="H306345" s="10"/>
    </row>
    <row r="306346" spans="8:8" x14ac:dyDescent="0.35">
      <c r="H306346" s="10"/>
    </row>
    <row r="306347" spans="8:8" x14ac:dyDescent="0.35">
      <c r="H306347" s="10"/>
    </row>
    <row r="306348" spans="8:8" x14ac:dyDescent="0.35">
      <c r="H306348" s="10"/>
    </row>
    <row r="306349" spans="8:8" x14ac:dyDescent="0.35">
      <c r="H306349" s="10"/>
    </row>
    <row r="306350" spans="8:8" x14ac:dyDescent="0.35">
      <c r="H306350" s="10"/>
    </row>
    <row r="306351" spans="8:8" x14ac:dyDescent="0.35">
      <c r="H306351" s="10"/>
    </row>
    <row r="306352" spans="8:8" x14ac:dyDescent="0.35">
      <c r="H306352" s="10"/>
    </row>
    <row r="306353" spans="8:8" x14ac:dyDescent="0.35">
      <c r="H306353" s="10"/>
    </row>
    <row r="306354" spans="8:8" x14ac:dyDescent="0.35">
      <c r="H306354" s="10"/>
    </row>
    <row r="306355" spans="8:8" x14ac:dyDescent="0.35">
      <c r="H306355" s="10"/>
    </row>
    <row r="306356" spans="8:8" x14ac:dyDescent="0.35">
      <c r="H306356" s="10"/>
    </row>
    <row r="306357" spans="8:8" x14ac:dyDescent="0.35">
      <c r="H306357" s="10"/>
    </row>
    <row r="306358" spans="8:8" x14ac:dyDescent="0.35">
      <c r="H306358" s="10"/>
    </row>
    <row r="306359" spans="8:8" x14ac:dyDescent="0.35">
      <c r="H306359" s="10"/>
    </row>
    <row r="306360" spans="8:8" x14ac:dyDescent="0.35">
      <c r="H306360" s="10"/>
    </row>
    <row r="306361" spans="8:8" x14ac:dyDescent="0.35">
      <c r="H306361" s="10"/>
    </row>
    <row r="306362" spans="8:8" x14ac:dyDescent="0.35">
      <c r="H306362" s="10"/>
    </row>
    <row r="306363" spans="8:8" x14ac:dyDescent="0.35">
      <c r="H306363" s="10"/>
    </row>
    <row r="306364" spans="8:8" x14ac:dyDescent="0.35">
      <c r="H306364" s="10"/>
    </row>
    <row r="306365" spans="8:8" x14ac:dyDescent="0.35">
      <c r="H306365" s="10"/>
    </row>
    <row r="306366" spans="8:8" x14ac:dyDescent="0.35">
      <c r="H306366" s="10"/>
    </row>
    <row r="306367" spans="8:8" x14ac:dyDescent="0.35">
      <c r="H306367" s="10"/>
    </row>
    <row r="306368" spans="8:8" x14ac:dyDescent="0.35">
      <c r="H306368" s="10"/>
    </row>
    <row r="306369" spans="8:8" x14ac:dyDescent="0.35">
      <c r="H306369" s="10"/>
    </row>
    <row r="306370" spans="8:8" x14ac:dyDescent="0.35">
      <c r="H306370" s="10"/>
    </row>
    <row r="306371" spans="8:8" x14ac:dyDescent="0.35">
      <c r="H306371" s="10"/>
    </row>
    <row r="306372" spans="8:8" x14ac:dyDescent="0.35">
      <c r="H306372" s="10"/>
    </row>
    <row r="306373" spans="8:8" x14ac:dyDescent="0.35">
      <c r="H306373" s="10"/>
    </row>
    <row r="306374" spans="8:8" x14ac:dyDescent="0.35">
      <c r="H306374" s="10"/>
    </row>
    <row r="306375" spans="8:8" x14ac:dyDescent="0.35">
      <c r="H306375" s="10"/>
    </row>
    <row r="306376" spans="8:8" x14ac:dyDescent="0.35">
      <c r="H306376" s="10"/>
    </row>
    <row r="306377" spans="8:8" x14ac:dyDescent="0.35">
      <c r="H306377" s="10"/>
    </row>
    <row r="306378" spans="8:8" x14ac:dyDescent="0.35">
      <c r="H306378" s="10"/>
    </row>
    <row r="306379" spans="8:8" x14ac:dyDescent="0.35">
      <c r="H306379" s="10"/>
    </row>
    <row r="306380" spans="8:8" x14ac:dyDescent="0.35">
      <c r="H306380" s="10"/>
    </row>
    <row r="306381" spans="8:8" x14ac:dyDescent="0.35">
      <c r="H306381" s="10"/>
    </row>
    <row r="306382" spans="8:8" x14ac:dyDescent="0.35">
      <c r="H306382" s="10"/>
    </row>
    <row r="306383" spans="8:8" x14ac:dyDescent="0.35">
      <c r="H306383" s="10"/>
    </row>
    <row r="306384" spans="8:8" x14ac:dyDescent="0.35">
      <c r="H306384" s="10"/>
    </row>
    <row r="306385" spans="8:8" x14ac:dyDescent="0.35">
      <c r="H306385" s="10"/>
    </row>
    <row r="306386" spans="8:8" x14ac:dyDescent="0.35">
      <c r="H306386" s="10"/>
    </row>
    <row r="306387" spans="8:8" x14ac:dyDescent="0.35">
      <c r="H306387" s="10"/>
    </row>
    <row r="306388" spans="8:8" x14ac:dyDescent="0.35">
      <c r="H306388" s="10"/>
    </row>
    <row r="306389" spans="8:8" x14ac:dyDescent="0.35">
      <c r="H306389" s="10"/>
    </row>
    <row r="306390" spans="8:8" x14ac:dyDescent="0.35">
      <c r="H306390" s="10"/>
    </row>
    <row r="306391" spans="8:8" x14ac:dyDescent="0.35">
      <c r="H306391" s="10"/>
    </row>
    <row r="306392" spans="8:8" x14ac:dyDescent="0.35">
      <c r="H306392" s="10"/>
    </row>
    <row r="306393" spans="8:8" x14ac:dyDescent="0.35">
      <c r="H306393" s="10"/>
    </row>
    <row r="306394" spans="8:8" x14ac:dyDescent="0.35">
      <c r="H306394" s="10"/>
    </row>
    <row r="306395" spans="8:8" x14ac:dyDescent="0.35">
      <c r="H306395" s="10"/>
    </row>
    <row r="306396" spans="8:8" x14ac:dyDescent="0.35">
      <c r="H306396" s="10"/>
    </row>
    <row r="306397" spans="8:8" x14ac:dyDescent="0.35">
      <c r="H306397" s="10"/>
    </row>
    <row r="306398" spans="8:8" x14ac:dyDescent="0.35">
      <c r="H306398" s="10"/>
    </row>
    <row r="306399" spans="8:8" x14ac:dyDescent="0.35">
      <c r="H306399" s="10"/>
    </row>
    <row r="306400" spans="8:8" x14ac:dyDescent="0.35">
      <c r="H306400" s="10"/>
    </row>
    <row r="306401" spans="8:8" x14ac:dyDescent="0.35">
      <c r="H306401" s="10"/>
    </row>
    <row r="306402" spans="8:8" x14ac:dyDescent="0.35">
      <c r="H306402" s="10"/>
    </row>
    <row r="306403" spans="8:8" x14ac:dyDescent="0.35">
      <c r="H306403" s="10"/>
    </row>
    <row r="306404" spans="8:8" x14ac:dyDescent="0.35">
      <c r="H306404" s="10"/>
    </row>
    <row r="306405" spans="8:8" x14ac:dyDescent="0.35">
      <c r="H306405" s="10"/>
    </row>
    <row r="306406" spans="8:8" x14ac:dyDescent="0.35">
      <c r="H306406" s="10"/>
    </row>
    <row r="306407" spans="8:8" x14ac:dyDescent="0.35">
      <c r="H306407" s="10"/>
    </row>
    <row r="306408" spans="8:8" x14ac:dyDescent="0.35">
      <c r="H306408" s="10"/>
    </row>
    <row r="306409" spans="8:8" x14ac:dyDescent="0.35">
      <c r="H306409" s="10"/>
    </row>
    <row r="306410" spans="8:8" x14ac:dyDescent="0.35">
      <c r="H306410" s="10"/>
    </row>
    <row r="306411" spans="8:8" x14ac:dyDescent="0.35">
      <c r="H306411" s="10"/>
    </row>
    <row r="306412" spans="8:8" x14ac:dyDescent="0.35">
      <c r="H306412" s="10"/>
    </row>
    <row r="306413" spans="8:8" x14ac:dyDescent="0.35">
      <c r="H306413" s="10"/>
    </row>
    <row r="306414" spans="8:8" x14ac:dyDescent="0.35">
      <c r="H306414" s="10"/>
    </row>
    <row r="306415" spans="8:8" x14ac:dyDescent="0.35">
      <c r="H306415" s="10"/>
    </row>
    <row r="306416" spans="8:8" x14ac:dyDescent="0.35">
      <c r="H306416" s="10"/>
    </row>
    <row r="306417" spans="8:8" x14ac:dyDescent="0.35">
      <c r="H306417" s="10"/>
    </row>
    <row r="306418" spans="8:8" x14ac:dyDescent="0.35">
      <c r="H306418" s="10"/>
    </row>
    <row r="306419" spans="8:8" x14ac:dyDescent="0.35">
      <c r="H306419" s="10"/>
    </row>
    <row r="306420" spans="8:8" x14ac:dyDescent="0.35">
      <c r="H306420" s="10"/>
    </row>
    <row r="306421" spans="8:8" x14ac:dyDescent="0.35">
      <c r="H306421" s="10"/>
    </row>
    <row r="306422" spans="8:8" x14ac:dyDescent="0.35">
      <c r="H306422" s="10"/>
    </row>
    <row r="306423" spans="8:8" x14ac:dyDescent="0.35">
      <c r="H306423" s="10"/>
    </row>
    <row r="306424" spans="8:8" x14ac:dyDescent="0.35">
      <c r="H306424" s="10"/>
    </row>
    <row r="306425" spans="8:8" x14ac:dyDescent="0.35">
      <c r="H306425" s="10"/>
    </row>
    <row r="306426" spans="8:8" x14ac:dyDescent="0.35">
      <c r="H306426" s="10"/>
    </row>
    <row r="306427" spans="8:8" x14ac:dyDescent="0.35">
      <c r="H306427" s="10"/>
    </row>
    <row r="306428" spans="8:8" x14ac:dyDescent="0.35">
      <c r="H306428" s="10"/>
    </row>
    <row r="306429" spans="8:8" x14ac:dyDescent="0.35">
      <c r="H306429" s="10"/>
    </row>
    <row r="306430" spans="8:8" x14ac:dyDescent="0.35">
      <c r="H306430" s="10"/>
    </row>
    <row r="306431" spans="8:8" x14ac:dyDescent="0.35">
      <c r="H306431" s="10"/>
    </row>
    <row r="306432" spans="8:8" x14ac:dyDescent="0.35">
      <c r="H306432" s="10"/>
    </row>
    <row r="306433" spans="8:8" x14ac:dyDescent="0.35">
      <c r="H306433" s="10"/>
    </row>
    <row r="306434" spans="8:8" x14ac:dyDescent="0.35">
      <c r="H306434" s="10"/>
    </row>
    <row r="306435" spans="8:8" x14ac:dyDescent="0.35">
      <c r="H306435" s="10"/>
    </row>
    <row r="306436" spans="8:8" x14ac:dyDescent="0.35">
      <c r="H306436" s="10"/>
    </row>
    <row r="306437" spans="8:8" x14ac:dyDescent="0.35">
      <c r="H306437" s="10"/>
    </row>
    <row r="306438" spans="8:8" x14ac:dyDescent="0.35">
      <c r="H306438" s="10"/>
    </row>
    <row r="306439" spans="8:8" x14ac:dyDescent="0.35">
      <c r="H306439" s="10"/>
    </row>
    <row r="306440" spans="8:8" x14ac:dyDescent="0.35">
      <c r="H306440" s="10"/>
    </row>
    <row r="306441" spans="8:8" x14ac:dyDescent="0.35">
      <c r="H306441" s="10"/>
    </row>
    <row r="306442" spans="8:8" x14ac:dyDescent="0.35">
      <c r="H306442" s="10"/>
    </row>
    <row r="306443" spans="8:8" x14ac:dyDescent="0.35">
      <c r="H306443" s="10"/>
    </row>
    <row r="306444" spans="8:8" x14ac:dyDescent="0.35">
      <c r="H306444" s="10"/>
    </row>
    <row r="306445" spans="8:8" x14ac:dyDescent="0.35">
      <c r="H306445" s="10"/>
    </row>
    <row r="306446" spans="8:8" x14ac:dyDescent="0.35">
      <c r="H306446" s="10"/>
    </row>
    <row r="306447" spans="8:8" x14ac:dyDescent="0.35">
      <c r="H306447" s="10"/>
    </row>
    <row r="306448" spans="8:8" x14ac:dyDescent="0.35">
      <c r="H306448" s="10"/>
    </row>
    <row r="306449" spans="8:8" x14ac:dyDescent="0.35">
      <c r="H306449" s="10"/>
    </row>
    <row r="306450" spans="8:8" x14ac:dyDescent="0.35">
      <c r="H306450" s="10"/>
    </row>
    <row r="306451" spans="8:8" x14ac:dyDescent="0.35">
      <c r="H306451" s="10"/>
    </row>
    <row r="306452" spans="8:8" x14ac:dyDescent="0.35">
      <c r="H306452" s="10"/>
    </row>
    <row r="306453" spans="8:8" x14ac:dyDescent="0.35">
      <c r="H306453" s="10"/>
    </row>
    <row r="306454" spans="8:8" x14ac:dyDescent="0.35">
      <c r="H306454" s="10"/>
    </row>
    <row r="306455" spans="8:8" x14ac:dyDescent="0.35">
      <c r="H306455" s="10"/>
    </row>
    <row r="306456" spans="8:8" x14ac:dyDescent="0.35">
      <c r="H306456" s="10"/>
    </row>
    <row r="306457" spans="8:8" x14ac:dyDescent="0.35">
      <c r="H306457" s="10"/>
    </row>
    <row r="306458" spans="8:8" x14ac:dyDescent="0.35">
      <c r="H306458" s="10"/>
    </row>
    <row r="306459" spans="8:8" x14ac:dyDescent="0.35">
      <c r="H306459" s="10"/>
    </row>
    <row r="306460" spans="8:8" x14ac:dyDescent="0.35">
      <c r="H306460" s="10"/>
    </row>
    <row r="306461" spans="8:8" x14ac:dyDescent="0.35">
      <c r="H306461" s="10"/>
    </row>
    <row r="306462" spans="8:8" x14ac:dyDescent="0.35">
      <c r="H306462" s="10"/>
    </row>
    <row r="306463" spans="8:8" x14ac:dyDescent="0.35">
      <c r="H306463" s="10"/>
    </row>
    <row r="306464" spans="8:8" x14ac:dyDescent="0.35">
      <c r="H306464" s="10"/>
    </row>
    <row r="306465" spans="8:8" x14ac:dyDescent="0.35">
      <c r="H306465" s="10"/>
    </row>
    <row r="306466" spans="8:8" x14ac:dyDescent="0.35">
      <c r="H306466" s="10"/>
    </row>
    <row r="306467" spans="8:8" x14ac:dyDescent="0.35">
      <c r="H306467" s="10"/>
    </row>
    <row r="306468" spans="8:8" x14ac:dyDescent="0.35">
      <c r="H306468" s="10"/>
    </row>
    <row r="306469" spans="8:8" x14ac:dyDescent="0.35">
      <c r="H306469" s="10"/>
    </row>
    <row r="306470" spans="8:8" x14ac:dyDescent="0.35">
      <c r="H306470" s="10"/>
    </row>
    <row r="306471" spans="8:8" x14ac:dyDescent="0.35">
      <c r="H306471" s="10"/>
    </row>
    <row r="306472" spans="8:8" x14ac:dyDescent="0.35">
      <c r="H306472" s="10"/>
    </row>
    <row r="306473" spans="8:8" x14ac:dyDescent="0.35">
      <c r="H306473" s="10"/>
    </row>
    <row r="306474" spans="8:8" x14ac:dyDescent="0.35">
      <c r="H306474" s="10"/>
    </row>
    <row r="306475" spans="8:8" x14ac:dyDescent="0.35">
      <c r="H306475" s="10"/>
    </row>
    <row r="306476" spans="8:8" x14ac:dyDescent="0.35">
      <c r="H306476" s="10"/>
    </row>
    <row r="306477" spans="8:8" x14ac:dyDescent="0.35">
      <c r="H306477" s="10"/>
    </row>
    <row r="306478" spans="8:8" x14ac:dyDescent="0.35">
      <c r="H306478" s="10"/>
    </row>
    <row r="306479" spans="8:8" x14ac:dyDescent="0.35">
      <c r="H306479" s="10"/>
    </row>
    <row r="306480" spans="8:8" x14ac:dyDescent="0.35">
      <c r="H306480" s="10"/>
    </row>
    <row r="306481" spans="8:8" x14ac:dyDescent="0.35">
      <c r="H306481" s="10"/>
    </row>
    <row r="306482" spans="8:8" x14ac:dyDescent="0.35">
      <c r="H306482" s="10"/>
    </row>
    <row r="306483" spans="8:8" x14ac:dyDescent="0.35">
      <c r="H306483" s="10"/>
    </row>
    <row r="306484" spans="8:8" x14ac:dyDescent="0.35">
      <c r="H306484" s="10"/>
    </row>
    <row r="306485" spans="8:8" x14ac:dyDescent="0.35">
      <c r="H306485" s="10"/>
    </row>
    <row r="306486" spans="8:8" x14ac:dyDescent="0.35">
      <c r="H306486" s="10"/>
    </row>
    <row r="306487" spans="8:8" x14ac:dyDescent="0.35">
      <c r="H306487" s="10"/>
    </row>
    <row r="306488" spans="8:8" x14ac:dyDescent="0.35">
      <c r="H306488" s="10"/>
    </row>
    <row r="306489" spans="8:8" x14ac:dyDescent="0.35">
      <c r="H306489" s="10"/>
    </row>
    <row r="306490" spans="8:8" x14ac:dyDescent="0.35">
      <c r="H306490" s="10"/>
    </row>
    <row r="306491" spans="8:8" x14ac:dyDescent="0.35">
      <c r="H306491" s="10"/>
    </row>
    <row r="306492" spans="8:8" x14ac:dyDescent="0.35">
      <c r="H306492" s="10"/>
    </row>
    <row r="306493" spans="8:8" x14ac:dyDescent="0.35">
      <c r="H306493" s="10"/>
    </row>
    <row r="306494" spans="8:8" x14ac:dyDescent="0.35">
      <c r="H306494" s="10"/>
    </row>
    <row r="306495" spans="8:8" x14ac:dyDescent="0.35">
      <c r="H306495" s="10"/>
    </row>
    <row r="306496" spans="8:8" x14ac:dyDescent="0.35">
      <c r="H306496" s="10"/>
    </row>
    <row r="306497" spans="8:8" x14ac:dyDescent="0.35">
      <c r="H306497" s="10"/>
    </row>
    <row r="306498" spans="8:8" x14ac:dyDescent="0.35">
      <c r="H306498" s="10"/>
    </row>
    <row r="306499" spans="8:8" x14ac:dyDescent="0.35">
      <c r="H306499" s="10"/>
    </row>
    <row r="306500" spans="8:8" x14ac:dyDescent="0.35">
      <c r="H306500" s="10"/>
    </row>
    <row r="306501" spans="8:8" x14ac:dyDescent="0.35">
      <c r="H306501" s="10"/>
    </row>
    <row r="306502" spans="8:8" x14ac:dyDescent="0.35">
      <c r="H306502" s="10"/>
    </row>
    <row r="306503" spans="8:8" x14ac:dyDescent="0.35">
      <c r="H306503" s="10"/>
    </row>
    <row r="306504" spans="8:8" x14ac:dyDescent="0.35">
      <c r="H306504" s="10"/>
    </row>
    <row r="306505" spans="8:8" x14ac:dyDescent="0.35">
      <c r="H306505" s="10"/>
    </row>
    <row r="306506" spans="8:8" x14ac:dyDescent="0.35">
      <c r="H306506" s="10"/>
    </row>
    <row r="306507" spans="8:8" x14ac:dyDescent="0.35">
      <c r="H306507" s="10"/>
    </row>
    <row r="306508" spans="8:8" x14ac:dyDescent="0.35">
      <c r="H306508" s="10"/>
    </row>
    <row r="306509" spans="8:8" x14ac:dyDescent="0.35">
      <c r="H306509" s="10"/>
    </row>
    <row r="306510" spans="8:8" x14ac:dyDescent="0.35">
      <c r="H306510" s="10"/>
    </row>
    <row r="306511" spans="8:8" x14ac:dyDescent="0.35">
      <c r="H306511" s="10"/>
    </row>
    <row r="306512" spans="8:8" x14ac:dyDescent="0.35">
      <c r="H306512" s="10"/>
    </row>
    <row r="306513" spans="8:8" x14ac:dyDescent="0.35">
      <c r="H306513" s="10"/>
    </row>
    <row r="306514" spans="8:8" x14ac:dyDescent="0.35">
      <c r="H306514" s="10"/>
    </row>
    <row r="306515" spans="8:8" x14ac:dyDescent="0.35">
      <c r="H306515" s="10"/>
    </row>
    <row r="306516" spans="8:8" x14ac:dyDescent="0.35">
      <c r="H306516" s="10"/>
    </row>
    <row r="306517" spans="8:8" x14ac:dyDescent="0.35">
      <c r="H306517" s="10"/>
    </row>
    <row r="306518" spans="8:8" x14ac:dyDescent="0.35">
      <c r="H306518" s="10"/>
    </row>
    <row r="306519" spans="8:8" x14ac:dyDescent="0.35">
      <c r="H306519" s="10"/>
    </row>
    <row r="306520" spans="8:8" x14ac:dyDescent="0.35">
      <c r="H306520" s="10"/>
    </row>
    <row r="306521" spans="8:8" x14ac:dyDescent="0.35">
      <c r="H306521" s="10"/>
    </row>
    <row r="306522" spans="8:8" x14ac:dyDescent="0.35">
      <c r="H306522" s="10"/>
    </row>
    <row r="306523" spans="8:8" x14ac:dyDescent="0.35">
      <c r="H306523" s="10"/>
    </row>
    <row r="306524" spans="8:8" x14ac:dyDescent="0.35">
      <c r="H306524" s="10"/>
    </row>
    <row r="306525" spans="8:8" x14ac:dyDescent="0.35">
      <c r="H306525" s="10"/>
    </row>
    <row r="306526" spans="8:8" x14ac:dyDescent="0.35">
      <c r="H306526" s="10"/>
    </row>
    <row r="306527" spans="8:8" x14ac:dyDescent="0.35">
      <c r="H306527" s="10"/>
    </row>
    <row r="306528" spans="8:8" x14ac:dyDescent="0.35">
      <c r="H306528" s="10"/>
    </row>
    <row r="306529" spans="8:8" x14ac:dyDescent="0.35">
      <c r="H306529" s="10"/>
    </row>
    <row r="306530" spans="8:8" x14ac:dyDescent="0.35">
      <c r="H306530" s="10"/>
    </row>
    <row r="306531" spans="8:8" x14ac:dyDescent="0.35">
      <c r="H306531" s="10"/>
    </row>
    <row r="306532" spans="8:8" x14ac:dyDescent="0.35">
      <c r="H306532" s="10"/>
    </row>
    <row r="306533" spans="8:8" x14ac:dyDescent="0.35">
      <c r="H306533" s="10"/>
    </row>
    <row r="306534" spans="8:8" x14ac:dyDescent="0.35">
      <c r="H306534" s="10"/>
    </row>
    <row r="306535" spans="8:8" x14ac:dyDescent="0.35">
      <c r="H306535" s="10"/>
    </row>
    <row r="306536" spans="8:8" x14ac:dyDescent="0.35">
      <c r="H306536" s="10"/>
    </row>
    <row r="306537" spans="8:8" x14ac:dyDescent="0.35">
      <c r="H306537" s="10"/>
    </row>
    <row r="306538" spans="8:8" x14ac:dyDescent="0.35">
      <c r="H306538" s="10"/>
    </row>
    <row r="306539" spans="8:8" x14ac:dyDescent="0.35">
      <c r="H306539" s="10"/>
    </row>
    <row r="306540" spans="8:8" x14ac:dyDescent="0.35">
      <c r="H306540" s="10"/>
    </row>
    <row r="306541" spans="8:8" x14ac:dyDescent="0.35">
      <c r="H306541" s="10"/>
    </row>
    <row r="306542" spans="8:8" x14ac:dyDescent="0.35">
      <c r="H306542" s="10"/>
    </row>
    <row r="306543" spans="8:8" x14ac:dyDescent="0.35">
      <c r="H306543" s="10"/>
    </row>
    <row r="306544" spans="8:8" x14ac:dyDescent="0.35">
      <c r="H306544" s="10"/>
    </row>
    <row r="306545" spans="8:8" x14ac:dyDescent="0.35">
      <c r="H306545" s="10"/>
    </row>
    <row r="306546" spans="8:8" x14ac:dyDescent="0.35">
      <c r="H306546" s="10"/>
    </row>
    <row r="306547" spans="8:8" x14ac:dyDescent="0.35">
      <c r="H306547" s="10"/>
    </row>
    <row r="306548" spans="8:8" x14ac:dyDescent="0.35">
      <c r="H306548" s="10"/>
    </row>
    <row r="306549" spans="8:8" x14ac:dyDescent="0.35">
      <c r="H306549" s="10"/>
    </row>
    <row r="306550" spans="8:8" x14ac:dyDescent="0.35">
      <c r="H306550" s="10"/>
    </row>
    <row r="306551" spans="8:8" x14ac:dyDescent="0.35">
      <c r="H306551" s="10"/>
    </row>
    <row r="306552" spans="8:8" x14ac:dyDescent="0.35">
      <c r="H306552" s="10"/>
    </row>
    <row r="306553" spans="8:8" x14ac:dyDescent="0.35">
      <c r="H306553" s="10"/>
    </row>
    <row r="306554" spans="8:8" x14ac:dyDescent="0.35">
      <c r="H306554" s="10"/>
    </row>
    <row r="306555" spans="8:8" x14ac:dyDescent="0.35">
      <c r="H306555" s="10"/>
    </row>
    <row r="306556" spans="8:8" x14ac:dyDescent="0.35">
      <c r="H306556" s="10"/>
    </row>
    <row r="306557" spans="8:8" x14ac:dyDescent="0.35">
      <c r="H306557" s="10"/>
    </row>
    <row r="306558" spans="8:8" x14ac:dyDescent="0.35">
      <c r="H306558" s="10"/>
    </row>
    <row r="306559" spans="8:8" x14ac:dyDescent="0.35">
      <c r="H306559" s="10"/>
    </row>
    <row r="306560" spans="8:8" x14ac:dyDescent="0.35">
      <c r="H306560" s="10"/>
    </row>
    <row r="306561" spans="8:8" x14ac:dyDescent="0.35">
      <c r="H306561" s="10"/>
    </row>
    <row r="306562" spans="8:8" x14ac:dyDescent="0.35">
      <c r="H306562" s="10"/>
    </row>
    <row r="306563" spans="8:8" x14ac:dyDescent="0.35">
      <c r="H306563" s="10"/>
    </row>
    <row r="306564" spans="8:8" x14ac:dyDescent="0.35">
      <c r="H306564" s="10"/>
    </row>
    <row r="306565" spans="8:8" x14ac:dyDescent="0.35">
      <c r="H306565" s="10"/>
    </row>
    <row r="306566" spans="8:8" x14ac:dyDescent="0.35">
      <c r="H306566" s="10"/>
    </row>
    <row r="306567" spans="8:8" x14ac:dyDescent="0.35">
      <c r="H306567" s="10"/>
    </row>
    <row r="306568" spans="8:8" x14ac:dyDescent="0.35">
      <c r="H306568" s="10"/>
    </row>
    <row r="306569" spans="8:8" x14ac:dyDescent="0.35">
      <c r="H306569" s="10"/>
    </row>
    <row r="306570" spans="8:8" x14ac:dyDescent="0.35">
      <c r="H306570" s="10"/>
    </row>
    <row r="306571" spans="8:8" x14ac:dyDescent="0.35">
      <c r="H306571" s="10"/>
    </row>
    <row r="306572" spans="8:8" x14ac:dyDescent="0.35">
      <c r="H306572" s="10"/>
    </row>
    <row r="306573" spans="8:8" x14ac:dyDescent="0.35">
      <c r="H306573" s="10"/>
    </row>
    <row r="306574" spans="8:8" x14ac:dyDescent="0.35">
      <c r="H306574" s="10"/>
    </row>
    <row r="306575" spans="8:8" x14ac:dyDescent="0.35">
      <c r="H306575" s="10"/>
    </row>
    <row r="306576" spans="8:8" x14ac:dyDescent="0.35">
      <c r="H306576" s="10"/>
    </row>
    <row r="306577" spans="8:8" x14ac:dyDescent="0.35">
      <c r="H306577" s="10"/>
    </row>
    <row r="306578" spans="8:8" x14ac:dyDescent="0.35">
      <c r="H306578" s="10"/>
    </row>
    <row r="306579" spans="8:8" x14ac:dyDescent="0.35">
      <c r="H306579" s="10"/>
    </row>
    <row r="306580" spans="8:8" x14ac:dyDescent="0.35">
      <c r="H306580" s="10"/>
    </row>
    <row r="306581" spans="8:8" x14ac:dyDescent="0.35">
      <c r="H306581" s="10"/>
    </row>
    <row r="306582" spans="8:8" x14ac:dyDescent="0.35">
      <c r="H306582" s="10"/>
    </row>
    <row r="306583" spans="8:8" x14ac:dyDescent="0.35">
      <c r="H306583" s="10"/>
    </row>
    <row r="306584" spans="8:8" x14ac:dyDescent="0.35">
      <c r="H306584" s="10"/>
    </row>
    <row r="306585" spans="8:8" x14ac:dyDescent="0.35">
      <c r="H306585" s="10"/>
    </row>
    <row r="306586" spans="8:8" x14ac:dyDescent="0.35">
      <c r="H306586" s="10"/>
    </row>
    <row r="306587" spans="8:8" x14ac:dyDescent="0.35">
      <c r="H306587" s="10"/>
    </row>
    <row r="306588" spans="8:8" x14ac:dyDescent="0.35">
      <c r="H306588" s="10"/>
    </row>
    <row r="306589" spans="8:8" x14ac:dyDescent="0.35">
      <c r="H306589" s="10"/>
    </row>
    <row r="306590" spans="8:8" x14ac:dyDescent="0.35">
      <c r="H306590" s="10"/>
    </row>
    <row r="306591" spans="8:8" x14ac:dyDescent="0.35">
      <c r="H306591" s="10"/>
    </row>
    <row r="306592" spans="8:8" x14ac:dyDescent="0.35">
      <c r="H306592" s="10"/>
    </row>
    <row r="306593" spans="8:8" x14ac:dyDescent="0.35">
      <c r="H306593" s="10"/>
    </row>
    <row r="306594" spans="8:8" x14ac:dyDescent="0.35">
      <c r="H306594" s="10"/>
    </row>
    <row r="306595" spans="8:8" x14ac:dyDescent="0.35">
      <c r="H306595" s="10"/>
    </row>
    <row r="306596" spans="8:8" x14ac:dyDescent="0.35">
      <c r="H306596" s="10"/>
    </row>
    <row r="306597" spans="8:8" x14ac:dyDescent="0.35">
      <c r="H306597" s="10"/>
    </row>
    <row r="306598" spans="8:8" x14ac:dyDescent="0.35">
      <c r="H306598" s="10"/>
    </row>
    <row r="306599" spans="8:8" x14ac:dyDescent="0.35">
      <c r="H306599" s="10"/>
    </row>
    <row r="306600" spans="8:8" x14ac:dyDescent="0.35">
      <c r="H306600" s="10"/>
    </row>
    <row r="306601" spans="8:8" x14ac:dyDescent="0.35">
      <c r="H306601" s="10"/>
    </row>
    <row r="306602" spans="8:8" x14ac:dyDescent="0.35">
      <c r="H306602" s="10"/>
    </row>
    <row r="306603" spans="8:8" x14ac:dyDescent="0.35">
      <c r="H306603" s="10"/>
    </row>
    <row r="306604" spans="8:8" x14ac:dyDescent="0.35">
      <c r="H306604" s="10"/>
    </row>
    <row r="306605" spans="8:8" x14ac:dyDescent="0.35">
      <c r="H306605" s="10"/>
    </row>
    <row r="306606" spans="8:8" x14ac:dyDescent="0.35">
      <c r="H306606" s="10"/>
    </row>
    <row r="306607" spans="8:8" x14ac:dyDescent="0.35">
      <c r="H306607" s="10"/>
    </row>
    <row r="306608" spans="8:8" x14ac:dyDescent="0.35">
      <c r="H306608" s="10"/>
    </row>
    <row r="306609" spans="8:8" x14ac:dyDescent="0.35">
      <c r="H306609" s="10"/>
    </row>
    <row r="306610" spans="8:8" x14ac:dyDescent="0.35">
      <c r="H306610" s="10"/>
    </row>
    <row r="306611" spans="8:8" x14ac:dyDescent="0.35">
      <c r="H306611" s="10"/>
    </row>
    <row r="306612" spans="8:8" x14ac:dyDescent="0.35">
      <c r="H306612" s="10"/>
    </row>
    <row r="306613" spans="8:8" x14ac:dyDescent="0.35">
      <c r="H306613" s="10"/>
    </row>
    <row r="306614" spans="8:8" x14ac:dyDescent="0.35">
      <c r="H306614" s="10"/>
    </row>
    <row r="306615" spans="8:8" x14ac:dyDescent="0.35">
      <c r="H306615" s="10"/>
    </row>
    <row r="306616" spans="8:8" x14ac:dyDescent="0.35">
      <c r="H306616" s="10"/>
    </row>
    <row r="306617" spans="8:8" x14ac:dyDescent="0.35">
      <c r="H306617" s="10"/>
    </row>
    <row r="306618" spans="8:8" x14ac:dyDescent="0.35">
      <c r="H306618" s="10"/>
    </row>
    <row r="306619" spans="8:8" x14ac:dyDescent="0.35">
      <c r="H306619" s="10"/>
    </row>
    <row r="306620" spans="8:8" x14ac:dyDescent="0.35">
      <c r="H306620" s="10"/>
    </row>
    <row r="306621" spans="8:8" x14ac:dyDescent="0.35">
      <c r="H306621" s="10"/>
    </row>
    <row r="306622" spans="8:8" x14ac:dyDescent="0.35">
      <c r="H306622" s="10"/>
    </row>
    <row r="306623" spans="8:8" x14ac:dyDescent="0.35">
      <c r="H306623" s="10"/>
    </row>
    <row r="306624" spans="8:8" x14ac:dyDescent="0.35">
      <c r="H306624" s="10"/>
    </row>
    <row r="306625" spans="8:8" x14ac:dyDescent="0.35">
      <c r="H306625" s="10"/>
    </row>
    <row r="306626" spans="8:8" x14ac:dyDescent="0.35">
      <c r="H306626" s="10"/>
    </row>
    <row r="306627" spans="8:8" x14ac:dyDescent="0.35">
      <c r="H306627" s="10"/>
    </row>
    <row r="306628" spans="8:8" x14ac:dyDescent="0.35">
      <c r="H306628" s="10"/>
    </row>
    <row r="306629" spans="8:8" x14ac:dyDescent="0.35">
      <c r="H306629" s="10"/>
    </row>
    <row r="306630" spans="8:8" x14ac:dyDescent="0.35">
      <c r="H306630" s="10"/>
    </row>
    <row r="306631" spans="8:8" x14ac:dyDescent="0.35">
      <c r="H306631" s="10"/>
    </row>
    <row r="306632" spans="8:8" x14ac:dyDescent="0.35">
      <c r="H306632" s="10"/>
    </row>
    <row r="306633" spans="8:8" x14ac:dyDescent="0.35">
      <c r="H306633" s="10"/>
    </row>
    <row r="306634" spans="8:8" x14ac:dyDescent="0.35">
      <c r="H306634" s="10"/>
    </row>
    <row r="306635" spans="8:8" x14ac:dyDescent="0.35">
      <c r="H306635" s="10"/>
    </row>
    <row r="306636" spans="8:8" x14ac:dyDescent="0.35">
      <c r="H306636" s="10"/>
    </row>
    <row r="306637" spans="8:8" x14ac:dyDescent="0.35">
      <c r="H306637" s="10"/>
    </row>
    <row r="306638" spans="8:8" x14ac:dyDescent="0.35">
      <c r="H306638" s="10"/>
    </row>
    <row r="306639" spans="8:8" x14ac:dyDescent="0.35">
      <c r="H306639" s="10"/>
    </row>
    <row r="306640" spans="8:8" x14ac:dyDescent="0.35">
      <c r="H306640" s="10"/>
    </row>
    <row r="306641" spans="8:8" x14ac:dyDescent="0.35">
      <c r="H306641" s="10"/>
    </row>
    <row r="306642" spans="8:8" x14ac:dyDescent="0.35">
      <c r="H306642" s="10"/>
    </row>
    <row r="306643" spans="8:8" x14ac:dyDescent="0.35">
      <c r="H306643" s="10"/>
    </row>
    <row r="306644" spans="8:8" x14ac:dyDescent="0.35">
      <c r="H306644" s="10"/>
    </row>
    <row r="306645" spans="8:8" x14ac:dyDescent="0.35">
      <c r="H306645" s="10"/>
    </row>
    <row r="306646" spans="8:8" x14ac:dyDescent="0.35">
      <c r="H306646" s="10"/>
    </row>
    <row r="306647" spans="8:8" x14ac:dyDescent="0.35">
      <c r="H306647" s="10"/>
    </row>
    <row r="306648" spans="8:8" x14ac:dyDescent="0.35">
      <c r="H306648" s="10"/>
    </row>
    <row r="306649" spans="8:8" x14ac:dyDescent="0.35">
      <c r="H306649" s="10"/>
    </row>
    <row r="306650" spans="8:8" x14ac:dyDescent="0.35">
      <c r="H306650" s="10"/>
    </row>
    <row r="306651" spans="8:8" x14ac:dyDescent="0.35">
      <c r="H306651" s="10"/>
    </row>
    <row r="306652" spans="8:8" x14ac:dyDescent="0.35">
      <c r="H306652" s="10"/>
    </row>
    <row r="306653" spans="8:8" x14ac:dyDescent="0.35">
      <c r="H306653" s="10"/>
    </row>
    <row r="306654" spans="8:8" x14ac:dyDescent="0.35">
      <c r="H306654" s="10"/>
    </row>
    <row r="306655" spans="8:8" x14ac:dyDescent="0.35">
      <c r="H306655" s="10"/>
    </row>
    <row r="306656" spans="8:8" x14ac:dyDescent="0.35">
      <c r="H306656" s="10"/>
    </row>
    <row r="306657" spans="8:8" x14ac:dyDescent="0.35">
      <c r="H306657" s="10"/>
    </row>
    <row r="306658" spans="8:8" x14ac:dyDescent="0.35">
      <c r="H306658" s="10"/>
    </row>
    <row r="306659" spans="8:8" x14ac:dyDescent="0.35">
      <c r="H306659" s="10"/>
    </row>
    <row r="306660" spans="8:8" x14ac:dyDescent="0.35">
      <c r="H306660" s="10"/>
    </row>
    <row r="306661" spans="8:8" x14ac:dyDescent="0.35">
      <c r="H306661" s="10"/>
    </row>
    <row r="306662" spans="8:8" x14ac:dyDescent="0.35">
      <c r="H306662" s="10"/>
    </row>
    <row r="306663" spans="8:8" x14ac:dyDescent="0.35">
      <c r="H306663" s="10"/>
    </row>
    <row r="306664" spans="8:8" x14ac:dyDescent="0.35">
      <c r="H306664" s="10"/>
    </row>
    <row r="306665" spans="8:8" x14ac:dyDescent="0.35">
      <c r="H306665" s="10"/>
    </row>
    <row r="306666" spans="8:8" x14ac:dyDescent="0.35">
      <c r="H306666" s="10"/>
    </row>
    <row r="306667" spans="8:8" x14ac:dyDescent="0.35">
      <c r="H306667" s="10"/>
    </row>
    <row r="306668" spans="8:8" x14ac:dyDescent="0.35">
      <c r="H306668" s="10"/>
    </row>
    <row r="306669" spans="8:8" x14ac:dyDescent="0.35">
      <c r="H306669" s="10"/>
    </row>
    <row r="306670" spans="8:8" x14ac:dyDescent="0.35">
      <c r="H306670" s="10"/>
    </row>
    <row r="306671" spans="8:8" x14ac:dyDescent="0.35">
      <c r="H306671" s="10"/>
    </row>
    <row r="306672" spans="8:8" x14ac:dyDescent="0.35">
      <c r="H306672" s="10"/>
    </row>
    <row r="306673" spans="8:8" x14ac:dyDescent="0.35">
      <c r="H306673" s="10"/>
    </row>
    <row r="306674" spans="8:8" x14ac:dyDescent="0.35">
      <c r="H306674" s="10"/>
    </row>
    <row r="306675" spans="8:8" x14ac:dyDescent="0.35">
      <c r="H306675" s="10"/>
    </row>
    <row r="306676" spans="8:8" x14ac:dyDescent="0.35">
      <c r="H306676" s="10"/>
    </row>
    <row r="306677" spans="8:8" x14ac:dyDescent="0.35">
      <c r="H306677" s="10"/>
    </row>
    <row r="306678" spans="8:8" x14ac:dyDescent="0.35">
      <c r="H306678" s="10"/>
    </row>
    <row r="306679" spans="8:8" x14ac:dyDescent="0.35">
      <c r="H306679" s="10"/>
    </row>
    <row r="306680" spans="8:8" x14ac:dyDescent="0.35">
      <c r="H306680" s="10"/>
    </row>
    <row r="306681" spans="8:8" x14ac:dyDescent="0.35">
      <c r="H306681" s="10"/>
    </row>
    <row r="306682" spans="8:8" x14ac:dyDescent="0.35">
      <c r="H306682" s="10"/>
    </row>
    <row r="306683" spans="8:8" x14ac:dyDescent="0.35">
      <c r="H306683" s="10"/>
    </row>
    <row r="306684" spans="8:8" x14ac:dyDescent="0.35">
      <c r="H306684" s="10"/>
    </row>
    <row r="306685" spans="8:8" x14ac:dyDescent="0.35">
      <c r="H306685" s="10"/>
    </row>
    <row r="306686" spans="8:8" x14ac:dyDescent="0.35">
      <c r="H306686" s="10"/>
    </row>
    <row r="306687" spans="8:8" x14ac:dyDescent="0.35">
      <c r="H306687" s="10"/>
    </row>
    <row r="306688" spans="8:8" x14ac:dyDescent="0.35">
      <c r="H306688" s="10"/>
    </row>
    <row r="306689" spans="8:8" x14ac:dyDescent="0.35">
      <c r="H306689" s="10"/>
    </row>
    <row r="306690" spans="8:8" x14ac:dyDescent="0.35">
      <c r="H306690" s="10"/>
    </row>
    <row r="306691" spans="8:8" x14ac:dyDescent="0.35">
      <c r="H306691" s="10"/>
    </row>
    <row r="306692" spans="8:8" x14ac:dyDescent="0.35">
      <c r="H306692" s="10"/>
    </row>
    <row r="306693" spans="8:8" x14ac:dyDescent="0.35">
      <c r="H306693" s="10"/>
    </row>
    <row r="306694" spans="8:8" x14ac:dyDescent="0.35">
      <c r="H306694" s="10"/>
    </row>
    <row r="306695" spans="8:8" x14ac:dyDescent="0.35">
      <c r="H306695" s="10"/>
    </row>
    <row r="306696" spans="8:8" x14ac:dyDescent="0.35">
      <c r="H306696" s="10"/>
    </row>
    <row r="306697" spans="8:8" x14ac:dyDescent="0.35">
      <c r="H306697" s="10"/>
    </row>
    <row r="306698" spans="8:8" x14ac:dyDescent="0.35">
      <c r="H306698" s="10"/>
    </row>
    <row r="306699" spans="8:8" x14ac:dyDescent="0.35">
      <c r="H306699" s="10"/>
    </row>
    <row r="306700" spans="8:8" x14ac:dyDescent="0.35">
      <c r="H306700" s="10"/>
    </row>
    <row r="306701" spans="8:8" x14ac:dyDescent="0.35">
      <c r="H306701" s="10"/>
    </row>
    <row r="306702" spans="8:8" x14ac:dyDescent="0.35">
      <c r="H306702" s="10"/>
    </row>
    <row r="306703" spans="8:8" x14ac:dyDescent="0.35">
      <c r="H306703" s="10"/>
    </row>
    <row r="306704" spans="8:8" x14ac:dyDescent="0.35">
      <c r="H306704" s="10"/>
    </row>
    <row r="306705" spans="8:8" x14ac:dyDescent="0.35">
      <c r="H306705" s="10"/>
    </row>
    <row r="306706" spans="8:8" x14ac:dyDescent="0.35">
      <c r="H306706" s="10"/>
    </row>
    <row r="306707" spans="8:8" x14ac:dyDescent="0.35">
      <c r="H306707" s="10"/>
    </row>
    <row r="306708" spans="8:8" x14ac:dyDescent="0.35">
      <c r="H306708" s="10"/>
    </row>
    <row r="306709" spans="8:8" x14ac:dyDescent="0.35">
      <c r="H306709" s="10"/>
    </row>
    <row r="306710" spans="8:8" x14ac:dyDescent="0.35">
      <c r="H306710" s="10"/>
    </row>
    <row r="306711" spans="8:8" x14ac:dyDescent="0.35">
      <c r="H306711" s="10"/>
    </row>
    <row r="306712" spans="8:8" x14ac:dyDescent="0.35">
      <c r="H306712" s="10"/>
    </row>
    <row r="306713" spans="8:8" x14ac:dyDescent="0.35">
      <c r="H306713" s="10"/>
    </row>
    <row r="306714" spans="8:8" x14ac:dyDescent="0.35">
      <c r="H306714" s="10"/>
    </row>
    <row r="306715" spans="8:8" x14ac:dyDescent="0.35">
      <c r="H306715" s="10"/>
    </row>
    <row r="306716" spans="8:8" x14ac:dyDescent="0.35">
      <c r="H306716" s="10"/>
    </row>
    <row r="306717" spans="8:8" x14ac:dyDescent="0.35">
      <c r="H306717" s="10"/>
    </row>
    <row r="306718" spans="8:8" x14ac:dyDescent="0.35">
      <c r="H306718" s="10"/>
    </row>
    <row r="306719" spans="8:8" x14ac:dyDescent="0.35">
      <c r="H306719" s="10"/>
    </row>
    <row r="306720" spans="8:8" x14ac:dyDescent="0.35">
      <c r="H306720" s="10"/>
    </row>
    <row r="306721" spans="8:8" x14ac:dyDescent="0.35">
      <c r="H306721" s="10"/>
    </row>
    <row r="306722" spans="8:8" x14ac:dyDescent="0.35">
      <c r="H306722" s="10"/>
    </row>
    <row r="306723" spans="8:8" x14ac:dyDescent="0.35">
      <c r="H306723" s="10"/>
    </row>
    <row r="306724" spans="8:8" x14ac:dyDescent="0.35">
      <c r="H306724" s="10"/>
    </row>
    <row r="306725" spans="8:8" x14ac:dyDescent="0.35">
      <c r="H306725" s="10"/>
    </row>
    <row r="306726" spans="8:8" x14ac:dyDescent="0.35">
      <c r="H306726" s="10"/>
    </row>
    <row r="306727" spans="8:8" x14ac:dyDescent="0.35">
      <c r="H306727" s="10"/>
    </row>
    <row r="306728" spans="8:8" x14ac:dyDescent="0.35">
      <c r="H306728" s="10"/>
    </row>
    <row r="306729" spans="8:8" x14ac:dyDescent="0.35">
      <c r="H306729" s="10"/>
    </row>
    <row r="306730" spans="8:8" x14ac:dyDescent="0.35">
      <c r="H306730" s="10"/>
    </row>
    <row r="306731" spans="8:8" x14ac:dyDescent="0.35">
      <c r="H306731" s="10"/>
    </row>
    <row r="306732" spans="8:8" x14ac:dyDescent="0.35">
      <c r="H306732" s="10"/>
    </row>
    <row r="306733" spans="8:8" x14ac:dyDescent="0.35">
      <c r="H306733" s="10"/>
    </row>
    <row r="306734" spans="8:8" x14ac:dyDescent="0.35">
      <c r="H306734" s="10"/>
    </row>
    <row r="306735" spans="8:8" x14ac:dyDescent="0.35">
      <c r="H306735" s="10"/>
    </row>
    <row r="306736" spans="8:8" x14ac:dyDescent="0.35">
      <c r="H306736" s="10"/>
    </row>
    <row r="306737" spans="8:8" x14ac:dyDescent="0.35">
      <c r="H306737" s="10"/>
    </row>
    <row r="306738" spans="8:8" x14ac:dyDescent="0.35">
      <c r="H306738" s="10"/>
    </row>
    <row r="306739" spans="8:8" x14ac:dyDescent="0.35">
      <c r="H306739" s="10"/>
    </row>
    <row r="306740" spans="8:8" x14ac:dyDescent="0.35">
      <c r="H306740" s="10"/>
    </row>
    <row r="306741" spans="8:8" x14ac:dyDescent="0.35">
      <c r="H306741" s="10"/>
    </row>
    <row r="306742" spans="8:8" x14ac:dyDescent="0.35">
      <c r="H306742" s="10"/>
    </row>
    <row r="306743" spans="8:8" x14ac:dyDescent="0.35">
      <c r="H306743" s="10"/>
    </row>
    <row r="306744" spans="8:8" x14ac:dyDescent="0.35">
      <c r="H306744" s="10"/>
    </row>
    <row r="306745" spans="8:8" x14ac:dyDescent="0.35">
      <c r="H306745" s="10"/>
    </row>
    <row r="306746" spans="8:8" x14ac:dyDescent="0.35">
      <c r="H306746" s="10"/>
    </row>
    <row r="306747" spans="8:8" x14ac:dyDescent="0.35">
      <c r="H306747" s="10"/>
    </row>
    <row r="306748" spans="8:8" x14ac:dyDescent="0.35">
      <c r="H306748" s="10"/>
    </row>
    <row r="306749" spans="8:8" x14ac:dyDescent="0.35">
      <c r="H306749" s="10"/>
    </row>
    <row r="306750" spans="8:8" x14ac:dyDescent="0.35">
      <c r="H306750" s="10"/>
    </row>
    <row r="306751" spans="8:8" x14ac:dyDescent="0.35">
      <c r="H306751" s="10"/>
    </row>
    <row r="306752" spans="8:8" x14ac:dyDescent="0.35">
      <c r="H306752" s="10"/>
    </row>
    <row r="306753" spans="8:8" x14ac:dyDescent="0.35">
      <c r="H306753" s="10"/>
    </row>
    <row r="306754" spans="8:8" x14ac:dyDescent="0.35">
      <c r="H306754" s="10"/>
    </row>
    <row r="306755" spans="8:8" x14ac:dyDescent="0.35">
      <c r="H306755" s="10"/>
    </row>
    <row r="306756" spans="8:8" x14ac:dyDescent="0.35">
      <c r="H306756" s="10"/>
    </row>
    <row r="306757" spans="8:8" x14ac:dyDescent="0.35">
      <c r="H306757" s="10"/>
    </row>
    <row r="306758" spans="8:8" x14ac:dyDescent="0.35">
      <c r="H306758" s="10"/>
    </row>
    <row r="306759" spans="8:8" x14ac:dyDescent="0.35">
      <c r="H306759" s="10"/>
    </row>
    <row r="306760" spans="8:8" x14ac:dyDescent="0.35">
      <c r="H306760" s="10"/>
    </row>
    <row r="306761" spans="8:8" x14ac:dyDescent="0.35">
      <c r="H306761" s="10"/>
    </row>
    <row r="306762" spans="8:8" x14ac:dyDescent="0.35">
      <c r="H306762" s="10"/>
    </row>
    <row r="306763" spans="8:8" x14ac:dyDescent="0.35">
      <c r="H306763" s="10"/>
    </row>
    <row r="306764" spans="8:8" x14ac:dyDescent="0.35">
      <c r="H306764" s="10"/>
    </row>
    <row r="306765" spans="8:8" x14ac:dyDescent="0.35">
      <c r="H306765" s="10"/>
    </row>
    <row r="306766" spans="8:8" x14ac:dyDescent="0.35">
      <c r="H306766" s="10"/>
    </row>
    <row r="306767" spans="8:8" x14ac:dyDescent="0.35">
      <c r="H306767" s="10"/>
    </row>
    <row r="306768" spans="8:8" x14ac:dyDescent="0.35">
      <c r="H306768" s="10"/>
    </row>
    <row r="306769" spans="8:8" x14ac:dyDescent="0.35">
      <c r="H306769" s="10"/>
    </row>
    <row r="306770" spans="8:8" x14ac:dyDescent="0.35">
      <c r="H306770" s="10"/>
    </row>
    <row r="306771" spans="8:8" x14ac:dyDescent="0.35">
      <c r="H306771" s="10"/>
    </row>
    <row r="306772" spans="8:8" x14ac:dyDescent="0.35">
      <c r="H306772" s="10"/>
    </row>
    <row r="306773" spans="8:8" x14ac:dyDescent="0.35">
      <c r="H306773" s="10"/>
    </row>
    <row r="306774" spans="8:8" x14ac:dyDescent="0.35">
      <c r="H306774" s="10"/>
    </row>
    <row r="306775" spans="8:8" x14ac:dyDescent="0.35">
      <c r="H306775" s="10"/>
    </row>
    <row r="306776" spans="8:8" x14ac:dyDescent="0.35">
      <c r="H306776" s="10"/>
    </row>
    <row r="306777" spans="8:8" x14ac:dyDescent="0.35">
      <c r="H306777" s="10"/>
    </row>
    <row r="306778" spans="8:8" x14ac:dyDescent="0.35">
      <c r="H306778" s="10"/>
    </row>
    <row r="306779" spans="8:8" x14ac:dyDescent="0.35">
      <c r="H306779" s="10"/>
    </row>
    <row r="306780" spans="8:8" x14ac:dyDescent="0.35">
      <c r="H306780" s="10"/>
    </row>
    <row r="306781" spans="8:8" x14ac:dyDescent="0.35">
      <c r="H306781" s="10"/>
    </row>
    <row r="306782" spans="8:8" x14ac:dyDescent="0.35">
      <c r="H306782" s="10"/>
    </row>
    <row r="306783" spans="8:8" x14ac:dyDescent="0.35">
      <c r="H306783" s="10"/>
    </row>
    <row r="306784" spans="8:8" x14ac:dyDescent="0.35">
      <c r="H306784" s="10"/>
    </row>
    <row r="306785" spans="8:8" x14ac:dyDescent="0.35">
      <c r="H306785" s="10"/>
    </row>
    <row r="306786" spans="8:8" x14ac:dyDescent="0.35">
      <c r="H306786" s="10"/>
    </row>
    <row r="306787" spans="8:8" x14ac:dyDescent="0.35">
      <c r="H306787" s="10"/>
    </row>
    <row r="306788" spans="8:8" x14ac:dyDescent="0.35">
      <c r="H306788" s="10"/>
    </row>
    <row r="306789" spans="8:8" x14ac:dyDescent="0.35">
      <c r="H306789" s="10"/>
    </row>
    <row r="306790" spans="8:8" x14ac:dyDescent="0.35">
      <c r="H306790" s="10"/>
    </row>
    <row r="306791" spans="8:8" x14ac:dyDescent="0.35">
      <c r="H306791" s="10"/>
    </row>
    <row r="306792" spans="8:8" x14ac:dyDescent="0.35">
      <c r="H306792" s="10"/>
    </row>
    <row r="306793" spans="8:8" x14ac:dyDescent="0.35">
      <c r="H306793" s="10"/>
    </row>
    <row r="306794" spans="8:8" x14ac:dyDescent="0.35">
      <c r="H306794" s="10"/>
    </row>
    <row r="306795" spans="8:8" x14ac:dyDescent="0.35">
      <c r="H306795" s="10"/>
    </row>
    <row r="306796" spans="8:8" x14ac:dyDescent="0.35">
      <c r="H306796" s="10"/>
    </row>
    <row r="306797" spans="8:8" x14ac:dyDescent="0.35">
      <c r="H306797" s="10"/>
    </row>
    <row r="306798" spans="8:8" x14ac:dyDescent="0.35">
      <c r="H306798" s="10"/>
    </row>
    <row r="306799" spans="8:8" x14ac:dyDescent="0.35">
      <c r="H306799" s="10"/>
    </row>
    <row r="306800" spans="8:8" x14ac:dyDescent="0.35">
      <c r="H306800" s="10"/>
    </row>
    <row r="306801" spans="8:8" x14ac:dyDescent="0.35">
      <c r="H306801" s="10"/>
    </row>
    <row r="306802" spans="8:8" x14ac:dyDescent="0.35">
      <c r="H306802" s="10"/>
    </row>
    <row r="306803" spans="8:8" x14ac:dyDescent="0.35">
      <c r="H306803" s="10"/>
    </row>
    <row r="306804" spans="8:8" x14ac:dyDescent="0.35">
      <c r="H306804" s="10"/>
    </row>
    <row r="306805" spans="8:8" x14ac:dyDescent="0.35">
      <c r="H306805" s="10"/>
    </row>
    <row r="306806" spans="8:8" x14ac:dyDescent="0.35">
      <c r="H306806" s="10"/>
    </row>
    <row r="306807" spans="8:8" x14ac:dyDescent="0.35">
      <c r="H306807" s="10"/>
    </row>
    <row r="306808" spans="8:8" x14ac:dyDescent="0.35">
      <c r="H306808" s="10"/>
    </row>
    <row r="306809" spans="8:8" x14ac:dyDescent="0.35">
      <c r="H306809" s="10"/>
    </row>
    <row r="306810" spans="8:8" x14ac:dyDescent="0.35">
      <c r="H306810" s="10"/>
    </row>
    <row r="306811" spans="8:8" x14ac:dyDescent="0.35">
      <c r="H306811" s="10"/>
    </row>
    <row r="306812" spans="8:8" x14ac:dyDescent="0.35">
      <c r="H306812" s="10"/>
    </row>
    <row r="306813" spans="8:8" x14ac:dyDescent="0.35">
      <c r="H306813" s="10"/>
    </row>
    <row r="306814" spans="8:8" x14ac:dyDescent="0.35">
      <c r="H306814" s="10"/>
    </row>
    <row r="306815" spans="8:8" x14ac:dyDescent="0.35">
      <c r="H306815" s="10"/>
    </row>
    <row r="306816" spans="8:8" x14ac:dyDescent="0.35">
      <c r="H306816" s="10"/>
    </row>
    <row r="306817" spans="8:8" x14ac:dyDescent="0.35">
      <c r="H306817" s="10"/>
    </row>
    <row r="306818" spans="8:8" x14ac:dyDescent="0.35">
      <c r="H306818" s="10"/>
    </row>
    <row r="306819" spans="8:8" x14ac:dyDescent="0.35">
      <c r="H306819" s="10"/>
    </row>
    <row r="306820" spans="8:8" x14ac:dyDescent="0.35">
      <c r="H306820" s="10"/>
    </row>
    <row r="306821" spans="8:8" x14ac:dyDescent="0.35">
      <c r="H306821" s="10"/>
    </row>
    <row r="306822" spans="8:8" x14ac:dyDescent="0.35">
      <c r="H306822" s="10"/>
    </row>
    <row r="306823" spans="8:8" x14ac:dyDescent="0.35">
      <c r="H306823" s="10"/>
    </row>
    <row r="306824" spans="8:8" x14ac:dyDescent="0.35">
      <c r="H306824" s="10"/>
    </row>
    <row r="306825" spans="8:8" x14ac:dyDescent="0.35">
      <c r="H306825" s="10"/>
    </row>
    <row r="306826" spans="8:8" x14ac:dyDescent="0.35">
      <c r="H306826" s="10"/>
    </row>
    <row r="306827" spans="8:8" x14ac:dyDescent="0.35">
      <c r="H306827" s="10"/>
    </row>
    <row r="306828" spans="8:8" x14ac:dyDescent="0.35">
      <c r="H306828" s="10"/>
    </row>
    <row r="306829" spans="8:8" x14ac:dyDescent="0.35">
      <c r="H306829" s="10"/>
    </row>
    <row r="306830" spans="8:8" x14ac:dyDescent="0.35">
      <c r="H306830" s="10"/>
    </row>
    <row r="306831" spans="8:8" x14ac:dyDescent="0.35">
      <c r="H306831" s="10"/>
    </row>
    <row r="306832" spans="8:8" x14ac:dyDescent="0.35">
      <c r="H306832" s="10"/>
    </row>
    <row r="306833" spans="8:8" x14ac:dyDescent="0.35">
      <c r="H306833" s="10"/>
    </row>
    <row r="306834" spans="8:8" x14ac:dyDescent="0.35">
      <c r="H306834" s="10"/>
    </row>
    <row r="306835" spans="8:8" x14ac:dyDescent="0.35">
      <c r="H306835" s="10"/>
    </row>
    <row r="306836" spans="8:8" x14ac:dyDescent="0.35">
      <c r="H306836" s="10"/>
    </row>
    <row r="306837" spans="8:8" x14ac:dyDescent="0.35">
      <c r="H306837" s="10"/>
    </row>
    <row r="306838" spans="8:8" x14ac:dyDescent="0.35">
      <c r="H306838" s="10"/>
    </row>
    <row r="306839" spans="8:8" x14ac:dyDescent="0.35">
      <c r="H306839" s="10"/>
    </row>
    <row r="306840" spans="8:8" x14ac:dyDescent="0.35">
      <c r="H306840" s="10"/>
    </row>
    <row r="306841" spans="8:8" x14ac:dyDescent="0.35">
      <c r="H306841" s="10"/>
    </row>
    <row r="306842" spans="8:8" x14ac:dyDescent="0.35">
      <c r="H306842" s="10"/>
    </row>
    <row r="306843" spans="8:8" x14ac:dyDescent="0.35">
      <c r="H306843" s="10"/>
    </row>
    <row r="306844" spans="8:8" x14ac:dyDescent="0.35">
      <c r="H306844" s="10"/>
    </row>
    <row r="306845" spans="8:8" x14ac:dyDescent="0.35">
      <c r="H306845" s="10"/>
    </row>
    <row r="306846" spans="8:8" x14ac:dyDescent="0.35">
      <c r="H306846" s="10"/>
    </row>
    <row r="306847" spans="8:8" x14ac:dyDescent="0.35">
      <c r="H306847" s="10"/>
    </row>
    <row r="306848" spans="8:8" x14ac:dyDescent="0.35">
      <c r="H306848" s="10"/>
    </row>
    <row r="306849" spans="8:8" x14ac:dyDescent="0.35">
      <c r="H306849" s="10"/>
    </row>
    <row r="306850" spans="8:8" x14ac:dyDescent="0.35">
      <c r="H306850" s="10"/>
    </row>
    <row r="306851" spans="8:8" x14ac:dyDescent="0.35">
      <c r="H306851" s="10"/>
    </row>
    <row r="306852" spans="8:8" x14ac:dyDescent="0.35">
      <c r="H306852" s="10"/>
    </row>
    <row r="306853" spans="8:8" x14ac:dyDescent="0.35">
      <c r="H306853" s="10"/>
    </row>
    <row r="306854" spans="8:8" x14ac:dyDescent="0.35">
      <c r="H306854" s="10"/>
    </row>
    <row r="306855" spans="8:8" x14ac:dyDescent="0.35">
      <c r="H306855" s="10"/>
    </row>
    <row r="306856" spans="8:8" x14ac:dyDescent="0.35">
      <c r="H306856" s="10"/>
    </row>
    <row r="306857" spans="8:8" x14ac:dyDescent="0.35">
      <c r="H306857" s="10"/>
    </row>
    <row r="306858" spans="8:8" x14ac:dyDescent="0.35">
      <c r="H306858" s="10"/>
    </row>
    <row r="306859" spans="8:8" x14ac:dyDescent="0.35">
      <c r="H306859" s="10"/>
    </row>
    <row r="306860" spans="8:8" x14ac:dyDescent="0.35">
      <c r="H306860" s="10"/>
    </row>
    <row r="306861" spans="8:8" x14ac:dyDescent="0.35">
      <c r="H306861" s="10"/>
    </row>
    <row r="306862" spans="8:8" x14ac:dyDescent="0.35">
      <c r="H306862" s="10"/>
    </row>
    <row r="306863" spans="8:8" x14ac:dyDescent="0.35">
      <c r="H306863" s="10"/>
    </row>
    <row r="306864" spans="8:8" x14ac:dyDescent="0.35">
      <c r="H306864" s="10"/>
    </row>
    <row r="306865" spans="8:8" x14ac:dyDescent="0.35">
      <c r="H306865" s="10"/>
    </row>
    <row r="306866" spans="8:8" x14ac:dyDescent="0.35">
      <c r="H306866" s="10"/>
    </row>
    <row r="306867" spans="8:8" x14ac:dyDescent="0.35">
      <c r="H306867" s="10"/>
    </row>
    <row r="306868" spans="8:8" x14ac:dyDescent="0.35">
      <c r="H306868" s="10"/>
    </row>
    <row r="306869" spans="8:8" x14ac:dyDescent="0.35">
      <c r="H306869" s="10"/>
    </row>
    <row r="306870" spans="8:8" x14ac:dyDescent="0.35">
      <c r="H306870" s="10"/>
    </row>
    <row r="306871" spans="8:8" x14ac:dyDescent="0.35">
      <c r="H306871" s="10"/>
    </row>
    <row r="306872" spans="8:8" x14ac:dyDescent="0.35">
      <c r="H306872" s="10"/>
    </row>
    <row r="306873" spans="8:8" x14ac:dyDescent="0.35">
      <c r="H306873" s="10"/>
    </row>
    <row r="306874" spans="8:8" x14ac:dyDescent="0.35">
      <c r="H306874" s="10"/>
    </row>
    <row r="306875" spans="8:8" x14ac:dyDescent="0.35">
      <c r="H306875" s="10"/>
    </row>
    <row r="306876" spans="8:8" x14ac:dyDescent="0.35">
      <c r="H306876" s="10"/>
    </row>
    <row r="306877" spans="8:8" x14ac:dyDescent="0.35">
      <c r="H306877" s="10"/>
    </row>
    <row r="306878" spans="8:8" x14ac:dyDescent="0.35">
      <c r="H306878" s="10"/>
    </row>
    <row r="306879" spans="8:8" x14ac:dyDescent="0.35">
      <c r="H306879" s="10"/>
    </row>
    <row r="306880" spans="8:8" x14ac:dyDescent="0.35">
      <c r="H306880" s="10"/>
    </row>
    <row r="306881" spans="8:8" x14ac:dyDescent="0.35">
      <c r="H306881" s="10"/>
    </row>
    <row r="306882" spans="8:8" x14ac:dyDescent="0.35">
      <c r="H306882" s="10"/>
    </row>
    <row r="306883" spans="8:8" x14ac:dyDescent="0.35">
      <c r="H306883" s="10"/>
    </row>
    <row r="306884" spans="8:8" x14ac:dyDescent="0.35">
      <c r="H306884" s="10"/>
    </row>
    <row r="306885" spans="8:8" x14ac:dyDescent="0.35">
      <c r="H306885" s="10"/>
    </row>
    <row r="306886" spans="8:8" x14ac:dyDescent="0.35">
      <c r="H306886" s="10"/>
    </row>
    <row r="306887" spans="8:8" x14ac:dyDescent="0.35">
      <c r="H306887" s="10"/>
    </row>
    <row r="306888" spans="8:8" x14ac:dyDescent="0.35">
      <c r="H306888" s="10"/>
    </row>
    <row r="306889" spans="8:8" x14ac:dyDescent="0.35">
      <c r="H306889" s="10"/>
    </row>
    <row r="306890" spans="8:8" x14ac:dyDescent="0.35">
      <c r="H306890" s="10"/>
    </row>
    <row r="306891" spans="8:8" x14ac:dyDescent="0.35">
      <c r="H306891" s="10"/>
    </row>
    <row r="306892" spans="8:8" x14ac:dyDescent="0.35">
      <c r="H306892" s="10"/>
    </row>
    <row r="306893" spans="8:8" x14ac:dyDescent="0.35">
      <c r="H306893" s="10"/>
    </row>
    <row r="306894" spans="8:8" x14ac:dyDescent="0.35">
      <c r="H306894" s="10"/>
    </row>
    <row r="306895" spans="8:8" x14ac:dyDescent="0.35">
      <c r="H306895" s="10"/>
    </row>
    <row r="306896" spans="8:8" x14ac:dyDescent="0.35">
      <c r="H306896" s="10"/>
    </row>
    <row r="306897" spans="8:8" x14ac:dyDescent="0.35">
      <c r="H306897" s="10"/>
    </row>
    <row r="306898" spans="8:8" x14ac:dyDescent="0.35">
      <c r="H306898" s="10"/>
    </row>
    <row r="306899" spans="8:8" x14ac:dyDescent="0.35">
      <c r="H306899" s="10"/>
    </row>
    <row r="306900" spans="8:8" x14ac:dyDescent="0.35">
      <c r="H306900" s="10"/>
    </row>
    <row r="306901" spans="8:8" x14ac:dyDescent="0.35">
      <c r="H306901" s="10"/>
    </row>
    <row r="306902" spans="8:8" x14ac:dyDescent="0.35">
      <c r="H306902" s="10"/>
    </row>
    <row r="306903" spans="8:8" x14ac:dyDescent="0.35">
      <c r="H306903" s="10"/>
    </row>
    <row r="306904" spans="8:8" x14ac:dyDescent="0.35">
      <c r="H306904" s="10"/>
    </row>
    <row r="306905" spans="8:8" x14ac:dyDescent="0.35">
      <c r="H306905" s="10"/>
    </row>
    <row r="306906" spans="8:8" x14ac:dyDescent="0.35">
      <c r="H306906" s="10"/>
    </row>
    <row r="306907" spans="8:8" x14ac:dyDescent="0.35">
      <c r="H306907" s="10"/>
    </row>
    <row r="306908" spans="8:8" x14ac:dyDescent="0.35">
      <c r="H306908" s="10"/>
    </row>
    <row r="306909" spans="8:8" x14ac:dyDescent="0.35">
      <c r="H306909" s="10"/>
    </row>
    <row r="306910" spans="8:8" x14ac:dyDescent="0.35">
      <c r="H306910" s="10"/>
    </row>
    <row r="306911" spans="8:8" x14ac:dyDescent="0.35">
      <c r="H306911" s="10"/>
    </row>
    <row r="306912" spans="8:8" x14ac:dyDescent="0.35">
      <c r="H306912" s="10"/>
    </row>
    <row r="306913" spans="8:8" x14ac:dyDescent="0.35">
      <c r="H306913" s="10"/>
    </row>
    <row r="306914" spans="8:8" x14ac:dyDescent="0.35">
      <c r="H306914" s="10"/>
    </row>
    <row r="306915" spans="8:8" x14ac:dyDescent="0.35">
      <c r="H306915" s="10"/>
    </row>
    <row r="306916" spans="8:8" x14ac:dyDescent="0.35">
      <c r="H306916" s="10"/>
    </row>
    <row r="306917" spans="8:8" x14ac:dyDescent="0.35">
      <c r="H306917" s="10"/>
    </row>
    <row r="306918" spans="8:8" x14ac:dyDescent="0.35">
      <c r="H306918" s="10"/>
    </row>
    <row r="306919" spans="8:8" x14ac:dyDescent="0.35">
      <c r="H306919" s="10"/>
    </row>
    <row r="306920" spans="8:8" x14ac:dyDescent="0.35">
      <c r="H306920" s="10"/>
    </row>
    <row r="306921" spans="8:8" x14ac:dyDescent="0.35">
      <c r="H306921" s="10"/>
    </row>
    <row r="306922" spans="8:8" x14ac:dyDescent="0.35">
      <c r="H306922" s="10"/>
    </row>
    <row r="306923" spans="8:8" x14ac:dyDescent="0.35">
      <c r="H306923" s="10"/>
    </row>
    <row r="306924" spans="8:8" x14ac:dyDescent="0.35">
      <c r="H306924" s="10"/>
    </row>
    <row r="306925" spans="8:8" x14ac:dyDescent="0.35">
      <c r="H306925" s="10"/>
    </row>
    <row r="306926" spans="8:8" x14ac:dyDescent="0.35">
      <c r="H306926" s="10"/>
    </row>
    <row r="306927" spans="8:8" x14ac:dyDescent="0.35">
      <c r="H306927" s="10"/>
    </row>
    <row r="306928" spans="8:8" x14ac:dyDescent="0.35">
      <c r="H306928" s="10"/>
    </row>
    <row r="306929" spans="8:8" x14ac:dyDescent="0.35">
      <c r="H306929" s="10"/>
    </row>
    <row r="306930" spans="8:8" x14ac:dyDescent="0.35">
      <c r="H306930" s="10"/>
    </row>
    <row r="306931" spans="8:8" x14ac:dyDescent="0.35">
      <c r="H306931" s="10"/>
    </row>
    <row r="306932" spans="8:8" x14ac:dyDescent="0.35">
      <c r="H306932" s="10"/>
    </row>
    <row r="306933" spans="8:8" x14ac:dyDescent="0.35">
      <c r="H306933" s="10"/>
    </row>
    <row r="306934" spans="8:8" x14ac:dyDescent="0.35">
      <c r="H306934" s="10"/>
    </row>
    <row r="306935" spans="8:8" x14ac:dyDescent="0.35">
      <c r="H306935" s="10"/>
    </row>
    <row r="306936" spans="8:8" x14ac:dyDescent="0.35">
      <c r="H306936" s="10"/>
    </row>
    <row r="306937" spans="8:8" x14ac:dyDescent="0.35">
      <c r="H306937" s="10"/>
    </row>
    <row r="306938" spans="8:8" x14ac:dyDescent="0.35">
      <c r="H306938" s="10"/>
    </row>
    <row r="306939" spans="8:8" x14ac:dyDescent="0.35">
      <c r="H306939" s="10"/>
    </row>
    <row r="306940" spans="8:8" x14ac:dyDescent="0.35">
      <c r="H306940" s="10"/>
    </row>
    <row r="306941" spans="8:8" x14ac:dyDescent="0.35">
      <c r="H306941" s="10"/>
    </row>
    <row r="306942" spans="8:8" x14ac:dyDescent="0.35">
      <c r="H306942" s="10"/>
    </row>
    <row r="306943" spans="8:8" x14ac:dyDescent="0.35">
      <c r="H306943" s="10"/>
    </row>
    <row r="306944" spans="8:8" x14ac:dyDescent="0.35">
      <c r="H306944" s="10"/>
    </row>
    <row r="306945" spans="8:8" x14ac:dyDescent="0.35">
      <c r="H306945" s="10"/>
    </row>
    <row r="306946" spans="8:8" x14ac:dyDescent="0.35">
      <c r="H306946" s="10"/>
    </row>
    <row r="306947" spans="8:8" x14ac:dyDescent="0.35">
      <c r="H306947" s="10"/>
    </row>
    <row r="306948" spans="8:8" x14ac:dyDescent="0.35">
      <c r="H306948" s="10"/>
    </row>
    <row r="306949" spans="8:8" x14ac:dyDescent="0.35">
      <c r="H306949" s="10"/>
    </row>
    <row r="306950" spans="8:8" x14ac:dyDescent="0.35">
      <c r="H306950" s="10"/>
    </row>
    <row r="306951" spans="8:8" x14ac:dyDescent="0.35">
      <c r="H306951" s="10"/>
    </row>
    <row r="306952" spans="8:8" x14ac:dyDescent="0.35">
      <c r="H306952" s="10"/>
    </row>
    <row r="306953" spans="8:8" x14ac:dyDescent="0.35">
      <c r="H306953" s="10"/>
    </row>
    <row r="306954" spans="8:8" x14ac:dyDescent="0.35">
      <c r="H306954" s="10"/>
    </row>
    <row r="306955" spans="8:8" x14ac:dyDescent="0.35">
      <c r="H306955" s="10"/>
    </row>
    <row r="306956" spans="8:8" x14ac:dyDescent="0.35">
      <c r="H306956" s="10"/>
    </row>
    <row r="306957" spans="8:8" x14ac:dyDescent="0.35">
      <c r="H306957" s="10"/>
    </row>
    <row r="306958" spans="8:8" x14ac:dyDescent="0.35">
      <c r="H306958" s="10"/>
    </row>
    <row r="306959" spans="8:8" x14ac:dyDescent="0.35">
      <c r="H306959" s="10"/>
    </row>
    <row r="306960" spans="8:8" x14ac:dyDescent="0.35">
      <c r="H306960" s="10"/>
    </row>
    <row r="306961" spans="8:8" x14ac:dyDescent="0.35">
      <c r="H306961" s="10"/>
    </row>
    <row r="306962" spans="8:8" x14ac:dyDescent="0.35">
      <c r="H306962" s="10"/>
    </row>
    <row r="306963" spans="8:8" x14ac:dyDescent="0.35">
      <c r="H306963" s="10"/>
    </row>
    <row r="306964" spans="8:8" x14ac:dyDescent="0.35">
      <c r="H306964" s="10"/>
    </row>
    <row r="306965" spans="8:8" x14ac:dyDescent="0.35">
      <c r="H306965" s="10"/>
    </row>
    <row r="306966" spans="8:8" x14ac:dyDescent="0.35">
      <c r="H306966" s="10"/>
    </row>
    <row r="306967" spans="8:8" x14ac:dyDescent="0.35">
      <c r="H306967" s="10"/>
    </row>
    <row r="306968" spans="8:8" x14ac:dyDescent="0.35">
      <c r="H306968" s="10"/>
    </row>
    <row r="306969" spans="8:8" x14ac:dyDescent="0.35">
      <c r="H306969" s="10"/>
    </row>
    <row r="306970" spans="8:8" x14ac:dyDescent="0.35">
      <c r="H306970" s="10"/>
    </row>
    <row r="306971" spans="8:8" x14ac:dyDescent="0.35">
      <c r="H306971" s="10"/>
    </row>
    <row r="306972" spans="8:8" x14ac:dyDescent="0.35">
      <c r="H306972" s="10"/>
    </row>
    <row r="306973" spans="8:8" x14ac:dyDescent="0.35">
      <c r="H306973" s="10"/>
    </row>
    <row r="306974" spans="8:8" x14ac:dyDescent="0.35">
      <c r="H306974" s="10"/>
    </row>
    <row r="306975" spans="8:8" x14ac:dyDescent="0.35">
      <c r="H306975" s="10"/>
    </row>
    <row r="306976" spans="8:8" x14ac:dyDescent="0.35">
      <c r="H306976" s="10"/>
    </row>
    <row r="306977" spans="8:8" x14ac:dyDescent="0.35">
      <c r="H306977" s="10"/>
    </row>
    <row r="306978" spans="8:8" x14ac:dyDescent="0.35">
      <c r="H306978" s="10"/>
    </row>
    <row r="306979" spans="8:8" x14ac:dyDescent="0.35">
      <c r="H306979" s="10"/>
    </row>
    <row r="306980" spans="8:8" x14ac:dyDescent="0.35">
      <c r="H306980" s="10"/>
    </row>
    <row r="306981" spans="8:8" x14ac:dyDescent="0.35">
      <c r="H306981" s="10"/>
    </row>
    <row r="306982" spans="8:8" x14ac:dyDescent="0.35">
      <c r="H306982" s="10"/>
    </row>
    <row r="306983" spans="8:8" x14ac:dyDescent="0.35">
      <c r="H306983" s="10"/>
    </row>
    <row r="306984" spans="8:8" x14ac:dyDescent="0.35">
      <c r="H306984" s="10"/>
    </row>
    <row r="306985" spans="8:8" x14ac:dyDescent="0.35">
      <c r="H306985" s="10"/>
    </row>
    <row r="306986" spans="8:8" x14ac:dyDescent="0.35">
      <c r="H306986" s="10"/>
    </row>
    <row r="306987" spans="8:8" x14ac:dyDescent="0.35">
      <c r="H306987" s="10"/>
    </row>
    <row r="306988" spans="8:8" x14ac:dyDescent="0.35">
      <c r="H306988" s="10"/>
    </row>
    <row r="306989" spans="8:8" x14ac:dyDescent="0.35">
      <c r="H306989" s="10"/>
    </row>
    <row r="306990" spans="8:8" x14ac:dyDescent="0.35">
      <c r="H306990" s="10"/>
    </row>
    <row r="306991" spans="8:8" x14ac:dyDescent="0.35">
      <c r="H306991" s="10"/>
    </row>
    <row r="306992" spans="8:8" x14ac:dyDescent="0.35">
      <c r="H306992" s="10"/>
    </row>
    <row r="306993" spans="8:8" x14ac:dyDescent="0.35">
      <c r="H306993" s="10"/>
    </row>
    <row r="306994" spans="8:8" x14ac:dyDescent="0.35">
      <c r="H306994" s="10"/>
    </row>
    <row r="306995" spans="8:8" x14ac:dyDescent="0.35">
      <c r="H306995" s="10"/>
    </row>
    <row r="306996" spans="8:8" x14ac:dyDescent="0.35">
      <c r="H306996" s="10"/>
    </row>
    <row r="306997" spans="8:8" x14ac:dyDescent="0.35">
      <c r="H306997" s="10"/>
    </row>
    <row r="306998" spans="8:8" x14ac:dyDescent="0.35">
      <c r="H306998" s="10"/>
    </row>
    <row r="306999" spans="8:8" x14ac:dyDescent="0.35">
      <c r="H306999" s="10"/>
    </row>
    <row r="307000" spans="8:8" x14ac:dyDescent="0.35">
      <c r="H307000" s="10"/>
    </row>
    <row r="307001" spans="8:8" x14ac:dyDescent="0.35">
      <c r="H307001" s="10"/>
    </row>
    <row r="307002" spans="8:8" x14ac:dyDescent="0.35">
      <c r="H307002" s="10"/>
    </row>
    <row r="307003" spans="8:8" x14ac:dyDescent="0.35">
      <c r="H307003" s="10"/>
    </row>
    <row r="307004" spans="8:8" x14ac:dyDescent="0.35">
      <c r="H307004" s="10"/>
    </row>
    <row r="307005" spans="8:8" x14ac:dyDescent="0.35">
      <c r="H307005" s="10"/>
    </row>
    <row r="307006" spans="8:8" x14ac:dyDescent="0.35">
      <c r="H307006" s="10"/>
    </row>
    <row r="307007" spans="8:8" x14ac:dyDescent="0.35">
      <c r="H307007" s="10"/>
    </row>
    <row r="307008" spans="8:8" x14ac:dyDescent="0.35">
      <c r="H307008" s="10"/>
    </row>
    <row r="307009" spans="8:8" x14ac:dyDescent="0.35">
      <c r="H307009" s="10"/>
    </row>
    <row r="307010" spans="8:8" x14ac:dyDescent="0.35">
      <c r="H307010" s="10"/>
    </row>
    <row r="307011" spans="8:8" x14ac:dyDescent="0.35">
      <c r="H307011" s="10"/>
    </row>
    <row r="307012" spans="8:8" x14ac:dyDescent="0.35">
      <c r="H307012" s="10"/>
    </row>
    <row r="307013" spans="8:8" x14ac:dyDescent="0.35">
      <c r="H307013" s="10"/>
    </row>
    <row r="307014" spans="8:8" x14ac:dyDescent="0.35">
      <c r="H307014" s="10"/>
    </row>
    <row r="307015" spans="8:8" x14ac:dyDescent="0.35">
      <c r="H307015" s="10"/>
    </row>
    <row r="307016" spans="8:8" x14ac:dyDescent="0.35">
      <c r="H307016" s="10"/>
    </row>
    <row r="307017" spans="8:8" x14ac:dyDescent="0.35">
      <c r="H307017" s="10"/>
    </row>
    <row r="307018" spans="8:8" x14ac:dyDescent="0.35">
      <c r="H307018" s="10"/>
    </row>
    <row r="307019" spans="8:8" x14ac:dyDescent="0.35">
      <c r="H307019" s="10"/>
    </row>
    <row r="307020" spans="8:8" x14ac:dyDescent="0.35">
      <c r="H307020" s="10"/>
    </row>
    <row r="307021" spans="8:8" x14ac:dyDescent="0.35">
      <c r="H307021" s="10"/>
    </row>
    <row r="307022" spans="8:8" x14ac:dyDescent="0.35">
      <c r="H307022" s="10"/>
    </row>
    <row r="307023" spans="8:8" x14ac:dyDescent="0.35">
      <c r="H307023" s="10"/>
    </row>
    <row r="307024" spans="8:8" x14ac:dyDescent="0.35">
      <c r="H307024" s="10"/>
    </row>
    <row r="307025" spans="8:8" x14ac:dyDescent="0.35">
      <c r="H307025" s="10"/>
    </row>
    <row r="307026" spans="8:8" x14ac:dyDescent="0.35">
      <c r="H307026" s="10"/>
    </row>
    <row r="307027" spans="8:8" x14ac:dyDescent="0.35">
      <c r="H307027" s="10"/>
    </row>
    <row r="307028" spans="8:8" x14ac:dyDescent="0.35">
      <c r="H307028" s="10"/>
    </row>
    <row r="307029" spans="8:8" x14ac:dyDescent="0.35">
      <c r="H307029" s="10"/>
    </row>
    <row r="307030" spans="8:8" x14ac:dyDescent="0.35">
      <c r="H307030" s="10"/>
    </row>
    <row r="307031" spans="8:8" x14ac:dyDescent="0.35">
      <c r="H307031" s="10"/>
    </row>
    <row r="307032" spans="8:8" x14ac:dyDescent="0.35">
      <c r="H307032" s="10"/>
    </row>
    <row r="307033" spans="8:8" x14ac:dyDescent="0.35">
      <c r="H307033" s="10"/>
    </row>
    <row r="307034" spans="8:8" x14ac:dyDescent="0.35">
      <c r="H307034" s="10"/>
    </row>
    <row r="307035" spans="8:8" x14ac:dyDescent="0.35">
      <c r="H307035" s="10"/>
    </row>
    <row r="307036" spans="8:8" x14ac:dyDescent="0.35">
      <c r="H307036" s="10"/>
    </row>
    <row r="307037" spans="8:8" x14ac:dyDescent="0.35">
      <c r="H307037" s="10"/>
    </row>
    <row r="307038" spans="8:8" x14ac:dyDescent="0.35">
      <c r="H307038" s="10"/>
    </row>
    <row r="307039" spans="8:8" x14ac:dyDescent="0.35">
      <c r="H307039" s="10"/>
    </row>
    <row r="307040" spans="8:8" x14ac:dyDescent="0.35">
      <c r="H307040" s="10"/>
    </row>
    <row r="307041" spans="8:8" x14ac:dyDescent="0.35">
      <c r="H307041" s="10"/>
    </row>
    <row r="307042" spans="8:8" x14ac:dyDescent="0.35">
      <c r="H307042" s="10"/>
    </row>
    <row r="307043" spans="8:8" x14ac:dyDescent="0.35">
      <c r="H307043" s="10"/>
    </row>
    <row r="307044" spans="8:8" x14ac:dyDescent="0.35">
      <c r="H307044" s="10"/>
    </row>
    <row r="307045" spans="8:8" x14ac:dyDescent="0.35">
      <c r="H307045" s="10"/>
    </row>
    <row r="307046" spans="8:8" x14ac:dyDescent="0.35">
      <c r="H307046" s="10"/>
    </row>
    <row r="307047" spans="8:8" x14ac:dyDescent="0.35">
      <c r="H307047" s="10"/>
    </row>
    <row r="307048" spans="8:8" x14ac:dyDescent="0.35">
      <c r="H307048" s="10"/>
    </row>
    <row r="307049" spans="8:8" x14ac:dyDescent="0.35">
      <c r="H307049" s="10"/>
    </row>
    <row r="307050" spans="8:8" x14ac:dyDescent="0.35">
      <c r="H307050" s="10"/>
    </row>
    <row r="307051" spans="8:8" x14ac:dyDescent="0.35">
      <c r="H307051" s="10"/>
    </row>
    <row r="307052" spans="8:8" x14ac:dyDescent="0.35">
      <c r="H307052" s="10"/>
    </row>
    <row r="307053" spans="8:8" x14ac:dyDescent="0.35">
      <c r="H307053" s="10"/>
    </row>
    <row r="307054" spans="8:8" x14ac:dyDescent="0.35">
      <c r="H307054" s="10"/>
    </row>
    <row r="307055" spans="8:8" x14ac:dyDescent="0.35">
      <c r="H307055" s="10"/>
    </row>
    <row r="307056" spans="8:8" x14ac:dyDescent="0.35">
      <c r="H307056" s="10"/>
    </row>
    <row r="307057" spans="8:8" x14ac:dyDescent="0.35">
      <c r="H307057" s="10"/>
    </row>
    <row r="307058" spans="8:8" x14ac:dyDescent="0.35">
      <c r="H307058" s="10"/>
    </row>
    <row r="307059" spans="8:8" x14ac:dyDescent="0.35">
      <c r="H307059" s="10"/>
    </row>
    <row r="307060" spans="8:8" x14ac:dyDescent="0.35">
      <c r="H307060" s="10"/>
    </row>
    <row r="307061" spans="8:8" x14ac:dyDescent="0.35">
      <c r="H307061" s="10"/>
    </row>
    <row r="307062" spans="8:8" x14ac:dyDescent="0.35">
      <c r="H307062" s="10"/>
    </row>
    <row r="307063" spans="8:8" x14ac:dyDescent="0.35">
      <c r="H307063" s="10"/>
    </row>
    <row r="307064" spans="8:8" x14ac:dyDescent="0.35">
      <c r="H307064" s="10"/>
    </row>
    <row r="307065" spans="8:8" x14ac:dyDescent="0.35">
      <c r="H307065" s="10"/>
    </row>
    <row r="307066" spans="8:8" x14ac:dyDescent="0.35">
      <c r="H307066" s="10"/>
    </row>
    <row r="307067" spans="8:8" x14ac:dyDescent="0.35">
      <c r="H307067" s="10"/>
    </row>
    <row r="307068" spans="8:8" x14ac:dyDescent="0.35">
      <c r="H307068" s="10"/>
    </row>
    <row r="307069" spans="8:8" x14ac:dyDescent="0.35">
      <c r="H307069" s="10"/>
    </row>
    <row r="307070" spans="8:8" x14ac:dyDescent="0.35">
      <c r="H307070" s="10"/>
    </row>
    <row r="307071" spans="8:8" x14ac:dyDescent="0.35">
      <c r="H307071" s="10"/>
    </row>
    <row r="307072" spans="8:8" x14ac:dyDescent="0.35">
      <c r="H307072" s="10"/>
    </row>
    <row r="307073" spans="8:8" x14ac:dyDescent="0.35">
      <c r="H307073" s="10"/>
    </row>
    <row r="307074" spans="8:8" x14ac:dyDescent="0.35">
      <c r="H307074" s="10"/>
    </row>
    <row r="307075" spans="8:8" x14ac:dyDescent="0.35">
      <c r="H307075" s="10"/>
    </row>
    <row r="307076" spans="8:8" x14ac:dyDescent="0.35">
      <c r="H307076" s="10"/>
    </row>
    <row r="307077" spans="8:8" x14ac:dyDescent="0.35">
      <c r="H307077" s="10"/>
    </row>
    <row r="307078" spans="8:8" x14ac:dyDescent="0.35">
      <c r="H307078" s="10"/>
    </row>
    <row r="307079" spans="8:8" x14ac:dyDescent="0.35">
      <c r="H307079" s="10"/>
    </row>
    <row r="307080" spans="8:8" x14ac:dyDescent="0.35">
      <c r="H307080" s="10"/>
    </row>
    <row r="307081" spans="8:8" x14ac:dyDescent="0.35">
      <c r="H307081" s="10"/>
    </row>
    <row r="307082" spans="8:8" x14ac:dyDescent="0.35">
      <c r="H307082" s="10"/>
    </row>
    <row r="307083" spans="8:8" x14ac:dyDescent="0.35">
      <c r="H307083" s="10"/>
    </row>
    <row r="307084" spans="8:8" x14ac:dyDescent="0.35">
      <c r="H307084" s="10"/>
    </row>
    <row r="307085" spans="8:8" x14ac:dyDescent="0.35">
      <c r="H307085" s="10"/>
    </row>
    <row r="307086" spans="8:8" x14ac:dyDescent="0.35">
      <c r="H307086" s="10"/>
    </row>
    <row r="307087" spans="8:8" x14ac:dyDescent="0.35">
      <c r="H307087" s="10"/>
    </row>
    <row r="307088" spans="8:8" x14ac:dyDescent="0.35">
      <c r="H307088" s="10"/>
    </row>
    <row r="307089" spans="8:8" x14ac:dyDescent="0.35">
      <c r="H307089" s="10"/>
    </row>
    <row r="307090" spans="8:8" x14ac:dyDescent="0.35">
      <c r="H307090" s="10"/>
    </row>
    <row r="307091" spans="8:8" x14ac:dyDescent="0.35">
      <c r="H307091" s="10"/>
    </row>
    <row r="307092" spans="8:8" x14ac:dyDescent="0.35">
      <c r="H307092" s="10"/>
    </row>
    <row r="307093" spans="8:8" x14ac:dyDescent="0.35">
      <c r="H307093" s="10"/>
    </row>
    <row r="307094" spans="8:8" x14ac:dyDescent="0.35">
      <c r="H307094" s="10"/>
    </row>
    <row r="307095" spans="8:8" x14ac:dyDescent="0.35">
      <c r="H307095" s="10"/>
    </row>
    <row r="307096" spans="8:8" x14ac:dyDescent="0.35">
      <c r="H307096" s="10"/>
    </row>
    <row r="307097" spans="8:8" x14ac:dyDescent="0.35">
      <c r="H307097" s="10"/>
    </row>
    <row r="307098" spans="8:8" x14ac:dyDescent="0.35">
      <c r="H307098" s="10"/>
    </row>
    <row r="307099" spans="8:8" x14ac:dyDescent="0.35">
      <c r="H307099" s="10"/>
    </row>
    <row r="307100" spans="8:8" x14ac:dyDescent="0.35">
      <c r="H307100" s="10"/>
    </row>
    <row r="307101" spans="8:8" x14ac:dyDescent="0.35">
      <c r="H307101" s="10"/>
    </row>
    <row r="307102" spans="8:8" x14ac:dyDescent="0.35">
      <c r="H307102" s="10"/>
    </row>
    <row r="307103" spans="8:8" x14ac:dyDescent="0.35">
      <c r="H307103" s="10"/>
    </row>
    <row r="307104" spans="8:8" x14ac:dyDescent="0.35">
      <c r="H307104" s="10"/>
    </row>
    <row r="307105" spans="8:8" x14ac:dyDescent="0.35">
      <c r="H307105" s="10"/>
    </row>
    <row r="307106" spans="8:8" x14ac:dyDescent="0.35">
      <c r="H307106" s="10"/>
    </row>
    <row r="307107" spans="8:8" x14ac:dyDescent="0.35">
      <c r="H307107" s="10"/>
    </row>
    <row r="307108" spans="8:8" x14ac:dyDescent="0.35">
      <c r="H307108" s="10"/>
    </row>
    <row r="307109" spans="8:8" x14ac:dyDescent="0.35">
      <c r="H307109" s="10"/>
    </row>
    <row r="307110" spans="8:8" x14ac:dyDescent="0.35">
      <c r="H307110" s="10"/>
    </row>
    <row r="307111" spans="8:8" x14ac:dyDescent="0.35">
      <c r="H307111" s="10"/>
    </row>
    <row r="307112" spans="8:8" x14ac:dyDescent="0.35">
      <c r="H307112" s="10"/>
    </row>
    <row r="307113" spans="8:8" x14ac:dyDescent="0.35">
      <c r="H307113" s="10"/>
    </row>
    <row r="307114" spans="8:8" x14ac:dyDescent="0.35">
      <c r="H307114" s="10"/>
    </row>
    <row r="307115" spans="8:8" x14ac:dyDescent="0.35">
      <c r="H307115" s="10"/>
    </row>
    <row r="307116" spans="8:8" x14ac:dyDescent="0.35">
      <c r="H307116" s="10"/>
    </row>
    <row r="307117" spans="8:8" x14ac:dyDescent="0.35">
      <c r="H307117" s="10"/>
    </row>
    <row r="307118" spans="8:8" x14ac:dyDescent="0.35">
      <c r="H307118" s="10"/>
    </row>
    <row r="307119" spans="8:8" x14ac:dyDescent="0.35">
      <c r="H307119" s="10"/>
    </row>
    <row r="307120" spans="8:8" x14ac:dyDescent="0.35">
      <c r="H307120" s="10"/>
    </row>
    <row r="307121" spans="8:8" x14ac:dyDescent="0.35">
      <c r="H307121" s="10"/>
    </row>
    <row r="307122" spans="8:8" x14ac:dyDescent="0.35">
      <c r="H307122" s="10"/>
    </row>
    <row r="307123" spans="8:8" x14ac:dyDescent="0.35">
      <c r="H307123" s="10"/>
    </row>
    <row r="307124" spans="8:8" x14ac:dyDescent="0.35">
      <c r="H307124" s="10"/>
    </row>
    <row r="307125" spans="8:8" x14ac:dyDescent="0.35">
      <c r="H307125" s="10"/>
    </row>
    <row r="307126" spans="8:8" x14ac:dyDescent="0.35">
      <c r="H307126" s="10"/>
    </row>
    <row r="307127" spans="8:8" x14ac:dyDescent="0.35">
      <c r="H307127" s="10"/>
    </row>
    <row r="307128" spans="8:8" x14ac:dyDescent="0.35">
      <c r="H307128" s="10"/>
    </row>
    <row r="307129" spans="8:8" x14ac:dyDescent="0.35">
      <c r="H307129" s="10"/>
    </row>
    <row r="307130" spans="8:8" x14ac:dyDescent="0.35">
      <c r="H307130" s="10"/>
    </row>
    <row r="307131" spans="8:8" x14ac:dyDescent="0.35">
      <c r="H307131" s="10"/>
    </row>
    <row r="307132" spans="8:8" x14ac:dyDescent="0.35">
      <c r="H307132" s="10"/>
    </row>
    <row r="307133" spans="8:8" x14ac:dyDescent="0.35">
      <c r="H307133" s="10"/>
    </row>
    <row r="307134" spans="8:8" x14ac:dyDescent="0.35">
      <c r="H307134" s="10"/>
    </row>
    <row r="307135" spans="8:8" x14ac:dyDescent="0.35">
      <c r="H307135" s="10"/>
    </row>
    <row r="307136" spans="8:8" x14ac:dyDescent="0.35">
      <c r="H307136" s="10"/>
    </row>
    <row r="307137" spans="8:8" x14ac:dyDescent="0.35">
      <c r="H307137" s="10"/>
    </row>
    <row r="307138" spans="8:8" x14ac:dyDescent="0.35">
      <c r="H307138" s="10"/>
    </row>
    <row r="307139" spans="8:8" x14ac:dyDescent="0.35">
      <c r="H307139" s="10"/>
    </row>
    <row r="307140" spans="8:8" x14ac:dyDescent="0.35">
      <c r="H307140" s="10"/>
    </row>
    <row r="307141" spans="8:8" x14ac:dyDescent="0.35">
      <c r="H307141" s="10"/>
    </row>
    <row r="307142" spans="8:8" x14ac:dyDescent="0.35">
      <c r="H307142" s="10"/>
    </row>
    <row r="307143" spans="8:8" x14ac:dyDescent="0.35">
      <c r="H307143" s="10"/>
    </row>
    <row r="307144" spans="8:8" x14ac:dyDescent="0.35">
      <c r="H307144" s="10"/>
    </row>
    <row r="307145" spans="8:8" x14ac:dyDescent="0.35">
      <c r="H307145" s="10"/>
    </row>
    <row r="307146" spans="8:8" x14ac:dyDescent="0.35">
      <c r="H307146" s="10"/>
    </row>
    <row r="307147" spans="8:8" x14ac:dyDescent="0.35">
      <c r="H307147" s="10"/>
    </row>
    <row r="307148" spans="8:8" x14ac:dyDescent="0.35">
      <c r="H307148" s="10"/>
    </row>
    <row r="307149" spans="8:8" x14ac:dyDescent="0.35">
      <c r="H307149" s="10"/>
    </row>
    <row r="307150" spans="8:8" x14ac:dyDescent="0.35">
      <c r="H307150" s="10"/>
    </row>
    <row r="307151" spans="8:8" x14ac:dyDescent="0.35">
      <c r="H307151" s="10"/>
    </row>
    <row r="307152" spans="8:8" x14ac:dyDescent="0.35">
      <c r="H307152" s="10"/>
    </row>
    <row r="307153" spans="8:8" x14ac:dyDescent="0.35">
      <c r="H307153" s="10"/>
    </row>
    <row r="307154" spans="8:8" x14ac:dyDescent="0.35">
      <c r="H307154" s="10"/>
    </row>
    <row r="307155" spans="8:8" x14ac:dyDescent="0.35">
      <c r="H307155" s="10"/>
    </row>
    <row r="307156" spans="8:8" x14ac:dyDescent="0.35">
      <c r="H307156" s="10"/>
    </row>
    <row r="307157" spans="8:8" x14ac:dyDescent="0.35">
      <c r="H307157" s="10"/>
    </row>
    <row r="307158" spans="8:8" x14ac:dyDescent="0.35">
      <c r="H307158" s="10"/>
    </row>
    <row r="307159" spans="8:8" x14ac:dyDescent="0.35">
      <c r="H307159" s="10"/>
    </row>
    <row r="307160" spans="8:8" x14ac:dyDescent="0.35">
      <c r="H307160" s="10"/>
    </row>
    <row r="307161" spans="8:8" x14ac:dyDescent="0.35">
      <c r="H307161" s="10"/>
    </row>
    <row r="307162" spans="8:8" x14ac:dyDescent="0.35">
      <c r="H307162" s="10"/>
    </row>
    <row r="307163" spans="8:8" x14ac:dyDescent="0.35">
      <c r="H307163" s="10"/>
    </row>
    <row r="307164" spans="8:8" x14ac:dyDescent="0.35">
      <c r="H307164" s="10"/>
    </row>
    <row r="307165" spans="8:8" x14ac:dyDescent="0.35">
      <c r="H307165" s="10"/>
    </row>
    <row r="307166" spans="8:8" x14ac:dyDescent="0.35">
      <c r="H307166" s="10"/>
    </row>
    <row r="307167" spans="8:8" x14ac:dyDescent="0.35">
      <c r="H307167" s="10"/>
    </row>
    <row r="307168" spans="8:8" x14ac:dyDescent="0.35">
      <c r="H307168" s="10"/>
    </row>
    <row r="307169" spans="8:8" x14ac:dyDescent="0.35">
      <c r="H307169" s="10"/>
    </row>
    <row r="307170" spans="8:8" x14ac:dyDescent="0.35">
      <c r="H307170" s="10"/>
    </row>
    <row r="307171" spans="8:8" x14ac:dyDescent="0.35">
      <c r="H307171" s="10"/>
    </row>
    <row r="307172" spans="8:8" x14ac:dyDescent="0.35">
      <c r="H307172" s="10"/>
    </row>
    <row r="307173" spans="8:8" x14ac:dyDescent="0.35">
      <c r="H307173" s="10"/>
    </row>
    <row r="307174" spans="8:8" x14ac:dyDescent="0.35">
      <c r="H307174" s="10"/>
    </row>
    <row r="307175" spans="8:8" x14ac:dyDescent="0.35">
      <c r="H307175" s="10"/>
    </row>
    <row r="307176" spans="8:8" x14ac:dyDescent="0.35">
      <c r="H307176" s="10"/>
    </row>
    <row r="307177" spans="8:8" x14ac:dyDescent="0.35">
      <c r="H307177" s="10"/>
    </row>
    <row r="307178" spans="8:8" x14ac:dyDescent="0.35">
      <c r="H307178" s="10"/>
    </row>
    <row r="307179" spans="8:8" x14ac:dyDescent="0.35">
      <c r="H307179" s="10"/>
    </row>
    <row r="307180" spans="8:8" x14ac:dyDescent="0.35">
      <c r="H307180" s="10"/>
    </row>
    <row r="307181" spans="8:8" x14ac:dyDescent="0.35">
      <c r="H307181" s="10"/>
    </row>
    <row r="307182" spans="8:8" x14ac:dyDescent="0.35">
      <c r="H307182" s="10"/>
    </row>
    <row r="307183" spans="8:8" x14ac:dyDescent="0.35">
      <c r="H307183" s="10"/>
    </row>
    <row r="307184" spans="8:8" x14ac:dyDescent="0.35">
      <c r="H307184" s="10"/>
    </row>
    <row r="307185" spans="8:8" x14ac:dyDescent="0.35">
      <c r="H307185" s="10"/>
    </row>
    <row r="307186" spans="8:8" x14ac:dyDescent="0.35">
      <c r="H307186" s="10"/>
    </row>
    <row r="307187" spans="8:8" x14ac:dyDescent="0.35">
      <c r="H307187" s="10"/>
    </row>
    <row r="307188" spans="8:8" x14ac:dyDescent="0.35">
      <c r="H307188" s="10"/>
    </row>
    <row r="307189" spans="8:8" x14ac:dyDescent="0.35">
      <c r="H307189" s="10"/>
    </row>
    <row r="307190" spans="8:8" x14ac:dyDescent="0.35">
      <c r="H307190" s="10"/>
    </row>
    <row r="307191" spans="8:8" x14ac:dyDescent="0.35">
      <c r="H307191" s="10"/>
    </row>
    <row r="307192" spans="8:8" x14ac:dyDescent="0.35">
      <c r="H307192" s="10"/>
    </row>
    <row r="307193" spans="8:8" x14ac:dyDescent="0.35">
      <c r="H307193" s="10"/>
    </row>
    <row r="307194" spans="8:8" x14ac:dyDescent="0.35">
      <c r="H307194" s="10"/>
    </row>
    <row r="307195" spans="8:8" x14ac:dyDescent="0.35">
      <c r="H307195" s="10"/>
    </row>
    <row r="307196" spans="8:8" x14ac:dyDescent="0.35">
      <c r="H307196" s="10"/>
    </row>
    <row r="307197" spans="8:8" x14ac:dyDescent="0.35">
      <c r="H307197" s="10"/>
    </row>
    <row r="307198" spans="8:8" x14ac:dyDescent="0.35">
      <c r="H307198" s="10"/>
    </row>
    <row r="307199" spans="8:8" x14ac:dyDescent="0.35">
      <c r="H307199" s="10"/>
    </row>
    <row r="307200" spans="8:8" x14ac:dyDescent="0.35">
      <c r="H307200" s="10"/>
    </row>
    <row r="307201" spans="8:8" x14ac:dyDescent="0.35">
      <c r="H307201" s="10"/>
    </row>
    <row r="307202" spans="8:8" x14ac:dyDescent="0.35">
      <c r="H307202" s="10"/>
    </row>
    <row r="307203" spans="8:8" x14ac:dyDescent="0.35">
      <c r="H307203" s="10"/>
    </row>
    <row r="307204" spans="8:8" x14ac:dyDescent="0.35">
      <c r="H307204" s="10"/>
    </row>
    <row r="307205" spans="8:8" x14ac:dyDescent="0.35">
      <c r="H307205" s="10"/>
    </row>
    <row r="307206" spans="8:8" x14ac:dyDescent="0.35">
      <c r="H307206" s="10"/>
    </row>
    <row r="307207" spans="8:8" x14ac:dyDescent="0.35">
      <c r="H307207" s="10"/>
    </row>
    <row r="307208" spans="8:8" x14ac:dyDescent="0.35">
      <c r="H307208" s="10"/>
    </row>
    <row r="307209" spans="8:8" x14ac:dyDescent="0.35">
      <c r="H307209" s="10"/>
    </row>
    <row r="307210" spans="8:8" x14ac:dyDescent="0.35">
      <c r="H307210" s="10"/>
    </row>
    <row r="307211" spans="8:8" x14ac:dyDescent="0.35">
      <c r="H307211" s="10"/>
    </row>
    <row r="307212" spans="8:8" x14ac:dyDescent="0.35">
      <c r="H307212" s="10"/>
    </row>
    <row r="307213" spans="8:8" x14ac:dyDescent="0.35">
      <c r="H307213" s="10"/>
    </row>
    <row r="307214" spans="8:8" x14ac:dyDescent="0.35">
      <c r="H307214" s="10"/>
    </row>
    <row r="307215" spans="8:8" x14ac:dyDescent="0.35">
      <c r="H307215" s="10"/>
    </row>
    <row r="307216" spans="8:8" x14ac:dyDescent="0.35">
      <c r="H307216" s="10"/>
    </row>
    <row r="307217" spans="8:8" x14ac:dyDescent="0.35">
      <c r="H307217" s="10"/>
    </row>
    <row r="307218" spans="8:8" x14ac:dyDescent="0.35">
      <c r="H307218" s="10"/>
    </row>
    <row r="307219" spans="8:8" x14ac:dyDescent="0.35">
      <c r="H307219" s="10"/>
    </row>
    <row r="307220" spans="8:8" x14ac:dyDescent="0.35">
      <c r="H307220" s="10"/>
    </row>
    <row r="307221" spans="8:8" x14ac:dyDescent="0.35">
      <c r="H307221" s="10"/>
    </row>
    <row r="307222" spans="8:8" x14ac:dyDescent="0.35">
      <c r="H307222" s="10"/>
    </row>
    <row r="307223" spans="8:8" x14ac:dyDescent="0.35">
      <c r="H307223" s="10"/>
    </row>
    <row r="307224" spans="8:8" x14ac:dyDescent="0.35">
      <c r="H307224" s="10"/>
    </row>
    <row r="307225" spans="8:8" x14ac:dyDescent="0.35">
      <c r="H307225" s="10"/>
    </row>
    <row r="307226" spans="8:8" x14ac:dyDescent="0.35">
      <c r="H307226" s="10"/>
    </row>
    <row r="307227" spans="8:8" x14ac:dyDescent="0.35">
      <c r="H307227" s="10"/>
    </row>
    <row r="307228" spans="8:8" x14ac:dyDescent="0.35">
      <c r="H307228" s="10"/>
    </row>
    <row r="307229" spans="8:8" x14ac:dyDescent="0.35">
      <c r="H307229" s="10"/>
    </row>
    <row r="307230" spans="8:8" x14ac:dyDescent="0.35">
      <c r="H307230" s="10"/>
    </row>
    <row r="307231" spans="8:8" x14ac:dyDescent="0.35">
      <c r="H307231" s="10"/>
    </row>
    <row r="307232" spans="8:8" x14ac:dyDescent="0.35">
      <c r="H307232" s="10"/>
    </row>
    <row r="307233" spans="8:8" x14ac:dyDescent="0.35">
      <c r="H307233" s="10"/>
    </row>
    <row r="307234" spans="8:8" x14ac:dyDescent="0.35">
      <c r="H307234" s="10"/>
    </row>
    <row r="307235" spans="8:8" x14ac:dyDescent="0.35">
      <c r="H307235" s="10"/>
    </row>
    <row r="307236" spans="8:8" x14ac:dyDescent="0.35">
      <c r="H307236" s="10"/>
    </row>
    <row r="307237" spans="8:8" x14ac:dyDescent="0.35">
      <c r="H307237" s="10"/>
    </row>
    <row r="307238" spans="8:8" x14ac:dyDescent="0.35">
      <c r="H307238" s="10"/>
    </row>
    <row r="307239" spans="8:8" x14ac:dyDescent="0.35">
      <c r="H307239" s="10"/>
    </row>
    <row r="307240" spans="8:8" x14ac:dyDescent="0.35">
      <c r="H307240" s="10"/>
    </row>
    <row r="307241" spans="8:8" x14ac:dyDescent="0.35">
      <c r="H307241" s="10"/>
    </row>
    <row r="307242" spans="8:8" x14ac:dyDescent="0.35">
      <c r="H307242" s="10"/>
    </row>
    <row r="307243" spans="8:8" x14ac:dyDescent="0.35">
      <c r="H307243" s="10"/>
    </row>
    <row r="307244" spans="8:8" x14ac:dyDescent="0.35">
      <c r="H307244" s="10"/>
    </row>
    <row r="307245" spans="8:8" x14ac:dyDescent="0.35">
      <c r="H307245" s="10"/>
    </row>
    <row r="307246" spans="8:8" x14ac:dyDescent="0.35">
      <c r="H307246" s="10"/>
    </row>
    <row r="307247" spans="8:8" x14ac:dyDescent="0.35">
      <c r="H307247" s="10"/>
    </row>
    <row r="307248" spans="8:8" x14ac:dyDescent="0.35">
      <c r="H307248" s="10"/>
    </row>
    <row r="307249" spans="8:8" x14ac:dyDescent="0.35">
      <c r="H307249" s="10"/>
    </row>
    <row r="307250" spans="8:8" x14ac:dyDescent="0.35">
      <c r="H307250" s="10"/>
    </row>
    <row r="307251" spans="8:8" x14ac:dyDescent="0.35">
      <c r="H307251" s="10"/>
    </row>
    <row r="307252" spans="8:8" x14ac:dyDescent="0.35">
      <c r="H307252" s="10"/>
    </row>
    <row r="307253" spans="8:8" x14ac:dyDescent="0.35">
      <c r="H307253" s="10"/>
    </row>
    <row r="307254" spans="8:8" x14ac:dyDescent="0.35">
      <c r="H307254" s="10"/>
    </row>
    <row r="307255" spans="8:8" x14ac:dyDescent="0.35">
      <c r="H307255" s="10"/>
    </row>
    <row r="307256" spans="8:8" x14ac:dyDescent="0.35">
      <c r="H307256" s="10"/>
    </row>
    <row r="307257" spans="8:8" x14ac:dyDescent="0.35">
      <c r="H307257" s="10"/>
    </row>
    <row r="307258" spans="8:8" x14ac:dyDescent="0.35">
      <c r="H307258" s="10"/>
    </row>
    <row r="307259" spans="8:8" x14ac:dyDescent="0.35">
      <c r="H307259" s="10"/>
    </row>
    <row r="307260" spans="8:8" x14ac:dyDescent="0.35">
      <c r="H307260" s="10"/>
    </row>
    <row r="307261" spans="8:8" x14ac:dyDescent="0.35">
      <c r="H307261" s="10"/>
    </row>
    <row r="307262" spans="8:8" x14ac:dyDescent="0.35">
      <c r="H307262" s="10"/>
    </row>
    <row r="307263" spans="8:8" x14ac:dyDescent="0.35">
      <c r="H307263" s="10"/>
    </row>
    <row r="307264" spans="8:8" x14ac:dyDescent="0.35">
      <c r="H307264" s="10"/>
    </row>
    <row r="307265" spans="8:8" x14ac:dyDescent="0.35">
      <c r="H307265" s="10"/>
    </row>
    <row r="307266" spans="8:8" x14ac:dyDescent="0.35">
      <c r="H307266" s="10"/>
    </row>
    <row r="307267" spans="8:8" x14ac:dyDescent="0.35">
      <c r="H307267" s="10"/>
    </row>
    <row r="307268" spans="8:8" x14ac:dyDescent="0.35">
      <c r="H307268" s="10"/>
    </row>
    <row r="307269" spans="8:8" x14ac:dyDescent="0.35">
      <c r="H307269" s="10"/>
    </row>
    <row r="307270" spans="8:8" x14ac:dyDescent="0.35">
      <c r="H307270" s="10"/>
    </row>
    <row r="307271" spans="8:8" x14ac:dyDescent="0.35">
      <c r="H307271" s="10"/>
    </row>
    <row r="307272" spans="8:8" x14ac:dyDescent="0.35">
      <c r="H307272" s="10"/>
    </row>
    <row r="307273" spans="8:8" x14ac:dyDescent="0.35">
      <c r="H307273" s="10"/>
    </row>
    <row r="307274" spans="8:8" x14ac:dyDescent="0.35">
      <c r="H307274" s="10"/>
    </row>
    <row r="307275" spans="8:8" x14ac:dyDescent="0.35">
      <c r="H307275" s="10"/>
    </row>
    <row r="307276" spans="8:8" x14ac:dyDescent="0.35">
      <c r="H307276" s="10"/>
    </row>
    <row r="307277" spans="8:8" x14ac:dyDescent="0.35">
      <c r="H307277" s="10"/>
    </row>
    <row r="307278" spans="8:8" x14ac:dyDescent="0.35">
      <c r="H307278" s="10"/>
    </row>
    <row r="307279" spans="8:8" x14ac:dyDescent="0.35">
      <c r="H307279" s="10"/>
    </row>
    <row r="307280" spans="8:8" x14ac:dyDescent="0.35">
      <c r="H307280" s="10"/>
    </row>
    <row r="307281" spans="8:8" x14ac:dyDescent="0.35">
      <c r="H307281" s="10"/>
    </row>
    <row r="307282" spans="8:8" x14ac:dyDescent="0.35">
      <c r="H307282" s="10"/>
    </row>
    <row r="307283" spans="8:8" x14ac:dyDescent="0.35">
      <c r="H307283" s="10"/>
    </row>
    <row r="307284" spans="8:8" x14ac:dyDescent="0.35">
      <c r="H307284" s="10"/>
    </row>
    <row r="307285" spans="8:8" x14ac:dyDescent="0.35">
      <c r="H307285" s="10"/>
    </row>
    <row r="307286" spans="8:8" x14ac:dyDescent="0.35">
      <c r="H307286" s="10"/>
    </row>
    <row r="307287" spans="8:8" x14ac:dyDescent="0.35">
      <c r="H307287" s="10"/>
    </row>
    <row r="307288" spans="8:8" x14ac:dyDescent="0.35">
      <c r="H307288" s="10"/>
    </row>
    <row r="307289" spans="8:8" x14ac:dyDescent="0.35">
      <c r="H307289" s="10"/>
    </row>
    <row r="307290" spans="8:8" x14ac:dyDescent="0.35">
      <c r="H307290" s="10"/>
    </row>
    <row r="307291" spans="8:8" x14ac:dyDescent="0.35">
      <c r="H307291" s="10"/>
    </row>
    <row r="307292" spans="8:8" x14ac:dyDescent="0.35">
      <c r="H307292" s="10"/>
    </row>
    <row r="307293" spans="8:8" x14ac:dyDescent="0.35">
      <c r="H307293" s="10"/>
    </row>
    <row r="307294" spans="8:8" x14ac:dyDescent="0.35">
      <c r="H307294" s="10"/>
    </row>
    <row r="307295" spans="8:8" x14ac:dyDescent="0.35">
      <c r="H307295" s="10"/>
    </row>
    <row r="307296" spans="8:8" x14ac:dyDescent="0.35">
      <c r="H307296" s="10"/>
    </row>
    <row r="307297" spans="8:8" x14ac:dyDescent="0.35">
      <c r="H307297" s="10"/>
    </row>
    <row r="307298" spans="8:8" x14ac:dyDescent="0.35">
      <c r="H307298" s="10"/>
    </row>
    <row r="307299" spans="8:8" x14ac:dyDescent="0.35">
      <c r="H307299" s="10"/>
    </row>
    <row r="307300" spans="8:8" x14ac:dyDescent="0.35">
      <c r="H307300" s="10"/>
    </row>
    <row r="307301" spans="8:8" x14ac:dyDescent="0.35">
      <c r="H307301" s="10"/>
    </row>
    <row r="307302" spans="8:8" x14ac:dyDescent="0.35">
      <c r="H307302" s="10"/>
    </row>
    <row r="307303" spans="8:8" x14ac:dyDescent="0.35">
      <c r="H307303" s="10"/>
    </row>
    <row r="307304" spans="8:8" x14ac:dyDescent="0.35">
      <c r="H307304" s="10"/>
    </row>
    <row r="307305" spans="8:8" x14ac:dyDescent="0.35">
      <c r="H307305" s="10"/>
    </row>
    <row r="307306" spans="8:8" x14ac:dyDescent="0.35">
      <c r="H307306" s="10"/>
    </row>
    <row r="307307" spans="8:8" x14ac:dyDescent="0.35">
      <c r="H307307" s="10"/>
    </row>
    <row r="307308" spans="8:8" x14ac:dyDescent="0.35">
      <c r="H307308" s="10"/>
    </row>
    <row r="307309" spans="8:8" x14ac:dyDescent="0.35">
      <c r="H307309" s="10"/>
    </row>
    <row r="307310" spans="8:8" x14ac:dyDescent="0.35">
      <c r="H307310" s="10"/>
    </row>
    <row r="307311" spans="8:8" x14ac:dyDescent="0.35">
      <c r="H307311" s="10"/>
    </row>
    <row r="307312" spans="8:8" x14ac:dyDescent="0.35">
      <c r="H307312" s="10"/>
    </row>
    <row r="307313" spans="8:8" x14ac:dyDescent="0.35">
      <c r="H307313" s="10"/>
    </row>
    <row r="307314" spans="8:8" x14ac:dyDescent="0.35">
      <c r="H307314" s="10"/>
    </row>
    <row r="307315" spans="8:8" x14ac:dyDescent="0.35">
      <c r="H307315" s="10"/>
    </row>
    <row r="307316" spans="8:8" x14ac:dyDescent="0.35">
      <c r="H307316" s="10"/>
    </row>
    <row r="307317" spans="8:8" x14ac:dyDescent="0.35">
      <c r="H307317" s="10"/>
    </row>
    <row r="307318" spans="8:8" x14ac:dyDescent="0.35">
      <c r="H307318" s="10"/>
    </row>
    <row r="307319" spans="8:8" x14ac:dyDescent="0.35">
      <c r="H307319" s="10"/>
    </row>
    <row r="307320" spans="8:8" x14ac:dyDescent="0.35">
      <c r="H307320" s="10"/>
    </row>
    <row r="307321" spans="8:8" x14ac:dyDescent="0.35">
      <c r="H307321" s="10"/>
    </row>
    <row r="307322" spans="8:8" x14ac:dyDescent="0.35">
      <c r="H307322" s="10"/>
    </row>
    <row r="307323" spans="8:8" x14ac:dyDescent="0.35">
      <c r="H307323" s="10"/>
    </row>
    <row r="307324" spans="8:8" x14ac:dyDescent="0.35">
      <c r="H307324" s="10"/>
    </row>
    <row r="307325" spans="8:8" x14ac:dyDescent="0.35">
      <c r="H307325" s="10"/>
    </row>
    <row r="307326" spans="8:8" x14ac:dyDescent="0.35">
      <c r="H307326" s="10"/>
    </row>
    <row r="307327" spans="8:8" x14ac:dyDescent="0.35">
      <c r="H307327" s="10"/>
    </row>
    <row r="307328" spans="8:8" x14ac:dyDescent="0.35">
      <c r="H307328" s="10"/>
    </row>
    <row r="307329" spans="8:8" x14ac:dyDescent="0.35">
      <c r="H307329" s="10"/>
    </row>
    <row r="307330" spans="8:8" x14ac:dyDescent="0.35">
      <c r="H307330" s="10"/>
    </row>
    <row r="307331" spans="8:8" x14ac:dyDescent="0.35">
      <c r="H307331" s="10"/>
    </row>
    <row r="307332" spans="8:8" x14ac:dyDescent="0.35">
      <c r="H307332" s="10"/>
    </row>
    <row r="307333" spans="8:8" x14ac:dyDescent="0.35">
      <c r="H307333" s="10"/>
    </row>
    <row r="307334" spans="8:8" x14ac:dyDescent="0.35">
      <c r="H307334" s="10"/>
    </row>
    <row r="307335" spans="8:8" x14ac:dyDescent="0.35">
      <c r="H307335" s="10"/>
    </row>
    <row r="307336" spans="8:8" x14ac:dyDescent="0.35">
      <c r="H307336" s="10"/>
    </row>
    <row r="307337" spans="8:8" x14ac:dyDescent="0.35">
      <c r="H307337" s="10"/>
    </row>
    <row r="307338" spans="8:8" x14ac:dyDescent="0.35">
      <c r="H307338" s="10"/>
    </row>
    <row r="307339" spans="8:8" x14ac:dyDescent="0.35">
      <c r="H307339" s="10"/>
    </row>
    <row r="307340" spans="8:8" x14ac:dyDescent="0.35">
      <c r="H307340" s="10"/>
    </row>
    <row r="307341" spans="8:8" x14ac:dyDescent="0.35">
      <c r="H307341" s="10"/>
    </row>
    <row r="307342" spans="8:8" x14ac:dyDescent="0.35">
      <c r="H307342" s="10"/>
    </row>
    <row r="307343" spans="8:8" x14ac:dyDescent="0.35">
      <c r="H307343" s="10"/>
    </row>
    <row r="307344" spans="8:8" x14ac:dyDescent="0.35">
      <c r="H307344" s="10"/>
    </row>
    <row r="307345" spans="8:8" x14ac:dyDescent="0.35">
      <c r="H307345" s="10"/>
    </row>
    <row r="307346" spans="8:8" x14ac:dyDescent="0.35">
      <c r="H307346" s="10"/>
    </row>
    <row r="307347" spans="8:8" x14ac:dyDescent="0.35">
      <c r="H307347" s="10"/>
    </row>
    <row r="307348" spans="8:8" x14ac:dyDescent="0.35">
      <c r="H307348" s="10"/>
    </row>
    <row r="307349" spans="8:8" x14ac:dyDescent="0.35">
      <c r="H307349" s="10"/>
    </row>
    <row r="307350" spans="8:8" x14ac:dyDescent="0.35">
      <c r="H307350" s="10"/>
    </row>
    <row r="307351" spans="8:8" x14ac:dyDescent="0.35">
      <c r="H307351" s="10"/>
    </row>
    <row r="307352" spans="8:8" x14ac:dyDescent="0.35">
      <c r="H307352" s="10"/>
    </row>
    <row r="307353" spans="8:8" x14ac:dyDescent="0.35">
      <c r="H307353" s="10"/>
    </row>
    <row r="307354" spans="8:8" x14ac:dyDescent="0.35">
      <c r="H307354" s="10"/>
    </row>
    <row r="307355" spans="8:8" x14ac:dyDescent="0.35">
      <c r="H307355" s="10"/>
    </row>
    <row r="307356" spans="8:8" x14ac:dyDescent="0.35">
      <c r="H307356" s="10"/>
    </row>
    <row r="307357" spans="8:8" x14ac:dyDescent="0.35">
      <c r="H307357" s="10"/>
    </row>
    <row r="307358" spans="8:8" x14ac:dyDescent="0.35">
      <c r="H307358" s="10"/>
    </row>
    <row r="307359" spans="8:8" x14ac:dyDescent="0.35">
      <c r="H307359" s="10"/>
    </row>
    <row r="307360" spans="8:8" x14ac:dyDescent="0.35">
      <c r="H307360" s="10"/>
    </row>
    <row r="307361" spans="8:8" x14ac:dyDescent="0.35">
      <c r="H307361" s="10"/>
    </row>
    <row r="307362" spans="8:8" x14ac:dyDescent="0.35">
      <c r="H307362" s="10"/>
    </row>
    <row r="307363" spans="8:8" x14ac:dyDescent="0.35">
      <c r="H307363" s="10"/>
    </row>
    <row r="307364" spans="8:8" x14ac:dyDescent="0.35">
      <c r="H307364" s="10"/>
    </row>
    <row r="307365" spans="8:8" x14ac:dyDescent="0.35">
      <c r="H307365" s="10"/>
    </row>
    <row r="307366" spans="8:8" x14ac:dyDescent="0.35">
      <c r="H307366" s="10"/>
    </row>
    <row r="307367" spans="8:8" x14ac:dyDescent="0.35">
      <c r="H307367" s="10"/>
    </row>
    <row r="307368" spans="8:8" x14ac:dyDescent="0.35">
      <c r="H307368" s="10"/>
    </row>
    <row r="307369" spans="8:8" x14ac:dyDescent="0.35">
      <c r="H307369" s="10"/>
    </row>
    <row r="307370" spans="8:8" x14ac:dyDescent="0.35">
      <c r="H307370" s="10"/>
    </row>
    <row r="307371" spans="8:8" x14ac:dyDescent="0.35">
      <c r="H307371" s="10"/>
    </row>
    <row r="307372" spans="8:8" x14ac:dyDescent="0.35">
      <c r="H307372" s="10"/>
    </row>
    <row r="307373" spans="8:8" x14ac:dyDescent="0.35">
      <c r="H307373" s="10"/>
    </row>
    <row r="307374" spans="8:8" x14ac:dyDescent="0.35">
      <c r="H307374" s="10"/>
    </row>
    <row r="307375" spans="8:8" x14ac:dyDescent="0.35">
      <c r="H307375" s="10"/>
    </row>
    <row r="307376" spans="8:8" x14ac:dyDescent="0.35">
      <c r="H307376" s="10"/>
    </row>
    <row r="307377" spans="8:8" x14ac:dyDescent="0.35">
      <c r="H307377" s="10"/>
    </row>
    <row r="307378" spans="8:8" x14ac:dyDescent="0.35">
      <c r="H307378" s="10"/>
    </row>
    <row r="307379" spans="8:8" x14ac:dyDescent="0.35">
      <c r="H307379" s="10"/>
    </row>
    <row r="307380" spans="8:8" x14ac:dyDescent="0.35">
      <c r="H307380" s="10"/>
    </row>
    <row r="307381" spans="8:8" x14ac:dyDescent="0.35">
      <c r="H307381" s="10"/>
    </row>
    <row r="307382" spans="8:8" x14ac:dyDescent="0.35">
      <c r="H307382" s="10"/>
    </row>
    <row r="307383" spans="8:8" x14ac:dyDescent="0.35">
      <c r="H307383" s="10"/>
    </row>
    <row r="307384" spans="8:8" x14ac:dyDescent="0.35">
      <c r="H307384" s="10"/>
    </row>
    <row r="307385" spans="8:8" x14ac:dyDescent="0.35">
      <c r="H307385" s="10"/>
    </row>
    <row r="307386" spans="8:8" x14ac:dyDescent="0.35">
      <c r="H307386" s="10"/>
    </row>
    <row r="307387" spans="8:8" x14ac:dyDescent="0.35">
      <c r="H307387" s="10"/>
    </row>
    <row r="307388" spans="8:8" x14ac:dyDescent="0.35">
      <c r="H307388" s="10"/>
    </row>
    <row r="307389" spans="8:8" x14ac:dyDescent="0.35">
      <c r="H307389" s="10"/>
    </row>
    <row r="307390" spans="8:8" x14ac:dyDescent="0.35">
      <c r="H307390" s="10"/>
    </row>
    <row r="307391" spans="8:8" x14ac:dyDescent="0.35">
      <c r="H307391" s="10"/>
    </row>
    <row r="307392" spans="8:8" x14ac:dyDescent="0.35">
      <c r="H307392" s="10"/>
    </row>
    <row r="307393" spans="8:8" x14ac:dyDescent="0.35">
      <c r="H307393" s="10"/>
    </row>
    <row r="307394" spans="8:8" x14ac:dyDescent="0.35">
      <c r="H307394" s="10"/>
    </row>
    <row r="307395" spans="8:8" x14ac:dyDescent="0.35">
      <c r="H307395" s="10"/>
    </row>
    <row r="307396" spans="8:8" x14ac:dyDescent="0.35">
      <c r="H307396" s="10"/>
    </row>
    <row r="307397" spans="8:8" x14ac:dyDescent="0.35">
      <c r="H307397" s="10"/>
    </row>
    <row r="307398" spans="8:8" x14ac:dyDescent="0.35">
      <c r="H307398" s="10"/>
    </row>
    <row r="307399" spans="8:8" x14ac:dyDescent="0.35">
      <c r="H307399" s="10"/>
    </row>
    <row r="307400" spans="8:8" x14ac:dyDescent="0.35">
      <c r="H307400" s="10"/>
    </row>
    <row r="307401" spans="8:8" x14ac:dyDescent="0.35">
      <c r="H307401" s="10"/>
    </row>
    <row r="307402" spans="8:8" x14ac:dyDescent="0.35">
      <c r="H307402" s="10"/>
    </row>
    <row r="307403" spans="8:8" x14ac:dyDescent="0.35">
      <c r="H307403" s="10"/>
    </row>
    <row r="307404" spans="8:8" x14ac:dyDescent="0.35">
      <c r="H307404" s="10"/>
    </row>
    <row r="307405" spans="8:8" x14ac:dyDescent="0.35">
      <c r="H307405" s="10"/>
    </row>
    <row r="307406" spans="8:8" x14ac:dyDescent="0.35">
      <c r="H307406" s="10"/>
    </row>
    <row r="307407" spans="8:8" x14ac:dyDescent="0.35">
      <c r="H307407" s="10"/>
    </row>
    <row r="307408" spans="8:8" x14ac:dyDescent="0.35">
      <c r="H307408" s="10"/>
    </row>
    <row r="307409" spans="8:8" x14ac:dyDescent="0.35">
      <c r="H307409" s="10"/>
    </row>
    <row r="307410" spans="8:8" x14ac:dyDescent="0.35">
      <c r="H307410" s="10"/>
    </row>
    <row r="307411" spans="8:8" x14ac:dyDescent="0.35">
      <c r="H307411" s="10"/>
    </row>
    <row r="307412" spans="8:8" x14ac:dyDescent="0.35">
      <c r="H307412" s="10"/>
    </row>
    <row r="307413" spans="8:8" x14ac:dyDescent="0.35">
      <c r="H307413" s="10"/>
    </row>
    <row r="307414" spans="8:8" x14ac:dyDescent="0.35">
      <c r="H307414" s="10"/>
    </row>
    <row r="307415" spans="8:8" x14ac:dyDescent="0.35">
      <c r="H307415" s="10"/>
    </row>
    <row r="307416" spans="8:8" x14ac:dyDescent="0.35">
      <c r="H307416" s="10"/>
    </row>
    <row r="307417" spans="8:8" x14ac:dyDescent="0.35">
      <c r="H307417" s="10"/>
    </row>
    <row r="307418" spans="8:8" x14ac:dyDescent="0.35">
      <c r="H307418" s="10"/>
    </row>
    <row r="307419" spans="8:8" x14ac:dyDescent="0.35">
      <c r="H307419" s="10"/>
    </row>
    <row r="307420" spans="8:8" x14ac:dyDescent="0.35">
      <c r="H307420" s="10"/>
    </row>
    <row r="307421" spans="8:8" x14ac:dyDescent="0.35">
      <c r="H307421" s="10"/>
    </row>
    <row r="307422" spans="8:8" x14ac:dyDescent="0.35">
      <c r="H307422" s="10"/>
    </row>
    <row r="307423" spans="8:8" x14ac:dyDescent="0.35">
      <c r="H307423" s="10"/>
    </row>
    <row r="307424" spans="8:8" x14ac:dyDescent="0.35">
      <c r="H307424" s="10"/>
    </row>
    <row r="307425" spans="8:8" x14ac:dyDescent="0.35">
      <c r="H307425" s="10"/>
    </row>
    <row r="307426" spans="8:8" x14ac:dyDescent="0.35">
      <c r="H307426" s="10"/>
    </row>
    <row r="307427" spans="8:8" x14ac:dyDescent="0.35">
      <c r="H307427" s="10"/>
    </row>
    <row r="307428" spans="8:8" x14ac:dyDescent="0.35">
      <c r="H307428" s="10"/>
    </row>
    <row r="307429" spans="8:8" x14ac:dyDescent="0.35">
      <c r="H307429" s="10"/>
    </row>
    <row r="307430" spans="8:8" x14ac:dyDescent="0.35">
      <c r="H307430" s="10"/>
    </row>
    <row r="307431" spans="8:8" x14ac:dyDescent="0.35">
      <c r="H307431" s="10"/>
    </row>
    <row r="307432" spans="8:8" x14ac:dyDescent="0.35">
      <c r="H307432" s="10"/>
    </row>
    <row r="307433" spans="8:8" x14ac:dyDescent="0.35">
      <c r="H307433" s="10"/>
    </row>
    <row r="307434" spans="8:8" x14ac:dyDescent="0.35">
      <c r="H307434" s="10"/>
    </row>
    <row r="307435" spans="8:8" x14ac:dyDescent="0.35">
      <c r="H307435" s="10"/>
    </row>
    <row r="307436" spans="8:8" x14ac:dyDescent="0.35">
      <c r="H307436" s="10"/>
    </row>
    <row r="307437" spans="8:8" x14ac:dyDescent="0.35">
      <c r="H307437" s="10"/>
    </row>
    <row r="307438" spans="8:8" x14ac:dyDescent="0.35">
      <c r="H307438" s="10"/>
    </row>
    <row r="307439" spans="8:8" x14ac:dyDescent="0.35">
      <c r="H307439" s="10"/>
    </row>
    <row r="307440" spans="8:8" x14ac:dyDescent="0.35">
      <c r="H307440" s="10"/>
    </row>
    <row r="307441" spans="8:8" x14ac:dyDescent="0.35">
      <c r="H307441" s="10"/>
    </row>
    <row r="307442" spans="8:8" x14ac:dyDescent="0.35">
      <c r="H307442" s="10"/>
    </row>
    <row r="307443" spans="8:8" x14ac:dyDescent="0.35">
      <c r="H307443" s="10"/>
    </row>
    <row r="307444" spans="8:8" x14ac:dyDescent="0.35">
      <c r="H307444" s="10"/>
    </row>
    <row r="307445" spans="8:8" x14ac:dyDescent="0.35">
      <c r="H307445" s="10"/>
    </row>
    <row r="307446" spans="8:8" x14ac:dyDescent="0.35">
      <c r="H307446" s="10"/>
    </row>
    <row r="307447" spans="8:8" x14ac:dyDescent="0.35">
      <c r="H307447" s="10"/>
    </row>
    <row r="307448" spans="8:8" x14ac:dyDescent="0.35">
      <c r="H307448" s="10"/>
    </row>
    <row r="307449" spans="8:8" x14ac:dyDescent="0.35">
      <c r="H307449" s="10"/>
    </row>
    <row r="307450" spans="8:8" x14ac:dyDescent="0.35">
      <c r="H307450" s="10"/>
    </row>
    <row r="307451" spans="8:8" x14ac:dyDescent="0.35">
      <c r="H307451" s="10"/>
    </row>
    <row r="307452" spans="8:8" x14ac:dyDescent="0.35">
      <c r="H307452" s="10"/>
    </row>
    <row r="307453" spans="8:8" x14ac:dyDescent="0.35">
      <c r="H307453" s="10"/>
    </row>
    <row r="307454" spans="8:8" x14ac:dyDescent="0.35">
      <c r="H307454" s="10"/>
    </row>
    <row r="307455" spans="8:8" x14ac:dyDescent="0.35">
      <c r="H307455" s="10"/>
    </row>
    <row r="307456" spans="8:8" x14ac:dyDescent="0.35">
      <c r="H307456" s="10"/>
    </row>
    <row r="307457" spans="8:8" x14ac:dyDescent="0.35">
      <c r="H307457" s="10"/>
    </row>
    <row r="307458" spans="8:8" x14ac:dyDescent="0.35">
      <c r="H307458" s="10"/>
    </row>
    <row r="307459" spans="8:8" x14ac:dyDescent="0.35">
      <c r="H307459" s="10"/>
    </row>
    <row r="307460" spans="8:8" x14ac:dyDescent="0.35">
      <c r="H307460" s="10"/>
    </row>
    <row r="307461" spans="8:8" x14ac:dyDescent="0.35">
      <c r="H307461" s="10"/>
    </row>
    <row r="307462" spans="8:8" x14ac:dyDescent="0.35">
      <c r="H307462" s="10"/>
    </row>
    <row r="307463" spans="8:8" x14ac:dyDescent="0.35">
      <c r="H307463" s="10"/>
    </row>
    <row r="307464" spans="8:8" x14ac:dyDescent="0.35">
      <c r="H307464" s="10"/>
    </row>
    <row r="307465" spans="8:8" x14ac:dyDescent="0.35">
      <c r="H307465" s="10"/>
    </row>
    <row r="307466" spans="8:8" x14ac:dyDescent="0.35">
      <c r="H307466" s="10"/>
    </row>
    <row r="307467" spans="8:8" x14ac:dyDescent="0.35">
      <c r="H307467" s="10"/>
    </row>
    <row r="307468" spans="8:8" x14ac:dyDescent="0.35">
      <c r="H307468" s="10"/>
    </row>
    <row r="307469" spans="8:8" x14ac:dyDescent="0.35">
      <c r="H307469" s="10"/>
    </row>
    <row r="307470" spans="8:8" x14ac:dyDescent="0.35">
      <c r="H307470" s="10"/>
    </row>
    <row r="307471" spans="8:8" x14ac:dyDescent="0.35">
      <c r="H307471" s="10"/>
    </row>
    <row r="307472" spans="8:8" x14ac:dyDescent="0.35">
      <c r="H307472" s="10"/>
    </row>
    <row r="307473" spans="8:8" x14ac:dyDescent="0.35">
      <c r="H307473" s="10"/>
    </row>
    <row r="307474" spans="8:8" x14ac:dyDescent="0.35">
      <c r="H307474" s="10"/>
    </row>
    <row r="307475" spans="8:8" x14ac:dyDescent="0.35">
      <c r="H307475" s="10"/>
    </row>
    <row r="307476" spans="8:8" x14ac:dyDescent="0.35">
      <c r="H307476" s="10"/>
    </row>
    <row r="307477" spans="8:8" x14ac:dyDescent="0.35">
      <c r="H307477" s="10"/>
    </row>
    <row r="307478" spans="8:8" x14ac:dyDescent="0.35">
      <c r="H307478" s="10"/>
    </row>
    <row r="307479" spans="8:8" x14ac:dyDescent="0.35">
      <c r="H307479" s="10"/>
    </row>
    <row r="307480" spans="8:8" x14ac:dyDescent="0.35">
      <c r="H307480" s="10"/>
    </row>
    <row r="307481" spans="8:8" x14ac:dyDescent="0.35">
      <c r="H307481" s="10"/>
    </row>
    <row r="307482" spans="8:8" x14ac:dyDescent="0.35">
      <c r="H307482" s="10"/>
    </row>
    <row r="307483" spans="8:8" x14ac:dyDescent="0.35">
      <c r="H307483" s="10"/>
    </row>
    <row r="307484" spans="8:8" x14ac:dyDescent="0.35">
      <c r="H307484" s="10"/>
    </row>
    <row r="307485" spans="8:8" x14ac:dyDescent="0.35">
      <c r="H307485" s="10"/>
    </row>
    <row r="307486" spans="8:8" x14ac:dyDescent="0.35">
      <c r="H307486" s="10"/>
    </row>
    <row r="307487" spans="8:8" x14ac:dyDescent="0.35">
      <c r="H307487" s="10"/>
    </row>
    <row r="307488" spans="8:8" x14ac:dyDescent="0.35">
      <c r="H307488" s="10"/>
    </row>
    <row r="307489" spans="8:8" x14ac:dyDescent="0.35">
      <c r="H307489" s="10"/>
    </row>
    <row r="307490" spans="8:8" x14ac:dyDescent="0.35">
      <c r="H307490" s="10"/>
    </row>
    <row r="307491" spans="8:8" x14ac:dyDescent="0.35">
      <c r="H307491" s="10"/>
    </row>
    <row r="307492" spans="8:8" x14ac:dyDescent="0.35">
      <c r="H307492" s="10"/>
    </row>
    <row r="307493" spans="8:8" x14ac:dyDescent="0.35">
      <c r="H307493" s="10"/>
    </row>
    <row r="307494" spans="8:8" x14ac:dyDescent="0.35">
      <c r="H307494" s="10"/>
    </row>
    <row r="307495" spans="8:8" x14ac:dyDescent="0.35">
      <c r="H307495" s="10"/>
    </row>
    <row r="307496" spans="8:8" x14ac:dyDescent="0.35">
      <c r="H307496" s="10"/>
    </row>
    <row r="307497" spans="8:8" x14ac:dyDescent="0.35">
      <c r="H307497" s="10"/>
    </row>
    <row r="307498" spans="8:8" x14ac:dyDescent="0.35">
      <c r="H307498" s="10"/>
    </row>
    <row r="307499" spans="8:8" x14ac:dyDescent="0.35">
      <c r="H307499" s="10"/>
    </row>
    <row r="307500" spans="8:8" x14ac:dyDescent="0.35">
      <c r="H307500" s="10"/>
    </row>
    <row r="307501" spans="8:8" x14ac:dyDescent="0.35">
      <c r="H307501" s="10"/>
    </row>
    <row r="307502" spans="8:8" x14ac:dyDescent="0.35">
      <c r="H307502" s="10"/>
    </row>
    <row r="307503" spans="8:8" x14ac:dyDescent="0.35">
      <c r="H307503" s="10"/>
    </row>
    <row r="307504" spans="8:8" x14ac:dyDescent="0.35">
      <c r="H307504" s="10"/>
    </row>
    <row r="307505" spans="8:8" x14ac:dyDescent="0.35">
      <c r="H307505" s="10"/>
    </row>
    <row r="307506" spans="8:8" x14ac:dyDescent="0.35">
      <c r="H307506" s="10"/>
    </row>
    <row r="307507" spans="8:8" x14ac:dyDescent="0.35">
      <c r="H307507" s="10"/>
    </row>
    <row r="307508" spans="8:8" x14ac:dyDescent="0.35">
      <c r="H307508" s="10"/>
    </row>
    <row r="307509" spans="8:8" x14ac:dyDescent="0.35">
      <c r="H307509" s="10"/>
    </row>
    <row r="307510" spans="8:8" x14ac:dyDescent="0.35">
      <c r="H307510" s="10"/>
    </row>
    <row r="307511" spans="8:8" x14ac:dyDescent="0.35">
      <c r="H307511" s="10"/>
    </row>
    <row r="307512" spans="8:8" x14ac:dyDescent="0.35">
      <c r="H307512" s="10"/>
    </row>
    <row r="307513" spans="8:8" x14ac:dyDescent="0.35">
      <c r="H307513" s="10"/>
    </row>
    <row r="307514" spans="8:8" x14ac:dyDescent="0.35">
      <c r="H307514" s="10"/>
    </row>
    <row r="307515" spans="8:8" x14ac:dyDescent="0.35">
      <c r="H307515" s="10"/>
    </row>
    <row r="307516" spans="8:8" x14ac:dyDescent="0.35">
      <c r="H307516" s="10"/>
    </row>
    <row r="307517" spans="8:8" x14ac:dyDescent="0.35">
      <c r="H307517" s="10"/>
    </row>
    <row r="307518" spans="8:8" x14ac:dyDescent="0.35">
      <c r="H307518" s="10"/>
    </row>
    <row r="307519" spans="8:8" x14ac:dyDescent="0.35">
      <c r="H307519" s="10"/>
    </row>
    <row r="307520" spans="8:8" x14ac:dyDescent="0.35">
      <c r="H307520" s="10"/>
    </row>
    <row r="307521" spans="8:8" x14ac:dyDescent="0.35">
      <c r="H307521" s="10"/>
    </row>
    <row r="307522" spans="8:8" x14ac:dyDescent="0.35">
      <c r="H307522" s="10"/>
    </row>
    <row r="307523" spans="8:8" x14ac:dyDescent="0.35">
      <c r="H307523" s="10"/>
    </row>
    <row r="307524" spans="8:8" x14ac:dyDescent="0.35">
      <c r="H307524" s="10"/>
    </row>
    <row r="307525" spans="8:8" x14ac:dyDescent="0.35">
      <c r="H307525" s="10"/>
    </row>
    <row r="307526" spans="8:8" x14ac:dyDescent="0.35">
      <c r="H307526" s="10"/>
    </row>
    <row r="307527" spans="8:8" x14ac:dyDescent="0.35">
      <c r="H307527" s="10"/>
    </row>
    <row r="307528" spans="8:8" x14ac:dyDescent="0.35">
      <c r="H307528" s="10"/>
    </row>
    <row r="307529" spans="8:8" x14ac:dyDescent="0.35">
      <c r="H307529" s="10"/>
    </row>
    <row r="307530" spans="8:8" x14ac:dyDescent="0.35">
      <c r="H307530" s="10"/>
    </row>
    <row r="307531" spans="8:8" x14ac:dyDescent="0.35">
      <c r="H307531" s="10"/>
    </row>
    <row r="307532" spans="8:8" x14ac:dyDescent="0.35">
      <c r="H307532" s="10"/>
    </row>
    <row r="307533" spans="8:8" x14ac:dyDescent="0.35">
      <c r="H307533" s="10"/>
    </row>
    <row r="307534" spans="8:8" x14ac:dyDescent="0.35">
      <c r="H307534" s="10"/>
    </row>
    <row r="307535" spans="8:8" x14ac:dyDescent="0.35">
      <c r="H307535" s="10"/>
    </row>
    <row r="307536" spans="8:8" x14ac:dyDescent="0.35">
      <c r="H307536" s="10"/>
    </row>
    <row r="307537" spans="8:8" x14ac:dyDescent="0.35">
      <c r="H307537" s="10"/>
    </row>
    <row r="307538" spans="8:8" x14ac:dyDescent="0.35">
      <c r="H307538" s="10"/>
    </row>
    <row r="307539" spans="8:8" x14ac:dyDescent="0.35">
      <c r="H307539" s="10"/>
    </row>
    <row r="307540" spans="8:8" x14ac:dyDescent="0.35">
      <c r="H307540" s="10"/>
    </row>
    <row r="307541" spans="8:8" x14ac:dyDescent="0.35">
      <c r="H307541" s="10"/>
    </row>
    <row r="307542" spans="8:8" x14ac:dyDescent="0.35">
      <c r="H307542" s="10"/>
    </row>
    <row r="307543" spans="8:8" x14ac:dyDescent="0.35">
      <c r="H307543" s="10"/>
    </row>
    <row r="307544" spans="8:8" x14ac:dyDescent="0.35">
      <c r="H307544" s="10"/>
    </row>
    <row r="307545" spans="8:8" x14ac:dyDescent="0.35">
      <c r="H307545" s="10"/>
    </row>
    <row r="307546" spans="8:8" x14ac:dyDescent="0.35">
      <c r="H307546" s="10"/>
    </row>
    <row r="307547" spans="8:8" x14ac:dyDescent="0.35">
      <c r="H307547" s="10"/>
    </row>
    <row r="307548" spans="8:8" x14ac:dyDescent="0.35">
      <c r="H307548" s="10"/>
    </row>
    <row r="307549" spans="8:8" x14ac:dyDescent="0.35">
      <c r="H307549" s="10"/>
    </row>
    <row r="307550" spans="8:8" x14ac:dyDescent="0.35">
      <c r="H307550" s="10"/>
    </row>
    <row r="307551" spans="8:8" x14ac:dyDescent="0.35">
      <c r="H307551" s="10"/>
    </row>
    <row r="307552" spans="8:8" x14ac:dyDescent="0.35">
      <c r="H307552" s="10"/>
    </row>
    <row r="307553" spans="8:8" x14ac:dyDescent="0.35">
      <c r="H307553" s="10"/>
    </row>
    <row r="307554" spans="8:8" x14ac:dyDescent="0.35">
      <c r="H307554" s="10"/>
    </row>
    <row r="307555" spans="8:8" x14ac:dyDescent="0.35">
      <c r="H307555" s="10"/>
    </row>
    <row r="307556" spans="8:8" x14ac:dyDescent="0.35">
      <c r="H307556" s="10"/>
    </row>
    <row r="307557" spans="8:8" x14ac:dyDescent="0.35">
      <c r="H307557" s="10"/>
    </row>
    <row r="307558" spans="8:8" x14ac:dyDescent="0.35">
      <c r="H307558" s="10"/>
    </row>
    <row r="307559" spans="8:8" x14ac:dyDescent="0.35">
      <c r="H307559" s="10"/>
    </row>
    <row r="307560" spans="8:8" x14ac:dyDescent="0.35">
      <c r="H307560" s="10"/>
    </row>
    <row r="307561" spans="8:8" x14ac:dyDescent="0.35">
      <c r="H307561" s="10"/>
    </row>
    <row r="307562" spans="8:8" x14ac:dyDescent="0.35">
      <c r="H307562" s="10"/>
    </row>
    <row r="307563" spans="8:8" x14ac:dyDescent="0.35">
      <c r="H307563" s="10"/>
    </row>
    <row r="307564" spans="8:8" x14ac:dyDescent="0.35">
      <c r="H307564" s="10"/>
    </row>
    <row r="307565" spans="8:8" x14ac:dyDescent="0.35">
      <c r="H307565" s="10"/>
    </row>
    <row r="307566" spans="8:8" x14ac:dyDescent="0.35">
      <c r="H307566" s="10"/>
    </row>
    <row r="307567" spans="8:8" x14ac:dyDescent="0.35">
      <c r="H307567" s="10"/>
    </row>
    <row r="307568" spans="8:8" x14ac:dyDescent="0.35">
      <c r="H307568" s="10"/>
    </row>
    <row r="307569" spans="8:8" x14ac:dyDescent="0.35">
      <c r="H307569" s="10"/>
    </row>
    <row r="307570" spans="8:8" x14ac:dyDescent="0.35">
      <c r="H307570" s="10"/>
    </row>
    <row r="307571" spans="8:8" x14ac:dyDescent="0.35">
      <c r="H307571" s="10"/>
    </row>
    <row r="307572" spans="8:8" x14ac:dyDescent="0.35">
      <c r="H307572" s="10"/>
    </row>
    <row r="307573" spans="8:8" x14ac:dyDescent="0.35">
      <c r="H307573" s="10"/>
    </row>
    <row r="307574" spans="8:8" x14ac:dyDescent="0.35">
      <c r="H307574" s="10"/>
    </row>
    <row r="307575" spans="8:8" x14ac:dyDescent="0.35">
      <c r="H307575" s="10"/>
    </row>
    <row r="307576" spans="8:8" x14ac:dyDescent="0.35">
      <c r="H307576" s="10"/>
    </row>
    <row r="307577" spans="8:8" x14ac:dyDescent="0.35">
      <c r="H307577" s="10"/>
    </row>
    <row r="307578" spans="8:8" x14ac:dyDescent="0.35">
      <c r="H307578" s="10"/>
    </row>
    <row r="307579" spans="8:8" x14ac:dyDescent="0.35">
      <c r="H307579" s="10"/>
    </row>
    <row r="307580" spans="8:8" x14ac:dyDescent="0.35">
      <c r="H307580" s="10"/>
    </row>
    <row r="307581" spans="8:8" x14ac:dyDescent="0.35">
      <c r="H307581" s="10"/>
    </row>
    <row r="307582" spans="8:8" x14ac:dyDescent="0.35">
      <c r="H307582" s="10"/>
    </row>
    <row r="307583" spans="8:8" x14ac:dyDescent="0.35">
      <c r="H307583" s="10"/>
    </row>
    <row r="307584" spans="8:8" x14ac:dyDescent="0.35">
      <c r="H307584" s="10"/>
    </row>
    <row r="307585" spans="8:8" x14ac:dyDescent="0.35">
      <c r="H307585" s="10"/>
    </row>
    <row r="307586" spans="8:8" x14ac:dyDescent="0.35">
      <c r="H307586" s="10"/>
    </row>
    <row r="307587" spans="8:8" x14ac:dyDescent="0.35">
      <c r="H307587" s="10"/>
    </row>
    <row r="307588" spans="8:8" x14ac:dyDescent="0.35">
      <c r="H307588" s="10"/>
    </row>
    <row r="307589" spans="8:8" x14ac:dyDescent="0.35">
      <c r="H307589" s="10"/>
    </row>
    <row r="307590" spans="8:8" x14ac:dyDescent="0.35">
      <c r="H307590" s="10"/>
    </row>
    <row r="307591" spans="8:8" x14ac:dyDescent="0.35">
      <c r="H307591" s="10"/>
    </row>
    <row r="307592" spans="8:8" x14ac:dyDescent="0.35">
      <c r="H307592" s="10"/>
    </row>
    <row r="307593" spans="8:8" x14ac:dyDescent="0.35">
      <c r="H307593" s="10"/>
    </row>
    <row r="307594" spans="8:8" x14ac:dyDescent="0.35">
      <c r="H307594" s="10"/>
    </row>
    <row r="307595" spans="8:8" x14ac:dyDescent="0.35">
      <c r="H307595" s="10"/>
    </row>
    <row r="307596" spans="8:8" x14ac:dyDescent="0.35">
      <c r="H307596" s="10"/>
    </row>
    <row r="307597" spans="8:8" x14ac:dyDescent="0.35">
      <c r="H307597" s="10"/>
    </row>
    <row r="307598" spans="8:8" x14ac:dyDescent="0.35">
      <c r="H307598" s="10"/>
    </row>
    <row r="307599" spans="8:8" x14ac:dyDescent="0.35">
      <c r="H307599" s="10"/>
    </row>
    <row r="307600" spans="8:8" x14ac:dyDescent="0.35">
      <c r="H307600" s="10"/>
    </row>
    <row r="307601" spans="8:8" x14ac:dyDescent="0.35">
      <c r="H307601" s="10"/>
    </row>
    <row r="307602" spans="8:8" x14ac:dyDescent="0.35">
      <c r="H307602" s="10"/>
    </row>
    <row r="307603" spans="8:8" x14ac:dyDescent="0.35">
      <c r="H307603" s="10"/>
    </row>
    <row r="307604" spans="8:8" x14ac:dyDescent="0.35">
      <c r="H307604" s="10"/>
    </row>
    <row r="307605" spans="8:8" x14ac:dyDescent="0.35">
      <c r="H307605" s="10"/>
    </row>
    <row r="307606" spans="8:8" x14ac:dyDescent="0.35">
      <c r="H307606" s="10"/>
    </row>
    <row r="307607" spans="8:8" x14ac:dyDescent="0.35">
      <c r="H307607" s="10"/>
    </row>
    <row r="307608" spans="8:8" x14ac:dyDescent="0.35">
      <c r="H307608" s="10"/>
    </row>
    <row r="307609" spans="8:8" x14ac:dyDescent="0.35">
      <c r="H307609" s="10"/>
    </row>
    <row r="307610" spans="8:8" x14ac:dyDescent="0.35">
      <c r="H307610" s="10"/>
    </row>
    <row r="307611" spans="8:8" x14ac:dyDescent="0.35">
      <c r="H307611" s="10"/>
    </row>
    <row r="307612" spans="8:8" x14ac:dyDescent="0.35">
      <c r="H307612" s="10"/>
    </row>
    <row r="307613" spans="8:8" x14ac:dyDescent="0.35">
      <c r="H307613" s="10"/>
    </row>
    <row r="307614" spans="8:8" x14ac:dyDescent="0.35">
      <c r="H307614" s="10"/>
    </row>
    <row r="307615" spans="8:8" x14ac:dyDescent="0.35">
      <c r="H307615" s="10"/>
    </row>
    <row r="307616" spans="8:8" x14ac:dyDescent="0.35">
      <c r="H307616" s="10"/>
    </row>
    <row r="307617" spans="8:8" x14ac:dyDescent="0.35">
      <c r="H307617" s="10"/>
    </row>
    <row r="307618" spans="8:8" x14ac:dyDescent="0.35">
      <c r="H307618" s="10"/>
    </row>
    <row r="307619" spans="8:8" x14ac:dyDescent="0.35">
      <c r="H307619" s="10"/>
    </row>
    <row r="307620" spans="8:8" x14ac:dyDescent="0.35">
      <c r="H307620" s="10"/>
    </row>
    <row r="307621" spans="8:8" x14ac:dyDescent="0.35">
      <c r="H307621" s="10"/>
    </row>
    <row r="307622" spans="8:8" x14ac:dyDescent="0.35">
      <c r="H307622" s="10"/>
    </row>
    <row r="307623" spans="8:8" x14ac:dyDescent="0.35">
      <c r="H307623" s="10"/>
    </row>
    <row r="307624" spans="8:8" x14ac:dyDescent="0.35">
      <c r="H307624" s="10"/>
    </row>
    <row r="307625" spans="8:8" x14ac:dyDescent="0.35">
      <c r="H307625" s="10"/>
    </row>
    <row r="307626" spans="8:8" x14ac:dyDescent="0.35">
      <c r="H307626" s="10"/>
    </row>
    <row r="307627" spans="8:8" x14ac:dyDescent="0.35">
      <c r="H307627" s="10"/>
    </row>
    <row r="307628" spans="8:8" x14ac:dyDescent="0.35">
      <c r="H307628" s="10"/>
    </row>
    <row r="307629" spans="8:8" x14ac:dyDescent="0.35">
      <c r="H307629" s="10"/>
    </row>
    <row r="307630" spans="8:8" x14ac:dyDescent="0.35">
      <c r="H307630" s="10"/>
    </row>
    <row r="307631" spans="8:8" x14ac:dyDescent="0.35">
      <c r="H307631" s="10"/>
    </row>
    <row r="307632" spans="8:8" x14ac:dyDescent="0.35">
      <c r="H307632" s="10"/>
    </row>
    <row r="307633" spans="8:8" x14ac:dyDescent="0.35">
      <c r="H307633" s="10"/>
    </row>
    <row r="307634" spans="8:8" x14ac:dyDescent="0.35">
      <c r="H307634" s="10"/>
    </row>
    <row r="307635" spans="8:8" x14ac:dyDescent="0.35">
      <c r="H307635" s="10"/>
    </row>
    <row r="307636" spans="8:8" x14ac:dyDescent="0.35">
      <c r="H307636" s="10"/>
    </row>
    <row r="307637" spans="8:8" x14ac:dyDescent="0.35">
      <c r="H307637" s="10"/>
    </row>
    <row r="307638" spans="8:8" x14ac:dyDescent="0.35">
      <c r="H307638" s="10"/>
    </row>
    <row r="307639" spans="8:8" x14ac:dyDescent="0.35">
      <c r="H307639" s="10"/>
    </row>
    <row r="307640" spans="8:8" x14ac:dyDescent="0.35">
      <c r="H307640" s="10"/>
    </row>
    <row r="307641" spans="8:8" x14ac:dyDescent="0.35">
      <c r="H307641" s="10"/>
    </row>
    <row r="307642" spans="8:8" x14ac:dyDescent="0.35">
      <c r="H307642" s="10"/>
    </row>
    <row r="307643" spans="8:8" x14ac:dyDescent="0.35">
      <c r="H307643" s="10"/>
    </row>
    <row r="307644" spans="8:8" x14ac:dyDescent="0.35">
      <c r="H307644" s="10"/>
    </row>
    <row r="307645" spans="8:8" x14ac:dyDescent="0.35">
      <c r="H307645" s="10"/>
    </row>
    <row r="307646" spans="8:8" x14ac:dyDescent="0.35">
      <c r="H307646" s="10"/>
    </row>
    <row r="307647" spans="8:8" x14ac:dyDescent="0.35">
      <c r="H307647" s="10"/>
    </row>
    <row r="307648" spans="8:8" x14ac:dyDescent="0.35">
      <c r="H307648" s="10"/>
    </row>
    <row r="307649" spans="8:8" x14ac:dyDescent="0.35">
      <c r="H307649" s="10"/>
    </row>
    <row r="307650" spans="8:8" x14ac:dyDescent="0.35">
      <c r="H307650" s="10"/>
    </row>
    <row r="307651" spans="8:8" x14ac:dyDescent="0.35">
      <c r="H307651" s="10"/>
    </row>
    <row r="307652" spans="8:8" x14ac:dyDescent="0.35">
      <c r="H307652" s="10"/>
    </row>
    <row r="307653" spans="8:8" x14ac:dyDescent="0.35">
      <c r="H307653" s="10"/>
    </row>
    <row r="307654" spans="8:8" x14ac:dyDescent="0.35">
      <c r="H307654" s="10"/>
    </row>
    <row r="307655" spans="8:8" x14ac:dyDescent="0.35">
      <c r="H307655" s="10"/>
    </row>
    <row r="307656" spans="8:8" x14ac:dyDescent="0.35">
      <c r="H307656" s="10"/>
    </row>
    <row r="307657" spans="8:8" x14ac:dyDescent="0.35">
      <c r="H307657" s="10"/>
    </row>
    <row r="307658" spans="8:8" x14ac:dyDescent="0.35">
      <c r="H307658" s="10"/>
    </row>
    <row r="307659" spans="8:8" x14ac:dyDescent="0.35">
      <c r="H307659" s="10"/>
    </row>
    <row r="307660" spans="8:8" x14ac:dyDescent="0.35">
      <c r="H307660" s="10"/>
    </row>
    <row r="307661" spans="8:8" x14ac:dyDescent="0.35">
      <c r="H307661" s="10"/>
    </row>
    <row r="307662" spans="8:8" x14ac:dyDescent="0.35">
      <c r="H307662" s="10"/>
    </row>
    <row r="307663" spans="8:8" x14ac:dyDescent="0.35">
      <c r="H307663" s="10"/>
    </row>
    <row r="307664" spans="8:8" x14ac:dyDescent="0.35">
      <c r="H307664" s="10"/>
    </row>
    <row r="307665" spans="8:8" x14ac:dyDescent="0.35">
      <c r="H307665" s="10"/>
    </row>
    <row r="307666" spans="8:8" x14ac:dyDescent="0.35">
      <c r="H307666" s="10"/>
    </row>
    <row r="307667" spans="8:8" x14ac:dyDescent="0.35">
      <c r="H307667" s="10"/>
    </row>
    <row r="307668" spans="8:8" x14ac:dyDescent="0.35">
      <c r="H307668" s="10"/>
    </row>
    <row r="307669" spans="8:8" x14ac:dyDescent="0.35">
      <c r="H307669" s="10"/>
    </row>
    <row r="307670" spans="8:8" x14ac:dyDescent="0.35">
      <c r="H307670" s="10"/>
    </row>
    <row r="307671" spans="8:8" x14ac:dyDescent="0.35">
      <c r="H307671" s="10"/>
    </row>
    <row r="307672" spans="8:8" x14ac:dyDescent="0.35">
      <c r="H307672" s="10"/>
    </row>
    <row r="307673" spans="8:8" x14ac:dyDescent="0.35">
      <c r="H307673" s="10"/>
    </row>
    <row r="307674" spans="8:8" x14ac:dyDescent="0.35">
      <c r="H307674" s="10"/>
    </row>
    <row r="307675" spans="8:8" x14ac:dyDescent="0.35">
      <c r="H307675" s="10"/>
    </row>
    <row r="307676" spans="8:8" x14ac:dyDescent="0.35">
      <c r="H307676" s="10"/>
    </row>
    <row r="307677" spans="8:8" x14ac:dyDescent="0.35">
      <c r="H307677" s="10"/>
    </row>
    <row r="307678" spans="8:8" x14ac:dyDescent="0.35">
      <c r="H307678" s="10"/>
    </row>
    <row r="307679" spans="8:8" x14ac:dyDescent="0.35">
      <c r="H307679" s="10"/>
    </row>
    <row r="307680" spans="8:8" x14ac:dyDescent="0.35">
      <c r="H307680" s="10"/>
    </row>
    <row r="307681" spans="8:8" x14ac:dyDescent="0.35">
      <c r="H307681" s="10"/>
    </row>
    <row r="307682" spans="8:8" x14ac:dyDescent="0.35">
      <c r="H307682" s="10"/>
    </row>
    <row r="307683" spans="8:8" x14ac:dyDescent="0.35">
      <c r="H307683" s="10"/>
    </row>
    <row r="307684" spans="8:8" x14ac:dyDescent="0.35">
      <c r="H307684" s="10"/>
    </row>
    <row r="307685" spans="8:8" x14ac:dyDescent="0.35">
      <c r="H307685" s="10"/>
    </row>
    <row r="307686" spans="8:8" x14ac:dyDescent="0.35">
      <c r="H307686" s="10"/>
    </row>
    <row r="307687" spans="8:8" x14ac:dyDescent="0.35">
      <c r="H307687" s="10"/>
    </row>
    <row r="307688" spans="8:8" x14ac:dyDescent="0.35">
      <c r="H307688" s="10"/>
    </row>
    <row r="307689" spans="8:8" x14ac:dyDescent="0.35">
      <c r="H307689" s="10"/>
    </row>
    <row r="307690" spans="8:8" x14ac:dyDescent="0.35">
      <c r="H307690" s="10"/>
    </row>
    <row r="307691" spans="8:8" x14ac:dyDescent="0.35">
      <c r="H307691" s="10"/>
    </row>
    <row r="307692" spans="8:8" x14ac:dyDescent="0.35">
      <c r="H307692" s="10"/>
    </row>
    <row r="307693" spans="8:8" x14ac:dyDescent="0.35">
      <c r="H307693" s="10"/>
    </row>
    <row r="307694" spans="8:8" x14ac:dyDescent="0.35">
      <c r="H307694" s="10"/>
    </row>
    <row r="307695" spans="8:8" x14ac:dyDescent="0.35">
      <c r="H307695" s="10"/>
    </row>
    <row r="307696" spans="8:8" x14ac:dyDescent="0.35">
      <c r="H307696" s="10"/>
    </row>
    <row r="307697" spans="8:8" x14ac:dyDescent="0.35">
      <c r="H307697" s="10"/>
    </row>
    <row r="307698" spans="8:8" x14ac:dyDescent="0.35">
      <c r="H307698" s="10"/>
    </row>
    <row r="307699" spans="8:8" x14ac:dyDescent="0.35">
      <c r="H307699" s="10"/>
    </row>
    <row r="307700" spans="8:8" x14ac:dyDescent="0.35">
      <c r="H307700" s="10"/>
    </row>
    <row r="307701" spans="8:8" x14ac:dyDescent="0.35">
      <c r="H307701" s="10"/>
    </row>
    <row r="307702" spans="8:8" x14ac:dyDescent="0.35">
      <c r="H307702" s="10"/>
    </row>
    <row r="307703" spans="8:8" x14ac:dyDescent="0.35">
      <c r="H307703" s="10"/>
    </row>
    <row r="307704" spans="8:8" x14ac:dyDescent="0.35">
      <c r="H307704" s="10"/>
    </row>
    <row r="307705" spans="8:8" x14ac:dyDescent="0.35">
      <c r="H307705" s="10"/>
    </row>
    <row r="307706" spans="8:8" x14ac:dyDescent="0.35">
      <c r="H307706" s="10"/>
    </row>
    <row r="307707" spans="8:8" x14ac:dyDescent="0.35">
      <c r="H307707" s="10"/>
    </row>
    <row r="307708" spans="8:8" x14ac:dyDescent="0.35">
      <c r="H307708" s="10"/>
    </row>
    <row r="307709" spans="8:8" x14ac:dyDescent="0.35">
      <c r="H307709" s="10"/>
    </row>
    <row r="307710" spans="8:8" x14ac:dyDescent="0.35">
      <c r="H307710" s="10"/>
    </row>
    <row r="307711" spans="8:8" x14ac:dyDescent="0.35">
      <c r="H307711" s="10"/>
    </row>
    <row r="307712" spans="8:8" x14ac:dyDescent="0.35">
      <c r="H307712" s="10"/>
    </row>
    <row r="307713" spans="8:8" x14ac:dyDescent="0.35">
      <c r="H307713" s="10"/>
    </row>
    <row r="307714" spans="8:8" x14ac:dyDescent="0.35">
      <c r="H307714" s="10"/>
    </row>
    <row r="307715" spans="8:8" x14ac:dyDescent="0.35">
      <c r="H307715" s="10"/>
    </row>
    <row r="307716" spans="8:8" x14ac:dyDescent="0.35">
      <c r="H307716" s="10"/>
    </row>
    <row r="307717" spans="8:8" x14ac:dyDescent="0.35">
      <c r="H307717" s="10"/>
    </row>
    <row r="307718" spans="8:8" x14ac:dyDescent="0.35">
      <c r="H307718" s="10"/>
    </row>
    <row r="307719" spans="8:8" x14ac:dyDescent="0.35">
      <c r="H307719" s="10"/>
    </row>
    <row r="307720" spans="8:8" x14ac:dyDescent="0.35">
      <c r="H307720" s="10"/>
    </row>
    <row r="307721" spans="8:8" x14ac:dyDescent="0.35">
      <c r="H307721" s="10"/>
    </row>
    <row r="307722" spans="8:8" x14ac:dyDescent="0.35">
      <c r="H307722" s="10"/>
    </row>
    <row r="307723" spans="8:8" x14ac:dyDescent="0.35">
      <c r="H307723" s="10"/>
    </row>
    <row r="307724" spans="8:8" x14ac:dyDescent="0.35">
      <c r="H307724" s="10"/>
    </row>
    <row r="307725" spans="8:8" x14ac:dyDescent="0.35">
      <c r="H307725" s="10"/>
    </row>
    <row r="307726" spans="8:8" x14ac:dyDescent="0.35">
      <c r="H307726" s="10"/>
    </row>
    <row r="307727" spans="8:8" x14ac:dyDescent="0.35">
      <c r="H307727" s="10"/>
    </row>
    <row r="307728" spans="8:8" x14ac:dyDescent="0.35">
      <c r="H307728" s="10"/>
    </row>
    <row r="307729" spans="8:8" x14ac:dyDescent="0.35">
      <c r="H307729" s="10"/>
    </row>
    <row r="307730" spans="8:8" x14ac:dyDescent="0.35">
      <c r="H307730" s="10"/>
    </row>
    <row r="307731" spans="8:8" x14ac:dyDescent="0.35">
      <c r="H307731" s="10"/>
    </row>
    <row r="307732" spans="8:8" x14ac:dyDescent="0.35">
      <c r="H307732" s="10"/>
    </row>
    <row r="307733" spans="8:8" x14ac:dyDescent="0.35">
      <c r="H307733" s="10"/>
    </row>
    <row r="307734" spans="8:8" x14ac:dyDescent="0.35">
      <c r="H307734" s="10"/>
    </row>
    <row r="307735" spans="8:8" x14ac:dyDescent="0.35">
      <c r="H307735" s="10"/>
    </row>
    <row r="307736" spans="8:8" x14ac:dyDescent="0.35">
      <c r="H307736" s="10"/>
    </row>
    <row r="307737" spans="8:8" x14ac:dyDescent="0.35">
      <c r="H307737" s="10"/>
    </row>
    <row r="307738" spans="8:8" x14ac:dyDescent="0.35">
      <c r="H307738" s="10"/>
    </row>
    <row r="307739" spans="8:8" x14ac:dyDescent="0.35">
      <c r="H307739" s="10"/>
    </row>
    <row r="307740" spans="8:8" x14ac:dyDescent="0.35">
      <c r="H307740" s="10"/>
    </row>
    <row r="307741" spans="8:8" x14ac:dyDescent="0.35">
      <c r="H307741" s="10"/>
    </row>
    <row r="307742" spans="8:8" x14ac:dyDescent="0.35">
      <c r="H307742" s="10"/>
    </row>
    <row r="307743" spans="8:8" x14ac:dyDescent="0.35">
      <c r="H307743" s="10"/>
    </row>
    <row r="307744" spans="8:8" x14ac:dyDescent="0.35">
      <c r="H307744" s="10"/>
    </row>
    <row r="307745" spans="8:8" x14ac:dyDescent="0.35">
      <c r="H307745" s="10"/>
    </row>
    <row r="307746" spans="8:8" x14ac:dyDescent="0.35">
      <c r="H307746" s="10"/>
    </row>
    <row r="307747" spans="8:8" x14ac:dyDescent="0.35">
      <c r="H307747" s="10"/>
    </row>
    <row r="307748" spans="8:8" x14ac:dyDescent="0.35">
      <c r="H307748" s="10"/>
    </row>
    <row r="307749" spans="8:8" x14ac:dyDescent="0.35">
      <c r="H307749" s="10"/>
    </row>
    <row r="307750" spans="8:8" x14ac:dyDescent="0.35">
      <c r="H307750" s="10"/>
    </row>
    <row r="307751" spans="8:8" x14ac:dyDescent="0.35">
      <c r="H307751" s="10"/>
    </row>
    <row r="307752" spans="8:8" x14ac:dyDescent="0.35">
      <c r="H307752" s="10"/>
    </row>
    <row r="307753" spans="8:8" x14ac:dyDescent="0.35">
      <c r="H307753" s="10"/>
    </row>
    <row r="307754" spans="8:8" x14ac:dyDescent="0.35">
      <c r="H307754" s="10"/>
    </row>
    <row r="307755" spans="8:8" x14ac:dyDescent="0.35">
      <c r="H307755" s="10"/>
    </row>
    <row r="307756" spans="8:8" x14ac:dyDescent="0.35">
      <c r="H307756" s="10"/>
    </row>
    <row r="307757" spans="8:8" x14ac:dyDescent="0.35">
      <c r="H307757" s="10"/>
    </row>
    <row r="307758" spans="8:8" x14ac:dyDescent="0.35">
      <c r="H307758" s="10"/>
    </row>
    <row r="307759" spans="8:8" x14ac:dyDescent="0.35">
      <c r="H307759" s="10"/>
    </row>
    <row r="307760" spans="8:8" x14ac:dyDescent="0.35">
      <c r="H307760" s="10"/>
    </row>
    <row r="307761" spans="8:8" x14ac:dyDescent="0.35">
      <c r="H307761" s="10"/>
    </row>
    <row r="307762" spans="8:8" x14ac:dyDescent="0.35">
      <c r="H307762" s="10"/>
    </row>
    <row r="307763" spans="8:8" x14ac:dyDescent="0.35">
      <c r="H307763" s="10"/>
    </row>
    <row r="307764" spans="8:8" x14ac:dyDescent="0.35">
      <c r="H307764" s="10"/>
    </row>
    <row r="307765" spans="8:8" x14ac:dyDescent="0.35">
      <c r="H307765" s="10"/>
    </row>
    <row r="307766" spans="8:8" x14ac:dyDescent="0.35">
      <c r="H307766" s="10"/>
    </row>
    <row r="307767" spans="8:8" x14ac:dyDescent="0.35">
      <c r="H307767" s="10"/>
    </row>
    <row r="307768" spans="8:8" x14ac:dyDescent="0.35">
      <c r="H307768" s="10"/>
    </row>
    <row r="307769" spans="8:8" x14ac:dyDescent="0.35">
      <c r="H307769" s="10"/>
    </row>
    <row r="307770" spans="8:8" x14ac:dyDescent="0.35">
      <c r="H307770" s="10"/>
    </row>
    <row r="307771" spans="8:8" x14ac:dyDescent="0.35">
      <c r="H307771" s="10"/>
    </row>
    <row r="307772" spans="8:8" x14ac:dyDescent="0.35">
      <c r="H307772" s="10"/>
    </row>
    <row r="307773" spans="8:8" x14ac:dyDescent="0.35">
      <c r="H307773" s="10"/>
    </row>
    <row r="307774" spans="8:8" x14ac:dyDescent="0.35">
      <c r="H307774" s="10"/>
    </row>
    <row r="307775" spans="8:8" x14ac:dyDescent="0.35">
      <c r="H307775" s="10"/>
    </row>
    <row r="307776" spans="8:8" x14ac:dyDescent="0.35">
      <c r="H307776" s="10"/>
    </row>
    <row r="307777" spans="8:8" x14ac:dyDescent="0.35">
      <c r="H307777" s="10"/>
    </row>
    <row r="307778" spans="8:8" x14ac:dyDescent="0.35">
      <c r="H307778" s="10"/>
    </row>
    <row r="307779" spans="8:8" x14ac:dyDescent="0.35">
      <c r="H307779" s="10"/>
    </row>
    <row r="307780" spans="8:8" x14ac:dyDescent="0.35">
      <c r="H307780" s="10"/>
    </row>
    <row r="307781" spans="8:8" x14ac:dyDescent="0.35">
      <c r="H307781" s="10"/>
    </row>
    <row r="307782" spans="8:8" x14ac:dyDescent="0.35">
      <c r="H307782" s="10"/>
    </row>
    <row r="307783" spans="8:8" x14ac:dyDescent="0.35">
      <c r="H307783" s="10"/>
    </row>
    <row r="307784" spans="8:8" x14ac:dyDescent="0.35">
      <c r="H307784" s="10"/>
    </row>
    <row r="307785" spans="8:8" x14ac:dyDescent="0.35">
      <c r="H307785" s="10"/>
    </row>
    <row r="307786" spans="8:8" x14ac:dyDescent="0.35">
      <c r="H307786" s="10"/>
    </row>
    <row r="307787" spans="8:8" x14ac:dyDescent="0.35">
      <c r="H307787" s="10"/>
    </row>
    <row r="307788" spans="8:8" x14ac:dyDescent="0.35">
      <c r="H307788" s="10"/>
    </row>
    <row r="307789" spans="8:8" x14ac:dyDescent="0.35">
      <c r="H307789" s="10"/>
    </row>
    <row r="307790" spans="8:8" x14ac:dyDescent="0.35">
      <c r="H307790" s="10"/>
    </row>
    <row r="307791" spans="8:8" x14ac:dyDescent="0.35">
      <c r="H307791" s="10"/>
    </row>
    <row r="307792" spans="8:8" x14ac:dyDescent="0.35">
      <c r="H307792" s="10"/>
    </row>
    <row r="307793" spans="8:8" x14ac:dyDescent="0.35">
      <c r="H307793" s="10"/>
    </row>
    <row r="307794" spans="8:8" x14ac:dyDescent="0.35">
      <c r="H307794" s="10"/>
    </row>
    <row r="307795" spans="8:8" x14ac:dyDescent="0.35">
      <c r="H307795" s="10"/>
    </row>
    <row r="307796" spans="8:8" x14ac:dyDescent="0.35">
      <c r="H307796" s="10"/>
    </row>
    <row r="307797" spans="8:8" x14ac:dyDescent="0.35">
      <c r="H307797" s="10"/>
    </row>
    <row r="307798" spans="8:8" x14ac:dyDescent="0.35">
      <c r="H307798" s="10"/>
    </row>
    <row r="307799" spans="8:8" x14ac:dyDescent="0.35">
      <c r="H307799" s="10"/>
    </row>
    <row r="307800" spans="8:8" x14ac:dyDescent="0.35">
      <c r="H307800" s="10"/>
    </row>
    <row r="307801" spans="8:8" x14ac:dyDescent="0.35">
      <c r="H307801" s="10"/>
    </row>
    <row r="307802" spans="8:8" x14ac:dyDescent="0.35">
      <c r="H307802" s="10"/>
    </row>
    <row r="307803" spans="8:8" x14ac:dyDescent="0.35">
      <c r="H307803" s="10"/>
    </row>
    <row r="307804" spans="8:8" x14ac:dyDescent="0.35">
      <c r="H307804" s="10"/>
    </row>
    <row r="307805" spans="8:8" x14ac:dyDescent="0.35">
      <c r="H307805" s="10"/>
    </row>
    <row r="307806" spans="8:8" x14ac:dyDescent="0.35">
      <c r="H307806" s="10"/>
    </row>
    <row r="307807" spans="8:8" x14ac:dyDescent="0.35">
      <c r="H307807" s="10"/>
    </row>
    <row r="307808" spans="8:8" x14ac:dyDescent="0.35">
      <c r="H307808" s="10"/>
    </row>
    <row r="307809" spans="8:8" x14ac:dyDescent="0.35">
      <c r="H307809" s="10"/>
    </row>
    <row r="307810" spans="8:8" x14ac:dyDescent="0.35">
      <c r="H307810" s="10"/>
    </row>
    <row r="307811" spans="8:8" x14ac:dyDescent="0.35">
      <c r="H307811" s="10"/>
    </row>
    <row r="307812" spans="8:8" x14ac:dyDescent="0.35">
      <c r="H307812" s="10"/>
    </row>
    <row r="307813" spans="8:8" x14ac:dyDescent="0.35">
      <c r="H307813" s="10"/>
    </row>
    <row r="307814" spans="8:8" x14ac:dyDescent="0.35">
      <c r="H307814" s="10"/>
    </row>
    <row r="307815" spans="8:8" x14ac:dyDescent="0.35">
      <c r="H307815" s="10"/>
    </row>
    <row r="307816" spans="8:8" x14ac:dyDescent="0.35">
      <c r="H307816" s="10"/>
    </row>
    <row r="307817" spans="8:8" x14ac:dyDescent="0.35">
      <c r="H307817" s="10"/>
    </row>
    <row r="307818" spans="8:8" x14ac:dyDescent="0.35">
      <c r="H307818" s="10"/>
    </row>
    <row r="307819" spans="8:8" x14ac:dyDescent="0.35">
      <c r="H307819" s="10"/>
    </row>
    <row r="307820" spans="8:8" x14ac:dyDescent="0.35">
      <c r="H307820" s="10"/>
    </row>
    <row r="307821" spans="8:8" x14ac:dyDescent="0.35">
      <c r="H307821" s="10"/>
    </row>
    <row r="307822" spans="8:8" x14ac:dyDescent="0.35">
      <c r="H307822" s="10"/>
    </row>
    <row r="307823" spans="8:8" x14ac:dyDescent="0.35">
      <c r="H307823" s="10"/>
    </row>
    <row r="307824" spans="8:8" x14ac:dyDescent="0.35">
      <c r="H307824" s="10"/>
    </row>
    <row r="307825" spans="8:8" x14ac:dyDescent="0.35">
      <c r="H307825" s="10"/>
    </row>
    <row r="307826" spans="8:8" x14ac:dyDescent="0.35">
      <c r="H307826" s="10"/>
    </row>
    <row r="307827" spans="8:8" x14ac:dyDescent="0.35">
      <c r="H307827" s="10"/>
    </row>
    <row r="307828" spans="8:8" x14ac:dyDescent="0.35">
      <c r="H307828" s="10"/>
    </row>
    <row r="307829" spans="8:8" x14ac:dyDescent="0.35">
      <c r="H307829" s="10"/>
    </row>
    <row r="307830" spans="8:8" x14ac:dyDescent="0.35">
      <c r="H307830" s="10"/>
    </row>
    <row r="307831" spans="8:8" x14ac:dyDescent="0.35">
      <c r="H307831" s="10"/>
    </row>
    <row r="307832" spans="8:8" x14ac:dyDescent="0.35">
      <c r="H307832" s="10"/>
    </row>
    <row r="307833" spans="8:8" x14ac:dyDescent="0.35">
      <c r="H307833" s="10"/>
    </row>
    <row r="307834" spans="8:8" x14ac:dyDescent="0.35">
      <c r="H307834" s="10"/>
    </row>
    <row r="307835" spans="8:8" x14ac:dyDescent="0.35">
      <c r="H307835" s="10"/>
    </row>
    <row r="307836" spans="8:8" x14ac:dyDescent="0.35">
      <c r="H307836" s="10"/>
    </row>
    <row r="307837" spans="8:8" x14ac:dyDescent="0.35">
      <c r="H307837" s="10"/>
    </row>
    <row r="307838" spans="8:8" x14ac:dyDescent="0.35">
      <c r="H307838" s="10"/>
    </row>
    <row r="307839" spans="8:8" x14ac:dyDescent="0.35">
      <c r="H307839" s="10"/>
    </row>
    <row r="307840" spans="8:8" x14ac:dyDescent="0.35">
      <c r="H307840" s="10"/>
    </row>
    <row r="307841" spans="8:8" x14ac:dyDescent="0.35">
      <c r="H307841" s="10"/>
    </row>
    <row r="307842" spans="8:8" x14ac:dyDescent="0.35">
      <c r="H307842" s="10"/>
    </row>
    <row r="307843" spans="8:8" x14ac:dyDescent="0.35">
      <c r="H307843" s="10"/>
    </row>
    <row r="307844" spans="8:8" x14ac:dyDescent="0.35">
      <c r="H307844" s="10"/>
    </row>
    <row r="307845" spans="8:8" x14ac:dyDescent="0.35">
      <c r="H307845" s="10"/>
    </row>
    <row r="307846" spans="8:8" x14ac:dyDescent="0.35">
      <c r="H307846" s="10"/>
    </row>
    <row r="307847" spans="8:8" x14ac:dyDescent="0.35">
      <c r="H307847" s="10"/>
    </row>
    <row r="307848" spans="8:8" x14ac:dyDescent="0.35">
      <c r="H307848" s="10"/>
    </row>
    <row r="307849" spans="8:8" x14ac:dyDescent="0.35">
      <c r="H307849" s="10"/>
    </row>
    <row r="307850" spans="8:8" x14ac:dyDescent="0.35">
      <c r="H307850" s="10"/>
    </row>
    <row r="307851" spans="8:8" x14ac:dyDescent="0.35">
      <c r="H307851" s="10"/>
    </row>
    <row r="307852" spans="8:8" x14ac:dyDescent="0.35">
      <c r="H307852" s="10"/>
    </row>
    <row r="307853" spans="8:8" x14ac:dyDescent="0.35">
      <c r="H307853" s="10"/>
    </row>
    <row r="307854" spans="8:8" x14ac:dyDescent="0.35">
      <c r="H307854" s="10"/>
    </row>
    <row r="307855" spans="8:8" x14ac:dyDescent="0.35">
      <c r="H307855" s="10"/>
    </row>
    <row r="307856" spans="8:8" x14ac:dyDescent="0.35">
      <c r="H307856" s="10"/>
    </row>
    <row r="307857" spans="8:8" x14ac:dyDescent="0.35">
      <c r="H307857" s="10"/>
    </row>
    <row r="307858" spans="8:8" x14ac:dyDescent="0.35">
      <c r="H307858" s="10"/>
    </row>
    <row r="307859" spans="8:8" x14ac:dyDescent="0.35">
      <c r="H307859" s="10"/>
    </row>
    <row r="307860" spans="8:8" x14ac:dyDescent="0.35">
      <c r="H307860" s="10"/>
    </row>
    <row r="307861" spans="8:8" x14ac:dyDescent="0.35">
      <c r="H307861" s="10"/>
    </row>
    <row r="307862" spans="8:8" x14ac:dyDescent="0.35">
      <c r="H307862" s="10"/>
    </row>
    <row r="307863" spans="8:8" x14ac:dyDescent="0.35">
      <c r="H307863" s="10"/>
    </row>
    <row r="307864" spans="8:8" x14ac:dyDescent="0.35">
      <c r="H307864" s="10"/>
    </row>
    <row r="307865" spans="8:8" x14ac:dyDescent="0.35">
      <c r="H307865" s="10"/>
    </row>
    <row r="307866" spans="8:8" x14ac:dyDescent="0.35">
      <c r="H307866" s="10"/>
    </row>
    <row r="307867" spans="8:8" x14ac:dyDescent="0.35">
      <c r="H307867" s="10"/>
    </row>
    <row r="307868" spans="8:8" x14ac:dyDescent="0.35">
      <c r="H307868" s="10"/>
    </row>
    <row r="307869" spans="8:8" x14ac:dyDescent="0.35">
      <c r="H307869" s="10"/>
    </row>
    <row r="307870" spans="8:8" x14ac:dyDescent="0.35">
      <c r="H307870" s="10"/>
    </row>
    <row r="307871" spans="8:8" x14ac:dyDescent="0.35">
      <c r="H307871" s="10"/>
    </row>
    <row r="307872" spans="8:8" x14ac:dyDescent="0.35">
      <c r="H307872" s="10"/>
    </row>
    <row r="307873" spans="8:8" x14ac:dyDescent="0.35">
      <c r="H307873" s="10"/>
    </row>
    <row r="307874" spans="8:8" x14ac:dyDescent="0.35">
      <c r="H307874" s="10"/>
    </row>
    <row r="307875" spans="8:8" x14ac:dyDescent="0.35">
      <c r="H307875" s="10"/>
    </row>
    <row r="307876" spans="8:8" x14ac:dyDescent="0.35">
      <c r="H307876" s="10"/>
    </row>
    <row r="307877" spans="8:8" x14ac:dyDescent="0.35">
      <c r="H307877" s="10"/>
    </row>
    <row r="307878" spans="8:8" x14ac:dyDescent="0.35">
      <c r="H307878" s="10"/>
    </row>
    <row r="307879" spans="8:8" x14ac:dyDescent="0.35">
      <c r="H307879" s="10"/>
    </row>
    <row r="307880" spans="8:8" x14ac:dyDescent="0.35">
      <c r="H307880" s="10"/>
    </row>
    <row r="307881" spans="8:8" x14ac:dyDescent="0.35">
      <c r="H307881" s="10"/>
    </row>
    <row r="307882" spans="8:8" x14ac:dyDescent="0.35">
      <c r="H307882" s="10"/>
    </row>
    <row r="307883" spans="8:8" x14ac:dyDescent="0.35">
      <c r="H307883" s="10"/>
    </row>
    <row r="307884" spans="8:8" x14ac:dyDescent="0.35">
      <c r="H307884" s="10"/>
    </row>
    <row r="307885" spans="8:8" x14ac:dyDescent="0.35">
      <c r="H307885" s="10"/>
    </row>
    <row r="307886" spans="8:8" x14ac:dyDescent="0.35">
      <c r="H307886" s="10"/>
    </row>
    <row r="307887" spans="8:8" x14ac:dyDescent="0.35">
      <c r="H307887" s="10"/>
    </row>
    <row r="307888" spans="8:8" x14ac:dyDescent="0.35">
      <c r="H307888" s="10"/>
    </row>
    <row r="307889" spans="8:8" x14ac:dyDescent="0.35">
      <c r="H307889" s="10"/>
    </row>
    <row r="307890" spans="8:8" x14ac:dyDescent="0.35">
      <c r="H307890" s="10"/>
    </row>
    <row r="307891" spans="8:8" x14ac:dyDescent="0.35">
      <c r="H307891" s="10"/>
    </row>
    <row r="307892" spans="8:8" x14ac:dyDescent="0.35">
      <c r="H307892" s="10"/>
    </row>
    <row r="307893" spans="8:8" x14ac:dyDescent="0.35">
      <c r="H307893" s="10"/>
    </row>
    <row r="307894" spans="8:8" x14ac:dyDescent="0.35">
      <c r="H307894" s="10"/>
    </row>
    <row r="307895" spans="8:8" x14ac:dyDescent="0.35">
      <c r="H307895" s="10"/>
    </row>
    <row r="307896" spans="8:8" x14ac:dyDescent="0.35">
      <c r="H307896" s="10"/>
    </row>
    <row r="307897" spans="8:8" x14ac:dyDescent="0.35">
      <c r="H307897" s="10"/>
    </row>
    <row r="307898" spans="8:8" x14ac:dyDescent="0.35">
      <c r="H307898" s="10"/>
    </row>
    <row r="307899" spans="8:8" x14ac:dyDescent="0.35">
      <c r="H307899" s="10"/>
    </row>
    <row r="307900" spans="8:8" x14ac:dyDescent="0.35">
      <c r="H307900" s="10"/>
    </row>
    <row r="307901" spans="8:8" x14ac:dyDescent="0.35">
      <c r="H307901" s="10"/>
    </row>
    <row r="307902" spans="8:8" x14ac:dyDescent="0.35">
      <c r="H307902" s="10"/>
    </row>
    <row r="307903" spans="8:8" x14ac:dyDescent="0.35">
      <c r="H307903" s="10"/>
    </row>
    <row r="307904" spans="8:8" x14ac:dyDescent="0.35">
      <c r="H307904" s="10"/>
    </row>
    <row r="307905" spans="8:8" x14ac:dyDescent="0.35">
      <c r="H307905" s="10"/>
    </row>
    <row r="307906" spans="8:8" x14ac:dyDescent="0.35">
      <c r="H307906" s="10"/>
    </row>
    <row r="307907" spans="8:8" x14ac:dyDescent="0.35">
      <c r="H307907" s="10"/>
    </row>
    <row r="307908" spans="8:8" x14ac:dyDescent="0.35">
      <c r="H307908" s="10"/>
    </row>
    <row r="307909" spans="8:8" x14ac:dyDescent="0.35">
      <c r="H307909" s="10"/>
    </row>
    <row r="307910" spans="8:8" x14ac:dyDescent="0.35">
      <c r="H307910" s="10"/>
    </row>
    <row r="307911" spans="8:8" x14ac:dyDescent="0.35">
      <c r="H307911" s="10"/>
    </row>
    <row r="307912" spans="8:8" x14ac:dyDescent="0.35">
      <c r="H307912" s="10"/>
    </row>
    <row r="307913" spans="8:8" x14ac:dyDescent="0.35">
      <c r="H307913" s="10"/>
    </row>
    <row r="307914" spans="8:8" x14ac:dyDescent="0.35">
      <c r="H307914" s="10"/>
    </row>
    <row r="307915" spans="8:8" x14ac:dyDescent="0.35">
      <c r="H307915" s="10"/>
    </row>
    <row r="307916" spans="8:8" x14ac:dyDescent="0.35">
      <c r="H307916" s="10"/>
    </row>
    <row r="307917" spans="8:8" x14ac:dyDescent="0.35">
      <c r="H307917" s="10"/>
    </row>
    <row r="307918" spans="8:8" x14ac:dyDescent="0.35">
      <c r="H307918" s="10"/>
    </row>
    <row r="307919" spans="8:8" x14ac:dyDescent="0.35">
      <c r="H307919" s="10"/>
    </row>
    <row r="307920" spans="8:8" x14ac:dyDescent="0.35">
      <c r="H307920" s="10"/>
    </row>
    <row r="307921" spans="8:8" x14ac:dyDescent="0.35">
      <c r="H307921" s="10"/>
    </row>
    <row r="307922" spans="8:8" x14ac:dyDescent="0.35">
      <c r="H307922" s="10"/>
    </row>
    <row r="307923" spans="8:8" x14ac:dyDescent="0.35">
      <c r="H307923" s="10"/>
    </row>
    <row r="307924" spans="8:8" x14ac:dyDescent="0.35">
      <c r="H307924" s="10"/>
    </row>
    <row r="307925" spans="8:8" x14ac:dyDescent="0.35">
      <c r="H307925" s="10"/>
    </row>
    <row r="307926" spans="8:8" x14ac:dyDescent="0.35">
      <c r="H307926" s="10"/>
    </row>
    <row r="307927" spans="8:8" x14ac:dyDescent="0.35">
      <c r="H307927" s="10"/>
    </row>
    <row r="307928" spans="8:8" x14ac:dyDescent="0.35">
      <c r="H307928" s="10"/>
    </row>
    <row r="307929" spans="8:8" x14ac:dyDescent="0.35">
      <c r="H307929" s="10"/>
    </row>
    <row r="307930" spans="8:8" x14ac:dyDescent="0.35">
      <c r="H307930" s="10"/>
    </row>
    <row r="307931" spans="8:8" x14ac:dyDescent="0.35">
      <c r="H307931" s="10"/>
    </row>
    <row r="307932" spans="8:8" x14ac:dyDescent="0.35">
      <c r="H307932" s="10"/>
    </row>
    <row r="307933" spans="8:8" x14ac:dyDescent="0.35">
      <c r="H307933" s="10"/>
    </row>
    <row r="307934" spans="8:8" x14ac:dyDescent="0.35">
      <c r="H307934" s="10"/>
    </row>
    <row r="307935" spans="8:8" x14ac:dyDescent="0.35">
      <c r="H307935" s="10"/>
    </row>
    <row r="307936" spans="8:8" x14ac:dyDescent="0.35">
      <c r="H307936" s="10"/>
    </row>
    <row r="307937" spans="8:8" x14ac:dyDescent="0.35">
      <c r="H307937" s="10"/>
    </row>
    <row r="307938" spans="8:8" x14ac:dyDescent="0.35">
      <c r="H307938" s="10"/>
    </row>
    <row r="307939" spans="8:8" x14ac:dyDescent="0.35">
      <c r="H307939" s="10"/>
    </row>
    <row r="307940" spans="8:8" x14ac:dyDescent="0.35">
      <c r="H307940" s="10"/>
    </row>
    <row r="307941" spans="8:8" x14ac:dyDescent="0.35">
      <c r="H307941" s="10"/>
    </row>
    <row r="307942" spans="8:8" x14ac:dyDescent="0.35">
      <c r="H307942" s="10"/>
    </row>
    <row r="307943" spans="8:8" x14ac:dyDescent="0.35">
      <c r="H307943" s="10"/>
    </row>
    <row r="307944" spans="8:8" x14ac:dyDescent="0.35">
      <c r="H307944" s="10"/>
    </row>
    <row r="307945" spans="8:8" x14ac:dyDescent="0.35">
      <c r="H307945" s="10"/>
    </row>
    <row r="307946" spans="8:8" x14ac:dyDescent="0.35">
      <c r="H307946" s="10"/>
    </row>
    <row r="307947" spans="8:8" x14ac:dyDescent="0.35">
      <c r="H307947" s="10"/>
    </row>
    <row r="307948" spans="8:8" x14ac:dyDescent="0.35">
      <c r="H307948" s="10"/>
    </row>
    <row r="307949" spans="8:8" x14ac:dyDescent="0.35">
      <c r="H307949" s="10"/>
    </row>
    <row r="307950" spans="8:8" x14ac:dyDescent="0.35">
      <c r="H307950" s="10"/>
    </row>
    <row r="307951" spans="8:8" x14ac:dyDescent="0.35">
      <c r="H307951" s="10"/>
    </row>
    <row r="307952" spans="8:8" x14ac:dyDescent="0.35">
      <c r="H307952" s="10"/>
    </row>
    <row r="307953" spans="8:8" x14ac:dyDescent="0.35">
      <c r="H307953" s="10"/>
    </row>
    <row r="307954" spans="8:8" x14ac:dyDescent="0.35">
      <c r="H307954" s="10"/>
    </row>
    <row r="307955" spans="8:8" x14ac:dyDescent="0.35">
      <c r="H307955" s="10"/>
    </row>
    <row r="307956" spans="8:8" x14ac:dyDescent="0.35">
      <c r="H307956" s="10"/>
    </row>
    <row r="307957" spans="8:8" x14ac:dyDescent="0.35">
      <c r="H307957" s="10"/>
    </row>
    <row r="307958" spans="8:8" x14ac:dyDescent="0.35">
      <c r="H307958" s="10"/>
    </row>
    <row r="307959" spans="8:8" x14ac:dyDescent="0.35">
      <c r="H307959" s="10"/>
    </row>
    <row r="307960" spans="8:8" x14ac:dyDescent="0.35">
      <c r="H307960" s="10"/>
    </row>
    <row r="307961" spans="8:8" x14ac:dyDescent="0.35">
      <c r="H307961" s="10"/>
    </row>
    <row r="307962" spans="8:8" x14ac:dyDescent="0.35">
      <c r="H307962" s="10"/>
    </row>
    <row r="307963" spans="8:8" x14ac:dyDescent="0.35">
      <c r="H307963" s="10"/>
    </row>
    <row r="307964" spans="8:8" x14ac:dyDescent="0.35">
      <c r="H307964" s="10"/>
    </row>
    <row r="307965" spans="8:8" x14ac:dyDescent="0.35">
      <c r="H307965" s="10"/>
    </row>
    <row r="307966" spans="8:8" x14ac:dyDescent="0.35">
      <c r="H307966" s="10"/>
    </row>
    <row r="307967" spans="8:8" x14ac:dyDescent="0.35">
      <c r="H307967" s="10"/>
    </row>
    <row r="307968" spans="8:8" x14ac:dyDescent="0.35">
      <c r="H307968" s="10"/>
    </row>
    <row r="307969" spans="8:8" x14ac:dyDescent="0.35">
      <c r="H307969" s="10"/>
    </row>
    <row r="307970" spans="8:8" x14ac:dyDescent="0.35">
      <c r="H307970" s="10"/>
    </row>
    <row r="307971" spans="8:8" x14ac:dyDescent="0.35">
      <c r="H307971" s="10"/>
    </row>
    <row r="307972" spans="8:8" x14ac:dyDescent="0.35">
      <c r="H307972" s="10"/>
    </row>
    <row r="307973" spans="8:8" x14ac:dyDescent="0.35">
      <c r="H307973" s="10"/>
    </row>
    <row r="307974" spans="8:8" x14ac:dyDescent="0.35">
      <c r="H307974" s="10"/>
    </row>
    <row r="307975" spans="8:8" x14ac:dyDescent="0.35">
      <c r="H307975" s="10"/>
    </row>
    <row r="307976" spans="8:8" x14ac:dyDescent="0.35">
      <c r="H307976" s="10"/>
    </row>
    <row r="307977" spans="8:8" x14ac:dyDescent="0.35">
      <c r="H307977" s="10"/>
    </row>
    <row r="307978" spans="8:8" x14ac:dyDescent="0.35">
      <c r="H307978" s="10"/>
    </row>
    <row r="307979" spans="8:8" x14ac:dyDescent="0.35">
      <c r="H307979" s="10"/>
    </row>
    <row r="307980" spans="8:8" x14ac:dyDescent="0.35">
      <c r="H307980" s="10"/>
    </row>
    <row r="307981" spans="8:8" x14ac:dyDescent="0.35">
      <c r="H307981" s="10"/>
    </row>
    <row r="307982" spans="8:8" x14ac:dyDescent="0.35">
      <c r="H307982" s="10"/>
    </row>
    <row r="307983" spans="8:8" x14ac:dyDescent="0.35">
      <c r="H307983" s="10"/>
    </row>
    <row r="307984" spans="8:8" x14ac:dyDescent="0.35">
      <c r="H307984" s="10"/>
    </row>
    <row r="307985" spans="8:8" x14ac:dyDescent="0.35">
      <c r="H307985" s="10"/>
    </row>
    <row r="307986" spans="8:8" x14ac:dyDescent="0.35">
      <c r="H307986" s="10"/>
    </row>
    <row r="307987" spans="8:8" x14ac:dyDescent="0.35">
      <c r="H307987" s="10"/>
    </row>
    <row r="307988" spans="8:8" x14ac:dyDescent="0.35">
      <c r="H307988" s="10"/>
    </row>
    <row r="307989" spans="8:8" x14ac:dyDescent="0.35">
      <c r="H307989" s="10"/>
    </row>
    <row r="307990" spans="8:8" x14ac:dyDescent="0.35">
      <c r="H307990" s="10"/>
    </row>
    <row r="307991" spans="8:8" x14ac:dyDescent="0.35">
      <c r="H307991" s="10"/>
    </row>
    <row r="307992" spans="8:8" x14ac:dyDescent="0.35">
      <c r="H307992" s="10"/>
    </row>
    <row r="307993" spans="8:8" x14ac:dyDescent="0.35">
      <c r="H307993" s="10"/>
    </row>
    <row r="307994" spans="8:8" x14ac:dyDescent="0.35">
      <c r="H307994" s="10"/>
    </row>
    <row r="307995" spans="8:8" x14ac:dyDescent="0.35">
      <c r="H307995" s="10"/>
    </row>
    <row r="307996" spans="8:8" x14ac:dyDescent="0.35">
      <c r="H307996" s="10"/>
    </row>
    <row r="307997" spans="8:8" x14ac:dyDescent="0.35">
      <c r="H307997" s="10"/>
    </row>
    <row r="307998" spans="8:8" x14ac:dyDescent="0.35">
      <c r="H307998" s="10"/>
    </row>
    <row r="307999" spans="8:8" x14ac:dyDescent="0.35">
      <c r="H307999" s="10"/>
    </row>
    <row r="308000" spans="8:8" x14ac:dyDescent="0.35">
      <c r="H308000" s="10"/>
    </row>
    <row r="308001" spans="8:8" x14ac:dyDescent="0.35">
      <c r="H308001" s="10"/>
    </row>
    <row r="308002" spans="8:8" x14ac:dyDescent="0.35">
      <c r="H308002" s="10"/>
    </row>
    <row r="308003" spans="8:8" x14ac:dyDescent="0.35">
      <c r="H308003" s="10"/>
    </row>
    <row r="308004" spans="8:8" x14ac:dyDescent="0.35">
      <c r="H308004" s="10"/>
    </row>
    <row r="308005" spans="8:8" x14ac:dyDescent="0.35">
      <c r="H308005" s="10"/>
    </row>
    <row r="308006" spans="8:8" x14ac:dyDescent="0.35">
      <c r="H308006" s="10"/>
    </row>
    <row r="308007" spans="8:8" x14ac:dyDescent="0.35">
      <c r="H308007" s="10"/>
    </row>
    <row r="308008" spans="8:8" x14ac:dyDescent="0.35">
      <c r="H308008" s="10"/>
    </row>
    <row r="308009" spans="8:8" x14ac:dyDescent="0.35">
      <c r="H308009" s="10"/>
    </row>
    <row r="308010" spans="8:8" x14ac:dyDescent="0.35">
      <c r="H308010" s="10"/>
    </row>
    <row r="308011" spans="8:8" x14ac:dyDescent="0.35">
      <c r="H308011" s="10"/>
    </row>
    <row r="308012" spans="8:8" x14ac:dyDescent="0.35">
      <c r="H308012" s="10"/>
    </row>
    <row r="308013" spans="8:8" x14ac:dyDescent="0.35">
      <c r="H308013" s="10"/>
    </row>
    <row r="308014" spans="8:8" x14ac:dyDescent="0.35">
      <c r="H308014" s="10"/>
    </row>
    <row r="308015" spans="8:8" x14ac:dyDescent="0.35">
      <c r="H308015" s="10"/>
    </row>
    <row r="308016" spans="8:8" x14ac:dyDescent="0.35">
      <c r="H308016" s="10"/>
    </row>
    <row r="308017" spans="8:8" x14ac:dyDescent="0.35">
      <c r="H308017" s="10"/>
    </row>
    <row r="308018" spans="8:8" x14ac:dyDescent="0.35">
      <c r="H308018" s="10"/>
    </row>
    <row r="308019" spans="8:8" x14ac:dyDescent="0.35">
      <c r="H308019" s="10"/>
    </row>
    <row r="308020" spans="8:8" x14ac:dyDescent="0.35">
      <c r="H308020" s="10"/>
    </row>
    <row r="308021" spans="8:8" x14ac:dyDescent="0.35">
      <c r="H308021" s="10"/>
    </row>
    <row r="308022" spans="8:8" x14ac:dyDescent="0.35">
      <c r="H308022" s="10"/>
    </row>
    <row r="308023" spans="8:8" x14ac:dyDescent="0.35">
      <c r="H308023" s="10"/>
    </row>
    <row r="308024" spans="8:8" x14ac:dyDescent="0.35">
      <c r="H308024" s="10"/>
    </row>
    <row r="308025" spans="8:8" x14ac:dyDescent="0.35">
      <c r="H308025" s="10"/>
    </row>
    <row r="308026" spans="8:8" x14ac:dyDescent="0.35">
      <c r="H308026" s="10"/>
    </row>
    <row r="308027" spans="8:8" x14ac:dyDescent="0.35">
      <c r="H308027" s="10"/>
    </row>
    <row r="308028" spans="8:8" x14ac:dyDescent="0.35">
      <c r="H308028" s="10"/>
    </row>
    <row r="308029" spans="8:8" x14ac:dyDescent="0.35">
      <c r="H308029" s="10"/>
    </row>
    <row r="308030" spans="8:8" x14ac:dyDescent="0.35">
      <c r="H308030" s="10"/>
    </row>
    <row r="308031" spans="8:8" x14ac:dyDescent="0.35">
      <c r="H308031" s="10"/>
    </row>
    <row r="308032" spans="8:8" x14ac:dyDescent="0.35">
      <c r="H308032" s="10"/>
    </row>
    <row r="308033" spans="8:8" x14ac:dyDescent="0.35">
      <c r="H308033" s="10"/>
    </row>
    <row r="308034" spans="8:8" x14ac:dyDescent="0.35">
      <c r="H308034" s="10"/>
    </row>
    <row r="308035" spans="8:8" x14ac:dyDescent="0.35">
      <c r="H308035" s="10"/>
    </row>
    <row r="308036" spans="8:8" x14ac:dyDescent="0.35">
      <c r="H308036" s="10"/>
    </row>
    <row r="308037" spans="8:8" x14ac:dyDescent="0.35">
      <c r="H308037" s="10"/>
    </row>
    <row r="308038" spans="8:8" x14ac:dyDescent="0.35">
      <c r="H308038" s="10"/>
    </row>
    <row r="308039" spans="8:8" x14ac:dyDescent="0.35">
      <c r="H308039" s="10"/>
    </row>
    <row r="308040" spans="8:8" x14ac:dyDescent="0.35">
      <c r="H308040" s="10"/>
    </row>
    <row r="308041" spans="8:8" x14ac:dyDescent="0.35">
      <c r="H308041" s="10"/>
    </row>
    <row r="308042" spans="8:8" x14ac:dyDescent="0.35">
      <c r="H308042" s="10"/>
    </row>
    <row r="308043" spans="8:8" x14ac:dyDescent="0.35">
      <c r="H308043" s="10"/>
    </row>
    <row r="308044" spans="8:8" x14ac:dyDescent="0.35">
      <c r="H308044" s="10"/>
    </row>
    <row r="308045" spans="8:8" x14ac:dyDescent="0.35">
      <c r="H308045" s="10"/>
    </row>
    <row r="308046" spans="8:8" x14ac:dyDescent="0.35">
      <c r="H308046" s="10"/>
    </row>
    <row r="308047" spans="8:8" x14ac:dyDescent="0.35">
      <c r="H308047" s="10"/>
    </row>
    <row r="308048" spans="8:8" x14ac:dyDescent="0.35">
      <c r="H308048" s="10"/>
    </row>
    <row r="308049" spans="8:8" x14ac:dyDescent="0.35">
      <c r="H308049" s="10"/>
    </row>
    <row r="308050" spans="8:8" x14ac:dyDescent="0.35">
      <c r="H308050" s="10"/>
    </row>
    <row r="308051" spans="8:8" x14ac:dyDescent="0.35">
      <c r="H308051" s="10"/>
    </row>
    <row r="308052" spans="8:8" x14ac:dyDescent="0.35">
      <c r="H308052" s="10"/>
    </row>
    <row r="308053" spans="8:8" x14ac:dyDescent="0.35">
      <c r="H308053" s="10"/>
    </row>
    <row r="308054" spans="8:8" x14ac:dyDescent="0.35">
      <c r="H308054" s="10"/>
    </row>
    <row r="308055" spans="8:8" x14ac:dyDescent="0.35">
      <c r="H308055" s="10"/>
    </row>
    <row r="308056" spans="8:8" x14ac:dyDescent="0.35">
      <c r="H308056" s="10"/>
    </row>
    <row r="308057" spans="8:8" x14ac:dyDescent="0.35">
      <c r="H308057" s="10"/>
    </row>
    <row r="308058" spans="8:8" x14ac:dyDescent="0.35">
      <c r="H308058" s="10"/>
    </row>
    <row r="308059" spans="8:8" x14ac:dyDescent="0.35">
      <c r="H308059" s="10"/>
    </row>
    <row r="308060" spans="8:8" x14ac:dyDescent="0.35">
      <c r="H308060" s="10"/>
    </row>
    <row r="308061" spans="8:8" x14ac:dyDescent="0.35">
      <c r="H308061" s="10"/>
    </row>
    <row r="308062" spans="8:8" x14ac:dyDescent="0.35">
      <c r="H308062" s="10"/>
    </row>
    <row r="308063" spans="8:8" x14ac:dyDescent="0.35">
      <c r="H308063" s="10"/>
    </row>
    <row r="308064" spans="8:8" x14ac:dyDescent="0.35">
      <c r="H308064" s="10"/>
    </row>
    <row r="308065" spans="8:8" x14ac:dyDescent="0.35">
      <c r="H308065" s="10"/>
    </row>
    <row r="308066" spans="8:8" x14ac:dyDescent="0.35">
      <c r="H308066" s="10"/>
    </row>
    <row r="308067" spans="8:8" x14ac:dyDescent="0.35">
      <c r="H308067" s="10"/>
    </row>
    <row r="308068" spans="8:8" x14ac:dyDescent="0.35">
      <c r="H308068" s="10"/>
    </row>
    <row r="308069" spans="8:8" x14ac:dyDescent="0.35">
      <c r="H308069" s="10"/>
    </row>
    <row r="308070" spans="8:8" x14ac:dyDescent="0.35">
      <c r="H308070" s="10"/>
    </row>
    <row r="308071" spans="8:8" x14ac:dyDescent="0.35">
      <c r="H308071" s="10"/>
    </row>
    <row r="308072" spans="8:8" x14ac:dyDescent="0.35">
      <c r="H308072" s="10"/>
    </row>
    <row r="308073" spans="8:8" x14ac:dyDescent="0.35">
      <c r="H308073" s="10"/>
    </row>
    <row r="308074" spans="8:8" x14ac:dyDescent="0.35">
      <c r="H308074" s="10"/>
    </row>
    <row r="308075" spans="8:8" x14ac:dyDescent="0.35">
      <c r="H308075" s="10"/>
    </row>
    <row r="308076" spans="8:8" x14ac:dyDescent="0.35">
      <c r="H308076" s="10"/>
    </row>
    <row r="308077" spans="8:8" x14ac:dyDescent="0.35">
      <c r="H308077" s="10"/>
    </row>
    <row r="308078" spans="8:8" x14ac:dyDescent="0.35">
      <c r="H308078" s="10"/>
    </row>
    <row r="308079" spans="8:8" x14ac:dyDescent="0.35">
      <c r="H308079" s="10"/>
    </row>
    <row r="308080" spans="8:8" x14ac:dyDescent="0.35">
      <c r="H308080" s="10"/>
    </row>
    <row r="308081" spans="8:8" x14ac:dyDescent="0.35">
      <c r="H308081" s="10"/>
    </row>
    <row r="308082" spans="8:8" x14ac:dyDescent="0.35">
      <c r="H308082" s="10"/>
    </row>
    <row r="308083" spans="8:8" x14ac:dyDescent="0.35">
      <c r="H308083" s="10"/>
    </row>
    <row r="308084" spans="8:8" x14ac:dyDescent="0.35">
      <c r="H308084" s="10"/>
    </row>
    <row r="308085" spans="8:8" x14ac:dyDescent="0.35">
      <c r="H308085" s="10"/>
    </row>
    <row r="308086" spans="8:8" x14ac:dyDescent="0.35">
      <c r="H308086" s="10"/>
    </row>
    <row r="308087" spans="8:8" x14ac:dyDescent="0.35">
      <c r="H308087" s="10"/>
    </row>
    <row r="308088" spans="8:8" x14ac:dyDescent="0.35">
      <c r="H308088" s="10"/>
    </row>
    <row r="308089" spans="8:8" x14ac:dyDescent="0.35">
      <c r="H308089" s="10"/>
    </row>
    <row r="308090" spans="8:8" x14ac:dyDescent="0.35">
      <c r="H308090" s="10"/>
    </row>
    <row r="308091" spans="8:8" x14ac:dyDescent="0.35">
      <c r="H308091" s="10"/>
    </row>
    <row r="308092" spans="8:8" x14ac:dyDescent="0.35">
      <c r="H308092" s="10"/>
    </row>
    <row r="308093" spans="8:8" x14ac:dyDescent="0.35">
      <c r="H308093" s="10"/>
    </row>
    <row r="308094" spans="8:8" x14ac:dyDescent="0.35">
      <c r="H308094" s="10"/>
    </row>
    <row r="308095" spans="8:8" x14ac:dyDescent="0.35">
      <c r="H308095" s="10"/>
    </row>
    <row r="308096" spans="8:8" x14ac:dyDescent="0.35">
      <c r="H308096" s="10"/>
    </row>
    <row r="308097" spans="8:8" x14ac:dyDescent="0.35">
      <c r="H308097" s="10"/>
    </row>
    <row r="308098" spans="8:8" x14ac:dyDescent="0.35">
      <c r="H308098" s="10"/>
    </row>
    <row r="308099" spans="8:8" x14ac:dyDescent="0.35">
      <c r="H308099" s="10"/>
    </row>
    <row r="308100" spans="8:8" x14ac:dyDescent="0.35">
      <c r="H308100" s="10"/>
    </row>
    <row r="308101" spans="8:8" x14ac:dyDescent="0.35">
      <c r="H308101" s="10"/>
    </row>
    <row r="308102" spans="8:8" x14ac:dyDescent="0.35">
      <c r="H308102" s="10"/>
    </row>
    <row r="308103" spans="8:8" x14ac:dyDescent="0.35">
      <c r="H308103" s="10"/>
    </row>
    <row r="308104" spans="8:8" x14ac:dyDescent="0.35">
      <c r="H308104" s="10"/>
    </row>
    <row r="308105" spans="8:8" x14ac:dyDescent="0.35">
      <c r="H308105" s="10"/>
    </row>
    <row r="308106" spans="8:8" x14ac:dyDescent="0.35">
      <c r="H308106" s="10"/>
    </row>
    <row r="308107" spans="8:8" x14ac:dyDescent="0.35">
      <c r="H308107" s="10"/>
    </row>
    <row r="308108" spans="8:8" x14ac:dyDescent="0.35">
      <c r="H308108" s="10"/>
    </row>
    <row r="308109" spans="8:8" x14ac:dyDescent="0.35">
      <c r="H308109" s="10"/>
    </row>
    <row r="308110" spans="8:8" x14ac:dyDescent="0.35">
      <c r="H308110" s="10"/>
    </row>
    <row r="308111" spans="8:8" x14ac:dyDescent="0.35">
      <c r="H308111" s="10"/>
    </row>
    <row r="308112" spans="8:8" x14ac:dyDescent="0.35">
      <c r="H308112" s="10"/>
    </row>
    <row r="308113" spans="8:8" x14ac:dyDescent="0.35">
      <c r="H308113" s="10"/>
    </row>
    <row r="308114" spans="8:8" x14ac:dyDescent="0.35">
      <c r="H308114" s="10"/>
    </row>
    <row r="308115" spans="8:8" x14ac:dyDescent="0.35">
      <c r="H308115" s="10"/>
    </row>
    <row r="308116" spans="8:8" x14ac:dyDescent="0.35">
      <c r="H308116" s="10"/>
    </row>
    <row r="308117" spans="8:8" x14ac:dyDescent="0.35">
      <c r="H308117" s="10"/>
    </row>
    <row r="308118" spans="8:8" x14ac:dyDescent="0.35">
      <c r="H308118" s="10"/>
    </row>
    <row r="308119" spans="8:8" x14ac:dyDescent="0.35">
      <c r="H308119" s="10"/>
    </row>
    <row r="308120" spans="8:8" x14ac:dyDescent="0.35">
      <c r="H308120" s="10"/>
    </row>
    <row r="308121" spans="8:8" x14ac:dyDescent="0.35">
      <c r="H308121" s="10"/>
    </row>
    <row r="308122" spans="8:8" x14ac:dyDescent="0.35">
      <c r="H308122" s="10"/>
    </row>
    <row r="308123" spans="8:8" x14ac:dyDescent="0.35">
      <c r="H308123" s="10"/>
    </row>
    <row r="308124" spans="8:8" x14ac:dyDescent="0.35">
      <c r="H308124" s="10"/>
    </row>
    <row r="308125" spans="8:8" x14ac:dyDescent="0.35">
      <c r="H308125" s="10"/>
    </row>
    <row r="308126" spans="8:8" x14ac:dyDescent="0.35">
      <c r="H308126" s="10"/>
    </row>
    <row r="308127" spans="8:8" x14ac:dyDescent="0.35">
      <c r="H308127" s="10"/>
    </row>
    <row r="308128" spans="8:8" x14ac:dyDescent="0.35">
      <c r="H308128" s="10"/>
    </row>
    <row r="308129" spans="8:8" x14ac:dyDescent="0.35">
      <c r="H308129" s="10"/>
    </row>
    <row r="308130" spans="8:8" x14ac:dyDescent="0.35">
      <c r="H308130" s="10"/>
    </row>
    <row r="308131" spans="8:8" x14ac:dyDescent="0.35">
      <c r="H308131" s="10"/>
    </row>
    <row r="308132" spans="8:8" x14ac:dyDescent="0.35">
      <c r="H308132" s="10"/>
    </row>
    <row r="308133" spans="8:8" x14ac:dyDescent="0.35">
      <c r="H308133" s="10"/>
    </row>
    <row r="308134" spans="8:8" x14ac:dyDescent="0.35">
      <c r="H308134" s="10"/>
    </row>
    <row r="308135" spans="8:8" x14ac:dyDescent="0.35">
      <c r="H308135" s="10"/>
    </row>
    <row r="308136" spans="8:8" x14ac:dyDescent="0.35">
      <c r="H308136" s="10"/>
    </row>
    <row r="308137" spans="8:8" x14ac:dyDescent="0.35">
      <c r="H308137" s="10"/>
    </row>
    <row r="308138" spans="8:8" x14ac:dyDescent="0.35">
      <c r="H308138" s="10"/>
    </row>
    <row r="308139" spans="8:8" x14ac:dyDescent="0.35">
      <c r="H308139" s="10"/>
    </row>
    <row r="308140" spans="8:8" x14ac:dyDescent="0.35">
      <c r="H308140" s="10"/>
    </row>
    <row r="308141" spans="8:8" x14ac:dyDescent="0.35">
      <c r="H308141" s="10"/>
    </row>
    <row r="308142" spans="8:8" x14ac:dyDescent="0.35">
      <c r="H308142" s="10"/>
    </row>
    <row r="308143" spans="8:8" x14ac:dyDescent="0.35">
      <c r="H308143" s="10"/>
    </row>
    <row r="308144" spans="8:8" x14ac:dyDescent="0.35">
      <c r="H308144" s="10"/>
    </row>
    <row r="308145" spans="8:8" x14ac:dyDescent="0.35">
      <c r="H308145" s="10"/>
    </row>
    <row r="308146" spans="8:8" x14ac:dyDescent="0.35">
      <c r="H308146" s="10"/>
    </row>
    <row r="308147" spans="8:8" x14ac:dyDescent="0.35">
      <c r="H308147" s="10"/>
    </row>
    <row r="308148" spans="8:8" x14ac:dyDescent="0.35">
      <c r="H308148" s="10"/>
    </row>
    <row r="308149" spans="8:8" x14ac:dyDescent="0.35">
      <c r="H308149" s="10"/>
    </row>
    <row r="308150" spans="8:8" x14ac:dyDescent="0.35">
      <c r="H308150" s="10"/>
    </row>
    <row r="308151" spans="8:8" x14ac:dyDescent="0.35">
      <c r="H308151" s="10"/>
    </row>
    <row r="308152" spans="8:8" x14ac:dyDescent="0.35">
      <c r="H308152" s="10"/>
    </row>
    <row r="308153" spans="8:8" x14ac:dyDescent="0.35">
      <c r="H308153" s="10"/>
    </row>
    <row r="308154" spans="8:8" x14ac:dyDescent="0.35">
      <c r="H308154" s="10"/>
    </row>
    <row r="308155" spans="8:8" x14ac:dyDescent="0.35">
      <c r="H308155" s="10"/>
    </row>
    <row r="308156" spans="8:8" x14ac:dyDescent="0.35">
      <c r="H308156" s="10"/>
    </row>
    <row r="308157" spans="8:8" x14ac:dyDescent="0.35">
      <c r="H308157" s="10"/>
    </row>
    <row r="308158" spans="8:8" x14ac:dyDescent="0.35">
      <c r="H308158" s="10"/>
    </row>
    <row r="308159" spans="8:8" x14ac:dyDescent="0.35">
      <c r="H308159" s="10"/>
    </row>
    <row r="308160" spans="8:8" x14ac:dyDescent="0.35">
      <c r="H308160" s="10"/>
    </row>
    <row r="308161" spans="8:8" x14ac:dyDescent="0.35">
      <c r="H308161" s="10"/>
    </row>
    <row r="308162" spans="8:8" x14ac:dyDescent="0.35">
      <c r="H308162" s="10"/>
    </row>
    <row r="308163" spans="8:8" x14ac:dyDescent="0.35">
      <c r="H308163" s="10"/>
    </row>
    <row r="308164" spans="8:8" x14ac:dyDescent="0.35">
      <c r="H308164" s="10"/>
    </row>
    <row r="308165" spans="8:8" x14ac:dyDescent="0.35">
      <c r="H308165" s="10"/>
    </row>
    <row r="308166" spans="8:8" x14ac:dyDescent="0.35">
      <c r="H308166" s="10"/>
    </row>
    <row r="308167" spans="8:8" x14ac:dyDescent="0.35">
      <c r="H308167" s="10"/>
    </row>
    <row r="308168" spans="8:8" x14ac:dyDescent="0.35">
      <c r="H308168" s="10"/>
    </row>
    <row r="308169" spans="8:8" x14ac:dyDescent="0.35">
      <c r="H308169" s="10"/>
    </row>
    <row r="308170" spans="8:8" x14ac:dyDescent="0.35">
      <c r="H308170" s="10"/>
    </row>
    <row r="308171" spans="8:8" x14ac:dyDescent="0.35">
      <c r="H308171" s="10"/>
    </row>
    <row r="308172" spans="8:8" x14ac:dyDescent="0.35">
      <c r="H308172" s="10"/>
    </row>
    <row r="308173" spans="8:8" x14ac:dyDescent="0.35">
      <c r="H308173" s="10"/>
    </row>
    <row r="308174" spans="8:8" x14ac:dyDescent="0.35">
      <c r="H308174" s="10"/>
    </row>
    <row r="308175" spans="8:8" x14ac:dyDescent="0.35">
      <c r="H308175" s="10"/>
    </row>
    <row r="308176" spans="8:8" x14ac:dyDescent="0.35">
      <c r="H308176" s="10"/>
    </row>
    <row r="308177" spans="8:8" x14ac:dyDescent="0.35">
      <c r="H308177" s="10"/>
    </row>
    <row r="308178" spans="8:8" x14ac:dyDescent="0.35">
      <c r="H308178" s="10"/>
    </row>
    <row r="308179" spans="8:8" x14ac:dyDescent="0.35">
      <c r="H308179" s="10"/>
    </row>
    <row r="308180" spans="8:8" x14ac:dyDescent="0.35">
      <c r="H308180" s="10"/>
    </row>
    <row r="308181" spans="8:8" x14ac:dyDescent="0.35">
      <c r="H308181" s="10"/>
    </row>
    <row r="308182" spans="8:8" x14ac:dyDescent="0.35">
      <c r="H308182" s="10"/>
    </row>
    <row r="308183" spans="8:8" x14ac:dyDescent="0.35">
      <c r="H308183" s="10"/>
    </row>
    <row r="308184" spans="8:8" x14ac:dyDescent="0.35">
      <c r="H308184" s="10"/>
    </row>
    <row r="308185" spans="8:8" x14ac:dyDescent="0.35">
      <c r="H308185" s="10"/>
    </row>
    <row r="308186" spans="8:8" x14ac:dyDescent="0.35">
      <c r="H308186" s="10"/>
    </row>
    <row r="308187" spans="8:8" x14ac:dyDescent="0.35">
      <c r="H308187" s="10"/>
    </row>
    <row r="308188" spans="8:8" x14ac:dyDescent="0.35">
      <c r="H308188" s="10"/>
    </row>
    <row r="308189" spans="8:8" x14ac:dyDescent="0.35">
      <c r="H308189" s="10"/>
    </row>
    <row r="308190" spans="8:8" x14ac:dyDescent="0.35">
      <c r="H308190" s="10"/>
    </row>
    <row r="308191" spans="8:8" x14ac:dyDescent="0.35">
      <c r="H308191" s="10"/>
    </row>
    <row r="308192" spans="8:8" x14ac:dyDescent="0.35">
      <c r="H308192" s="10"/>
    </row>
    <row r="308193" spans="8:8" x14ac:dyDescent="0.35">
      <c r="H308193" s="10"/>
    </row>
    <row r="308194" spans="8:8" x14ac:dyDescent="0.35">
      <c r="H308194" s="10"/>
    </row>
    <row r="308195" spans="8:8" x14ac:dyDescent="0.35">
      <c r="H308195" s="10"/>
    </row>
    <row r="308196" spans="8:8" x14ac:dyDescent="0.35">
      <c r="H308196" s="10"/>
    </row>
    <row r="308197" spans="8:8" x14ac:dyDescent="0.35">
      <c r="H308197" s="10"/>
    </row>
    <row r="308198" spans="8:8" x14ac:dyDescent="0.35">
      <c r="H308198" s="10"/>
    </row>
    <row r="308199" spans="8:8" x14ac:dyDescent="0.35">
      <c r="H308199" s="10"/>
    </row>
    <row r="308200" spans="8:8" x14ac:dyDescent="0.35">
      <c r="H308200" s="10"/>
    </row>
    <row r="308201" spans="8:8" x14ac:dyDescent="0.35">
      <c r="H308201" s="10"/>
    </row>
    <row r="308202" spans="8:8" x14ac:dyDescent="0.35">
      <c r="H308202" s="10"/>
    </row>
    <row r="308203" spans="8:8" x14ac:dyDescent="0.35">
      <c r="H308203" s="10"/>
    </row>
    <row r="308204" spans="8:8" x14ac:dyDescent="0.35">
      <c r="H308204" s="10"/>
    </row>
    <row r="308205" spans="8:8" x14ac:dyDescent="0.35">
      <c r="H308205" s="10"/>
    </row>
    <row r="308206" spans="8:8" x14ac:dyDescent="0.35">
      <c r="H308206" s="10"/>
    </row>
    <row r="308207" spans="8:8" x14ac:dyDescent="0.35">
      <c r="H308207" s="10"/>
    </row>
    <row r="308208" spans="8:8" x14ac:dyDescent="0.35">
      <c r="H308208" s="10"/>
    </row>
    <row r="308209" spans="8:8" x14ac:dyDescent="0.35">
      <c r="H308209" s="10"/>
    </row>
    <row r="308210" spans="8:8" x14ac:dyDescent="0.35">
      <c r="H308210" s="10"/>
    </row>
    <row r="308211" spans="8:8" x14ac:dyDescent="0.35">
      <c r="H308211" s="10"/>
    </row>
    <row r="308212" spans="8:8" x14ac:dyDescent="0.35">
      <c r="H308212" s="10"/>
    </row>
    <row r="308213" spans="8:8" x14ac:dyDescent="0.35">
      <c r="H308213" s="10"/>
    </row>
    <row r="308214" spans="8:8" x14ac:dyDescent="0.35">
      <c r="H308214" s="10"/>
    </row>
    <row r="308215" spans="8:8" x14ac:dyDescent="0.35">
      <c r="H308215" s="10"/>
    </row>
    <row r="308216" spans="8:8" x14ac:dyDescent="0.35">
      <c r="H308216" s="10"/>
    </row>
    <row r="308217" spans="8:8" x14ac:dyDescent="0.35">
      <c r="H308217" s="10"/>
    </row>
    <row r="308218" spans="8:8" x14ac:dyDescent="0.35">
      <c r="H308218" s="10"/>
    </row>
    <row r="308219" spans="8:8" x14ac:dyDescent="0.35">
      <c r="H308219" s="10"/>
    </row>
    <row r="308220" spans="8:8" x14ac:dyDescent="0.35">
      <c r="H308220" s="10"/>
    </row>
    <row r="308221" spans="8:8" x14ac:dyDescent="0.35">
      <c r="H308221" s="10"/>
    </row>
    <row r="308222" spans="8:8" x14ac:dyDescent="0.35">
      <c r="H308222" s="10"/>
    </row>
    <row r="308223" spans="8:8" x14ac:dyDescent="0.35">
      <c r="H308223" s="10"/>
    </row>
    <row r="308224" spans="8:8" x14ac:dyDescent="0.35">
      <c r="H308224" s="10"/>
    </row>
    <row r="308225" spans="8:8" x14ac:dyDescent="0.35">
      <c r="H308225" s="10"/>
    </row>
    <row r="308226" spans="8:8" x14ac:dyDescent="0.35">
      <c r="H308226" s="10"/>
    </row>
    <row r="308227" spans="8:8" x14ac:dyDescent="0.35">
      <c r="H308227" s="10"/>
    </row>
    <row r="308228" spans="8:8" x14ac:dyDescent="0.35">
      <c r="H308228" s="10"/>
    </row>
    <row r="308229" spans="8:8" x14ac:dyDescent="0.35">
      <c r="H308229" s="10"/>
    </row>
    <row r="308230" spans="8:8" x14ac:dyDescent="0.35">
      <c r="H308230" s="10"/>
    </row>
    <row r="308231" spans="8:8" x14ac:dyDescent="0.35">
      <c r="H308231" s="10"/>
    </row>
    <row r="308232" spans="8:8" x14ac:dyDescent="0.35">
      <c r="H308232" s="10"/>
    </row>
    <row r="308233" spans="8:8" x14ac:dyDescent="0.35">
      <c r="H308233" s="10"/>
    </row>
    <row r="308234" spans="8:8" x14ac:dyDescent="0.35">
      <c r="H308234" s="10"/>
    </row>
    <row r="308235" spans="8:8" x14ac:dyDescent="0.35">
      <c r="H308235" s="10"/>
    </row>
    <row r="308236" spans="8:8" x14ac:dyDescent="0.35">
      <c r="H308236" s="10"/>
    </row>
    <row r="308237" spans="8:8" x14ac:dyDescent="0.35">
      <c r="H308237" s="10"/>
    </row>
    <row r="308238" spans="8:8" x14ac:dyDescent="0.35">
      <c r="H308238" s="10"/>
    </row>
    <row r="308239" spans="8:8" x14ac:dyDescent="0.35">
      <c r="H308239" s="10"/>
    </row>
    <row r="308240" spans="8:8" x14ac:dyDescent="0.35">
      <c r="H308240" s="10"/>
    </row>
    <row r="308241" spans="8:8" x14ac:dyDescent="0.35">
      <c r="H308241" s="10"/>
    </row>
    <row r="308242" spans="8:8" x14ac:dyDescent="0.35">
      <c r="H308242" s="10"/>
    </row>
    <row r="308243" spans="8:8" x14ac:dyDescent="0.35">
      <c r="H308243" s="10"/>
    </row>
    <row r="308244" spans="8:8" x14ac:dyDescent="0.35">
      <c r="H308244" s="10"/>
    </row>
    <row r="308245" spans="8:8" x14ac:dyDescent="0.35">
      <c r="H308245" s="10"/>
    </row>
    <row r="308246" spans="8:8" x14ac:dyDescent="0.35">
      <c r="H308246" s="10"/>
    </row>
    <row r="308247" spans="8:8" x14ac:dyDescent="0.35">
      <c r="H308247" s="10"/>
    </row>
    <row r="308248" spans="8:8" x14ac:dyDescent="0.35">
      <c r="H308248" s="10"/>
    </row>
    <row r="308249" spans="8:8" x14ac:dyDescent="0.35">
      <c r="H308249" s="10"/>
    </row>
    <row r="308250" spans="8:8" x14ac:dyDescent="0.35">
      <c r="H308250" s="10"/>
    </row>
    <row r="308251" spans="8:8" x14ac:dyDescent="0.35">
      <c r="H308251" s="10"/>
    </row>
    <row r="308252" spans="8:8" x14ac:dyDescent="0.35">
      <c r="H308252" s="10"/>
    </row>
    <row r="308253" spans="8:8" x14ac:dyDescent="0.35">
      <c r="H308253" s="10"/>
    </row>
    <row r="308254" spans="8:8" x14ac:dyDescent="0.35">
      <c r="H308254" s="10"/>
    </row>
    <row r="308255" spans="8:8" x14ac:dyDescent="0.35">
      <c r="H308255" s="10"/>
    </row>
    <row r="308256" spans="8:8" x14ac:dyDescent="0.35">
      <c r="H308256" s="10"/>
    </row>
    <row r="308257" spans="8:8" x14ac:dyDescent="0.35">
      <c r="H308257" s="10"/>
    </row>
    <row r="308258" spans="8:8" x14ac:dyDescent="0.35">
      <c r="H308258" s="10"/>
    </row>
    <row r="308259" spans="8:8" x14ac:dyDescent="0.35">
      <c r="H308259" s="10"/>
    </row>
    <row r="308260" spans="8:8" x14ac:dyDescent="0.35">
      <c r="H308260" s="10"/>
    </row>
    <row r="308261" spans="8:8" x14ac:dyDescent="0.35">
      <c r="H308261" s="10"/>
    </row>
    <row r="308262" spans="8:8" x14ac:dyDescent="0.35">
      <c r="H308262" s="10"/>
    </row>
    <row r="308263" spans="8:8" x14ac:dyDescent="0.35">
      <c r="H308263" s="10"/>
    </row>
    <row r="308264" spans="8:8" x14ac:dyDescent="0.35">
      <c r="H308264" s="10"/>
    </row>
    <row r="308265" spans="8:8" x14ac:dyDescent="0.35">
      <c r="H308265" s="10"/>
    </row>
    <row r="308266" spans="8:8" x14ac:dyDescent="0.35">
      <c r="H308266" s="10"/>
    </row>
    <row r="308267" spans="8:8" x14ac:dyDescent="0.35">
      <c r="H308267" s="10"/>
    </row>
    <row r="308268" spans="8:8" x14ac:dyDescent="0.35">
      <c r="H308268" s="10"/>
    </row>
    <row r="308269" spans="8:8" x14ac:dyDescent="0.35">
      <c r="H308269" s="10"/>
    </row>
    <row r="308270" spans="8:8" x14ac:dyDescent="0.35">
      <c r="H308270" s="10"/>
    </row>
    <row r="308271" spans="8:8" x14ac:dyDescent="0.35">
      <c r="H308271" s="10"/>
    </row>
    <row r="308272" spans="8:8" x14ac:dyDescent="0.35">
      <c r="H308272" s="10"/>
    </row>
    <row r="308273" spans="8:8" x14ac:dyDescent="0.35">
      <c r="H308273" s="10"/>
    </row>
    <row r="308274" spans="8:8" x14ac:dyDescent="0.35">
      <c r="H308274" s="10"/>
    </row>
    <row r="308275" spans="8:8" x14ac:dyDescent="0.35">
      <c r="H308275" s="10"/>
    </row>
    <row r="308276" spans="8:8" x14ac:dyDescent="0.35">
      <c r="H308276" s="10"/>
    </row>
    <row r="308277" spans="8:8" x14ac:dyDescent="0.35">
      <c r="H308277" s="10"/>
    </row>
    <row r="308278" spans="8:8" x14ac:dyDescent="0.35">
      <c r="H308278" s="10"/>
    </row>
    <row r="308279" spans="8:8" x14ac:dyDescent="0.35">
      <c r="H308279" s="10"/>
    </row>
    <row r="308280" spans="8:8" x14ac:dyDescent="0.35">
      <c r="H308280" s="10"/>
    </row>
    <row r="308281" spans="8:8" x14ac:dyDescent="0.35">
      <c r="H308281" s="10"/>
    </row>
    <row r="308282" spans="8:8" x14ac:dyDescent="0.35">
      <c r="H308282" s="10"/>
    </row>
    <row r="308283" spans="8:8" x14ac:dyDescent="0.35">
      <c r="H308283" s="10"/>
    </row>
    <row r="308284" spans="8:8" x14ac:dyDescent="0.35">
      <c r="H308284" s="10"/>
    </row>
    <row r="308285" spans="8:8" x14ac:dyDescent="0.35">
      <c r="H308285" s="10"/>
    </row>
    <row r="308286" spans="8:8" x14ac:dyDescent="0.35">
      <c r="H308286" s="10"/>
    </row>
    <row r="308287" spans="8:8" x14ac:dyDescent="0.35">
      <c r="H308287" s="10"/>
    </row>
    <row r="308288" spans="8:8" x14ac:dyDescent="0.35">
      <c r="H308288" s="10"/>
    </row>
    <row r="308289" spans="8:8" x14ac:dyDescent="0.35">
      <c r="H308289" s="10"/>
    </row>
    <row r="308290" spans="8:8" x14ac:dyDescent="0.35">
      <c r="H308290" s="10"/>
    </row>
    <row r="308291" spans="8:8" x14ac:dyDescent="0.35">
      <c r="H308291" s="10"/>
    </row>
    <row r="308292" spans="8:8" x14ac:dyDescent="0.35">
      <c r="H308292" s="10"/>
    </row>
    <row r="308293" spans="8:8" x14ac:dyDescent="0.35">
      <c r="H308293" s="10"/>
    </row>
    <row r="308294" spans="8:8" x14ac:dyDescent="0.35">
      <c r="H308294" s="10"/>
    </row>
    <row r="308295" spans="8:8" x14ac:dyDescent="0.35">
      <c r="H308295" s="10"/>
    </row>
    <row r="308296" spans="8:8" x14ac:dyDescent="0.35">
      <c r="H308296" s="10"/>
    </row>
    <row r="308297" spans="8:8" x14ac:dyDescent="0.35">
      <c r="H308297" s="10"/>
    </row>
    <row r="308298" spans="8:8" x14ac:dyDescent="0.35">
      <c r="H308298" s="10"/>
    </row>
    <row r="308299" spans="8:8" x14ac:dyDescent="0.35">
      <c r="H308299" s="10"/>
    </row>
    <row r="308300" spans="8:8" x14ac:dyDescent="0.35">
      <c r="H308300" s="10"/>
    </row>
    <row r="308301" spans="8:8" x14ac:dyDescent="0.35">
      <c r="H308301" s="10"/>
    </row>
    <row r="308302" spans="8:8" x14ac:dyDescent="0.35">
      <c r="H308302" s="10"/>
    </row>
    <row r="308303" spans="8:8" x14ac:dyDescent="0.35">
      <c r="H308303" s="10"/>
    </row>
    <row r="308304" spans="8:8" x14ac:dyDescent="0.35">
      <c r="H308304" s="10"/>
    </row>
    <row r="308305" spans="8:8" x14ac:dyDescent="0.35">
      <c r="H308305" s="10"/>
    </row>
    <row r="308306" spans="8:8" x14ac:dyDescent="0.35">
      <c r="H308306" s="10"/>
    </row>
    <row r="308307" spans="8:8" x14ac:dyDescent="0.35">
      <c r="H308307" s="10"/>
    </row>
    <row r="308308" spans="8:8" x14ac:dyDescent="0.35">
      <c r="H308308" s="10"/>
    </row>
    <row r="308309" spans="8:8" x14ac:dyDescent="0.35">
      <c r="H308309" s="10"/>
    </row>
    <row r="308310" spans="8:8" x14ac:dyDescent="0.35">
      <c r="H308310" s="10"/>
    </row>
    <row r="308311" spans="8:8" x14ac:dyDescent="0.35">
      <c r="H308311" s="10"/>
    </row>
    <row r="308312" spans="8:8" x14ac:dyDescent="0.35">
      <c r="H308312" s="10"/>
    </row>
    <row r="308313" spans="8:8" x14ac:dyDescent="0.35">
      <c r="H308313" s="10"/>
    </row>
    <row r="308314" spans="8:8" x14ac:dyDescent="0.35">
      <c r="H308314" s="10"/>
    </row>
    <row r="308315" spans="8:8" x14ac:dyDescent="0.35">
      <c r="H308315" s="10"/>
    </row>
    <row r="308316" spans="8:8" x14ac:dyDescent="0.35">
      <c r="H308316" s="10"/>
    </row>
    <row r="308317" spans="8:8" x14ac:dyDescent="0.35">
      <c r="H308317" s="10"/>
    </row>
    <row r="308318" spans="8:8" x14ac:dyDescent="0.35">
      <c r="H308318" s="10"/>
    </row>
    <row r="308319" spans="8:8" x14ac:dyDescent="0.35">
      <c r="H308319" s="10"/>
    </row>
    <row r="308320" spans="8:8" x14ac:dyDescent="0.35">
      <c r="H308320" s="10"/>
    </row>
    <row r="308321" spans="8:8" x14ac:dyDescent="0.35">
      <c r="H308321" s="10"/>
    </row>
    <row r="308322" spans="8:8" x14ac:dyDescent="0.35">
      <c r="H308322" s="10"/>
    </row>
    <row r="308323" spans="8:8" x14ac:dyDescent="0.35">
      <c r="H308323" s="10"/>
    </row>
    <row r="308324" spans="8:8" x14ac:dyDescent="0.35">
      <c r="H308324" s="10"/>
    </row>
    <row r="308325" spans="8:8" x14ac:dyDescent="0.35">
      <c r="H308325" s="10"/>
    </row>
    <row r="308326" spans="8:8" x14ac:dyDescent="0.35">
      <c r="H308326" s="10"/>
    </row>
    <row r="308327" spans="8:8" x14ac:dyDescent="0.35">
      <c r="H308327" s="10"/>
    </row>
    <row r="308328" spans="8:8" x14ac:dyDescent="0.35">
      <c r="H308328" s="10"/>
    </row>
    <row r="308329" spans="8:8" x14ac:dyDescent="0.35">
      <c r="H308329" s="10"/>
    </row>
    <row r="308330" spans="8:8" x14ac:dyDescent="0.35">
      <c r="H308330" s="10"/>
    </row>
    <row r="308331" spans="8:8" x14ac:dyDescent="0.35">
      <c r="H308331" s="10"/>
    </row>
    <row r="308332" spans="8:8" x14ac:dyDescent="0.35">
      <c r="H308332" s="10"/>
    </row>
    <row r="308333" spans="8:8" x14ac:dyDescent="0.35">
      <c r="H308333" s="10"/>
    </row>
    <row r="308334" spans="8:8" x14ac:dyDescent="0.35">
      <c r="H308334" s="10"/>
    </row>
    <row r="308335" spans="8:8" x14ac:dyDescent="0.35">
      <c r="H308335" s="10"/>
    </row>
    <row r="308336" spans="8:8" x14ac:dyDescent="0.35">
      <c r="H308336" s="10"/>
    </row>
    <row r="308337" spans="8:8" x14ac:dyDescent="0.35">
      <c r="H308337" s="10"/>
    </row>
    <row r="308338" spans="8:8" x14ac:dyDescent="0.35">
      <c r="H308338" s="10"/>
    </row>
    <row r="308339" spans="8:8" x14ac:dyDescent="0.35">
      <c r="H308339" s="10"/>
    </row>
    <row r="308340" spans="8:8" x14ac:dyDescent="0.35">
      <c r="H308340" s="10"/>
    </row>
    <row r="308341" spans="8:8" x14ac:dyDescent="0.35">
      <c r="H308341" s="10"/>
    </row>
    <row r="308342" spans="8:8" x14ac:dyDescent="0.35">
      <c r="H308342" s="10"/>
    </row>
    <row r="308343" spans="8:8" x14ac:dyDescent="0.35">
      <c r="H308343" s="10"/>
    </row>
    <row r="308344" spans="8:8" x14ac:dyDescent="0.35">
      <c r="H308344" s="10"/>
    </row>
    <row r="308345" spans="8:8" x14ac:dyDescent="0.35">
      <c r="H308345" s="10"/>
    </row>
    <row r="308346" spans="8:8" x14ac:dyDescent="0.35">
      <c r="H308346" s="10"/>
    </row>
    <row r="308347" spans="8:8" x14ac:dyDescent="0.35">
      <c r="H308347" s="10"/>
    </row>
    <row r="308348" spans="8:8" x14ac:dyDescent="0.35">
      <c r="H308348" s="10"/>
    </row>
    <row r="308349" spans="8:8" x14ac:dyDescent="0.35">
      <c r="H308349" s="10"/>
    </row>
    <row r="308350" spans="8:8" x14ac:dyDescent="0.35">
      <c r="H308350" s="10"/>
    </row>
    <row r="308351" spans="8:8" x14ac:dyDescent="0.35">
      <c r="H308351" s="10"/>
    </row>
    <row r="308352" spans="8:8" x14ac:dyDescent="0.35">
      <c r="H308352" s="10"/>
    </row>
    <row r="308353" spans="8:8" x14ac:dyDescent="0.35">
      <c r="H308353" s="10"/>
    </row>
    <row r="308354" spans="8:8" x14ac:dyDescent="0.35">
      <c r="H308354" s="10"/>
    </row>
    <row r="308355" spans="8:8" x14ac:dyDescent="0.35">
      <c r="H308355" s="10"/>
    </row>
    <row r="308356" spans="8:8" x14ac:dyDescent="0.35">
      <c r="H308356" s="10"/>
    </row>
    <row r="308357" spans="8:8" x14ac:dyDescent="0.35">
      <c r="H308357" s="10"/>
    </row>
    <row r="308358" spans="8:8" x14ac:dyDescent="0.35">
      <c r="H308358" s="10"/>
    </row>
    <row r="308359" spans="8:8" x14ac:dyDescent="0.35">
      <c r="H308359" s="10"/>
    </row>
    <row r="308360" spans="8:8" x14ac:dyDescent="0.35">
      <c r="H308360" s="10"/>
    </row>
    <row r="308361" spans="8:8" x14ac:dyDescent="0.35">
      <c r="H308361" s="10"/>
    </row>
    <row r="308362" spans="8:8" x14ac:dyDescent="0.35">
      <c r="H308362" s="10"/>
    </row>
    <row r="308363" spans="8:8" x14ac:dyDescent="0.35">
      <c r="H308363" s="10"/>
    </row>
    <row r="308364" spans="8:8" x14ac:dyDescent="0.35">
      <c r="H308364" s="10"/>
    </row>
    <row r="308365" spans="8:8" x14ac:dyDescent="0.35">
      <c r="H308365" s="10"/>
    </row>
    <row r="308366" spans="8:8" x14ac:dyDescent="0.35">
      <c r="H308366" s="10"/>
    </row>
    <row r="308367" spans="8:8" x14ac:dyDescent="0.35">
      <c r="H308367" s="10"/>
    </row>
    <row r="308368" spans="8:8" x14ac:dyDescent="0.35">
      <c r="H308368" s="10"/>
    </row>
    <row r="308369" spans="8:8" x14ac:dyDescent="0.35">
      <c r="H308369" s="10"/>
    </row>
    <row r="308370" spans="8:8" x14ac:dyDescent="0.35">
      <c r="H308370" s="10"/>
    </row>
    <row r="308371" spans="8:8" x14ac:dyDescent="0.35">
      <c r="H308371" s="10"/>
    </row>
    <row r="308372" spans="8:8" x14ac:dyDescent="0.35">
      <c r="H308372" s="10"/>
    </row>
    <row r="308373" spans="8:8" x14ac:dyDescent="0.35">
      <c r="H308373" s="10"/>
    </row>
    <row r="308374" spans="8:8" x14ac:dyDescent="0.35">
      <c r="H308374" s="10"/>
    </row>
    <row r="308375" spans="8:8" x14ac:dyDescent="0.35">
      <c r="H308375" s="10"/>
    </row>
    <row r="308376" spans="8:8" x14ac:dyDescent="0.35">
      <c r="H308376" s="10"/>
    </row>
    <row r="308377" spans="8:8" x14ac:dyDescent="0.35">
      <c r="H308377" s="10"/>
    </row>
    <row r="308378" spans="8:8" x14ac:dyDescent="0.35">
      <c r="H308378" s="10"/>
    </row>
    <row r="308379" spans="8:8" x14ac:dyDescent="0.35">
      <c r="H308379" s="10"/>
    </row>
    <row r="308380" spans="8:8" x14ac:dyDescent="0.35">
      <c r="H308380" s="10"/>
    </row>
    <row r="308381" spans="8:8" x14ac:dyDescent="0.35">
      <c r="H308381" s="10"/>
    </row>
    <row r="308382" spans="8:8" x14ac:dyDescent="0.35">
      <c r="H308382" s="10"/>
    </row>
    <row r="308383" spans="8:8" x14ac:dyDescent="0.35">
      <c r="H308383" s="10"/>
    </row>
    <row r="308384" spans="8:8" x14ac:dyDescent="0.35">
      <c r="H308384" s="10"/>
    </row>
    <row r="308385" spans="8:8" x14ac:dyDescent="0.35">
      <c r="H308385" s="10"/>
    </row>
    <row r="308386" spans="8:8" x14ac:dyDescent="0.35">
      <c r="H308386" s="10"/>
    </row>
    <row r="308387" spans="8:8" x14ac:dyDescent="0.35">
      <c r="H308387" s="10"/>
    </row>
    <row r="308388" spans="8:8" x14ac:dyDescent="0.35">
      <c r="H308388" s="10"/>
    </row>
    <row r="308389" spans="8:8" x14ac:dyDescent="0.35">
      <c r="H308389" s="10"/>
    </row>
    <row r="308390" spans="8:8" x14ac:dyDescent="0.35">
      <c r="H308390" s="10"/>
    </row>
    <row r="308391" spans="8:8" x14ac:dyDescent="0.35">
      <c r="H308391" s="10"/>
    </row>
    <row r="308392" spans="8:8" x14ac:dyDescent="0.35">
      <c r="H308392" s="10"/>
    </row>
    <row r="308393" spans="8:8" x14ac:dyDescent="0.35">
      <c r="H308393" s="10"/>
    </row>
    <row r="308394" spans="8:8" x14ac:dyDescent="0.35">
      <c r="H308394" s="10"/>
    </row>
    <row r="308395" spans="8:8" x14ac:dyDescent="0.35">
      <c r="H308395" s="10"/>
    </row>
    <row r="308396" spans="8:8" x14ac:dyDescent="0.35">
      <c r="H308396" s="10"/>
    </row>
    <row r="308397" spans="8:8" x14ac:dyDescent="0.35">
      <c r="H308397" s="10"/>
    </row>
    <row r="308398" spans="8:8" x14ac:dyDescent="0.35">
      <c r="H308398" s="10"/>
    </row>
    <row r="308399" spans="8:8" x14ac:dyDescent="0.35">
      <c r="H308399" s="10"/>
    </row>
    <row r="308400" spans="8:8" x14ac:dyDescent="0.35">
      <c r="H308400" s="10"/>
    </row>
    <row r="308401" spans="8:8" x14ac:dyDescent="0.35">
      <c r="H308401" s="10"/>
    </row>
    <row r="308402" spans="8:8" x14ac:dyDescent="0.35">
      <c r="H308402" s="10"/>
    </row>
    <row r="308403" spans="8:8" x14ac:dyDescent="0.35">
      <c r="H308403" s="10"/>
    </row>
    <row r="308404" spans="8:8" x14ac:dyDescent="0.35">
      <c r="H308404" s="10"/>
    </row>
    <row r="308405" spans="8:8" x14ac:dyDescent="0.35">
      <c r="H308405" s="10"/>
    </row>
    <row r="308406" spans="8:8" x14ac:dyDescent="0.35">
      <c r="H308406" s="10"/>
    </row>
    <row r="308407" spans="8:8" x14ac:dyDescent="0.35">
      <c r="H308407" s="10"/>
    </row>
    <row r="308408" spans="8:8" x14ac:dyDescent="0.35">
      <c r="H308408" s="10"/>
    </row>
    <row r="308409" spans="8:8" x14ac:dyDescent="0.35">
      <c r="H308409" s="10"/>
    </row>
    <row r="308410" spans="8:8" x14ac:dyDescent="0.35">
      <c r="H308410" s="10"/>
    </row>
    <row r="308411" spans="8:8" x14ac:dyDescent="0.35">
      <c r="H308411" s="10"/>
    </row>
    <row r="308412" spans="8:8" x14ac:dyDescent="0.35">
      <c r="H308412" s="10"/>
    </row>
    <row r="308413" spans="8:8" x14ac:dyDescent="0.35">
      <c r="H308413" s="10"/>
    </row>
    <row r="308414" spans="8:8" x14ac:dyDescent="0.35">
      <c r="H308414" s="10"/>
    </row>
    <row r="308415" spans="8:8" x14ac:dyDescent="0.35">
      <c r="H308415" s="10"/>
    </row>
    <row r="308416" spans="8:8" x14ac:dyDescent="0.35">
      <c r="H308416" s="10"/>
    </row>
    <row r="308417" spans="8:8" x14ac:dyDescent="0.35">
      <c r="H308417" s="10"/>
    </row>
    <row r="308418" spans="8:8" x14ac:dyDescent="0.35">
      <c r="H308418" s="10"/>
    </row>
    <row r="308419" spans="8:8" x14ac:dyDescent="0.35">
      <c r="H308419" s="10"/>
    </row>
    <row r="308420" spans="8:8" x14ac:dyDescent="0.35">
      <c r="H308420" s="10"/>
    </row>
    <row r="308421" spans="8:8" x14ac:dyDescent="0.35">
      <c r="H308421" s="10"/>
    </row>
    <row r="308422" spans="8:8" x14ac:dyDescent="0.35">
      <c r="H308422" s="10"/>
    </row>
    <row r="308423" spans="8:8" x14ac:dyDescent="0.35">
      <c r="H308423" s="10"/>
    </row>
    <row r="308424" spans="8:8" x14ac:dyDescent="0.35">
      <c r="H308424" s="10"/>
    </row>
    <row r="308425" spans="8:8" x14ac:dyDescent="0.35">
      <c r="H308425" s="10"/>
    </row>
    <row r="308426" spans="8:8" x14ac:dyDescent="0.35">
      <c r="H308426" s="10"/>
    </row>
    <row r="308427" spans="8:8" x14ac:dyDescent="0.35">
      <c r="H308427" s="10"/>
    </row>
    <row r="308428" spans="8:8" x14ac:dyDescent="0.35">
      <c r="H308428" s="10"/>
    </row>
    <row r="308429" spans="8:8" x14ac:dyDescent="0.35">
      <c r="H308429" s="10"/>
    </row>
    <row r="308430" spans="8:8" x14ac:dyDescent="0.35">
      <c r="H308430" s="10"/>
    </row>
    <row r="308431" spans="8:8" x14ac:dyDescent="0.35">
      <c r="H308431" s="10"/>
    </row>
    <row r="308432" spans="8:8" x14ac:dyDescent="0.35">
      <c r="H308432" s="10"/>
    </row>
    <row r="308433" spans="8:8" x14ac:dyDescent="0.35">
      <c r="H308433" s="10"/>
    </row>
    <row r="308434" spans="8:8" x14ac:dyDescent="0.35">
      <c r="H308434" s="10"/>
    </row>
    <row r="308435" spans="8:8" x14ac:dyDescent="0.35">
      <c r="H308435" s="10"/>
    </row>
    <row r="308436" spans="8:8" x14ac:dyDescent="0.35">
      <c r="H308436" s="10"/>
    </row>
    <row r="308437" spans="8:8" x14ac:dyDescent="0.35">
      <c r="H308437" s="10"/>
    </row>
    <row r="308438" spans="8:8" x14ac:dyDescent="0.35">
      <c r="H308438" s="10"/>
    </row>
    <row r="308439" spans="8:8" x14ac:dyDescent="0.35">
      <c r="H308439" s="10"/>
    </row>
    <row r="308440" spans="8:8" x14ac:dyDescent="0.35">
      <c r="H308440" s="10"/>
    </row>
    <row r="308441" spans="8:8" x14ac:dyDescent="0.35">
      <c r="H308441" s="10"/>
    </row>
    <row r="308442" spans="8:8" x14ac:dyDescent="0.35">
      <c r="H308442" s="10"/>
    </row>
    <row r="308443" spans="8:8" x14ac:dyDescent="0.35">
      <c r="H308443" s="10"/>
    </row>
    <row r="308444" spans="8:8" x14ac:dyDescent="0.35">
      <c r="H308444" s="10"/>
    </row>
    <row r="308445" spans="8:8" x14ac:dyDescent="0.35">
      <c r="H308445" s="10"/>
    </row>
    <row r="308446" spans="8:8" x14ac:dyDescent="0.35">
      <c r="H308446" s="10"/>
    </row>
    <row r="308447" spans="8:8" x14ac:dyDescent="0.35">
      <c r="H308447" s="10"/>
    </row>
    <row r="308448" spans="8:8" x14ac:dyDescent="0.35">
      <c r="H308448" s="10"/>
    </row>
    <row r="308449" spans="8:8" x14ac:dyDescent="0.35">
      <c r="H308449" s="10"/>
    </row>
    <row r="308450" spans="8:8" x14ac:dyDescent="0.35">
      <c r="H308450" s="10"/>
    </row>
    <row r="308451" spans="8:8" x14ac:dyDescent="0.35">
      <c r="H308451" s="10"/>
    </row>
    <row r="308452" spans="8:8" x14ac:dyDescent="0.35">
      <c r="H308452" s="10"/>
    </row>
    <row r="308453" spans="8:8" x14ac:dyDescent="0.35">
      <c r="H308453" s="10"/>
    </row>
    <row r="308454" spans="8:8" x14ac:dyDescent="0.35">
      <c r="H308454" s="10"/>
    </row>
    <row r="308455" spans="8:8" x14ac:dyDescent="0.35">
      <c r="H308455" s="10"/>
    </row>
    <row r="308456" spans="8:8" x14ac:dyDescent="0.35">
      <c r="H308456" s="10"/>
    </row>
    <row r="308457" spans="8:8" x14ac:dyDescent="0.35">
      <c r="H308457" s="10"/>
    </row>
    <row r="308458" spans="8:8" x14ac:dyDescent="0.35">
      <c r="H308458" s="10"/>
    </row>
    <row r="308459" spans="8:8" x14ac:dyDescent="0.35">
      <c r="H308459" s="10"/>
    </row>
    <row r="308460" spans="8:8" x14ac:dyDescent="0.35">
      <c r="H308460" s="10"/>
    </row>
    <row r="308461" spans="8:8" x14ac:dyDescent="0.35">
      <c r="H308461" s="10"/>
    </row>
    <row r="308462" spans="8:8" x14ac:dyDescent="0.35">
      <c r="H308462" s="10"/>
    </row>
    <row r="308463" spans="8:8" x14ac:dyDescent="0.35">
      <c r="H308463" s="10"/>
    </row>
    <row r="308464" spans="8:8" x14ac:dyDescent="0.35">
      <c r="H308464" s="10"/>
    </row>
    <row r="308465" spans="8:8" x14ac:dyDescent="0.35">
      <c r="H308465" s="10"/>
    </row>
    <row r="308466" spans="8:8" x14ac:dyDescent="0.35">
      <c r="H308466" s="10"/>
    </row>
    <row r="308467" spans="8:8" x14ac:dyDescent="0.35">
      <c r="H308467" s="10"/>
    </row>
    <row r="308468" spans="8:8" x14ac:dyDescent="0.35">
      <c r="H308468" s="10"/>
    </row>
    <row r="308469" spans="8:8" x14ac:dyDescent="0.35">
      <c r="H308469" s="10"/>
    </row>
    <row r="308470" spans="8:8" x14ac:dyDescent="0.35">
      <c r="H308470" s="10"/>
    </row>
    <row r="308471" spans="8:8" x14ac:dyDescent="0.35">
      <c r="H308471" s="10"/>
    </row>
    <row r="308472" spans="8:8" x14ac:dyDescent="0.35">
      <c r="H308472" s="10"/>
    </row>
    <row r="308473" spans="8:8" x14ac:dyDescent="0.35">
      <c r="H308473" s="10"/>
    </row>
    <row r="308474" spans="8:8" x14ac:dyDescent="0.35">
      <c r="H308474" s="10"/>
    </row>
    <row r="308475" spans="8:8" x14ac:dyDescent="0.35">
      <c r="H308475" s="10"/>
    </row>
    <row r="308476" spans="8:8" x14ac:dyDescent="0.35">
      <c r="H308476" s="10"/>
    </row>
    <row r="308477" spans="8:8" x14ac:dyDescent="0.35">
      <c r="H308477" s="10"/>
    </row>
    <row r="308478" spans="8:8" x14ac:dyDescent="0.35">
      <c r="H308478" s="10"/>
    </row>
    <row r="308479" spans="8:8" x14ac:dyDescent="0.35">
      <c r="H308479" s="10"/>
    </row>
    <row r="308480" spans="8:8" x14ac:dyDescent="0.35">
      <c r="H308480" s="10"/>
    </row>
    <row r="308481" spans="8:8" x14ac:dyDescent="0.35">
      <c r="H308481" s="10"/>
    </row>
    <row r="308482" spans="8:8" x14ac:dyDescent="0.35">
      <c r="H308482" s="10"/>
    </row>
    <row r="308483" spans="8:8" x14ac:dyDescent="0.35">
      <c r="H308483" s="10"/>
    </row>
    <row r="308484" spans="8:8" x14ac:dyDescent="0.35">
      <c r="H308484" s="10"/>
    </row>
    <row r="308485" spans="8:8" x14ac:dyDescent="0.35">
      <c r="H308485" s="10"/>
    </row>
    <row r="308486" spans="8:8" x14ac:dyDescent="0.35">
      <c r="H308486" s="10"/>
    </row>
    <row r="308487" spans="8:8" x14ac:dyDescent="0.35">
      <c r="H308487" s="10"/>
    </row>
    <row r="308488" spans="8:8" x14ac:dyDescent="0.35">
      <c r="H308488" s="10"/>
    </row>
    <row r="308489" spans="8:8" x14ac:dyDescent="0.35">
      <c r="H308489" s="10"/>
    </row>
    <row r="308490" spans="8:8" x14ac:dyDescent="0.35">
      <c r="H308490" s="10"/>
    </row>
    <row r="308491" spans="8:8" x14ac:dyDescent="0.35">
      <c r="H308491" s="10"/>
    </row>
    <row r="308492" spans="8:8" x14ac:dyDescent="0.35">
      <c r="H308492" s="10"/>
    </row>
    <row r="308493" spans="8:8" x14ac:dyDescent="0.35">
      <c r="H308493" s="10"/>
    </row>
    <row r="308494" spans="8:8" x14ac:dyDescent="0.35">
      <c r="H308494" s="10"/>
    </row>
    <row r="308495" spans="8:8" x14ac:dyDescent="0.35">
      <c r="H308495" s="10"/>
    </row>
    <row r="308496" spans="8:8" x14ac:dyDescent="0.35">
      <c r="H308496" s="10"/>
    </row>
    <row r="308497" spans="8:8" x14ac:dyDescent="0.35">
      <c r="H308497" s="10"/>
    </row>
    <row r="308498" spans="8:8" x14ac:dyDescent="0.35">
      <c r="H308498" s="10"/>
    </row>
    <row r="308499" spans="8:8" x14ac:dyDescent="0.35">
      <c r="H308499" s="10"/>
    </row>
    <row r="308500" spans="8:8" x14ac:dyDescent="0.35">
      <c r="H308500" s="10"/>
    </row>
    <row r="308501" spans="8:8" x14ac:dyDescent="0.35">
      <c r="H308501" s="10"/>
    </row>
    <row r="308502" spans="8:8" x14ac:dyDescent="0.35">
      <c r="H308502" s="10"/>
    </row>
    <row r="308503" spans="8:8" x14ac:dyDescent="0.35">
      <c r="H308503" s="10"/>
    </row>
    <row r="308504" spans="8:8" x14ac:dyDescent="0.35">
      <c r="H308504" s="10"/>
    </row>
    <row r="308505" spans="8:8" x14ac:dyDescent="0.35">
      <c r="H308505" s="10"/>
    </row>
    <row r="308506" spans="8:8" x14ac:dyDescent="0.35">
      <c r="H308506" s="10"/>
    </row>
    <row r="308507" spans="8:8" x14ac:dyDescent="0.35">
      <c r="H308507" s="10"/>
    </row>
    <row r="308508" spans="8:8" x14ac:dyDescent="0.35">
      <c r="H308508" s="10"/>
    </row>
    <row r="308509" spans="8:8" x14ac:dyDescent="0.35">
      <c r="H308509" s="10"/>
    </row>
    <row r="308510" spans="8:8" x14ac:dyDescent="0.35">
      <c r="H308510" s="10"/>
    </row>
    <row r="308511" spans="8:8" x14ac:dyDescent="0.35">
      <c r="H308511" s="10"/>
    </row>
    <row r="308512" spans="8:8" x14ac:dyDescent="0.35">
      <c r="H308512" s="10"/>
    </row>
    <row r="308513" spans="8:8" x14ac:dyDescent="0.35">
      <c r="H308513" s="10"/>
    </row>
    <row r="308514" spans="8:8" x14ac:dyDescent="0.35">
      <c r="H308514" s="10"/>
    </row>
    <row r="308515" spans="8:8" x14ac:dyDescent="0.35">
      <c r="H308515" s="10"/>
    </row>
    <row r="308516" spans="8:8" x14ac:dyDescent="0.35">
      <c r="H308516" s="10"/>
    </row>
    <row r="308517" spans="8:8" x14ac:dyDescent="0.35">
      <c r="H308517" s="10"/>
    </row>
    <row r="308518" spans="8:8" x14ac:dyDescent="0.35">
      <c r="H308518" s="10"/>
    </row>
    <row r="308519" spans="8:8" x14ac:dyDescent="0.35">
      <c r="H308519" s="10"/>
    </row>
    <row r="308520" spans="8:8" x14ac:dyDescent="0.35">
      <c r="H308520" s="10"/>
    </row>
    <row r="308521" spans="8:8" x14ac:dyDescent="0.35">
      <c r="H308521" s="10"/>
    </row>
    <row r="308522" spans="8:8" x14ac:dyDescent="0.35">
      <c r="H308522" s="10"/>
    </row>
    <row r="308523" spans="8:8" x14ac:dyDescent="0.35">
      <c r="H308523" s="10"/>
    </row>
    <row r="308524" spans="8:8" x14ac:dyDescent="0.35">
      <c r="H308524" s="10"/>
    </row>
    <row r="308525" spans="8:8" x14ac:dyDescent="0.35">
      <c r="H308525" s="10"/>
    </row>
    <row r="308526" spans="8:8" x14ac:dyDescent="0.35">
      <c r="H308526" s="10"/>
    </row>
    <row r="308527" spans="8:8" x14ac:dyDescent="0.35">
      <c r="H308527" s="10"/>
    </row>
    <row r="308528" spans="8:8" x14ac:dyDescent="0.35">
      <c r="H308528" s="10"/>
    </row>
    <row r="308529" spans="8:8" x14ac:dyDescent="0.35">
      <c r="H308529" s="10"/>
    </row>
    <row r="308530" spans="8:8" x14ac:dyDescent="0.35">
      <c r="H308530" s="10"/>
    </row>
    <row r="308531" spans="8:8" x14ac:dyDescent="0.35">
      <c r="H308531" s="10"/>
    </row>
    <row r="308532" spans="8:8" x14ac:dyDescent="0.35">
      <c r="H308532" s="10"/>
    </row>
    <row r="308533" spans="8:8" x14ac:dyDescent="0.35">
      <c r="H308533" s="10"/>
    </row>
    <row r="308534" spans="8:8" x14ac:dyDescent="0.35">
      <c r="H308534" s="10"/>
    </row>
    <row r="308535" spans="8:8" x14ac:dyDescent="0.35">
      <c r="H308535" s="10"/>
    </row>
    <row r="308536" spans="8:8" x14ac:dyDescent="0.35">
      <c r="H308536" s="10"/>
    </row>
    <row r="308537" spans="8:8" x14ac:dyDescent="0.35">
      <c r="H308537" s="10"/>
    </row>
    <row r="308538" spans="8:8" x14ac:dyDescent="0.35">
      <c r="H308538" s="10"/>
    </row>
    <row r="308539" spans="8:8" x14ac:dyDescent="0.35">
      <c r="H308539" s="10"/>
    </row>
    <row r="308540" spans="8:8" x14ac:dyDescent="0.35">
      <c r="H308540" s="10"/>
    </row>
    <row r="308541" spans="8:8" x14ac:dyDescent="0.35">
      <c r="H308541" s="10"/>
    </row>
    <row r="308542" spans="8:8" x14ac:dyDescent="0.35">
      <c r="H308542" s="10"/>
    </row>
    <row r="308543" spans="8:8" x14ac:dyDescent="0.35">
      <c r="H308543" s="10"/>
    </row>
    <row r="308544" spans="8:8" x14ac:dyDescent="0.35">
      <c r="H308544" s="10"/>
    </row>
    <row r="308545" spans="8:8" x14ac:dyDescent="0.35">
      <c r="H308545" s="10"/>
    </row>
    <row r="308546" spans="8:8" x14ac:dyDescent="0.35">
      <c r="H308546" s="10"/>
    </row>
    <row r="308547" spans="8:8" x14ac:dyDescent="0.35">
      <c r="H308547" s="10"/>
    </row>
    <row r="308548" spans="8:8" x14ac:dyDescent="0.35">
      <c r="H308548" s="10"/>
    </row>
    <row r="308549" spans="8:8" x14ac:dyDescent="0.35">
      <c r="H308549" s="10"/>
    </row>
    <row r="308550" spans="8:8" x14ac:dyDescent="0.35">
      <c r="H308550" s="10"/>
    </row>
    <row r="308551" spans="8:8" x14ac:dyDescent="0.35">
      <c r="H308551" s="10"/>
    </row>
    <row r="308552" spans="8:8" x14ac:dyDescent="0.35">
      <c r="H308552" s="10"/>
    </row>
    <row r="308553" spans="8:8" x14ac:dyDescent="0.35">
      <c r="H308553" s="10"/>
    </row>
    <row r="308554" spans="8:8" x14ac:dyDescent="0.35">
      <c r="H308554" s="10"/>
    </row>
    <row r="308555" spans="8:8" x14ac:dyDescent="0.35">
      <c r="H308555" s="10"/>
    </row>
    <row r="308556" spans="8:8" x14ac:dyDescent="0.35">
      <c r="H308556" s="10"/>
    </row>
    <row r="308557" spans="8:8" x14ac:dyDescent="0.35">
      <c r="H308557" s="10"/>
    </row>
    <row r="308558" spans="8:8" x14ac:dyDescent="0.35">
      <c r="H308558" s="10"/>
    </row>
    <row r="308559" spans="8:8" x14ac:dyDescent="0.35">
      <c r="H308559" s="10"/>
    </row>
    <row r="308560" spans="8:8" x14ac:dyDescent="0.35">
      <c r="H308560" s="10"/>
    </row>
    <row r="308561" spans="8:8" x14ac:dyDescent="0.35">
      <c r="H308561" s="10"/>
    </row>
    <row r="308562" spans="8:8" x14ac:dyDescent="0.35">
      <c r="H308562" s="10"/>
    </row>
    <row r="308563" spans="8:8" x14ac:dyDescent="0.35">
      <c r="H308563" s="10"/>
    </row>
    <row r="308564" spans="8:8" x14ac:dyDescent="0.35">
      <c r="H308564" s="10"/>
    </row>
    <row r="308565" spans="8:8" x14ac:dyDescent="0.35">
      <c r="H308565" s="10"/>
    </row>
    <row r="308566" spans="8:8" x14ac:dyDescent="0.35">
      <c r="H308566" s="10"/>
    </row>
    <row r="308567" spans="8:8" x14ac:dyDescent="0.35">
      <c r="H308567" s="10"/>
    </row>
    <row r="308568" spans="8:8" x14ac:dyDescent="0.35">
      <c r="H308568" s="10"/>
    </row>
    <row r="308569" spans="8:8" x14ac:dyDescent="0.35">
      <c r="H308569" s="10"/>
    </row>
    <row r="308570" spans="8:8" x14ac:dyDescent="0.35">
      <c r="H308570" s="10"/>
    </row>
    <row r="308571" spans="8:8" x14ac:dyDescent="0.35">
      <c r="H308571" s="10"/>
    </row>
    <row r="308572" spans="8:8" x14ac:dyDescent="0.35">
      <c r="H308572" s="10"/>
    </row>
    <row r="308573" spans="8:8" x14ac:dyDescent="0.35">
      <c r="H308573" s="10"/>
    </row>
    <row r="308574" spans="8:8" x14ac:dyDescent="0.35">
      <c r="H308574" s="10"/>
    </row>
    <row r="308575" spans="8:8" x14ac:dyDescent="0.35">
      <c r="H308575" s="10"/>
    </row>
    <row r="308576" spans="8:8" x14ac:dyDescent="0.35">
      <c r="H308576" s="10"/>
    </row>
    <row r="308577" spans="8:8" x14ac:dyDescent="0.35">
      <c r="H308577" s="10"/>
    </row>
    <row r="308578" spans="8:8" x14ac:dyDescent="0.35">
      <c r="H308578" s="10"/>
    </row>
    <row r="308579" spans="8:8" x14ac:dyDescent="0.35">
      <c r="H308579" s="10"/>
    </row>
    <row r="308580" spans="8:8" x14ac:dyDescent="0.35">
      <c r="H308580" s="10"/>
    </row>
    <row r="308581" spans="8:8" x14ac:dyDescent="0.35">
      <c r="H308581" s="10"/>
    </row>
    <row r="308582" spans="8:8" x14ac:dyDescent="0.35">
      <c r="H308582" s="10"/>
    </row>
    <row r="308583" spans="8:8" x14ac:dyDescent="0.35">
      <c r="H308583" s="10"/>
    </row>
    <row r="308584" spans="8:8" x14ac:dyDescent="0.35">
      <c r="H308584" s="10"/>
    </row>
    <row r="308585" spans="8:8" x14ac:dyDescent="0.35">
      <c r="H308585" s="10"/>
    </row>
    <row r="308586" spans="8:8" x14ac:dyDescent="0.35">
      <c r="H308586" s="10"/>
    </row>
    <row r="308587" spans="8:8" x14ac:dyDescent="0.35">
      <c r="H308587" s="10"/>
    </row>
    <row r="308588" spans="8:8" x14ac:dyDescent="0.35">
      <c r="H308588" s="10"/>
    </row>
    <row r="308589" spans="8:8" x14ac:dyDescent="0.35">
      <c r="H308589" s="10"/>
    </row>
    <row r="308590" spans="8:8" x14ac:dyDescent="0.35">
      <c r="H308590" s="10"/>
    </row>
    <row r="308591" spans="8:8" x14ac:dyDescent="0.35">
      <c r="H308591" s="10"/>
    </row>
    <row r="308592" spans="8:8" x14ac:dyDescent="0.35">
      <c r="H308592" s="10"/>
    </row>
    <row r="308593" spans="8:8" x14ac:dyDescent="0.35">
      <c r="H308593" s="10"/>
    </row>
    <row r="308594" spans="8:8" x14ac:dyDescent="0.35">
      <c r="H308594" s="10"/>
    </row>
    <row r="308595" spans="8:8" x14ac:dyDescent="0.35">
      <c r="H308595" s="10"/>
    </row>
    <row r="308596" spans="8:8" x14ac:dyDescent="0.35">
      <c r="H308596" s="10"/>
    </row>
    <row r="308597" spans="8:8" x14ac:dyDescent="0.35">
      <c r="H308597" s="10"/>
    </row>
    <row r="308598" spans="8:8" x14ac:dyDescent="0.35">
      <c r="H308598" s="10"/>
    </row>
    <row r="308599" spans="8:8" x14ac:dyDescent="0.35">
      <c r="H308599" s="10"/>
    </row>
    <row r="308600" spans="8:8" x14ac:dyDescent="0.35">
      <c r="H308600" s="10"/>
    </row>
    <row r="308601" spans="8:8" x14ac:dyDescent="0.35">
      <c r="H308601" s="10"/>
    </row>
    <row r="308602" spans="8:8" x14ac:dyDescent="0.35">
      <c r="H308602" s="10"/>
    </row>
    <row r="308603" spans="8:8" x14ac:dyDescent="0.35">
      <c r="H308603" s="10"/>
    </row>
    <row r="308604" spans="8:8" x14ac:dyDescent="0.35">
      <c r="H308604" s="10"/>
    </row>
    <row r="308605" spans="8:8" x14ac:dyDescent="0.35">
      <c r="H308605" s="10"/>
    </row>
    <row r="308606" spans="8:8" x14ac:dyDescent="0.35">
      <c r="H308606" s="10"/>
    </row>
    <row r="308607" spans="8:8" x14ac:dyDescent="0.35">
      <c r="H308607" s="10"/>
    </row>
    <row r="308608" spans="8:8" x14ac:dyDescent="0.35">
      <c r="H308608" s="10"/>
    </row>
    <row r="308609" spans="8:8" x14ac:dyDescent="0.35">
      <c r="H308609" s="10"/>
    </row>
    <row r="308610" spans="8:8" x14ac:dyDescent="0.35">
      <c r="H308610" s="10"/>
    </row>
    <row r="308611" spans="8:8" x14ac:dyDescent="0.35">
      <c r="H308611" s="10"/>
    </row>
    <row r="308612" spans="8:8" x14ac:dyDescent="0.35">
      <c r="H308612" s="10"/>
    </row>
    <row r="308613" spans="8:8" x14ac:dyDescent="0.35">
      <c r="H308613" s="10"/>
    </row>
    <row r="308614" spans="8:8" x14ac:dyDescent="0.35">
      <c r="H308614" s="10"/>
    </row>
    <row r="308615" spans="8:8" x14ac:dyDescent="0.35">
      <c r="H308615" s="10"/>
    </row>
    <row r="308616" spans="8:8" x14ac:dyDescent="0.35">
      <c r="H308616" s="10"/>
    </row>
    <row r="308617" spans="8:8" x14ac:dyDescent="0.35">
      <c r="H308617" s="10"/>
    </row>
    <row r="308618" spans="8:8" x14ac:dyDescent="0.35">
      <c r="H308618" s="10"/>
    </row>
    <row r="308619" spans="8:8" x14ac:dyDescent="0.35">
      <c r="H308619" s="10"/>
    </row>
    <row r="308620" spans="8:8" x14ac:dyDescent="0.35">
      <c r="H308620" s="10"/>
    </row>
    <row r="308621" spans="8:8" x14ac:dyDescent="0.35">
      <c r="H308621" s="10"/>
    </row>
    <row r="308622" spans="8:8" x14ac:dyDescent="0.35">
      <c r="H308622" s="10"/>
    </row>
    <row r="308623" spans="8:8" x14ac:dyDescent="0.35">
      <c r="H308623" s="10"/>
    </row>
    <row r="308624" spans="8:8" x14ac:dyDescent="0.35">
      <c r="H308624" s="10"/>
    </row>
    <row r="308625" spans="8:8" x14ac:dyDescent="0.35">
      <c r="H308625" s="10"/>
    </row>
    <row r="308626" spans="8:8" x14ac:dyDescent="0.35">
      <c r="H308626" s="10"/>
    </row>
    <row r="308627" spans="8:8" x14ac:dyDescent="0.35">
      <c r="H308627" s="10"/>
    </row>
    <row r="308628" spans="8:8" x14ac:dyDescent="0.35">
      <c r="H308628" s="10"/>
    </row>
    <row r="308629" spans="8:8" x14ac:dyDescent="0.35">
      <c r="H308629" s="10"/>
    </row>
    <row r="308630" spans="8:8" x14ac:dyDescent="0.35">
      <c r="H308630" s="10"/>
    </row>
    <row r="308631" spans="8:8" x14ac:dyDescent="0.35">
      <c r="H308631" s="10"/>
    </row>
    <row r="308632" spans="8:8" x14ac:dyDescent="0.35">
      <c r="H308632" s="10"/>
    </row>
    <row r="308633" spans="8:8" x14ac:dyDescent="0.35">
      <c r="H308633" s="10"/>
    </row>
    <row r="308634" spans="8:8" x14ac:dyDescent="0.35">
      <c r="H308634" s="10"/>
    </row>
    <row r="308635" spans="8:8" x14ac:dyDescent="0.35">
      <c r="H308635" s="10"/>
    </row>
    <row r="308636" spans="8:8" x14ac:dyDescent="0.35">
      <c r="H308636" s="10"/>
    </row>
    <row r="308637" spans="8:8" x14ac:dyDescent="0.35">
      <c r="H308637" s="10"/>
    </row>
    <row r="308638" spans="8:8" x14ac:dyDescent="0.35">
      <c r="H308638" s="10"/>
    </row>
    <row r="308639" spans="8:8" x14ac:dyDescent="0.35">
      <c r="H308639" s="10"/>
    </row>
    <row r="308640" spans="8:8" x14ac:dyDescent="0.35">
      <c r="H308640" s="10"/>
    </row>
    <row r="308641" spans="8:8" x14ac:dyDescent="0.35">
      <c r="H308641" s="10"/>
    </row>
    <row r="308642" spans="8:8" x14ac:dyDescent="0.35">
      <c r="H308642" s="10"/>
    </row>
    <row r="308643" spans="8:8" x14ac:dyDescent="0.35">
      <c r="H308643" s="10"/>
    </row>
    <row r="308644" spans="8:8" x14ac:dyDescent="0.35">
      <c r="H308644" s="10"/>
    </row>
    <row r="308645" spans="8:8" x14ac:dyDescent="0.35">
      <c r="H308645" s="10"/>
    </row>
    <row r="308646" spans="8:8" x14ac:dyDescent="0.35">
      <c r="H308646" s="10"/>
    </row>
    <row r="308647" spans="8:8" x14ac:dyDescent="0.35">
      <c r="H308647" s="10"/>
    </row>
    <row r="308648" spans="8:8" x14ac:dyDescent="0.35">
      <c r="H308648" s="10"/>
    </row>
    <row r="308649" spans="8:8" x14ac:dyDescent="0.35">
      <c r="H308649" s="10"/>
    </row>
    <row r="308650" spans="8:8" x14ac:dyDescent="0.35">
      <c r="H308650" s="10"/>
    </row>
    <row r="308651" spans="8:8" x14ac:dyDescent="0.35">
      <c r="H308651" s="10"/>
    </row>
    <row r="308652" spans="8:8" x14ac:dyDescent="0.35">
      <c r="H308652" s="10"/>
    </row>
    <row r="308653" spans="8:8" x14ac:dyDescent="0.35">
      <c r="H308653" s="10"/>
    </row>
    <row r="308654" spans="8:8" x14ac:dyDescent="0.35">
      <c r="H308654" s="10"/>
    </row>
    <row r="308655" spans="8:8" x14ac:dyDescent="0.35">
      <c r="H308655" s="10"/>
    </row>
    <row r="308656" spans="8:8" x14ac:dyDescent="0.35">
      <c r="H308656" s="10"/>
    </row>
    <row r="308657" spans="8:8" x14ac:dyDescent="0.35">
      <c r="H308657" s="10"/>
    </row>
    <row r="308658" spans="8:8" x14ac:dyDescent="0.35">
      <c r="H308658" s="10"/>
    </row>
    <row r="308659" spans="8:8" x14ac:dyDescent="0.35">
      <c r="H308659" s="10"/>
    </row>
    <row r="308660" spans="8:8" x14ac:dyDescent="0.35">
      <c r="H308660" s="10"/>
    </row>
    <row r="308661" spans="8:8" x14ac:dyDescent="0.35">
      <c r="H308661" s="10"/>
    </row>
    <row r="308662" spans="8:8" x14ac:dyDescent="0.35">
      <c r="H308662" s="10"/>
    </row>
    <row r="308663" spans="8:8" x14ac:dyDescent="0.35">
      <c r="H308663" s="10"/>
    </row>
    <row r="308664" spans="8:8" x14ac:dyDescent="0.35">
      <c r="H308664" s="10"/>
    </row>
    <row r="308665" spans="8:8" x14ac:dyDescent="0.35">
      <c r="H308665" s="10"/>
    </row>
    <row r="308666" spans="8:8" x14ac:dyDescent="0.35">
      <c r="H308666" s="10"/>
    </row>
    <row r="308667" spans="8:8" x14ac:dyDescent="0.35">
      <c r="H308667" s="10"/>
    </row>
    <row r="308668" spans="8:8" x14ac:dyDescent="0.35">
      <c r="H308668" s="10"/>
    </row>
    <row r="308669" spans="8:8" x14ac:dyDescent="0.35">
      <c r="H308669" s="10"/>
    </row>
    <row r="308670" spans="8:8" x14ac:dyDescent="0.35">
      <c r="H308670" s="10"/>
    </row>
    <row r="308671" spans="8:8" x14ac:dyDescent="0.35">
      <c r="H308671" s="10"/>
    </row>
    <row r="308672" spans="8:8" x14ac:dyDescent="0.35">
      <c r="H308672" s="10"/>
    </row>
    <row r="308673" spans="8:8" x14ac:dyDescent="0.35">
      <c r="H308673" s="10"/>
    </row>
    <row r="308674" spans="8:8" x14ac:dyDescent="0.35">
      <c r="H308674" s="10"/>
    </row>
    <row r="308675" spans="8:8" x14ac:dyDescent="0.35">
      <c r="H308675" s="10"/>
    </row>
    <row r="308676" spans="8:8" x14ac:dyDescent="0.35">
      <c r="H308676" s="10"/>
    </row>
    <row r="308677" spans="8:8" x14ac:dyDescent="0.35">
      <c r="H308677" s="10"/>
    </row>
    <row r="308678" spans="8:8" x14ac:dyDescent="0.35">
      <c r="H308678" s="10"/>
    </row>
    <row r="308679" spans="8:8" x14ac:dyDescent="0.35">
      <c r="H308679" s="10"/>
    </row>
    <row r="308680" spans="8:8" x14ac:dyDescent="0.35">
      <c r="H308680" s="10"/>
    </row>
    <row r="308681" spans="8:8" x14ac:dyDescent="0.35">
      <c r="H308681" s="10"/>
    </row>
    <row r="308682" spans="8:8" x14ac:dyDescent="0.35">
      <c r="H308682" s="10"/>
    </row>
    <row r="308683" spans="8:8" x14ac:dyDescent="0.35">
      <c r="H308683" s="10"/>
    </row>
    <row r="308684" spans="8:8" x14ac:dyDescent="0.35">
      <c r="H308684" s="10"/>
    </row>
    <row r="308685" spans="8:8" x14ac:dyDescent="0.35">
      <c r="H308685" s="10"/>
    </row>
    <row r="308686" spans="8:8" x14ac:dyDescent="0.35">
      <c r="H308686" s="10"/>
    </row>
    <row r="308687" spans="8:8" x14ac:dyDescent="0.35">
      <c r="H308687" s="10"/>
    </row>
    <row r="308688" spans="8:8" x14ac:dyDescent="0.35">
      <c r="H308688" s="10"/>
    </row>
    <row r="308689" spans="8:8" x14ac:dyDescent="0.35">
      <c r="H308689" s="10"/>
    </row>
    <row r="308690" spans="8:8" x14ac:dyDescent="0.35">
      <c r="H308690" s="10"/>
    </row>
    <row r="308691" spans="8:8" x14ac:dyDescent="0.35">
      <c r="H308691" s="10"/>
    </row>
    <row r="308692" spans="8:8" x14ac:dyDescent="0.35">
      <c r="H308692" s="10"/>
    </row>
    <row r="308693" spans="8:8" x14ac:dyDescent="0.35">
      <c r="H308693" s="10"/>
    </row>
    <row r="308694" spans="8:8" x14ac:dyDescent="0.35">
      <c r="H308694" s="10"/>
    </row>
    <row r="308695" spans="8:8" x14ac:dyDescent="0.35">
      <c r="H308695" s="10"/>
    </row>
    <row r="308696" spans="8:8" x14ac:dyDescent="0.35">
      <c r="H308696" s="10"/>
    </row>
    <row r="308697" spans="8:8" x14ac:dyDescent="0.35">
      <c r="H308697" s="10"/>
    </row>
    <row r="308698" spans="8:8" x14ac:dyDescent="0.35">
      <c r="H308698" s="10"/>
    </row>
    <row r="308699" spans="8:8" x14ac:dyDescent="0.35">
      <c r="H308699" s="10"/>
    </row>
    <row r="308700" spans="8:8" x14ac:dyDescent="0.35">
      <c r="H308700" s="10"/>
    </row>
    <row r="308701" spans="8:8" x14ac:dyDescent="0.35">
      <c r="H308701" s="10"/>
    </row>
    <row r="308702" spans="8:8" x14ac:dyDescent="0.35">
      <c r="H308702" s="10"/>
    </row>
    <row r="308703" spans="8:8" x14ac:dyDescent="0.35">
      <c r="H308703" s="10"/>
    </row>
    <row r="308704" spans="8:8" x14ac:dyDescent="0.35">
      <c r="H308704" s="10"/>
    </row>
    <row r="308705" spans="8:8" x14ac:dyDescent="0.35">
      <c r="H308705" s="10"/>
    </row>
    <row r="308706" spans="8:8" x14ac:dyDescent="0.35">
      <c r="H308706" s="10"/>
    </row>
    <row r="308707" spans="8:8" x14ac:dyDescent="0.35">
      <c r="H308707" s="10"/>
    </row>
    <row r="308708" spans="8:8" x14ac:dyDescent="0.35">
      <c r="H308708" s="10"/>
    </row>
    <row r="308709" spans="8:8" x14ac:dyDescent="0.35">
      <c r="H308709" s="10"/>
    </row>
    <row r="308710" spans="8:8" x14ac:dyDescent="0.35">
      <c r="H308710" s="10"/>
    </row>
    <row r="308711" spans="8:8" x14ac:dyDescent="0.35">
      <c r="H308711" s="10"/>
    </row>
    <row r="308712" spans="8:8" x14ac:dyDescent="0.35">
      <c r="H308712" s="10"/>
    </row>
    <row r="308713" spans="8:8" x14ac:dyDescent="0.35">
      <c r="H308713" s="10"/>
    </row>
    <row r="308714" spans="8:8" x14ac:dyDescent="0.35">
      <c r="H308714" s="10"/>
    </row>
    <row r="308715" spans="8:8" x14ac:dyDescent="0.35">
      <c r="H308715" s="10"/>
    </row>
    <row r="308716" spans="8:8" x14ac:dyDescent="0.35">
      <c r="H308716" s="10"/>
    </row>
    <row r="308717" spans="8:8" x14ac:dyDescent="0.35">
      <c r="H308717" s="10"/>
    </row>
    <row r="308718" spans="8:8" x14ac:dyDescent="0.35">
      <c r="H308718" s="10"/>
    </row>
    <row r="308719" spans="8:8" x14ac:dyDescent="0.35">
      <c r="H308719" s="10"/>
    </row>
    <row r="308720" spans="8:8" x14ac:dyDescent="0.35">
      <c r="H308720" s="10"/>
    </row>
    <row r="308721" spans="8:8" x14ac:dyDescent="0.35">
      <c r="H308721" s="10"/>
    </row>
    <row r="308722" spans="8:8" x14ac:dyDescent="0.35">
      <c r="H308722" s="10"/>
    </row>
    <row r="308723" spans="8:8" x14ac:dyDescent="0.35">
      <c r="H308723" s="10"/>
    </row>
    <row r="308724" spans="8:8" x14ac:dyDescent="0.35">
      <c r="H308724" s="10"/>
    </row>
    <row r="308725" spans="8:8" x14ac:dyDescent="0.35">
      <c r="H308725" s="10"/>
    </row>
    <row r="308726" spans="8:8" x14ac:dyDescent="0.35">
      <c r="H308726" s="10"/>
    </row>
    <row r="308727" spans="8:8" x14ac:dyDescent="0.35">
      <c r="H308727" s="10"/>
    </row>
    <row r="308728" spans="8:8" x14ac:dyDescent="0.35">
      <c r="H308728" s="10"/>
    </row>
    <row r="308729" spans="8:8" x14ac:dyDescent="0.35">
      <c r="H308729" s="10"/>
    </row>
    <row r="308730" spans="8:8" x14ac:dyDescent="0.35">
      <c r="H308730" s="10"/>
    </row>
    <row r="308731" spans="8:8" x14ac:dyDescent="0.35">
      <c r="H308731" s="10"/>
    </row>
    <row r="308732" spans="8:8" x14ac:dyDescent="0.35">
      <c r="H308732" s="10"/>
    </row>
    <row r="308733" spans="8:8" x14ac:dyDescent="0.35">
      <c r="H308733" s="10"/>
    </row>
    <row r="308734" spans="8:8" x14ac:dyDescent="0.35">
      <c r="H308734" s="10"/>
    </row>
    <row r="308735" spans="8:8" x14ac:dyDescent="0.35">
      <c r="H308735" s="10"/>
    </row>
    <row r="308736" spans="8:8" x14ac:dyDescent="0.35">
      <c r="H308736" s="10"/>
    </row>
    <row r="308737" spans="8:8" x14ac:dyDescent="0.35">
      <c r="H308737" s="10"/>
    </row>
    <row r="308738" spans="8:8" x14ac:dyDescent="0.35">
      <c r="H308738" s="10"/>
    </row>
    <row r="308739" spans="8:8" x14ac:dyDescent="0.35">
      <c r="H308739" s="10"/>
    </row>
    <row r="308740" spans="8:8" x14ac:dyDescent="0.35">
      <c r="H308740" s="10"/>
    </row>
    <row r="308741" spans="8:8" x14ac:dyDescent="0.35">
      <c r="H308741" s="10"/>
    </row>
    <row r="308742" spans="8:8" x14ac:dyDescent="0.35">
      <c r="H308742" s="10"/>
    </row>
    <row r="308743" spans="8:8" x14ac:dyDescent="0.35">
      <c r="H308743" s="10"/>
    </row>
    <row r="308744" spans="8:8" x14ac:dyDescent="0.35">
      <c r="H308744" s="10"/>
    </row>
    <row r="308745" spans="8:8" x14ac:dyDescent="0.35">
      <c r="H308745" s="10"/>
    </row>
    <row r="308746" spans="8:8" x14ac:dyDescent="0.35">
      <c r="H308746" s="10"/>
    </row>
    <row r="308747" spans="8:8" x14ac:dyDescent="0.35">
      <c r="H308747" s="10"/>
    </row>
    <row r="308748" spans="8:8" x14ac:dyDescent="0.35">
      <c r="H308748" s="10"/>
    </row>
    <row r="308749" spans="8:8" x14ac:dyDescent="0.35">
      <c r="H308749" s="10"/>
    </row>
    <row r="308750" spans="8:8" x14ac:dyDescent="0.35">
      <c r="H308750" s="10"/>
    </row>
    <row r="308751" spans="8:8" x14ac:dyDescent="0.35">
      <c r="H308751" s="10"/>
    </row>
    <row r="308752" spans="8:8" x14ac:dyDescent="0.35">
      <c r="H308752" s="10"/>
    </row>
    <row r="308753" spans="8:8" x14ac:dyDescent="0.35">
      <c r="H308753" s="10"/>
    </row>
    <row r="308754" spans="8:8" x14ac:dyDescent="0.35">
      <c r="H308754" s="10"/>
    </row>
    <row r="308755" spans="8:8" x14ac:dyDescent="0.35">
      <c r="H308755" s="10"/>
    </row>
    <row r="308756" spans="8:8" x14ac:dyDescent="0.35">
      <c r="H308756" s="10"/>
    </row>
    <row r="308757" spans="8:8" x14ac:dyDescent="0.35">
      <c r="H308757" s="10"/>
    </row>
    <row r="308758" spans="8:8" x14ac:dyDescent="0.35">
      <c r="H308758" s="10"/>
    </row>
    <row r="308759" spans="8:8" x14ac:dyDescent="0.35">
      <c r="H308759" s="10"/>
    </row>
    <row r="308760" spans="8:8" x14ac:dyDescent="0.35">
      <c r="H308760" s="10"/>
    </row>
    <row r="308761" spans="8:8" x14ac:dyDescent="0.35">
      <c r="H308761" s="10"/>
    </row>
    <row r="308762" spans="8:8" x14ac:dyDescent="0.35">
      <c r="H308762" s="10"/>
    </row>
    <row r="308763" spans="8:8" x14ac:dyDescent="0.35">
      <c r="H308763" s="10"/>
    </row>
    <row r="308764" spans="8:8" x14ac:dyDescent="0.35">
      <c r="H308764" s="10"/>
    </row>
    <row r="308765" spans="8:8" x14ac:dyDescent="0.35">
      <c r="H308765" s="10"/>
    </row>
    <row r="308766" spans="8:8" x14ac:dyDescent="0.35">
      <c r="H308766" s="10"/>
    </row>
    <row r="308767" spans="8:8" x14ac:dyDescent="0.35">
      <c r="H308767" s="10"/>
    </row>
    <row r="308768" spans="8:8" x14ac:dyDescent="0.35">
      <c r="H308768" s="10"/>
    </row>
    <row r="308769" spans="8:8" x14ac:dyDescent="0.35">
      <c r="H308769" s="10"/>
    </row>
    <row r="308770" spans="8:8" x14ac:dyDescent="0.35">
      <c r="H308770" s="10"/>
    </row>
    <row r="308771" spans="8:8" x14ac:dyDescent="0.35">
      <c r="H308771" s="10"/>
    </row>
    <row r="308772" spans="8:8" x14ac:dyDescent="0.35">
      <c r="H308772" s="10"/>
    </row>
    <row r="308773" spans="8:8" x14ac:dyDescent="0.35">
      <c r="H308773" s="10"/>
    </row>
    <row r="308774" spans="8:8" x14ac:dyDescent="0.35">
      <c r="H308774" s="10"/>
    </row>
    <row r="308775" spans="8:8" x14ac:dyDescent="0.35">
      <c r="H308775" s="10"/>
    </row>
    <row r="308776" spans="8:8" x14ac:dyDescent="0.35">
      <c r="H308776" s="10"/>
    </row>
    <row r="308777" spans="8:8" x14ac:dyDescent="0.35">
      <c r="H308777" s="10"/>
    </row>
    <row r="308778" spans="8:8" x14ac:dyDescent="0.35">
      <c r="H308778" s="10"/>
    </row>
    <row r="308779" spans="8:8" x14ac:dyDescent="0.35">
      <c r="H308779" s="10"/>
    </row>
    <row r="308780" spans="8:8" x14ac:dyDescent="0.35">
      <c r="H308780" s="10"/>
    </row>
    <row r="308781" spans="8:8" x14ac:dyDescent="0.35">
      <c r="H308781" s="10"/>
    </row>
    <row r="308782" spans="8:8" x14ac:dyDescent="0.35">
      <c r="H308782" s="10"/>
    </row>
    <row r="308783" spans="8:8" x14ac:dyDescent="0.35">
      <c r="H308783" s="10"/>
    </row>
    <row r="308784" spans="8:8" x14ac:dyDescent="0.35">
      <c r="H308784" s="10"/>
    </row>
    <row r="308785" spans="8:8" x14ac:dyDescent="0.35">
      <c r="H308785" s="10"/>
    </row>
    <row r="308786" spans="8:8" x14ac:dyDescent="0.35">
      <c r="H308786" s="10"/>
    </row>
    <row r="308787" spans="8:8" x14ac:dyDescent="0.35">
      <c r="H308787" s="10"/>
    </row>
    <row r="308788" spans="8:8" x14ac:dyDescent="0.35">
      <c r="H308788" s="10"/>
    </row>
    <row r="308789" spans="8:8" x14ac:dyDescent="0.35">
      <c r="H308789" s="10"/>
    </row>
    <row r="308790" spans="8:8" x14ac:dyDescent="0.35">
      <c r="H308790" s="10"/>
    </row>
    <row r="308791" spans="8:8" x14ac:dyDescent="0.35">
      <c r="H308791" s="10"/>
    </row>
    <row r="308792" spans="8:8" x14ac:dyDescent="0.35">
      <c r="H308792" s="10"/>
    </row>
    <row r="308793" spans="8:8" x14ac:dyDescent="0.35">
      <c r="H308793" s="10"/>
    </row>
    <row r="308794" spans="8:8" x14ac:dyDescent="0.35">
      <c r="H308794" s="10"/>
    </row>
    <row r="308795" spans="8:8" x14ac:dyDescent="0.35">
      <c r="H308795" s="10"/>
    </row>
    <row r="308796" spans="8:8" x14ac:dyDescent="0.35">
      <c r="H308796" s="10"/>
    </row>
    <row r="308797" spans="8:8" x14ac:dyDescent="0.35">
      <c r="H308797" s="10"/>
    </row>
    <row r="308798" spans="8:8" x14ac:dyDescent="0.35">
      <c r="H308798" s="10"/>
    </row>
    <row r="308799" spans="8:8" x14ac:dyDescent="0.35">
      <c r="H308799" s="10"/>
    </row>
    <row r="308800" spans="8:8" x14ac:dyDescent="0.35">
      <c r="H308800" s="10"/>
    </row>
    <row r="308801" spans="8:8" x14ac:dyDescent="0.35">
      <c r="H308801" s="10"/>
    </row>
    <row r="308802" spans="8:8" x14ac:dyDescent="0.35">
      <c r="H308802" s="10"/>
    </row>
    <row r="308803" spans="8:8" x14ac:dyDescent="0.35">
      <c r="H308803" s="10"/>
    </row>
    <row r="308804" spans="8:8" x14ac:dyDescent="0.35">
      <c r="H308804" s="10"/>
    </row>
    <row r="308805" spans="8:8" x14ac:dyDescent="0.35">
      <c r="H308805" s="10"/>
    </row>
    <row r="308806" spans="8:8" x14ac:dyDescent="0.35">
      <c r="H308806" s="10"/>
    </row>
    <row r="308807" spans="8:8" x14ac:dyDescent="0.35">
      <c r="H308807" s="10"/>
    </row>
    <row r="308808" spans="8:8" x14ac:dyDescent="0.35">
      <c r="H308808" s="10"/>
    </row>
    <row r="308809" spans="8:8" x14ac:dyDescent="0.35">
      <c r="H308809" s="10"/>
    </row>
    <row r="308810" spans="8:8" x14ac:dyDescent="0.35">
      <c r="H308810" s="10"/>
    </row>
    <row r="308811" spans="8:8" x14ac:dyDescent="0.35">
      <c r="H308811" s="10"/>
    </row>
    <row r="308812" spans="8:8" x14ac:dyDescent="0.35">
      <c r="H308812" s="10"/>
    </row>
    <row r="308813" spans="8:8" x14ac:dyDescent="0.35">
      <c r="H308813" s="10"/>
    </row>
    <row r="308814" spans="8:8" x14ac:dyDescent="0.35">
      <c r="H308814" s="10"/>
    </row>
    <row r="308815" spans="8:8" x14ac:dyDescent="0.35">
      <c r="H308815" s="10"/>
    </row>
    <row r="308816" spans="8:8" x14ac:dyDescent="0.35">
      <c r="H308816" s="10"/>
    </row>
    <row r="308817" spans="8:8" x14ac:dyDescent="0.35">
      <c r="H308817" s="10"/>
    </row>
    <row r="308818" spans="8:8" x14ac:dyDescent="0.35">
      <c r="H308818" s="10"/>
    </row>
    <row r="308819" spans="8:8" x14ac:dyDescent="0.35">
      <c r="H308819" s="10"/>
    </row>
    <row r="308820" spans="8:8" x14ac:dyDescent="0.35">
      <c r="H308820" s="10"/>
    </row>
    <row r="308821" spans="8:8" x14ac:dyDescent="0.35">
      <c r="H308821" s="10"/>
    </row>
    <row r="308822" spans="8:8" x14ac:dyDescent="0.35">
      <c r="H308822" s="10"/>
    </row>
    <row r="308823" spans="8:8" x14ac:dyDescent="0.35">
      <c r="H308823" s="10"/>
    </row>
    <row r="308824" spans="8:8" x14ac:dyDescent="0.35">
      <c r="H308824" s="10"/>
    </row>
    <row r="308825" spans="8:8" x14ac:dyDescent="0.35">
      <c r="H308825" s="10"/>
    </row>
    <row r="308826" spans="8:8" x14ac:dyDescent="0.35">
      <c r="H308826" s="10"/>
    </row>
    <row r="308827" spans="8:8" x14ac:dyDescent="0.35">
      <c r="H308827" s="10"/>
    </row>
    <row r="308828" spans="8:8" x14ac:dyDescent="0.35">
      <c r="H308828" s="10"/>
    </row>
    <row r="308829" spans="8:8" x14ac:dyDescent="0.35">
      <c r="H308829" s="10"/>
    </row>
    <row r="308830" spans="8:8" x14ac:dyDescent="0.35">
      <c r="H308830" s="10"/>
    </row>
    <row r="308831" spans="8:8" x14ac:dyDescent="0.35">
      <c r="H308831" s="10"/>
    </row>
    <row r="308832" spans="8:8" x14ac:dyDescent="0.35">
      <c r="H308832" s="10"/>
    </row>
    <row r="308833" spans="8:8" x14ac:dyDescent="0.35">
      <c r="H308833" s="10"/>
    </row>
    <row r="308834" spans="8:8" x14ac:dyDescent="0.35">
      <c r="H308834" s="10"/>
    </row>
    <row r="308835" spans="8:8" x14ac:dyDescent="0.35">
      <c r="H308835" s="10"/>
    </row>
    <row r="308836" spans="8:8" x14ac:dyDescent="0.35">
      <c r="H308836" s="10"/>
    </row>
    <row r="308837" spans="8:8" x14ac:dyDescent="0.35">
      <c r="H308837" s="10"/>
    </row>
    <row r="308838" spans="8:8" x14ac:dyDescent="0.35">
      <c r="H308838" s="10"/>
    </row>
    <row r="308839" spans="8:8" x14ac:dyDescent="0.35">
      <c r="H308839" s="10"/>
    </row>
    <row r="308840" spans="8:8" x14ac:dyDescent="0.35">
      <c r="H308840" s="10"/>
    </row>
    <row r="308841" spans="8:8" x14ac:dyDescent="0.35">
      <c r="H308841" s="10"/>
    </row>
    <row r="308842" spans="8:8" x14ac:dyDescent="0.35">
      <c r="H308842" s="10"/>
    </row>
    <row r="308843" spans="8:8" x14ac:dyDescent="0.35">
      <c r="H308843" s="10"/>
    </row>
    <row r="308844" spans="8:8" x14ac:dyDescent="0.35">
      <c r="H308844" s="10"/>
    </row>
    <row r="308845" spans="8:8" x14ac:dyDescent="0.35">
      <c r="H308845" s="10"/>
    </row>
    <row r="308846" spans="8:8" x14ac:dyDescent="0.35">
      <c r="H308846" s="10"/>
    </row>
    <row r="308847" spans="8:8" x14ac:dyDescent="0.35">
      <c r="H308847" s="10"/>
    </row>
    <row r="308848" spans="8:8" x14ac:dyDescent="0.35">
      <c r="H308848" s="10"/>
    </row>
    <row r="308849" spans="8:8" x14ac:dyDescent="0.35">
      <c r="H308849" s="10"/>
    </row>
    <row r="308850" spans="8:8" x14ac:dyDescent="0.35">
      <c r="H308850" s="10"/>
    </row>
    <row r="308851" spans="8:8" x14ac:dyDescent="0.35">
      <c r="H308851" s="10"/>
    </row>
    <row r="308852" spans="8:8" x14ac:dyDescent="0.35">
      <c r="H308852" s="10"/>
    </row>
    <row r="308853" spans="8:8" x14ac:dyDescent="0.35">
      <c r="H308853" s="10"/>
    </row>
    <row r="308854" spans="8:8" x14ac:dyDescent="0.35">
      <c r="H308854" s="10"/>
    </row>
    <row r="308855" spans="8:8" x14ac:dyDescent="0.35">
      <c r="H308855" s="10"/>
    </row>
    <row r="308856" spans="8:8" x14ac:dyDescent="0.35">
      <c r="H308856" s="10"/>
    </row>
    <row r="308857" spans="8:8" x14ac:dyDescent="0.35">
      <c r="H308857" s="10"/>
    </row>
    <row r="308858" spans="8:8" x14ac:dyDescent="0.35">
      <c r="H308858" s="10"/>
    </row>
    <row r="308859" spans="8:8" x14ac:dyDescent="0.35">
      <c r="H308859" s="10"/>
    </row>
    <row r="308860" spans="8:8" x14ac:dyDescent="0.35">
      <c r="H308860" s="10"/>
    </row>
    <row r="308861" spans="8:8" x14ac:dyDescent="0.35">
      <c r="H308861" s="10"/>
    </row>
    <row r="308862" spans="8:8" x14ac:dyDescent="0.35">
      <c r="H308862" s="10"/>
    </row>
    <row r="308863" spans="8:8" x14ac:dyDescent="0.35">
      <c r="H308863" s="10"/>
    </row>
    <row r="308864" spans="8:8" x14ac:dyDescent="0.35">
      <c r="H308864" s="10"/>
    </row>
    <row r="308865" spans="8:8" x14ac:dyDescent="0.35">
      <c r="H308865" s="10"/>
    </row>
    <row r="308866" spans="8:8" x14ac:dyDescent="0.35">
      <c r="H308866" s="10"/>
    </row>
    <row r="308867" spans="8:8" x14ac:dyDescent="0.35">
      <c r="H308867" s="10"/>
    </row>
    <row r="308868" spans="8:8" x14ac:dyDescent="0.35">
      <c r="H308868" s="10"/>
    </row>
    <row r="308869" spans="8:8" x14ac:dyDescent="0.35">
      <c r="H308869" s="10"/>
    </row>
    <row r="308870" spans="8:8" x14ac:dyDescent="0.35">
      <c r="H308870" s="10"/>
    </row>
    <row r="308871" spans="8:8" x14ac:dyDescent="0.35">
      <c r="H308871" s="10"/>
    </row>
    <row r="308872" spans="8:8" x14ac:dyDescent="0.35">
      <c r="H308872" s="10"/>
    </row>
    <row r="308873" spans="8:8" x14ac:dyDescent="0.35">
      <c r="H308873" s="10"/>
    </row>
    <row r="308874" spans="8:8" x14ac:dyDescent="0.35">
      <c r="H308874" s="10"/>
    </row>
    <row r="308875" spans="8:8" x14ac:dyDescent="0.35">
      <c r="H308875" s="10"/>
    </row>
    <row r="308876" spans="8:8" x14ac:dyDescent="0.35">
      <c r="H308876" s="10"/>
    </row>
    <row r="308877" spans="8:8" x14ac:dyDescent="0.35">
      <c r="H308877" s="10"/>
    </row>
    <row r="308878" spans="8:8" x14ac:dyDescent="0.35">
      <c r="H308878" s="10"/>
    </row>
    <row r="308879" spans="8:8" x14ac:dyDescent="0.35">
      <c r="H308879" s="10"/>
    </row>
    <row r="308880" spans="8:8" x14ac:dyDescent="0.35">
      <c r="H308880" s="10"/>
    </row>
    <row r="308881" spans="8:8" x14ac:dyDescent="0.35">
      <c r="H308881" s="10"/>
    </row>
    <row r="308882" spans="8:8" x14ac:dyDescent="0.35">
      <c r="H308882" s="10"/>
    </row>
    <row r="308883" spans="8:8" x14ac:dyDescent="0.35">
      <c r="H308883" s="10"/>
    </row>
    <row r="308884" spans="8:8" x14ac:dyDescent="0.35">
      <c r="H308884" s="10"/>
    </row>
    <row r="308885" spans="8:8" x14ac:dyDescent="0.35">
      <c r="H308885" s="10"/>
    </row>
    <row r="308886" spans="8:8" x14ac:dyDescent="0.35">
      <c r="H308886" s="10"/>
    </row>
    <row r="308887" spans="8:8" x14ac:dyDescent="0.35">
      <c r="H308887" s="10"/>
    </row>
    <row r="308888" spans="8:8" x14ac:dyDescent="0.35">
      <c r="H308888" s="10"/>
    </row>
    <row r="308889" spans="8:8" x14ac:dyDescent="0.35">
      <c r="H308889" s="10"/>
    </row>
    <row r="308890" spans="8:8" x14ac:dyDescent="0.35">
      <c r="H308890" s="10"/>
    </row>
    <row r="308891" spans="8:8" x14ac:dyDescent="0.35">
      <c r="H308891" s="10"/>
    </row>
    <row r="308892" spans="8:8" x14ac:dyDescent="0.35">
      <c r="H308892" s="10"/>
    </row>
    <row r="308893" spans="8:8" x14ac:dyDescent="0.35">
      <c r="H308893" s="10"/>
    </row>
    <row r="308894" spans="8:8" x14ac:dyDescent="0.35">
      <c r="H308894" s="10"/>
    </row>
    <row r="308895" spans="8:8" x14ac:dyDescent="0.35">
      <c r="H308895" s="10"/>
    </row>
    <row r="308896" spans="8:8" x14ac:dyDescent="0.35">
      <c r="H308896" s="10"/>
    </row>
    <row r="308897" spans="8:8" x14ac:dyDescent="0.35">
      <c r="H308897" s="10"/>
    </row>
    <row r="308898" spans="8:8" x14ac:dyDescent="0.35">
      <c r="H308898" s="10"/>
    </row>
    <row r="308899" spans="8:8" x14ac:dyDescent="0.35">
      <c r="H308899" s="10"/>
    </row>
    <row r="308900" spans="8:8" x14ac:dyDescent="0.35">
      <c r="H308900" s="10"/>
    </row>
    <row r="308901" spans="8:8" x14ac:dyDescent="0.35">
      <c r="H308901" s="10"/>
    </row>
    <row r="308902" spans="8:8" x14ac:dyDescent="0.35">
      <c r="H308902" s="10"/>
    </row>
    <row r="308903" spans="8:8" x14ac:dyDescent="0.35">
      <c r="H308903" s="10"/>
    </row>
    <row r="308904" spans="8:8" x14ac:dyDescent="0.35">
      <c r="H308904" s="10"/>
    </row>
    <row r="308905" spans="8:8" x14ac:dyDescent="0.35">
      <c r="H308905" s="10"/>
    </row>
    <row r="308906" spans="8:8" x14ac:dyDescent="0.35">
      <c r="H308906" s="10"/>
    </row>
    <row r="308907" spans="8:8" x14ac:dyDescent="0.35">
      <c r="H308907" s="10"/>
    </row>
    <row r="308908" spans="8:8" x14ac:dyDescent="0.35">
      <c r="H308908" s="10"/>
    </row>
    <row r="308909" spans="8:8" x14ac:dyDescent="0.35">
      <c r="H308909" s="10"/>
    </row>
    <row r="308910" spans="8:8" x14ac:dyDescent="0.35">
      <c r="H308910" s="10"/>
    </row>
    <row r="308911" spans="8:8" x14ac:dyDescent="0.35">
      <c r="H308911" s="10"/>
    </row>
    <row r="308912" spans="8:8" x14ac:dyDescent="0.35">
      <c r="H308912" s="10"/>
    </row>
    <row r="308913" spans="8:8" x14ac:dyDescent="0.35">
      <c r="H308913" s="10"/>
    </row>
    <row r="308914" spans="8:8" x14ac:dyDescent="0.35">
      <c r="H308914" s="10"/>
    </row>
    <row r="308915" spans="8:8" x14ac:dyDescent="0.35">
      <c r="H308915" s="10"/>
    </row>
    <row r="308916" spans="8:8" x14ac:dyDescent="0.35">
      <c r="H308916" s="10"/>
    </row>
    <row r="308917" spans="8:8" x14ac:dyDescent="0.35">
      <c r="H308917" s="10"/>
    </row>
    <row r="308918" spans="8:8" x14ac:dyDescent="0.35">
      <c r="H308918" s="10"/>
    </row>
    <row r="308919" spans="8:8" x14ac:dyDescent="0.35">
      <c r="H308919" s="10"/>
    </row>
    <row r="308920" spans="8:8" x14ac:dyDescent="0.35">
      <c r="H308920" s="10"/>
    </row>
    <row r="308921" spans="8:8" x14ac:dyDescent="0.35">
      <c r="H308921" s="10"/>
    </row>
    <row r="308922" spans="8:8" x14ac:dyDescent="0.35">
      <c r="H308922" s="10"/>
    </row>
    <row r="308923" spans="8:8" x14ac:dyDescent="0.35">
      <c r="H308923" s="10"/>
    </row>
    <row r="308924" spans="8:8" x14ac:dyDescent="0.35">
      <c r="H308924" s="10"/>
    </row>
    <row r="308925" spans="8:8" x14ac:dyDescent="0.35">
      <c r="H308925" s="10"/>
    </row>
    <row r="308926" spans="8:8" x14ac:dyDescent="0.35">
      <c r="H308926" s="10"/>
    </row>
    <row r="308927" spans="8:8" x14ac:dyDescent="0.35">
      <c r="H308927" s="10"/>
    </row>
    <row r="308928" spans="8:8" x14ac:dyDescent="0.35">
      <c r="H308928" s="10"/>
    </row>
    <row r="308929" spans="8:8" x14ac:dyDescent="0.35">
      <c r="H308929" s="10"/>
    </row>
    <row r="308930" spans="8:8" x14ac:dyDescent="0.35">
      <c r="H308930" s="10"/>
    </row>
    <row r="308931" spans="8:8" x14ac:dyDescent="0.35">
      <c r="H308931" s="10"/>
    </row>
    <row r="308932" spans="8:8" x14ac:dyDescent="0.35">
      <c r="H308932" s="10"/>
    </row>
    <row r="308933" spans="8:8" x14ac:dyDescent="0.35">
      <c r="H308933" s="10"/>
    </row>
    <row r="308934" spans="8:8" x14ac:dyDescent="0.35">
      <c r="H308934" s="10"/>
    </row>
    <row r="308935" spans="8:8" x14ac:dyDescent="0.35">
      <c r="H308935" s="10"/>
    </row>
    <row r="308936" spans="8:8" x14ac:dyDescent="0.35">
      <c r="H308936" s="10"/>
    </row>
    <row r="308937" spans="8:8" x14ac:dyDescent="0.35">
      <c r="H308937" s="10"/>
    </row>
    <row r="308938" spans="8:8" x14ac:dyDescent="0.35">
      <c r="H308938" s="10"/>
    </row>
    <row r="308939" spans="8:8" x14ac:dyDescent="0.35">
      <c r="H308939" s="10"/>
    </row>
    <row r="308940" spans="8:8" x14ac:dyDescent="0.35">
      <c r="H308940" s="10"/>
    </row>
    <row r="308941" spans="8:8" x14ac:dyDescent="0.35">
      <c r="H308941" s="10"/>
    </row>
    <row r="308942" spans="8:8" x14ac:dyDescent="0.35">
      <c r="H308942" s="10"/>
    </row>
    <row r="308943" spans="8:8" x14ac:dyDescent="0.35">
      <c r="H308943" s="10"/>
    </row>
    <row r="308944" spans="8:8" x14ac:dyDescent="0.35">
      <c r="H308944" s="10"/>
    </row>
    <row r="308945" spans="8:8" x14ac:dyDescent="0.35">
      <c r="H308945" s="10"/>
    </row>
    <row r="308946" spans="8:8" x14ac:dyDescent="0.35">
      <c r="H308946" s="10"/>
    </row>
    <row r="308947" spans="8:8" x14ac:dyDescent="0.35">
      <c r="H308947" s="10"/>
    </row>
    <row r="308948" spans="8:8" x14ac:dyDescent="0.35">
      <c r="H308948" s="10"/>
    </row>
    <row r="308949" spans="8:8" x14ac:dyDescent="0.35">
      <c r="H308949" s="10"/>
    </row>
    <row r="308950" spans="8:8" x14ac:dyDescent="0.35">
      <c r="H308950" s="10"/>
    </row>
    <row r="308951" spans="8:8" x14ac:dyDescent="0.35">
      <c r="H308951" s="10"/>
    </row>
    <row r="308952" spans="8:8" x14ac:dyDescent="0.35">
      <c r="H308952" s="10"/>
    </row>
    <row r="308953" spans="8:8" x14ac:dyDescent="0.35">
      <c r="H308953" s="10"/>
    </row>
    <row r="308954" spans="8:8" x14ac:dyDescent="0.35">
      <c r="H308954" s="10"/>
    </row>
    <row r="308955" spans="8:8" x14ac:dyDescent="0.35">
      <c r="H308955" s="10"/>
    </row>
    <row r="308956" spans="8:8" x14ac:dyDescent="0.35">
      <c r="H308956" s="10"/>
    </row>
    <row r="308957" spans="8:8" x14ac:dyDescent="0.35">
      <c r="H308957" s="10"/>
    </row>
    <row r="308958" spans="8:8" x14ac:dyDescent="0.35">
      <c r="H308958" s="10"/>
    </row>
    <row r="308959" spans="8:8" x14ac:dyDescent="0.35">
      <c r="H308959" s="10"/>
    </row>
    <row r="308960" spans="8:8" x14ac:dyDescent="0.35">
      <c r="H308960" s="10"/>
    </row>
    <row r="308961" spans="8:8" x14ac:dyDescent="0.35">
      <c r="H308961" s="10"/>
    </row>
    <row r="308962" spans="8:8" x14ac:dyDescent="0.35">
      <c r="H308962" s="10"/>
    </row>
    <row r="308963" spans="8:8" x14ac:dyDescent="0.35">
      <c r="H308963" s="10"/>
    </row>
    <row r="308964" spans="8:8" x14ac:dyDescent="0.35">
      <c r="H308964" s="10"/>
    </row>
    <row r="308965" spans="8:8" x14ac:dyDescent="0.35">
      <c r="H308965" s="10"/>
    </row>
    <row r="308966" spans="8:8" x14ac:dyDescent="0.35">
      <c r="H308966" s="10"/>
    </row>
    <row r="308967" spans="8:8" x14ac:dyDescent="0.35">
      <c r="H308967" s="10"/>
    </row>
    <row r="308968" spans="8:8" x14ac:dyDescent="0.35">
      <c r="H308968" s="10"/>
    </row>
    <row r="308969" spans="8:8" x14ac:dyDescent="0.35">
      <c r="H308969" s="10"/>
    </row>
    <row r="308970" spans="8:8" x14ac:dyDescent="0.35">
      <c r="H308970" s="10"/>
    </row>
    <row r="308971" spans="8:8" x14ac:dyDescent="0.35">
      <c r="H308971" s="10"/>
    </row>
    <row r="308972" spans="8:8" x14ac:dyDescent="0.35">
      <c r="H308972" s="10"/>
    </row>
    <row r="308973" spans="8:8" x14ac:dyDescent="0.35">
      <c r="H308973" s="10"/>
    </row>
    <row r="308974" spans="8:8" x14ac:dyDescent="0.35">
      <c r="H308974" s="10"/>
    </row>
    <row r="308975" spans="8:8" x14ac:dyDescent="0.35">
      <c r="H308975" s="10"/>
    </row>
    <row r="308976" spans="8:8" x14ac:dyDescent="0.35">
      <c r="H308976" s="10"/>
    </row>
    <row r="308977" spans="8:8" x14ac:dyDescent="0.35">
      <c r="H308977" s="10"/>
    </row>
    <row r="308978" spans="8:8" x14ac:dyDescent="0.35">
      <c r="H308978" s="10"/>
    </row>
    <row r="308979" spans="8:8" x14ac:dyDescent="0.35">
      <c r="H308979" s="10"/>
    </row>
    <row r="308980" spans="8:8" x14ac:dyDescent="0.35">
      <c r="H308980" s="10"/>
    </row>
    <row r="308981" spans="8:8" x14ac:dyDescent="0.35">
      <c r="H308981" s="10"/>
    </row>
    <row r="308982" spans="8:8" x14ac:dyDescent="0.35">
      <c r="H308982" s="10"/>
    </row>
    <row r="308983" spans="8:8" x14ac:dyDescent="0.35">
      <c r="H308983" s="10"/>
    </row>
    <row r="308984" spans="8:8" x14ac:dyDescent="0.35">
      <c r="H308984" s="10"/>
    </row>
    <row r="308985" spans="8:8" x14ac:dyDescent="0.35">
      <c r="H308985" s="10"/>
    </row>
    <row r="308986" spans="8:8" x14ac:dyDescent="0.35">
      <c r="H308986" s="10"/>
    </row>
    <row r="308987" spans="8:8" x14ac:dyDescent="0.35">
      <c r="H308987" s="10"/>
    </row>
    <row r="308988" spans="8:8" x14ac:dyDescent="0.35">
      <c r="H308988" s="10"/>
    </row>
    <row r="308989" spans="8:8" x14ac:dyDescent="0.35">
      <c r="H308989" s="10"/>
    </row>
    <row r="308990" spans="8:8" x14ac:dyDescent="0.35">
      <c r="H308990" s="10"/>
    </row>
    <row r="308991" spans="8:8" x14ac:dyDescent="0.35">
      <c r="H308991" s="10"/>
    </row>
    <row r="308992" spans="8:8" x14ac:dyDescent="0.35">
      <c r="H308992" s="10"/>
    </row>
    <row r="308993" spans="8:8" x14ac:dyDescent="0.35">
      <c r="H308993" s="10"/>
    </row>
    <row r="308994" spans="8:8" x14ac:dyDescent="0.35">
      <c r="H308994" s="10"/>
    </row>
    <row r="308995" spans="8:8" x14ac:dyDescent="0.35">
      <c r="H308995" s="10"/>
    </row>
    <row r="308996" spans="8:8" x14ac:dyDescent="0.35">
      <c r="H308996" s="10"/>
    </row>
    <row r="308997" spans="8:8" x14ac:dyDescent="0.35">
      <c r="H308997" s="10"/>
    </row>
    <row r="308998" spans="8:8" x14ac:dyDescent="0.35">
      <c r="H308998" s="10"/>
    </row>
    <row r="308999" spans="8:8" x14ac:dyDescent="0.35">
      <c r="H308999" s="10"/>
    </row>
    <row r="309000" spans="8:8" x14ac:dyDescent="0.35">
      <c r="H309000" s="10"/>
    </row>
    <row r="309001" spans="8:8" x14ac:dyDescent="0.35">
      <c r="H309001" s="10"/>
    </row>
    <row r="309002" spans="8:8" x14ac:dyDescent="0.35">
      <c r="H309002" s="10"/>
    </row>
    <row r="309003" spans="8:8" x14ac:dyDescent="0.35">
      <c r="H309003" s="10"/>
    </row>
    <row r="309004" spans="8:8" x14ac:dyDescent="0.35">
      <c r="H309004" s="10"/>
    </row>
    <row r="309005" spans="8:8" x14ac:dyDescent="0.35">
      <c r="H309005" s="10"/>
    </row>
    <row r="309006" spans="8:8" x14ac:dyDescent="0.35">
      <c r="H309006" s="10"/>
    </row>
    <row r="309007" spans="8:8" x14ac:dyDescent="0.35">
      <c r="H309007" s="10"/>
    </row>
    <row r="309008" spans="8:8" x14ac:dyDescent="0.35">
      <c r="H309008" s="10"/>
    </row>
    <row r="309009" spans="8:8" x14ac:dyDescent="0.35">
      <c r="H309009" s="10"/>
    </row>
    <row r="309010" spans="8:8" x14ac:dyDescent="0.35">
      <c r="H309010" s="10"/>
    </row>
    <row r="309011" spans="8:8" x14ac:dyDescent="0.35">
      <c r="H309011" s="10"/>
    </row>
    <row r="309012" spans="8:8" x14ac:dyDescent="0.35">
      <c r="H309012" s="10"/>
    </row>
    <row r="309013" spans="8:8" x14ac:dyDescent="0.35">
      <c r="H309013" s="10"/>
    </row>
    <row r="309014" spans="8:8" x14ac:dyDescent="0.35">
      <c r="H309014" s="10"/>
    </row>
    <row r="309015" spans="8:8" x14ac:dyDescent="0.35">
      <c r="H309015" s="10"/>
    </row>
    <row r="309016" spans="8:8" x14ac:dyDescent="0.35">
      <c r="H309016" s="10"/>
    </row>
    <row r="309017" spans="8:8" x14ac:dyDescent="0.35">
      <c r="H309017" s="10"/>
    </row>
    <row r="309018" spans="8:8" x14ac:dyDescent="0.35">
      <c r="H309018" s="10"/>
    </row>
    <row r="309019" spans="8:8" x14ac:dyDescent="0.35">
      <c r="H309019" s="10"/>
    </row>
    <row r="309020" spans="8:8" x14ac:dyDescent="0.35">
      <c r="H309020" s="10"/>
    </row>
    <row r="309021" spans="8:8" x14ac:dyDescent="0.35">
      <c r="H309021" s="10"/>
    </row>
    <row r="309022" spans="8:8" x14ac:dyDescent="0.35">
      <c r="H309022" s="10"/>
    </row>
    <row r="309023" spans="8:8" x14ac:dyDescent="0.35">
      <c r="H309023" s="10"/>
    </row>
    <row r="309024" spans="8:8" x14ac:dyDescent="0.35">
      <c r="H309024" s="10"/>
    </row>
    <row r="309025" spans="8:8" x14ac:dyDescent="0.35">
      <c r="H309025" s="10"/>
    </row>
    <row r="309026" spans="8:8" x14ac:dyDescent="0.35">
      <c r="H309026" s="10"/>
    </row>
    <row r="309027" spans="8:8" x14ac:dyDescent="0.35">
      <c r="H309027" s="10"/>
    </row>
    <row r="309028" spans="8:8" x14ac:dyDescent="0.35">
      <c r="H309028" s="10"/>
    </row>
    <row r="309029" spans="8:8" x14ac:dyDescent="0.35">
      <c r="H309029" s="10"/>
    </row>
    <row r="309030" spans="8:8" x14ac:dyDescent="0.35">
      <c r="H309030" s="10"/>
    </row>
    <row r="309031" spans="8:8" x14ac:dyDescent="0.35">
      <c r="H309031" s="10"/>
    </row>
    <row r="309032" spans="8:8" x14ac:dyDescent="0.35">
      <c r="H309032" s="10"/>
    </row>
    <row r="309033" spans="8:8" x14ac:dyDescent="0.35">
      <c r="H309033" s="10"/>
    </row>
    <row r="309034" spans="8:8" x14ac:dyDescent="0.35">
      <c r="H309034" s="10"/>
    </row>
    <row r="309035" spans="8:8" x14ac:dyDescent="0.35">
      <c r="H309035" s="10"/>
    </row>
    <row r="309036" spans="8:8" x14ac:dyDescent="0.35">
      <c r="H309036" s="10"/>
    </row>
    <row r="309037" spans="8:8" x14ac:dyDescent="0.35">
      <c r="H309037" s="10"/>
    </row>
    <row r="309038" spans="8:8" x14ac:dyDescent="0.35">
      <c r="H309038" s="10"/>
    </row>
    <row r="309039" spans="8:8" x14ac:dyDescent="0.35">
      <c r="H309039" s="10"/>
    </row>
    <row r="309040" spans="8:8" x14ac:dyDescent="0.35">
      <c r="H309040" s="10"/>
    </row>
    <row r="309041" spans="8:8" x14ac:dyDescent="0.35">
      <c r="H309041" s="10"/>
    </row>
    <row r="309042" spans="8:8" x14ac:dyDescent="0.35">
      <c r="H309042" s="10"/>
    </row>
    <row r="309043" spans="8:8" x14ac:dyDescent="0.35">
      <c r="H309043" s="10"/>
    </row>
    <row r="309044" spans="8:8" x14ac:dyDescent="0.35">
      <c r="H309044" s="10"/>
    </row>
    <row r="309045" spans="8:8" x14ac:dyDescent="0.35">
      <c r="H309045" s="10"/>
    </row>
    <row r="309046" spans="8:8" x14ac:dyDescent="0.35">
      <c r="H309046" s="10"/>
    </row>
    <row r="309047" spans="8:8" x14ac:dyDescent="0.35">
      <c r="H309047" s="10"/>
    </row>
    <row r="309048" spans="8:8" x14ac:dyDescent="0.35">
      <c r="H309048" s="10"/>
    </row>
    <row r="309049" spans="8:8" x14ac:dyDescent="0.35">
      <c r="H309049" s="10"/>
    </row>
    <row r="309050" spans="8:8" x14ac:dyDescent="0.35">
      <c r="H309050" s="10"/>
    </row>
    <row r="309051" spans="8:8" x14ac:dyDescent="0.35">
      <c r="H309051" s="10"/>
    </row>
    <row r="309052" spans="8:8" x14ac:dyDescent="0.35">
      <c r="H309052" s="10"/>
    </row>
    <row r="309053" spans="8:8" x14ac:dyDescent="0.35">
      <c r="H309053" s="10"/>
    </row>
    <row r="309054" spans="8:8" x14ac:dyDescent="0.35">
      <c r="H309054" s="10"/>
    </row>
    <row r="309055" spans="8:8" x14ac:dyDescent="0.35">
      <c r="H309055" s="10"/>
    </row>
    <row r="309056" spans="8:8" x14ac:dyDescent="0.35">
      <c r="H309056" s="10"/>
    </row>
    <row r="309057" spans="8:8" x14ac:dyDescent="0.35">
      <c r="H309057" s="10"/>
    </row>
    <row r="309058" spans="8:8" x14ac:dyDescent="0.35">
      <c r="H309058" s="10"/>
    </row>
    <row r="309059" spans="8:8" x14ac:dyDescent="0.35">
      <c r="H309059" s="10"/>
    </row>
    <row r="309060" spans="8:8" x14ac:dyDescent="0.35">
      <c r="H309060" s="10"/>
    </row>
    <row r="309061" spans="8:8" x14ac:dyDescent="0.35">
      <c r="H309061" s="10"/>
    </row>
    <row r="309062" spans="8:8" x14ac:dyDescent="0.35">
      <c r="H309062" s="10"/>
    </row>
    <row r="309063" spans="8:8" x14ac:dyDescent="0.35">
      <c r="H309063" s="10"/>
    </row>
    <row r="309064" spans="8:8" x14ac:dyDescent="0.35">
      <c r="H309064" s="10"/>
    </row>
    <row r="309065" spans="8:8" x14ac:dyDescent="0.35">
      <c r="H309065" s="10"/>
    </row>
    <row r="309066" spans="8:8" x14ac:dyDescent="0.35">
      <c r="H309066" s="10"/>
    </row>
    <row r="309067" spans="8:8" x14ac:dyDescent="0.35">
      <c r="H309067" s="10"/>
    </row>
    <row r="309068" spans="8:8" x14ac:dyDescent="0.35">
      <c r="H309068" s="10"/>
    </row>
    <row r="309069" spans="8:8" x14ac:dyDescent="0.35">
      <c r="H309069" s="10"/>
    </row>
    <row r="309070" spans="8:8" x14ac:dyDescent="0.35">
      <c r="H309070" s="10"/>
    </row>
    <row r="309071" spans="8:8" x14ac:dyDescent="0.35">
      <c r="H309071" s="10"/>
    </row>
    <row r="309072" spans="8:8" x14ac:dyDescent="0.35">
      <c r="H309072" s="10"/>
    </row>
    <row r="309073" spans="8:8" x14ac:dyDescent="0.35">
      <c r="H309073" s="10"/>
    </row>
    <row r="309074" spans="8:8" x14ac:dyDescent="0.35">
      <c r="H309074" s="10"/>
    </row>
    <row r="309075" spans="8:8" x14ac:dyDescent="0.35">
      <c r="H309075" s="10"/>
    </row>
    <row r="309076" spans="8:8" x14ac:dyDescent="0.35">
      <c r="H309076" s="10"/>
    </row>
    <row r="309077" spans="8:8" x14ac:dyDescent="0.35">
      <c r="H309077" s="10"/>
    </row>
    <row r="309078" spans="8:8" x14ac:dyDescent="0.35">
      <c r="H309078" s="10"/>
    </row>
    <row r="309079" spans="8:8" x14ac:dyDescent="0.35">
      <c r="H309079" s="10"/>
    </row>
    <row r="309080" spans="8:8" x14ac:dyDescent="0.35">
      <c r="H309080" s="10"/>
    </row>
    <row r="309081" spans="8:8" x14ac:dyDescent="0.35">
      <c r="H309081" s="10"/>
    </row>
    <row r="309082" spans="8:8" x14ac:dyDescent="0.35">
      <c r="H309082" s="10"/>
    </row>
    <row r="309083" spans="8:8" x14ac:dyDescent="0.35">
      <c r="H309083" s="10"/>
    </row>
    <row r="309084" spans="8:8" x14ac:dyDescent="0.35">
      <c r="H309084" s="10"/>
    </row>
    <row r="309085" spans="8:8" x14ac:dyDescent="0.35">
      <c r="H309085" s="10"/>
    </row>
    <row r="309086" spans="8:8" x14ac:dyDescent="0.35">
      <c r="H309086" s="10"/>
    </row>
    <row r="309087" spans="8:8" x14ac:dyDescent="0.35">
      <c r="H309087" s="10"/>
    </row>
    <row r="309088" spans="8:8" x14ac:dyDescent="0.35">
      <c r="H309088" s="10"/>
    </row>
    <row r="309089" spans="8:8" x14ac:dyDescent="0.35">
      <c r="H309089" s="10"/>
    </row>
    <row r="309090" spans="8:8" x14ac:dyDescent="0.35">
      <c r="H309090" s="10"/>
    </row>
    <row r="309091" spans="8:8" x14ac:dyDescent="0.35">
      <c r="H309091" s="10"/>
    </row>
    <row r="309092" spans="8:8" x14ac:dyDescent="0.35">
      <c r="H309092" s="10"/>
    </row>
    <row r="309093" spans="8:8" x14ac:dyDescent="0.35">
      <c r="H309093" s="10"/>
    </row>
    <row r="309094" spans="8:8" x14ac:dyDescent="0.35">
      <c r="H309094" s="10"/>
    </row>
    <row r="309095" spans="8:8" x14ac:dyDescent="0.35">
      <c r="H309095" s="10"/>
    </row>
    <row r="309096" spans="8:8" x14ac:dyDescent="0.35">
      <c r="H309096" s="10"/>
    </row>
    <row r="309097" spans="8:8" x14ac:dyDescent="0.35">
      <c r="H309097" s="10"/>
    </row>
    <row r="309098" spans="8:8" x14ac:dyDescent="0.35">
      <c r="H309098" s="10"/>
    </row>
    <row r="309099" spans="8:8" x14ac:dyDescent="0.35">
      <c r="H309099" s="10"/>
    </row>
    <row r="309100" spans="8:8" x14ac:dyDescent="0.35">
      <c r="H309100" s="10"/>
    </row>
    <row r="309101" spans="8:8" x14ac:dyDescent="0.35">
      <c r="H309101" s="10"/>
    </row>
    <row r="309102" spans="8:8" x14ac:dyDescent="0.35">
      <c r="H309102" s="10"/>
    </row>
    <row r="309103" spans="8:8" x14ac:dyDescent="0.35">
      <c r="H309103" s="10"/>
    </row>
    <row r="309104" spans="8:8" x14ac:dyDescent="0.35">
      <c r="H309104" s="10"/>
    </row>
    <row r="309105" spans="8:8" x14ac:dyDescent="0.35">
      <c r="H309105" s="10"/>
    </row>
    <row r="309106" spans="8:8" x14ac:dyDescent="0.35">
      <c r="H309106" s="10"/>
    </row>
    <row r="309107" spans="8:8" x14ac:dyDescent="0.35">
      <c r="H309107" s="10"/>
    </row>
    <row r="309108" spans="8:8" x14ac:dyDescent="0.35">
      <c r="H309108" s="10"/>
    </row>
    <row r="309109" spans="8:8" x14ac:dyDescent="0.35">
      <c r="H309109" s="10"/>
    </row>
    <row r="309110" spans="8:8" x14ac:dyDescent="0.35">
      <c r="H309110" s="10"/>
    </row>
    <row r="309111" spans="8:8" x14ac:dyDescent="0.35">
      <c r="H309111" s="10"/>
    </row>
    <row r="309112" spans="8:8" x14ac:dyDescent="0.35">
      <c r="H309112" s="10"/>
    </row>
    <row r="309113" spans="8:8" x14ac:dyDescent="0.35">
      <c r="H309113" s="10"/>
    </row>
    <row r="309114" spans="8:8" x14ac:dyDescent="0.35">
      <c r="H309114" s="10"/>
    </row>
    <row r="309115" spans="8:8" x14ac:dyDescent="0.35">
      <c r="H309115" s="10"/>
    </row>
    <row r="309116" spans="8:8" x14ac:dyDescent="0.35">
      <c r="H309116" s="10"/>
    </row>
    <row r="309117" spans="8:8" x14ac:dyDescent="0.35">
      <c r="H309117" s="10"/>
    </row>
    <row r="309118" spans="8:8" x14ac:dyDescent="0.35">
      <c r="H309118" s="10"/>
    </row>
    <row r="309119" spans="8:8" x14ac:dyDescent="0.35">
      <c r="H309119" s="10"/>
    </row>
    <row r="309120" spans="8:8" x14ac:dyDescent="0.35">
      <c r="H309120" s="10"/>
    </row>
    <row r="309121" spans="8:8" x14ac:dyDescent="0.35">
      <c r="H309121" s="10"/>
    </row>
    <row r="309122" spans="8:8" x14ac:dyDescent="0.35">
      <c r="H309122" s="10"/>
    </row>
    <row r="309123" spans="8:8" x14ac:dyDescent="0.35">
      <c r="H309123" s="10"/>
    </row>
    <row r="309124" spans="8:8" x14ac:dyDescent="0.35">
      <c r="H309124" s="10"/>
    </row>
    <row r="309125" spans="8:8" x14ac:dyDescent="0.35">
      <c r="H309125" s="10"/>
    </row>
    <row r="309126" spans="8:8" x14ac:dyDescent="0.35">
      <c r="H309126" s="10"/>
    </row>
    <row r="309127" spans="8:8" x14ac:dyDescent="0.35">
      <c r="H309127" s="10"/>
    </row>
    <row r="309128" spans="8:8" x14ac:dyDescent="0.35">
      <c r="H309128" s="10"/>
    </row>
    <row r="309129" spans="8:8" x14ac:dyDescent="0.35">
      <c r="H309129" s="10"/>
    </row>
    <row r="309130" spans="8:8" x14ac:dyDescent="0.35">
      <c r="H309130" s="10"/>
    </row>
    <row r="309131" spans="8:8" x14ac:dyDescent="0.35">
      <c r="H309131" s="10"/>
    </row>
    <row r="309132" spans="8:8" x14ac:dyDescent="0.35">
      <c r="H309132" s="10"/>
    </row>
    <row r="309133" spans="8:8" x14ac:dyDescent="0.35">
      <c r="H309133" s="10"/>
    </row>
    <row r="309134" spans="8:8" x14ac:dyDescent="0.35">
      <c r="H309134" s="10"/>
    </row>
    <row r="309135" spans="8:8" x14ac:dyDescent="0.35">
      <c r="H309135" s="10"/>
    </row>
    <row r="309136" spans="8:8" x14ac:dyDescent="0.35">
      <c r="H309136" s="10"/>
    </row>
    <row r="309137" spans="8:8" x14ac:dyDescent="0.35">
      <c r="H309137" s="10"/>
    </row>
    <row r="309138" spans="8:8" x14ac:dyDescent="0.35">
      <c r="H309138" s="10"/>
    </row>
    <row r="309139" spans="8:8" x14ac:dyDescent="0.35">
      <c r="H309139" s="10"/>
    </row>
    <row r="309140" spans="8:8" x14ac:dyDescent="0.35">
      <c r="H309140" s="10"/>
    </row>
    <row r="309141" spans="8:8" x14ac:dyDescent="0.35">
      <c r="H309141" s="10"/>
    </row>
    <row r="309142" spans="8:8" x14ac:dyDescent="0.35">
      <c r="H309142" s="10"/>
    </row>
    <row r="309143" spans="8:8" x14ac:dyDescent="0.35">
      <c r="H309143" s="10"/>
    </row>
    <row r="309144" spans="8:8" x14ac:dyDescent="0.35">
      <c r="H309144" s="10"/>
    </row>
    <row r="309145" spans="8:8" x14ac:dyDescent="0.35">
      <c r="H309145" s="10"/>
    </row>
    <row r="309146" spans="8:8" x14ac:dyDescent="0.35">
      <c r="H309146" s="10"/>
    </row>
    <row r="309147" spans="8:8" x14ac:dyDescent="0.35">
      <c r="H309147" s="10"/>
    </row>
    <row r="309148" spans="8:8" x14ac:dyDescent="0.35">
      <c r="H309148" s="10"/>
    </row>
    <row r="309149" spans="8:8" x14ac:dyDescent="0.35">
      <c r="H309149" s="10"/>
    </row>
    <row r="309150" spans="8:8" x14ac:dyDescent="0.35">
      <c r="H309150" s="10"/>
    </row>
    <row r="309151" spans="8:8" x14ac:dyDescent="0.35">
      <c r="H309151" s="10"/>
    </row>
    <row r="309152" spans="8:8" x14ac:dyDescent="0.35">
      <c r="H309152" s="10"/>
    </row>
    <row r="309153" spans="8:8" x14ac:dyDescent="0.35">
      <c r="H309153" s="10"/>
    </row>
    <row r="309154" spans="8:8" x14ac:dyDescent="0.35">
      <c r="H309154" s="10"/>
    </row>
    <row r="309155" spans="8:8" x14ac:dyDescent="0.35">
      <c r="H309155" s="10"/>
    </row>
    <row r="309156" spans="8:8" x14ac:dyDescent="0.35">
      <c r="H309156" s="10"/>
    </row>
    <row r="309157" spans="8:8" x14ac:dyDescent="0.35">
      <c r="H309157" s="10"/>
    </row>
    <row r="309158" spans="8:8" x14ac:dyDescent="0.35">
      <c r="H309158" s="10"/>
    </row>
    <row r="309159" spans="8:8" x14ac:dyDescent="0.35">
      <c r="H309159" s="10"/>
    </row>
    <row r="309160" spans="8:8" x14ac:dyDescent="0.35">
      <c r="H309160" s="10"/>
    </row>
    <row r="309161" spans="8:8" x14ac:dyDescent="0.35">
      <c r="H309161" s="10"/>
    </row>
    <row r="309162" spans="8:8" x14ac:dyDescent="0.35">
      <c r="H309162" s="10"/>
    </row>
    <row r="309163" spans="8:8" x14ac:dyDescent="0.35">
      <c r="H309163" s="10"/>
    </row>
    <row r="309164" spans="8:8" x14ac:dyDescent="0.35">
      <c r="H309164" s="10"/>
    </row>
    <row r="309165" spans="8:8" x14ac:dyDescent="0.35">
      <c r="H309165" s="10"/>
    </row>
    <row r="309166" spans="8:8" x14ac:dyDescent="0.35">
      <c r="H309166" s="10"/>
    </row>
    <row r="309167" spans="8:8" x14ac:dyDescent="0.35">
      <c r="H309167" s="10"/>
    </row>
    <row r="309168" spans="8:8" x14ac:dyDescent="0.35">
      <c r="H309168" s="10"/>
    </row>
    <row r="309169" spans="8:8" x14ac:dyDescent="0.35">
      <c r="H309169" s="10"/>
    </row>
    <row r="309170" spans="8:8" x14ac:dyDescent="0.35">
      <c r="H309170" s="10"/>
    </row>
    <row r="309171" spans="8:8" x14ac:dyDescent="0.35">
      <c r="H309171" s="10"/>
    </row>
    <row r="309172" spans="8:8" x14ac:dyDescent="0.35">
      <c r="H309172" s="10"/>
    </row>
    <row r="309173" spans="8:8" x14ac:dyDescent="0.35">
      <c r="H309173" s="10"/>
    </row>
    <row r="309174" spans="8:8" x14ac:dyDescent="0.35">
      <c r="H309174" s="10"/>
    </row>
    <row r="309175" spans="8:8" x14ac:dyDescent="0.35">
      <c r="H309175" s="10"/>
    </row>
    <row r="309176" spans="8:8" x14ac:dyDescent="0.35">
      <c r="H309176" s="10"/>
    </row>
    <row r="309177" spans="8:8" x14ac:dyDescent="0.35">
      <c r="H309177" s="10"/>
    </row>
    <row r="309178" spans="8:8" x14ac:dyDescent="0.35">
      <c r="H309178" s="10"/>
    </row>
    <row r="309179" spans="8:8" x14ac:dyDescent="0.35">
      <c r="H309179" s="10"/>
    </row>
    <row r="309180" spans="8:8" x14ac:dyDescent="0.35">
      <c r="H309180" s="10"/>
    </row>
    <row r="309181" spans="8:8" x14ac:dyDescent="0.35">
      <c r="H309181" s="10"/>
    </row>
    <row r="309182" spans="8:8" x14ac:dyDescent="0.35">
      <c r="H309182" s="10"/>
    </row>
    <row r="309183" spans="8:8" x14ac:dyDescent="0.35">
      <c r="H309183" s="10"/>
    </row>
    <row r="309184" spans="8:8" x14ac:dyDescent="0.35">
      <c r="H309184" s="10"/>
    </row>
    <row r="309185" spans="8:8" x14ac:dyDescent="0.35">
      <c r="H309185" s="10"/>
    </row>
    <row r="309186" spans="8:8" x14ac:dyDescent="0.35">
      <c r="H309186" s="10"/>
    </row>
    <row r="309187" spans="8:8" x14ac:dyDescent="0.35">
      <c r="H309187" s="10"/>
    </row>
    <row r="309188" spans="8:8" x14ac:dyDescent="0.35">
      <c r="H309188" s="10"/>
    </row>
    <row r="309189" spans="8:8" x14ac:dyDescent="0.35">
      <c r="H309189" s="10"/>
    </row>
    <row r="309190" spans="8:8" x14ac:dyDescent="0.35">
      <c r="H309190" s="10"/>
    </row>
    <row r="309191" spans="8:8" x14ac:dyDescent="0.35">
      <c r="H309191" s="10"/>
    </row>
    <row r="309192" spans="8:8" x14ac:dyDescent="0.35">
      <c r="H309192" s="10"/>
    </row>
    <row r="309193" spans="8:8" x14ac:dyDescent="0.35">
      <c r="H309193" s="10"/>
    </row>
    <row r="309194" spans="8:8" x14ac:dyDescent="0.35">
      <c r="H309194" s="10"/>
    </row>
    <row r="309195" spans="8:8" x14ac:dyDescent="0.35">
      <c r="H309195" s="10"/>
    </row>
    <row r="309196" spans="8:8" x14ac:dyDescent="0.35">
      <c r="H309196" s="10"/>
    </row>
    <row r="309197" spans="8:8" x14ac:dyDescent="0.35">
      <c r="H309197" s="10"/>
    </row>
    <row r="309198" spans="8:8" x14ac:dyDescent="0.35">
      <c r="H309198" s="10"/>
    </row>
    <row r="309199" spans="8:8" x14ac:dyDescent="0.35">
      <c r="H309199" s="10"/>
    </row>
    <row r="309200" spans="8:8" x14ac:dyDescent="0.35">
      <c r="H309200" s="10"/>
    </row>
    <row r="309201" spans="8:8" x14ac:dyDescent="0.35">
      <c r="H309201" s="10"/>
    </row>
    <row r="309202" spans="8:8" x14ac:dyDescent="0.35">
      <c r="H309202" s="10"/>
    </row>
    <row r="309203" spans="8:8" x14ac:dyDescent="0.35">
      <c r="H309203" s="10"/>
    </row>
    <row r="309204" spans="8:8" x14ac:dyDescent="0.35">
      <c r="H309204" s="10"/>
    </row>
    <row r="309205" spans="8:8" x14ac:dyDescent="0.35">
      <c r="H309205" s="10"/>
    </row>
    <row r="309206" spans="8:8" x14ac:dyDescent="0.35">
      <c r="H309206" s="10"/>
    </row>
    <row r="309207" spans="8:8" x14ac:dyDescent="0.35">
      <c r="H309207" s="10"/>
    </row>
    <row r="309208" spans="8:8" x14ac:dyDescent="0.35">
      <c r="H309208" s="10"/>
    </row>
    <row r="309209" spans="8:8" x14ac:dyDescent="0.35">
      <c r="H309209" s="10"/>
    </row>
    <row r="309210" spans="8:8" x14ac:dyDescent="0.35">
      <c r="H309210" s="10"/>
    </row>
    <row r="309211" spans="8:8" x14ac:dyDescent="0.35">
      <c r="H309211" s="10"/>
    </row>
    <row r="309212" spans="8:8" x14ac:dyDescent="0.35">
      <c r="H309212" s="10"/>
    </row>
    <row r="309213" spans="8:8" x14ac:dyDescent="0.35">
      <c r="H309213" s="10"/>
    </row>
    <row r="309214" spans="8:8" x14ac:dyDescent="0.35">
      <c r="H309214" s="10"/>
    </row>
    <row r="309215" spans="8:8" x14ac:dyDescent="0.35">
      <c r="H309215" s="10"/>
    </row>
    <row r="309216" spans="8:8" x14ac:dyDescent="0.35">
      <c r="H309216" s="10"/>
    </row>
    <row r="309217" spans="8:8" x14ac:dyDescent="0.35">
      <c r="H309217" s="10"/>
    </row>
    <row r="309218" spans="8:8" x14ac:dyDescent="0.35">
      <c r="H309218" s="10"/>
    </row>
    <row r="309219" spans="8:8" x14ac:dyDescent="0.35">
      <c r="H309219" s="10"/>
    </row>
    <row r="309220" spans="8:8" x14ac:dyDescent="0.35">
      <c r="H309220" s="10"/>
    </row>
    <row r="309221" spans="8:8" x14ac:dyDescent="0.35">
      <c r="H309221" s="10"/>
    </row>
    <row r="309222" spans="8:8" x14ac:dyDescent="0.35">
      <c r="H309222" s="10"/>
    </row>
    <row r="309223" spans="8:8" x14ac:dyDescent="0.35">
      <c r="H309223" s="10"/>
    </row>
    <row r="309224" spans="8:8" x14ac:dyDescent="0.35">
      <c r="H309224" s="10"/>
    </row>
    <row r="309225" spans="8:8" x14ac:dyDescent="0.35">
      <c r="H309225" s="10"/>
    </row>
    <row r="309226" spans="8:8" x14ac:dyDescent="0.35">
      <c r="H309226" s="10"/>
    </row>
    <row r="309227" spans="8:8" x14ac:dyDescent="0.35">
      <c r="H309227" s="10"/>
    </row>
    <row r="309228" spans="8:8" x14ac:dyDescent="0.35">
      <c r="H309228" s="10"/>
    </row>
    <row r="309229" spans="8:8" x14ac:dyDescent="0.35">
      <c r="H309229" s="10"/>
    </row>
    <row r="309230" spans="8:8" x14ac:dyDescent="0.35">
      <c r="H309230" s="10"/>
    </row>
    <row r="309231" spans="8:8" x14ac:dyDescent="0.35">
      <c r="H309231" s="10"/>
    </row>
    <row r="309232" spans="8:8" x14ac:dyDescent="0.35">
      <c r="H309232" s="10"/>
    </row>
    <row r="309233" spans="8:8" x14ac:dyDescent="0.35">
      <c r="H309233" s="10"/>
    </row>
    <row r="309234" spans="8:8" x14ac:dyDescent="0.35">
      <c r="H309234" s="10"/>
    </row>
    <row r="309235" spans="8:8" x14ac:dyDescent="0.35">
      <c r="H309235" s="10"/>
    </row>
    <row r="309236" spans="8:8" x14ac:dyDescent="0.35">
      <c r="H309236" s="10"/>
    </row>
    <row r="309237" spans="8:8" x14ac:dyDescent="0.35">
      <c r="H309237" s="10"/>
    </row>
    <row r="309238" spans="8:8" x14ac:dyDescent="0.35">
      <c r="H309238" s="10"/>
    </row>
    <row r="309239" spans="8:8" x14ac:dyDescent="0.35">
      <c r="H309239" s="10"/>
    </row>
    <row r="309240" spans="8:8" x14ac:dyDescent="0.35">
      <c r="H309240" s="10"/>
    </row>
    <row r="309241" spans="8:8" x14ac:dyDescent="0.35">
      <c r="H309241" s="10"/>
    </row>
    <row r="309242" spans="8:8" x14ac:dyDescent="0.35">
      <c r="H309242" s="10"/>
    </row>
    <row r="309243" spans="8:8" x14ac:dyDescent="0.35">
      <c r="H309243" s="10"/>
    </row>
    <row r="309244" spans="8:8" x14ac:dyDescent="0.35">
      <c r="H309244" s="10"/>
    </row>
    <row r="309245" spans="8:8" x14ac:dyDescent="0.35">
      <c r="H309245" s="10"/>
    </row>
    <row r="309246" spans="8:8" x14ac:dyDescent="0.35">
      <c r="H309246" s="10"/>
    </row>
    <row r="309247" spans="8:8" x14ac:dyDescent="0.35">
      <c r="H309247" s="10"/>
    </row>
    <row r="309248" spans="8:8" x14ac:dyDescent="0.35">
      <c r="H309248" s="10"/>
    </row>
    <row r="309249" spans="8:8" x14ac:dyDescent="0.35">
      <c r="H309249" s="10"/>
    </row>
    <row r="309250" spans="8:8" x14ac:dyDescent="0.35">
      <c r="H309250" s="10"/>
    </row>
    <row r="309251" spans="8:8" x14ac:dyDescent="0.35">
      <c r="H309251" s="10"/>
    </row>
    <row r="309252" spans="8:8" x14ac:dyDescent="0.35">
      <c r="H309252" s="10"/>
    </row>
    <row r="309253" spans="8:8" x14ac:dyDescent="0.35">
      <c r="H309253" s="10"/>
    </row>
    <row r="309254" spans="8:8" x14ac:dyDescent="0.35">
      <c r="H309254" s="10"/>
    </row>
    <row r="309255" spans="8:8" x14ac:dyDescent="0.35">
      <c r="H309255" s="10"/>
    </row>
    <row r="309256" spans="8:8" x14ac:dyDescent="0.35">
      <c r="H309256" s="10"/>
    </row>
    <row r="309257" spans="8:8" x14ac:dyDescent="0.35">
      <c r="H309257" s="10"/>
    </row>
    <row r="309258" spans="8:8" x14ac:dyDescent="0.35">
      <c r="H309258" s="10"/>
    </row>
    <row r="309259" spans="8:8" x14ac:dyDescent="0.35">
      <c r="H309259" s="10"/>
    </row>
    <row r="309260" spans="8:8" x14ac:dyDescent="0.35">
      <c r="H309260" s="10"/>
    </row>
    <row r="309261" spans="8:8" x14ac:dyDescent="0.35">
      <c r="H309261" s="10"/>
    </row>
    <row r="309262" spans="8:8" x14ac:dyDescent="0.35">
      <c r="H309262" s="10"/>
    </row>
    <row r="309263" spans="8:8" x14ac:dyDescent="0.35">
      <c r="H309263" s="10"/>
    </row>
    <row r="309264" spans="8:8" x14ac:dyDescent="0.35">
      <c r="H309264" s="10"/>
    </row>
    <row r="309265" spans="8:8" x14ac:dyDescent="0.35">
      <c r="H309265" s="10"/>
    </row>
    <row r="309266" spans="8:8" x14ac:dyDescent="0.35">
      <c r="H309266" s="10"/>
    </row>
    <row r="309267" spans="8:8" x14ac:dyDescent="0.35">
      <c r="H309267" s="10"/>
    </row>
    <row r="309268" spans="8:8" x14ac:dyDescent="0.35">
      <c r="H309268" s="10"/>
    </row>
    <row r="309269" spans="8:8" x14ac:dyDescent="0.35">
      <c r="H309269" s="10"/>
    </row>
    <row r="309270" spans="8:8" x14ac:dyDescent="0.35">
      <c r="H309270" s="10"/>
    </row>
    <row r="309271" spans="8:8" x14ac:dyDescent="0.35">
      <c r="H309271" s="10"/>
    </row>
    <row r="309272" spans="8:8" x14ac:dyDescent="0.35">
      <c r="H309272" s="10"/>
    </row>
    <row r="309273" spans="8:8" x14ac:dyDescent="0.35">
      <c r="H309273" s="10"/>
    </row>
    <row r="309274" spans="8:8" x14ac:dyDescent="0.35">
      <c r="H309274" s="10"/>
    </row>
    <row r="309275" spans="8:8" x14ac:dyDescent="0.35">
      <c r="H309275" s="10"/>
    </row>
    <row r="309276" spans="8:8" x14ac:dyDescent="0.35">
      <c r="H309276" s="10"/>
    </row>
    <row r="309277" spans="8:8" x14ac:dyDescent="0.35">
      <c r="H309277" s="10"/>
    </row>
    <row r="309278" spans="8:8" x14ac:dyDescent="0.35">
      <c r="H309278" s="10"/>
    </row>
    <row r="309279" spans="8:8" x14ac:dyDescent="0.35">
      <c r="H309279" s="10"/>
    </row>
    <row r="309280" spans="8:8" x14ac:dyDescent="0.35">
      <c r="H309280" s="10"/>
    </row>
    <row r="309281" spans="8:8" x14ac:dyDescent="0.35">
      <c r="H309281" s="10"/>
    </row>
    <row r="309282" spans="8:8" x14ac:dyDescent="0.35">
      <c r="H309282" s="10"/>
    </row>
    <row r="309283" spans="8:8" x14ac:dyDescent="0.35">
      <c r="H309283" s="10"/>
    </row>
    <row r="309284" spans="8:8" x14ac:dyDescent="0.35">
      <c r="H309284" s="10"/>
    </row>
    <row r="309285" spans="8:8" x14ac:dyDescent="0.35">
      <c r="H309285" s="10"/>
    </row>
    <row r="309286" spans="8:8" x14ac:dyDescent="0.35">
      <c r="H309286" s="10"/>
    </row>
    <row r="309287" spans="8:8" x14ac:dyDescent="0.35">
      <c r="H309287" s="10"/>
    </row>
    <row r="309288" spans="8:8" x14ac:dyDescent="0.35">
      <c r="H309288" s="10"/>
    </row>
    <row r="309289" spans="8:8" x14ac:dyDescent="0.35">
      <c r="H309289" s="10"/>
    </row>
    <row r="309290" spans="8:8" x14ac:dyDescent="0.35">
      <c r="H309290" s="10"/>
    </row>
    <row r="309291" spans="8:8" x14ac:dyDescent="0.35">
      <c r="H309291" s="10"/>
    </row>
    <row r="309292" spans="8:8" x14ac:dyDescent="0.35">
      <c r="H309292" s="10"/>
    </row>
    <row r="309293" spans="8:8" x14ac:dyDescent="0.35">
      <c r="H309293" s="10"/>
    </row>
    <row r="309294" spans="8:8" x14ac:dyDescent="0.35">
      <c r="H309294" s="10"/>
    </row>
    <row r="309295" spans="8:8" x14ac:dyDescent="0.35">
      <c r="H309295" s="10"/>
    </row>
    <row r="309296" spans="8:8" x14ac:dyDescent="0.35">
      <c r="H309296" s="10"/>
    </row>
    <row r="309297" spans="8:8" x14ac:dyDescent="0.35">
      <c r="H309297" s="10"/>
    </row>
    <row r="309298" spans="8:8" x14ac:dyDescent="0.35">
      <c r="H309298" s="10"/>
    </row>
    <row r="309299" spans="8:8" x14ac:dyDescent="0.35">
      <c r="H309299" s="10"/>
    </row>
    <row r="309300" spans="8:8" x14ac:dyDescent="0.35">
      <c r="H309300" s="10"/>
    </row>
    <row r="309301" spans="8:8" x14ac:dyDescent="0.35">
      <c r="H309301" s="10"/>
    </row>
    <row r="309302" spans="8:8" x14ac:dyDescent="0.35">
      <c r="H309302" s="10"/>
    </row>
    <row r="309303" spans="8:8" x14ac:dyDescent="0.35">
      <c r="H309303" s="10"/>
    </row>
    <row r="309304" spans="8:8" x14ac:dyDescent="0.35">
      <c r="H309304" s="10"/>
    </row>
    <row r="309305" spans="8:8" x14ac:dyDescent="0.35">
      <c r="H309305" s="10"/>
    </row>
    <row r="309306" spans="8:8" x14ac:dyDescent="0.35">
      <c r="H309306" s="10"/>
    </row>
    <row r="309307" spans="8:8" x14ac:dyDescent="0.35">
      <c r="H309307" s="10"/>
    </row>
    <row r="309308" spans="8:8" x14ac:dyDescent="0.35">
      <c r="H309308" s="10"/>
    </row>
    <row r="309309" spans="8:8" x14ac:dyDescent="0.35">
      <c r="H309309" s="10"/>
    </row>
    <row r="309310" spans="8:8" x14ac:dyDescent="0.35">
      <c r="H309310" s="10"/>
    </row>
    <row r="309311" spans="8:8" x14ac:dyDescent="0.35">
      <c r="H309311" s="10"/>
    </row>
    <row r="309312" spans="8:8" x14ac:dyDescent="0.35">
      <c r="H309312" s="10"/>
    </row>
    <row r="309313" spans="8:8" x14ac:dyDescent="0.35">
      <c r="H309313" s="10"/>
    </row>
    <row r="309314" spans="8:8" x14ac:dyDescent="0.35">
      <c r="H309314" s="10"/>
    </row>
    <row r="309315" spans="8:8" x14ac:dyDescent="0.35">
      <c r="H309315" s="10"/>
    </row>
    <row r="309316" spans="8:8" x14ac:dyDescent="0.35">
      <c r="H309316" s="10"/>
    </row>
    <row r="309317" spans="8:8" x14ac:dyDescent="0.35">
      <c r="H309317" s="10"/>
    </row>
    <row r="309318" spans="8:8" x14ac:dyDescent="0.35">
      <c r="H309318" s="10"/>
    </row>
    <row r="309319" spans="8:8" x14ac:dyDescent="0.35">
      <c r="H309319" s="10"/>
    </row>
    <row r="309320" spans="8:8" x14ac:dyDescent="0.35">
      <c r="H309320" s="10"/>
    </row>
    <row r="309321" spans="8:8" x14ac:dyDescent="0.35">
      <c r="H309321" s="10"/>
    </row>
    <row r="309322" spans="8:8" x14ac:dyDescent="0.35">
      <c r="H309322" s="10"/>
    </row>
    <row r="309323" spans="8:8" x14ac:dyDescent="0.35">
      <c r="H309323" s="10"/>
    </row>
    <row r="309324" spans="8:8" x14ac:dyDescent="0.35">
      <c r="H309324" s="10"/>
    </row>
    <row r="309325" spans="8:8" x14ac:dyDescent="0.35">
      <c r="H309325" s="10"/>
    </row>
    <row r="309326" spans="8:8" x14ac:dyDescent="0.35">
      <c r="H309326" s="10"/>
    </row>
    <row r="309327" spans="8:8" x14ac:dyDescent="0.35">
      <c r="H309327" s="10"/>
    </row>
    <row r="309328" spans="8:8" x14ac:dyDescent="0.35">
      <c r="H309328" s="10"/>
    </row>
    <row r="309329" spans="8:8" x14ac:dyDescent="0.35">
      <c r="H309329" s="10"/>
    </row>
    <row r="309330" spans="8:8" x14ac:dyDescent="0.35">
      <c r="H309330" s="10"/>
    </row>
    <row r="309331" spans="8:8" x14ac:dyDescent="0.35">
      <c r="H309331" s="10"/>
    </row>
    <row r="309332" spans="8:8" x14ac:dyDescent="0.35">
      <c r="H309332" s="10"/>
    </row>
    <row r="309333" spans="8:8" x14ac:dyDescent="0.35">
      <c r="H309333" s="10"/>
    </row>
    <row r="309334" spans="8:8" x14ac:dyDescent="0.35">
      <c r="H309334" s="10"/>
    </row>
    <row r="309335" spans="8:8" x14ac:dyDescent="0.35">
      <c r="H309335" s="10"/>
    </row>
    <row r="309336" spans="8:8" x14ac:dyDescent="0.35">
      <c r="H309336" s="10"/>
    </row>
    <row r="309337" spans="8:8" x14ac:dyDescent="0.35">
      <c r="H309337" s="10"/>
    </row>
    <row r="309338" spans="8:8" x14ac:dyDescent="0.35">
      <c r="H309338" s="10"/>
    </row>
    <row r="309339" spans="8:8" x14ac:dyDescent="0.35">
      <c r="H309339" s="10"/>
    </row>
    <row r="309340" spans="8:8" x14ac:dyDescent="0.35">
      <c r="H309340" s="10"/>
    </row>
    <row r="309341" spans="8:8" x14ac:dyDescent="0.35">
      <c r="H309341" s="10"/>
    </row>
    <row r="309342" spans="8:8" x14ac:dyDescent="0.35">
      <c r="H309342" s="10"/>
    </row>
    <row r="309343" spans="8:8" x14ac:dyDescent="0.35">
      <c r="H309343" s="10"/>
    </row>
    <row r="309344" spans="8:8" x14ac:dyDescent="0.35">
      <c r="H309344" s="10"/>
    </row>
    <row r="309345" spans="8:8" x14ac:dyDescent="0.35">
      <c r="H309345" s="10"/>
    </row>
    <row r="309346" spans="8:8" x14ac:dyDescent="0.35">
      <c r="H309346" s="10"/>
    </row>
    <row r="309347" spans="8:8" x14ac:dyDescent="0.35">
      <c r="H309347" s="10"/>
    </row>
    <row r="309348" spans="8:8" x14ac:dyDescent="0.35">
      <c r="H309348" s="10"/>
    </row>
    <row r="309349" spans="8:8" x14ac:dyDescent="0.35">
      <c r="H309349" s="10"/>
    </row>
    <row r="309350" spans="8:8" x14ac:dyDescent="0.35">
      <c r="H309350" s="10"/>
    </row>
    <row r="309351" spans="8:8" x14ac:dyDescent="0.35">
      <c r="H309351" s="10"/>
    </row>
    <row r="309352" spans="8:8" x14ac:dyDescent="0.35">
      <c r="H309352" s="10"/>
    </row>
    <row r="309353" spans="8:8" x14ac:dyDescent="0.35">
      <c r="H309353" s="10"/>
    </row>
    <row r="309354" spans="8:8" x14ac:dyDescent="0.35">
      <c r="H309354" s="10"/>
    </row>
    <row r="309355" spans="8:8" x14ac:dyDescent="0.35">
      <c r="H309355" s="10"/>
    </row>
    <row r="309356" spans="8:8" x14ac:dyDescent="0.35">
      <c r="H309356" s="10"/>
    </row>
    <row r="309357" spans="8:8" x14ac:dyDescent="0.35">
      <c r="H309357" s="10"/>
    </row>
    <row r="309358" spans="8:8" x14ac:dyDescent="0.35">
      <c r="H309358" s="10"/>
    </row>
    <row r="309359" spans="8:8" x14ac:dyDescent="0.35">
      <c r="H309359" s="10"/>
    </row>
    <row r="309360" spans="8:8" x14ac:dyDescent="0.35">
      <c r="H309360" s="10"/>
    </row>
    <row r="309361" spans="8:8" x14ac:dyDescent="0.35">
      <c r="H309361" s="10"/>
    </row>
    <row r="309362" spans="8:8" x14ac:dyDescent="0.35">
      <c r="H309362" s="10"/>
    </row>
    <row r="309363" spans="8:8" x14ac:dyDescent="0.35">
      <c r="H309363" s="10"/>
    </row>
    <row r="309364" spans="8:8" x14ac:dyDescent="0.35">
      <c r="H309364" s="10"/>
    </row>
    <row r="309365" spans="8:8" x14ac:dyDescent="0.35">
      <c r="H309365" s="10"/>
    </row>
    <row r="309366" spans="8:8" x14ac:dyDescent="0.35">
      <c r="H309366" s="10"/>
    </row>
    <row r="309367" spans="8:8" x14ac:dyDescent="0.35">
      <c r="H309367" s="10"/>
    </row>
    <row r="309368" spans="8:8" x14ac:dyDescent="0.35">
      <c r="H309368" s="10"/>
    </row>
    <row r="309369" spans="8:8" x14ac:dyDescent="0.35">
      <c r="H309369" s="10"/>
    </row>
    <row r="309370" spans="8:8" x14ac:dyDescent="0.35">
      <c r="H309370" s="10"/>
    </row>
    <row r="309371" spans="8:8" x14ac:dyDescent="0.35">
      <c r="H309371" s="10"/>
    </row>
    <row r="309372" spans="8:8" x14ac:dyDescent="0.35">
      <c r="H309372" s="10"/>
    </row>
    <row r="309373" spans="8:8" x14ac:dyDescent="0.35">
      <c r="H309373" s="10"/>
    </row>
    <row r="309374" spans="8:8" x14ac:dyDescent="0.35">
      <c r="H309374" s="10"/>
    </row>
    <row r="309375" spans="8:8" x14ac:dyDescent="0.35">
      <c r="H309375" s="10"/>
    </row>
    <row r="309376" spans="8:8" x14ac:dyDescent="0.35">
      <c r="H309376" s="10"/>
    </row>
    <row r="309377" spans="8:8" x14ac:dyDescent="0.35">
      <c r="H309377" s="10"/>
    </row>
    <row r="309378" spans="8:8" x14ac:dyDescent="0.35">
      <c r="H309378" s="10"/>
    </row>
    <row r="309379" spans="8:8" x14ac:dyDescent="0.35">
      <c r="H309379" s="10"/>
    </row>
    <row r="309380" spans="8:8" x14ac:dyDescent="0.35">
      <c r="H309380" s="10"/>
    </row>
    <row r="309381" spans="8:8" x14ac:dyDescent="0.35">
      <c r="H309381" s="10"/>
    </row>
    <row r="309382" spans="8:8" x14ac:dyDescent="0.35">
      <c r="H309382" s="10"/>
    </row>
    <row r="309383" spans="8:8" x14ac:dyDescent="0.35">
      <c r="H309383" s="10"/>
    </row>
    <row r="309384" spans="8:8" x14ac:dyDescent="0.35">
      <c r="H309384" s="10"/>
    </row>
    <row r="309385" spans="8:8" x14ac:dyDescent="0.35">
      <c r="H309385" s="10"/>
    </row>
    <row r="309386" spans="8:8" x14ac:dyDescent="0.35">
      <c r="H309386" s="10"/>
    </row>
    <row r="309387" spans="8:8" x14ac:dyDescent="0.35">
      <c r="H309387" s="10"/>
    </row>
    <row r="309388" spans="8:8" x14ac:dyDescent="0.35">
      <c r="H309388" s="10"/>
    </row>
    <row r="309389" spans="8:8" x14ac:dyDescent="0.35">
      <c r="H309389" s="10"/>
    </row>
    <row r="309390" spans="8:8" x14ac:dyDescent="0.35">
      <c r="H309390" s="10"/>
    </row>
    <row r="309391" spans="8:8" x14ac:dyDescent="0.35">
      <c r="H309391" s="10"/>
    </row>
    <row r="309392" spans="8:8" x14ac:dyDescent="0.35">
      <c r="H309392" s="10"/>
    </row>
    <row r="309393" spans="8:8" x14ac:dyDescent="0.35">
      <c r="H309393" s="10"/>
    </row>
    <row r="309394" spans="8:8" x14ac:dyDescent="0.35">
      <c r="H309394" s="10"/>
    </row>
    <row r="309395" spans="8:8" x14ac:dyDescent="0.35">
      <c r="H309395" s="10"/>
    </row>
    <row r="309396" spans="8:8" x14ac:dyDescent="0.35">
      <c r="H309396" s="10"/>
    </row>
    <row r="309397" spans="8:8" x14ac:dyDescent="0.35">
      <c r="H309397" s="10"/>
    </row>
    <row r="309398" spans="8:8" x14ac:dyDescent="0.35">
      <c r="H309398" s="10"/>
    </row>
    <row r="309399" spans="8:8" x14ac:dyDescent="0.35">
      <c r="H309399" s="10"/>
    </row>
    <row r="309400" spans="8:8" x14ac:dyDescent="0.35">
      <c r="H309400" s="10"/>
    </row>
    <row r="309401" spans="8:8" x14ac:dyDescent="0.35">
      <c r="H309401" s="10"/>
    </row>
    <row r="309402" spans="8:8" x14ac:dyDescent="0.35">
      <c r="H309402" s="10"/>
    </row>
    <row r="309403" spans="8:8" x14ac:dyDescent="0.35">
      <c r="H309403" s="10"/>
    </row>
    <row r="309404" spans="8:8" x14ac:dyDescent="0.35">
      <c r="H309404" s="10"/>
    </row>
    <row r="309405" spans="8:8" x14ac:dyDescent="0.35">
      <c r="H309405" s="10"/>
    </row>
    <row r="309406" spans="8:8" x14ac:dyDescent="0.35">
      <c r="H309406" s="10"/>
    </row>
    <row r="309407" spans="8:8" x14ac:dyDescent="0.35">
      <c r="H309407" s="10"/>
    </row>
    <row r="309408" spans="8:8" x14ac:dyDescent="0.35">
      <c r="H309408" s="10"/>
    </row>
    <row r="309409" spans="8:8" x14ac:dyDescent="0.35">
      <c r="H309409" s="10"/>
    </row>
    <row r="309410" spans="8:8" x14ac:dyDescent="0.35">
      <c r="H309410" s="10"/>
    </row>
    <row r="309411" spans="8:8" x14ac:dyDescent="0.35">
      <c r="H309411" s="10"/>
    </row>
    <row r="309412" spans="8:8" x14ac:dyDescent="0.35">
      <c r="H309412" s="10"/>
    </row>
    <row r="309413" spans="8:8" x14ac:dyDescent="0.35">
      <c r="H309413" s="10"/>
    </row>
    <row r="309414" spans="8:8" x14ac:dyDescent="0.35">
      <c r="H309414" s="10"/>
    </row>
    <row r="309415" spans="8:8" x14ac:dyDescent="0.35">
      <c r="H309415" s="10"/>
    </row>
    <row r="309416" spans="8:8" x14ac:dyDescent="0.35">
      <c r="H309416" s="10"/>
    </row>
    <row r="309417" spans="8:8" x14ac:dyDescent="0.35">
      <c r="H309417" s="10"/>
    </row>
    <row r="309418" spans="8:8" x14ac:dyDescent="0.35">
      <c r="H309418" s="10"/>
    </row>
    <row r="309419" spans="8:8" x14ac:dyDescent="0.35">
      <c r="H309419" s="10"/>
    </row>
    <row r="309420" spans="8:8" x14ac:dyDescent="0.35">
      <c r="H309420" s="10"/>
    </row>
    <row r="309421" spans="8:8" x14ac:dyDescent="0.35">
      <c r="H309421" s="10"/>
    </row>
    <row r="309422" spans="8:8" x14ac:dyDescent="0.35">
      <c r="H309422" s="10"/>
    </row>
    <row r="309423" spans="8:8" x14ac:dyDescent="0.35">
      <c r="H309423" s="10"/>
    </row>
    <row r="309424" spans="8:8" x14ac:dyDescent="0.35">
      <c r="H309424" s="10"/>
    </row>
    <row r="309425" spans="8:8" x14ac:dyDescent="0.35">
      <c r="H309425" s="10"/>
    </row>
    <row r="309426" spans="8:8" x14ac:dyDescent="0.35">
      <c r="H309426" s="10"/>
    </row>
    <row r="309427" spans="8:8" x14ac:dyDescent="0.35">
      <c r="H309427" s="10"/>
    </row>
    <row r="309428" spans="8:8" x14ac:dyDescent="0.35">
      <c r="H309428" s="10"/>
    </row>
    <row r="309429" spans="8:8" x14ac:dyDescent="0.35">
      <c r="H309429" s="10"/>
    </row>
    <row r="309430" spans="8:8" x14ac:dyDescent="0.35">
      <c r="H309430" s="10"/>
    </row>
    <row r="309431" spans="8:8" x14ac:dyDescent="0.35">
      <c r="H309431" s="10"/>
    </row>
    <row r="309432" spans="8:8" x14ac:dyDescent="0.35">
      <c r="H309432" s="10"/>
    </row>
    <row r="309433" spans="8:8" x14ac:dyDescent="0.35">
      <c r="H309433" s="10"/>
    </row>
    <row r="309434" spans="8:8" x14ac:dyDescent="0.35">
      <c r="H309434" s="10"/>
    </row>
    <row r="309435" spans="8:8" x14ac:dyDescent="0.35">
      <c r="H309435" s="10"/>
    </row>
    <row r="309436" spans="8:8" x14ac:dyDescent="0.35">
      <c r="H309436" s="10"/>
    </row>
    <row r="309437" spans="8:8" x14ac:dyDescent="0.35">
      <c r="H309437" s="10"/>
    </row>
    <row r="309438" spans="8:8" x14ac:dyDescent="0.35">
      <c r="H309438" s="10"/>
    </row>
    <row r="309439" spans="8:8" x14ac:dyDescent="0.35">
      <c r="H309439" s="10"/>
    </row>
    <row r="309440" spans="8:8" x14ac:dyDescent="0.35">
      <c r="H309440" s="10"/>
    </row>
    <row r="309441" spans="8:8" x14ac:dyDescent="0.35">
      <c r="H309441" s="10"/>
    </row>
    <row r="309442" spans="8:8" x14ac:dyDescent="0.35">
      <c r="H309442" s="10"/>
    </row>
    <row r="309443" spans="8:8" x14ac:dyDescent="0.35">
      <c r="H309443" s="10"/>
    </row>
    <row r="309444" spans="8:8" x14ac:dyDescent="0.35">
      <c r="H309444" s="10"/>
    </row>
    <row r="309445" spans="8:8" x14ac:dyDescent="0.35">
      <c r="H309445" s="10"/>
    </row>
    <row r="309446" spans="8:8" x14ac:dyDescent="0.35">
      <c r="H309446" s="10"/>
    </row>
    <row r="309447" spans="8:8" x14ac:dyDescent="0.35">
      <c r="H309447" s="10"/>
    </row>
    <row r="309448" spans="8:8" x14ac:dyDescent="0.35">
      <c r="H309448" s="10"/>
    </row>
    <row r="309449" spans="8:8" x14ac:dyDescent="0.35">
      <c r="H309449" s="10"/>
    </row>
    <row r="309450" spans="8:8" x14ac:dyDescent="0.35">
      <c r="H309450" s="10"/>
    </row>
    <row r="309451" spans="8:8" x14ac:dyDescent="0.35">
      <c r="H309451" s="10"/>
    </row>
    <row r="309452" spans="8:8" x14ac:dyDescent="0.35">
      <c r="H309452" s="10"/>
    </row>
    <row r="309453" spans="8:8" x14ac:dyDescent="0.35">
      <c r="H309453" s="10"/>
    </row>
    <row r="309454" spans="8:8" x14ac:dyDescent="0.35">
      <c r="H309454" s="10"/>
    </row>
    <row r="309455" spans="8:8" x14ac:dyDescent="0.35">
      <c r="H309455" s="10"/>
    </row>
    <row r="309456" spans="8:8" x14ac:dyDescent="0.35">
      <c r="H309456" s="10"/>
    </row>
    <row r="309457" spans="8:8" x14ac:dyDescent="0.35">
      <c r="H309457" s="10"/>
    </row>
    <row r="309458" spans="8:8" x14ac:dyDescent="0.35">
      <c r="H309458" s="10"/>
    </row>
    <row r="309459" spans="8:8" x14ac:dyDescent="0.35">
      <c r="H309459" s="10"/>
    </row>
    <row r="309460" spans="8:8" x14ac:dyDescent="0.35">
      <c r="H309460" s="10"/>
    </row>
    <row r="309461" spans="8:8" x14ac:dyDescent="0.35">
      <c r="H309461" s="10"/>
    </row>
    <row r="309462" spans="8:8" x14ac:dyDescent="0.35">
      <c r="H309462" s="10"/>
    </row>
    <row r="309463" spans="8:8" x14ac:dyDescent="0.35">
      <c r="H309463" s="10"/>
    </row>
    <row r="309464" spans="8:8" x14ac:dyDescent="0.35">
      <c r="H309464" s="10"/>
    </row>
    <row r="309465" spans="8:8" x14ac:dyDescent="0.35">
      <c r="H309465" s="10"/>
    </row>
    <row r="309466" spans="8:8" x14ac:dyDescent="0.35">
      <c r="H309466" s="10"/>
    </row>
    <row r="309467" spans="8:8" x14ac:dyDescent="0.35">
      <c r="H309467" s="10"/>
    </row>
    <row r="309468" spans="8:8" x14ac:dyDescent="0.35">
      <c r="H309468" s="10"/>
    </row>
    <row r="309469" spans="8:8" x14ac:dyDescent="0.35">
      <c r="H309469" s="10"/>
    </row>
    <row r="309470" spans="8:8" x14ac:dyDescent="0.35">
      <c r="H309470" s="10"/>
    </row>
    <row r="309471" spans="8:8" x14ac:dyDescent="0.35">
      <c r="H309471" s="10"/>
    </row>
    <row r="309472" spans="8:8" x14ac:dyDescent="0.35">
      <c r="H309472" s="10"/>
    </row>
    <row r="309473" spans="8:8" x14ac:dyDescent="0.35">
      <c r="H309473" s="10"/>
    </row>
    <row r="309474" spans="8:8" x14ac:dyDescent="0.35">
      <c r="H309474" s="10"/>
    </row>
    <row r="309475" spans="8:8" x14ac:dyDescent="0.35">
      <c r="H309475" s="10"/>
    </row>
    <row r="309476" spans="8:8" x14ac:dyDescent="0.35">
      <c r="H309476" s="10"/>
    </row>
    <row r="309477" spans="8:8" x14ac:dyDescent="0.35">
      <c r="H309477" s="10"/>
    </row>
    <row r="309478" spans="8:8" x14ac:dyDescent="0.35">
      <c r="H309478" s="10"/>
    </row>
    <row r="309479" spans="8:8" x14ac:dyDescent="0.35">
      <c r="H309479" s="10"/>
    </row>
    <row r="309480" spans="8:8" x14ac:dyDescent="0.35">
      <c r="H309480" s="10"/>
    </row>
    <row r="309481" spans="8:8" x14ac:dyDescent="0.35">
      <c r="H309481" s="10"/>
    </row>
    <row r="309482" spans="8:8" x14ac:dyDescent="0.35">
      <c r="H309482" s="10"/>
    </row>
    <row r="309483" spans="8:8" x14ac:dyDescent="0.35">
      <c r="H309483" s="10"/>
    </row>
    <row r="309484" spans="8:8" x14ac:dyDescent="0.35">
      <c r="H309484" s="10"/>
    </row>
    <row r="309485" spans="8:8" x14ac:dyDescent="0.35">
      <c r="H309485" s="10"/>
    </row>
    <row r="309486" spans="8:8" x14ac:dyDescent="0.35">
      <c r="H309486" s="10"/>
    </row>
    <row r="309487" spans="8:8" x14ac:dyDescent="0.35">
      <c r="H309487" s="10"/>
    </row>
    <row r="309488" spans="8:8" x14ac:dyDescent="0.35">
      <c r="H309488" s="10"/>
    </row>
    <row r="309489" spans="8:8" x14ac:dyDescent="0.35">
      <c r="H309489" s="10"/>
    </row>
    <row r="309490" spans="8:8" x14ac:dyDescent="0.35">
      <c r="H309490" s="10"/>
    </row>
    <row r="309491" spans="8:8" x14ac:dyDescent="0.35">
      <c r="H309491" s="10"/>
    </row>
    <row r="309492" spans="8:8" x14ac:dyDescent="0.35">
      <c r="H309492" s="10"/>
    </row>
    <row r="309493" spans="8:8" x14ac:dyDescent="0.35">
      <c r="H309493" s="10"/>
    </row>
    <row r="309494" spans="8:8" x14ac:dyDescent="0.35">
      <c r="H309494" s="10"/>
    </row>
    <row r="309495" spans="8:8" x14ac:dyDescent="0.35">
      <c r="H309495" s="10"/>
    </row>
    <row r="309496" spans="8:8" x14ac:dyDescent="0.35">
      <c r="H309496" s="10"/>
    </row>
    <row r="309497" spans="8:8" x14ac:dyDescent="0.35">
      <c r="H309497" s="10"/>
    </row>
    <row r="309498" spans="8:8" x14ac:dyDescent="0.35">
      <c r="H309498" s="10"/>
    </row>
    <row r="309499" spans="8:8" x14ac:dyDescent="0.35">
      <c r="H309499" s="10"/>
    </row>
    <row r="309500" spans="8:8" x14ac:dyDescent="0.35">
      <c r="H309500" s="10"/>
    </row>
    <row r="309501" spans="8:8" x14ac:dyDescent="0.35">
      <c r="H309501" s="10"/>
    </row>
    <row r="309502" spans="8:8" x14ac:dyDescent="0.35">
      <c r="H309502" s="10"/>
    </row>
    <row r="309503" spans="8:8" x14ac:dyDescent="0.35">
      <c r="H309503" s="10"/>
    </row>
    <row r="309504" spans="8:8" x14ac:dyDescent="0.35">
      <c r="H309504" s="10"/>
    </row>
    <row r="309505" spans="8:8" x14ac:dyDescent="0.35">
      <c r="H309505" s="10"/>
    </row>
    <row r="309506" spans="8:8" x14ac:dyDescent="0.35">
      <c r="H309506" s="10"/>
    </row>
    <row r="309507" spans="8:8" x14ac:dyDescent="0.35">
      <c r="H309507" s="10"/>
    </row>
    <row r="309508" spans="8:8" x14ac:dyDescent="0.35">
      <c r="H309508" s="10"/>
    </row>
    <row r="309509" spans="8:8" x14ac:dyDescent="0.35">
      <c r="H309509" s="10"/>
    </row>
    <row r="309510" spans="8:8" x14ac:dyDescent="0.35">
      <c r="H309510" s="10"/>
    </row>
    <row r="309511" spans="8:8" x14ac:dyDescent="0.35">
      <c r="H309511" s="10"/>
    </row>
    <row r="309512" spans="8:8" x14ac:dyDescent="0.35">
      <c r="H309512" s="10"/>
    </row>
    <row r="309513" spans="8:8" x14ac:dyDescent="0.35">
      <c r="H309513" s="10"/>
    </row>
    <row r="309514" spans="8:8" x14ac:dyDescent="0.35">
      <c r="H309514" s="10"/>
    </row>
    <row r="309515" spans="8:8" x14ac:dyDescent="0.35">
      <c r="H309515" s="10"/>
    </row>
    <row r="309516" spans="8:8" x14ac:dyDescent="0.35">
      <c r="H309516" s="10"/>
    </row>
    <row r="309517" spans="8:8" x14ac:dyDescent="0.35">
      <c r="H309517" s="10"/>
    </row>
    <row r="309518" spans="8:8" x14ac:dyDescent="0.35">
      <c r="H309518" s="10"/>
    </row>
    <row r="309519" spans="8:8" x14ac:dyDescent="0.35">
      <c r="H309519" s="10"/>
    </row>
    <row r="309520" spans="8:8" x14ac:dyDescent="0.35">
      <c r="H309520" s="10"/>
    </row>
    <row r="309521" spans="8:8" x14ac:dyDescent="0.35">
      <c r="H309521" s="10"/>
    </row>
    <row r="309522" spans="8:8" x14ac:dyDescent="0.35">
      <c r="H309522" s="10"/>
    </row>
    <row r="309523" spans="8:8" x14ac:dyDescent="0.35">
      <c r="H309523" s="10"/>
    </row>
    <row r="309524" spans="8:8" x14ac:dyDescent="0.35">
      <c r="H309524" s="10"/>
    </row>
    <row r="309525" spans="8:8" x14ac:dyDescent="0.35">
      <c r="H309525" s="10"/>
    </row>
    <row r="309526" spans="8:8" x14ac:dyDescent="0.35">
      <c r="H309526" s="10"/>
    </row>
    <row r="309527" spans="8:8" x14ac:dyDescent="0.35">
      <c r="H309527" s="10"/>
    </row>
    <row r="309528" spans="8:8" x14ac:dyDescent="0.35">
      <c r="H309528" s="10"/>
    </row>
    <row r="309529" spans="8:8" x14ac:dyDescent="0.35">
      <c r="H309529" s="10"/>
    </row>
    <row r="309530" spans="8:8" x14ac:dyDescent="0.35">
      <c r="H309530" s="10"/>
    </row>
    <row r="309531" spans="8:8" x14ac:dyDescent="0.35">
      <c r="H309531" s="10"/>
    </row>
    <row r="309532" spans="8:8" x14ac:dyDescent="0.35">
      <c r="H309532" s="10"/>
    </row>
    <row r="309533" spans="8:8" x14ac:dyDescent="0.35">
      <c r="H309533" s="10"/>
    </row>
    <row r="309534" spans="8:8" x14ac:dyDescent="0.35">
      <c r="H309534" s="10"/>
    </row>
    <row r="309535" spans="8:8" x14ac:dyDescent="0.35">
      <c r="H309535" s="10"/>
    </row>
    <row r="309536" spans="8:8" x14ac:dyDescent="0.35">
      <c r="H309536" s="10"/>
    </row>
    <row r="309537" spans="8:8" x14ac:dyDescent="0.35">
      <c r="H309537" s="10"/>
    </row>
    <row r="309538" spans="8:8" x14ac:dyDescent="0.35">
      <c r="H309538" s="10"/>
    </row>
    <row r="309539" spans="8:8" x14ac:dyDescent="0.35">
      <c r="H309539" s="10"/>
    </row>
    <row r="309540" spans="8:8" x14ac:dyDescent="0.35">
      <c r="H309540" s="10"/>
    </row>
    <row r="309541" spans="8:8" x14ac:dyDescent="0.35">
      <c r="H309541" s="10"/>
    </row>
    <row r="309542" spans="8:8" x14ac:dyDescent="0.35">
      <c r="H309542" s="10"/>
    </row>
    <row r="309543" spans="8:8" x14ac:dyDescent="0.35">
      <c r="H309543" s="10"/>
    </row>
    <row r="309544" spans="8:8" x14ac:dyDescent="0.35">
      <c r="H309544" s="10"/>
    </row>
    <row r="309545" spans="8:8" x14ac:dyDescent="0.35">
      <c r="H309545" s="10"/>
    </row>
    <row r="309546" spans="8:8" x14ac:dyDescent="0.35">
      <c r="H309546" s="10"/>
    </row>
    <row r="309547" spans="8:8" x14ac:dyDescent="0.35">
      <c r="H309547" s="10"/>
    </row>
    <row r="309548" spans="8:8" x14ac:dyDescent="0.35">
      <c r="H309548" s="10"/>
    </row>
    <row r="309549" spans="8:8" x14ac:dyDescent="0.35">
      <c r="H309549" s="10"/>
    </row>
    <row r="309550" spans="8:8" x14ac:dyDescent="0.35">
      <c r="H309550" s="10"/>
    </row>
    <row r="309551" spans="8:8" x14ac:dyDescent="0.35">
      <c r="H309551" s="10"/>
    </row>
    <row r="309552" spans="8:8" x14ac:dyDescent="0.35">
      <c r="H309552" s="10"/>
    </row>
    <row r="309553" spans="8:8" x14ac:dyDescent="0.35">
      <c r="H309553" s="10"/>
    </row>
    <row r="309554" spans="8:8" x14ac:dyDescent="0.35">
      <c r="H309554" s="10"/>
    </row>
    <row r="309555" spans="8:8" x14ac:dyDescent="0.35">
      <c r="H309555" s="10"/>
    </row>
    <row r="309556" spans="8:8" x14ac:dyDescent="0.35">
      <c r="H309556" s="10"/>
    </row>
    <row r="309557" spans="8:8" x14ac:dyDescent="0.35">
      <c r="H309557" s="10"/>
    </row>
    <row r="309558" spans="8:8" x14ac:dyDescent="0.35">
      <c r="H309558" s="10"/>
    </row>
    <row r="309559" spans="8:8" x14ac:dyDescent="0.35">
      <c r="H309559" s="10"/>
    </row>
    <row r="309560" spans="8:8" x14ac:dyDescent="0.35">
      <c r="H309560" s="10"/>
    </row>
    <row r="309561" spans="8:8" x14ac:dyDescent="0.35">
      <c r="H309561" s="10"/>
    </row>
    <row r="309562" spans="8:8" x14ac:dyDescent="0.35">
      <c r="H309562" s="10"/>
    </row>
    <row r="309563" spans="8:8" x14ac:dyDescent="0.35">
      <c r="H309563" s="10"/>
    </row>
    <row r="309564" spans="8:8" x14ac:dyDescent="0.35">
      <c r="H309564" s="10"/>
    </row>
    <row r="309565" spans="8:8" x14ac:dyDescent="0.35">
      <c r="H309565" s="10"/>
    </row>
    <row r="309566" spans="8:8" x14ac:dyDescent="0.35">
      <c r="H309566" s="10"/>
    </row>
    <row r="309567" spans="8:8" x14ac:dyDescent="0.35">
      <c r="H309567" s="10"/>
    </row>
    <row r="309568" spans="8:8" x14ac:dyDescent="0.35">
      <c r="H309568" s="10"/>
    </row>
    <row r="309569" spans="8:8" x14ac:dyDescent="0.35">
      <c r="H309569" s="10"/>
    </row>
    <row r="309570" spans="8:8" x14ac:dyDescent="0.35">
      <c r="H309570" s="10"/>
    </row>
    <row r="309571" spans="8:8" x14ac:dyDescent="0.35">
      <c r="H309571" s="10"/>
    </row>
    <row r="309572" spans="8:8" x14ac:dyDescent="0.35">
      <c r="H309572" s="10"/>
    </row>
    <row r="309573" spans="8:8" x14ac:dyDescent="0.35">
      <c r="H309573" s="10"/>
    </row>
    <row r="309574" spans="8:8" x14ac:dyDescent="0.35">
      <c r="H309574" s="10"/>
    </row>
    <row r="309575" spans="8:8" x14ac:dyDescent="0.35">
      <c r="H309575" s="10"/>
    </row>
    <row r="309576" spans="8:8" x14ac:dyDescent="0.35">
      <c r="H309576" s="10"/>
    </row>
    <row r="309577" spans="8:8" x14ac:dyDescent="0.35">
      <c r="H309577" s="10"/>
    </row>
    <row r="309578" spans="8:8" x14ac:dyDescent="0.35">
      <c r="H309578" s="10"/>
    </row>
    <row r="309579" spans="8:8" x14ac:dyDescent="0.35">
      <c r="H309579" s="10"/>
    </row>
    <row r="309580" spans="8:8" x14ac:dyDescent="0.35">
      <c r="H309580" s="10"/>
    </row>
    <row r="309581" spans="8:8" x14ac:dyDescent="0.35">
      <c r="H309581" s="10"/>
    </row>
    <row r="309582" spans="8:8" x14ac:dyDescent="0.35">
      <c r="H309582" s="10"/>
    </row>
    <row r="309583" spans="8:8" x14ac:dyDescent="0.35">
      <c r="H309583" s="10"/>
    </row>
    <row r="309584" spans="8:8" x14ac:dyDescent="0.35">
      <c r="H309584" s="10"/>
    </row>
    <row r="309585" spans="8:8" x14ac:dyDescent="0.35">
      <c r="H309585" s="10"/>
    </row>
    <row r="309586" spans="8:8" x14ac:dyDescent="0.35">
      <c r="H309586" s="10"/>
    </row>
    <row r="309587" spans="8:8" x14ac:dyDescent="0.35">
      <c r="H309587" s="10"/>
    </row>
    <row r="309588" spans="8:8" x14ac:dyDescent="0.35">
      <c r="H309588" s="10"/>
    </row>
    <row r="309589" spans="8:8" x14ac:dyDescent="0.35">
      <c r="H309589" s="10"/>
    </row>
    <row r="309590" spans="8:8" x14ac:dyDescent="0.35">
      <c r="H309590" s="10"/>
    </row>
    <row r="309591" spans="8:8" x14ac:dyDescent="0.35">
      <c r="H309591" s="10"/>
    </row>
    <row r="309592" spans="8:8" x14ac:dyDescent="0.35">
      <c r="H309592" s="10"/>
    </row>
    <row r="309593" spans="8:8" x14ac:dyDescent="0.35">
      <c r="H309593" s="10"/>
    </row>
    <row r="309594" spans="8:8" x14ac:dyDescent="0.35">
      <c r="H309594" s="10"/>
    </row>
    <row r="309595" spans="8:8" x14ac:dyDescent="0.35">
      <c r="H309595" s="10"/>
    </row>
    <row r="309596" spans="8:8" x14ac:dyDescent="0.35">
      <c r="H309596" s="10"/>
    </row>
    <row r="309597" spans="8:8" x14ac:dyDescent="0.35">
      <c r="H309597" s="10"/>
    </row>
    <row r="309598" spans="8:8" x14ac:dyDescent="0.35">
      <c r="H309598" s="10"/>
    </row>
    <row r="309599" spans="8:8" x14ac:dyDescent="0.35">
      <c r="H309599" s="10"/>
    </row>
    <row r="309600" spans="8:8" x14ac:dyDescent="0.35">
      <c r="H309600" s="10"/>
    </row>
    <row r="309601" spans="8:8" x14ac:dyDescent="0.35">
      <c r="H309601" s="10"/>
    </row>
    <row r="309602" spans="8:8" x14ac:dyDescent="0.35">
      <c r="H309602" s="10"/>
    </row>
    <row r="309603" spans="8:8" x14ac:dyDescent="0.35">
      <c r="H309603" s="10"/>
    </row>
    <row r="309604" spans="8:8" x14ac:dyDescent="0.35">
      <c r="H309604" s="10"/>
    </row>
    <row r="309605" spans="8:8" x14ac:dyDescent="0.35">
      <c r="H309605" s="10"/>
    </row>
    <row r="309606" spans="8:8" x14ac:dyDescent="0.35">
      <c r="H309606" s="10"/>
    </row>
    <row r="309607" spans="8:8" x14ac:dyDescent="0.35">
      <c r="H309607" s="10"/>
    </row>
    <row r="309608" spans="8:8" x14ac:dyDescent="0.35">
      <c r="H309608" s="10"/>
    </row>
    <row r="309609" spans="8:8" x14ac:dyDescent="0.35">
      <c r="H309609" s="10"/>
    </row>
    <row r="309610" spans="8:8" x14ac:dyDescent="0.35">
      <c r="H309610" s="10"/>
    </row>
    <row r="309611" spans="8:8" x14ac:dyDescent="0.35">
      <c r="H309611" s="10"/>
    </row>
    <row r="309612" spans="8:8" x14ac:dyDescent="0.35">
      <c r="H309612" s="10"/>
    </row>
    <row r="309613" spans="8:8" x14ac:dyDescent="0.35">
      <c r="H309613" s="10"/>
    </row>
    <row r="309614" spans="8:8" x14ac:dyDescent="0.35">
      <c r="H309614" s="10"/>
    </row>
    <row r="309615" spans="8:8" x14ac:dyDescent="0.35">
      <c r="H309615" s="10"/>
    </row>
    <row r="309616" spans="8:8" x14ac:dyDescent="0.35">
      <c r="H309616" s="10"/>
    </row>
    <row r="309617" spans="8:8" x14ac:dyDescent="0.35">
      <c r="H309617" s="10"/>
    </row>
    <row r="309618" spans="8:8" x14ac:dyDescent="0.35">
      <c r="H309618" s="10"/>
    </row>
    <row r="309619" spans="8:8" x14ac:dyDescent="0.35">
      <c r="H309619" s="10"/>
    </row>
    <row r="309620" spans="8:8" x14ac:dyDescent="0.35">
      <c r="H309620" s="10"/>
    </row>
    <row r="309621" spans="8:8" x14ac:dyDescent="0.35">
      <c r="H309621" s="10"/>
    </row>
    <row r="309622" spans="8:8" x14ac:dyDescent="0.35">
      <c r="H309622" s="10"/>
    </row>
    <row r="309623" spans="8:8" x14ac:dyDescent="0.35">
      <c r="H309623" s="10"/>
    </row>
    <row r="309624" spans="8:8" x14ac:dyDescent="0.35">
      <c r="H309624" s="10"/>
    </row>
    <row r="309625" spans="8:8" x14ac:dyDescent="0.35">
      <c r="H309625" s="10"/>
    </row>
    <row r="309626" spans="8:8" x14ac:dyDescent="0.35">
      <c r="H309626" s="10"/>
    </row>
    <row r="309627" spans="8:8" x14ac:dyDescent="0.35">
      <c r="H309627" s="10"/>
    </row>
    <row r="309628" spans="8:8" x14ac:dyDescent="0.35">
      <c r="H309628" s="10"/>
    </row>
    <row r="309629" spans="8:8" x14ac:dyDescent="0.35">
      <c r="H309629" s="10"/>
    </row>
    <row r="309630" spans="8:8" x14ac:dyDescent="0.35">
      <c r="H309630" s="10"/>
    </row>
    <row r="309631" spans="8:8" x14ac:dyDescent="0.35">
      <c r="H309631" s="10"/>
    </row>
    <row r="309632" spans="8:8" x14ac:dyDescent="0.35">
      <c r="H309632" s="10"/>
    </row>
    <row r="309633" spans="8:8" x14ac:dyDescent="0.35">
      <c r="H309633" s="10"/>
    </row>
    <row r="309634" spans="8:8" x14ac:dyDescent="0.35">
      <c r="H309634" s="10"/>
    </row>
    <row r="309635" spans="8:8" x14ac:dyDescent="0.35">
      <c r="H309635" s="10"/>
    </row>
    <row r="309636" spans="8:8" x14ac:dyDescent="0.35">
      <c r="H309636" s="10"/>
    </row>
    <row r="309637" spans="8:8" x14ac:dyDescent="0.35">
      <c r="H309637" s="10"/>
    </row>
    <row r="309638" spans="8:8" x14ac:dyDescent="0.35">
      <c r="H309638" s="10"/>
    </row>
    <row r="309639" spans="8:8" x14ac:dyDescent="0.35">
      <c r="H309639" s="10"/>
    </row>
    <row r="309640" spans="8:8" x14ac:dyDescent="0.35">
      <c r="H309640" s="10"/>
    </row>
    <row r="309641" spans="8:8" x14ac:dyDescent="0.35">
      <c r="H309641" s="10"/>
    </row>
    <row r="309642" spans="8:8" x14ac:dyDescent="0.35">
      <c r="H309642" s="10"/>
    </row>
    <row r="309643" spans="8:8" x14ac:dyDescent="0.35">
      <c r="H309643" s="10"/>
    </row>
    <row r="309644" spans="8:8" x14ac:dyDescent="0.35">
      <c r="H309644" s="10"/>
    </row>
    <row r="309645" spans="8:8" x14ac:dyDescent="0.35">
      <c r="H309645" s="10"/>
    </row>
    <row r="309646" spans="8:8" x14ac:dyDescent="0.35">
      <c r="H309646" s="10"/>
    </row>
    <row r="309647" spans="8:8" x14ac:dyDescent="0.35">
      <c r="H309647" s="10"/>
    </row>
    <row r="309648" spans="8:8" x14ac:dyDescent="0.35">
      <c r="H309648" s="10"/>
    </row>
    <row r="309649" spans="8:8" x14ac:dyDescent="0.35">
      <c r="H309649" s="10"/>
    </row>
    <row r="309650" spans="8:8" x14ac:dyDescent="0.35">
      <c r="H309650" s="10"/>
    </row>
    <row r="309651" spans="8:8" x14ac:dyDescent="0.35">
      <c r="H309651" s="10"/>
    </row>
    <row r="309652" spans="8:8" x14ac:dyDescent="0.35">
      <c r="H309652" s="10"/>
    </row>
    <row r="309653" spans="8:8" x14ac:dyDescent="0.35">
      <c r="H309653" s="10"/>
    </row>
    <row r="309654" spans="8:8" x14ac:dyDescent="0.35">
      <c r="H309654" s="10"/>
    </row>
    <row r="309655" spans="8:8" x14ac:dyDescent="0.35">
      <c r="H309655" s="10"/>
    </row>
    <row r="309656" spans="8:8" x14ac:dyDescent="0.35">
      <c r="H309656" s="10"/>
    </row>
    <row r="309657" spans="8:8" x14ac:dyDescent="0.35">
      <c r="H309657" s="10"/>
    </row>
    <row r="309658" spans="8:8" x14ac:dyDescent="0.35">
      <c r="H309658" s="10"/>
    </row>
    <row r="309659" spans="8:8" x14ac:dyDescent="0.35">
      <c r="H309659" s="10"/>
    </row>
    <row r="309660" spans="8:8" x14ac:dyDescent="0.35">
      <c r="H309660" s="10"/>
    </row>
    <row r="309661" spans="8:8" x14ac:dyDescent="0.35">
      <c r="H309661" s="10"/>
    </row>
    <row r="309662" spans="8:8" x14ac:dyDescent="0.35">
      <c r="H309662" s="10"/>
    </row>
    <row r="309663" spans="8:8" x14ac:dyDescent="0.35">
      <c r="H309663" s="10"/>
    </row>
    <row r="309664" spans="8:8" x14ac:dyDescent="0.35">
      <c r="H309664" s="10"/>
    </row>
    <row r="309665" spans="8:8" x14ac:dyDescent="0.35">
      <c r="H309665" s="10"/>
    </row>
    <row r="309666" spans="8:8" x14ac:dyDescent="0.35">
      <c r="H309666" s="10"/>
    </row>
    <row r="309667" spans="8:8" x14ac:dyDescent="0.35">
      <c r="H309667" s="10"/>
    </row>
    <row r="309668" spans="8:8" x14ac:dyDescent="0.35">
      <c r="H309668" s="10"/>
    </row>
    <row r="309669" spans="8:8" x14ac:dyDescent="0.35">
      <c r="H309669" s="10"/>
    </row>
    <row r="309670" spans="8:8" x14ac:dyDescent="0.35">
      <c r="H309670" s="10"/>
    </row>
    <row r="309671" spans="8:8" x14ac:dyDescent="0.35">
      <c r="H309671" s="10"/>
    </row>
    <row r="309672" spans="8:8" x14ac:dyDescent="0.35">
      <c r="H309672" s="10"/>
    </row>
    <row r="309673" spans="8:8" x14ac:dyDescent="0.35">
      <c r="H309673" s="10"/>
    </row>
    <row r="309674" spans="8:8" x14ac:dyDescent="0.35">
      <c r="H309674" s="10"/>
    </row>
    <row r="309675" spans="8:8" x14ac:dyDescent="0.35">
      <c r="H309675" s="10"/>
    </row>
    <row r="309676" spans="8:8" x14ac:dyDescent="0.35">
      <c r="H309676" s="10"/>
    </row>
    <row r="309677" spans="8:8" x14ac:dyDescent="0.35">
      <c r="H309677" s="10"/>
    </row>
    <row r="309678" spans="8:8" x14ac:dyDescent="0.35">
      <c r="H309678" s="10"/>
    </row>
    <row r="309679" spans="8:8" x14ac:dyDescent="0.35">
      <c r="H309679" s="10"/>
    </row>
    <row r="309680" spans="8:8" x14ac:dyDescent="0.35">
      <c r="H309680" s="10"/>
    </row>
    <row r="309681" spans="8:8" x14ac:dyDescent="0.35">
      <c r="H309681" s="10"/>
    </row>
    <row r="309682" spans="8:8" x14ac:dyDescent="0.35">
      <c r="H309682" s="10"/>
    </row>
    <row r="309683" spans="8:8" x14ac:dyDescent="0.35">
      <c r="H309683" s="10"/>
    </row>
    <row r="309684" spans="8:8" x14ac:dyDescent="0.35">
      <c r="H309684" s="10"/>
    </row>
    <row r="309685" spans="8:8" x14ac:dyDescent="0.35">
      <c r="H309685" s="10"/>
    </row>
    <row r="309686" spans="8:8" x14ac:dyDescent="0.35">
      <c r="H309686" s="10"/>
    </row>
    <row r="309687" spans="8:8" x14ac:dyDescent="0.35">
      <c r="H309687" s="10"/>
    </row>
    <row r="309688" spans="8:8" x14ac:dyDescent="0.35">
      <c r="H309688" s="10"/>
    </row>
    <row r="309689" spans="8:8" x14ac:dyDescent="0.35">
      <c r="H309689" s="10"/>
    </row>
    <row r="309690" spans="8:8" x14ac:dyDescent="0.35">
      <c r="H309690" s="10"/>
    </row>
    <row r="309691" spans="8:8" x14ac:dyDescent="0.35">
      <c r="H309691" s="10"/>
    </row>
    <row r="309692" spans="8:8" x14ac:dyDescent="0.35">
      <c r="H309692" s="10"/>
    </row>
    <row r="309693" spans="8:8" x14ac:dyDescent="0.35">
      <c r="H309693" s="10"/>
    </row>
    <row r="309694" spans="8:8" x14ac:dyDescent="0.35">
      <c r="H309694" s="10"/>
    </row>
    <row r="309695" spans="8:8" x14ac:dyDescent="0.35">
      <c r="H309695" s="10"/>
    </row>
    <row r="309696" spans="8:8" x14ac:dyDescent="0.35">
      <c r="H309696" s="10"/>
    </row>
    <row r="309697" spans="8:8" x14ac:dyDescent="0.35">
      <c r="H309697" s="10"/>
    </row>
    <row r="309698" spans="8:8" x14ac:dyDescent="0.35">
      <c r="H309698" s="10"/>
    </row>
    <row r="309699" spans="8:8" x14ac:dyDescent="0.35">
      <c r="H309699" s="10"/>
    </row>
    <row r="309700" spans="8:8" x14ac:dyDescent="0.35">
      <c r="H309700" s="10"/>
    </row>
    <row r="309701" spans="8:8" x14ac:dyDescent="0.35">
      <c r="H309701" s="10"/>
    </row>
    <row r="309702" spans="8:8" x14ac:dyDescent="0.35">
      <c r="H309702" s="10"/>
    </row>
    <row r="309703" spans="8:8" x14ac:dyDescent="0.35">
      <c r="H309703" s="10"/>
    </row>
    <row r="309704" spans="8:8" x14ac:dyDescent="0.35">
      <c r="H309704" s="10"/>
    </row>
    <row r="309705" spans="8:8" x14ac:dyDescent="0.35">
      <c r="H309705" s="10"/>
    </row>
    <row r="309706" spans="8:8" x14ac:dyDescent="0.35">
      <c r="H309706" s="10"/>
    </row>
    <row r="309707" spans="8:8" x14ac:dyDescent="0.35">
      <c r="H309707" s="10"/>
    </row>
    <row r="309708" spans="8:8" x14ac:dyDescent="0.35">
      <c r="H309708" s="10"/>
    </row>
    <row r="309709" spans="8:8" x14ac:dyDescent="0.35">
      <c r="H309709" s="10"/>
    </row>
    <row r="309710" spans="8:8" x14ac:dyDescent="0.35">
      <c r="H309710" s="10"/>
    </row>
    <row r="309711" spans="8:8" x14ac:dyDescent="0.35">
      <c r="H309711" s="10"/>
    </row>
    <row r="309712" spans="8:8" x14ac:dyDescent="0.35">
      <c r="H309712" s="10"/>
    </row>
    <row r="309713" spans="8:8" x14ac:dyDescent="0.35">
      <c r="H309713" s="10"/>
    </row>
    <row r="309714" spans="8:8" x14ac:dyDescent="0.35">
      <c r="H309714" s="10"/>
    </row>
    <row r="309715" spans="8:8" x14ac:dyDescent="0.35">
      <c r="H309715" s="10"/>
    </row>
    <row r="309716" spans="8:8" x14ac:dyDescent="0.35">
      <c r="H309716" s="10"/>
    </row>
    <row r="309717" spans="8:8" x14ac:dyDescent="0.35">
      <c r="H309717" s="10"/>
    </row>
    <row r="309718" spans="8:8" x14ac:dyDescent="0.35">
      <c r="H309718" s="10"/>
    </row>
    <row r="309719" spans="8:8" x14ac:dyDescent="0.35">
      <c r="H309719" s="10"/>
    </row>
    <row r="309720" spans="8:8" x14ac:dyDescent="0.35">
      <c r="H309720" s="10"/>
    </row>
    <row r="309721" spans="8:8" x14ac:dyDescent="0.35">
      <c r="H309721" s="10"/>
    </row>
    <row r="309722" spans="8:8" x14ac:dyDescent="0.35">
      <c r="H309722" s="10"/>
    </row>
    <row r="309723" spans="8:8" x14ac:dyDescent="0.35">
      <c r="H309723" s="10"/>
    </row>
    <row r="309724" spans="8:8" x14ac:dyDescent="0.35">
      <c r="H309724" s="10"/>
    </row>
    <row r="309725" spans="8:8" x14ac:dyDescent="0.35">
      <c r="H309725" s="10"/>
    </row>
    <row r="309726" spans="8:8" x14ac:dyDescent="0.35">
      <c r="H309726" s="10"/>
    </row>
    <row r="309727" spans="8:8" x14ac:dyDescent="0.35">
      <c r="H309727" s="10"/>
    </row>
    <row r="309728" spans="8:8" x14ac:dyDescent="0.35">
      <c r="H309728" s="10"/>
    </row>
    <row r="309729" spans="8:8" x14ac:dyDescent="0.35">
      <c r="H309729" s="10"/>
    </row>
    <row r="309730" spans="8:8" x14ac:dyDescent="0.35">
      <c r="H309730" s="10"/>
    </row>
    <row r="309731" spans="8:8" x14ac:dyDescent="0.35">
      <c r="H309731" s="10"/>
    </row>
    <row r="309732" spans="8:8" x14ac:dyDescent="0.35">
      <c r="H309732" s="10"/>
    </row>
    <row r="309733" spans="8:8" x14ac:dyDescent="0.35">
      <c r="H309733" s="10"/>
    </row>
    <row r="309734" spans="8:8" x14ac:dyDescent="0.35">
      <c r="H309734" s="10"/>
    </row>
    <row r="309735" spans="8:8" x14ac:dyDescent="0.35">
      <c r="H309735" s="10"/>
    </row>
    <row r="309736" spans="8:8" x14ac:dyDescent="0.35">
      <c r="H309736" s="10"/>
    </row>
    <row r="309737" spans="8:8" x14ac:dyDescent="0.35">
      <c r="H309737" s="10"/>
    </row>
    <row r="309738" spans="8:8" x14ac:dyDescent="0.35">
      <c r="H309738" s="10"/>
    </row>
    <row r="309739" spans="8:8" x14ac:dyDescent="0.35">
      <c r="H309739" s="10"/>
    </row>
    <row r="309740" spans="8:8" x14ac:dyDescent="0.35">
      <c r="H309740" s="10"/>
    </row>
    <row r="309741" spans="8:8" x14ac:dyDescent="0.35">
      <c r="H309741" s="10"/>
    </row>
    <row r="309742" spans="8:8" x14ac:dyDescent="0.35">
      <c r="H309742" s="10"/>
    </row>
    <row r="309743" spans="8:8" x14ac:dyDescent="0.35">
      <c r="H309743" s="10"/>
    </row>
    <row r="309744" spans="8:8" x14ac:dyDescent="0.35">
      <c r="H309744" s="10"/>
    </row>
    <row r="309745" spans="8:8" x14ac:dyDescent="0.35">
      <c r="H309745" s="10"/>
    </row>
    <row r="309746" spans="8:8" x14ac:dyDescent="0.35">
      <c r="H309746" s="10"/>
    </row>
    <row r="309747" spans="8:8" x14ac:dyDescent="0.35">
      <c r="H309747" s="10"/>
    </row>
    <row r="309748" spans="8:8" x14ac:dyDescent="0.35">
      <c r="H309748" s="10"/>
    </row>
    <row r="309749" spans="8:8" x14ac:dyDescent="0.35">
      <c r="H309749" s="10"/>
    </row>
    <row r="309750" spans="8:8" x14ac:dyDescent="0.35">
      <c r="H309750" s="10"/>
    </row>
    <row r="309751" spans="8:8" x14ac:dyDescent="0.35">
      <c r="H309751" s="10"/>
    </row>
    <row r="309752" spans="8:8" x14ac:dyDescent="0.35">
      <c r="H309752" s="10"/>
    </row>
    <row r="309753" spans="8:8" x14ac:dyDescent="0.35">
      <c r="H309753" s="10"/>
    </row>
    <row r="309754" spans="8:8" x14ac:dyDescent="0.35">
      <c r="H309754" s="10"/>
    </row>
    <row r="309755" spans="8:8" x14ac:dyDescent="0.35">
      <c r="H309755" s="10"/>
    </row>
    <row r="309756" spans="8:8" x14ac:dyDescent="0.35">
      <c r="H309756" s="10"/>
    </row>
    <row r="309757" spans="8:8" x14ac:dyDescent="0.35">
      <c r="H309757" s="10"/>
    </row>
    <row r="309758" spans="8:8" x14ac:dyDescent="0.35">
      <c r="H309758" s="10"/>
    </row>
    <row r="309759" spans="8:8" x14ac:dyDescent="0.35">
      <c r="H309759" s="10"/>
    </row>
    <row r="309760" spans="8:8" x14ac:dyDescent="0.35">
      <c r="H309760" s="10"/>
    </row>
    <row r="309761" spans="8:8" x14ac:dyDescent="0.35">
      <c r="H309761" s="10"/>
    </row>
    <row r="309762" spans="8:8" x14ac:dyDescent="0.35">
      <c r="H309762" s="10"/>
    </row>
    <row r="309763" spans="8:8" x14ac:dyDescent="0.35">
      <c r="H309763" s="10"/>
    </row>
    <row r="309764" spans="8:8" x14ac:dyDescent="0.35">
      <c r="H309764" s="10"/>
    </row>
    <row r="309765" spans="8:8" x14ac:dyDescent="0.35">
      <c r="H309765" s="10"/>
    </row>
    <row r="309766" spans="8:8" x14ac:dyDescent="0.35">
      <c r="H309766" s="10"/>
    </row>
    <row r="309767" spans="8:8" x14ac:dyDescent="0.35">
      <c r="H309767" s="10"/>
    </row>
    <row r="309768" spans="8:8" x14ac:dyDescent="0.35">
      <c r="H309768" s="10"/>
    </row>
    <row r="309769" spans="8:8" x14ac:dyDescent="0.35">
      <c r="H309769" s="10"/>
    </row>
    <row r="309770" spans="8:8" x14ac:dyDescent="0.35">
      <c r="H309770" s="10"/>
    </row>
    <row r="309771" spans="8:8" x14ac:dyDescent="0.35">
      <c r="H309771" s="10"/>
    </row>
    <row r="309772" spans="8:8" x14ac:dyDescent="0.35">
      <c r="H309772" s="10"/>
    </row>
    <row r="309773" spans="8:8" x14ac:dyDescent="0.35">
      <c r="H309773" s="10"/>
    </row>
    <row r="309774" spans="8:8" x14ac:dyDescent="0.35">
      <c r="H309774" s="10"/>
    </row>
    <row r="309775" spans="8:8" x14ac:dyDescent="0.35">
      <c r="H309775" s="10"/>
    </row>
    <row r="309776" spans="8:8" x14ac:dyDescent="0.35">
      <c r="H309776" s="10"/>
    </row>
    <row r="309777" spans="8:8" x14ac:dyDescent="0.35">
      <c r="H309777" s="10"/>
    </row>
    <row r="309778" spans="8:8" x14ac:dyDescent="0.35">
      <c r="H309778" s="10"/>
    </row>
    <row r="309779" spans="8:8" x14ac:dyDescent="0.35">
      <c r="H309779" s="10"/>
    </row>
    <row r="309780" spans="8:8" x14ac:dyDescent="0.35">
      <c r="H309780" s="10"/>
    </row>
    <row r="309781" spans="8:8" x14ac:dyDescent="0.35">
      <c r="H309781" s="10"/>
    </row>
    <row r="309782" spans="8:8" x14ac:dyDescent="0.35">
      <c r="H309782" s="10"/>
    </row>
    <row r="309783" spans="8:8" x14ac:dyDescent="0.35">
      <c r="H309783" s="10"/>
    </row>
    <row r="309784" spans="8:8" x14ac:dyDescent="0.35">
      <c r="H309784" s="10"/>
    </row>
    <row r="309785" spans="8:8" x14ac:dyDescent="0.35">
      <c r="H309785" s="10"/>
    </row>
    <row r="309786" spans="8:8" x14ac:dyDescent="0.35">
      <c r="H309786" s="10"/>
    </row>
    <row r="309787" spans="8:8" x14ac:dyDescent="0.35">
      <c r="H309787" s="10"/>
    </row>
    <row r="309788" spans="8:8" x14ac:dyDescent="0.35">
      <c r="H309788" s="10"/>
    </row>
    <row r="309789" spans="8:8" x14ac:dyDescent="0.35">
      <c r="H309789" s="10"/>
    </row>
    <row r="309790" spans="8:8" x14ac:dyDescent="0.35">
      <c r="H309790" s="10"/>
    </row>
    <row r="309791" spans="8:8" x14ac:dyDescent="0.35">
      <c r="H309791" s="10"/>
    </row>
    <row r="309792" spans="8:8" x14ac:dyDescent="0.35">
      <c r="H309792" s="10"/>
    </row>
    <row r="309793" spans="8:8" x14ac:dyDescent="0.35">
      <c r="H309793" s="10"/>
    </row>
    <row r="309794" spans="8:8" x14ac:dyDescent="0.35">
      <c r="H309794" s="10"/>
    </row>
    <row r="309795" spans="8:8" x14ac:dyDescent="0.35">
      <c r="H309795" s="10"/>
    </row>
    <row r="309796" spans="8:8" x14ac:dyDescent="0.35">
      <c r="H309796" s="10"/>
    </row>
    <row r="309797" spans="8:8" x14ac:dyDescent="0.35">
      <c r="H309797" s="10"/>
    </row>
    <row r="309798" spans="8:8" x14ac:dyDescent="0.35">
      <c r="H309798" s="10"/>
    </row>
    <row r="309799" spans="8:8" x14ac:dyDescent="0.35">
      <c r="H309799" s="10"/>
    </row>
    <row r="309800" spans="8:8" x14ac:dyDescent="0.35">
      <c r="H309800" s="10"/>
    </row>
    <row r="309801" spans="8:8" x14ac:dyDescent="0.35">
      <c r="H309801" s="10"/>
    </row>
    <row r="309802" spans="8:8" x14ac:dyDescent="0.35">
      <c r="H309802" s="10"/>
    </row>
    <row r="309803" spans="8:8" x14ac:dyDescent="0.35">
      <c r="H309803" s="10"/>
    </row>
    <row r="309804" spans="8:8" x14ac:dyDescent="0.35">
      <c r="H309804" s="10"/>
    </row>
    <row r="309805" spans="8:8" x14ac:dyDescent="0.35">
      <c r="H309805" s="10"/>
    </row>
    <row r="309806" spans="8:8" x14ac:dyDescent="0.35">
      <c r="H309806" s="10"/>
    </row>
    <row r="309807" spans="8:8" x14ac:dyDescent="0.35">
      <c r="H309807" s="10"/>
    </row>
    <row r="309808" spans="8:8" x14ac:dyDescent="0.35">
      <c r="H309808" s="10"/>
    </row>
    <row r="309809" spans="8:8" x14ac:dyDescent="0.35">
      <c r="H309809" s="10"/>
    </row>
    <row r="309810" spans="8:8" x14ac:dyDescent="0.35">
      <c r="H309810" s="10"/>
    </row>
    <row r="309811" spans="8:8" x14ac:dyDescent="0.35">
      <c r="H309811" s="10"/>
    </row>
    <row r="309812" spans="8:8" x14ac:dyDescent="0.35">
      <c r="H309812" s="10"/>
    </row>
    <row r="309813" spans="8:8" x14ac:dyDescent="0.35">
      <c r="H309813" s="10"/>
    </row>
    <row r="309814" spans="8:8" x14ac:dyDescent="0.35">
      <c r="H309814" s="10"/>
    </row>
    <row r="309815" spans="8:8" x14ac:dyDescent="0.35">
      <c r="H309815" s="10"/>
    </row>
    <row r="309816" spans="8:8" x14ac:dyDescent="0.35">
      <c r="H309816" s="10"/>
    </row>
    <row r="309817" spans="8:8" x14ac:dyDescent="0.35">
      <c r="H309817" s="10"/>
    </row>
    <row r="309818" spans="8:8" x14ac:dyDescent="0.35">
      <c r="H309818" s="10"/>
    </row>
    <row r="309819" spans="8:8" x14ac:dyDescent="0.35">
      <c r="H309819" s="10"/>
    </row>
    <row r="309820" spans="8:8" x14ac:dyDescent="0.35">
      <c r="H309820" s="10"/>
    </row>
    <row r="309821" spans="8:8" x14ac:dyDescent="0.35">
      <c r="H309821" s="10"/>
    </row>
    <row r="309822" spans="8:8" x14ac:dyDescent="0.35">
      <c r="H309822" s="10"/>
    </row>
    <row r="309823" spans="8:8" x14ac:dyDescent="0.35">
      <c r="H309823" s="10"/>
    </row>
    <row r="309824" spans="8:8" x14ac:dyDescent="0.35">
      <c r="H309824" s="10"/>
    </row>
    <row r="309825" spans="8:8" x14ac:dyDescent="0.35">
      <c r="H309825" s="10"/>
    </row>
    <row r="309826" spans="8:8" x14ac:dyDescent="0.35">
      <c r="H309826" s="10"/>
    </row>
    <row r="309827" spans="8:8" x14ac:dyDescent="0.35">
      <c r="H309827" s="10"/>
    </row>
    <row r="309828" spans="8:8" x14ac:dyDescent="0.35">
      <c r="H309828" s="10"/>
    </row>
    <row r="309829" spans="8:8" x14ac:dyDescent="0.35">
      <c r="H309829" s="10"/>
    </row>
    <row r="309830" spans="8:8" x14ac:dyDescent="0.35">
      <c r="H309830" s="10"/>
    </row>
    <row r="309831" spans="8:8" x14ac:dyDescent="0.35">
      <c r="H309831" s="10"/>
    </row>
    <row r="309832" spans="8:8" x14ac:dyDescent="0.35">
      <c r="H309832" s="10"/>
    </row>
    <row r="309833" spans="8:8" x14ac:dyDescent="0.35">
      <c r="H309833" s="10"/>
    </row>
    <row r="309834" spans="8:8" x14ac:dyDescent="0.35">
      <c r="H309834" s="10"/>
    </row>
    <row r="309835" spans="8:8" x14ac:dyDescent="0.35">
      <c r="H309835" s="10"/>
    </row>
    <row r="309836" spans="8:8" x14ac:dyDescent="0.35">
      <c r="H309836" s="10"/>
    </row>
    <row r="309837" spans="8:8" x14ac:dyDescent="0.35">
      <c r="H309837" s="10"/>
    </row>
    <row r="309838" spans="8:8" x14ac:dyDescent="0.35">
      <c r="H309838" s="10"/>
    </row>
    <row r="309839" spans="8:8" x14ac:dyDescent="0.35">
      <c r="H309839" s="10"/>
    </row>
    <row r="309840" spans="8:8" x14ac:dyDescent="0.35">
      <c r="H309840" s="10"/>
    </row>
    <row r="309841" spans="8:8" x14ac:dyDescent="0.35">
      <c r="H309841" s="10"/>
    </row>
    <row r="309842" spans="8:8" x14ac:dyDescent="0.35">
      <c r="H309842" s="10"/>
    </row>
    <row r="309843" spans="8:8" x14ac:dyDescent="0.35">
      <c r="H309843" s="10"/>
    </row>
    <row r="309844" spans="8:8" x14ac:dyDescent="0.35">
      <c r="H309844" s="10"/>
    </row>
    <row r="309845" spans="8:8" x14ac:dyDescent="0.35">
      <c r="H309845" s="10"/>
    </row>
    <row r="309846" spans="8:8" x14ac:dyDescent="0.35">
      <c r="H309846" s="10"/>
    </row>
    <row r="309847" spans="8:8" x14ac:dyDescent="0.35">
      <c r="H309847" s="10"/>
    </row>
    <row r="309848" spans="8:8" x14ac:dyDescent="0.35">
      <c r="H309848" s="10"/>
    </row>
    <row r="309849" spans="8:8" x14ac:dyDescent="0.35">
      <c r="H309849" s="10"/>
    </row>
    <row r="309850" spans="8:8" x14ac:dyDescent="0.35">
      <c r="H309850" s="10"/>
    </row>
    <row r="309851" spans="8:8" x14ac:dyDescent="0.35">
      <c r="H309851" s="10"/>
    </row>
    <row r="309852" spans="8:8" x14ac:dyDescent="0.35">
      <c r="H309852" s="10"/>
    </row>
    <row r="309853" spans="8:8" x14ac:dyDescent="0.35">
      <c r="H309853" s="10"/>
    </row>
    <row r="309854" spans="8:8" x14ac:dyDescent="0.35">
      <c r="H309854" s="10"/>
    </row>
    <row r="309855" spans="8:8" x14ac:dyDescent="0.35">
      <c r="H309855" s="10"/>
    </row>
    <row r="309856" spans="8:8" x14ac:dyDescent="0.35">
      <c r="H309856" s="10"/>
    </row>
    <row r="309857" spans="8:8" x14ac:dyDescent="0.35">
      <c r="H309857" s="10"/>
    </row>
    <row r="309858" spans="8:8" x14ac:dyDescent="0.35">
      <c r="H309858" s="10"/>
    </row>
    <row r="309859" spans="8:8" x14ac:dyDescent="0.35">
      <c r="H309859" s="10"/>
    </row>
    <row r="309860" spans="8:8" x14ac:dyDescent="0.35">
      <c r="H309860" s="10"/>
    </row>
    <row r="309861" spans="8:8" x14ac:dyDescent="0.35">
      <c r="H309861" s="10"/>
    </row>
    <row r="309862" spans="8:8" x14ac:dyDescent="0.35">
      <c r="H309862" s="10"/>
    </row>
    <row r="309863" spans="8:8" x14ac:dyDescent="0.35">
      <c r="H309863" s="10"/>
    </row>
    <row r="309864" spans="8:8" x14ac:dyDescent="0.35">
      <c r="H309864" s="10"/>
    </row>
    <row r="309865" spans="8:8" x14ac:dyDescent="0.35">
      <c r="H309865" s="10"/>
    </row>
    <row r="309866" spans="8:8" x14ac:dyDescent="0.35">
      <c r="H309866" s="10"/>
    </row>
    <row r="309867" spans="8:8" x14ac:dyDescent="0.35">
      <c r="H309867" s="10"/>
    </row>
    <row r="309868" spans="8:8" x14ac:dyDescent="0.35">
      <c r="H309868" s="10"/>
    </row>
    <row r="309869" spans="8:8" x14ac:dyDescent="0.35">
      <c r="H309869" s="10"/>
    </row>
    <row r="309870" spans="8:8" x14ac:dyDescent="0.35">
      <c r="H309870" s="10"/>
    </row>
    <row r="309871" spans="8:8" x14ac:dyDescent="0.35">
      <c r="H309871" s="10"/>
    </row>
    <row r="309872" spans="8:8" x14ac:dyDescent="0.35">
      <c r="H309872" s="10"/>
    </row>
    <row r="309873" spans="8:8" x14ac:dyDescent="0.35">
      <c r="H309873" s="10"/>
    </row>
    <row r="309874" spans="8:8" x14ac:dyDescent="0.35">
      <c r="H309874" s="10"/>
    </row>
    <row r="309875" spans="8:8" x14ac:dyDescent="0.35">
      <c r="H309875" s="10"/>
    </row>
    <row r="309876" spans="8:8" x14ac:dyDescent="0.35">
      <c r="H309876" s="10"/>
    </row>
    <row r="309877" spans="8:8" x14ac:dyDescent="0.35">
      <c r="H309877" s="10"/>
    </row>
    <row r="309878" spans="8:8" x14ac:dyDescent="0.35">
      <c r="H309878" s="10"/>
    </row>
    <row r="309879" spans="8:8" x14ac:dyDescent="0.35">
      <c r="H309879" s="10"/>
    </row>
    <row r="309880" spans="8:8" x14ac:dyDescent="0.35">
      <c r="H309880" s="10"/>
    </row>
    <row r="309881" spans="8:8" x14ac:dyDescent="0.35">
      <c r="H309881" s="10"/>
    </row>
    <row r="309882" spans="8:8" x14ac:dyDescent="0.35">
      <c r="H309882" s="10"/>
    </row>
    <row r="309883" spans="8:8" x14ac:dyDescent="0.35">
      <c r="H309883" s="10"/>
    </row>
    <row r="309884" spans="8:8" x14ac:dyDescent="0.35">
      <c r="H309884" s="10"/>
    </row>
    <row r="309885" spans="8:8" x14ac:dyDescent="0.35">
      <c r="H309885" s="10"/>
    </row>
    <row r="309886" spans="8:8" x14ac:dyDescent="0.35">
      <c r="H309886" s="10"/>
    </row>
    <row r="309887" spans="8:8" x14ac:dyDescent="0.35">
      <c r="H309887" s="10"/>
    </row>
    <row r="309888" spans="8:8" x14ac:dyDescent="0.35">
      <c r="H309888" s="10"/>
    </row>
    <row r="309889" spans="8:8" x14ac:dyDescent="0.35">
      <c r="H309889" s="10"/>
    </row>
    <row r="309890" spans="8:8" x14ac:dyDescent="0.35">
      <c r="H309890" s="10"/>
    </row>
    <row r="309891" spans="8:8" x14ac:dyDescent="0.35">
      <c r="H309891" s="10"/>
    </row>
    <row r="309892" spans="8:8" x14ac:dyDescent="0.35">
      <c r="H309892" s="10"/>
    </row>
    <row r="309893" spans="8:8" x14ac:dyDescent="0.35">
      <c r="H309893" s="10"/>
    </row>
    <row r="309894" spans="8:8" x14ac:dyDescent="0.35">
      <c r="H309894" s="10"/>
    </row>
    <row r="309895" spans="8:8" x14ac:dyDescent="0.35">
      <c r="H309895" s="10"/>
    </row>
    <row r="309896" spans="8:8" x14ac:dyDescent="0.35">
      <c r="H309896" s="10"/>
    </row>
    <row r="309897" spans="8:8" x14ac:dyDescent="0.35">
      <c r="H309897" s="10"/>
    </row>
    <row r="309898" spans="8:8" x14ac:dyDescent="0.35">
      <c r="H309898" s="10"/>
    </row>
    <row r="309899" spans="8:8" x14ac:dyDescent="0.35">
      <c r="H309899" s="10"/>
    </row>
    <row r="309900" spans="8:8" x14ac:dyDescent="0.35">
      <c r="H309900" s="10"/>
    </row>
    <row r="309901" spans="8:8" x14ac:dyDescent="0.35">
      <c r="H309901" s="10"/>
    </row>
    <row r="309902" spans="8:8" x14ac:dyDescent="0.35">
      <c r="H309902" s="10"/>
    </row>
    <row r="309903" spans="8:8" x14ac:dyDescent="0.35">
      <c r="H309903" s="10"/>
    </row>
    <row r="309904" spans="8:8" x14ac:dyDescent="0.35">
      <c r="H309904" s="10"/>
    </row>
    <row r="309905" spans="8:8" x14ac:dyDescent="0.35">
      <c r="H309905" s="10"/>
    </row>
    <row r="309906" spans="8:8" x14ac:dyDescent="0.35">
      <c r="H309906" s="10"/>
    </row>
    <row r="309907" spans="8:8" x14ac:dyDescent="0.35">
      <c r="H309907" s="10"/>
    </row>
    <row r="309908" spans="8:8" x14ac:dyDescent="0.35">
      <c r="H309908" s="10"/>
    </row>
    <row r="309909" spans="8:8" x14ac:dyDescent="0.35">
      <c r="H309909" s="10"/>
    </row>
    <row r="309910" spans="8:8" x14ac:dyDescent="0.35">
      <c r="H309910" s="10"/>
    </row>
    <row r="309911" spans="8:8" x14ac:dyDescent="0.35">
      <c r="H309911" s="10"/>
    </row>
    <row r="309912" spans="8:8" x14ac:dyDescent="0.35">
      <c r="H309912" s="10"/>
    </row>
    <row r="309913" spans="8:8" x14ac:dyDescent="0.35">
      <c r="H309913" s="10"/>
    </row>
    <row r="309914" spans="8:8" x14ac:dyDescent="0.35">
      <c r="H309914" s="10"/>
    </row>
    <row r="309915" spans="8:8" x14ac:dyDescent="0.35">
      <c r="H309915" s="10"/>
    </row>
    <row r="309916" spans="8:8" x14ac:dyDescent="0.35">
      <c r="H309916" s="10"/>
    </row>
    <row r="309917" spans="8:8" x14ac:dyDescent="0.35">
      <c r="H309917" s="10"/>
    </row>
    <row r="309918" spans="8:8" x14ac:dyDescent="0.35">
      <c r="H309918" s="10"/>
    </row>
    <row r="309919" spans="8:8" x14ac:dyDescent="0.35">
      <c r="H309919" s="10"/>
    </row>
    <row r="309920" spans="8:8" x14ac:dyDescent="0.35">
      <c r="H309920" s="10"/>
    </row>
    <row r="309921" spans="8:8" x14ac:dyDescent="0.35">
      <c r="H309921" s="10"/>
    </row>
    <row r="309922" spans="8:8" x14ac:dyDescent="0.35">
      <c r="H309922" s="10"/>
    </row>
    <row r="309923" spans="8:8" x14ac:dyDescent="0.35">
      <c r="H309923" s="10"/>
    </row>
    <row r="309924" spans="8:8" x14ac:dyDescent="0.35">
      <c r="H309924" s="10"/>
    </row>
    <row r="309925" spans="8:8" x14ac:dyDescent="0.35">
      <c r="H309925" s="10"/>
    </row>
    <row r="309926" spans="8:8" x14ac:dyDescent="0.35">
      <c r="H309926" s="10"/>
    </row>
    <row r="309927" spans="8:8" x14ac:dyDescent="0.35">
      <c r="H309927" s="10"/>
    </row>
    <row r="309928" spans="8:8" x14ac:dyDescent="0.35">
      <c r="H309928" s="10"/>
    </row>
    <row r="309929" spans="8:8" x14ac:dyDescent="0.35">
      <c r="H309929" s="10"/>
    </row>
    <row r="309930" spans="8:8" x14ac:dyDescent="0.35">
      <c r="H309930" s="10"/>
    </row>
    <row r="309931" spans="8:8" x14ac:dyDescent="0.35">
      <c r="H309931" s="10"/>
    </row>
    <row r="309932" spans="8:8" x14ac:dyDescent="0.35">
      <c r="H309932" s="10"/>
    </row>
    <row r="309933" spans="8:8" x14ac:dyDescent="0.35">
      <c r="H309933" s="10"/>
    </row>
    <row r="309934" spans="8:8" x14ac:dyDescent="0.35">
      <c r="H309934" s="10"/>
    </row>
    <row r="309935" spans="8:8" x14ac:dyDescent="0.35">
      <c r="H309935" s="10"/>
    </row>
    <row r="309936" spans="8:8" x14ac:dyDescent="0.35">
      <c r="H309936" s="10"/>
    </row>
    <row r="309937" spans="8:8" x14ac:dyDescent="0.35">
      <c r="H309937" s="10"/>
    </row>
    <row r="309938" spans="8:8" x14ac:dyDescent="0.35">
      <c r="H309938" s="10"/>
    </row>
    <row r="309939" spans="8:8" x14ac:dyDescent="0.35">
      <c r="H309939" s="10"/>
    </row>
    <row r="309940" spans="8:8" x14ac:dyDescent="0.35">
      <c r="H309940" s="10"/>
    </row>
    <row r="309941" spans="8:8" x14ac:dyDescent="0.35">
      <c r="H309941" s="10"/>
    </row>
    <row r="309942" spans="8:8" x14ac:dyDescent="0.35">
      <c r="H309942" s="10"/>
    </row>
    <row r="309943" spans="8:8" x14ac:dyDescent="0.35">
      <c r="H309943" s="10"/>
    </row>
    <row r="309944" spans="8:8" x14ac:dyDescent="0.35">
      <c r="H309944" s="10"/>
    </row>
    <row r="309945" spans="8:8" x14ac:dyDescent="0.35">
      <c r="H309945" s="10"/>
    </row>
    <row r="309946" spans="8:8" x14ac:dyDescent="0.35">
      <c r="H309946" s="10"/>
    </row>
    <row r="309947" spans="8:8" x14ac:dyDescent="0.35">
      <c r="H309947" s="10"/>
    </row>
    <row r="309948" spans="8:8" x14ac:dyDescent="0.35">
      <c r="H309948" s="10"/>
    </row>
    <row r="309949" spans="8:8" x14ac:dyDescent="0.35">
      <c r="H309949" s="10"/>
    </row>
    <row r="309950" spans="8:8" x14ac:dyDescent="0.35">
      <c r="H309950" s="10"/>
    </row>
    <row r="309951" spans="8:8" x14ac:dyDescent="0.35">
      <c r="H309951" s="10"/>
    </row>
    <row r="309952" spans="8:8" x14ac:dyDescent="0.35">
      <c r="H309952" s="10"/>
    </row>
    <row r="309953" spans="8:8" x14ac:dyDescent="0.35">
      <c r="H309953" s="10"/>
    </row>
    <row r="309954" spans="8:8" x14ac:dyDescent="0.35">
      <c r="H309954" s="10"/>
    </row>
    <row r="309955" spans="8:8" x14ac:dyDescent="0.35">
      <c r="H309955" s="10"/>
    </row>
    <row r="309956" spans="8:8" x14ac:dyDescent="0.35">
      <c r="H309956" s="10"/>
    </row>
    <row r="309957" spans="8:8" x14ac:dyDescent="0.35">
      <c r="H309957" s="10"/>
    </row>
    <row r="309958" spans="8:8" x14ac:dyDescent="0.35">
      <c r="H309958" s="10"/>
    </row>
    <row r="309959" spans="8:8" x14ac:dyDescent="0.35">
      <c r="H309959" s="10"/>
    </row>
    <row r="309960" spans="8:8" x14ac:dyDescent="0.35">
      <c r="H309960" s="10"/>
    </row>
    <row r="309961" spans="8:8" x14ac:dyDescent="0.35">
      <c r="H309961" s="10"/>
    </row>
    <row r="309962" spans="8:8" x14ac:dyDescent="0.35">
      <c r="H309962" s="10"/>
    </row>
    <row r="309963" spans="8:8" x14ac:dyDescent="0.35">
      <c r="H309963" s="10"/>
    </row>
    <row r="309964" spans="8:8" x14ac:dyDescent="0.35">
      <c r="H309964" s="10"/>
    </row>
    <row r="309965" spans="8:8" x14ac:dyDescent="0.35">
      <c r="H309965" s="10"/>
    </row>
    <row r="309966" spans="8:8" x14ac:dyDescent="0.35">
      <c r="H309966" s="10"/>
    </row>
    <row r="309967" spans="8:8" x14ac:dyDescent="0.35">
      <c r="H309967" s="10"/>
    </row>
    <row r="309968" spans="8:8" x14ac:dyDescent="0.35">
      <c r="H309968" s="10"/>
    </row>
    <row r="309969" spans="8:8" x14ac:dyDescent="0.35">
      <c r="H309969" s="10"/>
    </row>
    <row r="309970" spans="8:8" x14ac:dyDescent="0.35">
      <c r="H309970" s="10"/>
    </row>
    <row r="309971" spans="8:8" x14ac:dyDescent="0.35">
      <c r="H309971" s="10"/>
    </row>
    <row r="309972" spans="8:8" x14ac:dyDescent="0.35">
      <c r="H309972" s="10"/>
    </row>
    <row r="309973" spans="8:8" x14ac:dyDescent="0.35">
      <c r="H309973" s="10"/>
    </row>
    <row r="309974" spans="8:8" x14ac:dyDescent="0.35">
      <c r="H309974" s="10"/>
    </row>
    <row r="309975" spans="8:8" x14ac:dyDescent="0.35">
      <c r="H309975" s="10"/>
    </row>
    <row r="309976" spans="8:8" x14ac:dyDescent="0.35">
      <c r="H309976" s="10"/>
    </row>
    <row r="309977" spans="8:8" x14ac:dyDescent="0.35">
      <c r="H309977" s="10"/>
    </row>
    <row r="309978" spans="8:8" x14ac:dyDescent="0.35">
      <c r="H309978" s="10"/>
    </row>
    <row r="309979" spans="8:8" x14ac:dyDescent="0.35">
      <c r="H309979" s="10"/>
    </row>
    <row r="309980" spans="8:8" x14ac:dyDescent="0.35">
      <c r="H309980" s="10"/>
    </row>
    <row r="309981" spans="8:8" x14ac:dyDescent="0.35">
      <c r="H309981" s="10"/>
    </row>
    <row r="309982" spans="8:8" x14ac:dyDescent="0.35">
      <c r="H309982" s="10"/>
    </row>
    <row r="309983" spans="8:8" x14ac:dyDescent="0.35">
      <c r="H309983" s="10"/>
    </row>
    <row r="309984" spans="8:8" x14ac:dyDescent="0.35">
      <c r="H309984" s="10"/>
    </row>
    <row r="309985" spans="8:8" x14ac:dyDescent="0.35">
      <c r="H309985" s="10"/>
    </row>
    <row r="309986" spans="8:8" x14ac:dyDescent="0.35">
      <c r="H309986" s="10"/>
    </row>
    <row r="309987" spans="8:8" x14ac:dyDescent="0.35">
      <c r="H309987" s="10"/>
    </row>
    <row r="309988" spans="8:8" x14ac:dyDescent="0.35">
      <c r="H309988" s="10"/>
    </row>
    <row r="309989" spans="8:8" x14ac:dyDescent="0.35">
      <c r="H309989" s="10"/>
    </row>
    <row r="309990" spans="8:8" x14ac:dyDescent="0.35">
      <c r="H309990" s="10"/>
    </row>
    <row r="309991" spans="8:8" x14ac:dyDescent="0.35">
      <c r="H309991" s="10"/>
    </row>
    <row r="309992" spans="8:8" x14ac:dyDescent="0.35">
      <c r="H309992" s="10"/>
    </row>
    <row r="309993" spans="8:8" x14ac:dyDescent="0.35">
      <c r="H309993" s="10"/>
    </row>
    <row r="309994" spans="8:8" x14ac:dyDescent="0.35">
      <c r="H309994" s="10"/>
    </row>
    <row r="309995" spans="8:8" x14ac:dyDescent="0.35">
      <c r="H309995" s="10"/>
    </row>
    <row r="309996" spans="8:8" x14ac:dyDescent="0.35">
      <c r="H309996" s="10"/>
    </row>
    <row r="309997" spans="8:8" x14ac:dyDescent="0.35">
      <c r="H309997" s="10"/>
    </row>
    <row r="309998" spans="8:8" x14ac:dyDescent="0.35">
      <c r="H309998" s="10"/>
    </row>
    <row r="309999" spans="8:8" x14ac:dyDescent="0.35">
      <c r="H309999" s="10"/>
    </row>
    <row r="310000" spans="8:8" x14ac:dyDescent="0.35">
      <c r="H310000" s="10"/>
    </row>
    <row r="310001" spans="8:8" x14ac:dyDescent="0.35">
      <c r="H310001" s="10"/>
    </row>
    <row r="310002" spans="8:8" x14ac:dyDescent="0.35">
      <c r="H310002" s="10"/>
    </row>
    <row r="310003" spans="8:8" x14ac:dyDescent="0.35">
      <c r="H310003" s="10"/>
    </row>
    <row r="310004" spans="8:8" x14ac:dyDescent="0.35">
      <c r="H310004" s="10"/>
    </row>
    <row r="310005" spans="8:8" x14ac:dyDescent="0.35">
      <c r="H310005" s="10"/>
    </row>
    <row r="310006" spans="8:8" x14ac:dyDescent="0.35">
      <c r="H310006" s="10"/>
    </row>
    <row r="310007" spans="8:8" x14ac:dyDescent="0.35">
      <c r="H310007" s="10"/>
    </row>
    <row r="310008" spans="8:8" x14ac:dyDescent="0.35">
      <c r="H310008" s="10"/>
    </row>
    <row r="310009" spans="8:8" x14ac:dyDescent="0.35">
      <c r="H310009" s="10"/>
    </row>
    <row r="310010" spans="8:8" x14ac:dyDescent="0.35">
      <c r="H310010" s="10"/>
    </row>
    <row r="310011" spans="8:8" x14ac:dyDescent="0.35">
      <c r="H310011" s="10"/>
    </row>
    <row r="310012" spans="8:8" x14ac:dyDescent="0.35">
      <c r="H310012" s="10"/>
    </row>
    <row r="310013" spans="8:8" x14ac:dyDescent="0.35">
      <c r="H310013" s="10"/>
    </row>
    <row r="310014" spans="8:8" x14ac:dyDescent="0.35">
      <c r="H310014" s="10"/>
    </row>
    <row r="310015" spans="8:8" x14ac:dyDescent="0.35">
      <c r="H310015" s="10"/>
    </row>
    <row r="310016" spans="8:8" x14ac:dyDescent="0.35">
      <c r="H310016" s="10"/>
    </row>
    <row r="310017" spans="8:8" x14ac:dyDescent="0.35">
      <c r="H310017" s="10"/>
    </row>
    <row r="310018" spans="8:8" x14ac:dyDescent="0.35">
      <c r="H310018" s="10"/>
    </row>
    <row r="310019" spans="8:8" x14ac:dyDescent="0.35">
      <c r="H310019" s="10"/>
    </row>
    <row r="310020" spans="8:8" x14ac:dyDescent="0.35">
      <c r="H310020" s="10"/>
    </row>
    <row r="310021" spans="8:8" x14ac:dyDescent="0.35">
      <c r="H310021" s="10"/>
    </row>
    <row r="310022" spans="8:8" x14ac:dyDescent="0.35">
      <c r="H310022" s="10"/>
    </row>
    <row r="310023" spans="8:8" x14ac:dyDescent="0.35">
      <c r="H310023" s="10"/>
    </row>
    <row r="310024" spans="8:8" x14ac:dyDescent="0.35">
      <c r="H310024" s="10"/>
    </row>
    <row r="310025" spans="8:8" x14ac:dyDescent="0.35">
      <c r="H310025" s="10"/>
    </row>
    <row r="310026" spans="8:8" x14ac:dyDescent="0.35">
      <c r="H310026" s="10"/>
    </row>
    <row r="310027" spans="8:8" x14ac:dyDescent="0.35">
      <c r="H310027" s="10"/>
    </row>
    <row r="310028" spans="8:8" x14ac:dyDescent="0.35">
      <c r="H310028" s="10"/>
    </row>
    <row r="310029" spans="8:8" x14ac:dyDescent="0.35">
      <c r="H310029" s="10"/>
    </row>
    <row r="310030" spans="8:8" x14ac:dyDescent="0.35">
      <c r="H310030" s="10"/>
    </row>
    <row r="310031" spans="8:8" x14ac:dyDescent="0.35">
      <c r="H310031" s="10"/>
    </row>
    <row r="310032" spans="8:8" x14ac:dyDescent="0.35">
      <c r="H310032" s="10"/>
    </row>
    <row r="310033" spans="8:8" x14ac:dyDescent="0.35">
      <c r="H310033" s="10"/>
    </row>
    <row r="310034" spans="8:8" x14ac:dyDescent="0.35">
      <c r="H310034" s="10"/>
    </row>
    <row r="310035" spans="8:8" x14ac:dyDescent="0.35">
      <c r="H310035" s="10"/>
    </row>
    <row r="310036" spans="8:8" x14ac:dyDescent="0.35">
      <c r="H310036" s="10"/>
    </row>
    <row r="310037" spans="8:8" x14ac:dyDescent="0.35">
      <c r="H310037" s="10"/>
    </row>
    <row r="310038" spans="8:8" x14ac:dyDescent="0.35">
      <c r="H310038" s="10"/>
    </row>
    <row r="310039" spans="8:8" x14ac:dyDescent="0.35">
      <c r="H310039" s="10"/>
    </row>
    <row r="310040" spans="8:8" x14ac:dyDescent="0.35">
      <c r="H310040" s="10"/>
    </row>
    <row r="310041" spans="8:8" x14ac:dyDescent="0.35">
      <c r="H310041" s="10"/>
    </row>
    <row r="310042" spans="8:8" x14ac:dyDescent="0.35">
      <c r="H310042" s="10"/>
    </row>
    <row r="310043" spans="8:8" x14ac:dyDescent="0.35">
      <c r="H310043" s="10"/>
    </row>
    <row r="310044" spans="8:8" x14ac:dyDescent="0.35">
      <c r="H310044" s="10"/>
    </row>
    <row r="310045" spans="8:8" x14ac:dyDescent="0.35">
      <c r="H310045" s="10"/>
    </row>
    <row r="310046" spans="8:8" x14ac:dyDescent="0.35">
      <c r="H310046" s="10"/>
    </row>
    <row r="310047" spans="8:8" x14ac:dyDescent="0.35">
      <c r="H310047" s="10"/>
    </row>
    <row r="310048" spans="8:8" x14ac:dyDescent="0.35">
      <c r="H310048" s="10"/>
    </row>
    <row r="310049" spans="8:8" x14ac:dyDescent="0.35">
      <c r="H310049" s="10"/>
    </row>
    <row r="310050" spans="8:8" x14ac:dyDescent="0.35">
      <c r="H310050" s="10"/>
    </row>
    <row r="310051" spans="8:8" x14ac:dyDescent="0.35">
      <c r="H310051" s="10"/>
    </row>
    <row r="310052" spans="8:8" x14ac:dyDescent="0.35">
      <c r="H310052" s="10"/>
    </row>
    <row r="310053" spans="8:8" x14ac:dyDescent="0.35">
      <c r="H310053" s="10"/>
    </row>
    <row r="310054" spans="8:8" x14ac:dyDescent="0.35">
      <c r="H310054" s="10"/>
    </row>
    <row r="310055" spans="8:8" x14ac:dyDescent="0.35">
      <c r="H310055" s="10"/>
    </row>
    <row r="310056" spans="8:8" x14ac:dyDescent="0.35">
      <c r="H310056" s="10"/>
    </row>
    <row r="310057" spans="8:8" x14ac:dyDescent="0.35">
      <c r="H310057" s="10"/>
    </row>
    <row r="310058" spans="8:8" x14ac:dyDescent="0.35">
      <c r="H310058" s="10"/>
    </row>
    <row r="310059" spans="8:8" x14ac:dyDescent="0.35">
      <c r="H310059" s="10"/>
    </row>
    <row r="310060" spans="8:8" x14ac:dyDescent="0.35">
      <c r="H310060" s="10"/>
    </row>
    <row r="310061" spans="8:8" x14ac:dyDescent="0.35">
      <c r="H310061" s="10"/>
    </row>
    <row r="310062" spans="8:8" x14ac:dyDescent="0.35">
      <c r="H310062" s="10"/>
    </row>
    <row r="310063" spans="8:8" x14ac:dyDescent="0.35">
      <c r="H310063" s="10"/>
    </row>
    <row r="310064" spans="8:8" x14ac:dyDescent="0.35">
      <c r="H310064" s="10"/>
    </row>
    <row r="310065" spans="8:8" x14ac:dyDescent="0.35">
      <c r="H310065" s="10"/>
    </row>
    <row r="310066" spans="8:8" x14ac:dyDescent="0.35">
      <c r="H310066" s="10"/>
    </row>
    <row r="310067" spans="8:8" x14ac:dyDescent="0.35">
      <c r="H310067" s="10"/>
    </row>
    <row r="310068" spans="8:8" x14ac:dyDescent="0.35">
      <c r="H310068" s="10"/>
    </row>
    <row r="310069" spans="8:8" x14ac:dyDescent="0.35">
      <c r="H310069" s="10"/>
    </row>
    <row r="310070" spans="8:8" x14ac:dyDescent="0.35">
      <c r="H310070" s="10"/>
    </row>
    <row r="310071" spans="8:8" x14ac:dyDescent="0.35">
      <c r="H310071" s="10"/>
    </row>
    <row r="310072" spans="8:8" x14ac:dyDescent="0.35">
      <c r="H310072" s="10"/>
    </row>
    <row r="310073" spans="8:8" x14ac:dyDescent="0.35">
      <c r="H310073" s="10"/>
    </row>
    <row r="310074" spans="8:8" x14ac:dyDescent="0.35">
      <c r="H310074" s="10"/>
    </row>
    <row r="310075" spans="8:8" x14ac:dyDescent="0.35">
      <c r="H310075" s="10"/>
    </row>
    <row r="310076" spans="8:8" x14ac:dyDescent="0.35">
      <c r="H310076" s="10"/>
    </row>
    <row r="310077" spans="8:8" x14ac:dyDescent="0.35">
      <c r="H310077" s="10"/>
    </row>
    <row r="310078" spans="8:8" x14ac:dyDescent="0.35">
      <c r="H310078" s="10"/>
    </row>
    <row r="310079" spans="8:8" x14ac:dyDescent="0.35">
      <c r="H310079" s="10"/>
    </row>
    <row r="310080" spans="8:8" x14ac:dyDescent="0.35">
      <c r="H310080" s="10"/>
    </row>
    <row r="310081" spans="8:8" x14ac:dyDescent="0.35">
      <c r="H310081" s="10"/>
    </row>
    <row r="310082" spans="8:8" x14ac:dyDescent="0.35">
      <c r="H310082" s="10"/>
    </row>
    <row r="310083" spans="8:8" x14ac:dyDescent="0.35">
      <c r="H310083" s="10"/>
    </row>
    <row r="310084" spans="8:8" x14ac:dyDescent="0.35">
      <c r="H310084" s="10"/>
    </row>
    <row r="310085" spans="8:8" x14ac:dyDescent="0.35">
      <c r="H310085" s="10"/>
    </row>
    <row r="310086" spans="8:8" x14ac:dyDescent="0.35">
      <c r="H310086" s="10"/>
    </row>
    <row r="310087" spans="8:8" x14ac:dyDescent="0.35">
      <c r="H310087" s="10"/>
    </row>
    <row r="310088" spans="8:8" x14ac:dyDescent="0.35">
      <c r="H310088" s="10"/>
    </row>
    <row r="310089" spans="8:8" x14ac:dyDescent="0.35">
      <c r="H310089" s="10"/>
    </row>
    <row r="310090" spans="8:8" x14ac:dyDescent="0.35">
      <c r="H310090" s="10"/>
    </row>
    <row r="310091" spans="8:8" x14ac:dyDescent="0.35">
      <c r="H310091" s="10"/>
    </row>
    <row r="310092" spans="8:8" x14ac:dyDescent="0.35">
      <c r="H310092" s="10"/>
    </row>
    <row r="310093" spans="8:8" x14ac:dyDescent="0.35">
      <c r="H310093" s="10"/>
    </row>
    <row r="310094" spans="8:8" x14ac:dyDescent="0.35">
      <c r="H310094" s="10"/>
    </row>
    <row r="310095" spans="8:8" x14ac:dyDescent="0.35">
      <c r="H310095" s="10"/>
    </row>
    <row r="310096" spans="8:8" x14ac:dyDescent="0.35">
      <c r="H310096" s="10"/>
    </row>
    <row r="310097" spans="8:8" x14ac:dyDescent="0.35">
      <c r="H310097" s="10"/>
    </row>
    <row r="310098" spans="8:8" x14ac:dyDescent="0.35">
      <c r="H310098" s="10"/>
    </row>
    <row r="310099" spans="8:8" x14ac:dyDescent="0.35">
      <c r="H310099" s="10"/>
    </row>
    <row r="310100" spans="8:8" x14ac:dyDescent="0.35">
      <c r="H310100" s="10"/>
    </row>
    <row r="310101" spans="8:8" x14ac:dyDescent="0.35">
      <c r="H310101" s="10"/>
    </row>
    <row r="310102" spans="8:8" x14ac:dyDescent="0.35">
      <c r="H310102" s="10"/>
    </row>
    <row r="310103" spans="8:8" x14ac:dyDescent="0.35">
      <c r="H310103" s="10"/>
    </row>
    <row r="310104" spans="8:8" x14ac:dyDescent="0.35">
      <c r="H310104" s="10"/>
    </row>
    <row r="310105" spans="8:8" x14ac:dyDescent="0.35">
      <c r="H310105" s="10"/>
    </row>
    <row r="310106" spans="8:8" x14ac:dyDescent="0.35">
      <c r="H310106" s="10"/>
    </row>
    <row r="310107" spans="8:8" x14ac:dyDescent="0.35">
      <c r="H310107" s="10"/>
    </row>
    <row r="310108" spans="8:8" x14ac:dyDescent="0.35">
      <c r="H310108" s="10"/>
    </row>
    <row r="310109" spans="8:8" x14ac:dyDescent="0.35">
      <c r="H310109" s="10"/>
    </row>
    <row r="310110" spans="8:8" x14ac:dyDescent="0.35">
      <c r="H310110" s="10"/>
    </row>
    <row r="310111" spans="8:8" x14ac:dyDescent="0.35">
      <c r="H310111" s="10"/>
    </row>
    <row r="310112" spans="8:8" x14ac:dyDescent="0.35">
      <c r="H310112" s="10"/>
    </row>
    <row r="310113" spans="8:8" x14ac:dyDescent="0.35">
      <c r="H310113" s="10"/>
    </row>
    <row r="310114" spans="8:8" x14ac:dyDescent="0.35">
      <c r="H310114" s="10"/>
    </row>
    <row r="310115" spans="8:8" x14ac:dyDescent="0.35">
      <c r="H310115" s="10"/>
    </row>
    <row r="310116" spans="8:8" x14ac:dyDescent="0.35">
      <c r="H310116" s="10"/>
    </row>
    <row r="310117" spans="8:8" x14ac:dyDescent="0.35">
      <c r="H310117" s="10"/>
    </row>
    <row r="310118" spans="8:8" x14ac:dyDescent="0.35">
      <c r="H310118" s="10"/>
    </row>
    <row r="310119" spans="8:8" x14ac:dyDescent="0.35">
      <c r="H310119" s="10"/>
    </row>
    <row r="310120" spans="8:8" x14ac:dyDescent="0.35">
      <c r="H310120" s="10"/>
    </row>
    <row r="310121" spans="8:8" x14ac:dyDescent="0.35">
      <c r="H310121" s="10"/>
    </row>
    <row r="310122" spans="8:8" x14ac:dyDescent="0.35">
      <c r="H310122" s="10"/>
    </row>
    <row r="310123" spans="8:8" x14ac:dyDescent="0.35">
      <c r="H310123" s="10"/>
    </row>
    <row r="310124" spans="8:8" x14ac:dyDescent="0.35">
      <c r="H310124" s="10"/>
    </row>
    <row r="310125" spans="8:8" x14ac:dyDescent="0.35">
      <c r="H310125" s="10"/>
    </row>
    <row r="310126" spans="8:8" x14ac:dyDescent="0.35">
      <c r="H310126" s="10"/>
    </row>
    <row r="310127" spans="8:8" x14ac:dyDescent="0.35">
      <c r="H310127" s="10"/>
    </row>
    <row r="310128" spans="8:8" x14ac:dyDescent="0.35">
      <c r="H310128" s="10"/>
    </row>
    <row r="310129" spans="8:8" x14ac:dyDescent="0.35">
      <c r="H310129" s="10"/>
    </row>
    <row r="310130" spans="8:8" x14ac:dyDescent="0.35">
      <c r="H310130" s="10"/>
    </row>
    <row r="310131" spans="8:8" x14ac:dyDescent="0.35">
      <c r="H310131" s="10"/>
    </row>
    <row r="310132" spans="8:8" x14ac:dyDescent="0.35">
      <c r="H310132" s="10"/>
    </row>
    <row r="310133" spans="8:8" x14ac:dyDescent="0.35">
      <c r="H310133" s="10"/>
    </row>
    <row r="310134" spans="8:8" x14ac:dyDescent="0.35">
      <c r="H310134" s="10"/>
    </row>
    <row r="310135" spans="8:8" x14ac:dyDescent="0.35">
      <c r="H310135" s="10"/>
    </row>
    <row r="310136" spans="8:8" x14ac:dyDescent="0.35">
      <c r="H310136" s="10"/>
    </row>
    <row r="310137" spans="8:8" x14ac:dyDescent="0.35">
      <c r="H310137" s="10"/>
    </row>
    <row r="310138" spans="8:8" x14ac:dyDescent="0.35">
      <c r="H310138" s="10"/>
    </row>
    <row r="310139" spans="8:8" x14ac:dyDescent="0.35">
      <c r="H310139" s="10"/>
    </row>
    <row r="310140" spans="8:8" x14ac:dyDescent="0.35">
      <c r="H310140" s="10"/>
    </row>
    <row r="310141" spans="8:8" x14ac:dyDescent="0.35">
      <c r="H310141" s="10"/>
    </row>
    <row r="310142" spans="8:8" x14ac:dyDescent="0.35">
      <c r="H310142" s="10"/>
    </row>
    <row r="310143" spans="8:8" x14ac:dyDescent="0.35">
      <c r="H310143" s="10"/>
    </row>
    <row r="310144" spans="8:8" x14ac:dyDescent="0.35">
      <c r="H310144" s="10"/>
    </row>
    <row r="310145" spans="8:8" x14ac:dyDescent="0.35">
      <c r="H310145" s="10"/>
    </row>
    <row r="310146" spans="8:8" x14ac:dyDescent="0.35">
      <c r="H310146" s="10"/>
    </row>
    <row r="310147" spans="8:8" x14ac:dyDescent="0.35">
      <c r="H310147" s="10"/>
    </row>
    <row r="310148" spans="8:8" x14ac:dyDescent="0.35">
      <c r="H310148" s="10"/>
    </row>
    <row r="310149" spans="8:8" x14ac:dyDescent="0.35">
      <c r="H310149" s="10"/>
    </row>
    <row r="310150" spans="8:8" x14ac:dyDescent="0.35">
      <c r="H310150" s="10"/>
    </row>
    <row r="310151" spans="8:8" x14ac:dyDescent="0.35">
      <c r="H310151" s="10"/>
    </row>
    <row r="310152" spans="8:8" x14ac:dyDescent="0.35">
      <c r="H310152" s="10"/>
    </row>
    <row r="310153" spans="8:8" x14ac:dyDescent="0.35">
      <c r="H310153" s="10"/>
    </row>
    <row r="310154" spans="8:8" x14ac:dyDescent="0.35">
      <c r="H310154" s="10"/>
    </row>
    <row r="310155" spans="8:8" x14ac:dyDescent="0.35">
      <c r="H310155" s="10"/>
    </row>
    <row r="310156" spans="8:8" x14ac:dyDescent="0.35">
      <c r="H310156" s="10"/>
    </row>
    <row r="310157" spans="8:8" x14ac:dyDescent="0.35">
      <c r="H310157" s="10"/>
    </row>
    <row r="310158" spans="8:8" x14ac:dyDescent="0.35">
      <c r="H310158" s="10"/>
    </row>
    <row r="310159" spans="8:8" x14ac:dyDescent="0.35">
      <c r="H310159" s="10"/>
    </row>
    <row r="310160" spans="8:8" x14ac:dyDescent="0.35">
      <c r="H310160" s="10"/>
    </row>
    <row r="310161" spans="8:8" x14ac:dyDescent="0.35">
      <c r="H310161" s="10"/>
    </row>
    <row r="310162" spans="8:8" x14ac:dyDescent="0.35">
      <c r="H310162" s="10"/>
    </row>
    <row r="310163" spans="8:8" x14ac:dyDescent="0.35">
      <c r="H310163" s="10"/>
    </row>
    <row r="310164" spans="8:8" x14ac:dyDescent="0.35">
      <c r="H310164" s="10"/>
    </row>
    <row r="310165" spans="8:8" x14ac:dyDescent="0.35">
      <c r="H310165" s="10"/>
    </row>
    <row r="310166" spans="8:8" x14ac:dyDescent="0.35">
      <c r="H310166" s="10"/>
    </row>
    <row r="310167" spans="8:8" x14ac:dyDescent="0.35">
      <c r="H310167" s="10"/>
    </row>
    <row r="310168" spans="8:8" x14ac:dyDescent="0.35">
      <c r="H310168" s="10"/>
    </row>
    <row r="310169" spans="8:8" x14ac:dyDescent="0.35">
      <c r="H310169" s="10"/>
    </row>
    <row r="310170" spans="8:8" x14ac:dyDescent="0.35">
      <c r="H310170" s="10"/>
    </row>
    <row r="310171" spans="8:8" x14ac:dyDescent="0.35">
      <c r="H310171" s="10"/>
    </row>
    <row r="310172" spans="8:8" x14ac:dyDescent="0.35">
      <c r="H310172" s="10"/>
    </row>
    <row r="310173" spans="8:8" x14ac:dyDescent="0.35">
      <c r="H310173" s="10"/>
    </row>
    <row r="310174" spans="8:8" x14ac:dyDescent="0.35">
      <c r="H310174" s="10"/>
    </row>
    <row r="310175" spans="8:8" x14ac:dyDescent="0.35">
      <c r="H310175" s="10"/>
    </row>
    <row r="310176" spans="8:8" x14ac:dyDescent="0.35">
      <c r="H310176" s="10"/>
    </row>
    <row r="310177" spans="8:8" x14ac:dyDescent="0.35">
      <c r="H310177" s="10"/>
    </row>
    <row r="310178" spans="8:8" x14ac:dyDescent="0.35">
      <c r="H310178" s="10"/>
    </row>
    <row r="310179" spans="8:8" x14ac:dyDescent="0.35">
      <c r="H310179" s="10"/>
    </row>
    <row r="310180" spans="8:8" x14ac:dyDescent="0.35">
      <c r="H310180" s="10"/>
    </row>
    <row r="310181" spans="8:8" x14ac:dyDescent="0.35">
      <c r="H310181" s="10"/>
    </row>
    <row r="310182" spans="8:8" x14ac:dyDescent="0.35">
      <c r="H310182" s="10"/>
    </row>
    <row r="310183" spans="8:8" x14ac:dyDescent="0.35">
      <c r="H310183" s="10"/>
    </row>
    <row r="310184" spans="8:8" x14ac:dyDescent="0.35">
      <c r="H310184" s="10"/>
    </row>
    <row r="310185" spans="8:8" x14ac:dyDescent="0.35">
      <c r="H310185" s="10"/>
    </row>
    <row r="310186" spans="8:8" x14ac:dyDescent="0.35">
      <c r="H310186" s="10"/>
    </row>
    <row r="310187" spans="8:8" x14ac:dyDescent="0.35">
      <c r="H310187" s="10"/>
    </row>
    <row r="310188" spans="8:8" x14ac:dyDescent="0.35">
      <c r="H310188" s="10"/>
    </row>
    <row r="310189" spans="8:8" x14ac:dyDescent="0.35">
      <c r="H310189" s="10"/>
    </row>
    <row r="310190" spans="8:8" x14ac:dyDescent="0.35">
      <c r="H310190" s="10"/>
    </row>
    <row r="310191" spans="8:8" x14ac:dyDescent="0.35">
      <c r="H310191" s="10"/>
    </row>
    <row r="310192" spans="8:8" x14ac:dyDescent="0.35">
      <c r="H310192" s="10"/>
    </row>
    <row r="310193" spans="8:8" x14ac:dyDescent="0.35">
      <c r="H310193" s="10"/>
    </row>
    <row r="310194" spans="8:8" x14ac:dyDescent="0.35">
      <c r="H310194" s="10"/>
    </row>
    <row r="310195" spans="8:8" x14ac:dyDescent="0.35">
      <c r="H310195" s="10"/>
    </row>
    <row r="310196" spans="8:8" x14ac:dyDescent="0.35">
      <c r="H310196" s="10"/>
    </row>
    <row r="310197" spans="8:8" x14ac:dyDescent="0.35">
      <c r="H310197" s="10"/>
    </row>
    <row r="310198" spans="8:8" x14ac:dyDescent="0.35">
      <c r="H310198" s="10"/>
    </row>
    <row r="310199" spans="8:8" x14ac:dyDescent="0.35">
      <c r="H310199" s="10"/>
    </row>
    <row r="310200" spans="8:8" x14ac:dyDescent="0.35">
      <c r="H310200" s="10"/>
    </row>
    <row r="310201" spans="8:8" x14ac:dyDescent="0.35">
      <c r="H310201" s="10"/>
    </row>
    <row r="310202" spans="8:8" x14ac:dyDescent="0.35">
      <c r="H310202" s="10"/>
    </row>
    <row r="310203" spans="8:8" x14ac:dyDescent="0.35">
      <c r="H310203" s="10"/>
    </row>
    <row r="310204" spans="8:8" x14ac:dyDescent="0.35">
      <c r="H310204" s="10"/>
    </row>
    <row r="310205" spans="8:8" x14ac:dyDescent="0.35">
      <c r="H310205" s="10"/>
    </row>
    <row r="310206" spans="8:8" x14ac:dyDescent="0.35">
      <c r="H310206" s="10"/>
    </row>
    <row r="310207" spans="8:8" x14ac:dyDescent="0.35">
      <c r="H310207" s="10"/>
    </row>
    <row r="310208" spans="8:8" x14ac:dyDescent="0.35">
      <c r="H310208" s="10"/>
    </row>
    <row r="310209" spans="8:8" x14ac:dyDescent="0.35">
      <c r="H310209" s="10"/>
    </row>
    <row r="310210" spans="8:8" x14ac:dyDescent="0.35">
      <c r="H310210" s="10"/>
    </row>
    <row r="310211" spans="8:8" x14ac:dyDescent="0.35">
      <c r="H310211" s="10"/>
    </row>
    <row r="310212" spans="8:8" x14ac:dyDescent="0.35">
      <c r="H310212" s="10"/>
    </row>
    <row r="310213" spans="8:8" x14ac:dyDescent="0.35">
      <c r="H310213" s="10"/>
    </row>
    <row r="310214" spans="8:8" x14ac:dyDescent="0.35">
      <c r="H310214" s="10"/>
    </row>
    <row r="310215" spans="8:8" x14ac:dyDescent="0.35">
      <c r="H310215" s="10"/>
    </row>
    <row r="310216" spans="8:8" x14ac:dyDescent="0.35">
      <c r="H310216" s="10"/>
    </row>
    <row r="310217" spans="8:8" x14ac:dyDescent="0.35">
      <c r="H310217" s="10"/>
    </row>
    <row r="310218" spans="8:8" x14ac:dyDescent="0.35">
      <c r="H310218" s="10"/>
    </row>
    <row r="310219" spans="8:8" x14ac:dyDescent="0.35">
      <c r="H310219" s="10"/>
    </row>
    <row r="310220" spans="8:8" x14ac:dyDescent="0.35">
      <c r="H310220" s="10"/>
    </row>
    <row r="310221" spans="8:8" x14ac:dyDescent="0.35">
      <c r="H310221" s="10"/>
    </row>
    <row r="310222" spans="8:8" x14ac:dyDescent="0.35">
      <c r="H310222" s="10"/>
    </row>
    <row r="310223" spans="8:8" x14ac:dyDescent="0.35">
      <c r="H310223" s="10"/>
    </row>
    <row r="310224" spans="8:8" x14ac:dyDescent="0.35">
      <c r="H310224" s="10"/>
    </row>
    <row r="310225" spans="8:8" x14ac:dyDescent="0.35">
      <c r="H310225" s="10"/>
    </row>
    <row r="310226" spans="8:8" x14ac:dyDescent="0.35">
      <c r="H310226" s="10"/>
    </row>
    <row r="310227" spans="8:8" x14ac:dyDescent="0.35">
      <c r="H310227" s="10"/>
    </row>
    <row r="310228" spans="8:8" x14ac:dyDescent="0.35">
      <c r="H310228" s="10"/>
    </row>
    <row r="310229" spans="8:8" x14ac:dyDescent="0.35">
      <c r="H310229" s="10"/>
    </row>
    <row r="310230" spans="8:8" x14ac:dyDescent="0.35">
      <c r="H310230" s="10"/>
    </row>
    <row r="310231" spans="8:8" x14ac:dyDescent="0.35">
      <c r="H310231" s="10"/>
    </row>
    <row r="310232" spans="8:8" x14ac:dyDescent="0.35">
      <c r="H310232" s="10"/>
    </row>
    <row r="310233" spans="8:8" x14ac:dyDescent="0.35">
      <c r="H310233" s="10"/>
    </row>
    <row r="310234" spans="8:8" x14ac:dyDescent="0.35">
      <c r="H310234" s="10"/>
    </row>
    <row r="310235" spans="8:8" x14ac:dyDescent="0.35">
      <c r="H310235" s="10"/>
    </row>
    <row r="310236" spans="8:8" x14ac:dyDescent="0.35">
      <c r="H310236" s="10"/>
    </row>
    <row r="310237" spans="8:8" x14ac:dyDescent="0.35">
      <c r="H310237" s="10"/>
    </row>
    <row r="310238" spans="8:8" x14ac:dyDescent="0.35">
      <c r="H310238" s="10"/>
    </row>
    <row r="310239" spans="8:8" x14ac:dyDescent="0.35">
      <c r="H310239" s="10"/>
    </row>
    <row r="310240" spans="8:8" x14ac:dyDescent="0.35">
      <c r="H310240" s="10"/>
    </row>
    <row r="310241" spans="8:8" x14ac:dyDescent="0.35">
      <c r="H310241" s="10"/>
    </row>
    <row r="310242" spans="8:8" x14ac:dyDescent="0.35">
      <c r="H310242" s="10"/>
    </row>
    <row r="310243" spans="8:8" x14ac:dyDescent="0.35">
      <c r="H310243" s="10"/>
    </row>
    <row r="310244" spans="8:8" x14ac:dyDescent="0.35">
      <c r="H310244" s="10"/>
    </row>
    <row r="310245" spans="8:8" x14ac:dyDescent="0.35">
      <c r="H310245" s="10"/>
    </row>
    <row r="310246" spans="8:8" x14ac:dyDescent="0.35">
      <c r="H310246" s="10"/>
    </row>
    <row r="310247" spans="8:8" x14ac:dyDescent="0.35">
      <c r="H310247" s="10"/>
    </row>
    <row r="310248" spans="8:8" x14ac:dyDescent="0.35">
      <c r="H310248" s="10"/>
    </row>
    <row r="310249" spans="8:8" x14ac:dyDescent="0.35">
      <c r="H310249" s="10"/>
    </row>
    <row r="310250" spans="8:8" x14ac:dyDescent="0.35">
      <c r="H310250" s="10"/>
    </row>
    <row r="310251" spans="8:8" x14ac:dyDescent="0.35">
      <c r="H310251" s="10"/>
    </row>
    <row r="310252" spans="8:8" x14ac:dyDescent="0.35">
      <c r="H310252" s="10"/>
    </row>
    <row r="310253" spans="8:8" x14ac:dyDescent="0.35">
      <c r="H310253" s="10"/>
    </row>
    <row r="310254" spans="8:8" x14ac:dyDescent="0.35">
      <c r="H310254" s="10"/>
    </row>
    <row r="310255" spans="8:8" x14ac:dyDescent="0.35">
      <c r="H310255" s="10"/>
    </row>
    <row r="310256" spans="8:8" x14ac:dyDescent="0.35">
      <c r="H310256" s="10"/>
    </row>
    <row r="310257" spans="8:8" x14ac:dyDescent="0.35">
      <c r="H310257" s="10"/>
    </row>
    <row r="310258" spans="8:8" x14ac:dyDescent="0.35">
      <c r="H310258" s="10"/>
    </row>
    <row r="310259" spans="8:8" x14ac:dyDescent="0.35">
      <c r="H310259" s="10"/>
    </row>
    <row r="310260" spans="8:8" x14ac:dyDescent="0.35">
      <c r="H310260" s="10"/>
    </row>
    <row r="310261" spans="8:8" x14ac:dyDescent="0.35">
      <c r="H310261" s="10"/>
    </row>
    <row r="310262" spans="8:8" x14ac:dyDescent="0.35">
      <c r="H310262" s="10"/>
    </row>
    <row r="310263" spans="8:8" x14ac:dyDescent="0.35">
      <c r="H310263" s="10"/>
    </row>
    <row r="310264" spans="8:8" x14ac:dyDescent="0.35">
      <c r="H310264" s="10"/>
    </row>
    <row r="310265" spans="8:8" x14ac:dyDescent="0.35">
      <c r="H310265" s="10"/>
    </row>
    <row r="310266" spans="8:8" x14ac:dyDescent="0.35">
      <c r="H310266" s="10"/>
    </row>
    <row r="310267" spans="8:8" x14ac:dyDescent="0.35">
      <c r="H310267" s="10"/>
    </row>
    <row r="310268" spans="8:8" x14ac:dyDescent="0.35">
      <c r="H310268" s="10"/>
    </row>
    <row r="310269" spans="8:8" x14ac:dyDescent="0.35">
      <c r="H310269" s="10"/>
    </row>
    <row r="310270" spans="8:8" x14ac:dyDescent="0.35">
      <c r="H310270" s="10"/>
    </row>
    <row r="310271" spans="8:8" x14ac:dyDescent="0.35">
      <c r="H310271" s="10"/>
    </row>
    <row r="310272" spans="8:8" x14ac:dyDescent="0.35">
      <c r="H310272" s="10"/>
    </row>
    <row r="310273" spans="8:8" x14ac:dyDescent="0.35">
      <c r="H310273" s="10"/>
    </row>
    <row r="310274" spans="8:8" x14ac:dyDescent="0.35">
      <c r="H310274" s="10"/>
    </row>
    <row r="310275" spans="8:8" x14ac:dyDescent="0.35">
      <c r="H310275" s="10"/>
    </row>
    <row r="310276" spans="8:8" x14ac:dyDescent="0.35">
      <c r="H310276" s="10"/>
    </row>
    <row r="310277" spans="8:8" x14ac:dyDescent="0.35">
      <c r="H310277" s="10"/>
    </row>
    <row r="310278" spans="8:8" x14ac:dyDescent="0.35">
      <c r="H310278" s="10"/>
    </row>
    <row r="310279" spans="8:8" x14ac:dyDescent="0.35">
      <c r="H310279" s="10"/>
    </row>
    <row r="310280" spans="8:8" x14ac:dyDescent="0.35">
      <c r="H310280" s="10"/>
    </row>
    <row r="310281" spans="8:8" x14ac:dyDescent="0.35">
      <c r="H310281" s="10"/>
    </row>
    <row r="310282" spans="8:8" x14ac:dyDescent="0.35">
      <c r="H310282" s="10"/>
    </row>
    <row r="310283" spans="8:8" x14ac:dyDescent="0.35">
      <c r="H310283" s="10"/>
    </row>
    <row r="310284" spans="8:8" x14ac:dyDescent="0.35">
      <c r="H310284" s="10"/>
    </row>
    <row r="310285" spans="8:8" x14ac:dyDescent="0.35">
      <c r="H310285" s="10"/>
    </row>
    <row r="310286" spans="8:8" x14ac:dyDescent="0.35">
      <c r="H310286" s="10"/>
    </row>
    <row r="310287" spans="8:8" x14ac:dyDescent="0.35">
      <c r="H310287" s="10"/>
    </row>
    <row r="310288" spans="8:8" x14ac:dyDescent="0.35">
      <c r="H310288" s="10"/>
    </row>
    <row r="310289" spans="8:8" x14ac:dyDescent="0.35">
      <c r="H310289" s="10"/>
    </row>
    <row r="310290" spans="8:8" x14ac:dyDescent="0.35">
      <c r="H310290" s="10"/>
    </row>
    <row r="310291" spans="8:8" x14ac:dyDescent="0.35">
      <c r="H310291" s="10"/>
    </row>
    <row r="310292" spans="8:8" x14ac:dyDescent="0.35">
      <c r="H310292" s="10"/>
    </row>
    <row r="310293" spans="8:8" x14ac:dyDescent="0.35">
      <c r="H310293" s="10"/>
    </row>
    <row r="310294" spans="8:8" x14ac:dyDescent="0.35">
      <c r="H310294" s="10"/>
    </row>
    <row r="310295" spans="8:8" x14ac:dyDescent="0.35">
      <c r="H310295" s="10"/>
    </row>
    <row r="310296" spans="8:8" x14ac:dyDescent="0.35">
      <c r="H310296" s="10"/>
    </row>
    <row r="310297" spans="8:8" x14ac:dyDescent="0.35">
      <c r="H310297" s="10"/>
    </row>
    <row r="310298" spans="8:8" x14ac:dyDescent="0.35">
      <c r="H310298" s="10"/>
    </row>
    <row r="310299" spans="8:8" x14ac:dyDescent="0.35">
      <c r="H310299" s="10"/>
    </row>
    <row r="310300" spans="8:8" x14ac:dyDescent="0.35">
      <c r="H310300" s="10"/>
    </row>
    <row r="310301" spans="8:8" x14ac:dyDescent="0.35">
      <c r="H310301" s="10"/>
    </row>
    <row r="310302" spans="8:8" x14ac:dyDescent="0.35">
      <c r="H310302" s="10"/>
    </row>
    <row r="310303" spans="8:8" x14ac:dyDescent="0.35">
      <c r="H310303" s="10"/>
    </row>
    <row r="310304" spans="8:8" x14ac:dyDescent="0.35">
      <c r="H310304" s="10"/>
    </row>
    <row r="310305" spans="8:8" x14ac:dyDescent="0.35">
      <c r="H310305" s="10"/>
    </row>
    <row r="310306" spans="8:8" x14ac:dyDescent="0.35">
      <c r="H310306" s="10"/>
    </row>
    <row r="310307" spans="8:8" x14ac:dyDescent="0.35">
      <c r="H310307" s="10"/>
    </row>
    <row r="310308" spans="8:8" x14ac:dyDescent="0.35">
      <c r="H310308" s="10"/>
    </row>
    <row r="310309" spans="8:8" x14ac:dyDescent="0.35">
      <c r="H310309" s="10"/>
    </row>
    <row r="310310" spans="8:8" x14ac:dyDescent="0.35">
      <c r="H310310" s="10"/>
    </row>
    <row r="310311" spans="8:8" x14ac:dyDescent="0.35">
      <c r="H310311" s="10"/>
    </row>
    <row r="310312" spans="8:8" x14ac:dyDescent="0.35">
      <c r="H310312" s="10"/>
    </row>
    <row r="310313" spans="8:8" x14ac:dyDescent="0.35">
      <c r="H310313" s="10"/>
    </row>
    <row r="310314" spans="8:8" x14ac:dyDescent="0.35">
      <c r="H310314" s="10"/>
    </row>
    <row r="310315" spans="8:8" x14ac:dyDescent="0.35">
      <c r="H310315" s="10"/>
    </row>
    <row r="310316" spans="8:8" x14ac:dyDescent="0.35">
      <c r="H310316" s="10"/>
    </row>
    <row r="310317" spans="8:8" x14ac:dyDescent="0.35">
      <c r="H310317" s="10"/>
    </row>
    <row r="310318" spans="8:8" x14ac:dyDescent="0.35">
      <c r="H310318" s="10"/>
    </row>
    <row r="310319" spans="8:8" x14ac:dyDescent="0.35">
      <c r="H310319" s="10"/>
    </row>
    <row r="310320" spans="8:8" x14ac:dyDescent="0.35">
      <c r="H310320" s="10"/>
    </row>
    <row r="310321" spans="8:8" x14ac:dyDescent="0.35">
      <c r="H310321" s="10"/>
    </row>
    <row r="310322" spans="8:8" x14ac:dyDescent="0.35">
      <c r="H310322" s="10"/>
    </row>
    <row r="310323" spans="8:8" x14ac:dyDescent="0.35">
      <c r="H310323" s="10"/>
    </row>
    <row r="310324" spans="8:8" x14ac:dyDescent="0.35">
      <c r="H310324" s="10"/>
    </row>
    <row r="310325" spans="8:8" x14ac:dyDescent="0.35">
      <c r="H310325" s="10"/>
    </row>
    <row r="310326" spans="8:8" x14ac:dyDescent="0.35">
      <c r="H310326" s="10"/>
    </row>
    <row r="310327" spans="8:8" x14ac:dyDescent="0.35">
      <c r="H310327" s="10"/>
    </row>
    <row r="310328" spans="8:8" x14ac:dyDescent="0.35">
      <c r="H310328" s="10"/>
    </row>
    <row r="310329" spans="8:8" x14ac:dyDescent="0.35">
      <c r="H310329" s="10"/>
    </row>
    <row r="310330" spans="8:8" x14ac:dyDescent="0.35">
      <c r="H310330" s="10"/>
    </row>
    <row r="310331" spans="8:8" x14ac:dyDescent="0.35">
      <c r="H310331" s="10"/>
    </row>
    <row r="310332" spans="8:8" x14ac:dyDescent="0.35">
      <c r="H310332" s="10"/>
    </row>
    <row r="310333" spans="8:8" x14ac:dyDescent="0.35">
      <c r="H310333" s="10"/>
    </row>
    <row r="310334" spans="8:8" x14ac:dyDescent="0.35">
      <c r="H310334" s="10"/>
    </row>
    <row r="310335" spans="8:8" x14ac:dyDescent="0.35">
      <c r="H310335" s="10"/>
    </row>
    <row r="310336" spans="8:8" x14ac:dyDescent="0.35">
      <c r="H310336" s="10"/>
    </row>
    <row r="310337" spans="8:8" x14ac:dyDescent="0.35">
      <c r="H310337" s="10"/>
    </row>
    <row r="310338" spans="8:8" x14ac:dyDescent="0.35">
      <c r="H310338" s="10"/>
    </row>
    <row r="310339" spans="8:8" x14ac:dyDescent="0.35">
      <c r="H310339" s="10"/>
    </row>
    <row r="310340" spans="8:8" x14ac:dyDescent="0.35">
      <c r="H310340" s="10"/>
    </row>
    <row r="310341" spans="8:8" x14ac:dyDescent="0.35">
      <c r="H310341" s="10"/>
    </row>
    <row r="310342" spans="8:8" x14ac:dyDescent="0.35">
      <c r="H310342" s="10"/>
    </row>
    <row r="310343" spans="8:8" x14ac:dyDescent="0.35">
      <c r="H310343" s="10"/>
    </row>
    <row r="310344" spans="8:8" x14ac:dyDescent="0.35">
      <c r="H310344" s="10"/>
    </row>
    <row r="310345" spans="8:8" x14ac:dyDescent="0.35">
      <c r="H310345" s="10"/>
    </row>
    <row r="310346" spans="8:8" x14ac:dyDescent="0.35">
      <c r="H310346" s="10"/>
    </row>
    <row r="310347" spans="8:8" x14ac:dyDescent="0.35">
      <c r="H310347" s="10"/>
    </row>
    <row r="310348" spans="8:8" x14ac:dyDescent="0.35">
      <c r="H310348" s="10"/>
    </row>
    <row r="310349" spans="8:8" x14ac:dyDescent="0.35">
      <c r="H310349" s="10"/>
    </row>
    <row r="310350" spans="8:8" x14ac:dyDescent="0.35">
      <c r="H310350" s="10"/>
    </row>
    <row r="310351" spans="8:8" x14ac:dyDescent="0.35">
      <c r="H310351" s="10"/>
    </row>
    <row r="310352" spans="8:8" x14ac:dyDescent="0.35">
      <c r="H310352" s="10"/>
    </row>
    <row r="310353" spans="8:8" x14ac:dyDescent="0.35">
      <c r="H310353" s="10"/>
    </row>
    <row r="310354" spans="8:8" x14ac:dyDescent="0.35">
      <c r="H310354" s="10"/>
    </row>
    <row r="310355" spans="8:8" x14ac:dyDescent="0.35">
      <c r="H310355" s="10"/>
    </row>
    <row r="310356" spans="8:8" x14ac:dyDescent="0.35">
      <c r="H310356" s="10"/>
    </row>
    <row r="310357" spans="8:8" x14ac:dyDescent="0.35">
      <c r="H310357" s="10"/>
    </row>
    <row r="310358" spans="8:8" x14ac:dyDescent="0.35">
      <c r="H310358" s="10"/>
    </row>
    <row r="310359" spans="8:8" x14ac:dyDescent="0.35">
      <c r="H310359" s="10"/>
    </row>
    <row r="310360" spans="8:8" x14ac:dyDescent="0.35">
      <c r="H310360" s="10"/>
    </row>
    <row r="310361" spans="8:8" x14ac:dyDescent="0.35">
      <c r="H310361" s="10"/>
    </row>
    <row r="310362" spans="8:8" x14ac:dyDescent="0.35">
      <c r="H310362" s="10"/>
    </row>
    <row r="310363" spans="8:8" x14ac:dyDescent="0.35">
      <c r="H310363" s="10"/>
    </row>
    <row r="310364" spans="8:8" x14ac:dyDescent="0.35">
      <c r="H310364" s="10"/>
    </row>
    <row r="310365" spans="8:8" x14ac:dyDescent="0.35">
      <c r="H310365" s="10"/>
    </row>
    <row r="310366" spans="8:8" x14ac:dyDescent="0.35">
      <c r="H310366" s="10"/>
    </row>
    <row r="310367" spans="8:8" x14ac:dyDescent="0.35">
      <c r="H310367" s="10"/>
    </row>
    <row r="310368" spans="8:8" x14ac:dyDescent="0.35">
      <c r="H310368" s="10"/>
    </row>
    <row r="310369" spans="8:8" x14ac:dyDescent="0.35">
      <c r="H310369" s="10"/>
    </row>
    <row r="310370" spans="8:8" x14ac:dyDescent="0.35">
      <c r="H310370" s="10"/>
    </row>
    <row r="310371" spans="8:8" x14ac:dyDescent="0.35">
      <c r="H310371" s="10"/>
    </row>
    <row r="310372" spans="8:8" x14ac:dyDescent="0.35">
      <c r="H310372" s="10"/>
    </row>
    <row r="310373" spans="8:8" x14ac:dyDescent="0.35">
      <c r="H310373" s="10"/>
    </row>
    <row r="310374" spans="8:8" x14ac:dyDescent="0.35">
      <c r="H310374" s="10"/>
    </row>
    <row r="310375" spans="8:8" x14ac:dyDescent="0.35">
      <c r="H310375" s="10"/>
    </row>
    <row r="310376" spans="8:8" x14ac:dyDescent="0.35">
      <c r="H310376" s="10"/>
    </row>
    <row r="310377" spans="8:8" x14ac:dyDescent="0.35">
      <c r="H310377" s="10"/>
    </row>
    <row r="310378" spans="8:8" x14ac:dyDescent="0.35">
      <c r="H310378" s="10"/>
    </row>
    <row r="310379" spans="8:8" x14ac:dyDescent="0.35">
      <c r="H310379" s="10"/>
    </row>
    <row r="310380" spans="8:8" x14ac:dyDescent="0.35">
      <c r="H310380" s="10"/>
    </row>
    <row r="310381" spans="8:8" x14ac:dyDescent="0.35">
      <c r="H310381" s="10"/>
    </row>
    <row r="310382" spans="8:8" x14ac:dyDescent="0.35">
      <c r="H310382" s="10"/>
    </row>
    <row r="310383" spans="8:8" x14ac:dyDescent="0.35">
      <c r="H310383" s="10"/>
    </row>
    <row r="310384" spans="8:8" x14ac:dyDescent="0.35">
      <c r="H310384" s="10"/>
    </row>
    <row r="310385" spans="8:8" x14ac:dyDescent="0.35">
      <c r="H310385" s="10"/>
    </row>
    <row r="310386" spans="8:8" x14ac:dyDescent="0.35">
      <c r="H310386" s="10"/>
    </row>
    <row r="310387" spans="8:8" x14ac:dyDescent="0.35">
      <c r="H310387" s="10"/>
    </row>
    <row r="310388" spans="8:8" x14ac:dyDescent="0.35">
      <c r="H310388" s="10"/>
    </row>
    <row r="310389" spans="8:8" x14ac:dyDescent="0.35">
      <c r="H310389" s="10"/>
    </row>
    <row r="310390" spans="8:8" x14ac:dyDescent="0.35">
      <c r="H310390" s="10"/>
    </row>
    <row r="310391" spans="8:8" x14ac:dyDescent="0.35">
      <c r="H310391" s="10"/>
    </row>
    <row r="310392" spans="8:8" x14ac:dyDescent="0.35">
      <c r="H310392" s="10"/>
    </row>
    <row r="310393" spans="8:8" x14ac:dyDescent="0.35">
      <c r="H310393" s="10"/>
    </row>
    <row r="310394" spans="8:8" x14ac:dyDescent="0.35">
      <c r="H310394" s="10"/>
    </row>
    <row r="310395" spans="8:8" x14ac:dyDescent="0.35">
      <c r="H310395" s="10"/>
    </row>
    <row r="310396" spans="8:8" x14ac:dyDescent="0.35">
      <c r="H310396" s="10"/>
    </row>
    <row r="310397" spans="8:8" x14ac:dyDescent="0.35">
      <c r="H310397" s="10"/>
    </row>
    <row r="310398" spans="8:8" x14ac:dyDescent="0.35">
      <c r="H310398" s="10"/>
    </row>
    <row r="310399" spans="8:8" x14ac:dyDescent="0.35">
      <c r="H310399" s="10"/>
    </row>
    <row r="310400" spans="8:8" x14ac:dyDescent="0.35">
      <c r="H310400" s="10"/>
    </row>
    <row r="310401" spans="8:8" x14ac:dyDescent="0.35">
      <c r="H310401" s="10"/>
    </row>
    <row r="310402" spans="8:8" x14ac:dyDescent="0.35">
      <c r="H310402" s="10"/>
    </row>
    <row r="310403" spans="8:8" x14ac:dyDescent="0.35">
      <c r="H310403" s="10"/>
    </row>
    <row r="310404" spans="8:8" x14ac:dyDescent="0.35">
      <c r="H310404" s="10"/>
    </row>
    <row r="310405" spans="8:8" x14ac:dyDescent="0.35">
      <c r="H310405" s="10"/>
    </row>
    <row r="310406" spans="8:8" x14ac:dyDescent="0.35">
      <c r="H310406" s="10"/>
    </row>
    <row r="310407" spans="8:8" x14ac:dyDescent="0.35">
      <c r="H310407" s="10"/>
    </row>
    <row r="310408" spans="8:8" x14ac:dyDescent="0.35">
      <c r="H310408" s="10"/>
    </row>
    <row r="310409" spans="8:8" x14ac:dyDescent="0.35">
      <c r="H310409" s="10"/>
    </row>
    <row r="310410" spans="8:8" x14ac:dyDescent="0.35">
      <c r="H310410" s="10"/>
    </row>
    <row r="310411" spans="8:8" x14ac:dyDescent="0.35">
      <c r="H310411" s="10"/>
    </row>
    <row r="310412" spans="8:8" x14ac:dyDescent="0.35">
      <c r="H310412" s="10"/>
    </row>
    <row r="310413" spans="8:8" x14ac:dyDescent="0.35">
      <c r="H310413" s="10"/>
    </row>
    <row r="310414" spans="8:8" x14ac:dyDescent="0.35">
      <c r="H310414" s="10"/>
    </row>
    <row r="310415" spans="8:8" x14ac:dyDescent="0.35">
      <c r="H310415" s="10"/>
    </row>
    <row r="310416" spans="8:8" x14ac:dyDescent="0.35">
      <c r="H310416" s="10"/>
    </row>
    <row r="310417" spans="8:8" x14ac:dyDescent="0.35">
      <c r="H310417" s="10"/>
    </row>
    <row r="310418" spans="8:8" x14ac:dyDescent="0.35">
      <c r="H310418" s="10"/>
    </row>
    <row r="310419" spans="8:8" x14ac:dyDescent="0.35">
      <c r="H310419" s="10"/>
    </row>
    <row r="310420" spans="8:8" x14ac:dyDescent="0.35">
      <c r="H310420" s="10"/>
    </row>
    <row r="310421" spans="8:8" x14ac:dyDescent="0.35">
      <c r="H310421" s="10"/>
    </row>
    <row r="310422" spans="8:8" x14ac:dyDescent="0.35">
      <c r="H310422" s="10"/>
    </row>
    <row r="310423" spans="8:8" x14ac:dyDescent="0.35">
      <c r="H310423" s="10"/>
    </row>
    <row r="310424" spans="8:8" x14ac:dyDescent="0.35">
      <c r="H310424" s="10"/>
    </row>
    <row r="310425" spans="8:8" x14ac:dyDescent="0.35">
      <c r="H310425" s="10"/>
    </row>
    <row r="310426" spans="8:8" x14ac:dyDescent="0.35">
      <c r="H310426" s="10"/>
    </row>
    <row r="310427" spans="8:8" x14ac:dyDescent="0.35">
      <c r="H310427" s="10"/>
    </row>
    <row r="310428" spans="8:8" x14ac:dyDescent="0.35">
      <c r="H310428" s="10"/>
    </row>
    <row r="310429" spans="8:8" x14ac:dyDescent="0.35">
      <c r="H310429" s="10"/>
    </row>
    <row r="310430" spans="8:8" x14ac:dyDescent="0.35">
      <c r="H310430" s="10"/>
    </row>
    <row r="310431" spans="8:8" x14ac:dyDescent="0.35">
      <c r="H310431" s="10"/>
    </row>
    <row r="310432" spans="8:8" x14ac:dyDescent="0.35">
      <c r="H310432" s="10"/>
    </row>
    <row r="310433" spans="8:8" x14ac:dyDescent="0.35">
      <c r="H310433" s="10"/>
    </row>
    <row r="310434" spans="8:8" x14ac:dyDescent="0.35">
      <c r="H310434" s="10"/>
    </row>
    <row r="310435" spans="8:8" x14ac:dyDescent="0.35">
      <c r="H310435" s="10"/>
    </row>
    <row r="310436" spans="8:8" x14ac:dyDescent="0.35">
      <c r="H310436" s="10"/>
    </row>
    <row r="310437" spans="8:8" x14ac:dyDescent="0.35">
      <c r="H310437" s="10"/>
    </row>
    <row r="310438" spans="8:8" x14ac:dyDescent="0.35">
      <c r="H310438" s="10"/>
    </row>
    <row r="310439" spans="8:8" x14ac:dyDescent="0.35">
      <c r="H310439" s="10"/>
    </row>
    <row r="310440" spans="8:8" x14ac:dyDescent="0.35">
      <c r="H310440" s="10"/>
    </row>
    <row r="310441" spans="8:8" x14ac:dyDescent="0.35">
      <c r="H310441" s="10"/>
    </row>
    <row r="310442" spans="8:8" x14ac:dyDescent="0.35">
      <c r="H310442" s="10"/>
    </row>
    <row r="310443" spans="8:8" x14ac:dyDescent="0.35">
      <c r="H310443" s="10"/>
    </row>
    <row r="310444" spans="8:8" x14ac:dyDescent="0.35">
      <c r="H310444" s="10"/>
    </row>
    <row r="310445" spans="8:8" x14ac:dyDescent="0.35">
      <c r="H310445" s="10"/>
    </row>
    <row r="310446" spans="8:8" x14ac:dyDescent="0.35">
      <c r="H310446" s="10"/>
    </row>
    <row r="310447" spans="8:8" x14ac:dyDescent="0.35">
      <c r="H310447" s="10"/>
    </row>
    <row r="310448" spans="8:8" x14ac:dyDescent="0.35">
      <c r="H310448" s="10"/>
    </row>
    <row r="310449" spans="8:8" x14ac:dyDescent="0.35">
      <c r="H310449" s="10"/>
    </row>
    <row r="310450" spans="8:8" x14ac:dyDescent="0.35">
      <c r="H310450" s="10"/>
    </row>
    <row r="310451" spans="8:8" x14ac:dyDescent="0.35">
      <c r="H310451" s="10"/>
    </row>
    <row r="310452" spans="8:8" x14ac:dyDescent="0.35">
      <c r="H310452" s="10"/>
    </row>
    <row r="310453" spans="8:8" x14ac:dyDescent="0.35">
      <c r="H310453" s="10"/>
    </row>
    <row r="310454" spans="8:8" x14ac:dyDescent="0.35">
      <c r="H310454" s="10"/>
    </row>
    <row r="310455" spans="8:8" x14ac:dyDescent="0.35">
      <c r="H310455" s="10"/>
    </row>
    <row r="310456" spans="8:8" x14ac:dyDescent="0.35">
      <c r="H310456" s="10"/>
    </row>
    <row r="310457" spans="8:8" x14ac:dyDescent="0.35">
      <c r="H310457" s="10"/>
    </row>
    <row r="310458" spans="8:8" x14ac:dyDescent="0.35">
      <c r="H310458" s="10"/>
    </row>
    <row r="310459" spans="8:8" x14ac:dyDescent="0.35">
      <c r="H310459" s="10"/>
    </row>
    <row r="310460" spans="8:8" x14ac:dyDescent="0.35">
      <c r="H310460" s="10"/>
    </row>
    <row r="310461" spans="8:8" x14ac:dyDescent="0.35">
      <c r="H310461" s="10"/>
    </row>
    <row r="310462" spans="8:8" x14ac:dyDescent="0.35">
      <c r="H310462" s="10"/>
    </row>
    <row r="310463" spans="8:8" x14ac:dyDescent="0.35">
      <c r="H310463" s="10"/>
    </row>
    <row r="310464" spans="8:8" x14ac:dyDescent="0.35">
      <c r="H310464" s="10"/>
    </row>
    <row r="310465" spans="8:8" x14ac:dyDescent="0.35">
      <c r="H310465" s="10"/>
    </row>
    <row r="310466" spans="8:8" x14ac:dyDescent="0.35">
      <c r="H310466" s="10"/>
    </row>
    <row r="310467" spans="8:8" x14ac:dyDescent="0.35">
      <c r="H310467" s="10"/>
    </row>
    <row r="310468" spans="8:8" x14ac:dyDescent="0.35">
      <c r="H310468" s="10"/>
    </row>
    <row r="310469" spans="8:8" x14ac:dyDescent="0.35">
      <c r="H310469" s="10"/>
    </row>
    <row r="310470" spans="8:8" x14ac:dyDescent="0.35">
      <c r="H310470" s="10"/>
    </row>
    <row r="310471" spans="8:8" x14ac:dyDescent="0.35">
      <c r="H310471" s="10"/>
    </row>
    <row r="310472" spans="8:8" x14ac:dyDescent="0.35">
      <c r="H310472" s="10"/>
    </row>
    <row r="310473" spans="8:8" x14ac:dyDescent="0.35">
      <c r="H310473" s="10"/>
    </row>
    <row r="310474" spans="8:8" x14ac:dyDescent="0.35">
      <c r="H310474" s="10"/>
    </row>
    <row r="310475" spans="8:8" x14ac:dyDescent="0.35">
      <c r="H310475" s="10"/>
    </row>
    <row r="310476" spans="8:8" x14ac:dyDescent="0.35">
      <c r="H310476" s="10"/>
    </row>
    <row r="310477" spans="8:8" x14ac:dyDescent="0.35">
      <c r="H310477" s="10"/>
    </row>
    <row r="310478" spans="8:8" x14ac:dyDescent="0.35">
      <c r="H310478" s="10"/>
    </row>
    <row r="310479" spans="8:8" x14ac:dyDescent="0.35">
      <c r="H310479" s="10"/>
    </row>
    <row r="310480" spans="8:8" x14ac:dyDescent="0.35">
      <c r="H310480" s="10"/>
    </row>
    <row r="310481" spans="8:8" x14ac:dyDescent="0.35">
      <c r="H310481" s="10"/>
    </row>
    <row r="310482" spans="8:8" x14ac:dyDescent="0.35">
      <c r="H310482" s="10"/>
    </row>
    <row r="310483" spans="8:8" x14ac:dyDescent="0.35">
      <c r="H310483" s="10"/>
    </row>
    <row r="310484" spans="8:8" x14ac:dyDescent="0.35">
      <c r="H310484" s="10"/>
    </row>
    <row r="310485" spans="8:8" x14ac:dyDescent="0.35">
      <c r="H310485" s="10"/>
    </row>
    <row r="310486" spans="8:8" x14ac:dyDescent="0.35">
      <c r="H310486" s="10"/>
    </row>
    <row r="310487" spans="8:8" x14ac:dyDescent="0.35">
      <c r="H310487" s="10"/>
    </row>
    <row r="310488" spans="8:8" x14ac:dyDescent="0.35">
      <c r="H310488" s="10"/>
    </row>
    <row r="310489" spans="8:8" x14ac:dyDescent="0.35">
      <c r="H310489" s="10"/>
    </row>
    <row r="310490" spans="8:8" x14ac:dyDescent="0.35">
      <c r="H310490" s="10"/>
    </row>
    <row r="310491" spans="8:8" x14ac:dyDescent="0.35">
      <c r="H310491" s="10"/>
    </row>
    <row r="310492" spans="8:8" x14ac:dyDescent="0.35">
      <c r="H310492" s="10"/>
    </row>
    <row r="310493" spans="8:8" x14ac:dyDescent="0.35">
      <c r="H310493" s="10"/>
    </row>
    <row r="310494" spans="8:8" x14ac:dyDescent="0.35">
      <c r="H310494" s="10"/>
    </row>
    <row r="310495" spans="8:8" x14ac:dyDescent="0.35">
      <c r="H310495" s="10"/>
    </row>
    <row r="310496" spans="8:8" x14ac:dyDescent="0.35">
      <c r="H310496" s="10"/>
    </row>
    <row r="310497" spans="8:8" x14ac:dyDescent="0.35">
      <c r="H310497" s="10"/>
    </row>
    <row r="310498" spans="8:8" x14ac:dyDescent="0.35">
      <c r="H310498" s="10"/>
    </row>
    <row r="310499" spans="8:8" x14ac:dyDescent="0.35">
      <c r="H310499" s="10"/>
    </row>
    <row r="310500" spans="8:8" x14ac:dyDescent="0.35">
      <c r="H310500" s="10"/>
    </row>
    <row r="310501" spans="8:8" x14ac:dyDescent="0.35">
      <c r="H310501" s="10"/>
    </row>
    <row r="310502" spans="8:8" x14ac:dyDescent="0.35">
      <c r="H310502" s="10"/>
    </row>
    <row r="310503" spans="8:8" x14ac:dyDescent="0.35">
      <c r="H310503" s="10"/>
    </row>
    <row r="310504" spans="8:8" x14ac:dyDescent="0.35">
      <c r="H310504" s="10"/>
    </row>
    <row r="310505" spans="8:8" x14ac:dyDescent="0.35">
      <c r="H310505" s="10"/>
    </row>
    <row r="310506" spans="8:8" x14ac:dyDescent="0.35">
      <c r="H310506" s="10"/>
    </row>
    <row r="310507" spans="8:8" x14ac:dyDescent="0.35">
      <c r="H310507" s="10"/>
    </row>
    <row r="310508" spans="8:8" x14ac:dyDescent="0.35">
      <c r="H310508" s="10"/>
    </row>
    <row r="310509" spans="8:8" x14ac:dyDescent="0.35">
      <c r="H310509" s="10"/>
    </row>
    <row r="310510" spans="8:8" x14ac:dyDescent="0.35">
      <c r="H310510" s="10"/>
    </row>
    <row r="310511" spans="8:8" x14ac:dyDescent="0.35">
      <c r="H310511" s="10"/>
    </row>
    <row r="310512" spans="8:8" x14ac:dyDescent="0.35">
      <c r="H310512" s="10"/>
    </row>
    <row r="310513" spans="8:8" x14ac:dyDescent="0.35">
      <c r="H310513" s="10"/>
    </row>
    <row r="310514" spans="8:8" x14ac:dyDescent="0.35">
      <c r="H310514" s="10"/>
    </row>
    <row r="310515" spans="8:8" x14ac:dyDescent="0.35">
      <c r="H310515" s="10"/>
    </row>
    <row r="310516" spans="8:8" x14ac:dyDescent="0.35">
      <c r="H310516" s="10"/>
    </row>
    <row r="310517" spans="8:8" x14ac:dyDescent="0.35">
      <c r="H310517" s="10"/>
    </row>
    <row r="310518" spans="8:8" x14ac:dyDescent="0.35">
      <c r="H310518" s="10"/>
    </row>
    <row r="310519" spans="8:8" x14ac:dyDescent="0.35">
      <c r="H310519" s="10"/>
    </row>
    <row r="310520" spans="8:8" x14ac:dyDescent="0.35">
      <c r="H310520" s="10"/>
    </row>
    <row r="310521" spans="8:8" x14ac:dyDescent="0.35">
      <c r="H310521" s="10"/>
    </row>
    <row r="310522" spans="8:8" x14ac:dyDescent="0.35">
      <c r="H310522" s="10"/>
    </row>
    <row r="310523" spans="8:8" x14ac:dyDescent="0.35">
      <c r="H310523" s="10"/>
    </row>
    <row r="310524" spans="8:8" x14ac:dyDescent="0.35">
      <c r="H310524" s="10"/>
    </row>
    <row r="310525" spans="8:8" x14ac:dyDescent="0.35">
      <c r="H310525" s="10"/>
    </row>
    <row r="310526" spans="8:8" x14ac:dyDescent="0.35">
      <c r="H310526" s="10"/>
    </row>
    <row r="310527" spans="8:8" x14ac:dyDescent="0.35">
      <c r="H310527" s="10"/>
    </row>
    <row r="310528" spans="8:8" x14ac:dyDescent="0.35">
      <c r="H310528" s="10"/>
    </row>
    <row r="310529" spans="8:8" x14ac:dyDescent="0.35">
      <c r="H310529" s="10"/>
    </row>
    <row r="310530" spans="8:8" x14ac:dyDescent="0.35">
      <c r="H310530" s="10"/>
    </row>
    <row r="310531" spans="8:8" x14ac:dyDescent="0.35">
      <c r="H310531" s="10"/>
    </row>
    <row r="310532" spans="8:8" x14ac:dyDescent="0.35">
      <c r="H310532" s="10"/>
    </row>
    <row r="310533" spans="8:8" x14ac:dyDescent="0.35">
      <c r="H310533" s="10"/>
    </row>
    <row r="310534" spans="8:8" x14ac:dyDescent="0.35">
      <c r="H310534" s="10"/>
    </row>
    <row r="310535" spans="8:8" x14ac:dyDescent="0.35">
      <c r="H310535" s="10"/>
    </row>
    <row r="310536" spans="8:8" x14ac:dyDescent="0.35">
      <c r="H310536" s="10"/>
    </row>
    <row r="310537" spans="8:8" x14ac:dyDescent="0.35">
      <c r="H310537" s="10"/>
    </row>
    <row r="310538" spans="8:8" x14ac:dyDescent="0.35">
      <c r="H310538" s="10"/>
    </row>
    <row r="310539" spans="8:8" x14ac:dyDescent="0.35">
      <c r="H310539" s="10"/>
    </row>
    <row r="310540" spans="8:8" x14ac:dyDescent="0.35">
      <c r="H310540" s="10"/>
    </row>
    <row r="310541" spans="8:8" x14ac:dyDescent="0.35">
      <c r="H310541" s="10"/>
    </row>
    <row r="310542" spans="8:8" x14ac:dyDescent="0.35">
      <c r="H310542" s="10"/>
    </row>
    <row r="310543" spans="8:8" x14ac:dyDescent="0.35">
      <c r="H310543" s="10"/>
    </row>
    <row r="310544" spans="8:8" x14ac:dyDescent="0.35">
      <c r="H310544" s="10"/>
    </row>
    <row r="310545" spans="8:8" x14ac:dyDescent="0.35">
      <c r="H310545" s="10"/>
    </row>
    <row r="310546" spans="8:8" x14ac:dyDescent="0.35">
      <c r="H310546" s="10"/>
    </row>
    <row r="310547" spans="8:8" x14ac:dyDescent="0.35">
      <c r="H310547" s="10"/>
    </row>
    <row r="310548" spans="8:8" x14ac:dyDescent="0.35">
      <c r="H310548" s="10"/>
    </row>
    <row r="310549" spans="8:8" x14ac:dyDescent="0.35">
      <c r="H310549" s="10"/>
    </row>
    <row r="310550" spans="8:8" x14ac:dyDescent="0.35">
      <c r="H310550" s="10"/>
    </row>
    <row r="310551" spans="8:8" x14ac:dyDescent="0.35">
      <c r="H310551" s="10"/>
    </row>
    <row r="310552" spans="8:8" x14ac:dyDescent="0.35">
      <c r="H310552" s="10"/>
    </row>
    <row r="310553" spans="8:8" x14ac:dyDescent="0.35">
      <c r="H310553" s="10"/>
    </row>
    <row r="310554" spans="8:8" x14ac:dyDescent="0.35">
      <c r="H310554" s="10"/>
    </row>
    <row r="310555" spans="8:8" x14ac:dyDescent="0.35">
      <c r="H310555" s="10"/>
    </row>
    <row r="310556" spans="8:8" x14ac:dyDescent="0.35">
      <c r="H310556" s="10"/>
    </row>
    <row r="310557" spans="8:8" x14ac:dyDescent="0.35">
      <c r="H310557" s="10"/>
    </row>
    <row r="310558" spans="8:8" x14ac:dyDescent="0.35">
      <c r="H310558" s="10"/>
    </row>
    <row r="310559" spans="8:8" x14ac:dyDescent="0.35">
      <c r="H310559" s="10"/>
    </row>
    <row r="310560" spans="8:8" x14ac:dyDescent="0.35">
      <c r="H310560" s="10"/>
    </row>
    <row r="310561" spans="8:8" x14ac:dyDescent="0.35">
      <c r="H310561" s="10"/>
    </row>
    <row r="310562" spans="8:8" x14ac:dyDescent="0.35">
      <c r="H310562" s="10"/>
    </row>
    <row r="310563" spans="8:8" x14ac:dyDescent="0.35">
      <c r="H310563" s="10"/>
    </row>
    <row r="310564" spans="8:8" x14ac:dyDescent="0.35">
      <c r="H310564" s="10"/>
    </row>
    <row r="310565" spans="8:8" x14ac:dyDescent="0.35">
      <c r="H310565" s="10"/>
    </row>
    <row r="310566" spans="8:8" x14ac:dyDescent="0.35">
      <c r="H310566" s="10"/>
    </row>
    <row r="310567" spans="8:8" x14ac:dyDescent="0.35">
      <c r="H310567" s="10"/>
    </row>
    <row r="310568" spans="8:8" x14ac:dyDescent="0.35">
      <c r="H310568" s="10"/>
    </row>
    <row r="310569" spans="8:8" x14ac:dyDescent="0.35">
      <c r="H310569" s="10"/>
    </row>
    <row r="310570" spans="8:8" x14ac:dyDescent="0.35">
      <c r="H310570" s="10"/>
    </row>
    <row r="310571" spans="8:8" x14ac:dyDescent="0.35">
      <c r="H310571" s="10"/>
    </row>
    <row r="310572" spans="8:8" x14ac:dyDescent="0.35">
      <c r="H310572" s="10"/>
    </row>
    <row r="310573" spans="8:8" x14ac:dyDescent="0.35">
      <c r="H310573" s="10"/>
    </row>
    <row r="310574" spans="8:8" x14ac:dyDescent="0.35">
      <c r="H310574" s="10"/>
    </row>
    <row r="310575" spans="8:8" x14ac:dyDescent="0.35">
      <c r="H310575" s="10"/>
    </row>
    <row r="310576" spans="8:8" x14ac:dyDescent="0.35">
      <c r="H310576" s="10"/>
    </row>
    <row r="310577" spans="8:8" x14ac:dyDescent="0.35">
      <c r="H310577" s="10"/>
    </row>
    <row r="310578" spans="8:8" x14ac:dyDescent="0.35">
      <c r="H310578" s="10"/>
    </row>
    <row r="310579" spans="8:8" x14ac:dyDescent="0.35">
      <c r="H310579" s="10"/>
    </row>
    <row r="310580" spans="8:8" x14ac:dyDescent="0.35">
      <c r="H310580" s="10"/>
    </row>
    <row r="310581" spans="8:8" x14ac:dyDescent="0.35">
      <c r="H310581" s="10"/>
    </row>
    <row r="310582" spans="8:8" x14ac:dyDescent="0.35">
      <c r="H310582" s="10"/>
    </row>
    <row r="310583" spans="8:8" x14ac:dyDescent="0.35">
      <c r="H310583" s="10"/>
    </row>
    <row r="310584" spans="8:8" x14ac:dyDescent="0.35">
      <c r="H310584" s="10"/>
    </row>
    <row r="310585" spans="8:8" x14ac:dyDescent="0.35">
      <c r="H310585" s="10"/>
    </row>
    <row r="310586" spans="8:8" x14ac:dyDescent="0.35">
      <c r="H310586" s="10"/>
    </row>
    <row r="310587" spans="8:8" x14ac:dyDescent="0.35">
      <c r="H310587" s="10"/>
    </row>
    <row r="310588" spans="8:8" x14ac:dyDescent="0.35">
      <c r="H310588" s="10"/>
    </row>
    <row r="310589" spans="8:8" x14ac:dyDescent="0.35">
      <c r="H310589" s="10"/>
    </row>
    <row r="310590" spans="8:8" x14ac:dyDescent="0.35">
      <c r="H310590" s="10"/>
    </row>
    <row r="310591" spans="8:8" x14ac:dyDescent="0.35">
      <c r="H310591" s="10"/>
    </row>
    <row r="310592" spans="8:8" x14ac:dyDescent="0.35">
      <c r="H310592" s="10"/>
    </row>
    <row r="310593" spans="8:8" x14ac:dyDescent="0.35">
      <c r="H310593" s="10"/>
    </row>
    <row r="310594" spans="8:8" x14ac:dyDescent="0.35">
      <c r="H310594" s="10"/>
    </row>
    <row r="310595" spans="8:8" x14ac:dyDescent="0.35">
      <c r="H310595" s="10"/>
    </row>
    <row r="310596" spans="8:8" x14ac:dyDescent="0.35">
      <c r="H310596" s="10"/>
    </row>
    <row r="310597" spans="8:8" x14ac:dyDescent="0.35">
      <c r="H310597" s="10"/>
    </row>
    <row r="310598" spans="8:8" x14ac:dyDescent="0.35">
      <c r="H310598" s="10"/>
    </row>
    <row r="310599" spans="8:8" x14ac:dyDescent="0.35">
      <c r="H310599" s="10"/>
    </row>
    <row r="310600" spans="8:8" x14ac:dyDescent="0.35">
      <c r="H310600" s="10"/>
    </row>
    <row r="310601" spans="8:8" x14ac:dyDescent="0.35">
      <c r="H310601" s="10"/>
    </row>
    <row r="310602" spans="8:8" x14ac:dyDescent="0.35">
      <c r="H310602" s="10"/>
    </row>
    <row r="310603" spans="8:8" x14ac:dyDescent="0.35">
      <c r="H310603" s="10"/>
    </row>
    <row r="310604" spans="8:8" x14ac:dyDescent="0.35">
      <c r="H310604" s="10"/>
    </row>
    <row r="310605" spans="8:8" x14ac:dyDescent="0.35">
      <c r="H310605" s="10"/>
    </row>
    <row r="310606" spans="8:8" x14ac:dyDescent="0.35">
      <c r="H310606" s="10"/>
    </row>
    <row r="310607" spans="8:8" x14ac:dyDescent="0.35">
      <c r="H310607" s="10"/>
    </row>
    <row r="310608" spans="8:8" x14ac:dyDescent="0.35">
      <c r="H310608" s="10"/>
    </row>
    <row r="310609" spans="8:8" x14ac:dyDescent="0.35">
      <c r="H310609" s="10"/>
    </row>
    <row r="310610" spans="8:8" x14ac:dyDescent="0.35">
      <c r="H310610" s="10"/>
    </row>
    <row r="310611" spans="8:8" x14ac:dyDescent="0.35">
      <c r="H310611" s="10"/>
    </row>
    <row r="310612" spans="8:8" x14ac:dyDescent="0.35">
      <c r="H310612" s="10"/>
    </row>
    <row r="310613" spans="8:8" x14ac:dyDescent="0.35">
      <c r="H310613" s="10"/>
    </row>
    <row r="310614" spans="8:8" x14ac:dyDescent="0.35">
      <c r="H310614" s="10"/>
    </row>
    <row r="310615" spans="8:8" x14ac:dyDescent="0.35">
      <c r="H310615" s="10"/>
    </row>
    <row r="310616" spans="8:8" x14ac:dyDescent="0.35">
      <c r="H310616" s="10"/>
    </row>
    <row r="310617" spans="8:8" x14ac:dyDescent="0.35">
      <c r="H310617" s="10"/>
    </row>
    <row r="310618" spans="8:8" x14ac:dyDescent="0.35">
      <c r="H310618" s="10"/>
    </row>
    <row r="310619" spans="8:8" x14ac:dyDescent="0.35">
      <c r="H310619" s="10"/>
    </row>
    <row r="310620" spans="8:8" x14ac:dyDescent="0.35">
      <c r="H310620" s="10"/>
    </row>
    <row r="310621" spans="8:8" x14ac:dyDescent="0.35">
      <c r="H310621" s="10"/>
    </row>
    <row r="310622" spans="8:8" x14ac:dyDescent="0.35">
      <c r="H310622" s="10"/>
    </row>
    <row r="310623" spans="8:8" x14ac:dyDescent="0.35">
      <c r="H310623" s="10"/>
    </row>
    <row r="310624" spans="8:8" x14ac:dyDescent="0.35">
      <c r="H310624" s="10"/>
    </row>
    <row r="310625" spans="8:8" x14ac:dyDescent="0.35">
      <c r="H310625" s="10"/>
    </row>
    <row r="310626" spans="8:8" x14ac:dyDescent="0.35">
      <c r="H310626" s="10"/>
    </row>
    <row r="310627" spans="8:8" x14ac:dyDescent="0.35">
      <c r="H310627" s="10"/>
    </row>
    <row r="310628" spans="8:8" x14ac:dyDescent="0.35">
      <c r="H310628" s="10"/>
    </row>
    <row r="310629" spans="8:8" x14ac:dyDescent="0.35">
      <c r="H310629" s="10"/>
    </row>
    <row r="310630" spans="8:8" x14ac:dyDescent="0.35">
      <c r="H310630" s="10"/>
    </row>
    <row r="310631" spans="8:8" x14ac:dyDescent="0.35">
      <c r="H310631" s="10"/>
    </row>
    <row r="310632" spans="8:8" x14ac:dyDescent="0.35">
      <c r="H310632" s="10"/>
    </row>
    <row r="310633" spans="8:8" x14ac:dyDescent="0.35">
      <c r="H310633" s="10"/>
    </row>
    <row r="310634" spans="8:8" x14ac:dyDescent="0.35">
      <c r="H310634" s="10"/>
    </row>
    <row r="310635" spans="8:8" x14ac:dyDescent="0.35">
      <c r="H310635" s="10"/>
    </row>
    <row r="310636" spans="8:8" x14ac:dyDescent="0.35">
      <c r="H310636" s="10"/>
    </row>
    <row r="310637" spans="8:8" x14ac:dyDescent="0.35">
      <c r="H310637" s="10"/>
    </row>
    <row r="310638" spans="8:8" x14ac:dyDescent="0.35">
      <c r="H310638" s="10"/>
    </row>
    <row r="310639" spans="8:8" x14ac:dyDescent="0.35">
      <c r="H310639" s="10"/>
    </row>
    <row r="310640" spans="8:8" x14ac:dyDescent="0.35">
      <c r="H310640" s="10"/>
    </row>
    <row r="310641" spans="8:8" x14ac:dyDescent="0.35">
      <c r="H310641" s="10"/>
    </row>
    <row r="310642" spans="8:8" x14ac:dyDescent="0.35">
      <c r="H310642" s="10"/>
    </row>
    <row r="310643" spans="8:8" x14ac:dyDescent="0.35">
      <c r="H310643" s="10"/>
    </row>
    <row r="310644" spans="8:8" x14ac:dyDescent="0.35">
      <c r="H310644" s="10"/>
    </row>
    <row r="310645" spans="8:8" x14ac:dyDescent="0.35">
      <c r="H310645" s="10"/>
    </row>
    <row r="310646" spans="8:8" x14ac:dyDescent="0.35">
      <c r="H310646" s="10"/>
    </row>
    <row r="310647" spans="8:8" x14ac:dyDescent="0.35">
      <c r="H310647" s="10"/>
    </row>
    <row r="310648" spans="8:8" x14ac:dyDescent="0.35">
      <c r="H310648" s="10"/>
    </row>
    <row r="310649" spans="8:8" x14ac:dyDescent="0.35">
      <c r="H310649" s="10"/>
    </row>
    <row r="310650" spans="8:8" x14ac:dyDescent="0.35">
      <c r="H310650" s="10"/>
    </row>
    <row r="310651" spans="8:8" x14ac:dyDescent="0.35">
      <c r="H310651" s="10"/>
    </row>
    <row r="310652" spans="8:8" x14ac:dyDescent="0.35">
      <c r="H310652" s="10"/>
    </row>
    <row r="310653" spans="8:8" x14ac:dyDescent="0.35">
      <c r="H310653" s="10"/>
    </row>
    <row r="310654" spans="8:8" x14ac:dyDescent="0.35">
      <c r="H310654" s="10"/>
    </row>
    <row r="310655" spans="8:8" x14ac:dyDescent="0.35">
      <c r="H310655" s="10"/>
    </row>
    <row r="310656" spans="8:8" x14ac:dyDescent="0.35">
      <c r="H310656" s="10"/>
    </row>
    <row r="310657" spans="8:8" x14ac:dyDescent="0.35">
      <c r="H310657" s="10"/>
    </row>
    <row r="310658" spans="8:8" x14ac:dyDescent="0.35">
      <c r="H310658" s="10"/>
    </row>
    <row r="310659" spans="8:8" x14ac:dyDescent="0.35">
      <c r="H310659" s="10"/>
    </row>
    <row r="310660" spans="8:8" x14ac:dyDescent="0.35">
      <c r="H310660" s="10"/>
    </row>
    <row r="310661" spans="8:8" x14ac:dyDescent="0.35">
      <c r="H310661" s="10"/>
    </row>
    <row r="310662" spans="8:8" x14ac:dyDescent="0.35">
      <c r="H310662" s="10"/>
    </row>
    <row r="310663" spans="8:8" x14ac:dyDescent="0.35">
      <c r="H310663" s="10"/>
    </row>
    <row r="310664" spans="8:8" x14ac:dyDescent="0.35">
      <c r="H310664" s="10"/>
    </row>
    <row r="310665" spans="8:8" x14ac:dyDescent="0.35">
      <c r="H310665" s="10"/>
    </row>
    <row r="310666" spans="8:8" x14ac:dyDescent="0.35">
      <c r="H310666" s="10"/>
    </row>
    <row r="310667" spans="8:8" x14ac:dyDescent="0.35">
      <c r="H310667" s="10"/>
    </row>
    <row r="310668" spans="8:8" x14ac:dyDescent="0.35">
      <c r="H310668" s="10"/>
    </row>
    <row r="310669" spans="8:8" x14ac:dyDescent="0.35">
      <c r="H310669" s="10"/>
    </row>
    <row r="310670" spans="8:8" x14ac:dyDescent="0.35">
      <c r="H310670" s="10"/>
    </row>
    <row r="310671" spans="8:8" x14ac:dyDescent="0.35">
      <c r="H310671" s="10"/>
    </row>
    <row r="310672" spans="8:8" x14ac:dyDescent="0.35">
      <c r="H310672" s="10"/>
    </row>
    <row r="310673" spans="8:8" x14ac:dyDescent="0.35">
      <c r="H310673" s="10"/>
    </row>
    <row r="310674" spans="8:8" x14ac:dyDescent="0.35">
      <c r="H310674" s="10"/>
    </row>
    <row r="310675" spans="8:8" x14ac:dyDescent="0.35">
      <c r="H310675" s="10"/>
    </row>
    <row r="310676" spans="8:8" x14ac:dyDescent="0.35">
      <c r="H310676" s="10"/>
    </row>
    <row r="310677" spans="8:8" x14ac:dyDescent="0.35">
      <c r="H310677" s="10"/>
    </row>
    <row r="310678" spans="8:8" x14ac:dyDescent="0.35">
      <c r="H310678" s="10"/>
    </row>
    <row r="310679" spans="8:8" x14ac:dyDescent="0.35">
      <c r="H310679" s="10"/>
    </row>
    <row r="310680" spans="8:8" x14ac:dyDescent="0.35">
      <c r="H310680" s="10"/>
    </row>
    <row r="310681" spans="8:8" x14ac:dyDescent="0.35">
      <c r="H310681" s="10"/>
    </row>
    <row r="310682" spans="8:8" x14ac:dyDescent="0.35">
      <c r="H310682" s="10"/>
    </row>
    <row r="310683" spans="8:8" x14ac:dyDescent="0.35">
      <c r="H310683" s="10"/>
    </row>
    <row r="310684" spans="8:8" x14ac:dyDescent="0.35">
      <c r="H310684" s="10"/>
    </row>
    <row r="310685" spans="8:8" x14ac:dyDescent="0.35">
      <c r="H310685" s="10"/>
    </row>
    <row r="310686" spans="8:8" x14ac:dyDescent="0.35">
      <c r="H310686" s="10"/>
    </row>
    <row r="310687" spans="8:8" x14ac:dyDescent="0.35">
      <c r="H310687" s="10"/>
    </row>
    <row r="310688" spans="8:8" x14ac:dyDescent="0.35">
      <c r="H310688" s="10"/>
    </row>
    <row r="310689" spans="8:8" x14ac:dyDescent="0.35">
      <c r="H310689" s="10"/>
    </row>
    <row r="310690" spans="8:8" x14ac:dyDescent="0.35">
      <c r="H310690" s="10"/>
    </row>
    <row r="310691" spans="8:8" x14ac:dyDescent="0.35">
      <c r="H310691" s="10"/>
    </row>
    <row r="310692" spans="8:8" x14ac:dyDescent="0.35">
      <c r="H310692" s="10"/>
    </row>
    <row r="310693" spans="8:8" x14ac:dyDescent="0.35">
      <c r="H310693" s="10"/>
    </row>
    <row r="310694" spans="8:8" x14ac:dyDescent="0.35">
      <c r="H310694" s="10"/>
    </row>
    <row r="310695" spans="8:8" x14ac:dyDescent="0.35">
      <c r="H310695" s="10"/>
    </row>
    <row r="310696" spans="8:8" x14ac:dyDescent="0.35">
      <c r="H310696" s="10"/>
    </row>
    <row r="310697" spans="8:8" x14ac:dyDescent="0.35">
      <c r="H310697" s="10"/>
    </row>
    <row r="310698" spans="8:8" x14ac:dyDescent="0.35">
      <c r="H310698" s="10"/>
    </row>
    <row r="310699" spans="8:8" x14ac:dyDescent="0.35">
      <c r="H310699" s="10"/>
    </row>
    <row r="310700" spans="8:8" x14ac:dyDescent="0.35">
      <c r="H310700" s="10"/>
    </row>
    <row r="310701" spans="8:8" x14ac:dyDescent="0.35">
      <c r="H310701" s="10"/>
    </row>
    <row r="310702" spans="8:8" x14ac:dyDescent="0.35">
      <c r="H310702" s="10"/>
    </row>
    <row r="310703" spans="8:8" x14ac:dyDescent="0.35">
      <c r="H310703" s="10"/>
    </row>
    <row r="310704" spans="8:8" x14ac:dyDescent="0.35">
      <c r="H310704" s="10"/>
    </row>
    <row r="310705" spans="8:8" x14ac:dyDescent="0.35">
      <c r="H310705" s="10"/>
    </row>
    <row r="310706" spans="8:8" x14ac:dyDescent="0.35">
      <c r="H310706" s="10"/>
    </row>
    <row r="310707" spans="8:8" x14ac:dyDescent="0.35">
      <c r="H310707" s="10"/>
    </row>
    <row r="310708" spans="8:8" x14ac:dyDescent="0.35">
      <c r="H310708" s="10"/>
    </row>
    <row r="310709" spans="8:8" x14ac:dyDescent="0.35">
      <c r="H310709" s="10"/>
    </row>
    <row r="310710" spans="8:8" x14ac:dyDescent="0.35">
      <c r="H310710" s="10"/>
    </row>
    <row r="310711" spans="8:8" x14ac:dyDescent="0.35">
      <c r="H310711" s="10"/>
    </row>
    <row r="310712" spans="8:8" x14ac:dyDescent="0.35">
      <c r="H310712" s="10"/>
    </row>
    <row r="310713" spans="8:8" x14ac:dyDescent="0.35">
      <c r="H310713" s="10"/>
    </row>
    <row r="310714" spans="8:8" x14ac:dyDescent="0.35">
      <c r="H310714" s="10"/>
    </row>
    <row r="310715" spans="8:8" x14ac:dyDescent="0.35">
      <c r="H310715" s="10"/>
    </row>
    <row r="310716" spans="8:8" x14ac:dyDescent="0.35">
      <c r="H310716" s="10"/>
    </row>
    <row r="310717" spans="8:8" x14ac:dyDescent="0.35">
      <c r="H310717" s="10"/>
    </row>
    <row r="310718" spans="8:8" x14ac:dyDescent="0.35">
      <c r="H310718" s="10"/>
    </row>
    <row r="310719" spans="8:8" x14ac:dyDescent="0.35">
      <c r="H310719" s="10"/>
    </row>
    <row r="310720" spans="8:8" x14ac:dyDescent="0.35">
      <c r="H310720" s="10"/>
    </row>
    <row r="310721" spans="8:8" x14ac:dyDescent="0.35">
      <c r="H310721" s="10"/>
    </row>
    <row r="310722" spans="8:8" x14ac:dyDescent="0.35">
      <c r="H310722" s="10"/>
    </row>
    <row r="310723" spans="8:8" x14ac:dyDescent="0.35">
      <c r="H310723" s="10"/>
    </row>
    <row r="310724" spans="8:8" x14ac:dyDescent="0.35">
      <c r="H310724" s="10"/>
    </row>
    <row r="310725" spans="8:8" x14ac:dyDescent="0.35">
      <c r="H310725" s="10"/>
    </row>
    <row r="310726" spans="8:8" x14ac:dyDescent="0.35">
      <c r="H310726" s="10"/>
    </row>
    <row r="310727" spans="8:8" x14ac:dyDescent="0.35">
      <c r="H310727" s="10"/>
    </row>
    <row r="310728" spans="8:8" x14ac:dyDescent="0.35">
      <c r="H310728" s="10"/>
    </row>
    <row r="310729" spans="8:8" x14ac:dyDescent="0.35">
      <c r="H310729" s="10"/>
    </row>
    <row r="310730" spans="8:8" x14ac:dyDescent="0.35">
      <c r="H310730" s="10"/>
    </row>
    <row r="310731" spans="8:8" x14ac:dyDescent="0.35">
      <c r="H310731" s="10"/>
    </row>
    <row r="310732" spans="8:8" x14ac:dyDescent="0.35">
      <c r="H310732" s="10"/>
    </row>
    <row r="310733" spans="8:8" x14ac:dyDescent="0.35">
      <c r="H310733" s="10"/>
    </row>
    <row r="310734" spans="8:8" x14ac:dyDescent="0.35">
      <c r="H310734" s="10"/>
    </row>
    <row r="310735" spans="8:8" x14ac:dyDescent="0.35">
      <c r="H310735" s="10"/>
    </row>
    <row r="310736" spans="8:8" x14ac:dyDescent="0.35">
      <c r="H310736" s="10"/>
    </row>
    <row r="310737" spans="8:8" x14ac:dyDescent="0.35">
      <c r="H310737" s="10"/>
    </row>
    <row r="310738" spans="8:8" x14ac:dyDescent="0.35">
      <c r="H310738" s="10"/>
    </row>
    <row r="310739" spans="8:8" x14ac:dyDescent="0.35">
      <c r="H310739" s="10"/>
    </row>
    <row r="310740" spans="8:8" x14ac:dyDescent="0.35">
      <c r="H310740" s="10"/>
    </row>
    <row r="310741" spans="8:8" x14ac:dyDescent="0.35">
      <c r="H310741" s="10"/>
    </row>
    <row r="310742" spans="8:8" x14ac:dyDescent="0.35">
      <c r="H310742" s="10"/>
    </row>
    <row r="310743" spans="8:8" x14ac:dyDescent="0.35">
      <c r="H310743" s="10"/>
    </row>
    <row r="310744" spans="8:8" x14ac:dyDescent="0.35">
      <c r="H310744" s="10"/>
    </row>
    <row r="310745" spans="8:8" x14ac:dyDescent="0.35">
      <c r="H310745" s="10"/>
    </row>
    <row r="310746" spans="8:8" x14ac:dyDescent="0.35">
      <c r="H310746" s="10"/>
    </row>
    <row r="310747" spans="8:8" x14ac:dyDescent="0.35">
      <c r="H310747" s="10"/>
    </row>
    <row r="310748" spans="8:8" x14ac:dyDescent="0.35">
      <c r="H310748" s="10"/>
    </row>
    <row r="310749" spans="8:8" x14ac:dyDescent="0.35">
      <c r="H310749" s="10"/>
    </row>
    <row r="310750" spans="8:8" x14ac:dyDescent="0.35">
      <c r="H310750" s="10"/>
    </row>
    <row r="310751" spans="8:8" x14ac:dyDescent="0.35">
      <c r="H310751" s="10"/>
    </row>
    <row r="310752" spans="8:8" x14ac:dyDescent="0.35">
      <c r="H310752" s="10"/>
    </row>
    <row r="310753" spans="8:8" x14ac:dyDescent="0.35">
      <c r="H310753" s="10"/>
    </row>
    <row r="310754" spans="8:8" x14ac:dyDescent="0.35">
      <c r="H310754" s="10"/>
    </row>
    <row r="310755" spans="8:8" x14ac:dyDescent="0.35">
      <c r="H310755" s="10"/>
    </row>
    <row r="310756" spans="8:8" x14ac:dyDescent="0.35">
      <c r="H310756" s="10"/>
    </row>
    <row r="310757" spans="8:8" x14ac:dyDescent="0.35">
      <c r="H310757" s="10"/>
    </row>
    <row r="310758" spans="8:8" x14ac:dyDescent="0.35">
      <c r="H310758" s="10"/>
    </row>
    <row r="310759" spans="8:8" x14ac:dyDescent="0.35">
      <c r="H310759" s="10"/>
    </row>
    <row r="310760" spans="8:8" x14ac:dyDescent="0.35">
      <c r="H310760" s="10"/>
    </row>
    <row r="310761" spans="8:8" x14ac:dyDescent="0.35">
      <c r="H310761" s="10"/>
    </row>
    <row r="310762" spans="8:8" x14ac:dyDescent="0.35">
      <c r="H310762" s="10"/>
    </row>
    <row r="310763" spans="8:8" x14ac:dyDescent="0.35">
      <c r="H310763" s="10"/>
    </row>
    <row r="310764" spans="8:8" x14ac:dyDescent="0.35">
      <c r="H310764" s="10"/>
    </row>
    <row r="310765" spans="8:8" x14ac:dyDescent="0.35">
      <c r="H310765" s="10"/>
    </row>
    <row r="310766" spans="8:8" x14ac:dyDescent="0.35">
      <c r="H310766" s="10"/>
    </row>
    <row r="310767" spans="8:8" x14ac:dyDescent="0.35">
      <c r="H310767" s="10"/>
    </row>
    <row r="310768" spans="8:8" x14ac:dyDescent="0.35">
      <c r="H310768" s="10"/>
    </row>
    <row r="310769" spans="8:8" x14ac:dyDescent="0.35">
      <c r="H310769" s="10"/>
    </row>
    <row r="310770" spans="8:8" x14ac:dyDescent="0.35">
      <c r="H310770" s="10"/>
    </row>
    <row r="310771" spans="8:8" x14ac:dyDescent="0.35">
      <c r="H310771" s="10"/>
    </row>
    <row r="310772" spans="8:8" x14ac:dyDescent="0.35">
      <c r="H310772" s="10"/>
    </row>
    <row r="310773" spans="8:8" x14ac:dyDescent="0.35">
      <c r="H310773" s="10"/>
    </row>
    <row r="310774" spans="8:8" x14ac:dyDescent="0.35">
      <c r="H310774" s="10"/>
    </row>
    <row r="310775" spans="8:8" x14ac:dyDescent="0.35">
      <c r="H310775" s="10"/>
    </row>
    <row r="310776" spans="8:8" x14ac:dyDescent="0.35">
      <c r="H310776" s="10"/>
    </row>
    <row r="310777" spans="8:8" x14ac:dyDescent="0.35">
      <c r="H310777" s="10"/>
    </row>
    <row r="310778" spans="8:8" x14ac:dyDescent="0.35">
      <c r="H310778" s="10"/>
    </row>
    <row r="310779" spans="8:8" x14ac:dyDescent="0.35">
      <c r="H310779" s="10"/>
    </row>
    <row r="310780" spans="8:8" x14ac:dyDescent="0.35">
      <c r="H310780" s="10"/>
    </row>
    <row r="310781" spans="8:8" x14ac:dyDescent="0.35">
      <c r="H310781" s="10"/>
    </row>
    <row r="310782" spans="8:8" x14ac:dyDescent="0.35">
      <c r="H310782" s="10"/>
    </row>
    <row r="310783" spans="8:8" x14ac:dyDescent="0.35">
      <c r="H310783" s="10"/>
    </row>
    <row r="310784" spans="8:8" x14ac:dyDescent="0.35">
      <c r="H310784" s="10"/>
    </row>
    <row r="310785" spans="8:8" x14ac:dyDescent="0.35">
      <c r="H310785" s="10"/>
    </row>
    <row r="310786" spans="8:8" x14ac:dyDescent="0.35">
      <c r="H310786" s="10"/>
    </row>
    <row r="310787" spans="8:8" x14ac:dyDescent="0.35">
      <c r="H310787" s="10"/>
    </row>
    <row r="310788" spans="8:8" x14ac:dyDescent="0.35">
      <c r="H310788" s="10"/>
    </row>
    <row r="310789" spans="8:8" x14ac:dyDescent="0.35">
      <c r="H310789" s="10"/>
    </row>
    <row r="310790" spans="8:8" x14ac:dyDescent="0.35">
      <c r="H310790" s="10"/>
    </row>
    <row r="310791" spans="8:8" x14ac:dyDescent="0.35">
      <c r="H310791" s="10"/>
    </row>
    <row r="310792" spans="8:8" x14ac:dyDescent="0.35">
      <c r="H310792" s="10"/>
    </row>
    <row r="310793" spans="8:8" x14ac:dyDescent="0.35">
      <c r="H310793" s="10"/>
    </row>
    <row r="310794" spans="8:8" x14ac:dyDescent="0.35">
      <c r="H310794" s="10"/>
    </row>
    <row r="310795" spans="8:8" x14ac:dyDescent="0.35">
      <c r="H310795" s="10"/>
    </row>
    <row r="310796" spans="8:8" x14ac:dyDescent="0.35">
      <c r="H310796" s="10"/>
    </row>
    <row r="310797" spans="8:8" x14ac:dyDescent="0.35">
      <c r="H310797" s="10"/>
    </row>
    <row r="310798" spans="8:8" x14ac:dyDescent="0.35">
      <c r="H310798" s="10"/>
    </row>
    <row r="310799" spans="8:8" x14ac:dyDescent="0.35">
      <c r="H310799" s="10"/>
    </row>
    <row r="310800" spans="8:8" x14ac:dyDescent="0.35">
      <c r="H310800" s="10"/>
    </row>
    <row r="310801" spans="8:8" x14ac:dyDescent="0.35">
      <c r="H310801" s="10"/>
    </row>
    <row r="310802" spans="8:8" x14ac:dyDescent="0.35">
      <c r="H310802" s="10"/>
    </row>
    <row r="310803" spans="8:8" x14ac:dyDescent="0.35">
      <c r="H310803" s="10"/>
    </row>
    <row r="310804" spans="8:8" x14ac:dyDescent="0.35">
      <c r="H310804" s="10"/>
    </row>
    <row r="310805" spans="8:8" x14ac:dyDescent="0.35">
      <c r="H310805" s="10"/>
    </row>
    <row r="310806" spans="8:8" x14ac:dyDescent="0.35">
      <c r="H310806" s="10"/>
    </row>
    <row r="310807" spans="8:8" x14ac:dyDescent="0.35">
      <c r="H310807" s="10"/>
    </row>
    <row r="310808" spans="8:8" x14ac:dyDescent="0.35">
      <c r="H310808" s="10"/>
    </row>
    <row r="310809" spans="8:8" x14ac:dyDescent="0.35">
      <c r="H310809" s="10"/>
    </row>
    <row r="310810" spans="8:8" x14ac:dyDescent="0.35">
      <c r="H310810" s="10"/>
    </row>
    <row r="310811" spans="8:8" x14ac:dyDescent="0.35">
      <c r="H310811" s="10"/>
    </row>
    <row r="310812" spans="8:8" x14ac:dyDescent="0.35">
      <c r="H310812" s="10"/>
    </row>
    <row r="310813" spans="8:8" x14ac:dyDescent="0.35">
      <c r="H310813" s="10"/>
    </row>
    <row r="310814" spans="8:8" x14ac:dyDescent="0.35">
      <c r="H310814" s="10"/>
    </row>
    <row r="310815" spans="8:8" x14ac:dyDescent="0.35">
      <c r="H310815" s="10"/>
    </row>
    <row r="310816" spans="8:8" x14ac:dyDescent="0.35">
      <c r="H310816" s="10"/>
    </row>
    <row r="310817" spans="8:8" x14ac:dyDescent="0.35">
      <c r="H310817" s="10"/>
    </row>
    <row r="310818" spans="8:8" x14ac:dyDescent="0.35">
      <c r="H310818" s="10"/>
    </row>
    <row r="310819" spans="8:8" x14ac:dyDescent="0.35">
      <c r="H310819" s="10"/>
    </row>
    <row r="310820" spans="8:8" x14ac:dyDescent="0.35">
      <c r="H310820" s="10"/>
    </row>
    <row r="310821" spans="8:8" x14ac:dyDescent="0.35">
      <c r="H310821" s="10"/>
    </row>
    <row r="310822" spans="8:8" x14ac:dyDescent="0.35">
      <c r="H310822" s="10"/>
    </row>
    <row r="310823" spans="8:8" x14ac:dyDescent="0.35">
      <c r="H310823" s="10"/>
    </row>
    <row r="310824" spans="8:8" x14ac:dyDescent="0.35">
      <c r="H310824" s="10"/>
    </row>
    <row r="310825" spans="8:8" x14ac:dyDescent="0.35">
      <c r="H310825" s="10"/>
    </row>
    <row r="310826" spans="8:8" x14ac:dyDescent="0.35">
      <c r="H310826" s="10"/>
    </row>
    <row r="310827" spans="8:8" x14ac:dyDescent="0.35">
      <c r="H310827" s="10"/>
    </row>
    <row r="310828" spans="8:8" x14ac:dyDescent="0.35">
      <c r="H310828" s="10"/>
    </row>
    <row r="310829" spans="8:8" x14ac:dyDescent="0.35">
      <c r="H310829" s="10"/>
    </row>
    <row r="310830" spans="8:8" x14ac:dyDescent="0.35">
      <c r="H310830" s="10"/>
    </row>
    <row r="310831" spans="8:8" x14ac:dyDescent="0.35">
      <c r="H310831" s="10"/>
    </row>
    <row r="310832" spans="8:8" x14ac:dyDescent="0.35">
      <c r="H310832" s="10"/>
    </row>
    <row r="310833" spans="8:8" x14ac:dyDescent="0.35">
      <c r="H310833" s="10"/>
    </row>
    <row r="310834" spans="8:8" x14ac:dyDescent="0.35">
      <c r="H310834" s="10"/>
    </row>
    <row r="310835" spans="8:8" x14ac:dyDescent="0.35">
      <c r="H310835" s="10"/>
    </row>
    <row r="310836" spans="8:8" x14ac:dyDescent="0.35">
      <c r="H310836" s="10"/>
    </row>
    <row r="310837" spans="8:8" x14ac:dyDescent="0.35">
      <c r="H310837" s="10"/>
    </row>
    <row r="310838" spans="8:8" x14ac:dyDescent="0.35">
      <c r="H310838" s="10"/>
    </row>
    <row r="310839" spans="8:8" x14ac:dyDescent="0.35">
      <c r="H310839" s="10"/>
    </row>
    <row r="310840" spans="8:8" x14ac:dyDescent="0.35">
      <c r="H310840" s="10"/>
    </row>
    <row r="310841" spans="8:8" x14ac:dyDescent="0.35">
      <c r="H310841" s="10"/>
    </row>
    <row r="310842" spans="8:8" x14ac:dyDescent="0.35">
      <c r="H310842" s="10"/>
    </row>
    <row r="310843" spans="8:8" x14ac:dyDescent="0.35">
      <c r="H310843" s="10"/>
    </row>
    <row r="310844" spans="8:8" x14ac:dyDescent="0.35">
      <c r="H310844" s="10"/>
    </row>
    <row r="310845" spans="8:8" x14ac:dyDescent="0.35">
      <c r="H310845" s="10"/>
    </row>
    <row r="310846" spans="8:8" x14ac:dyDescent="0.35">
      <c r="H310846" s="10"/>
    </row>
    <row r="310847" spans="8:8" x14ac:dyDescent="0.35">
      <c r="H310847" s="10"/>
    </row>
    <row r="310848" spans="8:8" x14ac:dyDescent="0.35">
      <c r="H310848" s="10"/>
    </row>
    <row r="310849" spans="8:8" x14ac:dyDescent="0.35">
      <c r="H310849" s="10"/>
    </row>
    <row r="310850" spans="8:8" x14ac:dyDescent="0.35">
      <c r="H310850" s="10"/>
    </row>
    <row r="310851" spans="8:8" x14ac:dyDescent="0.35">
      <c r="H310851" s="10"/>
    </row>
    <row r="310852" spans="8:8" x14ac:dyDescent="0.35">
      <c r="H310852" s="10"/>
    </row>
    <row r="310853" spans="8:8" x14ac:dyDescent="0.35">
      <c r="H310853" s="10"/>
    </row>
    <row r="310854" spans="8:8" x14ac:dyDescent="0.35">
      <c r="H310854" s="10"/>
    </row>
    <row r="310855" spans="8:8" x14ac:dyDescent="0.35">
      <c r="H310855" s="10"/>
    </row>
    <row r="310856" spans="8:8" x14ac:dyDescent="0.35">
      <c r="H310856" s="10"/>
    </row>
    <row r="310857" spans="8:8" x14ac:dyDescent="0.35">
      <c r="H310857" s="10"/>
    </row>
    <row r="310858" spans="8:8" x14ac:dyDescent="0.35">
      <c r="H310858" s="10"/>
    </row>
    <row r="310859" spans="8:8" x14ac:dyDescent="0.35">
      <c r="H310859" s="10"/>
    </row>
    <row r="310860" spans="8:8" x14ac:dyDescent="0.35">
      <c r="H310860" s="10"/>
    </row>
    <row r="310861" spans="8:8" x14ac:dyDescent="0.35">
      <c r="H310861" s="10"/>
    </row>
    <row r="310862" spans="8:8" x14ac:dyDescent="0.35">
      <c r="H310862" s="10"/>
    </row>
    <row r="310863" spans="8:8" x14ac:dyDescent="0.35">
      <c r="H310863" s="10"/>
    </row>
    <row r="310864" spans="8:8" x14ac:dyDescent="0.35">
      <c r="H310864" s="10"/>
    </row>
    <row r="310865" spans="8:8" x14ac:dyDescent="0.35">
      <c r="H310865" s="10"/>
    </row>
    <row r="310866" spans="8:8" x14ac:dyDescent="0.35">
      <c r="H310866" s="10"/>
    </row>
    <row r="310867" spans="8:8" x14ac:dyDescent="0.35">
      <c r="H310867" s="10"/>
    </row>
    <row r="310868" spans="8:8" x14ac:dyDescent="0.35">
      <c r="H310868" s="10"/>
    </row>
    <row r="310869" spans="8:8" x14ac:dyDescent="0.35">
      <c r="H310869" s="10"/>
    </row>
    <row r="310870" spans="8:8" x14ac:dyDescent="0.35">
      <c r="H310870" s="10"/>
    </row>
    <row r="310871" spans="8:8" x14ac:dyDescent="0.35">
      <c r="H310871" s="10"/>
    </row>
    <row r="310872" spans="8:8" x14ac:dyDescent="0.35">
      <c r="H310872" s="10"/>
    </row>
    <row r="310873" spans="8:8" x14ac:dyDescent="0.35">
      <c r="H310873" s="10"/>
    </row>
    <row r="310874" spans="8:8" x14ac:dyDescent="0.35">
      <c r="H310874" s="10"/>
    </row>
    <row r="310875" spans="8:8" x14ac:dyDescent="0.35">
      <c r="H310875" s="10"/>
    </row>
    <row r="310876" spans="8:8" x14ac:dyDescent="0.35">
      <c r="H310876" s="10"/>
    </row>
    <row r="310877" spans="8:8" x14ac:dyDescent="0.35">
      <c r="H310877" s="10"/>
    </row>
    <row r="310878" spans="8:8" x14ac:dyDescent="0.35">
      <c r="H310878" s="10"/>
    </row>
    <row r="310879" spans="8:8" x14ac:dyDescent="0.35">
      <c r="H310879" s="10"/>
    </row>
    <row r="310880" spans="8:8" x14ac:dyDescent="0.35">
      <c r="H310880" s="10"/>
    </row>
    <row r="310881" spans="8:8" x14ac:dyDescent="0.35">
      <c r="H310881" s="10"/>
    </row>
    <row r="310882" spans="8:8" x14ac:dyDescent="0.35">
      <c r="H310882" s="10"/>
    </row>
    <row r="310883" spans="8:8" x14ac:dyDescent="0.35">
      <c r="H310883" s="10"/>
    </row>
    <row r="310884" spans="8:8" x14ac:dyDescent="0.35">
      <c r="H310884" s="10"/>
    </row>
    <row r="310885" spans="8:8" x14ac:dyDescent="0.35">
      <c r="H310885" s="10"/>
    </row>
    <row r="310886" spans="8:8" x14ac:dyDescent="0.35">
      <c r="H310886" s="10"/>
    </row>
    <row r="310887" spans="8:8" x14ac:dyDescent="0.35">
      <c r="H310887" s="10"/>
    </row>
    <row r="310888" spans="8:8" x14ac:dyDescent="0.35">
      <c r="H310888" s="10"/>
    </row>
    <row r="310889" spans="8:8" x14ac:dyDescent="0.35">
      <c r="H310889" s="10"/>
    </row>
    <row r="310890" spans="8:8" x14ac:dyDescent="0.35">
      <c r="H310890" s="10"/>
    </row>
    <row r="310891" spans="8:8" x14ac:dyDescent="0.35">
      <c r="H310891" s="10"/>
    </row>
    <row r="310892" spans="8:8" x14ac:dyDescent="0.35">
      <c r="H310892" s="10"/>
    </row>
    <row r="310893" spans="8:8" x14ac:dyDescent="0.35">
      <c r="H310893" s="10"/>
    </row>
    <row r="310894" spans="8:8" x14ac:dyDescent="0.35">
      <c r="H310894" s="10"/>
    </row>
    <row r="310895" spans="8:8" x14ac:dyDescent="0.35">
      <c r="H310895" s="10"/>
    </row>
    <row r="310896" spans="8:8" x14ac:dyDescent="0.35">
      <c r="H310896" s="10"/>
    </row>
    <row r="310897" spans="8:8" x14ac:dyDescent="0.35">
      <c r="H310897" s="10"/>
    </row>
    <row r="310898" spans="8:8" x14ac:dyDescent="0.35">
      <c r="H310898" s="10"/>
    </row>
    <row r="310899" spans="8:8" x14ac:dyDescent="0.35">
      <c r="H310899" s="10"/>
    </row>
    <row r="310900" spans="8:8" x14ac:dyDescent="0.35">
      <c r="H310900" s="10"/>
    </row>
    <row r="310901" spans="8:8" x14ac:dyDescent="0.35">
      <c r="H310901" s="10"/>
    </row>
    <row r="310902" spans="8:8" x14ac:dyDescent="0.35">
      <c r="H310902" s="10"/>
    </row>
    <row r="310903" spans="8:8" x14ac:dyDescent="0.35">
      <c r="H310903" s="10"/>
    </row>
    <row r="310904" spans="8:8" x14ac:dyDescent="0.35">
      <c r="H310904" s="10"/>
    </row>
    <row r="310905" spans="8:8" x14ac:dyDescent="0.35">
      <c r="H310905" s="10"/>
    </row>
    <row r="310906" spans="8:8" x14ac:dyDescent="0.35">
      <c r="H310906" s="10"/>
    </row>
    <row r="310907" spans="8:8" x14ac:dyDescent="0.35">
      <c r="H310907" s="10"/>
    </row>
    <row r="310908" spans="8:8" x14ac:dyDescent="0.35">
      <c r="H310908" s="10"/>
    </row>
    <row r="310909" spans="8:8" x14ac:dyDescent="0.35">
      <c r="H310909" s="10"/>
    </row>
    <row r="310910" spans="8:8" x14ac:dyDescent="0.35">
      <c r="H310910" s="10"/>
    </row>
    <row r="310911" spans="8:8" x14ac:dyDescent="0.35">
      <c r="H310911" s="10"/>
    </row>
    <row r="310912" spans="8:8" x14ac:dyDescent="0.35">
      <c r="H310912" s="10"/>
    </row>
    <row r="310913" spans="8:8" x14ac:dyDescent="0.35">
      <c r="H310913" s="10"/>
    </row>
    <row r="310914" spans="8:8" x14ac:dyDescent="0.35">
      <c r="H310914" s="10"/>
    </row>
    <row r="310915" spans="8:8" x14ac:dyDescent="0.35">
      <c r="H310915" s="10"/>
    </row>
    <row r="310916" spans="8:8" x14ac:dyDescent="0.35">
      <c r="H310916" s="10"/>
    </row>
    <row r="310917" spans="8:8" x14ac:dyDescent="0.35">
      <c r="H310917" s="10"/>
    </row>
    <row r="310918" spans="8:8" x14ac:dyDescent="0.35">
      <c r="H310918" s="10"/>
    </row>
    <row r="310919" spans="8:8" x14ac:dyDescent="0.35">
      <c r="H310919" s="10"/>
    </row>
    <row r="310920" spans="8:8" x14ac:dyDescent="0.35">
      <c r="H310920" s="10"/>
    </row>
    <row r="310921" spans="8:8" x14ac:dyDescent="0.35">
      <c r="H310921" s="10"/>
    </row>
    <row r="310922" spans="8:8" x14ac:dyDescent="0.35">
      <c r="H310922" s="10"/>
    </row>
    <row r="310923" spans="8:8" x14ac:dyDescent="0.35">
      <c r="H310923" s="10"/>
    </row>
    <row r="310924" spans="8:8" x14ac:dyDescent="0.35">
      <c r="H310924" s="10"/>
    </row>
    <row r="310925" spans="8:8" x14ac:dyDescent="0.35">
      <c r="H310925" s="10"/>
    </row>
    <row r="310926" spans="8:8" x14ac:dyDescent="0.35">
      <c r="H310926" s="10"/>
    </row>
    <row r="310927" spans="8:8" x14ac:dyDescent="0.35">
      <c r="H310927" s="10"/>
    </row>
    <row r="310928" spans="8:8" x14ac:dyDescent="0.35">
      <c r="H310928" s="10"/>
    </row>
    <row r="310929" spans="8:8" x14ac:dyDescent="0.35">
      <c r="H310929" s="10"/>
    </row>
    <row r="310930" spans="8:8" x14ac:dyDescent="0.35">
      <c r="H310930" s="10"/>
    </row>
    <row r="310931" spans="8:8" x14ac:dyDescent="0.35">
      <c r="H310931" s="10"/>
    </row>
    <row r="310932" spans="8:8" x14ac:dyDescent="0.35">
      <c r="H310932" s="10"/>
    </row>
    <row r="310933" spans="8:8" x14ac:dyDescent="0.35">
      <c r="H310933" s="10"/>
    </row>
    <row r="310934" spans="8:8" x14ac:dyDescent="0.35">
      <c r="H310934" s="10"/>
    </row>
    <row r="310935" spans="8:8" x14ac:dyDescent="0.35">
      <c r="H310935" s="10"/>
    </row>
    <row r="310936" spans="8:8" x14ac:dyDescent="0.35">
      <c r="H310936" s="10"/>
    </row>
    <row r="310937" spans="8:8" x14ac:dyDescent="0.35">
      <c r="H310937" s="10"/>
    </row>
    <row r="310938" spans="8:8" x14ac:dyDescent="0.35">
      <c r="H310938" s="10"/>
    </row>
    <row r="310939" spans="8:8" x14ac:dyDescent="0.35">
      <c r="H310939" s="10"/>
    </row>
    <row r="310940" spans="8:8" x14ac:dyDescent="0.35">
      <c r="H310940" s="10"/>
    </row>
    <row r="310941" spans="8:8" x14ac:dyDescent="0.35">
      <c r="H310941" s="10"/>
    </row>
    <row r="310942" spans="8:8" x14ac:dyDescent="0.35">
      <c r="H310942" s="10"/>
    </row>
    <row r="310943" spans="8:8" x14ac:dyDescent="0.35">
      <c r="H310943" s="10"/>
    </row>
    <row r="310944" spans="8:8" x14ac:dyDescent="0.35">
      <c r="H310944" s="10"/>
    </row>
    <row r="310945" spans="8:8" x14ac:dyDescent="0.35">
      <c r="H310945" s="10"/>
    </row>
    <row r="310946" spans="8:8" x14ac:dyDescent="0.35">
      <c r="H310946" s="10"/>
    </row>
    <row r="310947" spans="8:8" x14ac:dyDescent="0.35">
      <c r="H310947" s="10"/>
    </row>
    <row r="310948" spans="8:8" x14ac:dyDescent="0.35">
      <c r="H310948" s="10"/>
    </row>
    <row r="310949" spans="8:8" x14ac:dyDescent="0.35">
      <c r="H310949" s="10"/>
    </row>
    <row r="310950" spans="8:8" x14ac:dyDescent="0.35">
      <c r="H310950" s="10"/>
    </row>
    <row r="310951" spans="8:8" x14ac:dyDescent="0.35">
      <c r="H310951" s="10"/>
    </row>
    <row r="310952" spans="8:8" x14ac:dyDescent="0.35">
      <c r="H310952" s="10"/>
    </row>
    <row r="310953" spans="8:8" x14ac:dyDescent="0.35">
      <c r="H310953" s="10"/>
    </row>
    <row r="310954" spans="8:8" x14ac:dyDescent="0.35">
      <c r="H310954" s="10"/>
    </row>
    <row r="310955" spans="8:8" x14ac:dyDescent="0.35">
      <c r="H310955" s="10"/>
    </row>
    <row r="310956" spans="8:8" x14ac:dyDescent="0.35">
      <c r="H310956" s="10"/>
    </row>
    <row r="310957" spans="8:8" x14ac:dyDescent="0.35">
      <c r="H310957" s="10"/>
    </row>
    <row r="310958" spans="8:8" x14ac:dyDescent="0.35">
      <c r="H310958" s="10"/>
    </row>
    <row r="310959" spans="8:8" x14ac:dyDescent="0.35">
      <c r="H310959" s="10"/>
    </row>
    <row r="310960" spans="8:8" x14ac:dyDescent="0.35">
      <c r="H310960" s="10"/>
    </row>
    <row r="310961" spans="8:8" x14ac:dyDescent="0.35">
      <c r="H310961" s="10"/>
    </row>
    <row r="310962" spans="8:8" x14ac:dyDescent="0.35">
      <c r="H310962" s="10"/>
    </row>
    <row r="310963" spans="8:8" x14ac:dyDescent="0.35">
      <c r="H310963" s="10"/>
    </row>
    <row r="310964" spans="8:8" x14ac:dyDescent="0.35">
      <c r="H310964" s="10"/>
    </row>
    <row r="310965" spans="8:8" x14ac:dyDescent="0.35">
      <c r="H310965" s="10"/>
    </row>
    <row r="310966" spans="8:8" x14ac:dyDescent="0.35">
      <c r="H310966" s="10"/>
    </row>
    <row r="310967" spans="8:8" x14ac:dyDescent="0.35">
      <c r="H310967" s="10"/>
    </row>
    <row r="310968" spans="8:8" x14ac:dyDescent="0.35">
      <c r="H310968" s="10"/>
    </row>
    <row r="310969" spans="8:8" x14ac:dyDescent="0.35">
      <c r="H310969" s="10"/>
    </row>
    <row r="310970" spans="8:8" x14ac:dyDescent="0.35">
      <c r="H310970" s="10"/>
    </row>
    <row r="310971" spans="8:8" x14ac:dyDescent="0.35">
      <c r="H310971" s="10"/>
    </row>
    <row r="310972" spans="8:8" x14ac:dyDescent="0.35">
      <c r="H310972" s="10"/>
    </row>
    <row r="310973" spans="8:8" x14ac:dyDescent="0.35">
      <c r="H310973" s="10"/>
    </row>
    <row r="310974" spans="8:8" x14ac:dyDescent="0.35">
      <c r="H310974" s="10"/>
    </row>
    <row r="310975" spans="8:8" x14ac:dyDescent="0.35">
      <c r="H310975" s="10"/>
    </row>
    <row r="310976" spans="8:8" x14ac:dyDescent="0.35">
      <c r="H310976" s="10"/>
    </row>
    <row r="310977" spans="8:8" x14ac:dyDescent="0.35">
      <c r="H310977" s="10"/>
    </row>
    <row r="310978" spans="8:8" x14ac:dyDescent="0.35">
      <c r="H310978" s="10"/>
    </row>
    <row r="310979" spans="8:8" x14ac:dyDescent="0.35">
      <c r="H310979" s="10"/>
    </row>
    <row r="310980" spans="8:8" x14ac:dyDescent="0.35">
      <c r="H310980" s="10"/>
    </row>
    <row r="310981" spans="8:8" x14ac:dyDescent="0.35">
      <c r="H310981" s="10"/>
    </row>
    <row r="310982" spans="8:8" x14ac:dyDescent="0.35">
      <c r="H310982" s="10"/>
    </row>
    <row r="310983" spans="8:8" x14ac:dyDescent="0.35">
      <c r="H310983" s="10"/>
    </row>
    <row r="310984" spans="8:8" x14ac:dyDescent="0.35">
      <c r="H310984" s="10"/>
    </row>
    <row r="310985" spans="8:8" x14ac:dyDescent="0.35">
      <c r="H310985" s="10"/>
    </row>
    <row r="310986" spans="8:8" x14ac:dyDescent="0.35">
      <c r="H310986" s="10"/>
    </row>
    <row r="310987" spans="8:8" x14ac:dyDescent="0.35">
      <c r="H310987" s="10"/>
    </row>
    <row r="310988" spans="8:8" x14ac:dyDescent="0.35">
      <c r="H310988" s="10"/>
    </row>
    <row r="310989" spans="8:8" x14ac:dyDescent="0.35">
      <c r="H310989" s="10"/>
    </row>
    <row r="310990" spans="8:8" x14ac:dyDescent="0.35">
      <c r="H310990" s="10"/>
    </row>
    <row r="310991" spans="8:8" x14ac:dyDescent="0.35">
      <c r="H310991" s="10"/>
    </row>
    <row r="310992" spans="8:8" x14ac:dyDescent="0.35">
      <c r="H310992" s="10"/>
    </row>
    <row r="310993" spans="8:8" x14ac:dyDescent="0.35">
      <c r="H310993" s="10"/>
    </row>
    <row r="310994" spans="8:8" x14ac:dyDescent="0.35">
      <c r="H310994" s="10"/>
    </row>
    <row r="310995" spans="8:8" x14ac:dyDescent="0.35">
      <c r="H310995" s="10"/>
    </row>
    <row r="310996" spans="8:8" x14ac:dyDescent="0.35">
      <c r="H310996" s="10"/>
    </row>
    <row r="310997" spans="8:8" x14ac:dyDescent="0.35">
      <c r="H310997" s="10"/>
    </row>
    <row r="310998" spans="8:8" x14ac:dyDescent="0.35">
      <c r="H310998" s="10"/>
    </row>
    <row r="310999" spans="8:8" x14ac:dyDescent="0.35">
      <c r="H310999" s="10"/>
    </row>
    <row r="311000" spans="8:8" x14ac:dyDescent="0.35">
      <c r="H311000" s="10"/>
    </row>
    <row r="311001" spans="8:8" x14ac:dyDescent="0.35">
      <c r="H311001" s="10"/>
    </row>
    <row r="311002" spans="8:8" x14ac:dyDescent="0.35">
      <c r="H311002" s="10"/>
    </row>
    <row r="311003" spans="8:8" x14ac:dyDescent="0.35">
      <c r="H311003" s="10"/>
    </row>
    <row r="311004" spans="8:8" x14ac:dyDescent="0.35">
      <c r="H311004" s="10"/>
    </row>
    <row r="311005" spans="8:8" x14ac:dyDescent="0.35">
      <c r="H311005" s="10"/>
    </row>
    <row r="311006" spans="8:8" x14ac:dyDescent="0.35">
      <c r="H311006" s="10"/>
    </row>
    <row r="311007" spans="8:8" x14ac:dyDescent="0.35">
      <c r="H311007" s="10"/>
    </row>
    <row r="311008" spans="8:8" x14ac:dyDescent="0.35">
      <c r="H311008" s="10"/>
    </row>
    <row r="311009" spans="8:8" x14ac:dyDescent="0.35">
      <c r="H311009" s="10"/>
    </row>
    <row r="311010" spans="8:8" x14ac:dyDescent="0.35">
      <c r="H311010" s="10"/>
    </row>
    <row r="311011" spans="8:8" x14ac:dyDescent="0.35">
      <c r="H311011" s="10"/>
    </row>
    <row r="311012" spans="8:8" x14ac:dyDescent="0.35">
      <c r="H311012" s="10"/>
    </row>
    <row r="311013" spans="8:8" x14ac:dyDescent="0.35">
      <c r="H311013" s="10"/>
    </row>
    <row r="311014" spans="8:8" x14ac:dyDescent="0.35">
      <c r="H311014" s="10"/>
    </row>
    <row r="311015" spans="8:8" x14ac:dyDescent="0.35">
      <c r="H311015" s="10"/>
    </row>
    <row r="311016" spans="8:8" x14ac:dyDescent="0.35">
      <c r="H311016" s="10"/>
    </row>
    <row r="311017" spans="8:8" x14ac:dyDescent="0.35">
      <c r="H311017" s="10"/>
    </row>
    <row r="311018" spans="8:8" x14ac:dyDescent="0.35">
      <c r="H311018" s="10"/>
    </row>
    <row r="311019" spans="8:8" x14ac:dyDescent="0.35">
      <c r="H311019" s="10"/>
    </row>
    <row r="311020" spans="8:8" x14ac:dyDescent="0.35">
      <c r="H311020" s="10"/>
    </row>
    <row r="311021" spans="8:8" x14ac:dyDescent="0.35">
      <c r="H311021" s="10"/>
    </row>
    <row r="311022" spans="8:8" x14ac:dyDescent="0.35">
      <c r="H311022" s="10"/>
    </row>
    <row r="311023" spans="8:8" x14ac:dyDescent="0.35">
      <c r="H311023" s="10"/>
    </row>
    <row r="311024" spans="8:8" x14ac:dyDescent="0.35">
      <c r="H311024" s="10"/>
    </row>
    <row r="311025" spans="8:8" x14ac:dyDescent="0.35">
      <c r="H311025" s="10"/>
    </row>
    <row r="311026" spans="8:8" x14ac:dyDescent="0.35">
      <c r="H311026" s="10"/>
    </row>
    <row r="311027" spans="8:8" x14ac:dyDescent="0.35">
      <c r="H311027" s="10"/>
    </row>
    <row r="311028" spans="8:8" x14ac:dyDescent="0.35">
      <c r="H311028" s="10"/>
    </row>
    <row r="311029" spans="8:8" x14ac:dyDescent="0.35">
      <c r="H311029" s="10"/>
    </row>
    <row r="311030" spans="8:8" x14ac:dyDescent="0.35">
      <c r="H311030" s="10"/>
    </row>
    <row r="311031" spans="8:8" x14ac:dyDescent="0.35">
      <c r="H311031" s="10"/>
    </row>
    <row r="311032" spans="8:8" x14ac:dyDescent="0.35">
      <c r="H311032" s="10"/>
    </row>
    <row r="311033" spans="8:8" x14ac:dyDescent="0.35">
      <c r="H311033" s="10"/>
    </row>
    <row r="311034" spans="8:8" x14ac:dyDescent="0.35">
      <c r="H311034" s="10"/>
    </row>
    <row r="311035" spans="8:8" x14ac:dyDescent="0.35">
      <c r="H311035" s="10"/>
    </row>
    <row r="311036" spans="8:8" x14ac:dyDescent="0.35">
      <c r="H311036" s="10"/>
    </row>
    <row r="311037" spans="8:8" x14ac:dyDescent="0.35">
      <c r="H311037" s="10"/>
    </row>
    <row r="311038" spans="8:8" x14ac:dyDescent="0.35">
      <c r="H311038" s="10"/>
    </row>
    <row r="311039" spans="8:8" x14ac:dyDescent="0.35">
      <c r="H311039" s="10"/>
    </row>
    <row r="311040" spans="8:8" x14ac:dyDescent="0.35">
      <c r="H311040" s="10"/>
    </row>
    <row r="311041" spans="8:8" x14ac:dyDescent="0.35">
      <c r="H311041" s="10"/>
    </row>
    <row r="311042" spans="8:8" x14ac:dyDescent="0.35">
      <c r="H311042" s="10"/>
    </row>
    <row r="311043" spans="8:8" x14ac:dyDescent="0.35">
      <c r="H311043" s="10"/>
    </row>
    <row r="311044" spans="8:8" x14ac:dyDescent="0.35">
      <c r="H311044" s="10"/>
    </row>
    <row r="311045" spans="8:8" x14ac:dyDescent="0.35">
      <c r="H311045" s="10"/>
    </row>
    <row r="311046" spans="8:8" x14ac:dyDescent="0.35">
      <c r="H311046" s="10"/>
    </row>
    <row r="311047" spans="8:8" x14ac:dyDescent="0.35">
      <c r="H311047" s="10"/>
    </row>
    <row r="311048" spans="8:8" x14ac:dyDescent="0.35">
      <c r="H311048" s="10"/>
    </row>
    <row r="311049" spans="8:8" x14ac:dyDescent="0.35">
      <c r="H311049" s="10"/>
    </row>
    <row r="311050" spans="8:8" x14ac:dyDescent="0.35">
      <c r="H311050" s="10"/>
    </row>
    <row r="311051" spans="8:8" x14ac:dyDescent="0.35">
      <c r="H311051" s="10"/>
    </row>
    <row r="311052" spans="8:8" x14ac:dyDescent="0.35">
      <c r="H311052" s="10"/>
    </row>
    <row r="311053" spans="8:8" x14ac:dyDescent="0.35">
      <c r="H311053" s="10"/>
    </row>
    <row r="311054" spans="8:8" x14ac:dyDescent="0.35">
      <c r="H311054" s="10"/>
    </row>
    <row r="311055" spans="8:8" x14ac:dyDescent="0.35">
      <c r="H311055" s="10"/>
    </row>
    <row r="311056" spans="8:8" x14ac:dyDescent="0.35">
      <c r="H311056" s="10"/>
    </row>
    <row r="311057" spans="8:8" x14ac:dyDescent="0.35">
      <c r="H311057" s="10"/>
    </row>
    <row r="311058" spans="8:8" x14ac:dyDescent="0.35">
      <c r="H311058" s="10"/>
    </row>
    <row r="311059" spans="8:8" x14ac:dyDescent="0.35">
      <c r="H311059" s="10"/>
    </row>
    <row r="311060" spans="8:8" x14ac:dyDescent="0.35">
      <c r="H311060" s="10"/>
    </row>
    <row r="311061" spans="8:8" x14ac:dyDescent="0.35">
      <c r="H311061" s="10"/>
    </row>
    <row r="311062" spans="8:8" x14ac:dyDescent="0.35">
      <c r="H311062" s="10"/>
    </row>
    <row r="311063" spans="8:8" x14ac:dyDescent="0.35">
      <c r="H311063" s="10"/>
    </row>
    <row r="311064" spans="8:8" x14ac:dyDescent="0.35">
      <c r="H311064" s="10"/>
    </row>
    <row r="311065" spans="8:8" x14ac:dyDescent="0.35">
      <c r="H311065" s="10"/>
    </row>
    <row r="311066" spans="8:8" x14ac:dyDescent="0.35">
      <c r="H311066" s="10"/>
    </row>
    <row r="311067" spans="8:8" x14ac:dyDescent="0.35">
      <c r="H311067" s="10"/>
    </row>
    <row r="311068" spans="8:8" x14ac:dyDescent="0.35">
      <c r="H311068" s="10"/>
    </row>
    <row r="311069" spans="8:8" x14ac:dyDescent="0.35">
      <c r="H311069" s="10"/>
    </row>
    <row r="311070" spans="8:8" x14ac:dyDescent="0.35">
      <c r="H311070" s="10"/>
    </row>
    <row r="311071" spans="8:8" x14ac:dyDescent="0.35">
      <c r="H311071" s="10"/>
    </row>
    <row r="311072" spans="8:8" x14ac:dyDescent="0.35">
      <c r="H311072" s="10"/>
    </row>
    <row r="311073" spans="8:8" x14ac:dyDescent="0.35">
      <c r="H311073" s="10"/>
    </row>
    <row r="311074" spans="8:8" x14ac:dyDescent="0.35">
      <c r="H311074" s="10"/>
    </row>
    <row r="311075" spans="8:8" x14ac:dyDescent="0.35">
      <c r="H311075" s="10"/>
    </row>
    <row r="311076" spans="8:8" x14ac:dyDescent="0.35">
      <c r="H311076" s="10"/>
    </row>
    <row r="311077" spans="8:8" x14ac:dyDescent="0.35">
      <c r="H311077" s="10"/>
    </row>
    <row r="311078" spans="8:8" x14ac:dyDescent="0.35">
      <c r="H311078" s="10"/>
    </row>
    <row r="311079" spans="8:8" x14ac:dyDescent="0.35">
      <c r="H311079" s="10"/>
    </row>
    <row r="311080" spans="8:8" x14ac:dyDescent="0.35">
      <c r="H311080" s="10"/>
    </row>
    <row r="311081" spans="8:8" x14ac:dyDescent="0.35">
      <c r="H311081" s="10"/>
    </row>
    <row r="311082" spans="8:8" x14ac:dyDescent="0.35">
      <c r="H311082" s="10"/>
    </row>
    <row r="311083" spans="8:8" x14ac:dyDescent="0.35">
      <c r="H311083" s="10"/>
    </row>
    <row r="311084" spans="8:8" x14ac:dyDescent="0.35">
      <c r="H311084" s="10"/>
    </row>
    <row r="311085" spans="8:8" x14ac:dyDescent="0.35">
      <c r="H311085" s="10"/>
    </row>
    <row r="311086" spans="8:8" x14ac:dyDescent="0.35">
      <c r="H311086" s="10"/>
    </row>
    <row r="311087" spans="8:8" x14ac:dyDescent="0.35">
      <c r="H311087" s="10"/>
    </row>
    <row r="311088" spans="8:8" x14ac:dyDescent="0.35">
      <c r="H311088" s="10"/>
    </row>
    <row r="311089" spans="8:8" x14ac:dyDescent="0.35">
      <c r="H311089" s="10"/>
    </row>
    <row r="311090" spans="8:8" x14ac:dyDescent="0.35">
      <c r="H311090" s="10"/>
    </row>
    <row r="311091" spans="8:8" x14ac:dyDescent="0.35">
      <c r="H311091" s="10"/>
    </row>
    <row r="311092" spans="8:8" x14ac:dyDescent="0.35">
      <c r="H311092" s="10"/>
    </row>
    <row r="311093" spans="8:8" x14ac:dyDescent="0.35">
      <c r="H311093" s="10"/>
    </row>
    <row r="311094" spans="8:8" x14ac:dyDescent="0.35">
      <c r="H311094" s="10"/>
    </row>
    <row r="311095" spans="8:8" x14ac:dyDescent="0.35">
      <c r="H311095" s="10"/>
    </row>
    <row r="311096" spans="8:8" x14ac:dyDescent="0.35">
      <c r="H311096" s="10"/>
    </row>
    <row r="311097" spans="8:8" x14ac:dyDescent="0.35">
      <c r="H311097" s="10"/>
    </row>
    <row r="311098" spans="8:8" x14ac:dyDescent="0.35">
      <c r="H311098" s="10"/>
    </row>
    <row r="311099" spans="8:8" x14ac:dyDescent="0.35">
      <c r="H311099" s="10"/>
    </row>
    <row r="311100" spans="8:8" x14ac:dyDescent="0.35">
      <c r="H311100" s="10"/>
    </row>
    <row r="311101" spans="8:8" x14ac:dyDescent="0.35">
      <c r="H311101" s="10"/>
    </row>
    <row r="311102" spans="8:8" x14ac:dyDescent="0.35">
      <c r="H311102" s="10"/>
    </row>
    <row r="311103" spans="8:8" x14ac:dyDescent="0.35">
      <c r="H311103" s="10"/>
    </row>
    <row r="311104" spans="8:8" x14ac:dyDescent="0.35">
      <c r="H311104" s="10"/>
    </row>
    <row r="311105" spans="8:8" x14ac:dyDescent="0.35">
      <c r="H311105" s="10"/>
    </row>
    <row r="311106" spans="8:8" x14ac:dyDescent="0.35">
      <c r="H311106" s="10"/>
    </row>
    <row r="311107" spans="8:8" x14ac:dyDescent="0.35">
      <c r="H311107" s="10"/>
    </row>
    <row r="311108" spans="8:8" x14ac:dyDescent="0.35">
      <c r="H311108" s="10"/>
    </row>
    <row r="311109" spans="8:8" x14ac:dyDescent="0.35">
      <c r="H311109" s="10"/>
    </row>
    <row r="311110" spans="8:8" x14ac:dyDescent="0.35">
      <c r="H311110" s="10"/>
    </row>
    <row r="311111" spans="8:8" x14ac:dyDescent="0.35">
      <c r="H311111" s="10"/>
    </row>
    <row r="311112" spans="8:8" x14ac:dyDescent="0.35">
      <c r="H311112" s="10"/>
    </row>
    <row r="311113" spans="8:8" x14ac:dyDescent="0.35">
      <c r="H311113" s="10"/>
    </row>
    <row r="311114" spans="8:8" x14ac:dyDescent="0.35">
      <c r="H311114" s="10"/>
    </row>
    <row r="311115" spans="8:8" x14ac:dyDescent="0.35">
      <c r="H311115" s="10"/>
    </row>
    <row r="311116" spans="8:8" x14ac:dyDescent="0.35">
      <c r="H311116" s="10"/>
    </row>
    <row r="311117" spans="8:8" x14ac:dyDescent="0.35">
      <c r="H311117" s="10"/>
    </row>
    <row r="311118" spans="8:8" x14ac:dyDescent="0.35">
      <c r="H311118" s="10"/>
    </row>
    <row r="311119" spans="8:8" x14ac:dyDescent="0.35">
      <c r="H311119" s="10"/>
    </row>
    <row r="311120" spans="8:8" x14ac:dyDescent="0.35">
      <c r="H311120" s="10"/>
    </row>
    <row r="311121" spans="8:8" x14ac:dyDescent="0.35">
      <c r="H311121" s="10"/>
    </row>
    <row r="311122" spans="8:8" x14ac:dyDescent="0.35">
      <c r="H311122" s="10"/>
    </row>
    <row r="311123" spans="8:8" x14ac:dyDescent="0.35">
      <c r="H311123" s="10"/>
    </row>
    <row r="311124" spans="8:8" x14ac:dyDescent="0.35">
      <c r="H311124" s="10"/>
    </row>
    <row r="311125" spans="8:8" x14ac:dyDescent="0.35">
      <c r="H311125" s="10"/>
    </row>
    <row r="311126" spans="8:8" x14ac:dyDescent="0.35">
      <c r="H311126" s="10"/>
    </row>
    <row r="311127" spans="8:8" x14ac:dyDescent="0.35">
      <c r="H311127" s="10"/>
    </row>
    <row r="311128" spans="8:8" x14ac:dyDescent="0.35">
      <c r="H311128" s="10"/>
    </row>
    <row r="311129" spans="8:8" x14ac:dyDescent="0.35">
      <c r="H311129" s="10"/>
    </row>
    <row r="311130" spans="8:8" x14ac:dyDescent="0.35">
      <c r="H311130" s="10"/>
    </row>
    <row r="311131" spans="8:8" x14ac:dyDescent="0.35">
      <c r="H311131" s="10"/>
    </row>
    <row r="311132" spans="8:8" x14ac:dyDescent="0.35">
      <c r="H311132" s="10"/>
    </row>
    <row r="311133" spans="8:8" x14ac:dyDescent="0.35">
      <c r="H311133" s="10"/>
    </row>
    <row r="311134" spans="8:8" x14ac:dyDescent="0.35">
      <c r="H311134" s="10"/>
    </row>
    <row r="311135" spans="8:8" x14ac:dyDescent="0.35">
      <c r="H311135" s="10"/>
    </row>
    <row r="311136" spans="8:8" x14ac:dyDescent="0.35">
      <c r="H311136" s="10"/>
    </row>
    <row r="311137" spans="8:8" x14ac:dyDescent="0.35">
      <c r="H311137" s="10"/>
    </row>
    <row r="311138" spans="8:8" x14ac:dyDescent="0.35">
      <c r="H311138" s="10"/>
    </row>
    <row r="311139" spans="8:8" x14ac:dyDescent="0.35">
      <c r="H311139" s="10"/>
    </row>
    <row r="311140" spans="8:8" x14ac:dyDescent="0.35">
      <c r="H311140" s="10"/>
    </row>
    <row r="311141" spans="8:8" x14ac:dyDescent="0.35">
      <c r="H311141" s="10"/>
    </row>
    <row r="311142" spans="8:8" x14ac:dyDescent="0.35">
      <c r="H311142" s="10"/>
    </row>
    <row r="311143" spans="8:8" x14ac:dyDescent="0.35">
      <c r="H311143" s="10"/>
    </row>
    <row r="311144" spans="8:8" x14ac:dyDescent="0.35">
      <c r="H311144" s="10"/>
    </row>
    <row r="311145" spans="8:8" x14ac:dyDescent="0.35">
      <c r="H311145" s="10"/>
    </row>
    <row r="311146" spans="8:8" x14ac:dyDescent="0.35">
      <c r="H311146" s="10"/>
    </row>
    <row r="311147" spans="8:8" x14ac:dyDescent="0.35">
      <c r="H311147" s="10"/>
    </row>
    <row r="311148" spans="8:8" x14ac:dyDescent="0.35">
      <c r="H311148" s="10"/>
    </row>
    <row r="311149" spans="8:8" x14ac:dyDescent="0.35">
      <c r="H311149" s="10"/>
    </row>
    <row r="311150" spans="8:8" x14ac:dyDescent="0.35">
      <c r="H311150" s="10"/>
    </row>
    <row r="311151" spans="8:8" x14ac:dyDescent="0.35">
      <c r="H311151" s="10"/>
    </row>
    <row r="311152" spans="8:8" x14ac:dyDescent="0.35">
      <c r="H311152" s="10"/>
    </row>
    <row r="311153" spans="8:8" x14ac:dyDescent="0.35">
      <c r="H311153" s="10"/>
    </row>
    <row r="311154" spans="8:8" x14ac:dyDescent="0.35">
      <c r="H311154" s="10"/>
    </row>
    <row r="311155" spans="8:8" x14ac:dyDescent="0.35">
      <c r="H311155" s="10"/>
    </row>
    <row r="311156" spans="8:8" x14ac:dyDescent="0.35">
      <c r="H311156" s="10"/>
    </row>
    <row r="311157" spans="8:8" x14ac:dyDescent="0.35">
      <c r="H311157" s="10"/>
    </row>
    <row r="311158" spans="8:8" x14ac:dyDescent="0.35">
      <c r="H311158" s="10"/>
    </row>
    <row r="311159" spans="8:8" x14ac:dyDescent="0.35">
      <c r="H311159" s="10"/>
    </row>
    <row r="311160" spans="8:8" x14ac:dyDescent="0.35">
      <c r="H311160" s="10"/>
    </row>
    <row r="311161" spans="8:8" x14ac:dyDescent="0.35">
      <c r="H311161" s="10"/>
    </row>
    <row r="311162" spans="8:8" x14ac:dyDescent="0.35">
      <c r="H311162" s="10"/>
    </row>
    <row r="311163" spans="8:8" x14ac:dyDescent="0.35">
      <c r="H311163" s="10"/>
    </row>
    <row r="311164" spans="8:8" x14ac:dyDescent="0.35">
      <c r="H311164" s="10"/>
    </row>
    <row r="311165" spans="8:8" x14ac:dyDescent="0.35">
      <c r="H311165" s="10"/>
    </row>
    <row r="311166" spans="8:8" x14ac:dyDescent="0.35">
      <c r="H311166" s="10"/>
    </row>
    <row r="311167" spans="8:8" x14ac:dyDescent="0.35">
      <c r="H311167" s="10"/>
    </row>
    <row r="311168" spans="8:8" x14ac:dyDescent="0.35">
      <c r="H311168" s="10"/>
    </row>
    <row r="311169" spans="8:8" x14ac:dyDescent="0.35">
      <c r="H311169" s="10"/>
    </row>
    <row r="311170" spans="8:8" x14ac:dyDescent="0.35">
      <c r="H311170" s="10"/>
    </row>
    <row r="311171" spans="8:8" x14ac:dyDescent="0.35">
      <c r="H311171" s="10"/>
    </row>
    <row r="311172" spans="8:8" x14ac:dyDescent="0.35">
      <c r="H311172" s="10"/>
    </row>
    <row r="311173" spans="8:8" x14ac:dyDescent="0.35">
      <c r="H311173" s="10"/>
    </row>
    <row r="311174" spans="8:8" x14ac:dyDescent="0.35">
      <c r="H311174" s="10"/>
    </row>
    <row r="311175" spans="8:8" x14ac:dyDescent="0.35">
      <c r="H311175" s="10"/>
    </row>
    <row r="311176" spans="8:8" x14ac:dyDescent="0.35">
      <c r="H311176" s="10"/>
    </row>
    <row r="311177" spans="8:8" x14ac:dyDescent="0.35">
      <c r="H311177" s="10"/>
    </row>
    <row r="311178" spans="8:8" x14ac:dyDescent="0.35">
      <c r="H311178" s="10"/>
    </row>
    <row r="311179" spans="8:8" x14ac:dyDescent="0.35">
      <c r="H311179" s="10"/>
    </row>
    <row r="311180" spans="8:8" x14ac:dyDescent="0.35">
      <c r="H311180" s="10"/>
    </row>
    <row r="311181" spans="8:8" x14ac:dyDescent="0.35">
      <c r="H311181" s="10"/>
    </row>
    <row r="311182" spans="8:8" x14ac:dyDescent="0.35">
      <c r="H311182" s="10"/>
    </row>
    <row r="311183" spans="8:8" x14ac:dyDescent="0.35">
      <c r="H311183" s="10"/>
    </row>
    <row r="311184" spans="8:8" x14ac:dyDescent="0.35">
      <c r="H311184" s="10"/>
    </row>
    <row r="311185" spans="8:8" x14ac:dyDescent="0.35">
      <c r="H311185" s="10"/>
    </row>
    <row r="311186" spans="8:8" x14ac:dyDescent="0.35">
      <c r="H311186" s="10"/>
    </row>
    <row r="311187" spans="8:8" x14ac:dyDescent="0.35">
      <c r="H311187" s="10"/>
    </row>
    <row r="311188" spans="8:8" x14ac:dyDescent="0.35">
      <c r="H311188" s="10"/>
    </row>
    <row r="311189" spans="8:8" x14ac:dyDescent="0.35">
      <c r="H311189" s="10"/>
    </row>
    <row r="311190" spans="8:8" x14ac:dyDescent="0.35">
      <c r="H311190" s="10"/>
    </row>
    <row r="311191" spans="8:8" x14ac:dyDescent="0.35">
      <c r="H311191" s="10"/>
    </row>
    <row r="311192" spans="8:8" x14ac:dyDescent="0.35">
      <c r="H311192" s="10"/>
    </row>
    <row r="311193" spans="8:8" x14ac:dyDescent="0.35">
      <c r="H311193" s="10"/>
    </row>
    <row r="311194" spans="8:8" x14ac:dyDescent="0.35">
      <c r="H311194" s="10"/>
    </row>
    <row r="311195" spans="8:8" x14ac:dyDescent="0.35">
      <c r="H311195" s="10"/>
    </row>
    <row r="311196" spans="8:8" x14ac:dyDescent="0.35">
      <c r="H311196" s="10"/>
    </row>
    <row r="311197" spans="8:8" x14ac:dyDescent="0.35">
      <c r="H311197" s="10"/>
    </row>
    <row r="311198" spans="8:8" x14ac:dyDescent="0.35">
      <c r="H311198" s="10"/>
    </row>
    <row r="311199" spans="8:8" x14ac:dyDescent="0.35">
      <c r="H311199" s="10"/>
    </row>
    <row r="311200" spans="8:8" x14ac:dyDescent="0.35">
      <c r="H311200" s="10"/>
    </row>
    <row r="311201" spans="8:8" x14ac:dyDescent="0.35">
      <c r="H311201" s="10"/>
    </row>
    <row r="311202" spans="8:8" x14ac:dyDescent="0.35">
      <c r="H311202" s="10"/>
    </row>
    <row r="311203" spans="8:8" x14ac:dyDescent="0.35">
      <c r="H311203" s="10"/>
    </row>
    <row r="311204" spans="8:8" x14ac:dyDescent="0.35">
      <c r="H311204" s="10"/>
    </row>
    <row r="311205" spans="8:8" x14ac:dyDescent="0.35">
      <c r="H311205" s="10"/>
    </row>
    <row r="311206" spans="8:8" x14ac:dyDescent="0.35">
      <c r="H311206" s="10"/>
    </row>
    <row r="311207" spans="8:8" x14ac:dyDescent="0.35">
      <c r="H311207" s="10"/>
    </row>
    <row r="311208" spans="8:8" x14ac:dyDescent="0.35">
      <c r="H311208" s="10"/>
    </row>
    <row r="311209" spans="8:8" x14ac:dyDescent="0.35">
      <c r="H311209" s="10"/>
    </row>
    <row r="311210" spans="8:8" x14ac:dyDescent="0.35">
      <c r="H311210" s="10"/>
    </row>
    <row r="311211" spans="8:8" x14ac:dyDescent="0.35">
      <c r="H311211" s="10"/>
    </row>
    <row r="311212" spans="8:8" x14ac:dyDescent="0.35">
      <c r="H311212" s="10"/>
    </row>
    <row r="311213" spans="8:8" x14ac:dyDescent="0.35">
      <c r="H311213" s="10"/>
    </row>
    <row r="311214" spans="8:8" x14ac:dyDescent="0.35">
      <c r="H311214" s="10"/>
    </row>
    <row r="311215" spans="8:8" x14ac:dyDescent="0.35">
      <c r="H311215" s="10"/>
    </row>
    <row r="311216" spans="8:8" x14ac:dyDescent="0.35">
      <c r="H311216" s="10"/>
    </row>
    <row r="311217" spans="8:8" x14ac:dyDescent="0.35">
      <c r="H311217" s="10"/>
    </row>
    <row r="311218" spans="8:8" x14ac:dyDescent="0.35">
      <c r="H311218" s="10"/>
    </row>
    <row r="311219" spans="8:8" x14ac:dyDescent="0.35">
      <c r="H311219" s="10"/>
    </row>
    <row r="311220" spans="8:8" x14ac:dyDescent="0.35">
      <c r="H311220" s="10"/>
    </row>
    <row r="311221" spans="8:8" x14ac:dyDescent="0.35">
      <c r="H311221" s="10"/>
    </row>
    <row r="311222" spans="8:8" x14ac:dyDescent="0.35">
      <c r="H311222" s="10"/>
    </row>
    <row r="311223" spans="8:8" x14ac:dyDescent="0.35">
      <c r="H311223" s="10"/>
    </row>
    <row r="311224" spans="8:8" x14ac:dyDescent="0.35">
      <c r="H311224" s="10"/>
    </row>
    <row r="311225" spans="8:8" x14ac:dyDescent="0.35">
      <c r="H311225" s="10"/>
    </row>
    <row r="311226" spans="8:8" x14ac:dyDescent="0.35">
      <c r="H311226" s="10"/>
    </row>
    <row r="311227" spans="8:8" x14ac:dyDescent="0.35">
      <c r="H311227" s="10"/>
    </row>
    <row r="311228" spans="8:8" x14ac:dyDescent="0.35">
      <c r="H311228" s="10"/>
    </row>
    <row r="311229" spans="8:8" x14ac:dyDescent="0.35">
      <c r="H311229" s="10"/>
    </row>
    <row r="311230" spans="8:8" x14ac:dyDescent="0.35">
      <c r="H311230" s="10"/>
    </row>
    <row r="311231" spans="8:8" x14ac:dyDescent="0.35">
      <c r="H311231" s="10"/>
    </row>
    <row r="311232" spans="8:8" x14ac:dyDescent="0.35">
      <c r="H311232" s="10"/>
    </row>
    <row r="311233" spans="8:8" x14ac:dyDescent="0.35">
      <c r="H311233" s="10"/>
    </row>
    <row r="311234" spans="8:8" x14ac:dyDescent="0.35">
      <c r="H311234" s="10"/>
    </row>
    <row r="311235" spans="8:8" x14ac:dyDescent="0.35">
      <c r="H311235" s="10"/>
    </row>
    <row r="311236" spans="8:8" x14ac:dyDescent="0.35">
      <c r="H311236" s="10"/>
    </row>
    <row r="311237" spans="8:8" x14ac:dyDescent="0.35">
      <c r="H311237" s="10"/>
    </row>
    <row r="311238" spans="8:8" x14ac:dyDescent="0.35">
      <c r="H311238" s="10"/>
    </row>
    <row r="311239" spans="8:8" x14ac:dyDescent="0.35">
      <c r="H311239" s="10"/>
    </row>
    <row r="311240" spans="8:8" x14ac:dyDescent="0.35">
      <c r="H311240" s="10"/>
    </row>
    <row r="311241" spans="8:8" x14ac:dyDescent="0.35">
      <c r="H311241" s="10"/>
    </row>
    <row r="311242" spans="8:8" x14ac:dyDescent="0.35">
      <c r="H311242" s="10"/>
    </row>
    <row r="311243" spans="8:8" x14ac:dyDescent="0.35">
      <c r="H311243" s="10"/>
    </row>
    <row r="311244" spans="8:8" x14ac:dyDescent="0.35">
      <c r="H311244" s="10"/>
    </row>
    <row r="311245" spans="8:8" x14ac:dyDescent="0.35">
      <c r="H311245" s="10"/>
    </row>
    <row r="311246" spans="8:8" x14ac:dyDescent="0.35">
      <c r="H311246" s="10"/>
    </row>
    <row r="311247" spans="8:8" x14ac:dyDescent="0.35">
      <c r="H311247" s="10"/>
    </row>
    <row r="311248" spans="8:8" x14ac:dyDescent="0.35">
      <c r="H311248" s="10"/>
    </row>
    <row r="311249" spans="8:8" x14ac:dyDescent="0.35">
      <c r="H311249" s="10"/>
    </row>
    <row r="311250" spans="8:8" x14ac:dyDescent="0.35">
      <c r="H311250" s="10"/>
    </row>
    <row r="311251" spans="8:8" x14ac:dyDescent="0.35">
      <c r="H311251" s="10"/>
    </row>
    <row r="311252" spans="8:8" x14ac:dyDescent="0.35">
      <c r="H311252" s="10"/>
    </row>
    <row r="311253" spans="8:8" x14ac:dyDescent="0.35">
      <c r="H311253" s="10"/>
    </row>
    <row r="311254" spans="8:8" x14ac:dyDescent="0.35">
      <c r="H311254" s="10"/>
    </row>
    <row r="311255" spans="8:8" x14ac:dyDescent="0.35">
      <c r="H311255" s="10"/>
    </row>
    <row r="311256" spans="8:8" x14ac:dyDescent="0.35">
      <c r="H311256" s="10"/>
    </row>
    <row r="311257" spans="8:8" x14ac:dyDescent="0.35">
      <c r="H311257" s="10"/>
    </row>
    <row r="311258" spans="8:8" x14ac:dyDescent="0.35">
      <c r="H311258" s="10"/>
    </row>
    <row r="311259" spans="8:8" x14ac:dyDescent="0.35">
      <c r="H311259" s="10"/>
    </row>
    <row r="311260" spans="8:8" x14ac:dyDescent="0.35">
      <c r="H311260" s="10"/>
    </row>
    <row r="311261" spans="8:8" x14ac:dyDescent="0.35">
      <c r="H311261" s="10"/>
    </row>
    <row r="311262" spans="8:8" x14ac:dyDescent="0.35">
      <c r="H311262" s="10"/>
    </row>
    <row r="311263" spans="8:8" x14ac:dyDescent="0.35">
      <c r="H311263" s="10"/>
    </row>
    <row r="311264" spans="8:8" x14ac:dyDescent="0.35">
      <c r="H311264" s="10"/>
    </row>
    <row r="311265" spans="8:8" x14ac:dyDescent="0.35">
      <c r="H311265" s="10"/>
    </row>
    <row r="311266" spans="8:8" x14ac:dyDescent="0.35">
      <c r="H311266" s="10"/>
    </row>
    <row r="311267" spans="8:8" x14ac:dyDescent="0.35">
      <c r="H311267" s="10"/>
    </row>
    <row r="311268" spans="8:8" x14ac:dyDescent="0.35">
      <c r="H311268" s="10"/>
    </row>
    <row r="311269" spans="8:8" x14ac:dyDescent="0.35">
      <c r="H311269" s="10"/>
    </row>
    <row r="311270" spans="8:8" x14ac:dyDescent="0.35">
      <c r="H311270" s="10"/>
    </row>
    <row r="311271" spans="8:8" x14ac:dyDescent="0.35">
      <c r="H311271" s="10"/>
    </row>
    <row r="311272" spans="8:8" x14ac:dyDescent="0.35">
      <c r="H311272" s="10"/>
    </row>
    <row r="311273" spans="8:8" x14ac:dyDescent="0.35">
      <c r="H311273" s="10"/>
    </row>
    <row r="311274" spans="8:8" x14ac:dyDescent="0.35">
      <c r="H311274" s="10"/>
    </row>
    <row r="311275" spans="8:8" x14ac:dyDescent="0.35">
      <c r="H311275" s="10"/>
    </row>
    <row r="311276" spans="8:8" x14ac:dyDescent="0.35">
      <c r="H311276" s="10"/>
    </row>
    <row r="311277" spans="8:8" x14ac:dyDescent="0.35">
      <c r="H311277" s="10"/>
    </row>
    <row r="311278" spans="8:8" x14ac:dyDescent="0.35">
      <c r="H311278" s="10"/>
    </row>
    <row r="311279" spans="8:8" x14ac:dyDescent="0.35">
      <c r="H311279" s="10"/>
    </row>
    <row r="311280" spans="8:8" x14ac:dyDescent="0.35">
      <c r="H311280" s="10"/>
    </row>
    <row r="311281" spans="8:8" x14ac:dyDescent="0.35">
      <c r="H311281" s="10"/>
    </row>
    <row r="311282" spans="8:8" x14ac:dyDescent="0.35">
      <c r="H311282" s="10"/>
    </row>
    <row r="311283" spans="8:8" x14ac:dyDescent="0.35">
      <c r="H311283" s="10"/>
    </row>
    <row r="311284" spans="8:8" x14ac:dyDescent="0.35">
      <c r="H311284" s="10"/>
    </row>
    <row r="311285" spans="8:8" x14ac:dyDescent="0.35">
      <c r="H311285" s="10"/>
    </row>
    <row r="311286" spans="8:8" x14ac:dyDescent="0.35">
      <c r="H311286" s="10"/>
    </row>
    <row r="311287" spans="8:8" x14ac:dyDescent="0.35">
      <c r="H311287" s="10"/>
    </row>
    <row r="311288" spans="8:8" x14ac:dyDescent="0.35">
      <c r="H311288" s="10"/>
    </row>
    <row r="311289" spans="8:8" x14ac:dyDescent="0.35">
      <c r="H311289" s="10"/>
    </row>
    <row r="311290" spans="8:8" x14ac:dyDescent="0.35">
      <c r="H311290" s="10"/>
    </row>
    <row r="311291" spans="8:8" x14ac:dyDescent="0.35">
      <c r="H311291" s="10"/>
    </row>
    <row r="311292" spans="8:8" x14ac:dyDescent="0.35">
      <c r="H311292" s="10"/>
    </row>
    <row r="311293" spans="8:8" x14ac:dyDescent="0.35">
      <c r="H311293" s="10"/>
    </row>
    <row r="311294" spans="8:8" x14ac:dyDescent="0.35">
      <c r="H311294" s="10"/>
    </row>
    <row r="311295" spans="8:8" x14ac:dyDescent="0.35">
      <c r="H311295" s="10"/>
    </row>
    <row r="311296" spans="8:8" x14ac:dyDescent="0.35">
      <c r="H311296" s="10"/>
    </row>
    <row r="311297" spans="8:8" x14ac:dyDescent="0.35">
      <c r="H311297" s="10"/>
    </row>
    <row r="311298" spans="8:8" x14ac:dyDescent="0.35">
      <c r="H311298" s="10"/>
    </row>
    <row r="311299" spans="8:8" x14ac:dyDescent="0.35">
      <c r="H311299" s="10"/>
    </row>
    <row r="311300" spans="8:8" x14ac:dyDescent="0.35">
      <c r="H311300" s="10"/>
    </row>
    <row r="311301" spans="8:8" x14ac:dyDescent="0.35">
      <c r="H311301" s="10"/>
    </row>
    <row r="311302" spans="8:8" x14ac:dyDescent="0.35">
      <c r="H311302" s="10"/>
    </row>
    <row r="311303" spans="8:8" x14ac:dyDescent="0.35">
      <c r="H311303" s="10"/>
    </row>
    <row r="311304" spans="8:8" x14ac:dyDescent="0.35">
      <c r="H311304" s="10"/>
    </row>
    <row r="311305" spans="8:8" x14ac:dyDescent="0.35">
      <c r="H311305" s="10"/>
    </row>
    <row r="311306" spans="8:8" x14ac:dyDescent="0.35">
      <c r="H311306" s="10"/>
    </row>
    <row r="311307" spans="8:8" x14ac:dyDescent="0.35">
      <c r="H311307" s="10"/>
    </row>
    <row r="311308" spans="8:8" x14ac:dyDescent="0.35">
      <c r="H311308" s="10"/>
    </row>
    <row r="311309" spans="8:8" x14ac:dyDescent="0.35">
      <c r="H311309" s="10"/>
    </row>
    <row r="311310" spans="8:8" x14ac:dyDescent="0.35">
      <c r="H311310" s="10"/>
    </row>
    <row r="311311" spans="8:8" x14ac:dyDescent="0.35">
      <c r="H311311" s="10"/>
    </row>
    <row r="311312" spans="8:8" x14ac:dyDescent="0.35">
      <c r="H311312" s="10"/>
    </row>
    <row r="311313" spans="8:8" x14ac:dyDescent="0.35">
      <c r="H311313" s="10"/>
    </row>
    <row r="311314" spans="8:8" x14ac:dyDescent="0.35">
      <c r="H311314" s="10"/>
    </row>
    <row r="311315" spans="8:8" x14ac:dyDescent="0.35">
      <c r="H311315" s="10"/>
    </row>
    <row r="311316" spans="8:8" x14ac:dyDescent="0.35">
      <c r="H311316" s="10"/>
    </row>
    <row r="311317" spans="8:8" x14ac:dyDescent="0.35">
      <c r="H311317" s="10"/>
    </row>
    <row r="311318" spans="8:8" x14ac:dyDescent="0.35">
      <c r="H311318" s="10"/>
    </row>
    <row r="311319" spans="8:8" x14ac:dyDescent="0.35">
      <c r="H311319" s="10"/>
    </row>
    <row r="311320" spans="8:8" x14ac:dyDescent="0.35">
      <c r="H311320" s="10"/>
    </row>
    <row r="311321" spans="8:8" x14ac:dyDescent="0.35">
      <c r="H311321" s="10"/>
    </row>
    <row r="311322" spans="8:8" x14ac:dyDescent="0.35">
      <c r="H311322" s="10"/>
    </row>
    <row r="311323" spans="8:8" x14ac:dyDescent="0.35">
      <c r="H311323" s="10"/>
    </row>
    <row r="311324" spans="8:8" x14ac:dyDescent="0.35">
      <c r="H311324" s="10"/>
    </row>
    <row r="311325" spans="8:8" x14ac:dyDescent="0.35">
      <c r="H311325" s="10"/>
    </row>
    <row r="311326" spans="8:8" x14ac:dyDescent="0.35">
      <c r="H311326" s="10"/>
    </row>
    <row r="311327" spans="8:8" x14ac:dyDescent="0.35">
      <c r="H311327" s="10"/>
    </row>
    <row r="311328" spans="8:8" x14ac:dyDescent="0.35">
      <c r="H311328" s="10"/>
    </row>
    <row r="311329" spans="8:8" x14ac:dyDescent="0.35">
      <c r="H311329" s="10"/>
    </row>
    <row r="311330" spans="8:8" x14ac:dyDescent="0.35">
      <c r="H311330" s="10"/>
    </row>
    <row r="311331" spans="8:8" x14ac:dyDescent="0.35">
      <c r="H311331" s="10"/>
    </row>
    <row r="311332" spans="8:8" x14ac:dyDescent="0.35">
      <c r="H311332" s="10"/>
    </row>
    <row r="311333" spans="8:8" x14ac:dyDescent="0.35">
      <c r="H311333" s="10"/>
    </row>
    <row r="311334" spans="8:8" x14ac:dyDescent="0.35">
      <c r="H311334" s="10"/>
    </row>
    <row r="311335" spans="8:8" x14ac:dyDescent="0.35">
      <c r="H311335" s="10"/>
    </row>
    <row r="311336" spans="8:8" x14ac:dyDescent="0.35">
      <c r="H311336" s="10"/>
    </row>
    <row r="311337" spans="8:8" x14ac:dyDescent="0.35">
      <c r="H311337" s="10"/>
    </row>
    <row r="311338" spans="8:8" x14ac:dyDescent="0.35">
      <c r="H311338" s="10"/>
    </row>
    <row r="311339" spans="8:8" x14ac:dyDescent="0.35">
      <c r="H311339" s="10"/>
    </row>
    <row r="311340" spans="8:8" x14ac:dyDescent="0.35">
      <c r="H311340" s="10"/>
    </row>
    <row r="311341" spans="8:8" x14ac:dyDescent="0.35">
      <c r="H311341" s="10"/>
    </row>
    <row r="311342" spans="8:8" x14ac:dyDescent="0.35">
      <c r="H311342" s="10"/>
    </row>
    <row r="311343" spans="8:8" x14ac:dyDescent="0.35">
      <c r="H311343" s="10"/>
    </row>
    <row r="311344" spans="8:8" x14ac:dyDescent="0.35">
      <c r="H311344" s="10"/>
    </row>
    <row r="311345" spans="8:8" x14ac:dyDescent="0.35">
      <c r="H311345" s="10"/>
    </row>
    <row r="311346" spans="8:8" x14ac:dyDescent="0.35">
      <c r="H311346" s="10"/>
    </row>
    <row r="311347" spans="8:8" x14ac:dyDescent="0.35">
      <c r="H311347" s="10"/>
    </row>
    <row r="311348" spans="8:8" x14ac:dyDescent="0.35">
      <c r="H311348" s="10"/>
    </row>
    <row r="311349" spans="8:8" x14ac:dyDescent="0.35">
      <c r="H311349" s="10"/>
    </row>
    <row r="311350" spans="8:8" x14ac:dyDescent="0.35">
      <c r="H311350" s="10"/>
    </row>
    <row r="311351" spans="8:8" x14ac:dyDescent="0.35">
      <c r="H311351" s="10"/>
    </row>
    <row r="311352" spans="8:8" x14ac:dyDescent="0.35">
      <c r="H311352" s="10"/>
    </row>
    <row r="311353" spans="8:8" x14ac:dyDescent="0.35">
      <c r="H311353" s="10"/>
    </row>
    <row r="311354" spans="8:8" x14ac:dyDescent="0.35">
      <c r="H311354" s="10"/>
    </row>
    <row r="311355" spans="8:8" x14ac:dyDescent="0.35">
      <c r="H311355" s="10"/>
    </row>
    <row r="311356" spans="8:8" x14ac:dyDescent="0.35">
      <c r="H311356" s="10"/>
    </row>
    <row r="311357" spans="8:8" x14ac:dyDescent="0.35">
      <c r="H311357" s="10"/>
    </row>
    <row r="311358" spans="8:8" x14ac:dyDescent="0.35">
      <c r="H311358" s="10"/>
    </row>
    <row r="311359" spans="8:8" x14ac:dyDescent="0.35">
      <c r="H311359" s="10"/>
    </row>
    <row r="311360" spans="8:8" x14ac:dyDescent="0.35">
      <c r="H311360" s="10"/>
    </row>
    <row r="311361" spans="8:8" x14ac:dyDescent="0.35">
      <c r="H311361" s="10"/>
    </row>
    <row r="311362" spans="8:8" x14ac:dyDescent="0.35">
      <c r="H311362" s="10"/>
    </row>
    <row r="311363" spans="8:8" x14ac:dyDescent="0.35">
      <c r="H311363" s="10"/>
    </row>
    <row r="311364" spans="8:8" x14ac:dyDescent="0.35">
      <c r="H311364" s="10"/>
    </row>
    <row r="311365" spans="8:8" x14ac:dyDescent="0.35">
      <c r="H311365" s="10"/>
    </row>
    <row r="311366" spans="8:8" x14ac:dyDescent="0.35">
      <c r="H311366" s="10"/>
    </row>
    <row r="311367" spans="8:8" x14ac:dyDescent="0.35">
      <c r="H311367" s="10"/>
    </row>
    <row r="311368" spans="8:8" x14ac:dyDescent="0.35">
      <c r="H311368" s="10"/>
    </row>
    <row r="311369" spans="8:8" x14ac:dyDescent="0.35">
      <c r="H311369" s="10"/>
    </row>
    <row r="311370" spans="8:8" x14ac:dyDescent="0.35">
      <c r="H311370" s="10"/>
    </row>
    <row r="311371" spans="8:8" x14ac:dyDescent="0.35">
      <c r="H311371" s="10"/>
    </row>
    <row r="311372" spans="8:8" x14ac:dyDescent="0.35">
      <c r="H311372" s="10"/>
    </row>
    <row r="311373" spans="8:8" x14ac:dyDescent="0.35">
      <c r="H311373" s="10"/>
    </row>
    <row r="311374" spans="8:8" x14ac:dyDescent="0.35">
      <c r="H311374" s="10"/>
    </row>
    <row r="311375" spans="8:8" x14ac:dyDescent="0.35">
      <c r="H311375" s="10"/>
    </row>
    <row r="311376" spans="8:8" x14ac:dyDescent="0.35">
      <c r="H311376" s="10"/>
    </row>
    <row r="311377" spans="8:8" x14ac:dyDescent="0.35">
      <c r="H311377" s="10"/>
    </row>
    <row r="311378" spans="8:8" x14ac:dyDescent="0.35">
      <c r="H311378" s="10"/>
    </row>
    <row r="311379" spans="8:8" x14ac:dyDescent="0.35">
      <c r="H311379" s="10"/>
    </row>
    <row r="311380" spans="8:8" x14ac:dyDescent="0.35">
      <c r="H311380" s="10"/>
    </row>
    <row r="311381" spans="8:8" x14ac:dyDescent="0.35">
      <c r="H311381" s="10"/>
    </row>
    <row r="311382" spans="8:8" x14ac:dyDescent="0.35">
      <c r="H311382" s="10"/>
    </row>
    <row r="311383" spans="8:8" x14ac:dyDescent="0.35">
      <c r="H311383" s="10"/>
    </row>
    <row r="311384" spans="8:8" x14ac:dyDescent="0.35">
      <c r="H311384" s="10"/>
    </row>
    <row r="311385" spans="8:8" x14ac:dyDescent="0.35">
      <c r="H311385" s="10"/>
    </row>
    <row r="311386" spans="8:8" x14ac:dyDescent="0.35">
      <c r="H311386" s="10"/>
    </row>
    <row r="311387" spans="8:8" x14ac:dyDescent="0.35">
      <c r="H311387" s="10"/>
    </row>
    <row r="311388" spans="8:8" x14ac:dyDescent="0.35">
      <c r="H311388" s="10"/>
    </row>
    <row r="311389" spans="8:8" x14ac:dyDescent="0.35">
      <c r="H311389" s="10"/>
    </row>
    <row r="311390" spans="8:8" x14ac:dyDescent="0.35">
      <c r="H311390" s="10"/>
    </row>
    <row r="311391" spans="8:8" x14ac:dyDescent="0.35">
      <c r="H311391" s="10"/>
    </row>
    <row r="311392" spans="8:8" x14ac:dyDescent="0.35">
      <c r="H311392" s="10"/>
    </row>
    <row r="311393" spans="8:8" x14ac:dyDescent="0.35">
      <c r="H311393" s="10"/>
    </row>
    <row r="311394" spans="8:8" x14ac:dyDescent="0.35">
      <c r="H311394" s="10"/>
    </row>
    <row r="311395" spans="8:8" x14ac:dyDescent="0.35">
      <c r="H311395" s="10"/>
    </row>
    <row r="311396" spans="8:8" x14ac:dyDescent="0.35">
      <c r="H311396" s="10"/>
    </row>
    <row r="311397" spans="8:8" x14ac:dyDescent="0.35">
      <c r="H311397" s="10"/>
    </row>
    <row r="311398" spans="8:8" x14ac:dyDescent="0.35">
      <c r="H311398" s="10"/>
    </row>
    <row r="311399" spans="8:8" x14ac:dyDescent="0.35">
      <c r="H311399" s="10"/>
    </row>
    <row r="311400" spans="8:8" x14ac:dyDescent="0.35">
      <c r="H311400" s="10"/>
    </row>
    <row r="311401" spans="8:8" x14ac:dyDescent="0.35">
      <c r="H311401" s="10"/>
    </row>
    <row r="311402" spans="8:8" x14ac:dyDescent="0.35">
      <c r="H311402" s="10"/>
    </row>
    <row r="311403" spans="8:8" x14ac:dyDescent="0.35">
      <c r="H311403" s="10"/>
    </row>
    <row r="311404" spans="8:8" x14ac:dyDescent="0.35">
      <c r="H311404" s="10"/>
    </row>
    <row r="311405" spans="8:8" x14ac:dyDescent="0.35">
      <c r="H311405" s="10"/>
    </row>
    <row r="311406" spans="8:8" x14ac:dyDescent="0.35">
      <c r="H311406" s="10"/>
    </row>
    <row r="311407" spans="8:8" x14ac:dyDescent="0.35">
      <c r="H311407" s="10"/>
    </row>
    <row r="311408" spans="8:8" x14ac:dyDescent="0.35">
      <c r="H311408" s="10"/>
    </row>
    <row r="311409" spans="8:8" x14ac:dyDescent="0.35">
      <c r="H311409" s="10"/>
    </row>
    <row r="311410" spans="8:8" x14ac:dyDescent="0.35">
      <c r="H311410" s="10"/>
    </row>
    <row r="311411" spans="8:8" x14ac:dyDescent="0.35">
      <c r="H311411" s="10"/>
    </row>
    <row r="311412" spans="8:8" x14ac:dyDescent="0.35">
      <c r="H311412" s="10"/>
    </row>
    <row r="311413" spans="8:8" x14ac:dyDescent="0.35">
      <c r="H311413" s="10"/>
    </row>
    <row r="311414" spans="8:8" x14ac:dyDescent="0.35">
      <c r="H311414" s="10"/>
    </row>
    <row r="311415" spans="8:8" x14ac:dyDescent="0.35">
      <c r="H311415" s="10"/>
    </row>
    <row r="311416" spans="8:8" x14ac:dyDescent="0.35">
      <c r="H311416" s="10"/>
    </row>
    <row r="311417" spans="8:8" x14ac:dyDescent="0.35">
      <c r="H311417" s="10"/>
    </row>
    <row r="311418" spans="8:8" x14ac:dyDescent="0.35">
      <c r="H311418" s="10"/>
    </row>
    <row r="311419" spans="8:8" x14ac:dyDescent="0.35">
      <c r="H311419" s="10"/>
    </row>
    <row r="311420" spans="8:8" x14ac:dyDescent="0.35">
      <c r="H311420" s="10"/>
    </row>
    <row r="311421" spans="8:8" x14ac:dyDescent="0.35">
      <c r="H311421" s="10"/>
    </row>
    <row r="311422" spans="8:8" x14ac:dyDescent="0.35">
      <c r="H311422" s="10"/>
    </row>
    <row r="311423" spans="8:8" x14ac:dyDescent="0.35">
      <c r="H311423" s="10"/>
    </row>
    <row r="311424" spans="8:8" x14ac:dyDescent="0.35">
      <c r="H311424" s="10"/>
    </row>
    <row r="311425" spans="8:8" x14ac:dyDescent="0.35">
      <c r="H311425" s="10"/>
    </row>
    <row r="311426" spans="8:8" x14ac:dyDescent="0.35">
      <c r="H311426" s="10"/>
    </row>
    <row r="311427" spans="8:8" x14ac:dyDescent="0.35">
      <c r="H311427" s="10"/>
    </row>
    <row r="311428" spans="8:8" x14ac:dyDescent="0.35">
      <c r="H311428" s="10"/>
    </row>
    <row r="311429" spans="8:8" x14ac:dyDescent="0.35">
      <c r="H311429" s="10"/>
    </row>
    <row r="311430" spans="8:8" x14ac:dyDescent="0.35">
      <c r="H311430" s="10"/>
    </row>
    <row r="311431" spans="8:8" x14ac:dyDescent="0.35">
      <c r="H311431" s="10"/>
    </row>
    <row r="311432" spans="8:8" x14ac:dyDescent="0.35">
      <c r="H311432" s="10"/>
    </row>
    <row r="311433" spans="8:8" x14ac:dyDescent="0.35">
      <c r="H311433" s="10"/>
    </row>
    <row r="311434" spans="8:8" x14ac:dyDescent="0.35">
      <c r="H311434" s="10"/>
    </row>
    <row r="311435" spans="8:8" x14ac:dyDescent="0.35">
      <c r="H311435" s="10"/>
    </row>
    <row r="311436" spans="8:8" x14ac:dyDescent="0.35">
      <c r="H311436" s="10"/>
    </row>
    <row r="311437" spans="8:8" x14ac:dyDescent="0.35">
      <c r="H311437" s="10"/>
    </row>
    <row r="311438" spans="8:8" x14ac:dyDescent="0.35">
      <c r="H311438" s="10"/>
    </row>
    <row r="311439" spans="8:8" x14ac:dyDescent="0.35">
      <c r="H311439" s="10"/>
    </row>
    <row r="311440" spans="8:8" x14ac:dyDescent="0.35">
      <c r="H311440" s="10"/>
    </row>
    <row r="311441" spans="8:8" x14ac:dyDescent="0.35">
      <c r="H311441" s="10"/>
    </row>
    <row r="311442" spans="8:8" x14ac:dyDescent="0.35">
      <c r="H311442" s="10"/>
    </row>
    <row r="311443" spans="8:8" x14ac:dyDescent="0.35">
      <c r="H311443" s="10"/>
    </row>
    <row r="311444" spans="8:8" x14ac:dyDescent="0.35">
      <c r="H311444" s="10"/>
    </row>
    <row r="311445" spans="8:8" x14ac:dyDescent="0.35">
      <c r="H311445" s="10"/>
    </row>
    <row r="311446" spans="8:8" x14ac:dyDescent="0.35">
      <c r="H311446" s="10"/>
    </row>
    <row r="311447" spans="8:8" x14ac:dyDescent="0.35">
      <c r="H311447" s="10"/>
    </row>
    <row r="311448" spans="8:8" x14ac:dyDescent="0.35">
      <c r="H311448" s="10"/>
    </row>
    <row r="311449" spans="8:8" x14ac:dyDescent="0.35">
      <c r="H311449" s="10"/>
    </row>
    <row r="311450" spans="8:8" x14ac:dyDescent="0.35">
      <c r="H311450" s="10"/>
    </row>
    <row r="311451" spans="8:8" x14ac:dyDescent="0.35">
      <c r="H311451" s="10"/>
    </row>
    <row r="311452" spans="8:8" x14ac:dyDescent="0.35">
      <c r="H311452" s="10"/>
    </row>
    <row r="311453" spans="8:8" x14ac:dyDescent="0.35">
      <c r="H311453" s="10"/>
    </row>
    <row r="311454" spans="8:8" x14ac:dyDescent="0.35">
      <c r="H311454" s="10"/>
    </row>
    <row r="311455" spans="8:8" x14ac:dyDescent="0.35">
      <c r="H311455" s="10"/>
    </row>
    <row r="311456" spans="8:8" x14ac:dyDescent="0.35">
      <c r="H311456" s="10"/>
    </row>
    <row r="311457" spans="8:8" x14ac:dyDescent="0.35">
      <c r="H311457" s="10"/>
    </row>
    <row r="311458" spans="8:8" x14ac:dyDescent="0.35">
      <c r="H311458" s="10"/>
    </row>
    <row r="311459" spans="8:8" x14ac:dyDescent="0.35">
      <c r="H311459" s="10"/>
    </row>
    <row r="311460" spans="8:8" x14ac:dyDescent="0.35">
      <c r="H311460" s="10"/>
    </row>
    <row r="311461" spans="8:8" x14ac:dyDescent="0.35">
      <c r="H311461" s="10"/>
    </row>
    <row r="311462" spans="8:8" x14ac:dyDescent="0.35">
      <c r="H311462" s="10"/>
    </row>
    <row r="311463" spans="8:8" x14ac:dyDescent="0.35">
      <c r="H311463" s="10"/>
    </row>
    <row r="311464" spans="8:8" x14ac:dyDescent="0.35">
      <c r="H311464" s="10"/>
    </row>
    <row r="311465" spans="8:8" x14ac:dyDescent="0.35">
      <c r="H311465" s="10"/>
    </row>
    <row r="311466" spans="8:8" x14ac:dyDescent="0.35">
      <c r="H311466" s="10"/>
    </row>
    <row r="311467" spans="8:8" x14ac:dyDescent="0.35">
      <c r="H311467" s="10"/>
    </row>
    <row r="311468" spans="8:8" x14ac:dyDescent="0.35">
      <c r="H311468" s="10"/>
    </row>
    <row r="311469" spans="8:8" x14ac:dyDescent="0.35">
      <c r="H311469" s="10"/>
    </row>
    <row r="311470" spans="8:8" x14ac:dyDescent="0.35">
      <c r="H311470" s="10"/>
    </row>
    <row r="311471" spans="8:8" x14ac:dyDescent="0.35">
      <c r="H311471" s="10"/>
    </row>
    <row r="311472" spans="8:8" x14ac:dyDescent="0.35">
      <c r="H311472" s="10"/>
    </row>
    <row r="311473" spans="8:8" x14ac:dyDescent="0.35">
      <c r="H311473" s="10"/>
    </row>
    <row r="311474" spans="8:8" x14ac:dyDescent="0.35">
      <c r="H311474" s="10"/>
    </row>
    <row r="311475" spans="8:8" x14ac:dyDescent="0.35">
      <c r="H311475" s="10"/>
    </row>
    <row r="311476" spans="8:8" x14ac:dyDescent="0.35">
      <c r="H311476" s="10"/>
    </row>
    <row r="311477" spans="8:8" x14ac:dyDescent="0.35">
      <c r="H311477" s="10"/>
    </row>
    <row r="311478" spans="8:8" x14ac:dyDescent="0.35">
      <c r="H311478" s="10"/>
    </row>
    <row r="311479" spans="8:8" x14ac:dyDescent="0.35">
      <c r="H311479" s="10"/>
    </row>
    <row r="311480" spans="8:8" x14ac:dyDescent="0.35">
      <c r="H311480" s="10"/>
    </row>
    <row r="311481" spans="8:8" x14ac:dyDescent="0.35">
      <c r="H311481" s="10"/>
    </row>
    <row r="311482" spans="8:8" x14ac:dyDescent="0.35">
      <c r="H311482" s="10"/>
    </row>
    <row r="311483" spans="8:8" x14ac:dyDescent="0.35">
      <c r="H311483" s="10"/>
    </row>
    <row r="311484" spans="8:8" x14ac:dyDescent="0.35">
      <c r="H311484" s="10"/>
    </row>
    <row r="311485" spans="8:8" x14ac:dyDescent="0.35">
      <c r="H311485" s="10"/>
    </row>
    <row r="311486" spans="8:8" x14ac:dyDescent="0.35">
      <c r="H311486" s="10"/>
    </row>
    <row r="311487" spans="8:8" x14ac:dyDescent="0.35">
      <c r="H311487" s="10"/>
    </row>
    <row r="311488" spans="8:8" x14ac:dyDescent="0.35">
      <c r="H311488" s="10"/>
    </row>
    <row r="311489" spans="8:8" x14ac:dyDescent="0.35">
      <c r="H311489" s="10"/>
    </row>
    <row r="311490" spans="8:8" x14ac:dyDescent="0.35">
      <c r="H311490" s="10"/>
    </row>
    <row r="311491" spans="8:8" x14ac:dyDescent="0.35">
      <c r="H311491" s="10"/>
    </row>
    <row r="311492" spans="8:8" x14ac:dyDescent="0.35">
      <c r="H311492" s="10"/>
    </row>
    <row r="311493" spans="8:8" x14ac:dyDescent="0.35">
      <c r="H311493" s="10"/>
    </row>
    <row r="311494" spans="8:8" x14ac:dyDescent="0.35">
      <c r="H311494" s="10"/>
    </row>
    <row r="311495" spans="8:8" x14ac:dyDescent="0.35">
      <c r="H311495" s="10"/>
    </row>
    <row r="311496" spans="8:8" x14ac:dyDescent="0.35">
      <c r="H311496" s="10"/>
    </row>
    <row r="311497" spans="8:8" x14ac:dyDescent="0.35">
      <c r="H311497" s="10"/>
    </row>
    <row r="311498" spans="8:8" x14ac:dyDescent="0.35">
      <c r="H311498" s="10"/>
    </row>
    <row r="311499" spans="8:8" x14ac:dyDescent="0.35">
      <c r="H311499" s="10"/>
    </row>
    <row r="311500" spans="8:8" x14ac:dyDescent="0.35">
      <c r="H311500" s="10"/>
    </row>
    <row r="311501" spans="8:8" x14ac:dyDescent="0.35">
      <c r="H311501" s="10"/>
    </row>
    <row r="311502" spans="8:8" x14ac:dyDescent="0.35">
      <c r="H311502" s="10"/>
    </row>
    <row r="311503" spans="8:8" x14ac:dyDescent="0.35">
      <c r="H311503" s="10"/>
    </row>
    <row r="311504" spans="8:8" x14ac:dyDescent="0.35">
      <c r="H311504" s="10"/>
    </row>
    <row r="311505" spans="8:8" x14ac:dyDescent="0.35">
      <c r="H311505" s="10"/>
    </row>
    <row r="311506" spans="8:8" x14ac:dyDescent="0.35">
      <c r="H311506" s="10"/>
    </row>
    <row r="311507" spans="8:8" x14ac:dyDescent="0.35">
      <c r="H311507" s="10"/>
    </row>
    <row r="311508" spans="8:8" x14ac:dyDescent="0.35">
      <c r="H311508" s="10"/>
    </row>
    <row r="311509" spans="8:8" x14ac:dyDescent="0.35">
      <c r="H311509" s="10"/>
    </row>
    <row r="311510" spans="8:8" x14ac:dyDescent="0.35">
      <c r="H311510" s="10"/>
    </row>
    <row r="311511" spans="8:8" x14ac:dyDescent="0.35">
      <c r="H311511" s="10"/>
    </row>
    <row r="311512" spans="8:8" x14ac:dyDescent="0.35">
      <c r="H311512" s="10"/>
    </row>
    <row r="311513" spans="8:8" x14ac:dyDescent="0.35">
      <c r="H311513" s="10"/>
    </row>
    <row r="311514" spans="8:8" x14ac:dyDescent="0.35">
      <c r="H311514" s="10"/>
    </row>
    <row r="311515" spans="8:8" x14ac:dyDescent="0.35">
      <c r="H311515" s="10"/>
    </row>
    <row r="311516" spans="8:8" x14ac:dyDescent="0.35">
      <c r="H311516" s="10"/>
    </row>
    <row r="311517" spans="8:8" x14ac:dyDescent="0.35">
      <c r="H311517" s="10"/>
    </row>
    <row r="311518" spans="8:8" x14ac:dyDescent="0.35">
      <c r="H311518" s="10"/>
    </row>
    <row r="311519" spans="8:8" x14ac:dyDescent="0.35">
      <c r="H311519" s="10"/>
    </row>
    <row r="311520" spans="8:8" x14ac:dyDescent="0.35">
      <c r="H311520" s="10"/>
    </row>
    <row r="311521" spans="8:8" x14ac:dyDescent="0.35">
      <c r="H311521" s="10"/>
    </row>
    <row r="311522" spans="8:8" x14ac:dyDescent="0.35">
      <c r="H311522" s="10"/>
    </row>
    <row r="311523" spans="8:8" x14ac:dyDescent="0.35">
      <c r="H311523" s="10"/>
    </row>
    <row r="311524" spans="8:8" x14ac:dyDescent="0.35">
      <c r="H311524" s="10"/>
    </row>
    <row r="311525" spans="8:8" x14ac:dyDescent="0.35">
      <c r="H311525" s="10"/>
    </row>
    <row r="311526" spans="8:8" x14ac:dyDescent="0.35">
      <c r="H311526" s="10"/>
    </row>
    <row r="311527" spans="8:8" x14ac:dyDescent="0.35">
      <c r="H311527" s="10"/>
    </row>
    <row r="311528" spans="8:8" x14ac:dyDescent="0.35">
      <c r="H311528" s="10"/>
    </row>
    <row r="311529" spans="8:8" x14ac:dyDescent="0.35">
      <c r="H311529" s="10"/>
    </row>
    <row r="311530" spans="8:8" x14ac:dyDescent="0.35">
      <c r="H311530" s="10"/>
    </row>
    <row r="311531" spans="8:8" x14ac:dyDescent="0.35">
      <c r="H311531" s="10"/>
    </row>
    <row r="311532" spans="8:8" x14ac:dyDescent="0.35">
      <c r="H311532" s="10"/>
    </row>
    <row r="311533" spans="8:8" x14ac:dyDescent="0.35">
      <c r="H311533" s="10"/>
    </row>
    <row r="311534" spans="8:8" x14ac:dyDescent="0.35">
      <c r="H311534" s="10"/>
    </row>
    <row r="311535" spans="8:8" x14ac:dyDescent="0.35">
      <c r="H311535" s="10"/>
    </row>
    <row r="311536" spans="8:8" x14ac:dyDescent="0.35">
      <c r="H311536" s="10"/>
    </row>
    <row r="311537" spans="8:8" x14ac:dyDescent="0.35">
      <c r="H311537" s="10"/>
    </row>
    <row r="311538" spans="8:8" x14ac:dyDescent="0.35">
      <c r="H311538" s="10"/>
    </row>
    <row r="311539" spans="8:8" x14ac:dyDescent="0.35">
      <c r="H311539" s="10"/>
    </row>
    <row r="311540" spans="8:8" x14ac:dyDescent="0.35">
      <c r="H311540" s="10"/>
    </row>
    <row r="311541" spans="8:8" x14ac:dyDescent="0.35">
      <c r="H311541" s="10"/>
    </row>
    <row r="311542" spans="8:8" x14ac:dyDescent="0.35">
      <c r="H311542" s="10"/>
    </row>
    <row r="311543" spans="8:8" x14ac:dyDescent="0.35">
      <c r="H311543" s="10"/>
    </row>
    <row r="311544" spans="8:8" x14ac:dyDescent="0.35">
      <c r="H311544" s="10"/>
    </row>
    <row r="311545" spans="8:8" x14ac:dyDescent="0.35">
      <c r="H311545" s="10"/>
    </row>
    <row r="311546" spans="8:8" x14ac:dyDescent="0.35">
      <c r="H311546" s="10"/>
    </row>
    <row r="311547" spans="8:8" x14ac:dyDescent="0.35">
      <c r="H311547" s="10"/>
    </row>
    <row r="311548" spans="8:8" x14ac:dyDescent="0.35">
      <c r="H311548" s="10"/>
    </row>
    <row r="311549" spans="8:8" x14ac:dyDescent="0.35">
      <c r="H311549" s="10"/>
    </row>
    <row r="311550" spans="8:8" x14ac:dyDescent="0.35">
      <c r="H311550" s="10"/>
    </row>
    <row r="311551" spans="8:8" x14ac:dyDescent="0.35">
      <c r="H311551" s="10"/>
    </row>
    <row r="311552" spans="8:8" x14ac:dyDescent="0.35">
      <c r="H311552" s="10"/>
    </row>
    <row r="311553" spans="8:8" x14ac:dyDescent="0.35">
      <c r="H311553" s="10"/>
    </row>
    <row r="311554" spans="8:8" x14ac:dyDescent="0.35">
      <c r="H311554" s="10"/>
    </row>
    <row r="311555" spans="8:8" x14ac:dyDescent="0.35">
      <c r="H311555" s="10"/>
    </row>
    <row r="311556" spans="8:8" x14ac:dyDescent="0.35">
      <c r="H311556" s="10"/>
    </row>
    <row r="311557" spans="8:8" x14ac:dyDescent="0.35">
      <c r="H311557" s="10"/>
    </row>
    <row r="311558" spans="8:8" x14ac:dyDescent="0.35">
      <c r="H311558" s="10"/>
    </row>
    <row r="311559" spans="8:8" x14ac:dyDescent="0.35">
      <c r="H311559" s="10"/>
    </row>
    <row r="311560" spans="8:8" x14ac:dyDescent="0.35">
      <c r="H311560" s="10"/>
    </row>
    <row r="311561" spans="8:8" x14ac:dyDescent="0.35">
      <c r="H311561" s="10"/>
    </row>
    <row r="311562" spans="8:8" x14ac:dyDescent="0.35">
      <c r="H311562" s="10"/>
    </row>
    <row r="311563" spans="8:8" x14ac:dyDescent="0.35">
      <c r="H311563" s="10"/>
    </row>
    <row r="311564" spans="8:8" x14ac:dyDescent="0.35">
      <c r="H311564" s="10"/>
    </row>
    <row r="311565" spans="8:8" x14ac:dyDescent="0.35">
      <c r="H311565" s="10"/>
    </row>
    <row r="311566" spans="8:8" x14ac:dyDescent="0.35">
      <c r="H311566" s="10"/>
    </row>
    <row r="311567" spans="8:8" x14ac:dyDescent="0.35">
      <c r="H311567" s="10"/>
    </row>
    <row r="311568" spans="8:8" x14ac:dyDescent="0.35">
      <c r="H311568" s="10"/>
    </row>
    <row r="311569" spans="8:8" x14ac:dyDescent="0.35">
      <c r="H311569" s="10"/>
    </row>
    <row r="311570" spans="8:8" x14ac:dyDescent="0.35">
      <c r="H311570" s="10"/>
    </row>
    <row r="311571" spans="8:8" x14ac:dyDescent="0.35">
      <c r="H311571" s="10"/>
    </row>
    <row r="311572" spans="8:8" x14ac:dyDescent="0.35">
      <c r="H311572" s="10"/>
    </row>
    <row r="311573" spans="8:8" x14ac:dyDescent="0.35">
      <c r="H311573" s="10"/>
    </row>
    <row r="311574" spans="8:8" x14ac:dyDescent="0.35">
      <c r="H311574" s="10"/>
    </row>
    <row r="311575" spans="8:8" x14ac:dyDescent="0.35">
      <c r="H311575" s="10"/>
    </row>
    <row r="311576" spans="8:8" x14ac:dyDescent="0.35">
      <c r="H311576" s="10"/>
    </row>
    <row r="311577" spans="8:8" x14ac:dyDescent="0.35">
      <c r="H311577" s="10"/>
    </row>
    <row r="311578" spans="8:8" x14ac:dyDescent="0.35">
      <c r="H311578" s="10"/>
    </row>
    <row r="311579" spans="8:8" x14ac:dyDescent="0.35">
      <c r="H311579" s="10"/>
    </row>
    <row r="311580" spans="8:8" x14ac:dyDescent="0.35">
      <c r="H311580" s="10"/>
    </row>
    <row r="311581" spans="8:8" x14ac:dyDescent="0.35">
      <c r="H311581" s="10"/>
    </row>
    <row r="311582" spans="8:8" x14ac:dyDescent="0.35">
      <c r="H311582" s="10"/>
    </row>
    <row r="311583" spans="8:8" x14ac:dyDescent="0.35">
      <c r="H311583" s="10"/>
    </row>
    <row r="311584" spans="8:8" x14ac:dyDescent="0.35">
      <c r="H311584" s="10"/>
    </row>
    <row r="311585" spans="8:8" x14ac:dyDescent="0.35">
      <c r="H311585" s="10"/>
    </row>
    <row r="311586" spans="8:8" x14ac:dyDescent="0.35">
      <c r="H311586" s="10"/>
    </row>
    <row r="311587" spans="8:8" x14ac:dyDescent="0.35">
      <c r="H311587" s="10"/>
    </row>
    <row r="311588" spans="8:8" x14ac:dyDescent="0.35">
      <c r="H311588" s="10"/>
    </row>
    <row r="311589" spans="8:8" x14ac:dyDescent="0.35">
      <c r="H311589" s="10"/>
    </row>
    <row r="311590" spans="8:8" x14ac:dyDescent="0.35">
      <c r="H311590" s="10"/>
    </row>
    <row r="311591" spans="8:8" x14ac:dyDescent="0.35">
      <c r="H311591" s="10"/>
    </row>
    <row r="311592" spans="8:8" x14ac:dyDescent="0.35">
      <c r="H311592" s="10"/>
    </row>
    <row r="311593" spans="8:8" x14ac:dyDescent="0.35">
      <c r="H311593" s="10"/>
    </row>
    <row r="311594" spans="8:8" x14ac:dyDescent="0.35">
      <c r="H311594" s="10"/>
    </row>
    <row r="311595" spans="8:8" x14ac:dyDescent="0.35">
      <c r="H311595" s="10"/>
    </row>
    <row r="311596" spans="8:8" x14ac:dyDescent="0.35">
      <c r="H311596" s="10"/>
    </row>
    <row r="311597" spans="8:8" x14ac:dyDescent="0.35">
      <c r="H311597" s="10"/>
    </row>
    <row r="311598" spans="8:8" x14ac:dyDescent="0.35">
      <c r="H311598" s="10"/>
    </row>
    <row r="311599" spans="8:8" x14ac:dyDescent="0.35">
      <c r="H311599" s="10"/>
    </row>
    <row r="311600" spans="8:8" x14ac:dyDescent="0.35">
      <c r="H311600" s="10"/>
    </row>
    <row r="311601" spans="8:8" x14ac:dyDescent="0.35">
      <c r="H311601" s="10"/>
    </row>
    <row r="311602" spans="8:8" x14ac:dyDescent="0.35">
      <c r="H311602" s="10"/>
    </row>
    <row r="311603" spans="8:8" x14ac:dyDescent="0.35">
      <c r="H311603" s="10"/>
    </row>
    <row r="311604" spans="8:8" x14ac:dyDescent="0.35">
      <c r="H311604" s="10"/>
    </row>
    <row r="311605" spans="8:8" x14ac:dyDescent="0.35">
      <c r="H311605" s="10"/>
    </row>
    <row r="311606" spans="8:8" x14ac:dyDescent="0.35">
      <c r="H311606" s="10"/>
    </row>
    <row r="311607" spans="8:8" x14ac:dyDescent="0.35">
      <c r="H311607" s="10"/>
    </row>
    <row r="311608" spans="8:8" x14ac:dyDescent="0.35">
      <c r="H311608" s="10"/>
    </row>
    <row r="311609" spans="8:8" x14ac:dyDescent="0.35">
      <c r="H311609" s="10"/>
    </row>
    <row r="311610" spans="8:8" x14ac:dyDescent="0.35">
      <c r="H311610" s="10"/>
    </row>
    <row r="311611" spans="8:8" x14ac:dyDescent="0.35">
      <c r="H311611" s="10"/>
    </row>
    <row r="311612" spans="8:8" x14ac:dyDescent="0.35">
      <c r="H311612" s="10"/>
    </row>
    <row r="311613" spans="8:8" x14ac:dyDescent="0.35">
      <c r="H311613" s="10"/>
    </row>
    <row r="311614" spans="8:8" x14ac:dyDescent="0.35">
      <c r="H311614" s="10"/>
    </row>
    <row r="311615" spans="8:8" x14ac:dyDescent="0.35">
      <c r="H311615" s="10"/>
    </row>
    <row r="311616" spans="8:8" x14ac:dyDescent="0.35">
      <c r="H311616" s="10"/>
    </row>
    <row r="311617" spans="8:8" x14ac:dyDescent="0.35">
      <c r="H311617" s="10"/>
    </row>
    <row r="311618" spans="8:8" x14ac:dyDescent="0.35">
      <c r="H311618" s="10"/>
    </row>
    <row r="311619" spans="8:8" x14ac:dyDescent="0.35">
      <c r="H311619" s="10"/>
    </row>
    <row r="311620" spans="8:8" x14ac:dyDescent="0.35">
      <c r="H311620" s="10"/>
    </row>
    <row r="311621" spans="8:8" x14ac:dyDescent="0.35">
      <c r="H311621" s="10"/>
    </row>
    <row r="311622" spans="8:8" x14ac:dyDescent="0.35">
      <c r="H311622" s="10"/>
    </row>
    <row r="311623" spans="8:8" x14ac:dyDescent="0.35">
      <c r="H311623" s="10"/>
    </row>
    <row r="311624" spans="8:8" x14ac:dyDescent="0.35">
      <c r="H311624" s="10"/>
    </row>
    <row r="311625" spans="8:8" x14ac:dyDescent="0.35">
      <c r="H311625" s="10"/>
    </row>
    <row r="311626" spans="8:8" x14ac:dyDescent="0.35">
      <c r="H311626" s="10"/>
    </row>
    <row r="311627" spans="8:8" x14ac:dyDescent="0.35">
      <c r="H311627" s="10"/>
    </row>
    <row r="311628" spans="8:8" x14ac:dyDescent="0.35">
      <c r="H311628" s="10"/>
    </row>
    <row r="311629" spans="8:8" x14ac:dyDescent="0.35">
      <c r="H311629" s="10"/>
    </row>
    <row r="311630" spans="8:8" x14ac:dyDescent="0.35">
      <c r="H311630" s="10"/>
    </row>
    <row r="311631" spans="8:8" x14ac:dyDescent="0.35">
      <c r="H311631" s="10"/>
    </row>
    <row r="311632" spans="8:8" x14ac:dyDescent="0.35">
      <c r="H311632" s="10"/>
    </row>
    <row r="311633" spans="8:8" x14ac:dyDescent="0.35">
      <c r="H311633" s="10"/>
    </row>
    <row r="311634" spans="8:8" x14ac:dyDescent="0.35">
      <c r="H311634" s="10"/>
    </row>
    <row r="311635" spans="8:8" x14ac:dyDescent="0.35">
      <c r="H311635" s="10"/>
    </row>
    <row r="311636" spans="8:8" x14ac:dyDescent="0.35">
      <c r="H311636" s="10"/>
    </row>
    <row r="311637" spans="8:8" x14ac:dyDescent="0.35">
      <c r="H311637" s="10"/>
    </row>
    <row r="311638" spans="8:8" x14ac:dyDescent="0.35">
      <c r="H311638" s="10"/>
    </row>
    <row r="311639" spans="8:8" x14ac:dyDescent="0.35">
      <c r="H311639" s="10"/>
    </row>
    <row r="311640" spans="8:8" x14ac:dyDescent="0.35">
      <c r="H311640" s="10"/>
    </row>
    <row r="311641" spans="8:8" x14ac:dyDescent="0.35">
      <c r="H311641" s="10"/>
    </row>
    <row r="311642" spans="8:8" x14ac:dyDescent="0.35">
      <c r="H311642" s="10"/>
    </row>
    <row r="311643" spans="8:8" x14ac:dyDescent="0.35">
      <c r="H311643" s="10"/>
    </row>
    <row r="311644" spans="8:8" x14ac:dyDescent="0.35">
      <c r="H311644" s="10"/>
    </row>
    <row r="311645" spans="8:8" x14ac:dyDescent="0.35">
      <c r="H311645" s="10"/>
    </row>
    <row r="311646" spans="8:8" x14ac:dyDescent="0.35">
      <c r="H311646" s="10"/>
    </row>
    <row r="311647" spans="8:8" x14ac:dyDescent="0.35">
      <c r="H311647" s="10"/>
    </row>
    <row r="311648" spans="8:8" x14ac:dyDescent="0.35">
      <c r="H311648" s="10"/>
    </row>
    <row r="311649" spans="8:8" x14ac:dyDescent="0.35">
      <c r="H311649" s="10"/>
    </row>
    <row r="311650" spans="8:8" x14ac:dyDescent="0.35">
      <c r="H311650" s="10"/>
    </row>
    <row r="311651" spans="8:8" x14ac:dyDescent="0.35">
      <c r="H311651" s="10"/>
    </row>
    <row r="311652" spans="8:8" x14ac:dyDescent="0.35">
      <c r="H311652" s="10"/>
    </row>
    <row r="311653" spans="8:8" x14ac:dyDescent="0.35">
      <c r="H311653" s="10"/>
    </row>
    <row r="311654" spans="8:8" x14ac:dyDescent="0.35">
      <c r="H311654" s="10"/>
    </row>
    <row r="311655" spans="8:8" x14ac:dyDescent="0.35">
      <c r="H311655" s="10"/>
    </row>
    <row r="311656" spans="8:8" x14ac:dyDescent="0.35">
      <c r="H311656" s="10"/>
    </row>
    <row r="311657" spans="8:8" x14ac:dyDescent="0.35">
      <c r="H311657" s="10"/>
    </row>
    <row r="311658" spans="8:8" x14ac:dyDescent="0.35">
      <c r="H311658" s="10"/>
    </row>
    <row r="311659" spans="8:8" x14ac:dyDescent="0.35">
      <c r="H311659" s="10"/>
    </row>
    <row r="311660" spans="8:8" x14ac:dyDescent="0.35">
      <c r="H311660" s="10"/>
    </row>
    <row r="311661" spans="8:8" x14ac:dyDescent="0.35">
      <c r="H311661" s="10"/>
    </row>
    <row r="311662" spans="8:8" x14ac:dyDescent="0.35">
      <c r="H311662" s="10"/>
    </row>
    <row r="311663" spans="8:8" x14ac:dyDescent="0.35">
      <c r="H311663" s="10"/>
    </row>
    <row r="311664" spans="8:8" x14ac:dyDescent="0.35">
      <c r="H311664" s="10"/>
    </row>
    <row r="311665" spans="8:8" x14ac:dyDescent="0.35">
      <c r="H311665" s="10"/>
    </row>
    <row r="311666" spans="8:8" x14ac:dyDescent="0.35">
      <c r="H311666" s="10"/>
    </row>
    <row r="311667" spans="8:8" x14ac:dyDescent="0.35">
      <c r="H311667" s="10"/>
    </row>
    <row r="311668" spans="8:8" x14ac:dyDescent="0.35">
      <c r="H311668" s="10"/>
    </row>
    <row r="311669" spans="8:8" x14ac:dyDescent="0.35">
      <c r="H311669" s="10"/>
    </row>
    <row r="311670" spans="8:8" x14ac:dyDescent="0.35">
      <c r="H311670" s="10"/>
    </row>
    <row r="311671" spans="8:8" x14ac:dyDescent="0.35">
      <c r="H311671" s="10"/>
    </row>
    <row r="311672" spans="8:8" x14ac:dyDescent="0.35">
      <c r="H311672" s="10"/>
    </row>
    <row r="311673" spans="8:8" x14ac:dyDescent="0.35">
      <c r="H311673" s="10"/>
    </row>
    <row r="311674" spans="8:8" x14ac:dyDescent="0.35">
      <c r="H311674" s="10"/>
    </row>
    <row r="311675" spans="8:8" x14ac:dyDescent="0.35">
      <c r="H311675" s="10"/>
    </row>
    <row r="311676" spans="8:8" x14ac:dyDescent="0.35">
      <c r="H311676" s="10"/>
    </row>
    <row r="311677" spans="8:8" x14ac:dyDescent="0.35">
      <c r="H311677" s="10"/>
    </row>
    <row r="311678" spans="8:8" x14ac:dyDescent="0.35">
      <c r="H311678" s="10"/>
    </row>
    <row r="311679" spans="8:8" x14ac:dyDescent="0.35">
      <c r="H311679" s="10"/>
    </row>
    <row r="311680" spans="8:8" x14ac:dyDescent="0.35">
      <c r="H311680" s="10"/>
    </row>
    <row r="311681" spans="8:8" x14ac:dyDescent="0.35">
      <c r="H311681" s="10"/>
    </row>
    <row r="311682" spans="8:8" x14ac:dyDescent="0.35">
      <c r="H311682" s="10"/>
    </row>
    <row r="311683" spans="8:8" x14ac:dyDescent="0.35">
      <c r="H311683" s="10"/>
    </row>
    <row r="311684" spans="8:8" x14ac:dyDescent="0.35">
      <c r="H311684" s="10"/>
    </row>
    <row r="311685" spans="8:8" x14ac:dyDescent="0.35">
      <c r="H311685" s="10"/>
    </row>
    <row r="311686" spans="8:8" x14ac:dyDescent="0.35">
      <c r="H311686" s="10"/>
    </row>
    <row r="311687" spans="8:8" x14ac:dyDescent="0.35">
      <c r="H311687" s="10"/>
    </row>
    <row r="311688" spans="8:8" x14ac:dyDescent="0.35">
      <c r="H311688" s="10"/>
    </row>
    <row r="311689" spans="8:8" x14ac:dyDescent="0.35">
      <c r="H311689" s="10"/>
    </row>
    <row r="311690" spans="8:8" x14ac:dyDescent="0.35">
      <c r="H311690" s="10"/>
    </row>
    <row r="311691" spans="8:8" x14ac:dyDescent="0.35">
      <c r="H311691" s="10"/>
    </row>
    <row r="311692" spans="8:8" x14ac:dyDescent="0.35">
      <c r="H311692" s="10"/>
    </row>
    <row r="311693" spans="8:8" x14ac:dyDescent="0.35">
      <c r="H311693" s="10"/>
    </row>
    <row r="311694" spans="8:8" x14ac:dyDescent="0.35">
      <c r="H311694" s="10"/>
    </row>
    <row r="311695" spans="8:8" x14ac:dyDescent="0.35">
      <c r="H311695" s="10"/>
    </row>
    <row r="311696" spans="8:8" x14ac:dyDescent="0.35">
      <c r="H311696" s="10"/>
    </row>
    <row r="311697" spans="8:8" x14ac:dyDescent="0.35">
      <c r="H311697" s="10"/>
    </row>
    <row r="311698" spans="8:8" x14ac:dyDescent="0.35">
      <c r="H311698" s="10"/>
    </row>
    <row r="311699" spans="8:8" x14ac:dyDescent="0.35">
      <c r="H311699" s="10"/>
    </row>
    <row r="311700" spans="8:8" x14ac:dyDescent="0.35">
      <c r="H311700" s="10"/>
    </row>
    <row r="311701" spans="8:8" x14ac:dyDescent="0.35">
      <c r="H311701" s="10"/>
    </row>
    <row r="311702" spans="8:8" x14ac:dyDescent="0.35">
      <c r="H311702" s="10"/>
    </row>
    <row r="311703" spans="8:8" x14ac:dyDescent="0.35">
      <c r="H311703" s="10"/>
    </row>
    <row r="311704" spans="8:8" x14ac:dyDescent="0.35">
      <c r="H311704" s="10"/>
    </row>
    <row r="311705" spans="8:8" x14ac:dyDescent="0.35">
      <c r="H311705" s="10"/>
    </row>
    <row r="311706" spans="8:8" x14ac:dyDescent="0.35">
      <c r="H311706" s="10"/>
    </row>
    <row r="311707" spans="8:8" x14ac:dyDescent="0.35">
      <c r="H311707" s="10"/>
    </row>
    <row r="311708" spans="8:8" x14ac:dyDescent="0.35">
      <c r="H311708" s="10"/>
    </row>
    <row r="311709" spans="8:8" x14ac:dyDescent="0.35">
      <c r="H311709" s="10"/>
    </row>
    <row r="311710" spans="8:8" x14ac:dyDescent="0.35">
      <c r="H311710" s="10"/>
    </row>
    <row r="311711" spans="8:8" x14ac:dyDescent="0.35">
      <c r="H311711" s="10"/>
    </row>
    <row r="311712" spans="8:8" x14ac:dyDescent="0.35">
      <c r="H311712" s="10"/>
    </row>
    <row r="311713" spans="8:8" x14ac:dyDescent="0.35">
      <c r="H311713" s="10"/>
    </row>
    <row r="311714" spans="8:8" x14ac:dyDescent="0.35">
      <c r="H311714" s="10"/>
    </row>
    <row r="311715" spans="8:8" x14ac:dyDescent="0.35">
      <c r="H311715" s="10"/>
    </row>
    <row r="311716" spans="8:8" x14ac:dyDescent="0.35">
      <c r="H311716" s="10"/>
    </row>
    <row r="311717" spans="8:8" x14ac:dyDescent="0.35">
      <c r="H311717" s="10"/>
    </row>
    <row r="311718" spans="8:8" x14ac:dyDescent="0.35">
      <c r="H311718" s="10"/>
    </row>
    <row r="311719" spans="8:8" x14ac:dyDescent="0.35">
      <c r="H311719" s="10"/>
    </row>
    <row r="311720" spans="8:8" x14ac:dyDescent="0.35">
      <c r="H311720" s="10"/>
    </row>
    <row r="311721" spans="8:8" x14ac:dyDescent="0.35">
      <c r="H311721" s="10"/>
    </row>
    <row r="311722" spans="8:8" x14ac:dyDescent="0.35">
      <c r="H311722" s="10"/>
    </row>
    <row r="311723" spans="8:8" x14ac:dyDescent="0.35">
      <c r="H311723" s="10"/>
    </row>
    <row r="311724" spans="8:8" x14ac:dyDescent="0.35">
      <c r="H311724" s="10"/>
    </row>
    <row r="311725" spans="8:8" x14ac:dyDescent="0.35">
      <c r="H311725" s="10"/>
    </row>
    <row r="311726" spans="8:8" x14ac:dyDescent="0.35">
      <c r="H311726" s="10"/>
    </row>
    <row r="311727" spans="8:8" x14ac:dyDescent="0.35">
      <c r="H311727" s="10"/>
    </row>
    <row r="311728" spans="8:8" x14ac:dyDescent="0.35">
      <c r="H311728" s="10"/>
    </row>
    <row r="311729" spans="8:8" x14ac:dyDescent="0.35">
      <c r="H311729" s="10"/>
    </row>
    <row r="311730" spans="8:8" x14ac:dyDescent="0.35">
      <c r="H311730" s="10"/>
    </row>
    <row r="311731" spans="8:8" x14ac:dyDescent="0.35">
      <c r="H311731" s="10"/>
    </row>
    <row r="311732" spans="8:8" x14ac:dyDescent="0.35">
      <c r="H311732" s="10"/>
    </row>
    <row r="311733" spans="8:8" x14ac:dyDescent="0.35">
      <c r="H311733" s="10"/>
    </row>
    <row r="311734" spans="8:8" x14ac:dyDescent="0.35">
      <c r="H311734" s="10"/>
    </row>
    <row r="311735" spans="8:8" x14ac:dyDescent="0.35">
      <c r="H311735" s="10"/>
    </row>
    <row r="311736" spans="8:8" x14ac:dyDescent="0.35">
      <c r="H311736" s="10"/>
    </row>
    <row r="311737" spans="8:8" x14ac:dyDescent="0.35">
      <c r="H311737" s="10"/>
    </row>
    <row r="311738" spans="8:8" x14ac:dyDescent="0.35">
      <c r="H311738" s="10"/>
    </row>
    <row r="311739" spans="8:8" x14ac:dyDescent="0.35">
      <c r="H311739" s="10"/>
    </row>
    <row r="311740" spans="8:8" x14ac:dyDescent="0.35">
      <c r="H311740" s="10"/>
    </row>
    <row r="311741" spans="8:8" x14ac:dyDescent="0.35">
      <c r="H311741" s="10"/>
    </row>
    <row r="311742" spans="8:8" x14ac:dyDescent="0.35">
      <c r="H311742" s="10"/>
    </row>
    <row r="311743" spans="8:8" x14ac:dyDescent="0.35">
      <c r="H311743" s="10"/>
    </row>
    <row r="311744" spans="8:8" x14ac:dyDescent="0.35">
      <c r="H311744" s="10"/>
    </row>
    <row r="311745" spans="8:8" x14ac:dyDescent="0.35">
      <c r="H311745" s="10"/>
    </row>
    <row r="311746" spans="8:8" x14ac:dyDescent="0.35">
      <c r="H311746" s="10"/>
    </row>
    <row r="311747" spans="8:8" x14ac:dyDescent="0.35">
      <c r="H311747" s="10"/>
    </row>
    <row r="311748" spans="8:8" x14ac:dyDescent="0.35">
      <c r="H311748" s="10"/>
    </row>
    <row r="311749" spans="8:8" x14ac:dyDescent="0.35">
      <c r="H311749" s="10"/>
    </row>
    <row r="311750" spans="8:8" x14ac:dyDescent="0.35">
      <c r="H311750" s="10"/>
    </row>
    <row r="311751" spans="8:8" x14ac:dyDescent="0.35">
      <c r="H311751" s="10"/>
    </row>
    <row r="311752" spans="8:8" x14ac:dyDescent="0.35">
      <c r="H311752" s="10"/>
    </row>
    <row r="311753" spans="8:8" x14ac:dyDescent="0.35">
      <c r="H311753" s="10"/>
    </row>
    <row r="311754" spans="8:8" x14ac:dyDescent="0.35">
      <c r="H311754" s="10"/>
    </row>
    <row r="311755" spans="8:8" x14ac:dyDescent="0.35">
      <c r="H311755" s="10"/>
    </row>
    <row r="311756" spans="8:8" x14ac:dyDescent="0.35">
      <c r="H311756" s="10"/>
    </row>
    <row r="311757" spans="8:8" x14ac:dyDescent="0.35">
      <c r="H311757" s="10"/>
    </row>
    <row r="311758" spans="8:8" x14ac:dyDescent="0.35">
      <c r="H311758" s="10"/>
    </row>
    <row r="311759" spans="8:8" x14ac:dyDescent="0.35">
      <c r="H311759" s="10"/>
    </row>
    <row r="311760" spans="8:8" x14ac:dyDescent="0.35">
      <c r="H311760" s="10"/>
    </row>
    <row r="311761" spans="8:8" x14ac:dyDescent="0.35">
      <c r="H311761" s="10"/>
    </row>
    <row r="311762" spans="8:8" x14ac:dyDescent="0.35">
      <c r="H311762" s="10"/>
    </row>
    <row r="311763" spans="8:8" x14ac:dyDescent="0.35">
      <c r="H311763" s="10"/>
    </row>
    <row r="311764" spans="8:8" x14ac:dyDescent="0.35">
      <c r="H311764" s="10"/>
    </row>
    <row r="311765" spans="8:8" x14ac:dyDescent="0.35">
      <c r="H311765" s="10"/>
    </row>
    <row r="311766" spans="8:8" x14ac:dyDescent="0.35">
      <c r="H311766" s="10"/>
    </row>
    <row r="311767" spans="8:8" x14ac:dyDescent="0.35">
      <c r="H311767" s="10"/>
    </row>
    <row r="311768" spans="8:8" x14ac:dyDescent="0.35">
      <c r="H311768" s="10"/>
    </row>
    <row r="311769" spans="8:8" x14ac:dyDescent="0.35">
      <c r="H311769" s="10"/>
    </row>
    <row r="311770" spans="8:8" x14ac:dyDescent="0.35">
      <c r="H311770" s="10"/>
    </row>
    <row r="311771" spans="8:8" x14ac:dyDescent="0.35">
      <c r="H311771" s="10"/>
    </row>
    <row r="311772" spans="8:8" x14ac:dyDescent="0.35">
      <c r="H311772" s="10"/>
    </row>
    <row r="311773" spans="8:8" x14ac:dyDescent="0.35">
      <c r="H311773" s="10"/>
    </row>
    <row r="311774" spans="8:8" x14ac:dyDescent="0.35">
      <c r="H311774" s="10"/>
    </row>
    <row r="311775" spans="8:8" x14ac:dyDescent="0.35">
      <c r="H311775" s="10"/>
    </row>
    <row r="311776" spans="8:8" x14ac:dyDescent="0.35">
      <c r="H311776" s="10"/>
    </row>
    <row r="311777" spans="8:8" x14ac:dyDescent="0.35">
      <c r="H311777" s="10"/>
    </row>
    <row r="311778" spans="8:8" x14ac:dyDescent="0.35">
      <c r="H311778" s="10"/>
    </row>
    <row r="311779" spans="8:8" x14ac:dyDescent="0.35">
      <c r="H311779" s="10"/>
    </row>
    <row r="311780" spans="8:8" x14ac:dyDescent="0.35">
      <c r="H311780" s="10"/>
    </row>
    <row r="311781" spans="8:8" x14ac:dyDescent="0.35">
      <c r="H311781" s="10"/>
    </row>
    <row r="311782" spans="8:8" x14ac:dyDescent="0.35">
      <c r="H311782" s="10"/>
    </row>
    <row r="311783" spans="8:8" x14ac:dyDescent="0.35">
      <c r="H311783" s="10"/>
    </row>
    <row r="311784" spans="8:8" x14ac:dyDescent="0.35">
      <c r="H311784" s="10"/>
    </row>
    <row r="311785" spans="8:8" x14ac:dyDescent="0.35">
      <c r="H311785" s="10"/>
    </row>
    <row r="311786" spans="8:8" x14ac:dyDescent="0.35">
      <c r="H311786" s="10"/>
    </row>
    <row r="311787" spans="8:8" x14ac:dyDescent="0.35">
      <c r="H311787" s="10"/>
    </row>
    <row r="311788" spans="8:8" x14ac:dyDescent="0.35">
      <c r="H311788" s="10"/>
    </row>
    <row r="311789" spans="8:8" x14ac:dyDescent="0.35">
      <c r="H311789" s="10"/>
    </row>
    <row r="311790" spans="8:8" x14ac:dyDescent="0.35">
      <c r="H311790" s="10"/>
    </row>
    <row r="311791" spans="8:8" x14ac:dyDescent="0.35">
      <c r="H311791" s="10"/>
    </row>
    <row r="311792" spans="8:8" x14ac:dyDescent="0.35">
      <c r="H311792" s="10"/>
    </row>
    <row r="311793" spans="8:8" x14ac:dyDescent="0.35">
      <c r="H311793" s="10"/>
    </row>
    <row r="311794" spans="8:8" x14ac:dyDescent="0.35">
      <c r="H311794" s="10"/>
    </row>
    <row r="311795" spans="8:8" x14ac:dyDescent="0.35">
      <c r="H311795" s="10"/>
    </row>
    <row r="311796" spans="8:8" x14ac:dyDescent="0.35">
      <c r="H311796" s="10"/>
    </row>
    <row r="311797" spans="8:8" x14ac:dyDescent="0.35">
      <c r="H311797" s="10"/>
    </row>
    <row r="311798" spans="8:8" x14ac:dyDescent="0.35">
      <c r="H311798" s="10"/>
    </row>
    <row r="311799" spans="8:8" x14ac:dyDescent="0.35">
      <c r="H311799" s="10"/>
    </row>
    <row r="311800" spans="8:8" x14ac:dyDescent="0.35">
      <c r="H311800" s="10"/>
    </row>
    <row r="311801" spans="8:8" x14ac:dyDescent="0.35">
      <c r="H311801" s="10"/>
    </row>
    <row r="311802" spans="8:8" x14ac:dyDescent="0.35">
      <c r="H311802" s="10"/>
    </row>
    <row r="311803" spans="8:8" x14ac:dyDescent="0.35">
      <c r="H311803" s="10"/>
    </row>
    <row r="311804" spans="8:8" x14ac:dyDescent="0.35">
      <c r="H311804" s="10"/>
    </row>
    <row r="311805" spans="8:8" x14ac:dyDescent="0.35">
      <c r="H311805" s="10"/>
    </row>
    <row r="311806" spans="8:8" x14ac:dyDescent="0.35">
      <c r="H311806" s="10"/>
    </row>
    <row r="311807" spans="8:8" x14ac:dyDescent="0.35">
      <c r="H311807" s="10"/>
    </row>
    <row r="311808" spans="8:8" x14ac:dyDescent="0.35">
      <c r="H311808" s="10"/>
    </row>
    <row r="311809" spans="8:8" x14ac:dyDescent="0.35">
      <c r="H311809" s="10"/>
    </row>
    <row r="311810" spans="8:8" x14ac:dyDescent="0.35">
      <c r="H311810" s="10"/>
    </row>
    <row r="311811" spans="8:8" x14ac:dyDescent="0.35">
      <c r="H311811" s="10"/>
    </row>
    <row r="311812" spans="8:8" x14ac:dyDescent="0.35">
      <c r="H311812" s="10"/>
    </row>
    <row r="311813" spans="8:8" x14ac:dyDescent="0.35">
      <c r="H311813" s="10"/>
    </row>
    <row r="311814" spans="8:8" x14ac:dyDescent="0.35">
      <c r="H311814" s="10"/>
    </row>
    <row r="311815" spans="8:8" x14ac:dyDescent="0.35">
      <c r="H311815" s="10"/>
    </row>
    <row r="311816" spans="8:8" x14ac:dyDescent="0.35">
      <c r="H311816" s="10"/>
    </row>
    <row r="311817" spans="8:8" x14ac:dyDescent="0.35">
      <c r="H311817" s="10"/>
    </row>
    <row r="311818" spans="8:8" x14ac:dyDescent="0.35">
      <c r="H311818" s="10"/>
    </row>
    <row r="311819" spans="8:8" x14ac:dyDescent="0.35">
      <c r="H311819" s="10"/>
    </row>
    <row r="311820" spans="8:8" x14ac:dyDescent="0.35">
      <c r="H311820" s="10"/>
    </row>
    <row r="311821" spans="8:8" x14ac:dyDescent="0.35">
      <c r="H311821" s="10"/>
    </row>
    <row r="311822" spans="8:8" x14ac:dyDescent="0.35">
      <c r="H311822" s="10"/>
    </row>
    <row r="311823" spans="8:8" x14ac:dyDescent="0.35">
      <c r="H311823" s="10"/>
    </row>
    <row r="311824" spans="8:8" x14ac:dyDescent="0.35">
      <c r="H311824" s="10"/>
    </row>
    <row r="311825" spans="8:8" x14ac:dyDescent="0.35">
      <c r="H311825" s="10"/>
    </row>
    <row r="311826" spans="8:8" x14ac:dyDescent="0.35">
      <c r="H311826" s="10"/>
    </row>
    <row r="311827" spans="8:8" x14ac:dyDescent="0.35">
      <c r="H311827" s="10"/>
    </row>
    <row r="311828" spans="8:8" x14ac:dyDescent="0.35">
      <c r="H311828" s="10"/>
    </row>
    <row r="311829" spans="8:8" x14ac:dyDescent="0.35">
      <c r="H311829" s="10"/>
    </row>
    <row r="311830" spans="8:8" x14ac:dyDescent="0.35">
      <c r="H311830" s="10"/>
    </row>
    <row r="311831" spans="8:8" x14ac:dyDescent="0.35">
      <c r="H311831" s="10"/>
    </row>
    <row r="311832" spans="8:8" x14ac:dyDescent="0.35">
      <c r="H311832" s="10"/>
    </row>
    <row r="311833" spans="8:8" x14ac:dyDescent="0.35">
      <c r="H311833" s="10"/>
    </row>
    <row r="311834" spans="8:8" x14ac:dyDescent="0.35">
      <c r="H311834" s="10"/>
    </row>
    <row r="311835" spans="8:8" x14ac:dyDescent="0.35">
      <c r="H311835" s="10"/>
    </row>
    <row r="311836" spans="8:8" x14ac:dyDescent="0.35">
      <c r="H311836" s="10"/>
    </row>
    <row r="311837" spans="8:8" x14ac:dyDescent="0.35">
      <c r="H311837" s="10"/>
    </row>
    <row r="311838" spans="8:8" x14ac:dyDescent="0.35">
      <c r="H311838" s="10"/>
    </row>
    <row r="311839" spans="8:8" x14ac:dyDescent="0.35">
      <c r="H311839" s="10"/>
    </row>
    <row r="311840" spans="8:8" x14ac:dyDescent="0.35">
      <c r="H311840" s="10"/>
    </row>
    <row r="311841" spans="8:8" x14ac:dyDescent="0.35">
      <c r="H311841" s="10"/>
    </row>
    <row r="311842" spans="8:8" x14ac:dyDescent="0.35">
      <c r="H311842" s="10"/>
    </row>
    <row r="311843" spans="8:8" x14ac:dyDescent="0.35">
      <c r="H311843" s="10"/>
    </row>
    <row r="311844" spans="8:8" x14ac:dyDescent="0.35">
      <c r="H311844" s="10"/>
    </row>
    <row r="311845" spans="8:8" x14ac:dyDescent="0.35">
      <c r="H311845" s="10"/>
    </row>
    <row r="311846" spans="8:8" x14ac:dyDescent="0.35">
      <c r="H311846" s="10"/>
    </row>
    <row r="311847" spans="8:8" x14ac:dyDescent="0.35">
      <c r="H311847" s="10"/>
    </row>
    <row r="311848" spans="8:8" x14ac:dyDescent="0.35">
      <c r="H311848" s="10"/>
    </row>
    <row r="311849" spans="8:8" x14ac:dyDescent="0.35">
      <c r="H311849" s="10"/>
    </row>
    <row r="311850" spans="8:8" x14ac:dyDescent="0.35">
      <c r="H311850" s="10"/>
    </row>
    <row r="311851" spans="8:8" x14ac:dyDescent="0.35">
      <c r="H311851" s="10"/>
    </row>
    <row r="311852" spans="8:8" x14ac:dyDescent="0.35">
      <c r="H311852" s="10"/>
    </row>
    <row r="311853" spans="8:8" x14ac:dyDescent="0.35">
      <c r="H311853" s="10"/>
    </row>
    <row r="311854" spans="8:8" x14ac:dyDescent="0.35">
      <c r="H311854" s="10"/>
    </row>
    <row r="311855" spans="8:8" x14ac:dyDescent="0.35">
      <c r="H311855" s="10"/>
    </row>
    <row r="311856" spans="8:8" x14ac:dyDescent="0.35">
      <c r="H311856" s="10"/>
    </row>
    <row r="311857" spans="8:8" x14ac:dyDescent="0.35">
      <c r="H311857" s="10"/>
    </row>
    <row r="311858" spans="8:8" x14ac:dyDescent="0.35">
      <c r="H311858" s="10"/>
    </row>
    <row r="311859" spans="8:8" x14ac:dyDescent="0.35">
      <c r="H311859" s="10"/>
    </row>
    <row r="311860" spans="8:8" x14ac:dyDescent="0.35">
      <c r="H311860" s="10"/>
    </row>
    <row r="311861" spans="8:8" x14ac:dyDescent="0.35">
      <c r="H311861" s="10"/>
    </row>
    <row r="311862" spans="8:8" x14ac:dyDescent="0.35">
      <c r="H311862" s="10"/>
    </row>
    <row r="311863" spans="8:8" x14ac:dyDescent="0.35">
      <c r="H311863" s="10"/>
    </row>
    <row r="311864" spans="8:8" x14ac:dyDescent="0.35">
      <c r="H311864" s="10"/>
    </row>
    <row r="311865" spans="8:8" x14ac:dyDescent="0.35">
      <c r="H311865" s="10"/>
    </row>
    <row r="311866" spans="8:8" x14ac:dyDescent="0.35">
      <c r="H311866" s="10"/>
    </row>
    <row r="311867" spans="8:8" x14ac:dyDescent="0.35">
      <c r="H311867" s="10"/>
    </row>
    <row r="311868" spans="8:8" x14ac:dyDescent="0.35">
      <c r="H311868" s="10"/>
    </row>
    <row r="311869" spans="8:8" x14ac:dyDescent="0.35">
      <c r="H311869" s="10"/>
    </row>
    <row r="311870" spans="8:8" x14ac:dyDescent="0.35">
      <c r="H311870" s="10"/>
    </row>
    <row r="311871" spans="8:8" x14ac:dyDescent="0.35">
      <c r="H311871" s="10"/>
    </row>
    <row r="311872" spans="8:8" x14ac:dyDescent="0.35">
      <c r="H311872" s="10"/>
    </row>
    <row r="311873" spans="8:8" x14ac:dyDescent="0.35">
      <c r="H311873" s="10"/>
    </row>
    <row r="311874" spans="8:8" x14ac:dyDescent="0.35">
      <c r="H311874" s="10"/>
    </row>
    <row r="311875" spans="8:8" x14ac:dyDescent="0.35">
      <c r="H311875" s="10"/>
    </row>
    <row r="311876" spans="8:8" x14ac:dyDescent="0.35">
      <c r="H311876" s="10"/>
    </row>
    <row r="311877" spans="8:8" x14ac:dyDescent="0.35">
      <c r="H311877" s="10"/>
    </row>
    <row r="311878" spans="8:8" x14ac:dyDescent="0.35">
      <c r="H311878" s="10"/>
    </row>
    <row r="311879" spans="8:8" x14ac:dyDescent="0.35">
      <c r="H311879" s="10"/>
    </row>
    <row r="311880" spans="8:8" x14ac:dyDescent="0.35">
      <c r="H311880" s="10"/>
    </row>
    <row r="311881" spans="8:8" x14ac:dyDescent="0.35">
      <c r="H311881" s="10"/>
    </row>
    <row r="311882" spans="8:8" x14ac:dyDescent="0.35">
      <c r="H311882" s="10"/>
    </row>
    <row r="311883" spans="8:8" x14ac:dyDescent="0.35">
      <c r="H311883" s="10"/>
    </row>
    <row r="311884" spans="8:8" x14ac:dyDescent="0.35">
      <c r="H311884" s="10"/>
    </row>
    <row r="311885" spans="8:8" x14ac:dyDescent="0.35">
      <c r="H311885" s="10"/>
    </row>
    <row r="311886" spans="8:8" x14ac:dyDescent="0.35">
      <c r="H311886" s="10"/>
    </row>
    <row r="311887" spans="8:8" x14ac:dyDescent="0.35">
      <c r="H311887" s="10"/>
    </row>
    <row r="311888" spans="8:8" x14ac:dyDescent="0.35">
      <c r="H311888" s="10"/>
    </row>
    <row r="311889" spans="8:8" x14ac:dyDescent="0.35">
      <c r="H311889" s="10"/>
    </row>
    <row r="311890" spans="8:8" x14ac:dyDescent="0.35">
      <c r="H311890" s="10"/>
    </row>
    <row r="311891" spans="8:8" x14ac:dyDescent="0.35">
      <c r="H311891" s="10"/>
    </row>
    <row r="311892" spans="8:8" x14ac:dyDescent="0.35">
      <c r="H311892" s="10"/>
    </row>
    <row r="311893" spans="8:8" x14ac:dyDescent="0.35">
      <c r="H311893" s="10"/>
    </row>
    <row r="311894" spans="8:8" x14ac:dyDescent="0.35">
      <c r="H311894" s="10"/>
    </row>
    <row r="311895" spans="8:8" x14ac:dyDescent="0.35">
      <c r="H311895" s="10"/>
    </row>
    <row r="311896" spans="8:8" x14ac:dyDescent="0.35">
      <c r="H311896" s="10"/>
    </row>
    <row r="311897" spans="8:8" x14ac:dyDescent="0.35">
      <c r="H311897" s="10"/>
    </row>
    <row r="311898" spans="8:8" x14ac:dyDescent="0.35">
      <c r="H311898" s="10"/>
    </row>
    <row r="311899" spans="8:8" x14ac:dyDescent="0.35">
      <c r="H311899" s="10"/>
    </row>
    <row r="311900" spans="8:8" x14ac:dyDescent="0.35">
      <c r="H311900" s="10"/>
    </row>
    <row r="311901" spans="8:8" x14ac:dyDescent="0.35">
      <c r="H311901" s="10"/>
    </row>
    <row r="311902" spans="8:8" x14ac:dyDescent="0.35">
      <c r="H311902" s="10"/>
    </row>
    <row r="311903" spans="8:8" x14ac:dyDescent="0.35">
      <c r="H311903" s="10"/>
    </row>
    <row r="311904" spans="8:8" x14ac:dyDescent="0.35">
      <c r="H311904" s="10"/>
    </row>
    <row r="311905" spans="8:8" x14ac:dyDescent="0.35">
      <c r="H311905" s="10"/>
    </row>
    <row r="311906" spans="8:8" x14ac:dyDescent="0.35">
      <c r="H311906" s="10"/>
    </row>
    <row r="311907" spans="8:8" x14ac:dyDescent="0.35">
      <c r="H311907" s="10"/>
    </row>
    <row r="311908" spans="8:8" x14ac:dyDescent="0.35">
      <c r="H311908" s="10"/>
    </row>
    <row r="311909" spans="8:8" x14ac:dyDescent="0.35">
      <c r="H311909" s="10"/>
    </row>
    <row r="311910" spans="8:8" x14ac:dyDescent="0.35">
      <c r="H311910" s="10"/>
    </row>
    <row r="311911" spans="8:8" x14ac:dyDescent="0.35">
      <c r="H311911" s="10"/>
    </row>
    <row r="311912" spans="8:8" x14ac:dyDescent="0.35">
      <c r="H311912" s="10"/>
    </row>
    <row r="311913" spans="8:8" x14ac:dyDescent="0.35">
      <c r="H311913" s="10"/>
    </row>
    <row r="311914" spans="8:8" x14ac:dyDescent="0.35">
      <c r="H311914" s="10"/>
    </row>
    <row r="311915" spans="8:8" x14ac:dyDescent="0.35">
      <c r="H311915" s="10"/>
    </row>
    <row r="311916" spans="8:8" x14ac:dyDescent="0.35">
      <c r="H311916" s="10"/>
    </row>
    <row r="311917" spans="8:8" x14ac:dyDescent="0.35">
      <c r="H311917" s="10"/>
    </row>
    <row r="311918" spans="8:8" x14ac:dyDescent="0.35">
      <c r="H311918" s="10"/>
    </row>
    <row r="311919" spans="8:8" x14ac:dyDescent="0.35">
      <c r="H311919" s="10"/>
    </row>
    <row r="311920" spans="8:8" x14ac:dyDescent="0.35">
      <c r="H311920" s="10"/>
    </row>
    <row r="311921" spans="8:8" x14ac:dyDescent="0.35">
      <c r="H311921" s="10"/>
    </row>
    <row r="311922" spans="8:8" x14ac:dyDescent="0.35">
      <c r="H311922" s="10"/>
    </row>
    <row r="311923" spans="8:8" x14ac:dyDescent="0.35">
      <c r="H311923" s="10"/>
    </row>
    <row r="311924" spans="8:8" x14ac:dyDescent="0.35">
      <c r="H311924" s="10"/>
    </row>
    <row r="311925" spans="8:8" x14ac:dyDescent="0.35">
      <c r="H311925" s="10"/>
    </row>
    <row r="311926" spans="8:8" x14ac:dyDescent="0.35">
      <c r="H311926" s="10"/>
    </row>
    <row r="311927" spans="8:8" x14ac:dyDescent="0.35">
      <c r="H311927" s="10"/>
    </row>
    <row r="311928" spans="8:8" x14ac:dyDescent="0.35">
      <c r="H311928" s="10"/>
    </row>
    <row r="311929" spans="8:8" x14ac:dyDescent="0.35">
      <c r="H311929" s="10"/>
    </row>
    <row r="311930" spans="8:8" x14ac:dyDescent="0.35">
      <c r="H311930" s="10"/>
    </row>
    <row r="311931" spans="8:8" x14ac:dyDescent="0.35">
      <c r="H311931" s="10"/>
    </row>
    <row r="311932" spans="8:8" x14ac:dyDescent="0.35">
      <c r="H311932" s="10"/>
    </row>
    <row r="311933" spans="8:8" x14ac:dyDescent="0.35">
      <c r="H311933" s="10"/>
    </row>
    <row r="311934" spans="8:8" x14ac:dyDescent="0.35">
      <c r="H311934" s="10"/>
    </row>
    <row r="311935" spans="8:8" x14ac:dyDescent="0.35">
      <c r="H311935" s="10"/>
    </row>
    <row r="311936" spans="8:8" x14ac:dyDescent="0.35">
      <c r="H311936" s="10"/>
    </row>
    <row r="311937" spans="8:8" x14ac:dyDescent="0.35">
      <c r="H311937" s="10"/>
    </row>
    <row r="311938" spans="8:8" x14ac:dyDescent="0.35">
      <c r="H311938" s="10"/>
    </row>
    <row r="311939" spans="8:8" x14ac:dyDescent="0.35">
      <c r="H311939" s="10"/>
    </row>
    <row r="311940" spans="8:8" x14ac:dyDescent="0.35">
      <c r="H311940" s="10"/>
    </row>
    <row r="311941" spans="8:8" x14ac:dyDescent="0.35">
      <c r="H311941" s="10"/>
    </row>
    <row r="311942" spans="8:8" x14ac:dyDescent="0.35">
      <c r="H311942" s="10"/>
    </row>
    <row r="311943" spans="8:8" x14ac:dyDescent="0.35">
      <c r="H311943" s="10"/>
    </row>
    <row r="311944" spans="8:8" x14ac:dyDescent="0.35">
      <c r="H311944" s="10"/>
    </row>
    <row r="311945" spans="8:8" x14ac:dyDescent="0.35">
      <c r="H311945" s="10"/>
    </row>
    <row r="311946" spans="8:8" x14ac:dyDescent="0.35">
      <c r="H311946" s="10"/>
    </row>
    <row r="311947" spans="8:8" x14ac:dyDescent="0.35">
      <c r="H311947" s="10"/>
    </row>
    <row r="311948" spans="8:8" x14ac:dyDescent="0.35">
      <c r="H311948" s="10"/>
    </row>
    <row r="311949" spans="8:8" x14ac:dyDescent="0.35">
      <c r="H311949" s="10"/>
    </row>
    <row r="311950" spans="8:8" x14ac:dyDescent="0.35">
      <c r="H311950" s="10"/>
    </row>
    <row r="311951" spans="8:8" x14ac:dyDescent="0.35">
      <c r="H311951" s="10"/>
    </row>
    <row r="311952" spans="8:8" x14ac:dyDescent="0.35">
      <c r="H311952" s="10"/>
    </row>
    <row r="311953" spans="8:8" x14ac:dyDescent="0.35">
      <c r="H311953" s="10"/>
    </row>
    <row r="311954" spans="8:8" x14ac:dyDescent="0.35">
      <c r="H311954" s="10"/>
    </row>
    <row r="311955" spans="8:8" x14ac:dyDescent="0.35">
      <c r="H311955" s="10"/>
    </row>
    <row r="311956" spans="8:8" x14ac:dyDescent="0.35">
      <c r="H311956" s="10"/>
    </row>
    <row r="311957" spans="8:8" x14ac:dyDescent="0.35">
      <c r="H311957" s="10"/>
    </row>
    <row r="311958" spans="8:8" x14ac:dyDescent="0.35">
      <c r="H311958" s="10"/>
    </row>
    <row r="311959" spans="8:8" x14ac:dyDescent="0.35">
      <c r="H311959" s="10"/>
    </row>
    <row r="311960" spans="8:8" x14ac:dyDescent="0.35">
      <c r="H311960" s="10"/>
    </row>
    <row r="311961" spans="8:8" x14ac:dyDescent="0.35">
      <c r="H311961" s="10"/>
    </row>
    <row r="311962" spans="8:8" x14ac:dyDescent="0.35">
      <c r="H311962" s="10"/>
    </row>
    <row r="311963" spans="8:8" x14ac:dyDescent="0.35">
      <c r="H311963" s="10"/>
    </row>
    <row r="311964" spans="8:8" x14ac:dyDescent="0.35">
      <c r="H311964" s="10"/>
    </row>
    <row r="311965" spans="8:8" x14ac:dyDescent="0.35">
      <c r="H311965" s="10"/>
    </row>
    <row r="311966" spans="8:8" x14ac:dyDescent="0.35">
      <c r="H311966" s="10"/>
    </row>
    <row r="311967" spans="8:8" x14ac:dyDescent="0.35">
      <c r="H311967" s="10"/>
    </row>
    <row r="311968" spans="8:8" x14ac:dyDescent="0.35">
      <c r="H311968" s="10"/>
    </row>
    <row r="311969" spans="8:8" x14ac:dyDescent="0.35">
      <c r="H311969" s="10"/>
    </row>
    <row r="311970" spans="8:8" x14ac:dyDescent="0.35">
      <c r="H311970" s="10"/>
    </row>
    <row r="311971" spans="8:8" x14ac:dyDescent="0.35">
      <c r="H311971" s="10"/>
    </row>
    <row r="311972" spans="8:8" x14ac:dyDescent="0.35">
      <c r="H311972" s="10"/>
    </row>
    <row r="311973" spans="8:8" x14ac:dyDescent="0.35">
      <c r="H311973" s="10"/>
    </row>
    <row r="311974" spans="8:8" x14ac:dyDescent="0.35">
      <c r="H311974" s="10"/>
    </row>
    <row r="311975" spans="8:8" x14ac:dyDescent="0.35">
      <c r="H311975" s="10"/>
    </row>
    <row r="311976" spans="8:8" x14ac:dyDescent="0.35">
      <c r="H311976" s="10"/>
    </row>
    <row r="311977" spans="8:8" x14ac:dyDescent="0.35">
      <c r="H311977" s="10"/>
    </row>
    <row r="311978" spans="8:8" x14ac:dyDescent="0.35">
      <c r="H311978" s="10"/>
    </row>
    <row r="311979" spans="8:8" x14ac:dyDescent="0.35">
      <c r="H311979" s="10"/>
    </row>
    <row r="311980" spans="8:8" x14ac:dyDescent="0.35">
      <c r="H311980" s="10"/>
    </row>
    <row r="311981" spans="8:8" x14ac:dyDescent="0.35">
      <c r="H311981" s="10"/>
    </row>
    <row r="311982" spans="8:8" x14ac:dyDescent="0.35">
      <c r="H311982" s="10"/>
    </row>
    <row r="311983" spans="8:8" x14ac:dyDescent="0.35">
      <c r="H311983" s="10"/>
    </row>
    <row r="311984" spans="8:8" x14ac:dyDescent="0.35">
      <c r="H311984" s="10"/>
    </row>
    <row r="311985" spans="8:8" x14ac:dyDescent="0.35">
      <c r="H311985" s="10"/>
    </row>
    <row r="311986" spans="8:8" x14ac:dyDescent="0.35">
      <c r="H311986" s="10"/>
    </row>
    <row r="311987" spans="8:8" x14ac:dyDescent="0.35">
      <c r="H311987" s="10"/>
    </row>
    <row r="311988" spans="8:8" x14ac:dyDescent="0.35">
      <c r="H311988" s="10"/>
    </row>
    <row r="311989" spans="8:8" x14ac:dyDescent="0.35">
      <c r="H311989" s="10"/>
    </row>
    <row r="311990" spans="8:8" x14ac:dyDescent="0.35">
      <c r="H311990" s="10"/>
    </row>
    <row r="311991" spans="8:8" x14ac:dyDescent="0.35">
      <c r="H311991" s="10"/>
    </row>
    <row r="311992" spans="8:8" x14ac:dyDescent="0.35">
      <c r="H311992" s="10"/>
    </row>
    <row r="311993" spans="8:8" x14ac:dyDescent="0.35">
      <c r="H311993" s="10"/>
    </row>
    <row r="311994" spans="8:8" x14ac:dyDescent="0.35">
      <c r="H311994" s="10"/>
    </row>
    <row r="311995" spans="8:8" x14ac:dyDescent="0.35">
      <c r="H311995" s="10"/>
    </row>
    <row r="311996" spans="8:8" x14ac:dyDescent="0.35">
      <c r="H311996" s="10"/>
    </row>
    <row r="311997" spans="8:8" x14ac:dyDescent="0.35">
      <c r="H311997" s="10"/>
    </row>
    <row r="311998" spans="8:8" x14ac:dyDescent="0.35">
      <c r="H311998" s="10"/>
    </row>
    <row r="311999" spans="8:8" x14ac:dyDescent="0.35">
      <c r="H311999" s="10"/>
    </row>
    <row r="312000" spans="8:8" x14ac:dyDescent="0.35">
      <c r="H312000" s="10"/>
    </row>
    <row r="312001" spans="8:8" x14ac:dyDescent="0.35">
      <c r="H312001" s="10"/>
    </row>
    <row r="312002" spans="8:8" x14ac:dyDescent="0.35">
      <c r="H312002" s="10"/>
    </row>
    <row r="312003" spans="8:8" x14ac:dyDescent="0.35">
      <c r="H312003" s="10"/>
    </row>
    <row r="312004" spans="8:8" x14ac:dyDescent="0.35">
      <c r="H312004" s="10"/>
    </row>
    <row r="312005" spans="8:8" x14ac:dyDescent="0.35">
      <c r="H312005" s="10"/>
    </row>
    <row r="312006" spans="8:8" x14ac:dyDescent="0.35">
      <c r="H312006" s="10"/>
    </row>
    <row r="312007" spans="8:8" x14ac:dyDescent="0.35">
      <c r="H312007" s="10"/>
    </row>
    <row r="312008" spans="8:8" x14ac:dyDescent="0.35">
      <c r="H312008" s="10"/>
    </row>
    <row r="312009" spans="8:8" x14ac:dyDescent="0.35">
      <c r="H312009" s="10"/>
    </row>
    <row r="312010" spans="8:8" x14ac:dyDescent="0.35">
      <c r="H312010" s="10"/>
    </row>
    <row r="312011" spans="8:8" x14ac:dyDescent="0.35">
      <c r="H312011" s="10"/>
    </row>
    <row r="312012" spans="8:8" x14ac:dyDescent="0.35">
      <c r="H312012" s="10"/>
    </row>
    <row r="312013" spans="8:8" x14ac:dyDescent="0.35">
      <c r="H312013" s="10"/>
    </row>
    <row r="312014" spans="8:8" x14ac:dyDescent="0.35">
      <c r="H312014" s="10"/>
    </row>
    <row r="312015" spans="8:8" x14ac:dyDescent="0.35">
      <c r="H312015" s="10"/>
    </row>
    <row r="312016" spans="8:8" x14ac:dyDescent="0.35">
      <c r="H312016" s="10"/>
    </row>
    <row r="312017" spans="8:8" x14ac:dyDescent="0.35">
      <c r="H312017" s="10"/>
    </row>
    <row r="312018" spans="8:8" x14ac:dyDescent="0.35">
      <c r="H312018" s="10"/>
    </row>
    <row r="312019" spans="8:8" x14ac:dyDescent="0.35">
      <c r="H312019" s="10"/>
    </row>
    <row r="312020" spans="8:8" x14ac:dyDescent="0.35">
      <c r="H312020" s="10"/>
    </row>
    <row r="312021" spans="8:8" x14ac:dyDescent="0.35">
      <c r="H312021" s="10"/>
    </row>
    <row r="312022" spans="8:8" x14ac:dyDescent="0.35">
      <c r="H312022" s="10"/>
    </row>
    <row r="312023" spans="8:8" x14ac:dyDescent="0.35">
      <c r="H312023" s="10"/>
    </row>
    <row r="312024" spans="8:8" x14ac:dyDescent="0.35">
      <c r="H312024" s="10"/>
    </row>
    <row r="312025" spans="8:8" x14ac:dyDescent="0.35">
      <c r="H312025" s="10"/>
    </row>
    <row r="312026" spans="8:8" x14ac:dyDescent="0.35">
      <c r="H312026" s="10"/>
    </row>
    <row r="312027" spans="8:8" x14ac:dyDescent="0.35">
      <c r="H312027" s="10"/>
    </row>
    <row r="312028" spans="8:8" x14ac:dyDescent="0.35">
      <c r="H312028" s="10"/>
    </row>
    <row r="312029" spans="8:8" x14ac:dyDescent="0.35">
      <c r="H312029" s="10"/>
    </row>
    <row r="312030" spans="8:8" x14ac:dyDescent="0.35">
      <c r="H312030" s="10"/>
    </row>
    <row r="312031" spans="8:8" x14ac:dyDescent="0.35">
      <c r="H312031" s="10"/>
    </row>
    <row r="312032" spans="8:8" x14ac:dyDescent="0.35">
      <c r="H312032" s="10"/>
    </row>
    <row r="312033" spans="8:8" x14ac:dyDescent="0.35">
      <c r="H312033" s="10"/>
    </row>
    <row r="312034" spans="8:8" x14ac:dyDescent="0.35">
      <c r="H312034" s="10"/>
    </row>
    <row r="312035" spans="8:8" x14ac:dyDescent="0.35">
      <c r="H312035" s="10"/>
    </row>
    <row r="312036" spans="8:8" x14ac:dyDescent="0.35">
      <c r="H312036" s="10"/>
    </row>
    <row r="312037" spans="8:8" x14ac:dyDescent="0.35">
      <c r="H312037" s="10"/>
    </row>
    <row r="312038" spans="8:8" x14ac:dyDescent="0.35">
      <c r="H312038" s="10"/>
    </row>
    <row r="312039" spans="8:8" x14ac:dyDescent="0.35">
      <c r="H312039" s="10"/>
    </row>
    <row r="312040" spans="8:8" x14ac:dyDescent="0.35">
      <c r="H312040" s="10"/>
    </row>
    <row r="312041" spans="8:8" x14ac:dyDescent="0.35">
      <c r="H312041" s="10"/>
    </row>
    <row r="312042" spans="8:8" x14ac:dyDescent="0.35">
      <c r="H312042" s="10"/>
    </row>
    <row r="312043" spans="8:8" x14ac:dyDescent="0.35">
      <c r="H312043" s="10"/>
    </row>
    <row r="312044" spans="8:8" x14ac:dyDescent="0.35">
      <c r="H312044" s="10"/>
    </row>
    <row r="312045" spans="8:8" x14ac:dyDescent="0.35">
      <c r="H312045" s="10"/>
    </row>
    <row r="312046" spans="8:8" x14ac:dyDescent="0.35">
      <c r="H312046" s="10"/>
    </row>
    <row r="312047" spans="8:8" x14ac:dyDescent="0.35">
      <c r="H312047" s="10"/>
    </row>
    <row r="312048" spans="8:8" x14ac:dyDescent="0.35">
      <c r="H312048" s="10"/>
    </row>
    <row r="312049" spans="8:8" x14ac:dyDescent="0.35">
      <c r="H312049" s="10"/>
    </row>
    <row r="312050" spans="8:8" x14ac:dyDescent="0.35">
      <c r="H312050" s="10"/>
    </row>
    <row r="312051" spans="8:8" x14ac:dyDescent="0.35">
      <c r="H312051" s="10"/>
    </row>
    <row r="312052" spans="8:8" x14ac:dyDescent="0.35">
      <c r="H312052" s="10"/>
    </row>
    <row r="312053" spans="8:8" x14ac:dyDescent="0.35">
      <c r="H312053" s="10"/>
    </row>
    <row r="312054" spans="8:8" x14ac:dyDescent="0.35">
      <c r="H312054" s="10"/>
    </row>
    <row r="312055" spans="8:8" x14ac:dyDescent="0.35">
      <c r="H312055" s="10"/>
    </row>
    <row r="312056" spans="8:8" x14ac:dyDescent="0.35">
      <c r="H312056" s="10"/>
    </row>
    <row r="312057" spans="8:8" x14ac:dyDescent="0.35">
      <c r="H312057" s="10"/>
    </row>
    <row r="312058" spans="8:8" x14ac:dyDescent="0.35">
      <c r="H312058" s="10"/>
    </row>
    <row r="312059" spans="8:8" x14ac:dyDescent="0.35">
      <c r="H312059" s="10"/>
    </row>
    <row r="312060" spans="8:8" x14ac:dyDescent="0.35">
      <c r="H312060" s="10"/>
    </row>
    <row r="312061" spans="8:8" x14ac:dyDescent="0.35">
      <c r="H312061" s="10"/>
    </row>
    <row r="312062" spans="8:8" x14ac:dyDescent="0.35">
      <c r="H312062" s="10"/>
    </row>
    <row r="312063" spans="8:8" x14ac:dyDescent="0.35">
      <c r="H312063" s="10"/>
    </row>
    <row r="312064" spans="8:8" x14ac:dyDescent="0.35">
      <c r="H312064" s="10"/>
    </row>
    <row r="312065" spans="8:8" x14ac:dyDescent="0.35">
      <c r="H312065" s="10"/>
    </row>
    <row r="312066" spans="8:8" x14ac:dyDescent="0.35">
      <c r="H312066" s="10"/>
    </row>
    <row r="312067" spans="8:8" x14ac:dyDescent="0.35">
      <c r="H312067" s="10"/>
    </row>
    <row r="312068" spans="8:8" x14ac:dyDescent="0.35">
      <c r="H312068" s="10"/>
    </row>
    <row r="312069" spans="8:8" x14ac:dyDescent="0.35">
      <c r="H312069" s="10"/>
    </row>
    <row r="312070" spans="8:8" x14ac:dyDescent="0.35">
      <c r="H312070" s="10"/>
    </row>
    <row r="312071" spans="8:8" x14ac:dyDescent="0.35">
      <c r="H312071" s="10"/>
    </row>
    <row r="312072" spans="8:8" x14ac:dyDescent="0.35">
      <c r="H312072" s="10"/>
    </row>
    <row r="312073" spans="8:8" x14ac:dyDescent="0.35">
      <c r="H312073" s="10"/>
    </row>
    <row r="312074" spans="8:8" x14ac:dyDescent="0.35">
      <c r="H312074" s="10"/>
    </row>
    <row r="312075" spans="8:8" x14ac:dyDescent="0.35">
      <c r="H312075" s="10"/>
    </row>
    <row r="312076" spans="8:8" x14ac:dyDescent="0.35">
      <c r="H312076" s="10"/>
    </row>
    <row r="312077" spans="8:8" x14ac:dyDescent="0.35">
      <c r="H312077" s="10"/>
    </row>
    <row r="312078" spans="8:8" x14ac:dyDescent="0.35">
      <c r="H312078" s="10"/>
    </row>
    <row r="312079" spans="8:8" x14ac:dyDescent="0.35">
      <c r="H312079" s="10"/>
    </row>
    <row r="312080" spans="8:8" x14ac:dyDescent="0.35">
      <c r="H312080" s="10"/>
    </row>
    <row r="312081" spans="8:8" x14ac:dyDescent="0.35">
      <c r="H312081" s="10"/>
    </row>
    <row r="312082" spans="8:8" x14ac:dyDescent="0.35">
      <c r="H312082" s="10"/>
    </row>
    <row r="312083" spans="8:8" x14ac:dyDescent="0.35">
      <c r="H312083" s="10"/>
    </row>
    <row r="312084" spans="8:8" x14ac:dyDescent="0.35">
      <c r="H312084" s="10"/>
    </row>
    <row r="312085" spans="8:8" x14ac:dyDescent="0.35">
      <c r="H312085" s="10"/>
    </row>
    <row r="312086" spans="8:8" x14ac:dyDescent="0.35">
      <c r="H312086" s="10"/>
    </row>
    <row r="312087" spans="8:8" x14ac:dyDescent="0.35">
      <c r="H312087" s="10"/>
    </row>
    <row r="312088" spans="8:8" x14ac:dyDescent="0.35">
      <c r="H312088" s="10"/>
    </row>
    <row r="312089" spans="8:8" x14ac:dyDescent="0.35">
      <c r="H312089" s="10"/>
    </row>
    <row r="312090" spans="8:8" x14ac:dyDescent="0.35">
      <c r="H312090" s="10"/>
    </row>
    <row r="312091" spans="8:8" x14ac:dyDescent="0.35">
      <c r="H312091" s="10"/>
    </row>
    <row r="312092" spans="8:8" x14ac:dyDescent="0.35">
      <c r="H312092" s="10"/>
    </row>
    <row r="312093" spans="8:8" x14ac:dyDescent="0.35">
      <c r="H312093" s="10"/>
    </row>
    <row r="312094" spans="8:8" x14ac:dyDescent="0.35">
      <c r="H312094" s="10"/>
    </row>
    <row r="312095" spans="8:8" x14ac:dyDescent="0.35">
      <c r="H312095" s="10"/>
    </row>
    <row r="312096" spans="8:8" x14ac:dyDescent="0.35">
      <c r="H312096" s="10"/>
    </row>
    <row r="312097" spans="8:8" x14ac:dyDescent="0.35">
      <c r="H312097" s="10"/>
    </row>
    <row r="312098" spans="8:8" x14ac:dyDescent="0.35">
      <c r="H312098" s="10"/>
    </row>
    <row r="312099" spans="8:8" x14ac:dyDescent="0.35">
      <c r="H312099" s="10"/>
    </row>
    <row r="312100" spans="8:8" x14ac:dyDescent="0.35">
      <c r="H312100" s="10"/>
    </row>
    <row r="312101" spans="8:8" x14ac:dyDescent="0.35">
      <c r="H312101" s="10"/>
    </row>
    <row r="312102" spans="8:8" x14ac:dyDescent="0.35">
      <c r="H312102" s="10"/>
    </row>
    <row r="312103" spans="8:8" x14ac:dyDescent="0.35">
      <c r="H312103" s="10"/>
    </row>
    <row r="312104" spans="8:8" x14ac:dyDescent="0.35">
      <c r="H312104" s="10"/>
    </row>
    <row r="312105" spans="8:8" x14ac:dyDescent="0.35">
      <c r="H312105" s="10"/>
    </row>
    <row r="312106" spans="8:8" x14ac:dyDescent="0.35">
      <c r="H312106" s="10"/>
    </row>
    <row r="312107" spans="8:8" x14ac:dyDescent="0.35">
      <c r="H312107" s="10"/>
    </row>
    <row r="312108" spans="8:8" x14ac:dyDescent="0.35">
      <c r="H312108" s="10"/>
    </row>
    <row r="312109" spans="8:8" x14ac:dyDescent="0.35">
      <c r="H312109" s="10"/>
    </row>
    <row r="312110" spans="8:8" x14ac:dyDescent="0.35">
      <c r="H312110" s="10"/>
    </row>
    <row r="312111" spans="8:8" x14ac:dyDescent="0.35">
      <c r="H312111" s="10"/>
    </row>
    <row r="312112" spans="8:8" x14ac:dyDescent="0.35">
      <c r="H312112" s="10"/>
    </row>
    <row r="312113" spans="8:8" x14ac:dyDescent="0.35">
      <c r="H312113" s="10"/>
    </row>
    <row r="312114" spans="8:8" x14ac:dyDescent="0.35">
      <c r="H312114" s="10"/>
    </row>
    <row r="312115" spans="8:8" x14ac:dyDescent="0.35">
      <c r="H312115" s="10"/>
    </row>
    <row r="312116" spans="8:8" x14ac:dyDescent="0.35">
      <c r="H312116" s="10"/>
    </row>
    <row r="312117" spans="8:8" x14ac:dyDescent="0.35">
      <c r="H312117" s="10"/>
    </row>
    <row r="312118" spans="8:8" x14ac:dyDescent="0.35">
      <c r="H312118" s="10"/>
    </row>
    <row r="312119" spans="8:8" x14ac:dyDescent="0.35">
      <c r="H312119" s="10"/>
    </row>
    <row r="312120" spans="8:8" x14ac:dyDescent="0.35">
      <c r="H312120" s="10"/>
    </row>
    <row r="312121" spans="8:8" x14ac:dyDescent="0.35">
      <c r="H312121" s="10"/>
    </row>
    <row r="312122" spans="8:8" x14ac:dyDescent="0.35">
      <c r="H312122" s="10"/>
    </row>
    <row r="312123" spans="8:8" x14ac:dyDescent="0.35">
      <c r="H312123" s="10"/>
    </row>
    <row r="312124" spans="8:8" x14ac:dyDescent="0.35">
      <c r="H312124" s="10"/>
    </row>
    <row r="312125" spans="8:8" x14ac:dyDescent="0.35">
      <c r="H312125" s="10"/>
    </row>
    <row r="312126" spans="8:8" x14ac:dyDescent="0.35">
      <c r="H312126" s="10"/>
    </row>
    <row r="312127" spans="8:8" x14ac:dyDescent="0.35">
      <c r="H312127" s="10"/>
    </row>
    <row r="312128" spans="8:8" x14ac:dyDescent="0.35">
      <c r="H312128" s="10"/>
    </row>
    <row r="312129" spans="8:8" x14ac:dyDescent="0.35">
      <c r="H312129" s="10"/>
    </row>
    <row r="312130" spans="8:8" x14ac:dyDescent="0.35">
      <c r="H312130" s="10"/>
    </row>
    <row r="312131" spans="8:8" x14ac:dyDescent="0.35">
      <c r="H312131" s="10"/>
    </row>
    <row r="312132" spans="8:8" x14ac:dyDescent="0.35">
      <c r="H312132" s="10"/>
    </row>
    <row r="312133" spans="8:8" x14ac:dyDescent="0.35">
      <c r="H312133" s="10"/>
    </row>
    <row r="312134" spans="8:8" x14ac:dyDescent="0.35">
      <c r="H312134" s="10"/>
    </row>
    <row r="312135" spans="8:8" x14ac:dyDescent="0.35">
      <c r="H312135" s="10"/>
    </row>
    <row r="312136" spans="8:8" x14ac:dyDescent="0.35">
      <c r="H312136" s="10"/>
    </row>
    <row r="312137" spans="8:8" x14ac:dyDescent="0.35">
      <c r="H312137" s="10"/>
    </row>
    <row r="312138" spans="8:8" x14ac:dyDescent="0.35">
      <c r="H312138" s="10"/>
    </row>
    <row r="312139" spans="8:8" x14ac:dyDescent="0.35">
      <c r="H312139" s="10"/>
    </row>
    <row r="312140" spans="8:8" x14ac:dyDescent="0.35">
      <c r="H312140" s="10"/>
    </row>
    <row r="312141" spans="8:8" x14ac:dyDescent="0.35">
      <c r="H312141" s="10"/>
    </row>
    <row r="312142" spans="8:8" x14ac:dyDescent="0.35">
      <c r="H312142" s="10"/>
    </row>
    <row r="312143" spans="8:8" x14ac:dyDescent="0.35">
      <c r="H312143" s="10"/>
    </row>
    <row r="312144" spans="8:8" x14ac:dyDescent="0.35">
      <c r="H312144" s="10"/>
    </row>
    <row r="312145" spans="8:8" x14ac:dyDescent="0.35">
      <c r="H312145" s="10"/>
    </row>
    <row r="312146" spans="8:8" x14ac:dyDescent="0.35">
      <c r="H312146" s="10"/>
    </row>
    <row r="312147" spans="8:8" x14ac:dyDescent="0.35">
      <c r="H312147" s="10"/>
    </row>
    <row r="312148" spans="8:8" x14ac:dyDescent="0.35">
      <c r="H312148" s="10"/>
    </row>
    <row r="312149" spans="8:8" x14ac:dyDescent="0.35">
      <c r="H312149" s="10"/>
    </row>
    <row r="312150" spans="8:8" x14ac:dyDescent="0.35">
      <c r="H312150" s="10"/>
    </row>
    <row r="312151" spans="8:8" x14ac:dyDescent="0.35">
      <c r="H312151" s="10"/>
    </row>
    <row r="312152" spans="8:8" x14ac:dyDescent="0.35">
      <c r="H312152" s="10"/>
    </row>
    <row r="312153" spans="8:8" x14ac:dyDescent="0.35">
      <c r="H312153" s="10"/>
    </row>
    <row r="312154" spans="8:8" x14ac:dyDescent="0.35">
      <c r="H312154" s="10"/>
    </row>
    <row r="312155" spans="8:8" x14ac:dyDescent="0.35">
      <c r="H312155" s="10"/>
    </row>
    <row r="312156" spans="8:8" x14ac:dyDescent="0.35">
      <c r="H312156" s="10"/>
    </row>
    <row r="312157" spans="8:8" x14ac:dyDescent="0.35">
      <c r="H312157" s="10"/>
    </row>
    <row r="312158" spans="8:8" x14ac:dyDescent="0.35">
      <c r="H312158" s="10"/>
    </row>
    <row r="312159" spans="8:8" x14ac:dyDescent="0.35">
      <c r="H312159" s="10"/>
    </row>
    <row r="312160" spans="8:8" x14ac:dyDescent="0.35">
      <c r="H312160" s="10"/>
    </row>
    <row r="312161" spans="8:8" x14ac:dyDescent="0.35">
      <c r="H312161" s="10"/>
    </row>
    <row r="312162" spans="8:8" x14ac:dyDescent="0.35">
      <c r="H312162" s="10"/>
    </row>
    <row r="312163" spans="8:8" x14ac:dyDescent="0.35">
      <c r="H312163" s="10"/>
    </row>
    <row r="312164" spans="8:8" x14ac:dyDescent="0.35">
      <c r="H312164" s="10"/>
    </row>
    <row r="312165" spans="8:8" x14ac:dyDescent="0.35">
      <c r="H312165" s="10"/>
    </row>
    <row r="312166" spans="8:8" x14ac:dyDescent="0.35">
      <c r="H312166" s="10"/>
    </row>
    <row r="312167" spans="8:8" x14ac:dyDescent="0.35">
      <c r="H312167" s="10"/>
    </row>
    <row r="312168" spans="8:8" x14ac:dyDescent="0.35">
      <c r="H312168" s="10"/>
    </row>
    <row r="312169" spans="8:8" x14ac:dyDescent="0.35">
      <c r="H312169" s="10"/>
    </row>
    <row r="312170" spans="8:8" x14ac:dyDescent="0.35">
      <c r="H312170" s="10"/>
    </row>
    <row r="312171" spans="8:8" x14ac:dyDescent="0.35">
      <c r="H312171" s="10"/>
    </row>
    <row r="312172" spans="8:8" x14ac:dyDescent="0.35">
      <c r="H312172" s="10"/>
    </row>
    <row r="312173" spans="8:8" x14ac:dyDescent="0.35">
      <c r="H312173" s="10"/>
    </row>
    <row r="312174" spans="8:8" x14ac:dyDescent="0.35">
      <c r="H312174" s="10"/>
    </row>
    <row r="312175" spans="8:8" x14ac:dyDescent="0.35">
      <c r="H312175" s="10"/>
    </row>
    <row r="312176" spans="8:8" x14ac:dyDescent="0.35">
      <c r="H312176" s="10"/>
    </row>
    <row r="312177" spans="8:8" x14ac:dyDescent="0.35">
      <c r="H312177" s="10"/>
    </row>
    <row r="312178" spans="8:8" x14ac:dyDescent="0.35">
      <c r="H312178" s="10"/>
    </row>
    <row r="312179" spans="8:8" x14ac:dyDescent="0.35">
      <c r="H312179" s="10"/>
    </row>
    <row r="312180" spans="8:8" x14ac:dyDescent="0.35">
      <c r="H312180" s="10"/>
    </row>
    <row r="312181" spans="8:8" x14ac:dyDescent="0.35">
      <c r="H312181" s="10"/>
    </row>
    <row r="312182" spans="8:8" x14ac:dyDescent="0.35">
      <c r="H312182" s="10"/>
    </row>
    <row r="312183" spans="8:8" x14ac:dyDescent="0.35">
      <c r="H312183" s="10"/>
    </row>
    <row r="312184" spans="8:8" x14ac:dyDescent="0.35">
      <c r="H312184" s="10"/>
    </row>
    <row r="312185" spans="8:8" x14ac:dyDescent="0.35">
      <c r="H312185" s="10"/>
    </row>
    <row r="312186" spans="8:8" x14ac:dyDescent="0.35">
      <c r="H312186" s="10"/>
    </row>
    <row r="312187" spans="8:8" x14ac:dyDescent="0.35">
      <c r="H312187" s="10"/>
    </row>
    <row r="312188" spans="8:8" x14ac:dyDescent="0.35">
      <c r="H312188" s="10"/>
    </row>
    <row r="312189" spans="8:8" x14ac:dyDescent="0.35">
      <c r="H312189" s="10"/>
    </row>
    <row r="312190" spans="8:8" x14ac:dyDescent="0.35">
      <c r="H312190" s="10"/>
    </row>
    <row r="312191" spans="8:8" x14ac:dyDescent="0.35">
      <c r="H312191" s="10"/>
    </row>
    <row r="312192" spans="8:8" x14ac:dyDescent="0.35">
      <c r="H312192" s="10"/>
    </row>
    <row r="312193" spans="8:8" x14ac:dyDescent="0.35">
      <c r="H312193" s="10"/>
    </row>
    <row r="312194" spans="8:8" x14ac:dyDescent="0.35">
      <c r="H312194" s="10"/>
    </row>
    <row r="312195" spans="8:8" x14ac:dyDescent="0.35">
      <c r="H312195" s="10"/>
    </row>
    <row r="312196" spans="8:8" x14ac:dyDescent="0.35">
      <c r="H312196" s="10"/>
    </row>
    <row r="312197" spans="8:8" x14ac:dyDescent="0.35">
      <c r="H312197" s="10"/>
    </row>
    <row r="312198" spans="8:8" x14ac:dyDescent="0.35">
      <c r="H312198" s="10"/>
    </row>
    <row r="312199" spans="8:8" x14ac:dyDescent="0.35">
      <c r="H312199" s="10"/>
    </row>
    <row r="312200" spans="8:8" x14ac:dyDescent="0.35">
      <c r="H312200" s="10"/>
    </row>
    <row r="312201" spans="8:8" x14ac:dyDescent="0.35">
      <c r="H312201" s="10"/>
    </row>
    <row r="312202" spans="8:8" x14ac:dyDescent="0.35">
      <c r="H312202" s="10"/>
    </row>
    <row r="312203" spans="8:8" x14ac:dyDescent="0.35">
      <c r="H312203" s="10"/>
    </row>
    <row r="312204" spans="8:8" x14ac:dyDescent="0.35">
      <c r="H312204" s="10"/>
    </row>
    <row r="312205" spans="8:8" x14ac:dyDescent="0.35">
      <c r="H312205" s="10"/>
    </row>
    <row r="312206" spans="8:8" x14ac:dyDescent="0.35">
      <c r="H312206" s="10"/>
    </row>
    <row r="312207" spans="8:8" x14ac:dyDescent="0.35">
      <c r="H312207" s="10"/>
    </row>
    <row r="312208" spans="8:8" x14ac:dyDescent="0.35">
      <c r="H312208" s="10"/>
    </row>
    <row r="312209" spans="8:8" x14ac:dyDescent="0.35">
      <c r="H312209" s="10"/>
    </row>
    <row r="312210" spans="8:8" x14ac:dyDescent="0.35">
      <c r="H312210" s="10"/>
    </row>
    <row r="312211" spans="8:8" x14ac:dyDescent="0.35">
      <c r="H312211" s="10"/>
    </row>
    <row r="312212" spans="8:8" x14ac:dyDescent="0.35">
      <c r="H312212" s="10"/>
    </row>
    <row r="312213" spans="8:8" x14ac:dyDescent="0.35">
      <c r="H312213" s="10"/>
    </row>
    <row r="312214" spans="8:8" x14ac:dyDescent="0.35">
      <c r="H312214" s="10"/>
    </row>
    <row r="312215" spans="8:8" x14ac:dyDescent="0.35">
      <c r="H312215" s="10"/>
    </row>
    <row r="312216" spans="8:8" x14ac:dyDescent="0.35">
      <c r="H312216" s="10"/>
    </row>
    <row r="312217" spans="8:8" x14ac:dyDescent="0.35">
      <c r="H312217" s="10"/>
    </row>
    <row r="312218" spans="8:8" x14ac:dyDescent="0.35">
      <c r="H312218" s="10"/>
    </row>
    <row r="312219" spans="8:8" x14ac:dyDescent="0.35">
      <c r="H312219" s="10"/>
    </row>
    <row r="312220" spans="8:8" x14ac:dyDescent="0.35">
      <c r="H312220" s="10"/>
    </row>
    <row r="312221" spans="8:8" x14ac:dyDescent="0.35">
      <c r="H312221" s="10"/>
    </row>
    <row r="312222" spans="8:8" x14ac:dyDescent="0.35">
      <c r="H312222" s="10"/>
    </row>
    <row r="312223" spans="8:8" x14ac:dyDescent="0.35">
      <c r="H312223" s="10"/>
    </row>
    <row r="312224" spans="8:8" x14ac:dyDescent="0.35">
      <c r="H312224" s="10"/>
    </row>
    <row r="312225" spans="8:8" x14ac:dyDescent="0.35">
      <c r="H312225" s="10"/>
    </row>
    <row r="312226" spans="8:8" x14ac:dyDescent="0.35">
      <c r="H312226" s="10"/>
    </row>
    <row r="312227" spans="8:8" x14ac:dyDescent="0.35">
      <c r="H312227" s="10"/>
    </row>
    <row r="312228" spans="8:8" x14ac:dyDescent="0.35">
      <c r="H312228" s="10"/>
    </row>
    <row r="312229" spans="8:8" x14ac:dyDescent="0.35">
      <c r="H312229" s="10"/>
    </row>
    <row r="312230" spans="8:8" x14ac:dyDescent="0.35">
      <c r="H312230" s="10"/>
    </row>
    <row r="312231" spans="8:8" x14ac:dyDescent="0.35">
      <c r="H312231" s="10"/>
    </row>
    <row r="312232" spans="8:8" x14ac:dyDescent="0.35">
      <c r="H312232" s="10"/>
    </row>
    <row r="312233" spans="8:8" x14ac:dyDescent="0.35">
      <c r="H312233" s="10"/>
    </row>
    <row r="312234" spans="8:8" x14ac:dyDescent="0.35">
      <c r="H312234" s="10"/>
    </row>
    <row r="312235" spans="8:8" x14ac:dyDescent="0.35">
      <c r="H312235" s="10"/>
    </row>
    <row r="312236" spans="8:8" x14ac:dyDescent="0.35">
      <c r="H312236" s="10"/>
    </row>
    <row r="312237" spans="8:8" x14ac:dyDescent="0.35">
      <c r="H312237" s="10"/>
    </row>
    <row r="312238" spans="8:8" x14ac:dyDescent="0.35">
      <c r="H312238" s="10"/>
    </row>
    <row r="312239" spans="8:8" x14ac:dyDescent="0.35">
      <c r="H312239" s="10"/>
    </row>
    <row r="312240" spans="8:8" x14ac:dyDescent="0.35">
      <c r="H312240" s="10"/>
    </row>
    <row r="312241" spans="8:8" x14ac:dyDescent="0.35">
      <c r="H312241" s="10"/>
    </row>
    <row r="312242" spans="8:8" x14ac:dyDescent="0.35">
      <c r="H312242" s="10"/>
    </row>
    <row r="312243" spans="8:8" x14ac:dyDescent="0.35">
      <c r="H312243" s="10"/>
    </row>
    <row r="312244" spans="8:8" x14ac:dyDescent="0.35">
      <c r="H312244" s="10"/>
    </row>
    <row r="312245" spans="8:8" x14ac:dyDescent="0.35">
      <c r="H312245" s="10"/>
    </row>
    <row r="312246" spans="8:8" x14ac:dyDescent="0.35">
      <c r="H312246" s="10"/>
    </row>
    <row r="312247" spans="8:8" x14ac:dyDescent="0.35">
      <c r="H312247" s="10"/>
    </row>
    <row r="312248" spans="8:8" x14ac:dyDescent="0.35">
      <c r="H312248" s="10"/>
    </row>
    <row r="312249" spans="8:8" x14ac:dyDescent="0.35">
      <c r="H312249" s="10"/>
    </row>
    <row r="312250" spans="8:8" x14ac:dyDescent="0.35">
      <c r="H312250" s="10"/>
    </row>
    <row r="312251" spans="8:8" x14ac:dyDescent="0.35">
      <c r="H312251" s="10"/>
    </row>
    <row r="312252" spans="8:8" x14ac:dyDescent="0.35">
      <c r="H312252" s="10"/>
    </row>
    <row r="312253" spans="8:8" x14ac:dyDescent="0.35">
      <c r="H312253" s="10"/>
    </row>
    <row r="312254" spans="8:8" x14ac:dyDescent="0.35">
      <c r="H312254" s="10"/>
    </row>
    <row r="312255" spans="8:8" x14ac:dyDescent="0.35">
      <c r="H312255" s="10"/>
    </row>
    <row r="312256" spans="8:8" x14ac:dyDescent="0.35">
      <c r="H312256" s="10"/>
    </row>
    <row r="312257" spans="8:8" x14ac:dyDescent="0.35">
      <c r="H312257" s="10"/>
    </row>
    <row r="312258" spans="8:8" x14ac:dyDescent="0.35">
      <c r="H312258" s="10"/>
    </row>
    <row r="312259" spans="8:8" x14ac:dyDescent="0.35">
      <c r="H312259" s="10"/>
    </row>
    <row r="312260" spans="8:8" x14ac:dyDescent="0.35">
      <c r="H312260" s="10"/>
    </row>
    <row r="312261" spans="8:8" x14ac:dyDescent="0.35">
      <c r="H312261" s="10"/>
    </row>
    <row r="312262" spans="8:8" x14ac:dyDescent="0.35">
      <c r="H312262" s="10"/>
    </row>
    <row r="312263" spans="8:8" x14ac:dyDescent="0.35">
      <c r="H312263" s="10"/>
    </row>
    <row r="312264" spans="8:8" x14ac:dyDescent="0.35">
      <c r="H312264" s="10"/>
    </row>
    <row r="312265" spans="8:8" x14ac:dyDescent="0.35">
      <c r="H312265" s="10"/>
    </row>
    <row r="312266" spans="8:8" x14ac:dyDescent="0.35">
      <c r="H312266" s="10"/>
    </row>
    <row r="312267" spans="8:8" x14ac:dyDescent="0.35">
      <c r="H312267" s="10"/>
    </row>
    <row r="312268" spans="8:8" x14ac:dyDescent="0.35">
      <c r="H312268" s="10"/>
    </row>
    <row r="312269" spans="8:8" x14ac:dyDescent="0.35">
      <c r="H312269" s="10"/>
    </row>
    <row r="312270" spans="8:8" x14ac:dyDescent="0.35">
      <c r="H312270" s="10"/>
    </row>
    <row r="312271" spans="8:8" x14ac:dyDescent="0.35">
      <c r="H312271" s="10"/>
    </row>
    <row r="312272" spans="8:8" x14ac:dyDescent="0.35">
      <c r="H312272" s="10"/>
    </row>
    <row r="312273" spans="8:8" x14ac:dyDescent="0.35">
      <c r="H312273" s="10"/>
    </row>
    <row r="312274" spans="8:8" x14ac:dyDescent="0.35">
      <c r="H312274" s="10"/>
    </row>
    <row r="312275" spans="8:8" x14ac:dyDescent="0.35">
      <c r="H312275" s="10"/>
    </row>
    <row r="312276" spans="8:8" x14ac:dyDescent="0.35">
      <c r="H312276" s="10"/>
    </row>
    <row r="312277" spans="8:8" x14ac:dyDescent="0.35">
      <c r="H312277" s="10"/>
    </row>
    <row r="312278" spans="8:8" x14ac:dyDescent="0.35">
      <c r="H312278" s="10"/>
    </row>
    <row r="312279" spans="8:8" x14ac:dyDescent="0.35">
      <c r="H312279" s="10"/>
    </row>
    <row r="312280" spans="8:8" x14ac:dyDescent="0.35">
      <c r="H312280" s="10"/>
    </row>
    <row r="312281" spans="8:8" x14ac:dyDescent="0.35">
      <c r="H312281" s="10"/>
    </row>
    <row r="312282" spans="8:8" x14ac:dyDescent="0.35">
      <c r="H312282" s="10"/>
    </row>
    <row r="312283" spans="8:8" x14ac:dyDescent="0.35">
      <c r="H312283" s="10"/>
    </row>
    <row r="312284" spans="8:8" x14ac:dyDescent="0.35">
      <c r="H312284" s="10"/>
    </row>
    <row r="312285" spans="8:8" x14ac:dyDescent="0.35">
      <c r="H312285" s="10"/>
    </row>
    <row r="312286" spans="8:8" x14ac:dyDescent="0.35">
      <c r="H312286" s="10"/>
    </row>
    <row r="312287" spans="8:8" x14ac:dyDescent="0.35">
      <c r="H312287" s="10"/>
    </row>
    <row r="312288" spans="8:8" x14ac:dyDescent="0.35">
      <c r="H312288" s="10"/>
    </row>
    <row r="312289" spans="8:8" x14ac:dyDescent="0.35">
      <c r="H312289" s="10"/>
    </row>
    <row r="312290" spans="8:8" x14ac:dyDescent="0.35">
      <c r="H312290" s="10"/>
    </row>
    <row r="312291" spans="8:8" x14ac:dyDescent="0.35">
      <c r="H312291" s="10"/>
    </row>
    <row r="312292" spans="8:8" x14ac:dyDescent="0.35">
      <c r="H312292" s="10"/>
    </row>
    <row r="312293" spans="8:8" x14ac:dyDescent="0.35">
      <c r="H312293" s="10"/>
    </row>
    <row r="312294" spans="8:8" x14ac:dyDescent="0.35">
      <c r="H312294" s="10"/>
    </row>
    <row r="312295" spans="8:8" x14ac:dyDescent="0.35">
      <c r="H312295" s="10"/>
    </row>
    <row r="312296" spans="8:8" x14ac:dyDescent="0.35">
      <c r="H312296" s="10"/>
    </row>
    <row r="312297" spans="8:8" x14ac:dyDescent="0.35">
      <c r="H312297" s="10"/>
    </row>
    <row r="312298" spans="8:8" x14ac:dyDescent="0.35">
      <c r="H312298" s="10"/>
    </row>
    <row r="312299" spans="8:8" x14ac:dyDescent="0.35">
      <c r="H312299" s="10"/>
    </row>
    <row r="312300" spans="8:8" x14ac:dyDescent="0.35">
      <c r="H312300" s="10"/>
    </row>
    <row r="312301" spans="8:8" x14ac:dyDescent="0.35">
      <c r="H312301" s="10"/>
    </row>
    <row r="312302" spans="8:8" x14ac:dyDescent="0.35">
      <c r="H312302" s="10"/>
    </row>
    <row r="312303" spans="8:8" x14ac:dyDescent="0.35">
      <c r="H312303" s="10"/>
    </row>
    <row r="312304" spans="8:8" x14ac:dyDescent="0.35">
      <c r="H312304" s="10"/>
    </row>
    <row r="312305" spans="8:8" x14ac:dyDescent="0.35">
      <c r="H312305" s="10"/>
    </row>
    <row r="312306" spans="8:8" x14ac:dyDescent="0.35">
      <c r="H312306" s="10"/>
    </row>
    <row r="312307" spans="8:8" x14ac:dyDescent="0.35">
      <c r="H312307" s="10"/>
    </row>
    <row r="312308" spans="8:8" x14ac:dyDescent="0.35">
      <c r="H312308" s="10"/>
    </row>
    <row r="312309" spans="8:8" x14ac:dyDescent="0.35">
      <c r="H312309" s="10"/>
    </row>
    <row r="312310" spans="8:8" x14ac:dyDescent="0.35">
      <c r="H312310" s="10"/>
    </row>
    <row r="312311" spans="8:8" x14ac:dyDescent="0.35">
      <c r="H312311" s="10"/>
    </row>
    <row r="312312" spans="8:8" x14ac:dyDescent="0.35">
      <c r="H312312" s="10"/>
    </row>
    <row r="312313" spans="8:8" x14ac:dyDescent="0.35">
      <c r="H312313" s="10"/>
    </row>
    <row r="312314" spans="8:8" x14ac:dyDescent="0.35">
      <c r="H312314" s="10"/>
    </row>
    <row r="312315" spans="8:8" x14ac:dyDescent="0.35">
      <c r="H312315" s="10"/>
    </row>
    <row r="312316" spans="8:8" x14ac:dyDescent="0.35">
      <c r="H312316" s="10"/>
    </row>
    <row r="312317" spans="8:8" x14ac:dyDescent="0.35">
      <c r="H312317" s="10"/>
    </row>
    <row r="312318" spans="8:8" x14ac:dyDescent="0.35">
      <c r="H312318" s="10"/>
    </row>
    <row r="312319" spans="8:8" x14ac:dyDescent="0.35">
      <c r="H312319" s="10"/>
    </row>
    <row r="312320" spans="8:8" x14ac:dyDescent="0.35">
      <c r="H312320" s="10"/>
    </row>
    <row r="312321" spans="8:8" x14ac:dyDescent="0.35">
      <c r="H312321" s="10"/>
    </row>
    <row r="312322" spans="8:8" x14ac:dyDescent="0.35">
      <c r="H312322" s="10"/>
    </row>
    <row r="312323" spans="8:8" x14ac:dyDescent="0.35">
      <c r="H312323" s="10"/>
    </row>
    <row r="312324" spans="8:8" x14ac:dyDescent="0.35">
      <c r="H312324" s="10"/>
    </row>
    <row r="312325" spans="8:8" x14ac:dyDescent="0.35">
      <c r="H312325" s="10"/>
    </row>
    <row r="312326" spans="8:8" x14ac:dyDescent="0.35">
      <c r="H312326" s="10"/>
    </row>
    <row r="312327" spans="8:8" x14ac:dyDescent="0.35">
      <c r="H312327" s="10"/>
    </row>
    <row r="312328" spans="8:8" x14ac:dyDescent="0.35">
      <c r="H312328" s="10"/>
    </row>
    <row r="312329" spans="8:8" x14ac:dyDescent="0.35">
      <c r="H312329" s="10"/>
    </row>
    <row r="312330" spans="8:8" x14ac:dyDescent="0.35">
      <c r="H312330" s="10"/>
    </row>
    <row r="312331" spans="8:8" x14ac:dyDescent="0.35">
      <c r="H312331" s="10"/>
    </row>
    <row r="312332" spans="8:8" x14ac:dyDescent="0.35">
      <c r="H312332" s="10"/>
    </row>
    <row r="312333" spans="8:8" x14ac:dyDescent="0.35">
      <c r="H312333" s="10"/>
    </row>
    <row r="312334" spans="8:8" x14ac:dyDescent="0.35">
      <c r="H312334" s="10"/>
    </row>
    <row r="312335" spans="8:8" x14ac:dyDescent="0.35">
      <c r="H312335" s="10"/>
    </row>
    <row r="312336" spans="8:8" x14ac:dyDescent="0.35">
      <c r="H312336" s="10"/>
    </row>
    <row r="312337" spans="8:8" x14ac:dyDescent="0.35">
      <c r="H312337" s="10"/>
    </row>
    <row r="312338" spans="8:8" x14ac:dyDescent="0.35">
      <c r="H312338" s="10"/>
    </row>
    <row r="312339" spans="8:8" x14ac:dyDescent="0.35">
      <c r="H312339" s="10"/>
    </row>
    <row r="312340" spans="8:8" x14ac:dyDescent="0.35">
      <c r="H312340" s="10"/>
    </row>
    <row r="312341" spans="8:8" x14ac:dyDescent="0.35">
      <c r="H312341" s="10"/>
    </row>
    <row r="312342" spans="8:8" x14ac:dyDescent="0.35">
      <c r="H312342" s="10"/>
    </row>
    <row r="312343" spans="8:8" x14ac:dyDescent="0.35">
      <c r="H312343" s="10"/>
    </row>
    <row r="312344" spans="8:8" x14ac:dyDescent="0.35">
      <c r="H312344" s="10"/>
    </row>
    <row r="312345" spans="8:8" x14ac:dyDescent="0.35">
      <c r="H312345" s="10"/>
    </row>
    <row r="312346" spans="8:8" x14ac:dyDescent="0.35">
      <c r="H312346" s="10"/>
    </row>
    <row r="312347" spans="8:8" x14ac:dyDescent="0.35">
      <c r="H312347" s="10"/>
    </row>
    <row r="312348" spans="8:8" x14ac:dyDescent="0.35">
      <c r="H312348" s="10"/>
    </row>
    <row r="312349" spans="8:8" x14ac:dyDescent="0.35">
      <c r="H312349" s="10"/>
    </row>
    <row r="312350" spans="8:8" x14ac:dyDescent="0.35">
      <c r="H312350" s="10"/>
    </row>
    <row r="312351" spans="8:8" x14ac:dyDescent="0.35">
      <c r="H312351" s="10"/>
    </row>
    <row r="312352" spans="8:8" x14ac:dyDescent="0.35">
      <c r="H312352" s="10"/>
    </row>
    <row r="312353" spans="8:8" x14ac:dyDescent="0.35">
      <c r="H312353" s="10"/>
    </row>
    <row r="312354" spans="8:8" x14ac:dyDescent="0.35">
      <c r="H312354" s="10"/>
    </row>
    <row r="312355" spans="8:8" x14ac:dyDescent="0.35">
      <c r="H312355" s="10"/>
    </row>
    <row r="312356" spans="8:8" x14ac:dyDescent="0.35">
      <c r="H312356" s="10"/>
    </row>
    <row r="312357" spans="8:8" x14ac:dyDescent="0.35">
      <c r="H312357" s="10"/>
    </row>
    <row r="312358" spans="8:8" x14ac:dyDescent="0.35">
      <c r="H312358" s="10"/>
    </row>
    <row r="312359" spans="8:8" x14ac:dyDescent="0.35">
      <c r="H312359" s="10"/>
    </row>
    <row r="312360" spans="8:8" x14ac:dyDescent="0.35">
      <c r="H312360" s="10"/>
    </row>
    <row r="312361" spans="8:8" x14ac:dyDescent="0.35">
      <c r="H312361" s="10"/>
    </row>
    <row r="312362" spans="8:8" x14ac:dyDescent="0.35">
      <c r="H312362" s="10"/>
    </row>
    <row r="312363" spans="8:8" x14ac:dyDescent="0.35">
      <c r="H312363" s="10"/>
    </row>
    <row r="312364" spans="8:8" x14ac:dyDescent="0.35">
      <c r="H312364" s="10"/>
    </row>
    <row r="312365" spans="8:8" x14ac:dyDescent="0.35">
      <c r="H312365" s="10"/>
    </row>
    <row r="312366" spans="8:8" x14ac:dyDescent="0.35">
      <c r="H312366" s="10"/>
    </row>
    <row r="312367" spans="8:8" x14ac:dyDescent="0.35">
      <c r="H312367" s="10"/>
    </row>
    <row r="312368" spans="8:8" x14ac:dyDescent="0.35">
      <c r="H312368" s="10"/>
    </row>
    <row r="312369" spans="8:8" x14ac:dyDescent="0.35">
      <c r="H312369" s="10"/>
    </row>
    <row r="312370" spans="8:8" x14ac:dyDescent="0.35">
      <c r="H312370" s="10"/>
    </row>
    <row r="312371" spans="8:8" x14ac:dyDescent="0.35">
      <c r="H312371" s="10"/>
    </row>
    <row r="312372" spans="8:8" x14ac:dyDescent="0.35">
      <c r="H312372" s="10"/>
    </row>
    <row r="312373" spans="8:8" x14ac:dyDescent="0.35">
      <c r="H312373" s="10"/>
    </row>
    <row r="312374" spans="8:8" x14ac:dyDescent="0.35">
      <c r="H312374" s="10"/>
    </row>
    <row r="312375" spans="8:8" x14ac:dyDescent="0.35">
      <c r="H312375" s="10"/>
    </row>
    <row r="312376" spans="8:8" x14ac:dyDescent="0.35">
      <c r="H312376" s="10"/>
    </row>
    <row r="312377" spans="8:8" x14ac:dyDescent="0.35">
      <c r="H312377" s="10"/>
    </row>
    <row r="312378" spans="8:8" x14ac:dyDescent="0.35">
      <c r="H312378" s="10"/>
    </row>
    <row r="312379" spans="8:8" x14ac:dyDescent="0.35">
      <c r="H312379" s="10"/>
    </row>
    <row r="312380" spans="8:8" x14ac:dyDescent="0.35">
      <c r="H312380" s="10"/>
    </row>
    <row r="312381" spans="8:8" x14ac:dyDescent="0.35">
      <c r="H312381" s="10"/>
    </row>
    <row r="312382" spans="8:8" x14ac:dyDescent="0.35">
      <c r="H312382" s="10"/>
    </row>
    <row r="312383" spans="8:8" x14ac:dyDescent="0.35">
      <c r="H312383" s="10"/>
    </row>
    <row r="312384" spans="8:8" x14ac:dyDescent="0.35">
      <c r="H312384" s="10"/>
    </row>
    <row r="312385" spans="8:8" x14ac:dyDescent="0.35">
      <c r="H312385" s="10"/>
    </row>
    <row r="312386" spans="8:8" x14ac:dyDescent="0.35">
      <c r="H312386" s="10"/>
    </row>
    <row r="312387" spans="8:8" x14ac:dyDescent="0.35">
      <c r="H312387" s="10"/>
    </row>
    <row r="312388" spans="8:8" x14ac:dyDescent="0.35">
      <c r="H312388" s="10"/>
    </row>
    <row r="312389" spans="8:8" x14ac:dyDescent="0.35">
      <c r="H312389" s="10"/>
    </row>
    <row r="312390" spans="8:8" x14ac:dyDescent="0.35">
      <c r="H312390" s="10"/>
    </row>
    <row r="312391" spans="8:8" x14ac:dyDescent="0.35">
      <c r="H312391" s="10"/>
    </row>
    <row r="312392" spans="8:8" x14ac:dyDescent="0.35">
      <c r="H312392" s="10"/>
    </row>
    <row r="312393" spans="8:8" x14ac:dyDescent="0.35">
      <c r="H312393" s="10"/>
    </row>
    <row r="312394" spans="8:8" x14ac:dyDescent="0.35">
      <c r="H312394" s="10"/>
    </row>
    <row r="312395" spans="8:8" x14ac:dyDescent="0.35">
      <c r="H312395" s="10"/>
    </row>
    <row r="312396" spans="8:8" x14ac:dyDescent="0.35">
      <c r="H312396" s="10"/>
    </row>
    <row r="312397" spans="8:8" x14ac:dyDescent="0.35">
      <c r="H312397" s="10"/>
    </row>
    <row r="312398" spans="8:8" x14ac:dyDescent="0.35">
      <c r="H312398" s="10"/>
    </row>
    <row r="312399" spans="8:8" x14ac:dyDescent="0.35">
      <c r="H312399" s="10"/>
    </row>
    <row r="312400" spans="8:8" x14ac:dyDescent="0.35">
      <c r="H312400" s="10"/>
    </row>
    <row r="312401" spans="8:8" x14ac:dyDescent="0.35">
      <c r="H312401" s="10"/>
    </row>
    <row r="312402" spans="8:8" x14ac:dyDescent="0.35">
      <c r="H312402" s="10"/>
    </row>
    <row r="312403" spans="8:8" x14ac:dyDescent="0.35">
      <c r="H312403" s="10"/>
    </row>
    <row r="312404" spans="8:8" x14ac:dyDescent="0.35">
      <c r="H312404" s="10"/>
    </row>
    <row r="312405" spans="8:8" x14ac:dyDescent="0.35">
      <c r="H312405" s="10"/>
    </row>
    <row r="312406" spans="8:8" x14ac:dyDescent="0.35">
      <c r="H312406" s="10"/>
    </row>
    <row r="312407" spans="8:8" x14ac:dyDescent="0.35">
      <c r="H312407" s="10"/>
    </row>
    <row r="312408" spans="8:8" x14ac:dyDescent="0.35">
      <c r="H312408" s="10"/>
    </row>
    <row r="312409" spans="8:8" x14ac:dyDescent="0.35">
      <c r="H312409" s="10"/>
    </row>
    <row r="312410" spans="8:8" x14ac:dyDescent="0.35">
      <c r="H312410" s="10"/>
    </row>
    <row r="312411" spans="8:8" x14ac:dyDescent="0.35">
      <c r="H312411" s="10"/>
    </row>
    <row r="312412" spans="8:8" x14ac:dyDescent="0.35">
      <c r="H312412" s="10"/>
    </row>
    <row r="312413" spans="8:8" x14ac:dyDescent="0.35">
      <c r="H312413" s="10"/>
    </row>
    <row r="312414" spans="8:8" x14ac:dyDescent="0.35">
      <c r="H312414" s="10"/>
    </row>
    <row r="312415" spans="8:8" x14ac:dyDescent="0.35">
      <c r="H312415" s="10"/>
    </row>
    <row r="312416" spans="8:8" x14ac:dyDescent="0.35">
      <c r="H312416" s="10"/>
    </row>
    <row r="312417" spans="8:8" x14ac:dyDescent="0.35">
      <c r="H312417" s="10"/>
    </row>
    <row r="312418" spans="8:8" x14ac:dyDescent="0.35">
      <c r="H312418" s="10"/>
    </row>
    <row r="312419" spans="8:8" x14ac:dyDescent="0.35">
      <c r="H312419" s="10"/>
    </row>
    <row r="312420" spans="8:8" x14ac:dyDescent="0.35">
      <c r="H312420" s="10"/>
    </row>
    <row r="312421" spans="8:8" x14ac:dyDescent="0.35">
      <c r="H312421" s="10"/>
    </row>
    <row r="312422" spans="8:8" x14ac:dyDescent="0.35">
      <c r="H312422" s="10"/>
    </row>
    <row r="312423" spans="8:8" x14ac:dyDescent="0.35">
      <c r="H312423" s="10"/>
    </row>
    <row r="312424" spans="8:8" x14ac:dyDescent="0.35">
      <c r="H312424" s="10"/>
    </row>
    <row r="312425" spans="8:8" x14ac:dyDescent="0.35">
      <c r="H312425" s="10"/>
    </row>
    <row r="312426" spans="8:8" x14ac:dyDescent="0.35">
      <c r="H312426" s="10"/>
    </row>
    <row r="312427" spans="8:8" x14ac:dyDescent="0.35">
      <c r="H312427" s="10"/>
    </row>
    <row r="312428" spans="8:8" x14ac:dyDescent="0.35">
      <c r="H312428" s="10"/>
    </row>
    <row r="312429" spans="8:8" x14ac:dyDescent="0.35">
      <c r="H312429" s="10"/>
    </row>
    <row r="312430" spans="8:8" x14ac:dyDescent="0.35">
      <c r="H312430" s="10"/>
    </row>
    <row r="312431" spans="8:8" x14ac:dyDescent="0.35">
      <c r="H312431" s="10"/>
    </row>
    <row r="312432" spans="8:8" x14ac:dyDescent="0.35">
      <c r="H312432" s="10"/>
    </row>
    <row r="312433" spans="8:8" x14ac:dyDescent="0.35">
      <c r="H312433" s="10"/>
    </row>
    <row r="312434" spans="8:8" x14ac:dyDescent="0.35">
      <c r="H312434" s="10"/>
    </row>
    <row r="312435" spans="8:8" x14ac:dyDescent="0.35">
      <c r="H312435" s="10"/>
    </row>
    <row r="312436" spans="8:8" x14ac:dyDescent="0.35">
      <c r="H312436" s="10"/>
    </row>
    <row r="312437" spans="8:8" x14ac:dyDescent="0.35">
      <c r="H312437" s="10"/>
    </row>
    <row r="312438" spans="8:8" x14ac:dyDescent="0.35">
      <c r="H312438" s="10"/>
    </row>
    <row r="312439" spans="8:8" x14ac:dyDescent="0.35">
      <c r="H312439" s="10"/>
    </row>
    <row r="312440" spans="8:8" x14ac:dyDescent="0.35">
      <c r="H312440" s="10"/>
    </row>
    <row r="312441" spans="8:8" x14ac:dyDescent="0.35">
      <c r="H312441" s="10"/>
    </row>
    <row r="312442" spans="8:8" x14ac:dyDescent="0.35">
      <c r="H312442" s="10"/>
    </row>
    <row r="312443" spans="8:8" x14ac:dyDescent="0.35">
      <c r="H312443" s="10"/>
    </row>
    <row r="312444" spans="8:8" x14ac:dyDescent="0.35">
      <c r="H312444" s="10"/>
    </row>
    <row r="312445" spans="8:8" x14ac:dyDescent="0.35">
      <c r="H312445" s="10"/>
    </row>
    <row r="312446" spans="8:8" x14ac:dyDescent="0.35">
      <c r="H312446" s="10"/>
    </row>
    <row r="312447" spans="8:8" x14ac:dyDescent="0.35">
      <c r="H312447" s="10"/>
    </row>
    <row r="312448" spans="8:8" x14ac:dyDescent="0.35">
      <c r="H312448" s="10"/>
    </row>
    <row r="312449" spans="8:8" x14ac:dyDescent="0.35">
      <c r="H312449" s="10"/>
    </row>
    <row r="312450" spans="8:8" x14ac:dyDescent="0.35">
      <c r="H312450" s="10"/>
    </row>
    <row r="312451" spans="8:8" x14ac:dyDescent="0.35">
      <c r="H312451" s="10"/>
    </row>
    <row r="312452" spans="8:8" x14ac:dyDescent="0.35">
      <c r="H312452" s="10"/>
    </row>
    <row r="312453" spans="8:8" x14ac:dyDescent="0.35">
      <c r="H312453" s="10"/>
    </row>
    <row r="312454" spans="8:8" x14ac:dyDescent="0.35">
      <c r="H312454" s="10"/>
    </row>
    <row r="312455" spans="8:8" x14ac:dyDescent="0.35">
      <c r="H312455" s="10"/>
    </row>
    <row r="312456" spans="8:8" x14ac:dyDescent="0.35">
      <c r="H312456" s="10"/>
    </row>
    <row r="312457" spans="8:8" x14ac:dyDescent="0.35">
      <c r="H312457" s="10"/>
    </row>
    <row r="312458" spans="8:8" x14ac:dyDescent="0.35">
      <c r="H312458" s="10"/>
    </row>
    <row r="312459" spans="8:8" x14ac:dyDescent="0.35">
      <c r="H312459" s="10"/>
    </row>
    <row r="312460" spans="8:8" x14ac:dyDescent="0.35">
      <c r="H312460" s="10"/>
    </row>
    <row r="312461" spans="8:8" x14ac:dyDescent="0.35">
      <c r="H312461" s="10"/>
    </row>
    <row r="312462" spans="8:8" x14ac:dyDescent="0.35">
      <c r="H312462" s="10"/>
    </row>
    <row r="312463" spans="8:8" x14ac:dyDescent="0.35">
      <c r="H312463" s="10"/>
    </row>
    <row r="312464" spans="8:8" x14ac:dyDescent="0.35">
      <c r="H312464" s="10"/>
    </row>
    <row r="312465" spans="8:8" x14ac:dyDescent="0.35">
      <c r="H312465" s="10"/>
    </row>
    <row r="312466" spans="8:8" x14ac:dyDescent="0.35">
      <c r="H312466" s="10"/>
    </row>
    <row r="312467" spans="8:8" x14ac:dyDescent="0.35">
      <c r="H312467" s="10"/>
    </row>
    <row r="312468" spans="8:8" x14ac:dyDescent="0.35">
      <c r="H312468" s="10"/>
    </row>
    <row r="312469" spans="8:8" x14ac:dyDescent="0.35">
      <c r="H312469" s="10"/>
    </row>
    <row r="312470" spans="8:8" x14ac:dyDescent="0.35">
      <c r="H312470" s="10"/>
    </row>
    <row r="312471" spans="8:8" x14ac:dyDescent="0.35">
      <c r="H312471" s="10"/>
    </row>
    <row r="312472" spans="8:8" x14ac:dyDescent="0.35">
      <c r="H312472" s="10"/>
    </row>
    <row r="312473" spans="8:8" x14ac:dyDescent="0.35">
      <c r="H312473" s="10"/>
    </row>
    <row r="312474" spans="8:8" x14ac:dyDescent="0.35">
      <c r="H312474" s="10"/>
    </row>
    <row r="312475" spans="8:8" x14ac:dyDescent="0.35">
      <c r="H312475" s="10"/>
    </row>
    <row r="312476" spans="8:8" x14ac:dyDescent="0.35">
      <c r="H312476" s="10"/>
    </row>
    <row r="312477" spans="8:8" x14ac:dyDescent="0.35">
      <c r="H312477" s="10"/>
    </row>
    <row r="312478" spans="8:8" x14ac:dyDescent="0.35">
      <c r="H312478" s="10"/>
    </row>
    <row r="312479" spans="8:8" x14ac:dyDescent="0.35">
      <c r="H312479" s="10"/>
    </row>
    <row r="312480" spans="8:8" x14ac:dyDescent="0.35">
      <c r="H312480" s="10"/>
    </row>
    <row r="312481" spans="8:8" x14ac:dyDescent="0.35">
      <c r="H312481" s="10"/>
    </row>
    <row r="312482" spans="8:8" x14ac:dyDescent="0.35">
      <c r="H312482" s="10"/>
    </row>
    <row r="312483" spans="8:8" x14ac:dyDescent="0.35">
      <c r="H312483" s="10"/>
    </row>
    <row r="312484" spans="8:8" x14ac:dyDescent="0.35">
      <c r="H312484" s="10"/>
    </row>
    <row r="312485" spans="8:8" x14ac:dyDescent="0.35">
      <c r="H312485" s="10"/>
    </row>
    <row r="312486" spans="8:8" x14ac:dyDescent="0.35">
      <c r="H312486" s="10"/>
    </row>
    <row r="312487" spans="8:8" x14ac:dyDescent="0.35">
      <c r="H312487" s="10"/>
    </row>
    <row r="312488" spans="8:8" x14ac:dyDescent="0.35">
      <c r="H312488" s="10"/>
    </row>
    <row r="312489" spans="8:8" x14ac:dyDescent="0.35">
      <c r="H312489" s="10"/>
    </row>
    <row r="312490" spans="8:8" x14ac:dyDescent="0.35">
      <c r="H312490" s="10"/>
    </row>
    <row r="312491" spans="8:8" x14ac:dyDescent="0.35">
      <c r="H312491" s="10"/>
    </row>
    <row r="312492" spans="8:8" x14ac:dyDescent="0.35">
      <c r="H312492" s="10"/>
    </row>
    <row r="312493" spans="8:8" x14ac:dyDescent="0.35">
      <c r="H312493" s="10"/>
    </row>
    <row r="312494" spans="8:8" x14ac:dyDescent="0.35">
      <c r="H312494" s="10"/>
    </row>
    <row r="312495" spans="8:8" x14ac:dyDescent="0.35">
      <c r="H312495" s="10"/>
    </row>
    <row r="312496" spans="8:8" x14ac:dyDescent="0.35">
      <c r="H312496" s="10"/>
    </row>
    <row r="312497" spans="8:8" x14ac:dyDescent="0.35">
      <c r="H312497" s="10"/>
    </row>
    <row r="312498" spans="8:8" x14ac:dyDescent="0.35">
      <c r="H312498" s="10"/>
    </row>
    <row r="312499" spans="8:8" x14ac:dyDescent="0.35">
      <c r="H312499" s="10"/>
    </row>
    <row r="312500" spans="8:8" x14ac:dyDescent="0.35">
      <c r="H312500" s="10"/>
    </row>
    <row r="312501" spans="8:8" x14ac:dyDescent="0.35">
      <c r="H312501" s="10"/>
    </row>
    <row r="312502" spans="8:8" x14ac:dyDescent="0.35">
      <c r="H312502" s="10"/>
    </row>
    <row r="312503" spans="8:8" x14ac:dyDescent="0.35">
      <c r="H312503" s="10"/>
    </row>
    <row r="312504" spans="8:8" x14ac:dyDescent="0.35">
      <c r="H312504" s="10"/>
    </row>
    <row r="312505" spans="8:8" x14ac:dyDescent="0.35">
      <c r="H312505" s="10"/>
    </row>
    <row r="312506" spans="8:8" x14ac:dyDescent="0.35">
      <c r="H312506" s="10"/>
    </row>
    <row r="312507" spans="8:8" x14ac:dyDescent="0.35">
      <c r="H312507" s="10"/>
    </row>
    <row r="312508" spans="8:8" x14ac:dyDescent="0.35">
      <c r="H312508" s="10"/>
    </row>
    <row r="312509" spans="8:8" x14ac:dyDescent="0.35">
      <c r="H312509" s="10"/>
    </row>
    <row r="312510" spans="8:8" x14ac:dyDescent="0.35">
      <c r="H312510" s="10"/>
    </row>
    <row r="312511" spans="8:8" x14ac:dyDescent="0.35">
      <c r="H312511" s="10"/>
    </row>
    <row r="312512" spans="8:8" x14ac:dyDescent="0.35">
      <c r="H312512" s="10"/>
    </row>
    <row r="312513" spans="8:8" x14ac:dyDescent="0.35">
      <c r="H312513" s="10"/>
    </row>
    <row r="312514" spans="8:8" x14ac:dyDescent="0.35">
      <c r="H312514" s="10"/>
    </row>
    <row r="312515" spans="8:8" x14ac:dyDescent="0.35">
      <c r="H312515" s="10"/>
    </row>
    <row r="312516" spans="8:8" x14ac:dyDescent="0.35">
      <c r="H312516" s="10"/>
    </row>
    <row r="312517" spans="8:8" x14ac:dyDescent="0.35">
      <c r="H312517" s="10"/>
    </row>
    <row r="312518" spans="8:8" x14ac:dyDescent="0.35">
      <c r="H312518" s="10"/>
    </row>
    <row r="312519" spans="8:8" x14ac:dyDescent="0.35">
      <c r="H312519" s="10"/>
    </row>
    <row r="312520" spans="8:8" x14ac:dyDescent="0.35">
      <c r="H312520" s="10"/>
    </row>
    <row r="312521" spans="8:8" x14ac:dyDescent="0.35">
      <c r="H312521" s="10"/>
    </row>
    <row r="312522" spans="8:8" x14ac:dyDescent="0.35">
      <c r="H312522" s="10"/>
    </row>
    <row r="312523" spans="8:8" x14ac:dyDescent="0.35">
      <c r="H312523" s="10"/>
    </row>
    <row r="312524" spans="8:8" x14ac:dyDescent="0.35">
      <c r="H312524" s="10"/>
    </row>
    <row r="312525" spans="8:8" x14ac:dyDescent="0.35">
      <c r="H312525" s="10"/>
    </row>
    <row r="312526" spans="8:8" x14ac:dyDescent="0.35">
      <c r="H312526" s="10"/>
    </row>
    <row r="312527" spans="8:8" x14ac:dyDescent="0.35">
      <c r="H312527" s="10"/>
    </row>
    <row r="312528" spans="8:8" x14ac:dyDescent="0.35">
      <c r="H312528" s="10"/>
    </row>
    <row r="312529" spans="8:8" x14ac:dyDescent="0.35">
      <c r="H312529" s="10"/>
    </row>
    <row r="312530" spans="8:8" x14ac:dyDescent="0.35">
      <c r="H312530" s="10"/>
    </row>
    <row r="312531" spans="8:8" x14ac:dyDescent="0.35">
      <c r="H312531" s="10"/>
    </row>
    <row r="312532" spans="8:8" x14ac:dyDescent="0.35">
      <c r="H312532" s="10"/>
    </row>
    <row r="312533" spans="8:8" x14ac:dyDescent="0.35">
      <c r="H312533" s="10"/>
    </row>
    <row r="312534" spans="8:8" x14ac:dyDescent="0.35">
      <c r="H312534" s="10"/>
    </row>
    <row r="312535" spans="8:8" x14ac:dyDescent="0.35">
      <c r="H312535" s="10"/>
    </row>
    <row r="312536" spans="8:8" x14ac:dyDescent="0.35">
      <c r="H312536" s="10"/>
    </row>
    <row r="312537" spans="8:8" x14ac:dyDescent="0.35">
      <c r="H312537" s="10"/>
    </row>
    <row r="312538" spans="8:8" x14ac:dyDescent="0.35">
      <c r="H312538" s="10"/>
    </row>
    <row r="312539" spans="8:8" x14ac:dyDescent="0.35">
      <c r="H312539" s="10"/>
    </row>
    <row r="312540" spans="8:8" x14ac:dyDescent="0.35">
      <c r="H312540" s="10"/>
    </row>
    <row r="312541" spans="8:8" x14ac:dyDescent="0.35">
      <c r="H312541" s="10"/>
    </row>
    <row r="312542" spans="8:8" x14ac:dyDescent="0.35">
      <c r="H312542" s="10"/>
    </row>
    <row r="312543" spans="8:8" x14ac:dyDescent="0.35">
      <c r="H312543" s="10"/>
    </row>
    <row r="312544" spans="8:8" x14ac:dyDescent="0.35">
      <c r="H312544" s="10"/>
    </row>
    <row r="312545" spans="8:8" x14ac:dyDescent="0.35">
      <c r="H312545" s="10"/>
    </row>
    <row r="312546" spans="8:8" x14ac:dyDescent="0.35">
      <c r="H312546" s="10"/>
    </row>
    <row r="312547" spans="8:8" x14ac:dyDescent="0.35">
      <c r="H312547" s="10"/>
    </row>
    <row r="312548" spans="8:8" x14ac:dyDescent="0.35">
      <c r="H312548" s="10"/>
    </row>
    <row r="312549" spans="8:8" x14ac:dyDescent="0.35">
      <c r="H312549" s="10"/>
    </row>
    <row r="312550" spans="8:8" x14ac:dyDescent="0.35">
      <c r="H312550" s="10"/>
    </row>
    <row r="312551" spans="8:8" x14ac:dyDescent="0.35">
      <c r="H312551" s="10"/>
    </row>
    <row r="312552" spans="8:8" x14ac:dyDescent="0.35">
      <c r="H312552" s="10"/>
    </row>
    <row r="312553" spans="8:8" x14ac:dyDescent="0.35">
      <c r="H312553" s="10"/>
    </row>
    <row r="312554" spans="8:8" x14ac:dyDescent="0.35">
      <c r="H312554" s="10"/>
    </row>
    <row r="312555" spans="8:8" x14ac:dyDescent="0.35">
      <c r="H312555" s="10"/>
    </row>
    <row r="312556" spans="8:8" x14ac:dyDescent="0.35">
      <c r="H312556" s="10"/>
    </row>
    <row r="312557" spans="8:8" x14ac:dyDescent="0.35">
      <c r="H312557" s="10"/>
    </row>
    <row r="312558" spans="8:8" x14ac:dyDescent="0.35">
      <c r="H312558" s="10"/>
    </row>
    <row r="312559" spans="8:8" x14ac:dyDescent="0.35">
      <c r="H312559" s="10"/>
    </row>
    <row r="312560" spans="8:8" x14ac:dyDescent="0.35">
      <c r="H312560" s="10"/>
    </row>
    <row r="312561" spans="8:8" x14ac:dyDescent="0.35">
      <c r="H312561" s="10"/>
    </row>
    <row r="312562" spans="8:8" x14ac:dyDescent="0.35">
      <c r="H312562" s="10"/>
    </row>
    <row r="312563" spans="8:8" x14ac:dyDescent="0.35">
      <c r="H312563" s="10"/>
    </row>
    <row r="312564" spans="8:8" x14ac:dyDescent="0.35">
      <c r="H312564" s="10"/>
    </row>
    <row r="312565" spans="8:8" x14ac:dyDescent="0.35">
      <c r="H312565" s="10"/>
    </row>
    <row r="312566" spans="8:8" x14ac:dyDescent="0.35">
      <c r="H312566" s="10"/>
    </row>
    <row r="312567" spans="8:8" x14ac:dyDescent="0.35">
      <c r="H312567" s="10"/>
    </row>
    <row r="312568" spans="8:8" x14ac:dyDescent="0.35">
      <c r="H312568" s="10"/>
    </row>
    <row r="312569" spans="8:8" x14ac:dyDescent="0.35">
      <c r="H312569" s="10"/>
    </row>
    <row r="312570" spans="8:8" x14ac:dyDescent="0.35">
      <c r="H312570" s="10"/>
    </row>
    <row r="312571" spans="8:8" x14ac:dyDescent="0.35">
      <c r="H312571" s="10"/>
    </row>
    <row r="312572" spans="8:8" x14ac:dyDescent="0.35">
      <c r="H312572" s="10"/>
    </row>
    <row r="312573" spans="8:8" x14ac:dyDescent="0.35">
      <c r="H312573" s="10"/>
    </row>
    <row r="312574" spans="8:8" x14ac:dyDescent="0.35">
      <c r="H312574" s="10"/>
    </row>
    <row r="312575" spans="8:8" x14ac:dyDescent="0.35">
      <c r="H312575" s="10"/>
    </row>
    <row r="312576" spans="8:8" x14ac:dyDescent="0.35">
      <c r="H312576" s="10"/>
    </row>
    <row r="312577" spans="8:8" x14ac:dyDescent="0.35">
      <c r="H312577" s="10"/>
    </row>
    <row r="312578" spans="8:8" x14ac:dyDescent="0.35">
      <c r="H312578" s="10"/>
    </row>
    <row r="312579" spans="8:8" x14ac:dyDescent="0.35">
      <c r="H312579" s="10"/>
    </row>
    <row r="312580" spans="8:8" x14ac:dyDescent="0.35">
      <c r="H312580" s="10"/>
    </row>
    <row r="312581" spans="8:8" x14ac:dyDescent="0.35">
      <c r="H312581" s="10"/>
    </row>
    <row r="312582" spans="8:8" x14ac:dyDescent="0.35">
      <c r="H312582" s="10"/>
    </row>
    <row r="312583" spans="8:8" x14ac:dyDescent="0.35">
      <c r="H312583" s="10"/>
    </row>
    <row r="312584" spans="8:8" x14ac:dyDescent="0.35">
      <c r="H312584" s="10"/>
    </row>
    <row r="312585" spans="8:8" x14ac:dyDescent="0.35">
      <c r="H312585" s="10"/>
    </row>
    <row r="312586" spans="8:8" x14ac:dyDescent="0.35">
      <c r="H312586" s="10"/>
    </row>
    <row r="312587" spans="8:8" x14ac:dyDescent="0.35">
      <c r="H312587" s="10"/>
    </row>
    <row r="312588" spans="8:8" x14ac:dyDescent="0.35">
      <c r="H312588" s="10"/>
    </row>
    <row r="312589" spans="8:8" x14ac:dyDescent="0.35">
      <c r="H312589" s="10"/>
    </row>
    <row r="312590" spans="8:8" x14ac:dyDescent="0.35">
      <c r="H312590" s="10"/>
    </row>
    <row r="312591" spans="8:8" x14ac:dyDescent="0.35">
      <c r="H312591" s="10"/>
    </row>
    <row r="312592" spans="8:8" x14ac:dyDescent="0.35">
      <c r="H312592" s="10"/>
    </row>
    <row r="312593" spans="8:8" x14ac:dyDescent="0.35">
      <c r="H312593" s="10"/>
    </row>
    <row r="312594" spans="8:8" x14ac:dyDescent="0.35">
      <c r="H312594" s="10"/>
    </row>
    <row r="312595" spans="8:8" x14ac:dyDescent="0.35">
      <c r="H312595" s="10"/>
    </row>
    <row r="312596" spans="8:8" x14ac:dyDescent="0.35">
      <c r="H312596" s="10"/>
    </row>
    <row r="312597" spans="8:8" x14ac:dyDescent="0.35">
      <c r="H312597" s="10"/>
    </row>
    <row r="312598" spans="8:8" x14ac:dyDescent="0.35">
      <c r="H312598" s="10"/>
    </row>
    <row r="312599" spans="8:8" x14ac:dyDescent="0.35">
      <c r="H312599" s="10"/>
    </row>
    <row r="312600" spans="8:8" x14ac:dyDescent="0.35">
      <c r="H312600" s="10"/>
    </row>
    <row r="312601" spans="8:8" x14ac:dyDescent="0.35">
      <c r="H312601" s="10"/>
    </row>
    <row r="312602" spans="8:8" x14ac:dyDescent="0.35">
      <c r="H312602" s="10"/>
    </row>
    <row r="312603" spans="8:8" x14ac:dyDescent="0.35">
      <c r="H312603" s="10"/>
    </row>
    <row r="312604" spans="8:8" x14ac:dyDescent="0.35">
      <c r="H312604" s="10"/>
    </row>
    <row r="312605" spans="8:8" x14ac:dyDescent="0.35">
      <c r="H312605" s="10"/>
    </row>
    <row r="312606" spans="8:8" x14ac:dyDescent="0.35">
      <c r="H312606" s="10"/>
    </row>
    <row r="312607" spans="8:8" x14ac:dyDescent="0.35">
      <c r="H312607" s="10"/>
    </row>
    <row r="312608" spans="8:8" x14ac:dyDescent="0.35">
      <c r="H312608" s="10"/>
    </row>
    <row r="312609" spans="8:8" x14ac:dyDescent="0.35">
      <c r="H312609" s="10"/>
    </row>
    <row r="312610" spans="8:8" x14ac:dyDescent="0.35">
      <c r="H312610" s="10"/>
    </row>
    <row r="312611" spans="8:8" x14ac:dyDescent="0.35">
      <c r="H312611" s="10"/>
    </row>
    <row r="312612" spans="8:8" x14ac:dyDescent="0.35">
      <c r="H312612" s="10"/>
    </row>
    <row r="312613" spans="8:8" x14ac:dyDescent="0.35">
      <c r="H312613" s="10"/>
    </row>
    <row r="312614" spans="8:8" x14ac:dyDescent="0.35">
      <c r="H312614" s="10"/>
    </row>
    <row r="312615" spans="8:8" x14ac:dyDescent="0.35">
      <c r="H312615" s="10"/>
    </row>
    <row r="312616" spans="8:8" x14ac:dyDescent="0.35">
      <c r="H312616" s="10"/>
    </row>
    <row r="312617" spans="8:8" x14ac:dyDescent="0.35">
      <c r="H312617" s="10"/>
    </row>
    <row r="312618" spans="8:8" x14ac:dyDescent="0.35">
      <c r="H312618" s="10"/>
    </row>
    <row r="312619" spans="8:8" x14ac:dyDescent="0.35">
      <c r="H312619" s="10"/>
    </row>
    <row r="312620" spans="8:8" x14ac:dyDescent="0.35">
      <c r="H312620" s="10"/>
    </row>
    <row r="312621" spans="8:8" x14ac:dyDescent="0.35">
      <c r="H312621" s="10"/>
    </row>
    <row r="312622" spans="8:8" x14ac:dyDescent="0.35">
      <c r="H312622" s="10"/>
    </row>
    <row r="312623" spans="8:8" x14ac:dyDescent="0.35">
      <c r="H312623" s="10"/>
    </row>
    <row r="312624" spans="8:8" x14ac:dyDescent="0.35">
      <c r="H312624" s="10"/>
    </row>
    <row r="312625" spans="8:8" x14ac:dyDescent="0.35">
      <c r="H312625" s="10"/>
    </row>
    <row r="312626" spans="8:8" x14ac:dyDescent="0.35">
      <c r="H312626" s="10"/>
    </row>
    <row r="312627" spans="8:8" x14ac:dyDescent="0.35">
      <c r="H312627" s="10"/>
    </row>
    <row r="312628" spans="8:8" x14ac:dyDescent="0.35">
      <c r="H312628" s="10"/>
    </row>
    <row r="312629" spans="8:8" x14ac:dyDescent="0.35">
      <c r="H312629" s="10"/>
    </row>
    <row r="312630" spans="8:8" x14ac:dyDescent="0.35">
      <c r="H312630" s="10"/>
    </row>
    <row r="312631" spans="8:8" x14ac:dyDescent="0.35">
      <c r="H312631" s="10"/>
    </row>
    <row r="312632" spans="8:8" x14ac:dyDescent="0.35">
      <c r="H312632" s="10"/>
    </row>
    <row r="312633" spans="8:8" x14ac:dyDescent="0.35">
      <c r="H312633" s="10"/>
    </row>
    <row r="312634" spans="8:8" x14ac:dyDescent="0.35">
      <c r="H312634" s="10"/>
    </row>
    <row r="312635" spans="8:8" x14ac:dyDescent="0.35">
      <c r="H312635" s="10"/>
    </row>
    <row r="312636" spans="8:8" x14ac:dyDescent="0.35">
      <c r="H312636" s="10"/>
    </row>
    <row r="312637" spans="8:8" x14ac:dyDescent="0.35">
      <c r="H312637" s="10"/>
    </row>
    <row r="312638" spans="8:8" x14ac:dyDescent="0.35">
      <c r="H312638" s="10"/>
    </row>
    <row r="312639" spans="8:8" x14ac:dyDescent="0.35">
      <c r="H312639" s="10"/>
    </row>
    <row r="312640" spans="8:8" x14ac:dyDescent="0.35">
      <c r="H312640" s="10"/>
    </row>
    <row r="312641" spans="8:8" x14ac:dyDescent="0.35">
      <c r="H312641" s="10"/>
    </row>
    <row r="312642" spans="8:8" x14ac:dyDescent="0.35">
      <c r="H312642" s="10"/>
    </row>
    <row r="312643" spans="8:8" x14ac:dyDescent="0.35">
      <c r="H312643" s="10"/>
    </row>
    <row r="312644" spans="8:8" x14ac:dyDescent="0.35">
      <c r="H312644" s="10"/>
    </row>
    <row r="312645" spans="8:8" x14ac:dyDescent="0.35">
      <c r="H312645" s="10"/>
    </row>
    <row r="312646" spans="8:8" x14ac:dyDescent="0.35">
      <c r="H312646" s="10"/>
    </row>
    <row r="312647" spans="8:8" x14ac:dyDescent="0.35">
      <c r="H312647" s="10"/>
    </row>
    <row r="312648" spans="8:8" x14ac:dyDescent="0.35">
      <c r="H312648" s="10"/>
    </row>
    <row r="312649" spans="8:8" x14ac:dyDescent="0.35">
      <c r="H312649" s="10"/>
    </row>
    <row r="312650" spans="8:8" x14ac:dyDescent="0.35">
      <c r="H312650" s="10"/>
    </row>
    <row r="312651" spans="8:8" x14ac:dyDescent="0.35">
      <c r="H312651" s="10"/>
    </row>
    <row r="312652" spans="8:8" x14ac:dyDescent="0.35">
      <c r="H312652" s="10"/>
    </row>
    <row r="312653" spans="8:8" x14ac:dyDescent="0.35">
      <c r="H312653" s="10"/>
    </row>
    <row r="312654" spans="8:8" x14ac:dyDescent="0.35">
      <c r="H312654" s="10"/>
    </row>
    <row r="312655" spans="8:8" x14ac:dyDescent="0.35">
      <c r="H312655" s="10"/>
    </row>
    <row r="312656" spans="8:8" x14ac:dyDescent="0.35">
      <c r="H312656" s="10"/>
    </row>
    <row r="312657" spans="8:8" x14ac:dyDescent="0.35">
      <c r="H312657" s="10"/>
    </row>
    <row r="312658" spans="8:8" x14ac:dyDescent="0.35">
      <c r="H312658" s="10"/>
    </row>
    <row r="312659" spans="8:8" x14ac:dyDescent="0.35">
      <c r="H312659" s="10"/>
    </row>
    <row r="312660" spans="8:8" x14ac:dyDescent="0.35">
      <c r="H312660" s="10"/>
    </row>
    <row r="312661" spans="8:8" x14ac:dyDescent="0.35">
      <c r="H312661" s="10"/>
    </row>
    <row r="312662" spans="8:8" x14ac:dyDescent="0.35">
      <c r="H312662" s="10"/>
    </row>
    <row r="312663" spans="8:8" x14ac:dyDescent="0.35">
      <c r="H312663" s="10"/>
    </row>
    <row r="312664" spans="8:8" x14ac:dyDescent="0.35">
      <c r="H312664" s="10"/>
    </row>
    <row r="312665" spans="8:8" x14ac:dyDescent="0.35">
      <c r="H312665" s="10"/>
    </row>
    <row r="312666" spans="8:8" x14ac:dyDescent="0.35">
      <c r="H312666" s="10"/>
    </row>
    <row r="312667" spans="8:8" x14ac:dyDescent="0.35">
      <c r="H312667" s="10"/>
    </row>
    <row r="312668" spans="8:8" x14ac:dyDescent="0.35">
      <c r="H312668" s="10"/>
    </row>
    <row r="312669" spans="8:8" x14ac:dyDescent="0.35">
      <c r="H312669" s="10"/>
    </row>
    <row r="312670" spans="8:8" x14ac:dyDescent="0.35">
      <c r="H312670" s="10"/>
    </row>
    <row r="312671" spans="8:8" x14ac:dyDescent="0.35">
      <c r="H312671" s="10"/>
    </row>
    <row r="312672" spans="8:8" x14ac:dyDescent="0.35">
      <c r="H312672" s="10"/>
    </row>
    <row r="312673" spans="8:8" x14ac:dyDescent="0.35">
      <c r="H312673" s="10"/>
    </row>
    <row r="312674" spans="8:8" x14ac:dyDescent="0.35">
      <c r="H312674" s="10"/>
    </row>
    <row r="312675" spans="8:8" x14ac:dyDescent="0.35">
      <c r="H312675" s="10"/>
    </row>
    <row r="312676" spans="8:8" x14ac:dyDescent="0.35">
      <c r="H312676" s="10"/>
    </row>
    <row r="312677" spans="8:8" x14ac:dyDescent="0.35">
      <c r="H312677" s="10"/>
    </row>
    <row r="312678" spans="8:8" x14ac:dyDescent="0.35">
      <c r="H312678" s="10"/>
    </row>
    <row r="312679" spans="8:8" x14ac:dyDescent="0.35">
      <c r="H312679" s="10"/>
    </row>
    <row r="312680" spans="8:8" x14ac:dyDescent="0.35">
      <c r="H312680" s="10"/>
    </row>
    <row r="312681" spans="8:8" x14ac:dyDescent="0.35">
      <c r="H312681" s="10"/>
    </row>
    <row r="312682" spans="8:8" x14ac:dyDescent="0.35">
      <c r="H312682" s="10"/>
    </row>
    <row r="312683" spans="8:8" x14ac:dyDescent="0.35">
      <c r="H312683" s="10"/>
    </row>
    <row r="312684" spans="8:8" x14ac:dyDescent="0.35">
      <c r="H312684" s="10"/>
    </row>
    <row r="312685" spans="8:8" x14ac:dyDescent="0.35">
      <c r="H312685" s="10"/>
    </row>
    <row r="312686" spans="8:8" x14ac:dyDescent="0.35">
      <c r="H312686" s="10"/>
    </row>
    <row r="312687" spans="8:8" x14ac:dyDescent="0.35">
      <c r="H312687" s="10"/>
    </row>
    <row r="312688" spans="8:8" x14ac:dyDescent="0.35">
      <c r="H312688" s="10"/>
    </row>
    <row r="312689" spans="8:8" x14ac:dyDescent="0.35">
      <c r="H312689" s="10"/>
    </row>
    <row r="312690" spans="8:8" x14ac:dyDescent="0.35">
      <c r="H312690" s="10"/>
    </row>
    <row r="312691" spans="8:8" x14ac:dyDescent="0.35">
      <c r="H312691" s="10"/>
    </row>
    <row r="312692" spans="8:8" x14ac:dyDescent="0.35">
      <c r="H312692" s="10"/>
    </row>
    <row r="312693" spans="8:8" x14ac:dyDescent="0.35">
      <c r="H312693" s="10"/>
    </row>
    <row r="312694" spans="8:8" x14ac:dyDescent="0.35">
      <c r="H312694" s="10"/>
    </row>
    <row r="312695" spans="8:8" x14ac:dyDescent="0.35">
      <c r="H312695" s="10"/>
    </row>
    <row r="312696" spans="8:8" x14ac:dyDescent="0.35">
      <c r="H312696" s="10"/>
    </row>
    <row r="312697" spans="8:8" x14ac:dyDescent="0.35">
      <c r="H312697" s="10"/>
    </row>
    <row r="312698" spans="8:8" x14ac:dyDescent="0.35">
      <c r="H312698" s="10"/>
    </row>
    <row r="312699" spans="8:8" x14ac:dyDescent="0.35">
      <c r="H312699" s="10"/>
    </row>
    <row r="312700" spans="8:8" x14ac:dyDescent="0.35">
      <c r="H312700" s="10"/>
    </row>
    <row r="312701" spans="8:8" x14ac:dyDescent="0.35">
      <c r="H312701" s="10"/>
    </row>
    <row r="312702" spans="8:8" x14ac:dyDescent="0.35">
      <c r="H312702" s="10"/>
    </row>
    <row r="312703" spans="8:8" x14ac:dyDescent="0.35">
      <c r="H312703" s="10"/>
    </row>
    <row r="312704" spans="8:8" x14ac:dyDescent="0.35">
      <c r="H312704" s="10"/>
    </row>
    <row r="312705" spans="8:8" x14ac:dyDescent="0.35">
      <c r="H312705" s="10"/>
    </row>
    <row r="312706" spans="8:8" x14ac:dyDescent="0.35">
      <c r="H312706" s="10"/>
    </row>
    <row r="312707" spans="8:8" x14ac:dyDescent="0.35">
      <c r="H312707" s="10"/>
    </row>
    <row r="312708" spans="8:8" x14ac:dyDescent="0.35">
      <c r="H312708" s="10"/>
    </row>
    <row r="312709" spans="8:8" x14ac:dyDescent="0.35">
      <c r="H312709" s="10"/>
    </row>
    <row r="312710" spans="8:8" x14ac:dyDescent="0.35">
      <c r="H312710" s="10"/>
    </row>
    <row r="312711" spans="8:8" x14ac:dyDescent="0.35">
      <c r="H312711" s="10"/>
    </row>
    <row r="312712" spans="8:8" x14ac:dyDescent="0.35">
      <c r="H312712" s="10"/>
    </row>
    <row r="312713" spans="8:8" x14ac:dyDescent="0.35">
      <c r="H312713" s="10"/>
    </row>
    <row r="312714" spans="8:8" x14ac:dyDescent="0.35">
      <c r="H312714" s="10"/>
    </row>
    <row r="312715" spans="8:8" x14ac:dyDescent="0.35">
      <c r="H312715" s="10"/>
    </row>
    <row r="312716" spans="8:8" x14ac:dyDescent="0.35">
      <c r="H312716" s="10"/>
    </row>
    <row r="312717" spans="8:8" x14ac:dyDescent="0.35">
      <c r="H312717" s="10"/>
    </row>
    <row r="312718" spans="8:8" x14ac:dyDescent="0.35">
      <c r="H312718" s="10"/>
    </row>
    <row r="312719" spans="8:8" x14ac:dyDescent="0.35">
      <c r="H312719" s="10"/>
    </row>
    <row r="312720" spans="8:8" x14ac:dyDescent="0.35">
      <c r="H312720" s="10"/>
    </row>
    <row r="312721" spans="8:8" x14ac:dyDescent="0.35">
      <c r="H312721" s="10"/>
    </row>
    <row r="312722" spans="8:8" x14ac:dyDescent="0.35">
      <c r="H312722" s="10"/>
    </row>
    <row r="312723" spans="8:8" x14ac:dyDescent="0.35">
      <c r="H312723" s="10"/>
    </row>
    <row r="312724" spans="8:8" x14ac:dyDescent="0.35">
      <c r="H312724" s="10"/>
    </row>
    <row r="312725" spans="8:8" x14ac:dyDescent="0.35">
      <c r="H312725" s="10"/>
    </row>
    <row r="312726" spans="8:8" x14ac:dyDescent="0.35">
      <c r="H312726" s="10"/>
    </row>
    <row r="312727" spans="8:8" x14ac:dyDescent="0.35">
      <c r="H312727" s="10"/>
    </row>
    <row r="312728" spans="8:8" x14ac:dyDescent="0.35">
      <c r="H312728" s="10"/>
    </row>
    <row r="312729" spans="8:8" x14ac:dyDescent="0.35">
      <c r="H312729" s="10"/>
    </row>
    <row r="312730" spans="8:8" x14ac:dyDescent="0.35">
      <c r="H312730" s="10"/>
    </row>
    <row r="312731" spans="8:8" x14ac:dyDescent="0.35">
      <c r="H312731" s="10"/>
    </row>
    <row r="312732" spans="8:8" x14ac:dyDescent="0.35">
      <c r="H312732" s="10"/>
    </row>
    <row r="312733" spans="8:8" x14ac:dyDescent="0.35">
      <c r="H312733" s="10"/>
    </row>
    <row r="312734" spans="8:8" x14ac:dyDescent="0.35">
      <c r="H312734" s="10"/>
    </row>
    <row r="312735" spans="8:8" x14ac:dyDescent="0.35">
      <c r="H312735" s="10"/>
    </row>
    <row r="312736" spans="8:8" x14ac:dyDescent="0.35">
      <c r="H312736" s="10"/>
    </row>
    <row r="312737" spans="8:8" x14ac:dyDescent="0.35">
      <c r="H312737" s="10"/>
    </row>
    <row r="312738" spans="8:8" x14ac:dyDescent="0.35">
      <c r="H312738" s="10"/>
    </row>
    <row r="312739" spans="8:8" x14ac:dyDescent="0.35">
      <c r="H312739" s="10"/>
    </row>
    <row r="312740" spans="8:8" x14ac:dyDescent="0.35">
      <c r="H312740" s="10"/>
    </row>
    <row r="312741" spans="8:8" x14ac:dyDescent="0.35">
      <c r="H312741" s="10"/>
    </row>
    <row r="312742" spans="8:8" x14ac:dyDescent="0.35">
      <c r="H312742" s="10"/>
    </row>
    <row r="312743" spans="8:8" x14ac:dyDescent="0.35">
      <c r="H312743" s="10"/>
    </row>
    <row r="312744" spans="8:8" x14ac:dyDescent="0.35">
      <c r="H312744" s="10"/>
    </row>
    <row r="312745" spans="8:8" x14ac:dyDescent="0.35">
      <c r="H312745" s="10"/>
    </row>
    <row r="312746" spans="8:8" x14ac:dyDescent="0.35">
      <c r="H312746" s="10"/>
    </row>
    <row r="312747" spans="8:8" x14ac:dyDescent="0.35">
      <c r="H312747" s="10"/>
    </row>
    <row r="312748" spans="8:8" x14ac:dyDescent="0.35">
      <c r="H312748" s="10"/>
    </row>
    <row r="312749" spans="8:8" x14ac:dyDescent="0.35">
      <c r="H312749" s="10"/>
    </row>
    <row r="312750" spans="8:8" x14ac:dyDescent="0.35">
      <c r="H312750" s="10"/>
    </row>
    <row r="312751" spans="8:8" x14ac:dyDescent="0.35">
      <c r="H312751" s="10"/>
    </row>
    <row r="312752" spans="8:8" x14ac:dyDescent="0.35">
      <c r="H312752" s="10"/>
    </row>
    <row r="312753" spans="8:8" x14ac:dyDescent="0.35">
      <c r="H312753" s="10"/>
    </row>
    <row r="312754" spans="8:8" x14ac:dyDescent="0.35">
      <c r="H312754" s="10"/>
    </row>
    <row r="312755" spans="8:8" x14ac:dyDescent="0.35">
      <c r="H312755" s="10"/>
    </row>
    <row r="312756" spans="8:8" x14ac:dyDescent="0.35">
      <c r="H312756" s="10"/>
    </row>
    <row r="312757" spans="8:8" x14ac:dyDescent="0.35">
      <c r="H312757" s="10"/>
    </row>
    <row r="312758" spans="8:8" x14ac:dyDescent="0.35">
      <c r="H312758" s="10"/>
    </row>
    <row r="312759" spans="8:8" x14ac:dyDescent="0.35">
      <c r="H312759" s="10"/>
    </row>
    <row r="312760" spans="8:8" x14ac:dyDescent="0.35">
      <c r="H312760" s="10"/>
    </row>
    <row r="312761" spans="8:8" x14ac:dyDescent="0.35">
      <c r="H312761" s="10"/>
    </row>
    <row r="312762" spans="8:8" x14ac:dyDescent="0.35">
      <c r="H312762" s="10"/>
    </row>
    <row r="312763" spans="8:8" x14ac:dyDescent="0.35">
      <c r="H312763" s="10"/>
    </row>
    <row r="312764" spans="8:8" x14ac:dyDescent="0.35">
      <c r="H312764" s="10"/>
    </row>
    <row r="312765" spans="8:8" x14ac:dyDescent="0.35">
      <c r="H312765" s="10"/>
    </row>
    <row r="312766" spans="8:8" x14ac:dyDescent="0.35">
      <c r="H312766" s="10"/>
    </row>
    <row r="312767" spans="8:8" x14ac:dyDescent="0.35">
      <c r="H312767" s="10"/>
    </row>
    <row r="312768" spans="8:8" x14ac:dyDescent="0.35">
      <c r="H312768" s="10"/>
    </row>
    <row r="312769" spans="8:8" x14ac:dyDescent="0.35">
      <c r="H312769" s="10"/>
    </row>
    <row r="312770" spans="8:8" x14ac:dyDescent="0.35">
      <c r="H312770" s="10"/>
    </row>
    <row r="312771" spans="8:8" x14ac:dyDescent="0.35">
      <c r="H312771" s="10"/>
    </row>
    <row r="312772" spans="8:8" x14ac:dyDescent="0.35">
      <c r="H312772" s="10"/>
    </row>
    <row r="312773" spans="8:8" x14ac:dyDescent="0.35">
      <c r="H312773" s="10"/>
    </row>
    <row r="312774" spans="8:8" x14ac:dyDescent="0.35">
      <c r="H312774" s="10"/>
    </row>
    <row r="312775" spans="8:8" x14ac:dyDescent="0.35">
      <c r="H312775" s="10"/>
    </row>
    <row r="312776" spans="8:8" x14ac:dyDescent="0.35">
      <c r="H312776" s="10"/>
    </row>
    <row r="312777" spans="8:8" x14ac:dyDescent="0.35">
      <c r="H312777" s="10"/>
    </row>
    <row r="312778" spans="8:8" x14ac:dyDescent="0.35">
      <c r="H312778" s="10"/>
    </row>
    <row r="312779" spans="8:8" x14ac:dyDescent="0.35">
      <c r="H312779" s="10"/>
    </row>
    <row r="312780" spans="8:8" x14ac:dyDescent="0.35">
      <c r="H312780" s="10"/>
    </row>
    <row r="312781" spans="8:8" x14ac:dyDescent="0.35">
      <c r="H312781" s="10"/>
    </row>
    <row r="312782" spans="8:8" x14ac:dyDescent="0.35">
      <c r="H312782" s="10"/>
    </row>
    <row r="312783" spans="8:8" x14ac:dyDescent="0.35">
      <c r="H312783" s="10"/>
    </row>
    <row r="312784" spans="8:8" x14ac:dyDescent="0.35">
      <c r="H312784" s="10"/>
    </row>
    <row r="312785" spans="8:8" x14ac:dyDescent="0.35">
      <c r="H312785" s="10"/>
    </row>
    <row r="312786" spans="8:8" x14ac:dyDescent="0.35">
      <c r="H312786" s="10"/>
    </row>
    <row r="312787" spans="8:8" x14ac:dyDescent="0.35">
      <c r="H312787" s="10"/>
    </row>
    <row r="312788" spans="8:8" x14ac:dyDescent="0.35">
      <c r="H312788" s="10"/>
    </row>
    <row r="312789" spans="8:8" x14ac:dyDescent="0.35">
      <c r="H312789" s="10"/>
    </row>
    <row r="312790" spans="8:8" x14ac:dyDescent="0.35">
      <c r="H312790" s="10"/>
    </row>
    <row r="312791" spans="8:8" x14ac:dyDescent="0.35">
      <c r="H312791" s="10"/>
    </row>
    <row r="312792" spans="8:8" x14ac:dyDescent="0.35">
      <c r="H312792" s="10"/>
    </row>
    <row r="312793" spans="8:8" x14ac:dyDescent="0.35">
      <c r="H312793" s="10"/>
    </row>
    <row r="312794" spans="8:8" x14ac:dyDescent="0.35">
      <c r="H312794" s="10"/>
    </row>
    <row r="312795" spans="8:8" x14ac:dyDescent="0.35">
      <c r="H312795" s="10"/>
    </row>
    <row r="312796" spans="8:8" x14ac:dyDescent="0.35">
      <c r="H312796" s="10"/>
    </row>
    <row r="312797" spans="8:8" x14ac:dyDescent="0.35">
      <c r="H312797" s="10"/>
    </row>
    <row r="312798" spans="8:8" x14ac:dyDescent="0.35">
      <c r="H312798" s="10"/>
    </row>
    <row r="312799" spans="8:8" x14ac:dyDescent="0.35">
      <c r="H312799" s="10"/>
    </row>
    <row r="312800" spans="8:8" x14ac:dyDescent="0.35">
      <c r="H312800" s="10"/>
    </row>
    <row r="312801" spans="8:8" x14ac:dyDescent="0.35">
      <c r="H312801" s="10"/>
    </row>
    <row r="312802" spans="8:8" x14ac:dyDescent="0.35">
      <c r="H312802" s="10"/>
    </row>
    <row r="312803" spans="8:8" x14ac:dyDescent="0.35">
      <c r="H312803" s="10"/>
    </row>
    <row r="312804" spans="8:8" x14ac:dyDescent="0.35">
      <c r="H312804" s="10"/>
    </row>
    <row r="312805" spans="8:8" x14ac:dyDescent="0.35">
      <c r="H312805" s="10"/>
    </row>
    <row r="312806" spans="8:8" x14ac:dyDescent="0.35">
      <c r="H312806" s="10"/>
    </row>
    <row r="312807" spans="8:8" x14ac:dyDescent="0.35">
      <c r="H312807" s="10"/>
    </row>
    <row r="312808" spans="8:8" x14ac:dyDescent="0.35">
      <c r="H312808" s="10"/>
    </row>
    <row r="312809" spans="8:8" x14ac:dyDescent="0.35">
      <c r="H312809" s="10"/>
    </row>
    <row r="312810" spans="8:8" x14ac:dyDescent="0.35">
      <c r="H312810" s="10"/>
    </row>
    <row r="312811" spans="8:8" x14ac:dyDescent="0.35">
      <c r="H312811" s="10"/>
    </row>
    <row r="312812" spans="8:8" x14ac:dyDescent="0.35">
      <c r="H312812" s="10"/>
    </row>
    <row r="312813" spans="8:8" x14ac:dyDescent="0.35">
      <c r="H312813" s="10"/>
    </row>
    <row r="312814" spans="8:8" x14ac:dyDescent="0.35">
      <c r="H312814" s="10"/>
    </row>
    <row r="312815" spans="8:8" x14ac:dyDescent="0.35">
      <c r="H312815" s="10"/>
    </row>
    <row r="312816" spans="8:8" x14ac:dyDescent="0.35">
      <c r="H312816" s="10"/>
    </row>
    <row r="312817" spans="8:8" x14ac:dyDescent="0.35">
      <c r="H312817" s="10"/>
    </row>
    <row r="312818" spans="8:8" x14ac:dyDescent="0.35">
      <c r="H312818" s="10"/>
    </row>
    <row r="312819" spans="8:8" x14ac:dyDescent="0.35">
      <c r="H312819" s="10"/>
    </row>
    <row r="312820" spans="8:8" x14ac:dyDescent="0.35">
      <c r="H312820" s="10"/>
    </row>
    <row r="312821" spans="8:8" x14ac:dyDescent="0.35">
      <c r="H312821" s="10"/>
    </row>
    <row r="312822" spans="8:8" x14ac:dyDescent="0.35">
      <c r="H312822" s="10"/>
    </row>
    <row r="312823" spans="8:8" x14ac:dyDescent="0.35">
      <c r="H312823" s="10"/>
    </row>
    <row r="312824" spans="8:8" x14ac:dyDescent="0.35">
      <c r="H312824" s="10"/>
    </row>
    <row r="312825" spans="8:8" x14ac:dyDescent="0.35">
      <c r="H312825" s="10"/>
    </row>
    <row r="312826" spans="8:8" x14ac:dyDescent="0.35">
      <c r="H312826" s="10"/>
    </row>
    <row r="312827" spans="8:8" x14ac:dyDescent="0.35">
      <c r="H312827" s="10"/>
    </row>
    <row r="312828" spans="8:8" x14ac:dyDescent="0.35">
      <c r="H312828" s="10"/>
    </row>
    <row r="312829" spans="8:8" x14ac:dyDescent="0.35">
      <c r="H312829" s="10"/>
    </row>
    <row r="312830" spans="8:8" x14ac:dyDescent="0.35">
      <c r="H312830" s="10"/>
    </row>
    <row r="312831" spans="8:8" x14ac:dyDescent="0.35">
      <c r="H312831" s="10"/>
    </row>
    <row r="312832" spans="8:8" x14ac:dyDescent="0.35">
      <c r="H312832" s="10"/>
    </row>
    <row r="312833" spans="8:8" x14ac:dyDescent="0.35">
      <c r="H312833" s="10"/>
    </row>
    <row r="312834" spans="8:8" x14ac:dyDescent="0.35">
      <c r="H312834" s="10"/>
    </row>
    <row r="312835" spans="8:8" x14ac:dyDescent="0.35">
      <c r="H312835" s="10"/>
    </row>
    <row r="312836" spans="8:8" x14ac:dyDescent="0.35">
      <c r="H312836" s="10"/>
    </row>
    <row r="312837" spans="8:8" x14ac:dyDescent="0.35">
      <c r="H312837" s="10"/>
    </row>
    <row r="312838" spans="8:8" x14ac:dyDescent="0.35">
      <c r="H312838" s="10"/>
    </row>
    <row r="312839" spans="8:8" x14ac:dyDescent="0.35">
      <c r="H312839" s="10"/>
    </row>
    <row r="312840" spans="8:8" x14ac:dyDescent="0.35">
      <c r="H312840" s="10"/>
    </row>
    <row r="312841" spans="8:8" x14ac:dyDescent="0.35">
      <c r="H312841" s="10"/>
    </row>
    <row r="312842" spans="8:8" x14ac:dyDescent="0.35">
      <c r="H312842" s="10"/>
    </row>
    <row r="312843" spans="8:8" x14ac:dyDescent="0.35">
      <c r="H312843" s="10"/>
    </row>
    <row r="312844" spans="8:8" x14ac:dyDescent="0.35">
      <c r="H312844" s="10"/>
    </row>
    <row r="312845" spans="8:8" x14ac:dyDescent="0.35">
      <c r="H312845" s="10"/>
    </row>
    <row r="312846" spans="8:8" x14ac:dyDescent="0.35">
      <c r="H312846" s="10"/>
    </row>
    <row r="312847" spans="8:8" x14ac:dyDescent="0.35">
      <c r="H312847" s="10"/>
    </row>
    <row r="312848" spans="8:8" x14ac:dyDescent="0.35">
      <c r="H312848" s="10"/>
    </row>
    <row r="312849" spans="8:8" x14ac:dyDescent="0.35">
      <c r="H312849" s="10"/>
    </row>
    <row r="312850" spans="8:8" x14ac:dyDescent="0.35">
      <c r="H312850" s="10"/>
    </row>
    <row r="312851" spans="8:8" x14ac:dyDescent="0.35">
      <c r="H312851" s="10"/>
    </row>
    <row r="312852" spans="8:8" x14ac:dyDescent="0.35">
      <c r="H312852" s="10"/>
    </row>
    <row r="312853" spans="8:8" x14ac:dyDescent="0.35">
      <c r="H312853" s="10"/>
    </row>
    <row r="312854" spans="8:8" x14ac:dyDescent="0.35">
      <c r="H312854" s="10"/>
    </row>
    <row r="312855" spans="8:8" x14ac:dyDescent="0.35">
      <c r="H312855" s="10"/>
    </row>
    <row r="312856" spans="8:8" x14ac:dyDescent="0.35">
      <c r="H312856" s="10"/>
    </row>
    <row r="312857" spans="8:8" x14ac:dyDescent="0.35">
      <c r="H312857" s="10"/>
    </row>
    <row r="312858" spans="8:8" x14ac:dyDescent="0.35">
      <c r="H312858" s="10"/>
    </row>
    <row r="312859" spans="8:8" x14ac:dyDescent="0.35">
      <c r="H312859" s="10"/>
    </row>
    <row r="312860" spans="8:8" x14ac:dyDescent="0.35">
      <c r="H312860" s="10"/>
    </row>
    <row r="312861" spans="8:8" x14ac:dyDescent="0.35">
      <c r="H312861" s="10"/>
    </row>
    <row r="312862" spans="8:8" x14ac:dyDescent="0.35">
      <c r="H312862" s="10"/>
    </row>
    <row r="312863" spans="8:8" x14ac:dyDescent="0.35">
      <c r="H312863" s="10"/>
    </row>
    <row r="312864" spans="8:8" x14ac:dyDescent="0.35">
      <c r="H312864" s="10"/>
    </row>
    <row r="312865" spans="8:8" x14ac:dyDescent="0.35">
      <c r="H312865" s="10"/>
    </row>
    <row r="312866" spans="8:8" x14ac:dyDescent="0.35">
      <c r="H312866" s="10"/>
    </row>
    <row r="312867" spans="8:8" x14ac:dyDescent="0.35">
      <c r="H312867" s="10"/>
    </row>
    <row r="312868" spans="8:8" x14ac:dyDescent="0.35">
      <c r="H312868" s="10"/>
    </row>
    <row r="312869" spans="8:8" x14ac:dyDescent="0.35">
      <c r="H312869" s="10"/>
    </row>
    <row r="312870" spans="8:8" x14ac:dyDescent="0.35">
      <c r="H312870" s="10"/>
    </row>
    <row r="312871" spans="8:8" x14ac:dyDescent="0.35">
      <c r="H312871" s="10"/>
    </row>
    <row r="312872" spans="8:8" x14ac:dyDescent="0.35">
      <c r="H312872" s="10"/>
    </row>
    <row r="312873" spans="8:8" x14ac:dyDescent="0.35">
      <c r="H312873" s="10"/>
    </row>
    <row r="312874" spans="8:8" x14ac:dyDescent="0.35">
      <c r="H312874" s="10"/>
    </row>
    <row r="312875" spans="8:8" x14ac:dyDescent="0.35">
      <c r="H312875" s="10"/>
    </row>
    <row r="312876" spans="8:8" x14ac:dyDescent="0.35">
      <c r="H312876" s="10"/>
    </row>
    <row r="312877" spans="8:8" x14ac:dyDescent="0.35">
      <c r="H312877" s="10"/>
    </row>
    <row r="312878" spans="8:8" x14ac:dyDescent="0.35">
      <c r="H312878" s="10"/>
    </row>
    <row r="312879" spans="8:8" x14ac:dyDescent="0.35">
      <c r="H312879" s="10"/>
    </row>
    <row r="312880" spans="8:8" x14ac:dyDescent="0.35">
      <c r="H312880" s="10"/>
    </row>
    <row r="312881" spans="8:8" x14ac:dyDescent="0.35">
      <c r="H312881" s="10"/>
    </row>
    <row r="312882" spans="8:8" x14ac:dyDescent="0.35">
      <c r="H312882" s="10"/>
    </row>
    <row r="312883" spans="8:8" x14ac:dyDescent="0.35">
      <c r="H312883" s="10"/>
    </row>
    <row r="312884" spans="8:8" x14ac:dyDescent="0.35">
      <c r="H312884" s="10"/>
    </row>
    <row r="312885" spans="8:8" x14ac:dyDescent="0.35">
      <c r="H312885" s="10"/>
    </row>
    <row r="312886" spans="8:8" x14ac:dyDescent="0.35">
      <c r="H312886" s="10"/>
    </row>
    <row r="312887" spans="8:8" x14ac:dyDescent="0.35">
      <c r="H312887" s="10"/>
    </row>
    <row r="312888" spans="8:8" x14ac:dyDescent="0.35">
      <c r="H312888" s="10"/>
    </row>
    <row r="312889" spans="8:8" x14ac:dyDescent="0.35">
      <c r="H312889" s="10"/>
    </row>
    <row r="312890" spans="8:8" x14ac:dyDescent="0.35">
      <c r="H312890" s="10"/>
    </row>
    <row r="312891" spans="8:8" x14ac:dyDescent="0.35">
      <c r="H312891" s="10"/>
    </row>
    <row r="312892" spans="8:8" x14ac:dyDescent="0.35">
      <c r="H312892" s="10"/>
    </row>
    <row r="312893" spans="8:8" x14ac:dyDescent="0.35">
      <c r="H312893" s="10"/>
    </row>
    <row r="312894" spans="8:8" x14ac:dyDescent="0.35">
      <c r="H312894" s="10"/>
    </row>
    <row r="312895" spans="8:8" x14ac:dyDescent="0.35">
      <c r="H312895" s="10"/>
    </row>
    <row r="312896" spans="8:8" x14ac:dyDescent="0.35">
      <c r="H312896" s="10"/>
    </row>
    <row r="312897" spans="8:8" x14ac:dyDescent="0.35">
      <c r="H312897" s="10"/>
    </row>
    <row r="312898" spans="8:8" x14ac:dyDescent="0.35">
      <c r="H312898" s="10"/>
    </row>
    <row r="312899" spans="8:8" x14ac:dyDescent="0.35">
      <c r="H312899" s="10"/>
    </row>
    <row r="312900" spans="8:8" x14ac:dyDescent="0.35">
      <c r="H312900" s="10"/>
    </row>
    <row r="312901" spans="8:8" x14ac:dyDescent="0.35">
      <c r="H312901" s="10"/>
    </row>
    <row r="312902" spans="8:8" x14ac:dyDescent="0.35">
      <c r="H312902" s="10"/>
    </row>
    <row r="312903" spans="8:8" x14ac:dyDescent="0.35">
      <c r="H312903" s="10"/>
    </row>
    <row r="312904" spans="8:8" x14ac:dyDescent="0.35">
      <c r="H312904" s="10"/>
    </row>
    <row r="312905" spans="8:8" x14ac:dyDescent="0.35">
      <c r="H312905" s="10"/>
    </row>
    <row r="312906" spans="8:8" x14ac:dyDescent="0.35">
      <c r="H312906" s="10"/>
    </row>
    <row r="312907" spans="8:8" x14ac:dyDescent="0.35">
      <c r="H312907" s="10"/>
    </row>
    <row r="312908" spans="8:8" x14ac:dyDescent="0.35">
      <c r="H312908" s="10"/>
    </row>
    <row r="312909" spans="8:8" x14ac:dyDescent="0.35">
      <c r="H312909" s="10"/>
    </row>
    <row r="312910" spans="8:8" x14ac:dyDescent="0.35">
      <c r="H312910" s="10"/>
    </row>
    <row r="312911" spans="8:8" x14ac:dyDescent="0.35">
      <c r="H312911" s="10"/>
    </row>
    <row r="312912" spans="8:8" x14ac:dyDescent="0.35">
      <c r="H312912" s="10"/>
    </row>
    <row r="312913" spans="8:8" x14ac:dyDescent="0.35">
      <c r="H312913" s="10"/>
    </row>
    <row r="312914" spans="8:8" x14ac:dyDescent="0.35">
      <c r="H312914" s="10"/>
    </row>
    <row r="312915" spans="8:8" x14ac:dyDescent="0.35">
      <c r="H312915" s="10"/>
    </row>
    <row r="312916" spans="8:8" x14ac:dyDescent="0.35">
      <c r="H312916" s="10"/>
    </row>
    <row r="312917" spans="8:8" x14ac:dyDescent="0.35">
      <c r="H312917" s="10"/>
    </row>
    <row r="312918" spans="8:8" x14ac:dyDescent="0.35">
      <c r="H312918" s="10"/>
    </row>
    <row r="312919" spans="8:8" x14ac:dyDescent="0.35">
      <c r="H312919" s="10"/>
    </row>
    <row r="312920" spans="8:8" x14ac:dyDescent="0.35">
      <c r="H312920" s="10"/>
    </row>
    <row r="312921" spans="8:8" x14ac:dyDescent="0.35">
      <c r="H312921" s="10"/>
    </row>
    <row r="312922" spans="8:8" x14ac:dyDescent="0.35">
      <c r="H312922" s="10"/>
    </row>
    <row r="312923" spans="8:8" x14ac:dyDescent="0.35">
      <c r="H312923" s="10"/>
    </row>
    <row r="312924" spans="8:8" x14ac:dyDescent="0.35">
      <c r="H312924" s="10"/>
    </row>
    <row r="312925" spans="8:8" x14ac:dyDescent="0.35">
      <c r="H312925" s="10"/>
    </row>
    <row r="312926" spans="8:8" x14ac:dyDescent="0.35">
      <c r="H312926" s="10"/>
    </row>
    <row r="312927" spans="8:8" x14ac:dyDescent="0.35">
      <c r="H312927" s="10"/>
    </row>
    <row r="312928" spans="8:8" x14ac:dyDescent="0.35">
      <c r="H312928" s="10"/>
    </row>
    <row r="312929" spans="8:8" x14ac:dyDescent="0.35">
      <c r="H312929" s="10"/>
    </row>
    <row r="312930" spans="8:8" x14ac:dyDescent="0.35">
      <c r="H312930" s="10"/>
    </row>
    <row r="312931" spans="8:8" x14ac:dyDescent="0.35">
      <c r="H312931" s="10"/>
    </row>
    <row r="312932" spans="8:8" x14ac:dyDescent="0.35">
      <c r="H312932" s="10"/>
    </row>
    <row r="312933" spans="8:8" x14ac:dyDescent="0.35">
      <c r="H312933" s="10"/>
    </row>
    <row r="312934" spans="8:8" x14ac:dyDescent="0.35">
      <c r="H312934" s="10"/>
    </row>
    <row r="312935" spans="8:8" x14ac:dyDescent="0.35">
      <c r="H312935" s="10"/>
    </row>
    <row r="312936" spans="8:8" x14ac:dyDescent="0.35">
      <c r="H312936" s="10"/>
    </row>
    <row r="312937" spans="8:8" x14ac:dyDescent="0.35">
      <c r="H312937" s="10"/>
    </row>
    <row r="312938" spans="8:8" x14ac:dyDescent="0.35">
      <c r="H312938" s="10"/>
    </row>
    <row r="312939" spans="8:8" x14ac:dyDescent="0.35">
      <c r="H312939" s="10"/>
    </row>
    <row r="312940" spans="8:8" x14ac:dyDescent="0.35">
      <c r="H312940" s="10"/>
    </row>
    <row r="312941" spans="8:8" x14ac:dyDescent="0.35">
      <c r="H312941" s="10"/>
    </row>
    <row r="312942" spans="8:8" x14ac:dyDescent="0.35">
      <c r="H312942" s="10"/>
    </row>
    <row r="312943" spans="8:8" x14ac:dyDescent="0.35">
      <c r="H312943" s="10"/>
    </row>
    <row r="312944" spans="8:8" x14ac:dyDescent="0.35">
      <c r="H312944" s="10"/>
    </row>
    <row r="312945" spans="8:8" x14ac:dyDescent="0.35">
      <c r="H312945" s="10"/>
    </row>
    <row r="312946" spans="8:8" x14ac:dyDescent="0.35">
      <c r="H312946" s="10"/>
    </row>
    <row r="312947" spans="8:8" x14ac:dyDescent="0.35">
      <c r="H312947" s="10"/>
    </row>
    <row r="312948" spans="8:8" x14ac:dyDescent="0.35">
      <c r="H312948" s="10"/>
    </row>
    <row r="312949" spans="8:8" x14ac:dyDescent="0.35">
      <c r="H312949" s="10"/>
    </row>
    <row r="312950" spans="8:8" x14ac:dyDescent="0.35">
      <c r="H312950" s="10"/>
    </row>
    <row r="312951" spans="8:8" x14ac:dyDescent="0.35">
      <c r="H312951" s="10"/>
    </row>
    <row r="312952" spans="8:8" x14ac:dyDescent="0.35">
      <c r="H312952" s="10"/>
    </row>
    <row r="312953" spans="8:8" x14ac:dyDescent="0.35">
      <c r="H312953" s="10"/>
    </row>
    <row r="312954" spans="8:8" x14ac:dyDescent="0.35">
      <c r="H312954" s="10"/>
    </row>
    <row r="312955" spans="8:8" x14ac:dyDescent="0.35">
      <c r="H312955" s="10"/>
    </row>
    <row r="312956" spans="8:8" x14ac:dyDescent="0.35">
      <c r="H312956" s="10"/>
    </row>
    <row r="312957" spans="8:8" x14ac:dyDescent="0.35">
      <c r="H312957" s="10"/>
    </row>
    <row r="312958" spans="8:8" x14ac:dyDescent="0.35">
      <c r="H312958" s="10"/>
    </row>
    <row r="312959" spans="8:8" x14ac:dyDescent="0.35">
      <c r="H312959" s="10"/>
    </row>
    <row r="312960" spans="8:8" x14ac:dyDescent="0.35">
      <c r="H312960" s="10"/>
    </row>
    <row r="312961" spans="8:8" x14ac:dyDescent="0.35">
      <c r="H312961" s="10"/>
    </row>
    <row r="312962" spans="8:8" x14ac:dyDescent="0.35">
      <c r="H312962" s="10"/>
    </row>
    <row r="312963" spans="8:8" x14ac:dyDescent="0.35">
      <c r="H312963" s="10"/>
    </row>
    <row r="312964" spans="8:8" x14ac:dyDescent="0.35">
      <c r="H312964" s="10"/>
    </row>
    <row r="312965" spans="8:8" x14ac:dyDescent="0.35">
      <c r="H312965" s="10"/>
    </row>
    <row r="312966" spans="8:8" x14ac:dyDescent="0.35">
      <c r="H312966" s="10"/>
    </row>
    <row r="312967" spans="8:8" x14ac:dyDescent="0.35">
      <c r="H312967" s="10"/>
    </row>
    <row r="312968" spans="8:8" x14ac:dyDescent="0.35">
      <c r="H312968" s="10"/>
    </row>
    <row r="312969" spans="8:8" x14ac:dyDescent="0.35">
      <c r="H312969" s="10"/>
    </row>
    <row r="312970" spans="8:8" x14ac:dyDescent="0.35">
      <c r="H312970" s="10"/>
    </row>
    <row r="312971" spans="8:8" x14ac:dyDescent="0.35">
      <c r="H312971" s="10"/>
    </row>
    <row r="312972" spans="8:8" x14ac:dyDescent="0.35">
      <c r="H312972" s="10"/>
    </row>
    <row r="312973" spans="8:8" x14ac:dyDescent="0.35">
      <c r="H312973" s="10"/>
    </row>
    <row r="312974" spans="8:8" x14ac:dyDescent="0.35">
      <c r="H312974" s="10"/>
    </row>
    <row r="312975" spans="8:8" x14ac:dyDescent="0.35">
      <c r="H312975" s="10"/>
    </row>
    <row r="312976" spans="8:8" x14ac:dyDescent="0.35">
      <c r="H312976" s="10"/>
    </row>
    <row r="312977" spans="8:8" x14ac:dyDescent="0.35">
      <c r="H312977" s="10"/>
    </row>
    <row r="312978" spans="8:8" x14ac:dyDescent="0.35">
      <c r="H312978" s="10"/>
    </row>
    <row r="312979" spans="8:8" x14ac:dyDescent="0.35">
      <c r="H312979" s="10"/>
    </row>
    <row r="312980" spans="8:8" x14ac:dyDescent="0.35">
      <c r="H312980" s="10"/>
    </row>
    <row r="312981" spans="8:8" x14ac:dyDescent="0.35">
      <c r="H312981" s="10"/>
    </row>
    <row r="312982" spans="8:8" x14ac:dyDescent="0.35">
      <c r="H312982" s="10"/>
    </row>
    <row r="312983" spans="8:8" x14ac:dyDescent="0.35">
      <c r="H312983" s="10"/>
    </row>
    <row r="312984" spans="8:8" x14ac:dyDescent="0.35">
      <c r="H312984" s="10"/>
    </row>
    <row r="312985" spans="8:8" x14ac:dyDescent="0.35">
      <c r="H312985" s="10"/>
    </row>
    <row r="312986" spans="8:8" x14ac:dyDescent="0.35">
      <c r="H312986" s="10"/>
    </row>
    <row r="312987" spans="8:8" x14ac:dyDescent="0.35">
      <c r="H312987" s="10"/>
    </row>
    <row r="312988" spans="8:8" x14ac:dyDescent="0.35">
      <c r="H312988" s="10"/>
    </row>
    <row r="312989" spans="8:8" x14ac:dyDescent="0.35">
      <c r="H312989" s="10"/>
    </row>
    <row r="312990" spans="8:8" x14ac:dyDescent="0.35">
      <c r="H312990" s="10"/>
    </row>
    <row r="312991" spans="8:8" x14ac:dyDescent="0.35">
      <c r="H312991" s="10"/>
    </row>
    <row r="312992" spans="8:8" x14ac:dyDescent="0.35">
      <c r="H312992" s="10"/>
    </row>
    <row r="312993" spans="8:8" x14ac:dyDescent="0.35">
      <c r="H312993" s="10"/>
    </row>
    <row r="312994" spans="8:8" x14ac:dyDescent="0.35">
      <c r="H312994" s="10"/>
    </row>
    <row r="312995" spans="8:8" x14ac:dyDescent="0.35">
      <c r="H312995" s="10"/>
    </row>
    <row r="312996" spans="8:8" x14ac:dyDescent="0.35">
      <c r="H312996" s="10"/>
    </row>
    <row r="312997" spans="8:8" x14ac:dyDescent="0.35">
      <c r="H312997" s="10"/>
    </row>
    <row r="312998" spans="8:8" x14ac:dyDescent="0.35">
      <c r="H312998" s="10"/>
    </row>
    <row r="312999" spans="8:8" x14ac:dyDescent="0.35">
      <c r="H312999" s="10"/>
    </row>
    <row r="313000" spans="8:8" x14ac:dyDescent="0.35">
      <c r="H313000" s="10"/>
    </row>
    <row r="313001" spans="8:8" x14ac:dyDescent="0.35">
      <c r="H313001" s="10"/>
    </row>
    <row r="313002" spans="8:8" x14ac:dyDescent="0.35">
      <c r="H313002" s="10"/>
    </row>
    <row r="313003" spans="8:8" x14ac:dyDescent="0.35">
      <c r="H313003" s="10"/>
    </row>
    <row r="313004" spans="8:8" x14ac:dyDescent="0.35">
      <c r="H313004" s="10"/>
    </row>
    <row r="313005" spans="8:8" x14ac:dyDescent="0.35">
      <c r="H313005" s="10"/>
    </row>
    <row r="313006" spans="8:8" x14ac:dyDescent="0.35">
      <c r="H313006" s="10"/>
    </row>
    <row r="313007" spans="8:8" x14ac:dyDescent="0.35">
      <c r="H313007" s="10"/>
    </row>
    <row r="313008" spans="8:8" x14ac:dyDescent="0.35">
      <c r="H313008" s="10"/>
    </row>
    <row r="313009" spans="8:8" x14ac:dyDescent="0.35">
      <c r="H313009" s="10"/>
    </row>
    <row r="313010" spans="8:8" x14ac:dyDescent="0.35">
      <c r="H313010" s="10"/>
    </row>
    <row r="313011" spans="8:8" x14ac:dyDescent="0.35">
      <c r="H313011" s="10"/>
    </row>
    <row r="313012" spans="8:8" x14ac:dyDescent="0.35">
      <c r="H313012" s="10"/>
    </row>
    <row r="313013" spans="8:8" x14ac:dyDescent="0.35">
      <c r="H313013" s="10"/>
    </row>
    <row r="313014" spans="8:8" x14ac:dyDescent="0.35">
      <c r="H313014" s="10"/>
    </row>
    <row r="313015" spans="8:8" x14ac:dyDescent="0.35">
      <c r="H313015" s="10"/>
    </row>
    <row r="313016" spans="8:8" x14ac:dyDescent="0.35">
      <c r="H313016" s="10"/>
    </row>
    <row r="313017" spans="8:8" x14ac:dyDescent="0.35">
      <c r="H313017" s="10"/>
    </row>
    <row r="313018" spans="8:8" x14ac:dyDescent="0.35">
      <c r="H313018" s="10"/>
    </row>
    <row r="313019" spans="8:8" x14ac:dyDescent="0.35">
      <c r="H313019" s="10"/>
    </row>
    <row r="313020" spans="8:8" x14ac:dyDescent="0.35">
      <c r="H313020" s="10"/>
    </row>
    <row r="313021" spans="8:8" x14ac:dyDescent="0.35">
      <c r="H313021" s="10"/>
    </row>
    <row r="313022" spans="8:8" x14ac:dyDescent="0.35">
      <c r="H313022" s="10"/>
    </row>
    <row r="313023" spans="8:8" x14ac:dyDescent="0.35">
      <c r="H313023" s="10"/>
    </row>
    <row r="313024" spans="8:8" x14ac:dyDescent="0.35">
      <c r="H313024" s="10"/>
    </row>
    <row r="313025" spans="8:8" x14ac:dyDescent="0.35">
      <c r="H313025" s="10"/>
    </row>
    <row r="313026" spans="8:8" x14ac:dyDescent="0.35">
      <c r="H313026" s="10"/>
    </row>
    <row r="313027" spans="8:8" x14ac:dyDescent="0.35">
      <c r="H313027" s="10"/>
    </row>
    <row r="313028" spans="8:8" x14ac:dyDescent="0.35">
      <c r="H313028" s="10"/>
    </row>
    <row r="313029" spans="8:8" x14ac:dyDescent="0.35">
      <c r="H313029" s="10"/>
    </row>
    <row r="313030" spans="8:8" x14ac:dyDescent="0.35">
      <c r="H313030" s="10"/>
    </row>
    <row r="313031" spans="8:8" x14ac:dyDescent="0.35">
      <c r="H313031" s="10"/>
    </row>
    <row r="313032" spans="8:8" x14ac:dyDescent="0.35">
      <c r="H313032" s="10"/>
    </row>
    <row r="313033" spans="8:8" x14ac:dyDescent="0.35">
      <c r="H313033" s="10"/>
    </row>
    <row r="313034" spans="8:8" x14ac:dyDescent="0.35">
      <c r="H313034" s="10"/>
    </row>
    <row r="313035" spans="8:8" x14ac:dyDescent="0.35">
      <c r="H313035" s="10"/>
    </row>
    <row r="313036" spans="8:8" x14ac:dyDescent="0.35">
      <c r="H313036" s="10"/>
    </row>
    <row r="313037" spans="8:8" x14ac:dyDescent="0.35">
      <c r="H313037" s="10"/>
    </row>
    <row r="313038" spans="8:8" x14ac:dyDescent="0.35">
      <c r="H313038" s="10"/>
    </row>
    <row r="313039" spans="8:8" x14ac:dyDescent="0.35">
      <c r="H313039" s="10"/>
    </row>
    <row r="313040" spans="8:8" x14ac:dyDescent="0.35">
      <c r="H313040" s="10"/>
    </row>
    <row r="313041" spans="8:8" x14ac:dyDescent="0.35">
      <c r="H313041" s="10"/>
    </row>
    <row r="313042" spans="8:8" x14ac:dyDescent="0.35">
      <c r="H313042" s="10"/>
    </row>
    <row r="313043" spans="8:8" x14ac:dyDescent="0.35">
      <c r="H313043" s="10"/>
    </row>
    <row r="313044" spans="8:8" x14ac:dyDescent="0.35">
      <c r="H313044" s="10"/>
    </row>
    <row r="313045" spans="8:8" x14ac:dyDescent="0.35">
      <c r="H313045" s="10"/>
    </row>
    <row r="313046" spans="8:8" x14ac:dyDescent="0.35">
      <c r="H313046" s="10"/>
    </row>
    <row r="313047" spans="8:8" x14ac:dyDescent="0.35">
      <c r="H313047" s="10"/>
    </row>
    <row r="313048" spans="8:8" x14ac:dyDescent="0.35">
      <c r="H313048" s="10"/>
    </row>
    <row r="313049" spans="8:8" x14ac:dyDescent="0.35">
      <c r="H313049" s="10"/>
    </row>
    <row r="313050" spans="8:8" x14ac:dyDescent="0.35">
      <c r="H313050" s="10"/>
    </row>
    <row r="313051" spans="8:8" x14ac:dyDescent="0.35">
      <c r="H313051" s="10"/>
    </row>
    <row r="313052" spans="8:8" x14ac:dyDescent="0.35">
      <c r="H313052" s="10"/>
    </row>
    <row r="313053" spans="8:8" x14ac:dyDescent="0.35">
      <c r="H313053" s="10"/>
    </row>
    <row r="313054" spans="8:8" x14ac:dyDescent="0.35">
      <c r="H313054" s="10"/>
    </row>
    <row r="313055" spans="8:8" x14ac:dyDescent="0.35">
      <c r="H313055" s="10"/>
    </row>
    <row r="313056" spans="8:8" x14ac:dyDescent="0.35">
      <c r="H313056" s="10"/>
    </row>
    <row r="313057" spans="8:8" x14ac:dyDescent="0.35">
      <c r="H313057" s="10"/>
    </row>
    <row r="313058" spans="8:8" x14ac:dyDescent="0.35">
      <c r="H313058" s="10"/>
    </row>
    <row r="313059" spans="8:8" x14ac:dyDescent="0.35">
      <c r="H313059" s="10"/>
    </row>
    <row r="313060" spans="8:8" x14ac:dyDescent="0.35">
      <c r="H313060" s="10"/>
    </row>
    <row r="313061" spans="8:8" x14ac:dyDescent="0.35">
      <c r="H313061" s="10"/>
    </row>
    <row r="313062" spans="8:8" x14ac:dyDescent="0.35">
      <c r="H313062" s="10"/>
    </row>
    <row r="313063" spans="8:8" x14ac:dyDescent="0.35">
      <c r="H313063" s="10"/>
    </row>
    <row r="313064" spans="8:8" x14ac:dyDescent="0.35">
      <c r="H313064" s="10"/>
    </row>
    <row r="313065" spans="8:8" x14ac:dyDescent="0.35">
      <c r="H313065" s="10"/>
    </row>
    <row r="313066" spans="8:8" x14ac:dyDescent="0.35">
      <c r="H313066" s="10"/>
    </row>
    <row r="313067" spans="8:8" x14ac:dyDescent="0.35">
      <c r="H313067" s="10"/>
    </row>
    <row r="313068" spans="8:8" x14ac:dyDescent="0.35">
      <c r="H313068" s="10"/>
    </row>
    <row r="313069" spans="8:8" x14ac:dyDescent="0.35">
      <c r="H313069" s="10"/>
    </row>
    <row r="313070" spans="8:8" x14ac:dyDescent="0.35">
      <c r="H313070" s="10"/>
    </row>
    <row r="313071" spans="8:8" x14ac:dyDescent="0.35">
      <c r="H313071" s="10"/>
    </row>
    <row r="313072" spans="8:8" x14ac:dyDescent="0.35">
      <c r="H313072" s="10"/>
    </row>
    <row r="313073" spans="8:8" x14ac:dyDescent="0.35">
      <c r="H313073" s="10"/>
    </row>
    <row r="313074" spans="8:8" x14ac:dyDescent="0.35">
      <c r="H313074" s="10"/>
    </row>
    <row r="313075" spans="8:8" x14ac:dyDescent="0.35">
      <c r="H313075" s="10"/>
    </row>
    <row r="313076" spans="8:8" x14ac:dyDescent="0.35">
      <c r="H313076" s="10"/>
    </row>
    <row r="313077" spans="8:8" x14ac:dyDescent="0.35">
      <c r="H313077" s="10"/>
    </row>
    <row r="313078" spans="8:8" x14ac:dyDescent="0.35">
      <c r="H313078" s="10"/>
    </row>
    <row r="313079" spans="8:8" x14ac:dyDescent="0.35">
      <c r="H313079" s="10"/>
    </row>
    <row r="313080" spans="8:8" x14ac:dyDescent="0.35">
      <c r="H313080" s="10"/>
    </row>
    <row r="313081" spans="8:8" x14ac:dyDescent="0.35">
      <c r="H313081" s="10"/>
    </row>
    <row r="313082" spans="8:8" x14ac:dyDescent="0.35">
      <c r="H313082" s="10"/>
    </row>
    <row r="313083" spans="8:8" x14ac:dyDescent="0.35">
      <c r="H313083" s="10"/>
    </row>
    <row r="313084" spans="8:8" x14ac:dyDescent="0.35">
      <c r="H313084" s="10"/>
    </row>
    <row r="313085" spans="8:8" x14ac:dyDescent="0.35">
      <c r="H313085" s="10"/>
    </row>
    <row r="313086" spans="8:8" x14ac:dyDescent="0.35">
      <c r="H313086" s="10"/>
    </row>
    <row r="313087" spans="8:8" x14ac:dyDescent="0.35">
      <c r="H313087" s="10"/>
    </row>
    <row r="313088" spans="8:8" x14ac:dyDescent="0.35">
      <c r="H313088" s="10"/>
    </row>
    <row r="313089" spans="8:8" x14ac:dyDescent="0.35">
      <c r="H313089" s="10"/>
    </row>
    <row r="313090" spans="8:8" x14ac:dyDescent="0.35">
      <c r="H313090" s="10"/>
    </row>
    <row r="313091" spans="8:8" x14ac:dyDescent="0.35">
      <c r="H313091" s="10"/>
    </row>
    <row r="313092" spans="8:8" x14ac:dyDescent="0.35">
      <c r="H313092" s="10"/>
    </row>
    <row r="313093" spans="8:8" x14ac:dyDescent="0.35">
      <c r="H313093" s="10"/>
    </row>
    <row r="313094" spans="8:8" x14ac:dyDescent="0.35">
      <c r="H313094" s="10"/>
    </row>
    <row r="313095" spans="8:8" x14ac:dyDescent="0.35">
      <c r="H313095" s="10"/>
    </row>
    <row r="313096" spans="8:8" x14ac:dyDescent="0.35">
      <c r="H313096" s="10"/>
    </row>
    <row r="313097" spans="8:8" x14ac:dyDescent="0.35">
      <c r="H313097" s="10"/>
    </row>
    <row r="313098" spans="8:8" x14ac:dyDescent="0.35">
      <c r="H313098" s="10"/>
    </row>
    <row r="313099" spans="8:8" x14ac:dyDescent="0.35">
      <c r="H313099" s="10"/>
    </row>
    <row r="313100" spans="8:8" x14ac:dyDescent="0.35">
      <c r="H313100" s="10"/>
    </row>
    <row r="313101" spans="8:8" x14ac:dyDescent="0.35">
      <c r="H313101" s="10"/>
    </row>
    <row r="313102" spans="8:8" x14ac:dyDescent="0.35">
      <c r="H313102" s="10"/>
    </row>
    <row r="313103" spans="8:8" x14ac:dyDescent="0.35">
      <c r="H313103" s="10"/>
    </row>
    <row r="313104" spans="8:8" x14ac:dyDescent="0.35">
      <c r="H313104" s="10"/>
    </row>
    <row r="313105" spans="8:8" x14ac:dyDescent="0.35">
      <c r="H313105" s="10"/>
    </row>
    <row r="313106" spans="8:8" x14ac:dyDescent="0.35">
      <c r="H313106" s="10"/>
    </row>
    <row r="313107" spans="8:8" x14ac:dyDescent="0.35">
      <c r="H313107" s="10"/>
    </row>
    <row r="313108" spans="8:8" x14ac:dyDescent="0.35">
      <c r="H313108" s="10"/>
    </row>
    <row r="313109" spans="8:8" x14ac:dyDescent="0.35">
      <c r="H313109" s="10"/>
    </row>
    <row r="313110" spans="8:8" x14ac:dyDescent="0.35">
      <c r="H313110" s="10"/>
    </row>
    <row r="313111" spans="8:8" x14ac:dyDescent="0.35">
      <c r="H313111" s="10"/>
    </row>
    <row r="313112" spans="8:8" x14ac:dyDescent="0.35">
      <c r="H313112" s="10"/>
    </row>
    <row r="313113" spans="8:8" x14ac:dyDescent="0.35">
      <c r="H313113" s="10"/>
    </row>
    <row r="313114" spans="8:8" x14ac:dyDescent="0.35">
      <c r="H313114" s="10"/>
    </row>
    <row r="313115" spans="8:8" x14ac:dyDescent="0.35">
      <c r="H313115" s="10"/>
    </row>
    <row r="313116" spans="8:8" x14ac:dyDescent="0.35">
      <c r="H313116" s="10"/>
    </row>
    <row r="313117" spans="8:8" x14ac:dyDescent="0.35">
      <c r="H313117" s="10"/>
    </row>
    <row r="313118" spans="8:8" x14ac:dyDescent="0.35">
      <c r="H313118" s="10"/>
    </row>
    <row r="313119" spans="8:8" x14ac:dyDescent="0.35">
      <c r="H313119" s="10"/>
    </row>
    <row r="313120" spans="8:8" x14ac:dyDescent="0.35">
      <c r="H313120" s="10"/>
    </row>
    <row r="313121" spans="8:8" x14ac:dyDescent="0.35">
      <c r="H313121" s="10"/>
    </row>
    <row r="313122" spans="8:8" x14ac:dyDescent="0.35">
      <c r="H313122" s="10"/>
    </row>
    <row r="313123" spans="8:8" x14ac:dyDescent="0.35">
      <c r="H313123" s="10"/>
    </row>
    <row r="313124" spans="8:8" x14ac:dyDescent="0.35">
      <c r="H313124" s="10"/>
    </row>
    <row r="313125" spans="8:8" x14ac:dyDescent="0.35">
      <c r="H313125" s="10"/>
    </row>
    <row r="313126" spans="8:8" x14ac:dyDescent="0.35">
      <c r="H313126" s="10"/>
    </row>
    <row r="313127" spans="8:8" x14ac:dyDescent="0.35">
      <c r="H313127" s="10"/>
    </row>
    <row r="313128" spans="8:8" x14ac:dyDescent="0.35">
      <c r="H313128" s="10"/>
    </row>
    <row r="313129" spans="8:8" x14ac:dyDescent="0.35">
      <c r="H313129" s="10"/>
    </row>
    <row r="313130" spans="8:8" x14ac:dyDescent="0.35">
      <c r="H313130" s="10"/>
    </row>
    <row r="313131" spans="8:8" x14ac:dyDescent="0.35">
      <c r="H313131" s="10"/>
    </row>
    <row r="313132" spans="8:8" x14ac:dyDescent="0.35">
      <c r="H313132" s="10"/>
    </row>
    <row r="313133" spans="8:8" x14ac:dyDescent="0.35">
      <c r="H313133" s="10"/>
    </row>
    <row r="313134" spans="8:8" x14ac:dyDescent="0.35">
      <c r="H313134" s="10"/>
    </row>
    <row r="313135" spans="8:8" x14ac:dyDescent="0.35">
      <c r="H313135" s="10"/>
    </row>
    <row r="313136" spans="8:8" x14ac:dyDescent="0.35">
      <c r="H313136" s="10"/>
    </row>
    <row r="313137" spans="8:8" x14ac:dyDescent="0.35">
      <c r="H313137" s="10"/>
    </row>
    <row r="313138" spans="8:8" x14ac:dyDescent="0.35">
      <c r="H313138" s="10"/>
    </row>
    <row r="313139" spans="8:8" x14ac:dyDescent="0.35">
      <c r="H313139" s="10"/>
    </row>
    <row r="313140" spans="8:8" x14ac:dyDescent="0.35">
      <c r="H313140" s="10"/>
    </row>
    <row r="313141" spans="8:8" x14ac:dyDescent="0.35">
      <c r="H313141" s="10"/>
    </row>
    <row r="313142" spans="8:8" x14ac:dyDescent="0.35">
      <c r="H313142" s="10"/>
    </row>
    <row r="313143" spans="8:8" x14ac:dyDescent="0.35">
      <c r="H313143" s="10"/>
    </row>
    <row r="313144" spans="8:8" x14ac:dyDescent="0.35">
      <c r="H313144" s="10"/>
    </row>
    <row r="313145" spans="8:8" x14ac:dyDescent="0.35">
      <c r="H313145" s="10"/>
    </row>
    <row r="313146" spans="8:8" x14ac:dyDescent="0.35">
      <c r="H313146" s="10"/>
    </row>
    <row r="313147" spans="8:8" x14ac:dyDescent="0.35">
      <c r="H313147" s="10"/>
    </row>
    <row r="313148" spans="8:8" x14ac:dyDescent="0.35">
      <c r="H313148" s="10"/>
    </row>
    <row r="313149" spans="8:8" x14ac:dyDescent="0.35">
      <c r="H313149" s="10"/>
    </row>
    <row r="313150" spans="8:8" x14ac:dyDescent="0.35">
      <c r="H313150" s="10"/>
    </row>
    <row r="313151" spans="8:8" x14ac:dyDescent="0.35">
      <c r="H313151" s="10"/>
    </row>
    <row r="313152" spans="8:8" x14ac:dyDescent="0.35">
      <c r="H313152" s="10"/>
    </row>
    <row r="313153" spans="8:8" x14ac:dyDescent="0.35">
      <c r="H313153" s="10"/>
    </row>
    <row r="313154" spans="8:8" x14ac:dyDescent="0.35">
      <c r="H313154" s="10"/>
    </row>
    <row r="313155" spans="8:8" x14ac:dyDescent="0.35">
      <c r="H313155" s="10"/>
    </row>
    <row r="313156" spans="8:8" x14ac:dyDescent="0.35">
      <c r="H313156" s="10"/>
    </row>
    <row r="313157" spans="8:8" x14ac:dyDescent="0.35">
      <c r="H313157" s="10"/>
    </row>
    <row r="313158" spans="8:8" x14ac:dyDescent="0.35">
      <c r="H313158" s="10"/>
    </row>
    <row r="313159" spans="8:8" x14ac:dyDescent="0.35">
      <c r="H313159" s="10"/>
    </row>
    <row r="313160" spans="8:8" x14ac:dyDescent="0.35">
      <c r="H313160" s="10"/>
    </row>
    <row r="313161" spans="8:8" x14ac:dyDescent="0.35">
      <c r="H313161" s="10"/>
    </row>
    <row r="313162" spans="8:8" x14ac:dyDescent="0.35">
      <c r="H313162" s="10"/>
    </row>
    <row r="313163" spans="8:8" x14ac:dyDescent="0.35">
      <c r="H313163" s="10"/>
    </row>
    <row r="313164" spans="8:8" x14ac:dyDescent="0.35">
      <c r="H313164" s="10"/>
    </row>
    <row r="313165" spans="8:8" x14ac:dyDescent="0.35">
      <c r="H313165" s="10"/>
    </row>
    <row r="313166" spans="8:8" x14ac:dyDescent="0.35">
      <c r="H313166" s="10"/>
    </row>
    <row r="313167" spans="8:8" x14ac:dyDescent="0.35">
      <c r="H313167" s="10"/>
    </row>
    <row r="313168" spans="8:8" x14ac:dyDescent="0.35">
      <c r="H313168" s="10"/>
    </row>
    <row r="313169" spans="8:8" x14ac:dyDescent="0.35">
      <c r="H313169" s="10"/>
    </row>
    <row r="313170" spans="8:8" x14ac:dyDescent="0.35">
      <c r="H313170" s="10"/>
    </row>
    <row r="313171" spans="8:8" x14ac:dyDescent="0.35">
      <c r="H313171" s="10"/>
    </row>
    <row r="313172" spans="8:8" x14ac:dyDescent="0.35">
      <c r="H313172" s="10"/>
    </row>
    <row r="313173" spans="8:8" x14ac:dyDescent="0.35">
      <c r="H313173" s="10"/>
    </row>
    <row r="313174" spans="8:8" x14ac:dyDescent="0.35">
      <c r="H313174" s="10"/>
    </row>
    <row r="313175" spans="8:8" x14ac:dyDescent="0.35">
      <c r="H313175" s="10"/>
    </row>
    <row r="313176" spans="8:8" x14ac:dyDescent="0.35">
      <c r="H313176" s="10"/>
    </row>
    <row r="313177" spans="8:8" x14ac:dyDescent="0.35">
      <c r="H313177" s="10"/>
    </row>
    <row r="313178" spans="8:8" x14ac:dyDescent="0.35">
      <c r="H313178" s="10"/>
    </row>
    <row r="313179" spans="8:8" x14ac:dyDescent="0.35">
      <c r="H313179" s="10"/>
    </row>
    <row r="313180" spans="8:8" x14ac:dyDescent="0.35">
      <c r="H313180" s="10"/>
    </row>
    <row r="313181" spans="8:8" x14ac:dyDescent="0.35">
      <c r="H313181" s="10"/>
    </row>
    <row r="313182" spans="8:8" x14ac:dyDescent="0.35">
      <c r="H313182" s="10"/>
    </row>
    <row r="313183" spans="8:8" x14ac:dyDescent="0.35">
      <c r="H313183" s="10"/>
    </row>
    <row r="313184" spans="8:8" x14ac:dyDescent="0.35">
      <c r="H313184" s="10"/>
    </row>
    <row r="313185" spans="8:8" x14ac:dyDescent="0.35">
      <c r="H313185" s="10"/>
    </row>
    <row r="313186" spans="8:8" x14ac:dyDescent="0.35">
      <c r="H313186" s="10"/>
    </row>
    <row r="313187" spans="8:8" x14ac:dyDescent="0.35">
      <c r="H313187" s="10"/>
    </row>
    <row r="313188" spans="8:8" x14ac:dyDescent="0.35">
      <c r="H313188" s="10"/>
    </row>
    <row r="313189" spans="8:8" x14ac:dyDescent="0.35">
      <c r="H313189" s="10"/>
    </row>
    <row r="313190" spans="8:8" x14ac:dyDescent="0.35">
      <c r="H313190" s="10"/>
    </row>
    <row r="313191" spans="8:8" x14ac:dyDescent="0.35">
      <c r="H313191" s="10"/>
    </row>
    <row r="313192" spans="8:8" x14ac:dyDescent="0.35">
      <c r="H313192" s="10"/>
    </row>
    <row r="313193" spans="8:8" x14ac:dyDescent="0.35">
      <c r="H313193" s="10"/>
    </row>
    <row r="313194" spans="8:8" x14ac:dyDescent="0.35">
      <c r="H313194" s="10"/>
    </row>
    <row r="313195" spans="8:8" x14ac:dyDescent="0.35">
      <c r="H313195" s="10"/>
    </row>
    <row r="313196" spans="8:8" x14ac:dyDescent="0.35">
      <c r="H313196" s="10"/>
    </row>
    <row r="313197" spans="8:8" x14ac:dyDescent="0.35">
      <c r="H313197" s="10"/>
    </row>
    <row r="313198" spans="8:8" x14ac:dyDescent="0.35">
      <c r="H313198" s="10"/>
    </row>
    <row r="313199" spans="8:8" x14ac:dyDescent="0.35">
      <c r="H313199" s="10"/>
    </row>
    <row r="313200" spans="8:8" x14ac:dyDescent="0.35">
      <c r="H313200" s="10"/>
    </row>
    <row r="313201" spans="8:8" x14ac:dyDescent="0.35">
      <c r="H313201" s="10"/>
    </row>
    <row r="313202" spans="8:8" x14ac:dyDescent="0.35">
      <c r="H313202" s="10"/>
    </row>
    <row r="313203" spans="8:8" x14ac:dyDescent="0.35">
      <c r="H313203" s="10"/>
    </row>
    <row r="313204" spans="8:8" x14ac:dyDescent="0.35">
      <c r="H313204" s="10"/>
    </row>
    <row r="313205" spans="8:8" x14ac:dyDescent="0.35">
      <c r="H313205" s="10"/>
    </row>
    <row r="313206" spans="8:8" x14ac:dyDescent="0.35">
      <c r="H313206" s="10"/>
    </row>
    <row r="313207" spans="8:8" x14ac:dyDescent="0.35">
      <c r="H313207" s="10"/>
    </row>
    <row r="313208" spans="8:8" x14ac:dyDescent="0.35">
      <c r="H313208" s="10"/>
    </row>
    <row r="313209" spans="8:8" x14ac:dyDescent="0.35">
      <c r="H313209" s="10"/>
    </row>
    <row r="313210" spans="8:8" x14ac:dyDescent="0.35">
      <c r="H313210" s="10"/>
    </row>
    <row r="313211" spans="8:8" x14ac:dyDescent="0.35">
      <c r="H313211" s="10"/>
    </row>
    <row r="313212" spans="8:8" x14ac:dyDescent="0.35">
      <c r="H313212" s="10"/>
    </row>
    <row r="313213" spans="8:8" x14ac:dyDescent="0.35">
      <c r="H313213" s="10"/>
    </row>
    <row r="313214" spans="8:8" x14ac:dyDescent="0.35">
      <c r="H313214" s="10"/>
    </row>
    <row r="313215" spans="8:8" x14ac:dyDescent="0.35">
      <c r="H313215" s="10"/>
    </row>
    <row r="313216" spans="8:8" x14ac:dyDescent="0.35">
      <c r="H313216" s="10"/>
    </row>
    <row r="313217" spans="8:8" x14ac:dyDescent="0.35">
      <c r="H313217" s="10"/>
    </row>
    <row r="313218" spans="8:8" x14ac:dyDescent="0.35">
      <c r="H313218" s="10"/>
    </row>
    <row r="313219" spans="8:8" x14ac:dyDescent="0.35">
      <c r="H313219" s="10"/>
    </row>
    <row r="313220" spans="8:8" x14ac:dyDescent="0.35">
      <c r="H313220" s="10"/>
    </row>
    <row r="313221" spans="8:8" x14ac:dyDescent="0.35">
      <c r="H313221" s="10"/>
    </row>
    <row r="313222" spans="8:8" x14ac:dyDescent="0.35">
      <c r="H313222" s="10"/>
    </row>
    <row r="313223" spans="8:8" x14ac:dyDescent="0.35">
      <c r="H313223" s="10"/>
    </row>
    <row r="313224" spans="8:8" x14ac:dyDescent="0.35">
      <c r="H313224" s="10"/>
    </row>
    <row r="313225" spans="8:8" x14ac:dyDescent="0.35">
      <c r="H313225" s="10"/>
    </row>
    <row r="313226" spans="8:8" x14ac:dyDescent="0.35">
      <c r="H313226" s="10"/>
    </row>
    <row r="313227" spans="8:8" x14ac:dyDescent="0.35">
      <c r="H313227" s="10"/>
    </row>
    <row r="313228" spans="8:8" x14ac:dyDescent="0.35">
      <c r="H313228" s="10"/>
    </row>
    <row r="313229" spans="8:8" x14ac:dyDescent="0.35">
      <c r="H313229" s="10"/>
    </row>
    <row r="313230" spans="8:8" x14ac:dyDescent="0.35">
      <c r="H313230" s="10"/>
    </row>
    <row r="313231" spans="8:8" x14ac:dyDescent="0.35">
      <c r="H313231" s="10"/>
    </row>
    <row r="313232" spans="8:8" x14ac:dyDescent="0.35">
      <c r="H313232" s="10"/>
    </row>
    <row r="313233" spans="8:8" x14ac:dyDescent="0.35">
      <c r="H313233" s="10"/>
    </row>
    <row r="313234" spans="8:8" x14ac:dyDescent="0.35">
      <c r="H313234" s="10"/>
    </row>
    <row r="313235" spans="8:8" x14ac:dyDescent="0.35">
      <c r="H313235" s="10"/>
    </row>
    <row r="313236" spans="8:8" x14ac:dyDescent="0.35">
      <c r="H313236" s="10"/>
    </row>
    <row r="313237" spans="8:8" x14ac:dyDescent="0.35">
      <c r="H313237" s="10"/>
    </row>
    <row r="313238" spans="8:8" x14ac:dyDescent="0.35">
      <c r="H313238" s="10"/>
    </row>
    <row r="313239" spans="8:8" x14ac:dyDescent="0.35">
      <c r="H313239" s="10"/>
    </row>
    <row r="313240" spans="8:8" x14ac:dyDescent="0.35">
      <c r="H313240" s="10"/>
    </row>
    <row r="313241" spans="8:8" x14ac:dyDescent="0.35">
      <c r="H313241" s="10"/>
    </row>
    <row r="313242" spans="8:8" x14ac:dyDescent="0.35">
      <c r="H313242" s="10"/>
    </row>
    <row r="313243" spans="8:8" x14ac:dyDescent="0.35">
      <c r="H313243" s="10"/>
    </row>
    <row r="313244" spans="8:8" x14ac:dyDescent="0.35">
      <c r="H313244" s="10"/>
    </row>
    <row r="313245" spans="8:8" x14ac:dyDescent="0.35">
      <c r="H313245" s="10"/>
    </row>
    <row r="313246" spans="8:8" x14ac:dyDescent="0.35">
      <c r="H313246" s="10"/>
    </row>
    <row r="313247" spans="8:8" x14ac:dyDescent="0.35">
      <c r="H313247" s="10"/>
    </row>
    <row r="313248" spans="8:8" x14ac:dyDescent="0.35">
      <c r="H313248" s="10"/>
    </row>
    <row r="313249" spans="8:8" x14ac:dyDescent="0.35">
      <c r="H313249" s="10"/>
    </row>
    <row r="313250" spans="8:8" x14ac:dyDescent="0.35">
      <c r="H313250" s="10"/>
    </row>
    <row r="313251" spans="8:8" x14ac:dyDescent="0.35">
      <c r="H313251" s="10"/>
    </row>
    <row r="313252" spans="8:8" x14ac:dyDescent="0.35">
      <c r="H313252" s="10"/>
    </row>
    <row r="313253" spans="8:8" x14ac:dyDescent="0.35">
      <c r="H313253" s="10"/>
    </row>
    <row r="313254" spans="8:8" x14ac:dyDescent="0.35">
      <c r="H313254" s="10"/>
    </row>
    <row r="313255" spans="8:8" x14ac:dyDescent="0.35">
      <c r="H313255" s="10"/>
    </row>
    <row r="313256" spans="8:8" x14ac:dyDescent="0.35">
      <c r="H313256" s="10"/>
    </row>
    <row r="313257" spans="8:8" x14ac:dyDescent="0.35">
      <c r="H313257" s="10"/>
    </row>
    <row r="313258" spans="8:8" x14ac:dyDescent="0.35">
      <c r="H313258" s="10"/>
    </row>
    <row r="313259" spans="8:8" x14ac:dyDescent="0.35">
      <c r="H313259" s="10"/>
    </row>
    <row r="313260" spans="8:8" x14ac:dyDescent="0.35">
      <c r="H313260" s="10"/>
    </row>
    <row r="313261" spans="8:8" x14ac:dyDescent="0.35">
      <c r="H313261" s="10"/>
    </row>
    <row r="313262" spans="8:8" x14ac:dyDescent="0.35">
      <c r="H313262" s="10"/>
    </row>
    <row r="313263" spans="8:8" x14ac:dyDescent="0.35">
      <c r="H313263" s="10"/>
    </row>
    <row r="313264" spans="8:8" x14ac:dyDescent="0.35">
      <c r="H313264" s="10"/>
    </row>
    <row r="313265" spans="8:8" x14ac:dyDescent="0.35">
      <c r="H313265" s="10"/>
    </row>
    <row r="313266" spans="8:8" x14ac:dyDescent="0.35">
      <c r="H313266" s="10"/>
    </row>
    <row r="313267" spans="8:8" x14ac:dyDescent="0.35">
      <c r="H313267" s="10"/>
    </row>
    <row r="313268" spans="8:8" x14ac:dyDescent="0.35">
      <c r="H313268" s="10"/>
    </row>
    <row r="313269" spans="8:8" x14ac:dyDescent="0.35">
      <c r="H313269" s="10"/>
    </row>
    <row r="313270" spans="8:8" x14ac:dyDescent="0.35">
      <c r="H313270" s="10"/>
    </row>
    <row r="313271" spans="8:8" x14ac:dyDescent="0.35">
      <c r="H313271" s="10"/>
    </row>
    <row r="313272" spans="8:8" x14ac:dyDescent="0.35">
      <c r="H313272" s="10"/>
    </row>
    <row r="313273" spans="8:8" x14ac:dyDescent="0.35">
      <c r="H313273" s="10"/>
    </row>
    <row r="313274" spans="8:8" x14ac:dyDescent="0.35">
      <c r="H313274" s="10"/>
    </row>
    <row r="313275" spans="8:8" x14ac:dyDescent="0.35">
      <c r="H313275" s="10"/>
    </row>
    <row r="313276" spans="8:8" x14ac:dyDescent="0.35">
      <c r="H313276" s="10"/>
    </row>
    <row r="313277" spans="8:8" x14ac:dyDescent="0.35">
      <c r="H313277" s="10"/>
    </row>
    <row r="313278" spans="8:8" x14ac:dyDescent="0.35">
      <c r="H313278" s="10"/>
    </row>
    <row r="313279" spans="8:8" x14ac:dyDescent="0.35">
      <c r="H313279" s="10"/>
    </row>
    <row r="313280" spans="8:8" x14ac:dyDescent="0.35">
      <c r="H313280" s="10"/>
    </row>
    <row r="313281" spans="8:8" x14ac:dyDescent="0.35">
      <c r="H313281" s="10"/>
    </row>
    <row r="313282" spans="8:8" x14ac:dyDescent="0.35">
      <c r="H313282" s="10"/>
    </row>
    <row r="313283" spans="8:8" x14ac:dyDescent="0.35">
      <c r="H313283" s="10"/>
    </row>
    <row r="313284" spans="8:8" x14ac:dyDescent="0.35">
      <c r="H313284" s="10"/>
    </row>
    <row r="313285" spans="8:8" x14ac:dyDescent="0.35">
      <c r="H313285" s="10"/>
    </row>
    <row r="313286" spans="8:8" x14ac:dyDescent="0.35">
      <c r="H313286" s="10"/>
    </row>
    <row r="313287" spans="8:8" x14ac:dyDescent="0.35">
      <c r="H313287" s="10"/>
    </row>
    <row r="313288" spans="8:8" x14ac:dyDescent="0.35">
      <c r="H313288" s="10"/>
    </row>
    <row r="313289" spans="8:8" x14ac:dyDescent="0.35">
      <c r="H313289" s="10"/>
    </row>
    <row r="313290" spans="8:8" x14ac:dyDescent="0.35">
      <c r="H313290" s="10"/>
    </row>
    <row r="313291" spans="8:8" x14ac:dyDescent="0.35">
      <c r="H313291" s="10"/>
    </row>
    <row r="313292" spans="8:8" x14ac:dyDescent="0.35">
      <c r="H313292" s="10"/>
    </row>
    <row r="313293" spans="8:8" x14ac:dyDescent="0.35">
      <c r="H313293" s="10"/>
    </row>
    <row r="313294" spans="8:8" x14ac:dyDescent="0.35">
      <c r="H313294" s="10"/>
    </row>
    <row r="313295" spans="8:8" x14ac:dyDescent="0.35">
      <c r="H313295" s="10"/>
    </row>
    <row r="313296" spans="8:8" x14ac:dyDescent="0.35">
      <c r="H313296" s="10"/>
    </row>
    <row r="313297" spans="8:8" x14ac:dyDescent="0.35">
      <c r="H313297" s="10"/>
    </row>
    <row r="313298" spans="8:8" x14ac:dyDescent="0.35">
      <c r="H313298" s="10"/>
    </row>
    <row r="313299" spans="8:8" x14ac:dyDescent="0.35">
      <c r="H313299" s="10"/>
    </row>
    <row r="313300" spans="8:8" x14ac:dyDescent="0.35">
      <c r="H313300" s="10"/>
    </row>
    <row r="313301" spans="8:8" x14ac:dyDescent="0.35">
      <c r="H313301" s="10"/>
    </row>
    <row r="313302" spans="8:8" x14ac:dyDescent="0.35">
      <c r="H313302" s="10"/>
    </row>
    <row r="313303" spans="8:8" x14ac:dyDescent="0.35">
      <c r="H313303" s="10"/>
    </row>
    <row r="313304" spans="8:8" x14ac:dyDescent="0.35">
      <c r="H313304" s="10"/>
    </row>
    <row r="313305" spans="8:8" x14ac:dyDescent="0.35">
      <c r="H313305" s="10"/>
    </row>
    <row r="313306" spans="8:8" x14ac:dyDescent="0.35">
      <c r="H313306" s="10"/>
    </row>
    <row r="313307" spans="8:8" x14ac:dyDescent="0.35">
      <c r="H313307" s="10"/>
    </row>
    <row r="313308" spans="8:8" x14ac:dyDescent="0.35">
      <c r="H313308" s="10"/>
    </row>
    <row r="313309" spans="8:8" x14ac:dyDescent="0.35">
      <c r="H313309" s="10"/>
    </row>
    <row r="313310" spans="8:8" x14ac:dyDescent="0.35">
      <c r="H313310" s="10"/>
    </row>
    <row r="313311" spans="8:8" x14ac:dyDescent="0.35">
      <c r="H313311" s="10"/>
    </row>
    <row r="313312" spans="8:8" x14ac:dyDescent="0.35">
      <c r="H313312" s="10"/>
    </row>
    <row r="313313" spans="8:8" x14ac:dyDescent="0.35">
      <c r="H313313" s="10"/>
    </row>
    <row r="313314" spans="8:8" x14ac:dyDescent="0.35">
      <c r="H313314" s="10"/>
    </row>
    <row r="313315" spans="8:8" x14ac:dyDescent="0.35">
      <c r="H313315" s="10"/>
    </row>
    <row r="313316" spans="8:8" x14ac:dyDescent="0.35">
      <c r="H313316" s="10"/>
    </row>
    <row r="313317" spans="8:8" x14ac:dyDescent="0.35">
      <c r="H313317" s="10"/>
    </row>
    <row r="313318" spans="8:8" x14ac:dyDescent="0.35">
      <c r="H313318" s="10"/>
    </row>
    <row r="313319" spans="8:8" x14ac:dyDescent="0.35">
      <c r="H313319" s="10"/>
    </row>
    <row r="313320" spans="8:8" x14ac:dyDescent="0.35">
      <c r="H313320" s="10"/>
    </row>
    <row r="313321" spans="8:8" x14ac:dyDescent="0.35">
      <c r="H313321" s="10"/>
    </row>
    <row r="313322" spans="8:8" x14ac:dyDescent="0.35">
      <c r="H313322" s="10"/>
    </row>
    <row r="313323" spans="8:8" x14ac:dyDescent="0.35">
      <c r="H313323" s="10"/>
    </row>
    <row r="313324" spans="8:8" x14ac:dyDescent="0.35">
      <c r="H313324" s="10"/>
    </row>
    <row r="313325" spans="8:8" x14ac:dyDescent="0.35">
      <c r="H313325" s="10"/>
    </row>
    <row r="313326" spans="8:8" x14ac:dyDescent="0.35">
      <c r="H313326" s="10"/>
    </row>
    <row r="313327" spans="8:8" x14ac:dyDescent="0.35">
      <c r="H313327" s="10"/>
    </row>
    <row r="313328" spans="8:8" x14ac:dyDescent="0.35">
      <c r="H313328" s="10"/>
    </row>
    <row r="313329" spans="8:8" x14ac:dyDescent="0.35">
      <c r="H313329" s="10"/>
    </row>
    <row r="313330" spans="8:8" x14ac:dyDescent="0.35">
      <c r="H313330" s="10"/>
    </row>
    <row r="313331" spans="8:8" x14ac:dyDescent="0.35">
      <c r="H313331" s="10"/>
    </row>
    <row r="313332" spans="8:8" x14ac:dyDescent="0.35">
      <c r="H313332" s="10"/>
    </row>
    <row r="313333" spans="8:8" x14ac:dyDescent="0.35">
      <c r="H313333" s="10"/>
    </row>
    <row r="313334" spans="8:8" x14ac:dyDescent="0.35">
      <c r="H313334" s="10"/>
    </row>
    <row r="313335" spans="8:8" x14ac:dyDescent="0.35">
      <c r="H313335" s="10"/>
    </row>
    <row r="313336" spans="8:8" x14ac:dyDescent="0.35">
      <c r="H313336" s="10"/>
    </row>
    <row r="313337" spans="8:8" x14ac:dyDescent="0.35">
      <c r="H313337" s="10"/>
    </row>
    <row r="313338" spans="8:8" x14ac:dyDescent="0.35">
      <c r="H313338" s="10"/>
    </row>
    <row r="313339" spans="8:8" x14ac:dyDescent="0.35">
      <c r="H313339" s="10"/>
    </row>
    <row r="313340" spans="8:8" x14ac:dyDescent="0.35">
      <c r="H313340" s="10"/>
    </row>
    <row r="313341" spans="8:8" x14ac:dyDescent="0.35">
      <c r="H313341" s="10"/>
    </row>
    <row r="313342" spans="8:8" x14ac:dyDescent="0.35">
      <c r="H313342" s="10"/>
    </row>
    <row r="313343" spans="8:8" x14ac:dyDescent="0.35">
      <c r="H313343" s="10"/>
    </row>
    <row r="313344" spans="8:8" x14ac:dyDescent="0.35">
      <c r="H313344" s="10"/>
    </row>
    <row r="313345" spans="8:8" x14ac:dyDescent="0.35">
      <c r="H313345" s="10"/>
    </row>
    <row r="313346" spans="8:8" x14ac:dyDescent="0.35">
      <c r="H313346" s="10"/>
    </row>
    <row r="313347" spans="8:8" x14ac:dyDescent="0.35">
      <c r="H313347" s="10"/>
    </row>
    <row r="313348" spans="8:8" x14ac:dyDescent="0.35">
      <c r="H313348" s="10"/>
    </row>
    <row r="313349" spans="8:8" x14ac:dyDescent="0.35">
      <c r="H313349" s="10"/>
    </row>
    <row r="313350" spans="8:8" x14ac:dyDescent="0.35">
      <c r="H313350" s="10"/>
    </row>
    <row r="313351" spans="8:8" x14ac:dyDescent="0.35">
      <c r="H313351" s="10"/>
    </row>
    <row r="313352" spans="8:8" x14ac:dyDescent="0.35">
      <c r="H313352" s="10"/>
    </row>
    <row r="313353" spans="8:8" x14ac:dyDescent="0.35">
      <c r="H313353" s="10"/>
    </row>
    <row r="313354" spans="8:8" x14ac:dyDescent="0.35">
      <c r="H313354" s="10"/>
    </row>
    <row r="313355" spans="8:8" x14ac:dyDescent="0.35">
      <c r="H313355" s="10"/>
    </row>
    <row r="313356" spans="8:8" x14ac:dyDescent="0.35">
      <c r="H313356" s="10"/>
    </row>
    <row r="313357" spans="8:8" x14ac:dyDescent="0.35">
      <c r="H313357" s="10"/>
    </row>
    <row r="313358" spans="8:8" x14ac:dyDescent="0.35">
      <c r="H313358" s="10"/>
    </row>
    <row r="313359" spans="8:8" x14ac:dyDescent="0.35">
      <c r="H313359" s="10"/>
    </row>
    <row r="313360" spans="8:8" x14ac:dyDescent="0.35">
      <c r="H313360" s="10"/>
    </row>
    <row r="313361" spans="8:8" x14ac:dyDescent="0.35">
      <c r="H313361" s="10"/>
    </row>
    <row r="313362" spans="8:8" x14ac:dyDescent="0.35">
      <c r="H313362" s="10"/>
    </row>
    <row r="313363" spans="8:8" x14ac:dyDescent="0.35">
      <c r="H313363" s="10"/>
    </row>
    <row r="313364" spans="8:8" x14ac:dyDescent="0.35">
      <c r="H313364" s="10"/>
    </row>
    <row r="313365" spans="8:8" x14ac:dyDescent="0.35">
      <c r="H313365" s="10"/>
    </row>
    <row r="313366" spans="8:8" x14ac:dyDescent="0.35">
      <c r="H313366" s="10"/>
    </row>
    <row r="313367" spans="8:8" x14ac:dyDescent="0.35">
      <c r="H313367" s="10"/>
    </row>
    <row r="313368" spans="8:8" x14ac:dyDescent="0.35">
      <c r="H313368" s="10"/>
    </row>
    <row r="313369" spans="8:8" x14ac:dyDescent="0.35">
      <c r="H313369" s="10"/>
    </row>
    <row r="313370" spans="8:8" x14ac:dyDescent="0.35">
      <c r="H313370" s="10"/>
    </row>
    <row r="313371" spans="8:8" x14ac:dyDescent="0.35">
      <c r="H313371" s="10"/>
    </row>
    <row r="313372" spans="8:8" x14ac:dyDescent="0.35">
      <c r="H313372" s="10"/>
    </row>
    <row r="313373" spans="8:8" x14ac:dyDescent="0.35">
      <c r="H313373" s="10"/>
    </row>
    <row r="313374" spans="8:8" x14ac:dyDescent="0.35">
      <c r="H313374" s="10"/>
    </row>
    <row r="313375" spans="8:8" x14ac:dyDescent="0.35">
      <c r="H313375" s="10"/>
    </row>
    <row r="313376" spans="8:8" x14ac:dyDescent="0.35">
      <c r="H313376" s="10"/>
    </row>
    <row r="313377" spans="8:8" x14ac:dyDescent="0.35">
      <c r="H313377" s="10"/>
    </row>
    <row r="313378" spans="8:8" x14ac:dyDescent="0.35">
      <c r="H313378" s="10"/>
    </row>
    <row r="313379" spans="8:8" x14ac:dyDescent="0.35">
      <c r="H313379" s="10"/>
    </row>
    <row r="313380" spans="8:8" x14ac:dyDescent="0.35">
      <c r="H313380" s="10"/>
    </row>
    <row r="313381" spans="8:8" x14ac:dyDescent="0.35">
      <c r="H313381" s="10"/>
    </row>
    <row r="313382" spans="8:8" x14ac:dyDescent="0.35">
      <c r="H313382" s="10"/>
    </row>
    <row r="313383" spans="8:8" x14ac:dyDescent="0.35">
      <c r="H313383" s="10"/>
    </row>
    <row r="313384" spans="8:8" x14ac:dyDescent="0.35">
      <c r="H313384" s="10"/>
    </row>
    <row r="313385" spans="8:8" x14ac:dyDescent="0.35">
      <c r="H313385" s="10"/>
    </row>
    <row r="313386" spans="8:8" x14ac:dyDescent="0.35">
      <c r="H313386" s="10"/>
    </row>
    <row r="313387" spans="8:8" x14ac:dyDescent="0.35">
      <c r="H313387" s="10"/>
    </row>
    <row r="313388" spans="8:8" x14ac:dyDescent="0.35">
      <c r="H313388" s="10"/>
    </row>
    <row r="313389" spans="8:8" x14ac:dyDescent="0.35">
      <c r="H313389" s="10"/>
    </row>
    <row r="313390" spans="8:8" x14ac:dyDescent="0.35">
      <c r="H313390" s="10"/>
    </row>
    <row r="313391" spans="8:8" x14ac:dyDescent="0.35">
      <c r="H313391" s="10"/>
    </row>
    <row r="313392" spans="8:8" x14ac:dyDescent="0.35">
      <c r="H313392" s="10"/>
    </row>
    <row r="313393" spans="8:8" x14ac:dyDescent="0.35">
      <c r="H313393" s="10"/>
    </row>
    <row r="313394" spans="8:8" x14ac:dyDescent="0.35">
      <c r="H313394" s="10"/>
    </row>
    <row r="313395" spans="8:8" x14ac:dyDescent="0.35">
      <c r="H313395" s="10"/>
    </row>
    <row r="313396" spans="8:8" x14ac:dyDescent="0.35">
      <c r="H313396" s="10"/>
    </row>
    <row r="313397" spans="8:8" x14ac:dyDescent="0.35">
      <c r="H313397" s="10"/>
    </row>
    <row r="313398" spans="8:8" x14ac:dyDescent="0.35">
      <c r="H313398" s="10"/>
    </row>
    <row r="313399" spans="8:8" x14ac:dyDescent="0.35">
      <c r="H313399" s="10"/>
    </row>
    <row r="313400" spans="8:8" x14ac:dyDescent="0.35">
      <c r="H313400" s="10"/>
    </row>
    <row r="313401" spans="8:8" x14ac:dyDescent="0.35">
      <c r="H313401" s="10"/>
    </row>
    <row r="313402" spans="8:8" x14ac:dyDescent="0.35">
      <c r="H313402" s="10"/>
    </row>
    <row r="313403" spans="8:8" x14ac:dyDescent="0.35">
      <c r="H313403" s="10"/>
    </row>
    <row r="313404" spans="8:8" x14ac:dyDescent="0.35">
      <c r="H313404" s="10"/>
    </row>
    <row r="313405" spans="8:8" x14ac:dyDescent="0.35">
      <c r="H313405" s="10"/>
    </row>
    <row r="313406" spans="8:8" x14ac:dyDescent="0.35">
      <c r="H313406" s="10"/>
    </row>
    <row r="313407" spans="8:8" x14ac:dyDescent="0.35">
      <c r="H313407" s="10"/>
    </row>
    <row r="313408" spans="8:8" x14ac:dyDescent="0.35">
      <c r="H313408" s="10"/>
    </row>
    <row r="313409" spans="8:8" x14ac:dyDescent="0.35">
      <c r="H313409" s="10"/>
    </row>
    <row r="313410" spans="8:8" x14ac:dyDescent="0.35">
      <c r="H313410" s="10"/>
    </row>
    <row r="313411" spans="8:8" x14ac:dyDescent="0.35">
      <c r="H313411" s="10"/>
    </row>
    <row r="313412" spans="8:8" x14ac:dyDescent="0.35">
      <c r="H313412" s="10"/>
    </row>
    <row r="313413" spans="8:8" x14ac:dyDescent="0.35">
      <c r="H313413" s="10"/>
    </row>
    <row r="313414" spans="8:8" x14ac:dyDescent="0.35">
      <c r="H313414" s="10"/>
    </row>
    <row r="313415" spans="8:8" x14ac:dyDescent="0.35">
      <c r="H313415" s="10"/>
    </row>
    <row r="313416" spans="8:8" x14ac:dyDescent="0.35">
      <c r="H313416" s="10"/>
    </row>
    <row r="313417" spans="8:8" x14ac:dyDescent="0.35">
      <c r="H313417" s="10"/>
    </row>
    <row r="313418" spans="8:8" x14ac:dyDescent="0.35">
      <c r="H313418" s="10"/>
    </row>
    <row r="313419" spans="8:8" x14ac:dyDescent="0.35">
      <c r="H313419" s="10"/>
    </row>
    <row r="313420" spans="8:8" x14ac:dyDescent="0.35">
      <c r="H313420" s="10"/>
    </row>
    <row r="313421" spans="8:8" x14ac:dyDescent="0.35">
      <c r="H313421" s="10"/>
    </row>
    <row r="313422" spans="8:8" x14ac:dyDescent="0.35">
      <c r="H313422" s="10"/>
    </row>
    <row r="313423" spans="8:8" x14ac:dyDescent="0.35">
      <c r="H313423" s="10"/>
    </row>
    <row r="313424" spans="8:8" x14ac:dyDescent="0.35">
      <c r="H313424" s="10"/>
    </row>
    <row r="313425" spans="8:8" x14ac:dyDescent="0.35">
      <c r="H313425" s="10"/>
    </row>
    <row r="313426" spans="8:8" x14ac:dyDescent="0.35">
      <c r="H313426" s="10"/>
    </row>
    <row r="313427" spans="8:8" x14ac:dyDescent="0.35">
      <c r="H313427" s="10"/>
    </row>
    <row r="313428" spans="8:8" x14ac:dyDescent="0.35">
      <c r="H313428" s="10"/>
    </row>
    <row r="313429" spans="8:8" x14ac:dyDescent="0.35">
      <c r="H313429" s="10"/>
    </row>
    <row r="313430" spans="8:8" x14ac:dyDescent="0.35">
      <c r="H313430" s="10"/>
    </row>
    <row r="313431" spans="8:8" x14ac:dyDescent="0.35">
      <c r="H313431" s="10"/>
    </row>
    <row r="313432" spans="8:8" x14ac:dyDescent="0.35">
      <c r="H313432" s="10"/>
    </row>
    <row r="313433" spans="8:8" x14ac:dyDescent="0.35">
      <c r="H313433" s="10"/>
    </row>
    <row r="313434" spans="8:8" x14ac:dyDescent="0.35">
      <c r="H313434" s="10"/>
    </row>
    <row r="313435" spans="8:8" x14ac:dyDescent="0.35">
      <c r="H313435" s="10"/>
    </row>
    <row r="313436" spans="8:8" x14ac:dyDescent="0.35">
      <c r="H313436" s="10"/>
    </row>
    <row r="313437" spans="8:8" x14ac:dyDescent="0.35">
      <c r="H313437" s="10"/>
    </row>
    <row r="313438" spans="8:8" x14ac:dyDescent="0.35">
      <c r="H313438" s="10"/>
    </row>
    <row r="313439" spans="8:8" x14ac:dyDescent="0.35">
      <c r="H313439" s="10"/>
    </row>
    <row r="313440" spans="8:8" x14ac:dyDescent="0.35">
      <c r="H313440" s="10"/>
    </row>
    <row r="313441" spans="8:8" x14ac:dyDescent="0.35">
      <c r="H313441" s="10"/>
    </row>
    <row r="313442" spans="8:8" x14ac:dyDescent="0.35">
      <c r="H313442" s="10"/>
    </row>
    <row r="313443" spans="8:8" x14ac:dyDescent="0.35">
      <c r="H313443" s="10"/>
    </row>
    <row r="313444" spans="8:8" x14ac:dyDescent="0.35">
      <c r="H313444" s="10"/>
    </row>
    <row r="313445" spans="8:8" x14ac:dyDescent="0.35">
      <c r="H313445" s="10"/>
    </row>
    <row r="313446" spans="8:8" x14ac:dyDescent="0.35">
      <c r="H313446" s="10"/>
    </row>
    <row r="313447" spans="8:8" x14ac:dyDescent="0.35">
      <c r="H313447" s="10"/>
    </row>
    <row r="313448" spans="8:8" x14ac:dyDescent="0.35">
      <c r="H313448" s="10"/>
    </row>
    <row r="313449" spans="8:8" x14ac:dyDescent="0.35">
      <c r="H313449" s="10"/>
    </row>
    <row r="313450" spans="8:8" x14ac:dyDescent="0.35">
      <c r="H313450" s="10"/>
    </row>
    <row r="313451" spans="8:8" x14ac:dyDescent="0.35">
      <c r="H313451" s="10"/>
    </row>
    <row r="313452" spans="8:8" x14ac:dyDescent="0.35">
      <c r="H313452" s="10"/>
    </row>
    <row r="313453" spans="8:8" x14ac:dyDescent="0.35">
      <c r="H313453" s="10"/>
    </row>
    <row r="313454" spans="8:8" x14ac:dyDescent="0.35">
      <c r="H313454" s="10"/>
    </row>
    <row r="313455" spans="8:8" x14ac:dyDescent="0.35">
      <c r="H313455" s="10"/>
    </row>
    <row r="313456" spans="8:8" x14ac:dyDescent="0.35">
      <c r="H313456" s="10"/>
    </row>
    <row r="313457" spans="8:8" x14ac:dyDescent="0.35">
      <c r="H313457" s="10"/>
    </row>
    <row r="313458" spans="8:8" x14ac:dyDescent="0.35">
      <c r="H313458" s="10"/>
    </row>
    <row r="313459" spans="8:8" x14ac:dyDescent="0.35">
      <c r="H313459" s="10"/>
    </row>
    <row r="313460" spans="8:8" x14ac:dyDescent="0.35">
      <c r="H313460" s="10"/>
    </row>
    <row r="313461" spans="8:8" x14ac:dyDescent="0.35">
      <c r="H313461" s="10"/>
    </row>
    <row r="313462" spans="8:8" x14ac:dyDescent="0.35">
      <c r="H313462" s="10"/>
    </row>
    <row r="313463" spans="8:8" x14ac:dyDescent="0.35">
      <c r="H313463" s="10"/>
    </row>
    <row r="313464" spans="8:8" x14ac:dyDescent="0.35">
      <c r="H313464" s="10"/>
    </row>
    <row r="313465" spans="8:8" x14ac:dyDescent="0.35">
      <c r="H313465" s="10"/>
    </row>
    <row r="313466" spans="8:8" x14ac:dyDescent="0.35">
      <c r="H313466" s="10"/>
    </row>
    <row r="313467" spans="8:8" x14ac:dyDescent="0.35">
      <c r="H313467" s="10"/>
    </row>
    <row r="313468" spans="8:8" x14ac:dyDescent="0.35">
      <c r="H313468" s="10"/>
    </row>
    <row r="313469" spans="8:8" x14ac:dyDescent="0.35">
      <c r="H313469" s="10"/>
    </row>
    <row r="313470" spans="8:8" x14ac:dyDescent="0.35">
      <c r="H313470" s="10"/>
    </row>
    <row r="313471" spans="8:8" x14ac:dyDescent="0.35">
      <c r="H313471" s="10"/>
    </row>
    <row r="313472" spans="8:8" x14ac:dyDescent="0.35">
      <c r="H313472" s="10"/>
    </row>
    <row r="313473" spans="8:8" x14ac:dyDescent="0.35">
      <c r="H313473" s="10"/>
    </row>
    <row r="313474" spans="8:8" x14ac:dyDescent="0.35">
      <c r="H313474" s="10"/>
    </row>
    <row r="313475" spans="8:8" x14ac:dyDescent="0.35">
      <c r="H313475" s="10"/>
    </row>
    <row r="313476" spans="8:8" x14ac:dyDescent="0.35">
      <c r="H313476" s="10"/>
    </row>
    <row r="313477" spans="8:8" x14ac:dyDescent="0.35">
      <c r="H313477" s="10"/>
    </row>
    <row r="313478" spans="8:8" x14ac:dyDescent="0.35">
      <c r="H313478" s="10"/>
    </row>
    <row r="313479" spans="8:8" x14ac:dyDescent="0.35">
      <c r="H313479" s="10"/>
    </row>
    <row r="313480" spans="8:8" x14ac:dyDescent="0.35">
      <c r="H313480" s="10"/>
    </row>
    <row r="313481" spans="8:8" x14ac:dyDescent="0.35">
      <c r="H313481" s="10"/>
    </row>
    <row r="313482" spans="8:8" x14ac:dyDescent="0.35">
      <c r="H313482" s="10"/>
    </row>
    <row r="313483" spans="8:8" x14ac:dyDescent="0.35">
      <c r="H313483" s="10"/>
    </row>
    <row r="313484" spans="8:8" x14ac:dyDescent="0.35">
      <c r="H313484" s="10"/>
    </row>
    <row r="313485" spans="8:8" x14ac:dyDescent="0.35">
      <c r="H313485" s="10"/>
    </row>
    <row r="313486" spans="8:8" x14ac:dyDescent="0.35">
      <c r="H313486" s="10"/>
    </row>
    <row r="313487" spans="8:8" x14ac:dyDescent="0.35">
      <c r="H313487" s="10"/>
    </row>
    <row r="313488" spans="8:8" x14ac:dyDescent="0.35">
      <c r="H313488" s="10"/>
    </row>
    <row r="313489" spans="8:8" x14ac:dyDescent="0.35">
      <c r="H313489" s="10"/>
    </row>
    <row r="313490" spans="8:8" x14ac:dyDescent="0.35">
      <c r="H313490" s="10"/>
    </row>
    <row r="313491" spans="8:8" x14ac:dyDescent="0.35">
      <c r="H313491" s="10"/>
    </row>
    <row r="313492" spans="8:8" x14ac:dyDescent="0.35">
      <c r="H313492" s="10"/>
    </row>
    <row r="313493" spans="8:8" x14ac:dyDescent="0.35">
      <c r="H313493" s="10"/>
    </row>
    <row r="313494" spans="8:8" x14ac:dyDescent="0.35">
      <c r="H313494" s="10"/>
    </row>
    <row r="313495" spans="8:8" x14ac:dyDescent="0.35">
      <c r="H313495" s="10"/>
    </row>
    <row r="313496" spans="8:8" x14ac:dyDescent="0.35">
      <c r="H313496" s="10"/>
    </row>
    <row r="313497" spans="8:8" x14ac:dyDescent="0.35">
      <c r="H313497" s="10"/>
    </row>
    <row r="313498" spans="8:8" x14ac:dyDescent="0.35">
      <c r="H313498" s="10"/>
    </row>
    <row r="313499" spans="8:8" x14ac:dyDescent="0.35">
      <c r="H313499" s="10"/>
    </row>
    <row r="313500" spans="8:8" x14ac:dyDescent="0.35">
      <c r="H313500" s="10"/>
    </row>
    <row r="313501" spans="8:8" x14ac:dyDescent="0.35">
      <c r="H313501" s="10"/>
    </row>
    <row r="313502" spans="8:8" x14ac:dyDescent="0.35">
      <c r="H313502" s="10"/>
    </row>
    <row r="313503" spans="8:8" x14ac:dyDescent="0.35">
      <c r="H313503" s="10"/>
    </row>
    <row r="313504" spans="8:8" x14ac:dyDescent="0.35">
      <c r="H313504" s="10"/>
    </row>
    <row r="313505" spans="8:8" x14ac:dyDescent="0.35">
      <c r="H313505" s="10"/>
    </row>
    <row r="313506" spans="8:8" x14ac:dyDescent="0.35">
      <c r="H313506" s="10"/>
    </row>
    <row r="313507" spans="8:8" x14ac:dyDescent="0.35">
      <c r="H313507" s="10"/>
    </row>
    <row r="313508" spans="8:8" x14ac:dyDescent="0.35">
      <c r="H313508" s="10"/>
    </row>
    <row r="313509" spans="8:8" x14ac:dyDescent="0.35">
      <c r="H313509" s="10"/>
    </row>
    <row r="313510" spans="8:8" x14ac:dyDescent="0.35">
      <c r="H313510" s="10"/>
    </row>
    <row r="313511" spans="8:8" x14ac:dyDescent="0.35">
      <c r="H313511" s="10"/>
    </row>
    <row r="313512" spans="8:8" x14ac:dyDescent="0.35">
      <c r="H313512" s="10"/>
    </row>
    <row r="313513" spans="8:8" x14ac:dyDescent="0.35">
      <c r="H313513" s="10"/>
    </row>
    <row r="313514" spans="8:8" x14ac:dyDescent="0.35">
      <c r="H313514" s="10"/>
    </row>
    <row r="313515" spans="8:8" x14ac:dyDescent="0.35">
      <c r="H313515" s="10"/>
    </row>
    <row r="313516" spans="8:8" x14ac:dyDescent="0.35">
      <c r="H313516" s="10"/>
    </row>
    <row r="313517" spans="8:8" x14ac:dyDescent="0.35">
      <c r="H313517" s="10"/>
    </row>
    <row r="313518" spans="8:8" x14ac:dyDescent="0.35">
      <c r="H313518" s="10"/>
    </row>
    <row r="313519" spans="8:8" x14ac:dyDescent="0.35">
      <c r="H313519" s="10"/>
    </row>
    <row r="313520" spans="8:8" x14ac:dyDescent="0.35">
      <c r="H313520" s="10"/>
    </row>
    <row r="313521" spans="8:8" x14ac:dyDescent="0.35">
      <c r="H313521" s="10"/>
    </row>
    <row r="313522" spans="8:8" x14ac:dyDescent="0.35">
      <c r="H313522" s="10"/>
    </row>
    <row r="313523" spans="8:8" x14ac:dyDescent="0.35">
      <c r="H313523" s="10"/>
    </row>
    <row r="313524" spans="8:8" x14ac:dyDescent="0.35">
      <c r="H313524" s="10"/>
    </row>
    <row r="313525" spans="8:8" x14ac:dyDescent="0.35">
      <c r="H313525" s="10"/>
    </row>
    <row r="313526" spans="8:8" x14ac:dyDescent="0.35">
      <c r="H313526" s="10"/>
    </row>
    <row r="313527" spans="8:8" x14ac:dyDescent="0.35">
      <c r="H313527" s="10"/>
    </row>
    <row r="313528" spans="8:8" x14ac:dyDescent="0.35">
      <c r="H313528" s="10"/>
    </row>
    <row r="313529" spans="8:8" x14ac:dyDescent="0.35">
      <c r="H313529" s="10"/>
    </row>
    <row r="313530" spans="8:8" x14ac:dyDescent="0.35">
      <c r="H313530" s="10"/>
    </row>
    <row r="313531" spans="8:8" x14ac:dyDescent="0.35">
      <c r="H313531" s="10"/>
    </row>
    <row r="313532" spans="8:8" x14ac:dyDescent="0.35">
      <c r="H313532" s="10"/>
    </row>
    <row r="313533" spans="8:8" x14ac:dyDescent="0.35">
      <c r="H313533" s="10"/>
    </row>
    <row r="313534" spans="8:8" x14ac:dyDescent="0.35">
      <c r="H313534" s="10"/>
    </row>
    <row r="313535" spans="8:8" x14ac:dyDescent="0.35">
      <c r="H313535" s="10"/>
    </row>
    <row r="313536" spans="8:8" x14ac:dyDescent="0.35">
      <c r="H313536" s="10"/>
    </row>
    <row r="313537" spans="8:8" x14ac:dyDescent="0.35">
      <c r="H313537" s="10"/>
    </row>
    <row r="313538" spans="8:8" x14ac:dyDescent="0.35">
      <c r="H313538" s="10"/>
    </row>
    <row r="313539" spans="8:8" x14ac:dyDescent="0.35">
      <c r="H313539" s="10"/>
    </row>
    <row r="313540" spans="8:8" x14ac:dyDescent="0.35">
      <c r="H313540" s="10"/>
    </row>
    <row r="313541" spans="8:8" x14ac:dyDescent="0.35">
      <c r="H313541" s="10"/>
    </row>
    <row r="313542" spans="8:8" x14ac:dyDescent="0.35">
      <c r="H313542" s="10"/>
    </row>
    <row r="313543" spans="8:8" x14ac:dyDescent="0.35">
      <c r="H313543" s="10"/>
    </row>
    <row r="313544" spans="8:8" x14ac:dyDescent="0.35">
      <c r="H313544" s="10"/>
    </row>
    <row r="313545" spans="8:8" x14ac:dyDescent="0.35">
      <c r="H313545" s="10"/>
    </row>
    <row r="313546" spans="8:8" x14ac:dyDescent="0.35">
      <c r="H313546" s="10"/>
    </row>
    <row r="313547" spans="8:8" x14ac:dyDescent="0.35">
      <c r="H313547" s="10"/>
    </row>
    <row r="313548" spans="8:8" x14ac:dyDescent="0.35">
      <c r="H313548" s="10"/>
    </row>
    <row r="313549" spans="8:8" x14ac:dyDescent="0.35">
      <c r="H313549" s="10"/>
    </row>
    <row r="313550" spans="8:8" x14ac:dyDescent="0.35">
      <c r="H313550" s="10"/>
    </row>
    <row r="313551" spans="8:8" x14ac:dyDescent="0.35">
      <c r="H313551" s="10"/>
    </row>
    <row r="313552" spans="8:8" x14ac:dyDescent="0.35">
      <c r="H313552" s="10"/>
    </row>
    <row r="313553" spans="8:8" x14ac:dyDescent="0.35">
      <c r="H313553" s="10"/>
    </row>
    <row r="313554" spans="8:8" x14ac:dyDescent="0.35">
      <c r="H313554" s="10"/>
    </row>
    <row r="313555" spans="8:8" x14ac:dyDescent="0.35">
      <c r="H313555" s="10"/>
    </row>
    <row r="313556" spans="8:8" x14ac:dyDescent="0.35">
      <c r="H313556" s="10"/>
    </row>
    <row r="313557" spans="8:8" x14ac:dyDescent="0.35">
      <c r="H313557" s="10"/>
    </row>
    <row r="313558" spans="8:8" x14ac:dyDescent="0.35">
      <c r="H313558" s="10"/>
    </row>
    <row r="313559" spans="8:8" x14ac:dyDescent="0.35">
      <c r="H313559" s="10"/>
    </row>
    <row r="313560" spans="8:8" x14ac:dyDescent="0.35">
      <c r="H313560" s="10"/>
    </row>
    <row r="313561" spans="8:8" x14ac:dyDescent="0.35">
      <c r="H313561" s="10"/>
    </row>
    <row r="313562" spans="8:8" x14ac:dyDescent="0.35">
      <c r="H313562" s="10"/>
    </row>
    <row r="313563" spans="8:8" x14ac:dyDescent="0.35">
      <c r="H313563" s="10"/>
    </row>
    <row r="313564" spans="8:8" x14ac:dyDescent="0.35">
      <c r="H313564" s="10"/>
    </row>
    <row r="313565" spans="8:8" x14ac:dyDescent="0.35">
      <c r="H313565" s="10"/>
    </row>
    <row r="313566" spans="8:8" x14ac:dyDescent="0.35">
      <c r="H313566" s="10"/>
    </row>
    <row r="313567" spans="8:8" x14ac:dyDescent="0.35">
      <c r="H313567" s="10"/>
    </row>
    <row r="313568" spans="8:8" x14ac:dyDescent="0.35">
      <c r="H313568" s="10"/>
    </row>
    <row r="313569" spans="8:8" x14ac:dyDescent="0.35">
      <c r="H313569" s="10"/>
    </row>
    <row r="313570" spans="8:8" x14ac:dyDescent="0.35">
      <c r="H313570" s="10"/>
    </row>
    <row r="313571" spans="8:8" x14ac:dyDescent="0.35">
      <c r="H313571" s="10"/>
    </row>
    <row r="313572" spans="8:8" x14ac:dyDescent="0.35">
      <c r="H313572" s="10"/>
    </row>
    <row r="313573" spans="8:8" x14ac:dyDescent="0.35">
      <c r="H313573" s="10"/>
    </row>
    <row r="313574" spans="8:8" x14ac:dyDescent="0.35">
      <c r="H313574" s="10"/>
    </row>
    <row r="313575" spans="8:8" x14ac:dyDescent="0.35">
      <c r="H313575" s="10"/>
    </row>
    <row r="313576" spans="8:8" x14ac:dyDescent="0.35">
      <c r="H313576" s="10"/>
    </row>
    <row r="313577" spans="8:8" x14ac:dyDescent="0.35">
      <c r="H313577" s="10"/>
    </row>
    <row r="313578" spans="8:8" x14ac:dyDescent="0.35">
      <c r="H313578" s="10"/>
    </row>
    <row r="313579" spans="8:8" x14ac:dyDescent="0.35">
      <c r="H313579" s="10"/>
    </row>
    <row r="313580" spans="8:8" x14ac:dyDescent="0.35">
      <c r="H313580" s="10"/>
    </row>
    <row r="313581" spans="8:8" x14ac:dyDescent="0.35">
      <c r="H313581" s="10"/>
    </row>
    <row r="313582" spans="8:8" x14ac:dyDescent="0.35">
      <c r="H313582" s="10"/>
    </row>
    <row r="313583" spans="8:8" x14ac:dyDescent="0.35">
      <c r="H313583" s="10"/>
    </row>
    <row r="313584" spans="8:8" x14ac:dyDescent="0.35">
      <c r="H313584" s="10"/>
    </row>
    <row r="313585" spans="8:8" x14ac:dyDescent="0.35">
      <c r="H313585" s="10"/>
    </row>
    <row r="313586" spans="8:8" x14ac:dyDescent="0.35">
      <c r="H313586" s="10"/>
    </row>
    <row r="313587" spans="8:8" x14ac:dyDescent="0.35">
      <c r="H313587" s="10"/>
    </row>
    <row r="313588" spans="8:8" x14ac:dyDescent="0.35">
      <c r="H313588" s="10"/>
    </row>
    <row r="313589" spans="8:8" x14ac:dyDescent="0.35">
      <c r="H313589" s="10"/>
    </row>
    <row r="313590" spans="8:8" x14ac:dyDescent="0.35">
      <c r="H313590" s="10"/>
    </row>
    <row r="313591" spans="8:8" x14ac:dyDescent="0.35">
      <c r="H313591" s="10"/>
    </row>
    <row r="313592" spans="8:8" x14ac:dyDescent="0.35">
      <c r="H313592" s="10"/>
    </row>
    <row r="313593" spans="8:8" x14ac:dyDescent="0.35">
      <c r="H313593" s="10"/>
    </row>
    <row r="313594" spans="8:8" x14ac:dyDescent="0.35">
      <c r="H313594" s="10"/>
    </row>
    <row r="313595" spans="8:8" x14ac:dyDescent="0.35">
      <c r="H313595" s="10"/>
    </row>
    <row r="313596" spans="8:8" x14ac:dyDescent="0.35">
      <c r="H313596" s="10"/>
    </row>
    <row r="313597" spans="8:8" x14ac:dyDescent="0.35">
      <c r="H313597" s="10"/>
    </row>
    <row r="313598" spans="8:8" x14ac:dyDescent="0.35">
      <c r="H313598" s="10"/>
    </row>
    <row r="313599" spans="8:8" x14ac:dyDescent="0.35">
      <c r="H313599" s="10"/>
    </row>
    <row r="313600" spans="8:8" x14ac:dyDescent="0.35">
      <c r="H313600" s="10"/>
    </row>
    <row r="313601" spans="8:8" x14ac:dyDescent="0.35">
      <c r="H313601" s="10"/>
    </row>
    <row r="313602" spans="8:8" x14ac:dyDescent="0.35">
      <c r="H313602" s="10"/>
    </row>
    <row r="313603" spans="8:8" x14ac:dyDescent="0.35">
      <c r="H313603" s="10"/>
    </row>
    <row r="313604" spans="8:8" x14ac:dyDescent="0.35">
      <c r="H313604" s="10"/>
    </row>
    <row r="313605" spans="8:8" x14ac:dyDescent="0.35">
      <c r="H313605" s="10"/>
    </row>
    <row r="313606" spans="8:8" x14ac:dyDescent="0.35">
      <c r="H313606" s="10"/>
    </row>
    <row r="313607" spans="8:8" x14ac:dyDescent="0.35">
      <c r="H313607" s="10"/>
    </row>
    <row r="313608" spans="8:8" x14ac:dyDescent="0.35">
      <c r="H313608" s="10"/>
    </row>
    <row r="313609" spans="8:8" x14ac:dyDescent="0.35">
      <c r="H313609" s="10"/>
    </row>
    <row r="313610" spans="8:8" x14ac:dyDescent="0.35">
      <c r="H313610" s="10"/>
    </row>
    <row r="313611" spans="8:8" x14ac:dyDescent="0.35">
      <c r="H313611" s="10"/>
    </row>
    <row r="313612" spans="8:8" x14ac:dyDescent="0.35">
      <c r="H313612" s="10"/>
    </row>
    <row r="313613" spans="8:8" x14ac:dyDescent="0.35">
      <c r="H313613" s="10"/>
    </row>
    <row r="313614" spans="8:8" x14ac:dyDescent="0.35">
      <c r="H313614" s="10"/>
    </row>
    <row r="313615" spans="8:8" x14ac:dyDescent="0.35">
      <c r="H313615" s="10"/>
    </row>
    <row r="313616" spans="8:8" x14ac:dyDescent="0.35">
      <c r="H313616" s="10"/>
    </row>
    <row r="313617" spans="8:8" x14ac:dyDescent="0.35">
      <c r="H313617" s="10"/>
    </row>
    <row r="313618" spans="8:8" x14ac:dyDescent="0.35">
      <c r="H313618" s="10"/>
    </row>
    <row r="313619" spans="8:8" x14ac:dyDescent="0.35">
      <c r="H313619" s="10"/>
    </row>
    <row r="313620" spans="8:8" x14ac:dyDescent="0.35">
      <c r="H313620" s="10"/>
    </row>
    <row r="313621" spans="8:8" x14ac:dyDescent="0.35">
      <c r="H313621" s="10"/>
    </row>
    <row r="313622" spans="8:8" x14ac:dyDescent="0.35">
      <c r="H313622" s="10"/>
    </row>
    <row r="313623" spans="8:8" x14ac:dyDescent="0.35">
      <c r="H313623" s="10"/>
    </row>
    <row r="313624" spans="8:8" x14ac:dyDescent="0.35">
      <c r="H313624" s="10"/>
    </row>
    <row r="313625" spans="8:8" x14ac:dyDescent="0.35">
      <c r="H313625" s="10"/>
    </row>
    <row r="313626" spans="8:8" x14ac:dyDescent="0.35">
      <c r="H313626" s="10"/>
    </row>
    <row r="313627" spans="8:8" x14ac:dyDescent="0.35">
      <c r="H313627" s="10"/>
    </row>
    <row r="313628" spans="8:8" x14ac:dyDescent="0.35">
      <c r="H313628" s="10"/>
    </row>
    <row r="313629" spans="8:8" x14ac:dyDescent="0.35">
      <c r="H313629" s="10"/>
    </row>
    <row r="313630" spans="8:8" x14ac:dyDescent="0.35">
      <c r="H313630" s="10"/>
    </row>
    <row r="313631" spans="8:8" x14ac:dyDescent="0.35">
      <c r="H313631" s="10"/>
    </row>
    <row r="313632" spans="8:8" x14ac:dyDescent="0.35">
      <c r="H313632" s="10"/>
    </row>
    <row r="313633" spans="8:8" x14ac:dyDescent="0.35">
      <c r="H313633" s="10"/>
    </row>
    <row r="313634" spans="8:8" x14ac:dyDescent="0.35">
      <c r="H313634" s="10"/>
    </row>
    <row r="313635" spans="8:8" x14ac:dyDescent="0.35">
      <c r="H313635" s="10"/>
    </row>
    <row r="313636" spans="8:8" x14ac:dyDescent="0.35">
      <c r="H313636" s="10"/>
    </row>
    <row r="313637" spans="8:8" x14ac:dyDescent="0.35">
      <c r="H313637" s="10"/>
    </row>
    <row r="313638" spans="8:8" x14ac:dyDescent="0.35">
      <c r="H313638" s="10"/>
    </row>
    <row r="313639" spans="8:8" x14ac:dyDescent="0.35">
      <c r="H313639" s="10"/>
    </row>
    <row r="313640" spans="8:8" x14ac:dyDescent="0.35">
      <c r="H313640" s="10"/>
    </row>
    <row r="313641" spans="8:8" x14ac:dyDescent="0.35">
      <c r="H313641" s="10"/>
    </row>
    <row r="313642" spans="8:8" x14ac:dyDescent="0.35">
      <c r="H313642" s="10"/>
    </row>
    <row r="313643" spans="8:8" x14ac:dyDescent="0.35">
      <c r="H313643" s="10"/>
    </row>
    <row r="313644" spans="8:8" x14ac:dyDescent="0.35">
      <c r="H313644" s="10"/>
    </row>
    <row r="313645" spans="8:8" x14ac:dyDescent="0.35">
      <c r="H313645" s="10"/>
    </row>
    <row r="313646" spans="8:8" x14ac:dyDescent="0.35">
      <c r="H313646" s="10"/>
    </row>
    <row r="313647" spans="8:8" x14ac:dyDescent="0.35">
      <c r="H313647" s="10"/>
    </row>
    <row r="313648" spans="8:8" x14ac:dyDescent="0.35">
      <c r="H313648" s="10"/>
    </row>
    <row r="313649" spans="8:8" x14ac:dyDescent="0.35">
      <c r="H313649" s="10"/>
    </row>
    <row r="313650" spans="8:8" x14ac:dyDescent="0.35">
      <c r="H313650" s="10"/>
    </row>
    <row r="313651" spans="8:8" x14ac:dyDescent="0.35">
      <c r="H313651" s="10"/>
    </row>
    <row r="313652" spans="8:8" x14ac:dyDescent="0.35">
      <c r="H313652" s="10"/>
    </row>
    <row r="313653" spans="8:8" x14ac:dyDescent="0.35">
      <c r="H313653" s="10"/>
    </row>
    <row r="313654" spans="8:8" x14ac:dyDescent="0.35">
      <c r="H313654" s="10"/>
    </row>
    <row r="313655" spans="8:8" x14ac:dyDescent="0.35">
      <c r="H313655" s="10"/>
    </row>
    <row r="313656" spans="8:8" x14ac:dyDescent="0.35">
      <c r="H313656" s="10"/>
    </row>
    <row r="313657" spans="8:8" x14ac:dyDescent="0.35">
      <c r="H313657" s="10"/>
    </row>
    <row r="313658" spans="8:8" x14ac:dyDescent="0.35">
      <c r="H313658" s="10"/>
    </row>
    <row r="313659" spans="8:8" x14ac:dyDescent="0.35">
      <c r="H313659" s="10"/>
    </row>
    <row r="313660" spans="8:8" x14ac:dyDescent="0.35">
      <c r="H313660" s="10"/>
    </row>
    <row r="313661" spans="8:8" x14ac:dyDescent="0.35">
      <c r="H313661" s="10"/>
    </row>
    <row r="313662" spans="8:8" x14ac:dyDescent="0.35">
      <c r="H313662" s="10"/>
    </row>
    <row r="313663" spans="8:8" x14ac:dyDescent="0.35">
      <c r="H313663" s="10"/>
    </row>
    <row r="313664" spans="8:8" x14ac:dyDescent="0.35">
      <c r="H313664" s="10"/>
    </row>
    <row r="313665" spans="8:8" x14ac:dyDescent="0.35">
      <c r="H313665" s="10"/>
    </row>
    <row r="313666" spans="8:8" x14ac:dyDescent="0.35">
      <c r="H313666" s="10"/>
    </row>
    <row r="313667" spans="8:8" x14ac:dyDescent="0.35">
      <c r="H313667" s="10"/>
    </row>
    <row r="313668" spans="8:8" x14ac:dyDescent="0.35">
      <c r="H313668" s="10"/>
    </row>
    <row r="313669" spans="8:8" x14ac:dyDescent="0.35">
      <c r="H313669" s="10"/>
    </row>
    <row r="313670" spans="8:8" x14ac:dyDescent="0.35">
      <c r="H313670" s="10"/>
    </row>
    <row r="313671" spans="8:8" x14ac:dyDescent="0.35">
      <c r="H313671" s="10"/>
    </row>
    <row r="313672" spans="8:8" x14ac:dyDescent="0.35">
      <c r="H313672" s="10"/>
    </row>
    <row r="313673" spans="8:8" x14ac:dyDescent="0.35">
      <c r="H313673" s="10"/>
    </row>
    <row r="313674" spans="8:8" x14ac:dyDescent="0.35">
      <c r="H313674" s="10"/>
    </row>
    <row r="313675" spans="8:8" x14ac:dyDescent="0.35">
      <c r="H313675" s="10"/>
    </row>
    <row r="313676" spans="8:8" x14ac:dyDescent="0.35">
      <c r="H313676" s="10"/>
    </row>
    <row r="313677" spans="8:8" x14ac:dyDescent="0.35">
      <c r="H313677" s="10"/>
    </row>
    <row r="313678" spans="8:8" x14ac:dyDescent="0.35">
      <c r="H313678" s="10"/>
    </row>
    <row r="313679" spans="8:8" x14ac:dyDescent="0.35">
      <c r="H313679" s="10"/>
    </row>
    <row r="313680" spans="8:8" x14ac:dyDescent="0.35">
      <c r="H313680" s="10"/>
    </row>
    <row r="313681" spans="8:8" x14ac:dyDescent="0.35">
      <c r="H313681" s="10"/>
    </row>
    <row r="313682" spans="8:8" x14ac:dyDescent="0.35">
      <c r="H313682" s="10"/>
    </row>
    <row r="313683" spans="8:8" x14ac:dyDescent="0.35">
      <c r="H313683" s="10"/>
    </row>
    <row r="313684" spans="8:8" x14ac:dyDescent="0.35">
      <c r="H313684" s="10"/>
    </row>
    <row r="313685" spans="8:8" x14ac:dyDescent="0.35">
      <c r="H313685" s="10"/>
    </row>
    <row r="313686" spans="8:8" x14ac:dyDescent="0.35">
      <c r="H313686" s="10"/>
    </row>
    <row r="313687" spans="8:8" x14ac:dyDescent="0.35">
      <c r="H313687" s="10"/>
    </row>
    <row r="313688" spans="8:8" x14ac:dyDescent="0.35">
      <c r="H313688" s="10"/>
    </row>
    <row r="313689" spans="8:8" x14ac:dyDescent="0.35">
      <c r="H313689" s="10"/>
    </row>
    <row r="313690" spans="8:8" x14ac:dyDescent="0.35">
      <c r="H313690" s="10"/>
    </row>
    <row r="313691" spans="8:8" x14ac:dyDescent="0.35">
      <c r="H313691" s="10"/>
    </row>
    <row r="313692" spans="8:8" x14ac:dyDescent="0.35">
      <c r="H313692" s="10"/>
    </row>
    <row r="313693" spans="8:8" x14ac:dyDescent="0.35">
      <c r="H313693" s="10"/>
    </row>
    <row r="313694" spans="8:8" x14ac:dyDescent="0.35">
      <c r="H313694" s="10"/>
    </row>
    <row r="313695" spans="8:8" x14ac:dyDescent="0.35">
      <c r="H313695" s="10"/>
    </row>
    <row r="313696" spans="8:8" x14ac:dyDescent="0.35">
      <c r="H313696" s="10"/>
    </row>
    <row r="313697" spans="8:8" x14ac:dyDescent="0.35">
      <c r="H313697" s="10"/>
    </row>
    <row r="313698" spans="8:8" x14ac:dyDescent="0.35">
      <c r="H313698" s="10"/>
    </row>
    <row r="313699" spans="8:8" x14ac:dyDescent="0.35">
      <c r="H313699" s="10"/>
    </row>
    <row r="313700" spans="8:8" x14ac:dyDescent="0.35">
      <c r="H313700" s="10"/>
    </row>
    <row r="313701" spans="8:8" x14ac:dyDescent="0.35">
      <c r="H313701" s="10"/>
    </row>
    <row r="313702" spans="8:8" x14ac:dyDescent="0.35">
      <c r="H313702" s="10"/>
    </row>
    <row r="313703" spans="8:8" x14ac:dyDescent="0.35">
      <c r="H313703" s="10"/>
    </row>
    <row r="313704" spans="8:8" x14ac:dyDescent="0.35">
      <c r="H313704" s="10"/>
    </row>
    <row r="313705" spans="8:8" x14ac:dyDescent="0.35">
      <c r="H313705" s="10"/>
    </row>
    <row r="313706" spans="8:8" x14ac:dyDescent="0.35">
      <c r="H313706" s="10"/>
    </row>
    <row r="313707" spans="8:8" x14ac:dyDescent="0.35">
      <c r="H313707" s="10"/>
    </row>
    <row r="313708" spans="8:8" x14ac:dyDescent="0.35">
      <c r="H313708" s="10"/>
    </row>
    <row r="313709" spans="8:8" x14ac:dyDescent="0.35">
      <c r="H313709" s="10"/>
    </row>
    <row r="313710" spans="8:8" x14ac:dyDescent="0.35">
      <c r="H313710" s="10"/>
    </row>
    <row r="313711" spans="8:8" x14ac:dyDescent="0.35">
      <c r="H313711" s="10"/>
    </row>
    <row r="313712" spans="8:8" x14ac:dyDescent="0.35">
      <c r="H313712" s="10"/>
    </row>
    <row r="313713" spans="8:8" x14ac:dyDescent="0.35">
      <c r="H313713" s="10"/>
    </row>
    <row r="313714" spans="8:8" x14ac:dyDescent="0.35">
      <c r="H313714" s="10"/>
    </row>
    <row r="313715" spans="8:8" x14ac:dyDescent="0.35">
      <c r="H313715" s="10"/>
    </row>
    <row r="313716" spans="8:8" x14ac:dyDescent="0.35">
      <c r="H313716" s="10"/>
    </row>
    <row r="313717" spans="8:8" x14ac:dyDescent="0.35">
      <c r="H313717" s="10"/>
    </row>
    <row r="313718" spans="8:8" x14ac:dyDescent="0.35">
      <c r="H313718" s="10"/>
    </row>
    <row r="313719" spans="8:8" x14ac:dyDescent="0.35">
      <c r="H313719" s="10"/>
    </row>
    <row r="313720" spans="8:8" x14ac:dyDescent="0.35">
      <c r="H313720" s="10"/>
    </row>
    <row r="313721" spans="8:8" x14ac:dyDescent="0.35">
      <c r="H313721" s="10"/>
    </row>
    <row r="313722" spans="8:8" x14ac:dyDescent="0.35">
      <c r="H313722" s="10"/>
    </row>
    <row r="313723" spans="8:8" x14ac:dyDescent="0.35">
      <c r="H313723" s="10"/>
    </row>
    <row r="313724" spans="8:8" x14ac:dyDescent="0.35">
      <c r="H313724" s="10"/>
    </row>
    <row r="313725" spans="8:8" x14ac:dyDescent="0.35">
      <c r="H313725" s="10"/>
    </row>
    <row r="313726" spans="8:8" x14ac:dyDescent="0.35">
      <c r="H313726" s="10"/>
    </row>
    <row r="313727" spans="8:8" x14ac:dyDescent="0.35">
      <c r="H313727" s="10"/>
    </row>
    <row r="313728" spans="8:8" x14ac:dyDescent="0.35">
      <c r="H313728" s="10"/>
    </row>
    <row r="313729" spans="8:8" x14ac:dyDescent="0.35">
      <c r="H313729" s="10"/>
    </row>
    <row r="313730" spans="8:8" x14ac:dyDescent="0.35">
      <c r="H313730" s="10"/>
    </row>
    <row r="313731" spans="8:8" x14ac:dyDescent="0.35">
      <c r="H313731" s="10"/>
    </row>
    <row r="313732" spans="8:8" x14ac:dyDescent="0.35">
      <c r="H313732" s="10"/>
    </row>
    <row r="313733" spans="8:8" x14ac:dyDescent="0.35">
      <c r="H313733" s="10"/>
    </row>
    <row r="313734" spans="8:8" x14ac:dyDescent="0.35">
      <c r="H313734" s="10"/>
    </row>
    <row r="313735" spans="8:8" x14ac:dyDescent="0.35">
      <c r="H313735" s="10"/>
    </row>
    <row r="313736" spans="8:8" x14ac:dyDescent="0.35">
      <c r="H313736" s="10"/>
    </row>
    <row r="313737" spans="8:8" x14ac:dyDescent="0.35">
      <c r="H313737" s="10"/>
    </row>
    <row r="313738" spans="8:8" x14ac:dyDescent="0.35">
      <c r="H313738" s="10"/>
    </row>
    <row r="313739" spans="8:8" x14ac:dyDescent="0.35">
      <c r="H313739" s="10"/>
    </row>
    <row r="313740" spans="8:8" x14ac:dyDescent="0.35">
      <c r="H313740" s="10"/>
    </row>
    <row r="313741" spans="8:8" x14ac:dyDescent="0.35">
      <c r="H313741" s="10"/>
    </row>
    <row r="313742" spans="8:8" x14ac:dyDescent="0.35">
      <c r="H313742" s="10"/>
    </row>
    <row r="313743" spans="8:8" x14ac:dyDescent="0.35">
      <c r="H313743" s="10"/>
    </row>
    <row r="313744" spans="8:8" x14ac:dyDescent="0.35">
      <c r="H313744" s="10"/>
    </row>
    <row r="313745" spans="8:8" x14ac:dyDescent="0.35">
      <c r="H313745" s="10"/>
    </row>
    <row r="313746" spans="8:8" x14ac:dyDescent="0.35">
      <c r="H313746" s="10"/>
    </row>
    <row r="313747" spans="8:8" x14ac:dyDescent="0.35">
      <c r="H313747" s="10"/>
    </row>
    <row r="313748" spans="8:8" x14ac:dyDescent="0.35">
      <c r="H313748" s="10"/>
    </row>
    <row r="313749" spans="8:8" x14ac:dyDescent="0.35">
      <c r="H313749" s="10"/>
    </row>
    <row r="313750" spans="8:8" x14ac:dyDescent="0.35">
      <c r="H313750" s="10"/>
    </row>
    <row r="313751" spans="8:8" x14ac:dyDescent="0.35">
      <c r="H313751" s="10"/>
    </row>
    <row r="313752" spans="8:8" x14ac:dyDescent="0.35">
      <c r="H313752" s="10"/>
    </row>
    <row r="313753" spans="8:8" x14ac:dyDescent="0.35">
      <c r="H313753" s="10"/>
    </row>
    <row r="313754" spans="8:8" x14ac:dyDescent="0.35">
      <c r="H313754" s="10"/>
    </row>
    <row r="313755" spans="8:8" x14ac:dyDescent="0.35">
      <c r="H313755" s="10"/>
    </row>
    <row r="313756" spans="8:8" x14ac:dyDescent="0.35">
      <c r="H313756" s="10"/>
    </row>
    <row r="313757" spans="8:8" x14ac:dyDescent="0.35">
      <c r="H313757" s="10"/>
    </row>
    <row r="313758" spans="8:8" x14ac:dyDescent="0.35">
      <c r="H313758" s="10"/>
    </row>
    <row r="313759" spans="8:8" x14ac:dyDescent="0.35">
      <c r="H313759" s="10"/>
    </row>
    <row r="313760" spans="8:8" x14ac:dyDescent="0.35">
      <c r="H313760" s="10"/>
    </row>
    <row r="313761" spans="8:8" x14ac:dyDescent="0.35">
      <c r="H313761" s="10"/>
    </row>
    <row r="313762" spans="8:8" x14ac:dyDescent="0.35">
      <c r="H313762" s="10"/>
    </row>
    <row r="313763" spans="8:8" x14ac:dyDescent="0.35">
      <c r="H313763" s="10"/>
    </row>
    <row r="313764" spans="8:8" x14ac:dyDescent="0.35">
      <c r="H313764" s="10"/>
    </row>
    <row r="313765" spans="8:8" x14ac:dyDescent="0.35">
      <c r="H313765" s="10"/>
    </row>
    <row r="313766" spans="8:8" x14ac:dyDescent="0.35">
      <c r="H313766" s="10"/>
    </row>
    <row r="313767" spans="8:8" x14ac:dyDescent="0.35">
      <c r="H313767" s="10"/>
    </row>
    <row r="313768" spans="8:8" x14ac:dyDescent="0.35">
      <c r="H313768" s="10"/>
    </row>
    <row r="313769" spans="8:8" x14ac:dyDescent="0.35">
      <c r="H313769" s="10"/>
    </row>
    <row r="313770" spans="8:8" x14ac:dyDescent="0.35">
      <c r="H313770" s="10"/>
    </row>
    <row r="313771" spans="8:8" x14ac:dyDescent="0.35">
      <c r="H313771" s="10"/>
    </row>
    <row r="313772" spans="8:8" x14ac:dyDescent="0.35">
      <c r="H313772" s="10"/>
    </row>
    <row r="313773" spans="8:8" x14ac:dyDescent="0.35">
      <c r="H313773" s="10"/>
    </row>
    <row r="313774" spans="8:8" x14ac:dyDescent="0.35">
      <c r="H313774" s="10"/>
    </row>
    <row r="313775" spans="8:8" x14ac:dyDescent="0.35">
      <c r="H313775" s="10"/>
    </row>
    <row r="313776" spans="8:8" x14ac:dyDescent="0.35">
      <c r="H313776" s="10"/>
    </row>
    <row r="313777" spans="8:8" x14ac:dyDescent="0.35">
      <c r="H313777" s="10"/>
    </row>
    <row r="313778" spans="8:8" x14ac:dyDescent="0.35">
      <c r="H313778" s="10"/>
    </row>
    <row r="313779" spans="8:8" x14ac:dyDescent="0.35">
      <c r="H313779" s="10"/>
    </row>
    <row r="313780" spans="8:8" x14ac:dyDescent="0.35">
      <c r="H313780" s="10"/>
    </row>
    <row r="313781" spans="8:8" x14ac:dyDescent="0.35">
      <c r="H313781" s="10"/>
    </row>
    <row r="313782" spans="8:8" x14ac:dyDescent="0.35">
      <c r="H313782" s="10"/>
    </row>
    <row r="313783" spans="8:8" x14ac:dyDescent="0.35">
      <c r="H313783" s="10"/>
    </row>
    <row r="313784" spans="8:8" x14ac:dyDescent="0.35">
      <c r="H313784" s="10"/>
    </row>
    <row r="313785" spans="8:8" x14ac:dyDescent="0.35">
      <c r="H313785" s="10"/>
    </row>
    <row r="313786" spans="8:8" x14ac:dyDescent="0.35">
      <c r="H313786" s="10"/>
    </row>
    <row r="313787" spans="8:8" x14ac:dyDescent="0.35">
      <c r="H313787" s="10"/>
    </row>
    <row r="313788" spans="8:8" x14ac:dyDescent="0.35">
      <c r="H313788" s="10"/>
    </row>
    <row r="313789" spans="8:8" x14ac:dyDescent="0.35">
      <c r="H313789" s="10"/>
    </row>
    <row r="313790" spans="8:8" x14ac:dyDescent="0.35">
      <c r="H313790" s="10"/>
    </row>
    <row r="313791" spans="8:8" x14ac:dyDescent="0.35">
      <c r="H313791" s="10"/>
    </row>
    <row r="313792" spans="8:8" x14ac:dyDescent="0.35">
      <c r="H313792" s="10"/>
    </row>
    <row r="313793" spans="8:8" x14ac:dyDescent="0.35">
      <c r="H313793" s="10"/>
    </row>
    <row r="313794" spans="8:8" x14ac:dyDescent="0.35">
      <c r="H313794" s="10"/>
    </row>
    <row r="313795" spans="8:8" x14ac:dyDescent="0.35">
      <c r="H313795" s="10"/>
    </row>
    <row r="313796" spans="8:8" x14ac:dyDescent="0.35">
      <c r="H313796" s="10"/>
    </row>
    <row r="313797" spans="8:8" x14ac:dyDescent="0.35">
      <c r="H313797" s="10"/>
    </row>
    <row r="313798" spans="8:8" x14ac:dyDescent="0.35">
      <c r="H313798" s="10"/>
    </row>
    <row r="313799" spans="8:8" x14ac:dyDescent="0.35">
      <c r="H313799" s="10"/>
    </row>
    <row r="313800" spans="8:8" x14ac:dyDescent="0.35">
      <c r="H313800" s="10"/>
    </row>
    <row r="313801" spans="8:8" x14ac:dyDescent="0.35">
      <c r="H313801" s="10"/>
    </row>
    <row r="313802" spans="8:8" x14ac:dyDescent="0.35">
      <c r="H313802" s="10"/>
    </row>
    <row r="313803" spans="8:8" x14ac:dyDescent="0.35">
      <c r="H313803" s="10"/>
    </row>
    <row r="313804" spans="8:8" x14ac:dyDescent="0.35">
      <c r="H313804" s="10"/>
    </row>
    <row r="313805" spans="8:8" x14ac:dyDescent="0.35">
      <c r="H313805" s="10"/>
    </row>
    <row r="313806" spans="8:8" x14ac:dyDescent="0.35">
      <c r="H313806" s="10"/>
    </row>
    <row r="313807" spans="8:8" x14ac:dyDescent="0.35">
      <c r="H313807" s="10"/>
    </row>
    <row r="313808" spans="8:8" x14ac:dyDescent="0.35">
      <c r="H313808" s="10"/>
    </row>
    <row r="313809" spans="8:8" x14ac:dyDescent="0.35">
      <c r="H313809" s="10"/>
    </row>
    <row r="313810" spans="8:8" x14ac:dyDescent="0.35">
      <c r="H313810" s="10"/>
    </row>
    <row r="313811" spans="8:8" x14ac:dyDescent="0.35">
      <c r="H313811" s="10"/>
    </row>
    <row r="313812" spans="8:8" x14ac:dyDescent="0.35">
      <c r="H313812" s="10"/>
    </row>
    <row r="313813" spans="8:8" x14ac:dyDescent="0.35">
      <c r="H313813" s="10"/>
    </row>
    <row r="313814" spans="8:8" x14ac:dyDescent="0.35">
      <c r="H313814" s="10"/>
    </row>
    <row r="313815" spans="8:8" x14ac:dyDescent="0.35">
      <c r="H313815" s="10"/>
    </row>
    <row r="313816" spans="8:8" x14ac:dyDescent="0.35">
      <c r="H313816" s="10"/>
    </row>
    <row r="313817" spans="8:8" x14ac:dyDescent="0.35">
      <c r="H313817" s="10"/>
    </row>
    <row r="313818" spans="8:8" x14ac:dyDescent="0.35">
      <c r="H313818" s="10"/>
    </row>
    <row r="313819" spans="8:8" x14ac:dyDescent="0.35">
      <c r="H313819" s="10"/>
    </row>
    <row r="313820" spans="8:8" x14ac:dyDescent="0.35">
      <c r="H313820" s="10"/>
    </row>
    <row r="313821" spans="8:8" x14ac:dyDescent="0.35">
      <c r="H313821" s="10"/>
    </row>
    <row r="313822" spans="8:8" x14ac:dyDescent="0.35">
      <c r="H313822" s="10"/>
    </row>
    <row r="313823" spans="8:8" x14ac:dyDescent="0.35">
      <c r="H313823" s="10"/>
    </row>
    <row r="313824" spans="8:8" x14ac:dyDescent="0.35">
      <c r="H313824" s="10"/>
    </row>
    <row r="313825" spans="8:8" x14ac:dyDescent="0.35">
      <c r="H313825" s="10"/>
    </row>
    <row r="313826" spans="8:8" x14ac:dyDescent="0.35">
      <c r="H313826" s="10"/>
    </row>
    <row r="313827" spans="8:8" x14ac:dyDescent="0.35">
      <c r="H313827" s="10"/>
    </row>
    <row r="313828" spans="8:8" x14ac:dyDescent="0.35">
      <c r="H313828" s="10"/>
    </row>
    <row r="313829" spans="8:8" x14ac:dyDescent="0.35">
      <c r="H313829" s="10"/>
    </row>
    <row r="313830" spans="8:8" x14ac:dyDescent="0.35">
      <c r="H313830" s="10"/>
    </row>
    <row r="313831" spans="8:8" x14ac:dyDescent="0.35">
      <c r="H313831" s="10"/>
    </row>
    <row r="313832" spans="8:8" x14ac:dyDescent="0.35">
      <c r="H313832" s="10"/>
    </row>
    <row r="313833" spans="8:8" x14ac:dyDescent="0.35">
      <c r="H313833" s="10"/>
    </row>
    <row r="313834" spans="8:8" x14ac:dyDescent="0.35">
      <c r="H313834" s="10"/>
    </row>
    <row r="313835" spans="8:8" x14ac:dyDescent="0.35">
      <c r="H313835" s="10"/>
    </row>
    <row r="313836" spans="8:8" x14ac:dyDescent="0.35">
      <c r="H313836" s="10"/>
    </row>
    <row r="313837" spans="8:8" x14ac:dyDescent="0.35">
      <c r="H313837" s="10"/>
    </row>
    <row r="313838" spans="8:8" x14ac:dyDescent="0.35">
      <c r="H313838" s="10"/>
    </row>
    <row r="313839" spans="8:8" x14ac:dyDescent="0.35">
      <c r="H313839" s="10"/>
    </row>
    <row r="313840" spans="8:8" x14ac:dyDescent="0.35">
      <c r="H313840" s="10"/>
    </row>
    <row r="313841" spans="8:8" x14ac:dyDescent="0.35">
      <c r="H313841" s="10"/>
    </row>
    <row r="313842" spans="8:8" x14ac:dyDescent="0.35">
      <c r="H313842" s="10"/>
    </row>
    <row r="313843" spans="8:8" x14ac:dyDescent="0.35">
      <c r="H313843" s="10"/>
    </row>
    <row r="313844" spans="8:8" x14ac:dyDescent="0.35">
      <c r="H313844" s="10"/>
    </row>
    <row r="313845" spans="8:8" x14ac:dyDescent="0.35">
      <c r="H313845" s="10"/>
    </row>
    <row r="313846" spans="8:8" x14ac:dyDescent="0.35">
      <c r="H313846" s="10"/>
    </row>
    <row r="313847" spans="8:8" x14ac:dyDescent="0.35">
      <c r="H313847" s="10"/>
    </row>
    <row r="313848" spans="8:8" x14ac:dyDescent="0.35">
      <c r="H313848" s="10"/>
    </row>
    <row r="313849" spans="8:8" x14ac:dyDescent="0.35">
      <c r="H313849" s="10"/>
    </row>
    <row r="313850" spans="8:8" x14ac:dyDescent="0.35">
      <c r="H313850" s="10"/>
    </row>
    <row r="313851" spans="8:8" x14ac:dyDescent="0.35">
      <c r="H313851" s="10"/>
    </row>
    <row r="313852" spans="8:8" x14ac:dyDescent="0.35">
      <c r="H313852" s="10"/>
    </row>
    <row r="313853" spans="8:8" x14ac:dyDescent="0.35">
      <c r="H313853" s="10"/>
    </row>
    <row r="313854" spans="8:8" x14ac:dyDescent="0.35">
      <c r="H313854" s="10"/>
    </row>
    <row r="313855" spans="8:8" x14ac:dyDescent="0.35">
      <c r="H313855" s="10"/>
    </row>
    <row r="313856" spans="8:8" x14ac:dyDescent="0.35">
      <c r="H313856" s="10"/>
    </row>
    <row r="313857" spans="8:8" x14ac:dyDescent="0.35">
      <c r="H313857" s="10"/>
    </row>
    <row r="313858" spans="8:8" x14ac:dyDescent="0.35">
      <c r="H313858" s="10"/>
    </row>
    <row r="313859" spans="8:8" x14ac:dyDescent="0.35">
      <c r="H313859" s="10"/>
    </row>
    <row r="313860" spans="8:8" x14ac:dyDescent="0.35">
      <c r="H313860" s="10"/>
    </row>
    <row r="313861" spans="8:8" x14ac:dyDescent="0.35">
      <c r="H313861" s="10"/>
    </row>
    <row r="313862" spans="8:8" x14ac:dyDescent="0.35">
      <c r="H313862" s="10"/>
    </row>
    <row r="313863" spans="8:8" x14ac:dyDescent="0.35">
      <c r="H313863" s="10"/>
    </row>
    <row r="313864" spans="8:8" x14ac:dyDescent="0.35">
      <c r="H313864" s="10"/>
    </row>
    <row r="313865" spans="8:8" x14ac:dyDescent="0.35">
      <c r="H313865" s="10"/>
    </row>
    <row r="313866" spans="8:8" x14ac:dyDescent="0.35">
      <c r="H313866" s="10"/>
    </row>
    <row r="313867" spans="8:8" x14ac:dyDescent="0.35">
      <c r="H313867" s="10"/>
    </row>
    <row r="313868" spans="8:8" x14ac:dyDescent="0.35">
      <c r="H313868" s="10"/>
    </row>
    <row r="313869" spans="8:8" x14ac:dyDescent="0.35">
      <c r="H313869" s="10"/>
    </row>
    <row r="313870" spans="8:8" x14ac:dyDescent="0.35">
      <c r="H313870" s="10"/>
    </row>
    <row r="313871" spans="8:8" x14ac:dyDescent="0.35">
      <c r="H313871" s="10"/>
    </row>
    <row r="313872" spans="8:8" x14ac:dyDescent="0.35">
      <c r="H313872" s="10"/>
    </row>
    <row r="313873" spans="8:8" x14ac:dyDescent="0.35">
      <c r="H313873" s="10"/>
    </row>
    <row r="313874" spans="8:8" x14ac:dyDescent="0.35">
      <c r="H313874" s="10"/>
    </row>
    <row r="313875" spans="8:8" x14ac:dyDescent="0.35">
      <c r="H313875" s="10"/>
    </row>
    <row r="313876" spans="8:8" x14ac:dyDescent="0.35">
      <c r="H313876" s="10"/>
    </row>
    <row r="313877" spans="8:8" x14ac:dyDescent="0.35">
      <c r="H313877" s="10"/>
    </row>
    <row r="313878" spans="8:8" x14ac:dyDescent="0.35">
      <c r="H313878" s="10"/>
    </row>
    <row r="313879" spans="8:8" x14ac:dyDescent="0.35">
      <c r="H313879" s="10"/>
    </row>
    <row r="313880" spans="8:8" x14ac:dyDescent="0.35">
      <c r="H313880" s="10"/>
    </row>
    <row r="313881" spans="8:8" x14ac:dyDescent="0.35">
      <c r="H313881" s="10"/>
    </row>
    <row r="313882" spans="8:8" x14ac:dyDescent="0.35">
      <c r="H313882" s="10"/>
    </row>
    <row r="313883" spans="8:8" x14ac:dyDescent="0.35">
      <c r="H313883" s="10"/>
    </row>
    <row r="313884" spans="8:8" x14ac:dyDescent="0.35">
      <c r="H313884" s="10"/>
    </row>
    <row r="313885" spans="8:8" x14ac:dyDescent="0.35">
      <c r="H313885" s="10"/>
    </row>
    <row r="313886" spans="8:8" x14ac:dyDescent="0.35">
      <c r="H313886" s="10"/>
    </row>
    <row r="313887" spans="8:8" x14ac:dyDescent="0.35">
      <c r="H313887" s="10"/>
    </row>
    <row r="313888" spans="8:8" x14ac:dyDescent="0.35">
      <c r="H313888" s="10"/>
    </row>
    <row r="313889" spans="8:8" x14ac:dyDescent="0.35">
      <c r="H313889" s="10"/>
    </row>
    <row r="313890" spans="8:8" x14ac:dyDescent="0.35">
      <c r="H313890" s="10"/>
    </row>
    <row r="313891" spans="8:8" x14ac:dyDescent="0.35">
      <c r="H313891" s="10"/>
    </row>
    <row r="313892" spans="8:8" x14ac:dyDescent="0.35">
      <c r="H313892" s="10"/>
    </row>
    <row r="313893" spans="8:8" x14ac:dyDescent="0.35">
      <c r="H313893" s="10"/>
    </row>
    <row r="313894" spans="8:8" x14ac:dyDescent="0.35">
      <c r="H313894" s="10"/>
    </row>
    <row r="313895" spans="8:8" x14ac:dyDescent="0.35">
      <c r="H313895" s="10"/>
    </row>
    <row r="313896" spans="8:8" x14ac:dyDescent="0.35">
      <c r="H313896" s="10"/>
    </row>
    <row r="313897" spans="8:8" x14ac:dyDescent="0.35">
      <c r="H313897" s="10"/>
    </row>
    <row r="313898" spans="8:8" x14ac:dyDescent="0.35">
      <c r="H313898" s="10"/>
    </row>
    <row r="313899" spans="8:8" x14ac:dyDescent="0.35">
      <c r="H313899" s="10"/>
    </row>
    <row r="313900" spans="8:8" x14ac:dyDescent="0.35">
      <c r="H313900" s="10"/>
    </row>
    <row r="313901" spans="8:8" x14ac:dyDescent="0.35">
      <c r="H313901" s="10"/>
    </row>
    <row r="313902" spans="8:8" x14ac:dyDescent="0.35">
      <c r="H313902" s="10"/>
    </row>
    <row r="313903" spans="8:8" x14ac:dyDescent="0.35">
      <c r="H313903" s="10"/>
    </row>
    <row r="313904" spans="8:8" x14ac:dyDescent="0.35">
      <c r="H313904" s="10"/>
    </row>
    <row r="313905" spans="8:8" x14ac:dyDescent="0.35">
      <c r="H313905" s="10"/>
    </row>
    <row r="313906" spans="8:8" x14ac:dyDescent="0.35">
      <c r="H313906" s="10"/>
    </row>
    <row r="313907" spans="8:8" x14ac:dyDescent="0.35">
      <c r="H313907" s="10"/>
    </row>
    <row r="313908" spans="8:8" x14ac:dyDescent="0.35">
      <c r="H313908" s="10"/>
    </row>
    <row r="313909" spans="8:8" x14ac:dyDescent="0.35">
      <c r="H313909" s="10"/>
    </row>
    <row r="313910" spans="8:8" x14ac:dyDescent="0.35">
      <c r="H313910" s="10"/>
    </row>
    <row r="313911" spans="8:8" x14ac:dyDescent="0.35">
      <c r="H313911" s="10"/>
    </row>
    <row r="313912" spans="8:8" x14ac:dyDescent="0.35">
      <c r="H313912" s="10"/>
    </row>
    <row r="313913" spans="8:8" x14ac:dyDescent="0.35">
      <c r="H313913" s="10"/>
    </row>
    <row r="313914" spans="8:8" x14ac:dyDescent="0.35">
      <c r="H313914" s="10"/>
    </row>
    <row r="313915" spans="8:8" x14ac:dyDescent="0.35">
      <c r="H313915" s="10"/>
    </row>
    <row r="313916" spans="8:8" x14ac:dyDescent="0.35">
      <c r="H313916" s="10"/>
    </row>
    <row r="313917" spans="8:8" x14ac:dyDescent="0.35">
      <c r="H313917" s="10"/>
    </row>
    <row r="313918" spans="8:8" x14ac:dyDescent="0.35">
      <c r="H313918" s="10"/>
    </row>
    <row r="313919" spans="8:8" x14ac:dyDescent="0.35">
      <c r="H313919" s="10"/>
    </row>
    <row r="313920" spans="8:8" x14ac:dyDescent="0.35">
      <c r="H313920" s="10"/>
    </row>
    <row r="313921" spans="8:8" x14ac:dyDescent="0.35">
      <c r="H313921" s="10"/>
    </row>
    <row r="313922" spans="8:8" x14ac:dyDescent="0.35">
      <c r="H313922" s="10"/>
    </row>
    <row r="313923" spans="8:8" x14ac:dyDescent="0.35">
      <c r="H313923" s="10"/>
    </row>
    <row r="313924" spans="8:8" x14ac:dyDescent="0.35">
      <c r="H313924" s="10"/>
    </row>
    <row r="313925" spans="8:8" x14ac:dyDescent="0.35">
      <c r="H313925" s="10"/>
    </row>
    <row r="313926" spans="8:8" x14ac:dyDescent="0.35">
      <c r="H313926" s="10"/>
    </row>
    <row r="313927" spans="8:8" x14ac:dyDescent="0.35">
      <c r="H313927" s="10"/>
    </row>
    <row r="313928" spans="8:8" x14ac:dyDescent="0.35">
      <c r="H313928" s="10"/>
    </row>
    <row r="313929" spans="8:8" x14ac:dyDescent="0.35">
      <c r="H313929" s="10"/>
    </row>
    <row r="313930" spans="8:8" x14ac:dyDescent="0.35">
      <c r="H313930" s="10"/>
    </row>
    <row r="313931" spans="8:8" x14ac:dyDescent="0.35">
      <c r="H313931" s="10"/>
    </row>
    <row r="313932" spans="8:8" x14ac:dyDescent="0.35">
      <c r="H313932" s="10"/>
    </row>
    <row r="313933" spans="8:8" x14ac:dyDescent="0.35">
      <c r="H313933" s="10"/>
    </row>
    <row r="313934" spans="8:8" x14ac:dyDescent="0.35">
      <c r="H313934" s="10"/>
    </row>
    <row r="313935" spans="8:8" x14ac:dyDescent="0.35">
      <c r="H313935" s="10"/>
    </row>
    <row r="313936" spans="8:8" x14ac:dyDescent="0.35">
      <c r="H313936" s="10"/>
    </row>
    <row r="313937" spans="8:8" x14ac:dyDescent="0.35">
      <c r="H313937" s="10"/>
    </row>
    <row r="313938" spans="8:8" x14ac:dyDescent="0.35">
      <c r="H313938" s="10"/>
    </row>
    <row r="313939" spans="8:8" x14ac:dyDescent="0.35">
      <c r="H313939" s="10"/>
    </row>
    <row r="313940" spans="8:8" x14ac:dyDescent="0.35">
      <c r="H313940" s="10"/>
    </row>
    <row r="313941" spans="8:8" x14ac:dyDescent="0.35">
      <c r="H313941" s="10"/>
    </row>
    <row r="313942" spans="8:8" x14ac:dyDescent="0.35">
      <c r="H313942" s="10"/>
    </row>
    <row r="313943" spans="8:8" x14ac:dyDescent="0.35">
      <c r="H313943" s="10"/>
    </row>
    <row r="313944" spans="8:8" x14ac:dyDescent="0.35">
      <c r="H313944" s="10"/>
    </row>
    <row r="313945" spans="8:8" x14ac:dyDescent="0.35">
      <c r="H313945" s="10"/>
    </row>
    <row r="313946" spans="8:8" x14ac:dyDescent="0.35">
      <c r="H313946" s="10"/>
    </row>
    <row r="313947" spans="8:8" x14ac:dyDescent="0.35">
      <c r="H313947" s="10"/>
    </row>
    <row r="313948" spans="8:8" x14ac:dyDescent="0.35">
      <c r="H313948" s="10"/>
    </row>
    <row r="313949" spans="8:8" x14ac:dyDescent="0.35">
      <c r="H313949" s="10"/>
    </row>
    <row r="313950" spans="8:8" x14ac:dyDescent="0.35">
      <c r="H313950" s="10"/>
    </row>
    <row r="313951" spans="8:8" x14ac:dyDescent="0.35">
      <c r="H313951" s="10"/>
    </row>
    <row r="313952" spans="8:8" x14ac:dyDescent="0.35">
      <c r="H313952" s="10"/>
    </row>
    <row r="313953" spans="8:8" x14ac:dyDescent="0.35">
      <c r="H313953" s="10"/>
    </row>
    <row r="313954" spans="8:8" x14ac:dyDescent="0.35">
      <c r="H313954" s="10"/>
    </row>
    <row r="313955" spans="8:8" x14ac:dyDescent="0.35">
      <c r="H313955" s="10"/>
    </row>
    <row r="313956" spans="8:8" x14ac:dyDescent="0.35">
      <c r="H313956" s="10"/>
    </row>
    <row r="313957" spans="8:8" x14ac:dyDescent="0.35">
      <c r="H313957" s="10"/>
    </row>
    <row r="313958" spans="8:8" x14ac:dyDescent="0.35">
      <c r="H313958" s="10"/>
    </row>
    <row r="313959" spans="8:8" x14ac:dyDescent="0.35">
      <c r="H313959" s="10"/>
    </row>
    <row r="313960" spans="8:8" x14ac:dyDescent="0.35">
      <c r="H313960" s="10"/>
    </row>
    <row r="313961" spans="8:8" x14ac:dyDescent="0.35">
      <c r="H313961" s="10"/>
    </row>
    <row r="313962" spans="8:8" x14ac:dyDescent="0.35">
      <c r="H313962" s="10"/>
    </row>
    <row r="313963" spans="8:8" x14ac:dyDescent="0.35">
      <c r="H313963" s="10"/>
    </row>
    <row r="313964" spans="8:8" x14ac:dyDescent="0.35">
      <c r="H313964" s="10"/>
    </row>
    <row r="313965" spans="8:8" x14ac:dyDescent="0.35">
      <c r="H313965" s="10"/>
    </row>
    <row r="313966" spans="8:8" x14ac:dyDescent="0.35">
      <c r="H313966" s="10"/>
    </row>
    <row r="313967" spans="8:8" x14ac:dyDescent="0.35">
      <c r="H313967" s="10"/>
    </row>
    <row r="313968" spans="8:8" x14ac:dyDescent="0.35">
      <c r="H313968" s="10"/>
    </row>
    <row r="313969" spans="8:8" x14ac:dyDescent="0.35">
      <c r="H313969" s="10"/>
    </row>
    <row r="313970" spans="8:8" x14ac:dyDescent="0.35">
      <c r="H313970" s="10"/>
    </row>
    <row r="313971" spans="8:8" x14ac:dyDescent="0.35">
      <c r="H313971" s="10"/>
    </row>
    <row r="313972" spans="8:8" x14ac:dyDescent="0.35">
      <c r="H313972" s="10"/>
    </row>
    <row r="313973" spans="8:8" x14ac:dyDescent="0.35">
      <c r="H313973" s="10"/>
    </row>
    <row r="313974" spans="8:8" x14ac:dyDescent="0.35">
      <c r="H313974" s="10"/>
    </row>
    <row r="313975" spans="8:8" x14ac:dyDescent="0.35">
      <c r="H313975" s="10"/>
    </row>
    <row r="313976" spans="8:8" x14ac:dyDescent="0.35">
      <c r="H313976" s="10"/>
    </row>
    <row r="313977" spans="8:8" x14ac:dyDescent="0.35">
      <c r="H313977" s="10"/>
    </row>
    <row r="313978" spans="8:8" x14ac:dyDescent="0.35">
      <c r="H313978" s="10"/>
    </row>
    <row r="313979" spans="8:8" x14ac:dyDescent="0.35">
      <c r="H313979" s="10"/>
    </row>
    <row r="313980" spans="8:8" x14ac:dyDescent="0.35">
      <c r="H313980" s="10"/>
    </row>
    <row r="313981" spans="8:8" x14ac:dyDescent="0.35">
      <c r="H313981" s="10"/>
    </row>
    <row r="313982" spans="8:8" x14ac:dyDescent="0.35">
      <c r="H313982" s="10"/>
    </row>
    <row r="313983" spans="8:8" x14ac:dyDescent="0.35">
      <c r="H313983" s="10"/>
    </row>
    <row r="313984" spans="8:8" x14ac:dyDescent="0.35">
      <c r="H313984" s="10"/>
    </row>
    <row r="313985" spans="8:8" x14ac:dyDescent="0.35">
      <c r="H313985" s="10"/>
    </row>
    <row r="313986" spans="8:8" x14ac:dyDescent="0.35">
      <c r="H313986" s="10"/>
    </row>
    <row r="313987" spans="8:8" x14ac:dyDescent="0.35">
      <c r="H313987" s="10"/>
    </row>
    <row r="313988" spans="8:8" x14ac:dyDescent="0.35">
      <c r="H313988" s="10"/>
    </row>
    <row r="313989" spans="8:8" x14ac:dyDescent="0.35">
      <c r="H313989" s="10"/>
    </row>
    <row r="313990" spans="8:8" x14ac:dyDescent="0.35">
      <c r="H313990" s="10"/>
    </row>
    <row r="313991" spans="8:8" x14ac:dyDescent="0.35">
      <c r="H313991" s="10"/>
    </row>
    <row r="313992" spans="8:8" x14ac:dyDescent="0.35">
      <c r="H313992" s="10"/>
    </row>
    <row r="313993" spans="8:8" x14ac:dyDescent="0.35">
      <c r="H313993" s="10"/>
    </row>
    <row r="313994" spans="8:8" x14ac:dyDescent="0.35">
      <c r="H313994" s="10"/>
    </row>
    <row r="313995" spans="8:8" x14ac:dyDescent="0.35">
      <c r="H313995" s="10"/>
    </row>
    <row r="313996" spans="8:8" x14ac:dyDescent="0.35">
      <c r="H313996" s="10"/>
    </row>
    <row r="313997" spans="8:8" x14ac:dyDescent="0.35">
      <c r="H313997" s="10"/>
    </row>
    <row r="313998" spans="8:8" x14ac:dyDescent="0.35">
      <c r="H313998" s="10"/>
    </row>
    <row r="313999" spans="8:8" x14ac:dyDescent="0.35">
      <c r="H313999" s="10"/>
    </row>
    <row r="314000" spans="8:8" x14ac:dyDescent="0.35">
      <c r="H314000" s="10"/>
    </row>
    <row r="314001" spans="8:8" x14ac:dyDescent="0.35">
      <c r="H314001" s="10"/>
    </row>
    <row r="314002" spans="8:8" x14ac:dyDescent="0.35">
      <c r="H314002" s="10"/>
    </row>
    <row r="314003" spans="8:8" x14ac:dyDescent="0.35">
      <c r="H314003" s="10"/>
    </row>
    <row r="314004" spans="8:8" x14ac:dyDescent="0.35">
      <c r="H314004" s="10"/>
    </row>
    <row r="314005" spans="8:8" x14ac:dyDescent="0.35">
      <c r="H314005" s="10"/>
    </row>
    <row r="314006" spans="8:8" x14ac:dyDescent="0.35">
      <c r="H314006" s="10"/>
    </row>
    <row r="314007" spans="8:8" x14ac:dyDescent="0.35">
      <c r="H314007" s="10"/>
    </row>
    <row r="314008" spans="8:8" x14ac:dyDescent="0.35">
      <c r="H314008" s="10"/>
    </row>
    <row r="314009" spans="8:8" x14ac:dyDescent="0.35">
      <c r="H314009" s="10"/>
    </row>
    <row r="314010" spans="8:8" x14ac:dyDescent="0.35">
      <c r="H314010" s="10"/>
    </row>
    <row r="314011" spans="8:8" x14ac:dyDescent="0.35">
      <c r="H314011" s="10"/>
    </row>
    <row r="314012" spans="8:8" x14ac:dyDescent="0.35">
      <c r="H314012" s="10"/>
    </row>
    <row r="314013" spans="8:8" x14ac:dyDescent="0.35">
      <c r="H314013" s="10"/>
    </row>
    <row r="314014" spans="8:8" x14ac:dyDescent="0.35">
      <c r="H314014" s="10"/>
    </row>
    <row r="314015" spans="8:8" x14ac:dyDescent="0.35">
      <c r="H314015" s="10"/>
    </row>
    <row r="314016" spans="8:8" x14ac:dyDescent="0.35">
      <c r="H314016" s="10"/>
    </row>
    <row r="314017" spans="8:8" x14ac:dyDescent="0.35">
      <c r="H314017" s="10"/>
    </row>
    <row r="314018" spans="8:8" x14ac:dyDescent="0.35">
      <c r="H314018" s="10"/>
    </row>
    <row r="314019" spans="8:8" x14ac:dyDescent="0.35">
      <c r="H314019" s="10"/>
    </row>
    <row r="314020" spans="8:8" x14ac:dyDescent="0.35">
      <c r="H314020" s="10"/>
    </row>
    <row r="314021" spans="8:8" x14ac:dyDescent="0.35">
      <c r="H314021" s="10"/>
    </row>
    <row r="314022" spans="8:8" x14ac:dyDescent="0.35">
      <c r="H314022" s="10"/>
    </row>
    <row r="314023" spans="8:8" x14ac:dyDescent="0.35">
      <c r="H314023" s="10"/>
    </row>
    <row r="314024" spans="8:8" x14ac:dyDescent="0.35">
      <c r="H314024" s="10"/>
    </row>
    <row r="314025" spans="8:8" x14ac:dyDescent="0.35">
      <c r="H314025" s="10"/>
    </row>
    <row r="314026" spans="8:8" x14ac:dyDescent="0.35">
      <c r="H314026" s="10"/>
    </row>
    <row r="314027" spans="8:8" x14ac:dyDescent="0.35">
      <c r="H314027" s="10"/>
    </row>
    <row r="314028" spans="8:8" x14ac:dyDescent="0.35">
      <c r="H314028" s="10"/>
    </row>
    <row r="314029" spans="8:8" x14ac:dyDescent="0.35">
      <c r="H314029" s="10"/>
    </row>
    <row r="314030" spans="8:8" x14ac:dyDescent="0.35">
      <c r="H314030" s="10"/>
    </row>
    <row r="314031" spans="8:8" x14ac:dyDescent="0.35">
      <c r="H314031" s="10"/>
    </row>
    <row r="314032" spans="8:8" x14ac:dyDescent="0.35">
      <c r="H314032" s="10"/>
    </row>
    <row r="314033" spans="8:8" x14ac:dyDescent="0.35">
      <c r="H314033" s="10"/>
    </row>
    <row r="314034" spans="8:8" x14ac:dyDescent="0.35">
      <c r="H314034" s="10"/>
    </row>
    <row r="314035" spans="8:8" x14ac:dyDescent="0.35">
      <c r="H314035" s="10"/>
    </row>
    <row r="314036" spans="8:8" x14ac:dyDescent="0.35">
      <c r="H314036" s="10"/>
    </row>
    <row r="314037" spans="8:8" x14ac:dyDescent="0.35">
      <c r="H314037" s="10"/>
    </row>
    <row r="314038" spans="8:8" x14ac:dyDescent="0.35">
      <c r="H314038" s="10"/>
    </row>
    <row r="314039" spans="8:8" x14ac:dyDescent="0.35">
      <c r="H314039" s="10"/>
    </row>
    <row r="314040" spans="8:8" x14ac:dyDescent="0.35">
      <c r="H314040" s="10"/>
    </row>
    <row r="314041" spans="8:8" x14ac:dyDescent="0.35">
      <c r="H314041" s="10"/>
    </row>
    <row r="314042" spans="8:8" x14ac:dyDescent="0.35">
      <c r="H314042" s="10"/>
    </row>
    <row r="314043" spans="8:8" x14ac:dyDescent="0.35">
      <c r="H314043" s="10"/>
    </row>
    <row r="314044" spans="8:8" x14ac:dyDescent="0.35">
      <c r="H314044" s="10"/>
    </row>
    <row r="314045" spans="8:8" x14ac:dyDescent="0.35">
      <c r="H314045" s="10"/>
    </row>
    <row r="314046" spans="8:8" x14ac:dyDescent="0.35">
      <c r="H314046" s="10"/>
    </row>
    <row r="314047" spans="8:8" x14ac:dyDescent="0.35">
      <c r="H314047" s="10"/>
    </row>
    <row r="314048" spans="8:8" x14ac:dyDescent="0.35">
      <c r="H314048" s="10"/>
    </row>
    <row r="314049" spans="8:8" x14ac:dyDescent="0.35">
      <c r="H314049" s="10"/>
    </row>
    <row r="314050" spans="8:8" x14ac:dyDescent="0.35">
      <c r="H314050" s="10"/>
    </row>
    <row r="314051" spans="8:8" x14ac:dyDescent="0.35">
      <c r="H314051" s="10"/>
    </row>
    <row r="314052" spans="8:8" x14ac:dyDescent="0.35">
      <c r="H314052" s="10"/>
    </row>
    <row r="314053" spans="8:8" x14ac:dyDescent="0.35">
      <c r="H314053" s="10"/>
    </row>
    <row r="314054" spans="8:8" x14ac:dyDescent="0.35">
      <c r="H314054" s="10"/>
    </row>
    <row r="314055" spans="8:8" x14ac:dyDescent="0.35">
      <c r="H314055" s="10"/>
    </row>
    <row r="314056" spans="8:8" x14ac:dyDescent="0.35">
      <c r="H314056" s="10"/>
    </row>
    <row r="314057" spans="8:8" x14ac:dyDescent="0.35">
      <c r="H314057" s="10"/>
    </row>
    <row r="314058" spans="8:8" x14ac:dyDescent="0.35">
      <c r="H314058" s="10"/>
    </row>
    <row r="314059" spans="8:8" x14ac:dyDescent="0.35">
      <c r="H314059" s="10"/>
    </row>
    <row r="314060" spans="8:8" x14ac:dyDescent="0.35">
      <c r="H314060" s="10"/>
    </row>
    <row r="314061" spans="8:8" x14ac:dyDescent="0.35">
      <c r="H314061" s="10"/>
    </row>
    <row r="314062" spans="8:8" x14ac:dyDescent="0.35">
      <c r="H314062" s="10"/>
    </row>
    <row r="314063" spans="8:8" x14ac:dyDescent="0.35">
      <c r="H314063" s="10"/>
    </row>
    <row r="314064" spans="8:8" x14ac:dyDescent="0.35">
      <c r="H314064" s="10"/>
    </row>
    <row r="314065" spans="8:8" x14ac:dyDescent="0.35">
      <c r="H314065" s="10"/>
    </row>
    <row r="314066" spans="8:8" x14ac:dyDescent="0.35">
      <c r="H314066" s="10"/>
    </row>
    <row r="314067" spans="8:8" x14ac:dyDescent="0.35">
      <c r="H314067" s="10"/>
    </row>
    <row r="314068" spans="8:8" x14ac:dyDescent="0.35">
      <c r="H314068" s="10"/>
    </row>
    <row r="314069" spans="8:8" x14ac:dyDescent="0.35">
      <c r="H314069" s="10"/>
    </row>
    <row r="314070" spans="8:8" x14ac:dyDescent="0.35">
      <c r="H314070" s="10"/>
    </row>
    <row r="314071" spans="8:8" x14ac:dyDescent="0.35">
      <c r="H314071" s="10"/>
    </row>
    <row r="314072" spans="8:8" x14ac:dyDescent="0.35">
      <c r="H314072" s="10"/>
    </row>
    <row r="314073" spans="8:8" x14ac:dyDescent="0.35">
      <c r="H314073" s="10"/>
    </row>
    <row r="314074" spans="8:8" x14ac:dyDescent="0.35">
      <c r="H314074" s="10"/>
    </row>
    <row r="314075" spans="8:8" x14ac:dyDescent="0.35">
      <c r="H314075" s="10"/>
    </row>
    <row r="314076" spans="8:8" x14ac:dyDescent="0.35">
      <c r="H314076" s="10"/>
    </row>
    <row r="314077" spans="8:8" x14ac:dyDescent="0.35">
      <c r="H314077" s="10"/>
    </row>
    <row r="314078" spans="8:8" x14ac:dyDescent="0.35">
      <c r="H314078" s="10"/>
    </row>
    <row r="314079" spans="8:8" x14ac:dyDescent="0.35">
      <c r="H314079" s="10"/>
    </row>
    <row r="314080" spans="8:8" x14ac:dyDescent="0.35">
      <c r="H314080" s="10"/>
    </row>
    <row r="314081" spans="8:8" x14ac:dyDescent="0.35">
      <c r="H314081" s="10"/>
    </row>
    <row r="314082" spans="8:8" x14ac:dyDescent="0.35">
      <c r="H314082" s="10"/>
    </row>
    <row r="314083" spans="8:8" x14ac:dyDescent="0.35">
      <c r="H314083" s="10"/>
    </row>
    <row r="314084" spans="8:8" x14ac:dyDescent="0.35">
      <c r="H314084" s="10"/>
    </row>
    <row r="314085" spans="8:8" x14ac:dyDescent="0.35">
      <c r="H314085" s="10"/>
    </row>
    <row r="314086" spans="8:8" x14ac:dyDescent="0.35">
      <c r="H314086" s="10"/>
    </row>
    <row r="314087" spans="8:8" x14ac:dyDescent="0.35">
      <c r="H314087" s="10"/>
    </row>
    <row r="314088" spans="8:8" x14ac:dyDescent="0.35">
      <c r="H314088" s="10"/>
    </row>
    <row r="314089" spans="8:8" x14ac:dyDescent="0.35">
      <c r="H314089" s="10"/>
    </row>
    <row r="314090" spans="8:8" x14ac:dyDescent="0.35">
      <c r="H314090" s="10"/>
    </row>
    <row r="314091" spans="8:8" x14ac:dyDescent="0.35">
      <c r="H314091" s="10"/>
    </row>
    <row r="314092" spans="8:8" x14ac:dyDescent="0.35">
      <c r="H314092" s="10"/>
    </row>
    <row r="314093" spans="8:8" x14ac:dyDescent="0.35">
      <c r="H314093" s="10"/>
    </row>
    <row r="314094" spans="8:8" x14ac:dyDescent="0.35">
      <c r="H314094" s="10"/>
    </row>
    <row r="314095" spans="8:8" x14ac:dyDescent="0.35">
      <c r="H314095" s="10"/>
    </row>
    <row r="314096" spans="8:8" x14ac:dyDescent="0.35">
      <c r="H314096" s="10"/>
    </row>
    <row r="314097" spans="8:8" x14ac:dyDescent="0.35">
      <c r="H314097" s="10"/>
    </row>
    <row r="314098" spans="8:8" x14ac:dyDescent="0.35">
      <c r="H314098" s="10"/>
    </row>
    <row r="314099" spans="8:8" x14ac:dyDescent="0.35">
      <c r="H314099" s="10"/>
    </row>
    <row r="314100" spans="8:8" x14ac:dyDescent="0.35">
      <c r="H314100" s="10"/>
    </row>
    <row r="314101" spans="8:8" x14ac:dyDescent="0.35">
      <c r="H314101" s="10"/>
    </row>
    <row r="314102" spans="8:8" x14ac:dyDescent="0.35">
      <c r="H314102" s="10"/>
    </row>
    <row r="314103" spans="8:8" x14ac:dyDescent="0.35">
      <c r="H314103" s="10"/>
    </row>
    <row r="314104" spans="8:8" x14ac:dyDescent="0.35">
      <c r="H314104" s="10"/>
    </row>
    <row r="314105" spans="8:8" x14ac:dyDescent="0.35">
      <c r="H314105" s="10"/>
    </row>
    <row r="314106" spans="8:8" x14ac:dyDescent="0.35">
      <c r="H314106" s="10"/>
    </row>
    <row r="314107" spans="8:8" x14ac:dyDescent="0.35">
      <c r="H314107" s="10"/>
    </row>
    <row r="314108" spans="8:8" x14ac:dyDescent="0.35">
      <c r="H314108" s="10"/>
    </row>
    <row r="314109" spans="8:8" x14ac:dyDescent="0.35">
      <c r="H314109" s="10"/>
    </row>
    <row r="314110" spans="8:8" x14ac:dyDescent="0.35">
      <c r="H314110" s="10"/>
    </row>
    <row r="314111" spans="8:8" x14ac:dyDescent="0.35">
      <c r="H314111" s="10"/>
    </row>
    <row r="314112" spans="8:8" x14ac:dyDescent="0.35">
      <c r="H314112" s="10"/>
    </row>
    <row r="314113" spans="8:8" x14ac:dyDescent="0.35">
      <c r="H314113" s="10"/>
    </row>
    <row r="314114" spans="8:8" x14ac:dyDescent="0.35">
      <c r="H314114" s="10"/>
    </row>
    <row r="314115" spans="8:8" x14ac:dyDescent="0.35">
      <c r="H314115" s="10"/>
    </row>
    <row r="314116" spans="8:8" x14ac:dyDescent="0.35">
      <c r="H314116" s="10"/>
    </row>
    <row r="314117" spans="8:8" x14ac:dyDescent="0.35">
      <c r="H314117" s="10"/>
    </row>
    <row r="314118" spans="8:8" x14ac:dyDescent="0.35">
      <c r="H314118" s="10"/>
    </row>
    <row r="314119" spans="8:8" x14ac:dyDescent="0.35">
      <c r="H314119" s="10"/>
    </row>
    <row r="314120" spans="8:8" x14ac:dyDescent="0.35">
      <c r="H314120" s="10"/>
    </row>
    <row r="314121" spans="8:8" x14ac:dyDescent="0.35">
      <c r="H314121" s="10"/>
    </row>
    <row r="314122" spans="8:8" x14ac:dyDescent="0.35">
      <c r="H314122" s="10"/>
    </row>
    <row r="314123" spans="8:8" x14ac:dyDescent="0.35">
      <c r="H314123" s="10"/>
    </row>
    <row r="314124" spans="8:8" x14ac:dyDescent="0.35">
      <c r="H314124" s="10"/>
    </row>
    <row r="314125" spans="8:8" x14ac:dyDescent="0.35">
      <c r="H314125" s="10"/>
    </row>
    <row r="314126" spans="8:8" x14ac:dyDescent="0.35">
      <c r="H314126" s="10"/>
    </row>
    <row r="314127" spans="8:8" x14ac:dyDescent="0.35">
      <c r="H314127" s="10"/>
    </row>
    <row r="314128" spans="8:8" x14ac:dyDescent="0.35">
      <c r="H314128" s="10"/>
    </row>
    <row r="314129" spans="8:8" x14ac:dyDescent="0.35">
      <c r="H314129" s="10"/>
    </row>
    <row r="314130" spans="8:8" x14ac:dyDescent="0.35">
      <c r="H314130" s="10"/>
    </row>
    <row r="314131" spans="8:8" x14ac:dyDescent="0.35">
      <c r="H314131" s="10"/>
    </row>
    <row r="314132" spans="8:8" x14ac:dyDescent="0.35">
      <c r="H314132" s="10"/>
    </row>
    <row r="314133" spans="8:8" x14ac:dyDescent="0.35">
      <c r="H314133" s="10"/>
    </row>
    <row r="314134" spans="8:8" x14ac:dyDescent="0.35">
      <c r="H314134" s="10"/>
    </row>
    <row r="314135" spans="8:8" x14ac:dyDescent="0.35">
      <c r="H314135" s="10"/>
    </row>
    <row r="314136" spans="8:8" x14ac:dyDescent="0.35">
      <c r="H314136" s="10"/>
    </row>
    <row r="314137" spans="8:8" x14ac:dyDescent="0.35">
      <c r="H314137" s="10"/>
    </row>
    <row r="314138" spans="8:8" x14ac:dyDescent="0.35">
      <c r="H314138" s="10"/>
    </row>
    <row r="314139" spans="8:8" x14ac:dyDescent="0.35">
      <c r="H314139" s="10"/>
    </row>
    <row r="314140" spans="8:8" x14ac:dyDescent="0.35">
      <c r="H314140" s="10"/>
    </row>
    <row r="314141" spans="8:8" x14ac:dyDescent="0.35">
      <c r="H314141" s="10"/>
    </row>
    <row r="314142" spans="8:8" x14ac:dyDescent="0.35">
      <c r="H314142" s="10"/>
    </row>
    <row r="314143" spans="8:8" x14ac:dyDescent="0.35">
      <c r="H314143" s="10"/>
    </row>
    <row r="314144" spans="8:8" x14ac:dyDescent="0.35">
      <c r="H314144" s="10"/>
    </row>
    <row r="314145" spans="8:8" x14ac:dyDescent="0.35">
      <c r="H314145" s="10"/>
    </row>
    <row r="314146" spans="8:8" x14ac:dyDescent="0.35">
      <c r="H314146" s="10"/>
    </row>
    <row r="314147" spans="8:8" x14ac:dyDescent="0.35">
      <c r="H314147" s="10"/>
    </row>
    <row r="314148" spans="8:8" x14ac:dyDescent="0.35">
      <c r="H314148" s="10"/>
    </row>
    <row r="314149" spans="8:8" x14ac:dyDescent="0.35">
      <c r="H314149" s="10"/>
    </row>
    <row r="314150" spans="8:8" x14ac:dyDescent="0.35">
      <c r="H314150" s="10"/>
    </row>
    <row r="314151" spans="8:8" x14ac:dyDescent="0.35">
      <c r="H314151" s="10"/>
    </row>
    <row r="314152" spans="8:8" x14ac:dyDescent="0.35">
      <c r="H314152" s="10"/>
    </row>
    <row r="314153" spans="8:8" x14ac:dyDescent="0.35">
      <c r="H314153" s="10"/>
    </row>
    <row r="314154" spans="8:8" x14ac:dyDescent="0.35">
      <c r="H314154" s="10"/>
    </row>
    <row r="314155" spans="8:8" x14ac:dyDescent="0.35">
      <c r="H314155" s="10"/>
    </row>
    <row r="314156" spans="8:8" x14ac:dyDescent="0.35">
      <c r="H314156" s="10"/>
    </row>
    <row r="314157" spans="8:8" x14ac:dyDescent="0.35">
      <c r="H314157" s="10"/>
    </row>
    <row r="314158" spans="8:8" x14ac:dyDescent="0.35">
      <c r="H314158" s="10"/>
    </row>
    <row r="314159" spans="8:8" x14ac:dyDescent="0.35">
      <c r="H314159" s="10"/>
    </row>
    <row r="314160" spans="8:8" x14ac:dyDescent="0.35">
      <c r="H314160" s="10"/>
    </row>
    <row r="314161" spans="8:8" x14ac:dyDescent="0.35">
      <c r="H314161" s="10"/>
    </row>
    <row r="314162" spans="8:8" x14ac:dyDescent="0.35">
      <c r="H314162" s="10"/>
    </row>
    <row r="314163" spans="8:8" x14ac:dyDescent="0.35">
      <c r="H314163" s="10"/>
    </row>
    <row r="314164" spans="8:8" x14ac:dyDescent="0.35">
      <c r="H314164" s="10"/>
    </row>
    <row r="314165" spans="8:8" x14ac:dyDescent="0.35">
      <c r="H314165" s="10"/>
    </row>
    <row r="314166" spans="8:8" x14ac:dyDescent="0.35">
      <c r="H314166" s="10"/>
    </row>
    <row r="314167" spans="8:8" x14ac:dyDescent="0.35">
      <c r="H314167" s="10"/>
    </row>
    <row r="314168" spans="8:8" x14ac:dyDescent="0.35">
      <c r="H314168" s="10"/>
    </row>
    <row r="314169" spans="8:8" x14ac:dyDescent="0.35">
      <c r="H314169" s="10"/>
    </row>
    <row r="314170" spans="8:8" x14ac:dyDescent="0.35">
      <c r="H314170" s="10"/>
    </row>
    <row r="314171" spans="8:8" x14ac:dyDescent="0.35">
      <c r="H314171" s="10"/>
    </row>
    <row r="314172" spans="8:8" x14ac:dyDescent="0.35">
      <c r="H314172" s="10"/>
    </row>
    <row r="314173" spans="8:8" x14ac:dyDescent="0.35">
      <c r="H314173" s="10"/>
    </row>
    <row r="314174" spans="8:8" x14ac:dyDescent="0.35">
      <c r="H314174" s="10"/>
    </row>
    <row r="314175" spans="8:8" x14ac:dyDescent="0.35">
      <c r="H314175" s="10"/>
    </row>
    <row r="314176" spans="8:8" x14ac:dyDescent="0.35">
      <c r="H314176" s="10"/>
    </row>
    <row r="314177" spans="8:8" x14ac:dyDescent="0.35">
      <c r="H314177" s="10"/>
    </row>
    <row r="314178" spans="8:8" x14ac:dyDescent="0.35">
      <c r="H314178" s="10"/>
    </row>
    <row r="314179" spans="8:8" x14ac:dyDescent="0.35">
      <c r="H314179" s="10"/>
    </row>
    <row r="314180" spans="8:8" x14ac:dyDescent="0.35">
      <c r="H314180" s="10"/>
    </row>
    <row r="314181" spans="8:8" x14ac:dyDescent="0.35">
      <c r="H314181" s="10"/>
    </row>
    <row r="314182" spans="8:8" x14ac:dyDescent="0.35">
      <c r="H314182" s="10"/>
    </row>
    <row r="314183" spans="8:8" x14ac:dyDescent="0.35">
      <c r="H314183" s="10"/>
    </row>
    <row r="314184" spans="8:8" x14ac:dyDescent="0.35">
      <c r="H314184" s="10"/>
    </row>
    <row r="314185" spans="8:8" x14ac:dyDescent="0.35">
      <c r="H314185" s="10"/>
    </row>
    <row r="314186" spans="8:8" x14ac:dyDescent="0.35">
      <c r="H314186" s="10"/>
    </row>
    <row r="314187" spans="8:8" x14ac:dyDescent="0.35">
      <c r="H314187" s="10"/>
    </row>
    <row r="314188" spans="8:8" x14ac:dyDescent="0.35">
      <c r="H314188" s="10"/>
    </row>
    <row r="314189" spans="8:8" x14ac:dyDescent="0.35">
      <c r="H314189" s="10"/>
    </row>
    <row r="314190" spans="8:8" x14ac:dyDescent="0.35">
      <c r="H314190" s="10"/>
    </row>
    <row r="314191" spans="8:8" x14ac:dyDescent="0.35">
      <c r="H314191" s="10"/>
    </row>
    <row r="314192" spans="8:8" x14ac:dyDescent="0.35">
      <c r="H314192" s="10"/>
    </row>
    <row r="314193" spans="8:8" x14ac:dyDescent="0.35">
      <c r="H314193" s="10"/>
    </row>
    <row r="314194" spans="8:8" x14ac:dyDescent="0.35">
      <c r="H314194" s="10"/>
    </row>
    <row r="314195" spans="8:8" x14ac:dyDescent="0.35">
      <c r="H314195" s="10"/>
    </row>
    <row r="314196" spans="8:8" x14ac:dyDescent="0.35">
      <c r="H314196" s="10"/>
    </row>
    <row r="314197" spans="8:8" x14ac:dyDescent="0.35">
      <c r="H314197" s="10"/>
    </row>
    <row r="314198" spans="8:8" x14ac:dyDescent="0.35">
      <c r="H314198" s="10"/>
    </row>
    <row r="314199" spans="8:8" x14ac:dyDescent="0.35">
      <c r="H314199" s="10"/>
    </row>
    <row r="314200" spans="8:8" x14ac:dyDescent="0.35">
      <c r="H314200" s="10"/>
    </row>
    <row r="314201" spans="8:8" x14ac:dyDescent="0.35">
      <c r="H314201" s="10"/>
    </row>
    <row r="314202" spans="8:8" x14ac:dyDescent="0.35">
      <c r="H314202" s="10"/>
    </row>
    <row r="314203" spans="8:8" x14ac:dyDescent="0.35">
      <c r="H314203" s="10"/>
    </row>
    <row r="314204" spans="8:8" x14ac:dyDescent="0.35">
      <c r="H314204" s="10"/>
    </row>
    <row r="314205" spans="8:8" x14ac:dyDescent="0.35">
      <c r="H314205" s="10"/>
    </row>
    <row r="314206" spans="8:8" x14ac:dyDescent="0.35">
      <c r="H314206" s="10"/>
    </row>
    <row r="314207" spans="8:8" x14ac:dyDescent="0.35">
      <c r="H314207" s="10"/>
    </row>
    <row r="314208" spans="8:8" x14ac:dyDescent="0.35">
      <c r="H314208" s="10"/>
    </row>
    <row r="314209" spans="8:8" x14ac:dyDescent="0.35">
      <c r="H314209" s="10"/>
    </row>
    <row r="314210" spans="8:8" x14ac:dyDescent="0.35">
      <c r="H314210" s="10"/>
    </row>
    <row r="314211" spans="8:8" x14ac:dyDescent="0.35">
      <c r="H314211" s="10"/>
    </row>
    <row r="314212" spans="8:8" x14ac:dyDescent="0.35">
      <c r="H314212" s="10"/>
    </row>
    <row r="314213" spans="8:8" x14ac:dyDescent="0.35">
      <c r="H314213" s="10"/>
    </row>
    <row r="314214" spans="8:8" x14ac:dyDescent="0.35">
      <c r="H314214" s="10"/>
    </row>
    <row r="314215" spans="8:8" x14ac:dyDescent="0.35">
      <c r="H314215" s="10"/>
    </row>
    <row r="314216" spans="8:8" x14ac:dyDescent="0.35">
      <c r="H314216" s="10"/>
    </row>
    <row r="314217" spans="8:8" x14ac:dyDescent="0.35">
      <c r="H314217" s="10"/>
    </row>
    <row r="314218" spans="8:8" x14ac:dyDescent="0.35">
      <c r="H314218" s="10"/>
    </row>
    <row r="314219" spans="8:8" x14ac:dyDescent="0.35">
      <c r="H314219" s="10"/>
    </row>
    <row r="314220" spans="8:8" x14ac:dyDescent="0.35">
      <c r="H314220" s="10"/>
    </row>
    <row r="314221" spans="8:8" x14ac:dyDescent="0.35">
      <c r="H314221" s="10"/>
    </row>
    <row r="314222" spans="8:8" x14ac:dyDescent="0.35">
      <c r="H314222" s="10"/>
    </row>
    <row r="314223" spans="8:8" x14ac:dyDescent="0.35">
      <c r="H314223" s="10"/>
    </row>
    <row r="314224" spans="8:8" x14ac:dyDescent="0.35">
      <c r="H314224" s="10"/>
    </row>
    <row r="314225" spans="8:8" x14ac:dyDescent="0.35">
      <c r="H314225" s="10"/>
    </row>
    <row r="314226" spans="8:8" x14ac:dyDescent="0.35">
      <c r="H314226" s="10"/>
    </row>
    <row r="314227" spans="8:8" x14ac:dyDescent="0.35">
      <c r="H314227" s="10"/>
    </row>
    <row r="314228" spans="8:8" x14ac:dyDescent="0.35">
      <c r="H314228" s="10"/>
    </row>
    <row r="314229" spans="8:8" x14ac:dyDescent="0.35">
      <c r="H314229" s="10"/>
    </row>
    <row r="314230" spans="8:8" x14ac:dyDescent="0.35">
      <c r="H314230" s="10"/>
    </row>
    <row r="314231" spans="8:8" x14ac:dyDescent="0.35">
      <c r="H314231" s="10"/>
    </row>
    <row r="314232" spans="8:8" x14ac:dyDescent="0.35">
      <c r="H314232" s="10"/>
    </row>
    <row r="314233" spans="8:8" x14ac:dyDescent="0.35">
      <c r="H314233" s="10"/>
    </row>
    <row r="314234" spans="8:8" x14ac:dyDescent="0.35">
      <c r="H314234" s="10"/>
    </row>
    <row r="314235" spans="8:8" x14ac:dyDescent="0.35">
      <c r="H314235" s="10"/>
    </row>
    <row r="314236" spans="8:8" x14ac:dyDescent="0.35">
      <c r="H314236" s="10"/>
    </row>
    <row r="314237" spans="8:8" x14ac:dyDescent="0.35">
      <c r="H314237" s="10"/>
    </row>
    <row r="314238" spans="8:8" x14ac:dyDescent="0.35">
      <c r="H314238" s="10"/>
    </row>
    <row r="314239" spans="8:8" x14ac:dyDescent="0.35">
      <c r="H314239" s="10"/>
    </row>
    <row r="314240" spans="8:8" x14ac:dyDescent="0.35">
      <c r="H314240" s="10"/>
    </row>
    <row r="314241" spans="8:8" x14ac:dyDescent="0.35">
      <c r="H314241" s="10"/>
    </row>
    <row r="314242" spans="8:8" x14ac:dyDescent="0.35">
      <c r="H314242" s="10"/>
    </row>
    <row r="314243" spans="8:8" x14ac:dyDescent="0.35">
      <c r="H314243" s="10"/>
    </row>
    <row r="314244" spans="8:8" x14ac:dyDescent="0.35">
      <c r="H314244" s="10"/>
    </row>
    <row r="314245" spans="8:8" x14ac:dyDescent="0.35">
      <c r="H314245" s="10"/>
    </row>
    <row r="314246" spans="8:8" x14ac:dyDescent="0.35">
      <c r="H314246" s="10"/>
    </row>
    <row r="314247" spans="8:8" x14ac:dyDescent="0.35">
      <c r="H314247" s="10"/>
    </row>
    <row r="314248" spans="8:8" x14ac:dyDescent="0.35">
      <c r="H314248" s="10"/>
    </row>
    <row r="314249" spans="8:8" x14ac:dyDescent="0.35">
      <c r="H314249" s="10"/>
    </row>
    <row r="314250" spans="8:8" x14ac:dyDescent="0.35">
      <c r="H314250" s="10"/>
    </row>
    <row r="314251" spans="8:8" x14ac:dyDescent="0.35">
      <c r="H314251" s="10"/>
    </row>
    <row r="314252" spans="8:8" x14ac:dyDescent="0.35">
      <c r="H314252" s="10"/>
    </row>
    <row r="314253" spans="8:8" x14ac:dyDescent="0.35">
      <c r="H314253" s="10"/>
    </row>
    <row r="314254" spans="8:8" x14ac:dyDescent="0.35">
      <c r="H314254" s="10"/>
    </row>
    <row r="314255" spans="8:8" x14ac:dyDescent="0.35">
      <c r="H314255" s="10"/>
    </row>
    <row r="314256" spans="8:8" x14ac:dyDescent="0.35">
      <c r="H314256" s="10"/>
    </row>
    <row r="314257" spans="8:8" x14ac:dyDescent="0.35">
      <c r="H314257" s="10"/>
    </row>
    <row r="314258" spans="8:8" x14ac:dyDescent="0.35">
      <c r="H314258" s="10"/>
    </row>
    <row r="314259" spans="8:8" x14ac:dyDescent="0.35">
      <c r="H314259" s="10"/>
    </row>
    <row r="314260" spans="8:8" x14ac:dyDescent="0.35">
      <c r="H314260" s="10"/>
    </row>
    <row r="314261" spans="8:8" x14ac:dyDescent="0.35">
      <c r="H314261" s="10"/>
    </row>
    <row r="314262" spans="8:8" x14ac:dyDescent="0.35">
      <c r="H314262" s="10"/>
    </row>
    <row r="314263" spans="8:8" x14ac:dyDescent="0.35">
      <c r="H314263" s="10"/>
    </row>
    <row r="314264" spans="8:8" x14ac:dyDescent="0.35">
      <c r="H314264" s="10"/>
    </row>
    <row r="314265" spans="8:8" x14ac:dyDescent="0.35">
      <c r="H314265" s="10"/>
    </row>
    <row r="314266" spans="8:8" x14ac:dyDescent="0.35">
      <c r="H314266" s="10"/>
    </row>
    <row r="314267" spans="8:8" x14ac:dyDescent="0.35">
      <c r="H314267" s="10"/>
    </row>
    <row r="314268" spans="8:8" x14ac:dyDescent="0.35">
      <c r="H314268" s="10"/>
    </row>
    <row r="314269" spans="8:8" x14ac:dyDescent="0.35">
      <c r="H314269" s="10"/>
    </row>
    <row r="314270" spans="8:8" x14ac:dyDescent="0.35">
      <c r="H314270" s="10"/>
    </row>
    <row r="314271" spans="8:8" x14ac:dyDescent="0.35">
      <c r="H314271" s="10"/>
    </row>
    <row r="314272" spans="8:8" x14ac:dyDescent="0.35">
      <c r="H314272" s="10"/>
    </row>
    <row r="314273" spans="8:8" x14ac:dyDescent="0.35">
      <c r="H314273" s="10"/>
    </row>
    <row r="314274" spans="8:8" x14ac:dyDescent="0.35">
      <c r="H314274" s="10"/>
    </row>
    <row r="314275" spans="8:8" x14ac:dyDescent="0.35">
      <c r="H314275" s="10"/>
    </row>
    <row r="314276" spans="8:8" x14ac:dyDescent="0.35">
      <c r="H314276" s="10"/>
    </row>
    <row r="314277" spans="8:8" x14ac:dyDescent="0.35">
      <c r="H314277" s="10"/>
    </row>
    <row r="314278" spans="8:8" x14ac:dyDescent="0.35">
      <c r="H314278" s="10"/>
    </row>
    <row r="314279" spans="8:8" x14ac:dyDescent="0.35">
      <c r="H314279" s="10"/>
    </row>
    <row r="314280" spans="8:8" x14ac:dyDescent="0.35">
      <c r="H314280" s="10"/>
    </row>
    <row r="314281" spans="8:8" x14ac:dyDescent="0.35">
      <c r="H314281" s="10"/>
    </row>
    <row r="314282" spans="8:8" x14ac:dyDescent="0.35">
      <c r="H314282" s="10"/>
    </row>
    <row r="314283" spans="8:8" x14ac:dyDescent="0.35">
      <c r="H314283" s="10"/>
    </row>
    <row r="314284" spans="8:8" x14ac:dyDescent="0.35">
      <c r="H314284" s="10"/>
    </row>
    <row r="314285" spans="8:8" x14ac:dyDescent="0.35">
      <c r="H314285" s="10"/>
    </row>
    <row r="314286" spans="8:8" x14ac:dyDescent="0.35">
      <c r="H314286" s="10"/>
    </row>
    <row r="314287" spans="8:8" x14ac:dyDescent="0.35">
      <c r="H314287" s="10"/>
    </row>
    <row r="314288" spans="8:8" x14ac:dyDescent="0.35">
      <c r="H314288" s="10"/>
    </row>
    <row r="314289" spans="8:8" x14ac:dyDescent="0.35">
      <c r="H314289" s="10"/>
    </row>
    <row r="314290" spans="8:8" x14ac:dyDescent="0.35">
      <c r="H314290" s="10"/>
    </row>
    <row r="314291" spans="8:8" x14ac:dyDescent="0.35">
      <c r="H314291" s="10"/>
    </row>
    <row r="314292" spans="8:8" x14ac:dyDescent="0.35">
      <c r="H314292" s="10"/>
    </row>
    <row r="314293" spans="8:8" x14ac:dyDescent="0.35">
      <c r="H314293" s="10"/>
    </row>
    <row r="314294" spans="8:8" x14ac:dyDescent="0.35">
      <c r="H314294" s="10"/>
    </row>
    <row r="314295" spans="8:8" x14ac:dyDescent="0.35">
      <c r="H314295" s="10"/>
    </row>
    <row r="314296" spans="8:8" x14ac:dyDescent="0.35">
      <c r="H314296" s="10"/>
    </row>
    <row r="314297" spans="8:8" x14ac:dyDescent="0.35">
      <c r="H314297" s="10"/>
    </row>
    <row r="314298" spans="8:8" x14ac:dyDescent="0.35">
      <c r="H314298" s="10"/>
    </row>
    <row r="314299" spans="8:8" x14ac:dyDescent="0.35">
      <c r="H314299" s="10"/>
    </row>
    <row r="314300" spans="8:8" x14ac:dyDescent="0.35">
      <c r="H314300" s="10"/>
    </row>
    <row r="314301" spans="8:8" x14ac:dyDescent="0.35">
      <c r="H314301" s="10"/>
    </row>
    <row r="314302" spans="8:8" x14ac:dyDescent="0.35">
      <c r="H314302" s="10"/>
    </row>
    <row r="314303" spans="8:8" x14ac:dyDescent="0.35">
      <c r="H314303" s="10"/>
    </row>
    <row r="314304" spans="8:8" x14ac:dyDescent="0.35">
      <c r="H314304" s="10"/>
    </row>
    <row r="314305" spans="8:8" x14ac:dyDescent="0.35">
      <c r="H314305" s="10"/>
    </row>
    <row r="314306" spans="8:8" x14ac:dyDescent="0.35">
      <c r="H314306" s="10"/>
    </row>
    <row r="314307" spans="8:8" x14ac:dyDescent="0.35">
      <c r="H314307" s="10"/>
    </row>
    <row r="314308" spans="8:8" x14ac:dyDescent="0.35">
      <c r="H314308" s="10"/>
    </row>
    <row r="314309" spans="8:8" x14ac:dyDescent="0.35">
      <c r="H314309" s="10"/>
    </row>
    <row r="314310" spans="8:8" x14ac:dyDescent="0.35">
      <c r="H314310" s="10"/>
    </row>
    <row r="314311" spans="8:8" x14ac:dyDescent="0.35">
      <c r="H314311" s="10"/>
    </row>
    <row r="314312" spans="8:8" x14ac:dyDescent="0.35">
      <c r="H314312" s="10"/>
    </row>
    <row r="314313" spans="8:8" x14ac:dyDescent="0.35">
      <c r="H314313" s="10"/>
    </row>
    <row r="314314" spans="8:8" x14ac:dyDescent="0.35">
      <c r="H314314" s="10"/>
    </row>
    <row r="314315" spans="8:8" x14ac:dyDescent="0.35">
      <c r="H314315" s="10"/>
    </row>
    <row r="314316" spans="8:8" x14ac:dyDescent="0.35">
      <c r="H314316" s="10"/>
    </row>
    <row r="314317" spans="8:8" x14ac:dyDescent="0.35">
      <c r="H314317" s="10"/>
    </row>
    <row r="314318" spans="8:8" x14ac:dyDescent="0.35">
      <c r="H314318" s="10"/>
    </row>
    <row r="314319" spans="8:8" x14ac:dyDescent="0.35">
      <c r="H314319" s="10"/>
    </row>
    <row r="314320" spans="8:8" x14ac:dyDescent="0.35">
      <c r="H314320" s="10"/>
    </row>
    <row r="314321" spans="8:8" x14ac:dyDescent="0.35">
      <c r="H314321" s="10"/>
    </row>
    <row r="314322" spans="8:8" x14ac:dyDescent="0.35">
      <c r="H314322" s="10"/>
    </row>
    <row r="314323" spans="8:8" x14ac:dyDescent="0.35">
      <c r="H314323" s="10"/>
    </row>
    <row r="314324" spans="8:8" x14ac:dyDescent="0.35">
      <c r="H314324" s="10"/>
    </row>
    <row r="314325" spans="8:8" x14ac:dyDescent="0.35">
      <c r="H314325" s="10"/>
    </row>
    <row r="314326" spans="8:8" x14ac:dyDescent="0.35">
      <c r="H314326" s="10"/>
    </row>
    <row r="314327" spans="8:8" x14ac:dyDescent="0.35">
      <c r="H314327" s="10"/>
    </row>
    <row r="314328" spans="8:8" x14ac:dyDescent="0.35">
      <c r="H314328" s="10"/>
    </row>
    <row r="314329" spans="8:8" x14ac:dyDescent="0.35">
      <c r="H314329" s="10"/>
    </row>
    <row r="314330" spans="8:8" x14ac:dyDescent="0.35">
      <c r="H314330" s="10"/>
    </row>
    <row r="314331" spans="8:8" x14ac:dyDescent="0.35">
      <c r="H314331" s="10"/>
    </row>
    <row r="314332" spans="8:8" x14ac:dyDescent="0.35">
      <c r="H314332" s="10"/>
    </row>
    <row r="314333" spans="8:8" x14ac:dyDescent="0.35">
      <c r="H314333" s="10"/>
    </row>
    <row r="314334" spans="8:8" x14ac:dyDescent="0.35">
      <c r="H314334" s="10"/>
    </row>
    <row r="314335" spans="8:8" x14ac:dyDescent="0.35">
      <c r="H314335" s="10"/>
    </row>
    <row r="314336" spans="8:8" x14ac:dyDescent="0.35">
      <c r="H314336" s="10"/>
    </row>
    <row r="314337" spans="8:8" x14ac:dyDescent="0.35">
      <c r="H314337" s="10"/>
    </row>
    <row r="314338" spans="8:8" x14ac:dyDescent="0.35">
      <c r="H314338" s="10"/>
    </row>
    <row r="314339" spans="8:8" x14ac:dyDescent="0.35">
      <c r="H314339" s="10"/>
    </row>
    <row r="314340" spans="8:8" x14ac:dyDescent="0.35">
      <c r="H314340" s="10"/>
    </row>
    <row r="314341" spans="8:8" x14ac:dyDescent="0.35">
      <c r="H314341" s="10"/>
    </row>
    <row r="314342" spans="8:8" x14ac:dyDescent="0.35">
      <c r="H314342" s="10"/>
    </row>
    <row r="314343" spans="8:8" x14ac:dyDescent="0.35">
      <c r="H314343" s="10"/>
    </row>
    <row r="314344" spans="8:8" x14ac:dyDescent="0.35">
      <c r="H314344" s="10"/>
    </row>
    <row r="314345" spans="8:8" x14ac:dyDescent="0.35">
      <c r="H314345" s="10"/>
    </row>
    <row r="314346" spans="8:8" x14ac:dyDescent="0.35">
      <c r="H314346" s="10"/>
    </row>
    <row r="314347" spans="8:8" x14ac:dyDescent="0.35">
      <c r="H314347" s="10"/>
    </row>
    <row r="314348" spans="8:8" x14ac:dyDescent="0.35">
      <c r="H314348" s="10"/>
    </row>
    <row r="314349" spans="8:8" x14ac:dyDescent="0.35">
      <c r="H314349" s="10"/>
    </row>
    <row r="314350" spans="8:8" x14ac:dyDescent="0.35">
      <c r="H314350" s="10"/>
    </row>
    <row r="314351" spans="8:8" x14ac:dyDescent="0.35">
      <c r="H314351" s="10"/>
    </row>
    <row r="314352" spans="8:8" x14ac:dyDescent="0.35">
      <c r="H314352" s="10"/>
    </row>
    <row r="314353" spans="8:8" x14ac:dyDescent="0.35">
      <c r="H314353" s="10"/>
    </row>
    <row r="314354" spans="8:8" x14ac:dyDescent="0.35">
      <c r="H314354" s="10"/>
    </row>
    <row r="314355" spans="8:8" x14ac:dyDescent="0.35">
      <c r="H314355" s="10"/>
    </row>
    <row r="314356" spans="8:8" x14ac:dyDescent="0.35">
      <c r="H314356" s="10"/>
    </row>
    <row r="314357" spans="8:8" x14ac:dyDescent="0.35">
      <c r="H314357" s="10"/>
    </row>
    <row r="314358" spans="8:8" x14ac:dyDescent="0.35">
      <c r="H314358" s="10"/>
    </row>
    <row r="314359" spans="8:8" x14ac:dyDescent="0.35">
      <c r="H314359" s="10"/>
    </row>
    <row r="314360" spans="8:8" x14ac:dyDescent="0.35">
      <c r="H314360" s="10"/>
    </row>
    <row r="314361" spans="8:8" x14ac:dyDescent="0.35">
      <c r="H314361" s="10"/>
    </row>
    <row r="314362" spans="8:8" x14ac:dyDescent="0.35">
      <c r="H314362" s="10"/>
    </row>
    <row r="314363" spans="8:8" x14ac:dyDescent="0.35">
      <c r="H314363" s="10"/>
    </row>
    <row r="314364" spans="8:8" x14ac:dyDescent="0.35">
      <c r="H314364" s="10"/>
    </row>
    <row r="314365" spans="8:8" x14ac:dyDescent="0.35">
      <c r="H314365" s="10"/>
    </row>
    <row r="314366" spans="8:8" x14ac:dyDescent="0.35">
      <c r="H314366" s="10"/>
    </row>
    <row r="314367" spans="8:8" x14ac:dyDescent="0.35">
      <c r="H314367" s="10"/>
    </row>
    <row r="314368" spans="8:8" x14ac:dyDescent="0.35">
      <c r="H314368" s="10"/>
    </row>
    <row r="314369" spans="8:8" x14ac:dyDescent="0.35">
      <c r="H314369" s="10"/>
    </row>
    <row r="314370" spans="8:8" x14ac:dyDescent="0.35">
      <c r="H314370" s="10"/>
    </row>
    <row r="314371" spans="8:8" x14ac:dyDescent="0.35">
      <c r="H314371" s="10"/>
    </row>
    <row r="314372" spans="8:8" x14ac:dyDescent="0.35">
      <c r="H314372" s="10"/>
    </row>
    <row r="314373" spans="8:8" x14ac:dyDescent="0.35">
      <c r="H314373" s="10"/>
    </row>
    <row r="314374" spans="8:8" x14ac:dyDescent="0.35">
      <c r="H314374" s="10"/>
    </row>
    <row r="314375" spans="8:8" x14ac:dyDescent="0.35">
      <c r="H314375" s="10"/>
    </row>
    <row r="314376" spans="8:8" x14ac:dyDescent="0.35">
      <c r="H314376" s="10"/>
    </row>
    <row r="314377" spans="8:8" x14ac:dyDescent="0.35">
      <c r="H314377" s="10"/>
    </row>
    <row r="314378" spans="8:8" x14ac:dyDescent="0.35">
      <c r="H314378" s="10"/>
    </row>
    <row r="314379" spans="8:8" x14ac:dyDescent="0.35">
      <c r="H314379" s="10"/>
    </row>
    <row r="314380" spans="8:8" x14ac:dyDescent="0.35">
      <c r="H314380" s="10"/>
    </row>
    <row r="314381" spans="8:8" x14ac:dyDescent="0.35">
      <c r="H314381" s="10"/>
    </row>
    <row r="314382" spans="8:8" x14ac:dyDescent="0.35">
      <c r="H314382" s="10"/>
    </row>
    <row r="314383" spans="8:8" x14ac:dyDescent="0.35">
      <c r="H314383" s="10"/>
    </row>
    <row r="314384" spans="8:8" x14ac:dyDescent="0.35">
      <c r="H314384" s="10"/>
    </row>
    <row r="314385" spans="8:8" x14ac:dyDescent="0.35">
      <c r="H314385" s="10"/>
    </row>
    <row r="314386" spans="8:8" x14ac:dyDescent="0.35">
      <c r="H314386" s="10"/>
    </row>
    <row r="314387" spans="8:8" x14ac:dyDescent="0.35">
      <c r="H314387" s="10"/>
    </row>
    <row r="314388" spans="8:8" x14ac:dyDescent="0.35">
      <c r="H314388" s="10"/>
    </row>
    <row r="314389" spans="8:8" x14ac:dyDescent="0.35">
      <c r="H314389" s="10"/>
    </row>
    <row r="314390" spans="8:8" x14ac:dyDescent="0.35">
      <c r="H314390" s="10"/>
    </row>
    <row r="314391" spans="8:8" x14ac:dyDescent="0.35">
      <c r="H314391" s="10"/>
    </row>
    <row r="314392" spans="8:8" x14ac:dyDescent="0.35">
      <c r="H314392" s="10"/>
    </row>
    <row r="314393" spans="8:8" x14ac:dyDescent="0.35">
      <c r="H314393" s="10"/>
    </row>
    <row r="314394" spans="8:8" x14ac:dyDescent="0.35">
      <c r="H314394" s="10"/>
    </row>
    <row r="314395" spans="8:8" x14ac:dyDescent="0.35">
      <c r="H314395" s="10"/>
    </row>
    <row r="314396" spans="8:8" x14ac:dyDescent="0.35">
      <c r="H314396" s="10"/>
    </row>
    <row r="314397" spans="8:8" x14ac:dyDescent="0.35">
      <c r="H314397" s="10"/>
    </row>
    <row r="314398" spans="8:8" x14ac:dyDescent="0.35">
      <c r="H314398" s="10"/>
    </row>
    <row r="314399" spans="8:8" x14ac:dyDescent="0.35">
      <c r="H314399" s="10"/>
    </row>
    <row r="314400" spans="8:8" x14ac:dyDescent="0.35">
      <c r="H314400" s="10"/>
    </row>
    <row r="314401" spans="8:8" x14ac:dyDescent="0.35">
      <c r="H314401" s="10"/>
    </row>
    <row r="314402" spans="8:8" x14ac:dyDescent="0.35">
      <c r="H314402" s="10"/>
    </row>
    <row r="314403" spans="8:8" x14ac:dyDescent="0.35">
      <c r="H314403" s="10"/>
    </row>
    <row r="314404" spans="8:8" x14ac:dyDescent="0.35">
      <c r="H314404" s="10"/>
    </row>
    <row r="314405" spans="8:8" x14ac:dyDescent="0.35">
      <c r="H314405" s="10"/>
    </row>
    <row r="314406" spans="8:8" x14ac:dyDescent="0.35">
      <c r="H314406" s="10"/>
    </row>
    <row r="314407" spans="8:8" x14ac:dyDescent="0.35">
      <c r="H314407" s="10"/>
    </row>
    <row r="314408" spans="8:8" x14ac:dyDescent="0.35">
      <c r="H314408" s="10"/>
    </row>
    <row r="314409" spans="8:8" x14ac:dyDescent="0.35">
      <c r="H314409" s="10"/>
    </row>
    <row r="314410" spans="8:8" x14ac:dyDescent="0.35">
      <c r="H314410" s="10"/>
    </row>
    <row r="314411" spans="8:8" x14ac:dyDescent="0.35">
      <c r="H314411" s="10"/>
    </row>
    <row r="314412" spans="8:8" x14ac:dyDescent="0.35">
      <c r="H314412" s="10"/>
    </row>
    <row r="314413" spans="8:8" x14ac:dyDescent="0.35">
      <c r="H314413" s="10"/>
    </row>
    <row r="314414" spans="8:8" x14ac:dyDescent="0.35">
      <c r="H314414" s="10"/>
    </row>
    <row r="314415" spans="8:8" x14ac:dyDescent="0.35">
      <c r="H314415" s="10"/>
    </row>
    <row r="314416" spans="8:8" x14ac:dyDescent="0.35">
      <c r="H314416" s="10"/>
    </row>
    <row r="314417" spans="8:8" x14ac:dyDescent="0.35">
      <c r="H314417" s="10"/>
    </row>
    <row r="314418" spans="8:8" x14ac:dyDescent="0.35">
      <c r="H314418" s="10"/>
    </row>
    <row r="314419" spans="8:8" x14ac:dyDescent="0.35">
      <c r="H314419" s="10"/>
    </row>
    <row r="314420" spans="8:8" x14ac:dyDescent="0.35">
      <c r="H314420" s="10"/>
    </row>
    <row r="314421" spans="8:8" x14ac:dyDescent="0.35">
      <c r="H314421" s="10"/>
    </row>
    <row r="314422" spans="8:8" x14ac:dyDescent="0.35">
      <c r="H314422" s="10"/>
    </row>
    <row r="314423" spans="8:8" x14ac:dyDescent="0.35">
      <c r="H314423" s="10"/>
    </row>
    <row r="314424" spans="8:8" x14ac:dyDescent="0.35">
      <c r="H314424" s="10"/>
    </row>
    <row r="314425" spans="8:8" x14ac:dyDescent="0.35">
      <c r="H314425" s="10"/>
    </row>
    <row r="314426" spans="8:8" x14ac:dyDescent="0.35">
      <c r="H314426" s="10"/>
    </row>
    <row r="314427" spans="8:8" x14ac:dyDescent="0.35">
      <c r="H314427" s="10"/>
    </row>
    <row r="314428" spans="8:8" x14ac:dyDescent="0.35">
      <c r="H314428" s="10"/>
    </row>
    <row r="314429" spans="8:8" x14ac:dyDescent="0.35">
      <c r="H314429" s="10"/>
    </row>
    <row r="314430" spans="8:8" x14ac:dyDescent="0.35">
      <c r="H314430" s="10"/>
    </row>
    <row r="314431" spans="8:8" x14ac:dyDescent="0.35">
      <c r="H314431" s="10"/>
    </row>
    <row r="314432" spans="8:8" x14ac:dyDescent="0.35">
      <c r="H314432" s="10"/>
    </row>
    <row r="314433" spans="8:8" x14ac:dyDescent="0.35">
      <c r="H314433" s="10"/>
    </row>
    <row r="314434" spans="8:8" x14ac:dyDescent="0.35">
      <c r="H314434" s="10"/>
    </row>
    <row r="314435" spans="8:8" x14ac:dyDescent="0.35">
      <c r="H314435" s="10"/>
    </row>
    <row r="314436" spans="8:8" x14ac:dyDescent="0.35">
      <c r="H314436" s="10"/>
    </row>
    <row r="314437" spans="8:8" x14ac:dyDescent="0.35">
      <c r="H314437" s="10"/>
    </row>
    <row r="314438" spans="8:8" x14ac:dyDescent="0.35">
      <c r="H314438" s="10"/>
    </row>
    <row r="314439" spans="8:8" x14ac:dyDescent="0.35">
      <c r="H314439" s="10"/>
    </row>
    <row r="314440" spans="8:8" x14ac:dyDescent="0.35">
      <c r="H314440" s="10"/>
    </row>
    <row r="314441" spans="8:8" x14ac:dyDescent="0.35">
      <c r="H314441" s="10"/>
    </row>
    <row r="314442" spans="8:8" x14ac:dyDescent="0.35">
      <c r="H314442" s="10"/>
    </row>
    <row r="314443" spans="8:8" x14ac:dyDescent="0.35">
      <c r="H314443" s="10"/>
    </row>
    <row r="314444" spans="8:8" x14ac:dyDescent="0.35">
      <c r="H314444" s="10"/>
    </row>
    <row r="314445" spans="8:8" x14ac:dyDescent="0.35">
      <c r="H314445" s="10"/>
    </row>
    <row r="314446" spans="8:8" x14ac:dyDescent="0.35">
      <c r="H314446" s="10"/>
    </row>
    <row r="314447" spans="8:8" x14ac:dyDescent="0.35">
      <c r="H314447" s="10"/>
    </row>
    <row r="314448" spans="8:8" x14ac:dyDescent="0.35">
      <c r="H314448" s="10"/>
    </row>
    <row r="314449" spans="8:8" x14ac:dyDescent="0.35">
      <c r="H314449" s="10"/>
    </row>
    <row r="314450" spans="8:8" x14ac:dyDescent="0.35">
      <c r="H314450" s="10"/>
    </row>
    <row r="314451" spans="8:8" x14ac:dyDescent="0.35">
      <c r="H314451" s="10"/>
    </row>
    <row r="314452" spans="8:8" x14ac:dyDescent="0.35">
      <c r="H314452" s="10"/>
    </row>
    <row r="314453" spans="8:8" x14ac:dyDescent="0.35">
      <c r="H314453" s="10"/>
    </row>
    <row r="314454" spans="8:8" x14ac:dyDescent="0.35">
      <c r="H314454" s="10"/>
    </row>
    <row r="314455" spans="8:8" x14ac:dyDescent="0.35">
      <c r="H314455" s="10"/>
    </row>
    <row r="314456" spans="8:8" x14ac:dyDescent="0.35">
      <c r="H314456" s="10"/>
    </row>
    <row r="314457" spans="8:8" x14ac:dyDescent="0.35">
      <c r="H314457" s="10"/>
    </row>
    <row r="314458" spans="8:8" x14ac:dyDescent="0.35">
      <c r="H314458" s="10"/>
    </row>
    <row r="314459" spans="8:8" x14ac:dyDescent="0.35">
      <c r="H314459" s="10"/>
    </row>
    <row r="314460" spans="8:8" x14ac:dyDescent="0.35">
      <c r="H314460" s="10"/>
    </row>
    <row r="314461" spans="8:8" x14ac:dyDescent="0.35">
      <c r="H314461" s="10"/>
    </row>
    <row r="314462" spans="8:8" x14ac:dyDescent="0.35">
      <c r="H314462" s="10"/>
    </row>
    <row r="314463" spans="8:8" x14ac:dyDescent="0.35">
      <c r="H314463" s="10"/>
    </row>
    <row r="314464" spans="8:8" x14ac:dyDescent="0.35">
      <c r="H314464" s="10"/>
    </row>
    <row r="314465" spans="8:8" x14ac:dyDescent="0.35">
      <c r="H314465" s="10"/>
    </row>
    <row r="314466" spans="8:8" x14ac:dyDescent="0.35">
      <c r="H314466" s="10"/>
    </row>
    <row r="314467" spans="8:8" x14ac:dyDescent="0.35">
      <c r="H314467" s="10"/>
    </row>
    <row r="314468" spans="8:8" x14ac:dyDescent="0.35">
      <c r="H314468" s="10"/>
    </row>
    <row r="314469" spans="8:8" x14ac:dyDescent="0.35">
      <c r="H314469" s="10"/>
    </row>
    <row r="314470" spans="8:8" x14ac:dyDescent="0.35">
      <c r="H314470" s="10"/>
    </row>
    <row r="314471" spans="8:8" x14ac:dyDescent="0.35">
      <c r="H314471" s="10"/>
    </row>
    <row r="314472" spans="8:8" x14ac:dyDescent="0.35">
      <c r="H314472" s="10"/>
    </row>
    <row r="314473" spans="8:8" x14ac:dyDescent="0.35">
      <c r="H314473" s="10"/>
    </row>
    <row r="314474" spans="8:8" x14ac:dyDescent="0.35">
      <c r="H314474" s="10"/>
    </row>
    <row r="314475" spans="8:8" x14ac:dyDescent="0.35">
      <c r="H314475" s="10"/>
    </row>
    <row r="314476" spans="8:8" x14ac:dyDescent="0.35">
      <c r="H314476" s="10"/>
    </row>
    <row r="314477" spans="8:8" x14ac:dyDescent="0.35">
      <c r="H314477" s="10"/>
    </row>
    <row r="314478" spans="8:8" x14ac:dyDescent="0.35">
      <c r="H314478" s="10"/>
    </row>
    <row r="314479" spans="8:8" x14ac:dyDescent="0.35">
      <c r="H314479" s="10"/>
    </row>
    <row r="314480" spans="8:8" x14ac:dyDescent="0.35">
      <c r="H314480" s="10"/>
    </row>
    <row r="314481" spans="8:8" x14ac:dyDescent="0.35">
      <c r="H314481" s="10"/>
    </row>
    <row r="314482" spans="8:8" x14ac:dyDescent="0.35">
      <c r="H314482" s="10"/>
    </row>
    <row r="314483" spans="8:8" x14ac:dyDescent="0.35">
      <c r="H314483" s="10"/>
    </row>
    <row r="314484" spans="8:8" x14ac:dyDescent="0.35">
      <c r="H314484" s="10"/>
    </row>
    <row r="314485" spans="8:8" x14ac:dyDescent="0.35">
      <c r="H314485" s="10"/>
    </row>
    <row r="314486" spans="8:8" x14ac:dyDescent="0.35">
      <c r="H314486" s="10"/>
    </row>
    <row r="314487" spans="8:8" x14ac:dyDescent="0.35">
      <c r="H314487" s="10"/>
    </row>
    <row r="314488" spans="8:8" x14ac:dyDescent="0.35">
      <c r="H314488" s="10"/>
    </row>
    <row r="314489" spans="8:8" x14ac:dyDescent="0.35">
      <c r="H314489" s="10"/>
    </row>
    <row r="314490" spans="8:8" x14ac:dyDescent="0.35">
      <c r="H314490" s="10"/>
    </row>
    <row r="314491" spans="8:8" x14ac:dyDescent="0.35">
      <c r="H314491" s="10"/>
    </row>
    <row r="314492" spans="8:8" x14ac:dyDescent="0.35">
      <c r="H314492" s="10"/>
    </row>
    <row r="314493" spans="8:8" x14ac:dyDescent="0.35">
      <c r="H314493" s="10"/>
    </row>
    <row r="314494" spans="8:8" x14ac:dyDescent="0.35">
      <c r="H314494" s="10"/>
    </row>
    <row r="314495" spans="8:8" x14ac:dyDescent="0.35">
      <c r="H314495" s="10"/>
    </row>
    <row r="314496" spans="8:8" x14ac:dyDescent="0.35">
      <c r="H314496" s="10"/>
    </row>
    <row r="314497" spans="8:8" x14ac:dyDescent="0.35">
      <c r="H314497" s="10"/>
    </row>
    <row r="314498" spans="8:8" x14ac:dyDescent="0.35">
      <c r="H314498" s="10"/>
    </row>
    <row r="314499" spans="8:8" x14ac:dyDescent="0.35">
      <c r="H314499" s="10"/>
    </row>
    <row r="314500" spans="8:8" x14ac:dyDescent="0.35">
      <c r="H314500" s="10"/>
    </row>
    <row r="314501" spans="8:8" x14ac:dyDescent="0.35">
      <c r="H314501" s="10"/>
    </row>
    <row r="314502" spans="8:8" x14ac:dyDescent="0.35">
      <c r="H314502" s="10"/>
    </row>
    <row r="314503" spans="8:8" x14ac:dyDescent="0.35">
      <c r="H314503" s="10"/>
    </row>
    <row r="314504" spans="8:8" x14ac:dyDescent="0.35">
      <c r="H314504" s="10"/>
    </row>
    <row r="314505" spans="8:8" x14ac:dyDescent="0.35">
      <c r="H314505" s="10"/>
    </row>
    <row r="314506" spans="8:8" x14ac:dyDescent="0.35">
      <c r="H314506" s="10"/>
    </row>
    <row r="314507" spans="8:8" x14ac:dyDescent="0.35">
      <c r="H314507" s="10"/>
    </row>
    <row r="314508" spans="8:8" x14ac:dyDescent="0.35">
      <c r="H314508" s="10"/>
    </row>
    <row r="314509" spans="8:8" x14ac:dyDescent="0.35">
      <c r="H314509" s="10"/>
    </row>
    <row r="314510" spans="8:8" x14ac:dyDescent="0.35">
      <c r="H314510" s="10"/>
    </row>
    <row r="314511" spans="8:8" x14ac:dyDescent="0.35">
      <c r="H314511" s="10"/>
    </row>
    <row r="314512" spans="8:8" x14ac:dyDescent="0.35">
      <c r="H314512" s="10"/>
    </row>
    <row r="314513" spans="8:8" x14ac:dyDescent="0.35">
      <c r="H314513" s="10"/>
    </row>
    <row r="314514" spans="8:8" x14ac:dyDescent="0.35">
      <c r="H314514" s="10"/>
    </row>
    <row r="314515" spans="8:8" x14ac:dyDescent="0.35">
      <c r="H314515" s="10"/>
    </row>
    <row r="314516" spans="8:8" x14ac:dyDescent="0.35">
      <c r="H314516" s="10"/>
    </row>
    <row r="314517" spans="8:8" x14ac:dyDescent="0.35">
      <c r="H314517" s="10"/>
    </row>
    <row r="314518" spans="8:8" x14ac:dyDescent="0.35">
      <c r="H314518" s="10"/>
    </row>
    <row r="314519" spans="8:8" x14ac:dyDescent="0.35">
      <c r="H314519" s="10"/>
    </row>
    <row r="314520" spans="8:8" x14ac:dyDescent="0.35">
      <c r="H314520" s="10"/>
    </row>
    <row r="314521" spans="8:8" x14ac:dyDescent="0.35">
      <c r="H314521" s="10"/>
    </row>
    <row r="314522" spans="8:8" x14ac:dyDescent="0.35">
      <c r="H314522" s="10"/>
    </row>
    <row r="314523" spans="8:8" x14ac:dyDescent="0.35">
      <c r="H314523" s="10"/>
    </row>
    <row r="314524" spans="8:8" x14ac:dyDescent="0.35">
      <c r="H314524" s="10"/>
    </row>
    <row r="314525" spans="8:8" x14ac:dyDescent="0.35">
      <c r="H314525" s="10"/>
    </row>
    <row r="314526" spans="8:8" x14ac:dyDescent="0.35">
      <c r="H314526" s="10"/>
    </row>
    <row r="314527" spans="8:8" x14ac:dyDescent="0.35">
      <c r="H314527" s="10"/>
    </row>
    <row r="314528" spans="8:8" x14ac:dyDescent="0.35">
      <c r="H314528" s="10"/>
    </row>
    <row r="314529" spans="8:8" x14ac:dyDescent="0.35">
      <c r="H314529" s="10"/>
    </row>
    <row r="314530" spans="8:8" x14ac:dyDescent="0.35">
      <c r="H314530" s="10"/>
    </row>
    <row r="314531" spans="8:8" x14ac:dyDescent="0.35">
      <c r="H314531" s="10"/>
    </row>
    <row r="314532" spans="8:8" x14ac:dyDescent="0.35">
      <c r="H314532" s="10"/>
    </row>
    <row r="314533" spans="8:8" x14ac:dyDescent="0.35">
      <c r="H314533" s="10"/>
    </row>
    <row r="314534" spans="8:8" x14ac:dyDescent="0.35">
      <c r="H314534" s="10"/>
    </row>
    <row r="314535" spans="8:8" x14ac:dyDescent="0.35">
      <c r="H314535" s="10"/>
    </row>
    <row r="314536" spans="8:8" x14ac:dyDescent="0.35">
      <c r="H314536" s="10"/>
    </row>
    <row r="314537" spans="8:8" x14ac:dyDescent="0.35">
      <c r="H314537" s="10"/>
    </row>
    <row r="314538" spans="8:8" x14ac:dyDescent="0.35">
      <c r="H314538" s="10"/>
    </row>
    <row r="314539" spans="8:8" x14ac:dyDescent="0.35">
      <c r="H314539" s="10"/>
    </row>
    <row r="314540" spans="8:8" x14ac:dyDescent="0.35">
      <c r="H314540" s="10"/>
    </row>
    <row r="314541" spans="8:8" x14ac:dyDescent="0.35">
      <c r="H314541" s="10"/>
    </row>
    <row r="314542" spans="8:8" x14ac:dyDescent="0.35">
      <c r="H314542" s="10"/>
    </row>
    <row r="314543" spans="8:8" x14ac:dyDescent="0.35">
      <c r="H314543" s="10"/>
    </row>
    <row r="314544" spans="8:8" x14ac:dyDescent="0.35">
      <c r="H314544" s="10"/>
    </row>
    <row r="314545" spans="8:8" x14ac:dyDescent="0.35">
      <c r="H314545" s="10"/>
    </row>
    <row r="314546" spans="8:8" x14ac:dyDescent="0.35">
      <c r="H314546" s="10"/>
    </row>
    <row r="314547" spans="8:8" x14ac:dyDescent="0.35">
      <c r="H314547" s="10"/>
    </row>
    <row r="314548" spans="8:8" x14ac:dyDescent="0.35">
      <c r="H314548" s="10"/>
    </row>
    <row r="314549" spans="8:8" x14ac:dyDescent="0.35">
      <c r="H314549" s="10"/>
    </row>
    <row r="314550" spans="8:8" x14ac:dyDescent="0.35">
      <c r="H314550" s="10"/>
    </row>
    <row r="314551" spans="8:8" x14ac:dyDescent="0.35">
      <c r="H314551" s="10"/>
    </row>
    <row r="314552" spans="8:8" x14ac:dyDescent="0.35">
      <c r="H314552" s="10"/>
    </row>
    <row r="314553" spans="8:8" x14ac:dyDescent="0.35">
      <c r="H314553" s="10"/>
    </row>
    <row r="314554" spans="8:8" x14ac:dyDescent="0.35">
      <c r="H314554" s="10"/>
    </row>
    <row r="314555" spans="8:8" x14ac:dyDescent="0.35">
      <c r="H314555" s="10"/>
    </row>
    <row r="314556" spans="8:8" x14ac:dyDescent="0.35">
      <c r="H314556" s="10"/>
    </row>
    <row r="314557" spans="8:8" x14ac:dyDescent="0.35">
      <c r="H314557" s="10"/>
    </row>
    <row r="314558" spans="8:8" x14ac:dyDescent="0.35">
      <c r="H314558" s="10"/>
    </row>
    <row r="314559" spans="8:8" x14ac:dyDescent="0.35">
      <c r="H314559" s="10"/>
    </row>
    <row r="314560" spans="8:8" x14ac:dyDescent="0.35">
      <c r="H314560" s="10"/>
    </row>
    <row r="314561" spans="8:8" x14ac:dyDescent="0.35">
      <c r="H314561" s="10"/>
    </row>
    <row r="314562" spans="8:8" x14ac:dyDescent="0.35">
      <c r="H314562" s="10"/>
    </row>
    <row r="314563" spans="8:8" x14ac:dyDescent="0.35">
      <c r="H314563" s="10"/>
    </row>
    <row r="314564" spans="8:8" x14ac:dyDescent="0.35">
      <c r="H314564" s="10"/>
    </row>
    <row r="314565" spans="8:8" x14ac:dyDescent="0.35">
      <c r="H314565" s="10"/>
    </row>
    <row r="314566" spans="8:8" x14ac:dyDescent="0.35">
      <c r="H314566" s="10"/>
    </row>
    <row r="314567" spans="8:8" x14ac:dyDescent="0.35">
      <c r="H314567" s="10"/>
    </row>
    <row r="314568" spans="8:8" x14ac:dyDescent="0.35">
      <c r="H314568" s="10"/>
    </row>
    <row r="314569" spans="8:8" x14ac:dyDescent="0.35">
      <c r="H314569" s="10"/>
    </row>
    <row r="314570" spans="8:8" x14ac:dyDescent="0.35">
      <c r="H314570" s="10"/>
    </row>
    <row r="314571" spans="8:8" x14ac:dyDescent="0.35">
      <c r="H314571" s="10"/>
    </row>
    <row r="314572" spans="8:8" x14ac:dyDescent="0.35">
      <c r="H314572" s="10"/>
    </row>
    <row r="314573" spans="8:8" x14ac:dyDescent="0.35">
      <c r="H314573" s="10"/>
    </row>
    <row r="314574" spans="8:8" x14ac:dyDescent="0.35">
      <c r="H314574" s="10"/>
    </row>
    <row r="314575" spans="8:8" x14ac:dyDescent="0.35">
      <c r="H314575" s="10"/>
    </row>
    <row r="314576" spans="8:8" x14ac:dyDescent="0.35">
      <c r="H314576" s="10"/>
    </row>
    <row r="314577" spans="8:8" x14ac:dyDescent="0.35">
      <c r="H314577" s="10"/>
    </row>
    <row r="314578" spans="8:8" x14ac:dyDescent="0.35">
      <c r="H314578" s="10"/>
    </row>
    <row r="314579" spans="8:8" x14ac:dyDescent="0.35">
      <c r="H314579" s="10"/>
    </row>
    <row r="314580" spans="8:8" x14ac:dyDescent="0.35">
      <c r="H314580" s="10"/>
    </row>
    <row r="314581" spans="8:8" x14ac:dyDescent="0.35">
      <c r="H314581" s="10"/>
    </row>
    <row r="314582" spans="8:8" x14ac:dyDescent="0.35">
      <c r="H314582" s="10"/>
    </row>
    <row r="314583" spans="8:8" x14ac:dyDescent="0.35">
      <c r="H314583" s="10"/>
    </row>
    <row r="314584" spans="8:8" x14ac:dyDescent="0.35">
      <c r="H314584" s="10"/>
    </row>
    <row r="314585" spans="8:8" x14ac:dyDescent="0.35">
      <c r="H314585" s="10"/>
    </row>
    <row r="314586" spans="8:8" x14ac:dyDescent="0.35">
      <c r="H314586" s="10"/>
    </row>
    <row r="314587" spans="8:8" x14ac:dyDescent="0.35">
      <c r="H314587" s="10"/>
    </row>
    <row r="314588" spans="8:8" x14ac:dyDescent="0.35">
      <c r="H314588" s="10"/>
    </row>
    <row r="314589" spans="8:8" x14ac:dyDescent="0.35">
      <c r="H314589" s="10"/>
    </row>
    <row r="314590" spans="8:8" x14ac:dyDescent="0.35">
      <c r="H314590" s="10"/>
    </row>
    <row r="314591" spans="8:8" x14ac:dyDescent="0.35">
      <c r="H314591" s="10"/>
    </row>
    <row r="314592" spans="8:8" x14ac:dyDescent="0.35">
      <c r="H314592" s="10"/>
    </row>
    <row r="314593" spans="8:8" x14ac:dyDescent="0.35">
      <c r="H314593" s="10"/>
    </row>
    <row r="314594" spans="8:8" x14ac:dyDescent="0.35">
      <c r="H314594" s="10"/>
    </row>
    <row r="314595" spans="8:8" x14ac:dyDescent="0.35">
      <c r="H314595" s="10"/>
    </row>
    <row r="314596" spans="8:8" x14ac:dyDescent="0.35">
      <c r="H314596" s="10"/>
    </row>
    <row r="314597" spans="8:8" x14ac:dyDescent="0.35">
      <c r="H314597" s="10"/>
    </row>
    <row r="314598" spans="8:8" x14ac:dyDescent="0.35">
      <c r="H314598" s="10"/>
    </row>
    <row r="314599" spans="8:8" x14ac:dyDescent="0.35">
      <c r="H314599" s="10"/>
    </row>
    <row r="314600" spans="8:8" x14ac:dyDescent="0.35">
      <c r="H314600" s="10"/>
    </row>
    <row r="314601" spans="8:8" x14ac:dyDescent="0.35">
      <c r="H314601" s="10"/>
    </row>
    <row r="314602" spans="8:8" x14ac:dyDescent="0.35">
      <c r="H314602" s="10"/>
    </row>
    <row r="314603" spans="8:8" x14ac:dyDescent="0.35">
      <c r="H314603" s="10"/>
    </row>
    <row r="314604" spans="8:8" x14ac:dyDescent="0.35">
      <c r="H314604" s="10"/>
    </row>
    <row r="314605" spans="8:8" x14ac:dyDescent="0.35">
      <c r="H314605" s="10"/>
    </row>
    <row r="314606" spans="8:8" x14ac:dyDescent="0.35">
      <c r="H314606" s="10"/>
    </row>
    <row r="314607" spans="8:8" x14ac:dyDescent="0.35">
      <c r="H314607" s="10"/>
    </row>
    <row r="314608" spans="8:8" x14ac:dyDescent="0.35">
      <c r="H314608" s="10"/>
    </row>
    <row r="314609" spans="8:8" x14ac:dyDescent="0.35">
      <c r="H314609" s="10"/>
    </row>
    <row r="314610" spans="8:8" x14ac:dyDescent="0.35">
      <c r="H314610" s="10"/>
    </row>
    <row r="314611" spans="8:8" x14ac:dyDescent="0.35">
      <c r="H314611" s="10"/>
    </row>
    <row r="314612" spans="8:8" x14ac:dyDescent="0.35">
      <c r="H314612" s="10"/>
    </row>
    <row r="314613" spans="8:8" x14ac:dyDescent="0.35">
      <c r="H314613" s="10"/>
    </row>
    <row r="314614" spans="8:8" x14ac:dyDescent="0.35">
      <c r="H314614" s="10"/>
    </row>
    <row r="314615" spans="8:8" x14ac:dyDescent="0.35">
      <c r="H314615" s="10"/>
    </row>
    <row r="314616" spans="8:8" x14ac:dyDescent="0.35">
      <c r="H314616" s="10"/>
    </row>
    <row r="314617" spans="8:8" x14ac:dyDescent="0.35">
      <c r="H314617" s="10"/>
    </row>
    <row r="314618" spans="8:8" x14ac:dyDescent="0.35">
      <c r="H314618" s="10"/>
    </row>
    <row r="314619" spans="8:8" x14ac:dyDescent="0.35">
      <c r="H314619" s="10"/>
    </row>
    <row r="314620" spans="8:8" x14ac:dyDescent="0.35">
      <c r="H314620" s="10"/>
    </row>
    <row r="314621" spans="8:8" x14ac:dyDescent="0.35">
      <c r="H314621" s="10"/>
    </row>
    <row r="314622" spans="8:8" x14ac:dyDescent="0.35">
      <c r="H314622" s="10"/>
    </row>
    <row r="314623" spans="8:8" x14ac:dyDescent="0.35">
      <c r="H314623" s="10"/>
    </row>
    <row r="314624" spans="8:8" x14ac:dyDescent="0.35">
      <c r="H314624" s="10"/>
    </row>
    <row r="314625" spans="8:8" x14ac:dyDescent="0.35">
      <c r="H314625" s="10"/>
    </row>
    <row r="314626" spans="8:8" x14ac:dyDescent="0.35">
      <c r="H314626" s="10"/>
    </row>
    <row r="314627" spans="8:8" x14ac:dyDescent="0.35">
      <c r="H314627" s="10"/>
    </row>
    <row r="314628" spans="8:8" x14ac:dyDescent="0.35">
      <c r="H314628" s="10"/>
    </row>
    <row r="314629" spans="8:8" x14ac:dyDescent="0.35">
      <c r="H314629" s="10"/>
    </row>
    <row r="314630" spans="8:8" x14ac:dyDescent="0.35">
      <c r="H314630" s="10"/>
    </row>
    <row r="314631" spans="8:8" x14ac:dyDescent="0.35">
      <c r="H314631" s="10"/>
    </row>
    <row r="314632" spans="8:8" x14ac:dyDescent="0.35">
      <c r="H314632" s="10"/>
    </row>
    <row r="314633" spans="8:8" x14ac:dyDescent="0.35">
      <c r="H314633" s="10"/>
    </row>
    <row r="314634" spans="8:8" x14ac:dyDescent="0.35">
      <c r="H314634" s="10"/>
    </row>
    <row r="314635" spans="8:8" x14ac:dyDescent="0.35">
      <c r="H314635" s="10"/>
    </row>
    <row r="314636" spans="8:8" x14ac:dyDescent="0.35">
      <c r="H314636" s="10"/>
    </row>
    <row r="314637" spans="8:8" x14ac:dyDescent="0.35">
      <c r="H314637" s="10"/>
    </row>
    <row r="314638" spans="8:8" x14ac:dyDescent="0.35">
      <c r="H314638" s="10"/>
    </row>
    <row r="314639" spans="8:8" x14ac:dyDescent="0.35">
      <c r="H314639" s="10"/>
    </row>
    <row r="314640" spans="8:8" x14ac:dyDescent="0.35">
      <c r="H314640" s="10"/>
    </row>
    <row r="314641" spans="8:8" x14ac:dyDescent="0.35">
      <c r="H314641" s="10"/>
    </row>
    <row r="314642" spans="8:8" x14ac:dyDescent="0.35">
      <c r="H314642" s="10"/>
    </row>
    <row r="314643" spans="8:8" x14ac:dyDescent="0.35">
      <c r="H314643" s="10"/>
    </row>
    <row r="314644" spans="8:8" x14ac:dyDescent="0.35">
      <c r="H314644" s="10"/>
    </row>
    <row r="314645" spans="8:8" x14ac:dyDescent="0.35">
      <c r="H314645" s="10"/>
    </row>
    <row r="314646" spans="8:8" x14ac:dyDescent="0.35">
      <c r="H314646" s="10"/>
    </row>
    <row r="314647" spans="8:8" x14ac:dyDescent="0.35">
      <c r="H314647" s="10"/>
    </row>
    <row r="314648" spans="8:8" x14ac:dyDescent="0.35">
      <c r="H314648" s="10"/>
    </row>
    <row r="314649" spans="8:8" x14ac:dyDescent="0.35">
      <c r="H314649" s="10"/>
    </row>
    <row r="314650" spans="8:8" x14ac:dyDescent="0.35">
      <c r="H314650" s="10"/>
    </row>
    <row r="314651" spans="8:8" x14ac:dyDescent="0.35">
      <c r="H314651" s="10"/>
    </row>
    <row r="314652" spans="8:8" x14ac:dyDescent="0.35">
      <c r="H314652" s="10"/>
    </row>
    <row r="314653" spans="8:8" x14ac:dyDescent="0.35">
      <c r="H314653" s="10"/>
    </row>
    <row r="314654" spans="8:8" x14ac:dyDescent="0.35">
      <c r="H314654" s="10"/>
    </row>
    <row r="314655" spans="8:8" x14ac:dyDescent="0.35">
      <c r="H314655" s="10"/>
    </row>
    <row r="314656" spans="8:8" x14ac:dyDescent="0.35">
      <c r="H314656" s="10"/>
    </row>
    <row r="314657" spans="8:8" x14ac:dyDescent="0.35">
      <c r="H314657" s="10"/>
    </row>
    <row r="314658" spans="8:8" x14ac:dyDescent="0.35">
      <c r="H314658" s="10"/>
    </row>
    <row r="314659" spans="8:8" x14ac:dyDescent="0.35">
      <c r="H314659" s="10"/>
    </row>
    <row r="314660" spans="8:8" x14ac:dyDescent="0.35">
      <c r="H314660" s="10"/>
    </row>
    <row r="314661" spans="8:8" x14ac:dyDescent="0.35">
      <c r="H314661" s="10"/>
    </row>
    <row r="314662" spans="8:8" x14ac:dyDescent="0.35">
      <c r="H314662" s="10"/>
    </row>
    <row r="314663" spans="8:8" x14ac:dyDescent="0.35">
      <c r="H314663" s="10"/>
    </row>
    <row r="314664" spans="8:8" x14ac:dyDescent="0.35">
      <c r="H314664" s="10"/>
    </row>
    <row r="314665" spans="8:8" x14ac:dyDescent="0.35">
      <c r="H314665" s="10"/>
    </row>
    <row r="314666" spans="8:8" x14ac:dyDescent="0.35">
      <c r="H314666" s="10"/>
    </row>
    <row r="314667" spans="8:8" x14ac:dyDescent="0.35">
      <c r="H314667" s="10"/>
    </row>
    <row r="314668" spans="8:8" x14ac:dyDescent="0.35">
      <c r="H314668" s="10"/>
    </row>
    <row r="314669" spans="8:8" x14ac:dyDescent="0.35">
      <c r="H314669" s="10"/>
    </row>
    <row r="314670" spans="8:8" x14ac:dyDescent="0.35">
      <c r="H314670" s="10"/>
    </row>
    <row r="314671" spans="8:8" x14ac:dyDescent="0.35">
      <c r="H314671" s="10"/>
    </row>
    <row r="314672" spans="8:8" x14ac:dyDescent="0.35">
      <c r="H314672" s="10"/>
    </row>
    <row r="314673" spans="8:8" x14ac:dyDescent="0.35">
      <c r="H314673" s="10"/>
    </row>
    <row r="314674" spans="8:8" x14ac:dyDescent="0.35">
      <c r="H314674" s="10"/>
    </row>
    <row r="314675" spans="8:8" x14ac:dyDescent="0.35">
      <c r="H314675" s="10"/>
    </row>
    <row r="314676" spans="8:8" x14ac:dyDescent="0.35">
      <c r="H314676" s="10"/>
    </row>
    <row r="314677" spans="8:8" x14ac:dyDescent="0.35">
      <c r="H314677" s="10"/>
    </row>
    <row r="314678" spans="8:8" x14ac:dyDescent="0.35">
      <c r="H314678" s="10"/>
    </row>
    <row r="314679" spans="8:8" x14ac:dyDescent="0.35">
      <c r="H314679" s="10"/>
    </row>
    <row r="314680" spans="8:8" x14ac:dyDescent="0.35">
      <c r="H314680" s="10"/>
    </row>
    <row r="314681" spans="8:8" x14ac:dyDescent="0.35">
      <c r="H314681" s="10"/>
    </row>
    <row r="314682" spans="8:8" x14ac:dyDescent="0.35">
      <c r="H314682" s="10"/>
    </row>
    <row r="314683" spans="8:8" x14ac:dyDescent="0.35">
      <c r="H314683" s="10"/>
    </row>
    <row r="314684" spans="8:8" x14ac:dyDescent="0.35">
      <c r="H314684" s="10"/>
    </row>
    <row r="314685" spans="8:8" x14ac:dyDescent="0.35">
      <c r="H314685" s="10"/>
    </row>
    <row r="314686" spans="8:8" x14ac:dyDescent="0.35">
      <c r="H314686" s="10"/>
    </row>
    <row r="314687" spans="8:8" x14ac:dyDescent="0.35">
      <c r="H314687" s="10"/>
    </row>
    <row r="314688" spans="8:8" x14ac:dyDescent="0.35">
      <c r="H314688" s="10"/>
    </row>
    <row r="314689" spans="8:8" x14ac:dyDescent="0.35">
      <c r="H314689" s="10"/>
    </row>
    <row r="314690" spans="8:8" x14ac:dyDescent="0.35">
      <c r="H314690" s="10"/>
    </row>
    <row r="314691" spans="8:8" x14ac:dyDescent="0.35">
      <c r="H314691" s="10"/>
    </row>
    <row r="314692" spans="8:8" x14ac:dyDescent="0.35">
      <c r="H314692" s="10"/>
    </row>
    <row r="314693" spans="8:8" x14ac:dyDescent="0.35">
      <c r="H314693" s="10"/>
    </row>
    <row r="314694" spans="8:8" x14ac:dyDescent="0.35">
      <c r="H314694" s="10"/>
    </row>
    <row r="314695" spans="8:8" x14ac:dyDescent="0.35">
      <c r="H314695" s="10"/>
    </row>
    <row r="314696" spans="8:8" x14ac:dyDescent="0.35">
      <c r="H314696" s="10"/>
    </row>
    <row r="314697" spans="8:8" x14ac:dyDescent="0.35">
      <c r="H314697" s="10"/>
    </row>
    <row r="314698" spans="8:8" x14ac:dyDescent="0.35">
      <c r="H314698" s="10"/>
    </row>
    <row r="314699" spans="8:8" x14ac:dyDescent="0.35">
      <c r="H314699" s="10"/>
    </row>
    <row r="314700" spans="8:8" x14ac:dyDescent="0.35">
      <c r="H314700" s="10"/>
    </row>
    <row r="314701" spans="8:8" x14ac:dyDescent="0.35">
      <c r="H314701" s="10"/>
    </row>
    <row r="314702" spans="8:8" x14ac:dyDescent="0.35">
      <c r="H314702" s="10"/>
    </row>
    <row r="314703" spans="8:8" x14ac:dyDescent="0.35">
      <c r="H314703" s="10"/>
    </row>
    <row r="314704" spans="8:8" x14ac:dyDescent="0.35">
      <c r="H314704" s="10"/>
    </row>
    <row r="314705" spans="8:8" x14ac:dyDescent="0.35">
      <c r="H314705" s="10"/>
    </row>
    <row r="314706" spans="8:8" x14ac:dyDescent="0.35">
      <c r="H314706" s="10"/>
    </row>
    <row r="314707" spans="8:8" x14ac:dyDescent="0.35">
      <c r="H314707" s="10"/>
    </row>
    <row r="314708" spans="8:8" x14ac:dyDescent="0.35">
      <c r="H314708" s="10"/>
    </row>
    <row r="314709" spans="8:8" x14ac:dyDescent="0.35">
      <c r="H314709" s="10"/>
    </row>
    <row r="314710" spans="8:8" x14ac:dyDescent="0.35">
      <c r="H314710" s="10"/>
    </row>
    <row r="314711" spans="8:8" x14ac:dyDescent="0.35">
      <c r="H314711" s="10"/>
    </row>
    <row r="314712" spans="8:8" x14ac:dyDescent="0.35">
      <c r="H314712" s="10"/>
    </row>
    <row r="314713" spans="8:8" x14ac:dyDescent="0.35">
      <c r="H314713" s="10"/>
    </row>
    <row r="314714" spans="8:8" x14ac:dyDescent="0.35">
      <c r="H314714" s="10"/>
    </row>
    <row r="314715" spans="8:8" x14ac:dyDescent="0.35">
      <c r="H314715" s="10"/>
    </row>
    <row r="314716" spans="8:8" x14ac:dyDescent="0.35">
      <c r="H314716" s="10"/>
    </row>
    <row r="314717" spans="8:8" x14ac:dyDescent="0.35">
      <c r="H314717" s="10"/>
    </row>
    <row r="314718" spans="8:8" x14ac:dyDescent="0.35">
      <c r="H314718" s="10"/>
    </row>
    <row r="314719" spans="8:8" x14ac:dyDescent="0.35">
      <c r="H314719" s="10"/>
    </row>
    <row r="314720" spans="8:8" x14ac:dyDescent="0.35">
      <c r="H314720" s="10"/>
    </row>
    <row r="314721" spans="8:8" x14ac:dyDescent="0.35">
      <c r="H314721" s="10"/>
    </row>
    <row r="314722" spans="8:8" x14ac:dyDescent="0.35">
      <c r="H314722" s="10"/>
    </row>
    <row r="314723" spans="8:8" x14ac:dyDescent="0.35">
      <c r="H314723" s="10"/>
    </row>
    <row r="314724" spans="8:8" x14ac:dyDescent="0.35">
      <c r="H314724" s="10"/>
    </row>
    <row r="314725" spans="8:8" x14ac:dyDescent="0.35">
      <c r="H314725" s="10"/>
    </row>
    <row r="314726" spans="8:8" x14ac:dyDescent="0.35">
      <c r="H314726" s="10"/>
    </row>
    <row r="314727" spans="8:8" x14ac:dyDescent="0.35">
      <c r="H314727" s="10"/>
    </row>
    <row r="314728" spans="8:8" x14ac:dyDescent="0.35">
      <c r="H314728" s="10"/>
    </row>
    <row r="314729" spans="8:8" x14ac:dyDescent="0.35">
      <c r="H314729" s="10"/>
    </row>
    <row r="314730" spans="8:8" x14ac:dyDescent="0.35">
      <c r="H314730" s="10"/>
    </row>
    <row r="314731" spans="8:8" x14ac:dyDescent="0.35">
      <c r="H314731" s="10"/>
    </row>
    <row r="314732" spans="8:8" x14ac:dyDescent="0.35">
      <c r="H314732" s="10"/>
    </row>
    <row r="314733" spans="8:8" x14ac:dyDescent="0.35">
      <c r="H314733" s="10"/>
    </row>
    <row r="314734" spans="8:8" x14ac:dyDescent="0.35">
      <c r="H314734" s="10"/>
    </row>
    <row r="314735" spans="8:8" x14ac:dyDescent="0.35">
      <c r="H314735" s="10"/>
    </row>
    <row r="314736" spans="8:8" x14ac:dyDescent="0.35">
      <c r="H314736" s="10"/>
    </row>
    <row r="314737" spans="8:8" x14ac:dyDescent="0.35">
      <c r="H314737" s="10"/>
    </row>
    <row r="314738" spans="8:8" x14ac:dyDescent="0.35">
      <c r="H314738" s="10"/>
    </row>
    <row r="314739" spans="8:8" x14ac:dyDescent="0.35">
      <c r="H314739" s="10"/>
    </row>
    <row r="314740" spans="8:8" x14ac:dyDescent="0.35">
      <c r="H314740" s="10"/>
    </row>
    <row r="314741" spans="8:8" x14ac:dyDescent="0.35">
      <c r="H314741" s="10"/>
    </row>
    <row r="314742" spans="8:8" x14ac:dyDescent="0.35">
      <c r="H314742" s="10"/>
    </row>
    <row r="314743" spans="8:8" x14ac:dyDescent="0.35">
      <c r="H314743" s="10"/>
    </row>
    <row r="314744" spans="8:8" x14ac:dyDescent="0.35">
      <c r="H314744" s="10"/>
    </row>
    <row r="314745" spans="8:8" x14ac:dyDescent="0.35">
      <c r="H314745" s="10"/>
    </row>
    <row r="314746" spans="8:8" x14ac:dyDescent="0.35">
      <c r="H314746" s="10"/>
    </row>
    <row r="314747" spans="8:8" x14ac:dyDescent="0.35">
      <c r="H314747" s="10"/>
    </row>
    <row r="314748" spans="8:8" x14ac:dyDescent="0.35">
      <c r="H314748" s="10"/>
    </row>
    <row r="314749" spans="8:8" x14ac:dyDescent="0.35">
      <c r="H314749" s="10"/>
    </row>
    <row r="314750" spans="8:8" x14ac:dyDescent="0.35">
      <c r="H314750" s="10"/>
    </row>
    <row r="314751" spans="8:8" x14ac:dyDescent="0.35">
      <c r="H314751" s="10"/>
    </row>
    <row r="314752" spans="8:8" x14ac:dyDescent="0.35">
      <c r="H314752" s="10"/>
    </row>
    <row r="314753" spans="8:8" x14ac:dyDescent="0.35">
      <c r="H314753" s="10"/>
    </row>
    <row r="314754" spans="8:8" x14ac:dyDescent="0.35">
      <c r="H314754" s="10"/>
    </row>
    <row r="314755" spans="8:8" x14ac:dyDescent="0.35">
      <c r="H314755" s="10"/>
    </row>
    <row r="314756" spans="8:8" x14ac:dyDescent="0.35">
      <c r="H314756" s="10"/>
    </row>
    <row r="314757" spans="8:8" x14ac:dyDescent="0.35">
      <c r="H314757" s="10"/>
    </row>
    <row r="314758" spans="8:8" x14ac:dyDescent="0.35">
      <c r="H314758" s="10"/>
    </row>
    <row r="314759" spans="8:8" x14ac:dyDescent="0.35">
      <c r="H314759" s="10"/>
    </row>
    <row r="314760" spans="8:8" x14ac:dyDescent="0.35">
      <c r="H314760" s="10"/>
    </row>
    <row r="314761" spans="8:8" x14ac:dyDescent="0.35">
      <c r="H314761" s="10"/>
    </row>
    <row r="314762" spans="8:8" x14ac:dyDescent="0.35">
      <c r="H314762" s="10"/>
    </row>
    <row r="314763" spans="8:8" x14ac:dyDescent="0.35">
      <c r="H314763" s="10"/>
    </row>
    <row r="314764" spans="8:8" x14ac:dyDescent="0.35">
      <c r="H314764" s="10"/>
    </row>
    <row r="314765" spans="8:8" x14ac:dyDescent="0.35">
      <c r="H314765" s="10"/>
    </row>
    <row r="314766" spans="8:8" x14ac:dyDescent="0.35">
      <c r="H314766" s="10"/>
    </row>
    <row r="314767" spans="8:8" x14ac:dyDescent="0.35">
      <c r="H314767" s="10"/>
    </row>
    <row r="314768" spans="8:8" x14ac:dyDescent="0.35">
      <c r="H314768" s="10"/>
    </row>
    <row r="314769" spans="8:8" x14ac:dyDescent="0.35">
      <c r="H314769" s="10"/>
    </row>
    <row r="314770" spans="8:8" x14ac:dyDescent="0.35">
      <c r="H314770" s="10"/>
    </row>
    <row r="314771" spans="8:8" x14ac:dyDescent="0.35">
      <c r="H314771" s="10"/>
    </row>
    <row r="314772" spans="8:8" x14ac:dyDescent="0.35">
      <c r="H314772" s="10"/>
    </row>
    <row r="314773" spans="8:8" x14ac:dyDescent="0.35">
      <c r="H314773" s="10"/>
    </row>
    <row r="314774" spans="8:8" x14ac:dyDescent="0.35">
      <c r="H314774" s="10"/>
    </row>
    <row r="314775" spans="8:8" x14ac:dyDescent="0.35">
      <c r="H314775" s="10"/>
    </row>
    <row r="314776" spans="8:8" x14ac:dyDescent="0.35">
      <c r="H314776" s="10"/>
    </row>
    <row r="314777" spans="8:8" x14ac:dyDescent="0.35">
      <c r="H314777" s="10"/>
    </row>
    <row r="314778" spans="8:8" x14ac:dyDescent="0.35">
      <c r="H314778" s="10"/>
    </row>
    <row r="314779" spans="8:8" x14ac:dyDescent="0.35">
      <c r="H314779" s="10"/>
    </row>
    <row r="314780" spans="8:8" x14ac:dyDescent="0.35">
      <c r="H314780" s="10"/>
    </row>
    <row r="314781" spans="8:8" x14ac:dyDescent="0.35">
      <c r="H314781" s="10"/>
    </row>
    <row r="314782" spans="8:8" x14ac:dyDescent="0.35">
      <c r="H314782" s="10"/>
    </row>
    <row r="314783" spans="8:8" x14ac:dyDescent="0.35">
      <c r="H314783" s="10"/>
    </row>
    <row r="314784" spans="8:8" x14ac:dyDescent="0.35">
      <c r="H314784" s="10"/>
    </row>
    <row r="314785" spans="8:8" x14ac:dyDescent="0.35">
      <c r="H314785" s="10"/>
    </row>
    <row r="314786" spans="8:8" x14ac:dyDescent="0.35">
      <c r="H314786" s="10"/>
    </row>
    <row r="314787" spans="8:8" x14ac:dyDescent="0.35">
      <c r="H314787" s="10"/>
    </row>
    <row r="314788" spans="8:8" x14ac:dyDescent="0.35">
      <c r="H314788" s="10"/>
    </row>
    <row r="314789" spans="8:8" x14ac:dyDescent="0.35">
      <c r="H314789" s="10"/>
    </row>
    <row r="314790" spans="8:8" x14ac:dyDescent="0.35">
      <c r="H314790" s="10"/>
    </row>
    <row r="314791" spans="8:8" x14ac:dyDescent="0.35">
      <c r="H314791" s="10"/>
    </row>
    <row r="314792" spans="8:8" x14ac:dyDescent="0.35">
      <c r="H314792" s="10"/>
    </row>
    <row r="314793" spans="8:8" x14ac:dyDescent="0.35">
      <c r="H314793" s="10"/>
    </row>
    <row r="314794" spans="8:8" x14ac:dyDescent="0.35">
      <c r="H314794" s="10"/>
    </row>
    <row r="314795" spans="8:8" x14ac:dyDescent="0.35">
      <c r="H314795" s="10"/>
    </row>
    <row r="314796" spans="8:8" x14ac:dyDescent="0.35">
      <c r="H314796" s="10"/>
    </row>
    <row r="314797" spans="8:8" x14ac:dyDescent="0.35">
      <c r="H314797" s="10"/>
    </row>
    <row r="314798" spans="8:8" x14ac:dyDescent="0.35">
      <c r="H314798" s="10"/>
    </row>
    <row r="314799" spans="8:8" x14ac:dyDescent="0.35">
      <c r="H314799" s="10"/>
    </row>
    <row r="314800" spans="8:8" x14ac:dyDescent="0.35">
      <c r="H314800" s="10"/>
    </row>
    <row r="314801" spans="8:8" x14ac:dyDescent="0.35">
      <c r="H314801" s="10"/>
    </row>
    <row r="314802" spans="8:8" x14ac:dyDescent="0.35">
      <c r="H314802" s="10"/>
    </row>
    <row r="314803" spans="8:8" x14ac:dyDescent="0.35">
      <c r="H314803" s="10"/>
    </row>
    <row r="314804" spans="8:8" x14ac:dyDescent="0.35">
      <c r="H314804" s="10"/>
    </row>
    <row r="314805" spans="8:8" x14ac:dyDescent="0.35">
      <c r="H314805" s="10"/>
    </row>
    <row r="314806" spans="8:8" x14ac:dyDescent="0.35">
      <c r="H314806" s="10"/>
    </row>
    <row r="314807" spans="8:8" x14ac:dyDescent="0.35">
      <c r="H314807" s="10"/>
    </row>
    <row r="314808" spans="8:8" x14ac:dyDescent="0.35">
      <c r="H314808" s="10"/>
    </row>
    <row r="314809" spans="8:8" x14ac:dyDescent="0.35">
      <c r="H314809" s="10"/>
    </row>
    <row r="314810" spans="8:8" x14ac:dyDescent="0.35">
      <c r="H314810" s="10"/>
    </row>
    <row r="314811" spans="8:8" x14ac:dyDescent="0.35">
      <c r="H314811" s="10"/>
    </row>
    <row r="314812" spans="8:8" x14ac:dyDescent="0.35">
      <c r="H314812" s="10"/>
    </row>
    <row r="314813" spans="8:8" x14ac:dyDescent="0.35">
      <c r="H314813" s="10"/>
    </row>
    <row r="314814" spans="8:8" x14ac:dyDescent="0.35">
      <c r="H314814" s="10"/>
    </row>
    <row r="314815" spans="8:8" x14ac:dyDescent="0.35">
      <c r="H314815" s="10"/>
    </row>
    <row r="314816" spans="8:8" x14ac:dyDescent="0.35">
      <c r="H314816" s="10"/>
    </row>
    <row r="314817" spans="8:8" x14ac:dyDescent="0.35">
      <c r="H314817" s="10"/>
    </row>
    <row r="314818" spans="8:8" x14ac:dyDescent="0.35">
      <c r="H314818" s="10"/>
    </row>
    <row r="314819" spans="8:8" x14ac:dyDescent="0.35">
      <c r="H314819" s="10"/>
    </row>
    <row r="314820" spans="8:8" x14ac:dyDescent="0.35">
      <c r="H314820" s="10"/>
    </row>
    <row r="314821" spans="8:8" x14ac:dyDescent="0.35">
      <c r="H314821" s="10"/>
    </row>
    <row r="314822" spans="8:8" x14ac:dyDescent="0.35">
      <c r="H314822" s="10"/>
    </row>
    <row r="314823" spans="8:8" x14ac:dyDescent="0.35">
      <c r="H314823" s="10"/>
    </row>
    <row r="314824" spans="8:8" x14ac:dyDescent="0.35">
      <c r="H314824" s="10"/>
    </row>
    <row r="314825" spans="8:8" x14ac:dyDescent="0.35">
      <c r="H314825" s="10"/>
    </row>
    <row r="314826" spans="8:8" x14ac:dyDescent="0.35">
      <c r="H314826" s="10"/>
    </row>
    <row r="314827" spans="8:8" x14ac:dyDescent="0.35">
      <c r="H314827" s="10"/>
    </row>
    <row r="314828" spans="8:8" x14ac:dyDescent="0.35">
      <c r="H314828" s="10"/>
    </row>
    <row r="314829" spans="8:8" x14ac:dyDescent="0.35">
      <c r="H314829" s="10"/>
    </row>
    <row r="314830" spans="8:8" x14ac:dyDescent="0.35">
      <c r="H314830" s="10"/>
    </row>
    <row r="314831" spans="8:8" x14ac:dyDescent="0.35">
      <c r="H314831" s="10"/>
    </row>
    <row r="314832" spans="8:8" x14ac:dyDescent="0.35">
      <c r="H314832" s="10"/>
    </row>
    <row r="314833" spans="8:8" x14ac:dyDescent="0.35">
      <c r="H314833" s="10"/>
    </row>
    <row r="314834" spans="8:8" x14ac:dyDescent="0.35">
      <c r="H314834" s="10"/>
    </row>
    <row r="314835" spans="8:8" x14ac:dyDescent="0.35">
      <c r="H314835" s="10"/>
    </row>
    <row r="314836" spans="8:8" x14ac:dyDescent="0.35">
      <c r="H314836" s="10"/>
    </row>
    <row r="314837" spans="8:8" x14ac:dyDescent="0.35">
      <c r="H314837" s="10"/>
    </row>
    <row r="314838" spans="8:8" x14ac:dyDescent="0.35">
      <c r="H314838" s="10"/>
    </row>
    <row r="314839" spans="8:8" x14ac:dyDescent="0.35">
      <c r="H314839" s="10"/>
    </row>
    <row r="314840" spans="8:8" x14ac:dyDescent="0.35">
      <c r="H314840" s="10"/>
    </row>
    <row r="314841" spans="8:8" x14ac:dyDescent="0.35">
      <c r="H314841" s="10"/>
    </row>
    <row r="314842" spans="8:8" x14ac:dyDescent="0.35">
      <c r="H314842" s="10"/>
    </row>
    <row r="314843" spans="8:8" x14ac:dyDescent="0.35">
      <c r="H314843" s="10"/>
    </row>
    <row r="314844" spans="8:8" x14ac:dyDescent="0.35">
      <c r="H314844" s="10"/>
    </row>
    <row r="314845" spans="8:8" x14ac:dyDescent="0.35">
      <c r="H314845" s="10"/>
    </row>
    <row r="314846" spans="8:8" x14ac:dyDescent="0.35">
      <c r="H314846" s="10"/>
    </row>
    <row r="314847" spans="8:8" x14ac:dyDescent="0.35">
      <c r="H314847" s="10"/>
    </row>
    <row r="314848" spans="8:8" x14ac:dyDescent="0.35">
      <c r="H314848" s="10"/>
    </row>
    <row r="314849" spans="8:8" x14ac:dyDescent="0.35">
      <c r="H314849" s="10"/>
    </row>
    <row r="314850" spans="8:8" x14ac:dyDescent="0.35">
      <c r="H314850" s="10"/>
    </row>
    <row r="314851" spans="8:8" x14ac:dyDescent="0.35">
      <c r="H314851" s="10"/>
    </row>
    <row r="314852" spans="8:8" x14ac:dyDescent="0.35">
      <c r="H314852" s="10"/>
    </row>
    <row r="314853" spans="8:8" x14ac:dyDescent="0.35">
      <c r="H314853" s="10"/>
    </row>
    <row r="314854" spans="8:8" x14ac:dyDescent="0.35">
      <c r="H314854" s="10"/>
    </row>
    <row r="314855" spans="8:8" x14ac:dyDescent="0.35">
      <c r="H314855" s="10"/>
    </row>
    <row r="314856" spans="8:8" x14ac:dyDescent="0.35">
      <c r="H314856" s="10"/>
    </row>
    <row r="314857" spans="8:8" x14ac:dyDescent="0.35">
      <c r="H314857" s="10"/>
    </row>
    <row r="314858" spans="8:8" x14ac:dyDescent="0.35">
      <c r="H314858" s="10"/>
    </row>
    <row r="314859" spans="8:8" x14ac:dyDescent="0.35">
      <c r="H314859" s="10"/>
    </row>
    <row r="314860" spans="8:8" x14ac:dyDescent="0.35">
      <c r="H314860" s="10"/>
    </row>
    <row r="314861" spans="8:8" x14ac:dyDescent="0.35">
      <c r="H314861" s="10"/>
    </row>
    <row r="314862" spans="8:8" x14ac:dyDescent="0.35">
      <c r="H314862" s="10"/>
    </row>
    <row r="314863" spans="8:8" x14ac:dyDescent="0.35">
      <c r="H314863" s="10"/>
    </row>
    <row r="314864" spans="8:8" x14ac:dyDescent="0.35">
      <c r="H314864" s="10"/>
    </row>
    <row r="314865" spans="8:8" x14ac:dyDescent="0.35">
      <c r="H314865" s="10"/>
    </row>
    <row r="314866" spans="8:8" x14ac:dyDescent="0.35">
      <c r="H314866" s="10"/>
    </row>
    <row r="314867" spans="8:8" x14ac:dyDescent="0.35">
      <c r="H314867" s="10"/>
    </row>
    <row r="314868" spans="8:8" x14ac:dyDescent="0.35">
      <c r="H314868" s="10"/>
    </row>
    <row r="314869" spans="8:8" x14ac:dyDescent="0.35">
      <c r="H314869" s="10"/>
    </row>
    <row r="314870" spans="8:8" x14ac:dyDescent="0.35">
      <c r="H314870" s="10"/>
    </row>
    <row r="314871" spans="8:8" x14ac:dyDescent="0.35">
      <c r="H314871" s="10"/>
    </row>
    <row r="314872" spans="8:8" x14ac:dyDescent="0.35">
      <c r="H314872" s="10"/>
    </row>
    <row r="314873" spans="8:8" x14ac:dyDescent="0.35">
      <c r="H314873" s="10"/>
    </row>
    <row r="314874" spans="8:8" x14ac:dyDescent="0.35">
      <c r="H314874" s="10"/>
    </row>
    <row r="314875" spans="8:8" x14ac:dyDescent="0.35">
      <c r="H314875" s="10"/>
    </row>
    <row r="314876" spans="8:8" x14ac:dyDescent="0.35">
      <c r="H314876" s="10"/>
    </row>
    <row r="314877" spans="8:8" x14ac:dyDescent="0.35">
      <c r="H314877" s="10"/>
    </row>
    <row r="314878" spans="8:8" x14ac:dyDescent="0.35">
      <c r="H314878" s="10"/>
    </row>
    <row r="314879" spans="8:8" x14ac:dyDescent="0.35">
      <c r="H314879" s="10"/>
    </row>
    <row r="314880" spans="8:8" x14ac:dyDescent="0.35">
      <c r="H314880" s="10"/>
    </row>
    <row r="314881" spans="8:8" x14ac:dyDescent="0.35">
      <c r="H314881" s="10"/>
    </row>
    <row r="314882" spans="8:8" x14ac:dyDescent="0.35">
      <c r="H314882" s="10"/>
    </row>
    <row r="314883" spans="8:8" x14ac:dyDescent="0.35">
      <c r="H314883" s="10"/>
    </row>
    <row r="314884" spans="8:8" x14ac:dyDescent="0.35">
      <c r="H314884" s="10"/>
    </row>
    <row r="314885" spans="8:8" x14ac:dyDescent="0.35">
      <c r="H314885" s="10"/>
    </row>
    <row r="314886" spans="8:8" x14ac:dyDescent="0.35">
      <c r="H314886" s="10"/>
    </row>
    <row r="314887" spans="8:8" x14ac:dyDescent="0.35">
      <c r="H314887" s="10"/>
    </row>
    <row r="314888" spans="8:8" x14ac:dyDescent="0.35">
      <c r="H314888" s="10"/>
    </row>
    <row r="314889" spans="8:8" x14ac:dyDescent="0.35">
      <c r="H314889" s="10"/>
    </row>
    <row r="314890" spans="8:8" x14ac:dyDescent="0.35">
      <c r="H314890" s="10"/>
    </row>
    <row r="314891" spans="8:8" x14ac:dyDescent="0.35">
      <c r="H314891" s="10"/>
    </row>
    <row r="314892" spans="8:8" x14ac:dyDescent="0.35">
      <c r="H314892" s="10"/>
    </row>
    <row r="314893" spans="8:8" x14ac:dyDescent="0.35">
      <c r="H314893" s="10"/>
    </row>
    <row r="314894" spans="8:8" x14ac:dyDescent="0.35">
      <c r="H314894" s="10"/>
    </row>
    <row r="314895" spans="8:8" x14ac:dyDescent="0.35">
      <c r="H314895" s="10"/>
    </row>
    <row r="314896" spans="8:8" x14ac:dyDescent="0.35">
      <c r="H314896" s="10"/>
    </row>
    <row r="314897" spans="8:8" x14ac:dyDescent="0.35">
      <c r="H314897" s="10"/>
    </row>
    <row r="314898" spans="8:8" x14ac:dyDescent="0.35">
      <c r="H314898" s="10"/>
    </row>
    <row r="314899" spans="8:8" x14ac:dyDescent="0.35">
      <c r="H314899" s="10"/>
    </row>
    <row r="314900" spans="8:8" x14ac:dyDescent="0.35">
      <c r="H314900" s="10"/>
    </row>
    <row r="314901" spans="8:8" x14ac:dyDescent="0.35">
      <c r="H314901" s="10"/>
    </row>
    <row r="314902" spans="8:8" x14ac:dyDescent="0.35">
      <c r="H314902" s="10"/>
    </row>
    <row r="314903" spans="8:8" x14ac:dyDescent="0.35">
      <c r="H314903" s="10"/>
    </row>
    <row r="314904" spans="8:8" x14ac:dyDescent="0.35">
      <c r="H314904" s="10"/>
    </row>
    <row r="314905" spans="8:8" x14ac:dyDescent="0.35">
      <c r="H314905" s="10"/>
    </row>
    <row r="314906" spans="8:8" x14ac:dyDescent="0.35">
      <c r="H314906" s="10"/>
    </row>
    <row r="314907" spans="8:8" x14ac:dyDescent="0.35">
      <c r="H314907" s="10"/>
    </row>
    <row r="314908" spans="8:8" x14ac:dyDescent="0.35">
      <c r="H314908" s="10"/>
    </row>
    <row r="314909" spans="8:8" x14ac:dyDescent="0.35">
      <c r="H314909" s="10"/>
    </row>
    <row r="314910" spans="8:8" x14ac:dyDescent="0.35">
      <c r="H314910" s="10"/>
    </row>
    <row r="314911" spans="8:8" x14ac:dyDescent="0.35">
      <c r="H314911" s="10"/>
    </row>
    <row r="314912" spans="8:8" x14ac:dyDescent="0.35">
      <c r="H314912" s="10"/>
    </row>
    <row r="314913" spans="8:8" x14ac:dyDescent="0.35">
      <c r="H314913" s="10"/>
    </row>
    <row r="314914" spans="8:8" x14ac:dyDescent="0.35">
      <c r="H314914" s="10"/>
    </row>
    <row r="314915" spans="8:8" x14ac:dyDescent="0.35">
      <c r="H314915" s="10"/>
    </row>
    <row r="314916" spans="8:8" x14ac:dyDescent="0.35">
      <c r="H314916" s="10"/>
    </row>
    <row r="314917" spans="8:8" x14ac:dyDescent="0.35">
      <c r="H314917" s="10"/>
    </row>
    <row r="314918" spans="8:8" x14ac:dyDescent="0.35">
      <c r="H314918" s="10"/>
    </row>
    <row r="314919" spans="8:8" x14ac:dyDescent="0.35">
      <c r="H314919" s="10"/>
    </row>
    <row r="314920" spans="8:8" x14ac:dyDescent="0.35">
      <c r="H314920" s="10"/>
    </row>
    <row r="314921" spans="8:8" x14ac:dyDescent="0.35">
      <c r="H314921" s="10"/>
    </row>
    <row r="314922" spans="8:8" x14ac:dyDescent="0.35">
      <c r="H314922" s="10"/>
    </row>
    <row r="314923" spans="8:8" x14ac:dyDescent="0.35">
      <c r="H314923" s="10"/>
    </row>
    <row r="314924" spans="8:8" x14ac:dyDescent="0.35">
      <c r="H314924" s="10"/>
    </row>
    <row r="314925" spans="8:8" x14ac:dyDescent="0.35">
      <c r="H314925" s="10"/>
    </row>
    <row r="314926" spans="8:8" x14ac:dyDescent="0.35">
      <c r="H314926" s="10"/>
    </row>
    <row r="314927" spans="8:8" x14ac:dyDescent="0.35">
      <c r="H314927" s="10"/>
    </row>
    <row r="314928" spans="8:8" x14ac:dyDescent="0.35">
      <c r="H314928" s="10"/>
    </row>
    <row r="314929" spans="8:8" x14ac:dyDescent="0.35">
      <c r="H314929" s="10"/>
    </row>
    <row r="314930" spans="8:8" x14ac:dyDescent="0.35">
      <c r="H314930" s="10"/>
    </row>
    <row r="314931" spans="8:8" x14ac:dyDescent="0.35">
      <c r="H314931" s="10"/>
    </row>
    <row r="314932" spans="8:8" x14ac:dyDescent="0.35">
      <c r="H314932" s="10"/>
    </row>
    <row r="314933" spans="8:8" x14ac:dyDescent="0.35">
      <c r="H314933" s="10"/>
    </row>
    <row r="314934" spans="8:8" x14ac:dyDescent="0.35">
      <c r="H314934" s="10"/>
    </row>
    <row r="314935" spans="8:8" x14ac:dyDescent="0.35">
      <c r="H314935" s="10"/>
    </row>
    <row r="314936" spans="8:8" x14ac:dyDescent="0.35">
      <c r="H314936" s="10"/>
    </row>
    <row r="314937" spans="8:8" x14ac:dyDescent="0.35">
      <c r="H314937" s="10"/>
    </row>
    <row r="314938" spans="8:8" x14ac:dyDescent="0.35">
      <c r="H314938" s="10"/>
    </row>
    <row r="314939" spans="8:8" x14ac:dyDescent="0.35">
      <c r="H314939" s="10"/>
    </row>
    <row r="314940" spans="8:8" x14ac:dyDescent="0.35">
      <c r="H314940" s="10"/>
    </row>
    <row r="314941" spans="8:8" x14ac:dyDescent="0.35">
      <c r="H314941" s="10"/>
    </row>
    <row r="314942" spans="8:8" x14ac:dyDescent="0.35">
      <c r="H314942" s="10"/>
    </row>
    <row r="314943" spans="8:8" x14ac:dyDescent="0.35">
      <c r="H314943" s="10"/>
    </row>
    <row r="314944" spans="8:8" x14ac:dyDescent="0.35">
      <c r="H314944" s="10"/>
    </row>
    <row r="314945" spans="8:8" x14ac:dyDescent="0.35">
      <c r="H314945" s="10"/>
    </row>
    <row r="314946" spans="8:8" x14ac:dyDescent="0.35">
      <c r="H314946" s="10"/>
    </row>
    <row r="314947" spans="8:8" x14ac:dyDescent="0.35">
      <c r="H314947" s="10"/>
    </row>
    <row r="314948" spans="8:8" x14ac:dyDescent="0.35">
      <c r="H314948" s="10"/>
    </row>
    <row r="314949" spans="8:8" x14ac:dyDescent="0.35">
      <c r="H314949" s="10"/>
    </row>
    <row r="314950" spans="8:8" x14ac:dyDescent="0.35">
      <c r="H314950" s="10"/>
    </row>
    <row r="314951" spans="8:8" x14ac:dyDescent="0.35">
      <c r="H314951" s="10"/>
    </row>
    <row r="314952" spans="8:8" x14ac:dyDescent="0.35">
      <c r="H314952" s="10"/>
    </row>
    <row r="314953" spans="8:8" x14ac:dyDescent="0.35">
      <c r="H314953" s="10"/>
    </row>
    <row r="314954" spans="8:8" x14ac:dyDescent="0.35">
      <c r="H314954" s="10"/>
    </row>
    <row r="314955" spans="8:8" x14ac:dyDescent="0.35">
      <c r="H314955" s="10"/>
    </row>
    <row r="314956" spans="8:8" x14ac:dyDescent="0.35">
      <c r="H314956" s="10"/>
    </row>
    <row r="314957" spans="8:8" x14ac:dyDescent="0.35">
      <c r="H314957" s="10"/>
    </row>
    <row r="314958" spans="8:8" x14ac:dyDescent="0.35">
      <c r="H314958" s="10"/>
    </row>
    <row r="314959" spans="8:8" x14ac:dyDescent="0.35">
      <c r="H314959" s="10"/>
    </row>
    <row r="314960" spans="8:8" x14ac:dyDescent="0.35">
      <c r="H314960" s="10"/>
    </row>
    <row r="314961" spans="8:8" x14ac:dyDescent="0.35">
      <c r="H314961" s="10"/>
    </row>
    <row r="314962" spans="8:8" x14ac:dyDescent="0.35">
      <c r="H314962" s="10"/>
    </row>
    <row r="314963" spans="8:8" x14ac:dyDescent="0.35">
      <c r="H314963" s="10"/>
    </row>
    <row r="314964" spans="8:8" x14ac:dyDescent="0.35">
      <c r="H314964" s="10"/>
    </row>
    <row r="314965" spans="8:8" x14ac:dyDescent="0.35">
      <c r="H314965" s="10"/>
    </row>
    <row r="314966" spans="8:8" x14ac:dyDescent="0.35">
      <c r="H314966" s="10"/>
    </row>
    <row r="314967" spans="8:8" x14ac:dyDescent="0.35">
      <c r="H314967" s="10"/>
    </row>
    <row r="314968" spans="8:8" x14ac:dyDescent="0.35">
      <c r="H314968" s="10"/>
    </row>
    <row r="314969" spans="8:8" x14ac:dyDescent="0.35">
      <c r="H314969" s="10"/>
    </row>
    <row r="314970" spans="8:8" x14ac:dyDescent="0.35">
      <c r="H314970" s="10"/>
    </row>
    <row r="314971" spans="8:8" x14ac:dyDescent="0.35">
      <c r="H314971" s="10"/>
    </row>
    <row r="314972" spans="8:8" x14ac:dyDescent="0.35">
      <c r="H314972" s="10"/>
    </row>
    <row r="314973" spans="8:8" x14ac:dyDescent="0.35">
      <c r="H314973" s="10"/>
    </row>
    <row r="314974" spans="8:8" x14ac:dyDescent="0.35">
      <c r="H314974" s="10"/>
    </row>
    <row r="314975" spans="8:8" x14ac:dyDescent="0.35">
      <c r="H314975" s="10"/>
    </row>
    <row r="314976" spans="8:8" x14ac:dyDescent="0.35">
      <c r="H314976" s="10"/>
    </row>
    <row r="314977" spans="8:8" x14ac:dyDescent="0.35">
      <c r="H314977" s="10"/>
    </row>
    <row r="314978" spans="8:8" x14ac:dyDescent="0.35">
      <c r="H314978" s="10"/>
    </row>
    <row r="314979" spans="8:8" x14ac:dyDescent="0.35">
      <c r="H314979" s="10"/>
    </row>
    <row r="314980" spans="8:8" x14ac:dyDescent="0.35">
      <c r="H314980" s="10"/>
    </row>
    <row r="314981" spans="8:8" x14ac:dyDescent="0.35">
      <c r="H314981" s="10"/>
    </row>
    <row r="314982" spans="8:8" x14ac:dyDescent="0.35">
      <c r="H314982" s="10"/>
    </row>
    <row r="314983" spans="8:8" x14ac:dyDescent="0.35">
      <c r="H314983" s="10"/>
    </row>
    <row r="314984" spans="8:8" x14ac:dyDescent="0.35">
      <c r="H314984" s="10"/>
    </row>
    <row r="314985" spans="8:8" x14ac:dyDescent="0.35">
      <c r="H314985" s="10"/>
    </row>
    <row r="314986" spans="8:8" x14ac:dyDescent="0.35">
      <c r="H314986" s="10"/>
    </row>
    <row r="314987" spans="8:8" x14ac:dyDescent="0.35">
      <c r="H314987" s="10"/>
    </row>
    <row r="314988" spans="8:8" x14ac:dyDescent="0.35">
      <c r="H314988" s="10"/>
    </row>
    <row r="314989" spans="8:8" x14ac:dyDescent="0.35">
      <c r="H314989" s="10"/>
    </row>
    <row r="314990" spans="8:8" x14ac:dyDescent="0.35">
      <c r="H314990" s="10"/>
    </row>
    <row r="314991" spans="8:8" x14ac:dyDescent="0.35">
      <c r="H314991" s="10"/>
    </row>
    <row r="314992" spans="8:8" x14ac:dyDescent="0.35">
      <c r="H314992" s="10"/>
    </row>
    <row r="314993" spans="8:8" x14ac:dyDescent="0.35">
      <c r="H314993" s="10"/>
    </row>
    <row r="314994" spans="8:8" x14ac:dyDescent="0.35">
      <c r="H314994" s="10"/>
    </row>
    <row r="314995" spans="8:8" x14ac:dyDescent="0.35">
      <c r="H314995" s="10"/>
    </row>
    <row r="314996" spans="8:8" x14ac:dyDescent="0.35">
      <c r="H314996" s="10"/>
    </row>
    <row r="314997" spans="8:8" x14ac:dyDescent="0.35">
      <c r="H314997" s="10"/>
    </row>
    <row r="314998" spans="8:8" x14ac:dyDescent="0.35">
      <c r="H314998" s="10"/>
    </row>
    <row r="314999" spans="8:8" x14ac:dyDescent="0.35">
      <c r="H314999" s="10"/>
    </row>
    <row r="315000" spans="8:8" x14ac:dyDescent="0.35">
      <c r="H315000" s="10"/>
    </row>
    <row r="315001" spans="8:8" x14ac:dyDescent="0.35">
      <c r="H315001" s="10"/>
    </row>
    <row r="315002" spans="8:8" x14ac:dyDescent="0.35">
      <c r="H315002" s="10"/>
    </row>
    <row r="315003" spans="8:8" x14ac:dyDescent="0.35">
      <c r="H315003" s="10"/>
    </row>
    <row r="315004" spans="8:8" x14ac:dyDescent="0.35">
      <c r="H315004" s="10"/>
    </row>
    <row r="315005" spans="8:8" x14ac:dyDescent="0.35">
      <c r="H315005" s="10"/>
    </row>
    <row r="315006" spans="8:8" x14ac:dyDescent="0.35">
      <c r="H315006" s="10"/>
    </row>
    <row r="315007" spans="8:8" x14ac:dyDescent="0.35">
      <c r="H315007" s="10"/>
    </row>
    <row r="315008" spans="8:8" x14ac:dyDescent="0.35">
      <c r="H315008" s="10"/>
    </row>
    <row r="315009" spans="8:8" x14ac:dyDescent="0.35">
      <c r="H315009" s="10"/>
    </row>
    <row r="315010" spans="8:8" x14ac:dyDescent="0.35">
      <c r="H315010" s="10"/>
    </row>
    <row r="315011" spans="8:8" x14ac:dyDescent="0.35">
      <c r="H315011" s="10"/>
    </row>
    <row r="315012" spans="8:8" x14ac:dyDescent="0.35">
      <c r="H315012" s="10"/>
    </row>
    <row r="315013" spans="8:8" x14ac:dyDescent="0.35">
      <c r="H315013" s="10"/>
    </row>
    <row r="315014" spans="8:8" x14ac:dyDescent="0.35">
      <c r="H315014" s="10"/>
    </row>
    <row r="315015" spans="8:8" x14ac:dyDescent="0.35">
      <c r="H315015" s="10"/>
    </row>
    <row r="315016" spans="8:8" x14ac:dyDescent="0.35">
      <c r="H315016" s="10"/>
    </row>
    <row r="315017" spans="8:8" x14ac:dyDescent="0.35">
      <c r="H315017" s="10"/>
    </row>
    <row r="315018" spans="8:8" x14ac:dyDescent="0.35">
      <c r="H315018" s="10"/>
    </row>
    <row r="315019" spans="8:8" x14ac:dyDescent="0.35">
      <c r="H315019" s="10"/>
    </row>
    <row r="315020" spans="8:8" x14ac:dyDescent="0.35">
      <c r="H315020" s="10"/>
    </row>
    <row r="315021" spans="8:8" x14ac:dyDescent="0.35">
      <c r="H315021" s="10"/>
    </row>
    <row r="315022" spans="8:8" x14ac:dyDescent="0.35">
      <c r="H315022" s="10"/>
    </row>
    <row r="315023" spans="8:8" x14ac:dyDescent="0.35">
      <c r="H315023" s="10"/>
    </row>
    <row r="315024" spans="8:8" x14ac:dyDescent="0.35">
      <c r="H315024" s="10"/>
    </row>
    <row r="315025" spans="8:8" x14ac:dyDescent="0.35">
      <c r="H315025" s="10"/>
    </row>
    <row r="315026" spans="8:8" x14ac:dyDescent="0.35">
      <c r="H315026" s="10"/>
    </row>
    <row r="315027" spans="8:8" x14ac:dyDescent="0.35">
      <c r="H315027" s="10"/>
    </row>
    <row r="315028" spans="8:8" x14ac:dyDescent="0.35">
      <c r="H315028" s="10"/>
    </row>
    <row r="315029" spans="8:8" x14ac:dyDescent="0.35">
      <c r="H315029" s="10"/>
    </row>
    <row r="315030" spans="8:8" x14ac:dyDescent="0.35">
      <c r="H315030" s="10"/>
    </row>
    <row r="315031" spans="8:8" x14ac:dyDescent="0.35">
      <c r="H315031" s="10"/>
    </row>
    <row r="315032" spans="8:8" x14ac:dyDescent="0.35">
      <c r="H315032" s="10"/>
    </row>
    <row r="315033" spans="8:8" x14ac:dyDescent="0.35">
      <c r="H315033" s="10"/>
    </row>
    <row r="315034" spans="8:8" x14ac:dyDescent="0.35">
      <c r="H315034" s="10"/>
    </row>
    <row r="315035" spans="8:8" x14ac:dyDescent="0.35">
      <c r="H315035" s="10"/>
    </row>
    <row r="315036" spans="8:8" x14ac:dyDescent="0.35">
      <c r="H315036" s="10"/>
    </row>
    <row r="315037" spans="8:8" x14ac:dyDescent="0.35">
      <c r="H315037" s="10"/>
    </row>
    <row r="315038" spans="8:8" x14ac:dyDescent="0.35">
      <c r="H315038" s="10"/>
    </row>
    <row r="315039" spans="8:8" x14ac:dyDescent="0.35">
      <c r="H315039" s="10"/>
    </row>
    <row r="315040" spans="8:8" x14ac:dyDescent="0.35">
      <c r="H315040" s="10"/>
    </row>
    <row r="315041" spans="8:8" x14ac:dyDescent="0.35">
      <c r="H315041" s="10"/>
    </row>
    <row r="315042" spans="8:8" x14ac:dyDescent="0.35">
      <c r="H315042" s="10"/>
    </row>
    <row r="315043" spans="8:8" x14ac:dyDescent="0.35">
      <c r="H315043" s="10"/>
    </row>
    <row r="315044" spans="8:8" x14ac:dyDescent="0.35">
      <c r="H315044" s="10"/>
    </row>
    <row r="315045" spans="8:8" x14ac:dyDescent="0.35">
      <c r="H315045" s="10"/>
    </row>
    <row r="315046" spans="8:8" x14ac:dyDescent="0.35">
      <c r="H315046" s="10"/>
    </row>
    <row r="315047" spans="8:8" x14ac:dyDescent="0.35">
      <c r="H315047" s="10"/>
    </row>
    <row r="315048" spans="8:8" x14ac:dyDescent="0.35">
      <c r="H315048" s="10"/>
    </row>
    <row r="315049" spans="8:8" x14ac:dyDescent="0.35">
      <c r="H315049" s="10"/>
    </row>
    <row r="315050" spans="8:8" x14ac:dyDescent="0.35">
      <c r="H315050" s="10"/>
    </row>
    <row r="315051" spans="8:8" x14ac:dyDescent="0.35">
      <c r="H315051" s="10"/>
    </row>
    <row r="315052" spans="8:8" x14ac:dyDescent="0.35">
      <c r="H315052" s="10"/>
    </row>
    <row r="315053" spans="8:8" x14ac:dyDescent="0.35">
      <c r="H315053" s="10"/>
    </row>
    <row r="315054" spans="8:8" x14ac:dyDescent="0.35">
      <c r="H315054" s="10"/>
    </row>
    <row r="315055" spans="8:8" x14ac:dyDescent="0.35">
      <c r="H315055" s="10"/>
    </row>
    <row r="315056" spans="8:8" x14ac:dyDescent="0.35">
      <c r="H315056" s="10"/>
    </row>
    <row r="315057" spans="8:8" x14ac:dyDescent="0.35">
      <c r="H315057" s="10"/>
    </row>
    <row r="315058" spans="8:8" x14ac:dyDescent="0.35">
      <c r="H315058" s="10"/>
    </row>
    <row r="315059" spans="8:8" x14ac:dyDescent="0.35">
      <c r="H315059" s="10"/>
    </row>
    <row r="315060" spans="8:8" x14ac:dyDescent="0.35">
      <c r="H315060" s="10"/>
    </row>
    <row r="315061" spans="8:8" x14ac:dyDescent="0.35">
      <c r="H315061" s="10"/>
    </row>
    <row r="315062" spans="8:8" x14ac:dyDescent="0.35">
      <c r="H315062" s="10"/>
    </row>
    <row r="315063" spans="8:8" x14ac:dyDescent="0.35">
      <c r="H315063" s="10"/>
    </row>
    <row r="315064" spans="8:8" x14ac:dyDescent="0.35">
      <c r="H315064" s="10"/>
    </row>
    <row r="315065" spans="8:8" x14ac:dyDescent="0.35">
      <c r="H315065" s="10"/>
    </row>
    <row r="315066" spans="8:8" x14ac:dyDescent="0.35">
      <c r="H315066" s="10"/>
    </row>
    <row r="315067" spans="8:8" x14ac:dyDescent="0.35">
      <c r="H315067" s="10"/>
    </row>
    <row r="315068" spans="8:8" x14ac:dyDescent="0.35">
      <c r="H315068" s="10"/>
    </row>
    <row r="315069" spans="8:8" x14ac:dyDescent="0.35">
      <c r="H315069" s="10"/>
    </row>
    <row r="315070" spans="8:8" x14ac:dyDescent="0.35">
      <c r="H315070" s="10"/>
    </row>
    <row r="315071" spans="8:8" x14ac:dyDescent="0.35">
      <c r="H315071" s="10"/>
    </row>
    <row r="315072" spans="8:8" x14ac:dyDescent="0.35">
      <c r="H315072" s="10"/>
    </row>
    <row r="315073" spans="8:8" x14ac:dyDescent="0.35">
      <c r="H315073" s="10"/>
    </row>
    <row r="315074" spans="8:8" x14ac:dyDescent="0.35">
      <c r="H315074" s="10"/>
    </row>
    <row r="315075" spans="8:8" x14ac:dyDescent="0.35">
      <c r="H315075" s="10"/>
    </row>
    <row r="315076" spans="8:8" x14ac:dyDescent="0.35">
      <c r="H315076" s="10"/>
    </row>
    <row r="315077" spans="8:8" x14ac:dyDescent="0.35">
      <c r="H315077" s="10"/>
    </row>
    <row r="315078" spans="8:8" x14ac:dyDescent="0.35">
      <c r="H315078" s="10"/>
    </row>
    <row r="315079" spans="8:8" x14ac:dyDescent="0.35">
      <c r="H315079" s="10"/>
    </row>
    <row r="315080" spans="8:8" x14ac:dyDescent="0.35">
      <c r="H315080" s="10"/>
    </row>
    <row r="315081" spans="8:8" x14ac:dyDescent="0.35">
      <c r="H315081" s="10"/>
    </row>
    <row r="315082" spans="8:8" x14ac:dyDescent="0.35">
      <c r="H315082" s="10"/>
    </row>
    <row r="315083" spans="8:8" x14ac:dyDescent="0.35">
      <c r="H315083" s="10"/>
    </row>
    <row r="315084" spans="8:8" x14ac:dyDescent="0.35">
      <c r="H315084" s="10"/>
    </row>
    <row r="315085" spans="8:8" x14ac:dyDescent="0.35">
      <c r="H315085" s="10"/>
    </row>
    <row r="315086" spans="8:8" x14ac:dyDescent="0.35">
      <c r="H315086" s="10"/>
    </row>
    <row r="315087" spans="8:8" x14ac:dyDescent="0.35">
      <c r="H315087" s="10"/>
    </row>
    <row r="315088" spans="8:8" x14ac:dyDescent="0.35">
      <c r="H315088" s="10"/>
    </row>
    <row r="315089" spans="8:8" x14ac:dyDescent="0.35">
      <c r="H315089" s="10"/>
    </row>
    <row r="315090" spans="8:8" x14ac:dyDescent="0.35">
      <c r="H315090" s="10"/>
    </row>
    <row r="315091" spans="8:8" x14ac:dyDescent="0.35">
      <c r="H315091" s="10"/>
    </row>
    <row r="315092" spans="8:8" x14ac:dyDescent="0.35">
      <c r="H315092" s="10"/>
    </row>
    <row r="315093" spans="8:8" x14ac:dyDescent="0.35">
      <c r="H315093" s="10"/>
    </row>
    <row r="315094" spans="8:8" x14ac:dyDescent="0.35">
      <c r="H315094" s="10"/>
    </row>
    <row r="315095" spans="8:8" x14ac:dyDescent="0.35">
      <c r="H315095" s="10"/>
    </row>
    <row r="315096" spans="8:8" x14ac:dyDescent="0.35">
      <c r="H315096" s="10"/>
    </row>
    <row r="315097" spans="8:8" x14ac:dyDescent="0.35">
      <c r="H315097" s="10"/>
    </row>
    <row r="315098" spans="8:8" x14ac:dyDescent="0.35">
      <c r="H315098" s="10"/>
    </row>
    <row r="315099" spans="8:8" x14ac:dyDescent="0.35">
      <c r="H315099" s="10"/>
    </row>
    <row r="315100" spans="8:8" x14ac:dyDescent="0.35">
      <c r="H315100" s="10"/>
    </row>
    <row r="315101" spans="8:8" x14ac:dyDescent="0.35">
      <c r="H315101" s="10"/>
    </row>
    <row r="315102" spans="8:8" x14ac:dyDescent="0.35">
      <c r="H315102" s="10"/>
    </row>
    <row r="315103" spans="8:8" x14ac:dyDescent="0.35">
      <c r="H315103" s="10"/>
    </row>
    <row r="315104" spans="8:8" x14ac:dyDescent="0.35">
      <c r="H315104" s="10"/>
    </row>
    <row r="315105" spans="8:8" x14ac:dyDescent="0.35">
      <c r="H315105" s="10"/>
    </row>
    <row r="315106" spans="8:8" x14ac:dyDescent="0.35">
      <c r="H315106" s="10"/>
    </row>
    <row r="315107" spans="8:8" x14ac:dyDescent="0.35">
      <c r="H315107" s="10"/>
    </row>
    <row r="315108" spans="8:8" x14ac:dyDescent="0.35">
      <c r="H315108" s="10"/>
    </row>
    <row r="315109" spans="8:8" x14ac:dyDescent="0.35">
      <c r="H315109" s="10"/>
    </row>
    <row r="315110" spans="8:8" x14ac:dyDescent="0.35">
      <c r="H315110" s="10"/>
    </row>
    <row r="315111" spans="8:8" x14ac:dyDescent="0.35">
      <c r="H315111" s="10"/>
    </row>
    <row r="315112" spans="8:8" x14ac:dyDescent="0.35">
      <c r="H315112" s="10"/>
    </row>
    <row r="315113" spans="8:8" x14ac:dyDescent="0.35">
      <c r="H315113" s="10"/>
    </row>
    <row r="315114" spans="8:8" x14ac:dyDescent="0.35">
      <c r="H315114" s="10"/>
    </row>
    <row r="315115" spans="8:8" x14ac:dyDescent="0.35">
      <c r="H315115" s="10"/>
    </row>
    <row r="315116" spans="8:8" x14ac:dyDescent="0.35">
      <c r="H315116" s="10"/>
    </row>
    <row r="315117" spans="8:8" x14ac:dyDescent="0.35">
      <c r="H315117" s="10"/>
    </row>
    <row r="315118" spans="8:8" x14ac:dyDescent="0.35">
      <c r="H315118" s="10"/>
    </row>
    <row r="315119" spans="8:8" x14ac:dyDescent="0.35">
      <c r="H315119" s="10"/>
    </row>
    <row r="315120" spans="8:8" x14ac:dyDescent="0.35">
      <c r="H315120" s="10"/>
    </row>
    <row r="315121" spans="8:8" x14ac:dyDescent="0.35">
      <c r="H315121" s="10"/>
    </row>
    <row r="315122" spans="8:8" x14ac:dyDescent="0.35">
      <c r="H315122" s="10"/>
    </row>
    <row r="315123" spans="8:8" x14ac:dyDescent="0.35">
      <c r="H315123" s="10"/>
    </row>
    <row r="315124" spans="8:8" x14ac:dyDescent="0.35">
      <c r="H315124" s="10"/>
    </row>
    <row r="315125" spans="8:8" x14ac:dyDescent="0.35">
      <c r="H315125" s="10"/>
    </row>
    <row r="315126" spans="8:8" x14ac:dyDescent="0.35">
      <c r="H315126" s="10"/>
    </row>
    <row r="315127" spans="8:8" x14ac:dyDescent="0.35">
      <c r="H315127" s="10"/>
    </row>
    <row r="315128" spans="8:8" x14ac:dyDescent="0.35">
      <c r="H315128" s="10"/>
    </row>
    <row r="315129" spans="8:8" x14ac:dyDescent="0.35">
      <c r="H315129" s="10"/>
    </row>
    <row r="315130" spans="8:8" x14ac:dyDescent="0.35">
      <c r="H315130" s="10"/>
    </row>
    <row r="315131" spans="8:8" x14ac:dyDescent="0.35">
      <c r="H315131" s="10"/>
    </row>
    <row r="315132" spans="8:8" x14ac:dyDescent="0.35">
      <c r="H315132" s="10"/>
    </row>
    <row r="315133" spans="8:8" x14ac:dyDescent="0.35">
      <c r="H315133" s="10"/>
    </row>
    <row r="315134" spans="8:8" x14ac:dyDescent="0.35">
      <c r="H315134" s="10"/>
    </row>
    <row r="315135" spans="8:8" x14ac:dyDescent="0.35">
      <c r="H315135" s="10"/>
    </row>
    <row r="315136" spans="8:8" x14ac:dyDescent="0.35">
      <c r="H315136" s="10"/>
    </row>
    <row r="315137" spans="8:8" x14ac:dyDescent="0.35">
      <c r="H315137" s="10"/>
    </row>
    <row r="315138" spans="8:8" x14ac:dyDescent="0.35">
      <c r="H315138" s="10"/>
    </row>
    <row r="315139" spans="8:8" x14ac:dyDescent="0.35">
      <c r="H315139" s="10"/>
    </row>
    <row r="315140" spans="8:8" x14ac:dyDescent="0.35">
      <c r="H315140" s="10"/>
    </row>
    <row r="315141" spans="8:8" x14ac:dyDescent="0.35">
      <c r="H315141" s="10"/>
    </row>
    <row r="315142" spans="8:8" x14ac:dyDescent="0.35">
      <c r="H315142" s="10"/>
    </row>
    <row r="315143" spans="8:8" x14ac:dyDescent="0.35">
      <c r="H315143" s="10"/>
    </row>
    <row r="315144" spans="8:8" x14ac:dyDescent="0.35">
      <c r="H315144" s="10"/>
    </row>
    <row r="315145" spans="8:8" x14ac:dyDescent="0.35">
      <c r="H315145" s="10"/>
    </row>
    <row r="315146" spans="8:8" x14ac:dyDescent="0.35">
      <c r="H315146" s="10"/>
    </row>
    <row r="315147" spans="8:8" x14ac:dyDescent="0.35">
      <c r="H315147" s="10"/>
    </row>
    <row r="315148" spans="8:8" x14ac:dyDescent="0.35">
      <c r="H315148" s="10"/>
    </row>
    <row r="315149" spans="8:8" x14ac:dyDescent="0.35">
      <c r="H315149" s="10"/>
    </row>
    <row r="315150" spans="8:8" x14ac:dyDescent="0.35">
      <c r="H315150" s="10"/>
    </row>
    <row r="315151" spans="8:8" x14ac:dyDescent="0.35">
      <c r="H315151" s="10"/>
    </row>
    <row r="315152" spans="8:8" x14ac:dyDescent="0.35">
      <c r="H315152" s="10"/>
    </row>
    <row r="315153" spans="8:8" x14ac:dyDescent="0.35">
      <c r="H315153" s="10"/>
    </row>
    <row r="315154" spans="8:8" x14ac:dyDescent="0.35">
      <c r="H315154" s="10"/>
    </row>
    <row r="315155" spans="8:8" x14ac:dyDescent="0.35">
      <c r="H315155" s="10"/>
    </row>
    <row r="315156" spans="8:8" x14ac:dyDescent="0.35">
      <c r="H315156" s="10"/>
    </row>
    <row r="315157" spans="8:8" x14ac:dyDescent="0.35">
      <c r="H315157" s="10"/>
    </row>
    <row r="315158" spans="8:8" x14ac:dyDescent="0.35">
      <c r="H315158" s="10"/>
    </row>
    <row r="315159" spans="8:8" x14ac:dyDescent="0.35">
      <c r="H315159" s="10"/>
    </row>
    <row r="315160" spans="8:8" x14ac:dyDescent="0.35">
      <c r="H315160" s="10"/>
    </row>
    <row r="315161" spans="8:8" x14ac:dyDescent="0.35">
      <c r="H315161" s="10"/>
    </row>
    <row r="315162" spans="8:8" x14ac:dyDescent="0.35">
      <c r="H315162" s="10"/>
    </row>
    <row r="315163" spans="8:8" x14ac:dyDescent="0.35">
      <c r="H315163" s="10"/>
    </row>
    <row r="315164" spans="8:8" x14ac:dyDescent="0.35">
      <c r="H315164" s="10"/>
    </row>
    <row r="315165" spans="8:8" x14ac:dyDescent="0.35">
      <c r="H315165" s="10"/>
    </row>
    <row r="315166" spans="8:8" x14ac:dyDescent="0.35">
      <c r="H315166" s="10"/>
    </row>
    <row r="315167" spans="8:8" x14ac:dyDescent="0.35">
      <c r="H315167" s="10"/>
    </row>
    <row r="315168" spans="8:8" x14ac:dyDescent="0.35">
      <c r="H315168" s="10"/>
    </row>
    <row r="315169" spans="8:8" x14ac:dyDescent="0.35">
      <c r="H315169" s="10"/>
    </row>
    <row r="315170" spans="8:8" x14ac:dyDescent="0.35">
      <c r="H315170" s="10"/>
    </row>
    <row r="315171" spans="8:8" x14ac:dyDescent="0.35">
      <c r="H315171" s="10"/>
    </row>
    <row r="315172" spans="8:8" x14ac:dyDescent="0.35">
      <c r="H315172" s="10"/>
    </row>
    <row r="315173" spans="8:8" x14ac:dyDescent="0.35">
      <c r="H315173" s="10"/>
    </row>
    <row r="315174" spans="8:8" x14ac:dyDescent="0.35">
      <c r="H315174" s="10"/>
    </row>
    <row r="315175" spans="8:8" x14ac:dyDescent="0.35">
      <c r="H315175" s="10"/>
    </row>
    <row r="315176" spans="8:8" x14ac:dyDescent="0.35">
      <c r="H315176" s="10"/>
    </row>
    <row r="315177" spans="8:8" x14ac:dyDescent="0.35">
      <c r="H315177" s="10"/>
    </row>
    <row r="315178" spans="8:8" x14ac:dyDescent="0.35">
      <c r="H315178" s="10"/>
    </row>
    <row r="315179" spans="8:8" x14ac:dyDescent="0.35">
      <c r="H315179" s="10"/>
    </row>
    <row r="315180" spans="8:8" x14ac:dyDescent="0.35">
      <c r="H315180" s="10"/>
    </row>
    <row r="315181" spans="8:8" x14ac:dyDescent="0.35">
      <c r="H315181" s="10"/>
    </row>
    <row r="315182" spans="8:8" x14ac:dyDescent="0.35">
      <c r="H315182" s="10"/>
    </row>
    <row r="315183" spans="8:8" x14ac:dyDescent="0.35">
      <c r="H315183" s="10"/>
    </row>
    <row r="315184" spans="8:8" x14ac:dyDescent="0.35">
      <c r="H315184" s="10"/>
    </row>
    <row r="315185" spans="8:8" x14ac:dyDescent="0.35">
      <c r="H315185" s="10"/>
    </row>
    <row r="315186" spans="8:8" x14ac:dyDescent="0.35">
      <c r="H315186" s="10"/>
    </row>
    <row r="315187" spans="8:8" x14ac:dyDescent="0.35">
      <c r="H315187" s="10"/>
    </row>
    <row r="315188" spans="8:8" x14ac:dyDescent="0.35">
      <c r="H315188" s="10"/>
    </row>
    <row r="315189" spans="8:8" x14ac:dyDescent="0.35">
      <c r="H315189" s="10"/>
    </row>
    <row r="315190" spans="8:8" x14ac:dyDescent="0.35">
      <c r="H315190" s="10"/>
    </row>
    <row r="315191" spans="8:8" x14ac:dyDescent="0.35">
      <c r="H315191" s="10"/>
    </row>
    <row r="315192" spans="8:8" x14ac:dyDescent="0.35">
      <c r="H315192" s="10"/>
    </row>
    <row r="315193" spans="8:8" x14ac:dyDescent="0.35">
      <c r="H315193" s="10"/>
    </row>
    <row r="315194" spans="8:8" x14ac:dyDescent="0.35">
      <c r="H315194" s="10"/>
    </row>
    <row r="315195" spans="8:8" x14ac:dyDescent="0.35">
      <c r="H315195" s="10"/>
    </row>
    <row r="315196" spans="8:8" x14ac:dyDescent="0.35">
      <c r="H315196" s="10"/>
    </row>
    <row r="315197" spans="8:8" x14ac:dyDescent="0.35">
      <c r="H315197" s="10"/>
    </row>
    <row r="315198" spans="8:8" x14ac:dyDescent="0.35">
      <c r="H315198" s="10"/>
    </row>
    <row r="315199" spans="8:8" x14ac:dyDescent="0.35">
      <c r="H315199" s="10"/>
    </row>
    <row r="315200" spans="8:8" x14ac:dyDescent="0.35">
      <c r="H315200" s="10"/>
    </row>
    <row r="315201" spans="8:8" x14ac:dyDescent="0.35">
      <c r="H315201" s="10"/>
    </row>
    <row r="315202" spans="8:8" x14ac:dyDescent="0.35">
      <c r="H315202" s="10"/>
    </row>
    <row r="315203" spans="8:8" x14ac:dyDescent="0.35">
      <c r="H315203" s="10"/>
    </row>
    <row r="315204" spans="8:8" x14ac:dyDescent="0.35">
      <c r="H315204" s="10"/>
    </row>
    <row r="315205" spans="8:8" x14ac:dyDescent="0.35">
      <c r="H315205" s="10"/>
    </row>
    <row r="315206" spans="8:8" x14ac:dyDescent="0.35">
      <c r="H315206" s="10"/>
    </row>
    <row r="315207" spans="8:8" x14ac:dyDescent="0.35">
      <c r="H315207" s="10"/>
    </row>
    <row r="315208" spans="8:8" x14ac:dyDescent="0.35">
      <c r="H315208" s="10"/>
    </row>
    <row r="315209" spans="8:8" x14ac:dyDescent="0.35">
      <c r="H315209" s="10"/>
    </row>
    <row r="315210" spans="8:8" x14ac:dyDescent="0.35">
      <c r="H315210" s="10"/>
    </row>
    <row r="315211" spans="8:8" x14ac:dyDescent="0.35">
      <c r="H315211" s="10"/>
    </row>
    <row r="315212" spans="8:8" x14ac:dyDescent="0.35">
      <c r="H315212" s="10"/>
    </row>
    <row r="315213" spans="8:8" x14ac:dyDescent="0.35">
      <c r="H315213" s="10"/>
    </row>
    <row r="315214" spans="8:8" x14ac:dyDescent="0.35">
      <c r="H315214" s="10"/>
    </row>
    <row r="315215" spans="8:8" x14ac:dyDescent="0.35">
      <c r="H315215" s="10"/>
    </row>
    <row r="315216" spans="8:8" x14ac:dyDescent="0.35">
      <c r="H315216" s="10"/>
    </row>
    <row r="315217" spans="8:8" x14ac:dyDescent="0.35">
      <c r="H315217" s="10"/>
    </row>
    <row r="315218" spans="8:8" x14ac:dyDescent="0.35">
      <c r="H315218" s="10"/>
    </row>
    <row r="315219" spans="8:8" x14ac:dyDescent="0.35">
      <c r="H315219" s="10"/>
    </row>
    <row r="315220" spans="8:8" x14ac:dyDescent="0.35">
      <c r="H315220" s="10"/>
    </row>
    <row r="315221" spans="8:8" x14ac:dyDescent="0.35">
      <c r="H315221" s="10"/>
    </row>
    <row r="315222" spans="8:8" x14ac:dyDescent="0.35">
      <c r="H315222" s="10"/>
    </row>
    <row r="315223" spans="8:8" x14ac:dyDescent="0.35">
      <c r="H315223" s="10"/>
    </row>
    <row r="315224" spans="8:8" x14ac:dyDescent="0.35">
      <c r="H315224" s="10"/>
    </row>
    <row r="315225" spans="8:8" x14ac:dyDescent="0.35">
      <c r="H315225" s="10"/>
    </row>
    <row r="315226" spans="8:8" x14ac:dyDescent="0.35">
      <c r="H315226" s="10"/>
    </row>
    <row r="315227" spans="8:8" x14ac:dyDescent="0.35">
      <c r="H315227" s="10"/>
    </row>
    <row r="315228" spans="8:8" x14ac:dyDescent="0.35">
      <c r="H315228" s="10"/>
    </row>
    <row r="315229" spans="8:8" x14ac:dyDescent="0.35">
      <c r="H315229" s="10"/>
    </row>
    <row r="315230" spans="8:8" x14ac:dyDescent="0.35">
      <c r="H315230" s="10"/>
    </row>
    <row r="315231" spans="8:8" x14ac:dyDescent="0.35">
      <c r="H315231" s="10"/>
    </row>
    <row r="315232" spans="8:8" x14ac:dyDescent="0.35">
      <c r="H315232" s="10"/>
    </row>
    <row r="315233" spans="8:8" x14ac:dyDescent="0.35">
      <c r="H315233" s="10"/>
    </row>
    <row r="315234" spans="8:8" x14ac:dyDescent="0.35">
      <c r="H315234" s="10"/>
    </row>
    <row r="315235" spans="8:8" x14ac:dyDescent="0.35">
      <c r="H315235" s="10"/>
    </row>
    <row r="315236" spans="8:8" x14ac:dyDescent="0.35">
      <c r="H315236" s="10"/>
    </row>
    <row r="315237" spans="8:8" x14ac:dyDescent="0.35">
      <c r="H315237" s="10"/>
    </row>
    <row r="315238" spans="8:8" x14ac:dyDescent="0.35">
      <c r="H315238" s="10"/>
    </row>
    <row r="315239" spans="8:8" x14ac:dyDescent="0.35">
      <c r="H315239" s="10"/>
    </row>
    <row r="315240" spans="8:8" x14ac:dyDescent="0.35">
      <c r="H315240" s="10"/>
    </row>
    <row r="315241" spans="8:8" x14ac:dyDescent="0.35">
      <c r="H315241" s="10"/>
    </row>
    <row r="315242" spans="8:8" x14ac:dyDescent="0.35">
      <c r="H315242" s="10"/>
    </row>
    <row r="315243" spans="8:8" x14ac:dyDescent="0.35">
      <c r="H315243" s="10"/>
    </row>
    <row r="315244" spans="8:8" x14ac:dyDescent="0.35">
      <c r="H315244" s="10"/>
    </row>
    <row r="315245" spans="8:8" x14ac:dyDescent="0.35">
      <c r="H315245" s="10"/>
    </row>
    <row r="315246" spans="8:8" x14ac:dyDescent="0.35">
      <c r="H315246" s="10"/>
    </row>
    <row r="315247" spans="8:8" x14ac:dyDescent="0.35">
      <c r="H315247" s="10"/>
    </row>
    <row r="315248" spans="8:8" x14ac:dyDescent="0.35">
      <c r="H315248" s="10"/>
    </row>
    <row r="315249" spans="8:8" x14ac:dyDescent="0.35">
      <c r="H315249" s="10"/>
    </row>
    <row r="315250" spans="8:8" x14ac:dyDescent="0.35">
      <c r="H315250" s="10"/>
    </row>
    <row r="315251" spans="8:8" x14ac:dyDescent="0.35">
      <c r="H315251" s="10"/>
    </row>
    <row r="315252" spans="8:8" x14ac:dyDescent="0.35">
      <c r="H315252" s="10"/>
    </row>
    <row r="315253" spans="8:8" x14ac:dyDescent="0.35">
      <c r="H315253" s="10"/>
    </row>
    <row r="315254" spans="8:8" x14ac:dyDescent="0.35">
      <c r="H315254" s="10"/>
    </row>
    <row r="315255" spans="8:8" x14ac:dyDescent="0.35">
      <c r="H315255" s="10"/>
    </row>
    <row r="315256" spans="8:8" x14ac:dyDescent="0.35">
      <c r="H315256" s="10"/>
    </row>
    <row r="315257" spans="8:8" x14ac:dyDescent="0.35">
      <c r="H315257" s="10"/>
    </row>
    <row r="315258" spans="8:8" x14ac:dyDescent="0.35">
      <c r="H315258" s="10"/>
    </row>
    <row r="315259" spans="8:8" x14ac:dyDescent="0.35">
      <c r="H315259" s="10"/>
    </row>
    <row r="315260" spans="8:8" x14ac:dyDescent="0.35">
      <c r="H315260" s="10"/>
    </row>
    <row r="315261" spans="8:8" x14ac:dyDescent="0.35">
      <c r="H315261" s="10"/>
    </row>
    <row r="315262" spans="8:8" x14ac:dyDescent="0.35">
      <c r="H315262" s="10"/>
    </row>
    <row r="315263" spans="8:8" x14ac:dyDescent="0.35">
      <c r="H315263" s="10"/>
    </row>
    <row r="315264" spans="8:8" x14ac:dyDescent="0.35">
      <c r="H315264" s="10"/>
    </row>
    <row r="315265" spans="8:8" x14ac:dyDescent="0.35">
      <c r="H315265" s="10"/>
    </row>
    <row r="315266" spans="8:8" x14ac:dyDescent="0.35">
      <c r="H315266" s="10"/>
    </row>
    <row r="315267" spans="8:8" x14ac:dyDescent="0.35">
      <c r="H315267" s="10"/>
    </row>
    <row r="315268" spans="8:8" x14ac:dyDescent="0.35">
      <c r="H315268" s="10"/>
    </row>
    <row r="315269" spans="8:8" x14ac:dyDescent="0.35">
      <c r="H315269" s="10"/>
    </row>
    <row r="315270" spans="8:8" x14ac:dyDescent="0.35">
      <c r="H315270" s="10"/>
    </row>
    <row r="315271" spans="8:8" x14ac:dyDescent="0.35">
      <c r="H315271" s="10"/>
    </row>
    <row r="315272" spans="8:8" x14ac:dyDescent="0.35">
      <c r="H315272" s="10"/>
    </row>
    <row r="315273" spans="8:8" x14ac:dyDescent="0.35">
      <c r="H315273" s="10"/>
    </row>
    <row r="315274" spans="8:8" x14ac:dyDescent="0.35">
      <c r="H315274" s="10"/>
    </row>
    <row r="315275" spans="8:8" x14ac:dyDescent="0.35">
      <c r="H315275" s="10"/>
    </row>
    <row r="315276" spans="8:8" x14ac:dyDescent="0.35">
      <c r="H315276" s="10"/>
    </row>
    <row r="315277" spans="8:8" x14ac:dyDescent="0.35">
      <c r="H315277" s="10"/>
    </row>
    <row r="315278" spans="8:8" x14ac:dyDescent="0.35">
      <c r="H315278" s="10"/>
    </row>
    <row r="315279" spans="8:8" x14ac:dyDescent="0.35">
      <c r="H315279" s="10"/>
    </row>
    <row r="315280" spans="8:8" x14ac:dyDescent="0.35">
      <c r="H315280" s="10"/>
    </row>
    <row r="315281" spans="8:8" x14ac:dyDescent="0.35">
      <c r="H315281" s="10"/>
    </row>
    <row r="315282" spans="8:8" x14ac:dyDescent="0.35">
      <c r="H315282" s="10"/>
    </row>
    <row r="315283" spans="8:8" x14ac:dyDescent="0.35">
      <c r="H315283" s="10"/>
    </row>
    <row r="315284" spans="8:8" x14ac:dyDescent="0.35">
      <c r="H315284" s="10"/>
    </row>
    <row r="315285" spans="8:8" x14ac:dyDescent="0.35">
      <c r="H315285" s="10"/>
    </row>
    <row r="315286" spans="8:8" x14ac:dyDescent="0.35">
      <c r="H315286" s="10"/>
    </row>
    <row r="315287" spans="8:8" x14ac:dyDescent="0.35">
      <c r="H315287" s="10"/>
    </row>
    <row r="315288" spans="8:8" x14ac:dyDescent="0.35">
      <c r="H315288" s="10"/>
    </row>
    <row r="315289" spans="8:8" x14ac:dyDescent="0.35">
      <c r="H315289" s="10"/>
    </row>
    <row r="315290" spans="8:8" x14ac:dyDescent="0.35">
      <c r="H315290" s="10"/>
    </row>
    <row r="315291" spans="8:8" x14ac:dyDescent="0.35">
      <c r="H315291" s="10"/>
    </row>
    <row r="315292" spans="8:8" x14ac:dyDescent="0.35">
      <c r="H315292" s="10"/>
    </row>
    <row r="315293" spans="8:8" x14ac:dyDescent="0.35">
      <c r="H315293" s="10"/>
    </row>
    <row r="315294" spans="8:8" x14ac:dyDescent="0.35">
      <c r="H315294" s="10"/>
    </row>
    <row r="315295" spans="8:8" x14ac:dyDescent="0.35">
      <c r="H315295" s="10"/>
    </row>
    <row r="315296" spans="8:8" x14ac:dyDescent="0.35">
      <c r="H315296" s="10"/>
    </row>
    <row r="315297" spans="8:8" x14ac:dyDescent="0.35">
      <c r="H315297" s="10"/>
    </row>
    <row r="315298" spans="8:8" x14ac:dyDescent="0.35">
      <c r="H315298" s="10"/>
    </row>
    <row r="315299" spans="8:8" x14ac:dyDescent="0.35">
      <c r="H315299" s="10"/>
    </row>
    <row r="315300" spans="8:8" x14ac:dyDescent="0.35">
      <c r="H315300" s="10"/>
    </row>
    <row r="315301" spans="8:8" x14ac:dyDescent="0.35">
      <c r="H315301" s="10"/>
    </row>
    <row r="315302" spans="8:8" x14ac:dyDescent="0.35">
      <c r="H315302" s="10"/>
    </row>
    <row r="315303" spans="8:8" x14ac:dyDescent="0.35">
      <c r="H315303" s="10"/>
    </row>
    <row r="315304" spans="8:8" x14ac:dyDescent="0.35">
      <c r="H315304" s="10"/>
    </row>
    <row r="315305" spans="8:8" x14ac:dyDescent="0.35">
      <c r="H315305" s="10"/>
    </row>
    <row r="315306" spans="8:8" x14ac:dyDescent="0.35">
      <c r="H315306" s="10"/>
    </row>
    <row r="315307" spans="8:8" x14ac:dyDescent="0.35">
      <c r="H315307" s="10"/>
    </row>
    <row r="315308" spans="8:8" x14ac:dyDescent="0.35">
      <c r="H315308" s="10"/>
    </row>
    <row r="315309" spans="8:8" x14ac:dyDescent="0.35">
      <c r="H315309" s="10"/>
    </row>
    <row r="315310" spans="8:8" x14ac:dyDescent="0.35">
      <c r="H315310" s="10"/>
    </row>
    <row r="315311" spans="8:8" x14ac:dyDescent="0.35">
      <c r="H315311" s="10"/>
    </row>
    <row r="315312" spans="8:8" x14ac:dyDescent="0.35">
      <c r="H315312" s="10"/>
    </row>
    <row r="315313" spans="8:8" x14ac:dyDescent="0.35">
      <c r="H315313" s="10"/>
    </row>
    <row r="315314" spans="8:8" x14ac:dyDescent="0.35">
      <c r="H315314" s="10"/>
    </row>
    <row r="315315" spans="8:8" x14ac:dyDescent="0.35">
      <c r="H315315" s="10"/>
    </row>
    <row r="315316" spans="8:8" x14ac:dyDescent="0.35">
      <c r="H315316" s="10"/>
    </row>
    <row r="315317" spans="8:8" x14ac:dyDescent="0.35">
      <c r="H315317" s="10"/>
    </row>
    <row r="315318" spans="8:8" x14ac:dyDescent="0.35">
      <c r="H315318" s="10"/>
    </row>
    <row r="315319" spans="8:8" x14ac:dyDescent="0.35">
      <c r="H315319" s="10"/>
    </row>
    <row r="315320" spans="8:8" x14ac:dyDescent="0.35">
      <c r="H315320" s="10"/>
    </row>
    <row r="315321" spans="8:8" x14ac:dyDescent="0.35">
      <c r="H315321" s="10"/>
    </row>
    <row r="315322" spans="8:8" x14ac:dyDescent="0.35">
      <c r="H315322" s="10"/>
    </row>
    <row r="315323" spans="8:8" x14ac:dyDescent="0.35">
      <c r="H315323" s="10"/>
    </row>
    <row r="315324" spans="8:8" x14ac:dyDescent="0.35">
      <c r="H315324" s="10"/>
    </row>
    <row r="315325" spans="8:8" x14ac:dyDescent="0.35">
      <c r="H315325" s="10"/>
    </row>
    <row r="315326" spans="8:8" x14ac:dyDescent="0.35">
      <c r="H315326" s="10"/>
    </row>
    <row r="315327" spans="8:8" x14ac:dyDescent="0.35">
      <c r="H315327" s="10"/>
    </row>
    <row r="315328" spans="8:8" x14ac:dyDescent="0.35">
      <c r="H315328" s="10"/>
    </row>
    <row r="315329" spans="8:8" x14ac:dyDescent="0.35">
      <c r="H315329" s="10"/>
    </row>
    <row r="315330" spans="8:8" x14ac:dyDescent="0.35">
      <c r="H315330" s="10"/>
    </row>
    <row r="315331" spans="8:8" x14ac:dyDescent="0.35">
      <c r="H315331" s="10"/>
    </row>
    <row r="315332" spans="8:8" x14ac:dyDescent="0.35">
      <c r="H315332" s="10"/>
    </row>
    <row r="315333" spans="8:8" x14ac:dyDescent="0.35">
      <c r="H315333" s="10"/>
    </row>
    <row r="315334" spans="8:8" x14ac:dyDescent="0.35">
      <c r="H315334" s="10"/>
    </row>
    <row r="315335" spans="8:8" x14ac:dyDescent="0.35">
      <c r="H315335" s="10"/>
    </row>
    <row r="315336" spans="8:8" x14ac:dyDescent="0.35">
      <c r="H315336" s="10"/>
    </row>
    <row r="315337" spans="8:8" x14ac:dyDescent="0.35">
      <c r="H315337" s="10"/>
    </row>
    <row r="315338" spans="8:8" x14ac:dyDescent="0.35">
      <c r="H315338" s="10"/>
    </row>
    <row r="315339" spans="8:8" x14ac:dyDescent="0.35">
      <c r="H315339" s="10"/>
    </row>
    <row r="315340" spans="8:8" x14ac:dyDescent="0.35">
      <c r="H315340" s="10"/>
    </row>
    <row r="315341" spans="8:8" x14ac:dyDescent="0.35">
      <c r="H315341" s="10"/>
    </row>
    <row r="315342" spans="8:8" x14ac:dyDescent="0.35">
      <c r="H315342" s="10"/>
    </row>
    <row r="315343" spans="8:8" x14ac:dyDescent="0.35">
      <c r="H315343" s="10"/>
    </row>
    <row r="315344" spans="8:8" x14ac:dyDescent="0.35">
      <c r="H315344" s="10"/>
    </row>
    <row r="315345" spans="8:8" x14ac:dyDescent="0.35">
      <c r="H315345" s="10"/>
    </row>
    <row r="315346" spans="8:8" x14ac:dyDescent="0.35">
      <c r="H315346" s="10"/>
    </row>
    <row r="315347" spans="8:8" x14ac:dyDescent="0.35">
      <c r="H315347" s="10"/>
    </row>
    <row r="315348" spans="8:8" x14ac:dyDescent="0.35">
      <c r="H315348" s="10"/>
    </row>
    <row r="315349" spans="8:8" x14ac:dyDescent="0.35">
      <c r="H315349" s="10"/>
    </row>
    <row r="315350" spans="8:8" x14ac:dyDescent="0.35">
      <c r="H315350" s="10"/>
    </row>
    <row r="315351" spans="8:8" x14ac:dyDescent="0.35">
      <c r="H315351" s="10"/>
    </row>
    <row r="315352" spans="8:8" x14ac:dyDescent="0.35">
      <c r="H315352" s="10"/>
    </row>
    <row r="315353" spans="8:8" x14ac:dyDescent="0.35">
      <c r="H315353" s="10"/>
    </row>
    <row r="315354" spans="8:8" x14ac:dyDescent="0.35">
      <c r="H315354" s="10"/>
    </row>
    <row r="315355" spans="8:8" x14ac:dyDescent="0.35">
      <c r="H315355" s="10"/>
    </row>
    <row r="315356" spans="8:8" x14ac:dyDescent="0.35">
      <c r="H315356" s="10"/>
    </row>
    <row r="315357" spans="8:8" x14ac:dyDescent="0.35">
      <c r="H315357" s="10"/>
    </row>
    <row r="315358" spans="8:8" x14ac:dyDescent="0.35">
      <c r="H315358" s="10"/>
    </row>
    <row r="315359" spans="8:8" x14ac:dyDescent="0.35">
      <c r="H315359" s="10"/>
    </row>
    <row r="315360" spans="8:8" x14ac:dyDescent="0.35">
      <c r="H315360" s="10"/>
    </row>
    <row r="315361" spans="8:8" x14ac:dyDescent="0.35">
      <c r="H315361" s="10"/>
    </row>
    <row r="315362" spans="8:8" x14ac:dyDescent="0.35">
      <c r="H315362" s="10"/>
    </row>
    <row r="315363" spans="8:8" x14ac:dyDescent="0.35">
      <c r="H315363" s="10"/>
    </row>
    <row r="315364" spans="8:8" x14ac:dyDescent="0.35">
      <c r="H315364" s="10"/>
    </row>
    <row r="315365" spans="8:8" x14ac:dyDescent="0.35">
      <c r="H315365" s="10"/>
    </row>
    <row r="315366" spans="8:8" x14ac:dyDescent="0.35">
      <c r="H315366" s="10"/>
    </row>
    <row r="315367" spans="8:8" x14ac:dyDescent="0.35">
      <c r="H315367" s="10"/>
    </row>
    <row r="315368" spans="8:8" x14ac:dyDescent="0.35">
      <c r="H315368" s="10"/>
    </row>
    <row r="315369" spans="8:8" x14ac:dyDescent="0.35">
      <c r="H315369" s="10"/>
    </row>
    <row r="315370" spans="8:8" x14ac:dyDescent="0.35">
      <c r="H315370" s="10"/>
    </row>
    <row r="315371" spans="8:8" x14ac:dyDescent="0.35">
      <c r="H315371" s="10"/>
    </row>
    <row r="315372" spans="8:8" x14ac:dyDescent="0.35">
      <c r="H315372" s="10"/>
    </row>
    <row r="315373" spans="8:8" x14ac:dyDescent="0.35">
      <c r="H315373" s="10"/>
    </row>
    <row r="315374" spans="8:8" x14ac:dyDescent="0.35">
      <c r="H315374" s="10"/>
    </row>
    <row r="315375" spans="8:8" x14ac:dyDescent="0.35">
      <c r="H315375" s="10"/>
    </row>
    <row r="315376" spans="8:8" x14ac:dyDescent="0.35">
      <c r="H315376" s="10"/>
    </row>
    <row r="315377" spans="8:8" x14ac:dyDescent="0.35">
      <c r="H315377" s="10"/>
    </row>
    <row r="315378" spans="8:8" x14ac:dyDescent="0.35">
      <c r="H315378" s="10"/>
    </row>
    <row r="315379" spans="8:8" x14ac:dyDescent="0.35">
      <c r="H315379" s="10"/>
    </row>
    <row r="315380" spans="8:8" x14ac:dyDescent="0.35">
      <c r="H315380" s="10"/>
    </row>
    <row r="315381" spans="8:8" x14ac:dyDescent="0.35">
      <c r="H315381" s="10"/>
    </row>
    <row r="315382" spans="8:8" x14ac:dyDescent="0.35">
      <c r="H315382" s="10"/>
    </row>
    <row r="315383" spans="8:8" x14ac:dyDescent="0.35">
      <c r="H315383" s="10"/>
    </row>
    <row r="315384" spans="8:8" x14ac:dyDescent="0.35">
      <c r="H315384" s="10"/>
    </row>
    <row r="315385" spans="8:8" x14ac:dyDescent="0.35">
      <c r="H315385" s="10"/>
    </row>
    <row r="315386" spans="8:8" x14ac:dyDescent="0.35">
      <c r="H315386" s="10"/>
    </row>
    <row r="315387" spans="8:8" x14ac:dyDescent="0.35">
      <c r="H315387" s="10"/>
    </row>
    <row r="315388" spans="8:8" x14ac:dyDescent="0.35">
      <c r="H315388" s="10"/>
    </row>
    <row r="315389" spans="8:8" x14ac:dyDescent="0.35">
      <c r="H315389" s="10"/>
    </row>
    <row r="315390" spans="8:8" x14ac:dyDescent="0.35">
      <c r="H315390" s="10"/>
    </row>
    <row r="315391" spans="8:8" x14ac:dyDescent="0.35">
      <c r="H315391" s="10"/>
    </row>
    <row r="315392" spans="8:8" x14ac:dyDescent="0.35">
      <c r="H315392" s="10"/>
    </row>
    <row r="315393" spans="8:8" x14ac:dyDescent="0.35">
      <c r="H315393" s="10"/>
    </row>
    <row r="315394" spans="8:8" x14ac:dyDescent="0.35">
      <c r="H315394" s="10"/>
    </row>
    <row r="315395" spans="8:8" x14ac:dyDescent="0.35">
      <c r="H315395" s="10"/>
    </row>
    <row r="315396" spans="8:8" x14ac:dyDescent="0.35">
      <c r="H315396" s="10"/>
    </row>
    <row r="315397" spans="8:8" x14ac:dyDescent="0.35">
      <c r="H315397" s="10"/>
    </row>
    <row r="315398" spans="8:8" x14ac:dyDescent="0.35">
      <c r="H315398" s="10"/>
    </row>
    <row r="315399" spans="8:8" x14ac:dyDescent="0.35">
      <c r="H315399" s="10"/>
    </row>
    <row r="315400" spans="8:8" x14ac:dyDescent="0.35">
      <c r="H315400" s="10"/>
    </row>
    <row r="315401" spans="8:8" x14ac:dyDescent="0.35">
      <c r="H315401" s="10"/>
    </row>
    <row r="315402" spans="8:8" x14ac:dyDescent="0.35">
      <c r="H315402" s="10"/>
    </row>
    <row r="315403" spans="8:8" x14ac:dyDescent="0.35">
      <c r="H315403" s="10"/>
    </row>
    <row r="315404" spans="8:8" x14ac:dyDescent="0.35">
      <c r="H315404" s="10"/>
    </row>
    <row r="315405" spans="8:8" x14ac:dyDescent="0.35">
      <c r="H315405" s="10"/>
    </row>
    <row r="315406" spans="8:8" x14ac:dyDescent="0.35">
      <c r="H315406" s="10"/>
    </row>
    <row r="315407" spans="8:8" x14ac:dyDescent="0.35">
      <c r="H315407" s="10"/>
    </row>
    <row r="315408" spans="8:8" x14ac:dyDescent="0.35">
      <c r="H315408" s="10"/>
    </row>
    <row r="315409" spans="8:8" x14ac:dyDescent="0.35">
      <c r="H315409" s="10"/>
    </row>
    <row r="315410" spans="8:8" x14ac:dyDescent="0.35">
      <c r="H315410" s="10"/>
    </row>
    <row r="315411" spans="8:8" x14ac:dyDescent="0.35">
      <c r="H315411" s="10"/>
    </row>
    <row r="315412" spans="8:8" x14ac:dyDescent="0.35">
      <c r="H315412" s="10"/>
    </row>
    <row r="315413" spans="8:8" x14ac:dyDescent="0.35">
      <c r="H315413" s="10"/>
    </row>
    <row r="315414" spans="8:8" x14ac:dyDescent="0.35">
      <c r="H315414" s="10"/>
    </row>
    <row r="315415" spans="8:8" x14ac:dyDescent="0.35">
      <c r="H315415" s="10"/>
    </row>
    <row r="315416" spans="8:8" x14ac:dyDescent="0.35">
      <c r="H315416" s="10"/>
    </row>
    <row r="315417" spans="8:8" x14ac:dyDescent="0.35">
      <c r="H315417" s="10"/>
    </row>
    <row r="315418" spans="8:8" x14ac:dyDescent="0.35">
      <c r="H315418" s="10"/>
    </row>
    <row r="315419" spans="8:8" x14ac:dyDescent="0.35">
      <c r="H315419" s="10"/>
    </row>
    <row r="315420" spans="8:8" x14ac:dyDescent="0.35">
      <c r="H315420" s="10"/>
    </row>
    <row r="315421" spans="8:8" x14ac:dyDescent="0.35">
      <c r="H315421" s="10"/>
    </row>
    <row r="315422" spans="8:8" x14ac:dyDescent="0.35">
      <c r="H315422" s="10"/>
    </row>
    <row r="315423" spans="8:8" x14ac:dyDescent="0.35">
      <c r="H315423" s="10"/>
    </row>
    <row r="315424" spans="8:8" x14ac:dyDescent="0.35">
      <c r="H315424" s="10"/>
    </row>
    <row r="315425" spans="8:8" x14ac:dyDescent="0.35">
      <c r="H315425" s="10"/>
    </row>
    <row r="315426" spans="8:8" x14ac:dyDescent="0.35">
      <c r="H315426" s="10"/>
    </row>
    <row r="315427" spans="8:8" x14ac:dyDescent="0.35">
      <c r="H315427" s="10"/>
    </row>
    <row r="315428" spans="8:8" x14ac:dyDescent="0.35">
      <c r="H315428" s="10"/>
    </row>
    <row r="315429" spans="8:8" x14ac:dyDescent="0.35">
      <c r="H315429" s="10"/>
    </row>
    <row r="315430" spans="8:8" x14ac:dyDescent="0.35">
      <c r="H315430" s="10"/>
    </row>
    <row r="315431" spans="8:8" x14ac:dyDescent="0.35">
      <c r="H315431" s="10"/>
    </row>
    <row r="315432" spans="8:8" x14ac:dyDescent="0.35">
      <c r="H315432" s="10"/>
    </row>
    <row r="315433" spans="8:8" x14ac:dyDescent="0.35">
      <c r="H315433" s="10"/>
    </row>
    <row r="315434" spans="8:8" x14ac:dyDescent="0.35">
      <c r="H315434" s="10"/>
    </row>
    <row r="315435" spans="8:8" x14ac:dyDescent="0.35">
      <c r="H315435" s="10"/>
    </row>
    <row r="315436" spans="8:8" x14ac:dyDescent="0.35">
      <c r="H315436" s="10"/>
    </row>
    <row r="315437" spans="8:8" x14ac:dyDescent="0.35">
      <c r="H315437" s="10"/>
    </row>
    <row r="315438" spans="8:8" x14ac:dyDescent="0.35">
      <c r="H315438" s="10"/>
    </row>
    <row r="315439" spans="8:8" x14ac:dyDescent="0.35">
      <c r="H315439" s="10"/>
    </row>
    <row r="315440" spans="8:8" x14ac:dyDescent="0.35">
      <c r="H315440" s="10"/>
    </row>
    <row r="315441" spans="8:8" x14ac:dyDescent="0.35">
      <c r="H315441" s="10"/>
    </row>
    <row r="315442" spans="8:8" x14ac:dyDescent="0.35">
      <c r="H315442" s="10"/>
    </row>
    <row r="315443" spans="8:8" x14ac:dyDescent="0.35">
      <c r="H315443" s="10"/>
    </row>
    <row r="315444" spans="8:8" x14ac:dyDescent="0.35">
      <c r="H315444" s="10"/>
    </row>
    <row r="315445" spans="8:8" x14ac:dyDescent="0.35">
      <c r="H315445" s="10"/>
    </row>
    <row r="315446" spans="8:8" x14ac:dyDescent="0.35">
      <c r="H315446" s="10"/>
    </row>
    <row r="315447" spans="8:8" x14ac:dyDescent="0.35">
      <c r="H315447" s="10"/>
    </row>
    <row r="315448" spans="8:8" x14ac:dyDescent="0.35">
      <c r="H315448" s="10"/>
    </row>
    <row r="315449" spans="8:8" x14ac:dyDescent="0.35">
      <c r="H315449" s="10"/>
    </row>
    <row r="315450" spans="8:8" x14ac:dyDescent="0.35">
      <c r="H315450" s="10"/>
    </row>
    <row r="315451" spans="8:8" x14ac:dyDescent="0.35">
      <c r="H315451" s="10"/>
    </row>
    <row r="315452" spans="8:8" x14ac:dyDescent="0.35">
      <c r="H315452" s="10"/>
    </row>
    <row r="315453" spans="8:8" x14ac:dyDescent="0.35">
      <c r="H315453" s="10"/>
    </row>
    <row r="315454" spans="8:8" x14ac:dyDescent="0.35">
      <c r="H315454" s="10"/>
    </row>
    <row r="315455" spans="8:8" x14ac:dyDescent="0.35">
      <c r="H315455" s="10"/>
    </row>
    <row r="315456" spans="8:8" x14ac:dyDescent="0.35">
      <c r="H315456" s="10"/>
    </row>
    <row r="315457" spans="8:8" x14ac:dyDescent="0.35">
      <c r="H315457" s="10"/>
    </row>
    <row r="315458" spans="8:8" x14ac:dyDescent="0.35">
      <c r="H315458" s="10"/>
    </row>
    <row r="315459" spans="8:8" x14ac:dyDescent="0.35">
      <c r="H315459" s="10"/>
    </row>
    <row r="315460" spans="8:8" x14ac:dyDescent="0.35">
      <c r="H315460" s="10"/>
    </row>
    <row r="315461" spans="8:8" x14ac:dyDescent="0.35">
      <c r="H315461" s="10"/>
    </row>
    <row r="315462" spans="8:8" x14ac:dyDescent="0.35">
      <c r="H315462" s="10"/>
    </row>
    <row r="315463" spans="8:8" x14ac:dyDescent="0.35">
      <c r="H315463" s="10"/>
    </row>
    <row r="315464" spans="8:8" x14ac:dyDescent="0.35">
      <c r="H315464" s="10"/>
    </row>
    <row r="315465" spans="8:8" x14ac:dyDescent="0.35">
      <c r="H315465" s="10"/>
    </row>
    <row r="315466" spans="8:8" x14ac:dyDescent="0.35">
      <c r="H315466" s="10"/>
    </row>
    <row r="315467" spans="8:8" x14ac:dyDescent="0.35">
      <c r="H315467" s="10"/>
    </row>
    <row r="315468" spans="8:8" x14ac:dyDescent="0.35">
      <c r="H315468" s="10"/>
    </row>
    <row r="315469" spans="8:8" x14ac:dyDescent="0.35">
      <c r="H315469" s="10"/>
    </row>
    <row r="315470" spans="8:8" x14ac:dyDescent="0.35">
      <c r="H315470" s="10"/>
    </row>
    <row r="315471" spans="8:8" x14ac:dyDescent="0.35">
      <c r="H315471" s="10"/>
    </row>
    <row r="315472" spans="8:8" x14ac:dyDescent="0.35">
      <c r="H315472" s="10"/>
    </row>
    <row r="315473" spans="8:8" x14ac:dyDescent="0.35">
      <c r="H315473" s="10"/>
    </row>
    <row r="315474" spans="8:8" x14ac:dyDescent="0.35">
      <c r="H315474" s="10"/>
    </row>
    <row r="315475" spans="8:8" x14ac:dyDescent="0.35">
      <c r="H315475" s="10"/>
    </row>
    <row r="315476" spans="8:8" x14ac:dyDescent="0.35">
      <c r="H315476" s="10"/>
    </row>
    <row r="315477" spans="8:8" x14ac:dyDescent="0.35">
      <c r="H315477" s="10"/>
    </row>
    <row r="315478" spans="8:8" x14ac:dyDescent="0.35">
      <c r="H315478" s="10"/>
    </row>
    <row r="315479" spans="8:8" x14ac:dyDescent="0.35">
      <c r="H315479" s="10"/>
    </row>
    <row r="315480" spans="8:8" x14ac:dyDescent="0.35">
      <c r="H315480" s="10"/>
    </row>
    <row r="315481" spans="8:8" x14ac:dyDescent="0.35">
      <c r="H315481" s="10"/>
    </row>
    <row r="315482" spans="8:8" x14ac:dyDescent="0.35">
      <c r="H315482" s="10"/>
    </row>
    <row r="315483" spans="8:8" x14ac:dyDescent="0.35">
      <c r="H315483" s="10"/>
    </row>
    <row r="315484" spans="8:8" x14ac:dyDescent="0.35">
      <c r="H315484" s="10"/>
    </row>
    <row r="315485" spans="8:8" x14ac:dyDescent="0.35">
      <c r="H315485" s="10"/>
    </row>
    <row r="315486" spans="8:8" x14ac:dyDescent="0.35">
      <c r="H315486" s="10"/>
    </row>
    <row r="315487" spans="8:8" x14ac:dyDescent="0.35">
      <c r="H315487" s="10"/>
    </row>
    <row r="315488" spans="8:8" x14ac:dyDescent="0.35">
      <c r="H315488" s="10"/>
    </row>
    <row r="315489" spans="8:8" x14ac:dyDescent="0.35">
      <c r="H315489" s="10"/>
    </row>
    <row r="315490" spans="8:8" x14ac:dyDescent="0.35">
      <c r="H315490" s="10"/>
    </row>
    <row r="315491" spans="8:8" x14ac:dyDescent="0.35">
      <c r="H315491" s="10"/>
    </row>
    <row r="315492" spans="8:8" x14ac:dyDescent="0.35">
      <c r="H315492" s="10"/>
    </row>
    <row r="315493" spans="8:8" x14ac:dyDescent="0.35">
      <c r="H315493" s="10"/>
    </row>
    <row r="315494" spans="8:8" x14ac:dyDescent="0.35">
      <c r="H315494" s="10"/>
    </row>
    <row r="315495" spans="8:8" x14ac:dyDescent="0.35">
      <c r="H315495" s="10"/>
    </row>
    <row r="315496" spans="8:8" x14ac:dyDescent="0.35">
      <c r="H315496" s="10"/>
    </row>
    <row r="315497" spans="8:8" x14ac:dyDescent="0.35">
      <c r="H315497" s="10"/>
    </row>
    <row r="315498" spans="8:8" x14ac:dyDescent="0.35">
      <c r="H315498" s="10"/>
    </row>
    <row r="315499" spans="8:8" x14ac:dyDescent="0.35">
      <c r="H315499" s="10"/>
    </row>
    <row r="315500" spans="8:8" x14ac:dyDescent="0.35">
      <c r="H315500" s="10"/>
    </row>
    <row r="315501" spans="8:8" x14ac:dyDescent="0.35">
      <c r="H315501" s="10"/>
    </row>
    <row r="315502" spans="8:8" x14ac:dyDescent="0.35">
      <c r="H315502" s="10"/>
    </row>
    <row r="315503" spans="8:8" x14ac:dyDescent="0.35">
      <c r="H315503" s="10"/>
    </row>
    <row r="315504" spans="8:8" x14ac:dyDescent="0.35">
      <c r="H315504" s="10"/>
    </row>
    <row r="315505" spans="8:8" x14ac:dyDescent="0.35">
      <c r="H315505" s="10"/>
    </row>
    <row r="315506" spans="8:8" x14ac:dyDescent="0.35">
      <c r="H315506" s="10"/>
    </row>
    <row r="315507" spans="8:8" x14ac:dyDescent="0.35">
      <c r="H315507" s="10"/>
    </row>
    <row r="315508" spans="8:8" x14ac:dyDescent="0.35">
      <c r="H315508" s="10"/>
    </row>
    <row r="315509" spans="8:8" x14ac:dyDescent="0.35">
      <c r="H315509" s="10"/>
    </row>
    <row r="315510" spans="8:8" x14ac:dyDescent="0.35">
      <c r="H315510" s="10"/>
    </row>
    <row r="315511" spans="8:8" x14ac:dyDescent="0.35">
      <c r="H315511" s="10"/>
    </row>
    <row r="315512" spans="8:8" x14ac:dyDescent="0.35">
      <c r="H315512" s="10"/>
    </row>
    <row r="315513" spans="8:8" x14ac:dyDescent="0.35">
      <c r="H315513" s="10"/>
    </row>
    <row r="315514" spans="8:8" x14ac:dyDescent="0.35">
      <c r="H315514" s="10"/>
    </row>
    <row r="315515" spans="8:8" x14ac:dyDescent="0.35">
      <c r="H315515" s="10"/>
    </row>
    <row r="315516" spans="8:8" x14ac:dyDescent="0.35">
      <c r="H315516" s="10"/>
    </row>
    <row r="315517" spans="8:8" x14ac:dyDescent="0.35">
      <c r="H315517" s="10"/>
    </row>
    <row r="315518" spans="8:8" x14ac:dyDescent="0.35">
      <c r="H315518" s="10"/>
    </row>
    <row r="315519" spans="8:8" x14ac:dyDescent="0.35">
      <c r="H315519" s="10"/>
    </row>
    <row r="315520" spans="8:8" x14ac:dyDescent="0.35">
      <c r="H315520" s="10"/>
    </row>
    <row r="315521" spans="8:8" x14ac:dyDescent="0.35">
      <c r="H315521" s="10"/>
    </row>
    <row r="315522" spans="8:8" x14ac:dyDescent="0.35">
      <c r="H315522" s="10"/>
    </row>
    <row r="315523" spans="8:8" x14ac:dyDescent="0.35">
      <c r="H315523" s="10"/>
    </row>
    <row r="315524" spans="8:8" x14ac:dyDescent="0.35">
      <c r="H315524" s="10"/>
    </row>
    <row r="315525" spans="8:8" x14ac:dyDescent="0.35">
      <c r="H315525" s="10"/>
    </row>
    <row r="315526" spans="8:8" x14ac:dyDescent="0.35">
      <c r="H315526" s="10"/>
    </row>
    <row r="315527" spans="8:8" x14ac:dyDescent="0.35">
      <c r="H315527" s="10"/>
    </row>
    <row r="315528" spans="8:8" x14ac:dyDescent="0.35">
      <c r="H315528" s="10"/>
    </row>
    <row r="315529" spans="8:8" x14ac:dyDescent="0.35">
      <c r="H315529" s="10"/>
    </row>
    <row r="315530" spans="8:8" x14ac:dyDescent="0.35">
      <c r="H315530" s="10"/>
    </row>
    <row r="315531" spans="8:8" x14ac:dyDescent="0.35">
      <c r="H315531" s="10"/>
    </row>
    <row r="315532" spans="8:8" x14ac:dyDescent="0.35">
      <c r="H315532" s="10"/>
    </row>
    <row r="315533" spans="8:8" x14ac:dyDescent="0.35">
      <c r="H315533" s="10"/>
    </row>
    <row r="315534" spans="8:8" x14ac:dyDescent="0.35">
      <c r="H315534" s="10"/>
    </row>
    <row r="315535" spans="8:8" x14ac:dyDescent="0.35">
      <c r="H315535" s="10"/>
    </row>
    <row r="315536" spans="8:8" x14ac:dyDescent="0.35">
      <c r="H315536" s="10"/>
    </row>
    <row r="315537" spans="8:8" x14ac:dyDescent="0.35">
      <c r="H315537" s="10"/>
    </row>
    <row r="315538" spans="8:8" x14ac:dyDescent="0.35">
      <c r="H315538" s="10"/>
    </row>
    <row r="315539" spans="8:8" x14ac:dyDescent="0.35">
      <c r="H315539" s="10"/>
    </row>
    <row r="315540" spans="8:8" x14ac:dyDescent="0.35">
      <c r="H315540" s="10"/>
    </row>
    <row r="315541" spans="8:8" x14ac:dyDescent="0.35">
      <c r="H315541" s="10"/>
    </row>
    <row r="315542" spans="8:8" x14ac:dyDescent="0.35">
      <c r="H315542" s="10"/>
    </row>
    <row r="315543" spans="8:8" x14ac:dyDescent="0.35">
      <c r="H315543" s="10"/>
    </row>
    <row r="315544" spans="8:8" x14ac:dyDescent="0.35">
      <c r="H315544" s="10"/>
    </row>
    <row r="315545" spans="8:8" x14ac:dyDescent="0.35">
      <c r="H315545" s="10"/>
    </row>
    <row r="315546" spans="8:8" x14ac:dyDescent="0.35">
      <c r="H315546" s="10"/>
    </row>
    <row r="315547" spans="8:8" x14ac:dyDescent="0.35">
      <c r="H315547" s="10"/>
    </row>
    <row r="315548" spans="8:8" x14ac:dyDescent="0.35">
      <c r="H315548" s="10"/>
    </row>
    <row r="315549" spans="8:8" x14ac:dyDescent="0.35">
      <c r="H315549" s="10"/>
    </row>
    <row r="315550" spans="8:8" x14ac:dyDescent="0.35">
      <c r="H315550" s="10"/>
    </row>
    <row r="315551" spans="8:8" x14ac:dyDescent="0.35">
      <c r="H315551" s="10"/>
    </row>
    <row r="315552" spans="8:8" x14ac:dyDescent="0.35">
      <c r="H315552" s="10"/>
    </row>
    <row r="315553" spans="8:8" x14ac:dyDescent="0.35">
      <c r="H315553" s="10"/>
    </row>
    <row r="315554" spans="8:8" x14ac:dyDescent="0.35">
      <c r="H315554" s="10"/>
    </row>
    <row r="315555" spans="8:8" x14ac:dyDescent="0.35">
      <c r="H315555" s="10"/>
    </row>
    <row r="315556" spans="8:8" x14ac:dyDescent="0.35">
      <c r="H315556" s="10"/>
    </row>
    <row r="315557" spans="8:8" x14ac:dyDescent="0.35">
      <c r="H315557" s="10"/>
    </row>
    <row r="315558" spans="8:8" x14ac:dyDescent="0.35">
      <c r="H315558" s="10"/>
    </row>
    <row r="315559" spans="8:8" x14ac:dyDescent="0.35">
      <c r="H315559" s="10"/>
    </row>
    <row r="315560" spans="8:8" x14ac:dyDescent="0.35">
      <c r="H315560" s="10"/>
    </row>
    <row r="315561" spans="8:8" x14ac:dyDescent="0.35">
      <c r="H315561" s="10"/>
    </row>
    <row r="315562" spans="8:8" x14ac:dyDescent="0.35">
      <c r="H315562" s="10"/>
    </row>
    <row r="315563" spans="8:8" x14ac:dyDescent="0.35">
      <c r="H315563" s="10"/>
    </row>
    <row r="315564" spans="8:8" x14ac:dyDescent="0.35">
      <c r="H315564" s="10"/>
    </row>
    <row r="315565" spans="8:8" x14ac:dyDescent="0.35">
      <c r="H315565" s="10"/>
    </row>
    <row r="315566" spans="8:8" x14ac:dyDescent="0.35">
      <c r="H315566" s="10"/>
    </row>
    <row r="315567" spans="8:8" x14ac:dyDescent="0.35">
      <c r="H315567" s="10"/>
    </row>
    <row r="315568" spans="8:8" x14ac:dyDescent="0.35">
      <c r="H315568" s="10"/>
    </row>
    <row r="315569" spans="8:8" x14ac:dyDescent="0.35">
      <c r="H315569" s="10"/>
    </row>
    <row r="315570" spans="8:8" x14ac:dyDescent="0.35">
      <c r="H315570" s="10"/>
    </row>
    <row r="315571" spans="8:8" x14ac:dyDescent="0.35">
      <c r="H315571" s="10"/>
    </row>
    <row r="315572" spans="8:8" x14ac:dyDescent="0.35">
      <c r="H315572" s="10"/>
    </row>
    <row r="315573" spans="8:8" x14ac:dyDescent="0.35">
      <c r="H315573" s="10"/>
    </row>
    <row r="315574" spans="8:8" x14ac:dyDescent="0.35">
      <c r="H315574" s="10"/>
    </row>
    <row r="315575" spans="8:8" x14ac:dyDescent="0.35">
      <c r="H315575" s="10"/>
    </row>
    <row r="315576" spans="8:8" x14ac:dyDescent="0.35">
      <c r="H315576" s="10"/>
    </row>
    <row r="315577" spans="8:8" x14ac:dyDescent="0.35">
      <c r="H315577" s="10"/>
    </row>
    <row r="315578" spans="8:8" x14ac:dyDescent="0.35">
      <c r="H315578" s="10"/>
    </row>
    <row r="315579" spans="8:8" x14ac:dyDescent="0.35">
      <c r="H315579" s="10"/>
    </row>
    <row r="315580" spans="8:8" x14ac:dyDescent="0.35">
      <c r="H315580" s="10"/>
    </row>
    <row r="315581" spans="8:8" x14ac:dyDescent="0.35">
      <c r="H315581" s="10"/>
    </row>
    <row r="315582" spans="8:8" x14ac:dyDescent="0.35">
      <c r="H315582" s="10"/>
    </row>
    <row r="315583" spans="8:8" x14ac:dyDescent="0.35">
      <c r="H315583" s="10"/>
    </row>
    <row r="315584" spans="8:8" x14ac:dyDescent="0.35">
      <c r="H315584" s="10"/>
    </row>
    <row r="315585" spans="8:8" x14ac:dyDescent="0.35">
      <c r="H315585" s="10"/>
    </row>
    <row r="315586" spans="8:8" x14ac:dyDescent="0.35">
      <c r="H315586" s="10"/>
    </row>
    <row r="315587" spans="8:8" x14ac:dyDescent="0.35">
      <c r="H315587" s="10"/>
    </row>
    <row r="315588" spans="8:8" x14ac:dyDescent="0.35">
      <c r="H315588" s="10"/>
    </row>
    <row r="315589" spans="8:8" x14ac:dyDescent="0.35">
      <c r="H315589" s="10"/>
    </row>
    <row r="315590" spans="8:8" x14ac:dyDescent="0.35">
      <c r="H315590" s="10"/>
    </row>
    <row r="315591" spans="8:8" x14ac:dyDescent="0.35">
      <c r="H315591" s="10"/>
    </row>
    <row r="315592" spans="8:8" x14ac:dyDescent="0.35">
      <c r="H315592" s="10"/>
    </row>
    <row r="315593" spans="8:8" x14ac:dyDescent="0.35">
      <c r="H315593" s="10"/>
    </row>
    <row r="315594" spans="8:8" x14ac:dyDescent="0.35">
      <c r="H315594" s="10"/>
    </row>
    <row r="315595" spans="8:8" x14ac:dyDescent="0.35">
      <c r="H315595" s="10"/>
    </row>
    <row r="315596" spans="8:8" x14ac:dyDescent="0.35">
      <c r="H315596" s="10"/>
    </row>
    <row r="315597" spans="8:8" x14ac:dyDescent="0.35">
      <c r="H315597" s="10"/>
    </row>
    <row r="315598" spans="8:8" x14ac:dyDescent="0.35">
      <c r="H315598" s="10"/>
    </row>
    <row r="315599" spans="8:8" x14ac:dyDescent="0.35">
      <c r="H315599" s="10"/>
    </row>
    <row r="315600" spans="8:8" x14ac:dyDescent="0.35">
      <c r="H315600" s="10"/>
    </row>
    <row r="315601" spans="8:8" x14ac:dyDescent="0.35">
      <c r="H315601" s="10"/>
    </row>
    <row r="315602" spans="8:8" x14ac:dyDescent="0.35">
      <c r="H315602" s="10"/>
    </row>
    <row r="315603" spans="8:8" x14ac:dyDescent="0.35">
      <c r="H315603" s="10"/>
    </row>
    <row r="315604" spans="8:8" x14ac:dyDescent="0.35">
      <c r="H315604" s="10"/>
    </row>
    <row r="315605" spans="8:8" x14ac:dyDescent="0.35">
      <c r="H315605" s="10"/>
    </row>
    <row r="315606" spans="8:8" x14ac:dyDescent="0.35">
      <c r="H315606" s="10"/>
    </row>
    <row r="315607" spans="8:8" x14ac:dyDescent="0.35">
      <c r="H315607" s="10"/>
    </row>
    <row r="315608" spans="8:8" x14ac:dyDescent="0.35">
      <c r="H315608" s="10"/>
    </row>
    <row r="315609" spans="8:8" x14ac:dyDescent="0.35">
      <c r="H315609" s="10"/>
    </row>
    <row r="315610" spans="8:8" x14ac:dyDescent="0.35">
      <c r="H315610" s="10"/>
    </row>
    <row r="315611" spans="8:8" x14ac:dyDescent="0.35">
      <c r="H315611" s="10"/>
    </row>
    <row r="315612" spans="8:8" x14ac:dyDescent="0.35">
      <c r="H315612" s="10"/>
    </row>
    <row r="315613" spans="8:8" x14ac:dyDescent="0.35">
      <c r="H315613" s="10"/>
    </row>
    <row r="315614" spans="8:8" x14ac:dyDescent="0.35">
      <c r="H315614" s="10"/>
    </row>
    <row r="315615" spans="8:8" x14ac:dyDescent="0.35">
      <c r="H315615" s="10"/>
    </row>
    <row r="315616" spans="8:8" x14ac:dyDescent="0.35">
      <c r="H315616" s="10"/>
    </row>
    <row r="315617" spans="8:8" x14ac:dyDescent="0.35">
      <c r="H315617" s="10"/>
    </row>
    <row r="315618" spans="8:8" x14ac:dyDescent="0.35">
      <c r="H315618" s="10"/>
    </row>
    <row r="315619" spans="8:8" x14ac:dyDescent="0.35">
      <c r="H315619" s="10"/>
    </row>
    <row r="315620" spans="8:8" x14ac:dyDescent="0.35">
      <c r="H315620" s="10"/>
    </row>
    <row r="315621" spans="8:8" x14ac:dyDescent="0.35">
      <c r="H315621" s="10"/>
    </row>
    <row r="315622" spans="8:8" x14ac:dyDescent="0.35">
      <c r="H315622" s="10"/>
    </row>
    <row r="315623" spans="8:8" x14ac:dyDescent="0.35">
      <c r="H315623" s="10"/>
    </row>
    <row r="315624" spans="8:8" x14ac:dyDescent="0.35">
      <c r="H315624" s="10"/>
    </row>
    <row r="315625" spans="8:8" x14ac:dyDescent="0.35">
      <c r="H315625" s="10"/>
    </row>
    <row r="315626" spans="8:8" x14ac:dyDescent="0.35">
      <c r="H315626" s="10"/>
    </row>
    <row r="315627" spans="8:8" x14ac:dyDescent="0.35">
      <c r="H315627" s="10"/>
    </row>
    <row r="315628" spans="8:8" x14ac:dyDescent="0.35">
      <c r="H315628" s="10"/>
    </row>
    <row r="315629" spans="8:8" x14ac:dyDescent="0.35">
      <c r="H315629" s="10"/>
    </row>
    <row r="315630" spans="8:8" x14ac:dyDescent="0.35">
      <c r="H315630" s="10"/>
    </row>
    <row r="315631" spans="8:8" x14ac:dyDescent="0.35">
      <c r="H315631" s="10"/>
    </row>
    <row r="315632" spans="8:8" x14ac:dyDescent="0.35">
      <c r="H315632" s="10"/>
    </row>
    <row r="315633" spans="8:8" x14ac:dyDescent="0.35">
      <c r="H315633" s="10"/>
    </row>
    <row r="315634" spans="8:8" x14ac:dyDescent="0.35">
      <c r="H315634" s="10"/>
    </row>
    <row r="315635" spans="8:8" x14ac:dyDescent="0.35">
      <c r="H315635" s="10"/>
    </row>
    <row r="315636" spans="8:8" x14ac:dyDescent="0.35">
      <c r="H315636" s="10"/>
    </row>
    <row r="315637" spans="8:8" x14ac:dyDescent="0.35">
      <c r="H315637" s="10"/>
    </row>
    <row r="315638" spans="8:8" x14ac:dyDescent="0.35">
      <c r="H315638" s="10"/>
    </row>
    <row r="315639" spans="8:8" x14ac:dyDescent="0.35">
      <c r="H315639" s="10"/>
    </row>
    <row r="315640" spans="8:8" x14ac:dyDescent="0.35">
      <c r="H315640" s="10"/>
    </row>
    <row r="315641" spans="8:8" x14ac:dyDescent="0.35">
      <c r="H315641" s="10"/>
    </row>
    <row r="315642" spans="8:8" x14ac:dyDescent="0.35">
      <c r="H315642" s="10"/>
    </row>
    <row r="315643" spans="8:8" x14ac:dyDescent="0.35">
      <c r="H315643" s="10"/>
    </row>
    <row r="315644" spans="8:8" x14ac:dyDescent="0.35">
      <c r="H315644" s="10"/>
    </row>
    <row r="315645" spans="8:8" x14ac:dyDescent="0.35">
      <c r="H315645" s="10"/>
    </row>
    <row r="315646" spans="8:8" x14ac:dyDescent="0.35">
      <c r="H315646" s="10"/>
    </row>
    <row r="315647" spans="8:8" x14ac:dyDescent="0.35">
      <c r="H315647" s="10"/>
    </row>
    <row r="315648" spans="8:8" x14ac:dyDescent="0.35">
      <c r="H315648" s="10"/>
    </row>
    <row r="315649" spans="8:8" x14ac:dyDescent="0.35">
      <c r="H315649" s="10"/>
    </row>
    <row r="315650" spans="8:8" x14ac:dyDescent="0.35">
      <c r="H315650" s="10"/>
    </row>
    <row r="315651" spans="8:8" x14ac:dyDescent="0.35">
      <c r="H315651" s="10"/>
    </row>
    <row r="315652" spans="8:8" x14ac:dyDescent="0.35">
      <c r="H315652" s="10"/>
    </row>
    <row r="315653" spans="8:8" x14ac:dyDescent="0.35">
      <c r="H315653" s="10"/>
    </row>
    <row r="315654" spans="8:8" x14ac:dyDescent="0.35">
      <c r="H315654" s="10"/>
    </row>
    <row r="315655" spans="8:8" x14ac:dyDescent="0.35">
      <c r="H315655" s="10"/>
    </row>
    <row r="315656" spans="8:8" x14ac:dyDescent="0.35">
      <c r="H315656" s="10"/>
    </row>
    <row r="315657" spans="8:8" x14ac:dyDescent="0.35">
      <c r="H315657" s="10"/>
    </row>
    <row r="315658" spans="8:8" x14ac:dyDescent="0.35">
      <c r="H315658" s="10"/>
    </row>
    <row r="315659" spans="8:8" x14ac:dyDescent="0.35">
      <c r="H315659" s="10"/>
    </row>
    <row r="315660" spans="8:8" x14ac:dyDescent="0.35">
      <c r="H315660" s="10"/>
    </row>
    <row r="315661" spans="8:8" x14ac:dyDescent="0.35">
      <c r="H315661" s="10"/>
    </row>
    <row r="315662" spans="8:8" x14ac:dyDescent="0.35">
      <c r="H315662" s="10"/>
    </row>
    <row r="315663" spans="8:8" x14ac:dyDescent="0.35">
      <c r="H315663" s="10"/>
    </row>
    <row r="315664" spans="8:8" x14ac:dyDescent="0.35">
      <c r="H315664" s="10"/>
    </row>
    <row r="315665" spans="8:8" x14ac:dyDescent="0.35">
      <c r="H315665" s="10"/>
    </row>
    <row r="315666" spans="8:8" x14ac:dyDescent="0.35">
      <c r="H315666" s="10"/>
    </row>
    <row r="315667" spans="8:8" x14ac:dyDescent="0.35">
      <c r="H315667" s="10"/>
    </row>
    <row r="315668" spans="8:8" x14ac:dyDescent="0.35">
      <c r="H315668" s="10"/>
    </row>
    <row r="315669" spans="8:8" x14ac:dyDescent="0.35">
      <c r="H315669" s="10"/>
    </row>
    <row r="315670" spans="8:8" x14ac:dyDescent="0.35">
      <c r="H315670" s="10"/>
    </row>
    <row r="315671" spans="8:8" x14ac:dyDescent="0.35">
      <c r="H315671" s="10"/>
    </row>
    <row r="315672" spans="8:8" x14ac:dyDescent="0.35">
      <c r="H315672" s="10"/>
    </row>
    <row r="315673" spans="8:8" x14ac:dyDescent="0.35">
      <c r="H315673" s="10"/>
    </row>
    <row r="315674" spans="8:8" x14ac:dyDescent="0.35">
      <c r="H315674" s="10"/>
    </row>
    <row r="315675" spans="8:8" x14ac:dyDescent="0.35">
      <c r="H315675" s="10"/>
    </row>
    <row r="315676" spans="8:8" x14ac:dyDescent="0.35">
      <c r="H315676" s="10"/>
    </row>
    <row r="315677" spans="8:8" x14ac:dyDescent="0.35">
      <c r="H315677" s="10"/>
    </row>
    <row r="315678" spans="8:8" x14ac:dyDescent="0.35">
      <c r="H315678" s="10"/>
    </row>
    <row r="315679" spans="8:8" x14ac:dyDescent="0.35">
      <c r="H315679" s="10"/>
    </row>
    <row r="315680" spans="8:8" x14ac:dyDescent="0.35">
      <c r="H315680" s="10"/>
    </row>
    <row r="315681" spans="8:8" x14ac:dyDescent="0.35">
      <c r="H315681" s="10"/>
    </row>
    <row r="315682" spans="8:8" x14ac:dyDescent="0.35">
      <c r="H315682" s="10"/>
    </row>
    <row r="315683" spans="8:8" x14ac:dyDescent="0.35">
      <c r="H315683" s="10"/>
    </row>
    <row r="315684" spans="8:8" x14ac:dyDescent="0.35">
      <c r="H315684" s="10"/>
    </row>
    <row r="315685" spans="8:8" x14ac:dyDescent="0.35">
      <c r="H315685" s="10"/>
    </row>
    <row r="315686" spans="8:8" x14ac:dyDescent="0.35">
      <c r="H315686" s="10"/>
    </row>
    <row r="315687" spans="8:8" x14ac:dyDescent="0.35">
      <c r="H315687" s="10"/>
    </row>
    <row r="315688" spans="8:8" x14ac:dyDescent="0.35">
      <c r="H315688" s="10"/>
    </row>
    <row r="315689" spans="8:8" x14ac:dyDescent="0.35">
      <c r="H315689" s="10"/>
    </row>
    <row r="315690" spans="8:8" x14ac:dyDescent="0.35">
      <c r="H315690" s="10"/>
    </row>
    <row r="315691" spans="8:8" x14ac:dyDescent="0.35">
      <c r="H315691" s="10"/>
    </row>
    <row r="315692" spans="8:8" x14ac:dyDescent="0.35">
      <c r="H315692" s="10"/>
    </row>
    <row r="315693" spans="8:8" x14ac:dyDescent="0.35">
      <c r="H315693" s="10"/>
    </row>
    <row r="315694" spans="8:8" x14ac:dyDescent="0.35">
      <c r="H315694" s="10"/>
    </row>
    <row r="315695" spans="8:8" x14ac:dyDescent="0.35">
      <c r="H315695" s="10"/>
    </row>
    <row r="315696" spans="8:8" x14ac:dyDescent="0.35">
      <c r="H315696" s="10"/>
    </row>
    <row r="315697" spans="8:8" x14ac:dyDescent="0.35">
      <c r="H315697" s="10"/>
    </row>
    <row r="315698" spans="8:8" x14ac:dyDescent="0.35">
      <c r="H315698" s="10"/>
    </row>
    <row r="315699" spans="8:8" x14ac:dyDescent="0.35">
      <c r="H315699" s="10"/>
    </row>
    <row r="315700" spans="8:8" x14ac:dyDescent="0.35">
      <c r="H315700" s="10"/>
    </row>
    <row r="315701" spans="8:8" x14ac:dyDescent="0.35">
      <c r="H315701" s="10"/>
    </row>
    <row r="315702" spans="8:8" x14ac:dyDescent="0.35">
      <c r="H315702" s="10"/>
    </row>
    <row r="315703" spans="8:8" x14ac:dyDescent="0.35">
      <c r="H315703" s="10"/>
    </row>
    <row r="315704" spans="8:8" x14ac:dyDescent="0.35">
      <c r="H315704" s="10"/>
    </row>
    <row r="315705" spans="8:8" x14ac:dyDescent="0.35">
      <c r="H315705" s="10"/>
    </row>
    <row r="315706" spans="8:8" x14ac:dyDescent="0.35">
      <c r="H315706" s="10"/>
    </row>
    <row r="315707" spans="8:8" x14ac:dyDescent="0.35">
      <c r="H315707" s="10"/>
    </row>
    <row r="315708" spans="8:8" x14ac:dyDescent="0.35">
      <c r="H315708" s="10"/>
    </row>
    <row r="315709" spans="8:8" x14ac:dyDescent="0.35">
      <c r="H315709" s="10"/>
    </row>
    <row r="315710" spans="8:8" x14ac:dyDescent="0.35">
      <c r="H315710" s="10"/>
    </row>
    <row r="315711" spans="8:8" x14ac:dyDescent="0.35">
      <c r="H315711" s="10"/>
    </row>
    <row r="315712" spans="8:8" x14ac:dyDescent="0.35">
      <c r="H315712" s="10"/>
    </row>
    <row r="315713" spans="8:8" x14ac:dyDescent="0.35">
      <c r="H315713" s="10"/>
    </row>
    <row r="315714" spans="8:8" x14ac:dyDescent="0.35">
      <c r="H315714" s="10"/>
    </row>
    <row r="315715" spans="8:8" x14ac:dyDescent="0.35">
      <c r="H315715" s="10"/>
    </row>
    <row r="315716" spans="8:8" x14ac:dyDescent="0.35">
      <c r="H315716" s="10"/>
    </row>
    <row r="315717" spans="8:8" x14ac:dyDescent="0.35">
      <c r="H315717" s="10"/>
    </row>
    <row r="315718" spans="8:8" x14ac:dyDescent="0.35">
      <c r="H315718" s="10"/>
    </row>
    <row r="315719" spans="8:8" x14ac:dyDescent="0.35">
      <c r="H315719" s="10"/>
    </row>
    <row r="315720" spans="8:8" x14ac:dyDescent="0.35">
      <c r="H315720" s="10"/>
    </row>
    <row r="315721" spans="8:8" x14ac:dyDescent="0.35">
      <c r="H315721" s="10"/>
    </row>
    <row r="315722" spans="8:8" x14ac:dyDescent="0.35">
      <c r="H315722" s="10"/>
    </row>
    <row r="315723" spans="8:8" x14ac:dyDescent="0.35">
      <c r="H315723" s="10"/>
    </row>
    <row r="315724" spans="8:8" x14ac:dyDescent="0.35">
      <c r="H315724" s="10"/>
    </row>
    <row r="315725" spans="8:8" x14ac:dyDescent="0.35">
      <c r="H315725" s="10"/>
    </row>
    <row r="315726" spans="8:8" x14ac:dyDescent="0.35">
      <c r="H315726" s="10"/>
    </row>
    <row r="315727" spans="8:8" x14ac:dyDescent="0.35">
      <c r="H315727" s="10"/>
    </row>
    <row r="315728" spans="8:8" x14ac:dyDescent="0.35">
      <c r="H315728" s="10"/>
    </row>
    <row r="315729" spans="8:8" x14ac:dyDescent="0.35">
      <c r="H315729" s="10"/>
    </row>
    <row r="315730" spans="8:8" x14ac:dyDescent="0.35">
      <c r="H315730" s="10"/>
    </row>
    <row r="315731" spans="8:8" x14ac:dyDescent="0.35">
      <c r="H315731" s="10"/>
    </row>
    <row r="315732" spans="8:8" x14ac:dyDescent="0.35">
      <c r="H315732" s="10"/>
    </row>
    <row r="315733" spans="8:8" x14ac:dyDescent="0.35">
      <c r="H315733" s="10"/>
    </row>
    <row r="315734" spans="8:8" x14ac:dyDescent="0.35">
      <c r="H315734" s="10"/>
    </row>
    <row r="315735" spans="8:8" x14ac:dyDescent="0.35">
      <c r="H315735" s="10"/>
    </row>
    <row r="315736" spans="8:8" x14ac:dyDescent="0.35">
      <c r="H315736" s="10"/>
    </row>
    <row r="315737" spans="8:8" x14ac:dyDescent="0.35">
      <c r="H315737" s="10"/>
    </row>
    <row r="315738" spans="8:8" x14ac:dyDescent="0.35">
      <c r="H315738" s="10"/>
    </row>
    <row r="315739" spans="8:8" x14ac:dyDescent="0.35">
      <c r="H315739" s="10"/>
    </row>
    <row r="315740" spans="8:8" x14ac:dyDescent="0.35">
      <c r="H315740" s="10"/>
    </row>
    <row r="315741" spans="8:8" x14ac:dyDescent="0.35">
      <c r="H315741" s="10"/>
    </row>
    <row r="315742" spans="8:8" x14ac:dyDescent="0.35">
      <c r="H315742" s="10"/>
    </row>
    <row r="315743" spans="8:8" x14ac:dyDescent="0.35">
      <c r="H315743" s="10"/>
    </row>
    <row r="315744" spans="8:8" x14ac:dyDescent="0.35">
      <c r="H315744" s="10"/>
    </row>
    <row r="315745" spans="8:8" x14ac:dyDescent="0.35">
      <c r="H315745" s="10"/>
    </row>
    <row r="315746" spans="8:8" x14ac:dyDescent="0.35">
      <c r="H315746" s="10"/>
    </row>
    <row r="315747" spans="8:8" x14ac:dyDescent="0.35">
      <c r="H315747" s="10"/>
    </row>
    <row r="315748" spans="8:8" x14ac:dyDescent="0.35">
      <c r="H315748" s="10"/>
    </row>
    <row r="315749" spans="8:8" x14ac:dyDescent="0.35">
      <c r="H315749" s="10"/>
    </row>
    <row r="315750" spans="8:8" x14ac:dyDescent="0.35">
      <c r="H315750" s="10"/>
    </row>
    <row r="315751" spans="8:8" x14ac:dyDescent="0.35">
      <c r="H315751" s="10"/>
    </row>
    <row r="315752" spans="8:8" x14ac:dyDescent="0.35">
      <c r="H315752" s="10"/>
    </row>
    <row r="315753" spans="8:8" x14ac:dyDescent="0.35">
      <c r="H315753" s="10"/>
    </row>
    <row r="315754" spans="8:8" x14ac:dyDescent="0.35">
      <c r="H315754" s="10"/>
    </row>
    <row r="315755" spans="8:8" x14ac:dyDescent="0.35">
      <c r="H315755" s="10"/>
    </row>
    <row r="315756" spans="8:8" x14ac:dyDescent="0.35">
      <c r="H315756" s="10"/>
    </row>
    <row r="315757" spans="8:8" x14ac:dyDescent="0.35">
      <c r="H315757" s="10"/>
    </row>
    <row r="315758" spans="8:8" x14ac:dyDescent="0.35">
      <c r="H315758" s="10"/>
    </row>
    <row r="315759" spans="8:8" x14ac:dyDescent="0.35">
      <c r="H315759" s="10"/>
    </row>
    <row r="315760" spans="8:8" x14ac:dyDescent="0.35">
      <c r="H315760" s="10"/>
    </row>
    <row r="315761" spans="8:8" x14ac:dyDescent="0.35">
      <c r="H315761" s="10"/>
    </row>
    <row r="315762" spans="8:8" x14ac:dyDescent="0.35">
      <c r="H315762" s="10"/>
    </row>
    <row r="315763" spans="8:8" x14ac:dyDescent="0.35">
      <c r="H315763" s="10"/>
    </row>
    <row r="315764" spans="8:8" x14ac:dyDescent="0.35">
      <c r="H315764" s="10"/>
    </row>
    <row r="315765" spans="8:8" x14ac:dyDescent="0.35">
      <c r="H315765" s="10"/>
    </row>
    <row r="315766" spans="8:8" x14ac:dyDescent="0.35">
      <c r="H315766" s="10"/>
    </row>
    <row r="315767" spans="8:8" x14ac:dyDescent="0.35">
      <c r="H315767" s="10"/>
    </row>
    <row r="315768" spans="8:8" x14ac:dyDescent="0.35">
      <c r="H315768" s="10"/>
    </row>
    <row r="315769" spans="8:8" x14ac:dyDescent="0.35">
      <c r="H315769" s="10"/>
    </row>
    <row r="315770" spans="8:8" x14ac:dyDescent="0.35">
      <c r="H315770" s="10"/>
    </row>
    <row r="315771" spans="8:8" x14ac:dyDescent="0.35">
      <c r="H315771" s="10"/>
    </row>
    <row r="315772" spans="8:8" x14ac:dyDescent="0.35">
      <c r="H315772" s="10"/>
    </row>
    <row r="315773" spans="8:8" x14ac:dyDescent="0.35">
      <c r="H315773" s="10"/>
    </row>
    <row r="315774" spans="8:8" x14ac:dyDescent="0.35">
      <c r="H315774" s="10"/>
    </row>
    <row r="315775" spans="8:8" x14ac:dyDescent="0.35">
      <c r="H315775" s="10"/>
    </row>
    <row r="315776" spans="8:8" x14ac:dyDescent="0.35">
      <c r="H315776" s="10"/>
    </row>
    <row r="315777" spans="8:8" x14ac:dyDescent="0.35">
      <c r="H315777" s="10"/>
    </row>
    <row r="315778" spans="8:8" x14ac:dyDescent="0.35">
      <c r="H315778" s="10"/>
    </row>
    <row r="315779" spans="8:8" x14ac:dyDescent="0.35">
      <c r="H315779" s="10"/>
    </row>
    <row r="315780" spans="8:8" x14ac:dyDescent="0.35">
      <c r="H315780" s="10"/>
    </row>
    <row r="315781" spans="8:8" x14ac:dyDescent="0.35">
      <c r="H315781" s="10"/>
    </row>
    <row r="315782" spans="8:8" x14ac:dyDescent="0.35">
      <c r="H315782" s="10"/>
    </row>
    <row r="315783" spans="8:8" x14ac:dyDescent="0.35">
      <c r="H315783" s="10"/>
    </row>
    <row r="315784" spans="8:8" x14ac:dyDescent="0.35">
      <c r="H315784" s="10"/>
    </row>
    <row r="315785" spans="8:8" x14ac:dyDescent="0.35">
      <c r="H315785" s="10"/>
    </row>
    <row r="315786" spans="8:8" x14ac:dyDescent="0.35">
      <c r="H315786" s="10"/>
    </row>
    <row r="315787" spans="8:8" x14ac:dyDescent="0.35">
      <c r="H315787" s="10"/>
    </row>
    <row r="315788" spans="8:8" x14ac:dyDescent="0.35">
      <c r="H315788" s="10"/>
    </row>
    <row r="315789" spans="8:8" x14ac:dyDescent="0.35">
      <c r="H315789" s="10"/>
    </row>
    <row r="315790" spans="8:8" x14ac:dyDescent="0.35">
      <c r="H315790" s="10"/>
    </row>
    <row r="315791" spans="8:8" x14ac:dyDescent="0.35">
      <c r="H315791" s="10"/>
    </row>
    <row r="315792" spans="8:8" x14ac:dyDescent="0.35">
      <c r="H315792" s="10"/>
    </row>
    <row r="315793" spans="8:8" x14ac:dyDescent="0.35">
      <c r="H315793" s="10"/>
    </row>
    <row r="315794" spans="8:8" x14ac:dyDescent="0.35">
      <c r="H315794" s="10"/>
    </row>
    <row r="315795" spans="8:8" x14ac:dyDescent="0.35">
      <c r="H315795" s="10"/>
    </row>
    <row r="315796" spans="8:8" x14ac:dyDescent="0.35">
      <c r="H315796" s="10"/>
    </row>
    <row r="315797" spans="8:8" x14ac:dyDescent="0.35">
      <c r="H315797" s="10"/>
    </row>
    <row r="315798" spans="8:8" x14ac:dyDescent="0.35">
      <c r="H315798" s="10"/>
    </row>
    <row r="315799" spans="8:8" x14ac:dyDescent="0.35">
      <c r="H315799" s="10"/>
    </row>
    <row r="315800" spans="8:8" x14ac:dyDescent="0.35">
      <c r="H315800" s="10"/>
    </row>
    <row r="315801" spans="8:8" x14ac:dyDescent="0.35">
      <c r="H315801" s="10"/>
    </row>
    <row r="315802" spans="8:8" x14ac:dyDescent="0.35">
      <c r="H315802" s="10"/>
    </row>
    <row r="315803" spans="8:8" x14ac:dyDescent="0.35">
      <c r="H315803" s="10"/>
    </row>
    <row r="315804" spans="8:8" x14ac:dyDescent="0.35">
      <c r="H315804" s="10"/>
    </row>
    <row r="315805" spans="8:8" x14ac:dyDescent="0.35">
      <c r="H315805" s="10"/>
    </row>
    <row r="315806" spans="8:8" x14ac:dyDescent="0.35">
      <c r="H315806" s="10"/>
    </row>
    <row r="315807" spans="8:8" x14ac:dyDescent="0.35">
      <c r="H315807" s="10"/>
    </row>
    <row r="315808" spans="8:8" x14ac:dyDescent="0.35">
      <c r="H315808" s="10"/>
    </row>
    <row r="315809" spans="8:8" x14ac:dyDescent="0.35">
      <c r="H315809" s="10"/>
    </row>
    <row r="315810" spans="8:8" x14ac:dyDescent="0.35">
      <c r="H315810" s="10"/>
    </row>
    <row r="315811" spans="8:8" x14ac:dyDescent="0.35">
      <c r="H315811" s="10"/>
    </row>
    <row r="315812" spans="8:8" x14ac:dyDescent="0.35">
      <c r="H315812" s="10"/>
    </row>
    <row r="315813" spans="8:8" x14ac:dyDescent="0.35">
      <c r="H315813" s="10"/>
    </row>
    <row r="315814" spans="8:8" x14ac:dyDescent="0.35">
      <c r="H315814" s="10"/>
    </row>
    <row r="315815" spans="8:8" x14ac:dyDescent="0.35">
      <c r="H315815" s="10"/>
    </row>
    <row r="315816" spans="8:8" x14ac:dyDescent="0.35">
      <c r="H315816" s="10"/>
    </row>
    <row r="315817" spans="8:8" x14ac:dyDescent="0.35">
      <c r="H315817" s="10"/>
    </row>
    <row r="315818" spans="8:8" x14ac:dyDescent="0.35">
      <c r="H315818" s="10"/>
    </row>
    <row r="315819" spans="8:8" x14ac:dyDescent="0.35">
      <c r="H315819" s="10"/>
    </row>
    <row r="315820" spans="8:8" x14ac:dyDescent="0.35">
      <c r="H315820" s="10"/>
    </row>
    <row r="315821" spans="8:8" x14ac:dyDescent="0.35">
      <c r="H315821" s="10"/>
    </row>
    <row r="315822" spans="8:8" x14ac:dyDescent="0.35">
      <c r="H315822" s="10"/>
    </row>
    <row r="315823" spans="8:8" x14ac:dyDescent="0.35">
      <c r="H315823" s="10"/>
    </row>
    <row r="315824" spans="8:8" x14ac:dyDescent="0.35">
      <c r="H315824" s="10"/>
    </row>
    <row r="315825" spans="8:8" x14ac:dyDescent="0.35">
      <c r="H315825" s="10"/>
    </row>
    <row r="315826" spans="8:8" x14ac:dyDescent="0.35">
      <c r="H315826" s="10"/>
    </row>
    <row r="315827" spans="8:8" x14ac:dyDescent="0.35">
      <c r="H315827" s="10"/>
    </row>
    <row r="315828" spans="8:8" x14ac:dyDescent="0.35">
      <c r="H315828" s="10"/>
    </row>
    <row r="315829" spans="8:8" x14ac:dyDescent="0.35">
      <c r="H315829" s="10"/>
    </row>
    <row r="315830" spans="8:8" x14ac:dyDescent="0.35">
      <c r="H315830" s="10"/>
    </row>
    <row r="315831" spans="8:8" x14ac:dyDescent="0.35">
      <c r="H315831" s="10"/>
    </row>
    <row r="315832" spans="8:8" x14ac:dyDescent="0.35">
      <c r="H315832" s="10"/>
    </row>
    <row r="315833" spans="8:8" x14ac:dyDescent="0.35">
      <c r="H315833" s="10"/>
    </row>
    <row r="315834" spans="8:8" x14ac:dyDescent="0.35">
      <c r="H315834" s="10"/>
    </row>
    <row r="315835" spans="8:8" x14ac:dyDescent="0.35">
      <c r="H315835" s="10"/>
    </row>
    <row r="315836" spans="8:8" x14ac:dyDescent="0.35">
      <c r="H315836" s="10"/>
    </row>
    <row r="315837" spans="8:8" x14ac:dyDescent="0.35">
      <c r="H315837" s="10"/>
    </row>
    <row r="315838" spans="8:8" x14ac:dyDescent="0.35">
      <c r="H315838" s="10"/>
    </row>
    <row r="315839" spans="8:8" x14ac:dyDescent="0.35">
      <c r="H315839" s="10"/>
    </row>
    <row r="315840" spans="8:8" x14ac:dyDescent="0.35">
      <c r="H315840" s="10"/>
    </row>
    <row r="315841" spans="8:8" x14ac:dyDescent="0.35">
      <c r="H315841" s="10"/>
    </row>
    <row r="315842" spans="8:8" x14ac:dyDescent="0.35">
      <c r="H315842" s="10"/>
    </row>
    <row r="315843" spans="8:8" x14ac:dyDescent="0.35">
      <c r="H315843" s="10"/>
    </row>
    <row r="315844" spans="8:8" x14ac:dyDescent="0.35">
      <c r="H315844" s="10"/>
    </row>
    <row r="315845" spans="8:8" x14ac:dyDescent="0.35">
      <c r="H315845" s="10"/>
    </row>
    <row r="315846" spans="8:8" x14ac:dyDescent="0.35">
      <c r="H315846" s="10"/>
    </row>
    <row r="315847" spans="8:8" x14ac:dyDescent="0.35">
      <c r="H315847" s="10"/>
    </row>
    <row r="315848" spans="8:8" x14ac:dyDescent="0.35">
      <c r="H315848" s="10"/>
    </row>
    <row r="315849" spans="8:8" x14ac:dyDescent="0.35">
      <c r="H315849" s="10"/>
    </row>
    <row r="315850" spans="8:8" x14ac:dyDescent="0.35">
      <c r="H315850" s="10"/>
    </row>
    <row r="315851" spans="8:8" x14ac:dyDescent="0.35">
      <c r="H315851" s="10"/>
    </row>
    <row r="315852" spans="8:8" x14ac:dyDescent="0.35">
      <c r="H315852" s="10"/>
    </row>
    <row r="315853" spans="8:8" x14ac:dyDescent="0.35">
      <c r="H315853" s="10"/>
    </row>
    <row r="315854" spans="8:8" x14ac:dyDescent="0.35">
      <c r="H315854" s="10"/>
    </row>
    <row r="315855" spans="8:8" x14ac:dyDescent="0.35">
      <c r="H315855" s="10"/>
    </row>
    <row r="315856" spans="8:8" x14ac:dyDescent="0.35">
      <c r="H315856" s="10"/>
    </row>
    <row r="315857" spans="8:8" x14ac:dyDescent="0.35">
      <c r="H315857" s="10"/>
    </row>
    <row r="315858" spans="8:8" x14ac:dyDescent="0.35">
      <c r="H315858" s="10"/>
    </row>
    <row r="315859" spans="8:8" x14ac:dyDescent="0.35">
      <c r="H315859" s="10"/>
    </row>
    <row r="315860" spans="8:8" x14ac:dyDescent="0.35">
      <c r="H315860" s="10"/>
    </row>
    <row r="315861" spans="8:8" x14ac:dyDescent="0.35">
      <c r="H315861" s="10"/>
    </row>
    <row r="315862" spans="8:8" x14ac:dyDescent="0.35">
      <c r="H315862" s="10"/>
    </row>
    <row r="315863" spans="8:8" x14ac:dyDescent="0.35">
      <c r="H315863" s="10"/>
    </row>
    <row r="315864" spans="8:8" x14ac:dyDescent="0.35">
      <c r="H315864" s="10"/>
    </row>
    <row r="315865" spans="8:8" x14ac:dyDescent="0.35">
      <c r="H315865" s="10"/>
    </row>
    <row r="315866" spans="8:8" x14ac:dyDescent="0.35">
      <c r="H315866" s="10"/>
    </row>
    <row r="315867" spans="8:8" x14ac:dyDescent="0.35">
      <c r="H315867" s="10"/>
    </row>
    <row r="315868" spans="8:8" x14ac:dyDescent="0.35">
      <c r="H315868" s="10"/>
    </row>
    <row r="315869" spans="8:8" x14ac:dyDescent="0.35">
      <c r="H315869" s="10"/>
    </row>
    <row r="315870" spans="8:8" x14ac:dyDescent="0.35">
      <c r="H315870" s="10"/>
    </row>
    <row r="315871" spans="8:8" x14ac:dyDescent="0.35">
      <c r="H315871" s="10"/>
    </row>
    <row r="315872" spans="8:8" x14ac:dyDescent="0.35">
      <c r="H315872" s="10"/>
    </row>
    <row r="315873" spans="8:8" x14ac:dyDescent="0.35">
      <c r="H315873" s="10"/>
    </row>
    <row r="315874" spans="8:8" x14ac:dyDescent="0.35">
      <c r="H315874" s="10"/>
    </row>
    <row r="315875" spans="8:8" x14ac:dyDescent="0.35">
      <c r="H315875" s="10"/>
    </row>
    <row r="315876" spans="8:8" x14ac:dyDescent="0.35">
      <c r="H315876" s="10"/>
    </row>
    <row r="315877" spans="8:8" x14ac:dyDescent="0.35">
      <c r="H315877" s="10"/>
    </row>
    <row r="315878" spans="8:8" x14ac:dyDescent="0.35">
      <c r="H315878" s="10"/>
    </row>
    <row r="315879" spans="8:8" x14ac:dyDescent="0.35">
      <c r="H315879" s="10"/>
    </row>
    <row r="315880" spans="8:8" x14ac:dyDescent="0.35">
      <c r="H315880" s="10"/>
    </row>
    <row r="315881" spans="8:8" x14ac:dyDescent="0.35">
      <c r="H315881" s="10"/>
    </row>
    <row r="315882" spans="8:8" x14ac:dyDescent="0.35">
      <c r="H315882" s="10"/>
    </row>
    <row r="315883" spans="8:8" x14ac:dyDescent="0.35">
      <c r="H315883" s="10"/>
    </row>
    <row r="315884" spans="8:8" x14ac:dyDescent="0.35">
      <c r="H315884" s="10"/>
    </row>
    <row r="315885" spans="8:8" x14ac:dyDescent="0.35">
      <c r="H315885" s="10"/>
    </row>
    <row r="315886" spans="8:8" x14ac:dyDescent="0.35">
      <c r="H315886" s="10"/>
    </row>
    <row r="315887" spans="8:8" x14ac:dyDescent="0.35">
      <c r="H315887" s="10"/>
    </row>
    <row r="315888" spans="8:8" x14ac:dyDescent="0.35">
      <c r="H315888" s="10"/>
    </row>
    <row r="315889" spans="8:8" x14ac:dyDescent="0.35">
      <c r="H315889" s="10"/>
    </row>
    <row r="315890" spans="8:8" x14ac:dyDescent="0.35">
      <c r="H315890" s="10"/>
    </row>
    <row r="315891" spans="8:8" x14ac:dyDescent="0.35">
      <c r="H315891" s="10"/>
    </row>
    <row r="315892" spans="8:8" x14ac:dyDescent="0.35">
      <c r="H315892" s="10"/>
    </row>
    <row r="315893" spans="8:8" x14ac:dyDescent="0.35">
      <c r="H315893" s="10"/>
    </row>
    <row r="315894" spans="8:8" x14ac:dyDescent="0.35">
      <c r="H315894" s="10"/>
    </row>
    <row r="315895" spans="8:8" x14ac:dyDescent="0.35">
      <c r="H315895" s="10"/>
    </row>
    <row r="315896" spans="8:8" x14ac:dyDescent="0.35">
      <c r="H315896" s="10"/>
    </row>
    <row r="315897" spans="8:8" x14ac:dyDescent="0.35">
      <c r="H315897" s="10"/>
    </row>
    <row r="315898" spans="8:8" x14ac:dyDescent="0.35">
      <c r="H315898" s="10"/>
    </row>
    <row r="315899" spans="8:8" x14ac:dyDescent="0.35">
      <c r="H315899" s="10"/>
    </row>
    <row r="315900" spans="8:8" x14ac:dyDescent="0.35">
      <c r="H315900" s="10"/>
    </row>
    <row r="315901" spans="8:8" x14ac:dyDescent="0.35">
      <c r="H315901" s="10"/>
    </row>
    <row r="315902" spans="8:8" x14ac:dyDescent="0.35">
      <c r="H315902" s="10"/>
    </row>
    <row r="315903" spans="8:8" x14ac:dyDescent="0.35">
      <c r="H315903" s="10"/>
    </row>
    <row r="315904" spans="8:8" x14ac:dyDescent="0.35">
      <c r="H315904" s="10"/>
    </row>
    <row r="315905" spans="8:8" x14ac:dyDescent="0.35">
      <c r="H315905" s="10"/>
    </row>
    <row r="315906" spans="8:8" x14ac:dyDescent="0.35">
      <c r="H315906" s="10"/>
    </row>
    <row r="315907" spans="8:8" x14ac:dyDescent="0.35">
      <c r="H315907" s="10"/>
    </row>
    <row r="315908" spans="8:8" x14ac:dyDescent="0.35">
      <c r="H315908" s="10"/>
    </row>
    <row r="315909" spans="8:8" x14ac:dyDescent="0.35">
      <c r="H315909" s="10"/>
    </row>
    <row r="315910" spans="8:8" x14ac:dyDescent="0.35">
      <c r="H315910" s="10"/>
    </row>
    <row r="315911" spans="8:8" x14ac:dyDescent="0.35">
      <c r="H315911" s="10"/>
    </row>
    <row r="315912" spans="8:8" x14ac:dyDescent="0.35">
      <c r="H315912" s="10"/>
    </row>
    <row r="315913" spans="8:8" x14ac:dyDescent="0.35">
      <c r="H315913" s="10"/>
    </row>
    <row r="315914" spans="8:8" x14ac:dyDescent="0.35">
      <c r="H315914" s="10"/>
    </row>
    <row r="315915" spans="8:8" x14ac:dyDescent="0.35">
      <c r="H315915" s="10"/>
    </row>
    <row r="315916" spans="8:8" x14ac:dyDescent="0.35">
      <c r="H315916" s="10"/>
    </row>
    <row r="315917" spans="8:8" x14ac:dyDescent="0.35">
      <c r="H315917" s="10"/>
    </row>
    <row r="315918" spans="8:8" x14ac:dyDescent="0.35">
      <c r="H315918" s="10"/>
    </row>
    <row r="315919" spans="8:8" x14ac:dyDescent="0.35">
      <c r="H315919" s="10"/>
    </row>
    <row r="315920" spans="8:8" x14ac:dyDescent="0.35">
      <c r="H315920" s="10"/>
    </row>
    <row r="315921" spans="8:8" x14ac:dyDescent="0.35">
      <c r="H315921" s="10"/>
    </row>
    <row r="315922" spans="8:8" x14ac:dyDescent="0.35">
      <c r="H315922" s="10"/>
    </row>
    <row r="315923" spans="8:8" x14ac:dyDescent="0.35">
      <c r="H315923" s="10"/>
    </row>
    <row r="315924" spans="8:8" x14ac:dyDescent="0.35">
      <c r="H315924" s="10"/>
    </row>
    <row r="315925" spans="8:8" x14ac:dyDescent="0.35">
      <c r="H315925" s="10"/>
    </row>
    <row r="315926" spans="8:8" x14ac:dyDescent="0.35">
      <c r="H315926" s="10"/>
    </row>
    <row r="315927" spans="8:8" x14ac:dyDescent="0.35">
      <c r="H315927" s="10"/>
    </row>
    <row r="315928" spans="8:8" x14ac:dyDescent="0.35">
      <c r="H315928" s="10"/>
    </row>
    <row r="315929" spans="8:8" x14ac:dyDescent="0.35">
      <c r="H315929" s="10"/>
    </row>
    <row r="315930" spans="8:8" x14ac:dyDescent="0.35">
      <c r="H315930" s="10"/>
    </row>
    <row r="315931" spans="8:8" x14ac:dyDescent="0.35">
      <c r="H315931" s="10"/>
    </row>
    <row r="315932" spans="8:8" x14ac:dyDescent="0.35">
      <c r="H315932" s="10"/>
    </row>
    <row r="315933" spans="8:8" x14ac:dyDescent="0.35">
      <c r="H315933" s="10"/>
    </row>
    <row r="315934" spans="8:8" x14ac:dyDescent="0.35">
      <c r="H315934" s="10"/>
    </row>
    <row r="315935" spans="8:8" x14ac:dyDescent="0.35">
      <c r="H315935" s="10"/>
    </row>
    <row r="315936" spans="8:8" x14ac:dyDescent="0.35">
      <c r="H315936" s="10"/>
    </row>
    <row r="315937" spans="8:8" x14ac:dyDescent="0.35">
      <c r="H315937" s="10"/>
    </row>
    <row r="315938" spans="8:8" x14ac:dyDescent="0.35">
      <c r="H315938" s="10"/>
    </row>
    <row r="315939" spans="8:8" x14ac:dyDescent="0.35">
      <c r="H315939" s="10"/>
    </row>
    <row r="315940" spans="8:8" x14ac:dyDescent="0.35">
      <c r="H315940" s="10"/>
    </row>
    <row r="315941" spans="8:8" x14ac:dyDescent="0.35">
      <c r="H315941" s="10"/>
    </row>
    <row r="315942" spans="8:8" x14ac:dyDescent="0.35">
      <c r="H315942" s="10"/>
    </row>
    <row r="315943" spans="8:8" x14ac:dyDescent="0.35">
      <c r="H315943" s="10"/>
    </row>
    <row r="315944" spans="8:8" x14ac:dyDescent="0.35">
      <c r="H315944" s="10"/>
    </row>
    <row r="315945" spans="8:8" x14ac:dyDescent="0.35">
      <c r="H315945" s="10"/>
    </row>
    <row r="315946" spans="8:8" x14ac:dyDescent="0.35">
      <c r="H315946" s="10"/>
    </row>
    <row r="315947" spans="8:8" x14ac:dyDescent="0.35">
      <c r="H315947" s="10"/>
    </row>
    <row r="315948" spans="8:8" x14ac:dyDescent="0.35">
      <c r="H315948" s="10"/>
    </row>
    <row r="315949" spans="8:8" x14ac:dyDescent="0.35">
      <c r="H315949" s="10"/>
    </row>
    <row r="315950" spans="8:8" x14ac:dyDescent="0.35">
      <c r="H315950" s="10"/>
    </row>
    <row r="315951" spans="8:8" x14ac:dyDescent="0.35">
      <c r="H315951" s="10"/>
    </row>
    <row r="315952" spans="8:8" x14ac:dyDescent="0.35">
      <c r="H315952" s="10"/>
    </row>
    <row r="315953" spans="8:8" x14ac:dyDescent="0.35">
      <c r="H315953" s="10"/>
    </row>
    <row r="315954" spans="8:8" x14ac:dyDescent="0.35">
      <c r="H315954" s="10"/>
    </row>
    <row r="315955" spans="8:8" x14ac:dyDescent="0.35">
      <c r="H315955" s="10"/>
    </row>
    <row r="315956" spans="8:8" x14ac:dyDescent="0.35">
      <c r="H315956" s="10"/>
    </row>
    <row r="315957" spans="8:8" x14ac:dyDescent="0.35">
      <c r="H315957" s="10"/>
    </row>
    <row r="315958" spans="8:8" x14ac:dyDescent="0.35">
      <c r="H315958" s="10"/>
    </row>
    <row r="315959" spans="8:8" x14ac:dyDescent="0.35">
      <c r="H315959" s="10"/>
    </row>
    <row r="315960" spans="8:8" x14ac:dyDescent="0.35">
      <c r="H315960" s="10"/>
    </row>
    <row r="315961" spans="8:8" x14ac:dyDescent="0.35">
      <c r="H315961" s="10"/>
    </row>
    <row r="315962" spans="8:8" x14ac:dyDescent="0.35">
      <c r="H315962" s="10"/>
    </row>
    <row r="315963" spans="8:8" x14ac:dyDescent="0.35">
      <c r="H315963" s="10"/>
    </row>
    <row r="315964" spans="8:8" x14ac:dyDescent="0.35">
      <c r="H315964" s="10"/>
    </row>
    <row r="315965" spans="8:8" x14ac:dyDescent="0.35">
      <c r="H315965" s="10"/>
    </row>
    <row r="315966" spans="8:8" x14ac:dyDescent="0.35">
      <c r="H315966" s="10"/>
    </row>
    <row r="315967" spans="8:8" x14ac:dyDescent="0.35">
      <c r="H315967" s="10"/>
    </row>
    <row r="315968" spans="8:8" x14ac:dyDescent="0.35">
      <c r="H315968" s="10"/>
    </row>
    <row r="315969" spans="8:8" x14ac:dyDescent="0.35">
      <c r="H315969" s="10"/>
    </row>
    <row r="315970" spans="8:8" x14ac:dyDescent="0.35">
      <c r="H315970" s="10"/>
    </row>
    <row r="315971" spans="8:8" x14ac:dyDescent="0.35">
      <c r="H315971" s="10"/>
    </row>
    <row r="315972" spans="8:8" x14ac:dyDescent="0.35">
      <c r="H315972" s="10"/>
    </row>
    <row r="315973" spans="8:8" x14ac:dyDescent="0.35">
      <c r="H315973" s="10"/>
    </row>
    <row r="315974" spans="8:8" x14ac:dyDescent="0.35">
      <c r="H315974" s="10"/>
    </row>
    <row r="315975" spans="8:8" x14ac:dyDescent="0.35">
      <c r="H315975" s="10"/>
    </row>
    <row r="315976" spans="8:8" x14ac:dyDescent="0.35">
      <c r="H315976" s="10"/>
    </row>
    <row r="315977" spans="8:8" x14ac:dyDescent="0.35">
      <c r="H315977" s="10"/>
    </row>
    <row r="315978" spans="8:8" x14ac:dyDescent="0.35">
      <c r="H315978" s="10"/>
    </row>
    <row r="315979" spans="8:8" x14ac:dyDescent="0.35">
      <c r="H315979" s="10"/>
    </row>
    <row r="315980" spans="8:8" x14ac:dyDescent="0.35">
      <c r="H315980" s="10"/>
    </row>
    <row r="315981" spans="8:8" x14ac:dyDescent="0.35">
      <c r="H315981" s="10"/>
    </row>
    <row r="315982" spans="8:8" x14ac:dyDescent="0.35">
      <c r="H315982" s="10"/>
    </row>
    <row r="315983" spans="8:8" x14ac:dyDescent="0.35">
      <c r="H315983" s="10"/>
    </row>
    <row r="315984" spans="8:8" x14ac:dyDescent="0.35">
      <c r="H315984" s="10"/>
    </row>
    <row r="315985" spans="8:8" x14ac:dyDescent="0.35">
      <c r="H315985" s="10"/>
    </row>
    <row r="315986" spans="8:8" x14ac:dyDescent="0.35">
      <c r="H315986" s="10"/>
    </row>
    <row r="315987" spans="8:8" x14ac:dyDescent="0.35">
      <c r="H315987" s="10"/>
    </row>
    <row r="315988" spans="8:8" x14ac:dyDescent="0.35">
      <c r="H315988" s="10"/>
    </row>
    <row r="315989" spans="8:8" x14ac:dyDescent="0.35">
      <c r="H315989" s="10"/>
    </row>
    <row r="315990" spans="8:8" x14ac:dyDescent="0.35">
      <c r="H315990" s="10"/>
    </row>
    <row r="315991" spans="8:8" x14ac:dyDescent="0.35">
      <c r="H315991" s="10"/>
    </row>
    <row r="315992" spans="8:8" x14ac:dyDescent="0.35">
      <c r="H315992" s="10"/>
    </row>
    <row r="315993" spans="8:8" x14ac:dyDescent="0.35">
      <c r="H315993" s="10"/>
    </row>
    <row r="315994" spans="8:8" x14ac:dyDescent="0.35">
      <c r="H315994" s="10"/>
    </row>
    <row r="315995" spans="8:8" x14ac:dyDescent="0.35">
      <c r="H315995" s="10"/>
    </row>
    <row r="315996" spans="8:8" x14ac:dyDescent="0.35">
      <c r="H315996" s="10"/>
    </row>
    <row r="315997" spans="8:8" x14ac:dyDescent="0.35">
      <c r="H315997" s="10"/>
    </row>
    <row r="315998" spans="8:8" x14ac:dyDescent="0.35">
      <c r="H315998" s="10"/>
    </row>
    <row r="315999" spans="8:8" x14ac:dyDescent="0.35">
      <c r="H315999" s="10"/>
    </row>
    <row r="316000" spans="8:8" x14ac:dyDescent="0.35">
      <c r="H316000" s="10"/>
    </row>
    <row r="316001" spans="8:8" x14ac:dyDescent="0.35">
      <c r="H316001" s="10"/>
    </row>
    <row r="316002" spans="8:8" x14ac:dyDescent="0.35">
      <c r="H316002" s="10"/>
    </row>
    <row r="316003" spans="8:8" x14ac:dyDescent="0.35">
      <c r="H316003" s="10"/>
    </row>
    <row r="316004" spans="8:8" x14ac:dyDescent="0.35">
      <c r="H316004" s="10"/>
    </row>
    <row r="316005" spans="8:8" x14ac:dyDescent="0.35">
      <c r="H316005" s="10"/>
    </row>
    <row r="316006" spans="8:8" x14ac:dyDescent="0.35">
      <c r="H316006" s="10"/>
    </row>
    <row r="316007" spans="8:8" x14ac:dyDescent="0.35">
      <c r="H316007" s="10"/>
    </row>
    <row r="316008" spans="8:8" x14ac:dyDescent="0.35">
      <c r="H316008" s="10"/>
    </row>
    <row r="316009" spans="8:8" x14ac:dyDescent="0.35">
      <c r="H316009" s="10"/>
    </row>
    <row r="316010" spans="8:8" x14ac:dyDescent="0.35">
      <c r="H316010" s="10"/>
    </row>
    <row r="316011" spans="8:8" x14ac:dyDescent="0.35">
      <c r="H316011" s="10"/>
    </row>
    <row r="316012" spans="8:8" x14ac:dyDescent="0.35">
      <c r="H316012" s="10"/>
    </row>
    <row r="316013" spans="8:8" x14ac:dyDescent="0.35">
      <c r="H316013" s="10"/>
    </row>
    <row r="316014" spans="8:8" x14ac:dyDescent="0.35">
      <c r="H316014" s="10"/>
    </row>
    <row r="316015" spans="8:8" x14ac:dyDescent="0.35">
      <c r="H316015" s="10"/>
    </row>
    <row r="316016" spans="8:8" x14ac:dyDescent="0.35">
      <c r="H316016" s="10"/>
    </row>
    <row r="316017" spans="8:8" x14ac:dyDescent="0.35">
      <c r="H316017" s="10"/>
    </row>
    <row r="316018" spans="8:8" x14ac:dyDescent="0.35">
      <c r="H316018" s="10"/>
    </row>
    <row r="316019" spans="8:8" x14ac:dyDescent="0.35">
      <c r="H316019" s="10"/>
    </row>
    <row r="316020" spans="8:8" x14ac:dyDescent="0.35">
      <c r="H316020" s="10"/>
    </row>
    <row r="316021" spans="8:8" x14ac:dyDescent="0.35">
      <c r="H316021" s="10"/>
    </row>
    <row r="316022" spans="8:8" x14ac:dyDescent="0.35">
      <c r="H316022" s="10"/>
    </row>
    <row r="316023" spans="8:8" x14ac:dyDescent="0.35">
      <c r="H316023" s="10"/>
    </row>
    <row r="316024" spans="8:8" x14ac:dyDescent="0.35">
      <c r="H316024" s="10"/>
    </row>
    <row r="316025" spans="8:8" x14ac:dyDescent="0.35">
      <c r="H316025" s="10"/>
    </row>
    <row r="316026" spans="8:8" x14ac:dyDescent="0.35">
      <c r="H316026" s="10"/>
    </row>
    <row r="316027" spans="8:8" x14ac:dyDescent="0.35">
      <c r="H316027" s="10"/>
    </row>
    <row r="316028" spans="8:8" x14ac:dyDescent="0.35">
      <c r="H316028" s="10"/>
    </row>
    <row r="316029" spans="8:8" x14ac:dyDescent="0.35">
      <c r="H316029" s="10"/>
    </row>
    <row r="316030" spans="8:8" x14ac:dyDescent="0.35">
      <c r="H316030" s="10"/>
    </row>
    <row r="316031" spans="8:8" x14ac:dyDescent="0.35">
      <c r="H316031" s="10"/>
    </row>
    <row r="316032" spans="8:8" x14ac:dyDescent="0.35">
      <c r="H316032" s="10"/>
    </row>
    <row r="316033" spans="8:8" x14ac:dyDescent="0.35">
      <c r="H316033" s="10"/>
    </row>
    <row r="316034" spans="8:8" x14ac:dyDescent="0.35">
      <c r="H316034" s="10"/>
    </row>
    <row r="316035" spans="8:8" x14ac:dyDescent="0.35">
      <c r="H316035" s="10"/>
    </row>
    <row r="316036" spans="8:8" x14ac:dyDescent="0.35">
      <c r="H316036" s="10"/>
    </row>
    <row r="316037" spans="8:8" x14ac:dyDescent="0.35">
      <c r="H316037" s="10"/>
    </row>
    <row r="316038" spans="8:8" x14ac:dyDescent="0.35">
      <c r="H316038" s="10"/>
    </row>
    <row r="316039" spans="8:8" x14ac:dyDescent="0.35">
      <c r="H316039" s="10"/>
    </row>
    <row r="316040" spans="8:8" x14ac:dyDescent="0.35">
      <c r="H316040" s="10"/>
    </row>
    <row r="316041" spans="8:8" x14ac:dyDescent="0.35">
      <c r="H316041" s="10"/>
    </row>
    <row r="316042" spans="8:8" x14ac:dyDescent="0.35">
      <c r="H316042" s="10"/>
    </row>
    <row r="316043" spans="8:8" x14ac:dyDescent="0.35">
      <c r="H316043" s="10"/>
    </row>
    <row r="316044" spans="8:8" x14ac:dyDescent="0.35">
      <c r="H316044" s="10"/>
    </row>
    <row r="316045" spans="8:8" x14ac:dyDescent="0.35">
      <c r="H316045" s="10"/>
    </row>
    <row r="316046" spans="8:8" x14ac:dyDescent="0.35">
      <c r="H316046" s="10"/>
    </row>
    <row r="316047" spans="8:8" x14ac:dyDescent="0.35">
      <c r="H316047" s="10"/>
    </row>
    <row r="316048" spans="8:8" x14ac:dyDescent="0.35">
      <c r="H316048" s="10"/>
    </row>
    <row r="316049" spans="8:8" x14ac:dyDescent="0.35">
      <c r="H316049" s="10"/>
    </row>
    <row r="316050" spans="8:8" x14ac:dyDescent="0.35">
      <c r="H316050" s="10"/>
    </row>
    <row r="316051" spans="8:8" x14ac:dyDescent="0.35">
      <c r="H316051" s="10"/>
    </row>
    <row r="316052" spans="8:8" x14ac:dyDescent="0.35">
      <c r="H316052" s="10"/>
    </row>
    <row r="316053" spans="8:8" x14ac:dyDescent="0.35">
      <c r="H316053" s="10"/>
    </row>
    <row r="316054" spans="8:8" x14ac:dyDescent="0.35">
      <c r="H316054" s="10"/>
    </row>
    <row r="316055" spans="8:8" x14ac:dyDescent="0.35">
      <c r="H316055" s="10"/>
    </row>
    <row r="316056" spans="8:8" x14ac:dyDescent="0.35">
      <c r="H316056" s="10"/>
    </row>
    <row r="316057" spans="8:8" x14ac:dyDescent="0.35">
      <c r="H316057" s="10"/>
    </row>
    <row r="316058" spans="8:8" x14ac:dyDescent="0.35">
      <c r="H316058" s="10"/>
    </row>
    <row r="316059" spans="8:8" x14ac:dyDescent="0.35">
      <c r="H316059" s="10"/>
    </row>
    <row r="316060" spans="8:8" x14ac:dyDescent="0.35">
      <c r="H316060" s="10"/>
    </row>
    <row r="316061" spans="8:8" x14ac:dyDescent="0.35">
      <c r="H316061" s="10"/>
    </row>
    <row r="316062" spans="8:8" x14ac:dyDescent="0.35">
      <c r="H316062" s="10"/>
    </row>
    <row r="316063" spans="8:8" x14ac:dyDescent="0.35">
      <c r="H316063" s="10"/>
    </row>
    <row r="316064" spans="8:8" x14ac:dyDescent="0.35">
      <c r="H316064" s="10"/>
    </row>
    <row r="316065" spans="8:8" x14ac:dyDescent="0.35">
      <c r="H316065" s="10"/>
    </row>
    <row r="316066" spans="8:8" x14ac:dyDescent="0.35">
      <c r="H316066" s="10"/>
    </row>
    <row r="316067" spans="8:8" x14ac:dyDescent="0.35">
      <c r="H316067" s="10"/>
    </row>
    <row r="316068" spans="8:8" x14ac:dyDescent="0.35">
      <c r="H316068" s="10"/>
    </row>
    <row r="316069" spans="8:8" x14ac:dyDescent="0.35">
      <c r="H316069" s="10"/>
    </row>
    <row r="316070" spans="8:8" x14ac:dyDescent="0.35">
      <c r="H316070" s="10"/>
    </row>
    <row r="316071" spans="8:8" x14ac:dyDescent="0.35">
      <c r="H316071" s="10"/>
    </row>
    <row r="316072" spans="8:8" x14ac:dyDescent="0.35">
      <c r="H316072" s="10"/>
    </row>
    <row r="316073" spans="8:8" x14ac:dyDescent="0.35">
      <c r="H316073" s="10"/>
    </row>
    <row r="316074" spans="8:8" x14ac:dyDescent="0.35">
      <c r="H316074" s="10"/>
    </row>
    <row r="316075" spans="8:8" x14ac:dyDescent="0.35">
      <c r="H316075" s="10"/>
    </row>
    <row r="316076" spans="8:8" x14ac:dyDescent="0.35">
      <c r="H316076" s="10"/>
    </row>
    <row r="316077" spans="8:8" x14ac:dyDescent="0.35">
      <c r="H316077" s="10"/>
    </row>
    <row r="316078" spans="8:8" x14ac:dyDescent="0.35">
      <c r="H316078" s="10"/>
    </row>
    <row r="316079" spans="8:8" x14ac:dyDescent="0.35">
      <c r="H316079" s="10"/>
    </row>
    <row r="316080" spans="8:8" x14ac:dyDescent="0.35">
      <c r="H316080" s="10"/>
    </row>
    <row r="316081" spans="8:8" x14ac:dyDescent="0.35">
      <c r="H316081" s="10"/>
    </row>
    <row r="316082" spans="8:8" x14ac:dyDescent="0.35">
      <c r="H316082" s="10"/>
    </row>
    <row r="316083" spans="8:8" x14ac:dyDescent="0.35">
      <c r="H316083" s="10"/>
    </row>
    <row r="316084" spans="8:8" x14ac:dyDescent="0.35">
      <c r="H316084" s="10"/>
    </row>
    <row r="316085" spans="8:8" x14ac:dyDescent="0.35">
      <c r="H316085" s="10"/>
    </row>
    <row r="316086" spans="8:8" x14ac:dyDescent="0.35">
      <c r="H316086" s="10"/>
    </row>
    <row r="316087" spans="8:8" x14ac:dyDescent="0.35">
      <c r="H316087" s="10"/>
    </row>
    <row r="316088" spans="8:8" x14ac:dyDescent="0.35">
      <c r="H316088" s="10"/>
    </row>
    <row r="316089" spans="8:8" x14ac:dyDescent="0.35">
      <c r="H316089" s="10"/>
    </row>
    <row r="316090" spans="8:8" x14ac:dyDescent="0.35">
      <c r="H316090" s="10"/>
    </row>
    <row r="316091" spans="8:8" x14ac:dyDescent="0.35">
      <c r="H316091" s="10"/>
    </row>
    <row r="316092" spans="8:8" x14ac:dyDescent="0.35">
      <c r="H316092" s="10"/>
    </row>
    <row r="316093" spans="8:8" x14ac:dyDescent="0.35">
      <c r="H316093" s="10"/>
    </row>
    <row r="316094" spans="8:8" x14ac:dyDescent="0.35">
      <c r="H316094" s="10"/>
    </row>
    <row r="316095" spans="8:8" x14ac:dyDescent="0.35">
      <c r="H316095" s="10"/>
    </row>
    <row r="316096" spans="8:8" x14ac:dyDescent="0.35">
      <c r="H316096" s="10"/>
    </row>
    <row r="316097" spans="8:8" x14ac:dyDescent="0.35">
      <c r="H316097" s="10"/>
    </row>
    <row r="316098" spans="8:8" x14ac:dyDescent="0.35">
      <c r="H316098" s="10"/>
    </row>
    <row r="316099" spans="8:8" x14ac:dyDescent="0.35">
      <c r="H316099" s="10"/>
    </row>
    <row r="316100" spans="8:8" x14ac:dyDescent="0.35">
      <c r="H316100" s="10"/>
    </row>
    <row r="316101" spans="8:8" x14ac:dyDescent="0.35">
      <c r="H316101" s="10"/>
    </row>
    <row r="316102" spans="8:8" x14ac:dyDescent="0.35">
      <c r="H316102" s="10"/>
    </row>
    <row r="316103" spans="8:8" x14ac:dyDescent="0.35">
      <c r="H316103" s="10"/>
    </row>
    <row r="316104" spans="8:8" x14ac:dyDescent="0.35">
      <c r="H316104" s="10"/>
    </row>
    <row r="316105" spans="8:8" x14ac:dyDescent="0.35">
      <c r="H316105" s="10"/>
    </row>
    <row r="316106" spans="8:8" x14ac:dyDescent="0.35">
      <c r="H316106" s="10"/>
    </row>
    <row r="316107" spans="8:8" x14ac:dyDescent="0.35">
      <c r="H316107" s="10"/>
    </row>
    <row r="316108" spans="8:8" x14ac:dyDescent="0.35">
      <c r="H316108" s="10"/>
    </row>
    <row r="316109" spans="8:8" x14ac:dyDescent="0.35">
      <c r="H316109" s="10"/>
    </row>
    <row r="316110" spans="8:8" x14ac:dyDescent="0.35">
      <c r="H316110" s="10"/>
    </row>
    <row r="316111" spans="8:8" x14ac:dyDescent="0.35">
      <c r="H316111" s="10"/>
    </row>
    <row r="316112" spans="8:8" x14ac:dyDescent="0.35">
      <c r="H316112" s="10"/>
    </row>
    <row r="316113" spans="8:8" x14ac:dyDescent="0.35">
      <c r="H316113" s="10"/>
    </row>
    <row r="316114" spans="8:8" x14ac:dyDescent="0.35">
      <c r="H316114" s="10"/>
    </row>
    <row r="316115" spans="8:8" x14ac:dyDescent="0.35">
      <c r="H316115" s="10"/>
    </row>
    <row r="316116" spans="8:8" x14ac:dyDescent="0.35">
      <c r="H316116" s="10"/>
    </row>
    <row r="316117" spans="8:8" x14ac:dyDescent="0.35">
      <c r="H316117" s="10"/>
    </row>
    <row r="316118" spans="8:8" x14ac:dyDescent="0.35">
      <c r="H316118" s="10"/>
    </row>
    <row r="316119" spans="8:8" x14ac:dyDescent="0.35">
      <c r="H316119" s="10"/>
    </row>
    <row r="316120" spans="8:8" x14ac:dyDescent="0.35">
      <c r="H316120" s="10"/>
    </row>
    <row r="316121" spans="8:8" x14ac:dyDescent="0.35">
      <c r="H316121" s="10"/>
    </row>
    <row r="316122" spans="8:8" x14ac:dyDescent="0.35">
      <c r="H316122" s="10"/>
    </row>
    <row r="316123" spans="8:8" x14ac:dyDescent="0.35">
      <c r="H316123" s="10"/>
    </row>
    <row r="316124" spans="8:8" x14ac:dyDescent="0.35">
      <c r="H316124" s="10"/>
    </row>
    <row r="316125" spans="8:8" x14ac:dyDescent="0.35">
      <c r="H316125" s="10"/>
    </row>
    <row r="316126" spans="8:8" x14ac:dyDescent="0.35">
      <c r="H316126" s="10"/>
    </row>
    <row r="316127" spans="8:8" x14ac:dyDescent="0.35">
      <c r="H316127" s="10"/>
    </row>
    <row r="316128" spans="8:8" x14ac:dyDescent="0.35">
      <c r="H316128" s="10"/>
    </row>
    <row r="316129" spans="8:8" x14ac:dyDescent="0.35">
      <c r="H316129" s="10"/>
    </row>
    <row r="316130" spans="8:8" x14ac:dyDescent="0.35">
      <c r="H316130" s="10"/>
    </row>
    <row r="316131" spans="8:8" x14ac:dyDescent="0.35">
      <c r="H316131" s="10"/>
    </row>
    <row r="316132" spans="8:8" x14ac:dyDescent="0.35">
      <c r="H316132" s="10"/>
    </row>
    <row r="316133" spans="8:8" x14ac:dyDescent="0.35">
      <c r="H316133" s="10"/>
    </row>
    <row r="316134" spans="8:8" x14ac:dyDescent="0.35">
      <c r="H316134" s="10"/>
    </row>
    <row r="316135" spans="8:8" x14ac:dyDescent="0.35">
      <c r="H316135" s="10"/>
    </row>
    <row r="316136" spans="8:8" x14ac:dyDescent="0.35">
      <c r="H316136" s="10"/>
    </row>
    <row r="316137" spans="8:8" x14ac:dyDescent="0.35">
      <c r="H316137" s="10"/>
    </row>
    <row r="316138" spans="8:8" x14ac:dyDescent="0.35">
      <c r="H316138" s="10"/>
    </row>
    <row r="316139" spans="8:8" x14ac:dyDescent="0.35">
      <c r="H316139" s="10"/>
    </row>
    <row r="316140" spans="8:8" x14ac:dyDescent="0.35">
      <c r="H316140" s="10"/>
    </row>
    <row r="316141" spans="8:8" x14ac:dyDescent="0.35">
      <c r="H316141" s="10"/>
    </row>
    <row r="316142" spans="8:8" x14ac:dyDescent="0.35">
      <c r="H316142" s="10"/>
    </row>
    <row r="316143" spans="8:8" x14ac:dyDescent="0.35">
      <c r="H316143" s="10"/>
    </row>
    <row r="316144" spans="8:8" x14ac:dyDescent="0.35">
      <c r="H316144" s="10"/>
    </row>
    <row r="316145" spans="8:8" x14ac:dyDescent="0.35">
      <c r="H316145" s="10"/>
    </row>
    <row r="316146" spans="8:8" x14ac:dyDescent="0.35">
      <c r="H316146" s="10"/>
    </row>
    <row r="316147" spans="8:8" x14ac:dyDescent="0.35">
      <c r="H316147" s="10"/>
    </row>
    <row r="316148" spans="8:8" x14ac:dyDescent="0.35">
      <c r="H316148" s="10"/>
    </row>
    <row r="316149" spans="8:8" x14ac:dyDescent="0.35">
      <c r="H316149" s="10"/>
    </row>
    <row r="316150" spans="8:8" x14ac:dyDescent="0.35">
      <c r="H316150" s="10"/>
    </row>
    <row r="316151" spans="8:8" x14ac:dyDescent="0.35">
      <c r="H316151" s="10"/>
    </row>
    <row r="316152" spans="8:8" x14ac:dyDescent="0.35">
      <c r="H316152" s="10"/>
    </row>
    <row r="316153" spans="8:8" x14ac:dyDescent="0.35">
      <c r="H316153" s="10"/>
    </row>
    <row r="316154" spans="8:8" x14ac:dyDescent="0.35">
      <c r="H316154" s="10"/>
    </row>
    <row r="316155" spans="8:8" x14ac:dyDescent="0.35">
      <c r="H316155" s="10"/>
    </row>
    <row r="316156" spans="8:8" x14ac:dyDescent="0.35">
      <c r="H316156" s="10"/>
    </row>
    <row r="316157" spans="8:8" x14ac:dyDescent="0.35">
      <c r="H316157" s="10"/>
    </row>
    <row r="316158" spans="8:8" x14ac:dyDescent="0.35">
      <c r="H316158" s="10"/>
    </row>
    <row r="316159" spans="8:8" x14ac:dyDescent="0.35">
      <c r="H316159" s="10"/>
    </row>
    <row r="316160" spans="8:8" x14ac:dyDescent="0.35">
      <c r="H316160" s="10"/>
    </row>
    <row r="316161" spans="8:8" x14ac:dyDescent="0.35">
      <c r="H316161" s="10"/>
    </row>
    <row r="316162" spans="8:8" x14ac:dyDescent="0.35">
      <c r="H316162" s="10"/>
    </row>
    <row r="316163" spans="8:8" x14ac:dyDescent="0.35">
      <c r="H316163" s="10"/>
    </row>
    <row r="316164" spans="8:8" x14ac:dyDescent="0.35">
      <c r="H316164" s="10"/>
    </row>
    <row r="316165" spans="8:8" x14ac:dyDescent="0.35">
      <c r="H316165" s="10"/>
    </row>
    <row r="316166" spans="8:8" x14ac:dyDescent="0.35">
      <c r="H316166" s="10"/>
    </row>
    <row r="316167" spans="8:8" x14ac:dyDescent="0.35">
      <c r="H316167" s="10"/>
    </row>
    <row r="316168" spans="8:8" x14ac:dyDescent="0.35">
      <c r="H316168" s="10"/>
    </row>
    <row r="316169" spans="8:8" x14ac:dyDescent="0.35">
      <c r="H316169" s="10"/>
    </row>
    <row r="316170" spans="8:8" x14ac:dyDescent="0.35">
      <c r="H316170" s="10"/>
    </row>
    <row r="316171" spans="8:8" x14ac:dyDescent="0.35">
      <c r="H316171" s="10"/>
    </row>
    <row r="316172" spans="8:8" x14ac:dyDescent="0.35">
      <c r="H316172" s="10"/>
    </row>
    <row r="316173" spans="8:8" x14ac:dyDescent="0.35">
      <c r="H316173" s="10"/>
    </row>
    <row r="316174" spans="8:8" x14ac:dyDescent="0.35">
      <c r="H316174" s="10"/>
    </row>
    <row r="316175" spans="8:8" x14ac:dyDescent="0.35">
      <c r="H316175" s="10"/>
    </row>
    <row r="316176" spans="8:8" x14ac:dyDescent="0.35">
      <c r="H316176" s="10"/>
    </row>
    <row r="316177" spans="8:8" x14ac:dyDescent="0.35">
      <c r="H316177" s="10"/>
    </row>
    <row r="316178" spans="8:8" x14ac:dyDescent="0.35">
      <c r="H316178" s="10"/>
    </row>
    <row r="316179" spans="8:8" x14ac:dyDescent="0.35">
      <c r="H316179" s="10"/>
    </row>
    <row r="316180" spans="8:8" x14ac:dyDescent="0.35">
      <c r="H316180" s="10"/>
    </row>
    <row r="316181" spans="8:8" x14ac:dyDescent="0.35">
      <c r="H316181" s="10"/>
    </row>
    <row r="316182" spans="8:8" x14ac:dyDescent="0.35">
      <c r="H316182" s="10"/>
    </row>
    <row r="316183" spans="8:8" x14ac:dyDescent="0.35">
      <c r="H316183" s="10"/>
    </row>
    <row r="316184" spans="8:8" x14ac:dyDescent="0.35">
      <c r="H316184" s="10"/>
    </row>
    <row r="316185" spans="8:8" x14ac:dyDescent="0.35">
      <c r="H316185" s="10"/>
    </row>
    <row r="316186" spans="8:8" x14ac:dyDescent="0.35">
      <c r="H316186" s="10"/>
    </row>
    <row r="316187" spans="8:8" x14ac:dyDescent="0.35">
      <c r="H316187" s="10"/>
    </row>
    <row r="316188" spans="8:8" x14ac:dyDescent="0.35">
      <c r="H316188" s="10"/>
    </row>
    <row r="316189" spans="8:8" x14ac:dyDescent="0.35">
      <c r="H316189" s="10"/>
    </row>
    <row r="316190" spans="8:8" x14ac:dyDescent="0.35">
      <c r="H316190" s="10"/>
    </row>
    <row r="316191" spans="8:8" x14ac:dyDescent="0.35">
      <c r="H316191" s="10"/>
    </row>
    <row r="316192" spans="8:8" x14ac:dyDescent="0.35">
      <c r="H316192" s="10"/>
    </row>
    <row r="316193" spans="8:8" x14ac:dyDescent="0.35">
      <c r="H316193" s="10"/>
    </row>
    <row r="316194" spans="8:8" x14ac:dyDescent="0.35">
      <c r="H316194" s="10"/>
    </row>
    <row r="316195" spans="8:8" x14ac:dyDescent="0.35">
      <c r="H316195" s="10"/>
    </row>
    <row r="316196" spans="8:8" x14ac:dyDescent="0.35">
      <c r="H316196" s="10"/>
    </row>
    <row r="316197" spans="8:8" x14ac:dyDescent="0.35">
      <c r="H316197" s="10"/>
    </row>
    <row r="316198" spans="8:8" x14ac:dyDescent="0.35">
      <c r="H316198" s="10"/>
    </row>
    <row r="316199" spans="8:8" x14ac:dyDescent="0.35">
      <c r="H316199" s="10"/>
    </row>
    <row r="316200" spans="8:8" x14ac:dyDescent="0.35">
      <c r="H316200" s="10"/>
    </row>
    <row r="316201" spans="8:8" x14ac:dyDescent="0.35">
      <c r="H316201" s="10"/>
    </row>
    <row r="316202" spans="8:8" x14ac:dyDescent="0.35">
      <c r="H316202" s="10"/>
    </row>
    <row r="316203" spans="8:8" x14ac:dyDescent="0.35">
      <c r="H316203" s="10"/>
    </row>
    <row r="316204" spans="8:8" x14ac:dyDescent="0.35">
      <c r="H316204" s="10"/>
    </row>
    <row r="316205" spans="8:8" x14ac:dyDescent="0.35">
      <c r="H316205" s="10"/>
    </row>
    <row r="316206" spans="8:8" x14ac:dyDescent="0.35">
      <c r="H316206" s="10"/>
    </row>
    <row r="316207" spans="8:8" x14ac:dyDescent="0.35">
      <c r="H316207" s="10"/>
    </row>
    <row r="316208" spans="8:8" x14ac:dyDescent="0.35">
      <c r="H316208" s="10"/>
    </row>
    <row r="316209" spans="8:8" x14ac:dyDescent="0.35">
      <c r="H316209" s="10"/>
    </row>
    <row r="316210" spans="8:8" x14ac:dyDescent="0.35">
      <c r="H316210" s="10"/>
    </row>
    <row r="316211" spans="8:8" x14ac:dyDescent="0.35">
      <c r="H316211" s="10"/>
    </row>
    <row r="316212" spans="8:8" x14ac:dyDescent="0.35">
      <c r="H316212" s="10"/>
    </row>
    <row r="316213" spans="8:8" x14ac:dyDescent="0.35">
      <c r="H316213" s="10"/>
    </row>
    <row r="316214" spans="8:8" x14ac:dyDescent="0.35">
      <c r="H316214" s="10"/>
    </row>
    <row r="316215" spans="8:8" x14ac:dyDescent="0.35">
      <c r="H316215" s="10"/>
    </row>
    <row r="316216" spans="8:8" x14ac:dyDescent="0.35">
      <c r="H316216" s="10"/>
    </row>
    <row r="316217" spans="8:8" x14ac:dyDescent="0.35">
      <c r="H316217" s="10"/>
    </row>
    <row r="316218" spans="8:8" x14ac:dyDescent="0.35">
      <c r="H316218" s="10"/>
    </row>
    <row r="316219" spans="8:8" x14ac:dyDescent="0.35">
      <c r="H316219" s="10"/>
    </row>
    <row r="316220" spans="8:8" x14ac:dyDescent="0.35">
      <c r="H316220" s="10"/>
    </row>
    <row r="316221" spans="8:8" x14ac:dyDescent="0.35">
      <c r="H316221" s="10"/>
    </row>
    <row r="316222" spans="8:8" x14ac:dyDescent="0.35">
      <c r="H316222" s="10"/>
    </row>
    <row r="316223" spans="8:8" x14ac:dyDescent="0.35">
      <c r="H316223" s="10"/>
    </row>
    <row r="316224" spans="8:8" x14ac:dyDescent="0.35">
      <c r="H316224" s="10"/>
    </row>
    <row r="316225" spans="8:8" x14ac:dyDescent="0.35">
      <c r="H316225" s="10"/>
    </row>
    <row r="316226" spans="8:8" x14ac:dyDescent="0.35">
      <c r="H316226" s="10"/>
    </row>
    <row r="316227" spans="8:8" x14ac:dyDescent="0.35">
      <c r="H316227" s="10"/>
    </row>
    <row r="316228" spans="8:8" x14ac:dyDescent="0.35">
      <c r="H316228" s="10"/>
    </row>
    <row r="316229" spans="8:8" x14ac:dyDescent="0.35">
      <c r="H316229" s="10"/>
    </row>
    <row r="316230" spans="8:8" x14ac:dyDescent="0.35">
      <c r="H316230" s="10"/>
    </row>
    <row r="316231" spans="8:8" x14ac:dyDescent="0.35">
      <c r="H316231" s="10"/>
    </row>
    <row r="316232" spans="8:8" x14ac:dyDescent="0.35">
      <c r="H316232" s="10"/>
    </row>
    <row r="316233" spans="8:8" x14ac:dyDescent="0.35">
      <c r="H316233" s="10"/>
    </row>
    <row r="316234" spans="8:8" x14ac:dyDescent="0.35">
      <c r="H316234" s="10"/>
    </row>
    <row r="316235" spans="8:8" x14ac:dyDescent="0.35">
      <c r="H316235" s="10"/>
    </row>
    <row r="316236" spans="8:8" x14ac:dyDescent="0.35">
      <c r="H316236" s="10"/>
    </row>
    <row r="316237" spans="8:8" x14ac:dyDescent="0.35">
      <c r="H316237" s="10"/>
    </row>
    <row r="316238" spans="8:8" x14ac:dyDescent="0.35">
      <c r="H316238" s="10"/>
    </row>
    <row r="316239" spans="8:8" x14ac:dyDescent="0.35">
      <c r="H316239" s="10"/>
    </row>
    <row r="316240" spans="8:8" x14ac:dyDescent="0.35">
      <c r="H316240" s="10"/>
    </row>
    <row r="316241" spans="8:8" x14ac:dyDescent="0.35">
      <c r="H316241" s="10"/>
    </row>
    <row r="316242" spans="8:8" x14ac:dyDescent="0.35">
      <c r="H316242" s="10"/>
    </row>
    <row r="316243" spans="8:8" x14ac:dyDescent="0.35">
      <c r="H316243" s="10"/>
    </row>
    <row r="316244" spans="8:8" x14ac:dyDescent="0.35">
      <c r="H316244" s="10"/>
    </row>
    <row r="316245" spans="8:8" x14ac:dyDescent="0.35">
      <c r="H316245" s="10"/>
    </row>
    <row r="316246" spans="8:8" x14ac:dyDescent="0.35">
      <c r="H316246" s="10"/>
    </row>
    <row r="316247" spans="8:8" x14ac:dyDescent="0.35">
      <c r="H316247" s="10"/>
    </row>
    <row r="316248" spans="8:8" x14ac:dyDescent="0.35">
      <c r="H316248" s="10"/>
    </row>
    <row r="316249" spans="8:8" x14ac:dyDescent="0.35">
      <c r="H316249" s="10"/>
    </row>
    <row r="316250" spans="8:8" x14ac:dyDescent="0.35">
      <c r="H316250" s="10"/>
    </row>
    <row r="316251" spans="8:8" x14ac:dyDescent="0.35">
      <c r="H316251" s="10"/>
    </row>
    <row r="316252" spans="8:8" x14ac:dyDescent="0.35">
      <c r="H316252" s="10"/>
    </row>
    <row r="316253" spans="8:8" x14ac:dyDescent="0.35">
      <c r="H316253" s="10"/>
    </row>
    <row r="316254" spans="8:8" x14ac:dyDescent="0.35">
      <c r="H316254" s="10"/>
    </row>
    <row r="316255" spans="8:8" x14ac:dyDescent="0.35">
      <c r="H316255" s="10"/>
    </row>
    <row r="316256" spans="8:8" x14ac:dyDescent="0.35">
      <c r="H316256" s="10"/>
    </row>
    <row r="316257" spans="8:8" x14ac:dyDescent="0.35">
      <c r="H316257" s="10"/>
    </row>
    <row r="316258" spans="8:8" x14ac:dyDescent="0.35">
      <c r="H316258" s="10"/>
    </row>
    <row r="316259" spans="8:8" x14ac:dyDescent="0.35">
      <c r="H316259" s="10"/>
    </row>
    <row r="316260" spans="8:8" x14ac:dyDescent="0.35">
      <c r="H316260" s="10"/>
    </row>
    <row r="316261" spans="8:8" x14ac:dyDescent="0.35">
      <c r="H316261" s="10"/>
    </row>
    <row r="316262" spans="8:8" x14ac:dyDescent="0.35">
      <c r="H316262" s="10"/>
    </row>
    <row r="316263" spans="8:8" x14ac:dyDescent="0.35">
      <c r="H316263" s="10"/>
    </row>
    <row r="316264" spans="8:8" x14ac:dyDescent="0.35">
      <c r="H316264" s="10"/>
    </row>
    <row r="316265" spans="8:8" x14ac:dyDescent="0.35">
      <c r="H316265" s="10"/>
    </row>
    <row r="316266" spans="8:8" x14ac:dyDescent="0.35">
      <c r="H316266" s="10"/>
    </row>
    <row r="316267" spans="8:8" x14ac:dyDescent="0.35">
      <c r="H316267" s="10"/>
    </row>
    <row r="316268" spans="8:8" x14ac:dyDescent="0.35">
      <c r="H316268" s="10"/>
    </row>
    <row r="316269" spans="8:8" x14ac:dyDescent="0.35">
      <c r="H316269" s="10"/>
    </row>
    <row r="316270" spans="8:8" x14ac:dyDescent="0.35">
      <c r="H316270" s="10"/>
    </row>
    <row r="316271" spans="8:8" x14ac:dyDescent="0.35">
      <c r="H316271" s="10"/>
    </row>
    <row r="316272" spans="8:8" x14ac:dyDescent="0.35">
      <c r="H316272" s="10"/>
    </row>
    <row r="316273" spans="8:8" x14ac:dyDescent="0.35">
      <c r="H316273" s="10"/>
    </row>
    <row r="316274" spans="8:8" x14ac:dyDescent="0.35">
      <c r="H316274" s="10"/>
    </row>
    <row r="316275" spans="8:8" x14ac:dyDescent="0.35">
      <c r="H316275" s="10"/>
    </row>
    <row r="316276" spans="8:8" x14ac:dyDescent="0.35">
      <c r="H316276" s="10"/>
    </row>
    <row r="316277" spans="8:8" x14ac:dyDescent="0.35">
      <c r="H316277" s="10"/>
    </row>
    <row r="316278" spans="8:8" x14ac:dyDescent="0.35">
      <c r="H316278" s="10"/>
    </row>
    <row r="316279" spans="8:8" x14ac:dyDescent="0.35">
      <c r="H316279" s="10"/>
    </row>
    <row r="316280" spans="8:8" x14ac:dyDescent="0.35">
      <c r="H316280" s="10"/>
    </row>
    <row r="316281" spans="8:8" x14ac:dyDescent="0.35">
      <c r="H316281" s="10"/>
    </row>
    <row r="316282" spans="8:8" x14ac:dyDescent="0.35">
      <c r="H316282" s="10"/>
    </row>
    <row r="316283" spans="8:8" x14ac:dyDescent="0.35">
      <c r="H316283" s="10"/>
    </row>
    <row r="316284" spans="8:8" x14ac:dyDescent="0.35">
      <c r="H316284" s="10"/>
    </row>
    <row r="316285" spans="8:8" x14ac:dyDescent="0.35">
      <c r="H316285" s="10"/>
    </row>
    <row r="316286" spans="8:8" x14ac:dyDescent="0.35">
      <c r="H316286" s="10"/>
    </row>
    <row r="316287" spans="8:8" x14ac:dyDescent="0.35">
      <c r="H316287" s="10"/>
    </row>
    <row r="316288" spans="8:8" x14ac:dyDescent="0.35">
      <c r="H316288" s="10"/>
    </row>
    <row r="316289" spans="8:8" x14ac:dyDescent="0.35">
      <c r="H316289" s="10"/>
    </row>
    <row r="316290" spans="8:8" x14ac:dyDescent="0.35">
      <c r="H316290" s="10"/>
    </row>
    <row r="316291" spans="8:8" x14ac:dyDescent="0.35">
      <c r="H316291" s="10"/>
    </row>
    <row r="316292" spans="8:8" x14ac:dyDescent="0.35">
      <c r="H316292" s="10"/>
    </row>
    <row r="316293" spans="8:8" x14ac:dyDescent="0.35">
      <c r="H316293" s="10"/>
    </row>
    <row r="316294" spans="8:8" x14ac:dyDescent="0.35">
      <c r="H316294" s="10"/>
    </row>
    <row r="316295" spans="8:8" x14ac:dyDescent="0.35">
      <c r="H316295" s="10"/>
    </row>
    <row r="316296" spans="8:8" x14ac:dyDescent="0.35">
      <c r="H316296" s="10"/>
    </row>
    <row r="316297" spans="8:8" x14ac:dyDescent="0.35">
      <c r="H316297" s="10"/>
    </row>
    <row r="316298" spans="8:8" x14ac:dyDescent="0.35">
      <c r="H316298" s="10"/>
    </row>
    <row r="316299" spans="8:8" x14ac:dyDescent="0.35">
      <c r="H316299" s="10"/>
    </row>
    <row r="316300" spans="8:8" x14ac:dyDescent="0.35">
      <c r="H316300" s="10"/>
    </row>
    <row r="316301" spans="8:8" x14ac:dyDescent="0.35">
      <c r="H316301" s="10"/>
    </row>
    <row r="316302" spans="8:8" x14ac:dyDescent="0.35">
      <c r="H316302" s="10"/>
    </row>
    <row r="316303" spans="8:8" x14ac:dyDescent="0.35">
      <c r="H316303" s="10"/>
    </row>
    <row r="316304" spans="8:8" x14ac:dyDescent="0.35">
      <c r="H316304" s="10"/>
    </row>
    <row r="316305" spans="8:8" x14ac:dyDescent="0.35">
      <c r="H316305" s="10"/>
    </row>
    <row r="316306" spans="8:8" x14ac:dyDescent="0.35">
      <c r="H316306" s="10"/>
    </row>
    <row r="316307" spans="8:8" x14ac:dyDescent="0.35">
      <c r="H316307" s="10"/>
    </row>
    <row r="316308" spans="8:8" x14ac:dyDescent="0.35">
      <c r="H316308" s="10"/>
    </row>
    <row r="316309" spans="8:8" x14ac:dyDescent="0.35">
      <c r="H316309" s="10"/>
    </row>
    <row r="316310" spans="8:8" x14ac:dyDescent="0.35">
      <c r="H316310" s="10"/>
    </row>
    <row r="316311" spans="8:8" x14ac:dyDescent="0.35">
      <c r="H316311" s="10"/>
    </row>
    <row r="316312" spans="8:8" x14ac:dyDescent="0.35">
      <c r="H316312" s="10"/>
    </row>
    <row r="316313" spans="8:8" x14ac:dyDescent="0.35">
      <c r="H316313" s="10"/>
    </row>
    <row r="316314" spans="8:8" x14ac:dyDescent="0.35">
      <c r="H316314" s="10"/>
    </row>
    <row r="316315" spans="8:8" x14ac:dyDescent="0.35">
      <c r="H316315" s="10"/>
    </row>
    <row r="316316" spans="8:8" x14ac:dyDescent="0.35">
      <c r="H316316" s="10"/>
    </row>
    <row r="316317" spans="8:8" x14ac:dyDescent="0.35">
      <c r="H316317" s="10"/>
    </row>
    <row r="316318" spans="8:8" x14ac:dyDescent="0.35">
      <c r="H316318" s="10"/>
    </row>
    <row r="316319" spans="8:8" x14ac:dyDescent="0.35">
      <c r="H316319" s="10"/>
    </row>
    <row r="316320" spans="8:8" x14ac:dyDescent="0.35">
      <c r="H316320" s="10"/>
    </row>
    <row r="316321" spans="8:8" x14ac:dyDescent="0.35">
      <c r="H316321" s="10"/>
    </row>
    <row r="316322" spans="8:8" x14ac:dyDescent="0.35">
      <c r="H316322" s="10"/>
    </row>
    <row r="316323" spans="8:8" x14ac:dyDescent="0.35">
      <c r="H316323" s="10"/>
    </row>
    <row r="316324" spans="8:8" x14ac:dyDescent="0.35">
      <c r="H316324" s="10"/>
    </row>
    <row r="316325" spans="8:8" x14ac:dyDescent="0.35">
      <c r="H316325" s="10"/>
    </row>
    <row r="316326" spans="8:8" x14ac:dyDescent="0.35">
      <c r="H316326" s="10"/>
    </row>
    <row r="316327" spans="8:8" x14ac:dyDescent="0.35">
      <c r="H316327" s="10"/>
    </row>
    <row r="316328" spans="8:8" x14ac:dyDescent="0.35">
      <c r="H316328" s="10"/>
    </row>
    <row r="316329" spans="8:8" x14ac:dyDescent="0.35">
      <c r="H316329" s="10"/>
    </row>
    <row r="316330" spans="8:8" x14ac:dyDescent="0.35">
      <c r="H316330" s="10"/>
    </row>
    <row r="316331" spans="8:8" x14ac:dyDescent="0.35">
      <c r="H316331" s="10"/>
    </row>
    <row r="316332" spans="8:8" x14ac:dyDescent="0.35">
      <c r="H316332" s="10"/>
    </row>
    <row r="316333" spans="8:8" x14ac:dyDescent="0.35">
      <c r="H316333" s="10"/>
    </row>
    <row r="316334" spans="8:8" x14ac:dyDescent="0.35">
      <c r="H316334" s="10"/>
    </row>
    <row r="316335" spans="8:8" x14ac:dyDescent="0.35">
      <c r="H316335" s="10"/>
    </row>
    <row r="316336" spans="8:8" x14ac:dyDescent="0.35">
      <c r="H316336" s="10"/>
    </row>
    <row r="316337" spans="8:8" x14ac:dyDescent="0.35">
      <c r="H316337" s="10"/>
    </row>
    <row r="316338" spans="8:8" x14ac:dyDescent="0.35">
      <c r="H316338" s="10"/>
    </row>
    <row r="316339" spans="8:8" x14ac:dyDescent="0.35">
      <c r="H316339" s="10"/>
    </row>
    <row r="316340" spans="8:8" x14ac:dyDescent="0.35">
      <c r="H316340" s="10"/>
    </row>
    <row r="316341" spans="8:8" x14ac:dyDescent="0.35">
      <c r="H316341" s="10"/>
    </row>
    <row r="316342" spans="8:8" x14ac:dyDescent="0.35">
      <c r="H316342" s="10"/>
    </row>
    <row r="316343" spans="8:8" x14ac:dyDescent="0.35">
      <c r="H316343" s="10"/>
    </row>
    <row r="316344" spans="8:8" x14ac:dyDescent="0.35">
      <c r="H316344" s="10"/>
    </row>
    <row r="316345" spans="8:8" x14ac:dyDescent="0.35">
      <c r="H316345" s="10"/>
    </row>
    <row r="316346" spans="8:8" x14ac:dyDescent="0.35">
      <c r="H316346" s="10"/>
    </row>
    <row r="316347" spans="8:8" x14ac:dyDescent="0.35">
      <c r="H316347" s="10"/>
    </row>
    <row r="316348" spans="8:8" x14ac:dyDescent="0.35">
      <c r="H316348" s="10"/>
    </row>
    <row r="316349" spans="8:8" x14ac:dyDescent="0.35">
      <c r="H316349" s="10"/>
    </row>
    <row r="316350" spans="8:8" x14ac:dyDescent="0.35">
      <c r="H316350" s="10"/>
    </row>
    <row r="316351" spans="8:8" x14ac:dyDescent="0.35">
      <c r="H316351" s="10"/>
    </row>
    <row r="316352" spans="8:8" x14ac:dyDescent="0.35">
      <c r="H316352" s="10"/>
    </row>
    <row r="316353" spans="8:8" x14ac:dyDescent="0.35">
      <c r="H316353" s="10"/>
    </row>
    <row r="316354" spans="8:8" x14ac:dyDescent="0.35">
      <c r="H316354" s="10"/>
    </row>
    <row r="316355" spans="8:8" x14ac:dyDescent="0.35">
      <c r="H316355" s="10"/>
    </row>
    <row r="316356" spans="8:8" x14ac:dyDescent="0.35">
      <c r="H316356" s="10"/>
    </row>
    <row r="316357" spans="8:8" x14ac:dyDescent="0.35">
      <c r="H316357" s="10"/>
    </row>
    <row r="316358" spans="8:8" x14ac:dyDescent="0.35">
      <c r="H316358" s="10"/>
    </row>
    <row r="316359" spans="8:8" x14ac:dyDescent="0.35">
      <c r="H316359" s="10"/>
    </row>
    <row r="316360" spans="8:8" x14ac:dyDescent="0.35">
      <c r="H316360" s="10"/>
    </row>
    <row r="316361" spans="8:8" x14ac:dyDescent="0.35">
      <c r="H316361" s="10"/>
    </row>
    <row r="316362" spans="8:8" x14ac:dyDescent="0.35">
      <c r="H316362" s="10"/>
    </row>
    <row r="316363" spans="8:8" x14ac:dyDescent="0.35">
      <c r="H316363" s="10"/>
    </row>
    <row r="316364" spans="8:8" x14ac:dyDescent="0.35">
      <c r="H316364" s="10"/>
    </row>
    <row r="316365" spans="8:8" x14ac:dyDescent="0.35">
      <c r="H316365" s="10"/>
    </row>
    <row r="316366" spans="8:8" x14ac:dyDescent="0.35">
      <c r="H316366" s="10"/>
    </row>
    <row r="316367" spans="8:8" x14ac:dyDescent="0.35">
      <c r="H316367" s="10"/>
    </row>
    <row r="316368" spans="8:8" x14ac:dyDescent="0.35">
      <c r="H316368" s="10"/>
    </row>
    <row r="316369" spans="8:8" x14ac:dyDescent="0.35">
      <c r="H316369" s="10"/>
    </row>
    <row r="316370" spans="8:8" x14ac:dyDescent="0.35">
      <c r="H316370" s="10"/>
    </row>
    <row r="316371" spans="8:8" x14ac:dyDescent="0.35">
      <c r="H316371" s="10"/>
    </row>
    <row r="316372" spans="8:8" x14ac:dyDescent="0.35">
      <c r="H316372" s="10"/>
    </row>
    <row r="316373" spans="8:8" x14ac:dyDescent="0.35">
      <c r="H316373" s="10"/>
    </row>
    <row r="316374" spans="8:8" x14ac:dyDescent="0.35">
      <c r="H316374" s="10"/>
    </row>
    <row r="316375" spans="8:8" x14ac:dyDescent="0.35">
      <c r="H316375" s="10"/>
    </row>
    <row r="316376" spans="8:8" x14ac:dyDescent="0.35">
      <c r="H316376" s="10"/>
    </row>
    <row r="316377" spans="8:8" x14ac:dyDescent="0.35">
      <c r="H316377" s="10"/>
    </row>
    <row r="316378" spans="8:8" x14ac:dyDescent="0.35">
      <c r="H316378" s="10"/>
    </row>
    <row r="316379" spans="8:8" x14ac:dyDescent="0.35">
      <c r="H316379" s="10"/>
    </row>
    <row r="316380" spans="8:8" x14ac:dyDescent="0.35">
      <c r="H316380" s="10"/>
    </row>
    <row r="316381" spans="8:8" x14ac:dyDescent="0.35">
      <c r="H316381" s="10"/>
    </row>
    <row r="316382" spans="8:8" x14ac:dyDescent="0.35">
      <c r="H316382" s="10"/>
    </row>
    <row r="316383" spans="8:8" x14ac:dyDescent="0.35">
      <c r="H316383" s="10"/>
    </row>
    <row r="316384" spans="8:8" x14ac:dyDescent="0.35">
      <c r="H316384" s="10"/>
    </row>
    <row r="316385" spans="8:8" x14ac:dyDescent="0.35">
      <c r="H316385" s="10"/>
    </row>
    <row r="316386" spans="8:8" x14ac:dyDescent="0.35">
      <c r="H316386" s="10"/>
    </row>
    <row r="316387" spans="8:8" x14ac:dyDescent="0.35">
      <c r="H316387" s="10"/>
    </row>
    <row r="316388" spans="8:8" x14ac:dyDescent="0.35">
      <c r="H316388" s="10"/>
    </row>
    <row r="316389" spans="8:8" x14ac:dyDescent="0.35">
      <c r="H316389" s="10"/>
    </row>
    <row r="316390" spans="8:8" x14ac:dyDescent="0.35">
      <c r="H316390" s="10"/>
    </row>
    <row r="316391" spans="8:8" x14ac:dyDescent="0.35">
      <c r="H316391" s="10"/>
    </row>
    <row r="316392" spans="8:8" x14ac:dyDescent="0.35">
      <c r="H316392" s="10"/>
    </row>
    <row r="316393" spans="8:8" x14ac:dyDescent="0.35">
      <c r="H316393" s="10"/>
    </row>
    <row r="316394" spans="8:8" x14ac:dyDescent="0.35">
      <c r="H316394" s="10"/>
    </row>
    <row r="316395" spans="8:8" x14ac:dyDescent="0.35">
      <c r="H316395" s="10"/>
    </row>
    <row r="316396" spans="8:8" x14ac:dyDescent="0.35">
      <c r="H316396" s="10"/>
    </row>
    <row r="316397" spans="8:8" x14ac:dyDescent="0.35">
      <c r="H316397" s="10"/>
    </row>
    <row r="316398" spans="8:8" x14ac:dyDescent="0.35">
      <c r="H316398" s="10"/>
    </row>
    <row r="316399" spans="8:8" x14ac:dyDescent="0.35">
      <c r="H316399" s="10"/>
    </row>
    <row r="316400" spans="8:8" x14ac:dyDescent="0.35">
      <c r="H316400" s="10"/>
    </row>
    <row r="316401" spans="8:8" x14ac:dyDescent="0.35">
      <c r="H316401" s="10"/>
    </row>
    <row r="316402" spans="8:8" x14ac:dyDescent="0.35">
      <c r="H316402" s="10"/>
    </row>
    <row r="316403" spans="8:8" x14ac:dyDescent="0.35">
      <c r="H316403" s="10"/>
    </row>
    <row r="316404" spans="8:8" x14ac:dyDescent="0.35">
      <c r="H316404" s="10"/>
    </row>
    <row r="316405" spans="8:8" x14ac:dyDescent="0.35">
      <c r="H316405" s="10"/>
    </row>
    <row r="316406" spans="8:8" x14ac:dyDescent="0.35">
      <c r="H316406" s="10"/>
    </row>
    <row r="316407" spans="8:8" x14ac:dyDescent="0.35">
      <c r="H316407" s="10"/>
    </row>
    <row r="316408" spans="8:8" x14ac:dyDescent="0.35">
      <c r="H316408" s="10"/>
    </row>
    <row r="316409" spans="8:8" x14ac:dyDescent="0.35">
      <c r="H316409" s="10"/>
    </row>
    <row r="316410" spans="8:8" x14ac:dyDescent="0.35">
      <c r="H316410" s="10"/>
    </row>
    <row r="316411" spans="8:8" x14ac:dyDescent="0.35">
      <c r="H316411" s="10"/>
    </row>
    <row r="316412" spans="8:8" x14ac:dyDescent="0.35">
      <c r="H316412" s="10"/>
    </row>
    <row r="316413" spans="8:8" x14ac:dyDescent="0.35">
      <c r="H316413" s="10"/>
    </row>
    <row r="316414" spans="8:8" x14ac:dyDescent="0.35">
      <c r="H316414" s="10"/>
    </row>
    <row r="316415" spans="8:8" x14ac:dyDescent="0.35">
      <c r="H316415" s="10"/>
    </row>
    <row r="316416" spans="8:8" x14ac:dyDescent="0.35">
      <c r="H316416" s="10"/>
    </row>
    <row r="316417" spans="8:8" x14ac:dyDescent="0.35">
      <c r="H316417" s="10"/>
    </row>
    <row r="316418" spans="8:8" x14ac:dyDescent="0.35">
      <c r="H316418" s="10"/>
    </row>
    <row r="316419" spans="8:8" x14ac:dyDescent="0.35">
      <c r="H316419" s="10"/>
    </row>
    <row r="316420" spans="8:8" x14ac:dyDescent="0.35">
      <c r="H316420" s="10"/>
    </row>
    <row r="316421" spans="8:8" x14ac:dyDescent="0.35">
      <c r="H316421" s="10"/>
    </row>
    <row r="316422" spans="8:8" x14ac:dyDescent="0.35">
      <c r="H316422" s="10"/>
    </row>
    <row r="316423" spans="8:8" x14ac:dyDescent="0.35">
      <c r="H316423" s="10"/>
    </row>
    <row r="316424" spans="8:8" x14ac:dyDescent="0.35">
      <c r="H316424" s="10"/>
    </row>
    <row r="316425" spans="8:8" x14ac:dyDescent="0.35">
      <c r="H316425" s="10"/>
    </row>
    <row r="316426" spans="8:8" x14ac:dyDescent="0.35">
      <c r="H316426" s="10"/>
    </row>
    <row r="316427" spans="8:8" x14ac:dyDescent="0.35">
      <c r="H316427" s="10"/>
    </row>
    <row r="316428" spans="8:8" x14ac:dyDescent="0.35">
      <c r="H316428" s="10"/>
    </row>
    <row r="316429" spans="8:8" x14ac:dyDescent="0.35">
      <c r="H316429" s="10"/>
    </row>
    <row r="316430" spans="8:8" x14ac:dyDescent="0.35">
      <c r="H316430" s="10"/>
    </row>
    <row r="316431" spans="8:8" x14ac:dyDescent="0.35">
      <c r="H316431" s="10"/>
    </row>
    <row r="316432" spans="8:8" x14ac:dyDescent="0.35">
      <c r="H316432" s="10"/>
    </row>
    <row r="316433" spans="8:8" x14ac:dyDescent="0.35">
      <c r="H316433" s="10"/>
    </row>
    <row r="316434" spans="8:8" x14ac:dyDescent="0.35">
      <c r="H316434" s="10"/>
    </row>
    <row r="316435" spans="8:8" x14ac:dyDescent="0.35">
      <c r="H316435" s="10"/>
    </row>
    <row r="316436" spans="8:8" x14ac:dyDescent="0.35">
      <c r="H316436" s="10"/>
    </row>
    <row r="316437" spans="8:8" x14ac:dyDescent="0.35">
      <c r="H316437" s="10"/>
    </row>
    <row r="316438" spans="8:8" x14ac:dyDescent="0.35">
      <c r="H316438" s="10"/>
    </row>
    <row r="316439" spans="8:8" x14ac:dyDescent="0.35">
      <c r="H316439" s="10"/>
    </row>
    <row r="316440" spans="8:8" x14ac:dyDescent="0.35">
      <c r="H316440" s="10"/>
    </row>
    <row r="316441" spans="8:8" x14ac:dyDescent="0.35">
      <c r="H316441" s="10"/>
    </row>
    <row r="316442" spans="8:8" x14ac:dyDescent="0.35">
      <c r="H316442" s="10"/>
    </row>
    <row r="316443" spans="8:8" x14ac:dyDescent="0.35">
      <c r="H316443" s="10"/>
    </row>
    <row r="316444" spans="8:8" x14ac:dyDescent="0.35">
      <c r="H316444" s="10"/>
    </row>
    <row r="316445" spans="8:8" x14ac:dyDescent="0.35">
      <c r="H316445" s="10"/>
    </row>
    <row r="316446" spans="8:8" x14ac:dyDescent="0.35">
      <c r="H316446" s="10"/>
    </row>
    <row r="316447" spans="8:8" x14ac:dyDescent="0.35">
      <c r="H316447" s="10"/>
    </row>
    <row r="316448" spans="8:8" x14ac:dyDescent="0.35">
      <c r="H316448" s="10"/>
    </row>
    <row r="316449" spans="8:8" x14ac:dyDescent="0.35">
      <c r="H316449" s="10"/>
    </row>
    <row r="316450" spans="8:8" x14ac:dyDescent="0.35">
      <c r="H316450" s="10"/>
    </row>
    <row r="316451" spans="8:8" x14ac:dyDescent="0.35">
      <c r="H316451" s="10"/>
    </row>
    <row r="316452" spans="8:8" x14ac:dyDescent="0.35">
      <c r="H316452" s="10"/>
    </row>
    <row r="316453" spans="8:8" x14ac:dyDescent="0.35">
      <c r="H316453" s="10"/>
    </row>
    <row r="316454" spans="8:8" x14ac:dyDescent="0.35">
      <c r="H316454" s="10"/>
    </row>
    <row r="316455" spans="8:8" x14ac:dyDescent="0.35">
      <c r="H316455" s="10"/>
    </row>
    <row r="316456" spans="8:8" x14ac:dyDescent="0.35">
      <c r="H316456" s="10"/>
    </row>
    <row r="316457" spans="8:8" x14ac:dyDescent="0.35">
      <c r="H316457" s="10"/>
    </row>
    <row r="316458" spans="8:8" x14ac:dyDescent="0.35">
      <c r="H316458" s="10"/>
    </row>
    <row r="316459" spans="8:8" x14ac:dyDescent="0.35">
      <c r="H316459" s="10"/>
    </row>
    <row r="316460" spans="8:8" x14ac:dyDescent="0.35">
      <c r="H316460" s="10"/>
    </row>
    <row r="316461" spans="8:8" x14ac:dyDescent="0.35">
      <c r="H316461" s="10"/>
    </row>
    <row r="316462" spans="8:8" x14ac:dyDescent="0.35">
      <c r="H316462" s="10"/>
    </row>
    <row r="316463" spans="8:8" x14ac:dyDescent="0.35">
      <c r="H316463" s="10"/>
    </row>
    <row r="316464" spans="8:8" x14ac:dyDescent="0.35">
      <c r="H316464" s="10"/>
    </row>
    <row r="316465" spans="8:8" x14ac:dyDescent="0.35">
      <c r="H316465" s="10"/>
    </row>
    <row r="316466" spans="8:8" x14ac:dyDescent="0.35">
      <c r="H316466" s="10"/>
    </row>
    <row r="316467" spans="8:8" x14ac:dyDescent="0.35">
      <c r="H316467" s="10"/>
    </row>
    <row r="316468" spans="8:8" x14ac:dyDescent="0.35">
      <c r="H316468" s="10"/>
    </row>
    <row r="316469" spans="8:8" x14ac:dyDescent="0.35">
      <c r="H316469" s="10"/>
    </row>
    <row r="316470" spans="8:8" x14ac:dyDescent="0.35">
      <c r="H316470" s="10"/>
    </row>
    <row r="316471" spans="8:8" x14ac:dyDescent="0.35">
      <c r="H316471" s="10"/>
    </row>
    <row r="316472" spans="8:8" x14ac:dyDescent="0.35">
      <c r="H316472" s="10"/>
    </row>
    <row r="316473" spans="8:8" x14ac:dyDescent="0.35">
      <c r="H316473" s="10"/>
    </row>
    <row r="316474" spans="8:8" x14ac:dyDescent="0.35">
      <c r="H316474" s="10"/>
    </row>
    <row r="316475" spans="8:8" x14ac:dyDescent="0.35">
      <c r="H316475" s="10"/>
    </row>
    <row r="316476" spans="8:8" x14ac:dyDescent="0.35">
      <c r="H316476" s="10"/>
    </row>
    <row r="316477" spans="8:8" x14ac:dyDescent="0.35">
      <c r="H316477" s="10"/>
    </row>
    <row r="316478" spans="8:8" x14ac:dyDescent="0.35">
      <c r="H316478" s="10"/>
    </row>
    <row r="316479" spans="8:8" x14ac:dyDescent="0.35">
      <c r="H316479" s="10"/>
    </row>
    <row r="316480" spans="8:8" x14ac:dyDescent="0.35">
      <c r="H316480" s="10"/>
    </row>
    <row r="316481" spans="8:8" x14ac:dyDescent="0.35">
      <c r="H316481" s="10"/>
    </row>
    <row r="316482" spans="8:8" x14ac:dyDescent="0.35">
      <c r="H316482" s="10"/>
    </row>
    <row r="316483" spans="8:8" x14ac:dyDescent="0.35">
      <c r="H316483" s="10"/>
    </row>
    <row r="316484" spans="8:8" x14ac:dyDescent="0.35">
      <c r="H316484" s="10"/>
    </row>
    <row r="316485" spans="8:8" x14ac:dyDescent="0.35">
      <c r="H316485" s="10"/>
    </row>
    <row r="316486" spans="8:8" x14ac:dyDescent="0.35">
      <c r="H316486" s="10"/>
    </row>
    <row r="316487" spans="8:8" x14ac:dyDescent="0.35">
      <c r="H316487" s="10"/>
    </row>
    <row r="316488" spans="8:8" x14ac:dyDescent="0.35">
      <c r="H316488" s="10"/>
    </row>
    <row r="316489" spans="8:8" x14ac:dyDescent="0.35">
      <c r="H316489" s="10"/>
    </row>
    <row r="316490" spans="8:8" x14ac:dyDescent="0.35">
      <c r="H316490" s="10"/>
    </row>
    <row r="316491" spans="8:8" x14ac:dyDescent="0.35">
      <c r="H316491" s="10"/>
    </row>
    <row r="316492" spans="8:8" x14ac:dyDescent="0.35">
      <c r="H316492" s="10"/>
    </row>
    <row r="316493" spans="8:8" x14ac:dyDescent="0.35">
      <c r="H316493" s="10"/>
    </row>
    <row r="316494" spans="8:8" x14ac:dyDescent="0.35">
      <c r="H316494" s="10"/>
    </row>
    <row r="316495" spans="8:8" x14ac:dyDescent="0.35">
      <c r="H316495" s="10"/>
    </row>
    <row r="316496" spans="8:8" x14ac:dyDescent="0.35">
      <c r="H316496" s="10"/>
    </row>
    <row r="316497" spans="8:8" x14ac:dyDescent="0.35">
      <c r="H316497" s="10"/>
    </row>
    <row r="316498" spans="8:8" x14ac:dyDescent="0.35">
      <c r="H316498" s="10"/>
    </row>
    <row r="316499" spans="8:8" x14ac:dyDescent="0.35">
      <c r="H316499" s="10"/>
    </row>
    <row r="316500" spans="8:8" x14ac:dyDescent="0.35">
      <c r="H316500" s="10"/>
    </row>
    <row r="316501" spans="8:8" x14ac:dyDescent="0.35">
      <c r="H316501" s="10"/>
    </row>
    <row r="316502" spans="8:8" x14ac:dyDescent="0.35">
      <c r="H316502" s="10"/>
    </row>
    <row r="316503" spans="8:8" x14ac:dyDescent="0.35">
      <c r="H316503" s="10"/>
    </row>
    <row r="316504" spans="8:8" x14ac:dyDescent="0.35">
      <c r="H316504" s="10"/>
    </row>
    <row r="316505" spans="8:8" x14ac:dyDescent="0.35">
      <c r="H316505" s="10"/>
    </row>
    <row r="316506" spans="8:8" x14ac:dyDescent="0.35">
      <c r="H316506" s="10"/>
    </row>
    <row r="316507" spans="8:8" x14ac:dyDescent="0.35">
      <c r="H316507" s="10"/>
    </row>
    <row r="316508" spans="8:8" x14ac:dyDescent="0.35">
      <c r="H316508" s="10"/>
    </row>
    <row r="316509" spans="8:8" x14ac:dyDescent="0.35">
      <c r="H316509" s="10"/>
    </row>
    <row r="316510" spans="8:8" x14ac:dyDescent="0.35">
      <c r="H316510" s="10"/>
    </row>
    <row r="316511" spans="8:8" x14ac:dyDescent="0.35">
      <c r="H316511" s="10"/>
    </row>
    <row r="316512" spans="8:8" x14ac:dyDescent="0.35">
      <c r="H316512" s="10"/>
    </row>
    <row r="316513" spans="8:8" x14ac:dyDescent="0.35">
      <c r="H316513" s="10"/>
    </row>
    <row r="316514" spans="8:8" x14ac:dyDescent="0.35">
      <c r="H316514" s="10"/>
    </row>
    <row r="316515" spans="8:8" x14ac:dyDescent="0.35">
      <c r="H316515" s="10"/>
    </row>
    <row r="316516" spans="8:8" x14ac:dyDescent="0.35">
      <c r="H316516" s="10"/>
    </row>
    <row r="316517" spans="8:8" x14ac:dyDescent="0.35">
      <c r="H316517" s="10"/>
    </row>
    <row r="316518" spans="8:8" x14ac:dyDescent="0.35">
      <c r="H316518" s="10"/>
    </row>
    <row r="316519" spans="8:8" x14ac:dyDescent="0.35">
      <c r="H316519" s="10"/>
    </row>
    <row r="316520" spans="8:8" x14ac:dyDescent="0.35">
      <c r="H316520" s="10"/>
    </row>
    <row r="316521" spans="8:8" x14ac:dyDescent="0.35">
      <c r="H316521" s="10"/>
    </row>
    <row r="316522" spans="8:8" x14ac:dyDescent="0.35">
      <c r="H316522" s="10"/>
    </row>
    <row r="316523" spans="8:8" x14ac:dyDescent="0.35">
      <c r="H316523" s="10"/>
    </row>
    <row r="316524" spans="8:8" x14ac:dyDescent="0.35">
      <c r="H316524" s="10"/>
    </row>
    <row r="316525" spans="8:8" x14ac:dyDescent="0.35">
      <c r="H316525" s="10"/>
    </row>
    <row r="316526" spans="8:8" x14ac:dyDescent="0.35">
      <c r="H316526" s="10"/>
    </row>
    <row r="316527" spans="8:8" x14ac:dyDescent="0.35">
      <c r="H316527" s="10"/>
    </row>
    <row r="316528" spans="8:8" x14ac:dyDescent="0.35">
      <c r="H316528" s="10"/>
    </row>
    <row r="316529" spans="8:8" x14ac:dyDescent="0.35">
      <c r="H316529" s="10"/>
    </row>
    <row r="316530" spans="8:8" x14ac:dyDescent="0.35">
      <c r="H316530" s="10"/>
    </row>
    <row r="316531" spans="8:8" x14ac:dyDescent="0.35">
      <c r="H316531" s="10"/>
    </row>
    <row r="316532" spans="8:8" x14ac:dyDescent="0.35">
      <c r="H316532" s="10"/>
    </row>
    <row r="316533" spans="8:8" x14ac:dyDescent="0.35">
      <c r="H316533" s="10"/>
    </row>
    <row r="316534" spans="8:8" x14ac:dyDescent="0.35">
      <c r="H316534" s="10"/>
    </row>
    <row r="316535" spans="8:8" x14ac:dyDescent="0.35">
      <c r="H316535" s="10"/>
    </row>
    <row r="316536" spans="8:8" x14ac:dyDescent="0.35">
      <c r="H316536" s="10"/>
    </row>
    <row r="316537" spans="8:8" x14ac:dyDescent="0.35">
      <c r="H316537" s="10"/>
    </row>
    <row r="316538" spans="8:8" x14ac:dyDescent="0.35">
      <c r="H316538" s="10"/>
    </row>
    <row r="316539" spans="8:8" x14ac:dyDescent="0.35">
      <c r="H316539" s="10"/>
    </row>
    <row r="316540" spans="8:8" x14ac:dyDescent="0.35">
      <c r="H316540" s="10"/>
    </row>
    <row r="316541" spans="8:8" x14ac:dyDescent="0.35">
      <c r="H316541" s="10"/>
    </row>
    <row r="316542" spans="8:8" x14ac:dyDescent="0.35">
      <c r="H316542" s="10"/>
    </row>
    <row r="316543" spans="8:8" x14ac:dyDescent="0.35">
      <c r="H316543" s="10"/>
    </row>
    <row r="316544" spans="8:8" x14ac:dyDescent="0.35">
      <c r="H316544" s="10"/>
    </row>
    <row r="316545" spans="8:8" x14ac:dyDescent="0.35">
      <c r="H316545" s="10"/>
    </row>
    <row r="316546" spans="8:8" x14ac:dyDescent="0.35">
      <c r="H316546" s="10"/>
    </row>
    <row r="316547" spans="8:8" x14ac:dyDescent="0.35">
      <c r="H316547" s="10"/>
    </row>
    <row r="316548" spans="8:8" x14ac:dyDescent="0.35">
      <c r="H316548" s="10"/>
    </row>
    <row r="316549" spans="8:8" x14ac:dyDescent="0.35">
      <c r="H316549" s="10"/>
    </row>
    <row r="316550" spans="8:8" x14ac:dyDescent="0.35">
      <c r="H316550" s="10"/>
    </row>
    <row r="316551" spans="8:8" x14ac:dyDescent="0.35">
      <c r="H316551" s="10"/>
    </row>
    <row r="316552" spans="8:8" x14ac:dyDescent="0.35">
      <c r="H316552" s="10"/>
    </row>
    <row r="316553" spans="8:8" x14ac:dyDescent="0.35">
      <c r="H316553" s="10"/>
    </row>
    <row r="316554" spans="8:8" x14ac:dyDescent="0.35">
      <c r="H316554" s="10"/>
    </row>
    <row r="316555" spans="8:8" x14ac:dyDescent="0.35">
      <c r="H316555" s="10"/>
    </row>
    <row r="316556" spans="8:8" x14ac:dyDescent="0.35">
      <c r="H316556" s="10"/>
    </row>
    <row r="316557" spans="8:8" x14ac:dyDescent="0.35">
      <c r="H316557" s="10"/>
    </row>
    <row r="316558" spans="8:8" x14ac:dyDescent="0.35">
      <c r="H316558" s="10"/>
    </row>
    <row r="316559" spans="8:8" x14ac:dyDescent="0.35">
      <c r="H316559" s="10"/>
    </row>
    <row r="316560" spans="8:8" x14ac:dyDescent="0.35">
      <c r="H316560" s="10"/>
    </row>
    <row r="316561" spans="8:8" x14ac:dyDescent="0.35">
      <c r="H316561" s="10"/>
    </row>
    <row r="316562" spans="8:8" x14ac:dyDescent="0.35">
      <c r="H316562" s="10"/>
    </row>
    <row r="316563" spans="8:8" x14ac:dyDescent="0.35">
      <c r="H316563" s="10"/>
    </row>
    <row r="316564" spans="8:8" x14ac:dyDescent="0.35">
      <c r="H316564" s="10"/>
    </row>
    <row r="316565" spans="8:8" x14ac:dyDescent="0.35">
      <c r="H316565" s="10"/>
    </row>
    <row r="316566" spans="8:8" x14ac:dyDescent="0.35">
      <c r="H316566" s="10"/>
    </row>
    <row r="316567" spans="8:8" x14ac:dyDescent="0.35">
      <c r="H316567" s="10"/>
    </row>
    <row r="316568" spans="8:8" x14ac:dyDescent="0.35">
      <c r="H316568" s="10"/>
    </row>
    <row r="316569" spans="8:8" x14ac:dyDescent="0.35">
      <c r="H316569" s="10"/>
    </row>
    <row r="316570" spans="8:8" x14ac:dyDescent="0.35">
      <c r="H316570" s="10"/>
    </row>
    <row r="316571" spans="8:8" x14ac:dyDescent="0.35">
      <c r="H316571" s="10"/>
    </row>
    <row r="316572" spans="8:8" x14ac:dyDescent="0.35">
      <c r="H316572" s="10"/>
    </row>
    <row r="316573" spans="8:8" x14ac:dyDescent="0.35">
      <c r="H316573" s="10"/>
    </row>
    <row r="316574" spans="8:8" x14ac:dyDescent="0.35">
      <c r="H316574" s="10"/>
    </row>
    <row r="316575" spans="8:8" x14ac:dyDescent="0.35">
      <c r="H316575" s="10"/>
    </row>
    <row r="316576" spans="8:8" x14ac:dyDescent="0.35">
      <c r="H316576" s="10"/>
    </row>
    <row r="316577" spans="8:8" x14ac:dyDescent="0.35">
      <c r="H316577" s="10"/>
    </row>
    <row r="316578" spans="8:8" x14ac:dyDescent="0.35">
      <c r="H316578" s="10"/>
    </row>
    <row r="316579" spans="8:8" x14ac:dyDescent="0.35">
      <c r="H316579" s="10"/>
    </row>
    <row r="316580" spans="8:8" x14ac:dyDescent="0.35">
      <c r="H316580" s="10"/>
    </row>
    <row r="316581" spans="8:8" x14ac:dyDescent="0.35">
      <c r="H316581" s="10"/>
    </row>
    <row r="316582" spans="8:8" x14ac:dyDescent="0.35">
      <c r="H316582" s="10"/>
    </row>
    <row r="316583" spans="8:8" x14ac:dyDescent="0.35">
      <c r="H316583" s="10"/>
    </row>
    <row r="316584" spans="8:8" x14ac:dyDescent="0.35">
      <c r="H316584" s="10"/>
    </row>
    <row r="316585" spans="8:8" x14ac:dyDescent="0.35">
      <c r="H316585" s="10"/>
    </row>
    <row r="316586" spans="8:8" x14ac:dyDescent="0.35">
      <c r="H316586" s="10"/>
    </row>
    <row r="316587" spans="8:8" x14ac:dyDescent="0.35">
      <c r="H316587" s="10"/>
    </row>
    <row r="316588" spans="8:8" x14ac:dyDescent="0.35">
      <c r="H316588" s="10"/>
    </row>
    <row r="316589" spans="8:8" x14ac:dyDescent="0.35">
      <c r="H316589" s="10"/>
    </row>
    <row r="316590" spans="8:8" x14ac:dyDescent="0.35">
      <c r="H316590" s="10"/>
    </row>
    <row r="316591" spans="8:8" x14ac:dyDescent="0.35">
      <c r="H316591" s="10"/>
    </row>
    <row r="316592" spans="8:8" x14ac:dyDescent="0.35">
      <c r="H316592" s="10"/>
    </row>
    <row r="316593" spans="8:8" x14ac:dyDescent="0.35">
      <c r="H316593" s="10"/>
    </row>
    <row r="316594" spans="8:8" x14ac:dyDescent="0.35">
      <c r="H316594" s="10"/>
    </row>
    <row r="316595" spans="8:8" x14ac:dyDescent="0.35">
      <c r="H316595" s="10"/>
    </row>
    <row r="316596" spans="8:8" x14ac:dyDescent="0.35">
      <c r="H316596" s="10"/>
    </row>
    <row r="316597" spans="8:8" x14ac:dyDescent="0.35">
      <c r="H316597" s="10"/>
    </row>
    <row r="316598" spans="8:8" x14ac:dyDescent="0.35">
      <c r="H316598" s="10"/>
    </row>
    <row r="316599" spans="8:8" x14ac:dyDescent="0.35">
      <c r="H316599" s="10"/>
    </row>
    <row r="316600" spans="8:8" x14ac:dyDescent="0.35">
      <c r="H316600" s="10"/>
    </row>
    <row r="316601" spans="8:8" x14ac:dyDescent="0.35">
      <c r="H316601" s="10"/>
    </row>
    <row r="316602" spans="8:8" x14ac:dyDescent="0.35">
      <c r="H316602" s="10"/>
    </row>
    <row r="316603" spans="8:8" x14ac:dyDescent="0.35">
      <c r="H316603" s="10"/>
    </row>
    <row r="316604" spans="8:8" x14ac:dyDescent="0.35">
      <c r="H316604" s="10"/>
    </row>
    <row r="316605" spans="8:8" x14ac:dyDescent="0.35">
      <c r="H316605" s="10"/>
    </row>
    <row r="316606" spans="8:8" x14ac:dyDescent="0.35">
      <c r="H316606" s="10"/>
    </row>
    <row r="316607" spans="8:8" x14ac:dyDescent="0.35">
      <c r="H316607" s="10"/>
    </row>
    <row r="316608" spans="8:8" x14ac:dyDescent="0.35">
      <c r="H316608" s="10"/>
    </row>
    <row r="316609" spans="8:8" x14ac:dyDescent="0.35">
      <c r="H316609" s="10"/>
    </row>
    <row r="316610" spans="8:8" x14ac:dyDescent="0.35">
      <c r="H316610" s="10"/>
    </row>
    <row r="316611" spans="8:8" x14ac:dyDescent="0.35">
      <c r="H316611" s="10"/>
    </row>
    <row r="316612" spans="8:8" x14ac:dyDescent="0.35">
      <c r="H316612" s="10"/>
    </row>
    <row r="316613" spans="8:8" x14ac:dyDescent="0.35">
      <c r="H316613" s="10"/>
    </row>
    <row r="316614" spans="8:8" x14ac:dyDescent="0.35">
      <c r="H316614" s="10"/>
    </row>
    <row r="316615" spans="8:8" x14ac:dyDescent="0.35">
      <c r="H316615" s="10"/>
    </row>
    <row r="316616" spans="8:8" x14ac:dyDescent="0.35">
      <c r="H316616" s="10"/>
    </row>
    <row r="316617" spans="8:8" x14ac:dyDescent="0.35">
      <c r="H316617" s="10"/>
    </row>
    <row r="316618" spans="8:8" x14ac:dyDescent="0.35">
      <c r="H316618" s="10"/>
    </row>
    <row r="316619" spans="8:8" x14ac:dyDescent="0.35">
      <c r="H316619" s="10"/>
    </row>
    <row r="316620" spans="8:8" x14ac:dyDescent="0.35">
      <c r="H316620" s="10"/>
    </row>
    <row r="316621" spans="8:8" x14ac:dyDescent="0.35">
      <c r="H316621" s="10"/>
    </row>
    <row r="316622" spans="8:8" x14ac:dyDescent="0.35">
      <c r="H316622" s="10"/>
    </row>
    <row r="316623" spans="8:8" x14ac:dyDescent="0.35">
      <c r="H316623" s="10"/>
    </row>
    <row r="316624" spans="8:8" x14ac:dyDescent="0.35">
      <c r="H316624" s="10"/>
    </row>
    <row r="316625" spans="8:8" x14ac:dyDescent="0.35">
      <c r="H316625" s="10"/>
    </row>
    <row r="316626" spans="8:8" x14ac:dyDescent="0.35">
      <c r="H316626" s="10"/>
    </row>
    <row r="316627" spans="8:8" x14ac:dyDescent="0.35">
      <c r="H316627" s="10"/>
    </row>
    <row r="316628" spans="8:8" x14ac:dyDescent="0.35">
      <c r="H316628" s="10"/>
    </row>
    <row r="316629" spans="8:8" x14ac:dyDescent="0.35">
      <c r="H316629" s="10"/>
    </row>
    <row r="316630" spans="8:8" x14ac:dyDescent="0.35">
      <c r="H316630" s="10"/>
    </row>
    <row r="316631" spans="8:8" x14ac:dyDescent="0.35">
      <c r="H316631" s="10"/>
    </row>
    <row r="316632" spans="8:8" x14ac:dyDescent="0.35">
      <c r="H316632" s="10"/>
    </row>
    <row r="316633" spans="8:8" x14ac:dyDescent="0.35">
      <c r="H316633" s="10"/>
    </row>
    <row r="316634" spans="8:8" x14ac:dyDescent="0.35">
      <c r="H316634" s="10"/>
    </row>
    <row r="316635" spans="8:8" x14ac:dyDescent="0.35">
      <c r="H316635" s="10"/>
    </row>
    <row r="316636" spans="8:8" x14ac:dyDescent="0.35">
      <c r="H316636" s="10"/>
    </row>
    <row r="316637" spans="8:8" x14ac:dyDescent="0.35">
      <c r="H316637" s="10"/>
    </row>
    <row r="316638" spans="8:8" x14ac:dyDescent="0.35">
      <c r="H316638" s="10"/>
    </row>
    <row r="316639" spans="8:8" x14ac:dyDescent="0.35">
      <c r="H316639" s="10"/>
    </row>
    <row r="316640" spans="8:8" x14ac:dyDescent="0.35">
      <c r="H316640" s="10"/>
    </row>
    <row r="316641" spans="8:8" x14ac:dyDescent="0.35">
      <c r="H316641" s="10"/>
    </row>
    <row r="316642" spans="8:8" x14ac:dyDescent="0.35">
      <c r="H316642" s="10"/>
    </row>
    <row r="316643" spans="8:8" x14ac:dyDescent="0.35">
      <c r="H316643" s="10"/>
    </row>
    <row r="316644" spans="8:8" x14ac:dyDescent="0.35">
      <c r="H316644" s="10"/>
    </row>
    <row r="316645" spans="8:8" x14ac:dyDescent="0.35">
      <c r="H316645" s="10"/>
    </row>
    <row r="316646" spans="8:8" x14ac:dyDescent="0.35">
      <c r="H316646" s="10"/>
    </row>
    <row r="316647" spans="8:8" x14ac:dyDescent="0.35">
      <c r="H316647" s="10"/>
    </row>
    <row r="316648" spans="8:8" x14ac:dyDescent="0.35">
      <c r="H316648" s="10"/>
    </row>
    <row r="316649" spans="8:8" x14ac:dyDescent="0.35">
      <c r="H316649" s="10"/>
    </row>
    <row r="316650" spans="8:8" x14ac:dyDescent="0.35">
      <c r="H316650" s="10"/>
    </row>
    <row r="316651" spans="8:8" x14ac:dyDescent="0.35">
      <c r="H316651" s="10"/>
    </row>
    <row r="316652" spans="8:8" x14ac:dyDescent="0.35">
      <c r="H316652" s="10"/>
    </row>
    <row r="316653" spans="8:8" x14ac:dyDescent="0.35">
      <c r="H316653" s="10"/>
    </row>
    <row r="316654" spans="8:8" x14ac:dyDescent="0.35">
      <c r="H316654" s="10"/>
    </row>
    <row r="316655" spans="8:8" x14ac:dyDescent="0.35">
      <c r="H316655" s="10"/>
    </row>
    <row r="316656" spans="8:8" x14ac:dyDescent="0.35">
      <c r="H316656" s="10"/>
    </row>
    <row r="316657" spans="8:8" x14ac:dyDescent="0.35">
      <c r="H316657" s="10"/>
    </row>
    <row r="316658" spans="8:8" x14ac:dyDescent="0.35">
      <c r="H316658" s="10"/>
    </row>
    <row r="316659" spans="8:8" x14ac:dyDescent="0.35">
      <c r="H316659" s="10"/>
    </row>
    <row r="316660" spans="8:8" x14ac:dyDescent="0.35">
      <c r="H316660" s="10"/>
    </row>
    <row r="316661" spans="8:8" x14ac:dyDescent="0.35">
      <c r="H316661" s="10"/>
    </row>
    <row r="316662" spans="8:8" x14ac:dyDescent="0.35">
      <c r="H316662" s="10"/>
    </row>
    <row r="316663" spans="8:8" x14ac:dyDescent="0.35">
      <c r="H316663" s="10"/>
    </row>
    <row r="316664" spans="8:8" x14ac:dyDescent="0.35">
      <c r="H316664" s="10"/>
    </row>
    <row r="316665" spans="8:8" x14ac:dyDescent="0.35">
      <c r="H316665" s="10"/>
    </row>
    <row r="316666" spans="8:8" x14ac:dyDescent="0.35">
      <c r="H316666" s="10"/>
    </row>
    <row r="316667" spans="8:8" x14ac:dyDescent="0.35">
      <c r="H316667" s="10"/>
    </row>
    <row r="316668" spans="8:8" x14ac:dyDescent="0.35">
      <c r="H316668" s="10"/>
    </row>
    <row r="316669" spans="8:8" x14ac:dyDescent="0.35">
      <c r="H316669" s="10"/>
    </row>
    <row r="316670" spans="8:8" x14ac:dyDescent="0.35">
      <c r="H316670" s="10"/>
    </row>
    <row r="316671" spans="8:8" x14ac:dyDescent="0.35">
      <c r="H316671" s="10"/>
    </row>
    <row r="316672" spans="8:8" x14ac:dyDescent="0.35">
      <c r="H316672" s="10"/>
    </row>
    <row r="316673" spans="8:8" x14ac:dyDescent="0.35">
      <c r="H316673" s="10"/>
    </row>
    <row r="316674" spans="8:8" x14ac:dyDescent="0.35">
      <c r="H316674" s="10"/>
    </row>
    <row r="316675" spans="8:8" x14ac:dyDescent="0.35">
      <c r="H316675" s="10"/>
    </row>
    <row r="316676" spans="8:8" x14ac:dyDescent="0.35">
      <c r="H316676" s="10"/>
    </row>
    <row r="316677" spans="8:8" x14ac:dyDescent="0.35">
      <c r="H316677" s="10"/>
    </row>
    <row r="316678" spans="8:8" x14ac:dyDescent="0.35">
      <c r="H316678" s="10"/>
    </row>
    <row r="316679" spans="8:8" x14ac:dyDescent="0.35">
      <c r="H316679" s="10"/>
    </row>
    <row r="316680" spans="8:8" x14ac:dyDescent="0.35">
      <c r="H316680" s="10"/>
    </row>
    <row r="316681" spans="8:8" x14ac:dyDescent="0.35">
      <c r="H316681" s="10"/>
    </row>
    <row r="316682" spans="8:8" x14ac:dyDescent="0.35">
      <c r="H316682" s="10"/>
    </row>
    <row r="316683" spans="8:8" x14ac:dyDescent="0.35">
      <c r="H316683" s="10"/>
    </row>
    <row r="316684" spans="8:8" x14ac:dyDescent="0.35">
      <c r="H316684" s="10"/>
    </row>
    <row r="316685" spans="8:8" x14ac:dyDescent="0.35">
      <c r="H316685" s="10"/>
    </row>
    <row r="316686" spans="8:8" x14ac:dyDescent="0.35">
      <c r="H316686" s="10"/>
    </row>
    <row r="316687" spans="8:8" x14ac:dyDescent="0.35">
      <c r="H316687" s="10"/>
    </row>
    <row r="316688" spans="8:8" x14ac:dyDescent="0.35">
      <c r="H316688" s="10"/>
    </row>
    <row r="316689" spans="8:8" x14ac:dyDescent="0.35">
      <c r="H316689" s="10"/>
    </row>
    <row r="316690" spans="8:8" x14ac:dyDescent="0.35">
      <c r="H316690" s="10"/>
    </row>
    <row r="316691" spans="8:8" x14ac:dyDescent="0.35">
      <c r="H316691" s="10"/>
    </row>
    <row r="316692" spans="8:8" x14ac:dyDescent="0.35">
      <c r="H316692" s="10"/>
    </row>
    <row r="316693" spans="8:8" x14ac:dyDescent="0.35">
      <c r="H316693" s="10"/>
    </row>
    <row r="316694" spans="8:8" x14ac:dyDescent="0.35">
      <c r="H316694" s="10"/>
    </row>
    <row r="316695" spans="8:8" x14ac:dyDescent="0.35">
      <c r="H316695" s="10"/>
    </row>
    <row r="316696" spans="8:8" x14ac:dyDescent="0.35">
      <c r="H316696" s="10"/>
    </row>
    <row r="316697" spans="8:8" x14ac:dyDescent="0.35">
      <c r="H316697" s="10"/>
    </row>
    <row r="316698" spans="8:8" x14ac:dyDescent="0.35">
      <c r="H316698" s="10"/>
    </row>
    <row r="316699" spans="8:8" x14ac:dyDescent="0.35">
      <c r="H316699" s="10"/>
    </row>
    <row r="316700" spans="8:8" x14ac:dyDescent="0.35">
      <c r="H316700" s="10"/>
    </row>
    <row r="316701" spans="8:8" x14ac:dyDescent="0.35">
      <c r="H316701" s="10"/>
    </row>
    <row r="316702" spans="8:8" x14ac:dyDescent="0.35">
      <c r="H316702" s="10"/>
    </row>
    <row r="316703" spans="8:8" x14ac:dyDescent="0.35">
      <c r="H316703" s="10"/>
    </row>
    <row r="316704" spans="8:8" x14ac:dyDescent="0.35">
      <c r="H316704" s="10"/>
    </row>
    <row r="316705" spans="8:8" x14ac:dyDescent="0.35">
      <c r="H316705" s="10"/>
    </row>
    <row r="316706" spans="8:8" x14ac:dyDescent="0.35">
      <c r="H316706" s="10"/>
    </row>
    <row r="316707" spans="8:8" x14ac:dyDescent="0.35">
      <c r="H316707" s="10"/>
    </row>
    <row r="316708" spans="8:8" x14ac:dyDescent="0.35">
      <c r="H316708" s="10"/>
    </row>
    <row r="316709" spans="8:8" x14ac:dyDescent="0.35">
      <c r="H316709" s="10"/>
    </row>
    <row r="316710" spans="8:8" x14ac:dyDescent="0.35">
      <c r="H316710" s="10"/>
    </row>
    <row r="316711" spans="8:8" x14ac:dyDescent="0.35">
      <c r="H316711" s="10"/>
    </row>
    <row r="316712" spans="8:8" x14ac:dyDescent="0.35">
      <c r="H316712" s="10"/>
    </row>
    <row r="316713" spans="8:8" x14ac:dyDescent="0.35">
      <c r="H316713" s="10"/>
    </row>
    <row r="316714" spans="8:8" x14ac:dyDescent="0.35">
      <c r="H316714" s="10"/>
    </row>
    <row r="316715" spans="8:8" x14ac:dyDescent="0.35">
      <c r="H316715" s="10"/>
    </row>
    <row r="316716" spans="8:8" x14ac:dyDescent="0.35">
      <c r="H316716" s="10"/>
    </row>
    <row r="316717" spans="8:8" x14ac:dyDescent="0.35">
      <c r="H316717" s="10"/>
    </row>
    <row r="316718" spans="8:8" x14ac:dyDescent="0.35">
      <c r="H316718" s="10"/>
    </row>
    <row r="316719" spans="8:8" x14ac:dyDescent="0.35">
      <c r="H316719" s="10"/>
    </row>
    <row r="316720" spans="8:8" x14ac:dyDescent="0.35">
      <c r="H316720" s="10"/>
    </row>
    <row r="316721" spans="8:8" x14ac:dyDescent="0.35">
      <c r="H316721" s="10"/>
    </row>
    <row r="316722" spans="8:8" x14ac:dyDescent="0.35">
      <c r="H316722" s="10"/>
    </row>
    <row r="316723" spans="8:8" x14ac:dyDescent="0.35">
      <c r="H316723" s="10"/>
    </row>
    <row r="316724" spans="8:8" x14ac:dyDescent="0.35">
      <c r="H316724" s="10"/>
    </row>
    <row r="316725" spans="8:8" x14ac:dyDescent="0.35">
      <c r="H316725" s="10"/>
    </row>
    <row r="316726" spans="8:8" x14ac:dyDescent="0.35">
      <c r="H316726" s="10"/>
    </row>
    <row r="316727" spans="8:8" x14ac:dyDescent="0.35">
      <c r="H316727" s="10"/>
    </row>
    <row r="316728" spans="8:8" x14ac:dyDescent="0.35">
      <c r="H316728" s="10"/>
    </row>
    <row r="316729" spans="8:8" x14ac:dyDescent="0.35">
      <c r="H316729" s="10"/>
    </row>
    <row r="316730" spans="8:8" x14ac:dyDescent="0.35">
      <c r="H316730" s="10"/>
    </row>
    <row r="316731" spans="8:8" x14ac:dyDescent="0.35">
      <c r="H316731" s="10"/>
    </row>
    <row r="316732" spans="8:8" x14ac:dyDescent="0.35">
      <c r="H316732" s="10"/>
    </row>
    <row r="316733" spans="8:8" x14ac:dyDescent="0.35">
      <c r="H316733" s="10"/>
    </row>
    <row r="316734" spans="8:8" x14ac:dyDescent="0.35">
      <c r="H316734" s="10"/>
    </row>
    <row r="316735" spans="8:8" x14ac:dyDescent="0.35">
      <c r="H316735" s="10"/>
    </row>
    <row r="316736" spans="8:8" x14ac:dyDescent="0.35">
      <c r="H316736" s="10"/>
    </row>
    <row r="316737" spans="8:8" x14ac:dyDescent="0.35">
      <c r="H316737" s="10"/>
    </row>
    <row r="316738" spans="8:8" x14ac:dyDescent="0.35">
      <c r="H316738" s="10"/>
    </row>
    <row r="316739" spans="8:8" x14ac:dyDescent="0.35">
      <c r="H316739" s="10"/>
    </row>
    <row r="316740" spans="8:8" x14ac:dyDescent="0.35">
      <c r="H316740" s="10"/>
    </row>
    <row r="316741" spans="8:8" x14ac:dyDescent="0.35">
      <c r="H316741" s="10"/>
    </row>
    <row r="316742" spans="8:8" x14ac:dyDescent="0.35">
      <c r="H316742" s="10"/>
    </row>
    <row r="316743" spans="8:8" x14ac:dyDescent="0.35">
      <c r="H316743" s="10"/>
    </row>
    <row r="316744" spans="8:8" x14ac:dyDescent="0.35">
      <c r="H316744" s="10"/>
    </row>
    <row r="316745" spans="8:8" x14ac:dyDescent="0.35">
      <c r="H316745" s="10"/>
    </row>
    <row r="316746" spans="8:8" x14ac:dyDescent="0.35">
      <c r="H316746" s="10"/>
    </row>
    <row r="316747" spans="8:8" x14ac:dyDescent="0.35">
      <c r="H316747" s="10"/>
    </row>
    <row r="316748" spans="8:8" x14ac:dyDescent="0.35">
      <c r="H316748" s="10"/>
    </row>
    <row r="316749" spans="8:8" x14ac:dyDescent="0.35">
      <c r="H316749" s="10"/>
    </row>
    <row r="316750" spans="8:8" x14ac:dyDescent="0.35">
      <c r="H316750" s="10"/>
    </row>
    <row r="316751" spans="8:8" x14ac:dyDescent="0.35">
      <c r="H316751" s="10"/>
    </row>
    <row r="316752" spans="8:8" x14ac:dyDescent="0.35">
      <c r="H316752" s="10"/>
    </row>
    <row r="316753" spans="8:8" x14ac:dyDescent="0.35">
      <c r="H316753" s="10"/>
    </row>
    <row r="316754" spans="8:8" x14ac:dyDescent="0.35">
      <c r="H316754" s="10"/>
    </row>
    <row r="316755" spans="8:8" x14ac:dyDescent="0.35">
      <c r="H316755" s="10"/>
    </row>
    <row r="316756" spans="8:8" x14ac:dyDescent="0.35">
      <c r="H316756" s="10"/>
    </row>
    <row r="316757" spans="8:8" x14ac:dyDescent="0.35">
      <c r="H316757" s="10"/>
    </row>
    <row r="316758" spans="8:8" x14ac:dyDescent="0.35">
      <c r="H316758" s="10"/>
    </row>
    <row r="316759" spans="8:8" x14ac:dyDescent="0.35">
      <c r="H316759" s="10"/>
    </row>
    <row r="316760" spans="8:8" x14ac:dyDescent="0.35">
      <c r="H316760" s="10"/>
    </row>
    <row r="316761" spans="8:8" x14ac:dyDescent="0.35">
      <c r="H316761" s="10"/>
    </row>
    <row r="316762" spans="8:8" x14ac:dyDescent="0.35">
      <c r="H316762" s="10"/>
    </row>
    <row r="316763" spans="8:8" x14ac:dyDescent="0.35">
      <c r="H316763" s="10"/>
    </row>
    <row r="316764" spans="8:8" x14ac:dyDescent="0.35">
      <c r="H316764" s="10"/>
    </row>
    <row r="316765" spans="8:8" x14ac:dyDescent="0.35">
      <c r="H316765" s="10"/>
    </row>
    <row r="316766" spans="8:8" x14ac:dyDescent="0.35">
      <c r="H316766" s="10"/>
    </row>
    <row r="316767" spans="8:8" x14ac:dyDescent="0.35">
      <c r="H316767" s="10"/>
    </row>
    <row r="316768" spans="8:8" x14ac:dyDescent="0.35">
      <c r="H316768" s="10"/>
    </row>
    <row r="316769" spans="8:8" x14ac:dyDescent="0.35">
      <c r="H316769" s="10"/>
    </row>
    <row r="316770" spans="8:8" x14ac:dyDescent="0.35">
      <c r="H316770" s="10"/>
    </row>
    <row r="316771" spans="8:8" x14ac:dyDescent="0.35">
      <c r="H316771" s="10"/>
    </row>
    <row r="316772" spans="8:8" x14ac:dyDescent="0.35">
      <c r="H316772" s="10"/>
    </row>
    <row r="316773" spans="8:8" x14ac:dyDescent="0.35">
      <c r="H316773" s="10"/>
    </row>
    <row r="316774" spans="8:8" x14ac:dyDescent="0.35">
      <c r="H316774" s="10"/>
    </row>
    <row r="316775" spans="8:8" x14ac:dyDescent="0.35">
      <c r="H316775" s="10"/>
    </row>
    <row r="316776" spans="8:8" x14ac:dyDescent="0.35">
      <c r="H316776" s="10"/>
    </row>
    <row r="316777" spans="8:8" x14ac:dyDescent="0.35">
      <c r="H316777" s="10"/>
    </row>
    <row r="316778" spans="8:8" x14ac:dyDescent="0.35">
      <c r="H316778" s="10"/>
    </row>
    <row r="316779" spans="8:8" x14ac:dyDescent="0.35">
      <c r="H316779" s="10"/>
    </row>
    <row r="316780" spans="8:8" x14ac:dyDescent="0.35">
      <c r="H316780" s="10"/>
    </row>
    <row r="316781" spans="8:8" x14ac:dyDescent="0.35">
      <c r="H316781" s="10"/>
    </row>
    <row r="316782" spans="8:8" x14ac:dyDescent="0.35">
      <c r="H316782" s="10"/>
    </row>
    <row r="316783" spans="8:8" x14ac:dyDescent="0.35">
      <c r="H316783" s="10"/>
    </row>
    <row r="316784" spans="8:8" x14ac:dyDescent="0.35">
      <c r="H316784" s="10"/>
    </row>
    <row r="316785" spans="8:8" x14ac:dyDescent="0.35">
      <c r="H316785" s="10"/>
    </row>
    <row r="316786" spans="8:8" x14ac:dyDescent="0.35">
      <c r="H316786" s="10"/>
    </row>
    <row r="316787" spans="8:8" x14ac:dyDescent="0.35">
      <c r="H316787" s="10"/>
    </row>
    <row r="316788" spans="8:8" x14ac:dyDescent="0.35">
      <c r="H316788" s="10"/>
    </row>
    <row r="316789" spans="8:8" x14ac:dyDescent="0.35">
      <c r="H316789" s="10"/>
    </row>
    <row r="316790" spans="8:8" x14ac:dyDescent="0.35">
      <c r="H316790" s="10"/>
    </row>
    <row r="316791" spans="8:8" x14ac:dyDescent="0.35">
      <c r="H316791" s="10"/>
    </row>
    <row r="316792" spans="8:8" x14ac:dyDescent="0.35">
      <c r="H316792" s="10"/>
    </row>
    <row r="316793" spans="8:8" x14ac:dyDescent="0.35">
      <c r="H316793" s="10"/>
    </row>
    <row r="316794" spans="8:8" x14ac:dyDescent="0.35">
      <c r="H316794" s="10"/>
    </row>
    <row r="316795" spans="8:8" x14ac:dyDescent="0.35">
      <c r="H316795" s="10"/>
    </row>
    <row r="316796" spans="8:8" x14ac:dyDescent="0.35">
      <c r="H316796" s="10"/>
    </row>
    <row r="316797" spans="8:8" x14ac:dyDescent="0.35">
      <c r="H316797" s="10"/>
    </row>
    <row r="316798" spans="8:8" x14ac:dyDescent="0.35">
      <c r="H316798" s="10"/>
    </row>
    <row r="316799" spans="8:8" x14ac:dyDescent="0.35">
      <c r="H316799" s="10"/>
    </row>
    <row r="316800" spans="8:8" x14ac:dyDescent="0.35">
      <c r="H316800" s="10"/>
    </row>
    <row r="316801" spans="8:8" x14ac:dyDescent="0.35">
      <c r="H316801" s="10"/>
    </row>
    <row r="316802" spans="8:8" x14ac:dyDescent="0.35">
      <c r="H316802" s="10"/>
    </row>
    <row r="316803" spans="8:8" x14ac:dyDescent="0.35">
      <c r="H316803" s="10"/>
    </row>
    <row r="316804" spans="8:8" x14ac:dyDescent="0.35">
      <c r="H316804" s="10"/>
    </row>
    <row r="316805" spans="8:8" x14ac:dyDescent="0.35">
      <c r="H316805" s="10"/>
    </row>
    <row r="316806" spans="8:8" x14ac:dyDescent="0.35">
      <c r="H316806" s="10"/>
    </row>
    <row r="316807" spans="8:8" x14ac:dyDescent="0.35">
      <c r="H316807" s="10"/>
    </row>
    <row r="316808" spans="8:8" x14ac:dyDescent="0.35">
      <c r="H316808" s="10"/>
    </row>
    <row r="316809" spans="8:8" x14ac:dyDescent="0.35">
      <c r="H316809" s="10"/>
    </row>
    <row r="316810" spans="8:8" x14ac:dyDescent="0.35">
      <c r="H316810" s="10"/>
    </row>
    <row r="316811" spans="8:8" x14ac:dyDescent="0.35">
      <c r="H316811" s="10"/>
    </row>
    <row r="316812" spans="8:8" x14ac:dyDescent="0.35">
      <c r="H316812" s="10"/>
    </row>
    <row r="316813" spans="8:8" x14ac:dyDescent="0.35">
      <c r="H316813" s="10"/>
    </row>
    <row r="316814" spans="8:8" x14ac:dyDescent="0.35">
      <c r="H316814" s="10"/>
    </row>
    <row r="316815" spans="8:8" x14ac:dyDescent="0.35">
      <c r="H316815" s="10"/>
    </row>
    <row r="316816" spans="8:8" x14ac:dyDescent="0.35">
      <c r="H316816" s="10"/>
    </row>
    <row r="316817" spans="8:8" x14ac:dyDescent="0.35">
      <c r="H316817" s="10"/>
    </row>
    <row r="316818" spans="8:8" x14ac:dyDescent="0.35">
      <c r="H316818" s="10"/>
    </row>
    <row r="316819" spans="8:8" x14ac:dyDescent="0.35">
      <c r="H316819" s="10"/>
    </row>
    <row r="316820" spans="8:8" x14ac:dyDescent="0.35">
      <c r="H316820" s="10"/>
    </row>
    <row r="316821" spans="8:8" x14ac:dyDescent="0.35">
      <c r="H316821" s="10"/>
    </row>
    <row r="316822" spans="8:8" x14ac:dyDescent="0.35">
      <c r="H316822" s="10"/>
    </row>
    <row r="316823" spans="8:8" x14ac:dyDescent="0.35">
      <c r="H316823" s="10"/>
    </row>
    <row r="316824" spans="8:8" x14ac:dyDescent="0.35">
      <c r="H316824" s="10"/>
    </row>
    <row r="316825" spans="8:8" x14ac:dyDescent="0.35">
      <c r="H316825" s="10"/>
    </row>
    <row r="316826" spans="8:8" x14ac:dyDescent="0.35">
      <c r="H316826" s="10"/>
    </row>
    <row r="316827" spans="8:8" x14ac:dyDescent="0.35">
      <c r="H316827" s="10"/>
    </row>
    <row r="316828" spans="8:8" x14ac:dyDescent="0.35">
      <c r="H316828" s="10"/>
    </row>
    <row r="316829" spans="8:8" x14ac:dyDescent="0.35">
      <c r="H316829" s="10"/>
    </row>
    <row r="316830" spans="8:8" x14ac:dyDescent="0.35">
      <c r="H316830" s="10"/>
    </row>
    <row r="316831" spans="8:8" x14ac:dyDescent="0.35">
      <c r="H316831" s="10"/>
    </row>
    <row r="316832" spans="8:8" x14ac:dyDescent="0.35">
      <c r="H316832" s="10"/>
    </row>
    <row r="316833" spans="8:8" x14ac:dyDescent="0.35">
      <c r="H316833" s="10"/>
    </row>
    <row r="316834" spans="8:8" x14ac:dyDescent="0.35">
      <c r="H316834" s="10"/>
    </row>
    <row r="316835" spans="8:8" x14ac:dyDescent="0.35">
      <c r="H316835" s="10"/>
    </row>
    <row r="316836" spans="8:8" x14ac:dyDescent="0.35">
      <c r="H316836" s="10"/>
    </row>
    <row r="316837" spans="8:8" x14ac:dyDescent="0.35">
      <c r="H316837" s="10"/>
    </row>
    <row r="316838" spans="8:8" x14ac:dyDescent="0.35">
      <c r="H316838" s="10"/>
    </row>
    <row r="316839" spans="8:8" x14ac:dyDescent="0.35">
      <c r="H316839" s="10"/>
    </row>
    <row r="316840" spans="8:8" x14ac:dyDescent="0.35">
      <c r="H316840" s="10"/>
    </row>
    <row r="316841" spans="8:8" x14ac:dyDescent="0.35">
      <c r="H316841" s="10"/>
    </row>
    <row r="316842" spans="8:8" x14ac:dyDescent="0.35">
      <c r="H316842" s="10"/>
    </row>
    <row r="316843" spans="8:8" x14ac:dyDescent="0.35">
      <c r="H316843" s="10"/>
    </row>
    <row r="316844" spans="8:8" x14ac:dyDescent="0.35">
      <c r="H316844" s="10"/>
    </row>
    <row r="316845" spans="8:8" x14ac:dyDescent="0.35">
      <c r="H316845" s="10"/>
    </row>
    <row r="316846" spans="8:8" x14ac:dyDescent="0.35">
      <c r="H316846" s="10"/>
    </row>
    <row r="316847" spans="8:8" x14ac:dyDescent="0.35">
      <c r="H316847" s="10"/>
    </row>
    <row r="316848" spans="8:8" x14ac:dyDescent="0.35">
      <c r="H316848" s="10"/>
    </row>
    <row r="316849" spans="8:8" x14ac:dyDescent="0.35">
      <c r="H316849" s="10"/>
    </row>
    <row r="316850" spans="8:8" x14ac:dyDescent="0.35">
      <c r="H316850" s="10"/>
    </row>
    <row r="316851" spans="8:8" x14ac:dyDescent="0.35">
      <c r="H316851" s="10"/>
    </row>
    <row r="316852" spans="8:8" x14ac:dyDescent="0.35">
      <c r="H316852" s="10"/>
    </row>
    <row r="316853" spans="8:8" x14ac:dyDescent="0.35">
      <c r="H316853" s="10"/>
    </row>
    <row r="316854" spans="8:8" x14ac:dyDescent="0.35">
      <c r="H316854" s="10"/>
    </row>
    <row r="316855" spans="8:8" x14ac:dyDescent="0.35">
      <c r="H316855" s="10"/>
    </row>
    <row r="316856" spans="8:8" x14ac:dyDescent="0.35">
      <c r="H316856" s="10"/>
    </row>
    <row r="316857" spans="8:8" x14ac:dyDescent="0.35">
      <c r="H316857" s="10"/>
    </row>
    <row r="316858" spans="8:8" x14ac:dyDescent="0.35">
      <c r="H316858" s="10"/>
    </row>
    <row r="316859" spans="8:8" x14ac:dyDescent="0.35">
      <c r="H316859" s="10"/>
    </row>
    <row r="316860" spans="8:8" x14ac:dyDescent="0.35">
      <c r="H316860" s="10"/>
    </row>
    <row r="316861" spans="8:8" x14ac:dyDescent="0.35">
      <c r="H316861" s="10"/>
    </row>
    <row r="316862" spans="8:8" x14ac:dyDescent="0.35">
      <c r="H316862" s="10"/>
    </row>
    <row r="316863" spans="8:8" x14ac:dyDescent="0.35">
      <c r="H316863" s="10"/>
    </row>
    <row r="316864" spans="8:8" x14ac:dyDescent="0.35">
      <c r="H316864" s="10"/>
    </row>
    <row r="316865" spans="8:8" x14ac:dyDescent="0.35">
      <c r="H316865" s="10"/>
    </row>
    <row r="316866" spans="8:8" x14ac:dyDescent="0.35">
      <c r="H316866" s="10"/>
    </row>
    <row r="316867" spans="8:8" x14ac:dyDescent="0.35">
      <c r="H316867" s="10"/>
    </row>
    <row r="316868" spans="8:8" x14ac:dyDescent="0.35">
      <c r="H316868" s="10"/>
    </row>
    <row r="316869" spans="8:8" x14ac:dyDescent="0.35">
      <c r="H316869" s="10"/>
    </row>
    <row r="316870" spans="8:8" x14ac:dyDescent="0.35">
      <c r="H316870" s="10"/>
    </row>
    <row r="316871" spans="8:8" x14ac:dyDescent="0.35">
      <c r="H316871" s="10"/>
    </row>
    <row r="316872" spans="8:8" x14ac:dyDescent="0.35">
      <c r="H316872" s="10"/>
    </row>
    <row r="316873" spans="8:8" x14ac:dyDescent="0.35">
      <c r="H316873" s="10"/>
    </row>
    <row r="316874" spans="8:8" x14ac:dyDescent="0.35">
      <c r="H316874" s="10"/>
    </row>
    <row r="316875" spans="8:8" x14ac:dyDescent="0.35">
      <c r="H316875" s="10"/>
    </row>
    <row r="316876" spans="8:8" x14ac:dyDescent="0.35">
      <c r="H316876" s="10"/>
    </row>
    <row r="316877" spans="8:8" x14ac:dyDescent="0.35">
      <c r="H316877" s="10"/>
    </row>
    <row r="316878" spans="8:8" x14ac:dyDescent="0.35">
      <c r="H316878" s="10"/>
    </row>
    <row r="316879" spans="8:8" x14ac:dyDescent="0.35">
      <c r="H316879" s="10"/>
    </row>
    <row r="316880" spans="8:8" x14ac:dyDescent="0.35">
      <c r="H316880" s="10"/>
    </row>
    <row r="316881" spans="8:8" x14ac:dyDescent="0.35">
      <c r="H316881" s="10"/>
    </row>
    <row r="316882" spans="8:8" x14ac:dyDescent="0.35">
      <c r="H316882" s="10"/>
    </row>
    <row r="316883" spans="8:8" x14ac:dyDescent="0.35">
      <c r="H316883" s="10"/>
    </row>
    <row r="316884" spans="8:8" x14ac:dyDescent="0.35">
      <c r="H316884" s="10"/>
    </row>
    <row r="316885" spans="8:8" x14ac:dyDescent="0.35">
      <c r="H316885" s="10"/>
    </row>
    <row r="316886" spans="8:8" x14ac:dyDescent="0.35">
      <c r="H316886" s="10"/>
    </row>
    <row r="316887" spans="8:8" x14ac:dyDescent="0.35">
      <c r="H316887" s="10"/>
    </row>
    <row r="316888" spans="8:8" x14ac:dyDescent="0.35">
      <c r="H316888" s="10"/>
    </row>
    <row r="316889" spans="8:8" x14ac:dyDescent="0.35">
      <c r="H316889" s="10"/>
    </row>
    <row r="316890" spans="8:8" x14ac:dyDescent="0.35">
      <c r="H316890" s="10"/>
    </row>
    <row r="316891" spans="8:8" x14ac:dyDescent="0.35">
      <c r="H316891" s="10"/>
    </row>
    <row r="316892" spans="8:8" x14ac:dyDescent="0.35">
      <c r="H316892" s="10"/>
    </row>
    <row r="316893" spans="8:8" x14ac:dyDescent="0.35">
      <c r="H316893" s="10"/>
    </row>
    <row r="316894" spans="8:8" x14ac:dyDescent="0.35">
      <c r="H316894" s="10"/>
    </row>
    <row r="316895" spans="8:8" x14ac:dyDescent="0.35">
      <c r="H316895" s="10"/>
    </row>
    <row r="316896" spans="8:8" x14ac:dyDescent="0.35">
      <c r="H316896" s="10"/>
    </row>
    <row r="316897" spans="8:8" x14ac:dyDescent="0.35">
      <c r="H316897" s="10"/>
    </row>
    <row r="316898" spans="8:8" x14ac:dyDescent="0.35">
      <c r="H316898" s="10"/>
    </row>
    <row r="316899" spans="8:8" x14ac:dyDescent="0.35">
      <c r="H316899" s="10"/>
    </row>
    <row r="316900" spans="8:8" x14ac:dyDescent="0.35">
      <c r="H316900" s="10"/>
    </row>
    <row r="316901" spans="8:8" x14ac:dyDescent="0.35">
      <c r="H316901" s="10"/>
    </row>
    <row r="316902" spans="8:8" x14ac:dyDescent="0.35">
      <c r="H316902" s="10"/>
    </row>
    <row r="316903" spans="8:8" x14ac:dyDescent="0.35">
      <c r="H316903" s="10"/>
    </row>
    <row r="316904" spans="8:8" x14ac:dyDescent="0.35">
      <c r="H316904" s="10"/>
    </row>
    <row r="316905" spans="8:8" x14ac:dyDescent="0.35">
      <c r="H316905" s="10"/>
    </row>
    <row r="316906" spans="8:8" x14ac:dyDescent="0.35">
      <c r="H316906" s="10"/>
    </row>
    <row r="316907" spans="8:8" x14ac:dyDescent="0.35">
      <c r="H316907" s="10"/>
    </row>
    <row r="316908" spans="8:8" x14ac:dyDescent="0.35">
      <c r="H316908" s="10"/>
    </row>
    <row r="316909" spans="8:8" x14ac:dyDescent="0.35">
      <c r="H316909" s="10"/>
    </row>
    <row r="316910" spans="8:8" x14ac:dyDescent="0.35">
      <c r="H316910" s="10"/>
    </row>
    <row r="316911" spans="8:8" x14ac:dyDescent="0.35">
      <c r="H316911" s="10"/>
    </row>
    <row r="316912" spans="8:8" x14ac:dyDescent="0.35">
      <c r="H316912" s="10"/>
    </row>
    <row r="316913" spans="8:8" x14ac:dyDescent="0.35">
      <c r="H316913" s="10"/>
    </row>
    <row r="316914" spans="8:8" x14ac:dyDescent="0.35">
      <c r="H316914" s="10"/>
    </row>
    <row r="316915" spans="8:8" x14ac:dyDescent="0.35">
      <c r="H316915" s="10"/>
    </row>
    <row r="316916" spans="8:8" x14ac:dyDescent="0.35">
      <c r="H316916" s="10"/>
    </row>
    <row r="316917" spans="8:8" x14ac:dyDescent="0.35">
      <c r="H316917" s="10"/>
    </row>
    <row r="316918" spans="8:8" x14ac:dyDescent="0.35">
      <c r="H316918" s="10"/>
    </row>
    <row r="316919" spans="8:8" x14ac:dyDescent="0.35">
      <c r="H316919" s="10"/>
    </row>
    <row r="316920" spans="8:8" x14ac:dyDescent="0.35">
      <c r="H316920" s="10"/>
    </row>
    <row r="316921" spans="8:8" x14ac:dyDescent="0.35">
      <c r="H316921" s="10"/>
    </row>
    <row r="316922" spans="8:8" x14ac:dyDescent="0.35">
      <c r="H316922" s="10"/>
    </row>
    <row r="316923" spans="8:8" x14ac:dyDescent="0.35">
      <c r="H316923" s="10"/>
    </row>
    <row r="316924" spans="8:8" x14ac:dyDescent="0.35">
      <c r="H316924" s="10"/>
    </row>
    <row r="316925" spans="8:8" x14ac:dyDescent="0.35">
      <c r="H316925" s="10"/>
    </row>
    <row r="316926" spans="8:8" x14ac:dyDescent="0.35">
      <c r="H316926" s="10"/>
    </row>
    <row r="316927" spans="8:8" x14ac:dyDescent="0.35">
      <c r="H316927" s="10"/>
    </row>
    <row r="316928" spans="8:8" x14ac:dyDescent="0.35">
      <c r="H316928" s="10"/>
    </row>
    <row r="316929" spans="8:8" x14ac:dyDescent="0.35">
      <c r="H316929" s="10"/>
    </row>
    <row r="316930" spans="8:8" x14ac:dyDescent="0.35">
      <c r="H316930" s="10"/>
    </row>
    <row r="316931" spans="8:8" x14ac:dyDescent="0.35">
      <c r="H316931" s="10"/>
    </row>
    <row r="316932" spans="8:8" x14ac:dyDescent="0.35">
      <c r="H316932" s="10"/>
    </row>
    <row r="316933" spans="8:8" x14ac:dyDescent="0.35">
      <c r="H316933" s="10"/>
    </row>
    <row r="316934" spans="8:8" x14ac:dyDescent="0.35">
      <c r="H316934" s="10"/>
    </row>
    <row r="316935" spans="8:8" x14ac:dyDescent="0.35">
      <c r="H316935" s="10"/>
    </row>
    <row r="316936" spans="8:8" x14ac:dyDescent="0.35">
      <c r="H316936" s="10"/>
    </row>
    <row r="316937" spans="8:8" x14ac:dyDescent="0.35">
      <c r="H316937" s="10"/>
    </row>
    <row r="316938" spans="8:8" x14ac:dyDescent="0.35">
      <c r="H316938" s="10"/>
    </row>
    <row r="316939" spans="8:8" x14ac:dyDescent="0.35">
      <c r="H316939" s="10"/>
    </row>
    <row r="316940" spans="8:8" x14ac:dyDescent="0.35">
      <c r="H316940" s="10"/>
    </row>
    <row r="316941" spans="8:8" x14ac:dyDescent="0.35">
      <c r="H316941" s="10"/>
    </row>
    <row r="316942" spans="8:8" x14ac:dyDescent="0.35">
      <c r="H316942" s="10"/>
    </row>
    <row r="316943" spans="8:8" x14ac:dyDescent="0.35">
      <c r="H316943" s="10"/>
    </row>
    <row r="316944" spans="8:8" x14ac:dyDescent="0.35">
      <c r="H316944" s="10"/>
    </row>
    <row r="316945" spans="8:8" x14ac:dyDescent="0.35">
      <c r="H316945" s="10"/>
    </row>
    <row r="316946" spans="8:8" x14ac:dyDescent="0.35">
      <c r="H316946" s="10"/>
    </row>
    <row r="316947" spans="8:8" x14ac:dyDescent="0.35">
      <c r="H316947" s="10"/>
    </row>
    <row r="316948" spans="8:8" x14ac:dyDescent="0.35">
      <c r="H316948" s="10"/>
    </row>
    <row r="316949" spans="8:8" x14ac:dyDescent="0.35">
      <c r="H316949" s="10"/>
    </row>
    <row r="316950" spans="8:8" x14ac:dyDescent="0.35">
      <c r="H316950" s="10"/>
    </row>
    <row r="316951" spans="8:8" x14ac:dyDescent="0.35">
      <c r="H316951" s="10"/>
    </row>
    <row r="316952" spans="8:8" x14ac:dyDescent="0.35">
      <c r="H316952" s="10"/>
    </row>
    <row r="316953" spans="8:8" x14ac:dyDescent="0.35">
      <c r="H316953" s="10"/>
    </row>
    <row r="316954" spans="8:8" x14ac:dyDescent="0.35">
      <c r="H316954" s="10"/>
    </row>
    <row r="316955" spans="8:8" x14ac:dyDescent="0.35">
      <c r="H316955" s="10"/>
    </row>
    <row r="316956" spans="8:8" x14ac:dyDescent="0.35">
      <c r="H316956" s="10"/>
    </row>
    <row r="316957" spans="8:8" x14ac:dyDescent="0.35">
      <c r="H316957" s="10"/>
    </row>
    <row r="316958" spans="8:8" x14ac:dyDescent="0.35">
      <c r="H316958" s="10"/>
    </row>
    <row r="316959" spans="8:8" x14ac:dyDescent="0.35">
      <c r="H316959" s="10"/>
    </row>
    <row r="316960" spans="8:8" x14ac:dyDescent="0.35">
      <c r="H316960" s="10"/>
    </row>
    <row r="316961" spans="8:8" x14ac:dyDescent="0.35">
      <c r="H316961" s="10"/>
    </row>
    <row r="316962" spans="8:8" x14ac:dyDescent="0.35">
      <c r="H316962" s="10"/>
    </row>
    <row r="316963" spans="8:8" x14ac:dyDescent="0.35">
      <c r="H316963" s="10"/>
    </row>
    <row r="316964" spans="8:8" x14ac:dyDescent="0.35">
      <c r="H316964" s="10"/>
    </row>
    <row r="316965" spans="8:8" x14ac:dyDescent="0.35">
      <c r="H316965" s="10"/>
    </row>
    <row r="316966" spans="8:8" x14ac:dyDescent="0.35">
      <c r="H316966" s="10"/>
    </row>
    <row r="316967" spans="8:8" x14ac:dyDescent="0.35">
      <c r="H316967" s="10"/>
    </row>
    <row r="316968" spans="8:8" x14ac:dyDescent="0.35">
      <c r="H316968" s="10"/>
    </row>
    <row r="316969" spans="8:8" x14ac:dyDescent="0.35">
      <c r="H316969" s="10"/>
    </row>
    <row r="316970" spans="8:8" x14ac:dyDescent="0.35">
      <c r="H316970" s="10"/>
    </row>
    <row r="316971" spans="8:8" x14ac:dyDescent="0.35">
      <c r="H316971" s="10"/>
    </row>
    <row r="316972" spans="8:8" x14ac:dyDescent="0.35">
      <c r="H316972" s="10"/>
    </row>
    <row r="316973" spans="8:8" x14ac:dyDescent="0.35">
      <c r="H316973" s="10"/>
    </row>
    <row r="316974" spans="8:8" x14ac:dyDescent="0.35">
      <c r="H316974" s="10"/>
    </row>
    <row r="316975" spans="8:8" x14ac:dyDescent="0.35">
      <c r="H316975" s="10"/>
    </row>
    <row r="316976" spans="8:8" x14ac:dyDescent="0.35">
      <c r="H316976" s="10"/>
    </row>
    <row r="316977" spans="8:8" x14ac:dyDescent="0.35">
      <c r="H316977" s="10"/>
    </row>
    <row r="316978" spans="8:8" x14ac:dyDescent="0.35">
      <c r="H316978" s="10"/>
    </row>
    <row r="316979" spans="8:8" x14ac:dyDescent="0.35">
      <c r="H316979" s="10"/>
    </row>
    <row r="316980" spans="8:8" x14ac:dyDescent="0.35">
      <c r="H316980" s="10"/>
    </row>
    <row r="316981" spans="8:8" x14ac:dyDescent="0.35">
      <c r="H316981" s="10"/>
    </row>
    <row r="316982" spans="8:8" x14ac:dyDescent="0.35">
      <c r="H316982" s="10"/>
    </row>
    <row r="316983" spans="8:8" x14ac:dyDescent="0.35">
      <c r="H316983" s="10"/>
    </row>
    <row r="316984" spans="8:8" x14ac:dyDescent="0.35">
      <c r="H316984" s="10"/>
    </row>
    <row r="316985" spans="8:8" x14ac:dyDescent="0.35">
      <c r="H316985" s="10"/>
    </row>
    <row r="316986" spans="8:8" x14ac:dyDescent="0.35">
      <c r="H316986" s="10"/>
    </row>
    <row r="316987" spans="8:8" x14ac:dyDescent="0.35">
      <c r="H316987" s="10"/>
    </row>
    <row r="316988" spans="8:8" x14ac:dyDescent="0.35">
      <c r="H316988" s="10"/>
    </row>
    <row r="316989" spans="8:8" x14ac:dyDescent="0.35">
      <c r="H316989" s="10"/>
    </row>
    <row r="316990" spans="8:8" x14ac:dyDescent="0.35">
      <c r="H316990" s="10"/>
    </row>
    <row r="316991" spans="8:8" x14ac:dyDescent="0.35">
      <c r="H316991" s="10"/>
    </row>
    <row r="316992" spans="8:8" x14ac:dyDescent="0.35">
      <c r="H316992" s="10"/>
    </row>
    <row r="316993" spans="8:8" x14ac:dyDescent="0.35">
      <c r="H316993" s="10"/>
    </row>
    <row r="316994" spans="8:8" x14ac:dyDescent="0.35">
      <c r="H316994" s="10"/>
    </row>
    <row r="316995" spans="8:8" x14ac:dyDescent="0.35">
      <c r="H316995" s="10"/>
    </row>
    <row r="316996" spans="8:8" x14ac:dyDescent="0.35">
      <c r="H316996" s="10"/>
    </row>
    <row r="316997" spans="8:8" x14ac:dyDescent="0.35">
      <c r="H316997" s="10"/>
    </row>
    <row r="316998" spans="8:8" x14ac:dyDescent="0.35">
      <c r="H316998" s="10"/>
    </row>
    <row r="316999" spans="8:8" x14ac:dyDescent="0.35">
      <c r="H316999" s="10"/>
    </row>
    <row r="317000" spans="8:8" x14ac:dyDescent="0.35">
      <c r="H317000" s="10"/>
    </row>
    <row r="317001" spans="8:8" x14ac:dyDescent="0.35">
      <c r="H317001" s="10"/>
    </row>
    <row r="317002" spans="8:8" x14ac:dyDescent="0.35">
      <c r="H317002" s="10"/>
    </row>
    <row r="317003" spans="8:8" x14ac:dyDescent="0.35">
      <c r="H317003" s="10"/>
    </row>
    <row r="317004" spans="8:8" x14ac:dyDescent="0.35">
      <c r="H317004" s="10"/>
    </row>
    <row r="317005" spans="8:8" x14ac:dyDescent="0.35">
      <c r="H317005" s="10"/>
    </row>
    <row r="317006" spans="8:8" x14ac:dyDescent="0.35">
      <c r="H317006" s="10"/>
    </row>
    <row r="317007" spans="8:8" x14ac:dyDescent="0.35">
      <c r="H317007" s="10"/>
    </row>
    <row r="317008" spans="8:8" x14ac:dyDescent="0.35">
      <c r="H317008" s="10"/>
    </row>
    <row r="317009" spans="8:8" x14ac:dyDescent="0.35">
      <c r="H317009" s="10"/>
    </row>
    <row r="317010" spans="8:8" x14ac:dyDescent="0.35">
      <c r="H317010" s="10"/>
    </row>
    <row r="317011" spans="8:8" x14ac:dyDescent="0.35">
      <c r="H317011" s="10"/>
    </row>
    <row r="317012" spans="8:8" x14ac:dyDescent="0.35">
      <c r="H317012" s="10"/>
    </row>
    <row r="317013" spans="8:8" x14ac:dyDescent="0.35">
      <c r="H317013" s="10"/>
    </row>
    <row r="317014" spans="8:8" x14ac:dyDescent="0.35">
      <c r="H317014" s="10"/>
    </row>
    <row r="317015" spans="8:8" x14ac:dyDescent="0.35">
      <c r="H317015" s="10"/>
    </row>
    <row r="317016" spans="8:8" x14ac:dyDescent="0.35">
      <c r="H317016" s="10"/>
    </row>
    <row r="317017" spans="8:8" x14ac:dyDescent="0.35">
      <c r="H317017" s="10"/>
    </row>
    <row r="317018" spans="8:8" x14ac:dyDescent="0.35">
      <c r="H317018" s="10"/>
    </row>
    <row r="317019" spans="8:8" x14ac:dyDescent="0.35">
      <c r="H317019" s="10"/>
    </row>
    <row r="317020" spans="8:8" x14ac:dyDescent="0.35">
      <c r="H317020" s="10"/>
    </row>
    <row r="317021" spans="8:8" x14ac:dyDescent="0.35">
      <c r="H317021" s="10"/>
    </row>
    <row r="317022" spans="8:8" x14ac:dyDescent="0.35">
      <c r="H317022" s="10"/>
    </row>
    <row r="317023" spans="8:8" x14ac:dyDescent="0.35">
      <c r="H317023" s="10"/>
    </row>
    <row r="317024" spans="8:8" x14ac:dyDescent="0.35">
      <c r="H317024" s="10"/>
    </row>
    <row r="317025" spans="8:8" x14ac:dyDescent="0.35">
      <c r="H317025" s="10"/>
    </row>
    <row r="317026" spans="8:8" x14ac:dyDescent="0.35">
      <c r="H317026" s="10"/>
    </row>
    <row r="317027" spans="8:8" x14ac:dyDescent="0.35">
      <c r="H317027" s="10"/>
    </row>
    <row r="317028" spans="8:8" x14ac:dyDescent="0.35">
      <c r="H317028" s="10"/>
    </row>
    <row r="317029" spans="8:8" x14ac:dyDescent="0.35">
      <c r="H317029" s="10"/>
    </row>
    <row r="317030" spans="8:8" x14ac:dyDescent="0.35">
      <c r="H317030" s="10"/>
    </row>
    <row r="317031" spans="8:8" x14ac:dyDescent="0.35">
      <c r="H317031" s="10"/>
    </row>
    <row r="317032" spans="8:8" x14ac:dyDescent="0.35">
      <c r="H317032" s="10"/>
    </row>
    <row r="317033" spans="8:8" x14ac:dyDescent="0.35">
      <c r="H317033" s="10"/>
    </row>
    <row r="317034" spans="8:8" x14ac:dyDescent="0.35">
      <c r="H317034" s="10"/>
    </row>
    <row r="317035" spans="8:8" x14ac:dyDescent="0.35">
      <c r="H317035" s="10"/>
    </row>
    <row r="317036" spans="8:8" x14ac:dyDescent="0.35">
      <c r="H317036" s="10"/>
    </row>
    <row r="317037" spans="8:8" x14ac:dyDescent="0.35">
      <c r="H317037" s="10"/>
    </row>
    <row r="317038" spans="8:8" x14ac:dyDescent="0.35">
      <c r="H317038" s="10"/>
    </row>
    <row r="317039" spans="8:8" x14ac:dyDescent="0.35">
      <c r="H317039" s="10"/>
    </row>
    <row r="317040" spans="8:8" x14ac:dyDescent="0.35">
      <c r="H317040" s="10"/>
    </row>
    <row r="317041" spans="8:8" x14ac:dyDescent="0.35">
      <c r="H317041" s="10"/>
    </row>
    <row r="317042" spans="8:8" x14ac:dyDescent="0.35">
      <c r="H317042" s="10"/>
    </row>
    <row r="317043" spans="8:8" x14ac:dyDescent="0.35">
      <c r="H317043" s="10"/>
    </row>
    <row r="317044" spans="8:8" x14ac:dyDescent="0.35">
      <c r="H317044" s="10"/>
    </row>
    <row r="317045" spans="8:8" x14ac:dyDescent="0.35">
      <c r="H317045" s="10"/>
    </row>
    <row r="317046" spans="8:8" x14ac:dyDescent="0.35">
      <c r="H317046" s="10"/>
    </row>
    <row r="317047" spans="8:8" x14ac:dyDescent="0.35">
      <c r="H317047" s="10"/>
    </row>
    <row r="317048" spans="8:8" x14ac:dyDescent="0.35">
      <c r="H317048" s="10"/>
    </row>
    <row r="317049" spans="8:8" x14ac:dyDescent="0.35">
      <c r="H317049" s="10"/>
    </row>
    <row r="317050" spans="8:8" x14ac:dyDescent="0.35">
      <c r="H317050" s="10"/>
    </row>
    <row r="317051" spans="8:8" x14ac:dyDescent="0.35">
      <c r="H317051" s="10"/>
    </row>
    <row r="317052" spans="8:8" x14ac:dyDescent="0.35">
      <c r="H317052" s="10"/>
    </row>
    <row r="317053" spans="8:8" x14ac:dyDescent="0.35">
      <c r="H317053" s="10"/>
    </row>
    <row r="317054" spans="8:8" x14ac:dyDescent="0.35">
      <c r="H317054" s="10"/>
    </row>
    <row r="317055" spans="8:8" x14ac:dyDescent="0.35">
      <c r="H317055" s="10"/>
    </row>
    <row r="317056" spans="8:8" x14ac:dyDescent="0.35">
      <c r="H317056" s="10"/>
    </row>
    <row r="317057" spans="8:8" x14ac:dyDescent="0.35">
      <c r="H317057" s="10"/>
    </row>
    <row r="317058" spans="8:8" x14ac:dyDescent="0.35">
      <c r="H317058" s="10"/>
    </row>
    <row r="317059" spans="8:8" x14ac:dyDescent="0.35">
      <c r="H317059" s="10"/>
    </row>
    <row r="317060" spans="8:8" x14ac:dyDescent="0.35">
      <c r="H317060" s="10"/>
    </row>
    <row r="317061" spans="8:8" x14ac:dyDescent="0.35">
      <c r="H317061" s="10"/>
    </row>
    <row r="317062" spans="8:8" x14ac:dyDescent="0.35">
      <c r="H317062" s="10"/>
    </row>
    <row r="317063" spans="8:8" x14ac:dyDescent="0.35">
      <c r="H317063" s="10"/>
    </row>
    <row r="317064" spans="8:8" x14ac:dyDescent="0.35">
      <c r="H317064" s="10"/>
    </row>
    <row r="317065" spans="8:8" x14ac:dyDescent="0.35">
      <c r="H317065" s="10"/>
    </row>
    <row r="317066" spans="8:8" x14ac:dyDescent="0.35">
      <c r="H317066" s="10"/>
    </row>
    <row r="317067" spans="8:8" x14ac:dyDescent="0.35">
      <c r="H317067" s="10"/>
    </row>
    <row r="317068" spans="8:8" x14ac:dyDescent="0.35">
      <c r="H317068" s="10"/>
    </row>
    <row r="317069" spans="8:8" x14ac:dyDescent="0.35">
      <c r="H317069" s="10"/>
    </row>
    <row r="317070" spans="8:8" x14ac:dyDescent="0.35">
      <c r="H317070" s="10"/>
    </row>
    <row r="317071" spans="8:8" x14ac:dyDescent="0.35">
      <c r="H317071" s="10"/>
    </row>
    <row r="317072" spans="8:8" x14ac:dyDescent="0.35">
      <c r="H317072" s="10"/>
    </row>
    <row r="317073" spans="8:8" x14ac:dyDescent="0.35">
      <c r="H317073" s="10"/>
    </row>
    <row r="317074" spans="8:8" x14ac:dyDescent="0.35">
      <c r="H317074" s="10"/>
    </row>
    <row r="317075" spans="8:8" x14ac:dyDescent="0.35">
      <c r="H317075" s="10"/>
    </row>
    <row r="317076" spans="8:8" x14ac:dyDescent="0.35">
      <c r="H317076" s="10"/>
    </row>
    <row r="317077" spans="8:8" x14ac:dyDescent="0.35">
      <c r="H317077" s="10"/>
    </row>
    <row r="317078" spans="8:8" x14ac:dyDescent="0.35">
      <c r="H317078" s="10"/>
    </row>
    <row r="317079" spans="8:8" x14ac:dyDescent="0.35">
      <c r="H317079" s="10"/>
    </row>
    <row r="317080" spans="8:8" x14ac:dyDescent="0.35">
      <c r="H317080" s="10"/>
    </row>
    <row r="317081" spans="8:8" x14ac:dyDescent="0.35">
      <c r="H317081" s="10"/>
    </row>
    <row r="317082" spans="8:8" x14ac:dyDescent="0.35">
      <c r="H317082" s="10"/>
    </row>
    <row r="317083" spans="8:8" x14ac:dyDescent="0.35">
      <c r="H317083" s="10"/>
    </row>
    <row r="317084" spans="8:8" x14ac:dyDescent="0.35">
      <c r="H317084" s="10"/>
    </row>
    <row r="317085" spans="8:8" x14ac:dyDescent="0.35">
      <c r="H317085" s="10"/>
    </row>
    <row r="317086" spans="8:8" x14ac:dyDescent="0.35">
      <c r="H317086" s="10"/>
    </row>
    <row r="317087" spans="8:8" x14ac:dyDescent="0.35">
      <c r="H317087" s="10"/>
    </row>
    <row r="317088" spans="8:8" x14ac:dyDescent="0.35">
      <c r="H317088" s="10"/>
    </row>
    <row r="317089" spans="8:8" x14ac:dyDescent="0.35">
      <c r="H317089" s="10"/>
    </row>
    <row r="317090" spans="8:8" x14ac:dyDescent="0.35">
      <c r="H317090" s="10"/>
    </row>
    <row r="317091" spans="8:8" x14ac:dyDescent="0.35">
      <c r="H317091" s="10"/>
    </row>
    <row r="317092" spans="8:8" x14ac:dyDescent="0.35">
      <c r="H317092" s="10"/>
    </row>
    <row r="317093" spans="8:8" x14ac:dyDescent="0.35">
      <c r="H317093" s="10"/>
    </row>
    <row r="317094" spans="8:8" x14ac:dyDescent="0.35">
      <c r="H317094" s="10"/>
    </row>
    <row r="317095" spans="8:8" x14ac:dyDescent="0.35">
      <c r="H317095" s="10"/>
    </row>
    <row r="317096" spans="8:8" x14ac:dyDescent="0.35">
      <c r="H317096" s="10"/>
    </row>
    <row r="317097" spans="8:8" x14ac:dyDescent="0.35">
      <c r="H317097" s="10"/>
    </row>
    <row r="317098" spans="8:8" x14ac:dyDescent="0.35">
      <c r="H317098" s="10"/>
    </row>
    <row r="317099" spans="8:8" x14ac:dyDescent="0.35">
      <c r="H317099" s="10"/>
    </row>
    <row r="317100" spans="8:8" x14ac:dyDescent="0.35">
      <c r="H317100" s="10"/>
    </row>
    <row r="317101" spans="8:8" x14ac:dyDescent="0.35">
      <c r="H317101" s="10"/>
    </row>
    <row r="317102" spans="8:8" x14ac:dyDescent="0.35">
      <c r="H317102" s="10"/>
    </row>
    <row r="317103" spans="8:8" x14ac:dyDescent="0.35">
      <c r="H317103" s="10"/>
    </row>
    <row r="317104" spans="8:8" x14ac:dyDescent="0.35">
      <c r="H317104" s="10"/>
    </row>
    <row r="317105" spans="8:8" x14ac:dyDescent="0.35">
      <c r="H317105" s="10"/>
    </row>
    <row r="317106" spans="8:8" x14ac:dyDescent="0.35">
      <c r="H317106" s="10"/>
    </row>
    <row r="317107" spans="8:8" x14ac:dyDescent="0.35">
      <c r="H317107" s="10"/>
    </row>
    <row r="317108" spans="8:8" x14ac:dyDescent="0.35">
      <c r="H317108" s="10"/>
    </row>
    <row r="317109" spans="8:8" x14ac:dyDescent="0.35">
      <c r="H317109" s="10"/>
    </row>
    <row r="317110" spans="8:8" x14ac:dyDescent="0.35">
      <c r="H317110" s="10"/>
    </row>
    <row r="317111" spans="8:8" x14ac:dyDescent="0.35">
      <c r="H317111" s="10"/>
    </row>
    <row r="317112" spans="8:8" x14ac:dyDescent="0.35">
      <c r="H317112" s="10"/>
    </row>
    <row r="317113" spans="8:8" x14ac:dyDescent="0.35">
      <c r="H317113" s="10"/>
    </row>
    <row r="317114" spans="8:8" x14ac:dyDescent="0.35">
      <c r="H317114" s="10"/>
    </row>
    <row r="317115" spans="8:8" x14ac:dyDescent="0.35">
      <c r="H317115" s="10"/>
    </row>
    <row r="317116" spans="8:8" x14ac:dyDescent="0.35">
      <c r="H317116" s="10"/>
    </row>
    <row r="317117" spans="8:8" x14ac:dyDescent="0.35">
      <c r="H317117" s="10"/>
    </row>
    <row r="317118" spans="8:8" x14ac:dyDescent="0.35">
      <c r="H317118" s="10"/>
    </row>
    <row r="317119" spans="8:8" x14ac:dyDescent="0.35">
      <c r="H317119" s="10"/>
    </row>
    <row r="317120" spans="8:8" x14ac:dyDescent="0.35">
      <c r="H317120" s="10"/>
    </row>
    <row r="317121" spans="8:8" x14ac:dyDescent="0.35">
      <c r="H317121" s="10"/>
    </row>
    <row r="317122" spans="8:8" x14ac:dyDescent="0.35">
      <c r="H317122" s="10"/>
    </row>
    <row r="317123" spans="8:8" x14ac:dyDescent="0.35">
      <c r="H317123" s="10"/>
    </row>
    <row r="317124" spans="8:8" x14ac:dyDescent="0.35">
      <c r="H317124" s="10"/>
    </row>
    <row r="317125" spans="8:8" x14ac:dyDescent="0.35">
      <c r="H317125" s="10"/>
    </row>
    <row r="317126" spans="8:8" x14ac:dyDescent="0.35">
      <c r="H317126" s="10"/>
    </row>
    <row r="317127" spans="8:8" x14ac:dyDescent="0.35">
      <c r="H317127" s="10"/>
    </row>
    <row r="317128" spans="8:8" x14ac:dyDescent="0.35">
      <c r="H317128" s="10"/>
    </row>
    <row r="317129" spans="8:8" x14ac:dyDescent="0.35">
      <c r="H317129" s="10"/>
    </row>
    <row r="317130" spans="8:8" x14ac:dyDescent="0.35">
      <c r="H317130" s="10"/>
    </row>
    <row r="317131" spans="8:8" x14ac:dyDescent="0.35">
      <c r="H317131" s="10"/>
    </row>
    <row r="317132" spans="8:8" x14ac:dyDescent="0.35">
      <c r="H317132" s="10"/>
    </row>
    <row r="317133" spans="8:8" x14ac:dyDescent="0.35">
      <c r="H317133" s="10"/>
    </row>
    <row r="317134" spans="8:8" x14ac:dyDescent="0.35">
      <c r="H317134" s="10"/>
    </row>
    <row r="317135" spans="8:8" x14ac:dyDescent="0.35">
      <c r="H317135" s="10"/>
    </row>
    <row r="317136" spans="8:8" x14ac:dyDescent="0.35">
      <c r="H317136" s="10"/>
    </row>
    <row r="317137" spans="8:8" x14ac:dyDescent="0.35">
      <c r="H317137" s="10"/>
    </row>
    <row r="317138" spans="8:8" x14ac:dyDescent="0.35">
      <c r="H317138" s="10"/>
    </row>
    <row r="317139" spans="8:8" x14ac:dyDescent="0.35">
      <c r="H317139" s="10"/>
    </row>
    <row r="317140" spans="8:8" x14ac:dyDescent="0.35">
      <c r="H317140" s="10"/>
    </row>
    <row r="317141" spans="8:8" x14ac:dyDescent="0.35">
      <c r="H317141" s="10"/>
    </row>
    <row r="317142" spans="8:8" x14ac:dyDescent="0.35">
      <c r="H317142" s="10"/>
    </row>
    <row r="317143" spans="8:8" x14ac:dyDescent="0.35">
      <c r="H317143" s="10"/>
    </row>
    <row r="317144" spans="8:8" x14ac:dyDescent="0.35">
      <c r="H317144" s="10"/>
    </row>
    <row r="317145" spans="8:8" x14ac:dyDescent="0.35">
      <c r="H317145" s="10"/>
    </row>
    <row r="317146" spans="8:8" x14ac:dyDescent="0.35">
      <c r="H317146" s="10"/>
    </row>
    <row r="317147" spans="8:8" x14ac:dyDescent="0.35">
      <c r="H317147" s="10"/>
    </row>
    <row r="317148" spans="8:8" x14ac:dyDescent="0.35">
      <c r="H317148" s="10"/>
    </row>
    <row r="317149" spans="8:8" x14ac:dyDescent="0.35">
      <c r="H317149" s="10"/>
    </row>
    <row r="317150" spans="8:8" x14ac:dyDescent="0.35">
      <c r="H317150" s="10"/>
    </row>
    <row r="317151" spans="8:8" x14ac:dyDescent="0.35">
      <c r="H317151" s="10"/>
    </row>
    <row r="317152" spans="8:8" x14ac:dyDescent="0.35">
      <c r="H317152" s="10"/>
    </row>
    <row r="317153" spans="8:8" x14ac:dyDescent="0.35">
      <c r="H317153" s="10"/>
    </row>
    <row r="317154" spans="8:8" x14ac:dyDescent="0.35">
      <c r="H317154" s="10"/>
    </row>
    <row r="317155" spans="8:8" x14ac:dyDescent="0.35">
      <c r="H317155" s="10"/>
    </row>
    <row r="317156" spans="8:8" x14ac:dyDescent="0.35">
      <c r="H317156" s="10"/>
    </row>
    <row r="317157" spans="8:8" x14ac:dyDescent="0.35">
      <c r="H317157" s="10"/>
    </row>
    <row r="317158" spans="8:8" x14ac:dyDescent="0.35">
      <c r="H317158" s="10"/>
    </row>
    <row r="317159" spans="8:8" x14ac:dyDescent="0.35">
      <c r="H317159" s="10"/>
    </row>
    <row r="317160" spans="8:8" x14ac:dyDescent="0.35">
      <c r="H317160" s="10"/>
    </row>
    <row r="317161" spans="8:8" x14ac:dyDescent="0.35">
      <c r="H317161" s="10"/>
    </row>
    <row r="317162" spans="8:8" x14ac:dyDescent="0.35">
      <c r="H317162" s="10"/>
    </row>
    <row r="317163" spans="8:8" x14ac:dyDescent="0.35">
      <c r="H317163" s="10"/>
    </row>
    <row r="317164" spans="8:8" x14ac:dyDescent="0.35">
      <c r="H317164" s="10"/>
    </row>
    <row r="317165" spans="8:8" x14ac:dyDescent="0.35">
      <c r="H317165" s="10"/>
    </row>
    <row r="317166" spans="8:8" x14ac:dyDescent="0.35">
      <c r="H317166" s="10"/>
    </row>
    <row r="317167" spans="8:8" x14ac:dyDescent="0.35">
      <c r="H317167" s="10"/>
    </row>
    <row r="317168" spans="8:8" x14ac:dyDescent="0.35">
      <c r="H317168" s="10"/>
    </row>
    <row r="317169" spans="8:8" x14ac:dyDescent="0.35">
      <c r="H317169" s="10"/>
    </row>
    <row r="317170" spans="8:8" x14ac:dyDescent="0.35">
      <c r="H317170" s="10"/>
    </row>
    <row r="317171" spans="8:8" x14ac:dyDescent="0.35">
      <c r="H317171" s="10"/>
    </row>
    <row r="317172" spans="8:8" x14ac:dyDescent="0.35">
      <c r="H317172" s="10"/>
    </row>
    <row r="317173" spans="8:8" x14ac:dyDescent="0.35">
      <c r="H317173" s="10"/>
    </row>
    <row r="317174" spans="8:8" x14ac:dyDescent="0.35">
      <c r="H317174" s="10"/>
    </row>
    <row r="317175" spans="8:8" x14ac:dyDescent="0.35">
      <c r="H317175" s="10"/>
    </row>
    <row r="317176" spans="8:8" x14ac:dyDescent="0.35">
      <c r="H317176" s="10"/>
    </row>
    <row r="317177" spans="8:8" x14ac:dyDescent="0.35">
      <c r="H317177" s="10"/>
    </row>
    <row r="317178" spans="8:8" x14ac:dyDescent="0.35">
      <c r="H317178" s="10"/>
    </row>
    <row r="317179" spans="8:8" x14ac:dyDescent="0.35">
      <c r="H317179" s="10"/>
    </row>
    <row r="317180" spans="8:8" x14ac:dyDescent="0.35">
      <c r="H317180" s="10"/>
    </row>
    <row r="317181" spans="8:8" x14ac:dyDescent="0.35">
      <c r="H317181" s="10"/>
    </row>
    <row r="317182" spans="8:8" x14ac:dyDescent="0.35">
      <c r="H317182" s="10"/>
    </row>
    <row r="317183" spans="8:8" x14ac:dyDescent="0.35">
      <c r="H317183" s="10"/>
    </row>
    <row r="317184" spans="8:8" x14ac:dyDescent="0.35">
      <c r="H317184" s="10"/>
    </row>
    <row r="317185" spans="8:8" x14ac:dyDescent="0.35">
      <c r="H317185" s="10"/>
    </row>
    <row r="317186" spans="8:8" x14ac:dyDescent="0.35">
      <c r="H317186" s="10"/>
    </row>
    <row r="317187" spans="8:8" x14ac:dyDescent="0.35">
      <c r="H317187" s="10"/>
    </row>
    <row r="317188" spans="8:8" x14ac:dyDescent="0.35">
      <c r="H317188" s="10"/>
    </row>
    <row r="317189" spans="8:8" x14ac:dyDescent="0.35">
      <c r="H317189" s="10"/>
    </row>
    <row r="317190" spans="8:8" x14ac:dyDescent="0.35">
      <c r="H317190" s="10"/>
    </row>
    <row r="317191" spans="8:8" x14ac:dyDescent="0.35">
      <c r="H317191" s="10"/>
    </row>
    <row r="317192" spans="8:8" x14ac:dyDescent="0.35">
      <c r="H317192" s="10"/>
    </row>
    <row r="317193" spans="8:8" x14ac:dyDescent="0.35">
      <c r="H317193" s="10"/>
    </row>
    <row r="317194" spans="8:8" x14ac:dyDescent="0.35">
      <c r="H317194" s="10"/>
    </row>
    <row r="317195" spans="8:8" x14ac:dyDescent="0.35">
      <c r="H317195" s="10"/>
    </row>
    <row r="317196" spans="8:8" x14ac:dyDescent="0.35">
      <c r="H317196" s="10"/>
    </row>
    <row r="317197" spans="8:8" x14ac:dyDescent="0.35">
      <c r="H317197" s="10"/>
    </row>
    <row r="317198" spans="8:8" x14ac:dyDescent="0.35">
      <c r="H317198" s="10"/>
    </row>
    <row r="317199" spans="8:8" x14ac:dyDescent="0.35">
      <c r="H317199" s="10"/>
    </row>
    <row r="317200" spans="8:8" x14ac:dyDescent="0.35">
      <c r="H317200" s="10"/>
    </row>
    <row r="317201" spans="8:8" x14ac:dyDescent="0.35">
      <c r="H317201" s="10"/>
    </row>
    <row r="317202" spans="8:8" x14ac:dyDescent="0.35">
      <c r="H317202" s="10"/>
    </row>
    <row r="317203" spans="8:8" x14ac:dyDescent="0.35">
      <c r="H317203" s="10"/>
    </row>
    <row r="317204" spans="8:8" x14ac:dyDescent="0.35">
      <c r="H317204" s="10"/>
    </row>
    <row r="317205" spans="8:8" x14ac:dyDescent="0.35">
      <c r="H317205" s="10"/>
    </row>
    <row r="317206" spans="8:8" x14ac:dyDescent="0.35">
      <c r="H317206" s="10"/>
    </row>
    <row r="317207" spans="8:8" x14ac:dyDescent="0.35">
      <c r="H317207" s="10"/>
    </row>
    <row r="317208" spans="8:8" x14ac:dyDescent="0.35">
      <c r="H317208" s="10"/>
    </row>
    <row r="317209" spans="8:8" x14ac:dyDescent="0.35">
      <c r="H317209" s="10"/>
    </row>
    <row r="317210" spans="8:8" x14ac:dyDescent="0.35">
      <c r="H317210" s="10"/>
    </row>
    <row r="317211" spans="8:8" x14ac:dyDescent="0.35">
      <c r="H317211" s="10"/>
    </row>
    <row r="317212" spans="8:8" x14ac:dyDescent="0.35">
      <c r="H317212" s="10"/>
    </row>
    <row r="317213" spans="8:8" x14ac:dyDescent="0.35">
      <c r="H317213" s="10"/>
    </row>
    <row r="317214" spans="8:8" x14ac:dyDescent="0.35">
      <c r="H317214" s="10"/>
    </row>
    <row r="317215" spans="8:8" x14ac:dyDescent="0.35">
      <c r="H317215" s="10"/>
    </row>
    <row r="317216" spans="8:8" x14ac:dyDescent="0.35">
      <c r="H317216" s="10"/>
    </row>
    <row r="317217" spans="8:8" x14ac:dyDescent="0.35">
      <c r="H317217" s="10"/>
    </row>
    <row r="317218" spans="8:8" x14ac:dyDescent="0.35">
      <c r="H317218" s="10"/>
    </row>
    <row r="317219" spans="8:8" x14ac:dyDescent="0.35">
      <c r="H317219" s="10"/>
    </row>
    <row r="317220" spans="8:8" x14ac:dyDescent="0.35">
      <c r="H317220" s="10"/>
    </row>
    <row r="317221" spans="8:8" x14ac:dyDescent="0.35">
      <c r="H317221" s="10"/>
    </row>
    <row r="317222" spans="8:8" x14ac:dyDescent="0.35">
      <c r="H317222" s="10"/>
    </row>
    <row r="317223" spans="8:8" x14ac:dyDescent="0.35">
      <c r="H317223" s="10"/>
    </row>
    <row r="317224" spans="8:8" x14ac:dyDescent="0.35">
      <c r="H317224" s="10"/>
    </row>
    <row r="317225" spans="8:8" x14ac:dyDescent="0.35">
      <c r="H317225" s="10"/>
    </row>
    <row r="317226" spans="8:8" x14ac:dyDescent="0.35">
      <c r="H317226" s="10"/>
    </row>
    <row r="317227" spans="8:8" x14ac:dyDescent="0.35">
      <c r="H317227" s="10"/>
    </row>
    <row r="317228" spans="8:8" x14ac:dyDescent="0.35">
      <c r="H317228" s="10"/>
    </row>
    <row r="317229" spans="8:8" x14ac:dyDescent="0.35">
      <c r="H317229" s="10"/>
    </row>
    <row r="317230" spans="8:8" x14ac:dyDescent="0.35">
      <c r="H317230" s="10"/>
    </row>
    <row r="317231" spans="8:8" x14ac:dyDescent="0.35">
      <c r="H317231" s="10"/>
    </row>
    <row r="317232" spans="8:8" x14ac:dyDescent="0.35">
      <c r="H317232" s="10"/>
    </row>
    <row r="317233" spans="8:8" x14ac:dyDescent="0.35">
      <c r="H317233" s="10"/>
    </row>
    <row r="317234" spans="8:8" x14ac:dyDescent="0.35">
      <c r="H317234" s="10"/>
    </row>
    <row r="317235" spans="8:8" x14ac:dyDescent="0.35">
      <c r="H317235" s="10"/>
    </row>
    <row r="317236" spans="8:8" x14ac:dyDescent="0.35">
      <c r="H317236" s="10"/>
    </row>
    <row r="317237" spans="8:8" x14ac:dyDescent="0.35">
      <c r="H317237" s="10"/>
    </row>
    <row r="317238" spans="8:8" x14ac:dyDescent="0.35">
      <c r="H317238" s="10"/>
    </row>
    <row r="317239" spans="8:8" x14ac:dyDescent="0.35">
      <c r="H317239" s="10"/>
    </row>
    <row r="317240" spans="8:8" x14ac:dyDescent="0.35">
      <c r="H317240" s="10"/>
    </row>
    <row r="317241" spans="8:8" x14ac:dyDescent="0.35">
      <c r="H317241" s="10"/>
    </row>
    <row r="317242" spans="8:8" x14ac:dyDescent="0.35">
      <c r="H317242" s="10"/>
    </row>
    <row r="317243" spans="8:8" x14ac:dyDescent="0.35">
      <c r="H317243" s="10"/>
    </row>
    <row r="317244" spans="8:8" x14ac:dyDescent="0.35">
      <c r="H317244" s="10"/>
    </row>
    <row r="317245" spans="8:8" x14ac:dyDescent="0.35">
      <c r="H317245" s="10"/>
    </row>
    <row r="317246" spans="8:8" x14ac:dyDescent="0.35">
      <c r="H317246" s="10"/>
    </row>
    <row r="317247" spans="8:8" x14ac:dyDescent="0.35">
      <c r="H317247" s="10"/>
    </row>
    <row r="317248" spans="8:8" x14ac:dyDescent="0.35">
      <c r="H317248" s="10"/>
    </row>
    <row r="317249" spans="8:8" x14ac:dyDescent="0.35">
      <c r="H317249" s="10"/>
    </row>
    <row r="317250" spans="8:8" x14ac:dyDescent="0.35">
      <c r="H317250" s="10"/>
    </row>
    <row r="317251" spans="8:8" x14ac:dyDescent="0.35">
      <c r="H317251" s="10"/>
    </row>
    <row r="317252" spans="8:8" x14ac:dyDescent="0.35">
      <c r="H317252" s="10"/>
    </row>
    <row r="317253" spans="8:8" x14ac:dyDescent="0.35">
      <c r="H317253" s="10"/>
    </row>
    <row r="317254" spans="8:8" x14ac:dyDescent="0.35">
      <c r="H317254" s="10"/>
    </row>
    <row r="317255" spans="8:8" x14ac:dyDescent="0.35">
      <c r="H317255" s="10"/>
    </row>
    <row r="317256" spans="8:8" x14ac:dyDescent="0.35">
      <c r="H317256" s="10"/>
    </row>
    <row r="317257" spans="8:8" x14ac:dyDescent="0.35">
      <c r="H317257" s="10"/>
    </row>
    <row r="317258" spans="8:8" x14ac:dyDescent="0.35">
      <c r="H317258" s="10"/>
    </row>
    <row r="317259" spans="8:8" x14ac:dyDescent="0.35">
      <c r="H317259" s="10"/>
    </row>
    <row r="317260" spans="8:8" x14ac:dyDescent="0.35">
      <c r="H317260" s="10"/>
    </row>
    <row r="317261" spans="8:8" x14ac:dyDescent="0.35">
      <c r="H317261" s="10"/>
    </row>
    <row r="317262" spans="8:8" x14ac:dyDescent="0.35">
      <c r="H317262" s="10"/>
    </row>
    <row r="317263" spans="8:8" x14ac:dyDescent="0.35">
      <c r="H317263" s="10"/>
    </row>
    <row r="317264" spans="8:8" x14ac:dyDescent="0.35">
      <c r="H317264" s="10"/>
    </row>
    <row r="317265" spans="8:8" x14ac:dyDescent="0.35">
      <c r="H317265" s="10"/>
    </row>
    <row r="317266" spans="8:8" x14ac:dyDescent="0.35">
      <c r="H317266" s="10"/>
    </row>
    <row r="317267" spans="8:8" x14ac:dyDescent="0.35">
      <c r="H317267" s="10"/>
    </row>
    <row r="317268" spans="8:8" x14ac:dyDescent="0.35">
      <c r="H317268" s="10"/>
    </row>
    <row r="317269" spans="8:8" x14ac:dyDescent="0.35">
      <c r="H317269" s="10"/>
    </row>
    <row r="317270" spans="8:8" x14ac:dyDescent="0.35">
      <c r="H317270" s="10"/>
    </row>
    <row r="317271" spans="8:8" x14ac:dyDescent="0.35">
      <c r="H317271" s="10"/>
    </row>
    <row r="317272" spans="8:8" x14ac:dyDescent="0.35">
      <c r="H317272" s="10"/>
    </row>
    <row r="317273" spans="8:8" x14ac:dyDescent="0.35">
      <c r="H317273" s="10"/>
    </row>
    <row r="317274" spans="8:8" x14ac:dyDescent="0.35">
      <c r="H317274" s="10"/>
    </row>
    <row r="317275" spans="8:8" x14ac:dyDescent="0.35">
      <c r="H317275" s="10"/>
    </row>
    <row r="317276" spans="8:8" x14ac:dyDescent="0.35">
      <c r="H317276" s="10"/>
    </row>
    <row r="317277" spans="8:8" x14ac:dyDescent="0.35">
      <c r="H317277" s="10"/>
    </row>
    <row r="317278" spans="8:8" x14ac:dyDescent="0.35">
      <c r="H317278" s="10"/>
    </row>
    <row r="317279" spans="8:8" x14ac:dyDescent="0.35">
      <c r="H317279" s="10"/>
    </row>
    <row r="317280" spans="8:8" x14ac:dyDescent="0.35">
      <c r="H317280" s="10"/>
    </row>
    <row r="317281" spans="8:8" x14ac:dyDescent="0.35">
      <c r="H317281" s="10"/>
    </row>
    <row r="317282" spans="8:8" x14ac:dyDescent="0.35">
      <c r="H317282" s="10"/>
    </row>
    <row r="317283" spans="8:8" x14ac:dyDescent="0.35">
      <c r="H317283" s="10"/>
    </row>
    <row r="317284" spans="8:8" x14ac:dyDescent="0.35">
      <c r="H317284" s="10"/>
    </row>
    <row r="317285" spans="8:8" x14ac:dyDescent="0.35">
      <c r="H317285" s="10"/>
    </row>
    <row r="317286" spans="8:8" x14ac:dyDescent="0.35">
      <c r="H317286" s="10"/>
    </row>
    <row r="317287" spans="8:8" x14ac:dyDescent="0.35">
      <c r="H317287" s="10"/>
    </row>
    <row r="317288" spans="8:8" x14ac:dyDescent="0.35">
      <c r="H317288" s="10"/>
    </row>
    <row r="317289" spans="8:8" x14ac:dyDescent="0.35">
      <c r="H317289" s="10"/>
    </row>
    <row r="317290" spans="8:8" x14ac:dyDescent="0.35">
      <c r="H317290" s="10"/>
    </row>
    <row r="317291" spans="8:8" x14ac:dyDescent="0.35">
      <c r="H317291" s="10"/>
    </row>
    <row r="317292" spans="8:8" x14ac:dyDescent="0.35">
      <c r="H317292" s="10"/>
    </row>
    <row r="317293" spans="8:8" x14ac:dyDescent="0.35">
      <c r="H317293" s="10"/>
    </row>
    <row r="317294" spans="8:8" x14ac:dyDescent="0.35">
      <c r="H317294" s="10"/>
    </row>
    <row r="317295" spans="8:8" x14ac:dyDescent="0.35">
      <c r="H317295" s="10"/>
    </row>
    <row r="317296" spans="8:8" x14ac:dyDescent="0.35">
      <c r="H317296" s="10"/>
    </row>
    <row r="317297" spans="8:8" x14ac:dyDescent="0.35">
      <c r="H317297" s="10"/>
    </row>
    <row r="317298" spans="8:8" x14ac:dyDescent="0.35">
      <c r="H317298" s="10"/>
    </row>
    <row r="317299" spans="8:8" x14ac:dyDescent="0.35">
      <c r="H317299" s="10"/>
    </row>
    <row r="317300" spans="8:8" x14ac:dyDescent="0.35">
      <c r="H317300" s="10"/>
    </row>
    <row r="317301" spans="8:8" x14ac:dyDescent="0.35">
      <c r="H317301" s="10"/>
    </row>
    <row r="317302" spans="8:8" x14ac:dyDescent="0.35">
      <c r="H317302" s="10"/>
    </row>
    <row r="317303" spans="8:8" x14ac:dyDescent="0.35">
      <c r="H317303" s="10"/>
    </row>
    <row r="317304" spans="8:8" x14ac:dyDescent="0.35">
      <c r="H317304" s="10"/>
    </row>
    <row r="317305" spans="8:8" x14ac:dyDescent="0.35">
      <c r="H317305" s="10"/>
    </row>
    <row r="317306" spans="8:8" x14ac:dyDescent="0.35">
      <c r="H317306" s="10"/>
    </row>
    <row r="317307" spans="8:8" x14ac:dyDescent="0.35">
      <c r="H317307" s="10"/>
    </row>
    <row r="317308" spans="8:8" x14ac:dyDescent="0.35">
      <c r="H317308" s="10"/>
    </row>
    <row r="317309" spans="8:8" x14ac:dyDescent="0.35">
      <c r="H317309" s="10"/>
    </row>
    <row r="317310" spans="8:8" x14ac:dyDescent="0.35">
      <c r="H317310" s="10"/>
    </row>
    <row r="317311" spans="8:8" x14ac:dyDescent="0.35">
      <c r="H317311" s="10"/>
    </row>
    <row r="317312" spans="8:8" x14ac:dyDescent="0.35">
      <c r="H317312" s="10"/>
    </row>
    <row r="317313" spans="8:8" x14ac:dyDescent="0.35">
      <c r="H317313" s="10"/>
    </row>
    <row r="317314" spans="8:8" x14ac:dyDescent="0.35">
      <c r="H317314" s="10"/>
    </row>
    <row r="317315" spans="8:8" x14ac:dyDescent="0.35">
      <c r="H317315" s="10"/>
    </row>
    <row r="317316" spans="8:8" x14ac:dyDescent="0.35">
      <c r="H317316" s="10"/>
    </row>
    <row r="317317" spans="8:8" x14ac:dyDescent="0.35">
      <c r="H317317" s="10"/>
    </row>
    <row r="317318" spans="8:8" x14ac:dyDescent="0.35">
      <c r="H317318" s="10"/>
    </row>
    <row r="317319" spans="8:8" x14ac:dyDescent="0.35">
      <c r="H317319" s="10"/>
    </row>
    <row r="317320" spans="8:8" x14ac:dyDescent="0.35">
      <c r="H317320" s="10"/>
    </row>
    <row r="317321" spans="8:8" x14ac:dyDescent="0.35">
      <c r="H317321" s="10"/>
    </row>
    <row r="317322" spans="8:8" x14ac:dyDescent="0.35">
      <c r="H317322" s="10"/>
    </row>
    <row r="317323" spans="8:8" x14ac:dyDescent="0.35">
      <c r="H317323" s="10"/>
    </row>
    <row r="317324" spans="8:8" x14ac:dyDescent="0.35">
      <c r="H317324" s="10"/>
    </row>
    <row r="317325" spans="8:8" x14ac:dyDescent="0.35">
      <c r="H317325" s="10"/>
    </row>
    <row r="317326" spans="8:8" x14ac:dyDescent="0.35">
      <c r="H317326" s="10"/>
    </row>
    <row r="317327" spans="8:8" x14ac:dyDescent="0.35">
      <c r="H317327" s="10"/>
    </row>
    <row r="317328" spans="8:8" x14ac:dyDescent="0.35">
      <c r="H317328" s="10"/>
    </row>
    <row r="317329" spans="8:8" x14ac:dyDescent="0.35">
      <c r="H317329" s="10"/>
    </row>
    <row r="317330" spans="8:8" x14ac:dyDescent="0.35">
      <c r="H317330" s="10"/>
    </row>
    <row r="317331" spans="8:8" x14ac:dyDescent="0.35">
      <c r="H317331" s="10"/>
    </row>
    <row r="317332" spans="8:8" x14ac:dyDescent="0.35">
      <c r="H317332" s="10"/>
    </row>
    <row r="317333" spans="8:8" x14ac:dyDescent="0.35">
      <c r="H317333" s="10"/>
    </row>
    <row r="317334" spans="8:8" x14ac:dyDescent="0.35">
      <c r="H317334" s="10"/>
    </row>
    <row r="317335" spans="8:8" x14ac:dyDescent="0.35">
      <c r="H317335" s="10"/>
    </row>
    <row r="317336" spans="8:8" x14ac:dyDescent="0.35">
      <c r="H317336" s="10"/>
    </row>
    <row r="317337" spans="8:8" x14ac:dyDescent="0.35">
      <c r="H317337" s="10"/>
    </row>
    <row r="317338" spans="8:8" x14ac:dyDescent="0.35">
      <c r="H317338" s="10"/>
    </row>
    <row r="317339" spans="8:8" x14ac:dyDescent="0.35">
      <c r="H317339" s="10"/>
    </row>
    <row r="317340" spans="8:8" x14ac:dyDescent="0.35">
      <c r="H317340" s="10"/>
    </row>
    <row r="317341" spans="8:8" x14ac:dyDescent="0.35">
      <c r="H317341" s="10"/>
    </row>
    <row r="317342" spans="8:8" x14ac:dyDescent="0.35">
      <c r="H317342" s="10"/>
    </row>
    <row r="317343" spans="8:8" x14ac:dyDescent="0.35">
      <c r="H317343" s="10"/>
    </row>
    <row r="317344" spans="8:8" x14ac:dyDescent="0.35">
      <c r="H317344" s="10"/>
    </row>
    <row r="317345" spans="8:8" x14ac:dyDescent="0.35">
      <c r="H317345" s="10"/>
    </row>
    <row r="317346" spans="8:8" x14ac:dyDescent="0.35">
      <c r="H317346" s="10"/>
    </row>
    <row r="317347" spans="8:8" x14ac:dyDescent="0.35">
      <c r="H317347" s="10"/>
    </row>
    <row r="317348" spans="8:8" x14ac:dyDescent="0.35">
      <c r="H317348" s="10"/>
    </row>
    <row r="317349" spans="8:8" x14ac:dyDescent="0.35">
      <c r="H317349" s="10"/>
    </row>
    <row r="317350" spans="8:8" x14ac:dyDescent="0.35">
      <c r="H317350" s="10"/>
    </row>
    <row r="317351" spans="8:8" x14ac:dyDescent="0.35">
      <c r="H317351" s="10"/>
    </row>
    <row r="317352" spans="8:8" x14ac:dyDescent="0.35">
      <c r="H317352" s="10"/>
    </row>
    <row r="317353" spans="8:8" x14ac:dyDescent="0.35">
      <c r="H317353" s="10"/>
    </row>
    <row r="317354" spans="8:8" x14ac:dyDescent="0.35">
      <c r="H317354" s="10"/>
    </row>
    <row r="317355" spans="8:8" x14ac:dyDescent="0.35">
      <c r="H317355" s="10"/>
    </row>
    <row r="317356" spans="8:8" x14ac:dyDescent="0.35">
      <c r="H317356" s="10"/>
    </row>
    <row r="317357" spans="8:8" x14ac:dyDescent="0.35">
      <c r="H317357" s="10"/>
    </row>
    <row r="317358" spans="8:8" x14ac:dyDescent="0.35">
      <c r="H317358" s="10"/>
    </row>
    <row r="317359" spans="8:8" x14ac:dyDescent="0.35">
      <c r="H317359" s="10"/>
    </row>
    <row r="317360" spans="8:8" x14ac:dyDescent="0.35">
      <c r="H317360" s="10"/>
    </row>
    <row r="317361" spans="8:8" x14ac:dyDescent="0.35">
      <c r="H317361" s="10"/>
    </row>
    <row r="317362" spans="8:8" x14ac:dyDescent="0.35">
      <c r="H317362" s="10"/>
    </row>
    <row r="317363" spans="8:8" x14ac:dyDescent="0.35">
      <c r="H317363" s="10"/>
    </row>
    <row r="317364" spans="8:8" x14ac:dyDescent="0.35">
      <c r="H317364" s="10"/>
    </row>
    <row r="317365" spans="8:8" x14ac:dyDescent="0.35">
      <c r="H317365" s="10"/>
    </row>
    <row r="317366" spans="8:8" x14ac:dyDescent="0.35">
      <c r="H317366" s="10"/>
    </row>
    <row r="317367" spans="8:8" x14ac:dyDescent="0.35">
      <c r="H317367" s="10"/>
    </row>
    <row r="317368" spans="8:8" x14ac:dyDescent="0.35">
      <c r="H317368" s="10"/>
    </row>
    <row r="317369" spans="8:8" x14ac:dyDescent="0.35">
      <c r="H317369" s="10"/>
    </row>
    <row r="317370" spans="8:8" x14ac:dyDescent="0.35">
      <c r="H317370" s="10"/>
    </row>
    <row r="317371" spans="8:8" x14ac:dyDescent="0.35">
      <c r="H317371" s="10"/>
    </row>
    <row r="317372" spans="8:8" x14ac:dyDescent="0.35">
      <c r="H317372" s="10"/>
    </row>
    <row r="317373" spans="8:8" x14ac:dyDescent="0.35">
      <c r="H317373" s="10"/>
    </row>
    <row r="317374" spans="8:8" x14ac:dyDescent="0.35">
      <c r="H317374" s="10"/>
    </row>
    <row r="317375" spans="8:8" x14ac:dyDescent="0.35">
      <c r="H317375" s="10"/>
    </row>
    <row r="317376" spans="8:8" x14ac:dyDescent="0.35">
      <c r="H317376" s="10"/>
    </row>
    <row r="317377" spans="8:8" x14ac:dyDescent="0.35">
      <c r="H317377" s="10"/>
    </row>
    <row r="317378" spans="8:8" x14ac:dyDescent="0.35">
      <c r="H317378" s="10"/>
    </row>
    <row r="317379" spans="8:8" x14ac:dyDescent="0.35">
      <c r="H317379" s="10"/>
    </row>
    <row r="317380" spans="8:8" x14ac:dyDescent="0.35">
      <c r="H317380" s="10"/>
    </row>
    <row r="317381" spans="8:8" x14ac:dyDescent="0.35">
      <c r="H317381" s="10"/>
    </row>
    <row r="317382" spans="8:8" x14ac:dyDescent="0.35">
      <c r="H317382" s="10"/>
    </row>
    <row r="317383" spans="8:8" x14ac:dyDescent="0.35">
      <c r="H317383" s="10"/>
    </row>
    <row r="317384" spans="8:8" x14ac:dyDescent="0.35">
      <c r="H317384" s="10"/>
    </row>
    <row r="317385" spans="8:8" x14ac:dyDescent="0.35">
      <c r="H317385" s="10"/>
    </row>
    <row r="317386" spans="8:8" x14ac:dyDescent="0.35">
      <c r="H317386" s="10"/>
    </row>
    <row r="317387" spans="8:8" x14ac:dyDescent="0.35">
      <c r="H317387" s="10"/>
    </row>
    <row r="317388" spans="8:8" x14ac:dyDescent="0.35">
      <c r="H317388" s="10"/>
    </row>
    <row r="317389" spans="8:8" x14ac:dyDescent="0.35">
      <c r="H317389" s="10"/>
    </row>
    <row r="317390" spans="8:8" x14ac:dyDescent="0.35">
      <c r="H317390" s="10"/>
    </row>
    <row r="317391" spans="8:8" x14ac:dyDescent="0.35">
      <c r="H317391" s="10"/>
    </row>
    <row r="317392" spans="8:8" x14ac:dyDescent="0.35">
      <c r="H317392" s="10"/>
    </row>
    <row r="317393" spans="8:8" x14ac:dyDescent="0.35">
      <c r="H317393" s="10"/>
    </row>
    <row r="317394" spans="8:8" x14ac:dyDescent="0.35">
      <c r="H317394" s="10"/>
    </row>
    <row r="317395" spans="8:8" x14ac:dyDescent="0.35">
      <c r="H317395" s="10"/>
    </row>
    <row r="317396" spans="8:8" x14ac:dyDescent="0.35">
      <c r="H317396" s="10"/>
    </row>
    <row r="317397" spans="8:8" x14ac:dyDescent="0.35">
      <c r="H317397" s="10"/>
    </row>
    <row r="317398" spans="8:8" x14ac:dyDescent="0.35">
      <c r="H317398" s="10"/>
    </row>
    <row r="317399" spans="8:8" x14ac:dyDescent="0.35">
      <c r="H317399" s="10"/>
    </row>
    <row r="317400" spans="8:8" x14ac:dyDescent="0.35">
      <c r="H317400" s="10"/>
    </row>
    <row r="317401" spans="8:8" x14ac:dyDescent="0.35">
      <c r="H317401" s="10"/>
    </row>
    <row r="317402" spans="8:8" x14ac:dyDescent="0.35">
      <c r="H317402" s="10"/>
    </row>
    <row r="317403" spans="8:8" x14ac:dyDescent="0.35">
      <c r="H317403" s="10"/>
    </row>
    <row r="317404" spans="8:8" x14ac:dyDescent="0.35">
      <c r="H317404" s="10"/>
    </row>
    <row r="317405" spans="8:8" x14ac:dyDescent="0.35">
      <c r="H317405" s="10"/>
    </row>
    <row r="317406" spans="8:8" x14ac:dyDescent="0.35">
      <c r="H317406" s="10"/>
    </row>
    <row r="317407" spans="8:8" x14ac:dyDescent="0.35">
      <c r="H317407" s="10"/>
    </row>
    <row r="317408" spans="8:8" x14ac:dyDescent="0.35">
      <c r="H317408" s="10"/>
    </row>
    <row r="317409" spans="8:8" x14ac:dyDescent="0.35">
      <c r="H317409" s="10"/>
    </row>
    <row r="317410" spans="8:8" x14ac:dyDescent="0.35">
      <c r="H317410" s="10"/>
    </row>
    <row r="317411" spans="8:8" x14ac:dyDescent="0.35">
      <c r="H317411" s="10"/>
    </row>
    <row r="317412" spans="8:8" x14ac:dyDescent="0.35">
      <c r="H317412" s="10"/>
    </row>
    <row r="317413" spans="8:8" x14ac:dyDescent="0.35">
      <c r="H317413" s="10"/>
    </row>
    <row r="317414" spans="8:8" x14ac:dyDescent="0.35">
      <c r="H317414" s="10"/>
    </row>
    <row r="317415" spans="8:8" x14ac:dyDescent="0.35">
      <c r="H317415" s="10"/>
    </row>
    <row r="317416" spans="8:8" x14ac:dyDescent="0.35">
      <c r="H317416" s="10"/>
    </row>
    <row r="317417" spans="8:8" x14ac:dyDescent="0.35">
      <c r="H317417" s="10"/>
    </row>
    <row r="317418" spans="8:8" x14ac:dyDescent="0.35">
      <c r="H317418" s="10"/>
    </row>
    <row r="317419" spans="8:8" x14ac:dyDescent="0.35">
      <c r="H317419" s="10"/>
    </row>
    <row r="317420" spans="8:8" x14ac:dyDescent="0.35">
      <c r="H317420" s="10"/>
    </row>
    <row r="317421" spans="8:8" x14ac:dyDescent="0.35">
      <c r="H317421" s="10"/>
    </row>
    <row r="317422" spans="8:8" x14ac:dyDescent="0.35">
      <c r="H317422" s="10"/>
    </row>
    <row r="317423" spans="8:8" x14ac:dyDescent="0.35">
      <c r="H317423" s="10"/>
    </row>
    <row r="317424" spans="8:8" x14ac:dyDescent="0.35">
      <c r="H317424" s="10"/>
    </row>
    <row r="317425" spans="8:8" x14ac:dyDescent="0.35">
      <c r="H317425" s="10"/>
    </row>
    <row r="317426" spans="8:8" x14ac:dyDescent="0.35">
      <c r="H317426" s="10"/>
    </row>
    <row r="317427" spans="8:8" x14ac:dyDescent="0.35">
      <c r="H317427" s="10"/>
    </row>
    <row r="317428" spans="8:8" x14ac:dyDescent="0.35">
      <c r="H317428" s="10"/>
    </row>
    <row r="317429" spans="8:8" x14ac:dyDescent="0.35">
      <c r="H317429" s="10"/>
    </row>
    <row r="317430" spans="8:8" x14ac:dyDescent="0.35">
      <c r="H317430" s="10"/>
    </row>
    <row r="317431" spans="8:8" x14ac:dyDescent="0.35">
      <c r="H317431" s="10"/>
    </row>
    <row r="317432" spans="8:8" x14ac:dyDescent="0.35">
      <c r="H317432" s="10"/>
    </row>
    <row r="317433" spans="8:8" x14ac:dyDescent="0.35">
      <c r="H317433" s="10"/>
    </row>
    <row r="317434" spans="8:8" x14ac:dyDescent="0.35">
      <c r="H317434" s="10"/>
    </row>
    <row r="317435" spans="8:8" x14ac:dyDescent="0.35">
      <c r="H317435" s="10"/>
    </row>
    <row r="317436" spans="8:8" x14ac:dyDescent="0.35">
      <c r="H317436" s="10"/>
    </row>
    <row r="317437" spans="8:8" x14ac:dyDescent="0.35">
      <c r="H317437" s="10"/>
    </row>
    <row r="317438" spans="8:8" x14ac:dyDescent="0.35">
      <c r="H317438" s="10"/>
    </row>
    <row r="317439" spans="8:8" x14ac:dyDescent="0.35">
      <c r="H317439" s="10"/>
    </row>
    <row r="317440" spans="8:8" x14ac:dyDescent="0.35">
      <c r="H317440" s="10"/>
    </row>
    <row r="317441" spans="8:8" x14ac:dyDescent="0.35">
      <c r="H317441" s="10"/>
    </row>
    <row r="317442" spans="8:8" x14ac:dyDescent="0.35">
      <c r="H317442" s="10"/>
    </row>
    <row r="317443" spans="8:8" x14ac:dyDescent="0.35">
      <c r="H317443" s="10"/>
    </row>
    <row r="317444" spans="8:8" x14ac:dyDescent="0.35">
      <c r="H317444" s="10"/>
    </row>
    <row r="317445" spans="8:8" x14ac:dyDescent="0.35">
      <c r="H317445" s="10"/>
    </row>
    <row r="317446" spans="8:8" x14ac:dyDescent="0.35">
      <c r="H317446" s="10"/>
    </row>
    <row r="317447" spans="8:8" x14ac:dyDescent="0.35">
      <c r="H317447" s="10"/>
    </row>
    <row r="317448" spans="8:8" x14ac:dyDescent="0.35">
      <c r="H317448" s="10"/>
    </row>
    <row r="317449" spans="8:8" x14ac:dyDescent="0.35">
      <c r="H317449" s="10"/>
    </row>
    <row r="317450" spans="8:8" x14ac:dyDescent="0.35">
      <c r="H317450" s="10"/>
    </row>
    <row r="317451" spans="8:8" x14ac:dyDescent="0.35">
      <c r="H317451" s="10"/>
    </row>
    <row r="317452" spans="8:8" x14ac:dyDescent="0.35">
      <c r="H317452" s="10"/>
    </row>
    <row r="317453" spans="8:8" x14ac:dyDescent="0.35">
      <c r="H317453" s="10"/>
    </row>
    <row r="317454" spans="8:8" x14ac:dyDescent="0.35">
      <c r="H317454" s="10"/>
    </row>
    <row r="317455" spans="8:8" x14ac:dyDescent="0.35">
      <c r="H317455" s="10"/>
    </row>
    <row r="317456" spans="8:8" x14ac:dyDescent="0.35">
      <c r="H317456" s="10"/>
    </row>
    <row r="317457" spans="8:8" x14ac:dyDescent="0.35">
      <c r="H317457" s="10"/>
    </row>
    <row r="317458" spans="8:8" x14ac:dyDescent="0.35">
      <c r="H317458" s="10"/>
    </row>
    <row r="317459" spans="8:8" x14ac:dyDescent="0.35">
      <c r="H317459" s="10"/>
    </row>
    <row r="317460" spans="8:8" x14ac:dyDescent="0.35">
      <c r="H317460" s="10"/>
    </row>
    <row r="317461" spans="8:8" x14ac:dyDescent="0.35">
      <c r="H317461" s="10"/>
    </row>
    <row r="317462" spans="8:8" x14ac:dyDescent="0.35">
      <c r="H317462" s="10"/>
    </row>
    <row r="317463" spans="8:8" x14ac:dyDescent="0.35">
      <c r="H317463" s="10"/>
    </row>
    <row r="317464" spans="8:8" x14ac:dyDescent="0.35">
      <c r="H317464" s="10"/>
    </row>
    <row r="317465" spans="8:8" x14ac:dyDescent="0.35">
      <c r="H317465" s="10"/>
    </row>
    <row r="317466" spans="8:8" x14ac:dyDescent="0.35">
      <c r="H317466" s="10"/>
    </row>
    <row r="317467" spans="8:8" x14ac:dyDescent="0.35">
      <c r="H317467" s="10"/>
    </row>
    <row r="317468" spans="8:8" x14ac:dyDescent="0.35">
      <c r="H317468" s="10"/>
    </row>
    <row r="317469" spans="8:8" x14ac:dyDescent="0.35">
      <c r="H317469" s="10"/>
    </row>
    <row r="317470" spans="8:8" x14ac:dyDescent="0.35">
      <c r="H317470" s="10"/>
    </row>
    <row r="317471" spans="8:8" x14ac:dyDescent="0.35">
      <c r="H317471" s="10"/>
    </row>
    <row r="317472" spans="8:8" x14ac:dyDescent="0.35">
      <c r="H317472" s="10"/>
    </row>
    <row r="317473" spans="8:8" x14ac:dyDescent="0.35">
      <c r="H317473" s="10"/>
    </row>
    <row r="317474" spans="8:8" x14ac:dyDescent="0.35">
      <c r="H317474" s="10"/>
    </row>
    <row r="317475" spans="8:8" x14ac:dyDescent="0.35">
      <c r="H317475" s="10"/>
    </row>
    <row r="317476" spans="8:8" x14ac:dyDescent="0.35">
      <c r="H317476" s="10"/>
    </row>
    <row r="317477" spans="8:8" x14ac:dyDescent="0.35">
      <c r="H317477" s="10"/>
    </row>
    <row r="317478" spans="8:8" x14ac:dyDescent="0.35">
      <c r="H317478" s="10"/>
    </row>
    <row r="317479" spans="8:8" x14ac:dyDescent="0.35">
      <c r="H317479" s="10"/>
    </row>
    <row r="317480" spans="8:8" x14ac:dyDescent="0.35">
      <c r="H317480" s="10"/>
    </row>
    <row r="317481" spans="8:8" x14ac:dyDescent="0.35">
      <c r="H317481" s="10"/>
    </row>
    <row r="317482" spans="8:8" x14ac:dyDescent="0.35">
      <c r="H317482" s="10"/>
    </row>
    <row r="317483" spans="8:8" x14ac:dyDescent="0.35">
      <c r="H317483" s="10"/>
    </row>
    <row r="317484" spans="8:8" x14ac:dyDescent="0.35">
      <c r="H317484" s="10"/>
    </row>
    <row r="317485" spans="8:8" x14ac:dyDescent="0.35">
      <c r="H317485" s="10"/>
    </row>
    <row r="317486" spans="8:8" x14ac:dyDescent="0.35">
      <c r="H317486" s="10"/>
    </row>
    <row r="317487" spans="8:8" x14ac:dyDescent="0.35">
      <c r="H317487" s="10"/>
    </row>
    <row r="317488" spans="8:8" x14ac:dyDescent="0.35">
      <c r="H317488" s="10"/>
    </row>
    <row r="317489" spans="8:8" x14ac:dyDescent="0.35">
      <c r="H317489" s="10"/>
    </row>
    <row r="317490" spans="8:8" x14ac:dyDescent="0.35">
      <c r="H317490" s="10"/>
    </row>
    <row r="317491" spans="8:8" x14ac:dyDescent="0.35">
      <c r="H317491" s="10"/>
    </row>
    <row r="317492" spans="8:8" x14ac:dyDescent="0.35">
      <c r="H317492" s="10"/>
    </row>
    <row r="317493" spans="8:8" x14ac:dyDescent="0.35">
      <c r="H317493" s="10"/>
    </row>
    <row r="317494" spans="8:8" x14ac:dyDescent="0.35">
      <c r="H317494" s="10"/>
    </row>
    <row r="317495" spans="8:8" x14ac:dyDescent="0.35">
      <c r="H317495" s="10"/>
    </row>
    <row r="317496" spans="8:8" x14ac:dyDescent="0.35">
      <c r="H317496" s="10"/>
    </row>
    <row r="317497" spans="8:8" x14ac:dyDescent="0.35">
      <c r="H317497" s="10"/>
    </row>
    <row r="317498" spans="8:8" x14ac:dyDescent="0.35">
      <c r="H317498" s="10"/>
    </row>
    <row r="317499" spans="8:8" x14ac:dyDescent="0.35">
      <c r="H317499" s="10"/>
    </row>
    <row r="317500" spans="8:8" x14ac:dyDescent="0.35">
      <c r="H317500" s="10"/>
    </row>
    <row r="317501" spans="8:8" x14ac:dyDescent="0.35">
      <c r="H317501" s="10"/>
    </row>
    <row r="317502" spans="8:8" x14ac:dyDescent="0.35">
      <c r="H317502" s="10"/>
    </row>
    <row r="317503" spans="8:8" x14ac:dyDescent="0.35">
      <c r="H317503" s="10"/>
    </row>
    <row r="317504" spans="8:8" x14ac:dyDescent="0.35">
      <c r="H317504" s="10"/>
    </row>
    <row r="317505" spans="8:8" x14ac:dyDescent="0.35">
      <c r="H317505" s="10"/>
    </row>
    <row r="317506" spans="8:8" x14ac:dyDescent="0.35">
      <c r="H317506" s="10"/>
    </row>
    <row r="317507" spans="8:8" x14ac:dyDescent="0.35">
      <c r="H317507" s="10"/>
    </row>
    <row r="317508" spans="8:8" x14ac:dyDescent="0.35">
      <c r="H317508" s="10"/>
    </row>
    <row r="317509" spans="8:8" x14ac:dyDescent="0.35">
      <c r="H317509" s="10"/>
    </row>
    <row r="317510" spans="8:8" x14ac:dyDescent="0.35">
      <c r="H317510" s="10"/>
    </row>
    <row r="317511" spans="8:8" x14ac:dyDescent="0.35">
      <c r="H317511" s="10"/>
    </row>
    <row r="317512" spans="8:8" x14ac:dyDescent="0.35">
      <c r="H317512" s="10"/>
    </row>
    <row r="317513" spans="8:8" x14ac:dyDescent="0.35">
      <c r="H317513" s="10"/>
    </row>
    <row r="317514" spans="8:8" x14ac:dyDescent="0.35">
      <c r="H317514" s="10"/>
    </row>
    <row r="317515" spans="8:8" x14ac:dyDescent="0.35">
      <c r="H317515" s="10"/>
    </row>
    <row r="317516" spans="8:8" x14ac:dyDescent="0.35">
      <c r="H317516" s="10"/>
    </row>
    <row r="317517" spans="8:8" x14ac:dyDescent="0.35">
      <c r="H317517" s="10"/>
    </row>
    <row r="317518" spans="8:8" x14ac:dyDescent="0.35">
      <c r="H317518" s="10"/>
    </row>
    <row r="317519" spans="8:8" x14ac:dyDescent="0.35">
      <c r="H317519" s="10"/>
    </row>
    <row r="317520" spans="8:8" x14ac:dyDescent="0.35">
      <c r="H317520" s="10"/>
    </row>
    <row r="317521" spans="8:8" x14ac:dyDescent="0.35">
      <c r="H317521" s="10"/>
    </row>
    <row r="317522" spans="8:8" x14ac:dyDescent="0.35">
      <c r="H317522" s="10"/>
    </row>
    <row r="317523" spans="8:8" x14ac:dyDescent="0.35">
      <c r="H317523" s="10"/>
    </row>
    <row r="317524" spans="8:8" x14ac:dyDescent="0.35">
      <c r="H317524" s="10"/>
    </row>
    <row r="317525" spans="8:8" x14ac:dyDescent="0.35">
      <c r="H317525" s="10"/>
    </row>
    <row r="317526" spans="8:8" x14ac:dyDescent="0.35">
      <c r="H317526" s="10"/>
    </row>
    <row r="317527" spans="8:8" x14ac:dyDescent="0.35">
      <c r="H317527" s="10"/>
    </row>
    <row r="317528" spans="8:8" x14ac:dyDescent="0.35">
      <c r="H317528" s="10"/>
    </row>
    <row r="317529" spans="8:8" x14ac:dyDescent="0.35">
      <c r="H317529" s="10"/>
    </row>
    <row r="317530" spans="8:8" x14ac:dyDescent="0.35">
      <c r="H317530" s="10"/>
    </row>
    <row r="317531" spans="8:8" x14ac:dyDescent="0.35">
      <c r="H317531" s="10"/>
    </row>
    <row r="317532" spans="8:8" x14ac:dyDescent="0.35">
      <c r="H317532" s="10"/>
    </row>
    <row r="317533" spans="8:8" x14ac:dyDescent="0.35">
      <c r="H317533" s="10"/>
    </row>
    <row r="317534" spans="8:8" x14ac:dyDescent="0.35">
      <c r="H317534" s="10"/>
    </row>
    <row r="317535" spans="8:8" x14ac:dyDescent="0.35">
      <c r="H317535" s="10"/>
    </row>
    <row r="317536" spans="8:8" x14ac:dyDescent="0.35">
      <c r="H317536" s="10"/>
    </row>
    <row r="317537" spans="8:8" x14ac:dyDescent="0.35">
      <c r="H317537" s="10"/>
    </row>
    <row r="317538" spans="8:8" x14ac:dyDescent="0.35">
      <c r="H317538" s="10"/>
    </row>
    <row r="317539" spans="8:8" x14ac:dyDescent="0.35">
      <c r="H317539" s="10"/>
    </row>
    <row r="317540" spans="8:8" x14ac:dyDescent="0.35">
      <c r="H317540" s="10"/>
    </row>
    <row r="317541" spans="8:8" x14ac:dyDescent="0.35">
      <c r="H317541" s="10"/>
    </row>
    <row r="317542" spans="8:8" x14ac:dyDescent="0.35">
      <c r="H317542" s="10"/>
    </row>
    <row r="317543" spans="8:8" x14ac:dyDescent="0.35">
      <c r="H317543" s="10"/>
    </row>
    <row r="317544" spans="8:8" x14ac:dyDescent="0.35">
      <c r="H317544" s="10"/>
    </row>
    <row r="317545" spans="8:8" x14ac:dyDescent="0.35">
      <c r="H317545" s="10"/>
    </row>
    <row r="317546" spans="8:8" x14ac:dyDescent="0.35">
      <c r="H317546" s="10"/>
    </row>
    <row r="317547" spans="8:8" x14ac:dyDescent="0.35">
      <c r="H317547" s="10"/>
    </row>
    <row r="317548" spans="8:8" x14ac:dyDescent="0.35">
      <c r="H317548" s="10"/>
    </row>
    <row r="317549" spans="8:8" x14ac:dyDescent="0.35">
      <c r="H317549" s="10"/>
    </row>
    <row r="317550" spans="8:8" x14ac:dyDescent="0.35">
      <c r="H317550" s="10"/>
    </row>
    <row r="317551" spans="8:8" x14ac:dyDescent="0.35">
      <c r="H317551" s="10"/>
    </row>
    <row r="317552" spans="8:8" x14ac:dyDescent="0.35">
      <c r="H317552" s="10"/>
    </row>
    <row r="317553" spans="8:8" x14ac:dyDescent="0.35">
      <c r="H317553" s="10"/>
    </row>
    <row r="317554" spans="8:8" x14ac:dyDescent="0.35">
      <c r="H317554" s="10"/>
    </row>
    <row r="317555" spans="8:8" x14ac:dyDescent="0.35">
      <c r="H317555" s="10"/>
    </row>
    <row r="317556" spans="8:8" x14ac:dyDescent="0.35">
      <c r="H317556" s="10"/>
    </row>
    <row r="317557" spans="8:8" x14ac:dyDescent="0.35">
      <c r="H317557" s="10"/>
    </row>
    <row r="317558" spans="8:8" x14ac:dyDescent="0.35">
      <c r="H317558" s="10"/>
    </row>
    <row r="317559" spans="8:8" x14ac:dyDescent="0.35">
      <c r="H317559" s="10"/>
    </row>
    <row r="317560" spans="8:8" x14ac:dyDescent="0.35">
      <c r="H317560" s="10"/>
    </row>
    <row r="317561" spans="8:8" x14ac:dyDescent="0.35">
      <c r="H317561" s="10"/>
    </row>
    <row r="317562" spans="8:8" x14ac:dyDescent="0.35">
      <c r="H317562" s="10"/>
    </row>
    <row r="317563" spans="8:8" x14ac:dyDescent="0.35">
      <c r="H317563" s="10"/>
    </row>
    <row r="317564" spans="8:8" x14ac:dyDescent="0.35">
      <c r="H317564" s="10"/>
    </row>
    <row r="317565" spans="8:8" x14ac:dyDescent="0.35">
      <c r="H317565" s="10"/>
    </row>
    <row r="317566" spans="8:8" x14ac:dyDescent="0.35">
      <c r="H317566" s="10"/>
    </row>
    <row r="317567" spans="8:8" x14ac:dyDescent="0.35">
      <c r="H317567" s="10"/>
    </row>
    <row r="317568" spans="8:8" x14ac:dyDescent="0.35">
      <c r="H317568" s="10"/>
    </row>
    <row r="317569" spans="8:8" x14ac:dyDescent="0.35">
      <c r="H317569" s="10"/>
    </row>
    <row r="317570" spans="8:8" x14ac:dyDescent="0.35">
      <c r="H317570" s="10"/>
    </row>
    <row r="317571" spans="8:8" x14ac:dyDescent="0.35">
      <c r="H317571" s="10"/>
    </row>
    <row r="317572" spans="8:8" x14ac:dyDescent="0.35">
      <c r="H317572" s="10"/>
    </row>
    <row r="317573" spans="8:8" x14ac:dyDescent="0.35">
      <c r="H317573" s="10"/>
    </row>
    <row r="317574" spans="8:8" x14ac:dyDescent="0.35">
      <c r="H317574" s="10"/>
    </row>
    <row r="317575" spans="8:8" x14ac:dyDescent="0.35">
      <c r="H317575" s="10"/>
    </row>
    <row r="317576" spans="8:8" x14ac:dyDescent="0.35">
      <c r="H317576" s="10"/>
    </row>
    <row r="317577" spans="8:8" x14ac:dyDescent="0.35">
      <c r="H317577" s="10"/>
    </row>
    <row r="317578" spans="8:8" x14ac:dyDescent="0.35">
      <c r="H317578" s="10"/>
    </row>
    <row r="317579" spans="8:8" x14ac:dyDescent="0.35">
      <c r="H317579" s="10"/>
    </row>
    <row r="317580" spans="8:8" x14ac:dyDescent="0.35">
      <c r="H317580" s="10"/>
    </row>
    <row r="317581" spans="8:8" x14ac:dyDescent="0.35">
      <c r="H317581" s="10"/>
    </row>
    <row r="317582" spans="8:8" x14ac:dyDescent="0.35">
      <c r="H317582" s="10"/>
    </row>
    <row r="317583" spans="8:8" x14ac:dyDescent="0.35">
      <c r="H317583" s="10"/>
    </row>
    <row r="317584" spans="8:8" x14ac:dyDescent="0.35">
      <c r="H317584" s="10"/>
    </row>
    <row r="317585" spans="8:8" x14ac:dyDescent="0.35">
      <c r="H317585" s="10"/>
    </row>
    <row r="317586" spans="8:8" x14ac:dyDescent="0.35">
      <c r="H317586" s="10"/>
    </row>
    <row r="317587" spans="8:8" x14ac:dyDescent="0.35">
      <c r="H317587" s="10"/>
    </row>
    <row r="317588" spans="8:8" x14ac:dyDescent="0.35">
      <c r="H317588" s="10"/>
    </row>
    <row r="317589" spans="8:8" x14ac:dyDescent="0.35">
      <c r="H317589" s="10"/>
    </row>
    <row r="317590" spans="8:8" x14ac:dyDescent="0.35">
      <c r="H317590" s="10"/>
    </row>
    <row r="317591" spans="8:8" x14ac:dyDescent="0.35">
      <c r="H317591" s="10"/>
    </row>
    <row r="317592" spans="8:8" x14ac:dyDescent="0.35">
      <c r="H317592" s="10"/>
    </row>
    <row r="317593" spans="8:8" x14ac:dyDescent="0.35">
      <c r="H317593" s="10"/>
    </row>
    <row r="317594" spans="8:8" x14ac:dyDescent="0.35">
      <c r="H317594" s="10"/>
    </row>
    <row r="317595" spans="8:8" x14ac:dyDescent="0.35">
      <c r="H317595" s="10"/>
    </row>
    <row r="317596" spans="8:8" x14ac:dyDescent="0.35">
      <c r="H317596" s="10"/>
    </row>
    <row r="317597" spans="8:8" x14ac:dyDescent="0.35">
      <c r="H317597" s="10"/>
    </row>
    <row r="317598" spans="8:8" x14ac:dyDescent="0.35">
      <c r="H317598" s="10"/>
    </row>
    <row r="317599" spans="8:8" x14ac:dyDescent="0.35">
      <c r="H317599" s="10"/>
    </row>
    <row r="317600" spans="8:8" x14ac:dyDescent="0.35">
      <c r="H317600" s="10"/>
    </row>
    <row r="317601" spans="8:8" x14ac:dyDescent="0.35">
      <c r="H317601" s="10"/>
    </row>
    <row r="317602" spans="8:8" x14ac:dyDescent="0.35">
      <c r="H317602" s="10"/>
    </row>
    <row r="317603" spans="8:8" x14ac:dyDescent="0.35">
      <c r="H317603" s="10"/>
    </row>
    <row r="317604" spans="8:8" x14ac:dyDescent="0.35">
      <c r="H317604" s="10"/>
    </row>
    <row r="317605" spans="8:8" x14ac:dyDescent="0.35">
      <c r="H317605" s="10"/>
    </row>
    <row r="317606" spans="8:8" x14ac:dyDescent="0.35">
      <c r="H317606" s="10"/>
    </row>
    <row r="317607" spans="8:8" x14ac:dyDescent="0.35">
      <c r="H317607" s="10"/>
    </row>
    <row r="317608" spans="8:8" x14ac:dyDescent="0.35">
      <c r="H317608" s="10"/>
    </row>
    <row r="317609" spans="8:8" x14ac:dyDescent="0.35">
      <c r="H317609" s="10"/>
    </row>
    <row r="317610" spans="8:8" x14ac:dyDescent="0.35">
      <c r="H317610" s="10"/>
    </row>
    <row r="317611" spans="8:8" x14ac:dyDescent="0.35">
      <c r="H317611" s="10"/>
    </row>
    <row r="317612" spans="8:8" x14ac:dyDescent="0.35">
      <c r="H317612" s="10"/>
    </row>
    <row r="317613" spans="8:8" x14ac:dyDescent="0.35">
      <c r="H317613" s="10"/>
    </row>
    <row r="317614" spans="8:8" x14ac:dyDescent="0.35">
      <c r="H317614" s="10"/>
    </row>
    <row r="317615" spans="8:8" x14ac:dyDescent="0.35">
      <c r="H317615" s="10"/>
    </row>
    <row r="317616" spans="8:8" x14ac:dyDescent="0.35">
      <c r="H317616" s="10"/>
    </row>
    <row r="317617" spans="8:8" x14ac:dyDescent="0.35">
      <c r="H317617" s="10"/>
    </row>
    <row r="317618" spans="8:8" x14ac:dyDescent="0.35">
      <c r="H317618" s="10"/>
    </row>
    <row r="317619" spans="8:8" x14ac:dyDescent="0.35">
      <c r="H317619" s="10"/>
    </row>
    <row r="317620" spans="8:8" x14ac:dyDescent="0.35">
      <c r="H317620" s="10"/>
    </row>
    <row r="317621" spans="8:8" x14ac:dyDescent="0.35">
      <c r="H317621" s="10"/>
    </row>
    <row r="317622" spans="8:8" x14ac:dyDescent="0.35">
      <c r="H317622" s="10"/>
    </row>
    <row r="317623" spans="8:8" x14ac:dyDescent="0.35">
      <c r="H317623" s="10"/>
    </row>
    <row r="317624" spans="8:8" x14ac:dyDescent="0.35">
      <c r="H317624" s="10"/>
    </row>
    <row r="317625" spans="8:8" x14ac:dyDescent="0.35">
      <c r="H317625" s="10"/>
    </row>
    <row r="317626" spans="8:8" x14ac:dyDescent="0.35">
      <c r="H317626" s="10"/>
    </row>
    <row r="317627" spans="8:8" x14ac:dyDescent="0.35">
      <c r="H317627" s="10"/>
    </row>
    <row r="317628" spans="8:8" x14ac:dyDescent="0.35">
      <c r="H317628" s="10"/>
    </row>
    <row r="317629" spans="8:8" x14ac:dyDescent="0.35">
      <c r="H317629" s="10"/>
    </row>
    <row r="317630" spans="8:8" x14ac:dyDescent="0.35">
      <c r="H317630" s="10"/>
    </row>
    <row r="317631" spans="8:8" x14ac:dyDescent="0.35">
      <c r="H317631" s="10"/>
    </row>
    <row r="317632" spans="8:8" x14ac:dyDescent="0.35">
      <c r="H317632" s="10"/>
    </row>
    <row r="317633" spans="8:8" x14ac:dyDescent="0.35">
      <c r="H317633" s="10"/>
    </row>
    <row r="317634" spans="8:8" x14ac:dyDescent="0.35">
      <c r="H317634" s="10"/>
    </row>
    <row r="317635" spans="8:8" x14ac:dyDescent="0.35">
      <c r="H317635" s="10"/>
    </row>
    <row r="317636" spans="8:8" x14ac:dyDescent="0.35">
      <c r="H317636" s="10"/>
    </row>
    <row r="317637" spans="8:8" x14ac:dyDescent="0.35">
      <c r="H317637" s="10"/>
    </row>
    <row r="317638" spans="8:8" x14ac:dyDescent="0.35">
      <c r="H317638" s="10"/>
    </row>
    <row r="317639" spans="8:8" x14ac:dyDescent="0.35">
      <c r="H317639" s="10"/>
    </row>
    <row r="317640" spans="8:8" x14ac:dyDescent="0.35">
      <c r="H317640" s="10"/>
    </row>
    <row r="317641" spans="8:8" x14ac:dyDescent="0.35">
      <c r="H317641" s="10"/>
    </row>
    <row r="317642" spans="8:8" x14ac:dyDescent="0.35">
      <c r="H317642" s="10"/>
    </row>
    <row r="317643" spans="8:8" x14ac:dyDescent="0.35">
      <c r="H317643" s="10"/>
    </row>
    <row r="317644" spans="8:8" x14ac:dyDescent="0.35">
      <c r="H317644" s="10"/>
    </row>
    <row r="317645" spans="8:8" x14ac:dyDescent="0.35">
      <c r="H317645" s="10"/>
    </row>
    <row r="317646" spans="8:8" x14ac:dyDescent="0.35">
      <c r="H317646" s="10"/>
    </row>
    <row r="317647" spans="8:8" x14ac:dyDescent="0.35">
      <c r="H317647" s="10"/>
    </row>
    <row r="317648" spans="8:8" x14ac:dyDescent="0.35">
      <c r="H317648" s="10"/>
    </row>
    <row r="317649" spans="8:8" x14ac:dyDescent="0.35">
      <c r="H317649" s="10"/>
    </row>
    <row r="317650" spans="8:8" x14ac:dyDescent="0.35">
      <c r="H317650" s="10"/>
    </row>
    <row r="317651" spans="8:8" x14ac:dyDescent="0.35">
      <c r="H317651" s="10"/>
    </row>
    <row r="317652" spans="8:8" x14ac:dyDescent="0.35">
      <c r="H317652" s="10"/>
    </row>
    <row r="317653" spans="8:8" x14ac:dyDescent="0.35">
      <c r="H317653" s="10"/>
    </row>
    <row r="317654" spans="8:8" x14ac:dyDescent="0.35">
      <c r="H317654" s="10"/>
    </row>
    <row r="317655" spans="8:8" x14ac:dyDescent="0.35">
      <c r="H317655" s="10"/>
    </row>
    <row r="317656" spans="8:8" x14ac:dyDescent="0.35">
      <c r="H317656" s="10"/>
    </row>
    <row r="317657" spans="8:8" x14ac:dyDescent="0.35">
      <c r="H317657" s="10"/>
    </row>
    <row r="317658" spans="8:8" x14ac:dyDescent="0.35">
      <c r="H317658" s="10"/>
    </row>
    <row r="317659" spans="8:8" x14ac:dyDescent="0.35">
      <c r="H317659" s="10"/>
    </row>
    <row r="317660" spans="8:8" x14ac:dyDescent="0.35">
      <c r="H317660" s="10"/>
    </row>
    <row r="317661" spans="8:8" x14ac:dyDescent="0.35">
      <c r="H317661" s="10"/>
    </row>
    <row r="317662" spans="8:8" x14ac:dyDescent="0.35">
      <c r="H317662" s="10"/>
    </row>
    <row r="317663" spans="8:8" x14ac:dyDescent="0.35">
      <c r="H317663" s="10"/>
    </row>
    <row r="317664" spans="8:8" x14ac:dyDescent="0.35">
      <c r="H317664" s="10"/>
    </row>
    <row r="317665" spans="8:8" x14ac:dyDescent="0.35">
      <c r="H317665" s="10"/>
    </row>
    <row r="317666" spans="8:8" x14ac:dyDescent="0.35">
      <c r="H317666" s="10"/>
    </row>
    <row r="317667" spans="8:8" x14ac:dyDescent="0.35">
      <c r="H317667" s="10"/>
    </row>
    <row r="317668" spans="8:8" x14ac:dyDescent="0.35">
      <c r="H317668" s="10"/>
    </row>
    <row r="317669" spans="8:8" x14ac:dyDescent="0.35">
      <c r="H317669" s="10"/>
    </row>
    <row r="317670" spans="8:8" x14ac:dyDescent="0.35">
      <c r="H317670" s="10"/>
    </row>
    <row r="317671" spans="8:8" x14ac:dyDescent="0.35">
      <c r="H317671" s="10"/>
    </row>
    <row r="317672" spans="8:8" x14ac:dyDescent="0.35">
      <c r="H317672" s="10"/>
    </row>
    <row r="317673" spans="8:8" x14ac:dyDescent="0.35">
      <c r="H317673" s="10"/>
    </row>
    <row r="317674" spans="8:8" x14ac:dyDescent="0.35">
      <c r="H317674" s="10"/>
    </row>
    <row r="317675" spans="8:8" x14ac:dyDescent="0.35">
      <c r="H317675" s="10"/>
    </row>
    <row r="317676" spans="8:8" x14ac:dyDescent="0.35">
      <c r="H317676" s="10"/>
    </row>
    <row r="317677" spans="8:8" x14ac:dyDescent="0.35">
      <c r="H317677" s="10"/>
    </row>
    <row r="317678" spans="8:8" x14ac:dyDescent="0.35">
      <c r="H317678" s="10"/>
    </row>
    <row r="317679" spans="8:8" x14ac:dyDescent="0.35">
      <c r="H317679" s="10"/>
    </row>
    <row r="317680" spans="8:8" x14ac:dyDescent="0.35">
      <c r="H317680" s="10"/>
    </row>
    <row r="317681" spans="8:8" x14ac:dyDescent="0.35">
      <c r="H317681" s="10"/>
    </row>
    <row r="317682" spans="8:8" x14ac:dyDescent="0.35">
      <c r="H317682" s="10"/>
    </row>
    <row r="317683" spans="8:8" x14ac:dyDescent="0.35">
      <c r="H317683" s="10"/>
    </row>
    <row r="317684" spans="8:8" x14ac:dyDescent="0.35">
      <c r="H317684" s="10"/>
    </row>
    <row r="317685" spans="8:8" x14ac:dyDescent="0.35">
      <c r="H317685" s="10"/>
    </row>
    <row r="317686" spans="8:8" x14ac:dyDescent="0.35">
      <c r="H317686" s="10"/>
    </row>
    <row r="317687" spans="8:8" x14ac:dyDescent="0.35">
      <c r="H317687" s="10"/>
    </row>
    <row r="317688" spans="8:8" x14ac:dyDescent="0.35">
      <c r="H317688" s="10"/>
    </row>
    <row r="317689" spans="8:8" x14ac:dyDescent="0.35">
      <c r="H317689" s="10"/>
    </row>
    <row r="317690" spans="8:8" x14ac:dyDescent="0.35">
      <c r="H317690" s="10"/>
    </row>
    <row r="317691" spans="8:8" x14ac:dyDescent="0.35">
      <c r="H317691" s="10"/>
    </row>
    <row r="317692" spans="8:8" x14ac:dyDescent="0.35">
      <c r="H317692" s="10"/>
    </row>
    <row r="317693" spans="8:8" x14ac:dyDescent="0.35">
      <c r="H317693" s="10"/>
    </row>
    <row r="317694" spans="8:8" x14ac:dyDescent="0.35">
      <c r="H317694" s="10"/>
    </row>
    <row r="317695" spans="8:8" x14ac:dyDescent="0.35">
      <c r="H317695" s="10"/>
    </row>
    <row r="317696" spans="8:8" x14ac:dyDescent="0.35">
      <c r="H317696" s="10"/>
    </row>
    <row r="317697" spans="8:8" x14ac:dyDescent="0.35">
      <c r="H317697" s="10"/>
    </row>
    <row r="317698" spans="8:8" x14ac:dyDescent="0.35">
      <c r="H317698" s="10"/>
    </row>
    <row r="317699" spans="8:8" x14ac:dyDescent="0.35">
      <c r="H317699" s="10"/>
    </row>
    <row r="317700" spans="8:8" x14ac:dyDescent="0.35">
      <c r="H317700" s="10"/>
    </row>
    <row r="317701" spans="8:8" x14ac:dyDescent="0.35">
      <c r="H317701" s="10"/>
    </row>
    <row r="317702" spans="8:8" x14ac:dyDescent="0.35">
      <c r="H317702" s="10"/>
    </row>
    <row r="317703" spans="8:8" x14ac:dyDescent="0.35">
      <c r="H317703" s="10"/>
    </row>
    <row r="317704" spans="8:8" x14ac:dyDescent="0.35">
      <c r="H317704" s="10"/>
    </row>
    <row r="317705" spans="8:8" x14ac:dyDescent="0.35">
      <c r="H317705" s="10"/>
    </row>
    <row r="317706" spans="8:8" x14ac:dyDescent="0.35">
      <c r="H317706" s="10"/>
    </row>
    <row r="317707" spans="8:8" x14ac:dyDescent="0.35">
      <c r="H317707" s="10"/>
    </row>
    <row r="317708" spans="8:8" x14ac:dyDescent="0.35">
      <c r="H317708" s="10"/>
    </row>
    <row r="317709" spans="8:8" x14ac:dyDescent="0.35">
      <c r="H317709" s="10"/>
    </row>
    <row r="317710" spans="8:8" x14ac:dyDescent="0.35">
      <c r="H317710" s="10"/>
    </row>
    <row r="317711" spans="8:8" x14ac:dyDescent="0.35">
      <c r="H317711" s="10"/>
    </row>
    <row r="317712" spans="8:8" x14ac:dyDescent="0.35">
      <c r="H317712" s="10"/>
    </row>
    <row r="317713" spans="8:8" x14ac:dyDescent="0.35">
      <c r="H317713" s="10"/>
    </row>
    <row r="317714" spans="8:8" x14ac:dyDescent="0.35">
      <c r="H317714" s="10"/>
    </row>
    <row r="317715" spans="8:8" x14ac:dyDescent="0.35">
      <c r="H317715" s="10"/>
    </row>
    <row r="317716" spans="8:8" x14ac:dyDescent="0.35">
      <c r="H317716" s="10"/>
    </row>
    <row r="317717" spans="8:8" x14ac:dyDescent="0.35">
      <c r="H317717" s="10"/>
    </row>
    <row r="317718" spans="8:8" x14ac:dyDescent="0.35">
      <c r="H317718" s="10"/>
    </row>
    <row r="317719" spans="8:8" x14ac:dyDescent="0.35">
      <c r="H317719" s="10"/>
    </row>
    <row r="317720" spans="8:8" x14ac:dyDescent="0.35">
      <c r="H317720" s="10"/>
    </row>
    <row r="317721" spans="8:8" x14ac:dyDescent="0.35">
      <c r="H317721" s="10"/>
    </row>
    <row r="317722" spans="8:8" x14ac:dyDescent="0.35">
      <c r="H317722" s="10"/>
    </row>
    <row r="317723" spans="8:8" x14ac:dyDescent="0.35">
      <c r="H317723" s="10"/>
    </row>
    <row r="317724" spans="8:8" x14ac:dyDescent="0.35">
      <c r="H317724" s="10"/>
    </row>
    <row r="317725" spans="8:8" x14ac:dyDescent="0.35">
      <c r="H317725" s="10"/>
    </row>
    <row r="317726" spans="8:8" x14ac:dyDescent="0.35">
      <c r="H317726" s="10"/>
    </row>
    <row r="317727" spans="8:8" x14ac:dyDescent="0.35">
      <c r="H317727" s="10"/>
    </row>
    <row r="317728" spans="8:8" x14ac:dyDescent="0.35">
      <c r="H317728" s="10"/>
    </row>
    <row r="317729" spans="8:8" x14ac:dyDescent="0.35">
      <c r="H317729" s="10"/>
    </row>
    <row r="317730" spans="8:8" x14ac:dyDescent="0.35">
      <c r="H317730" s="10"/>
    </row>
    <row r="317731" spans="8:8" x14ac:dyDescent="0.35">
      <c r="H317731" s="10"/>
    </row>
    <row r="317732" spans="8:8" x14ac:dyDescent="0.35">
      <c r="H317732" s="10"/>
    </row>
    <row r="317733" spans="8:8" x14ac:dyDescent="0.35">
      <c r="H317733" s="10"/>
    </row>
    <row r="317734" spans="8:8" x14ac:dyDescent="0.35">
      <c r="H317734" s="10"/>
    </row>
    <row r="317735" spans="8:8" x14ac:dyDescent="0.35">
      <c r="H317735" s="10"/>
    </row>
    <row r="317736" spans="8:8" x14ac:dyDescent="0.35">
      <c r="H317736" s="10"/>
    </row>
    <row r="317737" spans="8:8" x14ac:dyDescent="0.35">
      <c r="H317737" s="10"/>
    </row>
    <row r="317738" spans="8:8" x14ac:dyDescent="0.35">
      <c r="H317738" s="10"/>
    </row>
    <row r="317739" spans="8:8" x14ac:dyDescent="0.35">
      <c r="H317739" s="10"/>
    </row>
    <row r="317740" spans="8:8" x14ac:dyDescent="0.35">
      <c r="H317740" s="10"/>
    </row>
    <row r="317741" spans="8:8" x14ac:dyDescent="0.35">
      <c r="H317741" s="10"/>
    </row>
    <row r="317742" spans="8:8" x14ac:dyDescent="0.35">
      <c r="H317742" s="10"/>
    </row>
    <row r="317743" spans="8:8" x14ac:dyDescent="0.35">
      <c r="H317743" s="10"/>
    </row>
    <row r="317744" spans="8:8" x14ac:dyDescent="0.35">
      <c r="H317744" s="10"/>
    </row>
    <row r="317745" spans="8:8" x14ac:dyDescent="0.35">
      <c r="H317745" s="10"/>
    </row>
    <row r="317746" spans="8:8" x14ac:dyDescent="0.35">
      <c r="H317746" s="10"/>
    </row>
    <row r="317747" spans="8:8" x14ac:dyDescent="0.35">
      <c r="H317747" s="10"/>
    </row>
    <row r="317748" spans="8:8" x14ac:dyDescent="0.35">
      <c r="H317748" s="10"/>
    </row>
    <row r="317749" spans="8:8" x14ac:dyDescent="0.35">
      <c r="H317749" s="10"/>
    </row>
    <row r="317750" spans="8:8" x14ac:dyDescent="0.35">
      <c r="H317750" s="10"/>
    </row>
    <row r="317751" spans="8:8" x14ac:dyDescent="0.35">
      <c r="H317751" s="10"/>
    </row>
    <row r="317752" spans="8:8" x14ac:dyDescent="0.35">
      <c r="H317752" s="10"/>
    </row>
    <row r="317753" spans="8:8" x14ac:dyDescent="0.35">
      <c r="H317753" s="10"/>
    </row>
    <row r="317754" spans="8:8" x14ac:dyDescent="0.35">
      <c r="H317754" s="10"/>
    </row>
    <row r="317755" spans="8:8" x14ac:dyDescent="0.35">
      <c r="H317755" s="10"/>
    </row>
    <row r="317756" spans="8:8" x14ac:dyDescent="0.35">
      <c r="H317756" s="10"/>
    </row>
    <row r="317757" spans="8:8" x14ac:dyDescent="0.35">
      <c r="H317757" s="10"/>
    </row>
    <row r="317758" spans="8:8" x14ac:dyDescent="0.35">
      <c r="H317758" s="10"/>
    </row>
    <row r="317759" spans="8:8" x14ac:dyDescent="0.35">
      <c r="H317759" s="10"/>
    </row>
    <row r="317760" spans="8:8" x14ac:dyDescent="0.35">
      <c r="H317760" s="10"/>
    </row>
    <row r="317761" spans="8:8" x14ac:dyDescent="0.35">
      <c r="H317761" s="10"/>
    </row>
    <row r="317762" spans="8:8" x14ac:dyDescent="0.35">
      <c r="H317762" s="10"/>
    </row>
    <row r="317763" spans="8:8" x14ac:dyDescent="0.35">
      <c r="H317763" s="10"/>
    </row>
    <row r="317764" spans="8:8" x14ac:dyDescent="0.35">
      <c r="H317764" s="10"/>
    </row>
    <row r="317765" spans="8:8" x14ac:dyDescent="0.35">
      <c r="H317765" s="10"/>
    </row>
    <row r="317766" spans="8:8" x14ac:dyDescent="0.35">
      <c r="H317766" s="10"/>
    </row>
    <row r="317767" spans="8:8" x14ac:dyDescent="0.35">
      <c r="H317767" s="10"/>
    </row>
    <row r="317768" spans="8:8" x14ac:dyDescent="0.35">
      <c r="H317768" s="10"/>
    </row>
    <row r="317769" spans="8:8" x14ac:dyDescent="0.35">
      <c r="H317769" s="10"/>
    </row>
    <row r="317770" spans="8:8" x14ac:dyDescent="0.35">
      <c r="H317770" s="10"/>
    </row>
    <row r="317771" spans="8:8" x14ac:dyDescent="0.35">
      <c r="H317771" s="10"/>
    </row>
    <row r="317772" spans="8:8" x14ac:dyDescent="0.35">
      <c r="H317772" s="10"/>
    </row>
    <row r="317773" spans="8:8" x14ac:dyDescent="0.35">
      <c r="H317773" s="10"/>
    </row>
    <row r="317774" spans="8:8" x14ac:dyDescent="0.35">
      <c r="H317774" s="10"/>
    </row>
    <row r="317775" spans="8:8" x14ac:dyDescent="0.35">
      <c r="H317775" s="10"/>
    </row>
    <row r="317776" spans="8:8" x14ac:dyDescent="0.35">
      <c r="H317776" s="10"/>
    </row>
    <row r="317777" spans="8:8" x14ac:dyDescent="0.35">
      <c r="H317777" s="10"/>
    </row>
    <row r="317778" spans="8:8" x14ac:dyDescent="0.35">
      <c r="H317778" s="10"/>
    </row>
    <row r="317779" spans="8:8" x14ac:dyDescent="0.35">
      <c r="H317779" s="10"/>
    </row>
    <row r="317780" spans="8:8" x14ac:dyDescent="0.35">
      <c r="H317780" s="10"/>
    </row>
    <row r="317781" spans="8:8" x14ac:dyDescent="0.35">
      <c r="H317781" s="10"/>
    </row>
    <row r="317782" spans="8:8" x14ac:dyDescent="0.35">
      <c r="H317782" s="10"/>
    </row>
    <row r="317783" spans="8:8" x14ac:dyDescent="0.35">
      <c r="H317783" s="10"/>
    </row>
    <row r="317784" spans="8:8" x14ac:dyDescent="0.35">
      <c r="H317784" s="10"/>
    </row>
    <row r="317785" spans="8:8" x14ac:dyDescent="0.35">
      <c r="H317785" s="10"/>
    </row>
    <row r="317786" spans="8:8" x14ac:dyDescent="0.35">
      <c r="H317786" s="10"/>
    </row>
    <row r="317787" spans="8:8" x14ac:dyDescent="0.35">
      <c r="H317787" s="10"/>
    </row>
    <row r="317788" spans="8:8" x14ac:dyDescent="0.35">
      <c r="H317788" s="10"/>
    </row>
    <row r="317789" spans="8:8" x14ac:dyDescent="0.35">
      <c r="H317789" s="10"/>
    </row>
    <row r="317790" spans="8:8" x14ac:dyDescent="0.35">
      <c r="H317790" s="10"/>
    </row>
    <row r="317791" spans="8:8" x14ac:dyDescent="0.35">
      <c r="H317791" s="10"/>
    </row>
    <row r="317792" spans="8:8" x14ac:dyDescent="0.35">
      <c r="H317792" s="10"/>
    </row>
    <row r="317793" spans="8:8" x14ac:dyDescent="0.35">
      <c r="H317793" s="10"/>
    </row>
    <row r="317794" spans="8:8" x14ac:dyDescent="0.35">
      <c r="H317794" s="10"/>
    </row>
    <row r="317795" spans="8:8" x14ac:dyDescent="0.35">
      <c r="H317795" s="10"/>
    </row>
    <row r="317796" spans="8:8" x14ac:dyDescent="0.35">
      <c r="H317796" s="10"/>
    </row>
    <row r="317797" spans="8:8" x14ac:dyDescent="0.35">
      <c r="H317797" s="10"/>
    </row>
    <row r="317798" spans="8:8" x14ac:dyDescent="0.35">
      <c r="H317798" s="10"/>
    </row>
    <row r="317799" spans="8:8" x14ac:dyDescent="0.35">
      <c r="H317799" s="10"/>
    </row>
    <row r="317800" spans="8:8" x14ac:dyDescent="0.35">
      <c r="H317800" s="10"/>
    </row>
    <row r="317801" spans="8:8" x14ac:dyDescent="0.35">
      <c r="H317801" s="10"/>
    </row>
    <row r="317802" spans="8:8" x14ac:dyDescent="0.35">
      <c r="H317802" s="10"/>
    </row>
    <row r="317803" spans="8:8" x14ac:dyDescent="0.35">
      <c r="H317803" s="10"/>
    </row>
    <row r="317804" spans="8:8" x14ac:dyDescent="0.35">
      <c r="H317804" s="10"/>
    </row>
    <row r="317805" spans="8:8" x14ac:dyDescent="0.35">
      <c r="H317805" s="10"/>
    </row>
    <row r="317806" spans="8:8" x14ac:dyDescent="0.35">
      <c r="H317806" s="10"/>
    </row>
    <row r="317807" spans="8:8" x14ac:dyDescent="0.35">
      <c r="H317807" s="10"/>
    </row>
    <row r="317808" spans="8:8" x14ac:dyDescent="0.35">
      <c r="H317808" s="10"/>
    </row>
    <row r="317809" spans="8:8" x14ac:dyDescent="0.35">
      <c r="H317809" s="10"/>
    </row>
    <row r="317810" spans="8:8" x14ac:dyDescent="0.35">
      <c r="H317810" s="10"/>
    </row>
    <row r="317811" spans="8:8" x14ac:dyDescent="0.35">
      <c r="H317811" s="10"/>
    </row>
    <row r="317812" spans="8:8" x14ac:dyDescent="0.35">
      <c r="H317812" s="10"/>
    </row>
    <row r="317813" spans="8:8" x14ac:dyDescent="0.35">
      <c r="H317813" s="10"/>
    </row>
    <row r="317814" spans="8:8" x14ac:dyDescent="0.35">
      <c r="H317814" s="10"/>
    </row>
    <row r="317815" spans="8:8" x14ac:dyDescent="0.35">
      <c r="H317815" s="10"/>
    </row>
    <row r="317816" spans="8:8" x14ac:dyDescent="0.35">
      <c r="H317816" s="10"/>
    </row>
    <row r="317817" spans="8:8" x14ac:dyDescent="0.35">
      <c r="H317817" s="10"/>
    </row>
    <row r="317818" spans="8:8" x14ac:dyDescent="0.35">
      <c r="H317818" s="10"/>
    </row>
    <row r="317819" spans="8:8" x14ac:dyDescent="0.35">
      <c r="H317819" s="10"/>
    </row>
    <row r="317820" spans="8:8" x14ac:dyDescent="0.35">
      <c r="H317820" s="10"/>
    </row>
    <row r="317821" spans="8:8" x14ac:dyDescent="0.35">
      <c r="H317821" s="10"/>
    </row>
    <row r="317822" spans="8:8" x14ac:dyDescent="0.35">
      <c r="H317822" s="10"/>
    </row>
    <row r="317823" spans="8:8" x14ac:dyDescent="0.35">
      <c r="H317823" s="10"/>
    </row>
    <row r="317824" spans="8:8" x14ac:dyDescent="0.35">
      <c r="H317824" s="10"/>
    </row>
    <row r="317825" spans="8:8" x14ac:dyDescent="0.35">
      <c r="H317825" s="10"/>
    </row>
    <row r="317826" spans="8:8" x14ac:dyDescent="0.35">
      <c r="H317826" s="10"/>
    </row>
    <row r="317827" spans="8:8" x14ac:dyDescent="0.35">
      <c r="H317827" s="10"/>
    </row>
    <row r="317828" spans="8:8" x14ac:dyDescent="0.35">
      <c r="H317828" s="10"/>
    </row>
    <row r="317829" spans="8:8" x14ac:dyDescent="0.35">
      <c r="H317829" s="10"/>
    </row>
    <row r="317830" spans="8:8" x14ac:dyDescent="0.35">
      <c r="H317830" s="10"/>
    </row>
    <row r="317831" spans="8:8" x14ac:dyDescent="0.35">
      <c r="H317831" s="10"/>
    </row>
    <row r="317832" spans="8:8" x14ac:dyDescent="0.35">
      <c r="H317832" s="10"/>
    </row>
    <row r="317833" spans="8:8" x14ac:dyDescent="0.35">
      <c r="H317833" s="10"/>
    </row>
    <row r="317834" spans="8:8" x14ac:dyDescent="0.35">
      <c r="H317834" s="10"/>
    </row>
    <row r="317835" spans="8:8" x14ac:dyDescent="0.35">
      <c r="H317835" s="10"/>
    </row>
    <row r="317836" spans="8:8" x14ac:dyDescent="0.35">
      <c r="H317836" s="10"/>
    </row>
    <row r="317837" spans="8:8" x14ac:dyDescent="0.35">
      <c r="H317837" s="10"/>
    </row>
    <row r="317838" spans="8:8" x14ac:dyDescent="0.35">
      <c r="H317838" s="10"/>
    </row>
    <row r="317839" spans="8:8" x14ac:dyDescent="0.35">
      <c r="H317839" s="10"/>
    </row>
    <row r="317840" spans="8:8" x14ac:dyDescent="0.35">
      <c r="H317840" s="10"/>
    </row>
    <row r="317841" spans="8:8" x14ac:dyDescent="0.35">
      <c r="H317841" s="10"/>
    </row>
    <row r="317842" spans="8:8" x14ac:dyDescent="0.35">
      <c r="H317842" s="10"/>
    </row>
    <row r="317843" spans="8:8" x14ac:dyDescent="0.35">
      <c r="H317843" s="10"/>
    </row>
    <row r="317844" spans="8:8" x14ac:dyDescent="0.35">
      <c r="H317844" s="10"/>
    </row>
    <row r="317845" spans="8:8" x14ac:dyDescent="0.35">
      <c r="H317845" s="10"/>
    </row>
    <row r="317846" spans="8:8" x14ac:dyDescent="0.35">
      <c r="H317846" s="10"/>
    </row>
    <row r="317847" spans="8:8" x14ac:dyDescent="0.35">
      <c r="H317847" s="10"/>
    </row>
    <row r="317848" spans="8:8" x14ac:dyDescent="0.35">
      <c r="H317848" s="10"/>
    </row>
    <row r="317849" spans="8:8" x14ac:dyDescent="0.35">
      <c r="H317849" s="10"/>
    </row>
    <row r="317850" spans="8:8" x14ac:dyDescent="0.35">
      <c r="H317850" s="10"/>
    </row>
    <row r="317851" spans="8:8" x14ac:dyDescent="0.35">
      <c r="H317851" s="10"/>
    </row>
    <row r="317852" spans="8:8" x14ac:dyDescent="0.35">
      <c r="H317852" s="10"/>
    </row>
    <row r="317853" spans="8:8" x14ac:dyDescent="0.35">
      <c r="H317853" s="10"/>
    </row>
    <row r="317854" spans="8:8" x14ac:dyDescent="0.35">
      <c r="H317854" s="10"/>
    </row>
    <row r="317855" spans="8:8" x14ac:dyDescent="0.35">
      <c r="H317855" s="10"/>
    </row>
    <row r="317856" spans="8:8" x14ac:dyDescent="0.35">
      <c r="H317856" s="10"/>
    </row>
    <row r="317857" spans="8:8" x14ac:dyDescent="0.35">
      <c r="H317857" s="10"/>
    </row>
    <row r="317858" spans="8:8" x14ac:dyDescent="0.35">
      <c r="H317858" s="10"/>
    </row>
    <row r="317859" spans="8:8" x14ac:dyDescent="0.35">
      <c r="H317859" s="10"/>
    </row>
    <row r="317860" spans="8:8" x14ac:dyDescent="0.35">
      <c r="H317860" s="10"/>
    </row>
    <row r="317861" spans="8:8" x14ac:dyDescent="0.35">
      <c r="H317861" s="10"/>
    </row>
    <row r="317862" spans="8:8" x14ac:dyDescent="0.35">
      <c r="H317862" s="10"/>
    </row>
    <row r="317863" spans="8:8" x14ac:dyDescent="0.35">
      <c r="H317863" s="10"/>
    </row>
    <row r="317864" spans="8:8" x14ac:dyDescent="0.35">
      <c r="H317864" s="10"/>
    </row>
    <row r="317865" spans="8:8" x14ac:dyDescent="0.35">
      <c r="H317865" s="10"/>
    </row>
    <row r="317866" spans="8:8" x14ac:dyDescent="0.35">
      <c r="H317866" s="10"/>
    </row>
    <row r="317867" spans="8:8" x14ac:dyDescent="0.35">
      <c r="H317867" s="10"/>
    </row>
    <row r="317868" spans="8:8" x14ac:dyDescent="0.35">
      <c r="H317868" s="10"/>
    </row>
    <row r="317869" spans="8:8" x14ac:dyDescent="0.35">
      <c r="H317869" s="10"/>
    </row>
    <row r="317870" spans="8:8" x14ac:dyDescent="0.35">
      <c r="H317870" s="10"/>
    </row>
    <row r="317871" spans="8:8" x14ac:dyDescent="0.35">
      <c r="H317871" s="10"/>
    </row>
    <row r="317872" spans="8:8" x14ac:dyDescent="0.35">
      <c r="H317872" s="10"/>
    </row>
    <row r="317873" spans="8:8" x14ac:dyDescent="0.35">
      <c r="H317873" s="10"/>
    </row>
    <row r="317874" spans="8:8" x14ac:dyDescent="0.35">
      <c r="H317874" s="10"/>
    </row>
    <row r="317875" spans="8:8" x14ac:dyDescent="0.35">
      <c r="H317875" s="10"/>
    </row>
    <row r="317876" spans="8:8" x14ac:dyDescent="0.35">
      <c r="H317876" s="10"/>
    </row>
    <row r="317877" spans="8:8" x14ac:dyDescent="0.35">
      <c r="H317877" s="10"/>
    </row>
    <row r="317878" spans="8:8" x14ac:dyDescent="0.35">
      <c r="H317878" s="10"/>
    </row>
    <row r="317879" spans="8:8" x14ac:dyDescent="0.35">
      <c r="H317879" s="10"/>
    </row>
    <row r="317880" spans="8:8" x14ac:dyDescent="0.35">
      <c r="H317880" s="10"/>
    </row>
    <row r="317881" spans="8:8" x14ac:dyDescent="0.35">
      <c r="H317881" s="10"/>
    </row>
    <row r="317882" spans="8:8" x14ac:dyDescent="0.35">
      <c r="H317882" s="10"/>
    </row>
    <row r="317883" spans="8:8" x14ac:dyDescent="0.35">
      <c r="H317883" s="10"/>
    </row>
    <row r="317884" spans="8:8" x14ac:dyDescent="0.35">
      <c r="H317884" s="10"/>
    </row>
    <row r="317885" spans="8:8" x14ac:dyDescent="0.35">
      <c r="H317885" s="10"/>
    </row>
    <row r="317886" spans="8:8" x14ac:dyDescent="0.35">
      <c r="H317886" s="10"/>
    </row>
    <row r="317887" spans="8:8" x14ac:dyDescent="0.35">
      <c r="H317887" s="10"/>
    </row>
    <row r="317888" spans="8:8" x14ac:dyDescent="0.35">
      <c r="H317888" s="10"/>
    </row>
    <row r="317889" spans="8:8" x14ac:dyDescent="0.35">
      <c r="H317889" s="10"/>
    </row>
    <row r="317890" spans="8:8" x14ac:dyDescent="0.35">
      <c r="H317890" s="10"/>
    </row>
    <row r="317891" spans="8:8" x14ac:dyDescent="0.35">
      <c r="H317891" s="10"/>
    </row>
    <row r="317892" spans="8:8" x14ac:dyDescent="0.35">
      <c r="H317892" s="10"/>
    </row>
    <row r="317893" spans="8:8" x14ac:dyDescent="0.35">
      <c r="H317893" s="10"/>
    </row>
    <row r="317894" spans="8:8" x14ac:dyDescent="0.35">
      <c r="H317894" s="10"/>
    </row>
    <row r="317895" spans="8:8" x14ac:dyDescent="0.35">
      <c r="H317895" s="10"/>
    </row>
    <row r="317896" spans="8:8" x14ac:dyDescent="0.35">
      <c r="H317896" s="10"/>
    </row>
    <row r="317897" spans="8:8" x14ac:dyDescent="0.35">
      <c r="H317897" s="10"/>
    </row>
    <row r="317898" spans="8:8" x14ac:dyDescent="0.35">
      <c r="H317898" s="10"/>
    </row>
    <row r="317899" spans="8:8" x14ac:dyDescent="0.35">
      <c r="H317899" s="10"/>
    </row>
    <row r="317900" spans="8:8" x14ac:dyDescent="0.35">
      <c r="H317900" s="10"/>
    </row>
    <row r="317901" spans="8:8" x14ac:dyDescent="0.35">
      <c r="H317901" s="10"/>
    </row>
    <row r="317902" spans="8:8" x14ac:dyDescent="0.35">
      <c r="H317902" s="10"/>
    </row>
    <row r="317903" spans="8:8" x14ac:dyDescent="0.35">
      <c r="H317903" s="10"/>
    </row>
    <row r="317904" spans="8:8" x14ac:dyDescent="0.35">
      <c r="H317904" s="10"/>
    </row>
    <row r="317905" spans="8:8" x14ac:dyDescent="0.35">
      <c r="H317905" s="10"/>
    </row>
    <row r="317906" spans="8:8" x14ac:dyDescent="0.35">
      <c r="H317906" s="10"/>
    </row>
    <row r="317907" spans="8:8" x14ac:dyDescent="0.35">
      <c r="H317907" s="10"/>
    </row>
    <row r="317908" spans="8:8" x14ac:dyDescent="0.35">
      <c r="H317908" s="10"/>
    </row>
    <row r="317909" spans="8:8" x14ac:dyDescent="0.35">
      <c r="H317909" s="10"/>
    </row>
    <row r="317910" spans="8:8" x14ac:dyDescent="0.35">
      <c r="H317910" s="10"/>
    </row>
    <row r="317911" spans="8:8" x14ac:dyDescent="0.35">
      <c r="H317911" s="10"/>
    </row>
    <row r="317912" spans="8:8" x14ac:dyDescent="0.35">
      <c r="H317912" s="10"/>
    </row>
    <row r="317913" spans="8:8" x14ac:dyDescent="0.35">
      <c r="H317913" s="10"/>
    </row>
    <row r="317914" spans="8:8" x14ac:dyDescent="0.35">
      <c r="H317914" s="10"/>
    </row>
    <row r="317915" spans="8:8" x14ac:dyDescent="0.35">
      <c r="H317915" s="10"/>
    </row>
    <row r="317916" spans="8:8" x14ac:dyDescent="0.35">
      <c r="H317916" s="10"/>
    </row>
    <row r="317917" spans="8:8" x14ac:dyDescent="0.35">
      <c r="H317917" s="10"/>
    </row>
    <row r="317918" spans="8:8" x14ac:dyDescent="0.35">
      <c r="H317918" s="10"/>
    </row>
    <row r="317919" spans="8:8" x14ac:dyDescent="0.35">
      <c r="H317919" s="10"/>
    </row>
    <row r="317920" spans="8:8" x14ac:dyDescent="0.35">
      <c r="H317920" s="10"/>
    </row>
    <row r="317921" spans="8:8" x14ac:dyDescent="0.35">
      <c r="H317921" s="10"/>
    </row>
    <row r="317922" spans="8:8" x14ac:dyDescent="0.35">
      <c r="H317922" s="10"/>
    </row>
    <row r="317923" spans="8:8" x14ac:dyDescent="0.35">
      <c r="H317923" s="10"/>
    </row>
    <row r="317924" spans="8:8" x14ac:dyDescent="0.35">
      <c r="H317924" s="10"/>
    </row>
    <row r="317925" spans="8:8" x14ac:dyDescent="0.35">
      <c r="H317925" s="10"/>
    </row>
    <row r="317926" spans="8:8" x14ac:dyDescent="0.35">
      <c r="H317926" s="10"/>
    </row>
    <row r="317927" spans="8:8" x14ac:dyDescent="0.35">
      <c r="H317927" s="10"/>
    </row>
    <row r="317928" spans="8:8" x14ac:dyDescent="0.35">
      <c r="H317928" s="10"/>
    </row>
    <row r="317929" spans="8:8" x14ac:dyDescent="0.35">
      <c r="H317929" s="10"/>
    </row>
    <row r="317930" spans="8:8" x14ac:dyDescent="0.35">
      <c r="H317930" s="10"/>
    </row>
    <row r="317931" spans="8:8" x14ac:dyDescent="0.35">
      <c r="H317931" s="10"/>
    </row>
    <row r="317932" spans="8:8" x14ac:dyDescent="0.35">
      <c r="H317932" s="10"/>
    </row>
    <row r="317933" spans="8:8" x14ac:dyDescent="0.35">
      <c r="H317933" s="10"/>
    </row>
    <row r="317934" spans="8:8" x14ac:dyDescent="0.35">
      <c r="H317934" s="10"/>
    </row>
    <row r="317935" spans="8:8" x14ac:dyDescent="0.35">
      <c r="H317935" s="10"/>
    </row>
    <row r="317936" spans="8:8" x14ac:dyDescent="0.35">
      <c r="H317936" s="10"/>
    </row>
    <row r="317937" spans="8:8" x14ac:dyDescent="0.35">
      <c r="H317937" s="10"/>
    </row>
    <row r="317938" spans="8:8" x14ac:dyDescent="0.35">
      <c r="H317938" s="10"/>
    </row>
    <row r="317939" spans="8:8" x14ac:dyDescent="0.35">
      <c r="H317939" s="10"/>
    </row>
    <row r="317940" spans="8:8" x14ac:dyDescent="0.35">
      <c r="H317940" s="10"/>
    </row>
    <row r="317941" spans="8:8" x14ac:dyDescent="0.35">
      <c r="H317941" s="10"/>
    </row>
    <row r="317942" spans="8:8" x14ac:dyDescent="0.35">
      <c r="H317942" s="10"/>
    </row>
    <row r="317943" spans="8:8" x14ac:dyDescent="0.35">
      <c r="H317943" s="10"/>
    </row>
    <row r="317944" spans="8:8" x14ac:dyDescent="0.35">
      <c r="H317944" s="10"/>
    </row>
    <row r="317945" spans="8:8" x14ac:dyDescent="0.35">
      <c r="H317945" s="10"/>
    </row>
    <row r="317946" spans="8:8" x14ac:dyDescent="0.35">
      <c r="H317946" s="10"/>
    </row>
    <row r="317947" spans="8:8" x14ac:dyDescent="0.35">
      <c r="H317947" s="10"/>
    </row>
    <row r="317948" spans="8:8" x14ac:dyDescent="0.35">
      <c r="H317948" s="10"/>
    </row>
    <row r="317949" spans="8:8" x14ac:dyDescent="0.35">
      <c r="H317949" s="10"/>
    </row>
    <row r="317950" spans="8:8" x14ac:dyDescent="0.35">
      <c r="H317950" s="10"/>
    </row>
    <row r="317951" spans="8:8" x14ac:dyDescent="0.35">
      <c r="H317951" s="10"/>
    </row>
    <row r="317952" spans="8:8" x14ac:dyDescent="0.35">
      <c r="H317952" s="10"/>
    </row>
    <row r="317953" spans="8:8" x14ac:dyDescent="0.35">
      <c r="H317953" s="10"/>
    </row>
    <row r="317954" spans="8:8" x14ac:dyDescent="0.35">
      <c r="H317954" s="10"/>
    </row>
    <row r="317955" spans="8:8" x14ac:dyDescent="0.35">
      <c r="H317955" s="10"/>
    </row>
    <row r="317956" spans="8:8" x14ac:dyDescent="0.35">
      <c r="H317956" s="10"/>
    </row>
    <row r="317957" spans="8:8" x14ac:dyDescent="0.35">
      <c r="H317957" s="10"/>
    </row>
    <row r="317958" spans="8:8" x14ac:dyDescent="0.35">
      <c r="H317958" s="10"/>
    </row>
    <row r="317959" spans="8:8" x14ac:dyDescent="0.35">
      <c r="H317959" s="10"/>
    </row>
    <row r="317960" spans="8:8" x14ac:dyDescent="0.35">
      <c r="H317960" s="10"/>
    </row>
    <row r="317961" spans="8:8" x14ac:dyDescent="0.35">
      <c r="H317961" s="10"/>
    </row>
    <row r="317962" spans="8:8" x14ac:dyDescent="0.35">
      <c r="H317962" s="10"/>
    </row>
    <row r="317963" spans="8:8" x14ac:dyDescent="0.35">
      <c r="H317963" s="10"/>
    </row>
    <row r="317964" spans="8:8" x14ac:dyDescent="0.35">
      <c r="H317964" s="10"/>
    </row>
    <row r="317965" spans="8:8" x14ac:dyDescent="0.35">
      <c r="H317965" s="10"/>
    </row>
    <row r="317966" spans="8:8" x14ac:dyDescent="0.35">
      <c r="H317966" s="10"/>
    </row>
    <row r="317967" spans="8:8" x14ac:dyDescent="0.35">
      <c r="H317967" s="10"/>
    </row>
    <row r="317968" spans="8:8" x14ac:dyDescent="0.35">
      <c r="H317968" s="10"/>
    </row>
    <row r="317969" spans="8:8" x14ac:dyDescent="0.35">
      <c r="H317969" s="10"/>
    </row>
    <row r="317970" spans="8:8" x14ac:dyDescent="0.35">
      <c r="H317970" s="10"/>
    </row>
    <row r="317971" spans="8:8" x14ac:dyDescent="0.35">
      <c r="H317971" s="10"/>
    </row>
    <row r="317972" spans="8:8" x14ac:dyDescent="0.35">
      <c r="H317972" s="10"/>
    </row>
    <row r="317973" spans="8:8" x14ac:dyDescent="0.35">
      <c r="H317973" s="10"/>
    </row>
    <row r="317974" spans="8:8" x14ac:dyDescent="0.35">
      <c r="H317974" s="10"/>
    </row>
    <row r="317975" spans="8:8" x14ac:dyDescent="0.35">
      <c r="H317975" s="10"/>
    </row>
    <row r="317976" spans="8:8" x14ac:dyDescent="0.35">
      <c r="H317976" s="10"/>
    </row>
    <row r="317977" spans="8:8" x14ac:dyDescent="0.35">
      <c r="H317977" s="10"/>
    </row>
    <row r="317978" spans="8:8" x14ac:dyDescent="0.35">
      <c r="H317978" s="10"/>
    </row>
    <row r="317979" spans="8:8" x14ac:dyDescent="0.35">
      <c r="H317979" s="10"/>
    </row>
    <row r="317980" spans="8:8" x14ac:dyDescent="0.35">
      <c r="H317980" s="10"/>
    </row>
    <row r="317981" spans="8:8" x14ac:dyDescent="0.35">
      <c r="H317981" s="10"/>
    </row>
    <row r="317982" spans="8:8" x14ac:dyDescent="0.35">
      <c r="H317982" s="10"/>
    </row>
    <row r="317983" spans="8:8" x14ac:dyDescent="0.35">
      <c r="H317983" s="10"/>
    </row>
    <row r="317984" spans="8:8" x14ac:dyDescent="0.35">
      <c r="H317984" s="10"/>
    </row>
    <row r="317985" spans="8:8" x14ac:dyDescent="0.35">
      <c r="H317985" s="10"/>
    </row>
    <row r="317986" spans="8:8" x14ac:dyDescent="0.35">
      <c r="H317986" s="10"/>
    </row>
    <row r="317987" spans="8:8" x14ac:dyDescent="0.35">
      <c r="H317987" s="10"/>
    </row>
    <row r="317988" spans="8:8" x14ac:dyDescent="0.35">
      <c r="H317988" s="10"/>
    </row>
    <row r="317989" spans="8:8" x14ac:dyDescent="0.35">
      <c r="H317989" s="10"/>
    </row>
    <row r="317990" spans="8:8" x14ac:dyDescent="0.35">
      <c r="H317990" s="10"/>
    </row>
    <row r="317991" spans="8:8" x14ac:dyDescent="0.35">
      <c r="H317991" s="10"/>
    </row>
    <row r="317992" spans="8:8" x14ac:dyDescent="0.35">
      <c r="H317992" s="10"/>
    </row>
    <row r="317993" spans="8:8" x14ac:dyDescent="0.35">
      <c r="H317993" s="10"/>
    </row>
    <row r="317994" spans="8:8" x14ac:dyDescent="0.35">
      <c r="H317994" s="10"/>
    </row>
    <row r="317995" spans="8:8" x14ac:dyDescent="0.35">
      <c r="H317995" s="10"/>
    </row>
    <row r="317996" spans="8:8" x14ac:dyDescent="0.35">
      <c r="H317996" s="10"/>
    </row>
    <row r="317997" spans="8:8" x14ac:dyDescent="0.35">
      <c r="H317997" s="10"/>
    </row>
    <row r="317998" spans="8:8" x14ac:dyDescent="0.35">
      <c r="H317998" s="10"/>
    </row>
    <row r="317999" spans="8:8" x14ac:dyDescent="0.35">
      <c r="H317999" s="10"/>
    </row>
    <row r="318000" spans="8:8" x14ac:dyDescent="0.35">
      <c r="H318000" s="10"/>
    </row>
    <row r="318001" spans="8:8" x14ac:dyDescent="0.35">
      <c r="H318001" s="10"/>
    </row>
    <row r="318002" spans="8:8" x14ac:dyDescent="0.35">
      <c r="H318002" s="10"/>
    </row>
    <row r="318003" spans="8:8" x14ac:dyDescent="0.35">
      <c r="H318003" s="10"/>
    </row>
    <row r="318004" spans="8:8" x14ac:dyDescent="0.35">
      <c r="H318004" s="10"/>
    </row>
    <row r="318005" spans="8:8" x14ac:dyDescent="0.35">
      <c r="H318005" s="10"/>
    </row>
    <row r="318006" spans="8:8" x14ac:dyDescent="0.35">
      <c r="H318006" s="10"/>
    </row>
    <row r="318007" spans="8:8" x14ac:dyDescent="0.35">
      <c r="H318007" s="10"/>
    </row>
    <row r="318008" spans="8:8" x14ac:dyDescent="0.35">
      <c r="H318008" s="10"/>
    </row>
    <row r="318009" spans="8:8" x14ac:dyDescent="0.35">
      <c r="H318009" s="10"/>
    </row>
    <row r="318010" spans="8:8" x14ac:dyDescent="0.35">
      <c r="H318010" s="10"/>
    </row>
    <row r="318011" spans="8:8" x14ac:dyDescent="0.35">
      <c r="H318011" s="10"/>
    </row>
    <row r="318012" spans="8:8" x14ac:dyDescent="0.35">
      <c r="H318012" s="10"/>
    </row>
    <row r="318013" spans="8:8" x14ac:dyDescent="0.35">
      <c r="H318013" s="10"/>
    </row>
    <row r="318014" spans="8:8" x14ac:dyDescent="0.35">
      <c r="H318014" s="10"/>
    </row>
    <row r="318015" spans="8:8" x14ac:dyDescent="0.35">
      <c r="H318015" s="10"/>
    </row>
    <row r="318016" spans="8:8" x14ac:dyDescent="0.35">
      <c r="H318016" s="10"/>
    </row>
    <row r="318017" spans="8:8" x14ac:dyDescent="0.35">
      <c r="H318017" s="10"/>
    </row>
    <row r="318018" spans="8:8" x14ac:dyDescent="0.35">
      <c r="H318018" s="10"/>
    </row>
    <row r="318019" spans="8:8" x14ac:dyDescent="0.35">
      <c r="H318019" s="10"/>
    </row>
    <row r="318020" spans="8:8" x14ac:dyDescent="0.35">
      <c r="H318020" s="10"/>
    </row>
    <row r="318021" spans="8:8" x14ac:dyDescent="0.35">
      <c r="H318021" s="10"/>
    </row>
    <row r="318022" spans="8:8" x14ac:dyDescent="0.35">
      <c r="H318022" s="10"/>
    </row>
    <row r="318023" spans="8:8" x14ac:dyDescent="0.35">
      <c r="H318023" s="10"/>
    </row>
    <row r="318024" spans="8:8" x14ac:dyDescent="0.35">
      <c r="H318024" s="10"/>
    </row>
    <row r="318025" spans="8:8" x14ac:dyDescent="0.35">
      <c r="H318025" s="10"/>
    </row>
    <row r="318026" spans="8:8" x14ac:dyDescent="0.35">
      <c r="H318026" s="10"/>
    </row>
    <row r="318027" spans="8:8" x14ac:dyDescent="0.35">
      <c r="H318027" s="10"/>
    </row>
    <row r="318028" spans="8:8" x14ac:dyDescent="0.35">
      <c r="H318028" s="10"/>
    </row>
    <row r="318029" spans="8:8" x14ac:dyDescent="0.35">
      <c r="H318029" s="10"/>
    </row>
    <row r="318030" spans="8:8" x14ac:dyDescent="0.35">
      <c r="H318030" s="10"/>
    </row>
    <row r="318031" spans="8:8" x14ac:dyDescent="0.35">
      <c r="H318031" s="10"/>
    </row>
    <row r="318032" spans="8:8" x14ac:dyDescent="0.35">
      <c r="H318032" s="10"/>
    </row>
    <row r="318033" spans="8:8" x14ac:dyDescent="0.35">
      <c r="H318033" s="10"/>
    </row>
    <row r="318034" spans="8:8" x14ac:dyDescent="0.35">
      <c r="H318034" s="10"/>
    </row>
    <row r="318035" spans="8:8" x14ac:dyDescent="0.35">
      <c r="H318035" s="10"/>
    </row>
    <row r="318036" spans="8:8" x14ac:dyDescent="0.35">
      <c r="H318036" s="10"/>
    </row>
    <row r="318037" spans="8:8" x14ac:dyDescent="0.35">
      <c r="H318037" s="10"/>
    </row>
    <row r="318038" spans="8:8" x14ac:dyDescent="0.35">
      <c r="H318038" s="10"/>
    </row>
    <row r="318039" spans="8:8" x14ac:dyDescent="0.35">
      <c r="H318039" s="10"/>
    </row>
    <row r="318040" spans="8:8" x14ac:dyDescent="0.35">
      <c r="H318040" s="10"/>
    </row>
    <row r="318041" spans="8:8" x14ac:dyDescent="0.35">
      <c r="H318041" s="10"/>
    </row>
    <row r="318042" spans="8:8" x14ac:dyDescent="0.35">
      <c r="H318042" s="10"/>
    </row>
    <row r="318043" spans="8:8" x14ac:dyDescent="0.35">
      <c r="H318043" s="10"/>
    </row>
    <row r="318044" spans="8:8" x14ac:dyDescent="0.35">
      <c r="H318044" s="10"/>
    </row>
    <row r="318045" spans="8:8" x14ac:dyDescent="0.35">
      <c r="H318045" s="10"/>
    </row>
    <row r="318046" spans="8:8" x14ac:dyDescent="0.35">
      <c r="H318046" s="10"/>
    </row>
    <row r="318047" spans="8:8" x14ac:dyDescent="0.35">
      <c r="H318047" s="10"/>
    </row>
    <row r="318048" spans="8:8" x14ac:dyDescent="0.35">
      <c r="H318048" s="10"/>
    </row>
    <row r="318049" spans="8:8" x14ac:dyDescent="0.35">
      <c r="H318049" s="10"/>
    </row>
    <row r="318050" spans="8:8" x14ac:dyDescent="0.35">
      <c r="H318050" s="10"/>
    </row>
    <row r="318051" spans="8:8" x14ac:dyDescent="0.35">
      <c r="H318051" s="10"/>
    </row>
    <row r="318052" spans="8:8" x14ac:dyDescent="0.35">
      <c r="H318052" s="10"/>
    </row>
    <row r="318053" spans="8:8" x14ac:dyDescent="0.35">
      <c r="H318053" s="10"/>
    </row>
    <row r="318054" spans="8:8" x14ac:dyDescent="0.35">
      <c r="H318054" s="10"/>
    </row>
    <row r="318055" spans="8:8" x14ac:dyDescent="0.35">
      <c r="H318055" s="10"/>
    </row>
    <row r="318056" spans="8:8" x14ac:dyDescent="0.35">
      <c r="H318056" s="10"/>
    </row>
    <row r="318057" spans="8:8" x14ac:dyDescent="0.35">
      <c r="H318057" s="10"/>
    </row>
    <row r="318058" spans="8:8" x14ac:dyDescent="0.35">
      <c r="H318058" s="10"/>
    </row>
    <row r="318059" spans="8:8" x14ac:dyDescent="0.35">
      <c r="H318059" s="10"/>
    </row>
    <row r="318060" spans="8:8" x14ac:dyDescent="0.35">
      <c r="H318060" s="10"/>
    </row>
    <row r="318061" spans="8:8" x14ac:dyDescent="0.35">
      <c r="H318061" s="10"/>
    </row>
    <row r="318062" spans="8:8" x14ac:dyDescent="0.35">
      <c r="H318062" s="10"/>
    </row>
    <row r="318063" spans="8:8" x14ac:dyDescent="0.35">
      <c r="H318063" s="10"/>
    </row>
    <row r="318064" spans="8:8" x14ac:dyDescent="0.35">
      <c r="H318064" s="10"/>
    </row>
    <row r="318065" spans="8:8" x14ac:dyDescent="0.35">
      <c r="H318065" s="10"/>
    </row>
    <row r="318066" spans="8:8" x14ac:dyDescent="0.35">
      <c r="H318066" s="10"/>
    </row>
    <row r="318067" spans="8:8" x14ac:dyDescent="0.35">
      <c r="H318067" s="10"/>
    </row>
    <row r="318068" spans="8:8" x14ac:dyDescent="0.35">
      <c r="H318068" s="10"/>
    </row>
    <row r="318069" spans="8:8" x14ac:dyDescent="0.35">
      <c r="H318069" s="10"/>
    </row>
    <row r="318070" spans="8:8" x14ac:dyDescent="0.35">
      <c r="H318070" s="10"/>
    </row>
    <row r="318071" spans="8:8" x14ac:dyDescent="0.35">
      <c r="H318071" s="10"/>
    </row>
    <row r="318072" spans="8:8" x14ac:dyDescent="0.35">
      <c r="H318072" s="10"/>
    </row>
    <row r="318073" spans="8:8" x14ac:dyDescent="0.35">
      <c r="H318073" s="10"/>
    </row>
    <row r="318074" spans="8:8" x14ac:dyDescent="0.35">
      <c r="H318074" s="10"/>
    </row>
    <row r="318075" spans="8:8" x14ac:dyDescent="0.35">
      <c r="H318075" s="10"/>
    </row>
    <row r="318076" spans="8:8" x14ac:dyDescent="0.35">
      <c r="H318076" s="10"/>
    </row>
    <row r="318077" spans="8:8" x14ac:dyDescent="0.35">
      <c r="H318077" s="10"/>
    </row>
    <row r="318078" spans="8:8" x14ac:dyDescent="0.35">
      <c r="H318078" s="10"/>
    </row>
    <row r="318079" spans="8:8" x14ac:dyDescent="0.35">
      <c r="H318079" s="10"/>
    </row>
    <row r="318080" spans="8:8" x14ac:dyDescent="0.35">
      <c r="H318080" s="10"/>
    </row>
    <row r="318081" spans="8:8" x14ac:dyDescent="0.35">
      <c r="H318081" s="10"/>
    </row>
    <row r="318082" spans="8:8" x14ac:dyDescent="0.35">
      <c r="H318082" s="10"/>
    </row>
    <row r="318083" spans="8:8" x14ac:dyDescent="0.35">
      <c r="H318083" s="10"/>
    </row>
    <row r="318084" spans="8:8" x14ac:dyDescent="0.35">
      <c r="H318084" s="10"/>
    </row>
    <row r="318085" spans="8:8" x14ac:dyDescent="0.35">
      <c r="H318085" s="10"/>
    </row>
    <row r="318086" spans="8:8" x14ac:dyDescent="0.35">
      <c r="H318086" s="10"/>
    </row>
    <row r="318087" spans="8:8" x14ac:dyDescent="0.35">
      <c r="H318087" s="10"/>
    </row>
    <row r="318088" spans="8:8" x14ac:dyDescent="0.35">
      <c r="H318088" s="10"/>
    </row>
    <row r="318089" spans="8:8" x14ac:dyDescent="0.35">
      <c r="H318089" s="10"/>
    </row>
    <row r="318090" spans="8:8" x14ac:dyDescent="0.35">
      <c r="H318090" s="10"/>
    </row>
    <row r="318091" spans="8:8" x14ac:dyDescent="0.35">
      <c r="H318091" s="10"/>
    </row>
    <row r="318092" spans="8:8" x14ac:dyDescent="0.35">
      <c r="H318092" s="10"/>
    </row>
    <row r="318093" spans="8:8" x14ac:dyDescent="0.35">
      <c r="H318093" s="10"/>
    </row>
    <row r="318094" spans="8:8" x14ac:dyDescent="0.35">
      <c r="H318094" s="10"/>
    </row>
    <row r="318095" spans="8:8" x14ac:dyDescent="0.35">
      <c r="H318095" s="10"/>
    </row>
    <row r="318096" spans="8:8" x14ac:dyDescent="0.35">
      <c r="H318096" s="10"/>
    </row>
    <row r="318097" spans="8:8" x14ac:dyDescent="0.35">
      <c r="H318097" s="10"/>
    </row>
    <row r="318098" spans="8:8" x14ac:dyDescent="0.35">
      <c r="H318098" s="10"/>
    </row>
    <row r="318099" spans="8:8" x14ac:dyDescent="0.35">
      <c r="H318099" s="10"/>
    </row>
    <row r="318100" spans="8:8" x14ac:dyDescent="0.35">
      <c r="H318100" s="10"/>
    </row>
    <row r="318101" spans="8:8" x14ac:dyDescent="0.35">
      <c r="H318101" s="10"/>
    </row>
    <row r="318102" spans="8:8" x14ac:dyDescent="0.35">
      <c r="H318102" s="10"/>
    </row>
    <row r="318103" spans="8:8" x14ac:dyDescent="0.35">
      <c r="H318103" s="10"/>
    </row>
    <row r="318104" spans="8:8" x14ac:dyDescent="0.35">
      <c r="H318104" s="10"/>
    </row>
    <row r="318105" spans="8:8" x14ac:dyDescent="0.35">
      <c r="H318105" s="10"/>
    </row>
    <row r="318106" spans="8:8" x14ac:dyDescent="0.35">
      <c r="H318106" s="10"/>
    </row>
    <row r="318107" spans="8:8" x14ac:dyDescent="0.35">
      <c r="H318107" s="10"/>
    </row>
    <row r="318108" spans="8:8" x14ac:dyDescent="0.35">
      <c r="H318108" s="10"/>
    </row>
    <row r="318109" spans="8:8" x14ac:dyDescent="0.35">
      <c r="H318109" s="10"/>
    </row>
    <row r="318110" spans="8:8" x14ac:dyDescent="0.35">
      <c r="H318110" s="10"/>
    </row>
    <row r="318111" spans="8:8" x14ac:dyDescent="0.35">
      <c r="H318111" s="10"/>
    </row>
    <row r="318112" spans="8:8" x14ac:dyDescent="0.35">
      <c r="H318112" s="10"/>
    </row>
    <row r="318113" spans="8:8" x14ac:dyDescent="0.35">
      <c r="H318113" s="10"/>
    </row>
    <row r="318114" spans="8:8" x14ac:dyDescent="0.35">
      <c r="H318114" s="10"/>
    </row>
    <row r="318115" spans="8:8" x14ac:dyDescent="0.35">
      <c r="H318115" s="10"/>
    </row>
    <row r="318116" spans="8:8" x14ac:dyDescent="0.35">
      <c r="H318116" s="10"/>
    </row>
    <row r="318117" spans="8:8" x14ac:dyDescent="0.35">
      <c r="H318117" s="10"/>
    </row>
    <row r="318118" spans="8:8" x14ac:dyDescent="0.35">
      <c r="H318118" s="10"/>
    </row>
    <row r="318119" spans="8:8" x14ac:dyDescent="0.35">
      <c r="H318119" s="10"/>
    </row>
    <row r="318120" spans="8:8" x14ac:dyDescent="0.35">
      <c r="H318120" s="10"/>
    </row>
    <row r="318121" spans="8:8" x14ac:dyDescent="0.35">
      <c r="H318121" s="10"/>
    </row>
    <row r="318122" spans="8:8" x14ac:dyDescent="0.35">
      <c r="H318122" s="10"/>
    </row>
    <row r="318123" spans="8:8" x14ac:dyDescent="0.35">
      <c r="H318123" s="10"/>
    </row>
    <row r="318124" spans="8:8" x14ac:dyDescent="0.35">
      <c r="H318124" s="10"/>
    </row>
    <row r="318125" spans="8:8" x14ac:dyDescent="0.35">
      <c r="H318125" s="10"/>
    </row>
    <row r="318126" spans="8:8" x14ac:dyDescent="0.35">
      <c r="H318126" s="10"/>
    </row>
    <row r="318127" spans="8:8" x14ac:dyDescent="0.35">
      <c r="H318127" s="10"/>
    </row>
    <row r="318128" spans="8:8" x14ac:dyDescent="0.35">
      <c r="H318128" s="10"/>
    </row>
    <row r="318129" spans="8:8" x14ac:dyDescent="0.35">
      <c r="H318129" s="10"/>
    </row>
    <row r="318130" spans="8:8" x14ac:dyDescent="0.35">
      <c r="H318130" s="10"/>
    </row>
    <row r="318131" spans="8:8" x14ac:dyDescent="0.35">
      <c r="H318131" s="10"/>
    </row>
    <row r="318132" spans="8:8" x14ac:dyDescent="0.35">
      <c r="H318132" s="10"/>
    </row>
    <row r="318133" spans="8:8" x14ac:dyDescent="0.35">
      <c r="H318133" s="10"/>
    </row>
    <row r="318134" spans="8:8" x14ac:dyDescent="0.35">
      <c r="H318134" s="10"/>
    </row>
    <row r="318135" spans="8:8" x14ac:dyDescent="0.35">
      <c r="H318135" s="10"/>
    </row>
    <row r="318136" spans="8:8" x14ac:dyDescent="0.35">
      <c r="H318136" s="10"/>
    </row>
    <row r="318137" spans="8:8" x14ac:dyDescent="0.35">
      <c r="H318137" s="10"/>
    </row>
    <row r="318138" spans="8:8" x14ac:dyDescent="0.35">
      <c r="H318138" s="10"/>
    </row>
    <row r="318139" spans="8:8" x14ac:dyDescent="0.35">
      <c r="H318139" s="10"/>
    </row>
    <row r="318140" spans="8:8" x14ac:dyDescent="0.35">
      <c r="H318140" s="10"/>
    </row>
    <row r="318141" spans="8:8" x14ac:dyDescent="0.35">
      <c r="H318141" s="10"/>
    </row>
    <row r="318142" spans="8:8" x14ac:dyDescent="0.35">
      <c r="H318142" s="10"/>
    </row>
    <row r="318143" spans="8:8" x14ac:dyDescent="0.35">
      <c r="H318143" s="10"/>
    </row>
    <row r="318144" spans="8:8" x14ac:dyDescent="0.35">
      <c r="H318144" s="10"/>
    </row>
    <row r="318145" spans="8:8" x14ac:dyDescent="0.35">
      <c r="H318145" s="10"/>
    </row>
    <row r="318146" spans="8:8" x14ac:dyDescent="0.35">
      <c r="H318146" s="10"/>
    </row>
    <row r="318147" spans="8:8" x14ac:dyDescent="0.35">
      <c r="H318147" s="10"/>
    </row>
    <row r="318148" spans="8:8" x14ac:dyDescent="0.35">
      <c r="H318148" s="10"/>
    </row>
    <row r="318149" spans="8:8" x14ac:dyDescent="0.35">
      <c r="H318149" s="10"/>
    </row>
    <row r="318150" spans="8:8" x14ac:dyDescent="0.35">
      <c r="H318150" s="10"/>
    </row>
    <row r="318151" spans="8:8" x14ac:dyDescent="0.35">
      <c r="H318151" s="10"/>
    </row>
    <row r="318152" spans="8:8" x14ac:dyDescent="0.35">
      <c r="H318152" s="10"/>
    </row>
    <row r="318153" spans="8:8" x14ac:dyDescent="0.35">
      <c r="H318153" s="10"/>
    </row>
    <row r="318154" spans="8:8" x14ac:dyDescent="0.35">
      <c r="H318154" s="10"/>
    </row>
    <row r="318155" spans="8:8" x14ac:dyDescent="0.35">
      <c r="H318155" s="10"/>
    </row>
    <row r="318156" spans="8:8" x14ac:dyDescent="0.35">
      <c r="H318156" s="10"/>
    </row>
    <row r="318157" spans="8:8" x14ac:dyDescent="0.35">
      <c r="H318157" s="10"/>
    </row>
    <row r="318158" spans="8:8" x14ac:dyDescent="0.35">
      <c r="H318158" s="10"/>
    </row>
    <row r="318159" spans="8:8" x14ac:dyDescent="0.35">
      <c r="H318159" s="10"/>
    </row>
    <row r="318160" spans="8:8" x14ac:dyDescent="0.35">
      <c r="H318160" s="10"/>
    </row>
    <row r="318161" spans="8:8" x14ac:dyDescent="0.35">
      <c r="H318161" s="10"/>
    </row>
    <row r="318162" spans="8:8" x14ac:dyDescent="0.35">
      <c r="H318162" s="10"/>
    </row>
    <row r="318163" spans="8:8" x14ac:dyDescent="0.35">
      <c r="H318163" s="10"/>
    </row>
    <row r="318164" spans="8:8" x14ac:dyDescent="0.35">
      <c r="H318164" s="10"/>
    </row>
    <row r="318165" spans="8:8" x14ac:dyDescent="0.35">
      <c r="H318165" s="10"/>
    </row>
    <row r="318166" spans="8:8" x14ac:dyDescent="0.35">
      <c r="H318166" s="10"/>
    </row>
    <row r="318167" spans="8:8" x14ac:dyDescent="0.35">
      <c r="H318167" s="10"/>
    </row>
    <row r="318168" spans="8:8" x14ac:dyDescent="0.35">
      <c r="H318168" s="10"/>
    </row>
    <row r="318169" spans="8:8" x14ac:dyDescent="0.35">
      <c r="H318169" s="10"/>
    </row>
    <row r="318170" spans="8:8" x14ac:dyDescent="0.35">
      <c r="H318170" s="10"/>
    </row>
    <row r="318171" spans="8:8" x14ac:dyDescent="0.35">
      <c r="H318171" s="10"/>
    </row>
    <row r="318172" spans="8:8" x14ac:dyDescent="0.35">
      <c r="H318172" s="10"/>
    </row>
    <row r="318173" spans="8:8" x14ac:dyDescent="0.35">
      <c r="H318173" s="10"/>
    </row>
    <row r="318174" spans="8:8" x14ac:dyDescent="0.35">
      <c r="H318174" s="10"/>
    </row>
    <row r="318175" spans="8:8" x14ac:dyDescent="0.35">
      <c r="H318175" s="10"/>
    </row>
    <row r="318176" spans="8:8" x14ac:dyDescent="0.35">
      <c r="H318176" s="10"/>
    </row>
    <row r="318177" spans="8:8" x14ac:dyDescent="0.35">
      <c r="H318177" s="10"/>
    </row>
    <row r="318178" spans="8:8" x14ac:dyDescent="0.35">
      <c r="H318178" s="10"/>
    </row>
    <row r="318179" spans="8:8" x14ac:dyDescent="0.35">
      <c r="H318179" s="10"/>
    </row>
    <row r="318180" spans="8:8" x14ac:dyDescent="0.35">
      <c r="H318180" s="10"/>
    </row>
    <row r="318181" spans="8:8" x14ac:dyDescent="0.35">
      <c r="H318181" s="10"/>
    </row>
    <row r="318182" spans="8:8" x14ac:dyDescent="0.35">
      <c r="H318182" s="10"/>
    </row>
    <row r="318183" spans="8:8" x14ac:dyDescent="0.35">
      <c r="H318183" s="10"/>
    </row>
    <row r="318184" spans="8:8" x14ac:dyDescent="0.35">
      <c r="H318184" s="10"/>
    </row>
    <row r="318185" spans="8:8" x14ac:dyDescent="0.35">
      <c r="H318185" s="10"/>
    </row>
    <row r="318186" spans="8:8" x14ac:dyDescent="0.35">
      <c r="H318186" s="10"/>
    </row>
    <row r="318187" spans="8:8" x14ac:dyDescent="0.35">
      <c r="H318187" s="10"/>
    </row>
    <row r="318188" spans="8:8" x14ac:dyDescent="0.35">
      <c r="H318188" s="10"/>
    </row>
    <row r="318189" spans="8:8" x14ac:dyDescent="0.35">
      <c r="H318189" s="10"/>
    </row>
    <row r="318190" spans="8:8" x14ac:dyDescent="0.35">
      <c r="H318190" s="10"/>
    </row>
    <row r="318191" spans="8:8" x14ac:dyDescent="0.35">
      <c r="H318191" s="10"/>
    </row>
    <row r="318192" spans="8:8" x14ac:dyDescent="0.35">
      <c r="H318192" s="10"/>
    </row>
    <row r="318193" spans="8:8" x14ac:dyDescent="0.35">
      <c r="H318193" s="10"/>
    </row>
    <row r="318194" spans="8:8" x14ac:dyDescent="0.35">
      <c r="H318194" s="10"/>
    </row>
    <row r="318195" spans="8:8" x14ac:dyDescent="0.35">
      <c r="H318195" s="10"/>
    </row>
    <row r="318196" spans="8:8" x14ac:dyDescent="0.35">
      <c r="H318196" s="10"/>
    </row>
    <row r="318197" spans="8:8" x14ac:dyDescent="0.35">
      <c r="H318197" s="10"/>
    </row>
    <row r="318198" spans="8:8" x14ac:dyDescent="0.35">
      <c r="H318198" s="10"/>
    </row>
    <row r="318199" spans="8:8" x14ac:dyDescent="0.35">
      <c r="H318199" s="10"/>
    </row>
    <row r="318200" spans="8:8" x14ac:dyDescent="0.35">
      <c r="H318200" s="10"/>
    </row>
    <row r="318201" spans="8:8" x14ac:dyDescent="0.35">
      <c r="H318201" s="10"/>
    </row>
    <row r="318202" spans="8:8" x14ac:dyDescent="0.35">
      <c r="H318202" s="10"/>
    </row>
    <row r="318203" spans="8:8" x14ac:dyDescent="0.35">
      <c r="H318203" s="10"/>
    </row>
    <row r="318204" spans="8:8" x14ac:dyDescent="0.35">
      <c r="H318204" s="10"/>
    </row>
    <row r="318205" spans="8:8" x14ac:dyDescent="0.35">
      <c r="H318205" s="10"/>
    </row>
    <row r="318206" spans="8:8" x14ac:dyDescent="0.35">
      <c r="H318206" s="10"/>
    </row>
    <row r="318207" spans="8:8" x14ac:dyDescent="0.35">
      <c r="H318207" s="10"/>
    </row>
    <row r="318208" spans="8:8" x14ac:dyDescent="0.35">
      <c r="H318208" s="10"/>
    </row>
    <row r="318209" spans="8:8" x14ac:dyDescent="0.35">
      <c r="H318209" s="10"/>
    </row>
    <row r="318210" spans="8:8" x14ac:dyDescent="0.35">
      <c r="H318210" s="10"/>
    </row>
    <row r="318211" spans="8:8" x14ac:dyDescent="0.35">
      <c r="H318211" s="10"/>
    </row>
    <row r="318212" spans="8:8" x14ac:dyDescent="0.35">
      <c r="H318212" s="10"/>
    </row>
    <row r="318213" spans="8:8" x14ac:dyDescent="0.35">
      <c r="H318213" s="10"/>
    </row>
    <row r="318214" spans="8:8" x14ac:dyDescent="0.35">
      <c r="H318214" s="10"/>
    </row>
    <row r="318215" spans="8:8" x14ac:dyDescent="0.35">
      <c r="H318215" s="10"/>
    </row>
    <row r="318216" spans="8:8" x14ac:dyDescent="0.35">
      <c r="H318216" s="10"/>
    </row>
    <row r="318217" spans="8:8" x14ac:dyDescent="0.35">
      <c r="H318217" s="10"/>
    </row>
    <row r="318218" spans="8:8" x14ac:dyDescent="0.35">
      <c r="H318218" s="10"/>
    </row>
    <row r="318219" spans="8:8" x14ac:dyDescent="0.35">
      <c r="H318219" s="10"/>
    </row>
    <row r="318220" spans="8:8" x14ac:dyDescent="0.35">
      <c r="H318220" s="10"/>
    </row>
    <row r="318221" spans="8:8" x14ac:dyDescent="0.35">
      <c r="H318221" s="10"/>
    </row>
    <row r="318222" spans="8:8" x14ac:dyDescent="0.35">
      <c r="H318222" s="10"/>
    </row>
    <row r="318223" spans="8:8" x14ac:dyDescent="0.35">
      <c r="H318223" s="10"/>
    </row>
    <row r="318224" spans="8:8" x14ac:dyDescent="0.35">
      <c r="H318224" s="10"/>
    </row>
    <row r="318225" spans="8:8" x14ac:dyDescent="0.35">
      <c r="H318225" s="10"/>
    </row>
    <row r="318226" spans="8:8" x14ac:dyDescent="0.35">
      <c r="H318226" s="10"/>
    </row>
    <row r="318227" spans="8:8" x14ac:dyDescent="0.35">
      <c r="H318227" s="10"/>
    </row>
    <row r="318228" spans="8:8" x14ac:dyDescent="0.35">
      <c r="H318228" s="10"/>
    </row>
    <row r="318229" spans="8:8" x14ac:dyDescent="0.35">
      <c r="H318229" s="10"/>
    </row>
    <row r="318230" spans="8:8" x14ac:dyDescent="0.35">
      <c r="H318230" s="10"/>
    </row>
    <row r="318231" spans="8:8" x14ac:dyDescent="0.35">
      <c r="H318231" s="10"/>
    </row>
    <row r="318232" spans="8:8" x14ac:dyDescent="0.35">
      <c r="H318232" s="10"/>
    </row>
    <row r="318233" spans="8:8" x14ac:dyDescent="0.35">
      <c r="H318233" s="10"/>
    </row>
    <row r="318234" spans="8:8" x14ac:dyDescent="0.35">
      <c r="H318234" s="10"/>
    </row>
    <row r="318235" spans="8:8" x14ac:dyDescent="0.35">
      <c r="H318235" s="10"/>
    </row>
    <row r="318236" spans="8:8" x14ac:dyDescent="0.35">
      <c r="H318236" s="10"/>
    </row>
    <row r="318237" spans="8:8" x14ac:dyDescent="0.35">
      <c r="H318237" s="10"/>
    </row>
    <row r="318238" spans="8:8" x14ac:dyDescent="0.35">
      <c r="H318238" s="10"/>
    </row>
    <row r="318239" spans="8:8" x14ac:dyDescent="0.35">
      <c r="H318239" s="10"/>
    </row>
    <row r="318240" spans="8:8" x14ac:dyDescent="0.35">
      <c r="H318240" s="10"/>
    </row>
    <row r="318241" spans="8:8" x14ac:dyDescent="0.35">
      <c r="H318241" s="10"/>
    </row>
    <row r="318242" spans="8:8" x14ac:dyDescent="0.35">
      <c r="H318242" s="10"/>
    </row>
    <row r="318243" spans="8:8" x14ac:dyDescent="0.35">
      <c r="H318243" s="10"/>
    </row>
    <row r="318244" spans="8:8" x14ac:dyDescent="0.35">
      <c r="H318244" s="10"/>
    </row>
    <row r="318245" spans="8:8" x14ac:dyDescent="0.35">
      <c r="H318245" s="10"/>
    </row>
    <row r="318246" spans="8:8" x14ac:dyDescent="0.35">
      <c r="H318246" s="10"/>
    </row>
    <row r="318247" spans="8:8" x14ac:dyDescent="0.35">
      <c r="H318247" s="10"/>
    </row>
    <row r="318248" spans="8:8" x14ac:dyDescent="0.35">
      <c r="H318248" s="10"/>
    </row>
    <row r="318249" spans="8:8" x14ac:dyDescent="0.35">
      <c r="H318249" s="10"/>
    </row>
    <row r="318250" spans="8:8" x14ac:dyDescent="0.35">
      <c r="H318250" s="10"/>
    </row>
    <row r="318251" spans="8:8" x14ac:dyDescent="0.35">
      <c r="H318251" s="10"/>
    </row>
    <row r="318252" spans="8:8" x14ac:dyDescent="0.35">
      <c r="H318252" s="10"/>
    </row>
    <row r="318253" spans="8:8" x14ac:dyDescent="0.35">
      <c r="H318253" s="10"/>
    </row>
    <row r="318254" spans="8:8" x14ac:dyDescent="0.35">
      <c r="H318254" s="10"/>
    </row>
    <row r="318255" spans="8:8" x14ac:dyDescent="0.35">
      <c r="H318255" s="10"/>
    </row>
    <row r="318256" spans="8:8" x14ac:dyDescent="0.35">
      <c r="H318256" s="10"/>
    </row>
    <row r="318257" spans="8:8" x14ac:dyDescent="0.35">
      <c r="H318257" s="10"/>
    </row>
    <row r="318258" spans="8:8" x14ac:dyDescent="0.35">
      <c r="H318258" s="10"/>
    </row>
    <row r="318259" spans="8:8" x14ac:dyDescent="0.35">
      <c r="H318259" s="10"/>
    </row>
    <row r="318260" spans="8:8" x14ac:dyDescent="0.35">
      <c r="H318260" s="10"/>
    </row>
    <row r="318261" spans="8:8" x14ac:dyDescent="0.35">
      <c r="H318261" s="10"/>
    </row>
    <row r="318262" spans="8:8" x14ac:dyDescent="0.35">
      <c r="H318262" s="10"/>
    </row>
    <row r="318263" spans="8:8" x14ac:dyDescent="0.35">
      <c r="H318263" s="10"/>
    </row>
    <row r="318264" spans="8:8" x14ac:dyDescent="0.35">
      <c r="H318264" s="10"/>
    </row>
    <row r="318265" spans="8:8" x14ac:dyDescent="0.35">
      <c r="H318265" s="10"/>
    </row>
    <row r="318266" spans="8:8" x14ac:dyDescent="0.35">
      <c r="H318266" s="10"/>
    </row>
    <row r="318267" spans="8:8" x14ac:dyDescent="0.35">
      <c r="H318267" s="10"/>
    </row>
    <row r="318268" spans="8:8" x14ac:dyDescent="0.35">
      <c r="H318268" s="10"/>
    </row>
    <row r="318269" spans="8:8" x14ac:dyDescent="0.35">
      <c r="H318269" s="10"/>
    </row>
    <row r="318270" spans="8:8" x14ac:dyDescent="0.35">
      <c r="H318270" s="10"/>
    </row>
    <row r="318271" spans="8:8" x14ac:dyDescent="0.35">
      <c r="H318271" s="10"/>
    </row>
    <row r="318272" spans="8:8" x14ac:dyDescent="0.35">
      <c r="H318272" s="10"/>
    </row>
    <row r="318273" spans="8:8" x14ac:dyDescent="0.35">
      <c r="H318273" s="10"/>
    </row>
    <row r="318274" spans="8:8" x14ac:dyDescent="0.35">
      <c r="H318274" s="10"/>
    </row>
    <row r="318275" spans="8:8" x14ac:dyDescent="0.35">
      <c r="H318275" s="10"/>
    </row>
    <row r="318276" spans="8:8" x14ac:dyDescent="0.35">
      <c r="H318276" s="10"/>
    </row>
    <row r="318277" spans="8:8" x14ac:dyDescent="0.35">
      <c r="H318277" s="10"/>
    </row>
    <row r="318278" spans="8:8" x14ac:dyDescent="0.35">
      <c r="H318278" s="10"/>
    </row>
    <row r="318279" spans="8:8" x14ac:dyDescent="0.35">
      <c r="H318279" s="10"/>
    </row>
    <row r="318280" spans="8:8" x14ac:dyDescent="0.35">
      <c r="H318280" s="10"/>
    </row>
    <row r="318281" spans="8:8" x14ac:dyDescent="0.35">
      <c r="H318281" s="10"/>
    </row>
    <row r="318282" spans="8:8" x14ac:dyDescent="0.35">
      <c r="H318282" s="10"/>
    </row>
    <row r="318283" spans="8:8" x14ac:dyDescent="0.35">
      <c r="H318283" s="10"/>
    </row>
    <row r="318284" spans="8:8" x14ac:dyDescent="0.35">
      <c r="H318284" s="10"/>
    </row>
    <row r="318285" spans="8:8" x14ac:dyDescent="0.35">
      <c r="H318285" s="10"/>
    </row>
    <row r="318286" spans="8:8" x14ac:dyDescent="0.35">
      <c r="H318286" s="10"/>
    </row>
    <row r="318287" spans="8:8" x14ac:dyDescent="0.35">
      <c r="H318287" s="10"/>
    </row>
    <row r="318288" spans="8:8" x14ac:dyDescent="0.35">
      <c r="H318288" s="10"/>
    </row>
    <row r="318289" spans="8:8" x14ac:dyDescent="0.35">
      <c r="H318289" s="10"/>
    </row>
    <row r="318290" spans="8:8" x14ac:dyDescent="0.35">
      <c r="H318290" s="10"/>
    </row>
    <row r="318291" spans="8:8" x14ac:dyDescent="0.35">
      <c r="H318291" s="10"/>
    </row>
    <row r="318292" spans="8:8" x14ac:dyDescent="0.35">
      <c r="H318292" s="10"/>
    </row>
    <row r="318293" spans="8:8" x14ac:dyDescent="0.35">
      <c r="H318293" s="10"/>
    </row>
    <row r="318294" spans="8:8" x14ac:dyDescent="0.35">
      <c r="H318294" s="10"/>
    </row>
    <row r="318295" spans="8:8" x14ac:dyDescent="0.35">
      <c r="H318295" s="10"/>
    </row>
    <row r="318296" spans="8:8" x14ac:dyDescent="0.35">
      <c r="H318296" s="10"/>
    </row>
    <row r="318297" spans="8:8" x14ac:dyDescent="0.35">
      <c r="H318297" s="10"/>
    </row>
    <row r="318298" spans="8:8" x14ac:dyDescent="0.35">
      <c r="H318298" s="10"/>
    </row>
    <row r="318299" spans="8:8" x14ac:dyDescent="0.35">
      <c r="H318299" s="10"/>
    </row>
    <row r="318300" spans="8:8" x14ac:dyDescent="0.35">
      <c r="H318300" s="10"/>
    </row>
    <row r="318301" spans="8:8" x14ac:dyDescent="0.35">
      <c r="H318301" s="10"/>
    </row>
    <row r="318302" spans="8:8" x14ac:dyDescent="0.35">
      <c r="H318302" s="10"/>
    </row>
    <row r="318303" spans="8:8" x14ac:dyDescent="0.35">
      <c r="H318303" s="10"/>
    </row>
    <row r="318304" spans="8:8" x14ac:dyDescent="0.35">
      <c r="H318304" s="10"/>
    </row>
    <row r="318305" spans="8:8" x14ac:dyDescent="0.35">
      <c r="H318305" s="10"/>
    </row>
    <row r="318306" spans="8:8" x14ac:dyDescent="0.35">
      <c r="H318306" s="10"/>
    </row>
    <row r="318307" spans="8:8" x14ac:dyDescent="0.35">
      <c r="H318307" s="10"/>
    </row>
    <row r="318308" spans="8:8" x14ac:dyDescent="0.35">
      <c r="H318308" s="10"/>
    </row>
    <row r="318309" spans="8:8" x14ac:dyDescent="0.35">
      <c r="H318309" s="10"/>
    </row>
    <row r="318310" spans="8:8" x14ac:dyDescent="0.35">
      <c r="H318310" s="10"/>
    </row>
    <row r="318311" spans="8:8" x14ac:dyDescent="0.35">
      <c r="H318311" s="10"/>
    </row>
    <row r="318312" spans="8:8" x14ac:dyDescent="0.35">
      <c r="H318312" s="10"/>
    </row>
    <row r="318313" spans="8:8" x14ac:dyDescent="0.35">
      <c r="H318313" s="10"/>
    </row>
    <row r="318314" spans="8:8" x14ac:dyDescent="0.35">
      <c r="H318314" s="10"/>
    </row>
    <row r="318315" spans="8:8" x14ac:dyDescent="0.35">
      <c r="H318315" s="10"/>
    </row>
    <row r="318316" spans="8:8" x14ac:dyDescent="0.35">
      <c r="H318316" s="10"/>
    </row>
    <row r="318317" spans="8:8" x14ac:dyDescent="0.35">
      <c r="H318317" s="10"/>
    </row>
    <row r="318318" spans="8:8" x14ac:dyDescent="0.35">
      <c r="H318318" s="10"/>
    </row>
    <row r="318319" spans="8:8" x14ac:dyDescent="0.35">
      <c r="H318319" s="10"/>
    </row>
    <row r="318320" spans="8:8" x14ac:dyDescent="0.35">
      <c r="H318320" s="10"/>
    </row>
    <row r="318321" spans="8:8" x14ac:dyDescent="0.35">
      <c r="H318321" s="10"/>
    </row>
    <row r="318322" spans="8:8" x14ac:dyDescent="0.35">
      <c r="H318322" s="10"/>
    </row>
    <row r="318323" spans="8:8" x14ac:dyDescent="0.35">
      <c r="H318323" s="10"/>
    </row>
    <row r="318324" spans="8:8" x14ac:dyDescent="0.35">
      <c r="H318324" s="10"/>
    </row>
    <row r="318325" spans="8:8" x14ac:dyDescent="0.35">
      <c r="H318325" s="10"/>
    </row>
    <row r="318326" spans="8:8" x14ac:dyDescent="0.35">
      <c r="H318326" s="10"/>
    </row>
    <row r="318327" spans="8:8" x14ac:dyDescent="0.35">
      <c r="H318327" s="10"/>
    </row>
    <row r="318328" spans="8:8" x14ac:dyDescent="0.35">
      <c r="H318328" s="10"/>
    </row>
    <row r="318329" spans="8:8" x14ac:dyDescent="0.35">
      <c r="H318329" s="10"/>
    </row>
    <row r="318330" spans="8:8" x14ac:dyDescent="0.35">
      <c r="H318330" s="10"/>
    </row>
    <row r="318331" spans="8:8" x14ac:dyDescent="0.35">
      <c r="H318331" s="10"/>
    </row>
    <row r="318332" spans="8:8" x14ac:dyDescent="0.35">
      <c r="H318332" s="10"/>
    </row>
    <row r="318333" spans="8:8" x14ac:dyDescent="0.35">
      <c r="H318333" s="10"/>
    </row>
    <row r="318334" spans="8:8" x14ac:dyDescent="0.35">
      <c r="H318334" s="10"/>
    </row>
    <row r="318335" spans="8:8" x14ac:dyDescent="0.35">
      <c r="H318335" s="10"/>
    </row>
    <row r="318336" spans="8:8" x14ac:dyDescent="0.35">
      <c r="H318336" s="10"/>
    </row>
    <row r="318337" spans="8:8" x14ac:dyDescent="0.35">
      <c r="H318337" s="10"/>
    </row>
    <row r="318338" spans="8:8" x14ac:dyDescent="0.35">
      <c r="H318338" s="10"/>
    </row>
    <row r="318339" spans="8:8" x14ac:dyDescent="0.35">
      <c r="H318339" s="10"/>
    </row>
    <row r="318340" spans="8:8" x14ac:dyDescent="0.35">
      <c r="H318340" s="10"/>
    </row>
    <row r="318341" spans="8:8" x14ac:dyDescent="0.35">
      <c r="H318341" s="10"/>
    </row>
    <row r="318342" spans="8:8" x14ac:dyDescent="0.35">
      <c r="H318342" s="10"/>
    </row>
    <row r="318343" spans="8:8" x14ac:dyDescent="0.35">
      <c r="H318343" s="10"/>
    </row>
    <row r="318344" spans="8:8" x14ac:dyDescent="0.35">
      <c r="H318344" s="10"/>
    </row>
    <row r="318345" spans="8:8" x14ac:dyDescent="0.35">
      <c r="H318345" s="10"/>
    </row>
    <row r="318346" spans="8:8" x14ac:dyDescent="0.35">
      <c r="H318346" s="10"/>
    </row>
    <row r="318347" spans="8:8" x14ac:dyDescent="0.35">
      <c r="H318347" s="10"/>
    </row>
    <row r="318348" spans="8:8" x14ac:dyDescent="0.35">
      <c r="H318348" s="10"/>
    </row>
    <row r="318349" spans="8:8" x14ac:dyDescent="0.35">
      <c r="H318349" s="10"/>
    </row>
    <row r="318350" spans="8:8" x14ac:dyDescent="0.35">
      <c r="H318350" s="10"/>
    </row>
    <row r="318351" spans="8:8" x14ac:dyDescent="0.35">
      <c r="H318351" s="10"/>
    </row>
    <row r="318352" spans="8:8" x14ac:dyDescent="0.35">
      <c r="H318352" s="10"/>
    </row>
    <row r="318353" spans="8:8" x14ac:dyDescent="0.35">
      <c r="H318353" s="10"/>
    </row>
    <row r="318354" spans="8:8" x14ac:dyDescent="0.35">
      <c r="H318354" s="10"/>
    </row>
    <row r="318355" spans="8:8" x14ac:dyDescent="0.35">
      <c r="H318355" s="10"/>
    </row>
    <row r="318356" spans="8:8" x14ac:dyDescent="0.35">
      <c r="H318356" s="10"/>
    </row>
    <row r="318357" spans="8:8" x14ac:dyDescent="0.35">
      <c r="H318357" s="10"/>
    </row>
    <row r="318358" spans="8:8" x14ac:dyDescent="0.35">
      <c r="H318358" s="10"/>
    </row>
    <row r="318359" spans="8:8" x14ac:dyDescent="0.35">
      <c r="H318359" s="10"/>
    </row>
    <row r="318360" spans="8:8" x14ac:dyDescent="0.35">
      <c r="H318360" s="10"/>
    </row>
    <row r="318361" spans="8:8" x14ac:dyDescent="0.35">
      <c r="H318361" s="10"/>
    </row>
    <row r="318362" spans="8:8" x14ac:dyDescent="0.35">
      <c r="H318362" s="10"/>
    </row>
    <row r="318363" spans="8:8" x14ac:dyDescent="0.35">
      <c r="H318363" s="10"/>
    </row>
    <row r="318364" spans="8:8" x14ac:dyDescent="0.35">
      <c r="H318364" s="10"/>
    </row>
    <row r="318365" spans="8:8" x14ac:dyDescent="0.35">
      <c r="H318365" s="10"/>
    </row>
    <row r="318366" spans="8:8" x14ac:dyDescent="0.35">
      <c r="H318366" s="10"/>
    </row>
    <row r="318367" spans="8:8" x14ac:dyDescent="0.35">
      <c r="H318367" s="10"/>
    </row>
    <row r="318368" spans="8:8" x14ac:dyDescent="0.35">
      <c r="H318368" s="10"/>
    </row>
    <row r="318369" spans="8:8" x14ac:dyDescent="0.35">
      <c r="H318369" s="10"/>
    </row>
    <row r="318370" spans="8:8" x14ac:dyDescent="0.35">
      <c r="H318370" s="10"/>
    </row>
    <row r="318371" spans="8:8" x14ac:dyDescent="0.35">
      <c r="H318371" s="10"/>
    </row>
    <row r="318372" spans="8:8" x14ac:dyDescent="0.35">
      <c r="H318372" s="10"/>
    </row>
    <row r="318373" spans="8:8" x14ac:dyDescent="0.35">
      <c r="H318373" s="10"/>
    </row>
    <row r="318374" spans="8:8" x14ac:dyDescent="0.35">
      <c r="H318374" s="10"/>
    </row>
    <row r="318375" spans="8:8" x14ac:dyDescent="0.35">
      <c r="H318375" s="10"/>
    </row>
    <row r="318376" spans="8:8" x14ac:dyDescent="0.35">
      <c r="H318376" s="10"/>
    </row>
    <row r="318377" spans="8:8" x14ac:dyDescent="0.35">
      <c r="H318377" s="10"/>
    </row>
    <row r="318378" spans="8:8" x14ac:dyDescent="0.35">
      <c r="H318378" s="10"/>
    </row>
    <row r="318379" spans="8:8" x14ac:dyDescent="0.35">
      <c r="H318379" s="10"/>
    </row>
    <row r="318380" spans="8:8" x14ac:dyDescent="0.35">
      <c r="H318380" s="10"/>
    </row>
    <row r="318381" spans="8:8" x14ac:dyDescent="0.35">
      <c r="H318381" s="10"/>
    </row>
    <row r="318382" spans="8:8" x14ac:dyDescent="0.35">
      <c r="H318382" s="10"/>
    </row>
    <row r="318383" spans="8:8" x14ac:dyDescent="0.35">
      <c r="H318383" s="10"/>
    </row>
    <row r="318384" spans="8:8" x14ac:dyDescent="0.35">
      <c r="H318384" s="10"/>
    </row>
    <row r="318385" spans="8:8" x14ac:dyDescent="0.35">
      <c r="H318385" s="10"/>
    </row>
    <row r="318386" spans="8:8" x14ac:dyDescent="0.35">
      <c r="H318386" s="10"/>
    </row>
    <row r="318387" spans="8:8" x14ac:dyDescent="0.35">
      <c r="H318387" s="10"/>
    </row>
    <row r="318388" spans="8:8" x14ac:dyDescent="0.35">
      <c r="H318388" s="10"/>
    </row>
    <row r="318389" spans="8:8" x14ac:dyDescent="0.35">
      <c r="H318389" s="10"/>
    </row>
    <row r="318390" spans="8:8" x14ac:dyDescent="0.35">
      <c r="H318390" s="10"/>
    </row>
    <row r="318391" spans="8:8" x14ac:dyDescent="0.35">
      <c r="H318391" s="10"/>
    </row>
    <row r="318392" spans="8:8" x14ac:dyDescent="0.35">
      <c r="H318392" s="10"/>
    </row>
    <row r="318393" spans="8:8" x14ac:dyDescent="0.35">
      <c r="H318393" s="10"/>
    </row>
    <row r="318394" spans="8:8" x14ac:dyDescent="0.35">
      <c r="H318394" s="10"/>
    </row>
    <row r="318395" spans="8:8" x14ac:dyDescent="0.35">
      <c r="H318395" s="10"/>
    </row>
    <row r="318396" spans="8:8" x14ac:dyDescent="0.35">
      <c r="H318396" s="10"/>
    </row>
    <row r="318397" spans="8:8" x14ac:dyDescent="0.35">
      <c r="H318397" s="10"/>
    </row>
    <row r="318398" spans="8:8" x14ac:dyDescent="0.35">
      <c r="H318398" s="10"/>
    </row>
    <row r="318399" spans="8:8" x14ac:dyDescent="0.35">
      <c r="H318399" s="10"/>
    </row>
    <row r="318400" spans="8:8" x14ac:dyDescent="0.35">
      <c r="H318400" s="10"/>
    </row>
    <row r="318401" spans="8:8" x14ac:dyDescent="0.35">
      <c r="H318401" s="10"/>
    </row>
    <row r="318402" spans="8:8" x14ac:dyDescent="0.35">
      <c r="H318402" s="10"/>
    </row>
    <row r="318403" spans="8:8" x14ac:dyDescent="0.35">
      <c r="H318403" s="10"/>
    </row>
    <row r="318404" spans="8:8" x14ac:dyDescent="0.35">
      <c r="H318404" s="10"/>
    </row>
    <row r="318405" spans="8:8" x14ac:dyDescent="0.35">
      <c r="H318405" s="10"/>
    </row>
    <row r="318406" spans="8:8" x14ac:dyDescent="0.35">
      <c r="H318406" s="10"/>
    </row>
    <row r="318407" spans="8:8" x14ac:dyDescent="0.35">
      <c r="H318407" s="10"/>
    </row>
    <row r="318408" spans="8:8" x14ac:dyDescent="0.35">
      <c r="H318408" s="10"/>
    </row>
    <row r="318409" spans="8:8" x14ac:dyDescent="0.35">
      <c r="H318409" s="10"/>
    </row>
    <row r="318410" spans="8:8" x14ac:dyDescent="0.35">
      <c r="H318410" s="10"/>
    </row>
    <row r="318411" spans="8:8" x14ac:dyDescent="0.35">
      <c r="H318411" s="10"/>
    </row>
    <row r="318412" spans="8:8" x14ac:dyDescent="0.35">
      <c r="H318412" s="10"/>
    </row>
    <row r="318413" spans="8:8" x14ac:dyDescent="0.35">
      <c r="H318413" s="10"/>
    </row>
    <row r="318414" spans="8:8" x14ac:dyDescent="0.35">
      <c r="H318414" s="10"/>
    </row>
    <row r="318415" spans="8:8" x14ac:dyDescent="0.35">
      <c r="H318415" s="10"/>
    </row>
    <row r="318416" spans="8:8" x14ac:dyDescent="0.35">
      <c r="H318416" s="10"/>
    </row>
    <row r="318417" spans="8:8" x14ac:dyDescent="0.35">
      <c r="H318417" s="10"/>
    </row>
    <row r="318418" spans="8:8" x14ac:dyDescent="0.35">
      <c r="H318418" s="10"/>
    </row>
    <row r="318419" spans="8:8" x14ac:dyDescent="0.35">
      <c r="H318419" s="10"/>
    </row>
    <row r="318420" spans="8:8" x14ac:dyDescent="0.35">
      <c r="H318420" s="10"/>
    </row>
    <row r="318421" spans="8:8" x14ac:dyDescent="0.35">
      <c r="H318421" s="10"/>
    </row>
    <row r="318422" spans="8:8" x14ac:dyDescent="0.35">
      <c r="H318422" s="10"/>
    </row>
    <row r="318423" spans="8:8" x14ac:dyDescent="0.35">
      <c r="H318423" s="10"/>
    </row>
    <row r="318424" spans="8:8" x14ac:dyDescent="0.35">
      <c r="H318424" s="10"/>
    </row>
    <row r="318425" spans="8:8" x14ac:dyDescent="0.35">
      <c r="H318425" s="10"/>
    </row>
    <row r="318426" spans="8:8" x14ac:dyDescent="0.35">
      <c r="H318426" s="10"/>
    </row>
    <row r="318427" spans="8:8" x14ac:dyDescent="0.35">
      <c r="H318427" s="10"/>
    </row>
    <row r="318428" spans="8:8" x14ac:dyDescent="0.35">
      <c r="H318428" s="10"/>
    </row>
    <row r="318429" spans="8:8" x14ac:dyDescent="0.35">
      <c r="H318429" s="10"/>
    </row>
    <row r="318430" spans="8:8" x14ac:dyDescent="0.35">
      <c r="H318430" s="10"/>
    </row>
    <row r="318431" spans="8:8" x14ac:dyDescent="0.35">
      <c r="H318431" s="10"/>
    </row>
    <row r="318432" spans="8:8" x14ac:dyDescent="0.35">
      <c r="H318432" s="10"/>
    </row>
    <row r="318433" spans="8:8" x14ac:dyDescent="0.35">
      <c r="H318433" s="10"/>
    </row>
    <row r="318434" spans="8:8" x14ac:dyDescent="0.35">
      <c r="H318434" s="10"/>
    </row>
    <row r="318435" spans="8:8" x14ac:dyDescent="0.35">
      <c r="H318435" s="10"/>
    </row>
    <row r="318436" spans="8:8" x14ac:dyDescent="0.35">
      <c r="H318436" s="10"/>
    </row>
    <row r="318437" spans="8:8" x14ac:dyDescent="0.35">
      <c r="H318437" s="10"/>
    </row>
    <row r="318438" spans="8:8" x14ac:dyDescent="0.35">
      <c r="H318438" s="10"/>
    </row>
    <row r="318439" spans="8:8" x14ac:dyDescent="0.35">
      <c r="H318439" s="10"/>
    </row>
    <row r="318440" spans="8:8" x14ac:dyDescent="0.35">
      <c r="H318440" s="10"/>
    </row>
    <row r="318441" spans="8:8" x14ac:dyDescent="0.35">
      <c r="H318441" s="10"/>
    </row>
    <row r="318442" spans="8:8" x14ac:dyDescent="0.35">
      <c r="H318442" s="10"/>
    </row>
    <row r="318443" spans="8:8" x14ac:dyDescent="0.35">
      <c r="H318443" s="10"/>
    </row>
    <row r="318444" spans="8:8" x14ac:dyDescent="0.35">
      <c r="H318444" s="10"/>
    </row>
    <row r="318445" spans="8:8" x14ac:dyDescent="0.35">
      <c r="H318445" s="10"/>
    </row>
    <row r="318446" spans="8:8" x14ac:dyDescent="0.35">
      <c r="H318446" s="10"/>
    </row>
    <row r="318447" spans="8:8" x14ac:dyDescent="0.35">
      <c r="H318447" s="10"/>
    </row>
    <row r="318448" spans="8:8" x14ac:dyDescent="0.35">
      <c r="H318448" s="10"/>
    </row>
    <row r="318449" spans="8:8" x14ac:dyDescent="0.35">
      <c r="H318449" s="10"/>
    </row>
    <row r="318450" spans="8:8" x14ac:dyDescent="0.35">
      <c r="H318450" s="10"/>
    </row>
    <row r="318451" spans="8:8" x14ac:dyDescent="0.35">
      <c r="H318451" s="10"/>
    </row>
    <row r="318452" spans="8:8" x14ac:dyDescent="0.35">
      <c r="H318452" s="10"/>
    </row>
    <row r="318453" spans="8:8" x14ac:dyDescent="0.35">
      <c r="H318453" s="10"/>
    </row>
    <row r="318454" spans="8:8" x14ac:dyDescent="0.35">
      <c r="H318454" s="10"/>
    </row>
    <row r="318455" spans="8:8" x14ac:dyDescent="0.35">
      <c r="H318455" s="10"/>
    </row>
    <row r="318456" spans="8:8" x14ac:dyDescent="0.35">
      <c r="H318456" s="10"/>
    </row>
    <row r="318457" spans="8:8" x14ac:dyDescent="0.35">
      <c r="H318457" s="10"/>
    </row>
    <row r="318458" spans="8:8" x14ac:dyDescent="0.35">
      <c r="H318458" s="10"/>
    </row>
    <row r="318459" spans="8:8" x14ac:dyDescent="0.35">
      <c r="H318459" s="10"/>
    </row>
    <row r="318460" spans="8:8" x14ac:dyDescent="0.35">
      <c r="H318460" s="10"/>
    </row>
    <row r="318461" spans="8:8" x14ac:dyDescent="0.35">
      <c r="H318461" s="10"/>
    </row>
    <row r="318462" spans="8:8" x14ac:dyDescent="0.35">
      <c r="H318462" s="10"/>
    </row>
    <row r="318463" spans="8:8" x14ac:dyDescent="0.35">
      <c r="H318463" s="10"/>
    </row>
    <row r="318464" spans="8:8" x14ac:dyDescent="0.35">
      <c r="H318464" s="10"/>
    </row>
    <row r="318465" spans="8:8" x14ac:dyDescent="0.35">
      <c r="H318465" s="10"/>
    </row>
    <row r="318466" spans="8:8" x14ac:dyDescent="0.35">
      <c r="H318466" s="10"/>
    </row>
    <row r="318467" spans="8:8" x14ac:dyDescent="0.35">
      <c r="H318467" s="10"/>
    </row>
    <row r="318468" spans="8:8" x14ac:dyDescent="0.35">
      <c r="H318468" s="10"/>
    </row>
    <row r="318469" spans="8:8" x14ac:dyDescent="0.35">
      <c r="H318469" s="10"/>
    </row>
    <row r="318470" spans="8:8" x14ac:dyDescent="0.35">
      <c r="H318470" s="10"/>
    </row>
    <row r="318471" spans="8:8" x14ac:dyDescent="0.35">
      <c r="H318471" s="10"/>
    </row>
    <row r="318472" spans="8:8" x14ac:dyDescent="0.35">
      <c r="H318472" s="10"/>
    </row>
    <row r="318473" spans="8:8" x14ac:dyDescent="0.35">
      <c r="H318473" s="10"/>
    </row>
    <row r="318474" spans="8:8" x14ac:dyDescent="0.35">
      <c r="H318474" s="10"/>
    </row>
    <row r="318475" spans="8:8" x14ac:dyDescent="0.35">
      <c r="H318475" s="10"/>
    </row>
    <row r="318476" spans="8:8" x14ac:dyDescent="0.35">
      <c r="H318476" s="10"/>
    </row>
    <row r="318477" spans="8:8" x14ac:dyDescent="0.35">
      <c r="H318477" s="10"/>
    </row>
    <row r="318478" spans="8:8" x14ac:dyDescent="0.35">
      <c r="H318478" s="10"/>
    </row>
    <row r="318479" spans="8:8" x14ac:dyDescent="0.35">
      <c r="H318479" s="10"/>
    </row>
    <row r="318480" spans="8:8" x14ac:dyDescent="0.35">
      <c r="H318480" s="10"/>
    </row>
    <row r="318481" spans="8:8" x14ac:dyDescent="0.35">
      <c r="H318481" s="10"/>
    </row>
    <row r="318482" spans="8:8" x14ac:dyDescent="0.35">
      <c r="H318482" s="10"/>
    </row>
    <row r="318483" spans="8:8" x14ac:dyDescent="0.35">
      <c r="H318483" s="10"/>
    </row>
    <row r="318484" spans="8:8" x14ac:dyDescent="0.35">
      <c r="H318484" s="10"/>
    </row>
    <row r="318485" spans="8:8" x14ac:dyDescent="0.35">
      <c r="H318485" s="10"/>
    </row>
    <row r="318486" spans="8:8" x14ac:dyDescent="0.35">
      <c r="H318486" s="10"/>
    </row>
    <row r="318487" spans="8:8" x14ac:dyDescent="0.35">
      <c r="H318487" s="10"/>
    </row>
    <row r="318488" spans="8:8" x14ac:dyDescent="0.35">
      <c r="H318488" s="10"/>
    </row>
    <row r="318489" spans="8:8" x14ac:dyDescent="0.35">
      <c r="H318489" s="10"/>
    </row>
    <row r="318490" spans="8:8" x14ac:dyDescent="0.35">
      <c r="H318490" s="10"/>
    </row>
    <row r="318491" spans="8:8" x14ac:dyDescent="0.35">
      <c r="H318491" s="10"/>
    </row>
    <row r="318492" spans="8:8" x14ac:dyDescent="0.35">
      <c r="H318492" s="10"/>
    </row>
    <row r="318493" spans="8:8" x14ac:dyDescent="0.35">
      <c r="H318493" s="10"/>
    </row>
    <row r="318494" spans="8:8" x14ac:dyDescent="0.35">
      <c r="H318494" s="10"/>
    </row>
    <row r="318495" spans="8:8" x14ac:dyDescent="0.35">
      <c r="H318495" s="10"/>
    </row>
    <row r="318496" spans="8:8" x14ac:dyDescent="0.35">
      <c r="H318496" s="10"/>
    </row>
    <row r="318497" spans="8:8" x14ac:dyDescent="0.35">
      <c r="H318497" s="10"/>
    </row>
    <row r="318498" spans="8:8" x14ac:dyDescent="0.35">
      <c r="H318498" s="10"/>
    </row>
    <row r="318499" spans="8:8" x14ac:dyDescent="0.35">
      <c r="H318499" s="10"/>
    </row>
    <row r="318500" spans="8:8" x14ac:dyDescent="0.35">
      <c r="H318500" s="10"/>
    </row>
    <row r="318501" spans="8:8" x14ac:dyDescent="0.35">
      <c r="H318501" s="10"/>
    </row>
    <row r="318502" spans="8:8" x14ac:dyDescent="0.35">
      <c r="H318502" s="10"/>
    </row>
    <row r="318503" spans="8:8" x14ac:dyDescent="0.35">
      <c r="H318503" s="10"/>
    </row>
    <row r="318504" spans="8:8" x14ac:dyDescent="0.35">
      <c r="H318504" s="10"/>
    </row>
    <row r="318505" spans="8:8" x14ac:dyDescent="0.35">
      <c r="H318505" s="10"/>
    </row>
    <row r="318506" spans="8:8" x14ac:dyDescent="0.35">
      <c r="H318506" s="10"/>
    </row>
    <row r="318507" spans="8:8" x14ac:dyDescent="0.35">
      <c r="H318507" s="10"/>
    </row>
    <row r="318508" spans="8:8" x14ac:dyDescent="0.35">
      <c r="H318508" s="10"/>
    </row>
    <row r="318509" spans="8:8" x14ac:dyDescent="0.35">
      <c r="H318509" s="10"/>
    </row>
    <row r="318510" spans="8:8" x14ac:dyDescent="0.35">
      <c r="H318510" s="10"/>
    </row>
    <row r="318511" spans="8:8" x14ac:dyDescent="0.35">
      <c r="H318511" s="10"/>
    </row>
    <row r="318512" spans="8:8" x14ac:dyDescent="0.35">
      <c r="H318512" s="10"/>
    </row>
    <row r="318513" spans="8:8" x14ac:dyDescent="0.35">
      <c r="H318513" s="10"/>
    </row>
    <row r="318514" spans="8:8" x14ac:dyDescent="0.35">
      <c r="H318514" s="10"/>
    </row>
    <row r="318515" spans="8:8" x14ac:dyDescent="0.35">
      <c r="H318515" s="10"/>
    </row>
    <row r="318516" spans="8:8" x14ac:dyDescent="0.35">
      <c r="H318516" s="10"/>
    </row>
    <row r="318517" spans="8:8" x14ac:dyDescent="0.35">
      <c r="H318517" s="10"/>
    </row>
    <row r="318518" spans="8:8" x14ac:dyDescent="0.35">
      <c r="H318518" s="10"/>
    </row>
    <row r="318519" spans="8:8" x14ac:dyDescent="0.35">
      <c r="H318519" s="10"/>
    </row>
    <row r="318520" spans="8:8" x14ac:dyDescent="0.35">
      <c r="H318520" s="10"/>
    </row>
    <row r="318521" spans="8:8" x14ac:dyDescent="0.35">
      <c r="H318521" s="10"/>
    </row>
    <row r="318522" spans="8:8" x14ac:dyDescent="0.35">
      <c r="H318522" s="10"/>
    </row>
    <row r="318523" spans="8:8" x14ac:dyDescent="0.35">
      <c r="H318523" s="10"/>
    </row>
    <row r="318524" spans="8:8" x14ac:dyDescent="0.35">
      <c r="H318524" s="10"/>
    </row>
    <row r="318525" spans="8:8" x14ac:dyDescent="0.35">
      <c r="H318525" s="10"/>
    </row>
    <row r="318526" spans="8:8" x14ac:dyDescent="0.35">
      <c r="H318526" s="10"/>
    </row>
    <row r="318527" spans="8:8" x14ac:dyDescent="0.35">
      <c r="H318527" s="10"/>
    </row>
    <row r="318528" spans="8:8" x14ac:dyDescent="0.35">
      <c r="H318528" s="10"/>
    </row>
    <row r="318529" spans="8:8" x14ac:dyDescent="0.35">
      <c r="H318529" s="10"/>
    </row>
    <row r="318530" spans="8:8" x14ac:dyDescent="0.35">
      <c r="H318530" s="10"/>
    </row>
    <row r="318531" spans="8:8" x14ac:dyDescent="0.35">
      <c r="H318531" s="10"/>
    </row>
    <row r="318532" spans="8:8" x14ac:dyDescent="0.35">
      <c r="H318532" s="10"/>
    </row>
    <row r="318533" spans="8:8" x14ac:dyDescent="0.35">
      <c r="H318533" s="10"/>
    </row>
    <row r="318534" spans="8:8" x14ac:dyDescent="0.35">
      <c r="H318534" s="10"/>
    </row>
    <row r="318535" spans="8:8" x14ac:dyDescent="0.35">
      <c r="H318535" s="10"/>
    </row>
    <row r="318536" spans="8:8" x14ac:dyDescent="0.35">
      <c r="H318536" s="10"/>
    </row>
    <row r="318537" spans="8:8" x14ac:dyDescent="0.35">
      <c r="H318537" s="10"/>
    </row>
    <row r="318538" spans="8:8" x14ac:dyDescent="0.35">
      <c r="H318538" s="10"/>
    </row>
    <row r="318539" spans="8:8" x14ac:dyDescent="0.35">
      <c r="H318539" s="10"/>
    </row>
    <row r="318540" spans="8:8" x14ac:dyDescent="0.35">
      <c r="H318540" s="10"/>
    </row>
    <row r="318541" spans="8:8" x14ac:dyDescent="0.35">
      <c r="H318541" s="10"/>
    </row>
    <row r="318542" spans="8:8" x14ac:dyDescent="0.35">
      <c r="H318542" s="10"/>
    </row>
    <row r="318543" spans="8:8" x14ac:dyDescent="0.35">
      <c r="H318543" s="10"/>
    </row>
    <row r="318544" spans="8:8" x14ac:dyDescent="0.35">
      <c r="H318544" s="10"/>
    </row>
    <row r="318545" spans="8:8" x14ac:dyDescent="0.35">
      <c r="H318545" s="10"/>
    </row>
    <row r="318546" spans="8:8" x14ac:dyDescent="0.35">
      <c r="H318546" s="10"/>
    </row>
    <row r="318547" spans="8:8" x14ac:dyDescent="0.35">
      <c r="H318547" s="10"/>
    </row>
    <row r="318548" spans="8:8" x14ac:dyDescent="0.35">
      <c r="H318548" s="10"/>
    </row>
    <row r="318549" spans="8:8" x14ac:dyDescent="0.35">
      <c r="H318549" s="10"/>
    </row>
    <row r="318550" spans="8:8" x14ac:dyDescent="0.35">
      <c r="H318550" s="10"/>
    </row>
    <row r="318551" spans="8:8" x14ac:dyDescent="0.35">
      <c r="H318551" s="10"/>
    </row>
    <row r="318552" spans="8:8" x14ac:dyDescent="0.35">
      <c r="H318552" s="10"/>
    </row>
    <row r="318553" spans="8:8" x14ac:dyDescent="0.35">
      <c r="H318553" s="10"/>
    </row>
    <row r="318554" spans="8:8" x14ac:dyDescent="0.35">
      <c r="H318554" s="10"/>
    </row>
    <row r="318555" spans="8:8" x14ac:dyDescent="0.35">
      <c r="H318555" s="10"/>
    </row>
    <row r="318556" spans="8:8" x14ac:dyDescent="0.35">
      <c r="H318556" s="10"/>
    </row>
    <row r="318557" spans="8:8" x14ac:dyDescent="0.35">
      <c r="H318557" s="10"/>
    </row>
    <row r="318558" spans="8:8" x14ac:dyDescent="0.35">
      <c r="H318558" s="10"/>
    </row>
    <row r="318559" spans="8:8" x14ac:dyDescent="0.35">
      <c r="H318559" s="10"/>
    </row>
    <row r="318560" spans="8:8" x14ac:dyDescent="0.35">
      <c r="H318560" s="10"/>
    </row>
    <row r="318561" spans="8:8" x14ac:dyDescent="0.35">
      <c r="H318561" s="10"/>
    </row>
    <row r="318562" spans="8:8" x14ac:dyDescent="0.35">
      <c r="H318562" s="10"/>
    </row>
    <row r="318563" spans="8:8" x14ac:dyDescent="0.35">
      <c r="H318563" s="10"/>
    </row>
    <row r="318564" spans="8:8" x14ac:dyDescent="0.35">
      <c r="H318564" s="10"/>
    </row>
    <row r="318565" spans="8:8" x14ac:dyDescent="0.35">
      <c r="H318565" s="10"/>
    </row>
    <row r="318566" spans="8:8" x14ac:dyDescent="0.35">
      <c r="H318566" s="10"/>
    </row>
    <row r="318567" spans="8:8" x14ac:dyDescent="0.35">
      <c r="H318567" s="10"/>
    </row>
    <row r="318568" spans="8:8" x14ac:dyDescent="0.35">
      <c r="H318568" s="10"/>
    </row>
    <row r="318569" spans="8:8" x14ac:dyDescent="0.35">
      <c r="H318569" s="10"/>
    </row>
    <row r="318570" spans="8:8" x14ac:dyDescent="0.35">
      <c r="H318570" s="10"/>
    </row>
    <row r="318571" spans="8:8" x14ac:dyDescent="0.35">
      <c r="H318571" s="10"/>
    </row>
    <row r="318572" spans="8:8" x14ac:dyDescent="0.35">
      <c r="H318572" s="10"/>
    </row>
    <row r="318573" spans="8:8" x14ac:dyDescent="0.35">
      <c r="H318573" s="10"/>
    </row>
    <row r="318574" spans="8:8" x14ac:dyDescent="0.35">
      <c r="H318574" s="10"/>
    </row>
    <row r="318575" spans="8:8" x14ac:dyDescent="0.35">
      <c r="H318575" s="10"/>
    </row>
    <row r="318576" spans="8:8" x14ac:dyDescent="0.35">
      <c r="H318576" s="10"/>
    </row>
    <row r="318577" spans="8:8" x14ac:dyDescent="0.35">
      <c r="H318577" s="10"/>
    </row>
    <row r="318578" spans="8:8" x14ac:dyDescent="0.35">
      <c r="H318578" s="10"/>
    </row>
    <row r="318579" spans="8:8" x14ac:dyDescent="0.35">
      <c r="H318579" s="10"/>
    </row>
    <row r="318580" spans="8:8" x14ac:dyDescent="0.35">
      <c r="H318580" s="10"/>
    </row>
    <row r="318581" spans="8:8" x14ac:dyDescent="0.35">
      <c r="H318581" s="10"/>
    </row>
    <row r="318582" spans="8:8" x14ac:dyDescent="0.35">
      <c r="H318582" s="10"/>
    </row>
    <row r="318583" spans="8:8" x14ac:dyDescent="0.35">
      <c r="H318583" s="10"/>
    </row>
    <row r="318584" spans="8:8" x14ac:dyDescent="0.35">
      <c r="H318584" s="10"/>
    </row>
    <row r="318585" spans="8:8" x14ac:dyDescent="0.35">
      <c r="H318585" s="10"/>
    </row>
    <row r="318586" spans="8:8" x14ac:dyDescent="0.35">
      <c r="H318586" s="10"/>
    </row>
    <row r="318587" spans="8:8" x14ac:dyDescent="0.35">
      <c r="H318587" s="10"/>
    </row>
    <row r="318588" spans="8:8" x14ac:dyDescent="0.35">
      <c r="H318588" s="10"/>
    </row>
    <row r="318589" spans="8:8" x14ac:dyDescent="0.35">
      <c r="H318589" s="10"/>
    </row>
    <row r="318590" spans="8:8" x14ac:dyDescent="0.35">
      <c r="H318590" s="10"/>
    </row>
    <row r="318591" spans="8:8" x14ac:dyDescent="0.35">
      <c r="H318591" s="10"/>
    </row>
    <row r="318592" spans="8:8" x14ac:dyDescent="0.35">
      <c r="H318592" s="10"/>
    </row>
    <row r="318593" spans="8:8" x14ac:dyDescent="0.35">
      <c r="H318593" s="10"/>
    </row>
    <row r="318594" spans="8:8" x14ac:dyDescent="0.35">
      <c r="H318594" s="10"/>
    </row>
    <row r="318595" spans="8:8" x14ac:dyDescent="0.35">
      <c r="H318595" s="10"/>
    </row>
    <row r="318596" spans="8:8" x14ac:dyDescent="0.35">
      <c r="H318596" s="10"/>
    </row>
    <row r="318597" spans="8:8" x14ac:dyDescent="0.35">
      <c r="H318597" s="10"/>
    </row>
    <row r="318598" spans="8:8" x14ac:dyDescent="0.35">
      <c r="H318598" s="10"/>
    </row>
    <row r="318599" spans="8:8" x14ac:dyDescent="0.35">
      <c r="H318599" s="10"/>
    </row>
    <row r="318600" spans="8:8" x14ac:dyDescent="0.35">
      <c r="H318600" s="10"/>
    </row>
    <row r="318601" spans="8:8" x14ac:dyDescent="0.35">
      <c r="H318601" s="10"/>
    </row>
    <row r="318602" spans="8:8" x14ac:dyDescent="0.35">
      <c r="H318602" s="10"/>
    </row>
    <row r="318603" spans="8:8" x14ac:dyDescent="0.35">
      <c r="H318603" s="10"/>
    </row>
    <row r="318604" spans="8:8" x14ac:dyDescent="0.35">
      <c r="H318604" s="10"/>
    </row>
    <row r="318605" spans="8:8" x14ac:dyDescent="0.35">
      <c r="H318605" s="10"/>
    </row>
    <row r="318606" spans="8:8" x14ac:dyDescent="0.35">
      <c r="H318606" s="10"/>
    </row>
    <row r="318607" spans="8:8" x14ac:dyDescent="0.35">
      <c r="H318607" s="10"/>
    </row>
    <row r="318608" spans="8:8" x14ac:dyDescent="0.35">
      <c r="H318608" s="10"/>
    </row>
    <row r="318609" spans="8:8" x14ac:dyDescent="0.35">
      <c r="H318609" s="10"/>
    </row>
    <row r="318610" spans="8:8" x14ac:dyDescent="0.35">
      <c r="H318610" s="10"/>
    </row>
    <row r="318611" spans="8:8" x14ac:dyDescent="0.35">
      <c r="H318611" s="10"/>
    </row>
    <row r="318612" spans="8:8" x14ac:dyDescent="0.35">
      <c r="H318612" s="10"/>
    </row>
    <row r="318613" spans="8:8" x14ac:dyDescent="0.35">
      <c r="H318613" s="10"/>
    </row>
    <row r="318614" spans="8:8" x14ac:dyDescent="0.35">
      <c r="H318614" s="10"/>
    </row>
    <row r="318615" spans="8:8" x14ac:dyDescent="0.35">
      <c r="H318615" s="10"/>
    </row>
    <row r="318616" spans="8:8" x14ac:dyDescent="0.35">
      <c r="H318616" s="10"/>
    </row>
    <row r="318617" spans="8:8" x14ac:dyDescent="0.35">
      <c r="H318617" s="10"/>
    </row>
    <row r="318618" spans="8:8" x14ac:dyDescent="0.35">
      <c r="H318618" s="10"/>
    </row>
    <row r="318619" spans="8:8" x14ac:dyDescent="0.35">
      <c r="H318619" s="10"/>
    </row>
    <row r="318620" spans="8:8" x14ac:dyDescent="0.35">
      <c r="H318620" s="10"/>
    </row>
    <row r="318621" spans="8:8" x14ac:dyDescent="0.35">
      <c r="H318621" s="10"/>
    </row>
    <row r="318622" spans="8:8" x14ac:dyDescent="0.35">
      <c r="H318622" s="10"/>
    </row>
    <row r="318623" spans="8:8" x14ac:dyDescent="0.35">
      <c r="H318623" s="10"/>
    </row>
    <row r="318624" spans="8:8" x14ac:dyDescent="0.35">
      <c r="H318624" s="10"/>
    </row>
    <row r="318625" spans="8:8" x14ac:dyDescent="0.35">
      <c r="H318625" s="10"/>
    </row>
    <row r="318626" spans="8:8" x14ac:dyDescent="0.35">
      <c r="H318626" s="10"/>
    </row>
    <row r="318627" spans="8:8" x14ac:dyDescent="0.35">
      <c r="H318627" s="10"/>
    </row>
    <row r="318628" spans="8:8" x14ac:dyDescent="0.35">
      <c r="H318628" s="10"/>
    </row>
    <row r="318629" spans="8:8" x14ac:dyDescent="0.35">
      <c r="H318629" s="10"/>
    </row>
    <row r="318630" spans="8:8" x14ac:dyDescent="0.35">
      <c r="H318630" s="10"/>
    </row>
    <row r="318631" spans="8:8" x14ac:dyDescent="0.35">
      <c r="H318631" s="10"/>
    </row>
    <row r="318632" spans="8:8" x14ac:dyDescent="0.35">
      <c r="H318632" s="10"/>
    </row>
    <row r="318633" spans="8:8" x14ac:dyDescent="0.35">
      <c r="H318633" s="10"/>
    </row>
    <row r="318634" spans="8:8" x14ac:dyDescent="0.35">
      <c r="H318634" s="10"/>
    </row>
    <row r="318635" spans="8:8" x14ac:dyDescent="0.35">
      <c r="H318635" s="10"/>
    </row>
    <row r="318636" spans="8:8" x14ac:dyDescent="0.35">
      <c r="H318636" s="10"/>
    </row>
    <row r="318637" spans="8:8" x14ac:dyDescent="0.35">
      <c r="H318637" s="10"/>
    </row>
    <row r="318638" spans="8:8" x14ac:dyDescent="0.35">
      <c r="H318638" s="10"/>
    </row>
    <row r="318639" spans="8:8" x14ac:dyDescent="0.35">
      <c r="H318639" s="10"/>
    </row>
    <row r="318640" spans="8:8" x14ac:dyDescent="0.35">
      <c r="H318640" s="10"/>
    </row>
    <row r="318641" spans="8:8" x14ac:dyDescent="0.35">
      <c r="H318641" s="10"/>
    </row>
    <row r="318642" spans="8:8" x14ac:dyDescent="0.35">
      <c r="H318642" s="10"/>
    </row>
    <row r="318643" spans="8:8" x14ac:dyDescent="0.35">
      <c r="H318643" s="10"/>
    </row>
    <row r="318644" spans="8:8" x14ac:dyDescent="0.35">
      <c r="H318644" s="10"/>
    </row>
    <row r="318645" spans="8:8" x14ac:dyDescent="0.35">
      <c r="H318645" s="10"/>
    </row>
    <row r="318646" spans="8:8" x14ac:dyDescent="0.35">
      <c r="H318646" s="10"/>
    </row>
    <row r="318647" spans="8:8" x14ac:dyDescent="0.35">
      <c r="H318647" s="10"/>
    </row>
    <row r="318648" spans="8:8" x14ac:dyDescent="0.35">
      <c r="H318648" s="10"/>
    </row>
    <row r="318649" spans="8:8" x14ac:dyDescent="0.35">
      <c r="H318649" s="10"/>
    </row>
    <row r="318650" spans="8:8" x14ac:dyDescent="0.35">
      <c r="H318650" s="10"/>
    </row>
    <row r="318651" spans="8:8" x14ac:dyDescent="0.35">
      <c r="H318651" s="10"/>
    </row>
    <row r="318652" spans="8:8" x14ac:dyDescent="0.35">
      <c r="H318652" s="10"/>
    </row>
    <row r="318653" spans="8:8" x14ac:dyDescent="0.35">
      <c r="H318653" s="10"/>
    </row>
    <row r="318654" spans="8:8" x14ac:dyDescent="0.35">
      <c r="H318654" s="10"/>
    </row>
    <row r="318655" spans="8:8" x14ac:dyDescent="0.35">
      <c r="H318655" s="10"/>
    </row>
    <row r="318656" spans="8:8" x14ac:dyDescent="0.35">
      <c r="H318656" s="10"/>
    </row>
    <row r="318657" spans="8:8" x14ac:dyDescent="0.35">
      <c r="H318657" s="10"/>
    </row>
    <row r="318658" spans="8:8" x14ac:dyDescent="0.35">
      <c r="H318658" s="10"/>
    </row>
    <row r="318659" spans="8:8" x14ac:dyDescent="0.35">
      <c r="H318659" s="10"/>
    </row>
    <row r="318660" spans="8:8" x14ac:dyDescent="0.35">
      <c r="H318660" s="10"/>
    </row>
    <row r="318661" spans="8:8" x14ac:dyDescent="0.35">
      <c r="H318661" s="10"/>
    </row>
    <row r="318662" spans="8:8" x14ac:dyDescent="0.35">
      <c r="H318662" s="10"/>
    </row>
    <row r="318663" spans="8:8" x14ac:dyDescent="0.35">
      <c r="H318663" s="10"/>
    </row>
    <row r="318664" spans="8:8" x14ac:dyDescent="0.35">
      <c r="H318664" s="10"/>
    </row>
    <row r="318665" spans="8:8" x14ac:dyDescent="0.35">
      <c r="H318665" s="10"/>
    </row>
    <row r="318666" spans="8:8" x14ac:dyDescent="0.35">
      <c r="H318666" s="10"/>
    </row>
    <row r="318667" spans="8:8" x14ac:dyDescent="0.35">
      <c r="H318667" s="10"/>
    </row>
    <row r="318668" spans="8:8" x14ac:dyDescent="0.35">
      <c r="H318668" s="10"/>
    </row>
    <row r="318669" spans="8:8" x14ac:dyDescent="0.35">
      <c r="H318669" s="10"/>
    </row>
    <row r="318670" spans="8:8" x14ac:dyDescent="0.35">
      <c r="H318670" s="10"/>
    </row>
    <row r="318671" spans="8:8" x14ac:dyDescent="0.35">
      <c r="H318671" s="10"/>
    </row>
    <row r="318672" spans="8:8" x14ac:dyDescent="0.35">
      <c r="H318672" s="10"/>
    </row>
    <row r="318673" spans="8:8" x14ac:dyDescent="0.35">
      <c r="H318673" s="10"/>
    </row>
    <row r="318674" spans="8:8" x14ac:dyDescent="0.35">
      <c r="H318674" s="10"/>
    </row>
    <row r="318675" spans="8:8" x14ac:dyDescent="0.35">
      <c r="H318675" s="10"/>
    </row>
    <row r="318676" spans="8:8" x14ac:dyDescent="0.35">
      <c r="H318676" s="10"/>
    </row>
    <row r="318677" spans="8:8" x14ac:dyDescent="0.35">
      <c r="H318677" s="10"/>
    </row>
    <row r="318678" spans="8:8" x14ac:dyDescent="0.35">
      <c r="H318678" s="10"/>
    </row>
    <row r="318679" spans="8:8" x14ac:dyDescent="0.35">
      <c r="H318679" s="10"/>
    </row>
    <row r="318680" spans="8:8" x14ac:dyDescent="0.35">
      <c r="H318680" s="10"/>
    </row>
    <row r="318681" spans="8:8" x14ac:dyDescent="0.35">
      <c r="H318681" s="10"/>
    </row>
    <row r="318682" spans="8:8" x14ac:dyDescent="0.35">
      <c r="H318682" s="10"/>
    </row>
    <row r="318683" spans="8:8" x14ac:dyDescent="0.35">
      <c r="H318683" s="10"/>
    </row>
    <row r="318684" spans="8:8" x14ac:dyDescent="0.35">
      <c r="H318684" s="10"/>
    </row>
    <row r="318685" spans="8:8" x14ac:dyDescent="0.35">
      <c r="H318685" s="10"/>
    </row>
    <row r="318686" spans="8:8" x14ac:dyDescent="0.35">
      <c r="H318686" s="10"/>
    </row>
    <row r="318687" spans="8:8" x14ac:dyDescent="0.35">
      <c r="H318687" s="10"/>
    </row>
    <row r="318688" spans="8:8" x14ac:dyDescent="0.35">
      <c r="H318688" s="10"/>
    </row>
    <row r="318689" spans="8:8" x14ac:dyDescent="0.35">
      <c r="H318689" s="10"/>
    </row>
    <row r="318690" spans="8:8" x14ac:dyDescent="0.35">
      <c r="H318690" s="10"/>
    </row>
    <row r="318691" spans="8:8" x14ac:dyDescent="0.35">
      <c r="H318691" s="10"/>
    </row>
    <row r="318692" spans="8:8" x14ac:dyDescent="0.35">
      <c r="H318692" s="10"/>
    </row>
    <row r="318693" spans="8:8" x14ac:dyDescent="0.35">
      <c r="H318693" s="10"/>
    </row>
    <row r="318694" spans="8:8" x14ac:dyDescent="0.35">
      <c r="H318694" s="10"/>
    </row>
    <row r="318695" spans="8:8" x14ac:dyDescent="0.35">
      <c r="H318695" s="10"/>
    </row>
    <row r="318696" spans="8:8" x14ac:dyDescent="0.35">
      <c r="H318696" s="10"/>
    </row>
    <row r="318697" spans="8:8" x14ac:dyDescent="0.35">
      <c r="H318697" s="10"/>
    </row>
    <row r="318698" spans="8:8" x14ac:dyDescent="0.35">
      <c r="H318698" s="10"/>
    </row>
    <row r="318699" spans="8:8" x14ac:dyDescent="0.35">
      <c r="H318699" s="10"/>
    </row>
    <row r="318700" spans="8:8" x14ac:dyDescent="0.35">
      <c r="H318700" s="10"/>
    </row>
    <row r="318701" spans="8:8" x14ac:dyDescent="0.35">
      <c r="H318701" s="10"/>
    </row>
    <row r="318702" spans="8:8" x14ac:dyDescent="0.35">
      <c r="H318702" s="10"/>
    </row>
    <row r="318703" spans="8:8" x14ac:dyDescent="0.35">
      <c r="H318703" s="10"/>
    </row>
    <row r="318704" spans="8:8" x14ac:dyDescent="0.35">
      <c r="H318704" s="10"/>
    </row>
    <row r="318705" spans="8:8" x14ac:dyDescent="0.35">
      <c r="H318705" s="10"/>
    </row>
    <row r="318706" spans="8:8" x14ac:dyDescent="0.35">
      <c r="H318706" s="10"/>
    </row>
    <row r="318707" spans="8:8" x14ac:dyDescent="0.35">
      <c r="H318707" s="10"/>
    </row>
    <row r="318708" spans="8:8" x14ac:dyDescent="0.35">
      <c r="H318708" s="10"/>
    </row>
    <row r="318709" spans="8:8" x14ac:dyDescent="0.35">
      <c r="H318709" s="10"/>
    </row>
    <row r="318710" spans="8:8" x14ac:dyDescent="0.35">
      <c r="H318710" s="10"/>
    </row>
    <row r="318711" spans="8:8" x14ac:dyDescent="0.35">
      <c r="H318711" s="10"/>
    </row>
    <row r="318712" spans="8:8" x14ac:dyDescent="0.35">
      <c r="H318712" s="10"/>
    </row>
    <row r="318713" spans="8:8" x14ac:dyDescent="0.35">
      <c r="H318713" s="10"/>
    </row>
    <row r="318714" spans="8:8" x14ac:dyDescent="0.35">
      <c r="H318714" s="10"/>
    </row>
    <row r="318715" spans="8:8" x14ac:dyDescent="0.35">
      <c r="H318715" s="10"/>
    </row>
    <row r="318716" spans="8:8" x14ac:dyDescent="0.35">
      <c r="H318716" s="10"/>
    </row>
    <row r="318717" spans="8:8" x14ac:dyDescent="0.35">
      <c r="H318717" s="10"/>
    </row>
    <row r="318718" spans="8:8" x14ac:dyDescent="0.35">
      <c r="H318718" s="10"/>
    </row>
    <row r="318719" spans="8:8" x14ac:dyDescent="0.35">
      <c r="H318719" s="10"/>
    </row>
    <row r="318720" spans="8:8" x14ac:dyDescent="0.35">
      <c r="H318720" s="10"/>
    </row>
    <row r="318721" spans="8:8" x14ac:dyDescent="0.35">
      <c r="H318721" s="10"/>
    </row>
    <row r="318722" spans="8:8" x14ac:dyDescent="0.35">
      <c r="H318722" s="10"/>
    </row>
    <row r="318723" spans="8:8" x14ac:dyDescent="0.35">
      <c r="H318723" s="10"/>
    </row>
    <row r="318724" spans="8:8" x14ac:dyDescent="0.35">
      <c r="H318724" s="10"/>
    </row>
    <row r="318725" spans="8:8" x14ac:dyDescent="0.35">
      <c r="H318725" s="10"/>
    </row>
    <row r="318726" spans="8:8" x14ac:dyDescent="0.35">
      <c r="H318726" s="10"/>
    </row>
    <row r="318727" spans="8:8" x14ac:dyDescent="0.35">
      <c r="H318727" s="10"/>
    </row>
    <row r="318728" spans="8:8" x14ac:dyDescent="0.35">
      <c r="H318728" s="10"/>
    </row>
    <row r="318729" spans="8:8" x14ac:dyDescent="0.35">
      <c r="H318729" s="10"/>
    </row>
    <row r="318730" spans="8:8" x14ac:dyDescent="0.35">
      <c r="H318730" s="10"/>
    </row>
    <row r="318731" spans="8:8" x14ac:dyDescent="0.35">
      <c r="H318731" s="10"/>
    </row>
    <row r="318732" spans="8:8" x14ac:dyDescent="0.35">
      <c r="H318732" s="10"/>
    </row>
    <row r="318733" spans="8:8" x14ac:dyDescent="0.35">
      <c r="H318733" s="10"/>
    </row>
    <row r="318734" spans="8:8" x14ac:dyDescent="0.35">
      <c r="H318734" s="10"/>
    </row>
    <row r="318735" spans="8:8" x14ac:dyDescent="0.35">
      <c r="H318735" s="10"/>
    </row>
    <row r="318736" spans="8:8" x14ac:dyDescent="0.35">
      <c r="H318736" s="10"/>
    </row>
    <row r="318737" spans="8:8" x14ac:dyDescent="0.35">
      <c r="H318737" s="10"/>
    </row>
    <row r="318738" spans="8:8" x14ac:dyDescent="0.35">
      <c r="H318738" s="10"/>
    </row>
    <row r="318739" spans="8:8" x14ac:dyDescent="0.35">
      <c r="H318739" s="10"/>
    </row>
    <row r="318740" spans="8:8" x14ac:dyDescent="0.35">
      <c r="H318740" s="10"/>
    </row>
    <row r="318741" spans="8:8" x14ac:dyDescent="0.35">
      <c r="H318741" s="10"/>
    </row>
    <row r="318742" spans="8:8" x14ac:dyDescent="0.35">
      <c r="H318742" s="10"/>
    </row>
    <row r="318743" spans="8:8" x14ac:dyDescent="0.35">
      <c r="H318743" s="10"/>
    </row>
    <row r="318744" spans="8:8" x14ac:dyDescent="0.35">
      <c r="H318744" s="10"/>
    </row>
    <row r="318745" spans="8:8" x14ac:dyDescent="0.35">
      <c r="H318745" s="10"/>
    </row>
    <row r="318746" spans="8:8" x14ac:dyDescent="0.35">
      <c r="H318746" s="10"/>
    </row>
    <row r="318747" spans="8:8" x14ac:dyDescent="0.35">
      <c r="H318747" s="10"/>
    </row>
    <row r="318748" spans="8:8" x14ac:dyDescent="0.35">
      <c r="H318748" s="10"/>
    </row>
    <row r="318749" spans="8:8" x14ac:dyDescent="0.35">
      <c r="H318749" s="10"/>
    </row>
    <row r="318750" spans="8:8" x14ac:dyDescent="0.35">
      <c r="H318750" s="10"/>
    </row>
    <row r="318751" spans="8:8" x14ac:dyDescent="0.35">
      <c r="H318751" s="10"/>
    </row>
    <row r="318752" spans="8:8" x14ac:dyDescent="0.35">
      <c r="H318752" s="10"/>
    </row>
    <row r="318753" spans="8:8" x14ac:dyDescent="0.35">
      <c r="H318753" s="10"/>
    </row>
    <row r="318754" spans="8:8" x14ac:dyDescent="0.35">
      <c r="H318754" s="10"/>
    </row>
    <row r="318755" spans="8:8" x14ac:dyDescent="0.35">
      <c r="H318755" s="10"/>
    </row>
    <row r="318756" spans="8:8" x14ac:dyDescent="0.35">
      <c r="H318756" s="10"/>
    </row>
    <row r="318757" spans="8:8" x14ac:dyDescent="0.35">
      <c r="H318757" s="10"/>
    </row>
    <row r="318758" spans="8:8" x14ac:dyDescent="0.35">
      <c r="H318758" s="10"/>
    </row>
    <row r="318759" spans="8:8" x14ac:dyDescent="0.35">
      <c r="H318759" s="10"/>
    </row>
    <row r="318760" spans="8:8" x14ac:dyDescent="0.35">
      <c r="H318760" s="10"/>
    </row>
    <row r="318761" spans="8:8" x14ac:dyDescent="0.35">
      <c r="H318761" s="10"/>
    </row>
    <row r="318762" spans="8:8" x14ac:dyDescent="0.35">
      <c r="H318762" s="10"/>
    </row>
    <row r="318763" spans="8:8" x14ac:dyDescent="0.35">
      <c r="H318763" s="10"/>
    </row>
    <row r="318764" spans="8:8" x14ac:dyDescent="0.35">
      <c r="H318764" s="10"/>
    </row>
    <row r="318765" spans="8:8" x14ac:dyDescent="0.35">
      <c r="H318765" s="10"/>
    </row>
    <row r="318766" spans="8:8" x14ac:dyDescent="0.35">
      <c r="H318766" s="10"/>
    </row>
    <row r="318767" spans="8:8" x14ac:dyDescent="0.35">
      <c r="H318767" s="10"/>
    </row>
    <row r="318768" spans="8:8" x14ac:dyDescent="0.35">
      <c r="H318768" s="10"/>
    </row>
    <row r="318769" spans="8:8" x14ac:dyDescent="0.35">
      <c r="H318769" s="10"/>
    </row>
    <row r="318770" spans="8:8" x14ac:dyDescent="0.35">
      <c r="H318770" s="10"/>
    </row>
    <row r="318771" spans="8:8" x14ac:dyDescent="0.35">
      <c r="H318771" s="10"/>
    </row>
    <row r="318772" spans="8:8" x14ac:dyDescent="0.35">
      <c r="H318772" s="10"/>
    </row>
    <row r="318773" spans="8:8" x14ac:dyDescent="0.35">
      <c r="H318773" s="10"/>
    </row>
    <row r="318774" spans="8:8" x14ac:dyDescent="0.35">
      <c r="H318774" s="10"/>
    </row>
    <row r="318775" spans="8:8" x14ac:dyDescent="0.35">
      <c r="H318775" s="10"/>
    </row>
    <row r="318776" spans="8:8" x14ac:dyDescent="0.35">
      <c r="H318776" s="10"/>
    </row>
    <row r="318777" spans="8:8" x14ac:dyDescent="0.35">
      <c r="H318777" s="10"/>
    </row>
    <row r="318778" spans="8:8" x14ac:dyDescent="0.35">
      <c r="H318778" s="10"/>
    </row>
    <row r="318779" spans="8:8" x14ac:dyDescent="0.35">
      <c r="H318779" s="10"/>
    </row>
    <row r="318780" spans="8:8" x14ac:dyDescent="0.35">
      <c r="H318780" s="10"/>
    </row>
    <row r="318781" spans="8:8" x14ac:dyDescent="0.35">
      <c r="H318781" s="10"/>
    </row>
    <row r="318782" spans="8:8" x14ac:dyDescent="0.35">
      <c r="H318782" s="10"/>
    </row>
    <row r="318783" spans="8:8" x14ac:dyDescent="0.35">
      <c r="H318783" s="10"/>
    </row>
    <row r="318784" spans="8:8" x14ac:dyDescent="0.35">
      <c r="H318784" s="10"/>
    </row>
    <row r="318785" spans="8:8" x14ac:dyDescent="0.35">
      <c r="H318785" s="10"/>
    </row>
    <row r="318786" spans="8:8" x14ac:dyDescent="0.35">
      <c r="H318786" s="10"/>
    </row>
    <row r="318787" spans="8:8" x14ac:dyDescent="0.35">
      <c r="H318787" s="10"/>
    </row>
    <row r="318788" spans="8:8" x14ac:dyDescent="0.35">
      <c r="H318788" s="10"/>
    </row>
    <row r="318789" spans="8:8" x14ac:dyDescent="0.35">
      <c r="H318789" s="10"/>
    </row>
    <row r="318790" spans="8:8" x14ac:dyDescent="0.35">
      <c r="H318790" s="10"/>
    </row>
    <row r="318791" spans="8:8" x14ac:dyDescent="0.35">
      <c r="H318791" s="10"/>
    </row>
    <row r="318792" spans="8:8" x14ac:dyDescent="0.35">
      <c r="H318792" s="10"/>
    </row>
    <row r="318793" spans="8:8" x14ac:dyDescent="0.35">
      <c r="H318793" s="10"/>
    </row>
    <row r="318794" spans="8:8" x14ac:dyDescent="0.35">
      <c r="H318794" s="10"/>
    </row>
    <row r="318795" spans="8:8" x14ac:dyDescent="0.35">
      <c r="H318795" s="10"/>
    </row>
    <row r="318796" spans="8:8" x14ac:dyDescent="0.35">
      <c r="H318796" s="10"/>
    </row>
    <row r="318797" spans="8:8" x14ac:dyDescent="0.35">
      <c r="H318797" s="10"/>
    </row>
    <row r="318798" spans="8:8" x14ac:dyDescent="0.35">
      <c r="H318798" s="10"/>
    </row>
    <row r="318799" spans="8:8" x14ac:dyDescent="0.35">
      <c r="H318799" s="10"/>
    </row>
    <row r="318800" spans="8:8" x14ac:dyDescent="0.35">
      <c r="H318800" s="10"/>
    </row>
    <row r="318801" spans="8:8" x14ac:dyDescent="0.35">
      <c r="H318801" s="10"/>
    </row>
    <row r="318802" spans="8:8" x14ac:dyDescent="0.35">
      <c r="H318802" s="10"/>
    </row>
    <row r="318803" spans="8:8" x14ac:dyDescent="0.35">
      <c r="H318803" s="10"/>
    </row>
    <row r="318804" spans="8:8" x14ac:dyDescent="0.35">
      <c r="H318804" s="10"/>
    </row>
    <row r="318805" spans="8:8" x14ac:dyDescent="0.35">
      <c r="H318805" s="10"/>
    </row>
    <row r="318806" spans="8:8" x14ac:dyDescent="0.35">
      <c r="H318806" s="10"/>
    </row>
    <row r="318807" spans="8:8" x14ac:dyDescent="0.35">
      <c r="H318807" s="10"/>
    </row>
    <row r="318808" spans="8:8" x14ac:dyDescent="0.35">
      <c r="H318808" s="10"/>
    </row>
    <row r="318809" spans="8:8" x14ac:dyDescent="0.35">
      <c r="H318809" s="10"/>
    </row>
    <row r="318810" spans="8:8" x14ac:dyDescent="0.35">
      <c r="H318810" s="10"/>
    </row>
    <row r="318811" spans="8:8" x14ac:dyDescent="0.35">
      <c r="H318811" s="10"/>
    </row>
    <row r="318812" spans="8:8" x14ac:dyDescent="0.35">
      <c r="H318812" s="10"/>
    </row>
    <row r="318813" spans="8:8" x14ac:dyDescent="0.35">
      <c r="H318813" s="10"/>
    </row>
    <row r="318814" spans="8:8" x14ac:dyDescent="0.35">
      <c r="H318814" s="10"/>
    </row>
    <row r="318815" spans="8:8" x14ac:dyDescent="0.35">
      <c r="H318815" s="10"/>
    </row>
    <row r="318816" spans="8:8" x14ac:dyDescent="0.35">
      <c r="H318816" s="10"/>
    </row>
    <row r="318817" spans="8:8" x14ac:dyDescent="0.35">
      <c r="H318817" s="10"/>
    </row>
    <row r="318818" spans="8:8" x14ac:dyDescent="0.35">
      <c r="H318818" s="10"/>
    </row>
    <row r="318819" spans="8:8" x14ac:dyDescent="0.35">
      <c r="H318819" s="10"/>
    </row>
    <row r="318820" spans="8:8" x14ac:dyDescent="0.35">
      <c r="H318820" s="10"/>
    </row>
    <row r="318821" spans="8:8" x14ac:dyDescent="0.35">
      <c r="H318821" s="10"/>
    </row>
    <row r="318822" spans="8:8" x14ac:dyDescent="0.35">
      <c r="H318822" s="10"/>
    </row>
    <row r="318823" spans="8:8" x14ac:dyDescent="0.35">
      <c r="H318823" s="10"/>
    </row>
    <row r="318824" spans="8:8" x14ac:dyDescent="0.35">
      <c r="H318824" s="10"/>
    </row>
    <row r="318825" spans="8:8" x14ac:dyDescent="0.35">
      <c r="H318825" s="10"/>
    </row>
    <row r="318826" spans="8:8" x14ac:dyDescent="0.35">
      <c r="H318826" s="10"/>
    </row>
    <row r="318827" spans="8:8" x14ac:dyDescent="0.35">
      <c r="H318827" s="10"/>
    </row>
    <row r="318828" spans="8:8" x14ac:dyDescent="0.35">
      <c r="H318828" s="10"/>
    </row>
    <row r="318829" spans="8:8" x14ac:dyDescent="0.35">
      <c r="H318829" s="10"/>
    </row>
    <row r="318830" spans="8:8" x14ac:dyDescent="0.35">
      <c r="H318830" s="10"/>
    </row>
    <row r="318831" spans="8:8" x14ac:dyDescent="0.35">
      <c r="H318831" s="10"/>
    </row>
    <row r="318832" spans="8:8" x14ac:dyDescent="0.35">
      <c r="H318832" s="10"/>
    </row>
    <row r="318833" spans="8:8" x14ac:dyDescent="0.35">
      <c r="H318833" s="10"/>
    </row>
    <row r="318834" spans="8:8" x14ac:dyDescent="0.35">
      <c r="H318834" s="10"/>
    </row>
    <row r="318835" spans="8:8" x14ac:dyDescent="0.35">
      <c r="H318835" s="10"/>
    </row>
    <row r="318836" spans="8:8" x14ac:dyDescent="0.35">
      <c r="H318836" s="10"/>
    </row>
    <row r="318837" spans="8:8" x14ac:dyDescent="0.35">
      <c r="H318837" s="10"/>
    </row>
    <row r="318838" spans="8:8" x14ac:dyDescent="0.35">
      <c r="H318838" s="10"/>
    </row>
    <row r="318839" spans="8:8" x14ac:dyDescent="0.35">
      <c r="H318839" s="10"/>
    </row>
    <row r="318840" spans="8:8" x14ac:dyDescent="0.35">
      <c r="H318840" s="10"/>
    </row>
    <row r="318841" spans="8:8" x14ac:dyDescent="0.35">
      <c r="H318841" s="10"/>
    </row>
    <row r="318842" spans="8:8" x14ac:dyDescent="0.35">
      <c r="H318842" s="10"/>
    </row>
    <row r="318843" spans="8:8" x14ac:dyDescent="0.35">
      <c r="H318843" s="10"/>
    </row>
    <row r="318844" spans="8:8" x14ac:dyDescent="0.35">
      <c r="H318844" s="10"/>
    </row>
    <row r="318845" spans="8:8" x14ac:dyDescent="0.35">
      <c r="H318845" s="10"/>
    </row>
    <row r="318846" spans="8:8" x14ac:dyDescent="0.35">
      <c r="H318846" s="10"/>
    </row>
    <row r="318847" spans="8:8" x14ac:dyDescent="0.35">
      <c r="H318847" s="10"/>
    </row>
    <row r="318848" spans="8:8" x14ac:dyDescent="0.35">
      <c r="H318848" s="10"/>
    </row>
    <row r="318849" spans="8:8" x14ac:dyDescent="0.35">
      <c r="H318849" s="10"/>
    </row>
    <row r="318850" spans="8:8" x14ac:dyDescent="0.35">
      <c r="H318850" s="10"/>
    </row>
    <row r="318851" spans="8:8" x14ac:dyDescent="0.35">
      <c r="H318851" s="10"/>
    </row>
    <row r="318852" spans="8:8" x14ac:dyDescent="0.35">
      <c r="H318852" s="10"/>
    </row>
    <row r="318853" spans="8:8" x14ac:dyDescent="0.35">
      <c r="H318853" s="10"/>
    </row>
    <row r="318854" spans="8:8" x14ac:dyDescent="0.35">
      <c r="H318854" s="10"/>
    </row>
    <row r="318855" spans="8:8" x14ac:dyDescent="0.35">
      <c r="H318855" s="10"/>
    </row>
    <row r="318856" spans="8:8" x14ac:dyDescent="0.35">
      <c r="H318856" s="10"/>
    </row>
    <row r="318857" spans="8:8" x14ac:dyDescent="0.35">
      <c r="H318857" s="10"/>
    </row>
    <row r="318858" spans="8:8" x14ac:dyDescent="0.35">
      <c r="H318858" s="10"/>
    </row>
    <row r="318859" spans="8:8" x14ac:dyDescent="0.35">
      <c r="H318859" s="10"/>
    </row>
    <row r="318860" spans="8:8" x14ac:dyDescent="0.35">
      <c r="H318860" s="10"/>
    </row>
    <row r="318861" spans="8:8" x14ac:dyDescent="0.35">
      <c r="H318861" s="10"/>
    </row>
    <row r="318862" spans="8:8" x14ac:dyDescent="0.35">
      <c r="H318862" s="10"/>
    </row>
    <row r="318863" spans="8:8" x14ac:dyDescent="0.35">
      <c r="H318863" s="10"/>
    </row>
    <row r="318864" spans="8:8" x14ac:dyDescent="0.35">
      <c r="H318864" s="10"/>
    </row>
    <row r="318865" spans="8:8" x14ac:dyDescent="0.35">
      <c r="H318865" s="10"/>
    </row>
    <row r="318866" spans="8:8" x14ac:dyDescent="0.35">
      <c r="H318866" s="10"/>
    </row>
    <row r="318867" spans="8:8" x14ac:dyDescent="0.35">
      <c r="H318867" s="10"/>
    </row>
    <row r="318868" spans="8:8" x14ac:dyDescent="0.35">
      <c r="H318868" s="10"/>
    </row>
    <row r="318869" spans="8:8" x14ac:dyDescent="0.35">
      <c r="H318869" s="10"/>
    </row>
    <row r="318870" spans="8:8" x14ac:dyDescent="0.35">
      <c r="H318870" s="10"/>
    </row>
    <row r="318871" spans="8:8" x14ac:dyDescent="0.35">
      <c r="H318871" s="10"/>
    </row>
    <row r="318872" spans="8:8" x14ac:dyDescent="0.35">
      <c r="H318872" s="10"/>
    </row>
    <row r="318873" spans="8:8" x14ac:dyDescent="0.35">
      <c r="H318873" s="10"/>
    </row>
    <row r="318874" spans="8:8" x14ac:dyDescent="0.35">
      <c r="H318874" s="10"/>
    </row>
    <row r="318875" spans="8:8" x14ac:dyDescent="0.35">
      <c r="H318875" s="10"/>
    </row>
    <row r="318876" spans="8:8" x14ac:dyDescent="0.35">
      <c r="H318876" s="10"/>
    </row>
    <row r="318877" spans="8:8" x14ac:dyDescent="0.35">
      <c r="H318877" s="10"/>
    </row>
    <row r="318878" spans="8:8" x14ac:dyDescent="0.35">
      <c r="H318878" s="10"/>
    </row>
    <row r="318879" spans="8:8" x14ac:dyDescent="0.35">
      <c r="H318879" s="10"/>
    </row>
    <row r="318880" spans="8:8" x14ac:dyDescent="0.35">
      <c r="H318880" s="10"/>
    </row>
    <row r="318881" spans="8:8" x14ac:dyDescent="0.35">
      <c r="H318881" s="10"/>
    </row>
    <row r="318882" spans="8:8" x14ac:dyDescent="0.35">
      <c r="H318882" s="10"/>
    </row>
    <row r="318883" spans="8:8" x14ac:dyDescent="0.35">
      <c r="H318883" s="10"/>
    </row>
    <row r="318884" spans="8:8" x14ac:dyDescent="0.35">
      <c r="H318884" s="10"/>
    </row>
    <row r="318885" spans="8:8" x14ac:dyDescent="0.35">
      <c r="H318885" s="10"/>
    </row>
    <row r="318886" spans="8:8" x14ac:dyDescent="0.35">
      <c r="H318886" s="10"/>
    </row>
    <row r="318887" spans="8:8" x14ac:dyDescent="0.35">
      <c r="H318887" s="10"/>
    </row>
    <row r="318888" spans="8:8" x14ac:dyDescent="0.35">
      <c r="H318888" s="10"/>
    </row>
    <row r="318889" spans="8:8" x14ac:dyDescent="0.35">
      <c r="H318889" s="10"/>
    </row>
    <row r="318890" spans="8:8" x14ac:dyDescent="0.35">
      <c r="H318890" s="10"/>
    </row>
    <row r="318891" spans="8:8" x14ac:dyDescent="0.35">
      <c r="H318891" s="10"/>
    </row>
    <row r="318892" spans="8:8" x14ac:dyDescent="0.35">
      <c r="H318892" s="10"/>
    </row>
    <row r="318893" spans="8:8" x14ac:dyDescent="0.35">
      <c r="H318893" s="10"/>
    </row>
    <row r="318894" spans="8:8" x14ac:dyDescent="0.35">
      <c r="H318894" s="10"/>
    </row>
    <row r="318895" spans="8:8" x14ac:dyDescent="0.35">
      <c r="H318895" s="10"/>
    </row>
    <row r="318896" spans="8:8" x14ac:dyDescent="0.35">
      <c r="H318896" s="10"/>
    </row>
    <row r="318897" spans="8:8" x14ac:dyDescent="0.35">
      <c r="H318897" s="10"/>
    </row>
    <row r="318898" spans="8:8" x14ac:dyDescent="0.35">
      <c r="H318898" s="10"/>
    </row>
    <row r="318899" spans="8:8" x14ac:dyDescent="0.35">
      <c r="H318899" s="10"/>
    </row>
    <row r="318900" spans="8:8" x14ac:dyDescent="0.35">
      <c r="H318900" s="10"/>
    </row>
    <row r="318901" spans="8:8" x14ac:dyDescent="0.35">
      <c r="H318901" s="10"/>
    </row>
    <row r="318902" spans="8:8" x14ac:dyDescent="0.35">
      <c r="H318902" s="10"/>
    </row>
    <row r="318903" spans="8:8" x14ac:dyDescent="0.35">
      <c r="H318903" s="10"/>
    </row>
    <row r="318904" spans="8:8" x14ac:dyDescent="0.35">
      <c r="H318904" s="10"/>
    </row>
    <row r="318905" spans="8:8" x14ac:dyDescent="0.35">
      <c r="H318905" s="10"/>
    </row>
    <row r="318906" spans="8:8" x14ac:dyDescent="0.35">
      <c r="H318906" s="10"/>
    </row>
    <row r="318907" spans="8:8" x14ac:dyDescent="0.35">
      <c r="H318907" s="10"/>
    </row>
    <row r="318908" spans="8:8" x14ac:dyDescent="0.35">
      <c r="H318908" s="10"/>
    </row>
    <row r="318909" spans="8:8" x14ac:dyDescent="0.35">
      <c r="H318909" s="10"/>
    </row>
    <row r="318910" spans="8:8" x14ac:dyDescent="0.35">
      <c r="H318910" s="10"/>
    </row>
    <row r="318911" spans="8:8" x14ac:dyDescent="0.35">
      <c r="H318911" s="10"/>
    </row>
    <row r="318912" spans="8:8" x14ac:dyDescent="0.35">
      <c r="H318912" s="10"/>
    </row>
    <row r="318913" spans="8:8" x14ac:dyDescent="0.35">
      <c r="H318913" s="10"/>
    </row>
    <row r="318914" spans="8:8" x14ac:dyDescent="0.35">
      <c r="H318914" s="10"/>
    </row>
    <row r="318915" spans="8:8" x14ac:dyDescent="0.35">
      <c r="H318915" s="10"/>
    </row>
    <row r="318916" spans="8:8" x14ac:dyDescent="0.35">
      <c r="H318916" s="10"/>
    </row>
    <row r="318917" spans="8:8" x14ac:dyDescent="0.35">
      <c r="H318917" s="10"/>
    </row>
    <row r="318918" spans="8:8" x14ac:dyDescent="0.35">
      <c r="H318918" s="10"/>
    </row>
    <row r="318919" spans="8:8" x14ac:dyDescent="0.35">
      <c r="H318919" s="10"/>
    </row>
    <row r="318920" spans="8:8" x14ac:dyDescent="0.35">
      <c r="H318920" s="10"/>
    </row>
    <row r="318921" spans="8:8" x14ac:dyDescent="0.35">
      <c r="H318921" s="10"/>
    </row>
    <row r="318922" spans="8:8" x14ac:dyDescent="0.35">
      <c r="H318922" s="10"/>
    </row>
    <row r="318923" spans="8:8" x14ac:dyDescent="0.35">
      <c r="H318923" s="10"/>
    </row>
    <row r="318924" spans="8:8" x14ac:dyDescent="0.35">
      <c r="H318924" s="10"/>
    </row>
    <row r="318925" spans="8:8" x14ac:dyDescent="0.35">
      <c r="H318925" s="10"/>
    </row>
    <row r="318926" spans="8:8" x14ac:dyDescent="0.35">
      <c r="H318926" s="10"/>
    </row>
    <row r="318927" spans="8:8" x14ac:dyDescent="0.35">
      <c r="H318927" s="10"/>
    </row>
    <row r="318928" spans="8:8" x14ac:dyDescent="0.35">
      <c r="H318928" s="10"/>
    </row>
    <row r="318929" spans="8:8" x14ac:dyDescent="0.35">
      <c r="H318929" s="10"/>
    </row>
    <row r="318930" spans="8:8" x14ac:dyDescent="0.35">
      <c r="H318930" s="10"/>
    </row>
    <row r="318931" spans="8:8" x14ac:dyDescent="0.35">
      <c r="H318931" s="10"/>
    </row>
    <row r="318932" spans="8:8" x14ac:dyDescent="0.35">
      <c r="H318932" s="10"/>
    </row>
    <row r="318933" spans="8:8" x14ac:dyDescent="0.35">
      <c r="H318933" s="10"/>
    </row>
    <row r="318934" spans="8:8" x14ac:dyDescent="0.35">
      <c r="H318934" s="10"/>
    </row>
    <row r="318935" spans="8:8" x14ac:dyDescent="0.35">
      <c r="H318935" s="10"/>
    </row>
    <row r="318936" spans="8:8" x14ac:dyDescent="0.35">
      <c r="H318936" s="10"/>
    </row>
    <row r="318937" spans="8:8" x14ac:dyDescent="0.35">
      <c r="H318937" s="10"/>
    </row>
    <row r="318938" spans="8:8" x14ac:dyDescent="0.35">
      <c r="H318938" s="10"/>
    </row>
    <row r="318939" spans="8:8" x14ac:dyDescent="0.35">
      <c r="H318939" s="10"/>
    </row>
    <row r="318940" spans="8:8" x14ac:dyDescent="0.35">
      <c r="H318940" s="10"/>
    </row>
    <row r="318941" spans="8:8" x14ac:dyDescent="0.35">
      <c r="H318941" s="10"/>
    </row>
    <row r="318942" spans="8:8" x14ac:dyDescent="0.35">
      <c r="H318942" s="10"/>
    </row>
    <row r="318943" spans="8:8" x14ac:dyDescent="0.35">
      <c r="H318943" s="10"/>
    </row>
    <row r="318944" spans="8:8" x14ac:dyDescent="0.35">
      <c r="H318944" s="10"/>
    </row>
    <row r="318945" spans="8:8" x14ac:dyDescent="0.35">
      <c r="H318945" s="10"/>
    </row>
    <row r="318946" spans="8:8" x14ac:dyDescent="0.35">
      <c r="H318946" s="10"/>
    </row>
    <row r="318947" spans="8:8" x14ac:dyDescent="0.35">
      <c r="H318947" s="10"/>
    </row>
    <row r="318948" spans="8:8" x14ac:dyDescent="0.35">
      <c r="H318948" s="10"/>
    </row>
    <row r="318949" spans="8:8" x14ac:dyDescent="0.35">
      <c r="H318949" s="10"/>
    </row>
    <row r="318950" spans="8:8" x14ac:dyDescent="0.35">
      <c r="H318950" s="10"/>
    </row>
    <row r="318951" spans="8:8" x14ac:dyDescent="0.35">
      <c r="H318951" s="10"/>
    </row>
    <row r="318952" spans="8:8" x14ac:dyDescent="0.35">
      <c r="H318952" s="10"/>
    </row>
    <row r="318953" spans="8:8" x14ac:dyDescent="0.35">
      <c r="H318953" s="10"/>
    </row>
    <row r="318954" spans="8:8" x14ac:dyDescent="0.35">
      <c r="H318954" s="10"/>
    </row>
    <row r="318955" spans="8:8" x14ac:dyDescent="0.35">
      <c r="H318955" s="10"/>
    </row>
    <row r="318956" spans="8:8" x14ac:dyDescent="0.35">
      <c r="H318956" s="10"/>
    </row>
    <row r="318957" spans="8:8" x14ac:dyDescent="0.35">
      <c r="H318957" s="10"/>
    </row>
    <row r="318958" spans="8:8" x14ac:dyDescent="0.35">
      <c r="H318958" s="10"/>
    </row>
    <row r="318959" spans="8:8" x14ac:dyDescent="0.35">
      <c r="H318959" s="10"/>
    </row>
    <row r="318960" spans="8:8" x14ac:dyDescent="0.35">
      <c r="H318960" s="10"/>
    </row>
    <row r="318961" spans="8:8" x14ac:dyDescent="0.35">
      <c r="H318961" s="10"/>
    </row>
    <row r="318962" spans="8:8" x14ac:dyDescent="0.35">
      <c r="H318962" s="10"/>
    </row>
    <row r="318963" spans="8:8" x14ac:dyDescent="0.35">
      <c r="H318963" s="10"/>
    </row>
    <row r="318964" spans="8:8" x14ac:dyDescent="0.35">
      <c r="H318964" s="10"/>
    </row>
    <row r="318965" spans="8:8" x14ac:dyDescent="0.35">
      <c r="H318965" s="10"/>
    </row>
    <row r="318966" spans="8:8" x14ac:dyDescent="0.35">
      <c r="H318966" s="10"/>
    </row>
    <row r="318967" spans="8:8" x14ac:dyDescent="0.35">
      <c r="H318967" s="10"/>
    </row>
    <row r="318968" spans="8:8" x14ac:dyDescent="0.35">
      <c r="H318968" s="10"/>
    </row>
    <row r="318969" spans="8:8" x14ac:dyDescent="0.35">
      <c r="H318969" s="10"/>
    </row>
    <row r="318970" spans="8:8" x14ac:dyDescent="0.35">
      <c r="H318970" s="10"/>
    </row>
    <row r="318971" spans="8:8" x14ac:dyDescent="0.35">
      <c r="H318971" s="10"/>
    </row>
    <row r="318972" spans="8:8" x14ac:dyDescent="0.35">
      <c r="H318972" s="10"/>
    </row>
    <row r="318973" spans="8:8" x14ac:dyDescent="0.35">
      <c r="H318973" s="10"/>
    </row>
    <row r="318974" spans="8:8" x14ac:dyDescent="0.35">
      <c r="H318974" s="10"/>
    </row>
    <row r="318975" spans="8:8" x14ac:dyDescent="0.35">
      <c r="H318975" s="10"/>
    </row>
    <row r="318976" spans="8:8" x14ac:dyDescent="0.35">
      <c r="H318976" s="10"/>
    </row>
    <row r="318977" spans="8:8" x14ac:dyDescent="0.35">
      <c r="H318977" s="10"/>
    </row>
    <row r="318978" spans="8:8" x14ac:dyDescent="0.35">
      <c r="H318978" s="10"/>
    </row>
    <row r="318979" spans="8:8" x14ac:dyDescent="0.35">
      <c r="H318979" s="10"/>
    </row>
    <row r="318980" spans="8:8" x14ac:dyDescent="0.35">
      <c r="H318980" s="10"/>
    </row>
    <row r="318981" spans="8:8" x14ac:dyDescent="0.35">
      <c r="H318981" s="10"/>
    </row>
    <row r="318982" spans="8:8" x14ac:dyDescent="0.35">
      <c r="H318982" s="10"/>
    </row>
    <row r="318983" spans="8:8" x14ac:dyDescent="0.35">
      <c r="H318983" s="10"/>
    </row>
    <row r="318984" spans="8:8" x14ac:dyDescent="0.35">
      <c r="H318984" s="10"/>
    </row>
    <row r="318985" spans="8:8" x14ac:dyDescent="0.35">
      <c r="H318985" s="10"/>
    </row>
    <row r="318986" spans="8:8" x14ac:dyDescent="0.35">
      <c r="H318986" s="10"/>
    </row>
    <row r="318987" spans="8:8" x14ac:dyDescent="0.35">
      <c r="H318987" s="10"/>
    </row>
    <row r="318988" spans="8:8" x14ac:dyDescent="0.35">
      <c r="H318988" s="10"/>
    </row>
    <row r="318989" spans="8:8" x14ac:dyDescent="0.35">
      <c r="H318989" s="10"/>
    </row>
    <row r="318990" spans="8:8" x14ac:dyDescent="0.35">
      <c r="H318990" s="10"/>
    </row>
    <row r="318991" spans="8:8" x14ac:dyDescent="0.35">
      <c r="H318991" s="10"/>
    </row>
    <row r="318992" spans="8:8" x14ac:dyDescent="0.35">
      <c r="H318992" s="10"/>
    </row>
    <row r="318993" spans="8:8" x14ac:dyDescent="0.35">
      <c r="H318993" s="10"/>
    </row>
    <row r="318994" spans="8:8" x14ac:dyDescent="0.35">
      <c r="H318994" s="10"/>
    </row>
    <row r="318995" spans="8:8" x14ac:dyDescent="0.35">
      <c r="H318995" s="10"/>
    </row>
    <row r="318996" spans="8:8" x14ac:dyDescent="0.35">
      <c r="H318996" s="10"/>
    </row>
    <row r="318997" spans="8:8" x14ac:dyDescent="0.35">
      <c r="H318997" s="10"/>
    </row>
    <row r="318998" spans="8:8" x14ac:dyDescent="0.35">
      <c r="H318998" s="10"/>
    </row>
    <row r="318999" spans="8:8" x14ac:dyDescent="0.35">
      <c r="H318999" s="10"/>
    </row>
    <row r="319000" spans="8:8" x14ac:dyDescent="0.35">
      <c r="H319000" s="10"/>
    </row>
    <row r="319001" spans="8:8" x14ac:dyDescent="0.35">
      <c r="H319001" s="10"/>
    </row>
    <row r="319002" spans="8:8" x14ac:dyDescent="0.35">
      <c r="H319002" s="10"/>
    </row>
    <row r="319003" spans="8:8" x14ac:dyDescent="0.35">
      <c r="H319003" s="10"/>
    </row>
    <row r="319004" spans="8:8" x14ac:dyDescent="0.35">
      <c r="H319004" s="10"/>
    </row>
    <row r="319005" spans="8:8" x14ac:dyDescent="0.35">
      <c r="H319005" s="10"/>
    </row>
    <row r="319006" spans="8:8" x14ac:dyDescent="0.35">
      <c r="H319006" s="10"/>
    </row>
    <row r="319007" spans="8:8" x14ac:dyDescent="0.35">
      <c r="H319007" s="10"/>
    </row>
    <row r="319008" spans="8:8" x14ac:dyDescent="0.35">
      <c r="H319008" s="10"/>
    </row>
    <row r="319009" spans="8:8" x14ac:dyDescent="0.35">
      <c r="H319009" s="10"/>
    </row>
    <row r="319010" spans="8:8" x14ac:dyDescent="0.35">
      <c r="H319010" s="10"/>
    </row>
    <row r="319011" spans="8:8" x14ac:dyDescent="0.35">
      <c r="H319011" s="10"/>
    </row>
    <row r="319012" spans="8:8" x14ac:dyDescent="0.35">
      <c r="H319012" s="10"/>
    </row>
    <row r="319013" spans="8:8" x14ac:dyDescent="0.35">
      <c r="H319013" s="10"/>
    </row>
    <row r="319014" spans="8:8" x14ac:dyDescent="0.35">
      <c r="H319014" s="10"/>
    </row>
    <row r="319015" spans="8:8" x14ac:dyDescent="0.35">
      <c r="H319015" s="10"/>
    </row>
    <row r="319016" spans="8:8" x14ac:dyDescent="0.35">
      <c r="H319016" s="10"/>
    </row>
    <row r="319017" spans="8:8" x14ac:dyDescent="0.35">
      <c r="H319017" s="10"/>
    </row>
    <row r="319018" spans="8:8" x14ac:dyDescent="0.35">
      <c r="H319018" s="10"/>
    </row>
    <row r="319019" spans="8:8" x14ac:dyDescent="0.35">
      <c r="H319019" s="10"/>
    </row>
    <row r="319020" spans="8:8" x14ac:dyDescent="0.35">
      <c r="H319020" s="10"/>
    </row>
    <row r="319021" spans="8:8" x14ac:dyDescent="0.35">
      <c r="H319021" s="10"/>
    </row>
    <row r="319022" spans="8:8" x14ac:dyDescent="0.35">
      <c r="H319022" s="10"/>
    </row>
    <row r="319023" spans="8:8" x14ac:dyDescent="0.35">
      <c r="H319023" s="10"/>
    </row>
    <row r="319024" spans="8:8" x14ac:dyDescent="0.35">
      <c r="H319024" s="10"/>
    </row>
    <row r="319025" spans="8:8" x14ac:dyDescent="0.35">
      <c r="H319025" s="10"/>
    </row>
    <row r="319026" spans="8:8" x14ac:dyDescent="0.35">
      <c r="H319026" s="10"/>
    </row>
    <row r="319027" spans="8:8" x14ac:dyDescent="0.35">
      <c r="H319027" s="10"/>
    </row>
    <row r="319028" spans="8:8" x14ac:dyDescent="0.35">
      <c r="H319028" s="10"/>
    </row>
    <row r="319029" spans="8:8" x14ac:dyDescent="0.35">
      <c r="H319029" s="10"/>
    </row>
    <row r="319030" spans="8:8" x14ac:dyDescent="0.35">
      <c r="H319030" s="10"/>
    </row>
    <row r="319031" spans="8:8" x14ac:dyDescent="0.35">
      <c r="H319031" s="10"/>
    </row>
    <row r="319032" spans="8:8" x14ac:dyDescent="0.35">
      <c r="H319032" s="10"/>
    </row>
    <row r="319033" spans="8:8" x14ac:dyDescent="0.35">
      <c r="H319033" s="10"/>
    </row>
    <row r="319034" spans="8:8" x14ac:dyDescent="0.35">
      <c r="H319034" s="10"/>
    </row>
    <row r="319035" spans="8:8" x14ac:dyDescent="0.35">
      <c r="H319035" s="10"/>
    </row>
    <row r="319036" spans="8:8" x14ac:dyDescent="0.35">
      <c r="H319036" s="10"/>
    </row>
    <row r="319037" spans="8:8" x14ac:dyDescent="0.35">
      <c r="H319037" s="10"/>
    </row>
    <row r="319038" spans="8:8" x14ac:dyDescent="0.35">
      <c r="H319038" s="10"/>
    </row>
    <row r="319039" spans="8:8" x14ac:dyDescent="0.35">
      <c r="H319039" s="10"/>
    </row>
    <row r="319040" spans="8:8" x14ac:dyDescent="0.35">
      <c r="H319040" s="10"/>
    </row>
    <row r="319041" spans="8:8" x14ac:dyDescent="0.35">
      <c r="H319041" s="10"/>
    </row>
    <row r="319042" spans="8:8" x14ac:dyDescent="0.35">
      <c r="H319042" s="10"/>
    </row>
    <row r="319043" spans="8:8" x14ac:dyDescent="0.35">
      <c r="H319043" s="10"/>
    </row>
    <row r="319044" spans="8:8" x14ac:dyDescent="0.35">
      <c r="H319044" s="10"/>
    </row>
    <row r="319045" spans="8:8" x14ac:dyDescent="0.35">
      <c r="H319045" s="10"/>
    </row>
    <row r="319046" spans="8:8" x14ac:dyDescent="0.35">
      <c r="H319046" s="10"/>
    </row>
    <row r="319047" spans="8:8" x14ac:dyDescent="0.35">
      <c r="H319047" s="10"/>
    </row>
    <row r="319048" spans="8:8" x14ac:dyDescent="0.35">
      <c r="H319048" s="10"/>
    </row>
    <row r="319049" spans="8:8" x14ac:dyDescent="0.35">
      <c r="H319049" s="10"/>
    </row>
    <row r="319050" spans="8:8" x14ac:dyDescent="0.35">
      <c r="H319050" s="10"/>
    </row>
    <row r="319051" spans="8:8" x14ac:dyDescent="0.35">
      <c r="H319051" s="10"/>
    </row>
    <row r="319052" spans="8:8" x14ac:dyDescent="0.35">
      <c r="H319052" s="10"/>
    </row>
    <row r="319053" spans="8:8" x14ac:dyDescent="0.35">
      <c r="H319053" s="10"/>
    </row>
    <row r="319054" spans="8:8" x14ac:dyDescent="0.35">
      <c r="H319054" s="10"/>
    </row>
    <row r="319055" spans="8:8" x14ac:dyDescent="0.35">
      <c r="H319055" s="10"/>
    </row>
    <row r="319056" spans="8:8" x14ac:dyDescent="0.35">
      <c r="H319056" s="10"/>
    </row>
    <row r="319057" spans="8:8" x14ac:dyDescent="0.35">
      <c r="H319057" s="10"/>
    </row>
    <row r="319058" spans="8:8" x14ac:dyDescent="0.35">
      <c r="H319058" s="10"/>
    </row>
    <row r="319059" spans="8:8" x14ac:dyDescent="0.35">
      <c r="H319059" s="10"/>
    </row>
    <row r="319060" spans="8:8" x14ac:dyDescent="0.35">
      <c r="H319060" s="10"/>
    </row>
    <row r="319061" spans="8:8" x14ac:dyDescent="0.35">
      <c r="H319061" s="10"/>
    </row>
    <row r="319062" spans="8:8" x14ac:dyDescent="0.35">
      <c r="H319062" s="10"/>
    </row>
    <row r="319063" spans="8:8" x14ac:dyDescent="0.35">
      <c r="H319063" s="10"/>
    </row>
    <row r="319064" spans="8:8" x14ac:dyDescent="0.35">
      <c r="H319064" s="10"/>
    </row>
    <row r="319065" spans="8:8" x14ac:dyDescent="0.35">
      <c r="H319065" s="10"/>
    </row>
    <row r="319066" spans="8:8" x14ac:dyDescent="0.35">
      <c r="H319066" s="10"/>
    </row>
    <row r="319067" spans="8:8" x14ac:dyDescent="0.35">
      <c r="H319067" s="10"/>
    </row>
    <row r="319068" spans="8:8" x14ac:dyDescent="0.35">
      <c r="H319068" s="10"/>
    </row>
    <row r="319069" spans="8:8" x14ac:dyDescent="0.35">
      <c r="H319069" s="10"/>
    </row>
    <row r="319070" spans="8:8" x14ac:dyDescent="0.35">
      <c r="H319070" s="10"/>
    </row>
    <row r="319071" spans="8:8" x14ac:dyDescent="0.35">
      <c r="H319071" s="10"/>
    </row>
    <row r="319072" spans="8:8" x14ac:dyDescent="0.35">
      <c r="H319072" s="10"/>
    </row>
    <row r="319073" spans="8:8" x14ac:dyDescent="0.35">
      <c r="H319073" s="10"/>
    </row>
    <row r="319074" spans="8:8" x14ac:dyDescent="0.35">
      <c r="H319074" s="10"/>
    </row>
    <row r="319075" spans="8:8" x14ac:dyDescent="0.35">
      <c r="H319075" s="10"/>
    </row>
    <row r="319076" spans="8:8" x14ac:dyDescent="0.35">
      <c r="H319076" s="10"/>
    </row>
    <row r="319077" spans="8:8" x14ac:dyDescent="0.35">
      <c r="H319077" s="10"/>
    </row>
    <row r="319078" spans="8:8" x14ac:dyDescent="0.35">
      <c r="H319078" s="10"/>
    </row>
    <row r="319079" spans="8:8" x14ac:dyDescent="0.35">
      <c r="H319079" s="10"/>
    </row>
    <row r="319080" spans="8:8" x14ac:dyDescent="0.35">
      <c r="H319080" s="10"/>
    </row>
    <row r="319081" spans="8:8" x14ac:dyDescent="0.35">
      <c r="H319081" s="10"/>
    </row>
    <row r="319082" spans="8:8" x14ac:dyDescent="0.35">
      <c r="H319082" s="10"/>
    </row>
    <row r="319083" spans="8:8" x14ac:dyDescent="0.35">
      <c r="H319083" s="10"/>
    </row>
    <row r="319084" spans="8:8" x14ac:dyDescent="0.35">
      <c r="H319084" s="10"/>
    </row>
    <row r="319085" spans="8:8" x14ac:dyDescent="0.35">
      <c r="H319085" s="10"/>
    </row>
    <row r="319086" spans="8:8" x14ac:dyDescent="0.35">
      <c r="H319086" s="10"/>
    </row>
    <row r="319087" spans="8:8" x14ac:dyDescent="0.35">
      <c r="H319087" s="10"/>
    </row>
    <row r="319088" spans="8:8" x14ac:dyDescent="0.35">
      <c r="H319088" s="10"/>
    </row>
    <row r="319089" spans="8:8" x14ac:dyDescent="0.35">
      <c r="H319089" s="10"/>
    </row>
    <row r="319090" spans="8:8" x14ac:dyDescent="0.35">
      <c r="H319090" s="10"/>
    </row>
    <row r="319091" spans="8:8" x14ac:dyDescent="0.35">
      <c r="H319091" s="10"/>
    </row>
    <row r="319092" spans="8:8" x14ac:dyDescent="0.35">
      <c r="H319092" s="10"/>
    </row>
    <row r="319093" spans="8:8" x14ac:dyDescent="0.35">
      <c r="H319093" s="10"/>
    </row>
    <row r="319094" spans="8:8" x14ac:dyDescent="0.35">
      <c r="H319094" s="10"/>
    </row>
    <row r="319095" spans="8:8" x14ac:dyDescent="0.35">
      <c r="H319095" s="10"/>
    </row>
    <row r="319096" spans="8:8" x14ac:dyDescent="0.35">
      <c r="H319096" s="10"/>
    </row>
    <row r="319097" spans="8:8" x14ac:dyDescent="0.35">
      <c r="H319097" s="10"/>
    </row>
    <row r="319098" spans="8:8" x14ac:dyDescent="0.35">
      <c r="H319098" s="10"/>
    </row>
    <row r="319099" spans="8:8" x14ac:dyDescent="0.35">
      <c r="H319099" s="10"/>
    </row>
    <row r="319100" spans="8:8" x14ac:dyDescent="0.35">
      <c r="H319100" s="10"/>
    </row>
    <row r="319101" spans="8:8" x14ac:dyDescent="0.35">
      <c r="H319101" s="10"/>
    </row>
    <row r="319102" spans="8:8" x14ac:dyDescent="0.35">
      <c r="H319102" s="10"/>
    </row>
    <row r="319103" spans="8:8" x14ac:dyDescent="0.35">
      <c r="H319103" s="10"/>
    </row>
    <row r="319104" spans="8:8" x14ac:dyDescent="0.35">
      <c r="H319104" s="10"/>
    </row>
    <row r="319105" spans="8:8" x14ac:dyDescent="0.35">
      <c r="H319105" s="10"/>
    </row>
    <row r="319106" spans="8:8" x14ac:dyDescent="0.35">
      <c r="H319106" s="10"/>
    </row>
    <row r="319107" spans="8:8" x14ac:dyDescent="0.35">
      <c r="H319107" s="10"/>
    </row>
    <row r="319108" spans="8:8" x14ac:dyDescent="0.35">
      <c r="H319108" s="10"/>
    </row>
    <row r="319109" spans="8:8" x14ac:dyDescent="0.35">
      <c r="H319109" s="10"/>
    </row>
    <row r="319110" spans="8:8" x14ac:dyDescent="0.35">
      <c r="H319110" s="10"/>
    </row>
    <row r="319111" spans="8:8" x14ac:dyDescent="0.35">
      <c r="H319111" s="10"/>
    </row>
    <row r="319112" spans="8:8" x14ac:dyDescent="0.35">
      <c r="H319112" s="10"/>
    </row>
    <row r="319113" spans="8:8" x14ac:dyDescent="0.35">
      <c r="H319113" s="10"/>
    </row>
    <row r="319114" spans="8:8" x14ac:dyDescent="0.35">
      <c r="H319114" s="10"/>
    </row>
    <row r="319115" spans="8:8" x14ac:dyDescent="0.35">
      <c r="H319115" s="10"/>
    </row>
    <row r="319116" spans="8:8" x14ac:dyDescent="0.35">
      <c r="H319116" s="10"/>
    </row>
    <row r="319117" spans="8:8" x14ac:dyDescent="0.35">
      <c r="H319117" s="10"/>
    </row>
    <row r="319118" spans="8:8" x14ac:dyDescent="0.35">
      <c r="H319118" s="10"/>
    </row>
    <row r="319119" spans="8:8" x14ac:dyDescent="0.35">
      <c r="H319119" s="10"/>
    </row>
    <row r="319120" spans="8:8" x14ac:dyDescent="0.35">
      <c r="H319120" s="10"/>
    </row>
    <row r="319121" spans="8:8" x14ac:dyDescent="0.35">
      <c r="H319121" s="10"/>
    </row>
    <row r="319122" spans="8:8" x14ac:dyDescent="0.35">
      <c r="H319122" s="10"/>
    </row>
    <row r="319123" spans="8:8" x14ac:dyDescent="0.35">
      <c r="H319123" s="10"/>
    </row>
    <row r="319124" spans="8:8" x14ac:dyDescent="0.35">
      <c r="H319124" s="10"/>
    </row>
    <row r="319125" spans="8:8" x14ac:dyDescent="0.35">
      <c r="H319125" s="10"/>
    </row>
    <row r="319126" spans="8:8" x14ac:dyDescent="0.35">
      <c r="H319126" s="10"/>
    </row>
    <row r="319127" spans="8:8" x14ac:dyDescent="0.35">
      <c r="H319127" s="10"/>
    </row>
    <row r="319128" spans="8:8" x14ac:dyDescent="0.35">
      <c r="H319128" s="10"/>
    </row>
    <row r="319129" spans="8:8" x14ac:dyDescent="0.35">
      <c r="H319129" s="10"/>
    </row>
    <row r="319130" spans="8:8" x14ac:dyDescent="0.35">
      <c r="H319130" s="10"/>
    </row>
    <row r="319131" spans="8:8" x14ac:dyDescent="0.35">
      <c r="H319131" s="10"/>
    </row>
    <row r="319132" spans="8:8" x14ac:dyDescent="0.35">
      <c r="H319132" s="10"/>
    </row>
    <row r="319133" spans="8:8" x14ac:dyDescent="0.35">
      <c r="H319133" s="10"/>
    </row>
    <row r="319134" spans="8:8" x14ac:dyDescent="0.35">
      <c r="H319134" s="10"/>
    </row>
    <row r="319135" spans="8:8" x14ac:dyDescent="0.35">
      <c r="H319135" s="10"/>
    </row>
    <row r="319136" spans="8:8" x14ac:dyDescent="0.35">
      <c r="H319136" s="10"/>
    </row>
    <row r="319137" spans="8:8" x14ac:dyDescent="0.35">
      <c r="H319137" s="10"/>
    </row>
    <row r="319138" spans="8:8" x14ac:dyDescent="0.35">
      <c r="H319138" s="10"/>
    </row>
    <row r="319139" spans="8:8" x14ac:dyDescent="0.35">
      <c r="H319139" s="10"/>
    </row>
    <row r="319140" spans="8:8" x14ac:dyDescent="0.35">
      <c r="H319140" s="10"/>
    </row>
    <row r="319141" spans="8:8" x14ac:dyDescent="0.35">
      <c r="H319141" s="10"/>
    </row>
    <row r="319142" spans="8:8" x14ac:dyDescent="0.35">
      <c r="H319142" s="10"/>
    </row>
    <row r="319143" spans="8:8" x14ac:dyDescent="0.35">
      <c r="H319143" s="10"/>
    </row>
    <row r="319144" spans="8:8" x14ac:dyDescent="0.35">
      <c r="H319144" s="10"/>
    </row>
    <row r="319145" spans="8:8" x14ac:dyDescent="0.35">
      <c r="H319145" s="10"/>
    </row>
    <row r="319146" spans="8:8" x14ac:dyDescent="0.35">
      <c r="H319146" s="10"/>
    </row>
    <row r="319147" spans="8:8" x14ac:dyDescent="0.35">
      <c r="H319147" s="10"/>
    </row>
    <row r="319148" spans="8:8" x14ac:dyDescent="0.35">
      <c r="H319148" s="10"/>
    </row>
    <row r="319149" spans="8:8" x14ac:dyDescent="0.35">
      <c r="H319149" s="10"/>
    </row>
    <row r="319150" spans="8:8" x14ac:dyDescent="0.35">
      <c r="H319150" s="10"/>
    </row>
    <row r="319151" spans="8:8" x14ac:dyDescent="0.35">
      <c r="H319151" s="10"/>
    </row>
    <row r="319152" spans="8:8" x14ac:dyDescent="0.35">
      <c r="H319152" s="10"/>
    </row>
    <row r="319153" spans="8:8" x14ac:dyDescent="0.35">
      <c r="H319153" s="10"/>
    </row>
    <row r="319154" spans="8:8" x14ac:dyDescent="0.35">
      <c r="H319154" s="10"/>
    </row>
    <row r="319155" spans="8:8" x14ac:dyDescent="0.35">
      <c r="H319155" s="10"/>
    </row>
    <row r="319156" spans="8:8" x14ac:dyDescent="0.35">
      <c r="H319156" s="10"/>
    </row>
    <row r="319157" spans="8:8" x14ac:dyDescent="0.35">
      <c r="H319157" s="10"/>
    </row>
    <row r="319158" spans="8:8" x14ac:dyDescent="0.35">
      <c r="H319158" s="10"/>
    </row>
    <row r="319159" spans="8:8" x14ac:dyDescent="0.35">
      <c r="H319159" s="10"/>
    </row>
    <row r="319160" spans="8:8" x14ac:dyDescent="0.35">
      <c r="H319160" s="10"/>
    </row>
    <row r="319161" spans="8:8" x14ac:dyDescent="0.35">
      <c r="H319161" s="10"/>
    </row>
    <row r="319162" spans="8:8" x14ac:dyDescent="0.35">
      <c r="H319162" s="10"/>
    </row>
    <row r="319163" spans="8:8" x14ac:dyDescent="0.35">
      <c r="H319163" s="10"/>
    </row>
    <row r="319164" spans="8:8" x14ac:dyDescent="0.35">
      <c r="H319164" s="10"/>
    </row>
    <row r="319165" spans="8:8" x14ac:dyDescent="0.35">
      <c r="H319165" s="10"/>
    </row>
    <row r="319166" spans="8:8" x14ac:dyDescent="0.35">
      <c r="H319166" s="10"/>
    </row>
    <row r="319167" spans="8:8" x14ac:dyDescent="0.35">
      <c r="H319167" s="10"/>
    </row>
    <row r="319168" spans="8:8" x14ac:dyDescent="0.35">
      <c r="H319168" s="10"/>
    </row>
    <row r="319169" spans="8:8" x14ac:dyDescent="0.35">
      <c r="H319169" s="10"/>
    </row>
    <row r="319170" spans="8:8" x14ac:dyDescent="0.35">
      <c r="H319170" s="10"/>
    </row>
    <row r="319171" spans="8:8" x14ac:dyDescent="0.35">
      <c r="H319171" s="10"/>
    </row>
    <row r="319172" spans="8:8" x14ac:dyDescent="0.35">
      <c r="H319172" s="10"/>
    </row>
    <row r="319173" spans="8:8" x14ac:dyDescent="0.35">
      <c r="H319173" s="10"/>
    </row>
    <row r="319174" spans="8:8" x14ac:dyDescent="0.35">
      <c r="H319174" s="10"/>
    </row>
    <row r="319175" spans="8:8" x14ac:dyDescent="0.35">
      <c r="H319175" s="10"/>
    </row>
    <row r="319176" spans="8:8" x14ac:dyDescent="0.35">
      <c r="H319176" s="10"/>
    </row>
    <row r="319177" spans="8:8" x14ac:dyDescent="0.35">
      <c r="H319177" s="10"/>
    </row>
    <row r="319178" spans="8:8" x14ac:dyDescent="0.35">
      <c r="H319178" s="10"/>
    </row>
    <row r="319179" spans="8:8" x14ac:dyDescent="0.35">
      <c r="H319179" s="10"/>
    </row>
    <row r="319180" spans="8:8" x14ac:dyDescent="0.35">
      <c r="H319180" s="10"/>
    </row>
    <row r="319181" spans="8:8" x14ac:dyDescent="0.35">
      <c r="H319181" s="10"/>
    </row>
    <row r="319182" spans="8:8" x14ac:dyDescent="0.35">
      <c r="H319182" s="10"/>
    </row>
    <row r="319183" spans="8:8" x14ac:dyDescent="0.35">
      <c r="H319183" s="10"/>
    </row>
    <row r="319184" spans="8:8" x14ac:dyDescent="0.35">
      <c r="H319184" s="10"/>
    </row>
    <row r="319185" spans="8:8" x14ac:dyDescent="0.35">
      <c r="H319185" s="10"/>
    </row>
    <row r="319186" spans="8:8" x14ac:dyDescent="0.35">
      <c r="H319186" s="10"/>
    </row>
    <row r="319187" spans="8:8" x14ac:dyDescent="0.35">
      <c r="H319187" s="10"/>
    </row>
    <row r="319188" spans="8:8" x14ac:dyDescent="0.35">
      <c r="H319188" s="10"/>
    </row>
    <row r="319189" spans="8:8" x14ac:dyDescent="0.35">
      <c r="H319189" s="10"/>
    </row>
    <row r="319190" spans="8:8" x14ac:dyDescent="0.35">
      <c r="H319190" s="10"/>
    </row>
    <row r="319191" spans="8:8" x14ac:dyDescent="0.35">
      <c r="H319191" s="10"/>
    </row>
    <row r="319192" spans="8:8" x14ac:dyDescent="0.35">
      <c r="H319192" s="10"/>
    </row>
    <row r="319193" spans="8:8" x14ac:dyDescent="0.35">
      <c r="H319193" s="10"/>
    </row>
    <row r="319194" spans="8:8" x14ac:dyDescent="0.35">
      <c r="H319194" s="10"/>
    </row>
    <row r="319195" spans="8:8" x14ac:dyDescent="0.35">
      <c r="H319195" s="10"/>
    </row>
    <row r="319196" spans="8:8" x14ac:dyDescent="0.35">
      <c r="H319196" s="10"/>
    </row>
    <row r="319197" spans="8:8" x14ac:dyDescent="0.35">
      <c r="H319197" s="10"/>
    </row>
    <row r="319198" spans="8:8" x14ac:dyDescent="0.35">
      <c r="H319198" s="10"/>
    </row>
    <row r="319199" spans="8:8" x14ac:dyDescent="0.35">
      <c r="H319199" s="10"/>
    </row>
    <row r="319200" spans="8:8" x14ac:dyDescent="0.35">
      <c r="H319200" s="10"/>
    </row>
    <row r="319201" spans="8:8" x14ac:dyDescent="0.35">
      <c r="H319201" s="10"/>
    </row>
    <row r="319202" spans="8:8" x14ac:dyDescent="0.35">
      <c r="H319202" s="10"/>
    </row>
    <row r="319203" spans="8:8" x14ac:dyDescent="0.35">
      <c r="H319203" s="10"/>
    </row>
    <row r="319204" spans="8:8" x14ac:dyDescent="0.35">
      <c r="H319204" s="10"/>
    </row>
    <row r="319205" spans="8:8" x14ac:dyDescent="0.35">
      <c r="H319205" s="10"/>
    </row>
    <row r="319206" spans="8:8" x14ac:dyDescent="0.35">
      <c r="H319206" s="10"/>
    </row>
    <row r="319207" spans="8:8" x14ac:dyDescent="0.35">
      <c r="H319207" s="10"/>
    </row>
    <row r="319208" spans="8:8" x14ac:dyDescent="0.35">
      <c r="H319208" s="10"/>
    </row>
    <row r="319209" spans="8:8" x14ac:dyDescent="0.35">
      <c r="H319209" s="10"/>
    </row>
    <row r="319210" spans="8:8" x14ac:dyDescent="0.35">
      <c r="H319210" s="10"/>
    </row>
    <row r="319211" spans="8:8" x14ac:dyDescent="0.35">
      <c r="H319211" s="10"/>
    </row>
    <row r="319212" spans="8:8" x14ac:dyDescent="0.35">
      <c r="H319212" s="10"/>
    </row>
    <row r="319213" spans="8:8" x14ac:dyDescent="0.35">
      <c r="H319213" s="10"/>
    </row>
    <row r="319214" spans="8:8" x14ac:dyDescent="0.35">
      <c r="H319214" s="10"/>
    </row>
    <row r="319215" spans="8:8" x14ac:dyDescent="0.35">
      <c r="H319215" s="10"/>
    </row>
    <row r="319216" spans="8:8" x14ac:dyDescent="0.35">
      <c r="H319216" s="10"/>
    </row>
    <row r="319217" spans="8:8" x14ac:dyDescent="0.35">
      <c r="H319217" s="10"/>
    </row>
    <row r="319218" spans="8:8" x14ac:dyDescent="0.35">
      <c r="H319218" s="10"/>
    </row>
    <row r="319219" spans="8:8" x14ac:dyDescent="0.35">
      <c r="H319219" s="10"/>
    </row>
    <row r="319220" spans="8:8" x14ac:dyDescent="0.35">
      <c r="H319220" s="10"/>
    </row>
    <row r="319221" spans="8:8" x14ac:dyDescent="0.35">
      <c r="H319221" s="10"/>
    </row>
    <row r="319222" spans="8:8" x14ac:dyDescent="0.35">
      <c r="H319222" s="10"/>
    </row>
    <row r="319223" spans="8:8" x14ac:dyDescent="0.35">
      <c r="H319223" s="10"/>
    </row>
    <row r="319224" spans="8:8" x14ac:dyDescent="0.35">
      <c r="H319224" s="10"/>
    </row>
    <row r="319225" spans="8:8" x14ac:dyDescent="0.35">
      <c r="H319225" s="10"/>
    </row>
    <row r="319226" spans="8:8" x14ac:dyDescent="0.35">
      <c r="H319226" s="10"/>
    </row>
    <row r="319227" spans="8:8" x14ac:dyDescent="0.35">
      <c r="H319227" s="10"/>
    </row>
    <row r="319228" spans="8:8" x14ac:dyDescent="0.35">
      <c r="H319228" s="10"/>
    </row>
    <row r="319229" spans="8:8" x14ac:dyDescent="0.35">
      <c r="H319229" s="10"/>
    </row>
    <row r="319230" spans="8:8" x14ac:dyDescent="0.35">
      <c r="H319230" s="10"/>
    </row>
    <row r="319231" spans="8:8" x14ac:dyDescent="0.35">
      <c r="H319231" s="10"/>
    </row>
    <row r="319232" spans="8:8" x14ac:dyDescent="0.35">
      <c r="H319232" s="10"/>
    </row>
    <row r="319233" spans="8:8" x14ac:dyDescent="0.35">
      <c r="H319233" s="10"/>
    </row>
    <row r="319234" spans="8:8" x14ac:dyDescent="0.35">
      <c r="H319234" s="10"/>
    </row>
    <row r="319235" spans="8:8" x14ac:dyDescent="0.35">
      <c r="H319235" s="10"/>
    </row>
    <row r="319236" spans="8:8" x14ac:dyDescent="0.35">
      <c r="H319236" s="10"/>
    </row>
    <row r="319237" spans="8:8" x14ac:dyDescent="0.35">
      <c r="H319237" s="10"/>
    </row>
    <row r="319238" spans="8:8" x14ac:dyDescent="0.35">
      <c r="H319238" s="10"/>
    </row>
    <row r="319239" spans="8:8" x14ac:dyDescent="0.35">
      <c r="H319239" s="10"/>
    </row>
    <row r="319240" spans="8:8" x14ac:dyDescent="0.35">
      <c r="H319240" s="10"/>
    </row>
    <row r="319241" spans="8:8" x14ac:dyDescent="0.35">
      <c r="H319241" s="10"/>
    </row>
    <row r="319242" spans="8:8" x14ac:dyDescent="0.35">
      <c r="H319242" s="10"/>
    </row>
    <row r="319243" spans="8:8" x14ac:dyDescent="0.35">
      <c r="H319243" s="10"/>
    </row>
    <row r="319244" spans="8:8" x14ac:dyDescent="0.35">
      <c r="H319244" s="10"/>
    </row>
    <row r="319245" spans="8:8" x14ac:dyDescent="0.35">
      <c r="H319245" s="10"/>
    </row>
    <row r="319246" spans="8:8" x14ac:dyDescent="0.35">
      <c r="H319246" s="10"/>
    </row>
    <row r="319247" spans="8:8" x14ac:dyDescent="0.35">
      <c r="H319247" s="10"/>
    </row>
    <row r="319248" spans="8:8" x14ac:dyDescent="0.35">
      <c r="H319248" s="10"/>
    </row>
    <row r="319249" spans="8:8" x14ac:dyDescent="0.35">
      <c r="H319249" s="10"/>
    </row>
    <row r="319250" spans="8:8" x14ac:dyDescent="0.35">
      <c r="H319250" s="10"/>
    </row>
    <row r="319251" spans="8:8" x14ac:dyDescent="0.35">
      <c r="H319251" s="10"/>
    </row>
    <row r="319252" spans="8:8" x14ac:dyDescent="0.35">
      <c r="H319252" s="10"/>
    </row>
    <row r="319253" spans="8:8" x14ac:dyDescent="0.35">
      <c r="H319253" s="10"/>
    </row>
    <row r="319254" spans="8:8" x14ac:dyDescent="0.35">
      <c r="H319254" s="10"/>
    </row>
    <row r="319255" spans="8:8" x14ac:dyDescent="0.35">
      <c r="H319255" s="10"/>
    </row>
    <row r="319256" spans="8:8" x14ac:dyDescent="0.35">
      <c r="H319256" s="10"/>
    </row>
    <row r="319257" spans="8:8" x14ac:dyDescent="0.35">
      <c r="H319257" s="10"/>
    </row>
    <row r="319258" spans="8:8" x14ac:dyDescent="0.35">
      <c r="H319258" s="10"/>
    </row>
    <row r="319259" spans="8:8" x14ac:dyDescent="0.35">
      <c r="H319259" s="10"/>
    </row>
    <row r="319260" spans="8:8" x14ac:dyDescent="0.35">
      <c r="H319260" s="10"/>
    </row>
    <row r="319261" spans="8:8" x14ac:dyDescent="0.35">
      <c r="H319261" s="10"/>
    </row>
    <row r="319262" spans="8:8" x14ac:dyDescent="0.35">
      <c r="H319262" s="10"/>
    </row>
    <row r="319263" spans="8:8" x14ac:dyDescent="0.35">
      <c r="H319263" s="10"/>
    </row>
    <row r="319264" spans="8:8" x14ac:dyDescent="0.35">
      <c r="H319264" s="10"/>
    </row>
    <row r="319265" spans="8:8" x14ac:dyDescent="0.35">
      <c r="H319265" s="10"/>
    </row>
    <row r="319266" spans="8:8" x14ac:dyDescent="0.35">
      <c r="H319266" s="10"/>
    </row>
    <row r="319267" spans="8:8" x14ac:dyDescent="0.35">
      <c r="H319267" s="10"/>
    </row>
    <row r="319268" spans="8:8" x14ac:dyDescent="0.35">
      <c r="H319268" s="10"/>
    </row>
    <row r="319269" spans="8:8" x14ac:dyDescent="0.35">
      <c r="H319269" s="10"/>
    </row>
    <row r="319270" spans="8:8" x14ac:dyDescent="0.35">
      <c r="H319270" s="10"/>
    </row>
    <row r="319271" spans="8:8" x14ac:dyDescent="0.35">
      <c r="H319271" s="10"/>
    </row>
    <row r="319272" spans="8:8" x14ac:dyDescent="0.35">
      <c r="H319272" s="10"/>
    </row>
    <row r="319273" spans="8:8" x14ac:dyDescent="0.35">
      <c r="H319273" s="10"/>
    </row>
    <row r="319274" spans="8:8" x14ac:dyDescent="0.35">
      <c r="H319274" s="10"/>
    </row>
    <row r="319275" spans="8:8" x14ac:dyDescent="0.35">
      <c r="H319275" s="10"/>
    </row>
    <row r="319276" spans="8:8" x14ac:dyDescent="0.35">
      <c r="H319276" s="10"/>
    </row>
    <row r="319277" spans="8:8" x14ac:dyDescent="0.35">
      <c r="H319277" s="10"/>
    </row>
    <row r="319278" spans="8:8" x14ac:dyDescent="0.35">
      <c r="H319278" s="10"/>
    </row>
    <row r="319279" spans="8:8" x14ac:dyDescent="0.35">
      <c r="H319279" s="10"/>
    </row>
    <row r="319280" spans="8:8" x14ac:dyDescent="0.35">
      <c r="H319280" s="10"/>
    </row>
    <row r="319281" spans="8:8" x14ac:dyDescent="0.35">
      <c r="H319281" s="10"/>
    </row>
    <row r="319282" spans="8:8" x14ac:dyDescent="0.35">
      <c r="H319282" s="10"/>
    </row>
    <row r="319283" spans="8:8" x14ac:dyDescent="0.35">
      <c r="H319283" s="10"/>
    </row>
    <row r="319284" spans="8:8" x14ac:dyDescent="0.35">
      <c r="H319284" s="10"/>
    </row>
    <row r="319285" spans="8:8" x14ac:dyDescent="0.35">
      <c r="H319285" s="10"/>
    </row>
    <row r="319286" spans="8:8" x14ac:dyDescent="0.35">
      <c r="H319286" s="10"/>
    </row>
    <row r="319287" spans="8:8" x14ac:dyDescent="0.35">
      <c r="H319287" s="10"/>
    </row>
    <row r="319288" spans="8:8" x14ac:dyDescent="0.35">
      <c r="H319288" s="10"/>
    </row>
    <row r="319289" spans="8:8" x14ac:dyDescent="0.35">
      <c r="H319289" s="10"/>
    </row>
    <row r="319290" spans="8:8" x14ac:dyDescent="0.35">
      <c r="H319290" s="10"/>
    </row>
    <row r="319291" spans="8:8" x14ac:dyDescent="0.35">
      <c r="H319291" s="10"/>
    </row>
    <row r="319292" spans="8:8" x14ac:dyDescent="0.35">
      <c r="H319292" s="10"/>
    </row>
    <row r="319293" spans="8:8" x14ac:dyDescent="0.35">
      <c r="H319293" s="10"/>
    </row>
    <row r="319294" spans="8:8" x14ac:dyDescent="0.35">
      <c r="H319294" s="10"/>
    </row>
    <row r="319295" spans="8:8" x14ac:dyDescent="0.35">
      <c r="H319295" s="10"/>
    </row>
    <row r="319296" spans="8:8" x14ac:dyDescent="0.35">
      <c r="H319296" s="10"/>
    </row>
    <row r="319297" spans="8:8" x14ac:dyDescent="0.35">
      <c r="H319297" s="10"/>
    </row>
    <row r="319298" spans="8:8" x14ac:dyDescent="0.35">
      <c r="H319298" s="10"/>
    </row>
    <row r="319299" spans="8:8" x14ac:dyDescent="0.35">
      <c r="H319299" s="10"/>
    </row>
    <row r="319300" spans="8:8" x14ac:dyDescent="0.35">
      <c r="H319300" s="10"/>
    </row>
    <row r="319301" spans="8:8" x14ac:dyDescent="0.35">
      <c r="H319301" s="10"/>
    </row>
    <row r="319302" spans="8:8" x14ac:dyDescent="0.35">
      <c r="H319302" s="10"/>
    </row>
    <row r="319303" spans="8:8" x14ac:dyDescent="0.35">
      <c r="H319303" s="10"/>
    </row>
    <row r="319304" spans="8:8" x14ac:dyDescent="0.35">
      <c r="H319304" s="10"/>
    </row>
    <row r="319305" spans="8:8" x14ac:dyDescent="0.35">
      <c r="H319305" s="10"/>
    </row>
    <row r="319306" spans="8:8" x14ac:dyDescent="0.35">
      <c r="H319306" s="10"/>
    </row>
    <row r="319307" spans="8:8" x14ac:dyDescent="0.35">
      <c r="H319307" s="10"/>
    </row>
    <row r="319308" spans="8:8" x14ac:dyDescent="0.35">
      <c r="H319308" s="10"/>
    </row>
    <row r="319309" spans="8:8" x14ac:dyDescent="0.35">
      <c r="H319309" s="10"/>
    </row>
    <row r="319310" spans="8:8" x14ac:dyDescent="0.35">
      <c r="H319310" s="10"/>
    </row>
    <row r="319311" spans="8:8" x14ac:dyDescent="0.35">
      <c r="H319311" s="10"/>
    </row>
    <row r="319312" spans="8:8" x14ac:dyDescent="0.35">
      <c r="H319312" s="10"/>
    </row>
    <row r="319313" spans="8:8" x14ac:dyDescent="0.35">
      <c r="H319313" s="10"/>
    </row>
    <row r="319314" spans="8:8" x14ac:dyDescent="0.35">
      <c r="H319314" s="10"/>
    </row>
    <row r="319315" spans="8:8" x14ac:dyDescent="0.35">
      <c r="H319315" s="10"/>
    </row>
    <row r="319316" spans="8:8" x14ac:dyDescent="0.35">
      <c r="H319316" s="10"/>
    </row>
    <row r="319317" spans="8:8" x14ac:dyDescent="0.35">
      <c r="H319317" s="10"/>
    </row>
    <row r="319318" spans="8:8" x14ac:dyDescent="0.35">
      <c r="H319318" s="10"/>
    </row>
    <row r="319319" spans="8:8" x14ac:dyDescent="0.35">
      <c r="H319319" s="10"/>
    </row>
    <row r="319320" spans="8:8" x14ac:dyDescent="0.35">
      <c r="H319320" s="10"/>
    </row>
    <row r="319321" spans="8:8" x14ac:dyDescent="0.35">
      <c r="H319321" s="10"/>
    </row>
    <row r="319322" spans="8:8" x14ac:dyDescent="0.35">
      <c r="H319322" s="10"/>
    </row>
    <row r="319323" spans="8:8" x14ac:dyDescent="0.35">
      <c r="H319323" s="10"/>
    </row>
    <row r="319324" spans="8:8" x14ac:dyDescent="0.35">
      <c r="H319324" s="10"/>
    </row>
    <row r="319325" spans="8:8" x14ac:dyDescent="0.35">
      <c r="H319325" s="10"/>
    </row>
    <row r="319326" spans="8:8" x14ac:dyDescent="0.35">
      <c r="H319326" s="10"/>
    </row>
    <row r="319327" spans="8:8" x14ac:dyDescent="0.35">
      <c r="H319327" s="10"/>
    </row>
    <row r="319328" spans="8:8" x14ac:dyDescent="0.35">
      <c r="H319328" s="10"/>
    </row>
    <row r="319329" spans="8:8" x14ac:dyDescent="0.35">
      <c r="H319329" s="10"/>
    </row>
    <row r="319330" spans="8:8" x14ac:dyDescent="0.35">
      <c r="H319330" s="10"/>
    </row>
    <row r="319331" spans="8:8" x14ac:dyDescent="0.35">
      <c r="H319331" s="10"/>
    </row>
    <row r="319332" spans="8:8" x14ac:dyDescent="0.35">
      <c r="H319332" s="10"/>
    </row>
    <row r="319333" spans="8:8" x14ac:dyDescent="0.35">
      <c r="H319333" s="10"/>
    </row>
    <row r="319334" spans="8:8" x14ac:dyDescent="0.35">
      <c r="H319334" s="10"/>
    </row>
    <row r="319335" spans="8:8" x14ac:dyDescent="0.35">
      <c r="H319335" s="10"/>
    </row>
    <row r="319336" spans="8:8" x14ac:dyDescent="0.35">
      <c r="H319336" s="10"/>
    </row>
    <row r="319337" spans="8:8" x14ac:dyDescent="0.35">
      <c r="H319337" s="10"/>
    </row>
    <row r="319338" spans="8:8" x14ac:dyDescent="0.35">
      <c r="H319338" s="10"/>
    </row>
    <row r="319339" spans="8:8" x14ac:dyDescent="0.35">
      <c r="H319339" s="10"/>
    </row>
    <row r="319340" spans="8:8" x14ac:dyDescent="0.35">
      <c r="H319340" s="10"/>
    </row>
    <row r="319341" spans="8:8" x14ac:dyDescent="0.35">
      <c r="H319341" s="10"/>
    </row>
    <row r="319342" spans="8:8" x14ac:dyDescent="0.35">
      <c r="H319342" s="10"/>
    </row>
    <row r="319343" spans="8:8" x14ac:dyDescent="0.35">
      <c r="H319343" s="10"/>
    </row>
    <row r="319344" spans="8:8" x14ac:dyDescent="0.35">
      <c r="H319344" s="10"/>
    </row>
    <row r="319345" spans="8:8" x14ac:dyDescent="0.35">
      <c r="H319345" s="10"/>
    </row>
    <row r="319346" spans="8:8" x14ac:dyDescent="0.35">
      <c r="H319346" s="10"/>
    </row>
    <row r="319347" spans="8:8" x14ac:dyDescent="0.35">
      <c r="H319347" s="10"/>
    </row>
    <row r="319348" spans="8:8" x14ac:dyDescent="0.35">
      <c r="H319348" s="10"/>
    </row>
    <row r="319349" spans="8:8" x14ac:dyDescent="0.35">
      <c r="H319349" s="10"/>
    </row>
    <row r="319350" spans="8:8" x14ac:dyDescent="0.35">
      <c r="H319350" s="10"/>
    </row>
    <row r="319351" spans="8:8" x14ac:dyDescent="0.35">
      <c r="H319351" s="10"/>
    </row>
    <row r="319352" spans="8:8" x14ac:dyDescent="0.35">
      <c r="H319352" s="10"/>
    </row>
    <row r="319353" spans="8:8" x14ac:dyDescent="0.35">
      <c r="H319353" s="10"/>
    </row>
    <row r="319354" spans="8:8" x14ac:dyDescent="0.35">
      <c r="H319354" s="10"/>
    </row>
    <row r="319355" spans="8:8" x14ac:dyDescent="0.35">
      <c r="H319355" s="10"/>
    </row>
    <row r="319356" spans="8:8" x14ac:dyDescent="0.35">
      <c r="H319356" s="10"/>
    </row>
    <row r="319357" spans="8:8" x14ac:dyDescent="0.35">
      <c r="H319357" s="10"/>
    </row>
    <row r="319358" spans="8:8" x14ac:dyDescent="0.35">
      <c r="H319358" s="10"/>
    </row>
    <row r="319359" spans="8:8" x14ac:dyDescent="0.35">
      <c r="H319359" s="10"/>
    </row>
    <row r="319360" spans="8:8" x14ac:dyDescent="0.35">
      <c r="H319360" s="10"/>
    </row>
    <row r="319361" spans="8:8" x14ac:dyDescent="0.35">
      <c r="H319361" s="10"/>
    </row>
    <row r="319362" spans="8:8" x14ac:dyDescent="0.35">
      <c r="H319362" s="10"/>
    </row>
    <row r="319363" spans="8:8" x14ac:dyDescent="0.35">
      <c r="H319363" s="10"/>
    </row>
    <row r="319364" spans="8:8" x14ac:dyDescent="0.35">
      <c r="H319364" s="10"/>
    </row>
    <row r="319365" spans="8:8" x14ac:dyDescent="0.35">
      <c r="H319365" s="10"/>
    </row>
    <row r="319366" spans="8:8" x14ac:dyDescent="0.35">
      <c r="H319366" s="10"/>
    </row>
    <row r="319367" spans="8:8" x14ac:dyDescent="0.35">
      <c r="H319367" s="10"/>
    </row>
    <row r="319368" spans="8:8" x14ac:dyDescent="0.35">
      <c r="H319368" s="10"/>
    </row>
    <row r="319369" spans="8:8" x14ac:dyDescent="0.35">
      <c r="H319369" s="10"/>
    </row>
    <row r="319370" spans="8:8" x14ac:dyDescent="0.35">
      <c r="H319370" s="10"/>
    </row>
    <row r="319371" spans="8:8" x14ac:dyDescent="0.35">
      <c r="H319371" s="10"/>
    </row>
    <row r="319372" spans="8:8" x14ac:dyDescent="0.35">
      <c r="H319372" s="10"/>
    </row>
    <row r="319373" spans="8:8" x14ac:dyDescent="0.35">
      <c r="H319373" s="10"/>
    </row>
    <row r="319374" spans="8:8" x14ac:dyDescent="0.35">
      <c r="H319374" s="10"/>
    </row>
    <row r="319375" spans="8:8" x14ac:dyDescent="0.35">
      <c r="H319375" s="10"/>
    </row>
    <row r="319376" spans="8:8" x14ac:dyDescent="0.35">
      <c r="H319376" s="10"/>
    </row>
    <row r="319377" spans="8:8" x14ac:dyDescent="0.35">
      <c r="H319377" s="10"/>
    </row>
    <row r="319378" spans="8:8" x14ac:dyDescent="0.35">
      <c r="H319378" s="10"/>
    </row>
    <row r="319379" spans="8:8" x14ac:dyDescent="0.35">
      <c r="H319379" s="10"/>
    </row>
    <row r="319380" spans="8:8" x14ac:dyDescent="0.35">
      <c r="H319380" s="10"/>
    </row>
    <row r="319381" spans="8:8" x14ac:dyDescent="0.35">
      <c r="H319381" s="10"/>
    </row>
    <row r="319382" spans="8:8" x14ac:dyDescent="0.35">
      <c r="H319382" s="10"/>
    </row>
    <row r="319383" spans="8:8" x14ac:dyDescent="0.35">
      <c r="H319383" s="10"/>
    </row>
    <row r="319384" spans="8:8" x14ac:dyDescent="0.35">
      <c r="H319384" s="10"/>
    </row>
    <row r="319385" spans="8:8" x14ac:dyDescent="0.35">
      <c r="H319385" s="10"/>
    </row>
    <row r="319386" spans="8:8" x14ac:dyDescent="0.35">
      <c r="H319386" s="10"/>
    </row>
    <row r="319387" spans="8:8" x14ac:dyDescent="0.35">
      <c r="H319387" s="10"/>
    </row>
    <row r="319388" spans="8:8" x14ac:dyDescent="0.35">
      <c r="H319388" s="10"/>
    </row>
    <row r="319389" spans="8:8" x14ac:dyDescent="0.35">
      <c r="H319389" s="10"/>
    </row>
    <row r="319390" spans="8:8" x14ac:dyDescent="0.35">
      <c r="H319390" s="10"/>
    </row>
    <row r="319391" spans="8:8" x14ac:dyDescent="0.35">
      <c r="H319391" s="10"/>
    </row>
    <row r="319392" spans="8:8" x14ac:dyDescent="0.35">
      <c r="H319392" s="10"/>
    </row>
    <row r="319393" spans="8:8" x14ac:dyDescent="0.35">
      <c r="H319393" s="10"/>
    </row>
    <row r="319394" spans="8:8" x14ac:dyDescent="0.35">
      <c r="H319394" s="10"/>
    </row>
    <row r="319395" spans="8:8" x14ac:dyDescent="0.35">
      <c r="H319395" s="10"/>
    </row>
    <row r="319396" spans="8:8" x14ac:dyDescent="0.35">
      <c r="H319396" s="10"/>
    </row>
    <row r="319397" spans="8:8" x14ac:dyDescent="0.35">
      <c r="H319397" s="10"/>
    </row>
    <row r="319398" spans="8:8" x14ac:dyDescent="0.35">
      <c r="H319398" s="10"/>
    </row>
    <row r="319399" spans="8:8" x14ac:dyDescent="0.35">
      <c r="H319399" s="10"/>
    </row>
    <row r="319400" spans="8:8" x14ac:dyDescent="0.35">
      <c r="H319400" s="10"/>
    </row>
    <row r="319401" spans="8:8" x14ac:dyDescent="0.35">
      <c r="H319401" s="10"/>
    </row>
    <row r="319402" spans="8:8" x14ac:dyDescent="0.35">
      <c r="H319402" s="10"/>
    </row>
    <row r="319403" spans="8:8" x14ac:dyDescent="0.35">
      <c r="H319403" s="10"/>
    </row>
    <row r="319404" spans="8:8" x14ac:dyDescent="0.35">
      <c r="H319404" s="10"/>
    </row>
    <row r="319405" spans="8:8" x14ac:dyDescent="0.35">
      <c r="H319405" s="10"/>
    </row>
    <row r="319406" spans="8:8" x14ac:dyDescent="0.35">
      <c r="H319406" s="10"/>
    </row>
    <row r="319407" spans="8:8" x14ac:dyDescent="0.35">
      <c r="H319407" s="10"/>
    </row>
    <row r="319408" spans="8:8" x14ac:dyDescent="0.35">
      <c r="H319408" s="10"/>
    </row>
    <row r="319409" spans="8:8" x14ac:dyDescent="0.35">
      <c r="H319409" s="10"/>
    </row>
    <row r="319410" spans="8:8" x14ac:dyDescent="0.35">
      <c r="H319410" s="10"/>
    </row>
    <row r="319411" spans="8:8" x14ac:dyDescent="0.35">
      <c r="H319411" s="10"/>
    </row>
    <row r="319412" spans="8:8" x14ac:dyDescent="0.35">
      <c r="H319412" s="10"/>
    </row>
    <row r="319413" spans="8:8" x14ac:dyDescent="0.35">
      <c r="H319413" s="10"/>
    </row>
    <row r="319414" spans="8:8" x14ac:dyDescent="0.35">
      <c r="H319414" s="10"/>
    </row>
    <row r="319415" spans="8:8" x14ac:dyDescent="0.35">
      <c r="H319415" s="10"/>
    </row>
    <row r="319416" spans="8:8" x14ac:dyDescent="0.35">
      <c r="H319416" s="10"/>
    </row>
    <row r="319417" spans="8:8" x14ac:dyDescent="0.35">
      <c r="H319417" s="10"/>
    </row>
    <row r="319418" spans="8:8" x14ac:dyDescent="0.35">
      <c r="H319418" s="10"/>
    </row>
    <row r="319419" spans="8:8" x14ac:dyDescent="0.35">
      <c r="H319419" s="10"/>
    </row>
    <row r="319420" spans="8:8" x14ac:dyDescent="0.35">
      <c r="H319420" s="10"/>
    </row>
    <row r="319421" spans="8:8" x14ac:dyDescent="0.35">
      <c r="H319421" s="10"/>
    </row>
    <row r="319422" spans="8:8" x14ac:dyDescent="0.35">
      <c r="H319422" s="10"/>
    </row>
    <row r="319423" spans="8:8" x14ac:dyDescent="0.35">
      <c r="H319423" s="10"/>
    </row>
    <row r="319424" spans="8:8" x14ac:dyDescent="0.35">
      <c r="H319424" s="10"/>
    </row>
    <row r="319425" spans="8:8" x14ac:dyDescent="0.35">
      <c r="H319425" s="10"/>
    </row>
    <row r="319426" spans="8:8" x14ac:dyDescent="0.35">
      <c r="H319426" s="10"/>
    </row>
    <row r="319427" spans="8:8" x14ac:dyDescent="0.35">
      <c r="H319427" s="10"/>
    </row>
    <row r="319428" spans="8:8" x14ac:dyDescent="0.35">
      <c r="H319428" s="10"/>
    </row>
    <row r="319429" spans="8:8" x14ac:dyDescent="0.35">
      <c r="H319429" s="10"/>
    </row>
    <row r="319430" spans="8:8" x14ac:dyDescent="0.35">
      <c r="H319430" s="10"/>
    </row>
    <row r="319431" spans="8:8" x14ac:dyDescent="0.35">
      <c r="H319431" s="10"/>
    </row>
    <row r="319432" spans="8:8" x14ac:dyDescent="0.35">
      <c r="H319432" s="10"/>
    </row>
    <row r="319433" spans="8:8" x14ac:dyDescent="0.35">
      <c r="H319433" s="10"/>
    </row>
    <row r="319434" spans="8:8" x14ac:dyDescent="0.35">
      <c r="H319434" s="10"/>
    </row>
    <row r="319435" spans="8:8" x14ac:dyDescent="0.35">
      <c r="H319435" s="10"/>
    </row>
    <row r="319436" spans="8:8" x14ac:dyDescent="0.35">
      <c r="H319436" s="10"/>
    </row>
    <row r="319437" spans="8:8" x14ac:dyDescent="0.35">
      <c r="H319437" s="10"/>
    </row>
    <row r="319438" spans="8:8" x14ac:dyDescent="0.35">
      <c r="H319438" s="10"/>
    </row>
    <row r="319439" spans="8:8" x14ac:dyDescent="0.35">
      <c r="H319439" s="10"/>
    </row>
    <row r="319440" spans="8:8" x14ac:dyDescent="0.35">
      <c r="H319440" s="10"/>
    </row>
    <row r="319441" spans="8:8" x14ac:dyDescent="0.35">
      <c r="H319441" s="10"/>
    </row>
    <row r="319442" spans="8:8" x14ac:dyDescent="0.35">
      <c r="H319442" s="10"/>
    </row>
    <row r="319443" spans="8:8" x14ac:dyDescent="0.35">
      <c r="H319443" s="10"/>
    </row>
    <row r="319444" spans="8:8" x14ac:dyDescent="0.35">
      <c r="H319444" s="10"/>
    </row>
    <row r="319445" spans="8:8" x14ac:dyDescent="0.35">
      <c r="H319445" s="10"/>
    </row>
    <row r="319446" spans="8:8" x14ac:dyDescent="0.35">
      <c r="H319446" s="10"/>
    </row>
    <row r="319447" spans="8:8" x14ac:dyDescent="0.35">
      <c r="H319447" s="10"/>
    </row>
    <row r="319448" spans="8:8" x14ac:dyDescent="0.35">
      <c r="H319448" s="10"/>
    </row>
    <row r="319449" spans="8:8" x14ac:dyDescent="0.35">
      <c r="H319449" s="10"/>
    </row>
    <row r="319450" spans="8:8" x14ac:dyDescent="0.35">
      <c r="H319450" s="10"/>
    </row>
    <row r="319451" spans="8:8" x14ac:dyDescent="0.35">
      <c r="H319451" s="10"/>
    </row>
    <row r="319452" spans="8:8" x14ac:dyDescent="0.35">
      <c r="H319452" s="10"/>
    </row>
    <row r="319453" spans="8:8" x14ac:dyDescent="0.35">
      <c r="H319453" s="10"/>
    </row>
    <row r="319454" spans="8:8" x14ac:dyDescent="0.35">
      <c r="H319454" s="10"/>
    </row>
    <row r="319455" spans="8:8" x14ac:dyDescent="0.35">
      <c r="H319455" s="10"/>
    </row>
    <row r="319456" spans="8:8" x14ac:dyDescent="0.35">
      <c r="H319456" s="10"/>
    </row>
    <row r="319457" spans="8:8" x14ac:dyDescent="0.35">
      <c r="H319457" s="10"/>
    </row>
    <row r="319458" spans="8:8" x14ac:dyDescent="0.35">
      <c r="H319458" s="10"/>
    </row>
    <row r="319459" spans="8:8" x14ac:dyDescent="0.35">
      <c r="H319459" s="10"/>
    </row>
    <row r="319460" spans="8:8" x14ac:dyDescent="0.35">
      <c r="H319460" s="10"/>
    </row>
    <row r="319461" spans="8:8" x14ac:dyDescent="0.35">
      <c r="H319461" s="10"/>
    </row>
    <row r="319462" spans="8:8" x14ac:dyDescent="0.35">
      <c r="H319462" s="10"/>
    </row>
    <row r="319463" spans="8:8" x14ac:dyDescent="0.35">
      <c r="H319463" s="10"/>
    </row>
    <row r="319464" spans="8:8" x14ac:dyDescent="0.35">
      <c r="H319464" s="10"/>
    </row>
    <row r="319465" spans="8:8" x14ac:dyDescent="0.35">
      <c r="H319465" s="10"/>
    </row>
    <row r="319466" spans="8:8" x14ac:dyDescent="0.35">
      <c r="H319466" s="10"/>
    </row>
    <row r="319467" spans="8:8" x14ac:dyDescent="0.35">
      <c r="H319467" s="10"/>
    </row>
    <row r="319468" spans="8:8" x14ac:dyDescent="0.35">
      <c r="H319468" s="10"/>
    </row>
    <row r="319469" spans="8:8" x14ac:dyDescent="0.35">
      <c r="H319469" s="10"/>
    </row>
    <row r="319470" spans="8:8" x14ac:dyDescent="0.35">
      <c r="H319470" s="10"/>
    </row>
    <row r="319471" spans="8:8" x14ac:dyDescent="0.35">
      <c r="H319471" s="10"/>
    </row>
    <row r="319472" spans="8:8" x14ac:dyDescent="0.35">
      <c r="H319472" s="10"/>
    </row>
    <row r="319473" spans="8:8" x14ac:dyDescent="0.35">
      <c r="H319473" s="10"/>
    </row>
    <row r="319474" spans="8:8" x14ac:dyDescent="0.35">
      <c r="H319474" s="10"/>
    </row>
    <row r="319475" spans="8:8" x14ac:dyDescent="0.35">
      <c r="H319475" s="10"/>
    </row>
    <row r="319476" spans="8:8" x14ac:dyDescent="0.35">
      <c r="H319476" s="10"/>
    </row>
    <row r="319477" spans="8:8" x14ac:dyDescent="0.35">
      <c r="H319477" s="10"/>
    </row>
    <row r="319478" spans="8:8" x14ac:dyDescent="0.35">
      <c r="H319478" s="10"/>
    </row>
    <row r="319479" spans="8:8" x14ac:dyDescent="0.35">
      <c r="H319479" s="10"/>
    </row>
    <row r="319480" spans="8:8" x14ac:dyDescent="0.35">
      <c r="H319480" s="10"/>
    </row>
    <row r="319481" spans="8:8" x14ac:dyDescent="0.35">
      <c r="H319481" s="10"/>
    </row>
    <row r="319482" spans="8:8" x14ac:dyDescent="0.35">
      <c r="H319482" s="10"/>
    </row>
    <row r="319483" spans="8:8" x14ac:dyDescent="0.35">
      <c r="H319483" s="10"/>
    </row>
    <row r="319484" spans="8:8" x14ac:dyDescent="0.35">
      <c r="H319484" s="10"/>
    </row>
    <row r="319485" spans="8:8" x14ac:dyDescent="0.35">
      <c r="H319485" s="10"/>
    </row>
    <row r="319486" spans="8:8" x14ac:dyDescent="0.35">
      <c r="H319486" s="10"/>
    </row>
    <row r="319487" spans="8:8" x14ac:dyDescent="0.35">
      <c r="H319487" s="10"/>
    </row>
    <row r="319488" spans="8:8" x14ac:dyDescent="0.35">
      <c r="H319488" s="10"/>
    </row>
    <row r="319489" spans="8:8" x14ac:dyDescent="0.35">
      <c r="H319489" s="10"/>
    </row>
    <row r="319490" spans="8:8" x14ac:dyDescent="0.35">
      <c r="H319490" s="10"/>
    </row>
    <row r="319491" spans="8:8" x14ac:dyDescent="0.35">
      <c r="H319491" s="10"/>
    </row>
    <row r="319492" spans="8:8" x14ac:dyDescent="0.35">
      <c r="H319492" s="10"/>
    </row>
    <row r="319493" spans="8:8" x14ac:dyDescent="0.35">
      <c r="H319493" s="10"/>
    </row>
    <row r="319494" spans="8:8" x14ac:dyDescent="0.35">
      <c r="H319494" s="10"/>
    </row>
    <row r="319495" spans="8:8" x14ac:dyDescent="0.35">
      <c r="H319495" s="10"/>
    </row>
    <row r="319496" spans="8:8" x14ac:dyDescent="0.35">
      <c r="H319496" s="10"/>
    </row>
    <row r="319497" spans="8:8" x14ac:dyDescent="0.35">
      <c r="H319497" s="10"/>
    </row>
    <row r="319498" spans="8:8" x14ac:dyDescent="0.35">
      <c r="H319498" s="10"/>
    </row>
    <row r="319499" spans="8:8" x14ac:dyDescent="0.35">
      <c r="H319499" s="10"/>
    </row>
    <row r="319500" spans="8:8" x14ac:dyDescent="0.35">
      <c r="H319500" s="10"/>
    </row>
    <row r="319501" spans="8:8" x14ac:dyDescent="0.35">
      <c r="H319501" s="10"/>
    </row>
    <row r="319502" spans="8:8" x14ac:dyDescent="0.35">
      <c r="H319502" s="10"/>
    </row>
    <row r="319503" spans="8:8" x14ac:dyDescent="0.35">
      <c r="H319503" s="10"/>
    </row>
    <row r="319504" spans="8:8" x14ac:dyDescent="0.35">
      <c r="H319504" s="10"/>
    </row>
    <row r="319505" spans="8:8" x14ac:dyDescent="0.35">
      <c r="H319505" s="10"/>
    </row>
    <row r="319506" spans="8:8" x14ac:dyDescent="0.35">
      <c r="H319506" s="10"/>
    </row>
    <row r="319507" spans="8:8" x14ac:dyDescent="0.35">
      <c r="H319507" s="10"/>
    </row>
    <row r="319508" spans="8:8" x14ac:dyDescent="0.35">
      <c r="H319508" s="10"/>
    </row>
    <row r="319509" spans="8:8" x14ac:dyDescent="0.35">
      <c r="H319509" s="10"/>
    </row>
    <row r="319510" spans="8:8" x14ac:dyDescent="0.35">
      <c r="H319510" s="10"/>
    </row>
    <row r="319511" spans="8:8" x14ac:dyDescent="0.35">
      <c r="H319511" s="10"/>
    </row>
    <row r="319512" spans="8:8" x14ac:dyDescent="0.35">
      <c r="H319512" s="10"/>
    </row>
    <row r="319513" spans="8:8" x14ac:dyDescent="0.35">
      <c r="H319513" s="10"/>
    </row>
    <row r="319514" spans="8:8" x14ac:dyDescent="0.35">
      <c r="H319514" s="10"/>
    </row>
    <row r="319515" spans="8:8" x14ac:dyDescent="0.35">
      <c r="H319515" s="10"/>
    </row>
    <row r="319516" spans="8:8" x14ac:dyDescent="0.35">
      <c r="H319516" s="10"/>
    </row>
    <row r="319517" spans="8:8" x14ac:dyDescent="0.35">
      <c r="H319517" s="10"/>
    </row>
    <row r="319518" spans="8:8" x14ac:dyDescent="0.35">
      <c r="H319518" s="10"/>
    </row>
    <row r="319519" spans="8:8" x14ac:dyDescent="0.35">
      <c r="H319519" s="10"/>
    </row>
    <row r="319520" spans="8:8" x14ac:dyDescent="0.35">
      <c r="H319520" s="10"/>
    </row>
    <row r="319521" spans="8:8" x14ac:dyDescent="0.35">
      <c r="H319521" s="10"/>
    </row>
    <row r="319522" spans="8:8" x14ac:dyDescent="0.35">
      <c r="H319522" s="10"/>
    </row>
    <row r="319523" spans="8:8" x14ac:dyDescent="0.35">
      <c r="H319523" s="10"/>
    </row>
    <row r="319524" spans="8:8" x14ac:dyDescent="0.35">
      <c r="H319524" s="10"/>
    </row>
    <row r="319525" spans="8:8" x14ac:dyDescent="0.35">
      <c r="H319525" s="10"/>
    </row>
    <row r="319526" spans="8:8" x14ac:dyDescent="0.35">
      <c r="H319526" s="10"/>
    </row>
    <row r="319527" spans="8:8" x14ac:dyDescent="0.35">
      <c r="H319527" s="10"/>
    </row>
    <row r="319528" spans="8:8" x14ac:dyDescent="0.35">
      <c r="H319528" s="10"/>
    </row>
    <row r="319529" spans="8:8" x14ac:dyDescent="0.35">
      <c r="H319529" s="10"/>
    </row>
    <row r="319530" spans="8:8" x14ac:dyDescent="0.35">
      <c r="H319530" s="10"/>
    </row>
    <row r="319531" spans="8:8" x14ac:dyDescent="0.35">
      <c r="H319531" s="10"/>
    </row>
    <row r="319532" spans="8:8" x14ac:dyDescent="0.35">
      <c r="H319532" s="10"/>
    </row>
    <row r="319533" spans="8:8" x14ac:dyDescent="0.35">
      <c r="H319533" s="10"/>
    </row>
    <row r="319534" spans="8:8" x14ac:dyDescent="0.35">
      <c r="H319534" s="10"/>
    </row>
    <row r="319535" spans="8:8" x14ac:dyDescent="0.35">
      <c r="H319535" s="10"/>
    </row>
    <row r="319536" spans="8:8" x14ac:dyDescent="0.35">
      <c r="H319536" s="10"/>
    </row>
    <row r="319537" spans="8:8" x14ac:dyDescent="0.35">
      <c r="H319537" s="10"/>
    </row>
    <row r="319538" spans="8:8" x14ac:dyDescent="0.35">
      <c r="H319538" s="10"/>
    </row>
    <row r="319539" spans="8:8" x14ac:dyDescent="0.35">
      <c r="H319539" s="10"/>
    </row>
    <row r="319540" spans="8:8" x14ac:dyDescent="0.35">
      <c r="H319540" s="10"/>
    </row>
    <row r="319541" spans="8:8" x14ac:dyDescent="0.35">
      <c r="H319541" s="10"/>
    </row>
    <row r="319542" spans="8:8" x14ac:dyDescent="0.35">
      <c r="H319542" s="10"/>
    </row>
    <row r="319543" spans="8:8" x14ac:dyDescent="0.35">
      <c r="H319543" s="10"/>
    </row>
    <row r="319544" spans="8:8" x14ac:dyDescent="0.35">
      <c r="H319544" s="10"/>
    </row>
    <row r="319545" spans="8:8" x14ac:dyDescent="0.35">
      <c r="H319545" s="10"/>
    </row>
    <row r="319546" spans="8:8" x14ac:dyDescent="0.35">
      <c r="H319546" s="10"/>
    </row>
    <row r="319547" spans="8:8" x14ac:dyDescent="0.35">
      <c r="H319547" s="10"/>
    </row>
    <row r="319548" spans="8:8" x14ac:dyDescent="0.35">
      <c r="H319548" s="10"/>
    </row>
    <row r="319549" spans="8:8" x14ac:dyDescent="0.35">
      <c r="H319549" s="10"/>
    </row>
    <row r="319550" spans="8:8" x14ac:dyDescent="0.35">
      <c r="H319550" s="10"/>
    </row>
    <row r="319551" spans="8:8" x14ac:dyDescent="0.35">
      <c r="H319551" s="10"/>
    </row>
    <row r="319552" spans="8:8" x14ac:dyDescent="0.35">
      <c r="H319552" s="10"/>
    </row>
    <row r="319553" spans="8:8" x14ac:dyDescent="0.35">
      <c r="H319553" s="10"/>
    </row>
    <row r="319554" spans="8:8" x14ac:dyDescent="0.35">
      <c r="H319554" s="10"/>
    </row>
    <row r="319555" spans="8:8" x14ac:dyDescent="0.35">
      <c r="H319555" s="10"/>
    </row>
    <row r="319556" spans="8:8" x14ac:dyDescent="0.35">
      <c r="H319556" s="10"/>
    </row>
    <row r="319557" spans="8:8" x14ac:dyDescent="0.35">
      <c r="H319557" s="10"/>
    </row>
    <row r="319558" spans="8:8" x14ac:dyDescent="0.35">
      <c r="H319558" s="10"/>
    </row>
    <row r="319559" spans="8:8" x14ac:dyDescent="0.35">
      <c r="H319559" s="10"/>
    </row>
    <row r="319560" spans="8:8" x14ac:dyDescent="0.35">
      <c r="H319560" s="10"/>
    </row>
    <row r="319561" spans="8:8" x14ac:dyDescent="0.35">
      <c r="H319561" s="10"/>
    </row>
    <row r="319562" spans="8:8" x14ac:dyDescent="0.35">
      <c r="H319562" s="10"/>
    </row>
    <row r="319563" spans="8:8" x14ac:dyDescent="0.35">
      <c r="H319563" s="10"/>
    </row>
    <row r="319564" spans="8:8" x14ac:dyDescent="0.35">
      <c r="H319564" s="10"/>
    </row>
    <row r="319565" spans="8:8" x14ac:dyDescent="0.35">
      <c r="H319565" s="10"/>
    </row>
    <row r="319566" spans="8:8" x14ac:dyDescent="0.35">
      <c r="H319566" s="10"/>
    </row>
    <row r="319567" spans="8:8" x14ac:dyDescent="0.35">
      <c r="H319567" s="10"/>
    </row>
    <row r="319568" spans="8:8" x14ac:dyDescent="0.35">
      <c r="H319568" s="10"/>
    </row>
    <row r="319569" spans="8:8" x14ac:dyDescent="0.35">
      <c r="H319569" s="10"/>
    </row>
    <row r="319570" spans="8:8" x14ac:dyDescent="0.35">
      <c r="H319570" s="10"/>
    </row>
    <row r="319571" spans="8:8" x14ac:dyDescent="0.35">
      <c r="H319571" s="10"/>
    </row>
    <row r="319572" spans="8:8" x14ac:dyDescent="0.35">
      <c r="H319572" s="10"/>
    </row>
    <row r="319573" spans="8:8" x14ac:dyDescent="0.35">
      <c r="H319573" s="10"/>
    </row>
    <row r="319574" spans="8:8" x14ac:dyDescent="0.35">
      <c r="H319574" s="10"/>
    </row>
    <row r="319575" spans="8:8" x14ac:dyDescent="0.35">
      <c r="H319575" s="10"/>
    </row>
    <row r="319576" spans="8:8" x14ac:dyDescent="0.35">
      <c r="H319576" s="10"/>
    </row>
    <row r="319577" spans="8:8" x14ac:dyDescent="0.35">
      <c r="H319577" s="10"/>
    </row>
    <row r="319578" spans="8:8" x14ac:dyDescent="0.35">
      <c r="H319578" s="10"/>
    </row>
    <row r="319579" spans="8:8" x14ac:dyDescent="0.35">
      <c r="H319579" s="10"/>
    </row>
    <row r="319580" spans="8:8" x14ac:dyDescent="0.35">
      <c r="H319580" s="10"/>
    </row>
    <row r="319581" spans="8:8" x14ac:dyDescent="0.35">
      <c r="H319581" s="10"/>
    </row>
    <row r="319582" spans="8:8" x14ac:dyDescent="0.35">
      <c r="H319582" s="10"/>
    </row>
    <row r="319583" spans="8:8" x14ac:dyDescent="0.35">
      <c r="H319583" s="10"/>
    </row>
    <row r="319584" spans="8:8" x14ac:dyDescent="0.35">
      <c r="H319584" s="10"/>
    </row>
    <row r="319585" spans="8:8" x14ac:dyDescent="0.35">
      <c r="H319585" s="10"/>
    </row>
    <row r="319586" spans="8:8" x14ac:dyDescent="0.35">
      <c r="H319586" s="10"/>
    </row>
    <row r="319587" spans="8:8" x14ac:dyDescent="0.35">
      <c r="H319587" s="10"/>
    </row>
    <row r="319588" spans="8:8" x14ac:dyDescent="0.35">
      <c r="H319588" s="10"/>
    </row>
    <row r="319589" spans="8:8" x14ac:dyDescent="0.35">
      <c r="H319589" s="10"/>
    </row>
    <row r="319590" spans="8:8" x14ac:dyDescent="0.35">
      <c r="H319590" s="10"/>
    </row>
    <row r="319591" spans="8:8" x14ac:dyDescent="0.35">
      <c r="H319591" s="10"/>
    </row>
    <row r="319592" spans="8:8" x14ac:dyDescent="0.35">
      <c r="H319592" s="10"/>
    </row>
    <row r="319593" spans="8:8" x14ac:dyDescent="0.35">
      <c r="H319593" s="10"/>
    </row>
    <row r="319594" spans="8:8" x14ac:dyDescent="0.35">
      <c r="H319594" s="10"/>
    </row>
    <row r="319595" spans="8:8" x14ac:dyDescent="0.35">
      <c r="H319595" s="10"/>
    </row>
    <row r="319596" spans="8:8" x14ac:dyDescent="0.35">
      <c r="H319596" s="10"/>
    </row>
    <row r="319597" spans="8:8" x14ac:dyDescent="0.35">
      <c r="H319597" s="10"/>
    </row>
    <row r="319598" spans="8:8" x14ac:dyDescent="0.35">
      <c r="H319598" s="10"/>
    </row>
    <row r="319599" spans="8:8" x14ac:dyDescent="0.35">
      <c r="H319599" s="10"/>
    </row>
    <row r="319600" spans="8:8" x14ac:dyDescent="0.35">
      <c r="H319600" s="10"/>
    </row>
    <row r="319601" spans="8:8" x14ac:dyDescent="0.35">
      <c r="H319601" s="10"/>
    </row>
    <row r="319602" spans="8:8" x14ac:dyDescent="0.35">
      <c r="H319602" s="10"/>
    </row>
    <row r="319603" spans="8:8" x14ac:dyDescent="0.35">
      <c r="H319603" s="10"/>
    </row>
    <row r="319604" spans="8:8" x14ac:dyDescent="0.35">
      <c r="H319604" s="10"/>
    </row>
    <row r="319605" spans="8:8" x14ac:dyDescent="0.35">
      <c r="H319605" s="10"/>
    </row>
    <row r="319606" spans="8:8" x14ac:dyDescent="0.35">
      <c r="H319606" s="10"/>
    </row>
    <row r="319607" spans="8:8" x14ac:dyDescent="0.35">
      <c r="H319607" s="10"/>
    </row>
    <row r="319608" spans="8:8" x14ac:dyDescent="0.35">
      <c r="H319608" s="10"/>
    </row>
    <row r="319609" spans="8:8" x14ac:dyDescent="0.35">
      <c r="H319609" s="10"/>
    </row>
    <row r="319610" spans="8:8" x14ac:dyDescent="0.35">
      <c r="H319610" s="10"/>
    </row>
    <row r="319611" spans="8:8" x14ac:dyDescent="0.35">
      <c r="H319611" s="10"/>
    </row>
    <row r="319612" spans="8:8" x14ac:dyDescent="0.35">
      <c r="H319612" s="10"/>
    </row>
    <row r="319613" spans="8:8" x14ac:dyDescent="0.35">
      <c r="H319613" s="10"/>
    </row>
    <row r="319614" spans="8:8" x14ac:dyDescent="0.35">
      <c r="H319614" s="10"/>
    </row>
    <row r="319615" spans="8:8" x14ac:dyDescent="0.35">
      <c r="H319615" s="10"/>
    </row>
    <row r="319616" spans="8:8" x14ac:dyDescent="0.35">
      <c r="H319616" s="10"/>
    </row>
    <row r="319617" spans="8:8" x14ac:dyDescent="0.35">
      <c r="H319617" s="10"/>
    </row>
    <row r="319618" spans="8:8" x14ac:dyDescent="0.35">
      <c r="H319618" s="10"/>
    </row>
    <row r="319619" spans="8:8" x14ac:dyDescent="0.35">
      <c r="H319619" s="10"/>
    </row>
    <row r="319620" spans="8:8" x14ac:dyDescent="0.35">
      <c r="H319620" s="10"/>
    </row>
    <row r="319621" spans="8:8" x14ac:dyDescent="0.35">
      <c r="H319621" s="10"/>
    </row>
    <row r="319622" spans="8:8" x14ac:dyDescent="0.35">
      <c r="H319622" s="10"/>
    </row>
    <row r="319623" spans="8:8" x14ac:dyDescent="0.35">
      <c r="H319623" s="10"/>
    </row>
    <row r="319624" spans="8:8" x14ac:dyDescent="0.35">
      <c r="H319624" s="10"/>
    </row>
    <row r="319625" spans="8:8" x14ac:dyDescent="0.35">
      <c r="H319625" s="10"/>
    </row>
    <row r="319626" spans="8:8" x14ac:dyDescent="0.35">
      <c r="H319626" s="10"/>
    </row>
    <row r="319627" spans="8:8" x14ac:dyDescent="0.35">
      <c r="H319627" s="10"/>
    </row>
    <row r="319628" spans="8:8" x14ac:dyDescent="0.35">
      <c r="H319628" s="10"/>
    </row>
    <row r="319629" spans="8:8" x14ac:dyDescent="0.35">
      <c r="H319629" s="10"/>
    </row>
    <row r="319630" spans="8:8" x14ac:dyDescent="0.35">
      <c r="H319630" s="10"/>
    </row>
    <row r="319631" spans="8:8" x14ac:dyDescent="0.35">
      <c r="H319631" s="10"/>
    </row>
    <row r="319632" spans="8:8" x14ac:dyDescent="0.35">
      <c r="H319632" s="10"/>
    </row>
    <row r="319633" spans="8:8" x14ac:dyDescent="0.35">
      <c r="H319633" s="10"/>
    </row>
    <row r="319634" spans="8:8" x14ac:dyDescent="0.35">
      <c r="H319634" s="10"/>
    </row>
    <row r="319635" spans="8:8" x14ac:dyDescent="0.35">
      <c r="H319635" s="10"/>
    </row>
    <row r="319636" spans="8:8" x14ac:dyDescent="0.35">
      <c r="H319636" s="10"/>
    </row>
    <row r="319637" spans="8:8" x14ac:dyDescent="0.35">
      <c r="H319637" s="10"/>
    </row>
    <row r="319638" spans="8:8" x14ac:dyDescent="0.35">
      <c r="H319638" s="10"/>
    </row>
    <row r="319639" spans="8:8" x14ac:dyDescent="0.35">
      <c r="H319639" s="10"/>
    </row>
    <row r="319640" spans="8:8" x14ac:dyDescent="0.35">
      <c r="H319640" s="10"/>
    </row>
    <row r="319641" spans="8:8" x14ac:dyDescent="0.35">
      <c r="H319641" s="10"/>
    </row>
    <row r="319642" spans="8:8" x14ac:dyDescent="0.35">
      <c r="H319642" s="10"/>
    </row>
    <row r="319643" spans="8:8" x14ac:dyDescent="0.35">
      <c r="H319643" s="10"/>
    </row>
    <row r="319644" spans="8:8" x14ac:dyDescent="0.35">
      <c r="H319644" s="10"/>
    </row>
    <row r="319645" spans="8:8" x14ac:dyDescent="0.35">
      <c r="H319645" s="10"/>
    </row>
    <row r="319646" spans="8:8" x14ac:dyDescent="0.35">
      <c r="H319646" s="10"/>
    </row>
    <row r="319647" spans="8:8" x14ac:dyDescent="0.35">
      <c r="H319647" s="10"/>
    </row>
    <row r="319648" spans="8:8" x14ac:dyDescent="0.35">
      <c r="H319648" s="10"/>
    </row>
    <row r="319649" spans="8:8" x14ac:dyDescent="0.35">
      <c r="H319649" s="10"/>
    </row>
    <row r="319650" spans="8:8" x14ac:dyDescent="0.35">
      <c r="H319650" s="10"/>
    </row>
    <row r="319651" spans="8:8" x14ac:dyDescent="0.35">
      <c r="H319651" s="10"/>
    </row>
    <row r="319652" spans="8:8" x14ac:dyDescent="0.35">
      <c r="H319652" s="10"/>
    </row>
    <row r="319653" spans="8:8" x14ac:dyDescent="0.35">
      <c r="H319653" s="10"/>
    </row>
    <row r="319654" spans="8:8" x14ac:dyDescent="0.35">
      <c r="H319654" s="10"/>
    </row>
    <row r="319655" spans="8:8" x14ac:dyDescent="0.35">
      <c r="H319655" s="10"/>
    </row>
    <row r="319656" spans="8:8" x14ac:dyDescent="0.35">
      <c r="H319656" s="10"/>
    </row>
    <row r="319657" spans="8:8" x14ac:dyDescent="0.35">
      <c r="H319657" s="10"/>
    </row>
    <row r="319658" spans="8:8" x14ac:dyDescent="0.35">
      <c r="H319658" s="10"/>
    </row>
    <row r="319659" spans="8:8" x14ac:dyDescent="0.35">
      <c r="H319659" s="10"/>
    </row>
    <row r="319660" spans="8:8" x14ac:dyDescent="0.35">
      <c r="H319660" s="10"/>
    </row>
    <row r="319661" spans="8:8" x14ac:dyDescent="0.35">
      <c r="H319661" s="10"/>
    </row>
    <row r="319662" spans="8:8" x14ac:dyDescent="0.35">
      <c r="H319662" s="10"/>
    </row>
    <row r="319663" spans="8:8" x14ac:dyDescent="0.35">
      <c r="H319663" s="10"/>
    </row>
    <row r="319664" spans="8:8" x14ac:dyDescent="0.35">
      <c r="H319664" s="10"/>
    </row>
    <row r="319665" spans="8:8" x14ac:dyDescent="0.35">
      <c r="H319665" s="10"/>
    </row>
    <row r="319666" spans="8:8" x14ac:dyDescent="0.35">
      <c r="H319666" s="10"/>
    </row>
    <row r="319667" spans="8:8" x14ac:dyDescent="0.35">
      <c r="H319667" s="10"/>
    </row>
    <row r="319668" spans="8:8" x14ac:dyDescent="0.35">
      <c r="H319668" s="10"/>
    </row>
    <row r="319669" spans="8:8" x14ac:dyDescent="0.35">
      <c r="H319669" s="10"/>
    </row>
    <row r="319670" spans="8:8" x14ac:dyDescent="0.35">
      <c r="H319670" s="10"/>
    </row>
    <row r="319671" spans="8:8" x14ac:dyDescent="0.35">
      <c r="H319671" s="10"/>
    </row>
    <row r="319672" spans="8:8" x14ac:dyDescent="0.35">
      <c r="H319672" s="10"/>
    </row>
    <row r="319673" spans="8:8" x14ac:dyDescent="0.35">
      <c r="H319673" s="10"/>
    </row>
    <row r="319674" spans="8:8" x14ac:dyDescent="0.35">
      <c r="H319674" s="10"/>
    </row>
    <row r="319675" spans="8:8" x14ac:dyDescent="0.35">
      <c r="H319675" s="10"/>
    </row>
    <row r="319676" spans="8:8" x14ac:dyDescent="0.35">
      <c r="H319676" s="10"/>
    </row>
    <row r="319677" spans="8:8" x14ac:dyDescent="0.35">
      <c r="H319677" s="10"/>
    </row>
    <row r="319678" spans="8:8" x14ac:dyDescent="0.35">
      <c r="H319678" s="10"/>
    </row>
    <row r="319679" spans="8:8" x14ac:dyDescent="0.35">
      <c r="H319679" s="10"/>
    </row>
    <row r="319680" spans="8:8" x14ac:dyDescent="0.35">
      <c r="H319680" s="10"/>
    </row>
    <row r="319681" spans="8:8" x14ac:dyDescent="0.35">
      <c r="H319681" s="10"/>
    </row>
    <row r="319682" spans="8:8" x14ac:dyDescent="0.35">
      <c r="H319682" s="10"/>
    </row>
    <row r="319683" spans="8:8" x14ac:dyDescent="0.35">
      <c r="H319683" s="10"/>
    </row>
    <row r="319684" spans="8:8" x14ac:dyDescent="0.35">
      <c r="H319684" s="10"/>
    </row>
    <row r="319685" spans="8:8" x14ac:dyDescent="0.35">
      <c r="H319685" s="10"/>
    </row>
    <row r="319686" spans="8:8" x14ac:dyDescent="0.35">
      <c r="H319686" s="10"/>
    </row>
    <row r="319687" spans="8:8" x14ac:dyDescent="0.35">
      <c r="H319687" s="10"/>
    </row>
    <row r="319688" spans="8:8" x14ac:dyDescent="0.35">
      <c r="H319688" s="10"/>
    </row>
    <row r="319689" spans="8:8" x14ac:dyDescent="0.35">
      <c r="H319689" s="10"/>
    </row>
    <row r="319690" spans="8:8" x14ac:dyDescent="0.35">
      <c r="H319690" s="10"/>
    </row>
    <row r="319691" spans="8:8" x14ac:dyDescent="0.35">
      <c r="H319691" s="10"/>
    </row>
    <row r="319692" spans="8:8" x14ac:dyDescent="0.35">
      <c r="H319692" s="10"/>
    </row>
    <row r="319693" spans="8:8" x14ac:dyDescent="0.35">
      <c r="H319693" s="10"/>
    </row>
    <row r="319694" spans="8:8" x14ac:dyDescent="0.35">
      <c r="H319694" s="10"/>
    </row>
    <row r="319695" spans="8:8" x14ac:dyDescent="0.35">
      <c r="H319695" s="10"/>
    </row>
    <row r="319696" spans="8:8" x14ac:dyDescent="0.35">
      <c r="H319696" s="10"/>
    </row>
    <row r="319697" spans="8:8" x14ac:dyDescent="0.35">
      <c r="H319697" s="10"/>
    </row>
    <row r="319698" spans="8:8" x14ac:dyDescent="0.35">
      <c r="H319698" s="10"/>
    </row>
    <row r="319699" spans="8:8" x14ac:dyDescent="0.35">
      <c r="H319699" s="10"/>
    </row>
    <row r="319700" spans="8:8" x14ac:dyDescent="0.35">
      <c r="H319700" s="10"/>
    </row>
    <row r="319701" spans="8:8" x14ac:dyDescent="0.35">
      <c r="H319701" s="10"/>
    </row>
    <row r="319702" spans="8:8" x14ac:dyDescent="0.35">
      <c r="H319702" s="10"/>
    </row>
    <row r="319703" spans="8:8" x14ac:dyDescent="0.35">
      <c r="H319703" s="10"/>
    </row>
    <row r="319704" spans="8:8" x14ac:dyDescent="0.35">
      <c r="H319704" s="10"/>
    </row>
    <row r="319705" spans="8:8" x14ac:dyDescent="0.35">
      <c r="H319705" s="10"/>
    </row>
    <row r="319706" spans="8:8" x14ac:dyDescent="0.35">
      <c r="H319706" s="10"/>
    </row>
    <row r="319707" spans="8:8" x14ac:dyDescent="0.35">
      <c r="H319707" s="10"/>
    </row>
    <row r="319708" spans="8:8" x14ac:dyDescent="0.35">
      <c r="H319708" s="10"/>
    </row>
    <row r="319709" spans="8:8" x14ac:dyDescent="0.35">
      <c r="H319709" s="10"/>
    </row>
    <row r="319710" spans="8:8" x14ac:dyDescent="0.35">
      <c r="H319710" s="10"/>
    </row>
    <row r="319711" spans="8:8" x14ac:dyDescent="0.35">
      <c r="H319711" s="10"/>
    </row>
    <row r="319712" spans="8:8" x14ac:dyDescent="0.35">
      <c r="H319712" s="10"/>
    </row>
    <row r="319713" spans="8:8" x14ac:dyDescent="0.35">
      <c r="H319713" s="10"/>
    </row>
    <row r="319714" spans="8:8" x14ac:dyDescent="0.35">
      <c r="H319714" s="10"/>
    </row>
    <row r="319715" spans="8:8" x14ac:dyDescent="0.35">
      <c r="H319715" s="10"/>
    </row>
    <row r="319716" spans="8:8" x14ac:dyDescent="0.35">
      <c r="H319716" s="10"/>
    </row>
    <row r="319717" spans="8:8" x14ac:dyDescent="0.35">
      <c r="H319717" s="10"/>
    </row>
    <row r="319718" spans="8:8" x14ac:dyDescent="0.35">
      <c r="H319718" s="10"/>
    </row>
    <row r="319719" spans="8:8" x14ac:dyDescent="0.35">
      <c r="H319719" s="10"/>
    </row>
    <row r="319720" spans="8:8" x14ac:dyDescent="0.35">
      <c r="H319720" s="10"/>
    </row>
    <row r="319721" spans="8:8" x14ac:dyDescent="0.35">
      <c r="H319721" s="10"/>
    </row>
    <row r="319722" spans="8:8" x14ac:dyDescent="0.35">
      <c r="H319722" s="10"/>
    </row>
    <row r="319723" spans="8:8" x14ac:dyDescent="0.35">
      <c r="H319723" s="10"/>
    </row>
    <row r="319724" spans="8:8" x14ac:dyDescent="0.35">
      <c r="H319724" s="10"/>
    </row>
    <row r="319725" spans="8:8" x14ac:dyDescent="0.35">
      <c r="H319725" s="10"/>
    </row>
    <row r="319726" spans="8:8" x14ac:dyDescent="0.35">
      <c r="H319726" s="10"/>
    </row>
    <row r="319727" spans="8:8" x14ac:dyDescent="0.35">
      <c r="H319727" s="10"/>
    </row>
    <row r="319728" spans="8:8" x14ac:dyDescent="0.35">
      <c r="H319728" s="10"/>
    </row>
    <row r="319729" spans="8:8" x14ac:dyDescent="0.35">
      <c r="H319729" s="10"/>
    </row>
    <row r="319730" spans="8:8" x14ac:dyDescent="0.35">
      <c r="H319730" s="10"/>
    </row>
    <row r="319731" spans="8:8" x14ac:dyDescent="0.35">
      <c r="H319731" s="10"/>
    </row>
    <row r="319732" spans="8:8" x14ac:dyDescent="0.35">
      <c r="H319732" s="10"/>
    </row>
    <row r="319733" spans="8:8" x14ac:dyDescent="0.35">
      <c r="H319733" s="10"/>
    </row>
    <row r="319734" spans="8:8" x14ac:dyDescent="0.35">
      <c r="H319734" s="10"/>
    </row>
    <row r="319735" spans="8:8" x14ac:dyDescent="0.35">
      <c r="H319735" s="10"/>
    </row>
    <row r="319736" spans="8:8" x14ac:dyDescent="0.35">
      <c r="H319736" s="10"/>
    </row>
    <row r="319737" spans="8:8" x14ac:dyDescent="0.35">
      <c r="H319737" s="10"/>
    </row>
    <row r="319738" spans="8:8" x14ac:dyDescent="0.35">
      <c r="H319738" s="10"/>
    </row>
    <row r="319739" spans="8:8" x14ac:dyDescent="0.35">
      <c r="H319739" s="10"/>
    </row>
    <row r="319740" spans="8:8" x14ac:dyDescent="0.35">
      <c r="H319740" s="10"/>
    </row>
    <row r="319741" spans="8:8" x14ac:dyDescent="0.35">
      <c r="H319741" s="10"/>
    </row>
    <row r="319742" spans="8:8" x14ac:dyDescent="0.35">
      <c r="H319742" s="10"/>
    </row>
    <row r="319743" spans="8:8" x14ac:dyDescent="0.35">
      <c r="H319743" s="10"/>
    </row>
    <row r="319744" spans="8:8" x14ac:dyDescent="0.35">
      <c r="H319744" s="10"/>
    </row>
    <row r="319745" spans="8:8" x14ac:dyDescent="0.35">
      <c r="H319745" s="10"/>
    </row>
    <row r="319746" spans="8:8" x14ac:dyDescent="0.35">
      <c r="H319746" s="10"/>
    </row>
    <row r="319747" spans="8:8" x14ac:dyDescent="0.35">
      <c r="H319747" s="10"/>
    </row>
    <row r="319748" spans="8:8" x14ac:dyDescent="0.35">
      <c r="H319748" s="10"/>
    </row>
    <row r="319749" spans="8:8" x14ac:dyDescent="0.35">
      <c r="H319749" s="10"/>
    </row>
    <row r="319750" spans="8:8" x14ac:dyDescent="0.35">
      <c r="H319750" s="10"/>
    </row>
    <row r="319751" spans="8:8" x14ac:dyDescent="0.35">
      <c r="H319751" s="10"/>
    </row>
    <row r="319752" spans="8:8" x14ac:dyDescent="0.35">
      <c r="H319752" s="10"/>
    </row>
    <row r="319753" spans="8:8" x14ac:dyDescent="0.35">
      <c r="H319753" s="10"/>
    </row>
    <row r="319754" spans="8:8" x14ac:dyDescent="0.35">
      <c r="H319754" s="10"/>
    </row>
    <row r="319755" spans="8:8" x14ac:dyDescent="0.35">
      <c r="H319755" s="10"/>
    </row>
    <row r="319756" spans="8:8" x14ac:dyDescent="0.35">
      <c r="H319756" s="10"/>
    </row>
    <row r="319757" spans="8:8" x14ac:dyDescent="0.35">
      <c r="H319757" s="10"/>
    </row>
    <row r="319758" spans="8:8" x14ac:dyDescent="0.35">
      <c r="H319758" s="10"/>
    </row>
    <row r="319759" spans="8:8" x14ac:dyDescent="0.35">
      <c r="H319759" s="10"/>
    </row>
    <row r="319760" spans="8:8" x14ac:dyDescent="0.35">
      <c r="H319760" s="10"/>
    </row>
    <row r="319761" spans="8:8" x14ac:dyDescent="0.35">
      <c r="H319761" s="10"/>
    </row>
    <row r="319762" spans="8:8" x14ac:dyDescent="0.35">
      <c r="H319762" s="10"/>
    </row>
    <row r="319763" spans="8:8" x14ac:dyDescent="0.35">
      <c r="H319763" s="10"/>
    </row>
    <row r="319764" spans="8:8" x14ac:dyDescent="0.35">
      <c r="H319764" s="10"/>
    </row>
    <row r="319765" spans="8:8" x14ac:dyDescent="0.35">
      <c r="H319765" s="10"/>
    </row>
    <row r="319766" spans="8:8" x14ac:dyDescent="0.35">
      <c r="H319766" s="10"/>
    </row>
    <row r="319767" spans="8:8" x14ac:dyDescent="0.35">
      <c r="H319767" s="10"/>
    </row>
    <row r="319768" spans="8:8" x14ac:dyDescent="0.35">
      <c r="H319768" s="10"/>
    </row>
    <row r="319769" spans="8:8" x14ac:dyDescent="0.35">
      <c r="H319769" s="10"/>
    </row>
    <row r="319770" spans="8:8" x14ac:dyDescent="0.35">
      <c r="H319770" s="10"/>
    </row>
    <row r="319771" spans="8:8" x14ac:dyDescent="0.35">
      <c r="H319771" s="10"/>
    </row>
    <row r="319772" spans="8:8" x14ac:dyDescent="0.35">
      <c r="H319772" s="10"/>
    </row>
    <row r="319773" spans="8:8" x14ac:dyDescent="0.35">
      <c r="H319773" s="10"/>
    </row>
    <row r="319774" spans="8:8" x14ac:dyDescent="0.35">
      <c r="H319774" s="10"/>
    </row>
    <row r="319775" spans="8:8" x14ac:dyDescent="0.35">
      <c r="H319775" s="10"/>
    </row>
    <row r="319776" spans="8:8" x14ac:dyDescent="0.35">
      <c r="H319776" s="10"/>
    </row>
    <row r="319777" spans="8:8" x14ac:dyDescent="0.35">
      <c r="H319777" s="10"/>
    </row>
    <row r="319778" spans="8:8" x14ac:dyDescent="0.35">
      <c r="H319778" s="10"/>
    </row>
    <row r="319779" spans="8:8" x14ac:dyDescent="0.35">
      <c r="H319779" s="10"/>
    </row>
    <row r="319780" spans="8:8" x14ac:dyDescent="0.35">
      <c r="H319780" s="10"/>
    </row>
    <row r="319781" spans="8:8" x14ac:dyDescent="0.35">
      <c r="H319781" s="10"/>
    </row>
    <row r="319782" spans="8:8" x14ac:dyDescent="0.35">
      <c r="H319782" s="10"/>
    </row>
    <row r="319783" spans="8:8" x14ac:dyDescent="0.35">
      <c r="H319783" s="10"/>
    </row>
    <row r="319784" spans="8:8" x14ac:dyDescent="0.35">
      <c r="H319784" s="10"/>
    </row>
    <row r="319785" spans="8:8" x14ac:dyDescent="0.35">
      <c r="H319785" s="10"/>
    </row>
    <row r="319786" spans="8:8" x14ac:dyDescent="0.35">
      <c r="H319786" s="10"/>
    </row>
    <row r="319787" spans="8:8" x14ac:dyDescent="0.35">
      <c r="H319787" s="10"/>
    </row>
    <row r="319788" spans="8:8" x14ac:dyDescent="0.35">
      <c r="H319788" s="10"/>
    </row>
    <row r="319789" spans="8:8" x14ac:dyDescent="0.35">
      <c r="H319789" s="10"/>
    </row>
    <row r="319790" spans="8:8" x14ac:dyDescent="0.35">
      <c r="H319790" s="10"/>
    </row>
    <row r="319791" spans="8:8" x14ac:dyDescent="0.35">
      <c r="H319791" s="10"/>
    </row>
    <row r="319792" spans="8:8" x14ac:dyDescent="0.35">
      <c r="H319792" s="10"/>
    </row>
    <row r="319793" spans="8:8" x14ac:dyDescent="0.35">
      <c r="H319793" s="10"/>
    </row>
    <row r="319794" spans="8:8" x14ac:dyDescent="0.35">
      <c r="H319794" s="10"/>
    </row>
    <row r="319795" spans="8:8" x14ac:dyDescent="0.35">
      <c r="H319795" s="10"/>
    </row>
    <row r="319796" spans="8:8" x14ac:dyDescent="0.35">
      <c r="H319796" s="10"/>
    </row>
    <row r="319797" spans="8:8" x14ac:dyDescent="0.35">
      <c r="H319797" s="10"/>
    </row>
    <row r="319798" spans="8:8" x14ac:dyDescent="0.35">
      <c r="H319798" s="10"/>
    </row>
    <row r="319799" spans="8:8" x14ac:dyDescent="0.35">
      <c r="H319799" s="10"/>
    </row>
    <row r="319800" spans="8:8" x14ac:dyDescent="0.35">
      <c r="H319800" s="10"/>
    </row>
    <row r="319801" spans="8:8" x14ac:dyDescent="0.35">
      <c r="H319801" s="10"/>
    </row>
    <row r="319802" spans="8:8" x14ac:dyDescent="0.35">
      <c r="H319802" s="10"/>
    </row>
    <row r="319803" spans="8:8" x14ac:dyDescent="0.35">
      <c r="H319803" s="10"/>
    </row>
    <row r="319804" spans="8:8" x14ac:dyDescent="0.35">
      <c r="H319804" s="10"/>
    </row>
    <row r="319805" spans="8:8" x14ac:dyDescent="0.35">
      <c r="H319805" s="10"/>
    </row>
    <row r="319806" spans="8:8" x14ac:dyDescent="0.35">
      <c r="H319806" s="10"/>
    </row>
    <row r="319807" spans="8:8" x14ac:dyDescent="0.35">
      <c r="H319807" s="10"/>
    </row>
    <row r="319808" spans="8:8" x14ac:dyDescent="0.35">
      <c r="H319808" s="10"/>
    </row>
    <row r="319809" spans="8:8" x14ac:dyDescent="0.35">
      <c r="H319809" s="10"/>
    </row>
    <row r="319810" spans="8:8" x14ac:dyDescent="0.35">
      <c r="H319810" s="10"/>
    </row>
    <row r="319811" spans="8:8" x14ac:dyDescent="0.35">
      <c r="H319811" s="10"/>
    </row>
    <row r="319812" spans="8:8" x14ac:dyDescent="0.35">
      <c r="H319812" s="10"/>
    </row>
    <row r="319813" spans="8:8" x14ac:dyDescent="0.35">
      <c r="H319813" s="10"/>
    </row>
    <row r="319814" spans="8:8" x14ac:dyDescent="0.35">
      <c r="H319814" s="10"/>
    </row>
    <row r="319815" spans="8:8" x14ac:dyDescent="0.35">
      <c r="H319815" s="10"/>
    </row>
    <row r="319816" spans="8:8" x14ac:dyDescent="0.35">
      <c r="H319816" s="10"/>
    </row>
    <row r="319817" spans="8:8" x14ac:dyDescent="0.35">
      <c r="H319817" s="10"/>
    </row>
    <row r="319818" spans="8:8" x14ac:dyDescent="0.35">
      <c r="H319818" s="10"/>
    </row>
    <row r="319819" spans="8:8" x14ac:dyDescent="0.35">
      <c r="H319819" s="10"/>
    </row>
    <row r="319820" spans="8:8" x14ac:dyDescent="0.35">
      <c r="H319820" s="10"/>
    </row>
    <row r="319821" spans="8:8" x14ac:dyDescent="0.35">
      <c r="H319821" s="10"/>
    </row>
    <row r="319822" spans="8:8" x14ac:dyDescent="0.35">
      <c r="H319822" s="10"/>
    </row>
    <row r="319823" spans="8:8" x14ac:dyDescent="0.35">
      <c r="H319823" s="10"/>
    </row>
    <row r="319824" spans="8:8" x14ac:dyDescent="0.35">
      <c r="H319824" s="10"/>
    </row>
    <row r="319825" spans="8:8" x14ac:dyDescent="0.35">
      <c r="H319825" s="10"/>
    </row>
    <row r="319826" spans="8:8" x14ac:dyDescent="0.35">
      <c r="H319826" s="10"/>
    </row>
    <row r="319827" spans="8:8" x14ac:dyDescent="0.35">
      <c r="H319827" s="10"/>
    </row>
    <row r="319828" spans="8:8" x14ac:dyDescent="0.35">
      <c r="H319828" s="10"/>
    </row>
    <row r="319829" spans="8:8" x14ac:dyDescent="0.35">
      <c r="H319829" s="10"/>
    </row>
    <row r="319830" spans="8:8" x14ac:dyDescent="0.35">
      <c r="H319830" s="10"/>
    </row>
    <row r="319831" spans="8:8" x14ac:dyDescent="0.35">
      <c r="H319831" s="10"/>
    </row>
    <row r="319832" spans="8:8" x14ac:dyDescent="0.35">
      <c r="H319832" s="10"/>
    </row>
    <row r="319833" spans="8:8" x14ac:dyDescent="0.35">
      <c r="H319833" s="10"/>
    </row>
    <row r="319834" spans="8:8" x14ac:dyDescent="0.35">
      <c r="H319834" s="10"/>
    </row>
    <row r="319835" spans="8:8" x14ac:dyDescent="0.35">
      <c r="H319835" s="10"/>
    </row>
    <row r="319836" spans="8:8" x14ac:dyDescent="0.35">
      <c r="H319836" s="10"/>
    </row>
    <row r="319837" spans="8:8" x14ac:dyDescent="0.35">
      <c r="H319837" s="10"/>
    </row>
    <row r="319838" spans="8:8" x14ac:dyDescent="0.35">
      <c r="H319838" s="10"/>
    </row>
    <row r="319839" spans="8:8" x14ac:dyDescent="0.35">
      <c r="H319839" s="10"/>
    </row>
    <row r="319840" spans="8:8" x14ac:dyDescent="0.35">
      <c r="H319840" s="10"/>
    </row>
    <row r="319841" spans="8:8" x14ac:dyDescent="0.35">
      <c r="H319841" s="10"/>
    </row>
    <row r="319842" spans="8:8" x14ac:dyDescent="0.35">
      <c r="H319842" s="10"/>
    </row>
    <row r="319843" spans="8:8" x14ac:dyDescent="0.35">
      <c r="H319843" s="10"/>
    </row>
    <row r="319844" spans="8:8" x14ac:dyDescent="0.35">
      <c r="H319844" s="10"/>
    </row>
    <row r="319845" spans="8:8" x14ac:dyDescent="0.35">
      <c r="H319845" s="10"/>
    </row>
    <row r="319846" spans="8:8" x14ac:dyDescent="0.35">
      <c r="H319846" s="10"/>
    </row>
    <row r="319847" spans="8:8" x14ac:dyDescent="0.35">
      <c r="H319847" s="10"/>
    </row>
    <row r="319848" spans="8:8" x14ac:dyDescent="0.35">
      <c r="H319848" s="10"/>
    </row>
    <row r="319849" spans="8:8" x14ac:dyDescent="0.35">
      <c r="H319849" s="10"/>
    </row>
    <row r="319850" spans="8:8" x14ac:dyDescent="0.35">
      <c r="H319850" s="10"/>
    </row>
    <row r="319851" spans="8:8" x14ac:dyDescent="0.35">
      <c r="H319851" s="10"/>
    </row>
    <row r="319852" spans="8:8" x14ac:dyDescent="0.35">
      <c r="H319852" s="10"/>
    </row>
    <row r="319853" spans="8:8" x14ac:dyDescent="0.35">
      <c r="H319853" s="10"/>
    </row>
    <row r="319854" spans="8:8" x14ac:dyDescent="0.35">
      <c r="H319854" s="10"/>
    </row>
    <row r="319855" spans="8:8" x14ac:dyDescent="0.35">
      <c r="H319855" s="10"/>
    </row>
    <row r="319856" spans="8:8" x14ac:dyDescent="0.35">
      <c r="H319856" s="10"/>
    </row>
    <row r="319857" spans="8:8" x14ac:dyDescent="0.35">
      <c r="H319857" s="10"/>
    </row>
    <row r="319858" spans="8:8" x14ac:dyDescent="0.35">
      <c r="H319858" s="10"/>
    </row>
    <row r="319859" spans="8:8" x14ac:dyDescent="0.35">
      <c r="H319859" s="10"/>
    </row>
    <row r="319860" spans="8:8" x14ac:dyDescent="0.35">
      <c r="H319860" s="10"/>
    </row>
    <row r="319861" spans="8:8" x14ac:dyDescent="0.35">
      <c r="H319861" s="10"/>
    </row>
    <row r="319862" spans="8:8" x14ac:dyDescent="0.35">
      <c r="H319862" s="10"/>
    </row>
    <row r="319863" spans="8:8" x14ac:dyDescent="0.35">
      <c r="H319863" s="10"/>
    </row>
    <row r="319864" spans="8:8" x14ac:dyDescent="0.35">
      <c r="H319864" s="10"/>
    </row>
    <row r="319865" spans="8:8" x14ac:dyDescent="0.35">
      <c r="H319865" s="10"/>
    </row>
    <row r="319866" spans="8:8" x14ac:dyDescent="0.35">
      <c r="H319866" s="10"/>
    </row>
    <row r="319867" spans="8:8" x14ac:dyDescent="0.35">
      <c r="H319867" s="10"/>
    </row>
    <row r="319868" spans="8:8" x14ac:dyDescent="0.35">
      <c r="H319868" s="10"/>
    </row>
    <row r="319869" spans="8:8" x14ac:dyDescent="0.35">
      <c r="H319869" s="10"/>
    </row>
    <row r="319870" spans="8:8" x14ac:dyDescent="0.35">
      <c r="H319870" s="10"/>
    </row>
    <row r="319871" spans="8:8" x14ac:dyDescent="0.35">
      <c r="H319871" s="10"/>
    </row>
    <row r="319872" spans="8:8" x14ac:dyDescent="0.35">
      <c r="H319872" s="10"/>
    </row>
    <row r="319873" spans="8:8" x14ac:dyDescent="0.35">
      <c r="H319873" s="10"/>
    </row>
    <row r="319874" spans="8:8" x14ac:dyDescent="0.35">
      <c r="H319874" s="10"/>
    </row>
    <row r="319875" spans="8:8" x14ac:dyDescent="0.35">
      <c r="H319875" s="10"/>
    </row>
    <row r="319876" spans="8:8" x14ac:dyDescent="0.35">
      <c r="H319876" s="10"/>
    </row>
    <row r="319877" spans="8:8" x14ac:dyDescent="0.35">
      <c r="H319877" s="10"/>
    </row>
    <row r="319878" spans="8:8" x14ac:dyDescent="0.35">
      <c r="H319878" s="10"/>
    </row>
    <row r="319879" spans="8:8" x14ac:dyDescent="0.35">
      <c r="H319879" s="10"/>
    </row>
    <row r="319880" spans="8:8" x14ac:dyDescent="0.35">
      <c r="H319880" s="10"/>
    </row>
    <row r="319881" spans="8:8" x14ac:dyDescent="0.35">
      <c r="H319881" s="10"/>
    </row>
    <row r="319882" spans="8:8" x14ac:dyDescent="0.35">
      <c r="H319882" s="10"/>
    </row>
    <row r="319883" spans="8:8" x14ac:dyDescent="0.35">
      <c r="H319883" s="10"/>
    </row>
    <row r="319884" spans="8:8" x14ac:dyDescent="0.35">
      <c r="H319884" s="10"/>
    </row>
    <row r="319885" spans="8:8" x14ac:dyDescent="0.35">
      <c r="H319885" s="10"/>
    </row>
    <row r="319886" spans="8:8" x14ac:dyDescent="0.35">
      <c r="H319886" s="10"/>
    </row>
    <row r="319887" spans="8:8" x14ac:dyDescent="0.35">
      <c r="H319887" s="10"/>
    </row>
    <row r="319888" spans="8:8" x14ac:dyDescent="0.35">
      <c r="H319888" s="10"/>
    </row>
    <row r="319889" spans="8:8" x14ac:dyDescent="0.35">
      <c r="H319889" s="10"/>
    </row>
    <row r="319890" spans="8:8" x14ac:dyDescent="0.35">
      <c r="H319890" s="10"/>
    </row>
    <row r="319891" spans="8:8" x14ac:dyDescent="0.35">
      <c r="H319891" s="10"/>
    </row>
    <row r="319892" spans="8:8" x14ac:dyDescent="0.35">
      <c r="H319892" s="10"/>
    </row>
    <row r="319893" spans="8:8" x14ac:dyDescent="0.35">
      <c r="H319893" s="10"/>
    </row>
    <row r="319894" spans="8:8" x14ac:dyDescent="0.35">
      <c r="H319894" s="10"/>
    </row>
    <row r="319895" spans="8:8" x14ac:dyDescent="0.35">
      <c r="H319895" s="10"/>
    </row>
    <row r="319896" spans="8:8" x14ac:dyDescent="0.35">
      <c r="H319896" s="10"/>
    </row>
    <row r="319897" spans="8:8" x14ac:dyDescent="0.35">
      <c r="H319897" s="10"/>
    </row>
    <row r="319898" spans="8:8" x14ac:dyDescent="0.35">
      <c r="H319898" s="10"/>
    </row>
    <row r="319899" spans="8:8" x14ac:dyDescent="0.35">
      <c r="H319899" s="10"/>
    </row>
    <row r="319900" spans="8:8" x14ac:dyDescent="0.35">
      <c r="H319900" s="10"/>
    </row>
    <row r="319901" spans="8:8" x14ac:dyDescent="0.35">
      <c r="H319901" s="10"/>
    </row>
    <row r="319902" spans="8:8" x14ac:dyDescent="0.35">
      <c r="H319902" s="10"/>
    </row>
    <row r="319903" spans="8:8" x14ac:dyDescent="0.35">
      <c r="H319903" s="10"/>
    </row>
    <row r="319904" spans="8:8" x14ac:dyDescent="0.35">
      <c r="H319904" s="10"/>
    </row>
    <row r="319905" spans="8:8" x14ac:dyDescent="0.35">
      <c r="H319905" s="10"/>
    </row>
    <row r="319906" spans="8:8" x14ac:dyDescent="0.35">
      <c r="H319906" s="10"/>
    </row>
    <row r="319907" spans="8:8" x14ac:dyDescent="0.35">
      <c r="H319907" s="10"/>
    </row>
    <row r="319908" spans="8:8" x14ac:dyDescent="0.35">
      <c r="H319908" s="10"/>
    </row>
    <row r="319909" spans="8:8" x14ac:dyDescent="0.35">
      <c r="H319909" s="10"/>
    </row>
    <row r="319910" spans="8:8" x14ac:dyDescent="0.35">
      <c r="H319910" s="10"/>
    </row>
    <row r="319911" spans="8:8" x14ac:dyDescent="0.35">
      <c r="H319911" s="10"/>
    </row>
    <row r="319912" spans="8:8" x14ac:dyDescent="0.35">
      <c r="H319912" s="10"/>
    </row>
    <row r="319913" spans="8:8" x14ac:dyDescent="0.35">
      <c r="H319913" s="10"/>
    </row>
    <row r="319914" spans="8:8" x14ac:dyDescent="0.35">
      <c r="H319914" s="10"/>
    </row>
    <row r="319915" spans="8:8" x14ac:dyDescent="0.35">
      <c r="H319915" s="10"/>
    </row>
    <row r="319916" spans="8:8" x14ac:dyDescent="0.35">
      <c r="H319916" s="10"/>
    </row>
    <row r="319917" spans="8:8" x14ac:dyDescent="0.35">
      <c r="H319917" s="10"/>
    </row>
    <row r="319918" spans="8:8" x14ac:dyDescent="0.35">
      <c r="H319918" s="10"/>
    </row>
    <row r="319919" spans="8:8" x14ac:dyDescent="0.35">
      <c r="H319919" s="10"/>
    </row>
    <row r="319920" spans="8:8" x14ac:dyDescent="0.35">
      <c r="H319920" s="10"/>
    </row>
    <row r="319921" spans="8:8" x14ac:dyDescent="0.35">
      <c r="H319921" s="10"/>
    </row>
    <row r="319922" spans="8:8" x14ac:dyDescent="0.35">
      <c r="H319922" s="10"/>
    </row>
    <row r="319923" spans="8:8" x14ac:dyDescent="0.35">
      <c r="H319923" s="10"/>
    </row>
    <row r="319924" spans="8:8" x14ac:dyDescent="0.35">
      <c r="H319924" s="10"/>
    </row>
    <row r="319925" spans="8:8" x14ac:dyDescent="0.35">
      <c r="H319925" s="10"/>
    </row>
    <row r="319926" spans="8:8" x14ac:dyDescent="0.35">
      <c r="H319926" s="10"/>
    </row>
    <row r="319927" spans="8:8" x14ac:dyDescent="0.35">
      <c r="H319927" s="10"/>
    </row>
    <row r="319928" spans="8:8" x14ac:dyDescent="0.35">
      <c r="H319928" s="10"/>
    </row>
    <row r="319929" spans="8:8" x14ac:dyDescent="0.35">
      <c r="H319929" s="10"/>
    </row>
    <row r="319930" spans="8:8" x14ac:dyDescent="0.35">
      <c r="H319930" s="10"/>
    </row>
    <row r="319931" spans="8:8" x14ac:dyDescent="0.35">
      <c r="H319931" s="10"/>
    </row>
    <row r="319932" spans="8:8" x14ac:dyDescent="0.35">
      <c r="H319932" s="10"/>
    </row>
    <row r="319933" spans="8:8" x14ac:dyDescent="0.35">
      <c r="H319933" s="10"/>
    </row>
    <row r="319934" spans="8:8" x14ac:dyDescent="0.35">
      <c r="H319934" s="10"/>
    </row>
    <row r="319935" spans="8:8" x14ac:dyDescent="0.35">
      <c r="H319935" s="10"/>
    </row>
    <row r="319936" spans="8:8" x14ac:dyDescent="0.35">
      <c r="H319936" s="10"/>
    </row>
    <row r="319937" spans="8:8" x14ac:dyDescent="0.35">
      <c r="H319937" s="10"/>
    </row>
    <row r="319938" spans="8:8" x14ac:dyDescent="0.35">
      <c r="H319938" s="10"/>
    </row>
    <row r="319939" spans="8:8" x14ac:dyDescent="0.35">
      <c r="H319939" s="10"/>
    </row>
    <row r="319940" spans="8:8" x14ac:dyDescent="0.35">
      <c r="H319940" s="10"/>
    </row>
    <row r="319941" spans="8:8" x14ac:dyDescent="0.35">
      <c r="H319941" s="10"/>
    </row>
    <row r="319942" spans="8:8" x14ac:dyDescent="0.35">
      <c r="H319942" s="10"/>
    </row>
    <row r="319943" spans="8:8" x14ac:dyDescent="0.35">
      <c r="H319943" s="10"/>
    </row>
    <row r="319944" spans="8:8" x14ac:dyDescent="0.35">
      <c r="H319944" s="10"/>
    </row>
    <row r="319945" spans="8:8" x14ac:dyDescent="0.35">
      <c r="H319945" s="10"/>
    </row>
    <row r="319946" spans="8:8" x14ac:dyDescent="0.35">
      <c r="H319946" s="10"/>
    </row>
    <row r="319947" spans="8:8" x14ac:dyDescent="0.35">
      <c r="H319947" s="10"/>
    </row>
    <row r="319948" spans="8:8" x14ac:dyDescent="0.35">
      <c r="H319948" s="10"/>
    </row>
    <row r="319949" spans="8:8" x14ac:dyDescent="0.35">
      <c r="H319949" s="10"/>
    </row>
    <row r="319950" spans="8:8" x14ac:dyDescent="0.35">
      <c r="H319950" s="10"/>
    </row>
    <row r="319951" spans="8:8" x14ac:dyDescent="0.35">
      <c r="H319951" s="10"/>
    </row>
    <row r="319952" spans="8:8" x14ac:dyDescent="0.35">
      <c r="H319952" s="10"/>
    </row>
    <row r="319953" spans="8:8" x14ac:dyDescent="0.35">
      <c r="H319953" s="10"/>
    </row>
    <row r="319954" spans="8:8" x14ac:dyDescent="0.35">
      <c r="H319954" s="10"/>
    </row>
    <row r="319955" spans="8:8" x14ac:dyDescent="0.35">
      <c r="H319955" s="10"/>
    </row>
    <row r="319956" spans="8:8" x14ac:dyDescent="0.35">
      <c r="H319956" s="10"/>
    </row>
    <row r="319957" spans="8:8" x14ac:dyDescent="0.35">
      <c r="H319957" s="10"/>
    </row>
    <row r="319958" spans="8:8" x14ac:dyDescent="0.35">
      <c r="H319958" s="10"/>
    </row>
    <row r="319959" spans="8:8" x14ac:dyDescent="0.35">
      <c r="H319959" s="10"/>
    </row>
    <row r="319960" spans="8:8" x14ac:dyDescent="0.35">
      <c r="H319960" s="10"/>
    </row>
    <row r="319961" spans="8:8" x14ac:dyDescent="0.35">
      <c r="H319961" s="10"/>
    </row>
    <row r="319962" spans="8:8" x14ac:dyDescent="0.35">
      <c r="H319962" s="10"/>
    </row>
    <row r="319963" spans="8:8" x14ac:dyDescent="0.35">
      <c r="H319963" s="10"/>
    </row>
    <row r="319964" spans="8:8" x14ac:dyDescent="0.35">
      <c r="H319964" s="10"/>
    </row>
    <row r="319965" spans="8:8" x14ac:dyDescent="0.35">
      <c r="H319965" s="10"/>
    </row>
    <row r="319966" spans="8:8" x14ac:dyDescent="0.35">
      <c r="H319966" s="10"/>
    </row>
    <row r="319967" spans="8:8" x14ac:dyDescent="0.35">
      <c r="H319967" s="10"/>
    </row>
    <row r="319968" spans="8:8" x14ac:dyDescent="0.35">
      <c r="H319968" s="10"/>
    </row>
    <row r="319969" spans="8:8" x14ac:dyDescent="0.35">
      <c r="H319969" s="10"/>
    </row>
    <row r="319970" spans="8:8" x14ac:dyDescent="0.35">
      <c r="H319970" s="10"/>
    </row>
    <row r="319971" spans="8:8" x14ac:dyDescent="0.35">
      <c r="H319971" s="10"/>
    </row>
    <row r="319972" spans="8:8" x14ac:dyDescent="0.35">
      <c r="H319972" s="10"/>
    </row>
    <row r="319973" spans="8:8" x14ac:dyDescent="0.35">
      <c r="H319973" s="10"/>
    </row>
    <row r="319974" spans="8:8" x14ac:dyDescent="0.35">
      <c r="H319974" s="10"/>
    </row>
    <row r="319975" spans="8:8" x14ac:dyDescent="0.35">
      <c r="H319975" s="10"/>
    </row>
    <row r="319976" spans="8:8" x14ac:dyDescent="0.35">
      <c r="H319976" s="10"/>
    </row>
    <row r="319977" spans="8:8" x14ac:dyDescent="0.35">
      <c r="H319977" s="10"/>
    </row>
    <row r="319978" spans="8:8" x14ac:dyDescent="0.35">
      <c r="H319978" s="10"/>
    </row>
    <row r="319979" spans="8:8" x14ac:dyDescent="0.35">
      <c r="H319979" s="10"/>
    </row>
    <row r="319980" spans="8:8" x14ac:dyDescent="0.35">
      <c r="H319980" s="10"/>
    </row>
    <row r="319981" spans="8:8" x14ac:dyDescent="0.35">
      <c r="H319981" s="10"/>
    </row>
    <row r="319982" spans="8:8" x14ac:dyDescent="0.35">
      <c r="H319982" s="10"/>
    </row>
    <row r="319983" spans="8:8" x14ac:dyDescent="0.35">
      <c r="H319983" s="10"/>
    </row>
    <row r="319984" spans="8:8" x14ac:dyDescent="0.35">
      <c r="H319984" s="10"/>
    </row>
    <row r="319985" spans="8:8" x14ac:dyDescent="0.35">
      <c r="H319985" s="10"/>
    </row>
    <row r="319986" spans="8:8" x14ac:dyDescent="0.35">
      <c r="H319986" s="10"/>
    </row>
    <row r="319987" spans="8:8" x14ac:dyDescent="0.35">
      <c r="H319987" s="10"/>
    </row>
    <row r="319988" spans="8:8" x14ac:dyDescent="0.35">
      <c r="H319988" s="10"/>
    </row>
    <row r="319989" spans="8:8" x14ac:dyDescent="0.35">
      <c r="H319989" s="10"/>
    </row>
    <row r="319990" spans="8:8" x14ac:dyDescent="0.35">
      <c r="H319990" s="10"/>
    </row>
    <row r="319991" spans="8:8" x14ac:dyDescent="0.35">
      <c r="H319991" s="10"/>
    </row>
    <row r="319992" spans="8:8" x14ac:dyDescent="0.35">
      <c r="H319992" s="10"/>
    </row>
    <row r="319993" spans="8:8" x14ac:dyDescent="0.35">
      <c r="H319993" s="10"/>
    </row>
    <row r="319994" spans="8:8" x14ac:dyDescent="0.35">
      <c r="H319994" s="10"/>
    </row>
    <row r="319995" spans="8:8" x14ac:dyDescent="0.35">
      <c r="H319995" s="10"/>
    </row>
    <row r="319996" spans="8:8" x14ac:dyDescent="0.35">
      <c r="H319996" s="10"/>
    </row>
    <row r="319997" spans="8:8" x14ac:dyDescent="0.35">
      <c r="H319997" s="10"/>
    </row>
    <row r="319998" spans="8:8" x14ac:dyDescent="0.35">
      <c r="H319998" s="10"/>
    </row>
    <row r="319999" spans="8:8" x14ac:dyDescent="0.35">
      <c r="H319999" s="10"/>
    </row>
    <row r="320000" spans="8:8" x14ac:dyDescent="0.35">
      <c r="H320000" s="10"/>
    </row>
    <row r="320001" spans="8:8" x14ac:dyDescent="0.35">
      <c r="H320001" s="10"/>
    </row>
    <row r="320002" spans="8:8" x14ac:dyDescent="0.35">
      <c r="H320002" s="10"/>
    </row>
    <row r="320003" spans="8:8" x14ac:dyDescent="0.35">
      <c r="H320003" s="10"/>
    </row>
    <row r="320004" spans="8:8" x14ac:dyDescent="0.35">
      <c r="H320004" s="10"/>
    </row>
    <row r="320005" spans="8:8" x14ac:dyDescent="0.35">
      <c r="H320005" s="10"/>
    </row>
    <row r="320006" spans="8:8" x14ac:dyDescent="0.35">
      <c r="H320006" s="10"/>
    </row>
    <row r="320007" spans="8:8" x14ac:dyDescent="0.35">
      <c r="H320007" s="10"/>
    </row>
    <row r="320008" spans="8:8" x14ac:dyDescent="0.35">
      <c r="H320008" s="10"/>
    </row>
    <row r="320009" spans="8:8" x14ac:dyDescent="0.35">
      <c r="H320009" s="10"/>
    </row>
    <row r="320010" spans="8:8" x14ac:dyDescent="0.35">
      <c r="H320010" s="10"/>
    </row>
    <row r="320011" spans="8:8" x14ac:dyDescent="0.35">
      <c r="H320011" s="10"/>
    </row>
    <row r="320012" spans="8:8" x14ac:dyDescent="0.35">
      <c r="H320012" s="10"/>
    </row>
    <row r="320013" spans="8:8" x14ac:dyDescent="0.35">
      <c r="H320013" s="10"/>
    </row>
    <row r="320014" spans="8:8" x14ac:dyDescent="0.35">
      <c r="H320014" s="10"/>
    </row>
    <row r="320015" spans="8:8" x14ac:dyDescent="0.35">
      <c r="H320015" s="10"/>
    </row>
    <row r="320016" spans="8:8" x14ac:dyDescent="0.35">
      <c r="H320016" s="10"/>
    </row>
    <row r="320017" spans="8:8" x14ac:dyDescent="0.35">
      <c r="H320017" s="10"/>
    </row>
    <row r="320018" spans="8:8" x14ac:dyDescent="0.35">
      <c r="H320018" s="10"/>
    </row>
    <row r="320019" spans="8:8" x14ac:dyDescent="0.35">
      <c r="H320019" s="10"/>
    </row>
    <row r="320020" spans="8:8" x14ac:dyDescent="0.35">
      <c r="H320020" s="10"/>
    </row>
    <row r="320021" spans="8:8" x14ac:dyDescent="0.35">
      <c r="H320021" s="10"/>
    </row>
    <row r="320022" spans="8:8" x14ac:dyDescent="0.35">
      <c r="H320022" s="10"/>
    </row>
    <row r="320023" spans="8:8" x14ac:dyDescent="0.35">
      <c r="H320023" s="10"/>
    </row>
    <row r="320024" spans="8:8" x14ac:dyDescent="0.35">
      <c r="H320024" s="10"/>
    </row>
    <row r="320025" spans="8:8" x14ac:dyDescent="0.35">
      <c r="H320025" s="10"/>
    </row>
    <row r="320026" spans="8:8" x14ac:dyDescent="0.35">
      <c r="H320026" s="10"/>
    </row>
    <row r="320027" spans="8:8" x14ac:dyDescent="0.35">
      <c r="H320027" s="10"/>
    </row>
    <row r="320028" spans="8:8" x14ac:dyDescent="0.35">
      <c r="H320028" s="10"/>
    </row>
    <row r="320029" spans="8:8" x14ac:dyDescent="0.35">
      <c r="H320029" s="10"/>
    </row>
    <row r="320030" spans="8:8" x14ac:dyDescent="0.35">
      <c r="H320030" s="10"/>
    </row>
    <row r="320031" spans="8:8" x14ac:dyDescent="0.35">
      <c r="H320031" s="10"/>
    </row>
    <row r="320032" spans="8:8" x14ac:dyDescent="0.35">
      <c r="H320032" s="10"/>
    </row>
    <row r="320033" spans="8:8" x14ac:dyDescent="0.35">
      <c r="H320033" s="10"/>
    </row>
    <row r="320034" spans="8:8" x14ac:dyDescent="0.35">
      <c r="H320034" s="10"/>
    </row>
    <row r="320035" spans="8:8" x14ac:dyDescent="0.35">
      <c r="H320035" s="10"/>
    </row>
    <row r="320036" spans="8:8" x14ac:dyDescent="0.35">
      <c r="H320036" s="10"/>
    </row>
    <row r="320037" spans="8:8" x14ac:dyDescent="0.35">
      <c r="H320037" s="10"/>
    </row>
    <row r="320038" spans="8:8" x14ac:dyDescent="0.35">
      <c r="H320038" s="10"/>
    </row>
    <row r="320039" spans="8:8" x14ac:dyDescent="0.35">
      <c r="H320039" s="10"/>
    </row>
    <row r="320040" spans="8:8" x14ac:dyDescent="0.35">
      <c r="H320040" s="10"/>
    </row>
    <row r="320041" spans="8:8" x14ac:dyDescent="0.35">
      <c r="H320041" s="10"/>
    </row>
    <row r="320042" spans="8:8" x14ac:dyDescent="0.35">
      <c r="H320042" s="10"/>
    </row>
    <row r="320043" spans="8:8" x14ac:dyDescent="0.35">
      <c r="H320043" s="10"/>
    </row>
    <row r="320044" spans="8:8" x14ac:dyDescent="0.35">
      <c r="H320044" s="10"/>
    </row>
    <row r="320045" spans="8:8" x14ac:dyDescent="0.35">
      <c r="H320045" s="10"/>
    </row>
    <row r="320046" spans="8:8" x14ac:dyDescent="0.35">
      <c r="H320046" s="10"/>
    </row>
    <row r="320047" spans="8:8" x14ac:dyDescent="0.35">
      <c r="H320047" s="10"/>
    </row>
    <row r="320048" spans="8:8" x14ac:dyDescent="0.35">
      <c r="H320048" s="10"/>
    </row>
    <row r="320049" spans="8:8" x14ac:dyDescent="0.35">
      <c r="H320049" s="10"/>
    </row>
    <row r="320050" spans="8:8" x14ac:dyDescent="0.35">
      <c r="H320050" s="10"/>
    </row>
    <row r="320051" spans="8:8" x14ac:dyDescent="0.35">
      <c r="H320051" s="10"/>
    </row>
    <row r="320052" spans="8:8" x14ac:dyDescent="0.35">
      <c r="H320052" s="10"/>
    </row>
    <row r="320053" spans="8:8" x14ac:dyDescent="0.35">
      <c r="H320053" s="10"/>
    </row>
    <row r="320054" spans="8:8" x14ac:dyDescent="0.35">
      <c r="H320054" s="10"/>
    </row>
    <row r="320055" spans="8:8" x14ac:dyDescent="0.35">
      <c r="H320055" s="10"/>
    </row>
    <row r="320056" spans="8:8" x14ac:dyDescent="0.35">
      <c r="H320056" s="10"/>
    </row>
    <row r="320057" spans="8:8" x14ac:dyDescent="0.35">
      <c r="H320057" s="10"/>
    </row>
    <row r="320058" spans="8:8" x14ac:dyDescent="0.35">
      <c r="H320058" s="10"/>
    </row>
    <row r="320059" spans="8:8" x14ac:dyDescent="0.35">
      <c r="H320059" s="10"/>
    </row>
    <row r="320060" spans="8:8" x14ac:dyDescent="0.35">
      <c r="H320060" s="10"/>
    </row>
    <row r="320061" spans="8:8" x14ac:dyDescent="0.35">
      <c r="H320061" s="10"/>
    </row>
    <row r="320062" spans="8:8" x14ac:dyDescent="0.35">
      <c r="H320062" s="10"/>
    </row>
    <row r="320063" spans="8:8" x14ac:dyDescent="0.35">
      <c r="H320063" s="10"/>
    </row>
    <row r="320064" spans="8:8" x14ac:dyDescent="0.35">
      <c r="H320064" s="10"/>
    </row>
    <row r="320065" spans="8:8" x14ac:dyDescent="0.35">
      <c r="H320065" s="10"/>
    </row>
    <row r="320066" spans="8:8" x14ac:dyDescent="0.35">
      <c r="H320066" s="10"/>
    </row>
    <row r="320067" spans="8:8" x14ac:dyDescent="0.35">
      <c r="H320067" s="10"/>
    </row>
    <row r="320068" spans="8:8" x14ac:dyDescent="0.35">
      <c r="H320068" s="10"/>
    </row>
    <row r="320069" spans="8:8" x14ac:dyDescent="0.35">
      <c r="H320069" s="10"/>
    </row>
    <row r="320070" spans="8:8" x14ac:dyDescent="0.35">
      <c r="H320070" s="10"/>
    </row>
    <row r="320071" spans="8:8" x14ac:dyDescent="0.35">
      <c r="H320071" s="10"/>
    </row>
    <row r="320072" spans="8:8" x14ac:dyDescent="0.35">
      <c r="H320072" s="10"/>
    </row>
    <row r="320073" spans="8:8" x14ac:dyDescent="0.35">
      <c r="H320073" s="10"/>
    </row>
    <row r="320074" spans="8:8" x14ac:dyDescent="0.35">
      <c r="H320074" s="10"/>
    </row>
    <row r="320075" spans="8:8" x14ac:dyDescent="0.35">
      <c r="H320075" s="10"/>
    </row>
    <row r="320076" spans="8:8" x14ac:dyDescent="0.35">
      <c r="H320076" s="10"/>
    </row>
    <row r="320077" spans="8:8" x14ac:dyDescent="0.35">
      <c r="H320077" s="10"/>
    </row>
    <row r="320078" spans="8:8" x14ac:dyDescent="0.35">
      <c r="H320078" s="10"/>
    </row>
    <row r="320079" spans="8:8" x14ac:dyDescent="0.35">
      <c r="H320079" s="10"/>
    </row>
    <row r="320080" spans="8:8" x14ac:dyDescent="0.35">
      <c r="H320080" s="10"/>
    </row>
    <row r="320081" spans="8:8" x14ac:dyDescent="0.35">
      <c r="H320081" s="10"/>
    </row>
    <row r="320082" spans="8:8" x14ac:dyDescent="0.35">
      <c r="H320082" s="10"/>
    </row>
    <row r="320083" spans="8:8" x14ac:dyDescent="0.35">
      <c r="H320083" s="10"/>
    </row>
    <row r="320084" spans="8:8" x14ac:dyDescent="0.35">
      <c r="H320084" s="10"/>
    </row>
    <row r="320085" spans="8:8" x14ac:dyDescent="0.35">
      <c r="H320085" s="10"/>
    </row>
    <row r="320086" spans="8:8" x14ac:dyDescent="0.35">
      <c r="H320086" s="10"/>
    </row>
    <row r="320087" spans="8:8" x14ac:dyDescent="0.35">
      <c r="H320087" s="10"/>
    </row>
    <row r="320088" spans="8:8" x14ac:dyDescent="0.35">
      <c r="H320088" s="10"/>
    </row>
    <row r="320089" spans="8:8" x14ac:dyDescent="0.35">
      <c r="H320089" s="10"/>
    </row>
    <row r="320090" spans="8:8" x14ac:dyDescent="0.35">
      <c r="H320090" s="10"/>
    </row>
    <row r="320091" spans="8:8" x14ac:dyDescent="0.35">
      <c r="H320091" s="10"/>
    </row>
    <row r="320092" spans="8:8" x14ac:dyDescent="0.35">
      <c r="H320092" s="10"/>
    </row>
    <row r="320093" spans="8:8" x14ac:dyDescent="0.35">
      <c r="H320093" s="10"/>
    </row>
    <row r="320094" spans="8:8" x14ac:dyDescent="0.35">
      <c r="H320094" s="10"/>
    </row>
    <row r="320095" spans="8:8" x14ac:dyDescent="0.35">
      <c r="H320095" s="10"/>
    </row>
    <row r="320096" spans="8:8" x14ac:dyDescent="0.35">
      <c r="H320096" s="10"/>
    </row>
    <row r="320097" spans="8:8" x14ac:dyDescent="0.35">
      <c r="H320097" s="10"/>
    </row>
    <row r="320098" spans="8:8" x14ac:dyDescent="0.35">
      <c r="H320098" s="10"/>
    </row>
    <row r="320099" spans="8:8" x14ac:dyDescent="0.35">
      <c r="H320099" s="10"/>
    </row>
    <row r="320100" spans="8:8" x14ac:dyDescent="0.35">
      <c r="H320100" s="10"/>
    </row>
    <row r="320101" spans="8:8" x14ac:dyDescent="0.35">
      <c r="H320101" s="10"/>
    </row>
    <row r="320102" spans="8:8" x14ac:dyDescent="0.35">
      <c r="H320102" s="10"/>
    </row>
    <row r="320103" spans="8:8" x14ac:dyDescent="0.35">
      <c r="H320103" s="10"/>
    </row>
    <row r="320104" spans="8:8" x14ac:dyDescent="0.35">
      <c r="H320104" s="10"/>
    </row>
    <row r="320105" spans="8:8" x14ac:dyDescent="0.35">
      <c r="H320105" s="10"/>
    </row>
    <row r="320106" spans="8:8" x14ac:dyDescent="0.35">
      <c r="H320106" s="10"/>
    </row>
    <row r="320107" spans="8:8" x14ac:dyDescent="0.35">
      <c r="H320107" s="10"/>
    </row>
    <row r="320108" spans="8:8" x14ac:dyDescent="0.35">
      <c r="H320108" s="10"/>
    </row>
    <row r="320109" spans="8:8" x14ac:dyDescent="0.35">
      <c r="H320109" s="10"/>
    </row>
    <row r="320110" spans="8:8" x14ac:dyDescent="0.35">
      <c r="H320110" s="10"/>
    </row>
    <row r="320111" spans="8:8" x14ac:dyDescent="0.35">
      <c r="H320111" s="10"/>
    </row>
    <row r="320112" spans="8:8" x14ac:dyDescent="0.35">
      <c r="H320112" s="10"/>
    </row>
    <row r="320113" spans="8:8" x14ac:dyDescent="0.35">
      <c r="H320113" s="10"/>
    </row>
    <row r="320114" spans="8:8" x14ac:dyDescent="0.35">
      <c r="H320114" s="10"/>
    </row>
    <row r="320115" spans="8:8" x14ac:dyDescent="0.35">
      <c r="H320115" s="10"/>
    </row>
    <row r="320116" spans="8:8" x14ac:dyDescent="0.35">
      <c r="H320116" s="10"/>
    </row>
    <row r="320117" spans="8:8" x14ac:dyDescent="0.35">
      <c r="H320117" s="10"/>
    </row>
    <row r="320118" spans="8:8" x14ac:dyDescent="0.35">
      <c r="H320118" s="10"/>
    </row>
    <row r="320119" spans="8:8" x14ac:dyDescent="0.35">
      <c r="H320119" s="10"/>
    </row>
    <row r="320120" spans="8:8" x14ac:dyDescent="0.35">
      <c r="H320120" s="10"/>
    </row>
    <row r="320121" spans="8:8" x14ac:dyDescent="0.35">
      <c r="H320121" s="10"/>
    </row>
    <row r="320122" spans="8:8" x14ac:dyDescent="0.35">
      <c r="H320122" s="10"/>
    </row>
    <row r="320123" spans="8:8" x14ac:dyDescent="0.35">
      <c r="H320123" s="10"/>
    </row>
    <row r="320124" spans="8:8" x14ac:dyDescent="0.35">
      <c r="H320124" s="10"/>
    </row>
    <row r="320125" spans="8:8" x14ac:dyDescent="0.35">
      <c r="H320125" s="10"/>
    </row>
    <row r="320126" spans="8:8" x14ac:dyDescent="0.35">
      <c r="H320126" s="10"/>
    </row>
    <row r="320127" spans="8:8" x14ac:dyDescent="0.35">
      <c r="H320127" s="10"/>
    </row>
    <row r="320128" spans="8:8" x14ac:dyDescent="0.35">
      <c r="H320128" s="10"/>
    </row>
    <row r="320129" spans="8:8" x14ac:dyDescent="0.35">
      <c r="H320129" s="10"/>
    </row>
    <row r="320130" spans="8:8" x14ac:dyDescent="0.35">
      <c r="H320130" s="10"/>
    </row>
    <row r="320131" spans="8:8" x14ac:dyDescent="0.35">
      <c r="H320131" s="10"/>
    </row>
    <row r="320132" spans="8:8" x14ac:dyDescent="0.35">
      <c r="H320132" s="10"/>
    </row>
    <row r="320133" spans="8:8" x14ac:dyDescent="0.35">
      <c r="H320133" s="10"/>
    </row>
    <row r="320134" spans="8:8" x14ac:dyDescent="0.35">
      <c r="H320134" s="10"/>
    </row>
    <row r="320135" spans="8:8" x14ac:dyDescent="0.35">
      <c r="H320135" s="10"/>
    </row>
    <row r="320136" spans="8:8" x14ac:dyDescent="0.35">
      <c r="H320136" s="10"/>
    </row>
    <row r="320137" spans="8:8" x14ac:dyDescent="0.35">
      <c r="H320137" s="10"/>
    </row>
    <row r="320138" spans="8:8" x14ac:dyDescent="0.35">
      <c r="H320138" s="10"/>
    </row>
    <row r="320139" spans="8:8" x14ac:dyDescent="0.35">
      <c r="H320139" s="10"/>
    </row>
    <row r="320140" spans="8:8" x14ac:dyDescent="0.35">
      <c r="H320140" s="10"/>
    </row>
    <row r="320141" spans="8:8" x14ac:dyDescent="0.35">
      <c r="H320141" s="10"/>
    </row>
    <row r="320142" spans="8:8" x14ac:dyDescent="0.35">
      <c r="H320142" s="10"/>
    </row>
    <row r="320143" spans="8:8" x14ac:dyDescent="0.35">
      <c r="H320143" s="10"/>
    </row>
    <row r="320144" spans="8:8" x14ac:dyDescent="0.35">
      <c r="H320144" s="10"/>
    </row>
    <row r="320145" spans="8:8" x14ac:dyDescent="0.35">
      <c r="H320145" s="10"/>
    </row>
    <row r="320146" spans="8:8" x14ac:dyDescent="0.35">
      <c r="H320146" s="10"/>
    </row>
    <row r="320147" spans="8:8" x14ac:dyDescent="0.35">
      <c r="H320147" s="10"/>
    </row>
    <row r="320148" spans="8:8" x14ac:dyDescent="0.35">
      <c r="H320148" s="10"/>
    </row>
    <row r="320149" spans="8:8" x14ac:dyDescent="0.35">
      <c r="H320149" s="10"/>
    </row>
    <row r="320150" spans="8:8" x14ac:dyDescent="0.35">
      <c r="H320150" s="10"/>
    </row>
    <row r="320151" spans="8:8" x14ac:dyDescent="0.35">
      <c r="H320151" s="10"/>
    </row>
    <row r="320152" spans="8:8" x14ac:dyDescent="0.35">
      <c r="H320152" s="10"/>
    </row>
    <row r="320153" spans="8:8" x14ac:dyDescent="0.35">
      <c r="H320153" s="10"/>
    </row>
    <row r="320154" spans="8:8" x14ac:dyDescent="0.35">
      <c r="H320154" s="10"/>
    </row>
    <row r="320155" spans="8:8" x14ac:dyDescent="0.35">
      <c r="H320155" s="10"/>
    </row>
    <row r="320156" spans="8:8" x14ac:dyDescent="0.35">
      <c r="H320156" s="10"/>
    </row>
    <row r="320157" spans="8:8" x14ac:dyDescent="0.35">
      <c r="H320157" s="10"/>
    </row>
    <row r="320158" spans="8:8" x14ac:dyDescent="0.35">
      <c r="H320158" s="10"/>
    </row>
    <row r="320159" spans="8:8" x14ac:dyDescent="0.35">
      <c r="H320159" s="10"/>
    </row>
    <row r="320160" spans="8:8" x14ac:dyDescent="0.35">
      <c r="H320160" s="10"/>
    </row>
    <row r="320161" spans="8:8" x14ac:dyDescent="0.35">
      <c r="H320161" s="10"/>
    </row>
    <row r="320162" spans="8:8" x14ac:dyDescent="0.35">
      <c r="H320162" s="10"/>
    </row>
    <row r="320163" spans="8:8" x14ac:dyDescent="0.35">
      <c r="H320163" s="10"/>
    </row>
    <row r="320164" spans="8:8" x14ac:dyDescent="0.35">
      <c r="H320164" s="10"/>
    </row>
    <row r="320165" spans="8:8" x14ac:dyDescent="0.35">
      <c r="H320165" s="10"/>
    </row>
    <row r="320166" spans="8:8" x14ac:dyDescent="0.35">
      <c r="H320166" s="10"/>
    </row>
    <row r="320167" spans="8:8" x14ac:dyDescent="0.35">
      <c r="H320167" s="10"/>
    </row>
    <row r="320168" spans="8:8" x14ac:dyDescent="0.35">
      <c r="H320168" s="10"/>
    </row>
    <row r="320169" spans="8:8" x14ac:dyDescent="0.35">
      <c r="H320169" s="10"/>
    </row>
    <row r="320170" spans="8:8" x14ac:dyDescent="0.35">
      <c r="H320170" s="10"/>
    </row>
    <row r="320171" spans="8:8" x14ac:dyDescent="0.35">
      <c r="H320171" s="10"/>
    </row>
    <row r="320172" spans="8:8" x14ac:dyDescent="0.35">
      <c r="H320172" s="10"/>
    </row>
    <row r="320173" spans="8:8" x14ac:dyDescent="0.35">
      <c r="H320173" s="10"/>
    </row>
    <row r="320174" spans="8:8" x14ac:dyDescent="0.35">
      <c r="H320174" s="10"/>
    </row>
    <row r="320175" spans="8:8" x14ac:dyDescent="0.35">
      <c r="H320175" s="10"/>
    </row>
    <row r="320176" spans="8:8" x14ac:dyDescent="0.35">
      <c r="H320176" s="10"/>
    </row>
    <row r="320177" spans="8:8" x14ac:dyDescent="0.35">
      <c r="H320177" s="10"/>
    </row>
    <row r="320178" spans="8:8" x14ac:dyDescent="0.35">
      <c r="H320178" s="10"/>
    </row>
    <row r="320179" spans="8:8" x14ac:dyDescent="0.35">
      <c r="H320179" s="10"/>
    </row>
    <row r="320180" spans="8:8" x14ac:dyDescent="0.35">
      <c r="H320180" s="10"/>
    </row>
    <row r="320181" spans="8:8" x14ac:dyDescent="0.35">
      <c r="H320181" s="10"/>
    </row>
    <row r="320182" spans="8:8" x14ac:dyDescent="0.35">
      <c r="H320182" s="10"/>
    </row>
    <row r="320183" spans="8:8" x14ac:dyDescent="0.35">
      <c r="H320183" s="10"/>
    </row>
    <row r="320184" spans="8:8" x14ac:dyDescent="0.35">
      <c r="H320184" s="10"/>
    </row>
    <row r="320185" spans="8:8" x14ac:dyDescent="0.35">
      <c r="H320185" s="10"/>
    </row>
    <row r="320186" spans="8:8" x14ac:dyDescent="0.35">
      <c r="H320186" s="10"/>
    </row>
    <row r="320187" spans="8:8" x14ac:dyDescent="0.35">
      <c r="H320187" s="10"/>
    </row>
    <row r="320188" spans="8:8" x14ac:dyDescent="0.35">
      <c r="H320188" s="10"/>
    </row>
    <row r="320189" spans="8:8" x14ac:dyDescent="0.35">
      <c r="H320189" s="10"/>
    </row>
    <row r="320190" spans="8:8" x14ac:dyDescent="0.35">
      <c r="H320190" s="10"/>
    </row>
    <row r="320191" spans="8:8" x14ac:dyDescent="0.35">
      <c r="H320191" s="10"/>
    </row>
    <row r="320192" spans="8:8" x14ac:dyDescent="0.35">
      <c r="H320192" s="10"/>
    </row>
    <row r="320193" spans="8:8" x14ac:dyDescent="0.35">
      <c r="H320193" s="10"/>
    </row>
    <row r="320194" spans="8:8" x14ac:dyDescent="0.35">
      <c r="H320194" s="10"/>
    </row>
    <row r="320195" spans="8:8" x14ac:dyDescent="0.35">
      <c r="H320195" s="10"/>
    </row>
    <row r="320196" spans="8:8" x14ac:dyDescent="0.35">
      <c r="H320196" s="10"/>
    </row>
    <row r="320197" spans="8:8" x14ac:dyDescent="0.35">
      <c r="H320197" s="10"/>
    </row>
    <row r="320198" spans="8:8" x14ac:dyDescent="0.35">
      <c r="H320198" s="10"/>
    </row>
    <row r="320199" spans="8:8" x14ac:dyDescent="0.35">
      <c r="H320199" s="10"/>
    </row>
    <row r="320200" spans="8:8" x14ac:dyDescent="0.35">
      <c r="H320200" s="10"/>
    </row>
    <row r="320201" spans="8:8" x14ac:dyDescent="0.35">
      <c r="H320201" s="10"/>
    </row>
    <row r="320202" spans="8:8" x14ac:dyDescent="0.35">
      <c r="H320202" s="10"/>
    </row>
    <row r="320203" spans="8:8" x14ac:dyDescent="0.35">
      <c r="H320203" s="10"/>
    </row>
    <row r="320204" spans="8:8" x14ac:dyDescent="0.35">
      <c r="H320204" s="10"/>
    </row>
    <row r="320205" spans="8:8" x14ac:dyDescent="0.35">
      <c r="H320205" s="10"/>
    </row>
    <row r="320206" spans="8:8" x14ac:dyDescent="0.35">
      <c r="H320206" s="10"/>
    </row>
    <row r="320207" spans="8:8" x14ac:dyDescent="0.35">
      <c r="H320207" s="10"/>
    </row>
    <row r="320208" spans="8:8" x14ac:dyDescent="0.35">
      <c r="H320208" s="10"/>
    </row>
    <row r="320209" spans="8:8" x14ac:dyDescent="0.35">
      <c r="H320209" s="10"/>
    </row>
    <row r="320210" spans="8:8" x14ac:dyDescent="0.35">
      <c r="H320210" s="10"/>
    </row>
    <row r="320211" spans="8:8" x14ac:dyDescent="0.35">
      <c r="H320211" s="10"/>
    </row>
    <row r="320212" spans="8:8" x14ac:dyDescent="0.35">
      <c r="H320212" s="10"/>
    </row>
    <row r="320213" spans="8:8" x14ac:dyDescent="0.35">
      <c r="H320213" s="10"/>
    </row>
    <row r="320214" spans="8:8" x14ac:dyDescent="0.35">
      <c r="H320214" s="10"/>
    </row>
    <row r="320215" spans="8:8" x14ac:dyDescent="0.35">
      <c r="H320215" s="10"/>
    </row>
    <row r="320216" spans="8:8" x14ac:dyDescent="0.35">
      <c r="H320216" s="10"/>
    </row>
    <row r="320217" spans="8:8" x14ac:dyDescent="0.35">
      <c r="H320217" s="10"/>
    </row>
    <row r="320218" spans="8:8" x14ac:dyDescent="0.35">
      <c r="H320218" s="10"/>
    </row>
    <row r="320219" spans="8:8" x14ac:dyDescent="0.35">
      <c r="H320219" s="10"/>
    </row>
    <row r="320220" spans="8:8" x14ac:dyDescent="0.35">
      <c r="H320220" s="10"/>
    </row>
    <row r="320221" spans="8:8" x14ac:dyDescent="0.35">
      <c r="H320221" s="10"/>
    </row>
    <row r="320222" spans="8:8" x14ac:dyDescent="0.35">
      <c r="H320222" s="10"/>
    </row>
    <row r="320223" spans="8:8" x14ac:dyDescent="0.35">
      <c r="H320223" s="10"/>
    </row>
    <row r="320224" spans="8:8" x14ac:dyDescent="0.35">
      <c r="H320224" s="10"/>
    </row>
    <row r="320225" spans="8:8" x14ac:dyDescent="0.35">
      <c r="H320225" s="10"/>
    </row>
    <row r="320226" spans="8:8" x14ac:dyDescent="0.35">
      <c r="H320226" s="10"/>
    </row>
    <row r="320227" spans="8:8" x14ac:dyDescent="0.35">
      <c r="H320227" s="10"/>
    </row>
    <row r="320228" spans="8:8" x14ac:dyDescent="0.35">
      <c r="H320228" s="10"/>
    </row>
    <row r="320229" spans="8:8" x14ac:dyDescent="0.35">
      <c r="H320229" s="10"/>
    </row>
    <row r="320230" spans="8:8" x14ac:dyDescent="0.35">
      <c r="H320230" s="10"/>
    </row>
    <row r="320231" spans="8:8" x14ac:dyDescent="0.35">
      <c r="H320231" s="10"/>
    </row>
    <row r="320232" spans="8:8" x14ac:dyDescent="0.35">
      <c r="H320232" s="10"/>
    </row>
    <row r="320233" spans="8:8" x14ac:dyDescent="0.35">
      <c r="H320233" s="10"/>
    </row>
    <row r="320234" spans="8:8" x14ac:dyDescent="0.35">
      <c r="H320234" s="10"/>
    </row>
    <row r="320235" spans="8:8" x14ac:dyDescent="0.35">
      <c r="H320235" s="10"/>
    </row>
    <row r="320236" spans="8:8" x14ac:dyDescent="0.35">
      <c r="H320236" s="10"/>
    </row>
    <row r="320237" spans="8:8" x14ac:dyDescent="0.35">
      <c r="H320237" s="10"/>
    </row>
    <row r="320238" spans="8:8" x14ac:dyDescent="0.35">
      <c r="H320238" s="10"/>
    </row>
    <row r="320239" spans="8:8" x14ac:dyDescent="0.35">
      <c r="H320239" s="10"/>
    </row>
    <row r="320240" spans="8:8" x14ac:dyDescent="0.35">
      <c r="H320240" s="10"/>
    </row>
    <row r="320241" spans="8:8" x14ac:dyDescent="0.35">
      <c r="H320241" s="10"/>
    </row>
    <row r="320242" spans="8:8" x14ac:dyDescent="0.35">
      <c r="H320242" s="10"/>
    </row>
    <row r="320243" spans="8:8" x14ac:dyDescent="0.35">
      <c r="H320243" s="10"/>
    </row>
    <row r="320244" spans="8:8" x14ac:dyDescent="0.35">
      <c r="H320244" s="10"/>
    </row>
    <row r="320245" spans="8:8" x14ac:dyDescent="0.35">
      <c r="H320245" s="10"/>
    </row>
    <row r="320246" spans="8:8" x14ac:dyDescent="0.35">
      <c r="H320246" s="10"/>
    </row>
    <row r="320247" spans="8:8" x14ac:dyDescent="0.35">
      <c r="H320247" s="10"/>
    </row>
    <row r="320248" spans="8:8" x14ac:dyDescent="0.35">
      <c r="H320248" s="10"/>
    </row>
    <row r="320249" spans="8:8" x14ac:dyDescent="0.35">
      <c r="H320249" s="10"/>
    </row>
    <row r="320250" spans="8:8" x14ac:dyDescent="0.35">
      <c r="H320250" s="10"/>
    </row>
    <row r="320251" spans="8:8" x14ac:dyDescent="0.35">
      <c r="H320251" s="10"/>
    </row>
    <row r="320252" spans="8:8" x14ac:dyDescent="0.35">
      <c r="H320252" s="10"/>
    </row>
    <row r="320253" spans="8:8" x14ac:dyDescent="0.35">
      <c r="H320253" s="10"/>
    </row>
    <row r="320254" spans="8:8" x14ac:dyDescent="0.35">
      <c r="H320254" s="10"/>
    </row>
    <row r="320255" spans="8:8" x14ac:dyDescent="0.35">
      <c r="H320255" s="10"/>
    </row>
    <row r="320256" spans="8:8" x14ac:dyDescent="0.35">
      <c r="H320256" s="10"/>
    </row>
    <row r="320257" spans="8:8" x14ac:dyDescent="0.35">
      <c r="H320257" s="10"/>
    </row>
    <row r="320258" spans="8:8" x14ac:dyDescent="0.35">
      <c r="H320258" s="10"/>
    </row>
    <row r="320259" spans="8:8" x14ac:dyDescent="0.35">
      <c r="H320259" s="10"/>
    </row>
    <row r="320260" spans="8:8" x14ac:dyDescent="0.35">
      <c r="H320260" s="10"/>
    </row>
    <row r="320261" spans="8:8" x14ac:dyDescent="0.35">
      <c r="H320261" s="10"/>
    </row>
    <row r="320262" spans="8:8" x14ac:dyDescent="0.35">
      <c r="H320262" s="10"/>
    </row>
    <row r="320263" spans="8:8" x14ac:dyDescent="0.35">
      <c r="H320263" s="10"/>
    </row>
    <row r="320264" spans="8:8" x14ac:dyDescent="0.35">
      <c r="H320264" s="10"/>
    </row>
    <row r="320265" spans="8:8" x14ac:dyDescent="0.35">
      <c r="H320265" s="10"/>
    </row>
    <row r="320266" spans="8:8" x14ac:dyDescent="0.35">
      <c r="H320266" s="10"/>
    </row>
    <row r="320267" spans="8:8" x14ac:dyDescent="0.35">
      <c r="H320267" s="10"/>
    </row>
    <row r="320268" spans="8:8" x14ac:dyDescent="0.35">
      <c r="H320268" s="10"/>
    </row>
    <row r="320269" spans="8:8" x14ac:dyDescent="0.35">
      <c r="H320269" s="10"/>
    </row>
    <row r="320270" spans="8:8" x14ac:dyDescent="0.35">
      <c r="H320270" s="10"/>
    </row>
    <row r="320271" spans="8:8" x14ac:dyDescent="0.35">
      <c r="H320271" s="10"/>
    </row>
    <row r="320272" spans="8:8" x14ac:dyDescent="0.35">
      <c r="H320272" s="10"/>
    </row>
    <row r="320273" spans="8:8" x14ac:dyDescent="0.35">
      <c r="H320273" s="10"/>
    </row>
    <row r="320274" spans="8:8" x14ac:dyDescent="0.35">
      <c r="H320274" s="10"/>
    </row>
    <row r="320275" spans="8:8" x14ac:dyDescent="0.35">
      <c r="H320275" s="10"/>
    </row>
    <row r="320276" spans="8:8" x14ac:dyDescent="0.35">
      <c r="H320276" s="10"/>
    </row>
    <row r="320277" spans="8:8" x14ac:dyDescent="0.35">
      <c r="H320277" s="10"/>
    </row>
    <row r="320278" spans="8:8" x14ac:dyDescent="0.35">
      <c r="H320278" s="10"/>
    </row>
    <row r="320279" spans="8:8" x14ac:dyDescent="0.35">
      <c r="H320279" s="10"/>
    </row>
    <row r="320280" spans="8:8" x14ac:dyDescent="0.35">
      <c r="H320280" s="10"/>
    </row>
    <row r="320281" spans="8:8" x14ac:dyDescent="0.35">
      <c r="H320281" s="10"/>
    </row>
    <row r="320282" spans="8:8" x14ac:dyDescent="0.35">
      <c r="H320282" s="10"/>
    </row>
    <row r="320283" spans="8:8" x14ac:dyDescent="0.35">
      <c r="H320283" s="10"/>
    </row>
    <row r="320284" spans="8:8" x14ac:dyDescent="0.35">
      <c r="H320284" s="10"/>
    </row>
    <row r="320285" spans="8:8" x14ac:dyDescent="0.35">
      <c r="H320285" s="10"/>
    </row>
    <row r="320286" spans="8:8" x14ac:dyDescent="0.35">
      <c r="H320286" s="10"/>
    </row>
    <row r="320287" spans="8:8" x14ac:dyDescent="0.35">
      <c r="H320287" s="10"/>
    </row>
    <row r="320288" spans="8:8" x14ac:dyDescent="0.35">
      <c r="H320288" s="10"/>
    </row>
    <row r="320289" spans="8:8" x14ac:dyDescent="0.35">
      <c r="H320289" s="10"/>
    </row>
    <row r="320290" spans="8:8" x14ac:dyDescent="0.35">
      <c r="H320290" s="10"/>
    </row>
    <row r="320291" spans="8:8" x14ac:dyDescent="0.35">
      <c r="H320291" s="10"/>
    </row>
    <row r="320292" spans="8:8" x14ac:dyDescent="0.35">
      <c r="H320292" s="10"/>
    </row>
    <row r="320293" spans="8:8" x14ac:dyDescent="0.35">
      <c r="H320293" s="10"/>
    </row>
    <row r="320294" spans="8:8" x14ac:dyDescent="0.35">
      <c r="H320294" s="10"/>
    </row>
    <row r="320295" spans="8:8" x14ac:dyDescent="0.35">
      <c r="H320295" s="10"/>
    </row>
    <row r="320296" spans="8:8" x14ac:dyDescent="0.35">
      <c r="H320296" s="10"/>
    </row>
    <row r="320297" spans="8:8" x14ac:dyDescent="0.35">
      <c r="H320297" s="10"/>
    </row>
    <row r="320298" spans="8:8" x14ac:dyDescent="0.35">
      <c r="H320298" s="10"/>
    </row>
    <row r="320299" spans="8:8" x14ac:dyDescent="0.35">
      <c r="H320299" s="10"/>
    </row>
    <row r="320300" spans="8:8" x14ac:dyDescent="0.35">
      <c r="H320300" s="10"/>
    </row>
    <row r="320301" spans="8:8" x14ac:dyDescent="0.35">
      <c r="H320301" s="10"/>
    </row>
    <row r="320302" spans="8:8" x14ac:dyDescent="0.35">
      <c r="H320302" s="10"/>
    </row>
    <row r="320303" spans="8:8" x14ac:dyDescent="0.35">
      <c r="H320303" s="10"/>
    </row>
    <row r="320304" spans="8:8" x14ac:dyDescent="0.35">
      <c r="H320304" s="10"/>
    </row>
    <row r="320305" spans="8:8" x14ac:dyDescent="0.35">
      <c r="H320305" s="10"/>
    </row>
    <row r="320306" spans="8:8" x14ac:dyDescent="0.35">
      <c r="H320306" s="10"/>
    </row>
    <row r="320307" spans="8:8" x14ac:dyDescent="0.35">
      <c r="H320307" s="10"/>
    </row>
    <row r="320308" spans="8:8" x14ac:dyDescent="0.35">
      <c r="H320308" s="10"/>
    </row>
    <row r="320309" spans="8:8" x14ac:dyDescent="0.35">
      <c r="H320309" s="10"/>
    </row>
    <row r="320310" spans="8:8" x14ac:dyDescent="0.35">
      <c r="H320310" s="10"/>
    </row>
    <row r="320311" spans="8:8" x14ac:dyDescent="0.35">
      <c r="H320311" s="10"/>
    </row>
    <row r="320312" spans="8:8" x14ac:dyDescent="0.35">
      <c r="H320312" s="10"/>
    </row>
    <row r="320313" spans="8:8" x14ac:dyDescent="0.35">
      <c r="H320313" s="10"/>
    </row>
    <row r="320314" spans="8:8" x14ac:dyDescent="0.35">
      <c r="H320314" s="10"/>
    </row>
    <row r="320315" spans="8:8" x14ac:dyDescent="0.35">
      <c r="H320315" s="10"/>
    </row>
    <row r="320316" spans="8:8" x14ac:dyDescent="0.35">
      <c r="H320316" s="10"/>
    </row>
    <row r="320317" spans="8:8" x14ac:dyDescent="0.35">
      <c r="H320317" s="10"/>
    </row>
    <row r="320318" spans="8:8" x14ac:dyDescent="0.35">
      <c r="H320318" s="10"/>
    </row>
    <row r="320319" spans="8:8" x14ac:dyDescent="0.35">
      <c r="H320319" s="10"/>
    </row>
    <row r="320320" spans="8:8" x14ac:dyDescent="0.35">
      <c r="H320320" s="10"/>
    </row>
    <row r="320321" spans="8:8" x14ac:dyDescent="0.35">
      <c r="H320321" s="10"/>
    </row>
    <row r="320322" spans="8:8" x14ac:dyDescent="0.35">
      <c r="H320322" s="10"/>
    </row>
    <row r="320323" spans="8:8" x14ac:dyDescent="0.35">
      <c r="H320323" s="10"/>
    </row>
    <row r="320324" spans="8:8" x14ac:dyDescent="0.35">
      <c r="H320324" s="10"/>
    </row>
    <row r="320325" spans="8:8" x14ac:dyDescent="0.35">
      <c r="H320325" s="10"/>
    </row>
    <row r="320326" spans="8:8" x14ac:dyDescent="0.35">
      <c r="H320326" s="10"/>
    </row>
    <row r="320327" spans="8:8" x14ac:dyDescent="0.35">
      <c r="H320327" s="10"/>
    </row>
    <row r="320328" spans="8:8" x14ac:dyDescent="0.35">
      <c r="H320328" s="10"/>
    </row>
    <row r="320329" spans="8:8" x14ac:dyDescent="0.35">
      <c r="H320329" s="10"/>
    </row>
    <row r="320330" spans="8:8" x14ac:dyDescent="0.35">
      <c r="H320330" s="10"/>
    </row>
    <row r="320331" spans="8:8" x14ac:dyDescent="0.35">
      <c r="H320331" s="10"/>
    </row>
    <row r="320332" spans="8:8" x14ac:dyDescent="0.35">
      <c r="H320332" s="10"/>
    </row>
    <row r="320333" spans="8:8" x14ac:dyDescent="0.35">
      <c r="H320333" s="10"/>
    </row>
    <row r="320334" spans="8:8" x14ac:dyDescent="0.35">
      <c r="H320334" s="10"/>
    </row>
    <row r="320335" spans="8:8" x14ac:dyDescent="0.35">
      <c r="H320335" s="10"/>
    </row>
    <row r="320336" spans="8:8" x14ac:dyDescent="0.35">
      <c r="H320336" s="10"/>
    </row>
    <row r="320337" spans="8:8" x14ac:dyDescent="0.35">
      <c r="H320337" s="10"/>
    </row>
    <row r="320338" spans="8:8" x14ac:dyDescent="0.35">
      <c r="H320338" s="10"/>
    </row>
    <row r="320339" spans="8:8" x14ac:dyDescent="0.35">
      <c r="H320339" s="10"/>
    </row>
    <row r="320340" spans="8:8" x14ac:dyDescent="0.35">
      <c r="H320340" s="10"/>
    </row>
    <row r="320341" spans="8:8" x14ac:dyDescent="0.35">
      <c r="H320341" s="10"/>
    </row>
    <row r="320342" spans="8:8" x14ac:dyDescent="0.35">
      <c r="H320342" s="10"/>
    </row>
    <row r="320343" spans="8:8" x14ac:dyDescent="0.35">
      <c r="H320343" s="10"/>
    </row>
    <row r="320344" spans="8:8" x14ac:dyDescent="0.35">
      <c r="H320344" s="10"/>
    </row>
    <row r="320345" spans="8:8" x14ac:dyDescent="0.35">
      <c r="H320345" s="10"/>
    </row>
    <row r="320346" spans="8:8" x14ac:dyDescent="0.35">
      <c r="H320346" s="10"/>
    </row>
    <row r="320347" spans="8:8" x14ac:dyDescent="0.35">
      <c r="H320347" s="10"/>
    </row>
    <row r="320348" spans="8:8" x14ac:dyDescent="0.35">
      <c r="H320348" s="10"/>
    </row>
    <row r="320349" spans="8:8" x14ac:dyDescent="0.35">
      <c r="H320349" s="10"/>
    </row>
    <row r="320350" spans="8:8" x14ac:dyDescent="0.35">
      <c r="H320350" s="10"/>
    </row>
    <row r="320351" spans="8:8" x14ac:dyDescent="0.35">
      <c r="H320351" s="10"/>
    </row>
    <row r="320352" spans="8:8" x14ac:dyDescent="0.35">
      <c r="H320352" s="10"/>
    </row>
    <row r="320353" spans="8:8" x14ac:dyDescent="0.35">
      <c r="H320353" s="10"/>
    </row>
    <row r="320354" spans="8:8" x14ac:dyDescent="0.35">
      <c r="H320354" s="10"/>
    </row>
    <row r="320355" spans="8:8" x14ac:dyDescent="0.35">
      <c r="H320355" s="10"/>
    </row>
    <row r="320356" spans="8:8" x14ac:dyDescent="0.35">
      <c r="H320356" s="10"/>
    </row>
    <row r="320357" spans="8:8" x14ac:dyDescent="0.35">
      <c r="H320357" s="10"/>
    </row>
    <row r="320358" spans="8:8" x14ac:dyDescent="0.35">
      <c r="H320358" s="10"/>
    </row>
    <row r="320359" spans="8:8" x14ac:dyDescent="0.35">
      <c r="H320359" s="10"/>
    </row>
    <row r="320360" spans="8:8" x14ac:dyDescent="0.35">
      <c r="H320360" s="10"/>
    </row>
    <row r="320361" spans="8:8" x14ac:dyDescent="0.35">
      <c r="H320361" s="10"/>
    </row>
    <row r="320362" spans="8:8" x14ac:dyDescent="0.35">
      <c r="H320362" s="10"/>
    </row>
    <row r="320363" spans="8:8" x14ac:dyDescent="0.35">
      <c r="H320363" s="10"/>
    </row>
    <row r="320364" spans="8:8" x14ac:dyDescent="0.35">
      <c r="H320364" s="10"/>
    </row>
    <row r="320365" spans="8:8" x14ac:dyDescent="0.35">
      <c r="H320365" s="10"/>
    </row>
    <row r="320366" spans="8:8" x14ac:dyDescent="0.35">
      <c r="H320366" s="10"/>
    </row>
    <row r="320367" spans="8:8" x14ac:dyDescent="0.35">
      <c r="H320367" s="10"/>
    </row>
    <row r="320368" spans="8:8" x14ac:dyDescent="0.35">
      <c r="H320368" s="10"/>
    </row>
    <row r="320369" spans="8:8" x14ac:dyDescent="0.35">
      <c r="H320369" s="10"/>
    </row>
    <row r="320370" spans="8:8" x14ac:dyDescent="0.35">
      <c r="H320370" s="10"/>
    </row>
    <row r="320371" spans="8:8" x14ac:dyDescent="0.35">
      <c r="H320371" s="10"/>
    </row>
    <row r="320372" spans="8:8" x14ac:dyDescent="0.35">
      <c r="H320372" s="10"/>
    </row>
    <row r="320373" spans="8:8" x14ac:dyDescent="0.35">
      <c r="H320373" s="10"/>
    </row>
    <row r="320374" spans="8:8" x14ac:dyDescent="0.35">
      <c r="H320374" s="10"/>
    </row>
    <row r="320375" spans="8:8" x14ac:dyDescent="0.35">
      <c r="H320375" s="10"/>
    </row>
    <row r="320376" spans="8:8" x14ac:dyDescent="0.35">
      <c r="H320376" s="10"/>
    </row>
    <row r="320377" spans="8:8" x14ac:dyDescent="0.35">
      <c r="H320377" s="10"/>
    </row>
    <row r="320378" spans="8:8" x14ac:dyDescent="0.35">
      <c r="H320378" s="10"/>
    </row>
    <row r="320379" spans="8:8" x14ac:dyDescent="0.35">
      <c r="H320379" s="10"/>
    </row>
    <row r="320380" spans="8:8" x14ac:dyDescent="0.35">
      <c r="H320380" s="10"/>
    </row>
    <row r="320381" spans="8:8" x14ac:dyDescent="0.35">
      <c r="H320381" s="10"/>
    </row>
    <row r="320382" spans="8:8" x14ac:dyDescent="0.35">
      <c r="H320382" s="10"/>
    </row>
    <row r="320383" spans="8:8" x14ac:dyDescent="0.35">
      <c r="H320383" s="10"/>
    </row>
    <row r="320384" spans="8:8" x14ac:dyDescent="0.35">
      <c r="H320384" s="10"/>
    </row>
    <row r="320385" spans="8:8" x14ac:dyDescent="0.35">
      <c r="H320385" s="10"/>
    </row>
    <row r="320386" spans="8:8" x14ac:dyDescent="0.35">
      <c r="H320386" s="10"/>
    </row>
    <row r="320387" spans="8:8" x14ac:dyDescent="0.35">
      <c r="H320387" s="10"/>
    </row>
    <row r="320388" spans="8:8" x14ac:dyDescent="0.35">
      <c r="H320388" s="10"/>
    </row>
    <row r="320389" spans="8:8" x14ac:dyDescent="0.35">
      <c r="H320389" s="10"/>
    </row>
    <row r="320390" spans="8:8" x14ac:dyDescent="0.35">
      <c r="H320390" s="10"/>
    </row>
    <row r="320391" spans="8:8" x14ac:dyDescent="0.35">
      <c r="H320391" s="10"/>
    </row>
    <row r="320392" spans="8:8" x14ac:dyDescent="0.35">
      <c r="H320392" s="10"/>
    </row>
    <row r="320393" spans="8:8" x14ac:dyDescent="0.35">
      <c r="H320393" s="10"/>
    </row>
    <row r="320394" spans="8:8" x14ac:dyDescent="0.35">
      <c r="H320394" s="10"/>
    </row>
    <row r="320395" spans="8:8" x14ac:dyDescent="0.35">
      <c r="H320395" s="10"/>
    </row>
    <row r="320396" spans="8:8" x14ac:dyDescent="0.35">
      <c r="H320396" s="10"/>
    </row>
    <row r="320397" spans="8:8" x14ac:dyDescent="0.35">
      <c r="H320397" s="10"/>
    </row>
    <row r="320398" spans="8:8" x14ac:dyDescent="0.35">
      <c r="H320398" s="10"/>
    </row>
    <row r="320399" spans="8:8" x14ac:dyDescent="0.35">
      <c r="H320399" s="10"/>
    </row>
    <row r="320400" spans="8:8" x14ac:dyDescent="0.35">
      <c r="H320400" s="10"/>
    </row>
    <row r="320401" spans="8:8" x14ac:dyDescent="0.35">
      <c r="H320401" s="10"/>
    </row>
    <row r="320402" spans="8:8" x14ac:dyDescent="0.35">
      <c r="H320402" s="10"/>
    </row>
    <row r="320403" spans="8:8" x14ac:dyDescent="0.35">
      <c r="H320403" s="10"/>
    </row>
    <row r="320404" spans="8:8" x14ac:dyDescent="0.35">
      <c r="H320404" s="10"/>
    </row>
    <row r="320405" spans="8:8" x14ac:dyDescent="0.35">
      <c r="H320405" s="10"/>
    </row>
    <row r="320406" spans="8:8" x14ac:dyDescent="0.35">
      <c r="H320406" s="10"/>
    </row>
    <row r="320407" spans="8:8" x14ac:dyDescent="0.35">
      <c r="H320407" s="10"/>
    </row>
    <row r="320408" spans="8:8" x14ac:dyDescent="0.35">
      <c r="H320408" s="10"/>
    </row>
    <row r="320409" spans="8:8" x14ac:dyDescent="0.35">
      <c r="H320409" s="10"/>
    </row>
    <row r="320410" spans="8:8" x14ac:dyDescent="0.35">
      <c r="H320410" s="10"/>
    </row>
    <row r="320411" spans="8:8" x14ac:dyDescent="0.35">
      <c r="H320411" s="10"/>
    </row>
    <row r="320412" spans="8:8" x14ac:dyDescent="0.35">
      <c r="H320412" s="10"/>
    </row>
    <row r="320413" spans="8:8" x14ac:dyDescent="0.35">
      <c r="H320413" s="10"/>
    </row>
    <row r="320414" spans="8:8" x14ac:dyDescent="0.35">
      <c r="H320414" s="10"/>
    </row>
    <row r="320415" spans="8:8" x14ac:dyDescent="0.35">
      <c r="H320415" s="10"/>
    </row>
    <row r="320416" spans="8:8" x14ac:dyDescent="0.35">
      <c r="H320416" s="10"/>
    </row>
    <row r="320417" spans="8:8" x14ac:dyDescent="0.35">
      <c r="H320417" s="10"/>
    </row>
    <row r="320418" spans="8:8" x14ac:dyDescent="0.35">
      <c r="H320418" s="10"/>
    </row>
    <row r="320419" spans="8:8" x14ac:dyDescent="0.35">
      <c r="H320419" s="10"/>
    </row>
    <row r="320420" spans="8:8" x14ac:dyDescent="0.35">
      <c r="H320420" s="10"/>
    </row>
    <row r="320421" spans="8:8" x14ac:dyDescent="0.35">
      <c r="H320421" s="10"/>
    </row>
    <row r="320422" spans="8:8" x14ac:dyDescent="0.35">
      <c r="H320422" s="10"/>
    </row>
    <row r="320423" spans="8:8" x14ac:dyDescent="0.35">
      <c r="H320423" s="10"/>
    </row>
    <row r="320424" spans="8:8" x14ac:dyDescent="0.35">
      <c r="H320424" s="10"/>
    </row>
    <row r="320425" spans="8:8" x14ac:dyDescent="0.35">
      <c r="H320425" s="10"/>
    </row>
    <row r="320426" spans="8:8" x14ac:dyDescent="0.35">
      <c r="H320426" s="10"/>
    </row>
    <row r="320427" spans="8:8" x14ac:dyDescent="0.35">
      <c r="H320427" s="10"/>
    </row>
    <row r="320428" spans="8:8" x14ac:dyDescent="0.35">
      <c r="H320428" s="10"/>
    </row>
    <row r="320429" spans="8:8" x14ac:dyDescent="0.35">
      <c r="H320429" s="10"/>
    </row>
    <row r="320430" spans="8:8" x14ac:dyDescent="0.35">
      <c r="H320430" s="10"/>
    </row>
    <row r="320431" spans="8:8" x14ac:dyDescent="0.35">
      <c r="H320431" s="10"/>
    </row>
    <row r="320432" spans="8:8" x14ac:dyDescent="0.35">
      <c r="H320432" s="10"/>
    </row>
    <row r="320433" spans="8:8" x14ac:dyDescent="0.35">
      <c r="H320433" s="10"/>
    </row>
    <row r="320434" spans="8:8" x14ac:dyDescent="0.35">
      <c r="H320434" s="10"/>
    </row>
    <row r="320435" spans="8:8" x14ac:dyDescent="0.35">
      <c r="H320435" s="10"/>
    </row>
    <row r="320436" spans="8:8" x14ac:dyDescent="0.35">
      <c r="H320436" s="10"/>
    </row>
    <row r="320437" spans="8:8" x14ac:dyDescent="0.35">
      <c r="H320437" s="10"/>
    </row>
    <row r="320438" spans="8:8" x14ac:dyDescent="0.35">
      <c r="H320438" s="10"/>
    </row>
    <row r="320439" spans="8:8" x14ac:dyDescent="0.35">
      <c r="H320439" s="10"/>
    </row>
    <row r="320440" spans="8:8" x14ac:dyDescent="0.35">
      <c r="H320440" s="10"/>
    </row>
    <row r="320441" spans="8:8" x14ac:dyDescent="0.35">
      <c r="H320441" s="10"/>
    </row>
    <row r="320442" spans="8:8" x14ac:dyDescent="0.35">
      <c r="H320442" s="10"/>
    </row>
    <row r="320443" spans="8:8" x14ac:dyDescent="0.35">
      <c r="H320443" s="10"/>
    </row>
    <row r="320444" spans="8:8" x14ac:dyDescent="0.35">
      <c r="H320444" s="10"/>
    </row>
    <row r="320445" spans="8:8" x14ac:dyDescent="0.35">
      <c r="H320445" s="10"/>
    </row>
    <row r="320446" spans="8:8" x14ac:dyDescent="0.35">
      <c r="H320446" s="10"/>
    </row>
    <row r="320447" spans="8:8" x14ac:dyDescent="0.35">
      <c r="H320447" s="10"/>
    </row>
    <row r="320448" spans="8:8" x14ac:dyDescent="0.35">
      <c r="H320448" s="10"/>
    </row>
    <row r="320449" spans="8:8" x14ac:dyDescent="0.35">
      <c r="H320449" s="10"/>
    </row>
    <row r="320450" spans="8:8" x14ac:dyDescent="0.35">
      <c r="H320450" s="10"/>
    </row>
    <row r="320451" spans="8:8" x14ac:dyDescent="0.35">
      <c r="H320451" s="10"/>
    </row>
    <row r="320452" spans="8:8" x14ac:dyDescent="0.35">
      <c r="H320452" s="10"/>
    </row>
    <row r="320453" spans="8:8" x14ac:dyDescent="0.35">
      <c r="H320453" s="10"/>
    </row>
    <row r="320454" spans="8:8" x14ac:dyDescent="0.35">
      <c r="H320454" s="10"/>
    </row>
    <row r="320455" spans="8:8" x14ac:dyDescent="0.35">
      <c r="H320455" s="10"/>
    </row>
    <row r="320456" spans="8:8" x14ac:dyDescent="0.35">
      <c r="H320456" s="10"/>
    </row>
    <row r="320457" spans="8:8" x14ac:dyDescent="0.35">
      <c r="H320457" s="10"/>
    </row>
    <row r="320458" spans="8:8" x14ac:dyDescent="0.35">
      <c r="H320458" s="10"/>
    </row>
    <row r="320459" spans="8:8" x14ac:dyDescent="0.35">
      <c r="H320459" s="10"/>
    </row>
    <row r="320460" spans="8:8" x14ac:dyDescent="0.35">
      <c r="H320460" s="10"/>
    </row>
    <row r="320461" spans="8:8" x14ac:dyDescent="0.35">
      <c r="H320461" s="10"/>
    </row>
    <row r="320462" spans="8:8" x14ac:dyDescent="0.35">
      <c r="H320462" s="10"/>
    </row>
    <row r="320463" spans="8:8" x14ac:dyDescent="0.35">
      <c r="H320463" s="10"/>
    </row>
    <row r="320464" spans="8:8" x14ac:dyDescent="0.35">
      <c r="H320464" s="10"/>
    </row>
    <row r="320465" spans="8:8" x14ac:dyDescent="0.35">
      <c r="H320465" s="10"/>
    </row>
    <row r="320466" spans="8:8" x14ac:dyDescent="0.35">
      <c r="H320466" s="10"/>
    </row>
    <row r="320467" spans="8:8" x14ac:dyDescent="0.35">
      <c r="H320467" s="10"/>
    </row>
    <row r="320468" spans="8:8" x14ac:dyDescent="0.35">
      <c r="H320468" s="10"/>
    </row>
    <row r="320469" spans="8:8" x14ac:dyDescent="0.35">
      <c r="H320469" s="10"/>
    </row>
    <row r="320470" spans="8:8" x14ac:dyDescent="0.35">
      <c r="H320470" s="10"/>
    </row>
    <row r="320471" spans="8:8" x14ac:dyDescent="0.35">
      <c r="H320471" s="10"/>
    </row>
    <row r="320472" spans="8:8" x14ac:dyDescent="0.35">
      <c r="H320472" s="10"/>
    </row>
    <row r="320473" spans="8:8" x14ac:dyDescent="0.35">
      <c r="H320473" s="10"/>
    </row>
    <row r="320474" spans="8:8" x14ac:dyDescent="0.35">
      <c r="H320474" s="10"/>
    </row>
    <row r="320475" spans="8:8" x14ac:dyDescent="0.35">
      <c r="H320475" s="10"/>
    </row>
    <row r="320476" spans="8:8" x14ac:dyDescent="0.35">
      <c r="H320476" s="10"/>
    </row>
    <row r="320477" spans="8:8" x14ac:dyDescent="0.35">
      <c r="H320477" s="10"/>
    </row>
    <row r="320478" spans="8:8" x14ac:dyDescent="0.35">
      <c r="H320478" s="10"/>
    </row>
    <row r="320479" spans="8:8" x14ac:dyDescent="0.35">
      <c r="H320479" s="10"/>
    </row>
    <row r="320480" spans="8:8" x14ac:dyDescent="0.35">
      <c r="H320480" s="10"/>
    </row>
    <row r="320481" spans="8:8" x14ac:dyDescent="0.35">
      <c r="H320481" s="10"/>
    </row>
    <row r="320482" spans="8:8" x14ac:dyDescent="0.35">
      <c r="H320482" s="10"/>
    </row>
    <row r="320483" spans="8:8" x14ac:dyDescent="0.35">
      <c r="H320483" s="10"/>
    </row>
    <row r="320484" spans="8:8" x14ac:dyDescent="0.35">
      <c r="H320484" s="10"/>
    </row>
    <row r="320485" spans="8:8" x14ac:dyDescent="0.35">
      <c r="H320485" s="10"/>
    </row>
    <row r="320486" spans="8:8" x14ac:dyDescent="0.35">
      <c r="H320486" s="10"/>
    </row>
    <row r="320487" spans="8:8" x14ac:dyDescent="0.35">
      <c r="H320487" s="10"/>
    </row>
    <row r="320488" spans="8:8" x14ac:dyDescent="0.35">
      <c r="H320488" s="10"/>
    </row>
    <row r="320489" spans="8:8" x14ac:dyDescent="0.35">
      <c r="H320489" s="10"/>
    </row>
    <row r="320490" spans="8:8" x14ac:dyDescent="0.35">
      <c r="H320490" s="10"/>
    </row>
    <row r="320491" spans="8:8" x14ac:dyDescent="0.35">
      <c r="H320491" s="10"/>
    </row>
    <row r="320492" spans="8:8" x14ac:dyDescent="0.35">
      <c r="H320492" s="10"/>
    </row>
    <row r="320493" spans="8:8" x14ac:dyDescent="0.35">
      <c r="H320493" s="10"/>
    </row>
    <row r="320494" spans="8:8" x14ac:dyDescent="0.35">
      <c r="H320494" s="10"/>
    </row>
    <row r="320495" spans="8:8" x14ac:dyDescent="0.35">
      <c r="H320495" s="10"/>
    </row>
    <row r="320496" spans="8:8" x14ac:dyDescent="0.35">
      <c r="H320496" s="10"/>
    </row>
    <row r="320497" spans="8:8" x14ac:dyDescent="0.35">
      <c r="H320497" s="10"/>
    </row>
    <row r="320498" spans="8:8" x14ac:dyDescent="0.35">
      <c r="H320498" s="10"/>
    </row>
    <row r="320499" spans="8:8" x14ac:dyDescent="0.35">
      <c r="H320499" s="10"/>
    </row>
    <row r="320500" spans="8:8" x14ac:dyDescent="0.35">
      <c r="H320500" s="10"/>
    </row>
    <row r="320501" spans="8:8" x14ac:dyDescent="0.35">
      <c r="H320501" s="10"/>
    </row>
    <row r="320502" spans="8:8" x14ac:dyDescent="0.35">
      <c r="H320502" s="10"/>
    </row>
    <row r="320503" spans="8:8" x14ac:dyDescent="0.35">
      <c r="H320503" s="10"/>
    </row>
    <row r="320504" spans="8:8" x14ac:dyDescent="0.35">
      <c r="H320504" s="10"/>
    </row>
    <row r="320505" spans="8:8" x14ac:dyDescent="0.35">
      <c r="H320505" s="10"/>
    </row>
    <row r="320506" spans="8:8" x14ac:dyDescent="0.35">
      <c r="H320506" s="10"/>
    </row>
    <row r="320507" spans="8:8" x14ac:dyDescent="0.35">
      <c r="H320507" s="10"/>
    </row>
    <row r="320508" spans="8:8" x14ac:dyDescent="0.35">
      <c r="H320508" s="10"/>
    </row>
    <row r="320509" spans="8:8" x14ac:dyDescent="0.35">
      <c r="H320509" s="10"/>
    </row>
    <row r="320510" spans="8:8" x14ac:dyDescent="0.35">
      <c r="H320510" s="10"/>
    </row>
    <row r="320511" spans="8:8" x14ac:dyDescent="0.35">
      <c r="H320511" s="10"/>
    </row>
    <row r="320512" spans="8:8" x14ac:dyDescent="0.35">
      <c r="H320512" s="10"/>
    </row>
    <row r="320513" spans="8:8" x14ac:dyDescent="0.35">
      <c r="H320513" s="10"/>
    </row>
    <row r="320514" spans="8:8" x14ac:dyDescent="0.35">
      <c r="H320514" s="10"/>
    </row>
    <row r="320515" spans="8:8" x14ac:dyDescent="0.35">
      <c r="H320515" s="10"/>
    </row>
    <row r="320516" spans="8:8" x14ac:dyDescent="0.35">
      <c r="H320516" s="10"/>
    </row>
    <row r="320517" spans="8:8" x14ac:dyDescent="0.35">
      <c r="H320517" s="10"/>
    </row>
    <row r="320518" spans="8:8" x14ac:dyDescent="0.35">
      <c r="H320518" s="10"/>
    </row>
    <row r="320519" spans="8:8" x14ac:dyDescent="0.35">
      <c r="H320519" s="10"/>
    </row>
    <row r="320520" spans="8:8" x14ac:dyDescent="0.35">
      <c r="H320520" s="10"/>
    </row>
    <row r="320521" spans="8:8" x14ac:dyDescent="0.35">
      <c r="H320521" s="10"/>
    </row>
    <row r="320522" spans="8:8" x14ac:dyDescent="0.35">
      <c r="H320522" s="10"/>
    </row>
    <row r="320523" spans="8:8" x14ac:dyDescent="0.35">
      <c r="H320523" s="10"/>
    </row>
    <row r="320524" spans="8:8" x14ac:dyDescent="0.35">
      <c r="H320524" s="10"/>
    </row>
    <row r="320525" spans="8:8" x14ac:dyDescent="0.35">
      <c r="H320525" s="10"/>
    </row>
    <row r="320526" spans="8:8" x14ac:dyDescent="0.35">
      <c r="H320526" s="10"/>
    </row>
    <row r="320527" spans="8:8" x14ac:dyDescent="0.35">
      <c r="H320527" s="10"/>
    </row>
    <row r="320528" spans="8:8" x14ac:dyDescent="0.35">
      <c r="H320528" s="10"/>
    </row>
    <row r="320529" spans="8:8" x14ac:dyDescent="0.35">
      <c r="H320529" s="10"/>
    </row>
    <row r="320530" spans="8:8" x14ac:dyDescent="0.35">
      <c r="H320530" s="10"/>
    </row>
    <row r="320531" spans="8:8" x14ac:dyDescent="0.35">
      <c r="H320531" s="10"/>
    </row>
    <row r="320532" spans="8:8" x14ac:dyDescent="0.35">
      <c r="H320532" s="10"/>
    </row>
    <row r="320533" spans="8:8" x14ac:dyDescent="0.35">
      <c r="H320533" s="10"/>
    </row>
    <row r="320534" spans="8:8" x14ac:dyDescent="0.35">
      <c r="H320534" s="10"/>
    </row>
    <row r="320535" spans="8:8" x14ac:dyDescent="0.35">
      <c r="H320535" s="10"/>
    </row>
    <row r="320536" spans="8:8" x14ac:dyDescent="0.35">
      <c r="H320536" s="10"/>
    </row>
    <row r="320537" spans="8:8" x14ac:dyDescent="0.35">
      <c r="H320537" s="10"/>
    </row>
    <row r="320538" spans="8:8" x14ac:dyDescent="0.35">
      <c r="H320538" s="10"/>
    </row>
    <row r="320539" spans="8:8" x14ac:dyDescent="0.35">
      <c r="H320539" s="10"/>
    </row>
    <row r="320540" spans="8:8" x14ac:dyDescent="0.35">
      <c r="H320540" s="10"/>
    </row>
    <row r="320541" spans="8:8" x14ac:dyDescent="0.35">
      <c r="H320541" s="10"/>
    </row>
    <row r="320542" spans="8:8" x14ac:dyDescent="0.35">
      <c r="H320542" s="10"/>
    </row>
    <row r="320543" spans="8:8" x14ac:dyDescent="0.35">
      <c r="H320543" s="10"/>
    </row>
    <row r="320544" spans="8:8" x14ac:dyDescent="0.35">
      <c r="H320544" s="10"/>
    </row>
    <row r="320545" spans="8:8" x14ac:dyDescent="0.35">
      <c r="H320545" s="10"/>
    </row>
    <row r="320546" spans="8:8" x14ac:dyDescent="0.35">
      <c r="H320546" s="10"/>
    </row>
    <row r="320547" spans="8:8" x14ac:dyDescent="0.35">
      <c r="H320547" s="10"/>
    </row>
    <row r="320548" spans="8:8" x14ac:dyDescent="0.35">
      <c r="H320548" s="10"/>
    </row>
    <row r="320549" spans="8:8" x14ac:dyDescent="0.35">
      <c r="H320549" s="10"/>
    </row>
    <row r="320550" spans="8:8" x14ac:dyDescent="0.35">
      <c r="H320550" s="10"/>
    </row>
    <row r="320551" spans="8:8" x14ac:dyDescent="0.35">
      <c r="H320551" s="10"/>
    </row>
    <row r="320552" spans="8:8" x14ac:dyDescent="0.35">
      <c r="H320552" s="10"/>
    </row>
    <row r="320553" spans="8:8" x14ac:dyDescent="0.35">
      <c r="H320553" s="10"/>
    </row>
    <row r="320554" spans="8:8" x14ac:dyDescent="0.35">
      <c r="H320554" s="10"/>
    </row>
    <row r="320555" spans="8:8" x14ac:dyDescent="0.35">
      <c r="H320555" s="10"/>
    </row>
    <row r="320556" spans="8:8" x14ac:dyDescent="0.35">
      <c r="H320556" s="10"/>
    </row>
    <row r="320557" spans="8:8" x14ac:dyDescent="0.35">
      <c r="H320557" s="10"/>
    </row>
    <row r="320558" spans="8:8" x14ac:dyDescent="0.35">
      <c r="H320558" s="10"/>
    </row>
    <row r="320559" spans="8:8" x14ac:dyDescent="0.35">
      <c r="H320559" s="10"/>
    </row>
    <row r="320560" spans="8:8" x14ac:dyDescent="0.35">
      <c r="H320560" s="10"/>
    </row>
    <row r="320561" spans="8:8" x14ac:dyDescent="0.35">
      <c r="H320561" s="10"/>
    </row>
    <row r="320562" spans="8:8" x14ac:dyDescent="0.35">
      <c r="H320562" s="10"/>
    </row>
    <row r="320563" spans="8:8" x14ac:dyDescent="0.35">
      <c r="H320563" s="10"/>
    </row>
    <row r="320564" spans="8:8" x14ac:dyDescent="0.35">
      <c r="H320564" s="10"/>
    </row>
    <row r="320565" spans="8:8" x14ac:dyDescent="0.35">
      <c r="H320565" s="10"/>
    </row>
    <row r="320566" spans="8:8" x14ac:dyDescent="0.35">
      <c r="H320566" s="10"/>
    </row>
    <row r="320567" spans="8:8" x14ac:dyDescent="0.35">
      <c r="H320567" s="10"/>
    </row>
    <row r="320568" spans="8:8" x14ac:dyDescent="0.35">
      <c r="H320568" s="10"/>
    </row>
    <row r="320569" spans="8:8" x14ac:dyDescent="0.35">
      <c r="H320569" s="10"/>
    </row>
    <row r="320570" spans="8:8" x14ac:dyDescent="0.35">
      <c r="H320570" s="10"/>
    </row>
    <row r="320571" spans="8:8" x14ac:dyDescent="0.35">
      <c r="H320571" s="10"/>
    </row>
    <row r="320572" spans="8:8" x14ac:dyDescent="0.35">
      <c r="H320572" s="10"/>
    </row>
    <row r="320573" spans="8:8" x14ac:dyDescent="0.35">
      <c r="H320573" s="10"/>
    </row>
    <row r="320574" spans="8:8" x14ac:dyDescent="0.35">
      <c r="H320574" s="10"/>
    </row>
    <row r="320575" spans="8:8" x14ac:dyDescent="0.35">
      <c r="H320575" s="10"/>
    </row>
    <row r="320576" spans="8:8" x14ac:dyDescent="0.35">
      <c r="H320576" s="10"/>
    </row>
    <row r="320577" spans="8:8" x14ac:dyDescent="0.35">
      <c r="H320577" s="10"/>
    </row>
    <row r="320578" spans="8:8" x14ac:dyDescent="0.35">
      <c r="H320578" s="10"/>
    </row>
    <row r="320579" spans="8:8" x14ac:dyDescent="0.35">
      <c r="H320579" s="10"/>
    </row>
    <row r="320580" spans="8:8" x14ac:dyDescent="0.35">
      <c r="H320580" s="10"/>
    </row>
    <row r="320581" spans="8:8" x14ac:dyDescent="0.35">
      <c r="H320581" s="10"/>
    </row>
    <row r="320582" spans="8:8" x14ac:dyDescent="0.35">
      <c r="H320582" s="10"/>
    </row>
    <row r="320583" spans="8:8" x14ac:dyDescent="0.35">
      <c r="H320583" s="10"/>
    </row>
    <row r="320584" spans="8:8" x14ac:dyDescent="0.35">
      <c r="H320584" s="10"/>
    </row>
    <row r="320585" spans="8:8" x14ac:dyDescent="0.35">
      <c r="H320585" s="10"/>
    </row>
    <row r="320586" spans="8:8" x14ac:dyDescent="0.35">
      <c r="H320586" s="10"/>
    </row>
    <row r="320587" spans="8:8" x14ac:dyDescent="0.35">
      <c r="H320587" s="10"/>
    </row>
    <row r="320588" spans="8:8" x14ac:dyDescent="0.35">
      <c r="H320588" s="10"/>
    </row>
    <row r="320589" spans="8:8" x14ac:dyDescent="0.35">
      <c r="H320589" s="10"/>
    </row>
    <row r="320590" spans="8:8" x14ac:dyDescent="0.35">
      <c r="H320590" s="10"/>
    </row>
    <row r="320591" spans="8:8" x14ac:dyDescent="0.35">
      <c r="H320591" s="10"/>
    </row>
    <row r="320592" spans="8:8" x14ac:dyDescent="0.35">
      <c r="H320592" s="10"/>
    </row>
    <row r="320593" spans="8:8" x14ac:dyDescent="0.35">
      <c r="H320593" s="10"/>
    </row>
    <row r="320594" spans="8:8" x14ac:dyDescent="0.35">
      <c r="H320594" s="10"/>
    </row>
    <row r="320595" spans="8:8" x14ac:dyDescent="0.35">
      <c r="H320595" s="10"/>
    </row>
    <row r="320596" spans="8:8" x14ac:dyDescent="0.35">
      <c r="H320596" s="10"/>
    </row>
    <row r="320597" spans="8:8" x14ac:dyDescent="0.35">
      <c r="H320597" s="10"/>
    </row>
    <row r="320598" spans="8:8" x14ac:dyDescent="0.35">
      <c r="H320598" s="10"/>
    </row>
    <row r="320599" spans="8:8" x14ac:dyDescent="0.35">
      <c r="H320599" s="10"/>
    </row>
    <row r="320600" spans="8:8" x14ac:dyDescent="0.35">
      <c r="H320600" s="10"/>
    </row>
    <row r="320601" spans="8:8" x14ac:dyDescent="0.35">
      <c r="H320601" s="10"/>
    </row>
    <row r="320602" spans="8:8" x14ac:dyDescent="0.35">
      <c r="H320602" s="10"/>
    </row>
    <row r="320603" spans="8:8" x14ac:dyDescent="0.35">
      <c r="H320603" s="10"/>
    </row>
    <row r="320604" spans="8:8" x14ac:dyDescent="0.35">
      <c r="H320604" s="10"/>
    </row>
    <row r="320605" spans="8:8" x14ac:dyDescent="0.35">
      <c r="H320605" s="10"/>
    </row>
    <row r="320606" spans="8:8" x14ac:dyDescent="0.35">
      <c r="H320606" s="10"/>
    </row>
    <row r="320607" spans="8:8" x14ac:dyDescent="0.35">
      <c r="H320607" s="10"/>
    </row>
    <row r="320608" spans="8:8" x14ac:dyDescent="0.35">
      <c r="H320608" s="10"/>
    </row>
    <row r="320609" spans="8:8" x14ac:dyDescent="0.35">
      <c r="H320609" s="10"/>
    </row>
    <row r="320610" spans="8:8" x14ac:dyDescent="0.35">
      <c r="H320610" s="10"/>
    </row>
    <row r="320611" spans="8:8" x14ac:dyDescent="0.35">
      <c r="H320611" s="10"/>
    </row>
    <row r="320612" spans="8:8" x14ac:dyDescent="0.35">
      <c r="H320612" s="10"/>
    </row>
    <row r="320613" spans="8:8" x14ac:dyDescent="0.35">
      <c r="H320613" s="10"/>
    </row>
    <row r="320614" spans="8:8" x14ac:dyDescent="0.35">
      <c r="H320614" s="10"/>
    </row>
    <row r="320615" spans="8:8" x14ac:dyDescent="0.35">
      <c r="H320615" s="10"/>
    </row>
    <row r="320616" spans="8:8" x14ac:dyDescent="0.35">
      <c r="H320616" s="10"/>
    </row>
    <row r="320617" spans="8:8" x14ac:dyDescent="0.35">
      <c r="H320617" s="10"/>
    </row>
    <row r="320618" spans="8:8" x14ac:dyDescent="0.35">
      <c r="H320618" s="10"/>
    </row>
    <row r="320619" spans="8:8" x14ac:dyDescent="0.35">
      <c r="H320619" s="10"/>
    </row>
    <row r="320620" spans="8:8" x14ac:dyDescent="0.35">
      <c r="H320620" s="10"/>
    </row>
    <row r="320621" spans="8:8" x14ac:dyDescent="0.35">
      <c r="H320621" s="10"/>
    </row>
    <row r="320622" spans="8:8" x14ac:dyDescent="0.35">
      <c r="H320622" s="10"/>
    </row>
    <row r="320623" spans="8:8" x14ac:dyDescent="0.35">
      <c r="H320623" s="10"/>
    </row>
    <row r="320624" spans="8:8" x14ac:dyDescent="0.35">
      <c r="H320624" s="10"/>
    </row>
    <row r="320625" spans="8:8" x14ac:dyDescent="0.35">
      <c r="H320625" s="10"/>
    </row>
    <row r="320626" spans="8:8" x14ac:dyDescent="0.35">
      <c r="H320626" s="10"/>
    </row>
    <row r="320627" spans="8:8" x14ac:dyDescent="0.35">
      <c r="H320627" s="10"/>
    </row>
    <row r="320628" spans="8:8" x14ac:dyDescent="0.35">
      <c r="H320628" s="10"/>
    </row>
    <row r="320629" spans="8:8" x14ac:dyDescent="0.35">
      <c r="H320629" s="10"/>
    </row>
    <row r="320630" spans="8:8" x14ac:dyDescent="0.35">
      <c r="H320630" s="10"/>
    </row>
    <row r="320631" spans="8:8" x14ac:dyDescent="0.35">
      <c r="H320631" s="10"/>
    </row>
    <row r="320632" spans="8:8" x14ac:dyDescent="0.35">
      <c r="H320632" s="10"/>
    </row>
    <row r="320633" spans="8:8" x14ac:dyDescent="0.35">
      <c r="H320633" s="10"/>
    </row>
    <row r="320634" spans="8:8" x14ac:dyDescent="0.35">
      <c r="H320634" s="10"/>
    </row>
    <row r="320635" spans="8:8" x14ac:dyDescent="0.35">
      <c r="H320635" s="10"/>
    </row>
    <row r="320636" spans="8:8" x14ac:dyDescent="0.35">
      <c r="H320636" s="10"/>
    </row>
    <row r="320637" spans="8:8" x14ac:dyDescent="0.35">
      <c r="H320637" s="10"/>
    </row>
    <row r="320638" spans="8:8" x14ac:dyDescent="0.35">
      <c r="H320638" s="10"/>
    </row>
    <row r="320639" spans="8:8" x14ac:dyDescent="0.35">
      <c r="H320639" s="10"/>
    </row>
    <row r="320640" spans="8:8" x14ac:dyDescent="0.35">
      <c r="H320640" s="10"/>
    </row>
    <row r="320641" spans="8:8" x14ac:dyDescent="0.35">
      <c r="H320641" s="10"/>
    </row>
    <row r="320642" spans="8:8" x14ac:dyDescent="0.35">
      <c r="H320642" s="10"/>
    </row>
    <row r="320643" spans="8:8" x14ac:dyDescent="0.35">
      <c r="H320643" s="10"/>
    </row>
    <row r="320644" spans="8:8" x14ac:dyDescent="0.35">
      <c r="H320644" s="10"/>
    </row>
    <row r="320645" spans="8:8" x14ac:dyDescent="0.35">
      <c r="H320645" s="10"/>
    </row>
    <row r="320646" spans="8:8" x14ac:dyDescent="0.35">
      <c r="H320646" s="10"/>
    </row>
    <row r="320647" spans="8:8" x14ac:dyDescent="0.35">
      <c r="H320647" s="10"/>
    </row>
    <row r="320648" spans="8:8" x14ac:dyDescent="0.35">
      <c r="H320648" s="10"/>
    </row>
    <row r="320649" spans="8:8" x14ac:dyDescent="0.35">
      <c r="H320649" s="10"/>
    </row>
    <row r="320650" spans="8:8" x14ac:dyDescent="0.35">
      <c r="H320650" s="10"/>
    </row>
    <row r="320651" spans="8:8" x14ac:dyDescent="0.35">
      <c r="H320651" s="10"/>
    </row>
    <row r="320652" spans="8:8" x14ac:dyDescent="0.35">
      <c r="H320652" s="10"/>
    </row>
    <row r="320653" spans="8:8" x14ac:dyDescent="0.35">
      <c r="H320653" s="10"/>
    </row>
    <row r="320654" spans="8:8" x14ac:dyDescent="0.35">
      <c r="H320654" s="10"/>
    </row>
    <row r="320655" spans="8:8" x14ac:dyDescent="0.35">
      <c r="H320655" s="10"/>
    </row>
    <row r="320656" spans="8:8" x14ac:dyDescent="0.35">
      <c r="H320656" s="10"/>
    </row>
    <row r="320657" spans="8:8" x14ac:dyDescent="0.35">
      <c r="H320657" s="10"/>
    </row>
    <row r="320658" spans="8:8" x14ac:dyDescent="0.35">
      <c r="H320658" s="10"/>
    </row>
    <row r="320659" spans="8:8" x14ac:dyDescent="0.35">
      <c r="H320659" s="10"/>
    </row>
    <row r="320660" spans="8:8" x14ac:dyDescent="0.35">
      <c r="H320660" s="10"/>
    </row>
    <row r="320661" spans="8:8" x14ac:dyDescent="0.35">
      <c r="H320661" s="10"/>
    </row>
    <row r="320662" spans="8:8" x14ac:dyDescent="0.35">
      <c r="H320662" s="10"/>
    </row>
    <row r="320663" spans="8:8" x14ac:dyDescent="0.35">
      <c r="H320663" s="10"/>
    </row>
    <row r="320664" spans="8:8" x14ac:dyDescent="0.35">
      <c r="H320664" s="10"/>
    </row>
    <row r="320665" spans="8:8" x14ac:dyDescent="0.35">
      <c r="H320665" s="10"/>
    </row>
    <row r="320666" spans="8:8" x14ac:dyDescent="0.35">
      <c r="H320666" s="10"/>
    </row>
    <row r="320667" spans="8:8" x14ac:dyDescent="0.35">
      <c r="H320667" s="10"/>
    </row>
    <row r="320668" spans="8:8" x14ac:dyDescent="0.35">
      <c r="H320668" s="10"/>
    </row>
    <row r="320669" spans="8:8" x14ac:dyDescent="0.35">
      <c r="H320669" s="10"/>
    </row>
    <row r="320670" spans="8:8" x14ac:dyDescent="0.35">
      <c r="H320670" s="10"/>
    </row>
    <row r="320671" spans="8:8" x14ac:dyDescent="0.35">
      <c r="H320671" s="10"/>
    </row>
    <row r="320672" spans="8:8" x14ac:dyDescent="0.35">
      <c r="H320672" s="10"/>
    </row>
    <row r="320673" spans="8:8" x14ac:dyDescent="0.35">
      <c r="H320673" s="10"/>
    </row>
    <row r="320674" spans="8:8" x14ac:dyDescent="0.35">
      <c r="H320674" s="10"/>
    </row>
    <row r="320675" spans="8:8" x14ac:dyDescent="0.35">
      <c r="H320675" s="10"/>
    </row>
    <row r="320676" spans="8:8" x14ac:dyDescent="0.35">
      <c r="H320676" s="10"/>
    </row>
    <row r="320677" spans="8:8" x14ac:dyDescent="0.35">
      <c r="H320677" s="10"/>
    </row>
    <row r="320678" spans="8:8" x14ac:dyDescent="0.35">
      <c r="H320678" s="10"/>
    </row>
    <row r="320679" spans="8:8" x14ac:dyDescent="0.35">
      <c r="H320679" s="10"/>
    </row>
    <row r="320680" spans="8:8" x14ac:dyDescent="0.35">
      <c r="H320680" s="10"/>
    </row>
    <row r="320681" spans="8:8" x14ac:dyDescent="0.35">
      <c r="H320681" s="10"/>
    </row>
    <row r="320682" spans="8:8" x14ac:dyDescent="0.35">
      <c r="H320682" s="10"/>
    </row>
    <row r="320683" spans="8:8" x14ac:dyDescent="0.35">
      <c r="H320683" s="10"/>
    </row>
    <row r="320684" spans="8:8" x14ac:dyDescent="0.35">
      <c r="H320684" s="10"/>
    </row>
    <row r="320685" spans="8:8" x14ac:dyDescent="0.35">
      <c r="H320685" s="10"/>
    </row>
    <row r="320686" spans="8:8" x14ac:dyDescent="0.35">
      <c r="H320686" s="10"/>
    </row>
    <row r="320687" spans="8:8" x14ac:dyDescent="0.35">
      <c r="H320687" s="10"/>
    </row>
    <row r="320688" spans="8:8" x14ac:dyDescent="0.35">
      <c r="H320688" s="10"/>
    </row>
    <row r="320689" spans="8:8" x14ac:dyDescent="0.35">
      <c r="H320689" s="10"/>
    </row>
    <row r="320690" spans="8:8" x14ac:dyDescent="0.35">
      <c r="H320690" s="10"/>
    </row>
    <row r="320691" spans="8:8" x14ac:dyDescent="0.35">
      <c r="H320691" s="10"/>
    </row>
    <row r="320692" spans="8:8" x14ac:dyDescent="0.35">
      <c r="H320692" s="10"/>
    </row>
    <row r="320693" spans="8:8" x14ac:dyDescent="0.35">
      <c r="H320693" s="10"/>
    </row>
    <row r="320694" spans="8:8" x14ac:dyDescent="0.35">
      <c r="H320694" s="10"/>
    </row>
    <row r="320695" spans="8:8" x14ac:dyDescent="0.35">
      <c r="H320695" s="10"/>
    </row>
    <row r="320696" spans="8:8" x14ac:dyDescent="0.35">
      <c r="H320696" s="10"/>
    </row>
    <row r="320697" spans="8:8" x14ac:dyDescent="0.35">
      <c r="H320697" s="10"/>
    </row>
    <row r="320698" spans="8:8" x14ac:dyDescent="0.35">
      <c r="H320698" s="10"/>
    </row>
    <row r="320699" spans="8:8" x14ac:dyDescent="0.35">
      <c r="H320699" s="10"/>
    </row>
    <row r="320700" spans="8:8" x14ac:dyDescent="0.35">
      <c r="H320700" s="10"/>
    </row>
    <row r="320701" spans="8:8" x14ac:dyDescent="0.35">
      <c r="H320701" s="10"/>
    </row>
    <row r="320702" spans="8:8" x14ac:dyDescent="0.35">
      <c r="H320702" s="10"/>
    </row>
    <row r="320703" spans="8:8" x14ac:dyDescent="0.35">
      <c r="H320703" s="10"/>
    </row>
    <row r="320704" spans="8:8" x14ac:dyDescent="0.35">
      <c r="H320704" s="10"/>
    </row>
    <row r="320705" spans="8:8" x14ac:dyDescent="0.35">
      <c r="H320705" s="10"/>
    </row>
    <row r="320706" spans="8:8" x14ac:dyDescent="0.35">
      <c r="H320706" s="10"/>
    </row>
    <row r="320707" spans="8:8" x14ac:dyDescent="0.35">
      <c r="H320707" s="10"/>
    </row>
    <row r="320708" spans="8:8" x14ac:dyDescent="0.35">
      <c r="H320708" s="10"/>
    </row>
    <row r="320709" spans="8:8" x14ac:dyDescent="0.35">
      <c r="H320709" s="10"/>
    </row>
    <row r="320710" spans="8:8" x14ac:dyDescent="0.35">
      <c r="H320710" s="10"/>
    </row>
    <row r="320711" spans="8:8" x14ac:dyDescent="0.35">
      <c r="H320711" s="10"/>
    </row>
    <row r="320712" spans="8:8" x14ac:dyDescent="0.35">
      <c r="H320712" s="10"/>
    </row>
    <row r="320713" spans="8:8" x14ac:dyDescent="0.35">
      <c r="H320713" s="10"/>
    </row>
    <row r="320714" spans="8:8" x14ac:dyDescent="0.35">
      <c r="H320714" s="10"/>
    </row>
    <row r="320715" spans="8:8" x14ac:dyDescent="0.35">
      <c r="H320715" s="10"/>
    </row>
    <row r="320716" spans="8:8" x14ac:dyDescent="0.35">
      <c r="H320716" s="10"/>
    </row>
    <row r="320717" spans="8:8" x14ac:dyDescent="0.35">
      <c r="H320717" s="10"/>
    </row>
    <row r="320718" spans="8:8" x14ac:dyDescent="0.35">
      <c r="H320718" s="10"/>
    </row>
    <row r="320719" spans="8:8" x14ac:dyDescent="0.35">
      <c r="H320719" s="10"/>
    </row>
    <row r="320720" spans="8:8" x14ac:dyDescent="0.35">
      <c r="H320720" s="10"/>
    </row>
    <row r="320721" spans="8:8" x14ac:dyDescent="0.35">
      <c r="H320721" s="10"/>
    </row>
    <row r="320722" spans="8:8" x14ac:dyDescent="0.35">
      <c r="H320722" s="10"/>
    </row>
    <row r="320723" spans="8:8" x14ac:dyDescent="0.35">
      <c r="H320723" s="10"/>
    </row>
    <row r="320724" spans="8:8" x14ac:dyDescent="0.35">
      <c r="H320724" s="10"/>
    </row>
    <row r="320725" spans="8:8" x14ac:dyDescent="0.35">
      <c r="H320725" s="10"/>
    </row>
    <row r="320726" spans="8:8" x14ac:dyDescent="0.35">
      <c r="H320726" s="10"/>
    </row>
    <row r="320727" spans="8:8" x14ac:dyDescent="0.35">
      <c r="H320727" s="10"/>
    </row>
    <row r="320728" spans="8:8" x14ac:dyDescent="0.35">
      <c r="H320728" s="10"/>
    </row>
    <row r="320729" spans="8:8" x14ac:dyDescent="0.35">
      <c r="H320729" s="10"/>
    </row>
    <row r="320730" spans="8:8" x14ac:dyDescent="0.35">
      <c r="H320730" s="10"/>
    </row>
    <row r="320731" spans="8:8" x14ac:dyDescent="0.35">
      <c r="H320731" s="10"/>
    </row>
    <row r="320732" spans="8:8" x14ac:dyDescent="0.35">
      <c r="H320732" s="10"/>
    </row>
    <row r="320733" spans="8:8" x14ac:dyDescent="0.35">
      <c r="H320733" s="10"/>
    </row>
    <row r="320734" spans="8:8" x14ac:dyDescent="0.35">
      <c r="H320734" s="10"/>
    </row>
    <row r="320735" spans="8:8" x14ac:dyDescent="0.35">
      <c r="H320735" s="10"/>
    </row>
    <row r="320736" spans="8:8" x14ac:dyDescent="0.35">
      <c r="H320736" s="10"/>
    </row>
    <row r="320737" spans="8:8" x14ac:dyDescent="0.35">
      <c r="H320737" s="10"/>
    </row>
    <row r="320738" spans="8:8" x14ac:dyDescent="0.35">
      <c r="H320738" s="10"/>
    </row>
    <row r="320739" spans="8:8" x14ac:dyDescent="0.35">
      <c r="H320739" s="10"/>
    </row>
    <row r="320740" spans="8:8" x14ac:dyDescent="0.35">
      <c r="H320740" s="10"/>
    </row>
    <row r="320741" spans="8:8" x14ac:dyDescent="0.35">
      <c r="H320741" s="10"/>
    </row>
    <row r="320742" spans="8:8" x14ac:dyDescent="0.35">
      <c r="H320742" s="10"/>
    </row>
    <row r="320743" spans="8:8" x14ac:dyDescent="0.35">
      <c r="H320743" s="10"/>
    </row>
    <row r="320744" spans="8:8" x14ac:dyDescent="0.35">
      <c r="H320744" s="10"/>
    </row>
    <row r="320745" spans="8:8" x14ac:dyDescent="0.35">
      <c r="H320745" s="10"/>
    </row>
    <row r="320746" spans="8:8" x14ac:dyDescent="0.35">
      <c r="H320746" s="10"/>
    </row>
    <row r="320747" spans="8:8" x14ac:dyDescent="0.35">
      <c r="H320747" s="10"/>
    </row>
    <row r="320748" spans="8:8" x14ac:dyDescent="0.35">
      <c r="H320748" s="10"/>
    </row>
    <row r="320749" spans="8:8" x14ac:dyDescent="0.35">
      <c r="H320749" s="10"/>
    </row>
    <row r="320750" spans="8:8" x14ac:dyDescent="0.35">
      <c r="H320750" s="10"/>
    </row>
    <row r="320751" spans="8:8" x14ac:dyDescent="0.35">
      <c r="H320751" s="10"/>
    </row>
    <row r="320752" spans="8:8" x14ac:dyDescent="0.35">
      <c r="H320752" s="10"/>
    </row>
    <row r="320753" spans="8:8" x14ac:dyDescent="0.35">
      <c r="H320753" s="10"/>
    </row>
    <row r="320754" spans="8:8" x14ac:dyDescent="0.35">
      <c r="H320754" s="10"/>
    </row>
    <row r="320755" spans="8:8" x14ac:dyDescent="0.35">
      <c r="H320755" s="10"/>
    </row>
    <row r="320756" spans="8:8" x14ac:dyDescent="0.35">
      <c r="H320756" s="10"/>
    </row>
    <row r="320757" spans="8:8" x14ac:dyDescent="0.35">
      <c r="H320757" s="10"/>
    </row>
    <row r="320758" spans="8:8" x14ac:dyDescent="0.35">
      <c r="H320758" s="10"/>
    </row>
    <row r="320759" spans="8:8" x14ac:dyDescent="0.35">
      <c r="H320759" s="10"/>
    </row>
    <row r="320760" spans="8:8" x14ac:dyDescent="0.35">
      <c r="H320760" s="10"/>
    </row>
    <row r="320761" spans="8:8" x14ac:dyDescent="0.35">
      <c r="H320761" s="10"/>
    </row>
    <row r="320762" spans="8:8" x14ac:dyDescent="0.35">
      <c r="H320762" s="10"/>
    </row>
    <row r="320763" spans="8:8" x14ac:dyDescent="0.35">
      <c r="H320763" s="10"/>
    </row>
    <row r="320764" spans="8:8" x14ac:dyDescent="0.35">
      <c r="H320764" s="10"/>
    </row>
    <row r="320765" spans="8:8" x14ac:dyDescent="0.35">
      <c r="H320765" s="10"/>
    </row>
    <row r="320766" spans="8:8" x14ac:dyDescent="0.35">
      <c r="H320766" s="10"/>
    </row>
    <row r="320767" spans="8:8" x14ac:dyDescent="0.35">
      <c r="H320767" s="10"/>
    </row>
    <row r="320768" spans="8:8" x14ac:dyDescent="0.35">
      <c r="H320768" s="10"/>
    </row>
    <row r="320769" spans="8:8" x14ac:dyDescent="0.35">
      <c r="H320769" s="10"/>
    </row>
    <row r="320770" spans="8:8" x14ac:dyDescent="0.35">
      <c r="H320770" s="10"/>
    </row>
    <row r="320771" spans="8:8" x14ac:dyDescent="0.35">
      <c r="H320771" s="10"/>
    </row>
    <row r="320772" spans="8:8" x14ac:dyDescent="0.35">
      <c r="H320772" s="10"/>
    </row>
    <row r="320773" spans="8:8" x14ac:dyDescent="0.35">
      <c r="H320773" s="10"/>
    </row>
    <row r="320774" spans="8:8" x14ac:dyDescent="0.35">
      <c r="H320774" s="10"/>
    </row>
    <row r="320775" spans="8:8" x14ac:dyDescent="0.35">
      <c r="H320775" s="10"/>
    </row>
    <row r="320776" spans="8:8" x14ac:dyDescent="0.35">
      <c r="H320776" s="10"/>
    </row>
    <row r="320777" spans="8:8" x14ac:dyDescent="0.35">
      <c r="H320777" s="10"/>
    </row>
    <row r="320778" spans="8:8" x14ac:dyDescent="0.35">
      <c r="H320778" s="10"/>
    </row>
    <row r="320779" spans="8:8" x14ac:dyDescent="0.35">
      <c r="H320779" s="10"/>
    </row>
    <row r="320780" spans="8:8" x14ac:dyDescent="0.35">
      <c r="H320780" s="10"/>
    </row>
    <row r="320781" spans="8:8" x14ac:dyDescent="0.35">
      <c r="H320781" s="10"/>
    </row>
    <row r="320782" spans="8:8" x14ac:dyDescent="0.35">
      <c r="H320782" s="10"/>
    </row>
    <row r="320783" spans="8:8" x14ac:dyDescent="0.35">
      <c r="H320783" s="10"/>
    </row>
    <row r="320784" spans="8:8" x14ac:dyDescent="0.35">
      <c r="H320784" s="10"/>
    </row>
    <row r="320785" spans="8:8" x14ac:dyDescent="0.35">
      <c r="H320785" s="10"/>
    </row>
    <row r="320786" spans="8:8" x14ac:dyDescent="0.35">
      <c r="H320786" s="10"/>
    </row>
    <row r="320787" spans="8:8" x14ac:dyDescent="0.35">
      <c r="H320787" s="10"/>
    </row>
    <row r="320788" spans="8:8" x14ac:dyDescent="0.35">
      <c r="H320788" s="10"/>
    </row>
    <row r="320789" spans="8:8" x14ac:dyDescent="0.35">
      <c r="H320789" s="10"/>
    </row>
    <row r="320790" spans="8:8" x14ac:dyDescent="0.35">
      <c r="H320790" s="10"/>
    </row>
    <row r="320791" spans="8:8" x14ac:dyDescent="0.35">
      <c r="H320791" s="10"/>
    </row>
    <row r="320792" spans="8:8" x14ac:dyDescent="0.35">
      <c r="H320792" s="10"/>
    </row>
    <row r="320793" spans="8:8" x14ac:dyDescent="0.35">
      <c r="H320793" s="10"/>
    </row>
    <row r="320794" spans="8:8" x14ac:dyDescent="0.35">
      <c r="H320794" s="10"/>
    </row>
    <row r="320795" spans="8:8" x14ac:dyDescent="0.35">
      <c r="H320795" s="10"/>
    </row>
    <row r="320796" spans="8:8" x14ac:dyDescent="0.35">
      <c r="H320796" s="10"/>
    </row>
    <row r="320797" spans="8:8" x14ac:dyDescent="0.35">
      <c r="H320797" s="10"/>
    </row>
    <row r="320798" spans="8:8" x14ac:dyDescent="0.35">
      <c r="H320798" s="10"/>
    </row>
    <row r="320799" spans="8:8" x14ac:dyDescent="0.35">
      <c r="H320799" s="10"/>
    </row>
    <row r="320800" spans="8:8" x14ac:dyDescent="0.35">
      <c r="H320800" s="10"/>
    </row>
    <row r="320801" spans="8:8" x14ac:dyDescent="0.35">
      <c r="H320801" s="10"/>
    </row>
    <row r="320802" spans="8:8" x14ac:dyDescent="0.35">
      <c r="H320802" s="10"/>
    </row>
    <row r="320803" spans="8:8" x14ac:dyDescent="0.35">
      <c r="H320803" s="10"/>
    </row>
    <row r="320804" spans="8:8" x14ac:dyDescent="0.35">
      <c r="H320804" s="10"/>
    </row>
    <row r="320805" spans="8:8" x14ac:dyDescent="0.35">
      <c r="H320805" s="10"/>
    </row>
    <row r="320806" spans="8:8" x14ac:dyDescent="0.35">
      <c r="H320806" s="10"/>
    </row>
    <row r="320807" spans="8:8" x14ac:dyDescent="0.35">
      <c r="H320807" s="10"/>
    </row>
    <row r="320808" spans="8:8" x14ac:dyDescent="0.35">
      <c r="H320808" s="10"/>
    </row>
    <row r="320809" spans="8:8" x14ac:dyDescent="0.35">
      <c r="H320809" s="10"/>
    </row>
    <row r="320810" spans="8:8" x14ac:dyDescent="0.35">
      <c r="H320810" s="10"/>
    </row>
    <row r="320811" spans="8:8" x14ac:dyDescent="0.35">
      <c r="H320811" s="10"/>
    </row>
    <row r="320812" spans="8:8" x14ac:dyDescent="0.35">
      <c r="H320812" s="10"/>
    </row>
    <row r="320813" spans="8:8" x14ac:dyDescent="0.35">
      <c r="H320813" s="10"/>
    </row>
    <row r="320814" spans="8:8" x14ac:dyDescent="0.35">
      <c r="H320814" s="10"/>
    </row>
    <row r="320815" spans="8:8" x14ac:dyDescent="0.35">
      <c r="H320815" s="10"/>
    </row>
    <row r="320816" spans="8:8" x14ac:dyDescent="0.35">
      <c r="H320816" s="10"/>
    </row>
    <row r="320817" spans="8:8" x14ac:dyDescent="0.35">
      <c r="H320817" s="10"/>
    </row>
    <row r="320818" spans="8:8" x14ac:dyDescent="0.35">
      <c r="H320818" s="10"/>
    </row>
    <row r="320819" spans="8:8" x14ac:dyDescent="0.35">
      <c r="H320819" s="10"/>
    </row>
    <row r="320820" spans="8:8" x14ac:dyDescent="0.35">
      <c r="H320820" s="10"/>
    </row>
    <row r="320821" spans="8:8" x14ac:dyDescent="0.35">
      <c r="H320821" s="10"/>
    </row>
    <row r="320822" spans="8:8" x14ac:dyDescent="0.35">
      <c r="H320822" s="10"/>
    </row>
    <row r="320823" spans="8:8" x14ac:dyDescent="0.35">
      <c r="H320823" s="10"/>
    </row>
    <row r="320824" spans="8:8" x14ac:dyDescent="0.35">
      <c r="H320824" s="10"/>
    </row>
    <row r="320825" spans="8:8" x14ac:dyDescent="0.35">
      <c r="H320825" s="10"/>
    </row>
    <row r="320826" spans="8:8" x14ac:dyDescent="0.35">
      <c r="H320826" s="10"/>
    </row>
    <row r="320827" spans="8:8" x14ac:dyDescent="0.35">
      <c r="H320827" s="10"/>
    </row>
    <row r="320828" spans="8:8" x14ac:dyDescent="0.35">
      <c r="H320828" s="10"/>
    </row>
    <row r="320829" spans="8:8" x14ac:dyDescent="0.35">
      <c r="H320829" s="10"/>
    </row>
    <row r="320830" spans="8:8" x14ac:dyDescent="0.35">
      <c r="H320830" s="10"/>
    </row>
    <row r="320831" spans="8:8" x14ac:dyDescent="0.35">
      <c r="H320831" s="10"/>
    </row>
    <row r="320832" spans="8:8" x14ac:dyDescent="0.35">
      <c r="H320832" s="10"/>
    </row>
    <row r="320833" spans="8:8" x14ac:dyDescent="0.35">
      <c r="H320833" s="10"/>
    </row>
    <row r="320834" spans="8:8" x14ac:dyDescent="0.35">
      <c r="H320834" s="10"/>
    </row>
    <row r="320835" spans="8:8" x14ac:dyDescent="0.35">
      <c r="H320835" s="10"/>
    </row>
    <row r="320836" spans="8:8" x14ac:dyDescent="0.35">
      <c r="H320836" s="10"/>
    </row>
    <row r="320837" spans="8:8" x14ac:dyDescent="0.35">
      <c r="H320837" s="10"/>
    </row>
    <row r="320838" spans="8:8" x14ac:dyDescent="0.35">
      <c r="H320838" s="10"/>
    </row>
    <row r="320839" spans="8:8" x14ac:dyDescent="0.35">
      <c r="H320839" s="10"/>
    </row>
    <row r="320840" spans="8:8" x14ac:dyDescent="0.35">
      <c r="H320840" s="10"/>
    </row>
    <row r="320841" spans="8:8" x14ac:dyDescent="0.35">
      <c r="H320841" s="10"/>
    </row>
    <row r="320842" spans="8:8" x14ac:dyDescent="0.35">
      <c r="H320842" s="10"/>
    </row>
    <row r="320843" spans="8:8" x14ac:dyDescent="0.35">
      <c r="H320843" s="10"/>
    </row>
    <row r="320844" spans="8:8" x14ac:dyDescent="0.35">
      <c r="H320844" s="10"/>
    </row>
    <row r="320845" spans="8:8" x14ac:dyDescent="0.35">
      <c r="H320845" s="10"/>
    </row>
    <row r="320846" spans="8:8" x14ac:dyDescent="0.35">
      <c r="H320846" s="10"/>
    </row>
    <row r="320847" spans="8:8" x14ac:dyDescent="0.35">
      <c r="H320847" s="10"/>
    </row>
    <row r="320848" spans="8:8" x14ac:dyDescent="0.35">
      <c r="H320848" s="10"/>
    </row>
    <row r="320849" spans="8:8" x14ac:dyDescent="0.35">
      <c r="H320849" s="10"/>
    </row>
    <row r="320850" spans="8:8" x14ac:dyDescent="0.35">
      <c r="H320850" s="10"/>
    </row>
    <row r="320851" spans="8:8" x14ac:dyDescent="0.35">
      <c r="H320851" s="10"/>
    </row>
    <row r="320852" spans="8:8" x14ac:dyDescent="0.35">
      <c r="H320852" s="10"/>
    </row>
    <row r="320853" spans="8:8" x14ac:dyDescent="0.35">
      <c r="H320853" s="10"/>
    </row>
    <row r="320854" spans="8:8" x14ac:dyDescent="0.35">
      <c r="H320854" s="10"/>
    </row>
    <row r="320855" spans="8:8" x14ac:dyDescent="0.35">
      <c r="H320855" s="10"/>
    </row>
    <row r="320856" spans="8:8" x14ac:dyDescent="0.35">
      <c r="H320856" s="10"/>
    </row>
    <row r="320857" spans="8:8" x14ac:dyDescent="0.35">
      <c r="H320857" s="10"/>
    </row>
    <row r="320858" spans="8:8" x14ac:dyDescent="0.35">
      <c r="H320858" s="10"/>
    </row>
    <row r="320859" spans="8:8" x14ac:dyDescent="0.35">
      <c r="H320859" s="10"/>
    </row>
    <row r="320860" spans="8:8" x14ac:dyDescent="0.35">
      <c r="H320860" s="10"/>
    </row>
    <row r="320861" spans="8:8" x14ac:dyDescent="0.35">
      <c r="H320861" s="10"/>
    </row>
    <row r="320862" spans="8:8" x14ac:dyDescent="0.35">
      <c r="H320862" s="10"/>
    </row>
    <row r="320863" spans="8:8" x14ac:dyDescent="0.35">
      <c r="H320863" s="10"/>
    </row>
    <row r="320864" spans="8:8" x14ac:dyDescent="0.35">
      <c r="H320864" s="10"/>
    </row>
    <row r="320865" spans="8:8" x14ac:dyDescent="0.35">
      <c r="H320865" s="10"/>
    </row>
    <row r="320866" spans="8:8" x14ac:dyDescent="0.35">
      <c r="H320866" s="10"/>
    </row>
    <row r="320867" spans="8:8" x14ac:dyDescent="0.35">
      <c r="H320867" s="10"/>
    </row>
    <row r="320868" spans="8:8" x14ac:dyDescent="0.35">
      <c r="H320868" s="10"/>
    </row>
    <row r="320869" spans="8:8" x14ac:dyDescent="0.35">
      <c r="H320869" s="10"/>
    </row>
    <row r="320870" spans="8:8" x14ac:dyDescent="0.35">
      <c r="H320870" s="10"/>
    </row>
    <row r="320871" spans="8:8" x14ac:dyDescent="0.35">
      <c r="H320871" s="10"/>
    </row>
    <row r="320872" spans="8:8" x14ac:dyDescent="0.35">
      <c r="H320872" s="10"/>
    </row>
    <row r="320873" spans="8:8" x14ac:dyDescent="0.35">
      <c r="H320873" s="10"/>
    </row>
    <row r="320874" spans="8:8" x14ac:dyDescent="0.35">
      <c r="H320874" s="10"/>
    </row>
    <row r="320875" spans="8:8" x14ac:dyDescent="0.35">
      <c r="H320875" s="10"/>
    </row>
    <row r="320876" spans="8:8" x14ac:dyDescent="0.35">
      <c r="H320876" s="10"/>
    </row>
    <row r="320877" spans="8:8" x14ac:dyDescent="0.35">
      <c r="H320877" s="10"/>
    </row>
    <row r="320878" spans="8:8" x14ac:dyDescent="0.35">
      <c r="H320878" s="10"/>
    </row>
    <row r="320879" spans="8:8" x14ac:dyDescent="0.35">
      <c r="H320879" s="10"/>
    </row>
    <row r="320880" spans="8:8" x14ac:dyDescent="0.35">
      <c r="H320880" s="10"/>
    </row>
    <row r="320881" spans="8:8" x14ac:dyDescent="0.35">
      <c r="H320881" s="10"/>
    </row>
    <row r="320882" spans="8:8" x14ac:dyDescent="0.35">
      <c r="H320882" s="10"/>
    </row>
    <row r="320883" spans="8:8" x14ac:dyDescent="0.35">
      <c r="H320883" s="10"/>
    </row>
    <row r="320884" spans="8:8" x14ac:dyDescent="0.35">
      <c r="H320884" s="10"/>
    </row>
    <row r="320885" spans="8:8" x14ac:dyDescent="0.35">
      <c r="H320885" s="10"/>
    </row>
    <row r="320886" spans="8:8" x14ac:dyDescent="0.35">
      <c r="H320886" s="10"/>
    </row>
    <row r="320887" spans="8:8" x14ac:dyDescent="0.35">
      <c r="H320887" s="10"/>
    </row>
    <row r="320888" spans="8:8" x14ac:dyDescent="0.35">
      <c r="H320888" s="10"/>
    </row>
    <row r="320889" spans="8:8" x14ac:dyDescent="0.35">
      <c r="H320889" s="10"/>
    </row>
    <row r="320890" spans="8:8" x14ac:dyDescent="0.35">
      <c r="H320890" s="10"/>
    </row>
    <row r="320891" spans="8:8" x14ac:dyDescent="0.35">
      <c r="H320891" s="10"/>
    </row>
    <row r="320892" spans="8:8" x14ac:dyDescent="0.35">
      <c r="H320892" s="10"/>
    </row>
    <row r="320893" spans="8:8" x14ac:dyDescent="0.35">
      <c r="H320893" s="10"/>
    </row>
    <row r="320894" spans="8:8" x14ac:dyDescent="0.35">
      <c r="H320894" s="10"/>
    </row>
    <row r="320895" spans="8:8" x14ac:dyDescent="0.35">
      <c r="H320895" s="10"/>
    </row>
    <row r="320896" spans="8:8" x14ac:dyDescent="0.35">
      <c r="H320896" s="10"/>
    </row>
    <row r="320897" spans="8:8" x14ac:dyDescent="0.35">
      <c r="H320897" s="10"/>
    </row>
    <row r="320898" spans="8:8" x14ac:dyDescent="0.35">
      <c r="H320898" s="10"/>
    </row>
    <row r="320899" spans="8:8" x14ac:dyDescent="0.35">
      <c r="H320899" s="10"/>
    </row>
    <row r="320900" spans="8:8" x14ac:dyDescent="0.35">
      <c r="H320900" s="10"/>
    </row>
    <row r="320901" spans="8:8" x14ac:dyDescent="0.35">
      <c r="H320901" s="10"/>
    </row>
    <row r="320902" spans="8:8" x14ac:dyDescent="0.35">
      <c r="H320902" s="10"/>
    </row>
    <row r="320903" spans="8:8" x14ac:dyDescent="0.35">
      <c r="H320903" s="10"/>
    </row>
    <row r="320904" spans="8:8" x14ac:dyDescent="0.35">
      <c r="H320904" s="10"/>
    </row>
    <row r="320905" spans="8:8" x14ac:dyDescent="0.35">
      <c r="H320905" s="10"/>
    </row>
    <row r="320906" spans="8:8" x14ac:dyDescent="0.35">
      <c r="H320906" s="10"/>
    </row>
    <row r="320907" spans="8:8" x14ac:dyDescent="0.35">
      <c r="H320907" s="10"/>
    </row>
    <row r="320908" spans="8:8" x14ac:dyDescent="0.35">
      <c r="H320908" s="10"/>
    </row>
    <row r="320909" spans="8:8" x14ac:dyDescent="0.35">
      <c r="H320909" s="10"/>
    </row>
    <row r="320910" spans="8:8" x14ac:dyDescent="0.35">
      <c r="H320910" s="10"/>
    </row>
    <row r="320911" spans="8:8" x14ac:dyDescent="0.35">
      <c r="H320911" s="10"/>
    </row>
    <row r="320912" spans="8:8" x14ac:dyDescent="0.35">
      <c r="H320912" s="10"/>
    </row>
    <row r="320913" spans="8:8" x14ac:dyDescent="0.35">
      <c r="H320913" s="10"/>
    </row>
    <row r="320914" spans="8:8" x14ac:dyDescent="0.35">
      <c r="H320914" s="10"/>
    </row>
    <row r="320915" spans="8:8" x14ac:dyDescent="0.35">
      <c r="H320915" s="10"/>
    </row>
    <row r="320916" spans="8:8" x14ac:dyDescent="0.35">
      <c r="H320916" s="10"/>
    </row>
    <row r="320917" spans="8:8" x14ac:dyDescent="0.35">
      <c r="H320917" s="10"/>
    </row>
    <row r="320918" spans="8:8" x14ac:dyDescent="0.35">
      <c r="H320918" s="10"/>
    </row>
    <row r="320919" spans="8:8" x14ac:dyDescent="0.35">
      <c r="H320919" s="10"/>
    </row>
    <row r="320920" spans="8:8" x14ac:dyDescent="0.35">
      <c r="H320920" s="10"/>
    </row>
    <row r="320921" spans="8:8" x14ac:dyDescent="0.35">
      <c r="H320921" s="10"/>
    </row>
    <row r="320922" spans="8:8" x14ac:dyDescent="0.35">
      <c r="H320922" s="10"/>
    </row>
    <row r="320923" spans="8:8" x14ac:dyDescent="0.35">
      <c r="H320923" s="10"/>
    </row>
    <row r="320924" spans="8:8" x14ac:dyDescent="0.35">
      <c r="H320924" s="10"/>
    </row>
    <row r="320925" spans="8:8" x14ac:dyDescent="0.35">
      <c r="H320925" s="10"/>
    </row>
    <row r="320926" spans="8:8" x14ac:dyDescent="0.35">
      <c r="H320926" s="10"/>
    </row>
    <row r="320927" spans="8:8" x14ac:dyDescent="0.35">
      <c r="H320927" s="10"/>
    </row>
    <row r="320928" spans="8:8" x14ac:dyDescent="0.35">
      <c r="H320928" s="10"/>
    </row>
    <row r="320929" spans="8:8" x14ac:dyDescent="0.35">
      <c r="H320929" s="10"/>
    </row>
    <row r="320930" spans="8:8" x14ac:dyDescent="0.35">
      <c r="H320930" s="10"/>
    </row>
    <row r="320931" spans="8:8" x14ac:dyDescent="0.35">
      <c r="H320931" s="10"/>
    </row>
    <row r="320932" spans="8:8" x14ac:dyDescent="0.35">
      <c r="H320932" s="10"/>
    </row>
    <row r="320933" spans="8:8" x14ac:dyDescent="0.35">
      <c r="H320933" s="10"/>
    </row>
    <row r="320934" spans="8:8" x14ac:dyDescent="0.35">
      <c r="H320934" s="10"/>
    </row>
    <row r="320935" spans="8:8" x14ac:dyDescent="0.35">
      <c r="H320935" s="10"/>
    </row>
    <row r="320936" spans="8:8" x14ac:dyDescent="0.35">
      <c r="H320936" s="10"/>
    </row>
    <row r="320937" spans="8:8" x14ac:dyDescent="0.35">
      <c r="H320937" s="10"/>
    </row>
    <row r="320938" spans="8:8" x14ac:dyDescent="0.35">
      <c r="H320938" s="10"/>
    </row>
    <row r="320939" spans="8:8" x14ac:dyDescent="0.35">
      <c r="H320939" s="10"/>
    </row>
    <row r="320940" spans="8:8" x14ac:dyDescent="0.35">
      <c r="H320940" s="10"/>
    </row>
    <row r="320941" spans="8:8" x14ac:dyDescent="0.35">
      <c r="H320941" s="10"/>
    </row>
    <row r="320942" spans="8:8" x14ac:dyDescent="0.35">
      <c r="H320942" s="10"/>
    </row>
    <row r="320943" spans="8:8" x14ac:dyDescent="0.35">
      <c r="H320943" s="10"/>
    </row>
    <row r="320944" spans="8:8" x14ac:dyDescent="0.35">
      <c r="H320944" s="10"/>
    </row>
    <row r="320945" spans="8:8" x14ac:dyDescent="0.35">
      <c r="H320945" s="10"/>
    </row>
    <row r="320946" spans="8:8" x14ac:dyDescent="0.35">
      <c r="H320946" s="10"/>
    </row>
    <row r="320947" spans="8:8" x14ac:dyDescent="0.35">
      <c r="H320947" s="10"/>
    </row>
    <row r="320948" spans="8:8" x14ac:dyDescent="0.35">
      <c r="H320948" s="10"/>
    </row>
    <row r="320949" spans="8:8" x14ac:dyDescent="0.35">
      <c r="H320949" s="10"/>
    </row>
    <row r="320950" spans="8:8" x14ac:dyDescent="0.35">
      <c r="H320950" s="10"/>
    </row>
    <row r="320951" spans="8:8" x14ac:dyDescent="0.35">
      <c r="H320951" s="10"/>
    </row>
    <row r="320952" spans="8:8" x14ac:dyDescent="0.35">
      <c r="H320952" s="10"/>
    </row>
    <row r="320953" spans="8:8" x14ac:dyDescent="0.35">
      <c r="H320953" s="10"/>
    </row>
    <row r="320954" spans="8:8" x14ac:dyDescent="0.35">
      <c r="H320954" s="10"/>
    </row>
    <row r="320955" spans="8:8" x14ac:dyDescent="0.35">
      <c r="H320955" s="10"/>
    </row>
    <row r="320956" spans="8:8" x14ac:dyDescent="0.35">
      <c r="H320956" s="10"/>
    </row>
    <row r="320957" spans="8:8" x14ac:dyDescent="0.35">
      <c r="H320957" s="10"/>
    </row>
    <row r="320958" spans="8:8" x14ac:dyDescent="0.35">
      <c r="H320958" s="10"/>
    </row>
    <row r="320959" spans="8:8" x14ac:dyDescent="0.35">
      <c r="H320959" s="10"/>
    </row>
    <row r="320960" spans="8:8" x14ac:dyDescent="0.35">
      <c r="H320960" s="10"/>
    </row>
    <row r="320961" spans="8:8" x14ac:dyDescent="0.35">
      <c r="H320961" s="10"/>
    </row>
    <row r="320962" spans="8:8" x14ac:dyDescent="0.35">
      <c r="H320962" s="10"/>
    </row>
    <row r="320963" spans="8:8" x14ac:dyDescent="0.35">
      <c r="H320963" s="10"/>
    </row>
    <row r="320964" spans="8:8" x14ac:dyDescent="0.35">
      <c r="H320964" s="10"/>
    </row>
    <row r="320965" spans="8:8" x14ac:dyDescent="0.35">
      <c r="H320965" s="10"/>
    </row>
    <row r="320966" spans="8:8" x14ac:dyDescent="0.35">
      <c r="H320966" s="10"/>
    </row>
    <row r="320967" spans="8:8" x14ac:dyDescent="0.35">
      <c r="H320967" s="10"/>
    </row>
    <row r="320968" spans="8:8" x14ac:dyDescent="0.35">
      <c r="H320968" s="10"/>
    </row>
    <row r="320969" spans="8:8" x14ac:dyDescent="0.35">
      <c r="H320969" s="10"/>
    </row>
    <row r="320970" spans="8:8" x14ac:dyDescent="0.35">
      <c r="H320970" s="10"/>
    </row>
    <row r="320971" spans="8:8" x14ac:dyDescent="0.35">
      <c r="H320971" s="10"/>
    </row>
    <row r="320972" spans="8:8" x14ac:dyDescent="0.35">
      <c r="H320972" s="10"/>
    </row>
    <row r="320973" spans="8:8" x14ac:dyDescent="0.35">
      <c r="H320973" s="10"/>
    </row>
    <row r="320974" spans="8:8" x14ac:dyDescent="0.35">
      <c r="H320974" s="10"/>
    </row>
    <row r="320975" spans="8:8" x14ac:dyDescent="0.35">
      <c r="H320975" s="10"/>
    </row>
    <row r="320976" spans="8:8" x14ac:dyDescent="0.35">
      <c r="H320976" s="10"/>
    </row>
    <row r="320977" spans="8:8" x14ac:dyDescent="0.35">
      <c r="H320977" s="10"/>
    </row>
    <row r="320978" spans="8:8" x14ac:dyDescent="0.35">
      <c r="H320978" s="10"/>
    </row>
    <row r="320979" spans="8:8" x14ac:dyDescent="0.35">
      <c r="H320979" s="10"/>
    </row>
    <row r="320980" spans="8:8" x14ac:dyDescent="0.35">
      <c r="H320980" s="10"/>
    </row>
    <row r="320981" spans="8:8" x14ac:dyDescent="0.35">
      <c r="H320981" s="10"/>
    </row>
    <row r="320982" spans="8:8" x14ac:dyDescent="0.35">
      <c r="H320982" s="10"/>
    </row>
    <row r="320983" spans="8:8" x14ac:dyDescent="0.35">
      <c r="H320983" s="10"/>
    </row>
    <row r="320984" spans="8:8" x14ac:dyDescent="0.35">
      <c r="H320984" s="10"/>
    </row>
    <row r="320985" spans="8:8" x14ac:dyDescent="0.35">
      <c r="H320985" s="10"/>
    </row>
    <row r="320986" spans="8:8" x14ac:dyDescent="0.35">
      <c r="H320986" s="10"/>
    </row>
    <row r="320987" spans="8:8" x14ac:dyDescent="0.35">
      <c r="H320987" s="10"/>
    </row>
    <row r="320988" spans="8:8" x14ac:dyDescent="0.35">
      <c r="H320988" s="10"/>
    </row>
    <row r="320989" spans="8:8" x14ac:dyDescent="0.35">
      <c r="H320989" s="10"/>
    </row>
    <row r="320990" spans="8:8" x14ac:dyDescent="0.35">
      <c r="H320990" s="10"/>
    </row>
    <row r="320991" spans="8:8" x14ac:dyDescent="0.35">
      <c r="H320991" s="10"/>
    </row>
    <row r="320992" spans="8:8" x14ac:dyDescent="0.35">
      <c r="H320992" s="10"/>
    </row>
    <row r="320993" spans="8:8" x14ac:dyDescent="0.35">
      <c r="H320993" s="10"/>
    </row>
    <row r="320994" spans="8:8" x14ac:dyDescent="0.35">
      <c r="H320994" s="10"/>
    </row>
    <row r="320995" spans="8:8" x14ac:dyDescent="0.35">
      <c r="H320995" s="10"/>
    </row>
    <row r="320996" spans="8:8" x14ac:dyDescent="0.35">
      <c r="H320996" s="10"/>
    </row>
    <row r="320997" spans="8:8" x14ac:dyDescent="0.35">
      <c r="H320997" s="10"/>
    </row>
    <row r="320998" spans="8:8" x14ac:dyDescent="0.35">
      <c r="H320998" s="10"/>
    </row>
    <row r="320999" spans="8:8" x14ac:dyDescent="0.35">
      <c r="H320999" s="10"/>
    </row>
    <row r="321000" spans="8:8" x14ac:dyDescent="0.35">
      <c r="H321000" s="10"/>
    </row>
    <row r="321001" spans="8:8" x14ac:dyDescent="0.35">
      <c r="H321001" s="10"/>
    </row>
    <row r="321002" spans="8:8" x14ac:dyDescent="0.35">
      <c r="H321002" s="10"/>
    </row>
    <row r="321003" spans="8:8" x14ac:dyDescent="0.35">
      <c r="H321003" s="10"/>
    </row>
    <row r="321004" spans="8:8" x14ac:dyDescent="0.35">
      <c r="H321004" s="10"/>
    </row>
    <row r="321005" spans="8:8" x14ac:dyDescent="0.35">
      <c r="H321005" s="10"/>
    </row>
    <row r="321006" spans="8:8" x14ac:dyDescent="0.35">
      <c r="H321006" s="10"/>
    </row>
    <row r="321007" spans="8:8" x14ac:dyDescent="0.35">
      <c r="H321007" s="10"/>
    </row>
    <row r="321008" spans="8:8" x14ac:dyDescent="0.35">
      <c r="H321008" s="10"/>
    </row>
    <row r="321009" spans="8:8" x14ac:dyDescent="0.35">
      <c r="H321009" s="10"/>
    </row>
    <row r="321010" spans="8:8" x14ac:dyDescent="0.35">
      <c r="H321010" s="10"/>
    </row>
    <row r="321011" spans="8:8" x14ac:dyDescent="0.35">
      <c r="H321011" s="10"/>
    </row>
    <row r="321012" spans="8:8" x14ac:dyDescent="0.35">
      <c r="H321012" s="10"/>
    </row>
    <row r="321013" spans="8:8" x14ac:dyDescent="0.35">
      <c r="H321013" s="10"/>
    </row>
    <row r="321014" spans="8:8" x14ac:dyDescent="0.35">
      <c r="H321014" s="10"/>
    </row>
    <row r="321015" spans="8:8" x14ac:dyDescent="0.35">
      <c r="H321015" s="10"/>
    </row>
    <row r="321016" spans="8:8" x14ac:dyDescent="0.35">
      <c r="H321016" s="10"/>
    </row>
    <row r="321017" spans="8:8" x14ac:dyDescent="0.35">
      <c r="H321017" s="10"/>
    </row>
    <row r="321018" spans="8:8" x14ac:dyDescent="0.35">
      <c r="H321018" s="10"/>
    </row>
    <row r="321019" spans="8:8" x14ac:dyDescent="0.35">
      <c r="H321019" s="10"/>
    </row>
    <row r="321020" spans="8:8" x14ac:dyDescent="0.35">
      <c r="H321020" s="10"/>
    </row>
    <row r="321021" spans="8:8" x14ac:dyDescent="0.35">
      <c r="H321021" s="10"/>
    </row>
    <row r="321022" spans="8:8" x14ac:dyDescent="0.35">
      <c r="H321022" s="10"/>
    </row>
    <row r="321023" spans="8:8" x14ac:dyDescent="0.35">
      <c r="H321023" s="10"/>
    </row>
    <row r="321024" spans="8:8" x14ac:dyDescent="0.35">
      <c r="H321024" s="10"/>
    </row>
    <row r="321025" spans="8:8" x14ac:dyDescent="0.35">
      <c r="H321025" s="10"/>
    </row>
    <row r="321026" spans="8:8" x14ac:dyDescent="0.35">
      <c r="H321026" s="10"/>
    </row>
    <row r="321027" spans="8:8" x14ac:dyDescent="0.35">
      <c r="H321027" s="10"/>
    </row>
    <row r="321028" spans="8:8" x14ac:dyDescent="0.35">
      <c r="H321028" s="10"/>
    </row>
    <row r="321029" spans="8:8" x14ac:dyDescent="0.35">
      <c r="H321029" s="10"/>
    </row>
    <row r="321030" spans="8:8" x14ac:dyDescent="0.35">
      <c r="H321030" s="10"/>
    </row>
    <row r="321031" spans="8:8" x14ac:dyDescent="0.35">
      <c r="H321031" s="10"/>
    </row>
    <row r="321032" spans="8:8" x14ac:dyDescent="0.35">
      <c r="H321032" s="10"/>
    </row>
    <row r="321033" spans="8:8" x14ac:dyDescent="0.35">
      <c r="H321033" s="10"/>
    </row>
    <row r="321034" spans="8:8" x14ac:dyDescent="0.35">
      <c r="H321034" s="10"/>
    </row>
    <row r="321035" spans="8:8" x14ac:dyDescent="0.35">
      <c r="H321035" s="10"/>
    </row>
    <row r="321036" spans="8:8" x14ac:dyDescent="0.35">
      <c r="H321036" s="10"/>
    </row>
    <row r="321037" spans="8:8" x14ac:dyDescent="0.35">
      <c r="H321037" s="10"/>
    </row>
    <row r="321038" spans="8:8" x14ac:dyDescent="0.35">
      <c r="H321038" s="10"/>
    </row>
    <row r="321039" spans="8:8" x14ac:dyDescent="0.35">
      <c r="H321039" s="10"/>
    </row>
    <row r="321040" spans="8:8" x14ac:dyDescent="0.35">
      <c r="H321040" s="10"/>
    </row>
    <row r="321041" spans="8:8" x14ac:dyDescent="0.35">
      <c r="H321041" s="10"/>
    </row>
    <row r="321042" spans="8:8" x14ac:dyDescent="0.35">
      <c r="H321042" s="10"/>
    </row>
    <row r="321043" spans="8:8" x14ac:dyDescent="0.35">
      <c r="H321043" s="10"/>
    </row>
    <row r="321044" spans="8:8" x14ac:dyDescent="0.35">
      <c r="H321044" s="10"/>
    </row>
    <row r="321045" spans="8:8" x14ac:dyDescent="0.35">
      <c r="H321045" s="10"/>
    </row>
    <row r="321046" spans="8:8" x14ac:dyDescent="0.35">
      <c r="H321046" s="10"/>
    </row>
    <row r="321047" spans="8:8" x14ac:dyDescent="0.35">
      <c r="H321047" s="10"/>
    </row>
    <row r="321048" spans="8:8" x14ac:dyDescent="0.35">
      <c r="H321048" s="10"/>
    </row>
    <row r="321049" spans="8:8" x14ac:dyDescent="0.35">
      <c r="H321049" s="10"/>
    </row>
    <row r="321050" spans="8:8" x14ac:dyDescent="0.35">
      <c r="H321050" s="10"/>
    </row>
    <row r="321051" spans="8:8" x14ac:dyDescent="0.35">
      <c r="H321051" s="10"/>
    </row>
    <row r="321052" spans="8:8" x14ac:dyDescent="0.35">
      <c r="H321052" s="10"/>
    </row>
    <row r="321053" spans="8:8" x14ac:dyDescent="0.35">
      <c r="H321053" s="10"/>
    </row>
    <row r="321054" spans="8:8" x14ac:dyDescent="0.35">
      <c r="H321054" s="10"/>
    </row>
    <row r="321055" spans="8:8" x14ac:dyDescent="0.35">
      <c r="H321055" s="10"/>
    </row>
    <row r="321056" spans="8:8" x14ac:dyDescent="0.35">
      <c r="H321056" s="10"/>
    </row>
    <row r="321057" spans="8:8" x14ac:dyDescent="0.35">
      <c r="H321057" s="10"/>
    </row>
    <row r="321058" spans="8:8" x14ac:dyDescent="0.35">
      <c r="H321058" s="10"/>
    </row>
    <row r="321059" spans="8:8" x14ac:dyDescent="0.35">
      <c r="H321059" s="10"/>
    </row>
    <row r="321060" spans="8:8" x14ac:dyDescent="0.35">
      <c r="H321060" s="10"/>
    </row>
    <row r="321061" spans="8:8" x14ac:dyDescent="0.35">
      <c r="H321061" s="10"/>
    </row>
    <row r="321062" spans="8:8" x14ac:dyDescent="0.35">
      <c r="H321062" s="10"/>
    </row>
    <row r="321063" spans="8:8" x14ac:dyDescent="0.35">
      <c r="H321063" s="10"/>
    </row>
    <row r="321064" spans="8:8" x14ac:dyDescent="0.35">
      <c r="H321064" s="10"/>
    </row>
    <row r="321065" spans="8:8" x14ac:dyDescent="0.35">
      <c r="H321065" s="10"/>
    </row>
    <row r="321066" spans="8:8" x14ac:dyDescent="0.35">
      <c r="H321066" s="10"/>
    </row>
    <row r="321067" spans="8:8" x14ac:dyDescent="0.35">
      <c r="H321067" s="10"/>
    </row>
    <row r="321068" spans="8:8" x14ac:dyDescent="0.35">
      <c r="H321068" s="10"/>
    </row>
    <row r="321069" spans="8:8" x14ac:dyDescent="0.35">
      <c r="H321069" s="10"/>
    </row>
    <row r="321070" spans="8:8" x14ac:dyDescent="0.35">
      <c r="H321070" s="10"/>
    </row>
    <row r="321071" spans="8:8" x14ac:dyDescent="0.35">
      <c r="H321071" s="10"/>
    </row>
    <row r="321072" spans="8:8" x14ac:dyDescent="0.35">
      <c r="H321072" s="10"/>
    </row>
    <row r="321073" spans="8:8" x14ac:dyDescent="0.35">
      <c r="H321073" s="10"/>
    </row>
    <row r="321074" spans="8:8" x14ac:dyDescent="0.35">
      <c r="H321074" s="10"/>
    </row>
    <row r="321075" spans="8:8" x14ac:dyDescent="0.35">
      <c r="H321075" s="10"/>
    </row>
    <row r="321076" spans="8:8" x14ac:dyDescent="0.35">
      <c r="H321076" s="10"/>
    </row>
    <row r="321077" spans="8:8" x14ac:dyDescent="0.35">
      <c r="H321077" s="10"/>
    </row>
    <row r="321078" spans="8:8" x14ac:dyDescent="0.35">
      <c r="H321078" s="10"/>
    </row>
    <row r="321079" spans="8:8" x14ac:dyDescent="0.35">
      <c r="H321079" s="10"/>
    </row>
    <row r="321080" spans="8:8" x14ac:dyDescent="0.35">
      <c r="H321080" s="10"/>
    </row>
    <row r="321081" spans="8:8" x14ac:dyDescent="0.35">
      <c r="H321081" s="10"/>
    </row>
    <row r="321082" spans="8:8" x14ac:dyDescent="0.35">
      <c r="H321082" s="10"/>
    </row>
    <row r="321083" spans="8:8" x14ac:dyDescent="0.35">
      <c r="H321083" s="10"/>
    </row>
    <row r="321084" spans="8:8" x14ac:dyDescent="0.35">
      <c r="H321084" s="10"/>
    </row>
    <row r="321085" spans="8:8" x14ac:dyDescent="0.35">
      <c r="H321085" s="10"/>
    </row>
    <row r="321086" spans="8:8" x14ac:dyDescent="0.35">
      <c r="H321086" s="10"/>
    </row>
    <row r="321087" spans="8:8" x14ac:dyDescent="0.35">
      <c r="H321087" s="10"/>
    </row>
    <row r="321088" spans="8:8" x14ac:dyDescent="0.35">
      <c r="H321088" s="10"/>
    </row>
    <row r="321089" spans="8:8" x14ac:dyDescent="0.35">
      <c r="H321089" s="10"/>
    </row>
    <row r="321090" spans="8:8" x14ac:dyDescent="0.35">
      <c r="H321090" s="10"/>
    </row>
    <row r="321091" spans="8:8" x14ac:dyDescent="0.35">
      <c r="H321091" s="10"/>
    </row>
    <row r="321092" spans="8:8" x14ac:dyDescent="0.35">
      <c r="H321092" s="10"/>
    </row>
    <row r="321093" spans="8:8" x14ac:dyDescent="0.35">
      <c r="H321093" s="10"/>
    </row>
    <row r="321094" spans="8:8" x14ac:dyDescent="0.35">
      <c r="H321094" s="10"/>
    </row>
    <row r="321095" spans="8:8" x14ac:dyDescent="0.35">
      <c r="H321095" s="10"/>
    </row>
    <row r="321096" spans="8:8" x14ac:dyDescent="0.35">
      <c r="H321096" s="10"/>
    </row>
    <row r="321097" spans="8:8" x14ac:dyDescent="0.35">
      <c r="H321097" s="10"/>
    </row>
    <row r="321098" spans="8:8" x14ac:dyDescent="0.35">
      <c r="H321098" s="10"/>
    </row>
    <row r="321099" spans="8:8" x14ac:dyDescent="0.35">
      <c r="H321099" s="10"/>
    </row>
    <row r="321100" spans="8:8" x14ac:dyDescent="0.35">
      <c r="H321100" s="10"/>
    </row>
    <row r="321101" spans="8:8" x14ac:dyDescent="0.35">
      <c r="H321101" s="10"/>
    </row>
    <row r="321102" spans="8:8" x14ac:dyDescent="0.35">
      <c r="H321102" s="10"/>
    </row>
    <row r="321103" spans="8:8" x14ac:dyDescent="0.35">
      <c r="H321103" s="10"/>
    </row>
    <row r="321104" spans="8:8" x14ac:dyDescent="0.35">
      <c r="H321104" s="10"/>
    </row>
    <row r="321105" spans="8:8" x14ac:dyDescent="0.35">
      <c r="H321105" s="10"/>
    </row>
    <row r="321106" spans="8:8" x14ac:dyDescent="0.35">
      <c r="H321106" s="10"/>
    </row>
    <row r="321107" spans="8:8" x14ac:dyDescent="0.35">
      <c r="H321107" s="10"/>
    </row>
    <row r="321108" spans="8:8" x14ac:dyDescent="0.35">
      <c r="H321108" s="10"/>
    </row>
    <row r="321109" spans="8:8" x14ac:dyDescent="0.35">
      <c r="H321109" s="10"/>
    </row>
    <row r="321110" spans="8:8" x14ac:dyDescent="0.35">
      <c r="H321110" s="10"/>
    </row>
    <row r="321111" spans="8:8" x14ac:dyDescent="0.35">
      <c r="H321111" s="10"/>
    </row>
    <row r="321112" spans="8:8" x14ac:dyDescent="0.35">
      <c r="H321112" s="10"/>
    </row>
    <row r="321113" spans="8:8" x14ac:dyDescent="0.35">
      <c r="H321113" s="10"/>
    </row>
    <row r="321114" spans="8:8" x14ac:dyDescent="0.35">
      <c r="H321114" s="10"/>
    </row>
    <row r="321115" spans="8:8" x14ac:dyDescent="0.35">
      <c r="H321115" s="10"/>
    </row>
    <row r="321116" spans="8:8" x14ac:dyDescent="0.35">
      <c r="H321116" s="10"/>
    </row>
    <row r="321117" spans="8:8" x14ac:dyDescent="0.35">
      <c r="H321117" s="10"/>
    </row>
    <row r="321118" spans="8:8" x14ac:dyDescent="0.35">
      <c r="H321118" s="10"/>
    </row>
    <row r="321119" spans="8:8" x14ac:dyDescent="0.35">
      <c r="H321119" s="10"/>
    </row>
    <row r="321120" spans="8:8" x14ac:dyDescent="0.35">
      <c r="H321120" s="10"/>
    </row>
    <row r="321121" spans="8:8" x14ac:dyDescent="0.35">
      <c r="H321121" s="10"/>
    </row>
    <row r="321122" spans="8:8" x14ac:dyDescent="0.35">
      <c r="H321122" s="10"/>
    </row>
    <row r="321123" spans="8:8" x14ac:dyDescent="0.35">
      <c r="H321123" s="10"/>
    </row>
    <row r="321124" spans="8:8" x14ac:dyDescent="0.35">
      <c r="H321124" s="10"/>
    </row>
    <row r="321125" spans="8:8" x14ac:dyDescent="0.35">
      <c r="H321125" s="10"/>
    </row>
    <row r="321126" spans="8:8" x14ac:dyDescent="0.35">
      <c r="H321126" s="10"/>
    </row>
    <row r="321127" spans="8:8" x14ac:dyDescent="0.35">
      <c r="H321127" s="10"/>
    </row>
    <row r="321128" spans="8:8" x14ac:dyDescent="0.35">
      <c r="H321128" s="10"/>
    </row>
    <row r="321129" spans="8:8" x14ac:dyDescent="0.35">
      <c r="H321129" s="10"/>
    </row>
    <row r="321130" spans="8:8" x14ac:dyDescent="0.35">
      <c r="H321130" s="10"/>
    </row>
    <row r="321131" spans="8:8" x14ac:dyDescent="0.35">
      <c r="H321131" s="10"/>
    </row>
    <row r="321132" spans="8:8" x14ac:dyDescent="0.35">
      <c r="H321132" s="10"/>
    </row>
    <row r="321133" spans="8:8" x14ac:dyDescent="0.35">
      <c r="H321133" s="10"/>
    </row>
    <row r="321134" spans="8:8" x14ac:dyDescent="0.35">
      <c r="H321134" s="10"/>
    </row>
    <row r="321135" spans="8:8" x14ac:dyDescent="0.35">
      <c r="H321135" s="10"/>
    </row>
    <row r="321136" spans="8:8" x14ac:dyDescent="0.35">
      <c r="H321136" s="10"/>
    </row>
    <row r="321137" spans="8:8" x14ac:dyDescent="0.35">
      <c r="H321137" s="10"/>
    </row>
    <row r="321138" spans="8:8" x14ac:dyDescent="0.35">
      <c r="H321138" s="10"/>
    </row>
    <row r="321139" spans="8:8" x14ac:dyDescent="0.35">
      <c r="H321139" s="10"/>
    </row>
    <row r="321140" spans="8:8" x14ac:dyDescent="0.35">
      <c r="H321140" s="10"/>
    </row>
    <row r="321141" spans="8:8" x14ac:dyDescent="0.35">
      <c r="H321141" s="10"/>
    </row>
    <row r="321142" spans="8:8" x14ac:dyDescent="0.35">
      <c r="H321142" s="10"/>
    </row>
    <row r="321143" spans="8:8" x14ac:dyDescent="0.35">
      <c r="H321143" s="10"/>
    </row>
    <row r="321144" spans="8:8" x14ac:dyDescent="0.35">
      <c r="H321144" s="10"/>
    </row>
    <row r="321145" spans="8:8" x14ac:dyDescent="0.35">
      <c r="H321145" s="10"/>
    </row>
    <row r="321146" spans="8:8" x14ac:dyDescent="0.35">
      <c r="H321146" s="10"/>
    </row>
    <row r="321147" spans="8:8" x14ac:dyDescent="0.35">
      <c r="H321147" s="10"/>
    </row>
    <row r="321148" spans="8:8" x14ac:dyDescent="0.35">
      <c r="H321148" s="10"/>
    </row>
    <row r="321149" spans="8:8" x14ac:dyDescent="0.35">
      <c r="H321149" s="10"/>
    </row>
    <row r="321150" spans="8:8" x14ac:dyDescent="0.35">
      <c r="H321150" s="10"/>
    </row>
    <row r="321151" spans="8:8" x14ac:dyDescent="0.35">
      <c r="H321151" s="10"/>
    </row>
    <row r="321152" spans="8:8" x14ac:dyDescent="0.35">
      <c r="H321152" s="10"/>
    </row>
    <row r="321153" spans="8:8" x14ac:dyDescent="0.35">
      <c r="H321153" s="10"/>
    </row>
    <row r="321154" spans="8:8" x14ac:dyDescent="0.35">
      <c r="H321154" s="10"/>
    </row>
    <row r="321155" spans="8:8" x14ac:dyDescent="0.35">
      <c r="H321155" s="10"/>
    </row>
    <row r="321156" spans="8:8" x14ac:dyDescent="0.35">
      <c r="H321156" s="10"/>
    </row>
    <row r="321157" spans="8:8" x14ac:dyDescent="0.35">
      <c r="H321157" s="10"/>
    </row>
    <row r="321158" spans="8:8" x14ac:dyDescent="0.35">
      <c r="H321158" s="10"/>
    </row>
    <row r="321159" spans="8:8" x14ac:dyDescent="0.35">
      <c r="H321159" s="10"/>
    </row>
    <row r="321160" spans="8:8" x14ac:dyDescent="0.35">
      <c r="H321160" s="10"/>
    </row>
    <row r="321161" spans="8:8" x14ac:dyDescent="0.35">
      <c r="H321161" s="10"/>
    </row>
    <row r="321162" spans="8:8" x14ac:dyDescent="0.35">
      <c r="H321162" s="10"/>
    </row>
    <row r="321163" spans="8:8" x14ac:dyDescent="0.35">
      <c r="H321163" s="10"/>
    </row>
    <row r="321164" spans="8:8" x14ac:dyDescent="0.35">
      <c r="H321164" s="10"/>
    </row>
    <row r="321165" spans="8:8" x14ac:dyDescent="0.35">
      <c r="H321165" s="10"/>
    </row>
    <row r="321166" spans="8:8" x14ac:dyDescent="0.35">
      <c r="H321166" s="10"/>
    </row>
    <row r="321167" spans="8:8" x14ac:dyDescent="0.35">
      <c r="H321167" s="10"/>
    </row>
    <row r="321168" spans="8:8" x14ac:dyDescent="0.35">
      <c r="H321168" s="10"/>
    </row>
    <row r="321169" spans="8:8" x14ac:dyDescent="0.35">
      <c r="H321169" s="10"/>
    </row>
    <row r="321170" spans="8:8" x14ac:dyDescent="0.35">
      <c r="H321170" s="10"/>
    </row>
    <row r="321171" spans="8:8" x14ac:dyDescent="0.35">
      <c r="H321171" s="10"/>
    </row>
    <row r="321172" spans="8:8" x14ac:dyDescent="0.35">
      <c r="H321172" s="10"/>
    </row>
    <row r="321173" spans="8:8" x14ac:dyDescent="0.35">
      <c r="H321173" s="10"/>
    </row>
    <row r="321174" spans="8:8" x14ac:dyDescent="0.35">
      <c r="H321174" s="10"/>
    </row>
    <row r="321175" spans="8:8" x14ac:dyDescent="0.35">
      <c r="H321175" s="10"/>
    </row>
    <row r="321176" spans="8:8" x14ac:dyDescent="0.35">
      <c r="H321176" s="10"/>
    </row>
    <row r="321177" spans="8:8" x14ac:dyDescent="0.35">
      <c r="H321177" s="10"/>
    </row>
    <row r="321178" spans="8:8" x14ac:dyDescent="0.35">
      <c r="H321178" s="10"/>
    </row>
    <row r="321179" spans="8:8" x14ac:dyDescent="0.35">
      <c r="H321179" s="10"/>
    </row>
    <row r="321180" spans="8:8" x14ac:dyDescent="0.35">
      <c r="H321180" s="10"/>
    </row>
    <row r="321181" spans="8:8" x14ac:dyDescent="0.35">
      <c r="H321181" s="10"/>
    </row>
    <row r="321182" spans="8:8" x14ac:dyDescent="0.35">
      <c r="H321182" s="10"/>
    </row>
    <row r="321183" spans="8:8" x14ac:dyDescent="0.35">
      <c r="H321183" s="10"/>
    </row>
    <row r="321184" spans="8:8" x14ac:dyDescent="0.35">
      <c r="H321184" s="10"/>
    </row>
    <row r="321185" spans="8:8" x14ac:dyDescent="0.35">
      <c r="H321185" s="10"/>
    </row>
    <row r="321186" spans="8:8" x14ac:dyDescent="0.35">
      <c r="H321186" s="10"/>
    </row>
    <row r="321187" spans="8:8" x14ac:dyDescent="0.35">
      <c r="H321187" s="10"/>
    </row>
    <row r="321188" spans="8:8" x14ac:dyDescent="0.35">
      <c r="H321188" s="10"/>
    </row>
    <row r="321189" spans="8:8" x14ac:dyDescent="0.35">
      <c r="H321189" s="10"/>
    </row>
    <row r="321190" spans="8:8" x14ac:dyDescent="0.35">
      <c r="H321190" s="10"/>
    </row>
    <row r="321191" spans="8:8" x14ac:dyDescent="0.35">
      <c r="H321191" s="10"/>
    </row>
    <row r="321192" spans="8:8" x14ac:dyDescent="0.35">
      <c r="H321192" s="10"/>
    </row>
    <row r="321193" spans="8:8" x14ac:dyDescent="0.35">
      <c r="H321193" s="10"/>
    </row>
    <row r="321194" spans="8:8" x14ac:dyDescent="0.35">
      <c r="H321194" s="10"/>
    </row>
    <row r="321195" spans="8:8" x14ac:dyDescent="0.35">
      <c r="H321195" s="10"/>
    </row>
    <row r="321196" spans="8:8" x14ac:dyDescent="0.35">
      <c r="H321196" s="10"/>
    </row>
    <row r="321197" spans="8:8" x14ac:dyDescent="0.35">
      <c r="H321197" s="10"/>
    </row>
    <row r="321198" spans="8:8" x14ac:dyDescent="0.35">
      <c r="H321198" s="10"/>
    </row>
    <row r="321199" spans="8:8" x14ac:dyDescent="0.35">
      <c r="H321199" s="10"/>
    </row>
    <row r="321200" spans="8:8" x14ac:dyDescent="0.35">
      <c r="H321200" s="10"/>
    </row>
    <row r="321201" spans="8:8" x14ac:dyDescent="0.35">
      <c r="H321201" s="10"/>
    </row>
    <row r="321202" spans="8:8" x14ac:dyDescent="0.35">
      <c r="H321202" s="10"/>
    </row>
    <row r="321203" spans="8:8" x14ac:dyDescent="0.35">
      <c r="H321203" s="10"/>
    </row>
    <row r="321204" spans="8:8" x14ac:dyDescent="0.35">
      <c r="H321204" s="10"/>
    </row>
    <row r="321205" spans="8:8" x14ac:dyDescent="0.35">
      <c r="H321205" s="10"/>
    </row>
    <row r="321206" spans="8:8" x14ac:dyDescent="0.35">
      <c r="H321206" s="10"/>
    </row>
    <row r="321207" spans="8:8" x14ac:dyDescent="0.35">
      <c r="H321207" s="10"/>
    </row>
    <row r="321208" spans="8:8" x14ac:dyDescent="0.35">
      <c r="H321208" s="10"/>
    </row>
    <row r="321209" spans="8:8" x14ac:dyDescent="0.35">
      <c r="H321209" s="10"/>
    </row>
    <row r="321210" spans="8:8" x14ac:dyDescent="0.35">
      <c r="H321210" s="10"/>
    </row>
    <row r="321211" spans="8:8" x14ac:dyDescent="0.35">
      <c r="H321211" s="10"/>
    </row>
    <row r="321212" spans="8:8" x14ac:dyDescent="0.35">
      <c r="H321212" s="10"/>
    </row>
    <row r="321213" spans="8:8" x14ac:dyDescent="0.35">
      <c r="H321213" s="10"/>
    </row>
    <row r="321214" spans="8:8" x14ac:dyDescent="0.35">
      <c r="H321214" s="10"/>
    </row>
    <row r="321215" spans="8:8" x14ac:dyDescent="0.35">
      <c r="H321215" s="10"/>
    </row>
    <row r="321216" spans="8:8" x14ac:dyDescent="0.35">
      <c r="H321216" s="10"/>
    </row>
    <row r="321217" spans="8:8" x14ac:dyDescent="0.35">
      <c r="H321217" s="10"/>
    </row>
    <row r="321218" spans="8:8" x14ac:dyDescent="0.35">
      <c r="H321218" s="10"/>
    </row>
    <row r="321219" spans="8:8" x14ac:dyDescent="0.35">
      <c r="H321219" s="10"/>
    </row>
    <row r="321220" spans="8:8" x14ac:dyDescent="0.35">
      <c r="H321220" s="10"/>
    </row>
    <row r="321221" spans="8:8" x14ac:dyDescent="0.35">
      <c r="H321221" s="10"/>
    </row>
    <row r="321222" spans="8:8" x14ac:dyDescent="0.35">
      <c r="H321222" s="10"/>
    </row>
    <row r="321223" spans="8:8" x14ac:dyDescent="0.35">
      <c r="H321223" s="10"/>
    </row>
    <row r="321224" spans="8:8" x14ac:dyDescent="0.35">
      <c r="H321224" s="10"/>
    </row>
    <row r="321225" spans="8:8" x14ac:dyDescent="0.35">
      <c r="H321225" s="10"/>
    </row>
    <row r="321226" spans="8:8" x14ac:dyDescent="0.35">
      <c r="H321226" s="10"/>
    </row>
    <row r="321227" spans="8:8" x14ac:dyDescent="0.35">
      <c r="H321227" s="10"/>
    </row>
    <row r="321228" spans="8:8" x14ac:dyDescent="0.35">
      <c r="H321228" s="10"/>
    </row>
    <row r="321229" spans="8:8" x14ac:dyDescent="0.35">
      <c r="H321229" s="10"/>
    </row>
    <row r="321230" spans="8:8" x14ac:dyDescent="0.35">
      <c r="H321230" s="10"/>
    </row>
    <row r="321231" spans="8:8" x14ac:dyDescent="0.35">
      <c r="H321231" s="10"/>
    </row>
    <row r="321232" spans="8:8" x14ac:dyDescent="0.35">
      <c r="H321232" s="10"/>
    </row>
    <row r="321233" spans="8:8" x14ac:dyDescent="0.35">
      <c r="H321233" s="10"/>
    </row>
    <row r="321234" spans="8:8" x14ac:dyDescent="0.35">
      <c r="H321234" s="10"/>
    </row>
    <row r="321235" spans="8:8" x14ac:dyDescent="0.35">
      <c r="H321235" s="10"/>
    </row>
    <row r="321236" spans="8:8" x14ac:dyDescent="0.35">
      <c r="H321236" s="10"/>
    </row>
    <row r="321237" spans="8:8" x14ac:dyDescent="0.35">
      <c r="H321237" s="10"/>
    </row>
    <row r="321238" spans="8:8" x14ac:dyDescent="0.35">
      <c r="H321238" s="10"/>
    </row>
    <row r="321239" spans="8:8" x14ac:dyDescent="0.35">
      <c r="H321239" s="10"/>
    </row>
    <row r="321240" spans="8:8" x14ac:dyDescent="0.35">
      <c r="H321240" s="10"/>
    </row>
    <row r="321241" spans="8:8" x14ac:dyDescent="0.35">
      <c r="H321241" s="10"/>
    </row>
    <row r="321242" spans="8:8" x14ac:dyDescent="0.35">
      <c r="H321242" s="10"/>
    </row>
    <row r="321243" spans="8:8" x14ac:dyDescent="0.35">
      <c r="H321243" s="10"/>
    </row>
    <row r="321244" spans="8:8" x14ac:dyDescent="0.35">
      <c r="H321244" s="10"/>
    </row>
    <row r="321245" spans="8:8" x14ac:dyDescent="0.35">
      <c r="H321245" s="10"/>
    </row>
    <row r="321246" spans="8:8" x14ac:dyDescent="0.35">
      <c r="H321246" s="10"/>
    </row>
    <row r="321247" spans="8:8" x14ac:dyDescent="0.35">
      <c r="H321247" s="10"/>
    </row>
    <row r="321248" spans="8:8" x14ac:dyDescent="0.35">
      <c r="H321248" s="10"/>
    </row>
    <row r="321249" spans="8:8" x14ac:dyDescent="0.35">
      <c r="H321249" s="10"/>
    </row>
    <row r="321250" spans="8:8" x14ac:dyDescent="0.35">
      <c r="H321250" s="10"/>
    </row>
    <row r="321251" spans="8:8" x14ac:dyDescent="0.35">
      <c r="H321251" s="10"/>
    </row>
    <row r="321252" spans="8:8" x14ac:dyDescent="0.35">
      <c r="H321252" s="10"/>
    </row>
    <row r="321253" spans="8:8" x14ac:dyDescent="0.35">
      <c r="H321253" s="10"/>
    </row>
    <row r="321254" spans="8:8" x14ac:dyDescent="0.35">
      <c r="H321254" s="10"/>
    </row>
    <row r="321255" spans="8:8" x14ac:dyDescent="0.35">
      <c r="H321255" s="10"/>
    </row>
    <row r="321256" spans="8:8" x14ac:dyDescent="0.35">
      <c r="H321256" s="10"/>
    </row>
    <row r="321257" spans="8:8" x14ac:dyDescent="0.35">
      <c r="H321257" s="10"/>
    </row>
    <row r="321258" spans="8:8" x14ac:dyDescent="0.35">
      <c r="H321258" s="10"/>
    </row>
    <row r="321259" spans="8:8" x14ac:dyDescent="0.35">
      <c r="H321259" s="10"/>
    </row>
    <row r="321260" spans="8:8" x14ac:dyDescent="0.35">
      <c r="H321260" s="10"/>
    </row>
    <row r="321261" spans="8:8" x14ac:dyDescent="0.35">
      <c r="H321261" s="10"/>
    </row>
    <row r="321262" spans="8:8" x14ac:dyDescent="0.35">
      <c r="H321262" s="10"/>
    </row>
    <row r="321263" spans="8:8" x14ac:dyDescent="0.35">
      <c r="H321263" s="10"/>
    </row>
    <row r="321264" spans="8:8" x14ac:dyDescent="0.35">
      <c r="H321264" s="10"/>
    </row>
    <row r="321265" spans="8:8" x14ac:dyDescent="0.35">
      <c r="H321265" s="10"/>
    </row>
    <row r="321266" spans="8:8" x14ac:dyDescent="0.35">
      <c r="H321266" s="10"/>
    </row>
    <row r="321267" spans="8:8" x14ac:dyDescent="0.35">
      <c r="H321267" s="10"/>
    </row>
    <row r="321268" spans="8:8" x14ac:dyDescent="0.35">
      <c r="H321268" s="10"/>
    </row>
    <row r="321269" spans="8:8" x14ac:dyDescent="0.35">
      <c r="H321269" s="10"/>
    </row>
    <row r="321270" spans="8:8" x14ac:dyDescent="0.35">
      <c r="H321270" s="10"/>
    </row>
    <row r="321271" spans="8:8" x14ac:dyDescent="0.35">
      <c r="H321271" s="10"/>
    </row>
    <row r="321272" spans="8:8" x14ac:dyDescent="0.35">
      <c r="H321272" s="10"/>
    </row>
    <row r="321273" spans="8:8" x14ac:dyDescent="0.35">
      <c r="H321273" s="10"/>
    </row>
    <row r="321274" spans="8:8" x14ac:dyDescent="0.35">
      <c r="H321274" s="10"/>
    </row>
    <row r="321275" spans="8:8" x14ac:dyDescent="0.35">
      <c r="H321275" s="10"/>
    </row>
    <row r="321276" spans="8:8" x14ac:dyDescent="0.35">
      <c r="H321276" s="10"/>
    </row>
    <row r="321277" spans="8:8" x14ac:dyDescent="0.35">
      <c r="H321277" s="10"/>
    </row>
    <row r="321278" spans="8:8" x14ac:dyDescent="0.35">
      <c r="H321278" s="10"/>
    </row>
    <row r="321279" spans="8:8" x14ac:dyDescent="0.35">
      <c r="H321279" s="10"/>
    </row>
    <row r="321280" spans="8:8" x14ac:dyDescent="0.35">
      <c r="H321280" s="10"/>
    </row>
    <row r="321281" spans="8:8" x14ac:dyDescent="0.35">
      <c r="H321281" s="10"/>
    </row>
    <row r="321282" spans="8:8" x14ac:dyDescent="0.35">
      <c r="H321282" s="10"/>
    </row>
    <row r="321283" spans="8:8" x14ac:dyDescent="0.35">
      <c r="H321283" s="10"/>
    </row>
    <row r="321284" spans="8:8" x14ac:dyDescent="0.35">
      <c r="H321284" s="10"/>
    </row>
    <row r="321285" spans="8:8" x14ac:dyDescent="0.35">
      <c r="H321285" s="10"/>
    </row>
    <row r="321286" spans="8:8" x14ac:dyDescent="0.35">
      <c r="H321286" s="10"/>
    </row>
    <row r="321287" spans="8:8" x14ac:dyDescent="0.35">
      <c r="H321287" s="10"/>
    </row>
    <row r="321288" spans="8:8" x14ac:dyDescent="0.35">
      <c r="H321288" s="10"/>
    </row>
    <row r="321289" spans="8:8" x14ac:dyDescent="0.35">
      <c r="H321289" s="10"/>
    </row>
    <row r="321290" spans="8:8" x14ac:dyDescent="0.35">
      <c r="H321290" s="10"/>
    </row>
    <row r="321291" spans="8:8" x14ac:dyDescent="0.35">
      <c r="H321291" s="10"/>
    </row>
    <row r="321292" spans="8:8" x14ac:dyDescent="0.35">
      <c r="H321292" s="10"/>
    </row>
    <row r="321293" spans="8:8" x14ac:dyDescent="0.35">
      <c r="H321293" s="10"/>
    </row>
    <row r="321294" spans="8:8" x14ac:dyDescent="0.35">
      <c r="H321294" s="10"/>
    </row>
    <row r="321295" spans="8:8" x14ac:dyDescent="0.35">
      <c r="H321295" s="10"/>
    </row>
    <row r="321296" spans="8:8" x14ac:dyDescent="0.35">
      <c r="H321296" s="10"/>
    </row>
    <row r="321297" spans="8:8" x14ac:dyDescent="0.35">
      <c r="H321297" s="10"/>
    </row>
    <row r="321298" spans="8:8" x14ac:dyDescent="0.35">
      <c r="H321298" s="10"/>
    </row>
    <row r="321299" spans="8:8" x14ac:dyDescent="0.35">
      <c r="H321299" s="10"/>
    </row>
    <row r="321300" spans="8:8" x14ac:dyDescent="0.35">
      <c r="H321300" s="10"/>
    </row>
    <row r="321301" spans="8:8" x14ac:dyDescent="0.35">
      <c r="H321301" s="10"/>
    </row>
    <row r="321302" spans="8:8" x14ac:dyDescent="0.35">
      <c r="H321302" s="10"/>
    </row>
    <row r="321303" spans="8:8" x14ac:dyDescent="0.35">
      <c r="H321303" s="10"/>
    </row>
    <row r="321304" spans="8:8" x14ac:dyDescent="0.35">
      <c r="H321304" s="10"/>
    </row>
    <row r="321305" spans="8:8" x14ac:dyDescent="0.35">
      <c r="H321305" s="10"/>
    </row>
    <row r="321306" spans="8:8" x14ac:dyDescent="0.35">
      <c r="H321306" s="10"/>
    </row>
    <row r="321307" spans="8:8" x14ac:dyDescent="0.35">
      <c r="H321307" s="10"/>
    </row>
    <row r="321308" spans="8:8" x14ac:dyDescent="0.35">
      <c r="H321308" s="10"/>
    </row>
    <row r="321309" spans="8:8" x14ac:dyDescent="0.35">
      <c r="H321309" s="10"/>
    </row>
    <row r="321310" spans="8:8" x14ac:dyDescent="0.35">
      <c r="H321310" s="10"/>
    </row>
    <row r="321311" spans="8:8" x14ac:dyDescent="0.35">
      <c r="H321311" s="10"/>
    </row>
    <row r="321312" spans="8:8" x14ac:dyDescent="0.35">
      <c r="H321312" s="10"/>
    </row>
    <row r="321313" spans="8:8" x14ac:dyDescent="0.35">
      <c r="H321313" s="10"/>
    </row>
    <row r="321314" spans="8:8" x14ac:dyDescent="0.35">
      <c r="H321314" s="10"/>
    </row>
    <row r="321315" spans="8:8" x14ac:dyDescent="0.35">
      <c r="H321315" s="10"/>
    </row>
    <row r="321316" spans="8:8" x14ac:dyDescent="0.35">
      <c r="H321316" s="10"/>
    </row>
    <row r="321317" spans="8:8" x14ac:dyDescent="0.35">
      <c r="H321317" s="10"/>
    </row>
    <row r="321318" spans="8:8" x14ac:dyDescent="0.35">
      <c r="H321318" s="10"/>
    </row>
    <row r="321319" spans="8:8" x14ac:dyDescent="0.35">
      <c r="H321319" s="10"/>
    </row>
    <row r="321320" spans="8:8" x14ac:dyDescent="0.35">
      <c r="H321320" s="10"/>
    </row>
    <row r="321321" spans="8:8" x14ac:dyDescent="0.35">
      <c r="H321321" s="10"/>
    </row>
    <row r="321322" spans="8:8" x14ac:dyDescent="0.35">
      <c r="H321322" s="10"/>
    </row>
    <row r="321323" spans="8:8" x14ac:dyDescent="0.35">
      <c r="H321323" s="10"/>
    </row>
    <row r="321324" spans="8:8" x14ac:dyDescent="0.35">
      <c r="H321324" s="10"/>
    </row>
    <row r="321325" spans="8:8" x14ac:dyDescent="0.35">
      <c r="H321325" s="10"/>
    </row>
    <row r="321326" spans="8:8" x14ac:dyDescent="0.35">
      <c r="H321326" s="10"/>
    </row>
    <row r="321327" spans="8:8" x14ac:dyDescent="0.35">
      <c r="H321327" s="10"/>
    </row>
    <row r="321328" spans="8:8" x14ac:dyDescent="0.35">
      <c r="H321328" s="10"/>
    </row>
    <row r="321329" spans="8:8" x14ac:dyDescent="0.35">
      <c r="H321329" s="10"/>
    </row>
    <row r="321330" spans="8:8" x14ac:dyDescent="0.35">
      <c r="H321330" s="10"/>
    </row>
    <row r="321331" spans="8:8" x14ac:dyDescent="0.35">
      <c r="H321331" s="10"/>
    </row>
    <row r="321332" spans="8:8" x14ac:dyDescent="0.35">
      <c r="H321332" s="10"/>
    </row>
    <row r="321333" spans="8:8" x14ac:dyDescent="0.35">
      <c r="H321333" s="10"/>
    </row>
    <row r="321334" spans="8:8" x14ac:dyDescent="0.35">
      <c r="H321334" s="10"/>
    </row>
    <row r="321335" spans="8:8" x14ac:dyDescent="0.35">
      <c r="H321335" s="10"/>
    </row>
    <row r="321336" spans="8:8" x14ac:dyDescent="0.35">
      <c r="H321336" s="10"/>
    </row>
    <row r="321337" spans="8:8" x14ac:dyDescent="0.35">
      <c r="H321337" s="10"/>
    </row>
    <row r="321338" spans="8:8" x14ac:dyDescent="0.35">
      <c r="H321338" s="10"/>
    </row>
    <row r="321339" spans="8:8" x14ac:dyDescent="0.35">
      <c r="H321339" s="10"/>
    </row>
    <row r="321340" spans="8:8" x14ac:dyDescent="0.35">
      <c r="H321340" s="10"/>
    </row>
    <row r="321341" spans="8:8" x14ac:dyDescent="0.35">
      <c r="H321341" s="10"/>
    </row>
    <row r="321342" spans="8:8" x14ac:dyDescent="0.35">
      <c r="H321342" s="10"/>
    </row>
    <row r="321343" spans="8:8" x14ac:dyDescent="0.35">
      <c r="H321343" s="10"/>
    </row>
    <row r="321344" spans="8:8" x14ac:dyDescent="0.35">
      <c r="H321344" s="10"/>
    </row>
    <row r="321345" spans="8:8" x14ac:dyDescent="0.35">
      <c r="H321345" s="10"/>
    </row>
    <row r="321346" spans="8:8" x14ac:dyDescent="0.35">
      <c r="H321346" s="10"/>
    </row>
    <row r="321347" spans="8:8" x14ac:dyDescent="0.35">
      <c r="H321347" s="10"/>
    </row>
    <row r="321348" spans="8:8" x14ac:dyDescent="0.35">
      <c r="H321348" s="10"/>
    </row>
    <row r="321349" spans="8:8" x14ac:dyDescent="0.35">
      <c r="H321349" s="10"/>
    </row>
    <row r="321350" spans="8:8" x14ac:dyDescent="0.35">
      <c r="H321350" s="10"/>
    </row>
    <row r="321351" spans="8:8" x14ac:dyDescent="0.35">
      <c r="H321351" s="10"/>
    </row>
    <row r="321352" spans="8:8" x14ac:dyDescent="0.35">
      <c r="H321352" s="10"/>
    </row>
    <row r="321353" spans="8:8" x14ac:dyDescent="0.35">
      <c r="H321353" s="10"/>
    </row>
    <row r="321354" spans="8:8" x14ac:dyDescent="0.35">
      <c r="H321354" s="10"/>
    </row>
    <row r="321355" spans="8:8" x14ac:dyDescent="0.35">
      <c r="H321355" s="10"/>
    </row>
    <row r="321356" spans="8:8" x14ac:dyDescent="0.35">
      <c r="H321356" s="10"/>
    </row>
    <row r="321357" spans="8:8" x14ac:dyDescent="0.35">
      <c r="H321357" s="10"/>
    </row>
    <row r="321358" spans="8:8" x14ac:dyDescent="0.35">
      <c r="H321358" s="10"/>
    </row>
    <row r="321359" spans="8:8" x14ac:dyDescent="0.35">
      <c r="H321359" s="10"/>
    </row>
    <row r="321360" spans="8:8" x14ac:dyDescent="0.35">
      <c r="H321360" s="10"/>
    </row>
    <row r="321361" spans="8:8" x14ac:dyDescent="0.35">
      <c r="H321361" s="10"/>
    </row>
    <row r="321362" spans="8:8" x14ac:dyDescent="0.35">
      <c r="H321362" s="10"/>
    </row>
    <row r="321363" spans="8:8" x14ac:dyDescent="0.35">
      <c r="H321363" s="10"/>
    </row>
    <row r="321364" spans="8:8" x14ac:dyDescent="0.35">
      <c r="H321364" s="10"/>
    </row>
    <row r="321365" spans="8:8" x14ac:dyDescent="0.35">
      <c r="H321365" s="10"/>
    </row>
    <row r="321366" spans="8:8" x14ac:dyDescent="0.35">
      <c r="H321366" s="10"/>
    </row>
    <row r="321367" spans="8:8" x14ac:dyDescent="0.35">
      <c r="H321367" s="10"/>
    </row>
    <row r="321368" spans="8:8" x14ac:dyDescent="0.35">
      <c r="H321368" s="10"/>
    </row>
    <row r="321369" spans="8:8" x14ac:dyDescent="0.35">
      <c r="H321369" s="10"/>
    </row>
    <row r="321370" spans="8:8" x14ac:dyDescent="0.35">
      <c r="H321370" s="10"/>
    </row>
    <row r="321371" spans="8:8" x14ac:dyDescent="0.35">
      <c r="H321371" s="10"/>
    </row>
    <row r="321372" spans="8:8" x14ac:dyDescent="0.35">
      <c r="H321372" s="10"/>
    </row>
    <row r="321373" spans="8:8" x14ac:dyDescent="0.35">
      <c r="H321373" s="10"/>
    </row>
    <row r="321374" spans="8:8" x14ac:dyDescent="0.35">
      <c r="H321374" s="10"/>
    </row>
    <row r="321375" spans="8:8" x14ac:dyDescent="0.35">
      <c r="H321375" s="10"/>
    </row>
    <row r="321376" spans="8:8" x14ac:dyDescent="0.35">
      <c r="H321376" s="10"/>
    </row>
    <row r="321377" spans="8:8" x14ac:dyDescent="0.35">
      <c r="H321377" s="10"/>
    </row>
    <row r="321378" spans="8:8" x14ac:dyDescent="0.35">
      <c r="H321378" s="10"/>
    </row>
    <row r="321379" spans="8:8" x14ac:dyDescent="0.35">
      <c r="H321379" s="10"/>
    </row>
    <row r="321380" spans="8:8" x14ac:dyDescent="0.35">
      <c r="H321380" s="10"/>
    </row>
    <row r="321381" spans="8:8" x14ac:dyDescent="0.35">
      <c r="H321381" s="10"/>
    </row>
    <row r="321382" spans="8:8" x14ac:dyDescent="0.35">
      <c r="H321382" s="10"/>
    </row>
    <row r="321383" spans="8:8" x14ac:dyDescent="0.35">
      <c r="H321383" s="10"/>
    </row>
    <row r="321384" spans="8:8" x14ac:dyDescent="0.35">
      <c r="H321384" s="10"/>
    </row>
    <row r="321385" spans="8:8" x14ac:dyDescent="0.35">
      <c r="H321385" s="10"/>
    </row>
    <row r="321386" spans="8:8" x14ac:dyDescent="0.35">
      <c r="H321386" s="10"/>
    </row>
    <row r="321387" spans="8:8" x14ac:dyDescent="0.35">
      <c r="H321387" s="10"/>
    </row>
    <row r="321388" spans="8:8" x14ac:dyDescent="0.35">
      <c r="H321388" s="10"/>
    </row>
    <row r="321389" spans="8:8" x14ac:dyDescent="0.35">
      <c r="H321389" s="10"/>
    </row>
    <row r="321390" spans="8:8" x14ac:dyDescent="0.35">
      <c r="H321390" s="10"/>
    </row>
    <row r="321391" spans="8:8" x14ac:dyDescent="0.35">
      <c r="H321391" s="10"/>
    </row>
    <row r="321392" spans="8:8" x14ac:dyDescent="0.35">
      <c r="H321392" s="10"/>
    </row>
    <row r="321393" spans="8:8" x14ac:dyDescent="0.35">
      <c r="H321393" s="10"/>
    </row>
    <row r="321394" spans="8:8" x14ac:dyDescent="0.35">
      <c r="H321394" s="10"/>
    </row>
    <row r="321395" spans="8:8" x14ac:dyDescent="0.35">
      <c r="H321395" s="10"/>
    </row>
    <row r="321396" spans="8:8" x14ac:dyDescent="0.35">
      <c r="H321396" s="10"/>
    </row>
    <row r="321397" spans="8:8" x14ac:dyDescent="0.35">
      <c r="H321397" s="10"/>
    </row>
    <row r="321398" spans="8:8" x14ac:dyDescent="0.35">
      <c r="H321398" s="10"/>
    </row>
    <row r="321399" spans="8:8" x14ac:dyDescent="0.35">
      <c r="H321399" s="10"/>
    </row>
    <row r="321400" spans="8:8" x14ac:dyDescent="0.35">
      <c r="H321400" s="10"/>
    </row>
    <row r="321401" spans="8:8" x14ac:dyDescent="0.35">
      <c r="H321401" s="10"/>
    </row>
    <row r="321402" spans="8:8" x14ac:dyDescent="0.35">
      <c r="H321402" s="10"/>
    </row>
    <row r="321403" spans="8:8" x14ac:dyDescent="0.35">
      <c r="H321403" s="10"/>
    </row>
    <row r="321404" spans="8:8" x14ac:dyDescent="0.35">
      <c r="H321404" s="10"/>
    </row>
    <row r="321405" spans="8:8" x14ac:dyDescent="0.35">
      <c r="H321405" s="10"/>
    </row>
    <row r="321406" spans="8:8" x14ac:dyDescent="0.35">
      <c r="H321406" s="10"/>
    </row>
    <row r="321407" spans="8:8" x14ac:dyDescent="0.35">
      <c r="H321407" s="10"/>
    </row>
    <row r="321408" spans="8:8" x14ac:dyDescent="0.35">
      <c r="H321408" s="10"/>
    </row>
    <row r="321409" spans="8:8" x14ac:dyDescent="0.35">
      <c r="H321409" s="10"/>
    </row>
    <row r="321410" spans="8:8" x14ac:dyDescent="0.35">
      <c r="H321410" s="10"/>
    </row>
    <row r="321411" spans="8:8" x14ac:dyDescent="0.35">
      <c r="H321411" s="10"/>
    </row>
    <row r="321412" spans="8:8" x14ac:dyDescent="0.35">
      <c r="H321412" s="10"/>
    </row>
    <row r="321413" spans="8:8" x14ac:dyDescent="0.35">
      <c r="H321413" s="10"/>
    </row>
    <row r="321414" spans="8:8" x14ac:dyDescent="0.35">
      <c r="H321414" s="10"/>
    </row>
    <row r="321415" spans="8:8" x14ac:dyDescent="0.35">
      <c r="H321415" s="10"/>
    </row>
    <row r="321416" spans="8:8" x14ac:dyDescent="0.35">
      <c r="H321416" s="10"/>
    </row>
    <row r="321417" spans="8:8" x14ac:dyDescent="0.35">
      <c r="H321417" s="10"/>
    </row>
    <row r="321418" spans="8:8" x14ac:dyDescent="0.35">
      <c r="H321418" s="10"/>
    </row>
    <row r="321419" spans="8:8" x14ac:dyDescent="0.35">
      <c r="H321419" s="10"/>
    </row>
    <row r="321420" spans="8:8" x14ac:dyDescent="0.35">
      <c r="H321420" s="10"/>
    </row>
    <row r="321421" spans="8:8" x14ac:dyDescent="0.35">
      <c r="H321421" s="10"/>
    </row>
    <row r="321422" spans="8:8" x14ac:dyDescent="0.35">
      <c r="H321422" s="10"/>
    </row>
    <row r="321423" spans="8:8" x14ac:dyDescent="0.35">
      <c r="H321423" s="10"/>
    </row>
    <row r="321424" spans="8:8" x14ac:dyDescent="0.35">
      <c r="H321424" s="10"/>
    </row>
    <row r="321425" spans="8:8" x14ac:dyDescent="0.35">
      <c r="H321425" s="10"/>
    </row>
    <row r="321426" spans="8:8" x14ac:dyDescent="0.35">
      <c r="H321426" s="10"/>
    </row>
    <row r="321427" spans="8:8" x14ac:dyDescent="0.35">
      <c r="H321427" s="10"/>
    </row>
    <row r="321428" spans="8:8" x14ac:dyDescent="0.35">
      <c r="H321428" s="10"/>
    </row>
    <row r="321429" spans="8:8" x14ac:dyDescent="0.35">
      <c r="H321429" s="10"/>
    </row>
    <row r="321430" spans="8:8" x14ac:dyDescent="0.35">
      <c r="H321430" s="10"/>
    </row>
    <row r="321431" spans="8:8" x14ac:dyDescent="0.35">
      <c r="H321431" s="10"/>
    </row>
    <row r="321432" spans="8:8" x14ac:dyDescent="0.35">
      <c r="H321432" s="10"/>
    </row>
    <row r="321433" spans="8:8" x14ac:dyDescent="0.35">
      <c r="H321433" s="10"/>
    </row>
    <row r="321434" spans="8:8" x14ac:dyDescent="0.35">
      <c r="H321434" s="10"/>
    </row>
    <row r="321435" spans="8:8" x14ac:dyDescent="0.35">
      <c r="H321435" s="10"/>
    </row>
    <row r="321436" spans="8:8" x14ac:dyDescent="0.35">
      <c r="H321436" s="10"/>
    </row>
    <row r="321437" spans="8:8" x14ac:dyDescent="0.35">
      <c r="H321437" s="10"/>
    </row>
    <row r="321438" spans="8:8" x14ac:dyDescent="0.35">
      <c r="H321438" s="10"/>
    </row>
    <row r="321439" spans="8:8" x14ac:dyDescent="0.35">
      <c r="H321439" s="10"/>
    </row>
    <row r="321440" spans="8:8" x14ac:dyDescent="0.35">
      <c r="H321440" s="10"/>
    </row>
    <row r="321441" spans="8:8" x14ac:dyDescent="0.35">
      <c r="H321441" s="10"/>
    </row>
    <row r="321442" spans="8:8" x14ac:dyDescent="0.35">
      <c r="H321442" s="10"/>
    </row>
    <row r="321443" spans="8:8" x14ac:dyDescent="0.35">
      <c r="H321443" s="10"/>
    </row>
    <row r="321444" spans="8:8" x14ac:dyDescent="0.35">
      <c r="H321444" s="10"/>
    </row>
    <row r="321445" spans="8:8" x14ac:dyDescent="0.35">
      <c r="H321445" s="10"/>
    </row>
    <row r="321446" spans="8:8" x14ac:dyDescent="0.35">
      <c r="H321446" s="10"/>
    </row>
    <row r="321447" spans="8:8" x14ac:dyDescent="0.35">
      <c r="H321447" s="10"/>
    </row>
    <row r="321448" spans="8:8" x14ac:dyDescent="0.35">
      <c r="H321448" s="10"/>
    </row>
    <row r="321449" spans="8:8" x14ac:dyDescent="0.35">
      <c r="H321449" s="10"/>
    </row>
    <row r="321450" spans="8:8" x14ac:dyDescent="0.35">
      <c r="H321450" s="10"/>
    </row>
    <row r="321451" spans="8:8" x14ac:dyDescent="0.35">
      <c r="H321451" s="10"/>
    </row>
    <row r="321452" spans="8:8" x14ac:dyDescent="0.35">
      <c r="H321452" s="10"/>
    </row>
    <row r="321453" spans="8:8" x14ac:dyDescent="0.35">
      <c r="H321453" s="10"/>
    </row>
    <row r="321454" spans="8:8" x14ac:dyDescent="0.35">
      <c r="H321454" s="10"/>
    </row>
    <row r="321455" spans="8:8" x14ac:dyDescent="0.35">
      <c r="H321455" s="10"/>
    </row>
    <row r="321456" spans="8:8" x14ac:dyDescent="0.35">
      <c r="H321456" s="10"/>
    </row>
    <row r="321457" spans="8:8" x14ac:dyDescent="0.35">
      <c r="H321457" s="10"/>
    </row>
    <row r="321458" spans="8:8" x14ac:dyDescent="0.35">
      <c r="H321458" s="10"/>
    </row>
    <row r="321459" spans="8:8" x14ac:dyDescent="0.35">
      <c r="H321459" s="10"/>
    </row>
    <row r="321460" spans="8:8" x14ac:dyDescent="0.35">
      <c r="H321460" s="10"/>
    </row>
    <row r="321461" spans="8:8" x14ac:dyDescent="0.35">
      <c r="H321461" s="10"/>
    </row>
    <row r="321462" spans="8:8" x14ac:dyDescent="0.35">
      <c r="H321462" s="10"/>
    </row>
    <row r="321463" spans="8:8" x14ac:dyDescent="0.35">
      <c r="H321463" s="10"/>
    </row>
    <row r="321464" spans="8:8" x14ac:dyDescent="0.35">
      <c r="H321464" s="10"/>
    </row>
    <row r="321465" spans="8:8" x14ac:dyDescent="0.35">
      <c r="H321465" s="10"/>
    </row>
    <row r="321466" spans="8:8" x14ac:dyDescent="0.35">
      <c r="H321466" s="10"/>
    </row>
    <row r="321467" spans="8:8" x14ac:dyDescent="0.35">
      <c r="H321467" s="10"/>
    </row>
    <row r="321468" spans="8:8" x14ac:dyDescent="0.35">
      <c r="H321468" s="10"/>
    </row>
    <row r="321469" spans="8:8" x14ac:dyDescent="0.35">
      <c r="H321469" s="10"/>
    </row>
    <row r="321470" spans="8:8" x14ac:dyDescent="0.35">
      <c r="H321470" s="10"/>
    </row>
    <row r="321471" spans="8:8" x14ac:dyDescent="0.35">
      <c r="H321471" s="10"/>
    </row>
    <row r="321472" spans="8:8" x14ac:dyDescent="0.35">
      <c r="H321472" s="10"/>
    </row>
    <row r="321473" spans="8:8" x14ac:dyDescent="0.35">
      <c r="H321473" s="10"/>
    </row>
    <row r="321474" spans="8:8" x14ac:dyDescent="0.35">
      <c r="H321474" s="10"/>
    </row>
    <row r="321475" spans="8:8" x14ac:dyDescent="0.35">
      <c r="H321475" s="10"/>
    </row>
    <row r="321476" spans="8:8" x14ac:dyDescent="0.35">
      <c r="H321476" s="10"/>
    </row>
    <row r="321477" spans="8:8" x14ac:dyDescent="0.35">
      <c r="H321477" s="10"/>
    </row>
    <row r="321478" spans="8:8" x14ac:dyDescent="0.35">
      <c r="H321478" s="10"/>
    </row>
    <row r="321479" spans="8:8" x14ac:dyDescent="0.35">
      <c r="H321479" s="10"/>
    </row>
    <row r="321480" spans="8:8" x14ac:dyDescent="0.35">
      <c r="H321480" s="10"/>
    </row>
    <row r="321481" spans="8:8" x14ac:dyDescent="0.35">
      <c r="H321481" s="10"/>
    </row>
    <row r="321482" spans="8:8" x14ac:dyDescent="0.35">
      <c r="H321482" s="10"/>
    </row>
    <row r="321483" spans="8:8" x14ac:dyDescent="0.35">
      <c r="H321483" s="10"/>
    </row>
    <row r="321484" spans="8:8" x14ac:dyDescent="0.35">
      <c r="H321484" s="10"/>
    </row>
    <row r="321485" spans="8:8" x14ac:dyDescent="0.35">
      <c r="H321485" s="10"/>
    </row>
    <row r="321486" spans="8:8" x14ac:dyDescent="0.35">
      <c r="H321486" s="10"/>
    </row>
    <row r="321487" spans="8:8" x14ac:dyDescent="0.35">
      <c r="H321487" s="10"/>
    </row>
    <row r="321488" spans="8:8" x14ac:dyDescent="0.35">
      <c r="H321488" s="10"/>
    </row>
    <row r="321489" spans="8:8" x14ac:dyDescent="0.35">
      <c r="H321489" s="10"/>
    </row>
    <row r="321490" spans="8:8" x14ac:dyDescent="0.35">
      <c r="H321490" s="10"/>
    </row>
    <row r="321491" spans="8:8" x14ac:dyDescent="0.35">
      <c r="H321491" s="10"/>
    </row>
    <row r="321492" spans="8:8" x14ac:dyDescent="0.35">
      <c r="H321492" s="10"/>
    </row>
    <row r="321493" spans="8:8" x14ac:dyDescent="0.35">
      <c r="H321493" s="10"/>
    </row>
    <row r="321494" spans="8:8" x14ac:dyDescent="0.35">
      <c r="H321494" s="10"/>
    </row>
    <row r="321495" spans="8:8" x14ac:dyDescent="0.35">
      <c r="H321495" s="10"/>
    </row>
    <row r="321496" spans="8:8" x14ac:dyDescent="0.35">
      <c r="H321496" s="10"/>
    </row>
    <row r="321497" spans="8:8" x14ac:dyDescent="0.35">
      <c r="H321497" s="10"/>
    </row>
    <row r="321498" spans="8:8" x14ac:dyDescent="0.35">
      <c r="H321498" s="10"/>
    </row>
    <row r="321499" spans="8:8" x14ac:dyDescent="0.35">
      <c r="H321499" s="10"/>
    </row>
    <row r="321500" spans="8:8" x14ac:dyDescent="0.35">
      <c r="H321500" s="10"/>
    </row>
    <row r="321501" spans="8:8" x14ac:dyDescent="0.35">
      <c r="H321501" s="10"/>
    </row>
    <row r="321502" spans="8:8" x14ac:dyDescent="0.35">
      <c r="H321502" s="10"/>
    </row>
    <row r="321503" spans="8:8" x14ac:dyDescent="0.35">
      <c r="H321503" s="10"/>
    </row>
    <row r="321504" spans="8:8" x14ac:dyDescent="0.35">
      <c r="H321504" s="10"/>
    </row>
    <row r="321505" spans="8:8" x14ac:dyDescent="0.35">
      <c r="H321505" s="10"/>
    </row>
    <row r="321506" spans="8:8" x14ac:dyDescent="0.35">
      <c r="H321506" s="10"/>
    </row>
    <row r="321507" spans="8:8" x14ac:dyDescent="0.35">
      <c r="H321507" s="10"/>
    </row>
    <row r="321508" spans="8:8" x14ac:dyDescent="0.35">
      <c r="H321508" s="10"/>
    </row>
    <row r="321509" spans="8:8" x14ac:dyDescent="0.35">
      <c r="H321509" s="10"/>
    </row>
    <row r="321510" spans="8:8" x14ac:dyDescent="0.35">
      <c r="H321510" s="10"/>
    </row>
    <row r="321511" spans="8:8" x14ac:dyDescent="0.35">
      <c r="H321511" s="10"/>
    </row>
    <row r="321512" spans="8:8" x14ac:dyDescent="0.35">
      <c r="H321512" s="10"/>
    </row>
    <row r="321513" spans="8:8" x14ac:dyDescent="0.35">
      <c r="H321513" s="10"/>
    </row>
    <row r="321514" spans="8:8" x14ac:dyDescent="0.35">
      <c r="H321514" s="10"/>
    </row>
    <row r="321515" spans="8:8" x14ac:dyDescent="0.35">
      <c r="H321515" s="10"/>
    </row>
    <row r="321516" spans="8:8" x14ac:dyDescent="0.35">
      <c r="H321516" s="10"/>
    </row>
    <row r="321517" spans="8:8" x14ac:dyDescent="0.35">
      <c r="H321517" s="10"/>
    </row>
    <row r="321518" spans="8:8" x14ac:dyDescent="0.35">
      <c r="H321518" s="10"/>
    </row>
    <row r="321519" spans="8:8" x14ac:dyDescent="0.35">
      <c r="H321519" s="10"/>
    </row>
    <row r="321520" spans="8:8" x14ac:dyDescent="0.35">
      <c r="H321520" s="10"/>
    </row>
    <row r="321521" spans="8:8" x14ac:dyDescent="0.35">
      <c r="H321521" s="10"/>
    </row>
    <row r="321522" spans="8:8" x14ac:dyDescent="0.35">
      <c r="H321522" s="10"/>
    </row>
    <row r="321523" spans="8:8" x14ac:dyDescent="0.35">
      <c r="H321523" s="10"/>
    </row>
    <row r="321524" spans="8:8" x14ac:dyDescent="0.35">
      <c r="H321524" s="10"/>
    </row>
    <row r="321525" spans="8:8" x14ac:dyDescent="0.35">
      <c r="H321525" s="10"/>
    </row>
    <row r="321526" spans="8:8" x14ac:dyDescent="0.35">
      <c r="H321526" s="10"/>
    </row>
    <row r="321527" spans="8:8" x14ac:dyDescent="0.35">
      <c r="H321527" s="10"/>
    </row>
    <row r="321528" spans="8:8" x14ac:dyDescent="0.35">
      <c r="H321528" s="10"/>
    </row>
    <row r="321529" spans="8:8" x14ac:dyDescent="0.35">
      <c r="H321529" s="10"/>
    </row>
    <row r="321530" spans="8:8" x14ac:dyDescent="0.35">
      <c r="H321530" s="10"/>
    </row>
    <row r="321531" spans="8:8" x14ac:dyDescent="0.35">
      <c r="H321531" s="10"/>
    </row>
    <row r="321532" spans="8:8" x14ac:dyDescent="0.35">
      <c r="H321532" s="10"/>
    </row>
    <row r="321533" spans="8:8" x14ac:dyDescent="0.35">
      <c r="H321533" s="10"/>
    </row>
    <row r="321534" spans="8:8" x14ac:dyDescent="0.35">
      <c r="H321534" s="10"/>
    </row>
    <row r="321535" spans="8:8" x14ac:dyDescent="0.35">
      <c r="H321535" s="10"/>
    </row>
    <row r="321536" spans="8:8" x14ac:dyDescent="0.35">
      <c r="H321536" s="10"/>
    </row>
    <row r="321537" spans="8:8" x14ac:dyDescent="0.35">
      <c r="H321537" s="10"/>
    </row>
    <row r="321538" spans="8:8" x14ac:dyDescent="0.35">
      <c r="H321538" s="10"/>
    </row>
    <row r="321539" spans="8:8" x14ac:dyDescent="0.35">
      <c r="H321539" s="10"/>
    </row>
    <row r="321540" spans="8:8" x14ac:dyDescent="0.35">
      <c r="H321540" s="10"/>
    </row>
    <row r="321541" spans="8:8" x14ac:dyDescent="0.35">
      <c r="H321541" s="10"/>
    </row>
    <row r="321542" spans="8:8" x14ac:dyDescent="0.35">
      <c r="H321542" s="10"/>
    </row>
    <row r="321543" spans="8:8" x14ac:dyDescent="0.35">
      <c r="H321543" s="10"/>
    </row>
    <row r="321544" spans="8:8" x14ac:dyDescent="0.35">
      <c r="H321544" s="10"/>
    </row>
    <row r="321545" spans="8:8" x14ac:dyDescent="0.35">
      <c r="H321545" s="10"/>
    </row>
    <row r="321546" spans="8:8" x14ac:dyDescent="0.35">
      <c r="H321546" s="10"/>
    </row>
    <row r="321547" spans="8:8" x14ac:dyDescent="0.35">
      <c r="H321547" s="10"/>
    </row>
    <row r="321548" spans="8:8" x14ac:dyDescent="0.35">
      <c r="H321548" s="10"/>
    </row>
    <row r="321549" spans="8:8" x14ac:dyDescent="0.35">
      <c r="H321549" s="10"/>
    </row>
    <row r="321550" spans="8:8" x14ac:dyDescent="0.35">
      <c r="H321550" s="10"/>
    </row>
    <row r="321551" spans="8:8" x14ac:dyDescent="0.35">
      <c r="H321551" s="10"/>
    </row>
    <row r="321552" spans="8:8" x14ac:dyDescent="0.35">
      <c r="H321552" s="10"/>
    </row>
    <row r="321553" spans="8:8" x14ac:dyDescent="0.35">
      <c r="H321553" s="10"/>
    </row>
    <row r="321554" spans="8:8" x14ac:dyDescent="0.35">
      <c r="H321554" s="10"/>
    </row>
    <row r="321555" spans="8:8" x14ac:dyDescent="0.35">
      <c r="H321555" s="10"/>
    </row>
    <row r="321556" spans="8:8" x14ac:dyDescent="0.35">
      <c r="H321556" s="10"/>
    </row>
    <row r="321557" spans="8:8" x14ac:dyDescent="0.35">
      <c r="H321557" s="10"/>
    </row>
    <row r="321558" spans="8:8" x14ac:dyDescent="0.35">
      <c r="H321558" s="10"/>
    </row>
    <row r="321559" spans="8:8" x14ac:dyDescent="0.35">
      <c r="H321559" s="10"/>
    </row>
    <row r="321560" spans="8:8" x14ac:dyDescent="0.35">
      <c r="H321560" s="10"/>
    </row>
    <row r="321561" spans="8:8" x14ac:dyDescent="0.35">
      <c r="H321561" s="10"/>
    </row>
    <row r="321562" spans="8:8" x14ac:dyDescent="0.35">
      <c r="H321562" s="10"/>
    </row>
    <row r="321563" spans="8:8" x14ac:dyDescent="0.35">
      <c r="H321563" s="10"/>
    </row>
    <row r="321564" spans="8:8" x14ac:dyDescent="0.35">
      <c r="H321564" s="10"/>
    </row>
    <row r="321565" spans="8:8" x14ac:dyDescent="0.35">
      <c r="H321565" s="10"/>
    </row>
    <row r="321566" spans="8:8" x14ac:dyDescent="0.35">
      <c r="H321566" s="10"/>
    </row>
    <row r="321567" spans="8:8" x14ac:dyDescent="0.35">
      <c r="H321567" s="10"/>
    </row>
    <row r="321568" spans="8:8" x14ac:dyDescent="0.35">
      <c r="H321568" s="10"/>
    </row>
    <row r="321569" spans="8:8" x14ac:dyDescent="0.35">
      <c r="H321569" s="10"/>
    </row>
    <row r="321570" spans="8:8" x14ac:dyDescent="0.35">
      <c r="H321570" s="10"/>
    </row>
    <row r="321571" spans="8:8" x14ac:dyDescent="0.35">
      <c r="H321571" s="10"/>
    </row>
    <row r="321572" spans="8:8" x14ac:dyDescent="0.35">
      <c r="H321572" s="10"/>
    </row>
    <row r="321573" spans="8:8" x14ac:dyDescent="0.35">
      <c r="H321573" s="10"/>
    </row>
    <row r="321574" spans="8:8" x14ac:dyDescent="0.35">
      <c r="H321574" s="10"/>
    </row>
    <row r="321575" spans="8:8" x14ac:dyDescent="0.35">
      <c r="H321575" s="10"/>
    </row>
    <row r="321576" spans="8:8" x14ac:dyDescent="0.35">
      <c r="H321576" s="10"/>
    </row>
    <row r="321577" spans="8:8" x14ac:dyDescent="0.35">
      <c r="H321577" s="10"/>
    </row>
    <row r="321578" spans="8:8" x14ac:dyDescent="0.35">
      <c r="H321578" s="10"/>
    </row>
    <row r="321579" spans="8:8" x14ac:dyDescent="0.35">
      <c r="H321579" s="10"/>
    </row>
    <row r="321580" spans="8:8" x14ac:dyDescent="0.35">
      <c r="H321580" s="10"/>
    </row>
    <row r="321581" spans="8:8" x14ac:dyDescent="0.35">
      <c r="H321581" s="10"/>
    </row>
    <row r="321582" spans="8:8" x14ac:dyDescent="0.35">
      <c r="H321582" s="10"/>
    </row>
    <row r="321583" spans="8:8" x14ac:dyDescent="0.35">
      <c r="H321583" s="10"/>
    </row>
    <row r="321584" spans="8:8" x14ac:dyDescent="0.35">
      <c r="H321584" s="10"/>
    </row>
    <row r="321585" spans="8:8" x14ac:dyDescent="0.35">
      <c r="H321585" s="10"/>
    </row>
    <row r="321586" spans="8:8" x14ac:dyDescent="0.35">
      <c r="H321586" s="10"/>
    </row>
    <row r="321587" spans="8:8" x14ac:dyDescent="0.35">
      <c r="H321587" s="10"/>
    </row>
    <row r="321588" spans="8:8" x14ac:dyDescent="0.35">
      <c r="H321588" s="10"/>
    </row>
    <row r="321589" spans="8:8" x14ac:dyDescent="0.35">
      <c r="H321589" s="10"/>
    </row>
    <row r="321590" spans="8:8" x14ac:dyDescent="0.35">
      <c r="H321590" s="10"/>
    </row>
    <row r="321591" spans="8:8" x14ac:dyDescent="0.35">
      <c r="H321591" s="10"/>
    </row>
    <row r="321592" spans="8:8" x14ac:dyDescent="0.35">
      <c r="H321592" s="10"/>
    </row>
    <row r="321593" spans="8:8" x14ac:dyDescent="0.35">
      <c r="H321593" s="10"/>
    </row>
    <row r="321594" spans="8:8" x14ac:dyDescent="0.35">
      <c r="H321594" s="10"/>
    </row>
    <row r="321595" spans="8:8" x14ac:dyDescent="0.35">
      <c r="H321595" s="10"/>
    </row>
    <row r="321596" spans="8:8" x14ac:dyDescent="0.35">
      <c r="H321596" s="10"/>
    </row>
    <row r="321597" spans="8:8" x14ac:dyDescent="0.35">
      <c r="H321597" s="10"/>
    </row>
    <row r="321598" spans="8:8" x14ac:dyDescent="0.35">
      <c r="H321598" s="10"/>
    </row>
    <row r="321599" spans="8:8" x14ac:dyDescent="0.35">
      <c r="H321599" s="10"/>
    </row>
    <row r="321600" spans="8:8" x14ac:dyDescent="0.35">
      <c r="H321600" s="10"/>
    </row>
    <row r="321601" spans="8:8" x14ac:dyDescent="0.35">
      <c r="H321601" s="10"/>
    </row>
    <row r="321602" spans="8:8" x14ac:dyDescent="0.35">
      <c r="H321602" s="10"/>
    </row>
    <row r="321603" spans="8:8" x14ac:dyDescent="0.35">
      <c r="H321603" s="10"/>
    </row>
    <row r="321604" spans="8:8" x14ac:dyDescent="0.35">
      <c r="H321604" s="10"/>
    </row>
    <row r="321605" spans="8:8" x14ac:dyDescent="0.35">
      <c r="H321605" s="10"/>
    </row>
    <row r="321606" spans="8:8" x14ac:dyDescent="0.35">
      <c r="H321606" s="10"/>
    </row>
    <row r="321607" spans="8:8" x14ac:dyDescent="0.35">
      <c r="H321607" s="10"/>
    </row>
    <row r="321608" spans="8:8" x14ac:dyDescent="0.35">
      <c r="H321608" s="10"/>
    </row>
    <row r="321609" spans="8:8" x14ac:dyDescent="0.35">
      <c r="H321609" s="10"/>
    </row>
    <row r="321610" spans="8:8" x14ac:dyDescent="0.35">
      <c r="H321610" s="10"/>
    </row>
    <row r="321611" spans="8:8" x14ac:dyDescent="0.35">
      <c r="H321611" s="10"/>
    </row>
    <row r="321612" spans="8:8" x14ac:dyDescent="0.35">
      <c r="H321612" s="10"/>
    </row>
    <row r="321613" spans="8:8" x14ac:dyDescent="0.35">
      <c r="H321613" s="10"/>
    </row>
    <row r="321614" spans="8:8" x14ac:dyDescent="0.35">
      <c r="H321614" s="10"/>
    </row>
    <row r="321615" spans="8:8" x14ac:dyDescent="0.35">
      <c r="H321615" s="10"/>
    </row>
    <row r="321616" spans="8:8" x14ac:dyDescent="0.35">
      <c r="H321616" s="10"/>
    </row>
    <row r="321617" spans="8:8" x14ac:dyDescent="0.35">
      <c r="H321617" s="10"/>
    </row>
    <row r="321618" spans="8:8" x14ac:dyDescent="0.35">
      <c r="H321618" s="10"/>
    </row>
    <row r="321619" spans="8:8" x14ac:dyDescent="0.35">
      <c r="H321619" s="10"/>
    </row>
    <row r="321620" spans="8:8" x14ac:dyDescent="0.35">
      <c r="H321620" s="10"/>
    </row>
    <row r="321621" spans="8:8" x14ac:dyDescent="0.35">
      <c r="H321621" s="10"/>
    </row>
    <row r="321622" spans="8:8" x14ac:dyDescent="0.35">
      <c r="H321622" s="10"/>
    </row>
    <row r="321623" spans="8:8" x14ac:dyDescent="0.35">
      <c r="H321623" s="10"/>
    </row>
    <row r="321624" spans="8:8" x14ac:dyDescent="0.35">
      <c r="H321624" s="10"/>
    </row>
    <row r="321625" spans="8:8" x14ac:dyDescent="0.35">
      <c r="H321625" s="10"/>
    </row>
    <row r="321626" spans="8:8" x14ac:dyDescent="0.35">
      <c r="H321626" s="10"/>
    </row>
    <row r="321627" spans="8:8" x14ac:dyDescent="0.35">
      <c r="H321627" s="10"/>
    </row>
    <row r="321628" spans="8:8" x14ac:dyDescent="0.35">
      <c r="H321628" s="10"/>
    </row>
    <row r="321629" spans="8:8" x14ac:dyDescent="0.35">
      <c r="H321629" s="10"/>
    </row>
    <row r="321630" spans="8:8" x14ac:dyDescent="0.35">
      <c r="H321630" s="10"/>
    </row>
    <row r="321631" spans="8:8" x14ac:dyDescent="0.35">
      <c r="H321631" s="10"/>
    </row>
    <row r="321632" spans="8:8" x14ac:dyDescent="0.35">
      <c r="H321632" s="10"/>
    </row>
    <row r="321633" spans="8:8" x14ac:dyDescent="0.35">
      <c r="H321633" s="10"/>
    </row>
    <row r="321634" spans="8:8" x14ac:dyDescent="0.35">
      <c r="H321634" s="10"/>
    </row>
    <row r="321635" spans="8:8" x14ac:dyDescent="0.35">
      <c r="H321635" s="10"/>
    </row>
    <row r="321636" spans="8:8" x14ac:dyDescent="0.35">
      <c r="H321636" s="10"/>
    </row>
    <row r="321637" spans="8:8" x14ac:dyDescent="0.35">
      <c r="H321637" s="10"/>
    </row>
    <row r="321638" spans="8:8" x14ac:dyDescent="0.35">
      <c r="H321638" s="10"/>
    </row>
    <row r="321639" spans="8:8" x14ac:dyDescent="0.35">
      <c r="H321639" s="10"/>
    </row>
    <row r="321640" spans="8:8" x14ac:dyDescent="0.35">
      <c r="H321640" s="10"/>
    </row>
    <row r="321641" spans="8:8" x14ac:dyDescent="0.35">
      <c r="H321641" s="10"/>
    </row>
    <row r="321642" spans="8:8" x14ac:dyDescent="0.35">
      <c r="H321642" s="10"/>
    </row>
    <row r="321643" spans="8:8" x14ac:dyDescent="0.35">
      <c r="H321643" s="10"/>
    </row>
    <row r="321644" spans="8:8" x14ac:dyDescent="0.35">
      <c r="H321644" s="10"/>
    </row>
    <row r="321645" spans="8:8" x14ac:dyDescent="0.35">
      <c r="H321645" s="10"/>
    </row>
    <row r="321646" spans="8:8" x14ac:dyDescent="0.35">
      <c r="H321646" s="10"/>
    </row>
    <row r="321647" spans="8:8" x14ac:dyDescent="0.35">
      <c r="H321647" s="10"/>
    </row>
    <row r="321648" spans="8:8" x14ac:dyDescent="0.35">
      <c r="H321648" s="10"/>
    </row>
    <row r="321649" spans="8:8" x14ac:dyDescent="0.35">
      <c r="H321649" s="10"/>
    </row>
    <row r="321650" spans="8:8" x14ac:dyDescent="0.35">
      <c r="H321650" s="10"/>
    </row>
    <row r="321651" spans="8:8" x14ac:dyDescent="0.35">
      <c r="H321651" s="10"/>
    </row>
    <row r="321652" spans="8:8" x14ac:dyDescent="0.35">
      <c r="H321652" s="10"/>
    </row>
    <row r="321653" spans="8:8" x14ac:dyDescent="0.35">
      <c r="H321653" s="10"/>
    </row>
    <row r="321654" spans="8:8" x14ac:dyDescent="0.35">
      <c r="H321654" s="10"/>
    </row>
    <row r="321655" spans="8:8" x14ac:dyDescent="0.35">
      <c r="H321655" s="10"/>
    </row>
    <row r="321656" spans="8:8" x14ac:dyDescent="0.35">
      <c r="H321656" s="10"/>
    </row>
    <row r="321657" spans="8:8" x14ac:dyDescent="0.35">
      <c r="H321657" s="10"/>
    </row>
    <row r="321658" spans="8:8" x14ac:dyDescent="0.35">
      <c r="H321658" s="10"/>
    </row>
    <row r="321659" spans="8:8" x14ac:dyDescent="0.35">
      <c r="H321659" s="10"/>
    </row>
    <row r="321660" spans="8:8" x14ac:dyDescent="0.35">
      <c r="H321660" s="10"/>
    </row>
    <row r="321661" spans="8:8" x14ac:dyDescent="0.35">
      <c r="H321661" s="10"/>
    </row>
    <row r="321662" spans="8:8" x14ac:dyDescent="0.35">
      <c r="H321662" s="10"/>
    </row>
    <row r="321663" spans="8:8" x14ac:dyDescent="0.35">
      <c r="H321663" s="10"/>
    </row>
    <row r="321664" spans="8:8" x14ac:dyDescent="0.35">
      <c r="H321664" s="10"/>
    </row>
    <row r="321665" spans="8:8" x14ac:dyDescent="0.35">
      <c r="H321665" s="10"/>
    </row>
    <row r="321666" spans="8:8" x14ac:dyDescent="0.35">
      <c r="H321666" s="10"/>
    </row>
    <row r="321667" spans="8:8" x14ac:dyDescent="0.35">
      <c r="H321667" s="10"/>
    </row>
    <row r="321668" spans="8:8" x14ac:dyDescent="0.35">
      <c r="H321668" s="10"/>
    </row>
    <row r="321669" spans="8:8" x14ac:dyDescent="0.35">
      <c r="H321669" s="10"/>
    </row>
    <row r="321670" spans="8:8" x14ac:dyDescent="0.35">
      <c r="H321670" s="10"/>
    </row>
    <row r="321671" spans="8:8" x14ac:dyDescent="0.35">
      <c r="H321671" s="10"/>
    </row>
    <row r="321672" spans="8:8" x14ac:dyDescent="0.35">
      <c r="H321672" s="10"/>
    </row>
    <row r="321673" spans="8:8" x14ac:dyDescent="0.35">
      <c r="H321673" s="10"/>
    </row>
    <row r="321674" spans="8:8" x14ac:dyDescent="0.35">
      <c r="H321674" s="10"/>
    </row>
    <row r="321675" spans="8:8" x14ac:dyDescent="0.35">
      <c r="H321675" s="10"/>
    </row>
    <row r="321676" spans="8:8" x14ac:dyDescent="0.35">
      <c r="H321676" s="10"/>
    </row>
    <row r="321677" spans="8:8" x14ac:dyDescent="0.35">
      <c r="H321677" s="10"/>
    </row>
    <row r="321678" spans="8:8" x14ac:dyDescent="0.35">
      <c r="H321678" s="10"/>
    </row>
    <row r="321679" spans="8:8" x14ac:dyDescent="0.35">
      <c r="H321679" s="10"/>
    </row>
    <row r="321680" spans="8:8" x14ac:dyDescent="0.35">
      <c r="H321680" s="10"/>
    </row>
    <row r="321681" spans="8:8" x14ac:dyDescent="0.35">
      <c r="H321681" s="10"/>
    </row>
    <row r="321682" spans="8:8" x14ac:dyDescent="0.35">
      <c r="H321682" s="10"/>
    </row>
    <row r="321683" spans="8:8" x14ac:dyDescent="0.35">
      <c r="H321683" s="10"/>
    </row>
    <row r="321684" spans="8:8" x14ac:dyDescent="0.35">
      <c r="H321684" s="10"/>
    </row>
    <row r="321685" spans="8:8" x14ac:dyDescent="0.35">
      <c r="H321685" s="10"/>
    </row>
    <row r="321686" spans="8:8" x14ac:dyDescent="0.35">
      <c r="H321686" s="10"/>
    </row>
    <row r="321687" spans="8:8" x14ac:dyDescent="0.35">
      <c r="H321687" s="10"/>
    </row>
    <row r="321688" spans="8:8" x14ac:dyDescent="0.35">
      <c r="H321688" s="10"/>
    </row>
    <row r="321689" spans="8:8" x14ac:dyDescent="0.35">
      <c r="H321689" s="10"/>
    </row>
    <row r="321690" spans="8:8" x14ac:dyDescent="0.35">
      <c r="H321690" s="10"/>
    </row>
    <row r="321691" spans="8:8" x14ac:dyDescent="0.35">
      <c r="H321691" s="10"/>
    </row>
    <row r="321692" spans="8:8" x14ac:dyDescent="0.35">
      <c r="H321692" s="10"/>
    </row>
    <row r="321693" spans="8:8" x14ac:dyDescent="0.35">
      <c r="H321693" s="10"/>
    </row>
    <row r="321694" spans="8:8" x14ac:dyDescent="0.35">
      <c r="H321694" s="10"/>
    </row>
    <row r="321695" spans="8:8" x14ac:dyDescent="0.35">
      <c r="H321695" s="10"/>
    </row>
    <row r="321696" spans="8:8" x14ac:dyDescent="0.35">
      <c r="H321696" s="10"/>
    </row>
    <row r="321697" spans="8:8" x14ac:dyDescent="0.35">
      <c r="H321697" s="10"/>
    </row>
    <row r="321698" spans="8:8" x14ac:dyDescent="0.35">
      <c r="H321698" s="10"/>
    </row>
    <row r="321699" spans="8:8" x14ac:dyDescent="0.35">
      <c r="H321699" s="10"/>
    </row>
    <row r="321700" spans="8:8" x14ac:dyDescent="0.35">
      <c r="H321700" s="10"/>
    </row>
    <row r="321701" spans="8:8" x14ac:dyDescent="0.35">
      <c r="H321701" s="10"/>
    </row>
    <row r="321702" spans="8:8" x14ac:dyDescent="0.35">
      <c r="H321702" s="10"/>
    </row>
    <row r="321703" spans="8:8" x14ac:dyDescent="0.35">
      <c r="H321703" s="10"/>
    </row>
    <row r="321704" spans="8:8" x14ac:dyDescent="0.35">
      <c r="H321704" s="10"/>
    </row>
    <row r="321705" spans="8:8" x14ac:dyDescent="0.35">
      <c r="H321705" s="10"/>
    </row>
    <row r="321706" spans="8:8" x14ac:dyDescent="0.35">
      <c r="H321706" s="10"/>
    </row>
    <row r="321707" spans="8:8" x14ac:dyDescent="0.35">
      <c r="H321707" s="10"/>
    </row>
    <row r="321708" spans="8:8" x14ac:dyDescent="0.35">
      <c r="H321708" s="10"/>
    </row>
    <row r="321709" spans="8:8" x14ac:dyDescent="0.35">
      <c r="H321709" s="10"/>
    </row>
    <row r="321710" spans="8:8" x14ac:dyDescent="0.35">
      <c r="H321710" s="10"/>
    </row>
    <row r="321711" spans="8:8" x14ac:dyDescent="0.35">
      <c r="H321711" s="10"/>
    </row>
    <row r="321712" spans="8:8" x14ac:dyDescent="0.35">
      <c r="H321712" s="10"/>
    </row>
    <row r="321713" spans="8:8" x14ac:dyDescent="0.35">
      <c r="H321713" s="10"/>
    </row>
    <row r="321714" spans="8:8" x14ac:dyDescent="0.35">
      <c r="H321714" s="10"/>
    </row>
    <row r="321715" spans="8:8" x14ac:dyDescent="0.35">
      <c r="H321715" s="10"/>
    </row>
    <row r="321716" spans="8:8" x14ac:dyDescent="0.35">
      <c r="H321716" s="10"/>
    </row>
    <row r="321717" spans="8:8" x14ac:dyDescent="0.35">
      <c r="H321717" s="10"/>
    </row>
    <row r="321718" spans="8:8" x14ac:dyDescent="0.35">
      <c r="H321718" s="10"/>
    </row>
    <row r="321719" spans="8:8" x14ac:dyDescent="0.35">
      <c r="H321719" s="10"/>
    </row>
    <row r="321720" spans="8:8" x14ac:dyDescent="0.35">
      <c r="H321720" s="10"/>
    </row>
    <row r="321721" spans="8:8" x14ac:dyDescent="0.35">
      <c r="H321721" s="10"/>
    </row>
    <row r="321722" spans="8:8" x14ac:dyDescent="0.35">
      <c r="H321722" s="10"/>
    </row>
    <row r="321723" spans="8:8" x14ac:dyDescent="0.35">
      <c r="H321723" s="10"/>
    </row>
    <row r="321724" spans="8:8" x14ac:dyDescent="0.35">
      <c r="H321724" s="10"/>
    </row>
    <row r="321725" spans="8:8" x14ac:dyDescent="0.35">
      <c r="H321725" s="10"/>
    </row>
    <row r="321726" spans="8:8" x14ac:dyDescent="0.35">
      <c r="H321726" s="10"/>
    </row>
    <row r="321727" spans="8:8" x14ac:dyDescent="0.35">
      <c r="H321727" s="10"/>
    </row>
    <row r="321728" spans="8:8" x14ac:dyDescent="0.35">
      <c r="H321728" s="10"/>
    </row>
    <row r="321729" spans="8:8" x14ac:dyDescent="0.35">
      <c r="H321729" s="10"/>
    </row>
    <row r="321730" spans="8:8" x14ac:dyDescent="0.35">
      <c r="H321730" s="10"/>
    </row>
    <row r="321731" spans="8:8" x14ac:dyDescent="0.35">
      <c r="H321731" s="10"/>
    </row>
    <row r="321732" spans="8:8" x14ac:dyDescent="0.35">
      <c r="H321732" s="10"/>
    </row>
    <row r="321733" spans="8:8" x14ac:dyDescent="0.35">
      <c r="H321733" s="10"/>
    </row>
    <row r="321734" spans="8:8" x14ac:dyDescent="0.35">
      <c r="H321734" s="10"/>
    </row>
    <row r="321735" spans="8:8" x14ac:dyDescent="0.35">
      <c r="H321735" s="10"/>
    </row>
    <row r="321736" spans="8:8" x14ac:dyDescent="0.35">
      <c r="H321736" s="10"/>
    </row>
    <row r="321737" spans="8:8" x14ac:dyDescent="0.35">
      <c r="H321737" s="10"/>
    </row>
    <row r="321738" spans="8:8" x14ac:dyDescent="0.35">
      <c r="H321738" s="10"/>
    </row>
    <row r="321739" spans="8:8" x14ac:dyDescent="0.35">
      <c r="H321739" s="10"/>
    </row>
    <row r="321740" spans="8:8" x14ac:dyDescent="0.35">
      <c r="H321740" s="10"/>
    </row>
    <row r="321741" spans="8:8" x14ac:dyDescent="0.35">
      <c r="H321741" s="10"/>
    </row>
    <row r="321742" spans="8:8" x14ac:dyDescent="0.35">
      <c r="H321742" s="10"/>
    </row>
    <row r="321743" spans="8:8" x14ac:dyDescent="0.35">
      <c r="H321743" s="10"/>
    </row>
    <row r="321744" spans="8:8" x14ac:dyDescent="0.35">
      <c r="H321744" s="10"/>
    </row>
    <row r="321745" spans="8:8" x14ac:dyDescent="0.35">
      <c r="H321745" s="10"/>
    </row>
    <row r="321746" spans="8:8" x14ac:dyDescent="0.35">
      <c r="H321746" s="10"/>
    </row>
    <row r="321747" spans="8:8" x14ac:dyDescent="0.35">
      <c r="H321747" s="10"/>
    </row>
    <row r="321748" spans="8:8" x14ac:dyDescent="0.35">
      <c r="H321748" s="10"/>
    </row>
    <row r="321749" spans="8:8" x14ac:dyDescent="0.35">
      <c r="H321749" s="10"/>
    </row>
    <row r="321750" spans="8:8" x14ac:dyDescent="0.35">
      <c r="H321750" s="10"/>
    </row>
    <row r="321751" spans="8:8" x14ac:dyDescent="0.35">
      <c r="H321751" s="10"/>
    </row>
    <row r="321752" spans="8:8" x14ac:dyDescent="0.35">
      <c r="H321752" s="10"/>
    </row>
    <row r="321753" spans="8:8" x14ac:dyDescent="0.35">
      <c r="H321753" s="10"/>
    </row>
    <row r="321754" spans="8:8" x14ac:dyDescent="0.35">
      <c r="H321754" s="10"/>
    </row>
    <row r="321755" spans="8:8" x14ac:dyDescent="0.35">
      <c r="H321755" s="10"/>
    </row>
    <row r="321756" spans="8:8" x14ac:dyDescent="0.35">
      <c r="H321756" s="10"/>
    </row>
    <row r="321757" spans="8:8" x14ac:dyDescent="0.35">
      <c r="H321757" s="10"/>
    </row>
    <row r="321758" spans="8:8" x14ac:dyDescent="0.35">
      <c r="H321758" s="10"/>
    </row>
    <row r="321759" spans="8:8" x14ac:dyDescent="0.35">
      <c r="H321759" s="10"/>
    </row>
    <row r="321760" spans="8:8" x14ac:dyDescent="0.35">
      <c r="H321760" s="10"/>
    </row>
    <row r="321761" spans="8:8" x14ac:dyDescent="0.35">
      <c r="H321761" s="10"/>
    </row>
    <row r="321762" spans="8:8" x14ac:dyDescent="0.35">
      <c r="H321762" s="10"/>
    </row>
    <row r="321763" spans="8:8" x14ac:dyDescent="0.35">
      <c r="H321763" s="10"/>
    </row>
    <row r="321764" spans="8:8" x14ac:dyDescent="0.35">
      <c r="H321764" s="10"/>
    </row>
    <row r="321765" spans="8:8" x14ac:dyDescent="0.35">
      <c r="H321765" s="10"/>
    </row>
    <row r="321766" spans="8:8" x14ac:dyDescent="0.35">
      <c r="H321766" s="10"/>
    </row>
    <row r="321767" spans="8:8" x14ac:dyDescent="0.35">
      <c r="H321767" s="10"/>
    </row>
    <row r="321768" spans="8:8" x14ac:dyDescent="0.35">
      <c r="H321768" s="10"/>
    </row>
    <row r="321769" spans="8:8" x14ac:dyDescent="0.35">
      <c r="H321769" s="10"/>
    </row>
    <row r="321770" spans="8:8" x14ac:dyDescent="0.35">
      <c r="H321770" s="10"/>
    </row>
    <row r="321771" spans="8:8" x14ac:dyDescent="0.35">
      <c r="H321771" s="10"/>
    </row>
    <row r="321772" spans="8:8" x14ac:dyDescent="0.35">
      <c r="H321772" s="10"/>
    </row>
    <row r="321773" spans="8:8" x14ac:dyDescent="0.35">
      <c r="H321773" s="10"/>
    </row>
    <row r="321774" spans="8:8" x14ac:dyDescent="0.35">
      <c r="H321774" s="10"/>
    </row>
    <row r="321775" spans="8:8" x14ac:dyDescent="0.35">
      <c r="H321775" s="10"/>
    </row>
    <row r="321776" spans="8:8" x14ac:dyDescent="0.35">
      <c r="H321776" s="10"/>
    </row>
    <row r="321777" spans="8:8" x14ac:dyDescent="0.35">
      <c r="H321777" s="10"/>
    </row>
    <row r="321778" spans="8:8" x14ac:dyDescent="0.35">
      <c r="H321778" s="10"/>
    </row>
    <row r="321779" spans="8:8" x14ac:dyDescent="0.35">
      <c r="H321779" s="10"/>
    </row>
    <row r="321780" spans="8:8" x14ac:dyDescent="0.35">
      <c r="H321780" s="10"/>
    </row>
    <row r="321781" spans="8:8" x14ac:dyDescent="0.35">
      <c r="H321781" s="10"/>
    </row>
    <row r="321782" spans="8:8" x14ac:dyDescent="0.35">
      <c r="H321782" s="10"/>
    </row>
    <row r="321783" spans="8:8" x14ac:dyDescent="0.35">
      <c r="H321783" s="10"/>
    </row>
    <row r="321784" spans="8:8" x14ac:dyDescent="0.35">
      <c r="H321784" s="10"/>
    </row>
    <row r="321785" spans="8:8" x14ac:dyDescent="0.35">
      <c r="H321785" s="10"/>
    </row>
    <row r="321786" spans="8:8" x14ac:dyDescent="0.35">
      <c r="H321786" s="10"/>
    </row>
    <row r="321787" spans="8:8" x14ac:dyDescent="0.35">
      <c r="H321787" s="10"/>
    </row>
    <row r="321788" spans="8:8" x14ac:dyDescent="0.35">
      <c r="H321788" s="10"/>
    </row>
    <row r="321789" spans="8:8" x14ac:dyDescent="0.35">
      <c r="H321789" s="10"/>
    </row>
    <row r="321790" spans="8:8" x14ac:dyDescent="0.35">
      <c r="H321790" s="10"/>
    </row>
    <row r="321791" spans="8:8" x14ac:dyDescent="0.35">
      <c r="H321791" s="10"/>
    </row>
    <row r="321792" spans="8:8" x14ac:dyDescent="0.35">
      <c r="H321792" s="10"/>
    </row>
    <row r="321793" spans="8:8" x14ac:dyDescent="0.35">
      <c r="H321793" s="10"/>
    </row>
    <row r="321794" spans="8:8" x14ac:dyDescent="0.35">
      <c r="H321794" s="10"/>
    </row>
    <row r="321795" spans="8:8" x14ac:dyDescent="0.35">
      <c r="H321795" s="10"/>
    </row>
    <row r="321796" spans="8:8" x14ac:dyDescent="0.35">
      <c r="H321796" s="10"/>
    </row>
    <row r="321797" spans="8:8" x14ac:dyDescent="0.35">
      <c r="H321797" s="10"/>
    </row>
    <row r="321798" spans="8:8" x14ac:dyDescent="0.35">
      <c r="H321798" s="10"/>
    </row>
    <row r="321799" spans="8:8" x14ac:dyDescent="0.35">
      <c r="H321799" s="10"/>
    </row>
    <row r="321800" spans="8:8" x14ac:dyDescent="0.35">
      <c r="H321800" s="10"/>
    </row>
    <row r="321801" spans="8:8" x14ac:dyDescent="0.35">
      <c r="H321801" s="10"/>
    </row>
    <row r="321802" spans="8:8" x14ac:dyDescent="0.35">
      <c r="H321802" s="10"/>
    </row>
    <row r="321803" spans="8:8" x14ac:dyDescent="0.35">
      <c r="H321803" s="10"/>
    </row>
    <row r="321804" spans="8:8" x14ac:dyDescent="0.35">
      <c r="H321804" s="10"/>
    </row>
    <row r="321805" spans="8:8" x14ac:dyDescent="0.35">
      <c r="H321805" s="10"/>
    </row>
    <row r="321806" spans="8:8" x14ac:dyDescent="0.35">
      <c r="H321806" s="10"/>
    </row>
    <row r="321807" spans="8:8" x14ac:dyDescent="0.35">
      <c r="H321807" s="10"/>
    </row>
    <row r="321808" spans="8:8" x14ac:dyDescent="0.35">
      <c r="H321808" s="10"/>
    </row>
    <row r="321809" spans="8:8" x14ac:dyDescent="0.35">
      <c r="H321809" s="10"/>
    </row>
    <row r="321810" spans="8:8" x14ac:dyDescent="0.35">
      <c r="H321810" s="10"/>
    </row>
    <row r="321811" spans="8:8" x14ac:dyDescent="0.35">
      <c r="H321811" s="10"/>
    </row>
    <row r="321812" spans="8:8" x14ac:dyDescent="0.35">
      <c r="H321812" s="10"/>
    </row>
    <row r="321813" spans="8:8" x14ac:dyDescent="0.35">
      <c r="H321813" s="10"/>
    </row>
    <row r="321814" spans="8:8" x14ac:dyDescent="0.35">
      <c r="H321814" s="10"/>
    </row>
    <row r="321815" spans="8:8" x14ac:dyDescent="0.35">
      <c r="H321815" s="10"/>
    </row>
    <row r="321816" spans="8:8" x14ac:dyDescent="0.35">
      <c r="H321816" s="10"/>
    </row>
    <row r="321817" spans="8:8" x14ac:dyDescent="0.35">
      <c r="H321817" s="10"/>
    </row>
    <row r="321818" spans="8:8" x14ac:dyDescent="0.35">
      <c r="H321818" s="10"/>
    </row>
    <row r="321819" spans="8:8" x14ac:dyDescent="0.35">
      <c r="H321819" s="10"/>
    </row>
    <row r="321820" spans="8:8" x14ac:dyDescent="0.35">
      <c r="H321820" s="10"/>
    </row>
    <row r="321821" spans="8:8" x14ac:dyDescent="0.35">
      <c r="H321821" s="10"/>
    </row>
    <row r="321822" spans="8:8" x14ac:dyDescent="0.35">
      <c r="H321822" s="10"/>
    </row>
    <row r="321823" spans="8:8" x14ac:dyDescent="0.35">
      <c r="H321823" s="10"/>
    </row>
    <row r="321824" spans="8:8" x14ac:dyDescent="0.35">
      <c r="H321824" s="10"/>
    </row>
    <row r="321825" spans="8:8" x14ac:dyDescent="0.35">
      <c r="H321825" s="10"/>
    </row>
    <row r="321826" spans="8:8" x14ac:dyDescent="0.35">
      <c r="H321826" s="10"/>
    </row>
    <row r="321827" spans="8:8" x14ac:dyDescent="0.35">
      <c r="H321827" s="10"/>
    </row>
    <row r="321828" spans="8:8" x14ac:dyDescent="0.35">
      <c r="H321828" s="10"/>
    </row>
    <row r="321829" spans="8:8" x14ac:dyDescent="0.35">
      <c r="H321829" s="10"/>
    </row>
    <row r="321830" spans="8:8" x14ac:dyDescent="0.35">
      <c r="H321830" s="10"/>
    </row>
    <row r="321831" spans="8:8" x14ac:dyDescent="0.35">
      <c r="H321831" s="10"/>
    </row>
    <row r="321832" spans="8:8" x14ac:dyDescent="0.35">
      <c r="H321832" s="10"/>
    </row>
    <row r="321833" spans="8:8" x14ac:dyDescent="0.35">
      <c r="H321833" s="10"/>
    </row>
    <row r="321834" spans="8:8" x14ac:dyDescent="0.35">
      <c r="H321834" s="10"/>
    </row>
    <row r="321835" spans="8:8" x14ac:dyDescent="0.35">
      <c r="H321835" s="10"/>
    </row>
    <row r="321836" spans="8:8" x14ac:dyDescent="0.35">
      <c r="H321836" s="10"/>
    </row>
    <row r="321837" spans="8:8" x14ac:dyDescent="0.35">
      <c r="H321837" s="10"/>
    </row>
    <row r="321838" spans="8:8" x14ac:dyDescent="0.35">
      <c r="H321838" s="10"/>
    </row>
    <row r="321839" spans="8:8" x14ac:dyDescent="0.35">
      <c r="H321839" s="10"/>
    </row>
    <row r="321840" spans="8:8" x14ac:dyDescent="0.35">
      <c r="H321840" s="10"/>
    </row>
    <row r="321841" spans="8:8" x14ac:dyDescent="0.35">
      <c r="H321841" s="10"/>
    </row>
    <row r="321842" spans="8:8" x14ac:dyDescent="0.35">
      <c r="H321842" s="10"/>
    </row>
    <row r="321843" spans="8:8" x14ac:dyDescent="0.35">
      <c r="H321843" s="10"/>
    </row>
    <row r="321844" spans="8:8" x14ac:dyDescent="0.35">
      <c r="H321844" s="10"/>
    </row>
    <row r="321845" spans="8:8" x14ac:dyDescent="0.35">
      <c r="H321845" s="10"/>
    </row>
    <row r="321846" spans="8:8" x14ac:dyDescent="0.35">
      <c r="H321846" s="10"/>
    </row>
    <row r="321847" spans="8:8" x14ac:dyDescent="0.35">
      <c r="H321847" s="10"/>
    </row>
    <row r="321848" spans="8:8" x14ac:dyDescent="0.35">
      <c r="H321848" s="10"/>
    </row>
    <row r="321849" spans="8:8" x14ac:dyDescent="0.35">
      <c r="H321849" s="10"/>
    </row>
    <row r="321850" spans="8:8" x14ac:dyDescent="0.35">
      <c r="H321850" s="10"/>
    </row>
    <row r="321851" spans="8:8" x14ac:dyDescent="0.35">
      <c r="H321851" s="10"/>
    </row>
    <row r="321852" spans="8:8" x14ac:dyDescent="0.35">
      <c r="H321852" s="10"/>
    </row>
    <row r="321853" spans="8:8" x14ac:dyDescent="0.35">
      <c r="H321853" s="10"/>
    </row>
    <row r="321854" spans="8:8" x14ac:dyDescent="0.35">
      <c r="H321854" s="10"/>
    </row>
    <row r="321855" spans="8:8" x14ac:dyDescent="0.35">
      <c r="H321855" s="10"/>
    </row>
    <row r="321856" spans="8:8" x14ac:dyDescent="0.35">
      <c r="H321856" s="10"/>
    </row>
    <row r="321857" spans="8:8" x14ac:dyDescent="0.35">
      <c r="H321857" s="10"/>
    </row>
    <row r="321858" spans="8:8" x14ac:dyDescent="0.35">
      <c r="H321858" s="10"/>
    </row>
    <row r="321859" spans="8:8" x14ac:dyDescent="0.35">
      <c r="H321859" s="10"/>
    </row>
    <row r="321860" spans="8:8" x14ac:dyDescent="0.35">
      <c r="H321860" s="10"/>
    </row>
    <row r="321861" spans="8:8" x14ac:dyDescent="0.35">
      <c r="H321861" s="10"/>
    </row>
    <row r="321862" spans="8:8" x14ac:dyDescent="0.35">
      <c r="H321862" s="10"/>
    </row>
    <row r="321863" spans="8:8" x14ac:dyDescent="0.35">
      <c r="H321863" s="10"/>
    </row>
    <row r="321864" spans="8:8" x14ac:dyDescent="0.35">
      <c r="H321864" s="10"/>
    </row>
    <row r="321865" spans="8:8" x14ac:dyDescent="0.35">
      <c r="H321865" s="10"/>
    </row>
    <row r="321866" spans="8:8" x14ac:dyDescent="0.35">
      <c r="H321866" s="10"/>
    </row>
    <row r="321867" spans="8:8" x14ac:dyDescent="0.35">
      <c r="H321867" s="10"/>
    </row>
    <row r="321868" spans="8:8" x14ac:dyDescent="0.35">
      <c r="H321868" s="10"/>
    </row>
    <row r="321869" spans="8:8" x14ac:dyDescent="0.35">
      <c r="H321869" s="10"/>
    </row>
    <row r="321870" spans="8:8" x14ac:dyDescent="0.35">
      <c r="H321870" s="10"/>
    </row>
    <row r="321871" spans="8:8" x14ac:dyDescent="0.35">
      <c r="H321871" s="10"/>
    </row>
    <row r="321872" spans="8:8" x14ac:dyDescent="0.35">
      <c r="H321872" s="10"/>
    </row>
    <row r="321873" spans="8:8" x14ac:dyDescent="0.35">
      <c r="H321873" s="10"/>
    </row>
    <row r="321874" spans="8:8" x14ac:dyDescent="0.35">
      <c r="H321874" s="10"/>
    </row>
    <row r="321875" spans="8:8" x14ac:dyDescent="0.35">
      <c r="H321875" s="10"/>
    </row>
    <row r="321876" spans="8:8" x14ac:dyDescent="0.35">
      <c r="H321876" s="10"/>
    </row>
    <row r="321877" spans="8:8" x14ac:dyDescent="0.35">
      <c r="H321877" s="10"/>
    </row>
    <row r="321878" spans="8:8" x14ac:dyDescent="0.35">
      <c r="H321878" s="10"/>
    </row>
    <row r="321879" spans="8:8" x14ac:dyDescent="0.35">
      <c r="H321879" s="10"/>
    </row>
    <row r="321880" spans="8:8" x14ac:dyDescent="0.35">
      <c r="H321880" s="10"/>
    </row>
    <row r="321881" spans="8:8" x14ac:dyDescent="0.35">
      <c r="H321881" s="10"/>
    </row>
    <row r="321882" spans="8:8" x14ac:dyDescent="0.35">
      <c r="H321882" s="10"/>
    </row>
    <row r="321883" spans="8:8" x14ac:dyDescent="0.35">
      <c r="H321883" s="10"/>
    </row>
    <row r="321884" spans="8:8" x14ac:dyDescent="0.35">
      <c r="H321884" s="10"/>
    </row>
    <row r="321885" spans="8:8" x14ac:dyDescent="0.35">
      <c r="H321885" s="10"/>
    </row>
    <row r="321886" spans="8:8" x14ac:dyDescent="0.35">
      <c r="H321886" s="10"/>
    </row>
    <row r="321887" spans="8:8" x14ac:dyDescent="0.35">
      <c r="H321887" s="10"/>
    </row>
    <row r="321888" spans="8:8" x14ac:dyDescent="0.35">
      <c r="H321888" s="10"/>
    </row>
    <row r="321889" spans="8:8" x14ac:dyDescent="0.35">
      <c r="H321889" s="10"/>
    </row>
    <row r="321890" spans="8:8" x14ac:dyDescent="0.35">
      <c r="H321890" s="10"/>
    </row>
    <row r="321891" spans="8:8" x14ac:dyDescent="0.35">
      <c r="H321891" s="10"/>
    </row>
    <row r="321892" spans="8:8" x14ac:dyDescent="0.35">
      <c r="H321892" s="10"/>
    </row>
    <row r="321893" spans="8:8" x14ac:dyDescent="0.35">
      <c r="H321893" s="10"/>
    </row>
    <row r="321894" spans="8:8" x14ac:dyDescent="0.35">
      <c r="H321894" s="10"/>
    </row>
    <row r="321895" spans="8:8" x14ac:dyDescent="0.35">
      <c r="H321895" s="10"/>
    </row>
    <row r="321896" spans="8:8" x14ac:dyDescent="0.35">
      <c r="H321896" s="10"/>
    </row>
    <row r="321897" spans="8:8" x14ac:dyDescent="0.35">
      <c r="H321897" s="10"/>
    </row>
    <row r="321898" spans="8:8" x14ac:dyDescent="0.35">
      <c r="H321898" s="10"/>
    </row>
    <row r="321899" spans="8:8" x14ac:dyDescent="0.35">
      <c r="H321899" s="10"/>
    </row>
    <row r="321900" spans="8:8" x14ac:dyDescent="0.35">
      <c r="H321900" s="10"/>
    </row>
    <row r="321901" spans="8:8" x14ac:dyDescent="0.35">
      <c r="H321901" s="10"/>
    </row>
    <row r="321902" spans="8:8" x14ac:dyDescent="0.35">
      <c r="H321902" s="10"/>
    </row>
    <row r="321903" spans="8:8" x14ac:dyDescent="0.35">
      <c r="H321903" s="10"/>
    </row>
    <row r="321904" spans="8:8" x14ac:dyDescent="0.35">
      <c r="H321904" s="10"/>
    </row>
    <row r="321905" spans="8:8" x14ac:dyDescent="0.35">
      <c r="H321905" s="10"/>
    </row>
    <row r="321906" spans="8:8" x14ac:dyDescent="0.35">
      <c r="H321906" s="10"/>
    </row>
    <row r="321907" spans="8:8" x14ac:dyDescent="0.35">
      <c r="H321907" s="10"/>
    </row>
    <row r="321908" spans="8:8" x14ac:dyDescent="0.35">
      <c r="H321908" s="10"/>
    </row>
    <row r="321909" spans="8:8" x14ac:dyDescent="0.35">
      <c r="H321909" s="10"/>
    </row>
    <row r="321910" spans="8:8" x14ac:dyDescent="0.35">
      <c r="H321910" s="10"/>
    </row>
    <row r="321911" spans="8:8" x14ac:dyDescent="0.35">
      <c r="H321911" s="10"/>
    </row>
    <row r="321912" spans="8:8" x14ac:dyDescent="0.35">
      <c r="H321912" s="10"/>
    </row>
    <row r="321913" spans="8:8" x14ac:dyDescent="0.35">
      <c r="H321913" s="10"/>
    </row>
    <row r="321914" spans="8:8" x14ac:dyDescent="0.35">
      <c r="H321914" s="10"/>
    </row>
    <row r="321915" spans="8:8" x14ac:dyDescent="0.35">
      <c r="H321915" s="10"/>
    </row>
    <row r="321916" spans="8:8" x14ac:dyDescent="0.35">
      <c r="H321916" s="10"/>
    </row>
    <row r="321917" spans="8:8" x14ac:dyDescent="0.35">
      <c r="H321917" s="10"/>
    </row>
    <row r="321918" spans="8:8" x14ac:dyDescent="0.35">
      <c r="H321918" s="10"/>
    </row>
    <row r="321919" spans="8:8" x14ac:dyDescent="0.35">
      <c r="H321919" s="10"/>
    </row>
    <row r="321920" spans="8:8" x14ac:dyDescent="0.35">
      <c r="H321920" s="10"/>
    </row>
    <row r="321921" spans="8:8" x14ac:dyDescent="0.35">
      <c r="H321921" s="10"/>
    </row>
    <row r="321922" spans="8:8" x14ac:dyDescent="0.35">
      <c r="H321922" s="10"/>
    </row>
    <row r="321923" spans="8:8" x14ac:dyDescent="0.35">
      <c r="H321923" s="10"/>
    </row>
    <row r="321924" spans="8:8" x14ac:dyDescent="0.35">
      <c r="H321924" s="10"/>
    </row>
    <row r="321925" spans="8:8" x14ac:dyDescent="0.35">
      <c r="H321925" s="10"/>
    </row>
    <row r="321926" spans="8:8" x14ac:dyDescent="0.35">
      <c r="H321926" s="10"/>
    </row>
    <row r="321927" spans="8:8" x14ac:dyDescent="0.35">
      <c r="H321927" s="10"/>
    </row>
    <row r="321928" spans="8:8" x14ac:dyDescent="0.35">
      <c r="H321928" s="10"/>
    </row>
    <row r="321929" spans="8:8" x14ac:dyDescent="0.35">
      <c r="H321929" s="10"/>
    </row>
    <row r="321930" spans="8:8" x14ac:dyDescent="0.35">
      <c r="H321930" s="10"/>
    </row>
    <row r="321931" spans="8:8" x14ac:dyDescent="0.35">
      <c r="H321931" s="10"/>
    </row>
    <row r="321932" spans="8:8" x14ac:dyDescent="0.35">
      <c r="H321932" s="10"/>
    </row>
    <row r="321933" spans="8:8" x14ac:dyDescent="0.35">
      <c r="H321933" s="10"/>
    </row>
    <row r="321934" spans="8:8" x14ac:dyDescent="0.35">
      <c r="H321934" s="10"/>
    </row>
    <row r="321935" spans="8:8" x14ac:dyDescent="0.35">
      <c r="H321935" s="10"/>
    </row>
    <row r="321936" spans="8:8" x14ac:dyDescent="0.35">
      <c r="H321936" s="10"/>
    </row>
    <row r="321937" spans="8:8" x14ac:dyDescent="0.35">
      <c r="H321937" s="10"/>
    </row>
    <row r="321938" spans="8:8" x14ac:dyDescent="0.35">
      <c r="H321938" s="10"/>
    </row>
    <row r="321939" spans="8:8" x14ac:dyDescent="0.35">
      <c r="H321939" s="10"/>
    </row>
    <row r="321940" spans="8:8" x14ac:dyDescent="0.35">
      <c r="H321940" s="10"/>
    </row>
    <row r="321941" spans="8:8" x14ac:dyDescent="0.35">
      <c r="H321941" s="10"/>
    </row>
    <row r="321942" spans="8:8" x14ac:dyDescent="0.35">
      <c r="H321942" s="10"/>
    </row>
    <row r="321943" spans="8:8" x14ac:dyDescent="0.35">
      <c r="H321943" s="10"/>
    </row>
    <row r="321944" spans="8:8" x14ac:dyDescent="0.35">
      <c r="H321944" s="10"/>
    </row>
    <row r="321945" spans="8:8" x14ac:dyDescent="0.35">
      <c r="H321945" s="10"/>
    </row>
    <row r="321946" spans="8:8" x14ac:dyDescent="0.35">
      <c r="H321946" s="10"/>
    </row>
    <row r="321947" spans="8:8" x14ac:dyDescent="0.35">
      <c r="H321947" s="10"/>
    </row>
    <row r="321948" spans="8:8" x14ac:dyDescent="0.35">
      <c r="H321948" s="10"/>
    </row>
    <row r="321949" spans="8:8" x14ac:dyDescent="0.35">
      <c r="H321949" s="10"/>
    </row>
    <row r="321950" spans="8:8" x14ac:dyDescent="0.35">
      <c r="H321950" s="10"/>
    </row>
    <row r="321951" spans="8:8" x14ac:dyDescent="0.35">
      <c r="H321951" s="10"/>
    </row>
    <row r="321952" spans="8:8" x14ac:dyDescent="0.35">
      <c r="H321952" s="10"/>
    </row>
    <row r="321953" spans="8:8" x14ac:dyDescent="0.35">
      <c r="H321953" s="10"/>
    </row>
    <row r="321954" spans="8:8" x14ac:dyDescent="0.35">
      <c r="H321954" s="10"/>
    </row>
    <row r="321955" spans="8:8" x14ac:dyDescent="0.35">
      <c r="H321955" s="10"/>
    </row>
    <row r="321956" spans="8:8" x14ac:dyDescent="0.35">
      <c r="H321956" s="10"/>
    </row>
    <row r="321957" spans="8:8" x14ac:dyDescent="0.35">
      <c r="H321957" s="10"/>
    </row>
    <row r="321958" spans="8:8" x14ac:dyDescent="0.35">
      <c r="H321958" s="10"/>
    </row>
    <row r="321959" spans="8:8" x14ac:dyDescent="0.35">
      <c r="H321959" s="10"/>
    </row>
    <row r="321960" spans="8:8" x14ac:dyDescent="0.35">
      <c r="H321960" s="10"/>
    </row>
    <row r="321961" spans="8:8" x14ac:dyDescent="0.35">
      <c r="H321961" s="10"/>
    </row>
    <row r="321962" spans="8:8" x14ac:dyDescent="0.35">
      <c r="H321962" s="10"/>
    </row>
    <row r="321963" spans="8:8" x14ac:dyDescent="0.35">
      <c r="H321963" s="10"/>
    </row>
    <row r="321964" spans="8:8" x14ac:dyDescent="0.35">
      <c r="H321964" s="10"/>
    </row>
    <row r="321965" spans="8:8" x14ac:dyDescent="0.35">
      <c r="H321965" s="10"/>
    </row>
    <row r="321966" spans="8:8" x14ac:dyDescent="0.35">
      <c r="H321966" s="10"/>
    </row>
    <row r="321967" spans="8:8" x14ac:dyDescent="0.35">
      <c r="H321967" s="10"/>
    </row>
    <row r="321968" spans="8:8" x14ac:dyDescent="0.35">
      <c r="H321968" s="10"/>
    </row>
    <row r="321969" spans="8:8" x14ac:dyDescent="0.35">
      <c r="H321969" s="10"/>
    </row>
    <row r="321970" spans="8:8" x14ac:dyDescent="0.35">
      <c r="H321970" s="10"/>
    </row>
    <row r="321971" spans="8:8" x14ac:dyDescent="0.35">
      <c r="H321971" s="10"/>
    </row>
    <row r="321972" spans="8:8" x14ac:dyDescent="0.35">
      <c r="H321972" s="10"/>
    </row>
    <row r="321973" spans="8:8" x14ac:dyDescent="0.35">
      <c r="H321973" s="10"/>
    </row>
    <row r="321974" spans="8:8" x14ac:dyDescent="0.35">
      <c r="H321974" s="10"/>
    </row>
    <row r="321975" spans="8:8" x14ac:dyDescent="0.35">
      <c r="H321975" s="10"/>
    </row>
    <row r="321976" spans="8:8" x14ac:dyDescent="0.35">
      <c r="H321976" s="10"/>
    </row>
    <row r="321977" spans="8:8" x14ac:dyDescent="0.35">
      <c r="H321977" s="10"/>
    </row>
    <row r="321978" spans="8:8" x14ac:dyDescent="0.35">
      <c r="H321978" s="10"/>
    </row>
    <row r="321979" spans="8:8" x14ac:dyDescent="0.35">
      <c r="H321979" s="10"/>
    </row>
    <row r="321980" spans="8:8" x14ac:dyDescent="0.35">
      <c r="H321980" s="10"/>
    </row>
    <row r="321981" spans="8:8" x14ac:dyDescent="0.35">
      <c r="H321981" s="10"/>
    </row>
    <row r="321982" spans="8:8" x14ac:dyDescent="0.35">
      <c r="H321982" s="10"/>
    </row>
    <row r="321983" spans="8:8" x14ac:dyDescent="0.35">
      <c r="H321983" s="10"/>
    </row>
    <row r="321984" spans="8:8" x14ac:dyDescent="0.35">
      <c r="H321984" s="10"/>
    </row>
    <row r="321985" spans="8:8" x14ac:dyDescent="0.35">
      <c r="H321985" s="10"/>
    </row>
    <row r="321986" spans="8:8" x14ac:dyDescent="0.35">
      <c r="H321986" s="10"/>
    </row>
    <row r="321987" spans="8:8" x14ac:dyDescent="0.35">
      <c r="H321987" s="10"/>
    </row>
    <row r="321988" spans="8:8" x14ac:dyDescent="0.35">
      <c r="H321988" s="10"/>
    </row>
    <row r="321989" spans="8:8" x14ac:dyDescent="0.35">
      <c r="H321989" s="10"/>
    </row>
    <row r="321990" spans="8:8" x14ac:dyDescent="0.35">
      <c r="H321990" s="10"/>
    </row>
    <row r="321991" spans="8:8" x14ac:dyDescent="0.35">
      <c r="H321991" s="10"/>
    </row>
    <row r="321992" spans="8:8" x14ac:dyDescent="0.35">
      <c r="H321992" s="10"/>
    </row>
    <row r="321993" spans="8:8" x14ac:dyDescent="0.35">
      <c r="H321993" s="10"/>
    </row>
    <row r="321994" spans="8:8" x14ac:dyDescent="0.35">
      <c r="H321994" s="10"/>
    </row>
    <row r="321995" spans="8:8" x14ac:dyDescent="0.35">
      <c r="H321995" s="10"/>
    </row>
    <row r="321996" spans="8:8" x14ac:dyDescent="0.35">
      <c r="H321996" s="10"/>
    </row>
    <row r="321997" spans="8:8" x14ac:dyDescent="0.35">
      <c r="H321997" s="10"/>
    </row>
    <row r="321998" spans="8:8" x14ac:dyDescent="0.35">
      <c r="H321998" s="10"/>
    </row>
    <row r="321999" spans="8:8" x14ac:dyDescent="0.35">
      <c r="H321999" s="10"/>
    </row>
    <row r="322000" spans="8:8" x14ac:dyDescent="0.35">
      <c r="H322000" s="10"/>
    </row>
    <row r="322001" spans="8:8" x14ac:dyDescent="0.35">
      <c r="H322001" s="10"/>
    </row>
    <row r="322002" spans="8:8" x14ac:dyDescent="0.35">
      <c r="H322002" s="10"/>
    </row>
    <row r="322003" spans="8:8" x14ac:dyDescent="0.35">
      <c r="H322003" s="10"/>
    </row>
    <row r="322004" spans="8:8" x14ac:dyDescent="0.35">
      <c r="H322004" s="10"/>
    </row>
    <row r="322005" spans="8:8" x14ac:dyDescent="0.35">
      <c r="H322005" s="10"/>
    </row>
    <row r="322006" spans="8:8" x14ac:dyDescent="0.35">
      <c r="H322006" s="10"/>
    </row>
    <row r="322007" spans="8:8" x14ac:dyDescent="0.35">
      <c r="H322007" s="10"/>
    </row>
    <row r="322008" spans="8:8" x14ac:dyDescent="0.35">
      <c r="H322008" s="10"/>
    </row>
    <row r="322009" spans="8:8" x14ac:dyDescent="0.35">
      <c r="H322009" s="10"/>
    </row>
    <row r="322010" spans="8:8" x14ac:dyDescent="0.35">
      <c r="H322010" s="10"/>
    </row>
    <row r="322011" spans="8:8" x14ac:dyDescent="0.35">
      <c r="H322011" s="10"/>
    </row>
    <row r="322012" spans="8:8" x14ac:dyDescent="0.35">
      <c r="H322012" s="10"/>
    </row>
    <row r="322013" spans="8:8" x14ac:dyDescent="0.35">
      <c r="H322013" s="10"/>
    </row>
    <row r="322014" spans="8:8" x14ac:dyDescent="0.35">
      <c r="H322014" s="10"/>
    </row>
    <row r="322015" spans="8:8" x14ac:dyDescent="0.35">
      <c r="H322015" s="10"/>
    </row>
    <row r="322016" spans="8:8" x14ac:dyDescent="0.35">
      <c r="H322016" s="10"/>
    </row>
    <row r="322017" spans="8:8" x14ac:dyDescent="0.35">
      <c r="H322017" s="10"/>
    </row>
    <row r="322018" spans="8:8" x14ac:dyDescent="0.35">
      <c r="H322018" s="10"/>
    </row>
    <row r="322019" spans="8:8" x14ac:dyDescent="0.35">
      <c r="H322019" s="10"/>
    </row>
    <row r="322020" spans="8:8" x14ac:dyDescent="0.35">
      <c r="H322020" s="10"/>
    </row>
    <row r="322021" spans="8:8" x14ac:dyDescent="0.35">
      <c r="H322021" s="10"/>
    </row>
    <row r="322022" spans="8:8" x14ac:dyDescent="0.35">
      <c r="H322022" s="10"/>
    </row>
    <row r="322023" spans="8:8" x14ac:dyDescent="0.35">
      <c r="H322023" s="10"/>
    </row>
    <row r="322024" spans="8:8" x14ac:dyDescent="0.35">
      <c r="H322024" s="10"/>
    </row>
    <row r="322025" spans="8:8" x14ac:dyDescent="0.35">
      <c r="H322025" s="10"/>
    </row>
    <row r="322026" spans="8:8" x14ac:dyDescent="0.35">
      <c r="H322026" s="10"/>
    </row>
    <row r="322027" spans="8:8" x14ac:dyDescent="0.35">
      <c r="H322027" s="10"/>
    </row>
    <row r="322028" spans="8:8" x14ac:dyDescent="0.35">
      <c r="H322028" s="10"/>
    </row>
    <row r="322029" spans="8:8" x14ac:dyDescent="0.35">
      <c r="H322029" s="10"/>
    </row>
    <row r="322030" spans="8:8" x14ac:dyDescent="0.35">
      <c r="H322030" s="10"/>
    </row>
    <row r="322031" spans="8:8" x14ac:dyDescent="0.35">
      <c r="H322031" s="10"/>
    </row>
    <row r="322032" spans="8:8" x14ac:dyDescent="0.35">
      <c r="H322032" s="10"/>
    </row>
    <row r="322033" spans="8:8" x14ac:dyDescent="0.35">
      <c r="H322033" s="10"/>
    </row>
    <row r="322034" spans="8:8" x14ac:dyDescent="0.35">
      <c r="H322034" s="10"/>
    </row>
    <row r="322035" spans="8:8" x14ac:dyDescent="0.35">
      <c r="H322035" s="10"/>
    </row>
    <row r="322036" spans="8:8" x14ac:dyDescent="0.35">
      <c r="H322036" s="10"/>
    </row>
    <row r="322037" spans="8:8" x14ac:dyDescent="0.35">
      <c r="H322037" s="10"/>
    </row>
    <row r="322038" spans="8:8" x14ac:dyDescent="0.35">
      <c r="H322038" s="10"/>
    </row>
    <row r="322039" spans="8:8" x14ac:dyDescent="0.35">
      <c r="H322039" s="10"/>
    </row>
    <row r="322040" spans="8:8" x14ac:dyDescent="0.35">
      <c r="H322040" s="10"/>
    </row>
    <row r="322041" spans="8:8" x14ac:dyDescent="0.35">
      <c r="H322041" s="10"/>
    </row>
    <row r="322042" spans="8:8" x14ac:dyDescent="0.35">
      <c r="H322042" s="10"/>
    </row>
    <row r="322043" spans="8:8" x14ac:dyDescent="0.35">
      <c r="H322043" s="10"/>
    </row>
    <row r="322044" spans="8:8" x14ac:dyDescent="0.35">
      <c r="H322044" s="10"/>
    </row>
    <row r="322045" spans="8:8" x14ac:dyDescent="0.35">
      <c r="H322045" s="10"/>
    </row>
    <row r="322046" spans="8:8" x14ac:dyDescent="0.35">
      <c r="H322046" s="10"/>
    </row>
    <row r="322047" spans="8:8" x14ac:dyDescent="0.35">
      <c r="H322047" s="10"/>
    </row>
    <row r="322048" spans="8:8" x14ac:dyDescent="0.35">
      <c r="H322048" s="10"/>
    </row>
    <row r="322049" spans="8:8" x14ac:dyDescent="0.35">
      <c r="H322049" s="10"/>
    </row>
    <row r="322050" spans="8:8" x14ac:dyDescent="0.35">
      <c r="H322050" s="10"/>
    </row>
    <row r="322051" spans="8:8" x14ac:dyDescent="0.35">
      <c r="H322051" s="10"/>
    </row>
    <row r="322052" spans="8:8" x14ac:dyDescent="0.35">
      <c r="H322052" s="10"/>
    </row>
    <row r="322053" spans="8:8" x14ac:dyDescent="0.35">
      <c r="H322053" s="10"/>
    </row>
    <row r="322054" spans="8:8" x14ac:dyDescent="0.35">
      <c r="H322054" s="10"/>
    </row>
    <row r="322055" spans="8:8" x14ac:dyDescent="0.35">
      <c r="H322055" s="10"/>
    </row>
    <row r="322056" spans="8:8" x14ac:dyDescent="0.35">
      <c r="H322056" s="10"/>
    </row>
    <row r="322057" spans="8:8" x14ac:dyDescent="0.35">
      <c r="H322057" s="10"/>
    </row>
    <row r="322058" spans="8:8" x14ac:dyDescent="0.35">
      <c r="H322058" s="10"/>
    </row>
    <row r="322059" spans="8:8" x14ac:dyDescent="0.35">
      <c r="H322059" s="10"/>
    </row>
    <row r="322060" spans="8:8" x14ac:dyDescent="0.35">
      <c r="H322060" s="10"/>
    </row>
    <row r="322061" spans="8:8" x14ac:dyDescent="0.35">
      <c r="H322061" s="10"/>
    </row>
    <row r="322062" spans="8:8" x14ac:dyDescent="0.35">
      <c r="H322062" s="10"/>
    </row>
    <row r="322063" spans="8:8" x14ac:dyDescent="0.35">
      <c r="H322063" s="10"/>
    </row>
    <row r="322064" spans="8:8" x14ac:dyDescent="0.35">
      <c r="H322064" s="10"/>
    </row>
    <row r="322065" spans="8:8" x14ac:dyDescent="0.35">
      <c r="H322065" s="10"/>
    </row>
    <row r="322066" spans="8:8" x14ac:dyDescent="0.35">
      <c r="H322066" s="10"/>
    </row>
    <row r="322067" spans="8:8" x14ac:dyDescent="0.35">
      <c r="H322067" s="10"/>
    </row>
    <row r="322068" spans="8:8" x14ac:dyDescent="0.35">
      <c r="H322068" s="10"/>
    </row>
    <row r="322069" spans="8:8" x14ac:dyDescent="0.35">
      <c r="H322069" s="10"/>
    </row>
    <row r="322070" spans="8:8" x14ac:dyDescent="0.35">
      <c r="H322070" s="10"/>
    </row>
    <row r="322071" spans="8:8" x14ac:dyDescent="0.35">
      <c r="H322071" s="10"/>
    </row>
    <row r="322072" spans="8:8" x14ac:dyDescent="0.35">
      <c r="H322072" s="10"/>
    </row>
    <row r="322073" spans="8:8" x14ac:dyDescent="0.35">
      <c r="H322073" s="10"/>
    </row>
    <row r="322074" spans="8:8" x14ac:dyDescent="0.35">
      <c r="H322074" s="10"/>
    </row>
    <row r="322075" spans="8:8" x14ac:dyDescent="0.35">
      <c r="H322075" s="10"/>
    </row>
    <row r="322076" spans="8:8" x14ac:dyDescent="0.35">
      <c r="H322076" s="10"/>
    </row>
    <row r="322077" spans="8:8" x14ac:dyDescent="0.35">
      <c r="H322077" s="10"/>
    </row>
    <row r="322078" spans="8:8" x14ac:dyDescent="0.35">
      <c r="H322078" s="10"/>
    </row>
    <row r="322079" spans="8:8" x14ac:dyDescent="0.35">
      <c r="H322079" s="10"/>
    </row>
    <row r="322080" spans="8:8" x14ac:dyDescent="0.35">
      <c r="H322080" s="10"/>
    </row>
    <row r="322081" spans="8:8" x14ac:dyDescent="0.35">
      <c r="H322081" s="10"/>
    </row>
    <row r="322082" spans="8:8" x14ac:dyDescent="0.35">
      <c r="H322082" s="10"/>
    </row>
    <row r="322083" spans="8:8" x14ac:dyDescent="0.35">
      <c r="H322083" s="10"/>
    </row>
    <row r="322084" spans="8:8" x14ac:dyDescent="0.35">
      <c r="H322084" s="10"/>
    </row>
    <row r="322085" spans="8:8" x14ac:dyDescent="0.35">
      <c r="H322085" s="10"/>
    </row>
    <row r="322086" spans="8:8" x14ac:dyDescent="0.35">
      <c r="H322086" s="10"/>
    </row>
    <row r="322087" spans="8:8" x14ac:dyDescent="0.35">
      <c r="H322087" s="10"/>
    </row>
    <row r="322088" spans="8:8" x14ac:dyDescent="0.35">
      <c r="H322088" s="10"/>
    </row>
    <row r="322089" spans="8:8" x14ac:dyDescent="0.35">
      <c r="H322089" s="10"/>
    </row>
    <row r="322090" spans="8:8" x14ac:dyDescent="0.35">
      <c r="H322090" s="10"/>
    </row>
    <row r="322091" spans="8:8" x14ac:dyDescent="0.35">
      <c r="H322091" s="10"/>
    </row>
    <row r="322092" spans="8:8" x14ac:dyDescent="0.35">
      <c r="H322092" s="10"/>
    </row>
    <row r="322093" spans="8:8" x14ac:dyDescent="0.35">
      <c r="H322093" s="10"/>
    </row>
    <row r="322094" spans="8:8" x14ac:dyDescent="0.35">
      <c r="H322094" s="10"/>
    </row>
    <row r="322095" spans="8:8" x14ac:dyDescent="0.35">
      <c r="H322095" s="10"/>
    </row>
    <row r="322096" spans="8:8" x14ac:dyDescent="0.35">
      <c r="H322096" s="10"/>
    </row>
    <row r="322097" spans="8:8" x14ac:dyDescent="0.35">
      <c r="H322097" s="10"/>
    </row>
    <row r="322098" spans="8:8" x14ac:dyDescent="0.35">
      <c r="H322098" s="10"/>
    </row>
    <row r="322099" spans="8:8" x14ac:dyDescent="0.35">
      <c r="H322099" s="10"/>
    </row>
    <row r="322100" spans="8:8" x14ac:dyDescent="0.35">
      <c r="H322100" s="10"/>
    </row>
    <row r="322101" spans="8:8" x14ac:dyDescent="0.35">
      <c r="H322101" s="10"/>
    </row>
    <row r="322102" spans="8:8" x14ac:dyDescent="0.35">
      <c r="H322102" s="10"/>
    </row>
    <row r="322103" spans="8:8" x14ac:dyDescent="0.35">
      <c r="H322103" s="10"/>
    </row>
    <row r="322104" spans="8:8" x14ac:dyDescent="0.35">
      <c r="H322104" s="10"/>
    </row>
    <row r="322105" spans="8:8" x14ac:dyDescent="0.35">
      <c r="H322105" s="10"/>
    </row>
    <row r="322106" spans="8:8" x14ac:dyDescent="0.35">
      <c r="H322106" s="10"/>
    </row>
    <row r="322107" spans="8:8" x14ac:dyDescent="0.35">
      <c r="H322107" s="10"/>
    </row>
    <row r="322108" spans="8:8" x14ac:dyDescent="0.35">
      <c r="H322108" s="10"/>
    </row>
    <row r="322109" spans="8:8" x14ac:dyDescent="0.35">
      <c r="H322109" s="10"/>
    </row>
    <row r="322110" spans="8:8" x14ac:dyDescent="0.35">
      <c r="H322110" s="10"/>
    </row>
    <row r="322111" spans="8:8" x14ac:dyDescent="0.35">
      <c r="H322111" s="10"/>
    </row>
    <row r="322112" spans="8:8" x14ac:dyDescent="0.35">
      <c r="H322112" s="10"/>
    </row>
    <row r="322113" spans="8:8" x14ac:dyDescent="0.35">
      <c r="H322113" s="10"/>
    </row>
    <row r="322114" spans="8:8" x14ac:dyDescent="0.35">
      <c r="H322114" s="10"/>
    </row>
    <row r="322115" spans="8:8" x14ac:dyDescent="0.35">
      <c r="H322115" s="10"/>
    </row>
    <row r="322116" spans="8:8" x14ac:dyDescent="0.35">
      <c r="H322116" s="10"/>
    </row>
    <row r="322117" spans="8:8" x14ac:dyDescent="0.35">
      <c r="H322117" s="10"/>
    </row>
    <row r="322118" spans="8:8" x14ac:dyDescent="0.35">
      <c r="H322118" s="10"/>
    </row>
    <row r="322119" spans="8:8" x14ac:dyDescent="0.35">
      <c r="H322119" s="10"/>
    </row>
    <row r="322120" spans="8:8" x14ac:dyDescent="0.35">
      <c r="H322120" s="10"/>
    </row>
    <row r="322121" spans="8:8" x14ac:dyDescent="0.35">
      <c r="H322121" s="10"/>
    </row>
    <row r="322122" spans="8:8" x14ac:dyDescent="0.35">
      <c r="H322122" s="10"/>
    </row>
    <row r="322123" spans="8:8" x14ac:dyDescent="0.35">
      <c r="H322123" s="10"/>
    </row>
    <row r="322124" spans="8:8" x14ac:dyDescent="0.35">
      <c r="H322124" s="10"/>
    </row>
    <row r="322125" spans="8:8" x14ac:dyDescent="0.35">
      <c r="H322125" s="10"/>
    </row>
    <row r="322126" spans="8:8" x14ac:dyDescent="0.35">
      <c r="H322126" s="10"/>
    </row>
    <row r="322127" spans="8:8" x14ac:dyDescent="0.35">
      <c r="H322127" s="10"/>
    </row>
    <row r="322128" spans="8:8" x14ac:dyDescent="0.35">
      <c r="H322128" s="10"/>
    </row>
    <row r="322129" spans="8:8" x14ac:dyDescent="0.35">
      <c r="H322129" s="10"/>
    </row>
    <row r="322130" spans="8:8" x14ac:dyDescent="0.35">
      <c r="H322130" s="10"/>
    </row>
    <row r="322131" spans="8:8" x14ac:dyDescent="0.35">
      <c r="H322131" s="10"/>
    </row>
    <row r="322132" spans="8:8" x14ac:dyDescent="0.35">
      <c r="H322132" s="10"/>
    </row>
    <row r="322133" spans="8:8" x14ac:dyDescent="0.35">
      <c r="H322133" s="10"/>
    </row>
    <row r="322134" spans="8:8" x14ac:dyDescent="0.35">
      <c r="H322134" s="10"/>
    </row>
    <row r="322135" spans="8:8" x14ac:dyDescent="0.35">
      <c r="H322135" s="10"/>
    </row>
    <row r="322136" spans="8:8" x14ac:dyDescent="0.35">
      <c r="H322136" s="10"/>
    </row>
    <row r="322137" spans="8:8" x14ac:dyDescent="0.35">
      <c r="H322137" s="10"/>
    </row>
    <row r="322138" spans="8:8" x14ac:dyDescent="0.35">
      <c r="H322138" s="10"/>
    </row>
    <row r="322139" spans="8:8" x14ac:dyDescent="0.35">
      <c r="H322139" s="10"/>
    </row>
    <row r="322140" spans="8:8" x14ac:dyDescent="0.35">
      <c r="H322140" s="10"/>
    </row>
    <row r="322141" spans="8:8" x14ac:dyDescent="0.35">
      <c r="H322141" s="10"/>
    </row>
    <row r="322142" spans="8:8" x14ac:dyDescent="0.35">
      <c r="H322142" s="10"/>
    </row>
    <row r="322143" spans="8:8" x14ac:dyDescent="0.35">
      <c r="H322143" s="10"/>
    </row>
    <row r="322144" spans="8:8" x14ac:dyDescent="0.35">
      <c r="H322144" s="10"/>
    </row>
    <row r="322145" spans="8:8" x14ac:dyDescent="0.35">
      <c r="H322145" s="10"/>
    </row>
    <row r="322146" spans="8:8" x14ac:dyDescent="0.35">
      <c r="H322146" s="10"/>
    </row>
    <row r="322147" spans="8:8" x14ac:dyDescent="0.35">
      <c r="H322147" s="10"/>
    </row>
    <row r="322148" spans="8:8" x14ac:dyDescent="0.35">
      <c r="H322148" s="10"/>
    </row>
    <row r="322149" spans="8:8" x14ac:dyDescent="0.35">
      <c r="H322149" s="10"/>
    </row>
    <row r="322150" spans="8:8" x14ac:dyDescent="0.35">
      <c r="H322150" s="10"/>
    </row>
    <row r="322151" spans="8:8" x14ac:dyDescent="0.35">
      <c r="H322151" s="10"/>
    </row>
    <row r="322152" spans="8:8" x14ac:dyDescent="0.35">
      <c r="H322152" s="10"/>
    </row>
    <row r="322153" spans="8:8" x14ac:dyDescent="0.35">
      <c r="H322153" s="10"/>
    </row>
    <row r="322154" spans="8:8" x14ac:dyDescent="0.35">
      <c r="H322154" s="10"/>
    </row>
    <row r="322155" spans="8:8" x14ac:dyDescent="0.35">
      <c r="H322155" s="10"/>
    </row>
    <row r="322156" spans="8:8" x14ac:dyDescent="0.35">
      <c r="H322156" s="10"/>
    </row>
    <row r="322157" spans="8:8" x14ac:dyDescent="0.35">
      <c r="H322157" s="10"/>
    </row>
    <row r="322158" spans="8:8" x14ac:dyDescent="0.35">
      <c r="H322158" s="10"/>
    </row>
    <row r="322159" spans="8:8" x14ac:dyDescent="0.35">
      <c r="H322159" s="10"/>
    </row>
    <row r="322160" spans="8:8" x14ac:dyDescent="0.35">
      <c r="H322160" s="10"/>
    </row>
    <row r="322161" spans="8:8" x14ac:dyDescent="0.35">
      <c r="H322161" s="10"/>
    </row>
    <row r="322162" spans="8:8" x14ac:dyDescent="0.35">
      <c r="H322162" s="10"/>
    </row>
    <row r="322163" spans="8:8" x14ac:dyDescent="0.35">
      <c r="H322163" s="10"/>
    </row>
    <row r="322164" spans="8:8" x14ac:dyDescent="0.35">
      <c r="H322164" s="10"/>
    </row>
    <row r="322165" spans="8:8" x14ac:dyDescent="0.35">
      <c r="H322165" s="10"/>
    </row>
    <row r="322166" spans="8:8" x14ac:dyDescent="0.35">
      <c r="H322166" s="10"/>
    </row>
    <row r="322167" spans="8:8" x14ac:dyDescent="0.35">
      <c r="H322167" s="10"/>
    </row>
    <row r="322168" spans="8:8" x14ac:dyDescent="0.35">
      <c r="H322168" s="10"/>
    </row>
    <row r="322169" spans="8:8" x14ac:dyDescent="0.35">
      <c r="H322169" s="10"/>
    </row>
    <row r="322170" spans="8:8" x14ac:dyDescent="0.35">
      <c r="H322170" s="10"/>
    </row>
    <row r="322171" spans="8:8" x14ac:dyDescent="0.35">
      <c r="H322171" s="10"/>
    </row>
    <row r="322172" spans="8:8" x14ac:dyDescent="0.35">
      <c r="H322172" s="10"/>
    </row>
    <row r="322173" spans="8:8" x14ac:dyDescent="0.35">
      <c r="H322173" s="10"/>
    </row>
    <row r="322174" spans="8:8" x14ac:dyDescent="0.35">
      <c r="H322174" s="10"/>
    </row>
    <row r="322175" spans="8:8" x14ac:dyDescent="0.35">
      <c r="H322175" s="10"/>
    </row>
    <row r="322176" spans="8:8" x14ac:dyDescent="0.35">
      <c r="H322176" s="10"/>
    </row>
    <row r="322177" spans="8:8" x14ac:dyDescent="0.35">
      <c r="H322177" s="10"/>
    </row>
    <row r="322178" spans="8:8" x14ac:dyDescent="0.35">
      <c r="H322178" s="10"/>
    </row>
    <row r="322179" spans="8:8" x14ac:dyDescent="0.35">
      <c r="H322179" s="10"/>
    </row>
    <row r="322180" spans="8:8" x14ac:dyDescent="0.35">
      <c r="H322180" s="10"/>
    </row>
    <row r="322181" spans="8:8" x14ac:dyDescent="0.35">
      <c r="H322181" s="10"/>
    </row>
    <row r="322182" spans="8:8" x14ac:dyDescent="0.35">
      <c r="H322182" s="10"/>
    </row>
    <row r="322183" spans="8:8" x14ac:dyDescent="0.35">
      <c r="H322183" s="10"/>
    </row>
    <row r="322184" spans="8:8" x14ac:dyDescent="0.35">
      <c r="H322184" s="10"/>
    </row>
    <row r="322185" spans="8:8" x14ac:dyDescent="0.35">
      <c r="H322185" s="10"/>
    </row>
    <row r="322186" spans="8:8" x14ac:dyDescent="0.35">
      <c r="H322186" s="10"/>
    </row>
    <row r="322187" spans="8:8" x14ac:dyDescent="0.35">
      <c r="H322187" s="10"/>
    </row>
    <row r="322188" spans="8:8" x14ac:dyDescent="0.35">
      <c r="H322188" s="10"/>
    </row>
    <row r="322189" spans="8:8" x14ac:dyDescent="0.35">
      <c r="H322189" s="10"/>
    </row>
    <row r="322190" spans="8:8" x14ac:dyDescent="0.35">
      <c r="H322190" s="10"/>
    </row>
    <row r="322191" spans="8:8" x14ac:dyDescent="0.35">
      <c r="H322191" s="10"/>
    </row>
    <row r="322192" spans="8:8" x14ac:dyDescent="0.35">
      <c r="H322192" s="10"/>
    </row>
    <row r="322193" spans="8:8" x14ac:dyDescent="0.35">
      <c r="H322193" s="10"/>
    </row>
    <row r="322194" spans="8:8" x14ac:dyDescent="0.35">
      <c r="H322194" s="10"/>
    </row>
    <row r="322195" spans="8:8" x14ac:dyDescent="0.35">
      <c r="H322195" s="10"/>
    </row>
    <row r="322196" spans="8:8" x14ac:dyDescent="0.35">
      <c r="H322196" s="10"/>
    </row>
    <row r="322197" spans="8:8" x14ac:dyDescent="0.35">
      <c r="H322197" s="10"/>
    </row>
    <row r="322198" spans="8:8" x14ac:dyDescent="0.35">
      <c r="H322198" s="10"/>
    </row>
    <row r="322199" spans="8:8" x14ac:dyDescent="0.35">
      <c r="H322199" s="10"/>
    </row>
    <row r="322200" spans="8:8" x14ac:dyDescent="0.35">
      <c r="H322200" s="10"/>
    </row>
    <row r="322201" spans="8:8" x14ac:dyDescent="0.35">
      <c r="H322201" s="10"/>
    </row>
    <row r="322202" spans="8:8" x14ac:dyDescent="0.35">
      <c r="H322202" s="10"/>
    </row>
    <row r="322203" spans="8:8" x14ac:dyDescent="0.35">
      <c r="H322203" s="10"/>
    </row>
    <row r="322204" spans="8:8" x14ac:dyDescent="0.35">
      <c r="H322204" s="10"/>
    </row>
    <row r="322205" spans="8:8" x14ac:dyDescent="0.35">
      <c r="H322205" s="10"/>
    </row>
    <row r="322206" spans="8:8" x14ac:dyDescent="0.35">
      <c r="H322206" s="10"/>
    </row>
    <row r="322207" spans="8:8" x14ac:dyDescent="0.35">
      <c r="H322207" s="10"/>
    </row>
    <row r="322208" spans="8:8" x14ac:dyDescent="0.35">
      <c r="H322208" s="10"/>
    </row>
    <row r="322209" spans="8:8" x14ac:dyDescent="0.35">
      <c r="H322209" s="10"/>
    </row>
    <row r="322210" spans="8:8" x14ac:dyDescent="0.35">
      <c r="H322210" s="10"/>
    </row>
    <row r="322211" spans="8:8" x14ac:dyDescent="0.35">
      <c r="H322211" s="10"/>
    </row>
    <row r="322212" spans="8:8" x14ac:dyDescent="0.35">
      <c r="H322212" s="10"/>
    </row>
    <row r="322213" spans="8:8" x14ac:dyDescent="0.35">
      <c r="H322213" s="10"/>
    </row>
    <row r="322214" spans="8:8" x14ac:dyDescent="0.35">
      <c r="H322214" s="10"/>
    </row>
    <row r="322215" spans="8:8" x14ac:dyDescent="0.35">
      <c r="H322215" s="10"/>
    </row>
    <row r="322216" spans="8:8" x14ac:dyDescent="0.35">
      <c r="H322216" s="10"/>
    </row>
    <row r="322217" spans="8:8" x14ac:dyDescent="0.35">
      <c r="H322217" s="10"/>
    </row>
    <row r="322218" spans="8:8" x14ac:dyDescent="0.35">
      <c r="H322218" s="10"/>
    </row>
    <row r="322219" spans="8:8" x14ac:dyDescent="0.35">
      <c r="H322219" s="10"/>
    </row>
    <row r="322220" spans="8:8" x14ac:dyDescent="0.35">
      <c r="H322220" s="10"/>
    </row>
    <row r="322221" spans="8:8" x14ac:dyDescent="0.35">
      <c r="H322221" s="10"/>
    </row>
    <row r="322222" spans="8:8" x14ac:dyDescent="0.35">
      <c r="H322222" s="10"/>
    </row>
    <row r="322223" spans="8:8" x14ac:dyDescent="0.35">
      <c r="H322223" s="10"/>
    </row>
    <row r="322224" spans="8:8" x14ac:dyDescent="0.35">
      <c r="H322224" s="10"/>
    </row>
    <row r="322225" spans="8:8" x14ac:dyDescent="0.35">
      <c r="H322225" s="10"/>
    </row>
    <row r="322226" spans="8:8" x14ac:dyDescent="0.35">
      <c r="H322226" s="10"/>
    </row>
    <row r="322227" spans="8:8" x14ac:dyDescent="0.35">
      <c r="H322227" s="10"/>
    </row>
    <row r="322228" spans="8:8" x14ac:dyDescent="0.35">
      <c r="H322228" s="10"/>
    </row>
    <row r="322229" spans="8:8" x14ac:dyDescent="0.35">
      <c r="H322229" s="10"/>
    </row>
    <row r="322230" spans="8:8" x14ac:dyDescent="0.35">
      <c r="H322230" s="10"/>
    </row>
    <row r="322231" spans="8:8" x14ac:dyDescent="0.35">
      <c r="H322231" s="10"/>
    </row>
    <row r="322232" spans="8:8" x14ac:dyDescent="0.35">
      <c r="H322232" s="10"/>
    </row>
    <row r="322233" spans="8:8" x14ac:dyDescent="0.35">
      <c r="H322233" s="10"/>
    </row>
    <row r="322234" spans="8:8" x14ac:dyDescent="0.35">
      <c r="H322234" s="10"/>
    </row>
    <row r="322235" spans="8:8" x14ac:dyDescent="0.35">
      <c r="H322235" s="10"/>
    </row>
    <row r="322236" spans="8:8" x14ac:dyDescent="0.35">
      <c r="H322236" s="10"/>
    </row>
    <row r="322237" spans="8:8" x14ac:dyDescent="0.35">
      <c r="H322237" s="10"/>
    </row>
    <row r="322238" spans="8:8" x14ac:dyDescent="0.35">
      <c r="H322238" s="10"/>
    </row>
    <row r="322239" spans="8:8" x14ac:dyDescent="0.35">
      <c r="H322239" s="10"/>
    </row>
    <row r="322240" spans="8:8" x14ac:dyDescent="0.35">
      <c r="H322240" s="10"/>
    </row>
    <row r="322241" spans="8:8" x14ac:dyDescent="0.35">
      <c r="H322241" s="10"/>
    </row>
    <row r="322242" spans="8:8" x14ac:dyDescent="0.35">
      <c r="H322242" s="10"/>
    </row>
    <row r="322243" spans="8:8" x14ac:dyDescent="0.35">
      <c r="H322243" s="10"/>
    </row>
    <row r="322244" spans="8:8" x14ac:dyDescent="0.35">
      <c r="H322244" s="10"/>
    </row>
    <row r="322245" spans="8:8" x14ac:dyDescent="0.35">
      <c r="H322245" s="10"/>
    </row>
    <row r="322246" spans="8:8" x14ac:dyDescent="0.35">
      <c r="H322246" s="10"/>
    </row>
    <row r="322247" spans="8:8" x14ac:dyDescent="0.35">
      <c r="H322247" s="10"/>
    </row>
    <row r="322248" spans="8:8" x14ac:dyDescent="0.35">
      <c r="H322248" s="10"/>
    </row>
    <row r="322249" spans="8:8" x14ac:dyDescent="0.35">
      <c r="H322249" s="10"/>
    </row>
    <row r="322250" spans="8:8" x14ac:dyDescent="0.35">
      <c r="H322250" s="10"/>
    </row>
    <row r="322251" spans="8:8" x14ac:dyDescent="0.35">
      <c r="H322251" s="10"/>
    </row>
    <row r="322252" spans="8:8" x14ac:dyDescent="0.35">
      <c r="H322252" s="10"/>
    </row>
    <row r="322253" spans="8:8" x14ac:dyDescent="0.35">
      <c r="H322253" s="10"/>
    </row>
    <row r="322254" spans="8:8" x14ac:dyDescent="0.35">
      <c r="H322254" s="10"/>
    </row>
    <row r="322255" spans="8:8" x14ac:dyDescent="0.35">
      <c r="H322255" s="10"/>
    </row>
    <row r="322256" spans="8:8" x14ac:dyDescent="0.35">
      <c r="H322256" s="10"/>
    </row>
    <row r="322257" spans="8:8" x14ac:dyDescent="0.35">
      <c r="H322257" s="10"/>
    </row>
    <row r="322258" spans="8:8" x14ac:dyDescent="0.35">
      <c r="H322258" s="10"/>
    </row>
    <row r="322259" spans="8:8" x14ac:dyDescent="0.35">
      <c r="H322259" s="10"/>
    </row>
    <row r="322260" spans="8:8" x14ac:dyDescent="0.35">
      <c r="H322260" s="10"/>
    </row>
    <row r="322261" spans="8:8" x14ac:dyDescent="0.35">
      <c r="H322261" s="10"/>
    </row>
    <row r="322262" spans="8:8" x14ac:dyDescent="0.35">
      <c r="H322262" s="10"/>
    </row>
    <row r="322263" spans="8:8" x14ac:dyDescent="0.35">
      <c r="H322263" s="10"/>
    </row>
    <row r="322264" spans="8:8" x14ac:dyDescent="0.35">
      <c r="H322264" s="10"/>
    </row>
    <row r="322265" spans="8:8" x14ac:dyDescent="0.35">
      <c r="H322265" s="10"/>
    </row>
    <row r="322266" spans="8:8" x14ac:dyDescent="0.35">
      <c r="H322266" s="10"/>
    </row>
    <row r="322267" spans="8:8" x14ac:dyDescent="0.35">
      <c r="H322267" s="10"/>
    </row>
    <row r="322268" spans="8:8" x14ac:dyDescent="0.35">
      <c r="H322268" s="10"/>
    </row>
    <row r="322269" spans="8:8" x14ac:dyDescent="0.35">
      <c r="H322269" s="10"/>
    </row>
    <row r="322270" spans="8:8" x14ac:dyDescent="0.35">
      <c r="H322270" s="10"/>
    </row>
    <row r="322271" spans="8:8" x14ac:dyDescent="0.35">
      <c r="H322271" s="10"/>
    </row>
    <row r="322272" spans="8:8" x14ac:dyDescent="0.35">
      <c r="H322272" s="10"/>
    </row>
    <row r="322273" spans="8:8" x14ac:dyDescent="0.35">
      <c r="H322273" s="10"/>
    </row>
    <row r="322274" spans="8:8" x14ac:dyDescent="0.35">
      <c r="H322274" s="10"/>
    </row>
    <row r="322275" spans="8:8" x14ac:dyDescent="0.35">
      <c r="H322275" s="10"/>
    </row>
    <row r="322276" spans="8:8" x14ac:dyDescent="0.35">
      <c r="H322276" s="10"/>
    </row>
    <row r="322277" spans="8:8" x14ac:dyDescent="0.35">
      <c r="H322277" s="10"/>
    </row>
    <row r="322278" spans="8:8" x14ac:dyDescent="0.35">
      <c r="H322278" s="10"/>
    </row>
    <row r="322279" spans="8:8" x14ac:dyDescent="0.35">
      <c r="H322279" s="10"/>
    </row>
    <row r="322280" spans="8:8" x14ac:dyDescent="0.35">
      <c r="H322280" s="10"/>
    </row>
    <row r="322281" spans="8:8" x14ac:dyDescent="0.35">
      <c r="H322281" s="10"/>
    </row>
    <row r="322282" spans="8:8" x14ac:dyDescent="0.35">
      <c r="H322282" s="10"/>
    </row>
    <row r="322283" spans="8:8" x14ac:dyDescent="0.35">
      <c r="H322283" s="10"/>
    </row>
    <row r="322284" spans="8:8" x14ac:dyDescent="0.35">
      <c r="H322284" s="10"/>
    </row>
    <row r="322285" spans="8:8" x14ac:dyDescent="0.35">
      <c r="H322285" s="10"/>
    </row>
    <row r="322286" spans="8:8" x14ac:dyDescent="0.35">
      <c r="H322286" s="10"/>
    </row>
    <row r="322287" spans="8:8" x14ac:dyDescent="0.35">
      <c r="H322287" s="10"/>
    </row>
    <row r="322288" spans="8:8" x14ac:dyDescent="0.35">
      <c r="H322288" s="10"/>
    </row>
    <row r="322289" spans="8:8" x14ac:dyDescent="0.35">
      <c r="H322289" s="10"/>
    </row>
    <row r="322290" spans="8:8" x14ac:dyDescent="0.35">
      <c r="H322290" s="10"/>
    </row>
    <row r="322291" spans="8:8" x14ac:dyDescent="0.35">
      <c r="H322291" s="10"/>
    </row>
    <row r="322292" spans="8:8" x14ac:dyDescent="0.35">
      <c r="H322292" s="10"/>
    </row>
    <row r="322293" spans="8:8" x14ac:dyDescent="0.35">
      <c r="H322293" s="10"/>
    </row>
    <row r="322294" spans="8:8" x14ac:dyDescent="0.35">
      <c r="H322294" s="10"/>
    </row>
    <row r="322295" spans="8:8" x14ac:dyDescent="0.35">
      <c r="H322295" s="10"/>
    </row>
    <row r="322296" spans="8:8" x14ac:dyDescent="0.35">
      <c r="H322296" s="10"/>
    </row>
    <row r="322297" spans="8:8" x14ac:dyDescent="0.35">
      <c r="H322297" s="10"/>
    </row>
    <row r="322298" spans="8:8" x14ac:dyDescent="0.35">
      <c r="H322298" s="10"/>
    </row>
    <row r="322299" spans="8:8" x14ac:dyDescent="0.35">
      <c r="H322299" s="10"/>
    </row>
    <row r="322300" spans="8:8" x14ac:dyDescent="0.35">
      <c r="H322300" s="10"/>
    </row>
    <row r="322301" spans="8:8" x14ac:dyDescent="0.35">
      <c r="H322301" s="10"/>
    </row>
    <row r="322302" spans="8:8" x14ac:dyDescent="0.35">
      <c r="H322302" s="10"/>
    </row>
    <row r="322303" spans="8:8" x14ac:dyDescent="0.35">
      <c r="H322303" s="10"/>
    </row>
    <row r="322304" spans="8:8" x14ac:dyDescent="0.35">
      <c r="H322304" s="10"/>
    </row>
    <row r="322305" spans="8:8" x14ac:dyDescent="0.35">
      <c r="H322305" s="10"/>
    </row>
    <row r="322306" spans="8:8" x14ac:dyDescent="0.35">
      <c r="H322306" s="10"/>
    </row>
    <row r="322307" spans="8:8" x14ac:dyDescent="0.35">
      <c r="H322307" s="10"/>
    </row>
    <row r="322308" spans="8:8" x14ac:dyDescent="0.35">
      <c r="H322308" s="10"/>
    </row>
    <row r="322309" spans="8:8" x14ac:dyDescent="0.35">
      <c r="H322309" s="10"/>
    </row>
    <row r="322310" spans="8:8" x14ac:dyDescent="0.35">
      <c r="H322310" s="10"/>
    </row>
    <row r="322311" spans="8:8" x14ac:dyDescent="0.35">
      <c r="H322311" s="10"/>
    </row>
    <row r="322312" spans="8:8" x14ac:dyDescent="0.35">
      <c r="H322312" s="10"/>
    </row>
    <row r="322313" spans="8:8" x14ac:dyDescent="0.35">
      <c r="H322313" s="10"/>
    </row>
    <row r="322314" spans="8:8" x14ac:dyDescent="0.35">
      <c r="H322314" s="10"/>
    </row>
    <row r="322315" spans="8:8" x14ac:dyDescent="0.35">
      <c r="H322315" s="10"/>
    </row>
    <row r="322316" spans="8:8" x14ac:dyDescent="0.35">
      <c r="H322316" s="10"/>
    </row>
    <row r="322317" spans="8:8" x14ac:dyDescent="0.35">
      <c r="H322317" s="10"/>
    </row>
    <row r="322318" spans="8:8" x14ac:dyDescent="0.35">
      <c r="H322318" s="10"/>
    </row>
    <row r="322319" spans="8:8" x14ac:dyDescent="0.35">
      <c r="H322319" s="10"/>
    </row>
    <row r="322320" spans="8:8" x14ac:dyDescent="0.35">
      <c r="H322320" s="10"/>
    </row>
    <row r="322321" spans="8:8" x14ac:dyDescent="0.35">
      <c r="H322321" s="10"/>
    </row>
    <row r="322322" spans="8:8" x14ac:dyDescent="0.35">
      <c r="H322322" s="10"/>
    </row>
    <row r="322323" spans="8:8" x14ac:dyDescent="0.35">
      <c r="H322323" s="10"/>
    </row>
    <row r="322324" spans="8:8" x14ac:dyDescent="0.35">
      <c r="H322324" s="10"/>
    </row>
    <row r="322325" spans="8:8" x14ac:dyDescent="0.35">
      <c r="H322325" s="10"/>
    </row>
    <row r="322326" spans="8:8" x14ac:dyDescent="0.35">
      <c r="H322326" s="10"/>
    </row>
    <row r="322327" spans="8:8" x14ac:dyDescent="0.35">
      <c r="H322327" s="10"/>
    </row>
    <row r="322328" spans="8:8" x14ac:dyDescent="0.35">
      <c r="H322328" s="10"/>
    </row>
    <row r="322329" spans="8:8" x14ac:dyDescent="0.35">
      <c r="H322329" s="10"/>
    </row>
    <row r="322330" spans="8:8" x14ac:dyDescent="0.35">
      <c r="H322330" s="10"/>
    </row>
    <row r="322331" spans="8:8" x14ac:dyDescent="0.35">
      <c r="H322331" s="10"/>
    </row>
    <row r="322332" spans="8:8" x14ac:dyDescent="0.35">
      <c r="H322332" s="10"/>
    </row>
    <row r="322333" spans="8:8" x14ac:dyDescent="0.35">
      <c r="H322333" s="10"/>
    </row>
    <row r="322334" spans="8:8" x14ac:dyDescent="0.35">
      <c r="H322334" s="10"/>
    </row>
    <row r="322335" spans="8:8" x14ac:dyDescent="0.35">
      <c r="H322335" s="10"/>
    </row>
    <row r="322336" spans="8:8" x14ac:dyDescent="0.35">
      <c r="H322336" s="10"/>
    </row>
    <row r="322337" spans="8:8" x14ac:dyDescent="0.35">
      <c r="H322337" s="10"/>
    </row>
    <row r="322338" spans="8:8" x14ac:dyDescent="0.35">
      <c r="H322338" s="10"/>
    </row>
    <row r="322339" spans="8:8" x14ac:dyDescent="0.35">
      <c r="H322339" s="10"/>
    </row>
    <row r="322340" spans="8:8" x14ac:dyDescent="0.35">
      <c r="H322340" s="10"/>
    </row>
    <row r="322341" spans="8:8" x14ac:dyDescent="0.35">
      <c r="H322341" s="10"/>
    </row>
    <row r="322342" spans="8:8" x14ac:dyDescent="0.35">
      <c r="H322342" s="10"/>
    </row>
    <row r="322343" spans="8:8" x14ac:dyDescent="0.35">
      <c r="H322343" s="10"/>
    </row>
    <row r="322344" spans="8:8" x14ac:dyDescent="0.35">
      <c r="H322344" s="10"/>
    </row>
    <row r="322345" spans="8:8" x14ac:dyDescent="0.35">
      <c r="H322345" s="10"/>
    </row>
    <row r="322346" spans="8:8" x14ac:dyDescent="0.35">
      <c r="H322346" s="10"/>
    </row>
    <row r="322347" spans="8:8" x14ac:dyDescent="0.35">
      <c r="H322347" s="10"/>
    </row>
    <row r="322348" spans="8:8" x14ac:dyDescent="0.35">
      <c r="H322348" s="10"/>
    </row>
    <row r="322349" spans="8:8" x14ac:dyDescent="0.35">
      <c r="H322349" s="10"/>
    </row>
    <row r="322350" spans="8:8" x14ac:dyDescent="0.35">
      <c r="H322350" s="10"/>
    </row>
    <row r="322351" spans="8:8" x14ac:dyDescent="0.35">
      <c r="H322351" s="10"/>
    </row>
    <row r="322352" spans="8:8" x14ac:dyDescent="0.35">
      <c r="H322352" s="10"/>
    </row>
    <row r="322353" spans="8:8" x14ac:dyDescent="0.35">
      <c r="H322353" s="10"/>
    </row>
    <row r="322354" spans="8:8" x14ac:dyDescent="0.35">
      <c r="H322354" s="10"/>
    </row>
    <row r="322355" spans="8:8" x14ac:dyDescent="0.35">
      <c r="H322355" s="10"/>
    </row>
    <row r="322356" spans="8:8" x14ac:dyDescent="0.35">
      <c r="H322356" s="10"/>
    </row>
    <row r="322357" spans="8:8" x14ac:dyDescent="0.35">
      <c r="H322357" s="10"/>
    </row>
    <row r="322358" spans="8:8" x14ac:dyDescent="0.35">
      <c r="H322358" s="10"/>
    </row>
    <row r="322359" spans="8:8" x14ac:dyDescent="0.35">
      <c r="H322359" s="10"/>
    </row>
    <row r="322360" spans="8:8" x14ac:dyDescent="0.35">
      <c r="H322360" s="10"/>
    </row>
    <row r="322361" spans="8:8" x14ac:dyDescent="0.35">
      <c r="H322361" s="10"/>
    </row>
    <row r="322362" spans="8:8" x14ac:dyDescent="0.35">
      <c r="H322362" s="10"/>
    </row>
    <row r="322363" spans="8:8" x14ac:dyDescent="0.35">
      <c r="H322363" s="10"/>
    </row>
    <row r="322364" spans="8:8" x14ac:dyDescent="0.35">
      <c r="H322364" s="10"/>
    </row>
    <row r="322365" spans="8:8" x14ac:dyDescent="0.35">
      <c r="H322365" s="10"/>
    </row>
    <row r="322366" spans="8:8" x14ac:dyDescent="0.35">
      <c r="H322366" s="10"/>
    </row>
    <row r="322367" spans="8:8" x14ac:dyDescent="0.35">
      <c r="H322367" s="10"/>
    </row>
    <row r="322368" spans="8:8" x14ac:dyDescent="0.35">
      <c r="H322368" s="10"/>
    </row>
    <row r="322369" spans="8:8" x14ac:dyDescent="0.35">
      <c r="H322369" s="10"/>
    </row>
    <row r="322370" spans="8:8" x14ac:dyDescent="0.35">
      <c r="H322370" s="10"/>
    </row>
    <row r="322371" spans="8:8" x14ac:dyDescent="0.35">
      <c r="H322371" s="10"/>
    </row>
    <row r="322372" spans="8:8" x14ac:dyDescent="0.35">
      <c r="H322372" s="10"/>
    </row>
    <row r="322373" spans="8:8" x14ac:dyDescent="0.35">
      <c r="H322373" s="10"/>
    </row>
    <row r="322374" spans="8:8" x14ac:dyDescent="0.35">
      <c r="H322374" s="10"/>
    </row>
    <row r="322375" spans="8:8" x14ac:dyDescent="0.35">
      <c r="H322375" s="10"/>
    </row>
    <row r="322376" spans="8:8" x14ac:dyDescent="0.35">
      <c r="H322376" s="10"/>
    </row>
    <row r="322377" spans="8:8" x14ac:dyDescent="0.35">
      <c r="H322377" s="10"/>
    </row>
    <row r="322378" spans="8:8" x14ac:dyDescent="0.35">
      <c r="H322378" s="10"/>
    </row>
    <row r="322379" spans="8:8" x14ac:dyDescent="0.35">
      <c r="H322379" s="10"/>
    </row>
    <row r="322380" spans="8:8" x14ac:dyDescent="0.35">
      <c r="H322380" s="10"/>
    </row>
    <row r="322381" spans="8:8" x14ac:dyDescent="0.35">
      <c r="H322381" s="10"/>
    </row>
    <row r="322382" spans="8:8" x14ac:dyDescent="0.35">
      <c r="H322382" s="10"/>
    </row>
    <row r="322383" spans="8:8" x14ac:dyDescent="0.35">
      <c r="H322383" s="10"/>
    </row>
    <row r="322384" spans="8:8" x14ac:dyDescent="0.35">
      <c r="H322384" s="10"/>
    </row>
    <row r="322385" spans="8:8" x14ac:dyDescent="0.35">
      <c r="H322385" s="10"/>
    </row>
    <row r="322386" spans="8:8" x14ac:dyDescent="0.35">
      <c r="H322386" s="10"/>
    </row>
    <row r="322387" spans="8:8" x14ac:dyDescent="0.35">
      <c r="H322387" s="10"/>
    </row>
    <row r="322388" spans="8:8" x14ac:dyDescent="0.35">
      <c r="H322388" s="10"/>
    </row>
    <row r="322389" spans="8:8" x14ac:dyDescent="0.35">
      <c r="H322389" s="10"/>
    </row>
    <row r="322390" spans="8:8" x14ac:dyDescent="0.35">
      <c r="H322390" s="10"/>
    </row>
    <row r="322391" spans="8:8" x14ac:dyDescent="0.35">
      <c r="H322391" s="10"/>
    </row>
    <row r="322392" spans="8:8" x14ac:dyDescent="0.35">
      <c r="H322392" s="10"/>
    </row>
    <row r="322393" spans="8:8" x14ac:dyDescent="0.35">
      <c r="H322393" s="10"/>
    </row>
    <row r="322394" spans="8:8" x14ac:dyDescent="0.35">
      <c r="H322394" s="10"/>
    </row>
    <row r="322395" spans="8:8" x14ac:dyDescent="0.35">
      <c r="H322395" s="10"/>
    </row>
    <row r="322396" spans="8:8" x14ac:dyDescent="0.35">
      <c r="H322396" s="10"/>
    </row>
    <row r="322397" spans="8:8" x14ac:dyDescent="0.35">
      <c r="H322397" s="10"/>
    </row>
    <row r="322398" spans="8:8" x14ac:dyDescent="0.35">
      <c r="H322398" s="10"/>
    </row>
    <row r="322399" spans="8:8" x14ac:dyDescent="0.35">
      <c r="H322399" s="10"/>
    </row>
    <row r="322400" spans="8:8" x14ac:dyDescent="0.35">
      <c r="H322400" s="10"/>
    </row>
    <row r="322401" spans="8:8" x14ac:dyDescent="0.35">
      <c r="H322401" s="10"/>
    </row>
    <row r="322402" spans="8:8" x14ac:dyDescent="0.35">
      <c r="H322402" s="10"/>
    </row>
    <row r="322403" spans="8:8" x14ac:dyDescent="0.35">
      <c r="H322403" s="10"/>
    </row>
    <row r="322404" spans="8:8" x14ac:dyDescent="0.35">
      <c r="H322404" s="10"/>
    </row>
    <row r="322405" spans="8:8" x14ac:dyDescent="0.35">
      <c r="H322405" s="10"/>
    </row>
    <row r="322406" spans="8:8" x14ac:dyDescent="0.35">
      <c r="H322406" s="10"/>
    </row>
    <row r="322407" spans="8:8" x14ac:dyDescent="0.35">
      <c r="H322407" s="10"/>
    </row>
    <row r="322408" spans="8:8" x14ac:dyDescent="0.35">
      <c r="H322408" s="10"/>
    </row>
    <row r="322409" spans="8:8" x14ac:dyDescent="0.35">
      <c r="H322409" s="10"/>
    </row>
    <row r="322410" spans="8:8" x14ac:dyDescent="0.35">
      <c r="H322410" s="10"/>
    </row>
    <row r="322411" spans="8:8" x14ac:dyDescent="0.35">
      <c r="H322411" s="10"/>
    </row>
    <row r="322412" spans="8:8" x14ac:dyDescent="0.35">
      <c r="H322412" s="10"/>
    </row>
    <row r="322413" spans="8:8" x14ac:dyDescent="0.35">
      <c r="H322413" s="10"/>
    </row>
    <row r="322414" spans="8:8" x14ac:dyDescent="0.35">
      <c r="H322414" s="10"/>
    </row>
    <row r="322415" spans="8:8" x14ac:dyDescent="0.35">
      <c r="H322415" s="10"/>
    </row>
    <row r="322416" spans="8:8" x14ac:dyDescent="0.35">
      <c r="H322416" s="10"/>
    </row>
    <row r="322417" spans="8:8" x14ac:dyDescent="0.35">
      <c r="H322417" s="10"/>
    </row>
    <row r="322418" spans="8:8" x14ac:dyDescent="0.35">
      <c r="H322418" s="10"/>
    </row>
    <row r="322419" spans="8:8" x14ac:dyDescent="0.35">
      <c r="H322419" s="10"/>
    </row>
    <row r="322420" spans="8:8" x14ac:dyDescent="0.35">
      <c r="H322420" s="10"/>
    </row>
    <row r="322421" spans="8:8" x14ac:dyDescent="0.35">
      <c r="H322421" s="10"/>
    </row>
    <row r="322422" spans="8:8" x14ac:dyDescent="0.35">
      <c r="H322422" s="10"/>
    </row>
    <row r="322423" spans="8:8" x14ac:dyDescent="0.35">
      <c r="H322423" s="10"/>
    </row>
    <row r="322424" spans="8:8" x14ac:dyDescent="0.35">
      <c r="H322424" s="10"/>
    </row>
    <row r="322425" spans="8:8" x14ac:dyDescent="0.35">
      <c r="H322425" s="10"/>
    </row>
    <row r="322426" spans="8:8" x14ac:dyDescent="0.35">
      <c r="H322426" s="10"/>
    </row>
    <row r="322427" spans="8:8" x14ac:dyDescent="0.35">
      <c r="H322427" s="10"/>
    </row>
    <row r="322428" spans="8:8" x14ac:dyDescent="0.35">
      <c r="H322428" s="10"/>
    </row>
    <row r="322429" spans="8:8" x14ac:dyDescent="0.35">
      <c r="H322429" s="10"/>
    </row>
    <row r="322430" spans="8:8" x14ac:dyDescent="0.35">
      <c r="H322430" s="10"/>
    </row>
    <row r="322431" spans="8:8" x14ac:dyDescent="0.35">
      <c r="H322431" s="10"/>
    </row>
    <row r="322432" spans="8:8" x14ac:dyDescent="0.35">
      <c r="H322432" s="10"/>
    </row>
    <row r="322433" spans="8:8" x14ac:dyDescent="0.35">
      <c r="H322433" s="10"/>
    </row>
    <row r="322434" spans="8:8" x14ac:dyDescent="0.35">
      <c r="H322434" s="10"/>
    </row>
    <row r="322435" spans="8:8" x14ac:dyDescent="0.35">
      <c r="H322435" s="10"/>
    </row>
    <row r="322436" spans="8:8" x14ac:dyDescent="0.35">
      <c r="H322436" s="10"/>
    </row>
    <row r="322437" spans="8:8" x14ac:dyDescent="0.35">
      <c r="H322437" s="10"/>
    </row>
    <row r="322438" spans="8:8" x14ac:dyDescent="0.35">
      <c r="H322438" s="10"/>
    </row>
    <row r="322439" spans="8:8" x14ac:dyDescent="0.35">
      <c r="H322439" s="10"/>
    </row>
    <row r="322440" spans="8:8" x14ac:dyDescent="0.35">
      <c r="H322440" s="10"/>
    </row>
    <row r="322441" spans="8:8" x14ac:dyDescent="0.35">
      <c r="H322441" s="10"/>
    </row>
    <row r="322442" spans="8:8" x14ac:dyDescent="0.35">
      <c r="H322442" s="10"/>
    </row>
    <row r="322443" spans="8:8" x14ac:dyDescent="0.35">
      <c r="H322443" s="10"/>
    </row>
    <row r="322444" spans="8:8" x14ac:dyDescent="0.35">
      <c r="H322444" s="10"/>
    </row>
    <row r="322445" spans="8:8" x14ac:dyDescent="0.35">
      <c r="H322445" s="10"/>
    </row>
    <row r="322446" spans="8:8" x14ac:dyDescent="0.35">
      <c r="H322446" s="10"/>
    </row>
    <row r="322447" spans="8:8" x14ac:dyDescent="0.35">
      <c r="H322447" s="10"/>
    </row>
    <row r="322448" spans="8:8" x14ac:dyDescent="0.35">
      <c r="H322448" s="10"/>
    </row>
    <row r="322449" spans="8:8" x14ac:dyDescent="0.35">
      <c r="H322449" s="10"/>
    </row>
    <row r="322450" spans="8:8" x14ac:dyDescent="0.35">
      <c r="H322450" s="10"/>
    </row>
    <row r="322451" spans="8:8" x14ac:dyDescent="0.35">
      <c r="H322451" s="10"/>
    </row>
    <row r="322452" spans="8:8" x14ac:dyDescent="0.35">
      <c r="H322452" s="10"/>
    </row>
    <row r="322453" spans="8:8" x14ac:dyDescent="0.35">
      <c r="H322453" s="10"/>
    </row>
    <row r="322454" spans="8:8" x14ac:dyDescent="0.35">
      <c r="H322454" s="10"/>
    </row>
    <row r="322455" spans="8:8" x14ac:dyDescent="0.35">
      <c r="H322455" s="10"/>
    </row>
    <row r="322456" spans="8:8" x14ac:dyDescent="0.35">
      <c r="H322456" s="10"/>
    </row>
    <row r="322457" spans="8:8" x14ac:dyDescent="0.35">
      <c r="H322457" s="10"/>
    </row>
    <row r="322458" spans="8:8" x14ac:dyDescent="0.35">
      <c r="H322458" s="10"/>
    </row>
    <row r="322459" spans="8:8" x14ac:dyDescent="0.35">
      <c r="H322459" s="10"/>
    </row>
    <row r="322460" spans="8:8" x14ac:dyDescent="0.35">
      <c r="H322460" s="10"/>
    </row>
    <row r="322461" spans="8:8" x14ac:dyDescent="0.35">
      <c r="H322461" s="10"/>
    </row>
    <row r="322462" spans="8:8" x14ac:dyDescent="0.35">
      <c r="H322462" s="10"/>
    </row>
    <row r="322463" spans="8:8" x14ac:dyDescent="0.35">
      <c r="H322463" s="10"/>
    </row>
    <row r="322464" spans="8:8" x14ac:dyDescent="0.35">
      <c r="H322464" s="10"/>
    </row>
    <row r="322465" spans="8:8" x14ac:dyDescent="0.35">
      <c r="H322465" s="10"/>
    </row>
    <row r="322466" spans="8:8" x14ac:dyDescent="0.35">
      <c r="H322466" s="10"/>
    </row>
    <row r="322467" spans="8:8" x14ac:dyDescent="0.35">
      <c r="H322467" s="10"/>
    </row>
    <row r="322468" spans="8:8" x14ac:dyDescent="0.35">
      <c r="H322468" s="10"/>
    </row>
    <row r="322469" spans="8:8" x14ac:dyDescent="0.35">
      <c r="H322469" s="10"/>
    </row>
    <row r="322470" spans="8:8" x14ac:dyDescent="0.35">
      <c r="H322470" s="10"/>
    </row>
    <row r="322471" spans="8:8" x14ac:dyDescent="0.35">
      <c r="H322471" s="10"/>
    </row>
    <row r="322472" spans="8:8" x14ac:dyDescent="0.35">
      <c r="H322472" s="10"/>
    </row>
    <row r="322473" spans="8:8" x14ac:dyDescent="0.35">
      <c r="H322473" s="10"/>
    </row>
    <row r="322474" spans="8:8" x14ac:dyDescent="0.35">
      <c r="H322474" s="10"/>
    </row>
    <row r="322475" spans="8:8" x14ac:dyDescent="0.35">
      <c r="H322475" s="10"/>
    </row>
    <row r="322476" spans="8:8" x14ac:dyDescent="0.35">
      <c r="H322476" s="10"/>
    </row>
    <row r="322477" spans="8:8" x14ac:dyDescent="0.35">
      <c r="H322477" s="10"/>
    </row>
    <row r="322478" spans="8:8" x14ac:dyDescent="0.35">
      <c r="H322478" s="10"/>
    </row>
    <row r="322479" spans="8:8" x14ac:dyDescent="0.35">
      <c r="H322479" s="10"/>
    </row>
    <row r="322480" spans="8:8" x14ac:dyDescent="0.35">
      <c r="H322480" s="10"/>
    </row>
    <row r="322481" spans="8:8" x14ac:dyDescent="0.35">
      <c r="H322481" s="10"/>
    </row>
    <row r="322482" spans="8:8" x14ac:dyDescent="0.35">
      <c r="H322482" s="10"/>
    </row>
    <row r="322483" spans="8:8" x14ac:dyDescent="0.35">
      <c r="H322483" s="10"/>
    </row>
    <row r="322484" spans="8:8" x14ac:dyDescent="0.35">
      <c r="H322484" s="10"/>
    </row>
    <row r="322485" spans="8:8" x14ac:dyDescent="0.35">
      <c r="H322485" s="10"/>
    </row>
    <row r="322486" spans="8:8" x14ac:dyDescent="0.35">
      <c r="H322486" s="10"/>
    </row>
    <row r="322487" spans="8:8" x14ac:dyDescent="0.35">
      <c r="H322487" s="10"/>
    </row>
    <row r="322488" spans="8:8" x14ac:dyDescent="0.35">
      <c r="H322488" s="10"/>
    </row>
    <row r="322489" spans="8:8" x14ac:dyDescent="0.35">
      <c r="H322489" s="10"/>
    </row>
    <row r="322490" spans="8:8" x14ac:dyDescent="0.35">
      <c r="H322490" s="10"/>
    </row>
    <row r="322491" spans="8:8" x14ac:dyDescent="0.35">
      <c r="H322491" s="10"/>
    </row>
    <row r="322492" spans="8:8" x14ac:dyDescent="0.35">
      <c r="H322492" s="10"/>
    </row>
    <row r="322493" spans="8:8" x14ac:dyDescent="0.35">
      <c r="H322493" s="10"/>
    </row>
    <row r="322494" spans="8:8" x14ac:dyDescent="0.35">
      <c r="H322494" s="10"/>
    </row>
    <row r="322495" spans="8:8" x14ac:dyDescent="0.35">
      <c r="H322495" s="10"/>
    </row>
    <row r="322496" spans="8:8" x14ac:dyDescent="0.35">
      <c r="H322496" s="10"/>
    </row>
    <row r="322497" spans="8:8" x14ac:dyDescent="0.35">
      <c r="H322497" s="10"/>
    </row>
    <row r="322498" spans="8:8" x14ac:dyDescent="0.35">
      <c r="H322498" s="10"/>
    </row>
    <row r="322499" spans="8:8" x14ac:dyDescent="0.35">
      <c r="H322499" s="10"/>
    </row>
    <row r="322500" spans="8:8" x14ac:dyDescent="0.35">
      <c r="H322500" s="10"/>
    </row>
    <row r="322501" spans="8:8" x14ac:dyDescent="0.35">
      <c r="H322501" s="10"/>
    </row>
    <row r="322502" spans="8:8" x14ac:dyDescent="0.35">
      <c r="H322502" s="10"/>
    </row>
    <row r="322503" spans="8:8" x14ac:dyDescent="0.35">
      <c r="H322503" s="10"/>
    </row>
    <row r="322504" spans="8:8" x14ac:dyDescent="0.35">
      <c r="H322504" s="10"/>
    </row>
    <row r="322505" spans="8:8" x14ac:dyDescent="0.35">
      <c r="H322505" s="10"/>
    </row>
    <row r="322506" spans="8:8" x14ac:dyDescent="0.35">
      <c r="H322506" s="10"/>
    </row>
    <row r="322507" spans="8:8" x14ac:dyDescent="0.35">
      <c r="H322507" s="10"/>
    </row>
    <row r="322508" spans="8:8" x14ac:dyDescent="0.35">
      <c r="H322508" s="10"/>
    </row>
    <row r="322509" spans="8:8" x14ac:dyDescent="0.35">
      <c r="H322509" s="10"/>
    </row>
    <row r="322510" spans="8:8" x14ac:dyDescent="0.35">
      <c r="H322510" s="10"/>
    </row>
    <row r="322511" spans="8:8" x14ac:dyDescent="0.35">
      <c r="H322511" s="10"/>
    </row>
    <row r="322512" spans="8:8" x14ac:dyDescent="0.35">
      <c r="H322512" s="10"/>
    </row>
    <row r="322513" spans="8:8" x14ac:dyDescent="0.35">
      <c r="H322513" s="10"/>
    </row>
    <row r="322514" spans="8:8" x14ac:dyDescent="0.35">
      <c r="H322514" s="10"/>
    </row>
    <row r="322515" spans="8:8" x14ac:dyDescent="0.35">
      <c r="H322515" s="10"/>
    </row>
    <row r="322516" spans="8:8" x14ac:dyDescent="0.35">
      <c r="H322516" s="10"/>
    </row>
    <row r="322517" spans="8:8" x14ac:dyDescent="0.35">
      <c r="H322517" s="10"/>
    </row>
    <row r="322518" spans="8:8" x14ac:dyDescent="0.35">
      <c r="H322518" s="10"/>
    </row>
    <row r="322519" spans="8:8" x14ac:dyDescent="0.35">
      <c r="H322519" s="10"/>
    </row>
    <row r="322520" spans="8:8" x14ac:dyDescent="0.35">
      <c r="H322520" s="10"/>
    </row>
    <row r="322521" spans="8:8" x14ac:dyDescent="0.35">
      <c r="H322521" s="10"/>
    </row>
    <row r="322522" spans="8:8" x14ac:dyDescent="0.35">
      <c r="H322522" s="10"/>
    </row>
    <row r="322523" spans="8:8" x14ac:dyDescent="0.35">
      <c r="H322523" s="10"/>
    </row>
    <row r="322524" spans="8:8" x14ac:dyDescent="0.35">
      <c r="H322524" s="10"/>
    </row>
    <row r="322525" spans="8:8" x14ac:dyDescent="0.35">
      <c r="H322525" s="10"/>
    </row>
    <row r="322526" spans="8:8" x14ac:dyDescent="0.35">
      <c r="H322526" s="10"/>
    </row>
    <row r="322527" spans="8:8" x14ac:dyDescent="0.35">
      <c r="H322527" s="10"/>
    </row>
    <row r="322528" spans="8:8" x14ac:dyDescent="0.35">
      <c r="H322528" s="10"/>
    </row>
    <row r="322529" spans="8:8" x14ac:dyDescent="0.35">
      <c r="H322529" s="10"/>
    </row>
    <row r="322530" spans="8:8" x14ac:dyDescent="0.35">
      <c r="H322530" s="10"/>
    </row>
    <row r="322531" spans="8:8" x14ac:dyDescent="0.35">
      <c r="H322531" s="10"/>
    </row>
    <row r="322532" spans="8:8" x14ac:dyDescent="0.35">
      <c r="H322532" s="10"/>
    </row>
    <row r="322533" spans="8:8" x14ac:dyDescent="0.35">
      <c r="H322533" s="10"/>
    </row>
    <row r="322534" spans="8:8" x14ac:dyDescent="0.35">
      <c r="H322534" s="10"/>
    </row>
    <row r="322535" spans="8:8" x14ac:dyDescent="0.35">
      <c r="H322535" s="10"/>
    </row>
    <row r="322536" spans="8:8" x14ac:dyDescent="0.35">
      <c r="H322536" s="10"/>
    </row>
    <row r="322537" spans="8:8" x14ac:dyDescent="0.35">
      <c r="H322537" s="10"/>
    </row>
    <row r="322538" spans="8:8" x14ac:dyDescent="0.35">
      <c r="H322538" s="10"/>
    </row>
    <row r="322539" spans="8:8" x14ac:dyDescent="0.35">
      <c r="H322539" s="10"/>
    </row>
    <row r="322540" spans="8:8" x14ac:dyDescent="0.35">
      <c r="H322540" s="10"/>
    </row>
    <row r="322541" spans="8:8" x14ac:dyDescent="0.35">
      <c r="H322541" s="10"/>
    </row>
    <row r="322542" spans="8:8" x14ac:dyDescent="0.35">
      <c r="H322542" s="10"/>
    </row>
    <row r="322543" spans="8:8" x14ac:dyDescent="0.35">
      <c r="H322543" s="10"/>
    </row>
    <row r="322544" spans="8:8" x14ac:dyDescent="0.35">
      <c r="H322544" s="10"/>
    </row>
    <row r="322545" spans="8:8" x14ac:dyDescent="0.35">
      <c r="H322545" s="10"/>
    </row>
    <row r="322546" spans="8:8" x14ac:dyDescent="0.35">
      <c r="H322546" s="10"/>
    </row>
    <row r="322547" spans="8:8" x14ac:dyDescent="0.35">
      <c r="H322547" s="10"/>
    </row>
    <row r="322548" spans="8:8" x14ac:dyDescent="0.35">
      <c r="H322548" s="10"/>
    </row>
    <row r="322549" spans="8:8" x14ac:dyDescent="0.35">
      <c r="H322549" s="10"/>
    </row>
    <row r="322550" spans="8:8" x14ac:dyDescent="0.35">
      <c r="H322550" s="10"/>
    </row>
    <row r="322551" spans="8:8" x14ac:dyDescent="0.35">
      <c r="H322551" s="10"/>
    </row>
    <row r="322552" spans="8:8" x14ac:dyDescent="0.35">
      <c r="H322552" s="10"/>
    </row>
    <row r="322553" spans="8:8" x14ac:dyDescent="0.35">
      <c r="H322553" s="10"/>
    </row>
    <row r="322554" spans="8:8" x14ac:dyDescent="0.35">
      <c r="H322554" s="10"/>
    </row>
    <row r="322555" spans="8:8" x14ac:dyDescent="0.35">
      <c r="H322555" s="10"/>
    </row>
    <row r="322556" spans="8:8" x14ac:dyDescent="0.35">
      <c r="H322556" s="10"/>
    </row>
    <row r="322557" spans="8:8" x14ac:dyDescent="0.35">
      <c r="H322557" s="10"/>
    </row>
    <row r="322558" spans="8:8" x14ac:dyDescent="0.35">
      <c r="H322558" s="10"/>
    </row>
    <row r="322559" spans="8:8" x14ac:dyDescent="0.35">
      <c r="H322559" s="10"/>
    </row>
    <row r="322560" spans="8:8" x14ac:dyDescent="0.35">
      <c r="H322560" s="10"/>
    </row>
    <row r="322561" spans="8:8" x14ac:dyDescent="0.35">
      <c r="H322561" s="10"/>
    </row>
    <row r="322562" spans="8:8" x14ac:dyDescent="0.35">
      <c r="H322562" s="10"/>
    </row>
    <row r="322563" spans="8:8" x14ac:dyDescent="0.35">
      <c r="H322563" s="10"/>
    </row>
    <row r="322564" spans="8:8" x14ac:dyDescent="0.35">
      <c r="H322564" s="10"/>
    </row>
    <row r="322565" spans="8:8" x14ac:dyDescent="0.35">
      <c r="H322565" s="10"/>
    </row>
    <row r="322566" spans="8:8" x14ac:dyDescent="0.35">
      <c r="H322566" s="10"/>
    </row>
    <row r="322567" spans="8:8" x14ac:dyDescent="0.35">
      <c r="H322567" s="10"/>
    </row>
    <row r="322568" spans="8:8" x14ac:dyDescent="0.35">
      <c r="H322568" s="10"/>
    </row>
    <row r="322569" spans="8:8" x14ac:dyDescent="0.35">
      <c r="H322569" s="10"/>
    </row>
    <row r="322570" spans="8:8" x14ac:dyDescent="0.35">
      <c r="H322570" s="10"/>
    </row>
    <row r="322571" spans="8:8" x14ac:dyDescent="0.35">
      <c r="H322571" s="10"/>
    </row>
    <row r="322572" spans="8:8" x14ac:dyDescent="0.35">
      <c r="H322572" s="10"/>
    </row>
    <row r="322573" spans="8:8" x14ac:dyDescent="0.35">
      <c r="H322573" s="10"/>
    </row>
    <row r="322574" spans="8:8" x14ac:dyDescent="0.35">
      <c r="H322574" s="10"/>
    </row>
    <row r="322575" spans="8:8" x14ac:dyDescent="0.35">
      <c r="H322575" s="10"/>
    </row>
    <row r="322576" spans="8:8" x14ac:dyDescent="0.35">
      <c r="H322576" s="10"/>
    </row>
    <row r="322577" spans="8:8" x14ac:dyDescent="0.35">
      <c r="H322577" s="10"/>
    </row>
    <row r="322578" spans="8:8" x14ac:dyDescent="0.35">
      <c r="H322578" s="10"/>
    </row>
    <row r="322579" spans="8:8" x14ac:dyDescent="0.35">
      <c r="H322579" s="10"/>
    </row>
    <row r="322580" spans="8:8" x14ac:dyDescent="0.35">
      <c r="H322580" s="10"/>
    </row>
    <row r="322581" spans="8:8" x14ac:dyDescent="0.35">
      <c r="H322581" s="10"/>
    </row>
    <row r="322582" spans="8:8" x14ac:dyDescent="0.35">
      <c r="H322582" s="10"/>
    </row>
    <row r="322583" spans="8:8" x14ac:dyDescent="0.35">
      <c r="H322583" s="10"/>
    </row>
    <row r="322584" spans="8:8" x14ac:dyDescent="0.35">
      <c r="H322584" s="10"/>
    </row>
    <row r="322585" spans="8:8" x14ac:dyDescent="0.35">
      <c r="H322585" s="10"/>
    </row>
    <row r="322586" spans="8:8" x14ac:dyDescent="0.35">
      <c r="H322586" s="10"/>
    </row>
    <row r="322587" spans="8:8" x14ac:dyDescent="0.35">
      <c r="H322587" s="10"/>
    </row>
    <row r="322588" spans="8:8" x14ac:dyDescent="0.35">
      <c r="H322588" s="10"/>
    </row>
    <row r="322589" spans="8:8" x14ac:dyDescent="0.35">
      <c r="H322589" s="10"/>
    </row>
    <row r="322590" spans="8:8" x14ac:dyDescent="0.35">
      <c r="H322590" s="10"/>
    </row>
    <row r="322591" spans="8:8" x14ac:dyDescent="0.35">
      <c r="H322591" s="10"/>
    </row>
    <row r="322592" spans="8:8" x14ac:dyDescent="0.35">
      <c r="H322592" s="10"/>
    </row>
    <row r="322593" spans="8:8" x14ac:dyDescent="0.35">
      <c r="H322593" s="10"/>
    </row>
    <row r="322594" spans="8:8" x14ac:dyDescent="0.35">
      <c r="H322594" s="10"/>
    </row>
    <row r="322595" spans="8:8" x14ac:dyDescent="0.35">
      <c r="H322595" s="10"/>
    </row>
    <row r="322596" spans="8:8" x14ac:dyDescent="0.35">
      <c r="H322596" s="10"/>
    </row>
    <row r="322597" spans="8:8" x14ac:dyDescent="0.35">
      <c r="H322597" s="10"/>
    </row>
    <row r="322598" spans="8:8" x14ac:dyDescent="0.35">
      <c r="H322598" s="10"/>
    </row>
    <row r="322599" spans="8:8" x14ac:dyDescent="0.35">
      <c r="H322599" s="10"/>
    </row>
    <row r="322600" spans="8:8" x14ac:dyDescent="0.35">
      <c r="H322600" s="10"/>
    </row>
    <row r="322601" spans="8:8" x14ac:dyDescent="0.35">
      <c r="H322601" s="10"/>
    </row>
    <row r="322602" spans="8:8" x14ac:dyDescent="0.35">
      <c r="H322602" s="10"/>
    </row>
    <row r="322603" spans="8:8" x14ac:dyDescent="0.35">
      <c r="H322603" s="10"/>
    </row>
    <row r="322604" spans="8:8" x14ac:dyDescent="0.35">
      <c r="H322604" s="10"/>
    </row>
    <row r="322605" spans="8:8" x14ac:dyDescent="0.35">
      <c r="H322605" s="10"/>
    </row>
    <row r="322606" spans="8:8" x14ac:dyDescent="0.35">
      <c r="H322606" s="10"/>
    </row>
    <row r="322607" spans="8:8" x14ac:dyDescent="0.35">
      <c r="H322607" s="10"/>
    </row>
    <row r="322608" spans="8:8" x14ac:dyDescent="0.35">
      <c r="H322608" s="10"/>
    </row>
    <row r="322609" spans="8:8" x14ac:dyDescent="0.35">
      <c r="H322609" s="10"/>
    </row>
    <row r="322610" spans="8:8" x14ac:dyDescent="0.35">
      <c r="H322610" s="10"/>
    </row>
    <row r="322611" spans="8:8" x14ac:dyDescent="0.35">
      <c r="H322611" s="10"/>
    </row>
    <row r="322612" spans="8:8" x14ac:dyDescent="0.35">
      <c r="H322612" s="10"/>
    </row>
    <row r="322613" spans="8:8" x14ac:dyDescent="0.35">
      <c r="H322613" s="10"/>
    </row>
    <row r="322614" spans="8:8" x14ac:dyDescent="0.35">
      <c r="H322614" s="10"/>
    </row>
    <row r="322615" spans="8:8" x14ac:dyDescent="0.35">
      <c r="H322615" s="10"/>
    </row>
    <row r="322616" spans="8:8" x14ac:dyDescent="0.35">
      <c r="H322616" s="10"/>
    </row>
    <row r="322617" spans="8:8" x14ac:dyDescent="0.35">
      <c r="H322617" s="10"/>
    </row>
    <row r="322618" spans="8:8" x14ac:dyDescent="0.35">
      <c r="H322618" s="10"/>
    </row>
    <row r="322619" spans="8:8" x14ac:dyDescent="0.35">
      <c r="H322619" s="10"/>
    </row>
    <row r="322620" spans="8:8" x14ac:dyDescent="0.35">
      <c r="H322620" s="10"/>
    </row>
    <row r="322621" spans="8:8" x14ac:dyDescent="0.35">
      <c r="H322621" s="10"/>
    </row>
    <row r="322622" spans="8:8" x14ac:dyDescent="0.35">
      <c r="H322622" s="10"/>
    </row>
    <row r="322623" spans="8:8" x14ac:dyDescent="0.35">
      <c r="H322623" s="10"/>
    </row>
    <row r="322624" spans="8:8" x14ac:dyDescent="0.35">
      <c r="H322624" s="10"/>
    </row>
    <row r="322625" spans="8:8" x14ac:dyDescent="0.35">
      <c r="H322625" s="10"/>
    </row>
    <row r="322626" spans="8:8" x14ac:dyDescent="0.35">
      <c r="H322626" s="10"/>
    </row>
    <row r="322627" spans="8:8" x14ac:dyDescent="0.35">
      <c r="H322627" s="10"/>
    </row>
    <row r="322628" spans="8:8" x14ac:dyDescent="0.35">
      <c r="H322628" s="10"/>
    </row>
    <row r="322629" spans="8:8" x14ac:dyDescent="0.35">
      <c r="H322629" s="10"/>
    </row>
    <row r="322630" spans="8:8" x14ac:dyDescent="0.35">
      <c r="H322630" s="10"/>
    </row>
    <row r="322631" spans="8:8" x14ac:dyDescent="0.35">
      <c r="H322631" s="10"/>
    </row>
    <row r="322632" spans="8:8" x14ac:dyDescent="0.35">
      <c r="H322632" s="10"/>
    </row>
    <row r="322633" spans="8:8" x14ac:dyDescent="0.35">
      <c r="H322633" s="10"/>
    </row>
    <row r="322634" spans="8:8" x14ac:dyDescent="0.35">
      <c r="H322634" s="10"/>
    </row>
    <row r="322635" spans="8:8" x14ac:dyDescent="0.35">
      <c r="H322635" s="10"/>
    </row>
    <row r="322636" spans="8:8" x14ac:dyDescent="0.35">
      <c r="H322636" s="10"/>
    </row>
    <row r="322637" spans="8:8" x14ac:dyDescent="0.35">
      <c r="H322637" s="10"/>
    </row>
    <row r="322638" spans="8:8" x14ac:dyDescent="0.35">
      <c r="H322638" s="10"/>
    </row>
    <row r="322639" spans="8:8" x14ac:dyDescent="0.35">
      <c r="H322639" s="10"/>
    </row>
    <row r="322640" spans="8:8" x14ac:dyDescent="0.35">
      <c r="H322640" s="10"/>
    </row>
    <row r="322641" spans="8:8" x14ac:dyDescent="0.35">
      <c r="H322641" s="10"/>
    </row>
    <row r="322642" spans="8:8" x14ac:dyDescent="0.35">
      <c r="H322642" s="10"/>
    </row>
    <row r="322643" spans="8:8" x14ac:dyDescent="0.35">
      <c r="H322643" s="10"/>
    </row>
    <row r="322644" spans="8:8" x14ac:dyDescent="0.35">
      <c r="H322644" s="10"/>
    </row>
    <row r="322645" spans="8:8" x14ac:dyDescent="0.35">
      <c r="H322645" s="10"/>
    </row>
    <row r="322646" spans="8:8" x14ac:dyDescent="0.35">
      <c r="H322646" s="10"/>
    </row>
    <row r="322647" spans="8:8" x14ac:dyDescent="0.35">
      <c r="H322647" s="10"/>
    </row>
    <row r="322648" spans="8:8" x14ac:dyDescent="0.35">
      <c r="H322648" s="10"/>
    </row>
    <row r="322649" spans="8:8" x14ac:dyDescent="0.35">
      <c r="H322649" s="10"/>
    </row>
    <row r="322650" spans="8:8" x14ac:dyDescent="0.35">
      <c r="H322650" s="10"/>
    </row>
    <row r="322651" spans="8:8" x14ac:dyDescent="0.35">
      <c r="H322651" s="10"/>
    </row>
    <row r="322652" spans="8:8" x14ac:dyDescent="0.35">
      <c r="H322652" s="10"/>
    </row>
    <row r="322653" spans="8:8" x14ac:dyDescent="0.35">
      <c r="H322653" s="10"/>
    </row>
    <row r="322654" spans="8:8" x14ac:dyDescent="0.35">
      <c r="H322654" s="10"/>
    </row>
    <row r="322655" spans="8:8" x14ac:dyDescent="0.35">
      <c r="H322655" s="10"/>
    </row>
    <row r="322656" spans="8:8" x14ac:dyDescent="0.35">
      <c r="H322656" s="10"/>
    </row>
    <row r="322657" spans="8:8" x14ac:dyDescent="0.35">
      <c r="H322657" s="10"/>
    </row>
    <row r="322658" spans="8:8" x14ac:dyDescent="0.35">
      <c r="H322658" s="10"/>
    </row>
    <row r="322659" spans="8:8" x14ac:dyDescent="0.35">
      <c r="H322659" s="10"/>
    </row>
    <row r="322660" spans="8:8" x14ac:dyDescent="0.35">
      <c r="H322660" s="10"/>
    </row>
    <row r="322661" spans="8:8" x14ac:dyDescent="0.35">
      <c r="H322661" s="10"/>
    </row>
    <row r="322662" spans="8:8" x14ac:dyDescent="0.35">
      <c r="H322662" s="10"/>
    </row>
    <row r="322663" spans="8:8" x14ac:dyDescent="0.35">
      <c r="H322663" s="10"/>
    </row>
    <row r="322664" spans="8:8" x14ac:dyDescent="0.35">
      <c r="H322664" s="10"/>
    </row>
    <row r="322665" spans="8:8" x14ac:dyDescent="0.35">
      <c r="H322665" s="10"/>
    </row>
    <row r="322666" spans="8:8" x14ac:dyDescent="0.35">
      <c r="H322666" s="10"/>
    </row>
    <row r="322667" spans="8:8" x14ac:dyDescent="0.35">
      <c r="H322667" s="10"/>
    </row>
    <row r="322668" spans="8:8" x14ac:dyDescent="0.35">
      <c r="H322668" s="10"/>
    </row>
    <row r="322669" spans="8:8" x14ac:dyDescent="0.35">
      <c r="H322669" s="10"/>
    </row>
    <row r="322670" spans="8:8" x14ac:dyDescent="0.35">
      <c r="H322670" s="10"/>
    </row>
    <row r="322671" spans="8:8" x14ac:dyDescent="0.35">
      <c r="H322671" s="10"/>
    </row>
    <row r="322672" spans="8:8" x14ac:dyDescent="0.35">
      <c r="H322672" s="10"/>
    </row>
    <row r="322673" spans="8:8" x14ac:dyDescent="0.35">
      <c r="H322673" s="10"/>
    </row>
    <row r="322674" spans="8:8" x14ac:dyDescent="0.35">
      <c r="H322674" s="10"/>
    </row>
    <row r="322675" spans="8:8" x14ac:dyDescent="0.35">
      <c r="H322675" s="10"/>
    </row>
    <row r="322676" spans="8:8" x14ac:dyDescent="0.35">
      <c r="H322676" s="10"/>
    </row>
    <row r="322677" spans="8:8" x14ac:dyDescent="0.35">
      <c r="H322677" s="10"/>
    </row>
    <row r="322678" spans="8:8" x14ac:dyDescent="0.35">
      <c r="H322678" s="10"/>
    </row>
    <row r="322679" spans="8:8" x14ac:dyDescent="0.35">
      <c r="H322679" s="10"/>
    </row>
    <row r="322680" spans="8:8" x14ac:dyDescent="0.35">
      <c r="H322680" s="10"/>
    </row>
    <row r="322681" spans="8:8" x14ac:dyDescent="0.35">
      <c r="H322681" s="10"/>
    </row>
    <row r="322682" spans="8:8" x14ac:dyDescent="0.35">
      <c r="H322682" s="10"/>
    </row>
    <row r="322683" spans="8:8" x14ac:dyDescent="0.35">
      <c r="H322683" s="10"/>
    </row>
    <row r="322684" spans="8:8" x14ac:dyDescent="0.35">
      <c r="H322684" s="10"/>
    </row>
    <row r="322685" spans="8:8" x14ac:dyDescent="0.35">
      <c r="H322685" s="10"/>
    </row>
    <row r="322686" spans="8:8" x14ac:dyDescent="0.35">
      <c r="H322686" s="10"/>
    </row>
    <row r="322687" spans="8:8" x14ac:dyDescent="0.35">
      <c r="H322687" s="10"/>
    </row>
    <row r="322688" spans="8:8" x14ac:dyDescent="0.35">
      <c r="H322688" s="10"/>
    </row>
    <row r="322689" spans="8:8" x14ac:dyDescent="0.35">
      <c r="H322689" s="10"/>
    </row>
    <row r="322690" spans="8:8" x14ac:dyDescent="0.35">
      <c r="H322690" s="10"/>
    </row>
    <row r="322691" spans="8:8" x14ac:dyDescent="0.35">
      <c r="H322691" s="10"/>
    </row>
    <row r="322692" spans="8:8" x14ac:dyDescent="0.35">
      <c r="H322692" s="10"/>
    </row>
    <row r="322693" spans="8:8" x14ac:dyDescent="0.35">
      <c r="H322693" s="10"/>
    </row>
    <row r="322694" spans="8:8" x14ac:dyDescent="0.35">
      <c r="H322694" s="10"/>
    </row>
    <row r="322695" spans="8:8" x14ac:dyDescent="0.35">
      <c r="H322695" s="10"/>
    </row>
    <row r="322696" spans="8:8" x14ac:dyDescent="0.35">
      <c r="H322696" s="10"/>
    </row>
    <row r="322697" spans="8:8" x14ac:dyDescent="0.35">
      <c r="H322697" s="10"/>
    </row>
    <row r="322698" spans="8:8" x14ac:dyDescent="0.35">
      <c r="H322698" s="10"/>
    </row>
    <row r="322699" spans="8:8" x14ac:dyDescent="0.35">
      <c r="H322699" s="10"/>
    </row>
    <row r="322700" spans="8:8" x14ac:dyDescent="0.35">
      <c r="H322700" s="10"/>
    </row>
    <row r="322701" spans="8:8" x14ac:dyDescent="0.35">
      <c r="H322701" s="10"/>
    </row>
    <row r="322702" spans="8:8" x14ac:dyDescent="0.35">
      <c r="H322702" s="10"/>
    </row>
    <row r="322703" spans="8:8" x14ac:dyDescent="0.35">
      <c r="H322703" s="10"/>
    </row>
    <row r="322704" spans="8:8" x14ac:dyDescent="0.35">
      <c r="H322704" s="10"/>
    </row>
    <row r="322705" spans="8:8" x14ac:dyDescent="0.35">
      <c r="H322705" s="10"/>
    </row>
    <row r="322706" spans="8:8" x14ac:dyDescent="0.35">
      <c r="H322706" s="10"/>
    </row>
    <row r="322707" spans="8:8" x14ac:dyDescent="0.35">
      <c r="H322707" s="10"/>
    </row>
    <row r="322708" spans="8:8" x14ac:dyDescent="0.35">
      <c r="H322708" s="10"/>
    </row>
    <row r="322709" spans="8:8" x14ac:dyDescent="0.35">
      <c r="H322709" s="10"/>
    </row>
    <row r="322710" spans="8:8" x14ac:dyDescent="0.35">
      <c r="H322710" s="10"/>
    </row>
    <row r="322711" spans="8:8" x14ac:dyDescent="0.35">
      <c r="H322711" s="10"/>
    </row>
    <row r="322712" spans="8:8" x14ac:dyDescent="0.35">
      <c r="H322712" s="10"/>
    </row>
    <row r="322713" spans="8:8" x14ac:dyDescent="0.35">
      <c r="H322713" s="10"/>
    </row>
    <row r="322714" spans="8:8" x14ac:dyDescent="0.35">
      <c r="H322714" s="10"/>
    </row>
    <row r="322715" spans="8:8" x14ac:dyDescent="0.35">
      <c r="H322715" s="10"/>
    </row>
    <row r="322716" spans="8:8" x14ac:dyDescent="0.35">
      <c r="H322716" s="10"/>
    </row>
    <row r="322717" spans="8:8" x14ac:dyDescent="0.35">
      <c r="H322717" s="10"/>
    </row>
    <row r="322718" spans="8:8" x14ac:dyDescent="0.35">
      <c r="H322718" s="10"/>
    </row>
    <row r="322719" spans="8:8" x14ac:dyDescent="0.35">
      <c r="H322719" s="10"/>
    </row>
    <row r="322720" spans="8:8" x14ac:dyDescent="0.35">
      <c r="H322720" s="10"/>
    </row>
    <row r="322721" spans="8:8" x14ac:dyDescent="0.35">
      <c r="H322721" s="10"/>
    </row>
    <row r="322722" spans="8:8" x14ac:dyDescent="0.35">
      <c r="H322722" s="10"/>
    </row>
    <row r="322723" spans="8:8" x14ac:dyDescent="0.35">
      <c r="H322723" s="10"/>
    </row>
    <row r="322724" spans="8:8" x14ac:dyDescent="0.35">
      <c r="H322724" s="10"/>
    </row>
    <row r="322725" spans="8:8" x14ac:dyDescent="0.35">
      <c r="H322725" s="10"/>
    </row>
    <row r="322726" spans="8:8" x14ac:dyDescent="0.35">
      <c r="H322726" s="10"/>
    </row>
    <row r="322727" spans="8:8" x14ac:dyDescent="0.35">
      <c r="H322727" s="10"/>
    </row>
    <row r="322728" spans="8:8" x14ac:dyDescent="0.35">
      <c r="H322728" s="10"/>
    </row>
    <row r="322729" spans="8:8" x14ac:dyDescent="0.35">
      <c r="H322729" s="10"/>
    </row>
    <row r="322730" spans="8:8" x14ac:dyDescent="0.35">
      <c r="H322730" s="10"/>
    </row>
    <row r="322731" spans="8:8" x14ac:dyDescent="0.35">
      <c r="H322731" s="10"/>
    </row>
    <row r="322732" spans="8:8" x14ac:dyDescent="0.35">
      <c r="H322732" s="10"/>
    </row>
    <row r="322733" spans="8:8" x14ac:dyDescent="0.35">
      <c r="H322733" s="10"/>
    </row>
    <row r="322734" spans="8:8" x14ac:dyDescent="0.35">
      <c r="H322734" s="10"/>
    </row>
    <row r="322735" spans="8:8" x14ac:dyDescent="0.35">
      <c r="H322735" s="10"/>
    </row>
    <row r="322736" spans="8:8" x14ac:dyDescent="0.35">
      <c r="H322736" s="10"/>
    </row>
    <row r="322737" spans="8:8" x14ac:dyDescent="0.35">
      <c r="H322737" s="10"/>
    </row>
    <row r="322738" spans="8:8" x14ac:dyDescent="0.35">
      <c r="H322738" s="10"/>
    </row>
    <row r="322739" spans="8:8" x14ac:dyDescent="0.35">
      <c r="H322739" s="10"/>
    </row>
    <row r="322740" spans="8:8" x14ac:dyDescent="0.35">
      <c r="H322740" s="10"/>
    </row>
    <row r="322741" spans="8:8" x14ac:dyDescent="0.35">
      <c r="H322741" s="10"/>
    </row>
    <row r="322742" spans="8:8" x14ac:dyDescent="0.35">
      <c r="H322742" s="10"/>
    </row>
    <row r="322743" spans="8:8" x14ac:dyDescent="0.35">
      <c r="H322743" s="10"/>
    </row>
    <row r="322744" spans="8:8" x14ac:dyDescent="0.35">
      <c r="H322744" s="10"/>
    </row>
    <row r="322745" spans="8:8" x14ac:dyDescent="0.35">
      <c r="H322745" s="10"/>
    </row>
    <row r="322746" spans="8:8" x14ac:dyDescent="0.35">
      <c r="H322746" s="10"/>
    </row>
    <row r="322747" spans="8:8" x14ac:dyDescent="0.35">
      <c r="H322747" s="10"/>
    </row>
    <row r="322748" spans="8:8" x14ac:dyDescent="0.35">
      <c r="H322748" s="10"/>
    </row>
    <row r="322749" spans="8:8" x14ac:dyDescent="0.35">
      <c r="H322749" s="10"/>
    </row>
    <row r="322750" spans="8:8" x14ac:dyDescent="0.35">
      <c r="H322750" s="10"/>
    </row>
    <row r="322751" spans="8:8" x14ac:dyDescent="0.35">
      <c r="H322751" s="10"/>
    </row>
    <row r="322752" spans="8:8" x14ac:dyDescent="0.35">
      <c r="H322752" s="10"/>
    </row>
    <row r="322753" spans="8:8" x14ac:dyDescent="0.35">
      <c r="H322753" s="10"/>
    </row>
    <row r="322754" spans="8:8" x14ac:dyDescent="0.35">
      <c r="H322754" s="10"/>
    </row>
    <row r="322755" spans="8:8" x14ac:dyDescent="0.35">
      <c r="H322755" s="10"/>
    </row>
    <row r="322756" spans="8:8" x14ac:dyDescent="0.35">
      <c r="H322756" s="10"/>
    </row>
    <row r="322757" spans="8:8" x14ac:dyDescent="0.35">
      <c r="H322757" s="10"/>
    </row>
    <row r="322758" spans="8:8" x14ac:dyDescent="0.35">
      <c r="H322758" s="10"/>
    </row>
    <row r="322759" spans="8:8" x14ac:dyDescent="0.35">
      <c r="H322759" s="10"/>
    </row>
    <row r="322760" spans="8:8" x14ac:dyDescent="0.35">
      <c r="H322760" s="10"/>
    </row>
    <row r="322761" spans="8:8" x14ac:dyDescent="0.35">
      <c r="H322761" s="10"/>
    </row>
    <row r="322762" spans="8:8" x14ac:dyDescent="0.35">
      <c r="H322762" s="10"/>
    </row>
    <row r="322763" spans="8:8" x14ac:dyDescent="0.35">
      <c r="H322763" s="10"/>
    </row>
    <row r="322764" spans="8:8" x14ac:dyDescent="0.35">
      <c r="H322764" s="10"/>
    </row>
    <row r="322765" spans="8:8" x14ac:dyDescent="0.35">
      <c r="H322765" s="10"/>
    </row>
    <row r="322766" spans="8:8" x14ac:dyDescent="0.35">
      <c r="H322766" s="10"/>
    </row>
    <row r="322767" spans="8:8" x14ac:dyDescent="0.35">
      <c r="H322767" s="10"/>
    </row>
    <row r="322768" spans="8:8" x14ac:dyDescent="0.35">
      <c r="H322768" s="10"/>
    </row>
    <row r="322769" spans="8:8" x14ac:dyDescent="0.35">
      <c r="H322769" s="10"/>
    </row>
    <row r="322770" spans="8:8" x14ac:dyDescent="0.35">
      <c r="H322770" s="10"/>
    </row>
    <row r="322771" spans="8:8" x14ac:dyDescent="0.35">
      <c r="H322771" s="10"/>
    </row>
    <row r="322772" spans="8:8" x14ac:dyDescent="0.35">
      <c r="H322772" s="10"/>
    </row>
    <row r="322773" spans="8:8" x14ac:dyDescent="0.35">
      <c r="H322773" s="10"/>
    </row>
    <row r="322774" spans="8:8" x14ac:dyDescent="0.35">
      <c r="H322774" s="10"/>
    </row>
    <row r="322775" spans="8:8" x14ac:dyDescent="0.35">
      <c r="H322775" s="10"/>
    </row>
    <row r="322776" spans="8:8" x14ac:dyDescent="0.35">
      <c r="H322776" s="10"/>
    </row>
    <row r="322777" spans="8:8" x14ac:dyDescent="0.35">
      <c r="H322777" s="10"/>
    </row>
    <row r="322778" spans="8:8" x14ac:dyDescent="0.35">
      <c r="H322778" s="10"/>
    </row>
    <row r="322779" spans="8:8" x14ac:dyDescent="0.35">
      <c r="H322779" s="10"/>
    </row>
    <row r="322780" spans="8:8" x14ac:dyDescent="0.35">
      <c r="H322780" s="10"/>
    </row>
    <row r="322781" spans="8:8" x14ac:dyDescent="0.35">
      <c r="H322781" s="10"/>
    </row>
    <row r="322782" spans="8:8" x14ac:dyDescent="0.35">
      <c r="H322782" s="10"/>
    </row>
    <row r="322783" spans="8:8" x14ac:dyDescent="0.35">
      <c r="H322783" s="10"/>
    </row>
    <row r="322784" spans="8:8" x14ac:dyDescent="0.35">
      <c r="H322784" s="10"/>
    </row>
    <row r="322785" spans="8:8" x14ac:dyDescent="0.35">
      <c r="H322785" s="10"/>
    </row>
    <row r="322786" spans="8:8" x14ac:dyDescent="0.35">
      <c r="H322786" s="10"/>
    </row>
    <row r="322787" spans="8:8" x14ac:dyDescent="0.35">
      <c r="H322787" s="10"/>
    </row>
    <row r="322788" spans="8:8" x14ac:dyDescent="0.35">
      <c r="H322788" s="10"/>
    </row>
    <row r="322789" spans="8:8" x14ac:dyDescent="0.35">
      <c r="H322789" s="10"/>
    </row>
    <row r="322790" spans="8:8" x14ac:dyDescent="0.35">
      <c r="H322790" s="10"/>
    </row>
    <row r="322791" spans="8:8" x14ac:dyDescent="0.35">
      <c r="H322791" s="10"/>
    </row>
    <row r="322792" spans="8:8" x14ac:dyDescent="0.35">
      <c r="H322792" s="10"/>
    </row>
    <row r="322793" spans="8:8" x14ac:dyDescent="0.35">
      <c r="H322793" s="10"/>
    </row>
    <row r="322794" spans="8:8" x14ac:dyDescent="0.35">
      <c r="H322794" s="10"/>
    </row>
    <row r="322795" spans="8:8" x14ac:dyDescent="0.35">
      <c r="H322795" s="10"/>
    </row>
    <row r="322796" spans="8:8" x14ac:dyDescent="0.35">
      <c r="H322796" s="10"/>
    </row>
    <row r="322797" spans="8:8" x14ac:dyDescent="0.35">
      <c r="H322797" s="10"/>
    </row>
    <row r="322798" spans="8:8" x14ac:dyDescent="0.35">
      <c r="H322798" s="10"/>
    </row>
    <row r="322799" spans="8:8" x14ac:dyDescent="0.35">
      <c r="H322799" s="10"/>
    </row>
    <row r="322800" spans="8:8" x14ac:dyDescent="0.35">
      <c r="H322800" s="10"/>
    </row>
    <row r="322801" spans="8:8" x14ac:dyDescent="0.35">
      <c r="H322801" s="10"/>
    </row>
    <row r="322802" spans="8:8" x14ac:dyDescent="0.35">
      <c r="H322802" s="10"/>
    </row>
    <row r="322803" spans="8:8" x14ac:dyDescent="0.35">
      <c r="H322803" s="10"/>
    </row>
    <row r="322804" spans="8:8" x14ac:dyDescent="0.35">
      <c r="H322804" s="10"/>
    </row>
    <row r="322805" spans="8:8" x14ac:dyDescent="0.35">
      <c r="H322805" s="10"/>
    </row>
    <row r="322806" spans="8:8" x14ac:dyDescent="0.35">
      <c r="H322806" s="10"/>
    </row>
    <row r="322807" spans="8:8" x14ac:dyDescent="0.35">
      <c r="H322807" s="10"/>
    </row>
    <row r="322808" spans="8:8" x14ac:dyDescent="0.35">
      <c r="H322808" s="10"/>
    </row>
    <row r="322809" spans="8:8" x14ac:dyDescent="0.35">
      <c r="H322809" s="10"/>
    </row>
    <row r="322810" spans="8:8" x14ac:dyDescent="0.35">
      <c r="H322810" s="10"/>
    </row>
    <row r="322811" spans="8:8" x14ac:dyDescent="0.35">
      <c r="H322811" s="10"/>
    </row>
    <row r="322812" spans="8:8" x14ac:dyDescent="0.35">
      <c r="H322812" s="10"/>
    </row>
    <row r="322813" spans="8:8" x14ac:dyDescent="0.35">
      <c r="H322813" s="10"/>
    </row>
    <row r="322814" spans="8:8" x14ac:dyDescent="0.35">
      <c r="H322814" s="10"/>
    </row>
    <row r="322815" spans="8:8" x14ac:dyDescent="0.35">
      <c r="H322815" s="10"/>
    </row>
    <row r="322816" spans="8:8" x14ac:dyDescent="0.35">
      <c r="H322816" s="10"/>
    </row>
    <row r="322817" spans="8:8" x14ac:dyDescent="0.35">
      <c r="H322817" s="10"/>
    </row>
    <row r="322818" spans="8:8" x14ac:dyDescent="0.35">
      <c r="H322818" s="10"/>
    </row>
    <row r="322819" spans="8:8" x14ac:dyDescent="0.35">
      <c r="H322819" s="10"/>
    </row>
    <row r="322820" spans="8:8" x14ac:dyDescent="0.35">
      <c r="H322820" s="10"/>
    </row>
    <row r="322821" spans="8:8" x14ac:dyDescent="0.35">
      <c r="H322821" s="10"/>
    </row>
    <row r="322822" spans="8:8" x14ac:dyDescent="0.35">
      <c r="H322822" s="10"/>
    </row>
    <row r="322823" spans="8:8" x14ac:dyDescent="0.35">
      <c r="H322823" s="10"/>
    </row>
    <row r="322824" spans="8:8" x14ac:dyDescent="0.35">
      <c r="H322824" s="10"/>
    </row>
    <row r="322825" spans="8:8" x14ac:dyDescent="0.35">
      <c r="H322825" s="10"/>
    </row>
    <row r="322826" spans="8:8" x14ac:dyDescent="0.35">
      <c r="H322826" s="10"/>
    </row>
    <row r="322827" spans="8:8" x14ac:dyDescent="0.35">
      <c r="H322827" s="10"/>
    </row>
    <row r="322828" spans="8:8" x14ac:dyDescent="0.35">
      <c r="H322828" s="10"/>
    </row>
    <row r="322829" spans="8:8" x14ac:dyDescent="0.35">
      <c r="H322829" s="10"/>
    </row>
    <row r="322830" spans="8:8" x14ac:dyDescent="0.35">
      <c r="H322830" s="10"/>
    </row>
    <row r="322831" spans="8:8" x14ac:dyDescent="0.35">
      <c r="H322831" s="10"/>
    </row>
    <row r="322832" spans="8:8" x14ac:dyDescent="0.35">
      <c r="H322832" s="10"/>
    </row>
    <row r="322833" spans="8:8" x14ac:dyDescent="0.35">
      <c r="H322833" s="10"/>
    </row>
    <row r="322834" spans="8:8" x14ac:dyDescent="0.35">
      <c r="H322834" s="10"/>
    </row>
    <row r="322835" spans="8:8" x14ac:dyDescent="0.35">
      <c r="H322835" s="10"/>
    </row>
    <row r="322836" spans="8:8" x14ac:dyDescent="0.35">
      <c r="H322836" s="10"/>
    </row>
    <row r="322837" spans="8:8" x14ac:dyDescent="0.35">
      <c r="H322837" s="10"/>
    </row>
    <row r="322838" spans="8:8" x14ac:dyDescent="0.35">
      <c r="H322838" s="10"/>
    </row>
    <row r="322839" spans="8:8" x14ac:dyDescent="0.35">
      <c r="H322839" s="10"/>
    </row>
    <row r="322840" spans="8:8" x14ac:dyDescent="0.35">
      <c r="H322840" s="10"/>
    </row>
    <row r="322841" spans="8:8" x14ac:dyDescent="0.35">
      <c r="H322841" s="10"/>
    </row>
    <row r="322842" spans="8:8" x14ac:dyDescent="0.35">
      <c r="H322842" s="10"/>
    </row>
    <row r="322843" spans="8:8" x14ac:dyDescent="0.35">
      <c r="H322843" s="10"/>
    </row>
    <row r="322844" spans="8:8" x14ac:dyDescent="0.35">
      <c r="H322844" s="10"/>
    </row>
    <row r="322845" spans="8:8" x14ac:dyDescent="0.35">
      <c r="H322845" s="10"/>
    </row>
    <row r="322846" spans="8:8" x14ac:dyDescent="0.35">
      <c r="H322846" s="10"/>
    </row>
    <row r="322847" spans="8:8" x14ac:dyDescent="0.35">
      <c r="H322847" s="10"/>
    </row>
    <row r="322848" spans="8:8" x14ac:dyDescent="0.35">
      <c r="H322848" s="10"/>
    </row>
    <row r="322849" spans="8:8" x14ac:dyDescent="0.35">
      <c r="H322849" s="10"/>
    </row>
    <row r="322850" spans="8:8" x14ac:dyDescent="0.35">
      <c r="H322850" s="10"/>
    </row>
    <row r="322851" spans="8:8" x14ac:dyDescent="0.35">
      <c r="H322851" s="10"/>
    </row>
    <row r="322852" spans="8:8" x14ac:dyDescent="0.35">
      <c r="H322852" s="10"/>
    </row>
    <row r="322853" spans="8:8" x14ac:dyDescent="0.35">
      <c r="H322853" s="10"/>
    </row>
    <row r="322854" spans="8:8" x14ac:dyDescent="0.35">
      <c r="H322854" s="10"/>
    </row>
    <row r="322855" spans="8:8" x14ac:dyDescent="0.35">
      <c r="H322855" s="10"/>
    </row>
    <row r="322856" spans="8:8" x14ac:dyDescent="0.35">
      <c r="H322856" s="10"/>
    </row>
    <row r="322857" spans="8:8" x14ac:dyDescent="0.35">
      <c r="H322857" s="10"/>
    </row>
    <row r="322858" spans="8:8" x14ac:dyDescent="0.35">
      <c r="H322858" s="10"/>
    </row>
    <row r="322859" spans="8:8" x14ac:dyDescent="0.35">
      <c r="H322859" s="10"/>
    </row>
    <row r="322860" spans="8:8" x14ac:dyDescent="0.35">
      <c r="H322860" s="10"/>
    </row>
    <row r="322861" spans="8:8" x14ac:dyDescent="0.35">
      <c r="H322861" s="10"/>
    </row>
    <row r="322862" spans="8:8" x14ac:dyDescent="0.35">
      <c r="H322862" s="10"/>
    </row>
    <row r="322863" spans="8:8" x14ac:dyDescent="0.35">
      <c r="H322863" s="10"/>
    </row>
    <row r="322864" spans="8:8" x14ac:dyDescent="0.35">
      <c r="H322864" s="10"/>
    </row>
    <row r="322865" spans="8:8" x14ac:dyDescent="0.35">
      <c r="H322865" s="10"/>
    </row>
    <row r="322866" spans="8:8" x14ac:dyDescent="0.35">
      <c r="H322866" s="10"/>
    </row>
    <row r="322867" spans="8:8" x14ac:dyDescent="0.35">
      <c r="H322867" s="10"/>
    </row>
    <row r="322868" spans="8:8" x14ac:dyDescent="0.35">
      <c r="H322868" s="10"/>
    </row>
    <row r="322869" spans="8:8" x14ac:dyDescent="0.35">
      <c r="H322869" s="10"/>
    </row>
    <row r="322870" spans="8:8" x14ac:dyDescent="0.35">
      <c r="H322870" s="10"/>
    </row>
    <row r="322871" spans="8:8" x14ac:dyDescent="0.35">
      <c r="H322871" s="10"/>
    </row>
    <row r="322872" spans="8:8" x14ac:dyDescent="0.35">
      <c r="H322872" s="10"/>
    </row>
    <row r="322873" spans="8:8" x14ac:dyDescent="0.35">
      <c r="H322873" s="10"/>
    </row>
    <row r="322874" spans="8:8" x14ac:dyDescent="0.35">
      <c r="H322874" s="10"/>
    </row>
    <row r="322875" spans="8:8" x14ac:dyDescent="0.35">
      <c r="H322875" s="10"/>
    </row>
    <row r="322876" spans="8:8" x14ac:dyDescent="0.35">
      <c r="H322876" s="10"/>
    </row>
    <row r="322877" spans="8:8" x14ac:dyDescent="0.35">
      <c r="H322877" s="10"/>
    </row>
    <row r="322878" spans="8:8" x14ac:dyDescent="0.35">
      <c r="H322878" s="10"/>
    </row>
    <row r="322879" spans="8:8" x14ac:dyDescent="0.35">
      <c r="H322879" s="10"/>
    </row>
    <row r="322880" spans="8:8" x14ac:dyDescent="0.35">
      <c r="H322880" s="10"/>
    </row>
    <row r="322881" spans="8:8" x14ac:dyDescent="0.35">
      <c r="H322881" s="10"/>
    </row>
    <row r="322882" spans="8:8" x14ac:dyDescent="0.35">
      <c r="H322882" s="10"/>
    </row>
    <row r="322883" spans="8:8" x14ac:dyDescent="0.35">
      <c r="H322883" s="10"/>
    </row>
    <row r="322884" spans="8:8" x14ac:dyDescent="0.35">
      <c r="H322884" s="10"/>
    </row>
    <row r="322885" spans="8:8" x14ac:dyDescent="0.35">
      <c r="H322885" s="10"/>
    </row>
    <row r="322886" spans="8:8" x14ac:dyDescent="0.35">
      <c r="H322886" s="10"/>
    </row>
    <row r="322887" spans="8:8" x14ac:dyDescent="0.35">
      <c r="H322887" s="10"/>
    </row>
    <row r="322888" spans="8:8" x14ac:dyDescent="0.35">
      <c r="H322888" s="10"/>
    </row>
    <row r="322889" spans="8:8" x14ac:dyDescent="0.35">
      <c r="H322889" s="10"/>
    </row>
    <row r="322890" spans="8:8" x14ac:dyDescent="0.35">
      <c r="H322890" s="10"/>
    </row>
    <row r="322891" spans="8:8" x14ac:dyDescent="0.35">
      <c r="H322891" s="10"/>
    </row>
    <row r="322892" spans="8:8" x14ac:dyDescent="0.35">
      <c r="H322892" s="10"/>
    </row>
    <row r="322893" spans="8:8" x14ac:dyDescent="0.35">
      <c r="H322893" s="10"/>
    </row>
    <row r="322894" spans="8:8" x14ac:dyDescent="0.35">
      <c r="H322894" s="10"/>
    </row>
    <row r="322895" spans="8:8" x14ac:dyDescent="0.35">
      <c r="H322895" s="10"/>
    </row>
    <row r="322896" spans="8:8" x14ac:dyDescent="0.35">
      <c r="H322896" s="10"/>
    </row>
    <row r="322897" spans="8:8" x14ac:dyDescent="0.35">
      <c r="H322897" s="10"/>
    </row>
    <row r="322898" spans="8:8" x14ac:dyDescent="0.35">
      <c r="H322898" s="10"/>
    </row>
    <row r="322899" spans="8:8" x14ac:dyDescent="0.35">
      <c r="H322899" s="10"/>
    </row>
    <row r="322900" spans="8:8" x14ac:dyDescent="0.35">
      <c r="H322900" s="10"/>
    </row>
    <row r="322901" spans="8:8" x14ac:dyDescent="0.35">
      <c r="H322901" s="10"/>
    </row>
    <row r="322902" spans="8:8" x14ac:dyDescent="0.35">
      <c r="H322902" s="10"/>
    </row>
    <row r="322903" spans="8:8" x14ac:dyDescent="0.35">
      <c r="H322903" s="10"/>
    </row>
    <row r="322904" spans="8:8" x14ac:dyDescent="0.35">
      <c r="H322904" s="10"/>
    </row>
    <row r="322905" spans="8:8" x14ac:dyDescent="0.35">
      <c r="H322905" s="10"/>
    </row>
    <row r="322906" spans="8:8" x14ac:dyDescent="0.35">
      <c r="H322906" s="10"/>
    </row>
    <row r="322907" spans="8:8" x14ac:dyDescent="0.35">
      <c r="H322907" s="10"/>
    </row>
    <row r="322908" spans="8:8" x14ac:dyDescent="0.35">
      <c r="H322908" s="10"/>
    </row>
    <row r="322909" spans="8:8" x14ac:dyDescent="0.35">
      <c r="H322909" s="10"/>
    </row>
    <row r="322910" spans="8:8" x14ac:dyDescent="0.35">
      <c r="H322910" s="10"/>
    </row>
    <row r="322911" spans="8:8" x14ac:dyDescent="0.35">
      <c r="H322911" s="10"/>
    </row>
    <row r="322912" spans="8:8" x14ac:dyDescent="0.35">
      <c r="H322912" s="10"/>
    </row>
    <row r="322913" spans="8:8" x14ac:dyDescent="0.35">
      <c r="H322913" s="10"/>
    </row>
    <row r="322914" spans="8:8" x14ac:dyDescent="0.35">
      <c r="H322914" s="10"/>
    </row>
    <row r="322915" spans="8:8" x14ac:dyDescent="0.35">
      <c r="H322915" s="10"/>
    </row>
    <row r="322916" spans="8:8" x14ac:dyDescent="0.35">
      <c r="H322916" s="10"/>
    </row>
    <row r="322917" spans="8:8" x14ac:dyDescent="0.35">
      <c r="H322917" s="10"/>
    </row>
    <row r="322918" spans="8:8" x14ac:dyDescent="0.35">
      <c r="H322918" s="10"/>
    </row>
    <row r="322919" spans="8:8" x14ac:dyDescent="0.35">
      <c r="H322919" s="10"/>
    </row>
    <row r="322920" spans="8:8" x14ac:dyDescent="0.35">
      <c r="H322920" s="10"/>
    </row>
    <row r="322921" spans="8:8" x14ac:dyDescent="0.35">
      <c r="H322921" s="10"/>
    </row>
    <row r="322922" spans="8:8" x14ac:dyDescent="0.35">
      <c r="H322922" s="10"/>
    </row>
    <row r="322923" spans="8:8" x14ac:dyDescent="0.35">
      <c r="H322923" s="10"/>
    </row>
    <row r="322924" spans="8:8" x14ac:dyDescent="0.35">
      <c r="H322924" s="10"/>
    </row>
    <row r="322925" spans="8:8" x14ac:dyDescent="0.35">
      <c r="H322925" s="10"/>
    </row>
    <row r="322926" spans="8:8" x14ac:dyDescent="0.35">
      <c r="H322926" s="10"/>
    </row>
    <row r="322927" spans="8:8" x14ac:dyDescent="0.35">
      <c r="H322927" s="10"/>
    </row>
    <row r="322928" spans="8:8" x14ac:dyDescent="0.35">
      <c r="H322928" s="10"/>
    </row>
    <row r="322929" spans="8:8" x14ac:dyDescent="0.35">
      <c r="H322929" s="10"/>
    </row>
    <row r="322930" spans="8:8" x14ac:dyDescent="0.35">
      <c r="H322930" s="10"/>
    </row>
    <row r="322931" spans="8:8" x14ac:dyDescent="0.35">
      <c r="H322931" s="10"/>
    </row>
    <row r="322932" spans="8:8" x14ac:dyDescent="0.35">
      <c r="H322932" s="10"/>
    </row>
    <row r="322933" spans="8:8" x14ac:dyDescent="0.35">
      <c r="H322933" s="10"/>
    </row>
    <row r="322934" spans="8:8" x14ac:dyDescent="0.35">
      <c r="H322934" s="10"/>
    </row>
    <row r="322935" spans="8:8" x14ac:dyDescent="0.35">
      <c r="H322935" s="10"/>
    </row>
    <row r="322936" spans="8:8" x14ac:dyDescent="0.35">
      <c r="H322936" s="10"/>
    </row>
    <row r="322937" spans="8:8" x14ac:dyDescent="0.35">
      <c r="H322937" s="10"/>
    </row>
    <row r="322938" spans="8:8" x14ac:dyDescent="0.35">
      <c r="H322938" s="10"/>
    </row>
    <row r="322939" spans="8:8" x14ac:dyDescent="0.35">
      <c r="H322939" s="10"/>
    </row>
    <row r="322940" spans="8:8" x14ac:dyDescent="0.35">
      <c r="H322940" s="10"/>
    </row>
    <row r="322941" spans="8:8" x14ac:dyDescent="0.35">
      <c r="H322941" s="10"/>
    </row>
    <row r="322942" spans="8:8" x14ac:dyDescent="0.35">
      <c r="H322942" s="10"/>
    </row>
    <row r="322943" spans="8:8" x14ac:dyDescent="0.35">
      <c r="H322943" s="10"/>
    </row>
    <row r="322944" spans="8:8" x14ac:dyDescent="0.35">
      <c r="H322944" s="10"/>
    </row>
    <row r="322945" spans="8:8" x14ac:dyDescent="0.35">
      <c r="H322945" s="10"/>
    </row>
    <row r="322946" spans="8:8" x14ac:dyDescent="0.35">
      <c r="H322946" s="10"/>
    </row>
    <row r="322947" spans="8:8" x14ac:dyDescent="0.35">
      <c r="H322947" s="10"/>
    </row>
    <row r="322948" spans="8:8" x14ac:dyDescent="0.35">
      <c r="H322948" s="10"/>
    </row>
    <row r="322949" spans="8:8" x14ac:dyDescent="0.35">
      <c r="H322949" s="10"/>
    </row>
    <row r="322950" spans="8:8" x14ac:dyDescent="0.35">
      <c r="H322950" s="10"/>
    </row>
    <row r="322951" spans="8:8" x14ac:dyDescent="0.35">
      <c r="H322951" s="10"/>
    </row>
    <row r="322952" spans="8:8" x14ac:dyDescent="0.35">
      <c r="H322952" s="10"/>
    </row>
    <row r="322953" spans="8:8" x14ac:dyDescent="0.35">
      <c r="H322953" s="10"/>
    </row>
    <row r="322954" spans="8:8" x14ac:dyDescent="0.35">
      <c r="H322954" s="10"/>
    </row>
    <row r="322955" spans="8:8" x14ac:dyDescent="0.35">
      <c r="H322955" s="10"/>
    </row>
    <row r="322956" spans="8:8" x14ac:dyDescent="0.35">
      <c r="H322956" s="10"/>
    </row>
    <row r="322957" spans="8:8" x14ac:dyDescent="0.35">
      <c r="H322957" s="10"/>
    </row>
    <row r="322958" spans="8:8" x14ac:dyDescent="0.35">
      <c r="H322958" s="10"/>
    </row>
    <row r="322959" spans="8:8" x14ac:dyDescent="0.35">
      <c r="H322959" s="10"/>
    </row>
    <row r="322960" spans="8:8" x14ac:dyDescent="0.35">
      <c r="H322960" s="10"/>
    </row>
    <row r="322961" spans="8:8" x14ac:dyDescent="0.35">
      <c r="H322961" s="10"/>
    </row>
    <row r="322962" spans="8:8" x14ac:dyDescent="0.35">
      <c r="H322962" s="10"/>
    </row>
    <row r="322963" spans="8:8" x14ac:dyDescent="0.35">
      <c r="H322963" s="10"/>
    </row>
    <row r="322964" spans="8:8" x14ac:dyDescent="0.35">
      <c r="H322964" s="10"/>
    </row>
    <row r="322965" spans="8:8" x14ac:dyDescent="0.35">
      <c r="H322965" s="10"/>
    </row>
    <row r="322966" spans="8:8" x14ac:dyDescent="0.35">
      <c r="H322966" s="10"/>
    </row>
    <row r="322967" spans="8:8" x14ac:dyDescent="0.35">
      <c r="H322967" s="10"/>
    </row>
    <row r="322968" spans="8:8" x14ac:dyDescent="0.35">
      <c r="H322968" s="10"/>
    </row>
    <row r="322969" spans="8:8" x14ac:dyDescent="0.35">
      <c r="H322969" s="10"/>
    </row>
    <row r="322970" spans="8:8" x14ac:dyDescent="0.35">
      <c r="H322970" s="10"/>
    </row>
    <row r="322971" spans="8:8" x14ac:dyDescent="0.35">
      <c r="H322971" s="10"/>
    </row>
    <row r="322972" spans="8:8" x14ac:dyDescent="0.35">
      <c r="H322972" s="10"/>
    </row>
    <row r="322973" spans="8:8" x14ac:dyDescent="0.35">
      <c r="H322973" s="10"/>
    </row>
    <row r="322974" spans="8:8" x14ac:dyDescent="0.35">
      <c r="H322974" s="10"/>
    </row>
    <row r="322975" spans="8:8" x14ac:dyDescent="0.35">
      <c r="H322975" s="10"/>
    </row>
    <row r="322976" spans="8:8" x14ac:dyDescent="0.35">
      <c r="H322976" s="10"/>
    </row>
    <row r="322977" spans="8:8" x14ac:dyDescent="0.35">
      <c r="H322977" s="10"/>
    </row>
    <row r="322978" spans="8:8" x14ac:dyDescent="0.35">
      <c r="H322978" s="10"/>
    </row>
    <row r="322979" spans="8:8" x14ac:dyDescent="0.35">
      <c r="H322979" s="10"/>
    </row>
    <row r="322980" spans="8:8" x14ac:dyDescent="0.35">
      <c r="H322980" s="10"/>
    </row>
    <row r="322981" spans="8:8" x14ac:dyDescent="0.35">
      <c r="H322981" s="10"/>
    </row>
    <row r="322982" spans="8:8" x14ac:dyDescent="0.35">
      <c r="H322982" s="10"/>
    </row>
    <row r="322983" spans="8:8" x14ac:dyDescent="0.35">
      <c r="H322983" s="10"/>
    </row>
    <row r="322984" spans="8:8" x14ac:dyDescent="0.35">
      <c r="H322984" s="10"/>
    </row>
    <row r="322985" spans="8:8" x14ac:dyDescent="0.35">
      <c r="H322985" s="10"/>
    </row>
    <row r="322986" spans="8:8" x14ac:dyDescent="0.35">
      <c r="H322986" s="10"/>
    </row>
    <row r="322987" spans="8:8" x14ac:dyDescent="0.35">
      <c r="H322987" s="10"/>
    </row>
    <row r="322988" spans="8:8" x14ac:dyDescent="0.35">
      <c r="H322988" s="10"/>
    </row>
    <row r="322989" spans="8:8" x14ac:dyDescent="0.35">
      <c r="H322989" s="10"/>
    </row>
    <row r="322990" spans="8:8" x14ac:dyDescent="0.35">
      <c r="H322990" s="10"/>
    </row>
    <row r="322991" spans="8:8" x14ac:dyDescent="0.35">
      <c r="H322991" s="10"/>
    </row>
    <row r="322992" spans="8:8" x14ac:dyDescent="0.35">
      <c r="H322992" s="10"/>
    </row>
    <row r="322993" spans="8:8" x14ac:dyDescent="0.35">
      <c r="H322993" s="10"/>
    </row>
    <row r="322994" spans="8:8" x14ac:dyDescent="0.35">
      <c r="H322994" s="10"/>
    </row>
    <row r="322995" spans="8:8" x14ac:dyDescent="0.35">
      <c r="H322995" s="10"/>
    </row>
    <row r="322996" spans="8:8" x14ac:dyDescent="0.35">
      <c r="H322996" s="10"/>
    </row>
    <row r="322997" spans="8:8" x14ac:dyDescent="0.35">
      <c r="H322997" s="10"/>
    </row>
    <row r="322998" spans="8:8" x14ac:dyDescent="0.35">
      <c r="H322998" s="10"/>
    </row>
    <row r="322999" spans="8:8" x14ac:dyDescent="0.35">
      <c r="H322999" s="10"/>
    </row>
    <row r="323000" spans="8:8" x14ac:dyDescent="0.35">
      <c r="H323000" s="10"/>
    </row>
    <row r="323001" spans="8:8" x14ac:dyDescent="0.35">
      <c r="H323001" s="10"/>
    </row>
    <row r="323002" spans="8:8" x14ac:dyDescent="0.35">
      <c r="H323002" s="10"/>
    </row>
    <row r="323003" spans="8:8" x14ac:dyDescent="0.35">
      <c r="H323003" s="10"/>
    </row>
    <row r="323004" spans="8:8" x14ac:dyDescent="0.35">
      <c r="H323004" s="10"/>
    </row>
    <row r="323005" spans="8:8" x14ac:dyDescent="0.35">
      <c r="H323005" s="10"/>
    </row>
    <row r="323006" spans="8:8" x14ac:dyDescent="0.35">
      <c r="H323006" s="10"/>
    </row>
    <row r="323007" spans="8:8" x14ac:dyDescent="0.35">
      <c r="H323007" s="10"/>
    </row>
    <row r="323008" spans="8:8" x14ac:dyDescent="0.35">
      <c r="H323008" s="10"/>
    </row>
    <row r="323009" spans="8:8" x14ac:dyDescent="0.35">
      <c r="H323009" s="10"/>
    </row>
    <row r="323010" spans="8:8" x14ac:dyDescent="0.35">
      <c r="H323010" s="10"/>
    </row>
    <row r="323011" spans="8:8" x14ac:dyDescent="0.35">
      <c r="H323011" s="10"/>
    </row>
    <row r="323012" spans="8:8" x14ac:dyDescent="0.35">
      <c r="H323012" s="10"/>
    </row>
    <row r="323013" spans="8:8" x14ac:dyDescent="0.35">
      <c r="H323013" s="10"/>
    </row>
    <row r="323014" spans="8:8" x14ac:dyDescent="0.35">
      <c r="H323014" s="10"/>
    </row>
    <row r="323015" spans="8:8" x14ac:dyDescent="0.35">
      <c r="H323015" s="10"/>
    </row>
    <row r="323016" spans="8:8" x14ac:dyDescent="0.35">
      <c r="H323016" s="10"/>
    </row>
    <row r="323017" spans="8:8" x14ac:dyDescent="0.35">
      <c r="H323017" s="10"/>
    </row>
    <row r="323018" spans="8:8" x14ac:dyDescent="0.35">
      <c r="H323018" s="10"/>
    </row>
    <row r="323019" spans="8:8" x14ac:dyDescent="0.35">
      <c r="H323019" s="10"/>
    </row>
    <row r="323020" spans="8:8" x14ac:dyDescent="0.35">
      <c r="H323020" s="10"/>
    </row>
    <row r="323021" spans="8:8" x14ac:dyDescent="0.35">
      <c r="H323021" s="10"/>
    </row>
    <row r="323022" spans="8:8" x14ac:dyDescent="0.35">
      <c r="H323022" s="10"/>
    </row>
    <row r="323023" spans="8:8" x14ac:dyDescent="0.35">
      <c r="H323023" s="10"/>
    </row>
    <row r="323024" spans="8:8" x14ac:dyDescent="0.35">
      <c r="H323024" s="10"/>
    </row>
    <row r="323025" spans="8:8" x14ac:dyDescent="0.35">
      <c r="H323025" s="10"/>
    </row>
    <row r="323026" spans="8:8" x14ac:dyDescent="0.35">
      <c r="H323026" s="10"/>
    </row>
    <row r="323027" spans="8:8" x14ac:dyDescent="0.35">
      <c r="H323027" s="10"/>
    </row>
    <row r="323028" spans="8:8" x14ac:dyDescent="0.35">
      <c r="H323028" s="10"/>
    </row>
    <row r="323029" spans="8:8" x14ac:dyDescent="0.35">
      <c r="H323029" s="10"/>
    </row>
    <row r="323030" spans="8:8" x14ac:dyDescent="0.35">
      <c r="H323030" s="10"/>
    </row>
    <row r="323031" spans="8:8" x14ac:dyDescent="0.35">
      <c r="H323031" s="10"/>
    </row>
    <row r="323032" spans="8:8" x14ac:dyDescent="0.35">
      <c r="H323032" s="10"/>
    </row>
    <row r="323033" spans="8:8" x14ac:dyDescent="0.35">
      <c r="H323033" s="10"/>
    </row>
    <row r="323034" spans="8:8" x14ac:dyDescent="0.35">
      <c r="H323034" s="10"/>
    </row>
    <row r="323035" spans="8:8" x14ac:dyDescent="0.35">
      <c r="H323035" s="10"/>
    </row>
    <row r="323036" spans="8:8" x14ac:dyDescent="0.35">
      <c r="H323036" s="10"/>
    </row>
    <row r="323037" spans="8:8" x14ac:dyDescent="0.35">
      <c r="H323037" s="10"/>
    </row>
    <row r="323038" spans="8:8" x14ac:dyDescent="0.35">
      <c r="H323038" s="10"/>
    </row>
    <row r="323039" spans="8:8" x14ac:dyDescent="0.35">
      <c r="H323039" s="10"/>
    </row>
    <row r="323040" spans="8:8" x14ac:dyDescent="0.35">
      <c r="H323040" s="10"/>
    </row>
    <row r="323041" spans="8:8" x14ac:dyDescent="0.35">
      <c r="H323041" s="10"/>
    </row>
    <row r="323042" spans="8:8" x14ac:dyDescent="0.35">
      <c r="H323042" s="10"/>
    </row>
    <row r="323043" spans="8:8" x14ac:dyDescent="0.35">
      <c r="H323043" s="10"/>
    </row>
    <row r="323044" spans="8:8" x14ac:dyDescent="0.35">
      <c r="H323044" s="10"/>
    </row>
    <row r="323045" spans="8:8" x14ac:dyDescent="0.35">
      <c r="H323045" s="10"/>
    </row>
    <row r="323046" spans="8:8" x14ac:dyDescent="0.35">
      <c r="H323046" s="10"/>
    </row>
    <row r="323047" spans="8:8" x14ac:dyDescent="0.35">
      <c r="H323047" s="10"/>
    </row>
    <row r="323048" spans="8:8" x14ac:dyDescent="0.35">
      <c r="H323048" s="10"/>
    </row>
    <row r="323049" spans="8:8" x14ac:dyDescent="0.35">
      <c r="H323049" s="10"/>
    </row>
    <row r="323050" spans="8:8" x14ac:dyDescent="0.35">
      <c r="H323050" s="10"/>
    </row>
    <row r="323051" spans="8:8" x14ac:dyDescent="0.35">
      <c r="H323051" s="10"/>
    </row>
    <row r="323052" spans="8:8" x14ac:dyDescent="0.35">
      <c r="H323052" s="10"/>
    </row>
    <row r="323053" spans="8:8" x14ac:dyDescent="0.35">
      <c r="H323053" s="10"/>
    </row>
    <row r="323054" spans="8:8" x14ac:dyDescent="0.35">
      <c r="H323054" s="10"/>
    </row>
    <row r="323055" spans="8:8" x14ac:dyDescent="0.35">
      <c r="H323055" s="10"/>
    </row>
    <row r="323056" spans="8:8" x14ac:dyDescent="0.35">
      <c r="H323056" s="10"/>
    </row>
    <row r="323057" spans="8:8" x14ac:dyDescent="0.35">
      <c r="H323057" s="10"/>
    </row>
    <row r="323058" spans="8:8" x14ac:dyDescent="0.35">
      <c r="H323058" s="10"/>
    </row>
    <row r="323059" spans="8:8" x14ac:dyDescent="0.35">
      <c r="H323059" s="10"/>
    </row>
    <row r="323060" spans="8:8" x14ac:dyDescent="0.35">
      <c r="H323060" s="10"/>
    </row>
    <row r="323061" spans="8:8" x14ac:dyDescent="0.35">
      <c r="H323061" s="10"/>
    </row>
    <row r="323062" spans="8:8" x14ac:dyDescent="0.35">
      <c r="H323062" s="10"/>
    </row>
    <row r="323063" spans="8:8" x14ac:dyDescent="0.35">
      <c r="H323063" s="10"/>
    </row>
    <row r="323064" spans="8:8" x14ac:dyDescent="0.35">
      <c r="H323064" s="10"/>
    </row>
    <row r="323065" spans="8:8" x14ac:dyDescent="0.35">
      <c r="H323065" s="10"/>
    </row>
    <row r="323066" spans="8:8" x14ac:dyDescent="0.35">
      <c r="H323066" s="10"/>
    </row>
    <row r="323067" spans="8:8" x14ac:dyDescent="0.35">
      <c r="H323067" s="10"/>
    </row>
    <row r="323068" spans="8:8" x14ac:dyDescent="0.35">
      <c r="H323068" s="10"/>
    </row>
    <row r="323069" spans="8:8" x14ac:dyDescent="0.35">
      <c r="H323069" s="10"/>
    </row>
    <row r="323070" spans="8:8" x14ac:dyDescent="0.35">
      <c r="H323070" s="10"/>
    </row>
    <row r="323071" spans="8:8" x14ac:dyDescent="0.35">
      <c r="H323071" s="10"/>
    </row>
    <row r="323072" spans="8:8" x14ac:dyDescent="0.35">
      <c r="H323072" s="10"/>
    </row>
    <row r="323073" spans="8:8" x14ac:dyDescent="0.35">
      <c r="H323073" s="10"/>
    </row>
    <row r="323074" spans="8:8" x14ac:dyDescent="0.35">
      <c r="H323074" s="10"/>
    </row>
    <row r="323075" spans="8:8" x14ac:dyDescent="0.35">
      <c r="H323075" s="10"/>
    </row>
    <row r="323076" spans="8:8" x14ac:dyDescent="0.35">
      <c r="H323076" s="10"/>
    </row>
    <row r="323077" spans="8:8" x14ac:dyDescent="0.35">
      <c r="H323077" s="10"/>
    </row>
    <row r="323078" spans="8:8" x14ac:dyDescent="0.35">
      <c r="H323078" s="10"/>
    </row>
    <row r="323079" spans="8:8" x14ac:dyDescent="0.35">
      <c r="H323079" s="10"/>
    </row>
    <row r="323080" spans="8:8" x14ac:dyDescent="0.35">
      <c r="H323080" s="10"/>
    </row>
    <row r="323081" spans="8:8" x14ac:dyDescent="0.35">
      <c r="H323081" s="10"/>
    </row>
    <row r="323082" spans="8:8" x14ac:dyDescent="0.35">
      <c r="H323082" s="10"/>
    </row>
    <row r="323083" spans="8:8" x14ac:dyDescent="0.35">
      <c r="H323083" s="10"/>
    </row>
    <row r="323084" spans="8:8" x14ac:dyDescent="0.35">
      <c r="H323084" s="10"/>
    </row>
    <row r="323085" spans="8:8" x14ac:dyDescent="0.35">
      <c r="H323085" s="10"/>
    </row>
    <row r="323086" spans="8:8" x14ac:dyDescent="0.35">
      <c r="H323086" s="10"/>
    </row>
    <row r="323087" spans="8:8" x14ac:dyDescent="0.35">
      <c r="H323087" s="10"/>
    </row>
    <row r="323088" spans="8:8" x14ac:dyDescent="0.35">
      <c r="H323088" s="10"/>
    </row>
    <row r="323089" spans="8:8" x14ac:dyDescent="0.35">
      <c r="H323089" s="10"/>
    </row>
    <row r="323090" spans="8:8" x14ac:dyDescent="0.35">
      <c r="H323090" s="10"/>
    </row>
    <row r="323091" spans="8:8" x14ac:dyDescent="0.35">
      <c r="H323091" s="10"/>
    </row>
    <row r="323092" spans="8:8" x14ac:dyDescent="0.35">
      <c r="H323092" s="10"/>
    </row>
    <row r="323093" spans="8:8" x14ac:dyDescent="0.35">
      <c r="H323093" s="10"/>
    </row>
    <row r="323094" spans="8:8" x14ac:dyDescent="0.35">
      <c r="H323094" s="10"/>
    </row>
    <row r="323095" spans="8:8" x14ac:dyDescent="0.35">
      <c r="H323095" s="10"/>
    </row>
    <row r="323096" spans="8:8" x14ac:dyDescent="0.35">
      <c r="H323096" s="10"/>
    </row>
    <row r="323097" spans="8:8" x14ac:dyDescent="0.35">
      <c r="H323097" s="10"/>
    </row>
    <row r="323098" spans="8:8" x14ac:dyDescent="0.35">
      <c r="H323098" s="10"/>
    </row>
    <row r="323099" spans="8:8" x14ac:dyDescent="0.35">
      <c r="H323099" s="10"/>
    </row>
    <row r="323100" spans="8:8" x14ac:dyDescent="0.35">
      <c r="H323100" s="10"/>
    </row>
    <row r="323101" spans="8:8" x14ac:dyDescent="0.35">
      <c r="H323101" s="10"/>
    </row>
    <row r="323102" spans="8:8" x14ac:dyDescent="0.35">
      <c r="H323102" s="10"/>
    </row>
    <row r="323103" spans="8:8" x14ac:dyDescent="0.35">
      <c r="H323103" s="10"/>
    </row>
    <row r="323104" spans="8:8" x14ac:dyDescent="0.35">
      <c r="H323104" s="10"/>
    </row>
    <row r="323105" spans="8:8" x14ac:dyDescent="0.35">
      <c r="H323105" s="10"/>
    </row>
    <row r="323106" spans="8:8" x14ac:dyDescent="0.35">
      <c r="H323106" s="10"/>
    </row>
    <row r="323107" spans="8:8" x14ac:dyDescent="0.35">
      <c r="H323107" s="10"/>
    </row>
    <row r="323108" spans="8:8" x14ac:dyDescent="0.35">
      <c r="H323108" s="10"/>
    </row>
    <row r="323109" spans="8:8" x14ac:dyDescent="0.35">
      <c r="H323109" s="10"/>
    </row>
    <row r="323110" spans="8:8" x14ac:dyDescent="0.35">
      <c r="H323110" s="10"/>
    </row>
    <row r="323111" spans="8:8" x14ac:dyDescent="0.35">
      <c r="H323111" s="10"/>
    </row>
    <row r="323112" spans="8:8" x14ac:dyDescent="0.35">
      <c r="H323112" s="10"/>
    </row>
    <row r="323113" spans="8:8" x14ac:dyDescent="0.35">
      <c r="H323113" s="10"/>
    </row>
    <row r="323114" spans="8:8" x14ac:dyDescent="0.35">
      <c r="H323114" s="10"/>
    </row>
    <row r="323115" spans="8:8" x14ac:dyDescent="0.35">
      <c r="H323115" s="10"/>
    </row>
    <row r="323116" spans="8:8" x14ac:dyDescent="0.35">
      <c r="H323116" s="10"/>
    </row>
    <row r="323117" spans="8:8" x14ac:dyDescent="0.35">
      <c r="H323117" s="10"/>
    </row>
    <row r="323118" spans="8:8" x14ac:dyDescent="0.35">
      <c r="H323118" s="10"/>
    </row>
    <row r="323119" spans="8:8" x14ac:dyDescent="0.35">
      <c r="H323119" s="10"/>
    </row>
    <row r="323120" spans="8:8" x14ac:dyDescent="0.35">
      <c r="H323120" s="10"/>
    </row>
    <row r="323121" spans="8:8" x14ac:dyDescent="0.35">
      <c r="H323121" s="10"/>
    </row>
    <row r="323122" spans="8:8" x14ac:dyDescent="0.35">
      <c r="H323122" s="10"/>
    </row>
    <row r="323123" spans="8:8" x14ac:dyDescent="0.35">
      <c r="H323123" s="10"/>
    </row>
    <row r="323124" spans="8:8" x14ac:dyDescent="0.35">
      <c r="H323124" s="10"/>
    </row>
    <row r="323125" spans="8:8" x14ac:dyDescent="0.35">
      <c r="H323125" s="10"/>
    </row>
    <row r="323126" spans="8:8" x14ac:dyDescent="0.35">
      <c r="H323126" s="10"/>
    </row>
    <row r="323127" spans="8:8" x14ac:dyDescent="0.35">
      <c r="H323127" s="10"/>
    </row>
    <row r="323128" spans="8:8" x14ac:dyDescent="0.35">
      <c r="H323128" s="10"/>
    </row>
    <row r="323129" spans="8:8" x14ac:dyDescent="0.35">
      <c r="H323129" s="10"/>
    </row>
    <row r="323130" spans="8:8" x14ac:dyDescent="0.35">
      <c r="H323130" s="10"/>
    </row>
    <row r="323131" spans="8:8" x14ac:dyDescent="0.35">
      <c r="H323131" s="10"/>
    </row>
    <row r="323132" spans="8:8" x14ac:dyDescent="0.35">
      <c r="H323132" s="10"/>
    </row>
    <row r="323133" spans="8:8" x14ac:dyDescent="0.35">
      <c r="H323133" s="10"/>
    </row>
    <row r="323134" spans="8:8" x14ac:dyDescent="0.35">
      <c r="H323134" s="10"/>
    </row>
    <row r="323135" spans="8:8" x14ac:dyDescent="0.35">
      <c r="H323135" s="10"/>
    </row>
    <row r="323136" spans="8:8" x14ac:dyDescent="0.35">
      <c r="H323136" s="10"/>
    </row>
    <row r="323137" spans="8:8" x14ac:dyDescent="0.35">
      <c r="H323137" s="10"/>
    </row>
    <row r="323138" spans="8:8" x14ac:dyDescent="0.35">
      <c r="H323138" s="10"/>
    </row>
    <row r="323139" spans="8:8" x14ac:dyDescent="0.35">
      <c r="H323139" s="10"/>
    </row>
    <row r="323140" spans="8:8" x14ac:dyDescent="0.35">
      <c r="H323140" s="10"/>
    </row>
    <row r="323141" spans="8:8" x14ac:dyDescent="0.35">
      <c r="H323141" s="10"/>
    </row>
    <row r="323142" spans="8:8" x14ac:dyDescent="0.35">
      <c r="H323142" s="10"/>
    </row>
    <row r="323143" spans="8:8" x14ac:dyDescent="0.35">
      <c r="H323143" s="10"/>
    </row>
    <row r="323144" spans="8:8" x14ac:dyDescent="0.35">
      <c r="H323144" s="10"/>
    </row>
    <row r="323145" spans="8:8" x14ac:dyDescent="0.35">
      <c r="H323145" s="10"/>
    </row>
    <row r="323146" spans="8:8" x14ac:dyDescent="0.35">
      <c r="H323146" s="10"/>
    </row>
    <row r="323147" spans="8:8" x14ac:dyDescent="0.35">
      <c r="H323147" s="10"/>
    </row>
    <row r="323148" spans="8:8" x14ac:dyDescent="0.35">
      <c r="H323148" s="10"/>
    </row>
    <row r="323149" spans="8:8" x14ac:dyDescent="0.35">
      <c r="H323149" s="10"/>
    </row>
    <row r="323150" spans="8:8" x14ac:dyDescent="0.35">
      <c r="H323150" s="10"/>
    </row>
    <row r="323151" spans="8:8" x14ac:dyDescent="0.35">
      <c r="H323151" s="10"/>
    </row>
    <row r="323152" spans="8:8" x14ac:dyDescent="0.35">
      <c r="H323152" s="10"/>
    </row>
    <row r="323153" spans="8:8" x14ac:dyDescent="0.35">
      <c r="H323153" s="10"/>
    </row>
    <row r="323154" spans="8:8" x14ac:dyDescent="0.35">
      <c r="H323154" s="10"/>
    </row>
    <row r="323155" spans="8:8" x14ac:dyDescent="0.35">
      <c r="H323155" s="10"/>
    </row>
    <row r="323156" spans="8:8" x14ac:dyDescent="0.35">
      <c r="H323156" s="10"/>
    </row>
    <row r="323157" spans="8:8" x14ac:dyDescent="0.35">
      <c r="H323157" s="10"/>
    </row>
    <row r="323158" spans="8:8" x14ac:dyDescent="0.35">
      <c r="H323158" s="10"/>
    </row>
    <row r="323159" spans="8:8" x14ac:dyDescent="0.35">
      <c r="H323159" s="10"/>
    </row>
    <row r="323160" spans="8:8" x14ac:dyDescent="0.35">
      <c r="H323160" s="10"/>
    </row>
    <row r="323161" spans="8:8" x14ac:dyDescent="0.35">
      <c r="H323161" s="10"/>
    </row>
    <row r="323162" spans="8:8" x14ac:dyDescent="0.35">
      <c r="H323162" s="10"/>
    </row>
    <row r="323163" spans="8:8" x14ac:dyDescent="0.35">
      <c r="H323163" s="10"/>
    </row>
    <row r="323164" spans="8:8" x14ac:dyDescent="0.35">
      <c r="H323164" s="10"/>
    </row>
    <row r="323165" spans="8:8" x14ac:dyDescent="0.35">
      <c r="H323165" s="10"/>
    </row>
    <row r="323166" spans="8:8" x14ac:dyDescent="0.35">
      <c r="H323166" s="10"/>
    </row>
    <row r="323167" spans="8:8" x14ac:dyDescent="0.35">
      <c r="H323167" s="10"/>
    </row>
    <row r="323168" spans="8:8" x14ac:dyDescent="0.35">
      <c r="H323168" s="10"/>
    </row>
    <row r="323169" spans="8:8" x14ac:dyDescent="0.35">
      <c r="H323169" s="10"/>
    </row>
    <row r="323170" spans="8:8" x14ac:dyDescent="0.35">
      <c r="H323170" s="10"/>
    </row>
    <row r="323171" spans="8:8" x14ac:dyDescent="0.35">
      <c r="H323171" s="10"/>
    </row>
    <row r="323172" spans="8:8" x14ac:dyDescent="0.35">
      <c r="H323172" s="10"/>
    </row>
    <row r="323173" spans="8:8" x14ac:dyDescent="0.35">
      <c r="H323173" s="10"/>
    </row>
    <row r="323174" spans="8:8" x14ac:dyDescent="0.35">
      <c r="H323174" s="10"/>
    </row>
    <row r="323175" spans="8:8" x14ac:dyDescent="0.35">
      <c r="H323175" s="10"/>
    </row>
    <row r="323176" spans="8:8" x14ac:dyDescent="0.35">
      <c r="H323176" s="10"/>
    </row>
    <row r="323177" spans="8:8" x14ac:dyDescent="0.35">
      <c r="H323177" s="10"/>
    </row>
    <row r="323178" spans="8:8" x14ac:dyDescent="0.35">
      <c r="H323178" s="10"/>
    </row>
    <row r="323179" spans="8:8" x14ac:dyDescent="0.35">
      <c r="H323179" s="10"/>
    </row>
    <row r="323180" spans="8:8" x14ac:dyDescent="0.35">
      <c r="H323180" s="10"/>
    </row>
    <row r="323181" spans="8:8" x14ac:dyDescent="0.35">
      <c r="H323181" s="10"/>
    </row>
    <row r="323182" spans="8:8" x14ac:dyDescent="0.35">
      <c r="H323182" s="10"/>
    </row>
    <row r="323183" spans="8:8" x14ac:dyDescent="0.35">
      <c r="H323183" s="10"/>
    </row>
    <row r="323184" spans="8:8" x14ac:dyDescent="0.35">
      <c r="H323184" s="10"/>
    </row>
    <row r="323185" spans="8:8" x14ac:dyDescent="0.35">
      <c r="H323185" s="10"/>
    </row>
    <row r="323186" spans="8:8" x14ac:dyDescent="0.35">
      <c r="H323186" s="10"/>
    </row>
    <row r="323187" spans="8:8" x14ac:dyDescent="0.35">
      <c r="H323187" s="10"/>
    </row>
    <row r="323188" spans="8:8" x14ac:dyDescent="0.35">
      <c r="H323188" s="10"/>
    </row>
    <row r="323189" spans="8:8" x14ac:dyDescent="0.35">
      <c r="H323189" s="10"/>
    </row>
    <row r="323190" spans="8:8" x14ac:dyDescent="0.35">
      <c r="H323190" s="10"/>
    </row>
    <row r="323191" spans="8:8" x14ac:dyDescent="0.35">
      <c r="H323191" s="10"/>
    </row>
    <row r="323192" spans="8:8" x14ac:dyDescent="0.35">
      <c r="H323192" s="10"/>
    </row>
    <row r="323193" spans="8:8" x14ac:dyDescent="0.35">
      <c r="H323193" s="10"/>
    </row>
    <row r="323194" spans="8:8" x14ac:dyDescent="0.35">
      <c r="H323194" s="10"/>
    </row>
    <row r="323195" spans="8:8" x14ac:dyDescent="0.35">
      <c r="H323195" s="10"/>
    </row>
    <row r="323196" spans="8:8" x14ac:dyDescent="0.35">
      <c r="H323196" s="10"/>
    </row>
    <row r="323197" spans="8:8" x14ac:dyDescent="0.35">
      <c r="H323197" s="10"/>
    </row>
    <row r="323198" spans="8:8" x14ac:dyDescent="0.35">
      <c r="H323198" s="10"/>
    </row>
    <row r="323199" spans="8:8" x14ac:dyDescent="0.35">
      <c r="H323199" s="10"/>
    </row>
    <row r="323200" spans="8:8" x14ac:dyDescent="0.35">
      <c r="H323200" s="10"/>
    </row>
    <row r="323201" spans="8:8" x14ac:dyDescent="0.35">
      <c r="H323201" s="10"/>
    </row>
    <row r="323202" spans="8:8" x14ac:dyDescent="0.35">
      <c r="H323202" s="10"/>
    </row>
    <row r="323203" spans="8:8" x14ac:dyDescent="0.35">
      <c r="H323203" s="10"/>
    </row>
    <row r="323204" spans="8:8" x14ac:dyDescent="0.35">
      <c r="H323204" s="10"/>
    </row>
    <row r="323205" spans="8:8" x14ac:dyDescent="0.35">
      <c r="H323205" s="10"/>
    </row>
    <row r="323206" spans="8:8" x14ac:dyDescent="0.35">
      <c r="H323206" s="10"/>
    </row>
    <row r="323207" spans="8:8" x14ac:dyDescent="0.35">
      <c r="H323207" s="10"/>
    </row>
    <row r="323208" spans="8:8" x14ac:dyDescent="0.35">
      <c r="H323208" s="10"/>
    </row>
    <row r="323209" spans="8:8" x14ac:dyDescent="0.35">
      <c r="H323209" s="10"/>
    </row>
    <row r="323210" spans="8:8" x14ac:dyDescent="0.35">
      <c r="H323210" s="10"/>
    </row>
    <row r="323211" spans="8:8" x14ac:dyDescent="0.35">
      <c r="H323211" s="10"/>
    </row>
    <row r="323212" spans="8:8" x14ac:dyDescent="0.35">
      <c r="H323212" s="10"/>
    </row>
    <row r="323213" spans="8:8" x14ac:dyDescent="0.35">
      <c r="H323213" s="10"/>
    </row>
    <row r="323214" spans="8:8" x14ac:dyDescent="0.35">
      <c r="H323214" s="10"/>
    </row>
    <row r="323215" spans="8:8" x14ac:dyDescent="0.35">
      <c r="H323215" s="10"/>
    </row>
    <row r="323216" spans="8:8" x14ac:dyDescent="0.35">
      <c r="H323216" s="10"/>
    </row>
    <row r="323217" spans="8:8" x14ac:dyDescent="0.35">
      <c r="H323217" s="10"/>
    </row>
    <row r="323218" spans="8:8" x14ac:dyDescent="0.35">
      <c r="H323218" s="10"/>
    </row>
    <row r="323219" spans="8:8" x14ac:dyDescent="0.35">
      <c r="H323219" s="10"/>
    </row>
    <row r="323220" spans="8:8" x14ac:dyDescent="0.35">
      <c r="H323220" s="10"/>
    </row>
    <row r="323221" spans="8:8" x14ac:dyDescent="0.35">
      <c r="H323221" s="10"/>
    </row>
    <row r="323222" spans="8:8" x14ac:dyDescent="0.35">
      <c r="H323222" s="10"/>
    </row>
    <row r="323223" spans="8:8" x14ac:dyDescent="0.35">
      <c r="H323223" s="10"/>
    </row>
    <row r="323224" spans="8:8" x14ac:dyDescent="0.35">
      <c r="H323224" s="10"/>
    </row>
    <row r="323225" spans="8:8" x14ac:dyDescent="0.35">
      <c r="H323225" s="10"/>
    </row>
    <row r="323226" spans="8:8" x14ac:dyDescent="0.35">
      <c r="H323226" s="10"/>
    </row>
    <row r="323227" spans="8:8" x14ac:dyDescent="0.35">
      <c r="H323227" s="10"/>
    </row>
    <row r="323228" spans="8:8" x14ac:dyDescent="0.35">
      <c r="H323228" s="10"/>
    </row>
    <row r="323229" spans="8:8" x14ac:dyDescent="0.35">
      <c r="H323229" s="10"/>
    </row>
    <row r="323230" spans="8:8" x14ac:dyDescent="0.35">
      <c r="H323230" s="10"/>
    </row>
    <row r="323231" spans="8:8" x14ac:dyDescent="0.35">
      <c r="H323231" s="10"/>
    </row>
    <row r="323232" spans="8:8" x14ac:dyDescent="0.35">
      <c r="H323232" s="10"/>
    </row>
    <row r="323233" spans="8:8" x14ac:dyDescent="0.35">
      <c r="H323233" s="10"/>
    </row>
    <row r="323234" spans="8:8" x14ac:dyDescent="0.35">
      <c r="H323234" s="10"/>
    </row>
    <row r="323235" spans="8:8" x14ac:dyDescent="0.35">
      <c r="H323235" s="10"/>
    </row>
    <row r="323236" spans="8:8" x14ac:dyDescent="0.35">
      <c r="H323236" s="10"/>
    </row>
    <row r="323237" spans="8:8" x14ac:dyDescent="0.35">
      <c r="H323237" s="10"/>
    </row>
    <row r="323238" spans="8:8" x14ac:dyDescent="0.35">
      <c r="H323238" s="10"/>
    </row>
    <row r="323239" spans="8:8" x14ac:dyDescent="0.35">
      <c r="H323239" s="10"/>
    </row>
    <row r="323240" spans="8:8" x14ac:dyDescent="0.35">
      <c r="H323240" s="10"/>
    </row>
    <row r="323241" spans="8:8" x14ac:dyDescent="0.35">
      <c r="H323241" s="10"/>
    </row>
    <row r="323242" spans="8:8" x14ac:dyDescent="0.35">
      <c r="H323242" s="10"/>
    </row>
    <row r="323243" spans="8:8" x14ac:dyDescent="0.35">
      <c r="H323243" s="10"/>
    </row>
    <row r="323244" spans="8:8" x14ac:dyDescent="0.35">
      <c r="H323244" s="10"/>
    </row>
    <row r="323245" spans="8:8" x14ac:dyDescent="0.35">
      <c r="H323245" s="10"/>
    </row>
    <row r="323246" spans="8:8" x14ac:dyDescent="0.35">
      <c r="H323246" s="10"/>
    </row>
    <row r="323247" spans="8:8" x14ac:dyDescent="0.35">
      <c r="H323247" s="10"/>
    </row>
    <row r="323248" spans="8:8" x14ac:dyDescent="0.35">
      <c r="H323248" s="10"/>
    </row>
    <row r="323249" spans="8:8" x14ac:dyDescent="0.35">
      <c r="H323249" s="10"/>
    </row>
    <row r="323250" spans="8:8" x14ac:dyDescent="0.35">
      <c r="H323250" s="10"/>
    </row>
    <row r="323251" spans="8:8" x14ac:dyDescent="0.35">
      <c r="H323251" s="10"/>
    </row>
    <row r="323252" spans="8:8" x14ac:dyDescent="0.35">
      <c r="H323252" s="10"/>
    </row>
    <row r="323253" spans="8:8" x14ac:dyDescent="0.35">
      <c r="H323253" s="10"/>
    </row>
    <row r="323254" spans="8:8" x14ac:dyDescent="0.35">
      <c r="H323254" s="10"/>
    </row>
    <row r="323255" spans="8:8" x14ac:dyDescent="0.35">
      <c r="H323255" s="10"/>
    </row>
    <row r="323256" spans="8:8" x14ac:dyDescent="0.35">
      <c r="H323256" s="10"/>
    </row>
    <row r="323257" spans="8:8" x14ac:dyDescent="0.35">
      <c r="H323257" s="10"/>
    </row>
    <row r="323258" spans="8:8" x14ac:dyDescent="0.35">
      <c r="H323258" s="10"/>
    </row>
    <row r="323259" spans="8:8" x14ac:dyDescent="0.35">
      <c r="H323259" s="10"/>
    </row>
    <row r="323260" spans="8:8" x14ac:dyDescent="0.35">
      <c r="H323260" s="10"/>
    </row>
    <row r="323261" spans="8:8" x14ac:dyDescent="0.35">
      <c r="H323261" s="10"/>
    </row>
    <row r="323262" spans="8:8" x14ac:dyDescent="0.35">
      <c r="H323262" s="10"/>
    </row>
    <row r="323263" spans="8:8" x14ac:dyDescent="0.35">
      <c r="H323263" s="10"/>
    </row>
    <row r="323264" spans="8:8" x14ac:dyDescent="0.35">
      <c r="H323264" s="10"/>
    </row>
    <row r="323265" spans="8:8" x14ac:dyDescent="0.35">
      <c r="H323265" s="10"/>
    </row>
    <row r="323266" spans="8:8" x14ac:dyDescent="0.35">
      <c r="H323266" s="10"/>
    </row>
    <row r="323267" spans="8:8" x14ac:dyDescent="0.35">
      <c r="H323267" s="10"/>
    </row>
    <row r="323268" spans="8:8" x14ac:dyDescent="0.35">
      <c r="H323268" s="10"/>
    </row>
    <row r="323269" spans="8:8" x14ac:dyDescent="0.35">
      <c r="H323269" s="10"/>
    </row>
    <row r="323270" spans="8:8" x14ac:dyDescent="0.35">
      <c r="H323270" s="10"/>
    </row>
    <row r="323271" spans="8:8" x14ac:dyDescent="0.35">
      <c r="H323271" s="10"/>
    </row>
    <row r="323272" spans="8:8" x14ac:dyDescent="0.35">
      <c r="H323272" s="10"/>
    </row>
    <row r="323273" spans="8:8" x14ac:dyDescent="0.35">
      <c r="H323273" s="10"/>
    </row>
    <row r="323274" spans="8:8" x14ac:dyDescent="0.35">
      <c r="H323274" s="10"/>
    </row>
    <row r="323275" spans="8:8" x14ac:dyDescent="0.35">
      <c r="H323275" s="10"/>
    </row>
    <row r="323276" spans="8:8" x14ac:dyDescent="0.35">
      <c r="H323276" s="10"/>
    </row>
    <row r="323277" spans="8:8" x14ac:dyDescent="0.35">
      <c r="H323277" s="10"/>
    </row>
    <row r="323278" spans="8:8" x14ac:dyDescent="0.35">
      <c r="H323278" s="10"/>
    </row>
    <row r="323279" spans="8:8" x14ac:dyDescent="0.35">
      <c r="H323279" s="10"/>
    </row>
    <row r="323280" spans="8:8" x14ac:dyDescent="0.35">
      <c r="H323280" s="10"/>
    </row>
    <row r="323281" spans="8:8" x14ac:dyDescent="0.35">
      <c r="H323281" s="10"/>
    </row>
    <row r="323282" spans="8:8" x14ac:dyDescent="0.35">
      <c r="H323282" s="10"/>
    </row>
    <row r="323283" spans="8:8" x14ac:dyDescent="0.35">
      <c r="H323283" s="10"/>
    </row>
    <row r="323284" spans="8:8" x14ac:dyDescent="0.35">
      <c r="H323284" s="10"/>
    </row>
    <row r="323285" spans="8:8" x14ac:dyDescent="0.35">
      <c r="H323285" s="10"/>
    </row>
    <row r="323286" spans="8:8" x14ac:dyDescent="0.35">
      <c r="H323286" s="10"/>
    </row>
    <row r="323287" spans="8:8" x14ac:dyDescent="0.35">
      <c r="H323287" s="10"/>
    </row>
    <row r="323288" spans="8:8" x14ac:dyDescent="0.35">
      <c r="H323288" s="10"/>
    </row>
    <row r="323289" spans="8:8" x14ac:dyDescent="0.35">
      <c r="H323289" s="10"/>
    </row>
    <row r="323290" spans="8:8" x14ac:dyDescent="0.35">
      <c r="H323290" s="10"/>
    </row>
    <row r="323291" spans="8:8" x14ac:dyDescent="0.35">
      <c r="H323291" s="10"/>
    </row>
    <row r="323292" spans="8:8" x14ac:dyDescent="0.35">
      <c r="H323292" s="10"/>
    </row>
    <row r="323293" spans="8:8" x14ac:dyDescent="0.35">
      <c r="H323293" s="10"/>
    </row>
    <row r="323294" spans="8:8" x14ac:dyDescent="0.35">
      <c r="H323294" s="10"/>
    </row>
    <row r="323295" spans="8:8" x14ac:dyDescent="0.35">
      <c r="H323295" s="10"/>
    </row>
    <row r="323296" spans="8:8" x14ac:dyDescent="0.35">
      <c r="H323296" s="10"/>
    </row>
    <row r="323297" spans="8:8" x14ac:dyDescent="0.35">
      <c r="H323297" s="10"/>
    </row>
    <row r="323298" spans="8:8" x14ac:dyDescent="0.35">
      <c r="H323298" s="10"/>
    </row>
    <row r="323299" spans="8:8" x14ac:dyDescent="0.35">
      <c r="H323299" s="10"/>
    </row>
    <row r="323300" spans="8:8" x14ac:dyDescent="0.35">
      <c r="H323300" s="10"/>
    </row>
    <row r="323301" spans="8:8" x14ac:dyDescent="0.35">
      <c r="H323301" s="10"/>
    </row>
    <row r="323302" spans="8:8" x14ac:dyDescent="0.35">
      <c r="H323302" s="10"/>
    </row>
    <row r="323303" spans="8:8" x14ac:dyDescent="0.35">
      <c r="H323303" s="10"/>
    </row>
    <row r="323304" spans="8:8" x14ac:dyDescent="0.35">
      <c r="H323304" s="10"/>
    </row>
    <row r="323305" spans="8:8" x14ac:dyDescent="0.35">
      <c r="H323305" s="10"/>
    </row>
    <row r="323306" spans="8:8" x14ac:dyDescent="0.35">
      <c r="H323306" s="10"/>
    </row>
    <row r="323307" spans="8:8" x14ac:dyDescent="0.35">
      <c r="H323307" s="10"/>
    </row>
    <row r="323308" spans="8:8" x14ac:dyDescent="0.35">
      <c r="H323308" s="10"/>
    </row>
    <row r="323309" spans="8:8" x14ac:dyDescent="0.35">
      <c r="H323309" s="10"/>
    </row>
    <row r="323310" spans="8:8" x14ac:dyDescent="0.35">
      <c r="H323310" s="10"/>
    </row>
    <row r="323311" spans="8:8" x14ac:dyDescent="0.35">
      <c r="H323311" s="10"/>
    </row>
    <row r="323312" spans="8:8" x14ac:dyDescent="0.35">
      <c r="H323312" s="10"/>
    </row>
    <row r="323313" spans="8:8" x14ac:dyDescent="0.35">
      <c r="H323313" s="10"/>
    </row>
    <row r="323314" spans="8:8" x14ac:dyDescent="0.35">
      <c r="H323314" s="10"/>
    </row>
    <row r="323315" spans="8:8" x14ac:dyDescent="0.35">
      <c r="H323315" s="10"/>
    </row>
    <row r="323316" spans="8:8" x14ac:dyDescent="0.35">
      <c r="H323316" s="10"/>
    </row>
    <row r="323317" spans="8:8" x14ac:dyDescent="0.35">
      <c r="H323317" s="10"/>
    </row>
    <row r="323318" spans="8:8" x14ac:dyDescent="0.35">
      <c r="H323318" s="10"/>
    </row>
    <row r="323319" spans="8:8" x14ac:dyDescent="0.35">
      <c r="H323319" s="10"/>
    </row>
    <row r="323320" spans="8:8" x14ac:dyDescent="0.35">
      <c r="H323320" s="10"/>
    </row>
    <row r="323321" spans="8:8" x14ac:dyDescent="0.35">
      <c r="H323321" s="10"/>
    </row>
    <row r="323322" spans="8:8" x14ac:dyDescent="0.35">
      <c r="H323322" s="10"/>
    </row>
    <row r="323323" spans="8:8" x14ac:dyDescent="0.35">
      <c r="H323323" s="10"/>
    </row>
    <row r="323324" spans="8:8" x14ac:dyDescent="0.35">
      <c r="H323324" s="10"/>
    </row>
    <row r="323325" spans="8:8" x14ac:dyDescent="0.35">
      <c r="H323325" s="10"/>
    </row>
    <row r="323326" spans="8:8" x14ac:dyDescent="0.35">
      <c r="H323326" s="10"/>
    </row>
    <row r="323327" spans="8:8" x14ac:dyDescent="0.35">
      <c r="H323327" s="10"/>
    </row>
    <row r="323328" spans="8:8" x14ac:dyDescent="0.35">
      <c r="H323328" s="10"/>
    </row>
    <row r="323329" spans="8:8" x14ac:dyDescent="0.35">
      <c r="H323329" s="10"/>
    </row>
    <row r="323330" spans="8:8" x14ac:dyDescent="0.35">
      <c r="H323330" s="10"/>
    </row>
    <row r="323331" spans="8:8" x14ac:dyDescent="0.35">
      <c r="H323331" s="10"/>
    </row>
    <row r="323332" spans="8:8" x14ac:dyDescent="0.35">
      <c r="H323332" s="10"/>
    </row>
    <row r="323333" spans="8:8" x14ac:dyDescent="0.35">
      <c r="H323333" s="10"/>
    </row>
    <row r="323334" spans="8:8" x14ac:dyDescent="0.35">
      <c r="H323334" s="10"/>
    </row>
    <row r="323335" spans="8:8" x14ac:dyDescent="0.35">
      <c r="H323335" s="10"/>
    </row>
    <row r="323336" spans="8:8" x14ac:dyDescent="0.35">
      <c r="H323336" s="10"/>
    </row>
    <row r="323337" spans="8:8" x14ac:dyDescent="0.35">
      <c r="H323337" s="10"/>
    </row>
    <row r="323338" spans="8:8" x14ac:dyDescent="0.35">
      <c r="H323338" s="10"/>
    </row>
    <row r="323339" spans="8:8" x14ac:dyDescent="0.35">
      <c r="H323339" s="10"/>
    </row>
    <row r="323340" spans="8:8" x14ac:dyDescent="0.35">
      <c r="H323340" s="10"/>
    </row>
    <row r="323341" spans="8:8" x14ac:dyDescent="0.35">
      <c r="H323341" s="10"/>
    </row>
    <row r="323342" spans="8:8" x14ac:dyDescent="0.35">
      <c r="H323342" s="10"/>
    </row>
    <row r="323343" spans="8:8" x14ac:dyDescent="0.35">
      <c r="H323343" s="10"/>
    </row>
    <row r="323344" spans="8:8" x14ac:dyDescent="0.35">
      <c r="H323344" s="10"/>
    </row>
    <row r="323345" spans="8:8" x14ac:dyDescent="0.35">
      <c r="H323345" s="10"/>
    </row>
    <row r="323346" spans="8:8" x14ac:dyDescent="0.35">
      <c r="H323346" s="10"/>
    </row>
    <row r="323347" spans="8:8" x14ac:dyDescent="0.35">
      <c r="H323347" s="10"/>
    </row>
    <row r="323348" spans="8:8" x14ac:dyDescent="0.35">
      <c r="H323348" s="10"/>
    </row>
    <row r="323349" spans="8:8" x14ac:dyDescent="0.35">
      <c r="H323349" s="10"/>
    </row>
    <row r="323350" spans="8:8" x14ac:dyDescent="0.35">
      <c r="H323350" s="10"/>
    </row>
    <row r="323351" spans="8:8" x14ac:dyDescent="0.35">
      <c r="H323351" s="10"/>
    </row>
    <row r="323352" spans="8:8" x14ac:dyDescent="0.35">
      <c r="H323352" s="10"/>
    </row>
    <row r="323353" spans="8:8" x14ac:dyDescent="0.35">
      <c r="H323353" s="10"/>
    </row>
    <row r="323354" spans="8:8" x14ac:dyDescent="0.35">
      <c r="H323354" s="10"/>
    </row>
    <row r="323355" spans="8:8" x14ac:dyDescent="0.35">
      <c r="H323355" s="10"/>
    </row>
    <row r="323356" spans="8:8" x14ac:dyDescent="0.35">
      <c r="H323356" s="10"/>
    </row>
    <row r="323357" spans="8:8" x14ac:dyDescent="0.35">
      <c r="H323357" s="10"/>
    </row>
    <row r="323358" spans="8:8" x14ac:dyDescent="0.35">
      <c r="H323358" s="10"/>
    </row>
    <row r="323359" spans="8:8" x14ac:dyDescent="0.35">
      <c r="H323359" s="10"/>
    </row>
    <row r="323360" spans="8:8" x14ac:dyDescent="0.35">
      <c r="H323360" s="10"/>
    </row>
    <row r="323361" spans="8:8" x14ac:dyDescent="0.35">
      <c r="H323361" s="10"/>
    </row>
    <row r="323362" spans="8:8" x14ac:dyDescent="0.35">
      <c r="H323362" s="10"/>
    </row>
    <row r="323363" spans="8:8" x14ac:dyDescent="0.35">
      <c r="H323363" s="10"/>
    </row>
    <row r="323364" spans="8:8" x14ac:dyDescent="0.35">
      <c r="H323364" s="10"/>
    </row>
    <row r="323365" spans="8:8" x14ac:dyDescent="0.35">
      <c r="H323365" s="10"/>
    </row>
    <row r="323366" spans="8:8" x14ac:dyDescent="0.35">
      <c r="H323366" s="10"/>
    </row>
    <row r="323367" spans="8:8" x14ac:dyDescent="0.35">
      <c r="H323367" s="10"/>
    </row>
    <row r="323368" spans="8:8" x14ac:dyDescent="0.35">
      <c r="H323368" s="10"/>
    </row>
    <row r="323369" spans="8:8" x14ac:dyDescent="0.35">
      <c r="H323369" s="10"/>
    </row>
    <row r="323370" spans="8:8" x14ac:dyDescent="0.35">
      <c r="H323370" s="10"/>
    </row>
    <row r="323371" spans="8:8" x14ac:dyDescent="0.35">
      <c r="H323371" s="10"/>
    </row>
    <row r="323372" spans="8:8" x14ac:dyDescent="0.35">
      <c r="H323372" s="10"/>
    </row>
    <row r="323373" spans="8:8" x14ac:dyDescent="0.35">
      <c r="H323373" s="10"/>
    </row>
    <row r="323374" spans="8:8" x14ac:dyDescent="0.35">
      <c r="H323374" s="10"/>
    </row>
    <row r="323375" spans="8:8" x14ac:dyDescent="0.35">
      <c r="H323375" s="10"/>
    </row>
    <row r="323376" spans="8:8" x14ac:dyDescent="0.35">
      <c r="H323376" s="10"/>
    </row>
    <row r="323377" spans="8:8" x14ac:dyDescent="0.35">
      <c r="H323377" s="10"/>
    </row>
    <row r="323378" spans="8:8" x14ac:dyDescent="0.35">
      <c r="H323378" s="10"/>
    </row>
    <row r="323379" spans="8:8" x14ac:dyDescent="0.35">
      <c r="H323379" s="10"/>
    </row>
    <row r="323380" spans="8:8" x14ac:dyDescent="0.35">
      <c r="H323380" s="10"/>
    </row>
    <row r="323381" spans="8:8" x14ac:dyDescent="0.35">
      <c r="H323381" s="10"/>
    </row>
    <row r="323382" spans="8:8" x14ac:dyDescent="0.35">
      <c r="H323382" s="10"/>
    </row>
    <row r="323383" spans="8:8" x14ac:dyDescent="0.35">
      <c r="H323383" s="10"/>
    </row>
    <row r="323384" spans="8:8" x14ac:dyDescent="0.35">
      <c r="H323384" s="10"/>
    </row>
    <row r="323385" spans="8:8" x14ac:dyDescent="0.35">
      <c r="H323385" s="10"/>
    </row>
    <row r="323386" spans="8:8" x14ac:dyDescent="0.35">
      <c r="H323386" s="10"/>
    </row>
    <row r="323387" spans="8:8" x14ac:dyDescent="0.35">
      <c r="H323387" s="10"/>
    </row>
    <row r="323388" spans="8:8" x14ac:dyDescent="0.35">
      <c r="H323388" s="10"/>
    </row>
    <row r="323389" spans="8:8" x14ac:dyDescent="0.35">
      <c r="H323389" s="10"/>
    </row>
    <row r="323390" spans="8:8" x14ac:dyDescent="0.35">
      <c r="H323390" s="10"/>
    </row>
    <row r="323391" spans="8:8" x14ac:dyDescent="0.35">
      <c r="H323391" s="10"/>
    </row>
    <row r="323392" spans="8:8" x14ac:dyDescent="0.35">
      <c r="H323392" s="10"/>
    </row>
    <row r="323393" spans="8:8" x14ac:dyDescent="0.35">
      <c r="H323393" s="10"/>
    </row>
    <row r="323394" spans="8:8" x14ac:dyDescent="0.35">
      <c r="H323394" s="10"/>
    </row>
    <row r="323395" spans="8:8" x14ac:dyDescent="0.35">
      <c r="H323395" s="10"/>
    </row>
    <row r="323396" spans="8:8" x14ac:dyDescent="0.35">
      <c r="H323396" s="10"/>
    </row>
    <row r="323397" spans="8:8" x14ac:dyDescent="0.35">
      <c r="H323397" s="10"/>
    </row>
    <row r="323398" spans="8:8" x14ac:dyDescent="0.35">
      <c r="H323398" s="10"/>
    </row>
    <row r="323399" spans="8:8" x14ac:dyDescent="0.35">
      <c r="H323399" s="10"/>
    </row>
    <row r="323400" spans="8:8" x14ac:dyDescent="0.35">
      <c r="H323400" s="10"/>
    </row>
    <row r="323401" spans="8:8" x14ac:dyDescent="0.35">
      <c r="H323401" s="10"/>
    </row>
    <row r="323402" spans="8:8" x14ac:dyDescent="0.35">
      <c r="H323402" s="10"/>
    </row>
    <row r="323403" spans="8:8" x14ac:dyDescent="0.35">
      <c r="H323403" s="10"/>
    </row>
    <row r="323404" spans="8:8" x14ac:dyDescent="0.35">
      <c r="H323404" s="10"/>
    </row>
    <row r="323405" spans="8:8" x14ac:dyDescent="0.35">
      <c r="H323405" s="10"/>
    </row>
    <row r="323406" spans="8:8" x14ac:dyDescent="0.35">
      <c r="H323406" s="10"/>
    </row>
    <row r="323407" spans="8:8" x14ac:dyDescent="0.35">
      <c r="H323407" s="10"/>
    </row>
    <row r="323408" spans="8:8" x14ac:dyDescent="0.35">
      <c r="H323408" s="10"/>
    </row>
    <row r="323409" spans="8:8" x14ac:dyDescent="0.35">
      <c r="H323409" s="10"/>
    </row>
    <row r="323410" spans="8:8" x14ac:dyDescent="0.35">
      <c r="H323410" s="10"/>
    </row>
    <row r="323411" spans="8:8" x14ac:dyDescent="0.35">
      <c r="H323411" s="10"/>
    </row>
    <row r="323412" spans="8:8" x14ac:dyDescent="0.35">
      <c r="H323412" s="10"/>
    </row>
    <row r="323413" spans="8:8" x14ac:dyDescent="0.35">
      <c r="H323413" s="10"/>
    </row>
    <row r="323414" spans="8:8" x14ac:dyDescent="0.35">
      <c r="H323414" s="10"/>
    </row>
    <row r="323415" spans="8:8" x14ac:dyDescent="0.35">
      <c r="H323415" s="10"/>
    </row>
    <row r="323416" spans="8:8" x14ac:dyDescent="0.35">
      <c r="H323416" s="10"/>
    </row>
    <row r="323417" spans="8:8" x14ac:dyDescent="0.35">
      <c r="H323417" s="10"/>
    </row>
    <row r="323418" spans="8:8" x14ac:dyDescent="0.35">
      <c r="H323418" s="10"/>
    </row>
    <row r="323419" spans="8:8" x14ac:dyDescent="0.35">
      <c r="H323419" s="10"/>
    </row>
    <row r="323420" spans="8:8" x14ac:dyDescent="0.35">
      <c r="H323420" s="10"/>
    </row>
    <row r="323421" spans="8:8" x14ac:dyDescent="0.35">
      <c r="H323421" s="10"/>
    </row>
    <row r="323422" spans="8:8" x14ac:dyDescent="0.35">
      <c r="H323422" s="10"/>
    </row>
    <row r="323423" spans="8:8" x14ac:dyDescent="0.35">
      <c r="H323423" s="10"/>
    </row>
    <row r="323424" spans="8:8" x14ac:dyDescent="0.35">
      <c r="H323424" s="10"/>
    </row>
    <row r="323425" spans="8:8" x14ac:dyDescent="0.35">
      <c r="H323425" s="10"/>
    </row>
    <row r="323426" spans="8:8" x14ac:dyDescent="0.35">
      <c r="H323426" s="10"/>
    </row>
    <row r="323427" spans="8:8" x14ac:dyDescent="0.35">
      <c r="H323427" s="10"/>
    </row>
    <row r="323428" spans="8:8" x14ac:dyDescent="0.35">
      <c r="H323428" s="10"/>
    </row>
    <row r="323429" spans="8:8" x14ac:dyDescent="0.35">
      <c r="H323429" s="10"/>
    </row>
    <row r="323430" spans="8:8" x14ac:dyDescent="0.35">
      <c r="H323430" s="10"/>
    </row>
    <row r="323431" spans="8:8" x14ac:dyDescent="0.35">
      <c r="H323431" s="10"/>
    </row>
    <row r="323432" spans="8:8" x14ac:dyDescent="0.35">
      <c r="H323432" s="10"/>
    </row>
    <row r="323433" spans="8:8" x14ac:dyDescent="0.35">
      <c r="H323433" s="10"/>
    </row>
    <row r="323434" spans="8:8" x14ac:dyDescent="0.35">
      <c r="H323434" s="10"/>
    </row>
    <row r="323435" spans="8:8" x14ac:dyDescent="0.35">
      <c r="H323435" s="10"/>
    </row>
    <row r="323436" spans="8:8" x14ac:dyDescent="0.35">
      <c r="H323436" s="10"/>
    </row>
    <row r="323437" spans="8:8" x14ac:dyDescent="0.35">
      <c r="H323437" s="10"/>
    </row>
    <row r="323438" spans="8:8" x14ac:dyDescent="0.35">
      <c r="H323438" s="10"/>
    </row>
    <row r="323439" spans="8:8" x14ac:dyDescent="0.35">
      <c r="H323439" s="10"/>
    </row>
    <row r="323440" spans="8:8" x14ac:dyDescent="0.35">
      <c r="H323440" s="10"/>
    </row>
    <row r="323441" spans="8:8" x14ac:dyDescent="0.35">
      <c r="H323441" s="10"/>
    </row>
    <row r="323442" spans="8:8" x14ac:dyDescent="0.35">
      <c r="H323442" s="10"/>
    </row>
    <row r="323443" spans="8:8" x14ac:dyDescent="0.35">
      <c r="H323443" s="10"/>
    </row>
    <row r="323444" spans="8:8" x14ac:dyDescent="0.35">
      <c r="H323444" s="10"/>
    </row>
    <row r="323445" spans="8:8" x14ac:dyDescent="0.35">
      <c r="H323445" s="10"/>
    </row>
    <row r="323446" spans="8:8" x14ac:dyDescent="0.35">
      <c r="H323446" s="10"/>
    </row>
    <row r="323447" spans="8:8" x14ac:dyDescent="0.35">
      <c r="H323447" s="10"/>
    </row>
    <row r="323448" spans="8:8" x14ac:dyDescent="0.35">
      <c r="H323448" s="10"/>
    </row>
    <row r="323449" spans="8:8" x14ac:dyDescent="0.35">
      <c r="H323449" s="10"/>
    </row>
    <row r="323450" spans="8:8" x14ac:dyDescent="0.35">
      <c r="H323450" s="10"/>
    </row>
    <row r="323451" spans="8:8" x14ac:dyDescent="0.35">
      <c r="H323451" s="10"/>
    </row>
    <row r="323452" spans="8:8" x14ac:dyDescent="0.35">
      <c r="H323452" s="10"/>
    </row>
    <row r="323453" spans="8:8" x14ac:dyDescent="0.35">
      <c r="H323453" s="10"/>
    </row>
    <row r="323454" spans="8:8" x14ac:dyDescent="0.35">
      <c r="H323454" s="10"/>
    </row>
    <row r="323455" spans="8:8" x14ac:dyDescent="0.35">
      <c r="H323455" s="10"/>
    </row>
    <row r="323456" spans="8:8" x14ac:dyDescent="0.35">
      <c r="H323456" s="10"/>
    </row>
    <row r="323457" spans="8:8" x14ac:dyDescent="0.35">
      <c r="H323457" s="10"/>
    </row>
    <row r="323458" spans="8:8" x14ac:dyDescent="0.35">
      <c r="H323458" s="10"/>
    </row>
    <row r="323459" spans="8:8" x14ac:dyDescent="0.35">
      <c r="H323459" s="10"/>
    </row>
    <row r="323460" spans="8:8" x14ac:dyDescent="0.35">
      <c r="H323460" s="10"/>
    </row>
    <row r="323461" spans="8:8" x14ac:dyDescent="0.35">
      <c r="H323461" s="10"/>
    </row>
    <row r="323462" spans="8:8" x14ac:dyDescent="0.35">
      <c r="H323462" s="10"/>
    </row>
    <row r="323463" spans="8:8" x14ac:dyDescent="0.35">
      <c r="H323463" s="10"/>
    </row>
    <row r="323464" spans="8:8" x14ac:dyDescent="0.35">
      <c r="H323464" s="10"/>
    </row>
    <row r="323465" spans="8:8" x14ac:dyDescent="0.35">
      <c r="H323465" s="10"/>
    </row>
    <row r="323466" spans="8:8" x14ac:dyDescent="0.35">
      <c r="H323466" s="10"/>
    </row>
    <row r="323467" spans="8:8" x14ac:dyDescent="0.35">
      <c r="H323467" s="10"/>
    </row>
    <row r="323468" spans="8:8" x14ac:dyDescent="0.35">
      <c r="H323468" s="10"/>
    </row>
    <row r="323469" spans="8:8" x14ac:dyDescent="0.35">
      <c r="H323469" s="10"/>
    </row>
    <row r="323470" spans="8:8" x14ac:dyDescent="0.35">
      <c r="H323470" s="10"/>
    </row>
    <row r="323471" spans="8:8" x14ac:dyDescent="0.35">
      <c r="H323471" s="10"/>
    </row>
    <row r="323472" spans="8:8" x14ac:dyDescent="0.35">
      <c r="H323472" s="10"/>
    </row>
    <row r="323473" spans="8:8" x14ac:dyDescent="0.35">
      <c r="H323473" s="10"/>
    </row>
    <row r="323474" spans="8:8" x14ac:dyDescent="0.35">
      <c r="H323474" s="10"/>
    </row>
    <row r="323475" spans="8:8" x14ac:dyDescent="0.35">
      <c r="H323475" s="10"/>
    </row>
    <row r="323476" spans="8:8" x14ac:dyDescent="0.35">
      <c r="H323476" s="10"/>
    </row>
    <row r="323477" spans="8:8" x14ac:dyDescent="0.35">
      <c r="H323477" s="10"/>
    </row>
    <row r="323478" spans="8:8" x14ac:dyDescent="0.35">
      <c r="H323478" s="10"/>
    </row>
    <row r="323479" spans="8:8" x14ac:dyDescent="0.35">
      <c r="H323479" s="10"/>
    </row>
    <row r="323480" spans="8:8" x14ac:dyDescent="0.35">
      <c r="H323480" s="10"/>
    </row>
    <row r="323481" spans="8:8" x14ac:dyDescent="0.35">
      <c r="H323481" s="10"/>
    </row>
    <row r="323482" spans="8:8" x14ac:dyDescent="0.35">
      <c r="H323482" s="10"/>
    </row>
    <row r="323483" spans="8:8" x14ac:dyDescent="0.35">
      <c r="H323483" s="10"/>
    </row>
    <row r="323484" spans="8:8" x14ac:dyDescent="0.35">
      <c r="H323484" s="10"/>
    </row>
    <row r="323485" spans="8:8" x14ac:dyDescent="0.35">
      <c r="H323485" s="10"/>
    </row>
    <row r="323486" spans="8:8" x14ac:dyDescent="0.35">
      <c r="H323486" s="10"/>
    </row>
    <row r="323487" spans="8:8" x14ac:dyDescent="0.35">
      <c r="H323487" s="10"/>
    </row>
    <row r="323488" spans="8:8" x14ac:dyDescent="0.35">
      <c r="H323488" s="10"/>
    </row>
    <row r="323489" spans="8:8" x14ac:dyDescent="0.35">
      <c r="H323489" s="10"/>
    </row>
    <row r="323490" spans="8:8" x14ac:dyDescent="0.35">
      <c r="H323490" s="10"/>
    </row>
    <row r="323491" spans="8:8" x14ac:dyDescent="0.35">
      <c r="H323491" s="10"/>
    </row>
    <row r="323492" spans="8:8" x14ac:dyDescent="0.35">
      <c r="H323492" s="10"/>
    </row>
    <row r="323493" spans="8:8" x14ac:dyDescent="0.35">
      <c r="H323493" s="10"/>
    </row>
    <row r="323494" spans="8:8" x14ac:dyDescent="0.35">
      <c r="H323494" s="10"/>
    </row>
    <row r="323495" spans="8:8" x14ac:dyDescent="0.35">
      <c r="H323495" s="10"/>
    </row>
    <row r="323496" spans="8:8" x14ac:dyDescent="0.35">
      <c r="H323496" s="10"/>
    </row>
    <row r="323497" spans="8:8" x14ac:dyDescent="0.35">
      <c r="H323497" s="10"/>
    </row>
    <row r="323498" spans="8:8" x14ac:dyDescent="0.35">
      <c r="H323498" s="10"/>
    </row>
    <row r="323499" spans="8:8" x14ac:dyDescent="0.35">
      <c r="H323499" s="10"/>
    </row>
    <row r="323500" spans="8:8" x14ac:dyDescent="0.35">
      <c r="H323500" s="10"/>
    </row>
    <row r="323501" spans="8:8" x14ac:dyDescent="0.35">
      <c r="H323501" s="10"/>
    </row>
    <row r="323502" spans="8:8" x14ac:dyDescent="0.35">
      <c r="H323502" s="10"/>
    </row>
    <row r="323503" spans="8:8" x14ac:dyDescent="0.35">
      <c r="H323503" s="10"/>
    </row>
    <row r="323504" spans="8:8" x14ac:dyDescent="0.35">
      <c r="H323504" s="10"/>
    </row>
    <row r="323505" spans="8:8" x14ac:dyDescent="0.35">
      <c r="H323505" s="10"/>
    </row>
    <row r="323506" spans="8:8" x14ac:dyDescent="0.35">
      <c r="H323506" s="10"/>
    </row>
    <row r="323507" spans="8:8" x14ac:dyDescent="0.35">
      <c r="H323507" s="10"/>
    </row>
    <row r="323508" spans="8:8" x14ac:dyDescent="0.35">
      <c r="H323508" s="10"/>
    </row>
    <row r="323509" spans="8:8" x14ac:dyDescent="0.35">
      <c r="H323509" s="10"/>
    </row>
    <row r="323510" spans="8:8" x14ac:dyDescent="0.35">
      <c r="H323510" s="10"/>
    </row>
    <row r="323511" spans="8:8" x14ac:dyDescent="0.35">
      <c r="H323511" s="10"/>
    </row>
    <row r="323512" spans="8:8" x14ac:dyDescent="0.35">
      <c r="H323512" s="10"/>
    </row>
    <row r="323513" spans="8:8" x14ac:dyDescent="0.35">
      <c r="H323513" s="10"/>
    </row>
    <row r="323514" spans="8:8" x14ac:dyDescent="0.35">
      <c r="H323514" s="10"/>
    </row>
    <row r="323515" spans="8:8" x14ac:dyDescent="0.35">
      <c r="H323515" s="10"/>
    </row>
    <row r="323516" spans="8:8" x14ac:dyDescent="0.35">
      <c r="H323516" s="10"/>
    </row>
    <row r="323517" spans="8:8" x14ac:dyDescent="0.35">
      <c r="H323517" s="10"/>
    </row>
    <row r="323518" spans="8:8" x14ac:dyDescent="0.35">
      <c r="H323518" s="10"/>
    </row>
    <row r="323519" spans="8:8" x14ac:dyDescent="0.35">
      <c r="H323519" s="10"/>
    </row>
    <row r="323520" spans="8:8" x14ac:dyDescent="0.35">
      <c r="H323520" s="10"/>
    </row>
    <row r="323521" spans="8:8" x14ac:dyDescent="0.35">
      <c r="H323521" s="10"/>
    </row>
    <row r="323522" spans="8:8" x14ac:dyDescent="0.35">
      <c r="H323522" s="10"/>
    </row>
    <row r="323523" spans="8:8" x14ac:dyDescent="0.35">
      <c r="H323523" s="10"/>
    </row>
    <row r="323524" spans="8:8" x14ac:dyDescent="0.35">
      <c r="H323524" s="10"/>
    </row>
    <row r="323525" spans="8:8" x14ac:dyDescent="0.35">
      <c r="H323525" s="10"/>
    </row>
    <row r="323526" spans="8:8" x14ac:dyDescent="0.35">
      <c r="H323526" s="10"/>
    </row>
    <row r="323527" spans="8:8" x14ac:dyDescent="0.35">
      <c r="H323527" s="10"/>
    </row>
    <row r="323528" spans="8:8" x14ac:dyDescent="0.35">
      <c r="H323528" s="10"/>
    </row>
    <row r="323529" spans="8:8" x14ac:dyDescent="0.35">
      <c r="H323529" s="10"/>
    </row>
    <row r="323530" spans="8:8" x14ac:dyDescent="0.35">
      <c r="H323530" s="10"/>
    </row>
    <row r="323531" spans="8:8" x14ac:dyDescent="0.35">
      <c r="H323531" s="10"/>
    </row>
    <row r="323532" spans="8:8" x14ac:dyDescent="0.35">
      <c r="H323532" s="10"/>
    </row>
    <row r="323533" spans="8:8" x14ac:dyDescent="0.35">
      <c r="H323533" s="10"/>
    </row>
    <row r="323534" spans="8:8" x14ac:dyDescent="0.35">
      <c r="H323534" s="10"/>
    </row>
    <row r="323535" spans="8:8" x14ac:dyDescent="0.35">
      <c r="H323535" s="10"/>
    </row>
    <row r="323536" spans="8:8" x14ac:dyDescent="0.35">
      <c r="H323536" s="10"/>
    </row>
    <row r="323537" spans="8:8" x14ac:dyDescent="0.35">
      <c r="H323537" s="10"/>
    </row>
    <row r="323538" spans="8:8" x14ac:dyDescent="0.35">
      <c r="H323538" s="10"/>
    </row>
    <row r="323539" spans="8:8" x14ac:dyDescent="0.35">
      <c r="H323539" s="10"/>
    </row>
    <row r="323540" spans="8:8" x14ac:dyDescent="0.35">
      <c r="H323540" s="10"/>
    </row>
    <row r="323541" spans="8:8" x14ac:dyDescent="0.35">
      <c r="H323541" s="10"/>
    </row>
    <row r="323542" spans="8:8" x14ac:dyDescent="0.35">
      <c r="H323542" s="10"/>
    </row>
    <row r="323543" spans="8:8" x14ac:dyDescent="0.35">
      <c r="H323543" s="10"/>
    </row>
    <row r="323544" spans="8:8" x14ac:dyDescent="0.35">
      <c r="H323544" s="10"/>
    </row>
    <row r="323545" spans="8:8" x14ac:dyDescent="0.35">
      <c r="H323545" s="10"/>
    </row>
    <row r="323546" spans="8:8" x14ac:dyDescent="0.35">
      <c r="H323546" s="10"/>
    </row>
    <row r="323547" spans="8:8" x14ac:dyDescent="0.35">
      <c r="H323547" s="10"/>
    </row>
    <row r="323548" spans="8:8" x14ac:dyDescent="0.35">
      <c r="H323548" s="10"/>
    </row>
    <row r="323549" spans="8:8" x14ac:dyDescent="0.35">
      <c r="H323549" s="10"/>
    </row>
    <row r="323550" spans="8:8" x14ac:dyDescent="0.35">
      <c r="H323550" s="10"/>
    </row>
    <row r="323551" spans="8:8" x14ac:dyDescent="0.35">
      <c r="H323551" s="10"/>
    </row>
    <row r="323552" spans="8:8" x14ac:dyDescent="0.35">
      <c r="H323552" s="10"/>
    </row>
    <row r="323553" spans="8:8" x14ac:dyDescent="0.35">
      <c r="H323553" s="10"/>
    </row>
    <row r="323554" spans="8:8" x14ac:dyDescent="0.35">
      <c r="H323554" s="10"/>
    </row>
    <row r="323555" spans="8:8" x14ac:dyDescent="0.35">
      <c r="H323555" s="10"/>
    </row>
    <row r="323556" spans="8:8" x14ac:dyDescent="0.35">
      <c r="H323556" s="10"/>
    </row>
    <row r="323557" spans="8:8" x14ac:dyDescent="0.35">
      <c r="H323557" s="10"/>
    </row>
    <row r="323558" spans="8:8" x14ac:dyDescent="0.35">
      <c r="H323558" s="10"/>
    </row>
    <row r="323559" spans="8:8" x14ac:dyDescent="0.35">
      <c r="H323559" s="10"/>
    </row>
    <row r="323560" spans="8:8" x14ac:dyDescent="0.35">
      <c r="H323560" s="10"/>
    </row>
    <row r="323561" spans="8:8" x14ac:dyDescent="0.35">
      <c r="H323561" s="10"/>
    </row>
    <row r="323562" spans="8:8" x14ac:dyDescent="0.35">
      <c r="H323562" s="10"/>
    </row>
    <row r="323563" spans="8:8" x14ac:dyDescent="0.35">
      <c r="H323563" s="10"/>
    </row>
    <row r="323564" spans="8:8" x14ac:dyDescent="0.35">
      <c r="H323564" s="10"/>
    </row>
    <row r="323565" spans="8:8" x14ac:dyDescent="0.35">
      <c r="H323565" s="10"/>
    </row>
    <row r="323566" spans="8:8" x14ac:dyDescent="0.35">
      <c r="H323566" s="10"/>
    </row>
    <row r="323567" spans="8:8" x14ac:dyDescent="0.35">
      <c r="H323567" s="10"/>
    </row>
    <row r="323568" spans="8:8" x14ac:dyDescent="0.35">
      <c r="H323568" s="10"/>
    </row>
    <row r="323569" spans="8:8" x14ac:dyDescent="0.35">
      <c r="H323569" s="10"/>
    </row>
    <row r="323570" spans="8:8" x14ac:dyDescent="0.35">
      <c r="H323570" s="10"/>
    </row>
    <row r="323571" spans="8:8" x14ac:dyDescent="0.35">
      <c r="H323571" s="10"/>
    </row>
    <row r="323572" spans="8:8" x14ac:dyDescent="0.35">
      <c r="H323572" s="10"/>
    </row>
    <row r="323573" spans="8:8" x14ac:dyDescent="0.35">
      <c r="H323573" s="10"/>
    </row>
    <row r="323574" spans="8:8" x14ac:dyDescent="0.35">
      <c r="H323574" s="10"/>
    </row>
    <row r="323575" spans="8:8" x14ac:dyDescent="0.35">
      <c r="H323575" s="10"/>
    </row>
    <row r="323576" spans="8:8" x14ac:dyDescent="0.35">
      <c r="H323576" s="10"/>
    </row>
    <row r="323577" spans="8:8" x14ac:dyDescent="0.35">
      <c r="H323577" s="10"/>
    </row>
    <row r="323578" spans="8:8" x14ac:dyDescent="0.35">
      <c r="H323578" s="10"/>
    </row>
    <row r="323579" spans="8:8" x14ac:dyDescent="0.35">
      <c r="H323579" s="10"/>
    </row>
    <row r="323580" spans="8:8" x14ac:dyDescent="0.35">
      <c r="H323580" s="10"/>
    </row>
    <row r="323581" spans="8:8" x14ac:dyDescent="0.35">
      <c r="H323581" s="10"/>
    </row>
    <row r="323582" spans="8:8" x14ac:dyDescent="0.35">
      <c r="H323582" s="10"/>
    </row>
    <row r="323583" spans="8:8" x14ac:dyDescent="0.35">
      <c r="H323583" s="10"/>
    </row>
    <row r="323584" spans="8:8" x14ac:dyDescent="0.35">
      <c r="H323584" s="10"/>
    </row>
    <row r="323585" spans="8:8" x14ac:dyDescent="0.35">
      <c r="H323585" s="10"/>
    </row>
    <row r="323586" spans="8:8" x14ac:dyDescent="0.35">
      <c r="H323586" s="10"/>
    </row>
    <row r="323587" spans="8:8" x14ac:dyDescent="0.35">
      <c r="H323587" s="10"/>
    </row>
    <row r="323588" spans="8:8" x14ac:dyDescent="0.35">
      <c r="H323588" s="10"/>
    </row>
    <row r="323589" spans="8:8" x14ac:dyDescent="0.35">
      <c r="H323589" s="10"/>
    </row>
    <row r="323590" spans="8:8" x14ac:dyDescent="0.35">
      <c r="H323590" s="10"/>
    </row>
    <row r="323591" spans="8:8" x14ac:dyDescent="0.35">
      <c r="H323591" s="10"/>
    </row>
    <row r="323592" spans="8:8" x14ac:dyDescent="0.35">
      <c r="H323592" s="10"/>
    </row>
    <row r="323593" spans="8:8" x14ac:dyDescent="0.35">
      <c r="H323593" s="10"/>
    </row>
    <row r="323594" spans="8:8" x14ac:dyDescent="0.35">
      <c r="H323594" s="10"/>
    </row>
    <row r="323595" spans="8:8" x14ac:dyDescent="0.35">
      <c r="H323595" s="10"/>
    </row>
    <row r="323596" spans="8:8" x14ac:dyDescent="0.35">
      <c r="H323596" s="10"/>
    </row>
    <row r="323597" spans="8:8" x14ac:dyDescent="0.35">
      <c r="H323597" s="10"/>
    </row>
    <row r="323598" spans="8:8" x14ac:dyDescent="0.35">
      <c r="H323598" s="10"/>
    </row>
    <row r="323599" spans="8:8" x14ac:dyDescent="0.35">
      <c r="H323599" s="10"/>
    </row>
    <row r="323600" spans="8:8" x14ac:dyDescent="0.35">
      <c r="H323600" s="10"/>
    </row>
    <row r="323601" spans="8:8" x14ac:dyDescent="0.35">
      <c r="H323601" s="10"/>
    </row>
    <row r="323602" spans="8:8" x14ac:dyDescent="0.35">
      <c r="H323602" s="10"/>
    </row>
    <row r="323603" spans="8:8" x14ac:dyDescent="0.35">
      <c r="H323603" s="10"/>
    </row>
    <row r="323604" spans="8:8" x14ac:dyDescent="0.35">
      <c r="H323604" s="10"/>
    </row>
    <row r="323605" spans="8:8" x14ac:dyDescent="0.35">
      <c r="H323605" s="10"/>
    </row>
    <row r="323606" spans="8:8" x14ac:dyDescent="0.35">
      <c r="H323606" s="10"/>
    </row>
    <row r="323607" spans="8:8" x14ac:dyDescent="0.35">
      <c r="H323607" s="10"/>
    </row>
    <row r="323608" spans="8:8" x14ac:dyDescent="0.35">
      <c r="H323608" s="10"/>
    </row>
    <row r="323609" spans="8:8" x14ac:dyDescent="0.35">
      <c r="H323609" s="10"/>
    </row>
    <row r="323610" spans="8:8" x14ac:dyDescent="0.35">
      <c r="H323610" s="10"/>
    </row>
    <row r="323611" spans="8:8" x14ac:dyDescent="0.35">
      <c r="H323611" s="10"/>
    </row>
    <row r="323612" spans="8:8" x14ac:dyDescent="0.35">
      <c r="H323612" s="10"/>
    </row>
    <row r="323613" spans="8:8" x14ac:dyDescent="0.35">
      <c r="H323613" s="10"/>
    </row>
    <row r="323614" spans="8:8" x14ac:dyDescent="0.35">
      <c r="H323614" s="10"/>
    </row>
    <row r="323615" spans="8:8" x14ac:dyDescent="0.35">
      <c r="H323615" s="10"/>
    </row>
    <row r="323616" spans="8:8" x14ac:dyDescent="0.35">
      <c r="H323616" s="10"/>
    </row>
    <row r="323617" spans="8:8" x14ac:dyDescent="0.35">
      <c r="H323617" s="10"/>
    </row>
    <row r="323618" spans="8:8" x14ac:dyDescent="0.35">
      <c r="H323618" s="10"/>
    </row>
    <row r="323619" spans="8:8" x14ac:dyDescent="0.35">
      <c r="H323619" s="10"/>
    </row>
    <row r="323620" spans="8:8" x14ac:dyDescent="0.35">
      <c r="H323620" s="10"/>
    </row>
    <row r="323621" spans="8:8" x14ac:dyDescent="0.35">
      <c r="H323621" s="10"/>
    </row>
    <row r="323622" spans="8:8" x14ac:dyDescent="0.35">
      <c r="H323622" s="10"/>
    </row>
    <row r="323623" spans="8:8" x14ac:dyDescent="0.35">
      <c r="H323623" s="10"/>
    </row>
    <row r="323624" spans="8:8" x14ac:dyDescent="0.35">
      <c r="H323624" s="10"/>
    </row>
    <row r="323625" spans="8:8" x14ac:dyDescent="0.35">
      <c r="H323625" s="10"/>
    </row>
    <row r="323626" spans="8:8" x14ac:dyDescent="0.35">
      <c r="H323626" s="10"/>
    </row>
    <row r="323627" spans="8:8" x14ac:dyDescent="0.35">
      <c r="H323627" s="10"/>
    </row>
    <row r="323628" spans="8:8" x14ac:dyDescent="0.35">
      <c r="H323628" s="10"/>
    </row>
    <row r="323629" spans="8:8" x14ac:dyDescent="0.35">
      <c r="H323629" s="10"/>
    </row>
    <row r="323630" spans="8:8" x14ac:dyDescent="0.35">
      <c r="H323630" s="10"/>
    </row>
    <row r="323631" spans="8:8" x14ac:dyDescent="0.35">
      <c r="H323631" s="10"/>
    </row>
    <row r="323632" spans="8:8" x14ac:dyDescent="0.35">
      <c r="H323632" s="10"/>
    </row>
    <row r="323633" spans="8:8" x14ac:dyDescent="0.35">
      <c r="H323633" s="10"/>
    </row>
    <row r="323634" spans="8:8" x14ac:dyDescent="0.35">
      <c r="H323634" s="10"/>
    </row>
    <row r="323635" spans="8:8" x14ac:dyDescent="0.35">
      <c r="H323635" s="10"/>
    </row>
    <row r="323636" spans="8:8" x14ac:dyDescent="0.35">
      <c r="H323636" s="10"/>
    </row>
    <row r="323637" spans="8:8" x14ac:dyDescent="0.35">
      <c r="H323637" s="10"/>
    </row>
    <row r="323638" spans="8:8" x14ac:dyDescent="0.35">
      <c r="H323638" s="10"/>
    </row>
    <row r="323639" spans="8:8" x14ac:dyDescent="0.35">
      <c r="H323639" s="10"/>
    </row>
    <row r="323640" spans="8:8" x14ac:dyDescent="0.35">
      <c r="H323640" s="10"/>
    </row>
    <row r="323641" spans="8:8" x14ac:dyDescent="0.35">
      <c r="H323641" s="10"/>
    </row>
    <row r="323642" spans="8:8" x14ac:dyDescent="0.35">
      <c r="H323642" s="10"/>
    </row>
    <row r="323643" spans="8:8" x14ac:dyDescent="0.35">
      <c r="H323643" s="10"/>
    </row>
    <row r="323644" spans="8:8" x14ac:dyDescent="0.35">
      <c r="H323644" s="10"/>
    </row>
    <row r="323645" spans="8:8" x14ac:dyDescent="0.35">
      <c r="H323645" s="10"/>
    </row>
    <row r="323646" spans="8:8" x14ac:dyDescent="0.35">
      <c r="H323646" s="10"/>
    </row>
    <row r="323647" spans="8:8" x14ac:dyDescent="0.35">
      <c r="H323647" s="10"/>
    </row>
    <row r="323648" spans="8:8" x14ac:dyDescent="0.35">
      <c r="H323648" s="10"/>
    </row>
    <row r="323649" spans="8:8" x14ac:dyDescent="0.35">
      <c r="H323649" s="10"/>
    </row>
    <row r="323650" spans="8:8" x14ac:dyDescent="0.35">
      <c r="H323650" s="10"/>
    </row>
    <row r="323651" spans="8:8" x14ac:dyDescent="0.35">
      <c r="H323651" s="10"/>
    </row>
    <row r="323652" spans="8:8" x14ac:dyDescent="0.35">
      <c r="H323652" s="10"/>
    </row>
    <row r="323653" spans="8:8" x14ac:dyDescent="0.35">
      <c r="H323653" s="10"/>
    </row>
    <row r="323654" spans="8:8" x14ac:dyDescent="0.35">
      <c r="H323654" s="10"/>
    </row>
    <row r="323655" spans="8:8" x14ac:dyDescent="0.35">
      <c r="H323655" s="10"/>
    </row>
    <row r="323656" spans="8:8" x14ac:dyDescent="0.35">
      <c r="H323656" s="10"/>
    </row>
    <row r="323657" spans="8:8" x14ac:dyDescent="0.35">
      <c r="H323657" s="10"/>
    </row>
    <row r="323658" spans="8:8" x14ac:dyDescent="0.35">
      <c r="H323658" s="10"/>
    </row>
    <row r="323659" spans="8:8" x14ac:dyDescent="0.35">
      <c r="H323659" s="10"/>
    </row>
    <row r="323660" spans="8:8" x14ac:dyDescent="0.35">
      <c r="H323660" s="10"/>
    </row>
    <row r="323661" spans="8:8" x14ac:dyDescent="0.35">
      <c r="H323661" s="10"/>
    </row>
    <row r="323662" spans="8:8" x14ac:dyDescent="0.35">
      <c r="H323662" s="10"/>
    </row>
    <row r="323663" spans="8:8" x14ac:dyDescent="0.35">
      <c r="H323663" s="10"/>
    </row>
    <row r="323664" spans="8:8" x14ac:dyDescent="0.35">
      <c r="H323664" s="10"/>
    </row>
    <row r="323665" spans="8:8" x14ac:dyDescent="0.35">
      <c r="H323665" s="10"/>
    </row>
    <row r="323666" spans="8:8" x14ac:dyDescent="0.35">
      <c r="H323666" s="10"/>
    </row>
    <row r="323667" spans="8:8" x14ac:dyDescent="0.35">
      <c r="H323667" s="10"/>
    </row>
    <row r="323668" spans="8:8" x14ac:dyDescent="0.35">
      <c r="H323668" s="10"/>
    </row>
    <row r="323669" spans="8:8" x14ac:dyDescent="0.35">
      <c r="H323669" s="10"/>
    </row>
    <row r="323670" spans="8:8" x14ac:dyDescent="0.35">
      <c r="H323670" s="10"/>
    </row>
    <row r="323671" spans="8:8" x14ac:dyDescent="0.35">
      <c r="H323671" s="10"/>
    </row>
    <row r="323672" spans="8:8" x14ac:dyDescent="0.35">
      <c r="H323672" s="10"/>
    </row>
    <row r="323673" spans="8:8" x14ac:dyDescent="0.35">
      <c r="H323673" s="10"/>
    </row>
    <row r="323674" spans="8:8" x14ac:dyDescent="0.35">
      <c r="H323674" s="10"/>
    </row>
    <row r="323675" spans="8:8" x14ac:dyDescent="0.35">
      <c r="H323675" s="10"/>
    </row>
    <row r="323676" spans="8:8" x14ac:dyDescent="0.35">
      <c r="H323676" s="10"/>
    </row>
    <row r="323677" spans="8:8" x14ac:dyDescent="0.35">
      <c r="H323677" s="10"/>
    </row>
    <row r="323678" spans="8:8" x14ac:dyDescent="0.35">
      <c r="H323678" s="10"/>
    </row>
    <row r="323679" spans="8:8" x14ac:dyDescent="0.35">
      <c r="H323679" s="10"/>
    </row>
    <row r="323680" spans="8:8" x14ac:dyDescent="0.35">
      <c r="H323680" s="10"/>
    </row>
    <row r="323681" spans="8:8" x14ac:dyDescent="0.35">
      <c r="H323681" s="10"/>
    </row>
    <row r="323682" spans="8:8" x14ac:dyDescent="0.35">
      <c r="H323682" s="10"/>
    </row>
    <row r="323683" spans="8:8" x14ac:dyDescent="0.35">
      <c r="H323683" s="10"/>
    </row>
    <row r="323684" spans="8:8" x14ac:dyDescent="0.35">
      <c r="H323684" s="10"/>
    </row>
    <row r="323685" spans="8:8" x14ac:dyDescent="0.35">
      <c r="H323685" s="10"/>
    </row>
    <row r="323686" spans="8:8" x14ac:dyDescent="0.35">
      <c r="H323686" s="10"/>
    </row>
    <row r="323687" spans="8:8" x14ac:dyDescent="0.35">
      <c r="H323687" s="10"/>
    </row>
    <row r="323688" spans="8:8" x14ac:dyDescent="0.35">
      <c r="H323688" s="10"/>
    </row>
    <row r="323689" spans="8:8" x14ac:dyDescent="0.35">
      <c r="H323689" s="10"/>
    </row>
    <row r="323690" spans="8:8" x14ac:dyDescent="0.35">
      <c r="H323690" s="10"/>
    </row>
    <row r="323691" spans="8:8" x14ac:dyDescent="0.35">
      <c r="H323691" s="10"/>
    </row>
    <row r="323692" spans="8:8" x14ac:dyDescent="0.35">
      <c r="H323692" s="10"/>
    </row>
    <row r="323693" spans="8:8" x14ac:dyDescent="0.35">
      <c r="H323693" s="10"/>
    </row>
    <row r="323694" spans="8:8" x14ac:dyDescent="0.35">
      <c r="H323694" s="10"/>
    </row>
    <row r="323695" spans="8:8" x14ac:dyDescent="0.35">
      <c r="H323695" s="10"/>
    </row>
    <row r="323696" spans="8:8" x14ac:dyDescent="0.35">
      <c r="H323696" s="10"/>
    </row>
    <row r="323697" spans="8:8" x14ac:dyDescent="0.35">
      <c r="H323697" s="10"/>
    </row>
    <row r="323698" spans="8:8" x14ac:dyDescent="0.35">
      <c r="H323698" s="10"/>
    </row>
    <row r="323699" spans="8:8" x14ac:dyDescent="0.35">
      <c r="H323699" s="10"/>
    </row>
    <row r="323700" spans="8:8" x14ac:dyDescent="0.35">
      <c r="H323700" s="10"/>
    </row>
    <row r="323701" spans="8:8" x14ac:dyDescent="0.35">
      <c r="H323701" s="10"/>
    </row>
    <row r="323702" spans="8:8" x14ac:dyDescent="0.35">
      <c r="H323702" s="10"/>
    </row>
    <row r="323703" spans="8:8" x14ac:dyDescent="0.35">
      <c r="H323703" s="10"/>
    </row>
    <row r="323704" spans="8:8" x14ac:dyDescent="0.35">
      <c r="H323704" s="10"/>
    </row>
    <row r="323705" spans="8:8" x14ac:dyDescent="0.35">
      <c r="H323705" s="10"/>
    </row>
    <row r="323706" spans="8:8" x14ac:dyDescent="0.35">
      <c r="H323706" s="10"/>
    </row>
    <row r="323707" spans="8:8" x14ac:dyDescent="0.35">
      <c r="H323707" s="10"/>
    </row>
    <row r="323708" spans="8:8" x14ac:dyDescent="0.35">
      <c r="H323708" s="10"/>
    </row>
    <row r="323709" spans="8:8" x14ac:dyDescent="0.35">
      <c r="H323709" s="10"/>
    </row>
    <row r="323710" spans="8:8" x14ac:dyDescent="0.35">
      <c r="H323710" s="10"/>
    </row>
    <row r="323711" spans="8:8" x14ac:dyDescent="0.35">
      <c r="H323711" s="10"/>
    </row>
    <row r="323712" spans="8:8" x14ac:dyDescent="0.35">
      <c r="H323712" s="10"/>
    </row>
    <row r="323713" spans="8:8" x14ac:dyDescent="0.35">
      <c r="H323713" s="10"/>
    </row>
    <row r="323714" spans="8:8" x14ac:dyDescent="0.35">
      <c r="H323714" s="10"/>
    </row>
    <row r="323715" spans="8:8" x14ac:dyDescent="0.35">
      <c r="H323715" s="10"/>
    </row>
    <row r="323716" spans="8:8" x14ac:dyDescent="0.35">
      <c r="H323716" s="10"/>
    </row>
    <row r="323717" spans="8:8" x14ac:dyDescent="0.35">
      <c r="H323717" s="10"/>
    </row>
    <row r="323718" spans="8:8" x14ac:dyDescent="0.35">
      <c r="H323718" s="10"/>
    </row>
    <row r="323719" spans="8:8" x14ac:dyDescent="0.35">
      <c r="H323719" s="10"/>
    </row>
    <row r="323720" spans="8:8" x14ac:dyDescent="0.35">
      <c r="H323720" s="10"/>
    </row>
    <row r="323721" spans="8:8" x14ac:dyDescent="0.35">
      <c r="H323721" s="10"/>
    </row>
    <row r="323722" spans="8:8" x14ac:dyDescent="0.35">
      <c r="H323722" s="10"/>
    </row>
    <row r="323723" spans="8:8" x14ac:dyDescent="0.35">
      <c r="H323723" s="10"/>
    </row>
    <row r="323724" spans="8:8" x14ac:dyDescent="0.35">
      <c r="H323724" s="10"/>
    </row>
    <row r="323725" spans="8:8" x14ac:dyDescent="0.35">
      <c r="H323725" s="10"/>
    </row>
    <row r="323726" spans="8:8" x14ac:dyDescent="0.35">
      <c r="H323726" s="10"/>
    </row>
    <row r="323727" spans="8:8" x14ac:dyDescent="0.35">
      <c r="H323727" s="10"/>
    </row>
    <row r="323728" spans="8:8" x14ac:dyDescent="0.35">
      <c r="H323728" s="10"/>
    </row>
    <row r="323729" spans="8:8" x14ac:dyDescent="0.35">
      <c r="H323729" s="10"/>
    </row>
    <row r="323730" spans="8:8" x14ac:dyDescent="0.35">
      <c r="H323730" s="10"/>
    </row>
    <row r="323731" spans="8:8" x14ac:dyDescent="0.35">
      <c r="H323731" s="10"/>
    </row>
    <row r="323732" spans="8:8" x14ac:dyDescent="0.35">
      <c r="H323732" s="10"/>
    </row>
    <row r="323733" spans="8:8" x14ac:dyDescent="0.35">
      <c r="H323733" s="10"/>
    </row>
    <row r="323734" spans="8:8" x14ac:dyDescent="0.35">
      <c r="H323734" s="10"/>
    </row>
    <row r="323735" spans="8:8" x14ac:dyDescent="0.35">
      <c r="H323735" s="10"/>
    </row>
    <row r="323736" spans="8:8" x14ac:dyDescent="0.35">
      <c r="H323736" s="10"/>
    </row>
    <row r="323737" spans="8:8" x14ac:dyDescent="0.35">
      <c r="H323737" s="10"/>
    </row>
    <row r="323738" spans="8:8" x14ac:dyDescent="0.35">
      <c r="H323738" s="10"/>
    </row>
    <row r="323739" spans="8:8" x14ac:dyDescent="0.35">
      <c r="H323739" s="10"/>
    </row>
    <row r="323740" spans="8:8" x14ac:dyDescent="0.35">
      <c r="H323740" s="10"/>
    </row>
    <row r="323741" spans="8:8" x14ac:dyDescent="0.35">
      <c r="H323741" s="10"/>
    </row>
    <row r="323742" spans="8:8" x14ac:dyDescent="0.35">
      <c r="H323742" s="10"/>
    </row>
    <row r="323743" spans="8:8" x14ac:dyDescent="0.35">
      <c r="H323743" s="10"/>
    </row>
    <row r="323744" spans="8:8" x14ac:dyDescent="0.35">
      <c r="H323744" s="10"/>
    </row>
    <row r="323745" spans="8:8" x14ac:dyDescent="0.35">
      <c r="H323745" s="10"/>
    </row>
    <row r="323746" spans="8:8" x14ac:dyDescent="0.35">
      <c r="H323746" s="10"/>
    </row>
    <row r="323747" spans="8:8" x14ac:dyDescent="0.35">
      <c r="H323747" s="10"/>
    </row>
    <row r="323748" spans="8:8" x14ac:dyDescent="0.35">
      <c r="H323748" s="10"/>
    </row>
    <row r="323749" spans="8:8" x14ac:dyDescent="0.35">
      <c r="H323749" s="10"/>
    </row>
    <row r="323750" spans="8:8" x14ac:dyDescent="0.35">
      <c r="H323750" s="10"/>
    </row>
    <row r="323751" spans="8:8" x14ac:dyDescent="0.35">
      <c r="H323751" s="10"/>
    </row>
    <row r="323752" spans="8:8" x14ac:dyDescent="0.35">
      <c r="H323752" s="10"/>
    </row>
    <row r="323753" spans="8:8" x14ac:dyDescent="0.35">
      <c r="H323753" s="10"/>
    </row>
    <row r="323754" spans="8:8" x14ac:dyDescent="0.35">
      <c r="H323754" s="10"/>
    </row>
    <row r="323755" spans="8:8" x14ac:dyDescent="0.35">
      <c r="H323755" s="10"/>
    </row>
    <row r="323756" spans="8:8" x14ac:dyDescent="0.35">
      <c r="H323756" s="10"/>
    </row>
    <row r="323757" spans="8:8" x14ac:dyDescent="0.35">
      <c r="H323757" s="10"/>
    </row>
    <row r="323758" spans="8:8" x14ac:dyDescent="0.35">
      <c r="H323758" s="10"/>
    </row>
    <row r="323759" spans="8:8" x14ac:dyDescent="0.35">
      <c r="H323759" s="10"/>
    </row>
    <row r="323760" spans="8:8" x14ac:dyDescent="0.35">
      <c r="H323760" s="10"/>
    </row>
    <row r="323761" spans="8:8" x14ac:dyDescent="0.35">
      <c r="H323761" s="10"/>
    </row>
    <row r="323762" spans="8:8" x14ac:dyDescent="0.35">
      <c r="H323762" s="10"/>
    </row>
    <row r="323763" spans="8:8" x14ac:dyDescent="0.35">
      <c r="H323763" s="10"/>
    </row>
    <row r="323764" spans="8:8" x14ac:dyDescent="0.35">
      <c r="H323764" s="10"/>
    </row>
    <row r="323765" spans="8:8" x14ac:dyDescent="0.35">
      <c r="H323765" s="10"/>
    </row>
    <row r="323766" spans="8:8" x14ac:dyDescent="0.35">
      <c r="H323766" s="10"/>
    </row>
    <row r="323767" spans="8:8" x14ac:dyDescent="0.35">
      <c r="H323767" s="10"/>
    </row>
    <row r="323768" spans="8:8" x14ac:dyDescent="0.35">
      <c r="H323768" s="10"/>
    </row>
    <row r="323769" spans="8:8" x14ac:dyDescent="0.35">
      <c r="H323769" s="10"/>
    </row>
    <row r="323770" spans="8:8" x14ac:dyDescent="0.35">
      <c r="H323770" s="10"/>
    </row>
    <row r="323771" spans="8:8" x14ac:dyDescent="0.35">
      <c r="H323771" s="10"/>
    </row>
    <row r="323772" spans="8:8" x14ac:dyDescent="0.35">
      <c r="H323772" s="10"/>
    </row>
    <row r="323773" spans="8:8" x14ac:dyDescent="0.35">
      <c r="H323773" s="10"/>
    </row>
    <row r="323774" spans="8:8" x14ac:dyDescent="0.35">
      <c r="H323774" s="10"/>
    </row>
    <row r="323775" spans="8:8" x14ac:dyDescent="0.35">
      <c r="H323775" s="10"/>
    </row>
    <row r="323776" spans="8:8" x14ac:dyDescent="0.35">
      <c r="H323776" s="10"/>
    </row>
    <row r="323777" spans="8:8" x14ac:dyDescent="0.35">
      <c r="H323777" s="10"/>
    </row>
    <row r="323778" spans="8:8" x14ac:dyDescent="0.35">
      <c r="H323778" s="10"/>
    </row>
    <row r="323779" spans="8:8" x14ac:dyDescent="0.35">
      <c r="H323779" s="10"/>
    </row>
    <row r="323780" spans="8:8" x14ac:dyDescent="0.35">
      <c r="H323780" s="10"/>
    </row>
    <row r="323781" spans="8:8" x14ac:dyDescent="0.35">
      <c r="H323781" s="10"/>
    </row>
    <row r="323782" spans="8:8" x14ac:dyDescent="0.35">
      <c r="H323782" s="10"/>
    </row>
    <row r="323783" spans="8:8" x14ac:dyDescent="0.35">
      <c r="H323783" s="10"/>
    </row>
    <row r="323784" spans="8:8" x14ac:dyDescent="0.35">
      <c r="H323784" s="10"/>
    </row>
    <row r="323785" spans="8:8" x14ac:dyDescent="0.35">
      <c r="H323785" s="10"/>
    </row>
    <row r="323786" spans="8:8" x14ac:dyDescent="0.35">
      <c r="H323786" s="10"/>
    </row>
    <row r="323787" spans="8:8" x14ac:dyDescent="0.35">
      <c r="H323787" s="10"/>
    </row>
    <row r="323788" spans="8:8" x14ac:dyDescent="0.35">
      <c r="H323788" s="10"/>
    </row>
    <row r="323789" spans="8:8" x14ac:dyDescent="0.35">
      <c r="H323789" s="10"/>
    </row>
    <row r="323790" spans="8:8" x14ac:dyDescent="0.35">
      <c r="H323790" s="10"/>
    </row>
    <row r="323791" spans="8:8" x14ac:dyDescent="0.35">
      <c r="H323791" s="10"/>
    </row>
    <row r="323792" spans="8:8" x14ac:dyDescent="0.35">
      <c r="H323792" s="10"/>
    </row>
    <row r="323793" spans="8:8" x14ac:dyDescent="0.35">
      <c r="H323793" s="10"/>
    </row>
    <row r="323794" spans="8:8" x14ac:dyDescent="0.35">
      <c r="H323794" s="10"/>
    </row>
    <row r="323795" spans="8:8" x14ac:dyDescent="0.35">
      <c r="H323795" s="10"/>
    </row>
    <row r="323796" spans="8:8" x14ac:dyDescent="0.35">
      <c r="H323796" s="10"/>
    </row>
    <row r="323797" spans="8:8" x14ac:dyDescent="0.35">
      <c r="H323797" s="10"/>
    </row>
    <row r="323798" spans="8:8" x14ac:dyDescent="0.35">
      <c r="H323798" s="10"/>
    </row>
    <row r="323799" spans="8:8" x14ac:dyDescent="0.35">
      <c r="H323799" s="10"/>
    </row>
    <row r="323800" spans="8:8" x14ac:dyDescent="0.35">
      <c r="H323800" s="10"/>
    </row>
    <row r="323801" spans="8:8" x14ac:dyDescent="0.35">
      <c r="H323801" s="10"/>
    </row>
    <row r="323802" spans="8:8" x14ac:dyDescent="0.35">
      <c r="H323802" s="10"/>
    </row>
    <row r="323803" spans="8:8" x14ac:dyDescent="0.35">
      <c r="H323803" s="10"/>
    </row>
    <row r="323804" spans="8:8" x14ac:dyDescent="0.35">
      <c r="H323804" s="10"/>
    </row>
    <row r="323805" spans="8:8" x14ac:dyDescent="0.35">
      <c r="H323805" s="10"/>
    </row>
    <row r="323806" spans="8:8" x14ac:dyDescent="0.35">
      <c r="H323806" s="10"/>
    </row>
    <row r="323807" spans="8:8" x14ac:dyDescent="0.35">
      <c r="H323807" s="10"/>
    </row>
    <row r="323808" spans="8:8" x14ac:dyDescent="0.35">
      <c r="H323808" s="10"/>
    </row>
    <row r="323809" spans="8:8" x14ac:dyDescent="0.35">
      <c r="H323809" s="10"/>
    </row>
    <row r="323810" spans="8:8" x14ac:dyDescent="0.35">
      <c r="H323810" s="10"/>
    </row>
    <row r="323811" spans="8:8" x14ac:dyDescent="0.35">
      <c r="H323811" s="10"/>
    </row>
    <row r="323812" spans="8:8" x14ac:dyDescent="0.35">
      <c r="H323812" s="10"/>
    </row>
    <row r="323813" spans="8:8" x14ac:dyDescent="0.35">
      <c r="H323813" s="10"/>
    </row>
    <row r="323814" spans="8:8" x14ac:dyDescent="0.35">
      <c r="H323814" s="10"/>
    </row>
    <row r="323815" spans="8:8" x14ac:dyDescent="0.35">
      <c r="H323815" s="10"/>
    </row>
    <row r="323816" spans="8:8" x14ac:dyDescent="0.35">
      <c r="H323816" s="10"/>
    </row>
    <row r="323817" spans="8:8" x14ac:dyDescent="0.35">
      <c r="H323817" s="10"/>
    </row>
    <row r="323818" spans="8:8" x14ac:dyDescent="0.35">
      <c r="H323818" s="10"/>
    </row>
    <row r="323819" spans="8:8" x14ac:dyDescent="0.35">
      <c r="H323819" s="10"/>
    </row>
    <row r="323820" spans="8:8" x14ac:dyDescent="0.35">
      <c r="H323820" s="10"/>
    </row>
    <row r="323821" spans="8:8" x14ac:dyDescent="0.35">
      <c r="H323821" s="10"/>
    </row>
    <row r="323822" spans="8:8" x14ac:dyDescent="0.35">
      <c r="H323822" s="10"/>
    </row>
    <row r="323823" spans="8:8" x14ac:dyDescent="0.35">
      <c r="H323823" s="10"/>
    </row>
    <row r="323824" spans="8:8" x14ac:dyDescent="0.35">
      <c r="H323824" s="10"/>
    </row>
    <row r="323825" spans="8:8" x14ac:dyDescent="0.35">
      <c r="H323825" s="10"/>
    </row>
    <row r="323826" spans="8:8" x14ac:dyDescent="0.35">
      <c r="H323826" s="10"/>
    </row>
    <row r="323827" spans="8:8" x14ac:dyDescent="0.35">
      <c r="H323827" s="10"/>
    </row>
    <row r="323828" spans="8:8" x14ac:dyDescent="0.35">
      <c r="H323828" s="10"/>
    </row>
    <row r="323829" spans="8:8" x14ac:dyDescent="0.35">
      <c r="H323829" s="10"/>
    </row>
    <row r="323830" spans="8:8" x14ac:dyDescent="0.35">
      <c r="H323830" s="10"/>
    </row>
    <row r="323831" spans="8:8" x14ac:dyDescent="0.35">
      <c r="H323831" s="10"/>
    </row>
    <row r="323832" spans="8:8" x14ac:dyDescent="0.35">
      <c r="H323832" s="10"/>
    </row>
    <row r="323833" spans="8:8" x14ac:dyDescent="0.35">
      <c r="H323833" s="10"/>
    </row>
    <row r="323834" spans="8:8" x14ac:dyDescent="0.35">
      <c r="H323834" s="10"/>
    </row>
    <row r="323835" spans="8:8" x14ac:dyDescent="0.35">
      <c r="H323835" s="10"/>
    </row>
    <row r="323836" spans="8:8" x14ac:dyDescent="0.35">
      <c r="H323836" s="10"/>
    </row>
    <row r="323837" spans="8:8" x14ac:dyDescent="0.35">
      <c r="H323837" s="10"/>
    </row>
    <row r="323838" spans="8:8" x14ac:dyDescent="0.35">
      <c r="H323838" s="10"/>
    </row>
    <row r="323839" spans="8:8" x14ac:dyDescent="0.35">
      <c r="H323839" s="10"/>
    </row>
    <row r="323840" spans="8:8" x14ac:dyDescent="0.35">
      <c r="H323840" s="10"/>
    </row>
    <row r="323841" spans="8:8" x14ac:dyDescent="0.35">
      <c r="H323841" s="10"/>
    </row>
    <row r="323842" spans="8:8" x14ac:dyDescent="0.35">
      <c r="H323842" s="10"/>
    </row>
    <row r="323843" spans="8:8" x14ac:dyDescent="0.35">
      <c r="H323843" s="10"/>
    </row>
    <row r="323844" spans="8:8" x14ac:dyDescent="0.35">
      <c r="H323844" s="10"/>
    </row>
    <row r="323845" spans="8:8" x14ac:dyDescent="0.35">
      <c r="H323845" s="10"/>
    </row>
    <row r="323846" spans="8:8" x14ac:dyDescent="0.35">
      <c r="H323846" s="10"/>
    </row>
    <row r="323847" spans="8:8" x14ac:dyDescent="0.35">
      <c r="H323847" s="10"/>
    </row>
    <row r="323848" spans="8:8" x14ac:dyDescent="0.35">
      <c r="H323848" s="10"/>
    </row>
    <row r="323849" spans="8:8" x14ac:dyDescent="0.35">
      <c r="H323849" s="10"/>
    </row>
    <row r="323850" spans="8:8" x14ac:dyDescent="0.35">
      <c r="H323850" s="10"/>
    </row>
    <row r="323851" spans="8:8" x14ac:dyDescent="0.35">
      <c r="H323851" s="10"/>
    </row>
    <row r="323852" spans="8:8" x14ac:dyDescent="0.35">
      <c r="H323852" s="10"/>
    </row>
    <row r="323853" spans="8:8" x14ac:dyDescent="0.35">
      <c r="H323853" s="10"/>
    </row>
    <row r="323854" spans="8:8" x14ac:dyDescent="0.35">
      <c r="H323854" s="10"/>
    </row>
    <row r="323855" spans="8:8" x14ac:dyDescent="0.35">
      <c r="H323855" s="10"/>
    </row>
    <row r="323856" spans="8:8" x14ac:dyDescent="0.35">
      <c r="H323856" s="10"/>
    </row>
    <row r="323857" spans="8:8" x14ac:dyDescent="0.35">
      <c r="H323857" s="10"/>
    </row>
    <row r="323858" spans="8:8" x14ac:dyDescent="0.35">
      <c r="H323858" s="10"/>
    </row>
    <row r="323859" spans="8:8" x14ac:dyDescent="0.35">
      <c r="H323859" s="10"/>
    </row>
    <row r="323860" spans="8:8" x14ac:dyDescent="0.35">
      <c r="H323860" s="10"/>
    </row>
    <row r="323861" spans="8:8" x14ac:dyDescent="0.35">
      <c r="H323861" s="10"/>
    </row>
    <row r="323862" spans="8:8" x14ac:dyDescent="0.35">
      <c r="H323862" s="10"/>
    </row>
    <row r="323863" spans="8:8" x14ac:dyDescent="0.35">
      <c r="H323863" s="10"/>
    </row>
    <row r="323864" spans="8:8" x14ac:dyDescent="0.35">
      <c r="H323864" s="10"/>
    </row>
    <row r="323865" spans="8:8" x14ac:dyDescent="0.35">
      <c r="H323865" s="10"/>
    </row>
    <row r="323866" spans="8:8" x14ac:dyDescent="0.35">
      <c r="H323866" s="10"/>
    </row>
    <row r="323867" spans="8:8" x14ac:dyDescent="0.35">
      <c r="H323867" s="10"/>
    </row>
    <row r="323868" spans="8:8" x14ac:dyDescent="0.35">
      <c r="H323868" s="10"/>
    </row>
    <row r="323869" spans="8:8" x14ac:dyDescent="0.35">
      <c r="H323869" s="10"/>
    </row>
    <row r="323870" spans="8:8" x14ac:dyDescent="0.35">
      <c r="H323870" s="10"/>
    </row>
    <row r="323871" spans="8:8" x14ac:dyDescent="0.35">
      <c r="H323871" s="10"/>
    </row>
    <row r="323872" spans="8:8" x14ac:dyDescent="0.35">
      <c r="H323872" s="10"/>
    </row>
    <row r="323873" spans="8:8" x14ac:dyDescent="0.35">
      <c r="H323873" s="10"/>
    </row>
    <row r="323874" spans="8:8" x14ac:dyDescent="0.35">
      <c r="H323874" s="10"/>
    </row>
    <row r="323875" spans="8:8" x14ac:dyDescent="0.35">
      <c r="H323875" s="10"/>
    </row>
    <row r="323876" spans="8:8" x14ac:dyDescent="0.35">
      <c r="H323876" s="10"/>
    </row>
    <row r="323877" spans="8:8" x14ac:dyDescent="0.35">
      <c r="H323877" s="10"/>
    </row>
    <row r="323878" spans="8:8" x14ac:dyDescent="0.35">
      <c r="H323878" s="10"/>
    </row>
    <row r="323879" spans="8:8" x14ac:dyDescent="0.35">
      <c r="H323879" s="10"/>
    </row>
    <row r="323880" spans="8:8" x14ac:dyDescent="0.35">
      <c r="H323880" s="10"/>
    </row>
    <row r="323881" spans="8:8" x14ac:dyDescent="0.35">
      <c r="H323881" s="10"/>
    </row>
    <row r="323882" spans="8:8" x14ac:dyDescent="0.35">
      <c r="H323882" s="10"/>
    </row>
    <row r="323883" spans="8:8" x14ac:dyDescent="0.35">
      <c r="H323883" s="10"/>
    </row>
    <row r="323884" spans="8:8" x14ac:dyDescent="0.35">
      <c r="H323884" s="10"/>
    </row>
    <row r="323885" spans="8:8" x14ac:dyDescent="0.35">
      <c r="H323885" s="10"/>
    </row>
    <row r="323886" spans="8:8" x14ac:dyDescent="0.35">
      <c r="H323886" s="10"/>
    </row>
    <row r="323887" spans="8:8" x14ac:dyDescent="0.35">
      <c r="H323887" s="10"/>
    </row>
    <row r="323888" spans="8:8" x14ac:dyDescent="0.35">
      <c r="H323888" s="10"/>
    </row>
    <row r="323889" spans="8:8" x14ac:dyDescent="0.35">
      <c r="H323889" s="10"/>
    </row>
    <row r="323890" spans="8:8" x14ac:dyDescent="0.35">
      <c r="H323890" s="10"/>
    </row>
    <row r="323891" spans="8:8" x14ac:dyDescent="0.35">
      <c r="H323891" s="10"/>
    </row>
    <row r="323892" spans="8:8" x14ac:dyDescent="0.35">
      <c r="H323892" s="10"/>
    </row>
    <row r="323893" spans="8:8" x14ac:dyDescent="0.35">
      <c r="H323893" s="10"/>
    </row>
    <row r="323894" spans="8:8" x14ac:dyDescent="0.35">
      <c r="H323894" s="10"/>
    </row>
    <row r="323895" spans="8:8" x14ac:dyDescent="0.35">
      <c r="H323895" s="10"/>
    </row>
    <row r="323896" spans="8:8" x14ac:dyDescent="0.35">
      <c r="H323896" s="10"/>
    </row>
    <row r="323897" spans="8:8" x14ac:dyDescent="0.35">
      <c r="H323897" s="10"/>
    </row>
    <row r="323898" spans="8:8" x14ac:dyDescent="0.35">
      <c r="H323898" s="10"/>
    </row>
    <row r="323899" spans="8:8" x14ac:dyDescent="0.35">
      <c r="H323899" s="10"/>
    </row>
    <row r="323900" spans="8:8" x14ac:dyDescent="0.35">
      <c r="H323900" s="10"/>
    </row>
    <row r="323901" spans="8:8" x14ac:dyDescent="0.35">
      <c r="H323901" s="10"/>
    </row>
    <row r="323902" spans="8:8" x14ac:dyDescent="0.35">
      <c r="H323902" s="10"/>
    </row>
    <row r="323903" spans="8:8" x14ac:dyDescent="0.35">
      <c r="H323903" s="10"/>
    </row>
    <row r="323904" spans="8:8" x14ac:dyDescent="0.35">
      <c r="H323904" s="10"/>
    </row>
    <row r="323905" spans="8:8" x14ac:dyDescent="0.35">
      <c r="H323905" s="10"/>
    </row>
    <row r="323906" spans="8:8" x14ac:dyDescent="0.35">
      <c r="H323906" s="10"/>
    </row>
    <row r="323907" spans="8:8" x14ac:dyDescent="0.35">
      <c r="H323907" s="10"/>
    </row>
    <row r="323908" spans="8:8" x14ac:dyDescent="0.35">
      <c r="H323908" s="10"/>
    </row>
    <row r="323909" spans="8:8" x14ac:dyDescent="0.35">
      <c r="H323909" s="10"/>
    </row>
    <row r="323910" spans="8:8" x14ac:dyDescent="0.35">
      <c r="H323910" s="10"/>
    </row>
    <row r="323911" spans="8:8" x14ac:dyDescent="0.35">
      <c r="H323911" s="10"/>
    </row>
    <row r="323912" spans="8:8" x14ac:dyDescent="0.35">
      <c r="H323912" s="10"/>
    </row>
    <row r="323913" spans="8:8" x14ac:dyDescent="0.35">
      <c r="H323913" s="10"/>
    </row>
    <row r="323914" spans="8:8" x14ac:dyDescent="0.35">
      <c r="H323914" s="10"/>
    </row>
    <row r="323915" spans="8:8" x14ac:dyDescent="0.35">
      <c r="H323915" s="10"/>
    </row>
    <row r="323916" spans="8:8" x14ac:dyDescent="0.35">
      <c r="H323916" s="10"/>
    </row>
    <row r="323917" spans="8:8" x14ac:dyDescent="0.35">
      <c r="H323917" s="10"/>
    </row>
    <row r="323918" spans="8:8" x14ac:dyDescent="0.35">
      <c r="H323918" s="10"/>
    </row>
    <row r="323919" spans="8:8" x14ac:dyDescent="0.35">
      <c r="H323919" s="10"/>
    </row>
    <row r="323920" spans="8:8" x14ac:dyDescent="0.35">
      <c r="H323920" s="10"/>
    </row>
    <row r="323921" spans="8:8" x14ac:dyDescent="0.35">
      <c r="H323921" s="10"/>
    </row>
    <row r="323922" spans="8:8" x14ac:dyDescent="0.35">
      <c r="H323922" s="10"/>
    </row>
    <row r="323923" spans="8:8" x14ac:dyDescent="0.35">
      <c r="H323923" s="10"/>
    </row>
    <row r="323924" spans="8:8" x14ac:dyDescent="0.35">
      <c r="H323924" s="10"/>
    </row>
    <row r="323925" spans="8:8" x14ac:dyDescent="0.35">
      <c r="H323925" s="10"/>
    </row>
    <row r="323926" spans="8:8" x14ac:dyDescent="0.35">
      <c r="H323926" s="10"/>
    </row>
    <row r="323927" spans="8:8" x14ac:dyDescent="0.35">
      <c r="H323927" s="10"/>
    </row>
    <row r="323928" spans="8:8" x14ac:dyDescent="0.35">
      <c r="H323928" s="10"/>
    </row>
    <row r="323929" spans="8:8" x14ac:dyDescent="0.35">
      <c r="H323929" s="10"/>
    </row>
    <row r="323930" spans="8:8" x14ac:dyDescent="0.35">
      <c r="H323930" s="10"/>
    </row>
    <row r="323931" spans="8:8" x14ac:dyDescent="0.35">
      <c r="H323931" s="10"/>
    </row>
    <row r="323932" spans="8:8" x14ac:dyDescent="0.35">
      <c r="H323932" s="10"/>
    </row>
    <row r="323933" spans="8:8" x14ac:dyDescent="0.35">
      <c r="H323933" s="10"/>
    </row>
    <row r="323934" spans="8:8" x14ac:dyDescent="0.35">
      <c r="H323934" s="10"/>
    </row>
    <row r="323935" spans="8:8" x14ac:dyDescent="0.35">
      <c r="H323935" s="10"/>
    </row>
    <row r="323936" spans="8:8" x14ac:dyDescent="0.35">
      <c r="H323936" s="10"/>
    </row>
    <row r="323937" spans="8:8" x14ac:dyDescent="0.35">
      <c r="H323937" s="10"/>
    </row>
    <row r="323938" spans="8:8" x14ac:dyDescent="0.35">
      <c r="H323938" s="10"/>
    </row>
    <row r="323939" spans="8:8" x14ac:dyDescent="0.35">
      <c r="H323939" s="10"/>
    </row>
    <row r="323940" spans="8:8" x14ac:dyDescent="0.35">
      <c r="H323940" s="10"/>
    </row>
    <row r="323941" spans="8:8" x14ac:dyDescent="0.35">
      <c r="H323941" s="10"/>
    </row>
    <row r="323942" spans="8:8" x14ac:dyDescent="0.35">
      <c r="H323942" s="10"/>
    </row>
    <row r="323943" spans="8:8" x14ac:dyDescent="0.35">
      <c r="H323943" s="10"/>
    </row>
    <row r="323944" spans="8:8" x14ac:dyDescent="0.35">
      <c r="H323944" s="10"/>
    </row>
    <row r="323945" spans="8:8" x14ac:dyDescent="0.35">
      <c r="H323945" s="10"/>
    </row>
    <row r="323946" spans="8:8" x14ac:dyDescent="0.35">
      <c r="H323946" s="10"/>
    </row>
    <row r="323947" spans="8:8" x14ac:dyDescent="0.35">
      <c r="H323947" s="10"/>
    </row>
    <row r="323948" spans="8:8" x14ac:dyDescent="0.35">
      <c r="H323948" s="10"/>
    </row>
    <row r="323949" spans="8:8" x14ac:dyDescent="0.35">
      <c r="H323949" s="10"/>
    </row>
    <row r="323950" spans="8:8" x14ac:dyDescent="0.35">
      <c r="H323950" s="10"/>
    </row>
    <row r="323951" spans="8:8" x14ac:dyDescent="0.35">
      <c r="H323951" s="10"/>
    </row>
    <row r="323952" spans="8:8" x14ac:dyDescent="0.35">
      <c r="H323952" s="10"/>
    </row>
    <row r="323953" spans="8:8" x14ac:dyDescent="0.35">
      <c r="H323953" s="10"/>
    </row>
    <row r="323954" spans="8:8" x14ac:dyDescent="0.35">
      <c r="H323954" s="10"/>
    </row>
    <row r="323955" spans="8:8" x14ac:dyDescent="0.35">
      <c r="H323955" s="10"/>
    </row>
    <row r="323956" spans="8:8" x14ac:dyDescent="0.35">
      <c r="H323956" s="10"/>
    </row>
    <row r="323957" spans="8:8" x14ac:dyDescent="0.35">
      <c r="H323957" s="10"/>
    </row>
    <row r="323958" spans="8:8" x14ac:dyDescent="0.35">
      <c r="H323958" s="10"/>
    </row>
    <row r="323959" spans="8:8" x14ac:dyDescent="0.35">
      <c r="H323959" s="10"/>
    </row>
    <row r="323960" spans="8:8" x14ac:dyDescent="0.35">
      <c r="H323960" s="10"/>
    </row>
    <row r="323961" spans="8:8" x14ac:dyDescent="0.35">
      <c r="H323961" s="10"/>
    </row>
    <row r="323962" spans="8:8" x14ac:dyDescent="0.35">
      <c r="H323962" s="10"/>
    </row>
    <row r="323963" spans="8:8" x14ac:dyDescent="0.35">
      <c r="H323963" s="10"/>
    </row>
    <row r="323964" spans="8:8" x14ac:dyDescent="0.35">
      <c r="H323964" s="10"/>
    </row>
    <row r="323965" spans="8:8" x14ac:dyDescent="0.35">
      <c r="H323965" s="10"/>
    </row>
    <row r="323966" spans="8:8" x14ac:dyDescent="0.35">
      <c r="H323966" s="10"/>
    </row>
    <row r="323967" spans="8:8" x14ac:dyDescent="0.35">
      <c r="H323967" s="10"/>
    </row>
    <row r="323968" spans="8:8" x14ac:dyDescent="0.35">
      <c r="H323968" s="10"/>
    </row>
    <row r="323969" spans="8:8" x14ac:dyDescent="0.35">
      <c r="H323969" s="10"/>
    </row>
    <row r="323970" spans="8:8" x14ac:dyDescent="0.35">
      <c r="H323970" s="10"/>
    </row>
    <row r="323971" spans="8:8" x14ac:dyDescent="0.35">
      <c r="H323971" s="10"/>
    </row>
    <row r="323972" spans="8:8" x14ac:dyDescent="0.35">
      <c r="H323972" s="10"/>
    </row>
    <row r="323973" spans="8:8" x14ac:dyDescent="0.35">
      <c r="H323973" s="10"/>
    </row>
    <row r="323974" spans="8:8" x14ac:dyDescent="0.35">
      <c r="H323974" s="10"/>
    </row>
    <row r="323975" spans="8:8" x14ac:dyDescent="0.35">
      <c r="H323975" s="10"/>
    </row>
    <row r="323976" spans="8:8" x14ac:dyDescent="0.35">
      <c r="H323976" s="10"/>
    </row>
    <row r="323977" spans="8:8" x14ac:dyDescent="0.35">
      <c r="H323977" s="10"/>
    </row>
    <row r="323978" spans="8:8" x14ac:dyDescent="0.35">
      <c r="H323978" s="10"/>
    </row>
    <row r="323979" spans="8:8" x14ac:dyDescent="0.35">
      <c r="H323979" s="10"/>
    </row>
    <row r="323980" spans="8:8" x14ac:dyDescent="0.35">
      <c r="H323980" s="10"/>
    </row>
    <row r="323981" spans="8:8" x14ac:dyDescent="0.35">
      <c r="H323981" s="10"/>
    </row>
    <row r="323982" spans="8:8" x14ac:dyDescent="0.35">
      <c r="H323982" s="10"/>
    </row>
    <row r="323983" spans="8:8" x14ac:dyDescent="0.35">
      <c r="H323983" s="10"/>
    </row>
    <row r="323984" spans="8:8" x14ac:dyDescent="0.35">
      <c r="H323984" s="10"/>
    </row>
    <row r="323985" spans="8:8" x14ac:dyDescent="0.35">
      <c r="H323985" s="10"/>
    </row>
    <row r="323986" spans="8:8" x14ac:dyDescent="0.35">
      <c r="H323986" s="10"/>
    </row>
    <row r="323987" spans="8:8" x14ac:dyDescent="0.35">
      <c r="H323987" s="10"/>
    </row>
    <row r="323988" spans="8:8" x14ac:dyDescent="0.35">
      <c r="H323988" s="10"/>
    </row>
    <row r="323989" spans="8:8" x14ac:dyDescent="0.35">
      <c r="H323989" s="10"/>
    </row>
    <row r="323990" spans="8:8" x14ac:dyDescent="0.35">
      <c r="H323990" s="10"/>
    </row>
    <row r="323991" spans="8:8" x14ac:dyDescent="0.35">
      <c r="H323991" s="10"/>
    </row>
    <row r="323992" spans="8:8" x14ac:dyDescent="0.35">
      <c r="H323992" s="10"/>
    </row>
    <row r="323993" spans="8:8" x14ac:dyDescent="0.35">
      <c r="H323993" s="10"/>
    </row>
    <row r="323994" spans="8:8" x14ac:dyDescent="0.35">
      <c r="H323994" s="10"/>
    </row>
    <row r="323995" spans="8:8" x14ac:dyDescent="0.35">
      <c r="H323995" s="10"/>
    </row>
    <row r="323996" spans="8:8" x14ac:dyDescent="0.35">
      <c r="H323996" s="10"/>
    </row>
    <row r="323997" spans="8:8" x14ac:dyDescent="0.35">
      <c r="H323997" s="10"/>
    </row>
    <row r="323998" spans="8:8" x14ac:dyDescent="0.35">
      <c r="H323998" s="10"/>
    </row>
    <row r="323999" spans="8:8" x14ac:dyDescent="0.35">
      <c r="H323999" s="10"/>
    </row>
    <row r="324000" spans="8:8" x14ac:dyDescent="0.35">
      <c r="H324000" s="10"/>
    </row>
    <row r="324001" spans="8:8" x14ac:dyDescent="0.35">
      <c r="H324001" s="10"/>
    </row>
    <row r="324002" spans="8:8" x14ac:dyDescent="0.35">
      <c r="H324002" s="10"/>
    </row>
    <row r="324003" spans="8:8" x14ac:dyDescent="0.35">
      <c r="H324003" s="10"/>
    </row>
    <row r="324004" spans="8:8" x14ac:dyDescent="0.35">
      <c r="H324004" s="10"/>
    </row>
    <row r="324005" spans="8:8" x14ac:dyDescent="0.35">
      <c r="H324005" s="10"/>
    </row>
    <row r="324006" spans="8:8" x14ac:dyDescent="0.35">
      <c r="H324006" s="10"/>
    </row>
    <row r="324007" spans="8:8" x14ac:dyDescent="0.35">
      <c r="H324007" s="10"/>
    </row>
    <row r="324008" spans="8:8" x14ac:dyDescent="0.35">
      <c r="H324008" s="10"/>
    </row>
    <row r="324009" spans="8:8" x14ac:dyDescent="0.35">
      <c r="H324009" s="10"/>
    </row>
    <row r="324010" spans="8:8" x14ac:dyDescent="0.35">
      <c r="H324010" s="10"/>
    </row>
    <row r="324011" spans="8:8" x14ac:dyDescent="0.35">
      <c r="H324011" s="10"/>
    </row>
    <row r="324012" spans="8:8" x14ac:dyDescent="0.35">
      <c r="H324012" s="10"/>
    </row>
    <row r="324013" spans="8:8" x14ac:dyDescent="0.35">
      <c r="H324013" s="10"/>
    </row>
    <row r="324014" spans="8:8" x14ac:dyDescent="0.35">
      <c r="H324014" s="10"/>
    </row>
    <row r="324015" spans="8:8" x14ac:dyDescent="0.35">
      <c r="H324015" s="10"/>
    </row>
    <row r="324016" spans="8:8" x14ac:dyDescent="0.35">
      <c r="H324016" s="10"/>
    </row>
    <row r="324017" spans="8:8" x14ac:dyDescent="0.35">
      <c r="H324017" s="10"/>
    </row>
    <row r="324018" spans="8:8" x14ac:dyDescent="0.35">
      <c r="H324018" s="10"/>
    </row>
    <row r="324019" spans="8:8" x14ac:dyDescent="0.35">
      <c r="H324019" s="10"/>
    </row>
    <row r="324020" spans="8:8" x14ac:dyDescent="0.35">
      <c r="H324020" s="10"/>
    </row>
    <row r="324021" spans="8:8" x14ac:dyDescent="0.35">
      <c r="H324021" s="10"/>
    </row>
    <row r="324022" spans="8:8" x14ac:dyDescent="0.35">
      <c r="H324022" s="10"/>
    </row>
    <row r="324023" spans="8:8" x14ac:dyDescent="0.35">
      <c r="H324023" s="10"/>
    </row>
    <row r="324024" spans="8:8" x14ac:dyDescent="0.35">
      <c r="H324024" s="10"/>
    </row>
    <row r="324025" spans="8:8" x14ac:dyDescent="0.35">
      <c r="H324025" s="10"/>
    </row>
    <row r="324026" spans="8:8" x14ac:dyDescent="0.35">
      <c r="H324026" s="10"/>
    </row>
    <row r="324027" spans="8:8" x14ac:dyDescent="0.35">
      <c r="H324027" s="10"/>
    </row>
    <row r="324028" spans="8:8" x14ac:dyDescent="0.35">
      <c r="H324028" s="10"/>
    </row>
    <row r="324029" spans="8:8" x14ac:dyDescent="0.35">
      <c r="H324029" s="10"/>
    </row>
    <row r="324030" spans="8:8" x14ac:dyDescent="0.35">
      <c r="H324030" s="10"/>
    </row>
    <row r="324031" spans="8:8" x14ac:dyDescent="0.35">
      <c r="H324031" s="10"/>
    </row>
    <row r="324032" spans="8:8" x14ac:dyDescent="0.35">
      <c r="H324032" s="10"/>
    </row>
    <row r="324033" spans="8:8" x14ac:dyDescent="0.35">
      <c r="H324033" s="10"/>
    </row>
    <row r="324034" spans="8:8" x14ac:dyDescent="0.35">
      <c r="H324034" s="10"/>
    </row>
    <row r="324035" spans="8:8" x14ac:dyDescent="0.35">
      <c r="H324035" s="10"/>
    </row>
    <row r="324036" spans="8:8" x14ac:dyDescent="0.35">
      <c r="H324036" s="10"/>
    </row>
    <row r="324037" spans="8:8" x14ac:dyDescent="0.35">
      <c r="H324037" s="10"/>
    </row>
    <row r="324038" spans="8:8" x14ac:dyDescent="0.35">
      <c r="H324038" s="10"/>
    </row>
    <row r="324039" spans="8:8" x14ac:dyDescent="0.35">
      <c r="H324039" s="10"/>
    </row>
    <row r="324040" spans="8:8" x14ac:dyDescent="0.35">
      <c r="H324040" s="10"/>
    </row>
    <row r="324041" spans="8:8" x14ac:dyDescent="0.35">
      <c r="H324041" s="10"/>
    </row>
    <row r="324042" spans="8:8" x14ac:dyDescent="0.35">
      <c r="H324042" s="10"/>
    </row>
    <row r="324043" spans="8:8" x14ac:dyDescent="0.35">
      <c r="H324043" s="10"/>
    </row>
    <row r="324044" spans="8:8" x14ac:dyDescent="0.35">
      <c r="H324044" s="10"/>
    </row>
    <row r="324045" spans="8:8" x14ac:dyDescent="0.35">
      <c r="H324045" s="10"/>
    </row>
    <row r="324046" spans="8:8" x14ac:dyDescent="0.35">
      <c r="H324046" s="10"/>
    </row>
    <row r="324047" spans="8:8" x14ac:dyDescent="0.35">
      <c r="H324047" s="10"/>
    </row>
    <row r="324048" spans="8:8" x14ac:dyDescent="0.35">
      <c r="H324048" s="10"/>
    </row>
    <row r="324049" spans="8:8" x14ac:dyDescent="0.35">
      <c r="H324049" s="10"/>
    </row>
    <row r="324050" spans="8:8" x14ac:dyDescent="0.35">
      <c r="H324050" s="10"/>
    </row>
    <row r="324051" spans="8:8" x14ac:dyDescent="0.35">
      <c r="H324051" s="10"/>
    </row>
    <row r="324052" spans="8:8" x14ac:dyDescent="0.35">
      <c r="H324052" s="10"/>
    </row>
    <row r="324053" spans="8:8" x14ac:dyDescent="0.35">
      <c r="H324053" s="10"/>
    </row>
    <row r="324054" spans="8:8" x14ac:dyDescent="0.35">
      <c r="H324054" s="10"/>
    </row>
    <row r="324055" spans="8:8" x14ac:dyDescent="0.35">
      <c r="H324055" s="10"/>
    </row>
    <row r="324056" spans="8:8" x14ac:dyDescent="0.35">
      <c r="H324056" s="10"/>
    </row>
    <row r="324057" spans="8:8" x14ac:dyDescent="0.35">
      <c r="H324057" s="10"/>
    </row>
    <row r="324058" spans="8:8" x14ac:dyDescent="0.35">
      <c r="H324058" s="10"/>
    </row>
    <row r="324059" spans="8:8" x14ac:dyDescent="0.35">
      <c r="H324059" s="10"/>
    </row>
    <row r="324060" spans="8:8" x14ac:dyDescent="0.35">
      <c r="H324060" s="10"/>
    </row>
    <row r="324061" spans="8:8" x14ac:dyDescent="0.35">
      <c r="H324061" s="10"/>
    </row>
    <row r="324062" spans="8:8" x14ac:dyDescent="0.35">
      <c r="H324062" s="10"/>
    </row>
    <row r="324063" spans="8:8" x14ac:dyDescent="0.35">
      <c r="H324063" s="10"/>
    </row>
    <row r="324064" spans="8:8" x14ac:dyDescent="0.35">
      <c r="H324064" s="10"/>
    </row>
    <row r="324065" spans="8:8" x14ac:dyDescent="0.35">
      <c r="H324065" s="10"/>
    </row>
    <row r="324066" spans="8:8" x14ac:dyDescent="0.35">
      <c r="H324066" s="10"/>
    </row>
    <row r="324067" spans="8:8" x14ac:dyDescent="0.35">
      <c r="H324067" s="10"/>
    </row>
    <row r="324068" spans="8:8" x14ac:dyDescent="0.35">
      <c r="H324068" s="10"/>
    </row>
    <row r="324069" spans="8:8" x14ac:dyDescent="0.35">
      <c r="H324069" s="10"/>
    </row>
    <row r="324070" spans="8:8" x14ac:dyDescent="0.35">
      <c r="H324070" s="10"/>
    </row>
    <row r="324071" spans="8:8" x14ac:dyDescent="0.35">
      <c r="H324071" s="10"/>
    </row>
    <row r="324072" spans="8:8" x14ac:dyDescent="0.35">
      <c r="H324072" s="10"/>
    </row>
    <row r="324073" spans="8:8" x14ac:dyDescent="0.35">
      <c r="H324073" s="10"/>
    </row>
    <row r="324074" spans="8:8" x14ac:dyDescent="0.35">
      <c r="H324074" s="10"/>
    </row>
    <row r="324075" spans="8:8" x14ac:dyDescent="0.35">
      <c r="H324075" s="10"/>
    </row>
    <row r="324076" spans="8:8" x14ac:dyDescent="0.35">
      <c r="H324076" s="10"/>
    </row>
    <row r="324077" spans="8:8" x14ac:dyDescent="0.35">
      <c r="H324077" s="10"/>
    </row>
    <row r="324078" spans="8:8" x14ac:dyDescent="0.35">
      <c r="H324078" s="10"/>
    </row>
    <row r="324079" spans="8:8" x14ac:dyDescent="0.35">
      <c r="H324079" s="10"/>
    </row>
    <row r="324080" spans="8:8" x14ac:dyDescent="0.35">
      <c r="H324080" s="10"/>
    </row>
    <row r="324081" spans="8:8" x14ac:dyDescent="0.35">
      <c r="H324081" s="10"/>
    </row>
    <row r="324082" spans="8:8" x14ac:dyDescent="0.35">
      <c r="H324082" s="10"/>
    </row>
    <row r="324083" spans="8:8" x14ac:dyDescent="0.35">
      <c r="H324083" s="10"/>
    </row>
    <row r="324084" spans="8:8" x14ac:dyDescent="0.35">
      <c r="H324084" s="10"/>
    </row>
    <row r="324085" spans="8:8" x14ac:dyDescent="0.35">
      <c r="H324085" s="10"/>
    </row>
    <row r="324086" spans="8:8" x14ac:dyDescent="0.35">
      <c r="H324086" s="10"/>
    </row>
    <row r="324087" spans="8:8" x14ac:dyDescent="0.35">
      <c r="H324087" s="10"/>
    </row>
    <row r="324088" spans="8:8" x14ac:dyDescent="0.35">
      <c r="H324088" s="10"/>
    </row>
    <row r="324089" spans="8:8" x14ac:dyDescent="0.35">
      <c r="H324089" s="10"/>
    </row>
    <row r="324090" spans="8:8" x14ac:dyDescent="0.35">
      <c r="H324090" s="10"/>
    </row>
    <row r="324091" spans="8:8" x14ac:dyDescent="0.35">
      <c r="H324091" s="10"/>
    </row>
    <row r="324092" spans="8:8" x14ac:dyDescent="0.35">
      <c r="H324092" s="10"/>
    </row>
    <row r="324093" spans="8:8" x14ac:dyDescent="0.35">
      <c r="H324093" s="10"/>
    </row>
    <row r="324094" spans="8:8" x14ac:dyDescent="0.35">
      <c r="H324094" s="10"/>
    </row>
    <row r="324095" spans="8:8" x14ac:dyDescent="0.35">
      <c r="H324095" s="10"/>
    </row>
    <row r="324096" spans="8:8" x14ac:dyDescent="0.35">
      <c r="H324096" s="10"/>
    </row>
    <row r="324097" spans="8:8" x14ac:dyDescent="0.35">
      <c r="H324097" s="10"/>
    </row>
    <row r="324098" spans="8:8" x14ac:dyDescent="0.35">
      <c r="H324098" s="10"/>
    </row>
    <row r="324099" spans="8:8" x14ac:dyDescent="0.35">
      <c r="H324099" s="10"/>
    </row>
    <row r="324100" spans="8:8" x14ac:dyDescent="0.35">
      <c r="H324100" s="10"/>
    </row>
    <row r="324101" spans="8:8" x14ac:dyDescent="0.35">
      <c r="H324101" s="10"/>
    </row>
    <row r="324102" spans="8:8" x14ac:dyDescent="0.35">
      <c r="H324102" s="10"/>
    </row>
    <row r="324103" spans="8:8" x14ac:dyDescent="0.35">
      <c r="H324103" s="10"/>
    </row>
    <row r="324104" spans="8:8" x14ac:dyDescent="0.35">
      <c r="H324104" s="10"/>
    </row>
    <row r="324105" spans="8:8" x14ac:dyDescent="0.35">
      <c r="H324105" s="10"/>
    </row>
    <row r="324106" spans="8:8" x14ac:dyDescent="0.35">
      <c r="H324106" s="10"/>
    </row>
    <row r="324107" spans="8:8" x14ac:dyDescent="0.35">
      <c r="H324107" s="10"/>
    </row>
    <row r="324108" spans="8:8" x14ac:dyDescent="0.35">
      <c r="H324108" s="10"/>
    </row>
    <row r="324109" spans="8:8" x14ac:dyDescent="0.35">
      <c r="H324109" s="10"/>
    </row>
    <row r="324110" spans="8:8" x14ac:dyDescent="0.35">
      <c r="H324110" s="10"/>
    </row>
    <row r="324111" spans="8:8" x14ac:dyDescent="0.35">
      <c r="H324111" s="10"/>
    </row>
    <row r="324112" spans="8:8" x14ac:dyDescent="0.35">
      <c r="H324112" s="10"/>
    </row>
    <row r="324113" spans="8:8" x14ac:dyDescent="0.35">
      <c r="H324113" s="10"/>
    </row>
    <row r="324114" spans="8:8" x14ac:dyDescent="0.35">
      <c r="H324114" s="10"/>
    </row>
    <row r="324115" spans="8:8" x14ac:dyDescent="0.35">
      <c r="H324115" s="10"/>
    </row>
    <row r="324116" spans="8:8" x14ac:dyDescent="0.35">
      <c r="H324116" s="10"/>
    </row>
    <row r="324117" spans="8:8" x14ac:dyDescent="0.35">
      <c r="H324117" s="10"/>
    </row>
    <row r="324118" spans="8:8" x14ac:dyDescent="0.35">
      <c r="H324118" s="10"/>
    </row>
    <row r="324119" spans="8:8" x14ac:dyDescent="0.35">
      <c r="H324119" s="10"/>
    </row>
    <row r="324120" spans="8:8" x14ac:dyDescent="0.35">
      <c r="H324120" s="10"/>
    </row>
    <row r="324121" spans="8:8" x14ac:dyDescent="0.35">
      <c r="H324121" s="10"/>
    </row>
    <row r="324122" spans="8:8" x14ac:dyDescent="0.35">
      <c r="H324122" s="10"/>
    </row>
    <row r="324123" spans="8:8" x14ac:dyDescent="0.35">
      <c r="H324123" s="10"/>
    </row>
    <row r="324124" spans="8:8" x14ac:dyDescent="0.35">
      <c r="H324124" s="10"/>
    </row>
    <row r="324125" spans="8:8" x14ac:dyDescent="0.35">
      <c r="H324125" s="10"/>
    </row>
    <row r="324126" spans="8:8" x14ac:dyDescent="0.35">
      <c r="H324126" s="10"/>
    </row>
    <row r="324127" spans="8:8" x14ac:dyDescent="0.35">
      <c r="H324127" s="10"/>
    </row>
    <row r="324128" spans="8:8" x14ac:dyDescent="0.35">
      <c r="H324128" s="10"/>
    </row>
    <row r="324129" spans="8:8" x14ac:dyDescent="0.35">
      <c r="H324129" s="10"/>
    </row>
    <row r="324130" spans="8:8" x14ac:dyDescent="0.35">
      <c r="H324130" s="10"/>
    </row>
    <row r="324131" spans="8:8" x14ac:dyDescent="0.35">
      <c r="H324131" s="10"/>
    </row>
    <row r="324132" spans="8:8" x14ac:dyDescent="0.35">
      <c r="H324132" s="10"/>
    </row>
    <row r="324133" spans="8:8" x14ac:dyDescent="0.35">
      <c r="H324133" s="10"/>
    </row>
    <row r="324134" spans="8:8" x14ac:dyDescent="0.35">
      <c r="H324134" s="10"/>
    </row>
    <row r="324135" spans="8:8" x14ac:dyDescent="0.35">
      <c r="H324135" s="10"/>
    </row>
    <row r="324136" spans="8:8" x14ac:dyDescent="0.35">
      <c r="H324136" s="10"/>
    </row>
    <row r="324137" spans="8:8" x14ac:dyDescent="0.35">
      <c r="H324137" s="10"/>
    </row>
    <row r="324138" spans="8:8" x14ac:dyDescent="0.35">
      <c r="H324138" s="10"/>
    </row>
    <row r="324139" spans="8:8" x14ac:dyDescent="0.35">
      <c r="H324139" s="10"/>
    </row>
    <row r="324140" spans="8:8" x14ac:dyDescent="0.35">
      <c r="H324140" s="10"/>
    </row>
    <row r="324141" spans="8:8" x14ac:dyDescent="0.35">
      <c r="H324141" s="10"/>
    </row>
    <row r="324142" spans="8:8" x14ac:dyDescent="0.35">
      <c r="H324142" s="10"/>
    </row>
    <row r="324143" spans="8:8" x14ac:dyDescent="0.35">
      <c r="H324143" s="10"/>
    </row>
    <row r="324144" spans="8:8" x14ac:dyDescent="0.35">
      <c r="H324144" s="10"/>
    </row>
    <row r="324145" spans="8:8" x14ac:dyDescent="0.35">
      <c r="H324145" s="10"/>
    </row>
    <row r="324146" spans="8:8" x14ac:dyDescent="0.35">
      <c r="H324146" s="10"/>
    </row>
    <row r="324147" spans="8:8" x14ac:dyDescent="0.35">
      <c r="H324147" s="10"/>
    </row>
    <row r="324148" spans="8:8" x14ac:dyDescent="0.35">
      <c r="H324148" s="10"/>
    </row>
    <row r="324149" spans="8:8" x14ac:dyDescent="0.35">
      <c r="H324149" s="10"/>
    </row>
    <row r="324150" spans="8:8" x14ac:dyDescent="0.35">
      <c r="H324150" s="10"/>
    </row>
    <row r="324151" spans="8:8" x14ac:dyDescent="0.35">
      <c r="H324151" s="10"/>
    </row>
    <row r="324152" spans="8:8" x14ac:dyDescent="0.35">
      <c r="H324152" s="10"/>
    </row>
    <row r="324153" spans="8:8" x14ac:dyDescent="0.35">
      <c r="H324153" s="10"/>
    </row>
    <row r="324154" spans="8:8" x14ac:dyDescent="0.35">
      <c r="H324154" s="10"/>
    </row>
    <row r="324155" spans="8:8" x14ac:dyDescent="0.35">
      <c r="H324155" s="10"/>
    </row>
    <row r="324156" spans="8:8" x14ac:dyDescent="0.35">
      <c r="H324156" s="10"/>
    </row>
    <row r="324157" spans="8:8" x14ac:dyDescent="0.35">
      <c r="H324157" s="10"/>
    </row>
    <row r="324158" spans="8:8" x14ac:dyDescent="0.35">
      <c r="H324158" s="10"/>
    </row>
    <row r="324159" spans="8:8" x14ac:dyDescent="0.35">
      <c r="H324159" s="10"/>
    </row>
    <row r="324160" spans="8:8" x14ac:dyDescent="0.35">
      <c r="H324160" s="10"/>
    </row>
    <row r="324161" spans="8:8" x14ac:dyDescent="0.35">
      <c r="H324161" s="10"/>
    </row>
    <row r="324162" spans="8:8" x14ac:dyDescent="0.35">
      <c r="H324162" s="10"/>
    </row>
    <row r="324163" spans="8:8" x14ac:dyDescent="0.35">
      <c r="H324163" s="10"/>
    </row>
    <row r="324164" spans="8:8" x14ac:dyDescent="0.35">
      <c r="H324164" s="10"/>
    </row>
    <row r="324165" spans="8:8" x14ac:dyDescent="0.35">
      <c r="H324165" s="10"/>
    </row>
    <row r="324166" spans="8:8" x14ac:dyDescent="0.35">
      <c r="H324166" s="10"/>
    </row>
    <row r="324167" spans="8:8" x14ac:dyDescent="0.35">
      <c r="H324167" s="10"/>
    </row>
    <row r="324168" spans="8:8" x14ac:dyDescent="0.35">
      <c r="H324168" s="10"/>
    </row>
    <row r="324169" spans="8:8" x14ac:dyDescent="0.35">
      <c r="H324169" s="10"/>
    </row>
    <row r="324170" spans="8:8" x14ac:dyDescent="0.35">
      <c r="H324170" s="10"/>
    </row>
    <row r="324171" spans="8:8" x14ac:dyDescent="0.35">
      <c r="H324171" s="10"/>
    </row>
    <row r="324172" spans="8:8" x14ac:dyDescent="0.35">
      <c r="H324172" s="10"/>
    </row>
    <row r="324173" spans="8:8" x14ac:dyDescent="0.35">
      <c r="H324173" s="10"/>
    </row>
    <row r="324174" spans="8:8" x14ac:dyDescent="0.35">
      <c r="H324174" s="10"/>
    </row>
    <row r="324175" spans="8:8" x14ac:dyDescent="0.35">
      <c r="H324175" s="10"/>
    </row>
    <row r="324176" spans="8:8" x14ac:dyDescent="0.35">
      <c r="H324176" s="10"/>
    </row>
    <row r="324177" spans="8:8" x14ac:dyDescent="0.35">
      <c r="H324177" s="10"/>
    </row>
    <row r="324178" spans="8:8" x14ac:dyDescent="0.35">
      <c r="H324178" s="10"/>
    </row>
    <row r="324179" spans="8:8" x14ac:dyDescent="0.35">
      <c r="H324179" s="10"/>
    </row>
    <row r="324180" spans="8:8" x14ac:dyDescent="0.35">
      <c r="H324180" s="10"/>
    </row>
    <row r="324181" spans="8:8" x14ac:dyDescent="0.35">
      <c r="H324181" s="10"/>
    </row>
    <row r="324182" spans="8:8" x14ac:dyDescent="0.35">
      <c r="H324182" s="10"/>
    </row>
    <row r="324183" spans="8:8" x14ac:dyDescent="0.35">
      <c r="H324183" s="10"/>
    </row>
    <row r="324184" spans="8:8" x14ac:dyDescent="0.35">
      <c r="H324184" s="10"/>
    </row>
    <row r="324185" spans="8:8" x14ac:dyDescent="0.35">
      <c r="H324185" s="10"/>
    </row>
    <row r="324186" spans="8:8" x14ac:dyDescent="0.35">
      <c r="H324186" s="10"/>
    </row>
    <row r="324187" spans="8:8" x14ac:dyDescent="0.35">
      <c r="H324187" s="10"/>
    </row>
    <row r="324188" spans="8:8" x14ac:dyDescent="0.35">
      <c r="H324188" s="10"/>
    </row>
    <row r="324189" spans="8:8" x14ac:dyDescent="0.35">
      <c r="H324189" s="10"/>
    </row>
    <row r="324190" spans="8:8" x14ac:dyDescent="0.35">
      <c r="H324190" s="10"/>
    </row>
    <row r="324191" spans="8:8" x14ac:dyDescent="0.35">
      <c r="H324191" s="10"/>
    </row>
    <row r="324192" spans="8:8" x14ac:dyDescent="0.35">
      <c r="H324192" s="10"/>
    </row>
    <row r="324193" spans="8:8" x14ac:dyDescent="0.35">
      <c r="H324193" s="10"/>
    </row>
    <row r="324194" spans="8:8" x14ac:dyDescent="0.35">
      <c r="H324194" s="10"/>
    </row>
    <row r="324195" spans="8:8" x14ac:dyDescent="0.35">
      <c r="H324195" s="10"/>
    </row>
    <row r="324196" spans="8:8" x14ac:dyDescent="0.35">
      <c r="H324196" s="10"/>
    </row>
    <row r="324197" spans="8:8" x14ac:dyDescent="0.35">
      <c r="H324197" s="10"/>
    </row>
    <row r="324198" spans="8:8" x14ac:dyDescent="0.35">
      <c r="H324198" s="10"/>
    </row>
    <row r="324199" spans="8:8" x14ac:dyDescent="0.35">
      <c r="H324199" s="10"/>
    </row>
    <row r="324200" spans="8:8" x14ac:dyDescent="0.35">
      <c r="H324200" s="10"/>
    </row>
    <row r="324201" spans="8:8" x14ac:dyDescent="0.35">
      <c r="H324201" s="10"/>
    </row>
    <row r="324202" spans="8:8" x14ac:dyDescent="0.35">
      <c r="H324202" s="10"/>
    </row>
    <row r="324203" spans="8:8" x14ac:dyDescent="0.35">
      <c r="H324203" s="10"/>
    </row>
    <row r="324204" spans="8:8" x14ac:dyDescent="0.35">
      <c r="H324204" s="10"/>
    </row>
    <row r="324205" spans="8:8" x14ac:dyDescent="0.35">
      <c r="H324205" s="10"/>
    </row>
    <row r="324206" spans="8:8" x14ac:dyDescent="0.35">
      <c r="H324206" s="10"/>
    </row>
    <row r="324207" spans="8:8" x14ac:dyDescent="0.35">
      <c r="H324207" s="10"/>
    </row>
    <row r="324208" spans="8:8" x14ac:dyDescent="0.35">
      <c r="H324208" s="10"/>
    </row>
    <row r="324209" spans="8:8" x14ac:dyDescent="0.35">
      <c r="H324209" s="10"/>
    </row>
    <row r="324210" spans="8:8" x14ac:dyDescent="0.35">
      <c r="H324210" s="10"/>
    </row>
    <row r="324211" spans="8:8" x14ac:dyDescent="0.35">
      <c r="H324211" s="10"/>
    </row>
    <row r="324212" spans="8:8" x14ac:dyDescent="0.35">
      <c r="H324212" s="10"/>
    </row>
    <row r="324213" spans="8:8" x14ac:dyDescent="0.35">
      <c r="H324213" s="10"/>
    </row>
    <row r="324214" spans="8:8" x14ac:dyDescent="0.35">
      <c r="H324214" s="10"/>
    </row>
    <row r="324215" spans="8:8" x14ac:dyDescent="0.35">
      <c r="H324215" s="10"/>
    </row>
    <row r="324216" spans="8:8" x14ac:dyDescent="0.35">
      <c r="H324216" s="10"/>
    </row>
    <row r="324217" spans="8:8" x14ac:dyDescent="0.35">
      <c r="H324217" s="10"/>
    </row>
    <row r="324218" spans="8:8" x14ac:dyDescent="0.35">
      <c r="H324218" s="10"/>
    </row>
    <row r="324219" spans="8:8" x14ac:dyDescent="0.35">
      <c r="H324219" s="10"/>
    </row>
    <row r="324220" spans="8:8" x14ac:dyDescent="0.35">
      <c r="H324220" s="10"/>
    </row>
    <row r="324221" spans="8:8" x14ac:dyDescent="0.35">
      <c r="H324221" s="10"/>
    </row>
    <row r="324222" spans="8:8" x14ac:dyDescent="0.35">
      <c r="H324222" s="10"/>
    </row>
    <row r="324223" spans="8:8" x14ac:dyDescent="0.35">
      <c r="H324223" s="10"/>
    </row>
    <row r="324224" spans="8:8" x14ac:dyDescent="0.35">
      <c r="H324224" s="10"/>
    </row>
    <row r="324225" spans="8:8" x14ac:dyDescent="0.35">
      <c r="H324225" s="10"/>
    </row>
    <row r="324226" spans="8:8" x14ac:dyDescent="0.35">
      <c r="H324226" s="10"/>
    </row>
    <row r="324227" spans="8:8" x14ac:dyDescent="0.35">
      <c r="H324227" s="10"/>
    </row>
    <row r="324228" spans="8:8" x14ac:dyDescent="0.35">
      <c r="H324228" s="10"/>
    </row>
    <row r="324229" spans="8:8" x14ac:dyDescent="0.35">
      <c r="H324229" s="10"/>
    </row>
    <row r="324230" spans="8:8" x14ac:dyDescent="0.35">
      <c r="H324230" s="10"/>
    </row>
    <row r="324231" spans="8:8" x14ac:dyDescent="0.35">
      <c r="H324231" s="10"/>
    </row>
    <row r="324232" spans="8:8" x14ac:dyDescent="0.35">
      <c r="H324232" s="10"/>
    </row>
    <row r="324233" spans="8:8" x14ac:dyDescent="0.35">
      <c r="H324233" s="10"/>
    </row>
    <row r="324234" spans="8:8" x14ac:dyDescent="0.35">
      <c r="H324234" s="10"/>
    </row>
    <row r="324235" spans="8:8" x14ac:dyDescent="0.35">
      <c r="H324235" s="10"/>
    </row>
    <row r="324236" spans="8:8" x14ac:dyDescent="0.35">
      <c r="H324236" s="10"/>
    </row>
    <row r="324237" spans="8:8" x14ac:dyDescent="0.35">
      <c r="H324237" s="10"/>
    </row>
    <row r="324238" spans="8:8" x14ac:dyDescent="0.35">
      <c r="H324238" s="10"/>
    </row>
    <row r="324239" spans="8:8" x14ac:dyDescent="0.35">
      <c r="H324239" s="10"/>
    </row>
    <row r="324240" spans="8:8" x14ac:dyDescent="0.35">
      <c r="H324240" s="10"/>
    </row>
    <row r="324241" spans="8:8" x14ac:dyDescent="0.35">
      <c r="H324241" s="10"/>
    </row>
    <row r="324242" spans="8:8" x14ac:dyDescent="0.35">
      <c r="H324242" s="10"/>
    </row>
    <row r="324243" spans="8:8" x14ac:dyDescent="0.35">
      <c r="H324243" s="10"/>
    </row>
    <row r="324244" spans="8:8" x14ac:dyDescent="0.35">
      <c r="H324244" s="10"/>
    </row>
    <row r="324245" spans="8:8" x14ac:dyDescent="0.35">
      <c r="H324245" s="10"/>
    </row>
    <row r="324246" spans="8:8" x14ac:dyDescent="0.35">
      <c r="H324246" s="10"/>
    </row>
    <row r="324247" spans="8:8" x14ac:dyDescent="0.35">
      <c r="H324247" s="10"/>
    </row>
    <row r="324248" spans="8:8" x14ac:dyDescent="0.35">
      <c r="H324248" s="10"/>
    </row>
    <row r="324249" spans="8:8" x14ac:dyDescent="0.35">
      <c r="H324249" s="10"/>
    </row>
    <row r="324250" spans="8:8" x14ac:dyDescent="0.35">
      <c r="H324250" s="10"/>
    </row>
    <row r="324251" spans="8:8" x14ac:dyDescent="0.35">
      <c r="H324251" s="10"/>
    </row>
    <row r="324252" spans="8:8" x14ac:dyDescent="0.35">
      <c r="H324252" s="10"/>
    </row>
    <row r="324253" spans="8:8" x14ac:dyDescent="0.35">
      <c r="H324253" s="10"/>
    </row>
    <row r="324254" spans="8:8" x14ac:dyDescent="0.35">
      <c r="H324254" s="10"/>
    </row>
    <row r="324255" spans="8:8" x14ac:dyDescent="0.35">
      <c r="H324255" s="10"/>
    </row>
    <row r="324256" spans="8:8" x14ac:dyDescent="0.35">
      <c r="H324256" s="10"/>
    </row>
    <row r="324257" spans="8:8" x14ac:dyDescent="0.35">
      <c r="H324257" s="10"/>
    </row>
    <row r="324258" spans="8:8" x14ac:dyDescent="0.35">
      <c r="H324258" s="10"/>
    </row>
    <row r="324259" spans="8:8" x14ac:dyDescent="0.35">
      <c r="H324259" s="10"/>
    </row>
    <row r="324260" spans="8:8" x14ac:dyDescent="0.35">
      <c r="H324260" s="10"/>
    </row>
    <row r="324261" spans="8:8" x14ac:dyDescent="0.35">
      <c r="H324261" s="10"/>
    </row>
    <row r="324262" spans="8:8" x14ac:dyDescent="0.35">
      <c r="H324262" s="10"/>
    </row>
    <row r="324263" spans="8:8" x14ac:dyDescent="0.35">
      <c r="H324263" s="10"/>
    </row>
    <row r="324264" spans="8:8" x14ac:dyDescent="0.35">
      <c r="H324264" s="10"/>
    </row>
    <row r="324265" spans="8:8" x14ac:dyDescent="0.35">
      <c r="H324265" s="10"/>
    </row>
    <row r="324266" spans="8:8" x14ac:dyDescent="0.35">
      <c r="H324266" s="10"/>
    </row>
    <row r="324267" spans="8:8" x14ac:dyDescent="0.35">
      <c r="H324267" s="10"/>
    </row>
    <row r="324268" spans="8:8" x14ac:dyDescent="0.35">
      <c r="H324268" s="10"/>
    </row>
    <row r="324269" spans="8:8" x14ac:dyDescent="0.35">
      <c r="H324269" s="10"/>
    </row>
    <row r="324270" spans="8:8" x14ac:dyDescent="0.35">
      <c r="H324270" s="10"/>
    </row>
    <row r="324271" spans="8:8" x14ac:dyDescent="0.35">
      <c r="H324271" s="10"/>
    </row>
    <row r="324272" spans="8:8" x14ac:dyDescent="0.35">
      <c r="H324272" s="10"/>
    </row>
    <row r="324273" spans="8:8" x14ac:dyDescent="0.35">
      <c r="H324273" s="10"/>
    </row>
    <row r="324274" spans="8:8" x14ac:dyDescent="0.35">
      <c r="H324274" s="10"/>
    </row>
    <row r="324275" spans="8:8" x14ac:dyDescent="0.35">
      <c r="H324275" s="10"/>
    </row>
    <row r="324276" spans="8:8" x14ac:dyDescent="0.35">
      <c r="H324276" s="10"/>
    </row>
    <row r="324277" spans="8:8" x14ac:dyDescent="0.35">
      <c r="H324277" s="10"/>
    </row>
    <row r="324278" spans="8:8" x14ac:dyDescent="0.35">
      <c r="H324278" s="10"/>
    </row>
    <row r="324279" spans="8:8" x14ac:dyDescent="0.35">
      <c r="H324279" s="10"/>
    </row>
    <row r="324280" spans="8:8" x14ac:dyDescent="0.35">
      <c r="H324280" s="10"/>
    </row>
    <row r="324281" spans="8:8" x14ac:dyDescent="0.35">
      <c r="H324281" s="10"/>
    </row>
    <row r="324282" spans="8:8" x14ac:dyDescent="0.35">
      <c r="H324282" s="10"/>
    </row>
    <row r="324283" spans="8:8" x14ac:dyDescent="0.35">
      <c r="H324283" s="10"/>
    </row>
    <row r="324284" spans="8:8" x14ac:dyDescent="0.35">
      <c r="H324284" s="10"/>
    </row>
    <row r="324285" spans="8:8" x14ac:dyDescent="0.35">
      <c r="H324285" s="10"/>
    </row>
    <row r="324286" spans="8:8" x14ac:dyDescent="0.35">
      <c r="H324286" s="10"/>
    </row>
    <row r="324287" spans="8:8" x14ac:dyDescent="0.35">
      <c r="H324287" s="10"/>
    </row>
    <row r="324288" spans="8:8" x14ac:dyDescent="0.35">
      <c r="H324288" s="10"/>
    </row>
    <row r="324289" spans="8:8" x14ac:dyDescent="0.35">
      <c r="H324289" s="10"/>
    </row>
    <row r="324290" spans="8:8" x14ac:dyDescent="0.35">
      <c r="H324290" s="10"/>
    </row>
    <row r="324291" spans="8:8" x14ac:dyDescent="0.35">
      <c r="H324291" s="10"/>
    </row>
    <row r="324292" spans="8:8" x14ac:dyDescent="0.35">
      <c r="H324292" s="10"/>
    </row>
    <row r="324293" spans="8:8" x14ac:dyDescent="0.35">
      <c r="H324293" s="10"/>
    </row>
    <row r="324294" spans="8:8" x14ac:dyDescent="0.35">
      <c r="H324294" s="10"/>
    </row>
    <row r="324295" spans="8:8" x14ac:dyDescent="0.35">
      <c r="H324295" s="10"/>
    </row>
    <row r="324296" spans="8:8" x14ac:dyDescent="0.35">
      <c r="H324296" s="10"/>
    </row>
    <row r="324297" spans="8:8" x14ac:dyDescent="0.35">
      <c r="H324297" s="10"/>
    </row>
    <row r="324298" spans="8:8" x14ac:dyDescent="0.35">
      <c r="H324298" s="10"/>
    </row>
    <row r="324299" spans="8:8" x14ac:dyDescent="0.35">
      <c r="H324299" s="10"/>
    </row>
    <row r="324300" spans="8:8" x14ac:dyDescent="0.35">
      <c r="H324300" s="10"/>
    </row>
    <row r="324301" spans="8:8" x14ac:dyDescent="0.35">
      <c r="H324301" s="10"/>
    </row>
    <row r="324302" spans="8:8" x14ac:dyDescent="0.35">
      <c r="H324302" s="10"/>
    </row>
    <row r="324303" spans="8:8" x14ac:dyDescent="0.35">
      <c r="H324303" s="10"/>
    </row>
    <row r="324304" spans="8:8" x14ac:dyDescent="0.35">
      <c r="H324304" s="10"/>
    </row>
    <row r="324305" spans="8:8" x14ac:dyDescent="0.35">
      <c r="H324305" s="10"/>
    </row>
    <row r="324306" spans="8:8" x14ac:dyDescent="0.35">
      <c r="H324306" s="10"/>
    </row>
    <row r="324307" spans="8:8" x14ac:dyDescent="0.35">
      <c r="H324307" s="10"/>
    </row>
    <row r="324308" spans="8:8" x14ac:dyDescent="0.35">
      <c r="H324308" s="10"/>
    </row>
    <row r="324309" spans="8:8" x14ac:dyDescent="0.35">
      <c r="H324309" s="10"/>
    </row>
    <row r="324310" spans="8:8" x14ac:dyDescent="0.35">
      <c r="H324310" s="10"/>
    </row>
    <row r="324311" spans="8:8" x14ac:dyDescent="0.35">
      <c r="H324311" s="10"/>
    </row>
    <row r="324312" spans="8:8" x14ac:dyDescent="0.35">
      <c r="H324312" s="10"/>
    </row>
    <row r="324313" spans="8:8" x14ac:dyDescent="0.35">
      <c r="H324313" s="10"/>
    </row>
    <row r="324314" spans="8:8" x14ac:dyDescent="0.35">
      <c r="H324314" s="10"/>
    </row>
    <row r="324315" spans="8:8" x14ac:dyDescent="0.35">
      <c r="H324315" s="10"/>
    </row>
    <row r="324316" spans="8:8" x14ac:dyDescent="0.35">
      <c r="H324316" s="10"/>
    </row>
    <row r="324317" spans="8:8" x14ac:dyDescent="0.35">
      <c r="H324317" s="10"/>
    </row>
    <row r="324318" spans="8:8" x14ac:dyDescent="0.35">
      <c r="H324318" s="10"/>
    </row>
    <row r="324319" spans="8:8" x14ac:dyDescent="0.35">
      <c r="H324319" s="10"/>
    </row>
    <row r="324320" spans="8:8" x14ac:dyDescent="0.35">
      <c r="H324320" s="10"/>
    </row>
    <row r="324321" spans="8:8" x14ac:dyDescent="0.35">
      <c r="H324321" s="10"/>
    </row>
    <row r="324322" spans="8:8" x14ac:dyDescent="0.35">
      <c r="H324322" s="10"/>
    </row>
    <row r="324323" spans="8:8" x14ac:dyDescent="0.35">
      <c r="H324323" s="10"/>
    </row>
    <row r="324324" spans="8:8" x14ac:dyDescent="0.35">
      <c r="H324324" s="10"/>
    </row>
    <row r="324325" spans="8:8" x14ac:dyDescent="0.35">
      <c r="H324325" s="10"/>
    </row>
    <row r="324326" spans="8:8" x14ac:dyDescent="0.35">
      <c r="H324326" s="10"/>
    </row>
    <row r="324327" spans="8:8" x14ac:dyDescent="0.35">
      <c r="H324327" s="10"/>
    </row>
    <row r="324328" spans="8:8" x14ac:dyDescent="0.35">
      <c r="H324328" s="10"/>
    </row>
    <row r="324329" spans="8:8" x14ac:dyDescent="0.35">
      <c r="H324329" s="10"/>
    </row>
    <row r="324330" spans="8:8" x14ac:dyDescent="0.35">
      <c r="H324330" s="10"/>
    </row>
    <row r="324331" spans="8:8" x14ac:dyDescent="0.35">
      <c r="H324331" s="10"/>
    </row>
    <row r="324332" spans="8:8" x14ac:dyDescent="0.35">
      <c r="H324332" s="10"/>
    </row>
    <row r="324333" spans="8:8" x14ac:dyDescent="0.35">
      <c r="H324333" s="10"/>
    </row>
    <row r="324334" spans="8:8" x14ac:dyDescent="0.35">
      <c r="H324334" s="10"/>
    </row>
    <row r="324335" spans="8:8" x14ac:dyDescent="0.35">
      <c r="H324335" s="10"/>
    </row>
    <row r="324336" spans="8:8" x14ac:dyDescent="0.35">
      <c r="H324336" s="10"/>
    </row>
    <row r="324337" spans="8:8" x14ac:dyDescent="0.35">
      <c r="H324337" s="10"/>
    </row>
    <row r="324338" spans="8:8" x14ac:dyDescent="0.35">
      <c r="H324338" s="10"/>
    </row>
    <row r="324339" spans="8:8" x14ac:dyDescent="0.35">
      <c r="H324339" s="10"/>
    </row>
    <row r="324340" spans="8:8" x14ac:dyDescent="0.35">
      <c r="H324340" s="10"/>
    </row>
    <row r="324341" spans="8:8" x14ac:dyDescent="0.35">
      <c r="H324341" s="10"/>
    </row>
    <row r="324342" spans="8:8" x14ac:dyDescent="0.35">
      <c r="H324342" s="10"/>
    </row>
    <row r="324343" spans="8:8" x14ac:dyDescent="0.35">
      <c r="H324343" s="10"/>
    </row>
    <row r="324344" spans="8:8" x14ac:dyDescent="0.35">
      <c r="H324344" s="10"/>
    </row>
    <row r="324345" spans="8:8" x14ac:dyDescent="0.35">
      <c r="H324345" s="10"/>
    </row>
    <row r="324346" spans="8:8" x14ac:dyDescent="0.35">
      <c r="H324346" s="10"/>
    </row>
    <row r="324347" spans="8:8" x14ac:dyDescent="0.35">
      <c r="H324347" s="10"/>
    </row>
    <row r="324348" spans="8:8" x14ac:dyDescent="0.35">
      <c r="H324348" s="10"/>
    </row>
    <row r="324349" spans="8:8" x14ac:dyDescent="0.35">
      <c r="H324349" s="10"/>
    </row>
    <row r="324350" spans="8:8" x14ac:dyDescent="0.35">
      <c r="H324350" s="10"/>
    </row>
    <row r="324351" spans="8:8" x14ac:dyDescent="0.35">
      <c r="H324351" s="10"/>
    </row>
    <row r="324352" spans="8:8" x14ac:dyDescent="0.35">
      <c r="H324352" s="10"/>
    </row>
    <row r="324353" spans="8:8" x14ac:dyDescent="0.35">
      <c r="H324353" s="10"/>
    </row>
    <row r="324354" spans="8:8" x14ac:dyDescent="0.35">
      <c r="H324354" s="10"/>
    </row>
    <row r="324355" spans="8:8" x14ac:dyDescent="0.35">
      <c r="H324355" s="10"/>
    </row>
    <row r="324356" spans="8:8" x14ac:dyDescent="0.35">
      <c r="H324356" s="10"/>
    </row>
    <row r="324357" spans="8:8" x14ac:dyDescent="0.35">
      <c r="H324357" s="10"/>
    </row>
    <row r="324358" spans="8:8" x14ac:dyDescent="0.35">
      <c r="H324358" s="10"/>
    </row>
    <row r="324359" spans="8:8" x14ac:dyDescent="0.35">
      <c r="H324359" s="10"/>
    </row>
    <row r="324360" spans="8:8" x14ac:dyDescent="0.35">
      <c r="H324360" s="10"/>
    </row>
    <row r="324361" spans="8:8" x14ac:dyDescent="0.35">
      <c r="H324361" s="10"/>
    </row>
    <row r="324362" spans="8:8" x14ac:dyDescent="0.35">
      <c r="H324362" s="10"/>
    </row>
    <row r="324363" spans="8:8" x14ac:dyDescent="0.35">
      <c r="H324363" s="10"/>
    </row>
    <row r="324364" spans="8:8" x14ac:dyDescent="0.35">
      <c r="H324364" s="10"/>
    </row>
    <row r="324365" spans="8:8" x14ac:dyDescent="0.35">
      <c r="H324365" s="10"/>
    </row>
    <row r="324366" spans="8:8" x14ac:dyDescent="0.35">
      <c r="H324366" s="10"/>
    </row>
    <row r="324367" spans="8:8" x14ac:dyDescent="0.35">
      <c r="H324367" s="10"/>
    </row>
    <row r="324368" spans="8:8" x14ac:dyDescent="0.35">
      <c r="H324368" s="10"/>
    </row>
    <row r="324369" spans="8:8" x14ac:dyDescent="0.35">
      <c r="H324369" s="10"/>
    </row>
    <row r="324370" spans="8:8" x14ac:dyDescent="0.35">
      <c r="H324370" s="10"/>
    </row>
    <row r="324371" spans="8:8" x14ac:dyDescent="0.35">
      <c r="H324371" s="10"/>
    </row>
    <row r="324372" spans="8:8" x14ac:dyDescent="0.35">
      <c r="H324372" s="10"/>
    </row>
    <row r="324373" spans="8:8" x14ac:dyDescent="0.35">
      <c r="H324373" s="10"/>
    </row>
    <row r="324374" spans="8:8" x14ac:dyDescent="0.35">
      <c r="H324374" s="10"/>
    </row>
    <row r="324375" spans="8:8" x14ac:dyDescent="0.35">
      <c r="H324375" s="10"/>
    </row>
    <row r="324376" spans="8:8" x14ac:dyDescent="0.35">
      <c r="H324376" s="10"/>
    </row>
    <row r="324377" spans="8:8" x14ac:dyDescent="0.35">
      <c r="H324377" s="10"/>
    </row>
    <row r="324378" spans="8:8" x14ac:dyDescent="0.35">
      <c r="H324378" s="10"/>
    </row>
    <row r="324379" spans="8:8" x14ac:dyDescent="0.35">
      <c r="H324379" s="10"/>
    </row>
    <row r="324380" spans="8:8" x14ac:dyDescent="0.35">
      <c r="H324380" s="10"/>
    </row>
    <row r="324381" spans="8:8" x14ac:dyDescent="0.35">
      <c r="H324381" s="10"/>
    </row>
    <row r="324382" spans="8:8" x14ac:dyDescent="0.35">
      <c r="H324382" s="10"/>
    </row>
    <row r="324383" spans="8:8" x14ac:dyDescent="0.35">
      <c r="H324383" s="10"/>
    </row>
    <row r="324384" spans="8:8" x14ac:dyDescent="0.35">
      <c r="H324384" s="10"/>
    </row>
    <row r="324385" spans="8:8" x14ac:dyDescent="0.35">
      <c r="H324385" s="10"/>
    </row>
    <row r="324386" spans="8:8" x14ac:dyDescent="0.35">
      <c r="H324386" s="10"/>
    </row>
    <row r="324387" spans="8:8" x14ac:dyDescent="0.35">
      <c r="H324387" s="10"/>
    </row>
    <row r="324388" spans="8:8" x14ac:dyDescent="0.35">
      <c r="H324388" s="10"/>
    </row>
    <row r="324389" spans="8:8" x14ac:dyDescent="0.35">
      <c r="H324389" s="10"/>
    </row>
    <row r="324390" spans="8:8" x14ac:dyDescent="0.35">
      <c r="H324390" s="10"/>
    </row>
    <row r="324391" spans="8:8" x14ac:dyDescent="0.35">
      <c r="H324391" s="10"/>
    </row>
    <row r="324392" spans="8:8" x14ac:dyDescent="0.35">
      <c r="H324392" s="10"/>
    </row>
    <row r="324393" spans="8:8" x14ac:dyDescent="0.35">
      <c r="H324393" s="10"/>
    </row>
    <row r="324394" spans="8:8" x14ac:dyDescent="0.35">
      <c r="H324394" s="10"/>
    </row>
    <row r="324395" spans="8:8" x14ac:dyDescent="0.35">
      <c r="H324395" s="10"/>
    </row>
    <row r="324396" spans="8:8" x14ac:dyDescent="0.35">
      <c r="H324396" s="10"/>
    </row>
    <row r="324397" spans="8:8" x14ac:dyDescent="0.35">
      <c r="H324397" s="10"/>
    </row>
    <row r="324398" spans="8:8" x14ac:dyDescent="0.35">
      <c r="H324398" s="10"/>
    </row>
    <row r="324399" spans="8:8" x14ac:dyDescent="0.35">
      <c r="H324399" s="10"/>
    </row>
    <row r="324400" spans="8:8" x14ac:dyDescent="0.35">
      <c r="H324400" s="10"/>
    </row>
    <row r="324401" spans="8:8" x14ac:dyDescent="0.35">
      <c r="H324401" s="10"/>
    </row>
    <row r="324402" spans="8:8" x14ac:dyDescent="0.35">
      <c r="H324402" s="10"/>
    </row>
    <row r="324403" spans="8:8" x14ac:dyDescent="0.35">
      <c r="H324403" s="10"/>
    </row>
    <row r="324404" spans="8:8" x14ac:dyDescent="0.35">
      <c r="H324404" s="10"/>
    </row>
    <row r="324405" spans="8:8" x14ac:dyDescent="0.35">
      <c r="H324405" s="10"/>
    </row>
    <row r="324406" spans="8:8" x14ac:dyDescent="0.35">
      <c r="H324406" s="10"/>
    </row>
    <row r="324407" spans="8:8" x14ac:dyDescent="0.35">
      <c r="H324407" s="10"/>
    </row>
    <row r="324408" spans="8:8" x14ac:dyDescent="0.35">
      <c r="H324408" s="10"/>
    </row>
    <row r="324409" spans="8:8" x14ac:dyDescent="0.35">
      <c r="H324409" s="10"/>
    </row>
    <row r="324410" spans="8:8" x14ac:dyDescent="0.35">
      <c r="H324410" s="10"/>
    </row>
    <row r="324411" spans="8:8" x14ac:dyDescent="0.35">
      <c r="H324411" s="10"/>
    </row>
    <row r="324412" spans="8:8" x14ac:dyDescent="0.35">
      <c r="H324412" s="10"/>
    </row>
    <row r="324413" spans="8:8" x14ac:dyDescent="0.35">
      <c r="H324413" s="10"/>
    </row>
    <row r="324414" spans="8:8" x14ac:dyDescent="0.35">
      <c r="H324414" s="10"/>
    </row>
    <row r="324415" spans="8:8" x14ac:dyDescent="0.35">
      <c r="H324415" s="10"/>
    </row>
    <row r="324416" spans="8:8" x14ac:dyDescent="0.35">
      <c r="H324416" s="10"/>
    </row>
    <row r="324417" spans="8:8" x14ac:dyDescent="0.35">
      <c r="H324417" s="10"/>
    </row>
    <row r="324418" spans="8:8" x14ac:dyDescent="0.35">
      <c r="H324418" s="10"/>
    </row>
    <row r="324419" spans="8:8" x14ac:dyDescent="0.35">
      <c r="H324419" s="10"/>
    </row>
    <row r="324420" spans="8:8" x14ac:dyDescent="0.35">
      <c r="H324420" s="10"/>
    </row>
    <row r="324421" spans="8:8" x14ac:dyDescent="0.35">
      <c r="H324421" s="10"/>
    </row>
    <row r="324422" spans="8:8" x14ac:dyDescent="0.35">
      <c r="H324422" s="10"/>
    </row>
    <row r="324423" spans="8:8" x14ac:dyDescent="0.35">
      <c r="H324423" s="10"/>
    </row>
    <row r="324424" spans="8:8" x14ac:dyDescent="0.35">
      <c r="H324424" s="10"/>
    </row>
    <row r="324425" spans="8:8" x14ac:dyDescent="0.35">
      <c r="H324425" s="10"/>
    </row>
    <row r="324426" spans="8:8" x14ac:dyDescent="0.35">
      <c r="H324426" s="10"/>
    </row>
    <row r="324427" spans="8:8" x14ac:dyDescent="0.35">
      <c r="H324427" s="10"/>
    </row>
    <row r="324428" spans="8:8" x14ac:dyDescent="0.35">
      <c r="H324428" s="10"/>
    </row>
    <row r="324429" spans="8:8" x14ac:dyDescent="0.35">
      <c r="H324429" s="10"/>
    </row>
    <row r="324430" spans="8:8" x14ac:dyDescent="0.35">
      <c r="H324430" s="10"/>
    </row>
    <row r="324431" spans="8:8" x14ac:dyDescent="0.35">
      <c r="H324431" s="10"/>
    </row>
    <row r="324432" spans="8:8" x14ac:dyDescent="0.35">
      <c r="H324432" s="10"/>
    </row>
    <row r="324433" spans="8:8" x14ac:dyDescent="0.35">
      <c r="H324433" s="10"/>
    </row>
    <row r="324434" spans="8:8" x14ac:dyDescent="0.35">
      <c r="H324434" s="10"/>
    </row>
    <row r="324435" spans="8:8" x14ac:dyDescent="0.35">
      <c r="H324435" s="10"/>
    </row>
    <row r="324436" spans="8:8" x14ac:dyDescent="0.35">
      <c r="H324436" s="10"/>
    </row>
    <row r="324437" spans="8:8" x14ac:dyDescent="0.35">
      <c r="H324437" s="10"/>
    </row>
    <row r="324438" spans="8:8" x14ac:dyDescent="0.35">
      <c r="H324438" s="10"/>
    </row>
    <row r="324439" spans="8:8" x14ac:dyDescent="0.35">
      <c r="H324439" s="10"/>
    </row>
    <row r="324440" spans="8:8" x14ac:dyDescent="0.35">
      <c r="H324440" s="10"/>
    </row>
    <row r="324441" spans="8:8" x14ac:dyDescent="0.35">
      <c r="H324441" s="10"/>
    </row>
    <row r="324442" spans="8:8" x14ac:dyDescent="0.35">
      <c r="H324442" s="10"/>
    </row>
    <row r="324443" spans="8:8" x14ac:dyDescent="0.35">
      <c r="H324443" s="10"/>
    </row>
    <row r="324444" spans="8:8" x14ac:dyDescent="0.35">
      <c r="H324444" s="10"/>
    </row>
    <row r="324445" spans="8:8" x14ac:dyDescent="0.35">
      <c r="H324445" s="10"/>
    </row>
    <row r="324446" spans="8:8" x14ac:dyDescent="0.35">
      <c r="H324446" s="10"/>
    </row>
    <row r="324447" spans="8:8" x14ac:dyDescent="0.35">
      <c r="H324447" s="10"/>
    </row>
    <row r="324448" spans="8:8" x14ac:dyDescent="0.35">
      <c r="H324448" s="10"/>
    </row>
    <row r="324449" spans="8:8" x14ac:dyDescent="0.35">
      <c r="H324449" s="10"/>
    </row>
    <row r="324450" spans="8:8" x14ac:dyDescent="0.35">
      <c r="H324450" s="10"/>
    </row>
    <row r="324451" spans="8:8" x14ac:dyDescent="0.35">
      <c r="H324451" s="10"/>
    </row>
    <row r="324452" spans="8:8" x14ac:dyDescent="0.35">
      <c r="H324452" s="10"/>
    </row>
    <row r="324453" spans="8:8" x14ac:dyDescent="0.35">
      <c r="H324453" s="10"/>
    </row>
    <row r="324454" spans="8:8" x14ac:dyDescent="0.35">
      <c r="H324454" s="10"/>
    </row>
    <row r="324455" spans="8:8" x14ac:dyDescent="0.35">
      <c r="H324455" s="10"/>
    </row>
    <row r="324456" spans="8:8" x14ac:dyDescent="0.35">
      <c r="H324456" s="10"/>
    </row>
    <row r="324457" spans="8:8" x14ac:dyDescent="0.35">
      <c r="H324457" s="10"/>
    </row>
    <row r="324458" spans="8:8" x14ac:dyDescent="0.35">
      <c r="H324458" s="10"/>
    </row>
    <row r="324459" spans="8:8" x14ac:dyDescent="0.35">
      <c r="H324459" s="10"/>
    </row>
    <row r="324460" spans="8:8" x14ac:dyDescent="0.35">
      <c r="H324460" s="10"/>
    </row>
    <row r="324461" spans="8:8" x14ac:dyDescent="0.35">
      <c r="H324461" s="10"/>
    </row>
    <row r="324462" spans="8:8" x14ac:dyDescent="0.35">
      <c r="H324462" s="10"/>
    </row>
    <row r="324463" spans="8:8" x14ac:dyDescent="0.35">
      <c r="H324463" s="10"/>
    </row>
    <row r="324464" spans="8:8" x14ac:dyDescent="0.35">
      <c r="H324464" s="10"/>
    </row>
    <row r="324465" spans="8:8" x14ac:dyDescent="0.35">
      <c r="H324465" s="10"/>
    </row>
    <row r="324466" spans="8:8" x14ac:dyDescent="0.35">
      <c r="H324466" s="10"/>
    </row>
    <row r="324467" spans="8:8" x14ac:dyDescent="0.35">
      <c r="H324467" s="10"/>
    </row>
    <row r="324468" spans="8:8" x14ac:dyDescent="0.35">
      <c r="H324468" s="10"/>
    </row>
    <row r="324469" spans="8:8" x14ac:dyDescent="0.35">
      <c r="H324469" s="10"/>
    </row>
    <row r="324470" spans="8:8" x14ac:dyDescent="0.35">
      <c r="H324470" s="10"/>
    </row>
    <row r="324471" spans="8:8" x14ac:dyDescent="0.35">
      <c r="H324471" s="10"/>
    </row>
    <row r="324472" spans="8:8" x14ac:dyDescent="0.35">
      <c r="H324472" s="10"/>
    </row>
    <row r="324473" spans="8:8" x14ac:dyDescent="0.35">
      <c r="H324473" s="10"/>
    </row>
    <row r="324474" spans="8:8" x14ac:dyDescent="0.35">
      <c r="H324474" s="10"/>
    </row>
    <row r="324475" spans="8:8" x14ac:dyDescent="0.35">
      <c r="H324475" s="10"/>
    </row>
    <row r="324476" spans="8:8" x14ac:dyDescent="0.35">
      <c r="H324476" s="10"/>
    </row>
    <row r="324477" spans="8:8" x14ac:dyDescent="0.35">
      <c r="H324477" s="10"/>
    </row>
    <row r="324478" spans="8:8" x14ac:dyDescent="0.35">
      <c r="H324478" s="10"/>
    </row>
    <row r="324479" spans="8:8" x14ac:dyDescent="0.35">
      <c r="H324479" s="10"/>
    </row>
    <row r="324480" spans="8:8" x14ac:dyDescent="0.35">
      <c r="H324480" s="10"/>
    </row>
    <row r="324481" spans="8:8" x14ac:dyDescent="0.35">
      <c r="H324481" s="10"/>
    </row>
    <row r="324482" spans="8:8" x14ac:dyDescent="0.35">
      <c r="H324482" s="10"/>
    </row>
    <row r="324483" spans="8:8" x14ac:dyDescent="0.35">
      <c r="H324483" s="10"/>
    </row>
    <row r="324484" spans="8:8" x14ac:dyDescent="0.35">
      <c r="H324484" s="10"/>
    </row>
    <row r="324485" spans="8:8" x14ac:dyDescent="0.35">
      <c r="H324485" s="10"/>
    </row>
    <row r="324486" spans="8:8" x14ac:dyDescent="0.35">
      <c r="H324486" s="10"/>
    </row>
    <row r="324487" spans="8:8" x14ac:dyDescent="0.35">
      <c r="H324487" s="10"/>
    </row>
    <row r="324488" spans="8:8" x14ac:dyDescent="0.35">
      <c r="H324488" s="10"/>
    </row>
    <row r="324489" spans="8:8" x14ac:dyDescent="0.35">
      <c r="H324489" s="10"/>
    </row>
    <row r="324490" spans="8:8" x14ac:dyDescent="0.35">
      <c r="H324490" s="10"/>
    </row>
    <row r="324491" spans="8:8" x14ac:dyDescent="0.35">
      <c r="H324491" s="10"/>
    </row>
    <row r="324492" spans="8:8" x14ac:dyDescent="0.35">
      <c r="H324492" s="10"/>
    </row>
    <row r="324493" spans="8:8" x14ac:dyDescent="0.35">
      <c r="H324493" s="10"/>
    </row>
    <row r="324494" spans="8:8" x14ac:dyDescent="0.35">
      <c r="H324494" s="10"/>
    </row>
    <row r="324495" spans="8:8" x14ac:dyDescent="0.35">
      <c r="H324495" s="10"/>
    </row>
    <row r="324496" spans="8:8" x14ac:dyDescent="0.35">
      <c r="H324496" s="10"/>
    </row>
    <row r="324497" spans="8:8" x14ac:dyDescent="0.35">
      <c r="H324497" s="10"/>
    </row>
    <row r="324498" spans="8:8" x14ac:dyDescent="0.35">
      <c r="H324498" s="10"/>
    </row>
    <row r="324499" spans="8:8" x14ac:dyDescent="0.35">
      <c r="H324499" s="10"/>
    </row>
    <row r="324500" spans="8:8" x14ac:dyDescent="0.35">
      <c r="H324500" s="10"/>
    </row>
    <row r="324501" spans="8:8" x14ac:dyDescent="0.35">
      <c r="H324501" s="10"/>
    </row>
    <row r="324502" spans="8:8" x14ac:dyDescent="0.35">
      <c r="H324502" s="10"/>
    </row>
    <row r="324503" spans="8:8" x14ac:dyDescent="0.35">
      <c r="H324503" s="10"/>
    </row>
    <row r="324504" spans="8:8" x14ac:dyDescent="0.35">
      <c r="H324504" s="10"/>
    </row>
    <row r="324505" spans="8:8" x14ac:dyDescent="0.35">
      <c r="H324505" s="10"/>
    </row>
    <row r="324506" spans="8:8" x14ac:dyDescent="0.35">
      <c r="H324506" s="10"/>
    </row>
    <row r="324507" spans="8:8" x14ac:dyDescent="0.35">
      <c r="H324507" s="10"/>
    </row>
    <row r="324508" spans="8:8" x14ac:dyDescent="0.35">
      <c r="H324508" s="10"/>
    </row>
    <row r="324509" spans="8:8" x14ac:dyDescent="0.35">
      <c r="H324509" s="10"/>
    </row>
    <row r="324510" spans="8:8" x14ac:dyDescent="0.35">
      <c r="H324510" s="10"/>
    </row>
    <row r="324511" spans="8:8" x14ac:dyDescent="0.35">
      <c r="H324511" s="10"/>
    </row>
    <row r="324512" spans="8:8" x14ac:dyDescent="0.35">
      <c r="H324512" s="10"/>
    </row>
    <row r="324513" spans="8:8" x14ac:dyDescent="0.35">
      <c r="H324513" s="10"/>
    </row>
    <row r="324514" spans="8:8" x14ac:dyDescent="0.35">
      <c r="H324514" s="10"/>
    </row>
    <row r="324515" spans="8:8" x14ac:dyDescent="0.35">
      <c r="H324515" s="10"/>
    </row>
    <row r="324516" spans="8:8" x14ac:dyDescent="0.35">
      <c r="H324516" s="10"/>
    </row>
    <row r="324517" spans="8:8" x14ac:dyDescent="0.35">
      <c r="H324517" s="10"/>
    </row>
    <row r="324518" spans="8:8" x14ac:dyDescent="0.35">
      <c r="H324518" s="10"/>
    </row>
    <row r="324519" spans="8:8" x14ac:dyDescent="0.35">
      <c r="H324519" s="10"/>
    </row>
    <row r="324520" spans="8:8" x14ac:dyDescent="0.35">
      <c r="H324520" s="10"/>
    </row>
    <row r="324521" spans="8:8" x14ac:dyDescent="0.35">
      <c r="H324521" s="10"/>
    </row>
    <row r="324522" spans="8:8" x14ac:dyDescent="0.35">
      <c r="H324522" s="10"/>
    </row>
    <row r="324523" spans="8:8" x14ac:dyDescent="0.35">
      <c r="H324523" s="10"/>
    </row>
    <row r="324524" spans="8:8" x14ac:dyDescent="0.35">
      <c r="H324524" s="10"/>
    </row>
    <row r="324525" spans="8:8" x14ac:dyDescent="0.35">
      <c r="H324525" s="10"/>
    </row>
    <row r="324526" spans="8:8" x14ac:dyDescent="0.35">
      <c r="H324526" s="10"/>
    </row>
    <row r="324527" spans="8:8" x14ac:dyDescent="0.35">
      <c r="H324527" s="10"/>
    </row>
    <row r="324528" spans="8:8" x14ac:dyDescent="0.35">
      <c r="H324528" s="10"/>
    </row>
    <row r="324529" spans="8:8" x14ac:dyDescent="0.35">
      <c r="H324529" s="10"/>
    </row>
    <row r="324530" spans="8:8" x14ac:dyDescent="0.35">
      <c r="H324530" s="10"/>
    </row>
    <row r="324531" spans="8:8" x14ac:dyDescent="0.35">
      <c r="H324531" s="10"/>
    </row>
    <row r="324532" spans="8:8" x14ac:dyDescent="0.35">
      <c r="H324532" s="10"/>
    </row>
    <row r="324533" spans="8:8" x14ac:dyDescent="0.35">
      <c r="H324533" s="10"/>
    </row>
    <row r="324534" spans="8:8" x14ac:dyDescent="0.35">
      <c r="H324534" s="10"/>
    </row>
    <row r="324535" spans="8:8" x14ac:dyDescent="0.35">
      <c r="H324535" s="10"/>
    </row>
    <row r="324536" spans="8:8" x14ac:dyDescent="0.35">
      <c r="H324536" s="10"/>
    </row>
    <row r="324537" spans="8:8" x14ac:dyDescent="0.35">
      <c r="H324537" s="10"/>
    </row>
    <row r="324538" spans="8:8" x14ac:dyDescent="0.35">
      <c r="H324538" s="10"/>
    </row>
    <row r="324539" spans="8:8" x14ac:dyDescent="0.35">
      <c r="H324539" s="10"/>
    </row>
    <row r="324540" spans="8:8" x14ac:dyDescent="0.35">
      <c r="H324540" s="10"/>
    </row>
    <row r="324541" spans="8:8" x14ac:dyDescent="0.35">
      <c r="H324541" s="10"/>
    </row>
    <row r="324542" spans="8:8" x14ac:dyDescent="0.35">
      <c r="H324542" s="10"/>
    </row>
    <row r="324543" spans="8:8" x14ac:dyDescent="0.35">
      <c r="H324543" s="10"/>
    </row>
    <row r="324544" spans="8:8" x14ac:dyDescent="0.35">
      <c r="H324544" s="10"/>
    </row>
    <row r="324545" spans="8:8" x14ac:dyDescent="0.35">
      <c r="H324545" s="10"/>
    </row>
    <row r="324546" spans="8:8" x14ac:dyDescent="0.35">
      <c r="H324546" s="10"/>
    </row>
    <row r="324547" spans="8:8" x14ac:dyDescent="0.35">
      <c r="H324547" s="10"/>
    </row>
    <row r="324548" spans="8:8" x14ac:dyDescent="0.35">
      <c r="H324548" s="10"/>
    </row>
    <row r="324549" spans="8:8" x14ac:dyDescent="0.35">
      <c r="H324549" s="10"/>
    </row>
    <row r="324550" spans="8:8" x14ac:dyDescent="0.35">
      <c r="H324550" s="10"/>
    </row>
    <row r="324551" spans="8:8" x14ac:dyDescent="0.35">
      <c r="H324551" s="10"/>
    </row>
    <row r="324552" spans="8:8" x14ac:dyDescent="0.35">
      <c r="H324552" s="10"/>
    </row>
    <row r="324553" spans="8:8" x14ac:dyDescent="0.35">
      <c r="H324553" s="10"/>
    </row>
    <row r="324554" spans="8:8" x14ac:dyDescent="0.35">
      <c r="H324554" s="10"/>
    </row>
    <row r="324555" spans="8:8" x14ac:dyDescent="0.35">
      <c r="H324555" s="10"/>
    </row>
    <row r="324556" spans="8:8" x14ac:dyDescent="0.35">
      <c r="H324556" s="10"/>
    </row>
    <row r="324557" spans="8:8" x14ac:dyDescent="0.35">
      <c r="H324557" s="10"/>
    </row>
    <row r="324558" spans="8:8" x14ac:dyDescent="0.35">
      <c r="H324558" s="10"/>
    </row>
    <row r="324559" spans="8:8" x14ac:dyDescent="0.35">
      <c r="H324559" s="10"/>
    </row>
    <row r="324560" spans="8:8" x14ac:dyDescent="0.35">
      <c r="H324560" s="10"/>
    </row>
    <row r="324561" spans="8:8" x14ac:dyDescent="0.35">
      <c r="H324561" s="10"/>
    </row>
    <row r="324562" spans="8:8" x14ac:dyDescent="0.35">
      <c r="H324562" s="10"/>
    </row>
    <row r="324563" spans="8:8" x14ac:dyDescent="0.35">
      <c r="H324563" s="10"/>
    </row>
    <row r="324564" spans="8:8" x14ac:dyDescent="0.35">
      <c r="H324564" s="10"/>
    </row>
    <row r="324565" spans="8:8" x14ac:dyDescent="0.35">
      <c r="H324565" s="10"/>
    </row>
    <row r="324566" spans="8:8" x14ac:dyDescent="0.35">
      <c r="H324566" s="10"/>
    </row>
    <row r="324567" spans="8:8" x14ac:dyDescent="0.35">
      <c r="H324567" s="10"/>
    </row>
    <row r="324568" spans="8:8" x14ac:dyDescent="0.35">
      <c r="H324568" s="10"/>
    </row>
    <row r="324569" spans="8:8" x14ac:dyDescent="0.35">
      <c r="H324569" s="10"/>
    </row>
    <row r="324570" spans="8:8" x14ac:dyDescent="0.35">
      <c r="H324570" s="10"/>
    </row>
    <row r="324571" spans="8:8" x14ac:dyDescent="0.35">
      <c r="H324571" s="10"/>
    </row>
    <row r="324572" spans="8:8" x14ac:dyDescent="0.35">
      <c r="H324572" s="10"/>
    </row>
    <row r="324573" spans="8:8" x14ac:dyDescent="0.35">
      <c r="H324573" s="10"/>
    </row>
    <row r="324574" spans="8:8" x14ac:dyDescent="0.35">
      <c r="H324574" s="10"/>
    </row>
    <row r="324575" spans="8:8" x14ac:dyDescent="0.35">
      <c r="H324575" s="10"/>
    </row>
    <row r="324576" spans="8:8" x14ac:dyDescent="0.35">
      <c r="H324576" s="10"/>
    </row>
    <row r="324577" spans="8:8" x14ac:dyDescent="0.35">
      <c r="H324577" s="10"/>
    </row>
    <row r="324578" spans="8:8" x14ac:dyDescent="0.35">
      <c r="H324578" s="10"/>
    </row>
    <row r="324579" spans="8:8" x14ac:dyDescent="0.35">
      <c r="H324579" s="10"/>
    </row>
    <row r="324580" spans="8:8" x14ac:dyDescent="0.35">
      <c r="H324580" s="10"/>
    </row>
    <row r="324581" spans="8:8" x14ac:dyDescent="0.35">
      <c r="H324581" s="10"/>
    </row>
    <row r="324582" spans="8:8" x14ac:dyDescent="0.35">
      <c r="H324582" s="10"/>
    </row>
    <row r="324583" spans="8:8" x14ac:dyDescent="0.35">
      <c r="H324583" s="10"/>
    </row>
    <row r="324584" spans="8:8" x14ac:dyDescent="0.35">
      <c r="H324584" s="10"/>
    </row>
    <row r="324585" spans="8:8" x14ac:dyDescent="0.35">
      <c r="H324585" s="10"/>
    </row>
    <row r="324586" spans="8:8" x14ac:dyDescent="0.35">
      <c r="H324586" s="10"/>
    </row>
    <row r="324587" spans="8:8" x14ac:dyDescent="0.35">
      <c r="H324587" s="10"/>
    </row>
    <row r="324588" spans="8:8" x14ac:dyDescent="0.35">
      <c r="H324588" s="10"/>
    </row>
    <row r="324589" spans="8:8" x14ac:dyDescent="0.35">
      <c r="H324589" s="10"/>
    </row>
    <row r="324590" spans="8:8" x14ac:dyDescent="0.35">
      <c r="H324590" s="10"/>
    </row>
    <row r="324591" spans="8:8" x14ac:dyDescent="0.35">
      <c r="H324591" s="10"/>
    </row>
    <row r="324592" spans="8:8" x14ac:dyDescent="0.35">
      <c r="H324592" s="10"/>
    </row>
    <row r="324593" spans="8:8" x14ac:dyDescent="0.35">
      <c r="H324593" s="10"/>
    </row>
    <row r="324594" spans="8:8" x14ac:dyDescent="0.35">
      <c r="H324594" s="10"/>
    </row>
    <row r="324595" spans="8:8" x14ac:dyDescent="0.35">
      <c r="H324595" s="10"/>
    </row>
    <row r="324596" spans="8:8" x14ac:dyDescent="0.35">
      <c r="H324596" s="10"/>
    </row>
    <row r="324597" spans="8:8" x14ac:dyDescent="0.35">
      <c r="H324597" s="10"/>
    </row>
    <row r="324598" spans="8:8" x14ac:dyDescent="0.35">
      <c r="H324598" s="10"/>
    </row>
    <row r="324599" spans="8:8" x14ac:dyDescent="0.35">
      <c r="H324599" s="10"/>
    </row>
    <row r="324600" spans="8:8" x14ac:dyDescent="0.35">
      <c r="H324600" s="10"/>
    </row>
    <row r="324601" spans="8:8" x14ac:dyDescent="0.35">
      <c r="H324601" s="10"/>
    </row>
    <row r="324602" spans="8:8" x14ac:dyDescent="0.35">
      <c r="H324602" s="10"/>
    </row>
    <row r="324603" spans="8:8" x14ac:dyDescent="0.35">
      <c r="H324603" s="10"/>
    </row>
    <row r="324604" spans="8:8" x14ac:dyDescent="0.35">
      <c r="H324604" s="10"/>
    </row>
    <row r="324605" spans="8:8" x14ac:dyDescent="0.35">
      <c r="H324605" s="10"/>
    </row>
    <row r="324606" spans="8:8" x14ac:dyDescent="0.35">
      <c r="H324606" s="10"/>
    </row>
    <row r="324607" spans="8:8" x14ac:dyDescent="0.35">
      <c r="H324607" s="10"/>
    </row>
    <row r="324608" spans="8:8" x14ac:dyDescent="0.35">
      <c r="H324608" s="10"/>
    </row>
    <row r="324609" spans="8:8" x14ac:dyDescent="0.35">
      <c r="H324609" s="10"/>
    </row>
    <row r="324610" spans="8:8" x14ac:dyDescent="0.35">
      <c r="H324610" s="10"/>
    </row>
    <row r="324611" spans="8:8" x14ac:dyDescent="0.35">
      <c r="H324611" s="10"/>
    </row>
    <row r="324612" spans="8:8" x14ac:dyDescent="0.35">
      <c r="H324612" s="10"/>
    </row>
    <row r="324613" spans="8:8" x14ac:dyDescent="0.35">
      <c r="H324613" s="10"/>
    </row>
    <row r="324614" spans="8:8" x14ac:dyDescent="0.35">
      <c r="H324614" s="10"/>
    </row>
    <row r="324615" spans="8:8" x14ac:dyDescent="0.35">
      <c r="H324615" s="10"/>
    </row>
    <row r="324616" spans="8:8" x14ac:dyDescent="0.35">
      <c r="H324616" s="10"/>
    </row>
    <row r="324617" spans="8:8" x14ac:dyDescent="0.35">
      <c r="H324617" s="10"/>
    </row>
    <row r="324618" spans="8:8" x14ac:dyDescent="0.35">
      <c r="H324618" s="10"/>
    </row>
    <row r="324619" spans="8:8" x14ac:dyDescent="0.35">
      <c r="H324619" s="10"/>
    </row>
    <row r="324620" spans="8:8" x14ac:dyDescent="0.35">
      <c r="H324620" s="10"/>
    </row>
    <row r="324621" spans="8:8" x14ac:dyDescent="0.35">
      <c r="H324621" s="10"/>
    </row>
    <row r="324622" spans="8:8" x14ac:dyDescent="0.35">
      <c r="H324622" s="10"/>
    </row>
    <row r="324623" spans="8:8" x14ac:dyDescent="0.35">
      <c r="H324623" s="10"/>
    </row>
    <row r="324624" spans="8:8" x14ac:dyDescent="0.35">
      <c r="H324624" s="10"/>
    </row>
    <row r="324625" spans="8:8" x14ac:dyDescent="0.35">
      <c r="H324625" s="10"/>
    </row>
    <row r="324626" spans="8:8" x14ac:dyDescent="0.35">
      <c r="H324626" s="10"/>
    </row>
    <row r="324627" spans="8:8" x14ac:dyDescent="0.35">
      <c r="H324627" s="10"/>
    </row>
    <row r="324628" spans="8:8" x14ac:dyDescent="0.35">
      <c r="H324628" s="10"/>
    </row>
    <row r="324629" spans="8:8" x14ac:dyDescent="0.35">
      <c r="H324629" s="10"/>
    </row>
    <row r="324630" spans="8:8" x14ac:dyDescent="0.35">
      <c r="H324630" s="10"/>
    </row>
    <row r="324631" spans="8:8" x14ac:dyDescent="0.35">
      <c r="H324631" s="10"/>
    </row>
    <row r="324632" spans="8:8" x14ac:dyDescent="0.35">
      <c r="H324632" s="10"/>
    </row>
    <row r="324633" spans="8:8" x14ac:dyDescent="0.35">
      <c r="H324633" s="10"/>
    </row>
    <row r="324634" spans="8:8" x14ac:dyDescent="0.35">
      <c r="H324634" s="10"/>
    </row>
    <row r="324635" spans="8:8" x14ac:dyDescent="0.35">
      <c r="H324635" s="10"/>
    </row>
    <row r="324636" spans="8:8" x14ac:dyDescent="0.35">
      <c r="H324636" s="10"/>
    </row>
    <row r="324637" spans="8:8" x14ac:dyDescent="0.35">
      <c r="H324637" s="10"/>
    </row>
    <row r="324638" spans="8:8" x14ac:dyDescent="0.35">
      <c r="H324638" s="10"/>
    </row>
    <row r="324639" spans="8:8" x14ac:dyDescent="0.35">
      <c r="H324639" s="10"/>
    </row>
    <row r="324640" spans="8:8" x14ac:dyDescent="0.35">
      <c r="H324640" s="10"/>
    </row>
    <row r="324641" spans="8:8" x14ac:dyDescent="0.35">
      <c r="H324641" s="10"/>
    </row>
    <row r="324642" spans="8:8" x14ac:dyDescent="0.35">
      <c r="H324642" s="10"/>
    </row>
    <row r="324643" spans="8:8" x14ac:dyDescent="0.35">
      <c r="H324643" s="10"/>
    </row>
    <row r="324644" spans="8:8" x14ac:dyDescent="0.35">
      <c r="H324644" s="10"/>
    </row>
    <row r="324645" spans="8:8" x14ac:dyDescent="0.35">
      <c r="H324645" s="10"/>
    </row>
    <row r="324646" spans="8:8" x14ac:dyDescent="0.35">
      <c r="H324646" s="10"/>
    </row>
    <row r="324647" spans="8:8" x14ac:dyDescent="0.35">
      <c r="H324647" s="10"/>
    </row>
    <row r="324648" spans="8:8" x14ac:dyDescent="0.35">
      <c r="H324648" s="10"/>
    </row>
    <row r="324649" spans="8:8" x14ac:dyDescent="0.35">
      <c r="H324649" s="10"/>
    </row>
    <row r="324650" spans="8:8" x14ac:dyDescent="0.35">
      <c r="H324650" s="10"/>
    </row>
    <row r="324651" spans="8:8" x14ac:dyDescent="0.35">
      <c r="H324651" s="10"/>
    </row>
    <row r="324652" spans="8:8" x14ac:dyDescent="0.35">
      <c r="H324652" s="10"/>
    </row>
    <row r="324653" spans="8:8" x14ac:dyDescent="0.35">
      <c r="H324653" s="10"/>
    </row>
    <row r="324654" spans="8:8" x14ac:dyDescent="0.35">
      <c r="H324654" s="10"/>
    </row>
    <row r="324655" spans="8:8" x14ac:dyDescent="0.35">
      <c r="H324655" s="10"/>
    </row>
    <row r="324656" spans="8:8" x14ac:dyDescent="0.35">
      <c r="H324656" s="10"/>
    </row>
    <row r="324657" spans="8:8" x14ac:dyDescent="0.35">
      <c r="H324657" s="10"/>
    </row>
    <row r="324658" spans="8:8" x14ac:dyDescent="0.35">
      <c r="H324658" s="10"/>
    </row>
    <row r="324659" spans="8:8" x14ac:dyDescent="0.35">
      <c r="H324659" s="10"/>
    </row>
    <row r="324660" spans="8:8" x14ac:dyDescent="0.35">
      <c r="H324660" s="10"/>
    </row>
    <row r="324661" spans="8:8" x14ac:dyDescent="0.35">
      <c r="H324661" s="10"/>
    </row>
    <row r="324662" spans="8:8" x14ac:dyDescent="0.35">
      <c r="H324662" s="10"/>
    </row>
    <row r="324663" spans="8:8" x14ac:dyDescent="0.35">
      <c r="H324663" s="10"/>
    </row>
    <row r="324664" spans="8:8" x14ac:dyDescent="0.35">
      <c r="H324664" s="10"/>
    </row>
    <row r="324665" spans="8:8" x14ac:dyDescent="0.35">
      <c r="H324665" s="10"/>
    </row>
    <row r="324666" spans="8:8" x14ac:dyDescent="0.35">
      <c r="H324666" s="10"/>
    </row>
    <row r="324667" spans="8:8" x14ac:dyDescent="0.35">
      <c r="H324667" s="10"/>
    </row>
    <row r="324668" spans="8:8" x14ac:dyDescent="0.35">
      <c r="H324668" s="10"/>
    </row>
    <row r="324669" spans="8:8" x14ac:dyDescent="0.35">
      <c r="H324669" s="10"/>
    </row>
    <row r="324670" spans="8:8" x14ac:dyDescent="0.35">
      <c r="H324670" s="10"/>
    </row>
    <row r="324671" spans="8:8" x14ac:dyDescent="0.35">
      <c r="H324671" s="10"/>
    </row>
    <row r="324672" spans="8:8" x14ac:dyDescent="0.35">
      <c r="H324672" s="10"/>
    </row>
    <row r="324673" spans="8:8" x14ac:dyDescent="0.35">
      <c r="H324673" s="10"/>
    </row>
    <row r="324674" spans="8:8" x14ac:dyDescent="0.35">
      <c r="H324674" s="10"/>
    </row>
    <row r="324675" spans="8:8" x14ac:dyDescent="0.35">
      <c r="H324675" s="10"/>
    </row>
    <row r="324676" spans="8:8" x14ac:dyDescent="0.35">
      <c r="H324676" s="10"/>
    </row>
    <row r="324677" spans="8:8" x14ac:dyDescent="0.35">
      <c r="H324677" s="10"/>
    </row>
    <row r="324678" spans="8:8" x14ac:dyDescent="0.35">
      <c r="H324678" s="10"/>
    </row>
    <row r="324679" spans="8:8" x14ac:dyDescent="0.35">
      <c r="H324679" s="10"/>
    </row>
    <row r="324680" spans="8:8" x14ac:dyDescent="0.35">
      <c r="H324680" s="10"/>
    </row>
    <row r="324681" spans="8:8" x14ac:dyDescent="0.35">
      <c r="H324681" s="10"/>
    </row>
    <row r="324682" spans="8:8" x14ac:dyDescent="0.35">
      <c r="H324682" s="10"/>
    </row>
    <row r="324683" spans="8:8" x14ac:dyDescent="0.35">
      <c r="H324683" s="10"/>
    </row>
    <row r="324684" spans="8:8" x14ac:dyDescent="0.35">
      <c r="H324684" s="10"/>
    </row>
    <row r="324685" spans="8:8" x14ac:dyDescent="0.35">
      <c r="H324685" s="10"/>
    </row>
    <row r="324686" spans="8:8" x14ac:dyDescent="0.35">
      <c r="H324686" s="10"/>
    </row>
    <row r="324687" spans="8:8" x14ac:dyDescent="0.35">
      <c r="H324687" s="10"/>
    </row>
    <row r="324688" spans="8:8" x14ac:dyDescent="0.35">
      <c r="H324688" s="10"/>
    </row>
    <row r="324689" spans="8:8" x14ac:dyDescent="0.35">
      <c r="H324689" s="10"/>
    </row>
    <row r="324690" spans="8:8" x14ac:dyDescent="0.35">
      <c r="H324690" s="10"/>
    </row>
    <row r="324691" spans="8:8" x14ac:dyDescent="0.35">
      <c r="H324691" s="10"/>
    </row>
    <row r="324692" spans="8:8" x14ac:dyDescent="0.35">
      <c r="H324692" s="10"/>
    </row>
    <row r="324693" spans="8:8" x14ac:dyDescent="0.35">
      <c r="H324693" s="10"/>
    </row>
    <row r="324694" spans="8:8" x14ac:dyDescent="0.35">
      <c r="H324694" s="10"/>
    </row>
    <row r="324695" spans="8:8" x14ac:dyDescent="0.35">
      <c r="H324695" s="10"/>
    </row>
    <row r="324696" spans="8:8" x14ac:dyDescent="0.35">
      <c r="H324696" s="10"/>
    </row>
    <row r="324697" spans="8:8" x14ac:dyDescent="0.35">
      <c r="H324697" s="10"/>
    </row>
    <row r="324698" spans="8:8" x14ac:dyDescent="0.35">
      <c r="H324698" s="10"/>
    </row>
    <row r="324699" spans="8:8" x14ac:dyDescent="0.35">
      <c r="H324699" s="10"/>
    </row>
    <row r="324700" spans="8:8" x14ac:dyDescent="0.35">
      <c r="H324700" s="10"/>
    </row>
    <row r="324701" spans="8:8" x14ac:dyDescent="0.35">
      <c r="H324701" s="10"/>
    </row>
    <row r="324702" spans="8:8" x14ac:dyDescent="0.35">
      <c r="H324702" s="10"/>
    </row>
    <row r="324703" spans="8:8" x14ac:dyDescent="0.35">
      <c r="H324703" s="10"/>
    </row>
    <row r="324704" spans="8:8" x14ac:dyDescent="0.35">
      <c r="H324704" s="10"/>
    </row>
    <row r="324705" spans="8:8" x14ac:dyDescent="0.35">
      <c r="H324705" s="10"/>
    </row>
    <row r="324706" spans="8:8" x14ac:dyDescent="0.35">
      <c r="H324706" s="10"/>
    </row>
    <row r="324707" spans="8:8" x14ac:dyDescent="0.35">
      <c r="H324707" s="10"/>
    </row>
    <row r="324708" spans="8:8" x14ac:dyDescent="0.35">
      <c r="H324708" s="10"/>
    </row>
    <row r="324709" spans="8:8" x14ac:dyDescent="0.35">
      <c r="H324709" s="10"/>
    </row>
    <row r="324710" spans="8:8" x14ac:dyDescent="0.35">
      <c r="H324710" s="10"/>
    </row>
    <row r="324711" spans="8:8" x14ac:dyDescent="0.35">
      <c r="H324711" s="10"/>
    </row>
    <row r="324712" spans="8:8" x14ac:dyDescent="0.35">
      <c r="H324712" s="10"/>
    </row>
    <row r="324713" spans="8:8" x14ac:dyDescent="0.35">
      <c r="H324713" s="10"/>
    </row>
    <row r="324714" spans="8:8" x14ac:dyDescent="0.35">
      <c r="H324714" s="10"/>
    </row>
    <row r="324715" spans="8:8" x14ac:dyDescent="0.35">
      <c r="H324715" s="10"/>
    </row>
    <row r="324716" spans="8:8" x14ac:dyDescent="0.35">
      <c r="H324716" s="10"/>
    </row>
    <row r="324717" spans="8:8" x14ac:dyDescent="0.35">
      <c r="H324717" s="10"/>
    </row>
    <row r="324718" spans="8:8" x14ac:dyDescent="0.35">
      <c r="H324718" s="10"/>
    </row>
    <row r="324719" spans="8:8" x14ac:dyDescent="0.35">
      <c r="H324719" s="10"/>
    </row>
    <row r="324720" spans="8:8" x14ac:dyDescent="0.35">
      <c r="H324720" s="10"/>
    </row>
    <row r="324721" spans="8:8" x14ac:dyDescent="0.35">
      <c r="H324721" s="10"/>
    </row>
    <row r="324722" spans="8:8" x14ac:dyDescent="0.35">
      <c r="H324722" s="10"/>
    </row>
    <row r="324723" spans="8:8" x14ac:dyDescent="0.35">
      <c r="H324723" s="10"/>
    </row>
    <row r="324724" spans="8:8" x14ac:dyDescent="0.35">
      <c r="H324724" s="10"/>
    </row>
    <row r="324725" spans="8:8" x14ac:dyDescent="0.35">
      <c r="H324725" s="10"/>
    </row>
    <row r="324726" spans="8:8" x14ac:dyDescent="0.35">
      <c r="H324726" s="10"/>
    </row>
    <row r="324727" spans="8:8" x14ac:dyDescent="0.35">
      <c r="H324727" s="10"/>
    </row>
    <row r="324728" spans="8:8" x14ac:dyDescent="0.35">
      <c r="H324728" s="10"/>
    </row>
    <row r="324729" spans="8:8" x14ac:dyDescent="0.35">
      <c r="H324729" s="10"/>
    </row>
    <row r="324730" spans="8:8" x14ac:dyDescent="0.35">
      <c r="H324730" s="10"/>
    </row>
    <row r="324731" spans="8:8" x14ac:dyDescent="0.35">
      <c r="H324731" s="10"/>
    </row>
    <row r="324732" spans="8:8" x14ac:dyDescent="0.35">
      <c r="H324732" s="10"/>
    </row>
    <row r="324733" spans="8:8" x14ac:dyDescent="0.35">
      <c r="H324733" s="10"/>
    </row>
    <row r="324734" spans="8:8" x14ac:dyDescent="0.35">
      <c r="H324734" s="10"/>
    </row>
    <row r="324735" spans="8:8" x14ac:dyDescent="0.35">
      <c r="H324735" s="10"/>
    </row>
    <row r="324736" spans="8:8" x14ac:dyDescent="0.35">
      <c r="H324736" s="10"/>
    </row>
    <row r="324737" spans="8:8" x14ac:dyDescent="0.35">
      <c r="H324737" s="10"/>
    </row>
    <row r="324738" spans="8:8" x14ac:dyDescent="0.35">
      <c r="H324738" s="10"/>
    </row>
    <row r="324739" spans="8:8" x14ac:dyDescent="0.35">
      <c r="H324739" s="10"/>
    </row>
    <row r="324740" spans="8:8" x14ac:dyDescent="0.35">
      <c r="H324740" s="10"/>
    </row>
    <row r="324741" spans="8:8" x14ac:dyDescent="0.35">
      <c r="H324741" s="10"/>
    </row>
    <row r="324742" spans="8:8" x14ac:dyDescent="0.35">
      <c r="H324742" s="10"/>
    </row>
    <row r="324743" spans="8:8" x14ac:dyDescent="0.35">
      <c r="H324743" s="10"/>
    </row>
    <row r="324744" spans="8:8" x14ac:dyDescent="0.35">
      <c r="H324744" s="10"/>
    </row>
    <row r="324745" spans="8:8" x14ac:dyDescent="0.35">
      <c r="H324745" s="10"/>
    </row>
    <row r="324746" spans="8:8" x14ac:dyDescent="0.35">
      <c r="H324746" s="10"/>
    </row>
    <row r="324747" spans="8:8" x14ac:dyDescent="0.35">
      <c r="H324747" s="10"/>
    </row>
    <row r="324748" spans="8:8" x14ac:dyDescent="0.35">
      <c r="H324748" s="10"/>
    </row>
    <row r="324749" spans="8:8" x14ac:dyDescent="0.35">
      <c r="H324749" s="10"/>
    </row>
    <row r="324750" spans="8:8" x14ac:dyDescent="0.35">
      <c r="H324750" s="10"/>
    </row>
    <row r="324751" spans="8:8" x14ac:dyDescent="0.35">
      <c r="H324751" s="10"/>
    </row>
    <row r="324752" spans="8:8" x14ac:dyDescent="0.35">
      <c r="H324752" s="10"/>
    </row>
    <row r="324753" spans="8:8" x14ac:dyDescent="0.35">
      <c r="H324753" s="10"/>
    </row>
    <row r="324754" spans="8:8" x14ac:dyDescent="0.35">
      <c r="H324754" s="10"/>
    </row>
    <row r="324755" spans="8:8" x14ac:dyDescent="0.35">
      <c r="H324755" s="10"/>
    </row>
    <row r="324756" spans="8:8" x14ac:dyDescent="0.35">
      <c r="H324756" s="10"/>
    </row>
    <row r="324757" spans="8:8" x14ac:dyDescent="0.35">
      <c r="H324757" s="10"/>
    </row>
    <row r="324758" spans="8:8" x14ac:dyDescent="0.35">
      <c r="H324758" s="10"/>
    </row>
    <row r="324759" spans="8:8" x14ac:dyDescent="0.35">
      <c r="H324759" s="10"/>
    </row>
    <row r="324760" spans="8:8" x14ac:dyDescent="0.35">
      <c r="H324760" s="10"/>
    </row>
    <row r="324761" spans="8:8" x14ac:dyDescent="0.35">
      <c r="H324761" s="10"/>
    </row>
    <row r="324762" spans="8:8" x14ac:dyDescent="0.35">
      <c r="H324762" s="10"/>
    </row>
    <row r="324763" spans="8:8" x14ac:dyDescent="0.35">
      <c r="H324763" s="10"/>
    </row>
    <row r="324764" spans="8:8" x14ac:dyDescent="0.35">
      <c r="H324764" s="10"/>
    </row>
    <row r="324765" spans="8:8" x14ac:dyDescent="0.35">
      <c r="H324765" s="10"/>
    </row>
    <row r="324766" spans="8:8" x14ac:dyDescent="0.35">
      <c r="H324766" s="10"/>
    </row>
    <row r="324767" spans="8:8" x14ac:dyDescent="0.35">
      <c r="H324767" s="10"/>
    </row>
    <row r="324768" spans="8:8" x14ac:dyDescent="0.35">
      <c r="H324768" s="10"/>
    </row>
    <row r="324769" spans="8:8" x14ac:dyDescent="0.35">
      <c r="H324769" s="10"/>
    </row>
    <row r="324770" spans="8:8" x14ac:dyDescent="0.35">
      <c r="H324770" s="10"/>
    </row>
    <row r="324771" spans="8:8" x14ac:dyDescent="0.35">
      <c r="H324771" s="10"/>
    </row>
    <row r="324772" spans="8:8" x14ac:dyDescent="0.35">
      <c r="H324772" s="10"/>
    </row>
    <row r="324773" spans="8:8" x14ac:dyDescent="0.35">
      <c r="H324773" s="10"/>
    </row>
    <row r="324774" spans="8:8" x14ac:dyDescent="0.35">
      <c r="H324774" s="10"/>
    </row>
    <row r="324775" spans="8:8" x14ac:dyDescent="0.35">
      <c r="H324775" s="10"/>
    </row>
    <row r="324776" spans="8:8" x14ac:dyDescent="0.35">
      <c r="H324776" s="10"/>
    </row>
    <row r="324777" spans="8:8" x14ac:dyDescent="0.35">
      <c r="H324777" s="10"/>
    </row>
    <row r="324778" spans="8:8" x14ac:dyDescent="0.35">
      <c r="H324778" s="10"/>
    </row>
    <row r="324779" spans="8:8" x14ac:dyDescent="0.35">
      <c r="H324779" s="10"/>
    </row>
    <row r="324780" spans="8:8" x14ac:dyDescent="0.35">
      <c r="H324780" s="10"/>
    </row>
    <row r="324781" spans="8:8" x14ac:dyDescent="0.35">
      <c r="H324781" s="10"/>
    </row>
    <row r="324782" spans="8:8" x14ac:dyDescent="0.35">
      <c r="H324782" s="10"/>
    </row>
    <row r="324783" spans="8:8" x14ac:dyDescent="0.35">
      <c r="H324783" s="10"/>
    </row>
    <row r="324784" spans="8:8" x14ac:dyDescent="0.35">
      <c r="H324784" s="10"/>
    </row>
    <row r="324785" spans="8:8" x14ac:dyDescent="0.35">
      <c r="H324785" s="10"/>
    </row>
    <row r="324786" spans="8:8" x14ac:dyDescent="0.35">
      <c r="H324786" s="10"/>
    </row>
    <row r="324787" spans="8:8" x14ac:dyDescent="0.35">
      <c r="H324787" s="10"/>
    </row>
    <row r="324788" spans="8:8" x14ac:dyDescent="0.35">
      <c r="H324788" s="10"/>
    </row>
    <row r="324789" spans="8:8" x14ac:dyDescent="0.35">
      <c r="H324789" s="10"/>
    </row>
    <row r="324790" spans="8:8" x14ac:dyDescent="0.35">
      <c r="H324790" s="10"/>
    </row>
    <row r="324791" spans="8:8" x14ac:dyDescent="0.35">
      <c r="H324791" s="10"/>
    </row>
    <row r="324792" spans="8:8" x14ac:dyDescent="0.35">
      <c r="H324792" s="10"/>
    </row>
    <row r="324793" spans="8:8" x14ac:dyDescent="0.35">
      <c r="H324793" s="10"/>
    </row>
    <row r="324794" spans="8:8" x14ac:dyDescent="0.35">
      <c r="H324794" s="10"/>
    </row>
    <row r="324795" spans="8:8" x14ac:dyDescent="0.35">
      <c r="H324795" s="10"/>
    </row>
    <row r="324796" spans="8:8" x14ac:dyDescent="0.35">
      <c r="H324796" s="10"/>
    </row>
    <row r="324797" spans="8:8" x14ac:dyDescent="0.35">
      <c r="H324797" s="10"/>
    </row>
    <row r="324798" spans="8:8" x14ac:dyDescent="0.35">
      <c r="H324798" s="10"/>
    </row>
    <row r="324799" spans="8:8" x14ac:dyDescent="0.35">
      <c r="H324799" s="10"/>
    </row>
    <row r="324800" spans="8:8" x14ac:dyDescent="0.35">
      <c r="H324800" s="10"/>
    </row>
    <row r="324801" spans="8:8" x14ac:dyDescent="0.35">
      <c r="H324801" s="10"/>
    </row>
    <row r="324802" spans="8:8" x14ac:dyDescent="0.35">
      <c r="H324802" s="10"/>
    </row>
    <row r="324803" spans="8:8" x14ac:dyDescent="0.35">
      <c r="H324803" s="10"/>
    </row>
    <row r="324804" spans="8:8" x14ac:dyDescent="0.35">
      <c r="H324804" s="10"/>
    </row>
    <row r="324805" spans="8:8" x14ac:dyDescent="0.35">
      <c r="H324805" s="10"/>
    </row>
    <row r="324806" spans="8:8" x14ac:dyDescent="0.35">
      <c r="H324806" s="10"/>
    </row>
    <row r="324807" spans="8:8" x14ac:dyDescent="0.35">
      <c r="H324807" s="10"/>
    </row>
    <row r="324808" spans="8:8" x14ac:dyDescent="0.35">
      <c r="H324808" s="10"/>
    </row>
    <row r="324809" spans="8:8" x14ac:dyDescent="0.35">
      <c r="H324809" s="10"/>
    </row>
    <row r="324810" spans="8:8" x14ac:dyDescent="0.35">
      <c r="H324810" s="10"/>
    </row>
    <row r="324811" spans="8:8" x14ac:dyDescent="0.35">
      <c r="H324811" s="10"/>
    </row>
    <row r="324812" spans="8:8" x14ac:dyDescent="0.35">
      <c r="H324812" s="10"/>
    </row>
    <row r="324813" spans="8:8" x14ac:dyDescent="0.35">
      <c r="H324813" s="10"/>
    </row>
    <row r="324814" spans="8:8" x14ac:dyDescent="0.35">
      <c r="H324814" s="10"/>
    </row>
    <row r="324815" spans="8:8" x14ac:dyDescent="0.35">
      <c r="H324815" s="10"/>
    </row>
    <row r="324816" spans="8:8" x14ac:dyDescent="0.35">
      <c r="H324816" s="10"/>
    </row>
    <row r="324817" spans="8:8" x14ac:dyDescent="0.35">
      <c r="H324817" s="10"/>
    </row>
    <row r="324818" spans="8:8" x14ac:dyDescent="0.35">
      <c r="H324818" s="10"/>
    </row>
    <row r="324819" spans="8:8" x14ac:dyDescent="0.35">
      <c r="H324819" s="10"/>
    </row>
    <row r="324820" spans="8:8" x14ac:dyDescent="0.35">
      <c r="H324820" s="10"/>
    </row>
    <row r="324821" spans="8:8" x14ac:dyDescent="0.35">
      <c r="H324821" s="10"/>
    </row>
    <row r="324822" spans="8:8" x14ac:dyDescent="0.35">
      <c r="H324822" s="10"/>
    </row>
    <row r="324823" spans="8:8" x14ac:dyDescent="0.35">
      <c r="H324823" s="10"/>
    </row>
    <row r="324824" spans="8:8" x14ac:dyDescent="0.35">
      <c r="H324824" s="10"/>
    </row>
    <row r="324825" spans="8:8" x14ac:dyDescent="0.35">
      <c r="H324825" s="10"/>
    </row>
    <row r="324826" spans="8:8" x14ac:dyDescent="0.35">
      <c r="H324826" s="10"/>
    </row>
    <row r="324827" spans="8:8" x14ac:dyDescent="0.35">
      <c r="H324827" s="10"/>
    </row>
    <row r="324828" spans="8:8" x14ac:dyDescent="0.35">
      <c r="H324828" s="10"/>
    </row>
    <row r="324829" spans="8:8" x14ac:dyDescent="0.35">
      <c r="H324829" s="10"/>
    </row>
    <row r="324830" spans="8:8" x14ac:dyDescent="0.35">
      <c r="H324830" s="10"/>
    </row>
    <row r="324831" spans="8:8" x14ac:dyDescent="0.35">
      <c r="H324831" s="10"/>
    </row>
    <row r="324832" spans="8:8" x14ac:dyDescent="0.35">
      <c r="H324832" s="10"/>
    </row>
    <row r="324833" spans="8:8" x14ac:dyDescent="0.35">
      <c r="H324833" s="10"/>
    </row>
    <row r="324834" spans="8:8" x14ac:dyDescent="0.35">
      <c r="H324834" s="10"/>
    </row>
    <row r="324835" spans="8:8" x14ac:dyDescent="0.35">
      <c r="H324835" s="10"/>
    </row>
    <row r="324836" spans="8:8" x14ac:dyDescent="0.35">
      <c r="H324836" s="10"/>
    </row>
    <row r="324837" spans="8:8" x14ac:dyDescent="0.35">
      <c r="H324837" s="10"/>
    </row>
    <row r="324838" spans="8:8" x14ac:dyDescent="0.35">
      <c r="H324838" s="10"/>
    </row>
    <row r="324839" spans="8:8" x14ac:dyDescent="0.35">
      <c r="H324839" s="10"/>
    </row>
    <row r="324840" spans="8:8" x14ac:dyDescent="0.35">
      <c r="H324840" s="10"/>
    </row>
    <row r="324841" spans="8:8" x14ac:dyDescent="0.35">
      <c r="H324841" s="10"/>
    </row>
    <row r="324842" spans="8:8" x14ac:dyDescent="0.35">
      <c r="H324842" s="10"/>
    </row>
    <row r="324843" spans="8:8" x14ac:dyDescent="0.35">
      <c r="H324843" s="10"/>
    </row>
    <row r="324844" spans="8:8" x14ac:dyDescent="0.35">
      <c r="H324844" s="10"/>
    </row>
    <row r="324845" spans="8:8" x14ac:dyDescent="0.35">
      <c r="H324845" s="10"/>
    </row>
    <row r="324846" spans="8:8" x14ac:dyDescent="0.35">
      <c r="H324846" s="10"/>
    </row>
    <row r="324847" spans="8:8" x14ac:dyDescent="0.35">
      <c r="H324847" s="10"/>
    </row>
    <row r="324848" spans="8:8" x14ac:dyDescent="0.35">
      <c r="H324848" s="10"/>
    </row>
    <row r="324849" spans="8:8" x14ac:dyDescent="0.35">
      <c r="H324849" s="10"/>
    </row>
    <row r="324850" spans="8:8" x14ac:dyDescent="0.35">
      <c r="H324850" s="10"/>
    </row>
    <row r="324851" spans="8:8" x14ac:dyDescent="0.35">
      <c r="H324851" s="10"/>
    </row>
    <row r="324852" spans="8:8" x14ac:dyDescent="0.35">
      <c r="H324852" s="10"/>
    </row>
    <row r="324853" spans="8:8" x14ac:dyDescent="0.35">
      <c r="H324853" s="10"/>
    </row>
    <row r="324854" spans="8:8" x14ac:dyDescent="0.35">
      <c r="H324854" s="10"/>
    </row>
    <row r="324855" spans="8:8" x14ac:dyDescent="0.35">
      <c r="H324855" s="10"/>
    </row>
    <row r="324856" spans="8:8" x14ac:dyDescent="0.35">
      <c r="H324856" s="10"/>
    </row>
    <row r="324857" spans="8:8" x14ac:dyDescent="0.35">
      <c r="H324857" s="10"/>
    </row>
    <row r="324858" spans="8:8" x14ac:dyDescent="0.35">
      <c r="H324858" s="10"/>
    </row>
    <row r="324859" spans="8:8" x14ac:dyDescent="0.35">
      <c r="H324859" s="10"/>
    </row>
    <row r="324860" spans="8:8" x14ac:dyDescent="0.35">
      <c r="H324860" s="10"/>
    </row>
    <row r="324861" spans="8:8" x14ac:dyDescent="0.35">
      <c r="H324861" s="10"/>
    </row>
    <row r="324862" spans="8:8" x14ac:dyDescent="0.35">
      <c r="H324862" s="10"/>
    </row>
    <row r="324863" spans="8:8" x14ac:dyDescent="0.35">
      <c r="H324863" s="10"/>
    </row>
    <row r="324864" spans="8:8" x14ac:dyDescent="0.35">
      <c r="H324864" s="10"/>
    </row>
    <row r="324865" spans="8:8" x14ac:dyDescent="0.35">
      <c r="H324865" s="10"/>
    </row>
    <row r="324866" spans="8:8" x14ac:dyDescent="0.35">
      <c r="H324866" s="10"/>
    </row>
    <row r="324867" spans="8:8" x14ac:dyDescent="0.35">
      <c r="H324867" s="10"/>
    </row>
    <row r="324868" spans="8:8" x14ac:dyDescent="0.35">
      <c r="H324868" s="10"/>
    </row>
    <row r="324869" spans="8:8" x14ac:dyDescent="0.35">
      <c r="H324869" s="10"/>
    </row>
    <row r="324870" spans="8:8" x14ac:dyDescent="0.35">
      <c r="H324870" s="10"/>
    </row>
    <row r="324871" spans="8:8" x14ac:dyDescent="0.35">
      <c r="H324871" s="10"/>
    </row>
    <row r="324872" spans="8:8" x14ac:dyDescent="0.35">
      <c r="H324872" s="10"/>
    </row>
    <row r="324873" spans="8:8" x14ac:dyDescent="0.35">
      <c r="H324873" s="10"/>
    </row>
    <row r="324874" spans="8:8" x14ac:dyDescent="0.35">
      <c r="H324874" s="10"/>
    </row>
    <row r="324875" spans="8:8" x14ac:dyDescent="0.35">
      <c r="H324875" s="10"/>
    </row>
    <row r="324876" spans="8:8" x14ac:dyDescent="0.35">
      <c r="H324876" s="10"/>
    </row>
    <row r="324877" spans="8:8" x14ac:dyDescent="0.35">
      <c r="H324877" s="10"/>
    </row>
    <row r="324878" spans="8:8" x14ac:dyDescent="0.35">
      <c r="H324878" s="10"/>
    </row>
    <row r="324879" spans="8:8" x14ac:dyDescent="0.35">
      <c r="H324879" s="10"/>
    </row>
    <row r="324880" spans="8:8" x14ac:dyDescent="0.35">
      <c r="H324880" s="10"/>
    </row>
    <row r="324881" spans="8:8" x14ac:dyDescent="0.35">
      <c r="H324881" s="10"/>
    </row>
    <row r="324882" spans="8:8" x14ac:dyDescent="0.35">
      <c r="H324882" s="10"/>
    </row>
    <row r="324883" spans="8:8" x14ac:dyDescent="0.35">
      <c r="H324883" s="10"/>
    </row>
    <row r="324884" spans="8:8" x14ac:dyDescent="0.35">
      <c r="H324884" s="10"/>
    </row>
    <row r="324885" spans="8:8" x14ac:dyDescent="0.35">
      <c r="H324885" s="10"/>
    </row>
    <row r="324886" spans="8:8" x14ac:dyDescent="0.35">
      <c r="H324886" s="10"/>
    </row>
    <row r="324887" spans="8:8" x14ac:dyDescent="0.35">
      <c r="H324887" s="10"/>
    </row>
    <row r="324888" spans="8:8" x14ac:dyDescent="0.35">
      <c r="H324888" s="10"/>
    </row>
    <row r="324889" spans="8:8" x14ac:dyDescent="0.35">
      <c r="H324889" s="10"/>
    </row>
    <row r="324890" spans="8:8" x14ac:dyDescent="0.35">
      <c r="H324890" s="10"/>
    </row>
    <row r="324891" spans="8:8" x14ac:dyDescent="0.35">
      <c r="H324891" s="10"/>
    </row>
    <row r="324892" spans="8:8" x14ac:dyDescent="0.35">
      <c r="H324892" s="10"/>
    </row>
    <row r="324893" spans="8:8" x14ac:dyDescent="0.35">
      <c r="H324893" s="10"/>
    </row>
    <row r="324894" spans="8:8" x14ac:dyDescent="0.35">
      <c r="H324894" s="10"/>
    </row>
    <row r="324895" spans="8:8" x14ac:dyDescent="0.35">
      <c r="H324895" s="10"/>
    </row>
    <row r="324896" spans="8:8" x14ac:dyDescent="0.35">
      <c r="H324896" s="10"/>
    </row>
    <row r="324897" spans="8:8" x14ac:dyDescent="0.35">
      <c r="H324897" s="10"/>
    </row>
    <row r="324898" spans="8:8" x14ac:dyDescent="0.35">
      <c r="H324898" s="10"/>
    </row>
    <row r="324899" spans="8:8" x14ac:dyDescent="0.35">
      <c r="H324899" s="10"/>
    </row>
    <row r="324900" spans="8:8" x14ac:dyDescent="0.35">
      <c r="H324900" s="10"/>
    </row>
    <row r="324901" spans="8:8" x14ac:dyDescent="0.35">
      <c r="H324901" s="10"/>
    </row>
    <row r="324902" spans="8:8" x14ac:dyDescent="0.35">
      <c r="H324902" s="10"/>
    </row>
    <row r="324903" spans="8:8" x14ac:dyDescent="0.35">
      <c r="H324903" s="10"/>
    </row>
    <row r="324904" spans="8:8" x14ac:dyDescent="0.35">
      <c r="H324904" s="10"/>
    </row>
    <row r="324905" spans="8:8" x14ac:dyDescent="0.35">
      <c r="H324905" s="10"/>
    </row>
    <row r="324906" spans="8:8" x14ac:dyDescent="0.35">
      <c r="H324906" s="10"/>
    </row>
    <row r="324907" spans="8:8" x14ac:dyDescent="0.35">
      <c r="H324907" s="10"/>
    </row>
    <row r="324908" spans="8:8" x14ac:dyDescent="0.35">
      <c r="H324908" s="10"/>
    </row>
    <row r="324909" spans="8:8" x14ac:dyDescent="0.35">
      <c r="H324909" s="10"/>
    </row>
    <row r="324910" spans="8:8" x14ac:dyDescent="0.35">
      <c r="H324910" s="10"/>
    </row>
    <row r="324911" spans="8:8" x14ac:dyDescent="0.35">
      <c r="H324911" s="10"/>
    </row>
    <row r="324912" spans="8:8" x14ac:dyDescent="0.35">
      <c r="H324912" s="10"/>
    </row>
    <row r="324913" spans="8:8" x14ac:dyDescent="0.35">
      <c r="H324913" s="10"/>
    </row>
    <row r="324914" spans="8:8" x14ac:dyDescent="0.35">
      <c r="H324914" s="10"/>
    </row>
    <row r="324915" spans="8:8" x14ac:dyDescent="0.35">
      <c r="H324915" s="10"/>
    </row>
    <row r="324916" spans="8:8" x14ac:dyDescent="0.35">
      <c r="H324916" s="10"/>
    </row>
    <row r="324917" spans="8:8" x14ac:dyDescent="0.35">
      <c r="H324917" s="10"/>
    </row>
    <row r="324918" spans="8:8" x14ac:dyDescent="0.35">
      <c r="H324918" s="10"/>
    </row>
    <row r="324919" spans="8:8" x14ac:dyDescent="0.35">
      <c r="H324919" s="10"/>
    </row>
    <row r="324920" spans="8:8" x14ac:dyDescent="0.35">
      <c r="H324920" s="10"/>
    </row>
    <row r="324921" spans="8:8" x14ac:dyDescent="0.35">
      <c r="H324921" s="10"/>
    </row>
    <row r="324922" spans="8:8" x14ac:dyDescent="0.35">
      <c r="H324922" s="10"/>
    </row>
    <row r="324923" spans="8:8" x14ac:dyDescent="0.35">
      <c r="H324923" s="10"/>
    </row>
    <row r="324924" spans="8:8" x14ac:dyDescent="0.35">
      <c r="H324924" s="10"/>
    </row>
    <row r="324925" spans="8:8" x14ac:dyDescent="0.35">
      <c r="H324925" s="10"/>
    </row>
    <row r="324926" spans="8:8" x14ac:dyDescent="0.35">
      <c r="H324926" s="10"/>
    </row>
    <row r="324927" spans="8:8" x14ac:dyDescent="0.35">
      <c r="H324927" s="10"/>
    </row>
    <row r="324928" spans="8:8" x14ac:dyDescent="0.35">
      <c r="H324928" s="10"/>
    </row>
    <row r="324929" spans="8:8" x14ac:dyDescent="0.35">
      <c r="H324929" s="10"/>
    </row>
    <row r="324930" spans="8:8" x14ac:dyDescent="0.35">
      <c r="H324930" s="10"/>
    </row>
    <row r="324931" spans="8:8" x14ac:dyDescent="0.35">
      <c r="H324931" s="10"/>
    </row>
    <row r="324932" spans="8:8" x14ac:dyDescent="0.35">
      <c r="H324932" s="10"/>
    </row>
    <row r="324933" spans="8:8" x14ac:dyDescent="0.35">
      <c r="H324933" s="10"/>
    </row>
    <row r="324934" spans="8:8" x14ac:dyDescent="0.35">
      <c r="H324934" s="10"/>
    </row>
    <row r="324935" spans="8:8" x14ac:dyDescent="0.35">
      <c r="H324935" s="10"/>
    </row>
    <row r="324936" spans="8:8" x14ac:dyDescent="0.35">
      <c r="H324936" s="10"/>
    </row>
    <row r="324937" spans="8:8" x14ac:dyDescent="0.35">
      <c r="H324937" s="10"/>
    </row>
    <row r="324938" spans="8:8" x14ac:dyDescent="0.35">
      <c r="H324938" s="10"/>
    </row>
    <row r="324939" spans="8:8" x14ac:dyDescent="0.35">
      <c r="H324939" s="10"/>
    </row>
    <row r="324940" spans="8:8" x14ac:dyDescent="0.35">
      <c r="H324940" s="10"/>
    </row>
    <row r="324941" spans="8:8" x14ac:dyDescent="0.35">
      <c r="H324941" s="10"/>
    </row>
    <row r="324942" spans="8:8" x14ac:dyDescent="0.35">
      <c r="H324942" s="10"/>
    </row>
    <row r="324943" spans="8:8" x14ac:dyDescent="0.35">
      <c r="H324943" s="10"/>
    </row>
    <row r="324944" spans="8:8" x14ac:dyDescent="0.35">
      <c r="H324944" s="10"/>
    </row>
    <row r="324945" spans="8:8" x14ac:dyDescent="0.35">
      <c r="H324945" s="10"/>
    </row>
    <row r="324946" spans="8:8" x14ac:dyDescent="0.35">
      <c r="H324946" s="10"/>
    </row>
    <row r="324947" spans="8:8" x14ac:dyDescent="0.35">
      <c r="H324947" s="10"/>
    </row>
    <row r="324948" spans="8:8" x14ac:dyDescent="0.35">
      <c r="H324948" s="10"/>
    </row>
    <row r="324949" spans="8:8" x14ac:dyDescent="0.35">
      <c r="H324949" s="10"/>
    </row>
    <row r="324950" spans="8:8" x14ac:dyDescent="0.35">
      <c r="H324950" s="10"/>
    </row>
    <row r="324951" spans="8:8" x14ac:dyDescent="0.35">
      <c r="H324951" s="10"/>
    </row>
    <row r="324952" spans="8:8" x14ac:dyDescent="0.35">
      <c r="H324952" s="10"/>
    </row>
    <row r="324953" spans="8:8" x14ac:dyDescent="0.35">
      <c r="H324953" s="10"/>
    </row>
    <row r="324954" spans="8:8" x14ac:dyDescent="0.35">
      <c r="H324954" s="10"/>
    </row>
    <row r="324955" spans="8:8" x14ac:dyDescent="0.35">
      <c r="H324955" s="10"/>
    </row>
    <row r="324956" spans="8:8" x14ac:dyDescent="0.35">
      <c r="H324956" s="10"/>
    </row>
    <row r="324957" spans="8:8" x14ac:dyDescent="0.35">
      <c r="H324957" s="10"/>
    </row>
    <row r="324958" spans="8:8" x14ac:dyDescent="0.35">
      <c r="H324958" s="10"/>
    </row>
    <row r="324959" spans="8:8" x14ac:dyDescent="0.35">
      <c r="H324959" s="10"/>
    </row>
    <row r="324960" spans="8:8" x14ac:dyDescent="0.35">
      <c r="H324960" s="10"/>
    </row>
    <row r="324961" spans="8:8" x14ac:dyDescent="0.35">
      <c r="H324961" s="10"/>
    </row>
    <row r="324962" spans="8:8" x14ac:dyDescent="0.35">
      <c r="H324962" s="10"/>
    </row>
    <row r="324963" spans="8:8" x14ac:dyDescent="0.35">
      <c r="H324963" s="10"/>
    </row>
    <row r="324964" spans="8:8" x14ac:dyDescent="0.35">
      <c r="H324964" s="10"/>
    </row>
    <row r="324965" spans="8:8" x14ac:dyDescent="0.35">
      <c r="H324965" s="10"/>
    </row>
    <row r="324966" spans="8:8" x14ac:dyDescent="0.35">
      <c r="H324966" s="10"/>
    </row>
    <row r="324967" spans="8:8" x14ac:dyDescent="0.35">
      <c r="H324967" s="10"/>
    </row>
    <row r="324968" spans="8:8" x14ac:dyDescent="0.35">
      <c r="H324968" s="10"/>
    </row>
    <row r="324969" spans="8:8" x14ac:dyDescent="0.35">
      <c r="H324969" s="10"/>
    </row>
    <row r="324970" spans="8:8" x14ac:dyDescent="0.35">
      <c r="H324970" s="10"/>
    </row>
    <row r="324971" spans="8:8" x14ac:dyDescent="0.35">
      <c r="H324971" s="10"/>
    </row>
    <row r="324972" spans="8:8" x14ac:dyDescent="0.35">
      <c r="H324972" s="10"/>
    </row>
    <row r="324973" spans="8:8" x14ac:dyDescent="0.35">
      <c r="H324973" s="10"/>
    </row>
    <row r="324974" spans="8:8" x14ac:dyDescent="0.35">
      <c r="H324974" s="10"/>
    </row>
    <row r="324975" spans="8:8" x14ac:dyDescent="0.35">
      <c r="H324975" s="10"/>
    </row>
    <row r="324976" spans="8:8" x14ac:dyDescent="0.35">
      <c r="H324976" s="10"/>
    </row>
    <row r="324977" spans="8:8" x14ac:dyDescent="0.35">
      <c r="H324977" s="10"/>
    </row>
    <row r="324978" spans="8:8" x14ac:dyDescent="0.35">
      <c r="H324978" s="10"/>
    </row>
    <row r="324979" spans="8:8" x14ac:dyDescent="0.35">
      <c r="H324979" s="10"/>
    </row>
    <row r="324980" spans="8:8" x14ac:dyDescent="0.35">
      <c r="H324980" s="10"/>
    </row>
    <row r="324981" spans="8:8" x14ac:dyDescent="0.35">
      <c r="H324981" s="10"/>
    </row>
    <row r="324982" spans="8:8" x14ac:dyDescent="0.35">
      <c r="H324982" s="10"/>
    </row>
    <row r="324983" spans="8:8" x14ac:dyDescent="0.35">
      <c r="H324983" s="10"/>
    </row>
    <row r="324984" spans="8:8" x14ac:dyDescent="0.35">
      <c r="H324984" s="10"/>
    </row>
    <row r="324985" spans="8:8" x14ac:dyDescent="0.35">
      <c r="H324985" s="10"/>
    </row>
    <row r="324986" spans="8:8" x14ac:dyDescent="0.35">
      <c r="H324986" s="10"/>
    </row>
    <row r="324987" spans="8:8" x14ac:dyDescent="0.35">
      <c r="H324987" s="10"/>
    </row>
    <row r="324988" spans="8:8" x14ac:dyDescent="0.35">
      <c r="H324988" s="10"/>
    </row>
    <row r="324989" spans="8:8" x14ac:dyDescent="0.35">
      <c r="H324989" s="10"/>
    </row>
    <row r="324990" spans="8:8" x14ac:dyDescent="0.35">
      <c r="H324990" s="10"/>
    </row>
    <row r="324991" spans="8:8" x14ac:dyDescent="0.35">
      <c r="H324991" s="10"/>
    </row>
    <row r="324992" spans="8:8" x14ac:dyDescent="0.35">
      <c r="H324992" s="10"/>
    </row>
    <row r="324993" spans="8:8" x14ac:dyDescent="0.35">
      <c r="H324993" s="10"/>
    </row>
    <row r="324994" spans="8:8" x14ac:dyDescent="0.35">
      <c r="H324994" s="10"/>
    </row>
    <row r="324995" spans="8:8" x14ac:dyDescent="0.35">
      <c r="H324995" s="10"/>
    </row>
    <row r="324996" spans="8:8" x14ac:dyDescent="0.35">
      <c r="H324996" s="10"/>
    </row>
    <row r="324997" spans="8:8" x14ac:dyDescent="0.35">
      <c r="H324997" s="10"/>
    </row>
    <row r="324998" spans="8:8" x14ac:dyDescent="0.35">
      <c r="H324998" s="10"/>
    </row>
    <row r="324999" spans="8:8" x14ac:dyDescent="0.35">
      <c r="H324999" s="10"/>
    </row>
    <row r="325000" spans="8:8" x14ac:dyDescent="0.35">
      <c r="H325000" s="10"/>
    </row>
    <row r="325001" spans="8:8" x14ac:dyDescent="0.35">
      <c r="H325001" s="10"/>
    </row>
    <row r="325002" spans="8:8" x14ac:dyDescent="0.35">
      <c r="H325002" s="10"/>
    </row>
    <row r="325003" spans="8:8" x14ac:dyDescent="0.35">
      <c r="H325003" s="10"/>
    </row>
    <row r="325004" spans="8:8" x14ac:dyDescent="0.35">
      <c r="H325004" s="10"/>
    </row>
    <row r="325005" spans="8:8" x14ac:dyDescent="0.35">
      <c r="H325005" s="10"/>
    </row>
    <row r="325006" spans="8:8" x14ac:dyDescent="0.35">
      <c r="H325006" s="10"/>
    </row>
    <row r="325007" spans="8:8" x14ac:dyDescent="0.35">
      <c r="H325007" s="10"/>
    </row>
    <row r="325008" spans="8:8" x14ac:dyDescent="0.35">
      <c r="H325008" s="10"/>
    </row>
    <row r="325009" spans="8:8" x14ac:dyDescent="0.35">
      <c r="H325009" s="10"/>
    </row>
    <row r="325010" spans="8:8" x14ac:dyDescent="0.35">
      <c r="H325010" s="10"/>
    </row>
    <row r="325011" spans="8:8" x14ac:dyDescent="0.35">
      <c r="H325011" s="10"/>
    </row>
    <row r="325012" spans="8:8" x14ac:dyDescent="0.35">
      <c r="H325012" s="10"/>
    </row>
    <row r="325013" spans="8:8" x14ac:dyDescent="0.35">
      <c r="H325013" s="10"/>
    </row>
    <row r="325014" spans="8:8" x14ac:dyDescent="0.35">
      <c r="H325014" s="10"/>
    </row>
    <row r="325015" spans="8:8" x14ac:dyDescent="0.35">
      <c r="H325015" s="10"/>
    </row>
    <row r="325016" spans="8:8" x14ac:dyDescent="0.35">
      <c r="H325016" s="10"/>
    </row>
    <row r="325017" spans="8:8" x14ac:dyDescent="0.35">
      <c r="H325017" s="10"/>
    </row>
    <row r="325018" spans="8:8" x14ac:dyDescent="0.35">
      <c r="H325018" s="10"/>
    </row>
    <row r="325019" spans="8:8" x14ac:dyDescent="0.35">
      <c r="H325019" s="10"/>
    </row>
    <row r="325020" spans="8:8" x14ac:dyDescent="0.35">
      <c r="H325020" s="10"/>
    </row>
    <row r="325021" spans="8:8" x14ac:dyDescent="0.35">
      <c r="H325021" s="10"/>
    </row>
    <row r="325022" spans="8:8" x14ac:dyDescent="0.35">
      <c r="H325022" s="10"/>
    </row>
    <row r="325023" spans="8:8" x14ac:dyDescent="0.35">
      <c r="H325023" s="10"/>
    </row>
    <row r="325024" spans="8:8" x14ac:dyDescent="0.35">
      <c r="H325024" s="10"/>
    </row>
    <row r="325025" spans="8:8" x14ac:dyDescent="0.35">
      <c r="H325025" s="10"/>
    </row>
    <row r="325026" spans="8:8" x14ac:dyDescent="0.35">
      <c r="H325026" s="10"/>
    </row>
    <row r="325027" spans="8:8" x14ac:dyDescent="0.35">
      <c r="H325027" s="10"/>
    </row>
    <row r="325028" spans="8:8" x14ac:dyDescent="0.35">
      <c r="H325028" s="10"/>
    </row>
    <row r="325029" spans="8:8" x14ac:dyDescent="0.35">
      <c r="H325029" s="10"/>
    </row>
    <row r="325030" spans="8:8" x14ac:dyDescent="0.35">
      <c r="H325030" s="10"/>
    </row>
    <row r="325031" spans="8:8" x14ac:dyDescent="0.35">
      <c r="H325031" s="10"/>
    </row>
    <row r="325032" spans="8:8" x14ac:dyDescent="0.35">
      <c r="H325032" s="10"/>
    </row>
    <row r="325033" spans="8:8" x14ac:dyDescent="0.35">
      <c r="H325033" s="10"/>
    </row>
    <row r="325034" spans="8:8" x14ac:dyDescent="0.35">
      <c r="H325034" s="10"/>
    </row>
    <row r="325035" spans="8:8" x14ac:dyDescent="0.35">
      <c r="H325035" s="10"/>
    </row>
    <row r="325036" spans="8:8" x14ac:dyDescent="0.35">
      <c r="H325036" s="10"/>
    </row>
    <row r="325037" spans="8:8" x14ac:dyDescent="0.35">
      <c r="H325037" s="10"/>
    </row>
    <row r="325038" spans="8:8" x14ac:dyDescent="0.35">
      <c r="H325038" s="10"/>
    </row>
    <row r="325039" spans="8:8" x14ac:dyDescent="0.35">
      <c r="H325039" s="10"/>
    </row>
    <row r="325040" spans="8:8" x14ac:dyDescent="0.35">
      <c r="H325040" s="10"/>
    </row>
    <row r="325041" spans="8:8" x14ac:dyDescent="0.35">
      <c r="H325041" s="10"/>
    </row>
    <row r="325042" spans="8:8" x14ac:dyDescent="0.35">
      <c r="H325042" s="10"/>
    </row>
    <row r="325043" spans="8:8" x14ac:dyDescent="0.35">
      <c r="H325043" s="10"/>
    </row>
    <row r="325044" spans="8:8" x14ac:dyDescent="0.35">
      <c r="H325044" s="10"/>
    </row>
    <row r="325045" spans="8:8" x14ac:dyDescent="0.35">
      <c r="H325045" s="10"/>
    </row>
    <row r="325046" spans="8:8" x14ac:dyDescent="0.35">
      <c r="H325046" s="10"/>
    </row>
    <row r="325047" spans="8:8" x14ac:dyDescent="0.35">
      <c r="H325047" s="10"/>
    </row>
    <row r="325048" spans="8:8" x14ac:dyDescent="0.35">
      <c r="H325048" s="10"/>
    </row>
    <row r="325049" spans="8:8" x14ac:dyDescent="0.35">
      <c r="H325049" s="10"/>
    </row>
    <row r="325050" spans="8:8" x14ac:dyDescent="0.35">
      <c r="H325050" s="10"/>
    </row>
    <row r="325051" spans="8:8" x14ac:dyDescent="0.35">
      <c r="H325051" s="10"/>
    </row>
    <row r="325052" spans="8:8" x14ac:dyDescent="0.35">
      <c r="H325052" s="10"/>
    </row>
    <row r="325053" spans="8:8" x14ac:dyDescent="0.35">
      <c r="H325053" s="10"/>
    </row>
    <row r="325054" spans="8:8" x14ac:dyDescent="0.35">
      <c r="H325054" s="10"/>
    </row>
    <row r="325055" spans="8:8" x14ac:dyDescent="0.35">
      <c r="H325055" s="10"/>
    </row>
    <row r="325056" spans="8:8" x14ac:dyDescent="0.35">
      <c r="H325056" s="10"/>
    </row>
    <row r="325057" spans="8:8" x14ac:dyDescent="0.35">
      <c r="H325057" s="10"/>
    </row>
    <row r="325058" spans="8:8" x14ac:dyDescent="0.35">
      <c r="H325058" s="10"/>
    </row>
    <row r="325059" spans="8:8" x14ac:dyDescent="0.35">
      <c r="H325059" s="10"/>
    </row>
    <row r="325060" spans="8:8" x14ac:dyDescent="0.35">
      <c r="H325060" s="10"/>
    </row>
    <row r="325061" spans="8:8" x14ac:dyDescent="0.35">
      <c r="H325061" s="10"/>
    </row>
    <row r="325062" spans="8:8" x14ac:dyDescent="0.35">
      <c r="H325062" s="10"/>
    </row>
    <row r="325063" spans="8:8" x14ac:dyDescent="0.35">
      <c r="H325063" s="10"/>
    </row>
    <row r="325064" spans="8:8" x14ac:dyDescent="0.35">
      <c r="H325064" s="10"/>
    </row>
    <row r="325065" spans="8:8" x14ac:dyDescent="0.35">
      <c r="H325065" s="10"/>
    </row>
    <row r="325066" spans="8:8" x14ac:dyDescent="0.35">
      <c r="H325066" s="10"/>
    </row>
    <row r="325067" spans="8:8" x14ac:dyDescent="0.35">
      <c r="H325067" s="10"/>
    </row>
    <row r="325068" spans="8:8" x14ac:dyDescent="0.35">
      <c r="H325068" s="10"/>
    </row>
    <row r="325069" spans="8:8" x14ac:dyDescent="0.35">
      <c r="H325069" s="10"/>
    </row>
    <row r="325070" spans="8:8" x14ac:dyDescent="0.35">
      <c r="H325070" s="10"/>
    </row>
    <row r="325071" spans="8:8" x14ac:dyDescent="0.35">
      <c r="H325071" s="10"/>
    </row>
    <row r="325072" spans="8:8" x14ac:dyDescent="0.35">
      <c r="H325072" s="10"/>
    </row>
    <row r="325073" spans="8:8" x14ac:dyDescent="0.35">
      <c r="H325073" s="10"/>
    </row>
    <row r="325074" spans="8:8" x14ac:dyDescent="0.35">
      <c r="H325074" s="10"/>
    </row>
    <row r="325075" spans="8:8" x14ac:dyDescent="0.35">
      <c r="H325075" s="10"/>
    </row>
    <row r="325076" spans="8:8" x14ac:dyDescent="0.35">
      <c r="H325076" s="10"/>
    </row>
    <row r="325077" spans="8:8" x14ac:dyDescent="0.35">
      <c r="H325077" s="10"/>
    </row>
    <row r="325078" spans="8:8" x14ac:dyDescent="0.35">
      <c r="H325078" s="10"/>
    </row>
    <row r="325079" spans="8:8" x14ac:dyDescent="0.35">
      <c r="H325079" s="10"/>
    </row>
    <row r="325080" spans="8:8" x14ac:dyDescent="0.35">
      <c r="H325080" s="10"/>
    </row>
    <row r="325081" spans="8:8" x14ac:dyDescent="0.35">
      <c r="H325081" s="10"/>
    </row>
    <row r="325082" spans="8:8" x14ac:dyDescent="0.35">
      <c r="H325082" s="10"/>
    </row>
    <row r="325083" spans="8:8" x14ac:dyDescent="0.35">
      <c r="H325083" s="10"/>
    </row>
    <row r="325084" spans="8:8" x14ac:dyDescent="0.35">
      <c r="H325084" s="10"/>
    </row>
    <row r="325085" spans="8:8" x14ac:dyDescent="0.35">
      <c r="H325085" s="10"/>
    </row>
    <row r="325086" spans="8:8" x14ac:dyDescent="0.35">
      <c r="H325086" s="10"/>
    </row>
    <row r="325087" spans="8:8" x14ac:dyDescent="0.35">
      <c r="H325087" s="10"/>
    </row>
    <row r="325088" spans="8:8" x14ac:dyDescent="0.35">
      <c r="H325088" s="10"/>
    </row>
    <row r="325089" spans="8:8" x14ac:dyDescent="0.35">
      <c r="H325089" s="10"/>
    </row>
    <row r="325090" spans="8:8" x14ac:dyDescent="0.35">
      <c r="H325090" s="10"/>
    </row>
    <row r="325091" spans="8:8" x14ac:dyDescent="0.35">
      <c r="H325091" s="10"/>
    </row>
    <row r="325092" spans="8:8" x14ac:dyDescent="0.35">
      <c r="H325092" s="10"/>
    </row>
    <row r="325093" spans="8:8" x14ac:dyDescent="0.35">
      <c r="H325093" s="10"/>
    </row>
    <row r="325094" spans="8:8" x14ac:dyDescent="0.35">
      <c r="H325094" s="10"/>
    </row>
    <row r="325095" spans="8:8" x14ac:dyDescent="0.35">
      <c r="H325095" s="10"/>
    </row>
    <row r="325096" spans="8:8" x14ac:dyDescent="0.35">
      <c r="H325096" s="10"/>
    </row>
    <row r="325097" spans="8:8" x14ac:dyDescent="0.35">
      <c r="H325097" s="10"/>
    </row>
    <row r="325098" spans="8:8" x14ac:dyDescent="0.35">
      <c r="H325098" s="10"/>
    </row>
    <row r="325099" spans="8:8" x14ac:dyDescent="0.35">
      <c r="H325099" s="10"/>
    </row>
    <row r="325100" spans="8:8" x14ac:dyDescent="0.35">
      <c r="H325100" s="10"/>
    </row>
    <row r="325101" spans="8:8" x14ac:dyDescent="0.35">
      <c r="H325101" s="10"/>
    </row>
    <row r="325102" spans="8:8" x14ac:dyDescent="0.35">
      <c r="H325102" s="10"/>
    </row>
    <row r="325103" spans="8:8" x14ac:dyDescent="0.35">
      <c r="H325103" s="10"/>
    </row>
    <row r="325104" spans="8:8" x14ac:dyDescent="0.35">
      <c r="H325104" s="10"/>
    </row>
    <row r="325105" spans="8:8" x14ac:dyDescent="0.35">
      <c r="H325105" s="10"/>
    </row>
    <row r="325106" spans="8:8" x14ac:dyDescent="0.35">
      <c r="H325106" s="10"/>
    </row>
    <row r="325107" spans="8:8" x14ac:dyDescent="0.35">
      <c r="H325107" s="10"/>
    </row>
    <row r="325108" spans="8:8" x14ac:dyDescent="0.35">
      <c r="H325108" s="10"/>
    </row>
    <row r="325109" spans="8:8" x14ac:dyDescent="0.35">
      <c r="H325109" s="10"/>
    </row>
    <row r="325110" spans="8:8" x14ac:dyDescent="0.35">
      <c r="H325110" s="10"/>
    </row>
    <row r="325111" spans="8:8" x14ac:dyDescent="0.35">
      <c r="H325111" s="10"/>
    </row>
    <row r="325112" spans="8:8" x14ac:dyDescent="0.35">
      <c r="H325112" s="10"/>
    </row>
    <row r="325113" spans="8:8" x14ac:dyDescent="0.35">
      <c r="H325113" s="10"/>
    </row>
    <row r="325114" spans="8:8" x14ac:dyDescent="0.35">
      <c r="H325114" s="10"/>
    </row>
    <row r="325115" spans="8:8" x14ac:dyDescent="0.35">
      <c r="H325115" s="10"/>
    </row>
    <row r="325116" spans="8:8" x14ac:dyDescent="0.35">
      <c r="H325116" s="10"/>
    </row>
    <row r="325117" spans="8:8" x14ac:dyDescent="0.35">
      <c r="H325117" s="10"/>
    </row>
    <row r="325118" spans="8:8" x14ac:dyDescent="0.35">
      <c r="H325118" s="10"/>
    </row>
    <row r="325119" spans="8:8" x14ac:dyDescent="0.35">
      <c r="H325119" s="10"/>
    </row>
    <row r="325120" spans="8:8" x14ac:dyDescent="0.35">
      <c r="H325120" s="10"/>
    </row>
    <row r="325121" spans="8:8" x14ac:dyDescent="0.35">
      <c r="H325121" s="10"/>
    </row>
    <row r="325122" spans="8:8" x14ac:dyDescent="0.35">
      <c r="H325122" s="10"/>
    </row>
    <row r="325123" spans="8:8" x14ac:dyDescent="0.35">
      <c r="H325123" s="10"/>
    </row>
    <row r="325124" spans="8:8" x14ac:dyDescent="0.35">
      <c r="H325124" s="10"/>
    </row>
    <row r="325125" spans="8:8" x14ac:dyDescent="0.35">
      <c r="H325125" s="10"/>
    </row>
    <row r="325126" spans="8:8" x14ac:dyDescent="0.35">
      <c r="H325126" s="10"/>
    </row>
    <row r="325127" spans="8:8" x14ac:dyDescent="0.35">
      <c r="H325127" s="10"/>
    </row>
    <row r="325128" spans="8:8" x14ac:dyDescent="0.35">
      <c r="H325128" s="10"/>
    </row>
    <row r="325129" spans="8:8" x14ac:dyDescent="0.35">
      <c r="H325129" s="10"/>
    </row>
    <row r="325130" spans="8:8" x14ac:dyDescent="0.35">
      <c r="H325130" s="10"/>
    </row>
    <row r="325131" spans="8:8" x14ac:dyDescent="0.35">
      <c r="H325131" s="10"/>
    </row>
    <row r="325132" spans="8:8" x14ac:dyDescent="0.35">
      <c r="H325132" s="10"/>
    </row>
    <row r="325133" spans="8:8" x14ac:dyDescent="0.35">
      <c r="H325133" s="10"/>
    </row>
    <row r="325134" spans="8:8" x14ac:dyDescent="0.35">
      <c r="H325134" s="10"/>
    </row>
    <row r="325135" spans="8:8" x14ac:dyDescent="0.35">
      <c r="H325135" s="10"/>
    </row>
    <row r="325136" spans="8:8" x14ac:dyDescent="0.35">
      <c r="H325136" s="10"/>
    </row>
    <row r="325137" spans="8:8" x14ac:dyDescent="0.35">
      <c r="H325137" s="10"/>
    </row>
    <row r="325138" spans="8:8" x14ac:dyDescent="0.35">
      <c r="H325138" s="10"/>
    </row>
    <row r="325139" spans="8:8" x14ac:dyDescent="0.35">
      <c r="H325139" s="10"/>
    </row>
    <row r="325140" spans="8:8" x14ac:dyDescent="0.35">
      <c r="H325140" s="10"/>
    </row>
    <row r="325141" spans="8:8" x14ac:dyDescent="0.35">
      <c r="H325141" s="10"/>
    </row>
    <row r="325142" spans="8:8" x14ac:dyDescent="0.35">
      <c r="H325142" s="10"/>
    </row>
    <row r="325143" spans="8:8" x14ac:dyDescent="0.35">
      <c r="H325143" s="10"/>
    </row>
    <row r="325144" spans="8:8" x14ac:dyDescent="0.35">
      <c r="H325144" s="10"/>
    </row>
    <row r="325145" spans="8:8" x14ac:dyDescent="0.35">
      <c r="H325145" s="10"/>
    </row>
    <row r="325146" spans="8:8" x14ac:dyDescent="0.35">
      <c r="H325146" s="10"/>
    </row>
    <row r="325147" spans="8:8" x14ac:dyDescent="0.35">
      <c r="H325147" s="10"/>
    </row>
    <row r="325148" spans="8:8" x14ac:dyDescent="0.35">
      <c r="H325148" s="10"/>
    </row>
    <row r="325149" spans="8:8" x14ac:dyDescent="0.35">
      <c r="H325149" s="10"/>
    </row>
    <row r="325150" spans="8:8" x14ac:dyDescent="0.35">
      <c r="H325150" s="10"/>
    </row>
    <row r="325151" spans="8:8" x14ac:dyDescent="0.35">
      <c r="H325151" s="10"/>
    </row>
    <row r="325152" spans="8:8" x14ac:dyDescent="0.35">
      <c r="H325152" s="10"/>
    </row>
    <row r="325153" spans="8:8" x14ac:dyDescent="0.35">
      <c r="H325153" s="10"/>
    </row>
    <row r="325154" spans="8:8" x14ac:dyDescent="0.35">
      <c r="H325154" s="10"/>
    </row>
    <row r="325155" spans="8:8" x14ac:dyDescent="0.35">
      <c r="H325155" s="10"/>
    </row>
    <row r="325156" spans="8:8" x14ac:dyDescent="0.35">
      <c r="H325156" s="10"/>
    </row>
    <row r="325157" spans="8:8" x14ac:dyDescent="0.35">
      <c r="H325157" s="10"/>
    </row>
    <row r="325158" spans="8:8" x14ac:dyDescent="0.35">
      <c r="H325158" s="10"/>
    </row>
    <row r="325159" spans="8:8" x14ac:dyDescent="0.35">
      <c r="H325159" s="10"/>
    </row>
    <row r="325160" spans="8:8" x14ac:dyDescent="0.35">
      <c r="H325160" s="10"/>
    </row>
    <row r="325161" spans="8:8" x14ac:dyDescent="0.35">
      <c r="H325161" s="10"/>
    </row>
    <row r="325162" spans="8:8" x14ac:dyDescent="0.35">
      <c r="H325162" s="10"/>
    </row>
    <row r="325163" spans="8:8" x14ac:dyDescent="0.35">
      <c r="H325163" s="10"/>
    </row>
    <row r="325164" spans="8:8" x14ac:dyDescent="0.35">
      <c r="H325164" s="10"/>
    </row>
    <row r="325165" spans="8:8" x14ac:dyDescent="0.35">
      <c r="H325165" s="10"/>
    </row>
    <row r="325166" spans="8:8" x14ac:dyDescent="0.35">
      <c r="H325166" s="10"/>
    </row>
    <row r="325167" spans="8:8" x14ac:dyDescent="0.35">
      <c r="H325167" s="10"/>
    </row>
    <row r="325168" spans="8:8" x14ac:dyDescent="0.35">
      <c r="H325168" s="10"/>
    </row>
    <row r="325169" spans="8:8" x14ac:dyDescent="0.35">
      <c r="H325169" s="10"/>
    </row>
    <row r="325170" spans="8:8" x14ac:dyDescent="0.35">
      <c r="H325170" s="10"/>
    </row>
    <row r="325171" spans="8:8" x14ac:dyDescent="0.35">
      <c r="H325171" s="10"/>
    </row>
    <row r="325172" spans="8:8" x14ac:dyDescent="0.35">
      <c r="H325172" s="10"/>
    </row>
    <row r="325173" spans="8:8" x14ac:dyDescent="0.35">
      <c r="H325173" s="10"/>
    </row>
    <row r="325174" spans="8:8" x14ac:dyDescent="0.35">
      <c r="H325174" s="10"/>
    </row>
    <row r="325175" spans="8:8" x14ac:dyDescent="0.35">
      <c r="H325175" s="10"/>
    </row>
    <row r="325176" spans="8:8" x14ac:dyDescent="0.35">
      <c r="H325176" s="10"/>
    </row>
    <row r="325177" spans="8:8" x14ac:dyDescent="0.35">
      <c r="H325177" s="10"/>
    </row>
    <row r="325178" spans="8:8" x14ac:dyDescent="0.35">
      <c r="H325178" s="10"/>
    </row>
    <row r="325179" spans="8:8" x14ac:dyDescent="0.35">
      <c r="H325179" s="10"/>
    </row>
    <row r="325180" spans="8:8" x14ac:dyDescent="0.35">
      <c r="H325180" s="10"/>
    </row>
    <row r="325181" spans="8:8" x14ac:dyDescent="0.35">
      <c r="H325181" s="10"/>
    </row>
    <row r="325182" spans="8:8" x14ac:dyDescent="0.35">
      <c r="H325182" s="10"/>
    </row>
    <row r="325183" spans="8:8" x14ac:dyDescent="0.35">
      <c r="H325183" s="10"/>
    </row>
    <row r="325184" spans="8:8" x14ac:dyDescent="0.35">
      <c r="H325184" s="10"/>
    </row>
    <row r="325185" spans="8:8" x14ac:dyDescent="0.35">
      <c r="H325185" s="10"/>
    </row>
    <row r="325186" spans="8:8" x14ac:dyDescent="0.35">
      <c r="H325186" s="10"/>
    </row>
    <row r="325187" spans="8:8" x14ac:dyDescent="0.35">
      <c r="H325187" s="10"/>
    </row>
    <row r="325188" spans="8:8" x14ac:dyDescent="0.35">
      <c r="H325188" s="10"/>
    </row>
    <row r="325189" spans="8:8" x14ac:dyDescent="0.35">
      <c r="H325189" s="10"/>
    </row>
    <row r="325190" spans="8:8" x14ac:dyDescent="0.35">
      <c r="H325190" s="10"/>
    </row>
    <row r="325191" spans="8:8" x14ac:dyDescent="0.35">
      <c r="H325191" s="10"/>
    </row>
    <row r="325192" spans="8:8" x14ac:dyDescent="0.35">
      <c r="H325192" s="10"/>
    </row>
    <row r="325193" spans="8:8" x14ac:dyDescent="0.35">
      <c r="H325193" s="10"/>
    </row>
    <row r="325194" spans="8:8" x14ac:dyDescent="0.35">
      <c r="H325194" s="10"/>
    </row>
    <row r="325195" spans="8:8" x14ac:dyDescent="0.35">
      <c r="H325195" s="10"/>
    </row>
    <row r="325196" spans="8:8" x14ac:dyDescent="0.35">
      <c r="H325196" s="10"/>
    </row>
    <row r="325197" spans="8:8" x14ac:dyDescent="0.35">
      <c r="H325197" s="10"/>
    </row>
    <row r="325198" spans="8:8" x14ac:dyDescent="0.35">
      <c r="H325198" s="10"/>
    </row>
    <row r="325199" spans="8:8" x14ac:dyDescent="0.35">
      <c r="H325199" s="10"/>
    </row>
    <row r="325200" spans="8:8" x14ac:dyDescent="0.35">
      <c r="H325200" s="10"/>
    </row>
    <row r="325201" spans="8:8" x14ac:dyDescent="0.35">
      <c r="H325201" s="10"/>
    </row>
    <row r="325202" spans="8:8" x14ac:dyDescent="0.35">
      <c r="H325202" s="10"/>
    </row>
    <row r="325203" spans="8:8" x14ac:dyDescent="0.35">
      <c r="H325203" s="10"/>
    </row>
    <row r="325204" spans="8:8" x14ac:dyDescent="0.35">
      <c r="H325204" s="10"/>
    </row>
    <row r="325205" spans="8:8" x14ac:dyDescent="0.35">
      <c r="H325205" s="10"/>
    </row>
    <row r="325206" spans="8:8" x14ac:dyDescent="0.35">
      <c r="H325206" s="10"/>
    </row>
    <row r="325207" spans="8:8" x14ac:dyDescent="0.35">
      <c r="H325207" s="10"/>
    </row>
    <row r="325208" spans="8:8" x14ac:dyDescent="0.35">
      <c r="H325208" s="10"/>
    </row>
    <row r="325209" spans="8:8" x14ac:dyDescent="0.35">
      <c r="H325209" s="10"/>
    </row>
    <row r="325210" spans="8:8" x14ac:dyDescent="0.35">
      <c r="H325210" s="10"/>
    </row>
    <row r="325211" spans="8:8" x14ac:dyDescent="0.35">
      <c r="H325211" s="10"/>
    </row>
    <row r="325212" spans="8:8" x14ac:dyDescent="0.35">
      <c r="H325212" s="10"/>
    </row>
    <row r="325213" spans="8:8" x14ac:dyDescent="0.35">
      <c r="H325213" s="10"/>
    </row>
    <row r="325214" spans="8:8" x14ac:dyDescent="0.35">
      <c r="H325214" s="10"/>
    </row>
    <row r="325215" spans="8:8" x14ac:dyDescent="0.35">
      <c r="H325215" s="10"/>
    </row>
    <row r="325216" spans="8:8" x14ac:dyDescent="0.35">
      <c r="H325216" s="10"/>
    </row>
    <row r="325217" spans="8:8" x14ac:dyDescent="0.35">
      <c r="H325217" s="10"/>
    </row>
    <row r="325218" spans="8:8" x14ac:dyDescent="0.35">
      <c r="H325218" s="10"/>
    </row>
    <row r="325219" spans="8:8" x14ac:dyDescent="0.35">
      <c r="H325219" s="10"/>
    </row>
    <row r="325220" spans="8:8" x14ac:dyDescent="0.35">
      <c r="H325220" s="10"/>
    </row>
    <row r="325221" spans="8:8" x14ac:dyDescent="0.35">
      <c r="H325221" s="10"/>
    </row>
    <row r="325222" spans="8:8" x14ac:dyDescent="0.35">
      <c r="H325222" s="10"/>
    </row>
    <row r="325223" spans="8:8" x14ac:dyDescent="0.35">
      <c r="H325223" s="10"/>
    </row>
    <row r="325224" spans="8:8" x14ac:dyDescent="0.35">
      <c r="H325224" s="10"/>
    </row>
    <row r="325225" spans="8:8" x14ac:dyDescent="0.35">
      <c r="H325225" s="10"/>
    </row>
    <row r="325226" spans="8:8" x14ac:dyDescent="0.35">
      <c r="H325226" s="10"/>
    </row>
    <row r="325227" spans="8:8" x14ac:dyDescent="0.35">
      <c r="H325227" s="10"/>
    </row>
    <row r="325228" spans="8:8" x14ac:dyDescent="0.35">
      <c r="H325228" s="10"/>
    </row>
    <row r="325229" spans="8:8" x14ac:dyDescent="0.35">
      <c r="H325229" s="10"/>
    </row>
    <row r="325230" spans="8:8" x14ac:dyDescent="0.35">
      <c r="H325230" s="10"/>
    </row>
    <row r="325231" spans="8:8" x14ac:dyDescent="0.35">
      <c r="H325231" s="10"/>
    </row>
    <row r="325232" spans="8:8" x14ac:dyDescent="0.35">
      <c r="H325232" s="10"/>
    </row>
    <row r="325233" spans="8:8" x14ac:dyDescent="0.35">
      <c r="H325233" s="10"/>
    </row>
    <row r="325234" spans="8:8" x14ac:dyDescent="0.35">
      <c r="H325234" s="10"/>
    </row>
    <row r="325235" spans="8:8" x14ac:dyDescent="0.35">
      <c r="H325235" s="10"/>
    </row>
    <row r="325236" spans="8:8" x14ac:dyDescent="0.35">
      <c r="H325236" s="10"/>
    </row>
    <row r="325237" spans="8:8" x14ac:dyDescent="0.35">
      <c r="H325237" s="10"/>
    </row>
    <row r="325238" spans="8:8" x14ac:dyDescent="0.35">
      <c r="H325238" s="10"/>
    </row>
    <row r="325239" spans="8:8" x14ac:dyDescent="0.35">
      <c r="H325239" s="10"/>
    </row>
    <row r="325240" spans="8:8" x14ac:dyDescent="0.35">
      <c r="H325240" s="10"/>
    </row>
    <row r="325241" spans="8:8" x14ac:dyDescent="0.35">
      <c r="H325241" s="10"/>
    </row>
    <row r="325242" spans="8:8" x14ac:dyDescent="0.35">
      <c r="H325242" s="10"/>
    </row>
    <row r="325243" spans="8:8" x14ac:dyDescent="0.35">
      <c r="H325243" s="10"/>
    </row>
    <row r="325244" spans="8:8" x14ac:dyDescent="0.35">
      <c r="H325244" s="10"/>
    </row>
    <row r="325245" spans="8:8" x14ac:dyDescent="0.35">
      <c r="H325245" s="10"/>
    </row>
    <row r="325246" spans="8:8" x14ac:dyDescent="0.35">
      <c r="H325246" s="10"/>
    </row>
    <row r="325247" spans="8:8" x14ac:dyDescent="0.35">
      <c r="H325247" s="10"/>
    </row>
    <row r="325248" spans="8:8" x14ac:dyDescent="0.35">
      <c r="H325248" s="10"/>
    </row>
    <row r="325249" spans="8:8" x14ac:dyDescent="0.35">
      <c r="H325249" s="10"/>
    </row>
    <row r="325250" spans="8:8" x14ac:dyDescent="0.35">
      <c r="H325250" s="10"/>
    </row>
    <row r="325251" spans="8:8" x14ac:dyDescent="0.35">
      <c r="H325251" s="10"/>
    </row>
    <row r="325252" spans="8:8" x14ac:dyDescent="0.35">
      <c r="H325252" s="10"/>
    </row>
    <row r="325253" spans="8:8" x14ac:dyDescent="0.35">
      <c r="H325253" s="10"/>
    </row>
    <row r="325254" spans="8:8" x14ac:dyDescent="0.35">
      <c r="H325254" s="10"/>
    </row>
    <row r="325255" spans="8:8" x14ac:dyDescent="0.35">
      <c r="H325255" s="10"/>
    </row>
    <row r="325256" spans="8:8" x14ac:dyDescent="0.35">
      <c r="H325256" s="10"/>
    </row>
    <row r="325257" spans="8:8" x14ac:dyDescent="0.35">
      <c r="H325257" s="10"/>
    </row>
    <row r="325258" spans="8:8" x14ac:dyDescent="0.35">
      <c r="H325258" s="10"/>
    </row>
    <row r="325259" spans="8:8" x14ac:dyDescent="0.35">
      <c r="H325259" s="10"/>
    </row>
    <row r="325260" spans="8:8" x14ac:dyDescent="0.35">
      <c r="H325260" s="10"/>
    </row>
    <row r="325261" spans="8:8" x14ac:dyDescent="0.35">
      <c r="H325261" s="10"/>
    </row>
    <row r="325262" spans="8:8" x14ac:dyDescent="0.35">
      <c r="H325262" s="10"/>
    </row>
    <row r="325263" spans="8:8" x14ac:dyDescent="0.35">
      <c r="H325263" s="10"/>
    </row>
    <row r="325264" spans="8:8" x14ac:dyDescent="0.35">
      <c r="H325264" s="10"/>
    </row>
    <row r="325265" spans="8:8" x14ac:dyDescent="0.35">
      <c r="H325265" s="10"/>
    </row>
    <row r="325266" spans="8:8" x14ac:dyDescent="0.35">
      <c r="H325266" s="10"/>
    </row>
    <row r="325267" spans="8:8" x14ac:dyDescent="0.35">
      <c r="H325267" s="10"/>
    </row>
    <row r="325268" spans="8:8" x14ac:dyDescent="0.35">
      <c r="H325268" s="10"/>
    </row>
    <row r="325269" spans="8:8" x14ac:dyDescent="0.35">
      <c r="H325269" s="10"/>
    </row>
    <row r="325270" spans="8:8" x14ac:dyDescent="0.35">
      <c r="H325270" s="10"/>
    </row>
    <row r="325271" spans="8:8" x14ac:dyDescent="0.35">
      <c r="H325271" s="10"/>
    </row>
    <row r="325272" spans="8:8" x14ac:dyDescent="0.35">
      <c r="H325272" s="10"/>
    </row>
    <row r="325273" spans="8:8" x14ac:dyDescent="0.35">
      <c r="H325273" s="10"/>
    </row>
    <row r="325274" spans="8:8" x14ac:dyDescent="0.35">
      <c r="H325274" s="10"/>
    </row>
    <row r="325275" spans="8:8" x14ac:dyDescent="0.35">
      <c r="H325275" s="10"/>
    </row>
    <row r="325276" spans="8:8" x14ac:dyDescent="0.35">
      <c r="H325276" s="10"/>
    </row>
    <row r="325277" spans="8:8" x14ac:dyDescent="0.35">
      <c r="H325277" s="10"/>
    </row>
    <row r="325278" spans="8:8" x14ac:dyDescent="0.35">
      <c r="H325278" s="10"/>
    </row>
    <row r="325279" spans="8:8" x14ac:dyDescent="0.35">
      <c r="H325279" s="10"/>
    </row>
    <row r="325280" spans="8:8" x14ac:dyDescent="0.35">
      <c r="H325280" s="10"/>
    </row>
    <row r="325281" spans="8:8" x14ac:dyDescent="0.35">
      <c r="H325281" s="10"/>
    </row>
    <row r="325282" spans="8:8" x14ac:dyDescent="0.35">
      <c r="H325282" s="10"/>
    </row>
    <row r="325283" spans="8:8" x14ac:dyDescent="0.35">
      <c r="H325283" s="10"/>
    </row>
    <row r="325284" spans="8:8" x14ac:dyDescent="0.35">
      <c r="H325284" s="10"/>
    </row>
    <row r="325285" spans="8:8" x14ac:dyDescent="0.35">
      <c r="H325285" s="10"/>
    </row>
    <row r="325286" spans="8:8" x14ac:dyDescent="0.35">
      <c r="H325286" s="10"/>
    </row>
    <row r="325287" spans="8:8" x14ac:dyDescent="0.35">
      <c r="H325287" s="10"/>
    </row>
    <row r="325288" spans="8:8" x14ac:dyDescent="0.35">
      <c r="H325288" s="10"/>
    </row>
    <row r="325289" spans="8:8" x14ac:dyDescent="0.35">
      <c r="H325289" s="10"/>
    </row>
    <row r="325290" spans="8:8" x14ac:dyDescent="0.35">
      <c r="H325290" s="10"/>
    </row>
    <row r="325291" spans="8:8" x14ac:dyDescent="0.35">
      <c r="H325291" s="10"/>
    </row>
    <row r="325292" spans="8:8" x14ac:dyDescent="0.35">
      <c r="H325292" s="10"/>
    </row>
    <row r="325293" spans="8:8" x14ac:dyDescent="0.35">
      <c r="H325293" s="10"/>
    </row>
    <row r="325294" spans="8:8" x14ac:dyDescent="0.35">
      <c r="H325294" s="10"/>
    </row>
    <row r="325295" spans="8:8" x14ac:dyDescent="0.35">
      <c r="H325295" s="10"/>
    </row>
    <row r="325296" spans="8:8" x14ac:dyDescent="0.35">
      <c r="H325296" s="10"/>
    </row>
    <row r="325297" spans="8:8" x14ac:dyDescent="0.35">
      <c r="H325297" s="10"/>
    </row>
    <row r="325298" spans="8:8" x14ac:dyDescent="0.35">
      <c r="H325298" s="10"/>
    </row>
    <row r="325299" spans="8:8" x14ac:dyDescent="0.35">
      <c r="H325299" s="10"/>
    </row>
    <row r="325300" spans="8:8" x14ac:dyDescent="0.35">
      <c r="H325300" s="10"/>
    </row>
    <row r="325301" spans="8:8" x14ac:dyDescent="0.35">
      <c r="H325301" s="10"/>
    </row>
    <row r="325302" spans="8:8" x14ac:dyDescent="0.35">
      <c r="H325302" s="10"/>
    </row>
    <row r="325303" spans="8:8" x14ac:dyDescent="0.35">
      <c r="H325303" s="10"/>
    </row>
    <row r="325304" spans="8:8" x14ac:dyDescent="0.35">
      <c r="H325304" s="10"/>
    </row>
    <row r="325305" spans="8:8" x14ac:dyDescent="0.35">
      <c r="H325305" s="10"/>
    </row>
    <row r="325306" spans="8:8" x14ac:dyDescent="0.35">
      <c r="H325306" s="10"/>
    </row>
    <row r="325307" spans="8:8" x14ac:dyDescent="0.35">
      <c r="H325307" s="10"/>
    </row>
    <row r="325308" spans="8:8" x14ac:dyDescent="0.35">
      <c r="H325308" s="10"/>
    </row>
    <row r="325309" spans="8:8" x14ac:dyDescent="0.35">
      <c r="H325309" s="10"/>
    </row>
    <row r="325310" spans="8:8" x14ac:dyDescent="0.35">
      <c r="H325310" s="10"/>
    </row>
    <row r="325311" spans="8:8" x14ac:dyDescent="0.35">
      <c r="H325311" s="10"/>
    </row>
    <row r="325312" spans="8:8" x14ac:dyDescent="0.35">
      <c r="H325312" s="10"/>
    </row>
    <row r="325313" spans="8:8" x14ac:dyDescent="0.35">
      <c r="H325313" s="10"/>
    </row>
    <row r="325314" spans="8:8" x14ac:dyDescent="0.35">
      <c r="H325314" s="10"/>
    </row>
    <row r="325315" spans="8:8" x14ac:dyDescent="0.35">
      <c r="H325315" s="10"/>
    </row>
    <row r="325316" spans="8:8" x14ac:dyDescent="0.35">
      <c r="H325316" s="10"/>
    </row>
    <row r="325317" spans="8:8" x14ac:dyDescent="0.35">
      <c r="H325317" s="10"/>
    </row>
    <row r="325318" spans="8:8" x14ac:dyDescent="0.35">
      <c r="H325318" s="10"/>
    </row>
    <row r="325319" spans="8:8" x14ac:dyDescent="0.35">
      <c r="H325319" s="10"/>
    </row>
    <row r="325320" spans="8:8" x14ac:dyDescent="0.35">
      <c r="H325320" s="10"/>
    </row>
    <row r="325321" spans="8:8" x14ac:dyDescent="0.35">
      <c r="H325321" s="10"/>
    </row>
    <row r="325322" spans="8:8" x14ac:dyDescent="0.35">
      <c r="H325322" s="10"/>
    </row>
    <row r="325323" spans="8:8" x14ac:dyDescent="0.35">
      <c r="H325323" s="10"/>
    </row>
    <row r="325324" spans="8:8" x14ac:dyDescent="0.35">
      <c r="H325324" s="10"/>
    </row>
    <row r="325325" spans="8:8" x14ac:dyDescent="0.35">
      <c r="H325325" s="10"/>
    </row>
    <row r="325326" spans="8:8" x14ac:dyDescent="0.35">
      <c r="H325326" s="10"/>
    </row>
    <row r="325327" spans="8:8" x14ac:dyDescent="0.35">
      <c r="H325327" s="10"/>
    </row>
    <row r="325328" spans="8:8" x14ac:dyDescent="0.35">
      <c r="H325328" s="10"/>
    </row>
    <row r="325329" spans="8:8" x14ac:dyDescent="0.35">
      <c r="H325329" s="10"/>
    </row>
    <row r="325330" spans="8:8" x14ac:dyDescent="0.35">
      <c r="H325330" s="10"/>
    </row>
    <row r="325331" spans="8:8" x14ac:dyDescent="0.35">
      <c r="H325331" s="10"/>
    </row>
    <row r="325332" spans="8:8" x14ac:dyDescent="0.35">
      <c r="H325332" s="10"/>
    </row>
    <row r="325333" spans="8:8" x14ac:dyDescent="0.35">
      <c r="H325333" s="10"/>
    </row>
    <row r="325334" spans="8:8" x14ac:dyDescent="0.35">
      <c r="H325334" s="10"/>
    </row>
    <row r="325335" spans="8:8" x14ac:dyDescent="0.35">
      <c r="H325335" s="10"/>
    </row>
    <row r="325336" spans="8:8" x14ac:dyDescent="0.35">
      <c r="H325336" s="10"/>
    </row>
    <row r="325337" spans="8:8" x14ac:dyDescent="0.35">
      <c r="H325337" s="10"/>
    </row>
    <row r="325338" spans="8:8" x14ac:dyDescent="0.35">
      <c r="H325338" s="10"/>
    </row>
    <row r="325339" spans="8:8" x14ac:dyDescent="0.35">
      <c r="H325339" s="10"/>
    </row>
    <row r="325340" spans="8:8" x14ac:dyDescent="0.35">
      <c r="H325340" s="10"/>
    </row>
    <row r="325341" spans="8:8" x14ac:dyDescent="0.35">
      <c r="H325341" s="10"/>
    </row>
    <row r="325342" spans="8:8" x14ac:dyDescent="0.35">
      <c r="H325342" s="10"/>
    </row>
    <row r="325343" spans="8:8" x14ac:dyDescent="0.35">
      <c r="H325343" s="10"/>
    </row>
    <row r="325344" spans="8:8" x14ac:dyDescent="0.35">
      <c r="H325344" s="10"/>
    </row>
    <row r="325345" spans="8:8" x14ac:dyDescent="0.35">
      <c r="H325345" s="10"/>
    </row>
    <row r="325346" spans="8:8" x14ac:dyDescent="0.35">
      <c r="H325346" s="10"/>
    </row>
    <row r="325347" spans="8:8" x14ac:dyDescent="0.35">
      <c r="H325347" s="10"/>
    </row>
    <row r="325348" spans="8:8" x14ac:dyDescent="0.35">
      <c r="H325348" s="10"/>
    </row>
    <row r="325349" spans="8:8" x14ac:dyDescent="0.35">
      <c r="H325349" s="10"/>
    </row>
    <row r="325350" spans="8:8" x14ac:dyDescent="0.35">
      <c r="H325350" s="10"/>
    </row>
    <row r="325351" spans="8:8" x14ac:dyDescent="0.35">
      <c r="H325351" s="10"/>
    </row>
    <row r="325352" spans="8:8" x14ac:dyDescent="0.35">
      <c r="H325352" s="10"/>
    </row>
    <row r="325353" spans="8:8" x14ac:dyDescent="0.35">
      <c r="H325353" s="10"/>
    </row>
    <row r="325354" spans="8:8" x14ac:dyDescent="0.35">
      <c r="H325354" s="10"/>
    </row>
    <row r="325355" spans="8:8" x14ac:dyDescent="0.35">
      <c r="H325355" s="10"/>
    </row>
    <row r="325356" spans="8:8" x14ac:dyDescent="0.35">
      <c r="H325356" s="10"/>
    </row>
    <row r="325357" spans="8:8" x14ac:dyDescent="0.35">
      <c r="H325357" s="10"/>
    </row>
    <row r="325358" spans="8:8" x14ac:dyDescent="0.35">
      <c r="H325358" s="10"/>
    </row>
    <row r="325359" spans="8:8" x14ac:dyDescent="0.35">
      <c r="H325359" s="10"/>
    </row>
    <row r="325360" spans="8:8" x14ac:dyDescent="0.35">
      <c r="H325360" s="10"/>
    </row>
    <row r="325361" spans="8:8" x14ac:dyDescent="0.35">
      <c r="H325361" s="10"/>
    </row>
    <row r="325362" spans="8:8" x14ac:dyDescent="0.35">
      <c r="H325362" s="10"/>
    </row>
    <row r="325363" spans="8:8" x14ac:dyDescent="0.35">
      <c r="H325363" s="10"/>
    </row>
    <row r="325364" spans="8:8" x14ac:dyDescent="0.35">
      <c r="H325364" s="10"/>
    </row>
    <row r="325365" spans="8:8" x14ac:dyDescent="0.35">
      <c r="H325365" s="10"/>
    </row>
    <row r="325366" spans="8:8" x14ac:dyDescent="0.35">
      <c r="H325366" s="10"/>
    </row>
    <row r="325367" spans="8:8" x14ac:dyDescent="0.35">
      <c r="H325367" s="10"/>
    </row>
    <row r="325368" spans="8:8" x14ac:dyDescent="0.35">
      <c r="H325368" s="10"/>
    </row>
    <row r="325369" spans="8:8" x14ac:dyDescent="0.35">
      <c r="H325369" s="10"/>
    </row>
    <row r="325370" spans="8:8" x14ac:dyDescent="0.35">
      <c r="H325370" s="10"/>
    </row>
    <row r="325371" spans="8:8" x14ac:dyDescent="0.35">
      <c r="H325371" s="10"/>
    </row>
    <row r="325372" spans="8:8" x14ac:dyDescent="0.35">
      <c r="H325372" s="10"/>
    </row>
    <row r="325373" spans="8:8" x14ac:dyDescent="0.35">
      <c r="H325373" s="10"/>
    </row>
    <row r="325374" spans="8:8" x14ac:dyDescent="0.35">
      <c r="H325374" s="10"/>
    </row>
    <row r="325375" spans="8:8" x14ac:dyDescent="0.35">
      <c r="H325375" s="10"/>
    </row>
    <row r="325376" spans="8:8" x14ac:dyDescent="0.35">
      <c r="H325376" s="10"/>
    </row>
    <row r="325377" spans="8:8" x14ac:dyDescent="0.35">
      <c r="H325377" s="10"/>
    </row>
    <row r="325378" spans="8:8" x14ac:dyDescent="0.35">
      <c r="H325378" s="10"/>
    </row>
    <row r="325379" spans="8:8" x14ac:dyDescent="0.35">
      <c r="H325379" s="10"/>
    </row>
    <row r="325380" spans="8:8" x14ac:dyDescent="0.35">
      <c r="H325380" s="10"/>
    </row>
    <row r="325381" spans="8:8" x14ac:dyDescent="0.35">
      <c r="H325381" s="10"/>
    </row>
    <row r="325382" spans="8:8" x14ac:dyDescent="0.35">
      <c r="H325382" s="10"/>
    </row>
    <row r="325383" spans="8:8" x14ac:dyDescent="0.35">
      <c r="H325383" s="10"/>
    </row>
    <row r="325384" spans="8:8" x14ac:dyDescent="0.35">
      <c r="H325384" s="10"/>
    </row>
    <row r="325385" spans="8:8" x14ac:dyDescent="0.35">
      <c r="H325385" s="10"/>
    </row>
    <row r="325386" spans="8:8" x14ac:dyDescent="0.35">
      <c r="H325386" s="10"/>
    </row>
    <row r="325387" spans="8:8" x14ac:dyDescent="0.35">
      <c r="H325387" s="10"/>
    </row>
    <row r="325388" spans="8:8" x14ac:dyDescent="0.35">
      <c r="H325388" s="10"/>
    </row>
    <row r="325389" spans="8:8" x14ac:dyDescent="0.35">
      <c r="H325389" s="10"/>
    </row>
    <row r="325390" spans="8:8" x14ac:dyDescent="0.35">
      <c r="H325390" s="10"/>
    </row>
    <row r="325391" spans="8:8" x14ac:dyDescent="0.35">
      <c r="H325391" s="10"/>
    </row>
    <row r="325392" spans="8:8" x14ac:dyDescent="0.35">
      <c r="H325392" s="10"/>
    </row>
    <row r="325393" spans="8:8" x14ac:dyDescent="0.35">
      <c r="H325393" s="10"/>
    </row>
    <row r="325394" spans="8:8" x14ac:dyDescent="0.35">
      <c r="H325394" s="10"/>
    </row>
    <row r="325395" spans="8:8" x14ac:dyDescent="0.35">
      <c r="H325395" s="10"/>
    </row>
    <row r="325396" spans="8:8" x14ac:dyDescent="0.35">
      <c r="H325396" s="10"/>
    </row>
    <row r="325397" spans="8:8" x14ac:dyDescent="0.35">
      <c r="H325397" s="10"/>
    </row>
    <row r="325398" spans="8:8" x14ac:dyDescent="0.35">
      <c r="H325398" s="10"/>
    </row>
    <row r="325399" spans="8:8" x14ac:dyDescent="0.35">
      <c r="H325399" s="10"/>
    </row>
    <row r="325400" spans="8:8" x14ac:dyDescent="0.35">
      <c r="H325400" s="10"/>
    </row>
    <row r="325401" spans="8:8" x14ac:dyDescent="0.35">
      <c r="H325401" s="10"/>
    </row>
    <row r="325402" spans="8:8" x14ac:dyDescent="0.35">
      <c r="H325402" s="10"/>
    </row>
    <row r="325403" spans="8:8" x14ac:dyDescent="0.35">
      <c r="H325403" s="10"/>
    </row>
    <row r="325404" spans="8:8" x14ac:dyDescent="0.35">
      <c r="H325404" s="10"/>
    </row>
    <row r="325405" spans="8:8" x14ac:dyDescent="0.35">
      <c r="H325405" s="10"/>
    </row>
    <row r="325406" spans="8:8" x14ac:dyDescent="0.35">
      <c r="H325406" s="10"/>
    </row>
    <row r="325407" spans="8:8" x14ac:dyDescent="0.35">
      <c r="H325407" s="10"/>
    </row>
    <row r="325408" spans="8:8" x14ac:dyDescent="0.35">
      <c r="H325408" s="10"/>
    </row>
    <row r="325409" spans="8:8" x14ac:dyDescent="0.35">
      <c r="H325409" s="10"/>
    </row>
    <row r="325410" spans="8:8" x14ac:dyDescent="0.35">
      <c r="H325410" s="10"/>
    </row>
    <row r="325411" spans="8:8" x14ac:dyDescent="0.35">
      <c r="H325411" s="10"/>
    </row>
    <row r="325412" spans="8:8" x14ac:dyDescent="0.35">
      <c r="H325412" s="10"/>
    </row>
    <row r="325413" spans="8:8" x14ac:dyDescent="0.35">
      <c r="H325413" s="10"/>
    </row>
    <row r="325414" spans="8:8" x14ac:dyDescent="0.35">
      <c r="H325414" s="10"/>
    </row>
    <row r="325415" spans="8:8" x14ac:dyDescent="0.35">
      <c r="H325415" s="10"/>
    </row>
    <row r="325416" spans="8:8" x14ac:dyDescent="0.35">
      <c r="H325416" s="10"/>
    </row>
    <row r="325417" spans="8:8" x14ac:dyDescent="0.35">
      <c r="H325417" s="10"/>
    </row>
    <row r="325418" spans="8:8" x14ac:dyDescent="0.35">
      <c r="H325418" s="10"/>
    </row>
    <row r="325419" spans="8:8" x14ac:dyDescent="0.35">
      <c r="H325419" s="10"/>
    </row>
    <row r="325420" spans="8:8" x14ac:dyDescent="0.35">
      <c r="H325420" s="10"/>
    </row>
    <row r="325421" spans="8:8" x14ac:dyDescent="0.35">
      <c r="H325421" s="10"/>
    </row>
    <row r="325422" spans="8:8" x14ac:dyDescent="0.35">
      <c r="H325422" s="10"/>
    </row>
    <row r="325423" spans="8:8" x14ac:dyDescent="0.35">
      <c r="H325423" s="10"/>
    </row>
    <row r="325424" spans="8:8" x14ac:dyDescent="0.35">
      <c r="H325424" s="10"/>
    </row>
    <row r="325425" spans="8:8" x14ac:dyDescent="0.35">
      <c r="H325425" s="10"/>
    </row>
    <row r="325426" spans="8:8" x14ac:dyDescent="0.35">
      <c r="H325426" s="10"/>
    </row>
    <row r="325427" spans="8:8" x14ac:dyDescent="0.35">
      <c r="H325427" s="10"/>
    </row>
    <row r="325428" spans="8:8" x14ac:dyDescent="0.35">
      <c r="H325428" s="10"/>
    </row>
    <row r="325429" spans="8:8" x14ac:dyDescent="0.35">
      <c r="H325429" s="10"/>
    </row>
    <row r="325430" spans="8:8" x14ac:dyDescent="0.35">
      <c r="H325430" s="10"/>
    </row>
    <row r="325431" spans="8:8" x14ac:dyDescent="0.35">
      <c r="H325431" s="10"/>
    </row>
    <row r="325432" spans="8:8" x14ac:dyDescent="0.35">
      <c r="H325432" s="10"/>
    </row>
    <row r="325433" spans="8:8" x14ac:dyDescent="0.35">
      <c r="H325433" s="10"/>
    </row>
    <row r="325434" spans="8:8" x14ac:dyDescent="0.35">
      <c r="H325434" s="10"/>
    </row>
    <row r="325435" spans="8:8" x14ac:dyDescent="0.35">
      <c r="H325435" s="10"/>
    </row>
    <row r="325436" spans="8:8" x14ac:dyDescent="0.35">
      <c r="H325436" s="10"/>
    </row>
    <row r="325437" spans="8:8" x14ac:dyDescent="0.35">
      <c r="H325437" s="10"/>
    </row>
    <row r="325438" spans="8:8" x14ac:dyDescent="0.35">
      <c r="H325438" s="10"/>
    </row>
    <row r="325439" spans="8:8" x14ac:dyDescent="0.35">
      <c r="H325439" s="10"/>
    </row>
    <row r="325440" spans="8:8" x14ac:dyDescent="0.35">
      <c r="H325440" s="10"/>
    </row>
    <row r="325441" spans="8:8" x14ac:dyDescent="0.35">
      <c r="H325441" s="10"/>
    </row>
    <row r="325442" spans="8:8" x14ac:dyDescent="0.35">
      <c r="H325442" s="10"/>
    </row>
    <row r="325443" spans="8:8" x14ac:dyDescent="0.35">
      <c r="H325443" s="10"/>
    </row>
    <row r="325444" spans="8:8" x14ac:dyDescent="0.35">
      <c r="H325444" s="10"/>
    </row>
    <row r="325445" spans="8:8" x14ac:dyDescent="0.35">
      <c r="H325445" s="10"/>
    </row>
    <row r="325446" spans="8:8" x14ac:dyDescent="0.35">
      <c r="H325446" s="10"/>
    </row>
    <row r="325447" spans="8:8" x14ac:dyDescent="0.35">
      <c r="H325447" s="10"/>
    </row>
    <row r="325448" spans="8:8" x14ac:dyDescent="0.35">
      <c r="H325448" s="10"/>
    </row>
    <row r="325449" spans="8:8" x14ac:dyDescent="0.35">
      <c r="H325449" s="10"/>
    </row>
    <row r="325450" spans="8:8" x14ac:dyDescent="0.35">
      <c r="H325450" s="10"/>
    </row>
    <row r="325451" spans="8:8" x14ac:dyDescent="0.35">
      <c r="H325451" s="10"/>
    </row>
    <row r="325452" spans="8:8" x14ac:dyDescent="0.35">
      <c r="H325452" s="10"/>
    </row>
    <row r="325453" spans="8:8" x14ac:dyDescent="0.35">
      <c r="H325453" s="10"/>
    </row>
    <row r="325454" spans="8:8" x14ac:dyDescent="0.35">
      <c r="H325454" s="10"/>
    </row>
    <row r="325455" spans="8:8" x14ac:dyDescent="0.35">
      <c r="H325455" s="10"/>
    </row>
    <row r="325456" spans="8:8" x14ac:dyDescent="0.35">
      <c r="H325456" s="10"/>
    </row>
    <row r="325457" spans="8:8" x14ac:dyDescent="0.35">
      <c r="H325457" s="10"/>
    </row>
    <row r="325458" spans="8:8" x14ac:dyDescent="0.35">
      <c r="H325458" s="10"/>
    </row>
    <row r="325459" spans="8:8" x14ac:dyDescent="0.35">
      <c r="H325459" s="10"/>
    </row>
    <row r="325460" spans="8:8" x14ac:dyDescent="0.35">
      <c r="H325460" s="10"/>
    </row>
    <row r="325461" spans="8:8" x14ac:dyDescent="0.35">
      <c r="H325461" s="10"/>
    </row>
    <row r="325462" spans="8:8" x14ac:dyDescent="0.35">
      <c r="H325462" s="10"/>
    </row>
    <row r="325463" spans="8:8" x14ac:dyDescent="0.35">
      <c r="H325463" s="10"/>
    </row>
    <row r="325464" spans="8:8" x14ac:dyDescent="0.35">
      <c r="H325464" s="10"/>
    </row>
    <row r="325465" spans="8:8" x14ac:dyDescent="0.35">
      <c r="H325465" s="10"/>
    </row>
    <row r="325466" spans="8:8" x14ac:dyDescent="0.35">
      <c r="H325466" s="10"/>
    </row>
    <row r="325467" spans="8:8" x14ac:dyDescent="0.35">
      <c r="H325467" s="10"/>
    </row>
    <row r="325468" spans="8:8" x14ac:dyDescent="0.35">
      <c r="H325468" s="10"/>
    </row>
    <row r="325469" spans="8:8" x14ac:dyDescent="0.35">
      <c r="H325469" s="10"/>
    </row>
    <row r="325470" spans="8:8" x14ac:dyDescent="0.35">
      <c r="H325470" s="10"/>
    </row>
    <row r="325471" spans="8:8" x14ac:dyDescent="0.35">
      <c r="H325471" s="10"/>
    </row>
    <row r="325472" spans="8:8" x14ac:dyDescent="0.35">
      <c r="H325472" s="10"/>
    </row>
    <row r="325473" spans="8:8" x14ac:dyDescent="0.35">
      <c r="H325473" s="10"/>
    </row>
    <row r="325474" spans="8:8" x14ac:dyDescent="0.35">
      <c r="H325474" s="10"/>
    </row>
    <row r="325475" spans="8:8" x14ac:dyDescent="0.35">
      <c r="H325475" s="10"/>
    </row>
    <row r="325476" spans="8:8" x14ac:dyDescent="0.35">
      <c r="H325476" s="10"/>
    </row>
    <row r="325477" spans="8:8" x14ac:dyDescent="0.35">
      <c r="H325477" s="10"/>
    </row>
    <row r="325478" spans="8:8" x14ac:dyDescent="0.35">
      <c r="H325478" s="10"/>
    </row>
    <row r="325479" spans="8:8" x14ac:dyDescent="0.35">
      <c r="H325479" s="10"/>
    </row>
    <row r="325480" spans="8:8" x14ac:dyDescent="0.35">
      <c r="H325480" s="10"/>
    </row>
    <row r="325481" spans="8:8" x14ac:dyDescent="0.35">
      <c r="H325481" s="10"/>
    </row>
    <row r="325482" spans="8:8" x14ac:dyDescent="0.35">
      <c r="H325482" s="10"/>
    </row>
    <row r="325483" spans="8:8" x14ac:dyDescent="0.35">
      <c r="H325483" s="10"/>
    </row>
    <row r="325484" spans="8:8" x14ac:dyDescent="0.35">
      <c r="H325484" s="10"/>
    </row>
    <row r="325485" spans="8:8" x14ac:dyDescent="0.35">
      <c r="H325485" s="10"/>
    </row>
    <row r="325486" spans="8:8" x14ac:dyDescent="0.35">
      <c r="H325486" s="10"/>
    </row>
    <row r="325487" spans="8:8" x14ac:dyDescent="0.35">
      <c r="H325487" s="10"/>
    </row>
    <row r="325488" spans="8:8" x14ac:dyDescent="0.35">
      <c r="H325488" s="10"/>
    </row>
    <row r="325489" spans="8:8" x14ac:dyDescent="0.35">
      <c r="H325489" s="10"/>
    </row>
    <row r="325490" spans="8:8" x14ac:dyDescent="0.35">
      <c r="H325490" s="10"/>
    </row>
    <row r="325491" spans="8:8" x14ac:dyDescent="0.35">
      <c r="H325491" s="10"/>
    </row>
    <row r="325492" spans="8:8" x14ac:dyDescent="0.35">
      <c r="H325492" s="10"/>
    </row>
    <row r="325493" spans="8:8" x14ac:dyDescent="0.35">
      <c r="H325493" s="10"/>
    </row>
    <row r="325494" spans="8:8" x14ac:dyDescent="0.35">
      <c r="H325494" s="10"/>
    </row>
    <row r="325495" spans="8:8" x14ac:dyDescent="0.35">
      <c r="H325495" s="10"/>
    </row>
    <row r="325496" spans="8:8" x14ac:dyDescent="0.35">
      <c r="H325496" s="10"/>
    </row>
    <row r="325497" spans="8:8" x14ac:dyDescent="0.35">
      <c r="H325497" s="10"/>
    </row>
    <row r="325498" spans="8:8" x14ac:dyDescent="0.35">
      <c r="H325498" s="10"/>
    </row>
    <row r="325499" spans="8:8" x14ac:dyDescent="0.35">
      <c r="H325499" s="10"/>
    </row>
    <row r="325500" spans="8:8" x14ac:dyDescent="0.35">
      <c r="H325500" s="10"/>
    </row>
    <row r="325501" spans="8:8" x14ac:dyDescent="0.35">
      <c r="H325501" s="10"/>
    </row>
    <row r="325502" spans="8:8" x14ac:dyDescent="0.35">
      <c r="H325502" s="10"/>
    </row>
    <row r="325503" spans="8:8" x14ac:dyDescent="0.35">
      <c r="H325503" s="10"/>
    </row>
    <row r="325504" spans="8:8" x14ac:dyDescent="0.35">
      <c r="H325504" s="10"/>
    </row>
    <row r="325505" spans="8:8" x14ac:dyDescent="0.35">
      <c r="H325505" s="10"/>
    </row>
    <row r="325506" spans="8:8" x14ac:dyDescent="0.35">
      <c r="H325506" s="10"/>
    </row>
    <row r="325507" spans="8:8" x14ac:dyDescent="0.35">
      <c r="H325507" s="10"/>
    </row>
    <row r="325508" spans="8:8" x14ac:dyDescent="0.35">
      <c r="H325508" s="10"/>
    </row>
    <row r="325509" spans="8:8" x14ac:dyDescent="0.35">
      <c r="H325509" s="10"/>
    </row>
    <row r="325510" spans="8:8" x14ac:dyDescent="0.35">
      <c r="H325510" s="10"/>
    </row>
    <row r="325511" spans="8:8" x14ac:dyDescent="0.35">
      <c r="H325511" s="10"/>
    </row>
    <row r="325512" spans="8:8" x14ac:dyDescent="0.35">
      <c r="H325512" s="10"/>
    </row>
    <row r="325513" spans="8:8" x14ac:dyDescent="0.35">
      <c r="H325513" s="10"/>
    </row>
    <row r="325514" spans="8:8" x14ac:dyDescent="0.35">
      <c r="H325514" s="10"/>
    </row>
    <row r="325515" spans="8:8" x14ac:dyDescent="0.35">
      <c r="H325515" s="10"/>
    </row>
    <row r="325516" spans="8:8" x14ac:dyDescent="0.35">
      <c r="H325516" s="10"/>
    </row>
    <row r="325517" spans="8:8" x14ac:dyDescent="0.35">
      <c r="H325517" s="10"/>
    </row>
    <row r="325518" spans="8:8" x14ac:dyDescent="0.35">
      <c r="H325518" s="10"/>
    </row>
    <row r="325519" spans="8:8" x14ac:dyDescent="0.35">
      <c r="H325519" s="10"/>
    </row>
    <row r="325520" spans="8:8" x14ac:dyDescent="0.35">
      <c r="H325520" s="10"/>
    </row>
    <row r="325521" spans="8:8" x14ac:dyDescent="0.35">
      <c r="H325521" s="10"/>
    </row>
    <row r="325522" spans="8:8" x14ac:dyDescent="0.35">
      <c r="H325522" s="10"/>
    </row>
    <row r="325523" spans="8:8" x14ac:dyDescent="0.35">
      <c r="H325523" s="10"/>
    </row>
    <row r="325524" spans="8:8" x14ac:dyDescent="0.35">
      <c r="H325524" s="10"/>
    </row>
    <row r="325525" spans="8:8" x14ac:dyDescent="0.35">
      <c r="H325525" s="10"/>
    </row>
    <row r="325526" spans="8:8" x14ac:dyDescent="0.35">
      <c r="H325526" s="10"/>
    </row>
    <row r="325527" spans="8:8" x14ac:dyDescent="0.35">
      <c r="H325527" s="10"/>
    </row>
    <row r="325528" spans="8:8" x14ac:dyDescent="0.35">
      <c r="H325528" s="10"/>
    </row>
    <row r="325529" spans="8:8" x14ac:dyDescent="0.35">
      <c r="H325529" s="10"/>
    </row>
    <row r="325530" spans="8:8" x14ac:dyDescent="0.35">
      <c r="H325530" s="10"/>
    </row>
    <row r="325531" spans="8:8" x14ac:dyDescent="0.35">
      <c r="H325531" s="10"/>
    </row>
    <row r="325532" spans="8:8" x14ac:dyDescent="0.35">
      <c r="H325532" s="10"/>
    </row>
    <row r="325533" spans="8:8" x14ac:dyDescent="0.35">
      <c r="H325533" s="10"/>
    </row>
    <row r="325534" spans="8:8" x14ac:dyDescent="0.35">
      <c r="H325534" s="10"/>
    </row>
    <row r="325535" spans="8:8" x14ac:dyDescent="0.35">
      <c r="H325535" s="10"/>
    </row>
    <row r="325536" spans="8:8" x14ac:dyDescent="0.35">
      <c r="H325536" s="10"/>
    </row>
    <row r="325537" spans="8:8" x14ac:dyDescent="0.35">
      <c r="H325537" s="10"/>
    </row>
    <row r="325538" spans="8:8" x14ac:dyDescent="0.35">
      <c r="H325538" s="10"/>
    </row>
    <row r="325539" spans="8:8" x14ac:dyDescent="0.35">
      <c r="H325539" s="10"/>
    </row>
    <row r="325540" spans="8:8" x14ac:dyDescent="0.35">
      <c r="H325540" s="10"/>
    </row>
    <row r="325541" spans="8:8" x14ac:dyDescent="0.35">
      <c r="H325541" s="10"/>
    </row>
    <row r="325542" spans="8:8" x14ac:dyDescent="0.35">
      <c r="H325542" s="10"/>
    </row>
    <row r="325543" spans="8:8" x14ac:dyDescent="0.35">
      <c r="H325543" s="10"/>
    </row>
    <row r="325544" spans="8:8" x14ac:dyDescent="0.35">
      <c r="H325544" s="10"/>
    </row>
    <row r="325545" spans="8:8" x14ac:dyDescent="0.35">
      <c r="H325545" s="10"/>
    </row>
    <row r="325546" spans="8:8" x14ac:dyDescent="0.35">
      <c r="H325546" s="10"/>
    </row>
    <row r="325547" spans="8:8" x14ac:dyDescent="0.35">
      <c r="H325547" s="10"/>
    </row>
    <row r="325548" spans="8:8" x14ac:dyDescent="0.35">
      <c r="H325548" s="10"/>
    </row>
    <row r="325549" spans="8:8" x14ac:dyDescent="0.35">
      <c r="H325549" s="10"/>
    </row>
    <row r="325550" spans="8:8" x14ac:dyDescent="0.35">
      <c r="H325550" s="10"/>
    </row>
    <row r="325551" spans="8:8" x14ac:dyDescent="0.35">
      <c r="H325551" s="10"/>
    </row>
    <row r="325552" spans="8:8" x14ac:dyDescent="0.35">
      <c r="H325552" s="10"/>
    </row>
    <row r="325553" spans="8:8" x14ac:dyDescent="0.35">
      <c r="H325553" s="10"/>
    </row>
    <row r="325554" spans="8:8" x14ac:dyDescent="0.35">
      <c r="H325554" s="10"/>
    </row>
    <row r="325555" spans="8:8" x14ac:dyDescent="0.35">
      <c r="H325555" s="10"/>
    </row>
    <row r="325556" spans="8:8" x14ac:dyDescent="0.35">
      <c r="H325556" s="10"/>
    </row>
    <row r="325557" spans="8:8" x14ac:dyDescent="0.35">
      <c r="H325557" s="10"/>
    </row>
    <row r="325558" spans="8:8" x14ac:dyDescent="0.35">
      <c r="H325558" s="10"/>
    </row>
    <row r="325559" spans="8:8" x14ac:dyDescent="0.35">
      <c r="H325559" s="10"/>
    </row>
    <row r="325560" spans="8:8" x14ac:dyDescent="0.35">
      <c r="H325560" s="10"/>
    </row>
    <row r="325561" spans="8:8" x14ac:dyDescent="0.35">
      <c r="H325561" s="10"/>
    </row>
    <row r="325562" spans="8:8" x14ac:dyDescent="0.35">
      <c r="H325562" s="10"/>
    </row>
    <row r="325563" spans="8:8" x14ac:dyDescent="0.35">
      <c r="H325563" s="10"/>
    </row>
    <row r="325564" spans="8:8" x14ac:dyDescent="0.35">
      <c r="H325564" s="10"/>
    </row>
    <row r="325565" spans="8:8" x14ac:dyDescent="0.35">
      <c r="H325565" s="10"/>
    </row>
    <row r="325566" spans="8:8" x14ac:dyDescent="0.35">
      <c r="H325566" s="10"/>
    </row>
    <row r="325567" spans="8:8" x14ac:dyDescent="0.35">
      <c r="H325567" s="10"/>
    </row>
    <row r="325568" spans="8:8" x14ac:dyDescent="0.35">
      <c r="H325568" s="10"/>
    </row>
    <row r="325569" spans="8:8" x14ac:dyDescent="0.35">
      <c r="H325569" s="10"/>
    </row>
    <row r="325570" spans="8:8" x14ac:dyDescent="0.35">
      <c r="H325570" s="10"/>
    </row>
    <row r="325571" spans="8:8" x14ac:dyDescent="0.35">
      <c r="H325571" s="10"/>
    </row>
    <row r="325572" spans="8:8" x14ac:dyDescent="0.35">
      <c r="H325572" s="10"/>
    </row>
    <row r="325573" spans="8:8" x14ac:dyDescent="0.35">
      <c r="H325573" s="10"/>
    </row>
    <row r="325574" spans="8:8" x14ac:dyDescent="0.35">
      <c r="H325574" s="10"/>
    </row>
    <row r="325575" spans="8:8" x14ac:dyDescent="0.35">
      <c r="H325575" s="10"/>
    </row>
    <row r="325576" spans="8:8" x14ac:dyDescent="0.35">
      <c r="H325576" s="10"/>
    </row>
    <row r="325577" spans="8:8" x14ac:dyDescent="0.35">
      <c r="H325577" s="10"/>
    </row>
    <row r="325578" spans="8:8" x14ac:dyDescent="0.35">
      <c r="H325578" s="10"/>
    </row>
    <row r="325579" spans="8:8" x14ac:dyDescent="0.35">
      <c r="H325579" s="10"/>
    </row>
    <row r="325580" spans="8:8" x14ac:dyDescent="0.35">
      <c r="H325580" s="10"/>
    </row>
    <row r="325581" spans="8:8" x14ac:dyDescent="0.35">
      <c r="H325581" s="10"/>
    </row>
    <row r="325582" spans="8:8" x14ac:dyDescent="0.35">
      <c r="H325582" s="10"/>
    </row>
    <row r="325583" spans="8:8" x14ac:dyDescent="0.35">
      <c r="H325583" s="10"/>
    </row>
    <row r="325584" spans="8:8" x14ac:dyDescent="0.35">
      <c r="H325584" s="10"/>
    </row>
    <row r="325585" spans="8:8" x14ac:dyDescent="0.35">
      <c r="H325585" s="10"/>
    </row>
    <row r="325586" spans="8:8" x14ac:dyDescent="0.35">
      <c r="H325586" s="10"/>
    </row>
    <row r="325587" spans="8:8" x14ac:dyDescent="0.35">
      <c r="H325587" s="10"/>
    </row>
    <row r="325588" spans="8:8" x14ac:dyDescent="0.35">
      <c r="H325588" s="10"/>
    </row>
    <row r="325589" spans="8:8" x14ac:dyDescent="0.35">
      <c r="H325589" s="10"/>
    </row>
    <row r="325590" spans="8:8" x14ac:dyDescent="0.35">
      <c r="H325590" s="10"/>
    </row>
    <row r="325591" spans="8:8" x14ac:dyDescent="0.35">
      <c r="H325591" s="10"/>
    </row>
    <row r="325592" spans="8:8" x14ac:dyDescent="0.35">
      <c r="H325592" s="10"/>
    </row>
    <row r="325593" spans="8:8" x14ac:dyDescent="0.35">
      <c r="H325593" s="10"/>
    </row>
    <row r="325594" spans="8:8" x14ac:dyDescent="0.35">
      <c r="H325594" s="10"/>
    </row>
    <row r="325595" spans="8:8" x14ac:dyDescent="0.35">
      <c r="H325595" s="10"/>
    </row>
    <row r="325596" spans="8:8" x14ac:dyDescent="0.35">
      <c r="H325596" s="10"/>
    </row>
    <row r="325597" spans="8:8" x14ac:dyDescent="0.35">
      <c r="H325597" s="10"/>
    </row>
    <row r="325598" spans="8:8" x14ac:dyDescent="0.35">
      <c r="H325598" s="10"/>
    </row>
    <row r="325599" spans="8:8" x14ac:dyDescent="0.35">
      <c r="H325599" s="10"/>
    </row>
    <row r="325600" spans="8:8" x14ac:dyDescent="0.35">
      <c r="H325600" s="10"/>
    </row>
    <row r="325601" spans="8:8" x14ac:dyDescent="0.35">
      <c r="H325601" s="10"/>
    </row>
    <row r="325602" spans="8:8" x14ac:dyDescent="0.35">
      <c r="H325602" s="10"/>
    </row>
    <row r="325603" spans="8:8" x14ac:dyDescent="0.35">
      <c r="H325603" s="10"/>
    </row>
    <row r="325604" spans="8:8" x14ac:dyDescent="0.35">
      <c r="H325604" s="10"/>
    </row>
    <row r="325605" spans="8:8" x14ac:dyDescent="0.35">
      <c r="H325605" s="10"/>
    </row>
    <row r="325606" spans="8:8" x14ac:dyDescent="0.35">
      <c r="H325606" s="10"/>
    </row>
    <row r="325607" spans="8:8" x14ac:dyDescent="0.35">
      <c r="H325607" s="10"/>
    </row>
    <row r="325608" spans="8:8" x14ac:dyDescent="0.35">
      <c r="H325608" s="10"/>
    </row>
    <row r="325609" spans="8:8" x14ac:dyDescent="0.35">
      <c r="H325609" s="10"/>
    </row>
    <row r="325610" spans="8:8" x14ac:dyDescent="0.35">
      <c r="H325610" s="10"/>
    </row>
    <row r="325611" spans="8:8" x14ac:dyDescent="0.35">
      <c r="H325611" s="10"/>
    </row>
    <row r="325612" spans="8:8" x14ac:dyDescent="0.35">
      <c r="H325612" s="10"/>
    </row>
    <row r="325613" spans="8:8" x14ac:dyDescent="0.35">
      <c r="H325613" s="10"/>
    </row>
    <row r="325614" spans="8:8" x14ac:dyDescent="0.35">
      <c r="H325614" s="10"/>
    </row>
    <row r="325615" spans="8:8" x14ac:dyDescent="0.35">
      <c r="H325615" s="10"/>
    </row>
    <row r="325616" spans="8:8" x14ac:dyDescent="0.35">
      <c r="H325616" s="10"/>
    </row>
    <row r="325617" spans="8:8" x14ac:dyDescent="0.35">
      <c r="H325617" s="10"/>
    </row>
    <row r="325618" spans="8:8" x14ac:dyDescent="0.35">
      <c r="H325618" s="10"/>
    </row>
    <row r="325619" spans="8:8" x14ac:dyDescent="0.35">
      <c r="H325619" s="10"/>
    </row>
    <row r="325620" spans="8:8" x14ac:dyDescent="0.35">
      <c r="H325620" s="10"/>
    </row>
    <row r="325621" spans="8:8" x14ac:dyDescent="0.35">
      <c r="H325621" s="10"/>
    </row>
    <row r="325622" spans="8:8" x14ac:dyDescent="0.35">
      <c r="H325622" s="10"/>
    </row>
    <row r="325623" spans="8:8" x14ac:dyDescent="0.35">
      <c r="H325623" s="10"/>
    </row>
    <row r="325624" spans="8:8" x14ac:dyDescent="0.35">
      <c r="H325624" s="10"/>
    </row>
    <row r="325625" spans="8:8" x14ac:dyDescent="0.35">
      <c r="H325625" s="10"/>
    </row>
    <row r="325626" spans="8:8" x14ac:dyDescent="0.35">
      <c r="H325626" s="10"/>
    </row>
    <row r="325627" spans="8:8" x14ac:dyDescent="0.35">
      <c r="H325627" s="10"/>
    </row>
    <row r="325628" spans="8:8" x14ac:dyDescent="0.35">
      <c r="H325628" s="10"/>
    </row>
    <row r="325629" spans="8:8" x14ac:dyDescent="0.35">
      <c r="H325629" s="10"/>
    </row>
    <row r="325630" spans="8:8" x14ac:dyDescent="0.35">
      <c r="H325630" s="10"/>
    </row>
    <row r="325631" spans="8:8" x14ac:dyDescent="0.35">
      <c r="H325631" s="10"/>
    </row>
    <row r="325632" spans="8:8" x14ac:dyDescent="0.35">
      <c r="H325632" s="10"/>
    </row>
    <row r="325633" spans="8:8" x14ac:dyDescent="0.35">
      <c r="H325633" s="10"/>
    </row>
    <row r="325634" spans="8:8" x14ac:dyDescent="0.35">
      <c r="H325634" s="10"/>
    </row>
    <row r="325635" spans="8:8" x14ac:dyDescent="0.35">
      <c r="H325635" s="10"/>
    </row>
    <row r="325636" spans="8:8" x14ac:dyDescent="0.35">
      <c r="H325636" s="10"/>
    </row>
    <row r="325637" spans="8:8" x14ac:dyDescent="0.35">
      <c r="H325637" s="10"/>
    </row>
    <row r="325638" spans="8:8" x14ac:dyDescent="0.35">
      <c r="H325638" s="10"/>
    </row>
    <row r="325639" spans="8:8" x14ac:dyDescent="0.35">
      <c r="H325639" s="10"/>
    </row>
    <row r="325640" spans="8:8" x14ac:dyDescent="0.35">
      <c r="H325640" s="10"/>
    </row>
    <row r="325641" spans="8:8" x14ac:dyDescent="0.35">
      <c r="H325641" s="10"/>
    </row>
    <row r="325642" spans="8:8" x14ac:dyDescent="0.35">
      <c r="H325642" s="10"/>
    </row>
    <row r="325643" spans="8:8" x14ac:dyDescent="0.35">
      <c r="H325643" s="10"/>
    </row>
    <row r="325644" spans="8:8" x14ac:dyDescent="0.35">
      <c r="H325644" s="10"/>
    </row>
    <row r="325645" spans="8:8" x14ac:dyDescent="0.35">
      <c r="H325645" s="10"/>
    </row>
    <row r="325646" spans="8:8" x14ac:dyDescent="0.35">
      <c r="H325646" s="10"/>
    </row>
    <row r="325647" spans="8:8" x14ac:dyDescent="0.35">
      <c r="H325647" s="10"/>
    </row>
    <row r="325648" spans="8:8" x14ac:dyDescent="0.35">
      <c r="H325648" s="10"/>
    </row>
    <row r="325649" spans="8:8" x14ac:dyDescent="0.35">
      <c r="H325649" s="10"/>
    </row>
    <row r="325650" spans="8:8" x14ac:dyDescent="0.35">
      <c r="H325650" s="10"/>
    </row>
    <row r="325651" spans="8:8" x14ac:dyDescent="0.35">
      <c r="H325651" s="10"/>
    </row>
    <row r="325652" spans="8:8" x14ac:dyDescent="0.35">
      <c r="H325652" s="10"/>
    </row>
    <row r="325653" spans="8:8" x14ac:dyDescent="0.35">
      <c r="H325653" s="10"/>
    </row>
    <row r="325654" spans="8:8" x14ac:dyDescent="0.35">
      <c r="H325654" s="10"/>
    </row>
    <row r="325655" spans="8:8" x14ac:dyDescent="0.35">
      <c r="H325655" s="10"/>
    </row>
    <row r="325656" spans="8:8" x14ac:dyDescent="0.35">
      <c r="H325656" s="10"/>
    </row>
    <row r="325657" spans="8:8" x14ac:dyDescent="0.35">
      <c r="H325657" s="10"/>
    </row>
    <row r="325658" spans="8:8" x14ac:dyDescent="0.35">
      <c r="H325658" s="10"/>
    </row>
    <row r="325659" spans="8:8" x14ac:dyDescent="0.35">
      <c r="H325659" s="10"/>
    </row>
    <row r="325660" spans="8:8" x14ac:dyDescent="0.35">
      <c r="H325660" s="10"/>
    </row>
    <row r="325661" spans="8:8" x14ac:dyDescent="0.35">
      <c r="H325661" s="10"/>
    </row>
    <row r="325662" spans="8:8" x14ac:dyDescent="0.35">
      <c r="H325662" s="10"/>
    </row>
    <row r="325663" spans="8:8" x14ac:dyDescent="0.35">
      <c r="H325663" s="10"/>
    </row>
    <row r="325664" spans="8:8" x14ac:dyDescent="0.35">
      <c r="H325664" s="10"/>
    </row>
    <row r="325665" spans="8:8" x14ac:dyDescent="0.35">
      <c r="H325665" s="10"/>
    </row>
    <row r="325666" spans="8:8" x14ac:dyDescent="0.35">
      <c r="H325666" s="10"/>
    </row>
    <row r="325667" spans="8:8" x14ac:dyDescent="0.35">
      <c r="H325667" s="10"/>
    </row>
    <row r="325668" spans="8:8" x14ac:dyDescent="0.35">
      <c r="H325668" s="10"/>
    </row>
    <row r="325669" spans="8:8" x14ac:dyDescent="0.35">
      <c r="H325669" s="10"/>
    </row>
    <row r="325670" spans="8:8" x14ac:dyDescent="0.35">
      <c r="H325670" s="10"/>
    </row>
    <row r="325671" spans="8:8" x14ac:dyDescent="0.35">
      <c r="H325671" s="10"/>
    </row>
    <row r="325672" spans="8:8" x14ac:dyDescent="0.35">
      <c r="H325672" s="10"/>
    </row>
    <row r="325673" spans="8:8" x14ac:dyDescent="0.35">
      <c r="H325673" s="10"/>
    </row>
    <row r="325674" spans="8:8" x14ac:dyDescent="0.35">
      <c r="H325674" s="10"/>
    </row>
    <row r="325675" spans="8:8" x14ac:dyDescent="0.35">
      <c r="H325675" s="10"/>
    </row>
    <row r="325676" spans="8:8" x14ac:dyDescent="0.35">
      <c r="H325676" s="10"/>
    </row>
    <row r="325677" spans="8:8" x14ac:dyDescent="0.35">
      <c r="H325677" s="10"/>
    </row>
    <row r="325678" spans="8:8" x14ac:dyDescent="0.35">
      <c r="H325678" s="10"/>
    </row>
    <row r="325679" spans="8:8" x14ac:dyDescent="0.35">
      <c r="H325679" s="10"/>
    </row>
    <row r="325680" spans="8:8" x14ac:dyDescent="0.35">
      <c r="H325680" s="10"/>
    </row>
    <row r="325681" spans="8:8" x14ac:dyDescent="0.35">
      <c r="H325681" s="10"/>
    </row>
    <row r="325682" spans="8:8" x14ac:dyDescent="0.35">
      <c r="H325682" s="10"/>
    </row>
    <row r="325683" spans="8:8" x14ac:dyDescent="0.35">
      <c r="H325683" s="10"/>
    </row>
    <row r="325684" spans="8:8" x14ac:dyDescent="0.35">
      <c r="H325684" s="10"/>
    </row>
    <row r="325685" spans="8:8" x14ac:dyDescent="0.35">
      <c r="H325685" s="10"/>
    </row>
    <row r="325686" spans="8:8" x14ac:dyDescent="0.35">
      <c r="H325686" s="10"/>
    </row>
    <row r="325687" spans="8:8" x14ac:dyDescent="0.35">
      <c r="H325687" s="10"/>
    </row>
    <row r="325688" spans="8:8" x14ac:dyDescent="0.35">
      <c r="H325688" s="10"/>
    </row>
    <row r="325689" spans="8:8" x14ac:dyDescent="0.35">
      <c r="H325689" s="10"/>
    </row>
    <row r="325690" spans="8:8" x14ac:dyDescent="0.35">
      <c r="H325690" s="10"/>
    </row>
    <row r="325691" spans="8:8" x14ac:dyDescent="0.35">
      <c r="H325691" s="10"/>
    </row>
    <row r="325692" spans="8:8" x14ac:dyDescent="0.35">
      <c r="H325692" s="10"/>
    </row>
    <row r="325693" spans="8:8" x14ac:dyDescent="0.35">
      <c r="H325693" s="10"/>
    </row>
    <row r="325694" spans="8:8" x14ac:dyDescent="0.35">
      <c r="H325694" s="10"/>
    </row>
    <row r="325695" spans="8:8" x14ac:dyDescent="0.35">
      <c r="H325695" s="10"/>
    </row>
    <row r="325696" spans="8:8" x14ac:dyDescent="0.35">
      <c r="H325696" s="10"/>
    </row>
    <row r="325697" spans="8:8" x14ac:dyDescent="0.35">
      <c r="H325697" s="10"/>
    </row>
    <row r="325698" spans="8:8" x14ac:dyDescent="0.35">
      <c r="H325698" s="10"/>
    </row>
    <row r="325699" spans="8:8" x14ac:dyDescent="0.35">
      <c r="H325699" s="10"/>
    </row>
    <row r="325700" spans="8:8" x14ac:dyDescent="0.35">
      <c r="H325700" s="10"/>
    </row>
    <row r="325701" spans="8:8" x14ac:dyDescent="0.35">
      <c r="H325701" s="10"/>
    </row>
    <row r="325702" spans="8:8" x14ac:dyDescent="0.35">
      <c r="H325702" s="10"/>
    </row>
    <row r="325703" spans="8:8" x14ac:dyDescent="0.35">
      <c r="H325703" s="10"/>
    </row>
    <row r="325704" spans="8:8" x14ac:dyDescent="0.35">
      <c r="H325704" s="10"/>
    </row>
    <row r="325705" spans="8:8" x14ac:dyDescent="0.35">
      <c r="H325705" s="10"/>
    </row>
    <row r="325706" spans="8:8" x14ac:dyDescent="0.35">
      <c r="H325706" s="10"/>
    </row>
    <row r="325707" spans="8:8" x14ac:dyDescent="0.35">
      <c r="H325707" s="10"/>
    </row>
    <row r="325708" spans="8:8" x14ac:dyDescent="0.35">
      <c r="H325708" s="10"/>
    </row>
    <row r="325709" spans="8:8" x14ac:dyDescent="0.35">
      <c r="H325709" s="10"/>
    </row>
    <row r="325710" spans="8:8" x14ac:dyDescent="0.35">
      <c r="H325710" s="10"/>
    </row>
    <row r="325711" spans="8:8" x14ac:dyDescent="0.35">
      <c r="H325711" s="10"/>
    </row>
    <row r="325712" spans="8:8" x14ac:dyDescent="0.35">
      <c r="H325712" s="10"/>
    </row>
    <row r="325713" spans="8:8" x14ac:dyDescent="0.35">
      <c r="H325713" s="10"/>
    </row>
    <row r="325714" spans="8:8" x14ac:dyDescent="0.35">
      <c r="H325714" s="10"/>
    </row>
    <row r="325715" spans="8:8" x14ac:dyDescent="0.35">
      <c r="H325715" s="10"/>
    </row>
    <row r="325716" spans="8:8" x14ac:dyDescent="0.35">
      <c r="H325716" s="10"/>
    </row>
    <row r="325717" spans="8:8" x14ac:dyDescent="0.35">
      <c r="H325717" s="10"/>
    </row>
    <row r="325718" spans="8:8" x14ac:dyDescent="0.35">
      <c r="H325718" s="10"/>
    </row>
    <row r="325719" spans="8:8" x14ac:dyDescent="0.35">
      <c r="H325719" s="10"/>
    </row>
    <row r="325720" spans="8:8" x14ac:dyDescent="0.35">
      <c r="H325720" s="10"/>
    </row>
    <row r="325721" spans="8:8" x14ac:dyDescent="0.35">
      <c r="H325721" s="10"/>
    </row>
    <row r="325722" spans="8:8" x14ac:dyDescent="0.35">
      <c r="H325722" s="10"/>
    </row>
    <row r="325723" spans="8:8" x14ac:dyDescent="0.35">
      <c r="H325723" s="10"/>
    </row>
    <row r="325724" spans="8:8" x14ac:dyDescent="0.35">
      <c r="H325724" s="10"/>
    </row>
    <row r="325725" spans="8:8" x14ac:dyDescent="0.35">
      <c r="H325725" s="10"/>
    </row>
    <row r="325726" spans="8:8" x14ac:dyDescent="0.35">
      <c r="H325726" s="10"/>
    </row>
    <row r="325727" spans="8:8" x14ac:dyDescent="0.35">
      <c r="H325727" s="10"/>
    </row>
    <row r="325728" spans="8:8" x14ac:dyDescent="0.35">
      <c r="H325728" s="10"/>
    </row>
    <row r="325729" spans="8:8" x14ac:dyDescent="0.35">
      <c r="H325729" s="10"/>
    </row>
    <row r="325730" spans="8:8" x14ac:dyDescent="0.35">
      <c r="H325730" s="10"/>
    </row>
    <row r="325731" spans="8:8" x14ac:dyDescent="0.35">
      <c r="H325731" s="10"/>
    </row>
    <row r="325732" spans="8:8" x14ac:dyDescent="0.35">
      <c r="H325732" s="10"/>
    </row>
    <row r="325733" spans="8:8" x14ac:dyDescent="0.35">
      <c r="H325733" s="10"/>
    </row>
    <row r="325734" spans="8:8" x14ac:dyDescent="0.35">
      <c r="H325734" s="10"/>
    </row>
    <row r="325735" spans="8:8" x14ac:dyDescent="0.35">
      <c r="H325735" s="10"/>
    </row>
    <row r="325736" spans="8:8" x14ac:dyDescent="0.35">
      <c r="H325736" s="10"/>
    </row>
    <row r="325737" spans="8:8" x14ac:dyDescent="0.35">
      <c r="H325737" s="10"/>
    </row>
    <row r="325738" spans="8:8" x14ac:dyDescent="0.35">
      <c r="H325738" s="10"/>
    </row>
    <row r="325739" spans="8:8" x14ac:dyDescent="0.35">
      <c r="H325739" s="10"/>
    </row>
    <row r="325740" spans="8:8" x14ac:dyDescent="0.35">
      <c r="H325740" s="10"/>
    </row>
    <row r="325741" spans="8:8" x14ac:dyDescent="0.35">
      <c r="H325741" s="10"/>
    </row>
    <row r="325742" spans="8:8" x14ac:dyDescent="0.35">
      <c r="H325742" s="10"/>
    </row>
    <row r="325743" spans="8:8" x14ac:dyDescent="0.35">
      <c r="H325743" s="10"/>
    </row>
    <row r="325744" spans="8:8" x14ac:dyDescent="0.35">
      <c r="H325744" s="10"/>
    </row>
    <row r="325745" spans="8:8" x14ac:dyDescent="0.35">
      <c r="H325745" s="10"/>
    </row>
    <row r="325746" spans="8:8" x14ac:dyDescent="0.35">
      <c r="H325746" s="10"/>
    </row>
    <row r="325747" spans="8:8" x14ac:dyDescent="0.35">
      <c r="H325747" s="10"/>
    </row>
    <row r="325748" spans="8:8" x14ac:dyDescent="0.35">
      <c r="H325748" s="10"/>
    </row>
    <row r="325749" spans="8:8" x14ac:dyDescent="0.35">
      <c r="H325749" s="10"/>
    </row>
    <row r="325750" spans="8:8" x14ac:dyDescent="0.35">
      <c r="H325750" s="10"/>
    </row>
    <row r="325751" spans="8:8" x14ac:dyDescent="0.35">
      <c r="H325751" s="10"/>
    </row>
    <row r="325752" spans="8:8" x14ac:dyDescent="0.35">
      <c r="H325752" s="10"/>
    </row>
    <row r="325753" spans="8:8" x14ac:dyDescent="0.35">
      <c r="H325753" s="10"/>
    </row>
    <row r="325754" spans="8:8" x14ac:dyDescent="0.35">
      <c r="H325754" s="10"/>
    </row>
    <row r="325755" spans="8:8" x14ac:dyDescent="0.35">
      <c r="H325755" s="10"/>
    </row>
    <row r="325756" spans="8:8" x14ac:dyDescent="0.35">
      <c r="H325756" s="10"/>
    </row>
    <row r="325757" spans="8:8" x14ac:dyDescent="0.35">
      <c r="H325757" s="10"/>
    </row>
    <row r="325758" spans="8:8" x14ac:dyDescent="0.35">
      <c r="H325758" s="10"/>
    </row>
    <row r="325759" spans="8:8" x14ac:dyDescent="0.35">
      <c r="H325759" s="10"/>
    </row>
    <row r="325760" spans="8:8" x14ac:dyDescent="0.35">
      <c r="H325760" s="10"/>
    </row>
    <row r="325761" spans="8:8" x14ac:dyDescent="0.35">
      <c r="H325761" s="10"/>
    </row>
    <row r="325762" spans="8:8" x14ac:dyDescent="0.35">
      <c r="H325762" s="10"/>
    </row>
    <row r="325763" spans="8:8" x14ac:dyDescent="0.35">
      <c r="H325763" s="10"/>
    </row>
    <row r="325764" spans="8:8" x14ac:dyDescent="0.35">
      <c r="H325764" s="10"/>
    </row>
    <row r="325765" spans="8:8" x14ac:dyDescent="0.35">
      <c r="H325765" s="10"/>
    </row>
    <row r="325766" spans="8:8" x14ac:dyDescent="0.35">
      <c r="H325766" s="10"/>
    </row>
    <row r="325767" spans="8:8" x14ac:dyDescent="0.35">
      <c r="H325767" s="10"/>
    </row>
    <row r="325768" spans="8:8" x14ac:dyDescent="0.35">
      <c r="H325768" s="10"/>
    </row>
    <row r="325769" spans="8:8" x14ac:dyDescent="0.35">
      <c r="H325769" s="10"/>
    </row>
    <row r="325770" spans="8:8" x14ac:dyDescent="0.35">
      <c r="H325770" s="10"/>
    </row>
    <row r="325771" spans="8:8" x14ac:dyDescent="0.35">
      <c r="H325771" s="10"/>
    </row>
    <row r="325772" spans="8:8" x14ac:dyDescent="0.35">
      <c r="H325772" s="10"/>
    </row>
    <row r="325773" spans="8:8" x14ac:dyDescent="0.35">
      <c r="H325773" s="10"/>
    </row>
    <row r="325774" spans="8:8" x14ac:dyDescent="0.35">
      <c r="H325774" s="10"/>
    </row>
    <row r="325775" spans="8:8" x14ac:dyDescent="0.35">
      <c r="H325775" s="10"/>
    </row>
    <row r="325776" spans="8:8" x14ac:dyDescent="0.35">
      <c r="H325776" s="10"/>
    </row>
    <row r="325777" spans="8:8" x14ac:dyDescent="0.35">
      <c r="H325777" s="10"/>
    </row>
    <row r="325778" spans="8:8" x14ac:dyDescent="0.35">
      <c r="H325778" s="10"/>
    </row>
    <row r="325779" spans="8:8" x14ac:dyDescent="0.35">
      <c r="H325779" s="10"/>
    </row>
    <row r="325780" spans="8:8" x14ac:dyDescent="0.35">
      <c r="H325780" s="10"/>
    </row>
    <row r="325781" spans="8:8" x14ac:dyDescent="0.35">
      <c r="H325781" s="10"/>
    </row>
    <row r="325782" spans="8:8" x14ac:dyDescent="0.35">
      <c r="H325782" s="10"/>
    </row>
    <row r="325783" spans="8:8" x14ac:dyDescent="0.35">
      <c r="H325783" s="10"/>
    </row>
    <row r="325784" spans="8:8" x14ac:dyDescent="0.35">
      <c r="H325784" s="10"/>
    </row>
    <row r="325785" spans="8:8" x14ac:dyDescent="0.35">
      <c r="H325785" s="10"/>
    </row>
    <row r="325786" spans="8:8" x14ac:dyDescent="0.35">
      <c r="H325786" s="10"/>
    </row>
    <row r="325787" spans="8:8" x14ac:dyDescent="0.35">
      <c r="H325787" s="10"/>
    </row>
    <row r="325788" spans="8:8" x14ac:dyDescent="0.35">
      <c r="H325788" s="10"/>
    </row>
    <row r="325789" spans="8:8" x14ac:dyDescent="0.35">
      <c r="H325789" s="10"/>
    </row>
    <row r="325790" spans="8:8" x14ac:dyDescent="0.35">
      <c r="H325790" s="10"/>
    </row>
    <row r="325791" spans="8:8" x14ac:dyDescent="0.35">
      <c r="H325791" s="10"/>
    </row>
    <row r="325792" spans="8:8" x14ac:dyDescent="0.35">
      <c r="H325792" s="10"/>
    </row>
    <row r="325793" spans="8:8" x14ac:dyDescent="0.35">
      <c r="H325793" s="10"/>
    </row>
    <row r="325794" spans="8:8" x14ac:dyDescent="0.35">
      <c r="H325794" s="10"/>
    </row>
    <row r="325795" spans="8:8" x14ac:dyDescent="0.35">
      <c r="H325795" s="10"/>
    </row>
    <row r="325796" spans="8:8" x14ac:dyDescent="0.35">
      <c r="H325796" s="10"/>
    </row>
    <row r="325797" spans="8:8" x14ac:dyDescent="0.35">
      <c r="H325797" s="10"/>
    </row>
    <row r="325798" spans="8:8" x14ac:dyDescent="0.35">
      <c r="H325798" s="10"/>
    </row>
    <row r="325799" spans="8:8" x14ac:dyDescent="0.35">
      <c r="H325799" s="10"/>
    </row>
    <row r="325800" spans="8:8" x14ac:dyDescent="0.35">
      <c r="H325800" s="10"/>
    </row>
    <row r="325801" spans="8:8" x14ac:dyDescent="0.35">
      <c r="H325801" s="10"/>
    </row>
    <row r="325802" spans="8:8" x14ac:dyDescent="0.35">
      <c r="H325802" s="10"/>
    </row>
    <row r="325803" spans="8:8" x14ac:dyDescent="0.35">
      <c r="H325803" s="10"/>
    </row>
    <row r="325804" spans="8:8" x14ac:dyDescent="0.35">
      <c r="H325804" s="10"/>
    </row>
    <row r="325805" spans="8:8" x14ac:dyDescent="0.35">
      <c r="H325805" s="10"/>
    </row>
    <row r="325806" spans="8:8" x14ac:dyDescent="0.35">
      <c r="H325806" s="10"/>
    </row>
    <row r="325807" spans="8:8" x14ac:dyDescent="0.35">
      <c r="H325807" s="10"/>
    </row>
    <row r="325808" spans="8:8" x14ac:dyDescent="0.35">
      <c r="H325808" s="10"/>
    </row>
    <row r="325809" spans="8:8" x14ac:dyDescent="0.35">
      <c r="H325809" s="10"/>
    </row>
    <row r="325810" spans="8:8" x14ac:dyDescent="0.35">
      <c r="H325810" s="10"/>
    </row>
    <row r="325811" spans="8:8" x14ac:dyDescent="0.35">
      <c r="H325811" s="10"/>
    </row>
    <row r="325812" spans="8:8" x14ac:dyDescent="0.35">
      <c r="H325812" s="10"/>
    </row>
    <row r="325813" spans="8:8" x14ac:dyDescent="0.35">
      <c r="H325813" s="10"/>
    </row>
    <row r="325814" spans="8:8" x14ac:dyDescent="0.35">
      <c r="H325814" s="10"/>
    </row>
    <row r="325815" spans="8:8" x14ac:dyDescent="0.35">
      <c r="H325815" s="10"/>
    </row>
    <row r="325816" spans="8:8" x14ac:dyDescent="0.35">
      <c r="H325816" s="10"/>
    </row>
    <row r="325817" spans="8:8" x14ac:dyDescent="0.35">
      <c r="H325817" s="10"/>
    </row>
    <row r="325818" spans="8:8" x14ac:dyDescent="0.35">
      <c r="H325818" s="10"/>
    </row>
    <row r="325819" spans="8:8" x14ac:dyDescent="0.35">
      <c r="H325819" s="10"/>
    </row>
    <row r="325820" spans="8:8" x14ac:dyDescent="0.35">
      <c r="H325820" s="10"/>
    </row>
    <row r="325821" spans="8:8" x14ac:dyDescent="0.35">
      <c r="H325821" s="10"/>
    </row>
    <row r="325822" spans="8:8" x14ac:dyDescent="0.35">
      <c r="H325822" s="10"/>
    </row>
    <row r="325823" spans="8:8" x14ac:dyDescent="0.35">
      <c r="H325823" s="10"/>
    </row>
    <row r="325824" spans="8:8" x14ac:dyDescent="0.35">
      <c r="H325824" s="10"/>
    </row>
    <row r="325825" spans="8:8" x14ac:dyDescent="0.35">
      <c r="H325825" s="10"/>
    </row>
    <row r="325826" spans="8:8" x14ac:dyDescent="0.35">
      <c r="H325826" s="10"/>
    </row>
    <row r="325827" spans="8:8" x14ac:dyDescent="0.35">
      <c r="H325827" s="10"/>
    </row>
    <row r="325828" spans="8:8" x14ac:dyDescent="0.35">
      <c r="H325828" s="10"/>
    </row>
    <row r="325829" spans="8:8" x14ac:dyDescent="0.35">
      <c r="H325829" s="10"/>
    </row>
    <row r="325830" spans="8:8" x14ac:dyDescent="0.35">
      <c r="H325830" s="10"/>
    </row>
    <row r="325831" spans="8:8" x14ac:dyDescent="0.35">
      <c r="H325831" s="10"/>
    </row>
    <row r="325832" spans="8:8" x14ac:dyDescent="0.35">
      <c r="H325832" s="10"/>
    </row>
    <row r="325833" spans="8:8" x14ac:dyDescent="0.35">
      <c r="H325833" s="10"/>
    </row>
    <row r="325834" spans="8:8" x14ac:dyDescent="0.35">
      <c r="H325834" s="10"/>
    </row>
    <row r="325835" spans="8:8" x14ac:dyDescent="0.35">
      <c r="H325835" s="10"/>
    </row>
    <row r="325836" spans="8:8" x14ac:dyDescent="0.35">
      <c r="H325836" s="10"/>
    </row>
    <row r="325837" spans="8:8" x14ac:dyDescent="0.35">
      <c r="H325837" s="10"/>
    </row>
    <row r="325838" spans="8:8" x14ac:dyDescent="0.35">
      <c r="H325838" s="10"/>
    </row>
    <row r="325839" spans="8:8" x14ac:dyDescent="0.35">
      <c r="H325839" s="10"/>
    </row>
    <row r="325840" spans="8:8" x14ac:dyDescent="0.35">
      <c r="H325840" s="10"/>
    </row>
    <row r="325841" spans="8:8" x14ac:dyDescent="0.35">
      <c r="H325841" s="10"/>
    </row>
    <row r="325842" spans="8:8" x14ac:dyDescent="0.35">
      <c r="H325842" s="10"/>
    </row>
    <row r="325843" spans="8:8" x14ac:dyDescent="0.35">
      <c r="H325843" s="10"/>
    </row>
    <row r="325844" spans="8:8" x14ac:dyDescent="0.35">
      <c r="H325844" s="10"/>
    </row>
    <row r="325845" spans="8:8" x14ac:dyDescent="0.35">
      <c r="H325845" s="10"/>
    </row>
    <row r="325846" spans="8:8" x14ac:dyDescent="0.35">
      <c r="H325846" s="10"/>
    </row>
    <row r="325847" spans="8:8" x14ac:dyDescent="0.35">
      <c r="H325847" s="10"/>
    </row>
    <row r="325848" spans="8:8" x14ac:dyDescent="0.35">
      <c r="H325848" s="10"/>
    </row>
    <row r="325849" spans="8:8" x14ac:dyDescent="0.35">
      <c r="H325849" s="10"/>
    </row>
    <row r="325850" spans="8:8" x14ac:dyDescent="0.35">
      <c r="H325850" s="10"/>
    </row>
    <row r="325851" spans="8:8" x14ac:dyDescent="0.35">
      <c r="H325851" s="10"/>
    </row>
    <row r="325852" spans="8:8" x14ac:dyDescent="0.35">
      <c r="H325852" s="10"/>
    </row>
    <row r="325853" spans="8:8" x14ac:dyDescent="0.35">
      <c r="H325853" s="10"/>
    </row>
    <row r="325854" spans="8:8" x14ac:dyDescent="0.35">
      <c r="H325854" s="10"/>
    </row>
    <row r="325855" spans="8:8" x14ac:dyDescent="0.35">
      <c r="H325855" s="10"/>
    </row>
    <row r="325856" spans="8:8" x14ac:dyDescent="0.35">
      <c r="H325856" s="10"/>
    </row>
    <row r="325857" spans="8:8" x14ac:dyDescent="0.35">
      <c r="H325857" s="10"/>
    </row>
    <row r="325858" spans="8:8" x14ac:dyDescent="0.35">
      <c r="H325858" s="10"/>
    </row>
    <row r="325859" spans="8:8" x14ac:dyDescent="0.35">
      <c r="H325859" s="10"/>
    </row>
    <row r="325860" spans="8:8" x14ac:dyDescent="0.35">
      <c r="H325860" s="10"/>
    </row>
    <row r="325861" spans="8:8" x14ac:dyDescent="0.35">
      <c r="H325861" s="10"/>
    </row>
    <row r="325862" spans="8:8" x14ac:dyDescent="0.35">
      <c r="H325862" s="10"/>
    </row>
    <row r="325863" spans="8:8" x14ac:dyDescent="0.35">
      <c r="H325863" s="10"/>
    </row>
    <row r="325864" spans="8:8" x14ac:dyDescent="0.35">
      <c r="H325864" s="10"/>
    </row>
    <row r="325865" spans="8:8" x14ac:dyDescent="0.35">
      <c r="H325865" s="10"/>
    </row>
    <row r="325866" spans="8:8" x14ac:dyDescent="0.35">
      <c r="H325866" s="10"/>
    </row>
    <row r="325867" spans="8:8" x14ac:dyDescent="0.35">
      <c r="H325867" s="10"/>
    </row>
    <row r="325868" spans="8:8" x14ac:dyDescent="0.35">
      <c r="H325868" s="10"/>
    </row>
    <row r="325869" spans="8:8" x14ac:dyDescent="0.35">
      <c r="H325869" s="10"/>
    </row>
    <row r="325870" spans="8:8" x14ac:dyDescent="0.35">
      <c r="H325870" s="10"/>
    </row>
    <row r="325871" spans="8:8" x14ac:dyDescent="0.35">
      <c r="H325871" s="10"/>
    </row>
    <row r="325872" spans="8:8" x14ac:dyDescent="0.35">
      <c r="H325872" s="10"/>
    </row>
    <row r="325873" spans="8:8" x14ac:dyDescent="0.35">
      <c r="H325873" s="10"/>
    </row>
    <row r="325874" spans="8:8" x14ac:dyDescent="0.35">
      <c r="H325874" s="10"/>
    </row>
    <row r="325875" spans="8:8" x14ac:dyDescent="0.35">
      <c r="H325875" s="10"/>
    </row>
    <row r="325876" spans="8:8" x14ac:dyDescent="0.35">
      <c r="H325876" s="10"/>
    </row>
    <row r="325877" spans="8:8" x14ac:dyDescent="0.35">
      <c r="H325877" s="10"/>
    </row>
    <row r="325878" spans="8:8" x14ac:dyDescent="0.35">
      <c r="H325878" s="10"/>
    </row>
    <row r="325879" spans="8:8" x14ac:dyDescent="0.35">
      <c r="H325879" s="10"/>
    </row>
    <row r="325880" spans="8:8" x14ac:dyDescent="0.35">
      <c r="H325880" s="10"/>
    </row>
    <row r="325881" spans="8:8" x14ac:dyDescent="0.35">
      <c r="H325881" s="10"/>
    </row>
    <row r="325882" spans="8:8" x14ac:dyDescent="0.35">
      <c r="H325882" s="10"/>
    </row>
    <row r="325883" spans="8:8" x14ac:dyDescent="0.35">
      <c r="H325883" s="10"/>
    </row>
    <row r="325884" spans="8:8" x14ac:dyDescent="0.35">
      <c r="H325884" s="10"/>
    </row>
    <row r="325885" spans="8:8" x14ac:dyDescent="0.35">
      <c r="H325885" s="10"/>
    </row>
    <row r="325886" spans="8:8" x14ac:dyDescent="0.35">
      <c r="H325886" s="10"/>
    </row>
    <row r="325887" spans="8:8" x14ac:dyDescent="0.35">
      <c r="H325887" s="10"/>
    </row>
    <row r="325888" spans="8:8" x14ac:dyDescent="0.35">
      <c r="H325888" s="10"/>
    </row>
    <row r="325889" spans="8:8" x14ac:dyDescent="0.35">
      <c r="H325889" s="10"/>
    </row>
    <row r="325890" spans="8:8" x14ac:dyDescent="0.35">
      <c r="H325890" s="10"/>
    </row>
    <row r="325891" spans="8:8" x14ac:dyDescent="0.35">
      <c r="H325891" s="10"/>
    </row>
    <row r="325892" spans="8:8" x14ac:dyDescent="0.35">
      <c r="H325892" s="10"/>
    </row>
    <row r="325893" spans="8:8" x14ac:dyDescent="0.35">
      <c r="H325893" s="10"/>
    </row>
    <row r="325894" spans="8:8" x14ac:dyDescent="0.35">
      <c r="H325894" s="10"/>
    </row>
    <row r="325895" spans="8:8" x14ac:dyDescent="0.35">
      <c r="H325895" s="10"/>
    </row>
    <row r="325896" spans="8:8" x14ac:dyDescent="0.35">
      <c r="H325896" s="10"/>
    </row>
    <row r="325897" spans="8:8" x14ac:dyDescent="0.35">
      <c r="H325897" s="10"/>
    </row>
    <row r="325898" spans="8:8" x14ac:dyDescent="0.35">
      <c r="H325898" s="10"/>
    </row>
    <row r="325899" spans="8:8" x14ac:dyDescent="0.35">
      <c r="H325899" s="10"/>
    </row>
    <row r="325900" spans="8:8" x14ac:dyDescent="0.35">
      <c r="H325900" s="10"/>
    </row>
    <row r="325901" spans="8:8" x14ac:dyDescent="0.35">
      <c r="H325901" s="10"/>
    </row>
    <row r="325902" spans="8:8" x14ac:dyDescent="0.35">
      <c r="H325902" s="10"/>
    </row>
    <row r="325903" spans="8:8" x14ac:dyDescent="0.35">
      <c r="H325903" s="10"/>
    </row>
    <row r="325904" spans="8:8" x14ac:dyDescent="0.35">
      <c r="H325904" s="10"/>
    </row>
    <row r="325905" spans="8:8" x14ac:dyDescent="0.35">
      <c r="H325905" s="10"/>
    </row>
    <row r="325906" spans="8:8" x14ac:dyDescent="0.35">
      <c r="H325906" s="10"/>
    </row>
    <row r="325907" spans="8:8" x14ac:dyDescent="0.35">
      <c r="H325907" s="10"/>
    </row>
    <row r="325908" spans="8:8" x14ac:dyDescent="0.35">
      <c r="H325908" s="10"/>
    </row>
    <row r="325909" spans="8:8" x14ac:dyDescent="0.35">
      <c r="H325909" s="10"/>
    </row>
    <row r="325910" spans="8:8" x14ac:dyDescent="0.35">
      <c r="H325910" s="10"/>
    </row>
    <row r="325911" spans="8:8" x14ac:dyDescent="0.35">
      <c r="H325911" s="10"/>
    </row>
    <row r="325912" spans="8:8" x14ac:dyDescent="0.35">
      <c r="H325912" s="10"/>
    </row>
    <row r="325913" spans="8:8" x14ac:dyDescent="0.35">
      <c r="H325913" s="10"/>
    </row>
    <row r="325914" spans="8:8" x14ac:dyDescent="0.35">
      <c r="H325914" s="10"/>
    </row>
    <row r="325915" spans="8:8" x14ac:dyDescent="0.35">
      <c r="H325915" s="10"/>
    </row>
    <row r="325916" spans="8:8" x14ac:dyDescent="0.35">
      <c r="H325916" s="10"/>
    </row>
    <row r="325917" spans="8:8" x14ac:dyDescent="0.35">
      <c r="H325917" s="10"/>
    </row>
    <row r="325918" spans="8:8" x14ac:dyDescent="0.35">
      <c r="H325918" s="10"/>
    </row>
    <row r="325919" spans="8:8" x14ac:dyDescent="0.35">
      <c r="H325919" s="10"/>
    </row>
    <row r="325920" spans="8:8" x14ac:dyDescent="0.35">
      <c r="H325920" s="10"/>
    </row>
    <row r="325921" spans="8:8" x14ac:dyDescent="0.35">
      <c r="H325921" s="10"/>
    </row>
    <row r="325922" spans="8:8" x14ac:dyDescent="0.35">
      <c r="H325922" s="10"/>
    </row>
    <row r="325923" spans="8:8" x14ac:dyDescent="0.35">
      <c r="H325923" s="10"/>
    </row>
    <row r="325924" spans="8:8" x14ac:dyDescent="0.35">
      <c r="H325924" s="10"/>
    </row>
    <row r="325925" spans="8:8" x14ac:dyDescent="0.35">
      <c r="H325925" s="10"/>
    </row>
    <row r="325926" spans="8:8" x14ac:dyDescent="0.35">
      <c r="H325926" s="10"/>
    </row>
    <row r="325927" spans="8:8" x14ac:dyDescent="0.35">
      <c r="H325927" s="10"/>
    </row>
    <row r="325928" spans="8:8" x14ac:dyDescent="0.35">
      <c r="H325928" s="10"/>
    </row>
    <row r="325929" spans="8:8" x14ac:dyDescent="0.35">
      <c r="H325929" s="10"/>
    </row>
    <row r="325930" spans="8:8" x14ac:dyDescent="0.35">
      <c r="H325930" s="10"/>
    </row>
    <row r="325931" spans="8:8" x14ac:dyDescent="0.35">
      <c r="H325931" s="10"/>
    </row>
    <row r="325932" spans="8:8" x14ac:dyDescent="0.35">
      <c r="H325932" s="10"/>
    </row>
    <row r="325933" spans="8:8" x14ac:dyDescent="0.35">
      <c r="H325933" s="10"/>
    </row>
    <row r="325934" spans="8:8" x14ac:dyDescent="0.35">
      <c r="H325934" s="10"/>
    </row>
    <row r="325935" spans="8:8" x14ac:dyDescent="0.35">
      <c r="H325935" s="10"/>
    </row>
    <row r="325936" spans="8:8" x14ac:dyDescent="0.35">
      <c r="H325936" s="10"/>
    </row>
    <row r="325937" spans="8:8" x14ac:dyDescent="0.35">
      <c r="H325937" s="10"/>
    </row>
    <row r="325938" spans="8:8" x14ac:dyDescent="0.35">
      <c r="H325938" s="10"/>
    </row>
    <row r="325939" spans="8:8" x14ac:dyDescent="0.35">
      <c r="H325939" s="10"/>
    </row>
    <row r="325940" spans="8:8" x14ac:dyDescent="0.35">
      <c r="H325940" s="10"/>
    </row>
    <row r="325941" spans="8:8" x14ac:dyDescent="0.35">
      <c r="H325941" s="10"/>
    </row>
    <row r="325942" spans="8:8" x14ac:dyDescent="0.35">
      <c r="H325942" s="10"/>
    </row>
    <row r="325943" spans="8:8" x14ac:dyDescent="0.35">
      <c r="H325943" s="10"/>
    </row>
    <row r="325944" spans="8:8" x14ac:dyDescent="0.35">
      <c r="H325944" s="10"/>
    </row>
    <row r="325945" spans="8:8" x14ac:dyDescent="0.35">
      <c r="H325945" s="10"/>
    </row>
    <row r="325946" spans="8:8" x14ac:dyDescent="0.35">
      <c r="H325946" s="10"/>
    </row>
    <row r="325947" spans="8:8" x14ac:dyDescent="0.35">
      <c r="H325947" s="10"/>
    </row>
    <row r="325948" spans="8:8" x14ac:dyDescent="0.35">
      <c r="H325948" s="10"/>
    </row>
    <row r="325949" spans="8:8" x14ac:dyDescent="0.35">
      <c r="H325949" s="10"/>
    </row>
    <row r="325950" spans="8:8" x14ac:dyDescent="0.35">
      <c r="H325950" s="10"/>
    </row>
    <row r="325951" spans="8:8" x14ac:dyDescent="0.35">
      <c r="H325951" s="10"/>
    </row>
    <row r="325952" spans="8:8" x14ac:dyDescent="0.35">
      <c r="H325952" s="10"/>
    </row>
    <row r="325953" spans="8:8" x14ac:dyDescent="0.35">
      <c r="H325953" s="10"/>
    </row>
    <row r="325954" spans="8:8" x14ac:dyDescent="0.35">
      <c r="H325954" s="10"/>
    </row>
    <row r="325955" spans="8:8" x14ac:dyDescent="0.35">
      <c r="H325955" s="10"/>
    </row>
    <row r="325956" spans="8:8" x14ac:dyDescent="0.35">
      <c r="H325956" s="10"/>
    </row>
    <row r="325957" spans="8:8" x14ac:dyDescent="0.35">
      <c r="H325957" s="10"/>
    </row>
    <row r="325958" spans="8:8" x14ac:dyDescent="0.35">
      <c r="H325958" s="10"/>
    </row>
    <row r="325959" spans="8:8" x14ac:dyDescent="0.35">
      <c r="H325959" s="10"/>
    </row>
    <row r="325960" spans="8:8" x14ac:dyDescent="0.35">
      <c r="H325960" s="10"/>
    </row>
    <row r="325961" spans="8:8" x14ac:dyDescent="0.35">
      <c r="H325961" s="10"/>
    </row>
    <row r="325962" spans="8:8" x14ac:dyDescent="0.35">
      <c r="H325962" s="10"/>
    </row>
    <row r="325963" spans="8:8" x14ac:dyDescent="0.35">
      <c r="H325963" s="10"/>
    </row>
    <row r="325964" spans="8:8" x14ac:dyDescent="0.35">
      <c r="H325964" s="10"/>
    </row>
    <row r="325965" spans="8:8" x14ac:dyDescent="0.35">
      <c r="H325965" s="10"/>
    </row>
    <row r="325966" spans="8:8" x14ac:dyDescent="0.35">
      <c r="H325966" s="10"/>
    </row>
    <row r="325967" spans="8:8" x14ac:dyDescent="0.35">
      <c r="H325967" s="10"/>
    </row>
    <row r="325968" spans="8:8" x14ac:dyDescent="0.35">
      <c r="H325968" s="10"/>
    </row>
    <row r="325969" spans="8:8" x14ac:dyDescent="0.35">
      <c r="H325969" s="10"/>
    </row>
    <row r="325970" spans="8:8" x14ac:dyDescent="0.35">
      <c r="H325970" s="10"/>
    </row>
    <row r="325971" spans="8:8" x14ac:dyDescent="0.35">
      <c r="H325971" s="10"/>
    </row>
    <row r="325972" spans="8:8" x14ac:dyDescent="0.35">
      <c r="H325972" s="10"/>
    </row>
    <row r="325973" spans="8:8" x14ac:dyDescent="0.35">
      <c r="H325973" s="10"/>
    </row>
    <row r="325974" spans="8:8" x14ac:dyDescent="0.35">
      <c r="H325974" s="10"/>
    </row>
    <row r="325975" spans="8:8" x14ac:dyDescent="0.35">
      <c r="H325975" s="10"/>
    </row>
    <row r="325976" spans="8:8" x14ac:dyDescent="0.35">
      <c r="H325976" s="10"/>
    </row>
    <row r="325977" spans="8:8" x14ac:dyDescent="0.35">
      <c r="H325977" s="10"/>
    </row>
    <row r="325978" spans="8:8" x14ac:dyDescent="0.35">
      <c r="H325978" s="10"/>
    </row>
    <row r="325979" spans="8:8" x14ac:dyDescent="0.35">
      <c r="H325979" s="10"/>
    </row>
    <row r="325980" spans="8:8" x14ac:dyDescent="0.35">
      <c r="H325980" s="10"/>
    </row>
    <row r="325981" spans="8:8" x14ac:dyDescent="0.35">
      <c r="H325981" s="10"/>
    </row>
    <row r="325982" spans="8:8" x14ac:dyDescent="0.35">
      <c r="H325982" s="10"/>
    </row>
    <row r="325983" spans="8:8" x14ac:dyDescent="0.35">
      <c r="H325983" s="10"/>
    </row>
    <row r="325984" spans="8:8" x14ac:dyDescent="0.35">
      <c r="H325984" s="10"/>
    </row>
    <row r="325985" spans="8:8" x14ac:dyDescent="0.35">
      <c r="H325985" s="10"/>
    </row>
    <row r="325986" spans="8:8" x14ac:dyDescent="0.35">
      <c r="H325986" s="10"/>
    </row>
    <row r="325987" spans="8:8" x14ac:dyDescent="0.35">
      <c r="H325987" s="10"/>
    </row>
    <row r="325988" spans="8:8" x14ac:dyDescent="0.35">
      <c r="H325988" s="10"/>
    </row>
    <row r="325989" spans="8:8" x14ac:dyDescent="0.35">
      <c r="H325989" s="10"/>
    </row>
    <row r="325990" spans="8:8" x14ac:dyDescent="0.35">
      <c r="H325990" s="10"/>
    </row>
    <row r="325991" spans="8:8" x14ac:dyDescent="0.35">
      <c r="H325991" s="10"/>
    </row>
    <row r="325992" spans="8:8" x14ac:dyDescent="0.35">
      <c r="H325992" s="10"/>
    </row>
    <row r="325993" spans="8:8" x14ac:dyDescent="0.35">
      <c r="H325993" s="10"/>
    </row>
    <row r="325994" spans="8:8" x14ac:dyDescent="0.35">
      <c r="H325994" s="10"/>
    </row>
    <row r="325995" spans="8:8" x14ac:dyDescent="0.35">
      <c r="H325995" s="10"/>
    </row>
    <row r="325996" spans="8:8" x14ac:dyDescent="0.35">
      <c r="H325996" s="10"/>
    </row>
    <row r="325997" spans="8:8" x14ac:dyDescent="0.35">
      <c r="H325997" s="10"/>
    </row>
    <row r="325998" spans="8:8" x14ac:dyDescent="0.35">
      <c r="H325998" s="10"/>
    </row>
    <row r="325999" spans="8:8" x14ac:dyDescent="0.35">
      <c r="H325999" s="10"/>
    </row>
    <row r="326000" spans="8:8" x14ac:dyDescent="0.35">
      <c r="H326000" s="10"/>
    </row>
    <row r="326001" spans="8:8" x14ac:dyDescent="0.35">
      <c r="H326001" s="10"/>
    </row>
    <row r="326002" spans="8:8" x14ac:dyDescent="0.35">
      <c r="H326002" s="10"/>
    </row>
    <row r="326003" spans="8:8" x14ac:dyDescent="0.35">
      <c r="H326003" s="10"/>
    </row>
    <row r="326004" spans="8:8" x14ac:dyDescent="0.35">
      <c r="H326004" s="10"/>
    </row>
    <row r="326005" spans="8:8" x14ac:dyDescent="0.35">
      <c r="H326005" s="10"/>
    </row>
    <row r="326006" spans="8:8" x14ac:dyDescent="0.35">
      <c r="H326006" s="10"/>
    </row>
    <row r="326007" spans="8:8" x14ac:dyDescent="0.35">
      <c r="H326007" s="10"/>
    </row>
    <row r="326008" spans="8:8" x14ac:dyDescent="0.35">
      <c r="H326008" s="10"/>
    </row>
    <row r="326009" spans="8:8" x14ac:dyDescent="0.35">
      <c r="H326009" s="10"/>
    </row>
    <row r="326010" spans="8:8" x14ac:dyDescent="0.35">
      <c r="H326010" s="10"/>
    </row>
    <row r="326011" spans="8:8" x14ac:dyDescent="0.35">
      <c r="H326011" s="10"/>
    </row>
    <row r="326012" spans="8:8" x14ac:dyDescent="0.35">
      <c r="H326012" s="10"/>
    </row>
    <row r="326013" spans="8:8" x14ac:dyDescent="0.35">
      <c r="H326013" s="10"/>
    </row>
    <row r="326014" spans="8:8" x14ac:dyDescent="0.35">
      <c r="H326014" s="10"/>
    </row>
    <row r="326015" spans="8:8" x14ac:dyDescent="0.35">
      <c r="H326015" s="10"/>
    </row>
    <row r="326016" spans="8:8" x14ac:dyDescent="0.35">
      <c r="H326016" s="10"/>
    </row>
    <row r="326017" spans="8:8" x14ac:dyDescent="0.35">
      <c r="H326017" s="10"/>
    </row>
    <row r="326018" spans="8:8" x14ac:dyDescent="0.35">
      <c r="H326018" s="10"/>
    </row>
    <row r="326019" spans="8:8" x14ac:dyDescent="0.35">
      <c r="H326019" s="10"/>
    </row>
    <row r="326020" spans="8:8" x14ac:dyDescent="0.35">
      <c r="H326020" s="10"/>
    </row>
    <row r="326021" spans="8:8" x14ac:dyDescent="0.35">
      <c r="H326021" s="10"/>
    </row>
    <row r="326022" spans="8:8" x14ac:dyDescent="0.35">
      <c r="H326022" s="10"/>
    </row>
    <row r="326023" spans="8:8" x14ac:dyDescent="0.35">
      <c r="H326023" s="10"/>
    </row>
    <row r="326024" spans="8:8" x14ac:dyDescent="0.35">
      <c r="H326024" s="10"/>
    </row>
    <row r="326025" spans="8:8" x14ac:dyDescent="0.35">
      <c r="H326025" s="10"/>
    </row>
    <row r="326026" spans="8:8" x14ac:dyDescent="0.35">
      <c r="H326026" s="10"/>
    </row>
    <row r="326027" spans="8:8" x14ac:dyDescent="0.35">
      <c r="H326027" s="10"/>
    </row>
    <row r="326028" spans="8:8" x14ac:dyDescent="0.35">
      <c r="H326028" s="10"/>
    </row>
    <row r="326029" spans="8:8" x14ac:dyDescent="0.35">
      <c r="H326029" s="10"/>
    </row>
    <row r="326030" spans="8:8" x14ac:dyDescent="0.35">
      <c r="H326030" s="10"/>
    </row>
    <row r="326031" spans="8:8" x14ac:dyDescent="0.35">
      <c r="H326031" s="10"/>
    </row>
    <row r="326032" spans="8:8" x14ac:dyDescent="0.35">
      <c r="H326032" s="10"/>
    </row>
    <row r="326033" spans="8:8" x14ac:dyDescent="0.35">
      <c r="H326033" s="10"/>
    </row>
    <row r="326034" spans="8:8" x14ac:dyDescent="0.35">
      <c r="H326034" s="10"/>
    </row>
    <row r="326035" spans="8:8" x14ac:dyDescent="0.35">
      <c r="H326035" s="10"/>
    </row>
    <row r="326036" spans="8:8" x14ac:dyDescent="0.35">
      <c r="H326036" s="10"/>
    </row>
    <row r="326037" spans="8:8" x14ac:dyDescent="0.35">
      <c r="H326037" s="10"/>
    </row>
    <row r="326038" spans="8:8" x14ac:dyDescent="0.35">
      <c r="H326038" s="10"/>
    </row>
    <row r="326039" spans="8:8" x14ac:dyDescent="0.35">
      <c r="H326039" s="10"/>
    </row>
    <row r="326040" spans="8:8" x14ac:dyDescent="0.35">
      <c r="H326040" s="10"/>
    </row>
    <row r="326041" spans="8:8" x14ac:dyDescent="0.35">
      <c r="H326041" s="10"/>
    </row>
    <row r="326042" spans="8:8" x14ac:dyDescent="0.35">
      <c r="H326042" s="10"/>
    </row>
    <row r="326043" spans="8:8" x14ac:dyDescent="0.35">
      <c r="H326043" s="10"/>
    </row>
    <row r="326044" spans="8:8" x14ac:dyDescent="0.35">
      <c r="H326044" s="10"/>
    </row>
    <row r="326045" spans="8:8" x14ac:dyDescent="0.35">
      <c r="H326045" s="10"/>
    </row>
    <row r="326046" spans="8:8" x14ac:dyDescent="0.35">
      <c r="H326046" s="10"/>
    </row>
    <row r="326047" spans="8:8" x14ac:dyDescent="0.35">
      <c r="H326047" s="10"/>
    </row>
    <row r="326048" spans="8:8" x14ac:dyDescent="0.35">
      <c r="H326048" s="10"/>
    </row>
    <row r="326049" spans="8:8" x14ac:dyDescent="0.35">
      <c r="H326049" s="10"/>
    </row>
    <row r="326050" spans="8:8" x14ac:dyDescent="0.35">
      <c r="H326050" s="10"/>
    </row>
    <row r="326051" spans="8:8" x14ac:dyDescent="0.35">
      <c r="H326051" s="10"/>
    </row>
    <row r="326052" spans="8:8" x14ac:dyDescent="0.35">
      <c r="H326052" s="10"/>
    </row>
    <row r="326053" spans="8:8" x14ac:dyDescent="0.35">
      <c r="H326053" s="10"/>
    </row>
    <row r="326054" spans="8:8" x14ac:dyDescent="0.35">
      <c r="H326054" s="10"/>
    </row>
    <row r="326055" spans="8:8" x14ac:dyDescent="0.35">
      <c r="H326055" s="10"/>
    </row>
    <row r="326056" spans="8:8" x14ac:dyDescent="0.35">
      <c r="H326056" s="10"/>
    </row>
    <row r="326057" spans="8:8" x14ac:dyDescent="0.35">
      <c r="H326057" s="10"/>
    </row>
    <row r="326058" spans="8:8" x14ac:dyDescent="0.35">
      <c r="H326058" s="10"/>
    </row>
    <row r="326059" spans="8:8" x14ac:dyDescent="0.35">
      <c r="H326059" s="10"/>
    </row>
    <row r="326060" spans="8:8" x14ac:dyDescent="0.35">
      <c r="H326060" s="10"/>
    </row>
    <row r="326061" spans="8:8" x14ac:dyDescent="0.35">
      <c r="H326061" s="10"/>
    </row>
    <row r="326062" spans="8:8" x14ac:dyDescent="0.35">
      <c r="H326062" s="10"/>
    </row>
    <row r="326063" spans="8:8" x14ac:dyDescent="0.35">
      <c r="H326063" s="10"/>
    </row>
    <row r="326064" spans="8:8" x14ac:dyDescent="0.35">
      <c r="H326064" s="10"/>
    </row>
    <row r="326065" spans="8:8" x14ac:dyDescent="0.35">
      <c r="H326065" s="10"/>
    </row>
    <row r="326066" spans="8:8" x14ac:dyDescent="0.35">
      <c r="H326066" s="10"/>
    </row>
    <row r="326067" spans="8:8" x14ac:dyDescent="0.35">
      <c r="H326067" s="10"/>
    </row>
    <row r="326068" spans="8:8" x14ac:dyDescent="0.35">
      <c r="H326068" s="10"/>
    </row>
    <row r="326069" spans="8:8" x14ac:dyDescent="0.35">
      <c r="H326069" s="10"/>
    </row>
    <row r="326070" spans="8:8" x14ac:dyDescent="0.35">
      <c r="H326070" s="10"/>
    </row>
    <row r="326071" spans="8:8" x14ac:dyDescent="0.35">
      <c r="H326071" s="10"/>
    </row>
    <row r="326072" spans="8:8" x14ac:dyDescent="0.35">
      <c r="H326072" s="10"/>
    </row>
    <row r="326073" spans="8:8" x14ac:dyDescent="0.35">
      <c r="H326073" s="10"/>
    </row>
    <row r="326074" spans="8:8" x14ac:dyDescent="0.35">
      <c r="H326074" s="10"/>
    </row>
    <row r="326075" spans="8:8" x14ac:dyDescent="0.35">
      <c r="H326075" s="10"/>
    </row>
    <row r="326076" spans="8:8" x14ac:dyDescent="0.35">
      <c r="H326076" s="10"/>
    </row>
    <row r="326077" spans="8:8" x14ac:dyDescent="0.35">
      <c r="H326077" s="10"/>
    </row>
    <row r="326078" spans="8:8" x14ac:dyDescent="0.35">
      <c r="H326078" s="10"/>
    </row>
    <row r="326079" spans="8:8" x14ac:dyDescent="0.35">
      <c r="H326079" s="10"/>
    </row>
    <row r="326080" spans="8:8" x14ac:dyDescent="0.35">
      <c r="H326080" s="10"/>
    </row>
    <row r="326081" spans="8:8" x14ac:dyDescent="0.35">
      <c r="H326081" s="10"/>
    </row>
    <row r="326082" spans="8:8" x14ac:dyDescent="0.35">
      <c r="H326082" s="10"/>
    </row>
    <row r="326083" spans="8:8" x14ac:dyDescent="0.35">
      <c r="H326083" s="10"/>
    </row>
    <row r="326084" spans="8:8" x14ac:dyDescent="0.35">
      <c r="H326084" s="10"/>
    </row>
    <row r="326085" spans="8:8" x14ac:dyDescent="0.35">
      <c r="H326085" s="10"/>
    </row>
    <row r="326086" spans="8:8" x14ac:dyDescent="0.35">
      <c r="H326086" s="10"/>
    </row>
    <row r="326087" spans="8:8" x14ac:dyDescent="0.35">
      <c r="H326087" s="10"/>
    </row>
    <row r="326088" spans="8:8" x14ac:dyDescent="0.35">
      <c r="H326088" s="10"/>
    </row>
    <row r="326089" spans="8:8" x14ac:dyDescent="0.35">
      <c r="H326089" s="10"/>
    </row>
    <row r="326090" spans="8:8" x14ac:dyDescent="0.35">
      <c r="H326090" s="10"/>
    </row>
    <row r="326091" spans="8:8" x14ac:dyDescent="0.35">
      <c r="H326091" s="10"/>
    </row>
    <row r="326092" spans="8:8" x14ac:dyDescent="0.35">
      <c r="H326092" s="10"/>
    </row>
    <row r="326093" spans="8:8" x14ac:dyDescent="0.35">
      <c r="H326093" s="10"/>
    </row>
    <row r="326094" spans="8:8" x14ac:dyDescent="0.35">
      <c r="H326094" s="10"/>
    </row>
    <row r="326095" spans="8:8" x14ac:dyDescent="0.35">
      <c r="H326095" s="10"/>
    </row>
    <row r="326096" spans="8:8" x14ac:dyDescent="0.35">
      <c r="H326096" s="10"/>
    </row>
    <row r="326097" spans="8:8" x14ac:dyDescent="0.35">
      <c r="H326097" s="10"/>
    </row>
    <row r="326098" spans="8:8" x14ac:dyDescent="0.35">
      <c r="H326098" s="10"/>
    </row>
    <row r="326099" spans="8:8" x14ac:dyDescent="0.35">
      <c r="H326099" s="10"/>
    </row>
    <row r="326100" spans="8:8" x14ac:dyDescent="0.35">
      <c r="H326100" s="10"/>
    </row>
    <row r="326101" spans="8:8" x14ac:dyDescent="0.35">
      <c r="H326101" s="10"/>
    </row>
    <row r="326102" spans="8:8" x14ac:dyDescent="0.35">
      <c r="H326102" s="10"/>
    </row>
    <row r="326103" spans="8:8" x14ac:dyDescent="0.35">
      <c r="H326103" s="10"/>
    </row>
    <row r="326104" spans="8:8" x14ac:dyDescent="0.35">
      <c r="H326104" s="10"/>
    </row>
    <row r="326105" spans="8:8" x14ac:dyDescent="0.35">
      <c r="H326105" s="10"/>
    </row>
    <row r="326106" spans="8:8" x14ac:dyDescent="0.35">
      <c r="H326106" s="10"/>
    </row>
    <row r="326107" spans="8:8" x14ac:dyDescent="0.35">
      <c r="H326107" s="10"/>
    </row>
    <row r="326108" spans="8:8" x14ac:dyDescent="0.35">
      <c r="H326108" s="10"/>
    </row>
    <row r="326109" spans="8:8" x14ac:dyDescent="0.35">
      <c r="H326109" s="10"/>
    </row>
    <row r="326110" spans="8:8" x14ac:dyDescent="0.35">
      <c r="H326110" s="10"/>
    </row>
    <row r="326111" spans="8:8" x14ac:dyDescent="0.35">
      <c r="H326111" s="10"/>
    </row>
    <row r="326112" spans="8:8" x14ac:dyDescent="0.35">
      <c r="H326112" s="10"/>
    </row>
    <row r="326113" spans="8:8" x14ac:dyDescent="0.35">
      <c r="H326113" s="10"/>
    </row>
    <row r="326114" spans="8:8" x14ac:dyDescent="0.35">
      <c r="H326114" s="10"/>
    </row>
    <row r="326115" spans="8:8" x14ac:dyDescent="0.35">
      <c r="H326115" s="10"/>
    </row>
    <row r="326116" spans="8:8" x14ac:dyDescent="0.35">
      <c r="H326116" s="10"/>
    </row>
    <row r="326117" spans="8:8" x14ac:dyDescent="0.35">
      <c r="H326117" s="10"/>
    </row>
    <row r="326118" spans="8:8" x14ac:dyDescent="0.35">
      <c r="H326118" s="10"/>
    </row>
    <row r="326119" spans="8:8" x14ac:dyDescent="0.35">
      <c r="H326119" s="10"/>
    </row>
    <row r="326120" spans="8:8" x14ac:dyDescent="0.35">
      <c r="H326120" s="10"/>
    </row>
    <row r="326121" spans="8:8" x14ac:dyDescent="0.35">
      <c r="H326121" s="10"/>
    </row>
    <row r="326122" spans="8:8" x14ac:dyDescent="0.35">
      <c r="H326122" s="10"/>
    </row>
    <row r="326123" spans="8:8" x14ac:dyDescent="0.35">
      <c r="H326123" s="10"/>
    </row>
    <row r="326124" spans="8:8" x14ac:dyDescent="0.35">
      <c r="H326124" s="10"/>
    </row>
    <row r="326125" spans="8:8" x14ac:dyDescent="0.35">
      <c r="H326125" s="10"/>
    </row>
    <row r="326126" spans="8:8" x14ac:dyDescent="0.35">
      <c r="H326126" s="10"/>
    </row>
    <row r="326127" spans="8:8" x14ac:dyDescent="0.35">
      <c r="H326127" s="10"/>
    </row>
    <row r="326128" spans="8:8" x14ac:dyDescent="0.35">
      <c r="H326128" s="10"/>
    </row>
    <row r="326129" spans="8:8" x14ac:dyDescent="0.35">
      <c r="H326129" s="10"/>
    </row>
    <row r="326130" spans="8:8" x14ac:dyDescent="0.35">
      <c r="H326130" s="10"/>
    </row>
    <row r="326131" spans="8:8" x14ac:dyDescent="0.35">
      <c r="H326131" s="10"/>
    </row>
    <row r="326132" spans="8:8" x14ac:dyDescent="0.35">
      <c r="H326132" s="10"/>
    </row>
    <row r="326133" spans="8:8" x14ac:dyDescent="0.35">
      <c r="H326133" s="10"/>
    </row>
    <row r="326134" spans="8:8" x14ac:dyDescent="0.35">
      <c r="H326134" s="10"/>
    </row>
    <row r="326135" spans="8:8" x14ac:dyDescent="0.35">
      <c r="H326135" s="10"/>
    </row>
    <row r="326136" spans="8:8" x14ac:dyDescent="0.35">
      <c r="H326136" s="10"/>
    </row>
    <row r="326137" spans="8:8" x14ac:dyDescent="0.35">
      <c r="H326137" s="10"/>
    </row>
    <row r="326138" spans="8:8" x14ac:dyDescent="0.35">
      <c r="H326138" s="10"/>
    </row>
    <row r="326139" spans="8:8" x14ac:dyDescent="0.35">
      <c r="H326139" s="10"/>
    </row>
    <row r="326140" spans="8:8" x14ac:dyDescent="0.35">
      <c r="H326140" s="10"/>
    </row>
    <row r="326141" spans="8:8" x14ac:dyDescent="0.35">
      <c r="H326141" s="10"/>
    </row>
    <row r="326142" spans="8:8" x14ac:dyDescent="0.35">
      <c r="H326142" s="10"/>
    </row>
    <row r="326143" spans="8:8" x14ac:dyDescent="0.35">
      <c r="H326143" s="10"/>
    </row>
    <row r="326144" spans="8:8" x14ac:dyDescent="0.35">
      <c r="H326144" s="10"/>
    </row>
    <row r="326145" spans="8:8" x14ac:dyDescent="0.35">
      <c r="H326145" s="10"/>
    </row>
    <row r="326146" spans="8:8" x14ac:dyDescent="0.35">
      <c r="H326146" s="10"/>
    </row>
    <row r="326147" spans="8:8" x14ac:dyDescent="0.35">
      <c r="H326147" s="10"/>
    </row>
    <row r="326148" spans="8:8" x14ac:dyDescent="0.35">
      <c r="H326148" s="10"/>
    </row>
    <row r="326149" spans="8:8" x14ac:dyDescent="0.35">
      <c r="H326149" s="10"/>
    </row>
    <row r="326150" spans="8:8" x14ac:dyDescent="0.35">
      <c r="H326150" s="10"/>
    </row>
    <row r="326151" spans="8:8" x14ac:dyDescent="0.35">
      <c r="H326151" s="10"/>
    </row>
    <row r="326152" spans="8:8" x14ac:dyDescent="0.35">
      <c r="H326152" s="10"/>
    </row>
    <row r="326153" spans="8:8" x14ac:dyDescent="0.35">
      <c r="H326153" s="10"/>
    </row>
    <row r="326154" spans="8:8" x14ac:dyDescent="0.35">
      <c r="H326154" s="10"/>
    </row>
    <row r="326155" spans="8:8" x14ac:dyDescent="0.35">
      <c r="H326155" s="10"/>
    </row>
    <row r="326156" spans="8:8" x14ac:dyDescent="0.35">
      <c r="H326156" s="10"/>
    </row>
    <row r="326157" spans="8:8" x14ac:dyDescent="0.35">
      <c r="H326157" s="10"/>
    </row>
    <row r="326158" spans="8:8" x14ac:dyDescent="0.35">
      <c r="H326158" s="10"/>
    </row>
    <row r="326159" spans="8:8" x14ac:dyDescent="0.35">
      <c r="H326159" s="10"/>
    </row>
    <row r="326160" spans="8:8" x14ac:dyDescent="0.35">
      <c r="H326160" s="10"/>
    </row>
    <row r="326161" spans="8:8" x14ac:dyDescent="0.35">
      <c r="H326161" s="10"/>
    </row>
    <row r="326162" spans="8:8" x14ac:dyDescent="0.35">
      <c r="H326162" s="10"/>
    </row>
    <row r="326163" spans="8:8" x14ac:dyDescent="0.35">
      <c r="H326163" s="10"/>
    </row>
    <row r="326164" spans="8:8" x14ac:dyDescent="0.35">
      <c r="H326164" s="10"/>
    </row>
    <row r="326165" spans="8:8" x14ac:dyDescent="0.35">
      <c r="H326165" s="10"/>
    </row>
    <row r="326166" spans="8:8" x14ac:dyDescent="0.35">
      <c r="H326166" s="10"/>
    </row>
    <row r="326167" spans="8:8" x14ac:dyDescent="0.35">
      <c r="H326167" s="10"/>
    </row>
    <row r="326168" spans="8:8" x14ac:dyDescent="0.35">
      <c r="H326168" s="10"/>
    </row>
    <row r="326169" spans="8:8" x14ac:dyDescent="0.35">
      <c r="H326169" s="10"/>
    </row>
    <row r="326170" spans="8:8" x14ac:dyDescent="0.35">
      <c r="H326170" s="10"/>
    </row>
    <row r="326171" spans="8:8" x14ac:dyDescent="0.35">
      <c r="H326171" s="10"/>
    </row>
    <row r="326172" spans="8:8" x14ac:dyDescent="0.35">
      <c r="H326172" s="10"/>
    </row>
    <row r="326173" spans="8:8" x14ac:dyDescent="0.35">
      <c r="H326173" s="10"/>
    </row>
    <row r="326174" spans="8:8" x14ac:dyDescent="0.35">
      <c r="H326174" s="10"/>
    </row>
    <row r="326175" spans="8:8" x14ac:dyDescent="0.35">
      <c r="H326175" s="10"/>
    </row>
    <row r="326176" spans="8:8" x14ac:dyDescent="0.35">
      <c r="H326176" s="10"/>
    </row>
    <row r="326177" spans="8:8" x14ac:dyDescent="0.35">
      <c r="H326177" s="10"/>
    </row>
    <row r="326178" spans="8:8" x14ac:dyDescent="0.35">
      <c r="H326178" s="10"/>
    </row>
    <row r="326179" spans="8:8" x14ac:dyDescent="0.35">
      <c r="H326179" s="10"/>
    </row>
    <row r="326180" spans="8:8" x14ac:dyDescent="0.35">
      <c r="H326180" s="10"/>
    </row>
    <row r="326181" spans="8:8" x14ac:dyDescent="0.35">
      <c r="H326181" s="10"/>
    </row>
    <row r="326182" spans="8:8" x14ac:dyDescent="0.35">
      <c r="H326182" s="10"/>
    </row>
    <row r="326183" spans="8:8" x14ac:dyDescent="0.35">
      <c r="H326183" s="10"/>
    </row>
    <row r="326184" spans="8:8" x14ac:dyDescent="0.35">
      <c r="H326184" s="10"/>
    </row>
    <row r="326185" spans="8:8" x14ac:dyDescent="0.35">
      <c r="H326185" s="10"/>
    </row>
    <row r="326186" spans="8:8" x14ac:dyDescent="0.35">
      <c r="H326186" s="10"/>
    </row>
    <row r="326187" spans="8:8" x14ac:dyDescent="0.35">
      <c r="H326187" s="10"/>
    </row>
    <row r="326188" spans="8:8" x14ac:dyDescent="0.35">
      <c r="H326188" s="10"/>
    </row>
    <row r="326189" spans="8:8" x14ac:dyDescent="0.35">
      <c r="H326189" s="10"/>
    </row>
    <row r="326190" spans="8:8" x14ac:dyDescent="0.35">
      <c r="H326190" s="10"/>
    </row>
    <row r="326191" spans="8:8" x14ac:dyDescent="0.35">
      <c r="H326191" s="10"/>
    </row>
    <row r="326192" spans="8:8" x14ac:dyDescent="0.35">
      <c r="H326192" s="10"/>
    </row>
    <row r="326193" spans="8:8" x14ac:dyDescent="0.35">
      <c r="H326193" s="10"/>
    </row>
    <row r="326194" spans="8:8" x14ac:dyDescent="0.35">
      <c r="H326194" s="10"/>
    </row>
    <row r="326195" spans="8:8" x14ac:dyDescent="0.35">
      <c r="H326195" s="10"/>
    </row>
    <row r="326196" spans="8:8" x14ac:dyDescent="0.35">
      <c r="H326196" s="10"/>
    </row>
    <row r="326197" spans="8:8" x14ac:dyDescent="0.35">
      <c r="H326197" s="10"/>
    </row>
    <row r="326198" spans="8:8" x14ac:dyDescent="0.35">
      <c r="H326198" s="10"/>
    </row>
    <row r="326199" spans="8:8" x14ac:dyDescent="0.35">
      <c r="H326199" s="10"/>
    </row>
    <row r="326200" spans="8:8" x14ac:dyDescent="0.35">
      <c r="H326200" s="10"/>
    </row>
    <row r="326201" spans="8:8" x14ac:dyDescent="0.35">
      <c r="H326201" s="10"/>
    </row>
    <row r="326202" spans="8:8" x14ac:dyDescent="0.35">
      <c r="H326202" s="10"/>
    </row>
    <row r="326203" spans="8:8" x14ac:dyDescent="0.35">
      <c r="H326203" s="10"/>
    </row>
    <row r="326204" spans="8:8" x14ac:dyDescent="0.35">
      <c r="H326204" s="10"/>
    </row>
    <row r="326205" spans="8:8" x14ac:dyDescent="0.35">
      <c r="H326205" s="10"/>
    </row>
    <row r="326206" spans="8:8" x14ac:dyDescent="0.35">
      <c r="H326206" s="10"/>
    </row>
    <row r="326207" spans="8:8" x14ac:dyDescent="0.35">
      <c r="H326207" s="10"/>
    </row>
    <row r="326208" spans="8:8" x14ac:dyDescent="0.35">
      <c r="H326208" s="10"/>
    </row>
    <row r="326209" spans="8:8" x14ac:dyDescent="0.35">
      <c r="H326209" s="10"/>
    </row>
    <row r="326210" spans="8:8" x14ac:dyDescent="0.35">
      <c r="H326210" s="10"/>
    </row>
    <row r="326211" spans="8:8" x14ac:dyDescent="0.35">
      <c r="H326211" s="10"/>
    </row>
    <row r="326212" spans="8:8" x14ac:dyDescent="0.35">
      <c r="H326212" s="10"/>
    </row>
    <row r="326213" spans="8:8" x14ac:dyDescent="0.35">
      <c r="H326213" s="10"/>
    </row>
    <row r="326214" spans="8:8" x14ac:dyDescent="0.35">
      <c r="H326214" s="10"/>
    </row>
    <row r="326215" spans="8:8" x14ac:dyDescent="0.35">
      <c r="H326215" s="10"/>
    </row>
    <row r="326216" spans="8:8" x14ac:dyDescent="0.35">
      <c r="H326216" s="10"/>
    </row>
    <row r="326217" spans="8:8" x14ac:dyDescent="0.35">
      <c r="H326217" s="10"/>
    </row>
    <row r="326218" spans="8:8" x14ac:dyDescent="0.35">
      <c r="H326218" s="10"/>
    </row>
    <row r="326219" spans="8:8" x14ac:dyDescent="0.35">
      <c r="H326219" s="10"/>
    </row>
    <row r="326220" spans="8:8" x14ac:dyDescent="0.35">
      <c r="H326220" s="10"/>
    </row>
    <row r="326221" spans="8:8" x14ac:dyDescent="0.35">
      <c r="H326221" s="10"/>
    </row>
    <row r="326222" spans="8:8" x14ac:dyDescent="0.35">
      <c r="H326222" s="10"/>
    </row>
    <row r="326223" spans="8:8" x14ac:dyDescent="0.35">
      <c r="H326223" s="10"/>
    </row>
    <row r="326224" spans="8:8" x14ac:dyDescent="0.35">
      <c r="H326224" s="10"/>
    </row>
    <row r="326225" spans="8:8" x14ac:dyDescent="0.35">
      <c r="H326225" s="10"/>
    </row>
    <row r="326226" spans="8:8" x14ac:dyDescent="0.35">
      <c r="H326226" s="10"/>
    </row>
    <row r="326227" spans="8:8" x14ac:dyDescent="0.35">
      <c r="H326227" s="10"/>
    </row>
    <row r="326228" spans="8:8" x14ac:dyDescent="0.35">
      <c r="H326228" s="10"/>
    </row>
    <row r="326229" spans="8:8" x14ac:dyDescent="0.35">
      <c r="H326229" s="10"/>
    </row>
    <row r="326230" spans="8:8" x14ac:dyDescent="0.35">
      <c r="H326230" s="10"/>
    </row>
    <row r="326231" spans="8:8" x14ac:dyDescent="0.35">
      <c r="H326231" s="10"/>
    </row>
    <row r="326232" spans="8:8" x14ac:dyDescent="0.35">
      <c r="H326232" s="10"/>
    </row>
    <row r="326233" spans="8:8" x14ac:dyDescent="0.35">
      <c r="H326233" s="10"/>
    </row>
    <row r="326234" spans="8:8" x14ac:dyDescent="0.35">
      <c r="H326234" s="10"/>
    </row>
    <row r="326235" spans="8:8" x14ac:dyDescent="0.35">
      <c r="H326235" s="10"/>
    </row>
    <row r="326236" spans="8:8" x14ac:dyDescent="0.35">
      <c r="H326236" s="10"/>
    </row>
    <row r="326237" spans="8:8" x14ac:dyDescent="0.35">
      <c r="H326237" s="10"/>
    </row>
    <row r="326238" spans="8:8" x14ac:dyDescent="0.35">
      <c r="H326238" s="10"/>
    </row>
    <row r="326239" spans="8:8" x14ac:dyDescent="0.35">
      <c r="H326239" s="10"/>
    </row>
    <row r="326240" spans="8:8" x14ac:dyDescent="0.35">
      <c r="H326240" s="10"/>
    </row>
    <row r="326241" spans="8:8" x14ac:dyDescent="0.35">
      <c r="H326241" s="10"/>
    </row>
    <row r="326242" spans="8:8" x14ac:dyDescent="0.35">
      <c r="H326242" s="10"/>
    </row>
    <row r="326243" spans="8:8" x14ac:dyDescent="0.35">
      <c r="H326243" s="10"/>
    </row>
    <row r="326244" spans="8:8" x14ac:dyDescent="0.35">
      <c r="H326244" s="10"/>
    </row>
    <row r="326245" spans="8:8" x14ac:dyDescent="0.35">
      <c r="H326245" s="10"/>
    </row>
    <row r="326246" spans="8:8" x14ac:dyDescent="0.35">
      <c r="H326246" s="10"/>
    </row>
    <row r="326247" spans="8:8" x14ac:dyDescent="0.35">
      <c r="H326247" s="10"/>
    </row>
    <row r="326248" spans="8:8" x14ac:dyDescent="0.35">
      <c r="H326248" s="10"/>
    </row>
    <row r="326249" spans="8:8" x14ac:dyDescent="0.35">
      <c r="H326249" s="10"/>
    </row>
    <row r="326250" spans="8:8" x14ac:dyDescent="0.35">
      <c r="H326250" s="10"/>
    </row>
    <row r="326251" spans="8:8" x14ac:dyDescent="0.35">
      <c r="H326251" s="10"/>
    </row>
    <row r="326252" spans="8:8" x14ac:dyDescent="0.35">
      <c r="H326252" s="10"/>
    </row>
    <row r="326253" spans="8:8" x14ac:dyDescent="0.35">
      <c r="H326253" s="10"/>
    </row>
    <row r="326254" spans="8:8" x14ac:dyDescent="0.35">
      <c r="H326254" s="10"/>
    </row>
    <row r="326255" spans="8:8" x14ac:dyDescent="0.35">
      <c r="H326255" s="10"/>
    </row>
    <row r="326256" spans="8:8" x14ac:dyDescent="0.35">
      <c r="H326256" s="10"/>
    </row>
    <row r="326257" spans="8:8" x14ac:dyDescent="0.35">
      <c r="H326257" s="10"/>
    </row>
    <row r="326258" spans="8:8" x14ac:dyDescent="0.35">
      <c r="H326258" s="10"/>
    </row>
    <row r="326259" spans="8:8" x14ac:dyDescent="0.35">
      <c r="H326259" s="10"/>
    </row>
    <row r="326260" spans="8:8" x14ac:dyDescent="0.35">
      <c r="H326260" s="10"/>
    </row>
    <row r="326261" spans="8:8" x14ac:dyDescent="0.35">
      <c r="H326261" s="10"/>
    </row>
    <row r="326262" spans="8:8" x14ac:dyDescent="0.35">
      <c r="H326262" s="10"/>
    </row>
    <row r="326263" spans="8:8" x14ac:dyDescent="0.35">
      <c r="H326263" s="10"/>
    </row>
    <row r="326264" spans="8:8" x14ac:dyDescent="0.35">
      <c r="H326264" s="10"/>
    </row>
    <row r="326265" spans="8:8" x14ac:dyDescent="0.35">
      <c r="H326265" s="10"/>
    </row>
    <row r="326266" spans="8:8" x14ac:dyDescent="0.35">
      <c r="H326266" s="10"/>
    </row>
    <row r="326267" spans="8:8" x14ac:dyDescent="0.35">
      <c r="H326267" s="10"/>
    </row>
    <row r="326268" spans="8:8" x14ac:dyDescent="0.35">
      <c r="H326268" s="10"/>
    </row>
    <row r="326269" spans="8:8" x14ac:dyDescent="0.35">
      <c r="H326269" s="10"/>
    </row>
    <row r="326270" spans="8:8" x14ac:dyDescent="0.35">
      <c r="H326270" s="10"/>
    </row>
    <row r="326271" spans="8:8" x14ac:dyDescent="0.35">
      <c r="H326271" s="10"/>
    </row>
    <row r="326272" spans="8:8" x14ac:dyDescent="0.35">
      <c r="H326272" s="10"/>
    </row>
    <row r="326273" spans="8:8" x14ac:dyDescent="0.35">
      <c r="H326273" s="10"/>
    </row>
    <row r="326274" spans="8:8" x14ac:dyDescent="0.35">
      <c r="H326274" s="10"/>
    </row>
    <row r="326275" spans="8:8" x14ac:dyDescent="0.35">
      <c r="H326275" s="10"/>
    </row>
    <row r="326276" spans="8:8" x14ac:dyDescent="0.35">
      <c r="H326276" s="10"/>
    </row>
    <row r="326277" spans="8:8" x14ac:dyDescent="0.35">
      <c r="H326277" s="10"/>
    </row>
    <row r="326278" spans="8:8" x14ac:dyDescent="0.35">
      <c r="H326278" s="10"/>
    </row>
    <row r="326279" spans="8:8" x14ac:dyDescent="0.35">
      <c r="H326279" s="10"/>
    </row>
    <row r="326280" spans="8:8" x14ac:dyDescent="0.35">
      <c r="H326280" s="10"/>
    </row>
    <row r="326281" spans="8:8" x14ac:dyDescent="0.35">
      <c r="H326281" s="10"/>
    </row>
    <row r="326282" spans="8:8" x14ac:dyDescent="0.35">
      <c r="H326282" s="10"/>
    </row>
    <row r="326283" spans="8:8" x14ac:dyDescent="0.35">
      <c r="H326283" s="10"/>
    </row>
    <row r="326284" spans="8:8" x14ac:dyDescent="0.35">
      <c r="H326284" s="10"/>
    </row>
    <row r="326285" spans="8:8" x14ac:dyDescent="0.35">
      <c r="H326285" s="10"/>
    </row>
    <row r="326286" spans="8:8" x14ac:dyDescent="0.35">
      <c r="H326286" s="10"/>
    </row>
    <row r="326287" spans="8:8" x14ac:dyDescent="0.35">
      <c r="H326287" s="10"/>
    </row>
    <row r="326288" spans="8:8" x14ac:dyDescent="0.35">
      <c r="H326288" s="10"/>
    </row>
    <row r="326289" spans="8:8" x14ac:dyDescent="0.35">
      <c r="H326289" s="10"/>
    </row>
    <row r="326290" spans="8:8" x14ac:dyDescent="0.35">
      <c r="H326290" s="10"/>
    </row>
    <row r="326291" spans="8:8" x14ac:dyDescent="0.35">
      <c r="H326291" s="10"/>
    </row>
    <row r="326292" spans="8:8" x14ac:dyDescent="0.35">
      <c r="H326292" s="10"/>
    </row>
    <row r="326293" spans="8:8" x14ac:dyDescent="0.35">
      <c r="H326293" s="10"/>
    </row>
    <row r="326294" spans="8:8" x14ac:dyDescent="0.35">
      <c r="H326294" s="10"/>
    </row>
    <row r="326295" spans="8:8" x14ac:dyDescent="0.35">
      <c r="H326295" s="10"/>
    </row>
    <row r="326296" spans="8:8" x14ac:dyDescent="0.35">
      <c r="H326296" s="10"/>
    </row>
    <row r="326297" spans="8:8" x14ac:dyDescent="0.35">
      <c r="H326297" s="10"/>
    </row>
    <row r="326298" spans="8:8" x14ac:dyDescent="0.35">
      <c r="H326298" s="10"/>
    </row>
    <row r="326299" spans="8:8" x14ac:dyDescent="0.35">
      <c r="H326299" s="10"/>
    </row>
    <row r="326300" spans="8:8" x14ac:dyDescent="0.35">
      <c r="H326300" s="10"/>
    </row>
    <row r="326301" spans="8:8" x14ac:dyDescent="0.35">
      <c r="H326301" s="10"/>
    </row>
    <row r="326302" spans="8:8" x14ac:dyDescent="0.35">
      <c r="H326302" s="10"/>
    </row>
    <row r="326303" spans="8:8" x14ac:dyDescent="0.35">
      <c r="H326303" s="10"/>
    </row>
    <row r="326304" spans="8:8" x14ac:dyDescent="0.35">
      <c r="H326304" s="10"/>
    </row>
    <row r="326305" spans="8:8" x14ac:dyDescent="0.35">
      <c r="H326305" s="10"/>
    </row>
    <row r="326306" spans="8:8" x14ac:dyDescent="0.35">
      <c r="H326306" s="10"/>
    </row>
    <row r="326307" spans="8:8" x14ac:dyDescent="0.35">
      <c r="H326307" s="10"/>
    </row>
    <row r="326308" spans="8:8" x14ac:dyDescent="0.35">
      <c r="H326308" s="10"/>
    </row>
    <row r="326309" spans="8:8" x14ac:dyDescent="0.35">
      <c r="H326309" s="10"/>
    </row>
    <row r="326310" spans="8:8" x14ac:dyDescent="0.35">
      <c r="H326310" s="10"/>
    </row>
    <row r="326311" spans="8:8" x14ac:dyDescent="0.35">
      <c r="H326311" s="10"/>
    </row>
    <row r="326312" spans="8:8" x14ac:dyDescent="0.35">
      <c r="H326312" s="10"/>
    </row>
    <row r="326313" spans="8:8" x14ac:dyDescent="0.35">
      <c r="H326313" s="10"/>
    </row>
    <row r="326314" spans="8:8" x14ac:dyDescent="0.35">
      <c r="H326314" s="10"/>
    </row>
    <row r="326315" spans="8:8" x14ac:dyDescent="0.35">
      <c r="H326315" s="10"/>
    </row>
    <row r="326316" spans="8:8" x14ac:dyDescent="0.35">
      <c r="H326316" s="10"/>
    </row>
    <row r="326317" spans="8:8" x14ac:dyDescent="0.35">
      <c r="H326317" s="10"/>
    </row>
    <row r="326318" spans="8:8" x14ac:dyDescent="0.35">
      <c r="H326318" s="10"/>
    </row>
    <row r="326319" spans="8:8" x14ac:dyDescent="0.35">
      <c r="H326319" s="10"/>
    </row>
    <row r="326320" spans="8:8" x14ac:dyDescent="0.35">
      <c r="H326320" s="10"/>
    </row>
    <row r="326321" spans="8:8" x14ac:dyDescent="0.35">
      <c r="H326321" s="10"/>
    </row>
    <row r="326322" spans="8:8" x14ac:dyDescent="0.35">
      <c r="H326322" s="10"/>
    </row>
    <row r="326323" spans="8:8" x14ac:dyDescent="0.35">
      <c r="H326323" s="10"/>
    </row>
    <row r="326324" spans="8:8" x14ac:dyDescent="0.35">
      <c r="H326324" s="10"/>
    </row>
    <row r="326325" spans="8:8" x14ac:dyDescent="0.35">
      <c r="H326325" s="10"/>
    </row>
    <row r="326326" spans="8:8" x14ac:dyDescent="0.35">
      <c r="H326326" s="10"/>
    </row>
    <row r="326327" spans="8:8" x14ac:dyDescent="0.35">
      <c r="H326327" s="10"/>
    </row>
    <row r="326328" spans="8:8" x14ac:dyDescent="0.35">
      <c r="H326328" s="10"/>
    </row>
    <row r="326329" spans="8:8" x14ac:dyDescent="0.35">
      <c r="H326329" s="10"/>
    </row>
    <row r="326330" spans="8:8" x14ac:dyDescent="0.35">
      <c r="H326330" s="10"/>
    </row>
    <row r="326331" spans="8:8" x14ac:dyDescent="0.35">
      <c r="H326331" s="10"/>
    </row>
    <row r="326332" spans="8:8" x14ac:dyDescent="0.35">
      <c r="H326332" s="10"/>
    </row>
    <row r="326333" spans="8:8" x14ac:dyDescent="0.35">
      <c r="H326333" s="10"/>
    </row>
    <row r="326334" spans="8:8" x14ac:dyDescent="0.35">
      <c r="H326334" s="10"/>
    </row>
    <row r="326335" spans="8:8" x14ac:dyDescent="0.35">
      <c r="H326335" s="10"/>
    </row>
    <row r="326336" spans="8:8" x14ac:dyDescent="0.35">
      <c r="H326336" s="10"/>
    </row>
    <row r="326337" spans="8:8" x14ac:dyDescent="0.35">
      <c r="H326337" s="10"/>
    </row>
    <row r="326338" spans="8:8" x14ac:dyDescent="0.35">
      <c r="H326338" s="10"/>
    </row>
    <row r="326339" spans="8:8" x14ac:dyDescent="0.35">
      <c r="H326339" s="10"/>
    </row>
    <row r="326340" spans="8:8" x14ac:dyDescent="0.35">
      <c r="H326340" s="10"/>
    </row>
    <row r="326341" spans="8:8" x14ac:dyDescent="0.35">
      <c r="H326341" s="10"/>
    </row>
    <row r="326342" spans="8:8" x14ac:dyDescent="0.35">
      <c r="H326342" s="10"/>
    </row>
    <row r="326343" spans="8:8" x14ac:dyDescent="0.35">
      <c r="H326343" s="10"/>
    </row>
    <row r="326344" spans="8:8" x14ac:dyDescent="0.35">
      <c r="H326344" s="10"/>
    </row>
    <row r="326345" spans="8:8" x14ac:dyDescent="0.35">
      <c r="H326345" s="10"/>
    </row>
    <row r="326346" spans="8:8" x14ac:dyDescent="0.35">
      <c r="H326346" s="10"/>
    </row>
    <row r="326347" spans="8:8" x14ac:dyDescent="0.35">
      <c r="H326347" s="10"/>
    </row>
    <row r="326348" spans="8:8" x14ac:dyDescent="0.35">
      <c r="H326348" s="10"/>
    </row>
    <row r="326349" spans="8:8" x14ac:dyDescent="0.35">
      <c r="H326349" s="10"/>
    </row>
    <row r="326350" spans="8:8" x14ac:dyDescent="0.35">
      <c r="H326350" s="10"/>
    </row>
    <row r="326351" spans="8:8" x14ac:dyDescent="0.35">
      <c r="H326351" s="10"/>
    </row>
    <row r="326352" spans="8:8" x14ac:dyDescent="0.35">
      <c r="H326352" s="10"/>
    </row>
    <row r="326353" spans="8:8" x14ac:dyDescent="0.35">
      <c r="H326353" s="10"/>
    </row>
    <row r="326354" spans="8:8" x14ac:dyDescent="0.35">
      <c r="H326354" s="10"/>
    </row>
    <row r="326355" spans="8:8" x14ac:dyDescent="0.35">
      <c r="H326355" s="10"/>
    </row>
    <row r="326356" spans="8:8" x14ac:dyDescent="0.35">
      <c r="H326356" s="10"/>
    </row>
    <row r="326357" spans="8:8" x14ac:dyDescent="0.35">
      <c r="H326357" s="10"/>
    </row>
    <row r="326358" spans="8:8" x14ac:dyDescent="0.35">
      <c r="H326358" s="10"/>
    </row>
    <row r="326359" spans="8:8" x14ac:dyDescent="0.35">
      <c r="H326359" s="10"/>
    </row>
    <row r="326360" spans="8:8" x14ac:dyDescent="0.35">
      <c r="H326360" s="10"/>
    </row>
    <row r="326361" spans="8:8" x14ac:dyDescent="0.35">
      <c r="H326361" s="10"/>
    </row>
    <row r="326362" spans="8:8" x14ac:dyDescent="0.35">
      <c r="H326362" s="10"/>
    </row>
    <row r="326363" spans="8:8" x14ac:dyDescent="0.35">
      <c r="H326363" s="10"/>
    </row>
    <row r="326364" spans="8:8" x14ac:dyDescent="0.35">
      <c r="H326364" s="10"/>
    </row>
    <row r="326365" spans="8:8" x14ac:dyDescent="0.35">
      <c r="H326365" s="10"/>
    </row>
    <row r="326366" spans="8:8" x14ac:dyDescent="0.35">
      <c r="H326366" s="10"/>
    </row>
    <row r="326367" spans="8:8" x14ac:dyDescent="0.35">
      <c r="H326367" s="10"/>
    </row>
    <row r="326368" spans="8:8" x14ac:dyDescent="0.35">
      <c r="H326368" s="10"/>
    </row>
    <row r="326369" spans="8:8" x14ac:dyDescent="0.35">
      <c r="H326369" s="10"/>
    </row>
    <row r="326370" spans="8:8" x14ac:dyDescent="0.35">
      <c r="H326370" s="10"/>
    </row>
    <row r="326371" spans="8:8" x14ac:dyDescent="0.35">
      <c r="H326371" s="10"/>
    </row>
    <row r="326372" spans="8:8" x14ac:dyDescent="0.35">
      <c r="H326372" s="10"/>
    </row>
    <row r="326373" spans="8:8" x14ac:dyDescent="0.35">
      <c r="H326373" s="10"/>
    </row>
    <row r="326374" spans="8:8" x14ac:dyDescent="0.35">
      <c r="H326374" s="10"/>
    </row>
    <row r="326375" spans="8:8" x14ac:dyDescent="0.35">
      <c r="H326375" s="10"/>
    </row>
    <row r="326376" spans="8:8" x14ac:dyDescent="0.35">
      <c r="H326376" s="10"/>
    </row>
    <row r="326377" spans="8:8" x14ac:dyDescent="0.35">
      <c r="H326377" s="10"/>
    </row>
    <row r="326378" spans="8:8" x14ac:dyDescent="0.35">
      <c r="H326378" s="10"/>
    </row>
    <row r="326379" spans="8:8" x14ac:dyDescent="0.35">
      <c r="H326379" s="10"/>
    </row>
    <row r="326380" spans="8:8" x14ac:dyDescent="0.35">
      <c r="H326380" s="10"/>
    </row>
    <row r="326381" spans="8:8" x14ac:dyDescent="0.35">
      <c r="H326381" s="10"/>
    </row>
    <row r="326382" spans="8:8" x14ac:dyDescent="0.35">
      <c r="H326382" s="10"/>
    </row>
    <row r="326383" spans="8:8" x14ac:dyDescent="0.35">
      <c r="H326383" s="10"/>
    </row>
    <row r="326384" spans="8:8" x14ac:dyDescent="0.35">
      <c r="H326384" s="10"/>
    </row>
    <row r="326385" spans="8:8" x14ac:dyDescent="0.35">
      <c r="H326385" s="10"/>
    </row>
    <row r="326386" spans="8:8" x14ac:dyDescent="0.35">
      <c r="H326386" s="10"/>
    </row>
    <row r="326387" spans="8:8" x14ac:dyDescent="0.35">
      <c r="H326387" s="10"/>
    </row>
    <row r="326388" spans="8:8" x14ac:dyDescent="0.35">
      <c r="H326388" s="10"/>
    </row>
    <row r="326389" spans="8:8" x14ac:dyDescent="0.35">
      <c r="H326389" s="10"/>
    </row>
    <row r="326390" spans="8:8" x14ac:dyDescent="0.35">
      <c r="H326390" s="10"/>
    </row>
    <row r="326391" spans="8:8" x14ac:dyDescent="0.35">
      <c r="H326391" s="10"/>
    </row>
    <row r="326392" spans="8:8" x14ac:dyDescent="0.35">
      <c r="H326392" s="10"/>
    </row>
    <row r="326393" spans="8:8" x14ac:dyDescent="0.35">
      <c r="H326393" s="10"/>
    </row>
    <row r="326394" spans="8:8" x14ac:dyDescent="0.35">
      <c r="H326394" s="10"/>
    </row>
    <row r="326395" spans="8:8" x14ac:dyDescent="0.35">
      <c r="H326395" s="10"/>
    </row>
    <row r="326396" spans="8:8" x14ac:dyDescent="0.35">
      <c r="H326396" s="10"/>
    </row>
    <row r="326397" spans="8:8" x14ac:dyDescent="0.35">
      <c r="H326397" s="10"/>
    </row>
    <row r="326398" spans="8:8" x14ac:dyDescent="0.35">
      <c r="H326398" s="10"/>
    </row>
    <row r="326399" spans="8:8" x14ac:dyDescent="0.35">
      <c r="H326399" s="10"/>
    </row>
    <row r="326400" spans="8:8" x14ac:dyDescent="0.35">
      <c r="H326400" s="10"/>
    </row>
    <row r="326401" spans="8:8" x14ac:dyDescent="0.35">
      <c r="H326401" s="10"/>
    </row>
    <row r="326402" spans="8:8" x14ac:dyDescent="0.35">
      <c r="H326402" s="10"/>
    </row>
    <row r="326403" spans="8:8" x14ac:dyDescent="0.35">
      <c r="H326403" s="10"/>
    </row>
    <row r="326404" spans="8:8" x14ac:dyDescent="0.35">
      <c r="H326404" s="10"/>
    </row>
    <row r="326405" spans="8:8" x14ac:dyDescent="0.35">
      <c r="H326405" s="10"/>
    </row>
    <row r="326406" spans="8:8" x14ac:dyDescent="0.35">
      <c r="H326406" s="10"/>
    </row>
    <row r="326407" spans="8:8" x14ac:dyDescent="0.35">
      <c r="H326407" s="10"/>
    </row>
    <row r="326408" spans="8:8" x14ac:dyDescent="0.35">
      <c r="H326408" s="10"/>
    </row>
    <row r="326409" spans="8:8" x14ac:dyDescent="0.35">
      <c r="H326409" s="10"/>
    </row>
    <row r="326410" spans="8:8" x14ac:dyDescent="0.35">
      <c r="H326410" s="10"/>
    </row>
    <row r="326411" spans="8:8" x14ac:dyDescent="0.35">
      <c r="H326411" s="10"/>
    </row>
    <row r="326412" spans="8:8" x14ac:dyDescent="0.35">
      <c r="H326412" s="10"/>
    </row>
    <row r="326413" spans="8:8" x14ac:dyDescent="0.35">
      <c r="H326413" s="10"/>
    </row>
    <row r="326414" spans="8:8" x14ac:dyDescent="0.35">
      <c r="H326414" s="10"/>
    </row>
    <row r="326415" spans="8:8" x14ac:dyDescent="0.35">
      <c r="H326415" s="10"/>
    </row>
    <row r="326416" spans="8:8" x14ac:dyDescent="0.35">
      <c r="H326416" s="10"/>
    </row>
    <row r="326417" spans="8:8" x14ac:dyDescent="0.35">
      <c r="H326417" s="10"/>
    </row>
    <row r="326418" spans="8:8" x14ac:dyDescent="0.35">
      <c r="H326418" s="10"/>
    </row>
    <row r="326419" spans="8:8" x14ac:dyDescent="0.35">
      <c r="H326419" s="10"/>
    </row>
    <row r="326420" spans="8:8" x14ac:dyDescent="0.35">
      <c r="H326420" s="10"/>
    </row>
    <row r="326421" spans="8:8" x14ac:dyDescent="0.35">
      <c r="H326421" s="10"/>
    </row>
    <row r="326422" spans="8:8" x14ac:dyDescent="0.35">
      <c r="H326422" s="10"/>
    </row>
    <row r="326423" spans="8:8" x14ac:dyDescent="0.35">
      <c r="H326423" s="10"/>
    </row>
    <row r="326424" spans="8:8" x14ac:dyDescent="0.35">
      <c r="H326424" s="10"/>
    </row>
    <row r="326425" spans="8:8" x14ac:dyDescent="0.35">
      <c r="H326425" s="10"/>
    </row>
    <row r="326426" spans="8:8" x14ac:dyDescent="0.35">
      <c r="H326426" s="10"/>
    </row>
    <row r="326427" spans="8:8" x14ac:dyDescent="0.35">
      <c r="H326427" s="10"/>
    </row>
    <row r="326428" spans="8:8" x14ac:dyDescent="0.35">
      <c r="H326428" s="10"/>
    </row>
    <row r="326429" spans="8:8" x14ac:dyDescent="0.35">
      <c r="H326429" s="10"/>
    </row>
    <row r="326430" spans="8:8" x14ac:dyDescent="0.35">
      <c r="H326430" s="10"/>
    </row>
    <row r="326431" spans="8:8" x14ac:dyDescent="0.35">
      <c r="H326431" s="10"/>
    </row>
    <row r="326432" spans="8:8" x14ac:dyDescent="0.35">
      <c r="H326432" s="10"/>
    </row>
    <row r="326433" spans="8:8" x14ac:dyDescent="0.35">
      <c r="H326433" s="10"/>
    </row>
    <row r="326434" spans="8:8" x14ac:dyDescent="0.35">
      <c r="H326434" s="10"/>
    </row>
    <row r="326435" spans="8:8" x14ac:dyDescent="0.35">
      <c r="H326435" s="10"/>
    </row>
    <row r="326436" spans="8:8" x14ac:dyDescent="0.35">
      <c r="H326436" s="10"/>
    </row>
    <row r="326437" spans="8:8" x14ac:dyDescent="0.35">
      <c r="H326437" s="10"/>
    </row>
    <row r="326438" spans="8:8" x14ac:dyDescent="0.35">
      <c r="H326438" s="10"/>
    </row>
    <row r="326439" spans="8:8" x14ac:dyDescent="0.35">
      <c r="H326439" s="10"/>
    </row>
    <row r="326440" spans="8:8" x14ac:dyDescent="0.35">
      <c r="H326440" s="10"/>
    </row>
    <row r="326441" spans="8:8" x14ac:dyDescent="0.35">
      <c r="H326441" s="10"/>
    </row>
    <row r="326442" spans="8:8" x14ac:dyDescent="0.35">
      <c r="H326442" s="10"/>
    </row>
    <row r="326443" spans="8:8" x14ac:dyDescent="0.35">
      <c r="H326443" s="10"/>
    </row>
    <row r="326444" spans="8:8" x14ac:dyDescent="0.35">
      <c r="H326444" s="10"/>
    </row>
    <row r="326445" spans="8:8" x14ac:dyDescent="0.35">
      <c r="H326445" s="10"/>
    </row>
    <row r="326446" spans="8:8" x14ac:dyDescent="0.35">
      <c r="H326446" s="10"/>
    </row>
    <row r="326447" spans="8:8" x14ac:dyDescent="0.35">
      <c r="H326447" s="10"/>
    </row>
    <row r="326448" spans="8:8" x14ac:dyDescent="0.35">
      <c r="H326448" s="10"/>
    </row>
    <row r="326449" spans="8:8" x14ac:dyDescent="0.35">
      <c r="H326449" s="10"/>
    </row>
    <row r="326450" spans="8:8" x14ac:dyDescent="0.35">
      <c r="H326450" s="10"/>
    </row>
    <row r="326451" spans="8:8" x14ac:dyDescent="0.35">
      <c r="H326451" s="10"/>
    </row>
    <row r="326452" spans="8:8" x14ac:dyDescent="0.35">
      <c r="H326452" s="10"/>
    </row>
    <row r="326453" spans="8:8" x14ac:dyDescent="0.35">
      <c r="H326453" s="10"/>
    </row>
    <row r="326454" spans="8:8" x14ac:dyDescent="0.35">
      <c r="H326454" s="10"/>
    </row>
    <row r="326455" spans="8:8" x14ac:dyDescent="0.35">
      <c r="H326455" s="10"/>
    </row>
    <row r="326456" spans="8:8" x14ac:dyDescent="0.35">
      <c r="H326456" s="10"/>
    </row>
    <row r="326457" spans="8:8" x14ac:dyDescent="0.35">
      <c r="H326457" s="10"/>
    </row>
    <row r="326458" spans="8:8" x14ac:dyDescent="0.35">
      <c r="H326458" s="10"/>
    </row>
    <row r="326459" spans="8:8" x14ac:dyDescent="0.35">
      <c r="H326459" s="10"/>
    </row>
    <row r="326460" spans="8:8" x14ac:dyDescent="0.35">
      <c r="H326460" s="10"/>
    </row>
    <row r="326461" spans="8:8" x14ac:dyDescent="0.35">
      <c r="H326461" s="10"/>
    </row>
    <row r="326462" spans="8:8" x14ac:dyDescent="0.35">
      <c r="H326462" s="10"/>
    </row>
    <row r="326463" spans="8:8" x14ac:dyDescent="0.35">
      <c r="H326463" s="10"/>
    </row>
    <row r="326464" spans="8:8" x14ac:dyDescent="0.35">
      <c r="H326464" s="10"/>
    </row>
    <row r="326465" spans="8:8" x14ac:dyDescent="0.35">
      <c r="H326465" s="10"/>
    </row>
    <row r="326466" spans="8:8" x14ac:dyDescent="0.35">
      <c r="H326466" s="10"/>
    </row>
    <row r="326467" spans="8:8" x14ac:dyDescent="0.35">
      <c r="H326467" s="10"/>
    </row>
    <row r="326468" spans="8:8" x14ac:dyDescent="0.35">
      <c r="H326468" s="10"/>
    </row>
    <row r="326469" spans="8:8" x14ac:dyDescent="0.35">
      <c r="H326469" s="10"/>
    </row>
    <row r="326470" spans="8:8" x14ac:dyDescent="0.35">
      <c r="H326470" s="10"/>
    </row>
    <row r="326471" spans="8:8" x14ac:dyDescent="0.35">
      <c r="H326471" s="10"/>
    </row>
    <row r="326472" spans="8:8" x14ac:dyDescent="0.35">
      <c r="H326472" s="10"/>
    </row>
    <row r="326473" spans="8:8" x14ac:dyDescent="0.35">
      <c r="H326473" s="10"/>
    </row>
    <row r="326474" spans="8:8" x14ac:dyDescent="0.35">
      <c r="H326474" s="10"/>
    </row>
    <row r="326475" spans="8:8" x14ac:dyDescent="0.35">
      <c r="H326475" s="10"/>
    </row>
    <row r="326476" spans="8:8" x14ac:dyDescent="0.35">
      <c r="H326476" s="10"/>
    </row>
    <row r="326477" spans="8:8" x14ac:dyDescent="0.35">
      <c r="H326477" s="10"/>
    </row>
    <row r="326478" spans="8:8" x14ac:dyDescent="0.35">
      <c r="H326478" s="10"/>
    </row>
    <row r="326479" spans="8:8" x14ac:dyDescent="0.35">
      <c r="H326479" s="10"/>
    </row>
    <row r="326480" spans="8:8" x14ac:dyDescent="0.35">
      <c r="H326480" s="10"/>
    </row>
    <row r="326481" spans="8:8" x14ac:dyDescent="0.35">
      <c r="H326481" s="10"/>
    </row>
    <row r="326482" spans="8:8" x14ac:dyDescent="0.35">
      <c r="H326482" s="10"/>
    </row>
    <row r="326483" spans="8:8" x14ac:dyDescent="0.35">
      <c r="H326483" s="10"/>
    </row>
    <row r="326484" spans="8:8" x14ac:dyDescent="0.35">
      <c r="H326484" s="10"/>
    </row>
    <row r="326485" spans="8:8" x14ac:dyDescent="0.35">
      <c r="H326485" s="10"/>
    </row>
    <row r="326486" spans="8:8" x14ac:dyDescent="0.35">
      <c r="H326486" s="10"/>
    </row>
    <row r="326487" spans="8:8" x14ac:dyDescent="0.35">
      <c r="H326487" s="10"/>
    </row>
    <row r="326488" spans="8:8" x14ac:dyDescent="0.35">
      <c r="H326488" s="10"/>
    </row>
    <row r="326489" spans="8:8" x14ac:dyDescent="0.35">
      <c r="H326489" s="10"/>
    </row>
    <row r="326490" spans="8:8" x14ac:dyDescent="0.35">
      <c r="H326490" s="10"/>
    </row>
    <row r="326491" spans="8:8" x14ac:dyDescent="0.35">
      <c r="H326491" s="10"/>
    </row>
    <row r="326492" spans="8:8" x14ac:dyDescent="0.35">
      <c r="H326492" s="10"/>
    </row>
    <row r="326493" spans="8:8" x14ac:dyDescent="0.35">
      <c r="H326493" s="10"/>
    </row>
    <row r="326494" spans="8:8" x14ac:dyDescent="0.35">
      <c r="H326494" s="10"/>
    </row>
    <row r="326495" spans="8:8" x14ac:dyDescent="0.35">
      <c r="H326495" s="10"/>
    </row>
    <row r="326496" spans="8:8" x14ac:dyDescent="0.35">
      <c r="H326496" s="10"/>
    </row>
    <row r="326497" spans="8:8" x14ac:dyDescent="0.35">
      <c r="H326497" s="10"/>
    </row>
    <row r="326498" spans="8:8" x14ac:dyDescent="0.35">
      <c r="H326498" s="10"/>
    </row>
    <row r="326499" spans="8:8" x14ac:dyDescent="0.35">
      <c r="H326499" s="10"/>
    </row>
    <row r="326500" spans="8:8" x14ac:dyDescent="0.35">
      <c r="H326500" s="10"/>
    </row>
    <row r="326501" spans="8:8" x14ac:dyDescent="0.35">
      <c r="H326501" s="10"/>
    </row>
    <row r="326502" spans="8:8" x14ac:dyDescent="0.35">
      <c r="H326502" s="10"/>
    </row>
    <row r="326503" spans="8:8" x14ac:dyDescent="0.35">
      <c r="H326503" s="10"/>
    </row>
    <row r="326504" spans="8:8" x14ac:dyDescent="0.35">
      <c r="H326504" s="10"/>
    </row>
    <row r="326505" spans="8:8" x14ac:dyDescent="0.35">
      <c r="H326505" s="10"/>
    </row>
    <row r="326506" spans="8:8" x14ac:dyDescent="0.35">
      <c r="H326506" s="10"/>
    </row>
    <row r="326507" spans="8:8" x14ac:dyDescent="0.35">
      <c r="H326507" s="10"/>
    </row>
    <row r="326508" spans="8:8" x14ac:dyDescent="0.35">
      <c r="H326508" s="10"/>
    </row>
    <row r="326509" spans="8:8" x14ac:dyDescent="0.35">
      <c r="H326509" s="10"/>
    </row>
    <row r="326510" spans="8:8" x14ac:dyDescent="0.35">
      <c r="H326510" s="10"/>
    </row>
    <row r="326511" spans="8:8" x14ac:dyDescent="0.35">
      <c r="H326511" s="10"/>
    </row>
    <row r="326512" spans="8:8" x14ac:dyDescent="0.35">
      <c r="H326512" s="10"/>
    </row>
    <row r="326513" spans="8:8" x14ac:dyDescent="0.35">
      <c r="H326513" s="10"/>
    </row>
    <row r="326514" spans="8:8" x14ac:dyDescent="0.35">
      <c r="H326514" s="10"/>
    </row>
    <row r="326515" spans="8:8" x14ac:dyDescent="0.35">
      <c r="H326515" s="10"/>
    </row>
    <row r="326516" spans="8:8" x14ac:dyDescent="0.35">
      <c r="H326516" s="10"/>
    </row>
    <row r="326517" spans="8:8" x14ac:dyDescent="0.35">
      <c r="H326517" s="10"/>
    </row>
    <row r="326518" spans="8:8" x14ac:dyDescent="0.35">
      <c r="H326518" s="10"/>
    </row>
    <row r="326519" spans="8:8" x14ac:dyDescent="0.35">
      <c r="H326519" s="10"/>
    </row>
    <row r="326520" spans="8:8" x14ac:dyDescent="0.35">
      <c r="H326520" s="10"/>
    </row>
    <row r="326521" spans="8:8" x14ac:dyDescent="0.35">
      <c r="H326521" s="10"/>
    </row>
    <row r="326522" spans="8:8" x14ac:dyDescent="0.35">
      <c r="H326522" s="10"/>
    </row>
    <row r="326523" spans="8:8" x14ac:dyDescent="0.35">
      <c r="H326523" s="10"/>
    </row>
    <row r="326524" spans="8:8" x14ac:dyDescent="0.35">
      <c r="H326524" s="10"/>
    </row>
    <row r="326525" spans="8:8" x14ac:dyDescent="0.35">
      <c r="H326525" s="10"/>
    </row>
    <row r="326526" spans="8:8" x14ac:dyDescent="0.35">
      <c r="H326526" s="10"/>
    </row>
    <row r="326527" spans="8:8" x14ac:dyDescent="0.35">
      <c r="H326527" s="10"/>
    </row>
    <row r="326528" spans="8:8" x14ac:dyDescent="0.35">
      <c r="H326528" s="10"/>
    </row>
    <row r="326529" spans="8:8" x14ac:dyDescent="0.35">
      <c r="H326529" s="10"/>
    </row>
    <row r="326530" spans="8:8" x14ac:dyDescent="0.35">
      <c r="H326530" s="10"/>
    </row>
    <row r="326531" spans="8:8" x14ac:dyDescent="0.35">
      <c r="H326531" s="10"/>
    </row>
    <row r="326532" spans="8:8" x14ac:dyDescent="0.35">
      <c r="H326532" s="10"/>
    </row>
    <row r="326533" spans="8:8" x14ac:dyDescent="0.35">
      <c r="H326533" s="10"/>
    </row>
    <row r="326534" spans="8:8" x14ac:dyDescent="0.35">
      <c r="H326534" s="10"/>
    </row>
    <row r="326535" spans="8:8" x14ac:dyDescent="0.35">
      <c r="H326535" s="10"/>
    </row>
    <row r="326536" spans="8:8" x14ac:dyDescent="0.35">
      <c r="H326536" s="10"/>
    </row>
    <row r="326537" spans="8:8" x14ac:dyDescent="0.35">
      <c r="H326537" s="10"/>
    </row>
    <row r="326538" spans="8:8" x14ac:dyDescent="0.35">
      <c r="H326538" s="10"/>
    </row>
    <row r="326539" spans="8:8" x14ac:dyDescent="0.35">
      <c r="H326539" s="10"/>
    </row>
    <row r="326540" spans="8:8" x14ac:dyDescent="0.35">
      <c r="H326540" s="10"/>
    </row>
    <row r="326541" spans="8:8" x14ac:dyDescent="0.35">
      <c r="H326541" s="10"/>
    </row>
    <row r="326542" spans="8:8" x14ac:dyDescent="0.35">
      <c r="H326542" s="10"/>
    </row>
    <row r="326543" spans="8:8" x14ac:dyDescent="0.35">
      <c r="H326543" s="10"/>
    </row>
    <row r="326544" spans="8:8" x14ac:dyDescent="0.35">
      <c r="H326544" s="10"/>
    </row>
    <row r="326545" spans="8:8" x14ac:dyDescent="0.35">
      <c r="H326545" s="10"/>
    </row>
    <row r="326546" spans="8:8" x14ac:dyDescent="0.35">
      <c r="H326546" s="10"/>
    </row>
    <row r="326547" spans="8:8" x14ac:dyDescent="0.35">
      <c r="H326547" s="10"/>
    </row>
    <row r="326548" spans="8:8" x14ac:dyDescent="0.35">
      <c r="H326548" s="10"/>
    </row>
    <row r="326549" spans="8:8" x14ac:dyDescent="0.35">
      <c r="H326549" s="10"/>
    </row>
    <row r="326550" spans="8:8" x14ac:dyDescent="0.35">
      <c r="H326550" s="10"/>
    </row>
    <row r="326551" spans="8:8" x14ac:dyDescent="0.35">
      <c r="H326551" s="10"/>
    </row>
    <row r="326552" spans="8:8" x14ac:dyDescent="0.35">
      <c r="H326552" s="10"/>
    </row>
    <row r="326553" spans="8:8" x14ac:dyDescent="0.35">
      <c r="H326553" s="10"/>
    </row>
    <row r="326554" spans="8:8" x14ac:dyDescent="0.35">
      <c r="H326554" s="10"/>
    </row>
    <row r="326555" spans="8:8" x14ac:dyDescent="0.35">
      <c r="H326555" s="10"/>
    </row>
    <row r="326556" spans="8:8" x14ac:dyDescent="0.35">
      <c r="H326556" s="10"/>
    </row>
    <row r="326557" spans="8:8" x14ac:dyDescent="0.35">
      <c r="H326557" s="10"/>
    </row>
    <row r="326558" spans="8:8" x14ac:dyDescent="0.35">
      <c r="H326558" s="10"/>
    </row>
    <row r="326559" spans="8:8" x14ac:dyDescent="0.35">
      <c r="H326559" s="10"/>
    </row>
    <row r="326560" spans="8:8" x14ac:dyDescent="0.35">
      <c r="H326560" s="10"/>
    </row>
    <row r="326561" spans="8:8" x14ac:dyDescent="0.35">
      <c r="H326561" s="10"/>
    </row>
    <row r="326562" spans="8:8" x14ac:dyDescent="0.35">
      <c r="H326562" s="10"/>
    </row>
    <row r="326563" spans="8:8" x14ac:dyDescent="0.35">
      <c r="H326563" s="10"/>
    </row>
    <row r="326564" spans="8:8" x14ac:dyDescent="0.35">
      <c r="H326564" s="10"/>
    </row>
    <row r="326565" spans="8:8" x14ac:dyDescent="0.35">
      <c r="H326565" s="10"/>
    </row>
    <row r="326566" spans="8:8" x14ac:dyDescent="0.35">
      <c r="H326566" s="10"/>
    </row>
    <row r="326567" spans="8:8" x14ac:dyDescent="0.35">
      <c r="H326567" s="10"/>
    </row>
    <row r="326568" spans="8:8" x14ac:dyDescent="0.35">
      <c r="H326568" s="10"/>
    </row>
    <row r="326569" spans="8:8" x14ac:dyDescent="0.35">
      <c r="H326569" s="10"/>
    </row>
    <row r="326570" spans="8:8" x14ac:dyDescent="0.35">
      <c r="H326570" s="10"/>
    </row>
    <row r="326571" spans="8:8" x14ac:dyDescent="0.35">
      <c r="H326571" s="10"/>
    </row>
    <row r="326572" spans="8:8" x14ac:dyDescent="0.35">
      <c r="H326572" s="10"/>
    </row>
    <row r="326573" spans="8:8" x14ac:dyDescent="0.35">
      <c r="H326573" s="10"/>
    </row>
    <row r="326574" spans="8:8" x14ac:dyDescent="0.35">
      <c r="H326574" s="10"/>
    </row>
    <row r="326575" spans="8:8" x14ac:dyDescent="0.35">
      <c r="H326575" s="10"/>
    </row>
    <row r="326576" spans="8:8" x14ac:dyDescent="0.35">
      <c r="H326576" s="10"/>
    </row>
    <row r="326577" spans="8:8" x14ac:dyDescent="0.35">
      <c r="H326577" s="10"/>
    </row>
    <row r="326578" spans="8:8" x14ac:dyDescent="0.35">
      <c r="H326578" s="10"/>
    </row>
    <row r="326579" spans="8:8" x14ac:dyDescent="0.35">
      <c r="H326579" s="10"/>
    </row>
    <row r="326580" spans="8:8" x14ac:dyDescent="0.35">
      <c r="H326580" s="10"/>
    </row>
    <row r="326581" spans="8:8" x14ac:dyDescent="0.35">
      <c r="H326581" s="10"/>
    </row>
    <row r="326582" spans="8:8" x14ac:dyDescent="0.35">
      <c r="H326582" s="10"/>
    </row>
    <row r="326583" spans="8:8" x14ac:dyDescent="0.35">
      <c r="H326583" s="10"/>
    </row>
    <row r="326584" spans="8:8" x14ac:dyDescent="0.35">
      <c r="H326584" s="10"/>
    </row>
    <row r="326585" spans="8:8" x14ac:dyDescent="0.35">
      <c r="H326585" s="10"/>
    </row>
    <row r="326586" spans="8:8" x14ac:dyDescent="0.35">
      <c r="H326586" s="10"/>
    </row>
    <row r="326587" spans="8:8" x14ac:dyDescent="0.35">
      <c r="H326587" s="10"/>
    </row>
    <row r="326588" spans="8:8" x14ac:dyDescent="0.35">
      <c r="H326588" s="10"/>
    </row>
    <row r="326589" spans="8:8" x14ac:dyDescent="0.35">
      <c r="H326589" s="10"/>
    </row>
    <row r="326590" spans="8:8" x14ac:dyDescent="0.35">
      <c r="H326590" s="10"/>
    </row>
    <row r="326591" spans="8:8" x14ac:dyDescent="0.35">
      <c r="H326591" s="10"/>
    </row>
    <row r="326592" spans="8:8" x14ac:dyDescent="0.35">
      <c r="H326592" s="10"/>
    </row>
    <row r="326593" spans="8:8" x14ac:dyDescent="0.35">
      <c r="H326593" s="10"/>
    </row>
    <row r="326594" spans="8:8" x14ac:dyDescent="0.35">
      <c r="H326594" s="10"/>
    </row>
    <row r="326595" spans="8:8" x14ac:dyDescent="0.35">
      <c r="H326595" s="10"/>
    </row>
    <row r="326596" spans="8:8" x14ac:dyDescent="0.35">
      <c r="H326596" s="10"/>
    </row>
    <row r="326597" spans="8:8" x14ac:dyDescent="0.35">
      <c r="H326597" s="10"/>
    </row>
    <row r="326598" spans="8:8" x14ac:dyDescent="0.35">
      <c r="H326598" s="10"/>
    </row>
    <row r="326599" spans="8:8" x14ac:dyDescent="0.35">
      <c r="H326599" s="10"/>
    </row>
    <row r="326600" spans="8:8" x14ac:dyDescent="0.35">
      <c r="H326600" s="10"/>
    </row>
    <row r="326601" spans="8:8" x14ac:dyDescent="0.35">
      <c r="H326601" s="10"/>
    </row>
    <row r="326602" spans="8:8" x14ac:dyDescent="0.35">
      <c r="H326602" s="10"/>
    </row>
    <row r="326603" spans="8:8" x14ac:dyDescent="0.35">
      <c r="H326603" s="10"/>
    </row>
    <row r="326604" spans="8:8" x14ac:dyDescent="0.35">
      <c r="H326604" s="10"/>
    </row>
    <row r="326605" spans="8:8" x14ac:dyDescent="0.35">
      <c r="H326605" s="10"/>
    </row>
    <row r="326606" spans="8:8" x14ac:dyDescent="0.35">
      <c r="H326606" s="10"/>
    </row>
    <row r="326607" spans="8:8" x14ac:dyDescent="0.35">
      <c r="H326607" s="10"/>
    </row>
    <row r="326608" spans="8:8" x14ac:dyDescent="0.35">
      <c r="H326608" s="10"/>
    </row>
    <row r="326609" spans="8:8" x14ac:dyDescent="0.35">
      <c r="H326609" s="10"/>
    </row>
    <row r="326610" spans="8:8" x14ac:dyDescent="0.35">
      <c r="H326610" s="10"/>
    </row>
    <row r="326611" spans="8:8" x14ac:dyDescent="0.35">
      <c r="H326611" s="10"/>
    </row>
    <row r="326612" spans="8:8" x14ac:dyDescent="0.35">
      <c r="H326612" s="10"/>
    </row>
    <row r="326613" spans="8:8" x14ac:dyDescent="0.35">
      <c r="H326613" s="10"/>
    </row>
    <row r="326614" spans="8:8" x14ac:dyDescent="0.35">
      <c r="H326614" s="10"/>
    </row>
    <row r="326615" spans="8:8" x14ac:dyDescent="0.35">
      <c r="H326615" s="10"/>
    </row>
    <row r="326616" spans="8:8" x14ac:dyDescent="0.35">
      <c r="H326616" s="10"/>
    </row>
    <row r="326617" spans="8:8" x14ac:dyDescent="0.35">
      <c r="H326617" s="10"/>
    </row>
    <row r="326618" spans="8:8" x14ac:dyDescent="0.35">
      <c r="H326618" s="10"/>
    </row>
    <row r="326619" spans="8:8" x14ac:dyDescent="0.35">
      <c r="H326619" s="10"/>
    </row>
    <row r="326620" spans="8:8" x14ac:dyDescent="0.35">
      <c r="H326620" s="10"/>
    </row>
    <row r="326621" spans="8:8" x14ac:dyDescent="0.35">
      <c r="H326621" s="10"/>
    </row>
    <row r="326622" spans="8:8" x14ac:dyDescent="0.35">
      <c r="H326622" s="10"/>
    </row>
    <row r="326623" spans="8:8" x14ac:dyDescent="0.35">
      <c r="H326623" s="10"/>
    </row>
    <row r="326624" spans="8:8" x14ac:dyDescent="0.35">
      <c r="H326624" s="10"/>
    </row>
    <row r="326625" spans="8:8" x14ac:dyDescent="0.35">
      <c r="H326625" s="10"/>
    </row>
    <row r="326626" spans="8:8" x14ac:dyDescent="0.35">
      <c r="H326626" s="10"/>
    </row>
    <row r="326627" spans="8:8" x14ac:dyDescent="0.35">
      <c r="H326627" s="10"/>
    </row>
    <row r="326628" spans="8:8" x14ac:dyDescent="0.35">
      <c r="H326628" s="10"/>
    </row>
    <row r="326629" spans="8:8" x14ac:dyDescent="0.35">
      <c r="H326629" s="10"/>
    </row>
    <row r="326630" spans="8:8" x14ac:dyDescent="0.35">
      <c r="H326630" s="10"/>
    </row>
    <row r="326631" spans="8:8" x14ac:dyDescent="0.35">
      <c r="H326631" s="10"/>
    </row>
    <row r="326632" spans="8:8" x14ac:dyDescent="0.35">
      <c r="H326632" s="10"/>
    </row>
    <row r="326633" spans="8:8" x14ac:dyDescent="0.35">
      <c r="H326633" s="10"/>
    </row>
    <row r="326634" spans="8:8" x14ac:dyDescent="0.35">
      <c r="H326634" s="10"/>
    </row>
    <row r="326635" spans="8:8" x14ac:dyDescent="0.35">
      <c r="H326635" s="10"/>
    </row>
    <row r="326636" spans="8:8" x14ac:dyDescent="0.35">
      <c r="H326636" s="10"/>
    </row>
    <row r="326637" spans="8:8" x14ac:dyDescent="0.35">
      <c r="H326637" s="10"/>
    </row>
    <row r="326638" spans="8:8" x14ac:dyDescent="0.35">
      <c r="H326638" s="10"/>
    </row>
    <row r="326639" spans="8:8" x14ac:dyDescent="0.35">
      <c r="H326639" s="10"/>
    </row>
    <row r="326640" spans="8:8" x14ac:dyDescent="0.35">
      <c r="H326640" s="10"/>
    </row>
    <row r="326641" spans="8:8" x14ac:dyDescent="0.35">
      <c r="H326641" s="10"/>
    </row>
    <row r="326642" spans="8:8" x14ac:dyDescent="0.35">
      <c r="H326642" s="10"/>
    </row>
    <row r="326643" spans="8:8" x14ac:dyDescent="0.35">
      <c r="H326643" s="10"/>
    </row>
    <row r="326644" spans="8:8" x14ac:dyDescent="0.35">
      <c r="H326644" s="10"/>
    </row>
    <row r="326645" spans="8:8" x14ac:dyDescent="0.35">
      <c r="H326645" s="10"/>
    </row>
    <row r="326646" spans="8:8" x14ac:dyDescent="0.35">
      <c r="H326646" s="10"/>
    </row>
    <row r="326647" spans="8:8" x14ac:dyDescent="0.35">
      <c r="H326647" s="10"/>
    </row>
    <row r="326648" spans="8:8" x14ac:dyDescent="0.35">
      <c r="H326648" s="10"/>
    </row>
    <row r="326649" spans="8:8" x14ac:dyDescent="0.35">
      <c r="H326649" s="10"/>
    </row>
    <row r="326650" spans="8:8" x14ac:dyDescent="0.35">
      <c r="H326650" s="10"/>
    </row>
    <row r="326651" spans="8:8" x14ac:dyDescent="0.35">
      <c r="H326651" s="10"/>
    </row>
    <row r="326652" spans="8:8" x14ac:dyDescent="0.35">
      <c r="H326652" s="10"/>
    </row>
    <row r="326653" spans="8:8" x14ac:dyDescent="0.35">
      <c r="H326653" s="10"/>
    </row>
    <row r="326654" spans="8:8" x14ac:dyDescent="0.35">
      <c r="H326654" s="10"/>
    </row>
    <row r="326655" spans="8:8" x14ac:dyDescent="0.35">
      <c r="H326655" s="10"/>
    </row>
    <row r="326656" spans="8:8" x14ac:dyDescent="0.35">
      <c r="H326656" s="10"/>
    </row>
    <row r="326657" spans="8:8" x14ac:dyDescent="0.35">
      <c r="H326657" s="10"/>
    </row>
    <row r="326658" spans="8:8" x14ac:dyDescent="0.35">
      <c r="H326658" s="10"/>
    </row>
    <row r="326659" spans="8:8" x14ac:dyDescent="0.35">
      <c r="H326659" s="10"/>
    </row>
    <row r="326660" spans="8:8" x14ac:dyDescent="0.35">
      <c r="H326660" s="10"/>
    </row>
    <row r="326661" spans="8:8" x14ac:dyDescent="0.35">
      <c r="H326661" s="10"/>
    </row>
    <row r="326662" spans="8:8" x14ac:dyDescent="0.35">
      <c r="H326662" s="10"/>
    </row>
    <row r="326663" spans="8:8" x14ac:dyDescent="0.35">
      <c r="H326663" s="10"/>
    </row>
    <row r="326664" spans="8:8" x14ac:dyDescent="0.35">
      <c r="H326664" s="10"/>
    </row>
    <row r="326665" spans="8:8" x14ac:dyDescent="0.35">
      <c r="H326665" s="10"/>
    </row>
    <row r="326666" spans="8:8" x14ac:dyDescent="0.35">
      <c r="H326666" s="10"/>
    </row>
    <row r="326667" spans="8:8" x14ac:dyDescent="0.35">
      <c r="H326667" s="10"/>
    </row>
    <row r="326668" spans="8:8" x14ac:dyDescent="0.35">
      <c r="H326668" s="10"/>
    </row>
    <row r="326669" spans="8:8" x14ac:dyDescent="0.35">
      <c r="H326669" s="10"/>
    </row>
    <row r="326670" spans="8:8" x14ac:dyDescent="0.35">
      <c r="H326670" s="10"/>
    </row>
    <row r="326671" spans="8:8" x14ac:dyDescent="0.35">
      <c r="H326671" s="10"/>
    </row>
    <row r="326672" spans="8:8" x14ac:dyDescent="0.35">
      <c r="H326672" s="10"/>
    </row>
    <row r="326673" spans="8:8" x14ac:dyDescent="0.35">
      <c r="H326673" s="10"/>
    </row>
    <row r="326674" spans="8:8" x14ac:dyDescent="0.35">
      <c r="H326674" s="10"/>
    </row>
    <row r="326675" spans="8:8" x14ac:dyDescent="0.35">
      <c r="H326675" s="10"/>
    </row>
    <row r="326676" spans="8:8" x14ac:dyDescent="0.35">
      <c r="H326676" s="10"/>
    </row>
    <row r="326677" spans="8:8" x14ac:dyDescent="0.35">
      <c r="H326677" s="10"/>
    </row>
    <row r="326678" spans="8:8" x14ac:dyDescent="0.35">
      <c r="H326678" s="10"/>
    </row>
    <row r="326679" spans="8:8" x14ac:dyDescent="0.35">
      <c r="H326679" s="10"/>
    </row>
    <row r="326680" spans="8:8" x14ac:dyDescent="0.35">
      <c r="H326680" s="10"/>
    </row>
    <row r="326681" spans="8:8" x14ac:dyDescent="0.35">
      <c r="H326681" s="10"/>
    </row>
    <row r="326682" spans="8:8" x14ac:dyDescent="0.35">
      <c r="H326682" s="10"/>
    </row>
    <row r="326683" spans="8:8" x14ac:dyDescent="0.35">
      <c r="H326683" s="10"/>
    </row>
    <row r="326684" spans="8:8" x14ac:dyDescent="0.35">
      <c r="H326684" s="10"/>
    </row>
    <row r="326685" spans="8:8" x14ac:dyDescent="0.35">
      <c r="H326685" s="10"/>
    </row>
    <row r="326686" spans="8:8" x14ac:dyDescent="0.35">
      <c r="H326686" s="10"/>
    </row>
    <row r="326687" spans="8:8" x14ac:dyDescent="0.35">
      <c r="H326687" s="10"/>
    </row>
    <row r="326688" spans="8:8" x14ac:dyDescent="0.35">
      <c r="H326688" s="10"/>
    </row>
    <row r="326689" spans="8:8" x14ac:dyDescent="0.35">
      <c r="H326689" s="10"/>
    </row>
    <row r="326690" spans="8:8" x14ac:dyDescent="0.35">
      <c r="H326690" s="10"/>
    </row>
    <row r="326691" spans="8:8" x14ac:dyDescent="0.35">
      <c r="H326691" s="10"/>
    </row>
    <row r="326692" spans="8:8" x14ac:dyDescent="0.35">
      <c r="H326692" s="10"/>
    </row>
    <row r="326693" spans="8:8" x14ac:dyDescent="0.35">
      <c r="H326693" s="10"/>
    </row>
    <row r="326694" spans="8:8" x14ac:dyDescent="0.35">
      <c r="H326694" s="10"/>
    </row>
    <row r="326695" spans="8:8" x14ac:dyDescent="0.35">
      <c r="H326695" s="10"/>
    </row>
    <row r="326696" spans="8:8" x14ac:dyDescent="0.35">
      <c r="H326696" s="10"/>
    </row>
    <row r="326697" spans="8:8" x14ac:dyDescent="0.35">
      <c r="H326697" s="10"/>
    </row>
    <row r="326698" spans="8:8" x14ac:dyDescent="0.35">
      <c r="H326698" s="10"/>
    </row>
    <row r="326699" spans="8:8" x14ac:dyDescent="0.35">
      <c r="H326699" s="10"/>
    </row>
    <row r="326700" spans="8:8" x14ac:dyDescent="0.35">
      <c r="H326700" s="10"/>
    </row>
    <row r="326701" spans="8:8" x14ac:dyDescent="0.35">
      <c r="H326701" s="10"/>
    </row>
    <row r="326702" spans="8:8" x14ac:dyDescent="0.35">
      <c r="H326702" s="10"/>
    </row>
    <row r="326703" spans="8:8" x14ac:dyDescent="0.35">
      <c r="H326703" s="10"/>
    </row>
    <row r="326704" spans="8:8" x14ac:dyDescent="0.35">
      <c r="H326704" s="10"/>
    </row>
    <row r="326705" spans="8:8" x14ac:dyDescent="0.35">
      <c r="H326705" s="10"/>
    </row>
    <row r="326706" spans="8:8" x14ac:dyDescent="0.35">
      <c r="H326706" s="10"/>
    </row>
    <row r="326707" spans="8:8" x14ac:dyDescent="0.35">
      <c r="H326707" s="10"/>
    </row>
    <row r="326708" spans="8:8" x14ac:dyDescent="0.35">
      <c r="H326708" s="10"/>
    </row>
    <row r="326709" spans="8:8" x14ac:dyDescent="0.35">
      <c r="H326709" s="10"/>
    </row>
    <row r="326710" spans="8:8" x14ac:dyDescent="0.35">
      <c r="H326710" s="10"/>
    </row>
    <row r="326711" spans="8:8" x14ac:dyDescent="0.35">
      <c r="H326711" s="10"/>
    </row>
    <row r="326712" spans="8:8" x14ac:dyDescent="0.35">
      <c r="H326712" s="10"/>
    </row>
    <row r="326713" spans="8:8" x14ac:dyDescent="0.35">
      <c r="H326713" s="10"/>
    </row>
    <row r="326714" spans="8:8" x14ac:dyDescent="0.35">
      <c r="H326714" s="10"/>
    </row>
    <row r="326715" spans="8:8" x14ac:dyDescent="0.35">
      <c r="H326715" s="10"/>
    </row>
    <row r="326716" spans="8:8" x14ac:dyDescent="0.35">
      <c r="H326716" s="10"/>
    </row>
    <row r="326717" spans="8:8" x14ac:dyDescent="0.35">
      <c r="H326717" s="10"/>
    </row>
    <row r="326718" spans="8:8" x14ac:dyDescent="0.35">
      <c r="H326718" s="10"/>
    </row>
    <row r="326719" spans="8:8" x14ac:dyDescent="0.35">
      <c r="H326719" s="10"/>
    </row>
    <row r="326720" spans="8:8" x14ac:dyDescent="0.35">
      <c r="H326720" s="10"/>
    </row>
    <row r="326721" spans="8:8" x14ac:dyDescent="0.35">
      <c r="H326721" s="10"/>
    </row>
    <row r="326722" spans="8:8" x14ac:dyDescent="0.35">
      <c r="H326722" s="10"/>
    </row>
    <row r="326723" spans="8:8" x14ac:dyDescent="0.35">
      <c r="H326723" s="10"/>
    </row>
    <row r="326724" spans="8:8" x14ac:dyDescent="0.35">
      <c r="H326724" s="10"/>
    </row>
    <row r="326725" spans="8:8" x14ac:dyDescent="0.35">
      <c r="H326725" s="10"/>
    </row>
    <row r="326726" spans="8:8" x14ac:dyDescent="0.35">
      <c r="H326726" s="10"/>
    </row>
    <row r="326727" spans="8:8" x14ac:dyDescent="0.35">
      <c r="H326727" s="10"/>
    </row>
    <row r="326728" spans="8:8" x14ac:dyDescent="0.35">
      <c r="H326728" s="10"/>
    </row>
    <row r="326729" spans="8:8" x14ac:dyDescent="0.35">
      <c r="H326729" s="10"/>
    </row>
    <row r="326730" spans="8:8" x14ac:dyDescent="0.35">
      <c r="H326730" s="10"/>
    </row>
    <row r="326731" spans="8:8" x14ac:dyDescent="0.35">
      <c r="H326731" s="10"/>
    </row>
    <row r="326732" spans="8:8" x14ac:dyDescent="0.35">
      <c r="H326732" s="10"/>
    </row>
    <row r="326733" spans="8:8" x14ac:dyDescent="0.35">
      <c r="H326733" s="10"/>
    </row>
    <row r="326734" spans="8:8" x14ac:dyDescent="0.35">
      <c r="H326734" s="10"/>
    </row>
    <row r="326735" spans="8:8" x14ac:dyDescent="0.35">
      <c r="H326735" s="10"/>
    </row>
    <row r="326736" spans="8:8" x14ac:dyDescent="0.35">
      <c r="H326736" s="10"/>
    </row>
    <row r="326737" spans="8:8" x14ac:dyDescent="0.35">
      <c r="H326737" s="10"/>
    </row>
    <row r="326738" spans="8:8" x14ac:dyDescent="0.35">
      <c r="H326738" s="10"/>
    </row>
    <row r="326739" spans="8:8" x14ac:dyDescent="0.35">
      <c r="H326739" s="10"/>
    </row>
    <row r="326740" spans="8:8" x14ac:dyDescent="0.35">
      <c r="H326740" s="10"/>
    </row>
    <row r="326741" spans="8:8" x14ac:dyDescent="0.35">
      <c r="H326741" s="10"/>
    </row>
    <row r="326742" spans="8:8" x14ac:dyDescent="0.35">
      <c r="H326742" s="10"/>
    </row>
    <row r="326743" spans="8:8" x14ac:dyDescent="0.35">
      <c r="H326743" s="10"/>
    </row>
    <row r="326744" spans="8:8" x14ac:dyDescent="0.35">
      <c r="H326744" s="10"/>
    </row>
    <row r="326745" spans="8:8" x14ac:dyDescent="0.35">
      <c r="H326745" s="10"/>
    </row>
    <row r="326746" spans="8:8" x14ac:dyDescent="0.35">
      <c r="H326746" s="10"/>
    </row>
    <row r="326747" spans="8:8" x14ac:dyDescent="0.35">
      <c r="H326747" s="10"/>
    </row>
    <row r="326748" spans="8:8" x14ac:dyDescent="0.35">
      <c r="H326748" s="10"/>
    </row>
    <row r="326749" spans="8:8" x14ac:dyDescent="0.35">
      <c r="H326749" s="10"/>
    </row>
    <row r="326750" spans="8:8" x14ac:dyDescent="0.35">
      <c r="H326750" s="10"/>
    </row>
    <row r="326751" spans="8:8" x14ac:dyDescent="0.35">
      <c r="H326751" s="10"/>
    </row>
    <row r="326752" spans="8:8" x14ac:dyDescent="0.35">
      <c r="H326752" s="10"/>
    </row>
    <row r="326753" spans="8:8" x14ac:dyDescent="0.35">
      <c r="H326753" s="10"/>
    </row>
    <row r="326754" spans="8:8" x14ac:dyDescent="0.35">
      <c r="H326754" s="10"/>
    </row>
    <row r="326755" spans="8:8" x14ac:dyDescent="0.35">
      <c r="H326755" s="10"/>
    </row>
    <row r="326756" spans="8:8" x14ac:dyDescent="0.35">
      <c r="H326756" s="10"/>
    </row>
    <row r="326757" spans="8:8" x14ac:dyDescent="0.35">
      <c r="H326757" s="10"/>
    </row>
    <row r="326758" spans="8:8" x14ac:dyDescent="0.35">
      <c r="H326758" s="10"/>
    </row>
    <row r="326759" spans="8:8" x14ac:dyDescent="0.35">
      <c r="H326759" s="10"/>
    </row>
    <row r="326760" spans="8:8" x14ac:dyDescent="0.35">
      <c r="H326760" s="10"/>
    </row>
    <row r="326761" spans="8:8" x14ac:dyDescent="0.35">
      <c r="H326761" s="10"/>
    </row>
    <row r="326762" spans="8:8" x14ac:dyDescent="0.35">
      <c r="H326762" s="10"/>
    </row>
    <row r="326763" spans="8:8" x14ac:dyDescent="0.35">
      <c r="H326763" s="10"/>
    </row>
    <row r="326764" spans="8:8" x14ac:dyDescent="0.35">
      <c r="H326764" s="10"/>
    </row>
    <row r="326765" spans="8:8" x14ac:dyDescent="0.35">
      <c r="H326765" s="10"/>
    </row>
    <row r="326766" spans="8:8" x14ac:dyDescent="0.35">
      <c r="H326766" s="10"/>
    </row>
    <row r="326767" spans="8:8" x14ac:dyDescent="0.35">
      <c r="H326767" s="10"/>
    </row>
    <row r="326768" spans="8:8" x14ac:dyDescent="0.35">
      <c r="H326768" s="10"/>
    </row>
    <row r="326769" spans="8:8" x14ac:dyDescent="0.35">
      <c r="H326769" s="10"/>
    </row>
    <row r="326770" spans="8:8" x14ac:dyDescent="0.35">
      <c r="H326770" s="10"/>
    </row>
    <row r="326771" spans="8:8" x14ac:dyDescent="0.35">
      <c r="H326771" s="10"/>
    </row>
    <row r="326772" spans="8:8" x14ac:dyDescent="0.35">
      <c r="H326772" s="10"/>
    </row>
    <row r="326773" spans="8:8" x14ac:dyDescent="0.35">
      <c r="H326773" s="10"/>
    </row>
    <row r="326774" spans="8:8" x14ac:dyDescent="0.35">
      <c r="H326774" s="10"/>
    </row>
    <row r="326775" spans="8:8" x14ac:dyDescent="0.35">
      <c r="H326775" s="10"/>
    </row>
    <row r="326776" spans="8:8" x14ac:dyDescent="0.35">
      <c r="H326776" s="10"/>
    </row>
    <row r="326777" spans="8:8" x14ac:dyDescent="0.35">
      <c r="H326777" s="10"/>
    </row>
    <row r="326778" spans="8:8" x14ac:dyDescent="0.35">
      <c r="H326778" s="10"/>
    </row>
    <row r="326779" spans="8:8" x14ac:dyDescent="0.35">
      <c r="H326779" s="10"/>
    </row>
    <row r="326780" spans="8:8" x14ac:dyDescent="0.35">
      <c r="H326780" s="10"/>
    </row>
    <row r="326781" spans="8:8" x14ac:dyDescent="0.35">
      <c r="H326781" s="10"/>
    </row>
    <row r="326782" spans="8:8" x14ac:dyDescent="0.35">
      <c r="H326782" s="10"/>
    </row>
    <row r="326783" spans="8:8" x14ac:dyDescent="0.35">
      <c r="H326783" s="10"/>
    </row>
    <row r="326784" spans="8:8" x14ac:dyDescent="0.35">
      <c r="H326784" s="10"/>
    </row>
    <row r="326785" spans="8:8" x14ac:dyDescent="0.35">
      <c r="H326785" s="10"/>
    </row>
    <row r="326786" spans="8:8" x14ac:dyDescent="0.35">
      <c r="H326786" s="10"/>
    </row>
    <row r="326787" spans="8:8" x14ac:dyDescent="0.35">
      <c r="H326787" s="10"/>
    </row>
    <row r="326788" spans="8:8" x14ac:dyDescent="0.35">
      <c r="H326788" s="10"/>
    </row>
    <row r="326789" spans="8:8" x14ac:dyDescent="0.35">
      <c r="H326789" s="10"/>
    </row>
    <row r="326790" spans="8:8" x14ac:dyDescent="0.35">
      <c r="H326790" s="10"/>
    </row>
    <row r="326791" spans="8:8" x14ac:dyDescent="0.35">
      <c r="H326791" s="10"/>
    </row>
    <row r="326792" spans="8:8" x14ac:dyDescent="0.35">
      <c r="H326792" s="10"/>
    </row>
    <row r="326793" spans="8:8" x14ac:dyDescent="0.35">
      <c r="H326793" s="10"/>
    </row>
    <row r="326794" spans="8:8" x14ac:dyDescent="0.35">
      <c r="H326794" s="10"/>
    </row>
    <row r="326795" spans="8:8" x14ac:dyDescent="0.35">
      <c r="H326795" s="10"/>
    </row>
    <row r="326796" spans="8:8" x14ac:dyDescent="0.35">
      <c r="H326796" s="10"/>
    </row>
    <row r="326797" spans="8:8" x14ac:dyDescent="0.35">
      <c r="H326797" s="10"/>
    </row>
    <row r="326798" spans="8:8" x14ac:dyDescent="0.35">
      <c r="H326798" s="10"/>
    </row>
    <row r="326799" spans="8:8" x14ac:dyDescent="0.35">
      <c r="H326799" s="10"/>
    </row>
    <row r="326800" spans="8:8" x14ac:dyDescent="0.35">
      <c r="H326800" s="10"/>
    </row>
    <row r="326801" spans="8:8" x14ac:dyDescent="0.35">
      <c r="H326801" s="10"/>
    </row>
    <row r="326802" spans="8:8" x14ac:dyDescent="0.35">
      <c r="H326802" s="10"/>
    </row>
    <row r="326803" spans="8:8" x14ac:dyDescent="0.35">
      <c r="H326803" s="10"/>
    </row>
    <row r="326804" spans="8:8" x14ac:dyDescent="0.35">
      <c r="H326804" s="10"/>
    </row>
    <row r="326805" spans="8:8" x14ac:dyDescent="0.35">
      <c r="H326805" s="10"/>
    </row>
    <row r="326806" spans="8:8" x14ac:dyDescent="0.35">
      <c r="H326806" s="10"/>
    </row>
    <row r="326807" spans="8:8" x14ac:dyDescent="0.35">
      <c r="H326807" s="10"/>
    </row>
    <row r="326808" spans="8:8" x14ac:dyDescent="0.35">
      <c r="H326808" s="10"/>
    </row>
    <row r="326809" spans="8:8" x14ac:dyDescent="0.35">
      <c r="H326809" s="10"/>
    </row>
    <row r="326810" spans="8:8" x14ac:dyDescent="0.35">
      <c r="H326810" s="10"/>
    </row>
    <row r="326811" spans="8:8" x14ac:dyDescent="0.35">
      <c r="H326811" s="10"/>
    </row>
    <row r="326812" spans="8:8" x14ac:dyDescent="0.35">
      <c r="H326812" s="10"/>
    </row>
    <row r="326813" spans="8:8" x14ac:dyDescent="0.35">
      <c r="H326813" s="10"/>
    </row>
    <row r="326814" spans="8:8" x14ac:dyDescent="0.35">
      <c r="H326814" s="10"/>
    </row>
    <row r="326815" spans="8:8" x14ac:dyDescent="0.35">
      <c r="H326815" s="10"/>
    </row>
    <row r="326816" spans="8:8" x14ac:dyDescent="0.35">
      <c r="H326816" s="10"/>
    </row>
    <row r="326817" spans="8:8" x14ac:dyDescent="0.35">
      <c r="H326817" s="10"/>
    </row>
    <row r="326818" spans="8:8" x14ac:dyDescent="0.35">
      <c r="H326818" s="10"/>
    </row>
    <row r="326819" spans="8:8" x14ac:dyDescent="0.35">
      <c r="H326819" s="10"/>
    </row>
    <row r="326820" spans="8:8" x14ac:dyDescent="0.35">
      <c r="H326820" s="10"/>
    </row>
    <row r="326821" spans="8:8" x14ac:dyDescent="0.35">
      <c r="H326821" s="10"/>
    </row>
    <row r="326822" spans="8:8" x14ac:dyDescent="0.35">
      <c r="H326822" s="10"/>
    </row>
    <row r="326823" spans="8:8" x14ac:dyDescent="0.35">
      <c r="H326823" s="10"/>
    </row>
    <row r="326824" spans="8:8" x14ac:dyDescent="0.35">
      <c r="H326824" s="10"/>
    </row>
    <row r="326825" spans="8:8" x14ac:dyDescent="0.35">
      <c r="H326825" s="10"/>
    </row>
    <row r="326826" spans="8:8" x14ac:dyDescent="0.35">
      <c r="H326826" s="10"/>
    </row>
    <row r="326827" spans="8:8" x14ac:dyDescent="0.35">
      <c r="H326827" s="10"/>
    </row>
    <row r="326828" spans="8:8" x14ac:dyDescent="0.35">
      <c r="H326828" s="10"/>
    </row>
    <row r="326829" spans="8:8" x14ac:dyDescent="0.35">
      <c r="H326829" s="10"/>
    </row>
    <row r="326830" spans="8:8" x14ac:dyDescent="0.35">
      <c r="H326830" s="10"/>
    </row>
    <row r="326831" spans="8:8" x14ac:dyDescent="0.35">
      <c r="H326831" s="10"/>
    </row>
    <row r="326832" spans="8:8" x14ac:dyDescent="0.35">
      <c r="H326832" s="10"/>
    </row>
    <row r="326833" spans="8:8" x14ac:dyDescent="0.35">
      <c r="H326833" s="10"/>
    </row>
    <row r="326834" spans="8:8" x14ac:dyDescent="0.35">
      <c r="H326834" s="10"/>
    </row>
    <row r="326835" spans="8:8" x14ac:dyDescent="0.35">
      <c r="H326835" s="10"/>
    </row>
    <row r="326836" spans="8:8" x14ac:dyDescent="0.35">
      <c r="H326836" s="10"/>
    </row>
    <row r="326837" spans="8:8" x14ac:dyDescent="0.35">
      <c r="H326837" s="10"/>
    </row>
    <row r="326838" spans="8:8" x14ac:dyDescent="0.35">
      <c r="H326838" s="10"/>
    </row>
    <row r="326839" spans="8:8" x14ac:dyDescent="0.35">
      <c r="H326839" s="10"/>
    </row>
    <row r="326840" spans="8:8" x14ac:dyDescent="0.35">
      <c r="H326840" s="10"/>
    </row>
    <row r="326841" spans="8:8" x14ac:dyDescent="0.35">
      <c r="H326841" s="10"/>
    </row>
    <row r="326842" spans="8:8" x14ac:dyDescent="0.35">
      <c r="H326842" s="10"/>
    </row>
    <row r="326843" spans="8:8" x14ac:dyDescent="0.35">
      <c r="H326843" s="10"/>
    </row>
    <row r="326844" spans="8:8" x14ac:dyDescent="0.35">
      <c r="H326844" s="10"/>
    </row>
    <row r="326845" spans="8:8" x14ac:dyDescent="0.35">
      <c r="H326845" s="10"/>
    </row>
    <row r="326846" spans="8:8" x14ac:dyDescent="0.35">
      <c r="H326846" s="10"/>
    </row>
    <row r="326847" spans="8:8" x14ac:dyDescent="0.35">
      <c r="H326847" s="10"/>
    </row>
    <row r="326848" spans="8:8" x14ac:dyDescent="0.35">
      <c r="H326848" s="10"/>
    </row>
    <row r="326849" spans="8:8" x14ac:dyDescent="0.35">
      <c r="H326849" s="10"/>
    </row>
    <row r="326850" spans="8:8" x14ac:dyDescent="0.35">
      <c r="H326850" s="10"/>
    </row>
    <row r="326851" spans="8:8" x14ac:dyDescent="0.35">
      <c r="H326851" s="10"/>
    </row>
    <row r="326852" spans="8:8" x14ac:dyDescent="0.35">
      <c r="H326852" s="10"/>
    </row>
    <row r="326853" spans="8:8" x14ac:dyDescent="0.35">
      <c r="H326853" s="10"/>
    </row>
    <row r="326854" spans="8:8" x14ac:dyDescent="0.35">
      <c r="H326854" s="10"/>
    </row>
    <row r="326855" spans="8:8" x14ac:dyDescent="0.35">
      <c r="H326855" s="10"/>
    </row>
    <row r="326856" spans="8:8" x14ac:dyDescent="0.35">
      <c r="H326856" s="10"/>
    </row>
    <row r="326857" spans="8:8" x14ac:dyDescent="0.35">
      <c r="H326857" s="10"/>
    </row>
    <row r="326858" spans="8:8" x14ac:dyDescent="0.35">
      <c r="H326858" s="10"/>
    </row>
    <row r="326859" spans="8:8" x14ac:dyDescent="0.35">
      <c r="H326859" s="10"/>
    </row>
    <row r="326860" spans="8:8" x14ac:dyDescent="0.35">
      <c r="H326860" s="10"/>
    </row>
    <row r="326861" spans="8:8" x14ac:dyDescent="0.35">
      <c r="H326861" s="10"/>
    </row>
    <row r="326862" spans="8:8" x14ac:dyDescent="0.35">
      <c r="H326862" s="10"/>
    </row>
    <row r="326863" spans="8:8" x14ac:dyDescent="0.35">
      <c r="H326863" s="10"/>
    </row>
    <row r="326864" spans="8:8" x14ac:dyDescent="0.35">
      <c r="H326864" s="10"/>
    </row>
    <row r="326865" spans="8:8" x14ac:dyDescent="0.35">
      <c r="H326865" s="10"/>
    </row>
    <row r="326866" spans="8:8" x14ac:dyDescent="0.35">
      <c r="H326866" s="10"/>
    </row>
    <row r="326867" spans="8:8" x14ac:dyDescent="0.35">
      <c r="H326867" s="10"/>
    </row>
    <row r="326868" spans="8:8" x14ac:dyDescent="0.35">
      <c r="H326868" s="10"/>
    </row>
    <row r="326869" spans="8:8" x14ac:dyDescent="0.35">
      <c r="H326869" s="10"/>
    </row>
    <row r="326870" spans="8:8" x14ac:dyDescent="0.35">
      <c r="H326870" s="10"/>
    </row>
    <row r="326871" spans="8:8" x14ac:dyDescent="0.35">
      <c r="H326871" s="10"/>
    </row>
    <row r="326872" spans="8:8" x14ac:dyDescent="0.35">
      <c r="H326872" s="10"/>
    </row>
    <row r="326873" spans="8:8" x14ac:dyDescent="0.35">
      <c r="H326873" s="10"/>
    </row>
    <row r="326874" spans="8:8" x14ac:dyDescent="0.35">
      <c r="H326874" s="10"/>
    </row>
    <row r="326875" spans="8:8" x14ac:dyDescent="0.35">
      <c r="H326875" s="10"/>
    </row>
    <row r="326876" spans="8:8" x14ac:dyDescent="0.35">
      <c r="H326876" s="10"/>
    </row>
    <row r="326877" spans="8:8" x14ac:dyDescent="0.35">
      <c r="H326877" s="10"/>
    </row>
    <row r="326878" spans="8:8" x14ac:dyDescent="0.35">
      <c r="H326878" s="10"/>
    </row>
    <row r="326879" spans="8:8" x14ac:dyDescent="0.35">
      <c r="H326879" s="10"/>
    </row>
    <row r="326880" spans="8:8" x14ac:dyDescent="0.35">
      <c r="H326880" s="10"/>
    </row>
    <row r="326881" spans="8:8" x14ac:dyDescent="0.35">
      <c r="H326881" s="10"/>
    </row>
    <row r="326882" spans="8:8" x14ac:dyDescent="0.35">
      <c r="H326882" s="10"/>
    </row>
    <row r="326883" spans="8:8" x14ac:dyDescent="0.35">
      <c r="H326883" s="10"/>
    </row>
    <row r="326884" spans="8:8" x14ac:dyDescent="0.35">
      <c r="H326884" s="10"/>
    </row>
    <row r="326885" spans="8:8" x14ac:dyDescent="0.35">
      <c r="H326885" s="10"/>
    </row>
    <row r="326886" spans="8:8" x14ac:dyDescent="0.35">
      <c r="H326886" s="10"/>
    </row>
    <row r="326887" spans="8:8" x14ac:dyDescent="0.35">
      <c r="H326887" s="10"/>
    </row>
    <row r="326888" spans="8:8" x14ac:dyDescent="0.35">
      <c r="H326888" s="10"/>
    </row>
    <row r="326889" spans="8:8" x14ac:dyDescent="0.35">
      <c r="H326889" s="10"/>
    </row>
    <row r="326890" spans="8:8" x14ac:dyDescent="0.35">
      <c r="H326890" s="10"/>
    </row>
    <row r="326891" spans="8:8" x14ac:dyDescent="0.35">
      <c r="H326891" s="10"/>
    </row>
    <row r="326892" spans="8:8" x14ac:dyDescent="0.35">
      <c r="H326892" s="10"/>
    </row>
    <row r="326893" spans="8:8" x14ac:dyDescent="0.35">
      <c r="H326893" s="10"/>
    </row>
    <row r="326894" spans="8:8" x14ac:dyDescent="0.35">
      <c r="H326894" s="10"/>
    </row>
    <row r="326895" spans="8:8" x14ac:dyDescent="0.35">
      <c r="H326895" s="10"/>
    </row>
    <row r="326896" spans="8:8" x14ac:dyDescent="0.35">
      <c r="H326896" s="10"/>
    </row>
    <row r="326897" spans="8:8" x14ac:dyDescent="0.35">
      <c r="H326897" s="10"/>
    </row>
    <row r="326898" spans="8:8" x14ac:dyDescent="0.35">
      <c r="H326898" s="10"/>
    </row>
    <row r="326899" spans="8:8" x14ac:dyDescent="0.35">
      <c r="H326899" s="10"/>
    </row>
    <row r="326900" spans="8:8" x14ac:dyDescent="0.35">
      <c r="H326900" s="10"/>
    </row>
    <row r="326901" spans="8:8" x14ac:dyDescent="0.35">
      <c r="H326901" s="10"/>
    </row>
    <row r="326902" spans="8:8" x14ac:dyDescent="0.35">
      <c r="H326902" s="10"/>
    </row>
    <row r="326903" spans="8:8" x14ac:dyDescent="0.35">
      <c r="H326903" s="10"/>
    </row>
    <row r="326904" spans="8:8" x14ac:dyDescent="0.35">
      <c r="H326904" s="10"/>
    </row>
    <row r="326905" spans="8:8" x14ac:dyDescent="0.35">
      <c r="H326905" s="10"/>
    </row>
    <row r="326906" spans="8:8" x14ac:dyDescent="0.35">
      <c r="H326906" s="10"/>
    </row>
    <row r="326907" spans="8:8" x14ac:dyDescent="0.35">
      <c r="H326907" s="10"/>
    </row>
    <row r="326908" spans="8:8" x14ac:dyDescent="0.35">
      <c r="H326908" s="10"/>
    </row>
    <row r="326909" spans="8:8" x14ac:dyDescent="0.35">
      <c r="H326909" s="10"/>
    </row>
    <row r="326910" spans="8:8" x14ac:dyDescent="0.35">
      <c r="H326910" s="10"/>
    </row>
    <row r="326911" spans="8:8" x14ac:dyDescent="0.35">
      <c r="H326911" s="10"/>
    </row>
    <row r="326912" spans="8:8" x14ac:dyDescent="0.35">
      <c r="H326912" s="10"/>
    </row>
    <row r="326913" spans="8:8" x14ac:dyDescent="0.35">
      <c r="H326913" s="10"/>
    </row>
    <row r="326914" spans="8:8" x14ac:dyDescent="0.35">
      <c r="H326914" s="10"/>
    </row>
    <row r="326915" spans="8:8" x14ac:dyDescent="0.35">
      <c r="H326915" s="10"/>
    </row>
    <row r="326916" spans="8:8" x14ac:dyDescent="0.35">
      <c r="H326916" s="10"/>
    </row>
    <row r="326917" spans="8:8" x14ac:dyDescent="0.35">
      <c r="H326917" s="10"/>
    </row>
    <row r="326918" spans="8:8" x14ac:dyDescent="0.35">
      <c r="H326918" s="10"/>
    </row>
    <row r="326919" spans="8:8" x14ac:dyDescent="0.35">
      <c r="H326919" s="10"/>
    </row>
    <row r="326920" spans="8:8" x14ac:dyDescent="0.35">
      <c r="H326920" s="10"/>
    </row>
    <row r="326921" spans="8:8" x14ac:dyDescent="0.35">
      <c r="H326921" s="10"/>
    </row>
    <row r="326922" spans="8:8" x14ac:dyDescent="0.35">
      <c r="H326922" s="10"/>
    </row>
    <row r="326923" spans="8:8" x14ac:dyDescent="0.35">
      <c r="H326923" s="10"/>
    </row>
    <row r="326924" spans="8:8" x14ac:dyDescent="0.35">
      <c r="H326924" s="10"/>
    </row>
    <row r="326925" spans="8:8" x14ac:dyDescent="0.35">
      <c r="H326925" s="10"/>
    </row>
    <row r="326926" spans="8:8" x14ac:dyDescent="0.35">
      <c r="H326926" s="10"/>
    </row>
    <row r="326927" spans="8:8" x14ac:dyDescent="0.35">
      <c r="H326927" s="10"/>
    </row>
    <row r="326928" spans="8:8" x14ac:dyDescent="0.35">
      <c r="H326928" s="10"/>
    </row>
    <row r="326929" spans="8:8" x14ac:dyDescent="0.35">
      <c r="H326929" s="10"/>
    </row>
    <row r="326930" spans="8:8" x14ac:dyDescent="0.35">
      <c r="H326930" s="10"/>
    </row>
    <row r="326931" spans="8:8" x14ac:dyDescent="0.35">
      <c r="H326931" s="10"/>
    </row>
    <row r="326932" spans="8:8" x14ac:dyDescent="0.35">
      <c r="H326932" s="10"/>
    </row>
    <row r="326933" spans="8:8" x14ac:dyDescent="0.35">
      <c r="H326933" s="10"/>
    </row>
    <row r="326934" spans="8:8" x14ac:dyDescent="0.35">
      <c r="H326934" s="10"/>
    </row>
    <row r="326935" spans="8:8" x14ac:dyDescent="0.35">
      <c r="H326935" s="10"/>
    </row>
    <row r="326936" spans="8:8" x14ac:dyDescent="0.35">
      <c r="H326936" s="10"/>
    </row>
    <row r="326937" spans="8:8" x14ac:dyDescent="0.35">
      <c r="H326937" s="10"/>
    </row>
    <row r="326938" spans="8:8" x14ac:dyDescent="0.35">
      <c r="H326938" s="10"/>
    </row>
    <row r="326939" spans="8:8" x14ac:dyDescent="0.35">
      <c r="H326939" s="10"/>
    </row>
    <row r="326940" spans="8:8" x14ac:dyDescent="0.35">
      <c r="H326940" s="10"/>
    </row>
    <row r="326941" spans="8:8" x14ac:dyDescent="0.35">
      <c r="H326941" s="10"/>
    </row>
    <row r="326942" spans="8:8" x14ac:dyDescent="0.35">
      <c r="H326942" s="10"/>
    </row>
    <row r="326943" spans="8:8" x14ac:dyDescent="0.35">
      <c r="H326943" s="10"/>
    </row>
    <row r="326944" spans="8:8" x14ac:dyDescent="0.35">
      <c r="H326944" s="10"/>
    </row>
    <row r="326945" spans="8:8" x14ac:dyDescent="0.35">
      <c r="H326945" s="10"/>
    </row>
    <row r="326946" spans="8:8" x14ac:dyDescent="0.35">
      <c r="H326946" s="10"/>
    </row>
    <row r="326947" spans="8:8" x14ac:dyDescent="0.35">
      <c r="H326947" s="10"/>
    </row>
    <row r="326948" spans="8:8" x14ac:dyDescent="0.35">
      <c r="H326948" s="10"/>
    </row>
    <row r="326949" spans="8:8" x14ac:dyDescent="0.35">
      <c r="H326949" s="10"/>
    </row>
    <row r="326950" spans="8:8" x14ac:dyDescent="0.35">
      <c r="H326950" s="10"/>
    </row>
    <row r="326951" spans="8:8" x14ac:dyDescent="0.35">
      <c r="H326951" s="10"/>
    </row>
    <row r="326952" spans="8:8" x14ac:dyDescent="0.35">
      <c r="H326952" s="10"/>
    </row>
    <row r="326953" spans="8:8" x14ac:dyDescent="0.35">
      <c r="H326953" s="10"/>
    </row>
    <row r="326954" spans="8:8" x14ac:dyDescent="0.35">
      <c r="H326954" s="10"/>
    </row>
    <row r="326955" spans="8:8" x14ac:dyDescent="0.35">
      <c r="H326955" s="10"/>
    </row>
    <row r="326956" spans="8:8" x14ac:dyDescent="0.35">
      <c r="H326956" s="10"/>
    </row>
    <row r="326957" spans="8:8" x14ac:dyDescent="0.35">
      <c r="H326957" s="10"/>
    </row>
    <row r="326958" spans="8:8" x14ac:dyDescent="0.35">
      <c r="H326958" s="10"/>
    </row>
    <row r="326959" spans="8:8" x14ac:dyDescent="0.35">
      <c r="H326959" s="10"/>
    </row>
    <row r="326960" spans="8:8" x14ac:dyDescent="0.35">
      <c r="H326960" s="10"/>
    </row>
    <row r="326961" spans="8:8" x14ac:dyDescent="0.35">
      <c r="H326961" s="10"/>
    </row>
    <row r="326962" spans="8:8" x14ac:dyDescent="0.35">
      <c r="H326962" s="10"/>
    </row>
    <row r="326963" spans="8:8" x14ac:dyDescent="0.35">
      <c r="H326963" s="10"/>
    </row>
    <row r="326964" spans="8:8" x14ac:dyDescent="0.35">
      <c r="H326964" s="10"/>
    </row>
    <row r="326965" spans="8:8" x14ac:dyDescent="0.35">
      <c r="H326965" s="10"/>
    </row>
    <row r="326966" spans="8:8" x14ac:dyDescent="0.35">
      <c r="H326966" s="10"/>
    </row>
    <row r="326967" spans="8:8" x14ac:dyDescent="0.35">
      <c r="H326967" s="10"/>
    </row>
    <row r="326968" spans="8:8" x14ac:dyDescent="0.35">
      <c r="H326968" s="10"/>
    </row>
    <row r="326969" spans="8:8" x14ac:dyDescent="0.35">
      <c r="H326969" s="10"/>
    </row>
    <row r="326970" spans="8:8" x14ac:dyDescent="0.35">
      <c r="H326970" s="10"/>
    </row>
    <row r="326971" spans="8:8" x14ac:dyDescent="0.35">
      <c r="H326971" s="10"/>
    </row>
    <row r="326972" spans="8:8" x14ac:dyDescent="0.35">
      <c r="H326972" s="10"/>
    </row>
    <row r="326973" spans="8:8" x14ac:dyDescent="0.35">
      <c r="H326973" s="10"/>
    </row>
    <row r="326974" spans="8:8" x14ac:dyDescent="0.35">
      <c r="H326974" s="10"/>
    </row>
    <row r="326975" spans="8:8" x14ac:dyDescent="0.35">
      <c r="H326975" s="10"/>
    </row>
    <row r="326976" spans="8:8" x14ac:dyDescent="0.35">
      <c r="H326976" s="10"/>
    </row>
    <row r="326977" spans="8:8" x14ac:dyDescent="0.35">
      <c r="H326977" s="10"/>
    </row>
    <row r="326978" spans="8:8" x14ac:dyDescent="0.35">
      <c r="H326978" s="10"/>
    </row>
    <row r="326979" spans="8:8" x14ac:dyDescent="0.35">
      <c r="H326979" s="10"/>
    </row>
    <row r="326980" spans="8:8" x14ac:dyDescent="0.35">
      <c r="H326980" s="10"/>
    </row>
    <row r="326981" spans="8:8" x14ac:dyDescent="0.35">
      <c r="H326981" s="10"/>
    </row>
    <row r="326982" spans="8:8" x14ac:dyDescent="0.35">
      <c r="H326982" s="10"/>
    </row>
    <row r="326983" spans="8:8" x14ac:dyDescent="0.35">
      <c r="H326983" s="10"/>
    </row>
    <row r="326984" spans="8:8" x14ac:dyDescent="0.35">
      <c r="H326984" s="10"/>
    </row>
    <row r="326985" spans="8:8" x14ac:dyDescent="0.35">
      <c r="H326985" s="10"/>
    </row>
    <row r="326986" spans="8:8" x14ac:dyDescent="0.35">
      <c r="H326986" s="10"/>
    </row>
    <row r="326987" spans="8:8" x14ac:dyDescent="0.35">
      <c r="H326987" s="10"/>
    </row>
    <row r="326988" spans="8:8" x14ac:dyDescent="0.35">
      <c r="H326988" s="10"/>
    </row>
    <row r="326989" spans="8:8" x14ac:dyDescent="0.35">
      <c r="H326989" s="10"/>
    </row>
    <row r="326990" spans="8:8" x14ac:dyDescent="0.35">
      <c r="H326990" s="10"/>
    </row>
    <row r="326991" spans="8:8" x14ac:dyDescent="0.35">
      <c r="H326991" s="10"/>
    </row>
    <row r="326992" spans="8:8" x14ac:dyDescent="0.35">
      <c r="H326992" s="10"/>
    </row>
    <row r="326993" spans="8:8" x14ac:dyDescent="0.35">
      <c r="H326993" s="10"/>
    </row>
    <row r="326994" spans="8:8" x14ac:dyDescent="0.35">
      <c r="H326994" s="10"/>
    </row>
    <row r="326995" spans="8:8" x14ac:dyDescent="0.35">
      <c r="H326995" s="10"/>
    </row>
    <row r="326996" spans="8:8" x14ac:dyDescent="0.35">
      <c r="H326996" s="10"/>
    </row>
    <row r="326997" spans="8:8" x14ac:dyDescent="0.35">
      <c r="H326997" s="10"/>
    </row>
    <row r="326998" spans="8:8" x14ac:dyDescent="0.35">
      <c r="H326998" s="10"/>
    </row>
    <row r="326999" spans="8:8" x14ac:dyDescent="0.35">
      <c r="H326999" s="10"/>
    </row>
    <row r="327000" spans="8:8" x14ac:dyDescent="0.35">
      <c r="H327000" s="10"/>
    </row>
    <row r="327001" spans="8:8" x14ac:dyDescent="0.35">
      <c r="H327001" s="10"/>
    </row>
    <row r="327002" spans="8:8" x14ac:dyDescent="0.35">
      <c r="H327002" s="10"/>
    </row>
    <row r="327003" spans="8:8" x14ac:dyDescent="0.35">
      <c r="H327003" s="10"/>
    </row>
    <row r="327004" spans="8:8" x14ac:dyDescent="0.35">
      <c r="H327004" s="10"/>
    </row>
    <row r="327005" spans="8:8" x14ac:dyDescent="0.35">
      <c r="H327005" s="10"/>
    </row>
    <row r="327006" spans="8:8" x14ac:dyDescent="0.35">
      <c r="H327006" s="10"/>
    </row>
    <row r="327007" spans="8:8" x14ac:dyDescent="0.35">
      <c r="H327007" s="10"/>
    </row>
    <row r="327008" spans="8:8" x14ac:dyDescent="0.35">
      <c r="H327008" s="10"/>
    </row>
    <row r="327009" spans="8:8" x14ac:dyDescent="0.35">
      <c r="H327009" s="10"/>
    </row>
    <row r="327010" spans="8:8" x14ac:dyDescent="0.35">
      <c r="H327010" s="10"/>
    </row>
    <row r="327011" spans="8:8" x14ac:dyDescent="0.35">
      <c r="H327011" s="10"/>
    </row>
    <row r="327012" spans="8:8" x14ac:dyDescent="0.35">
      <c r="H327012" s="10"/>
    </row>
    <row r="327013" spans="8:8" x14ac:dyDescent="0.35">
      <c r="H327013" s="10"/>
    </row>
    <row r="327014" spans="8:8" x14ac:dyDescent="0.35">
      <c r="H327014" s="10"/>
    </row>
    <row r="327015" spans="8:8" x14ac:dyDescent="0.35">
      <c r="H327015" s="10"/>
    </row>
    <row r="327016" spans="8:8" x14ac:dyDescent="0.35">
      <c r="H327016" s="10"/>
    </row>
    <row r="327017" spans="8:8" x14ac:dyDescent="0.35">
      <c r="H327017" s="10"/>
    </row>
    <row r="327018" spans="8:8" x14ac:dyDescent="0.35">
      <c r="H327018" s="10"/>
    </row>
    <row r="327019" spans="8:8" x14ac:dyDescent="0.35">
      <c r="H327019" s="10"/>
    </row>
    <row r="327020" spans="8:8" x14ac:dyDescent="0.35">
      <c r="H327020" s="10"/>
    </row>
    <row r="327021" spans="8:8" x14ac:dyDescent="0.35">
      <c r="H327021" s="10"/>
    </row>
    <row r="327022" spans="8:8" x14ac:dyDescent="0.35">
      <c r="H327022" s="10"/>
    </row>
    <row r="327023" spans="8:8" x14ac:dyDescent="0.35">
      <c r="H327023" s="10"/>
    </row>
    <row r="327024" spans="8:8" x14ac:dyDescent="0.35">
      <c r="H327024" s="10"/>
    </row>
    <row r="327025" spans="8:8" x14ac:dyDescent="0.35">
      <c r="H327025" s="10"/>
    </row>
    <row r="327026" spans="8:8" x14ac:dyDescent="0.35">
      <c r="H327026" s="10"/>
    </row>
    <row r="327027" spans="8:8" x14ac:dyDescent="0.35">
      <c r="H327027" s="10"/>
    </row>
    <row r="327028" spans="8:8" x14ac:dyDescent="0.35">
      <c r="H327028" s="10"/>
    </row>
    <row r="327029" spans="8:8" x14ac:dyDescent="0.35">
      <c r="H327029" s="10"/>
    </row>
    <row r="327030" spans="8:8" x14ac:dyDescent="0.35">
      <c r="H327030" s="10"/>
    </row>
    <row r="327031" spans="8:8" x14ac:dyDescent="0.35">
      <c r="H327031" s="10"/>
    </row>
    <row r="327032" spans="8:8" x14ac:dyDescent="0.35">
      <c r="H327032" s="10"/>
    </row>
    <row r="327033" spans="8:8" x14ac:dyDescent="0.35">
      <c r="H327033" s="10"/>
    </row>
    <row r="327034" spans="8:8" x14ac:dyDescent="0.35">
      <c r="H327034" s="10"/>
    </row>
    <row r="327035" spans="8:8" x14ac:dyDescent="0.35">
      <c r="H327035" s="10"/>
    </row>
    <row r="327036" spans="8:8" x14ac:dyDescent="0.35">
      <c r="H327036" s="10"/>
    </row>
    <row r="327037" spans="8:8" x14ac:dyDescent="0.35">
      <c r="H327037" s="10"/>
    </row>
    <row r="327038" spans="8:8" x14ac:dyDescent="0.35">
      <c r="H327038" s="10"/>
    </row>
    <row r="327039" spans="8:8" x14ac:dyDescent="0.35">
      <c r="H327039" s="10"/>
    </row>
    <row r="327040" spans="8:8" x14ac:dyDescent="0.35">
      <c r="H327040" s="10"/>
    </row>
    <row r="327041" spans="8:8" x14ac:dyDescent="0.35">
      <c r="H327041" s="10"/>
    </row>
    <row r="327042" spans="8:8" x14ac:dyDescent="0.35">
      <c r="H327042" s="10"/>
    </row>
    <row r="327043" spans="8:8" x14ac:dyDescent="0.35">
      <c r="H327043" s="10"/>
    </row>
    <row r="327044" spans="8:8" x14ac:dyDescent="0.35">
      <c r="H327044" s="10"/>
    </row>
    <row r="327045" spans="8:8" x14ac:dyDescent="0.35">
      <c r="H327045" s="10"/>
    </row>
    <row r="327046" spans="8:8" x14ac:dyDescent="0.35">
      <c r="H327046" s="10"/>
    </row>
    <row r="327047" spans="8:8" x14ac:dyDescent="0.35">
      <c r="H327047" s="10"/>
    </row>
    <row r="327048" spans="8:8" x14ac:dyDescent="0.35">
      <c r="H327048" s="10"/>
    </row>
    <row r="327049" spans="8:8" x14ac:dyDescent="0.35">
      <c r="H327049" s="10"/>
    </row>
    <row r="327050" spans="8:8" x14ac:dyDescent="0.35">
      <c r="H327050" s="10"/>
    </row>
    <row r="327051" spans="8:8" x14ac:dyDescent="0.35">
      <c r="H327051" s="10"/>
    </row>
    <row r="327052" spans="8:8" x14ac:dyDescent="0.35">
      <c r="H327052" s="10"/>
    </row>
    <row r="327053" spans="8:8" x14ac:dyDescent="0.35">
      <c r="H327053" s="10"/>
    </row>
    <row r="327054" spans="8:8" x14ac:dyDescent="0.35">
      <c r="H327054" s="10"/>
    </row>
    <row r="327055" spans="8:8" x14ac:dyDescent="0.35">
      <c r="H327055" s="10"/>
    </row>
    <row r="327056" spans="8:8" x14ac:dyDescent="0.35">
      <c r="H327056" s="10"/>
    </row>
    <row r="327057" spans="8:8" x14ac:dyDescent="0.35">
      <c r="H327057" s="10"/>
    </row>
    <row r="327058" spans="8:8" x14ac:dyDescent="0.35">
      <c r="H327058" s="10"/>
    </row>
    <row r="327059" spans="8:8" x14ac:dyDescent="0.35">
      <c r="H327059" s="10"/>
    </row>
    <row r="327060" spans="8:8" x14ac:dyDescent="0.35">
      <c r="H327060" s="10"/>
    </row>
    <row r="327061" spans="8:8" x14ac:dyDescent="0.35">
      <c r="H327061" s="10"/>
    </row>
    <row r="327062" spans="8:8" x14ac:dyDescent="0.35">
      <c r="H327062" s="10"/>
    </row>
    <row r="327063" spans="8:8" x14ac:dyDescent="0.35">
      <c r="H327063" s="10"/>
    </row>
    <row r="327064" spans="8:8" x14ac:dyDescent="0.35">
      <c r="H327064" s="10"/>
    </row>
    <row r="327065" spans="8:8" x14ac:dyDescent="0.35">
      <c r="H327065" s="10"/>
    </row>
    <row r="327066" spans="8:8" x14ac:dyDescent="0.35">
      <c r="H327066" s="10"/>
    </row>
    <row r="327067" spans="8:8" x14ac:dyDescent="0.35">
      <c r="H327067" s="10"/>
    </row>
    <row r="327068" spans="8:8" x14ac:dyDescent="0.35">
      <c r="H327068" s="10"/>
    </row>
    <row r="327069" spans="8:8" x14ac:dyDescent="0.35">
      <c r="H327069" s="10"/>
    </row>
    <row r="327070" spans="8:8" x14ac:dyDescent="0.35">
      <c r="H327070" s="10"/>
    </row>
    <row r="327071" spans="8:8" x14ac:dyDescent="0.35">
      <c r="H327071" s="10"/>
    </row>
    <row r="327072" spans="8:8" x14ac:dyDescent="0.35">
      <c r="H327072" s="10"/>
    </row>
    <row r="327073" spans="8:8" x14ac:dyDescent="0.35">
      <c r="H327073" s="10"/>
    </row>
    <row r="327074" spans="8:8" x14ac:dyDescent="0.35">
      <c r="H327074" s="10"/>
    </row>
    <row r="327075" spans="8:8" x14ac:dyDescent="0.35">
      <c r="H327075" s="10"/>
    </row>
    <row r="327076" spans="8:8" x14ac:dyDescent="0.35">
      <c r="H327076" s="10"/>
    </row>
    <row r="327077" spans="8:8" x14ac:dyDescent="0.35">
      <c r="H327077" s="10"/>
    </row>
    <row r="327078" spans="8:8" x14ac:dyDescent="0.35">
      <c r="H327078" s="10"/>
    </row>
    <row r="327079" spans="8:8" x14ac:dyDescent="0.35">
      <c r="H327079" s="10"/>
    </row>
    <row r="327080" spans="8:8" x14ac:dyDescent="0.35">
      <c r="H327080" s="10"/>
    </row>
    <row r="327081" spans="8:8" x14ac:dyDescent="0.35">
      <c r="H327081" s="10"/>
    </row>
    <row r="327082" spans="8:8" x14ac:dyDescent="0.35">
      <c r="H327082" s="10"/>
    </row>
    <row r="327083" spans="8:8" x14ac:dyDescent="0.35">
      <c r="H327083" s="10"/>
    </row>
    <row r="327084" spans="8:8" x14ac:dyDescent="0.35">
      <c r="H327084" s="10"/>
    </row>
    <row r="327085" spans="8:8" x14ac:dyDescent="0.35">
      <c r="H327085" s="10"/>
    </row>
    <row r="327086" spans="8:8" x14ac:dyDescent="0.35">
      <c r="H327086" s="10"/>
    </row>
    <row r="327087" spans="8:8" x14ac:dyDescent="0.35">
      <c r="H327087" s="10"/>
    </row>
    <row r="327088" spans="8:8" x14ac:dyDescent="0.35">
      <c r="H327088" s="10"/>
    </row>
    <row r="327089" spans="8:8" x14ac:dyDescent="0.35">
      <c r="H327089" s="10"/>
    </row>
    <row r="327090" spans="8:8" x14ac:dyDescent="0.35">
      <c r="H327090" s="10"/>
    </row>
    <row r="327091" spans="8:8" x14ac:dyDescent="0.35">
      <c r="H327091" s="10"/>
    </row>
    <row r="327092" spans="8:8" x14ac:dyDescent="0.35">
      <c r="H327092" s="10"/>
    </row>
    <row r="327093" spans="8:8" x14ac:dyDescent="0.35">
      <c r="H327093" s="10"/>
    </row>
    <row r="327094" spans="8:8" x14ac:dyDescent="0.35">
      <c r="H327094" s="10"/>
    </row>
    <row r="327095" spans="8:8" x14ac:dyDescent="0.35">
      <c r="H327095" s="10"/>
    </row>
    <row r="327096" spans="8:8" x14ac:dyDescent="0.35">
      <c r="H327096" s="10"/>
    </row>
    <row r="327097" spans="8:8" x14ac:dyDescent="0.35">
      <c r="H327097" s="10"/>
    </row>
    <row r="327098" spans="8:8" x14ac:dyDescent="0.35">
      <c r="H327098" s="10"/>
    </row>
    <row r="327099" spans="8:8" x14ac:dyDescent="0.35">
      <c r="H327099" s="10"/>
    </row>
    <row r="327100" spans="8:8" x14ac:dyDescent="0.35">
      <c r="H327100" s="10"/>
    </row>
    <row r="327101" spans="8:8" x14ac:dyDescent="0.35">
      <c r="H327101" s="10"/>
    </row>
    <row r="327102" spans="8:8" x14ac:dyDescent="0.35">
      <c r="H327102" s="10"/>
    </row>
    <row r="327103" spans="8:8" x14ac:dyDescent="0.35">
      <c r="H327103" s="10"/>
    </row>
    <row r="327104" spans="8:8" x14ac:dyDescent="0.35">
      <c r="H327104" s="10"/>
    </row>
    <row r="327105" spans="8:8" x14ac:dyDescent="0.35">
      <c r="H327105" s="10"/>
    </row>
    <row r="327106" spans="8:8" x14ac:dyDescent="0.35">
      <c r="H327106" s="10"/>
    </row>
    <row r="327107" spans="8:8" x14ac:dyDescent="0.35">
      <c r="H327107" s="10"/>
    </row>
    <row r="327108" spans="8:8" x14ac:dyDescent="0.35">
      <c r="H327108" s="10"/>
    </row>
    <row r="327109" spans="8:8" x14ac:dyDescent="0.35">
      <c r="H327109" s="10"/>
    </row>
    <row r="327110" spans="8:8" x14ac:dyDescent="0.35">
      <c r="H327110" s="10"/>
    </row>
    <row r="327111" spans="8:8" x14ac:dyDescent="0.35">
      <c r="H327111" s="10"/>
    </row>
    <row r="327112" spans="8:8" x14ac:dyDescent="0.35">
      <c r="H327112" s="10"/>
    </row>
    <row r="327113" spans="8:8" x14ac:dyDescent="0.35">
      <c r="H327113" s="10"/>
    </row>
    <row r="327114" spans="8:8" x14ac:dyDescent="0.35">
      <c r="H327114" s="10"/>
    </row>
    <row r="327115" spans="8:8" x14ac:dyDescent="0.35">
      <c r="H327115" s="10"/>
    </row>
    <row r="327116" spans="8:8" x14ac:dyDescent="0.35">
      <c r="H327116" s="10"/>
    </row>
    <row r="327117" spans="8:8" x14ac:dyDescent="0.35">
      <c r="H327117" s="10"/>
    </row>
    <row r="327118" spans="8:8" x14ac:dyDescent="0.35">
      <c r="H327118" s="10"/>
    </row>
    <row r="327119" spans="8:8" x14ac:dyDescent="0.35">
      <c r="H327119" s="10"/>
    </row>
    <row r="327120" spans="8:8" x14ac:dyDescent="0.35">
      <c r="H327120" s="10"/>
    </row>
    <row r="327121" spans="8:8" x14ac:dyDescent="0.35">
      <c r="H327121" s="10"/>
    </row>
    <row r="327122" spans="8:8" x14ac:dyDescent="0.35">
      <c r="H327122" s="10"/>
    </row>
    <row r="327123" spans="8:8" x14ac:dyDescent="0.35">
      <c r="H327123" s="10"/>
    </row>
    <row r="327124" spans="8:8" x14ac:dyDescent="0.35">
      <c r="H327124" s="10"/>
    </row>
    <row r="327125" spans="8:8" x14ac:dyDescent="0.35">
      <c r="H327125" s="10"/>
    </row>
    <row r="327126" spans="8:8" x14ac:dyDescent="0.35">
      <c r="H327126" s="10"/>
    </row>
    <row r="327127" spans="8:8" x14ac:dyDescent="0.35">
      <c r="H327127" s="10"/>
    </row>
    <row r="327128" spans="8:8" x14ac:dyDescent="0.35">
      <c r="H327128" s="10"/>
    </row>
    <row r="327129" spans="8:8" x14ac:dyDescent="0.35">
      <c r="H327129" s="10"/>
    </row>
    <row r="327130" spans="8:8" x14ac:dyDescent="0.35">
      <c r="H327130" s="10"/>
    </row>
    <row r="327131" spans="8:8" x14ac:dyDescent="0.35">
      <c r="H327131" s="10"/>
    </row>
    <row r="327132" spans="8:8" x14ac:dyDescent="0.35">
      <c r="H327132" s="10"/>
    </row>
    <row r="327133" spans="8:8" x14ac:dyDescent="0.35">
      <c r="H327133" s="10"/>
    </row>
    <row r="327134" spans="8:8" x14ac:dyDescent="0.35">
      <c r="H327134" s="10"/>
    </row>
    <row r="327135" spans="8:8" x14ac:dyDescent="0.35">
      <c r="H327135" s="10"/>
    </row>
    <row r="327136" spans="8:8" x14ac:dyDescent="0.35">
      <c r="H327136" s="10"/>
    </row>
    <row r="327137" spans="8:8" x14ac:dyDescent="0.35">
      <c r="H327137" s="10"/>
    </row>
    <row r="327138" spans="8:8" x14ac:dyDescent="0.35">
      <c r="H327138" s="10"/>
    </row>
    <row r="327139" spans="8:8" x14ac:dyDescent="0.35">
      <c r="H327139" s="10"/>
    </row>
    <row r="327140" spans="8:8" x14ac:dyDescent="0.35">
      <c r="H327140" s="10"/>
    </row>
    <row r="327141" spans="8:8" x14ac:dyDescent="0.35">
      <c r="H327141" s="10"/>
    </row>
    <row r="327142" spans="8:8" x14ac:dyDescent="0.35">
      <c r="H327142" s="10"/>
    </row>
    <row r="327143" spans="8:8" x14ac:dyDescent="0.35">
      <c r="H327143" s="10"/>
    </row>
    <row r="327144" spans="8:8" x14ac:dyDescent="0.35">
      <c r="H327144" s="10"/>
    </row>
    <row r="327145" spans="8:8" x14ac:dyDescent="0.35">
      <c r="H327145" s="10"/>
    </row>
    <row r="327146" spans="8:8" x14ac:dyDescent="0.35">
      <c r="H327146" s="10"/>
    </row>
    <row r="327147" spans="8:8" x14ac:dyDescent="0.35">
      <c r="H327147" s="10"/>
    </row>
    <row r="327148" spans="8:8" x14ac:dyDescent="0.35">
      <c r="H327148" s="10"/>
    </row>
    <row r="327149" spans="8:8" x14ac:dyDescent="0.35">
      <c r="H327149" s="10"/>
    </row>
    <row r="327150" spans="8:8" x14ac:dyDescent="0.35">
      <c r="H327150" s="10"/>
    </row>
    <row r="327151" spans="8:8" x14ac:dyDescent="0.35">
      <c r="H327151" s="10"/>
    </row>
    <row r="327152" spans="8:8" x14ac:dyDescent="0.35">
      <c r="H327152" s="10"/>
    </row>
    <row r="327153" spans="8:8" x14ac:dyDescent="0.35">
      <c r="H327153" s="10"/>
    </row>
    <row r="327154" spans="8:8" x14ac:dyDescent="0.35">
      <c r="H327154" s="10"/>
    </row>
    <row r="327155" spans="8:8" x14ac:dyDescent="0.35">
      <c r="H327155" s="10"/>
    </row>
    <row r="327156" spans="8:8" x14ac:dyDescent="0.35">
      <c r="H327156" s="10"/>
    </row>
    <row r="327157" spans="8:8" x14ac:dyDescent="0.35">
      <c r="H327157" s="10"/>
    </row>
    <row r="327158" spans="8:8" x14ac:dyDescent="0.35">
      <c r="H327158" s="10"/>
    </row>
    <row r="327159" spans="8:8" x14ac:dyDescent="0.35">
      <c r="H327159" s="10"/>
    </row>
    <row r="327160" spans="8:8" x14ac:dyDescent="0.35">
      <c r="H327160" s="10"/>
    </row>
    <row r="327161" spans="8:8" x14ac:dyDescent="0.35">
      <c r="H327161" s="10"/>
    </row>
    <row r="327162" spans="8:8" x14ac:dyDescent="0.35">
      <c r="H327162" s="10"/>
    </row>
    <row r="327163" spans="8:8" x14ac:dyDescent="0.35">
      <c r="H327163" s="10"/>
    </row>
    <row r="327164" spans="8:8" x14ac:dyDescent="0.35">
      <c r="H327164" s="10"/>
    </row>
    <row r="327165" spans="8:8" x14ac:dyDescent="0.35">
      <c r="H327165" s="10"/>
    </row>
    <row r="327166" spans="8:8" x14ac:dyDescent="0.35">
      <c r="H327166" s="10"/>
    </row>
    <row r="327167" spans="8:8" x14ac:dyDescent="0.35">
      <c r="H327167" s="10"/>
    </row>
    <row r="327168" spans="8:8" x14ac:dyDescent="0.35">
      <c r="H327168" s="10"/>
    </row>
    <row r="327169" spans="8:8" x14ac:dyDescent="0.35">
      <c r="H327169" s="10"/>
    </row>
    <row r="327170" spans="8:8" x14ac:dyDescent="0.35">
      <c r="H327170" s="10"/>
    </row>
    <row r="327171" spans="8:8" x14ac:dyDescent="0.35">
      <c r="H327171" s="10"/>
    </row>
    <row r="327172" spans="8:8" x14ac:dyDescent="0.35">
      <c r="H327172" s="10"/>
    </row>
    <row r="327173" spans="8:8" x14ac:dyDescent="0.35">
      <c r="H327173" s="10"/>
    </row>
    <row r="327174" spans="8:8" x14ac:dyDescent="0.35">
      <c r="H327174" s="10"/>
    </row>
    <row r="327175" spans="8:8" x14ac:dyDescent="0.35">
      <c r="H327175" s="10"/>
    </row>
    <row r="327176" spans="8:8" x14ac:dyDescent="0.35">
      <c r="H327176" s="10"/>
    </row>
    <row r="327177" spans="8:8" x14ac:dyDescent="0.35">
      <c r="H327177" s="10"/>
    </row>
    <row r="327178" spans="8:8" x14ac:dyDescent="0.35">
      <c r="H327178" s="10"/>
    </row>
    <row r="327179" spans="8:8" x14ac:dyDescent="0.35">
      <c r="H327179" s="10"/>
    </row>
    <row r="327180" spans="8:8" x14ac:dyDescent="0.35">
      <c r="H327180" s="10"/>
    </row>
    <row r="327181" spans="8:8" x14ac:dyDescent="0.35">
      <c r="H327181" s="10"/>
    </row>
    <row r="327182" spans="8:8" x14ac:dyDescent="0.35">
      <c r="H327182" s="10"/>
    </row>
    <row r="327183" spans="8:8" x14ac:dyDescent="0.35">
      <c r="H327183" s="10"/>
    </row>
    <row r="327184" spans="8:8" x14ac:dyDescent="0.35">
      <c r="H327184" s="10"/>
    </row>
    <row r="327185" spans="8:8" x14ac:dyDescent="0.35">
      <c r="H327185" s="10"/>
    </row>
    <row r="327186" spans="8:8" x14ac:dyDescent="0.35">
      <c r="H327186" s="10"/>
    </row>
    <row r="327187" spans="8:8" x14ac:dyDescent="0.35">
      <c r="H327187" s="10"/>
    </row>
    <row r="327188" spans="8:8" x14ac:dyDescent="0.35">
      <c r="H327188" s="10"/>
    </row>
    <row r="327189" spans="8:8" x14ac:dyDescent="0.35">
      <c r="H327189" s="10"/>
    </row>
    <row r="327190" spans="8:8" x14ac:dyDescent="0.35">
      <c r="H327190" s="10"/>
    </row>
    <row r="327191" spans="8:8" x14ac:dyDescent="0.35">
      <c r="H327191" s="10"/>
    </row>
    <row r="327192" spans="8:8" x14ac:dyDescent="0.35">
      <c r="H327192" s="10"/>
    </row>
    <row r="327193" spans="8:8" x14ac:dyDescent="0.35">
      <c r="H327193" s="10"/>
    </row>
    <row r="327194" spans="8:8" x14ac:dyDescent="0.35">
      <c r="H327194" s="10"/>
    </row>
    <row r="327195" spans="8:8" x14ac:dyDescent="0.35">
      <c r="H327195" s="10"/>
    </row>
    <row r="327196" spans="8:8" x14ac:dyDescent="0.35">
      <c r="H327196" s="10"/>
    </row>
    <row r="327197" spans="8:8" x14ac:dyDescent="0.35">
      <c r="H327197" s="10"/>
    </row>
    <row r="327198" spans="8:8" x14ac:dyDescent="0.35">
      <c r="H327198" s="10"/>
    </row>
    <row r="327199" spans="8:8" x14ac:dyDescent="0.35">
      <c r="H327199" s="10"/>
    </row>
    <row r="327200" spans="8:8" x14ac:dyDescent="0.35">
      <c r="H327200" s="10"/>
    </row>
    <row r="327201" spans="8:8" x14ac:dyDescent="0.35">
      <c r="H327201" s="10"/>
    </row>
    <row r="327202" spans="8:8" x14ac:dyDescent="0.35">
      <c r="H327202" s="10"/>
    </row>
    <row r="327203" spans="8:8" x14ac:dyDescent="0.35">
      <c r="H327203" s="10"/>
    </row>
    <row r="327204" spans="8:8" x14ac:dyDescent="0.35">
      <c r="H327204" s="10"/>
    </row>
    <row r="327205" spans="8:8" x14ac:dyDescent="0.35">
      <c r="H327205" s="10"/>
    </row>
    <row r="327206" spans="8:8" x14ac:dyDescent="0.35">
      <c r="H327206" s="10"/>
    </row>
    <row r="327207" spans="8:8" x14ac:dyDescent="0.35">
      <c r="H327207" s="10"/>
    </row>
    <row r="327208" spans="8:8" x14ac:dyDescent="0.35">
      <c r="H327208" s="10"/>
    </row>
    <row r="327209" spans="8:8" x14ac:dyDescent="0.35">
      <c r="H327209" s="10"/>
    </row>
    <row r="327210" spans="8:8" x14ac:dyDescent="0.35">
      <c r="H327210" s="10"/>
    </row>
    <row r="327211" spans="8:8" x14ac:dyDescent="0.35">
      <c r="H327211" s="10"/>
    </row>
    <row r="327212" spans="8:8" x14ac:dyDescent="0.35">
      <c r="H327212" s="10"/>
    </row>
    <row r="327213" spans="8:8" x14ac:dyDescent="0.35">
      <c r="H327213" s="10"/>
    </row>
    <row r="327214" spans="8:8" x14ac:dyDescent="0.35">
      <c r="H327214" s="10"/>
    </row>
    <row r="327215" spans="8:8" x14ac:dyDescent="0.35">
      <c r="H327215" s="10"/>
    </row>
    <row r="327216" spans="8:8" x14ac:dyDescent="0.35">
      <c r="H327216" s="10"/>
    </row>
    <row r="327217" spans="8:8" x14ac:dyDescent="0.35">
      <c r="H327217" s="10"/>
    </row>
    <row r="327218" spans="8:8" x14ac:dyDescent="0.35">
      <c r="H327218" s="10"/>
    </row>
    <row r="327219" spans="8:8" x14ac:dyDescent="0.35">
      <c r="H327219" s="10"/>
    </row>
    <row r="327220" spans="8:8" x14ac:dyDescent="0.35">
      <c r="H327220" s="10"/>
    </row>
    <row r="327221" spans="8:8" x14ac:dyDescent="0.35">
      <c r="H327221" s="10"/>
    </row>
    <row r="327222" spans="8:8" x14ac:dyDescent="0.35">
      <c r="H327222" s="10"/>
    </row>
    <row r="327223" spans="8:8" x14ac:dyDescent="0.35">
      <c r="H327223" s="10"/>
    </row>
    <row r="327224" spans="8:8" x14ac:dyDescent="0.35">
      <c r="H327224" s="10"/>
    </row>
    <row r="327225" spans="8:8" x14ac:dyDescent="0.35">
      <c r="H327225" s="10"/>
    </row>
    <row r="327226" spans="8:8" x14ac:dyDescent="0.35">
      <c r="H327226" s="10"/>
    </row>
    <row r="327227" spans="8:8" x14ac:dyDescent="0.35">
      <c r="H327227" s="10"/>
    </row>
    <row r="327228" spans="8:8" x14ac:dyDescent="0.35">
      <c r="H327228" s="10"/>
    </row>
    <row r="327229" spans="8:8" x14ac:dyDescent="0.35">
      <c r="H327229" s="10"/>
    </row>
    <row r="327230" spans="8:8" x14ac:dyDescent="0.35">
      <c r="H327230" s="10"/>
    </row>
    <row r="327231" spans="8:8" x14ac:dyDescent="0.35">
      <c r="H327231" s="10"/>
    </row>
    <row r="327232" spans="8:8" x14ac:dyDescent="0.35">
      <c r="H327232" s="10"/>
    </row>
    <row r="327233" spans="8:8" x14ac:dyDescent="0.35">
      <c r="H327233" s="10"/>
    </row>
    <row r="327234" spans="8:8" x14ac:dyDescent="0.35">
      <c r="H327234" s="10"/>
    </row>
    <row r="327235" spans="8:8" x14ac:dyDescent="0.35">
      <c r="H327235" s="10"/>
    </row>
    <row r="327236" spans="8:8" x14ac:dyDescent="0.35">
      <c r="H327236" s="10"/>
    </row>
    <row r="327237" spans="8:8" x14ac:dyDescent="0.35">
      <c r="H327237" s="10"/>
    </row>
    <row r="327238" spans="8:8" x14ac:dyDescent="0.35">
      <c r="H327238" s="10"/>
    </row>
    <row r="327239" spans="8:8" x14ac:dyDescent="0.35">
      <c r="H327239" s="10"/>
    </row>
    <row r="327240" spans="8:8" x14ac:dyDescent="0.35">
      <c r="H327240" s="10"/>
    </row>
    <row r="327241" spans="8:8" x14ac:dyDescent="0.35">
      <c r="H327241" s="10"/>
    </row>
    <row r="327242" spans="8:8" x14ac:dyDescent="0.35">
      <c r="H327242" s="10"/>
    </row>
    <row r="327243" spans="8:8" x14ac:dyDescent="0.35">
      <c r="H327243" s="10"/>
    </row>
    <row r="327244" spans="8:8" x14ac:dyDescent="0.35">
      <c r="H327244" s="10"/>
    </row>
    <row r="327245" spans="8:8" x14ac:dyDescent="0.35">
      <c r="H327245" s="10"/>
    </row>
    <row r="327246" spans="8:8" x14ac:dyDescent="0.35">
      <c r="H327246" s="10"/>
    </row>
    <row r="327247" spans="8:8" x14ac:dyDescent="0.35">
      <c r="H327247" s="10"/>
    </row>
    <row r="327248" spans="8:8" x14ac:dyDescent="0.35">
      <c r="H327248" s="10"/>
    </row>
    <row r="327249" spans="8:8" x14ac:dyDescent="0.35">
      <c r="H327249" s="10"/>
    </row>
    <row r="327250" spans="8:8" x14ac:dyDescent="0.35">
      <c r="H327250" s="10"/>
    </row>
    <row r="327251" spans="8:8" x14ac:dyDescent="0.35">
      <c r="H327251" s="10"/>
    </row>
    <row r="327252" spans="8:8" x14ac:dyDescent="0.35">
      <c r="H327252" s="10"/>
    </row>
    <row r="327253" spans="8:8" x14ac:dyDescent="0.35">
      <c r="H327253" s="10"/>
    </row>
    <row r="327254" spans="8:8" x14ac:dyDescent="0.35">
      <c r="H327254" s="10"/>
    </row>
    <row r="327255" spans="8:8" x14ac:dyDescent="0.35">
      <c r="H327255" s="10"/>
    </row>
    <row r="327256" spans="8:8" x14ac:dyDescent="0.35">
      <c r="H327256" s="10"/>
    </row>
    <row r="327257" spans="8:8" x14ac:dyDescent="0.35">
      <c r="H327257" s="10"/>
    </row>
    <row r="327258" spans="8:8" x14ac:dyDescent="0.35">
      <c r="H327258" s="10"/>
    </row>
    <row r="327259" spans="8:8" x14ac:dyDescent="0.35">
      <c r="H327259" s="10"/>
    </row>
    <row r="327260" spans="8:8" x14ac:dyDescent="0.35">
      <c r="H327260" s="10"/>
    </row>
    <row r="327261" spans="8:8" x14ac:dyDescent="0.35">
      <c r="H327261" s="10"/>
    </row>
    <row r="327262" spans="8:8" x14ac:dyDescent="0.35">
      <c r="H327262" s="10"/>
    </row>
    <row r="327263" spans="8:8" x14ac:dyDescent="0.35">
      <c r="H327263" s="10"/>
    </row>
    <row r="327264" spans="8:8" x14ac:dyDescent="0.35">
      <c r="H327264" s="10"/>
    </row>
    <row r="327265" spans="8:8" x14ac:dyDescent="0.35">
      <c r="H327265" s="10"/>
    </row>
    <row r="327266" spans="8:8" x14ac:dyDescent="0.35">
      <c r="H327266" s="10"/>
    </row>
    <row r="327267" spans="8:8" x14ac:dyDescent="0.35">
      <c r="H327267" s="10"/>
    </row>
    <row r="327268" spans="8:8" x14ac:dyDescent="0.35">
      <c r="H327268" s="10"/>
    </row>
    <row r="327269" spans="8:8" x14ac:dyDescent="0.35">
      <c r="H327269" s="10"/>
    </row>
    <row r="327270" spans="8:8" x14ac:dyDescent="0.35">
      <c r="H327270" s="10"/>
    </row>
    <row r="327271" spans="8:8" x14ac:dyDescent="0.35">
      <c r="H327271" s="10"/>
    </row>
    <row r="327272" spans="8:8" x14ac:dyDescent="0.35">
      <c r="H327272" s="10"/>
    </row>
    <row r="327273" spans="8:8" x14ac:dyDescent="0.35">
      <c r="H327273" s="10"/>
    </row>
    <row r="327274" spans="8:8" x14ac:dyDescent="0.35">
      <c r="H327274" s="10"/>
    </row>
    <row r="327275" spans="8:8" x14ac:dyDescent="0.35">
      <c r="H327275" s="10"/>
    </row>
    <row r="327276" spans="8:8" x14ac:dyDescent="0.35">
      <c r="H327276" s="10"/>
    </row>
    <row r="327277" spans="8:8" x14ac:dyDescent="0.35">
      <c r="H327277" s="10"/>
    </row>
    <row r="327278" spans="8:8" x14ac:dyDescent="0.35">
      <c r="H327278" s="10"/>
    </row>
    <row r="327279" spans="8:8" x14ac:dyDescent="0.35">
      <c r="H327279" s="10"/>
    </row>
    <row r="327280" spans="8:8" x14ac:dyDescent="0.35">
      <c r="H327280" s="10"/>
    </row>
    <row r="327281" spans="8:8" x14ac:dyDescent="0.35">
      <c r="H327281" s="10"/>
    </row>
    <row r="327282" spans="8:8" x14ac:dyDescent="0.35">
      <c r="H327282" s="10"/>
    </row>
    <row r="327283" spans="8:8" x14ac:dyDescent="0.35">
      <c r="H327283" s="10"/>
    </row>
    <row r="327284" spans="8:8" x14ac:dyDescent="0.35">
      <c r="H327284" s="10"/>
    </row>
    <row r="327285" spans="8:8" x14ac:dyDescent="0.35">
      <c r="H327285" s="10"/>
    </row>
    <row r="327286" spans="8:8" x14ac:dyDescent="0.35">
      <c r="H327286" s="10"/>
    </row>
    <row r="327287" spans="8:8" x14ac:dyDescent="0.35">
      <c r="H327287" s="10"/>
    </row>
    <row r="327288" spans="8:8" x14ac:dyDescent="0.35">
      <c r="H327288" s="10"/>
    </row>
    <row r="327289" spans="8:8" x14ac:dyDescent="0.35">
      <c r="H327289" s="10"/>
    </row>
    <row r="327290" spans="8:8" x14ac:dyDescent="0.35">
      <c r="H327290" s="10"/>
    </row>
    <row r="327291" spans="8:8" x14ac:dyDescent="0.35">
      <c r="H327291" s="10"/>
    </row>
    <row r="327292" spans="8:8" x14ac:dyDescent="0.35">
      <c r="H327292" s="10"/>
    </row>
    <row r="327293" spans="8:8" x14ac:dyDescent="0.35">
      <c r="H327293" s="10"/>
    </row>
    <row r="327294" spans="8:8" x14ac:dyDescent="0.35">
      <c r="H327294" s="10"/>
    </row>
    <row r="327295" spans="8:8" x14ac:dyDescent="0.35">
      <c r="H327295" s="10"/>
    </row>
    <row r="327296" spans="8:8" x14ac:dyDescent="0.35">
      <c r="H327296" s="10"/>
    </row>
    <row r="327297" spans="8:8" x14ac:dyDescent="0.35">
      <c r="H327297" s="10"/>
    </row>
    <row r="327298" spans="8:8" x14ac:dyDescent="0.35">
      <c r="H327298" s="10"/>
    </row>
    <row r="327299" spans="8:8" x14ac:dyDescent="0.35">
      <c r="H327299" s="10"/>
    </row>
    <row r="327300" spans="8:8" x14ac:dyDescent="0.35">
      <c r="H327300" s="10"/>
    </row>
    <row r="327301" spans="8:8" x14ac:dyDescent="0.35">
      <c r="H327301" s="10"/>
    </row>
    <row r="327302" spans="8:8" x14ac:dyDescent="0.35">
      <c r="H327302" s="10"/>
    </row>
    <row r="327303" spans="8:8" x14ac:dyDescent="0.35">
      <c r="H327303" s="10"/>
    </row>
    <row r="327304" spans="8:8" x14ac:dyDescent="0.35">
      <c r="H327304" s="10"/>
    </row>
    <row r="327305" spans="8:8" x14ac:dyDescent="0.35">
      <c r="H327305" s="10"/>
    </row>
    <row r="327306" spans="8:8" x14ac:dyDescent="0.35">
      <c r="H327306" s="10"/>
    </row>
    <row r="327307" spans="8:8" x14ac:dyDescent="0.35">
      <c r="H327307" s="10"/>
    </row>
    <row r="327308" spans="8:8" x14ac:dyDescent="0.35">
      <c r="H327308" s="10"/>
    </row>
    <row r="327309" spans="8:8" x14ac:dyDescent="0.35">
      <c r="H327309" s="10"/>
    </row>
    <row r="327310" spans="8:8" x14ac:dyDescent="0.35">
      <c r="H327310" s="10"/>
    </row>
    <row r="327311" spans="8:8" x14ac:dyDescent="0.35">
      <c r="H327311" s="10"/>
    </row>
    <row r="327312" spans="8:8" x14ac:dyDescent="0.35">
      <c r="H327312" s="10"/>
    </row>
    <row r="327313" spans="8:8" x14ac:dyDescent="0.35">
      <c r="H327313" s="10"/>
    </row>
    <row r="327314" spans="8:8" x14ac:dyDescent="0.35">
      <c r="H327314" s="10"/>
    </row>
    <row r="327315" spans="8:8" x14ac:dyDescent="0.35">
      <c r="H327315" s="10"/>
    </row>
    <row r="327316" spans="8:8" x14ac:dyDescent="0.35">
      <c r="H327316" s="10"/>
    </row>
    <row r="327317" spans="8:8" x14ac:dyDescent="0.35">
      <c r="H327317" s="10"/>
    </row>
    <row r="327318" spans="8:8" x14ac:dyDescent="0.35">
      <c r="H327318" s="10"/>
    </row>
    <row r="327319" spans="8:8" x14ac:dyDescent="0.35">
      <c r="H327319" s="10"/>
    </row>
    <row r="327320" spans="8:8" x14ac:dyDescent="0.35">
      <c r="H327320" s="10"/>
    </row>
    <row r="327321" spans="8:8" x14ac:dyDescent="0.35">
      <c r="H327321" s="10"/>
    </row>
    <row r="327322" spans="8:8" x14ac:dyDescent="0.35">
      <c r="H327322" s="10"/>
    </row>
    <row r="327323" spans="8:8" x14ac:dyDescent="0.35">
      <c r="H327323" s="10"/>
    </row>
    <row r="327324" spans="8:8" x14ac:dyDescent="0.35">
      <c r="H327324" s="10"/>
    </row>
    <row r="327325" spans="8:8" x14ac:dyDescent="0.35">
      <c r="H327325" s="10"/>
    </row>
    <row r="327326" spans="8:8" x14ac:dyDescent="0.35">
      <c r="H327326" s="10"/>
    </row>
    <row r="327327" spans="8:8" x14ac:dyDescent="0.35">
      <c r="H327327" s="10"/>
    </row>
    <row r="327328" spans="8:8" x14ac:dyDescent="0.35">
      <c r="H327328" s="10"/>
    </row>
    <row r="327329" spans="8:8" x14ac:dyDescent="0.35">
      <c r="H327329" s="10"/>
    </row>
    <row r="327330" spans="8:8" x14ac:dyDescent="0.35">
      <c r="H327330" s="10"/>
    </row>
    <row r="327331" spans="8:8" x14ac:dyDescent="0.35">
      <c r="H327331" s="10"/>
    </row>
    <row r="327332" spans="8:8" x14ac:dyDescent="0.35">
      <c r="H327332" s="10"/>
    </row>
    <row r="327333" spans="8:8" x14ac:dyDescent="0.35">
      <c r="H327333" s="10"/>
    </row>
    <row r="327334" spans="8:8" x14ac:dyDescent="0.35">
      <c r="H327334" s="10"/>
    </row>
    <row r="327335" spans="8:8" x14ac:dyDescent="0.35">
      <c r="H327335" s="10"/>
    </row>
    <row r="327336" spans="8:8" x14ac:dyDescent="0.35">
      <c r="H327336" s="10"/>
    </row>
    <row r="327337" spans="8:8" x14ac:dyDescent="0.35">
      <c r="H327337" s="10"/>
    </row>
    <row r="327338" spans="8:8" x14ac:dyDescent="0.35">
      <c r="H327338" s="10"/>
    </row>
    <row r="327339" spans="8:8" x14ac:dyDescent="0.35">
      <c r="H327339" s="10"/>
    </row>
    <row r="327340" spans="8:8" x14ac:dyDescent="0.35">
      <c r="H327340" s="10"/>
    </row>
    <row r="327341" spans="8:8" x14ac:dyDescent="0.35">
      <c r="H327341" s="10"/>
    </row>
    <row r="327342" spans="8:8" x14ac:dyDescent="0.35">
      <c r="H327342" s="10"/>
    </row>
    <row r="327343" spans="8:8" x14ac:dyDescent="0.35">
      <c r="H327343" s="10"/>
    </row>
    <row r="327344" spans="8:8" x14ac:dyDescent="0.35">
      <c r="H327344" s="10"/>
    </row>
    <row r="327345" spans="8:8" x14ac:dyDescent="0.35">
      <c r="H327345" s="10"/>
    </row>
    <row r="327346" spans="8:8" x14ac:dyDescent="0.35">
      <c r="H327346" s="10"/>
    </row>
    <row r="327347" spans="8:8" x14ac:dyDescent="0.35">
      <c r="H327347" s="10"/>
    </row>
    <row r="327348" spans="8:8" x14ac:dyDescent="0.35">
      <c r="H327348" s="10"/>
    </row>
    <row r="327349" spans="8:8" x14ac:dyDescent="0.35">
      <c r="H327349" s="10"/>
    </row>
    <row r="327350" spans="8:8" x14ac:dyDescent="0.35">
      <c r="H327350" s="10"/>
    </row>
    <row r="327351" spans="8:8" x14ac:dyDescent="0.35">
      <c r="H327351" s="10"/>
    </row>
    <row r="327352" spans="8:8" x14ac:dyDescent="0.35">
      <c r="H327352" s="10"/>
    </row>
    <row r="327353" spans="8:8" x14ac:dyDescent="0.35">
      <c r="H327353" s="10"/>
    </row>
    <row r="327354" spans="8:8" x14ac:dyDescent="0.35">
      <c r="H327354" s="10"/>
    </row>
    <row r="327355" spans="8:8" x14ac:dyDescent="0.35">
      <c r="H327355" s="10"/>
    </row>
    <row r="327356" spans="8:8" x14ac:dyDescent="0.35">
      <c r="H327356" s="10"/>
    </row>
    <row r="327357" spans="8:8" x14ac:dyDescent="0.35">
      <c r="H327357" s="10"/>
    </row>
    <row r="327358" spans="8:8" x14ac:dyDescent="0.35">
      <c r="H327358" s="10"/>
    </row>
    <row r="327359" spans="8:8" x14ac:dyDescent="0.35">
      <c r="H327359" s="10"/>
    </row>
    <row r="327360" spans="8:8" x14ac:dyDescent="0.35">
      <c r="H327360" s="10"/>
    </row>
    <row r="327361" spans="8:8" x14ac:dyDescent="0.35">
      <c r="H327361" s="10"/>
    </row>
    <row r="327362" spans="8:8" x14ac:dyDescent="0.35">
      <c r="H327362" s="10"/>
    </row>
    <row r="327363" spans="8:8" x14ac:dyDescent="0.35">
      <c r="H327363" s="10"/>
    </row>
    <row r="327364" spans="8:8" x14ac:dyDescent="0.35">
      <c r="H327364" s="10"/>
    </row>
    <row r="327365" spans="8:8" x14ac:dyDescent="0.35">
      <c r="H327365" s="10"/>
    </row>
    <row r="327366" spans="8:8" x14ac:dyDescent="0.35">
      <c r="H327366" s="10"/>
    </row>
    <row r="327367" spans="8:8" x14ac:dyDescent="0.35">
      <c r="H327367" s="10"/>
    </row>
    <row r="327368" spans="8:8" x14ac:dyDescent="0.35">
      <c r="H327368" s="10"/>
    </row>
    <row r="327369" spans="8:8" x14ac:dyDescent="0.35">
      <c r="H327369" s="10"/>
    </row>
    <row r="327370" spans="8:8" x14ac:dyDescent="0.35">
      <c r="H327370" s="10"/>
    </row>
    <row r="327371" spans="8:8" x14ac:dyDescent="0.35">
      <c r="H327371" s="10"/>
    </row>
    <row r="327372" spans="8:8" x14ac:dyDescent="0.35">
      <c r="H327372" s="10"/>
    </row>
    <row r="327373" spans="8:8" x14ac:dyDescent="0.35">
      <c r="H327373" s="10"/>
    </row>
    <row r="327374" spans="8:8" x14ac:dyDescent="0.35">
      <c r="H327374" s="10"/>
    </row>
    <row r="327375" spans="8:8" x14ac:dyDescent="0.35">
      <c r="H327375" s="10"/>
    </row>
    <row r="327376" spans="8:8" x14ac:dyDescent="0.35">
      <c r="H327376" s="10"/>
    </row>
    <row r="327377" spans="8:8" x14ac:dyDescent="0.35">
      <c r="H327377" s="10"/>
    </row>
    <row r="327378" spans="8:8" x14ac:dyDescent="0.35">
      <c r="H327378" s="10"/>
    </row>
    <row r="327379" spans="8:8" x14ac:dyDescent="0.35">
      <c r="H327379" s="10"/>
    </row>
    <row r="327380" spans="8:8" x14ac:dyDescent="0.35">
      <c r="H327380" s="10"/>
    </row>
    <row r="327381" spans="8:8" x14ac:dyDescent="0.35">
      <c r="H327381" s="10"/>
    </row>
    <row r="327382" spans="8:8" x14ac:dyDescent="0.35">
      <c r="H327382" s="10"/>
    </row>
    <row r="327383" spans="8:8" x14ac:dyDescent="0.35">
      <c r="H327383" s="10"/>
    </row>
    <row r="327384" spans="8:8" x14ac:dyDescent="0.35">
      <c r="H327384" s="10"/>
    </row>
    <row r="327385" spans="8:8" x14ac:dyDescent="0.35">
      <c r="H327385" s="10"/>
    </row>
    <row r="327386" spans="8:8" x14ac:dyDescent="0.35">
      <c r="H327386" s="10"/>
    </row>
    <row r="327387" spans="8:8" x14ac:dyDescent="0.35">
      <c r="H327387" s="10"/>
    </row>
    <row r="327388" spans="8:8" x14ac:dyDescent="0.35">
      <c r="H327388" s="10"/>
    </row>
    <row r="327389" spans="8:8" x14ac:dyDescent="0.35">
      <c r="H327389" s="10"/>
    </row>
    <row r="327390" spans="8:8" x14ac:dyDescent="0.35">
      <c r="H327390" s="10"/>
    </row>
    <row r="327391" spans="8:8" x14ac:dyDescent="0.35">
      <c r="H327391" s="10"/>
    </row>
    <row r="327392" spans="8:8" x14ac:dyDescent="0.35">
      <c r="H327392" s="10"/>
    </row>
    <row r="327393" spans="8:8" x14ac:dyDescent="0.35">
      <c r="H327393" s="10"/>
    </row>
    <row r="327394" spans="8:8" x14ac:dyDescent="0.35">
      <c r="H327394" s="10"/>
    </row>
    <row r="327395" spans="8:8" x14ac:dyDescent="0.35">
      <c r="H327395" s="10"/>
    </row>
    <row r="327396" spans="8:8" x14ac:dyDescent="0.35">
      <c r="H327396" s="10"/>
    </row>
    <row r="327397" spans="8:8" x14ac:dyDescent="0.35">
      <c r="H327397" s="10"/>
    </row>
    <row r="327398" spans="8:8" x14ac:dyDescent="0.35">
      <c r="H327398" s="10"/>
    </row>
    <row r="327399" spans="8:8" x14ac:dyDescent="0.35">
      <c r="H327399" s="10"/>
    </row>
    <row r="327400" spans="8:8" x14ac:dyDescent="0.35">
      <c r="H327400" s="10"/>
    </row>
    <row r="327401" spans="8:8" x14ac:dyDescent="0.35">
      <c r="H327401" s="10"/>
    </row>
    <row r="327402" spans="8:8" x14ac:dyDescent="0.35">
      <c r="H327402" s="10"/>
    </row>
    <row r="327403" spans="8:8" x14ac:dyDescent="0.35">
      <c r="H327403" s="10"/>
    </row>
    <row r="327404" spans="8:8" x14ac:dyDescent="0.35">
      <c r="H327404" s="10"/>
    </row>
    <row r="327405" spans="8:8" x14ac:dyDescent="0.35">
      <c r="H327405" s="10"/>
    </row>
    <row r="327406" spans="8:8" x14ac:dyDescent="0.35">
      <c r="H327406" s="10"/>
    </row>
    <row r="327407" spans="8:8" x14ac:dyDescent="0.35">
      <c r="H327407" s="10"/>
    </row>
    <row r="327408" spans="8:8" x14ac:dyDescent="0.35">
      <c r="H327408" s="10"/>
    </row>
    <row r="327409" spans="8:8" x14ac:dyDescent="0.35">
      <c r="H327409" s="10"/>
    </row>
    <row r="327410" spans="8:8" x14ac:dyDescent="0.35">
      <c r="H327410" s="10"/>
    </row>
    <row r="327411" spans="8:8" x14ac:dyDescent="0.35">
      <c r="H327411" s="10"/>
    </row>
    <row r="327412" spans="8:8" x14ac:dyDescent="0.35">
      <c r="H327412" s="10"/>
    </row>
    <row r="327413" spans="8:8" x14ac:dyDescent="0.35">
      <c r="H327413" s="10"/>
    </row>
    <row r="327414" spans="8:8" x14ac:dyDescent="0.35">
      <c r="H327414" s="10"/>
    </row>
    <row r="327415" spans="8:8" x14ac:dyDescent="0.35">
      <c r="H327415" s="10"/>
    </row>
    <row r="327416" spans="8:8" x14ac:dyDescent="0.35">
      <c r="H327416" s="10"/>
    </row>
    <row r="327417" spans="8:8" x14ac:dyDescent="0.35">
      <c r="H327417" s="10"/>
    </row>
    <row r="327418" spans="8:8" x14ac:dyDescent="0.35">
      <c r="H327418" s="10"/>
    </row>
    <row r="327419" spans="8:8" x14ac:dyDescent="0.35">
      <c r="H327419" s="10"/>
    </row>
    <row r="327420" spans="8:8" x14ac:dyDescent="0.35">
      <c r="H327420" s="10"/>
    </row>
    <row r="327421" spans="8:8" x14ac:dyDescent="0.35">
      <c r="H327421" s="10"/>
    </row>
    <row r="327422" spans="8:8" x14ac:dyDescent="0.35">
      <c r="H327422" s="10"/>
    </row>
    <row r="327423" spans="8:8" x14ac:dyDescent="0.35">
      <c r="H327423" s="10"/>
    </row>
    <row r="327424" spans="8:8" x14ac:dyDescent="0.35">
      <c r="H327424" s="10"/>
    </row>
    <row r="327425" spans="8:8" x14ac:dyDescent="0.35">
      <c r="H327425" s="10"/>
    </row>
    <row r="327426" spans="8:8" x14ac:dyDescent="0.35">
      <c r="H327426" s="10"/>
    </row>
    <row r="327427" spans="8:8" x14ac:dyDescent="0.35">
      <c r="H327427" s="10"/>
    </row>
    <row r="327428" spans="8:8" x14ac:dyDescent="0.35">
      <c r="H327428" s="10"/>
    </row>
    <row r="327429" spans="8:8" x14ac:dyDescent="0.35">
      <c r="H327429" s="10"/>
    </row>
    <row r="327430" spans="8:8" x14ac:dyDescent="0.35">
      <c r="H327430" s="10"/>
    </row>
    <row r="327431" spans="8:8" x14ac:dyDescent="0.35">
      <c r="H327431" s="10"/>
    </row>
    <row r="327432" spans="8:8" x14ac:dyDescent="0.35">
      <c r="H327432" s="10"/>
    </row>
    <row r="327433" spans="8:8" x14ac:dyDescent="0.35">
      <c r="H327433" s="10"/>
    </row>
    <row r="327434" spans="8:8" x14ac:dyDescent="0.35">
      <c r="H327434" s="10"/>
    </row>
    <row r="327435" spans="8:8" x14ac:dyDescent="0.35">
      <c r="H327435" s="10"/>
    </row>
    <row r="327436" spans="8:8" x14ac:dyDescent="0.35">
      <c r="H327436" s="10"/>
    </row>
    <row r="327437" spans="8:8" x14ac:dyDescent="0.35">
      <c r="H327437" s="10"/>
    </row>
    <row r="327438" spans="8:8" x14ac:dyDescent="0.35">
      <c r="H327438" s="10"/>
    </row>
    <row r="327439" spans="8:8" x14ac:dyDescent="0.35">
      <c r="H327439" s="10"/>
    </row>
    <row r="327440" spans="8:8" x14ac:dyDescent="0.35">
      <c r="H327440" s="10"/>
    </row>
    <row r="327441" spans="8:8" x14ac:dyDescent="0.35">
      <c r="H327441" s="10"/>
    </row>
    <row r="327442" spans="8:8" x14ac:dyDescent="0.35">
      <c r="H327442" s="10"/>
    </row>
    <row r="327443" spans="8:8" x14ac:dyDescent="0.35">
      <c r="H327443" s="10"/>
    </row>
    <row r="327444" spans="8:8" x14ac:dyDescent="0.35">
      <c r="H327444" s="10"/>
    </row>
    <row r="327445" spans="8:8" x14ac:dyDescent="0.35">
      <c r="H327445" s="10"/>
    </row>
    <row r="327446" spans="8:8" x14ac:dyDescent="0.35">
      <c r="H327446" s="10"/>
    </row>
    <row r="327447" spans="8:8" x14ac:dyDescent="0.35">
      <c r="H327447" s="10"/>
    </row>
    <row r="327448" spans="8:8" x14ac:dyDescent="0.35">
      <c r="H327448" s="10"/>
    </row>
    <row r="327449" spans="8:8" x14ac:dyDescent="0.35">
      <c r="H327449" s="10"/>
    </row>
    <row r="327450" spans="8:8" x14ac:dyDescent="0.35">
      <c r="H327450" s="10"/>
    </row>
    <row r="327451" spans="8:8" x14ac:dyDescent="0.35">
      <c r="H327451" s="10"/>
    </row>
    <row r="327452" spans="8:8" x14ac:dyDescent="0.35">
      <c r="H327452" s="10"/>
    </row>
    <row r="327453" spans="8:8" x14ac:dyDescent="0.35">
      <c r="H327453" s="10"/>
    </row>
    <row r="327454" spans="8:8" x14ac:dyDescent="0.35">
      <c r="H327454" s="10"/>
    </row>
    <row r="327455" spans="8:8" x14ac:dyDescent="0.35">
      <c r="H327455" s="10"/>
    </row>
    <row r="327456" spans="8:8" x14ac:dyDescent="0.35">
      <c r="H327456" s="10"/>
    </row>
    <row r="327457" spans="8:8" x14ac:dyDescent="0.35">
      <c r="H327457" s="10"/>
    </row>
    <row r="327458" spans="8:8" x14ac:dyDescent="0.35">
      <c r="H327458" s="10"/>
    </row>
    <row r="327459" spans="8:8" x14ac:dyDescent="0.35">
      <c r="H327459" s="10"/>
    </row>
    <row r="327460" spans="8:8" x14ac:dyDescent="0.35">
      <c r="H327460" s="10"/>
    </row>
    <row r="327461" spans="8:8" x14ac:dyDescent="0.35">
      <c r="H327461" s="10"/>
    </row>
    <row r="327462" spans="8:8" x14ac:dyDescent="0.35">
      <c r="H327462" s="10"/>
    </row>
    <row r="327463" spans="8:8" x14ac:dyDescent="0.35">
      <c r="H327463" s="10"/>
    </row>
    <row r="327464" spans="8:8" x14ac:dyDescent="0.35">
      <c r="H327464" s="10"/>
    </row>
    <row r="327465" spans="8:8" x14ac:dyDescent="0.35">
      <c r="H327465" s="10"/>
    </row>
    <row r="327466" spans="8:8" x14ac:dyDescent="0.35">
      <c r="H327466" s="10"/>
    </row>
    <row r="327467" spans="8:8" x14ac:dyDescent="0.35">
      <c r="H327467" s="10"/>
    </row>
    <row r="327468" spans="8:8" x14ac:dyDescent="0.35">
      <c r="H327468" s="10"/>
    </row>
    <row r="327469" spans="8:8" x14ac:dyDescent="0.35">
      <c r="H327469" s="10"/>
    </row>
    <row r="327470" spans="8:8" x14ac:dyDescent="0.35">
      <c r="H327470" s="10"/>
    </row>
    <row r="327471" spans="8:8" x14ac:dyDescent="0.35">
      <c r="H327471" s="10"/>
    </row>
    <row r="327472" spans="8:8" x14ac:dyDescent="0.35">
      <c r="H327472" s="10"/>
    </row>
    <row r="327473" spans="8:8" x14ac:dyDescent="0.35">
      <c r="H327473" s="10"/>
    </row>
    <row r="327474" spans="8:8" x14ac:dyDescent="0.35">
      <c r="H327474" s="10"/>
    </row>
    <row r="327475" spans="8:8" x14ac:dyDescent="0.35">
      <c r="H327475" s="10"/>
    </row>
    <row r="327476" spans="8:8" x14ac:dyDescent="0.35">
      <c r="H327476" s="10"/>
    </row>
    <row r="327477" spans="8:8" x14ac:dyDescent="0.35">
      <c r="H327477" s="10"/>
    </row>
    <row r="327478" spans="8:8" x14ac:dyDescent="0.35">
      <c r="H327478" s="10"/>
    </row>
    <row r="327479" spans="8:8" x14ac:dyDescent="0.35">
      <c r="H327479" s="10"/>
    </row>
    <row r="327480" spans="8:8" x14ac:dyDescent="0.35">
      <c r="H327480" s="10"/>
    </row>
    <row r="327481" spans="8:8" x14ac:dyDescent="0.35">
      <c r="H327481" s="10"/>
    </row>
    <row r="327482" spans="8:8" x14ac:dyDescent="0.35">
      <c r="H327482" s="10"/>
    </row>
    <row r="327483" spans="8:8" x14ac:dyDescent="0.35">
      <c r="H327483" s="10"/>
    </row>
    <row r="327484" spans="8:8" x14ac:dyDescent="0.35">
      <c r="H327484" s="10"/>
    </row>
    <row r="327485" spans="8:8" x14ac:dyDescent="0.35">
      <c r="H327485" s="10"/>
    </row>
    <row r="327486" spans="8:8" x14ac:dyDescent="0.35">
      <c r="H327486" s="10"/>
    </row>
    <row r="327487" spans="8:8" x14ac:dyDescent="0.35">
      <c r="H327487" s="10"/>
    </row>
    <row r="327488" spans="8:8" x14ac:dyDescent="0.35">
      <c r="H327488" s="10"/>
    </row>
    <row r="327489" spans="8:8" x14ac:dyDescent="0.35">
      <c r="H327489" s="10"/>
    </row>
    <row r="327490" spans="8:8" x14ac:dyDescent="0.35">
      <c r="H327490" s="10"/>
    </row>
    <row r="327491" spans="8:8" x14ac:dyDescent="0.35">
      <c r="H327491" s="10"/>
    </row>
    <row r="327492" spans="8:8" x14ac:dyDescent="0.35">
      <c r="H327492" s="10"/>
    </row>
    <row r="327493" spans="8:8" x14ac:dyDescent="0.35">
      <c r="H327493" s="10"/>
    </row>
    <row r="327494" spans="8:8" x14ac:dyDescent="0.35">
      <c r="H327494" s="10"/>
    </row>
    <row r="327495" spans="8:8" x14ac:dyDescent="0.35">
      <c r="H327495" s="10"/>
    </row>
    <row r="327496" spans="8:8" x14ac:dyDescent="0.35">
      <c r="H327496" s="10"/>
    </row>
    <row r="327497" spans="8:8" x14ac:dyDescent="0.35">
      <c r="H327497" s="10"/>
    </row>
    <row r="327498" spans="8:8" x14ac:dyDescent="0.35">
      <c r="H327498" s="10"/>
    </row>
    <row r="327499" spans="8:8" x14ac:dyDescent="0.35">
      <c r="H327499" s="10"/>
    </row>
    <row r="327500" spans="8:8" x14ac:dyDescent="0.35">
      <c r="H327500" s="10"/>
    </row>
    <row r="327501" spans="8:8" x14ac:dyDescent="0.35">
      <c r="H327501" s="10"/>
    </row>
    <row r="327502" spans="8:8" x14ac:dyDescent="0.35">
      <c r="H327502" s="10"/>
    </row>
    <row r="327503" spans="8:8" x14ac:dyDescent="0.35">
      <c r="H327503" s="10"/>
    </row>
    <row r="327504" spans="8:8" x14ac:dyDescent="0.35">
      <c r="H327504" s="10"/>
    </row>
    <row r="327505" spans="8:8" x14ac:dyDescent="0.35">
      <c r="H327505" s="10"/>
    </row>
    <row r="327506" spans="8:8" x14ac:dyDescent="0.35">
      <c r="H327506" s="10"/>
    </row>
    <row r="327507" spans="8:8" x14ac:dyDescent="0.35">
      <c r="H327507" s="10"/>
    </row>
    <row r="327508" spans="8:8" x14ac:dyDescent="0.35">
      <c r="H327508" s="10"/>
    </row>
    <row r="327509" spans="8:8" x14ac:dyDescent="0.35">
      <c r="H327509" s="10"/>
    </row>
    <row r="327510" spans="8:8" x14ac:dyDescent="0.35">
      <c r="H327510" s="10"/>
    </row>
    <row r="327511" spans="8:8" x14ac:dyDescent="0.35">
      <c r="H327511" s="10"/>
    </row>
    <row r="327512" spans="8:8" x14ac:dyDescent="0.35">
      <c r="H327512" s="10"/>
    </row>
    <row r="327513" spans="8:8" x14ac:dyDescent="0.35">
      <c r="H327513" s="10"/>
    </row>
    <row r="327514" spans="8:8" x14ac:dyDescent="0.35">
      <c r="H327514" s="10"/>
    </row>
    <row r="327515" spans="8:8" x14ac:dyDescent="0.35">
      <c r="H327515" s="10"/>
    </row>
    <row r="327516" spans="8:8" x14ac:dyDescent="0.35">
      <c r="H327516" s="10"/>
    </row>
    <row r="327517" spans="8:8" x14ac:dyDescent="0.35">
      <c r="H327517" s="10"/>
    </row>
    <row r="327518" spans="8:8" x14ac:dyDescent="0.35">
      <c r="H327518" s="10"/>
    </row>
    <row r="327519" spans="8:8" x14ac:dyDescent="0.35">
      <c r="H327519" s="10"/>
    </row>
    <row r="327520" spans="8:8" x14ac:dyDescent="0.35">
      <c r="H327520" s="10"/>
    </row>
    <row r="327521" spans="8:8" x14ac:dyDescent="0.35">
      <c r="H327521" s="10"/>
    </row>
    <row r="327522" spans="8:8" x14ac:dyDescent="0.35">
      <c r="H327522" s="10"/>
    </row>
    <row r="327523" spans="8:8" x14ac:dyDescent="0.35">
      <c r="H327523" s="10"/>
    </row>
    <row r="327524" spans="8:8" x14ac:dyDescent="0.35">
      <c r="H327524" s="10"/>
    </row>
    <row r="327525" spans="8:8" x14ac:dyDescent="0.35">
      <c r="H327525" s="10"/>
    </row>
    <row r="327526" spans="8:8" x14ac:dyDescent="0.35">
      <c r="H327526" s="10"/>
    </row>
    <row r="327527" spans="8:8" x14ac:dyDescent="0.35">
      <c r="H327527" s="10"/>
    </row>
    <row r="327528" spans="8:8" x14ac:dyDescent="0.35">
      <c r="H327528" s="10"/>
    </row>
    <row r="327529" spans="8:8" x14ac:dyDescent="0.35">
      <c r="H327529" s="10"/>
    </row>
    <row r="327530" spans="8:8" x14ac:dyDescent="0.35">
      <c r="H327530" s="10"/>
    </row>
    <row r="327531" spans="8:8" x14ac:dyDescent="0.35">
      <c r="H327531" s="10"/>
    </row>
    <row r="327532" spans="8:8" x14ac:dyDescent="0.35">
      <c r="H327532" s="10"/>
    </row>
    <row r="327533" spans="8:8" x14ac:dyDescent="0.35">
      <c r="H327533" s="10"/>
    </row>
    <row r="327534" spans="8:8" x14ac:dyDescent="0.35">
      <c r="H327534" s="10"/>
    </row>
    <row r="327535" spans="8:8" x14ac:dyDescent="0.35">
      <c r="H327535" s="10"/>
    </row>
    <row r="327536" spans="8:8" x14ac:dyDescent="0.35">
      <c r="H327536" s="10"/>
    </row>
    <row r="327537" spans="8:8" x14ac:dyDescent="0.35">
      <c r="H327537" s="10"/>
    </row>
    <row r="327538" spans="8:8" x14ac:dyDescent="0.35">
      <c r="H327538" s="10"/>
    </row>
    <row r="327539" spans="8:8" x14ac:dyDescent="0.35">
      <c r="H327539" s="10"/>
    </row>
    <row r="327540" spans="8:8" x14ac:dyDescent="0.35">
      <c r="H327540" s="10"/>
    </row>
    <row r="327541" spans="8:8" x14ac:dyDescent="0.35">
      <c r="H327541" s="10"/>
    </row>
    <row r="327542" spans="8:8" x14ac:dyDescent="0.35">
      <c r="H327542" s="10"/>
    </row>
    <row r="327543" spans="8:8" x14ac:dyDescent="0.35">
      <c r="H327543" s="10"/>
    </row>
    <row r="327544" spans="8:8" x14ac:dyDescent="0.35">
      <c r="H327544" s="10"/>
    </row>
    <row r="327545" spans="8:8" x14ac:dyDescent="0.35">
      <c r="H327545" s="10"/>
    </row>
    <row r="327546" spans="8:8" x14ac:dyDescent="0.35">
      <c r="H327546" s="10"/>
    </row>
    <row r="327547" spans="8:8" x14ac:dyDescent="0.35">
      <c r="H327547" s="10"/>
    </row>
    <row r="327548" spans="8:8" x14ac:dyDescent="0.35">
      <c r="H327548" s="10"/>
    </row>
    <row r="327549" spans="8:8" x14ac:dyDescent="0.35">
      <c r="H327549" s="10"/>
    </row>
    <row r="327550" spans="8:8" x14ac:dyDescent="0.35">
      <c r="H327550" s="10"/>
    </row>
    <row r="327551" spans="8:8" x14ac:dyDescent="0.35">
      <c r="H327551" s="10"/>
    </row>
    <row r="327552" spans="8:8" x14ac:dyDescent="0.35">
      <c r="H327552" s="10"/>
    </row>
    <row r="327553" spans="8:8" x14ac:dyDescent="0.35">
      <c r="H327553" s="10"/>
    </row>
    <row r="327554" spans="8:8" x14ac:dyDescent="0.35">
      <c r="H327554" s="10"/>
    </row>
    <row r="327555" spans="8:8" x14ac:dyDescent="0.35">
      <c r="H327555" s="10"/>
    </row>
    <row r="327556" spans="8:8" x14ac:dyDescent="0.35">
      <c r="H327556" s="10"/>
    </row>
    <row r="327557" spans="8:8" x14ac:dyDescent="0.35">
      <c r="H327557" s="10"/>
    </row>
    <row r="327558" spans="8:8" x14ac:dyDescent="0.35">
      <c r="H327558" s="10"/>
    </row>
    <row r="327559" spans="8:8" x14ac:dyDescent="0.35">
      <c r="H327559" s="10"/>
    </row>
    <row r="327560" spans="8:8" x14ac:dyDescent="0.35">
      <c r="H327560" s="10"/>
    </row>
    <row r="327561" spans="8:8" x14ac:dyDescent="0.35">
      <c r="H327561" s="10"/>
    </row>
    <row r="327562" spans="8:8" x14ac:dyDescent="0.35">
      <c r="H327562" s="10"/>
    </row>
    <row r="327563" spans="8:8" x14ac:dyDescent="0.35">
      <c r="H327563" s="10"/>
    </row>
    <row r="327564" spans="8:8" x14ac:dyDescent="0.35">
      <c r="H327564" s="10"/>
    </row>
    <row r="327565" spans="8:8" x14ac:dyDescent="0.35">
      <c r="H327565" s="10"/>
    </row>
    <row r="327566" spans="8:8" x14ac:dyDescent="0.35">
      <c r="H327566" s="10"/>
    </row>
    <row r="327567" spans="8:8" x14ac:dyDescent="0.35">
      <c r="H327567" s="10"/>
    </row>
    <row r="327568" spans="8:8" x14ac:dyDescent="0.35">
      <c r="H327568" s="10"/>
    </row>
    <row r="327569" spans="8:8" x14ac:dyDescent="0.35">
      <c r="H327569" s="10"/>
    </row>
    <row r="327570" spans="8:8" x14ac:dyDescent="0.35">
      <c r="H327570" s="10"/>
    </row>
    <row r="327571" spans="8:8" x14ac:dyDescent="0.35">
      <c r="H327571" s="10"/>
    </row>
    <row r="327572" spans="8:8" x14ac:dyDescent="0.35">
      <c r="H327572" s="10"/>
    </row>
    <row r="327573" spans="8:8" x14ac:dyDescent="0.35">
      <c r="H327573" s="10"/>
    </row>
    <row r="327574" spans="8:8" x14ac:dyDescent="0.35">
      <c r="H327574" s="10"/>
    </row>
    <row r="327575" spans="8:8" x14ac:dyDescent="0.35">
      <c r="H327575" s="10"/>
    </row>
    <row r="327576" spans="8:8" x14ac:dyDescent="0.35">
      <c r="H327576" s="10"/>
    </row>
    <row r="327577" spans="8:8" x14ac:dyDescent="0.35">
      <c r="H327577" s="10"/>
    </row>
    <row r="327578" spans="8:8" x14ac:dyDescent="0.35">
      <c r="H327578" s="10"/>
    </row>
    <row r="327579" spans="8:8" x14ac:dyDescent="0.35">
      <c r="H327579" s="10"/>
    </row>
    <row r="327580" spans="8:8" x14ac:dyDescent="0.35">
      <c r="H327580" s="10"/>
    </row>
    <row r="327581" spans="8:8" x14ac:dyDescent="0.35">
      <c r="H327581" s="10"/>
    </row>
    <row r="327582" spans="8:8" x14ac:dyDescent="0.35">
      <c r="H327582" s="10"/>
    </row>
    <row r="327583" spans="8:8" x14ac:dyDescent="0.35">
      <c r="H327583" s="10"/>
    </row>
    <row r="327584" spans="8:8" x14ac:dyDescent="0.35">
      <c r="H327584" s="10"/>
    </row>
    <row r="327585" spans="8:8" x14ac:dyDescent="0.35">
      <c r="H327585" s="10"/>
    </row>
    <row r="327586" spans="8:8" x14ac:dyDescent="0.35">
      <c r="H327586" s="10"/>
    </row>
    <row r="327587" spans="8:8" x14ac:dyDescent="0.35">
      <c r="H327587" s="10"/>
    </row>
    <row r="327588" spans="8:8" x14ac:dyDescent="0.35">
      <c r="H327588" s="10"/>
    </row>
    <row r="327589" spans="8:8" x14ac:dyDescent="0.35">
      <c r="H327589" s="10"/>
    </row>
    <row r="327590" spans="8:8" x14ac:dyDescent="0.35">
      <c r="H327590" s="10"/>
    </row>
    <row r="327591" spans="8:8" x14ac:dyDescent="0.35">
      <c r="H327591" s="10"/>
    </row>
    <row r="327592" spans="8:8" x14ac:dyDescent="0.35">
      <c r="H327592" s="10"/>
    </row>
    <row r="327593" spans="8:8" x14ac:dyDescent="0.35">
      <c r="H327593" s="10"/>
    </row>
    <row r="327594" spans="8:8" x14ac:dyDescent="0.35">
      <c r="H327594" s="10"/>
    </row>
    <row r="327595" spans="8:8" x14ac:dyDescent="0.35">
      <c r="H327595" s="10"/>
    </row>
    <row r="327596" spans="8:8" x14ac:dyDescent="0.35">
      <c r="H327596" s="10"/>
    </row>
    <row r="327597" spans="8:8" x14ac:dyDescent="0.35">
      <c r="H327597" s="10"/>
    </row>
    <row r="327598" spans="8:8" x14ac:dyDescent="0.35">
      <c r="H327598" s="10"/>
    </row>
    <row r="327599" spans="8:8" x14ac:dyDescent="0.35">
      <c r="H327599" s="10"/>
    </row>
    <row r="327600" spans="8:8" x14ac:dyDescent="0.35">
      <c r="H327600" s="10"/>
    </row>
    <row r="327601" spans="8:8" x14ac:dyDescent="0.35">
      <c r="H327601" s="10"/>
    </row>
    <row r="327602" spans="8:8" x14ac:dyDescent="0.35">
      <c r="H327602" s="10"/>
    </row>
    <row r="327603" spans="8:8" x14ac:dyDescent="0.35">
      <c r="H327603" s="10"/>
    </row>
    <row r="327604" spans="8:8" x14ac:dyDescent="0.35">
      <c r="H327604" s="10"/>
    </row>
    <row r="327605" spans="8:8" x14ac:dyDescent="0.35">
      <c r="H327605" s="10"/>
    </row>
    <row r="327606" spans="8:8" x14ac:dyDescent="0.35">
      <c r="H327606" s="10"/>
    </row>
    <row r="327607" spans="8:8" x14ac:dyDescent="0.35">
      <c r="H327607" s="10"/>
    </row>
    <row r="327608" spans="8:8" x14ac:dyDescent="0.35">
      <c r="H327608" s="10"/>
    </row>
    <row r="327609" spans="8:8" x14ac:dyDescent="0.35">
      <c r="H327609" s="10"/>
    </row>
    <row r="327610" spans="8:8" x14ac:dyDescent="0.35">
      <c r="H327610" s="10"/>
    </row>
    <row r="327611" spans="8:8" x14ac:dyDescent="0.35">
      <c r="H327611" s="10"/>
    </row>
    <row r="327612" spans="8:8" x14ac:dyDescent="0.35">
      <c r="H327612" s="10"/>
    </row>
    <row r="327613" spans="8:8" x14ac:dyDescent="0.35">
      <c r="H327613" s="10"/>
    </row>
    <row r="327614" spans="8:8" x14ac:dyDescent="0.35">
      <c r="H327614" s="10"/>
    </row>
    <row r="327615" spans="8:8" x14ac:dyDescent="0.35">
      <c r="H327615" s="10"/>
    </row>
    <row r="327616" spans="8:8" x14ac:dyDescent="0.35">
      <c r="H327616" s="10"/>
    </row>
    <row r="327617" spans="8:8" x14ac:dyDescent="0.35">
      <c r="H327617" s="10"/>
    </row>
    <row r="327618" spans="8:8" x14ac:dyDescent="0.35">
      <c r="H327618" s="10"/>
    </row>
    <row r="327619" spans="8:8" x14ac:dyDescent="0.35">
      <c r="H327619" s="10"/>
    </row>
    <row r="327620" spans="8:8" x14ac:dyDescent="0.35">
      <c r="H327620" s="10"/>
    </row>
    <row r="327621" spans="8:8" x14ac:dyDescent="0.35">
      <c r="H327621" s="10"/>
    </row>
    <row r="327622" spans="8:8" x14ac:dyDescent="0.35">
      <c r="H327622" s="10"/>
    </row>
    <row r="327623" spans="8:8" x14ac:dyDescent="0.35">
      <c r="H327623" s="10"/>
    </row>
    <row r="327624" spans="8:8" x14ac:dyDescent="0.35">
      <c r="H327624" s="10"/>
    </row>
    <row r="327625" spans="8:8" x14ac:dyDescent="0.35">
      <c r="H327625" s="10"/>
    </row>
    <row r="327626" spans="8:8" x14ac:dyDescent="0.35">
      <c r="H327626" s="10"/>
    </row>
    <row r="327627" spans="8:8" x14ac:dyDescent="0.35">
      <c r="H327627" s="10"/>
    </row>
    <row r="327628" spans="8:8" x14ac:dyDescent="0.35">
      <c r="H327628" s="10"/>
    </row>
    <row r="327629" spans="8:8" x14ac:dyDescent="0.35">
      <c r="H327629" s="10"/>
    </row>
    <row r="327630" spans="8:8" x14ac:dyDescent="0.35">
      <c r="H327630" s="10"/>
    </row>
    <row r="327631" spans="8:8" x14ac:dyDescent="0.35">
      <c r="H327631" s="10"/>
    </row>
    <row r="327632" spans="8:8" x14ac:dyDescent="0.35">
      <c r="H327632" s="10"/>
    </row>
    <row r="327633" spans="8:8" x14ac:dyDescent="0.35">
      <c r="H327633" s="10"/>
    </row>
    <row r="327634" spans="8:8" x14ac:dyDescent="0.35">
      <c r="H327634" s="10"/>
    </row>
    <row r="327635" spans="8:8" x14ac:dyDescent="0.35">
      <c r="H327635" s="10"/>
    </row>
    <row r="327636" spans="8:8" x14ac:dyDescent="0.35">
      <c r="H327636" s="10"/>
    </row>
    <row r="327637" spans="8:8" x14ac:dyDescent="0.35">
      <c r="H327637" s="10"/>
    </row>
    <row r="327638" spans="8:8" x14ac:dyDescent="0.35">
      <c r="H327638" s="10"/>
    </row>
    <row r="327639" spans="8:8" x14ac:dyDescent="0.35">
      <c r="H327639" s="10"/>
    </row>
    <row r="327640" spans="8:8" x14ac:dyDescent="0.35">
      <c r="H327640" s="10"/>
    </row>
    <row r="327641" spans="8:8" x14ac:dyDescent="0.35">
      <c r="H327641" s="10"/>
    </row>
    <row r="327642" spans="8:8" x14ac:dyDescent="0.35">
      <c r="H327642" s="10"/>
    </row>
    <row r="327643" spans="8:8" x14ac:dyDescent="0.35">
      <c r="H327643" s="10"/>
    </row>
    <row r="327644" spans="8:8" x14ac:dyDescent="0.35">
      <c r="H327644" s="10"/>
    </row>
    <row r="327645" spans="8:8" x14ac:dyDescent="0.35">
      <c r="H327645" s="10"/>
    </row>
    <row r="327646" spans="8:8" x14ac:dyDescent="0.35">
      <c r="H327646" s="10"/>
    </row>
    <row r="327647" spans="8:8" x14ac:dyDescent="0.35">
      <c r="H327647" s="10"/>
    </row>
    <row r="327648" spans="8:8" x14ac:dyDescent="0.35">
      <c r="H327648" s="10"/>
    </row>
    <row r="327649" spans="8:8" x14ac:dyDescent="0.35">
      <c r="H327649" s="10"/>
    </row>
    <row r="327650" spans="8:8" x14ac:dyDescent="0.35">
      <c r="H327650" s="10"/>
    </row>
    <row r="327651" spans="8:8" x14ac:dyDescent="0.35">
      <c r="H327651" s="10"/>
    </row>
    <row r="327652" spans="8:8" x14ac:dyDescent="0.35">
      <c r="H327652" s="10"/>
    </row>
    <row r="327653" spans="8:8" x14ac:dyDescent="0.35">
      <c r="H327653" s="10"/>
    </row>
    <row r="327654" spans="8:8" x14ac:dyDescent="0.35">
      <c r="H327654" s="10"/>
    </row>
    <row r="327655" spans="8:8" x14ac:dyDescent="0.35">
      <c r="H327655" s="10"/>
    </row>
    <row r="327656" spans="8:8" x14ac:dyDescent="0.35">
      <c r="H327656" s="10"/>
    </row>
    <row r="327657" spans="8:8" x14ac:dyDescent="0.35">
      <c r="H327657" s="10"/>
    </row>
    <row r="327658" spans="8:8" x14ac:dyDescent="0.35">
      <c r="H327658" s="10"/>
    </row>
    <row r="327659" spans="8:8" x14ac:dyDescent="0.35">
      <c r="H327659" s="10"/>
    </row>
    <row r="327660" spans="8:8" x14ac:dyDescent="0.35">
      <c r="H327660" s="10"/>
    </row>
    <row r="327661" spans="8:8" x14ac:dyDescent="0.35">
      <c r="H327661" s="10"/>
    </row>
    <row r="327662" spans="8:8" x14ac:dyDescent="0.35">
      <c r="H327662" s="10"/>
    </row>
    <row r="327663" spans="8:8" x14ac:dyDescent="0.35">
      <c r="H327663" s="10"/>
    </row>
    <row r="327664" spans="8:8" x14ac:dyDescent="0.35">
      <c r="H327664" s="10"/>
    </row>
    <row r="327665" spans="8:8" x14ac:dyDescent="0.35">
      <c r="H327665" s="10"/>
    </row>
    <row r="327666" spans="8:8" x14ac:dyDescent="0.35">
      <c r="H327666" s="10"/>
    </row>
    <row r="327667" spans="8:8" x14ac:dyDescent="0.35">
      <c r="H327667" s="10"/>
    </row>
    <row r="327668" spans="8:8" x14ac:dyDescent="0.35">
      <c r="H327668" s="10"/>
    </row>
    <row r="327669" spans="8:8" x14ac:dyDescent="0.35">
      <c r="H327669" s="10"/>
    </row>
    <row r="327670" spans="8:8" x14ac:dyDescent="0.35">
      <c r="H327670" s="10"/>
    </row>
    <row r="327671" spans="8:8" x14ac:dyDescent="0.35">
      <c r="H327671" s="10"/>
    </row>
    <row r="327672" spans="8:8" x14ac:dyDescent="0.35">
      <c r="H327672" s="10"/>
    </row>
    <row r="327673" spans="8:8" x14ac:dyDescent="0.35">
      <c r="H327673" s="10"/>
    </row>
    <row r="327674" spans="8:8" x14ac:dyDescent="0.35">
      <c r="H327674" s="10"/>
    </row>
    <row r="327675" spans="8:8" x14ac:dyDescent="0.35">
      <c r="H327675" s="10"/>
    </row>
    <row r="327676" spans="8:8" x14ac:dyDescent="0.35">
      <c r="H327676" s="10"/>
    </row>
    <row r="327677" spans="8:8" x14ac:dyDescent="0.35">
      <c r="H327677" s="10"/>
    </row>
    <row r="327678" spans="8:8" x14ac:dyDescent="0.35">
      <c r="H327678" s="10"/>
    </row>
    <row r="327679" spans="8:8" x14ac:dyDescent="0.35">
      <c r="H327679" s="10"/>
    </row>
    <row r="327680" spans="8:8" x14ac:dyDescent="0.35">
      <c r="H327680" s="10"/>
    </row>
    <row r="327681" spans="8:8" x14ac:dyDescent="0.35">
      <c r="H327681" s="10"/>
    </row>
    <row r="327682" spans="8:8" x14ac:dyDescent="0.35">
      <c r="H327682" s="10"/>
    </row>
    <row r="327683" spans="8:8" x14ac:dyDescent="0.35">
      <c r="H327683" s="10"/>
    </row>
    <row r="327684" spans="8:8" x14ac:dyDescent="0.35">
      <c r="H327684" s="10"/>
    </row>
    <row r="327685" spans="8:8" x14ac:dyDescent="0.35">
      <c r="H327685" s="10"/>
    </row>
    <row r="327686" spans="8:8" x14ac:dyDescent="0.35">
      <c r="H327686" s="10"/>
    </row>
    <row r="327687" spans="8:8" x14ac:dyDescent="0.35">
      <c r="H327687" s="10"/>
    </row>
    <row r="327688" spans="8:8" x14ac:dyDescent="0.35">
      <c r="H327688" s="10"/>
    </row>
    <row r="327689" spans="8:8" x14ac:dyDescent="0.35">
      <c r="H327689" s="10"/>
    </row>
    <row r="327690" spans="8:8" x14ac:dyDescent="0.35">
      <c r="H327690" s="10"/>
    </row>
    <row r="327691" spans="8:8" x14ac:dyDescent="0.35">
      <c r="H327691" s="10"/>
    </row>
    <row r="327692" spans="8:8" x14ac:dyDescent="0.35">
      <c r="H327692" s="10"/>
    </row>
    <row r="327693" spans="8:8" x14ac:dyDescent="0.35">
      <c r="H327693" s="10"/>
    </row>
    <row r="327694" spans="8:8" x14ac:dyDescent="0.35">
      <c r="H327694" s="10"/>
    </row>
    <row r="327695" spans="8:8" x14ac:dyDescent="0.35">
      <c r="H327695" s="10"/>
    </row>
    <row r="327696" spans="8:8" x14ac:dyDescent="0.35">
      <c r="H327696" s="10"/>
    </row>
    <row r="327697" spans="8:8" x14ac:dyDescent="0.35">
      <c r="H327697" s="10"/>
    </row>
    <row r="327698" spans="8:8" x14ac:dyDescent="0.35">
      <c r="H327698" s="10"/>
    </row>
    <row r="327699" spans="8:8" x14ac:dyDescent="0.35">
      <c r="H327699" s="10"/>
    </row>
    <row r="327700" spans="8:8" x14ac:dyDescent="0.35">
      <c r="H327700" s="10"/>
    </row>
    <row r="327701" spans="8:8" x14ac:dyDescent="0.35">
      <c r="H327701" s="10"/>
    </row>
    <row r="327702" spans="8:8" x14ac:dyDescent="0.35">
      <c r="H327702" s="10"/>
    </row>
    <row r="327703" spans="8:8" x14ac:dyDescent="0.35">
      <c r="H327703" s="10"/>
    </row>
    <row r="327704" spans="8:8" x14ac:dyDescent="0.35">
      <c r="H327704" s="10"/>
    </row>
    <row r="327705" spans="8:8" x14ac:dyDescent="0.35">
      <c r="H327705" s="10"/>
    </row>
    <row r="327706" spans="8:8" x14ac:dyDescent="0.35">
      <c r="H327706" s="10"/>
    </row>
    <row r="327707" spans="8:8" x14ac:dyDescent="0.35">
      <c r="H327707" s="10"/>
    </row>
    <row r="327708" spans="8:8" x14ac:dyDescent="0.35">
      <c r="H327708" s="10"/>
    </row>
    <row r="327709" spans="8:8" x14ac:dyDescent="0.35">
      <c r="H327709" s="10"/>
    </row>
    <row r="327710" spans="8:8" x14ac:dyDescent="0.35">
      <c r="H327710" s="10"/>
    </row>
    <row r="327711" spans="8:8" x14ac:dyDescent="0.35">
      <c r="H327711" s="10"/>
    </row>
    <row r="327712" spans="8:8" x14ac:dyDescent="0.35">
      <c r="H327712" s="10"/>
    </row>
    <row r="327713" spans="8:8" x14ac:dyDescent="0.35">
      <c r="H327713" s="10"/>
    </row>
    <row r="327714" spans="8:8" x14ac:dyDescent="0.35">
      <c r="H327714" s="10"/>
    </row>
    <row r="327715" spans="8:8" x14ac:dyDescent="0.35">
      <c r="H327715" s="10"/>
    </row>
    <row r="327716" spans="8:8" x14ac:dyDescent="0.35">
      <c r="H327716" s="10"/>
    </row>
    <row r="327717" spans="8:8" x14ac:dyDescent="0.35">
      <c r="H327717" s="10"/>
    </row>
    <row r="327718" spans="8:8" x14ac:dyDescent="0.35">
      <c r="H327718" s="10"/>
    </row>
    <row r="327719" spans="8:8" x14ac:dyDescent="0.35">
      <c r="H327719" s="10"/>
    </row>
    <row r="327720" spans="8:8" x14ac:dyDescent="0.35">
      <c r="H327720" s="10"/>
    </row>
    <row r="327721" spans="8:8" x14ac:dyDescent="0.35">
      <c r="H327721" s="10"/>
    </row>
    <row r="327722" spans="8:8" x14ac:dyDescent="0.35">
      <c r="H327722" s="10"/>
    </row>
    <row r="327723" spans="8:8" x14ac:dyDescent="0.35">
      <c r="H327723" s="10"/>
    </row>
    <row r="327724" spans="8:8" x14ac:dyDescent="0.35">
      <c r="H327724" s="10"/>
    </row>
    <row r="327725" spans="8:8" x14ac:dyDescent="0.35">
      <c r="H327725" s="10"/>
    </row>
    <row r="327726" spans="8:8" x14ac:dyDescent="0.35">
      <c r="H327726" s="10"/>
    </row>
    <row r="327727" spans="8:8" x14ac:dyDescent="0.35">
      <c r="H327727" s="10"/>
    </row>
    <row r="327728" spans="8:8" x14ac:dyDescent="0.35">
      <c r="H327728" s="10"/>
    </row>
    <row r="327729" spans="8:8" x14ac:dyDescent="0.35">
      <c r="H327729" s="10"/>
    </row>
    <row r="327730" spans="8:8" x14ac:dyDescent="0.35">
      <c r="H327730" s="10"/>
    </row>
    <row r="327731" spans="8:8" x14ac:dyDescent="0.35">
      <c r="H327731" s="10"/>
    </row>
    <row r="327732" spans="8:8" x14ac:dyDescent="0.35">
      <c r="H327732" s="10"/>
    </row>
    <row r="327733" spans="8:8" x14ac:dyDescent="0.35">
      <c r="H327733" s="10"/>
    </row>
    <row r="327734" spans="8:8" x14ac:dyDescent="0.35">
      <c r="H327734" s="10"/>
    </row>
    <row r="327735" spans="8:8" x14ac:dyDescent="0.35">
      <c r="H327735" s="10"/>
    </row>
    <row r="327736" spans="8:8" x14ac:dyDescent="0.35">
      <c r="H327736" s="10"/>
    </row>
    <row r="327737" spans="8:8" x14ac:dyDescent="0.35">
      <c r="H327737" s="10"/>
    </row>
    <row r="327738" spans="8:8" x14ac:dyDescent="0.35">
      <c r="H327738" s="10"/>
    </row>
    <row r="327739" spans="8:8" x14ac:dyDescent="0.35">
      <c r="H327739" s="10"/>
    </row>
    <row r="327740" spans="8:8" x14ac:dyDescent="0.35">
      <c r="H327740" s="10"/>
    </row>
    <row r="327741" spans="8:8" x14ac:dyDescent="0.35">
      <c r="H327741" s="10"/>
    </row>
    <row r="327742" spans="8:8" x14ac:dyDescent="0.35">
      <c r="H327742" s="10"/>
    </row>
    <row r="327743" spans="8:8" x14ac:dyDescent="0.35">
      <c r="H327743" s="10"/>
    </row>
    <row r="327744" spans="8:8" x14ac:dyDescent="0.35">
      <c r="H327744" s="10"/>
    </row>
    <row r="327745" spans="8:8" x14ac:dyDescent="0.35">
      <c r="H327745" s="10"/>
    </row>
    <row r="327746" spans="8:8" x14ac:dyDescent="0.35">
      <c r="H327746" s="10"/>
    </row>
    <row r="327747" spans="8:8" x14ac:dyDescent="0.35">
      <c r="H327747" s="10"/>
    </row>
    <row r="327748" spans="8:8" x14ac:dyDescent="0.35">
      <c r="H327748" s="10"/>
    </row>
    <row r="327749" spans="8:8" x14ac:dyDescent="0.35">
      <c r="H327749" s="10"/>
    </row>
    <row r="327750" spans="8:8" x14ac:dyDescent="0.35">
      <c r="H327750" s="10"/>
    </row>
    <row r="327751" spans="8:8" x14ac:dyDescent="0.35">
      <c r="H327751" s="10"/>
    </row>
    <row r="327752" spans="8:8" x14ac:dyDescent="0.35">
      <c r="H327752" s="10"/>
    </row>
    <row r="327753" spans="8:8" x14ac:dyDescent="0.35">
      <c r="H327753" s="10"/>
    </row>
    <row r="327754" spans="8:8" x14ac:dyDescent="0.35">
      <c r="H327754" s="10"/>
    </row>
    <row r="327755" spans="8:8" x14ac:dyDescent="0.35">
      <c r="H327755" s="10"/>
    </row>
    <row r="327756" spans="8:8" x14ac:dyDescent="0.35">
      <c r="H327756" s="10"/>
    </row>
    <row r="327757" spans="8:8" x14ac:dyDescent="0.35">
      <c r="H327757" s="10"/>
    </row>
    <row r="327758" spans="8:8" x14ac:dyDescent="0.35">
      <c r="H327758" s="10"/>
    </row>
    <row r="327759" spans="8:8" x14ac:dyDescent="0.35">
      <c r="H327759" s="10"/>
    </row>
    <row r="327760" spans="8:8" x14ac:dyDescent="0.35">
      <c r="H327760" s="10"/>
    </row>
    <row r="327761" spans="8:8" x14ac:dyDescent="0.35">
      <c r="H327761" s="10"/>
    </row>
    <row r="327762" spans="8:8" x14ac:dyDescent="0.35">
      <c r="H327762" s="10"/>
    </row>
    <row r="327763" spans="8:8" x14ac:dyDescent="0.35">
      <c r="H327763" s="10"/>
    </row>
    <row r="327764" spans="8:8" x14ac:dyDescent="0.35">
      <c r="H327764" s="10"/>
    </row>
    <row r="327765" spans="8:8" x14ac:dyDescent="0.35">
      <c r="H327765" s="10"/>
    </row>
    <row r="327766" spans="8:8" x14ac:dyDescent="0.35">
      <c r="H327766" s="10"/>
    </row>
    <row r="327767" spans="8:8" x14ac:dyDescent="0.35">
      <c r="H327767" s="10"/>
    </row>
    <row r="327768" spans="8:8" x14ac:dyDescent="0.35">
      <c r="H327768" s="10"/>
    </row>
    <row r="327769" spans="8:8" x14ac:dyDescent="0.35">
      <c r="H327769" s="10"/>
    </row>
    <row r="327770" spans="8:8" x14ac:dyDescent="0.35">
      <c r="H327770" s="10"/>
    </row>
    <row r="327771" spans="8:8" x14ac:dyDescent="0.35">
      <c r="H327771" s="10"/>
    </row>
    <row r="327772" spans="8:8" x14ac:dyDescent="0.35">
      <c r="H327772" s="10"/>
    </row>
    <row r="327773" spans="8:8" x14ac:dyDescent="0.35">
      <c r="H327773" s="10"/>
    </row>
    <row r="327774" spans="8:8" x14ac:dyDescent="0.35">
      <c r="H327774" s="10"/>
    </row>
    <row r="327775" spans="8:8" x14ac:dyDescent="0.35">
      <c r="H327775" s="10"/>
    </row>
    <row r="327776" spans="8:8" x14ac:dyDescent="0.35">
      <c r="H327776" s="10"/>
    </row>
    <row r="327777" spans="8:8" x14ac:dyDescent="0.35">
      <c r="H327777" s="10"/>
    </row>
    <row r="327778" spans="8:8" x14ac:dyDescent="0.35">
      <c r="H327778" s="10"/>
    </row>
    <row r="327779" spans="8:8" x14ac:dyDescent="0.35">
      <c r="H327779" s="10"/>
    </row>
    <row r="327780" spans="8:8" x14ac:dyDescent="0.35">
      <c r="H327780" s="10"/>
    </row>
    <row r="327781" spans="8:8" x14ac:dyDescent="0.35">
      <c r="H327781" s="10"/>
    </row>
    <row r="327782" spans="8:8" x14ac:dyDescent="0.35">
      <c r="H327782" s="10"/>
    </row>
    <row r="327783" spans="8:8" x14ac:dyDescent="0.35">
      <c r="H327783" s="10"/>
    </row>
    <row r="327784" spans="8:8" x14ac:dyDescent="0.35">
      <c r="H327784" s="10"/>
    </row>
    <row r="327785" spans="8:8" x14ac:dyDescent="0.35">
      <c r="H327785" s="10"/>
    </row>
    <row r="327786" spans="8:8" x14ac:dyDescent="0.35">
      <c r="H327786" s="10"/>
    </row>
    <row r="327787" spans="8:8" x14ac:dyDescent="0.35">
      <c r="H327787" s="10"/>
    </row>
    <row r="327788" spans="8:8" x14ac:dyDescent="0.35">
      <c r="H327788" s="10"/>
    </row>
    <row r="327789" spans="8:8" x14ac:dyDescent="0.35">
      <c r="H327789" s="10"/>
    </row>
    <row r="327790" spans="8:8" x14ac:dyDescent="0.35">
      <c r="H327790" s="10"/>
    </row>
    <row r="327791" spans="8:8" x14ac:dyDescent="0.35">
      <c r="H327791" s="10"/>
    </row>
    <row r="327792" spans="8:8" x14ac:dyDescent="0.35">
      <c r="H327792" s="10"/>
    </row>
    <row r="327793" spans="8:8" x14ac:dyDescent="0.35">
      <c r="H327793" s="10"/>
    </row>
    <row r="327794" spans="8:8" x14ac:dyDescent="0.35">
      <c r="H327794" s="10"/>
    </row>
    <row r="327795" spans="8:8" x14ac:dyDescent="0.35">
      <c r="H327795" s="10"/>
    </row>
    <row r="327796" spans="8:8" x14ac:dyDescent="0.35">
      <c r="H327796" s="10"/>
    </row>
    <row r="327797" spans="8:8" x14ac:dyDescent="0.35">
      <c r="H327797" s="10"/>
    </row>
    <row r="327798" spans="8:8" x14ac:dyDescent="0.35">
      <c r="H327798" s="10"/>
    </row>
    <row r="327799" spans="8:8" x14ac:dyDescent="0.35">
      <c r="H327799" s="10"/>
    </row>
    <row r="327800" spans="8:8" x14ac:dyDescent="0.35">
      <c r="H327800" s="10"/>
    </row>
    <row r="327801" spans="8:8" x14ac:dyDescent="0.35">
      <c r="H327801" s="10"/>
    </row>
    <row r="327802" spans="8:8" x14ac:dyDescent="0.35">
      <c r="H327802" s="10"/>
    </row>
    <row r="327803" spans="8:8" x14ac:dyDescent="0.35">
      <c r="H327803" s="10"/>
    </row>
    <row r="327804" spans="8:8" x14ac:dyDescent="0.35">
      <c r="H327804" s="10"/>
    </row>
    <row r="327805" spans="8:8" x14ac:dyDescent="0.35">
      <c r="H327805" s="10"/>
    </row>
    <row r="327806" spans="8:8" x14ac:dyDescent="0.35">
      <c r="H327806" s="10"/>
    </row>
    <row r="327807" spans="8:8" x14ac:dyDescent="0.35">
      <c r="H327807" s="10"/>
    </row>
    <row r="327808" spans="8:8" x14ac:dyDescent="0.35">
      <c r="H327808" s="10"/>
    </row>
    <row r="327809" spans="8:8" x14ac:dyDescent="0.35">
      <c r="H327809" s="10"/>
    </row>
    <row r="327810" spans="8:8" x14ac:dyDescent="0.35">
      <c r="H327810" s="10"/>
    </row>
    <row r="327811" spans="8:8" x14ac:dyDescent="0.35">
      <c r="H327811" s="10"/>
    </row>
    <row r="327812" spans="8:8" x14ac:dyDescent="0.35">
      <c r="H327812" s="10"/>
    </row>
    <row r="327813" spans="8:8" x14ac:dyDescent="0.35">
      <c r="H327813" s="10"/>
    </row>
    <row r="327814" spans="8:8" x14ac:dyDescent="0.35">
      <c r="H327814" s="10"/>
    </row>
    <row r="327815" spans="8:8" x14ac:dyDescent="0.35">
      <c r="H327815" s="10"/>
    </row>
    <row r="327816" spans="8:8" x14ac:dyDescent="0.35">
      <c r="H327816" s="10"/>
    </row>
    <row r="327817" spans="8:8" x14ac:dyDescent="0.35">
      <c r="H327817" s="10"/>
    </row>
    <row r="327818" spans="8:8" x14ac:dyDescent="0.35">
      <c r="H327818" s="10"/>
    </row>
    <row r="327819" spans="8:8" x14ac:dyDescent="0.35">
      <c r="H327819" s="10"/>
    </row>
    <row r="327820" spans="8:8" x14ac:dyDescent="0.35">
      <c r="H327820" s="10"/>
    </row>
    <row r="327821" spans="8:8" x14ac:dyDescent="0.35">
      <c r="H327821" s="10"/>
    </row>
    <row r="327822" spans="8:8" x14ac:dyDescent="0.35">
      <c r="H327822" s="10"/>
    </row>
    <row r="327823" spans="8:8" x14ac:dyDescent="0.35">
      <c r="H327823" s="10"/>
    </row>
    <row r="327824" spans="8:8" x14ac:dyDescent="0.35">
      <c r="H327824" s="10"/>
    </row>
    <row r="327825" spans="8:8" x14ac:dyDescent="0.35">
      <c r="H327825" s="10"/>
    </row>
    <row r="327826" spans="8:8" x14ac:dyDescent="0.35">
      <c r="H327826" s="10"/>
    </row>
    <row r="327827" spans="8:8" x14ac:dyDescent="0.35">
      <c r="H327827" s="10"/>
    </row>
    <row r="327828" spans="8:8" x14ac:dyDescent="0.35">
      <c r="H327828" s="10"/>
    </row>
    <row r="327829" spans="8:8" x14ac:dyDescent="0.35">
      <c r="H327829" s="10"/>
    </row>
    <row r="327830" spans="8:8" x14ac:dyDescent="0.35">
      <c r="H327830" s="10"/>
    </row>
    <row r="327831" spans="8:8" x14ac:dyDescent="0.35">
      <c r="H327831" s="10"/>
    </row>
    <row r="327832" spans="8:8" x14ac:dyDescent="0.35">
      <c r="H327832" s="10"/>
    </row>
    <row r="327833" spans="8:8" x14ac:dyDescent="0.35">
      <c r="H327833" s="10"/>
    </row>
    <row r="327834" spans="8:8" x14ac:dyDescent="0.35">
      <c r="H327834" s="10"/>
    </row>
    <row r="327835" spans="8:8" x14ac:dyDescent="0.35">
      <c r="H327835" s="10"/>
    </row>
    <row r="327836" spans="8:8" x14ac:dyDescent="0.35">
      <c r="H327836" s="10"/>
    </row>
    <row r="327837" spans="8:8" x14ac:dyDescent="0.35">
      <c r="H327837" s="10"/>
    </row>
    <row r="327838" spans="8:8" x14ac:dyDescent="0.35">
      <c r="H327838" s="10"/>
    </row>
    <row r="327839" spans="8:8" x14ac:dyDescent="0.35">
      <c r="H327839" s="10"/>
    </row>
    <row r="327840" spans="8:8" x14ac:dyDescent="0.35">
      <c r="H327840" s="10"/>
    </row>
    <row r="327841" spans="8:8" x14ac:dyDescent="0.35">
      <c r="H327841" s="10"/>
    </row>
    <row r="327842" spans="8:8" x14ac:dyDescent="0.35">
      <c r="H327842" s="10"/>
    </row>
    <row r="327843" spans="8:8" x14ac:dyDescent="0.35">
      <c r="H327843" s="10"/>
    </row>
    <row r="327844" spans="8:8" x14ac:dyDescent="0.35">
      <c r="H327844" s="10"/>
    </row>
    <row r="327845" spans="8:8" x14ac:dyDescent="0.35">
      <c r="H327845" s="10"/>
    </row>
    <row r="327846" spans="8:8" x14ac:dyDescent="0.35">
      <c r="H327846" s="10"/>
    </row>
    <row r="327847" spans="8:8" x14ac:dyDescent="0.35">
      <c r="H327847" s="10"/>
    </row>
    <row r="327848" spans="8:8" x14ac:dyDescent="0.35">
      <c r="H327848" s="10"/>
    </row>
    <row r="327849" spans="8:8" x14ac:dyDescent="0.35">
      <c r="H327849" s="10"/>
    </row>
    <row r="327850" spans="8:8" x14ac:dyDescent="0.35">
      <c r="H327850" s="10"/>
    </row>
    <row r="327851" spans="8:8" x14ac:dyDescent="0.35">
      <c r="H327851" s="10"/>
    </row>
    <row r="327852" spans="8:8" x14ac:dyDescent="0.35">
      <c r="H327852" s="10"/>
    </row>
    <row r="327853" spans="8:8" x14ac:dyDescent="0.35">
      <c r="H327853" s="10"/>
    </row>
    <row r="327854" spans="8:8" x14ac:dyDescent="0.35">
      <c r="H327854" s="10"/>
    </row>
    <row r="327855" spans="8:8" x14ac:dyDescent="0.35">
      <c r="H327855" s="10"/>
    </row>
    <row r="327856" spans="8:8" x14ac:dyDescent="0.35">
      <c r="H327856" s="10"/>
    </row>
    <row r="327857" spans="8:8" x14ac:dyDescent="0.35">
      <c r="H327857" s="10"/>
    </row>
    <row r="327858" spans="8:8" x14ac:dyDescent="0.35">
      <c r="H327858" s="10"/>
    </row>
    <row r="327859" spans="8:8" x14ac:dyDescent="0.35">
      <c r="H327859" s="10"/>
    </row>
    <row r="327860" spans="8:8" x14ac:dyDescent="0.35">
      <c r="H327860" s="10"/>
    </row>
    <row r="327861" spans="8:8" x14ac:dyDescent="0.35">
      <c r="H327861" s="10"/>
    </row>
    <row r="327862" spans="8:8" x14ac:dyDescent="0.35">
      <c r="H327862" s="10"/>
    </row>
    <row r="327863" spans="8:8" x14ac:dyDescent="0.35">
      <c r="H327863" s="10"/>
    </row>
    <row r="327864" spans="8:8" x14ac:dyDescent="0.35">
      <c r="H327864" s="10"/>
    </row>
    <row r="327865" spans="8:8" x14ac:dyDescent="0.35">
      <c r="H327865" s="10"/>
    </row>
    <row r="327866" spans="8:8" x14ac:dyDescent="0.35">
      <c r="H327866" s="10"/>
    </row>
    <row r="327867" spans="8:8" x14ac:dyDescent="0.35">
      <c r="H327867" s="10"/>
    </row>
    <row r="327868" spans="8:8" x14ac:dyDescent="0.35">
      <c r="H327868" s="10"/>
    </row>
    <row r="327869" spans="8:8" x14ac:dyDescent="0.35">
      <c r="H327869" s="10"/>
    </row>
    <row r="327870" spans="8:8" x14ac:dyDescent="0.35">
      <c r="H327870" s="10"/>
    </row>
    <row r="327871" spans="8:8" x14ac:dyDescent="0.35">
      <c r="H327871" s="10"/>
    </row>
    <row r="327872" spans="8:8" x14ac:dyDescent="0.35">
      <c r="H327872" s="10"/>
    </row>
    <row r="327873" spans="8:8" x14ac:dyDescent="0.35">
      <c r="H327873" s="10"/>
    </row>
    <row r="327874" spans="8:8" x14ac:dyDescent="0.35">
      <c r="H327874" s="10"/>
    </row>
    <row r="327875" spans="8:8" x14ac:dyDescent="0.35">
      <c r="H327875" s="10"/>
    </row>
    <row r="327876" spans="8:8" x14ac:dyDescent="0.35">
      <c r="H327876" s="10"/>
    </row>
    <row r="327877" spans="8:8" x14ac:dyDescent="0.35">
      <c r="H327877" s="10"/>
    </row>
    <row r="327878" spans="8:8" x14ac:dyDescent="0.35">
      <c r="H327878" s="10"/>
    </row>
    <row r="327879" spans="8:8" x14ac:dyDescent="0.35">
      <c r="H327879" s="10"/>
    </row>
    <row r="327880" spans="8:8" x14ac:dyDescent="0.35">
      <c r="H327880" s="10"/>
    </row>
    <row r="327881" spans="8:8" x14ac:dyDescent="0.35">
      <c r="H327881" s="10"/>
    </row>
    <row r="327882" spans="8:8" x14ac:dyDescent="0.35">
      <c r="H327882" s="10"/>
    </row>
    <row r="327883" spans="8:8" x14ac:dyDescent="0.35">
      <c r="H327883" s="10"/>
    </row>
    <row r="327884" spans="8:8" x14ac:dyDescent="0.35">
      <c r="H327884" s="10"/>
    </row>
    <row r="327885" spans="8:8" x14ac:dyDescent="0.35">
      <c r="H327885" s="10"/>
    </row>
    <row r="327886" spans="8:8" x14ac:dyDescent="0.35">
      <c r="H327886" s="10"/>
    </row>
    <row r="327887" spans="8:8" x14ac:dyDescent="0.35">
      <c r="H327887" s="10"/>
    </row>
    <row r="327888" spans="8:8" x14ac:dyDescent="0.35">
      <c r="H327888" s="10"/>
    </row>
    <row r="327889" spans="8:8" x14ac:dyDescent="0.35">
      <c r="H327889" s="10"/>
    </row>
    <row r="327890" spans="8:8" x14ac:dyDescent="0.35">
      <c r="H327890" s="10"/>
    </row>
    <row r="327891" spans="8:8" x14ac:dyDescent="0.35">
      <c r="H327891" s="10"/>
    </row>
    <row r="327892" spans="8:8" x14ac:dyDescent="0.35">
      <c r="H327892" s="10"/>
    </row>
    <row r="327893" spans="8:8" x14ac:dyDescent="0.35">
      <c r="H327893" s="10"/>
    </row>
    <row r="327894" spans="8:8" x14ac:dyDescent="0.35">
      <c r="H327894" s="10"/>
    </row>
    <row r="327895" spans="8:8" x14ac:dyDescent="0.35">
      <c r="H327895" s="10"/>
    </row>
    <row r="327896" spans="8:8" x14ac:dyDescent="0.35">
      <c r="H327896" s="10"/>
    </row>
    <row r="327897" spans="8:8" x14ac:dyDescent="0.35">
      <c r="H327897" s="10"/>
    </row>
    <row r="327898" spans="8:8" x14ac:dyDescent="0.35">
      <c r="H327898" s="10"/>
    </row>
    <row r="327899" spans="8:8" x14ac:dyDescent="0.35">
      <c r="H327899" s="10"/>
    </row>
    <row r="327900" spans="8:8" x14ac:dyDescent="0.35">
      <c r="H327900" s="10"/>
    </row>
    <row r="327901" spans="8:8" x14ac:dyDescent="0.35">
      <c r="H327901" s="10"/>
    </row>
    <row r="327902" spans="8:8" x14ac:dyDescent="0.35">
      <c r="H327902" s="10"/>
    </row>
    <row r="327903" spans="8:8" x14ac:dyDescent="0.35">
      <c r="H327903" s="10"/>
    </row>
    <row r="327904" spans="8:8" x14ac:dyDescent="0.35">
      <c r="H327904" s="10"/>
    </row>
    <row r="327905" spans="8:8" x14ac:dyDescent="0.35">
      <c r="H327905" s="10"/>
    </row>
    <row r="327906" spans="8:8" x14ac:dyDescent="0.35">
      <c r="H327906" s="10"/>
    </row>
    <row r="327907" spans="8:8" x14ac:dyDescent="0.35">
      <c r="H327907" s="10"/>
    </row>
    <row r="327908" spans="8:8" x14ac:dyDescent="0.35">
      <c r="H327908" s="10"/>
    </row>
    <row r="327909" spans="8:8" x14ac:dyDescent="0.35">
      <c r="H327909" s="10"/>
    </row>
    <row r="327910" spans="8:8" x14ac:dyDescent="0.35">
      <c r="H327910" s="10"/>
    </row>
    <row r="327911" spans="8:8" x14ac:dyDescent="0.35">
      <c r="H327911" s="10"/>
    </row>
    <row r="327912" spans="8:8" x14ac:dyDescent="0.35">
      <c r="H327912" s="10"/>
    </row>
    <row r="327913" spans="8:8" x14ac:dyDescent="0.35">
      <c r="H327913" s="10"/>
    </row>
    <row r="327914" spans="8:8" x14ac:dyDescent="0.35">
      <c r="H327914" s="10"/>
    </row>
    <row r="327915" spans="8:8" x14ac:dyDescent="0.35">
      <c r="H327915" s="10"/>
    </row>
    <row r="327916" spans="8:8" x14ac:dyDescent="0.35">
      <c r="H327916" s="10"/>
    </row>
    <row r="327917" spans="8:8" x14ac:dyDescent="0.35">
      <c r="H327917" s="10"/>
    </row>
    <row r="327918" spans="8:8" x14ac:dyDescent="0.35">
      <c r="H327918" s="10"/>
    </row>
    <row r="327919" spans="8:8" x14ac:dyDescent="0.35">
      <c r="H327919" s="10"/>
    </row>
    <row r="327920" spans="8:8" x14ac:dyDescent="0.35">
      <c r="H327920" s="10"/>
    </row>
    <row r="327921" spans="8:8" x14ac:dyDescent="0.35">
      <c r="H327921" s="10"/>
    </row>
    <row r="327922" spans="8:8" x14ac:dyDescent="0.35">
      <c r="H327922" s="10"/>
    </row>
    <row r="327923" spans="8:8" x14ac:dyDescent="0.35">
      <c r="H327923" s="10"/>
    </row>
    <row r="327924" spans="8:8" x14ac:dyDescent="0.35">
      <c r="H327924" s="10"/>
    </row>
    <row r="327925" spans="8:8" x14ac:dyDescent="0.35">
      <c r="H327925" s="10"/>
    </row>
    <row r="327926" spans="8:8" x14ac:dyDescent="0.35">
      <c r="H327926" s="10"/>
    </row>
    <row r="327927" spans="8:8" x14ac:dyDescent="0.35">
      <c r="H327927" s="10"/>
    </row>
    <row r="327928" spans="8:8" x14ac:dyDescent="0.35">
      <c r="H327928" s="10"/>
    </row>
    <row r="327929" spans="8:8" x14ac:dyDescent="0.35">
      <c r="H327929" s="10"/>
    </row>
    <row r="327930" spans="8:8" x14ac:dyDescent="0.35">
      <c r="H327930" s="10"/>
    </row>
    <row r="327931" spans="8:8" x14ac:dyDescent="0.35">
      <c r="H327931" s="10"/>
    </row>
    <row r="327932" spans="8:8" x14ac:dyDescent="0.35">
      <c r="H327932" s="10"/>
    </row>
    <row r="327933" spans="8:8" x14ac:dyDescent="0.35">
      <c r="H327933" s="10"/>
    </row>
    <row r="327934" spans="8:8" x14ac:dyDescent="0.35">
      <c r="H327934" s="10"/>
    </row>
    <row r="327935" spans="8:8" x14ac:dyDescent="0.35">
      <c r="H327935" s="10"/>
    </row>
    <row r="327936" spans="8:8" x14ac:dyDescent="0.35">
      <c r="H327936" s="10"/>
    </row>
    <row r="327937" spans="8:8" x14ac:dyDescent="0.35">
      <c r="H327937" s="10"/>
    </row>
    <row r="327938" spans="8:8" x14ac:dyDescent="0.35">
      <c r="H327938" s="10"/>
    </row>
    <row r="327939" spans="8:8" x14ac:dyDescent="0.35">
      <c r="H327939" s="10"/>
    </row>
    <row r="327940" spans="8:8" x14ac:dyDescent="0.35">
      <c r="H327940" s="10"/>
    </row>
    <row r="327941" spans="8:8" x14ac:dyDescent="0.35">
      <c r="H327941" s="10"/>
    </row>
    <row r="327942" spans="8:8" x14ac:dyDescent="0.35">
      <c r="H327942" s="10"/>
    </row>
    <row r="327943" spans="8:8" x14ac:dyDescent="0.35">
      <c r="H327943" s="10"/>
    </row>
    <row r="327944" spans="8:8" x14ac:dyDescent="0.35">
      <c r="H327944" s="10"/>
    </row>
    <row r="327945" spans="8:8" x14ac:dyDescent="0.35">
      <c r="H327945" s="10"/>
    </row>
    <row r="327946" spans="8:8" x14ac:dyDescent="0.35">
      <c r="H327946" s="10"/>
    </row>
    <row r="327947" spans="8:8" x14ac:dyDescent="0.35">
      <c r="H327947" s="10"/>
    </row>
    <row r="327948" spans="8:8" x14ac:dyDescent="0.35">
      <c r="H327948" s="10"/>
    </row>
    <row r="327949" spans="8:8" x14ac:dyDescent="0.35">
      <c r="H327949" s="10"/>
    </row>
    <row r="327950" spans="8:8" x14ac:dyDescent="0.35">
      <c r="H327950" s="10"/>
    </row>
    <row r="327951" spans="8:8" x14ac:dyDescent="0.35">
      <c r="H327951" s="10"/>
    </row>
    <row r="327952" spans="8:8" x14ac:dyDescent="0.35">
      <c r="H327952" s="10"/>
    </row>
    <row r="327953" spans="8:8" x14ac:dyDescent="0.35">
      <c r="H327953" s="10"/>
    </row>
    <row r="327954" spans="8:8" x14ac:dyDescent="0.35">
      <c r="H327954" s="10"/>
    </row>
    <row r="327955" spans="8:8" x14ac:dyDescent="0.35">
      <c r="H327955" s="10"/>
    </row>
    <row r="327956" spans="8:8" x14ac:dyDescent="0.35">
      <c r="H327956" s="10"/>
    </row>
    <row r="327957" spans="8:8" x14ac:dyDescent="0.35">
      <c r="H327957" s="10"/>
    </row>
    <row r="327958" spans="8:8" x14ac:dyDescent="0.35">
      <c r="H327958" s="10"/>
    </row>
    <row r="327959" spans="8:8" x14ac:dyDescent="0.35">
      <c r="H327959" s="10"/>
    </row>
    <row r="327960" spans="8:8" x14ac:dyDescent="0.35">
      <c r="H327960" s="10"/>
    </row>
    <row r="327961" spans="8:8" x14ac:dyDescent="0.35">
      <c r="H327961" s="10"/>
    </row>
    <row r="327962" spans="8:8" x14ac:dyDescent="0.35">
      <c r="H327962" s="10"/>
    </row>
    <row r="327963" spans="8:8" x14ac:dyDescent="0.35">
      <c r="H327963" s="10"/>
    </row>
    <row r="327964" spans="8:8" x14ac:dyDescent="0.35">
      <c r="H327964" s="10"/>
    </row>
    <row r="327965" spans="8:8" x14ac:dyDescent="0.35">
      <c r="H327965" s="10"/>
    </row>
    <row r="327966" spans="8:8" x14ac:dyDescent="0.35">
      <c r="H327966" s="10"/>
    </row>
    <row r="327967" spans="8:8" x14ac:dyDescent="0.35">
      <c r="H327967" s="10"/>
    </row>
    <row r="327968" spans="8:8" x14ac:dyDescent="0.35">
      <c r="H327968" s="10"/>
    </row>
    <row r="327969" spans="8:8" x14ac:dyDescent="0.35">
      <c r="H327969" s="10"/>
    </row>
    <row r="327970" spans="8:8" x14ac:dyDescent="0.35">
      <c r="H327970" s="10"/>
    </row>
    <row r="327971" spans="8:8" x14ac:dyDescent="0.35">
      <c r="H327971" s="10"/>
    </row>
    <row r="327972" spans="8:8" x14ac:dyDescent="0.35">
      <c r="H327972" s="10"/>
    </row>
    <row r="327973" spans="8:8" x14ac:dyDescent="0.35">
      <c r="H327973" s="10"/>
    </row>
    <row r="327974" spans="8:8" x14ac:dyDescent="0.35">
      <c r="H327974" s="10"/>
    </row>
    <row r="327975" spans="8:8" x14ac:dyDescent="0.35">
      <c r="H327975" s="10"/>
    </row>
    <row r="327976" spans="8:8" x14ac:dyDescent="0.35">
      <c r="H327976" s="10"/>
    </row>
    <row r="327977" spans="8:8" x14ac:dyDescent="0.35">
      <c r="H327977" s="10"/>
    </row>
    <row r="327978" spans="8:8" x14ac:dyDescent="0.35">
      <c r="H327978" s="10"/>
    </row>
    <row r="327979" spans="8:8" x14ac:dyDescent="0.35">
      <c r="H327979" s="10"/>
    </row>
    <row r="327980" spans="8:8" x14ac:dyDescent="0.35">
      <c r="H327980" s="10"/>
    </row>
    <row r="327981" spans="8:8" x14ac:dyDescent="0.35">
      <c r="H327981" s="10"/>
    </row>
    <row r="327982" spans="8:8" x14ac:dyDescent="0.35">
      <c r="H327982" s="10"/>
    </row>
    <row r="327983" spans="8:8" x14ac:dyDescent="0.35">
      <c r="H327983" s="10"/>
    </row>
    <row r="327984" spans="8:8" x14ac:dyDescent="0.35">
      <c r="H327984" s="10"/>
    </row>
    <row r="327985" spans="8:8" x14ac:dyDescent="0.35">
      <c r="H327985" s="10"/>
    </row>
    <row r="327986" spans="8:8" x14ac:dyDescent="0.35">
      <c r="H327986" s="10"/>
    </row>
    <row r="327987" spans="8:8" x14ac:dyDescent="0.35">
      <c r="H327987" s="10"/>
    </row>
    <row r="327988" spans="8:8" x14ac:dyDescent="0.35">
      <c r="H327988" s="10"/>
    </row>
    <row r="327989" spans="8:8" x14ac:dyDescent="0.35">
      <c r="H327989" s="10"/>
    </row>
    <row r="327990" spans="8:8" x14ac:dyDescent="0.35">
      <c r="H327990" s="10"/>
    </row>
    <row r="327991" spans="8:8" x14ac:dyDescent="0.35">
      <c r="H327991" s="10"/>
    </row>
    <row r="327992" spans="8:8" x14ac:dyDescent="0.35">
      <c r="H327992" s="10"/>
    </row>
    <row r="327993" spans="8:8" x14ac:dyDescent="0.35">
      <c r="H327993" s="10"/>
    </row>
    <row r="327994" spans="8:8" x14ac:dyDescent="0.35">
      <c r="H327994" s="10"/>
    </row>
    <row r="327995" spans="8:8" x14ac:dyDescent="0.35">
      <c r="H327995" s="10"/>
    </row>
    <row r="327996" spans="8:8" x14ac:dyDescent="0.35">
      <c r="H327996" s="10"/>
    </row>
    <row r="327997" spans="8:8" x14ac:dyDescent="0.35">
      <c r="H327997" s="10"/>
    </row>
    <row r="327998" spans="8:8" x14ac:dyDescent="0.35">
      <c r="H327998" s="10"/>
    </row>
    <row r="327999" spans="8:8" x14ac:dyDescent="0.35">
      <c r="H327999" s="10"/>
    </row>
    <row r="328000" spans="8:8" x14ac:dyDescent="0.35">
      <c r="H328000" s="10"/>
    </row>
    <row r="328001" spans="8:8" x14ac:dyDescent="0.35">
      <c r="H328001" s="10"/>
    </row>
    <row r="328002" spans="8:8" x14ac:dyDescent="0.35">
      <c r="H328002" s="10"/>
    </row>
    <row r="328003" spans="8:8" x14ac:dyDescent="0.35">
      <c r="H328003" s="10"/>
    </row>
    <row r="328004" spans="8:8" x14ac:dyDescent="0.35">
      <c r="H328004" s="10"/>
    </row>
    <row r="328005" spans="8:8" x14ac:dyDescent="0.35">
      <c r="H328005" s="10"/>
    </row>
    <row r="328006" spans="8:8" x14ac:dyDescent="0.35">
      <c r="H328006" s="10"/>
    </row>
    <row r="328007" spans="8:8" x14ac:dyDescent="0.35">
      <c r="H328007" s="10"/>
    </row>
    <row r="328008" spans="8:8" x14ac:dyDescent="0.35">
      <c r="H328008" s="10"/>
    </row>
    <row r="328009" spans="8:8" x14ac:dyDescent="0.35">
      <c r="H328009" s="10"/>
    </row>
    <row r="328010" spans="8:8" x14ac:dyDescent="0.35">
      <c r="H328010" s="10"/>
    </row>
    <row r="328011" spans="8:8" x14ac:dyDescent="0.35">
      <c r="H328011" s="10"/>
    </row>
    <row r="328012" spans="8:8" x14ac:dyDescent="0.35">
      <c r="H328012" s="10"/>
    </row>
    <row r="328013" spans="8:8" x14ac:dyDescent="0.35">
      <c r="H328013" s="10"/>
    </row>
    <row r="328014" spans="8:8" x14ac:dyDescent="0.35">
      <c r="H328014" s="10"/>
    </row>
    <row r="328015" spans="8:8" x14ac:dyDescent="0.35">
      <c r="H328015" s="10"/>
    </row>
    <row r="328016" spans="8:8" x14ac:dyDescent="0.35">
      <c r="H328016" s="10"/>
    </row>
    <row r="328017" spans="8:8" x14ac:dyDescent="0.35">
      <c r="H328017" s="10"/>
    </row>
    <row r="328018" spans="8:8" x14ac:dyDescent="0.35">
      <c r="H328018" s="10"/>
    </row>
    <row r="328019" spans="8:8" x14ac:dyDescent="0.35">
      <c r="H328019" s="10"/>
    </row>
    <row r="328020" spans="8:8" x14ac:dyDescent="0.35">
      <c r="H328020" s="10"/>
    </row>
    <row r="328021" spans="8:8" x14ac:dyDescent="0.35">
      <c r="H328021" s="10"/>
    </row>
    <row r="328022" spans="8:8" x14ac:dyDescent="0.35">
      <c r="H328022" s="10"/>
    </row>
    <row r="328023" spans="8:8" x14ac:dyDescent="0.35">
      <c r="H328023" s="10"/>
    </row>
    <row r="328024" spans="8:8" x14ac:dyDescent="0.35">
      <c r="H328024" s="10"/>
    </row>
    <row r="328025" spans="8:8" x14ac:dyDescent="0.35">
      <c r="H328025" s="10"/>
    </row>
    <row r="328026" spans="8:8" x14ac:dyDescent="0.35">
      <c r="H328026" s="10"/>
    </row>
    <row r="328027" spans="8:8" x14ac:dyDescent="0.35">
      <c r="H328027" s="10"/>
    </row>
    <row r="328028" spans="8:8" x14ac:dyDescent="0.35">
      <c r="H328028" s="10"/>
    </row>
    <row r="328029" spans="8:8" x14ac:dyDescent="0.35">
      <c r="H328029" s="10"/>
    </row>
    <row r="328030" spans="8:8" x14ac:dyDescent="0.35">
      <c r="H328030" s="10"/>
    </row>
    <row r="328031" spans="8:8" x14ac:dyDescent="0.35">
      <c r="H328031" s="10"/>
    </row>
    <row r="328032" spans="8:8" x14ac:dyDescent="0.35">
      <c r="H328032" s="10"/>
    </row>
    <row r="328033" spans="8:8" x14ac:dyDescent="0.35">
      <c r="H328033" s="10"/>
    </row>
    <row r="328034" spans="8:8" x14ac:dyDescent="0.35">
      <c r="H328034" s="10"/>
    </row>
    <row r="328035" spans="8:8" x14ac:dyDescent="0.35">
      <c r="H328035" s="10"/>
    </row>
    <row r="328036" spans="8:8" x14ac:dyDescent="0.35">
      <c r="H328036" s="10"/>
    </row>
    <row r="328037" spans="8:8" x14ac:dyDescent="0.35">
      <c r="H328037" s="10"/>
    </row>
    <row r="328038" spans="8:8" x14ac:dyDescent="0.35">
      <c r="H328038" s="10"/>
    </row>
    <row r="328039" spans="8:8" x14ac:dyDescent="0.35">
      <c r="H328039" s="10"/>
    </row>
    <row r="328040" spans="8:8" x14ac:dyDescent="0.35">
      <c r="H328040" s="10"/>
    </row>
    <row r="328041" spans="8:8" x14ac:dyDescent="0.35">
      <c r="H328041" s="10"/>
    </row>
    <row r="328042" spans="8:8" x14ac:dyDescent="0.35">
      <c r="H328042" s="10"/>
    </row>
    <row r="328043" spans="8:8" x14ac:dyDescent="0.35">
      <c r="H328043" s="10"/>
    </row>
    <row r="328044" spans="8:8" x14ac:dyDescent="0.35">
      <c r="H328044" s="10"/>
    </row>
    <row r="328045" spans="8:8" x14ac:dyDescent="0.35">
      <c r="H328045" s="10"/>
    </row>
    <row r="328046" spans="8:8" x14ac:dyDescent="0.35">
      <c r="H328046" s="10"/>
    </row>
    <row r="328047" spans="8:8" x14ac:dyDescent="0.35">
      <c r="H328047" s="10"/>
    </row>
    <row r="328048" spans="8:8" x14ac:dyDescent="0.35">
      <c r="H328048" s="10"/>
    </row>
    <row r="328049" spans="8:8" x14ac:dyDescent="0.35">
      <c r="H328049" s="10"/>
    </row>
    <row r="328050" spans="8:8" x14ac:dyDescent="0.35">
      <c r="H328050" s="10"/>
    </row>
    <row r="328051" spans="8:8" x14ac:dyDescent="0.35">
      <c r="H328051" s="10"/>
    </row>
    <row r="328052" spans="8:8" x14ac:dyDescent="0.35">
      <c r="H328052" s="10"/>
    </row>
    <row r="328053" spans="8:8" x14ac:dyDescent="0.35">
      <c r="H328053" s="10"/>
    </row>
    <row r="328054" spans="8:8" x14ac:dyDescent="0.35">
      <c r="H328054" s="10"/>
    </row>
    <row r="328055" spans="8:8" x14ac:dyDescent="0.35">
      <c r="H328055" s="10"/>
    </row>
    <row r="328056" spans="8:8" x14ac:dyDescent="0.35">
      <c r="H328056" s="10"/>
    </row>
    <row r="328057" spans="8:8" x14ac:dyDescent="0.35">
      <c r="H328057" s="10"/>
    </row>
    <row r="328058" spans="8:8" x14ac:dyDescent="0.35">
      <c r="H328058" s="10"/>
    </row>
    <row r="328059" spans="8:8" x14ac:dyDescent="0.35">
      <c r="H328059" s="10"/>
    </row>
    <row r="328060" spans="8:8" x14ac:dyDescent="0.35">
      <c r="H328060" s="10"/>
    </row>
    <row r="328061" spans="8:8" x14ac:dyDescent="0.35">
      <c r="H328061" s="10"/>
    </row>
    <row r="328062" spans="8:8" x14ac:dyDescent="0.35">
      <c r="H328062" s="10"/>
    </row>
    <row r="328063" spans="8:8" x14ac:dyDescent="0.35">
      <c r="H328063" s="10"/>
    </row>
    <row r="328064" spans="8:8" x14ac:dyDescent="0.35">
      <c r="H328064" s="10"/>
    </row>
    <row r="328065" spans="8:8" x14ac:dyDescent="0.35">
      <c r="H328065" s="10"/>
    </row>
    <row r="328066" spans="8:8" x14ac:dyDescent="0.35">
      <c r="H328066" s="10"/>
    </row>
    <row r="328067" spans="8:8" x14ac:dyDescent="0.35">
      <c r="H328067" s="10"/>
    </row>
    <row r="328068" spans="8:8" x14ac:dyDescent="0.35">
      <c r="H328068" s="10"/>
    </row>
    <row r="328069" spans="8:8" x14ac:dyDescent="0.35">
      <c r="H328069" s="10"/>
    </row>
    <row r="328070" spans="8:8" x14ac:dyDescent="0.35">
      <c r="H328070" s="10"/>
    </row>
    <row r="328071" spans="8:8" x14ac:dyDescent="0.35">
      <c r="H328071" s="10"/>
    </row>
    <row r="328072" spans="8:8" x14ac:dyDescent="0.35">
      <c r="H328072" s="10"/>
    </row>
    <row r="328073" spans="8:8" x14ac:dyDescent="0.35">
      <c r="H328073" s="10"/>
    </row>
    <row r="328074" spans="8:8" x14ac:dyDescent="0.35">
      <c r="H328074" s="10"/>
    </row>
    <row r="328075" spans="8:8" x14ac:dyDescent="0.35">
      <c r="H328075" s="10"/>
    </row>
    <row r="328076" spans="8:8" x14ac:dyDescent="0.35">
      <c r="H328076" s="10"/>
    </row>
    <row r="328077" spans="8:8" x14ac:dyDescent="0.35">
      <c r="H328077" s="10"/>
    </row>
    <row r="328078" spans="8:8" x14ac:dyDescent="0.35">
      <c r="H328078" s="10"/>
    </row>
    <row r="328079" spans="8:8" x14ac:dyDescent="0.35">
      <c r="H328079" s="10"/>
    </row>
    <row r="328080" spans="8:8" x14ac:dyDescent="0.35">
      <c r="H328080" s="10"/>
    </row>
    <row r="328081" spans="8:8" x14ac:dyDescent="0.35">
      <c r="H328081" s="10"/>
    </row>
    <row r="328082" spans="8:8" x14ac:dyDescent="0.35">
      <c r="H328082" s="10"/>
    </row>
    <row r="328083" spans="8:8" x14ac:dyDescent="0.35">
      <c r="H328083" s="10"/>
    </row>
    <row r="328084" spans="8:8" x14ac:dyDescent="0.35">
      <c r="H328084" s="10"/>
    </row>
    <row r="328085" spans="8:8" x14ac:dyDescent="0.35">
      <c r="H328085" s="10"/>
    </row>
    <row r="328086" spans="8:8" x14ac:dyDescent="0.35">
      <c r="H328086" s="10"/>
    </row>
    <row r="328087" spans="8:8" x14ac:dyDescent="0.35">
      <c r="H328087" s="10"/>
    </row>
    <row r="328088" spans="8:8" x14ac:dyDescent="0.35">
      <c r="H328088" s="10"/>
    </row>
    <row r="328089" spans="8:8" x14ac:dyDescent="0.35">
      <c r="H328089" s="10"/>
    </row>
    <row r="328090" spans="8:8" x14ac:dyDescent="0.35">
      <c r="H328090" s="10"/>
    </row>
    <row r="328091" spans="8:8" x14ac:dyDescent="0.35">
      <c r="H328091" s="10"/>
    </row>
    <row r="328092" spans="8:8" x14ac:dyDescent="0.35">
      <c r="H328092" s="10"/>
    </row>
    <row r="328093" spans="8:8" x14ac:dyDescent="0.35">
      <c r="H328093" s="10"/>
    </row>
    <row r="328094" spans="8:8" x14ac:dyDescent="0.35">
      <c r="H328094" s="10"/>
    </row>
    <row r="328095" spans="8:8" x14ac:dyDescent="0.35">
      <c r="H328095" s="10"/>
    </row>
    <row r="328096" spans="8:8" x14ac:dyDescent="0.35">
      <c r="H328096" s="10"/>
    </row>
    <row r="328097" spans="8:8" x14ac:dyDescent="0.35">
      <c r="H328097" s="10"/>
    </row>
    <row r="328098" spans="8:8" x14ac:dyDescent="0.35">
      <c r="H328098" s="10"/>
    </row>
    <row r="328099" spans="8:8" x14ac:dyDescent="0.35">
      <c r="H328099" s="10"/>
    </row>
    <row r="328100" spans="8:8" x14ac:dyDescent="0.35">
      <c r="H328100" s="10"/>
    </row>
    <row r="328101" spans="8:8" x14ac:dyDescent="0.35">
      <c r="H328101" s="10"/>
    </row>
    <row r="328102" spans="8:8" x14ac:dyDescent="0.35">
      <c r="H328102" s="10"/>
    </row>
    <row r="328103" spans="8:8" x14ac:dyDescent="0.35">
      <c r="H328103" s="10"/>
    </row>
    <row r="328104" spans="8:8" x14ac:dyDescent="0.35">
      <c r="H328104" s="10"/>
    </row>
    <row r="328105" spans="8:8" x14ac:dyDescent="0.35">
      <c r="H328105" s="10"/>
    </row>
    <row r="328106" spans="8:8" x14ac:dyDescent="0.35">
      <c r="H328106" s="10"/>
    </row>
    <row r="328107" spans="8:8" x14ac:dyDescent="0.35">
      <c r="H328107" s="10"/>
    </row>
    <row r="328108" spans="8:8" x14ac:dyDescent="0.35">
      <c r="H328108" s="10"/>
    </row>
    <row r="328109" spans="8:8" x14ac:dyDescent="0.35">
      <c r="H328109" s="10"/>
    </row>
    <row r="328110" spans="8:8" x14ac:dyDescent="0.35">
      <c r="H328110" s="10"/>
    </row>
    <row r="328111" spans="8:8" x14ac:dyDescent="0.35">
      <c r="H328111" s="10"/>
    </row>
    <row r="328112" spans="8:8" x14ac:dyDescent="0.35">
      <c r="H328112" s="10"/>
    </row>
    <row r="328113" spans="8:8" x14ac:dyDescent="0.35">
      <c r="H328113" s="10"/>
    </row>
    <row r="328114" spans="8:8" x14ac:dyDescent="0.35">
      <c r="H328114" s="10"/>
    </row>
    <row r="328115" spans="8:8" x14ac:dyDescent="0.35">
      <c r="H328115" s="10"/>
    </row>
    <row r="328116" spans="8:8" x14ac:dyDescent="0.35">
      <c r="H328116" s="10"/>
    </row>
    <row r="328117" spans="8:8" x14ac:dyDescent="0.35">
      <c r="H328117" s="10"/>
    </row>
    <row r="328118" spans="8:8" x14ac:dyDescent="0.35">
      <c r="H328118" s="10"/>
    </row>
    <row r="328119" spans="8:8" x14ac:dyDescent="0.35">
      <c r="H328119" s="10"/>
    </row>
    <row r="328120" spans="8:8" x14ac:dyDescent="0.35">
      <c r="H328120" s="10"/>
    </row>
    <row r="328121" spans="8:8" x14ac:dyDescent="0.35">
      <c r="H328121" s="10"/>
    </row>
    <row r="328122" spans="8:8" x14ac:dyDescent="0.35">
      <c r="H328122" s="10"/>
    </row>
    <row r="328123" spans="8:8" x14ac:dyDescent="0.35">
      <c r="H328123" s="10"/>
    </row>
    <row r="328124" spans="8:8" x14ac:dyDescent="0.35">
      <c r="H328124" s="10"/>
    </row>
    <row r="328125" spans="8:8" x14ac:dyDescent="0.35">
      <c r="H328125" s="10"/>
    </row>
    <row r="328126" spans="8:8" x14ac:dyDescent="0.35">
      <c r="H328126" s="10"/>
    </row>
    <row r="328127" spans="8:8" x14ac:dyDescent="0.35">
      <c r="H328127" s="10"/>
    </row>
    <row r="328128" spans="8:8" x14ac:dyDescent="0.35">
      <c r="H328128" s="10"/>
    </row>
    <row r="328129" spans="8:8" x14ac:dyDescent="0.35">
      <c r="H328129" s="10"/>
    </row>
    <row r="328130" spans="8:8" x14ac:dyDescent="0.35">
      <c r="H328130" s="10"/>
    </row>
    <row r="328131" spans="8:8" x14ac:dyDescent="0.35">
      <c r="H328131" s="10"/>
    </row>
    <row r="328132" spans="8:8" x14ac:dyDescent="0.35">
      <c r="H328132" s="10"/>
    </row>
    <row r="328133" spans="8:8" x14ac:dyDescent="0.35">
      <c r="H328133" s="10"/>
    </row>
    <row r="328134" spans="8:8" x14ac:dyDescent="0.35">
      <c r="H328134" s="10"/>
    </row>
    <row r="328135" spans="8:8" x14ac:dyDescent="0.35">
      <c r="H328135" s="10"/>
    </row>
    <row r="328136" spans="8:8" x14ac:dyDescent="0.35">
      <c r="H328136" s="10"/>
    </row>
    <row r="328137" spans="8:8" x14ac:dyDescent="0.35">
      <c r="H328137" s="10"/>
    </row>
    <row r="328138" spans="8:8" x14ac:dyDescent="0.35">
      <c r="H328138" s="10"/>
    </row>
    <row r="328139" spans="8:8" x14ac:dyDescent="0.35">
      <c r="H328139" s="10"/>
    </row>
    <row r="328140" spans="8:8" x14ac:dyDescent="0.35">
      <c r="H328140" s="10"/>
    </row>
    <row r="328141" spans="8:8" x14ac:dyDescent="0.35">
      <c r="H328141" s="10"/>
    </row>
    <row r="328142" spans="8:8" x14ac:dyDescent="0.35">
      <c r="H328142" s="10"/>
    </row>
    <row r="328143" spans="8:8" x14ac:dyDescent="0.35">
      <c r="H328143" s="10"/>
    </row>
    <row r="328144" spans="8:8" x14ac:dyDescent="0.35">
      <c r="H328144" s="10"/>
    </row>
    <row r="328145" spans="8:8" x14ac:dyDescent="0.35">
      <c r="H328145" s="10"/>
    </row>
    <row r="328146" spans="8:8" x14ac:dyDescent="0.35">
      <c r="H328146" s="10"/>
    </row>
    <row r="328147" spans="8:8" x14ac:dyDescent="0.35">
      <c r="H328147" s="10"/>
    </row>
    <row r="328148" spans="8:8" x14ac:dyDescent="0.35">
      <c r="H328148" s="10"/>
    </row>
    <row r="328149" spans="8:8" x14ac:dyDescent="0.35">
      <c r="H328149" s="10"/>
    </row>
    <row r="328150" spans="8:8" x14ac:dyDescent="0.35">
      <c r="H328150" s="10"/>
    </row>
    <row r="328151" spans="8:8" x14ac:dyDescent="0.35">
      <c r="H328151" s="10"/>
    </row>
    <row r="328152" spans="8:8" x14ac:dyDescent="0.35">
      <c r="H328152" s="10"/>
    </row>
    <row r="328153" spans="8:8" x14ac:dyDescent="0.35">
      <c r="H328153" s="10"/>
    </row>
    <row r="328154" spans="8:8" x14ac:dyDescent="0.35">
      <c r="H328154" s="10"/>
    </row>
    <row r="328155" spans="8:8" x14ac:dyDescent="0.35">
      <c r="H328155" s="10"/>
    </row>
    <row r="328156" spans="8:8" x14ac:dyDescent="0.35">
      <c r="H328156" s="10"/>
    </row>
    <row r="328157" spans="8:8" x14ac:dyDescent="0.35">
      <c r="H328157" s="10"/>
    </row>
    <row r="328158" spans="8:8" x14ac:dyDescent="0.35">
      <c r="H328158" s="10"/>
    </row>
    <row r="328159" spans="8:8" x14ac:dyDescent="0.35">
      <c r="H328159" s="10"/>
    </row>
    <row r="328160" spans="8:8" x14ac:dyDescent="0.35">
      <c r="H328160" s="10"/>
    </row>
    <row r="328161" spans="8:8" x14ac:dyDescent="0.35">
      <c r="H328161" s="10"/>
    </row>
    <row r="328162" spans="8:8" x14ac:dyDescent="0.35">
      <c r="H328162" s="10"/>
    </row>
    <row r="328163" spans="8:8" x14ac:dyDescent="0.35">
      <c r="H328163" s="10"/>
    </row>
    <row r="328164" spans="8:8" x14ac:dyDescent="0.35">
      <c r="H328164" s="10"/>
    </row>
    <row r="328165" spans="8:8" x14ac:dyDescent="0.35">
      <c r="H328165" s="10"/>
    </row>
    <row r="328166" spans="8:8" x14ac:dyDescent="0.35">
      <c r="H328166" s="10"/>
    </row>
    <row r="328167" spans="8:8" x14ac:dyDescent="0.35">
      <c r="H328167" s="10"/>
    </row>
    <row r="328168" spans="8:8" x14ac:dyDescent="0.35">
      <c r="H328168" s="10"/>
    </row>
    <row r="328169" spans="8:8" x14ac:dyDescent="0.35">
      <c r="H328169" s="10"/>
    </row>
    <row r="328170" spans="8:8" x14ac:dyDescent="0.35">
      <c r="H328170" s="10"/>
    </row>
    <row r="328171" spans="8:8" x14ac:dyDescent="0.35">
      <c r="H328171" s="10"/>
    </row>
    <row r="328172" spans="8:8" x14ac:dyDescent="0.35">
      <c r="H328172" s="10"/>
    </row>
    <row r="328173" spans="8:8" x14ac:dyDescent="0.35">
      <c r="H328173" s="10"/>
    </row>
    <row r="328174" spans="8:8" x14ac:dyDescent="0.35">
      <c r="H328174" s="10"/>
    </row>
    <row r="328175" spans="8:8" x14ac:dyDescent="0.35">
      <c r="H328175" s="10"/>
    </row>
    <row r="328176" spans="8:8" x14ac:dyDescent="0.35">
      <c r="H328176" s="10"/>
    </row>
    <row r="328177" spans="8:8" x14ac:dyDescent="0.35">
      <c r="H328177" s="10"/>
    </row>
    <row r="328178" spans="8:8" x14ac:dyDescent="0.35">
      <c r="H328178" s="10"/>
    </row>
    <row r="328179" spans="8:8" x14ac:dyDescent="0.35">
      <c r="H328179" s="10"/>
    </row>
    <row r="328180" spans="8:8" x14ac:dyDescent="0.35">
      <c r="H328180" s="10"/>
    </row>
    <row r="328181" spans="8:8" x14ac:dyDescent="0.35">
      <c r="H328181" s="10"/>
    </row>
    <row r="328182" spans="8:8" x14ac:dyDescent="0.35">
      <c r="H328182" s="10"/>
    </row>
    <row r="328183" spans="8:8" x14ac:dyDescent="0.35">
      <c r="H328183" s="10"/>
    </row>
    <row r="328184" spans="8:8" x14ac:dyDescent="0.35">
      <c r="H328184" s="10"/>
    </row>
    <row r="328185" spans="8:8" x14ac:dyDescent="0.35">
      <c r="H328185" s="10"/>
    </row>
    <row r="328186" spans="8:8" x14ac:dyDescent="0.35">
      <c r="H328186" s="10"/>
    </row>
    <row r="328187" spans="8:8" x14ac:dyDescent="0.35">
      <c r="H328187" s="10"/>
    </row>
    <row r="328188" spans="8:8" x14ac:dyDescent="0.35">
      <c r="H328188" s="10"/>
    </row>
    <row r="328189" spans="8:8" x14ac:dyDescent="0.35">
      <c r="H328189" s="10"/>
    </row>
    <row r="328190" spans="8:8" x14ac:dyDescent="0.35">
      <c r="H328190" s="10"/>
    </row>
    <row r="328191" spans="8:8" x14ac:dyDescent="0.35">
      <c r="H328191" s="10"/>
    </row>
    <row r="328192" spans="8:8" x14ac:dyDescent="0.35">
      <c r="H328192" s="10"/>
    </row>
    <row r="328193" spans="8:8" x14ac:dyDescent="0.35">
      <c r="H328193" s="10"/>
    </row>
    <row r="328194" spans="8:8" x14ac:dyDescent="0.35">
      <c r="H328194" s="10"/>
    </row>
    <row r="328195" spans="8:8" x14ac:dyDescent="0.35">
      <c r="H328195" s="10"/>
    </row>
    <row r="328196" spans="8:8" x14ac:dyDescent="0.35">
      <c r="H328196" s="10"/>
    </row>
    <row r="328197" spans="8:8" x14ac:dyDescent="0.35">
      <c r="H328197" s="10"/>
    </row>
    <row r="328198" spans="8:8" x14ac:dyDescent="0.35">
      <c r="H328198" s="10"/>
    </row>
    <row r="328199" spans="8:8" x14ac:dyDescent="0.35">
      <c r="H328199" s="10"/>
    </row>
    <row r="328200" spans="8:8" x14ac:dyDescent="0.35">
      <c r="H328200" s="10"/>
    </row>
    <row r="328201" spans="8:8" x14ac:dyDescent="0.35">
      <c r="H328201" s="10"/>
    </row>
    <row r="328202" spans="8:8" x14ac:dyDescent="0.35">
      <c r="H328202" s="10"/>
    </row>
    <row r="328203" spans="8:8" x14ac:dyDescent="0.35">
      <c r="H328203" s="10"/>
    </row>
    <row r="328204" spans="8:8" x14ac:dyDescent="0.35">
      <c r="H328204" s="10"/>
    </row>
    <row r="328205" spans="8:8" x14ac:dyDescent="0.35">
      <c r="H328205" s="10"/>
    </row>
    <row r="328206" spans="8:8" x14ac:dyDescent="0.35">
      <c r="H328206" s="10"/>
    </row>
    <row r="328207" spans="8:8" x14ac:dyDescent="0.35">
      <c r="H328207" s="10"/>
    </row>
    <row r="328208" spans="8:8" x14ac:dyDescent="0.35">
      <c r="H328208" s="10"/>
    </row>
    <row r="328209" spans="8:8" x14ac:dyDescent="0.35">
      <c r="H328209" s="10"/>
    </row>
    <row r="328210" spans="8:8" x14ac:dyDescent="0.35">
      <c r="H328210" s="10"/>
    </row>
    <row r="328211" spans="8:8" x14ac:dyDescent="0.35">
      <c r="H328211" s="10"/>
    </row>
    <row r="328212" spans="8:8" x14ac:dyDescent="0.35">
      <c r="H328212" s="10"/>
    </row>
    <row r="328213" spans="8:8" x14ac:dyDescent="0.35">
      <c r="H328213" s="10"/>
    </row>
    <row r="328214" spans="8:8" x14ac:dyDescent="0.35">
      <c r="H328214" s="10"/>
    </row>
    <row r="328215" spans="8:8" x14ac:dyDescent="0.35">
      <c r="H328215" s="10"/>
    </row>
    <row r="328216" spans="8:8" x14ac:dyDescent="0.35">
      <c r="H328216" s="10"/>
    </row>
    <row r="328217" spans="8:8" x14ac:dyDescent="0.35">
      <c r="H328217" s="10"/>
    </row>
    <row r="328218" spans="8:8" x14ac:dyDescent="0.35">
      <c r="H328218" s="10"/>
    </row>
    <row r="328219" spans="8:8" x14ac:dyDescent="0.35">
      <c r="H328219" s="10"/>
    </row>
    <row r="328220" spans="8:8" x14ac:dyDescent="0.35">
      <c r="H328220" s="10"/>
    </row>
    <row r="328221" spans="8:8" x14ac:dyDescent="0.35">
      <c r="H328221" s="10"/>
    </row>
    <row r="328222" spans="8:8" x14ac:dyDescent="0.35">
      <c r="H328222" s="10"/>
    </row>
    <row r="328223" spans="8:8" x14ac:dyDescent="0.35">
      <c r="H328223" s="10"/>
    </row>
    <row r="328224" spans="8:8" x14ac:dyDescent="0.35">
      <c r="H328224" s="10"/>
    </row>
    <row r="328225" spans="8:8" x14ac:dyDescent="0.35">
      <c r="H328225" s="10"/>
    </row>
    <row r="328226" spans="8:8" x14ac:dyDescent="0.35">
      <c r="H328226" s="10"/>
    </row>
    <row r="328227" spans="8:8" x14ac:dyDescent="0.35">
      <c r="H328227" s="10"/>
    </row>
    <row r="328228" spans="8:8" x14ac:dyDescent="0.35">
      <c r="H328228" s="10"/>
    </row>
    <row r="328229" spans="8:8" x14ac:dyDescent="0.35">
      <c r="H328229" s="10"/>
    </row>
    <row r="328230" spans="8:8" x14ac:dyDescent="0.35">
      <c r="H328230" s="10"/>
    </row>
    <row r="328231" spans="8:8" x14ac:dyDescent="0.35">
      <c r="H328231" s="10"/>
    </row>
    <row r="328232" spans="8:8" x14ac:dyDescent="0.35">
      <c r="H328232" s="10"/>
    </row>
    <row r="328233" spans="8:8" x14ac:dyDescent="0.35">
      <c r="H328233" s="10"/>
    </row>
    <row r="328234" spans="8:8" x14ac:dyDescent="0.35">
      <c r="H328234" s="10"/>
    </row>
    <row r="328235" spans="8:8" x14ac:dyDescent="0.35">
      <c r="H328235" s="10"/>
    </row>
    <row r="328236" spans="8:8" x14ac:dyDescent="0.35">
      <c r="H328236" s="10"/>
    </row>
    <row r="328237" spans="8:8" x14ac:dyDescent="0.35">
      <c r="H328237" s="10"/>
    </row>
    <row r="328238" spans="8:8" x14ac:dyDescent="0.35">
      <c r="H328238" s="10"/>
    </row>
    <row r="328239" spans="8:8" x14ac:dyDescent="0.35">
      <c r="H328239" s="10"/>
    </row>
    <row r="328240" spans="8:8" x14ac:dyDescent="0.35">
      <c r="H328240" s="10"/>
    </row>
    <row r="328241" spans="8:8" x14ac:dyDescent="0.35">
      <c r="H328241" s="10"/>
    </row>
    <row r="328242" spans="8:8" x14ac:dyDescent="0.35">
      <c r="H328242" s="10"/>
    </row>
    <row r="328243" spans="8:8" x14ac:dyDescent="0.35">
      <c r="H328243" s="10"/>
    </row>
    <row r="328244" spans="8:8" x14ac:dyDescent="0.35">
      <c r="H328244" s="10"/>
    </row>
    <row r="328245" spans="8:8" x14ac:dyDescent="0.35">
      <c r="H328245" s="10"/>
    </row>
    <row r="328246" spans="8:8" x14ac:dyDescent="0.35">
      <c r="H328246" s="10"/>
    </row>
    <row r="328247" spans="8:8" x14ac:dyDescent="0.35">
      <c r="H328247" s="10"/>
    </row>
    <row r="328248" spans="8:8" x14ac:dyDescent="0.35">
      <c r="H328248" s="10"/>
    </row>
    <row r="328249" spans="8:8" x14ac:dyDescent="0.35">
      <c r="H328249" s="10"/>
    </row>
    <row r="328250" spans="8:8" x14ac:dyDescent="0.35">
      <c r="H328250" s="10"/>
    </row>
    <row r="328251" spans="8:8" x14ac:dyDescent="0.35">
      <c r="H328251" s="10"/>
    </row>
    <row r="328252" spans="8:8" x14ac:dyDescent="0.35">
      <c r="H328252" s="10"/>
    </row>
    <row r="328253" spans="8:8" x14ac:dyDescent="0.35">
      <c r="H328253" s="10"/>
    </row>
    <row r="328254" spans="8:8" x14ac:dyDescent="0.35">
      <c r="H328254" s="10"/>
    </row>
    <row r="328255" spans="8:8" x14ac:dyDescent="0.35">
      <c r="H328255" s="10"/>
    </row>
    <row r="328256" spans="8:8" x14ac:dyDescent="0.35">
      <c r="H328256" s="10"/>
    </row>
    <row r="328257" spans="8:8" x14ac:dyDescent="0.35">
      <c r="H328257" s="10"/>
    </row>
    <row r="328258" spans="8:8" x14ac:dyDescent="0.35">
      <c r="H328258" s="10"/>
    </row>
    <row r="328259" spans="8:8" x14ac:dyDescent="0.35">
      <c r="H328259" s="10"/>
    </row>
    <row r="328260" spans="8:8" x14ac:dyDescent="0.35">
      <c r="H328260" s="10"/>
    </row>
    <row r="328261" spans="8:8" x14ac:dyDescent="0.35">
      <c r="H328261" s="10"/>
    </row>
    <row r="328262" spans="8:8" x14ac:dyDescent="0.35">
      <c r="H328262" s="10"/>
    </row>
    <row r="328263" spans="8:8" x14ac:dyDescent="0.35">
      <c r="H328263" s="10"/>
    </row>
    <row r="328264" spans="8:8" x14ac:dyDescent="0.35">
      <c r="H328264" s="10"/>
    </row>
    <row r="328265" spans="8:8" x14ac:dyDescent="0.35">
      <c r="H328265" s="10"/>
    </row>
    <row r="328266" spans="8:8" x14ac:dyDescent="0.35">
      <c r="H328266" s="10"/>
    </row>
    <row r="328267" spans="8:8" x14ac:dyDescent="0.35">
      <c r="H328267" s="10"/>
    </row>
    <row r="328268" spans="8:8" x14ac:dyDescent="0.35">
      <c r="H328268" s="10"/>
    </row>
    <row r="328269" spans="8:8" x14ac:dyDescent="0.35">
      <c r="H328269" s="10"/>
    </row>
    <row r="328270" spans="8:8" x14ac:dyDescent="0.35">
      <c r="H328270" s="10"/>
    </row>
    <row r="328271" spans="8:8" x14ac:dyDescent="0.35">
      <c r="H328271" s="10"/>
    </row>
    <row r="328272" spans="8:8" x14ac:dyDescent="0.35">
      <c r="H328272" s="10"/>
    </row>
    <row r="328273" spans="8:8" x14ac:dyDescent="0.35">
      <c r="H328273" s="10"/>
    </row>
    <row r="328274" spans="8:8" x14ac:dyDescent="0.35">
      <c r="H328274" s="10"/>
    </row>
    <row r="328275" spans="8:8" x14ac:dyDescent="0.35">
      <c r="H328275" s="10"/>
    </row>
    <row r="328276" spans="8:8" x14ac:dyDescent="0.35">
      <c r="H328276" s="10"/>
    </row>
    <row r="328277" spans="8:8" x14ac:dyDescent="0.35">
      <c r="H328277" s="10"/>
    </row>
    <row r="328278" spans="8:8" x14ac:dyDescent="0.35">
      <c r="H328278" s="10"/>
    </row>
    <row r="328279" spans="8:8" x14ac:dyDescent="0.35">
      <c r="H328279" s="10"/>
    </row>
    <row r="328280" spans="8:8" x14ac:dyDescent="0.35">
      <c r="H328280" s="10"/>
    </row>
    <row r="328281" spans="8:8" x14ac:dyDescent="0.35">
      <c r="H328281" s="10"/>
    </row>
    <row r="328282" spans="8:8" x14ac:dyDescent="0.35">
      <c r="H328282" s="10"/>
    </row>
    <row r="328283" spans="8:8" x14ac:dyDescent="0.35">
      <c r="H328283" s="10"/>
    </row>
    <row r="328284" spans="8:8" x14ac:dyDescent="0.35">
      <c r="H328284" s="10"/>
    </row>
    <row r="328285" spans="8:8" x14ac:dyDescent="0.35">
      <c r="H328285" s="10"/>
    </row>
    <row r="328286" spans="8:8" x14ac:dyDescent="0.35">
      <c r="H328286" s="10"/>
    </row>
    <row r="328287" spans="8:8" x14ac:dyDescent="0.35">
      <c r="H328287" s="10"/>
    </row>
    <row r="328288" spans="8:8" x14ac:dyDescent="0.35">
      <c r="H328288" s="10"/>
    </row>
    <row r="328289" spans="8:8" x14ac:dyDescent="0.35">
      <c r="H328289" s="10"/>
    </row>
    <row r="328290" spans="8:8" x14ac:dyDescent="0.35">
      <c r="H328290" s="10"/>
    </row>
    <row r="328291" spans="8:8" x14ac:dyDescent="0.35">
      <c r="H328291" s="10"/>
    </row>
    <row r="328292" spans="8:8" x14ac:dyDescent="0.35">
      <c r="H328292" s="10"/>
    </row>
    <row r="328293" spans="8:8" x14ac:dyDescent="0.35">
      <c r="H328293" s="10"/>
    </row>
    <row r="328294" spans="8:8" x14ac:dyDescent="0.35">
      <c r="H328294" s="10"/>
    </row>
    <row r="328295" spans="8:8" x14ac:dyDescent="0.35">
      <c r="H328295" s="10"/>
    </row>
    <row r="328296" spans="8:8" x14ac:dyDescent="0.35">
      <c r="H328296" s="10"/>
    </row>
    <row r="328297" spans="8:8" x14ac:dyDescent="0.35">
      <c r="H328297" s="10"/>
    </row>
    <row r="328298" spans="8:8" x14ac:dyDescent="0.35">
      <c r="H328298" s="10"/>
    </row>
    <row r="328299" spans="8:8" x14ac:dyDescent="0.35">
      <c r="H328299" s="10"/>
    </row>
    <row r="328300" spans="8:8" x14ac:dyDescent="0.35">
      <c r="H328300" s="10"/>
    </row>
    <row r="328301" spans="8:8" x14ac:dyDescent="0.35">
      <c r="H328301" s="10"/>
    </row>
    <row r="328302" spans="8:8" x14ac:dyDescent="0.35">
      <c r="H328302" s="10"/>
    </row>
    <row r="328303" spans="8:8" x14ac:dyDescent="0.35">
      <c r="H328303" s="10"/>
    </row>
    <row r="328304" spans="8:8" x14ac:dyDescent="0.35">
      <c r="H328304" s="10"/>
    </row>
    <row r="328305" spans="8:8" x14ac:dyDescent="0.35">
      <c r="H328305" s="10"/>
    </row>
    <row r="328306" spans="8:8" x14ac:dyDescent="0.35">
      <c r="H328306" s="10"/>
    </row>
    <row r="328307" spans="8:8" x14ac:dyDescent="0.35">
      <c r="H328307" s="10"/>
    </row>
    <row r="328308" spans="8:8" x14ac:dyDescent="0.35">
      <c r="H328308" s="10"/>
    </row>
    <row r="328309" spans="8:8" x14ac:dyDescent="0.35">
      <c r="H328309" s="10"/>
    </row>
    <row r="328310" spans="8:8" x14ac:dyDescent="0.35">
      <c r="H328310" s="10"/>
    </row>
    <row r="328311" spans="8:8" x14ac:dyDescent="0.35">
      <c r="H328311" s="10"/>
    </row>
    <row r="328312" spans="8:8" x14ac:dyDescent="0.35">
      <c r="H328312" s="10"/>
    </row>
    <row r="328313" spans="8:8" x14ac:dyDescent="0.35">
      <c r="H328313" s="10"/>
    </row>
    <row r="328314" spans="8:8" x14ac:dyDescent="0.35">
      <c r="H328314" s="10"/>
    </row>
    <row r="328315" spans="8:8" x14ac:dyDescent="0.35">
      <c r="H328315" s="10"/>
    </row>
    <row r="328316" spans="8:8" x14ac:dyDescent="0.35">
      <c r="H328316" s="10"/>
    </row>
    <row r="328317" spans="8:8" x14ac:dyDescent="0.35">
      <c r="H328317" s="10"/>
    </row>
    <row r="328318" spans="8:8" x14ac:dyDescent="0.35">
      <c r="H328318" s="10"/>
    </row>
    <row r="328319" spans="8:8" x14ac:dyDescent="0.35">
      <c r="H328319" s="10"/>
    </row>
    <row r="328320" spans="8:8" x14ac:dyDescent="0.35">
      <c r="H328320" s="10"/>
    </row>
    <row r="328321" spans="8:8" x14ac:dyDescent="0.35">
      <c r="H328321" s="10"/>
    </row>
    <row r="328322" spans="8:8" x14ac:dyDescent="0.35">
      <c r="H328322" s="10"/>
    </row>
    <row r="328323" spans="8:8" x14ac:dyDescent="0.35">
      <c r="H328323" s="10"/>
    </row>
    <row r="328324" spans="8:8" x14ac:dyDescent="0.35">
      <c r="H328324" s="10"/>
    </row>
    <row r="328325" spans="8:8" x14ac:dyDescent="0.35">
      <c r="H328325" s="10"/>
    </row>
    <row r="328326" spans="8:8" x14ac:dyDescent="0.35">
      <c r="H328326" s="10"/>
    </row>
    <row r="328327" spans="8:8" x14ac:dyDescent="0.35">
      <c r="H328327" s="10"/>
    </row>
    <row r="328328" spans="8:8" x14ac:dyDescent="0.35">
      <c r="H328328" s="10"/>
    </row>
    <row r="328329" spans="8:8" x14ac:dyDescent="0.35">
      <c r="H328329" s="10"/>
    </row>
    <row r="328330" spans="8:8" x14ac:dyDescent="0.35">
      <c r="H328330" s="10"/>
    </row>
    <row r="328331" spans="8:8" x14ac:dyDescent="0.35">
      <c r="H328331" s="10"/>
    </row>
    <row r="328332" spans="8:8" x14ac:dyDescent="0.35">
      <c r="H328332" s="10"/>
    </row>
    <row r="328333" spans="8:8" x14ac:dyDescent="0.35">
      <c r="H328333" s="10"/>
    </row>
    <row r="328334" spans="8:8" x14ac:dyDescent="0.35">
      <c r="H328334" s="10"/>
    </row>
    <row r="328335" spans="8:8" x14ac:dyDescent="0.35">
      <c r="H328335" s="10"/>
    </row>
    <row r="328336" spans="8:8" x14ac:dyDescent="0.35">
      <c r="H328336" s="10"/>
    </row>
    <row r="328337" spans="8:8" x14ac:dyDescent="0.35">
      <c r="H328337" s="10"/>
    </row>
    <row r="328338" spans="8:8" x14ac:dyDescent="0.35">
      <c r="H328338" s="10"/>
    </row>
    <row r="328339" spans="8:8" x14ac:dyDescent="0.35">
      <c r="H328339" s="10"/>
    </row>
    <row r="328340" spans="8:8" x14ac:dyDescent="0.35">
      <c r="H328340" s="10"/>
    </row>
    <row r="328341" spans="8:8" x14ac:dyDescent="0.35">
      <c r="H328341" s="10"/>
    </row>
    <row r="328342" spans="8:8" x14ac:dyDescent="0.35">
      <c r="H328342" s="10"/>
    </row>
    <row r="328343" spans="8:8" x14ac:dyDescent="0.35">
      <c r="H328343" s="10"/>
    </row>
    <row r="328344" spans="8:8" x14ac:dyDescent="0.35">
      <c r="H328344" s="10"/>
    </row>
    <row r="328345" spans="8:8" x14ac:dyDescent="0.35">
      <c r="H328345" s="10"/>
    </row>
    <row r="328346" spans="8:8" x14ac:dyDescent="0.35">
      <c r="H328346" s="10"/>
    </row>
    <row r="328347" spans="8:8" x14ac:dyDescent="0.35">
      <c r="H328347" s="10"/>
    </row>
    <row r="328348" spans="8:8" x14ac:dyDescent="0.35">
      <c r="H328348" s="10"/>
    </row>
    <row r="328349" spans="8:8" x14ac:dyDescent="0.35">
      <c r="H328349" s="10"/>
    </row>
    <row r="328350" spans="8:8" x14ac:dyDescent="0.35">
      <c r="H328350" s="10"/>
    </row>
    <row r="328351" spans="8:8" x14ac:dyDescent="0.35">
      <c r="H328351" s="10"/>
    </row>
    <row r="328352" spans="8:8" x14ac:dyDescent="0.35">
      <c r="H328352" s="10"/>
    </row>
    <row r="328353" spans="8:8" x14ac:dyDescent="0.35">
      <c r="H328353" s="10"/>
    </row>
    <row r="328354" spans="8:8" x14ac:dyDescent="0.35">
      <c r="H328354" s="10"/>
    </row>
    <row r="328355" spans="8:8" x14ac:dyDescent="0.35">
      <c r="H328355" s="10"/>
    </row>
    <row r="328356" spans="8:8" x14ac:dyDescent="0.35">
      <c r="H328356" s="10"/>
    </row>
    <row r="328357" spans="8:8" x14ac:dyDescent="0.35">
      <c r="H328357" s="10"/>
    </row>
    <row r="328358" spans="8:8" x14ac:dyDescent="0.35">
      <c r="H328358" s="10"/>
    </row>
    <row r="328359" spans="8:8" x14ac:dyDescent="0.35">
      <c r="H328359" s="10"/>
    </row>
    <row r="328360" spans="8:8" x14ac:dyDescent="0.35">
      <c r="H328360" s="10"/>
    </row>
    <row r="328361" spans="8:8" x14ac:dyDescent="0.35">
      <c r="H328361" s="10"/>
    </row>
    <row r="328362" spans="8:8" x14ac:dyDescent="0.35">
      <c r="H328362" s="10"/>
    </row>
    <row r="328363" spans="8:8" x14ac:dyDescent="0.35">
      <c r="H328363" s="10"/>
    </row>
    <row r="328364" spans="8:8" x14ac:dyDescent="0.35">
      <c r="H328364" s="10"/>
    </row>
    <row r="328365" spans="8:8" x14ac:dyDescent="0.35">
      <c r="H328365" s="10"/>
    </row>
    <row r="328366" spans="8:8" x14ac:dyDescent="0.35">
      <c r="H328366" s="10"/>
    </row>
    <row r="328367" spans="8:8" x14ac:dyDescent="0.35">
      <c r="H328367" s="10"/>
    </row>
    <row r="328368" spans="8:8" x14ac:dyDescent="0.35">
      <c r="H328368" s="10"/>
    </row>
    <row r="328369" spans="8:8" x14ac:dyDescent="0.35">
      <c r="H328369" s="10"/>
    </row>
    <row r="328370" spans="8:8" x14ac:dyDescent="0.35">
      <c r="H328370" s="10"/>
    </row>
    <row r="328371" spans="8:8" x14ac:dyDescent="0.35">
      <c r="H328371" s="10"/>
    </row>
    <row r="328372" spans="8:8" x14ac:dyDescent="0.35">
      <c r="H328372" s="10"/>
    </row>
    <row r="328373" spans="8:8" x14ac:dyDescent="0.35">
      <c r="H328373" s="10"/>
    </row>
    <row r="328374" spans="8:8" x14ac:dyDescent="0.35">
      <c r="H328374" s="10"/>
    </row>
    <row r="328375" spans="8:8" x14ac:dyDescent="0.35">
      <c r="H328375" s="10"/>
    </row>
    <row r="328376" spans="8:8" x14ac:dyDescent="0.35">
      <c r="H328376" s="10"/>
    </row>
    <row r="328377" spans="8:8" x14ac:dyDescent="0.35">
      <c r="H328377" s="10"/>
    </row>
    <row r="328378" spans="8:8" x14ac:dyDescent="0.35">
      <c r="H328378" s="10"/>
    </row>
    <row r="328379" spans="8:8" x14ac:dyDescent="0.35">
      <c r="H328379" s="10"/>
    </row>
    <row r="328380" spans="8:8" x14ac:dyDescent="0.35">
      <c r="H328380" s="10"/>
    </row>
    <row r="328381" spans="8:8" x14ac:dyDescent="0.35">
      <c r="H328381" s="10"/>
    </row>
    <row r="328382" spans="8:8" x14ac:dyDescent="0.35">
      <c r="H328382" s="10"/>
    </row>
    <row r="328383" spans="8:8" x14ac:dyDescent="0.35">
      <c r="H328383" s="10"/>
    </row>
    <row r="328384" spans="8:8" x14ac:dyDescent="0.35">
      <c r="H328384" s="10"/>
    </row>
    <row r="328385" spans="8:8" x14ac:dyDescent="0.35">
      <c r="H328385" s="10"/>
    </row>
    <row r="328386" spans="8:8" x14ac:dyDescent="0.35">
      <c r="H328386" s="10"/>
    </row>
    <row r="328387" spans="8:8" x14ac:dyDescent="0.35">
      <c r="H328387" s="10"/>
    </row>
    <row r="328388" spans="8:8" x14ac:dyDescent="0.35">
      <c r="H328388" s="10"/>
    </row>
    <row r="328389" spans="8:8" x14ac:dyDescent="0.35">
      <c r="H328389" s="10"/>
    </row>
    <row r="328390" spans="8:8" x14ac:dyDescent="0.35">
      <c r="H328390" s="10"/>
    </row>
    <row r="328391" spans="8:8" x14ac:dyDescent="0.35">
      <c r="H328391" s="10"/>
    </row>
    <row r="328392" spans="8:8" x14ac:dyDescent="0.35">
      <c r="H328392" s="10"/>
    </row>
    <row r="328393" spans="8:8" x14ac:dyDescent="0.35">
      <c r="H328393" s="10"/>
    </row>
    <row r="328394" spans="8:8" x14ac:dyDescent="0.35">
      <c r="H328394" s="10"/>
    </row>
    <row r="328395" spans="8:8" x14ac:dyDescent="0.35">
      <c r="H328395" s="10"/>
    </row>
    <row r="328396" spans="8:8" x14ac:dyDescent="0.35">
      <c r="H328396" s="10"/>
    </row>
    <row r="328397" spans="8:8" x14ac:dyDescent="0.35">
      <c r="H328397" s="10"/>
    </row>
    <row r="328398" spans="8:8" x14ac:dyDescent="0.35">
      <c r="H328398" s="10"/>
    </row>
    <row r="328399" spans="8:8" x14ac:dyDescent="0.35">
      <c r="H328399" s="10"/>
    </row>
    <row r="328400" spans="8:8" x14ac:dyDescent="0.35">
      <c r="H328400" s="10"/>
    </row>
    <row r="328401" spans="8:8" x14ac:dyDescent="0.35">
      <c r="H328401" s="10"/>
    </row>
    <row r="328402" spans="8:8" x14ac:dyDescent="0.35">
      <c r="H328402" s="10"/>
    </row>
    <row r="328403" spans="8:8" x14ac:dyDescent="0.35">
      <c r="H328403" s="10"/>
    </row>
    <row r="328404" spans="8:8" x14ac:dyDescent="0.35">
      <c r="H328404" s="10"/>
    </row>
    <row r="328405" spans="8:8" x14ac:dyDescent="0.35">
      <c r="H328405" s="10"/>
    </row>
    <row r="328406" spans="8:8" x14ac:dyDescent="0.35">
      <c r="H328406" s="10"/>
    </row>
    <row r="328407" spans="8:8" x14ac:dyDescent="0.35">
      <c r="H328407" s="10"/>
    </row>
    <row r="328408" spans="8:8" x14ac:dyDescent="0.35">
      <c r="H328408" s="10"/>
    </row>
    <row r="328409" spans="8:8" x14ac:dyDescent="0.35">
      <c r="H328409" s="10"/>
    </row>
    <row r="328410" spans="8:8" x14ac:dyDescent="0.35">
      <c r="H328410" s="10"/>
    </row>
    <row r="328411" spans="8:8" x14ac:dyDescent="0.35">
      <c r="H328411" s="10"/>
    </row>
    <row r="328412" spans="8:8" x14ac:dyDescent="0.35">
      <c r="H328412" s="10"/>
    </row>
    <row r="328413" spans="8:8" x14ac:dyDescent="0.35">
      <c r="H328413" s="10"/>
    </row>
    <row r="328414" spans="8:8" x14ac:dyDescent="0.35">
      <c r="H328414" s="10"/>
    </row>
    <row r="328415" spans="8:8" x14ac:dyDescent="0.35">
      <c r="H328415" s="10"/>
    </row>
    <row r="328416" spans="8:8" x14ac:dyDescent="0.35">
      <c r="H328416" s="10"/>
    </row>
    <row r="328417" spans="8:8" x14ac:dyDescent="0.35">
      <c r="H328417" s="10"/>
    </row>
    <row r="328418" spans="8:8" x14ac:dyDescent="0.35">
      <c r="H328418" s="10"/>
    </row>
    <row r="328419" spans="8:8" x14ac:dyDescent="0.35">
      <c r="H328419" s="10"/>
    </row>
    <row r="328420" spans="8:8" x14ac:dyDescent="0.35">
      <c r="H328420" s="10"/>
    </row>
    <row r="328421" spans="8:8" x14ac:dyDescent="0.35">
      <c r="H328421" s="10"/>
    </row>
    <row r="328422" spans="8:8" x14ac:dyDescent="0.35">
      <c r="H328422" s="10"/>
    </row>
    <row r="328423" spans="8:8" x14ac:dyDescent="0.35">
      <c r="H328423" s="10"/>
    </row>
    <row r="328424" spans="8:8" x14ac:dyDescent="0.35">
      <c r="H328424" s="10"/>
    </row>
    <row r="328425" spans="8:8" x14ac:dyDescent="0.35">
      <c r="H328425" s="10"/>
    </row>
    <row r="328426" spans="8:8" x14ac:dyDescent="0.35">
      <c r="H328426" s="10"/>
    </row>
    <row r="328427" spans="8:8" x14ac:dyDescent="0.35">
      <c r="H328427" s="10"/>
    </row>
    <row r="328428" spans="8:8" x14ac:dyDescent="0.35">
      <c r="H328428" s="10"/>
    </row>
    <row r="328429" spans="8:8" x14ac:dyDescent="0.35">
      <c r="H328429" s="10"/>
    </row>
    <row r="328430" spans="8:8" x14ac:dyDescent="0.35">
      <c r="H328430" s="10"/>
    </row>
    <row r="328431" spans="8:8" x14ac:dyDescent="0.35">
      <c r="H328431" s="10"/>
    </row>
    <row r="328432" spans="8:8" x14ac:dyDescent="0.35">
      <c r="H328432" s="10"/>
    </row>
    <row r="328433" spans="8:8" x14ac:dyDescent="0.35">
      <c r="H328433" s="10"/>
    </row>
    <row r="328434" spans="8:8" x14ac:dyDescent="0.35">
      <c r="H328434" s="10"/>
    </row>
    <row r="328435" spans="8:8" x14ac:dyDescent="0.35">
      <c r="H328435" s="10"/>
    </row>
    <row r="328436" spans="8:8" x14ac:dyDescent="0.35">
      <c r="H328436" s="10"/>
    </row>
    <row r="328437" spans="8:8" x14ac:dyDescent="0.35">
      <c r="H328437" s="10"/>
    </row>
    <row r="328438" spans="8:8" x14ac:dyDescent="0.35">
      <c r="H328438" s="10"/>
    </row>
    <row r="328439" spans="8:8" x14ac:dyDescent="0.35">
      <c r="H328439" s="10"/>
    </row>
    <row r="328440" spans="8:8" x14ac:dyDescent="0.35">
      <c r="H328440" s="10"/>
    </row>
    <row r="328441" spans="8:8" x14ac:dyDescent="0.35">
      <c r="H328441" s="10"/>
    </row>
    <row r="328442" spans="8:8" x14ac:dyDescent="0.35">
      <c r="H328442" s="10"/>
    </row>
    <row r="328443" spans="8:8" x14ac:dyDescent="0.35">
      <c r="H328443" s="10"/>
    </row>
    <row r="328444" spans="8:8" x14ac:dyDescent="0.35">
      <c r="H328444" s="10"/>
    </row>
    <row r="328445" spans="8:8" x14ac:dyDescent="0.35">
      <c r="H328445" s="10"/>
    </row>
    <row r="328446" spans="8:8" x14ac:dyDescent="0.35">
      <c r="H328446" s="10"/>
    </row>
    <row r="328447" spans="8:8" x14ac:dyDescent="0.35">
      <c r="H328447" s="10"/>
    </row>
    <row r="328448" spans="8:8" x14ac:dyDescent="0.35">
      <c r="H328448" s="10"/>
    </row>
    <row r="328449" spans="8:8" x14ac:dyDescent="0.35">
      <c r="H328449" s="10"/>
    </row>
    <row r="328450" spans="8:8" x14ac:dyDescent="0.35">
      <c r="H328450" s="10"/>
    </row>
    <row r="328451" spans="8:8" x14ac:dyDescent="0.35">
      <c r="H328451" s="10"/>
    </row>
    <row r="328452" spans="8:8" x14ac:dyDescent="0.35">
      <c r="H328452" s="10"/>
    </row>
    <row r="328453" spans="8:8" x14ac:dyDescent="0.35">
      <c r="H328453" s="10"/>
    </row>
    <row r="328454" spans="8:8" x14ac:dyDescent="0.35">
      <c r="H328454" s="10"/>
    </row>
    <row r="328455" spans="8:8" x14ac:dyDescent="0.35">
      <c r="H328455" s="10"/>
    </row>
    <row r="328456" spans="8:8" x14ac:dyDescent="0.35">
      <c r="H328456" s="10"/>
    </row>
    <row r="328457" spans="8:8" x14ac:dyDescent="0.35">
      <c r="H328457" s="10"/>
    </row>
    <row r="328458" spans="8:8" x14ac:dyDescent="0.35">
      <c r="H328458" s="10"/>
    </row>
    <row r="328459" spans="8:8" x14ac:dyDescent="0.35">
      <c r="H328459" s="10"/>
    </row>
    <row r="328460" spans="8:8" x14ac:dyDescent="0.35">
      <c r="H328460" s="10"/>
    </row>
    <row r="328461" spans="8:8" x14ac:dyDescent="0.35">
      <c r="H328461" s="10"/>
    </row>
    <row r="328462" spans="8:8" x14ac:dyDescent="0.35">
      <c r="H328462" s="10"/>
    </row>
    <row r="328463" spans="8:8" x14ac:dyDescent="0.35">
      <c r="H328463" s="10"/>
    </row>
    <row r="328464" spans="8:8" x14ac:dyDescent="0.35">
      <c r="H328464" s="10"/>
    </row>
    <row r="328465" spans="8:8" x14ac:dyDescent="0.35">
      <c r="H328465" s="10"/>
    </row>
    <row r="328466" spans="8:8" x14ac:dyDescent="0.35">
      <c r="H328466" s="10"/>
    </row>
    <row r="328467" spans="8:8" x14ac:dyDescent="0.35">
      <c r="H328467" s="10"/>
    </row>
    <row r="328468" spans="8:8" x14ac:dyDescent="0.35">
      <c r="H328468" s="10"/>
    </row>
    <row r="328469" spans="8:8" x14ac:dyDescent="0.35">
      <c r="H328469" s="10"/>
    </row>
    <row r="328470" spans="8:8" x14ac:dyDescent="0.35">
      <c r="H328470" s="10"/>
    </row>
    <row r="328471" spans="8:8" x14ac:dyDescent="0.35">
      <c r="H328471" s="10"/>
    </row>
    <row r="328472" spans="8:8" x14ac:dyDescent="0.35">
      <c r="H328472" s="10"/>
    </row>
    <row r="328473" spans="8:8" x14ac:dyDescent="0.35">
      <c r="H328473" s="10"/>
    </row>
    <row r="328474" spans="8:8" x14ac:dyDescent="0.35">
      <c r="H328474" s="10"/>
    </row>
    <row r="328475" spans="8:8" x14ac:dyDescent="0.35">
      <c r="H328475" s="10"/>
    </row>
    <row r="328476" spans="8:8" x14ac:dyDescent="0.35">
      <c r="H328476" s="10"/>
    </row>
    <row r="328477" spans="8:8" x14ac:dyDescent="0.35">
      <c r="H328477" s="10"/>
    </row>
    <row r="328478" spans="8:8" x14ac:dyDescent="0.35">
      <c r="H328478" s="10"/>
    </row>
    <row r="328479" spans="8:8" x14ac:dyDescent="0.35">
      <c r="H328479" s="10"/>
    </row>
    <row r="328480" spans="8:8" x14ac:dyDescent="0.35">
      <c r="H328480" s="10"/>
    </row>
    <row r="328481" spans="8:8" x14ac:dyDescent="0.35">
      <c r="H328481" s="10"/>
    </row>
    <row r="328482" spans="8:8" x14ac:dyDescent="0.35">
      <c r="H328482" s="10"/>
    </row>
    <row r="328483" spans="8:8" x14ac:dyDescent="0.35">
      <c r="H328483" s="10"/>
    </row>
    <row r="328484" spans="8:8" x14ac:dyDescent="0.35">
      <c r="H328484" s="10"/>
    </row>
    <row r="328485" spans="8:8" x14ac:dyDescent="0.35">
      <c r="H328485" s="10"/>
    </row>
    <row r="328486" spans="8:8" x14ac:dyDescent="0.35">
      <c r="H328486" s="10"/>
    </row>
    <row r="328487" spans="8:8" x14ac:dyDescent="0.35">
      <c r="H328487" s="10"/>
    </row>
    <row r="328488" spans="8:8" x14ac:dyDescent="0.35">
      <c r="H328488" s="10"/>
    </row>
    <row r="328489" spans="8:8" x14ac:dyDescent="0.35">
      <c r="H328489" s="10"/>
    </row>
    <row r="328490" spans="8:8" x14ac:dyDescent="0.35">
      <c r="H328490" s="10"/>
    </row>
    <row r="328491" spans="8:8" x14ac:dyDescent="0.35">
      <c r="H328491" s="10"/>
    </row>
    <row r="328492" spans="8:8" x14ac:dyDescent="0.35">
      <c r="H328492" s="10"/>
    </row>
    <row r="328493" spans="8:8" x14ac:dyDescent="0.35">
      <c r="H328493" s="10"/>
    </row>
    <row r="328494" spans="8:8" x14ac:dyDescent="0.35">
      <c r="H328494" s="10"/>
    </row>
    <row r="328495" spans="8:8" x14ac:dyDescent="0.35">
      <c r="H328495" s="10"/>
    </row>
    <row r="328496" spans="8:8" x14ac:dyDescent="0.35">
      <c r="H328496" s="10"/>
    </row>
    <row r="328497" spans="8:8" x14ac:dyDescent="0.35">
      <c r="H328497" s="10"/>
    </row>
    <row r="328498" spans="8:8" x14ac:dyDescent="0.35">
      <c r="H328498" s="10"/>
    </row>
    <row r="328499" spans="8:8" x14ac:dyDescent="0.35">
      <c r="H328499" s="10"/>
    </row>
    <row r="328500" spans="8:8" x14ac:dyDescent="0.35">
      <c r="H328500" s="10"/>
    </row>
    <row r="328501" spans="8:8" x14ac:dyDescent="0.35">
      <c r="H328501" s="10"/>
    </row>
    <row r="328502" spans="8:8" x14ac:dyDescent="0.35">
      <c r="H328502" s="10"/>
    </row>
    <row r="328503" spans="8:8" x14ac:dyDescent="0.35">
      <c r="H328503" s="10"/>
    </row>
    <row r="328504" spans="8:8" x14ac:dyDescent="0.35">
      <c r="H328504" s="10"/>
    </row>
    <row r="328505" spans="8:8" x14ac:dyDescent="0.35">
      <c r="H328505" s="10"/>
    </row>
    <row r="328506" spans="8:8" x14ac:dyDescent="0.35">
      <c r="H328506" s="10"/>
    </row>
    <row r="328507" spans="8:8" x14ac:dyDescent="0.35">
      <c r="H328507" s="10"/>
    </row>
    <row r="328508" spans="8:8" x14ac:dyDescent="0.35">
      <c r="H328508" s="10"/>
    </row>
    <row r="328509" spans="8:8" x14ac:dyDescent="0.35">
      <c r="H328509" s="10"/>
    </row>
    <row r="328510" spans="8:8" x14ac:dyDescent="0.35">
      <c r="H328510" s="10"/>
    </row>
    <row r="328511" spans="8:8" x14ac:dyDescent="0.35">
      <c r="H328511" s="10"/>
    </row>
    <row r="328512" spans="8:8" x14ac:dyDescent="0.35">
      <c r="H328512" s="10"/>
    </row>
    <row r="328513" spans="8:8" x14ac:dyDescent="0.35">
      <c r="H328513" s="10"/>
    </row>
    <row r="328514" spans="8:8" x14ac:dyDescent="0.35">
      <c r="H328514" s="10"/>
    </row>
    <row r="328515" spans="8:8" x14ac:dyDescent="0.35">
      <c r="H328515" s="10"/>
    </row>
    <row r="328516" spans="8:8" x14ac:dyDescent="0.35">
      <c r="H328516" s="10"/>
    </row>
    <row r="328517" spans="8:8" x14ac:dyDescent="0.35">
      <c r="H328517" s="10"/>
    </row>
    <row r="328518" spans="8:8" x14ac:dyDescent="0.35">
      <c r="H328518" s="10"/>
    </row>
    <row r="328519" spans="8:8" x14ac:dyDescent="0.35">
      <c r="H328519" s="10"/>
    </row>
    <row r="328520" spans="8:8" x14ac:dyDescent="0.35">
      <c r="H328520" s="10"/>
    </row>
    <row r="328521" spans="8:8" x14ac:dyDescent="0.35">
      <c r="H328521" s="10"/>
    </row>
    <row r="328522" spans="8:8" x14ac:dyDescent="0.35">
      <c r="H328522" s="10"/>
    </row>
    <row r="328523" spans="8:8" x14ac:dyDescent="0.35">
      <c r="H328523" s="10"/>
    </row>
    <row r="328524" spans="8:8" x14ac:dyDescent="0.35">
      <c r="H328524" s="10"/>
    </row>
    <row r="328525" spans="8:8" x14ac:dyDescent="0.35">
      <c r="H328525" s="10"/>
    </row>
    <row r="328526" spans="8:8" x14ac:dyDescent="0.35">
      <c r="H328526" s="10"/>
    </row>
    <row r="328527" spans="8:8" x14ac:dyDescent="0.35">
      <c r="H328527" s="10"/>
    </row>
    <row r="328528" spans="8:8" x14ac:dyDescent="0.35">
      <c r="H328528" s="10"/>
    </row>
    <row r="328529" spans="8:8" x14ac:dyDescent="0.35">
      <c r="H328529" s="10"/>
    </row>
    <row r="328530" spans="8:8" x14ac:dyDescent="0.35">
      <c r="H328530" s="10"/>
    </row>
    <row r="328531" spans="8:8" x14ac:dyDescent="0.35">
      <c r="H328531" s="10"/>
    </row>
    <row r="328532" spans="8:8" x14ac:dyDescent="0.35">
      <c r="H328532" s="10"/>
    </row>
    <row r="328533" spans="8:8" x14ac:dyDescent="0.35">
      <c r="H328533" s="10"/>
    </row>
    <row r="328534" spans="8:8" x14ac:dyDescent="0.35">
      <c r="H328534" s="10"/>
    </row>
    <row r="328535" spans="8:8" x14ac:dyDescent="0.35">
      <c r="H328535" s="10"/>
    </row>
    <row r="328536" spans="8:8" x14ac:dyDescent="0.35">
      <c r="H328536" s="10"/>
    </row>
    <row r="328537" spans="8:8" x14ac:dyDescent="0.35">
      <c r="H328537" s="10"/>
    </row>
    <row r="328538" spans="8:8" x14ac:dyDescent="0.35">
      <c r="H328538" s="10"/>
    </row>
    <row r="328539" spans="8:8" x14ac:dyDescent="0.35">
      <c r="H328539" s="10"/>
    </row>
    <row r="328540" spans="8:8" x14ac:dyDescent="0.35">
      <c r="H328540" s="10"/>
    </row>
    <row r="328541" spans="8:8" x14ac:dyDescent="0.35">
      <c r="H328541" s="10"/>
    </row>
    <row r="328542" spans="8:8" x14ac:dyDescent="0.35">
      <c r="H328542" s="10"/>
    </row>
    <row r="328543" spans="8:8" x14ac:dyDescent="0.35">
      <c r="H328543" s="10"/>
    </row>
    <row r="328544" spans="8:8" x14ac:dyDescent="0.35">
      <c r="H328544" s="10"/>
    </row>
    <row r="328545" spans="8:8" x14ac:dyDescent="0.35">
      <c r="H328545" s="10"/>
    </row>
    <row r="328546" spans="8:8" x14ac:dyDescent="0.35">
      <c r="H328546" s="10"/>
    </row>
    <row r="328547" spans="8:8" x14ac:dyDescent="0.35">
      <c r="H328547" s="10"/>
    </row>
    <row r="328548" spans="8:8" x14ac:dyDescent="0.35">
      <c r="H328548" s="10"/>
    </row>
    <row r="328549" spans="8:8" x14ac:dyDescent="0.35">
      <c r="H328549" s="10"/>
    </row>
    <row r="328550" spans="8:8" x14ac:dyDescent="0.35">
      <c r="H328550" s="10"/>
    </row>
    <row r="328551" spans="8:8" x14ac:dyDescent="0.35">
      <c r="H328551" s="10"/>
    </row>
    <row r="328552" spans="8:8" x14ac:dyDescent="0.35">
      <c r="H328552" s="10"/>
    </row>
    <row r="328553" spans="8:8" x14ac:dyDescent="0.35">
      <c r="H328553" s="10"/>
    </row>
    <row r="328554" spans="8:8" x14ac:dyDescent="0.35">
      <c r="H328554" s="10"/>
    </row>
    <row r="328555" spans="8:8" x14ac:dyDescent="0.35">
      <c r="H328555" s="10"/>
    </row>
    <row r="328556" spans="8:8" x14ac:dyDescent="0.35">
      <c r="H328556" s="10"/>
    </row>
    <row r="328557" spans="8:8" x14ac:dyDescent="0.35">
      <c r="H328557" s="10"/>
    </row>
    <row r="328558" spans="8:8" x14ac:dyDescent="0.35">
      <c r="H328558" s="10"/>
    </row>
    <row r="328559" spans="8:8" x14ac:dyDescent="0.35">
      <c r="H328559" s="10"/>
    </row>
    <row r="328560" spans="8:8" x14ac:dyDescent="0.35">
      <c r="H328560" s="10"/>
    </row>
    <row r="328561" spans="8:8" x14ac:dyDescent="0.35">
      <c r="H328561" s="10"/>
    </row>
    <row r="328562" spans="8:8" x14ac:dyDescent="0.35">
      <c r="H328562" s="10"/>
    </row>
    <row r="328563" spans="8:8" x14ac:dyDescent="0.35">
      <c r="H328563" s="10"/>
    </row>
    <row r="328564" spans="8:8" x14ac:dyDescent="0.35">
      <c r="H328564" s="10"/>
    </row>
    <row r="328565" spans="8:8" x14ac:dyDescent="0.35">
      <c r="H328565" s="10"/>
    </row>
    <row r="328566" spans="8:8" x14ac:dyDescent="0.35">
      <c r="H328566" s="10"/>
    </row>
    <row r="328567" spans="8:8" x14ac:dyDescent="0.35">
      <c r="H328567" s="10"/>
    </row>
    <row r="328568" spans="8:8" x14ac:dyDescent="0.35">
      <c r="H328568" s="10"/>
    </row>
    <row r="328569" spans="8:8" x14ac:dyDescent="0.35">
      <c r="H328569" s="10"/>
    </row>
    <row r="328570" spans="8:8" x14ac:dyDescent="0.35">
      <c r="H328570" s="10"/>
    </row>
    <row r="328571" spans="8:8" x14ac:dyDescent="0.35">
      <c r="H328571" s="10"/>
    </row>
    <row r="328572" spans="8:8" x14ac:dyDescent="0.35">
      <c r="H328572" s="10"/>
    </row>
    <row r="328573" spans="8:8" x14ac:dyDescent="0.35">
      <c r="H328573" s="10"/>
    </row>
    <row r="328574" spans="8:8" x14ac:dyDescent="0.35">
      <c r="H328574" s="10"/>
    </row>
    <row r="328575" spans="8:8" x14ac:dyDescent="0.35">
      <c r="H328575" s="10"/>
    </row>
    <row r="328576" spans="8:8" x14ac:dyDescent="0.35">
      <c r="H328576" s="10"/>
    </row>
    <row r="328577" spans="8:8" x14ac:dyDescent="0.35">
      <c r="H328577" s="10"/>
    </row>
    <row r="328578" spans="8:8" x14ac:dyDescent="0.35">
      <c r="H328578" s="10"/>
    </row>
    <row r="328579" spans="8:8" x14ac:dyDescent="0.35">
      <c r="H328579" s="10"/>
    </row>
    <row r="328580" spans="8:8" x14ac:dyDescent="0.35">
      <c r="H328580" s="10"/>
    </row>
    <row r="328581" spans="8:8" x14ac:dyDescent="0.35">
      <c r="H328581" s="10"/>
    </row>
    <row r="328582" spans="8:8" x14ac:dyDescent="0.35">
      <c r="H328582" s="10"/>
    </row>
    <row r="328583" spans="8:8" x14ac:dyDescent="0.35">
      <c r="H328583" s="10"/>
    </row>
    <row r="328584" spans="8:8" x14ac:dyDescent="0.35">
      <c r="H328584" s="10"/>
    </row>
    <row r="328585" spans="8:8" x14ac:dyDescent="0.35">
      <c r="H328585" s="10"/>
    </row>
    <row r="328586" spans="8:8" x14ac:dyDescent="0.35">
      <c r="H328586" s="10"/>
    </row>
    <row r="328587" spans="8:8" x14ac:dyDescent="0.35">
      <c r="H328587" s="10"/>
    </row>
    <row r="328588" spans="8:8" x14ac:dyDescent="0.35">
      <c r="H328588" s="10"/>
    </row>
    <row r="328589" spans="8:8" x14ac:dyDescent="0.35">
      <c r="H328589" s="10"/>
    </row>
    <row r="328590" spans="8:8" x14ac:dyDescent="0.35">
      <c r="H328590" s="10"/>
    </row>
    <row r="328591" spans="8:8" x14ac:dyDescent="0.35">
      <c r="H328591" s="10"/>
    </row>
    <row r="328592" spans="8:8" x14ac:dyDescent="0.35">
      <c r="H328592" s="10"/>
    </row>
    <row r="328593" spans="8:8" x14ac:dyDescent="0.35">
      <c r="H328593" s="10"/>
    </row>
    <row r="328594" spans="8:8" x14ac:dyDescent="0.35">
      <c r="H328594" s="10"/>
    </row>
    <row r="328595" spans="8:8" x14ac:dyDescent="0.35">
      <c r="H328595" s="10"/>
    </row>
    <row r="328596" spans="8:8" x14ac:dyDescent="0.35">
      <c r="H328596" s="10"/>
    </row>
    <row r="328597" spans="8:8" x14ac:dyDescent="0.35">
      <c r="H328597" s="10"/>
    </row>
    <row r="328598" spans="8:8" x14ac:dyDescent="0.35">
      <c r="H328598" s="10"/>
    </row>
    <row r="328599" spans="8:8" x14ac:dyDescent="0.35">
      <c r="H328599" s="10"/>
    </row>
    <row r="328600" spans="8:8" x14ac:dyDescent="0.35">
      <c r="H328600" s="10"/>
    </row>
    <row r="328601" spans="8:8" x14ac:dyDescent="0.35">
      <c r="H328601" s="10"/>
    </row>
    <row r="328602" spans="8:8" x14ac:dyDescent="0.35">
      <c r="H328602" s="10"/>
    </row>
    <row r="328603" spans="8:8" x14ac:dyDescent="0.35">
      <c r="H328603" s="10"/>
    </row>
    <row r="328604" spans="8:8" x14ac:dyDescent="0.35">
      <c r="H328604" s="10"/>
    </row>
    <row r="328605" spans="8:8" x14ac:dyDescent="0.35">
      <c r="H328605" s="10"/>
    </row>
    <row r="328606" spans="8:8" x14ac:dyDescent="0.35">
      <c r="H328606" s="10"/>
    </row>
    <row r="328607" spans="8:8" x14ac:dyDescent="0.35">
      <c r="H328607" s="10"/>
    </row>
    <row r="328608" spans="8:8" x14ac:dyDescent="0.35">
      <c r="H328608" s="10"/>
    </row>
    <row r="328609" spans="8:8" x14ac:dyDescent="0.35">
      <c r="H328609" s="10"/>
    </row>
    <row r="328610" spans="8:8" x14ac:dyDescent="0.35">
      <c r="H328610" s="10"/>
    </row>
    <row r="328611" spans="8:8" x14ac:dyDescent="0.35">
      <c r="H328611" s="10"/>
    </row>
    <row r="328612" spans="8:8" x14ac:dyDescent="0.35">
      <c r="H328612" s="10"/>
    </row>
    <row r="328613" spans="8:8" x14ac:dyDescent="0.35">
      <c r="H328613" s="10"/>
    </row>
    <row r="328614" spans="8:8" x14ac:dyDescent="0.35">
      <c r="H328614" s="10"/>
    </row>
    <row r="328615" spans="8:8" x14ac:dyDescent="0.35">
      <c r="H328615" s="10"/>
    </row>
    <row r="328616" spans="8:8" x14ac:dyDescent="0.35">
      <c r="H328616" s="10"/>
    </row>
    <row r="328617" spans="8:8" x14ac:dyDescent="0.35">
      <c r="H328617" s="10"/>
    </row>
    <row r="328618" spans="8:8" x14ac:dyDescent="0.35">
      <c r="H328618" s="10"/>
    </row>
    <row r="328619" spans="8:8" x14ac:dyDescent="0.35">
      <c r="H328619" s="10"/>
    </row>
    <row r="328620" spans="8:8" x14ac:dyDescent="0.35">
      <c r="H328620" s="10"/>
    </row>
    <row r="328621" spans="8:8" x14ac:dyDescent="0.35">
      <c r="H328621" s="10"/>
    </row>
    <row r="328622" spans="8:8" x14ac:dyDescent="0.35">
      <c r="H328622" s="10"/>
    </row>
    <row r="328623" spans="8:8" x14ac:dyDescent="0.35">
      <c r="H328623" s="10"/>
    </row>
    <row r="328624" spans="8:8" x14ac:dyDescent="0.35">
      <c r="H328624" s="10"/>
    </row>
    <row r="328625" spans="8:8" x14ac:dyDescent="0.35">
      <c r="H328625" s="10"/>
    </row>
    <row r="328626" spans="8:8" x14ac:dyDescent="0.35">
      <c r="H328626" s="10"/>
    </row>
    <row r="328627" spans="8:8" x14ac:dyDescent="0.35">
      <c r="H328627" s="10"/>
    </row>
    <row r="328628" spans="8:8" x14ac:dyDescent="0.35">
      <c r="H328628" s="10"/>
    </row>
    <row r="328629" spans="8:8" x14ac:dyDescent="0.35">
      <c r="H328629" s="10"/>
    </row>
    <row r="328630" spans="8:8" x14ac:dyDescent="0.35">
      <c r="H328630" s="10"/>
    </row>
    <row r="328631" spans="8:8" x14ac:dyDescent="0.35">
      <c r="H328631" s="10"/>
    </row>
    <row r="328632" spans="8:8" x14ac:dyDescent="0.35">
      <c r="H328632" s="10"/>
    </row>
    <row r="328633" spans="8:8" x14ac:dyDescent="0.35">
      <c r="H328633" s="10"/>
    </row>
    <row r="328634" spans="8:8" x14ac:dyDescent="0.35">
      <c r="H328634" s="10"/>
    </row>
    <row r="328635" spans="8:8" x14ac:dyDescent="0.35">
      <c r="H328635" s="10"/>
    </row>
    <row r="328636" spans="8:8" x14ac:dyDescent="0.35">
      <c r="H328636" s="10"/>
    </row>
    <row r="328637" spans="8:8" x14ac:dyDescent="0.35">
      <c r="H328637" s="10"/>
    </row>
    <row r="328638" spans="8:8" x14ac:dyDescent="0.35">
      <c r="H328638" s="10"/>
    </row>
    <row r="328639" spans="8:8" x14ac:dyDescent="0.35">
      <c r="H328639" s="10"/>
    </row>
    <row r="328640" spans="8:8" x14ac:dyDescent="0.35">
      <c r="H328640" s="10"/>
    </row>
    <row r="328641" spans="8:8" x14ac:dyDescent="0.35">
      <c r="H328641" s="10"/>
    </row>
    <row r="328642" spans="8:8" x14ac:dyDescent="0.35">
      <c r="H328642" s="10"/>
    </row>
    <row r="328643" spans="8:8" x14ac:dyDescent="0.35">
      <c r="H328643" s="10"/>
    </row>
    <row r="328644" spans="8:8" x14ac:dyDescent="0.35">
      <c r="H328644" s="10"/>
    </row>
    <row r="328645" spans="8:8" x14ac:dyDescent="0.35">
      <c r="H328645" s="10"/>
    </row>
    <row r="328646" spans="8:8" x14ac:dyDescent="0.35">
      <c r="H328646" s="10"/>
    </row>
    <row r="328647" spans="8:8" x14ac:dyDescent="0.35">
      <c r="H328647" s="10"/>
    </row>
    <row r="328648" spans="8:8" x14ac:dyDescent="0.35">
      <c r="H328648" s="10"/>
    </row>
    <row r="328649" spans="8:8" x14ac:dyDescent="0.35">
      <c r="H328649" s="10"/>
    </row>
    <row r="328650" spans="8:8" x14ac:dyDescent="0.35">
      <c r="H328650" s="10"/>
    </row>
    <row r="328651" spans="8:8" x14ac:dyDescent="0.35">
      <c r="H328651" s="10"/>
    </row>
    <row r="328652" spans="8:8" x14ac:dyDescent="0.35">
      <c r="H328652" s="10"/>
    </row>
    <row r="328653" spans="8:8" x14ac:dyDescent="0.35">
      <c r="H328653" s="10"/>
    </row>
    <row r="328654" spans="8:8" x14ac:dyDescent="0.35">
      <c r="H328654" s="10"/>
    </row>
    <row r="328655" spans="8:8" x14ac:dyDescent="0.35">
      <c r="H328655" s="10"/>
    </row>
    <row r="328656" spans="8:8" x14ac:dyDescent="0.35">
      <c r="H328656" s="10"/>
    </row>
    <row r="328657" spans="8:8" x14ac:dyDescent="0.35">
      <c r="H328657" s="10"/>
    </row>
    <row r="328658" spans="8:8" x14ac:dyDescent="0.35">
      <c r="H328658" s="10"/>
    </row>
    <row r="328659" spans="8:8" x14ac:dyDescent="0.35">
      <c r="H328659" s="10"/>
    </row>
    <row r="328660" spans="8:8" x14ac:dyDescent="0.35">
      <c r="H328660" s="10"/>
    </row>
    <row r="328661" spans="8:8" x14ac:dyDescent="0.35">
      <c r="H328661" s="10"/>
    </row>
    <row r="328662" spans="8:8" x14ac:dyDescent="0.35">
      <c r="H328662" s="10"/>
    </row>
    <row r="328663" spans="8:8" x14ac:dyDescent="0.35">
      <c r="H328663" s="10"/>
    </row>
    <row r="328664" spans="8:8" x14ac:dyDescent="0.35">
      <c r="H328664" s="10"/>
    </row>
    <row r="328665" spans="8:8" x14ac:dyDescent="0.35">
      <c r="H328665" s="10"/>
    </row>
    <row r="328666" spans="8:8" x14ac:dyDescent="0.35">
      <c r="H328666" s="10"/>
    </row>
    <row r="328667" spans="8:8" x14ac:dyDescent="0.35">
      <c r="H328667" s="10"/>
    </row>
    <row r="328668" spans="8:8" x14ac:dyDescent="0.35">
      <c r="H328668" s="10"/>
    </row>
    <row r="328669" spans="8:8" x14ac:dyDescent="0.35">
      <c r="H328669" s="10"/>
    </row>
    <row r="328670" spans="8:8" x14ac:dyDescent="0.35">
      <c r="H328670" s="10"/>
    </row>
    <row r="328671" spans="8:8" x14ac:dyDescent="0.35">
      <c r="H328671" s="10"/>
    </row>
    <row r="328672" spans="8:8" x14ac:dyDescent="0.35">
      <c r="H328672" s="10"/>
    </row>
    <row r="328673" spans="8:8" x14ac:dyDescent="0.35">
      <c r="H328673" s="10"/>
    </row>
    <row r="328674" spans="8:8" x14ac:dyDescent="0.35">
      <c r="H328674" s="10"/>
    </row>
    <row r="328675" spans="8:8" x14ac:dyDescent="0.35">
      <c r="H328675" s="10"/>
    </row>
    <row r="328676" spans="8:8" x14ac:dyDescent="0.35">
      <c r="H328676" s="10"/>
    </row>
    <row r="328677" spans="8:8" x14ac:dyDescent="0.35">
      <c r="H328677" s="10"/>
    </row>
    <row r="328678" spans="8:8" x14ac:dyDescent="0.35">
      <c r="H328678" s="10"/>
    </row>
    <row r="328679" spans="8:8" x14ac:dyDescent="0.35">
      <c r="H328679" s="10"/>
    </row>
    <row r="328680" spans="8:8" x14ac:dyDescent="0.35">
      <c r="H328680" s="10"/>
    </row>
    <row r="328681" spans="8:8" x14ac:dyDescent="0.35">
      <c r="H328681" s="10"/>
    </row>
    <row r="328682" spans="8:8" x14ac:dyDescent="0.35">
      <c r="H328682" s="10"/>
    </row>
    <row r="328683" spans="8:8" x14ac:dyDescent="0.35">
      <c r="H328683" s="10"/>
    </row>
    <row r="328684" spans="8:8" x14ac:dyDescent="0.35">
      <c r="H328684" s="10"/>
    </row>
    <row r="328685" spans="8:8" x14ac:dyDescent="0.35">
      <c r="H328685" s="10"/>
    </row>
    <row r="328686" spans="8:8" x14ac:dyDescent="0.35">
      <c r="H328686" s="10"/>
    </row>
    <row r="328687" spans="8:8" x14ac:dyDescent="0.35">
      <c r="H328687" s="10"/>
    </row>
    <row r="328688" spans="8:8" x14ac:dyDescent="0.35">
      <c r="H328688" s="10"/>
    </row>
    <row r="328689" spans="8:8" x14ac:dyDescent="0.35">
      <c r="H328689" s="10"/>
    </row>
    <row r="328690" spans="8:8" x14ac:dyDescent="0.35">
      <c r="H328690" s="10"/>
    </row>
    <row r="328691" spans="8:8" x14ac:dyDescent="0.35">
      <c r="H328691" s="10"/>
    </row>
    <row r="328692" spans="8:8" x14ac:dyDescent="0.35">
      <c r="H328692" s="10"/>
    </row>
    <row r="328693" spans="8:8" x14ac:dyDescent="0.35">
      <c r="H328693" s="10"/>
    </row>
    <row r="328694" spans="8:8" x14ac:dyDescent="0.35">
      <c r="H328694" s="10"/>
    </row>
    <row r="328695" spans="8:8" x14ac:dyDescent="0.35">
      <c r="H328695" s="10"/>
    </row>
    <row r="328696" spans="8:8" x14ac:dyDescent="0.35">
      <c r="H328696" s="10"/>
    </row>
    <row r="328697" spans="8:8" x14ac:dyDescent="0.35">
      <c r="H328697" s="10"/>
    </row>
    <row r="328698" spans="8:8" x14ac:dyDescent="0.35">
      <c r="H328698" s="10"/>
    </row>
    <row r="328699" spans="8:8" x14ac:dyDescent="0.35">
      <c r="H328699" s="10"/>
    </row>
    <row r="328700" spans="8:8" x14ac:dyDescent="0.35">
      <c r="H328700" s="10"/>
    </row>
    <row r="328701" spans="8:8" x14ac:dyDescent="0.35">
      <c r="H328701" s="10"/>
    </row>
    <row r="328702" spans="8:8" x14ac:dyDescent="0.35">
      <c r="H328702" s="10"/>
    </row>
    <row r="328703" spans="8:8" x14ac:dyDescent="0.35">
      <c r="H328703" s="10"/>
    </row>
    <row r="328704" spans="8:8" x14ac:dyDescent="0.35">
      <c r="H328704" s="10"/>
    </row>
    <row r="328705" spans="8:8" x14ac:dyDescent="0.35">
      <c r="H328705" s="10"/>
    </row>
    <row r="328706" spans="8:8" x14ac:dyDescent="0.35">
      <c r="H328706" s="10"/>
    </row>
    <row r="328707" spans="8:8" x14ac:dyDescent="0.35">
      <c r="H328707" s="10"/>
    </row>
    <row r="328708" spans="8:8" x14ac:dyDescent="0.35">
      <c r="H328708" s="10"/>
    </row>
    <row r="328709" spans="8:8" x14ac:dyDescent="0.35">
      <c r="H328709" s="10"/>
    </row>
    <row r="328710" spans="8:8" x14ac:dyDescent="0.35">
      <c r="H328710" s="10"/>
    </row>
    <row r="328711" spans="8:8" x14ac:dyDescent="0.35">
      <c r="H328711" s="10"/>
    </row>
    <row r="328712" spans="8:8" x14ac:dyDescent="0.35">
      <c r="H328712" s="10"/>
    </row>
    <row r="328713" spans="8:8" x14ac:dyDescent="0.35">
      <c r="H328713" s="10"/>
    </row>
    <row r="328714" spans="8:8" x14ac:dyDescent="0.35">
      <c r="H328714" s="10"/>
    </row>
    <row r="328715" spans="8:8" x14ac:dyDescent="0.35">
      <c r="H328715" s="10"/>
    </row>
    <row r="328716" spans="8:8" x14ac:dyDescent="0.35">
      <c r="H328716" s="10"/>
    </row>
    <row r="328717" spans="8:8" x14ac:dyDescent="0.35">
      <c r="H328717" s="10"/>
    </row>
    <row r="328718" spans="8:8" x14ac:dyDescent="0.35">
      <c r="H328718" s="10"/>
    </row>
    <row r="328719" spans="8:8" x14ac:dyDescent="0.35">
      <c r="H328719" s="10"/>
    </row>
    <row r="328720" spans="8:8" x14ac:dyDescent="0.35">
      <c r="H328720" s="10"/>
    </row>
    <row r="328721" spans="8:8" x14ac:dyDescent="0.35">
      <c r="H328721" s="10"/>
    </row>
    <row r="328722" spans="8:8" x14ac:dyDescent="0.35">
      <c r="H328722" s="10"/>
    </row>
    <row r="328723" spans="8:8" x14ac:dyDescent="0.35">
      <c r="H328723" s="10"/>
    </row>
    <row r="328724" spans="8:8" x14ac:dyDescent="0.35">
      <c r="H328724" s="10"/>
    </row>
    <row r="328725" spans="8:8" x14ac:dyDescent="0.35">
      <c r="H328725" s="10"/>
    </row>
    <row r="328726" spans="8:8" x14ac:dyDescent="0.35">
      <c r="H328726" s="10"/>
    </row>
    <row r="328727" spans="8:8" x14ac:dyDescent="0.35">
      <c r="H328727" s="10"/>
    </row>
    <row r="328728" spans="8:8" x14ac:dyDescent="0.35">
      <c r="H328728" s="10"/>
    </row>
    <row r="328729" spans="8:8" x14ac:dyDescent="0.35">
      <c r="H328729" s="10"/>
    </row>
    <row r="328730" spans="8:8" x14ac:dyDescent="0.35">
      <c r="H328730" s="10"/>
    </row>
    <row r="328731" spans="8:8" x14ac:dyDescent="0.35">
      <c r="H328731" s="10"/>
    </row>
    <row r="328732" spans="8:8" x14ac:dyDescent="0.35">
      <c r="H328732" s="10"/>
    </row>
    <row r="328733" spans="8:8" x14ac:dyDescent="0.35">
      <c r="H328733" s="10"/>
    </row>
    <row r="328734" spans="8:8" x14ac:dyDescent="0.35">
      <c r="H328734" s="10"/>
    </row>
    <row r="328735" spans="8:8" x14ac:dyDescent="0.35">
      <c r="H328735" s="10"/>
    </row>
    <row r="328736" spans="8:8" x14ac:dyDescent="0.35">
      <c r="H328736" s="10"/>
    </row>
    <row r="328737" spans="8:8" x14ac:dyDescent="0.35">
      <c r="H328737" s="10"/>
    </row>
    <row r="328738" spans="8:8" x14ac:dyDescent="0.35">
      <c r="H328738" s="10"/>
    </row>
    <row r="328739" spans="8:8" x14ac:dyDescent="0.35">
      <c r="H328739" s="10"/>
    </row>
    <row r="328740" spans="8:8" x14ac:dyDescent="0.35">
      <c r="H328740" s="10"/>
    </row>
    <row r="328741" spans="8:8" x14ac:dyDescent="0.35">
      <c r="H328741" s="10"/>
    </row>
    <row r="328742" spans="8:8" x14ac:dyDescent="0.35">
      <c r="H328742" s="10"/>
    </row>
    <row r="328743" spans="8:8" x14ac:dyDescent="0.35">
      <c r="H328743" s="10"/>
    </row>
    <row r="328744" spans="8:8" x14ac:dyDescent="0.35">
      <c r="H328744" s="10"/>
    </row>
    <row r="328745" spans="8:8" x14ac:dyDescent="0.35">
      <c r="H328745" s="10"/>
    </row>
    <row r="328746" spans="8:8" x14ac:dyDescent="0.35">
      <c r="H328746" s="10"/>
    </row>
    <row r="328747" spans="8:8" x14ac:dyDescent="0.35">
      <c r="H328747" s="10"/>
    </row>
    <row r="328748" spans="8:8" x14ac:dyDescent="0.35">
      <c r="H328748" s="10"/>
    </row>
    <row r="328749" spans="8:8" x14ac:dyDescent="0.35">
      <c r="H328749" s="10"/>
    </row>
    <row r="328750" spans="8:8" x14ac:dyDescent="0.35">
      <c r="H328750" s="10"/>
    </row>
    <row r="328751" spans="8:8" x14ac:dyDescent="0.35">
      <c r="H328751" s="10"/>
    </row>
    <row r="328752" spans="8:8" x14ac:dyDescent="0.35">
      <c r="H328752" s="10"/>
    </row>
    <row r="328753" spans="8:8" x14ac:dyDescent="0.35">
      <c r="H328753" s="10"/>
    </row>
    <row r="328754" spans="8:8" x14ac:dyDescent="0.35">
      <c r="H328754" s="10"/>
    </row>
    <row r="328755" spans="8:8" x14ac:dyDescent="0.35">
      <c r="H328755" s="10"/>
    </row>
    <row r="328756" spans="8:8" x14ac:dyDescent="0.35">
      <c r="H328756" s="10"/>
    </row>
    <row r="328757" spans="8:8" x14ac:dyDescent="0.35">
      <c r="H328757" s="10"/>
    </row>
    <row r="328758" spans="8:8" x14ac:dyDescent="0.35">
      <c r="H328758" s="10"/>
    </row>
    <row r="328759" spans="8:8" x14ac:dyDescent="0.35">
      <c r="H328759" s="10"/>
    </row>
    <row r="328760" spans="8:8" x14ac:dyDescent="0.35">
      <c r="H328760" s="10"/>
    </row>
    <row r="328761" spans="8:8" x14ac:dyDescent="0.35">
      <c r="H328761" s="10"/>
    </row>
    <row r="328762" spans="8:8" x14ac:dyDescent="0.35">
      <c r="H328762" s="10"/>
    </row>
    <row r="328763" spans="8:8" x14ac:dyDescent="0.35">
      <c r="H328763" s="10"/>
    </row>
    <row r="328764" spans="8:8" x14ac:dyDescent="0.35">
      <c r="H328764" s="10"/>
    </row>
    <row r="328765" spans="8:8" x14ac:dyDescent="0.35">
      <c r="H328765" s="10"/>
    </row>
    <row r="328766" spans="8:8" x14ac:dyDescent="0.35">
      <c r="H328766" s="10"/>
    </row>
    <row r="328767" spans="8:8" x14ac:dyDescent="0.35">
      <c r="H328767" s="10"/>
    </row>
    <row r="328768" spans="8:8" x14ac:dyDescent="0.35">
      <c r="H328768" s="10"/>
    </row>
    <row r="328769" spans="8:8" x14ac:dyDescent="0.35">
      <c r="H328769" s="10"/>
    </row>
    <row r="328770" spans="8:8" x14ac:dyDescent="0.35">
      <c r="H328770" s="10"/>
    </row>
    <row r="328771" spans="8:8" x14ac:dyDescent="0.35">
      <c r="H328771" s="10"/>
    </row>
    <row r="328772" spans="8:8" x14ac:dyDescent="0.35">
      <c r="H328772" s="10"/>
    </row>
    <row r="328773" spans="8:8" x14ac:dyDescent="0.35">
      <c r="H328773" s="10"/>
    </row>
    <row r="328774" spans="8:8" x14ac:dyDescent="0.35">
      <c r="H328774" s="10"/>
    </row>
    <row r="328775" spans="8:8" x14ac:dyDescent="0.35">
      <c r="H328775" s="10"/>
    </row>
    <row r="328776" spans="8:8" x14ac:dyDescent="0.35">
      <c r="H328776" s="10"/>
    </row>
    <row r="328777" spans="8:8" x14ac:dyDescent="0.35">
      <c r="H328777" s="10"/>
    </row>
    <row r="328778" spans="8:8" x14ac:dyDescent="0.35">
      <c r="H328778" s="10"/>
    </row>
    <row r="328779" spans="8:8" x14ac:dyDescent="0.35">
      <c r="H328779" s="10"/>
    </row>
    <row r="328780" spans="8:8" x14ac:dyDescent="0.35">
      <c r="H328780" s="10"/>
    </row>
    <row r="328781" spans="8:8" x14ac:dyDescent="0.35">
      <c r="H328781" s="10"/>
    </row>
    <row r="328782" spans="8:8" x14ac:dyDescent="0.35">
      <c r="H328782" s="10"/>
    </row>
    <row r="328783" spans="8:8" x14ac:dyDescent="0.35">
      <c r="H328783" s="10"/>
    </row>
    <row r="328784" spans="8:8" x14ac:dyDescent="0.35">
      <c r="H328784" s="10"/>
    </row>
    <row r="328785" spans="8:8" x14ac:dyDescent="0.35">
      <c r="H328785" s="10"/>
    </row>
    <row r="328786" spans="8:8" x14ac:dyDescent="0.35">
      <c r="H328786" s="10"/>
    </row>
    <row r="328787" spans="8:8" x14ac:dyDescent="0.35">
      <c r="H328787" s="10"/>
    </row>
    <row r="328788" spans="8:8" x14ac:dyDescent="0.35">
      <c r="H328788" s="10"/>
    </row>
    <row r="328789" spans="8:8" x14ac:dyDescent="0.35">
      <c r="H328789" s="10"/>
    </row>
    <row r="328790" spans="8:8" x14ac:dyDescent="0.35">
      <c r="H328790" s="10"/>
    </row>
    <row r="328791" spans="8:8" x14ac:dyDescent="0.35">
      <c r="H328791" s="10"/>
    </row>
    <row r="328792" spans="8:8" x14ac:dyDescent="0.35">
      <c r="H328792" s="10"/>
    </row>
    <row r="328793" spans="8:8" x14ac:dyDescent="0.35">
      <c r="H328793" s="10"/>
    </row>
    <row r="328794" spans="8:8" x14ac:dyDescent="0.35">
      <c r="H328794" s="10"/>
    </row>
    <row r="328795" spans="8:8" x14ac:dyDescent="0.35">
      <c r="H328795" s="10"/>
    </row>
    <row r="328796" spans="8:8" x14ac:dyDescent="0.35">
      <c r="H328796" s="10"/>
    </row>
    <row r="328797" spans="8:8" x14ac:dyDescent="0.35">
      <c r="H328797" s="10"/>
    </row>
    <row r="328798" spans="8:8" x14ac:dyDescent="0.35">
      <c r="H328798" s="10"/>
    </row>
    <row r="328799" spans="8:8" x14ac:dyDescent="0.35">
      <c r="H328799" s="10"/>
    </row>
    <row r="328800" spans="8:8" x14ac:dyDescent="0.35">
      <c r="H328800" s="10"/>
    </row>
    <row r="328801" spans="8:8" x14ac:dyDescent="0.35">
      <c r="H328801" s="10"/>
    </row>
    <row r="328802" spans="8:8" x14ac:dyDescent="0.35">
      <c r="H328802" s="10"/>
    </row>
    <row r="328803" spans="8:8" x14ac:dyDescent="0.35">
      <c r="H328803" s="10"/>
    </row>
    <row r="328804" spans="8:8" x14ac:dyDescent="0.35">
      <c r="H328804" s="10"/>
    </row>
    <row r="328805" spans="8:8" x14ac:dyDescent="0.35">
      <c r="H328805" s="10"/>
    </row>
    <row r="328806" spans="8:8" x14ac:dyDescent="0.35">
      <c r="H328806" s="10"/>
    </row>
    <row r="328807" spans="8:8" x14ac:dyDescent="0.35">
      <c r="H328807" s="10"/>
    </row>
    <row r="328808" spans="8:8" x14ac:dyDescent="0.35">
      <c r="H328808" s="10"/>
    </row>
    <row r="328809" spans="8:8" x14ac:dyDescent="0.35">
      <c r="H328809" s="10"/>
    </row>
    <row r="328810" spans="8:8" x14ac:dyDescent="0.35">
      <c r="H328810" s="10"/>
    </row>
    <row r="328811" spans="8:8" x14ac:dyDescent="0.35">
      <c r="H328811" s="10"/>
    </row>
    <row r="328812" spans="8:8" x14ac:dyDescent="0.35">
      <c r="H328812" s="10"/>
    </row>
    <row r="328813" spans="8:8" x14ac:dyDescent="0.35">
      <c r="H328813" s="10"/>
    </row>
    <row r="328814" spans="8:8" x14ac:dyDescent="0.35">
      <c r="H328814" s="10"/>
    </row>
    <row r="328815" spans="8:8" x14ac:dyDescent="0.35">
      <c r="H328815" s="10"/>
    </row>
    <row r="328816" spans="8:8" x14ac:dyDescent="0.35">
      <c r="H328816" s="10"/>
    </row>
    <row r="328817" spans="8:8" x14ac:dyDescent="0.35">
      <c r="H328817" s="10"/>
    </row>
    <row r="328818" spans="8:8" x14ac:dyDescent="0.35">
      <c r="H328818" s="10"/>
    </row>
    <row r="328819" spans="8:8" x14ac:dyDescent="0.35">
      <c r="H328819" s="10"/>
    </row>
    <row r="328820" spans="8:8" x14ac:dyDescent="0.35">
      <c r="H328820" s="10"/>
    </row>
    <row r="328821" spans="8:8" x14ac:dyDescent="0.35">
      <c r="H328821" s="10"/>
    </row>
    <row r="328822" spans="8:8" x14ac:dyDescent="0.35">
      <c r="H328822" s="10"/>
    </row>
    <row r="328823" spans="8:8" x14ac:dyDescent="0.35">
      <c r="H328823" s="10"/>
    </row>
    <row r="328824" spans="8:8" x14ac:dyDescent="0.35">
      <c r="H328824" s="10"/>
    </row>
    <row r="328825" spans="8:8" x14ac:dyDescent="0.35">
      <c r="H328825" s="10"/>
    </row>
    <row r="328826" spans="8:8" x14ac:dyDescent="0.35">
      <c r="H328826" s="10"/>
    </row>
    <row r="328827" spans="8:8" x14ac:dyDescent="0.35">
      <c r="H328827" s="10"/>
    </row>
    <row r="328828" spans="8:8" x14ac:dyDescent="0.35">
      <c r="H328828" s="10"/>
    </row>
    <row r="328829" spans="8:8" x14ac:dyDescent="0.35">
      <c r="H328829" s="10"/>
    </row>
    <row r="328830" spans="8:8" x14ac:dyDescent="0.35">
      <c r="H328830" s="10"/>
    </row>
    <row r="328831" spans="8:8" x14ac:dyDescent="0.35">
      <c r="H328831" s="10"/>
    </row>
    <row r="328832" spans="8:8" x14ac:dyDescent="0.35">
      <c r="H328832" s="10"/>
    </row>
    <row r="328833" spans="8:8" x14ac:dyDescent="0.35">
      <c r="H328833" s="10"/>
    </row>
    <row r="328834" spans="8:8" x14ac:dyDescent="0.35">
      <c r="H328834" s="10"/>
    </row>
    <row r="328835" spans="8:8" x14ac:dyDescent="0.35">
      <c r="H328835" s="10"/>
    </row>
    <row r="328836" spans="8:8" x14ac:dyDescent="0.35">
      <c r="H328836" s="10"/>
    </row>
    <row r="328837" spans="8:8" x14ac:dyDescent="0.35">
      <c r="H328837" s="10"/>
    </row>
    <row r="328838" spans="8:8" x14ac:dyDescent="0.35">
      <c r="H328838" s="10"/>
    </row>
    <row r="328839" spans="8:8" x14ac:dyDescent="0.35">
      <c r="H328839" s="10"/>
    </row>
    <row r="328840" spans="8:8" x14ac:dyDescent="0.35">
      <c r="H328840" s="10"/>
    </row>
    <row r="328841" spans="8:8" x14ac:dyDescent="0.35">
      <c r="H328841" s="10"/>
    </row>
    <row r="328842" spans="8:8" x14ac:dyDescent="0.35">
      <c r="H328842" s="10"/>
    </row>
    <row r="328843" spans="8:8" x14ac:dyDescent="0.35">
      <c r="H328843" s="10"/>
    </row>
    <row r="328844" spans="8:8" x14ac:dyDescent="0.35">
      <c r="H328844" s="10"/>
    </row>
    <row r="328845" spans="8:8" x14ac:dyDescent="0.35">
      <c r="H328845" s="10"/>
    </row>
    <row r="328846" spans="8:8" x14ac:dyDescent="0.35">
      <c r="H328846" s="10"/>
    </row>
    <row r="328847" spans="8:8" x14ac:dyDescent="0.35">
      <c r="H328847" s="10"/>
    </row>
    <row r="328848" spans="8:8" x14ac:dyDescent="0.35">
      <c r="H328848" s="10"/>
    </row>
    <row r="328849" spans="8:8" x14ac:dyDescent="0.35">
      <c r="H328849" s="10"/>
    </row>
    <row r="328850" spans="8:8" x14ac:dyDescent="0.35">
      <c r="H328850" s="10"/>
    </row>
    <row r="328851" spans="8:8" x14ac:dyDescent="0.35">
      <c r="H328851" s="10"/>
    </row>
    <row r="328852" spans="8:8" x14ac:dyDescent="0.35">
      <c r="H328852" s="10"/>
    </row>
    <row r="328853" spans="8:8" x14ac:dyDescent="0.35">
      <c r="H328853" s="10"/>
    </row>
    <row r="328854" spans="8:8" x14ac:dyDescent="0.35">
      <c r="H328854" s="10"/>
    </row>
    <row r="328855" spans="8:8" x14ac:dyDescent="0.35">
      <c r="H328855" s="10"/>
    </row>
    <row r="328856" spans="8:8" x14ac:dyDescent="0.35">
      <c r="H328856" s="10"/>
    </row>
    <row r="328857" spans="8:8" x14ac:dyDescent="0.35">
      <c r="H328857" s="10"/>
    </row>
    <row r="328858" spans="8:8" x14ac:dyDescent="0.35">
      <c r="H328858" s="10"/>
    </row>
    <row r="328859" spans="8:8" x14ac:dyDescent="0.35">
      <c r="H328859" s="10"/>
    </row>
    <row r="328860" spans="8:8" x14ac:dyDescent="0.35">
      <c r="H328860" s="10"/>
    </row>
    <row r="328861" spans="8:8" x14ac:dyDescent="0.35">
      <c r="H328861" s="10"/>
    </row>
    <row r="328862" spans="8:8" x14ac:dyDescent="0.35">
      <c r="H328862" s="10"/>
    </row>
    <row r="328863" spans="8:8" x14ac:dyDescent="0.35">
      <c r="H328863" s="10"/>
    </row>
    <row r="328864" spans="8:8" x14ac:dyDescent="0.35">
      <c r="H328864" s="10"/>
    </row>
    <row r="328865" spans="8:8" x14ac:dyDescent="0.35">
      <c r="H328865" s="10"/>
    </row>
    <row r="328866" spans="8:8" x14ac:dyDescent="0.35">
      <c r="H328866" s="10"/>
    </row>
    <row r="328867" spans="8:8" x14ac:dyDescent="0.35">
      <c r="H328867" s="10"/>
    </row>
    <row r="328868" spans="8:8" x14ac:dyDescent="0.35">
      <c r="H328868" s="10"/>
    </row>
    <row r="328869" spans="8:8" x14ac:dyDescent="0.35">
      <c r="H328869" s="10"/>
    </row>
    <row r="328870" spans="8:8" x14ac:dyDescent="0.35">
      <c r="H328870" s="10"/>
    </row>
    <row r="328871" spans="8:8" x14ac:dyDescent="0.35">
      <c r="H328871" s="10"/>
    </row>
    <row r="328872" spans="8:8" x14ac:dyDescent="0.35">
      <c r="H328872" s="10"/>
    </row>
    <row r="328873" spans="8:8" x14ac:dyDescent="0.35">
      <c r="H328873" s="10"/>
    </row>
    <row r="328874" spans="8:8" x14ac:dyDescent="0.35">
      <c r="H328874" s="10"/>
    </row>
    <row r="328875" spans="8:8" x14ac:dyDescent="0.35">
      <c r="H328875" s="10"/>
    </row>
    <row r="328876" spans="8:8" x14ac:dyDescent="0.35">
      <c r="H328876" s="10"/>
    </row>
    <row r="328877" spans="8:8" x14ac:dyDescent="0.35">
      <c r="H328877" s="10"/>
    </row>
    <row r="328878" spans="8:8" x14ac:dyDescent="0.35">
      <c r="H328878" s="10"/>
    </row>
    <row r="328879" spans="8:8" x14ac:dyDescent="0.35">
      <c r="H328879" s="10"/>
    </row>
    <row r="328880" spans="8:8" x14ac:dyDescent="0.35">
      <c r="H328880" s="10"/>
    </row>
    <row r="328881" spans="8:8" x14ac:dyDescent="0.35">
      <c r="H328881" s="10"/>
    </row>
    <row r="328882" spans="8:8" x14ac:dyDescent="0.35">
      <c r="H328882" s="10"/>
    </row>
    <row r="328883" spans="8:8" x14ac:dyDescent="0.35">
      <c r="H328883" s="10"/>
    </row>
    <row r="328884" spans="8:8" x14ac:dyDescent="0.35">
      <c r="H328884" s="10"/>
    </row>
    <row r="328885" spans="8:8" x14ac:dyDescent="0.35">
      <c r="H328885" s="10"/>
    </row>
    <row r="328886" spans="8:8" x14ac:dyDescent="0.35">
      <c r="H328886" s="10"/>
    </row>
    <row r="328887" spans="8:8" x14ac:dyDescent="0.35">
      <c r="H328887" s="10"/>
    </row>
    <row r="328888" spans="8:8" x14ac:dyDescent="0.35">
      <c r="H328888" s="10"/>
    </row>
    <row r="328889" spans="8:8" x14ac:dyDescent="0.35">
      <c r="H328889" s="10"/>
    </row>
    <row r="328890" spans="8:8" x14ac:dyDescent="0.35">
      <c r="H328890" s="10"/>
    </row>
    <row r="328891" spans="8:8" x14ac:dyDescent="0.35">
      <c r="H328891" s="10"/>
    </row>
    <row r="328892" spans="8:8" x14ac:dyDescent="0.35">
      <c r="H328892" s="10"/>
    </row>
    <row r="328893" spans="8:8" x14ac:dyDescent="0.35">
      <c r="H328893" s="10"/>
    </row>
    <row r="328894" spans="8:8" x14ac:dyDescent="0.35">
      <c r="H328894" s="10"/>
    </row>
    <row r="328895" spans="8:8" x14ac:dyDescent="0.35">
      <c r="H328895" s="10"/>
    </row>
    <row r="328896" spans="8:8" x14ac:dyDescent="0.35">
      <c r="H328896" s="10"/>
    </row>
    <row r="328897" spans="8:8" x14ac:dyDescent="0.35">
      <c r="H328897" s="10"/>
    </row>
    <row r="328898" spans="8:8" x14ac:dyDescent="0.35">
      <c r="H328898" s="10"/>
    </row>
    <row r="328899" spans="8:8" x14ac:dyDescent="0.35">
      <c r="H328899" s="10"/>
    </row>
    <row r="328900" spans="8:8" x14ac:dyDescent="0.35">
      <c r="H328900" s="10"/>
    </row>
    <row r="328901" spans="8:8" x14ac:dyDescent="0.35">
      <c r="H328901" s="10"/>
    </row>
    <row r="328902" spans="8:8" x14ac:dyDescent="0.35">
      <c r="H328902" s="10"/>
    </row>
    <row r="328903" spans="8:8" x14ac:dyDescent="0.35">
      <c r="H328903" s="10"/>
    </row>
    <row r="328904" spans="8:8" x14ac:dyDescent="0.35">
      <c r="H328904" s="10"/>
    </row>
    <row r="328905" spans="8:8" x14ac:dyDescent="0.35">
      <c r="H328905" s="10"/>
    </row>
    <row r="328906" spans="8:8" x14ac:dyDescent="0.35">
      <c r="H328906" s="10"/>
    </row>
    <row r="328907" spans="8:8" x14ac:dyDescent="0.35">
      <c r="H328907" s="10"/>
    </row>
    <row r="328908" spans="8:8" x14ac:dyDescent="0.35">
      <c r="H328908" s="10"/>
    </row>
    <row r="328909" spans="8:8" x14ac:dyDescent="0.35">
      <c r="H328909" s="10"/>
    </row>
    <row r="328910" spans="8:8" x14ac:dyDescent="0.35">
      <c r="H328910" s="10"/>
    </row>
    <row r="328911" spans="8:8" x14ac:dyDescent="0.35">
      <c r="H328911" s="10"/>
    </row>
    <row r="328912" spans="8:8" x14ac:dyDescent="0.35">
      <c r="H328912" s="10"/>
    </row>
    <row r="328913" spans="8:8" x14ac:dyDescent="0.35">
      <c r="H328913" s="10"/>
    </row>
    <row r="328914" spans="8:8" x14ac:dyDescent="0.35">
      <c r="H328914" s="10"/>
    </row>
    <row r="328915" spans="8:8" x14ac:dyDescent="0.35">
      <c r="H328915" s="10"/>
    </row>
    <row r="328916" spans="8:8" x14ac:dyDescent="0.35">
      <c r="H328916" s="10"/>
    </row>
    <row r="328917" spans="8:8" x14ac:dyDescent="0.35">
      <c r="H328917" s="10"/>
    </row>
    <row r="328918" spans="8:8" x14ac:dyDescent="0.35">
      <c r="H328918" s="10"/>
    </row>
    <row r="328919" spans="8:8" x14ac:dyDescent="0.35">
      <c r="H328919" s="10"/>
    </row>
    <row r="328920" spans="8:8" x14ac:dyDescent="0.35">
      <c r="H328920" s="10"/>
    </row>
    <row r="328921" spans="8:8" x14ac:dyDescent="0.35">
      <c r="H328921" s="10"/>
    </row>
    <row r="328922" spans="8:8" x14ac:dyDescent="0.35">
      <c r="H328922" s="10"/>
    </row>
    <row r="328923" spans="8:8" x14ac:dyDescent="0.35">
      <c r="H328923" s="10"/>
    </row>
    <row r="328924" spans="8:8" x14ac:dyDescent="0.35">
      <c r="H328924" s="10"/>
    </row>
    <row r="328925" spans="8:8" x14ac:dyDescent="0.35">
      <c r="H328925" s="10"/>
    </row>
    <row r="328926" spans="8:8" x14ac:dyDescent="0.35">
      <c r="H328926" s="10"/>
    </row>
    <row r="328927" spans="8:8" x14ac:dyDescent="0.35">
      <c r="H328927" s="10"/>
    </row>
    <row r="328928" spans="8:8" x14ac:dyDescent="0.35">
      <c r="H328928" s="10"/>
    </row>
    <row r="328929" spans="8:8" x14ac:dyDescent="0.35">
      <c r="H328929" s="10"/>
    </row>
    <row r="328930" spans="8:8" x14ac:dyDescent="0.35">
      <c r="H328930" s="10"/>
    </row>
    <row r="328931" spans="8:8" x14ac:dyDescent="0.35">
      <c r="H328931" s="10"/>
    </row>
    <row r="328932" spans="8:8" x14ac:dyDescent="0.35">
      <c r="H328932" s="10"/>
    </row>
    <row r="328933" spans="8:8" x14ac:dyDescent="0.35">
      <c r="H328933" s="10"/>
    </row>
    <row r="328934" spans="8:8" x14ac:dyDescent="0.35">
      <c r="H328934" s="10"/>
    </row>
    <row r="328935" spans="8:8" x14ac:dyDescent="0.35">
      <c r="H328935" s="10"/>
    </row>
    <row r="328936" spans="8:8" x14ac:dyDescent="0.35">
      <c r="H328936" s="10"/>
    </row>
    <row r="328937" spans="8:8" x14ac:dyDescent="0.35">
      <c r="H328937" s="10"/>
    </row>
    <row r="328938" spans="8:8" x14ac:dyDescent="0.35">
      <c r="H328938" s="10"/>
    </row>
    <row r="328939" spans="8:8" x14ac:dyDescent="0.35">
      <c r="H328939" s="10"/>
    </row>
    <row r="328940" spans="8:8" x14ac:dyDescent="0.35">
      <c r="H328940" s="10"/>
    </row>
    <row r="328941" spans="8:8" x14ac:dyDescent="0.35">
      <c r="H328941" s="10"/>
    </row>
    <row r="328942" spans="8:8" x14ac:dyDescent="0.35">
      <c r="H328942" s="10"/>
    </row>
    <row r="328943" spans="8:8" x14ac:dyDescent="0.35">
      <c r="H328943" s="10"/>
    </row>
    <row r="328944" spans="8:8" x14ac:dyDescent="0.35">
      <c r="H328944" s="10"/>
    </row>
    <row r="328945" spans="8:8" x14ac:dyDescent="0.35">
      <c r="H328945" s="10"/>
    </row>
    <row r="328946" spans="8:8" x14ac:dyDescent="0.35">
      <c r="H328946" s="10"/>
    </row>
    <row r="328947" spans="8:8" x14ac:dyDescent="0.35">
      <c r="H328947" s="10"/>
    </row>
    <row r="328948" spans="8:8" x14ac:dyDescent="0.35">
      <c r="H328948" s="10"/>
    </row>
    <row r="328949" spans="8:8" x14ac:dyDescent="0.35">
      <c r="H328949" s="10"/>
    </row>
    <row r="328950" spans="8:8" x14ac:dyDescent="0.35">
      <c r="H328950" s="10"/>
    </row>
    <row r="328951" spans="8:8" x14ac:dyDescent="0.35">
      <c r="H328951" s="10"/>
    </row>
    <row r="328952" spans="8:8" x14ac:dyDescent="0.35">
      <c r="H328952" s="10"/>
    </row>
    <row r="328953" spans="8:8" x14ac:dyDescent="0.35">
      <c r="H328953" s="10"/>
    </row>
    <row r="328954" spans="8:8" x14ac:dyDescent="0.35">
      <c r="H328954" s="10"/>
    </row>
    <row r="328955" spans="8:8" x14ac:dyDescent="0.35">
      <c r="H328955" s="10"/>
    </row>
    <row r="328956" spans="8:8" x14ac:dyDescent="0.35">
      <c r="H328956" s="10"/>
    </row>
    <row r="328957" spans="8:8" x14ac:dyDescent="0.35">
      <c r="H328957" s="10"/>
    </row>
    <row r="328958" spans="8:8" x14ac:dyDescent="0.35">
      <c r="H328958" s="10"/>
    </row>
    <row r="328959" spans="8:8" x14ac:dyDescent="0.35">
      <c r="H328959" s="10"/>
    </row>
    <row r="328960" spans="8:8" x14ac:dyDescent="0.35">
      <c r="H328960" s="10"/>
    </row>
    <row r="328961" spans="8:8" x14ac:dyDescent="0.35">
      <c r="H328961" s="10"/>
    </row>
    <row r="328962" spans="8:8" x14ac:dyDescent="0.35">
      <c r="H328962" s="10"/>
    </row>
    <row r="328963" spans="8:8" x14ac:dyDescent="0.35">
      <c r="H328963" s="10"/>
    </row>
    <row r="328964" spans="8:8" x14ac:dyDescent="0.35">
      <c r="H328964" s="10"/>
    </row>
    <row r="328965" spans="8:8" x14ac:dyDescent="0.35">
      <c r="H328965" s="10"/>
    </row>
    <row r="328966" spans="8:8" x14ac:dyDescent="0.35">
      <c r="H328966" s="10"/>
    </row>
    <row r="328967" spans="8:8" x14ac:dyDescent="0.35">
      <c r="H328967" s="10"/>
    </row>
    <row r="328968" spans="8:8" x14ac:dyDescent="0.35">
      <c r="H328968" s="10"/>
    </row>
    <row r="328969" spans="8:8" x14ac:dyDescent="0.35">
      <c r="H328969" s="10"/>
    </row>
    <row r="328970" spans="8:8" x14ac:dyDescent="0.35">
      <c r="H328970" s="10"/>
    </row>
    <row r="328971" spans="8:8" x14ac:dyDescent="0.35">
      <c r="H328971" s="10"/>
    </row>
    <row r="328972" spans="8:8" x14ac:dyDescent="0.35">
      <c r="H328972" s="10"/>
    </row>
    <row r="328973" spans="8:8" x14ac:dyDescent="0.35">
      <c r="H328973" s="10"/>
    </row>
    <row r="328974" spans="8:8" x14ac:dyDescent="0.35">
      <c r="H328974" s="10"/>
    </row>
    <row r="328975" spans="8:8" x14ac:dyDescent="0.35">
      <c r="H328975" s="10"/>
    </row>
    <row r="328976" spans="8:8" x14ac:dyDescent="0.35">
      <c r="H328976" s="10"/>
    </row>
    <row r="328977" spans="8:8" x14ac:dyDescent="0.35">
      <c r="H328977" s="10"/>
    </row>
    <row r="328978" spans="8:8" x14ac:dyDescent="0.35">
      <c r="H328978" s="10"/>
    </row>
    <row r="328979" spans="8:8" x14ac:dyDescent="0.35">
      <c r="H328979" s="10"/>
    </row>
    <row r="328980" spans="8:8" x14ac:dyDescent="0.35">
      <c r="H328980" s="10"/>
    </row>
    <row r="328981" spans="8:8" x14ac:dyDescent="0.35">
      <c r="H328981" s="10"/>
    </row>
    <row r="328982" spans="8:8" x14ac:dyDescent="0.35">
      <c r="H328982" s="10"/>
    </row>
    <row r="328983" spans="8:8" x14ac:dyDescent="0.35">
      <c r="H328983" s="10"/>
    </row>
    <row r="328984" spans="8:8" x14ac:dyDescent="0.35">
      <c r="H328984" s="10"/>
    </row>
    <row r="328985" spans="8:8" x14ac:dyDescent="0.35">
      <c r="H328985" s="10"/>
    </row>
    <row r="328986" spans="8:8" x14ac:dyDescent="0.35">
      <c r="H328986" s="10"/>
    </row>
    <row r="328987" spans="8:8" x14ac:dyDescent="0.35">
      <c r="H328987" s="10"/>
    </row>
    <row r="328988" spans="8:8" x14ac:dyDescent="0.35">
      <c r="H328988" s="10"/>
    </row>
    <row r="328989" spans="8:8" x14ac:dyDescent="0.35">
      <c r="H328989" s="10"/>
    </row>
    <row r="328990" spans="8:8" x14ac:dyDescent="0.35">
      <c r="H328990" s="10"/>
    </row>
    <row r="328991" spans="8:8" x14ac:dyDescent="0.35">
      <c r="H328991" s="10"/>
    </row>
    <row r="328992" spans="8:8" x14ac:dyDescent="0.35">
      <c r="H328992" s="10"/>
    </row>
    <row r="328993" spans="8:8" x14ac:dyDescent="0.35">
      <c r="H328993" s="10"/>
    </row>
    <row r="328994" spans="8:8" x14ac:dyDescent="0.35">
      <c r="H328994" s="10"/>
    </row>
    <row r="328995" spans="8:8" x14ac:dyDescent="0.35">
      <c r="H328995" s="10"/>
    </row>
    <row r="328996" spans="8:8" x14ac:dyDescent="0.35">
      <c r="H328996" s="10"/>
    </row>
    <row r="328997" spans="8:8" x14ac:dyDescent="0.35">
      <c r="H328997" s="10"/>
    </row>
    <row r="328998" spans="8:8" x14ac:dyDescent="0.35">
      <c r="H328998" s="10"/>
    </row>
    <row r="328999" spans="8:8" x14ac:dyDescent="0.35">
      <c r="H328999" s="10"/>
    </row>
    <row r="329000" spans="8:8" x14ac:dyDescent="0.35">
      <c r="H329000" s="10"/>
    </row>
    <row r="329001" spans="8:8" x14ac:dyDescent="0.35">
      <c r="H329001" s="10"/>
    </row>
    <row r="329002" spans="8:8" x14ac:dyDescent="0.35">
      <c r="H329002" s="10"/>
    </row>
    <row r="329003" spans="8:8" x14ac:dyDescent="0.35">
      <c r="H329003" s="10"/>
    </row>
    <row r="329004" spans="8:8" x14ac:dyDescent="0.35">
      <c r="H329004" s="10"/>
    </row>
    <row r="329005" spans="8:8" x14ac:dyDescent="0.35">
      <c r="H329005" s="10"/>
    </row>
    <row r="329006" spans="8:8" x14ac:dyDescent="0.35">
      <c r="H329006" s="10"/>
    </row>
    <row r="329007" spans="8:8" x14ac:dyDescent="0.35">
      <c r="H329007" s="10"/>
    </row>
    <row r="329008" spans="8:8" x14ac:dyDescent="0.35">
      <c r="H329008" s="10"/>
    </row>
    <row r="329009" spans="8:8" x14ac:dyDescent="0.35">
      <c r="H329009" s="10"/>
    </row>
    <row r="329010" spans="8:8" x14ac:dyDescent="0.35">
      <c r="H329010" s="10"/>
    </row>
    <row r="329011" spans="8:8" x14ac:dyDescent="0.35">
      <c r="H329011" s="10"/>
    </row>
    <row r="329012" spans="8:8" x14ac:dyDescent="0.35">
      <c r="H329012" s="10"/>
    </row>
    <row r="329013" spans="8:8" x14ac:dyDescent="0.35">
      <c r="H329013" s="10"/>
    </row>
    <row r="329014" spans="8:8" x14ac:dyDescent="0.35">
      <c r="H329014" s="10"/>
    </row>
    <row r="329015" spans="8:8" x14ac:dyDescent="0.35">
      <c r="H329015" s="10"/>
    </row>
    <row r="329016" spans="8:8" x14ac:dyDescent="0.35">
      <c r="H329016" s="10"/>
    </row>
    <row r="329017" spans="8:8" x14ac:dyDescent="0.35">
      <c r="H329017" s="10"/>
    </row>
    <row r="329018" spans="8:8" x14ac:dyDescent="0.35">
      <c r="H329018" s="10"/>
    </row>
    <row r="329019" spans="8:8" x14ac:dyDescent="0.35">
      <c r="H329019" s="10"/>
    </row>
    <row r="329020" spans="8:8" x14ac:dyDescent="0.35">
      <c r="H329020" s="10"/>
    </row>
    <row r="329021" spans="8:8" x14ac:dyDescent="0.35">
      <c r="H329021" s="10"/>
    </row>
    <row r="329022" spans="8:8" x14ac:dyDescent="0.35">
      <c r="H329022" s="10"/>
    </row>
    <row r="329023" spans="8:8" x14ac:dyDescent="0.35">
      <c r="H329023" s="10"/>
    </row>
    <row r="329024" spans="8:8" x14ac:dyDescent="0.35">
      <c r="H329024" s="10"/>
    </row>
    <row r="329025" spans="8:8" x14ac:dyDescent="0.35">
      <c r="H329025" s="10"/>
    </row>
    <row r="329026" spans="8:8" x14ac:dyDescent="0.35">
      <c r="H329026" s="10"/>
    </row>
    <row r="329027" spans="8:8" x14ac:dyDescent="0.35">
      <c r="H329027" s="10"/>
    </row>
    <row r="329028" spans="8:8" x14ac:dyDescent="0.35">
      <c r="H329028" s="10"/>
    </row>
    <row r="329029" spans="8:8" x14ac:dyDescent="0.35">
      <c r="H329029" s="10"/>
    </row>
    <row r="329030" spans="8:8" x14ac:dyDescent="0.35">
      <c r="H329030" s="10"/>
    </row>
    <row r="329031" spans="8:8" x14ac:dyDescent="0.35">
      <c r="H329031" s="10"/>
    </row>
    <row r="329032" spans="8:8" x14ac:dyDescent="0.35">
      <c r="H329032" s="10"/>
    </row>
    <row r="329033" spans="8:8" x14ac:dyDescent="0.35">
      <c r="H329033" s="10"/>
    </row>
    <row r="329034" spans="8:8" x14ac:dyDescent="0.35">
      <c r="H329034" s="10"/>
    </row>
    <row r="329035" spans="8:8" x14ac:dyDescent="0.35">
      <c r="H329035" s="10"/>
    </row>
    <row r="329036" spans="8:8" x14ac:dyDescent="0.35">
      <c r="H329036" s="10"/>
    </row>
    <row r="329037" spans="8:8" x14ac:dyDescent="0.35">
      <c r="H329037" s="10"/>
    </row>
    <row r="329038" spans="8:8" x14ac:dyDescent="0.35">
      <c r="H329038" s="10"/>
    </row>
    <row r="329039" spans="8:8" x14ac:dyDescent="0.35">
      <c r="H329039" s="10"/>
    </row>
    <row r="329040" spans="8:8" x14ac:dyDescent="0.35">
      <c r="H329040" s="10"/>
    </row>
    <row r="329041" spans="8:8" x14ac:dyDescent="0.35">
      <c r="H329041" s="10"/>
    </row>
    <row r="329042" spans="8:8" x14ac:dyDescent="0.35">
      <c r="H329042" s="10"/>
    </row>
    <row r="329043" spans="8:8" x14ac:dyDescent="0.35">
      <c r="H329043" s="10"/>
    </row>
    <row r="329044" spans="8:8" x14ac:dyDescent="0.35">
      <c r="H329044" s="10"/>
    </row>
    <row r="329045" spans="8:8" x14ac:dyDescent="0.35">
      <c r="H329045" s="10"/>
    </row>
    <row r="329046" spans="8:8" x14ac:dyDescent="0.35">
      <c r="H329046" s="10"/>
    </row>
    <row r="329047" spans="8:8" x14ac:dyDescent="0.35">
      <c r="H329047" s="10"/>
    </row>
    <row r="329048" spans="8:8" x14ac:dyDescent="0.35">
      <c r="H329048" s="10"/>
    </row>
    <row r="329049" spans="8:8" x14ac:dyDescent="0.35">
      <c r="H329049" s="10"/>
    </row>
    <row r="329050" spans="8:8" x14ac:dyDescent="0.35">
      <c r="H329050" s="10"/>
    </row>
    <row r="329051" spans="8:8" x14ac:dyDescent="0.35">
      <c r="H329051" s="10"/>
    </row>
    <row r="329052" spans="8:8" x14ac:dyDescent="0.35">
      <c r="H329052" s="10"/>
    </row>
    <row r="329053" spans="8:8" x14ac:dyDescent="0.35">
      <c r="H329053" s="10"/>
    </row>
    <row r="329054" spans="8:8" x14ac:dyDescent="0.35">
      <c r="H329054" s="10"/>
    </row>
    <row r="329055" spans="8:8" x14ac:dyDescent="0.35">
      <c r="H329055" s="10"/>
    </row>
    <row r="329056" spans="8:8" x14ac:dyDescent="0.35">
      <c r="H329056" s="10"/>
    </row>
    <row r="329057" spans="8:8" x14ac:dyDescent="0.35">
      <c r="H329057" s="10"/>
    </row>
    <row r="329058" spans="8:8" x14ac:dyDescent="0.35">
      <c r="H329058" s="10"/>
    </row>
    <row r="329059" spans="8:8" x14ac:dyDescent="0.35">
      <c r="H329059" s="10"/>
    </row>
    <row r="329060" spans="8:8" x14ac:dyDescent="0.35">
      <c r="H329060" s="10"/>
    </row>
    <row r="329061" spans="8:8" x14ac:dyDescent="0.35">
      <c r="H329061" s="10"/>
    </row>
    <row r="329062" spans="8:8" x14ac:dyDescent="0.35">
      <c r="H329062" s="10"/>
    </row>
    <row r="329063" spans="8:8" x14ac:dyDescent="0.35">
      <c r="H329063" s="10"/>
    </row>
    <row r="329064" spans="8:8" x14ac:dyDescent="0.35">
      <c r="H329064" s="10"/>
    </row>
    <row r="329065" spans="8:8" x14ac:dyDescent="0.35">
      <c r="H329065" s="10"/>
    </row>
    <row r="329066" spans="8:8" x14ac:dyDescent="0.35">
      <c r="H329066" s="10"/>
    </row>
    <row r="329067" spans="8:8" x14ac:dyDescent="0.35">
      <c r="H329067" s="10"/>
    </row>
    <row r="329068" spans="8:8" x14ac:dyDescent="0.35">
      <c r="H329068" s="10"/>
    </row>
    <row r="329069" spans="8:8" x14ac:dyDescent="0.35">
      <c r="H329069" s="10"/>
    </row>
    <row r="329070" spans="8:8" x14ac:dyDescent="0.35">
      <c r="H329070" s="10"/>
    </row>
    <row r="329071" spans="8:8" x14ac:dyDescent="0.35">
      <c r="H329071" s="10"/>
    </row>
    <row r="329072" spans="8:8" x14ac:dyDescent="0.35">
      <c r="H329072" s="10"/>
    </row>
    <row r="329073" spans="8:8" x14ac:dyDescent="0.35">
      <c r="H329073" s="10"/>
    </row>
    <row r="329074" spans="8:8" x14ac:dyDescent="0.35">
      <c r="H329074" s="10"/>
    </row>
    <row r="329075" spans="8:8" x14ac:dyDescent="0.35">
      <c r="H329075" s="10"/>
    </row>
    <row r="329076" spans="8:8" x14ac:dyDescent="0.35">
      <c r="H329076" s="10"/>
    </row>
    <row r="329077" spans="8:8" x14ac:dyDescent="0.35">
      <c r="H329077" s="10"/>
    </row>
    <row r="329078" spans="8:8" x14ac:dyDescent="0.35">
      <c r="H329078" s="10"/>
    </row>
    <row r="329079" spans="8:8" x14ac:dyDescent="0.35">
      <c r="H329079" s="10"/>
    </row>
    <row r="329080" spans="8:8" x14ac:dyDescent="0.35">
      <c r="H329080" s="10"/>
    </row>
    <row r="329081" spans="8:8" x14ac:dyDescent="0.35">
      <c r="H329081" s="10"/>
    </row>
    <row r="329082" spans="8:8" x14ac:dyDescent="0.35">
      <c r="H329082" s="10"/>
    </row>
    <row r="329083" spans="8:8" x14ac:dyDescent="0.35">
      <c r="H329083" s="10"/>
    </row>
    <row r="329084" spans="8:8" x14ac:dyDescent="0.35">
      <c r="H329084" s="10"/>
    </row>
    <row r="329085" spans="8:8" x14ac:dyDescent="0.35">
      <c r="H329085" s="10"/>
    </row>
    <row r="329086" spans="8:8" x14ac:dyDescent="0.35">
      <c r="H329086" s="10"/>
    </row>
    <row r="329087" spans="8:8" x14ac:dyDescent="0.35">
      <c r="H329087" s="10"/>
    </row>
    <row r="329088" spans="8:8" x14ac:dyDescent="0.35">
      <c r="H329088" s="10"/>
    </row>
    <row r="329089" spans="8:8" x14ac:dyDescent="0.35">
      <c r="H329089" s="10"/>
    </row>
    <row r="329090" spans="8:8" x14ac:dyDescent="0.35">
      <c r="H329090" s="10"/>
    </row>
    <row r="329091" spans="8:8" x14ac:dyDescent="0.35">
      <c r="H329091" s="10"/>
    </row>
    <row r="329092" spans="8:8" x14ac:dyDescent="0.35">
      <c r="H329092" s="10"/>
    </row>
    <row r="329093" spans="8:8" x14ac:dyDescent="0.35">
      <c r="H329093" s="10"/>
    </row>
    <row r="329094" spans="8:8" x14ac:dyDescent="0.35">
      <c r="H329094" s="10"/>
    </row>
    <row r="329095" spans="8:8" x14ac:dyDescent="0.35">
      <c r="H329095" s="10"/>
    </row>
    <row r="329096" spans="8:8" x14ac:dyDescent="0.35">
      <c r="H329096" s="10"/>
    </row>
    <row r="329097" spans="8:8" x14ac:dyDescent="0.35">
      <c r="H329097" s="10"/>
    </row>
    <row r="329098" spans="8:8" x14ac:dyDescent="0.35">
      <c r="H329098" s="10"/>
    </row>
    <row r="329099" spans="8:8" x14ac:dyDescent="0.35">
      <c r="H329099" s="10"/>
    </row>
    <row r="329100" spans="8:8" x14ac:dyDescent="0.35">
      <c r="H329100" s="10"/>
    </row>
    <row r="329101" spans="8:8" x14ac:dyDescent="0.35">
      <c r="H329101" s="10"/>
    </row>
    <row r="329102" spans="8:8" x14ac:dyDescent="0.35">
      <c r="H329102" s="10"/>
    </row>
    <row r="329103" spans="8:8" x14ac:dyDescent="0.35">
      <c r="H329103" s="10"/>
    </row>
    <row r="329104" spans="8:8" x14ac:dyDescent="0.35">
      <c r="H329104" s="10"/>
    </row>
    <row r="329105" spans="8:8" x14ac:dyDescent="0.35">
      <c r="H329105" s="10"/>
    </row>
    <row r="329106" spans="8:8" x14ac:dyDescent="0.35">
      <c r="H329106" s="10"/>
    </row>
    <row r="329107" spans="8:8" x14ac:dyDescent="0.35">
      <c r="H329107" s="10"/>
    </row>
    <row r="329108" spans="8:8" x14ac:dyDescent="0.35">
      <c r="H329108" s="10"/>
    </row>
    <row r="329109" spans="8:8" x14ac:dyDescent="0.35">
      <c r="H329109" s="10"/>
    </row>
    <row r="329110" spans="8:8" x14ac:dyDescent="0.35">
      <c r="H329110" s="10"/>
    </row>
    <row r="329111" spans="8:8" x14ac:dyDescent="0.35">
      <c r="H329111" s="10"/>
    </row>
    <row r="329112" spans="8:8" x14ac:dyDescent="0.35">
      <c r="H329112" s="10"/>
    </row>
    <row r="329113" spans="8:8" x14ac:dyDescent="0.35">
      <c r="H329113" s="10"/>
    </row>
    <row r="329114" spans="8:8" x14ac:dyDescent="0.35">
      <c r="H329114" s="10"/>
    </row>
    <row r="329115" spans="8:8" x14ac:dyDescent="0.35">
      <c r="H329115" s="10"/>
    </row>
    <row r="329116" spans="8:8" x14ac:dyDescent="0.35">
      <c r="H329116" s="10"/>
    </row>
    <row r="329117" spans="8:8" x14ac:dyDescent="0.35">
      <c r="H329117" s="10"/>
    </row>
    <row r="329118" spans="8:8" x14ac:dyDescent="0.35">
      <c r="H329118" s="10"/>
    </row>
    <row r="329119" spans="8:8" x14ac:dyDescent="0.35">
      <c r="H329119" s="10"/>
    </row>
    <row r="329120" spans="8:8" x14ac:dyDescent="0.35">
      <c r="H329120" s="10"/>
    </row>
    <row r="329121" spans="8:8" x14ac:dyDescent="0.35">
      <c r="H329121" s="10"/>
    </row>
    <row r="329122" spans="8:8" x14ac:dyDescent="0.35">
      <c r="H329122" s="10"/>
    </row>
    <row r="329123" spans="8:8" x14ac:dyDescent="0.35">
      <c r="H329123" s="10"/>
    </row>
    <row r="329124" spans="8:8" x14ac:dyDescent="0.35">
      <c r="H329124" s="10"/>
    </row>
    <row r="329125" spans="8:8" x14ac:dyDescent="0.35">
      <c r="H329125" s="10"/>
    </row>
    <row r="329126" spans="8:8" x14ac:dyDescent="0.35">
      <c r="H329126" s="10"/>
    </row>
    <row r="329127" spans="8:8" x14ac:dyDescent="0.35">
      <c r="H329127" s="10"/>
    </row>
    <row r="329128" spans="8:8" x14ac:dyDescent="0.35">
      <c r="H329128" s="10"/>
    </row>
    <row r="329129" spans="8:8" x14ac:dyDescent="0.35">
      <c r="H329129" s="10"/>
    </row>
    <row r="329130" spans="8:8" x14ac:dyDescent="0.35">
      <c r="H329130" s="10"/>
    </row>
    <row r="329131" spans="8:8" x14ac:dyDescent="0.35">
      <c r="H329131" s="10"/>
    </row>
    <row r="329132" spans="8:8" x14ac:dyDescent="0.35">
      <c r="H329132" s="10"/>
    </row>
    <row r="329133" spans="8:8" x14ac:dyDescent="0.35">
      <c r="H329133" s="10"/>
    </row>
    <row r="329134" spans="8:8" x14ac:dyDescent="0.35">
      <c r="H329134" s="10"/>
    </row>
    <row r="329135" spans="8:8" x14ac:dyDescent="0.35">
      <c r="H329135" s="10"/>
    </row>
    <row r="329136" spans="8:8" x14ac:dyDescent="0.35">
      <c r="H329136" s="10"/>
    </row>
    <row r="329137" spans="8:8" x14ac:dyDescent="0.35">
      <c r="H329137" s="10"/>
    </row>
    <row r="329138" spans="8:8" x14ac:dyDescent="0.35">
      <c r="H329138" s="10"/>
    </row>
    <row r="329139" spans="8:8" x14ac:dyDescent="0.35">
      <c r="H329139" s="10"/>
    </row>
    <row r="329140" spans="8:8" x14ac:dyDescent="0.35">
      <c r="H329140" s="10"/>
    </row>
    <row r="329141" spans="8:8" x14ac:dyDescent="0.35">
      <c r="H329141" s="10"/>
    </row>
    <row r="329142" spans="8:8" x14ac:dyDescent="0.35">
      <c r="H329142" s="10"/>
    </row>
    <row r="329143" spans="8:8" x14ac:dyDescent="0.35">
      <c r="H329143" s="10"/>
    </row>
    <row r="329144" spans="8:8" x14ac:dyDescent="0.35">
      <c r="H329144" s="10"/>
    </row>
    <row r="329145" spans="8:8" x14ac:dyDescent="0.35">
      <c r="H329145" s="10"/>
    </row>
    <row r="329146" spans="8:8" x14ac:dyDescent="0.35">
      <c r="H329146" s="10"/>
    </row>
    <row r="329147" spans="8:8" x14ac:dyDescent="0.35">
      <c r="H329147" s="10"/>
    </row>
    <row r="329148" spans="8:8" x14ac:dyDescent="0.35">
      <c r="H329148" s="10"/>
    </row>
    <row r="329149" spans="8:8" x14ac:dyDescent="0.35">
      <c r="H329149" s="10"/>
    </row>
    <row r="329150" spans="8:8" x14ac:dyDescent="0.35">
      <c r="H329150" s="10"/>
    </row>
    <row r="329151" spans="8:8" x14ac:dyDescent="0.35">
      <c r="H329151" s="10"/>
    </row>
    <row r="329152" spans="8:8" x14ac:dyDescent="0.35">
      <c r="H329152" s="10"/>
    </row>
    <row r="329153" spans="8:8" x14ac:dyDescent="0.35">
      <c r="H329153" s="10"/>
    </row>
    <row r="329154" spans="8:8" x14ac:dyDescent="0.35">
      <c r="H329154" s="10"/>
    </row>
    <row r="329155" spans="8:8" x14ac:dyDescent="0.35">
      <c r="H329155" s="10"/>
    </row>
    <row r="329156" spans="8:8" x14ac:dyDescent="0.35">
      <c r="H329156" s="10"/>
    </row>
    <row r="329157" spans="8:8" x14ac:dyDescent="0.35">
      <c r="H329157" s="10"/>
    </row>
    <row r="329158" spans="8:8" x14ac:dyDescent="0.35">
      <c r="H329158" s="10"/>
    </row>
    <row r="329159" spans="8:8" x14ac:dyDescent="0.35">
      <c r="H329159" s="10"/>
    </row>
    <row r="329160" spans="8:8" x14ac:dyDescent="0.35">
      <c r="H329160" s="10"/>
    </row>
    <row r="329161" spans="8:8" x14ac:dyDescent="0.35">
      <c r="H329161" s="10"/>
    </row>
    <row r="329162" spans="8:8" x14ac:dyDescent="0.35">
      <c r="H329162" s="10"/>
    </row>
    <row r="329163" spans="8:8" x14ac:dyDescent="0.35">
      <c r="H329163" s="10"/>
    </row>
    <row r="329164" spans="8:8" x14ac:dyDescent="0.35">
      <c r="H329164" s="10"/>
    </row>
    <row r="329165" spans="8:8" x14ac:dyDescent="0.35">
      <c r="H329165" s="10"/>
    </row>
    <row r="329166" spans="8:8" x14ac:dyDescent="0.35">
      <c r="H329166" s="10"/>
    </row>
    <row r="329167" spans="8:8" x14ac:dyDescent="0.35">
      <c r="H329167" s="10"/>
    </row>
    <row r="329168" spans="8:8" x14ac:dyDescent="0.35">
      <c r="H329168" s="10"/>
    </row>
    <row r="329169" spans="8:8" x14ac:dyDescent="0.35">
      <c r="H329169" s="10"/>
    </row>
    <row r="329170" spans="8:8" x14ac:dyDescent="0.35">
      <c r="H329170" s="10"/>
    </row>
    <row r="329171" spans="8:8" x14ac:dyDescent="0.35">
      <c r="H329171" s="10"/>
    </row>
    <row r="329172" spans="8:8" x14ac:dyDescent="0.35">
      <c r="H329172" s="10"/>
    </row>
    <row r="329173" spans="8:8" x14ac:dyDescent="0.35">
      <c r="H329173" s="10"/>
    </row>
    <row r="329174" spans="8:8" x14ac:dyDescent="0.35">
      <c r="H329174" s="10"/>
    </row>
    <row r="329175" spans="8:8" x14ac:dyDescent="0.35">
      <c r="H329175" s="10"/>
    </row>
    <row r="329176" spans="8:8" x14ac:dyDescent="0.35">
      <c r="H329176" s="10"/>
    </row>
    <row r="329177" spans="8:8" x14ac:dyDescent="0.35">
      <c r="H329177" s="10"/>
    </row>
    <row r="329178" spans="8:8" x14ac:dyDescent="0.35">
      <c r="H329178" s="10"/>
    </row>
    <row r="329179" spans="8:8" x14ac:dyDescent="0.35">
      <c r="H329179" s="10"/>
    </row>
    <row r="329180" spans="8:8" x14ac:dyDescent="0.35">
      <c r="H329180" s="10"/>
    </row>
    <row r="329181" spans="8:8" x14ac:dyDescent="0.35">
      <c r="H329181" s="10"/>
    </row>
    <row r="329182" spans="8:8" x14ac:dyDescent="0.35">
      <c r="H329182" s="10"/>
    </row>
    <row r="329183" spans="8:8" x14ac:dyDescent="0.35">
      <c r="H329183" s="10"/>
    </row>
    <row r="329184" spans="8:8" x14ac:dyDescent="0.35">
      <c r="H329184" s="10"/>
    </row>
    <row r="329185" spans="8:8" x14ac:dyDescent="0.35">
      <c r="H329185" s="10"/>
    </row>
    <row r="329186" spans="8:8" x14ac:dyDescent="0.35">
      <c r="H329186" s="10"/>
    </row>
    <row r="329187" spans="8:8" x14ac:dyDescent="0.35">
      <c r="H329187" s="10"/>
    </row>
    <row r="329188" spans="8:8" x14ac:dyDescent="0.35">
      <c r="H329188" s="10"/>
    </row>
    <row r="329189" spans="8:8" x14ac:dyDescent="0.35">
      <c r="H329189" s="10"/>
    </row>
    <row r="329190" spans="8:8" x14ac:dyDescent="0.35">
      <c r="H329190" s="10"/>
    </row>
    <row r="329191" spans="8:8" x14ac:dyDescent="0.35">
      <c r="H329191" s="10"/>
    </row>
    <row r="329192" spans="8:8" x14ac:dyDescent="0.35">
      <c r="H329192" s="10"/>
    </row>
    <row r="329193" spans="8:8" x14ac:dyDescent="0.35">
      <c r="H329193" s="10"/>
    </row>
    <row r="329194" spans="8:8" x14ac:dyDescent="0.35">
      <c r="H329194" s="10"/>
    </row>
    <row r="329195" spans="8:8" x14ac:dyDescent="0.35">
      <c r="H329195" s="10"/>
    </row>
    <row r="329196" spans="8:8" x14ac:dyDescent="0.35">
      <c r="H329196" s="10"/>
    </row>
    <row r="329197" spans="8:8" x14ac:dyDescent="0.35">
      <c r="H329197" s="10"/>
    </row>
    <row r="329198" spans="8:8" x14ac:dyDescent="0.35">
      <c r="H329198" s="10"/>
    </row>
    <row r="329199" spans="8:8" x14ac:dyDescent="0.35">
      <c r="H329199" s="10"/>
    </row>
    <row r="329200" spans="8:8" x14ac:dyDescent="0.35">
      <c r="H329200" s="10"/>
    </row>
    <row r="329201" spans="8:8" x14ac:dyDescent="0.35">
      <c r="H329201" s="10"/>
    </row>
    <row r="329202" spans="8:8" x14ac:dyDescent="0.35">
      <c r="H329202" s="10"/>
    </row>
    <row r="329203" spans="8:8" x14ac:dyDescent="0.35">
      <c r="H329203" s="10"/>
    </row>
    <row r="329204" spans="8:8" x14ac:dyDescent="0.35">
      <c r="H329204" s="10"/>
    </row>
    <row r="329205" spans="8:8" x14ac:dyDescent="0.35">
      <c r="H329205" s="10"/>
    </row>
    <row r="329206" spans="8:8" x14ac:dyDescent="0.35">
      <c r="H329206" s="10"/>
    </row>
    <row r="329207" spans="8:8" x14ac:dyDescent="0.35">
      <c r="H329207" s="10"/>
    </row>
    <row r="329208" spans="8:8" x14ac:dyDescent="0.35">
      <c r="H329208" s="10"/>
    </row>
    <row r="329209" spans="8:8" x14ac:dyDescent="0.35">
      <c r="H329209" s="10"/>
    </row>
    <row r="329210" spans="8:8" x14ac:dyDescent="0.35">
      <c r="H329210" s="10"/>
    </row>
    <row r="329211" spans="8:8" x14ac:dyDescent="0.35">
      <c r="H329211" s="10"/>
    </row>
    <row r="329212" spans="8:8" x14ac:dyDescent="0.35">
      <c r="H329212" s="10"/>
    </row>
    <row r="329213" spans="8:8" x14ac:dyDescent="0.35">
      <c r="H329213" s="10"/>
    </row>
    <row r="329214" spans="8:8" x14ac:dyDescent="0.35">
      <c r="H329214" s="10"/>
    </row>
    <row r="329215" spans="8:8" x14ac:dyDescent="0.35">
      <c r="H329215" s="10"/>
    </row>
    <row r="329216" spans="8:8" x14ac:dyDescent="0.35">
      <c r="H329216" s="10"/>
    </row>
    <row r="329217" spans="8:8" x14ac:dyDescent="0.35">
      <c r="H329217" s="10"/>
    </row>
    <row r="329218" spans="8:8" x14ac:dyDescent="0.35">
      <c r="H329218" s="10"/>
    </row>
    <row r="329219" spans="8:8" x14ac:dyDescent="0.35">
      <c r="H329219" s="10"/>
    </row>
    <row r="329220" spans="8:8" x14ac:dyDescent="0.35">
      <c r="H329220" s="10"/>
    </row>
    <row r="329221" spans="8:8" x14ac:dyDescent="0.35">
      <c r="H329221" s="10"/>
    </row>
    <row r="329222" spans="8:8" x14ac:dyDescent="0.35">
      <c r="H329222" s="10"/>
    </row>
    <row r="329223" spans="8:8" x14ac:dyDescent="0.35">
      <c r="H329223" s="10"/>
    </row>
    <row r="329224" spans="8:8" x14ac:dyDescent="0.35">
      <c r="H329224" s="10"/>
    </row>
    <row r="329225" spans="8:8" x14ac:dyDescent="0.35">
      <c r="H329225" s="10"/>
    </row>
    <row r="329226" spans="8:8" x14ac:dyDescent="0.35">
      <c r="H329226" s="10"/>
    </row>
    <row r="329227" spans="8:8" x14ac:dyDescent="0.35">
      <c r="H329227" s="10"/>
    </row>
    <row r="329228" spans="8:8" x14ac:dyDescent="0.35">
      <c r="H329228" s="10"/>
    </row>
    <row r="329229" spans="8:8" x14ac:dyDescent="0.35">
      <c r="H329229" s="10"/>
    </row>
    <row r="329230" spans="8:8" x14ac:dyDescent="0.35">
      <c r="H329230" s="10"/>
    </row>
    <row r="329231" spans="8:8" x14ac:dyDescent="0.35">
      <c r="H329231" s="10"/>
    </row>
    <row r="329232" spans="8:8" x14ac:dyDescent="0.35">
      <c r="H329232" s="10"/>
    </row>
    <row r="329233" spans="8:8" x14ac:dyDescent="0.35">
      <c r="H329233" s="10"/>
    </row>
    <row r="329234" spans="8:8" x14ac:dyDescent="0.35">
      <c r="H329234" s="10"/>
    </row>
    <row r="329235" spans="8:8" x14ac:dyDescent="0.35">
      <c r="H329235" s="10"/>
    </row>
    <row r="329236" spans="8:8" x14ac:dyDescent="0.35">
      <c r="H329236" s="10"/>
    </row>
    <row r="329237" spans="8:8" x14ac:dyDescent="0.35">
      <c r="H329237" s="10"/>
    </row>
    <row r="329238" spans="8:8" x14ac:dyDescent="0.35">
      <c r="H329238" s="10"/>
    </row>
    <row r="329239" spans="8:8" x14ac:dyDescent="0.35">
      <c r="H329239" s="10"/>
    </row>
    <row r="329240" spans="8:8" x14ac:dyDescent="0.35">
      <c r="H329240" s="10"/>
    </row>
    <row r="329241" spans="8:8" x14ac:dyDescent="0.35">
      <c r="H329241" s="10"/>
    </row>
    <row r="329242" spans="8:8" x14ac:dyDescent="0.35">
      <c r="H329242" s="10"/>
    </row>
    <row r="329243" spans="8:8" x14ac:dyDescent="0.35">
      <c r="H329243" s="10"/>
    </row>
    <row r="329244" spans="8:8" x14ac:dyDescent="0.35">
      <c r="H329244" s="10"/>
    </row>
    <row r="329245" spans="8:8" x14ac:dyDescent="0.35">
      <c r="H329245" s="10"/>
    </row>
    <row r="329246" spans="8:8" x14ac:dyDescent="0.35">
      <c r="H329246" s="10"/>
    </row>
    <row r="329247" spans="8:8" x14ac:dyDescent="0.35">
      <c r="H329247" s="10"/>
    </row>
    <row r="329248" spans="8:8" x14ac:dyDescent="0.35">
      <c r="H329248" s="10"/>
    </row>
    <row r="329249" spans="8:8" x14ac:dyDescent="0.35">
      <c r="H329249" s="10"/>
    </row>
    <row r="329250" spans="8:8" x14ac:dyDescent="0.35">
      <c r="H329250" s="10"/>
    </row>
    <row r="329251" spans="8:8" x14ac:dyDescent="0.35">
      <c r="H329251" s="10"/>
    </row>
    <row r="329252" spans="8:8" x14ac:dyDescent="0.35">
      <c r="H329252" s="10"/>
    </row>
    <row r="329253" spans="8:8" x14ac:dyDescent="0.35">
      <c r="H329253" s="10"/>
    </row>
    <row r="329254" spans="8:8" x14ac:dyDescent="0.35">
      <c r="H329254" s="10"/>
    </row>
    <row r="329255" spans="8:8" x14ac:dyDescent="0.35">
      <c r="H329255" s="10"/>
    </row>
    <row r="329256" spans="8:8" x14ac:dyDescent="0.35">
      <c r="H329256" s="10"/>
    </row>
    <row r="329257" spans="8:8" x14ac:dyDescent="0.35">
      <c r="H329257" s="10"/>
    </row>
    <row r="329258" spans="8:8" x14ac:dyDescent="0.35">
      <c r="H329258" s="10"/>
    </row>
    <row r="329259" spans="8:8" x14ac:dyDescent="0.35">
      <c r="H329259" s="10"/>
    </row>
    <row r="329260" spans="8:8" x14ac:dyDescent="0.35">
      <c r="H329260" s="10"/>
    </row>
    <row r="329261" spans="8:8" x14ac:dyDescent="0.35">
      <c r="H329261" s="10"/>
    </row>
    <row r="329262" spans="8:8" x14ac:dyDescent="0.35">
      <c r="H329262" s="10"/>
    </row>
    <row r="329263" spans="8:8" x14ac:dyDescent="0.35">
      <c r="H329263" s="10"/>
    </row>
    <row r="329264" spans="8:8" x14ac:dyDescent="0.35">
      <c r="H329264" s="10"/>
    </row>
    <row r="329265" spans="8:8" x14ac:dyDescent="0.35">
      <c r="H329265" s="10"/>
    </row>
    <row r="329266" spans="8:8" x14ac:dyDescent="0.35">
      <c r="H329266" s="10"/>
    </row>
    <row r="329267" spans="8:8" x14ac:dyDescent="0.35">
      <c r="H329267" s="10"/>
    </row>
    <row r="329268" spans="8:8" x14ac:dyDescent="0.35">
      <c r="H329268" s="10"/>
    </row>
    <row r="329269" spans="8:8" x14ac:dyDescent="0.35">
      <c r="H329269" s="10"/>
    </row>
    <row r="329270" spans="8:8" x14ac:dyDescent="0.35">
      <c r="H329270" s="10"/>
    </row>
    <row r="329271" spans="8:8" x14ac:dyDescent="0.35">
      <c r="H329271" s="10"/>
    </row>
    <row r="329272" spans="8:8" x14ac:dyDescent="0.35">
      <c r="H329272" s="10"/>
    </row>
    <row r="329273" spans="8:8" x14ac:dyDescent="0.35">
      <c r="H329273" s="10"/>
    </row>
    <row r="329274" spans="8:8" x14ac:dyDescent="0.35">
      <c r="H329274" s="10"/>
    </row>
    <row r="329275" spans="8:8" x14ac:dyDescent="0.35">
      <c r="H329275" s="10"/>
    </row>
    <row r="329276" spans="8:8" x14ac:dyDescent="0.35">
      <c r="H329276" s="10"/>
    </row>
    <row r="329277" spans="8:8" x14ac:dyDescent="0.35">
      <c r="H329277" s="10"/>
    </row>
    <row r="329278" spans="8:8" x14ac:dyDescent="0.35">
      <c r="H329278" s="10"/>
    </row>
    <row r="329279" spans="8:8" x14ac:dyDescent="0.35">
      <c r="H329279" s="10"/>
    </row>
    <row r="329280" spans="8:8" x14ac:dyDescent="0.35">
      <c r="H329280" s="10"/>
    </row>
    <row r="329281" spans="8:8" x14ac:dyDescent="0.35">
      <c r="H329281" s="10"/>
    </row>
    <row r="329282" spans="8:8" x14ac:dyDescent="0.35">
      <c r="H329282" s="10"/>
    </row>
    <row r="329283" spans="8:8" x14ac:dyDescent="0.35">
      <c r="H329283" s="10"/>
    </row>
    <row r="329284" spans="8:8" x14ac:dyDescent="0.35">
      <c r="H329284" s="10"/>
    </row>
    <row r="329285" spans="8:8" x14ac:dyDescent="0.35">
      <c r="H329285" s="10"/>
    </row>
    <row r="329286" spans="8:8" x14ac:dyDescent="0.35">
      <c r="H329286" s="10"/>
    </row>
    <row r="329287" spans="8:8" x14ac:dyDescent="0.35">
      <c r="H329287" s="10"/>
    </row>
    <row r="329288" spans="8:8" x14ac:dyDescent="0.35">
      <c r="H329288" s="10"/>
    </row>
    <row r="329289" spans="8:8" x14ac:dyDescent="0.35">
      <c r="H329289" s="10"/>
    </row>
    <row r="329290" spans="8:8" x14ac:dyDescent="0.35">
      <c r="H329290" s="10"/>
    </row>
    <row r="329291" spans="8:8" x14ac:dyDescent="0.35">
      <c r="H329291" s="10"/>
    </row>
    <row r="329292" spans="8:8" x14ac:dyDescent="0.35">
      <c r="H329292" s="10"/>
    </row>
    <row r="329293" spans="8:8" x14ac:dyDescent="0.35">
      <c r="H329293" s="10"/>
    </row>
    <row r="329294" spans="8:8" x14ac:dyDescent="0.35">
      <c r="H329294" s="10"/>
    </row>
    <row r="329295" spans="8:8" x14ac:dyDescent="0.35">
      <c r="H329295" s="10"/>
    </row>
    <row r="329296" spans="8:8" x14ac:dyDescent="0.35">
      <c r="H329296" s="10"/>
    </row>
    <row r="329297" spans="8:8" x14ac:dyDescent="0.35">
      <c r="H329297" s="10"/>
    </row>
    <row r="329298" spans="8:8" x14ac:dyDescent="0.35">
      <c r="H329298" s="10"/>
    </row>
    <row r="329299" spans="8:8" x14ac:dyDescent="0.35">
      <c r="H329299" s="10"/>
    </row>
    <row r="329300" spans="8:8" x14ac:dyDescent="0.35">
      <c r="H329300" s="10"/>
    </row>
    <row r="329301" spans="8:8" x14ac:dyDescent="0.35">
      <c r="H329301" s="10"/>
    </row>
    <row r="329302" spans="8:8" x14ac:dyDescent="0.35">
      <c r="H329302" s="10"/>
    </row>
    <row r="329303" spans="8:8" x14ac:dyDescent="0.35">
      <c r="H329303" s="10"/>
    </row>
    <row r="329304" spans="8:8" x14ac:dyDescent="0.35">
      <c r="H329304" s="10"/>
    </row>
    <row r="329305" spans="8:8" x14ac:dyDescent="0.35">
      <c r="H329305" s="10"/>
    </row>
    <row r="329306" spans="8:8" x14ac:dyDescent="0.35">
      <c r="H329306" s="10"/>
    </row>
    <row r="329307" spans="8:8" x14ac:dyDescent="0.35">
      <c r="H329307" s="10"/>
    </row>
    <row r="329308" spans="8:8" x14ac:dyDescent="0.35">
      <c r="H329308" s="10"/>
    </row>
    <row r="329309" spans="8:8" x14ac:dyDescent="0.35">
      <c r="H329309" s="10"/>
    </row>
    <row r="329310" spans="8:8" x14ac:dyDescent="0.35">
      <c r="H329310" s="10"/>
    </row>
    <row r="329311" spans="8:8" x14ac:dyDescent="0.35">
      <c r="H329311" s="10"/>
    </row>
    <row r="329312" spans="8:8" x14ac:dyDescent="0.35">
      <c r="H329312" s="10"/>
    </row>
    <row r="329313" spans="8:8" x14ac:dyDescent="0.35">
      <c r="H329313" s="10"/>
    </row>
    <row r="329314" spans="8:8" x14ac:dyDescent="0.35">
      <c r="H329314" s="10"/>
    </row>
    <row r="329315" spans="8:8" x14ac:dyDescent="0.35">
      <c r="H329315" s="10"/>
    </row>
    <row r="329316" spans="8:8" x14ac:dyDescent="0.35">
      <c r="H329316" s="10"/>
    </row>
    <row r="329317" spans="8:8" x14ac:dyDescent="0.35">
      <c r="H329317" s="10"/>
    </row>
    <row r="329318" spans="8:8" x14ac:dyDescent="0.35">
      <c r="H329318" s="10"/>
    </row>
    <row r="329319" spans="8:8" x14ac:dyDescent="0.35">
      <c r="H329319" s="10"/>
    </row>
    <row r="329320" spans="8:8" x14ac:dyDescent="0.35">
      <c r="H329320" s="10"/>
    </row>
    <row r="329321" spans="8:8" x14ac:dyDescent="0.35">
      <c r="H329321" s="10"/>
    </row>
    <row r="329322" spans="8:8" x14ac:dyDescent="0.35">
      <c r="H329322" s="10"/>
    </row>
    <row r="329323" spans="8:8" x14ac:dyDescent="0.35">
      <c r="H329323" s="10"/>
    </row>
    <row r="329324" spans="8:8" x14ac:dyDescent="0.35">
      <c r="H329324" s="10"/>
    </row>
    <row r="329325" spans="8:8" x14ac:dyDescent="0.35">
      <c r="H329325" s="10"/>
    </row>
    <row r="329326" spans="8:8" x14ac:dyDescent="0.35">
      <c r="H329326" s="10"/>
    </row>
    <row r="329327" spans="8:8" x14ac:dyDescent="0.35">
      <c r="H329327" s="10"/>
    </row>
    <row r="329328" spans="8:8" x14ac:dyDescent="0.35">
      <c r="H329328" s="10"/>
    </row>
    <row r="329329" spans="8:8" x14ac:dyDescent="0.35">
      <c r="H329329" s="10"/>
    </row>
    <row r="329330" spans="8:8" x14ac:dyDescent="0.35">
      <c r="H329330" s="10"/>
    </row>
    <row r="329331" spans="8:8" x14ac:dyDescent="0.35">
      <c r="H329331" s="10"/>
    </row>
    <row r="329332" spans="8:8" x14ac:dyDescent="0.35">
      <c r="H329332" s="10"/>
    </row>
    <row r="329333" spans="8:8" x14ac:dyDescent="0.35">
      <c r="H329333" s="10"/>
    </row>
    <row r="329334" spans="8:8" x14ac:dyDescent="0.35">
      <c r="H329334" s="10"/>
    </row>
    <row r="329335" spans="8:8" x14ac:dyDescent="0.35">
      <c r="H329335" s="10"/>
    </row>
    <row r="329336" spans="8:8" x14ac:dyDescent="0.35">
      <c r="H329336" s="10"/>
    </row>
    <row r="329337" spans="8:8" x14ac:dyDescent="0.35">
      <c r="H329337" s="10"/>
    </row>
    <row r="329338" spans="8:8" x14ac:dyDescent="0.35">
      <c r="H329338" s="10"/>
    </row>
    <row r="329339" spans="8:8" x14ac:dyDescent="0.35">
      <c r="H329339" s="10"/>
    </row>
    <row r="329340" spans="8:8" x14ac:dyDescent="0.35">
      <c r="H329340" s="10"/>
    </row>
    <row r="329341" spans="8:8" x14ac:dyDescent="0.35">
      <c r="H329341" s="10"/>
    </row>
    <row r="329342" spans="8:8" x14ac:dyDescent="0.35">
      <c r="H329342" s="10"/>
    </row>
    <row r="329343" spans="8:8" x14ac:dyDescent="0.35">
      <c r="H329343" s="10"/>
    </row>
    <row r="329344" spans="8:8" x14ac:dyDescent="0.35">
      <c r="H329344" s="10"/>
    </row>
    <row r="329345" spans="8:8" x14ac:dyDescent="0.35">
      <c r="H329345" s="10"/>
    </row>
    <row r="329346" spans="8:8" x14ac:dyDescent="0.35">
      <c r="H329346" s="10"/>
    </row>
    <row r="329347" spans="8:8" x14ac:dyDescent="0.35">
      <c r="H329347" s="10"/>
    </row>
    <row r="329348" spans="8:8" x14ac:dyDescent="0.35">
      <c r="H329348" s="10"/>
    </row>
    <row r="329349" spans="8:8" x14ac:dyDescent="0.35">
      <c r="H329349" s="10"/>
    </row>
    <row r="329350" spans="8:8" x14ac:dyDescent="0.35">
      <c r="H329350" s="10"/>
    </row>
    <row r="329351" spans="8:8" x14ac:dyDescent="0.35">
      <c r="H329351" s="10"/>
    </row>
    <row r="329352" spans="8:8" x14ac:dyDescent="0.35">
      <c r="H329352" s="10"/>
    </row>
    <row r="329353" spans="8:8" x14ac:dyDescent="0.35">
      <c r="H329353" s="10"/>
    </row>
    <row r="329354" spans="8:8" x14ac:dyDescent="0.35">
      <c r="H329354" s="10"/>
    </row>
    <row r="329355" spans="8:8" x14ac:dyDescent="0.35">
      <c r="H329355" s="10"/>
    </row>
    <row r="329356" spans="8:8" x14ac:dyDescent="0.35">
      <c r="H329356" s="10"/>
    </row>
    <row r="329357" spans="8:8" x14ac:dyDescent="0.35">
      <c r="H329357" s="10"/>
    </row>
    <row r="329358" spans="8:8" x14ac:dyDescent="0.35">
      <c r="H329358" s="10"/>
    </row>
    <row r="329359" spans="8:8" x14ac:dyDescent="0.35">
      <c r="H329359" s="10"/>
    </row>
    <row r="329360" spans="8:8" x14ac:dyDescent="0.35">
      <c r="H329360" s="10"/>
    </row>
    <row r="329361" spans="8:8" x14ac:dyDescent="0.35">
      <c r="H329361" s="10"/>
    </row>
    <row r="329362" spans="8:8" x14ac:dyDescent="0.35">
      <c r="H329362" s="10"/>
    </row>
    <row r="329363" spans="8:8" x14ac:dyDescent="0.35">
      <c r="H329363" s="10"/>
    </row>
    <row r="329364" spans="8:8" x14ac:dyDescent="0.35">
      <c r="H329364" s="10"/>
    </row>
    <row r="329365" spans="8:8" x14ac:dyDescent="0.35">
      <c r="H329365" s="10"/>
    </row>
    <row r="329366" spans="8:8" x14ac:dyDescent="0.35">
      <c r="H329366" s="10"/>
    </row>
    <row r="329367" spans="8:8" x14ac:dyDescent="0.35">
      <c r="H329367" s="10"/>
    </row>
    <row r="329368" spans="8:8" x14ac:dyDescent="0.35">
      <c r="H329368" s="10"/>
    </row>
    <row r="329369" spans="8:8" x14ac:dyDescent="0.35">
      <c r="H329369" s="10"/>
    </row>
    <row r="329370" spans="8:8" x14ac:dyDescent="0.35">
      <c r="H329370" s="10"/>
    </row>
    <row r="329371" spans="8:8" x14ac:dyDescent="0.35">
      <c r="H329371" s="10"/>
    </row>
    <row r="329372" spans="8:8" x14ac:dyDescent="0.35">
      <c r="H329372" s="10"/>
    </row>
    <row r="329373" spans="8:8" x14ac:dyDescent="0.35">
      <c r="H329373" s="10"/>
    </row>
    <row r="329374" spans="8:8" x14ac:dyDescent="0.35">
      <c r="H329374" s="10"/>
    </row>
    <row r="329375" spans="8:8" x14ac:dyDescent="0.35">
      <c r="H329375" s="10"/>
    </row>
    <row r="329376" spans="8:8" x14ac:dyDescent="0.35">
      <c r="H329376" s="10"/>
    </row>
    <row r="329377" spans="8:8" x14ac:dyDescent="0.35">
      <c r="H329377" s="10"/>
    </row>
    <row r="329378" spans="8:8" x14ac:dyDescent="0.35">
      <c r="H329378" s="10"/>
    </row>
    <row r="329379" spans="8:8" x14ac:dyDescent="0.35">
      <c r="H329379" s="10"/>
    </row>
    <row r="329380" spans="8:8" x14ac:dyDescent="0.35">
      <c r="H329380" s="10"/>
    </row>
    <row r="329381" spans="8:8" x14ac:dyDescent="0.35">
      <c r="H329381" s="10"/>
    </row>
    <row r="329382" spans="8:8" x14ac:dyDescent="0.35">
      <c r="H329382" s="10"/>
    </row>
    <row r="329383" spans="8:8" x14ac:dyDescent="0.35">
      <c r="H329383" s="10"/>
    </row>
    <row r="329384" spans="8:8" x14ac:dyDescent="0.35">
      <c r="H329384" s="10"/>
    </row>
    <row r="329385" spans="8:8" x14ac:dyDescent="0.35">
      <c r="H329385" s="10"/>
    </row>
    <row r="329386" spans="8:8" x14ac:dyDescent="0.35">
      <c r="H329386" s="10"/>
    </row>
    <row r="329387" spans="8:8" x14ac:dyDescent="0.35">
      <c r="H329387" s="10"/>
    </row>
    <row r="329388" spans="8:8" x14ac:dyDescent="0.35">
      <c r="H329388" s="10"/>
    </row>
    <row r="329389" spans="8:8" x14ac:dyDescent="0.35">
      <c r="H329389" s="10"/>
    </row>
    <row r="329390" spans="8:8" x14ac:dyDescent="0.35">
      <c r="H329390" s="10"/>
    </row>
    <row r="329391" spans="8:8" x14ac:dyDescent="0.35">
      <c r="H329391" s="10"/>
    </row>
    <row r="329392" spans="8:8" x14ac:dyDescent="0.35">
      <c r="H329392" s="10"/>
    </row>
    <row r="329393" spans="8:8" x14ac:dyDescent="0.35">
      <c r="H329393" s="10"/>
    </row>
    <row r="329394" spans="8:8" x14ac:dyDescent="0.35">
      <c r="H329394" s="10"/>
    </row>
    <row r="329395" spans="8:8" x14ac:dyDescent="0.35">
      <c r="H329395" s="10"/>
    </row>
    <row r="329396" spans="8:8" x14ac:dyDescent="0.35">
      <c r="H329396" s="10"/>
    </row>
    <row r="329397" spans="8:8" x14ac:dyDescent="0.35">
      <c r="H329397" s="10"/>
    </row>
    <row r="329398" spans="8:8" x14ac:dyDescent="0.35">
      <c r="H329398" s="10"/>
    </row>
    <row r="329399" spans="8:8" x14ac:dyDescent="0.35">
      <c r="H329399" s="10"/>
    </row>
    <row r="329400" spans="8:8" x14ac:dyDescent="0.35">
      <c r="H329400" s="10"/>
    </row>
    <row r="329401" spans="8:8" x14ac:dyDescent="0.35">
      <c r="H329401" s="10"/>
    </row>
    <row r="329402" spans="8:8" x14ac:dyDescent="0.35">
      <c r="H329402" s="10"/>
    </row>
    <row r="329403" spans="8:8" x14ac:dyDescent="0.35">
      <c r="H329403" s="10"/>
    </row>
    <row r="329404" spans="8:8" x14ac:dyDescent="0.35">
      <c r="H329404" s="10"/>
    </row>
    <row r="329405" spans="8:8" x14ac:dyDescent="0.35">
      <c r="H329405" s="10"/>
    </row>
    <row r="329406" spans="8:8" x14ac:dyDescent="0.35">
      <c r="H329406" s="10"/>
    </row>
    <row r="329407" spans="8:8" x14ac:dyDescent="0.35">
      <c r="H329407" s="10"/>
    </row>
    <row r="329408" spans="8:8" x14ac:dyDescent="0.35">
      <c r="H329408" s="10"/>
    </row>
    <row r="329409" spans="8:8" x14ac:dyDescent="0.35">
      <c r="H329409" s="10"/>
    </row>
    <row r="329410" spans="8:8" x14ac:dyDescent="0.35">
      <c r="H329410" s="10"/>
    </row>
    <row r="329411" spans="8:8" x14ac:dyDescent="0.35">
      <c r="H329411" s="10"/>
    </row>
    <row r="329412" spans="8:8" x14ac:dyDescent="0.35">
      <c r="H329412" s="10"/>
    </row>
    <row r="329413" spans="8:8" x14ac:dyDescent="0.35">
      <c r="H329413" s="10"/>
    </row>
    <row r="329414" spans="8:8" x14ac:dyDescent="0.35">
      <c r="H329414" s="10"/>
    </row>
    <row r="329415" spans="8:8" x14ac:dyDescent="0.35">
      <c r="H329415" s="10"/>
    </row>
    <row r="329416" spans="8:8" x14ac:dyDescent="0.35">
      <c r="H329416" s="10"/>
    </row>
    <row r="329417" spans="8:8" x14ac:dyDescent="0.35">
      <c r="H329417" s="10"/>
    </row>
    <row r="329418" spans="8:8" x14ac:dyDescent="0.35">
      <c r="H329418" s="10"/>
    </row>
    <row r="329419" spans="8:8" x14ac:dyDescent="0.35">
      <c r="H329419" s="10"/>
    </row>
    <row r="329420" spans="8:8" x14ac:dyDescent="0.35">
      <c r="H329420" s="10"/>
    </row>
    <row r="329421" spans="8:8" x14ac:dyDescent="0.35">
      <c r="H329421" s="10"/>
    </row>
    <row r="329422" spans="8:8" x14ac:dyDescent="0.35">
      <c r="H329422" s="10"/>
    </row>
    <row r="329423" spans="8:8" x14ac:dyDescent="0.35">
      <c r="H329423" s="10"/>
    </row>
    <row r="329424" spans="8:8" x14ac:dyDescent="0.35">
      <c r="H329424" s="10"/>
    </row>
    <row r="329425" spans="8:8" x14ac:dyDescent="0.35">
      <c r="H329425" s="10"/>
    </row>
    <row r="329426" spans="8:8" x14ac:dyDescent="0.35">
      <c r="H329426" s="10"/>
    </row>
    <row r="329427" spans="8:8" x14ac:dyDescent="0.35">
      <c r="H329427" s="10"/>
    </row>
    <row r="329428" spans="8:8" x14ac:dyDescent="0.35">
      <c r="H329428" s="10"/>
    </row>
    <row r="329429" spans="8:8" x14ac:dyDescent="0.35">
      <c r="H329429" s="10"/>
    </row>
    <row r="329430" spans="8:8" x14ac:dyDescent="0.35">
      <c r="H329430" s="10"/>
    </row>
    <row r="329431" spans="8:8" x14ac:dyDescent="0.35">
      <c r="H329431" s="10"/>
    </row>
    <row r="329432" spans="8:8" x14ac:dyDescent="0.35">
      <c r="H329432" s="10"/>
    </row>
    <row r="329433" spans="8:8" x14ac:dyDescent="0.35">
      <c r="H329433" s="10"/>
    </row>
    <row r="329434" spans="8:8" x14ac:dyDescent="0.35">
      <c r="H329434" s="10"/>
    </row>
    <row r="329435" spans="8:8" x14ac:dyDescent="0.35">
      <c r="H329435" s="10"/>
    </row>
    <row r="329436" spans="8:8" x14ac:dyDescent="0.35">
      <c r="H329436" s="10"/>
    </row>
    <row r="329437" spans="8:8" x14ac:dyDescent="0.35">
      <c r="H329437" s="10"/>
    </row>
    <row r="329438" spans="8:8" x14ac:dyDescent="0.35">
      <c r="H329438" s="10"/>
    </row>
    <row r="329439" spans="8:8" x14ac:dyDescent="0.35">
      <c r="H329439" s="10"/>
    </row>
    <row r="329440" spans="8:8" x14ac:dyDescent="0.35">
      <c r="H329440" s="10"/>
    </row>
    <row r="329441" spans="8:8" x14ac:dyDescent="0.35">
      <c r="H329441" s="10"/>
    </row>
    <row r="329442" spans="8:8" x14ac:dyDescent="0.35">
      <c r="H329442" s="10"/>
    </row>
    <row r="329443" spans="8:8" x14ac:dyDescent="0.35">
      <c r="H329443" s="10"/>
    </row>
    <row r="329444" spans="8:8" x14ac:dyDescent="0.35">
      <c r="H329444" s="10"/>
    </row>
    <row r="329445" spans="8:8" x14ac:dyDescent="0.35">
      <c r="H329445" s="10"/>
    </row>
    <row r="329446" spans="8:8" x14ac:dyDescent="0.35">
      <c r="H329446" s="10"/>
    </row>
    <row r="329447" spans="8:8" x14ac:dyDescent="0.35">
      <c r="H329447" s="10"/>
    </row>
    <row r="329448" spans="8:8" x14ac:dyDescent="0.35">
      <c r="H329448" s="10"/>
    </row>
    <row r="329449" spans="8:8" x14ac:dyDescent="0.35">
      <c r="H329449" s="10"/>
    </row>
    <row r="329450" spans="8:8" x14ac:dyDescent="0.35">
      <c r="H329450" s="10"/>
    </row>
    <row r="329451" spans="8:8" x14ac:dyDescent="0.35">
      <c r="H329451" s="10"/>
    </row>
    <row r="329452" spans="8:8" x14ac:dyDescent="0.35">
      <c r="H329452" s="10"/>
    </row>
    <row r="329453" spans="8:8" x14ac:dyDescent="0.35">
      <c r="H329453" s="10"/>
    </row>
    <row r="329454" spans="8:8" x14ac:dyDescent="0.35">
      <c r="H329454" s="10"/>
    </row>
    <row r="329455" spans="8:8" x14ac:dyDescent="0.35">
      <c r="H329455" s="10"/>
    </row>
    <row r="329456" spans="8:8" x14ac:dyDescent="0.35">
      <c r="H329456" s="10"/>
    </row>
    <row r="329457" spans="8:8" x14ac:dyDescent="0.35">
      <c r="H329457" s="10"/>
    </row>
    <row r="329458" spans="8:8" x14ac:dyDescent="0.35">
      <c r="H329458" s="10"/>
    </row>
    <row r="329459" spans="8:8" x14ac:dyDescent="0.35">
      <c r="H329459" s="10"/>
    </row>
    <row r="329460" spans="8:8" x14ac:dyDescent="0.35">
      <c r="H329460" s="10"/>
    </row>
    <row r="329461" spans="8:8" x14ac:dyDescent="0.35">
      <c r="H329461" s="10"/>
    </row>
    <row r="329462" spans="8:8" x14ac:dyDescent="0.35">
      <c r="H329462" s="10"/>
    </row>
    <row r="329463" spans="8:8" x14ac:dyDescent="0.35">
      <c r="H329463" s="10"/>
    </row>
    <row r="329464" spans="8:8" x14ac:dyDescent="0.35">
      <c r="H329464" s="10"/>
    </row>
    <row r="329465" spans="8:8" x14ac:dyDescent="0.35">
      <c r="H329465" s="10"/>
    </row>
    <row r="329466" spans="8:8" x14ac:dyDescent="0.35">
      <c r="H329466" s="10"/>
    </row>
    <row r="329467" spans="8:8" x14ac:dyDescent="0.35">
      <c r="H329467" s="10"/>
    </row>
    <row r="329468" spans="8:8" x14ac:dyDescent="0.35">
      <c r="H329468" s="10"/>
    </row>
    <row r="329469" spans="8:8" x14ac:dyDescent="0.35">
      <c r="H329469" s="10"/>
    </row>
    <row r="329470" spans="8:8" x14ac:dyDescent="0.35">
      <c r="H329470" s="10"/>
    </row>
    <row r="329471" spans="8:8" x14ac:dyDescent="0.35">
      <c r="H329471" s="10"/>
    </row>
    <row r="329472" spans="8:8" x14ac:dyDescent="0.35">
      <c r="H329472" s="10"/>
    </row>
    <row r="329473" spans="8:8" x14ac:dyDescent="0.35">
      <c r="H329473" s="10"/>
    </row>
    <row r="329474" spans="8:8" x14ac:dyDescent="0.35">
      <c r="H329474" s="10"/>
    </row>
    <row r="329475" spans="8:8" x14ac:dyDescent="0.35">
      <c r="H329475" s="10"/>
    </row>
    <row r="329476" spans="8:8" x14ac:dyDescent="0.35">
      <c r="H329476" s="10"/>
    </row>
    <row r="329477" spans="8:8" x14ac:dyDescent="0.35">
      <c r="H329477" s="10"/>
    </row>
    <row r="329478" spans="8:8" x14ac:dyDescent="0.35">
      <c r="H329478" s="10"/>
    </row>
    <row r="329479" spans="8:8" x14ac:dyDescent="0.35">
      <c r="H329479" s="10"/>
    </row>
    <row r="329480" spans="8:8" x14ac:dyDescent="0.35">
      <c r="H329480" s="10"/>
    </row>
    <row r="329481" spans="8:8" x14ac:dyDescent="0.35">
      <c r="H329481" s="10"/>
    </row>
    <row r="329482" spans="8:8" x14ac:dyDescent="0.35">
      <c r="H329482" s="10"/>
    </row>
    <row r="329483" spans="8:8" x14ac:dyDescent="0.35">
      <c r="H329483" s="10"/>
    </row>
    <row r="329484" spans="8:8" x14ac:dyDescent="0.35">
      <c r="H329484" s="10"/>
    </row>
    <row r="329485" spans="8:8" x14ac:dyDescent="0.35">
      <c r="H329485" s="10"/>
    </row>
    <row r="329486" spans="8:8" x14ac:dyDescent="0.35">
      <c r="H329486" s="10"/>
    </row>
    <row r="329487" spans="8:8" x14ac:dyDescent="0.35">
      <c r="H329487" s="10"/>
    </row>
    <row r="329488" spans="8:8" x14ac:dyDescent="0.35">
      <c r="H329488" s="10"/>
    </row>
    <row r="329489" spans="8:8" x14ac:dyDescent="0.35">
      <c r="H329489" s="10"/>
    </row>
    <row r="329490" spans="8:8" x14ac:dyDescent="0.35">
      <c r="H329490" s="10"/>
    </row>
    <row r="329491" spans="8:8" x14ac:dyDescent="0.35">
      <c r="H329491" s="10"/>
    </row>
    <row r="329492" spans="8:8" x14ac:dyDescent="0.35">
      <c r="H329492" s="10"/>
    </row>
    <row r="329493" spans="8:8" x14ac:dyDescent="0.35">
      <c r="H329493" s="10"/>
    </row>
    <row r="329494" spans="8:8" x14ac:dyDescent="0.35">
      <c r="H329494" s="10"/>
    </row>
    <row r="329495" spans="8:8" x14ac:dyDescent="0.35">
      <c r="H329495" s="10"/>
    </row>
    <row r="329496" spans="8:8" x14ac:dyDescent="0.35">
      <c r="H329496" s="10"/>
    </row>
    <row r="329497" spans="8:8" x14ac:dyDescent="0.35">
      <c r="H329497" s="10"/>
    </row>
    <row r="329498" spans="8:8" x14ac:dyDescent="0.35">
      <c r="H329498" s="10"/>
    </row>
    <row r="329499" spans="8:8" x14ac:dyDescent="0.35">
      <c r="H329499" s="10"/>
    </row>
    <row r="329500" spans="8:8" x14ac:dyDescent="0.35">
      <c r="H329500" s="10"/>
    </row>
    <row r="329501" spans="8:8" x14ac:dyDescent="0.35">
      <c r="H329501" s="10"/>
    </row>
    <row r="329502" spans="8:8" x14ac:dyDescent="0.35">
      <c r="H329502" s="10"/>
    </row>
    <row r="329503" spans="8:8" x14ac:dyDescent="0.35">
      <c r="H329503" s="10"/>
    </row>
    <row r="329504" spans="8:8" x14ac:dyDescent="0.35">
      <c r="H329504" s="10"/>
    </row>
    <row r="329505" spans="8:8" x14ac:dyDescent="0.35">
      <c r="H329505" s="10"/>
    </row>
    <row r="329506" spans="8:8" x14ac:dyDescent="0.35">
      <c r="H329506" s="10"/>
    </row>
    <row r="329507" spans="8:8" x14ac:dyDescent="0.35">
      <c r="H329507" s="10"/>
    </row>
    <row r="329508" spans="8:8" x14ac:dyDescent="0.35">
      <c r="H329508" s="10"/>
    </row>
    <row r="329509" spans="8:8" x14ac:dyDescent="0.35">
      <c r="H329509" s="10"/>
    </row>
    <row r="329510" spans="8:8" x14ac:dyDescent="0.35">
      <c r="H329510" s="10"/>
    </row>
    <row r="329511" spans="8:8" x14ac:dyDescent="0.35">
      <c r="H329511" s="10"/>
    </row>
    <row r="329512" spans="8:8" x14ac:dyDescent="0.35">
      <c r="H329512" s="10"/>
    </row>
    <row r="329513" spans="8:8" x14ac:dyDescent="0.35">
      <c r="H329513" s="10"/>
    </row>
    <row r="329514" spans="8:8" x14ac:dyDescent="0.35">
      <c r="H329514" s="10"/>
    </row>
    <row r="329515" spans="8:8" x14ac:dyDescent="0.35">
      <c r="H329515" s="10"/>
    </row>
    <row r="329516" spans="8:8" x14ac:dyDescent="0.35">
      <c r="H329516" s="10"/>
    </row>
    <row r="329517" spans="8:8" x14ac:dyDescent="0.35">
      <c r="H329517" s="10"/>
    </row>
    <row r="329518" spans="8:8" x14ac:dyDescent="0.35">
      <c r="H329518" s="10"/>
    </row>
    <row r="329519" spans="8:8" x14ac:dyDescent="0.35">
      <c r="H329519" s="10"/>
    </row>
    <row r="329520" spans="8:8" x14ac:dyDescent="0.35">
      <c r="H329520" s="10"/>
    </row>
    <row r="329521" spans="8:8" x14ac:dyDescent="0.35">
      <c r="H329521" s="10"/>
    </row>
    <row r="329522" spans="8:8" x14ac:dyDescent="0.35">
      <c r="H329522" s="10"/>
    </row>
    <row r="329523" spans="8:8" x14ac:dyDescent="0.35">
      <c r="H329523" s="10"/>
    </row>
    <row r="329524" spans="8:8" x14ac:dyDescent="0.35">
      <c r="H329524" s="10"/>
    </row>
    <row r="329525" spans="8:8" x14ac:dyDescent="0.35">
      <c r="H329525" s="10"/>
    </row>
    <row r="329526" spans="8:8" x14ac:dyDescent="0.35">
      <c r="H329526" s="10"/>
    </row>
    <row r="329527" spans="8:8" x14ac:dyDescent="0.35">
      <c r="H329527" s="10"/>
    </row>
    <row r="329528" spans="8:8" x14ac:dyDescent="0.35">
      <c r="H329528" s="10"/>
    </row>
    <row r="329529" spans="8:8" x14ac:dyDescent="0.35">
      <c r="H329529" s="10"/>
    </row>
    <row r="329530" spans="8:8" x14ac:dyDescent="0.35">
      <c r="H329530" s="10"/>
    </row>
    <row r="329531" spans="8:8" x14ac:dyDescent="0.35">
      <c r="H329531" s="10"/>
    </row>
    <row r="329532" spans="8:8" x14ac:dyDescent="0.35">
      <c r="H329532" s="10"/>
    </row>
    <row r="329533" spans="8:8" x14ac:dyDescent="0.35">
      <c r="H329533" s="10"/>
    </row>
    <row r="329534" spans="8:8" x14ac:dyDescent="0.35">
      <c r="H329534" s="10"/>
    </row>
    <row r="329535" spans="8:8" x14ac:dyDescent="0.35">
      <c r="H329535" s="10"/>
    </row>
    <row r="329536" spans="8:8" x14ac:dyDescent="0.35">
      <c r="H329536" s="10"/>
    </row>
    <row r="329537" spans="8:8" x14ac:dyDescent="0.35">
      <c r="H329537" s="10"/>
    </row>
    <row r="329538" spans="8:8" x14ac:dyDescent="0.35">
      <c r="H329538" s="10"/>
    </row>
    <row r="329539" spans="8:8" x14ac:dyDescent="0.35">
      <c r="H329539" s="10"/>
    </row>
    <row r="329540" spans="8:8" x14ac:dyDescent="0.35">
      <c r="H329540" s="10"/>
    </row>
    <row r="329541" spans="8:8" x14ac:dyDescent="0.35">
      <c r="H329541" s="10"/>
    </row>
    <row r="329542" spans="8:8" x14ac:dyDescent="0.35">
      <c r="H329542" s="10"/>
    </row>
    <row r="329543" spans="8:8" x14ac:dyDescent="0.35">
      <c r="H329543" s="10"/>
    </row>
    <row r="329544" spans="8:8" x14ac:dyDescent="0.35">
      <c r="H329544" s="10"/>
    </row>
    <row r="329545" spans="8:8" x14ac:dyDescent="0.35">
      <c r="H329545" s="10"/>
    </row>
    <row r="329546" spans="8:8" x14ac:dyDescent="0.35">
      <c r="H329546" s="10"/>
    </row>
    <row r="329547" spans="8:8" x14ac:dyDescent="0.35">
      <c r="H329547" s="10"/>
    </row>
    <row r="329548" spans="8:8" x14ac:dyDescent="0.35">
      <c r="H329548" s="10"/>
    </row>
    <row r="329549" spans="8:8" x14ac:dyDescent="0.35">
      <c r="H329549" s="10"/>
    </row>
    <row r="329550" spans="8:8" x14ac:dyDescent="0.35">
      <c r="H329550" s="10"/>
    </row>
    <row r="329551" spans="8:8" x14ac:dyDescent="0.35">
      <c r="H329551" s="10"/>
    </row>
    <row r="329552" spans="8:8" x14ac:dyDescent="0.35">
      <c r="H329552" s="10"/>
    </row>
    <row r="329553" spans="8:8" x14ac:dyDescent="0.35">
      <c r="H329553" s="10"/>
    </row>
    <row r="329554" spans="8:8" x14ac:dyDescent="0.35">
      <c r="H329554" s="10"/>
    </row>
    <row r="329555" spans="8:8" x14ac:dyDescent="0.35">
      <c r="H329555" s="10"/>
    </row>
    <row r="329556" spans="8:8" x14ac:dyDescent="0.35">
      <c r="H329556" s="10"/>
    </row>
    <row r="329557" spans="8:8" x14ac:dyDescent="0.35">
      <c r="H329557" s="10"/>
    </row>
    <row r="329558" spans="8:8" x14ac:dyDescent="0.35">
      <c r="H329558" s="10"/>
    </row>
    <row r="329559" spans="8:8" x14ac:dyDescent="0.35">
      <c r="H329559" s="10"/>
    </row>
    <row r="329560" spans="8:8" x14ac:dyDescent="0.35">
      <c r="H329560" s="10"/>
    </row>
    <row r="329561" spans="8:8" x14ac:dyDescent="0.35">
      <c r="H329561" s="10"/>
    </row>
    <row r="329562" spans="8:8" x14ac:dyDescent="0.35">
      <c r="H329562" s="10"/>
    </row>
    <row r="329563" spans="8:8" x14ac:dyDescent="0.35">
      <c r="H329563" s="10"/>
    </row>
    <row r="329564" spans="8:8" x14ac:dyDescent="0.35">
      <c r="H329564" s="10"/>
    </row>
    <row r="329565" spans="8:8" x14ac:dyDescent="0.35">
      <c r="H329565" s="10"/>
    </row>
    <row r="329566" spans="8:8" x14ac:dyDescent="0.35">
      <c r="H329566" s="10"/>
    </row>
    <row r="329567" spans="8:8" x14ac:dyDescent="0.35">
      <c r="H329567" s="10"/>
    </row>
    <row r="329568" spans="8:8" x14ac:dyDescent="0.35">
      <c r="H329568" s="10"/>
    </row>
    <row r="329569" spans="8:8" x14ac:dyDescent="0.35">
      <c r="H329569" s="10"/>
    </row>
    <row r="329570" spans="8:8" x14ac:dyDescent="0.35">
      <c r="H329570" s="10"/>
    </row>
    <row r="329571" spans="8:8" x14ac:dyDescent="0.35">
      <c r="H329571" s="10"/>
    </row>
    <row r="329572" spans="8:8" x14ac:dyDescent="0.35">
      <c r="H329572" s="10"/>
    </row>
    <row r="329573" spans="8:8" x14ac:dyDescent="0.35">
      <c r="H329573" s="10"/>
    </row>
    <row r="329574" spans="8:8" x14ac:dyDescent="0.35">
      <c r="H329574" s="10"/>
    </row>
    <row r="329575" spans="8:8" x14ac:dyDescent="0.35">
      <c r="H329575" s="10"/>
    </row>
    <row r="329576" spans="8:8" x14ac:dyDescent="0.35">
      <c r="H329576" s="10"/>
    </row>
    <row r="329577" spans="8:8" x14ac:dyDescent="0.35">
      <c r="H329577" s="10"/>
    </row>
    <row r="329578" spans="8:8" x14ac:dyDescent="0.35">
      <c r="H329578" s="10"/>
    </row>
    <row r="329579" spans="8:8" x14ac:dyDescent="0.35">
      <c r="H329579" s="10"/>
    </row>
    <row r="329580" spans="8:8" x14ac:dyDescent="0.35">
      <c r="H329580" s="10"/>
    </row>
    <row r="329581" spans="8:8" x14ac:dyDescent="0.35">
      <c r="H329581" s="10"/>
    </row>
    <row r="329582" spans="8:8" x14ac:dyDescent="0.35">
      <c r="H329582" s="10"/>
    </row>
    <row r="329583" spans="8:8" x14ac:dyDescent="0.35">
      <c r="H329583" s="10"/>
    </row>
    <row r="329584" spans="8:8" x14ac:dyDescent="0.35">
      <c r="H329584" s="10"/>
    </row>
    <row r="329585" spans="8:8" x14ac:dyDescent="0.35">
      <c r="H329585" s="10"/>
    </row>
    <row r="329586" spans="8:8" x14ac:dyDescent="0.35">
      <c r="H329586" s="10"/>
    </row>
    <row r="329587" spans="8:8" x14ac:dyDescent="0.35">
      <c r="H329587" s="10"/>
    </row>
    <row r="329588" spans="8:8" x14ac:dyDescent="0.35">
      <c r="H329588" s="10"/>
    </row>
    <row r="329589" spans="8:8" x14ac:dyDescent="0.35">
      <c r="H329589" s="10"/>
    </row>
    <row r="329590" spans="8:8" x14ac:dyDescent="0.35">
      <c r="H329590" s="10"/>
    </row>
    <row r="329591" spans="8:8" x14ac:dyDescent="0.35">
      <c r="H329591" s="10"/>
    </row>
    <row r="329592" spans="8:8" x14ac:dyDescent="0.35">
      <c r="H329592" s="10"/>
    </row>
    <row r="329593" spans="8:8" x14ac:dyDescent="0.35">
      <c r="H329593" s="10"/>
    </row>
    <row r="329594" spans="8:8" x14ac:dyDescent="0.35">
      <c r="H329594" s="10"/>
    </row>
    <row r="329595" spans="8:8" x14ac:dyDescent="0.35">
      <c r="H329595" s="10"/>
    </row>
    <row r="329596" spans="8:8" x14ac:dyDescent="0.35">
      <c r="H329596" s="10"/>
    </row>
    <row r="329597" spans="8:8" x14ac:dyDescent="0.35">
      <c r="H329597" s="10"/>
    </row>
    <row r="329598" spans="8:8" x14ac:dyDescent="0.35">
      <c r="H329598" s="10"/>
    </row>
    <row r="329599" spans="8:8" x14ac:dyDescent="0.35">
      <c r="H329599" s="10"/>
    </row>
    <row r="329600" spans="8:8" x14ac:dyDescent="0.35">
      <c r="H329600" s="10"/>
    </row>
    <row r="329601" spans="8:8" x14ac:dyDescent="0.35">
      <c r="H329601" s="10"/>
    </row>
    <row r="329602" spans="8:8" x14ac:dyDescent="0.35">
      <c r="H329602" s="10"/>
    </row>
    <row r="329603" spans="8:8" x14ac:dyDescent="0.35">
      <c r="H329603" s="10"/>
    </row>
    <row r="329604" spans="8:8" x14ac:dyDescent="0.35">
      <c r="H329604" s="10"/>
    </row>
    <row r="329605" spans="8:8" x14ac:dyDescent="0.35">
      <c r="H329605" s="10"/>
    </row>
    <row r="329606" spans="8:8" x14ac:dyDescent="0.35">
      <c r="H329606" s="10"/>
    </row>
    <row r="329607" spans="8:8" x14ac:dyDescent="0.35">
      <c r="H329607" s="10"/>
    </row>
    <row r="329608" spans="8:8" x14ac:dyDescent="0.35">
      <c r="H329608" s="10"/>
    </row>
    <row r="329609" spans="8:8" x14ac:dyDescent="0.35">
      <c r="H329609" s="10"/>
    </row>
    <row r="329610" spans="8:8" x14ac:dyDescent="0.35">
      <c r="H329610" s="10"/>
    </row>
    <row r="329611" spans="8:8" x14ac:dyDescent="0.35">
      <c r="H329611" s="10"/>
    </row>
    <row r="329612" spans="8:8" x14ac:dyDescent="0.35">
      <c r="H329612" s="10"/>
    </row>
    <row r="329613" spans="8:8" x14ac:dyDescent="0.35">
      <c r="H329613" s="10"/>
    </row>
    <row r="329614" spans="8:8" x14ac:dyDescent="0.35">
      <c r="H329614" s="10"/>
    </row>
    <row r="329615" spans="8:8" x14ac:dyDescent="0.35">
      <c r="H329615" s="10"/>
    </row>
    <row r="329616" spans="8:8" x14ac:dyDescent="0.35">
      <c r="H329616" s="10"/>
    </row>
    <row r="329617" spans="8:8" x14ac:dyDescent="0.35">
      <c r="H329617" s="10"/>
    </row>
    <row r="329618" spans="8:8" x14ac:dyDescent="0.35">
      <c r="H329618" s="10"/>
    </row>
    <row r="329619" spans="8:8" x14ac:dyDescent="0.35">
      <c r="H329619" s="10"/>
    </row>
    <row r="329620" spans="8:8" x14ac:dyDescent="0.35">
      <c r="H329620" s="10"/>
    </row>
    <row r="329621" spans="8:8" x14ac:dyDescent="0.35">
      <c r="H329621" s="10"/>
    </row>
    <row r="329622" spans="8:8" x14ac:dyDescent="0.35">
      <c r="H329622" s="10"/>
    </row>
    <row r="329623" spans="8:8" x14ac:dyDescent="0.35">
      <c r="H329623" s="10"/>
    </row>
    <row r="329624" spans="8:8" x14ac:dyDescent="0.35">
      <c r="H329624" s="10"/>
    </row>
    <row r="329625" spans="8:8" x14ac:dyDescent="0.35">
      <c r="H329625" s="10"/>
    </row>
    <row r="329626" spans="8:8" x14ac:dyDescent="0.35">
      <c r="H329626" s="10"/>
    </row>
    <row r="329627" spans="8:8" x14ac:dyDescent="0.35">
      <c r="H329627" s="10"/>
    </row>
    <row r="329628" spans="8:8" x14ac:dyDescent="0.35">
      <c r="H329628" s="10"/>
    </row>
    <row r="329629" spans="8:8" x14ac:dyDescent="0.35">
      <c r="H329629" s="10"/>
    </row>
    <row r="329630" spans="8:8" x14ac:dyDescent="0.35">
      <c r="H329630" s="10"/>
    </row>
    <row r="329631" spans="8:8" x14ac:dyDescent="0.35">
      <c r="H329631" s="10"/>
    </row>
    <row r="329632" spans="8:8" x14ac:dyDescent="0.35">
      <c r="H329632" s="10"/>
    </row>
    <row r="329633" spans="8:8" x14ac:dyDescent="0.35">
      <c r="H329633" s="10"/>
    </row>
    <row r="329634" spans="8:8" x14ac:dyDescent="0.35">
      <c r="H329634" s="10"/>
    </row>
    <row r="329635" spans="8:8" x14ac:dyDescent="0.35">
      <c r="H329635" s="10"/>
    </row>
    <row r="329636" spans="8:8" x14ac:dyDescent="0.35">
      <c r="H329636" s="10"/>
    </row>
    <row r="329637" spans="8:8" x14ac:dyDescent="0.35">
      <c r="H329637" s="10"/>
    </row>
    <row r="329638" spans="8:8" x14ac:dyDescent="0.35">
      <c r="H329638" s="10"/>
    </row>
    <row r="329639" spans="8:8" x14ac:dyDescent="0.35">
      <c r="H329639" s="10"/>
    </row>
    <row r="329640" spans="8:8" x14ac:dyDescent="0.35">
      <c r="H329640" s="10"/>
    </row>
    <row r="329641" spans="8:8" x14ac:dyDescent="0.35">
      <c r="H329641" s="10"/>
    </row>
    <row r="329642" spans="8:8" x14ac:dyDescent="0.35">
      <c r="H329642" s="10"/>
    </row>
    <row r="329643" spans="8:8" x14ac:dyDescent="0.35">
      <c r="H329643" s="10"/>
    </row>
    <row r="329644" spans="8:8" x14ac:dyDescent="0.35">
      <c r="H329644" s="10"/>
    </row>
    <row r="329645" spans="8:8" x14ac:dyDescent="0.35">
      <c r="H329645" s="10"/>
    </row>
    <row r="329646" spans="8:8" x14ac:dyDescent="0.35">
      <c r="H329646" s="10"/>
    </row>
    <row r="329647" spans="8:8" x14ac:dyDescent="0.35">
      <c r="H329647" s="10"/>
    </row>
    <row r="329648" spans="8:8" x14ac:dyDescent="0.35">
      <c r="H329648" s="10"/>
    </row>
    <row r="329649" spans="8:8" x14ac:dyDescent="0.35">
      <c r="H329649" s="10"/>
    </row>
    <row r="329650" spans="8:8" x14ac:dyDescent="0.35">
      <c r="H329650" s="10"/>
    </row>
    <row r="329651" spans="8:8" x14ac:dyDescent="0.35">
      <c r="H329651" s="10"/>
    </row>
    <row r="329652" spans="8:8" x14ac:dyDescent="0.35">
      <c r="H329652" s="10"/>
    </row>
    <row r="329653" spans="8:8" x14ac:dyDescent="0.35">
      <c r="H329653" s="10"/>
    </row>
    <row r="329654" spans="8:8" x14ac:dyDescent="0.35">
      <c r="H329654" s="10"/>
    </row>
    <row r="329655" spans="8:8" x14ac:dyDescent="0.35">
      <c r="H329655" s="10"/>
    </row>
    <row r="329656" spans="8:8" x14ac:dyDescent="0.35">
      <c r="H329656" s="10"/>
    </row>
    <row r="329657" spans="8:8" x14ac:dyDescent="0.35">
      <c r="H329657" s="10"/>
    </row>
    <row r="329658" spans="8:8" x14ac:dyDescent="0.35">
      <c r="H329658" s="10"/>
    </row>
    <row r="329659" spans="8:8" x14ac:dyDescent="0.35">
      <c r="H329659" s="10"/>
    </row>
    <row r="329660" spans="8:8" x14ac:dyDescent="0.35">
      <c r="H329660" s="10"/>
    </row>
    <row r="329661" spans="8:8" x14ac:dyDescent="0.35">
      <c r="H329661" s="10"/>
    </row>
    <row r="329662" spans="8:8" x14ac:dyDescent="0.35">
      <c r="H329662" s="10"/>
    </row>
    <row r="329663" spans="8:8" x14ac:dyDescent="0.35">
      <c r="H329663" s="10"/>
    </row>
    <row r="329664" spans="8:8" x14ac:dyDescent="0.35">
      <c r="H329664" s="10"/>
    </row>
    <row r="329665" spans="8:8" x14ac:dyDescent="0.35">
      <c r="H329665" s="10"/>
    </row>
    <row r="329666" spans="8:8" x14ac:dyDescent="0.35">
      <c r="H329666" s="10"/>
    </row>
    <row r="329667" spans="8:8" x14ac:dyDescent="0.35">
      <c r="H329667" s="10"/>
    </row>
    <row r="329668" spans="8:8" x14ac:dyDescent="0.35">
      <c r="H329668" s="10"/>
    </row>
    <row r="329669" spans="8:8" x14ac:dyDescent="0.35">
      <c r="H329669" s="10"/>
    </row>
    <row r="329670" spans="8:8" x14ac:dyDescent="0.35">
      <c r="H329670" s="10"/>
    </row>
    <row r="329671" spans="8:8" x14ac:dyDescent="0.35">
      <c r="H329671" s="10"/>
    </row>
    <row r="329672" spans="8:8" x14ac:dyDescent="0.35">
      <c r="H329672" s="10"/>
    </row>
    <row r="329673" spans="8:8" x14ac:dyDescent="0.35">
      <c r="H329673" s="10"/>
    </row>
    <row r="329674" spans="8:8" x14ac:dyDescent="0.35">
      <c r="H329674" s="10"/>
    </row>
    <row r="329675" spans="8:8" x14ac:dyDescent="0.35">
      <c r="H329675" s="10"/>
    </row>
    <row r="329676" spans="8:8" x14ac:dyDescent="0.35">
      <c r="H329676" s="10"/>
    </row>
    <row r="329677" spans="8:8" x14ac:dyDescent="0.35">
      <c r="H329677" s="10"/>
    </row>
    <row r="329678" spans="8:8" x14ac:dyDescent="0.35">
      <c r="H329678" s="10"/>
    </row>
    <row r="329679" spans="8:8" x14ac:dyDescent="0.35">
      <c r="H329679" s="10"/>
    </row>
    <row r="329680" spans="8:8" x14ac:dyDescent="0.35">
      <c r="H329680" s="10"/>
    </row>
    <row r="329681" spans="8:8" x14ac:dyDescent="0.35">
      <c r="H329681" s="10"/>
    </row>
    <row r="329682" spans="8:8" x14ac:dyDescent="0.35">
      <c r="H329682" s="10"/>
    </row>
    <row r="329683" spans="8:8" x14ac:dyDescent="0.35">
      <c r="H329683" s="10"/>
    </row>
    <row r="329684" spans="8:8" x14ac:dyDescent="0.35">
      <c r="H329684" s="10"/>
    </row>
    <row r="329685" spans="8:8" x14ac:dyDescent="0.35">
      <c r="H329685" s="10"/>
    </row>
    <row r="329686" spans="8:8" x14ac:dyDescent="0.35">
      <c r="H329686" s="10"/>
    </row>
    <row r="329687" spans="8:8" x14ac:dyDescent="0.35">
      <c r="H329687" s="10"/>
    </row>
    <row r="329688" spans="8:8" x14ac:dyDescent="0.35">
      <c r="H329688" s="10"/>
    </row>
    <row r="329689" spans="8:8" x14ac:dyDescent="0.35">
      <c r="H329689" s="10"/>
    </row>
    <row r="329690" spans="8:8" x14ac:dyDescent="0.35">
      <c r="H329690" s="10"/>
    </row>
    <row r="329691" spans="8:8" x14ac:dyDescent="0.35">
      <c r="H329691" s="10"/>
    </row>
    <row r="329692" spans="8:8" x14ac:dyDescent="0.35">
      <c r="H329692" s="10"/>
    </row>
    <row r="329693" spans="8:8" x14ac:dyDescent="0.35">
      <c r="H329693" s="10"/>
    </row>
    <row r="329694" spans="8:8" x14ac:dyDescent="0.35">
      <c r="H329694" s="10"/>
    </row>
    <row r="329695" spans="8:8" x14ac:dyDescent="0.35">
      <c r="H329695" s="10"/>
    </row>
    <row r="329696" spans="8:8" x14ac:dyDescent="0.35">
      <c r="H329696" s="10"/>
    </row>
    <row r="329697" spans="8:8" x14ac:dyDescent="0.35">
      <c r="H329697" s="10"/>
    </row>
    <row r="329698" spans="8:8" x14ac:dyDescent="0.35">
      <c r="H329698" s="10"/>
    </row>
    <row r="329699" spans="8:8" x14ac:dyDescent="0.35">
      <c r="H329699" s="10"/>
    </row>
    <row r="329700" spans="8:8" x14ac:dyDescent="0.35">
      <c r="H329700" s="10"/>
    </row>
    <row r="329701" spans="8:8" x14ac:dyDescent="0.35">
      <c r="H329701" s="10"/>
    </row>
    <row r="329702" spans="8:8" x14ac:dyDescent="0.35">
      <c r="H329702" s="10"/>
    </row>
    <row r="329703" spans="8:8" x14ac:dyDescent="0.35">
      <c r="H329703" s="10"/>
    </row>
    <row r="329704" spans="8:8" x14ac:dyDescent="0.35">
      <c r="H329704" s="10"/>
    </row>
    <row r="329705" spans="8:8" x14ac:dyDescent="0.35">
      <c r="H329705" s="10"/>
    </row>
    <row r="329706" spans="8:8" x14ac:dyDescent="0.35">
      <c r="H329706" s="10"/>
    </row>
    <row r="329707" spans="8:8" x14ac:dyDescent="0.35">
      <c r="H329707" s="10"/>
    </row>
    <row r="329708" spans="8:8" x14ac:dyDescent="0.35">
      <c r="H329708" s="10"/>
    </row>
    <row r="329709" spans="8:8" x14ac:dyDescent="0.35">
      <c r="H329709" s="10"/>
    </row>
    <row r="329710" spans="8:8" x14ac:dyDescent="0.35">
      <c r="H329710" s="10"/>
    </row>
    <row r="329711" spans="8:8" x14ac:dyDescent="0.35">
      <c r="H329711" s="10"/>
    </row>
    <row r="329712" spans="8:8" x14ac:dyDescent="0.35">
      <c r="H329712" s="10"/>
    </row>
    <row r="329713" spans="8:8" x14ac:dyDescent="0.35">
      <c r="H329713" s="10"/>
    </row>
    <row r="329714" spans="8:8" x14ac:dyDescent="0.35">
      <c r="H329714" s="10"/>
    </row>
    <row r="329715" spans="8:8" x14ac:dyDescent="0.35">
      <c r="H329715" s="10"/>
    </row>
    <row r="329716" spans="8:8" x14ac:dyDescent="0.35">
      <c r="H329716" s="10"/>
    </row>
    <row r="329717" spans="8:8" x14ac:dyDescent="0.35">
      <c r="H329717" s="10"/>
    </row>
    <row r="329718" spans="8:8" x14ac:dyDescent="0.35">
      <c r="H329718" s="10"/>
    </row>
    <row r="329719" spans="8:8" x14ac:dyDescent="0.35">
      <c r="H329719" s="10"/>
    </row>
    <row r="329720" spans="8:8" x14ac:dyDescent="0.35">
      <c r="H329720" s="10"/>
    </row>
    <row r="329721" spans="8:8" x14ac:dyDescent="0.35">
      <c r="H329721" s="10"/>
    </row>
    <row r="329722" spans="8:8" x14ac:dyDescent="0.35">
      <c r="H329722" s="10"/>
    </row>
    <row r="329723" spans="8:8" x14ac:dyDescent="0.35">
      <c r="H329723" s="10"/>
    </row>
    <row r="329724" spans="8:8" x14ac:dyDescent="0.35">
      <c r="H329724" s="10"/>
    </row>
    <row r="329725" spans="8:8" x14ac:dyDescent="0.35">
      <c r="H329725" s="10"/>
    </row>
    <row r="329726" spans="8:8" x14ac:dyDescent="0.35">
      <c r="H329726" s="10"/>
    </row>
    <row r="329727" spans="8:8" x14ac:dyDescent="0.35">
      <c r="H329727" s="10"/>
    </row>
    <row r="329728" spans="8:8" x14ac:dyDescent="0.35">
      <c r="H329728" s="10"/>
    </row>
    <row r="329729" spans="8:8" x14ac:dyDescent="0.35">
      <c r="H329729" s="10"/>
    </row>
    <row r="329730" spans="8:8" x14ac:dyDescent="0.35">
      <c r="H329730" s="10"/>
    </row>
    <row r="329731" spans="8:8" x14ac:dyDescent="0.35">
      <c r="H329731" s="10"/>
    </row>
    <row r="329732" spans="8:8" x14ac:dyDescent="0.35">
      <c r="H329732" s="10"/>
    </row>
    <row r="329733" spans="8:8" x14ac:dyDescent="0.35">
      <c r="H329733" s="10"/>
    </row>
    <row r="329734" spans="8:8" x14ac:dyDescent="0.35">
      <c r="H329734" s="10"/>
    </row>
    <row r="329735" spans="8:8" x14ac:dyDescent="0.35">
      <c r="H329735" s="10"/>
    </row>
    <row r="329736" spans="8:8" x14ac:dyDescent="0.35">
      <c r="H329736" s="10"/>
    </row>
    <row r="329737" spans="8:8" x14ac:dyDescent="0.35">
      <c r="H329737" s="10"/>
    </row>
    <row r="329738" spans="8:8" x14ac:dyDescent="0.35">
      <c r="H329738" s="10"/>
    </row>
    <row r="329739" spans="8:8" x14ac:dyDescent="0.35">
      <c r="H329739" s="10"/>
    </row>
    <row r="329740" spans="8:8" x14ac:dyDescent="0.35">
      <c r="H329740" s="10"/>
    </row>
    <row r="329741" spans="8:8" x14ac:dyDescent="0.35">
      <c r="H329741" s="10"/>
    </row>
    <row r="329742" spans="8:8" x14ac:dyDescent="0.35">
      <c r="H329742" s="10"/>
    </row>
    <row r="329743" spans="8:8" x14ac:dyDescent="0.35">
      <c r="H329743" s="10"/>
    </row>
    <row r="329744" spans="8:8" x14ac:dyDescent="0.35">
      <c r="H329744" s="10"/>
    </row>
    <row r="329745" spans="8:8" x14ac:dyDescent="0.35">
      <c r="H329745" s="10"/>
    </row>
    <row r="329746" spans="8:8" x14ac:dyDescent="0.35">
      <c r="H329746" s="10"/>
    </row>
    <row r="329747" spans="8:8" x14ac:dyDescent="0.35">
      <c r="H329747" s="10"/>
    </row>
    <row r="329748" spans="8:8" x14ac:dyDescent="0.35">
      <c r="H329748" s="10"/>
    </row>
    <row r="329749" spans="8:8" x14ac:dyDescent="0.35">
      <c r="H329749" s="10"/>
    </row>
    <row r="329750" spans="8:8" x14ac:dyDescent="0.35">
      <c r="H329750" s="10"/>
    </row>
    <row r="329751" spans="8:8" x14ac:dyDescent="0.35">
      <c r="H329751" s="10"/>
    </row>
    <row r="329752" spans="8:8" x14ac:dyDescent="0.35">
      <c r="H329752" s="10"/>
    </row>
    <row r="329753" spans="8:8" x14ac:dyDescent="0.35">
      <c r="H329753" s="10"/>
    </row>
    <row r="329754" spans="8:8" x14ac:dyDescent="0.35">
      <c r="H329754" s="10"/>
    </row>
    <row r="329755" spans="8:8" x14ac:dyDescent="0.35">
      <c r="H329755" s="10"/>
    </row>
    <row r="329756" spans="8:8" x14ac:dyDescent="0.35">
      <c r="H329756" s="10"/>
    </row>
    <row r="329757" spans="8:8" x14ac:dyDescent="0.35">
      <c r="H329757" s="10"/>
    </row>
    <row r="329758" spans="8:8" x14ac:dyDescent="0.35">
      <c r="H329758" s="10"/>
    </row>
    <row r="329759" spans="8:8" x14ac:dyDescent="0.35">
      <c r="H329759" s="10"/>
    </row>
    <row r="329760" spans="8:8" x14ac:dyDescent="0.35">
      <c r="H329760" s="10"/>
    </row>
    <row r="329761" spans="8:8" x14ac:dyDescent="0.35">
      <c r="H329761" s="10"/>
    </row>
    <row r="329762" spans="8:8" x14ac:dyDescent="0.35">
      <c r="H329762" s="10"/>
    </row>
    <row r="329763" spans="8:8" x14ac:dyDescent="0.35">
      <c r="H329763" s="10"/>
    </row>
    <row r="329764" spans="8:8" x14ac:dyDescent="0.35">
      <c r="H329764" s="10"/>
    </row>
    <row r="329765" spans="8:8" x14ac:dyDescent="0.35">
      <c r="H329765" s="10"/>
    </row>
    <row r="329766" spans="8:8" x14ac:dyDescent="0.35">
      <c r="H329766" s="10"/>
    </row>
    <row r="329767" spans="8:8" x14ac:dyDescent="0.35">
      <c r="H329767" s="10"/>
    </row>
    <row r="329768" spans="8:8" x14ac:dyDescent="0.35">
      <c r="H329768" s="10"/>
    </row>
    <row r="329769" spans="8:8" x14ac:dyDescent="0.35">
      <c r="H329769" s="10"/>
    </row>
    <row r="329770" spans="8:8" x14ac:dyDescent="0.35">
      <c r="H329770" s="10"/>
    </row>
    <row r="329771" spans="8:8" x14ac:dyDescent="0.35">
      <c r="H329771" s="10"/>
    </row>
    <row r="329772" spans="8:8" x14ac:dyDescent="0.35">
      <c r="H329772" s="10"/>
    </row>
    <row r="329773" spans="8:8" x14ac:dyDescent="0.35">
      <c r="H329773" s="10"/>
    </row>
    <row r="329774" spans="8:8" x14ac:dyDescent="0.35">
      <c r="H329774" s="10"/>
    </row>
    <row r="329775" spans="8:8" x14ac:dyDescent="0.35">
      <c r="H329775" s="10"/>
    </row>
    <row r="329776" spans="8:8" x14ac:dyDescent="0.35">
      <c r="H329776" s="10"/>
    </row>
    <row r="329777" spans="8:8" x14ac:dyDescent="0.35">
      <c r="H329777" s="10"/>
    </row>
    <row r="329778" spans="8:8" x14ac:dyDescent="0.35">
      <c r="H329778" s="10"/>
    </row>
    <row r="329779" spans="8:8" x14ac:dyDescent="0.35">
      <c r="H329779" s="10"/>
    </row>
    <row r="329780" spans="8:8" x14ac:dyDescent="0.35">
      <c r="H329780" s="10"/>
    </row>
    <row r="329781" spans="8:8" x14ac:dyDescent="0.35">
      <c r="H329781" s="10"/>
    </row>
    <row r="329782" spans="8:8" x14ac:dyDescent="0.35">
      <c r="H329782" s="10"/>
    </row>
    <row r="329783" spans="8:8" x14ac:dyDescent="0.35">
      <c r="H329783" s="10"/>
    </row>
    <row r="329784" spans="8:8" x14ac:dyDescent="0.35">
      <c r="H329784" s="10"/>
    </row>
    <row r="329785" spans="8:8" x14ac:dyDescent="0.35">
      <c r="H329785" s="10"/>
    </row>
    <row r="329786" spans="8:8" x14ac:dyDescent="0.35">
      <c r="H329786" s="10"/>
    </row>
    <row r="329787" spans="8:8" x14ac:dyDescent="0.35">
      <c r="H329787" s="10"/>
    </row>
    <row r="329788" spans="8:8" x14ac:dyDescent="0.35">
      <c r="H329788" s="10"/>
    </row>
    <row r="329789" spans="8:8" x14ac:dyDescent="0.35">
      <c r="H329789" s="10"/>
    </row>
    <row r="329790" spans="8:8" x14ac:dyDescent="0.35">
      <c r="H329790" s="10"/>
    </row>
    <row r="329791" spans="8:8" x14ac:dyDescent="0.35">
      <c r="H329791" s="10"/>
    </row>
    <row r="329792" spans="8:8" x14ac:dyDescent="0.35">
      <c r="H329792" s="10"/>
    </row>
    <row r="329793" spans="8:8" x14ac:dyDescent="0.35">
      <c r="H329793" s="10"/>
    </row>
    <row r="329794" spans="8:8" x14ac:dyDescent="0.35">
      <c r="H329794" s="10"/>
    </row>
    <row r="329795" spans="8:8" x14ac:dyDescent="0.35">
      <c r="H329795" s="10"/>
    </row>
    <row r="329796" spans="8:8" x14ac:dyDescent="0.35">
      <c r="H329796" s="10"/>
    </row>
    <row r="329797" spans="8:8" x14ac:dyDescent="0.35">
      <c r="H329797" s="10"/>
    </row>
    <row r="329798" spans="8:8" x14ac:dyDescent="0.35">
      <c r="H329798" s="10"/>
    </row>
    <row r="329799" spans="8:8" x14ac:dyDescent="0.35">
      <c r="H329799" s="10"/>
    </row>
    <row r="329800" spans="8:8" x14ac:dyDescent="0.35">
      <c r="H329800" s="10"/>
    </row>
    <row r="329801" spans="8:8" x14ac:dyDescent="0.35">
      <c r="H329801" s="10"/>
    </row>
    <row r="329802" spans="8:8" x14ac:dyDescent="0.35">
      <c r="H329802" s="10"/>
    </row>
    <row r="329803" spans="8:8" x14ac:dyDescent="0.35">
      <c r="H329803" s="10"/>
    </row>
    <row r="329804" spans="8:8" x14ac:dyDescent="0.35">
      <c r="H329804" s="10"/>
    </row>
    <row r="329805" spans="8:8" x14ac:dyDescent="0.35">
      <c r="H329805" s="10"/>
    </row>
    <row r="329806" spans="8:8" x14ac:dyDescent="0.35">
      <c r="H329806" s="10"/>
    </row>
    <row r="329807" spans="8:8" x14ac:dyDescent="0.35">
      <c r="H329807" s="10"/>
    </row>
    <row r="329808" spans="8:8" x14ac:dyDescent="0.35">
      <c r="H329808" s="10"/>
    </row>
    <row r="329809" spans="8:8" x14ac:dyDescent="0.35">
      <c r="H329809" s="10"/>
    </row>
    <row r="329810" spans="8:8" x14ac:dyDescent="0.35">
      <c r="H329810" s="10"/>
    </row>
    <row r="329811" spans="8:8" x14ac:dyDescent="0.35">
      <c r="H329811" s="10"/>
    </row>
    <row r="329812" spans="8:8" x14ac:dyDescent="0.35">
      <c r="H329812" s="10"/>
    </row>
    <row r="329813" spans="8:8" x14ac:dyDescent="0.35">
      <c r="H329813" s="10"/>
    </row>
    <row r="329814" spans="8:8" x14ac:dyDescent="0.35">
      <c r="H329814" s="10"/>
    </row>
    <row r="329815" spans="8:8" x14ac:dyDescent="0.35">
      <c r="H329815" s="10"/>
    </row>
    <row r="329816" spans="8:8" x14ac:dyDescent="0.35">
      <c r="H329816" s="10"/>
    </row>
    <row r="329817" spans="8:8" x14ac:dyDescent="0.35">
      <c r="H329817" s="10"/>
    </row>
    <row r="329818" spans="8:8" x14ac:dyDescent="0.35">
      <c r="H329818" s="10"/>
    </row>
    <row r="329819" spans="8:8" x14ac:dyDescent="0.35">
      <c r="H329819" s="10"/>
    </row>
    <row r="329820" spans="8:8" x14ac:dyDescent="0.35">
      <c r="H329820" s="10"/>
    </row>
    <row r="329821" spans="8:8" x14ac:dyDescent="0.35">
      <c r="H329821" s="10"/>
    </row>
    <row r="329822" spans="8:8" x14ac:dyDescent="0.35">
      <c r="H329822" s="10"/>
    </row>
    <row r="329823" spans="8:8" x14ac:dyDescent="0.35">
      <c r="H329823" s="10"/>
    </row>
    <row r="329824" spans="8:8" x14ac:dyDescent="0.35">
      <c r="H329824" s="10"/>
    </row>
    <row r="329825" spans="8:8" x14ac:dyDescent="0.35">
      <c r="H329825" s="10"/>
    </row>
    <row r="329826" spans="8:8" x14ac:dyDescent="0.35">
      <c r="H329826" s="10"/>
    </row>
    <row r="329827" spans="8:8" x14ac:dyDescent="0.35">
      <c r="H329827" s="10"/>
    </row>
    <row r="329828" spans="8:8" x14ac:dyDescent="0.35">
      <c r="H329828" s="10"/>
    </row>
    <row r="329829" spans="8:8" x14ac:dyDescent="0.35">
      <c r="H329829" s="10"/>
    </row>
    <row r="329830" spans="8:8" x14ac:dyDescent="0.35">
      <c r="H329830" s="10"/>
    </row>
    <row r="329831" spans="8:8" x14ac:dyDescent="0.35">
      <c r="H329831" s="10"/>
    </row>
    <row r="329832" spans="8:8" x14ac:dyDescent="0.35">
      <c r="H329832" s="10"/>
    </row>
    <row r="329833" spans="8:8" x14ac:dyDescent="0.35">
      <c r="H329833" s="10"/>
    </row>
    <row r="329834" spans="8:8" x14ac:dyDescent="0.35">
      <c r="H329834" s="10"/>
    </row>
    <row r="329835" spans="8:8" x14ac:dyDescent="0.35">
      <c r="H329835" s="10"/>
    </row>
    <row r="329836" spans="8:8" x14ac:dyDescent="0.35">
      <c r="H329836" s="10"/>
    </row>
    <row r="329837" spans="8:8" x14ac:dyDescent="0.35">
      <c r="H329837" s="10"/>
    </row>
    <row r="329838" spans="8:8" x14ac:dyDescent="0.35">
      <c r="H329838" s="10"/>
    </row>
    <row r="329839" spans="8:8" x14ac:dyDescent="0.35">
      <c r="H329839" s="10"/>
    </row>
    <row r="329840" spans="8:8" x14ac:dyDescent="0.35">
      <c r="H329840" s="10"/>
    </row>
    <row r="329841" spans="8:8" x14ac:dyDescent="0.35">
      <c r="H329841" s="10"/>
    </row>
    <row r="329842" spans="8:8" x14ac:dyDescent="0.35">
      <c r="H329842" s="10"/>
    </row>
    <row r="329843" spans="8:8" x14ac:dyDescent="0.35">
      <c r="H329843" s="10"/>
    </row>
    <row r="329844" spans="8:8" x14ac:dyDescent="0.35">
      <c r="H329844" s="10"/>
    </row>
    <row r="329845" spans="8:8" x14ac:dyDescent="0.35">
      <c r="H329845" s="10"/>
    </row>
    <row r="329846" spans="8:8" x14ac:dyDescent="0.35">
      <c r="H329846" s="10"/>
    </row>
    <row r="329847" spans="8:8" x14ac:dyDescent="0.35">
      <c r="H329847" s="10"/>
    </row>
    <row r="329848" spans="8:8" x14ac:dyDescent="0.35">
      <c r="H329848" s="10"/>
    </row>
    <row r="329849" spans="8:8" x14ac:dyDescent="0.35">
      <c r="H329849" s="10"/>
    </row>
    <row r="329850" spans="8:8" x14ac:dyDescent="0.35">
      <c r="H329850" s="10"/>
    </row>
    <row r="329851" spans="8:8" x14ac:dyDescent="0.35">
      <c r="H329851" s="10"/>
    </row>
    <row r="329852" spans="8:8" x14ac:dyDescent="0.35">
      <c r="H329852" s="10"/>
    </row>
    <row r="329853" spans="8:8" x14ac:dyDescent="0.35">
      <c r="H329853" s="10"/>
    </row>
    <row r="329854" spans="8:8" x14ac:dyDescent="0.35">
      <c r="H329854" s="10"/>
    </row>
    <row r="329855" spans="8:8" x14ac:dyDescent="0.35">
      <c r="H329855" s="10"/>
    </row>
    <row r="329856" spans="8:8" x14ac:dyDescent="0.35">
      <c r="H329856" s="10"/>
    </row>
    <row r="329857" spans="8:8" x14ac:dyDescent="0.35">
      <c r="H329857" s="10"/>
    </row>
    <row r="329858" spans="8:8" x14ac:dyDescent="0.35">
      <c r="H329858" s="10"/>
    </row>
    <row r="329859" spans="8:8" x14ac:dyDescent="0.35">
      <c r="H329859" s="10"/>
    </row>
    <row r="329860" spans="8:8" x14ac:dyDescent="0.35">
      <c r="H329860" s="10"/>
    </row>
    <row r="329861" spans="8:8" x14ac:dyDescent="0.35">
      <c r="H329861" s="10"/>
    </row>
    <row r="329862" spans="8:8" x14ac:dyDescent="0.35">
      <c r="H329862" s="10"/>
    </row>
    <row r="329863" spans="8:8" x14ac:dyDescent="0.35">
      <c r="H329863" s="10"/>
    </row>
    <row r="329864" spans="8:8" x14ac:dyDescent="0.35">
      <c r="H329864" s="10"/>
    </row>
    <row r="329865" spans="8:8" x14ac:dyDescent="0.35">
      <c r="H329865" s="10"/>
    </row>
    <row r="329866" spans="8:8" x14ac:dyDescent="0.35">
      <c r="H329866" s="10"/>
    </row>
    <row r="329867" spans="8:8" x14ac:dyDescent="0.35">
      <c r="H329867" s="10"/>
    </row>
    <row r="329868" spans="8:8" x14ac:dyDescent="0.35">
      <c r="H329868" s="10"/>
    </row>
    <row r="329869" spans="8:8" x14ac:dyDescent="0.35">
      <c r="H329869" s="10"/>
    </row>
    <row r="329870" spans="8:8" x14ac:dyDescent="0.35">
      <c r="H329870" s="10"/>
    </row>
    <row r="329871" spans="8:8" x14ac:dyDescent="0.35">
      <c r="H329871" s="10"/>
    </row>
    <row r="329872" spans="8:8" x14ac:dyDescent="0.35">
      <c r="H329872" s="10"/>
    </row>
    <row r="329873" spans="8:8" x14ac:dyDescent="0.35">
      <c r="H329873" s="10"/>
    </row>
    <row r="329874" spans="8:8" x14ac:dyDescent="0.35">
      <c r="H329874" s="10"/>
    </row>
    <row r="329875" spans="8:8" x14ac:dyDescent="0.35">
      <c r="H329875" s="10"/>
    </row>
    <row r="329876" spans="8:8" x14ac:dyDescent="0.35">
      <c r="H329876" s="10"/>
    </row>
    <row r="329877" spans="8:8" x14ac:dyDescent="0.35">
      <c r="H329877" s="10"/>
    </row>
    <row r="329878" spans="8:8" x14ac:dyDescent="0.35">
      <c r="H329878" s="10"/>
    </row>
    <row r="329879" spans="8:8" x14ac:dyDescent="0.35">
      <c r="H329879" s="10"/>
    </row>
    <row r="329880" spans="8:8" x14ac:dyDescent="0.35">
      <c r="H329880" s="10"/>
    </row>
    <row r="329881" spans="8:8" x14ac:dyDescent="0.35">
      <c r="H329881" s="10"/>
    </row>
    <row r="329882" spans="8:8" x14ac:dyDescent="0.35">
      <c r="H329882" s="10"/>
    </row>
    <row r="329883" spans="8:8" x14ac:dyDescent="0.35">
      <c r="H329883" s="10"/>
    </row>
    <row r="329884" spans="8:8" x14ac:dyDescent="0.35">
      <c r="H329884" s="10"/>
    </row>
    <row r="329885" spans="8:8" x14ac:dyDescent="0.35">
      <c r="H329885" s="10"/>
    </row>
    <row r="329886" spans="8:8" x14ac:dyDescent="0.35">
      <c r="H329886" s="10"/>
    </row>
    <row r="329887" spans="8:8" x14ac:dyDescent="0.35">
      <c r="H329887" s="10"/>
    </row>
    <row r="329888" spans="8:8" x14ac:dyDescent="0.35">
      <c r="H329888" s="10"/>
    </row>
    <row r="329889" spans="8:8" x14ac:dyDescent="0.35">
      <c r="H329889" s="10"/>
    </row>
    <row r="329890" spans="8:8" x14ac:dyDescent="0.35">
      <c r="H329890" s="10"/>
    </row>
    <row r="329891" spans="8:8" x14ac:dyDescent="0.35">
      <c r="H329891" s="10"/>
    </row>
    <row r="329892" spans="8:8" x14ac:dyDescent="0.35">
      <c r="H329892" s="10"/>
    </row>
    <row r="329893" spans="8:8" x14ac:dyDescent="0.35">
      <c r="H329893" s="10"/>
    </row>
    <row r="329894" spans="8:8" x14ac:dyDescent="0.35">
      <c r="H329894" s="10"/>
    </row>
    <row r="329895" spans="8:8" x14ac:dyDescent="0.35">
      <c r="H329895" s="10"/>
    </row>
    <row r="329896" spans="8:8" x14ac:dyDescent="0.35">
      <c r="H329896" s="10"/>
    </row>
    <row r="329897" spans="8:8" x14ac:dyDescent="0.35">
      <c r="H329897" s="10"/>
    </row>
    <row r="329898" spans="8:8" x14ac:dyDescent="0.35">
      <c r="H329898" s="10"/>
    </row>
    <row r="329899" spans="8:8" x14ac:dyDescent="0.35">
      <c r="H329899" s="10"/>
    </row>
    <row r="329900" spans="8:8" x14ac:dyDescent="0.35">
      <c r="H329900" s="10"/>
    </row>
    <row r="329901" spans="8:8" x14ac:dyDescent="0.35">
      <c r="H329901" s="10"/>
    </row>
    <row r="329902" spans="8:8" x14ac:dyDescent="0.35">
      <c r="H329902" s="10"/>
    </row>
    <row r="329903" spans="8:8" x14ac:dyDescent="0.35">
      <c r="H329903" s="10"/>
    </row>
    <row r="329904" spans="8:8" x14ac:dyDescent="0.35">
      <c r="H329904" s="10"/>
    </row>
    <row r="329905" spans="8:8" x14ac:dyDescent="0.35">
      <c r="H329905" s="10"/>
    </row>
    <row r="329906" spans="8:8" x14ac:dyDescent="0.35">
      <c r="H329906" s="10"/>
    </row>
    <row r="329907" spans="8:8" x14ac:dyDescent="0.35">
      <c r="H329907" s="10"/>
    </row>
    <row r="329908" spans="8:8" x14ac:dyDescent="0.35">
      <c r="H329908" s="10"/>
    </row>
    <row r="329909" spans="8:8" x14ac:dyDescent="0.35">
      <c r="H329909" s="10"/>
    </row>
    <row r="329910" spans="8:8" x14ac:dyDescent="0.35">
      <c r="H329910" s="10"/>
    </row>
    <row r="329911" spans="8:8" x14ac:dyDescent="0.35">
      <c r="H329911" s="10"/>
    </row>
    <row r="329912" spans="8:8" x14ac:dyDescent="0.35">
      <c r="H329912" s="10"/>
    </row>
    <row r="329913" spans="8:8" x14ac:dyDescent="0.35">
      <c r="H329913" s="10"/>
    </row>
    <row r="329914" spans="8:8" x14ac:dyDescent="0.35">
      <c r="H329914" s="10"/>
    </row>
    <row r="329915" spans="8:8" x14ac:dyDescent="0.35">
      <c r="H329915" s="10"/>
    </row>
    <row r="329916" spans="8:8" x14ac:dyDescent="0.35">
      <c r="H329916" s="10"/>
    </row>
    <row r="329917" spans="8:8" x14ac:dyDescent="0.35">
      <c r="H329917" s="10"/>
    </row>
    <row r="329918" spans="8:8" x14ac:dyDescent="0.35">
      <c r="H329918" s="10"/>
    </row>
    <row r="329919" spans="8:8" x14ac:dyDescent="0.35">
      <c r="H329919" s="10"/>
    </row>
    <row r="329920" spans="8:8" x14ac:dyDescent="0.35">
      <c r="H329920" s="10"/>
    </row>
    <row r="329921" spans="8:8" x14ac:dyDescent="0.35">
      <c r="H329921" s="10"/>
    </row>
    <row r="329922" spans="8:8" x14ac:dyDescent="0.35">
      <c r="H329922" s="10"/>
    </row>
    <row r="329923" spans="8:8" x14ac:dyDescent="0.35">
      <c r="H329923" s="10"/>
    </row>
    <row r="329924" spans="8:8" x14ac:dyDescent="0.35">
      <c r="H329924" s="10"/>
    </row>
    <row r="329925" spans="8:8" x14ac:dyDescent="0.35">
      <c r="H329925" s="10"/>
    </row>
    <row r="329926" spans="8:8" x14ac:dyDescent="0.35">
      <c r="H329926" s="10"/>
    </row>
    <row r="329927" spans="8:8" x14ac:dyDescent="0.35">
      <c r="H329927" s="10"/>
    </row>
    <row r="329928" spans="8:8" x14ac:dyDescent="0.35">
      <c r="H329928" s="10"/>
    </row>
    <row r="329929" spans="8:8" x14ac:dyDescent="0.35">
      <c r="H329929" s="10"/>
    </row>
    <row r="329930" spans="8:8" x14ac:dyDescent="0.35">
      <c r="H329930" s="10"/>
    </row>
    <row r="329931" spans="8:8" x14ac:dyDescent="0.35">
      <c r="H329931" s="10"/>
    </row>
    <row r="329932" spans="8:8" x14ac:dyDescent="0.35">
      <c r="H329932" s="10"/>
    </row>
    <row r="329933" spans="8:8" x14ac:dyDescent="0.35">
      <c r="H329933" s="10"/>
    </row>
    <row r="329934" spans="8:8" x14ac:dyDescent="0.35">
      <c r="H329934" s="10"/>
    </row>
    <row r="329935" spans="8:8" x14ac:dyDescent="0.35">
      <c r="H329935" s="10"/>
    </row>
    <row r="329936" spans="8:8" x14ac:dyDescent="0.35">
      <c r="H329936" s="10"/>
    </row>
    <row r="329937" spans="8:8" x14ac:dyDescent="0.35">
      <c r="H329937" s="10"/>
    </row>
    <row r="329938" spans="8:8" x14ac:dyDescent="0.35">
      <c r="H329938" s="10"/>
    </row>
    <row r="329939" spans="8:8" x14ac:dyDescent="0.35">
      <c r="H329939" s="10"/>
    </row>
    <row r="329940" spans="8:8" x14ac:dyDescent="0.35">
      <c r="H329940" s="10"/>
    </row>
    <row r="329941" spans="8:8" x14ac:dyDescent="0.35">
      <c r="H329941" s="10"/>
    </row>
    <row r="329942" spans="8:8" x14ac:dyDescent="0.35">
      <c r="H329942" s="10"/>
    </row>
    <row r="329943" spans="8:8" x14ac:dyDescent="0.35">
      <c r="H329943" s="10"/>
    </row>
    <row r="329944" spans="8:8" x14ac:dyDescent="0.35">
      <c r="H329944" s="10"/>
    </row>
    <row r="329945" spans="8:8" x14ac:dyDescent="0.35">
      <c r="H329945" s="10"/>
    </row>
    <row r="329946" spans="8:8" x14ac:dyDescent="0.35">
      <c r="H329946" s="10"/>
    </row>
    <row r="329947" spans="8:8" x14ac:dyDescent="0.35">
      <c r="H329947" s="10"/>
    </row>
    <row r="329948" spans="8:8" x14ac:dyDescent="0.35">
      <c r="H329948" s="10"/>
    </row>
    <row r="329949" spans="8:8" x14ac:dyDescent="0.35">
      <c r="H329949" s="10"/>
    </row>
    <row r="329950" spans="8:8" x14ac:dyDescent="0.35">
      <c r="H329950" s="10"/>
    </row>
    <row r="329951" spans="8:8" x14ac:dyDescent="0.35">
      <c r="H329951" s="10"/>
    </row>
    <row r="329952" spans="8:8" x14ac:dyDescent="0.35">
      <c r="H329952" s="10"/>
    </row>
    <row r="329953" spans="8:8" x14ac:dyDescent="0.35">
      <c r="H329953" s="10"/>
    </row>
    <row r="329954" spans="8:8" x14ac:dyDescent="0.35">
      <c r="H329954" s="10"/>
    </row>
    <row r="329955" spans="8:8" x14ac:dyDescent="0.35">
      <c r="H329955" s="10"/>
    </row>
    <row r="329956" spans="8:8" x14ac:dyDescent="0.35">
      <c r="H329956" s="10"/>
    </row>
    <row r="329957" spans="8:8" x14ac:dyDescent="0.35">
      <c r="H329957" s="10"/>
    </row>
    <row r="329958" spans="8:8" x14ac:dyDescent="0.35">
      <c r="H329958" s="10"/>
    </row>
    <row r="329959" spans="8:8" x14ac:dyDescent="0.35">
      <c r="H329959" s="10"/>
    </row>
    <row r="329960" spans="8:8" x14ac:dyDescent="0.35">
      <c r="H329960" s="10"/>
    </row>
    <row r="329961" spans="8:8" x14ac:dyDescent="0.35">
      <c r="H329961" s="10"/>
    </row>
    <row r="329962" spans="8:8" x14ac:dyDescent="0.35">
      <c r="H329962" s="10"/>
    </row>
    <row r="329963" spans="8:8" x14ac:dyDescent="0.35">
      <c r="H329963" s="10"/>
    </row>
    <row r="329964" spans="8:8" x14ac:dyDescent="0.35">
      <c r="H329964" s="10"/>
    </row>
    <row r="329965" spans="8:8" x14ac:dyDescent="0.35">
      <c r="H329965" s="10"/>
    </row>
    <row r="329966" spans="8:8" x14ac:dyDescent="0.35">
      <c r="H329966" s="10"/>
    </row>
    <row r="329967" spans="8:8" x14ac:dyDescent="0.35">
      <c r="H329967" s="10"/>
    </row>
    <row r="329968" spans="8:8" x14ac:dyDescent="0.35">
      <c r="H329968" s="10"/>
    </row>
    <row r="329969" spans="8:8" x14ac:dyDescent="0.35">
      <c r="H329969" s="10"/>
    </row>
    <row r="329970" spans="8:8" x14ac:dyDescent="0.35">
      <c r="H329970" s="10"/>
    </row>
    <row r="329971" spans="8:8" x14ac:dyDescent="0.35">
      <c r="H329971" s="10"/>
    </row>
    <row r="329972" spans="8:8" x14ac:dyDescent="0.35">
      <c r="H329972" s="10"/>
    </row>
    <row r="329973" spans="8:8" x14ac:dyDescent="0.35">
      <c r="H329973" s="10"/>
    </row>
    <row r="329974" spans="8:8" x14ac:dyDescent="0.35">
      <c r="H329974" s="10"/>
    </row>
    <row r="329975" spans="8:8" x14ac:dyDescent="0.35">
      <c r="H329975" s="10"/>
    </row>
    <row r="329976" spans="8:8" x14ac:dyDescent="0.35">
      <c r="H329976" s="10"/>
    </row>
    <row r="329977" spans="8:8" x14ac:dyDescent="0.35">
      <c r="H329977" s="10"/>
    </row>
    <row r="329978" spans="8:8" x14ac:dyDescent="0.35">
      <c r="H329978" s="10"/>
    </row>
    <row r="329979" spans="8:8" x14ac:dyDescent="0.35">
      <c r="H329979" s="10"/>
    </row>
    <row r="329980" spans="8:8" x14ac:dyDescent="0.35">
      <c r="H329980" s="10"/>
    </row>
    <row r="329981" spans="8:8" x14ac:dyDescent="0.35">
      <c r="H329981" s="10"/>
    </row>
    <row r="329982" spans="8:8" x14ac:dyDescent="0.35">
      <c r="H329982" s="10"/>
    </row>
    <row r="329983" spans="8:8" x14ac:dyDescent="0.35">
      <c r="H329983" s="10"/>
    </row>
    <row r="329984" spans="8:8" x14ac:dyDescent="0.35">
      <c r="H329984" s="10"/>
    </row>
    <row r="329985" spans="8:8" x14ac:dyDescent="0.35">
      <c r="H329985" s="10"/>
    </row>
    <row r="329986" spans="8:8" x14ac:dyDescent="0.35">
      <c r="H329986" s="10"/>
    </row>
    <row r="329987" spans="8:8" x14ac:dyDescent="0.35">
      <c r="H329987" s="10"/>
    </row>
    <row r="329988" spans="8:8" x14ac:dyDescent="0.35">
      <c r="H329988" s="10"/>
    </row>
    <row r="329989" spans="8:8" x14ac:dyDescent="0.35">
      <c r="H329989" s="10"/>
    </row>
    <row r="329990" spans="8:8" x14ac:dyDescent="0.35">
      <c r="H329990" s="10"/>
    </row>
    <row r="329991" spans="8:8" x14ac:dyDescent="0.35">
      <c r="H329991" s="10"/>
    </row>
    <row r="329992" spans="8:8" x14ac:dyDescent="0.35">
      <c r="H329992" s="10"/>
    </row>
    <row r="329993" spans="8:8" x14ac:dyDescent="0.35">
      <c r="H329993" s="10"/>
    </row>
    <row r="329994" spans="8:8" x14ac:dyDescent="0.35">
      <c r="H329994" s="10"/>
    </row>
    <row r="329995" spans="8:8" x14ac:dyDescent="0.35">
      <c r="H329995" s="10"/>
    </row>
    <row r="329996" spans="8:8" x14ac:dyDescent="0.35">
      <c r="H329996" s="10"/>
    </row>
    <row r="329997" spans="8:8" x14ac:dyDescent="0.35">
      <c r="H329997" s="10"/>
    </row>
    <row r="329998" spans="8:8" x14ac:dyDescent="0.35">
      <c r="H329998" s="10"/>
    </row>
    <row r="329999" spans="8:8" x14ac:dyDescent="0.35">
      <c r="H329999" s="10"/>
    </row>
    <row r="330000" spans="8:8" x14ac:dyDescent="0.35">
      <c r="H330000" s="10"/>
    </row>
    <row r="330001" spans="8:8" x14ac:dyDescent="0.35">
      <c r="H330001" s="10"/>
    </row>
    <row r="330002" spans="8:8" x14ac:dyDescent="0.35">
      <c r="H330002" s="10"/>
    </row>
    <row r="330003" spans="8:8" x14ac:dyDescent="0.35">
      <c r="H330003" s="10"/>
    </row>
    <row r="330004" spans="8:8" x14ac:dyDescent="0.35">
      <c r="H330004" s="10"/>
    </row>
    <row r="330005" spans="8:8" x14ac:dyDescent="0.35">
      <c r="H330005" s="10"/>
    </row>
    <row r="330006" spans="8:8" x14ac:dyDescent="0.35">
      <c r="H330006" s="10"/>
    </row>
    <row r="330007" spans="8:8" x14ac:dyDescent="0.35">
      <c r="H330007" s="10"/>
    </row>
    <row r="330008" spans="8:8" x14ac:dyDescent="0.35">
      <c r="H330008" s="10"/>
    </row>
    <row r="330009" spans="8:8" x14ac:dyDescent="0.35">
      <c r="H330009" s="10"/>
    </row>
    <row r="330010" spans="8:8" x14ac:dyDescent="0.35">
      <c r="H330010" s="10"/>
    </row>
    <row r="330011" spans="8:8" x14ac:dyDescent="0.35">
      <c r="H330011" s="10"/>
    </row>
    <row r="330012" spans="8:8" x14ac:dyDescent="0.35">
      <c r="H330012" s="10"/>
    </row>
    <row r="330013" spans="8:8" x14ac:dyDescent="0.35">
      <c r="H330013" s="10"/>
    </row>
    <row r="330014" spans="8:8" x14ac:dyDescent="0.35">
      <c r="H330014" s="10"/>
    </row>
    <row r="330015" spans="8:8" x14ac:dyDescent="0.35">
      <c r="H330015" s="10"/>
    </row>
    <row r="330016" spans="8:8" x14ac:dyDescent="0.35">
      <c r="H330016" s="10"/>
    </row>
    <row r="330017" spans="8:8" x14ac:dyDescent="0.35">
      <c r="H330017" s="10"/>
    </row>
    <row r="330018" spans="8:8" x14ac:dyDescent="0.35">
      <c r="H330018" s="10"/>
    </row>
    <row r="330019" spans="8:8" x14ac:dyDescent="0.35">
      <c r="H330019" s="10"/>
    </row>
    <row r="330020" spans="8:8" x14ac:dyDescent="0.35">
      <c r="H330020" s="10"/>
    </row>
    <row r="330021" spans="8:8" x14ac:dyDescent="0.35">
      <c r="H330021" s="10"/>
    </row>
    <row r="330022" spans="8:8" x14ac:dyDescent="0.35">
      <c r="H330022" s="10"/>
    </row>
    <row r="330023" spans="8:8" x14ac:dyDescent="0.35">
      <c r="H330023" s="10"/>
    </row>
    <row r="330024" spans="8:8" x14ac:dyDescent="0.35">
      <c r="H330024" s="10"/>
    </row>
    <row r="330025" spans="8:8" x14ac:dyDescent="0.35">
      <c r="H330025" s="10"/>
    </row>
    <row r="330026" spans="8:8" x14ac:dyDescent="0.35">
      <c r="H330026" s="10"/>
    </row>
    <row r="330027" spans="8:8" x14ac:dyDescent="0.35">
      <c r="H330027" s="10"/>
    </row>
    <row r="330028" spans="8:8" x14ac:dyDescent="0.35">
      <c r="H330028" s="10"/>
    </row>
    <row r="330029" spans="8:8" x14ac:dyDescent="0.35">
      <c r="H330029" s="10"/>
    </row>
    <row r="330030" spans="8:8" x14ac:dyDescent="0.35">
      <c r="H330030" s="10"/>
    </row>
    <row r="330031" spans="8:8" x14ac:dyDescent="0.35">
      <c r="H330031" s="10"/>
    </row>
    <row r="330032" spans="8:8" x14ac:dyDescent="0.35">
      <c r="H330032" s="10"/>
    </row>
    <row r="330033" spans="8:8" x14ac:dyDescent="0.35">
      <c r="H330033" s="10"/>
    </row>
    <row r="330034" spans="8:8" x14ac:dyDescent="0.35">
      <c r="H330034" s="10"/>
    </row>
    <row r="330035" spans="8:8" x14ac:dyDescent="0.35">
      <c r="H330035" s="10"/>
    </row>
    <row r="330036" spans="8:8" x14ac:dyDescent="0.35">
      <c r="H330036" s="10"/>
    </row>
    <row r="330037" spans="8:8" x14ac:dyDescent="0.35">
      <c r="H330037" s="10"/>
    </row>
    <row r="330038" spans="8:8" x14ac:dyDescent="0.35">
      <c r="H330038" s="10"/>
    </row>
    <row r="330039" spans="8:8" x14ac:dyDescent="0.35">
      <c r="H330039" s="10"/>
    </row>
    <row r="330040" spans="8:8" x14ac:dyDescent="0.35">
      <c r="H330040" s="10"/>
    </row>
    <row r="330041" spans="8:8" x14ac:dyDescent="0.35">
      <c r="H330041" s="10"/>
    </row>
    <row r="330042" spans="8:8" x14ac:dyDescent="0.35">
      <c r="H330042" s="10"/>
    </row>
    <row r="330043" spans="8:8" x14ac:dyDescent="0.35">
      <c r="H330043" s="10"/>
    </row>
    <row r="330044" spans="8:8" x14ac:dyDescent="0.35">
      <c r="H330044" s="10"/>
    </row>
    <row r="330045" spans="8:8" x14ac:dyDescent="0.35">
      <c r="H330045" s="10"/>
    </row>
    <row r="330046" spans="8:8" x14ac:dyDescent="0.35">
      <c r="H330046" s="10"/>
    </row>
    <row r="330047" spans="8:8" x14ac:dyDescent="0.35">
      <c r="H330047" s="10"/>
    </row>
    <row r="330048" spans="8:8" x14ac:dyDescent="0.35">
      <c r="H330048" s="10"/>
    </row>
    <row r="330049" spans="8:8" x14ac:dyDescent="0.35">
      <c r="H330049" s="10"/>
    </row>
    <row r="330050" spans="8:8" x14ac:dyDescent="0.35">
      <c r="H330050" s="10"/>
    </row>
    <row r="330051" spans="8:8" x14ac:dyDescent="0.35">
      <c r="H330051" s="10"/>
    </row>
    <row r="330052" spans="8:8" x14ac:dyDescent="0.35">
      <c r="H330052" s="10"/>
    </row>
    <row r="330053" spans="8:8" x14ac:dyDescent="0.35">
      <c r="H330053" s="10"/>
    </row>
    <row r="330054" spans="8:8" x14ac:dyDescent="0.35">
      <c r="H330054" s="10"/>
    </row>
    <row r="330055" spans="8:8" x14ac:dyDescent="0.35">
      <c r="H330055" s="10"/>
    </row>
    <row r="330056" spans="8:8" x14ac:dyDescent="0.35">
      <c r="H330056" s="10"/>
    </row>
    <row r="330057" spans="8:8" x14ac:dyDescent="0.35">
      <c r="H330057" s="10"/>
    </row>
    <row r="330058" spans="8:8" x14ac:dyDescent="0.35">
      <c r="H330058" s="10"/>
    </row>
    <row r="330059" spans="8:8" x14ac:dyDescent="0.35">
      <c r="H330059" s="10"/>
    </row>
    <row r="330060" spans="8:8" x14ac:dyDescent="0.35">
      <c r="H330060" s="10"/>
    </row>
    <row r="330061" spans="8:8" x14ac:dyDescent="0.35">
      <c r="H330061" s="10"/>
    </row>
    <row r="330062" spans="8:8" x14ac:dyDescent="0.35">
      <c r="H330062" s="10"/>
    </row>
    <row r="330063" spans="8:8" x14ac:dyDescent="0.35">
      <c r="H330063" s="10"/>
    </row>
    <row r="330064" spans="8:8" x14ac:dyDescent="0.35">
      <c r="H330064" s="10"/>
    </row>
    <row r="330065" spans="8:8" x14ac:dyDescent="0.35">
      <c r="H330065" s="10"/>
    </row>
    <row r="330066" spans="8:8" x14ac:dyDescent="0.35">
      <c r="H330066" s="10"/>
    </row>
    <row r="330067" spans="8:8" x14ac:dyDescent="0.35">
      <c r="H330067" s="10"/>
    </row>
    <row r="330068" spans="8:8" x14ac:dyDescent="0.35">
      <c r="H330068" s="10"/>
    </row>
    <row r="330069" spans="8:8" x14ac:dyDescent="0.35">
      <c r="H330069" s="10"/>
    </row>
    <row r="330070" spans="8:8" x14ac:dyDescent="0.35">
      <c r="H330070" s="10"/>
    </row>
    <row r="330071" spans="8:8" x14ac:dyDescent="0.35">
      <c r="H330071" s="10"/>
    </row>
    <row r="330072" spans="8:8" x14ac:dyDescent="0.35">
      <c r="H330072" s="10"/>
    </row>
    <row r="330073" spans="8:8" x14ac:dyDescent="0.35">
      <c r="H330073" s="10"/>
    </row>
    <row r="330074" spans="8:8" x14ac:dyDescent="0.35">
      <c r="H330074" s="10"/>
    </row>
    <row r="330075" spans="8:8" x14ac:dyDescent="0.35">
      <c r="H330075" s="10"/>
    </row>
    <row r="330076" spans="8:8" x14ac:dyDescent="0.35">
      <c r="H330076" s="10"/>
    </row>
    <row r="330077" spans="8:8" x14ac:dyDescent="0.35">
      <c r="H330077" s="10"/>
    </row>
    <row r="330078" spans="8:8" x14ac:dyDescent="0.35">
      <c r="H330078" s="10"/>
    </row>
    <row r="330079" spans="8:8" x14ac:dyDescent="0.35">
      <c r="H330079" s="10"/>
    </row>
    <row r="330080" spans="8:8" x14ac:dyDescent="0.35">
      <c r="H330080" s="10"/>
    </row>
    <row r="330081" spans="8:8" x14ac:dyDescent="0.35">
      <c r="H330081" s="10"/>
    </row>
    <row r="330082" spans="8:8" x14ac:dyDescent="0.35">
      <c r="H330082" s="10"/>
    </row>
    <row r="330083" spans="8:8" x14ac:dyDescent="0.35">
      <c r="H330083" s="10"/>
    </row>
    <row r="330084" spans="8:8" x14ac:dyDescent="0.35">
      <c r="H330084" s="10"/>
    </row>
    <row r="330085" spans="8:8" x14ac:dyDescent="0.35">
      <c r="H330085" s="10"/>
    </row>
    <row r="330086" spans="8:8" x14ac:dyDescent="0.35">
      <c r="H330086" s="10"/>
    </row>
    <row r="330087" spans="8:8" x14ac:dyDescent="0.35">
      <c r="H330087" s="10"/>
    </row>
    <row r="330088" spans="8:8" x14ac:dyDescent="0.35">
      <c r="H330088" s="10"/>
    </row>
    <row r="330089" spans="8:8" x14ac:dyDescent="0.35">
      <c r="H330089" s="10"/>
    </row>
    <row r="330090" spans="8:8" x14ac:dyDescent="0.35">
      <c r="H330090" s="10"/>
    </row>
    <row r="330091" spans="8:8" x14ac:dyDescent="0.35">
      <c r="H330091" s="10"/>
    </row>
    <row r="330092" spans="8:8" x14ac:dyDescent="0.35">
      <c r="H330092" s="10"/>
    </row>
    <row r="330093" spans="8:8" x14ac:dyDescent="0.35">
      <c r="H330093" s="10"/>
    </row>
    <row r="330094" spans="8:8" x14ac:dyDescent="0.35">
      <c r="H330094" s="10"/>
    </row>
    <row r="330095" spans="8:8" x14ac:dyDescent="0.35">
      <c r="H330095" s="10"/>
    </row>
    <row r="330096" spans="8:8" x14ac:dyDescent="0.35">
      <c r="H330096" s="10"/>
    </row>
    <row r="330097" spans="8:8" x14ac:dyDescent="0.35">
      <c r="H330097" s="10"/>
    </row>
    <row r="330098" spans="8:8" x14ac:dyDescent="0.35">
      <c r="H330098" s="10"/>
    </row>
    <row r="330099" spans="8:8" x14ac:dyDescent="0.35">
      <c r="H330099" s="10"/>
    </row>
    <row r="330100" spans="8:8" x14ac:dyDescent="0.35">
      <c r="H330100" s="10"/>
    </row>
    <row r="330101" spans="8:8" x14ac:dyDescent="0.35">
      <c r="H330101" s="10"/>
    </row>
    <row r="330102" spans="8:8" x14ac:dyDescent="0.35">
      <c r="H330102" s="10"/>
    </row>
    <row r="330103" spans="8:8" x14ac:dyDescent="0.35">
      <c r="H330103" s="10"/>
    </row>
    <row r="330104" spans="8:8" x14ac:dyDescent="0.35">
      <c r="H330104" s="10"/>
    </row>
    <row r="330105" spans="8:8" x14ac:dyDescent="0.35">
      <c r="H330105" s="10"/>
    </row>
    <row r="330106" spans="8:8" x14ac:dyDescent="0.35">
      <c r="H330106" s="10"/>
    </row>
    <row r="330107" spans="8:8" x14ac:dyDescent="0.35">
      <c r="H330107" s="10"/>
    </row>
    <row r="330108" spans="8:8" x14ac:dyDescent="0.35">
      <c r="H330108" s="10"/>
    </row>
    <row r="330109" spans="8:8" x14ac:dyDescent="0.35">
      <c r="H330109" s="10"/>
    </row>
    <row r="330110" spans="8:8" x14ac:dyDescent="0.35">
      <c r="H330110" s="10"/>
    </row>
    <row r="330111" spans="8:8" x14ac:dyDescent="0.35">
      <c r="H330111" s="10"/>
    </row>
    <row r="330112" spans="8:8" x14ac:dyDescent="0.35">
      <c r="H330112" s="10"/>
    </row>
    <row r="330113" spans="8:8" x14ac:dyDescent="0.35">
      <c r="H330113" s="10"/>
    </row>
    <row r="330114" spans="8:8" x14ac:dyDescent="0.35">
      <c r="H330114" s="10"/>
    </row>
    <row r="330115" spans="8:8" x14ac:dyDescent="0.35">
      <c r="H330115" s="10"/>
    </row>
    <row r="330116" spans="8:8" x14ac:dyDescent="0.35">
      <c r="H330116" s="10"/>
    </row>
    <row r="330117" spans="8:8" x14ac:dyDescent="0.35">
      <c r="H330117" s="10"/>
    </row>
    <row r="330118" spans="8:8" x14ac:dyDescent="0.35">
      <c r="H330118" s="10"/>
    </row>
    <row r="330119" spans="8:8" x14ac:dyDescent="0.35">
      <c r="H330119" s="10"/>
    </row>
    <row r="330120" spans="8:8" x14ac:dyDescent="0.35">
      <c r="H330120" s="10"/>
    </row>
    <row r="330121" spans="8:8" x14ac:dyDescent="0.35">
      <c r="H330121" s="10"/>
    </row>
    <row r="330122" spans="8:8" x14ac:dyDescent="0.35">
      <c r="H330122" s="10"/>
    </row>
    <row r="330123" spans="8:8" x14ac:dyDescent="0.35">
      <c r="H330123" s="10"/>
    </row>
    <row r="330124" spans="8:8" x14ac:dyDescent="0.35">
      <c r="H330124" s="10"/>
    </row>
    <row r="330125" spans="8:8" x14ac:dyDescent="0.35">
      <c r="H330125" s="10"/>
    </row>
    <row r="330126" spans="8:8" x14ac:dyDescent="0.35">
      <c r="H330126" s="10"/>
    </row>
    <row r="330127" spans="8:8" x14ac:dyDescent="0.35">
      <c r="H330127" s="10"/>
    </row>
    <row r="330128" spans="8:8" x14ac:dyDescent="0.35">
      <c r="H330128" s="10"/>
    </row>
    <row r="330129" spans="8:8" x14ac:dyDescent="0.35">
      <c r="H330129" s="10"/>
    </row>
    <row r="330130" spans="8:8" x14ac:dyDescent="0.35">
      <c r="H330130" s="10"/>
    </row>
    <row r="330131" spans="8:8" x14ac:dyDescent="0.35">
      <c r="H330131" s="10"/>
    </row>
    <row r="330132" spans="8:8" x14ac:dyDescent="0.35">
      <c r="H330132" s="10"/>
    </row>
    <row r="330133" spans="8:8" x14ac:dyDescent="0.35">
      <c r="H330133" s="10"/>
    </row>
    <row r="330134" spans="8:8" x14ac:dyDescent="0.35">
      <c r="H330134" s="10"/>
    </row>
    <row r="330135" spans="8:8" x14ac:dyDescent="0.35">
      <c r="H330135" s="10"/>
    </row>
    <row r="330136" spans="8:8" x14ac:dyDescent="0.35">
      <c r="H330136" s="10"/>
    </row>
    <row r="330137" spans="8:8" x14ac:dyDescent="0.35">
      <c r="H330137" s="10"/>
    </row>
    <row r="330138" spans="8:8" x14ac:dyDescent="0.35">
      <c r="H330138" s="10"/>
    </row>
    <row r="330139" spans="8:8" x14ac:dyDescent="0.35">
      <c r="H330139" s="10"/>
    </row>
    <row r="330140" spans="8:8" x14ac:dyDescent="0.35">
      <c r="H330140" s="10"/>
    </row>
    <row r="330141" spans="8:8" x14ac:dyDescent="0.35">
      <c r="H330141" s="10"/>
    </row>
    <row r="330142" spans="8:8" x14ac:dyDescent="0.35">
      <c r="H330142" s="10"/>
    </row>
    <row r="330143" spans="8:8" x14ac:dyDescent="0.35">
      <c r="H330143" s="10"/>
    </row>
    <row r="330144" spans="8:8" x14ac:dyDescent="0.35">
      <c r="H330144" s="10"/>
    </row>
    <row r="330145" spans="8:8" x14ac:dyDescent="0.35">
      <c r="H330145" s="10"/>
    </row>
    <row r="330146" spans="8:8" x14ac:dyDescent="0.35">
      <c r="H330146" s="10"/>
    </row>
    <row r="330147" spans="8:8" x14ac:dyDescent="0.35">
      <c r="H330147" s="10"/>
    </row>
    <row r="330148" spans="8:8" x14ac:dyDescent="0.35">
      <c r="H330148" s="10"/>
    </row>
    <row r="330149" spans="8:8" x14ac:dyDescent="0.35">
      <c r="H330149" s="10"/>
    </row>
    <row r="330150" spans="8:8" x14ac:dyDescent="0.35">
      <c r="H330150" s="10"/>
    </row>
    <row r="330151" spans="8:8" x14ac:dyDescent="0.35">
      <c r="H330151" s="10"/>
    </row>
    <row r="330152" spans="8:8" x14ac:dyDescent="0.35">
      <c r="H330152" s="10"/>
    </row>
    <row r="330153" spans="8:8" x14ac:dyDescent="0.35">
      <c r="H330153" s="10"/>
    </row>
    <row r="330154" spans="8:8" x14ac:dyDescent="0.35">
      <c r="H330154" s="10"/>
    </row>
    <row r="330155" spans="8:8" x14ac:dyDescent="0.35">
      <c r="H330155" s="10"/>
    </row>
    <row r="330156" spans="8:8" x14ac:dyDescent="0.35">
      <c r="H330156" s="10"/>
    </row>
    <row r="330157" spans="8:8" x14ac:dyDescent="0.35">
      <c r="H330157" s="10"/>
    </row>
    <row r="330158" spans="8:8" x14ac:dyDescent="0.35">
      <c r="H330158" s="10"/>
    </row>
    <row r="330159" spans="8:8" x14ac:dyDescent="0.35">
      <c r="H330159" s="10"/>
    </row>
    <row r="330160" spans="8:8" x14ac:dyDescent="0.35">
      <c r="H330160" s="10"/>
    </row>
    <row r="330161" spans="8:8" x14ac:dyDescent="0.35">
      <c r="H330161" s="10"/>
    </row>
    <row r="330162" spans="8:8" x14ac:dyDescent="0.35">
      <c r="H330162" s="10"/>
    </row>
    <row r="330163" spans="8:8" x14ac:dyDescent="0.35">
      <c r="H330163" s="10"/>
    </row>
    <row r="330164" spans="8:8" x14ac:dyDescent="0.35">
      <c r="H330164" s="10"/>
    </row>
    <row r="330165" spans="8:8" x14ac:dyDescent="0.35">
      <c r="H330165" s="10"/>
    </row>
    <row r="330166" spans="8:8" x14ac:dyDescent="0.35">
      <c r="H330166" s="10"/>
    </row>
    <row r="330167" spans="8:8" x14ac:dyDescent="0.35">
      <c r="H330167" s="10"/>
    </row>
    <row r="330168" spans="8:8" x14ac:dyDescent="0.35">
      <c r="H330168" s="10"/>
    </row>
    <row r="330169" spans="8:8" x14ac:dyDescent="0.35">
      <c r="H330169" s="10"/>
    </row>
    <row r="330170" spans="8:8" x14ac:dyDescent="0.35">
      <c r="H330170" s="10"/>
    </row>
    <row r="330171" spans="8:8" x14ac:dyDescent="0.35">
      <c r="H330171" s="10"/>
    </row>
    <row r="330172" spans="8:8" x14ac:dyDescent="0.35">
      <c r="H330172" s="10"/>
    </row>
    <row r="330173" spans="8:8" x14ac:dyDescent="0.35">
      <c r="H330173" s="10"/>
    </row>
    <row r="330174" spans="8:8" x14ac:dyDescent="0.35">
      <c r="H330174" s="10"/>
    </row>
    <row r="330175" spans="8:8" x14ac:dyDescent="0.35">
      <c r="H330175" s="10"/>
    </row>
    <row r="330176" spans="8:8" x14ac:dyDescent="0.35">
      <c r="H330176" s="10"/>
    </row>
    <row r="330177" spans="8:8" x14ac:dyDescent="0.35">
      <c r="H330177" s="10"/>
    </row>
    <row r="330178" spans="8:8" x14ac:dyDescent="0.35">
      <c r="H330178" s="10"/>
    </row>
    <row r="330179" spans="8:8" x14ac:dyDescent="0.35">
      <c r="H330179" s="10"/>
    </row>
    <row r="330180" spans="8:8" x14ac:dyDescent="0.35">
      <c r="H330180" s="10"/>
    </row>
    <row r="330181" spans="8:8" x14ac:dyDescent="0.35">
      <c r="H330181" s="10"/>
    </row>
    <row r="330182" spans="8:8" x14ac:dyDescent="0.35">
      <c r="H330182" s="10"/>
    </row>
    <row r="330183" spans="8:8" x14ac:dyDescent="0.35">
      <c r="H330183" s="10"/>
    </row>
    <row r="330184" spans="8:8" x14ac:dyDescent="0.35">
      <c r="H330184" s="10"/>
    </row>
    <row r="330185" spans="8:8" x14ac:dyDescent="0.35">
      <c r="H330185" s="10"/>
    </row>
    <row r="330186" spans="8:8" x14ac:dyDescent="0.35">
      <c r="H330186" s="10"/>
    </row>
    <row r="330187" spans="8:8" x14ac:dyDescent="0.35">
      <c r="H330187" s="10"/>
    </row>
    <row r="330188" spans="8:8" x14ac:dyDescent="0.35">
      <c r="H330188" s="10"/>
    </row>
    <row r="330189" spans="8:8" x14ac:dyDescent="0.35">
      <c r="H330189" s="10"/>
    </row>
    <row r="330190" spans="8:8" x14ac:dyDescent="0.35">
      <c r="H330190" s="10"/>
    </row>
    <row r="330191" spans="8:8" x14ac:dyDescent="0.35">
      <c r="H330191" s="10"/>
    </row>
    <row r="330192" spans="8:8" x14ac:dyDescent="0.35">
      <c r="H330192" s="10"/>
    </row>
    <row r="330193" spans="8:8" x14ac:dyDescent="0.35">
      <c r="H330193" s="10"/>
    </row>
    <row r="330194" spans="8:8" x14ac:dyDescent="0.35">
      <c r="H330194" s="10"/>
    </row>
    <row r="330195" spans="8:8" x14ac:dyDescent="0.35">
      <c r="H330195" s="10"/>
    </row>
    <row r="330196" spans="8:8" x14ac:dyDescent="0.35">
      <c r="H330196" s="10"/>
    </row>
    <row r="330197" spans="8:8" x14ac:dyDescent="0.35">
      <c r="H330197" s="10"/>
    </row>
    <row r="330198" spans="8:8" x14ac:dyDescent="0.35">
      <c r="H330198" s="10"/>
    </row>
    <row r="330199" spans="8:8" x14ac:dyDescent="0.35">
      <c r="H330199" s="10"/>
    </row>
    <row r="330200" spans="8:8" x14ac:dyDescent="0.35">
      <c r="H330200" s="10"/>
    </row>
    <row r="330201" spans="8:8" x14ac:dyDescent="0.35">
      <c r="H330201" s="10"/>
    </row>
    <row r="330202" spans="8:8" x14ac:dyDescent="0.35">
      <c r="H330202" s="10"/>
    </row>
    <row r="330203" spans="8:8" x14ac:dyDescent="0.35">
      <c r="H330203" s="10"/>
    </row>
    <row r="330204" spans="8:8" x14ac:dyDescent="0.35">
      <c r="H330204" s="10"/>
    </row>
    <row r="330205" spans="8:8" x14ac:dyDescent="0.35">
      <c r="H330205" s="10"/>
    </row>
    <row r="330206" spans="8:8" x14ac:dyDescent="0.35">
      <c r="H330206" s="10"/>
    </row>
    <row r="330207" spans="8:8" x14ac:dyDescent="0.35">
      <c r="H330207" s="10"/>
    </row>
    <row r="330208" spans="8:8" x14ac:dyDescent="0.35">
      <c r="H330208" s="10"/>
    </row>
    <row r="330209" spans="8:8" x14ac:dyDescent="0.35">
      <c r="H330209" s="10"/>
    </row>
    <row r="330210" spans="8:8" x14ac:dyDescent="0.35">
      <c r="H330210" s="10"/>
    </row>
    <row r="330211" spans="8:8" x14ac:dyDescent="0.35">
      <c r="H330211" s="10"/>
    </row>
    <row r="330212" spans="8:8" x14ac:dyDescent="0.35">
      <c r="H330212" s="10"/>
    </row>
    <row r="330213" spans="8:8" x14ac:dyDescent="0.35">
      <c r="H330213" s="10"/>
    </row>
    <row r="330214" spans="8:8" x14ac:dyDescent="0.35">
      <c r="H330214" s="10"/>
    </row>
    <row r="330215" spans="8:8" x14ac:dyDescent="0.35">
      <c r="H330215" s="10"/>
    </row>
    <row r="330216" spans="8:8" x14ac:dyDescent="0.35">
      <c r="H330216" s="10"/>
    </row>
    <row r="330217" spans="8:8" x14ac:dyDescent="0.35">
      <c r="H330217" s="10"/>
    </row>
    <row r="330218" spans="8:8" x14ac:dyDescent="0.35">
      <c r="H330218" s="10"/>
    </row>
    <row r="330219" spans="8:8" x14ac:dyDescent="0.35">
      <c r="H330219" s="10"/>
    </row>
    <row r="330220" spans="8:8" x14ac:dyDescent="0.35">
      <c r="H330220" s="10"/>
    </row>
    <row r="330221" spans="8:8" x14ac:dyDescent="0.35">
      <c r="H330221" s="10"/>
    </row>
    <row r="330222" spans="8:8" x14ac:dyDescent="0.35">
      <c r="H330222" s="10"/>
    </row>
    <row r="330223" spans="8:8" x14ac:dyDescent="0.35">
      <c r="H330223" s="10"/>
    </row>
    <row r="330224" spans="8:8" x14ac:dyDescent="0.35">
      <c r="H330224" s="10"/>
    </row>
    <row r="330225" spans="8:8" x14ac:dyDescent="0.35">
      <c r="H330225" s="10"/>
    </row>
    <row r="330226" spans="8:8" x14ac:dyDescent="0.35">
      <c r="H330226" s="10"/>
    </row>
    <row r="330227" spans="8:8" x14ac:dyDescent="0.35">
      <c r="H330227" s="10"/>
    </row>
    <row r="330228" spans="8:8" x14ac:dyDescent="0.35">
      <c r="H330228" s="10"/>
    </row>
    <row r="330229" spans="8:8" x14ac:dyDescent="0.35">
      <c r="H330229" s="10"/>
    </row>
    <row r="330230" spans="8:8" x14ac:dyDescent="0.35">
      <c r="H330230" s="10"/>
    </row>
    <row r="330231" spans="8:8" x14ac:dyDescent="0.35">
      <c r="H330231" s="10"/>
    </row>
    <row r="330232" spans="8:8" x14ac:dyDescent="0.35">
      <c r="H330232" s="10"/>
    </row>
    <row r="330233" spans="8:8" x14ac:dyDescent="0.35">
      <c r="H330233" s="10"/>
    </row>
    <row r="330234" spans="8:8" x14ac:dyDescent="0.35">
      <c r="H330234" s="10"/>
    </row>
    <row r="330235" spans="8:8" x14ac:dyDescent="0.35">
      <c r="H330235" s="10"/>
    </row>
    <row r="330236" spans="8:8" x14ac:dyDescent="0.35">
      <c r="H330236" s="10"/>
    </row>
    <row r="330237" spans="8:8" x14ac:dyDescent="0.35">
      <c r="H330237" s="10"/>
    </row>
    <row r="330238" spans="8:8" x14ac:dyDescent="0.35">
      <c r="H330238" s="10"/>
    </row>
    <row r="330239" spans="8:8" x14ac:dyDescent="0.35">
      <c r="H330239" s="10"/>
    </row>
    <row r="330240" spans="8:8" x14ac:dyDescent="0.35">
      <c r="H330240" s="10"/>
    </row>
    <row r="330241" spans="8:8" x14ac:dyDescent="0.35">
      <c r="H330241" s="10"/>
    </row>
    <row r="330242" spans="8:8" x14ac:dyDescent="0.35">
      <c r="H330242" s="10"/>
    </row>
    <row r="330243" spans="8:8" x14ac:dyDescent="0.35">
      <c r="H330243" s="10"/>
    </row>
    <row r="330244" spans="8:8" x14ac:dyDescent="0.35">
      <c r="H330244" s="10"/>
    </row>
    <row r="330245" spans="8:8" x14ac:dyDescent="0.35">
      <c r="H330245" s="10"/>
    </row>
    <row r="330246" spans="8:8" x14ac:dyDescent="0.35">
      <c r="H330246" s="10"/>
    </row>
    <row r="330247" spans="8:8" x14ac:dyDescent="0.35">
      <c r="H330247" s="10"/>
    </row>
    <row r="330248" spans="8:8" x14ac:dyDescent="0.35">
      <c r="H330248" s="10"/>
    </row>
    <row r="330249" spans="8:8" x14ac:dyDescent="0.35">
      <c r="H330249" s="10"/>
    </row>
    <row r="330250" spans="8:8" x14ac:dyDescent="0.35">
      <c r="H330250" s="10"/>
    </row>
    <row r="330251" spans="8:8" x14ac:dyDescent="0.35">
      <c r="H330251" s="10"/>
    </row>
    <row r="330252" spans="8:8" x14ac:dyDescent="0.35">
      <c r="H330252" s="10"/>
    </row>
    <row r="330253" spans="8:8" x14ac:dyDescent="0.35">
      <c r="H330253" s="10"/>
    </row>
    <row r="330254" spans="8:8" x14ac:dyDescent="0.35">
      <c r="H330254" s="10"/>
    </row>
    <row r="330255" spans="8:8" x14ac:dyDescent="0.35">
      <c r="H330255" s="10"/>
    </row>
    <row r="330256" spans="8:8" x14ac:dyDescent="0.35">
      <c r="H330256" s="10"/>
    </row>
    <row r="330257" spans="8:8" x14ac:dyDescent="0.35">
      <c r="H330257" s="10"/>
    </row>
    <row r="330258" spans="8:8" x14ac:dyDescent="0.35">
      <c r="H330258" s="10"/>
    </row>
    <row r="330259" spans="8:8" x14ac:dyDescent="0.35">
      <c r="H330259" s="10"/>
    </row>
    <row r="330260" spans="8:8" x14ac:dyDescent="0.35">
      <c r="H330260" s="10"/>
    </row>
    <row r="330261" spans="8:8" x14ac:dyDescent="0.35">
      <c r="H330261" s="10"/>
    </row>
    <row r="330262" spans="8:8" x14ac:dyDescent="0.35">
      <c r="H330262" s="10"/>
    </row>
    <row r="330263" spans="8:8" x14ac:dyDescent="0.35">
      <c r="H330263" s="10"/>
    </row>
    <row r="330264" spans="8:8" x14ac:dyDescent="0.35">
      <c r="H330264" s="10"/>
    </row>
    <row r="330265" spans="8:8" x14ac:dyDescent="0.35">
      <c r="H330265" s="10"/>
    </row>
    <row r="330266" spans="8:8" x14ac:dyDescent="0.35">
      <c r="H330266" s="10"/>
    </row>
    <row r="330267" spans="8:8" x14ac:dyDescent="0.35">
      <c r="H330267" s="10"/>
    </row>
    <row r="330268" spans="8:8" x14ac:dyDescent="0.35">
      <c r="H330268" s="10"/>
    </row>
    <row r="330269" spans="8:8" x14ac:dyDescent="0.35">
      <c r="H330269" s="10"/>
    </row>
    <row r="330270" spans="8:8" x14ac:dyDescent="0.35">
      <c r="H330270" s="10"/>
    </row>
    <row r="330271" spans="8:8" x14ac:dyDescent="0.35">
      <c r="H330271" s="10"/>
    </row>
    <row r="330272" spans="8:8" x14ac:dyDescent="0.35">
      <c r="H330272" s="10"/>
    </row>
    <row r="330273" spans="8:8" x14ac:dyDescent="0.35">
      <c r="H330273" s="10"/>
    </row>
    <row r="330274" spans="8:8" x14ac:dyDescent="0.35">
      <c r="H330274" s="10"/>
    </row>
    <row r="330275" spans="8:8" x14ac:dyDescent="0.35">
      <c r="H330275" s="10"/>
    </row>
    <row r="330276" spans="8:8" x14ac:dyDescent="0.35">
      <c r="H330276" s="10"/>
    </row>
    <row r="330277" spans="8:8" x14ac:dyDescent="0.35">
      <c r="H330277" s="10"/>
    </row>
    <row r="330278" spans="8:8" x14ac:dyDescent="0.35">
      <c r="H330278" s="10"/>
    </row>
    <row r="330279" spans="8:8" x14ac:dyDescent="0.35">
      <c r="H330279" s="10"/>
    </row>
    <row r="330280" spans="8:8" x14ac:dyDescent="0.35">
      <c r="H330280" s="10"/>
    </row>
    <row r="330281" spans="8:8" x14ac:dyDescent="0.35">
      <c r="H330281" s="10"/>
    </row>
    <row r="330282" spans="8:8" x14ac:dyDescent="0.35">
      <c r="H330282" s="10"/>
    </row>
    <row r="330283" spans="8:8" x14ac:dyDescent="0.35">
      <c r="H330283" s="10"/>
    </row>
    <row r="330284" spans="8:8" x14ac:dyDescent="0.35">
      <c r="H330284" s="10"/>
    </row>
    <row r="330285" spans="8:8" x14ac:dyDescent="0.35">
      <c r="H330285" s="10"/>
    </row>
    <row r="330286" spans="8:8" x14ac:dyDescent="0.35">
      <c r="H330286" s="10"/>
    </row>
    <row r="330287" spans="8:8" x14ac:dyDescent="0.35">
      <c r="H330287" s="10"/>
    </row>
    <row r="330288" spans="8:8" x14ac:dyDescent="0.35">
      <c r="H330288" s="10"/>
    </row>
    <row r="330289" spans="8:8" x14ac:dyDescent="0.35">
      <c r="H330289" s="10"/>
    </row>
    <row r="330290" spans="8:8" x14ac:dyDescent="0.35">
      <c r="H330290" s="10"/>
    </row>
    <row r="330291" spans="8:8" x14ac:dyDescent="0.35">
      <c r="H330291" s="10"/>
    </row>
    <row r="330292" spans="8:8" x14ac:dyDescent="0.35">
      <c r="H330292" s="10"/>
    </row>
    <row r="330293" spans="8:8" x14ac:dyDescent="0.35">
      <c r="H330293" s="10"/>
    </row>
    <row r="330294" spans="8:8" x14ac:dyDescent="0.35">
      <c r="H330294" s="10"/>
    </row>
    <row r="330295" spans="8:8" x14ac:dyDescent="0.35">
      <c r="H330295" s="10"/>
    </row>
    <row r="330296" spans="8:8" x14ac:dyDescent="0.35">
      <c r="H330296" s="10"/>
    </row>
    <row r="330297" spans="8:8" x14ac:dyDescent="0.35">
      <c r="H330297" s="10"/>
    </row>
    <row r="330298" spans="8:8" x14ac:dyDescent="0.35">
      <c r="H330298" s="10"/>
    </row>
    <row r="330299" spans="8:8" x14ac:dyDescent="0.35">
      <c r="H330299" s="10"/>
    </row>
    <row r="330300" spans="8:8" x14ac:dyDescent="0.35">
      <c r="H330300" s="10"/>
    </row>
    <row r="330301" spans="8:8" x14ac:dyDescent="0.35">
      <c r="H330301" s="10"/>
    </row>
    <row r="330302" spans="8:8" x14ac:dyDescent="0.35">
      <c r="H330302" s="10"/>
    </row>
    <row r="330303" spans="8:8" x14ac:dyDescent="0.35">
      <c r="H330303" s="10"/>
    </row>
    <row r="330304" spans="8:8" x14ac:dyDescent="0.35">
      <c r="H330304" s="10"/>
    </row>
    <row r="330305" spans="8:8" x14ac:dyDescent="0.35">
      <c r="H330305" s="10"/>
    </row>
    <row r="330306" spans="8:8" x14ac:dyDescent="0.35">
      <c r="H330306" s="10"/>
    </row>
    <row r="330307" spans="8:8" x14ac:dyDescent="0.35">
      <c r="H330307" s="10"/>
    </row>
    <row r="330308" spans="8:8" x14ac:dyDescent="0.35">
      <c r="H330308" s="10"/>
    </row>
    <row r="330309" spans="8:8" x14ac:dyDescent="0.35">
      <c r="H330309" s="10"/>
    </row>
    <row r="330310" spans="8:8" x14ac:dyDescent="0.35">
      <c r="H330310" s="10"/>
    </row>
    <row r="330311" spans="8:8" x14ac:dyDescent="0.35">
      <c r="H330311" s="10"/>
    </row>
    <row r="330312" spans="8:8" x14ac:dyDescent="0.35">
      <c r="H330312" s="10"/>
    </row>
    <row r="330313" spans="8:8" x14ac:dyDescent="0.35">
      <c r="H330313" s="10"/>
    </row>
    <row r="330314" spans="8:8" x14ac:dyDescent="0.35">
      <c r="H330314" s="10"/>
    </row>
    <row r="330315" spans="8:8" x14ac:dyDescent="0.35">
      <c r="H330315" s="10"/>
    </row>
    <row r="330316" spans="8:8" x14ac:dyDescent="0.35">
      <c r="H330316" s="10"/>
    </row>
    <row r="330317" spans="8:8" x14ac:dyDescent="0.35">
      <c r="H330317" s="10"/>
    </row>
    <row r="330318" spans="8:8" x14ac:dyDescent="0.35">
      <c r="H330318" s="10"/>
    </row>
    <row r="330319" spans="8:8" x14ac:dyDescent="0.35">
      <c r="H330319" s="10"/>
    </row>
    <row r="330320" spans="8:8" x14ac:dyDescent="0.35">
      <c r="H330320" s="10"/>
    </row>
    <row r="330321" spans="8:8" x14ac:dyDescent="0.35">
      <c r="H330321" s="10"/>
    </row>
    <row r="330322" spans="8:8" x14ac:dyDescent="0.35">
      <c r="H330322" s="10"/>
    </row>
    <row r="330323" spans="8:8" x14ac:dyDescent="0.35">
      <c r="H330323" s="10"/>
    </row>
    <row r="330324" spans="8:8" x14ac:dyDescent="0.35">
      <c r="H330324" s="10"/>
    </row>
    <row r="330325" spans="8:8" x14ac:dyDescent="0.35">
      <c r="H330325" s="10"/>
    </row>
    <row r="330326" spans="8:8" x14ac:dyDescent="0.35">
      <c r="H330326" s="10"/>
    </row>
    <row r="330327" spans="8:8" x14ac:dyDescent="0.35">
      <c r="H330327" s="10"/>
    </row>
    <row r="330328" spans="8:8" x14ac:dyDescent="0.35">
      <c r="H330328" s="10"/>
    </row>
    <row r="330329" spans="8:8" x14ac:dyDescent="0.35">
      <c r="H330329" s="10"/>
    </row>
    <row r="330330" spans="8:8" x14ac:dyDescent="0.35">
      <c r="H330330" s="10"/>
    </row>
    <row r="330331" spans="8:8" x14ac:dyDescent="0.35">
      <c r="H330331" s="10"/>
    </row>
    <row r="330332" spans="8:8" x14ac:dyDescent="0.35">
      <c r="H330332" s="10"/>
    </row>
    <row r="330333" spans="8:8" x14ac:dyDescent="0.35">
      <c r="H330333" s="10"/>
    </row>
    <row r="330334" spans="8:8" x14ac:dyDescent="0.35">
      <c r="H330334" s="10"/>
    </row>
    <row r="330335" spans="8:8" x14ac:dyDescent="0.35">
      <c r="H330335" s="10"/>
    </row>
    <row r="330336" spans="8:8" x14ac:dyDescent="0.35">
      <c r="H330336" s="10"/>
    </row>
    <row r="330337" spans="8:8" x14ac:dyDescent="0.35">
      <c r="H330337" s="10"/>
    </row>
    <row r="330338" spans="8:8" x14ac:dyDescent="0.35">
      <c r="H330338" s="10"/>
    </row>
    <row r="330339" spans="8:8" x14ac:dyDescent="0.35">
      <c r="H330339" s="10"/>
    </row>
    <row r="330340" spans="8:8" x14ac:dyDescent="0.35">
      <c r="H330340" s="10"/>
    </row>
    <row r="330341" spans="8:8" x14ac:dyDescent="0.35">
      <c r="H330341" s="10"/>
    </row>
    <row r="330342" spans="8:8" x14ac:dyDescent="0.35">
      <c r="H330342" s="10"/>
    </row>
    <row r="330343" spans="8:8" x14ac:dyDescent="0.35">
      <c r="H330343" s="10"/>
    </row>
    <row r="330344" spans="8:8" x14ac:dyDescent="0.35">
      <c r="H330344" s="10"/>
    </row>
    <row r="330345" spans="8:8" x14ac:dyDescent="0.35">
      <c r="H330345" s="10"/>
    </row>
    <row r="330346" spans="8:8" x14ac:dyDescent="0.35">
      <c r="H330346" s="10"/>
    </row>
    <row r="330347" spans="8:8" x14ac:dyDescent="0.35">
      <c r="H330347" s="10"/>
    </row>
    <row r="330348" spans="8:8" x14ac:dyDescent="0.35">
      <c r="H330348" s="10"/>
    </row>
    <row r="330349" spans="8:8" x14ac:dyDescent="0.35">
      <c r="H330349" s="10"/>
    </row>
    <row r="330350" spans="8:8" x14ac:dyDescent="0.35">
      <c r="H330350" s="10"/>
    </row>
    <row r="330351" spans="8:8" x14ac:dyDescent="0.35">
      <c r="H330351" s="10"/>
    </row>
    <row r="330352" spans="8:8" x14ac:dyDescent="0.35">
      <c r="H330352" s="10"/>
    </row>
    <row r="330353" spans="8:8" x14ac:dyDescent="0.35">
      <c r="H330353" s="10"/>
    </row>
    <row r="330354" spans="8:8" x14ac:dyDescent="0.35">
      <c r="H330354" s="10"/>
    </row>
    <row r="330355" spans="8:8" x14ac:dyDescent="0.35">
      <c r="H330355" s="10"/>
    </row>
    <row r="330356" spans="8:8" x14ac:dyDescent="0.35">
      <c r="H330356" s="10"/>
    </row>
    <row r="330357" spans="8:8" x14ac:dyDescent="0.35">
      <c r="H330357" s="10"/>
    </row>
    <row r="330358" spans="8:8" x14ac:dyDescent="0.35">
      <c r="H330358" s="10"/>
    </row>
    <row r="330359" spans="8:8" x14ac:dyDescent="0.35">
      <c r="H330359" s="10"/>
    </row>
    <row r="330360" spans="8:8" x14ac:dyDescent="0.35">
      <c r="H330360" s="10"/>
    </row>
    <row r="330361" spans="8:8" x14ac:dyDescent="0.35">
      <c r="H330361" s="10"/>
    </row>
    <row r="330362" spans="8:8" x14ac:dyDescent="0.35">
      <c r="H330362" s="10"/>
    </row>
    <row r="330363" spans="8:8" x14ac:dyDescent="0.35">
      <c r="H330363" s="10"/>
    </row>
    <row r="330364" spans="8:8" x14ac:dyDescent="0.35">
      <c r="H330364" s="10"/>
    </row>
    <row r="330365" spans="8:8" x14ac:dyDescent="0.35">
      <c r="H330365" s="10"/>
    </row>
    <row r="330366" spans="8:8" x14ac:dyDescent="0.35">
      <c r="H330366" s="10"/>
    </row>
    <row r="330367" spans="8:8" x14ac:dyDescent="0.35">
      <c r="H330367" s="10"/>
    </row>
    <row r="330368" spans="8:8" x14ac:dyDescent="0.35">
      <c r="H330368" s="10"/>
    </row>
    <row r="330369" spans="8:8" x14ac:dyDescent="0.35">
      <c r="H330369" s="10"/>
    </row>
    <row r="330370" spans="8:8" x14ac:dyDescent="0.35">
      <c r="H330370" s="10"/>
    </row>
    <row r="330371" spans="8:8" x14ac:dyDescent="0.35">
      <c r="H330371" s="10"/>
    </row>
    <row r="330372" spans="8:8" x14ac:dyDescent="0.35">
      <c r="H330372" s="10"/>
    </row>
    <row r="330373" spans="8:8" x14ac:dyDescent="0.35">
      <c r="H330373" s="10"/>
    </row>
    <row r="330374" spans="8:8" x14ac:dyDescent="0.35">
      <c r="H330374" s="10"/>
    </row>
    <row r="330375" spans="8:8" x14ac:dyDescent="0.35">
      <c r="H330375" s="10"/>
    </row>
    <row r="330376" spans="8:8" x14ac:dyDescent="0.35">
      <c r="H330376" s="10"/>
    </row>
    <row r="330377" spans="8:8" x14ac:dyDescent="0.35">
      <c r="H330377" s="10"/>
    </row>
    <row r="330378" spans="8:8" x14ac:dyDescent="0.35">
      <c r="H330378" s="10"/>
    </row>
    <row r="330379" spans="8:8" x14ac:dyDescent="0.35">
      <c r="H330379" s="10"/>
    </row>
    <row r="330380" spans="8:8" x14ac:dyDescent="0.35">
      <c r="H330380" s="10"/>
    </row>
    <row r="330381" spans="8:8" x14ac:dyDescent="0.35">
      <c r="H330381" s="10"/>
    </row>
    <row r="330382" spans="8:8" x14ac:dyDescent="0.35">
      <c r="H330382" s="10"/>
    </row>
    <row r="330383" spans="8:8" x14ac:dyDescent="0.35">
      <c r="H330383" s="10"/>
    </row>
    <row r="330384" spans="8:8" x14ac:dyDescent="0.35">
      <c r="H330384" s="10"/>
    </row>
    <row r="330385" spans="8:8" x14ac:dyDescent="0.35">
      <c r="H330385" s="10"/>
    </row>
    <row r="330386" spans="8:8" x14ac:dyDescent="0.35">
      <c r="H330386" s="10"/>
    </row>
    <row r="330387" spans="8:8" x14ac:dyDescent="0.35">
      <c r="H330387" s="10"/>
    </row>
    <row r="330388" spans="8:8" x14ac:dyDescent="0.35">
      <c r="H330388" s="10"/>
    </row>
    <row r="330389" spans="8:8" x14ac:dyDescent="0.35">
      <c r="H330389" s="10"/>
    </row>
    <row r="330390" spans="8:8" x14ac:dyDescent="0.35">
      <c r="H330390" s="10"/>
    </row>
    <row r="330391" spans="8:8" x14ac:dyDescent="0.35">
      <c r="H330391" s="10"/>
    </row>
    <row r="330392" spans="8:8" x14ac:dyDescent="0.35">
      <c r="H330392" s="10"/>
    </row>
    <row r="330393" spans="8:8" x14ac:dyDescent="0.35">
      <c r="H330393" s="10"/>
    </row>
    <row r="330394" spans="8:8" x14ac:dyDescent="0.35">
      <c r="H330394" s="10"/>
    </row>
    <row r="330395" spans="8:8" x14ac:dyDescent="0.35">
      <c r="H330395" s="10"/>
    </row>
    <row r="330396" spans="8:8" x14ac:dyDescent="0.35">
      <c r="H330396" s="10"/>
    </row>
    <row r="330397" spans="8:8" x14ac:dyDescent="0.35">
      <c r="H330397" s="10"/>
    </row>
    <row r="330398" spans="8:8" x14ac:dyDescent="0.35">
      <c r="H330398" s="10"/>
    </row>
    <row r="330399" spans="8:8" x14ac:dyDescent="0.35">
      <c r="H330399" s="10"/>
    </row>
    <row r="330400" spans="8:8" x14ac:dyDescent="0.35">
      <c r="H330400" s="10"/>
    </row>
    <row r="330401" spans="8:8" x14ac:dyDescent="0.35">
      <c r="H330401" s="10"/>
    </row>
    <row r="330402" spans="8:8" x14ac:dyDescent="0.35">
      <c r="H330402" s="10"/>
    </row>
    <row r="330403" spans="8:8" x14ac:dyDescent="0.35">
      <c r="H330403" s="10"/>
    </row>
    <row r="330404" spans="8:8" x14ac:dyDescent="0.35">
      <c r="H330404" s="10"/>
    </row>
    <row r="330405" spans="8:8" x14ac:dyDescent="0.35">
      <c r="H330405" s="10"/>
    </row>
    <row r="330406" spans="8:8" x14ac:dyDescent="0.35">
      <c r="H330406" s="10"/>
    </row>
    <row r="330407" spans="8:8" x14ac:dyDescent="0.35">
      <c r="H330407" s="10"/>
    </row>
    <row r="330408" spans="8:8" x14ac:dyDescent="0.35">
      <c r="H330408" s="10"/>
    </row>
    <row r="330409" spans="8:8" x14ac:dyDescent="0.35">
      <c r="H330409" s="10"/>
    </row>
    <row r="330410" spans="8:8" x14ac:dyDescent="0.35">
      <c r="H330410" s="10"/>
    </row>
    <row r="330411" spans="8:8" x14ac:dyDescent="0.35">
      <c r="H330411" s="10"/>
    </row>
    <row r="330412" spans="8:8" x14ac:dyDescent="0.35">
      <c r="H330412" s="10"/>
    </row>
    <row r="330413" spans="8:8" x14ac:dyDescent="0.35">
      <c r="H330413" s="10"/>
    </row>
    <row r="330414" spans="8:8" x14ac:dyDescent="0.35">
      <c r="H330414" s="10"/>
    </row>
    <row r="330415" spans="8:8" x14ac:dyDescent="0.35">
      <c r="H330415" s="10"/>
    </row>
    <row r="330416" spans="8:8" x14ac:dyDescent="0.35">
      <c r="H330416" s="10"/>
    </row>
    <row r="330417" spans="8:8" x14ac:dyDescent="0.35">
      <c r="H330417" s="10"/>
    </row>
    <row r="330418" spans="8:8" x14ac:dyDescent="0.35">
      <c r="H330418" s="10"/>
    </row>
    <row r="330419" spans="8:8" x14ac:dyDescent="0.35">
      <c r="H330419" s="10"/>
    </row>
    <row r="330420" spans="8:8" x14ac:dyDescent="0.35">
      <c r="H330420" s="10"/>
    </row>
    <row r="330421" spans="8:8" x14ac:dyDescent="0.35">
      <c r="H330421" s="10"/>
    </row>
    <row r="330422" spans="8:8" x14ac:dyDescent="0.35">
      <c r="H330422" s="10"/>
    </row>
    <row r="330423" spans="8:8" x14ac:dyDescent="0.35">
      <c r="H330423" s="10"/>
    </row>
    <row r="330424" spans="8:8" x14ac:dyDescent="0.35">
      <c r="H330424" s="10"/>
    </row>
    <row r="330425" spans="8:8" x14ac:dyDescent="0.35">
      <c r="H330425" s="10"/>
    </row>
    <row r="330426" spans="8:8" x14ac:dyDescent="0.35">
      <c r="H330426" s="10"/>
    </row>
    <row r="330427" spans="8:8" x14ac:dyDescent="0.35">
      <c r="H330427" s="10"/>
    </row>
    <row r="330428" spans="8:8" x14ac:dyDescent="0.35">
      <c r="H330428" s="10"/>
    </row>
    <row r="330429" spans="8:8" x14ac:dyDescent="0.35">
      <c r="H330429" s="10"/>
    </row>
    <row r="330430" spans="8:8" x14ac:dyDescent="0.35">
      <c r="H330430" s="10"/>
    </row>
    <row r="330431" spans="8:8" x14ac:dyDescent="0.35">
      <c r="H330431" s="10"/>
    </row>
    <row r="330432" spans="8:8" x14ac:dyDescent="0.35">
      <c r="H330432" s="10"/>
    </row>
    <row r="330433" spans="8:8" x14ac:dyDescent="0.35">
      <c r="H330433" s="10"/>
    </row>
    <row r="330434" spans="8:8" x14ac:dyDescent="0.35">
      <c r="H330434" s="10"/>
    </row>
    <row r="330435" spans="8:8" x14ac:dyDescent="0.35">
      <c r="H330435" s="10"/>
    </row>
    <row r="330436" spans="8:8" x14ac:dyDescent="0.35">
      <c r="H330436" s="10"/>
    </row>
    <row r="330437" spans="8:8" x14ac:dyDescent="0.35">
      <c r="H330437" s="10"/>
    </row>
    <row r="330438" spans="8:8" x14ac:dyDescent="0.35">
      <c r="H330438" s="10"/>
    </row>
    <row r="330439" spans="8:8" x14ac:dyDescent="0.35">
      <c r="H330439" s="10"/>
    </row>
    <row r="330440" spans="8:8" x14ac:dyDescent="0.35">
      <c r="H330440" s="10"/>
    </row>
    <row r="330441" spans="8:8" x14ac:dyDescent="0.35">
      <c r="H330441" s="10"/>
    </row>
    <row r="330442" spans="8:8" x14ac:dyDescent="0.35">
      <c r="H330442" s="10"/>
    </row>
    <row r="330443" spans="8:8" x14ac:dyDescent="0.35">
      <c r="H330443" s="10"/>
    </row>
    <row r="330444" spans="8:8" x14ac:dyDescent="0.35">
      <c r="H330444" s="10"/>
    </row>
    <row r="330445" spans="8:8" x14ac:dyDescent="0.35">
      <c r="H330445" s="10"/>
    </row>
    <row r="330446" spans="8:8" x14ac:dyDescent="0.35">
      <c r="H330446" s="10"/>
    </row>
    <row r="330447" spans="8:8" x14ac:dyDescent="0.35">
      <c r="H330447" s="10"/>
    </row>
    <row r="330448" spans="8:8" x14ac:dyDescent="0.35">
      <c r="H330448" s="10"/>
    </row>
    <row r="330449" spans="8:8" x14ac:dyDescent="0.35">
      <c r="H330449" s="10"/>
    </row>
    <row r="330450" spans="8:8" x14ac:dyDescent="0.35">
      <c r="H330450" s="10"/>
    </row>
    <row r="330451" spans="8:8" x14ac:dyDescent="0.35">
      <c r="H330451" s="10"/>
    </row>
    <row r="330452" spans="8:8" x14ac:dyDescent="0.35">
      <c r="H330452" s="10"/>
    </row>
    <row r="330453" spans="8:8" x14ac:dyDescent="0.35">
      <c r="H330453" s="10"/>
    </row>
    <row r="330454" spans="8:8" x14ac:dyDescent="0.35">
      <c r="H330454" s="10"/>
    </row>
    <row r="330455" spans="8:8" x14ac:dyDescent="0.35">
      <c r="H330455" s="10"/>
    </row>
    <row r="330456" spans="8:8" x14ac:dyDescent="0.35">
      <c r="H330456" s="10"/>
    </row>
    <row r="330457" spans="8:8" x14ac:dyDescent="0.35">
      <c r="H330457" s="10"/>
    </row>
    <row r="330458" spans="8:8" x14ac:dyDescent="0.35">
      <c r="H330458" s="10"/>
    </row>
    <row r="330459" spans="8:8" x14ac:dyDescent="0.35">
      <c r="H330459" s="10"/>
    </row>
    <row r="330460" spans="8:8" x14ac:dyDescent="0.35">
      <c r="H330460" s="10"/>
    </row>
    <row r="330461" spans="8:8" x14ac:dyDescent="0.35">
      <c r="H330461" s="10"/>
    </row>
    <row r="330462" spans="8:8" x14ac:dyDescent="0.35">
      <c r="H330462" s="10"/>
    </row>
    <row r="330463" spans="8:8" x14ac:dyDescent="0.35">
      <c r="H330463" s="10"/>
    </row>
    <row r="330464" spans="8:8" x14ac:dyDescent="0.35">
      <c r="H330464" s="10"/>
    </row>
    <row r="330465" spans="8:8" x14ac:dyDescent="0.35">
      <c r="H330465" s="10"/>
    </row>
    <row r="330466" spans="8:8" x14ac:dyDescent="0.35">
      <c r="H330466" s="10"/>
    </row>
    <row r="330467" spans="8:8" x14ac:dyDescent="0.35">
      <c r="H330467" s="10"/>
    </row>
    <row r="330468" spans="8:8" x14ac:dyDescent="0.35">
      <c r="H330468" s="10"/>
    </row>
    <row r="330469" spans="8:8" x14ac:dyDescent="0.35">
      <c r="H330469" s="10"/>
    </row>
    <row r="330470" spans="8:8" x14ac:dyDescent="0.35">
      <c r="H330470" s="10"/>
    </row>
    <row r="330471" spans="8:8" x14ac:dyDescent="0.35">
      <c r="H330471" s="10"/>
    </row>
    <row r="330472" spans="8:8" x14ac:dyDescent="0.35">
      <c r="H330472" s="10"/>
    </row>
    <row r="330473" spans="8:8" x14ac:dyDescent="0.35">
      <c r="H330473" s="10"/>
    </row>
    <row r="330474" spans="8:8" x14ac:dyDescent="0.35">
      <c r="H330474" s="10"/>
    </row>
    <row r="330475" spans="8:8" x14ac:dyDescent="0.35">
      <c r="H330475" s="10"/>
    </row>
    <row r="330476" spans="8:8" x14ac:dyDescent="0.35">
      <c r="H330476" s="10"/>
    </row>
    <row r="330477" spans="8:8" x14ac:dyDescent="0.35">
      <c r="H330477" s="10"/>
    </row>
    <row r="330478" spans="8:8" x14ac:dyDescent="0.35">
      <c r="H330478" s="10"/>
    </row>
    <row r="330479" spans="8:8" x14ac:dyDescent="0.35">
      <c r="H330479" s="10"/>
    </row>
    <row r="330480" spans="8:8" x14ac:dyDescent="0.35">
      <c r="H330480" s="10"/>
    </row>
    <row r="330481" spans="8:8" x14ac:dyDescent="0.35">
      <c r="H330481" s="10"/>
    </row>
    <row r="330482" spans="8:8" x14ac:dyDescent="0.35">
      <c r="H330482" s="10"/>
    </row>
    <row r="330483" spans="8:8" x14ac:dyDescent="0.35">
      <c r="H330483" s="10"/>
    </row>
    <row r="330484" spans="8:8" x14ac:dyDescent="0.35">
      <c r="H330484" s="10"/>
    </row>
    <row r="330485" spans="8:8" x14ac:dyDescent="0.35">
      <c r="H330485" s="10"/>
    </row>
    <row r="330486" spans="8:8" x14ac:dyDescent="0.35">
      <c r="H330486" s="10"/>
    </row>
    <row r="330487" spans="8:8" x14ac:dyDescent="0.35">
      <c r="H330487" s="10"/>
    </row>
    <row r="330488" spans="8:8" x14ac:dyDescent="0.35">
      <c r="H330488" s="10"/>
    </row>
    <row r="330489" spans="8:8" x14ac:dyDescent="0.35">
      <c r="H330489" s="10"/>
    </row>
    <row r="330490" spans="8:8" x14ac:dyDescent="0.35">
      <c r="H330490" s="10"/>
    </row>
    <row r="330491" spans="8:8" x14ac:dyDescent="0.35">
      <c r="H330491" s="10"/>
    </row>
    <row r="330492" spans="8:8" x14ac:dyDescent="0.35">
      <c r="H330492" s="10"/>
    </row>
    <row r="330493" spans="8:8" x14ac:dyDescent="0.35">
      <c r="H330493" s="10"/>
    </row>
    <row r="330494" spans="8:8" x14ac:dyDescent="0.35">
      <c r="H330494" s="10"/>
    </row>
    <row r="330495" spans="8:8" x14ac:dyDescent="0.35">
      <c r="H330495" s="10"/>
    </row>
    <row r="330496" spans="8:8" x14ac:dyDescent="0.35">
      <c r="H330496" s="10"/>
    </row>
    <row r="330497" spans="8:8" x14ac:dyDescent="0.35">
      <c r="H330497" s="10"/>
    </row>
    <row r="330498" spans="8:8" x14ac:dyDescent="0.35">
      <c r="H330498" s="10"/>
    </row>
    <row r="330499" spans="8:8" x14ac:dyDescent="0.35">
      <c r="H330499" s="10"/>
    </row>
    <row r="330500" spans="8:8" x14ac:dyDescent="0.35">
      <c r="H330500" s="10"/>
    </row>
    <row r="330501" spans="8:8" x14ac:dyDescent="0.35">
      <c r="H330501" s="10"/>
    </row>
    <row r="330502" spans="8:8" x14ac:dyDescent="0.35">
      <c r="H330502" s="10"/>
    </row>
    <row r="330503" spans="8:8" x14ac:dyDescent="0.35">
      <c r="H330503" s="10"/>
    </row>
    <row r="330504" spans="8:8" x14ac:dyDescent="0.35">
      <c r="H330504" s="10"/>
    </row>
    <row r="330505" spans="8:8" x14ac:dyDescent="0.35">
      <c r="H330505" s="10"/>
    </row>
    <row r="330506" spans="8:8" x14ac:dyDescent="0.35">
      <c r="H330506" s="10"/>
    </row>
    <row r="330507" spans="8:8" x14ac:dyDescent="0.35">
      <c r="H330507" s="10"/>
    </row>
    <row r="330508" spans="8:8" x14ac:dyDescent="0.35">
      <c r="H330508" s="10"/>
    </row>
    <row r="330509" spans="8:8" x14ac:dyDescent="0.35">
      <c r="H330509" s="10"/>
    </row>
    <row r="330510" spans="8:8" x14ac:dyDescent="0.35">
      <c r="H330510" s="10"/>
    </row>
    <row r="330511" spans="8:8" x14ac:dyDescent="0.35">
      <c r="H330511" s="10"/>
    </row>
    <row r="330512" spans="8:8" x14ac:dyDescent="0.35">
      <c r="H330512" s="10"/>
    </row>
    <row r="330513" spans="8:8" x14ac:dyDescent="0.35">
      <c r="H330513" s="10"/>
    </row>
    <row r="330514" spans="8:8" x14ac:dyDescent="0.35">
      <c r="H330514" s="10"/>
    </row>
    <row r="330515" spans="8:8" x14ac:dyDescent="0.35">
      <c r="H330515" s="10"/>
    </row>
    <row r="330516" spans="8:8" x14ac:dyDescent="0.35">
      <c r="H330516" s="10"/>
    </row>
    <row r="330517" spans="8:8" x14ac:dyDescent="0.35">
      <c r="H330517" s="10"/>
    </row>
    <row r="330518" spans="8:8" x14ac:dyDescent="0.35">
      <c r="H330518" s="10"/>
    </row>
    <row r="330519" spans="8:8" x14ac:dyDescent="0.35">
      <c r="H330519" s="10"/>
    </row>
    <row r="330520" spans="8:8" x14ac:dyDescent="0.35">
      <c r="H330520" s="10"/>
    </row>
    <row r="330521" spans="8:8" x14ac:dyDescent="0.35">
      <c r="H330521" s="10"/>
    </row>
    <row r="330522" spans="8:8" x14ac:dyDescent="0.35">
      <c r="H330522" s="10"/>
    </row>
    <row r="330523" spans="8:8" x14ac:dyDescent="0.35">
      <c r="H330523" s="10"/>
    </row>
    <row r="330524" spans="8:8" x14ac:dyDescent="0.35">
      <c r="H330524" s="10"/>
    </row>
    <row r="330525" spans="8:8" x14ac:dyDescent="0.35">
      <c r="H330525" s="10"/>
    </row>
    <row r="330526" spans="8:8" x14ac:dyDescent="0.35">
      <c r="H330526" s="10"/>
    </row>
    <row r="330527" spans="8:8" x14ac:dyDescent="0.35">
      <c r="H330527" s="10"/>
    </row>
    <row r="330528" spans="8:8" x14ac:dyDescent="0.35">
      <c r="H330528" s="10"/>
    </row>
    <row r="330529" spans="8:8" x14ac:dyDescent="0.35">
      <c r="H330529" s="10"/>
    </row>
    <row r="330530" spans="8:8" x14ac:dyDescent="0.35">
      <c r="H330530" s="10"/>
    </row>
    <row r="330531" spans="8:8" x14ac:dyDescent="0.35">
      <c r="H330531" s="10"/>
    </row>
    <row r="330532" spans="8:8" x14ac:dyDescent="0.35">
      <c r="H330532" s="10"/>
    </row>
    <row r="330533" spans="8:8" x14ac:dyDescent="0.35">
      <c r="H330533" s="10"/>
    </row>
    <row r="330534" spans="8:8" x14ac:dyDescent="0.35">
      <c r="H330534" s="10"/>
    </row>
    <row r="330535" spans="8:8" x14ac:dyDescent="0.35">
      <c r="H330535" s="10"/>
    </row>
    <row r="330536" spans="8:8" x14ac:dyDescent="0.35">
      <c r="H330536" s="10"/>
    </row>
    <row r="330537" spans="8:8" x14ac:dyDescent="0.35">
      <c r="H330537" s="10"/>
    </row>
    <row r="330538" spans="8:8" x14ac:dyDescent="0.35">
      <c r="H330538" s="10"/>
    </row>
    <row r="330539" spans="8:8" x14ac:dyDescent="0.35">
      <c r="H330539" s="10"/>
    </row>
    <row r="330540" spans="8:8" x14ac:dyDescent="0.35">
      <c r="H330540" s="10"/>
    </row>
    <row r="330541" spans="8:8" x14ac:dyDescent="0.35">
      <c r="H330541" s="10"/>
    </row>
    <row r="330542" spans="8:8" x14ac:dyDescent="0.35">
      <c r="H330542" s="10"/>
    </row>
    <row r="330543" spans="8:8" x14ac:dyDescent="0.35">
      <c r="H330543" s="10"/>
    </row>
    <row r="330544" spans="8:8" x14ac:dyDescent="0.35">
      <c r="H330544" s="10"/>
    </row>
    <row r="330545" spans="8:8" x14ac:dyDescent="0.35">
      <c r="H330545" s="10"/>
    </row>
    <row r="330546" spans="8:8" x14ac:dyDescent="0.35">
      <c r="H330546" s="10"/>
    </row>
    <row r="330547" spans="8:8" x14ac:dyDescent="0.35">
      <c r="H330547" s="10"/>
    </row>
    <row r="330548" spans="8:8" x14ac:dyDescent="0.35">
      <c r="H330548" s="10"/>
    </row>
    <row r="330549" spans="8:8" x14ac:dyDescent="0.35">
      <c r="H330549" s="10"/>
    </row>
    <row r="330550" spans="8:8" x14ac:dyDescent="0.35">
      <c r="H330550" s="10"/>
    </row>
    <row r="330551" spans="8:8" x14ac:dyDescent="0.35">
      <c r="H330551" s="10"/>
    </row>
    <row r="330552" spans="8:8" x14ac:dyDescent="0.35">
      <c r="H330552" s="10"/>
    </row>
    <row r="330553" spans="8:8" x14ac:dyDescent="0.35">
      <c r="H330553" s="10"/>
    </row>
    <row r="330554" spans="8:8" x14ac:dyDescent="0.35">
      <c r="H330554" s="10"/>
    </row>
    <row r="330555" spans="8:8" x14ac:dyDescent="0.35">
      <c r="H330555" s="10"/>
    </row>
    <row r="330556" spans="8:8" x14ac:dyDescent="0.35">
      <c r="H330556" s="10"/>
    </row>
    <row r="330557" spans="8:8" x14ac:dyDescent="0.35">
      <c r="H330557" s="10"/>
    </row>
    <row r="330558" spans="8:8" x14ac:dyDescent="0.35">
      <c r="H330558" s="10"/>
    </row>
    <row r="330559" spans="8:8" x14ac:dyDescent="0.35">
      <c r="H330559" s="10"/>
    </row>
    <row r="330560" spans="8:8" x14ac:dyDescent="0.35">
      <c r="H330560" s="10"/>
    </row>
    <row r="330561" spans="8:8" x14ac:dyDescent="0.35">
      <c r="H330561" s="10"/>
    </row>
    <row r="330562" spans="8:8" x14ac:dyDescent="0.35">
      <c r="H330562" s="10"/>
    </row>
    <row r="330563" spans="8:8" x14ac:dyDescent="0.35">
      <c r="H330563" s="10"/>
    </row>
    <row r="330564" spans="8:8" x14ac:dyDescent="0.35">
      <c r="H330564" s="10"/>
    </row>
    <row r="330565" spans="8:8" x14ac:dyDescent="0.35">
      <c r="H330565" s="10"/>
    </row>
    <row r="330566" spans="8:8" x14ac:dyDescent="0.35">
      <c r="H330566" s="10"/>
    </row>
    <row r="330567" spans="8:8" x14ac:dyDescent="0.35">
      <c r="H330567" s="10"/>
    </row>
    <row r="330568" spans="8:8" x14ac:dyDescent="0.35">
      <c r="H330568" s="10"/>
    </row>
    <row r="330569" spans="8:8" x14ac:dyDescent="0.35">
      <c r="H330569" s="10"/>
    </row>
    <row r="330570" spans="8:8" x14ac:dyDescent="0.35">
      <c r="H330570" s="10"/>
    </row>
    <row r="330571" spans="8:8" x14ac:dyDescent="0.35">
      <c r="H330571" s="10"/>
    </row>
    <row r="330572" spans="8:8" x14ac:dyDescent="0.35">
      <c r="H330572" s="10"/>
    </row>
    <row r="330573" spans="8:8" x14ac:dyDescent="0.35">
      <c r="H330573" s="10"/>
    </row>
    <row r="330574" spans="8:8" x14ac:dyDescent="0.35">
      <c r="H330574" s="10"/>
    </row>
    <row r="330575" spans="8:8" x14ac:dyDescent="0.35">
      <c r="H330575" s="10"/>
    </row>
    <row r="330576" spans="8:8" x14ac:dyDescent="0.35">
      <c r="H330576" s="10"/>
    </row>
    <row r="330577" spans="8:8" x14ac:dyDescent="0.35">
      <c r="H330577" s="10"/>
    </row>
    <row r="330578" spans="8:8" x14ac:dyDescent="0.35">
      <c r="H330578" s="10"/>
    </row>
    <row r="330579" spans="8:8" x14ac:dyDescent="0.35">
      <c r="H330579" s="10"/>
    </row>
    <row r="330580" spans="8:8" x14ac:dyDescent="0.35">
      <c r="H330580" s="10"/>
    </row>
    <row r="330581" spans="8:8" x14ac:dyDescent="0.35">
      <c r="H330581" s="10"/>
    </row>
    <row r="330582" spans="8:8" x14ac:dyDescent="0.35">
      <c r="H330582" s="10"/>
    </row>
    <row r="330583" spans="8:8" x14ac:dyDescent="0.35">
      <c r="H330583" s="10"/>
    </row>
    <row r="330584" spans="8:8" x14ac:dyDescent="0.35">
      <c r="H330584" s="10"/>
    </row>
    <row r="330585" spans="8:8" x14ac:dyDescent="0.35">
      <c r="H330585" s="10"/>
    </row>
    <row r="330586" spans="8:8" x14ac:dyDescent="0.35">
      <c r="H330586" s="10"/>
    </row>
    <row r="330587" spans="8:8" x14ac:dyDescent="0.35">
      <c r="H330587" s="10"/>
    </row>
    <row r="330588" spans="8:8" x14ac:dyDescent="0.35">
      <c r="H330588" s="10"/>
    </row>
    <row r="330589" spans="8:8" x14ac:dyDescent="0.35">
      <c r="H330589" s="10"/>
    </row>
    <row r="330590" spans="8:8" x14ac:dyDescent="0.35">
      <c r="H330590" s="10"/>
    </row>
    <row r="330591" spans="8:8" x14ac:dyDescent="0.35">
      <c r="H330591" s="10"/>
    </row>
    <row r="330592" spans="8:8" x14ac:dyDescent="0.35">
      <c r="H330592" s="10"/>
    </row>
    <row r="330593" spans="8:8" x14ac:dyDescent="0.35">
      <c r="H330593" s="10"/>
    </row>
    <row r="330594" spans="8:8" x14ac:dyDescent="0.35">
      <c r="H330594" s="10"/>
    </row>
    <row r="330595" spans="8:8" x14ac:dyDescent="0.35">
      <c r="H330595" s="10"/>
    </row>
    <row r="330596" spans="8:8" x14ac:dyDescent="0.35">
      <c r="H330596" s="10"/>
    </row>
    <row r="330597" spans="8:8" x14ac:dyDescent="0.35">
      <c r="H330597" s="10"/>
    </row>
    <row r="330598" spans="8:8" x14ac:dyDescent="0.35">
      <c r="H330598" s="10"/>
    </row>
    <row r="330599" spans="8:8" x14ac:dyDescent="0.35">
      <c r="H330599" s="10"/>
    </row>
    <row r="330600" spans="8:8" x14ac:dyDescent="0.35">
      <c r="H330600" s="10"/>
    </row>
    <row r="330601" spans="8:8" x14ac:dyDescent="0.35">
      <c r="H330601" s="10"/>
    </row>
    <row r="330602" spans="8:8" x14ac:dyDescent="0.35">
      <c r="H330602" s="10"/>
    </row>
    <row r="330603" spans="8:8" x14ac:dyDescent="0.35">
      <c r="H330603" s="10"/>
    </row>
    <row r="330604" spans="8:8" x14ac:dyDescent="0.35">
      <c r="H330604" s="10"/>
    </row>
    <row r="330605" spans="8:8" x14ac:dyDescent="0.35">
      <c r="H330605" s="10"/>
    </row>
    <row r="330606" spans="8:8" x14ac:dyDescent="0.35">
      <c r="H330606" s="10"/>
    </row>
    <row r="330607" spans="8:8" x14ac:dyDescent="0.35">
      <c r="H330607" s="10"/>
    </row>
    <row r="330608" spans="8:8" x14ac:dyDescent="0.35">
      <c r="H330608" s="10"/>
    </row>
    <row r="330609" spans="8:8" x14ac:dyDescent="0.35">
      <c r="H330609" s="10"/>
    </row>
    <row r="330610" spans="8:8" x14ac:dyDescent="0.35">
      <c r="H330610" s="10"/>
    </row>
    <row r="330611" spans="8:8" x14ac:dyDescent="0.35">
      <c r="H330611" s="10"/>
    </row>
    <row r="330612" spans="8:8" x14ac:dyDescent="0.35">
      <c r="H330612" s="10"/>
    </row>
    <row r="330613" spans="8:8" x14ac:dyDescent="0.35">
      <c r="H330613" s="10"/>
    </row>
    <row r="330614" spans="8:8" x14ac:dyDescent="0.35">
      <c r="H330614" s="10"/>
    </row>
    <row r="330615" spans="8:8" x14ac:dyDescent="0.35">
      <c r="H330615" s="10"/>
    </row>
    <row r="330616" spans="8:8" x14ac:dyDescent="0.35">
      <c r="H330616" s="10"/>
    </row>
    <row r="330617" spans="8:8" x14ac:dyDescent="0.35">
      <c r="H330617" s="10"/>
    </row>
    <row r="330618" spans="8:8" x14ac:dyDescent="0.35">
      <c r="H330618" s="10"/>
    </row>
    <row r="330619" spans="8:8" x14ac:dyDescent="0.35">
      <c r="H330619" s="10"/>
    </row>
    <row r="330620" spans="8:8" x14ac:dyDescent="0.35">
      <c r="H330620" s="10"/>
    </row>
    <row r="330621" spans="8:8" x14ac:dyDescent="0.35">
      <c r="H330621" s="10"/>
    </row>
    <row r="330622" spans="8:8" x14ac:dyDescent="0.35">
      <c r="H330622" s="10"/>
    </row>
    <row r="330623" spans="8:8" x14ac:dyDescent="0.35">
      <c r="H330623" s="10"/>
    </row>
    <row r="330624" spans="8:8" x14ac:dyDescent="0.35">
      <c r="H330624" s="10"/>
    </row>
    <row r="330625" spans="8:8" x14ac:dyDescent="0.35">
      <c r="H330625" s="10"/>
    </row>
    <row r="330626" spans="8:8" x14ac:dyDescent="0.35">
      <c r="H330626" s="10"/>
    </row>
    <row r="330627" spans="8:8" x14ac:dyDescent="0.35">
      <c r="H330627" s="10"/>
    </row>
    <row r="330628" spans="8:8" x14ac:dyDescent="0.35">
      <c r="H330628" s="10"/>
    </row>
    <row r="330629" spans="8:8" x14ac:dyDescent="0.35">
      <c r="H330629" s="10"/>
    </row>
    <row r="330630" spans="8:8" x14ac:dyDescent="0.35">
      <c r="H330630" s="10"/>
    </row>
    <row r="330631" spans="8:8" x14ac:dyDescent="0.35">
      <c r="H330631" s="10"/>
    </row>
    <row r="330632" spans="8:8" x14ac:dyDescent="0.35">
      <c r="H330632" s="10"/>
    </row>
    <row r="330633" spans="8:8" x14ac:dyDescent="0.35">
      <c r="H330633" s="10"/>
    </row>
    <row r="330634" spans="8:8" x14ac:dyDescent="0.35">
      <c r="H330634" s="10"/>
    </row>
    <row r="330635" spans="8:8" x14ac:dyDescent="0.35">
      <c r="H330635" s="10"/>
    </row>
    <row r="330636" spans="8:8" x14ac:dyDescent="0.35">
      <c r="H330636" s="10"/>
    </row>
    <row r="330637" spans="8:8" x14ac:dyDescent="0.35">
      <c r="H330637" s="10"/>
    </row>
    <row r="330638" spans="8:8" x14ac:dyDescent="0.35">
      <c r="H330638" s="10"/>
    </row>
    <row r="330639" spans="8:8" x14ac:dyDescent="0.35">
      <c r="H330639" s="10"/>
    </row>
    <row r="330640" spans="8:8" x14ac:dyDescent="0.35">
      <c r="H330640" s="10"/>
    </row>
    <row r="330641" spans="8:8" x14ac:dyDescent="0.35">
      <c r="H330641" s="10"/>
    </row>
    <row r="330642" spans="8:8" x14ac:dyDescent="0.35">
      <c r="H330642" s="10"/>
    </row>
    <row r="330643" spans="8:8" x14ac:dyDescent="0.35">
      <c r="H330643" s="10"/>
    </row>
    <row r="330644" spans="8:8" x14ac:dyDescent="0.35">
      <c r="H330644" s="10"/>
    </row>
    <row r="330645" spans="8:8" x14ac:dyDescent="0.35">
      <c r="H330645" s="10"/>
    </row>
    <row r="330646" spans="8:8" x14ac:dyDescent="0.35">
      <c r="H330646" s="10"/>
    </row>
    <row r="330647" spans="8:8" x14ac:dyDescent="0.35">
      <c r="H330647" s="10"/>
    </row>
    <row r="330648" spans="8:8" x14ac:dyDescent="0.35">
      <c r="H330648" s="10"/>
    </row>
    <row r="330649" spans="8:8" x14ac:dyDescent="0.35">
      <c r="H330649" s="10"/>
    </row>
    <row r="330650" spans="8:8" x14ac:dyDescent="0.35">
      <c r="H330650" s="10"/>
    </row>
    <row r="330651" spans="8:8" x14ac:dyDescent="0.35">
      <c r="H330651" s="10"/>
    </row>
    <row r="330652" spans="8:8" x14ac:dyDescent="0.35">
      <c r="H330652" s="10"/>
    </row>
    <row r="330653" spans="8:8" x14ac:dyDescent="0.35">
      <c r="H330653" s="10"/>
    </row>
    <row r="330654" spans="8:8" x14ac:dyDescent="0.35">
      <c r="H330654" s="10"/>
    </row>
    <row r="330655" spans="8:8" x14ac:dyDescent="0.35">
      <c r="H330655" s="10"/>
    </row>
    <row r="330656" spans="8:8" x14ac:dyDescent="0.35">
      <c r="H330656" s="10"/>
    </row>
    <row r="330657" spans="8:8" x14ac:dyDescent="0.35">
      <c r="H330657" s="10"/>
    </row>
    <row r="330658" spans="8:8" x14ac:dyDescent="0.35">
      <c r="H330658" s="10"/>
    </row>
    <row r="330659" spans="8:8" x14ac:dyDescent="0.35">
      <c r="H330659" s="10"/>
    </row>
    <row r="330660" spans="8:8" x14ac:dyDescent="0.35">
      <c r="H330660" s="10"/>
    </row>
    <row r="330661" spans="8:8" x14ac:dyDescent="0.35">
      <c r="H330661" s="10"/>
    </row>
    <row r="330662" spans="8:8" x14ac:dyDescent="0.35">
      <c r="H330662" s="10"/>
    </row>
    <row r="330663" spans="8:8" x14ac:dyDescent="0.35">
      <c r="H330663" s="10"/>
    </row>
    <row r="330664" spans="8:8" x14ac:dyDescent="0.35">
      <c r="H330664" s="10"/>
    </row>
    <row r="330665" spans="8:8" x14ac:dyDescent="0.35">
      <c r="H330665" s="10"/>
    </row>
    <row r="330666" spans="8:8" x14ac:dyDescent="0.35">
      <c r="H330666" s="10"/>
    </row>
    <row r="330667" spans="8:8" x14ac:dyDescent="0.35">
      <c r="H330667" s="10"/>
    </row>
    <row r="330668" spans="8:8" x14ac:dyDescent="0.35">
      <c r="H330668" s="10"/>
    </row>
    <row r="330669" spans="8:8" x14ac:dyDescent="0.35">
      <c r="H330669" s="10"/>
    </row>
    <row r="330670" spans="8:8" x14ac:dyDescent="0.35">
      <c r="H330670" s="10"/>
    </row>
    <row r="330671" spans="8:8" x14ac:dyDescent="0.35">
      <c r="H330671" s="10"/>
    </row>
    <row r="330672" spans="8:8" x14ac:dyDescent="0.35">
      <c r="H330672" s="10"/>
    </row>
    <row r="330673" spans="8:8" x14ac:dyDescent="0.35">
      <c r="H330673" s="10"/>
    </row>
    <row r="330674" spans="8:8" x14ac:dyDescent="0.35">
      <c r="H330674" s="10"/>
    </row>
    <row r="330675" spans="8:8" x14ac:dyDescent="0.35">
      <c r="H330675" s="10"/>
    </row>
    <row r="330676" spans="8:8" x14ac:dyDescent="0.35">
      <c r="H330676" s="10"/>
    </row>
    <row r="330677" spans="8:8" x14ac:dyDescent="0.35">
      <c r="H330677" s="10"/>
    </row>
    <row r="330678" spans="8:8" x14ac:dyDescent="0.35">
      <c r="H330678" s="10"/>
    </row>
    <row r="330679" spans="8:8" x14ac:dyDescent="0.35">
      <c r="H330679" s="10"/>
    </row>
    <row r="330680" spans="8:8" x14ac:dyDescent="0.35">
      <c r="H330680" s="10"/>
    </row>
    <row r="330681" spans="8:8" x14ac:dyDescent="0.35">
      <c r="H330681" s="10"/>
    </row>
    <row r="330682" spans="8:8" x14ac:dyDescent="0.35">
      <c r="H330682" s="10"/>
    </row>
    <row r="330683" spans="8:8" x14ac:dyDescent="0.35">
      <c r="H330683" s="10"/>
    </row>
    <row r="330684" spans="8:8" x14ac:dyDescent="0.35">
      <c r="H330684" s="10"/>
    </row>
    <row r="330685" spans="8:8" x14ac:dyDescent="0.35">
      <c r="H330685" s="10"/>
    </row>
    <row r="330686" spans="8:8" x14ac:dyDescent="0.35">
      <c r="H330686" s="10"/>
    </row>
    <row r="330687" spans="8:8" x14ac:dyDescent="0.35">
      <c r="H330687" s="10"/>
    </row>
    <row r="330688" spans="8:8" x14ac:dyDescent="0.35">
      <c r="H330688" s="10"/>
    </row>
    <row r="330689" spans="8:8" x14ac:dyDescent="0.35">
      <c r="H330689" s="10"/>
    </row>
    <row r="330690" spans="8:8" x14ac:dyDescent="0.35">
      <c r="H330690" s="10"/>
    </row>
    <row r="330691" spans="8:8" x14ac:dyDescent="0.35">
      <c r="H330691" s="10"/>
    </row>
    <row r="330692" spans="8:8" x14ac:dyDescent="0.35">
      <c r="H330692" s="10"/>
    </row>
    <row r="330693" spans="8:8" x14ac:dyDescent="0.35">
      <c r="H330693" s="10"/>
    </row>
    <row r="330694" spans="8:8" x14ac:dyDescent="0.35">
      <c r="H330694" s="10"/>
    </row>
    <row r="330695" spans="8:8" x14ac:dyDescent="0.35">
      <c r="H330695" s="10"/>
    </row>
    <row r="330696" spans="8:8" x14ac:dyDescent="0.35">
      <c r="H330696" s="10"/>
    </row>
    <row r="330697" spans="8:8" x14ac:dyDescent="0.35">
      <c r="H330697" s="10"/>
    </row>
    <row r="330698" spans="8:8" x14ac:dyDescent="0.35">
      <c r="H330698" s="10"/>
    </row>
    <row r="330699" spans="8:8" x14ac:dyDescent="0.35">
      <c r="H330699" s="10"/>
    </row>
    <row r="330700" spans="8:8" x14ac:dyDescent="0.35">
      <c r="H330700" s="10"/>
    </row>
    <row r="330701" spans="8:8" x14ac:dyDescent="0.35">
      <c r="H330701" s="10"/>
    </row>
    <row r="330702" spans="8:8" x14ac:dyDescent="0.35">
      <c r="H330702" s="10"/>
    </row>
    <row r="330703" spans="8:8" x14ac:dyDescent="0.35">
      <c r="H330703" s="10"/>
    </row>
    <row r="330704" spans="8:8" x14ac:dyDescent="0.35">
      <c r="H330704" s="10"/>
    </row>
    <row r="330705" spans="8:8" x14ac:dyDescent="0.35">
      <c r="H330705" s="10"/>
    </row>
    <row r="330706" spans="8:8" x14ac:dyDescent="0.35">
      <c r="H330706" s="10"/>
    </row>
    <row r="330707" spans="8:8" x14ac:dyDescent="0.35">
      <c r="H330707" s="10"/>
    </row>
    <row r="330708" spans="8:8" x14ac:dyDescent="0.35">
      <c r="H330708" s="10"/>
    </row>
    <row r="330709" spans="8:8" x14ac:dyDescent="0.35">
      <c r="H330709" s="10"/>
    </row>
    <row r="330710" spans="8:8" x14ac:dyDescent="0.35">
      <c r="H330710" s="10"/>
    </row>
    <row r="330711" spans="8:8" x14ac:dyDescent="0.35">
      <c r="H330711" s="10"/>
    </row>
    <row r="330712" spans="8:8" x14ac:dyDescent="0.35">
      <c r="H330712" s="10"/>
    </row>
    <row r="330713" spans="8:8" x14ac:dyDescent="0.35">
      <c r="H330713" s="10"/>
    </row>
    <row r="330714" spans="8:8" x14ac:dyDescent="0.35">
      <c r="H330714" s="10"/>
    </row>
    <row r="330715" spans="8:8" x14ac:dyDescent="0.35">
      <c r="H330715" s="10"/>
    </row>
    <row r="330716" spans="8:8" x14ac:dyDescent="0.35">
      <c r="H330716" s="10"/>
    </row>
    <row r="330717" spans="8:8" x14ac:dyDescent="0.35">
      <c r="H330717" s="10"/>
    </row>
    <row r="330718" spans="8:8" x14ac:dyDescent="0.35">
      <c r="H330718" s="10"/>
    </row>
    <row r="330719" spans="8:8" x14ac:dyDescent="0.35">
      <c r="H330719" s="10"/>
    </row>
    <row r="330720" spans="8:8" x14ac:dyDescent="0.35">
      <c r="H330720" s="10"/>
    </row>
    <row r="330721" spans="8:8" x14ac:dyDescent="0.35">
      <c r="H330721" s="10"/>
    </row>
    <row r="330722" spans="8:8" x14ac:dyDescent="0.35">
      <c r="H330722" s="10"/>
    </row>
    <row r="330723" spans="8:8" x14ac:dyDescent="0.35">
      <c r="H330723" s="10"/>
    </row>
    <row r="330724" spans="8:8" x14ac:dyDescent="0.35">
      <c r="H330724" s="10"/>
    </row>
    <row r="330725" spans="8:8" x14ac:dyDescent="0.35">
      <c r="H330725" s="10"/>
    </row>
    <row r="330726" spans="8:8" x14ac:dyDescent="0.35">
      <c r="H330726" s="10"/>
    </row>
    <row r="330727" spans="8:8" x14ac:dyDescent="0.35">
      <c r="H330727" s="10"/>
    </row>
    <row r="330728" spans="8:8" x14ac:dyDescent="0.35">
      <c r="H330728" s="10"/>
    </row>
    <row r="330729" spans="8:8" x14ac:dyDescent="0.35">
      <c r="H330729" s="10"/>
    </row>
    <row r="330730" spans="8:8" x14ac:dyDescent="0.35">
      <c r="H330730" s="10"/>
    </row>
    <row r="330731" spans="8:8" x14ac:dyDescent="0.35">
      <c r="H330731" s="10"/>
    </row>
    <row r="330732" spans="8:8" x14ac:dyDescent="0.35">
      <c r="H330732" s="10"/>
    </row>
    <row r="330733" spans="8:8" x14ac:dyDescent="0.35">
      <c r="H330733" s="10"/>
    </row>
    <row r="330734" spans="8:8" x14ac:dyDescent="0.35">
      <c r="H330734" s="10"/>
    </row>
    <row r="330735" spans="8:8" x14ac:dyDescent="0.35">
      <c r="H330735" s="10"/>
    </row>
    <row r="330736" spans="8:8" x14ac:dyDescent="0.35">
      <c r="H330736" s="10"/>
    </row>
    <row r="330737" spans="8:8" x14ac:dyDescent="0.35">
      <c r="H330737" s="10"/>
    </row>
    <row r="330738" spans="8:8" x14ac:dyDescent="0.35">
      <c r="H330738" s="10"/>
    </row>
    <row r="330739" spans="8:8" x14ac:dyDescent="0.35">
      <c r="H330739" s="10"/>
    </row>
    <row r="330740" spans="8:8" x14ac:dyDescent="0.35">
      <c r="H330740" s="10"/>
    </row>
    <row r="330741" spans="8:8" x14ac:dyDescent="0.35">
      <c r="H330741" s="10"/>
    </row>
    <row r="330742" spans="8:8" x14ac:dyDescent="0.35">
      <c r="H330742" s="10"/>
    </row>
    <row r="330743" spans="8:8" x14ac:dyDescent="0.35">
      <c r="H330743" s="10"/>
    </row>
    <row r="330744" spans="8:8" x14ac:dyDescent="0.35">
      <c r="H330744" s="10"/>
    </row>
    <row r="330745" spans="8:8" x14ac:dyDescent="0.35">
      <c r="H330745" s="10"/>
    </row>
    <row r="330746" spans="8:8" x14ac:dyDescent="0.35">
      <c r="H330746" s="10"/>
    </row>
    <row r="330747" spans="8:8" x14ac:dyDescent="0.35">
      <c r="H330747" s="10"/>
    </row>
    <row r="330748" spans="8:8" x14ac:dyDescent="0.35">
      <c r="H330748" s="10"/>
    </row>
    <row r="330749" spans="8:8" x14ac:dyDescent="0.35">
      <c r="H330749" s="10"/>
    </row>
    <row r="330750" spans="8:8" x14ac:dyDescent="0.35">
      <c r="H330750" s="10"/>
    </row>
    <row r="330751" spans="8:8" x14ac:dyDescent="0.35">
      <c r="H330751" s="10"/>
    </row>
    <row r="330752" spans="8:8" x14ac:dyDescent="0.35">
      <c r="H330752" s="10"/>
    </row>
    <row r="330753" spans="8:8" x14ac:dyDescent="0.35">
      <c r="H330753" s="10"/>
    </row>
    <row r="330754" spans="8:8" x14ac:dyDescent="0.35">
      <c r="H330754" s="10"/>
    </row>
    <row r="330755" spans="8:8" x14ac:dyDescent="0.35">
      <c r="H330755" s="10"/>
    </row>
    <row r="330756" spans="8:8" x14ac:dyDescent="0.35">
      <c r="H330756" s="10"/>
    </row>
    <row r="330757" spans="8:8" x14ac:dyDescent="0.35">
      <c r="H330757" s="10"/>
    </row>
    <row r="330758" spans="8:8" x14ac:dyDescent="0.35">
      <c r="H330758" s="10"/>
    </row>
    <row r="330759" spans="8:8" x14ac:dyDescent="0.35">
      <c r="H330759" s="10"/>
    </row>
    <row r="330760" spans="8:8" x14ac:dyDescent="0.35">
      <c r="H330760" s="10"/>
    </row>
    <row r="330761" spans="8:8" x14ac:dyDescent="0.35">
      <c r="H330761" s="10"/>
    </row>
    <row r="330762" spans="8:8" x14ac:dyDescent="0.35">
      <c r="H330762" s="10"/>
    </row>
    <row r="330763" spans="8:8" x14ac:dyDescent="0.35">
      <c r="H330763" s="10"/>
    </row>
    <row r="330764" spans="8:8" x14ac:dyDescent="0.35">
      <c r="H330764" s="10"/>
    </row>
    <row r="330765" spans="8:8" x14ac:dyDescent="0.35">
      <c r="H330765" s="10"/>
    </row>
    <row r="330766" spans="8:8" x14ac:dyDescent="0.35">
      <c r="H330766" s="10"/>
    </row>
    <row r="330767" spans="8:8" x14ac:dyDescent="0.35">
      <c r="H330767" s="10"/>
    </row>
    <row r="330768" spans="8:8" x14ac:dyDescent="0.35">
      <c r="H330768" s="10"/>
    </row>
    <row r="330769" spans="8:8" x14ac:dyDescent="0.35">
      <c r="H330769" s="10"/>
    </row>
    <row r="330770" spans="8:8" x14ac:dyDescent="0.35">
      <c r="H330770" s="10"/>
    </row>
    <row r="330771" spans="8:8" x14ac:dyDescent="0.35">
      <c r="H330771" s="10"/>
    </row>
    <row r="330772" spans="8:8" x14ac:dyDescent="0.35">
      <c r="H330772" s="10"/>
    </row>
    <row r="330773" spans="8:8" x14ac:dyDescent="0.35">
      <c r="H330773" s="10"/>
    </row>
    <row r="330774" spans="8:8" x14ac:dyDescent="0.35">
      <c r="H330774" s="10"/>
    </row>
    <row r="330775" spans="8:8" x14ac:dyDescent="0.35">
      <c r="H330775" s="10"/>
    </row>
    <row r="330776" spans="8:8" x14ac:dyDescent="0.35">
      <c r="H330776" s="10"/>
    </row>
    <row r="330777" spans="8:8" x14ac:dyDescent="0.35">
      <c r="H330777" s="10"/>
    </row>
    <row r="330778" spans="8:8" x14ac:dyDescent="0.35">
      <c r="H330778" s="10"/>
    </row>
    <row r="330779" spans="8:8" x14ac:dyDescent="0.35">
      <c r="H330779" s="10"/>
    </row>
    <row r="330780" spans="8:8" x14ac:dyDescent="0.35">
      <c r="H330780" s="10"/>
    </row>
    <row r="330781" spans="8:8" x14ac:dyDescent="0.35">
      <c r="H330781" s="10"/>
    </row>
    <row r="330782" spans="8:8" x14ac:dyDescent="0.35">
      <c r="H330782" s="10"/>
    </row>
    <row r="330783" spans="8:8" x14ac:dyDescent="0.35">
      <c r="H330783" s="10"/>
    </row>
    <row r="330784" spans="8:8" x14ac:dyDescent="0.35">
      <c r="H330784" s="10"/>
    </row>
    <row r="330785" spans="8:8" x14ac:dyDescent="0.35">
      <c r="H330785" s="10"/>
    </row>
    <row r="330786" spans="8:8" x14ac:dyDescent="0.35">
      <c r="H330786" s="10"/>
    </row>
    <row r="330787" spans="8:8" x14ac:dyDescent="0.35">
      <c r="H330787" s="10"/>
    </row>
    <row r="330788" spans="8:8" x14ac:dyDescent="0.35">
      <c r="H330788" s="10"/>
    </row>
    <row r="330789" spans="8:8" x14ac:dyDescent="0.35">
      <c r="H330789" s="10"/>
    </row>
    <row r="330790" spans="8:8" x14ac:dyDescent="0.35">
      <c r="H330790" s="10"/>
    </row>
    <row r="330791" spans="8:8" x14ac:dyDescent="0.35">
      <c r="H330791" s="10"/>
    </row>
    <row r="330792" spans="8:8" x14ac:dyDescent="0.35">
      <c r="H330792" s="10"/>
    </row>
    <row r="330793" spans="8:8" x14ac:dyDescent="0.35">
      <c r="H330793" s="10"/>
    </row>
    <row r="330794" spans="8:8" x14ac:dyDescent="0.35">
      <c r="H330794" s="10"/>
    </row>
    <row r="330795" spans="8:8" x14ac:dyDescent="0.35">
      <c r="H330795" s="10"/>
    </row>
    <row r="330796" spans="8:8" x14ac:dyDescent="0.35">
      <c r="H330796" s="10"/>
    </row>
    <row r="330797" spans="8:8" x14ac:dyDescent="0.35">
      <c r="H330797" s="10"/>
    </row>
    <row r="330798" spans="8:8" x14ac:dyDescent="0.35">
      <c r="H330798" s="10"/>
    </row>
    <row r="330799" spans="8:8" x14ac:dyDescent="0.35">
      <c r="H330799" s="10"/>
    </row>
    <row r="330800" spans="8:8" x14ac:dyDescent="0.35">
      <c r="H330800" s="10"/>
    </row>
    <row r="330801" spans="8:8" x14ac:dyDescent="0.35">
      <c r="H330801" s="10"/>
    </row>
    <row r="330802" spans="8:8" x14ac:dyDescent="0.35">
      <c r="H330802" s="10"/>
    </row>
    <row r="330803" spans="8:8" x14ac:dyDescent="0.35">
      <c r="H330803" s="10"/>
    </row>
    <row r="330804" spans="8:8" x14ac:dyDescent="0.35">
      <c r="H330804" s="10"/>
    </row>
    <row r="330805" spans="8:8" x14ac:dyDescent="0.35">
      <c r="H330805" s="10"/>
    </row>
    <row r="330806" spans="8:8" x14ac:dyDescent="0.35">
      <c r="H330806" s="10"/>
    </row>
    <row r="330807" spans="8:8" x14ac:dyDescent="0.35">
      <c r="H330807" s="10"/>
    </row>
    <row r="330808" spans="8:8" x14ac:dyDescent="0.35">
      <c r="H330808" s="10"/>
    </row>
    <row r="330809" spans="8:8" x14ac:dyDescent="0.35">
      <c r="H330809" s="10"/>
    </row>
    <row r="330810" spans="8:8" x14ac:dyDescent="0.35">
      <c r="H330810" s="10"/>
    </row>
    <row r="330811" spans="8:8" x14ac:dyDescent="0.35">
      <c r="H330811" s="10"/>
    </row>
    <row r="330812" spans="8:8" x14ac:dyDescent="0.35">
      <c r="H330812" s="10"/>
    </row>
    <row r="330813" spans="8:8" x14ac:dyDescent="0.35">
      <c r="H330813" s="10"/>
    </row>
    <row r="330814" spans="8:8" x14ac:dyDescent="0.35">
      <c r="H330814" s="10"/>
    </row>
    <row r="330815" spans="8:8" x14ac:dyDescent="0.35">
      <c r="H330815" s="10"/>
    </row>
    <row r="330816" spans="8:8" x14ac:dyDescent="0.35">
      <c r="H330816" s="10"/>
    </row>
    <row r="330817" spans="8:8" x14ac:dyDescent="0.35">
      <c r="H330817" s="10"/>
    </row>
    <row r="330818" spans="8:8" x14ac:dyDescent="0.35">
      <c r="H330818" s="10"/>
    </row>
    <row r="330819" spans="8:8" x14ac:dyDescent="0.35">
      <c r="H330819" s="10"/>
    </row>
    <row r="330820" spans="8:8" x14ac:dyDescent="0.35">
      <c r="H330820" s="10"/>
    </row>
    <row r="330821" spans="8:8" x14ac:dyDescent="0.35">
      <c r="H330821" s="10"/>
    </row>
    <row r="330822" spans="8:8" x14ac:dyDescent="0.35">
      <c r="H330822" s="10"/>
    </row>
    <row r="330823" spans="8:8" x14ac:dyDescent="0.35">
      <c r="H330823" s="10"/>
    </row>
    <row r="330824" spans="8:8" x14ac:dyDescent="0.35">
      <c r="H330824" s="10"/>
    </row>
    <row r="330825" spans="8:8" x14ac:dyDescent="0.35">
      <c r="H330825" s="10"/>
    </row>
    <row r="330826" spans="8:8" x14ac:dyDescent="0.35">
      <c r="H330826" s="10"/>
    </row>
    <row r="330827" spans="8:8" x14ac:dyDescent="0.35">
      <c r="H330827" s="10"/>
    </row>
    <row r="330828" spans="8:8" x14ac:dyDescent="0.35">
      <c r="H330828" s="10"/>
    </row>
    <row r="330829" spans="8:8" x14ac:dyDescent="0.35">
      <c r="H330829" s="10"/>
    </row>
    <row r="330830" spans="8:8" x14ac:dyDescent="0.35">
      <c r="H330830" s="10"/>
    </row>
    <row r="330831" spans="8:8" x14ac:dyDescent="0.35">
      <c r="H330831" s="10"/>
    </row>
    <row r="330832" spans="8:8" x14ac:dyDescent="0.35">
      <c r="H330832" s="10"/>
    </row>
    <row r="330833" spans="8:8" x14ac:dyDescent="0.35">
      <c r="H330833" s="10"/>
    </row>
    <row r="330834" spans="8:8" x14ac:dyDescent="0.35">
      <c r="H330834" s="10"/>
    </row>
    <row r="330835" spans="8:8" x14ac:dyDescent="0.35">
      <c r="H330835" s="10"/>
    </row>
    <row r="330836" spans="8:8" x14ac:dyDescent="0.35">
      <c r="H330836" s="10"/>
    </row>
    <row r="330837" spans="8:8" x14ac:dyDescent="0.35">
      <c r="H330837" s="10"/>
    </row>
    <row r="330838" spans="8:8" x14ac:dyDescent="0.35">
      <c r="H330838" s="10"/>
    </row>
    <row r="330839" spans="8:8" x14ac:dyDescent="0.35">
      <c r="H330839" s="10"/>
    </row>
    <row r="330840" spans="8:8" x14ac:dyDescent="0.35">
      <c r="H330840" s="10"/>
    </row>
    <row r="330841" spans="8:8" x14ac:dyDescent="0.35">
      <c r="H330841" s="10"/>
    </row>
    <row r="330842" spans="8:8" x14ac:dyDescent="0.35">
      <c r="H330842" s="10"/>
    </row>
    <row r="330843" spans="8:8" x14ac:dyDescent="0.35">
      <c r="H330843" s="10"/>
    </row>
    <row r="330844" spans="8:8" x14ac:dyDescent="0.35">
      <c r="H330844" s="10"/>
    </row>
    <row r="330845" spans="8:8" x14ac:dyDescent="0.35">
      <c r="H330845" s="10"/>
    </row>
    <row r="330846" spans="8:8" x14ac:dyDescent="0.35">
      <c r="H330846" s="10"/>
    </row>
    <row r="330847" spans="8:8" x14ac:dyDescent="0.35">
      <c r="H330847" s="10"/>
    </row>
    <row r="330848" spans="8:8" x14ac:dyDescent="0.35">
      <c r="H330848" s="10"/>
    </row>
    <row r="330849" spans="8:8" x14ac:dyDescent="0.35">
      <c r="H330849" s="10"/>
    </row>
    <row r="330850" spans="8:8" x14ac:dyDescent="0.35">
      <c r="H330850" s="10"/>
    </row>
    <row r="330851" spans="8:8" x14ac:dyDescent="0.35">
      <c r="H330851" s="10"/>
    </row>
    <row r="330852" spans="8:8" x14ac:dyDescent="0.35">
      <c r="H330852" s="10"/>
    </row>
    <row r="330853" spans="8:8" x14ac:dyDescent="0.35">
      <c r="H330853" s="10"/>
    </row>
    <row r="330854" spans="8:8" x14ac:dyDescent="0.35">
      <c r="H330854" s="10"/>
    </row>
    <row r="330855" spans="8:8" x14ac:dyDescent="0.35">
      <c r="H330855" s="10"/>
    </row>
    <row r="330856" spans="8:8" x14ac:dyDescent="0.35">
      <c r="H330856" s="10"/>
    </row>
    <row r="330857" spans="8:8" x14ac:dyDescent="0.35">
      <c r="H330857" s="10"/>
    </row>
    <row r="330858" spans="8:8" x14ac:dyDescent="0.35">
      <c r="H330858" s="10"/>
    </row>
    <row r="330859" spans="8:8" x14ac:dyDescent="0.35">
      <c r="H330859" s="10"/>
    </row>
    <row r="330860" spans="8:8" x14ac:dyDescent="0.35">
      <c r="H330860" s="10"/>
    </row>
    <row r="330861" spans="8:8" x14ac:dyDescent="0.35">
      <c r="H330861" s="10"/>
    </row>
    <row r="330862" spans="8:8" x14ac:dyDescent="0.35">
      <c r="H330862" s="10"/>
    </row>
    <row r="330863" spans="8:8" x14ac:dyDescent="0.35">
      <c r="H330863" s="10"/>
    </row>
    <row r="330864" spans="8:8" x14ac:dyDescent="0.35">
      <c r="H330864" s="10"/>
    </row>
    <row r="330865" spans="8:8" x14ac:dyDescent="0.35">
      <c r="H330865" s="10"/>
    </row>
    <row r="330866" spans="8:8" x14ac:dyDescent="0.35">
      <c r="H330866" s="10"/>
    </row>
    <row r="330867" spans="8:8" x14ac:dyDescent="0.35">
      <c r="H330867" s="10"/>
    </row>
    <row r="330868" spans="8:8" x14ac:dyDescent="0.35">
      <c r="H330868" s="10"/>
    </row>
    <row r="330869" spans="8:8" x14ac:dyDescent="0.35">
      <c r="H330869" s="10"/>
    </row>
    <row r="330870" spans="8:8" x14ac:dyDescent="0.35">
      <c r="H330870" s="10"/>
    </row>
    <row r="330871" spans="8:8" x14ac:dyDescent="0.35">
      <c r="H330871" s="10"/>
    </row>
    <row r="330872" spans="8:8" x14ac:dyDescent="0.35">
      <c r="H330872" s="10"/>
    </row>
    <row r="330873" spans="8:8" x14ac:dyDescent="0.35">
      <c r="H330873" s="10"/>
    </row>
    <row r="330874" spans="8:8" x14ac:dyDescent="0.35">
      <c r="H330874" s="10"/>
    </row>
    <row r="330875" spans="8:8" x14ac:dyDescent="0.35">
      <c r="H330875" s="10"/>
    </row>
    <row r="330876" spans="8:8" x14ac:dyDescent="0.35">
      <c r="H330876" s="10"/>
    </row>
    <row r="330877" spans="8:8" x14ac:dyDescent="0.35">
      <c r="H330877" s="10"/>
    </row>
    <row r="330878" spans="8:8" x14ac:dyDescent="0.35">
      <c r="H330878" s="10"/>
    </row>
    <row r="330879" spans="8:8" x14ac:dyDescent="0.35">
      <c r="H330879" s="10"/>
    </row>
    <row r="330880" spans="8:8" x14ac:dyDescent="0.35">
      <c r="H330880" s="10"/>
    </row>
    <row r="330881" spans="8:8" x14ac:dyDescent="0.35">
      <c r="H330881" s="10"/>
    </row>
    <row r="330882" spans="8:8" x14ac:dyDescent="0.35">
      <c r="H330882" s="10"/>
    </row>
    <row r="330883" spans="8:8" x14ac:dyDescent="0.35">
      <c r="H330883" s="10"/>
    </row>
    <row r="330884" spans="8:8" x14ac:dyDescent="0.35">
      <c r="H330884" s="10"/>
    </row>
    <row r="330885" spans="8:8" x14ac:dyDescent="0.35">
      <c r="H330885" s="10"/>
    </row>
    <row r="330886" spans="8:8" x14ac:dyDescent="0.35">
      <c r="H330886" s="10"/>
    </row>
    <row r="330887" spans="8:8" x14ac:dyDescent="0.35">
      <c r="H330887" s="10"/>
    </row>
    <row r="330888" spans="8:8" x14ac:dyDescent="0.35">
      <c r="H330888" s="10"/>
    </row>
    <row r="330889" spans="8:8" x14ac:dyDescent="0.35">
      <c r="H330889" s="10"/>
    </row>
    <row r="330890" spans="8:8" x14ac:dyDescent="0.35">
      <c r="H330890" s="10"/>
    </row>
    <row r="330891" spans="8:8" x14ac:dyDescent="0.35">
      <c r="H330891" s="10"/>
    </row>
    <row r="330892" spans="8:8" x14ac:dyDescent="0.35">
      <c r="H330892" s="10"/>
    </row>
    <row r="330893" spans="8:8" x14ac:dyDescent="0.35">
      <c r="H330893" s="10"/>
    </row>
    <row r="330894" spans="8:8" x14ac:dyDescent="0.35">
      <c r="H330894" s="10"/>
    </row>
    <row r="330895" spans="8:8" x14ac:dyDescent="0.35">
      <c r="H330895" s="10"/>
    </row>
    <row r="330896" spans="8:8" x14ac:dyDescent="0.35">
      <c r="H330896" s="10"/>
    </row>
    <row r="330897" spans="8:8" x14ac:dyDescent="0.35">
      <c r="H330897" s="10"/>
    </row>
    <row r="330898" spans="8:8" x14ac:dyDescent="0.35">
      <c r="H330898" s="10"/>
    </row>
    <row r="330899" spans="8:8" x14ac:dyDescent="0.35">
      <c r="H330899" s="10"/>
    </row>
    <row r="330900" spans="8:8" x14ac:dyDescent="0.35">
      <c r="H330900" s="10"/>
    </row>
    <row r="330901" spans="8:8" x14ac:dyDescent="0.35">
      <c r="H330901" s="10"/>
    </row>
    <row r="330902" spans="8:8" x14ac:dyDescent="0.35">
      <c r="H330902" s="10"/>
    </row>
    <row r="330903" spans="8:8" x14ac:dyDescent="0.35">
      <c r="H330903" s="10"/>
    </row>
    <row r="330904" spans="8:8" x14ac:dyDescent="0.35">
      <c r="H330904" s="10"/>
    </row>
    <row r="330905" spans="8:8" x14ac:dyDescent="0.35">
      <c r="H330905" s="10"/>
    </row>
    <row r="330906" spans="8:8" x14ac:dyDescent="0.35">
      <c r="H330906" s="10"/>
    </row>
    <row r="330907" spans="8:8" x14ac:dyDescent="0.35">
      <c r="H330907" s="10"/>
    </row>
    <row r="330908" spans="8:8" x14ac:dyDescent="0.35">
      <c r="H330908" s="10"/>
    </row>
    <row r="330909" spans="8:8" x14ac:dyDescent="0.35">
      <c r="H330909" s="10"/>
    </row>
    <row r="330910" spans="8:8" x14ac:dyDescent="0.35">
      <c r="H330910" s="10"/>
    </row>
    <row r="330911" spans="8:8" x14ac:dyDescent="0.35">
      <c r="H330911" s="10"/>
    </row>
    <row r="330912" spans="8:8" x14ac:dyDescent="0.35">
      <c r="H330912" s="10"/>
    </row>
    <row r="330913" spans="8:8" x14ac:dyDescent="0.35">
      <c r="H330913" s="10"/>
    </row>
    <row r="330914" spans="8:8" x14ac:dyDescent="0.35">
      <c r="H330914" s="10"/>
    </row>
    <row r="330915" spans="8:8" x14ac:dyDescent="0.35">
      <c r="H330915" s="10"/>
    </row>
    <row r="330916" spans="8:8" x14ac:dyDescent="0.35">
      <c r="H330916" s="10"/>
    </row>
    <row r="330917" spans="8:8" x14ac:dyDescent="0.35">
      <c r="H330917" s="10"/>
    </row>
    <row r="330918" spans="8:8" x14ac:dyDescent="0.35">
      <c r="H330918" s="10"/>
    </row>
    <row r="330919" spans="8:8" x14ac:dyDescent="0.35">
      <c r="H330919" s="10"/>
    </row>
    <row r="330920" spans="8:8" x14ac:dyDescent="0.35">
      <c r="H330920" s="10"/>
    </row>
    <row r="330921" spans="8:8" x14ac:dyDescent="0.35">
      <c r="H330921" s="10"/>
    </row>
    <row r="330922" spans="8:8" x14ac:dyDescent="0.35">
      <c r="H330922" s="10"/>
    </row>
    <row r="330923" spans="8:8" x14ac:dyDescent="0.35">
      <c r="H330923" s="10"/>
    </row>
    <row r="330924" spans="8:8" x14ac:dyDescent="0.35">
      <c r="H330924" s="10"/>
    </row>
    <row r="330925" spans="8:8" x14ac:dyDescent="0.35">
      <c r="H330925" s="10"/>
    </row>
    <row r="330926" spans="8:8" x14ac:dyDescent="0.35">
      <c r="H330926" s="10"/>
    </row>
    <row r="330927" spans="8:8" x14ac:dyDescent="0.35">
      <c r="H330927" s="10"/>
    </row>
    <row r="330928" spans="8:8" x14ac:dyDescent="0.35">
      <c r="H330928" s="10"/>
    </row>
    <row r="330929" spans="8:8" x14ac:dyDescent="0.35">
      <c r="H330929" s="10"/>
    </row>
    <row r="330930" spans="8:8" x14ac:dyDescent="0.35">
      <c r="H330930" s="10"/>
    </row>
    <row r="330931" spans="8:8" x14ac:dyDescent="0.35">
      <c r="H330931" s="10"/>
    </row>
    <row r="330932" spans="8:8" x14ac:dyDescent="0.35">
      <c r="H330932" s="10"/>
    </row>
    <row r="330933" spans="8:8" x14ac:dyDescent="0.35">
      <c r="H330933" s="10"/>
    </row>
    <row r="330934" spans="8:8" x14ac:dyDescent="0.35">
      <c r="H330934" s="10"/>
    </row>
    <row r="330935" spans="8:8" x14ac:dyDescent="0.35">
      <c r="H330935" s="10"/>
    </row>
    <row r="330936" spans="8:8" x14ac:dyDescent="0.35">
      <c r="H330936" s="10"/>
    </row>
    <row r="330937" spans="8:8" x14ac:dyDescent="0.35">
      <c r="H330937" s="10"/>
    </row>
    <row r="330938" spans="8:8" x14ac:dyDescent="0.35">
      <c r="H330938" s="10"/>
    </row>
    <row r="330939" spans="8:8" x14ac:dyDescent="0.35">
      <c r="H330939" s="10"/>
    </row>
    <row r="330940" spans="8:8" x14ac:dyDescent="0.35">
      <c r="H330940" s="10"/>
    </row>
    <row r="330941" spans="8:8" x14ac:dyDescent="0.35">
      <c r="H330941" s="10"/>
    </row>
    <row r="330942" spans="8:8" x14ac:dyDescent="0.35">
      <c r="H330942" s="10"/>
    </row>
    <row r="330943" spans="8:8" x14ac:dyDescent="0.35">
      <c r="H330943" s="10"/>
    </row>
    <row r="330944" spans="8:8" x14ac:dyDescent="0.35">
      <c r="H330944" s="10"/>
    </row>
    <row r="330945" spans="8:8" x14ac:dyDescent="0.35">
      <c r="H330945" s="10"/>
    </row>
    <row r="330946" spans="8:8" x14ac:dyDescent="0.35">
      <c r="H330946" s="10"/>
    </row>
    <row r="330947" spans="8:8" x14ac:dyDescent="0.35">
      <c r="H330947" s="10"/>
    </row>
    <row r="330948" spans="8:8" x14ac:dyDescent="0.35">
      <c r="H330948" s="10"/>
    </row>
    <row r="330949" spans="8:8" x14ac:dyDescent="0.35">
      <c r="H330949" s="10"/>
    </row>
    <row r="330950" spans="8:8" x14ac:dyDescent="0.35">
      <c r="H330950" s="10"/>
    </row>
    <row r="330951" spans="8:8" x14ac:dyDescent="0.35">
      <c r="H330951" s="10"/>
    </row>
    <row r="330952" spans="8:8" x14ac:dyDescent="0.35">
      <c r="H330952" s="10"/>
    </row>
    <row r="330953" spans="8:8" x14ac:dyDescent="0.35">
      <c r="H330953" s="10"/>
    </row>
    <row r="330954" spans="8:8" x14ac:dyDescent="0.35">
      <c r="H330954" s="10"/>
    </row>
    <row r="330955" spans="8:8" x14ac:dyDescent="0.35">
      <c r="H330955" s="10"/>
    </row>
    <row r="330956" spans="8:8" x14ac:dyDescent="0.35">
      <c r="H330956" s="10"/>
    </row>
    <row r="330957" spans="8:8" x14ac:dyDescent="0.35">
      <c r="H330957" s="10"/>
    </row>
    <row r="330958" spans="8:8" x14ac:dyDescent="0.35">
      <c r="H330958" s="10"/>
    </row>
    <row r="330959" spans="8:8" x14ac:dyDescent="0.35">
      <c r="H330959" s="10"/>
    </row>
    <row r="330960" spans="8:8" x14ac:dyDescent="0.35">
      <c r="H330960" s="10"/>
    </row>
    <row r="330961" spans="8:8" x14ac:dyDescent="0.35">
      <c r="H330961" s="10"/>
    </row>
    <row r="330962" spans="8:8" x14ac:dyDescent="0.35">
      <c r="H330962" s="10"/>
    </row>
    <row r="330963" spans="8:8" x14ac:dyDescent="0.35">
      <c r="H330963" s="10"/>
    </row>
    <row r="330964" spans="8:8" x14ac:dyDescent="0.35">
      <c r="H330964" s="10"/>
    </row>
    <row r="330965" spans="8:8" x14ac:dyDescent="0.35">
      <c r="H330965" s="10"/>
    </row>
    <row r="330966" spans="8:8" x14ac:dyDescent="0.35">
      <c r="H330966" s="10"/>
    </row>
    <row r="330967" spans="8:8" x14ac:dyDescent="0.35">
      <c r="H330967" s="10"/>
    </row>
    <row r="330968" spans="8:8" x14ac:dyDescent="0.35">
      <c r="H330968" s="10"/>
    </row>
    <row r="330969" spans="8:8" x14ac:dyDescent="0.35">
      <c r="H330969" s="10"/>
    </row>
    <row r="330970" spans="8:8" x14ac:dyDescent="0.35">
      <c r="H330970" s="10"/>
    </row>
    <row r="330971" spans="8:8" x14ac:dyDescent="0.35">
      <c r="H330971" s="10"/>
    </row>
    <row r="330972" spans="8:8" x14ac:dyDescent="0.35">
      <c r="H330972" s="10"/>
    </row>
    <row r="330973" spans="8:8" x14ac:dyDescent="0.35">
      <c r="H330973" s="10"/>
    </row>
    <row r="330974" spans="8:8" x14ac:dyDescent="0.35">
      <c r="H330974" s="10"/>
    </row>
    <row r="330975" spans="8:8" x14ac:dyDescent="0.35">
      <c r="H330975" s="10"/>
    </row>
    <row r="330976" spans="8:8" x14ac:dyDescent="0.35">
      <c r="H330976" s="10"/>
    </row>
    <row r="330977" spans="8:8" x14ac:dyDescent="0.35">
      <c r="H330977" s="10"/>
    </row>
    <row r="330978" spans="8:8" x14ac:dyDescent="0.35">
      <c r="H330978" s="10"/>
    </row>
    <row r="330979" spans="8:8" x14ac:dyDescent="0.35">
      <c r="H330979" s="10"/>
    </row>
    <row r="330980" spans="8:8" x14ac:dyDescent="0.35">
      <c r="H330980" s="10"/>
    </row>
    <row r="330981" spans="8:8" x14ac:dyDescent="0.35">
      <c r="H330981" s="10"/>
    </row>
    <row r="330982" spans="8:8" x14ac:dyDescent="0.35">
      <c r="H330982" s="10"/>
    </row>
    <row r="330983" spans="8:8" x14ac:dyDescent="0.35">
      <c r="H330983" s="10"/>
    </row>
    <row r="330984" spans="8:8" x14ac:dyDescent="0.35">
      <c r="H330984" s="10"/>
    </row>
    <row r="330985" spans="8:8" x14ac:dyDescent="0.35">
      <c r="H330985" s="10"/>
    </row>
    <row r="330986" spans="8:8" x14ac:dyDescent="0.35">
      <c r="H330986" s="10"/>
    </row>
    <row r="330987" spans="8:8" x14ac:dyDescent="0.35">
      <c r="H330987" s="10"/>
    </row>
    <row r="330988" spans="8:8" x14ac:dyDescent="0.35">
      <c r="H330988" s="10"/>
    </row>
    <row r="330989" spans="8:8" x14ac:dyDescent="0.35">
      <c r="H330989" s="10"/>
    </row>
    <row r="330990" spans="8:8" x14ac:dyDescent="0.35">
      <c r="H330990" s="10"/>
    </row>
    <row r="330991" spans="8:8" x14ac:dyDescent="0.35">
      <c r="H330991" s="10"/>
    </row>
    <row r="330992" spans="8:8" x14ac:dyDescent="0.35">
      <c r="H330992" s="10"/>
    </row>
    <row r="330993" spans="8:8" x14ac:dyDescent="0.35">
      <c r="H330993" s="10"/>
    </row>
    <row r="330994" spans="8:8" x14ac:dyDescent="0.35">
      <c r="H330994" s="10"/>
    </row>
    <row r="330995" spans="8:8" x14ac:dyDescent="0.35">
      <c r="H330995" s="10"/>
    </row>
    <row r="330996" spans="8:8" x14ac:dyDescent="0.35">
      <c r="H330996" s="10"/>
    </row>
    <row r="330997" spans="8:8" x14ac:dyDescent="0.35">
      <c r="H330997" s="10"/>
    </row>
    <row r="330998" spans="8:8" x14ac:dyDescent="0.35">
      <c r="H330998" s="10"/>
    </row>
    <row r="330999" spans="8:8" x14ac:dyDescent="0.35">
      <c r="H330999" s="10"/>
    </row>
    <row r="331000" spans="8:8" x14ac:dyDescent="0.35">
      <c r="H331000" s="10"/>
    </row>
    <row r="331001" spans="8:8" x14ac:dyDescent="0.35">
      <c r="H331001" s="10"/>
    </row>
    <row r="331002" spans="8:8" x14ac:dyDescent="0.35">
      <c r="H331002" s="10"/>
    </row>
    <row r="331003" spans="8:8" x14ac:dyDescent="0.35">
      <c r="H331003" s="10"/>
    </row>
    <row r="331004" spans="8:8" x14ac:dyDescent="0.35">
      <c r="H331004" s="10"/>
    </row>
    <row r="331005" spans="8:8" x14ac:dyDescent="0.35">
      <c r="H331005" s="10"/>
    </row>
    <row r="331006" spans="8:8" x14ac:dyDescent="0.35">
      <c r="H331006" s="10"/>
    </row>
    <row r="331007" spans="8:8" x14ac:dyDescent="0.35">
      <c r="H331007" s="10"/>
    </row>
    <row r="331008" spans="8:8" x14ac:dyDescent="0.35">
      <c r="H331008" s="10"/>
    </row>
    <row r="331009" spans="8:8" x14ac:dyDescent="0.35">
      <c r="H331009" s="10"/>
    </row>
    <row r="331010" spans="8:8" x14ac:dyDescent="0.35">
      <c r="H331010" s="10"/>
    </row>
    <row r="331011" spans="8:8" x14ac:dyDescent="0.35">
      <c r="H331011" s="10"/>
    </row>
    <row r="331012" spans="8:8" x14ac:dyDescent="0.35">
      <c r="H331012" s="10"/>
    </row>
    <row r="331013" spans="8:8" x14ac:dyDescent="0.35">
      <c r="H331013" s="10"/>
    </row>
    <row r="331014" spans="8:8" x14ac:dyDescent="0.35">
      <c r="H331014" s="10"/>
    </row>
    <row r="331015" spans="8:8" x14ac:dyDescent="0.35">
      <c r="H331015" s="10"/>
    </row>
    <row r="331016" spans="8:8" x14ac:dyDescent="0.35">
      <c r="H331016" s="10"/>
    </row>
    <row r="331017" spans="8:8" x14ac:dyDescent="0.35">
      <c r="H331017" s="10"/>
    </row>
    <row r="331018" spans="8:8" x14ac:dyDescent="0.35">
      <c r="H331018" s="10"/>
    </row>
    <row r="331019" spans="8:8" x14ac:dyDescent="0.35">
      <c r="H331019" s="10"/>
    </row>
    <row r="331020" spans="8:8" x14ac:dyDescent="0.35">
      <c r="H331020" s="10"/>
    </row>
    <row r="331021" spans="8:8" x14ac:dyDescent="0.35">
      <c r="H331021" s="10"/>
    </row>
    <row r="331022" spans="8:8" x14ac:dyDescent="0.35">
      <c r="H331022" s="10"/>
    </row>
    <row r="331023" spans="8:8" x14ac:dyDescent="0.35">
      <c r="H331023" s="10"/>
    </row>
    <row r="331024" spans="8:8" x14ac:dyDescent="0.35">
      <c r="H331024" s="10"/>
    </row>
    <row r="331025" spans="8:8" x14ac:dyDescent="0.35">
      <c r="H331025" s="10"/>
    </row>
    <row r="331026" spans="8:8" x14ac:dyDescent="0.35">
      <c r="H331026" s="10"/>
    </row>
    <row r="331027" spans="8:8" x14ac:dyDescent="0.35">
      <c r="H331027" s="10"/>
    </row>
    <row r="331028" spans="8:8" x14ac:dyDescent="0.35">
      <c r="H331028" s="10"/>
    </row>
    <row r="331029" spans="8:8" x14ac:dyDescent="0.35">
      <c r="H331029" s="10"/>
    </row>
    <row r="331030" spans="8:8" x14ac:dyDescent="0.35">
      <c r="H331030" s="10"/>
    </row>
    <row r="331031" spans="8:8" x14ac:dyDescent="0.35">
      <c r="H331031" s="10"/>
    </row>
    <row r="331032" spans="8:8" x14ac:dyDescent="0.35">
      <c r="H331032" s="10"/>
    </row>
    <row r="331033" spans="8:8" x14ac:dyDescent="0.35">
      <c r="H331033" s="10"/>
    </row>
    <row r="331034" spans="8:8" x14ac:dyDescent="0.35">
      <c r="H331034" s="10"/>
    </row>
    <row r="331035" spans="8:8" x14ac:dyDescent="0.35">
      <c r="H331035" s="10"/>
    </row>
    <row r="331036" spans="8:8" x14ac:dyDescent="0.35">
      <c r="H331036" s="10"/>
    </row>
    <row r="331037" spans="8:8" x14ac:dyDescent="0.35">
      <c r="H331037" s="10"/>
    </row>
    <row r="331038" spans="8:8" x14ac:dyDescent="0.35">
      <c r="H331038" s="10"/>
    </row>
    <row r="331039" spans="8:8" x14ac:dyDescent="0.35">
      <c r="H331039" s="10"/>
    </row>
    <row r="331040" spans="8:8" x14ac:dyDescent="0.35">
      <c r="H331040" s="10"/>
    </row>
    <row r="331041" spans="8:8" x14ac:dyDescent="0.35">
      <c r="H331041" s="10"/>
    </row>
    <row r="331042" spans="8:8" x14ac:dyDescent="0.35">
      <c r="H331042" s="10"/>
    </row>
    <row r="331043" spans="8:8" x14ac:dyDescent="0.35">
      <c r="H331043" s="10"/>
    </row>
    <row r="331044" spans="8:8" x14ac:dyDescent="0.35">
      <c r="H331044" s="10"/>
    </row>
    <row r="331045" spans="8:8" x14ac:dyDescent="0.35">
      <c r="H331045" s="10"/>
    </row>
    <row r="331046" spans="8:8" x14ac:dyDescent="0.35">
      <c r="H331046" s="10"/>
    </row>
    <row r="331047" spans="8:8" x14ac:dyDescent="0.35">
      <c r="H331047" s="10"/>
    </row>
    <row r="331048" spans="8:8" x14ac:dyDescent="0.35">
      <c r="H331048" s="10"/>
    </row>
    <row r="331049" spans="8:8" x14ac:dyDescent="0.35">
      <c r="H331049" s="10"/>
    </row>
    <row r="331050" spans="8:8" x14ac:dyDescent="0.35">
      <c r="H331050" s="10"/>
    </row>
    <row r="331051" spans="8:8" x14ac:dyDescent="0.35">
      <c r="H331051" s="10"/>
    </row>
    <row r="331052" spans="8:8" x14ac:dyDescent="0.35">
      <c r="H331052" s="10"/>
    </row>
    <row r="331053" spans="8:8" x14ac:dyDescent="0.35">
      <c r="H331053" s="10"/>
    </row>
    <row r="331054" spans="8:8" x14ac:dyDescent="0.35">
      <c r="H331054" s="10"/>
    </row>
    <row r="331055" spans="8:8" x14ac:dyDescent="0.35">
      <c r="H331055" s="10"/>
    </row>
    <row r="331056" spans="8:8" x14ac:dyDescent="0.35">
      <c r="H331056" s="10"/>
    </row>
    <row r="331057" spans="8:8" x14ac:dyDescent="0.35">
      <c r="H331057" s="10"/>
    </row>
    <row r="331058" spans="8:8" x14ac:dyDescent="0.35">
      <c r="H331058" s="10"/>
    </row>
    <row r="331059" spans="8:8" x14ac:dyDescent="0.35">
      <c r="H331059" s="10"/>
    </row>
    <row r="331060" spans="8:8" x14ac:dyDescent="0.35">
      <c r="H331060" s="10"/>
    </row>
    <row r="331061" spans="8:8" x14ac:dyDescent="0.35">
      <c r="H331061" s="10"/>
    </row>
    <row r="331062" spans="8:8" x14ac:dyDescent="0.35">
      <c r="H331062" s="10"/>
    </row>
    <row r="331063" spans="8:8" x14ac:dyDescent="0.35">
      <c r="H331063" s="10"/>
    </row>
    <row r="331064" spans="8:8" x14ac:dyDescent="0.35">
      <c r="H331064" s="10"/>
    </row>
    <row r="331065" spans="8:8" x14ac:dyDescent="0.35">
      <c r="H331065" s="10"/>
    </row>
    <row r="331066" spans="8:8" x14ac:dyDescent="0.35">
      <c r="H331066" s="10"/>
    </row>
    <row r="331067" spans="8:8" x14ac:dyDescent="0.35">
      <c r="H331067" s="10"/>
    </row>
    <row r="331068" spans="8:8" x14ac:dyDescent="0.35">
      <c r="H331068" s="10"/>
    </row>
    <row r="331069" spans="8:8" x14ac:dyDescent="0.35">
      <c r="H331069" s="10"/>
    </row>
    <row r="331070" spans="8:8" x14ac:dyDescent="0.35">
      <c r="H331070" s="10"/>
    </row>
    <row r="331071" spans="8:8" x14ac:dyDescent="0.35">
      <c r="H331071" s="10"/>
    </row>
    <row r="331072" spans="8:8" x14ac:dyDescent="0.35">
      <c r="H331072" s="10"/>
    </row>
    <row r="331073" spans="8:8" x14ac:dyDescent="0.35">
      <c r="H331073" s="10"/>
    </row>
    <row r="331074" spans="8:8" x14ac:dyDescent="0.35">
      <c r="H331074" s="10"/>
    </row>
    <row r="331075" spans="8:8" x14ac:dyDescent="0.35">
      <c r="H331075" s="10"/>
    </row>
    <row r="331076" spans="8:8" x14ac:dyDescent="0.35">
      <c r="H331076" s="10"/>
    </row>
    <row r="331077" spans="8:8" x14ac:dyDescent="0.35">
      <c r="H331077" s="10"/>
    </row>
    <row r="331078" spans="8:8" x14ac:dyDescent="0.35">
      <c r="H331078" s="10"/>
    </row>
    <row r="331079" spans="8:8" x14ac:dyDescent="0.35">
      <c r="H331079" s="10"/>
    </row>
    <row r="331080" spans="8:8" x14ac:dyDescent="0.35">
      <c r="H331080" s="10"/>
    </row>
    <row r="331081" spans="8:8" x14ac:dyDescent="0.35">
      <c r="H331081" s="10"/>
    </row>
    <row r="331082" spans="8:8" x14ac:dyDescent="0.35">
      <c r="H331082" s="10"/>
    </row>
    <row r="331083" spans="8:8" x14ac:dyDescent="0.35">
      <c r="H331083" s="10"/>
    </row>
    <row r="331084" spans="8:8" x14ac:dyDescent="0.35">
      <c r="H331084" s="10"/>
    </row>
    <row r="331085" spans="8:8" x14ac:dyDescent="0.35">
      <c r="H331085" s="10"/>
    </row>
    <row r="331086" spans="8:8" x14ac:dyDescent="0.35">
      <c r="H331086" s="10"/>
    </row>
    <row r="331087" spans="8:8" x14ac:dyDescent="0.35">
      <c r="H331087" s="10"/>
    </row>
    <row r="331088" spans="8:8" x14ac:dyDescent="0.35">
      <c r="H331088" s="10"/>
    </row>
    <row r="331089" spans="8:8" x14ac:dyDescent="0.35">
      <c r="H331089" s="10"/>
    </row>
    <row r="331090" spans="8:8" x14ac:dyDescent="0.35">
      <c r="H331090" s="10"/>
    </row>
    <row r="331091" spans="8:8" x14ac:dyDescent="0.35">
      <c r="H331091" s="10"/>
    </row>
    <row r="331092" spans="8:8" x14ac:dyDescent="0.35">
      <c r="H331092" s="10"/>
    </row>
    <row r="331093" spans="8:8" x14ac:dyDescent="0.35">
      <c r="H331093" s="10"/>
    </row>
    <row r="331094" spans="8:8" x14ac:dyDescent="0.35">
      <c r="H331094" s="10"/>
    </row>
    <row r="331095" spans="8:8" x14ac:dyDescent="0.35">
      <c r="H331095" s="10"/>
    </row>
    <row r="331096" spans="8:8" x14ac:dyDescent="0.35">
      <c r="H331096" s="10"/>
    </row>
    <row r="331097" spans="8:8" x14ac:dyDescent="0.35">
      <c r="H331097" s="10"/>
    </row>
    <row r="331098" spans="8:8" x14ac:dyDescent="0.35">
      <c r="H331098" s="10"/>
    </row>
    <row r="331099" spans="8:8" x14ac:dyDescent="0.35">
      <c r="H331099" s="10"/>
    </row>
    <row r="331100" spans="8:8" x14ac:dyDescent="0.35">
      <c r="H331100" s="10"/>
    </row>
    <row r="331101" spans="8:8" x14ac:dyDescent="0.35">
      <c r="H331101" s="10"/>
    </row>
    <row r="331102" spans="8:8" x14ac:dyDescent="0.35">
      <c r="H331102" s="10"/>
    </row>
    <row r="331103" spans="8:8" x14ac:dyDescent="0.35">
      <c r="H331103" s="10"/>
    </row>
    <row r="331104" spans="8:8" x14ac:dyDescent="0.35">
      <c r="H331104" s="10"/>
    </row>
    <row r="331105" spans="8:8" x14ac:dyDescent="0.35">
      <c r="H331105" s="10"/>
    </row>
    <row r="331106" spans="8:8" x14ac:dyDescent="0.35">
      <c r="H331106" s="10"/>
    </row>
    <row r="331107" spans="8:8" x14ac:dyDescent="0.35">
      <c r="H331107" s="10"/>
    </row>
    <row r="331108" spans="8:8" x14ac:dyDescent="0.35">
      <c r="H331108" s="10"/>
    </row>
    <row r="331109" spans="8:8" x14ac:dyDescent="0.35">
      <c r="H331109" s="10"/>
    </row>
    <row r="331110" spans="8:8" x14ac:dyDescent="0.35">
      <c r="H331110" s="10"/>
    </row>
    <row r="331111" spans="8:8" x14ac:dyDescent="0.35">
      <c r="H331111" s="10"/>
    </row>
    <row r="331112" spans="8:8" x14ac:dyDescent="0.35">
      <c r="H331112" s="10"/>
    </row>
    <row r="331113" spans="8:8" x14ac:dyDescent="0.35">
      <c r="H331113" s="10"/>
    </row>
    <row r="331114" spans="8:8" x14ac:dyDescent="0.35">
      <c r="H331114" s="10"/>
    </row>
    <row r="331115" spans="8:8" x14ac:dyDescent="0.35">
      <c r="H331115" s="10"/>
    </row>
    <row r="331116" spans="8:8" x14ac:dyDescent="0.35">
      <c r="H331116" s="10"/>
    </row>
    <row r="331117" spans="8:8" x14ac:dyDescent="0.35">
      <c r="H331117" s="10"/>
    </row>
    <row r="331118" spans="8:8" x14ac:dyDescent="0.35">
      <c r="H331118" s="10"/>
    </row>
    <row r="331119" spans="8:8" x14ac:dyDescent="0.35">
      <c r="H331119" s="10"/>
    </row>
    <row r="331120" spans="8:8" x14ac:dyDescent="0.35">
      <c r="H331120" s="10"/>
    </row>
    <row r="331121" spans="8:8" x14ac:dyDescent="0.35">
      <c r="H331121" s="10"/>
    </row>
    <row r="331122" spans="8:8" x14ac:dyDescent="0.35">
      <c r="H331122" s="10"/>
    </row>
    <row r="331123" spans="8:8" x14ac:dyDescent="0.35">
      <c r="H331123" s="10"/>
    </row>
    <row r="331124" spans="8:8" x14ac:dyDescent="0.35">
      <c r="H331124" s="10"/>
    </row>
    <row r="331125" spans="8:8" x14ac:dyDescent="0.35">
      <c r="H331125" s="10"/>
    </row>
    <row r="331126" spans="8:8" x14ac:dyDescent="0.35">
      <c r="H331126" s="10"/>
    </row>
    <row r="331127" spans="8:8" x14ac:dyDescent="0.35">
      <c r="H331127" s="10"/>
    </row>
    <row r="331128" spans="8:8" x14ac:dyDescent="0.35">
      <c r="H331128" s="10"/>
    </row>
    <row r="331129" spans="8:8" x14ac:dyDescent="0.35">
      <c r="H331129" s="10"/>
    </row>
    <row r="331130" spans="8:8" x14ac:dyDescent="0.35">
      <c r="H331130" s="10"/>
    </row>
    <row r="331131" spans="8:8" x14ac:dyDescent="0.35">
      <c r="H331131" s="10"/>
    </row>
    <row r="331132" spans="8:8" x14ac:dyDescent="0.35">
      <c r="H331132" s="10"/>
    </row>
    <row r="331133" spans="8:8" x14ac:dyDescent="0.35">
      <c r="H331133" s="10"/>
    </row>
    <row r="331134" spans="8:8" x14ac:dyDescent="0.35">
      <c r="H331134" s="10"/>
    </row>
    <row r="331135" spans="8:8" x14ac:dyDescent="0.35">
      <c r="H331135" s="10"/>
    </row>
    <row r="331136" spans="8:8" x14ac:dyDescent="0.35">
      <c r="H331136" s="10"/>
    </row>
    <row r="331137" spans="8:8" x14ac:dyDescent="0.35">
      <c r="H331137" s="10"/>
    </row>
    <row r="331138" spans="8:8" x14ac:dyDescent="0.35">
      <c r="H331138" s="10"/>
    </row>
    <row r="331139" spans="8:8" x14ac:dyDescent="0.35">
      <c r="H331139" s="10"/>
    </row>
    <row r="331140" spans="8:8" x14ac:dyDescent="0.35">
      <c r="H331140" s="10"/>
    </row>
    <row r="331141" spans="8:8" x14ac:dyDescent="0.35">
      <c r="H331141" s="10"/>
    </row>
    <row r="331142" spans="8:8" x14ac:dyDescent="0.35">
      <c r="H331142" s="10"/>
    </row>
    <row r="331143" spans="8:8" x14ac:dyDescent="0.35">
      <c r="H331143" s="10"/>
    </row>
    <row r="331144" spans="8:8" x14ac:dyDescent="0.35">
      <c r="H331144" s="10"/>
    </row>
    <row r="331145" spans="8:8" x14ac:dyDescent="0.35">
      <c r="H331145" s="10"/>
    </row>
    <row r="331146" spans="8:8" x14ac:dyDescent="0.35">
      <c r="H331146" s="10"/>
    </row>
    <row r="331147" spans="8:8" x14ac:dyDescent="0.35">
      <c r="H331147" s="10"/>
    </row>
    <row r="331148" spans="8:8" x14ac:dyDescent="0.35">
      <c r="H331148" s="10"/>
    </row>
    <row r="331149" spans="8:8" x14ac:dyDescent="0.35">
      <c r="H331149" s="10"/>
    </row>
    <row r="331150" spans="8:8" x14ac:dyDescent="0.35">
      <c r="H331150" s="10"/>
    </row>
    <row r="331151" spans="8:8" x14ac:dyDescent="0.35">
      <c r="H331151" s="10"/>
    </row>
    <row r="331152" spans="8:8" x14ac:dyDescent="0.35">
      <c r="H331152" s="10"/>
    </row>
    <row r="331153" spans="8:8" x14ac:dyDescent="0.35">
      <c r="H331153" s="10"/>
    </row>
    <row r="331154" spans="8:8" x14ac:dyDescent="0.35">
      <c r="H331154" s="10"/>
    </row>
    <row r="331155" spans="8:8" x14ac:dyDescent="0.35">
      <c r="H331155" s="10"/>
    </row>
    <row r="331156" spans="8:8" x14ac:dyDescent="0.35">
      <c r="H331156" s="10"/>
    </row>
    <row r="331157" spans="8:8" x14ac:dyDescent="0.35">
      <c r="H331157" s="10"/>
    </row>
    <row r="331158" spans="8:8" x14ac:dyDescent="0.35">
      <c r="H331158" s="10"/>
    </row>
    <row r="331159" spans="8:8" x14ac:dyDescent="0.35">
      <c r="H331159" s="10"/>
    </row>
    <row r="331160" spans="8:8" x14ac:dyDescent="0.35">
      <c r="H331160" s="10"/>
    </row>
    <row r="331161" spans="8:8" x14ac:dyDescent="0.35">
      <c r="H331161" s="10"/>
    </row>
    <row r="331162" spans="8:8" x14ac:dyDescent="0.35">
      <c r="H331162" s="10"/>
    </row>
    <row r="331163" spans="8:8" x14ac:dyDescent="0.35">
      <c r="H331163" s="10"/>
    </row>
    <row r="331164" spans="8:8" x14ac:dyDescent="0.35">
      <c r="H331164" s="10"/>
    </row>
    <row r="331165" spans="8:8" x14ac:dyDescent="0.35">
      <c r="H331165" s="10"/>
    </row>
    <row r="331166" spans="8:8" x14ac:dyDescent="0.35">
      <c r="H331166" s="10"/>
    </row>
    <row r="331167" spans="8:8" x14ac:dyDescent="0.35">
      <c r="H331167" s="10"/>
    </row>
    <row r="331168" spans="8:8" x14ac:dyDescent="0.35">
      <c r="H331168" s="10"/>
    </row>
    <row r="331169" spans="8:8" x14ac:dyDescent="0.35">
      <c r="H331169" s="10"/>
    </row>
    <row r="331170" spans="8:8" x14ac:dyDescent="0.35">
      <c r="H331170" s="10"/>
    </row>
    <row r="331171" spans="8:8" x14ac:dyDescent="0.35">
      <c r="H331171" s="10"/>
    </row>
    <row r="331172" spans="8:8" x14ac:dyDescent="0.35">
      <c r="H331172" s="10"/>
    </row>
    <row r="331173" spans="8:8" x14ac:dyDescent="0.35">
      <c r="H331173" s="10"/>
    </row>
    <row r="331174" spans="8:8" x14ac:dyDescent="0.35">
      <c r="H331174" s="10"/>
    </row>
    <row r="331175" spans="8:8" x14ac:dyDescent="0.35">
      <c r="H331175" s="10"/>
    </row>
    <row r="331176" spans="8:8" x14ac:dyDescent="0.35">
      <c r="H331176" s="10"/>
    </row>
    <row r="331177" spans="8:8" x14ac:dyDescent="0.35">
      <c r="H331177" s="10"/>
    </row>
    <row r="331178" spans="8:8" x14ac:dyDescent="0.35">
      <c r="H331178" s="10"/>
    </row>
    <row r="331179" spans="8:8" x14ac:dyDescent="0.35">
      <c r="H331179" s="10"/>
    </row>
    <row r="331180" spans="8:8" x14ac:dyDescent="0.35">
      <c r="H331180" s="10"/>
    </row>
    <row r="331181" spans="8:8" x14ac:dyDescent="0.35">
      <c r="H331181" s="10"/>
    </row>
    <row r="331182" spans="8:8" x14ac:dyDescent="0.35">
      <c r="H331182" s="10"/>
    </row>
    <row r="331183" spans="8:8" x14ac:dyDescent="0.35">
      <c r="H331183" s="10"/>
    </row>
    <row r="331184" spans="8:8" x14ac:dyDescent="0.35">
      <c r="H331184" s="10"/>
    </row>
    <row r="331185" spans="8:8" x14ac:dyDescent="0.35">
      <c r="H331185" s="10"/>
    </row>
    <row r="331186" spans="8:8" x14ac:dyDescent="0.35">
      <c r="H331186" s="10"/>
    </row>
    <row r="331187" spans="8:8" x14ac:dyDescent="0.35">
      <c r="H331187" s="10"/>
    </row>
    <row r="331188" spans="8:8" x14ac:dyDescent="0.35">
      <c r="H331188" s="10"/>
    </row>
    <row r="331189" spans="8:8" x14ac:dyDescent="0.35">
      <c r="H331189" s="10"/>
    </row>
    <row r="331190" spans="8:8" x14ac:dyDescent="0.35">
      <c r="H331190" s="10"/>
    </row>
    <row r="331191" spans="8:8" x14ac:dyDescent="0.35">
      <c r="H331191" s="10"/>
    </row>
    <row r="331192" spans="8:8" x14ac:dyDescent="0.35">
      <c r="H331192" s="10"/>
    </row>
    <row r="331193" spans="8:8" x14ac:dyDescent="0.35">
      <c r="H331193" s="10"/>
    </row>
    <row r="331194" spans="8:8" x14ac:dyDescent="0.35">
      <c r="H331194" s="10"/>
    </row>
    <row r="331195" spans="8:8" x14ac:dyDescent="0.35">
      <c r="H331195" s="10"/>
    </row>
    <row r="331196" spans="8:8" x14ac:dyDescent="0.35">
      <c r="H331196" s="10"/>
    </row>
    <row r="331197" spans="8:8" x14ac:dyDescent="0.35">
      <c r="H331197" s="10"/>
    </row>
    <row r="331198" spans="8:8" x14ac:dyDescent="0.35">
      <c r="H331198" s="10"/>
    </row>
    <row r="331199" spans="8:8" x14ac:dyDescent="0.35">
      <c r="H331199" s="10"/>
    </row>
    <row r="331200" spans="8:8" x14ac:dyDescent="0.35">
      <c r="H331200" s="10"/>
    </row>
    <row r="331201" spans="8:8" x14ac:dyDescent="0.35">
      <c r="H331201" s="10"/>
    </row>
    <row r="331202" spans="8:8" x14ac:dyDescent="0.35">
      <c r="H331202" s="10"/>
    </row>
    <row r="331203" spans="8:8" x14ac:dyDescent="0.35">
      <c r="H331203" s="10"/>
    </row>
    <row r="331204" spans="8:8" x14ac:dyDescent="0.35">
      <c r="H331204" s="10"/>
    </row>
    <row r="331205" spans="8:8" x14ac:dyDescent="0.35">
      <c r="H331205" s="10"/>
    </row>
    <row r="331206" spans="8:8" x14ac:dyDescent="0.35">
      <c r="H331206" s="10"/>
    </row>
    <row r="331207" spans="8:8" x14ac:dyDescent="0.35">
      <c r="H331207" s="10"/>
    </row>
    <row r="331208" spans="8:8" x14ac:dyDescent="0.35">
      <c r="H331208" s="10"/>
    </row>
    <row r="331209" spans="8:8" x14ac:dyDescent="0.35">
      <c r="H331209" s="10"/>
    </row>
    <row r="331210" spans="8:8" x14ac:dyDescent="0.35">
      <c r="H331210" s="10"/>
    </row>
    <row r="331211" spans="8:8" x14ac:dyDescent="0.35">
      <c r="H331211" s="10"/>
    </row>
    <row r="331212" spans="8:8" x14ac:dyDescent="0.35">
      <c r="H331212" s="10"/>
    </row>
    <row r="331213" spans="8:8" x14ac:dyDescent="0.35">
      <c r="H331213" s="10"/>
    </row>
    <row r="331214" spans="8:8" x14ac:dyDescent="0.35">
      <c r="H331214" s="10"/>
    </row>
    <row r="331215" spans="8:8" x14ac:dyDescent="0.35">
      <c r="H331215" s="10"/>
    </row>
    <row r="331216" spans="8:8" x14ac:dyDescent="0.35">
      <c r="H331216" s="10"/>
    </row>
    <row r="331217" spans="8:8" x14ac:dyDescent="0.35">
      <c r="H331217" s="10"/>
    </row>
    <row r="331218" spans="8:8" x14ac:dyDescent="0.35">
      <c r="H331218" s="10"/>
    </row>
    <row r="331219" spans="8:8" x14ac:dyDescent="0.35">
      <c r="H331219" s="10"/>
    </row>
    <row r="331220" spans="8:8" x14ac:dyDescent="0.35">
      <c r="H331220" s="10"/>
    </row>
    <row r="331221" spans="8:8" x14ac:dyDescent="0.35">
      <c r="H331221" s="10"/>
    </row>
    <row r="331222" spans="8:8" x14ac:dyDescent="0.35">
      <c r="H331222" s="10"/>
    </row>
    <row r="331223" spans="8:8" x14ac:dyDescent="0.35">
      <c r="H331223" s="10"/>
    </row>
    <row r="331224" spans="8:8" x14ac:dyDescent="0.35">
      <c r="H331224" s="10"/>
    </row>
    <row r="331225" spans="8:8" x14ac:dyDescent="0.35">
      <c r="H331225" s="10"/>
    </row>
    <row r="331226" spans="8:8" x14ac:dyDescent="0.35">
      <c r="H331226" s="10"/>
    </row>
    <row r="331227" spans="8:8" x14ac:dyDescent="0.35">
      <c r="H331227" s="10"/>
    </row>
    <row r="331228" spans="8:8" x14ac:dyDescent="0.35">
      <c r="H331228" s="10"/>
    </row>
    <row r="331229" spans="8:8" x14ac:dyDescent="0.35">
      <c r="H331229" s="10"/>
    </row>
    <row r="331230" spans="8:8" x14ac:dyDescent="0.35">
      <c r="H331230" s="10"/>
    </row>
    <row r="331231" spans="8:8" x14ac:dyDescent="0.35">
      <c r="H331231" s="10"/>
    </row>
    <row r="331232" spans="8:8" x14ac:dyDescent="0.35">
      <c r="H331232" s="10"/>
    </row>
    <row r="331233" spans="8:8" x14ac:dyDescent="0.35">
      <c r="H331233" s="10"/>
    </row>
    <row r="331234" spans="8:8" x14ac:dyDescent="0.35">
      <c r="H331234" s="10"/>
    </row>
    <row r="331235" spans="8:8" x14ac:dyDescent="0.35">
      <c r="H331235" s="10"/>
    </row>
    <row r="331236" spans="8:8" x14ac:dyDescent="0.35">
      <c r="H331236" s="10"/>
    </row>
    <row r="331237" spans="8:8" x14ac:dyDescent="0.35">
      <c r="H331237" s="10"/>
    </row>
    <row r="331238" spans="8:8" x14ac:dyDescent="0.35">
      <c r="H331238" s="10"/>
    </row>
    <row r="331239" spans="8:8" x14ac:dyDescent="0.35">
      <c r="H331239" s="10"/>
    </row>
    <row r="331240" spans="8:8" x14ac:dyDescent="0.35">
      <c r="H331240" s="10"/>
    </row>
    <row r="331241" spans="8:8" x14ac:dyDescent="0.35">
      <c r="H331241" s="10"/>
    </row>
    <row r="331242" spans="8:8" x14ac:dyDescent="0.35">
      <c r="H331242" s="10"/>
    </row>
    <row r="331243" spans="8:8" x14ac:dyDescent="0.35">
      <c r="H331243" s="10"/>
    </row>
    <row r="331244" spans="8:8" x14ac:dyDescent="0.35">
      <c r="H331244" s="10"/>
    </row>
    <row r="331245" spans="8:8" x14ac:dyDescent="0.35">
      <c r="H331245" s="10"/>
    </row>
    <row r="331246" spans="8:8" x14ac:dyDescent="0.35">
      <c r="H331246" s="10"/>
    </row>
    <row r="331247" spans="8:8" x14ac:dyDescent="0.35">
      <c r="H331247" s="10"/>
    </row>
    <row r="331248" spans="8:8" x14ac:dyDescent="0.35">
      <c r="H331248" s="10"/>
    </row>
    <row r="331249" spans="8:8" x14ac:dyDescent="0.35">
      <c r="H331249" s="10"/>
    </row>
    <row r="331250" spans="8:8" x14ac:dyDescent="0.35">
      <c r="H331250" s="10"/>
    </row>
    <row r="331251" spans="8:8" x14ac:dyDescent="0.35">
      <c r="H331251" s="10"/>
    </row>
    <row r="331252" spans="8:8" x14ac:dyDescent="0.35">
      <c r="H331252" s="10"/>
    </row>
    <row r="331253" spans="8:8" x14ac:dyDescent="0.35">
      <c r="H331253" s="10"/>
    </row>
    <row r="331254" spans="8:8" x14ac:dyDescent="0.35">
      <c r="H331254" s="10"/>
    </row>
    <row r="331255" spans="8:8" x14ac:dyDescent="0.35">
      <c r="H331255" s="10"/>
    </row>
    <row r="331256" spans="8:8" x14ac:dyDescent="0.35">
      <c r="H331256" s="10"/>
    </row>
    <row r="331257" spans="8:8" x14ac:dyDescent="0.35">
      <c r="H331257" s="10"/>
    </row>
    <row r="331258" spans="8:8" x14ac:dyDescent="0.35">
      <c r="H331258" s="10"/>
    </row>
    <row r="331259" spans="8:8" x14ac:dyDescent="0.35">
      <c r="H331259" s="10"/>
    </row>
    <row r="331260" spans="8:8" x14ac:dyDescent="0.35">
      <c r="H331260" s="10"/>
    </row>
    <row r="331261" spans="8:8" x14ac:dyDescent="0.35">
      <c r="H331261" s="10"/>
    </row>
    <row r="331262" spans="8:8" x14ac:dyDescent="0.35">
      <c r="H331262" s="10"/>
    </row>
    <row r="331263" spans="8:8" x14ac:dyDescent="0.35">
      <c r="H331263" s="10"/>
    </row>
    <row r="331264" spans="8:8" x14ac:dyDescent="0.35">
      <c r="H331264" s="10"/>
    </row>
    <row r="331265" spans="8:8" x14ac:dyDescent="0.35">
      <c r="H331265" s="10"/>
    </row>
    <row r="331266" spans="8:8" x14ac:dyDescent="0.35">
      <c r="H331266" s="10"/>
    </row>
    <row r="331267" spans="8:8" x14ac:dyDescent="0.35">
      <c r="H331267" s="10"/>
    </row>
    <row r="331268" spans="8:8" x14ac:dyDescent="0.35">
      <c r="H331268" s="10"/>
    </row>
    <row r="331269" spans="8:8" x14ac:dyDescent="0.35">
      <c r="H331269" s="10"/>
    </row>
    <row r="331270" spans="8:8" x14ac:dyDescent="0.35">
      <c r="H331270" s="10"/>
    </row>
    <row r="331271" spans="8:8" x14ac:dyDescent="0.35">
      <c r="H331271" s="10"/>
    </row>
    <row r="331272" spans="8:8" x14ac:dyDescent="0.35">
      <c r="H331272" s="10"/>
    </row>
    <row r="331273" spans="8:8" x14ac:dyDescent="0.35">
      <c r="H331273" s="10"/>
    </row>
    <row r="331274" spans="8:8" x14ac:dyDescent="0.35">
      <c r="H331274" s="10"/>
    </row>
    <row r="331275" spans="8:8" x14ac:dyDescent="0.35">
      <c r="H331275" s="10"/>
    </row>
    <row r="331276" spans="8:8" x14ac:dyDescent="0.35">
      <c r="H331276" s="10"/>
    </row>
    <row r="331277" spans="8:8" x14ac:dyDescent="0.35">
      <c r="H331277" s="10"/>
    </row>
    <row r="331278" spans="8:8" x14ac:dyDescent="0.35">
      <c r="H331278" s="10"/>
    </row>
    <row r="331279" spans="8:8" x14ac:dyDescent="0.35">
      <c r="H331279" s="10"/>
    </row>
    <row r="331280" spans="8:8" x14ac:dyDescent="0.35">
      <c r="H331280" s="10"/>
    </row>
    <row r="331281" spans="8:8" x14ac:dyDescent="0.35">
      <c r="H331281" s="10"/>
    </row>
    <row r="331282" spans="8:8" x14ac:dyDescent="0.35">
      <c r="H331282" s="10"/>
    </row>
    <row r="331283" spans="8:8" x14ac:dyDescent="0.35">
      <c r="H331283" s="10"/>
    </row>
    <row r="331284" spans="8:8" x14ac:dyDescent="0.35">
      <c r="H331284" s="10"/>
    </row>
    <row r="331285" spans="8:8" x14ac:dyDescent="0.35">
      <c r="H331285" s="10"/>
    </row>
    <row r="331286" spans="8:8" x14ac:dyDescent="0.35">
      <c r="H331286" s="10"/>
    </row>
    <row r="331287" spans="8:8" x14ac:dyDescent="0.35">
      <c r="H331287" s="10"/>
    </row>
    <row r="331288" spans="8:8" x14ac:dyDescent="0.35">
      <c r="H331288" s="10"/>
    </row>
    <row r="331289" spans="8:8" x14ac:dyDescent="0.35">
      <c r="H331289" s="10"/>
    </row>
    <row r="331290" spans="8:8" x14ac:dyDescent="0.35">
      <c r="H331290" s="10"/>
    </row>
    <row r="331291" spans="8:8" x14ac:dyDescent="0.35">
      <c r="H331291" s="10"/>
    </row>
    <row r="331292" spans="8:8" x14ac:dyDescent="0.35">
      <c r="H331292" s="10"/>
    </row>
    <row r="331293" spans="8:8" x14ac:dyDescent="0.35">
      <c r="H331293" s="10"/>
    </row>
    <row r="331294" spans="8:8" x14ac:dyDescent="0.35">
      <c r="H331294" s="10"/>
    </row>
    <row r="331295" spans="8:8" x14ac:dyDescent="0.35">
      <c r="H331295" s="10"/>
    </row>
    <row r="331296" spans="8:8" x14ac:dyDescent="0.35">
      <c r="H331296" s="10"/>
    </row>
    <row r="331297" spans="8:8" x14ac:dyDescent="0.35">
      <c r="H331297" s="10"/>
    </row>
    <row r="331298" spans="8:8" x14ac:dyDescent="0.35">
      <c r="H331298" s="10"/>
    </row>
    <row r="331299" spans="8:8" x14ac:dyDescent="0.35">
      <c r="H331299" s="10"/>
    </row>
    <row r="331300" spans="8:8" x14ac:dyDescent="0.35">
      <c r="H331300" s="10"/>
    </row>
    <row r="331301" spans="8:8" x14ac:dyDescent="0.35">
      <c r="H331301" s="10"/>
    </row>
    <row r="331302" spans="8:8" x14ac:dyDescent="0.35">
      <c r="H331302" s="10"/>
    </row>
    <row r="331303" spans="8:8" x14ac:dyDescent="0.35">
      <c r="H331303" s="10"/>
    </row>
    <row r="331304" spans="8:8" x14ac:dyDescent="0.35">
      <c r="H331304" s="10"/>
    </row>
    <row r="331305" spans="8:8" x14ac:dyDescent="0.35">
      <c r="H331305" s="10"/>
    </row>
    <row r="331306" spans="8:8" x14ac:dyDescent="0.35">
      <c r="H331306" s="10"/>
    </row>
    <row r="331307" spans="8:8" x14ac:dyDescent="0.35">
      <c r="H331307" s="10"/>
    </row>
    <row r="331308" spans="8:8" x14ac:dyDescent="0.35">
      <c r="H331308" s="10"/>
    </row>
    <row r="331309" spans="8:8" x14ac:dyDescent="0.35">
      <c r="H331309" s="10"/>
    </row>
    <row r="331310" spans="8:8" x14ac:dyDescent="0.35">
      <c r="H331310" s="10"/>
    </row>
    <row r="331311" spans="8:8" x14ac:dyDescent="0.35">
      <c r="H331311" s="10"/>
    </row>
    <row r="331312" spans="8:8" x14ac:dyDescent="0.35">
      <c r="H331312" s="10"/>
    </row>
    <row r="331313" spans="8:8" x14ac:dyDescent="0.35">
      <c r="H331313" s="10"/>
    </row>
    <row r="331314" spans="8:8" x14ac:dyDescent="0.35">
      <c r="H331314" s="10"/>
    </row>
    <row r="331315" spans="8:8" x14ac:dyDescent="0.35">
      <c r="H331315" s="10"/>
    </row>
    <row r="331316" spans="8:8" x14ac:dyDescent="0.35">
      <c r="H331316" s="10"/>
    </row>
    <row r="331317" spans="8:8" x14ac:dyDescent="0.35">
      <c r="H331317" s="10"/>
    </row>
    <row r="331318" spans="8:8" x14ac:dyDescent="0.35">
      <c r="H331318" s="10"/>
    </row>
    <row r="331319" spans="8:8" x14ac:dyDescent="0.35">
      <c r="H331319" s="10"/>
    </row>
    <row r="331320" spans="8:8" x14ac:dyDescent="0.35">
      <c r="H331320" s="10"/>
    </row>
    <row r="331321" spans="8:8" x14ac:dyDescent="0.35">
      <c r="H331321" s="10"/>
    </row>
    <row r="331322" spans="8:8" x14ac:dyDescent="0.35">
      <c r="H331322" s="10"/>
    </row>
    <row r="331323" spans="8:8" x14ac:dyDescent="0.35">
      <c r="H331323" s="10"/>
    </row>
    <row r="331324" spans="8:8" x14ac:dyDescent="0.35">
      <c r="H331324" s="10"/>
    </row>
    <row r="331325" spans="8:8" x14ac:dyDescent="0.35">
      <c r="H331325" s="10"/>
    </row>
    <row r="331326" spans="8:8" x14ac:dyDescent="0.35">
      <c r="H331326" s="10"/>
    </row>
    <row r="331327" spans="8:8" x14ac:dyDescent="0.35">
      <c r="H331327" s="10"/>
    </row>
    <row r="331328" spans="8:8" x14ac:dyDescent="0.35">
      <c r="H331328" s="10"/>
    </row>
    <row r="331329" spans="8:8" x14ac:dyDescent="0.35">
      <c r="H331329" s="10"/>
    </row>
    <row r="331330" spans="8:8" x14ac:dyDescent="0.35">
      <c r="H331330" s="10"/>
    </row>
    <row r="331331" spans="8:8" x14ac:dyDescent="0.35">
      <c r="H331331" s="10"/>
    </row>
    <row r="331332" spans="8:8" x14ac:dyDescent="0.35">
      <c r="H331332" s="10"/>
    </row>
    <row r="331333" spans="8:8" x14ac:dyDescent="0.35">
      <c r="H331333" s="10"/>
    </row>
    <row r="331334" spans="8:8" x14ac:dyDescent="0.35">
      <c r="H331334" s="10"/>
    </row>
    <row r="331335" spans="8:8" x14ac:dyDescent="0.35">
      <c r="H331335" s="10"/>
    </row>
    <row r="331336" spans="8:8" x14ac:dyDescent="0.35">
      <c r="H331336" s="10"/>
    </row>
    <row r="331337" spans="8:8" x14ac:dyDescent="0.35">
      <c r="H331337" s="10"/>
    </row>
    <row r="331338" spans="8:8" x14ac:dyDescent="0.35">
      <c r="H331338" s="10"/>
    </row>
    <row r="331339" spans="8:8" x14ac:dyDescent="0.35">
      <c r="H331339" s="10"/>
    </row>
    <row r="331340" spans="8:8" x14ac:dyDescent="0.35">
      <c r="H331340" s="10"/>
    </row>
    <row r="331341" spans="8:8" x14ac:dyDescent="0.35">
      <c r="H331341" s="10"/>
    </row>
    <row r="331342" spans="8:8" x14ac:dyDescent="0.35">
      <c r="H331342" s="10"/>
    </row>
    <row r="331343" spans="8:8" x14ac:dyDescent="0.35">
      <c r="H331343" s="10"/>
    </row>
    <row r="331344" spans="8:8" x14ac:dyDescent="0.35">
      <c r="H331344" s="10"/>
    </row>
    <row r="331345" spans="8:8" x14ac:dyDescent="0.35">
      <c r="H331345" s="10"/>
    </row>
    <row r="331346" spans="8:8" x14ac:dyDescent="0.35">
      <c r="H331346" s="10"/>
    </row>
    <row r="331347" spans="8:8" x14ac:dyDescent="0.35">
      <c r="H331347" s="10"/>
    </row>
    <row r="331348" spans="8:8" x14ac:dyDescent="0.35">
      <c r="H331348" s="10"/>
    </row>
    <row r="331349" spans="8:8" x14ac:dyDescent="0.35">
      <c r="H331349" s="10"/>
    </row>
    <row r="331350" spans="8:8" x14ac:dyDescent="0.35">
      <c r="H331350" s="10"/>
    </row>
    <row r="331351" spans="8:8" x14ac:dyDescent="0.35">
      <c r="H331351" s="10"/>
    </row>
    <row r="331352" spans="8:8" x14ac:dyDescent="0.35">
      <c r="H331352" s="10"/>
    </row>
    <row r="331353" spans="8:8" x14ac:dyDescent="0.35">
      <c r="H331353" s="10"/>
    </row>
    <row r="331354" spans="8:8" x14ac:dyDescent="0.35">
      <c r="H331354" s="10"/>
    </row>
    <row r="331355" spans="8:8" x14ac:dyDescent="0.35">
      <c r="H331355" s="10"/>
    </row>
    <row r="331356" spans="8:8" x14ac:dyDescent="0.35">
      <c r="H331356" s="10"/>
    </row>
    <row r="331357" spans="8:8" x14ac:dyDescent="0.35">
      <c r="H331357" s="10"/>
    </row>
    <row r="331358" spans="8:8" x14ac:dyDescent="0.35">
      <c r="H331358" s="10"/>
    </row>
    <row r="331359" spans="8:8" x14ac:dyDescent="0.35">
      <c r="H331359" s="10"/>
    </row>
    <row r="331360" spans="8:8" x14ac:dyDescent="0.35">
      <c r="H331360" s="10"/>
    </row>
    <row r="331361" spans="8:8" x14ac:dyDescent="0.35">
      <c r="H331361" s="10"/>
    </row>
    <row r="331362" spans="8:8" x14ac:dyDescent="0.35">
      <c r="H331362" s="10"/>
    </row>
    <row r="331363" spans="8:8" x14ac:dyDescent="0.35">
      <c r="H331363" s="10"/>
    </row>
    <row r="331364" spans="8:8" x14ac:dyDescent="0.35">
      <c r="H331364" s="10"/>
    </row>
    <row r="331365" spans="8:8" x14ac:dyDescent="0.35">
      <c r="H331365" s="10"/>
    </row>
    <row r="331366" spans="8:8" x14ac:dyDescent="0.35">
      <c r="H331366" s="10"/>
    </row>
    <row r="331367" spans="8:8" x14ac:dyDescent="0.35">
      <c r="H331367" s="10"/>
    </row>
    <row r="331368" spans="8:8" x14ac:dyDescent="0.35">
      <c r="H331368" s="10"/>
    </row>
    <row r="331369" spans="8:8" x14ac:dyDescent="0.35">
      <c r="H331369" s="10"/>
    </row>
    <row r="331370" spans="8:8" x14ac:dyDescent="0.35">
      <c r="H331370" s="10"/>
    </row>
    <row r="331371" spans="8:8" x14ac:dyDescent="0.35">
      <c r="H331371" s="10"/>
    </row>
    <row r="331372" spans="8:8" x14ac:dyDescent="0.35">
      <c r="H331372" s="10"/>
    </row>
    <row r="331373" spans="8:8" x14ac:dyDescent="0.35">
      <c r="H331373" s="10"/>
    </row>
    <row r="331374" spans="8:8" x14ac:dyDescent="0.35">
      <c r="H331374" s="10"/>
    </row>
    <row r="331375" spans="8:8" x14ac:dyDescent="0.35">
      <c r="H331375" s="10"/>
    </row>
    <row r="331376" spans="8:8" x14ac:dyDescent="0.35">
      <c r="H331376" s="10"/>
    </row>
    <row r="331377" spans="8:8" x14ac:dyDescent="0.35">
      <c r="H331377" s="10"/>
    </row>
    <row r="331378" spans="8:8" x14ac:dyDescent="0.35">
      <c r="H331378" s="10"/>
    </row>
    <row r="331379" spans="8:8" x14ac:dyDescent="0.35">
      <c r="H331379" s="10"/>
    </row>
    <row r="331380" spans="8:8" x14ac:dyDescent="0.35">
      <c r="H331380" s="10"/>
    </row>
    <row r="331381" spans="8:8" x14ac:dyDescent="0.35">
      <c r="H331381" s="10"/>
    </row>
    <row r="331382" spans="8:8" x14ac:dyDescent="0.35">
      <c r="H331382" s="10"/>
    </row>
    <row r="331383" spans="8:8" x14ac:dyDescent="0.35">
      <c r="H331383" s="10"/>
    </row>
    <row r="331384" spans="8:8" x14ac:dyDescent="0.35">
      <c r="H331384" s="10"/>
    </row>
    <row r="331385" spans="8:8" x14ac:dyDescent="0.35">
      <c r="H331385" s="10"/>
    </row>
    <row r="331386" spans="8:8" x14ac:dyDescent="0.35">
      <c r="H331386" s="10"/>
    </row>
    <row r="331387" spans="8:8" x14ac:dyDescent="0.35">
      <c r="H331387" s="10"/>
    </row>
    <row r="331388" spans="8:8" x14ac:dyDescent="0.35">
      <c r="H331388" s="10"/>
    </row>
    <row r="331389" spans="8:8" x14ac:dyDescent="0.35">
      <c r="H331389" s="10"/>
    </row>
    <row r="331390" spans="8:8" x14ac:dyDescent="0.35">
      <c r="H331390" s="10"/>
    </row>
    <row r="331391" spans="8:8" x14ac:dyDescent="0.35">
      <c r="H331391" s="10"/>
    </row>
    <row r="331392" spans="8:8" x14ac:dyDescent="0.35">
      <c r="H331392" s="10"/>
    </row>
    <row r="331393" spans="8:8" x14ac:dyDescent="0.35">
      <c r="H331393" s="10"/>
    </row>
    <row r="331394" spans="8:8" x14ac:dyDescent="0.35">
      <c r="H331394" s="10"/>
    </row>
    <row r="331395" spans="8:8" x14ac:dyDescent="0.35">
      <c r="H331395" s="10"/>
    </row>
    <row r="331396" spans="8:8" x14ac:dyDescent="0.35">
      <c r="H331396" s="10"/>
    </row>
    <row r="331397" spans="8:8" x14ac:dyDescent="0.35">
      <c r="H331397" s="10"/>
    </row>
    <row r="331398" spans="8:8" x14ac:dyDescent="0.35">
      <c r="H331398" s="10"/>
    </row>
    <row r="331399" spans="8:8" x14ac:dyDescent="0.35">
      <c r="H331399" s="10"/>
    </row>
    <row r="331400" spans="8:8" x14ac:dyDescent="0.35">
      <c r="H331400" s="10"/>
    </row>
    <row r="331401" spans="8:8" x14ac:dyDescent="0.35">
      <c r="H331401" s="10"/>
    </row>
    <row r="331402" spans="8:8" x14ac:dyDescent="0.35">
      <c r="H331402" s="10"/>
    </row>
    <row r="331403" spans="8:8" x14ac:dyDescent="0.35">
      <c r="H331403" s="10"/>
    </row>
    <row r="331404" spans="8:8" x14ac:dyDescent="0.35">
      <c r="H331404" s="10"/>
    </row>
    <row r="331405" spans="8:8" x14ac:dyDescent="0.35">
      <c r="H331405" s="10"/>
    </row>
    <row r="331406" spans="8:8" x14ac:dyDescent="0.35">
      <c r="H331406" s="10"/>
    </row>
    <row r="331407" spans="8:8" x14ac:dyDescent="0.35">
      <c r="H331407" s="10"/>
    </row>
    <row r="331408" spans="8:8" x14ac:dyDescent="0.35">
      <c r="H331408" s="10"/>
    </row>
    <row r="331409" spans="8:8" x14ac:dyDescent="0.35">
      <c r="H331409" s="10"/>
    </row>
    <row r="331410" spans="8:8" x14ac:dyDescent="0.35">
      <c r="H331410" s="10"/>
    </row>
    <row r="331411" spans="8:8" x14ac:dyDescent="0.35">
      <c r="H331411" s="10"/>
    </row>
    <row r="331412" spans="8:8" x14ac:dyDescent="0.35">
      <c r="H331412" s="10"/>
    </row>
    <row r="331413" spans="8:8" x14ac:dyDescent="0.35">
      <c r="H331413" s="10"/>
    </row>
    <row r="331414" spans="8:8" x14ac:dyDescent="0.35">
      <c r="H331414" s="10"/>
    </row>
    <row r="331415" spans="8:8" x14ac:dyDescent="0.35">
      <c r="H331415" s="10"/>
    </row>
    <row r="331416" spans="8:8" x14ac:dyDescent="0.35">
      <c r="H331416" s="10"/>
    </row>
    <row r="331417" spans="8:8" x14ac:dyDescent="0.35">
      <c r="H331417" s="10"/>
    </row>
    <row r="331418" spans="8:8" x14ac:dyDescent="0.35">
      <c r="H331418" s="10"/>
    </row>
    <row r="331419" spans="8:8" x14ac:dyDescent="0.35">
      <c r="H331419" s="10"/>
    </row>
    <row r="331420" spans="8:8" x14ac:dyDescent="0.35">
      <c r="H331420" s="10"/>
    </row>
    <row r="331421" spans="8:8" x14ac:dyDescent="0.35">
      <c r="H331421" s="10"/>
    </row>
    <row r="331422" spans="8:8" x14ac:dyDescent="0.35">
      <c r="H331422" s="10"/>
    </row>
    <row r="331423" spans="8:8" x14ac:dyDescent="0.35">
      <c r="H331423" s="10"/>
    </row>
    <row r="331424" spans="8:8" x14ac:dyDescent="0.35">
      <c r="H331424" s="10"/>
    </row>
    <row r="331425" spans="8:8" x14ac:dyDescent="0.35">
      <c r="H331425" s="10"/>
    </row>
    <row r="331426" spans="8:8" x14ac:dyDescent="0.35">
      <c r="H331426" s="10"/>
    </row>
    <row r="331427" spans="8:8" x14ac:dyDescent="0.35">
      <c r="H331427" s="10"/>
    </row>
    <row r="331428" spans="8:8" x14ac:dyDescent="0.35">
      <c r="H331428" s="10"/>
    </row>
    <row r="331429" spans="8:8" x14ac:dyDescent="0.35">
      <c r="H331429" s="10"/>
    </row>
    <row r="331430" spans="8:8" x14ac:dyDescent="0.35">
      <c r="H331430" s="10"/>
    </row>
    <row r="331431" spans="8:8" x14ac:dyDescent="0.35">
      <c r="H331431" s="10"/>
    </row>
    <row r="331432" spans="8:8" x14ac:dyDescent="0.35">
      <c r="H331432" s="10"/>
    </row>
    <row r="331433" spans="8:8" x14ac:dyDescent="0.35">
      <c r="H331433" s="10"/>
    </row>
    <row r="331434" spans="8:8" x14ac:dyDescent="0.35">
      <c r="H331434" s="10"/>
    </row>
    <row r="331435" spans="8:8" x14ac:dyDescent="0.35">
      <c r="H331435" s="10"/>
    </row>
    <row r="331436" spans="8:8" x14ac:dyDescent="0.35">
      <c r="H331436" s="10"/>
    </row>
    <row r="331437" spans="8:8" x14ac:dyDescent="0.35">
      <c r="H331437" s="10"/>
    </row>
    <row r="331438" spans="8:8" x14ac:dyDescent="0.35">
      <c r="H331438" s="10"/>
    </row>
    <row r="331439" spans="8:8" x14ac:dyDescent="0.35">
      <c r="H331439" s="10"/>
    </row>
    <row r="331440" spans="8:8" x14ac:dyDescent="0.35">
      <c r="H331440" s="10"/>
    </row>
    <row r="331441" spans="8:8" x14ac:dyDescent="0.35">
      <c r="H331441" s="10"/>
    </row>
    <row r="331442" spans="8:8" x14ac:dyDescent="0.35">
      <c r="H331442" s="10"/>
    </row>
    <row r="331443" spans="8:8" x14ac:dyDescent="0.35">
      <c r="H331443" s="10"/>
    </row>
    <row r="331444" spans="8:8" x14ac:dyDescent="0.35">
      <c r="H331444" s="10"/>
    </row>
    <row r="331445" spans="8:8" x14ac:dyDescent="0.35">
      <c r="H331445" s="10"/>
    </row>
    <row r="331446" spans="8:8" x14ac:dyDescent="0.35">
      <c r="H331446" s="10"/>
    </row>
    <row r="331447" spans="8:8" x14ac:dyDescent="0.35">
      <c r="H331447" s="10"/>
    </row>
    <row r="331448" spans="8:8" x14ac:dyDescent="0.35">
      <c r="H331448" s="10"/>
    </row>
    <row r="331449" spans="8:8" x14ac:dyDescent="0.35">
      <c r="H331449" s="10"/>
    </row>
    <row r="331450" spans="8:8" x14ac:dyDescent="0.35">
      <c r="H331450" s="10"/>
    </row>
    <row r="331451" spans="8:8" x14ac:dyDescent="0.35">
      <c r="H331451" s="10"/>
    </row>
    <row r="331452" spans="8:8" x14ac:dyDescent="0.35">
      <c r="H331452" s="10"/>
    </row>
    <row r="331453" spans="8:8" x14ac:dyDescent="0.35">
      <c r="H331453" s="10"/>
    </row>
    <row r="331454" spans="8:8" x14ac:dyDescent="0.35">
      <c r="H331454" s="10"/>
    </row>
    <row r="331455" spans="8:8" x14ac:dyDescent="0.35">
      <c r="H331455" s="10"/>
    </row>
    <row r="331456" spans="8:8" x14ac:dyDescent="0.35">
      <c r="H331456" s="10"/>
    </row>
    <row r="331457" spans="8:8" x14ac:dyDescent="0.35">
      <c r="H331457" s="10"/>
    </row>
    <row r="331458" spans="8:8" x14ac:dyDescent="0.35">
      <c r="H331458" s="10"/>
    </row>
    <row r="331459" spans="8:8" x14ac:dyDescent="0.35">
      <c r="H331459" s="10"/>
    </row>
    <row r="331460" spans="8:8" x14ac:dyDescent="0.35">
      <c r="H331460" s="10"/>
    </row>
    <row r="331461" spans="8:8" x14ac:dyDescent="0.35">
      <c r="H331461" s="10"/>
    </row>
    <row r="331462" spans="8:8" x14ac:dyDescent="0.35">
      <c r="H331462" s="10"/>
    </row>
    <row r="331463" spans="8:8" x14ac:dyDescent="0.35">
      <c r="H331463" s="10"/>
    </row>
    <row r="331464" spans="8:8" x14ac:dyDescent="0.35">
      <c r="H331464" s="10"/>
    </row>
    <row r="331465" spans="8:8" x14ac:dyDescent="0.35">
      <c r="H331465" s="10"/>
    </row>
    <row r="331466" spans="8:8" x14ac:dyDescent="0.35">
      <c r="H331466" s="10"/>
    </row>
    <row r="331467" spans="8:8" x14ac:dyDescent="0.35">
      <c r="H331467" s="10"/>
    </row>
    <row r="331468" spans="8:8" x14ac:dyDescent="0.35">
      <c r="H331468" s="10"/>
    </row>
    <row r="331469" spans="8:8" x14ac:dyDescent="0.35">
      <c r="H331469" s="10"/>
    </row>
    <row r="331470" spans="8:8" x14ac:dyDescent="0.35">
      <c r="H331470" s="10"/>
    </row>
    <row r="331471" spans="8:8" x14ac:dyDescent="0.35">
      <c r="H331471" s="10"/>
    </row>
    <row r="331472" spans="8:8" x14ac:dyDescent="0.35">
      <c r="H331472" s="10"/>
    </row>
    <row r="331473" spans="8:8" x14ac:dyDescent="0.35">
      <c r="H331473" s="10"/>
    </row>
    <row r="331474" spans="8:8" x14ac:dyDescent="0.35">
      <c r="H331474" s="10"/>
    </row>
    <row r="331475" spans="8:8" x14ac:dyDescent="0.35">
      <c r="H331475" s="10"/>
    </row>
    <row r="331476" spans="8:8" x14ac:dyDescent="0.35">
      <c r="H331476" s="10"/>
    </row>
    <row r="331477" spans="8:8" x14ac:dyDescent="0.35">
      <c r="H331477" s="10"/>
    </row>
    <row r="331478" spans="8:8" x14ac:dyDescent="0.35">
      <c r="H331478" s="10"/>
    </row>
    <row r="331479" spans="8:8" x14ac:dyDescent="0.35">
      <c r="H331479" s="10"/>
    </row>
    <row r="331480" spans="8:8" x14ac:dyDescent="0.35">
      <c r="H331480" s="10"/>
    </row>
    <row r="331481" spans="8:8" x14ac:dyDescent="0.35">
      <c r="H331481" s="10"/>
    </row>
    <row r="331482" spans="8:8" x14ac:dyDescent="0.35">
      <c r="H331482" s="10"/>
    </row>
    <row r="331483" spans="8:8" x14ac:dyDescent="0.35">
      <c r="H331483" s="10"/>
    </row>
    <row r="331484" spans="8:8" x14ac:dyDescent="0.35">
      <c r="H331484" s="10"/>
    </row>
    <row r="331485" spans="8:8" x14ac:dyDescent="0.35">
      <c r="H331485" s="10"/>
    </row>
    <row r="331486" spans="8:8" x14ac:dyDescent="0.35">
      <c r="H331486" s="10"/>
    </row>
    <row r="331487" spans="8:8" x14ac:dyDescent="0.35">
      <c r="H331487" s="10"/>
    </row>
    <row r="331488" spans="8:8" x14ac:dyDescent="0.35">
      <c r="H331488" s="10"/>
    </row>
    <row r="331489" spans="8:8" x14ac:dyDescent="0.35">
      <c r="H331489" s="10"/>
    </row>
    <row r="331490" spans="8:8" x14ac:dyDescent="0.35">
      <c r="H331490" s="10"/>
    </row>
    <row r="331491" spans="8:8" x14ac:dyDescent="0.35">
      <c r="H331491" s="10"/>
    </row>
    <row r="331492" spans="8:8" x14ac:dyDescent="0.35">
      <c r="H331492" s="10"/>
    </row>
    <row r="331493" spans="8:8" x14ac:dyDescent="0.35">
      <c r="H331493" s="10"/>
    </row>
    <row r="331494" spans="8:8" x14ac:dyDescent="0.35">
      <c r="H331494" s="10"/>
    </row>
    <row r="331495" spans="8:8" x14ac:dyDescent="0.35">
      <c r="H331495" s="10"/>
    </row>
    <row r="331496" spans="8:8" x14ac:dyDescent="0.35">
      <c r="H331496" s="10"/>
    </row>
    <row r="331497" spans="8:8" x14ac:dyDescent="0.35">
      <c r="H331497" s="10"/>
    </row>
    <row r="331498" spans="8:8" x14ac:dyDescent="0.35">
      <c r="H331498" s="10"/>
    </row>
    <row r="331499" spans="8:8" x14ac:dyDescent="0.35">
      <c r="H331499" s="10"/>
    </row>
    <row r="331500" spans="8:8" x14ac:dyDescent="0.35">
      <c r="H331500" s="10"/>
    </row>
    <row r="331501" spans="8:8" x14ac:dyDescent="0.35">
      <c r="H331501" s="10"/>
    </row>
    <row r="331502" spans="8:8" x14ac:dyDescent="0.35">
      <c r="H331502" s="10"/>
    </row>
    <row r="331503" spans="8:8" x14ac:dyDescent="0.35">
      <c r="H331503" s="10"/>
    </row>
    <row r="331504" spans="8:8" x14ac:dyDescent="0.35">
      <c r="H331504" s="10"/>
    </row>
    <row r="331505" spans="8:8" x14ac:dyDescent="0.35">
      <c r="H331505" s="10"/>
    </row>
    <row r="331506" spans="8:8" x14ac:dyDescent="0.35">
      <c r="H331506" s="10"/>
    </row>
    <row r="331507" spans="8:8" x14ac:dyDescent="0.35">
      <c r="H331507" s="10"/>
    </row>
    <row r="331508" spans="8:8" x14ac:dyDescent="0.35">
      <c r="H331508" s="10"/>
    </row>
    <row r="331509" spans="8:8" x14ac:dyDescent="0.35">
      <c r="H331509" s="10"/>
    </row>
    <row r="331510" spans="8:8" x14ac:dyDescent="0.35">
      <c r="H331510" s="10"/>
    </row>
    <row r="331511" spans="8:8" x14ac:dyDescent="0.35">
      <c r="H331511" s="10"/>
    </row>
    <row r="331512" spans="8:8" x14ac:dyDescent="0.35">
      <c r="H331512" s="10"/>
    </row>
    <row r="331513" spans="8:8" x14ac:dyDescent="0.35">
      <c r="H331513" s="10"/>
    </row>
    <row r="331514" spans="8:8" x14ac:dyDescent="0.35">
      <c r="H331514" s="10"/>
    </row>
    <row r="331515" spans="8:8" x14ac:dyDescent="0.35">
      <c r="H331515" s="10"/>
    </row>
    <row r="331516" spans="8:8" x14ac:dyDescent="0.35">
      <c r="H331516" s="10"/>
    </row>
    <row r="331517" spans="8:8" x14ac:dyDescent="0.35">
      <c r="H331517" s="10"/>
    </row>
    <row r="331518" spans="8:8" x14ac:dyDescent="0.35">
      <c r="H331518" s="10"/>
    </row>
    <row r="331519" spans="8:8" x14ac:dyDescent="0.35">
      <c r="H331519" s="10"/>
    </row>
    <row r="331520" spans="8:8" x14ac:dyDescent="0.35">
      <c r="H331520" s="10"/>
    </row>
    <row r="331521" spans="8:8" x14ac:dyDescent="0.35">
      <c r="H331521" s="10"/>
    </row>
    <row r="331522" spans="8:8" x14ac:dyDescent="0.35">
      <c r="H331522" s="10"/>
    </row>
    <row r="331523" spans="8:8" x14ac:dyDescent="0.35">
      <c r="H331523" s="10"/>
    </row>
    <row r="331524" spans="8:8" x14ac:dyDescent="0.35">
      <c r="H331524" s="10"/>
    </row>
    <row r="331525" spans="8:8" x14ac:dyDescent="0.35">
      <c r="H331525" s="10"/>
    </row>
    <row r="331526" spans="8:8" x14ac:dyDescent="0.35">
      <c r="H331526" s="10"/>
    </row>
    <row r="331527" spans="8:8" x14ac:dyDescent="0.35">
      <c r="H331527" s="10"/>
    </row>
    <row r="331528" spans="8:8" x14ac:dyDescent="0.35">
      <c r="H331528" s="10"/>
    </row>
    <row r="331529" spans="8:8" x14ac:dyDescent="0.35">
      <c r="H331529" s="10"/>
    </row>
    <row r="331530" spans="8:8" x14ac:dyDescent="0.35">
      <c r="H331530" s="10"/>
    </row>
    <row r="331531" spans="8:8" x14ac:dyDescent="0.35">
      <c r="H331531" s="10"/>
    </row>
    <row r="331532" spans="8:8" x14ac:dyDescent="0.35">
      <c r="H331532" s="10"/>
    </row>
    <row r="331533" spans="8:8" x14ac:dyDescent="0.35">
      <c r="H331533" s="10"/>
    </row>
    <row r="331534" spans="8:8" x14ac:dyDescent="0.35">
      <c r="H331534" s="10"/>
    </row>
    <row r="331535" spans="8:8" x14ac:dyDescent="0.35">
      <c r="H331535" s="10"/>
    </row>
    <row r="331536" spans="8:8" x14ac:dyDescent="0.35">
      <c r="H331536" s="10"/>
    </row>
    <row r="331537" spans="8:8" x14ac:dyDescent="0.35">
      <c r="H331537" s="10"/>
    </row>
    <row r="331538" spans="8:8" x14ac:dyDescent="0.35">
      <c r="H331538" s="10"/>
    </row>
    <row r="331539" spans="8:8" x14ac:dyDescent="0.35">
      <c r="H331539" s="10"/>
    </row>
    <row r="331540" spans="8:8" x14ac:dyDescent="0.35">
      <c r="H331540" s="10"/>
    </row>
    <row r="331541" spans="8:8" x14ac:dyDescent="0.35">
      <c r="H331541" s="10"/>
    </row>
    <row r="331542" spans="8:8" x14ac:dyDescent="0.35">
      <c r="H331542" s="10"/>
    </row>
    <row r="331543" spans="8:8" x14ac:dyDescent="0.35">
      <c r="H331543" s="10"/>
    </row>
    <row r="331544" spans="8:8" x14ac:dyDescent="0.35">
      <c r="H331544" s="10"/>
    </row>
    <row r="331545" spans="8:8" x14ac:dyDescent="0.35">
      <c r="H331545" s="10"/>
    </row>
    <row r="331546" spans="8:8" x14ac:dyDescent="0.35">
      <c r="H331546" s="10"/>
    </row>
    <row r="331547" spans="8:8" x14ac:dyDescent="0.35">
      <c r="H331547" s="10"/>
    </row>
    <row r="331548" spans="8:8" x14ac:dyDescent="0.35">
      <c r="H331548" s="10"/>
    </row>
    <row r="331549" spans="8:8" x14ac:dyDescent="0.35">
      <c r="H331549" s="10"/>
    </row>
    <row r="331550" spans="8:8" x14ac:dyDescent="0.35">
      <c r="H331550" s="10"/>
    </row>
    <row r="331551" spans="8:8" x14ac:dyDescent="0.35">
      <c r="H331551" s="10"/>
    </row>
    <row r="331552" spans="8:8" x14ac:dyDescent="0.35">
      <c r="H331552" s="10"/>
    </row>
    <row r="331553" spans="8:8" x14ac:dyDescent="0.35">
      <c r="H331553" s="10"/>
    </row>
    <row r="331554" spans="8:8" x14ac:dyDescent="0.35">
      <c r="H331554" s="10"/>
    </row>
    <row r="331555" spans="8:8" x14ac:dyDescent="0.35">
      <c r="H331555" s="10"/>
    </row>
    <row r="331556" spans="8:8" x14ac:dyDescent="0.35">
      <c r="H331556" s="10"/>
    </row>
    <row r="331557" spans="8:8" x14ac:dyDescent="0.35">
      <c r="H331557" s="10"/>
    </row>
    <row r="331558" spans="8:8" x14ac:dyDescent="0.35">
      <c r="H331558" s="10"/>
    </row>
    <row r="331559" spans="8:8" x14ac:dyDescent="0.35">
      <c r="H331559" s="10"/>
    </row>
    <row r="331560" spans="8:8" x14ac:dyDescent="0.35">
      <c r="H331560" s="10"/>
    </row>
    <row r="331561" spans="8:8" x14ac:dyDescent="0.35">
      <c r="H331561" s="10"/>
    </row>
    <row r="331562" spans="8:8" x14ac:dyDescent="0.35">
      <c r="H331562" s="10"/>
    </row>
    <row r="331563" spans="8:8" x14ac:dyDescent="0.35">
      <c r="H331563" s="10"/>
    </row>
    <row r="331564" spans="8:8" x14ac:dyDescent="0.35">
      <c r="H331564" s="10"/>
    </row>
    <row r="331565" spans="8:8" x14ac:dyDescent="0.35">
      <c r="H331565" s="10"/>
    </row>
    <row r="331566" spans="8:8" x14ac:dyDescent="0.35">
      <c r="H331566" s="10"/>
    </row>
    <row r="331567" spans="8:8" x14ac:dyDescent="0.35">
      <c r="H331567" s="10"/>
    </row>
    <row r="331568" spans="8:8" x14ac:dyDescent="0.35">
      <c r="H331568" s="10"/>
    </row>
    <row r="331569" spans="8:8" x14ac:dyDescent="0.35">
      <c r="H331569" s="10"/>
    </row>
    <row r="331570" spans="8:8" x14ac:dyDescent="0.35">
      <c r="H331570" s="10"/>
    </row>
    <row r="331571" spans="8:8" x14ac:dyDescent="0.35">
      <c r="H331571" s="10"/>
    </row>
    <row r="331572" spans="8:8" x14ac:dyDescent="0.35">
      <c r="H331572" s="10"/>
    </row>
    <row r="331573" spans="8:8" x14ac:dyDescent="0.35">
      <c r="H331573" s="10"/>
    </row>
    <row r="331574" spans="8:8" x14ac:dyDescent="0.35">
      <c r="H331574" s="10"/>
    </row>
    <row r="331575" spans="8:8" x14ac:dyDescent="0.35">
      <c r="H331575" s="10"/>
    </row>
    <row r="331576" spans="8:8" x14ac:dyDescent="0.35">
      <c r="H331576" s="10"/>
    </row>
    <row r="331577" spans="8:8" x14ac:dyDescent="0.35">
      <c r="H331577" s="10"/>
    </row>
    <row r="331578" spans="8:8" x14ac:dyDescent="0.35">
      <c r="H331578" s="10"/>
    </row>
    <row r="331579" spans="8:8" x14ac:dyDescent="0.35">
      <c r="H331579" s="10"/>
    </row>
    <row r="331580" spans="8:8" x14ac:dyDescent="0.35">
      <c r="H331580" s="10"/>
    </row>
    <row r="331581" spans="8:8" x14ac:dyDescent="0.35">
      <c r="H331581" s="10"/>
    </row>
    <row r="331582" spans="8:8" x14ac:dyDescent="0.35">
      <c r="H331582" s="10"/>
    </row>
    <row r="331583" spans="8:8" x14ac:dyDescent="0.35">
      <c r="H331583" s="10"/>
    </row>
    <row r="331584" spans="8:8" x14ac:dyDescent="0.35">
      <c r="H331584" s="10"/>
    </row>
    <row r="331585" spans="8:8" x14ac:dyDescent="0.35">
      <c r="H331585" s="10"/>
    </row>
    <row r="331586" spans="8:8" x14ac:dyDescent="0.35">
      <c r="H331586" s="10"/>
    </row>
    <row r="331587" spans="8:8" x14ac:dyDescent="0.35">
      <c r="H331587" s="10"/>
    </row>
    <row r="331588" spans="8:8" x14ac:dyDescent="0.35">
      <c r="H331588" s="10"/>
    </row>
    <row r="331589" spans="8:8" x14ac:dyDescent="0.35">
      <c r="H331589" s="10"/>
    </row>
    <row r="331590" spans="8:8" x14ac:dyDescent="0.35">
      <c r="H331590" s="10"/>
    </row>
    <row r="331591" spans="8:8" x14ac:dyDescent="0.35">
      <c r="H331591" s="10"/>
    </row>
    <row r="331592" spans="8:8" x14ac:dyDescent="0.35">
      <c r="H331592" s="10"/>
    </row>
    <row r="331593" spans="8:8" x14ac:dyDescent="0.35">
      <c r="H331593" s="10"/>
    </row>
    <row r="331594" spans="8:8" x14ac:dyDescent="0.35">
      <c r="H331594" s="10"/>
    </row>
    <row r="331595" spans="8:8" x14ac:dyDescent="0.35">
      <c r="H331595" s="10"/>
    </row>
    <row r="331596" spans="8:8" x14ac:dyDescent="0.35">
      <c r="H331596" s="10"/>
    </row>
    <row r="331597" spans="8:8" x14ac:dyDescent="0.35">
      <c r="H331597" s="10"/>
    </row>
    <row r="331598" spans="8:8" x14ac:dyDescent="0.35">
      <c r="H331598" s="10"/>
    </row>
    <row r="331599" spans="8:8" x14ac:dyDescent="0.35">
      <c r="H331599" s="10"/>
    </row>
    <row r="331600" spans="8:8" x14ac:dyDescent="0.35">
      <c r="H331600" s="10"/>
    </row>
    <row r="331601" spans="8:8" x14ac:dyDescent="0.35">
      <c r="H331601" s="10"/>
    </row>
    <row r="331602" spans="8:8" x14ac:dyDescent="0.35">
      <c r="H331602" s="10"/>
    </row>
    <row r="331603" spans="8:8" x14ac:dyDescent="0.35">
      <c r="H331603" s="10"/>
    </row>
    <row r="331604" spans="8:8" x14ac:dyDescent="0.35">
      <c r="H331604" s="10"/>
    </row>
    <row r="331605" spans="8:8" x14ac:dyDescent="0.35">
      <c r="H331605" s="10"/>
    </row>
    <row r="331606" spans="8:8" x14ac:dyDescent="0.35">
      <c r="H331606" s="10"/>
    </row>
    <row r="331607" spans="8:8" x14ac:dyDescent="0.35">
      <c r="H331607" s="10"/>
    </row>
    <row r="331608" spans="8:8" x14ac:dyDescent="0.35">
      <c r="H331608" s="10"/>
    </row>
    <row r="331609" spans="8:8" x14ac:dyDescent="0.35">
      <c r="H331609" s="10"/>
    </row>
    <row r="331610" spans="8:8" x14ac:dyDescent="0.35">
      <c r="H331610" s="10"/>
    </row>
    <row r="331611" spans="8:8" x14ac:dyDescent="0.35">
      <c r="H331611" s="10"/>
    </row>
    <row r="331612" spans="8:8" x14ac:dyDescent="0.35">
      <c r="H331612" s="10"/>
    </row>
    <row r="331613" spans="8:8" x14ac:dyDescent="0.35">
      <c r="H331613" s="10"/>
    </row>
    <row r="331614" spans="8:8" x14ac:dyDescent="0.35">
      <c r="H331614" s="10"/>
    </row>
    <row r="331615" spans="8:8" x14ac:dyDescent="0.35">
      <c r="H331615" s="10"/>
    </row>
    <row r="331616" spans="8:8" x14ac:dyDescent="0.35">
      <c r="H331616" s="10"/>
    </row>
    <row r="331617" spans="8:8" x14ac:dyDescent="0.35">
      <c r="H331617" s="10"/>
    </row>
    <row r="331618" spans="8:8" x14ac:dyDescent="0.35">
      <c r="H331618" s="10"/>
    </row>
    <row r="331619" spans="8:8" x14ac:dyDescent="0.35">
      <c r="H331619" s="10"/>
    </row>
    <row r="331620" spans="8:8" x14ac:dyDescent="0.35">
      <c r="H331620" s="10"/>
    </row>
    <row r="331621" spans="8:8" x14ac:dyDescent="0.35">
      <c r="H331621" s="10"/>
    </row>
    <row r="331622" spans="8:8" x14ac:dyDescent="0.35">
      <c r="H331622" s="10"/>
    </row>
    <row r="331623" spans="8:8" x14ac:dyDescent="0.35">
      <c r="H331623" s="10"/>
    </row>
    <row r="331624" spans="8:8" x14ac:dyDescent="0.35">
      <c r="H331624" s="10"/>
    </row>
    <row r="331625" spans="8:8" x14ac:dyDescent="0.35">
      <c r="H331625" s="10"/>
    </row>
    <row r="331626" spans="8:8" x14ac:dyDescent="0.35">
      <c r="H331626" s="10"/>
    </row>
    <row r="331627" spans="8:8" x14ac:dyDescent="0.35">
      <c r="H331627" s="10"/>
    </row>
    <row r="331628" spans="8:8" x14ac:dyDescent="0.35">
      <c r="H331628" s="10"/>
    </row>
    <row r="331629" spans="8:8" x14ac:dyDescent="0.35">
      <c r="H331629" s="10"/>
    </row>
    <row r="331630" spans="8:8" x14ac:dyDescent="0.35">
      <c r="H331630" s="10"/>
    </row>
    <row r="331631" spans="8:8" x14ac:dyDescent="0.35">
      <c r="H331631" s="10"/>
    </row>
    <row r="331632" spans="8:8" x14ac:dyDescent="0.35">
      <c r="H331632" s="10"/>
    </row>
    <row r="331633" spans="8:8" x14ac:dyDescent="0.35">
      <c r="H331633" s="10"/>
    </row>
    <row r="331634" spans="8:8" x14ac:dyDescent="0.35">
      <c r="H331634" s="10"/>
    </row>
    <row r="331635" spans="8:8" x14ac:dyDescent="0.35">
      <c r="H331635" s="10"/>
    </row>
    <row r="331636" spans="8:8" x14ac:dyDescent="0.35">
      <c r="H331636" s="10"/>
    </row>
    <row r="331637" spans="8:8" x14ac:dyDescent="0.35">
      <c r="H331637" s="10"/>
    </row>
    <row r="331638" spans="8:8" x14ac:dyDescent="0.35">
      <c r="H331638" s="10"/>
    </row>
    <row r="331639" spans="8:8" x14ac:dyDescent="0.35">
      <c r="H331639" s="10"/>
    </row>
    <row r="331640" spans="8:8" x14ac:dyDescent="0.35">
      <c r="H331640" s="10"/>
    </row>
    <row r="331641" spans="8:8" x14ac:dyDescent="0.35">
      <c r="H331641" s="10"/>
    </row>
    <row r="331642" spans="8:8" x14ac:dyDescent="0.35">
      <c r="H331642" s="10"/>
    </row>
    <row r="331643" spans="8:8" x14ac:dyDescent="0.35">
      <c r="H331643" s="10"/>
    </row>
    <row r="331644" spans="8:8" x14ac:dyDescent="0.35">
      <c r="H331644" s="10"/>
    </row>
    <row r="331645" spans="8:8" x14ac:dyDescent="0.35">
      <c r="H331645" s="10"/>
    </row>
    <row r="331646" spans="8:8" x14ac:dyDescent="0.35">
      <c r="H331646" s="10"/>
    </row>
    <row r="331647" spans="8:8" x14ac:dyDescent="0.35">
      <c r="H331647" s="10"/>
    </row>
    <row r="331648" spans="8:8" x14ac:dyDescent="0.35">
      <c r="H331648" s="10"/>
    </row>
    <row r="331649" spans="8:8" x14ac:dyDescent="0.35">
      <c r="H331649" s="10"/>
    </row>
    <row r="331650" spans="8:8" x14ac:dyDescent="0.35">
      <c r="H331650" s="10"/>
    </row>
    <row r="331651" spans="8:8" x14ac:dyDescent="0.35">
      <c r="H331651" s="10"/>
    </row>
    <row r="331652" spans="8:8" x14ac:dyDescent="0.35">
      <c r="H331652" s="10"/>
    </row>
    <row r="331653" spans="8:8" x14ac:dyDescent="0.35">
      <c r="H331653" s="10"/>
    </row>
    <row r="331654" spans="8:8" x14ac:dyDescent="0.35">
      <c r="H331654" s="10"/>
    </row>
    <row r="331655" spans="8:8" x14ac:dyDescent="0.35">
      <c r="H331655" s="10"/>
    </row>
    <row r="331656" spans="8:8" x14ac:dyDescent="0.35">
      <c r="H331656" s="10"/>
    </row>
    <row r="331657" spans="8:8" x14ac:dyDescent="0.35">
      <c r="H331657" s="10"/>
    </row>
    <row r="331658" spans="8:8" x14ac:dyDescent="0.35">
      <c r="H331658" s="10"/>
    </row>
    <row r="331659" spans="8:8" x14ac:dyDescent="0.35">
      <c r="H331659" s="10"/>
    </row>
    <row r="331660" spans="8:8" x14ac:dyDescent="0.35">
      <c r="H331660" s="10"/>
    </row>
    <row r="331661" spans="8:8" x14ac:dyDescent="0.35">
      <c r="H331661" s="10"/>
    </row>
    <row r="331662" spans="8:8" x14ac:dyDescent="0.35">
      <c r="H331662" s="10"/>
    </row>
    <row r="331663" spans="8:8" x14ac:dyDescent="0.35">
      <c r="H331663" s="10"/>
    </row>
    <row r="331664" spans="8:8" x14ac:dyDescent="0.35">
      <c r="H331664" s="10"/>
    </row>
    <row r="331665" spans="8:8" x14ac:dyDescent="0.35">
      <c r="H331665" s="10"/>
    </row>
    <row r="331666" spans="8:8" x14ac:dyDescent="0.35">
      <c r="H331666" s="10"/>
    </row>
    <row r="331667" spans="8:8" x14ac:dyDescent="0.35">
      <c r="H331667" s="10"/>
    </row>
    <row r="331668" spans="8:8" x14ac:dyDescent="0.35">
      <c r="H331668" s="10"/>
    </row>
    <row r="331669" spans="8:8" x14ac:dyDescent="0.35">
      <c r="H331669" s="10"/>
    </row>
    <row r="331670" spans="8:8" x14ac:dyDescent="0.35">
      <c r="H331670" s="10"/>
    </row>
    <row r="331671" spans="8:8" x14ac:dyDescent="0.35">
      <c r="H331671" s="10"/>
    </row>
    <row r="331672" spans="8:8" x14ac:dyDescent="0.35">
      <c r="H331672" s="10"/>
    </row>
    <row r="331673" spans="8:8" x14ac:dyDescent="0.35">
      <c r="H331673" s="10"/>
    </row>
    <row r="331674" spans="8:8" x14ac:dyDescent="0.35">
      <c r="H331674" s="10"/>
    </row>
    <row r="331675" spans="8:8" x14ac:dyDescent="0.35">
      <c r="H331675" s="10"/>
    </row>
    <row r="331676" spans="8:8" x14ac:dyDescent="0.35">
      <c r="H331676" s="10"/>
    </row>
    <row r="331677" spans="8:8" x14ac:dyDescent="0.35">
      <c r="H331677" s="10"/>
    </row>
    <row r="331678" spans="8:8" x14ac:dyDescent="0.35">
      <c r="H331678" s="10"/>
    </row>
    <row r="331679" spans="8:8" x14ac:dyDescent="0.35">
      <c r="H331679" s="10"/>
    </row>
    <row r="331680" spans="8:8" x14ac:dyDescent="0.35">
      <c r="H331680" s="10"/>
    </row>
    <row r="331681" spans="8:8" x14ac:dyDescent="0.35">
      <c r="H331681" s="10"/>
    </row>
    <row r="331682" spans="8:8" x14ac:dyDescent="0.35">
      <c r="H331682" s="10"/>
    </row>
    <row r="331683" spans="8:8" x14ac:dyDescent="0.35">
      <c r="H331683" s="10"/>
    </row>
    <row r="331684" spans="8:8" x14ac:dyDescent="0.35">
      <c r="H331684" s="10"/>
    </row>
    <row r="331685" spans="8:8" x14ac:dyDescent="0.35">
      <c r="H331685" s="10"/>
    </row>
    <row r="331686" spans="8:8" x14ac:dyDescent="0.35">
      <c r="H331686" s="10"/>
    </row>
    <row r="331687" spans="8:8" x14ac:dyDescent="0.35">
      <c r="H331687" s="10"/>
    </row>
    <row r="331688" spans="8:8" x14ac:dyDescent="0.35">
      <c r="H331688" s="10"/>
    </row>
    <row r="331689" spans="8:8" x14ac:dyDescent="0.35">
      <c r="H331689" s="10"/>
    </row>
    <row r="331690" spans="8:8" x14ac:dyDescent="0.35">
      <c r="H331690" s="10"/>
    </row>
    <row r="331691" spans="8:8" x14ac:dyDescent="0.35">
      <c r="H331691" s="10"/>
    </row>
    <row r="331692" spans="8:8" x14ac:dyDescent="0.35">
      <c r="H331692" s="10"/>
    </row>
    <row r="331693" spans="8:8" x14ac:dyDescent="0.35">
      <c r="H331693" s="10"/>
    </row>
    <row r="331694" spans="8:8" x14ac:dyDescent="0.35">
      <c r="H331694" s="10"/>
    </row>
    <row r="331695" spans="8:8" x14ac:dyDescent="0.35">
      <c r="H331695" s="10"/>
    </row>
    <row r="331696" spans="8:8" x14ac:dyDescent="0.35">
      <c r="H331696" s="10"/>
    </row>
    <row r="331697" spans="8:8" x14ac:dyDescent="0.35">
      <c r="H331697" s="10"/>
    </row>
    <row r="331698" spans="8:8" x14ac:dyDescent="0.35">
      <c r="H331698" s="10"/>
    </row>
    <row r="331699" spans="8:8" x14ac:dyDescent="0.35">
      <c r="H331699" s="10"/>
    </row>
    <row r="331700" spans="8:8" x14ac:dyDescent="0.35">
      <c r="H331700" s="10"/>
    </row>
    <row r="331701" spans="8:8" x14ac:dyDescent="0.35">
      <c r="H331701" s="10"/>
    </row>
    <row r="331702" spans="8:8" x14ac:dyDescent="0.35">
      <c r="H331702" s="10"/>
    </row>
    <row r="331703" spans="8:8" x14ac:dyDescent="0.35">
      <c r="H331703" s="10"/>
    </row>
    <row r="331704" spans="8:8" x14ac:dyDescent="0.35">
      <c r="H331704" s="10"/>
    </row>
    <row r="331705" spans="8:8" x14ac:dyDescent="0.35">
      <c r="H331705" s="10"/>
    </row>
    <row r="331706" spans="8:8" x14ac:dyDescent="0.35">
      <c r="H331706" s="10"/>
    </row>
    <row r="331707" spans="8:8" x14ac:dyDescent="0.35">
      <c r="H331707" s="10"/>
    </row>
    <row r="331708" spans="8:8" x14ac:dyDescent="0.35">
      <c r="H331708" s="10"/>
    </row>
    <row r="331709" spans="8:8" x14ac:dyDescent="0.35">
      <c r="H331709" s="10"/>
    </row>
    <row r="331710" spans="8:8" x14ac:dyDescent="0.35">
      <c r="H331710" s="10"/>
    </row>
    <row r="331711" spans="8:8" x14ac:dyDescent="0.35">
      <c r="H331711" s="10"/>
    </row>
    <row r="331712" spans="8:8" x14ac:dyDescent="0.35">
      <c r="H331712" s="10"/>
    </row>
    <row r="331713" spans="8:8" x14ac:dyDescent="0.35">
      <c r="H331713" s="10"/>
    </row>
    <row r="331714" spans="8:8" x14ac:dyDescent="0.35">
      <c r="H331714" s="10"/>
    </row>
    <row r="331715" spans="8:8" x14ac:dyDescent="0.35">
      <c r="H331715" s="10"/>
    </row>
    <row r="331716" spans="8:8" x14ac:dyDescent="0.35">
      <c r="H331716" s="10"/>
    </row>
    <row r="331717" spans="8:8" x14ac:dyDescent="0.35">
      <c r="H331717" s="10"/>
    </row>
    <row r="331718" spans="8:8" x14ac:dyDescent="0.35">
      <c r="H331718" s="10"/>
    </row>
    <row r="331719" spans="8:8" x14ac:dyDescent="0.35">
      <c r="H331719" s="10"/>
    </row>
    <row r="331720" spans="8:8" x14ac:dyDescent="0.35">
      <c r="H331720" s="10"/>
    </row>
    <row r="331721" spans="8:8" x14ac:dyDescent="0.35">
      <c r="H331721" s="10"/>
    </row>
    <row r="331722" spans="8:8" x14ac:dyDescent="0.35">
      <c r="H331722" s="10"/>
    </row>
    <row r="331723" spans="8:8" x14ac:dyDescent="0.35">
      <c r="H331723" s="10"/>
    </row>
    <row r="331724" spans="8:8" x14ac:dyDescent="0.35">
      <c r="H331724" s="10"/>
    </row>
    <row r="331725" spans="8:8" x14ac:dyDescent="0.35">
      <c r="H331725" s="10"/>
    </row>
    <row r="331726" spans="8:8" x14ac:dyDescent="0.35">
      <c r="H331726" s="10"/>
    </row>
    <row r="331727" spans="8:8" x14ac:dyDescent="0.35">
      <c r="H331727" s="10"/>
    </row>
    <row r="331728" spans="8:8" x14ac:dyDescent="0.35">
      <c r="H331728" s="10"/>
    </row>
    <row r="331729" spans="8:8" x14ac:dyDescent="0.35">
      <c r="H331729" s="10"/>
    </row>
    <row r="331730" spans="8:8" x14ac:dyDescent="0.35">
      <c r="H331730" s="10"/>
    </row>
    <row r="331731" spans="8:8" x14ac:dyDescent="0.35">
      <c r="H331731" s="10"/>
    </row>
    <row r="331732" spans="8:8" x14ac:dyDescent="0.35">
      <c r="H331732" s="10"/>
    </row>
    <row r="331733" spans="8:8" x14ac:dyDescent="0.35">
      <c r="H331733" s="10"/>
    </row>
    <row r="331734" spans="8:8" x14ac:dyDescent="0.35">
      <c r="H331734" s="10"/>
    </row>
    <row r="331735" spans="8:8" x14ac:dyDescent="0.35">
      <c r="H331735" s="10"/>
    </row>
    <row r="331736" spans="8:8" x14ac:dyDescent="0.35">
      <c r="H331736" s="10"/>
    </row>
    <row r="331737" spans="8:8" x14ac:dyDescent="0.35">
      <c r="H331737" s="10"/>
    </row>
    <row r="331738" spans="8:8" x14ac:dyDescent="0.35">
      <c r="H331738" s="10"/>
    </row>
    <row r="331739" spans="8:8" x14ac:dyDescent="0.35">
      <c r="H331739" s="10"/>
    </row>
    <row r="331740" spans="8:8" x14ac:dyDescent="0.35">
      <c r="H331740" s="10"/>
    </row>
    <row r="331741" spans="8:8" x14ac:dyDescent="0.35">
      <c r="H331741" s="10"/>
    </row>
    <row r="331742" spans="8:8" x14ac:dyDescent="0.35">
      <c r="H331742" s="10"/>
    </row>
    <row r="331743" spans="8:8" x14ac:dyDescent="0.35">
      <c r="H331743" s="10"/>
    </row>
    <row r="331744" spans="8:8" x14ac:dyDescent="0.35">
      <c r="H331744" s="10"/>
    </row>
    <row r="331745" spans="8:8" x14ac:dyDescent="0.35">
      <c r="H331745" s="10"/>
    </row>
    <row r="331746" spans="8:8" x14ac:dyDescent="0.35">
      <c r="H331746" s="10"/>
    </row>
    <row r="331747" spans="8:8" x14ac:dyDescent="0.35">
      <c r="H331747" s="10"/>
    </row>
    <row r="331748" spans="8:8" x14ac:dyDescent="0.35">
      <c r="H331748" s="10"/>
    </row>
    <row r="331749" spans="8:8" x14ac:dyDescent="0.35">
      <c r="H331749" s="10"/>
    </row>
    <row r="331750" spans="8:8" x14ac:dyDescent="0.35">
      <c r="H331750" s="10"/>
    </row>
    <row r="331751" spans="8:8" x14ac:dyDescent="0.35">
      <c r="H331751" s="10"/>
    </row>
    <row r="331752" spans="8:8" x14ac:dyDescent="0.35">
      <c r="H331752" s="10"/>
    </row>
    <row r="331753" spans="8:8" x14ac:dyDescent="0.35">
      <c r="H331753" s="10"/>
    </row>
    <row r="331754" spans="8:8" x14ac:dyDescent="0.35">
      <c r="H331754" s="10"/>
    </row>
    <row r="331755" spans="8:8" x14ac:dyDescent="0.35">
      <c r="H331755" s="10"/>
    </row>
    <row r="331756" spans="8:8" x14ac:dyDescent="0.35">
      <c r="H331756" s="10"/>
    </row>
    <row r="331757" spans="8:8" x14ac:dyDescent="0.35">
      <c r="H331757" s="10"/>
    </row>
    <row r="331758" spans="8:8" x14ac:dyDescent="0.35">
      <c r="H331758" s="10"/>
    </row>
    <row r="331759" spans="8:8" x14ac:dyDescent="0.35">
      <c r="H331759" s="10"/>
    </row>
    <row r="331760" spans="8:8" x14ac:dyDescent="0.35">
      <c r="H331760" s="10"/>
    </row>
    <row r="331761" spans="8:8" x14ac:dyDescent="0.35">
      <c r="H331761" s="10"/>
    </row>
    <row r="331762" spans="8:8" x14ac:dyDescent="0.35">
      <c r="H331762" s="10"/>
    </row>
    <row r="331763" spans="8:8" x14ac:dyDescent="0.35">
      <c r="H331763" s="10"/>
    </row>
    <row r="331764" spans="8:8" x14ac:dyDescent="0.35">
      <c r="H331764" s="10"/>
    </row>
    <row r="331765" spans="8:8" x14ac:dyDescent="0.35">
      <c r="H331765" s="10"/>
    </row>
    <row r="331766" spans="8:8" x14ac:dyDescent="0.35">
      <c r="H331766" s="10"/>
    </row>
    <row r="331767" spans="8:8" x14ac:dyDescent="0.35">
      <c r="H331767" s="10"/>
    </row>
    <row r="331768" spans="8:8" x14ac:dyDescent="0.35">
      <c r="H331768" s="10"/>
    </row>
    <row r="331769" spans="8:8" x14ac:dyDescent="0.35">
      <c r="H331769" s="10"/>
    </row>
    <row r="331770" spans="8:8" x14ac:dyDescent="0.35">
      <c r="H331770" s="10"/>
    </row>
    <row r="331771" spans="8:8" x14ac:dyDescent="0.35">
      <c r="H331771" s="10"/>
    </row>
    <row r="331772" spans="8:8" x14ac:dyDescent="0.35">
      <c r="H331772" s="10"/>
    </row>
    <row r="331773" spans="8:8" x14ac:dyDescent="0.35">
      <c r="H331773" s="10"/>
    </row>
    <row r="331774" spans="8:8" x14ac:dyDescent="0.35">
      <c r="H331774" s="10"/>
    </row>
    <row r="331775" spans="8:8" x14ac:dyDescent="0.35">
      <c r="H331775" s="10"/>
    </row>
    <row r="331776" spans="8:8" x14ac:dyDescent="0.35">
      <c r="H331776" s="10"/>
    </row>
    <row r="331777" spans="8:8" x14ac:dyDescent="0.35">
      <c r="H331777" s="10"/>
    </row>
    <row r="331778" spans="8:8" x14ac:dyDescent="0.35">
      <c r="H331778" s="10"/>
    </row>
    <row r="331779" spans="8:8" x14ac:dyDescent="0.35">
      <c r="H331779" s="10"/>
    </row>
    <row r="331780" spans="8:8" x14ac:dyDescent="0.35">
      <c r="H331780" s="10"/>
    </row>
    <row r="331781" spans="8:8" x14ac:dyDescent="0.35">
      <c r="H331781" s="10"/>
    </row>
    <row r="331782" spans="8:8" x14ac:dyDescent="0.35">
      <c r="H331782" s="10"/>
    </row>
    <row r="331783" spans="8:8" x14ac:dyDescent="0.35">
      <c r="H331783" s="10"/>
    </row>
    <row r="331784" spans="8:8" x14ac:dyDescent="0.35">
      <c r="H331784" s="10"/>
    </row>
    <row r="331785" spans="8:8" x14ac:dyDescent="0.35">
      <c r="H331785" s="10"/>
    </row>
    <row r="331786" spans="8:8" x14ac:dyDescent="0.35">
      <c r="H331786" s="10"/>
    </row>
    <row r="331787" spans="8:8" x14ac:dyDescent="0.35">
      <c r="H331787" s="10"/>
    </row>
    <row r="331788" spans="8:8" x14ac:dyDescent="0.35">
      <c r="H331788" s="10"/>
    </row>
    <row r="331789" spans="8:8" x14ac:dyDescent="0.35">
      <c r="H331789" s="10"/>
    </row>
    <row r="331790" spans="8:8" x14ac:dyDescent="0.35">
      <c r="H331790" s="10"/>
    </row>
    <row r="331791" spans="8:8" x14ac:dyDescent="0.35">
      <c r="H331791" s="10"/>
    </row>
    <row r="331792" spans="8:8" x14ac:dyDescent="0.35">
      <c r="H331792" s="10"/>
    </row>
    <row r="331793" spans="8:8" x14ac:dyDescent="0.35">
      <c r="H331793" s="10"/>
    </row>
    <row r="331794" spans="8:8" x14ac:dyDescent="0.35">
      <c r="H331794" s="10"/>
    </row>
    <row r="331795" spans="8:8" x14ac:dyDescent="0.35">
      <c r="H331795" s="10"/>
    </row>
    <row r="331796" spans="8:8" x14ac:dyDescent="0.35">
      <c r="H331796" s="10"/>
    </row>
    <row r="331797" spans="8:8" x14ac:dyDescent="0.35">
      <c r="H331797" s="10"/>
    </row>
    <row r="331798" spans="8:8" x14ac:dyDescent="0.35">
      <c r="H331798" s="10"/>
    </row>
    <row r="331799" spans="8:8" x14ac:dyDescent="0.35">
      <c r="H331799" s="10"/>
    </row>
    <row r="331800" spans="8:8" x14ac:dyDescent="0.35">
      <c r="H331800" s="10"/>
    </row>
    <row r="331801" spans="8:8" x14ac:dyDescent="0.35">
      <c r="H331801" s="10"/>
    </row>
    <row r="331802" spans="8:8" x14ac:dyDescent="0.35">
      <c r="H331802" s="10"/>
    </row>
    <row r="331803" spans="8:8" x14ac:dyDescent="0.35">
      <c r="H331803" s="10"/>
    </row>
    <row r="331804" spans="8:8" x14ac:dyDescent="0.35">
      <c r="H331804" s="10"/>
    </row>
    <row r="331805" spans="8:8" x14ac:dyDescent="0.35">
      <c r="H331805" s="10"/>
    </row>
    <row r="331806" spans="8:8" x14ac:dyDescent="0.35">
      <c r="H331806" s="10"/>
    </row>
    <row r="331807" spans="8:8" x14ac:dyDescent="0.35">
      <c r="H331807" s="10"/>
    </row>
    <row r="331808" spans="8:8" x14ac:dyDescent="0.35">
      <c r="H331808" s="10"/>
    </row>
    <row r="331809" spans="8:8" x14ac:dyDescent="0.35">
      <c r="H331809" s="10"/>
    </row>
    <row r="331810" spans="8:8" x14ac:dyDescent="0.35">
      <c r="H331810" s="10"/>
    </row>
    <row r="331811" spans="8:8" x14ac:dyDescent="0.35">
      <c r="H331811" s="10"/>
    </row>
    <row r="331812" spans="8:8" x14ac:dyDescent="0.35">
      <c r="H331812" s="10"/>
    </row>
    <row r="331813" spans="8:8" x14ac:dyDescent="0.35">
      <c r="H331813" s="10"/>
    </row>
    <row r="331814" spans="8:8" x14ac:dyDescent="0.35">
      <c r="H331814" s="10"/>
    </row>
    <row r="331815" spans="8:8" x14ac:dyDescent="0.35">
      <c r="H331815" s="10"/>
    </row>
    <row r="331816" spans="8:8" x14ac:dyDescent="0.35">
      <c r="H331816" s="10"/>
    </row>
    <row r="331817" spans="8:8" x14ac:dyDescent="0.35">
      <c r="H331817" s="10"/>
    </row>
    <row r="331818" spans="8:8" x14ac:dyDescent="0.35">
      <c r="H331818" s="10"/>
    </row>
    <row r="331819" spans="8:8" x14ac:dyDescent="0.35">
      <c r="H331819" s="10"/>
    </row>
    <row r="331820" spans="8:8" x14ac:dyDescent="0.35">
      <c r="H331820" s="10"/>
    </row>
    <row r="331821" spans="8:8" x14ac:dyDescent="0.35">
      <c r="H331821" s="10"/>
    </row>
    <row r="331822" spans="8:8" x14ac:dyDescent="0.35">
      <c r="H331822" s="10"/>
    </row>
    <row r="331823" spans="8:8" x14ac:dyDescent="0.35">
      <c r="H331823" s="10"/>
    </row>
    <row r="331824" spans="8:8" x14ac:dyDescent="0.35">
      <c r="H331824" s="10"/>
    </row>
    <row r="331825" spans="8:8" x14ac:dyDescent="0.35">
      <c r="H331825" s="10"/>
    </row>
    <row r="331826" spans="8:8" x14ac:dyDescent="0.35">
      <c r="H331826" s="10"/>
    </row>
    <row r="331827" spans="8:8" x14ac:dyDescent="0.35">
      <c r="H331827" s="10"/>
    </row>
    <row r="331828" spans="8:8" x14ac:dyDescent="0.35">
      <c r="H331828" s="10"/>
    </row>
    <row r="331829" spans="8:8" x14ac:dyDescent="0.35">
      <c r="H331829" s="10"/>
    </row>
    <row r="331830" spans="8:8" x14ac:dyDescent="0.35">
      <c r="H331830" s="10"/>
    </row>
    <row r="331831" spans="8:8" x14ac:dyDescent="0.35">
      <c r="H331831" s="10"/>
    </row>
    <row r="331832" spans="8:8" x14ac:dyDescent="0.35">
      <c r="H331832" s="10"/>
    </row>
    <row r="331833" spans="8:8" x14ac:dyDescent="0.35">
      <c r="H331833" s="10"/>
    </row>
    <row r="331834" spans="8:8" x14ac:dyDescent="0.35">
      <c r="H331834" s="10"/>
    </row>
    <row r="331835" spans="8:8" x14ac:dyDescent="0.35">
      <c r="H331835" s="10"/>
    </row>
    <row r="331836" spans="8:8" x14ac:dyDescent="0.35">
      <c r="H331836" s="10"/>
    </row>
    <row r="331837" spans="8:8" x14ac:dyDescent="0.35">
      <c r="H331837" s="10"/>
    </row>
    <row r="331838" spans="8:8" x14ac:dyDescent="0.35">
      <c r="H331838" s="10"/>
    </row>
    <row r="331839" spans="8:8" x14ac:dyDescent="0.35">
      <c r="H331839" s="10"/>
    </row>
    <row r="331840" spans="8:8" x14ac:dyDescent="0.35">
      <c r="H331840" s="10"/>
    </row>
    <row r="331841" spans="8:8" x14ac:dyDescent="0.35">
      <c r="H331841" s="10"/>
    </row>
    <row r="331842" spans="8:8" x14ac:dyDescent="0.35">
      <c r="H331842" s="10"/>
    </row>
    <row r="331843" spans="8:8" x14ac:dyDescent="0.35">
      <c r="H331843" s="10"/>
    </row>
    <row r="331844" spans="8:8" x14ac:dyDescent="0.35">
      <c r="H331844" s="10"/>
    </row>
    <row r="331845" spans="8:8" x14ac:dyDescent="0.35">
      <c r="H331845" s="10"/>
    </row>
    <row r="331846" spans="8:8" x14ac:dyDescent="0.35">
      <c r="H331846" s="10"/>
    </row>
    <row r="331847" spans="8:8" x14ac:dyDescent="0.35">
      <c r="H331847" s="10"/>
    </row>
    <row r="331848" spans="8:8" x14ac:dyDescent="0.35">
      <c r="H331848" s="10"/>
    </row>
    <row r="331849" spans="8:8" x14ac:dyDescent="0.35">
      <c r="H331849" s="10"/>
    </row>
    <row r="331850" spans="8:8" x14ac:dyDescent="0.35">
      <c r="H331850" s="10"/>
    </row>
    <row r="331851" spans="8:8" x14ac:dyDescent="0.35">
      <c r="H331851" s="10"/>
    </row>
    <row r="331852" spans="8:8" x14ac:dyDescent="0.35">
      <c r="H331852" s="10"/>
    </row>
    <row r="331853" spans="8:8" x14ac:dyDescent="0.35">
      <c r="H331853" s="10"/>
    </row>
    <row r="331854" spans="8:8" x14ac:dyDescent="0.35">
      <c r="H331854" s="10"/>
    </row>
    <row r="331855" spans="8:8" x14ac:dyDescent="0.35">
      <c r="H331855" s="10"/>
    </row>
    <row r="331856" spans="8:8" x14ac:dyDescent="0.35">
      <c r="H331856" s="10"/>
    </row>
    <row r="331857" spans="8:8" x14ac:dyDescent="0.35">
      <c r="H331857" s="10"/>
    </row>
    <row r="331858" spans="8:8" x14ac:dyDescent="0.35">
      <c r="H331858" s="10"/>
    </row>
    <row r="331859" spans="8:8" x14ac:dyDescent="0.35">
      <c r="H331859" s="10"/>
    </row>
    <row r="331860" spans="8:8" x14ac:dyDescent="0.35">
      <c r="H331860" s="10"/>
    </row>
    <row r="331861" spans="8:8" x14ac:dyDescent="0.35">
      <c r="H331861" s="10"/>
    </row>
    <row r="331862" spans="8:8" x14ac:dyDescent="0.35">
      <c r="H331862" s="10"/>
    </row>
    <row r="331863" spans="8:8" x14ac:dyDescent="0.35">
      <c r="H331863" s="10"/>
    </row>
    <row r="331864" spans="8:8" x14ac:dyDescent="0.35">
      <c r="H331864" s="10"/>
    </row>
    <row r="331865" spans="8:8" x14ac:dyDescent="0.35">
      <c r="H331865" s="10"/>
    </row>
    <row r="331866" spans="8:8" x14ac:dyDescent="0.35">
      <c r="H331866" s="10"/>
    </row>
    <row r="331867" spans="8:8" x14ac:dyDescent="0.35">
      <c r="H331867" s="10"/>
    </row>
    <row r="331868" spans="8:8" x14ac:dyDescent="0.35">
      <c r="H331868" s="10"/>
    </row>
    <row r="331869" spans="8:8" x14ac:dyDescent="0.35">
      <c r="H331869" s="10"/>
    </row>
    <row r="331870" spans="8:8" x14ac:dyDescent="0.35">
      <c r="H331870" s="10"/>
    </row>
    <row r="331871" spans="8:8" x14ac:dyDescent="0.35">
      <c r="H331871" s="10"/>
    </row>
    <row r="331872" spans="8:8" x14ac:dyDescent="0.35">
      <c r="H331872" s="10"/>
    </row>
    <row r="331873" spans="8:8" x14ac:dyDescent="0.35">
      <c r="H331873" s="10"/>
    </row>
    <row r="331874" spans="8:8" x14ac:dyDescent="0.35">
      <c r="H331874" s="10"/>
    </row>
    <row r="331875" spans="8:8" x14ac:dyDescent="0.35">
      <c r="H331875" s="10"/>
    </row>
    <row r="331876" spans="8:8" x14ac:dyDescent="0.35">
      <c r="H331876" s="10"/>
    </row>
    <row r="331877" spans="8:8" x14ac:dyDescent="0.35">
      <c r="H331877" s="10"/>
    </row>
    <row r="331878" spans="8:8" x14ac:dyDescent="0.35">
      <c r="H331878" s="10"/>
    </row>
    <row r="331879" spans="8:8" x14ac:dyDescent="0.35">
      <c r="H331879" s="10"/>
    </row>
    <row r="331880" spans="8:8" x14ac:dyDescent="0.35">
      <c r="H331880" s="10"/>
    </row>
    <row r="331881" spans="8:8" x14ac:dyDescent="0.35">
      <c r="H331881" s="10"/>
    </row>
    <row r="331882" spans="8:8" x14ac:dyDescent="0.35">
      <c r="H331882" s="10"/>
    </row>
    <row r="331883" spans="8:8" x14ac:dyDescent="0.35">
      <c r="H331883" s="10"/>
    </row>
    <row r="331884" spans="8:8" x14ac:dyDescent="0.35">
      <c r="H331884" s="10"/>
    </row>
    <row r="331885" spans="8:8" x14ac:dyDescent="0.35">
      <c r="H331885" s="10"/>
    </row>
    <row r="331886" spans="8:8" x14ac:dyDescent="0.35">
      <c r="H331886" s="10"/>
    </row>
    <row r="331887" spans="8:8" x14ac:dyDescent="0.35">
      <c r="H331887" s="10"/>
    </row>
    <row r="331888" spans="8:8" x14ac:dyDescent="0.35">
      <c r="H331888" s="10"/>
    </row>
    <row r="331889" spans="8:8" x14ac:dyDescent="0.35">
      <c r="H331889" s="10"/>
    </row>
    <row r="331890" spans="8:8" x14ac:dyDescent="0.35">
      <c r="H331890" s="10"/>
    </row>
    <row r="331891" spans="8:8" x14ac:dyDescent="0.35">
      <c r="H331891" s="10"/>
    </row>
    <row r="331892" spans="8:8" x14ac:dyDescent="0.35">
      <c r="H331892" s="10"/>
    </row>
    <row r="331893" spans="8:8" x14ac:dyDescent="0.35">
      <c r="H331893" s="10"/>
    </row>
    <row r="331894" spans="8:8" x14ac:dyDescent="0.35">
      <c r="H331894" s="10"/>
    </row>
    <row r="331895" spans="8:8" x14ac:dyDescent="0.35">
      <c r="H331895" s="10"/>
    </row>
    <row r="331896" spans="8:8" x14ac:dyDescent="0.35">
      <c r="H331896" s="10"/>
    </row>
    <row r="331897" spans="8:8" x14ac:dyDescent="0.35">
      <c r="H331897" s="10"/>
    </row>
    <row r="331898" spans="8:8" x14ac:dyDescent="0.35">
      <c r="H331898" s="10"/>
    </row>
    <row r="331899" spans="8:8" x14ac:dyDescent="0.35">
      <c r="H331899" s="10"/>
    </row>
    <row r="331900" spans="8:8" x14ac:dyDescent="0.35">
      <c r="H331900" s="10"/>
    </row>
    <row r="331901" spans="8:8" x14ac:dyDescent="0.35">
      <c r="H331901" s="10"/>
    </row>
    <row r="331902" spans="8:8" x14ac:dyDescent="0.35">
      <c r="H331902" s="10"/>
    </row>
    <row r="331903" spans="8:8" x14ac:dyDescent="0.35">
      <c r="H331903" s="10"/>
    </row>
    <row r="331904" spans="8:8" x14ac:dyDescent="0.35">
      <c r="H331904" s="10"/>
    </row>
    <row r="331905" spans="8:8" x14ac:dyDescent="0.35">
      <c r="H331905" s="10"/>
    </row>
    <row r="331906" spans="8:8" x14ac:dyDescent="0.35">
      <c r="H331906" s="10"/>
    </row>
    <row r="331907" spans="8:8" x14ac:dyDescent="0.35">
      <c r="H331907" s="10"/>
    </row>
    <row r="331908" spans="8:8" x14ac:dyDescent="0.35">
      <c r="H331908" s="10"/>
    </row>
    <row r="331909" spans="8:8" x14ac:dyDescent="0.35">
      <c r="H331909" s="10"/>
    </row>
    <row r="331910" spans="8:8" x14ac:dyDescent="0.35">
      <c r="H331910" s="10"/>
    </row>
    <row r="331911" spans="8:8" x14ac:dyDescent="0.35">
      <c r="H331911" s="10"/>
    </row>
    <row r="331912" spans="8:8" x14ac:dyDescent="0.35">
      <c r="H331912" s="10"/>
    </row>
    <row r="331913" spans="8:8" x14ac:dyDescent="0.35">
      <c r="H331913" s="10"/>
    </row>
    <row r="331914" spans="8:8" x14ac:dyDescent="0.35">
      <c r="H331914" s="10"/>
    </row>
    <row r="331915" spans="8:8" x14ac:dyDescent="0.35">
      <c r="H331915" s="10"/>
    </row>
    <row r="331916" spans="8:8" x14ac:dyDescent="0.35">
      <c r="H331916" s="10"/>
    </row>
    <row r="331917" spans="8:8" x14ac:dyDescent="0.35">
      <c r="H331917" s="10"/>
    </row>
    <row r="331918" spans="8:8" x14ac:dyDescent="0.35">
      <c r="H331918" s="10"/>
    </row>
    <row r="331919" spans="8:8" x14ac:dyDescent="0.35">
      <c r="H331919" s="10"/>
    </row>
    <row r="331920" spans="8:8" x14ac:dyDescent="0.35">
      <c r="H331920" s="10"/>
    </row>
    <row r="331921" spans="8:8" x14ac:dyDescent="0.35">
      <c r="H331921" s="10"/>
    </row>
    <row r="331922" spans="8:8" x14ac:dyDescent="0.35">
      <c r="H331922" s="10"/>
    </row>
    <row r="331923" spans="8:8" x14ac:dyDescent="0.35">
      <c r="H331923" s="10"/>
    </row>
    <row r="331924" spans="8:8" x14ac:dyDescent="0.35">
      <c r="H331924" s="10"/>
    </row>
    <row r="331925" spans="8:8" x14ac:dyDescent="0.35">
      <c r="H331925" s="10"/>
    </row>
    <row r="331926" spans="8:8" x14ac:dyDescent="0.35">
      <c r="H331926" s="10"/>
    </row>
    <row r="331927" spans="8:8" x14ac:dyDescent="0.35">
      <c r="H331927" s="10"/>
    </row>
    <row r="331928" spans="8:8" x14ac:dyDescent="0.35">
      <c r="H331928" s="10"/>
    </row>
    <row r="331929" spans="8:8" x14ac:dyDescent="0.35">
      <c r="H331929" s="10"/>
    </row>
    <row r="331930" spans="8:8" x14ac:dyDescent="0.35">
      <c r="H331930" s="10"/>
    </row>
    <row r="331931" spans="8:8" x14ac:dyDescent="0.35">
      <c r="H331931" s="10"/>
    </row>
    <row r="331932" spans="8:8" x14ac:dyDescent="0.35">
      <c r="H331932" s="10"/>
    </row>
    <row r="331933" spans="8:8" x14ac:dyDescent="0.35">
      <c r="H331933" s="10"/>
    </row>
    <row r="331934" spans="8:8" x14ac:dyDescent="0.35">
      <c r="H331934" s="10"/>
    </row>
    <row r="331935" spans="8:8" x14ac:dyDescent="0.35">
      <c r="H331935" s="10"/>
    </row>
    <row r="331936" spans="8:8" x14ac:dyDescent="0.35">
      <c r="H331936" s="10"/>
    </row>
    <row r="331937" spans="8:8" x14ac:dyDescent="0.35">
      <c r="H331937" s="10"/>
    </row>
    <row r="331938" spans="8:8" x14ac:dyDescent="0.35">
      <c r="H331938" s="10"/>
    </row>
    <row r="331939" spans="8:8" x14ac:dyDescent="0.35">
      <c r="H331939" s="10"/>
    </row>
    <row r="331940" spans="8:8" x14ac:dyDescent="0.35">
      <c r="H331940" s="10"/>
    </row>
    <row r="331941" spans="8:8" x14ac:dyDescent="0.35">
      <c r="H331941" s="10"/>
    </row>
    <row r="331942" spans="8:8" x14ac:dyDescent="0.35">
      <c r="H331942" s="10"/>
    </row>
    <row r="331943" spans="8:8" x14ac:dyDescent="0.35">
      <c r="H331943" s="10"/>
    </row>
    <row r="331944" spans="8:8" x14ac:dyDescent="0.35">
      <c r="H331944" s="10"/>
    </row>
    <row r="331945" spans="8:8" x14ac:dyDescent="0.35">
      <c r="H331945" s="10"/>
    </row>
    <row r="331946" spans="8:8" x14ac:dyDescent="0.35">
      <c r="H331946" s="10"/>
    </row>
    <row r="331947" spans="8:8" x14ac:dyDescent="0.35">
      <c r="H331947" s="10"/>
    </row>
    <row r="331948" spans="8:8" x14ac:dyDescent="0.35">
      <c r="H331948" s="10"/>
    </row>
    <row r="331949" spans="8:8" x14ac:dyDescent="0.35">
      <c r="H331949" s="10"/>
    </row>
    <row r="331950" spans="8:8" x14ac:dyDescent="0.35">
      <c r="H331950" s="10"/>
    </row>
    <row r="331951" spans="8:8" x14ac:dyDescent="0.35">
      <c r="H331951" s="10"/>
    </row>
    <row r="331952" spans="8:8" x14ac:dyDescent="0.35">
      <c r="H331952" s="10"/>
    </row>
    <row r="331953" spans="8:8" x14ac:dyDescent="0.35">
      <c r="H331953" s="10"/>
    </row>
    <row r="331954" spans="8:8" x14ac:dyDescent="0.35">
      <c r="H331954" s="10"/>
    </row>
    <row r="331955" spans="8:8" x14ac:dyDescent="0.35">
      <c r="H331955" s="10"/>
    </row>
    <row r="331956" spans="8:8" x14ac:dyDescent="0.35">
      <c r="H331956" s="10"/>
    </row>
    <row r="331957" spans="8:8" x14ac:dyDescent="0.35">
      <c r="H331957" s="10"/>
    </row>
    <row r="331958" spans="8:8" x14ac:dyDescent="0.35">
      <c r="H331958" s="10"/>
    </row>
    <row r="331959" spans="8:8" x14ac:dyDescent="0.35">
      <c r="H331959" s="10"/>
    </row>
    <row r="331960" spans="8:8" x14ac:dyDescent="0.35">
      <c r="H331960" s="10"/>
    </row>
    <row r="331961" spans="8:8" x14ac:dyDescent="0.35">
      <c r="H331961" s="10"/>
    </row>
    <row r="331962" spans="8:8" x14ac:dyDescent="0.35">
      <c r="H331962" s="10"/>
    </row>
    <row r="331963" spans="8:8" x14ac:dyDescent="0.35">
      <c r="H331963" s="10"/>
    </row>
    <row r="331964" spans="8:8" x14ac:dyDescent="0.35">
      <c r="H331964" s="10"/>
    </row>
    <row r="331965" spans="8:8" x14ac:dyDescent="0.35">
      <c r="H331965" s="10"/>
    </row>
    <row r="331966" spans="8:8" x14ac:dyDescent="0.35">
      <c r="H331966" s="10"/>
    </row>
    <row r="331967" spans="8:8" x14ac:dyDescent="0.35">
      <c r="H331967" s="10"/>
    </row>
    <row r="331968" spans="8:8" x14ac:dyDescent="0.35">
      <c r="H331968" s="10"/>
    </row>
    <row r="331969" spans="8:8" x14ac:dyDescent="0.35">
      <c r="H331969" s="10"/>
    </row>
    <row r="331970" spans="8:8" x14ac:dyDescent="0.35">
      <c r="H331970" s="10"/>
    </row>
    <row r="331971" spans="8:8" x14ac:dyDescent="0.35">
      <c r="H331971" s="10"/>
    </row>
    <row r="331972" spans="8:8" x14ac:dyDescent="0.35">
      <c r="H331972" s="10"/>
    </row>
    <row r="331973" spans="8:8" x14ac:dyDescent="0.35">
      <c r="H331973" s="10"/>
    </row>
    <row r="331974" spans="8:8" x14ac:dyDescent="0.35">
      <c r="H331974" s="10"/>
    </row>
    <row r="331975" spans="8:8" x14ac:dyDescent="0.35">
      <c r="H331975" s="10"/>
    </row>
    <row r="331976" spans="8:8" x14ac:dyDescent="0.35">
      <c r="H331976" s="10"/>
    </row>
    <row r="331977" spans="8:8" x14ac:dyDescent="0.35">
      <c r="H331977" s="10"/>
    </row>
    <row r="331978" spans="8:8" x14ac:dyDescent="0.35">
      <c r="H331978" s="10"/>
    </row>
    <row r="331979" spans="8:8" x14ac:dyDescent="0.35">
      <c r="H331979" s="10"/>
    </row>
    <row r="331980" spans="8:8" x14ac:dyDescent="0.35">
      <c r="H331980" s="10"/>
    </row>
    <row r="331981" spans="8:8" x14ac:dyDescent="0.35">
      <c r="H331981" s="10"/>
    </row>
    <row r="331982" spans="8:8" x14ac:dyDescent="0.35">
      <c r="H331982" s="10"/>
    </row>
    <row r="331983" spans="8:8" x14ac:dyDescent="0.35">
      <c r="H331983" s="10"/>
    </row>
    <row r="331984" spans="8:8" x14ac:dyDescent="0.35">
      <c r="H331984" s="10"/>
    </row>
    <row r="331985" spans="8:8" x14ac:dyDescent="0.35">
      <c r="H331985" s="10"/>
    </row>
    <row r="331986" spans="8:8" x14ac:dyDescent="0.35">
      <c r="H331986" s="10"/>
    </row>
    <row r="331987" spans="8:8" x14ac:dyDescent="0.35">
      <c r="H331987" s="10"/>
    </row>
    <row r="331988" spans="8:8" x14ac:dyDescent="0.35">
      <c r="H331988" s="10"/>
    </row>
    <row r="331989" spans="8:8" x14ac:dyDescent="0.35">
      <c r="H331989" s="10"/>
    </row>
    <row r="331990" spans="8:8" x14ac:dyDescent="0.35">
      <c r="H331990" s="10"/>
    </row>
    <row r="331991" spans="8:8" x14ac:dyDescent="0.35">
      <c r="H331991" s="10"/>
    </row>
    <row r="331992" spans="8:8" x14ac:dyDescent="0.35">
      <c r="H331992" s="10"/>
    </row>
    <row r="331993" spans="8:8" x14ac:dyDescent="0.35">
      <c r="H331993" s="10"/>
    </row>
    <row r="331994" spans="8:8" x14ac:dyDescent="0.35">
      <c r="H331994" s="10"/>
    </row>
    <row r="331995" spans="8:8" x14ac:dyDescent="0.35">
      <c r="H331995" s="10"/>
    </row>
    <row r="331996" spans="8:8" x14ac:dyDescent="0.35">
      <c r="H331996" s="10"/>
    </row>
    <row r="331997" spans="8:8" x14ac:dyDescent="0.35">
      <c r="H331997" s="10"/>
    </row>
    <row r="331998" spans="8:8" x14ac:dyDescent="0.35">
      <c r="H331998" s="10"/>
    </row>
    <row r="331999" spans="8:8" x14ac:dyDescent="0.35">
      <c r="H331999" s="10"/>
    </row>
    <row r="332000" spans="8:8" x14ac:dyDescent="0.35">
      <c r="H332000" s="10"/>
    </row>
    <row r="332001" spans="8:8" x14ac:dyDescent="0.35">
      <c r="H332001" s="10"/>
    </row>
    <row r="332002" spans="8:8" x14ac:dyDescent="0.35">
      <c r="H332002" s="10"/>
    </row>
    <row r="332003" spans="8:8" x14ac:dyDescent="0.35">
      <c r="H332003" s="10"/>
    </row>
    <row r="332004" spans="8:8" x14ac:dyDescent="0.35">
      <c r="H332004" s="10"/>
    </row>
    <row r="332005" spans="8:8" x14ac:dyDescent="0.35">
      <c r="H332005" s="10"/>
    </row>
    <row r="332006" spans="8:8" x14ac:dyDescent="0.35">
      <c r="H332006" s="10"/>
    </row>
    <row r="332007" spans="8:8" x14ac:dyDescent="0.35">
      <c r="H332007" s="10"/>
    </row>
    <row r="332008" spans="8:8" x14ac:dyDescent="0.35">
      <c r="H332008" s="10"/>
    </row>
    <row r="332009" spans="8:8" x14ac:dyDescent="0.35">
      <c r="H332009" s="10"/>
    </row>
    <row r="332010" spans="8:8" x14ac:dyDescent="0.35">
      <c r="H332010" s="10"/>
    </row>
    <row r="332011" spans="8:8" x14ac:dyDescent="0.35">
      <c r="H332011" s="10"/>
    </row>
    <row r="332012" spans="8:8" x14ac:dyDescent="0.35">
      <c r="H332012" s="10"/>
    </row>
    <row r="332013" spans="8:8" x14ac:dyDescent="0.35">
      <c r="H332013" s="10"/>
    </row>
    <row r="332014" spans="8:8" x14ac:dyDescent="0.35">
      <c r="H332014" s="10"/>
    </row>
    <row r="332015" spans="8:8" x14ac:dyDescent="0.35">
      <c r="H332015" s="10"/>
    </row>
    <row r="332016" spans="8:8" x14ac:dyDescent="0.35">
      <c r="H332016" s="10"/>
    </row>
    <row r="332017" spans="8:8" x14ac:dyDescent="0.35">
      <c r="H332017" s="10"/>
    </row>
    <row r="332018" spans="8:8" x14ac:dyDescent="0.35">
      <c r="H332018" s="10"/>
    </row>
    <row r="332019" spans="8:8" x14ac:dyDescent="0.35">
      <c r="H332019" s="10"/>
    </row>
    <row r="332020" spans="8:8" x14ac:dyDescent="0.35">
      <c r="H332020" s="10"/>
    </row>
    <row r="332021" spans="8:8" x14ac:dyDescent="0.35">
      <c r="H332021" s="10"/>
    </row>
    <row r="332022" spans="8:8" x14ac:dyDescent="0.35">
      <c r="H332022" s="10"/>
    </row>
    <row r="332023" spans="8:8" x14ac:dyDescent="0.35">
      <c r="H332023" s="10"/>
    </row>
    <row r="332024" spans="8:8" x14ac:dyDescent="0.35">
      <c r="H332024" s="10"/>
    </row>
    <row r="332025" spans="8:8" x14ac:dyDescent="0.35">
      <c r="H332025" s="10"/>
    </row>
    <row r="332026" spans="8:8" x14ac:dyDescent="0.35">
      <c r="H332026" s="10"/>
    </row>
    <row r="332027" spans="8:8" x14ac:dyDescent="0.35">
      <c r="H332027" s="10"/>
    </row>
    <row r="332028" spans="8:8" x14ac:dyDescent="0.35">
      <c r="H332028" s="10"/>
    </row>
    <row r="332029" spans="8:8" x14ac:dyDescent="0.35">
      <c r="H332029" s="10"/>
    </row>
    <row r="332030" spans="8:8" x14ac:dyDescent="0.35">
      <c r="H332030" s="10"/>
    </row>
    <row r="332031" spans="8:8" x14ac:dyDescent="0.35">
      <c r="H332031" s="10"/>
    </row>
    <row r="332032" spans="8:8" x14ac:dyDescent="0.35">
      <c r="H332032" s="10"/>
    </row>
    <row r="332033" spans="8:8" x14ac:dyDescent="0.35">
      <c r="H332033" s="10"/>
    </row>
    <row r="332034" spans="8:8" x14ac:dyDescent="0.35">
      <c r="H332034" s="10"/>
    </row>
    <row r="332035" spans="8:8" x14ac:dyDescent="0.35">
      <c r="H332035" s="10"/>
    </row>
    <row r="332036" spans="8:8" x14ac:dyDescent="0.35">
      <c r="H332036" s="10"/>
    </row>
    <row r="332037" spans="8:8" x14ac:dyDescent="0.35">
      <c r="H332037" s="10"/>
    </row>
    <row r="332038" spans="8:8" x14ac:dyDescent="0.35">
      <c r="H332038" s="10"/>
    </row>
    <row r="332039" spans="8:8" x14ac:dyDescent="0.35">
      <c r="H332039" s="10"/>
    </row>
    <row r="332040" spans="8:8" x14ac:dyDescent="0.35">
      <c r="H332040" s="10"/>
    </row>
    <row r="332041" spans="8:8" x14ac:dyDescent="0.35">
      <c r="H332041" s="10"/>
    </row>
    <row r="332042" spans="8:8" x14ac:dyDescent="0.35">
      <c r="H332042" s="10"/>
    </row>
    <row r="332043" spans="8:8" x14ac:dyDescent="0.35">
      <c r="H332043" s="10"/>
    </row>
    <row r="332044" spans="8:8" x14ac:dyDescent="0.35">
      <c r="H332044" s="10"/>
    </row>
    <row r="332045" spans="8:8" x14ac:dyDescent="0.35">
      <c r="H332045" s="10"/>
    </row>
    <row r="332046" spans="8:8" x14ac:dyDescent="0.35">
      <c r="H332046" s="10"/>
    </row>
    <row r="332047" spans="8:8" x14ac:dyDescent="0.35">
      <c r="H332047" s="10"/>
    </row>
    <row r="332048" spans="8:8" x14ac:dyDescent="0.35">
      <c r="H332048" s="10"/>
    </row>
    <row r="332049" spans="8:8" x14ac:dyDescent="0.35">
      <c r="H332049" s="10"/>
    </row>
    <row r="332050" spans="8:8" x14ac:dyDescent="0.35">
      <c r="H332050" s="10"/>
    </row>
    <row r="332051" spans="8:8" x14ac:dyDescent="0.35">
      <c r="H332051" s="10"/>
    </row>
    <row r="332052" spans="8:8" x14ac:dyDescent="0.35">
      <c r="H332052" s="10"/>
    </row>
    <row r="332053" spans="8:8" x14ac:dyDescent="0.35">
      <c r="H332053" s="10"/>
    </row>
    <row r="332054" spans="8:8" x14ac:dyDescent="0.35">
      <c r="H332054" s="10"/>
    </row>
    <row r="332055" spans="8:8" x14ac:dyDescent="0.35">
      <c r="H332055" s="10"/>
    </row>
    <row r="332056" spans="8:8" x14ac:dyDescent="0.35">
      <c r="H332056" s="10"/>
    </row>
    <row r="332057" spans="8:8" x14ac:dyDescent="0.35">
      <c r="H332057" s="10"/>
    </row>
    <row r="332058" spans="8:8" x14ac:dyDescent="0.35">
      <c r="H332058" s="10"/>
    </row>
    <row r="332059" spans="8:8" x14ac:dyDescent="0.35">
      <c r="H332059" s="10"/>
    </row>
    <row r="332060" spans="8:8" x14ac:dyDescent="0.35">
      <c r="H332060" s="10"/>
    </row>
    <row r="332061" spans="8:8" x14ac:dyDescent="0.35">
      <c r="H332061" s="10"/>
    </row>
    <row r="332062" spans="8:8" x14ac:dyDescent="0.35">
      <c r="H332062" s="10"/>
    </row>
    <row r="332063" spans="8:8" x14ac:dyDescent="0.35">
      <c r="H332063" s="10"/>
    </row>
    <row r="332064" spans="8:8" x14ac:dyDescent="0.35">
      <c r="H332064" s="10"/>
    </row>
    <row r="332065" spans="8:8" x14ac:dyDescent="0.35">
      <c r="H332065" s="10"/>
    </row>
    <row r="332066" spans="8:8" x14ac:dyDescent="0.35">
      <c r="H332066" s="10"/>
    </row>
    <row r="332067" spans="8:8" x14ac:dyDescent="0.35">
      <c r="H332067" s="10"/>
    </row>
    <row r="332068" spans="8:8" x14ac:dyDescent="0.35">
      <c r="H332068" s="10"/>
    </row>
    <row r="332069" spans="8:8" x14ac:dyDescent="0.35">
      <c r="H332069" s="10"/>
    </row>
    <row r="332070" spans="8:8" x14ac:dyDescent="0.35">
      <c r="H332070" s="10"/>
    </row>
    <row r="332071" spans="8:8" x14ac:dyDescent="0.35">
      <c r="H332071" s="10"/>
    </row>
    <row r="332072" spans="8:8" x14ac:dyDescent="0.35">
      <c r="H332072" s="10"/>
    </row>
    <row r="332073" spans="8:8" x14ac:dyDescent="0.35">
      <c r="H332073" s="10"/>
    </row>
    <row r="332074" spans="8:8" x14ac:dyDescent="0.35">
      <c r="H332074" s="10"/>
    </row>
    <row r="332075" spans="8:8" x14ac:dyDescent="0.35">
      <c r="H332075" s="10"/>
    </row>
    <row r="332076" spans="8:8" x14ac:dyDescent="0.35">
      <c r="H332076" s="10"/>
    </row>
    <row r="332077" spans="8:8" x14ac:dyDescent="0.35">
      <c r="H332077" s="10"/>
    </row>
    <row r="332078" spans="8:8" x14ac:dyDescent="0.35">
      <c r="H332078" s="10"/>
    </row>
    <row r="332079" spans="8:8" x14ac:dyDescent="0.35">
      <c r="H332079" s="10"/>
    </row>
    <row r="332080" spans="8:8" x14ac:dyDescent="0.35">
      <c r="H332080" s="10"/>
    </row>
    <row r="332081" spans="8:8" x14ac:dyDescent="0.35">
      <c r="H332081" s="10"/>
    </row>
    <row r="332082" spans="8:8" x14ac:dyDescent="0.35">
      <c r="H332082" s="10"/>
    </row>
    <row r="332083" spans="8:8" x14ac:dyDescent="0.35">
      <c r="H332083" s="10"/>
    </row>
    <row r="332084" spans="8:8" x14ac:dyDescent="0.35">
      <c r="H332084" s="10"/>
    </row>
    <row r="332085" spans="8:8" x14ac:dyDescent="0.35">
      <c r="H332085" s="10"/>
    </row>
    <row r="332086" spans="8:8" x14ac:dyDescent="0.35">
      <c r="H332086" s="10"/>
    </row>
    <row r="332087" spans="8:8" x14ac:dyDescent="0.35">
      <c r="H332087" s="10"/>
    </row>
    <row r="332088" spans="8:8" x14ac:dyDescent="0.35">
      <c r="H332088" s="10"/>
    </row>
    <row r="332089" spans="8:8" x14ac:dyDescent="0.35">
      <c r="H332089" s="10"/>
    </row>
    <row r="332090" spans="8:8" x14ac:dyDescent="0.35">
      <c r="H332090" s="10"/>
    </row>
    <row r="332091" spans="8:8" x14ac:dyDescent="0.35">
      <c r="H332091" s="10"/>
    </row>
    <row r="332092" spans="8:8" x14ac:dyDescent="0.35">
      <c r="H332092" s="10"/>
    </row>
    <row r="332093" spans="8:8" x14ac:dyDescent="0.35">
      <c r="H332093" s="10"/>
    </row>
    <row r="332094" spans="8:8" x14ac:dyDescent="0.35">
      <c r="H332094" s="10"/>
    </row>
    <row r="332095" spans="8:8" x14ac:dyDescent="0.35">
      <c r="H332095" s="10"/>
    </row>
    <row r="332096" spans="8:8" x14ac:dyDescent="0.35">
      <c r="H332096" s="10"/>
    </row>
    <row r="332097" spans="8:8" x14ac:dyDescent="0.35">
      <c r="H332097" s="10"/>
    </row>
    <row r="332098" spans="8:8" x14ac:dyDescent="0.35">
      <c r="H332098" s="10"/>
    </row>
    <row r="332099" spans="8:8" x14ac:dyDescent="0.35">
      <c r="H332099" s="10"/>
    </row>
    <row r="332100" spans="8:8" x14ac:dyDescent="0.35">
      <c r="H332100" s="10"/>
    </row>
    <row r="332101" spans="8:8" x14ac:dyDescent="0.35">
      <c r="H332101" s="10"/>
    </row>
    <row r="332102" spans="8:8" x14ac:dyDescent="0.35">
      <c r="H332102" s="10"/>
    </row>
    <row r="332103" spans="8:8" x14ac:dyDescent="0.35">
      <c r="H332103" s="10"/>
    </row>
    <row r="332104" spans="8:8" x14ac:dyDescent="0.35">
      <c r="H332104" s="10"/>
    </row>
    <row r="332105" spans="8:8" x14ac:dyDescent="0.35">
      <c r="H332105" s="10"/>
    </row>
    <row r="332106" spans="8:8" x14ac:dyDescent="0.35">
      <c r="H332106" s="10"/>
    </row>
    <row r="332107" spans="8:8" x14ac:dyDescent="0.35">
      <c r="H332107" s="10"/>
    </row>
    <row r="332108" spans="8:8" x14ac:dyDescent="0.35">
      <c r="H332108" s="10"/>
    </row>
    <row r="332109" spans="8:8" x14ac:dyDescent="0.35">
      <c r="H332109" s="10"/>
    </row>
    <row r="332110" spans="8:8" x14ac:dyDescent="0.35">
      <c r="H332110" s="10"/>
    </row>
    <row r="332111" spans="8:8" x14ac:dyDescent="0.35">
      <c r="H332111" s="10"/>
    </row>
    <row r="332112" spans="8:8" x14ac:dyDescent="0.35">
      <c r="H332112" s="10"/>
    </row>
    <row r="332113" spans="8:8" x14ac:dyDescent="0.35">
      <c r="H332113" s="10"/>
    </row>
    <row r="332114" spans="8:8" x14ac:dyDescent="0.35">
      <c r="H332114" s="10"/>
    </row>
    <row r="332115" spans="8:8" x14ac:dyDescent="0.35">
      <c r="H332115" s="10"/>
    </row>
    <row r="332116" spans="8:8" x14ac:dyDescent="0.35">
      <c r="H332116" s="10"/>
    </row>
    <row r="332117" spans="8:8" x14ac:dyDescent="0.35">
      <c r="H332117" s="10"/>
    </row>
    <row r="332118" spans="8:8" x14ac:dyDescent="0.35">
      <c r="H332118" s="10"/>
    </row>
    <row r="332119" spans="8:8" x14ac:dyDescent="0.35">
      <c r="H332119" s="10"/>
    </row>
    <row r="332120" spans="8:8" x14ac:dyDescent="0.35">
      <c r="H332120" s="10"/>
    </row>
    <row r="332121" spans="8:8" x14ac:dyDescent="0.35">
      <c r="H332121" s="10"/>
    </row>
    <row r="332122" spans="8:8" x14ac:dyDescent="0.35">
      <c r="H332122" s="10"/>
    </row>
    <row r="332123" spans="8:8" x14ac:dyDescent="0.35">
      <c r="H332123" s="10"/>
    </row>
    <row r="332124" spans="8:8" x14ac:dyDescent="0.35">
      <c r="H332124" s="10"/>
    </row>
    <row r="332125" spans="8:8" x14ac:dyDescent="0.35">
      <c r="H332125" s="10"/>
    </row>
    <row r="332126" spans="8:8" x14ac:dyDescent="0.35">
      <c r="H332126" s="10"/>
    </row>
    <row r="332127" spans="8:8" x14ac:dyDescent="0.35">
      <c r="H332127" s="10"/>
    </row>
    <row r="332128" spans="8:8" x14ac:dyDescent="0.35">
      <c r="H332128" s="10"/>
    </row>
    <row r="332129" spans="8:8" x14ac:dyDescent="0.35">
      <c r="H332129" s="10"/>
    </row>
    <row r="332130" spans="8:8" x14ac:dyDescent="0.35">
      <c r="H332130" s="10"/>
    </row>
    <row r="332131" spans="8:8" x14ac:dyDescent="0.35">
      <c r="H332131" s="10"/>
    </row>
    <row r="332132" spans="8:8" x14ac:dyDescent="0.35">
      <c r="H332132" s="10"/>
    </row>
    <row r="332133" spans="8:8" x14ac:dyDescent="0.35">
      <c r="H332133" s="10"/>
    </row>
    <row r="332134" spans="8:8" x14ac:dyDescent="0.35">
      <c r="H332134" s="10"/>
    </row>
    <row r="332135" spans="8:8" x14ac:dyDescent="0.35">
      <c r="H332135" s="10"/>
    </row>
    <row r="332136" spans="8:8" x14ac:dyDescent="0.35">
      <c r="H332136" s="10"/>
    </row>
    <row r="332137" spans="8:8" x14ac:dyDescent="0.35">
      <c r="H332137" s="10"/>
    </row>
    <row r="332138" spans="8:8" x14ac:dyDescent="0.35">
      <c r="H332138" s="10"/>
    </row>
    <row r="332139" spans="8:8" x14ac:dyDescent="0.35">
      <c r="H332139" s="10"/>
    </row>
    <row r="332140" spans="8:8" x14ac:dyDescent="0.35">
      <c r="H332140" s="10"/>
    </row>
    <row r="332141" spans="8:8" x14ac:dyDescent="0.35">
      <c r="H332141" s="10"/>
    </row>
    <row r="332142" spans="8:8" x14ac:dyDescent="0.35">
      <c r="H332142" s="10"/>
    </row>
    <row r="332143" spans="8:8" x14ac:dyDescent="0.35">
      <c r="H332143" s="10"/>
    </row>
    <row r="332144" spans="8:8" x14ac:dyDescent="0.35">
      <c r="H332144" s="10"/>
    </row>
    <row r="332145" spans="8:8" x14ac:dyDescent="0.35">
      <c r="H332145" s="10"/>
    </row>
    <row r="332146" spans="8:8" x14ac:dyDescent="0.35">
      <c r="H332146" s="10"/>
    </row>
    <row r="332147" spans="8:8" x14ac:dyDescent="0.35">
      <c r="H332147" s="10"/>
    </row>
    <row r="332148" spans="8:8" x14ac:dyDescent="0.35">
      <c r="H332148" s="10"/>
    </row>
    <row r="332149" spans="8:8" x14ac:dyDescent="0.35">
      <c r="H332149" s="10"/>
    </row>
    <row r="332150" spans="8:8" x14ac:dyDescent="0.35">
      <c r="H332150" s="10"/>
    </row>
    <row r="332151" spans="8:8" x14ac:dyDescent="0.35">
      <c r="H332151" s="10"/>
    </row>
    <row r="332152" spans="8:8" x14ac:dyDescent="0.35">
      <c r="H332152" s="10"/>
    </row>
    <row r="332153" spans="8:8" x14ac:dyDescent="0.35">
      <c r="H332153" s="10"/>
    </row>
    <row r="332154" spans="8:8" x14ac:dyDescent="0.35">
      <c r="H332154" s="10"/>
    </row>
    <row r="332155" spans="8:8" x14ac:dyDescent="0.35">
      <c r="H332155" s="10"/>
    </row>
    <row r="332156" spans="8:8" x14ac:dyDescent="0.35">
      <c r="H332156" s="10"/>
    </row>
    <row r="332157" spans="8:8" x14ac:dyDescent="0.35">
      <c r="H332157" s="10"/>
    </row>
    <row r="332158" spans="8:8" x14ac:dyDescent="0.35">
      <c r="H332158" s="10"/>
    </row>
    <row r="332159" spans="8:8" x14ac:dyDescent="0.35">
      <c r="H332159" s="10"/>
    </row>
    <row r="332160" spans="8:8" x14ac:dyDescent="0.35">
      <c r="H332160" s="10"/>
    </row>
    <row r="332161" spans="8:8" x14ac:dyDescent="0.35">
      <c r="H332161" s="10"/>
    </row>
    <row r="332162" spans="8:8" x14ac:dyDescent="0.35">
      <c r="H332162" s="10"/>
    </row>
    <row r="332163" spans="8:8" x14ac:dyDescent="0.35">
      <c r="H332163" s="10"/>
    </row>
    <row r="332164" spans="8:8" x14ac:dyDescent="0.35">
      <c r="H332164" s="10"/>
    </row>
    <row r="332165" spans="8:8" x14ac:dyDescent="0.35">
      <c r="H332165" s="10"/>
    </row>
    <row r="332166" spans="8:8" x14ac:dyDescent="0.35">
      <c r="H332166" s="10"/>
    </row>
    <row r="332167" spans="8:8" x14ac:dyDescent="0.35">
      <c r="H332167" s="10"/>
    </row>
    <row r="332168" spans="8:8" x14ac:dyDescent="0.35">
      <c r="H332168" s="10"/>
    </row>
    <row r="332169" spans="8:8" x14ac:dyDescent="0.35">
      <c r="H332169" s="10"/>
    </row>
    <row r="332170" spans="8:8" x14ac:dyDescent="0.35">
      <c r="H332170" s="10"/>
    </row>
    <row r="332171" spans="8:8" x14ac:dyDescent="0.35">
      <c r="H332171" s="10"/>
    </row>
    <row r="332172" spans="8:8" x14ac:dyDescent="0.35">
      <c r="H332172" s="10"/>
    </row>
    <row r="332173" spans="8:8" x14ac:dyDescent="0.35">
      <c r="H332173" s="10"/>
    </row>
    <row r="332174" spans="8:8" x14ac:dyDescent="0.35">
      <c r="H332174" s="10"/>
    </row>
    <row r="332175" spans="8:8" x14ac:dyDescent="0.35">
      <c r="H332175" s="10"/>
    </row>
    <row r="332176" spans="8:8" x14ac:dyDescent="0.35">
      <c r="H332176" s="10"/>
    </row>
    <row r="332177" spans="8:8" x14ac:dyDescent="0.35">
      <c r="H332177" s="10"/>
    </row>
    <row r="332178" spans="8:8" x14ac:dyDescent="0.35">
      <c r="H332178" s="10"/>
    </row>
    <row r="332179" spans="8:8" x14ac:dyDescent="0.35">
      <c r="H332179" s="10"/>
    </row>
    <row r="332180" spans="8:8" x14ac:dyDescent="0.35">
      <c r="H332180" s="10"/>
    </row>
    <row r="332181" spans="8:8" x14ac:dyDescent="0.35">
      <c r="H332181" s="10"/>
    </row>
    <row r="332182" spans="8:8" x14ac:dyDescent="0.35">
      <c r="H332182" s="10"/>
    </row>
    <row r="332183" spans="8:8" x14ac:dyDescent="0.35">
      <c r="H332183" s="10"/>
    </row>
    <row r="332184" spans="8:8" x14ac:dyDescent="0.35">
      <c r="H332184" s="10"/>
    </row>
    <row r="332185" spans="8:8" x14ac:dyDescent="0.35">
      <c r="H332185" s="10"/>
    </row>
    <row r="332186" spans="8:8" x14ac:dyDescent="0.35">
      <c r="H332186" s="10"/>
    </row>
    <row r="332187" spans="8:8" x14ac:dyDescent="0.35">
      <c r="H332187" s="10"/>
    </row>
    <row r="332188" spans="8:8" x14ac:dyDescent="0.35">
      <c r="H332188" s="10"/>
    </row>
    <row r="332189" spans="8:8" x14ac:dyDescent="0.35">
      <c r="H332189" s="10"/>
    </row>
    <row r="332190" spans="8:8" x14ac:dyDescent="0.35">
      <c r="H332190" s="10"/>
    </row>
    <row r="332191" spans="8:8" x14ac:dyDescent="0.35">
      <c r="H332191" s="10"/>
    </row>
    <row r="332192" spans="8:8" x14ac:dyDescent="0.35">
      <c r="H332192" s="10"/>
    </row>
    <row r="332193" spans="8:8" x14ac:dyDescent="0.35">
      <c r="H332193" s="10"/>
    </row>
    <row r="332194" spans="8:8" x14ac:dyDescent="0.35">
      <c r="H332194" s="10"/>
    </row>
    <row r="332195" spans="8:8" x14ac:dyDescent="0.35">
      <c r="H332195" s="10"/>
    </row>
    <row r="332196" spans="8:8" x14ac:dyDescent="0.35">
      <c r="H332196" s="10"/>
    </row>
    <row r="332197" spans="8:8" x14ac:dyDescent="0.35">
      <c r="H332197" s="10"/>
    </row>
    <row r="332198" spans="8:8" x14ac:dyDescent="0.35">
      <c r="H332198" s="10"/>
    </row>
    <row r="332199" spans="8:8" x14ac:dyDescent="0.35">
      <c r="H332199" s="10"/>
    </row>
    <row r="332200" spans="8:8" x14ac:dyDescent="0.35">
      <c r="H332200" s="10"/>
    </row>
    <row r="332201" spans="8:8" x14ac:dyDescent="0.35">
      <c r="H332201" s="10"/>
    </row>
    <row r="332202" spans="8:8" x14ac:dyDescent="0.35">
      <c r="H332202" s="10"/>
    </row>
    <row r="332203" spans="8:8" x14ac:dyDescent="0.35">
      <c r="H332203" s="10"/>
    </row>
    <row r="332204" spans="8:8" x14ac:dyDescent="0.35">
      <c r="H332204" s="10"/>
    </row>
    <row r="332205" spans="8:8" x14ac:dyDescent="0.35">
      <c r="H332205" s="10"/>
    </row>
    <row r="332206" spans="8:8" x14ac:dyDescent="0.35">
      <c r="H332206" s="10"/>
    </row>
    <row r="332207" spans="8:8" x14ac:dyDescent="0.35">
      <c r="H332207" s="10"/>
    </row>
    <row r="332208" spans="8:8" x14ac:dyDescent="0.35">
      <c r="H332208" s="10"/>
    </row>
    <row r="332209" spans="8:8" x14ac:dyDescent="0.35">
      <c r="H332209" s="10"/>
    </row>
    <row r="332210" spans="8:8" x14ac:dyDescent="0.35">
      <c r="H332210" s="10"/>
    </row>
    <row r="332211" spans="8:8" x14ac:dyDescent="0.35">
      <c r="H332211" s="10"/>
    </row>
    <row r="332212" spans="8:8" x14ac:dyDescent="0.35">
      <c r="H332212" s="10"/>
    </row>
    <row r="332213" spans="8:8" x14ac:dyDescent="0.35">
      <c r="H332213" s="10"/>
    </row>
    <row r="332214" spans="8:8" x14ac:dyDescent="0.35">
      <c r="H332214" s="10"/>
    </row>
    <row r="332215" spans="8:8" x14ac:dyDescent="0.35">
      <c r="H332215" s="10"/>
    </row>
    <row r="332216" spans="8:8" x14ac:dyDescent="0.35">
      <c r="H332216" s="10"/>
    </row>
    <row r="332217" spans="8:8" x14ac:dyDescent="0.35">
      <c r="H332217" s="10"/>
    </row>
    <row r="332218" spans="8:8" x14ac:dyDescent="0.35">
      <c r="H332218" s="10"/>
    </row>
    <row r="332219" spans="8:8" x14ac:dyDescent="0.35">
      <c r="H332219" s="10"/>
    </row>
    <row r="332220" spans="8:8" x14ac:dyDescent="0.35">
      <c r="H332220" s="10"/>
    </row>
    <row r="332221" spans="8:8" x14ac:dyDescent="0.35">
      <c r="H332221" s="10"/>
    </row>
    <row r="332222" spans="8:8" x14ac:dyDescent="0.35">
      <c r="H332222" s="10"/>
    </row>
    <row r="332223" spans="8:8" x14ac:dyDescent="0.35">
      <c r="H332223" s="10"/>
    </row>
    <row r="332224" spans="8:8" x14ac:dyDescent="0.35">
      <c r="H332224" s="10"/>
    </row>
    <row r="332225" spans="8:8" x14ac:dyDescent="0.35">
      <c r="H332225" s="10"/>
    </row>
    <row r="332226" spans="8:8" x14ac:dyDescent="0.35">
      <c r="H332226" s="10"/>
    </row>
    <row r="332227" spans="8:8" x14ac:dyDescent="0.35">
      <c r="H332227" s="10"/>
    </row>
    <row r="332228" spans="8:8" x14ac:dyDescent="0.35">
      <c r="H332228" s="10"/>
    </row>
    <row r="332229" spans="8:8" x14ac:dyDescent="0.35">
      <c r="H332229" s="10"/>
    </row>
    <row r="332230" spans="8:8" x14ac:dyDescent="0.35">
      <c r="H332230" s="10"/>
    </row>
    <row r="332231" spans="8:8" x14ac:dyDescent="0.35">
      <c r="H332231" s="10"/>
    </row>
    <row r="332232" spans="8:8" x14ac:dyDescent="0.35">
      <c r="H332232" s="10"/>
    </row>
    <row r="332233" spans="8:8" x14ac:dyDescent="0.35">
      <c r="H332233" s="10"/>
    </row>
    <row r="332234" spans="8:8" x14ac:dyDescent="0.35">
      <c r="H332234" s="10"/>
    </row>
    <row r="332235" spans="8:8" x14ac:dyDescent="0.35">
      <c r="H332235" s="10"/>
    </row>
    <row r="332236" spans="8:8" x14ac:dyDescent="0.35">
      <c r="H332236" s="10"/>
    </row>
    <row r="332237" spans="8:8" x14ac:dyDescent="0.35">
      <c r="H332237" s="10"/>
    </row>
    <row r="332238" spans="8:8" x14ac:dyDescent="0.35">
      <c r="H332238" s="10"/>
    </row>
    <row r="332239" spans="8:8" x14ac:dyDescent="0.35">
      <c r="H332239" s="10"/>
    </row>
    <row r="332240" spans="8:8" x14ac:dyDescent="0.35">
      <c r="H332240" s="10"/>
    </row>
    <row r="332241" spans="8:8" x14ac:dyDescent="0.35">
      <c r="H332241" s="10"/>
    </row>
    <row r="332242" spans="8:8" x14ac:dyDescent="0.35">
      <c r="H332242" s="10"/>
    </row>
    <row r="332243" spans="8:8" x14ac:dyDescent="0.35">
      <c r="H332243" s="10"/>
    </row>
    <row r="332244" spans="8:8" x14ac:dyDescent="0.35">
      <c r="H332244" s="10"/>
    </row>
    <row r="332245" spans="8:8" x14ac:dyDescent="0.35">
      <c r="H332245" s="10"/>
    </row>
    <row r="332246" spans="8:8" x14ac:dyDescent="0.35">
      <c r="H332246" s="10"/>
    </row>
    <row r="332247" spans="8:8" x14ac:dyDescent="0.35">
      <c r="H332247" s="10"/>
    </row>
    <row r="332248" spans="8:8" x14ac:dyDescent="0.35">
      <c r="H332248" s="10"/>
    </row>
    <row r="332249" spans="8:8" x14ac:dyDescent="0.35">
      <c r="H332249" s="10"/>
    </row>
    <row r="332250" spans="8:8" x14ac:dyDescent="0.35">
      <c r="H332250" s="10"/>
    </row>
    <row r="332251" spans="8:8" x14ac:dyDescent="0.35">
      <c r="H332251" s="10"/>
    </row>
    <row r="332252" spans="8:8" x14ac:dyDescent="0.35">
      <c r="H332252" s="10"/>
    </row>
    <row r="332253" spans="8:8" x14ac:dyDescent="0.35">
      <c r="H332253" s="10"/>
    </row>
    <row r="332254" spans="8:8" x14ac:dyDescent="0.35">
      <c r="H332254" s="10"/>
    </row>
    <row r="332255" spans="8:8" x14ac:dyDescent="0.35">
      <c r="H332255" s="10"/>
    </row>
    <row r="332256" spans="8:8" x14ac:dyDescent="0.35">
      <c r="H332256" s="10"/>
    </row>
    <row r="332257" spans="8:8" x14ac:dyDescent="0.35">
      <c r="H332257" s="10"/>
    </row>
    <row r="332258" spans="8:8" x14ac:dyDescent="0.35">
      <c r="H332258" s="10"/>
    </row>
    <row r="332259" spans="8:8" x14ac:dyDescent="0.35">
      <c r="H332259" s="10"/>
    </row>
    <row r="332260" spans="8:8" x14ac:dyDescent="0.35">
      <c r="H332260" s="10"/>
    </row>
    <row r="332261" spans="8:8" x14ac:dyDescent="0.35">
      <c r="H332261" s="10"/>
    </row>
    <row r="332262" spans="8:8" x14ac:dyDescent="0.35">
      <c r="H332262" s="10"/>
    </row>
    <row r="332263" spans="8:8" x14ac:dyDescent="0.35">
      <c r="H332263" s="10"/>
    </row>
    <row r="332264" spans="8:8" x14ac:dyDescent="0.35">
      <c r="H332264" s="10"/>
    </row>
    <row r="332265" spans="8:8" x14ac:dyDescent="0.35">
      <c r="H332265" s="10"/>
    </row>
    <row r="332266" spans="8:8" x14ac:dyDescent="0.35">
      <c r="H332266" s="10"/>
    </row>
    <row r="332267" spans="8:8" x14ac:dyDescent="0.35">
      <c r="H332267" s="10"/>
    </row>
    <row r="332268" spans="8:8" x14ac:dyDescent="0.35">
      <c r="H332268" s="10"/>
    </row>
    <row r="332269" spans="8:8" x14ac:dyDescent="0.35">
      <c r="H332269" s="10"/>
    </row>
    <row r="332270" spans="8:8" x14ac:dyDescent="0.35">
      <c r="H332270" s="10"/>
    </row>
    <row r="332271" spans="8:8" x14ac:dyDescent="0.35">
      <c r="H332271" s="10"/>
    </row>
    <row r="332272" spans="8:8" x14ac:dyDescent="0.35">
      <c r="H332272" s="10"/>
    </row>
    <row r="332273" spans="8:8" x14ac:dyDescent="0.35">
      <c r="H332273" s="10"/>
    </row>
    <row r="332274" spans="8:8" x14ac:dyDescent="0.35">
      <c r="H332274" s="10"/>
    </row>
    <row r="332275" spans="8:8" x14ac:dyDescent="0.35">
      <c r="H332275" s="10"/>
    </row>
    <row r="332276" spans="8:8" x14ac:dyDescent="0.35">
      <c r="H332276" s="10"/>
    </row>
    <row r="332277" spans="8:8" x14ac:dyDescent="0.35">
      <c r="H332277" s="10"/>
    </row>
    <row r="332278" spans="8:8" x14ac:dyDescent="0.35">
      <c r="H332278" s="10"/>
    </row>
    <row r="332279" spans="8:8" x14ac:dyDescent="0.35">
      <c r="H332279" s="10"/>
    </row>
    <row r="332280" spans="8:8" x14ac:dyDescent="0.35">
      <c r="H332280" s="10"/>
    </row>
    <row r="332281" spans="8:8" x14ac:dyDescent="0.35">
      <c r="H332281" s="10"/>
    </row>
    <row r="332282" spans="8:8" x14ac:dyDescent="0.35">
      <c r="H332282" s="10"/>
    </row>
    <row r="332283" spans="8:8" x14ac:dyDescent="0.35">
      <c r="H332283" s="10"/>
    </row>
    <row r="332284" spans="8:8" x14ac:dyDescent="0.35">
      <c r="H332284" s="10"/>
    </row>
    <row r="332285" spans="8:8" x14ac:dyDescent="0.35">
      <c r="H332285" s="10"/>
    </row>
    <row r="332286" spans="8:8" x14ac:dyDescent="0.35">
      <c r="H332286" s="10"/>
    </row>
    <row r="332287" spans="8:8" x14ac:dyDescent="0.35">
      <c r="H332287" s="10"/>
    </row>
    <row r="332288" spans="8:8" x14ac:dyDescent="0.35">
      <c r="H332288" s="10"/>
    </row>
    <row r="332289" spans="8:8" x14ac:dyDescent="0.35">
      <c r="H332289" s="10"/>
    </row>
    <row r="332290" spans="8:8" x14ac:dyDescent="0.35">
      <c r="H332290" s="10"/>
    </row>
    <row r="332291" spans="8:8" x14ac:dyDescent="0.35">
      <c r="H332291" s="10"/>
    </row>
    <row r="332292" spans="8:8" x14ac:dyDescent="0.35">
      <c r="H332292" s="10"/>
    </row>
    <row r="332293" spans="8:8" x14ac:dyDescent="0.35">
      <c r="H332293" s="10"/>
    </row>
    <row r="332294" spans="8:8" x14ac:dyDescent="0.35">
      <c r="H332294" s="10"/>
    </row>
    <row r="332295" spans="8:8" x14ac:dyDescent="0.35">
      <c r="H332295" s="10"/>
    </row>
    <row r="332296" spans="8:8" x14ac:dyDescent="0.35">
      <c r="H332296" s="10"/>
    </row>
    <row r="332297" spans="8:8" x14ac:dyDescent="0.35">
      <c r="H332297" s="10"/>
    </row>
    <row r="332298" spans="8:8" x14ac:dyDescent="0.35">
      <c r="H332298" s="10"/>
    </row>
    <row r="332299" spans="8:8" x14ac:dyDescent="0.35">
      <c r="H332299" s="10"/>
    </row>
    <row r="332300" spans="8:8" x14ac:dyDescent="0.35">
      <c r="H332300" s="10"/>
    </row>
    <row r="332301" spans="8:8" x14ac:dyDescent="0.35">
      <c r="H332301" s="10"/>
    </row>
    <row r="332302" spans="8:8" x14ac:dyDescent="0.35">
      <c r="H332302" s="10"/>
    </row>
    <row r="332303" spans="8:8" x14ac:dyDescent="0.35">
      <c r="H332303" s="10"/>
    </row>
    <row r="332304" spans="8:8" x14ac:dyDescent="0.35">
      <c r="H332304" s="10"/>
    </row>
    <row r="332305" spans="8:8" x14ac:dyDescent="0.35">
      <c r="H332305" s="10"/>
    </row>
    <row r="332306" spans="8:8" x14ac:dyDescent="0.35">
      <c r="H332306" s="10"/>
    </row>
    <row r="332307" spans="8:8" x14ac:dyDescent="0.35">
      <c r="H332307" s="10"/>
    </row>
    <row r="332308" spans="8:8" x14ac:dyDescent="0.35">
      <c r="H332308" s="10"/>
    </row>
    <row r="332309" spans="8:8" x14ac:dyDescent="0.35">
      <c r="H332309" s="10"/>
    </row>
    <row r="332310" spans="8:8" x14ac:dyDescent="0.35">
      <c r="H332310" s="10"/>
    </row>
    <row r="332311" spans="8:8" x14ac:dyDescent="0.35">
      <c r="H332311" s="10"/>
    </row>
    <row r="332312" spans="8:8" x14ac:dyDescent="0.35">
      <c r="H332312" s="10"/>
    </row>
    <row r="332313" spans="8:8" x14ac:dyDescent="0.35">
      <c r="H332313" s="10"/>
    </row>
    <row r="332314" spans="8:8" x14ac:dyDescent="0.35">
      <c r="H332314" s="10"/>
    </row>
    <row r="332315" spans="8:8" x14ac:dyDescent="0.35">
      <c r="H332315" s="10"/>
    </row>
    <row r="332316" spans="8:8" x14ac:dyDescent="0.35">
      <c r="H332316" s="10"/>
    </row>
    <row r="332317" spans="8:8" x14ac:dyDescent="0.35">
      <c r="H332317" s="10"/>
    </row>
    <row r="332318" spans="8:8" x14ac:dyDescent="0.35">
      <c r="H332318" s="10"/>
    </row>
    <row r="332319" spans="8:8" x14ac:dyDescent="0.35">
      <c r="H332319" s="10"/>
    </row>
    <row r="332320" spans="8:8" x14ac:dyDescent="0.35">
      <c r="H332320" s="10"/>
    </row>
    <row r="332321" spans="8:8" x14ac:dyDescent="0.35">
      <c r="H332321" s="10"/>
    </row>
    <row r="332322" spans="8:8" x14ac:dyDescent="0.35">
      <c r="H332322" s="10"/>
    </row>
    <row r="332323" spans="8:8" x14ac:dyDescent="0.35">
      <c r="H332323" s="10"/>
    </row>
    <row r="332324" spans="8:8" x14ac:dyDescent="0.35">
      <c r="H332324" s="10"/>
    </row>
    <row r="332325" spans="8:8" x14ac:dyDescent="0.35">
      <c r="H332325" s="10"/>
    </row>
    <row r="332326" spans="8:8" x14ac:dyDescent="0.35">
      <c r="H332326" s="10"/>
    </row>
    <row r="332327" spans="8:8" x14ac:dyDescent="0.35">
      <c r="H332327" s="10"/>
    </row>
    <row r="332328" spans="8:8" x14ac:dyDescent="0.35">
      <c r="H332328" s="10"/>
    </row>
    <row r="332329" spans="8:8" x14ac:dyDescent="0.35">
      <c r="H332329" s="10"/>
    </row>
    <row r="332330" spans="8:8" x14ac:dyDescent="0.35">
      <c r="H332330" s="10"/>
    </row>
    <row r="332331" spans="8:8" x14ac:dyDescent="0.35">
      <c r="H332331" s="10"/>
    </row>
    <row r="332332" spans="8:8" x14ac:dyDescent="0.35">
      <c r="H332332" s="10"/>
    </row>
    <row r="332333" spans="8:8" x14ac:dyDescent="0.35">
      <c r="H332333" s="10"/>
    </row>
    <row r="332334" spans="8:8" x14ac:dyDescent="0.35">
      <c r="H332334" s="10"/>
    </row>
    <row r="332335" spans="8:8" x14ac:dyDescent="0.35">
      <c r="H332335" s="10"/>
    </row>
    <row r="332336" spans="8:8" x14ac:dyDescent="0.35">
      <c r="H332336" s="10"/>
    </row>
    <row r="332337" spans="8:8" x14ac:dyDescent="0.35">
      <c r="H332337" s="10"/>
    </row>
    <row r="332338" spans="8:8" x14ac:dyDescent="0.35">
      <c r="H332338" s="10"/>
    </row>
    <row r="332339" spans="8:8" x14ac:dyDescent="0.35">
      <c r="H332339" s="10"/>
    </row>
    <row r="332340" spans="8:8" x14ac:dyDescent="0.35">
      <c r="H332340" s="10"/>
    </row>
    <row r="332341" spans="8:8" x14ac:dyDescent="0.35">
      <c r="H332341" s="10"/>
    </row>
    <row r="332342" spans="8:8" x14ac:dyDescent="0.35">
      <c r="H332342" s="10"/>
    </row>
    <row r="332343" spans="8:8" x14ac:dyDescent="0.35">
      <c r="H332343" s="10"/>
    </row>
    <row r="332344" spans="8:8" x14ac:dyDescent="0.35">
      <c r="H332344" s="10"/>
    </row>
    <row r="332345" spans="8:8" x14ac:dyDescent="0.35">
      <c r="H332345" s="10"/>
    </row>
    <row r="332346" spans="8:8" x14ac:dyDescent="0.35">
      <c r="H332346" s="10"/>
    </row>
    <row r="332347" spans="8:8" x14ac:dyDescent="0.35">
      <c r="H332347" s="10"/>
    </row>
    <row r="332348" spans="8:8" x14ac:dyDescent="0.35">
      <c r="H332348" s="10"/>
    </row>
    <row r="332349" spans="8:8" x14ac:dyDescent="0.35">
      <c r="H332349" s="10"/>
    </row>
    <row r="332350" spans="8:8" x14ac:dyDescent="0.35">
      <c r="H332350" s="10"/>
    </row>
    <row r="332351" spans="8:8" x14ac:dyDescent="0.35">
      <c r="H332351" s="10"/>
    </row>
    <row r="332352" spans="8:8" x14ac:dyDescent="0.35">
      <c r="H332352" s="10"/>
    </row>
    <row r="332353" spans="8:8" x14ac:dyDescent="0.35">
      <c r="H332353" s="10"/>
    </row>
    <row r="332354" spans="8:8" x14ac:dyDescent="0.35">
      <c r="H332354" s="10"/>
    </row>
    <row r="332355" spans="8:8" x14ac:dyDescent="0.35">
      <c r="H332355" s="10"/>
    </row>
    <row r="332356" spans="8:8" x14ac:dyDescent="0.35">
      <c r="H332356" s="10"/>
    </row>
    <row r="332357" spans="8:8" x14ac:dyDescent="0.35">
      <c r="H332357" s="10"/>
    </row>
    <row r="332358" spans="8:8" x14ac:dyDescent="0.35">
      <c r="H332358" s="10"/>
    </row>
    <row r="332359" spans="8:8" x14ac:dyDescent="0.35">
      <c r="H332359" s="10"/>
    </row>
    <row r="332360" spans="8:8" x14ac:dyDescent="0.35">
      <c r="H332360" s="10"/>
    </row>
    <row r="332361" spans="8:8" x14ac:dyDescent="0.35">
      <c r="H332361" s="10"/>
    </row>
    <row r="332362" spans="8:8" x14ac:dyDescent="0.35">
      <c r="H332362" s="10"/>
    </row>
    <row r="332363" spans="8:8" x14ac:dyDescent="0.35">
      <c r="H332363" s="10"/>
    </row>
    <row r="332364" spans="8:8" x14ac:dyDescent="0.35">
      <c r="H332364" s="10"/>
    </row>
    <row r="332365" spans="8:8" x14ac:dyDescent="0.35">
      <c r="H332365" s="10"/>
    </row>
    <row r="332366" spans="8:8" x14ac:dyDescent="0.35">
      <c r="H332366" s="10"/>
    </row>
    <row r="332367" spans="8:8" x14ac:dyDescent="0.35">
      <c r="H332367" s="10"/>
    </row>
    <row r="332368" spans="8:8" x14ac:dyDescent="0.35">
      <c r="H332368" s="10"/>
    </row>
    <row r="332369" spans="8:8" x14ac:dyDescent="0.35">
      <c r="H332369" s="10"/>
    </row>
    <row r="332370" spans="8:8" x14ac:dyDescent="0.35">
      <c r="H332370" s="10"/>
    </row>
    <row r="332371" spans="8:8" x14ac:dyDescent="0.35">
      <c r="H332371" s="10"/>
    </row>
    <row r="332372" spans="8:8" x14ac:dyDescent="0.35">
      <c r="H332372" s="10"/>
    </row>
    <row r="332373" spans="8:8" x14ac:dyDescent="0.35">
      <c r="H332373" s="10"/>
    </row>
    <row r="332374" spans="8:8" x14ac:dyDescent="0.35">
      <c r="H332374" s="10"/>
    </row>
    <row r="332375" spans="8:8" x14ac:dyDescent="0.35">
      <c r="H332375" s="10"/>
    </row>
    <row r="332376" spans="8:8" x14ac:dyDescent="0.35">
      <c r="H332376" s="10"/>
    </row>
    <row r="332377" spans="8:8" x14ac:dyDescent="0.35">
      <c r="H332377" s="10"/>
    </row>
    <row r="332378" spans="8:8" x14ac:dyDescent="0.35">
      <c r="H332378" s="10"/>
    </row>
    <row r="332379" spans="8:8" x14ac:dyDescent="0.35">
      <c r="H332379" s="10"/>
    </row>
    <row r="332380" spans="8:8" x14ac:dyDescent="0.35">
      <c r="H332380" s="10"/>
    </row>
    <row r="332381" spans="8:8" x14ac:dyDescent="0.35">
      <c r="H332381" s="10"/>
    </row>
    <row r="332382" spans="8:8" x14ac:dyDescent="0.35">
      <c r="H332382" s="10"/>
    </row>
    <row r="332383" spans="8:8" x14ac:dyDescent="0.35">
      <c r="H332383" s="10"/>
    </row>
    <row r="332384" spans="8:8" x14ac:dyDescent="0.35">
      <c r="H332384" s="10"/>
    </row>
    <row r="332385" spans="8:8" x14ac:dyDescent="0.35">
      <c r="H332385" s="10"/>
    </row>
    <row r="332386" spans="8:8" x14ac:dyDescent="0.35">
      <c r="H332386" s="10"/>
    </row>
    <row r="332387" spans="8:8" x14ac:dyDescent="0.35">
      <c r="H332387" s="10"/>
    </row>
    <row r="332388" spans="8:8" x14ac:dyDescent="0.35">
      <c r="H332388" s="10"/>
    </row>
    <row r="332389" spans="8:8" x14ac:dyDescent="0.35">
      <c r="H332389" s="10"/>
    </row>
    <row r="332390" spans="8:8" x14ac:dyDescent="0.35">
      <c r="H332390" s="10"/>
    </row>
    <row r="332391" spans="8:8" x14ac:dyDescent="0.35">
      <c r="H332391" s="10"/>
    </row>
    <row r="332392" spans="8:8" x14ac:dyDescent="0.35">
      <c r="H332392" s="10"/>
    </row>
    <row r="332393" spans="8:8" x14ac:dyDescent="0.35">
      <c r="H332393" s="10"/>
    </row>
    <row r="332394" spans="8:8" x14ac:dyDescent="0.35">
      <c r="H332394" s="10"/>
    </row>
    <row r="332395" spans="8:8" x14ac:dyDescent="0.35">
      <c r="H332395" s="10"/>
    </row>
    <row r="332396" spans="8:8" x14ac:dyDescent="0.35">
      <c r="H332396" s="10"/>
    </row>
    <row r="332397" spans="8:8" x14ac:dyDescent="0.35">
      <c r="H332397" s="10"/>
    </row>
    <row r="332398" spans="8:8" x14ac:dyDescent="0.35">
      <c r="H332398" s="10"/>
    </row>
    <row r="332399" spans="8:8" x14ac:dyDescent="0.35">
      <c r="H332399" s="10"/>
    </row>
    <row r="332400" spans="8:8" x14ac:dyDescent="0.35">
      <c r="H332400" s="10"/>
    </row>
    <row r="332401" spans="8:8" x14ac:dyDescent="0.35">
      <c r="H332401" s="10"/>
    </row>
    <row r="332402" spans="8:8" x14ac:dyDescent="0.35">
      <c r="H332402" s="10"/>
    </row>
    <row r="332403" spans="8:8" x14ac:dyDescent="0.35">
      <c r="H332403" s="10"/>
    </row>
    <row r="332404" spans="8:8" x14ac:dyDescent="0.35">
      <c r="H332404" s="10"/>
    </row>
    <row r="332405" spans="8:8" x14ac:dyDescent="0.35">
      <c r="H332405" s="10"/>
    </row>
    <row r="332406" spans="8:8" x14ac:dyDescent="0.35">
      <c r="H332406" s="10"/>
    </row>
    <row r="332407" spans="8:8" x14ac:dyDescent="0.35">
      <c r="H332407" s="10"/>
    </row>
    <row r="332408" spans="8:8" x14ac:dyDescent="0.35">
      <c r="H332408" s="10"/>
    </row>
    <row r="332409" spans="8:8" x14ac:dyDescent="0.35">
      <c r="H332409" s="10"/>
    </row>
    <row r="332410" spans="8:8" x14ac:dyDescent="0.35">
      <c r="H332410" s="10"/>
    </row>
    <row r="332411" spans="8:8" x14ac:dyDescent="0.35">
      <c r="H332411" s="10"/>
    </row>
    <row r="332412" spans="8:8" x14ac:dyDescent="0.35">
      <c r="H332412" s="10"/>
    </row>
    <row r="332413" spans="8:8" x14ac:dyDescent="0.35">
      <c r="H332413" s="10"/>
    </row>
    <row r="332414" spans="8:8" x14ac:dyDescent="0.35">
      <c r="H332414" s="10"/>
    </row>
    <row r="332415" spans="8:8" x14ac:dyDescent="0.35">
      <c r="H332415" s="10"/>
    </row>
    <row r="332416" spans="8:8" x14ac:dyDescent="0.35">
      <c r="H332416" s="10"/>
    </row>
    <row r="332417" spans="8:8" x14ac:dyDescent="0.35">
      <c r="H332417" s="10"/>
    </row>
    <row r="332418" spans="8:8" x14ac:dyDescent="0.35">
      <c r="H332418" s="10"/>
    </row>
    <row r="332419" spans="8:8" x14ac:dyDescent="0.35">
      <c r="H332419" s="10"/>
    </row>
    <row r="332420" spans="8:8" x14ac:dyDescent="0.35">
      <c r="H332420" s="10"/>
    </row>
    <row r="332421" spans="8:8" x14ac:dyDescent="0.35">
      <c r="H332421" s="10"/>
    </row>
    <row r="332422" spans="8:8" x14ac:dyDescent="0.35">
      <c r="H332422" s="10"/>
    </row>
    <row r="332423" spans="8:8" x14ac:dyDescent="0.35">
      <c r="H332423" s="10"/>
    </row>
    <row r="332424" spans="8:8" x14ac:dyDescent="0.35">
      <c r="H332424" s="10"/>
    </row>
    <row r="332425" spans="8:8" x14ac:dyDescent="0.35">
      <c r="H332425" s="10"/>
    </row>
    <row r="332426" spans="8:8" x14ac:dyDescent="0.35">
      <c r="H332426" s="10"/>
    </row>
    <row r="332427" spans="8:8" x14ac:dyDescent="0.35">
      <c r="H332427" s="10"/>
    </row>
    <row r="332428" spans="8:8" x14ac:dyDescent="0.35">
      <c r="H332428" s="10"/>
    </row>
    <row r="332429" spans="8:8" x14ac:dyDescent="0.35">
      <c r="H332429" s="10"/>
    </row>
    <row r="332430" spans="8:8" x14ac:dyDescent="0.35">
      <c r="H332430" s="10"/>
    </row>
    <row r="332431" spans="8:8" x14ac:dyDescent="0.35">
      <c r="H332431" s="10"/>
    </row>
    <row r="332432" spans="8:8" x14ac:dyDescent="0.35">
      <c r="H332432" s="10"/>
    </row>
    <row r="332433" spans="8:8" x14ac:dyDescent="0.35">
      <c r="H332433" s="10"/>
    </row>
    <row r="332434" spans="8:8" x14ac:dyDescent="0.35">
      <c r="H332434" s="10"/>
    </row>
    <row r="332435" spans="8:8" x14ac:dyDescent="0.35">
      <c r="H332435" s="10"/>
    </row>
    <row r="332436" spans="8:8" x14ac:dyDescent="0.35">
      <c r="H332436" s="10"/>
    </row>
    <row r="332437" spans="8:8" x14ac:dyDescent="0.35">
      <c r="H332437" s="10"/>
    </row>
    <row r="332438" spans="8:8" x14ac:dyDescent="0.35">
      <c r="H332438" s="10"/>
    </row>
    <row r="332439" spans="8:8" x14ac:dyDescent="0.35">
      <c r="H332439" s="10"/>
    </row>
    <row r="332440" spans="8:8" x14ac:dyDescent="0.35">
      <c r="H332440" s="10"/>
    </row>
    <row r="332441" spans="8:8" x14ac:dyDescent="0.35">
      <c r="H332441" s="10"/>
    </row>
    <row r="332442" spans="8:8" x14ac:dyDescent="0.35">
      <c r="H332442" s="10"/>
    </row>
    <row r="332443" spans="8:8" x14ac:dyDescent="0.35">
      <c r="H332443" s="10"/>
    </row>
    <row r="332444" spans="8:8" x14ac:dyDescent="0.35">
      <c r="H332444" s="10"/>
    </row>
    <row r="332445" spans="8:8" x14ac:dyDescent="0.35">
      <c r="H332445" s="10"/>
    </row>
    <row r="332446" spans="8:8" x14ac:dyDescent="0.35">
      <c r="H332446" s="10"/>
    </row>
    <row r="332447" spans="8:8" x14ac:dyDescent="0.35">
      <c r="H332447" s="10"/>
    </row>
    <row r="332448" spans="8:8" x14ac:dyDescent="0.35">
      <c r="H332448" s="10"/>
    </row>
    <row r="332449" spans="8:8" x14ac:dyDescent="0.35">
      <c r="H332449" s="10"/>
    </row>
    <row r="332450" spans="8:8" x14ac:dyDescent="0.35">
      <c r="H332450" s="10"/>
    </row>
    <row r="332451" spans="8:8" x14ac:dyDescent="0.35">
      <c r="H332451" s="10"/>
    </row>
    <row r="332452" spans="8:8" x14ac:dyDescent="0.35">
      <c r="H332452" s="10"/>
    </row>
    <row r="332453" spans="8:8" x14ac:dyDescent="0.35">
      <c r="H332453" s="10"/>
    </row>
    <row r="332454" spans="8:8" x14ac:dyDescent="0.35">
      <c r="H332454" s="10"/>
    </row>
    <row r="332455" spans="8:8" x14ac:dyDescent="0.35">
      <c r="H332455" s="10"/>
    </row>
    <row r="332456" spans="8:8" x14ac:dyDescent="0.35">
      <c r="H332456" s="10"/>
    </row>
    <row r="332457" spans="8:8" x14ac:dyDescent="0.35">
      <c r="H332457" s="10"/>
    </row>
    <row r="332458" spans="8:8" x14ac:dyDescent="0.35">
      <c r="H332458" s="10"/>
    </row>
    <row r="332459" spans="8:8" x14ac:dyDescent="0.35">
      <c r="H332459" s="10"/>
    </row>
    <row r="332460" spans="8:8" x14ac:dyDescent="0.35">
      <c r="H332460" s="10"/>
    </row>
    <row r="332461" spans="8:8" x14ac:dyDescent="0.35">
      <c r="H332461" s="10"/>
    </row>
    <row r="332462" spans="8:8" x14ac:dyDescent="0.35">
      <c r="H332462" s="10"/>
    </row>
    <row r="332463" spans="8:8" x14ac:dyDescent="0.35">
      <c r="H332463" s="10"/>
    </row>
    <row r="332464" spans="8:8" x14ac:dyDescent="0.35">
      <c r="H332464" s="10"/>
    </row>
    <row r="332465" spans="8:8" x14ac:dyDescent="0.35">
      <c r="H332465" s="10"/>
    </row>
    <row r="332466" spans="8:8" x14ac:dyDescent="0.35">
      <c r="H332466" s="10"/>
    </row>
    <row r="332467" spans="8:8" x14ac:dyDescent="0.35">
      <c r="H332467" s="10"/>
    </row>
    <row r="332468" spans="8:8" x14ac:dyDescent="0.35">
      <c r="H332468" s="10"/>
    </row>
    <row r="332469" spans="8:8" x14ac:dyDescent="0.35">
      <c r="H332469" s="10"/>
    </row>
    <row r="332470" spans="8:8" x14ac:dyDescent="0.35">
      <c r="H332470" s="10"/>
    </row>
    <row r="332471" spans="8:8" x14ac:dyDescent="0.35">
      <c r="H332471" s="10"/>
    </row>
    <row r="332472" spans="8:8" x14ac:dyDescent="0.35">
      <c r="H332472" s="10"/>
    </row>
    <row r="332473" spans="8:8" x14ac:dyDescent="0.35">
      <c r="H332473" s="10"/>
    </row>
    <row r="332474" spans="8:8" x14ac:dyDescent="0.35">
      <c r="H332474" s="10"/>
    </row>
    <row r="332475" spans="8:8" x14ac:dyDescent="0.35">
      <c r="H332475" s="10"/>
    </row>
    <row r="332476" spans="8:8" x14ac:dyDescent="0.35">
      <c r="H332476" s="10"/>
    </row>
    <row r="332477" spans="8:8" x14ac:dyDescent="0.35">
      <c r="H332477" s="10"/>
    </row>
    <row r="332478" spans="8:8" x14ac:dyDescent="0.35">
      <c r="H332478" s="10"/>
    </row>
    <row r="332479" spans="8:8" x14ac:dyDescent="0.35">
      <c r="H332479" s="10"/>
    </row>
    <row r="332480" spans="8:8" x14ac:dyDescent="0.35">
      <c r="H332480" s="10"/>
    </row>
    <row r="332481" spans="8:8" x14ac:dyDescent="0.35">
      <c r="H332481" s="10"/>
    </row>
    <row r="332482" spans="8:8" x14ac:dyDescent="0.35">
      <c r="H332482" s="10"/>
    </row>
    <row r="332483" spans="8:8" x14ac:dyDescent="0.35">
      <c r="H332483" s="10"/>
    </row>
    <row r="332484" spans="8:8" x14ac:dyDescent="0.35">
      <c r="H332484" s="10"/>
    </row>
    <row r="332485" spans="8:8" x14ac:dyDescent="0.35">
      <c r="H332485" s="10"/>
    </row>
    <row r="332486" spans="8:8" x14ac:dyDescent="0.35">
      <c r="H332486" s="10"/>
    </row>
    <row r="332487" spans="8:8" x14ac:dyDescent="0.35">
      <c r="H332487" s="10"/>
    </row>
    <row r="332488" spans="8:8" x14ac:dyDescent="0.35">
      <c r="H332488" s="10"/>
    </row>
    <row r="332489" spans="8:8" x14ac:dyDescent="0.35">
      <c r="H332489" s="10"/>
    </row>
    <row r="332490" spans="8:8" x14ac:dyDescent="0.35">
      <c r="H332490" s="10"/>
    </row>
    <row r="332491" spans="8:8" x14ac:dyDescent="0.35">
      <c r="H332491" s="10"/>
    </row>
    <row r="332492" spans="8:8" x14ac:dyDescent="0.35">
      <c r="H332492" s="10"/>
    </row>
    <row r="332493" spans="8:8" x14ac:dyDescent="0.35">
      <c r="H332493" s="10"/>
    </row>
    <row r="332494" spans="8:8" x14ac:dyDescent="0.35">
      <c r="H332494" s="10"/>
    </row>
    <row r="332495" spans="8:8" x14ac:dyDescent="0.35">
      <c r="H332495" s="10"/>
    </row>
    <row r="332496" spans="8:8" x14ac:dyDescent="0.35">
      <c r="H332496" s="10"/>
    </row>
    <row r="332497" spans="8:8" x14ac:dyDescent="0.35">
      <c r="H332497" s="10"/>
    </row>
    <row r="332498" spans="8:8" x14ac:dyDescent="0.35">
      <c r="H332498" s="10"/>
    </row>
    <row r="332499" spans="8:8" x14ac:dyDescent="0.35">
      <c r="H332499" s="10"/>
    </row>
    <row r="332500" spans="8:8" x14ac:dyDescent="0.35">
      <c r="H332500" s="10"/>
    </row>
    <row r="332501" spans="8:8" x14ac:dyDescent="0.35">
      <c r="H332501" s="10"/>
    </row>
    <row r="332502" spans="8:8" x14ac:dyDescent="0.35">
      <c r="H332502" s="10"/>
    </row>
    <row r="332503" spans="8:8" x14ac:dyDescent="0.35">
      <c r="H332503" s="10"/>
    </row>
    <row r="332504" spans="8:8" x14ac:dyDescent="0.35">
      <c r="H332504" s="10"/>
    </row>
    <row r="332505" spans="8:8" x14ac:dyDescent="0.35">
      <c r="H332505" s="10"/>
    </row>
    <row r="332506" spans="8:8" x14ac:dyDescent="0.35">
      <c r="H332506" s="10"/>
    </row>
    <row r="332507" spans="8:8" x14ac:dyDescent="0.35">
      <c r="H332507" s="10"/>
    </row>
    <row r="332508" spans="8:8" x14ac:dyDescent="0.35">
      <c r="H332508" s="10"/>
    </row>
    <row r="332509" spans="8:8" x14ac:dyDescent="0.35">
      <c r="H332509" s="10"/>
    </row>
    <row r="332510" spans="8:8" x14ac:dyDescent="0.35">
      <c r="H332510" s="10"/>
    </row>
    <row r="332511" spans="8:8" x14ac:dyDescent="0.35">
      <c r="H332511" s="10"/>
    </row>
    <row r="332512" spans="8:8" x14ac:dyDescent="0.35">
      <c r="H332512" s="10"/>
    </row>
    <row r="332513" spans="8:8" x14ac:dyDescent="0.35">
      <c r="H332513" s="10"/>
    </row>
    <row r="332514" spans="8:8" x14ac:dyDescent="0.35">
      <c r="H332514" s="10"/>
    </row>
    <row r="332515" spans="8:8" x14ac:dyDescent="0.35">
      <c r="H332515" s="10"/>
    </row>
    <row r="332516" spans="8:8" x14ac:dyDescent="0.35">
      <c r="H332516" s="10"/>
    </row>
    <row r="332517" spans="8:8" x14ac:dyDescent="0.35">
      <c r="H332517" s="10"/>
    </row>
    <row r="332518" spans="8:8" x14ac:dyDescent="0.35">
      <c r="H332518" s="10"/>
    </row>
    <row r="332519" spans="8:8" x14ac:dyDescent="0.35">
      <c r="H332519" s="10"/>
    </row>
    <row r="332520" spans="8:8" x14ac:dyDescent="0.35">
      <c r="H332520" s="10"/>
    </row>
    <row r="332521" spans="8:8" x14ac:dyDescent="0.35">
      <c r="H332521" s="10"/>
    </row>
    <row r="332522" spans="8:8" x14ac:dyDescent="0.35">
      <c r="H332522" s="10"/>
    </row>
    <row r="332523" spans="8:8" x14ac:dyDescent="0.35">
      <c r="H332523" s="10"/>
    </row>
    <row r="332524" spans="8:8" x14ac:dyDescent="0.35">
      <c r="H332524" s="10"/>
    </row>
    <row r="332525" spans="8:8" x14ac:dyDescent="0.35">
      <c r="H332525" s="10"/>
    </row>
    <row r="332526" spans="8:8" x14ac:dyDescent="0.35">
      <c r="H332526" s="10"/>
    </row>
    <row r="332527" spans="8:8" x14ac:dyDescent="0.35">
      <c r="H332527" s="10"/>
    </row>
    <row r="332528" spans="8:8" x14ac:dyDescent="0.35">
      <c r="H332528" s="10"/>
    </row>
    <row r="332529" spans="8:8" x14ac:dyDescent="0.35">
      <c r="H332529" s="10"/>
    </row>
    <row r="332530" spans="8:8" x14ac:dyDescent="0.35">
      <c r="H332530" s="10"/>
    </row>
    <row r="332531" spans="8:8" x14ac:dyDescent="0.35">
      <c r="H332531" s="10"/>
    </row>
    <row r="332532" spans="8:8" x14ac:dyDescent="0.35">
      <c r="H332532" s="10"/>
    </row>
    <row r="332533" spans="8:8" x14ac:dyDescent="0.35">
      <c r="H332533" s="10"/>
    </row>
    <row r="332534" spans="8:8" x14ac:dyDescent="0.35">
      <c r="H332534" s="10"/>
    </row>
    <row r="332535" spans="8:8" x14ac:dyDescent="0.35">
      <c r="H332535" s="10"/>
    </row>
    <row r="332536" spans="8:8" x14ac:dyDescent="0.35">
      <c r="H332536" s="10"/>
    </row>
    <row r="332537" spans="8:8" x14ac:dyDescent="0.35">
      <c r="H332537" s="10"/>
    </row>
    <row r="332538" spans="8:8" x14ac:dyDescent="0.35">
      <c r="H332538" s="10"/>
    </row>
    <row r="332539" spans="8:8" x14ac:dyDescent="0.35">
      <c r="H332539" s="10"/>
    </row>
    <row r="332540" spans="8:8" x14ac:dyDescent="0.35">
      <c r="H332540" s="10"/>
    </row>
    <row r="332541" spans="8:8" x14ac:dyDescent="0.35">
      <c r="H332541" s="10"/>
    </row>
    <row r="332542" spans="8:8" x14ac:dyDescent="0.35">
      <c r="H332542" s="10"/>
    </row>
    <row r="332543" spans="8:8" x14ac:dyDescent="0.35">
      <c r="H332543" s="10"/>
    </row>
    <row r="332544" spans="8:8" x14ac:dyDescent="0.35">
      <c r="H332544" s="10"/>
    </row>
    <row r="332545" spans="8:8" x14ac:dyDescent="0.35">
      <c r="H332545" s="10"/>
    </row>
    <row r="332546" spans="8:8" x14ac:dyDescent="0.35">
      <c r="H332546" s="10"/>
    </row>
    <row r="332547" spans="8:8" x14ac:dyDescent="0.35">
      <c r="H332547" s="10"/>
    </row>
    <row r="332548" spans="8:8" x14ac:dyDescent="0.35">
      <c r="H332548" s="10"/>
    </row>
    <row r="332549" spans="8:8" x14ac:dyDescent="0.35">
      <c r="H332549" s="10"/>
    </row>
    <row r="332550" spans="8:8" x14ac:dyDescent="0.35">
      <c r="H332550" s="10"/>
    </row>
    <row r="332551" spans="8:8" x14ac:dyDescent="0.35">
      <c r="H332551" s="10"/>
    </row>
    <row r="332552" spans="8:8" x14ac:dyDescent="0.35">
      <c r="H332552" s="10"/>
    </row>
    <row r="332553" spans="8:8" x14ac:dyDescent="0.35">
      <c r="H332553" s="10"/>
    </row>
    <row r="332554" spans="8:8" x14ac:dyDescent="0.35">
      <c r="H332554" s="10"/>
    </row>
    <row r="332555" spans="8:8" x14ac:dyDescent="0.35">
      <c r="H332555" s="10"/>
    </row>
    <row r="332556" spans="8:8" x14ac:dyDescent="0.35">
      <c r="H332556" s="10"/>
    </row>
    <row r="332557" spans="8:8" x14ac:dyDescent="0.35">
      <c r="H332557" s="10"/>
    </row>
    <row r="332558" spans="8:8" x14ac:dyDescent="0.35">
      <c r="H332558" s="10"/>
    </row>
    <row r="332559" spans="8:8" x14ac:dyDescent="0.35">
      <c r="H332559" s="10"/>
    </row>
    <row r="332560" spans="8:8" x14ac:dyDescent="0.35">
      <c r="H332560" s="10"/>
    </row>
    <row r="332561" spans="8:8" x14ac:dyDescent="0.35">
      <c r="H332561" s="10"/>
    </row>
    <row r="332562" spans="8:8" x14ac:dyDescent="0.35">
      <c r="H332562" s="10"/>
    </row>
    <row r="332563" spans="8:8" x14ac:dyDescent="0.35">
      <c r="H332563" s="10"/>
    </row>
    <row r="332564" spans="8:8" x14ac:dyDescent="0.35">
      <c r="H332564" s="10"/>
    </row>
    <row r="332565" spans="8:8" x14ac:dyDescent="0.35">
      <c r="H332565" s="10"/>
    </row>
    <row r="332566" spans="8:8" x14ac:dyDescent="0.35">
      <c r="H332566" s="10"/>
    </row>
    <row r="332567" spans="8:8" x14ac:dyDescent="0.35">
      <c r="H332567" s="10"/>
    </row>
    <row r="332568" spans="8:8" x14ac:dyDescent="0.35">
      <c r="H332568" s="10"/>
    </row>
    <row r="332569" spans="8:8" x14ac:dyDescent="0.35">
      <c r="H332569" s="10"/>
    </row>
    <row r="332570" spans="8:8" x14ac:dyDescent="0.35">
      <c r="H332570" s="10"/>
    </row>
    <row r="332571" spans="8:8" x14ac:dyDescent="0.35">
      <c r="H332571" s="10"/>
    </row>
    <row r="332572" spans="8:8" x14ac:dyDescent="0.35">
      <c r="H332572" s="10"/>
    </row>
    <row r="332573" spans="8:8" x14ac:dyDescent="0.35">
      <c r="H332573" s="10"/>
    </row>
    <row r="332574" spans="8:8" x14ac:dyDescent="0.35">
      <c r="H332574" s="10"/>
    </row>
    <row r="332575" spans="8:8" x14ac:dyDescent="0.35">
      <c r="H332575" s="10"/>
    </row>
    <row r="332576" spans="8:8" x14ac:dyDescent="0.35">
      <c r="H332576" s="10"/>
    </row>
    <row r="332577" spans="8:8" x14ac:dyDescent="0.35">
      <c r="H332577" s="10"/>
    </row>
    <row r="332578" spans="8:8" x14ac:dyDescent="0.35">
      <c r="H332578" s="10"/>
    </row>
    <row r="332579" spans="8:8" x14ac:dyDescent="0.35">
      <c r="H332579" s="10"/>
    </row>
    <row r="332580" spans="8:8" x14ac:dyDescent="0.35">
      <c r="H332580" s="10"/>
    </row>
    <row r="332581" spans="8:8" x14ac:dyDescent="0.35">
      <c r="H332581" s="10"/>
    </row>
    <row r="332582" spans="8:8" x14ac:dyDescent="0.35">
      <c r="H332582" s="10"/>
    </row>
    <row r="332583" spans="8:8" x14ac:dyDescent="0.35">
      <c r="H332583" s="10"/>
    </row>
    <row r="332584" spans="8:8" x14ac:dyDescent="0.35">
      <c r="H332584" s="10"/>
    </row>
    <row r="332585" spans="8:8" x14ac:dyDescent="0.35">
      <c r="H332585" s="10"/>
    </row>
    <row r="332586" spans="8:8" x14ac:dyDescent="0.35">
      <c r="H332586" s="10"/>
    </row>
    <row r="332587" spans="8:8" x14ac:dyDescent="0.35">
      <c r="H332587" s="10"/>
    </row>
    <row r="332588" spans="8:8" x14ac:dyDescent="0.35">
      <c r="H332588" s="10"/>
    </row>
    <row r="332589" spans="8:8" x14ac:dyDescent="0.35">
      <c r="H332589" s="10"/>
    </row>
    <row r="332590" spans="8:8" x14ac:dyDescent="0.35">
      <c r="H332590" s="10"/>
    </row>
    <row r="332591" spans="8:8" x14ac:dyDescent="0.35">
      <c r="H332591" s="10"/>
    </row>
    <row r="332592" spans="8:8" x14ac:dyDescent="0.35">
      <c r="H332592" s="10"/>
    </row>
    <row r="332593" spans="8:8" x14ac:dyDescent="0.35">
      <c r="H332593" s="10"/>
    </row>
    <row r="332594" spans="8:8" x14ac:dyDescent="0.35">
      <c r="H332594" s="10"/>
    </row>
    <row r="332595" spans="8:8" x14ac:dyDescent="0.35">
      <c r="H332595" s="10"/>
    </row>
    <row r="332596" spans="8:8" x14ac:dyDescent="0.35">
      <c r="H332596" s="10"/>
    </row>
    <row r="332597" spans="8:8" x14ac:dyDescent="0.35">
      <c r="H332597" s="10"/>
    </row>
    <row r="332598" spans="8:8" x14ac:dyDescent="0.35">
      <c r="H332598" s="10"/>
    </row>
    <row r="332599" spans="8:8" x14ac:dyDescent="0.35">
      <c r="H332599" s="10"/>
    </row>
    <row r="332600" spans="8:8" x14ac:dyDescent="0.35">
      <c r="H332600" s="10"/>
    </row>
    <row r="332601" spans="8:8" x14ac:dyDescent="0.35">
      <c r="H332601" s="10"/>
    </row>
    <row r="332602" spans="8:8" x14ac:dyDescent="0.35">
      <c r="H332602" s="10"/>
    </row>
    <row r="332603" spans="8:8" x14ac:dyDescent="0.35">
      <c r="H332603" s="10"/>
    </row>
    <row r="332604" spans="8:8" x14ac:dyDescent="0.35">
      <c r="H332604" s="10"/>
    </row>
    <row r="332605" spans="8:8" x14ac:dyDescent="0.35">
      <c r="H332605" s="10"/>
    </row>
    <row r="332606" spans="8:8" x14ac:dyDescent="0.35">
      <c r="H332606" s="10"/>
    </row>
    <row r="332607" spans="8:8" x14ac:dyDescent="0.35">
      <c r="H332607" s="10"/>
    </row>
    <row r="332608" spans="8:8" x14ac:dyDescent="0.35">
      <c r="H332608" s="10"/>
    </row>
    <row r="332609" spans="8:8" x14ac:dyDescent="0.35">
      <c r="H332609" s="10"/>
    </row>
    <row r="332610" spans="8:8" x14ac:dyDescent="0.35">
      <c r="H332610" s="10"/>
    </row>
    <row r="332611" spans="8:8" x14ac:dyDescent="0.35">
      <c r="H332611" s="10"/>
    </row>
    <row r="332612" spans="8:8" x14ac:dyDescent="0.35">
      <c r="H332612" s="10"/>
    </row>
    <row r="332613" spans="8:8" x14ac:dyDescent="0.35">
      <c r="H332613" s="10"/>
    </row>
    <row r="332614" spans="8:8" x14ac:dyDescent="0.35">
      <c r="H332614" s="10"/>
    </row>
    <row r="332615" spans="8:8" x14ac:dyDescent="0.35">
      <c r="H332615" s="10"/>
    </row>
    <row r="332616" spans="8:8" x14ac:dyDescent="0.35">
      <c r="H332616" s="10"/>
    </row>
    <row r="332617" spans="8:8" x14ac:dyDescent="0.35">
      <c r="H332617" s="10"/>
    </row>
    <row r="332618" spans="8:8" x14ac:dyDescent="0.35">
      <c r="H332618" s="10"/>
    </row>
    <row r="332619" spans="8:8" x14ac:dyDescent="0.35">
      <c r="H332619" s="10"/>
    </row>
    <row r="332620" spans="8:8" x14ac:dyDescent="0.35">
      <c r="H332620" s="10"/>
    </row>
    <row r="332621" spans="8:8" x14ac:dyDescent="0.35">
      <c r="H332621" s="10"/>
    </row>
    <row r="332622" spans="8:8" x14ac:dyDescent="0.35">
      <c r="H332622" s="10"/>
    </row>
    <row r="332623" spans="8:8" x14ac:dyDescent="0.35">
      <c r="H332623" s="10"/>
    </row>
    <row r="332624" spans="8:8" x14ac:dyDescent="0.35">
      <c r="H332624" s="10"/>
    </row>
    <row r="332625" spans="8:8" x14ac:dyDescent="0.35">
      <c r="H332625" s="10"/>
    </row>
    <row r="332626" spans="8:8" x14ac:dyDescent="0.35">
      <c r="H332626" s="10"/>
    </row>
    <row r="332627" spans="8:8" x14ac:dyDescent="0.35">
      <c r="H332627" s="10"/>
    </row>
    <row r="332628" spans="8:8" x14ac:dyDescent="0.35">
      <c r="H332628" s="10"/>
    </row>
    <row r="332629" spans="8:8" x14ac:dyDescent="0.35">
      <c r="H332629" s="10"/>
    </row>
    <row r="332630" spans="8:8" x14ac:dyDescent="0.35">
      <c r="H332630" s="10"/>
    </row>
    <row r="332631" spans="8:8" x14ac:dyDescent="0.35">
      <c r="H332631" s="10"/>
    </row>
    <row r="332632" spans="8:8" x14ac:dyDescent="0.35">
      <c r="H332632" s="10"/>
    </row>
    <row r="332633" spans="8:8" x14ac:dyDescent="0.35">
      <c r="H332633" s="10"/>
    </row>
    <row r="332634" spans="8:8" x14ac:dyDescent="0.35">
      <c r="H332634" s="10"/>
    </row>
    <row r="332635" spans="8:8" x14ac:dyDescent="0.35">
      <c r="H332635" s="10"/>
    </row>
    <row r="332636" spans="8:8" x14ac:dyDescent="0.35">
      <c r="H332636" s="10"/>
    </row>
    <row r="332637" spans="8:8" x14ac:dyDescent="0.35">
      <c r="H332637" s="10"/>
    </row>
    <row r="332638" spans="8:8" x14ac:dyDescent="0.35">
      <c r="H332638" s="10"/>
    </row>
    <row r="332639" spans="8:8" x14ac:dyDescent="0.35">
      <c r="H332639" s="10"/>
    </row>
    <row r="332640" spans="8:8" x14ac:dyDescent="0.35">
      <c r="H332640" s="10"/>
    </row>
    <row r="332641" spans="8:8" x14ac:dyDescent="0.35">
      <c r="H332641" s="10"/>
    </row>
    <row r="332642" spans="8:8" x14ac:dyDescent="0.35">
      <c r="H332642" s="10"/>
    </row>
    <row r="332643" spans="8:8" x14ac:dyDescent="0.35">
      <c r="H332643" s="10"/>
    </row>
    <row r="332644" spans="8:8" x14ac:dyDescent="0.35">
      <c r="H332644" s="10"/>
    </row>
    <row r="332645" spans="8:8" x14ac:dyDescent="0.35">
      <c r="H332645" s="10"/>
    </row>
    <row r="332646" spans="8:8" x14ac:dyDescent="0.35">
      <c r="H332646" s="10"/>
    </row>
    <row r="332647" spans="8:8" x14ac:dyDescent="0.35">
      <c r="H332647" s="10"/>
    </row>
    <row r="332648" spans="8:8" x14ac:dyDescent="0.35">
      <c r="H332648" s="10"/>
    </row>
    <row r="332649" spans="8:8" x14ac:dyDescent="0.35">
      <c r="H332649" s="10"/>
    </row>
    <row r="332650" spans="8:8" x14ac:dyDescent="0.35">
      <c r="H332650" s="10"/>
    </row>
    <row r="332651" spans="8:8" x14ac:dyDescent="0.35">
      <c r="H332651" s="10"/>
    </row>
    <row r="332652" spans="8:8" x14ac:dyDescent="0.35">
      <c r="H332652" s="10"/>
    </row>
    <row r="332653" spans="8:8" x14ac:dyDescent="0.35">
      <c r="H332653" s="10"/>
    </row>
    <row r="332654" spans="8:8" x14ac:dyDescent="0.35">
      <c r="H332654" s="10"/>
    </row>
    <row r="332655" spans="8:8" x14ac:dyDescent="0.35">
      <c r="H332655" s="10"/>
    </row>
    <row r="332656" spans="8:8" x14ac:dyDescent="0.35">
      <c r="H332656" s="10"/>
    </row>
    <row r="332657" spans="8:8" x14ac:dyDescent="0.35">
      <c r="H332657" s="10"/>
    </row>
    <row r="332658" spans="8:8" x14ac:dyDescent="0.35">
      <c r="H332658" s="10"/>
    </row>
    <row r="332659" spans="8:8" x14ac:dyDescent="0.35">
      <c r="H332659" s="10"/>
    </row>
    <row r="332660" spans="8:8" x14ac:dyDescent="0.35">
      <c r="H332660" s="10"/>
    </row>
    <row r="332661" spans="8:8" x14ac:dyDescent="0.35">
      <c r="H332661" s="10"/>
    </row>
    <row r="332662" spans="8:8" x14ac:dyDescent="0.35">
      <c r="H332662" s="10"/>
    </row>
    <row r="332663" spans="8:8" x14ac:dyDescent="0.35">
      <c r="H332663" s="10"/>
    </row>
    <row r="332664" spans="8:8" x14ac:dyDescent="0.35">
      <c r="H332664" s="10"/>
    </row>
    <row r="332665" spans="8:8" x14ac:dyDescent="0.35">
      <c r="H332665" s="10"/>
    </row>
    <row r="332666" spans="8:8" x14ac:dyDescent="0.35">
      <c r="H332666" s="10"/>
    </row>
    <row r="332667" spans="8:8" x14ac:dyDescent="0.35">
      <c r="H332667" s="10"/>
    </row>
    <row r="332668" spans="8:8" x14ac:dyDescent="0.35">
      <c r="H332668" s="10"/>
    </row>
    <row r="332669" spans="8:8" x14ac:dyDescent="0.35">
      <c r="H332669" s="10"/>
    </row>
    <row r="332670" spans="8:8" x14ac:dyDescent="0.35">
      <c r="H332670" s="10"/>
    </row>
    <row r="332671" spans="8:8" x14ac:dyDescent="0.35">
      <c r="H332671" s="10"/>
    </row>
    <row r="332672" spans="8:8" x14ac:dyDescent="0.35">
      <c r="H332672" s="10"/>
    </row>
    <row r="332673" spans="8:8" x14ac:dyDescent="0.35">
      <c r="H332673" s="10"/>
    </row>
    <row r="332674" spans="8:8" x14ac:dyDescent="0.35">
      <c r="H332674" s="10"/>
    </row>
    <row r="332675" spans="8:8" x14ac:dyDescent="0.35">
      <c r="H332675" s="10"/>
    </row>
    <row r="332676" spans="8:8" x14ac:dyDescent="0.35">
      <c r="H332676" s="10"/>
    </row>
    <row r="332677" spans="8:8" x14ac:dyDescent="0.35">
      <c r="H332677" s="10"/>
    </row>
    <row r="332678" spans="8:8" x14ac:dyDescent="0.35">
      <c r="H332678" s="10"/>
    </row>
    <row r="332679" spans="8:8" x14ac:dyDescent="0.35">
      <c r="H332679" s="10"/>
    </row>
    <row r="332680" spans="8:8" x14ac:dyDescent="0.35">
      <c r="H332680" s="10"/>
    </row>
    <row r="332681" spans="8:8" x14ac:dyDescent="0.35">
      <c r="H332681" s="10"/>
    </row>
    <row r="332682" spans="8:8" x14ac:dyDescent="0.35">
      <c r="H332682" s="10"/>
    </row>
    <row r="332683" spans="8:8" x14ac:dyDescent="0.35">
      <c r="H332683" s="10"/>
    </row>
    <row r="332684" spans="8:8" x14ac:dyDescent="0.35">
      <c r="H332684" s="10"/>
    </row>
    <row r="332685" spans="8:8" x14ac:dyDescent="0.35">
      <c r="H332685" s="10"/>
    </row>
    <row r="332686" spans="8:8" x14ac:dyDescent="0.35">
      <c r="H332686" s="10"/>
    </row>
    <row r="332687" spans="8:8" x14ac:dyDescent="0.35">
      <c r="H332687" s="10"/>
    </row>
    <row r="332688" spans="8:8" x14ac:dyDescent="0.35">
      <c r="H332688" s="10"/>
    </row>
    <row r="332689" spans="8:8" x14ac:dyDescent="0.35">
      <c r="H332689" s="10"/>
    </row>
    <row r="332690" spans="8:8" x14ac:dyDescent="0.35">
      <c r="H332690" s="10"/>
    </row>
    <row r="332691" spans="8:8" x14ac:dyDescent="0.35">
      <c r="H332691" s="10"/>
    </row>
    <row r="332692" spans="8:8" x14ac:dyDescent="0.35">
      <c r="H332692" s="10"/>
    </row>
    <row r="332693" spans="8:8" x14ac:dyDescent="0.35">
      <c r="H332693" s="10"/>
    </row>
    <row r="332694" spans="8:8" x14ac:dyDescent="0.35">
      <c r="H332694" s="10"/>
    </row>
    <row r="332695" spans="8:8" x14ac:dyDescent="0.35">
      <c r="H332695" s="10"/>
    </row>
    <row r="332696" spans="8:8" x14ac:dyDescent="0.35">
      <c r="H332696" s="10"/>
    </row>
    <row r="332697" spans="8:8" x14ac:dyDescent="0.35">
      <c r="H332697" s="10"/>
    </row>
    <row r="332698" spans="8:8" x14ac:dyDescent="0.35">
      <c r="H332698" s="10"/>
    </row>
    <row r="332699" spans="8:8" x14ac:dyDescent="0.35">
      <c r="H332699" s="10"/>
    </row>
    <row r="332700" spans="8:8" x14ac:dyDescent="0.35">
      <c r="H332700" s="10"/>
    </row>
    <row r="332701" spans="8:8" x14ac:dyDescent="0.35">
      <c r="H332701" s="10"/>
    </row>
    <row r="332702" spans="8:8" x14ac:dyDescent="0.35">
      <c r="H332702" s="10"/>
    </row>
    <row r="332703" spans="8:8" x14ac:dyDescent="0.35">
      <c r="H332703" s="10"/>
    </row>
    <row r="332704" spans="8:8" x14ac:dyDescent="0.35">
      <c r="H332704" s="10"/>
    </row>
    <row r="332705" spans="8:8" x14ac:dyDescent="0.35">
      <c r="H332705" s="10"/>
    </row>
    <row r="332706" spans="8:8" x14ac:dyDescent="0.35">
      <c r="H332706" s="10"/>
    </row>
    <row r="332707" spans="8:8" x14ac:dyDescent="0.35">
      <c r="H332707" s="10"/>
    </row>
    <row r="332708" spans="8:8" x14ac:dyDescent="0.35">
      <c r="H332708" s="10"/>
    </row>
    <row r="332709" spans="8:8" x14ac:dyDescent="0.35">
      <c r="H332709" s="10"/>
    </row>
    <row r="332710" spans="8:8" x14ac:dyDescent="0.35">
      <c r="H332710" s="10"/>
    </row>
    <row r="332711" spans="8:8" x14ac:dyDescent="0.35">
      <c r="H332711" s="10"/>
    </row>
    <row r="332712" spans="8:8" x14ac:dyDescent="0.35">
      <c r="H332712" s="10"/>
    </row>
    <row r="332713" spans="8:8" x14ac:dyDescent="0.35">
      <c r="H332713" s="10"/>
    </row>
    <row r="332714" spans="8:8" x14ac:dyDescent="0.35">
      <c r="H332714" s="10"/>
    </row>
    <row r="332715" spans="8:8" x14ac:dyDescent="0.35">
      <c r="H332715" s="10"/>
    </row>
    <row r="332716" spans="8:8" x14ac:dyDescent="0.35">
      <c r="H332716" s="10"/>
    </row>
    <row r="332717" spans="8:8" x14ac:dyDescent="0.35">
      <c r="H332717" s="10"/>
    </row>
    <row r="332718" spans="8:8" x14ac:dyDescent="0.35">
      <c r="H332718" s="10"/>
    </row>
    <row r="332719" spans="8:8" x14ac:dyDescent="0.35">
      <c r="H332719" s="10"/>
    </row>
    <row r="332720" spans="8:8" x14ac:dyDescent="0.35">
      <c r="H332720" s="10"/>
    </row>
    <row r="332721" spans="8:8" x14ac:dyDescent="0.35">
      <c r="H332721" s="10"/>
    </row>
    <row r="332722" spans="8:8" x14ac:dyDescent="0.35">
      <c r="H332722" s="10"/>
    </row>
    <row r="332723" spans="8:8" x14ac:dyDescent="0.35">
      <c r="H332723" s="10"/>
    </row>
    <row r="332724" spans="8:8" x14ac:dyDescent="0.35">
      <c r="H332724" s="10"/>
    </row>
    <row r="332725" spans="8:8" x14ac:dyDescent="0.35">
      <c r="H332725" s="10"/>
    </row>
    <row r="332726" spans="8:8" x14ac:dyDescent="0.35">
      <c r="H332726" s="10"/>
    </row>
    <row r="332727" spans="8:8" x14ac:dyDescent="0.35">
      <c r="H332727" s="10"/>
    </row>
    <row r="332728" spans="8:8" x14ac:dyDescent="0.35">
      <c r="H332728" s="10"/>
    </row>
    <row r="332729" spans="8:8" x14ac:dyDescent="0.35">
      <c r="H332729" s="10"/>
    </row>
    <row r="332730" spans="8:8" x14ac:dyDescent="0.35">
      <c r="H332730" s="10"/>
    </row>
    <row r="332731" spans="8:8" x14ac:dyDescent="0.35">
      <c r="H332731" s="10"/>
    </row>
    <row r="332732" spans="8:8" x14ac:dyDescent="0.35">
      <c r="H332732" s="10"/>
    </row>
    <row r="332733" spans="8:8" x14ac:dyDescent="0.35">
      <c r="H332733" s="10"/>
    </row>
    <row r="332734" spans="8:8" x14ac:dyDescent="0.35">
      <c r="H332734" s="10"/>
    </row>
    <row r="332735" spans="8:8" x14ac:dyDescent="0.35">
      <c r="H332735" s="10"/>
    </row>
    <row r="332736" spans="8:8" x14ac:dyDescent="0.35">
      <c r="H332736" s="10"/>
    </row>
    <row r="332737" spans="8:8" x14ac:dyDescent="0.35">
      <c r="H332737" s="10"/>
    </row>
    <row r="332738" spans="8:8" x14ac:dyDescent="0.35">
      <c r="H332738" s="10"/>
    </row>
    <row r="332739" spans="8:8" x14ac:dyDescent="0.35">
      <c r="H332739" s="10"/>
    </row>
    <row r="332740" spans="8:8" x14ac:dyDescent="0.35">
      <c r="H332740" s="10"/>
    </row>
    <row r="332741" spans="8:8" x14ac:dyDescent="0.35">
      <c r="H332741" s="10"/>
    </row>
    <row r="332742" spans="8:8" x14ac:dyDescent="0.35">
      <c r="H332742" s="10"/>
    </row>
    <row r="332743" spans="8:8" x14ac:dyDescent="0.35">
      <c r="H332743" s="10"/>
    </row>
    <row r="332744" spans="8:8" x14ac:dyDescent="0.35">
      <c r="H332744" s="10"/>
    </row>
    <row r="332745" spans="8:8" x14ac:dyDescent="0.35">
      <c r="H332745" s="10"/>
    </row>
    <row r="332746" spans="8:8" x14ac:dyDescent="0.35">
      <c r="H332746" s="10"/>
    </row>
    <row r="332747" spans="8:8" x14ac:dyDescent="0.35">
      <c r="H332747" s="10"/>
    </row>
    <row r="332748" spans="8:8" x14ac:dyDescent="0.35">
      <c r="H332748" s="10"/>
    </row>
    <row r="332749" spans="8:8" x14ac:dyDescent="0.35">
      <c r="H332749" s="10"/>
    </row>
    <row r="332750" spans="8:8" x14ac:dyDescent="0.35">
      <c r="H332750" s="10"/>
    </row>
    <row r="332751" spans="8:8" x14ac:dyDescent="0.35">
      <c r="H332751" s="10"/>
    </row>
    <row r="332752" spans="8:8" x14ac:dyDescent="0.35">
      <c r="H332752" s="10"/>
    </row>
    <row r="332753" spans="8:8" x14ac:dyDescent="0.35">
      <c r="H332753" s="10"/>
    </row>
    <row r="332754" spans="8:8" x14ac:dyDescent="0.35">
      <c r="H332754" s="10"/>
    </row>
    <row r="332755" spans="8:8" x14ac:dyDescent="0.35">
      <c r="H332755" s="10"/>
    </row>
    <row r="332756" spans="8:8" x14ac:dyDescent="0.35">
      <c r="H332756" s="10"/>
    </row>
    <row r="332757" spans="8:8" x14ac:dyDescent="0.35">
      <c r="H332757" s="10"/>
    </row>
    <row r="332758" spans="8:8" x14ac:dyDescent="0.35">
      <c r="H332758" s="10"/>
    </row>
    <row r="332759" spans="8:8" x14ac:dyDescent="0.35">
      <c r="H332759" s="10"/>
    </row>
    <row r="332760" spans="8:8" x14ac:dyDescent="0.35">
      <c r="H332760" s="10"/>
    </row>
    <row r="332761" spans="8:8" x14ac:dyDescent="0.35">
      <c r="H332761" s="10"/>
    </row>
    <row r="332762" spans="8:8" x14ac:dyDescent="0.35">
      <c r="H332762" s="10"/>
    </row>
    <row r="332763" spans="8:8" x14ac:dyDescent="0.35">
      <c r="H332763" s="10"/>
    </row>
    <row r="332764" spans="8:8" x14ac:dyDescent="0.35">
      <c r="H332764" s="10"/>
    </row>
    <row r="332765" spans="8:8" x14ac:dyDescent="0.35">
      <c r="H332765" s="10"/>
    </row>
    <row r="332766" spans="8:8" x14ac:dyDescent="0.35">
      <c r="H332766" s="10"/>
    </row>
    <row r="332767" spans="8:8" x14ac:dyDescent="0.35">
      <c r="H332767" s="10"/>
    </row>
    <row r="332768" spans="8:8" x14ac:dyDescent="0.35">
      <c r="H332768" s="10"/>
    </row>
    <row r="332769" spans="8:8" x14ac:dyDescent="0.35">
      <c r="H332769" s="10"/>
    </row>
    <row r="332770" spans="8:8" x14ac:dyDescent="0.35">
      <c r="H332770" s="10"/>
    </row>
    <row r="332771" spans="8:8" x14ac:dyDescent="0.35">
      <c r="H332771" s="10"/>
    </row>
    <row r="332772" spans="8:8" x14ac:dyDescent="0.35">
      <c r="H332772" s="10"/>
    </row>
    <row r="332773" spans="8:8" x14ac:dyDescent="0.35">
      <c r="H332773" s="10"/>
    </row>
    <row r="332774" spans="8:8" x14ac:dyDescent="0.35">
      <c r="H332774" s="10"/>
    </row>
    <row r="332775" spans="8:8" x14ac:dyDescent="0.35">
      <c r="H332775" s="10"/>
    </row>
    <row r="332776" spans="8:8" x14ac:dyDescent="0.35">
      <c r="H332776" s="10"/>
    </row>
    <row r="332777" spans="8:8" x14ac:dyDescent="0.35">
      <c r="H332777" s="10"/>
    </row>
    <row r="332778" spans="8:8" x14ac:dyDescent="0.35">
      <c r="H332778" s="10"/>
    </row>
    <row r="332779" spans="8:8" x14ac:dyDescent="0.35">
      <c r="H332779" s="10"/>
    </row>
    <row r="332780" spans="8:8" x14ac:dyDescent="0.35">
      <c r="H332780" s="10"/>
    </row>
    <row r="332781" spans="8:8" x14ac:dyDescent="0.35">
      <c r="H332781" s="10"/>
    </row>
    <row r="332782" spans="8:8" x14ac:dyDescent="0.35">
      <c r="H332782" s="10"/>
    </row>
    <row r="332783" spans="8:8" x14ac:dyDescent="0.35">
      <c r="H332783" s="10"/>
    </row>
    <row r="332784" spans="8:8" x14ac:dyDescent="0.35">
      <c r="H332784" s="10"/>
    </row>
    <row r="332785" spans="8:8" x14ac:dyDescent="0.35">
      <c r="H332785" s="10"/>
    </row>
    <row r="332786" spans="8:8" x14ac:dyDescent="0.35">
      <c r="H332786" s="10"/>
    </row>
    <row r="332787" spans="8:8" x14ac:dyDescent="0.35">
      <c r="H332787" s="10"/>
    </row>
    <row r="332788" spans="8:8" x14ac:dyDescent="0.35">
      <c r="H332788" s="10"/>
    </row>
    <row r="332789" spans="8:8" x14ac:dyDescent="0.35">
      <c r="H332789" s="10"/>
    </row>
    <row r="332790" spans="8:8" x14ac:dyDescent="0.35">
      <c r="H332790" s="10"/>
    </row>
    <row r="332791" spans="8:8" x14ac:dyDescent="0.35">
      <c r="H332791" s="10"/>
    </row>
    <row r="332792" spans="8:8" x14ac:dyDescent="0.35">
      <c r="H332792" s="10"/>
    </row>
    <row r="332793" spans="8:8" x14ac:dyDescent="0.35">
      <c r="H332793" s="10"/>
    </row>
    <row r="332794" spans="8:8" x14ac:dyDescent="0.35">
      <c r="H332794" s="10"/>
    </row>
    <row r="332795" spans="8:8" x14ac:dyDescent="0.35">
      <c r="H332795" s="10"/>
    </row>
    <row r="332796" spans="8:8" x14ac:dyDescent="0.35">
      <c r="H332796" s="10"/>
    </row>
    <row r="332797" spans="8:8" x14ac:dyDescent="0.35">
      <c r="H332797" s="10"/>
    </row>
    <row r="332798" spans="8:8" x14ac:dyDescent="0.35">
      <c r="H332798" s="10"/>
    </row>
    <row r="332799" spans="8:8" x14ac:dyDescent="0.35">
      <c r="H332799" s="10"/>
    </row>
    <row r="332800" spans="8:8" x14ac:dyDescent="0.35">
      <c r="H332800" s="10"/>
    </row>
    <row r="332801" spans="8:8" x14ac:dyDescent="0.35">
      <c r="H332801" s="10"/>
    </row>
    <row r="332802" spans="8:8" x14ac:dyDescent="0.35">
      <c r="H332802" s="10"/>
    </row>
    <row r="332803" spans="8:8" x14ac:dyDescent="0.35">
      <c r="H332803" s="10"/>
    </row>
    <row r="332804" spans="8:8" x14ac:dyDescent="0.35">
      <c r="H332804" s="10"/>
    </row>
    <row r="332805" spans="8:8" x14ac:dyDescent="0.35">
      <c r="H332805" s="10"/>
    </row>
    <row r="332806" spans="8:8" x14ac:dyDescent="0.35">
      <c r="H332806" s="10"/>
    </row>
    <row r="332807" spans="8:8" x14ac:dyDescent="0.35">
      <c r="H332807" s="10"/>
    </row>
    <row r="332808" spans="8:8" x14ac:dyDescent="0.35">
      <c r="H332808" s="10"/>
    </row>
    <row r="332809" spans="8:8" x14ac:dyDescent="0.35">
      <c r="H332809" s="10"/>
    </row>
    <row r="332810" spans="8:8" x14ac:dyDescent="0.35">
      <c r="H332810" s="10"/>
    </row>
    <row r="332811" spans="8:8" x14ac:dyDescent="0.35">
      <c r="H332811" s="10"/>
    </row>
    <row r="332812" spans="8:8" x14ac:dyDescent="0.35">
      <c r="H332812" s="10"/>
    </row>
    <row r="332813" spans="8:8" x14ac:dyDescent="0.35">
      <c r="H332813" s="10"/>
    </row>
    <row r="332814" spans="8:8" x14ac:dyDescent="0.35">
      <c r="H332814" s="10"/>
    </row>
    <row r="332815" spans="8:8" x14ac:dyDescent="0.35">
      <c r="H332815" s="10"/>
    </row>
    <row r="332816" spans="8:8" x14ac:dyDescent="0.35">
      <c r="H332816" s="10"/>
    </row>
    <row r="332817" spans="8:8" x14ac:dyDescent="0.35">
      <c r="H332817" s="10"/>
    </row>
    <row r="332818" spans="8:8" x14ac:dyDescent="0.35">
      <c r="H332818" s="10"/>
    </row>
    <row r="332819" spans="8:8" x14ac:dyDescent="0.35">
      <c r="H332819" s="10"/>
    </row>
    <row r="332820" spans="8:8" x14ac:dyDescent="0.35">
      <c r="H332820" s="10"/>
    </row>
    <row r="332821" spans="8:8" x14ac:dyDescent="0.35">
      <c r="H332821" s="10"/>
    </row>
    <row r="332822" spans="8:8" x14ac:dyDescent="0.35">
      <c r="H332822" s="10"/>
    </row>
    <row r="332823" spans="8:8" x14ac:dyDescent="0.35">
      <c r="H332823" s="10"/>
    </row>
    <row r="332824" spans="8:8" x14ac:dyDescent="0.35">
      <c r="H332824" s="10"/>
    </row>
    <row r="332825" spans="8:8" x14ac:dyDescent="0.35">
      <c r="H332825" s="10"/>
    </row>
    <row r="332826" spans="8:8" x14ac:dyDescent="0.35">
      <c r="H332826" s="10"/>
    </row>
    <row r="332827" spans="8:8" x14ac:dyDescent="0.35">
      <c r="H332827" s="10"/>
    </row>
    <row r="332828" spans="8:8" x14ac:dyDescent="0.35">
      <c r="H332828" s="10"/>
    </row>
    <row r="332829" spans="8:8" x14ac:dyDescent="0.35">
      <c r="H332829" s="10"/>
    </row>
    <row r="332830" spans="8:8" x14ac:dyDescent="0.35">
      <c r="H332830" s="10"/>
    </row>
    <row r="332831" spans="8:8" x14ac:dyDescent="0.35">
      <c r="H332831" s="10"/>
    </row>
    <row r="332832" spans="8:8" x14ac:dyDescent="0.35">
      <c r="H332832" s="10"/>
    </row>
    <row r="332833" spans="8:8" x14ac:dyDescent="0.35">
      <c r="H332833" s="10"/>
    </row>
    <row r="332834" spans="8:8" x14ac:dyDescent="0.35">
      <c r="H332834" s="10"/>
    </row>
    <row r="332835" spans="8:8" x14ac:dyDescent="0.35">
      <c r="H332835" s="10"/>
    </row>
    <row r="332836" spans="8:8" x14ac:dyDescent="0.35">
      <c r="H332836" s="10"/>
    </row>
    <row r="332837" spans="8:8" x14ac:dyDescent="0.35">
      <c r="H332837" s="10"/>
    </row>
    <row r="332838" spans="8:8" x14ac:dyDescent="0.35">
      <c r="H332838" s="10"/>
    </row>
    <row r="332839" spans="8:8" x14ac:dyDescent="0.35">
      <c r="H332839" s="10"/>
    </row>
    <row r="332840" spans="8:8" x14ac:dyDescent="0.35">
      <c r="H332840" s="10"/>
    </row>
    <row r="332841" spans="8:8" x14ac:dyDescent="0.35">
      <c r="H332841" s="10"/>
    </row>
    <row r="332842" spans="8:8" x14ac:dyDescent="0.35">
      <c r="H332842" s="10"/>
    </row>
    <row r="332843" spans="8:8" x14ac:dyDescent="0.35">
      <c r="H332843" s="10"/>
    </row>
    <row r="332844" spans="8:8" x14ac:dyDescent="0.35">
      <c r="H332844" s="10"/>
    </row>
    <row r="332845" spans="8:8" x14ac:dyDescent="0.35">
      <c r="H332845" s="10"/>
    </row>
    <row r="332846" spans="8:8" x14ac:dyDescent="0.35">
      <c r="H332846" s="10"/>
    </row>
    <row r="332847" spans="8:8" x14ac:dyDescent="0.35">
      <c r="H332847" s="10"/>
    </row>
    <row r="332848" spans="8:8" x14ac:dyDescent="0.35">
      <c r="H332848" s="10"/>
    </row>
    <row r="332849" spans="8:8" x14ac:dyDescent="0.35">
      <c r="H332849" s="10"/>
    </row>
    <row r="332850" spans="8:8" x14ac:dyDescent="0.35">
      <c r="H332850" s="10"/>
    </row>
    <row r="332851" spans="8:8" x14ac:dyDescent="0.35">
      <c r="H332851" s="10"/>
    </row>
    <row r="332852" spans="8:8" x14ac:dyDescent="0.35">
      <c r="H332852" s="10"/>
    </row>
    <row r="332853" spans="8:8" x14ac:dyDescent="0.35">
      <c r="H332853" s="10"/>
    </row>
    <row r="332854" spans="8:8" x14ac:dyDescent="0.35">
      <c r="H332854" s="10"/>
    </row>
    <row r="332855" spans="8:8" x14ac:dyDescent="0.35">
      <c r="H332855" s="10"/>
    </row>
    <row r="332856" spans="8:8" x14ac:dyDescent="0.35">
      <c r="H332856" s="10"/>
    </row>
    <row r="332857" spans="8:8" x14ac:dyDescent="0.35">
      <c r="H332857" s="10"/>
    </row>
    <row r="332858" spans="8:8" x14ac:dyDescent="0.35">
      <c r="H332858" s="10"/>
    </row>
    <row r="332859" spans="8:8" x14ac:dyDescent="0.35">
      <c r="H332859" s="10"/>
    </row>
    <row r="332860" spans="8:8" x14ac:dyDescent="0.35">
      <c r="H332860" s="10"/>
    </row>
    <row r="332861" spans="8:8" x14ac:dyDescent="0.35">
      <c r="H332861" s="10"/>
    </row>
    <row r="332862" spans="8:8" x14ac:dyDescent="0.35">
      <c r="H332862" s="10"/>
    </row>
    <row r="332863" spans="8:8" x14ac:dyDescent="0.35">
      <c r="H332863" s="10"/>
    </row>
    <row r="332864" spans="8:8" x14ac:dyDescent="0.35">
      <c r="H332864" s="10"/>
    </row>
    <row r="332865" spans="8:8" x14ac:dyDescent="0.35">
      <c r="H332865" s="10"/>
    </row>
    <row r="332866" spans="8:8" x14ac:dyDescent="0.35">
      <c r="H332866" s="10"/>
    </row>
    <row r="332867" spans="8:8" x14ac:dyDescent="0.35">
      <c r="H332867" s="10"/>
    </row>
    <row r="332868" spans="8:8" x14ac:dyDescent="0.35">
      <c r="H332868" s="10"/>
    </row>
    <row r="332869" spans="8:8" x14ac:dyDescent="0.35">
      <c r="H332869" s="10"/>
    </row>
    <row r="332870" spans="8:8" x14ac:dyDescent="0.35">
      <c r="H332870" s="10"/>
    </row>
    <row r="332871" spans="8:8" x14ac:dyDescent="0.35">
      <c r="H332871" s="10"/>
    </row>
    <row r="332872" spans="8:8" x14ac:dyDescent="0.35">
      <c r="H332872" s="10"/>
    </row>
    <row r="332873" spans="8:8" x14ac:dyDescent="0.35">
      <c r="H332873" s="10"/>
    </row>
    <row r="332874" spans="8:8" x14ac:dyDescent="0.35">
      <c r="H332874" s="10"/>
    </row>
    <row r="332875" spans="8:8" x14ac:dyDescent="0.35">
      <c r="H332875" s="10"/>
    </row>
    <row r="332876" spans="8:8" x14ac:dyDescent="0.35">
      <c r="H332876" s="10"/>
    </row>
    <row r="332877" spans="8:8" x14ac:dyDescent="0.35">
      <c r="H332877" s="10"/>
    </row>
    <row r="332878" spans="8:8" x14ac:dyDescent="0.35">
      <c r="H332878" s="10"/>
    </row>
    <row r="332879" spans="8:8" x14ac:dyDescent="0.35">
      <c r="H332879" s="10"/>
    </row>
    <row r="332880" spans="8:8" x14ac:dyDescent="0.35">
      <c r="H332880" s="10"/>
    </row>
    <row r="332881" spans="8:8" x14ac:dyDescent="0.35">
      <c r="H332881" s="10"/>
    </row>
    <row r="332882" spans="8:8" x14ac:dyDescent="0.35">
      <c r="H332882" s="10"/>
    </row>
    <row r="332883" spans="8:8" x14ac:dyDescent="0.35">
      <c r="H332883" s="10"/>
    </row>
    <row r="332884" spans="8:8" x14ac:dyDescent="0.35">
      <c r="H332884" s="10"/>
    </row>
    <row r="332885" spans="8:8" x14ac:dyDescent="0.35">
      <c r="H332885" s="10"/>
    </row>
    <row r="332886" spans="8:8" x14ac:dyDescent="0.35">
      <c r="H332886" s="10"/>
    </row>
    <row r="332887" spans="8:8" x14ac:dyDescent="0.35">
      <c r="H332887" s="10"/>
    </row>
    <row r="332888" spans="8:8" x14ac:dyDescent="0.35">
      <c r="H332888" s="10"/>
    </row>
    <row r="332889" spans="8:8" x14ac:dyDescent="0.35">
      <c r="H332889" s="10"/>
    </row>
    <row r="332890" spans="8:8" x14ac:dyDescent="0.35">
      <c r="H332890" s="10"/>
    </row>
    <row r="332891" spans="8:8" x14ac:dyDescent="0.35">
      <c r="H332891" s="10"/>
    </row>
    <row r="332892" spans="8:8" x14ac:dyDescent="0.35">
      <c r="H332892" s="10"/>
    </row>
    <row r="332893" spans="8:8" x14ac:dyDescent="0.35">
      <c r="H332893" s="10"/>
    </row>
    <row r="332894" spans="8:8" x14ac:dyDescent="0.35">
      <c r="H332894" s="10"/>
    </row>
    <row r="332895" spans="8:8" x14ac:dyDescent="0.35">
      <c r="H332895" s="10"/>
    </row>
    <row r="332896" spans="8:8" x14ac:dyDescent="0.35">
      <c r="H332896" s="10"/>
    </row>
    <row r="332897" spans="8:8" x14ac:dyDescent="0.35">
      <c r="H332897" s="10"/>
    </row>
    <row r="332898" spans="8:8" x14ac:dyDescent="0.35">
      <c r="H332898" s="10"/>
    </row>
    <row r="332899" spans="8:8" x14ac:dyDescent="0.35">
      <c r="H332899" s="10"/>
    </row>
    <row r="332900" spans="8:8" x14ac:dyDescent="0.35">
      <c r="H332900" s="10"/>
    </row>
    <row r="332901" spans="8:8" x14ac:dyDescent="0.35">
      <c r="H332901" s="10"/>
    </row>
    <row r="332902" spans="8:8" x14ac:dyDescent="0.35">
      <c r="H332902" s="10"/>
    </row>
    <row r="332903" spans="8:8" x14ac:dyDescent="0.35">
      <c r="H332903" s="10"/>
    </row>
    <row r="332904" spans="8:8" x14ac:dyDescent="0.35">
      <c r="H332904" s="10"/>
    </row>
    <row r="332905" spans="8:8" x14ac:dyDescent="0.35">
      <c r="H332905" s="10"/>
    </row>
    <row r="332906" spans="8:8" x14ac:dyDescent="0.35">
      <c r="H332906" s="10"/>
    </row>
    <row r="332907" spans="8:8" x14ac:dyDescent="0.35">
      <c r="H332907" s="10"/>
    </row>
    <row r="332908" spans="8:8" x14ac:dyDescent="0.35">
      <c r="H332908" s="10"/>
    </row>
    <row r="332909" spans="8:8" x14ac:dyDescent="0.35">
      <c r="H332909" s="10"/>
    </row>
    <row r="332910" spans="8:8" x14ac:dyDescent="0.35">
      <c r="H332910" s="10"/>
    </row>
    <row r="332911" spans="8:8" x14ac:dyDescent="0.35">
      <c r="H332911" s="10"/>
    </row>
    <row r="332912" spans="8:8" x14ac:dyDescent="0.35">
      <c r="H332912" s="10"/>
    </row>
    <row r="332913" spans="8:8" x14ac:dyDescent="0.35">
      <c r="H332913" s="10"/>
    </row>
    <row r="332914" spans="8:8" x14ac:dyDescent="0.35">
      <c r="H332914" s="10"/>
    </row>
    <row r="332915" spans="8:8" x14ac:dyDescent="0.35">
      <c r="H332915" s="10"/>
    </row>
    <row r="332916" spans="8:8" x14ac:dyDescent="0.35">
      <c r="H332916" s="10"/>
    </row>
    <row r="332917" spans="8:8" x14ac:dyDescent="0.35">
      <c r="H332917" s="10"/>
    </row>
    <row r="332918" spans="8:8" x14ac:dyDescent="0.35">
      <c r="H332918" s="10"/>
    </row>
    <row r="332919" spans="8:8" x14ac:dyDescent="0.35">
      <c r="H332919" s="10"/>
    </row>
    <row r="332920" spans="8:8" x14ac:dyDescent="0.35">
      <c r="H332920" s="10"/>
    </row>
    <row r="332921" spans="8:8" x14ac:dyDescent="0.35">
      <c r="H332921" s="10"/>
    </row>
    <row r="332922" spans="8:8" x14ac:dyDescent="0.35">
      <c r="H332922" s="10"/>
    </row>
    <row r="332923" spans="8:8" x14ac:dyDescent="0.35">
      <c r="H332923" s="10"/>
    </row>
    <row r="332924" spans="8:8" x14ac:dyDescent="0.35">
      <c r="H332924" s="10"/>
    </row>
    <row r="332925" spans="8:8" x14ac:dyDescent="0.35">
      <c r="H332925" s="10"/>
    </row>
    <row r="332926" spans="8:8" x14ac:dyDescent="0.35">
      <c r="H332926" s="10"/>
    </row>
    <row r="332927" spans="8:8" x14ac:dyDescent="0.35">
      <c r="H332927" s="10"/>
    </row>
    <row r="332928" spans="8:8" x14ac:dyDescent="0.35">
      <c r="H332928" s="10"/>
    </row>
    <row r="332929" spans="8:8" x14ac:dyDescent="0.35">
      <c r="H332929" s="10"/>
    </row>
    <row r="332930" spans="8:8" x14ac:dyDescent="0.35">
      <c r="H332930" s="10"/>
    </row>
    <row r="332931" spans="8:8" x14ac:dyDescent="0.35">
      <c r="H332931" s="10"/>
    </row>
    <row r="332932" spans="8:8" x14ac:dyDescent="0.35">
      <c r="H332932" s="10"/>
    </row>
    <row r="332933" spans="8:8" x14ac:dyDescent="0.35">
      <c r="H332933" s="10"/>
    </row>
    <row r="332934" spans="8:8" x14ac:dyDescent="0.35">
      <c r="H332934" s="10"/>
    </row>
    <row r="332935" spans="8:8" x14ac:dyDescent="0.35">
      <c r="H332935" s="10"/>
    </row>
    <row r="332936" spans="8:8" x14ac:dyDescent="0.35">
      <c r="H332936" s="10"/>
    </row>
    <row r="332937" spans="8:8" x14ac:dyDescent="0.35">
      <c r="H332937" s="10"/>
    </row>
    <row r="332938" spans="8:8" x14ac:dyDescent="0.35">
      <c r="H332938" s="10"/>
    </row>
    <row r="332939" spans="8:8" x14ac:dyDescent="0.35">
      <c r="H332939" s="10"/>
    </row>
    <row r="332940" spans="8:8" x14ac:dyDescent="0.35">
      <c r="H332940" s="10"/>
    </row>
    <row r="332941" spans="8:8" x14ac:dyDescent="0.35">
      <c r="H332941" s="10"/>
    </row>
    <row r="332942" spans="8:8" x14ac:dyDescent="0.35">
      <c r="H332942" s="10"/>
    </row>
    <row r="332943" spans="8:8" x14ac:dyDescent="0.35">
      <c r="H332943" s="10"/>
    </row>
    <row r="332944" spans="8:8" x14ac:dyDescent="0.35">
      <c r="H332944" s="10"/>
    </row>
    <row r="332945" spans="8:8" x14ac:dyDescent="0.35">
      <c r="H332945" s="10"/>
    </row>
    <row r="332946" spans="8:8" x14ac:dyDescent="0.35">
      <c r="H332946" s="10"/>
    </row>
    <row r="332947" spans="8:8" x14ac:dyDescent="0.35">
      <c r="H332947" s="10"/>
    </row>
    <row r="332948" spans="8:8" x14ac:dyDescent="0.35">
      <c r="H332948" s="10"/>
    </row>
    <row r="332949" spans="8:8" x14ac:dyDescent="0.35">
      <c r="H332949" s="10"/>
    </row>
    <row r="332950" spans="8:8" x14ac:dyDescent="0.35">
      <c r="H332950" s="10"/>
    </row>
    <row r="332951" spans="8:8" x14ac:dyDescent="0.35">
      <c r="H332951" s="10"/>
    </row>
    <row r="332952" spans="8:8" x14ac:dyDescent="0.35">
      <c r="H332952" s="10"/>
    </row>
    <row r="332953" spans="8:8" x14ac:dyDescent="0.35">
      <c r="H332953" s="10"/>
    </row>
    <row r="332954" spans="8:8" x14ac:dyDescent="0.35">
      <c r="H332954" s="10"/>
    </row>
    <row r="332955" spans="8:8" x14ac:dyDescent="0.35">
      <c r="H332955" s="10"/>
    </row>
    <row r="332956" spans="8:8" x14ac:dyDescent="0.35">
      <c r="H332956" s="10"/>
    </row>
    <row r="332957" spans="8:8" x14ac:dyDescent="0.35">
      <c r="H332957" s="10"/>
    </row>
    <row r="332958" spans="8:8" x14ac:dyDescent="0.35">
      <c r="H332958" s="10"/>
    </row>
    <row r="332959" spans="8:8" x14ac:dyDescent="0.35">
      <c r="H332959" s="10"/>
    </row>
    <row r="332960" spans="8:8" x14ac:dyDescent="0.35">
      <c r="H332960" s="10"/>
    </row>
    <row r="332961" spans="8:8" x14ac:dyDescent="0.35">
      <c r="H332961" s="10"/>
    </row>
    <row r="332962" spans="8:8" x14ac:dyDescent="0.35">
      <c r="H332962" s="10"/>
    </row>
    <row r="332963" spans="8:8" x14ac:dyDescent="0.35">
      <c r="H332963" s="10"/>
    </row>
    <row r="332964" spans="8:8" x14ac:dyDescent="0.35">
      <c r="H332964" s="10"/>
    </row>
    <row r="332965" spans="8:8" x14ac:dyDescent="0.35">
      <c r="H332965" s="10"/>
    </row>
    <row r="332966" spans="8:8" x14ac:dyDescent="0.35">
      <c r="H332966" s="10"/>
    </row>
    <row r="332967" spans="8:8" x14ac:dyDescent="0.35">
      <c r="H332967" s="10"/>
    </row>
    <row r="332968" spans="8:8" x14ac:dyDescent="0.35">
      <c r="H332968" s="10"/>
    </row>
    <row r="332969" spans="8:8" x14ac:dyDescent="0.35">
      <c r="H332969" s="10"/>
    </row>
    <row r="332970" spans="8:8" x14ac:dyDescent="0.35">
      <c r="H332970" s="10"/>
    </row>
    <row r="332971" spans="8:8" x14ac:dyDescent="0.35">
      <c r="H332971" s="10"/>
    </row>
    <row r="332972" spans="8:8" x14ac:dyDescent="0.35">
      <c r="H332972" s="10"/>
    </row>
    <row r="332973" spans="8:8" x14ac:dyDescent="0.35">
      <c r="H332973" s="10"/>
    </row>
    <row r="332974" spans="8:8" x14ac:dyDescent="0.35">
      <c r="H332974" s="10"/>
    </row>
    <row r="332975" spans="8:8" x14ac:dyDescent="0.35">
      <c r="H332975" s="10"/>
    </row>
    <row r="332976" spans="8:8" x14ac:dyDescent="0.35">
      <c r="H332976" s="10"/>
    </row>
    <row r="332977" spans="8:8" x14ac:dyDescent="0.35">
      <c r="H332977" s="10"/>
    </row>
    <row r="332978" spans="8:8" x14ac:dyDescent="0.35">
      <c r="H332978" s="10"/>
    </row>
    <row r="332979" spans="8:8" x14ac:dyDescent="0.35">
      <c r="H332979" s="10"/>
    </row>
    <row r="332980" spans="8:8" x14ac:dyDescent="0.35">
      <c r="H332980" s="10"/>
    </row>
    <row r="332981" spans="8:8" x14ac:dyDescent="0.35">
      <c r="H332981" s="10"/>
    </row>
    <row r="332982" spans="8:8" x14ac:dyDescent="0.35">
      <c r="H332982" s="10"/>
    </row>
    <row r="332983" spans="8:8" x14ac:dyDescent="0.35">
      <c r="H332983" s="10"/>
    </row>
    <row r="332984" spans="8:8" x14ac:dyDescent="0.35">
      <c r="H332984" s="10"/>
    </row>
    <row r="332985" spans="8:8" x14ac:dyDescent="0.35">
      <c r="H332985" s="10"/>
    </row>
    <row r="332986" spans="8:8" x14ac:dyDescent="0.35">
      <c r="H332986" s="10"/>
    </row>
    <row r="332987" spans="8:8" x14ac:dyDescent="0.35">
      <c r="H332987" s="10"/>
    </row>
    <row r="332988" spans="8:8" x14ac:dyDescent="0.35">
      <c r="H332988" s="10"/>
    </row>
    <row r="332989" spans="8:8" x14ac:dyDescent="0.35">
      <c r="H332989" s="10"/>
    </row>
    <row r="332990" spans="8:8" x14ac:dyDescent="0.35">
      <c r="H332990" s="10"/>
    </row>
    <row r="332991" spans="8:8" x14ac:dyDescent="0.35">
      <c r="H332991" s="10"/>
    </row>
    <row r="332992" spans="8:8" x14ac:dyDescent="0.35">
      <c r="H332992" s="10"/>
    </row>
    <row r="332993" spans="8:8" x14ac:dyDescent="0.35">
      <c r="H332993" s="10"/>
    </row>
    <row r="332994" spans="8:8" x14ac:dyDescent="0.35">
      <c r="H332994" s="10"/>
    </row>
    <row r="332995" spans="8:8" x14ac:dyDescent="0.35">
      <c r="H332995" s="10"/>
    </row>
    <row r="332996" spans="8:8" x14ac:dyDescent="0.35">
      <c r="H332996" s="10"/>
    </row>
    <row r="332997" spans="8:8" x14ac:dyDescent="0.35">
      <c r="H332997" s="10"/>
    </row>
    <row r="332998" spans="8:8" x14ac:dyDescent="0.35">
      <c r="H332998" s="10"/>
    </row>
    <row r="332999" spans="8:8" x14ac:dyDescent="0.35">
      <c r="H332999" s="10"/>
    </row>
    <row r="333000" spans="8:8" x14ac:dyDescent="0.35">
      <c r="H333000" s="10"/>
    </row>
    <row r="333001" spans="8:8" x14ac:dyDescent="0.35">
      <c r="H333001" s="10"/>
    </row>
    <row r="333002" spans="8:8" x14ac:dyDescent="0.35">
      <c r="H333002" s="10"/>
    </row>
    <row r="333003" spans="8:8" x14ac:dyDescent="0.35">
      <c r="H333003" s="10"/>
    </row>
    <row r="333004" spans="8:8" x14ac:dyDescent="0.35">
      <c r="H333004" s="10"/>
    </row>
    <row r="333005" spans="8:8" x14ac:dyDescent="0.35">
      <c r="H333005" s="10"/>
    </row>
    <row r="333006" spans="8:8" x14ac:dyDescent="0.35">
      <c r="H333006" s="10"/>
    </row>
    <row r="333007" spans="8:8" x14ac:dyDescent="0.35">
      <c r="H333007" s="10"/>
    </row>
    <row r="333008" spans="8:8" x14ac:dyDescent="0.35">
      <c r="H333008" s="10"/>
    </row>
    <row r="333009" spans="8:8" x14ac:dyDescent="0.35">
      <c r="H333009" s="10"/>
    </row>
    <row r="333010" spans="8:8" x14ac:dyDescent="0.35">
      <c r="H333010" s="10"/>
    </row>
    <row r="333011" spans="8:8" x14ac:dyDescent="0.35">
      <c r="H333011" s="10"/>
    </row>
    <row r="333012" spans="8:8" x14ac:dyDescent="0.35">
      <c r="H333012" s="10"/>
    </row>
    <row r="333013" spans="8:8" x14ac:dyDescent="0.35">
      <c r="H333013" s="10"/>
    </row>
    <row r="333014" spans="8:8" x14ac:dyDescent="0.35">
      <c r="H333014" s="10"/>
    </row>
    <row r="333015" spans="8:8" x14ac:dyDescent="0.35">
      <c r="H333015" s="10"/>
    </row>
    <row r="333016" spans="8:8" x14ac:dyDescent="0.35">
      <c r="H333016" s="10"/>
    </row>
    <row r="333017" spans="8:8" x14ac:dyDescent="0.35">
      <c r="H333017" s="10"/>
    </row>
    <row r="333018" spans="8:8" x14ac:dyDescent="0.35">
      <c r="H333018" s="10"/>
    </row>
    <row r="333019" spans="8:8" x14ac:dyDescent="0.35">
      <c r="H333019" s="10"/>
    </row>
    <row r="333020" spans="8:8" x14ac:dyDescent="0.35">
      <c r="H333020" s="10"/>
    </row>
    <row r="333021" spans="8:8" x14ac:dyDescent="0.35">
      <c r="H333021" s="10"/>
    </row>
    <row r="333022" spans="8:8" x14ac:dyDescent="0.35">
      <c r="H333022" s="10"/>
    </row>
    <row r="333023" spans="8:8" x14ac:dyDescent="0.35">
      <c r="H333023" s="10"/>
    </row>
    <row r="333024" spans="8:8" x14ac:dyDescent="0.35">
      <c r="H333024" s="10"/>
    </row>
    <row r="333025" spans="8:8" x14ac:dyDescent="0.35">
      <c r="H333025" s="10"/>
    </row>
    <row r="333026" spans="8:8" x14ac:dyDescent="0.35">
      <c r="H333026" s="10"/>
    </row>
    <row r="333027" spans="8:8" x14ac:dyDescent="0.35">
      <c r="H333027" s="10"/>
    </row>
    <row r="333028" spans="8:8" x14ac:dyDescent="0.35">
      <c r="H333028" s="10"/>
    </row>
    <row r="333029" spans="8:8" x14ac:dyDescent="0.35">
      <c r="H333029" s="10"/>
    </row>
    <row r="333030" spans="8:8" x14ac:dyDescent="0.35">
      <c r="H333030" s="10"/>
    </row>
    <row r="333031" spans="8:8" x14ac:dyDescent="0.35">
      <c r="H333031" s="10"/>
    </row>
    <row r="333032" spans="8:8" x14ac:dyDescent="0.35">
      <c r="H333032" s="10"/>
    </row>
    <row r="333033" spans="8:8" x14ac:dyDescent="0.35">
      <c r="H333033" s="10"/>
    </row>
    <row r="333034" spans="8:8" x14ac:dyDescent="0.35">
      <c r="H333034" s="10"/>
    </row>
    <row r="333035" spans="8:8" x14ac:dyDescent="0.35">
      <c r="H333035" s="10"/>
    </row>
    <row r="333036" spans="8:8" x14ac:dyDescent="0.35">
      <c r="H333036" s="10"/>
    </row>
    <row r="333037" spans="8:8" x14ac:dyDescent="0.35">
      <c r="H333037" s="10"/>
    </row>
    <row r="333038" spans="8:8" x14ac:dyDescent="0.35">
      <c r="H333038" s="10"/>
    </row>
    <row r="333039" spans="8:8" x14ac:dyDescent="0.35">
      <c r="H333039" s="10"/>
    </row>
    <row r="333040" spans="8:8" x14ac:dyDescent="0.35">
      <c r="H333040" s="10"/>
    </row>
    <row r="333041" spans="8:8" x14ac:dyDescent="0.35">
      <c r="H333041" s="10"/>
    </row>
    <row r="333042" spans="8:8" x14ac:dyDescent="0.35">
      <c r="H333042" s="10"/>
    </row>
    <row r="333043" spans="8:8" x14ac:dyDescent="0.35">
      <c r="H333043" s="10"/>
    </row>
    <row r="333044" spans="8:8" x14ac:dyDescent="0.35">
      <c r="H333044" s="10"/>
    </row>
    <row r="333045" spans="8:8" x14ac:dyDescent="0.35">
      <c r="H333045" s="10"/>
    </row>
    <row r="333046" spans="8:8" x14ac:dyDescent="0.35">
      <c r="H333046" s="10"/>
    </row>
    <row r="333047" spans="8:8" x14ac:dyDescent="0.35">
      <c r="H333047" s="10"/>
    </row>
    <row r="333048" spans="8:8" x14ac:dyDescent="0.35">
      <c r="H333048" s="10"/>
    </row>
    <row r="333049" spans="8:8" x14ac:dyDescent="0.35">
      <c r="H333049" s="10"/>
    </row>
    <row r="333050" spans="8:8" x14ac:dyDescent="0.35">
      <c r="H333050" s="10"/>
    </row>
    <row r="333051" spans="8:8" x14ac:dyDescent="0.35">
      <c r="H333051" s="10"/>
    </row>
    <row r="333052" spans="8:8" x14ac:dyDescent="0.35">
      <c r="H333052" s="10"/>
    </row>
    <row r="333053" spans="8:8" x14ac:dyDescent="0.35">
      <c r="H333053" s="10"/>
    </row>
    <row r="333054" spans="8:8" x14ac:dyDescent="0.35">
      <c r="H333054" s="10"/>
    </row>
    <row r="333055" spans="8:8" x14ac:dyDescent="0.35">
      <c r="H333055" s="10"/>
    </row>
    <row r="333056" spans="8:8" x14ac:dyDescent="0.35">
      <c r="H333056" s="10"/>
    </row>
    <row r="333057" spans="8:8" x14ac:dyDescent="0.35">
      <c r="H333057" s="10"/>
    </row>
    <row r="333058" spans="8:8" x14ac:dyDescent="0.35">
      <c r="H333058" s="10"/>
    </row>
    <row r="333059" spans="8:8" x14ac:dyDescent="0.35">
      <c r="H333059" s="10"/>
    </row>
    <row r="333060" spans="8:8" x14ac:dyDescent="0.35">
      <c r="H333060" s="10"/>
    </row>
    <row r="333061" spans="8:8" x14ac:dyDescent="0.35">
      <c r="H333061" s="10"/>
    </row>
    <row r="333062" spans="8:8" x14ac:dyDescent="0.35">
      <c r="H333062" s="10"/>
    </row>
    <row r="333063" spans="8:8" x14ac:dyDescent="0.35">
      <c r="H333063" s="10"/>
    </row>
    <row r="333064" spans="8:8" x14ac:dyDescent="0.35">
      <c r="H333064" s="10"/>
    </row>
    <row r="333065" spans="8:8" x14ac:dyDescent="0.35">
      <c r="H333065" s="10"/>
    </row>
    <row r="333066" spans="8:8" x14ac:dyDescent="0.35">
      <c r="H333066" s="10"/>
    </row>
    <row r="333067" spans="8:8" x14ac:dyDescent="0.35">
      <c r="H333067" s="10"/>
    </row>
    <row r="333068" spans="8:8" x14ac:dyDescent="0.35">
      <c r="H333068" s="10"/>
    </row>
    <row r="333069" spans="8:8" x14ac:dyDescent="0.35">
      <c r="H333069" s="10"/>
    </row>
    <row r="333070" spans="8:8" x14ac:dyDescent="0.35">
      <c r="H333070" s="10"/>
    </row>
    <row r="333071" spans="8:8" x14ac:dyDescent="0.35">
      <c r="H333071" s="10"/>
    </row>
    <row r="333072" spans="8:8" x14ac:dyDescent="0.35">
      <c r="H333072" s="10"/>
    </row>
    <row r="333073" spans="8:8" x14ac:dyDescent="0.35">
      <c r="H333073" s="10"/>
    </row>
    <row r="333074" spans="8:8" x14ac:dyDescent="0.35">
      <c r="H333074" s="10"/>
    </row>
    <row r="333075" spans="8:8" x14ac:dyDescent="0.35">
      <c r="H333075" s="10"/>
    </row>
    <row r="333076" spans="8:8" x14ac:dyDescent="0.35">
      <c r="H333076" s="10"/>
    </row>
    <row r="333077" spans="8:8" x14ac:dyDescent="0.35">
      <c r="H333077" s="10"/>
    </row>
    <row r="333078" spans="8:8" x14ac:dyDescent="0.35">
      <c r="H333078" s="10"/>
    </row>
    <row r="333079" spans="8:8" x14ac:dyDescent="0.35">
      <c r="H333079" s="10"/>
    </row>
    <row r="333080" spans="8:8" x14ac:dyDescent="0.35">
      <c r="H333080" s="10"/>
    </row>
    <row r="333081" spans="8:8" x14ac:dyDescent="0.35">
      <c r="H333081" s="10"/>
    </row>
    <row r="333082" spans="8:8" x14ac:dyDescent="0.35">
      <c r="H333082" s="10"/>
    </row>
    <row r="333083" spans="8:8" x14ac:dyDescent="0.35">
      <c r="H333083" s="10"/>
    </row>
    <row r="333084" spans="8:8" x14ac:dyDescent="0.35">
      <c r="H333084" s="10"/>
    </row>
    <row r="333085" spans="8:8" x14ac:dyDescent="0.35">
      <c r="H333085" s="10"/>
    </row>
    <row r="333086" spans="8:8" x14ac:dyDescent="0.35">
      <c r="H333086" s="10"/>
    </row>
    <row r="333087" spans="8:8" x14ac:dyDescent="0.35">
      <c r="H333087" s="10"/>
    </row>
    <row r="333088" spans="8:8" x14ac:dyDescent="0.35">
      <c r="H333088" s="10"/>
    </row>
    <row r="333089" spans="8:8" x14ac:dyDescent="0.35">
      <c r="H333089" s="10"/>
    </row>
    <row r="333090" spans="8:8" x14ac:dyDescent="0.35">
      <c r="H333090" s="10"/>
    </row>
    <row r="333091" spans="8:8" x14ac:dyDescent="0.35">
      <c r="H333091" s="10"/>
    </row>
    <row r="333092" spans="8:8" x14ac:dyDescent="0.35">
      <c r="H333092" s="10"/>
    </row>
    <row r="333093" spans="8:8" x14ac:dyDescent="0.35">
      <c r="H333093" s="10"/>
    </row>
    <row r="333094" spans="8:8" x14ac:dyDescent="0.35">
      <c r="H333094" s="10"/>
    </row>
    <row r="333095" spans="8:8" x14ac:dyDescent="0.35">
      <c r="H333095" s="10"/>
    </row>
    <row r="333096" spans="8:8" x14ac:dyDescent="0.35">
      <c r="H333096" s="10"/>
    </row>
    <row r="333097" spans="8:8" x14ac:dyDescent="0.35">
      <c r="H333097" s="10"/>
    </row>
    <row r="333098" spans="8:8" x14ac:dyDescent="0.35">
      <c r="H333098" s="10"/>
    </row>
    <row r="333099" spans="8:8" x14ac:dyDescent="0.35">
      <c r="H333099" s="10"/>
    </row>
    <row r="333100" spans="8:8" x14ac:dyDescent="0.35">
      <c r="H333100" s="10"/>
    </row>
    <row r="333101" spans="8:8" x14ac:dyDescent="0.35">
      <c r="H333101" s="10"/>
    </row>
    <row r="333102" spans="8:8" x14ac:dyDescent="0.35">
      <c r="H333102" s="10"/>
    </row>
    <row r="333103" spans="8:8" x14ac:dyDescent="0.35">
      <c r="H333103" s="10"/>
    </row>
    <row r="333104" spans="8:8" x14ac:dyDescent="0.35">
      <c r="H333104" s="10"/>
    </row>
    <row r="333105" spans="8:8" x14ac:dyDescent="0.35">
      <c r="H333105" s="10"/>
    </row>
    <row r="333106" spans="8:8" x14ac:dyDescent="0.35">
      <c r="H333106" s="10"/>
    </row>
    <row r="333107" spans="8:8" x14ac:dyDescent="0.35">
      <c r="H333107" s="10"/>
    </row>
    <row r="333108" spans="8:8" x14ac:dyDescent="0.35">
      <c r="H333108" s="10"/>
    </row>
    <row r="333109" spans="8:8" x14ac:dyDescent="0.35">
      <c r="H333109" s="10"/>
    </row>
    <row r="333110" spans="8:8" x14ac:dyDescent="0.35">
      <c r="H333110" s="10"/>
    </row>
    <row r="333111" spans="8:8" x14ac:dyDescent="0.35">
      <c r="H333111" s="10"/>
    </row>
    <row r="333112" spans="8:8" x14ac:dyDescent="0.35">
      <c r="H333112" s="10"/>
    </row>
    <row r="333113" spans="8:8" x14ac:dyDescent="0.35">
      <c r="H333113" s="10"/>
    </row>
    <row r="333114" spans="8:8" x14ac:dyDescent="0.35">
      <c r="H333114" s="10"/>
    </row>
    <row r="333115" spans="8:8" x14ac:dyDescent="0.35">
      <c r="H333115" s="10"/>
    </row>
    <row r="333116" spans="8:8" x14ac:dyDescent="0.35">
      <c r="H333116" s="10"/>
    </row>
    <row r="333117" spans="8:8" x14ac:dyDescent="0.35">
      <c r="H333117" s="10"/>
    </row>
    <row r="333118" spans="8:8" x14ac:dyDescent="0.35">
      <c r="H333118" s="10"/>
    </row>
    <row r="333119" spans="8:8" x14ac:dyDescent="0.35">
      <c r="H333119" s="10"/>
    </row>
    <row r="333120" spans="8:8" x14ac:dyDescent="0.35">
      <c r="H333120" s="10"/>
    </row>
    <row r="333121" spans="8:8" x14ac:dyDescent="0.35">
      <c r="H333121" s="10"/>
    </row>
    <row r="333122" spans="8:8" x14ac:dyDescent="0.35">
      <c r="H333122" s="10"/>
    </row>
    <row r="333123" spans="8:8" x14ac:dyDescent="0.35">
      <c r="H333123" s="10"/>
    </row>
    <row r="333124" spans="8:8" x14ac:dyDescent="0.35">
      <c r="H333124" s="10"/>
    </row>
    <row r="333125" spans="8:8" x14ac:dyDescent="0.35">
      <c r="H333125" s="10"/>
    </row>
    <row r="333126" spans="8:8" x14ac:dyDescent="0.35">
      <c r="H333126" s="10"/>
    </row>
    <row r="333127" spans="8:8" x14ac:dyDescent="0.35">
      <c r="H333127" s="10"/>
    </row>
    <row r="333128" spans="8:8" x14ac:dyDescent="0.35">
      <c r="H333128" s="10"/>
    </row>
    <row r="333129" spans="8:8" x14ac:dyDescent="0.35">
      <c r="H333129" s="10"/>
    </row>
    <row r="333130" spans="8:8" x14ac:dyDescent="0.35">
      <c r="H333130" s="10"/>
    </row>
    <row r="333131" spans="8:8" x14ac:dyDescent="0.35">
      <c r="H333131" s="10"/>
    </row>
    <row r="333132" spans="8:8" x14ac:dyDescent="0.35">
      <c r="H333132" s="10"/>
    </row>
    <row r="333133" spans="8:8" x14ac:dyDescent="0.35">
      <c r="H333133" s="10"/>
    </row>
    <row r="333134" spans="8:8" x14ac:dyDescent="0.35">
      <c r="H333134" s="10"/>
    </row>
    <row r="333135" spans="8:8" x14ac:dyDescent="0.35">
      <c r="H333135" s="10"/>
    </row>
    <row r="333136" spans="8:8" x14ac:dyDescent="0.35">
      <c r="H333136" s="10"/>
    </row>
    <row r="333137" spans="8:8" x14ac:dyDescent="0.35">
      <c r="H333137" s="10"/>
    </row>
    <row r="333138" spans="8:8" x14ac:dyDescent="0.35">
      <c r="H333138" s="10"/>
    </row>
    <row r="333139" spans="8:8" x14ac:dyDescent="0.35">
      <c r="H333139" s="10"/>
    </row>
    <row r="333140" spans="8:8" x14ac:dyDescent="0.35">
      <c r="H333140" s="10"/>
    </row>
    <row r="333141" spans="8:8" x14ac:dyDescent="0.35">
      <c r="H333141" s="10"/>
    </row>
    <row r="333142" spans="8:8" x14ac:dyDescent="0.35">
      <c r="H333142" s="10"/>
    </row>
    <row r="333143" spans="8:8" x14ac:dyDescent="0.35">
      <c r="H333143" s="10"/>
    </row>
    <row r="333144" spans="8:8" x14ac:dyDescent="0.35">
      <c r="H333144" s="10"/>
    </row>
    <row r="333145" spans="8:8" x14ac:dyDescent="0.35">
      <c r="H333145" s="10"/>
    </row>
    <row r="333146" spans="8:8" x14ac:dyDescent="0.35">
      <c r="H333146" s="10"/>
    </row>
    <row r="333147" spans="8:8" x14ac:dyDescent="0.35">
      <c r="H333147" s="10"/>
    </row>
    <row r="333148" spans="8:8" x14ac:dyDescent="0.35">
      <c r="H333148" s="10"/>
    </row>
    <row r="333149" spans="8:8" x14ac:dyDescent="0.35">
      <c r="H333149" s="10"/>
    </row>
    <row r="333150" spans="8:8" x14ac:dyDescent="0.35">
      <c r="H333150" s="10"/>
    </row>
    <row r="333151" spans="8:8" x14ac:dyDescent="0.35">
      <c r="H333151" s="10"/>
    </row>
    <row r="333152" spans="8:8" x14ac:dyDescent="0.35">
      <c r="H333152" s="10"/>
    </row>
    <row r="333153" spans="8:8" x14ac:dyDescent="0.35">
      <c r="H333153" s="10"/>
    </row>
    <row r="333154" spans="8:8" x14ac:dyDescent="0.35">
      <c r="H333154" s="10"/>
    </row>
    <row r="333155" spans="8:8" x14ac:dyDescent="0.35">
      <c r="H333155" s="10"/>
    </row>
    <row r="333156" spans="8:8" x14ac:dyDescent="0.35">
      <c r="H333156" s="10"/>
    </row>
    <row r="333157" spans="8:8" x14ac:dyDescent="0.35">
      <c r="H333157" s="10"/>
    </row>
    <row r="333158" spans="8:8" x14ac:dyDescent="0.35">
      <c r="H333158" s="10"/>
    </row>
    <row r="333159" spans="8:8" x14ac:dyDescent="0.35">
      <c r="H333159" s="10"/>
    </row>
    <row r="333160" spans="8:8" x14ac:dyDescent="0.35">
      <c r="H333160" s="10"/>
    </row>
    <row r="333161" spans="8:8" x14ac:dyDescent="0.35">
      <c r="H333161" s="10"/>
    </row>
    <row r="333162" spans="8:8" x14ac:dyDescent="0.35">
      <c r="H333162" s="10"/>
    </row>
    <row r="333163" spans="8:8" x14ac:dyDescent="0.35">
      <c r="H333163" s="10"/>
    </row>
    <row r="333164" spans="8:8" x14ac:dyDescent="0.35">
      <c r="H333164" s="10"/>
    </row>
    <row r="333165" spans="8:8" x14ac:dyDescent="0.35">
      <c r="H333165" s="10"/>
    </row>
    <row r="333166" spans="8:8" x14ac:dyDescent="0.35">
      <c r="H333166" s="10"/>
    </row>
    <row r="333167" spans="8:8" x14ac:dyDescent="0.35">
      <c r="H333167" s="10"/>
    </row>
    <row r="333168" spans="8:8" x14ac:dyDescent="0.35">
      <c r="H333168" s="10"/>
    </row>
    <row r="333169" spans="8:8" x14ac:dyDescent="0.35">
      <c r="H333169" s="10"/>
    </row>
    <row r="333170" spans="8:8" x14ac:dyDescent="0.35">
      <c r="H333170" s="10"/>
    </row>
    <row r="333171" spans="8:8" x14ac:dyDescent="0.35">
      <c r="H333171" s="10"/>
    </row>
    <row r="333172" spans="8:8" x14ac:dyDescent="0.35">
      <c r="H333172" s="10"/>
    </row>
    <row r="333173" spans="8:8" x14ac:dyDescent="0.35">
      <c r="H333173" s="10"/>
    </row>
    <row r="333174" spans="8:8" x14ac:dyDescent="0.35">
      <c r="H333174" s="10"/>
    </row>
    <row r="333175" spans="8:8" x14ac:dyDescent="0.35">
      <c r="H333175" s="10"/>
    </row>
    <row r="333176" spans="8:8" x14ac:dyDescent="0.35">
      <c r="H333176" s="10"/>
    </row>
    <row r="333177" spans="8:8" x14ac:dyDescent="0.35">
      <c r="H333177" s="10"/>
    </row>
    <row r="333178" spans="8:8" x14ac:dyDescent="0.35">
      <c r="H333178" s="10"/>
    </row>
    <row r="333179" spans="8:8" x14ac:dyDescent="0.35">
      <c r="H333179" s="10"/>
    </row>
    <row r="333180" spans="8:8" x14ac:dyDescent="0.35">
      <c r="H333180" s="10"/>
    </row>
    <row r="333181" spans="8:8" x14ac:dyDescent="0.35">
      <c r="H333181" s="10"/>
    </row>
    <row r="333182" spans="8:8" x14ac:dyDescent="0.35">
      <c r="H333182" s="10"/>
    </row>
    <row r="333183" spans="8:8" x14ac:dyDescent="0.35">
      <c r="H333183" s="10"/>
    </row>
    <row r="333184" spans="8:8" x14ac:dyDescent="0.35">
      <c r="H333184" s="10"/>
    </row>
    <row r="333185" spans="8:8" x14ac:dyDescent="0.35">
      <c r="H333185" s="10"/>
    </row>
    <row r="333186" spans="8:8" x14ac:dyDescent="0.35">
      <c r="H333186" s="10"/>
    </row>
    <row r="333187" spans="8:8" x14ac:dyDescent="0.35">
      <c r="H333187" s="10"/>
    </row>
    <row r="333188" spans="8:8" x14ac:dyDescent="0.35">
      <c r="H333188" s="10"/>
    </row>
    <row r="333189" spans="8:8" x14ac:dyDescent="0.35">
      <c r="H333189" s="10"/>
    </row>
    <row r="333190" spans="8:8" x14ac:dyDescent="0.35">
      <c r="H333190" s="10"/>
    </row>
    <row r="333191" spans="8:8" x14ac:dyDescent="0.35">
      <c r="H333191" s="10"/>
    </row>
    <row r="333192" spans="8:8" x14ac:dyDescent="0.35">
      <c r="H333192" s="10"/>
    </row>
    <row r="333193" spans="8:8" x14ac:dyDescent="0.35">
      <c r="H333193" s="10"/>
    </row>
    <row r="333194" spans="8:8" x14ac:dyDescent="0.35">
      <c r="H333194" s="10"/>
    </row>
    <row r="333195" spans="8:8" x14ac:dyDescent="0.35">
      <c r="H333195" s="10"/>
    </row>
    <row r="333196" spans="8:8" x14ac:dyDescent="0.35">
      <c r="H333196" s="10"/>
    </row>
    <row r="333197" spans="8:8" x14ac:dyDescent="0.35">
      <c r="H333197" s="10"/>
    </row>
    <row r="333198" spans="8:8" x14ac:dyDescent="0.35">
      <c r="H333198" s="10"/>
    </row>
    <row r="333199" spans="8:8" x14ac:dyDescent="0.35">
      <c r="H333199" s="10"/>
    </row>
    <row r="333200" spans="8:8" x14ac:dyDescent="0.35">
      <c r="H333200" s="10"/>
    </row>
    <row r="333201" spans="8:8" x14ac:dyDescent="0.35">
      <c r="H333201" s="10"/>
    </row>
    <row r="333202" spans="8:8" x14ac:dyDescent="0.35">
      <c r="H333202" s="10"/>
    </row>
    <row r="333203" spans="8:8" x14ac:dyDescent="0.35">
      <c r="H333203" s="10"/>
    </row>
    <row r="333204" spans="8:8" x14ac:dyDescent="0.35">
      <c r="H333204" s="10"/>
    </row>
    <row r="333205" spans="8:8" x14ac:dyDescent="0.35">
      <c r="H333205" s="10"/>
    </row>
    <row r="333206" spans="8:8" x14ac:dyDescent="0.35">
      <c r="H333206" s="10"/>
    </row>
    <row r="333207" spans="8:8" x14ac:dyDescent="0.35">
      <c r="H333207" s="10"/>
    </row>
    <row r="333208" spans="8:8" x14ac:dyDescent="0.35">
      <c r="H333208" s="10"/>
    </row>
    <row r="333209" spans="8:8" x14ac:dyDescent="0.35">
      <c r="H333209" s="10"/>
    </row>
    <row r="333210" spans="8:8" x14ac:dyDescent="0.35">
      <c r="H333210" s="10"/>
    </row>
    <row r="333211" spans="8:8" x14ac:dyDescent="0.35">
      <c r="H333211" s="10"/>
    </row>
    <row r="333212" spans="8:8" x14ac:dyDescent="0.35">
      <c r="H333212" s="10"/>
    </row>
    <row r="333213" spans="8:8" x14ac:dyDescent="0.35">
      <c r="H333213" s="10"/>
    </row>
    <row r="333214" spans="8:8" x14ac:dyDescent="0.35">
      <c r="H333214" s="10"/>
    </row>
    <row r="333215" spans="8:8" x14ac:dyDescent="0.35">
      <c r="H333215" s="10"/>
    </row>
    <row r="333216" spans="8:8" x14ac:dyDescent="0.35">
      <c r="H333216" s="10"/>
    </row>
    <row r="333217" spans="8:8" x14ac:dyDescent="0.35">
      <c r="H333217" s="10"/>
    </row>
    <row r="333218" spans="8:8" x14ac:dyDescent="0.35">
      <c r="H333218" s="10"/>
    </row>
    <row r="333219" spans="8:8" x14ac:dyDescent="0.35">
      <c r="H333219" s="10"/>
    </row>
    <row r="333220" spans="8:8" x14ac:dyDescent="0.35">
      <c r="H333220" s="10"/>
    </row>
    <row r="333221" spans="8:8" x14ac:dyDescent="0.35">
      <c r="H333221" s="10"/>
    </row>
    <row r="333222" spans="8:8" x14ac:dyDescent="0.35">
      <c r="H333222" s="10"/>
    </row>
    <row r="333223" spans="8:8" x14ac:dyDescent="0.35">
      <c r="H333223" s="10"/>
    </row>
    <row r="333224" spans="8:8" x14ac:dyDescent="0.35">
      <c r="H333224" s="10"/>
    </row>
    <row r="333225" spans="8:8" x14ac:dyDescent="0.35">
      <c r="H333225" s="10"/>
    </row>
    <row r="333226" spans="8:8" x14ac:dyDescent="0.35">
      <c r="H333226" s="10"/>
    </row>
    <row r="333227" spans="8:8" x14ac:dyDescent="0.35">
      <c r="H333227" s="10"/>
    </row>
    <row r="333228" spans="8:8" x14ac:dyDescent="0.35">
      <c r="H333228" s="10"/>
    </row>
    <row r="333229" spans="8:8" x14ac:dyDescent="0.35">
      <c r="H333229" s="10"/>
    </row>
    <row r="333230" spans="8:8" x14ac:dyDescent="0.35">
      <c r="H333230" s="10"/>
    </row>
    <row r="333231" spans="8:8" x14ac:dyDescent="0.35">
      <c r="H333231" s="10"/>
    </row>
    <row r="333232" spans="8:8" x14ac:dyDescent="0.35">
      <c r="H333232" s="10"/>
    </row>
    <row r="333233" spans="8:8" x14ac:dyDescent="0.35">
      <c r="H333233" s="10"/>
    </row>
    <row r="333234" spans="8:8" x14ac:dyDescent="0.35">
      <c r="H333234" s="10"/>
    </row>
    <row r="333235" spans="8:8" x14ac:dyDescent="0.35">
      <c r="H333235" s="10"/>
    </row>
    <row r="333236" spans="8:8" x14ac:dyDescent="0.35">
      <c r="H333236" s="10"/>
    </row>
    <row r="333237" spans="8:8" x14ac:dyDescent="0.35">
      <c r="H333237" s="10"/>
    </row>
    <row r="333238" spans="8:8" x14ac:dyDescent="0.35">
      <c r="H333238" s="10"/>
    </row>
    <row r="333239" spans="8:8" x14ac:dyDescent="0.35">
      <c r="H333239" s="10"/>
    </row>
    <row r="333240" spans="8:8" x14ac:dyDescent="0.35">
      <c r="H333240" s="10"/>
    </row>
    <row r="333241" spans="8:8" x14ac:dyDescent="0.35">
      <c r="H333241" s="10"/>
    </row>
    <row r="333242" spans="8:8" x14ac:dyDescent="0.35">
      <c r="H333242" s="10"/>
    </row>
    <row r="333243" spans="8:8" x14ac:dyDescent="0.35">
      <c r="H333243" s="10"/>
    </row>
    <row r="333244" spans="8:8" x14ac:dyDescent="0.35">
      <c r="H333244" s="10"/>
    </row>
    <row r="333245" spans="8:8" x14ac:dyDescent="0.35">
      <c r="H333245" s="10"/>
    </row>
    <row r="333246" spans="8:8" x14ac:dyDescent="0.35">
      <c r="H333246" s="10"/>
    </row>
    <row r="333247" spans="8:8" x14ac:dyDescent="0.35">
      <c r="H333247" s="10"/>
    </row>
    <row r="333248" spans="8:8" x14ac:dyDescent="0.35">
      <c r="H333248" s="10"/>
    </row>
    <row r="333249" spans="8:8" x14ac:dyDescent="0.35">
      <c r="H333249" s="10"/>
    </row>
    <row r="333250" spans="8:8" x14ac:dyDescent="0.35">
      <c r="H333250" s="10"/>
    </row>
    <row r="333251" spans="8:8" x14ac:dyDescent="0.35">
      <c r="H333251" s="10"/>
    </row>
    <row r="333252" spans="8:8" x14ac:dyDescent="0.35">
      <c r="H333252" s="10"/>
    </row>
    <row r="333253" spans="8:8" x14ac:dyDescent="0.35">
      <c r="H333253" s="10"/>
    </row>
    <row r="333254" spans="8:8" x14ac:dyDescent="0.35">
      <c r="H333254" s="10"/>
    </row>
    <row r="333255" spans="8:8" x14ac:dyDescent="0.35">
      <c r="H333255" s="10"/>
    </row>
    <row r="333256" spans="8:8" x14ac:dyDescent="0.35">
      <c r="H333256" s="10"/>
    </row>
    <row r="333257" spans="8:8" x14ac:dyDescent="0.35">
      <c r="H333257" s="10"/>
    </row>
    <row r="333258" spans="8:8" x14ac:dyDescent="0.35">
      <c r="H333258" s="10"/>
    </row>
    <row r="333259" spans="8:8" x14ac:dyDescent="0.35">
      <c r="H333259" s="10"/>
    </row>
    <row r="333260" spans="8:8" x14ac:dyDescent="0.35">
      <c r="H333260" s="10"/>
    </row>
    <row r="333261" spans="8:8" x14ac:dyDescent="0.35">
      <c r="H333261" s="10"/>
    </row>
    <row r="333262" spans="8:8" x14ac:dyDescent="0.35">
      <c r="H333262" s="10"/>
    </row>
    <row r="333263" spans="8:8" x14ac:dyDescent="0.35">
      <c r="H333263" s="10"/>
    </row>
    <row r="333264" spans="8:8" x14ac:dyDescent="0.35">
      <c r="H333264" s="10"/>
    </row>
    <row r="333265" spans="8:8" x14ac:dyDescent="0.35">
      <c r="H333265" s="10"/>
    </row>
    <row r="333266" spans="8:8" x14ac:dyDescent="0.35">
      <c r="H333266" s="10"/>
    </row>
    <row r="333267" spans="8:8" x14ac:dyDescent="0.35">
      <c r="H333267" s="10"/>
    </row>
    <row r="333268" spans="8:8" x14ac:dyDescent="0.35">
      <c r="H333268" s="10"/>
    </row>
    <row r="333269" spans="8:8" x14ac:dyDescent="0.35">
      <c r="H333269" s="10"/>
    </row>
    <row r="333270" spans="8:8" x14ac:dyDescent="0.35">
      <c r="H333270" s="10"/>
    </row>
    <row r="333271" spans="8:8" x14ac:dyDescent="0.35">
      <c r="H333271" s="10"/>
    </row>
    <row r="333272" spans="8:8" x14ac:dyDescent="0.35">
      <c r="H333272" s="10"/>
    </row>
    <row r="333273" spans="8:8" x14ac:dyDescent="0.35">
      <c r="H333273" s="10"/>
    </row>
    <row r="333274" spans="8:8" x14ac:dyDescent="0.35">
      <c r="H333274" s="10"/>
    </row>
    <row r="333275" spans="8:8" x14ac:dyDescent="0.35">
      <c r="H333275" s="10"/>
    </row>
    <row r="333276" spans="8:8" x14ac:dyDescent="0.35">
      <c r="H333276" s="10"/>
    </row>
    <row r="333277" spans="8:8" x14ac:dyDescent="0.35">
      <c r="H333277" s="10"/>
    </row>
    <row r="333278" spans="8:8" x14ac:dyDescent="0.35">
      <c r="H333278" s="10"/>
    </row>
    <row r="333279" spans="8:8" x14ac:dyDescent="0.35">
      <c r="H333279" s="10"/>
    </row>
    <row r="333280" spans="8:8" x14ac:dyDescent="0.35">
      <c r="H333280" s="10"/>
    </row>
    <row r="333281" spans="8:8" x14ac:dyDescent="0.35">
      <c r="H333281" s="10"/>
    </row>
    <row r="333282" spans="8:8" x14ac:dyDescent="0.35">
      <c r="H333282" s="10"/>
    </row>
    <row r="333283" spans="8:8" x14ac:dyDescent="0.35">
      <c r="H333283" s="10"/>
    </row>
    <row r="333284" spans="8:8" x14ac:dyDescent="0.35">
      <c r="H333284" s="10"/>
    </row>
    <row r="333285" spans="8:8" x14ac:dyDescent="0.35">
      <c r="H333285" s="10"/>
    </row>
    <row r="333286" spans="8:8" x14ac:dyDescent="0.35">
      <c r="H333286" s="10"/>
    </row>
    <row r="333287" spans="8:8" x14ac:dyDescent="0.35">
      <c r="H333287" s="10"/>
    </row>
    <row r="333288" spans="8:8" x14ac:dyDescent="0.35">
      <c r="H333288" s="10"/>
    </row>
    <row r="333289" spans="8:8" x14ac:dyDescent="0.35">
      <c r="H333289" s="10"/>
    </row>
    <row r="333290" spans="8:8" x14ac:dyDescent="0.35">
      <c r="H333290" s="10"/>
    </row>
    <row r="333291" spans="8:8" x14ac:dyDescent="0.35">
      <c r="H333291" s="10"/>
    </row>
    <row r="333292" spans="8:8" x14ac:dyDescent="0.35">
      <c r="H333292" s="10"/>
    </row>
    <row r="333293" spans="8:8" x14ac:dyDescent="0.35">
      <c r="H333293" s="10"/>
    </row>
    <row r="333294" spans="8:8" x14ac:dyDescent="0.35">
      <c r="H333294" s="10"/>
    </row>
    <row r="333295" spans="8:8" x14ac:dyDescent="0.35">
      <c r="H333295" s="10"/>
    </row>
    <row r="333296" spans="8:8" x14ac:dyDescent="0.35">
      <c r="H333296" s="10"/>
    </row>
    <row r="333297" spans="8:8" x14ac:dyDescent="0.35">
      <c r="H333297" s="10"/>
    </row>
    <row r="333298" spans="8:8" x14ac:dyDescent="0.35">
      <c r="H333298" s="10"/>
    </row>
    <row r="333299" spans="8:8" x14ac:dyDescent="0.35">
      <c r="H333299" s="10"/>
    </row>
    <row r="333300" spans="8:8" x14ac:dyDescent="0.35">
      <c r="H333300" s="10"/>
    </row>
    <row r="333301" spans="8:8" x14ac:dyDescent="0.35">
      <c r="H333301" s="10"/>
    </row>
    <row r="333302" spans="8:8" x14ac:dyDescent="0.35">
      <c r="H333302" s="10"/>
    </row>
    <row r="333303" spans="8:8" x14ac:dyDescent="0.35">
      <c r="H333303" s="10"/>
    </row>
    <row r="333304" spans="8:8" x14ac:dyDescent="0.35">
      <c r="H333304" s="10"/>
    </row>
    <row r="333305" spans="8:8" x14ac:dyDescent="0.35">
      <c r="H333305" s="10"/>
    </row>
    <row r="333306" spans="8:8" x14ac:dyDescent="0.35">
      <c r="H333306" s="10"/>
    </row>
    <row r="333307" spans="8:8" x14ac:dyDescent="0.35">
      <c r="H333307" s="10"/>
    </row>
    <row r="333308" spans="8:8" x14ac:dyDescent="0.35">
      <c r="H333308" s="10"/>
    </row>
    <row r="333309" spans="8:8" x14ac:dyDescent="0.35">
      <c r="H333309" s="10"/>
    </row>
    <row r="333310" spans="8:8" x14ac:dyDescent="0.35">
      <c r="H333310" s="10"/>
    </row>
    <row r="333311" spans="8:8" x14ac:dyDescent="0.35">
      <c r="H333311" s="10"/>
    </row>
    <row r="333312" spans="8:8" x14ac:dyDescent="0.35">
      <c r="H333312" s="10"/>
    </row>
    <row r="333313" spans="8:8" x14ac:dyDescent="0.35">
      <c r="H333313" s="10"/>
    </row>
    <row r="333314" spans="8:8" x14ac:dyDescent="0.35">
      <c r="H333314" s="10"/>
    </row>
    <row r="333315" spans="8:8" x14ac:dyDescent="0.35">
      <c r="H333315" s="10"/>
    </row>
    <row r="333316" spans="8:8" x14ac:dyDescent="0.35">
      <c r="H333316" s="10"/>
    </row>
    <row r="333317" spans="8:8" x14ac:dyDescent="0.35">
      <c r="H333317" s="10"/>
    </row>
    <row r="333318" spans="8:8" x14ac:dyDescent="0.35">
      <c r="H333318" s="10"/>
    </row>
    <row r="333319" spans="8:8" x14ac:dyDescent="0.35">
      <c r="H333319" s="10"/>
    </row>
    <row r="333320" spans="8:8" x14ac:dyDescent="0.35">
      <c r="H333320" s="10"/>
    </row>
    <row r="333321" spans="8:8" x14ac:dyDescent="0.35">
      <c r="H333321" s="10"/>
    </row>
    <row r="333322" spans="8:8" x14ac:dyDescent="0.35">
      <c r="H333322" s="10"/>
    </row>
    <row r="333323" spans="8:8" x14ac:dyDescent="0.35">
      <c r="H333323" s="10"/>
    </row>
    <row r="333324" spans="8:8" x14ac:dyDescent="0.35">
      <c r="H333324" s="10"/>
    </row>
    <row r="333325" spans="8:8" x14ac:dyDescent="0.35">
      <c r="H333325" s="10"/>
    </row>
    <row r="333326" spans="8:8" x14ac:dyDescent="0.35">
      <c r="H333326" s="10"/>
    </row>
    <row r="333327" spans="8:8" x14ac:dyDescent="0.35">
      <c r="H333327" s="10"/>
    </row>
    <row r="333328" spans="8:8" x14ac:dyDescent="0.35">
      <c r="H333328" s="10"/>
    </row>
    <row r="333329" spans="8:8" x14ac:dyDescent="0.35">
      <c r="H333329" s="10"/>
    </row>
    <row r="333330" spans="8:8" x14ac:dyDescent="0.35">
      <c r="H333330" s="10"/>
    </row>
    <row r="333331" spans="8:8" x14ac:dyDescent="0.35">
      <c r="H333331" s="10"/>
    </row>
    <row r="333332" spans="8:8" x14ac:dyDescent="0.35">
      <c r="H333332" s="10"/>
    </row>
    <row r="333333" spans="8:8" x14ac:dyDescent="0.35">
      <c r="H333333" s="10"/>
    </row>
    <row r="333334" spans="8:8" x14ac:dyDescent="0.35">
      <c r="H333334" s="10"/>
    </row>
    <row r="333335" spans="8:8" x14ac:dyDescent="0.35">
      <c r="H333335" s="10"/>
    </row>
    <row r="333336" spans="8:8" x14ac:dyDescent="0.35">
      <c r="H333336" s="10"/>
    </row>
    <row r="333337" spans="8:8" x14ac:dyDescent="0.35">
      <c r="H333337" s="10"/>
    </row>
    <row r="333338" spans="8:8" x14ac:dyDescent="0.35">
      <c r="H333338" s="10"/>
    </row>
    <row r="333339" spans="8:8" x14ac:dyDescent="0.35">
      <c r="H333339" s="10"/>
    </row>
    <row r="333340" spans="8:8" x14ac:dyDescent="0.35">
      <c r="H333340" s="10"/>
    </row>
    <row r="333341" spans="8:8" x14ac:dyDescent="0.35">
      <c r="H333341" s="10"/>
    </row>
    <row r="333342" spans="8:8" x14ac:dyDescent="0.35">
      <c r="H333342" s="10"/>
    </row>
    <row r="333343" spans="8:8" x14ac:dyDescent="0.35">
      <c r="H333343" s="10"/>
    </row>
    <row r="333344" spans="8:8" x14ac:dyDescent="0.35">
      <c r="H333344" s="10"/>
    </row>
    <row r="333345" spans="8:8" x14ac:dyDescent="0.35">
      <c r="H333345" s="10"/>
    </row>
    <row r="333346" spans="8:8" x14ac:dyDescent="0.35">
      <c r="H333346" s="10"/>
    </row>
    <row r="333347" spans="8:8" x14ac:dyDescent="0.35">
      <c r="H333347" s="10"/>
    </row>
    <row r="333348" spans="8:8" x14ac:dyDescent="0.35">
      <c r="H333348" s="10"/>
    </row>
    <row r="333349" spans="8:8" x14ac:dyDescent="0.35">
      <c r="H333349" s="10"/>
    </row>
    <row r="333350" spans="8:8" x14ac:dyDescent="0.35">
      <c r="H333350" s="10"/>
    </row>
    <row r="333351" spans="8:8" x14ac:dyDescent="0.35">
      <c r="H333351" s="10"/>
    </row>
    <row r="333352" spans="8:8" x14ac:dyDescent="0.35">
      <c r="H333352" s="10"/>
    </row>
    <row r="333353" spans="8:8" x14ac:dyDescent="0.35">
      <c r="H333353" s="10"/>
    </row>
    <row r="333354" spans="8:8" x14ac:dyDescent="0.35">
      <c r="H333354" s="10"/>
    </row>
    <row r="333355" spans="8:8" x14ac:dyDescent="0.35">
      <c r="H333355" s="10"/>
    </row>
    <row r="333356" spans="8:8" x14ac:dyDescent="0.35">
      <c r="H333356" s="10"/>
    </row>
    <row r="333357" spans="8:8" x14ac:dyDescent="0.35">
      <c r="H333357" s="10"/>
    </row>
    <row r="333358" spans="8:8" x14ac:dyDescent="0.35">
      <c r="H333358" s="10"/>
    </row>
    <row r="333359" spans="8:8" x14ac:dyDescent="0.35">
      <c r="H333359" s="10"/>
    </row>
    <row r="333360" spans="8:8" x14ac:dyDescent="0.35">
      <c r="H333360" s="10"/>
    </row>
    <row r="333361" spans="8:8" x14ac:dyDescent="0.35">
      <c r="H333361" s="10"/>
    </row>
    <row r="333362" spans="8:8" x14ac:dyDescent="0.35">
      <c r="H333362" s="10"/>
    </row>
    <row r="333363" spans="8:8" x14ac:dyDescent="0.35">
      <c r="H333363" s="10"/>
    </row>
    <row r="333364" spans="8:8" x14ac:dyDescent="0.35">
      <c r="H333364" s="10"/>
    </row>
    <row r="333365" spans="8:8" x14ac:dyDescent="0.35">
      <c r="H333365" s="10"/>
    </row>
    <row r="333366" spans="8:8" x14ac:dyDescent="0.35">
      <c r="H333366" s="10"/>
    </row>
    <row r="333367" spans="8:8" x14ac:dyDescent="0.35">
      <c r="H333367" s="10"/>
    </row>
    <row r="333368" spans="8:8" x14ac:dyDescent="0.35">
      <c r="H333368" s="10"/>
    </row>
    <row r="333369" spans="8:8" x14ac:dyDescent="0.35">
      <c r="H333369" s="10"/>
    </row>
    <row r="333370" spans="8:8" x14ac:dyDescent="0.35">
      <c r="H333370" s="10"/>
    </row>
    <row r="333371" spans="8:8" x14ac:dyDescent="0.35">
      <c r="H333371" s="10"/>
    </row>
    <row r="333372" spans="8:8" x14ac:dyDescent="0.35">
      <c r="H333372" s="10"/>
    </row>
    <row r="333373" spans="8:8" x14ac:dyDescent="0.35">
      <c r="H333373" s="10"/>
    </row>
    <row r="333374" spans="8:8" x14ac:dyDescent="0.35">
      <c r="H333374" s="10"/>
    </row>
    <row r="333375" spans="8:8" x14ac:dyDescent="0.35">
      <c r="H333375" s="10"/>
    </row>
    <row r="333376" spans="8:8" x14ac:dyDescent="0.35">
      <c r="H333376" s="10"/>
    </row>
    <row r="333377" spans="8:8" x14ac:dyDescent="0.35">
      <c r="H333377" s="10"/>
    </row>
    <row r="333378" spans="8:8" x14ac:dyDescent="0.35">
      <c r="H333378" s="10"/>
    </row>
    <row r="333379" spans="8:8" x14ac:dyDescent="0.35">
      <c r="H333379" s="10"/>
    </row>
    <row r="333380" spans="8:8" x14ac:dyDescent="0.35">
      <c r="H333380" s="10"/>
    </row>
    <row r="333381" spans="8:8" x14ac:dyDescent="0.35">
      <c r="H333381" s="10"/>
    </row>
    <row r="333382" spans="8:8" x14ac:dyDescent="0.35">
      <c r="H333382" s="10"/>
    </row>
    <row r="333383" spans="8:8" x14ac:dyDescent="0.35">
      <c r="H333383" s="10"/>
    </row>
    <row r="333384" spans="8:8" x14ac:dyDescent="0.35">
      <c r="H333384" s="10"/>
    </row>
    <row r="333385" spans="8:8" x14ac:dyDescent="0.35">
      <c r="H333385" s="10"/>
    </row>
    <row r="333386" spans="8:8" x14ac:dyDescent="0.35">
      <c r="H333386" s="10"/>
    </row>
    <row r="333387" spans="8:8" x14ac:dyDescent="0.35">
      <c r="H333387" s="10"/>
    </row>
    <row r="333388" spans="8:8" x14ac:dyDescent="0.35">
      <c r="H333388" s="10"/>
    </row>
    <row r="333389" spans="8:8" x14ac:dyDescent="0.35">
      <c r="H333389" s="10"/>
    </row>
    <row r="333390" spans="8:8" x14ac:dyDescent="0.35">
      <c r="H333390" s="10"/>
    </row>
    <row r="333391" spans="8:8" x14ac:dyDescent="0.35">
      <c r="H333391" s="10"/>
    </row>
    <row r="333392" spans="8:8" x14ac:dyDescent="0.35">
      <c r="H333392" s="10"/>
    </row>
    <row r="333393" spans="8:8" x14ac:dyDescent="0.35">
      <c r="H333393" s="10"/>
    </row>
    <row r="333394" spans="8:8" x14ac:dyDescent="0.35">
      <c r="H333394" s="10"/>
    </row>
    <row r="333395" spans="8:8" x14ac:dyDescent="0.35">
      <c r="H333395" s="10"/>
    </row>
    <row r="333396" spans="8:8" x14ac:dyDescent="0.35">
      <c r="H333396" s="10"/>
    </row>
    <row r="333397" spans="8:8" x14ac:dyDescent="0.35">
      <c r="H333397" s="10"/>
    </row>
    <row r="333398" spans="8:8" x14ac:dyDescent="0.35">
      <c r="H333398" s="10"/>
    </row>
    <row r="333399" spans="8:8" x14ac:dyDescent="0.35">
      <c r="H333399" s="10"/>
    </row>
    <row r="333400" spans="8:8" x14ac:dyDescent="0.35">
      <c r="H333400" s="10"/>
    </row>
    <row r="333401" spans="8:8" x14ac:dyDescent="0.35">
      <c r="H333401" s="10"/>
    </row>
    <row r="333402" spans="8:8" x14ac:dyDescent="0.35">
      <c r="H333402" s="10"/>
    </row>
    <row r="333403" spans="8:8" x14ac:dyDescent="0.35">
      <c r="H333403" s="10"/>
    </row>
    <row r="333404" spans="8:8" x14ac:dyDescent="0.35">
      <c r="H333404" s="10"/>
    </row>
    <row r="333405" spans="8:8" x14ac:dyDescent="0.35">
      <c r="H333405" s="10"/>
    </row>
    <row r="333406" spans="8:8" x14ac:dyDescent="0.35">
      <c r="H333406" s="10"/>
    </row>
    <row r="333407" spans="8:8" x14ac:dyDescent="0.35">
      <c r="H333407" s="10"/>
    </row>
    <row r="333408" spans="8:8" x14ac:dyDescent="0.35">
      <c r="H333408" s="10"/>
    </row>
    <row r="333409" spans="8:8" x14ac:dyDescent="0.35">
      <c r="H333409" s="10"/>
    </row>
    <row r="333410" spans="8:8" x14ac:dyDescent="0.35">
      <c r="H333410" s="10"/>
    </row>
    <row r="333411" spans="8:8" x14ac:dyDescent="0.35">
      <c r="H333411" s="10"/>
    </row>
    <row r="333412" spans="8:8" x14ac:dyDescent="0.35">
      <c r="H333412" s="10"/>
    </row>
    <row r="333413" spans="8:8" x14ac:dyDescent="0.35">
      <c r="H333413" s="10"/>
    </row>
    <row r="333414" spans="8:8" x14ac:dyDescent="0.35">
      <c r="H333414" s="10"/>
    </row>
    <row r="333415" spans="8:8" x14ac:dyDescent="0.35">
      <c r="H333415" s="10"/>
    </row>
    <row r="333416" spans="8:8" x14ac:dyDescent="0.35">
      <c r="H333416" s="10"/>
    </row>
    <row r="333417" spans="8:8" x14ac:dyDescent="0.35">
      <c r="H333417" s="10"/>
    </row>
    <row r="333418" spans="8:8" x14ac:dyDescent="0.35">
      <c r="H333418" s="10"/>
    </row>
    <row r="333419" spans="8:8" x14ac:dyDescent="0.35">
      <c r="H333419" s="10"/>
    </row>
    <row r="333420" spans="8:8" x14ac:dyDescent="0.35">
      <c r="H333420" s="10"/>
    </row>
    <row r="333421" spans="8:8" x14ac:dyDescent="0.35">
      <c r="H333421" s="10"/>
    </row>
    <row r="333422" spans="8:8" x14ac:dyDescent="0.35">
      <c r="H333422" s="10"/>
    </row>
    <row r="333423" spans="8:8" x14ac:dyDescent="0.35">
      <c r="H333423" s="10"/>
    </row>
    <row r="333424" spans="8:8" x14ac:dyDescent="0.35">
      <c r="H333424" s="10"/>
    </row>
    <row r="333425" spans="8:8" x14ac:dyDescent="0.35">
      <c r="H333425" s="10"/>
    </row>
    <row r="333426" spans="8:8" x14ac:dyDescent="0.35">
      <c r="H333426" s="10"/>
    </row>
    <row r="333427" spans="8:8" x14ac:dyDescent="0.35">
      <c r="H333427" s="10"/>
    </row>
    <row r="333428" spans="8:8" x14ac:dyDescent="0.35">
      <c r="H333428" s="10"/>
    </row>
    <row r="333429" spans="8:8" x14ac:dyDescent="0.35">
      <c r="H333429" s="10"/>
    </row>
    <row r="333430" spans="8:8" x14ac:dyDescent="0.35">
      <c r="H333430" s="10"/>
    </row>
    <row r="333431" spans="8:8" x14ac:dyDescent="0.35">
      <c r="H333431" s="10"/>
    </row>
    <row r="333432" spans="8:8" x14ac:dyDescent="0.35">
      <c r="H333432" s="10"/>
    </row>
    <row r="333433" spans="8:8" x14ac:dyDescent="0.35">
      <c r="H333433" s="10"/>
    </row>
    <row r="333434" spans="8:8" x14ac:dyDescent="0.35">
      <c r="H333434" s="10"/>
    </row>
    <row r="333435" spans="8:8" x14ac:dyDescent="0.35">
      <c r="H333435" s="10"/>
    </row>
    <row r="333436" spans="8:8" x14ac:dyDescent="0.35">
      <c r="H333436" s="10"/>
    </row>
    <row r="333437" spans="8:8" x14ac:dyDescent="0.35">
      <c r="H333437" s="10"/>
    </row>
    <row r="333438" spans="8:8" x14ac:dyDescent="0.35">
      <c r="H333438" s="10"/>
    </row>
    <row r="333439" spans="8:8" x14ac:dyDescent="0.35">
      <c r="H333439" s="10"/>
    </row>
    <row r="333440" spans="8:8" x14ac:dyDescent="0.35">
      <c r="H333440" s="10"/>
    </row>
    <row r="333441" spans="8:8" x14ac:dyDescent="0.35">
      <c r="H333441" s="10"/>
    </row>
    <row r="333442" spans="8:8" x14ac:dyDescent="0.35">
      <c r="H333442" s="10"/>
    </row>
    <row r="333443" spans="8:8" x14ac:dyDescent="0.35">
      <c r="H333443" s="10"/>
    </row>
    <row r="333444" spans="8:8" x14ac:dyDescent="0.35">
      <c r="H333444" s="10"/>
    </row>
    <row r="333445" spans="8:8" x14ac:dyDescent="0.35">
      <c r="H333445" s="10"/>
    </row>
    <row r="333446" spans="8:8" x14ac:dyDescent="0.35">
      <c r="H333446" s="10"/>
    </row>
    <row r="333447" spans="8:8" x14ac:dyDescent="0.35">
      <c r="H333447" s="10"/>
    </row>
    <row r="333448" spans="8:8" x14ac:dyDescent="0.35">
      <c r="H333448" s="10"/>
    </row>
    <row r="333449" spans="8:8" x14ac:dyDescent="0.35">
      <c r="H333449" s="10"/>
    </row>
    <row r="333450" spans="8:8" x14ac:dyDescent="0.35">
      <c r="H333450" s="10"/>
    </row>
    <row r="333451" spans="8:8" x14ac:dyDescent="0.35">
      <c r="H333451" s="10"/>
    </row>
    <row r="333452" spans="8:8" x14ac:dyDescent="0.35">
      <c r="H333452" s="10"/>
    </row>
    <row r="333453" spans="8:8" x14ac:dyDescent="0.35">
      <c r="H333453" s="10"/>
    </row>
    <row r="333454" spans="8:8" x14ac:dyDescent="0.35">
      <c r="H333454" s="10"/>
    </row>
    <row r="333455" spans="8:8" x14ac:dyDescent="0.35">
      <c r="H333455" s="10"/>
    </row>
    <row r="333456" spans="8:8" x14ac:dyDescent="0.35">
      <c r="H333456" s="10"/>
    </row>
    <row r="333457" spans="8:8" x14ac:dyDescent="0.35">
      <c r="H333457" s="10"/>
    </row>
    <row r="333458" spans="8:8" x14ac:dyDescent="0.35">
      <c r="H333458" s="10"/>
    </row>
    <row r="333459" spans="8:8" x14ac:dyDescent="0.35">
      <c r="H333459" s="10"/>
    </row>
    <row r="333460" spans="8:8" x14ac:dyDescent="0.35">
      <c r="H333460" s="10"/>
    </row>
    <row r="333461" spans="8:8" x14ac:dyDescent="0.35">
      <c r="H333461" s="10"/>
    </row>
    <row r="333462" spans="8:8" x14ac:dyDescent="0.35">
      <c r="H333462" s="10"/>
    </row>
    <row r="333463" spans="8:8" x14ac:dyDescent="0.35">
      <c r="H333463" s="10"/>
    </row>
    <row r="333464" spans="8:8" x14ac:dyDescent="0.35">
      <c r="H333464" s="10"/>
    </row>
    <row r="333465" spans="8:8" x14ac:dyDescent="0.35">
      <c r="H333465" s="10"/>
    </row>
    <row r="333466" spans="8:8" x14ac:dyDescent="0.35">
      <c r="H333466" s="10"/>
    </row>
    <row r="333467" spans="8:8" x14ac:dyDescent="0.35">
      <c r="H333467" s="10"/>
    </row>
    <row r="333468" spans="8:8" x14ac:dyDescent="0.35">
      <c r="H333468" s="10"/>
    </row>
    <row r="333469" spans="8:8" x14ac:dyDescent="0.35">
      <c r="H333469" s="10"/>
    </row>
    <row r="333470" spans="8:8" x14ac:dyDescent="0.35">
      <c r="H333470" s="10"/>
    </row>
    <row r="333471" spans="8:8" x14ac:dyDescent="0.35">
      <c r="H333471" s="10"/>
    </row>
    <row r="333472" spans="8:8" x14ac:dyDescent="0.35">
      <c r="H333472" s="10"/>
    </row>
    <row r="333473" spans="8:8" x14ac:dyDescent="0.35">
      <c r="H333473" s="10"/>
    </row>
    <row r="333474" spans="8:8" x14ac:dyDescent="0.35">
      <c r="H333474" s="10"/>
    </row>
    <row r="333475" spans="8:8" x14ac:dyDescent="0.35">
      <c r="H333475" s="10"/>
    </row>
    <row r="333476" spans="8:8" x14ac:dyDescent="0.35">
      <c r="H333476" s="10"/>
    </row>
    <row r="333477" spans="8:8" x14ac:dyDescent="0.35">
      <c r="H333477" s="10"/>
    </row>
    <row r="333478" spans="8:8" x14ac:dyDescent="0.35">
      <c r="H333478" s="10"/>
    </row>
    <row r="333479" spans="8:8" x14ac:dyDescent="0.35">
      <c r="H333479" s="10"/>
    </row>
    <row r="333480" spans="8:8" x14ac:dyDescent="0.35">
      <c r="H333480" s="10"/>
    </row>
    <row r="333481" spans="8:8" x14ac:dyDescent="0.35">
      <c r="H333481" s="10"/>
    </row>
    <row r="333482" spans="8:8" x14ac:dyDescent="0.35">
      <c r="H333482" s="10"/>
    </row>
    <row r="333483" spans="8:8" x14ac:dyDescent="0.35">
      <c r="H333483" s="10"/>
    </row>
    <row r="333484" spans="8:8" x14ac:dyDescent="0.35">
      <c r="H333484" s="10"/>
    </row>
    <row r="333485" spans="8:8" x14ac:dyDescent="0.35">
      <c r="H333485" s="10"/>
    </row>
    <row r="333486" spans="8:8" x14ac:dyDescent="0.35">
      <c r="H333486" s="10"/>
    </row>
    <row r="333487" spans="8:8" x14ac:dyDescent="0.35">
      <c r="H333487" s="10"/>
    </row>
    <row r="333488" spans="8:8" x14ac:dyDescent="0.35">
      <c r="H333488" s="10"/>
    </row>
    <row r="333489" spans="8:8" x14ac:dyDescent="0.35">
      <c r="H333489" s="10"/>
    </row>
    <row r="333490" spans="8:8" x14ac:dyDescent="0.35">
      <c r="H333490" s="10"/>
    </row>
    <row r="333491" spans="8:8" x14ac:dyDescent="0.35">
      <c r="H333491" s="10"/>
    </row>
    <row r="333492" spans="8:8" x14ac:dyDescent="0.35">
      <c r="H333492" s="10"/>
    </row>
    <row r="333493" spans="8:8" x14ac:dyDescent="0.35">
      <c r="H333493" s="10"/>
    </row>
    <row r="333494" spans="8:8" x14ac:dyDescent="0.35">
      <c r="H333494" s="10"/>
    </row>
    <row r="333495" spans="8:8" x14ac:dyDescent="0.35">
      <c r="H333495" s="10"/>
    </row>
    <row r="333496" spans="8:8" x14ac:dyDescent="0.35">
      <c r="H333496" s="10"/>
    </row>
    <row r="333497" spans="8:8" x14ac:dyDescent="0.35">
      <c r="H333497" s="10"/>
    </row>
    <row r="333498" spans="8:8" x14ac:dyDescent="0.35">
      <c r="H333498" s="10"/>
    </row>
    <row r="333499" spans="8:8" x14ac:dyDescent="0.35">
      <c r="H333499" s="10"/>
    </row>
    <row r="333500" spans="8:8" x14ac:dyDescent="0.35">
      <c r="H333500" s="10"/>
    </row>
    <row r="333501" spans="8:8" x14ac:dyDescent="0.35">
      <c r="H333501" s="10"/>
    </row>
    <row r="333502" spans="8:8" x14ac:dyDescent="0.35">
      <c r="H333502" s="10"/>
    </row>
    <row r="333503" spans="8:8" x14ac:dyDescent="0.35">
      <c r="H333503" s="10"/>
    </row>
    <row r="333504" spans="8:8" x14ac:dyDescent="0.35">
      <c r="H333504" s="10"/>
    </row>
    <row r="333505" spans="8:8" x14ac:dyDescent="0.35">
      <c r="H333505" s="10"/>
    </row>
    <row r="333506" spans="8:8" x14ac:dyDescent="0.35">
      <c r="H333506" s="10"/>
    </row>
    <row r="333507" spans="8:8" x14ac:dyDescent="0.35">
      <c r="H333507" s="10"/>
    </row>
    <row r="333508" spans="8:8" x14ac:dyDescent="0.35">
      <c r="H333508" s="10"/>
    </row>
    <row r="333509" spans="8:8" x14ac:dyDescent="0.35">
      <c r="H333509" s="10"/>
    </row>
    <row r="333510" spans="8:8" x14ac:dyDescent="0.35">
      <c r="H333510" s="10"/>
    </row>
    <row r="333511" spans="8:8" x14ac:dyDescent="0.35">
      <c r="H333511" s="10"/>
    </row>
    <row r="333512" spans="8:8" x14ac:dyDescent="0.35">
      <c r="H333512" s="10"/>
    </row>
    <row r="333513" spans="8:8" x14ac:dyDescent="0.35">
      <c r="H333513" s="10"/>
    </row>
    <row r="333514" spans="8:8" x14ac:dyDescent="0.35">
      <c r="H333514" s="10"/>
    </row>
    <row r="333515" spans="8:8" x14ac:dyDescent="0.35">
      <c r="H333515" s="10"/>
    </row>
    <row r="333516" spans="8:8" x14ac:dyDescent="0.35">
      <c r="H333516" s="10"/>
    </row>
    <row r="333517" spans="8:8" x14ac:dyDescent="0.35">
      <c r="H333517" s="10"/>
    </row>
    <row r="333518" spans="8:8" x14ac:dyDescent="0.35">
      <c r="H333518" s="10"/>
    </row>
    <row r="333519" spans="8:8" x14ac:dyDescent="0.35">
      <c r="H333519" s="10"/>
    </row>
    <row r="333520" spans="8:8" x14ac:dyDescent="0.35">
      <c r="H333520" s="10"/>
    </row>
    <row r="333521" spans="8:8" x14ac:dyDescent="0.35">
      <c r="H333521" s="10"/>
    </row>
    <row r="333522" spans="8:8" x14ac:dyDescent="0.35">
      <c r="H333522" s="10"/>
    </row>
    <row r="333523" spans="8:8" x14ac:dyDescent="0.35">
      <c r="H333523" s="10"/>
    </row>
    <row r="333524" spans="8:8" x14ac:dyDescent="0.35">
      <c r="H333524" s="10"/>
    </row>
    <row r="333525" spans="8:8" x14ac:dyDescent="0.35">
      <c r="H333525" s="10"/>
    </row>
    <row r="333526" spans="8:8" x14ac:dyDescent="0.35">
      <c r="H333526" s="10"/>
    </row>
    <row r="333527" spans="8:8" x14ac:dyDescent="0.35">
      <c r="H333527" s="10"/>
    </row>
    <row r="333528" spans="8:8" x14ac:dyDescent="0.35">
      <c r="H333528" s="10"/>
    </row>
    <row r="333529" spans="8:8" x14ac:dyDescent="0.35">
      <c r="H333529" s="10"/>
    </row>
    <row r="333530" spans="8:8" x14ac:dyDescent="0.35">
      <c r="H333530" s="10"/>
    </row>
    <row r="333531" spans="8:8" x14ac:dyDescent="0.35">
      <c r="H333531" s="10"/>
    </row>
    <row r="333532" spans="8:8" x14ac:dyDescent="0.35">
      <c r="H333532" s="10"/>
    </row>
    <row r="333533" spans="8:8" x14ac:dyDescent="0.35">
      <c r="H333533" s="10"/>
    </row>
    <row r="333534" spans="8:8" x14ac:dyDescent="0.35">
      <c r="H333534" s="10"/>
    </row>
    <row r="333535" spans="8:8" x14ac:dyDescent="0.35">
      <c r="H333535" s="10"/>
    </row>
    <row r="333536" spans="8:8" x14ac:dyDescent="0.35">
      <c r="H333536" s="10"/>
    </row>
    <row r="333537" spans="8:8" x14ac:dyDescent="0.35">
      <c r="H333537" s="10"/>
    </row>
    <row r="333538" spans="8:8" x14ac:dyDescent="0.35">
      <c r="H333538" s="10"/>
    </row>
    <row r="333539" spans="8:8" x14ac:dyDescent="0.35">
      <c r="H333539" s="10"/>
    </row>
    <row r="333540" spans="8:8" x14ac:dyDescent="0.35">
      <c r="H333540" s="10"/>
    </row>
    <row r="333541" spans="8:8" x14ac:dyDescent="0.35">
      <c r="H333541" s="10"/>
    </row>
    <row r="333542" spans="8:8" x14ac:dyDescent="0.35">
      <c r="H333542" s="10"/>
    </row>
    <row r="333543" spans="8:8" x14ac:dyDescent="0.35">
      <c r="H333543" s="10"/>
    </row>
    <row r="333544" spans="8:8" x14ac:dyDescent="0.35">
      <c r="H333544" s="10"/>
    </row>
    <row r="333545" spans="8:8" x14ac:dyDescent="0.35">
      <c r="H333545" s="10"/>
    </row>
    <row r="333546" spans="8:8" x14ac:dyDescent="0.35">
      <c r="H333546" s="10"/>
    </row>
    <row r="333547" spans="8:8" x14ac:dyDescent="0.35">
      <c r="H333547" s="10"/>
    </row>
    <row r="333548" spans="8:8" x14ac:dyDescent="0.35">
      <c r="H333548" s="10"/>
    </row>
    <row r="333549" spans="8:8" x14ac:dyDescent="0.35">
      <c r="H333549" s="10"/>
    </row>
    <row r="333550" spans="8:8" x14ac:dyDescent="0.35">
      <c r="H333550" s="10"/>
    </row>
    <row r="333551" spans="8:8" x14ac:dyDescent="0.35">
      <c r="H333551" s="10"/>
    </row>
    <row r="333552" spans="8:8" x14ac:dyDescent="0.35">
      <c r="H333552" s="10"/>
    </row>
    <row r="333553" spans="8:8" x14ac:dyDescent="0.35">
      <c r="H333553" s="10"/>
    </row>
    <row r="333554" spans="8:8" x14ac:dyDescent="0.35">
      <c r="H333554" s="10"/>
    </row>
    <row r="333555" spans="8:8" x14ac:dyDescent="0.35">
      <c r="H333555" s="10"/>
    </row>
    <row r="333556" spans="8:8" x14ac:dyDescent="0.35">
      <c r="H333556" s="10"/>
    </row>
    <row r="333557" spans="8:8" x14ac:dyDescent="0.35">
      <c r="H333557" s="10"/>
    </row>
    <row r="333558" spans="8:8" x14ac:dyDescent="0.35">
      <c r="H333558" s="10"/>
    </row>
    <row r="333559" spans="8:8" x14ac:dyDescent="0.35">
      <c r="H333559" s="10"/>
    </row>
    <row r="333560" spans="8:8" x14ac:dyDescent="0.35">
      <c r="H333560" s="10"/>
    </row>
    <row r="333561" spans="8:8" x14ac:dyDescent="0.35">
      <c r="H333561" s="10"/>
    </row>
    <row r="333562" spans="8:8" x14ac:dyDescent="0.35">
      <c r="H333562" s="10"/>
    </row>
    <row r="333563" spans="8:8" x14ac:dyDescent="0.35">
      <c r="H333563" s="10"/>
    </row>
    <row r="333564" spans="8:8" x14ac:dyDescent="0.35">
      <c r="H333564" s="10"/>
    </row>
    <row r="333565" spans="8:8" x14ac:dyDescent="0.35">
      <c r="H333565" s="10"/>
    </row>
    <row r="333566" spans="8:8" x14ac:dyDescent="0.35">
      <c r="H333566" s="10"/>
    </row>
    <row r="333567" spans="8:8" x14ac:dyDescent="0.35">
      <c r="H333567" s="10"/>
    </row>
    <row r="333568" spans="8:8" x14ac:dyDescent="0.35">
      <c r="H333568" s="10"/>
    </row>
    <row r="333569" spans="8:8" x14ac:dyDescent="0.35">
      <c r="H333569" s="10"/>
    </row>
    <row r="333570" spans="8:8" x14ac:dyDescent="0.35">
      <c r="H333570" s="10"/>
    </row>
    <row r="333571" spans="8:8" x14ac:dyDescent="0.35">
      <c r="H333571" s="10"/>
    </row>
    <row r="333572" spans="8:8" x14ac:dyDescent="0.35">
      <c r="H333572" s="10"/>
    </row>
    <row r="333573" spans="8:8" x14ac:dyDescent="0.35">
      <c r="H333573" s="10"/>
    </row>
    <row r="333574" spans="8:8" x14ac:dyDescent="0.35">
      <c r="H333574" s="10"/>
    </row>
    <row r="333575" spans="8:8" x14ac:dyDescent="0.35">
      <c r="H333575" s="10"/>
    </row>
    <row r="333576" spans="8:8" x14ac:dyDescent="0.35">
      <c r="H333576" s="10"/>
    </row>
    <row r="333577" spans="8:8" x14ac:dyDescent="0.35">
      <c r="H333577" s="10"/>
    </row>
    <row r="333578" spans="8:8" x14ac:dyDescent="0.35">
      <c r="H333578" s="10"/>
    </row>
    <row r="333579" spans="8:8" x14ac:dyDescent="0.35">
      <c r="H333579" s="10"/>
    </row>
    <row r="333580" spans="8:8" x14ac:dyDescent="0.35">
      <c r="H333580" s="10"/>
    </row>
    <row r="333581" spans="8:8" x14ac:dyDescent="0.35">
      <c r="H333581" s="10"/>
    </row>
    <row r="333582" spans="8:8" x14ac:dyDescent="0.35">
      <c r="H333582" s="10"/>
    </row>
    <row r="333583" spans="8:8" x14ac:dyDescent="0.35">
      <c r="H333583" s="10"/>
    </row>
    <row r="333584" spans="8:8" x14ac:dyDescent="0.35">
      <c r="H333584" s="10"/>
    </row>
    <row r="333585" spans="8:8" x14ac:dyDescent="0.35">
      <c r="H333585" s="10"/>
    </row>
    <row r="333586" spans="8:8" x14ac:dyDescent="0.35">
      <c r="H333586" s="10"/>
    </row>
    <row r="333587" spans="8:8" x14ac:dyDescent="0.35">
      <c r="H333587" s="10"/>
    </row>
    <row r="333588" spans="8:8" x14ac:dyDescent="0.35">
      <c r="H333588" s="10"/>
    </row>
    <row r="333589" spans="8:8" x14ac:dyDescent="0.35">
      <c r="H333589" s="10"/>
    </row>
    <row r="333590" spans="8:8" x14ac:dyDescent="0.35">
      <c r="H333590" s="10"/>
    </row>
    <row r="333591" spans="8:8" x14ac:dyDescent="0.35">
      <c r="H333591" s="10"/>
    </row>
    <row r="333592" spans="8:8" x14ac:dyDescent="0.35">
      <c r="H333592" s="10"/>
    </row>
    <row r="333593" spans="8:8" x14ac:dyDescent="0.35">
      <c r="H333593" s="10"/>
    </row>
    <row r="333594" spans="8:8" x14ac:dyDescent="0.35">
      <c r="H333594" s="10"/>
    </row>
    <row r="333595" spans="8:8" x14ac:dyDescent="0.35">
      <c r="H333595" s="10"/>
    </row>
    <row r="333596" spans="8:8" x14ac:dyDescent="0.35">
      <c r="H333596" s="10"/>
    </row>
    <row r="333597" spans="8:8" x14ac:dyDescent="0.35">
      <c r="H333597" s="10"/>
    </row>
    <row r="333598" spans="8:8" x14ac:dyDescent="0.35">
      <c r="H333598" s="10"/>
    </row>
    <row r="333599" spans="8:8" x14ac:dyDescent="0.35">
      <c r="H333599" s="10"/>
    </row>
    <row r="333600" spans="8:8" x14ac:dyDescent="0.35">
      <c r="H333600" s="10"/>
    </row>
    <row r="333601" spans="8:8" x14ac:dyDescent="0.35">
      <c r="H333601" s="10"/>
    </row>
    <row r="333602" spans="8:8" x14ac:dyDescent="0.35">
      <c r="H333602" s="10"/>
    </row>
    <row r="333603" spans="8:8" x14ac:dyDescent="0.35">
      <c r="H333603" s="10"/>
    </row>
    <row r="333604" spans="8:8" x14ac:dyDescent="0.35">
      <c r="H333604" s="10"/>
    </row>
    <row r="333605" spans="8:8" x14ac:dyDescent="0.35">
      <c r="H333605" s="10"/>
    </row>
    <row r="333606" spans="8:8" x14ac:dyDescent="0.35">
      <c r="H333606" s="10"/>
    </row>
    <row r="333607" spans="8:8" x14ac:dyDescent="0.35">
      <c r="H333607" s="10"/>
    </row>
    <row r="333608" spans="8:8" x14ac:dyDescent="0.35">
      <c r="H333608" s="10"/>
    </row>
    <row r="333609" spans="8:8" x14ac:dyDescent="0.35">
      <c r="H333609" s="10"/>
    </row>
    <row r="333610" spans="8:8" x14ac:dyDescent="0.35">
      <c r="H333610" s="10"/>
    </row>
    <row r="333611" spans="8:8" x14ac:dyDescent="0.35">
      <c r="H333611" s="10"/>
    </row>
    <row r="333612" spans="8:8" x14ac:dyDescent="0.35">
      <c r="H333612" s="10"/>
    </row>
    <row r="333613" spans="8:8" x14ac:dyDescent="0.35">
      <c r="H333613" s="10"/>
    </row>
    <row r="333614" spans="8:8" x14ac:dyDescent="0.35">
      <c r="H333614" s="10"/>
    </row>
    <row r="333615" spans="8:8" x14ac:dyDescent="0.35">
      <c r="H333615" s="10"/>
    </row>
    <row r="333616" spans="8:8" x14ac:dyDescent="0.35">
      <c r="H333616" s="10"/>
    </row>
    <row r="333617" spans="8:8" x14ac:dyDescent="0.35">
      <c r="H333617" s="10"/>
    </row>
    <row r="333618" spans="8:8" x14ac:dyDescent="0.35">
      <c r="H333618" s="10"/>
    </row>
    <row r="333619" spans="8:8" x14ac:dyDescent="0.35">
      <c r="H333619" s="10"/>
    </row>
    <row r="333620" spans="8:8" x14ac:dyDescent="0.35">
      <c r="H333620" s="10"/>
    </row>
    <row r="333621" spans="8:8" x14ac:dyDescent="0.35">
      <c r="H333621" s="10"/>
    </row>
    <row r="333622" spans="8:8" x14ac:dyDescent="0.35">
      <c r="H333622" s="10"/>
    </row>
    <row r="333623" spans="8:8" x14ac:dyDescent="0.35">
      <c r="H333623" s="10"/>
    </row>
    <row r="333624" spans="8:8" x14ac:dyDescent="0.35">
      <c r="H333624" s="10"/>
    </row>
    <row r="333625" spans="8:8" x14ac:dyDescent="0.35">
      <c r="H333625" s="10"/>
    </row>
    <row r="333626" spans="8:8" x14ac:dyDescent="0.35">
      <c r="H333626" s="10"/>
    </row>
    <row r="333627" spans="8:8" x14ac:dyDescent="0.35">
      <c r="H333627" s="10"/>
    </row>
    <row r="333628" spans="8:8" x14ac:dyDescent="0.35">
      <c r="H333628" s="10"/>
    </row>
    <row r="333629" spans="8:8" x14ac:dyDescent="0.35">
      <c r="H333629" s="10"/>
    </row>
    <row r="333630" spans="8:8" x14ac:dyDescent="0.35">
      <c r="H333630" s="10"/>
    </row>
    <row r="333631" spans="8:8" x14ac:dyDescent="0.35">
      <c r="H333631" s="10"/>
    </row>
    <row r="333632" spans="8:8" x14ac:dyDescent="0.35">
      <c r="H333632" s="10"/>
    </row>
    <row r="333633" spans="8:8" x14ac:dyDescent="0.35">
      <c r="H333633" s="10"/>
    </row>
    <row r="333634" spans="8:8" x14ac:dyDescent="0.35">
      <c r="H333634" s="10"/>
    </row>
    <row r="333635" spans="8:8" x14ac:dyDescent="0.35">
      <c r="H333635" s="10"/>
    </row>
    <row r="333636" spans="8:8" x14ac:dyDescent="0.35">
      <c r="H333636" s="10"/>
    </row>
    <row r="333637" spans="8:8" x14ac:dyDescent="0.35">
      <c r="H333637" s="10"/>
    </row>
    <row r="333638" spans="8:8" x14ac:dyDescent="0.35">
      <c r="H333638" s="10"/>
    </row>
    <row r="333639" spans="8:8" x14ac:dyDescent="0.35">
      <c r="H333639" s="10"/>
    </row>
    <row r="333640" spans="8:8" x14ac:dyDescent="0.35">
      <c r="H333640" s="10"/>
    </row>
    <row r="333641" spans="8:8" x14ac:dyDescent="0.35">
      <c r="H333641" s="10"/>
    </row>
    <row r="333642" spans="8:8" x14ac:dyDescent="0.35">
      <c r="H333642" s="10"/>
    </row>
    <row r="333643" spans="8:8" x14ac:dyDescent="0.35">
      <c r="H333643" s="10"/>
    </row>
    <row r="333644" spans="8:8" x14ac:dyDescent="0.35">
      <c r="H333644" s="10"/>
    </row>
    <row r="333645" spans="8:8" x14ac:dyDescent="0.35">
      <c r="H333645" s="10"/>
    </row>
    <row r="333646" spans="8:8" x14ac:dyDescent="0.35">
      <c r="H333646" s="10"/>
    </row>
    <row r="333647" spans="8:8" x14ac:dyDescent="0.35">
      <c r="H333647" s="10"/>
    </row>
    <row r="333648" spans="8:8" x14ac:dyDescent="0.35">
      <c r="H333648" s="10"/>
    </row>
    <row r="333649" spans="8:8" x14ac:dyDescent="0.35">
      <c r="H333649" s="10"/>
    </row>
    <row r="333650" spans="8:8" x14ac:dyDescent="0.35">
      <c r="H333650" s="10"/>
    </row>
    <row r="333651" spans="8:8" x14ac:dyDescent="0.35">
      <c r="H333651" s="10"/>
    </row>
    <row r="333652" spans="8:8" x14ac:dyDescent="0.35">
      <c r="H333652" s="10"/>
    </row>
    <row r="333653" spans="8:8" x14ac:dyDescent="0.35">
      <c r="H333653" s="10"/>
    </row>
    <row r="333654" spans="8:8" x14ac:dyDescent="0.35">
      <c r="H333654" s="10"/>
    </row>
    <row r="333655" spans="8:8" x14ac:dyDescent="0.35">
      <c r="H333655" s="10"/>
    </row>
    <row r="333656" spans="8:8" x14ac:dyDescent="0.35">
      <c r="H333656" s="10"/>
    </row>
    <row r="333657" spans="8:8" x14ac:dyDescent="0.35">
      <c r="H333657" s="10"/>
    </row>
    <row r="333658" spans="8:8" x14ac:dyDescent="0.35">
      <c r="H333658" s="10"/>
    </row>
    <row r="333659" spans="8:8" x14ac:dyDescent="0.35">
      <c r="H333659" s="10"/>
    </row>
    <row r="333660" spans="8:8" x14ac:dyDescent="0.35">
      <c r="H333660" s="10"/>
    </row>
    <row r="333661" spans="8:8" x14ac:dyDescent="0.35">
      <c r="H333661" s="10"/>
    </row>
    <row r="333662" spans="8:8" x14ac:dyDescent="0.35">
      <c r="H333662" s="10"/>
    </row>
    <row r="333663" spans="8:8" x14ac:dyDescent="0.35">
      <c r="H333663" s="10"/>
    </row>
    <row r="333664" spans="8:8" x14ac:dyDescent="0.35">
      <c r="H333664" s="10"/>
    </row>
    <row r="333665" spans="8:8" x14ac:dyDescent="0.35">
      <c r="H333665" s="10"/>
    </row>
    <row r="333666" spans="8:8" x14ac:dyDescent="0.35">
      <c r="H333666" s="10"/>
    </row>
    <row r="333667" spans="8:8" x14ac:dyDescent="0.35">
      <c r="H333667" s="10"/>
    </row>
    <row r="333668" spans="8:8" x14ac:dyDescent="0.35">
      <c r="H333668" s="10"/>
    </row>
    <row r="333669" spans="8:8" x14ac:dyDescent="0.35">
      <c r="H333669" s="10"/>
    </row>
    <row r="333670" spans="8:8" x14ac:dyDescent="0.35">
      <c r="H333670" s="10"/>
    </row>
    <row r="333671" spans="8:8" x14ac:dyDescent="0.35">
      <c r="H333671" s="10"/>
    </row>
    <row r="333672" spans="8:8" x14ac:dyDescent="0.35">
      <c r="H333672" s="10"/>
    </row>
    <row r="333673" spans="8:8" x14ac:dyDescent="0.35">
      <c r="H333673" s="10"/>
    </row>
    <row r="333674" spans="8:8" x14ac:dyDescent="0.35">
      <c r="H333674" s="10"/>
    </row>
    <row r="333675" spans="8:8" x14ac:dyDescent="0.35">
      <c r="H333675" s="10"/>
    </row>
    <row r="333676" spans="8:8" x14ac:dyDescent="0.35">
      <c r="H333676" s="10"/>
    </row>
    <row r="333677" spans="8:8" x14ac:dyDescent="0.35">
      <c r="H333677" s="10"/>
    </row>
    <row r="333678" spans="8:8" x14ac:dyDescent="0.35">
      <c r="H333678" s="10"/>
    </row>
    <row r="333679" spans="8:8" x14ac:dyDescent="0.35">
      <c r="H333679" s="10"/>
    </row>
    <row r="333680" spans="8:8" x14ac:dyDescent="0.35">
      <c r="H333680" s="10"/>
    </row>
    <row r="333681" spans="8:8" x14ac:dyDescent="0.35">
      <c r="H333681" s="10"/>
    </row>
    <row r="333682" spans="8:8" x14ac:dyDescent="0.35">
      <c r="H333682" s="10"/>
    </row>
    <row r="333683" spans="8:8" x14ac:dyDescent="0.35">
      <c r="H333683" s="10"/>
    </row>
    <row r="333684" spans="8:8" x14ac:dyDescent="0.35">
      <c r="H333684" s="10"/>
    </row>
    <row r="333685" spans="8:8" x14ac:dyDescent="0.35">
      <c r="H333685" s="10"/>
    </row>
    <row r="333686" spans="8:8" x14ac:dyDescent="0.35">
      <c r="H333686" s="10"/>
    </row>
    <row r="333687" spans="8:8" x14ac:dyDescent="0.35">
      <c r="H333687" s="10"/>
    </row>
    <row r="333688" spans="8:8" x14ac:dyDescent="0.35">
      <c r="H333688" s="10"/>
    </row>
    <row r="333689" spans="8:8" x14ac:dyDescent="0.35">
      <c r="H333689" s="10"/>
    </row>
    <row r="333690" spans="8:8" x14ac:dyDescent="0.35">
      <c r="H333690" s="10"/>
    </row>
    <row r="333691" spans="8:8" x14ac:dyDescent="0.35">
      <c r="H333691" s="10"/>
    </row>
    <row r="333692" spans="8:8" x14ac:dyDescent="0.35">
      <c r="H333692" s="10"/>
    </row>
    <row r="333693" spans="8:8" x14ac:dyDescent="0.35">
      <c r="H333693" s="10"/>
    </row>
    <row r="333694" spans="8:8" x14ac:dyDescent="0.35">
      <c r="H333694" s="10"/>
    </row>
    <row r="333695" spans="8:8" x14ac:dyDescent="0.35">
      <c r="H333695" s="10"/>
    </row>
    <row r="333696" spans="8:8" x14ac:dyDescent="0.35">
      <c r="H333696" s="10"/>
    </row>
    <row r="333697" spans="8:8" x14ac:dyDescent="0.35">
      <c r="H333697" s="10"/>
    </row>
    <row r="333698" spans="8:8" x14ac:dyDescent="0.35">
      <c r="H333698" s="10"/>
    </row>
    <row r="333699" spans="8:8" x14ac:dyDescent="0.35">
      <c r="H333699" s="10"/>
    </row>
    <row r="333700" spans="8:8" x14ac:dyDescent="0.35">
      <c r="H333700" s="10"/>
    </row>
    <row r="333701" spans="8:8" x14ac:dyDescent="0.35">
      <c r="H333701" s="10"/>
    </row>
    <row r="333702" spans="8:8" x14ac:dyDescent="0.35">
      <c r="H333702" s="10"/>
    </row>
    <row r="333703" spans="8:8" x14ac:dyDescent="0.35">
      <c r="H333703" s="10"/>
    </row>
    <row r="333704" spans="8:8" x14ac:dyDescent="0.35">
      <c r="H333704" s="10"/>
    </row>
    <row r="333705" spans="8:8" x14ac:dyDescent="0.35">
      <c r="H333705" s="10"/>
    </row>
    <row r="333706" spans="8:8" x14ac:dyDescent="0.35">
      <c r="H333706" s="10"/>
    </row>
    <row r="333707" spans="8:8" x14ac:dyDescent="0.35">
      <c r="H333707" s="10"/>
    </row>
    <row r="333708" spans="8:8" x14ac:dyDescent="0.35">
      <c r="H333708" s="10"/>
    </row>
    <row r="333709" spans="8:8" x14ac:dyDescent="0.35">
      <c r="H333709" s="10"/>
    </row>
    <row r="333710" spans="8:8" x14ac:dyDescent="0.35">
      <c r="H333710" s="10"/>
    </row>
    <row r="333711" spans="8:8" x14ac:dyDescent="0.35">
      <c r="H333711" s="10"/>
    </row>
    <row r="333712" spans="8:8" x14ac:dyDescent="0.35">
      <c r="H333712" s="10"/>
    </row>
    <row r="333713" spans="8:8" x14ac:dyDescent="0.35">
      <c r="H333713" s="10"/>
    </row>
    <row r="333714" spans="8:8" x14ac:dyDescent="0.35">
      <c r="H333714" s="10"/>
    </row>
    <row r="333715" spans="8:8" x14ac:dyDescent="0.35">
      <c r="H333715" s="10"/>
    </row>
    <row r="333716" spans="8:8" x14ac:dyDescent="0.35">
      <c r="H333716" s="10"/>
    </row>
    <row r="333717" spans="8:8" x14ac:dyDescent="0.35">
      <c r="H333717" s="10"/>
    </row>
    <row r="333718" spans="8:8" x14ac:dyDescent="0.35">
      <c r="H333718" s="10"/>
    </row>
    <row r="333719" spans="8:8" x14ac:dyDescent="0.35">
      <c r="H333719" s="10"/>
    </row>
    <row r="333720" spans="8:8" x14ac:dyDescent="0.35">
      <c r="H333720" s="10"/>
    </row>
    <row r="333721" spans="8:8" x14ac:dyDescent="0.35">
      <c r="H333721" s="10"/>
    </row>
    <row r="333722" spans="8:8" x14ac:dyDescent="0.35">
      <c r="H333722" s="10"/>
    </row>
    <row r="333723" spans="8:8" x14ac:dyDescent="0.35">
      <c r="H333723" s="10"/>
    </row>
    <row r="333724" spans="8:8" x14ac:dyDescent="0.35">
      <c r="H333724" s="10"/>
    </row>
    <row r="333725" spans="8:8" x14ac:dyDescent="0.35">
      <c r="H333725" s="10"/>
    </row>
    <row r="333726" spans="8:8" x14ac:dyDescent="0.35">
      <c r="H333726" s="10"/>
    </row>
    <row r="333727" spans="8:8" x14ac:dyDescent="0.35">
      <c r="H333727" s="10"/>
    </row>
    <row r="333728" spans="8:8" x14ac:dyDescent="0.35">
      <c r="H333728" s="10"/>
    </row>
    <row r="333729" spans="8:8" x14ac:dyDescent="0.35">
      <c r="H333729" s="10"/>
    </row>
    <row r="333730" spans="8:8" x14ac:dyDescent="0.35">
      <c r="H333730" s="10"/>
    </row>
    <row r="333731" spans="8:8" x14ac:dyDescent="0.35">
      <c r="H333731" s="10"/>
    </row>
    <row r="333732" spans="8:8" x14ac:dyDescent="0.35">
      <c r="H333732" s="10"/>
    </row>
    <row r="333733" spans="8:8" x14ac:dyDescent="0.35">
      <c r="H333733" s="10"/>
    </row>
    <row r="333734" spans="8:8" x14ac:dyDescent="0.35">
      <c r="H333734" s="10"/>
    </row>
    <row r="333735" spans="8:8" x14ac:dyDescent="0.35">
      <c r="H333735" s="10"/>
    </row>
    <row r="333736" spans="8:8" x14ac:dyDescent="0.35">
      <c r="H333736" s="10"/>
    </row>
    <row r="333737" spans="8:8" x14ac:dyDescent="0.35">
      <c r="H333737" s="10"/>
    </row>
    <row r="333738" spans="8:8" x14ac:dyDescent="0.35">
      <c r="H333738" s="10"/>
    </row>
    <row r="333739" spans="8:8" x14ac:dyDescent="0.35">
      <c r="H333739" s="10"/>
    </row>
    <row r="333740" spans="8:8" x14ac:dyDescent="0.35">
      <c r="H333740" s="10"/>
    </row>
    <row r="333741" spans="8:8" x14ac:dyDescent="0.35">
      <c r="H333741" s="10"/>
    </row>
    <row r="333742" spans="8:8" x14ac:dyDescent="0.35">
      <c r="H333742" s="10"/>
    </row>
    <row r="333743" spans="8:8" x14ac:dyDescent="0.35">
      <c r="H333743" s="10"/>
    </row>
    <row r="333744" spans="8:8" x14ac:dyDescent="0.35">
      <c r="H333744" s="10"/>
    </row>
    <row r="333745" spans="8:8" x14ac:dyDescent="0.35">
      <c r="H333745" s="10"/>
    </row>
    <row r="333746" spans="8:8" x14ac:dyDescent="0.35">
      <c r="H333746" s="10"/>
    </row>
    <row r="333747" spans="8:8" x14ac:dyDescent="0.35">
      <c r="H333747" s="10"/>
    </row>
    <row r="333748" spans="8:8" x14ac:dyDescent="0.35">
      <c r="H333748" s="10"/>
    </row>
    <row r="333749" spans="8:8" x14ac:dyDescent="0.35">
      <c r="H333749" s="10"/>
    </row>
    <row r="333750" spans="8:8" x14ac:dyDescent="0.35">
      <c r="H333750" s="10"/>
    </row>
    <row r="333751" spans="8:8" x14ac:dyDescent="0.35">
      <c r="H333751" s="10"/>
    </row>
    <row r="333752" spans="8:8" x14ac:dyDescent="0.35">
      <c r="H333752" s="10"/>
    </row>
    <row r="333753" spans="8:8" x14ac:dyDescent="0.35">
      <c r="H333753" s="10"/>
    </row>
    <row r="333754" spans="8:8" x14ac:dyDescent="0.35">
      <c r="H333754" s="10"/>
    </row>
    <row r="333755" spans="8:8" x14ac:dyDescent="0.35">
      <c r="H333755" s="10"/>
    </row>
    <row r="333756" spans="8:8" x14ac:dyDescent="0.35">
      <c r="H333756" s="10"/>
    </row>
    <row r="333757" spans="8:8" x14ac:dyDescent="0.35">
      <c r="H333757" s="10"/>
    </row>
    <row r="333758" spans="8:8" x14ac:dyDescent="0.35">
      <c r="H333758" s="10"/>
    </row>
    <row r="333759" spans="8:8" x14ac:dyDescent="0.35">
      <c r="H333759" s="10"/>
    </row>
    <row r="333760" spans="8:8" x14ac:dyDescent="0.35">
      <c r="H333760" s="10"/>
    </row>
    <row r="333761" spans="8:8" x14ac:dyDescent="0.35">
      <c r="H333761" s="10"/>
    </row>
    <row r="333762" spans="8:8" x14ac:dyDescent="0.35">
      <c r="H333762" s="10"/>
    </row>
    <row r="333763" spans="8:8" x14ac:dyDescent="0.35">
      <c r="H333763" s="10"/>
    </row>
    <row r="333764" spans="8:8" x14ac:dyDescent="0.35">
      <c r="H333764" s="10"/>
    </row>
    <row r="333765" spans="8:8" x14ac:dyDescent="0.35">
      <c r="H333765" s="10"/>
    </row>
    <row r="333766" spans="8:8" x14ac:dyDescent="0.35">
      <c r="H333766" s="10"/>
    </row>
    <row r="333767" spans="8:8" x14ac:dyDescent="0.35">
      <c r="H333767" s="10"/>
    </row>
    <row r="333768" spans="8:8" x14ac:dyDescent="0.35">
      <c r="H333768" s="10"/>
    </row>
    <row r="333769" spans="8:8" x14ac:dyDescent="0.35">
      <c r="H333769" s="10"/>
    </row>
    <row r="333770" spans="8:8" x14ac:dyDescent="0.35">
      <c r="H333770" s="10"/>
    </row>
    <row r="333771" spans="8:8" x14ac:dyDescent="0.35">
      <c r="H333771" s="10"/>
    </row>
    <row r="333772" spans="8:8" x14ac:dyDescent="0.35">
      <c r="H333772" s="10"/>
    </row>
    <row r="333773" spans="8:8" x14ac:dyDescent="0.35">
      <c r="H333773" s="10"/>
    </row>
    <row r="333774" spans="8:8" x14ac:dyDescent="0.35">
      <c r="H333774" s="10"/>
    </row>
    <row r="333775" spans="8:8" x14ac:dyDescent="0.35">
      <c r="H333775" s="10"/>
    </row>
    <row r="333776" spans="8:8" x14ac:dyDescent="0.35">
      <c r="H333776" s="10"/>
    </row>
    <row r="333777" spans="8:8" x14ac:dyDescent="0.35">
      <c r="H333777" s="10"/>
    </row>
    <row r="333778" spans="8:8" x14ac:dyDescent="0.35">
      <c r="H333778" s="10"/>
    </row>
    <row r="333779" spans="8:8" x14ac:dyDescent="0.35">
      <c r="H333779" s="10"/>
    </row>
    <row r="333780" spans="8:8" x14ac:dyDescent="0.35">
      <c r="H333780" s="10"/>
    </row>
    <row r="333781" spans="8:8" x14ac:dyDescent="0.35">
      <c r="H333781" s="10"/>
    </row>
    <row r="333782" spans="8:8" x14ac:dyDescent="0.35">
      <c r="H333782" s="10"/>
    </row>
    <row r="333783" spans="8:8" x14ac:dyDescent="0.35">
      <c r="H333783" s="10"/>
    </row>
    <row r="333784" spans="8:8" x14ac:dyDescent="0.35">
      <c r="H333784" s="10"/>
    </row>
    <row r="333785" spans="8:8" x14ac:dyDescent="0.35">
      <c r="H333785" s="10"/>
    </row>
    <row r="333786" spans="8:8" x14ac:dyDescent="0.35">
      <c r="H333786" s="10"/>
    </row>
    <row r="333787" spans="8:8" x14ac:dyDescent="0.35">
      <c r="H333787" s="10"/>
    </row>
    <row r="333788" spans="8:8" x14ac:dyDescent="0.35">
      <c r="H333788" s="10"/>
    </row>
    <row r="333789" spans="8:8" x14ac:dyDescent="0.35">
      <c r="H333789" s="10"/>
    </row>
    <row r="333790" spans="8:8" x14ac:dyDescent="0.35">
      <c r="H333790" s="10"/>
    </row>
    <row r="333791" spans="8:8" x14ac:dyDescent="0.35">
      <c r="H333791" s="10"/>
    </row>
    <row r="333792" spans="8:8" x14ac:dyDescent="0.35">
      <c r="H333792" s="10"/>
    </row>
    <row r="333793" spans="8:8" x14ac:dyDescent="0.35">
      <c r="H333793" s="10"/>
    </row>
    <row r="333794" spans="8:8" x14ac:dyDescent="0.35">
      <c r="H333794" s="10"/>
    </row>
    <row r="333795" spans="8:8" x14ac:dyDescent="0.35">
      <c r="H333795" s="10"/>
    </row>
    <row r="333796" spans="8:8" x14ac:dyDescent="0.35">
      <c r="H333796" s="10"/>
    </row>
    <row r="333797" spans="8:8" x14ac:dyDescent="0.35">
      <c r="H333797" s="10"/>
    </row>
    <row r="333798" spans="8:8" x14ac:dyDescent="0.35">
      <c r="H333798" s="10"/>
    </row>
    <row r="333799" spans="8:8" x14ac:dyDescent="0.35">
      <c r="H333799" s="10"/>
    </row>
    <row r="333800" spans="8:8" x14ac:dyDescent="0.35">
      <c r="H333800" s="10"/>
    </row>
    <row r="333801" spans="8:8" x14ac:dyDescent="0.35">
      <c r="H333801" s="10"/>
    </row>
    <row r="333802" spans="8:8" x14ac:dyDescent="0.35">
      <c r="H333802" s="10"/>
    </row>
    <row r="333803" spans="8:8" x14ac:dyDescent="0.35">
      <c r="H333803" s="10"/>
    </row>
    <row r="333804" spans="8:8" x14ac:dyDescent="0.35">
      <c r="H333804" s="10"/>
    </row>
    <row r="333805" spans="8:8" x14ac:dyDescent="0.35">
      <c r="H333805" s="10"/>
    </row>
    <row r="333806" spans="8:8" x14ac:dyDescent="0.35">
      <c r="H333806" s="10"/>
    </row>
    <row r="333807" spans="8:8" x14ac:dyDescent="0.35">
      <c r="H333807" s="10"/>
    </row>
    <row r="333808" spans="8:8" x14ac:dyDescent="0.35">
      <c r="H333808" s="10"/>
    </row>
    <row r="333809" spans="8:8" x14ac:dyDescent="0.35">
      <c r="H333809" s="10"/>
    </row>
    <row r="333810" spans="8:8" x14ac:dyDescent="0.35">
      <c r="H333810" s="10"/>
    </row>
    <row r="333811" spans="8:8" x14ac:dyDescent="0.35">
      <c r="H333811" s="10"/>
    </row>
    <row r="333812" spans="8:8" x14ac:dyDescent="0.35">
      <c r="H333812" s="10"/>
    </row>
    <row r="333813" spans="8:8" x14ac:dyDescent="0.35">
      <c r="H333813" s="10"/>
    </row>
    <row r="333814" spans="8:8" x14ac:dyDescent="0.35">
      <c r="H333814" s="10"/>
    </row>
    <row r="333815" spans="8:8" x14ac:dyDescent="0.35">
      <c r="H333815" s="10"/>
    </row>
    <row r="333816" spans="8:8" x14ac:dyDescent="0.35">
      <c r="H333816" s="10"/>
    </row>
    <row r="333817" spans="8:8" x14ac:dyDescent="0.35">
      <c r="H333817" s="10"/>
    </row>
    <row r="333818" spans="8:8" x14ac:dyDescent="0.35">
      <c r="H333818" s="10"/>
    </row>
    <row r="333819" spans="8:8" x14ac:dyDescent="0.35">
      <c r="H333819" s="10"/>
    </row>
    <row r="333820" spans="8:8" x14ac:dyDescent="0.35">
      <c r="H333820" s="10"/>
    </row>
    <row r="333821" spans="8:8" x14ac:dyDescent="0.35">
      <c r="H333821" s="10"/>
    </row>
    <row r="333822" spans="8:8" x14ac:dyDescent="0.35">
      <c r="H333822" s="10"/>
    </row>
    <row r="333823" spans="8:8" x14ac:dyDescent="0.35">
      <c r="H333823" s="10"/>
    </row>
    <row r="333824" spans="8:8" x14ac:dyDescent="0.35">
      <c r="H333824" s="10"/>
    </row>
    <row r="333825" spans="8:8" x14ac:dyDescent="0.35">
      <c r="H333825" s="10"/>
    </row>
    <row r="333826" spans="8:8" x14ac:dyDescent="0.35">
      <c r="H333826" s="10"/>
    </row>
    <row r="333827" spans="8:8" x14ac:dyDescent="0.35">
      <c r="H333827" s="10"/>
    </row>
    <row r="333828" spans="8:8" x14ac:dyDescent="0.35">
      <c r="H333828" s="10"/>
    </row>
    <row r="333829" spans="8:8" x14ac:dyDescent="0.35">
      <c r="H333829" s="10"/>
    </row>
    <row r="333830" spans="8:8" x14ac:dyDescent="0.35">
      <c r="H333830" s="10"/>
    </row>
    <row r="333831" spans="8:8" x14ac:dyDescent="0.35">
      <c r="H333831" s="10"/>
    </row>
    <row r="333832" spans="8:8" x14ac:dyDescent="0.35">
      <c r="H333832" s="10"/>
    </row>
    <row r="333833" spans="8:8" x14ac:dyDescent="0.35">
      <c r="H333833" s="10"/>
    </row>
    <row r="333834" spans="8:8" x14ac:dyDescent="0.35">
      <c r="H333834" s="10"/>
    </row>
    <row r="333835" spans="8:8" x14ac:dyDescent="0.35">
      <c r="H333835" s="10"/>
    </row>
    <row r="333836" spans="8:8" x14ac:dyDescent="0.35">
      <c r="H333836" s="10"/>
    </row>
    <row r="333837" spans="8:8" x14ac:dyDescent="0.35">
      <c r="H333837" s="10"/>
    </row>
    <row r="333838" spans="8:8" x14ac:dyDescent="0.35">
      <c r="H333838" s="10"/>
    </row>
    <row r="333839" spans="8:8" x14ac:dyDescent="0.35">
      <c r="H333839" s="10"/>
    </row>
    <row r="333840" spans="8:8" x14ac:dyDescent="0.35">
      <c r="H333840" s="10"/>
    </row>
    <row r="333841" spans="8:8" x14ac:dyDescent="0.35">
      <c r="H333841" s="10"/>
    </row>
    <row r="333842" spans="8:8" x14ac:dyDescent="0.35">
      <c r="H333842" s="10"/>
    </row>
    <row r="333843" spans="8:8" x14ac:dyDescent="0.35">
      <c r="H333843" s="10"/>
    </row>
    <row r="333844" spans="8:8" x14ac:dyDescent="0.35">
      <c r="H333844" s="10"/>
    </row>
    <row r="333845" spans="8:8" x14ac:dyDescent="0.35">
      <c r="H333845" s="10"/>
    </row>
    <row r="333846" spans="8:8" x14ac:dyDescent="0.35">
      <c r="H333846" s="10"/>
    </row>
    <row r="333847" spans="8:8" x14ac:dyDescent="0.35">
      <c r="H333847" s="10"/>
    </row>
    <row r="333848" spans="8:8" x14ac:dyDescent="0.35">
      <c r="H333848" s="10"/>
    </row>
    <row r="333849" spans="8:8" x14ac:dyDescent="0.35">
      <c r="H333849" s="10"/>
    </row>
    <row r="333850" spans="8:8" x14ac:dyDescent="0.35">
      <c r="H333850" s="10"/>
    </row>
    <row r="333851" spans="8:8" x14ac:dyDescent="0.35">
      <c r="H333851" s="10"/>
    </row>
    <row r="333852" spans="8:8" x14ac:dyDescent="0.35">
      <c r="H333852" s="10"/>
    </row>
    <row r="333853" spans="8:8" x14ac:dyDescent="0.35">
      <c r="H333853" s="10"/>
    </row>
    <row r="333854" spans="8:8" x14ac:dyDescent="0.35">
      <c r="H333854" s="10"/>
    </row>
    <row r="333855" spans="8:8" x14ac:dyDescent="0.35">
      <c r="H333855" s="10"/>
    </row>
    <row r="333856" spans="8:8" x14ac:dyDescent="0.35">
      <c r="H333856" s="10"/>
    </row>
    <row r="333857" spans="8:8" x14ac:dyDescent="0.35">
      <c r="H333857" s="10"/>
    </row>
    <row r="333858" spans="8:8" x14ac:dyDescent="0.35">
      <c r="H333858" s="10"/>
    </row>
    <row r="333859" spans="8:8" x14ac:dyDescent="0.35">
      <c r="H333859" s="10"/>
    </row>
    <row r="333860" spans="8:8" x14ac:dyDescent="0.35">
      <c r="H333860" s="10"/>
    </row>
    <row r="333861" spans="8:8" x14ac:dyDescent="0.35">
      <c r="H333861" s="10"/>
    </row>
    <row r="333862" spans="8:8" x14ac:dyDescent="0.35">
      <c r="H333862" s="10"/>
    </row>
    <row r="333863" spans="8:8" x14ac:dyDescent="0.35">
      <c r="H333863" s="10"/>
    </row>
    <row r="333864" spans="8:8" x14ac:dyDescent="0.35">
      <c r="H333864" s="10"/>
    </row>
    <row r="333865" spans="8:8" x14ac:dyDescent="0.35">
      <c r="H333865" s="10"/>
    </row>
    <row r="333866" spans="8:8" x14ac:dyDescent="0.35">
      <c r="H333866" s="10"/>
    </row>
    <row r="333867" spans="8:8" x14ac:dyDescent="0.35">
      <c r="H333867" s="10"/>
    </row>
    <row r="333868" spans="8:8" x14ac:dyDescent="0.35">
      <c r="H333868" s="10"/>
    </row>
    <row r="333869" spans="8:8" x14ac:dyDescent="0.35">
      <c r="H333869" s="10"/>
    </row>
    <row r="333870" spans="8:8" x14ac:dyDescent="0.35">
      <c r="H333870" s="10"/>
    </row>
    <row r="333871" spans="8:8" x14ac:dyDescent="0.35">
      <c r="H333871" s="10"/>
    </row>
    <row r="333872" spans="8:8" x14ac:dyDescent="0.35">
      <c r="H333872" s="10"/>
    </row>
    <row r="333873" spans="8:8" x14ac:dyDescent="0.35">
      <c r="H333873" s="10"/>
    </row>
    <row r="333874" spans="8:8" x14ac:dyDescent="0.35">
      <c r="H333874" s="10"/>
    </row>
    <row r="333875" spans="8:8" x14ac:dyDescent="0.35">
      <c r="H333875" s="10"/>
    </row>
    <row r="333876" spans="8:8" x14ac:dyDescent="0.35">
      <c r="H333876" s="10"/>
    </row>
    <row r="333877" spans="8:8" x14ac:dyDescent="0.35">
      <c r="H333877" s="10"/>
    </row>
    <row r="333878" spans="8:8" x14ac:dyDescent="0.35">
      <c r="H333878" s="10"/>
    </row>
    <row r="333879" spans="8:8" x14ac:dyDescent="0.35">
      <c r="H333879" s="10"/>
    </row>
    <row r="333880" spans="8:8" x14ac:dyDescent="0.35">
      <c r="H333880" s="10"/>
    </row>
    <row r="333881" spans="8:8" x14ac:dyDescent="0.35">
      <c r="H333881" s="10"/>
    </row>
    <row r="333882" spans="8:8" x14ac:dyDescent="0.35">
      <c r="H333882" s="10"/>
    </row>
    <row r="333883" spans="8:8" x14ac:dyDescent="0.35">
      <c r="H333883" s="10"/>
    </row>
    <row r="333884" spans="8:8" x14ac:dyDescent="0.35">
      <c r="H333884" s="10"/>
    </row>
    <row r="333885" spans="8:8" x14ac:dyDescent="0.35">
      <c r="H333885" s="10"/>
    </row>
    <row r="333886" spans="8:8" x14ac:dyDescent="0.35">
      <c r="H333886" s="10"/>
    </row>
    <row r="333887" spans="8:8" x14ac:dyDescent="0.35">
      <c r="H333887" s="10"/>
    </row>
    <row r="333888" spans="8:8" x14ac:dyDescent="0.35">
      <c r="H333888" s="10"/>
    </row>
    <row r="333889" spans="8:8" x14ac:dyDescent="0.35">
      <c r="H333889" s="10"/>
    </row>
    <row r="333890" spans="8:8" x14ac:dyDescent="0.35">
      <c r="H333890" s="10"/>
    </row>
    <row r="333891" spans="8:8" x14ac:dyDescent="0.35">
      <c r="H333891" s="10"/>
    </row>
    <row r="333892" spans="8:8" x14ac:dyDescent="0.35">
      <c r="H333892" s="10"/>
    </row>
    <row r="333893" spans="8:8" x14ac:dyDescent="0.35">
      <c r="H333893" s="10"/>
    </row>
    <row r="333894" spans="8:8" x14ac:dyDescent="0.35">
      <c r="H333894" s="10"/>
    </row>
    <row r="333895" spans="8:8" x14ac:dyDescent="0.35">
      <c r="H333895" s="10"/>
    </row>
    <row r="333896" spans="8:8" x14ac:dyDescent="0.35">
      <c r="H333896" s="10"/>
    </row>
    <row r="333897" spans="8:8" x14ac:dyDescent="0.35">
      <c r="H333897" s="10"/>
    </row>
    <row r="333898" spans="8:8" x14ac:dyDescent="0.35">
      <c r="H333898" s="10"/>
    </row>
    <row r="333899" spans="8:8" x14ac:dyDescent="0.35">
      <c r="H333899" s="10"/>
    </row>
    <row r="333900" spans="8:8" x14ac:dyDescent="0.35">
      <c r="H333900" s="10"/>
    </row>
    <row r="333901" spans="8:8" x14ac:dyDescent="0.35">
      <c r="H333901" s="10"/>
    </row>
    <row r="333902" spans="8:8" x14ac:dyDescent="0.35">
      <c r="H333902" s="10"/>
    </row>
    <row r="333903" spans="8:8" x14ac:dyDescent="0.35">
      <c r="H333903" s="10"/>
    </row>
    <row r="333904" spans="8:8" x14ac:dyDescent="0.35">
      <c r="H333904" s="10"/>
    </row>
    <row r="333905" spans="8:8" x14ac:dyDescent="0.35">
      <c r="H333905" s="10"/>
    </row>
    <row r="333906" spans="8:8" x14ac:dyDescent="0.35">
      <c r="H333906" s="10"/>
    </row>
    <row r="333907" spans="8:8" x14ac:dyDescent="0.35">
      <c r="H333907" s="10"/>
    </row>
    <row r="333908" spans="8:8" x14ac:dyDescent="0.35">
      <c r="H333908" s="10"/>
    </row>
    <row r="333909" spans="8:8" x14ac:dyDescent="0.35">
      <c r="H333909" s="10"/>
    </row>
    <row r="333910" spans="8:8" x14ac:dyDescent="0.35">
      <c r="H333910" s="10"/>
    </row>
    <row r="333911" spans="8:8" x14ac:dyDescent="0.35">
      <c r="H333911" s="10"/>
    </row>
    <row r="333912" spans="8:8" x14ac:dyDescent="0.35">
      <c r="H333912" s="10"/>
    </row>
    <row r="333913" spans="8:8" x14ac:dyDescent="0.35">
      <c r="H333913" s="10"/>
    </row>
    <row r="333914" spans="8:8" x14ac:dyDescent="0.35">
      <c r="H333914" s="10"/>
    </row>
    <row r="333915" spans="8:8" x14ac:dyDescent="0.35">
      <c r="H333915" s="10"/>
    </row>
    <row r="333916" spans="8:8" x14ac:dyDescent="0.35">
      <c r="H333916" s="10"/>
    </row>
    <row r="333917" spans="8:8" x14ac:dyDescent="0.35">
      <c r="H333917" s="10"/>
    </row>
    <row r="333918" spans="8:8" x14ac:dyDescent="0.35">
      <c r="H333918" s="10"/>
    </row>
    <row r="333919" spans="8:8" x14ac:dyDescent="0.35">
      <c r="H333919" s="10"/>
    </row>
    <row r="333920" spans="8:8" x14ac:dyDescent="0.35">
      <c r="H333920" s="10"/>
    </row>
    <row r="333921" spans="8:8" x14ac:dyDescent="0.35">
      <c r="H333921" s="10"/>
    </row>
    <row r="333922" spans="8:8" x14ac:dyDescent="0.35">
      <c r="H333922" s="10"/>
    </row>
    <row r="333923" spans="8:8" x14ac:dyDescent="0.35">
      <c r="H333923" s="10"/>
    </row>
    <row r="333924" spans="8:8" x14ac:dyDescent="0.35">
      <c r="H333924" s="10"/>
    </row>
    <row r="333925" spans="8:8" x14ac:dyDescent="0.35">
      <c r="H333925" s="10"/>
    </row>
    <row r="333926" spans="8:8" x14ac:dyDescent="0.35">
      <c r="H333926" s="10"/>
    </row>
    <row r="333927" spans="8:8" x14ac:dyDescent="0.35">
      <c r="H333927" s="10"/>
    </row>
    <row r="333928" spans="8:8" x14ac:dyDescent="0.35">
      <c r="H333928" s="10"/>
    </row>
    <row r="333929" spans="8:8" x14ac:dyDescent="0.35">
      <c r="H333929" s="10"/>
    </row>
    <row r="333930" spans="8:8" x14ac:dyDescent="0.35">
      <c r="H333930" s="10"/>
    </row>
    <row r="333931" spans="8:8" x14ac:dyDescent="0.35">
      <c r="H333931" s="10"/>
    </row>
    <row r="333932" spans="8:8" x14ac:dyDescent="0.35">
      <c r="H333932" s="10"/>
    </row>
    <row r="333933" spans="8:8" x14ac:dyDescent="0.35">
      <c r="H333933" s="10"/>
    </row>
    <row r="333934" spans="8:8" x14ac:dyDescent="0.35">
      <c r="H333934" s="10"/>
    </row>
    <row r="333935" spans="8:8" x14ac:dyDescent="0.35">
      <c r="H333935" s="10"/>
    </row>
    <row r="333936" spans="8:8" x14ac:dyDescent="0.35">
      <c r="H333936" s="10"/>
    </row>
    <row r="333937" spans="8:8" x14ac:dyDescent="0.35">
      <c r="H333937" s="10"/>
    </row>
    <row r="333938" spans="8:8" x14ac:dyDescent="0.35">
      <c r="H333938" s="10"/>
    </row>
    <row r="333939" spans="8:8" x14ac:dyDescent="0.35">
      <c r="H333939" s="10"/>
    </row>
    <row r="333940" spans="8:8" x14ac:dyDescent="0.35">
      <c r="H333940" s="10"/>
    </row>
    <row r="333941" spans="8:8" x14ac:dyDescent="0.35">
      <c r="H333941" s="10"/>
    </row>
    <row r="333942" spans="8:8" x14ac:dyDescent="0.35">
      <c r="H333942" s="10"/>
    </row>
    <row r="333943" spans="8:8" x14ac:dyDescent="0.35">
      <c r="H333943" s="10"/>
    </row>
    <row r="333944" spans="8:8" x14ac:dyDescent="0.35">
      <c r="H333944" s="10"/>
    </row>
    <row r="333945" spans="8:8" x14ac:dyDescent="0.35">
      <c r="H333945" s="10"/>
    </row>
    <row r="333946" spans="8:8" x14ac:dyDescent="0.35">
      <c r="H333946" s="10"/>
    </row>
    <row r="333947" spans="8:8" x14ac:dyDescent="0.35">
      <c r="H333947" s="10"/>
    </row>
    <row r="333948" spans="8:8" x14ac:dyDescent="0.35">
      <c r="H333948" s="10"/>
    </row>
    <row r="333949" spans="8:8" x14ac:dyDescent="0.35">
      <c r="H333949" s="10"/>
    </row>
    <row r="333950" spans="8:8" x14ac:dyDescent="0.35">
      <c r="H333950" s="10"/>
    </row>
    <row r="333951" spans="8:8" x14ac:dyDescent="0.35">
      <c r="H333951" s="10"/>
    </row>
    <row r="333952" spans="8:8" x14ac:dyDescent="0.35">
      <c r="H333952" s="10"/>
    </row>
    <row r="333953" spans="8:8" x14ac:dyDescent="0.35">
      <c r="H333953" s="10"/>
    </row>
    <row r="333954" spans="8:8" x14ac:dyDescent="0.35">
      <c r="H333954" s="10"/>
    </row>
    <row r="333955" spans="8:8" x14ac:dyDescent="0.35">
      <c r="H333955" s="10"/>
    </row>
    <row r="333956" spans="8:8" x14ac:dyDescent="0.35">
      <c r="H333956" s="10"/>
    </row>
    <row r="333957" spans="8:8" x14ac:dyDescent="0.35">
      <c r="H333957" s="10"/>
    </row>
    <row r="333958" spans="8:8" x14ac:dyDescent="0.35">
      <c r="H333958" s="10"/>
    </row>
    <row r="333959" spans="8:8" x14ac:dyDescent="0.35">
      <c r="H333959" s="10"/>
    </row>
    <row r="333960" spans="8:8" x14ac:dyDescent="0.35">
      <c r="H333960" s="10"/>
    </row>
    <row r="333961" spans="8:8" x14ac:dyDescent="0.35">
      <c r="H333961" s="10"/>
    </row>
    <row r="333962" spans="8:8" x14ac:dyDescent="0.35">
      <c r="H333962" s="10"/>
    </row>
    <row r="333963" spans="8:8" x14ac:dyDescent="0.35">
      <c r="H333963" s="10"/>
    </row>
    <row r="333964" spans="8:8" x14ac:dyDescent="0.35">
      <c r="H333964" s="10"/>
    </row>
    <row r="333965" spans="8:8" x14ac:dyDescent="0.35">
      <c r="H333965" s="10"/>
    </row>
    <row r="333966" spans="8:8" x14ac:dyDescent="0.35">
      <c r="H333966" s="10"/>
    </row>
    <row r="333967" spans="8:8" x14ac:dyDescent="0.35">
      <c r="H333967" s="10"/>
    </row>
    <row r="333968" spans="8:8" x14ac:dyDescent="0.35">
      <c r="H333968" s="10"/>
    </row>
    <row r="333969" spans="8:8" x14ac:dyDescent="0.35">
      <c r="H333969" s="10"/>
    </row>
    <row r="333970" spans="8:8" x14ac:dyDescent="0.35">
      <c r="H333970" s="10"/>
    </row>
    <row r="333971" spans="8:8" x14ac:dyDescent="0.35">
      <c r="H333971" s="10"/>
    </row>
    <row r="333972" spans="8:8" x14ac:dyDescent="0.35">
      <c r="H333972" s="10"/>
    </row>
    <row r="333973" spans="8:8" x14ac:dyDescent="0.35">
      <c r="H333973" s="10"/>
    </row>
    <row r="333974" spans="8:8" x14ac:dyDescent="0.35">
      <c r="H333974" s="10"/>
    </row>
    <row r="333975" spans="8:8" x14ac:dyDescent="0.35">
      <c r="H333975" s="10"/>
    </row>
    <row r="333976" spans="8:8" x14ac:dyDescent="0.35">
      <c r="H333976" s="10"/>
    </row>
    <row r="333977" spans="8:8" x14ac:dyDescent="0.35">
      <c r="H333977" s="10"/>
    </row>
    <row r="333978" spans="8:8" x14ac:dyDescent="0.35">
      <c r="H333978" s="10"/>
    </row>
    <row r="333979" spans="8:8" x14ac:dyDescent="0.35">
      <c r="H333979" s="10"/>
    </row>
    <row r="333980" spans="8:8" x14ac:dyDescent="0.35">
      <c r="H333980" s="10"/>
    </row>
    <row r="333981" spans="8:8" x14ac:dyDescent="0.35">
      <c r="H333981" s="10"/>
    </row>
    <row r="333982" spans="8:8" x14ac:dyDescent="0.35">
      <c r="H333982" s="10"/>
    </row>
    <row r="333983" spans="8:8" x14ac:dyDescent="0.35">
      <c r="H333983" s="10"/>
    </row>
    <row r="333984" spans="8:8" x14ac:dyDescent="0.35">
      <c r="H333984" s="10"/>
    </row>
    <row r="333985" spans="8:8" x14ac:dyDescent="0.35">
      <c r="H333985" s="10"/>
    </row>
    <row r="333986" spans="8:8" x14ac:dyDescent="0.35">
      <c r="H333986" s="10"/>
    </row>
    <row r="333987" spans="8:8" x14ac:dyDescent="0.35">
      <c r="H333987" s="10"/>
    </row>
    <row r="333988" spans="8:8" x14ac:dyDescent="0.35">
      <c r="H333988" s="10"/>
    </row>
    <row r="333989" spans="8:8" x14ac:dyDescent="0.35">
      <c r="H333989" s="10"/>
    </row>
    <row r="333990" spans="8:8" x14ac:dyDescent="0.35">
      <c r="H333990" s="10"/>
    </row>
    <row r="333991" spans="8:8" x14ac:dyDescent="0.35">
      <c r="H333991" s="10"/>
    </row>
    <row r="333992" spans="8:8" x14ac:dyDescent="0.35">
      <c r="H333992" s="10"/>
    </row>
    <row r="333993" spans="8:8" x14ac:dyDescent="0.35">
      <c r="H333993" s="10"/>
    </row>
    <row r="333994" spans="8:8" x14ac:dyDescent="0.35">
      <c r="H333994" s="10"/>
    </row>
    <row r="333995" spans="8:8" x14ac:dyDescent="0.35">
      <c r="H333995" s="10"/>
    </row>
    <row r="333996" spans="8:8" x14ac:dyDescent="0.35">
      <c r="H333996" s="10"/>
    </row>
    <row r="333997" spans="8:8" x14ac:dyDescent="0.35">
      <c r="H333997" s="10"/>
    </row>
    <row r="333998" spans="8:8" x14ac:dyDescent="0.35">
      <c r="H333998" s="10"/>
    </row>
    <row r="333999" spans="8:8" x14ac:dyDescent="0.35">
      <c r="H333999" s="10"/>
    </row>
    <row r="334000" spans="8:8" x14ac:dyDescent="0.35">
      <c r="H334000" s="10"/>
    </row>
    <row r="334001" spans="8:8" x14ac:dyDescent="0.35">
      <c r="H334001" s="10"/>
    </row>
    <row r="334002" spans="8:8" x14ac:dyDescent="0.35">
      <c r="H334002" s="10"/>
    </row>
    <row r="334003" spans="8:8" x14ac:dyDescent="0.35">
      <c r="H334003" s="10"/>
    </row>
    <row r="334004" spans="8:8" x14ac:dyDescent="0.35">
      <c r="H334004" s="10"/>
    </row>
    <row r="334005" spans="8:8" x14ac:dyDescent="0.35">
      <c r="H334005" s="10"/>
    </row>
    <row r="334006" spans="8:8" x14ac:dyDescent="0.35">
      <c r="H334006" s="10"/>
    </row>
    <row r="334007" spans="8:8" x14ac:dyDescent="0.35">
      <c r="H334007" s="10"/>
    </row>
    <row r="334008" spans="8:8" x14ac:dyDescent="0.35">
      <c r="H334008" s="10"/>
    </row>
    <row r="334009" spans="8:8" x14ac:dyDescent="0.35">
      <c r="H334009" s="10"/>
    </row>
    <row r="334010" spans="8:8" x14ac:dyDescent="0.35">
      <c r="H334010" s="10"/>
    </row>
    <row r="334011" spans="8:8" x14ac:dyDescent="0.35">
      <c r="H334011" s="10"/>
    </row>
    <row r="334012" spans="8:8" x14ac:dyDescent="0.35">
      <c r="H334012" s="10"/>
    </row>
    <row r="334013" spans="8:8" x14ac:dyDescent="0.35">
      <c r="H334013" s="10"/>
    </row>
    <row r="334014" spans="8:8" x14ac:dyDescent="0.35">
      <c r="H334014" s="10"/>
    </row>
    <row r="334015" spans="8:8" x14ac:dyDescent="0.35">
      <c r="H334015" s="10"/>
    </row>
    <row r="334016" spans="8:8" x14ac:dyDescent="0.35">
      <c r="H334016" s="10"/>
    </row>
    <row r="334017" spans="8:8" x14ac:dyDescent="0.35">
      <c r="H334017" s="10"/>
    </row>
    <row r="334018" spans="8:8" x14ac:dyDescent="0.35">
      <c r="H334018" s="10"/>
    </row>
    <row r="334019" spans="8:8" x14ac:dyDescent="0.35">
      <c r="H334019" s="10"/>
    </row>
    <row r="334020" spans="8:8" x14ac:dyDescent="0.35">
      <c r="H334020" s="10"/>
    </row>
    <row r="334021" spans="8:8" x14ac:dyDescent="0.35">
      <c r="H334021" s="10"/>
    </row>
    <row r="334022" spans="8:8" x14ac:dyDescent="0.35">
      <c r="H334022" s="10"/>
    </row>
    <row r="334023" spans="8:8" x14ac:dyDescent="0.35">
      <c r="H334023" s="10"/>
    </row>
    <row r="334024" spans="8:8" x14ac:dyDescent="0.35">
      <c r="H334024" s="10"/>
    </row>
    <row r="334025" spans="8:8" x14ac:dyDescent="0.35">
      <c r="H334025" s="10"/>
    </row>
    <row r="334026" spans="8:8" x14ac:dyDescent="0.35">
      <c r="H334026" s="10"/>
    </row>
    <row r="334027" spans="8:8" x14ac:dyDescent="0.35">
      <c r="H334027" s="10"/>
    </row>
    <row r="334028" spans="8:8" x14ac:dyDescent="0.35">
      <c r="H334028" s="10"/>
    </row>
    <row r="334029" spans="8:8" x14ac:dyDescent="0.35">
      <c r="H334029" s="10"/>
    </row>
    <row r="334030" spans="8:8" x14ac:dyDescent="0.35">
      <c r="H334030" s="10"/>
    </row>
    <row r="334031" spans="8:8" x14ac:dyDescent="0.35">
      <c r="H334031" s="10"/>
    </row>
    <row r="334032" spans="8:8" x14ac:dyDescent="0.35">
      <c r="H334032" s="10"/>
    </row>
    <row r="334033" spans="8:8" x14ac:dyDescent="0.35">
      <c r="H334033" s="10"/>
    </row>
    <row r="334034" spans="8:8" x14ac:dyDescent="0.35">
      <c r="H334034" s="10"/>
    </row>
    <row r="334035" spans="8:8" x14ac:dyDescent="0.35">
      <c r="H334035" s="10"/>
    </row>
    <row r="334036" spans="8:8" x14ac:dyDescent="0.35">
      <c r="H334036" s="10"/>
    </row>
    <row r="334037" spans="8:8" x14ac:dyDescent="0.35">
      <c r="H334037" s="10"/>
    </row>
    <row r="334038" spans="8:8" x14ac:dyDescent="0.35">
      <c r="H334038" s="10"/>
    </row>
    <row r="334039" spans="8:8" x14ac:dyDescent="0.35">
      <c r="H334039" s="10"/>
    </row>
    <row r="334040" spans="8:8" x14ac:dyDescent="0.35">
      <c r="H334040" s="10"/>
    </row>
    <row r="334041" spans="8:8" x14ac:dyDescent="0.35">
      <c r="H334041" s="10"/>
    </row>
    <row r="334042" spans="8:8" x14ac:dyDescent="0.35">
      <c r="H334042" s="10"/>
    </row>
    <row r="334043" spans="8:8" x14ac:dyDescent="0.35">
      <c r="H334043" s="10"/>
    </row>
    <row r="334044" spans="8:8" x14ac:dyDescent="0.35">
      <c r="H334044" s="10"/>
    </row>
    <row r="334045" spans="8:8" x14ac:dyDescent="0.35">
      <c r="H334045" s="10"/>
    </row>
    <row r="334046" spans="8:8" x14ac:dyDescent="0.35">
      <c r="H334046" s="10"/>
    </row>
    <row r="334047" spans="8:8" x14ac:dyDescent="0.35">
      <c r="H334047" s="10"/>
    </row>
    <row r="334048" spans="8:8" x14ac:dyDescent="0.35">
      <c r="H334048" s="10"/>
    </row>
    <row r="334049" spans="8:8" x14ac:dyDescent="0.35">
      <c r="H334049" s="10"/>
    </row>
    <row r="334050" spans="8:8" x14ac:dyDescent="0.35">
      <c r="H334050" s="10"/>
    </row>
    <row r="334051" spans="8:8" x14ac:dyDescent="0.35">
      <c r="H334051" s="10"/>
    </row>
    <row r="334052" spans="8:8" x14ac:dyDescent="0.35">
      <c r="H334052" s="10"/>
    </row>
    <row r="334053" spans="8:8" x14ac:dyDescent="0.35">
      <c r="H334053" s="10"/>
    </row>
    <row r="334054" spans="8:8" x14ac:dyDescent="0.35">
      <c r="H334054" s="10"/>
    </row>
    <row r="334055" spans="8:8" x14ac:dyDescent="0.35">
      <c r="H334055" s="10"/>
    </row>
    <row r="334056" spans="8:8" x14ac:dyDescent="0.35">
      <c r="H334056" s="10"/>
    </row>
    <row r="334057" spans="8:8" x14ac:dyDescent="0.35">
      <c r="H334057" s="10"/>
    </row>
    <row r="334058" spans="8:8" x14ac:dyDescent="0.35">
      <c r="H334058" s="10"/>
    </row>
    <row r="334059" spans="8:8" x14ac:dyDescent="0.35">
      <c r="H334059" s="10"/>
    </row>
    <row r="334060" spans="8:8" x14ac:dyDescent="0.35">
      <c r="H334060" s="10"/>
    </row>
    <row r="334061" spans="8:8" x14ac:dyDescent="0.35">
      <c r="H334061" s="10"/>
    </row>
    <row r="334062" spans="8:8" x14ac:dyDescent="0.35">
      <c r="H334062" s="10"/>
    </row>
    <row r="334063" spans="8:8" x14ac:dyDescent="0.35">
      <c r="H334063" s="10"/>
    </row>
    <row r="334064" spans="8:8" x14ac:dyDescent="0.35">
      <c r="H334064" s="10"/>
    </row>
    <row r="334065" spans="8:8" x14ac:dyDescent="0.35">
      <c r="H334065" s="10"/>
    </row>
    <row r="334066" spans="8:8" x14ac:dyDescent="0.35">
      <c r="H334066" s="10"/>
    </row>
    <row r="334067" spans="8:8" x14ac:dyDescent="0.35">
      <c r="H334067" s="10"/>
    </row>
    <row r="334068" spans="8:8" x14ac:dyDescent="0.35">
      <c r="H334068" s="10"/>
    </row>
    <row r="334069" spans="8:8" x14ac:dyDescent="0.35">
      <c r="H334069" s="10"/>
    </row>
    <row r="334070" spans="8:8" x14ac:dyDescent="0.35">
      <c r="H334070" s="10"/>
    </row>
    <row r="334071" spans="8:8" x14ac:dyDescent="0.35">
      <c r="H334071" s="10"/>
    </row>
    <row r="334072" spans="8:8" x14ac:dyDescent="0.35">
      <c r="H334072" s="10"/>
    </row>
    <row r="334073" spans="8:8" x14ac:dyDescent="0.35">
      <c r="H334073" s="10"/>
    </row>
    <row r="334074" spans="8:8" x14ac:dyDescent="0.35">
      <c r="H334074" s="10"/>
    </row>
    <row r="334075" spans="8:8" x14ac:dyDescent="0.35">
      <c r="H334075" s="10"/>
    </row>
    <row r="334076" spans="8:8" x14ac:dyDescent="0.35">
      <c r="H334076" s="10"/>
    </row>
    <row r="334077" spans="8:8" x14ac:dyDescent="0.35">
      <c r="H334077" s="10"/>
    </row>
    <row r="334078" spans="8:8" x14ac:dyDescent="0.35">
      <c r="H334078" s="10"/>
    </row>
    <row r="334079" spans="8:8" x14ac:dyDescent="0.35">
      <c r="H334079" s="10"/>
    </row>
    <row r="334080" spans="8:8" x14ac:dyDescent="0.35">
      <c r="H334080" s="10"/>
    </row>
    <row r="334081" spans="8:8" x14ac:dyDescent="0.35">
      <c r="H334081" s="10"/>
    </row>
    <row r="334082" spans="8:8" x14ac:dyDescent="0.35">
      <c r="H334082" s="10"/>
    </row>
    <row r="334083" spans="8:8" x14ac:dyDescent="0.35">
      <c r="H334083" s="10"/>
    </row>
    <row r="334084" spans="8:8" x14ac:dyDescent="0.35">
      <c r="H334084" s="10"/>
    </row>
    <row r="334085" spans="8:8" x14ac:dyDescent="0.35">
      <c r="H334085" s="10"/>
    </row>
    <row r="334086" spans="8:8" x14ac:dyDescent="0.35">
      <c r="H334086" s="10"/>
    </row>
    <row r="334087" spans="8:8" x14ac:dyDescent="0.35">
      <c r="H334087" s="10"/>
    </row>
    <row r="334088" spans="8:8" x14ac:dyDescent="0.35">
      <c r="H334088" s="10"/>
    </row>
    <row r="334089" spans="8:8" x14ac:dyDescent="0.35">
      <c r="H334089" s="10"/>
    </row>
    <row r="334090" spans="8:8" x14ac:dyDescent="0.35">
      <c r="H334090" s="10"/>
    </row>
    <row r="334091" spans="8:8" x14ac:dyDescent="0.35">
      <c r="H334091" s="10"/>
    </row>
    <row r="334092" spans="8:8" x14ac:dyDescent="0.35">
      <c r="H334092" s="10"/>
    </row>
    <row r="334093" spans="8:8" x14ac:dyDescent="0.35">
      <c r="H334093" s="10"/>
    </row>
    <row r="334094" spans="8:8" x14ac:dyDescent="0.35">
      <c r="H334094" s="10"/>
    </row>
    <row r="334095" spans="8:8" x14ac:dyDescent="0.35">
      <c r="H334095" s="10"/>
    </row>
    <row r="334096" spans="8:8" x14ac:dyDescent="0.35">
      <c r="H334096" s="10"/>
    </row>
    <row r="334097" spans="8:8" x14ac:dyDescent="0.35">
      <c r="H334097" s="10"/>
    </row>
    <row r="334098" spans="8:8" x14ac:dyDescent="0.35">
      <c r="H334098" s="10"/>
    </row>
    <row r="334099" spans="8:8" x14ac:dyDescent="0.35">
      <c r="H334099" s="10"/>
    </row>
    <row r="334100" spans="8:8" x14ac:dyDescent="0.35">
      <c r="H334100" s="10"/>
    </row>
    <row r="334101" spans="8:8" x14ac:dyDescent="0.35">
      <c r="H334101" s="10"/>
    </row>
    <row r="334102" spans="8:8" x14ac:dyDescent="0.35">
      <c r="H334102" s="10"/>
    </row>
    <row r="334103" spans="8:8" x14ac:dyDescent="0.35">
      <c r="H334103" s="10"/>
    </row>
    <row r="334104" spans="8:8" x14ac:dyDescent="0.35">
      <c r="H334104" s="10"/>
    </row>
    <row r="334105" spans="8:8" x14ac:dyDescent="0.35">
      <c r="H334105" s="10"/>
    </row>
    <row r="334106" spans="8:8" x14ac:dyDescent="0.35">
      <c r="H334106" s="10"/>
    </row>
    <row r="334107" spans="8:8" x14ac:dyDescent="0.35">
      <c r="H334107" s="10"/>
    </row>
    <row r="334108" spans="8:8" x14ac:dyDescent="0.35">
      <c r="H334108" s="10"/>
    </row>
    <row r="334109" spans="8:8" x14ac:dyDescent="0.35">
      <c r="H334109" s="10"/>
    </row>
    <row r="334110" spans="8:8" x14ac:dyDescent="0.35">
      <c r="H334110" s="10"/>
    </row>
    <row r="334111" spans="8:8" x14ac:dyDescent="0.35">
      <c r="H334111" s="10"/>
    </row>
    <row r="334112" spans="8:8" x14ac:dyDescent="0.35">
      <c r="H334112" s="10"/>
    </row>
    <row r="334113" spans="8:8" x14ac:dyDescent="0.35">
      <c r="H334113" s="10"/>
    </row>
    <row r="334114" spans="8:8" x14ac:dyDescent="0.35">
      <c r="H334114" s="10"/>
    </row>
    <row r="334115" spans="8:8" x14ac:dyDescent="0.35">
      <c r="H334115" s="10"/>
    </row>
    <row r="334116" spans="8:8" x14ac:dyDescent="0.35">
      <c r="H334116" s="10"/>
    </row>
    <row r="334117" spans="8:8" x14ac:dyDescent="0.35">
      <c r="H334117" s="10"/>
    </row>
    <row r="334118" spans="8:8" x14ac:dyDescent="0.35">
      <c r="H334118" s="10"/>
    </row>
    <row r="334119" spans="8:8" x14ac:dyDescent="0.35">
      <c r="H334119" s="10"/>
    </row>
    <row r="334120" spans="8:8" x14ac:dyDescent="0.35">
      <c r="H334120" s="10"/>
    </row>
    <row r="334121" spans="8:8" x14ac:dyDescent="0.35">
      <c r="H334121" s="10"/>
    </row>
    <row r="334122" spans="8:8" x14ac:dyDescent="0.35">
      <c r="H334122" s="10"/>
    </row>
    <row r="334123" spans="8:8" x14ac:dyDescent="0.35">
      <c r="H334123" s="10"/>
    </row>
    <row r="334124" spans="8:8" x14ac:dyDescent="0.35">
      <c r="H334124" s="10"/>
    </row>
    <row r="334125" spans="8:8" x14ac:dyDescent="0.35">
      <c r="H334125" s="10"/>
    </row>
    <row r="334126" spans="8:8" x14ac:dyDescent="0.35">
      <c r="H334126" s="10"/>
    </row>
    <row r="334127" spans="8:8" x14ac:dyDescent="0.35">
      <c r="H334127" s="10"/>
    </row>
    <row r="334128" spans="8:8" x14ac:dyDescent="0.35">
      <c r="H334128" s="10"/>
    </row>
    <row r="334129" spans="8:8" x14ac:dyDescent="0.35">
      <c r="H334129" s="10"/>
    </row>
    <row r="334130" spans="8:8" x14ac:dyDescent="0.35">
      <c r="H334130" s="10"/>
    </row>
    <row r="334131" spans="8:8" x14ac:dyDescent="0.35">
      <c r="H334131" s="10"/>
    </row>
    <row r="334132" spans="8:8" x14ac:dyDescent="0.35">
      <c r="H334132" s="10"/>
    </row>
    <row r="334133" spans="8:8" x14ac:dyDescent="0.35">
      <c r="H334133" s="10"/>
    </row>
    <row r="334134" spans="8:8" x14ac:dyDescent="0.35">
      <c r="H334134" s="10"/>
    </row>
    <row r="334135" spans="8:8" x14ac:dyDescent="0.35">
      <c r="H334135" s="10"/>
    </row>
    <row r="334136" spans="8:8" x14ac:dyDescent="0.35">
      <c r="H334136" s="10"/>
    </row>
    <row r="334137" spans="8:8" x14ac:dyDescent="0.35">
      <c r="H334137" s="10"/>
    </row>
    <row r="334138" spans="8:8" x14ac:dyDescent="0.35">
      <c r="H334138" s="10"/>
    </row>
    <row r="334139" spans="8:8" x14ac:dyDescent="0.35">
      <c r="H334139" s="10"/>
    </row>
    <row r="334140" spans="8:8" x14ac:dyDescent="0.35">
      <c r="H334140" s="10"/>
    </row>
    <row r="334141" spans="8:8" x14ac:dyDescent="0.35">
      <c r="H334141" s="10"/>
    </row>
    <row r="334142" spans="8:8" x14ac:dyDescent="0.35">
      <c r="H334142" s="10"/>
    </row>
    <row r="334143" spans="8:8" x14ac:dyDescent="0.35">
      <c r="H334143" s="10"/>
    </row>
    <row r="334144" spans="8:8" x14ac:dyDescent="0.35">
      <c r="H334144" s="10"/>
    </row>
    <row r="334145" spans="8:8" x14ac:dyDescent="0.35">
      <c r="H334145" s="10"/>
    </row>
    <row r="334146" spans="8:8" x14ac:dyDescent="0.35">
      <c r="H334146" s="10"/>
    </row>
    <row r="334147" spans="8:8" x14ac:dyDescent="0.35">
      <c r="H334147" s="10"/>
    </row>
    <row r="334148" spans="8:8" x14ac:dyDescent="0.35">
      <c r="H334148" s="10"/>
    </row>
    <row r="334149" spans="8:8" x14ac:dyDescent="0.35">
      <c r="H334149" s="10"/>
    </row>
    <row r="334150" spans="8:8" x14ac:dyDescent="0.35">
      <c r="H334150" s="10"/>
    </row>
    <row r="334151" spans="8:8" x14ac:dyDescent="0.35">
      <c r="H334151" s="10"/>
    </row>
    <row r="334152" spans="8:8" x14ac:dyDescent="0.35">
      <c r="H334152" s="10"/>
    </row>
    <row r="334153" spans="8:8" x14ac:dyDescent="0.35">
      <c r="H334153" s="10"/>
    </row>
    <row r="334154" spans="8:8" x14ac:dyDescent="0.35">
      <c r="H334154" s="10"/>
    </row>
    <row r="334155" spans="8:8" x14ac:dyDescent="0.35">
      <c r="H334155" s="10"/>
    </row>
    <row r="334156" spans="8:8" x14ac:dyDescent="0.35">
      <c r="H334156" s="10"/>
    </row>
    <row r="334157" spans="8:8" x14ac:dyDescent="0.35">
      <c r="H334157" s="10"/>
    </row>
    <row r="334158" spans="8:8" x14ac:dyDescent="0.35">
      <c r="H334158" s="10"/>
    </row>
    <row r="334159" spans="8:8" x14ac:dyDescent="0.35">
      <c r="H334159" s="10"/>
    </row>
    <row r="334160" spans="8:8" x14ac:dyDescent="0.35">
      <c r="H334160" s="10"/>
    </row>
    <row r="334161" spans="8:8" x14ac:dyDescent="0.35">
      <c r="H334161" s="10"/>
    </row>
    <row r="334162" spans="8:8" x14ac:dyDescent="0.35">
      <c r="H334162" s="10"/>
    </row>
    <row r="334163" spans="8:8" x14ac:dyDescent="0.35">
      <c r="H334163" s="10"/>
    </row>
    <row r="334164" spans="8:8" x14ac:dyDescent="0.35">
      <c r="H334164" s="10"/>
    </row>
    <row r="334165" spans="8:8" x14ac:dyDescent="0.35">
      <c r="H334165" s="10"/>
    </row>
    <row r="334166" spans="8:8" x14ac:dyDescent="0.35">
      <c r="H334166" s="10"/>
    </row>
    <row r="334167" spans="8:8" x14ac:dyDescent="0.35">
      <c r="H334167" s="10"/>
    </row>
    <row r="334168" spans="8:8" x14ac:dyDescent="0.35">
      <c r="H334168" s="10"/>
    </row>
    <row r="334169" spans="8:8" x14ac:dyDescent="0.35">
      <c r="H334169" s="10"/>
    </row>
    <row r="334170" spans="8:8" x14ac:dyDescent="0.35">
      <c r="H334170" s="10"/>
    </row>
    <row r="334171" spans="8:8" x14ac:dyDescent="0.35">
      <c r="H334171" s="10"/>
    </row>
    <row r="334172" spans="8:8" x14ac:dyDescent="0.35">
      <c r="H334172" s="10"/>
    </row>
    <row r="334173" spans="8:8" x14ac:dyDescent="0.35">
      <c r="H334173" s="10"/>
    </row>
    <row r="334174" spans="8:8" x14ac:dyDescent="0.35">
      <c r="H334174" s="10"/>
    </row>
    <row r="334175" spans="8:8" x14ac:dyDescent="0.35">
      <c r="H334175" s="10"/>
    </row>
    <row r="334176" spans="8:8" x14ac:dyDescent="0.35">
      <c r="H334176" s="10"/>
    </row>
    <row r="334177" spans="8:8" x14ac:dyDescent="0.35">
      <c r="H334177" s="10"/>
    </row>
    <row r="334178" spans="8:8" x14ac:dyDescent="0.35">
      <c r="H334178" s="10"/>
    </row>
    <row r="334179" spans="8:8" x14ac:dyDescent="0.35">
      <c r="H334179" s="10"/>
    </row>
    <row r="334180" spans="8:8" x14ac:dyDescent="0.35">
      <c r="H334180" s="10"/>
    </row>
    <row r="334181" spans="8:8" x14ac:dyDescent="0.35">
      <c r="H334181" s="10"/>
    </row>
    <row r="334182" spans="8:8" x14ac:dyDescent="0.35">
      <c r="H334182" s="10"/>
    </row>
    <row r="334183" spans="8:8" x14ac:dyDescent="0.35">
      <c r="H334183" s="10"/>
    </row>
    <row r="334184" spans="8:8" x14ac:dyDescent="0.35">
      <c r="H334184" s="10"/>
    </row>
    <row r="334185" spans="8:8" x14ac:dyDescent="0.35">
      <c r="H334185" s="10"/>
    </row>
    <row r="334186" spans="8:8" x14ac:dyDescent="0.35">
      <c r="H334186" s="10"/>
    </row>
    <row r="334187" spans="8:8" x14ac:dyDescent="0.35">
      <c r="H334187" s="10"/>
    </row>
    <row r="334188" spans="8:8" x14ac:dyDescent="0.35">
      <c r="H334188" s="10"/>
    </row>
    <row r="334189" spans="8:8" x14ac:dyDescent="0.35">
      <c r="H334189" s="10"/>
    </row>
    <row r="334190" spans="8:8" x14ac:dyDescent="0.35">
      <c r="H334190" s="10"/>
    </row>
    <row r="334191" spans="8:8" x14ac:dyDescent="0.35">
      <c r="H334191" s="10"/>
    </row>
    <row r="334192" spans="8:8" x14ac:dyDescent="0.35">
      <c r="H334192" s="10"/>
    </row>
    <row r="334193" spans="8:8" x14ac:dyDescent="0.35">
      <c r="H334193" s="10"/>
    </row>
    <row r="334194" spans="8:8" x14ac:dyDescent="0.35">
      <c r="H334194" s="10"/>
    </row>
    <row r="334195" spans="8:8" x14ac:dyDescent="0.35">
      <c r="H334195" s="10"/>
    </row>
    <row r="334196" spans="8:8" x14ac:dyDescent="0.35">
      <c r="H334196" s="10"/>
    </row>
    <row r="334197" spans="8:8" x14ac:dyDescent="0.35">
      <c r="H334197" s="10"/>
    </row>
    <row r="334198" spans="8:8" x14ac:dyDescent="0.35">
      <c r="H334198" s="10"/>
    </row>
    <row r="334199" spans="8:8" x14ac:dyDescent="0.35">
      <c r="H334199" s="10"/>
    </row>
    <row r="334200" spans="8:8" x14ac:dyDescent="0.35">
      <c r="H334200" s="10"/>
    </row>
    <row r="334201" spans="8:8" x14ac:dyDescent="0.35">
      <c r="H334201" s="10"/>
    </row>
    <row r="334202" spans="8:8" x14ac:dyDescent="0.35">
      <c r="H334202" s="10"/>
    </row>
    <row r="334203" spans="8:8" x14ac:dyDescent="0.35">
      <c r="H334203" s="10"/>
    </row>
    <row r="334204" spans="8:8" x14ac:dyDescent="0.35">
      <c r="H334204" s="10"/>
    </row>
    <row r="334205" spans="8:8" x14ac:dyDescent="0.35">
      <c r="H334205" s="10"/>
    </row>
    <row r="334206" spans="8:8" x14ac:dyDescent="0.35">
      <c r="H334206" s="10"/>
    </row>
    <row r="334207" spans="8:8" x14ac:dyDescent="0.35">
      <c r="H334207" s="10"/>
    </row>
    <row r="334208" spans="8:8" x14ac:dyDescent="0.35">
      <c r="H334208" s="10"/>
    </row>
    <row r="334209" spans="8:8" x14ac:dyDescent="0.35">
      <c r="H334209" s="10"/>
    </row>
    <row r="334210" spans="8:8" x14ac:dyDescent="0.35">
      <c r="H334210" s="10"/>
    </row>
    <row r="334211" spans="8:8" x14ac:dyDescent="0.35">
      <c r="H334211" s="10"/>
    </row>
    <row r="334212" spans="8:8" x14ac:dyDescent="0.35">
      <c r="H334212" s="10"/>
    </row>
    <row r="334213" spans="8:8" x14ac:dyDescent="0.35">
      <c r="H334213" s="10"/>
    </row>
    <row r="334214" spans="8:8" x14ac:dyDescent="0.35">
      <c r="H334214" s="10"/>
    </row>
    <row r="334215" spans="8:8" x14ac:dyDescent="0.35">
      <c r="H334215" s="10"/>
    </row>
    <row r="334216" spans="8:8" x14ac:dyDescent="0.35">
      <c r="H334216" s="10"/>
    </row>
    <row r="334217" spans="8:8" x14ac:dyDescent="0.35">
      <c r="H334217" s="10"/>
    </row>
    <row r="334218" spans="8:8" x14ac:dyDescent="0.35">
      <c r="H334218" s="10"/>
    </row>
    <row r="334219" spans="8:8" x14ac:dyDescent="0.35">
      <c r="H334219" s="10"/>
    </row>
    <row r="334220" spans="8:8" x14ac:dyDescent="0.35">
      <c r="H334220" s="10"/>
    </row>
    <row r="334221" spans="8:8" x14ac:dyDescent="0.35">
      <c r="H334221" s="10"/>
    </row>
    <row r="334222" spans="8:8" x14ac:dyDescent="0.35">
      <c r="H334222" s="10"/>
    </row>
    <row r="334223" spans="8:8" x14ac:dyDescent="0.35">
      <c r="H334223" s="10"/>
    </row>
    <row r="334224" spans="8:8" x14ac:dyDescent="0.35">
      <c r="H334224" s="10"/>
    </row>
    <row r="334225" spans="8:8" x14ac:dyDescent="0.35">
      <c r="H334225" s="10"/>
    </row>
    <row r="334226" spans="8:8" x14ac:dyDescent="0.35">
      <c r="H334226" s="10"/>
    </row>
    <row r="334227" spans="8:8" x14ac:dyDescent="0.35">
      <c r="H334227" s="10"/>
    </row>
    <row r="334228" spans="8:8" x14ac:dyDescent="0.35">
      <c r="H334228" s="10"/>
    </row>
    <row r="334229" spans="8:8" x14ac:dyDescent="0.35">
      <c r="H334229" s="10"/>
    </row>
    <row r="334230" spans="8:8" x14ac:dyDescent="0.35">
      <c r="H334230" s="10"/>
    </row>
    <row r="334231" spans="8:8" x14ac:dyDescent="0.35">
      <c r="H334231" s="10"/>
    </row>
    <row r="334232" spans="8:8" x14ac:dyDescent="0.35">
      <c r="H334232" s="10"/>
    </row>
    <row r="334233" spans="8:8" x14ac:dyDescent="0.35">
      <c r="H334233" s="10"/>
    </row>
    <row r="334234" spans="8:8" x14ac:dyDescent="0.35">
      <c r="H334234" s="10"/>
    </row>
    <row r="334235" spans="8:8" x14ac:dyDescent="0.35">
      <c r="H334235" s="10"/>
    </row>
    <row r="334236" spans="8:8" x14ac:dyDescent="0.35">
      <c r="H334236" s="10"/>
    </row>
    <row r="334237" spans="8:8" x14ac:dyDescent="0.35">
      <c r="H334237" s="10"/>
    </row>
    <row r="334238" spans="8:8" x14ac:dyDescent="0.35">
      <c r="H334238" s="10"/>
    </row>
    <row r="334239" spans="8:8" x14ac:dyDescent="0.35">
      <c r="H334239" s="10"/>
    </row>
    <row r="334240" spans="8:8" x14ac:dyDescent="0.35">
      <c r="H334240" s="10"/>
    </row>
    <row r="334241" spans="8:8" x14ac:dyDescent="0.35">
      <c r="H334241" s="10"/>
    </row>
    <row r="334242" spans="8:8" x14ac:dyDescent="0.35">
      <c r="H334242" s="10"/>
    </row>
    <row r="334243" spans="8:8" x14ac:dyDescent="0.35">
      <c r="H334243" s="10"/>
    </row>
    <row r="334244" spans="8:8" x14ac:dyDescent="0.35">
      <c r="H334244" s="10"/>
    </row>
    <row r="334245" spans="8:8" x14ac:dyDescent="0.35">
      <c r="H334245" s="10"/>
    </row>
    <row r="334246" spans="8:8" x14ac:dyDescent="0.35">
      <c r="H334246" s="10"/>
    </row>
    <row r="334247" spans="8:8" x14ac:dyDescent="0.35">
      <c r="H334247" s="10"/>
    </row>
    <row r="334248" spans="8:8" x14ac:dyDescent="0.35">
      <c r="H334248" s="10"/>
    </row>
    <row r="334249" spans="8:8" x14ac:dyDescent="0.35">
      <c r="H334249" s="10"/>
    </row>
    <row r="334250" spans="8:8" x14ac:dyDescent="0.35">
      <c r="H334250" s="10"/>
    </row>
    <row r="334251" spans="8:8" x14ac:dyDescent="0.35">
      <c r="H334251" s="10"/>
    </row>
    <row r="334252" spans="8:8" x14ac:dyDescent="0.35">
      <c r="H334252" s="10"/>
    </row>
    <row r="334253" spans="8:8" x14ac:dyDescent="0.35">
      <c r="H334253" s="10"/>
    </row>
    <row r="334254" spans="8:8" x14ac:dyDescent="0.35">
      <c r="H334254" s="10"/>
    </row>
    <row r="334255" spans="8:8" x14ac:dyDescent="0.35">
      <c r="H334255" s="10"/>
    </row>
    <row r="334256" spans="8:8" x14ac:dyDescent="0.35">
      <c r="H334256" s="10"/>
    </row>
    <row r="334257" spans="8:8" x14ac:dyDescent="0.35">
      <c r="H334257" s="10"/>
    </row>
    <row r="334258" spans="8:8" x14ac:dyDescent="0.35">
      <c r="H334258" s="10"/>
    </row>
    <row r="334259" spans="8:8" x14ac:dyDescent="0.35">
      <c r="H334259" s="10"/>
    </row>
    <row r="334260" spans="8:8" x14ac:dyDescent="0.35">
      <c r="H334260" s="10"/>
    </row>
    <row r="334261" spans="8:8" x14ac:dyDescent="0.35">
      <c r="H334261" s="10"/>
    </row>
    <row r="334262" spans="8:8" x14ac:dyDescent="0.35">
      <c r="H334262" s="10"/>
    </row>
    <row r="334263" spans="8:8" x14ac:dyDescent="0.35">
      <c r="H334263" s="10"/>
    </row>
    <row r="334264" spans="8:8" x14ac:dyDescent="0.35">
      <c r="H334264" s="10"/>
    </row>
    <row r="334265" spans="8:8" x14ac:dyDescent="0.35">
      <c r="H334265" s="10"/>
    </row>
    <row r="334266" spans="8:8" x14ac:dyDescent="0.35">
      <c r="H334266" s="10"/>
    </row>
    <row r="334267" spans="8:8" x14ac:dyDescent="0.35">
      <c r="H334267" s="10"/>
    </row>
    <row r="334268" spans="8:8" x14ac:dyDescent="0.35">
      <c r="H334268" s="10"/>
    </row>
    <row r="334269" spans="8:8" x14ac:dyDescent="0.35">
      <c r="H334269" s="10"/>
    </row>
    <row r="334270" spans="8:8" x14ac:dyDescent="0.35">
      <c r="H334270" s="10"/>
    </row>
    <row r="334271" spans="8:8" x14ac:dyDescent="0.35">
      <c r="H334271" s="10"/>
    </row>
    <row r="334272" spans="8:8" x14ac:dyDescent="0.35">
      <c r="H334272" s="10"/>
    </row>
    <row r="334273" spans="8:8" x14ac:dyDescent="0.35">
      <c r="H334273" s="10"/>
    </row>
    <row r="334274" spans="8:8" x14ac:dyDescent="0.35">
      <c r="H334274" s="10"/>
    </row>
    <row r="334275" spans="8:8" x14ac:dyDescent="0.35">
      <c r="H334275" s="10"/>
    </row>
    <row r="334276" spans="8:8" x14ac:dyDescent="0.35">
      <c r="H334276" s="10"/>
    </row>
    <row r="334277" spans="8:8" x14ac:dyDescent="0.35">
      <c r="H334277" s="10"/>
    </row>
    <row r="334278" spans="8:8" x14ac:dyDescent="0.35">
      <c r="H334278" s="10"/>
    </row>
    <row r="334279" spans="8:8" x14ac:dyDescent="0.35">
      <c r="H334279" s="10"/>
    </row>
    <row r="334280" spans="8:8" x14ac:dyDescent="0.35">
      <c r="H334280" s="10"/>
    </row>
    <row r="334281" spans="8:8" x14ac:dyDescent="0.35">
      <c r="H334281" s="10"/>
    </row>
    <row r="334282" spans="8:8" x14ac:dyDescent="0.35">
      <c r="H334282" s="10"/>
    </row>
    <row r="334283" spans="8:8" x14ac:dyDescent="0.35">
      <c r="H334283" s="10"/>
    </row>
    <row r="334284" spans="8:8" x14ac:dyDescent="0.35">
      <c r="H334284" s="10"/>
    </row>
    <row r="334285" spans="8:8" x14ac:dyDescent="0.35">
      <c r="H334285" s="10"/>
    </row>
    <row r="334286" spans="8:8" x14ac:dyDescent="0.35">
      <c r="H334286" s="10"/>
    </row>
    <row r="334287" spans="8:8" x14ac:dyDescent="0.35">
      <c r="H334287" s="10"/>
    </row>
    <row r="334288" spans="8:8" x14ac:dyDescent="0.35">
      <c r="H334288" s="10"/>
    </row>
    <row r="334289" spans="8:8" x14ac:dyDescent="0.35">
      <c r="H334289" s="10"/>
    </row>
    <row r="334290" spans="8:8" x14ac:dyDescent="0.35">
      <c r="H334290" s="10"/>
    </row>
    <row r="334291" spans="8:8" x14ac:dyDescent="0.35">
      <c r="H334291" s="10"/>
    </row>
    <row r="334292" spans="8:8" x14ac:dyDescent="0.35">
      <c r="H334292" s="10"/>
    </row>
    <row r="334293" spans="8:8" x14ac:dyDescent="0.35">
      <c r="H334293" s="10"/>
    </row>
    <row r="334294" spans="8:8" x14ac:dyDescent="0.35">
      <c r="H334294" s="10"/>
    </row>
    <row r="334295" spans="8:8" x14ac:dyDescent="0.35">
      <c r="H334295" s="10"/>
    </row>
    <row r="334296" spans="8:8" x14ac:dyDescent="0.35">
      <c r="H334296" s="10"/>
    </row>
    <row r="334297" spans="8:8" x14ac:dyDescent="0.35">
      <c r="H334297" s="10"/>
    </row>
    <row r="334298" spans="8:8" x14ac:dyDescent="0.35">
      <c r="H334298" s="10"/>
    </row>
    <row r="334299" spans="8:8" x14ac:dyDescent="0.35">
      <c r="H334299" s="10"/>
    </row>
    <row r="334300" spans="8:8" x14ac:dyDescent="0.35">
      <c r="H334300" s="10"/>
    </row>
    <row r="334301" spans="8:8" x14ac:dyDescent="0.35">
      <c r="H334301" s="10"/>
    </row>
    <row r="334302" spans="8:8" x14ac:dyDescent="0.35">
      <c r="H334302" s="10"/>
    </row>
    <row r="334303" spans="8:8" x14ac:dyDescent="0.35">
      <c r="H334303" s="10"/>
    </row>
    <row r="334304" spans="8:8" x14ac:dyDescent="0.35">
      <c r="H334304" s="10"/>
    </row>
    <row r="334305" spans="8:8" x14ac:dyDescent="0.35">
      <c r="H334305" s="10"/>
    </row>
    <row r="334306" spans="8:8" x14ac:dyDescent="0.35">
      <c r="H334306" s="10"/>
    </row>
    <row r="334307" spans="8:8" x14ac:dyDescent="0.35">
      <c r="H334307" s="10"/>
    </row>
    <row r="334308" spans="8:8" x14ac:dyDescent="0.35">
      <c r="H334308" s="10"/>
    </row>
    <row r="334309" spans="8:8" x14ac:dyDescent="0.35">
      <c r="H334309" s="10"/>
    </row>
    <row r="334310" spans="8:8" x14ac:dyDescent="0.35">
      <c r="H334310" s="10"/>
    </row>
    <row r="334311" spans="8:8" x14ac:dyDescent="0.35">
      <c r="H334311" s="10"/>
    </row>
    <row r="334312" spans="8:8" x14ac:dyDescent="0.35">
      <c r="H334312" s="10"/>
    </row>
    <row r="334313" spans="8:8" x14ac:dyDescent="0.35">
      <c r="H334313" s="10"/>
    </row>
    <row r="334314" spans="8:8" x14ac:dyDescent="0.35">
      <c r="H334314" s="10"/>
    </row>
    <row r="334315" spans="8:8" x14ac:dyDescent="0.35">
      <c r="H334315" s="10"/>
    </row>
    <row r="334316" spans="8:8" x14ac:dyDescent="0.35">
      <c r="H334316" s="10"/>
    </row>
    <row r="334317" spans="8:8" x14ac:dyDescent="0.35">
      <c r="H334317" s="10"/>
    </row>
    <row r="334318" spans="8:8" x14ac:dyDescent="0.35">
      <c r="H334318" s="10"/>
    </row>
    <row r="334319" spans="8:8" x14ac:dyDescent="0.35">
      <c r="H334319" s="10"/>
    </row>
    <row r="334320" spans="8:8" x14ac:dyDescent="0.35">
      <c r="H334320" s="10"/>
    </row>
    <row r="334321" spans="8:8" x14ac:dyDescent="0.35">
      <c r="H334321" s="10"/>
    </row>
    <row r="334322" spans="8:8" x14ac:dyDescent="0.35">
      <c r="H334322" s="10"/>
    </row>
    <row r="334323" spans="8:8" x14ac:dyDescent="0.35">
      <c r="H334323" s="10"/>
    </row>
    <row r="334324" spans="8:8" x14ac:dyDescent="0.35">
      <c r="H334324" s="10"/>
    </row>
    <row r="334325" spans="8:8" x14ac:dyDescent="0.35">
      <c r="H334325" s="10"/>
    </row>
    <row r="334326" spans="8:8" x14ac:dyDescent="0.35">
      <c r="H334326" s="10"/>
    </row>
    <row r="334327" spans="8:8" x14ac:dyDescent="0.35">
      <c r="H334327" s="10"/>
    </row>
    <row r="334328" spans="8:8" x14ac:dyDescent="0.35">
      <c r="H334328" s="10"/>
    </row>
    <row r="334329" spans="8:8" x14ac:dyDescent="0.35">
      <c r="H334329" s="10"/>
    </row>
    <row r="334330" spans="8:8" x14ac:dyDescent="0.35">
      <c r="H334330" s="10"/>
    </row>
    <row r="334331" spans="8:8" x14ac:dyDescent="0.35">
      <c r="H334331" s="10"/>
    </row>
    <row r="334332" spans="8:8" x14ac:dyDescent="0.35">
      <c r="H334332" s="10"/>
    </row>
    <row r="334333" spans="8:8" x14ac:dyDescent="0.35">
      <c r="H334333" s="10"/>
    </row>
    <row r="334334" spans="8:8" x14ac:dyDescent="0.35">
      <c r="H334334" s="10"/>
    </row>
    <row r="334335" spans="8:8" x14ac:dyDescent="0.35">
      <c r="H334335" s="10"/>
    </row>
    <row r="334336" spans="8:8" x14ac:dyDescent="0.35">
      <c r="H334336" s="10"/>
    </row>
    <row r="334337" spans="8:8" x14ac:dyDescent="0.35">
      <c r="H334337" s="10"/>
    </row>
    <row r="334338" spans="8:8" x14ac:dyDescent="0.35">
      <c r="H334338" s="10"/>
    </row>
    <row r="334339" spans="8:8" x14ac:dyDescent="0.35">
      <c r="H334339" s="10"/>
    </row>
    <row r="334340" spans="8:8" x14ac:dyDescent="0.35">
      <c r="H334340" s="10"/>
    </row>
    <row r="334341" spans="8:8" x14ac:dyDescent="0.35">
      <c r="H334341" s="10"/>
    </row>
    <row r="334342" spans="8:8" x14ac:dyDescent="0.35">
      <c r="H334342" s="10"/>
    </row>
    <row r="334343" spans="8:8" x14ac:dyDescent="0.35">
      <c r="H334343" s="10"/>
    </row>
    <row r="334344" spans="8:8" x14ac:dyDescent="0.35">
      <c r="H334344" s="10"/>
    </row>
    <row r="334345" spans="8:8" x14ac:dyDescent="0.35">
      <c r="H334345" s="10"/>
    </row>
    <row r="334346" spans="8:8" x14ac:dyDescent="0.35">
      <c r="H334346" s="10"/>
    </row>
    <row r="334347" spans="8:8" x14ac:dyDescent="0.35">
      <c r="H334347" s="10"/>
    </row>
    <row r="334348" spans="8:8" x14ac:dyDescent="0.35">
      <c r="H334348" s="10"/>
    </row>
    <row r="334349" spans="8:8" x14ac:dyDescent="0.35">
      <c r="H334349" s="10"/>
    </row>
    <row r="334350" spans="8:8" x14ac:dyDescent="0.35">
      <c r="H334350" s="10"/>
    </row>
    <row r="334351" spans="8:8" x14ac:dyDescent="0.35">
      <c r="H334351" s="10"/>
    </row>
    <row r="334352" spans="8:8" x14ac:dyDescent="0.35">
      <c r="H334352" s="10"/>
    </row>
    <row r="334353" spans="8:8" x14ac:dyDescent="0.35">
      <c r="H334353" s="10"/>
    </row>
    <row r="334354" spans="8:8" x14ac:dyDescent="0.35">
      <c r="H334354" s="10"/>
    </row>
    <row r="334355" spans="8:8" x14ac:dyDescent="0.35">
      <c r="H334355" s="10"/>
    </row>
    <row r="334356" spans="8:8" x14ac:dyDescent="0.35">
      <c r="H334356" s="10"/>
    </row>
    <row r="334357" spans="8:8" x14ac:dyDescent="0.35">
      <c r="H334357" s="10"/>
    </row>
    <row r="334358" spans="8:8" x14ac:dyDescent="0.35">
      <c r="H334358" s="10"/>
    </row>
    <row r="334359" spans="8:8" x14ac:dyDescent="0.35">
      <c r="H334359" s="10"/>
    </row>
    <row r="334360" spans="8:8" x14ac:dyDescent="0.35">
      <c r="H334360" s="10"/>
    </row>
    <row r="334361" spans="8:8" x14ac:dyDescent="0.35">
      <c r="H334361" s="10"/>
    </row>
    <row r="334362" spans="8:8" x14ac:dyDescent="0.35">
      <c r="H334362" s="10"/>
    </row>
    <row r="334363" spans="8:8" x14ac:dyDescent="0.35">
      <c r="H334363" s="10"/>
    </row>
    <row r="334364" spans="8:8" x14ac:dyDescent="0.35">
      <c r="H334364" s="10"/>
    </row>
    <row r="334365" spans="8:8" x14ac:dyDescent="0.35">
      <c r="H334365" s="10"/>
    </row>
    <row r="334366" spans="8:8" x14ac:dyDescent="0.35">
      <c r="H334366" s="10"/>
    </row>
    <row r="334367" spans="8:8" x14ac:dyDescent="0.35">
      <c r="H334367" s="10"/>
    </row>
    <row r="334368" spans="8:8" x14ac:dyDescent="0.35">
      <c r="H334368" s="10"/>
    </row>
    <row r="334369" spans="8:8" x14ac:dyDescent="0.35">
      <c r="H334369" s="10"/>
    </row>
    <row r="334370" spans="8:8" x14ac:dyDescent="0.35">
      <c r="H334370" s="10"/>
    </row>
    <row r="334371" spans="8:8" x14ac:dyDescent="0.35">
      <c r="H334371" s="10"/>
    </row>
    <row r="334372" spans="8:8" x14ac:dyDescent="0.35">
      <c r="H334372" s="10"/>
    </row>
    <row r="334373" spans="8:8" x14ac:dyDescent="0.35">
      <c r="H334373" s="10"/>
    </row>
    <row r="334374" spans="8:8" x14ac:dyDescent="0.35">
      <c r="H334374" s="10"/>
    </row>
    <row r="334375" spans="8:8" x14ac:dyDescent="0.35">
      <c r="H334375" s="10"/>
    </row>
    <row r="334376" spans="8:8" x14ac:dyDescent="0.35">
      <c r="H334376" s="10"/>
    </row>
    <row r="334377" spans="8:8" x14ac:dyDescent="0.35">
      <c r="H334377" s="10"/>
    </row>
    <row r="334378" spans="8:8" x14ac:dyDescent="0.35">
      <c r="H334378" s="10"/>
    </row>
    <row r="334379" spans="8:8" x14ac:dyDescent="0.35">
      <c r="H334379" s="10"/>
    </row>
    <row r="334380" spans="8:8" x14ac:dyDescent="0.35">
      <c r="H334380" s="10"/>
    </row>
    <row r="334381" spans="8:8" x14ac:dyDescent="0.35">
      <c r="H334381" s="10"/>
    </row>
    <row r="334382" spans="8:8" x14ac:dyDescent="0.35">
      <c r="H334382" s="10"/>
    </row>
    <row r="334383" spans="8:8" x14ac:dyDescent="0.35">
      <c r="H334383" s="10"/>
    </row>
    <row r="334384" spans="8:8" x14ac:dyDescent="0.35">
      <c r="H334384" s="10"/>
    </row>
    <row r="334385" spans="8:8" x14ac:dyDescent="0.35">
      <c r="H334385" s="10"/>
    </row>
    <row r="334386" spans="8:8" x14ac:dyDescent="0.35">
      <c r="H334386" s="10"/>
    </row>
    <row r="334387" spans="8:8" x14ac:dyDescent="0.35">
      <c r="H334387" s="10"/>
    </row>
    <row r="334388" spans="8:8" x14ac:dyDescent="0.35">
      <c r="H334388" s="10"/>
    </row>
    <row r="334389" spans="8:8" x14ac:dyDescent="0.35">
      <c r="H334389" s="10"/>
    </row>
    <row r="334390" spans="8:8" x14ac:dyDescent="0.35">
      <c r="H334390" s="10"/>
    </row>
    <row r="334391" spans="8:8" x14ac:dyDescent="0.35">
      <c r="H334391" s="10"/>
    </row>
    <row r="334392" spans="8:8" x14ac:dyDescent="0.35">
      <c r="H334392" s="10"/>
    </row>
    <row r="334393" spans="8:8" x14ac:dyDescent="0.35">
      <c r="H334393" s="10"/>
    </row>
    <row r="334394" spans="8:8" x14ac:dyDescent="0.35">
      <c r="H334394" s="10"/>
    </row>
    <row r="334395" spans="8:8" x14ac:dyDescent="0.35">
      <c r="H334395" s="10"/>
    </row>
    <row r="334396" spans="8:8" x14ac:dyDescent="0.35">
      <c r="H334396" s="10"/>
    </row>
    <row r="334397" spans="8:8" x14ac:dyDescent="0.35">
      <c r="H334397" s="10"/>
    </row>
    <row r="334398" spans="8:8" x14ac:dyDescent="0.35">
      <c r="H334398" s="10"/>
    </row>
    <row r="334399" spans="8:8" x14ac:dyDescent="0.35">
      <c r="H334399" s="10"/>
    </row>
    <row r="334400" spans="8:8" x14ac:dyDescent="0.35">
      <c r="H334400" s="10"/>
    </row>
    <row r="334401" spans="8:8" x14ac:dyDescent="0.35">
      <c r="H334401" s="10"/>
    </row>
    <row r="334402" spans="8:8" x14ac:dyDescent="0.35">
      <c r="H334402" s="10"/>
    </row>
    <row r="334403" spans="8:8" x14ac:dyDescent="0.35">
      <c r="H334403" s="10"/>
    </row>
    <row r="334404" spans="8:8" x14ac:dyDescent="0.35">
      <c r="H334404" s="10"/>
    </row>
    <row r="334405" spans="8:8" x14ac:dyDescent="0.35">
      <c r="H334405" s="10"/>
    </row>
    <row r="334406" spans="8:8" x14ac:dyDescent="0.35">
      <c r="H334406" s="10"/>
    </row>
    <row r="334407" spans="8:8" x14ac:dyDescent="0.35">
      <c r="H334407" s="10"/>
    </row>
    <row r="334408" spans="8:8" x14ac:dyDescent="0.35">
      <c r="H334408" s="10"/>
    </row>
    <row r="334409" spans="8:8" x14ac:dyDescent="0.35">
      <c r="H334409" s="10"/>
    </row>
    <row r="334410" spans="8:8" x14ac:dyDescent="0.35">
      <c r="H334410" s="10"/>
    </row>
    <row r="334411" spans="8:8" x14ac:dyDescent="0.35">
      <c r="H334411" s="10"/>
    </row>
    <row r="334412" spans="8:8" x14ac:dyDescent="0.35">
      <c r="H334412" s="10"/>
    </row>
    <row r="334413" spans="8:8" x14ac:dyDescent="0.35">
      <c r="H334413" s="10"/>
    </row>
    <row r="334414" spans="8:8" x14ac:dyDescent="0.35">
      <c r="H334414" s="10"/>
    </row>
    <row r="334415" spans="8:8" x14ac:dyDescent="0.35">
      <c r="H334415" s="10"/>
    </row>
    <row r="334416" spans="8:8" x14ac:dyDescent="0.35">
      <c r="H334416" s="10"/>
    </row>
    <row r="334417" spans="8:8" x14ac:dyDescent="0.35">
      <c r="H334417" s="10"/>
    </row>
    <row r="334418" spans="8:8" x14ac:dyDescent="0.35">
      <c r="H334418" s="10"/>
    </row>
    <row r="334419" spans="8:8" x14ac:dyDescent="0.35">
      <c r="H334419" s="10"/>
    </row>
    <row r="334420" spans="8:8" x14ac:dyDescent="0.35">
      <c r="H334420" s="10"/>
    </row>
    <row r="334421" spans="8:8" x14ac:dyDescent="0.35">
      <c r="H334421" s="10"/>
    </row>
    <row r="334422" spans="8:8" x14ac:dyDescent="0.35">
      <c r="H334422" s="10"/>
    </row>
    <row r="334423" spans="8:8" x14ac:dyDescent="0.35">
      <c r="H334423" s="10"/>
    </row>
    <row r="334424" spans="8:8" x14ac:dyDescent="0.35">
      <c r="H334424" s="10"/>
    </row>
    <row r="334425" spans="8:8" x14ac:dyDescent="0.35">
      <c r="H334425" s="10"/>
    </row>
    <row r="334426" spans="8:8" x14ac:dyDescent="0.35">
      <c r="H334426" s="10"/>
    </row>
    <row r="334427" spans="8:8" x14ac:dyDescent="0.35">
      <c r="H334427" s="10"/>
    </row>
    <row r="334428" spans="8:8" x14ac:dyDescent="0.35">
      <c r="H334428" s="10"/>
    </row>
    <row r="334429" spans="8:8" x14ac:dyDescent="0.35">
      <c r="H334429" s="10"/>
    </row>
    <row r="334430" spans="8:8" x14ac:dyDescent="0.35">
      <c r="H334430" s="10"/>
    </row>
    <row r="334431" spans="8:8" x14ac:dyDescent="0.35">
      <c r="H334431" s="10"/>
    </row>
    <row r="334432" spans="8:8" x14ac:dyDescent="0.35">
      <c r="H334432" s="10"/>
    </row>
    <row r="334433" spans="8:8" x14ac:dyDescent="0.35">
      <c r="H334433" s="10"/>
    </row>
    <row r="334434" spans="8:8" x14ac:dyDescent="0.35">
      <c r="H334434" s="10"/>
    </row>
    <row r="334435" spans="8:8" x14ac:dyDescent="0.35">
      <c r="H334435" s="10"/>
    </row>
    <row r="334436" spans="8:8" x14ac:dyDescent="0.35">
      <c r="H334436" s="10"/>
    </row>
    <row r="334437" spans="8:8" x14ac:dyDescent="0.35">
      <c r="H334437" s="10"/>
    </row>
    <row r="334438" spans="8:8" x14ac:dyDescent="0.35">
      <c r="H334438" s="10"/>
    </row>
    <row r="334439" spans="8:8" x14ac:dyDescent="0.35">
      <c r="H334439" s="10"/>
    </row>
    <row r="334440" spans="8:8" x14ac:dyDescent="0.35">
      <c r="H334440" s="10"/>
    </row>
    <row r="334441" spans="8:8" x14ac:dyDescent="0.35">
      <c r="H334441" s="10"/>
    </row>
    <row r="334442" spans="8:8" x14ac:dyDescent="0.35">
      <c r="H334442" s="10"/>
    </row>
    <row r="334443" spans="8:8" x14ac:dyDescent="0.35">
      <c r="H334443" s="10"/>
    </row>
    <row r="334444" spans="8:8" x14ac:dyDescent="0.35">
      <c r="H334444" s="10"/>
    </row>
    <row r="334445" spans="8:8" x14ac:dyDescent="0.35">
      <c r="H334445" s="10"/>
    </row>
    <row r="334446" spans="8:8" x14ac:dyDescent="0.35">
      <c r="H334446" s="10"/>
    </row>
    <row r="334447" spans="8:8" x14ac:dyDescent="0.35">
      <c r="H334447" s="10"/>
    </row>
    <row r="334448" spans="8:8" x14ac:dyDescent="0.35">
      <c r="H334448" s="10"/>
    </row>
    <row r="334449" spans="8:8" x14ac:dyDescent="0.35">
      <c r="H334449" s="10"/>
    </row>
    <row r="334450" spans="8:8" x14ac:dyDescent="0.35">
      <c r="H334450" s="10"/>
    </row>
    <row r="334451" spans="8:8" x14ac:dyDescent="0.35">
      <c r="H334451" s="10"/>
    </row>
    <row r="334452" spans="8:8" x14ac:dyDescent="0.35">
      <c r="H334452" s="10"/>
    </row>
    <row r="334453" spans="8:8" x14ac:dyDescent="0.35">
      <c r="H334453" s="10"/>
    </row>
    <row r="334454" spans="8:8" x14ac:dyDescent="0.35">
      <c r="H334454" s="10"/>
    </row>
    <row r="334455" spans="8:8" x14ac:dyDescent="0.35">
      <c r="H334455" s="10"/>
    </row>
    <row r="334456" spans="8:8" x14ac:dyDescent="0.35">
      <c r="H334456" s="10"/>
    </row>
    <row r="334457" spans="8:8" x14ac:dyDescent="0.35">
      <c r="H334457" s="10"/>
    </row>
    <row r="334458" spans="8:8" x14ac:dyDescent="0.35">
      <c r="H334458" s="10"/>
    </row>
    <row r="334459" spans="8:8" x14ac:dyDescent="0.35">
      <c r="H334459" s="10"/>
    </row>
    <row r="334460" spans="8:8" x14ac:dyDescent="0.35">
      <c r="H334460" s="10"/>
    </row>
    <row r="334461" spans="8:8" x14ac:dyDescent="0.35">
      <c r="H334461" s="10"/>
    </row>
    <row r="334462" spans="8:8" x14ac:dyDescent="0.35">
      <c r="H334462" s="10"/>
    </row>
    <row r="334463" spans="8:8" x14ac:dyDescent="0.35">
      <c r="H334463" s="10"/>
    </row>
    <row r="334464" spans="8:8" x14ac:dyDescent="0.35">
      <c r="H334464" s="10"/>
    </row>
    <row r="334465" spans="8:8" x14ac:dyDescent="0.35">
      <c r="H334465" s="10"/>
    </row>
    <row r="334466" spans="8:8" x14ac:dyDescent="0.35">
      <c r="H334466" s="10"/>
    </row>
    <row r="334467" spans="8:8" x14ac:dyDescent="0.35">
      <c r="H334467" s="10"/>
    </row>
    <row r="334468" spans="8:8" x14ac:dyDescent="0.35">
      <c r="H334468" s="10"/>
    </row>
    <row r="334469" spans="8:8" x14ac:dyDescent="0.35">
      <c r="H334469" s="10"/>
    </row>
    <row r="334470" spans="8:8" x14ac:dyDescent="0.35">
      <c r="H334470" s="10"/>
    </row>
    <row r="334471" spans="8:8" x14ac:dyDescent="0.35">
      <c r="H334471" s="10"/>
    </row>
    <row r="334472" spans="8:8" x14ac:dyDescent="0.35">
      <c r="H334472" s="10"/>
    </row>
    <row r="334473" spans="8:8" x14ac:dyDescent="0.35">
      <c r="H334473" s="10"/>
    </row>
    <row r="334474" spans="8:8" x14ac:dyDescent="0.35">
      <c r="H334474" s="10"/>
    </row>
    <row r="334475" spans="8:8" x14ac:dyDescent="0.35">
      <c r="H334475" s="10"/>
    </row>
    <row r="334476" spans="8:8" x14ac:dyDescent="0.35">
      <c r="H334476" s="10"/>
    </row>
    <row r="334477" spans="8:8" x14ac:dyDescent="0.35">
      <c r="H334477" s="10"/>
    </row>
    <row r="334478" spans="8:8" x14ac:dyDescent="0.35">
      <c r="H334478" s="10"/>
    </row>
    <row r="334479" spans="8:8" x14ac:dyDescent="0.35">
      <c r="H334479" s="10"/>
    </row>
    <row r="334480" spans="8:8" x14ac:dyDescent="0.35">
      <c r="H334480" s="10"/>
    </row>
    <row r="334481" spans="8:8" x14ac:dyDescent="0.35">
      <c r="H334481" s="10"/>
    </row>
    <row r="334482" spans="8:8" x14ac:dyDescent="0.35">
      <c r="H334482" s="10"/>
    </row>
    <row r="334483" spans="8:8" x14ac:dyDescent="0.35">
      <c r="H334483" s="10"/>
    </row>
    <row r="334484" spans="8:8" x14ac:dyDescent="0.35">
      <c r="H334484" s="10"/>
    </row>
    <row r="334485" spans="8:8" x14ac:dyDescent="0.35">
      <c r="H334485" s="10"/>
    </row>
    <row r="334486" spans="8:8" x14ac:dyDescent="0.35">
      <c r="H334486" s="10"/>
    </row>
    <row r="334487" spans="8:8" x14ac:dyDescent="0.35">
      <c r="H334487" s="10"/>
    </row>
    <row r="334488" spans="8:8" x14ac:dyDescent="0.35">
      <c r="H334488" s="10"/>
    </row>
    <row r="334489" spans="8:8" x14ac:dyDescent="0.35">
      <c r="H334489" s="10"/>
    </row>
    <row r="334490" spans="8:8" x14ac:dyDescent="0.35">
      <c r="H334490" s="10"/>
    </row>
    <row r="334491" spans="8:8" x14ac:dyDescent="0.35">
      <c r="H334491" s="10"/>
    </row>
    <row r="334492" spans="8:8" x14ac:dyDescent="0.35">
      <c r="H334492" s="10"/>
    </row>
    <row r="334493" spans="8:8" x14ac:dyDescent="0.35">
      <c r="H334493" s="10"/>
    </row>
    <row r="334494" spans="8:8" x14ac:dyDescent="0.35">
      <c r="H334494" s="10"/>
    </row>
    <row r="334495" spans="8:8" x14ac:dyDescent="0.35">
      <c r="H334495" s="10"/>
    </row>
    <row r="334496" spans="8:8" x14ac:dyDescent="0.35">
      <c r="H334496" s="10"/>
    </row>
    <row r="334497" spans="8:8" x14ac:dyDescent="0.35">
      <c r="H334497" s="10"/>
    </row>
    <row r="334498" spans="8:8" x14ac:dyDescent="0.35">
      <c r="H334498" s="10"/>
    </row>
    <row r="334499" spans="8:8" x14ac:dyDescent="0.35">
      <c r="H334499" s="10"/>
    </row>
    <row r="334500" spans="8:8" x14ac:dyDescent="0.35">
      <c r="H334500" s="10"/>
    </row>
    <row r="334501" spans="8:8" x14ac:dyDescent="0.35">
      <c r="H334501" s="10"/>
    </row>
    <row r="334502" spans="8:8" x14ac:dyDescent="0.35">
      <c r="H334502" s="10"/>
    </row>
    <row r="334503" spans="8:8" x14ac:dyDescent="0.35">
      <c r="H334503" s="10"/>
    </row>
    <row r="334504" spans="8:8" x14ac:dyDescent="0.35">
      <c r="H334504" s="10"/>
    </row>
    <row r="334505" spans="8:8" x14ac:dyDescent="0.35">
      <c r="H334505" s="10"/>
    </row>
    <row r="334506" spans="8:8" x14ac:dyDescent="0.35">
      <c r="H334506" s="10"/>
    </row>
    <row r="334507" spans="8:8" x14ac:dyDescent="0.35">
      <c r="H334507" s="10"/>
    </row>
    <row r="334508" spans="8:8" x14ac:dyDescent="0.35">
      <c r="H334508" s="10"/>
    </row>
    <row r="334509" spans="8:8" x14ac:dyDescent="0.35">
      <c r="H334509" s="10"/>
    </row>
    <row r="334510" spans="8:8" x14ac:dyDescent="0.35">
      <c r="H334510" s="10"/>
    </row>
    <row r="334511" spans="8:8" x14ac:dyDescent="0.35">
      <c r="H334511" s="10"/>
    </row>
    <row r="334512" spans="8:8" x14ac:dyDescent="0.35">
      <c r="H334512" s="10"/>
    </row>
    <row r="334513" spans="8:8" x14ac:dyDescent="0.35">
      <c r="H334513" s="10"/>
    </row>
    <row r="334514" spans="8:8" x14ac:dyDescent="0.35">
      <c r="H334514" s="10"/>
    </row>
    <row r="334515" spans="8:8" x14ac:dyDescent="0.35">
      <c r="H334515" s="10"/>
    </row>
    <row r="334516" spans="8:8" x14ac:dyDescent="0.35">
      <c r="H334516" s="10"/>
    </row>
    <row r="334517" spans="8:8" x14ac:dyDescent="0.35">
      <c r="H334517" s="10"/>
    </row>
    <row r="334518" spans="8:8" x14ac:dyDescent="0.35">
      <c r="H334518" s="10"/>
    </row>
    <row r="334519" spans="8:8" x14ac:dyDescent="0.35">
      <c r="H334519" s="10"/>
    </row>
    <row r="334520" spans="8:8" x14ac:dyDescent="0.35">
      <c r="H334520" s="10"/>
    </row>
    <row r="334521" spans="8:8" x14ac:dyDescent="0.35">
      <c r="H334521" s="10"/>
    </row>
    <row r="334522" spans="8:8" x14ac:dyDescent="0.35">
      <c r="H334522" s="10"/>
    </row>
    <row r="334523" spans="8:8" x14ac:dyDescent="0.35">
      <c r="H334523" s="10"/>
    </row>
    <row r="334524" spans="8:8" x14ac:dyDescent="0.35">
      <c r="H334524" s="10"/>
    </row>
    <row r="334525" spans="8:8" x14ac:dyDescent="0.35">
      <c r="H334525" s="10"/>
    </row>
    <row r="334526" spans="8:8" x14ac:dyDescent="0.35">
      <c r="H334526" s="10"/>
    </row>
    <row r="334527" spans="8:8" x14ac:dyDescent="0.35">
      <c r="H334527" s="10"/>
    </row>
    <row r="334528" spans="8:8" x14ac:dyDescent="0.35">
      <c r="H334528" s="10"/>
    </row>
    <row r="334529" spans="8:8" x14ac:dyDescent="0.35">
      <c r="H334529" s="10"/>
    </row>
    <row r="334530" spans="8:8" x14ac:dyDescent="0.35">
      <c r="H334530" s="10"/>
    </row>
    <row r="334531" spans="8:8" x14ac:dyDescent="0.35">
      <c r="H334531" s="10"/>
    </row>
    <row r="334532" spans="8:8" x14ac:dyDescent="0.35">
      <c r="H334532" s="10"/>
    </row>
    <row r="334533" spans="8:8" x14ac:dyDescent="0.35">
      <c r="H334533" s="10"/>
    </row>
    <row r="334534" spans="8:8" x14ac:dyDescent="0.35">
      <c r="H334534" s="10"/>
    </row>
    <row r="334535" spans="8:8" x14ac:dyDescent="0.35">
      <c r="H334535" s="10"/>
    </row>
    <row r="334536" spans="8:8" x14ac:dyDescent="0.35">
      <c r="H334536" s="10"/>
    </row>
    <row r="334537" spans="8:8" x14ac:dyDescent="0.35">
      <c r="H334537" s="10"/>
    </row>
    <row r="334538" spans="8:8" x14ac:dyDescent="0.35">
      <c r="H334538" s="10"/>
    </row>
    <row r="334539" spans="8:8" x14ac:dyDescent="0.35">
      <c r="H334539" s="10"/>
    </row>
    <row r="334540" spans="8:8" x14ac:dyDescent="0.35">
      <c r="H334540" s="10"/>
    </row>
    <row r="334541" spans="8:8" x14ac:dyDescent="0.35">
      <c r="H334541" s="10"/>
    </row>
    <row r="334542" spans="8:8" x14ac:dyDescent="0.35">
      <c r="H334542" s="10"/>
    </row>
    <row r="334543" spans="8:8" x14ac:dyDescent="0.35">
      <c r="H334543" s="10"/>
    </row>
    <row r="334544" spans="8:8" x14ac:dyDescent="0.35">
      <c r="H334544" s="10"/>
    </row>
    <row r="334545" spans="8:8" x14ac:dyDescent="0.35">
      <c r="H334545" s="10"/>
    </row>
    <row r="334546" spans="8:8" x14ac:dyDescent="0.35">
      <c r="H334546" s="10"/>
    </row>
    <row r="334547" spans="8:8" x14ac:dyDescent="0.35">
      <c r="H334547" s="10"/>
    </row>
    <row r="334548" spans="8:8" x14ac:dyDescent="0.35">
      <c r="H334548" s="10"/>
    </row>
    <row r="334549" spans="8:8" x14ac:dyDescent="0.35">
      <c r="H334549" s="10"/>
    </row>
    <row r="334550" spans="8:8" x14ac:dyDescent="0.35">
      <c r="H334550" s="10"/>
    </row>
    <row r="334551" spans="8:8" x14ac:dyDescent="0.35">
      <c r="H334551" s="10"/>
    </row>
    <row r="334552" spans="8:8" x14ac:dyDescent="0.35">
      <c r="H334552" s="10"/>
    </row>
    <row r="334553" spans="8:8" x14ac:dyDescent="0.35">
      <c r="H334553" s="10"/>
    </row>
    <row r="334554" spans="8:8" x14ac:dyDescent="0.35">
      <c r="H334554" s="10"/>
    </row>
    <row r="334555" spans="8:8" x14ac:dyDescent="0.35">
      <c r="H334555" s="10"/>
    </row>
    <row r="334556" spans="8:8" x14ac:dyDescent="0.35">
      <c r="H334556" s="10"/>
    </row>
    <row r="334557" spans="8:8" x14ac:dyDescent="0.35">
      <c r="H334557" s="10"/>
    </row>
    <row r="334558" spans="8:8" x14ac:dyDescent="0.35">
      <c r="H334558" s="10"/>
    </row>
    <row r="334559" spans="8:8" x14ac:dyDescent="0.35">
      <c r="H334559" s="10"/>
    </row>
    <row r="334560" spans="8:8" x14ac:dyDescent="0.35">
      <c r="H334560" s="10"/>
    </row>
    <row r="334561" spans="8:8" x14ac:dyDescent="0.35">
      <c r="H334561" s="10"/>
    </row>
    <row r="334562" spans="8:8" x14ac:dyDescent="0.35">
      <c r="H334562" s="10"/>
    </row>
    <row r="334563" spans="8:8" x14ac:dyDescent="0.35">
      <c r="H334563" s="10"/>
    </row>
    <row r="334564" spans="8:8" x14ac:dyDescent="0.35">
      <c r="H334564" s="10"/>
    </row>
    <row r="334565" spans="8:8" x14ac:dyDescent="0.35">
      <c r="H334565" s="10"/>
    </row>
    <row r="334566" spans="8:8" x14ac:dyDescent="0.35">
      <c r="H334566" s="10"/>
    </row>
    <row r="334567" spans="8:8" x14ac:dyDescent="0.35">
      <c r="H334567" s="10"/>
    </row>
    <row r="334568" spans="8:8" x14ac:dyDescent="0.35">
      <c r="H334568" s="10"/>
    </row>
    <row r="334569" spans="8:8" x14ac:dyDescent="0.35">
      <c r="H334569" s="10"/>
    </row>
    <row r="334570" spans="8:8" x14ac:dyDescent="0.35">
      <c r="H334570" s="10"/>
    </row>
    <row r="334571" spans="8:8" x14ac:dyDescent="0.35">
      <c r="H334571" s="10"/>
    </row>
    <row r="334572" spans="8:8" x14ac:dyDescent="0.35">
      <c r="H334572" s="10"/>
    </row>
    <row r="334573" spans="8:8" x14ac:dyDescent="0.35">
      <c r="H334573" s="10"/>
    </row>
    <row r="334574" spans="8:8" x14ac:dyDescent="0.35">
      <c r="H334574" s="10"/>
    </row>
    <row r="334575" spans="8:8" x14ac:dyDescent="0.35">
      <c r="H334575" s="10"/>
    </row>
    <row r="334576" spans="8:8" x14ac:dyDescent="0.35">
      <c r="H334576" s="10"/>
    </row>
    <row r="334577" spans="8:8" x14ac:dyDescent="0.35">
      <c r="H334577" s="10"/>
    </row>
    <row r="334578" spans="8:8" x14ac:dyDescent="0.35">
      <c r="H334578" s="10"/>
    </row>
    <row r="334579" spans="8:8" x14ac:dyDescent="0.35">
      <c r="H334579" s="10"/>
    </row>
    <row r="334580" spans="8:8" x14ac:dyDescent="0.35">
      <c r="H334580" s="10"/>
    </row>
    <row r="334581" spans="8:8" x14ac:dyDescent="0.35">
      <c r="H334581" s="10"/>
    </row>
    <row r="334582" spans="8:8" x14ac:dyDescent="0.35">
      <c r="H334582" s="10"/>
    </row>
    <row r="334583" spans="8:8" x14ac:dyDescent="0.35">
      <c r="H334583" s="10"/>
    </row>
    <row r="334584" spans="8:8" x14ac:dyDescent="0.35">
      <c r="H334584" s="10"/>
    </row>
    <row r="334585" spans="8:8" x14ac:dyDescent="0.35">
      <c r="H334585" s="10"/>
    </row>
    <row r="334586" spans="8:8" x14ac:dyDescent="0.35">
      <c r="H334586" s="10"/>
    </row>
    <row r="334587" spans="8:8" x14ac:dyDescent="0.35">
      <c r="H334587" s="10"/>
    </row>
    <row r="334588" spans="8:8" x14ac:dyDescent="0.35">
      <c r="H334588" s="10"/>
    </row>
    <row r="334589" spans="8:8" x14ac:dyDescent="0.35">
      <c r="H334589" s="10"/>
    </row>
    <row r="334590" spans="8:8" x14ac:dyDescent="0.35">
      <c r="H334590" s="10"/>
    </row>
    <row r="334591" spans="8:8" x14ac:dyDescent="0.35">
      <c r="H334591" s="10"/>
    </row>
    <row r="334592" spans="8:8" x14ac:dyDescent="0.35">
      <c r="H334592" s="10"/>
    </row>
    <row r="334593" spans="8:8" x14ac:dyDescent="0.35">
      <c r="H334593" s="10"/>
    </row>
    <row r="334594" spans="8:8" x14ac:dyDescent="0.35">
      <c r="H334594" s="10"/>
    </row>
    <row r="334595" spans="8:8" x14ac:dyDescent="0.35">
      <c r="H334595" s="10"/>
    </row>
    <row r="334596" spans="8:8" x14ac:dyDescent="0.35">
      <c r="H334596" s="10"/>
    </row>
    <row r="334597" spans="8:8" x14ac:dyDescent="0.35">
      <c r="H334597" s="10"/>
    </row>
    <row r="334598" spans="8:8" x14ac:dyDescent="0.35">
      <c r="H334598" s="10"/>
    </row>
    <row r="334599" spans="8:8" x14ac:dyDescent="0.35">
      <c r="H334599" s="10"/>
    </row>
    <row r="334600" spans="8:8" x14ac:dyDescent="0.35">
      <c r="H334600" s="10"/>
    </row>
    <row r="334601" spans="8:8" x14ac:dyDescent="0.35">
      <c r="H334601" s="10"/>
    </row>
    <row r="334602" spans="8:8" x14ac:dyDescent="0.35">
      <c r="H334602" s="10"/>
    </row>
    <row r="334603" spans="8:8" x14ac:dyDescent="0.35">
      <c r="H334603" s="10"/>
    </row>
    <row r="334604" spans="8:8" x14ac:dyDescent="0.35">
      <c r="H334604" s="10"/>
    </row>
    <row r="334605" spans="8:8" x14ac:dyDescent="0.35">
      <c r="H334605" s="10"/>
    </row>
    <row r="334606" spans="8:8" x14ac:dyDescent="0.35">
      <c r="H334606" s="10"/>
    </row>
    <row r="334607" spans="8:8" x14ac:dyDescent="0.35">
      <c r="H334607" s="10"/>
    </row>
    <row r="334608" spans="8:8" x14ac:dyDescent="0.35">
      <c r="H334608" s="10"/>
    </row>
    <row r="334609" spans="8:8" x14ac:dyDescent="0.35">
      <c r="H334609" s="10"/>
    </row>
    <row r="334610" spans="8:8" x14ac:dyDescent="0.35">
      <c r="H334610" s="10"/>
    </row>
    <row r="334611" spans="8:8" x14ac:dyDescent="0.35">
      <c r="H334611" s="10"/>
    </row>
    <row r="334612" spans="8:8" x14ac:dyDescent="0.35">
      <c r="H334612" s="10"/>
    </row>
    <row r="334613" spans="8:8" x14ac:dyDescent="0.35">
      <c r="H334613" s="10"/>
    </row>
    <row r="334614" spans="8:8" x14ac:dyDescent="0.35">
      <c r="H334614" s="10"/>
    </row>
    <row r="334615" spans="8:8" x14ac:dyDescent="0.35">
      <c r="H334615" s="10"/>
    </row>
    <row r="334616" spans="8:8" x14ac:dyDescent="0.35">
      <c r="H334616" s="10"/>
    </row>
    <row r="334617" spans="8:8" x14ac:dyDescent="0.35">
      <c r="H334617" s="10"/>
    </row>
    <row r="334618" spans="8:8" x14ac:dyDescent="0.35">
      <c r="H334618" s="10"/>
    </row>
    <row r="334619" spans="8:8" x14ac:dyDescent="0.35">
      <c r="H334619" s="10"/>
    </row>
    <row r="334620" spans="8:8" x14ac:dyDescent="0.35">
      <c r="H334620" s="10"/>
    </row>
    <row r="334621" spans="8:8" x14ac:dyDescent="0.35">
      <c r="H334621" s="10"/>
    </row>
    <row r="334622" spans="8:8" x14ac:dyDescent="0.35">
      <c r="H334622" s="10"/>
    </row>
    <row r="334623" spans="8:8" x14ac:dyDescent="0.35">
      <c r="H334623" s="10"/>
    </row>
    <row r="334624" spans="8:8" x14ac:dyDescent="0.35">
      <c r="H334624" s="10"/>
    </row>
    <row r="334625" spans="8:8" x14ac:dyDescent="0.35">
      <c r="H334625" s="10"/>
    </row>
    <row r="334626" spans="8:8" x14ac:dyDescent="0.35">
      <c r="H334626" s="10"/>
    </row>
    <row r="334627" spans="8:8" x14ac:dyDescent="0.35">
      <c r="H334627" s="10"/>
    </row>
    <row r="334628" spans="8:8" x14ac:dyDescent="0.35">
      <c r="H334628" s="10"/>
    </row>
    <row r="334629" spans="8:8" x14ac:dyDescent="0.35">
      <c r="H334629" s="10"/>
    </row>
    <row r="334630" spans="8:8" x14ac:dyDescent="0.35">
      <c r="H334630" s="10"/>
    </row>
    <row r="334631" spans="8:8" x14ac:dyDescent="0.35">
      <c r="H334631" s="10"/>
    </row>
    <row r="334632" spans="8:8" x14ac:dyDescent="0.35">
      <c r="H334632" s="10"/>
    </row>
    <row r="334633" spans="8:8" x14ac:dyDescent="0.35">
      <c r="H334633" s="10"/>
    </row>
    <row r="334634" spans="8:8" x14ac:dyDescent="0.35">
      <c r="H334634" s="10"/>
    </row>
    <row r="334635" spans="8:8" x14ac:dyDescent="0.35">
      <c r="H334635" s="10"/>
    </row>
    <row r="334636" spans="8:8" x14ac:dyDescent="0.35">
      <c r="H334636" s="10"/>
    </row>
    <row r="334637" spans="8:8" x14ac:dyDescent="0.35">
      <c r="H334637" s="10"/>
    </row>
    <row r="334638" spans="8:8" x14ac:dyDescent="0.35">
      <c r="H334638" s="10"/>
    </row>
    <row r="334639" spans="8:8" x14ac:dyDescent="0.35">
      <c r="H334639" s="10"/>
    </row>
    <row r="334640" spans="8:8" x14ac:dyDescent="0.35">
      <c r="H334640" s="10"/>
    </row>
    <row r="334641" spans="8:8" x14ac:dyDescent="0.35">
      <c r="H334641" s="10"/>
    </row>
    <row r="334642" spans="8:8" x14ac:dyDescent="0.35">
      <c r="H334642" s="10"/>
    </row>
    <row r="334643" spans="8:8" x14ac:dyDescent="0.35">
      <c r="H334643" s="10"/>
    </row>
    <row r="334644" spans="8:8" x14ac:dyDescent="0.35">
      <c r="H334644" s="10"/>
    </row>
    <row r="334645" spans="8:8" x14ac:dyDescent="0.35">
      <c r="H334645" s="10"/>
    </row>
    <row r="334646" spans="8:8" x14ac:dyDescent="0.35">
      <c r="H334646" s="10"/>
    </row>
    <row r="334647" spans="8:8" x14ac:dyDescent="0.35">
      <c r="H334647" s="10"/>
    </row>
    <row r="334648" spans="8:8" x14ac:dyDescent="0.35">
      <c r="H334648" s="10"/>
    </row>
    <row r="334649" spans="8:8" x14ac:dyDescent="0.35">
      <c r="H334649" s="10"/>
    </row>
    <row r="334650" spans="8:8" x14ac:dyDescent="0.35">
      <c r="H334650" s="10"/>
    </row>
    <row r="334651" spans="8:8" x14ac:dyDescent="0.35">
      <c r="H334651" s="10"/>
    </row>
    <row r="334652" spans="8:8" x14ac:dyDescent="0.35">
      <c r="H334652" s="10"/>
    </row>
    <row r="334653" spans="8:8" x14ac:dyDescent="0.35">
      <c r="H334653" s="10"/>
    </row>
    <row r="334654" spans="8:8" x14ac:dyDescent="0.35">
      <c r="H334654" s="10"/>
    </row>
    <row r="334655" spans="8:8" x14ac:dyDescent="0.35">
      <c r="H334655" s="10"/>
    </row>
    <row r="334656" spans="8:8" x14ac:dyDescent="0.35">
      <c r="H334656" s="10"/>
    </row>
    <row r="334657" spans="8:8" x14ac:dyDescent="0.35">
      <c r="H334657" s="10"/>
    </row>
    <row r="334658" spans="8:8" x14ac:dyDescent="0.35">
      <c r="H334658" s="10"/>
    </row>
    <row r="334659" spans="8:8" x14ac:dyDescent="0.35">
      <c r="H334659" s="10"/>
    </row>
    <row r="334660" spans="8:8" x14ac:dyDescent="0.35">
      <c r="H334660" s="10"/>
    </row>
    <row r="334661" spans="8:8" x14ac:dyDescent="0.35">
      <c r="H334661" s="10"/>
    </row>
    <row r="334662" spans="8:8" x14ac:dyDescent="0.35">
      <c r="H334662" s="10"/>
    </row>
    <row r="334663" spans="8:8" x14ac:dyDescent="0.35">
      <c r="H334663" s="10"/>
    </row>
    <row r="334664" spans="8:8" x14ac:dyDescent="0.35">
      <c r="H334664" s="10"/>
    </row>
    <row r="334665" spans="8:8" x14ac:dyDescent="0.35">
      <c r="H334665" s="10"/>
    </row>
    <row r="334666" spans="8:8" x14ac:dyDescent="0.35">
      <c r="H334666" s="10"/>
    </row>
    <row r="334667" spans="8:8" x14ac:dyDescent="0.35">
      <c r="H334667" s="10"/>
    </row>
    <row r="334668" spans="8:8" x14ac:dyDescent="0.35">
      <c r="H334668" s="10"/>
    </row>
    <row r="334669" spans="8:8" x14ac:dyDescent="0.35">
      <c r="H334669" s="10"/>
    </row>
    <row r="334670" spans="8:8" x14ac:dyDescent="0.35">
      <c r="H334670" s="10"/>
    </row>
    <row r="334671" spans="8:8" x14ac:dyDescent="0.35">
      <c r="H334671" s="10"/>
    </row>
    <row r="334672" spans="8:8" x14ac:dyDescent="0.35">
      <c r="H334672" s="10"/>
    </row>
    <row r="334673" spans="8:8" x14ac:dyDescent="0.35">
      <c r="H334673" s="10"/>
    </row>
    <row r="334674" spans="8:8" x14ac:dyDescent="0.35">
      <c r="H334674" s="10"/>
    </row>
    <row r="334675" spans="8:8" x14ac:dyDescent="0.35">
      <c r="H334675" s="10"/>
    </row>
    <row r="334676" spans="8:8" x14ac:dyDescent="0.35">
      <c r="H334676" s="10"/>
    </row>
    <row r="334677" spans="8:8" x14ac:dyDescent="0.35">
      <c r="H334677" s="10"/>
    </row>
    <row r="334678" spans="8:8" x14ac:dyDescent="0.35">
      <c r="H334678" s="10"/>
    </row>
    <row r="334679" spans="8:8" x14ac:dyDescent="0.35">
      <c r="H334679" s="10"/>
    </row>
    <row r="334680" spans="8:8" x14ac:dyDescent="0.35">
      <c r="H334680" s="10"/>
    </row>
    <row r="334681" spans="8:8" x14ac:dyDescent="0.35">
      <c r="H334681" s="10"/>
    </row>
    <row r="334682" spans="8:8" x14ac:dyDescent="0.35">
      <c r="H334682" s="10"/>
    </row>
    <row r="334683" spans="8:8" x14ac:dyDescent="0.35">
      <c r="H334683" s="10"/>
    </row>
    <row r="334684" spans="8:8" x14ac:dyDescent="0.35">
      <c r="H334684" s="10"/>
    </row>
    <row r="334685" spans="8:8" x14ac:dyDescent="0.35">
      <c r="H334685" s="10"/>
    </row>
    <row r="334686" spans="8:8" x14ac:dyDescent="0.35">
      <c r="H334686" s="10"/>
    </row>
    <row r="334687" spans="8:8" x14ac:dyDescent="0.35">
      <c r="H334687" s="10"/>
    </row>
    <row r="334688" spans="8:8" x14ac:dyDescent="0.35">
      <c r="H334688" s="10"/>
    </row>
    <row r="334689" spans="8:8" x14ac:dyDescent="0.35">
      <c r="H334689" s="10"/>
    </row>
    <row r="334690" spans="8:8" x14ac:dyDescent="0.35">
      <c r="H334690" s="10"/>
    </row>
    <row r="334691" spans="8:8" x14ac:dyDescent="0.35">
      <c r="H334691" s="10"/>
    </row>
    <row r="334692" spans="8:8" x14ac:dyDescent="0.35">
      <c r="H334692" s="10"/>
    </row>
    <row r="334693" spans="8:8" x14ac:dyDescent="0.35">
      <c r="H334693" s="10"/>
    </row>
    <row r="334694" spans="8:8" x14ac:dyDescent="0.35">
      <c r="H334694" s="10"/>
    </row>
    <row r="334695" spans="8:8" x14ac:dyDescent="0.35">
      <c r="H334695" s="10"/>
    </row>
    <row r="334696" spans="8:8" x14ac:dyDescent="0.35">
      <c r="H334696" s="10"/>
    </row>
    <row r="334697" spans="8:8" x14ac:dyDescent="0.35">
      <c r="H334697" s="10"/>
    </row>
    <row r="334698" spans="8:8" x14ac:dyDescent="0.35">
      <c r="H334698" s="10"/>
    </row>
    <row r="334699" spans="8:8" x14ac:dyDescent="0.35">
      <c r="H334699" s="10"/>
    </row>
    <row r="334700" spans="8:8" x14ac:dyDescent="0.35">
      <c r="H334700" s="10"/>
    </row>
    <row r="334701" spans="8:8" x14ac:dyDescent="0.35">
      <c r="H334701" s="10"/>
    </row>
    <row r="334702" spans="8:8" x14ac:dyDescent="0.35">
      <c r="H334702" s="10"/>
    </row>
    <row r="334703" spans="8:8" x14ac:dyDescent="0.35">
      <c r="H334703" s="10"/>
    </row>
    <row r="334704" spans="8:8" x14ac:dyDescent="0.35">
      <c r="H334704" s="10"/>
    </row>
    <row r="334705" spans="8:8" x14ac:dyDescent="0.35">
      <c r="H334705" s="10"/>
    </row>
    <row r="334706" spans="8:8" x14ac:dyDescent="0.35">
      <c r="H334706" s="10"/>
    </row>
    <row r="334707" spans="8:8" x14ac:dyDescent="0.35">
      <c r="H334707" s="10"/>
    </row>
    <row r="334708" spans="8:8" x14ac:dyDescent="0.35">
      <c r="H334708" s="10"/>
    </row>
    <row r="334709" spans="8:8" x14ac:dyDescent="0.35">
      <c r="H334709" s="10"/>
    </row>
    <row r="334710" spans="8:8" x14ac:dyDescent="0.35">
      <c r="H334710" s="10"/>
    </row>
    <row r="334711" spans="8:8" x14ac:dyDescent="0.35">
      <c r="H334711" s="10"/>
    </row>
    <row r="334712" spans="8:8" x14ac:dyDescent="0.35">
      <c r="H334712" s="10"/>
    </row>
    <row r="334713" spans="8:8" x14ac:dyDescent="0.35">
      <c r="H334713" s="10"/>
    </row>
    <row r="334714" spans="8:8" x14ac:dyDescent="0.35">
      <c r="H334714" s="10"/>
    </row>
    <row r="334715" spans="8:8" x14ac:dyDescent="0.35">
      <c r="H334715" s="10"/>
    </row>
    <row r="334716" spans="8:8" x14ac:dyDescent="0.35">
      <c r="H334716" s="10"/>
    </row>
    <row r="334717" spans="8:8" x14ac:dyDescent="0.35">
      <c r="H334717" s="10"/>
    </row>
    <row r="334718" spans="8:8" x14ac:dyDescent="0.35">
      <c r="H334718" s="10"/>
    </row>
    <row r="334719" spans="8:8" x14ac:dyDescent="0.35">
      <c r="H334719" s="10"/>
    </row>
    <row r="334720" spans="8:8" x14ac:dyDescent="0.35">
      <c r="H334720" s="10"/>
    </row>
    <row r="334721" spans="8:8" x14ac:dyDescent="0.35">
      <c r="H334721" s="10"/>
    </row>
    <row r="334722" spans="8:8" x14ac:dyDescent="0.35">
      <c r="H334722" s="10"/>
    </row>
    <row r="334723" spans="8:8" x14ac:dyDescent="0.35">
      <c r="H334723" s="10"/>
    </row>
    <row r="334724" spans="8:8" x14ac:dyDescent="0.35">
      <c r="H334724" s="10"/>
    </row>
    <row r="334725" spans="8:8" x14ac:dyDescent="0.35">
      <c r="H334725" s="10"/>
    </row>
    <row r="334726" spans="8:8" x14ac:dyDescent="0.35">
      <c r="H334726" s="10"/>
    </row>
    <row r="334727" spans="8:8" x14ac:dyDescent="0.35">
      <c r="H334727" s="10"/>
    </row>
    <row r="334728" spans="8:8" x14ac:dyDescent="0.35">
      <c r="H334728" s="10"/>
    </row>
    <row r="334729" spans="8:8" x14ac:dyDescent="0.35">
      <c r="H334729" s="10"/>
    </row>
    <row r="334730" spans="8:8" x14ac:dyDescent="0.35">
      <c r="H334730" s="10"/>
    </row>
    <row r="334731" spans="8:8" x14ac:dyDescent="0.35">
      <c r="H334731" s="10"/>
    </row>
    <row r="334732" spans="8:8" x14ac:dyDescent="0.35">
      <c r="H334732" s="10"/>
    </row>
    <row r="334733" spans="8:8" x14ac:dyDescent="0.35">
      <c r="H334733" s="10"/>
    </row>
    <row r="334734" spans="8:8" x14ac:dyDescent="0.35">
      <c r="H334734" s="10"/>
    </row>
    <row r="334735" spans="8:8" x14ac:dyDescent="0.35">
      <c r="H334735" s="10"/>
    </row>
    <row r="334736" spans="8:8" x14ac:dyDescent="0.35">
      <c r="H334736" s="10"/>
    </row>
    <row r="334737" spans="8:8" x14ac:dyDescent="0.35">
      <c r="H334737" s="10"/>
    </row>
    <row r="334738" spans="8:8" x14ac:dyDescent="0.35">
      <c r="H334738" s="10"/>
    </row>
    <row r="334739" spans="8:8" x14ac:dyDescent="0.35">
      <c r="H334739" s="10"/>
    </row>
    <row r="334740" spans="8:8" x14ac:dyDescent="0.35">
      <c r="H334740" s="10"/>
    </row>
    <row r="334741" spans="8:8" x14ac:dyDescent="0.35">
      <c r="H334741" s="10"/>
    </row>
    <row r="334742" spans="8:8" x14ac:dyDescent="0.35">
      <c r="H334742" s="10"/>
    </row>
    <row r="334743" spans="8:8" x14ac:dyDescent="0.35">
      <c r="H334743" s="10"/>
    </row>
    <row r="334744" spans="8:8" x14ac:dyDescent="0.35">
      <c r="H334744" s="10"/>
    </row>
    <row r="334745" spans="8:8" x14ac:dyDescent="0.35">
      <c r="H334745" s="10"/>
    </row>
    <row r="334746" spans="8:8" x14ac:dyDescent="0.35">
      <c r="H334746" s="10"/>
    </row>
    <row r="334747" spans="8:8" x14ac:dyDescent="0.35">
      <c r="H334747" s="10"/>
    </row>
    <row r="334748" spans="8:8" x14ac:dyDescent="0.35">
      <c r="H334748" s="10"/>
    </row>
    <row r="334749" spans="8:8" x14ac:dyDescent="0.35">
      <c r="H334749" s="10"/>
    </row>
    <row r="334750" spans="8:8" x14ac:dyDescent="0.35">
      <c r="H334750" s="10"/>
    </row>
    <row r="334751" spans="8:8" x14ac:dyDescent="0.35">
      <c r="H334751" s="10"/>
    </row>
    <row r="334752" spans="8:8" x14ac:dyDescent="0.35">
      <c r="H334752" s="10"/>
    </row>
    <row r="334753" spans="8:8" x14ac:dyDescent="0.35">
      <c r="H334753" s="10"/>
    </row>
    <row r="334754" spans="8:8" x14ac:dyDescent="0.35">
      <c r="H334754" s="10"/>
    </row>
    <row r="334755" spans="8:8" x14ac:dyDescent="0.35">
      <c r="H334755" s="10"/>
    </row>
    <row r="334756" spans="8:8" x14ac:dyDescent="0.35">
      <c r="H334756" s="10"/>
    </row>
    <row r="334757" spans="8:8" x14ac:dyDescent="0.35">
      <c r="H334757" s="10"/>
    </row>
    <row r="334758" spans="8:8" x14ac:dyDescent="0.35">
      <c r="H334758" s="10"/>
    </row>
    <row r="334759" spans="8:8" x14ac:dyDescent="0.35">
      <c r="H334759" s="10"/>
    </row>
    <row r="334760" spans="8:8" x14ac:dyDescent="0.35">
      <c r="H334760" s="10"/>
    </row>
    <row r="334761" spans="8:8" x14ac:dyDescent="0.35">
      <c r="H334761" s="10"/>
    </row>
    <row r="334762" spans="8:8" x14ac:dyDescent="0.35">
      <c r="H334762" s="10"/>
    </row>
    <row r="334763" spans="8:8" x14ac:dyDescent="0.35">
      <c r="H334763" s="10"/>
    </row>
    <row r="334764" spans="8:8" x14ac:dyDescent="0.35">
      <c r="H334764" s="10"/>
    </row>
    <row r="334765" spans="8:8" x14ac:dyDescent="0.35">
      <c r="H334765" s="10"/>
    </row>
    <row r="334766" spans="8:8" x14ac:dyDescent="0.35">
      <c r="H334766" s="10"/>
    </row>
    <row r="334767" spans="8:8" x14ac:dyDescent="0.35">
      <c r="H334767" s="10"/>
    </row>
    <row r="334768" spans="8:8" x14ac:dyDescent="0.35">
      <c r="H334768" s="10"/>
    </row>
    <row r="334769" spans="8:8" x14ac:dyDescent="0.35">
      <c r="H334769" s="10"/>
    </row>
    <row r="334770" spans="8:8" x14ac:dyDescent="0.35">
      <c r="H334770" s="10"/>
    </row>
    <row r="334771" spans="8:8" x14ac:dyDescent="0.35">
      <c r="H334771" s="10"/>
    </row>
    <row r="334772" spans="8:8" x14ac:dyDescent="0.35">
      <c r="H334772" s="10"/>
    </row>
    <row r="334773" spans="8:8" x14ac:dyDescent="0.35">
      <c r="H334773" s="10"/>
    </row>
    <row r="334774" spans="8:8" x14ac:dyDescent="0.35">
      <c r="H334774" s="10"/>
    </row>
    <row r="334775" spans="8:8" x14ac:dyDescent="0.35">
      <c r="H334775" s="10"/>
    </row>
    <row r="334776" spans="8:8" x14ac:dyDescent="0.35">
      <c r="H334776" s="10"/>
    </row>
    <row r="334777" spans="8:8" x14ac:dyDescent="0.35">
      <c r="H334777" s="10"/>
    </row>
    <row r="334778" spans="8:8" x14ac:dyDescent="0.35">
      <c r="H334778" s="10"/>
    </row>
    <row r="334779" spans="8:8" x14ac:dyDescent="0.35">
      <c r="H334779" s="10"/>
    </row>
    <row r="334780" spans="8:8" x14ac:dyDescent="0.35">
      <c r="H334780" s="10"/>
    </row>
    <row r="334781" spans="8:8" x14ac:dyDescent="0.35">
      <c r="H334781" s="10"/>
    </row>
    <row r="334782" spans="8:8" x14ac:dyDescent="0.35">
      <c r="H334782" s="10"/>
    </row>
    <row r="334783" spans="8:8" x14ac:dyDescent="0.35">
      <c r="H334783" s="10"/>
    </row>
    <row r="334784" spans="8:8" x14ac:dyDescent="0.35">
      <c r="H334784" s="10"/>
    </row>
    <row r="334785" spans="8:8" x14ac:dyDescent="0.35">
      <c r="H334785" s="10"/>
    </row>
    <row r="334786" spans="8:8" x14ac:dyDescent="0.35">
      <c r="H334786" s="10"/>
    </row>
    <row r="334787" spans="8:8" x14ac:dyDescent="0.35">
      <c r="H334787" s="10"/>
    </row>
    <row r="334788" spans="8:8" x14ac:dyDescent="0.35">
      <c r="H334788" s="10"/>
    </row>
    <row r="334789" spans="8:8" x14ac:dyDescent="0.35">
      <c r="H334789" s="10"/>
    </row>
    <row r="334790" spans="8:8" x14ac:dyDescent="0.35">
      <c r="H334790" s="10"/>
    </row>
    <row r="334791" spans="8:8" x14ac:dyDescent="0.35">
      <c r="H334791" s="10"/>
    </row>
    <row r="334792" spans="8:8" x14ac:dyDescent="0.35">
      <c r="H334792" s="10"/>
    </row>
    <row r="334793" spans="8:8" x14ac:dyDescent="0.35">
      <c r="H334793" s="10"/>
    </row>
    <row r="334794" spans="8:8" x14ac:dyDescent="0.35">
      <c r="H334794" s="10"/>
    </row>
    <row r="334795" spans="8:8" x14ac:dyDescent="0.35">
      <c r="H334795" s="10"/>
    </row>
    <row r="334796" spans="8:8" x14ac:dyDescent="0.35">
      <c r="H334796" s="10"/>
    </row>
    <row r="334797" spans="8:8" x14ac:dyDescent="0.35">
      <c r="H334797" s="10"/>
    </row>
    <row r="334798" spans="8:8" x14ac:dyDescent="0.35">
      <c r="H334798" s="10"/>
    </row>
    <row r="334799" spans="8:8" x14ac:dyDescent="0.35">
      <c r="H334799" s="10"/>
    </row>
    <row r="334800" spans="8:8" x14ac:dyDescent="0.35">
      <c r="H334800" s="10"/>
    </row>
    <row r="334801" spans="8:8" x14ac:dyDescent="0.35">
      <c r="H334801" s="10"/>
    </row>
    <row r="334802" spans="8:8" x14ac:dyDescent="0.35">
      <c r="H334802" s="10"/>
    </row>
    <row r="334803" spans="8:8" x14ac:dyDescent="0.35">
      <c r="H334803" s="10"/>
    </row>
    <row r="334804" spans="8:8" x14ac:dyDescent="0.35">
      <c r="H334804" s="10"/>
    </row>
    <row r="334805" spans="8:8" x14ac:dyDescent="0.35">
      <c r="H334805" s="10"/>
    </row>
    <row r="334806" spans="8:8" x14ac:dyDescent="0.35">
      <c r="H334806" s="10"/>
    </row>
    <row r="334807" spans="8:8" x14ac:dyDescent="0.35">
      <c r="H334807" s="10"/>
    </row>
    <row r="334808" spans="8:8" x14ac:dyDescent="0.35">
      <c r="H334808" s="10"/>
    </row>
    <row r="334809" spans="8:8" x14ac:dyDescent="0.35">
      <c r="H334809" s="10"/>
    </row>
    <row r="334810" spans="8:8" x14ac:dyDescent="0.35">
      <c r="H334810" s="10"/>
    </row>
    <row r="334811" spans="8:8" x14ac:dyDescent="0.35">
      <c r="H334811" s="10"/>
    </row>
    <row r="334812" spans="8:8" x14ac:dyDescent="0.35">
      <c r="H334812" s="10"/>
    </row>
    <row r="334813" spans="8:8" x14ac:dyDescent="0.35">
      <c r="H334813" s="10"/>
    </row>
    <row r="334814" spans="8:8" x14ac:dyDescent="0.35">
      <c r="H334814" s="10"/>
    </row>
    <row r="334815" spans="8:8" x14ac:dyDescent="0.35">
      <c r="H334815" s="10"/>
    </row>
    <row r="334816" spans="8:8" x14ac:dyDescent="0.35">
      <c r="H334816" s="10"/>
    </row>
    <row r="334817" spans="8:8" x14ac:dyDescent="0.35">
      <c r="H334817" s="10"/>
    </row>
    <row r="334818" spans="8:8" x14ac:dyDescent="0.35">
      <c r="H334818" s="10"/>
    </row>
    <row r="334819" spans="8:8" x14ac:dyDescent="0.35">
      <c r="H334819" s="10"/>
    </row>
    <row r="334820" spans="8:8" x14ac:dyDescent="0.35">
      <c r="H334820" s="10"/>
    </row>
    <row r="334821" spans="8:8" x14ac:dyDescent="0.35">
      <c r="H334821" s="10"/>
    </row>
    <row r="334822" spans="8:8" x14ac:dyDescent="0.35">
      <c r="H334822" s="10"/>
    </row>
    <row r="334823" spans="8:8" x14ac:dyDescent="0.35">
      <c r="H334823" s="10"/>
    </row>
    <row r="334824" spans="8:8" x14ac:dyDescent="0.35">
      <c r="H334824" s="10"/>
    </row>
    <row r="334825" spans="8:8" x14ac:dyDescent="0.35">
      <c r="H334825" s="10"/>
    </row>
    <row r="334826" spans="8:8" x14ac:dyDescent="0.35">
      <c r="H334826" s="10"/>
    </row>
    <row r="334827" spans="8:8" x14ac:dyDescent="0.35">
      <c r="H334827" s="10"/>
    </row>
    <row r="334828" spans="8:8" x14ac:dyDescent="0.35">
      <c r="H334828" s="10"/>
    </row>
    <row r="334829" spans="8:8" x14ac:dyDescent="0.35">
      <c r="H334829" s="10"/>
    </row>
    <row r="334830" spans="8:8" x14ac:dyDescent="0.35">
      <c r="H334830" s="10"/>
    </row>
    <row r="334831" spans="8:8" x14ac:dyDescent="0.35">
      <c r="H334831" s="10"/>
    </row>
    <row r="334832" spans="8:8" x14ac:dyDescent="0.35">
      <c r="H334832" s="10"/>
    </row>
    <row r="334833" spans="8:8" x14ac:dyDescent="0.35">
      <c r="H334833" s="10"/>
    </row>
    <row r="334834" spans="8:8" x14ac:dyDescent="0.35">
      <c r="H334834" s="10"/>
    </row>
    <row r="334835" spans="8:8" x14ac:dyDescent="0.35">
      <c r="H334835" s="10"/>
    </row>
    <row r="334836" spans="8:8" x14ac:dyDescent="0.35">
      <c r="H334836" s="10"/>
    </row>
    <row r="334837" spans="8:8" x14ac:dyDescent="0.35">
      <c r="H334837" s="10"/>
    </row>
    <row r="334838" spans="8:8" x14ac:dyDescent="0.35">
      <c r="H334838" s="10"/>
    </row>
    <row r="334839" spans="8:8" x14ac:dyDescent="0.35">
      <c r="H334839" s="10"/>
    </row>
    <row r="334840" spans="8:8" x14ac:dyDescent="0.35">
      <c r="H334840" s="10"/>
    </row>
    <row r="334841" spans="8:8" x14ac:dyDescent="0.35">
      <c r="H334841" s="10"/>
    </row>
    <row r="334842" spans="8:8" x14ac:dyDescent="0.35">
      <c r="H334842" s="10"/>
    </row>
    <row r="334843" spans="8:8" x14ac:dyDescent="0.35">
      <c r="H334843" s="10"/>
    </row>
    <row r="334844" spans="8:8" x14ac:dyDescent="0.35">
      <c r="H334844" s="10"/>
    </row>
    <row r="334845" spans="8:8" x14ac:dyDescent="0.35">
      <c r="H334845" s="10"/>
    </row>
    <row r="334846" spans="8:8" x14ac:dyDescent="0.35">
      <c r="H334846" s="10"/>
    </row>
    <row r="334847" spans="8:8" x14ac:dyDescent="0.35">
      <c r="H334847" s="10"/>
    </row>
    <row r="334848" spans="8:8" x14ac:dyDescent="0.35">
      <c r="H334848" s="10"/>
    </row>
    <row r="334849" spans="8:8" x14ac:dyDescent="0.35">
      <c r="H334849" s="10"/>
    </row>
    <row r="334850" spans="8:8" x14ac:dyDescent="0.35">
      <c r="H334850" s="10"/>
    </row>
    <row r="334851" spans="8:8" x14ac:dyDescent="0.35">
      <c r="H334851" s="10"/>
    </row>
    <row r="334852" spans="8:8" x14ac:dyDescent="0.35">
      <c r="H334852" s="10"/>
    </row>
    <row r="334853" spans="8:8" x14ac:dyDescent="0.35">
      <c r="H334853" s="10"/>
    </row>
    <row r="334854" spans="8:8" x14ac:dyDescent="0.35">
      <c r="H334854" s="10"/>
    </row>
    <row r="334855" spans="8:8" x14ac:dyDescent="0.35">
      <c r="H334855" s="10"/>
    </row>
    <row r="334856" spans="8:8" x14ac:dyDescent="0.35">
      <c r="H334856" s="10"/>
    </row>
    <row r="334857" spans="8:8" x14ac:dyDescent="0.35">
      <c r="H334857" s="10"/>
    </row>
    <row r="334858" spans="8:8" x14ac:dyDescent="0.35">
      <c r="H334858" s="10"/>
    </row>
    <row r="334859" spans="8:8" x14ac:dyDescent="0.35">
      <c r="H334859" s="10"/>
    </row>
    <row r="334860" spans="8:8" x14ac:dyDescent="0.35">
      <c r="H334860" s="10"/>
    </row>
    <row r="334861" spans="8:8" x14ac:dyDescent="0.35">
      <c r="H334861" s="10"/>
    </row>
    <row r="334862" spans="8:8" x14ac:dyDescent="0.35">
      <c r="H334862" s="10"/>
    </row>
    <row r="334863" spans="8:8" x14ac:dyDescent="0.35">
      <c r="H334863" s="10"/>
    </row>
    <row r="334864" spans="8:8" x14ac:dyDescent="0.35">
      <c r="H334864" s="10"/>
    </row>
    <row r="334865" spans="8:8" x14ac:dyDescent="0.35">
      <c r="H334865" s="10"/>
    </row>
    <row r="334866" spans="8:8" x14ac:dyDescent="0.35">
      <c r="H334866" s="10"/>
    </row>
    <row r="334867" spans="8:8" x14ac:dyDescent="0.35">
      <c r="H334867" s="10"/>
    </row>
    <row r="334868" spans="8:8" x14ac:dyDescent="0.35">
      <c r="H334868" s="10"/>
    </row>
    <row r="334869" spans="8:8" x14ac:dyDescent="0.35">
      <c r="H334869" s="10"/>
    </row>
    <row r="334870" spans="8:8" x14ac:dyDescent="0.35">
      <c r="H334870" s="10"/>
    </row>
    <row r="334871" spans="8:8" x14ac:dyDescent="0.35">
      <c r="H334871" s="10"/>
    </row>
    <row r="334872" spans="8:8" x14ac:dyDescent="0.35">
      <c r="H334872" s="10"/>
    </row>
    <row r="334873" spans="8:8" x14ac:dyDescent="0.35">
      <c r="H334873" s="10"/>
    </row>
    <row r="334874" spans="8:8" x14ac:dyDescent="0.35">
      <c r="H334874" s="10"/>
    </row>
    <row r="334875" spans="8:8" x14ac:dyDescent="0.35">
      <c r="H334875" s="10"/>
    </row>
    <row r="334876" spans="8:8" x14ac:dyDescent="0.35">
      <c r="H334876" s="10"/>
    </row>
    <row r="334877" spans="8:8" x14ac:dyDescent="0.35">
      <c r="H334877" s="10"/>
    </row>
    <row r="334878" spans="8:8" x14ac:dyDescent="0.35">
      <c r="H334878" s="10"/>
    </row>
    <row r="334879" spans="8:8" x14ac:dyDescent="0.35">
      <c r="H334879" s="10"/>
    </row>
    <row r="334880" spans="8:8" x14ac:dyDescent="0.35">
      <c r="H334880" s="10"/>
    </row>
    <row r="334881" spans="8:8" x14ac:dyDescent="0.35">
      <c r="H334881" s="10"/>
    </row>
    <row r="334882" spans="8:8" x14ac:dyDescent="0.35">
      <c r="H334882" s="10"/>
    </row>
    <row r="334883" spans="8:8" x14ac:dyDescent="0.35">
      <c r="H334883" s="10"/>
    </row>
    <row r="334884" spans="8:8" x14ac:dyDescent="0.35">
      <c r="H334884" s="10"/>
    </row>
    <row r="334885" spans="8:8" x14ac:dyDescent="0.35">
      <c r="H334885" s="10"/>
    </row>
    <row r="334886" spans="8:8" x14ac:dyDescent="0.35">
      <c r="H334886" s="10"/>
    </row>
    <row r="334887" spans="8:8" x14ac:dyDescent="0.35">
      <c r="H334887" s="10"/>
    </row>
    <row r="334888" spans="8:8" x14ac:dyDescent="0.35">
      <c r="H334888" s="10"/>
    </row>
    <row r="334889" spans="8:8" x14ac:dyDescent="0.35">
      <c r="H334889" s="10"/>
    </row>
    <row r="334890" spans="8:8" x14ac:dyDescent="0.35">
      <c r="H334890" s="10"/>
    </row>
    <row r="334891" spans="8:8" x14ac:dyDescent="0.35">
      <c r="H334891" s="10"/>
    </row>
    <row r="334892" spans="8:8" x14ac:dyDescent="0.35">
      <c r="H334892" s="10"/>
    </row>
    <row r="334893" spans="8:8" x14ac:dyDescent="0.35">
      <c r="H334893" s="10"/>
    </row>
    <row r="334894" spans="8:8" x14ac:dyDescent="0.35">
      <c r="H334894" s="10"/>
    </row>
    <row r="334895" spans="8:8" x14ac:dyDescent="0.35">
      <c r="H334895" s="10"/>
    </row>
    <row r="334896" spans="8:8" x14ac:dyDescent="0.35">
      <c r="H334896" s="10"/>
    </row>
    <row r="334897" spans="8:8" x14ac:dyDescent="0.35">
      <c r="H334897" s="10"/>
    </row>
    <row r="334898" spans="8:8" x14ac:dyDescent="0.35">
      <c r="H334898" s="10"/>
    </row>
    <row r="334899" spans="8:8" x14ac:dyDescent="0.35">
      <c r="H334899" s="10"/>
    </row>
    <row r="334900" spans="8:8" x14ac:dyDescent="0.35">
      <c r="H334900" s="10"/>
    </row>
    <row r="334901" spans="8:8" x14ac:dyDescent="0.35">
      <c r="H334901" s="10"/>
    </row>
    <row r="334902" spans="8:8" x14ac:dyDescent="0.35">
      <c r="H334902" s="10"/>
    </row>
    <row r="334903" spans="8:8" x14ac:dyDescent="0.35">
      <c r="H334903" s="10"/>
    </row>
    <row r="334904" spans="8:8" x14ac:dyDescent="0.35">
      <c r="H334904" s="10"/>
    </row>
    <row r="334905" spans="8:8" x14ac:dyDescent="0.35">
      <c r="H334905" s="10"/>
    </row>
    <row r="334906" spans="8:8" x14ac:dyDescent="0.35">
      <c r="H334906" s="10"/>
    </row>
    <row r="334907" spans="8:8" x14ac:dyDescent="0.35">
      <c r="H334907" s="10"/>
    </row>
    <row r="334908" spans="8:8" x14ac:dyDescent="0.35">
      <c r="H334908" s="10"/>
    </row>
    <row r="334909" spans="8:8" x14ac:dyDescent="0.35">
      <c r="H334909" s="10"/>
    </row>
    <row r="334910" spans="8:8" x14ac:dyDescent="0.35">
      <c r="H334910" s="10"/>
    </row>
    <row r="334911" spans="8:8" x14ac:dyDescent="0.35">
      <c r="H334911" s="10"/>
    </row>
    <row r="334912" spans="8:8" x14ac:dyDescent="0.35">
      <c r="H334912" s="10"/>
    </row>
    <row r="334913" spans="8:8" x14ac:dyDescent="0.35">
      <c r="H334913" s="10"/>
    </row>
    <row r="334914" spans="8:8" x14ac:dyDescent="0.35">
      <c r="H334914" s="10"/>
    </row>
    <row r="334915" spans="8:8" x14ac:dyDescent="0.35">
      <c r="H334915" s="10"/>
    </row>
    <row r="334916" spans="8:8" x14ac:dyDescent="0.35">
      <c r="H334916" s="10"/>
    </row>
    <row r="334917" spans="8:8" x14ac:dyDescent="0.35">
      <c r="H334917" s="10"/>
    </row>
    <row r="334918" spans="8:8" x14ac:dyDescent="0.35">
      <c r="H334918" s="10"/>
    </row>
    <row r="334919" spans="8:8" x14ac:dyDescent="0.35">
      <c r="H334919" s="10"/>
    </row>
    <row r="334920" spans="8:8" x14ac:dyDescent="0.35">
      <c r="H334920" s="10"/>
    </row>
    <row r="334921" spans="8:8" x14ac:dyDescent="0.35">
      <c r="H334921" s="10"/>
    </row>
    <row r="334922" spans="8:8" x14ac:dyDescent="0.35">
      <c r="H334922" s="10"/>
    </row>
    <row r="334923" spans="8:8" x14ac:dyDescent="0.35">
      <c r="H334923" s="10"/>
    </row>
    <row r="334924" spans="8:8" x14ac:dyDescent="0.35">
      <c r="H334924" s="10"/>
    </row>
    <row r="334925" spans="8:8" x14ac:dyDescent="0.35">
      <c r="H334925" s="10"/>
    </row>
    <row r="334926" spans="8:8" x14ac:dyDescent="0.35">
      <c r="H334926" s="10"/>
    </row>
    <row r="334927" spans="8:8" x14ac:dyDescent="0.35">
      <c r="H334927" s="10"/>
    </row>
    <row r="334928" spans="8:8" x14ac:dyDescent="0.35">
      <c r="H334928" s="10"/>
    </row>
    <row r="334929" spans="8:8" x14ac:dyDescent="0.35">
      <c r="H334929" s="10"/>
    </row>
    <row r="334930" spans="8:8" x14ac:dyDescent="0.35">
      <c r="H334930" s="10"/>
    </row>
    <row r="334931" spans="8:8" x14ac:dyDescent="0.35">
      <c r="H334931" s="10"/>
    </row>
    <row r="334932" spans="8:8" x14ac:dyDescent="0.35">
      <c r="H334932" s="10"/>
    </row>
    <row r="334933" spans="8:8" x14ac:dyDescent="0.35">
      <c r="H334933" s="10"/>
    </row>
    <row r="334934" spans="8:8" x14ac:dyDescent="0.35">
      <c r="H334934" s="10"/>
    </row>
    <row r="334935" spans="8:8" x14ac:dyDescent="0.35">
      <c r="H334935" s="10"/>
    </row>
    <row r="334936" spans="8:8" x14ac:dyDescent="0.35">
      <c r="H334936" s="10"/>
    </row>
    <row r="334937" spans="8:8" x14ac:dyDescent="0.35">
      <c r="H334937" s="10"/>
    </row>
    <row r="334938" spans="8:8" x14ac:dyDescent="0.35">
      <c r="H334938" s="10"/>
    </row>
    <row r="334939" spans="8:8" x14ac:dyDescent="0.35">
      <c r="H334939" s="10"/>
    </row>
    <row r="334940" spans="8:8" x14ac:dyDescent="0.35">
      <c r="H334940" s="10"/>
    </row>
    <row r="334941" spans="8:8" x14ac:dyDescent="0.35">
      <c r="H334941" s="10"/>
    </row>
    <row r="334942" spans="8:8" x14ac:dyDescent="0.35">
      <c r="H334942" s="10"/>
    </row>
    <row r="334943" spans="8:8" x14ac:dyDescent="0.35">
      <c r="H334943" s="10"/>
    </row>
    <row r="334944" spans="8:8" x14ac:dyDescent="0.35">
      <c r="H334944" s="10"/>
    </row>
    <row r="334945" spans="8:8" x14ac:dyDescent="0.35">
      <c r="H334945" s="10"/>
    </row>
    <row r="334946" spans="8:8" x14ac:dyDescent="0.35">
      <c r="H334946" s="10"/>
    </row>
    <row r="334947" spans="8:8" x14ac:dyDescent="0.35">
      <c r="H334947" s="10"/>
    </row>
    <row r="334948" spans="8:8" x14ac:dyDescent="0.35">
      <c r="H334948" s="10"/>
    </row>
    <row r="334949" spans="8:8" x14ac:dyDescent="0.35">
      <c r="H334949" s="10"/>
    </row>
    <row r="334950" spans="8:8" x14ac:dyDescent="0.35">
      <c r="H334950" s="10"/>
    </row>
    <row r="334951" spans="8:8" x14ac:dyDescent="0.35">
      <c r="H334951" s="10"/>
    </row>
    <row r="334952" spans="8:8" x14ac:dyDescent="0.35">
      <c r="H334952" s="10"/>
    </row>
    <row r="334953" spans="8:8" x14ac:dyDescent="0.35">
      <c r="H334953" s="10"/>
    </row>
    <row r="334954" spans="8:8" x14ac:dyDescent="0.35">
      <c r="H334954" s="10"/>
    </row>
    <row r="334955" spans="8:8" x14ac:dyDescent="0.35">
      <c r="H334955" s="10"/>
    </row>
    <row r="334956" spans="8:8" x14ac:dyDescent="0.35">
      <c r="H334956" s="10"/>
    </row>
    <row r="334957" spans="8:8" x14ac:dyDescent="0.35">
      <c r="H334957" s="10"/>
    </row>
    <row r="334958" spans="8:8" x14ac:dyDescent="0.35">
      <c r="H334958" s="10"/>
    </row>
    <row r="334959" spans="8:8" x14ac:dyDescent="0.35">
      <c r="H334959" s="10"/>
    </row>
    <row r="334960" spans="8:8" x14ac:dyDescent="0.35">
      <c r="H334960" s="10"/>
    </row>
    <row r="334961" spans="8:8" x14ac:dyDescent="0.35">
      <c r="H334961" s="10"/>
    </row>
    <row r="334962" spans="8:8" x14ac:dyDescent="0.35">
      <c r="H334962" s="10"/>
    </row>
    <row r="334963" spans="8:8" x14ac:dyDescent="0.35">
      <c r="H334963" s="10"/>
    </row>
    <row r="334964" spans="8:8" x14ac:dyDescent="0.35">
      <c r="H334964" s="10"/>
    </row>
    <row r="334965" spans="8:8" x14ac:dyDescent="0.35">
      <c r="H334965" s="10"/>
    </row>
    <row r="334966" spans="8:8" x14ac:dyDescent="0.35">
      <c r="H334966" s="10"/>
    </row>
    <row r="334967" spans="8:8" x14ac:dyDescent="0.35">
      <c r="H334967" s="10"/>
    </row>
    <row r="334968" spans="8:8" x14ac:dyDescent="0.35">
      <c r="H334968" s="10"/>
    </row>
    <row r="334969" spans="8:8" x14ac:dyDescent="0.35">
      <c r="H334969" s="10"/>
    </row>
    <row r="334970" spans="8:8" x14ac:dyDescent="0.35">
      <c r="H334970" s="10"/>
    </row>
    <row r="334971" spans="8:8" x14ac:dyDescent="0.35">
      <c r="H334971" s="10"/>
    </row>
    <row r="334972" spans="8:8" x14ac:dyDescent="0.35">
      <c r="H334972" s="10"/>
    </row>
    <row r="334973" spans="8:8" x14ac:dyDescent="0.35">
      <c r="H334973" s="10"/>
    </row>
    <row r="334974" spans="8:8" x14ac:dyDescent="0.35">
      <c r="H334974" s="10"/>
    </row>
    <row r="334975" spans="8:8" x14ac:dyDescent="0.35">
      <c r="H334975" s="10"/>
    </row>
    <row r="334976" spans="8:8" x14ac:dyDescent="0.35">
      <c r="H334976" s="10"/>
    </row>
    <row r="334977" spans="8:8" x14ac:dyDescent="0.35">
      <c r="H334977" s="10"/>
    </row>
    <row r="334978" spans="8:8" x14ac:dyDescent="0.35">
      <c r="H334978" s="10"/>
    </row>
    <row r="334979" spans="8:8" x14ac:dyDescent="0.35">
      <c r="H334979" s="10"/>
    </row>
    <row r="334980" spans="8:8" x14ac:dyDescent="0.35">
      <c r="H334980" s="10"/>
    </row>
    <row r="334981" spans="8:8" x14ac:dyDescent="0.35">
      <c r="H334981" s="10"/>
    </row>
    <row r="334982" spans="8:8" x14ac:dyDescent="0.35">
      <c r="H334982" s="10"/>
    </row>
    <row r="334983" spans="8:8" x14ac:dyDescent="0.35">
      <c r="H334983" s="10"/>
    </row>
    <row r="334984" spans="8:8" x14ac:dyDescent="0.35">
      <c r="H334984" s="10"/>
    </row>
    <row r="334985" spans="8:8" x14ac:dyDescent="0.35">
      <c r="H334985" s="10"/>
    </row>
    <row r="334986" spans="8:8" x14ac:dyDescent="0.35">
      <c r="H334986" s="10"/>
    </row>
    <row r="334987" spans="8:8" x14ac:dyDescent="0.35">
      <c r="H334987" s="10"/>
    </row>
    <row r="334988" spans="8:8" x14ac:dyDescent="0.35">
      <c r="H334988" s="10"/>
    </row>
    <row r="334989" spans="8:8" x14ac:dyDescent="0.35">
      <c r="H334989" s="10"/>
    </row>
    <row r="334990" spans="8:8" x14ac:dyDescent="0.35">
      <c r="H334990" s="10"/>
    </row>
    <row r="334991" spans="8:8" x14ac:dyDescent="0.35">
      <c r="H334991" s="10"/>
    </row>
    <row r="334992" spans="8:8" x14ac:dyDescent="0.35">
      <c r="H334992" s="10"/>
    </row>
    <row r="334993" spans="8:8" x14ac:dyDescent="0.35">
      <c r="H334993" s="10"/>
    </row>
    <row r="334994" spans="8:8" x14ac:dyDescent="0.35">
      <c r="H334994" s="10"/>
    </row>
    <row r="334995" spans="8:8" x14ac:dyDescent="0.35">
      <c r="H334995" s="10"/>
    </row>
    <row r="334996" spans="8:8" x14ac:dyDescent="0.35">
      <c r="H334996" s="10"/>
    </row>
    <row r="334997" spans="8:8" x14ac:dyDescent="0.35">
      <c r="H334997" s="10"/>
    </row>
    <row r="334998" spans="8:8" x14ac:dyDescent="0.35">
      <c r="H334998" s="10"/>
    </row>
    <row r="334999" spans="8:8" x14ac:dyDescent="0.35">
      <c r="H334999" s="10"/>
    </row>
    <row r="335000" spans="8:8" x14ac:dyDescent="0.35">
      <c r="H335000" s="10"/>
    </row>
    <row r="335001" spans="8:8" x14ac:dyDescent="0.35">
      <c r="H335001" s="10"/>
    </row>
    <row r="335002" spans="8:8" x14ac:dyDescent="0.35">
      <c r="H335002" s="10"/>
    </row>
    <row r="335003" spans="8:8" x14ac:dyDescent="0.35">
      <c r="H335003" s="10"/>
    </row>
    <row r="335004" spans="8:8" x14ac:dyDescent="0.35">
      <c r="H335004" s="10"/>
    </row>
    <row r="335005" spans="8:8" x14ac:dyDescent="0.35">
      <c r="H335005" s="10"/>
    </row>
    <row r="335006" spans="8:8" x14ac:dyDescent="0.35">
      <c r="H335006" s="10"/>
    </row>
    <row r="335007" spans="8:8" x14ac:dyDescent="0.35">
      <c r="H335007" s="10"/>
    </row>
    <row r="335008" spans="8:8" x14ac:dyDescent="0.35">
      <c r="H335008" s="10"/>
    </row>
    <row r="335009" spans="8:8" x14ac:dyDescent="0.35">
      <c r="H335009" s="10"/>
    </row>
    <row r="335010" spans="8:8" x14ac:dyDescent="0.35">
      <c r="H335010" s="10"/>
    </row>
    <row r="335011" spans="8:8" x14ac:dyDescent="0.35">
      <c r="H335011" s="10"/>
    </row>
    <row r="335012" spans="8:8" x14ac:dyDescent="0.35">
      <c r="H335012" s="10"/>
    </row>
    <row r="335013" spans="8:8" x14ac:dyDescent="0.35">
      <c r="H335013" s="10"/>
    </row>
    <row r="335014" spans="8:8" x14ac:dyDescent="0.35">
      <c r="H335014" s="10"/>
    </row>
    <row r="335015" spans="8:8" x14ac:dyDescent="0.35">
      <c r="H335015" s="10"/>
    </row>
    <row r="335016" spans="8:8" x14ac:dyDescent="0.35">
      <c r="H335016" s="10"/>
    </row>
    <row r="335017" spans="8:8" x14ac:dyDescent="0.35">
      <c r="H335017" s="10"/>
    </row>
    <row r="335018" spans="8:8" x14ac:dyDescent="0.35">
      <c r="H335018" s="10"/>
    </row>
    <row r="335019" spans="8:8" x14ac:dyDescent="0.35">
      <c r="H335019" s="10"/>
    </row>
    <row r="335020" spans="8:8" x14ac:dyDescent="0.35">
      <c r="H335020" s="10"/>
    </row>
    <row r="335021" spans="8:8" x14ac:dyDescent="0.35">
      <c r="H335021" s="10"/>
    </row>
    <row r="335022" spans="8:8" x14ac:dyDescent="0.35">
      <c r="H335022" s="10"/>
    </row>
    <row r="335023" spans="8:8" x14ac:dyDescent="0.35">
      <c r="H335023" s="10"/>
    </row>
    <row r="335024" spans="8:8" x14ac:dyDescent="0.35">
      <c r="H335024" s="10"/>
    </row>
    <row r="335025" spans="8:8" x14ac:dyDescent="0.35">
      <c r="H335025" s="10"/>
    </row>
    <row r="335026" spans="8:8" x14ac:dyDescent="0.35">
      <c r="H335026" s="10"/>
    </row>
    <row r="335027" spans="8:8" x14ac:dyDescent="0.35">
      <c r="H335027" s="10"/>
    </row>
    <row r="335028" spans="8:8" x14ac:dyDescent="0.35">
      <c r="H335028" s="10"/>
    </row>
    <row r="335029" spans="8:8" x14ac:dyDescent="0.35">
      <c r="H335029" s="10"/>
    </row>
    <row r="335030" spans="8:8" x14ac:dyDescent="0.35">
      <c r="H335030" s="10"/>
    </row>
    <row r="335031" spans="8:8" x14ac:dyDescent="0.35">
      <c r="H335031" s="10"/>
    </row>
    <row r="335032" spans="8:8" x14ac:dyDescent="0.35">
      <c r="H335032" s="10"/>
    </row>
    <row r="335033" spans="8:8" x14ac:dyDescent="0.35">
      <c r="H335033" s="10"/>
    </row>
    <row r="335034" spans="8:8" x14ac:dyDescent="0.35">
      <c r="H335034" s="10"/>
    </row>
    <row r="335035" spans="8:8" x14ac:dyDescent="0.35">
      <c r="H335035" s="10"/>
    </row>
    <row r="335036" spans="8:8" x14ac:dyDescent="0.35">
      <c r="H335036" s="10"/>
    </row>
    <row r="335037" spans="8:8" x14ac:dyDescent="0.35">
      <c r="H335037" s="10"/>
    </row>
    <row r="335038" spans="8:8" x14ac:dyDescent="0.35">
      <c r="H335038" s="10"/>
    </row>
    <row r="335039" spans="8:8" x14ac:dyDescent="0.35">
      <c r="H335039" s="10"/>
    </row>
    <row r="335040" spans="8:8" x14ac:dyDescent="0.35">
      <c r="H335040" s="10"/>
    </row>
    <row r="335041" spans="8:8" x14ac:dyDescent="0.35">
      <c r="H335041" s="10"/>
    </row>
    <row r="335042" spans="8:8" x14ac:dyDescent="0.35">
      <c r="H335042" s="10"/>
    </row>
    <row r="335043" spans="8:8" x14ac:dyDescent="0.35">
      <c r="H335043" s="10"/>
    </row>
    <row r="335044" spans="8:8" x14ac:dyDescent="0.35">
      <c r="H335044" s="10"/>
    </row>
    <row r="335045" spans="8:8" x14ac:dyDescent="0.35">
      <c r="H335045" s="10"/>
    </row>
    <row r="335046" spans="8:8" x14ac:dyDescent="0.35">
      <c r="H335046" s="10"/>
    </row>
    <row r="335047" spans="8:8" x14ac:dyDescent="0.35">
      <c r="H335047" s="10"/>
    </row>
    <row r="335048" spans="8:8" x14ac:dyDescent="0.35">
      <c r="H335048" s="10"/>
    </row>
    <row r="335049" spans="8:8" x14ac:dyDescent="0.35">
      <c r="H335049" s="10"/>
    </row>
    <row r="335050" spans="8:8" x14ac:dyDescent="0.35">
      <c r="H335050" s="10"/>
    </row>
    <row r="335051" spans="8:8" x14ac:dyDescent="0.35">
      <c r="H335051" s="10"/>
    </row>
    <row r="335052" spans="8:8" x14ac:dyDescent="0.35">
      <c r="H335052" s="10"/>
    </row>
    <row r="335053" spans="8:8" x14ac:dyDescent="0.35">
      <c r="H335053" s="10"/>
    </row>
    <row r="335054" spans="8:8" x14ac:dyDescent="0.35">
      <c r="H335054" s="10"/>
    </row>
    <row r="335055" spans="8:8" x14ac:dyDescent="0.35">
      <c r="H335055" s="10"/>
    </row>
    <row r="335056" spans="8:8" x14ac:dyDescent="0.35">
      <c r="H335056" s="10"/>
    </row>
    <row r="335057" spans="8:8" x14ac:dyDescent="0.35">
      <c r="H335057" s="10"/>
    </row>
    <row r="335058" spans="8:8" x14ac:dyDescent="0.35">
      <c r="H335058" s="10"/>
    </row>
    <row r="335059" spans="8:8" x14ac:dyDescent="0.35">
      <c r="H335059" s="10"/>
    </row>
    <row r="335060" spans="8:8" x14ac:dyDescent="0.35">
      <c r="H335060" s="10"/>
    </row>
    <row r="335061" spans="8:8" x14ac:dyDescent="0.35">
      <c r="H335061" s="10"/>
    </row>
    <row r="335062" spans="8:8" x14ac:dyDescent="0.35">
      <c r="H335062" s="10"/>
    </row>
    <row r="335063" spans="8:8" x14ac:dyDescent="0.35">
      <c r="H335063" s="10"/>
    </row>
    <row r="335064" spans="8:8" x14ac:dyDescent="0.35">
      <c r="H335064" s="10"/>
    </row>
    <row r="335065" spans="8:8" x14ac:dyDescent="0.35">
      <c r="H335065" s="10"/>
    </row>
    <row r="335066" spans="8:8" x14ac:dyDescent="0.35">
      <c r="H335066" s="10"/>
    </row>
    <row r="335067" spans="8:8" x14ac:dyDescent="0.35">
      <c r="H335067" s="10"/>
    </row>
    <row r="335068" spans="8:8" x14ac:dyDescent="0.35">
      <c r="H335068" s="10"/>
    </row>
    <row r="335069" spans="8:8" x14ac:dyDescent="0.35">
      <c r="H335069" s="10"/>
    </row>
    <row r="335070" spans="8:8" x14ac:dyDescent="0.35">
      <c r="H335070" s="10"/>
    </row>
    <row r="335071" spans="8:8" x14ac:dyDescent="0.35">
      <c r="H335071" s="10"/>
    </row>
    <row r="335072" spans="8:8" x14ac:dyDescent="0.35">
      <c r="H335072" s="10"/>
    </row>
    <row r="335073" spans="8:8" x14ac:dyDescent="0.35">
      <c r="H335073" s="10"/>
    </row>
    <row r="335074" spans="8:8" x14ac:dyDescent="0.35">
      <c r="H335074" s="10"/>
    </row>
    <row r="335075" spans="8:8" x14ac:dyDescent="0.35">
      <c r="H335075" s="10"/>
    </row>
    <row r="335076" spans="8:8" x14ac:dyDescent="0.35">
      <c r="H335076" s="10"/>
    </row>
    <row r="335077" spans="8:8" x14ac:dyDescent="0.35">
      <c r="H335077" s="10"/>
    </row>
    <row r="335078" spans="8:8" x14ac:dyDescent="0.35">
      <c r="H335078" s="10"/>
    </row>
    <row r="335079" spans="8:8" x14ac:dyDescent="0.35">
      <c r="H335079" s="10"/>
    </row>
    <row r="335080" spans="8:8" x14ac:dyDescent="0.35">
      <c r="H335080" s="10"/>
    </row>
    <row r="335081" spans="8:8" x14ac:dyDescent="0.35">
      <c r="H335081" s="10"/>
    </row>
    <row r="335082" spans="8:8" x14ac:dyDescent="0.35">
      <c r="H335082" s="10"/>
    </row>
    <row r="335083" spans="8:8" x14ac:dyDescent="0.35">
      <c r="H335083" s="10"/>
    </row>
    <row r="335084" spans="8:8" x14ac:dyDescent="0.35">
      <c r="H335084" s="10"/>
    </row>
    <row r="335085" spans="8:8" x14ac:dyDescent="0.35">
      <c r="H335085" s="10"/>
    </row>
    <row r="335086" spans="8:8" x14ac:dyDescent="0.35">
      <c r="H335086" s="10"/>
    </row>
    <row r="335087" spans="8:8" x14ac:dyDescent="0.35">
      <c r="H335087" s="10"/>
    </row>
    <row r="335088" spans="8:8" x14ac:dyDescent="0.35">
      <c r="H335088" s="10"/>
    </row>
    <row r="335089" spans="8:8" x14ac:dyDescent="0.35">
      <c r="H335089" s="10"/>
    </row>
    <row r="335090" spans="8:8" x14ac:dyDescent="0.35">
      <c r="H335090" s="10"/>
    </row>
    <row r="335091" spans="8:8" x14ac:dyDescent="0.35">
      <c r="H335091" s="10"/>
    </row>
    <row r="335092" spans="8:8" x14ac:dyDescent="0.35">
      <c r="H335092" s="10"/>
    </row>
    <row r="335093" spans="8:8" x14ac:dyDescent="0.35">
      <c r="H335093" s="10"/>
    </row>
    <row r="335094" spans="8:8" x14ac:dyDescent="0.35">
      <c r="H335094" s="10"/>
    </row>
    <row r="335095" spans="8:8" x14ac:dyDescent="0.35">
      <c r="H335095" s="10"/>
    </row>
    <row r="335096" spans="8:8" x14ac:dyDescent="0.35">
      <c r="H335096" s="10"/>
    </row>
    <row r="335097" spans="8:8" x14ac:dyDescent="0.35">
      <c r="H335097" s="10"/>
    </row>
    <row r="335098" spans="8:8" x14ac:dyDescent="0.35">
      <c r="H335098" s="10"/>
    </row>
    <row r="335099" spans="8:8" x14ac:dyDescent="0.35">
      <c r="H335099" s="10"/>
    </row>
    <row r="335100" spans="8:8" x14ac:dyDescent="0.35">
      <c r="H335100" s="10"/>
    </row>
    <row r="335101" spans="8:8" x14ac:dyDescent="0.35">
      <c r="H335101" s="10"/>
    </row>
    <row r="335102" spans="8:8" x14ac:dyDescent="0.35">
      <c r="H335102" s="10"/>
    </row>
    <row r="335103" spans="8:8" x14ac:dyDescent="0.35">
      <c r="H335103" s="10"/>
    </row>
    <row r="335104" spans="8:8" x14ac:dyDescent="0.35">
      <c r="H335104" s="10"/>
    </row>
    <row r="335105" spans="8:8" x14ac:dyDescent="0.35">
      <c r="H335105" s="10"/>
    </row>
    <row r="335106" spans="8:8" x14ac:dyDescent="0.35">
      <c r="H335106" s="10"/>
    </row>
    <row r="335107" spans="8:8" x14ac:dyDescent="0.35">
      <c r="H335107" s="10"/>
    </row>
    <row r="335108" spans="8:8" x14ac:dyDescent="0.35">
      <c r="H335108" s="10"/>
    </row>
    <row r="335109" spans="8:8" x14ac:dyDescent="0.35">
      <c r="H335109" s="10"/>
    </row>
    <row r="335110" spans="8:8" x14ac:dyDescent="0.35">
      <c r="H335110" s="10"/>
    </row>
    <row r="335111" spans="8:8" x14ac:dyDescent="0.35">
      <c r="H335111" s="10"/>
    </row>
    <row r="335112" spans="8:8" x14ac:dyDescent="0.35">
      <c r="H335112" s="10"/>
    </row>
    <row r="335113" spans="8:8" x14ac:dyDescent="0.35">
      <c r="H335113" s="10"/>
    </row>
    <row r="335114" spans="8:8" x14ac:dyDescent="0.35">
      <c r="H335114" s="10"/>
    </row>
    <row r="335115" spans="8:8" x14ac:dyDescent="0.35">
      <c r="H335115" s="10"/>
    </row>
    <row r="335116" spans="8:8" x14ac:dyDescent="0.35">
      <c r="H335116" s="10"/>
    </row>
    <row r="335117" spans="8:8" x14ac:dyDescent="0.35">
      <c r="H335117" s="10"/>
    </row>
    <row r="335118" spans="8:8" x14ac:dyDescent="0.35">
      <c r="H335118" s="10"/>
    </row>
    <row r="335119" spans="8:8" x14ac:dyDescent="0.35">
      <c r="H335119" s="10"/>
    </row>
    <row r="335120" spans="8:8" x14ac:dyDescent="0.35">
      <c r="H335120" s="10"/>
    </row>
    <row r="335121" spans="8:8" x14ac:dyDescent="0.35">
      <c r="H335121" s="10"/>
    </row>
    <row r="335122" spans="8:8" x14ac:dyDescent="0.35">
      <c r="H335122" s="10"/>
    </row>
    <row r="335123" spans="8:8" x14ac:dyDescent="0.35">
      <c r="H335123" s="10"/>
    </row>
    <row r="335124" spans="8:8" x14ac:dyDescent="0.35">
      <c r="H335124" s="10"/>
    </row>
    <row r="335125" spans="8:8" x14ac:dyDescent="0.35">
      <c r="H335125" s="10"/>
    </row>
    <row r="335126" spans="8:8" x14ac:dyDescent="0.35">
      <c r="H335126" s="10"/>
    </row>
    <row r="335127" spans="8:8" x14ac:dyDescent="0.35">
      <c r="H335127" s="10"/>
    </row>
    <row r="335128" spans="8:8" x14ac:dyDescent="0.35">
      <c r="H335128" s="10"/>
    </row>
    <row r="335129" spans="8:8" x14ac:dyDescent="0.35">
      <c r="H335129" s="10"/>
    </row>
    <row r="335130" spans="8:8" x14ac:dyDescent="0.35">
      <c r="H335130" s="10"/>
    </row>
    <row r="335131" spans="8:8" x14ac:dyDescent="0.35">
      <c r="H335131" s="10"/>
    </row>
    <row r="335132" spans="8:8" x14ac:dyDescent="0.35">
      <c r="H335132" s="10"/>
    </row>
    <row r="335133" spans="8:8" x14ac:dyDescent="0.35">
      <c r="H335133" s="10"/>
    </row>
    <row r="335134" spans="8:8" x14ac:dyDescent="0.35">
      <c r="H335134" s="10"/>
    </row>
    <row r="335135" spans="8:8" x14ac:dyDescent="0.35">
      <c r="H335135" s="10"/>
    </row>
    <row r="335136" spans="8:8" x14ac:dyDescent="0.35">
      <c r="H335136" s="10"/>
    </row>
    <row r="335137" spans="8:8" x14ac:dyDescent="0.35">
      <c r="H335137" s="10"/>
    </row>
    <row r="335138" spans="8:8" x14ac:dyDescent="0.35">
      <c r="H335138" s="10"/>
    </row>
    <row r="335139" spans="8:8" x14ac:dyDescent="0.35">
      <c r="H335139" s="10"/>
    </row>
    <row r="335140" spans="8:8" x14ac:dyDescent="0.35">
      <c r="H335140" s="10"/>
    </row>
    <row r="335141" spans="8:8" x14ac:dyDescent="0.35">
      <c r="H335141" s="10"/>
    </row>
    <row r="335142" spans="8:8" x14ac:dyDescent="0.35">
      <c r="H335142" s="10"/>
    </row>
    <row r="335143" spans="8:8" x14ac:dyDescent="0.35">
      <c r="H335143" s="10"/>
    </row>
    <row r="335144" spans="8:8" x14ac:dyDescent="0.35">
      <c r="H335144" s="10"/>
    </row>
    <row r="335145" spans="8:8" x14ac:dyDescent="0.35">
      <c r="H335145" s="10"/>
    </row>
    <row r="335146" spans="8:8" x14ac:dyDescent="0.35">
      <c r="H335146" s="10"/>
    </row>
    <row r="335147" spans="8:8" x14ac:dyDescent="0.35">
      <c r="H335147" s="10"/>
    </row>
    <row r="335148" spans="8:8" x14ac:dyDescent="0.35">
      <c r="H335148" s="10"/>
    </row>
    <row r="335149" spans="8:8" x14ac:dyDescent="0.35">
      <c r="H335149" s="10"/>
    </row>
    <row r="335150" spans="8:8" x14ac:dyDescent="0.35">
      <c r="H335150" s="10"/>
    </row>
    <row r="335151" spans="8:8" x14ac:dyDescent="0.35">
      <c r="H335151" s="10"/>
    </row>
    <row r="335152" spans="8:8" x14ac:dyDescent="0.35">
      <c r="H335152" s="10"/>
    </row>
    <row r="335153" spans="8:8" x14ac:dyDescent="0.35">
      <c r="H335153" s="10"/>
    </row>
    <row r="335154" spans="8:8" x14ac:dyDescent="0.35">
      <c r="H335154" s="10"/>
    </row>
    <row r="335155" spans="8:8" x14ac:dyDescent="0.35">
      <c r="H335155" s="10"/>
    </row>
    <row r="335156" spans="8:8" x14ac:dyDescent="0.35">
      <c r="H335156" s="10"/>
    </row>
    <row r="335157" spans="8:8" x14ac:dyDescent="0.35">
      <c r="H335157" s="10"/>
    </row>
    <row r="335158" spans="8:8" x14ac:dyDescent="0.35">
      <c r="H335158" s="10"/>
    </row>
    <row r="335159" spans="8:8" x14ac:dyDescent="0.35">
      <c r="H335159" s="10"/>
    </row>
    <row r="335160" spans="8:8" x14ac:dyDescent="0.35">
      <c r="H335160" s="10"/>
    </row>
    <row r="335161" spans="8:8" x14ac:dyDescent="0.35">
      <c r="H335161" s="10"/>
    </row>
    <row r="335162" spans="8:8" x14ac:dyDescent="0.35">
      <c r="H335162" s="10"/>
    </row>
    <row r="335163" spans="8:8" x14ac:dyDescent="0.35">
      <c r="H335163" s="10"/>
    </row>
    <row r="335164" spans="8:8" x14ac:dyDescent="0.35">
      <c r="H335164" s="10"/>
    </row>
    <row r="335165" spans="8:8" x14ac:dyDescent="0.35">
      <c r="H335165" s="10"/>
    </row>
    <row r="335166" spans="8:8" x14ac:dyDescent="0.35">
      <c r="H335166" s="10"/>
    </row>
    <row r="335167" spans="8:8" x14ac:dyDescent="0.35">
      <c r="H335167" s="10"/>
    </row>
    <row r="335168" spans="8:8" x14ac:dyDescent="0.35">
      <c r="H335168" s="10"/>
    </row>
    <row r="335169" spans="8:8" x14ac:dyDescent="0.35">
      <c r="H335169" s="10"/>
    </row>
    <row r="335170" spans="8:8" x14ac:dyDescent="0.35">
      <c r="H335170" s="10"/>
    </row>
    <row r="335171" spans="8:8" x14ac:dyDescent="0.35">
      <c r="H335171" s="10"/>
    </row>
    <row r="335172" spans="8:8" x14ac:dyDescent="0.35">
      <c r="H335172" s="10"/>
    </row>
    <row r="335173" spans="8:8" x14ac:dyDescent="0.35">
      <c r="H335173" s="10"/>
    </row>
    <row r="335174" spans="8:8" x14ac:dyDescent="0.35">
      <c r="H335174" s="10"/>
    </row>
    <row r="335175" spans="8:8" x14ac:dyDescent="0.35">
      <c r="H335175" s="10"/>
    </row>
    <row r="335176" spans="8:8" x14ac:dyDescent="0.35">
      <c r="H335176" s="10"/>
    </row>
    <row r="335177" spans="8:8" x14ac:dyDescent="0.35">
      <c r="H335177" s="10"/>
    </row>
    <row r="335178" spans="8:8" x14ac:dyDescent="0.35">
      <c r="H335178" s="10"/>
    </row>
    <row r="335179" spans="8:8" x14ac:dyDescent="0.35">
      <c r="H335179" s="10"/>
    </row>
    <row r="335180" spans="8:8" x14ac:dyDescent="0.35">
      <c r="H335180" s="10"/>
    </row>
    <row r="335181" spans="8:8" x14ac:dyDescent="0.35">
      <c r="H335181" s="10"/>
    </row>
    <row r="335182" spans="8:8" x14ac:dyDescent="0.35">
      <c r="H335182" s="10"/>
    </row>
    <row r="335183" spans="8:8" x14ac:dyDescent="0.35">
      <c r="H335183" s="10"/>
    </row>
    <row r="335184" spans="8:8" x14ac:dyDescent="0.35">
      <c r="H335184" s="10"/>
    </row>
    <row r="335185" spans="8:8" x14ac:dyDescent="0.35">
      <c r="H335185" s="10"/>
    </row>
    <row r="335186" spans="8:8" x14ac:dyDescent="0.35">
      <c r="H335186" s="10"/>
    </row>
    <row r="335187" spans="8:8" x14ac:dyDescent="0.35">
      <c r="H335187" s="10"/>
    </row>
    <row r="335188" spans="8:8" x14ac:dyDescent="0.35">
      <c r="H335188" s="10"/>
    </row>
    <row r="335189" spans="8:8" x14ac:dyDescent="0.35">
      <c r="H335189" s="10"/>
    </row>
    <row r="335190" spans="8:8" x14ac:dyDescent="0.35">
      <c r="H335190" s="10"/>
    </row>
    <row r="335191" spans="8:8" x14ac:dyDescent="0.35">
      <c r="H335191" s="10"/>
    </row>
    <row r="335192" spans="8:8" x14ac:dyDescent="0.35">
      <c r="H335192" s="10"/>
    </row>
    <row r="335193" spans="8:8" x14ac:dyDescent="0.35">
      <c r="H335193" s="10"/>
    </row>
    <row r="335194" spans="8:8" x14ac:dyDescent="0.35">
      <c r="H335194" s="10"/>
    </row>
    <row r="335195" spans="8:8" x14ac:dyDescent="0.35">
      <c r="H335195" s="10"/>
    </row>
    <row r="335196" spans="8:8" x14ac:dyDescent="0.35">
      <c r="H335196" s="10"/>
    </row>
    <row r="335197" spans="8:8" x14ac:dyDescent="0.35">
      <c r="H335197" s="10"/>
    </row>
    <row r="335198" spans="8:8" x14ac:dyDescent="0.35">
      <c r="H335198" s="10"/>
    </row>
    <row r="335199" spans="8:8" x14ac:dyDescent="0.35">
      <c r="H335199" s="10"/>
    </row>
    <row r="335200" spans="8:8" x14ac:dyDescent="0.35">
      <c r="H335200" s="10"/>
    </row>
    <row r="335201" spans="8:8" x14ac:dyDescent="0.35">
      <c r="H335201" s="10"/>
    </row>
    <row r="335202" spans="8:8" x14ac:dyDescent="0.35">
      <c r="H335202" s="10"/>
    </row>
    <row r="335203" spans="8:8" x14ac:dyDescent="0.35">
      <c r="H335203" s="10"/>
    </row>
    <row r="335204" spans="8:8" x14ac:dyDescent="0.35">
      <c r="H335204" s="10"/>
    </row>
    <row r="335205" spans="8:8" x14ac:dyDescent="0.35">
      <c r="H335205" s="10"/>
    </row>
    <row r="335206" spans="8:8" x14ac:dyDescent="0.35">
      <c r="H335206" s="10"/>
    </row>
    <row r="335207" spans="8:8" x14ac:dyDescent="0.35">
      <c r="H335207" s="10"/>
    </row>
    <row r="335208" spans="8:8" x14ac:dyDescent="0.35">
      <c r="H335208" s="10"/>
    </row>
    <row r="335209" spans="8:8" x14ac:dyDescent="0.35">
      <c r="H335209" s="10"/>
    </row>
    <row r="335210" spans="8:8" x14ac:dyDescent="0.35">
      <c r="H335210" s="10"/>
    </row>
    <row r="335211" spans="8:8" x14ac:dyDescent="0.35">
      <c r="H335211" s="10"/>
    </row>
    <row r="335212" spans="8:8" x14ac:dyDescent="0.35">
      <c r="H335212" s="10"/>
    </row>
    <row r="335213" spans="8:8" x14ac:dyDescent="0.35">
      <c r="H335213" s="10"/>
    </row>
    <row r="335214" spans="8:8" x14ac:dyDescent="0.35">
      <c r="H335214" s="10"/>
    </row>
    <row r="335215" spans="8:8" x14ac:dyDescent="0.35">
      <c r="H335215" s="10"/>
    </row>
    <row r="335216" spans="8:8" x14ac:dyDescent="0.35">
      <c r="H335216" s="10"/>
    </row>
    <row r="335217" spans="8:8" x14ac:dyDescent="0.35">
      <c r="H335217" s="10"/>
    </row>
    <row r="335218" spans="8:8" x14ac:dyDescent="0.35">
      <c r="H335218" s="10"/>
    </row>
    <row r="335219" spans="8:8" x14ac:dyDescent="0.35">
      <c r="H335219" s="10"/>
    </row>
    <row r="335220" spans="8:8" x14ac:dyDescent="0.35">
      <c r="H335220" s="10"/>
    </row>
    <row r="335221" spans="8:8" x14ac:dyDescent="0.35">
      <c r="H335221" s="10"/>
    </row>
    <row r="335222" spans="8:8" x14ac:dyDescent="0.35">
      <c r="H335222" s="10"/>
    </row>
    <row r="335223" spans="8:8" x14ac:dyDescent="0.35">
      <c r="H335223" s="10"/>
    </row>
    <row r="335224" spans="8:8" x14ac:dyDescent="0.35">
      <c r="H335224" s="10"/>
    </row>
    <row r="335225" spans="8:8" x14ac:dyDescent="0.35">
      <c r="H335225" s="10"/>
    </row>
    <row r="335226" spans="8:8" x14ac:dyDescent="0.35">
      <c r="H335226" s="10"/>
    </row>
    <row r="335227" spans="8:8" x14ac:dyDescent="0.35">
      <c r="H335227" s="10"/>
    </row>
    <row r="335228" spans="8:8" x14ac:dyDescent="0.35">
      <c r="H335228" s="10"/>
    </row>
    <row r="335229" spans="8:8" x14ac:dyDescent="0.35">
      <c r="H335229" s="10"/>
    </row>
    <row r="335230" spans="8:8" x14ac:dyDescent="0.35">
      <c r="H335230" s="10"/>
    </row>
    <row r="335231" spans="8:8" x14ac:dyDescent="0.35">
      <c r="H335231" s="10"/>
    </row>
    <row r="335232" spans="8:8" x14ac:dyDescent="0.35">
      <c r="H335232" s="10"/>
    </row>
    <row r="335233" spans="8:8" x14ac:dyDescent="0.35">
      <c r="H335233" s="10"/>
    </row>
    <row r="335234" spans="8:8" x14ac:dyDescent="0.35">
      <c r="H335234" s="10"/>
    </row>
    <row r="335235" spans="8:8" x14ac:dyDescent="0.35">
      <c r="H335235" s="10"/>
    </row>
    <row r="335236" spans="8:8" x14ac:dyDescent="0.35">
      <c r="H335236" s="10"/>
    </row>
    <row r="335237" spans="8:8" x14ac:dyDescent="0.35">
      <c r="H335237" s="10"/>
    </row>
    <row r="335238" spans="8:8" x14ac:dyDescent="0.35">
      <c r="H335238" s="10"/>
    </row>
    <row r="335239" spans="8:8" x14ac:dyDescent="0.35">
      <c r="H335239" s="10"/>
    </row>
    <row r="335240" spans="8:8" x14ac:dyDescent="0.35">
      <c r="H335240" s="10"/>
    </row>
    <row r="335241" spans="8:8" x14ac:dyDescent="0.35">
      <c r="H335241" s="10"/>
    </row>
    <row r="335242" spans="8:8" x14ac:dyDescent="0.35">
      <c r="H335242" s="10"/>
    </row>
    <row r="335243" spans="8:8" x14ac:dyDescent="0.35">
      <c r="H335243" s="10"/>
    </row>
    <row r="335244" spans="8:8" x14ac:dyDescent="0.35">
      <c r="H335244" s="10"/>
    </row>
    <row r="335245" spans="8:8" x14ac:dyDescent="0.35">
      <c r="H335245" s="10"/>
    </row>
    <row r="335246" spans="8:8" x14ac:dyDescent="0.35">
      <c r="H335246" s="10"/>
    </row>
    <row r="335247" spans="8:8" x14ac:dyDescent="0.35">
      <c r="H335247" s="10"/>
    </row>
    <row r="335248" spans="8:8" x14ac:dyDescent="0.35">
      <c r="H335248" s="10"/>
    </row>
    <row r="335249" spans="8:8" x14ac:dyDescent="0.35">
      <c r="H335249" s="10"/>
    </row>
    <row r="335250" spans="8:8" x14ac:dyDescent="0.35">
      <c r="H335250" s="10"/>
    </row>
    <row r="335251" spans="8:8" x14ac:dyDescent="0.35">
      <c r="H335251" s="10"/>
    </row>
    <row r="335252" spans="8:8" x14ac:dyDescent="0.35">
      <c r="H335252" s="10"/>
    </row>
    <row r="335253" spans="8:8" x14ac:dyDescent="0.35">
      <c r="H335253" s="10"/>
    </row>
    <row r="335254" spans="8:8" x14ac:dyDescent="0.35">
      <c r="H335254" s="10"/>
    </row>
    <row r="335255" spans="8:8" x14ac:dyDescent="0.35">
      <c r="H335255" s="10"/>
    </row>
    <row r="335256" spans="8:8" x14ac:dyDescent="0.35">
      <c r="H335256" s="10"/>
    </row>
    <row r="335257" spans="8:8" x14ac:dyDescent="0.35">
      <c r="H335257" s="10"/>
    </row>
    <row r="335258" spans="8:8" x14ac:dyDescent="0.35">
      <c r="H335258" s="10"/>
    </row>
    <row r="335259" spans="8:8" x14ac:dyDescent="0.35">
      <c r="H335259" s="10"/>
    </row>
    <row r="335260" spans="8:8" x14ac:dyDescent="0.35">
      <c r="H335260" s="10"/>
    </row>
    <row r="335261" spans="8:8" x14ac:dyDescent="0.35">
      <c r="H335261" s="10"/>
    </row>
    <row r="335262" spans="8:8" x14ac:dyDescent="0.35">
      <c r="H335262" s="10"/>
    </row>
    <row r="335263" spans="8:8" x14ac:dyDescent="0.35">
      <c r="H335263" s="10"/>
    </row>
    <row r="335264" spans="8:8" x14ac:dyDescent="0.35">
      <c r="H335264" s="10"/>
    </row>
    <row r="335265" spans="8:8" x14ac:dyDescent="0.35">
      <c r="H335265" s="10"/>
    </row>
    <row r="335266" spans="8:8" x14ac:dyDescent="0.35">
      <c r="H335266" s="10"/>
    </row>
    <row r="335267" spans="8:8" x14ac:dyDescent="0.35">
      <c r="H335267" s="10"/>
    </row>
    <row r="335268" spans="8:8" x14ac:dyDescent="0.35">
      <c r="H335268" s="10"/>
    </row>
    <row r="335269" spans="8:8" x14ac:dyDescent="0.35">
      <c r="H335269" s="10"/>
    </row>
    <row r="335270" spans="8:8" x14ac:dyDescent="0.35">
      <c r="H335270" s="10"/>
    </row>
    <row r="335271" spans="8:8" x14ac:dyDescent="0.35">
      <c r="H335271" s="10"/>
    </row>
    <row r="335272" spans="8:8" x14ac:dyDescent="0.35">
      <c r="H335272" s="10"/>
    </row>
    <row r="335273" spans="8:8" x14ac:dyDescent="0.35">
      <c r="H335273" s="10"/>
    </row>
    <row r="335274" spans="8:8" x14ac:dyDescent="0.35">
      <c r="H335274" s="10"/>
    </row>
    <row r="335275" spans="8:8" x14ac:dyDescent="0.35">
      <c r="H335275" s="10"/>
    </row>
    <row r="335276" spans="8:8" x14ac:dyDescent="0.35">
      <c r="H335276" s="10"/>
    </row>
    <row r="335277" spans="8:8" x14ac:dyDescent="0.35">
      <c r="H335277" s="10"/>
    </row>
    <row r="335278" spans="8:8" x14ac:dyDescent="0.35">
      <c r="H335278" s="10"/>
    </row>
    <row r="335279" spans="8:8" x14ac:dyDescent="0.35">
      <c r="H335279" s="10"/>
    </row>
    <row r="335280" spans="8:8" x14ac:dyDescent="0.35">
      <c r="H335280" s="10"/>
    </row>
    <row r="335281" spans="8:8" x14ac:dyDescent="0.35">
      <c r="H335281" s="10"/>
    </row>
    <row r="335282" spans="8:8" x14ac:dyDescent="0.35">
      <c r="H335282" s="10"/>
    </row>
    <row r="335283" spans="8:8" x14ac:dyDescent="0.35">
      <c r="H335283" s="10"/>
    </row>
    <row r="335284" spans="8:8" x14ac:dyDescent="0.35">
      <c r="H335284" s="10"/>
    </row>
    <row r="335285" spans="8:8" x14ac:dyDescent="0.35">
      <c r="H335285" s="10"/>
    </row>
    <row r="335286" spans="8:8" x14ac:dyDescent="0.35">
      <c r="H335286" s="10"/>
    </row>
    <row r="335287" spans="8:8" x14ac:dyDescent="0.35">
      <c r="H335287" s="10"/>
    </row>
    <row r="335288" spans="8:8" x14ac:dyDescent="0.35">
      <c r="H335288" s="10"/>
    </row>
    <row r="335289" spans="8:8" x14ac:dyDescent="0.35">
      <c r="H335289" s="10"/>
    </row>
    <row r="335290" spans="8:8" x14ac:dyDescent="0.35">
      <c r="H335290" s="10"/>
    </row>
    <row r="335291" spans="8:8" x14ac:dyDescent="0.35">
      <c r="H335291" s="10"/>
    </row>
    <row r="335292" spans="8:8" x14ac:dyDescent="0.35">
      <c r="H335292" s="10"/>
    </row>
    <row r="335293" spans="8:8" x14ac:dyDescent="0.35">
      <c r="H335293" s="10"/>
    </row>
    <row r="335294" spans="8:8" x14ac:dyDescent="0.35">
      <c r="H335294" s="10"/>
    </row>
    <row r="335295" spans="8:8" x14ac:dyDescent="0.35">
      <c r="H335295" s="10"/>
    </row>
    <row r="335296" spans="8:8" x14ac:dyDescent="0.35">
      <c r="H335296" s="10"/>
    </row>
    <row r="335297" spans="8:8" x14ac:dyDescent="0.35">
      <c r="H335297" s="10"/>
    </row>
    <row r="335298" spans="8:8" x14ac:dyDescent="0.35">
      <c r="H335298" s="10"/>
    </row>
    <row r="335299" spans="8:8" x14ac:dyDescent="0.35">
      <c r="H335299" s="10"/>
    </row>
    <row r="335300" spans="8:8" x14ac:dyDescent="0.35">
      <c r="H335300" s="10"/>
    </row>
    <row r="335301" spans="8:8" x14ac:dyDescent="0.35">
      <c r="H335301" s="10"/>
    </row>
    <row r="335302" spans="8:8" x14ac:dyDescent="0.35">
      <c r="H335302" s="10"/>
    </row>
    <row r="335303" spans="8:8" x14ac:dyDescent="0.35">
      <c r="H335303" s="10"/>
    </row>
    <row r="335304" spans="8:8" x14ac:dyDescent="0.35">
      <c r="H335304" s="10"/>
    </row>
    <row r="335305" spans="8:8" x14ac:dyDescent="0.35">
      <c r="H335305" s="10"/>
    </row>
    <row r="335306" spans="8:8" x14ac:dyDescent="0.35">
      <c r="H335306" s="10"/>
    </row>
    <row r="335307" spans="8:8" x14ac:dyDescent="0.35">
      <c r="H335307" s="10"/>
    </row>
    <row r="335308" spans="8:8" x14ac:dyDescent="0.35">
      <c r="H335308" s="10"/>
    </row>
    <row r="335309" spans="8:8" x14ac:dyDescent="0.35">
      <c r="H335309" s="10"/>
    </row>
    <row r="335310" spans="8:8" x14ac:dyDescent="0.35">
      <c r="H335310" s="10"/>
    </row>
    <row r="335311" spans="8:8" x14ac:dyDescent="0.35">
      <c r="H335311" s="10"/>
    </row>
    <row r="335312" spans="8:8" x14ac:dyDescent="0.35">
      <c r="H335312" s="10"/>
    </row>
    <row r="335313" spans="8:8" x14ac:dyDescent="0.35">
      <c r="H335313" s="10"/>
    </row>
    <row r="335314" spans="8:8" x14ac:dyDescent="0.35">
      <c r="H335314" s="10"/>
    </row>
    <row r="335315" spans="8:8" x14ac:dyDescent="0.35">
      <c r="H335315" s="10"/>
    </row>
    <row r="335316" spans="8:8" x14ac:dyDescent="0.35">
      <c r="H335316" s="10"/>
    </row>
    <row r="335317" spans="8:8" x14ac:dyDescent="0.35">
      <c r="H335317" s="10"/>
    </row>
    <row r="335318" spans="8:8" x14ac:dyDescent="0.35">
      <c r="H335318" s="10"/>
    </row>
    <row r="335319" spans="8:8" x14ac:dyDescent="0.35">
      <c r="H335319" s="10"/>
    </row>
    <row r="335320" spans="8:8" x14ac:dyDescent="0.35">
      <c r="H335320" s="10"/>
    </row>
    <row r="335321" spans="8:8" x14ac:dyDescent="0.35">
      <c r="H335321" s="10"/>
    </row>
    <row r="335322" spans="8:8" x14ac:dyDescent="0.35">
      <c r="H335322" s="10"/>
    </row>
    <row r="335323" spans="8:8" x14ac:dyDescent="0.35">
      <c r="H335323" s="10"/>
    </row>
    <row r="335324" spans="8:8" x14ac:dyDescent="0.35">
      <c r="H335324" s="10"/>
    </row>
    <row r="335325" spans="8:8" x14ac:dyDescent="0.35">
      <c r="H335325" s="10"/>
    </row>
    <row r="335326" spans="8:8" x14ac:dyDescent="0.35">
      <c r="H335326" s="10"/>
    </row>
    <row r="335327" spans="8:8" x14ac:dyDescent="0.35">
      <c r="H335327" s="10"/>
    </row>
    <row r="335328" spans="8:8" x14ac:dyDescent="0.35">
      <c r="H335328" s="10"/>
    </row>
    <row r="335329" spans="8:8" x14ac:dyDescent="0.35">
      <c r="H335329" s="10"/>
    </row>
    <row r="335330" spans="8:8" x14ac:dyDescent="0.35">
      <c r="H335330" s="10"/>
    </row>
    <row r="335331" spans="8:8" x14ac:dyDescent="0.35">
      <c r="H335331" s="10"/>
    </row>
    <row r="335332" spans="8:8" x14ac:dyDescent="0.35">
      <c r="H335332" s="10"/>
    </row>
    <row r="335333" spans="8:8" x14ac:dyDescent="0.35">
      <c r="H335333" s="10"/>
    </row>
    <row r="335334" spans="8:8" x14ac:dyDescent="0.35">
      <c r="H335334" s="10"/>
    </row>
    <row r="335335" spans="8:8" x14ac:dyDescent="0.35">
      <c r="H335335" s="10"/>
    </row>
    <row r="335336" spans="8:8" x14ac:dyDescent="0.35">
      <c r="H335336" s="10"/>
    </row>
    <row r="335337" spans="8:8" x14ac:dyDescent="0.35">
      <c r="H335337" s="10"/>
    </row>
    <row r="335338" spans="8:8" x14ac:dyDescent="0.35">
      <c r="H335338" s="10"/>
    </row>
    <row r="335339" spans="8:8" x14ac:dyDescent="0.35">
      <c r="H335339" s="10"/>
    </row>
    <row r="335340" spans="8:8" x14ac:dyDescent="0.35">
      <c r="H335340" s="10"/>
    </row>
    <row r="335341" spans="8:8" x14ac:dyDescent="0.35">
      <c r="H335341" s="10"/>
    </row>
    <row r="335342" spans="8:8" x14ac:dyDescent="0.35">
      <c r="H335342" s="10"/>
    </row>
    <row r="335343" spans="8:8" x14ac:dyDescent="0.35">
      <c r="H335343" s="10"/>
    </row>
    <row r="335344" spans="8:8" x14ac:dyDescent="0.35">
      <c r="H335344" s="10"/>
    </row>
    <row r="335345" spans="8:8" x14ac:dyDescent="0.35">
      <c r="H335345" s="10"/>
    </row>
    <row r="335346" spans="8:8" x14ac:dyDescent="0.35">
      <c r="H335346" s="10"/>
    </row>
    <row r="335347" spans="8:8" x14ac:dyDescent="0.35">
      <c r="H335347" s="10"/>
    </row>
    <row r="335348" spans="8:8" x14ac:dyDescent="0.35">
      <c r="H335348" s="10"/>
    </row>
    <row r="335349" spans="8:8" x14ac:dyDescent="0.35">
      <c r="H335349" s="10"/>
    </row>
    <row r="335350" spans="8:8" x14ac:dyDescent="0.35">
      <c r="H335350" s="10"/>
    </row>
    <row r="335351" spans="8:8" x14ac:dyDescent="0.35">
      <c r="H335351" s="10"/>
    </row>
    <row r="335352" spans="8:8" x14ac:dyDescent="0.35">
      <c r="H335352" s="10"/>
    </row>
    <row r="335353" spans="8:8" x14ac:dyDescent="0.35">
      <c r="H335353" s="10"/>
    </row>
    <row r="335354" spans="8:8" x14ac:dyDescent="0.35">
      <c r="H335354" s="10"/>
    </row>
    <row r="335355" spans="8:8" x14ac:dyDescent="0.35">
      <c r="H335355" s="10"/>
    </row>
    <row r="335356" spans="8:8" x14ac:dyDescent="0.35">
      <c r="H335356" s="10"/>
    </row>
    <row r="335357" spans="8:8" x14ac:dyDescent="0.35">
      <c r="H335357" s="10"/>
    </row>
    <row r="335358" spans="8:8" x14ac:dyDescent="0.35">
      <c r="H335358" s="10"/>
    </row>
    <row r="335359" spans="8:8" x14ac:dyDescent="0.35">
      <c r="H335359" s="10"/>
    </row>
    <row r="335360" spans="8:8" x14ac:dyDescent="0.35">
      <c r="H335360" s="10"/>
    </row>
    <row r="335361" spans="8:8" x14ac:dyDescent="0.35">
      <c r="H335361" s="10"/>
    </row>
    <row r="335362" spans="8:8" x14ac:dyDescent="0.35">
      <c r="H335362" s="10"/>
    </row>
    <row r="335363" spans="8:8" x14ac:dyDescent="0.35">
      <c r="H335363" s="10"/>
    </row>
    <row r="335364" spans="8:8" x14ac:dyDescent="0.35">
      <c r="H335364" s="10"/>
    </row>
    <row r="335365" spans="8:8" x14ac:dyDescent="0.35">
      <c r="H335365" s="10"/>
    </row>
    <row r="335366" spans="8:8" x14ac:dyDescent="0.35">
      <c r="H335366" s="10"/>
    </row>
    <row r="335367" spans="8:8" x14ac:dyDescent="0.35">
      <c r="H335367" s="10"/>
    </row>
    <row r="335368" spans="8:8" x14ac:dyDescent="0.35">
      <c r="H335368" s="10"/>
    </row>
    <row r="335369" spans="8:8" x14ac:dyDescent="0.35">
      <c r="H335369" s="10"/>
    </row>
    <row r="335370" spans="8:8" x14ac:dyDescent="0.35">
      <c r="H335370" s="10"/>
    </row>
    <row r="335371" spans="8:8" x14ac:dyDescent="0.35">
      <c r="H335371" s="10"/>
    </row>
    <row r="335372" spans="8:8" x14ac:dyDescent="0.35">
      <c r="H335372" s="10"/>
    </row>
    <row r="335373" spans="8:8" x14ac:dyDescent="0.35">
      <c r="H335373" s="10"/>
    </row>
    <row r="335374" spans="8:8" x14ac:dyDescent="0.35">
      <c r="H335374" s="10"/>
    </row>
    <row r="335375" spans="8:8" x14ac:dyDescent="0.35">
      <c r="H335375" s="10"/>
    </row>
    <row r="335376" spans="8:8" x14ac:dyDescent="0.35">
      <c r="H335376" s="10"/>
    </row>
    <row r="335377" spans="8:8" x14ac:dyDescent="0.35">
      <c r="H335377" s="10"/>
    </row>
    <row r="335378" spans="8:8" x14ac:dyDescent="0.35">
      <c r="H335378" s="10"/>
    </row>
    <row r="335379" spans="8:8" x14ac:dyDescent="0.35">
      <c r="H335379" s="10"/>
    </row>
    <row r="335380" spans="8:8" x14ac:dyDescent="0.35">
      <c r="H335380" s="10"/>
    </row>
    <row r="335381" spans="8:8" x14ac:dyDescent="0.35">
      <c r="H335381" s="10"/>
    </row>
    <row r="335382" spans="8:8" x14ac:dyDescent="0.35">
      <c r="H335382" s="10"/>
    </row>
    <row r="335383" spans="8:8" x14ac:dyDescent="0.35">
      <c r="H335383" s="10"/>
    </row>
    <row r="335384" spans="8:8" x14ac:dyDescent="0.35">
      <c r="H335384" s="10"/>
    </row>
    <row r="335385" spans="8:8" x14ac:dyDescent="0.35">
      <c r="H335385" s="10"/>
    </row>
    <row r="335386" spans="8:8" x14ac:dyDescent="0.35">
      <c r="H335386" s="10"/>
    </row>
    <row r="335387" spans="8:8" x14ac:dyDescent="0.35">
      <c r="H335387" s="10"/>
    </row>
    <row r="335388" spans="8:8" x14ac:dyDescent="0.35">
      <c r="H335388" s="10"/>
    </row>
    <row r="335389" spans="8:8" x14ac:dyDescent="0.35">
      <c r="H335389" s="10"/>
    </row>
    <row r="335390" spans="8:8" x14ac:dyDescent="0.35">
      <c r="H335390" s="10"/>
    </row>
    <row r="335391" spans="8:8" x14ac:dyDescent="0.35">
      <c r="H335391" s="10"/>
    </row>
    <row r="335392" spans="8:8" x14ac:dyDescent="0.35">
      <c r="H335392" s="10"/>
    </row>
    <row r="335393" spans="8:8" x14ac:dyDescent="0.35">
      <c r="H335393" s="10"/>
    </row>
    <row r="335394" spans="8:8" x14ac:dyDescent="0.35">
      <c r="H335394" s="10"/>
    </row>
    <row r="335395" spans="8:8" x14ac:dyDescent="0.35">
      <c r="H335395" s="10"/>
    </row>
    <row r="335396" spans="8:8" x14ac:dyDescent="0.35">
      <c r="H335396" s="10"/>
    </row>
    <row r="335397" spans="8:8" x14ac:dyDescent="0.35">
      <c r="H335397" s="10"/>
    </row>
    <row r="335398" spans="8:8" x14ac:dyDescent="0.35">
      <c r="H335398" s="10"/>
    </row>
    <row r="335399" spans="8:8" x14ac:dyDescent="0.35">
      <c r="H335399" s="10"/>
    </row>
    <row r="335400" spans="8:8" x14ac:dyDescent="0.35">
      <c r="H335400" s="10"/>
    </row>
    <row r="335401" spans="8:8" x14ac:dyDescent="0.35">
      <c r="H335401" s="10"/>
    </row>
    <row r="335402" spans="8:8" x14ac:dyDescent="0.35">
      <c r="H335402" s="10"/>
    </row>
    <row r="335403" spans="8:8" x14ac:dyDescent="0.35">
      <c r="H335403" s="10"/>
    </row>
    <row r="335404" spans="8:8" x14ac:dyDescent="0.35">
      <c r="H335404" s="10"/>
    </row>
    <row r="335405" spans="8:8" x14ac:dyDescent="0.35">
      <c r="H335405" s="10"/>
    </row>
    <row r="335406" spans="8:8" x14ac:dyDescent="0.35">
      <c r="H335406" s="10"/>
    </row>
    <row r="335407" spans="8:8" x14ac:dyDescent="0.35">
      <c r="H335407" s="10"/>
    </row>
    <row r="335408" spans="8:8" x14ac:dyDescent="0.35">
      <c r="H335408" s="10"/>
    </row>
    <row r="335409" spans="8:8" x14ac:dyDescent="0.35">
      <c r="H335409" s="10"/>
    </row>
    <row r="335410" spans="8:8" x14ac:dyDescent="0.35">
      <c r="H335410" s="10"/>
    </row>
    <row r="335411" spans="8:8" x14ac:dyDescent="0.35">
      <c r="H335411" s="10"/>
    </row>
    <row r="335412" spans="8:8" x14ac:dyDescent="0.35">
      <c r="H335412" s="10"/>
    </row>
    <row r="335413" spans="8:8" x14ac:dyDescent="0.35">
      <c r="H335413" s="10"/>
    </row>
    <row r="335414" spans="8:8" x14ac:dyDescent="0.35">
      <c r="H335414" s="10"/>
    </row>
    <row r="335415" spans="8:8" x14ac:dyDescent="0.35">
      <c r="H335415" s="10"/>
    </row>
    <row r="335416" spans="8:8" x14ac:dyDescent="0.35">
      <c r="H335416" s="10"/>
    </row>
    <row r="335417" spans="8:8" x14ac:dyDescent="0.35">
      <c r="H335417" s="10"/>
    </row>
    <row r="335418" spans="8:8" x14ac:dyDescent="0.35">
      <c r="H335418" s="10"/>
    </row>
    <row r="335419" spans="8:8" x14ac:dyDescent="0.35">
      <c r="H335419" s="10"/>
    </row>
    <row r="335420" spans="8:8" x14ac:dyDescent="0.35">
      <c r="H335420" s="10"/>
    </row>
    <row r="335421" spans="8:8" x14ac:dyDescent="0.35">
      <c r="H335421" s="10"/>
    </row>
    <row r="335422" spans="8:8" x14ac:dyDescent="0.35">
      <c r="H335422" s="10"/>
    </row>
    <row r="335423" spans="8:8" x14ac:dyDescent="0.35">
      <c r="H335423" s="10"/>
    </row>
    <row r="335424" spans="8:8" x14ac:dyDescent="0.35">
      <c r="H335424" s="10"/>
    </row>
    <row r="335425" spans="8:8" x14ac:dyDescent="0.35">
      <c r="H335425" s="10"/>
    </row>
    <row r="335426" spans="8:8" x14ac:dyDescent="0.35">
      <c r="H335426" s="10"/>
    </row>
    <row r="335427" spans="8:8" x14ac:dyDescent="0.35">
      <c r="H335427" s="10"/>
    </row>
    <row r="335428" spans="8:8" x14ac:dyDescent="0.35">
      <c r="H335428" s="10"/>
    </row>
    <row r="335429" spans="8:8" x14ac:dyDescent="0.35">
      <c r="H335429" s="10"/>
    </row>
    <row r="335430" spans="8:8" x14ac:dyDescent="0.35">
      <c r="H335430" s="10"/>
    </row>
    <row r="335431" spans="8:8" x14ac:dyDescent="0.35">
      <c r="H335431" s="10"/>
    </row>
    <row r="335432" spans="8:8" x14ac:dyDescent="0.35">
      <c r="H335432" s="10"/>
    </row>
    <row r="335433" spans="8:8" x14ac:dyDescent="0.35">
      <c r="H335433" s="10"/>
    </row>
    <row r="335434" spans="8:8" x14ac:dyDescent="0.35">
      <c r="H335434" s="10"/>
    </row>
    <row r="335435" spans="8:8" x14ac:dyDescent="0.35">
      <c r="H335435" s="10"/>
    </row>
    <row r="335436" spans="8:8" x14ac:dyDescent="0.35">
      <c r="H335436" s="10"/>
    </row>
    <row r="335437" spans="8:8" x14ac:dyDescent="0.35">
      <c r="H335437" s="10"/>
    </row>
    <row r="335438" spans="8:8" x14ac:dyDescent="0.35">
      <c r="H335438" s="10"/>
    </row>
    <row r="335439" spans="8:8" x14ac:dyDescent="0.35">
      <c r="H335439" s="10"/>
    </row>
    <row r="335440" spans="8:8" x14ac:dyDescent="0.35">
      <c r="H335440" s="10"/>
    </row>
    <row r="335441" spans="8:8" x14ac:dyDescent="0.35">
      <c r="H335441" s="10"/>
    </row>
    <row r="335442" spans="8:8" x14ac:dyDescent="0.35">
      <c r="H335442" s="10"/>
    </row>
    <row r="335443" spans="8:8" x14ac:dyDescent="0.35">
      <c r="H335443" s="10"/>
    </row>
    <row r="335444" spans="8:8" x14ac:dyDescent="0.35">
      <c r="H335444" s="10"/>
    </row>
    <row r="335445" spans="8:8" x14ac:dyDescent="0.35">
      <c r="H335445" s="10"/>
    </row>
    <row r="335446" spans="8:8" x14ac:dyDescent="0.35">
      <c r="H335446" s="10"/>
    </row>
    <row r="335447" spans="8:8" x14ac:dyDescent="0.35">
      <c r="H335447" s="10"/>
    </row>
    <row r="335448" spans="8:8" x14ac:dyDescent="0.35">
      <c r="H335448" s="10"/>
    </row>
    <row r="335449" spans="8:8" x14ac:dyDescent="0.35">
      <c r="H335449" s="10"/>
    </row>
    <row r="335450" spans="8:8" x14ac:dyDescent="0.35">
      <c r="H335450" s="10"/>
    </row>
    <row r="335451" spans="8:8" x14ac:dyDescent="0.35">
      <c r="H335451" s="10"/>
    </row>
    <row r="335452" spans="8:8" x14ac:dyDescent="0.35">
      <c r="H335452" s="10"/>
    </row>
    <row r="335453" spans="8:8" x14ac:dyDescent="0.35">
      <c r="H335453" s="10"/>
    </row>
    <row r="335454" spans="8:8" x14ac:dyDescent="0.35">
      <c r="H335454" s="10"/>
    </row>
    <row r="335455" spans="8:8" x14ac:dyDescent="0.35">
      <c r="H335455" s="10"/>
    </row>
    <row r="335456" spans="8:8" x14ac:dyDescent="0.35">
      <c r="H335456" s="10"/>
    </row>
    <row r="335457" spans="8:8" x14ac:dyDescent="0.35">
      <c r="H335457" s="10"/>
    </row>
    <row r="335458" spans="8:8" x14ac:dyDescent="0.35">
      <c r="H335458" s="10"/>
    </row>
    <row r="335459" spans="8:8" x14ac:dyDescent="0.35">
      <c r="H335459" s="10"/>
    </row>
    <row r="335460" spans="8:8" x14ac:dyDescent="0.35">
      <c r="H335460" s="10"/>
    </row>
    <row r="335461" spans="8:8" x14ac:dyDescent="0.35">
      <c r="H335461" s="10"/>
    </row>
    <row r="335462" spans="8:8" x14ac:dyDescent="0.35">
      <c r="H335462" s="10"/>
    </row>
    <row r="335463" spans="8:8" x14ac:dyDescent="0.35">
      <c r="H335463" s="10"/>
    </row>
    <row r="335464" spans="8:8" x14ac:dyDescent="0.35">
      <c r="H335464" s="10"/>
    </row>
    <row r="335465" spans="8:8" x14ac:dyDescent="0.35">
      <c r="H335465" s="10"/>
    </row>
    <row r="335466" spans="8:8" x14ac:dyDescent="0.35">
      <c r="H335466" s="10"/>
    </row>
    <row r="335467" spans="8:8" x14ac:dyDescent="0.35">
      <c r="H335467" s="10"/>
    </row>
    <row r="335468" spans="8:8" x14ac:dyDescent="0.35">
      <c r="H335468" s="10"/>
    </row>
    <row r="335469" spans="8:8" x14ac:dyDescent="0.35">
      <c r="H335469" s="10"/>
    </row>
    <row r="335470" spans="8:8" x14ac:dyDescent="0.35">
      <c r="H335470" s="10"/>
    </row>
    <row r="335471" spans="8:8" x14ac:dyDescent="0.35">
      <c r="H335471" s="10"/>
    </row>
    <row r="335472" spans="8:8" x14ac:dyDescent="0.35">
      <c r="H335472" s="10"/>
    </row>
    <row r="335473" spans="8:8" x14ac:dyDescent="0.35">
      <c r="H335473" s="10"/>
    </row>
    <row r="335474" spans="8:8" x14ac:dyDescent="0.35">
      <c r="H335474" s="10"/>
    </row>
    <row r="335475" spans="8:8" x14ac:dyDescent="0.35">
      <c r="H335475" s="10"/>
    </row>
    <row r="335476" spans="8:8" x14ac:dyDescent="0.35">
      <c r="H335476" s="10"/>
    </row>
    <row r="335477" spans="8:8" x14ac:dyDescent="0.35">
      <c r="H335477" s="10"/>
    </row>
    <row r="335478" spans="8:8" x14ac:dyDescent="0.35">
      <c r="H335478" s="10"/>
    </row>
    <row r="335479" spans="8:8" x14ac:dyDescent="0.35">
      <c r="H335479" s="10"/>
    </row>
    <row r="335480" spans="8:8" x14ac:dyDescent="0.35">
      <c r="H335480" s="10"/>
    </row>
    <row r="335481" spans="8:8" x14ac:dyDescent="0.35">
      <c r="H335481" s="10"/>
    </row>
    <row r="335482" spans="8:8" x14ac:dyDescent="0.35">
      <c r="H335482" s="10"/>
    </row>
    <row r="335483" spans="8:8" x14ac:dyDescent="0.35">
      <c r="H335483" s="10"/>
    </row>
    <row r="335484" spans="8:8" x14ac:dyDescent="0.35">
      <c r="H335484" s="10"/>
    </row>
    <row r="335485" spans="8:8" x14ac:dyDescent="0.35">
      <c r="H335485" s="10"/>
    </row>
    <row r="335486" spans="8:8" x14ac:dyDescent="0.35">
      <c r="H335486" s="10"/>
    </row>
    <row r="335487" spans="8:8" x14ac:dyDescent="0.35">
      <c r="H335487" s="10"/>
    </row>
    <row r="335488" spans="8:8" x14ac:dyDescent="0.35">
      <c r="H335488" s="10"/>
    </row>
    <row r="335489" spans="8:8" x14ac:dyDescent="0.35">
      <c r="H335489" s="10"/>
    </row>
    <row r="335490" spans="8:8" x14ac:dyDescent="0.35">
      <c r="H335490" s="10"/>
    </row>
    <row r="335491" spans="8:8" x14ac:dyDescent="0.35">
      <c r="H335491" s="10"/>
    </row>
    <row r="335492" spans="8:8" x14ac:dyDescent="0.35">
      <c r="H335492" s="10"/>
    </row>
    <row r="335493" spans="8:8" x14ac:dyDescent="0.35">
      <c r="H335493" s="10"/>
    </row>
    <row r="335494" spans="8:8" x14ac:dyDescent="0.35">
      <c r="H335494" s="10"/>
    </row>
    <row r="335495" spans="8:8" x14ac:dyDescent="0.35">
      <c r="H335495" s="10"/>
    </row>
    <row r="335496" spans="8:8" x14ac:dyDescent="0.35">
      <c r="H335496" s="10"/>
    </row>
    <row r="335497" spans="8:8" x14ac:dyDescent="0.35">
      <c r="H335497" s="10"/>
    </row>
    <row r="335498" spans="8:8" x14ac:dyDescent="0.35">
      <c r="H335498" s="10"/>
    </row>
    <row r="335499" spans="8:8" x14ac:dyDescent="0.35">
      <c r="H335499" s="10"/>
    </row>
    <row r="335500" spans="8:8" x14ac:dyDescent="0.35">
      <c r="H335500" s="10"/>
    </row>
    <row r="335501" spans="8:8" x14ac:dyDescent="0.35">
      <c r="H335501" s="10"/>
    </row>
    <row r="335502" spans="8:8" x14ac:dyDescent="0.35">
      <c r="H335502" s="10"/>
    </row>
    <row r="335503" spans="8:8" x14ac:dyDescent="0.35">
      <c r="H335503" s="10"/>
    </row>
    <row r="335504" spans="8:8" x14ac:dyDescent="0.35">
      <c r="H335504" s="10"/>
    </row>
    <row r="335505" spans="8:8" x14ac:dyDescent="0.35">
      <c r="H335505" s="10"/>
    </row>
    <row r="335506" spans="8:8" x14ac:dyDescent="0.35">
      <c r="H335506" s="10"/>
    </row>
    <row r="335507" spans="8:8" x14ac:dyDescent="0.35">
      <c r="H335507" s="10"/>
    </row>
    <row r="335508" spans="8:8" x14ac:dyDescent="0.35">
      <c r="H335508" s="10"/>
    </row>
    <row r="335509" spans="8:8" x14ac:dyDescent="0.35">
      <c r="H335509" s="10"/>
    </row>
    <row r="335510" spans="8:8" x14ac:dyDescent="0.35">
      <c r="H335510" s="10"/>
    </row>
    <row r="335511" spans="8:8" x14ac:dyDescent="0.35">
      <c r="H335511" s="10"/>
    </row>
    <row r="335512" spans="8:8" x14ac:dyDescent="0.35">
      <c r="H335512" s="10"/>
    </row>
    <row r="335513" spans="8:8" x14ac:dyDescent="0.35">
      <c r="H335513" s="10"/>
    </row>
    <row r="335514" spans="8:8" x14ac:dyDescent="0.35">
      <c r="H335514" s="10"/>
    </row>
    <row r="335515" spans="8:8" x14ac:dyDescent="0.35">
      <c r="H335515" s="10"/>
    </row>
    <row r="335516" spans="8:8" x14ac:dyDescent="0.35">
      <c r="H335516" s="10"/>
    </row>
    <row r="335517" spans="8:8" x14ac:dyDescent="0.35">
      <c r="H335517" s="10"/>
    </row>
    <row r="335518" spans="8:8" x14ac:dyDescent="0.35">
      <c r="H335518" s="10"/>
    </row>
    <row r="335519" spans="8:8" x14ac:dyDescent="0.35">
      <c r="H335519" s="10"/>
    </row>
    <row r="335520" spans="8:8" x14ac:dyDescent="0.35">
      <c r="H335520" s="10"/>
    </row>
    <row r="335521" spans="8:8" x14ac:dyDescent="0.35">
      <c r="H335521" s="10"/>
    </row>
    <row r="335522" spans="8:8" x14ac:dyDescent="0.35">
      <c r="H335522" s="10"/>
    </row>
    <row r="335523" spans="8:8" x14ac:dyDescent="0.35">
      <c r="H335523" s="10"/>
    </row>
    <row r="335524" spans="8:8" x14ac:dyDescent="0.35">
      <c r="H335524" s="10"/>
    </row>
    <row r="335525" spans="8:8" x14ac:dyDescent="0.35">
      <c r="H335525" s="10"/>
    </row>
    <row r="335526" spans="8:8" x14ac:dyDescent="0.35">
      <c r="H335526" s="10"/>
    </row>
    <row r="335527" spans="8:8" x14ac:dyDescent="0.35">
      <c r="H335527" s="10"/>
    </row>
    <row r="335528" spans="8:8" x14ac:dyDescent="0.35">
      <c r="H335528" s="10"/>
    </row>
    <row r="335529" spans="8:8" x14ac:dyDescent="0.35">
      <c r="H335529" s="10"/>
    </row>
    <row r="335530" spans="8:8" x14ac:dyDescent="0.35">
      <c r="H335530" s="10"/>
    </row>
    <row r="335531" spans="8:8" x14ac:dyDescent="0.35">
      <c r="H335531" s="10"/>
    </row>
    <row r="335532" spans="8:8" x14ac:dyDescent="0.35">
      <c r="H335532" s="10"/>
    </row>
    <row r="335533" spans="8:8" x14ac:dyDescent="0.35">
      <c r="H335533" s="10"/>
    </row>
    <row r="335534" spans="8:8" x14ac:dyDescent="0.35">
      <c r="H335534" s="10"/>
    </row>
    <row r="335535" spans="8:8" x14ac:dyDescent="0.35">
      <c r="H335535" s="10"/>
    </row>
    <row r="335536" spans="8:8" x14ac:dyDescent="0.35">
      <c r="H335536" s="10"/>
    </row>
    <row r="335537" spans="8:8" x14ac:dyDescent="0.35">
      <c r="H335537" s="10"/>
    </row>
    <row r="335538" spans="8:8" x14ac:dyDescent="0.35">
      <c r="H335538" s="10"/>
    </row>
    <row r="335539" spans="8:8" x14ac:dyDescent="0.35">
      <c r="H335539" s="10"/>
    </row>
    <row r="335540" spans="8:8" x14ac:dyDescent="0.35">
      <c r="H335540" s="10"/>
    </row>
    <row r="335541" spans="8:8" x14ac:dyDescent="0.35">
      <c r="H335541" s="10"/>
    </row>
    <row r="335542" spans="8:8" x14ac:dyDescent="0.35">
      <c r="H335542" s="10"/>
    </row>
    <row r="335543" spans="8:8" x14ac:dyDescent="0.35">
      <c r="H335543" s="10"/>
    </row>
    <row r="335544" spans="8:8" x14ac:dyDescent="0.35">
      <c r="H335544" s="10"/>
    </row>
    <row r="335545" spans="8:8" x14ac:dyDescent="0.35">
      <c r="H335545" s="10"/>
    </row>
    <row r="335546" spans="8:8" x14ac:dyDescent="0.35">
      <c r="H335546" s="10"/>
    </row>
    <row r="335547" spans="8:8" x14ac:dyDescent="0.35">
      <c r="H335547" s="10"/>
    </row>
    <row r="335548" spans="8:8" x14ac:dyDescent="0.35">
      <c r="H335548" s="10"/>
    </row>
    <row r="335549" spans="8:8" x14ac:dyDescent="0.35">
      <c r="H335549" s="10"/>
    </row>
    <row r="335550" spans="8:8" x14ac:dyDescent="0.35">
      <c r="H335550" s="10"/>
    </row>
    <row r="335551" spans="8:8" x14ac:dyDescent="0.35">
      <c r="H335551" s="10"/>
    </row>
    <row r="335552" spans="8:8" x14ac:dyDescent="0.35">
      <c r="H335552" s="10"/>
    </row>
    <row r="335553" spans="8:8" x14ac:dyDescent="0.35">
      <c r="H335553" s="10"/>
    </row>
    <row r="335554" spans="8:8" x14ac:dyDescent="0.35">
      <c r="H335554" s="10"/>
    </row>
    <row r="335555" spans="8:8" x14ac:dyDescent="0.35">
      <c r="H335555" s="10"/>
    </row>
    <row r="335556" spans="8:8" x14ac:dyDescent="0.35">
      <c r="H335556" s="10"/>
    </row>
    <row r="335557" spans="8:8" x14ac:dyDescent="0.35">
      <c r="H335557" s="10"/>
    </row>
    <row r="335558" spans="8:8" x14ac:dyDescent="0.35">
      <c r="H335558" s="10"/>
    </row>
    <row r="335559" spans="8:8" x14ac:dyDescent="0.35">
      <c r="H335559" s="10"/>
    </row>
    <row r="335560" spans="8:8" x14ac:dyDescent="0.35">
      <c r="H335560" s="10"/>
    </row>
    <row r="335561" spans="8:8" x14ac:dyDescent="0.35">
      <c r="H335561" s="10"/>
    </row>
    <row r="335562" spans="8:8" x14ac:dyDescent="0.35">
      <c r="H335562" s="10"/>
    </row>
    <row r="335563" spans="8:8" x14ac:dyDescent="0.35">
      <c r="H335563" s="10"/>
    </row>
    <row r="335564" spans="8:8" x14ac:dyDescent="0.35">
      <c r="H335564" s="10"/>
    </row>
    <row r="335565" spans="8:8" x14ac:dyDescent="0.35">
      <c r="H335565" s="10"/>
    </row>
    <row r="335566" spans="8:8" x14ac:dyDescent="0.35">
      <c r="H335566" s="10"/>
    </row>
    <row r="335567" spans="8:8" x14ac:dyDescent="0.35">
      <c r="H335567" s="10"/>
    </row>
    <row r="335568" spans="8:8" x14ac:dyDescent="0.35">
      <c r="H335568" s="10"/>
    </row>
    <row r="335569" spans="8:8" x14ac:dyDescent="0.35">
      <c r="H335569" s="10"/>
    </row>
    <row r="335570" spans="8:8" x14ac:dyDescent="0.35">
      <c r="H335570" s="10"/>
    </row>
    <row r="335571" spans="8:8" x14ac:dyDescent="0.35">
      <c r="H335571" s="10"/>
    </row>
    <row r="335572" spans="8:8" x14ac:dyDescent="0.35">
      <c r="H335572" s="10"/>
    </row>
    <row r="335573" spans="8:8" x14ac:dyDescent="0.35">
      <c r="H335573" s="10"/>
    </row>
    <row r="335574" spans="8:8" x14ac:dyDescent="0.35">
      <c r="H335574" s="10"/>
    </row>
    <row r="335575" spans="8:8" x14ac:dyDescent="0.35">
      <c r="H335575" s="10"/>
    </row>
    <row r="335576" spans="8:8" x14ac:dyDescent="0.35">
      <c r="H335576" s="10"/>
    </row>
    <row r="335577" spans="8:8" x14ac:dyDescent="0.35">
      <c r="H335577" s="10"/>
    </row>
    <row r="335578" spans="8:8" x14ac:dyDescent="0.35">
      <c r="H335578" s="10"/>
    </row>
    <row r="335579" spans="8:8" x14ac:dyDescent="0.35">
      <c r="H335579" s="10"/>
    </row>
    <row r="335580" spans="8:8" x14ac:dyDescent="0.35">
      <c r="H335580" s="10"/>
    </row>
    <row r="335581" spans="8:8" x14ac:dyDescent="0.35">
      <c r="H335581" s="10"/>
    </row>
    <row r="335582" spans="8:8" x14ac:dyDescent="0.35">
      <c r="H335582" s="10"/>
    </row>
    <row r="335583" spans="8:8" x14ac:dyDescent="0.35">
      <c r="H335583" s="10"/>
    </row>
    <row r="335584" spans="8:8" x14ac:dyDescent="0.35">
      <c r="H335584" s="10"/>
    </row>
    <row r="335585" spans="8:8" x14ac:dyDescent="0.35">
      <c r="H335585" s="10"/>
    </row>
    <row r="335586" spans="8:8" x14ac:dyDescent="0.35">
      <c r="H335586" s="10"/>
    </row>
    <row r="335587" spans="8:8" x14ac:dyDescent="0.35">
      <c r="H335587" s="10"/>
    </row>
    <row r="335588" spans="8:8" x14ac:dyDescent="0.35">
      <c r="H335588" s="10"/>
    </row>
    <row r="335589" spans="8:8" x14ac:dyDescent="0.35">
      <c r="H335589" s="10"/>
    </row>
    <row r="335590" spans="8:8" x14ac:dyDescent="0.35">
      <c r="H335590" s="10"/>
    </row>
    <row r="335591" spans="8:8" x14ac:dyDescent="0.35">
      <c r="H335591" s="10"/>
    </row>
    <row r="335592" spans="8:8" x14ac:dyDescent="0.35">
      <c r="H335592" s="10"/>
    </row>
    <row r="335593" spans="8:8" x14ac:dyDescent="0.35">
      <c r="H335593" s="10"/>
    </row>
    <row r="335594" spans="8:8" x14ac:dyDescent="0.35">
      <c r="H335594" s="10"/>
    </row>
    <row r="335595" spans="8:8" x14ac:dyDescent="0.35">
      <c r="H335595" s="10"/>
    </row>
    <row r="335596" spans="8:8" x14ac:dyDescent="0.35">
      <c r="H335596" s="10"/>
    </row>
    <row r="335597" spans="8:8" x14ac:dyDescent="0.35">
      <c r="H335597" s="10"/>
    </row>
    <row r="335598" spans="8:8" x14ac:dyDescent="0.35">
      <c r="H335598" s="10"/>
    </row>
    <row r="335599" spans="8:8" x14ac:dyDescent="0.35">
      <c r="H335599" s="10"/>
    </row>
    <row r="335600" spans="8:8" x14ac:dyDescent="0.35">
      <c r="H335600" s="10"/>
    </row>
    <row r="335601" spans="8:8" x14ac:dyDescent="0.35">
      <c r="H335601" s="10"/>
    </row>
    <row r="335602" spans="8:8" x14ac:dyDescent="0.35">
      <c r="H335602" s="10"/>
    </row>
    <row r="335603" spans="8:8" x14ac:dyDescent="0.35">
      <c r="H335603" s="10"/>
    </row>
    <row r="335604" spans="8:8" x14ac:dyDescent="0.35">
      <c r="H335604" s="10"/>
    </row>
    <row r="335605" spans="8:8" x14ac:dyDescent="0.35">
      <c r="H335605" s="10"/>
    </row>
    <row r="335606" spans="8:8" x14ac:dyDescent="0.35">
      <c r="H335606" s="10"/>
    </row>
    <row r="335607" spans="8:8" x14ac:dyDescent="0.35">
      <c r="H335607" s="10"/>
    </row>
    <row r="335608" spans="8:8" x14ac:dyDescent="0.35">
      <c r="H335608" s="10"/>
    </row>
    <row r="335609" spans="8:8" x14ac:dyDescent="0.35">
      <c r="H335609" s="10"/>
    </row>
    <row r="335610" spans="8:8" x14ac:dyDescent="0.35">
      <c r="H335610" s="10"/>
    </row>
    <row r="335611" spans="8:8" x14ac:dyDescent="0.35">
      <c r="H335611" s="10"/>
    </row>
    <row r="335612" spans="8:8" x14ac:dyDescent="0.35">
      <c r="H335612" s="10"/>
    </row>
    <row r="335613" spans="8:8" x14ac:dyDescent="0.35">
      <c r="H335613" s="10"/>
    </row>
    <row r="335614" spans="8:8" x14ac:dyDescent="0.35">
      <c r="H335614" s="10"/>
    </row>
    <row r="335615" spans="8:8" x14ac:dyDescent="0.35">
      <c r="H335615" s="10"/>
    </row>
    <row r="335616" spans="8:8" x14ac:dyDescent="0.35">
      <c r="H335616" s="10"/>
    </row>
    <row r="335617" spans="8:8" x14ac:dyDescent="0.35">
      <c r="H335617" s="10"/>
    </row>
    <row r="335618" spans="8:8" x14ac:dyDescent="0.35">
      <c r="H335618" s="10"/>
    </row>
    <row r="335619" spans="8:8" x14ac:dyDescent="0.35">
      <c r="H335619" s="10"/>
    </row>
    <row r="335620" spans="8:8" x14ac:dyDescent="0.35">
      <c r="H335620" s="10"/>
    </row>
    <row r="335621" spans="8:8" x14ac:dyDescent="0.35">
      <c r="H335621" s="10"/>
    </row>
    <row r="335622" spans="8:8" x14ac:dyDescent="0.35">
      <c r="H335622" s="10"/>
    </row>
    <row r="335623" spans="8:8" x14ac:dyDescent="0.35">
      <c r="H335623" s="10"/>
    </row>
    <row r="335624" spans="8:8" x14ac:dyDescent="0.35">
      <c r="H335624" s="10"/>
    </row>
    <row r="335625" spans="8:8" x14ac:dyDescent="0.35">
      <c r="H335625" s="10"/>
    </row>
    <row r="335626" spans="8:8" x14ac:dyDescent="0.35">
      <c r="H335626" s="10"/>
    </row>
    <row r="335627" spans="8:8" x14ac:dyDescent="0.35">
      <c r="H335627" s="10"/>
    </row>
    <row r="335628" spans="8:8" x14ac:dyDescent="0.35">
      <c r="H335628" s="10"/>
    </row>
    <row r="335629" spans="8:8" x14ac:dyDescent="0.35">
      <c r="H335629" s="10"/>
    </row>
    <row r="335630" spans="8:8" x14ac:dyDescent="0.35">
      <c r="H335630" s="10"/>
    </row>
    <row r="335631" spans="8:8" x14ac:dyDescent="0.35">
      <c r="H335631" s="10"/>
    </row>
    <row r="335632" spans="8:8" x14ac:dyDescent="0.35">
      <c r="H335632" s="10"/>
    </row>
    <row r="335633" spans="8:8" x14ac:dyDescent="0.35">
      <c r="H335633" s="10"/>
    </row>
    <row r="335634" spans="8:8" x14ac:dyDescent="0.35">
      <c r="H335634" s="10"/>
    </row>
    <row r="335635" spans="8:8" x14ac:dyDescent="0.35">
      <c r="H335635" s="10"/>
    </row>
    <row r="335636" spans="8:8" x14ac:dyDescent="0.35">
      <c r="H335636" s="10"/>
    </row>
    <row r="335637" spans="8:8" x14ac:dyDescent="0.35">
      <c r="H335637" s="10"/>
    </row>
    <row r="335638" spans="8:8" x14ac:dyDescent="0.35">
      <c r="H335638" s="10"/>
    </row>
    <row r="335639" spans="8:8" x14ac:dyDescent="0.35">
      <c r="H335639" s="10"/>
    </row>
    <row r="335640" spans="8:8" x14ac:dyDescent="0.35">
      <c r="H335640" s="10"/>
    </row>
    <row r="335641" spans="8:8" x14ac:dyDescent="0.35">
      <c r="H335641" s="10"/>
    </row>
    <row r="335642" spans="8:8" x14ac:dyDescent="0.35">
      <c r="H335642" s="10"/>
    </row>
    <row r="335643" spans="8:8" x14ac:dyDescent="0.35">
      <c r="H335643" s="10"/>
    </row>
    <row r="335644" spans="8:8" x14ac:dyDescent="0.35">
      <c r="H335644" s="10"/>
    </row>
    <row r="335645" spans="8:8" x14ac:dyDescent="0.35">
      <c r="H335645" s="10"/>
    </row>
    <row r="335646" spans="8:8" x14ac:dyDescent="0.35">
      <c r="H335646" s="10"/>
    </row>
    <row r="335647" spans="8:8" x14ac:dyDescent="0.35">
      <c r="H335647" s="10"/>
    </row>
    <row r="335648" spans="8:8" x14ac:dyDescent="0.35">
      <c r="H335648" s="10"/>
    </row>
    <row r="335649" spans="8:8" x14ac:dyDescent="0.35">
      <c r="H335649" s="10"/>
    </row>
    <row r="335650" spans="8:8" x14ac:dyDescent="0.35">
      <c r="H335650" s="10"/>
    </row>
    <row r="335651" spans="8:8" x14ac:dyDescent="0.35">
      <c r="H335651" s="10"/>
    </row>
    <row r="335652" spans="8:8" x14ac:dyDescent="0.35">
      <c r="H335652" s="10"/>
    </row>
    <row r="335653" spans="8:8" x14ac:dyDescent="0.35">
      <c r="H335653" s="10"/>
    </row>
    <row r="335654" spans="8:8" x14ac:dyDescent="0.35">
      <c r="H335654" s="10"/>
    </row>
    <row r="335655" spans="8:8" x14ac:dyDescent="0.35">
      <c r="H335655" s="10"/>
    </row>
    <row r="335656" spans="8:8" x14ac:dyDescent="0.35">
      <c r="H335656" s="10"/>
    </row>
    <row r="335657" spans="8:8" x14ac:dyDescent="0.35">
      <c r="H335657" s="10"/>
    </row>
    <row r="335658" spans="8:8" x14ac:dyDescent="0.35">
      <c r="H335658" s="10"/>
    </row>
    <row r="335659" spans="8:8" x14ac:dyDescent="0.35">
      <c r="H335659" s="10"/>
    </row>
    <row r="335660" spans="8:8" x14ac:dyDescent="0.35">
      <c r="H335660" s="10"/>
    </row>
    <row r="335661" spans="8:8" x14ac:dyDescent="0.35">
      <c r="H335661" s="10"/>
    </row>
    <row r="335662" spans="8:8" x14ac:dyDescent="0.35">
      <c r="H335662" s="10"/>
    </row>
    <row r="335663" spans="8:8" x14ac:dyDescent="0.35">
      <c r="H335663" s="10"/>
    </row>
    <row r="335664" spans="8:8" x14ac:dyDescent="0.35">
      <c r="H335664" s="10"/>
    </row>
    <row r="335665" spans="8:8" x14ac:dyDescent="0.35">
      <c r="H335665" s="10"/>
    </row>
    <row r="335666" spans="8:8" x14ac:dyDescent="0.35">
      <c r="H335666" s="10"/>
    </row>
    <row r="335667" spans="8:8" x14ac:dyDescent="0.35">
      <c r="H335667" s="10"/>
    </row>
    <row r="335668" spans="8:8" x14ac:dyDescent="0.35">
      <c r="H335668" s="10"/>
    </row>
    <row r="335669" spans="8:8" x14ac:dyDescent="0.35">
      <c r="H335669" s="10"/>
    </row>
    <row r="335670" spans="8:8" x14ac:dyDescent="0.35">
      <c r="H335670" s="10"/>
    </row>
    <row r="335671" spans="8:8" x14ac:dyDescent="0.35">
      <c r="H335671" s="10"/>
    </row>
    <row r="335672" spans="8:8" x14ac:dyDescent="0.35">
      <c r="H335672" s="10"/>
    </row>
    <row r="335673" spans="8:8" x14ac:dyDescent="0.35">
      <c r="H335673" s="10"/>
    </row>
    <row r="335674" spans="8:8" x14ac:dyDescent="0.35">
      <c r="H335674" s="10"/>
    </row>
    <row r="335675" spans="8:8" x14ac:dyDescent="0.35">
      <c r="H335675" s="10"/>
    </row>
    <row r="335676" spans="8:8" x14ac:dyDescent="0.35">
      <c r="H335676" s="10"/>
    </row>
    <row r="335677" spans="8:8" x14ac:dyDescent="0.35">
      <c r="H335677" s="10"/>
    </row>
    <row r="335678" spans="8:8" x14ac:dyDescent="0.35">
      <c r="H335678" s="10"/>
    </row>
    <row r="335679" spans="8:8" x14ac:dyDescent="0.35">
      <c r="H335679" s="10"/>
    </row>
    <row r="335680" spans="8:8" x14ac:dyDescent="0.35">
      <c r="H335680" s="10"/>
    </row>
    <row r="335681" spans="8:8" x14ac:dyDescent="0.35">
      <c r="H335681" s="10"/>
    </row>
    <row r="335682" spans="8:8" x14ac:dyDescent="0.35">
      <c r="H335682" s="10"/>
    </row>
    <row r="335683" spans="8:8" x14ac:dyDescent="0.35">
      <c r="H335683" s="10"/>
    </row>
    <row r="335684" spans="8:8" x14ac:dyDescent="0.35">
      <c r="H335684" s="10"/>
    </row>
    <row r="335685" spans="8:8" x14ac:dyDescent="0.35">
      <c r="H335685" s="10"/>
    </row>
    <row r="335686" spans="8:8" x14ac:dyDescent="0.35">
      <c r="H335686" s="10"/>
    </row>
    <row r="335687" spans="8:8" x14ac:dyDescent="0.35">
      <c r="H335687" s="10"/>
    </row>
    <row r="335688" spans="8:8" x14ac:dyDescent="0.35">
      <c r="H335688" s="10"/>
    </row>
    <row r="335689" spans="8:8" x14ac:dyDescent="0.35">
      <c r="H335689" s="10"/>
    </row>
    <row r="335690" spans="8:8" x14ac:dyDescent="0.35">
      <c r="H335690" s="10"/>
    </row>
    <row r="335691" spans="8:8" x14ac:dyDescent="0.35">
      <c r="H335691" s="10"/>
    </row>
    <row r="335692" spans="8:8" x14ac:dyDescent="0.35">
      <c r="H335692" s="10"/>
    </row>
    <row r="335693" spans="8:8" x14ac:dyDescent="0.35">
      <c r="H335693" s="10"/>
    </row>
    <row r="335694" spans="8:8" x14ac:dyDescent="0.35">
      <c r="H335694" s="10"/>
    </row>
    <row r="335695" spans="8:8" x14ac:dyDescent="0.35">
      <c r="H335695" s="10"/>
    </row>
    <row r="335696" spans="8:8" x14ac:dyDescent="0.35">
      <c r="H335696" s="10"/>
    </row>
    <row r="335697" spans="8:8" x14ac:dyDescent="0.35">
      <c r="H335697" s="10"/>
    </row>
    <row r="335698" spans="8:8" x14ac:dyDescent="0.35">
      <c r="H335698" s="10"/>
    </row>
    <row r="335699" spans="8:8" x14ac:dyDescent="0.35">
      <c r="H335699" s="10"/>
    </row>
    <row r="335700" spans="8:8" x14ac:dyDescent="0.35">
      <c r="H335700" s="10"/>
    </row>
    <row r="335701" spans="8:8" x14ac:dyDescent="0.35">
      <c r="H335701" s="10"/>
    </row>
    <row r="335702" spans="8:8" x14ac:dyDescent="0.35">
      <c r="H335702" s="10"/>
    </row>
    <row r="335703" spans="8:8" x14ac:dyDescent="0.35">
      <c r="H335703" s="10"/>
    </row>
    <row r="335704" spans="8:8" x14ac:dyDescent="0.35">
      <c r="H335704" s="10"/>
    </row>
    <row r="335705" spans="8:8" x14ac:dyDescent="0.35">
      <c r="H335705" s="10"/>
    </row>
    <row r="335706" spans="8:8" x14ac:dyDescent="0.35">
      <c r="H335706" s="10"/>
    </row>
    <row r="335707" spans="8:8" x14ac:dyDescent="0.35">
      <c r="H335707" s="10"/>
    </row>
    <row r="335708" spans="8:8" x14ac:dyDescent="0.35">
      <c r="H335708" s="10"/>
    </row>
    <row r="335709" spans="8:8" x14ac:dyDescent="0.35">
      <c r="H335709" s="10"/>
    </row>
    <row r="335710" spans="8:8" x14ac:dyDescent="0.35">
      <c r="H335710" s="10"/>
    </row>
    <row r="335711" spans="8:8" x14ac:dyDescent="0.35">
      <c r="H335711" s="10"/>
    </row>
    <row r="335712" spans="8:8" x14ac:dyDescent="0.35">
      <c r="H335712" s="10"/>
    </row>
    <row r="335713" spans="8:8" x14ac:dyDescent="0.35">
      <c r="H335713" s="10"/>
    </row>
    <row r="335714" spans="8:8" x14ac:dyDescent="0.35">
      <c r="H335714" s="10"/>
    </row>
    <row r="335715" spans="8:8" x14ac:dyDescent="0.35">
      <c r="H335715" s="10"/>
    </row>
    <row r="335716" spans="8:8" x14ac:dyDescent="0.35">
      <c r="H335716" s="10"/>
    </row>
    <row r="335717" spans="8:8" x14ac:dyDescent="0.35">
      <c r="H335717" s="10"/>
    </row>
    <row r="335718" spans="8:8" x14ac:dyDescent="0.35">
      <c r="H335718" s="10"/>
    </row>
    <row r="335719" spans="8:8" x14ac:dyDescent="0.35">
      <c r="H335719" s="10"/>
    </row>
    <row r="335720" spans="8:8" x14ac:dyDescent="0.35">
      <c r="H335720" s="10"/>
    </row>
    <row r="335721" spans="8:8" x14ac:dyDescent="0.35">
      <c r="H335721" s="10"/>
    </row>
    <row r="335722" spans="8:8" x14ac:dyDescent="0.35">
      <c r="H335722" s="10"/>
    </row>
    <row r="335723" spans="8:8" x14ac:dyDescent="0.35">
      <c r="H335723" s="10"/>
    </row>
    <row r="335724" spans="8:8" x14ac:dyDescent="0.35">
      <c r="H335724" s="10"/>
    </row>
    <row r="335725" spans="8:8" x14ac:dyDescent="0.35">
      <c r="H335725" s="10"/>
    </row>
    <row r="335726" spans="8:8" x14ac:dyDescent="0.35">
      <c r="H335726" s="10"/>
    </row>
    <row r="335727" spans="8:8" x14ac:dyDescent="0.35">
      <c r="H335727" s="10"/>
    </row>
    <row r="335728" spans="8:8" x14ac:dyDescent="0.35">
      <c r="H335728" s="10"/>
    </row>
    <row r="335729" spans="8:8" x14ac:dyDescent="0.35">
      <c r="H335729" s="10"/>
    </row>
    <row r="335730" spans="8:8" x14ac:dyDescent="0.35">
      <c r="H335730" s="10"/>
    </row>
    <row r="335731" spans="8:8" x14ac:dyDescent="0.35">
      <c r="H335731" s="10"/>
    </row>
    <row r="335732" spans="8:8" x14ac:dyDescent="0.35">
      <c r="H335732" s="10"/>
    </row>
    <row r="335733" spans="8:8" x14ac:dyDescent="0.35">
      <c r="H335733" s="10"/>
    </row>
    <row r="335734" spans="8:8" x14ac:dyDescent="0.35">
      <c r="H335734" s="10"/>
    </row>
    <row r="335735" spans="8:8" x14ac:dyDescent="0.35">
      <c r="H335735" s="10"/>
    </row>
    <row r="335736" spans="8:8" x14ac:dyDescent="0.35">
      <c r="H335736" s="10"/>
    </row>
    <row r="335737" spans="8:8" x14ac:dyDescent="0.35">
      <c r="H335737" s="10"/>
    </row>
    <row r="335738" spans="8:8" x14ac:dyDescent="0.35">
      <c r="H335738" s="10"/>
    </row>
    <row r="335739" spans="8:8" x14ac:dyDescent="0.35">
      <c r="H335739" s="10"/>
    </row>
    <row r="335740" spans="8:8" x14ac:dyDescent="0.35">
      <c r="H335740" s="10"/>
    </row>
    <row r="335741" spans="8:8" x14ac:dyDescent="0.35">
      <c r="H335741" s="10"/>
    </row>
    <row r="335742" spans="8:8" x14ac:dyDescent="0.35">
      <c r="H335742" s="10"/>
    </row>
    <row r="335743" spans="8:8" x14ac:dyDescent="0.35">
      <c r="H335743" s="10"/>
    </row>
    <row r="335744" spans="8:8" x14ac:dyDescent="0.35">
      <c r="H335744" s="10"/>
    </row>
    <row r="335745" spans="8:8" x14ac:dyDescent="0.35">
      <c r="H335745" s="10"/>
    </row>
    <row r="335746" spans="8:8" x14ac:dyDescent="0.35">
      <c r="H335746" s="10"/>
    </row>
    <row r="335747" spans="8:8" x14ac:dyDescent="0.35">
      <c r="H335747" s="10"/>
    </row>
    <row r="335748" spans="8:8" x14ac:dyDescent="0.35">
      <c r="H335748" s="10"/>
    </row>
    <row r="335749" spans="8:8" x14ac:dyDescent="0.35">
      <c r="H335749" s="10"/>
    </row>
    <row r="335750" spans="8:8" x14ac:dyDescent="0.35">
      <c r="H335750" s="10"/>
    </row>
    <row r="335751" spans="8:8" x14ac:dyDescent="0.35">
      <c r="H335751" s="10"/>
    </row>
    <row r="335752" spans="8:8" x14ac:dyDescent="0.35">
      <c r="H335752" s="10"/>
    </row>
    <row r="335753" spans="8:8" x14ac:dyDescent="0.35">
      <c r="H335753" s="10"/>
    </row>
    <row r="335754" spans="8:8" x14ac:dyDescent="0.35">
      <c r="H335754" s="10"/>
    </row>
    <row r="335755" spans="8:8" x14ac:dyDescent="0.35">
      <c r="H335755" s="10"/>
    </row>
    <row r="335756" spans="8:8" x14ac:dyDescent="0.35">
      <c r="H335756" s="10"/>
    </row>
    <row r="335757" spans="8:8" x14ac:dyDescent="0.35">
      <c r="H335757" s="10"/>
    </row>
    <row r="335758" spans="8:8" x14ac:dyDescent="0.35">
      <c r="H335758" s="10"/>
    </row>
    <row r="335759" spans="8:8" x14ac:dyDescent="0.35">
      <c r="H335759" s="10"/>
    </row>
    <row r="335760" spans="8:8" x14ac:dyDescent="0.35">
      <c r="H335760" s="10"/>
    </row>
    <row r="335761" spans="8:8" x14ac:dyDescent="0.35">
      <c r="H335761" s="10"/>
    </row>
    <row r="335762" spans="8:8" x14ac:dyDescent="0.35">
      <c r="H335762" s="10"/>
    </row>
    <row r="335763" spans="8:8" x14ac:dyDescent="0.35">
      <c r="H335763" s="10"/>
    </row>
    <row r="335764" spans="8:8" x14ac:dyDescent="0.35">
      <c r="H335764" s="10"/>
    </row>
    <row r="335765" spans="8:8" x14ac:dyDescent="0.35">
      <c r="H335765" s="10"/>
    </row>
    <row r="335766" spans="8:8" x14ac:dyDescent="0.35">
      <c r="H335766" s="10"/>
    </row>
    <row r="335767" spans="8:8" x14ac:dyDescent="0.35">
      <c r="H335767" s="10"/>
    </row>
    <row r="335768" spans="8:8" x14ac:dyDescent="0.35">
      <c r="H335768" s="10"/>
    </row>
    <row r="335769" spans="8:8" x14ac:dyDescent="0.35">
      <c r="H335769" s="10"/>
    </row>
    <row r="335770" spans="8:8" x14ac:dyDescent="0.35">
      <c r="H335770" s="10"/>
    </row>
    <row r="335771" spans="8:8" x14ac:dyDescent="0.35">
      <c r="H335771" s="10"/>
    </row>
    <row r="335772" spans="8:8" x14ac:dyDescent="0.35">
      <c r="H335772" s="10"/>
    </row>
    <row r="335773" spans="8:8" x14ac:dyDescent="0.35">
      <c r="H335773" s="10"/>
    </row>
    <row r="335774" spans="8:8" x14ac:dyDescent="0.35">
      <c r="H335774" s="10"/>
    </row>
    <row r="335775" spans="8:8" x14ac:dyDescent="0.35">
      <c r="H335775" s="10"/>
    </row>
    <row r="335776" spans="8:8" x14ac:dyDescent="0.35">
      <c r="H335776" s="10"/>
    </row>
    <row r="335777" spans="8:8" x14ac:dyDescent="0.35">
      <c r="H335777" s="10"/>
    </row>
    <row r="335778" spans="8:8" x14ac:dyDescent="0.35">
      <c r="H335778" s="10"/>
    </row>
    <row r="335779" spans="8:8" x14ac:dyDescent="0.35">
      <c r="H335779" s="10"/>
    </row>
    <row r="335780" spans="8:8" x14ac:dyDescent="0.35">
      <c r="H335780" s="10"/>
    </row>
    <row r="335781" spans="8:8" x14ac:dyDescent="0.35">
      <c r="H335781" s="10"/>
    </row>
    <row r="335782" spans="8:8" x14ac:dyDescent="0.35">
      <c r="H335782" s="10"/>
    </row>
    <row r="335783" spans="8:8" x14ac:dyDescent="0.35">
      <c r="H335783" s="10"/>
    </row>
    <row r="335784" spans="8:8" x14ac:dyDescent="0.35">
      <c r="H335784" s="10"/>
    </row>
    <row r="335785" spans="8:8" x14ac:dyDescent="0.35">
      <c r="H335785" s="10"/>
    </row>
    <row r="335786" spans="8:8" x14ac:dyDescent="0.35">
      <c r="H335786" s="10"/>
    </row>
    <row r="335787" spans="8:8" x14ac:dyDescent="0.35">
      <c r="H335787" s="10"/>
    </row>
    <row r="335788" spans="8:8" x14ac:dyDescent="0.35">
      <c r="H335788" s="10"/>
    </row>
    <row r="335789" spans="8:8" x14ac:dyDescent="0.35">
      <c r="H335789" s="10"/>
    </row>
    <row r="335790" spans="8:8" x14ac:dyDescent="0.35">
      <c r="H335790" s="10"/>
    </row>
    <row r="335791" spans="8:8" x14ac:dyDescent="0.35">
      <c r="H335791" s="10"/>
    </row>
    <row r="335792" spans="8:8" x14ac:dyDescent="0.35">
      <c r="H335792" s="10"/>
    </row>
    <row r="335793" spans="8:8" x14ac:dyDescent="0.35">
      <c r="H335793" s="10"/>
    </row>
    <row r="335794" spans="8:8" x14ac:dyDescent="0.35">
      <c r="H335794" s="10"/>
    </row>
    <row r="335795" spans="8:8" x14ac:dyDescent="0.35">
      <c r="H335795" s="10"/>
    </row>
    <row r="335796" spans="8:8" x14ac:dyDescent="0.35">
      <c r="H335796" s="10"/>
    </row>
    <row r="335797" spans="8:8" x14ac:dyDescent="0.35">
      <c r="H335797" s="10"/>
    </row>
    <row r="335798" spans="8:8" x14ac:dyDescent="0.35">
      <c r="H335798" s="10"/>
    </row>
    <row r="335799" spans="8:8" x14ac:dyDescent="0.35">
      <c r="H335799" s="10"/>
    </row>
    <row r="335800" spans="8:8" x14ac:dyDescent="0.35">
      <c r="H335800" s="10"/>
    </row>
    <row r="335801" spans="8:8" x14ac:dyDescent="0.35">
      <c r="H335801" s="10"/>
    </row>
    <row r="335802" spans="8:8" x14ac:dyDescent="0.35">
      <c r="H335802" s="10"/>
    </row>
    <row r="335803" spans="8:8" x14ac:dyDescent="0.35">
      <c r="H335803" s="10"/>
    </row>
    <row r="335804" spans="8:8" x14ac:dyDescent="0.35">
      <c r="H335804" s="10"/>
    </row>
    <row r="335805" spans="8:8" x14ac:dyDescent="0.35">
      <c r="H335805" s="10"/>
    </row>
    <row r="335806" spans="8:8" x14ac:dyDescent="0.35">
      <c r="H335806" s="10"/>
    </row>
    <row r="335807" spans="8:8" x14ac:dyDescent="0.35">
      <c r="H335807" s="10"/>
    </row>
    <row r="335808" spans="8:8" x14ac:dyDescent="0.35">
      <c r="H335808" s="10"/>
    </row>
    <row r="335809" spans="8:8" x14ac:dyDescent="0.35">
      <c r="H335809" s="10"/>
    </row>
    <row r="335810" spans="8:8" x14ac:dyDescent="0.35">
      <c r="H335810" s="10"/>
    </row>
    <row r="335811" spans="8:8" x14ac:dyDescent="0.35">
      <c r="H335811" s="10"/>
    </row>
    <row r="335812" spans="8:8" x14ac:dyDescent="0.35">
      <c r="H335812" s="10"/>
    </row>
    <row r="335813" spans="8:8" x14ac:dyDescent="0.35">
      <c r="H335813" s="10"/>
    </row>
    <row r="335814" spans="8:8" x14ac:dyDescent="0.35">
      <c r="H335814" s="10"/>
    </row>
    <row r="335815" spans="8:8" x14ac:dyDescent="0.35">
      <c r="H335815" s="10"/>
    </row>
    <row r="335816" spans="8:8" x14ac:dyDescent="0.35">
      <c r="H335816" s="10"/>
    </row>
    <row r="335817" spans="8:8" x14ac:dyDescent="0.35">
      <c r="H335817" s="10"/>
    </row>
    <row r="335818" spans="8:8" x14ac:dyDescent="0.35">
      <c r="H335818" s="10"/>
    </row>
    <row r="335819" spans="8:8" x14ac:dyDescent="0.35">
      <c r="H335819" s="10"/>
    </row>
    <row r="335820" spans="8:8" x14ac:dyDescent="0.35">
      <c r="H335820" s="10"/>
    </row>
    <row r="335821" spans="8:8" x14ac:dyDescent="0.35">
      <c r="H335821" s="10"/>
    </row>
    <row r="335822" spans="8:8" x14ac:dyDescent="0.35">
      <c r="H335822" s="10"/>
    </row>
    <row r="335823" spans="8:8" x14ac:dyDescent="0.35">
      <c r="H335823" s="10"/>
    </row>
    <row r="335824" spans="8:8" x14ac:dyDescent="0.35">
      <c r="H335824" s="10"/>
    </row>
    <row r="335825" spans="8:8" x14ac:dyDescent="0.35">
      <c r="H335825" s="10"/>
    </row>
    <row r="335826" spans="8:8" x14ac:dyDescent="0.35">
      <c r="H335826" s="10"/>
    </row>
    <row r="335827" spans="8:8" x14ac:dyDescent="0.35">
      <c r="H335827" s="10"/>
    </row>
    <row r="335828" spans="8:8" x14ac:dyDescent="0.35">
      <c r="H335828" s="10"/>
    </row>
    <row r="335829" spans="8:8" x14ac:dyDescent="0.35">
      <c r="H335829" s="10"/>
    </row>
    <row r="335830" spans="8:8" x14ac:dyDescent="0.35">
      <c r="H335830" s="10"/>
    </row>
    <row r="335831" spans="8:8" x14ac:dyDescent="0.35">
      <c r="H335831" s="10"/>
    </row>
    <row r="335832" spans="8:8" x14ac:dyDescent="0.35">
      <c r="H335832" s="10"/>
    </row>
    <row r="335833" spans="8:8" x14ac:dyDescent="0.35">
      <c r="H335833" s="10"/>
    </row>
    <row r="335834" spans="8:8" x14ac:dyDescent="0.35">
      <c r="H335834" s="10"/>
    </row>
    <row r="335835" spans="8:8" x14ac:dyDescent="0.35">
      <c r="H335835" s="10"/>
    </row>
    <row r="335836" spans="8:8" x14ac:dyDescent="0.35">
      <c r="H335836" s="10"/>
    </row>
    <row r="335837" spans="8:8" x14ac:dyDescent="0.35">
      <c r="H335837" s="10"/>
    </row>
    <row r="335838" spans="8:8" x14ac:dyDescent="0.35">
      <c r="H335838" s="10"/>
    </row>
    <row r="335839" spans="8:8" x14ac:dyDescent="0.35">
      <c r="H335839" s="10"/>
    </row>
    <row r="335840" spans="8:8" x14ac:dyDescent="0.35">
      <c r="H335840" s="10"/>
    </row>
    <row r="335841" spans="8:8" x14ac:dyDescent="0.35">
      <c r="H335841" s="10"/>
    </row>
    <row r="335842" spans="8:8" x14ac:dyDescent="0.35">
      <c r="H335842" s="10"/>
    </row>
    <row r="335843" spans="8:8" x14ac:dyDescent="0.35">
      <c r="H335843" s="10"/>
    </row>
    <row r="335844" spans="8:8" x14ac:dyDescent="0.35">
      <c r="H335844" s="10"/>
    </row>
    <row r="335845" spans="8:8" x14ac:dyDescent="0.35">
      <c r="H335845" s="10"/>
    </row>
    <row r="335846" spans="8:8" x14ac:dyDescent="0.35">
      <c r="H335846" s="10"/>
    </row>
    <row r="335847" spans="8:8" x14ac:dyDescent="0.35">
      <c r="H335847" s="10"/>
    </row>
    <row r="335848" spans="8:8" x14ac:dyDescent="0.35">
      <c r="H335848" s="10"/>
    </row>
    <row r="335849" spans="8:8" x14ac:dyDescent="0.35">
      <c r="H335849" s="10"/>
    </row>
    <row r="335850" spans="8:8" x14ac:dyDescent="0.35">
      <c r="H335850" s="10"/>
    </row>
    <row r="335851" spans="8:8" x14ac:dyDescent="0.35">
      <c r="H335851" s="10"/>
    </row>
    <row r="335852" spans="8:8" x14ac:dyDescent="0.35">
      <c r="H335852" s="10"/>
    </row>
    <row r="335853" spans="8:8" x14ac:dyDescent="0.35">
      <c r="H335853" s="10"/>
    </row>
    <row r="335854" spans="8:8" x14ac:dyDescent="0.35">
      <c r="H335854" s="10"/>
    </row>
    <row r="335855" spans="8:8" x14ac:dyDescent="0.35">
      <c r="H335855" s="10"/>
    </row>
    <row r="335856" spans="8:8" x14ac:dyDescent="0.35">
      <c r="H335856" s="10"/>
    </row>
    <row r="335857" spans="8:8" x14ac:dyDescent="0.35">
      <c r="H335857" s="10"/>
    </row>
    <row r="335858" spans="8:8" x14ac:dyDescent="0.35">
      <c r="H335858" s="10"/>
    </row>
    <row r="335859" spans="8:8" x14ac:dyDescent="0.35">
      <c r="H335859" s="10"/>
    </row>
    <row r="335860" spans="8:8" x14ac:dyDescent="0.35">
      <c r="H335860" s="10"/>
    </row>
    <row r="335861" spans="8:8" x14ac:dyDescent="0.35">
      <c r="H335861" s="10"/>
    </row>
    <row r="335862" spans="8:8" x14ac:dyDescent="0.35">
      <c r="H335862" s="10"/>
    </row>
    <row r="335863" spans="8:8" x14ac:dyDescent="0.35">
      <c r="H335863" s="10"/>
    </row>
    <row r="335864" spans="8:8" x14ac:dyDescent="0.35">
      <c r="H335864" s="10"/>
    </row>
    <row r="335865" spans="8:8" x14ac:dyDescent="0.35">
      <c r="H335865" s="10"/>
    </row>
    <row r="335866" spans="8:8" x14ac:dyDescent="0.35">
      <c r="H335866" s="10"/>
    </row>
    <row r="335867" spans="8:8" x14ac:dyDescent="0.35">
      <c r="H335867" s="10"/>
    </row>
    <row r="335868" spans="8:8" x14ac:dyDescent="0.35">
      <c r="H335868" s="10"/>
    </row>
    <row r="335869" spans="8:8" x14ac:dyDescent="0.35">
      <c r="H335869" s="10"/>
    </row>
    <row r="335870" spans="8:8" x14ac:dyDescent="0.35">
      <c r="H335870" s="10"/>
    </row>
    <row r="335871" spans="8:8" x14ac:dyDescent="0.35">
      <c r="H335871" s="10"/>
    </row>
    <row r="335872" spans="8:8" x14ac:dyDescent="0.35">
      <c r="H335872" s="10"/>
    </row>
    <row r="335873" spans="8:8" x14ac:dyDescent="0.35">
      <c r="H335873" s="10"/>
    </row>
    <row r="335874" spans="8:8" x14ac:dyDescent="0.35">
      <c r="H335874" s="10"/>
    </row>
    <row r="335875" spans="8:8" x14ac:dyDescent="0.35">
      <c r="H335875" s="10"/>
    </row>
    <row r="335876" spans="8:8" x14ac:dyDescent="0.35">
      <c r="H335876" s="10"/>
    </row>
    <row r="335877" spans="8:8" x14ac:dyDescent="0.35">
      <c r="H335877" s="10"/>
    </row>
    <row r="335878" spans="8:8" x14ac:dyDescent="0.35">
      <c r="H335878" s="10"/>
    </row>
    <row r="335879" spans="8:8" x14ac:dyDescent="0.35">
      <c r="H335879" s="10"/>
    </row>
    <row r="335880" spans="8:8" x14ac:dyDescent="0.35">
      <c r="H335880" s="10"/>
    </row>
    <row r="335881" spans="8:8" x14ac:dyDescent="0.35">
      <c r="H335881" s="10"/>
    </row>
    <row r="335882" spans="8:8" x14ac:dyDescent="0.35">
      <c r="H335882" s="10"/>
    </row>
    <row r="335883" spans="8:8" x14ac:dyDescent="0.35">
      <c r="H335883" s="10"/>
    </row>
    <row r="335884" spans="8:8" x14ac:dyDescent="0.35">
      <c r="H335884" s="10"/>
    </row>
    <row r="335885" spans="8:8" x14ac:dyDescent="0.35">
      <c r="H335885" s="10"/>
    </row>
    <row r="335886" spans="8:8" x14ac:dyDescent="0.35">
      <c r="H335886" s="10"/>
    </row>
    <row r="335887" spans="8:8" x14ac:dyDescent="0.35">
      <c r="H335887" s="10"/>
    </row>
    <row r="335888" spans="8:8" x14ac:dyDescent="0.35">
      <c r="H335888" s="10"/>
    </row>
    <row r="335889" spans="8:8" x14ac:dyDescent="0.35">
      <c r="H335889" s="10"/>
    </row>
    <row r="335890" spans="8:8" x14ac:dyDescent="0.35">
      <c r="H335890" s="10"/>
    </row>
    <row r="335891" spans="8:8" x14ac:dyDescent="0.35">
      <c r="H335891" s="10"/>
    </row>
    <row r="335892" spans="8:8" x14ac:dyDescent="0.35">
      <c r="H335892" s="10"/>
    </row>
    <row r="335893" spans="8:8" x14ac:dyDescent="0.35">
      <c r="H335893" s="10"/>
    </row>
    <row r="335894" spans="8:8" x14ac:dyDescent="0.35">
      <c r="H335894" s="10"/>
    </row>
    <row r="335895" spans="8:8" x14ac:dyDescent="0.35">
      <c r="H335895" s="10"/>
    </row>
    <row r="335896" spans="8:8" x14ac:dyDescent="0.35">
      <c r="H335896" s="10"/>
    </row>
    <row r="335897" spans="8:8" x14ac:dyDescent="0.35">
      <c r="H335897" s="10"/>
    </row>
    <row r="335898" spans="8:8" x14ac:dyDescent="0.35">
      <c r="H335898" s="10"/>
    </row>
    <row r="335899" spans="8:8" x14ac:dyDescent="0.35">
      <c r="H335899" s="10"/>
    </row>
    <row r="335900" spans="8:8" x14ac:dyDescent="0.35">
      <c r="H335900" s="10"/>
    </row>
    <row r="335901" spans="8:8" x14ac:dyDescent="0.35">
      <c r="H335901" s="10"/>
    </row>
    <row r="335902" spans="8:8" x14ac:dyDescent="0.35">
      <c r="H335902" s="10"/>
    </row>
    <row r="335903" spans="8:8" x14ac:dyDescent="0.35">
      <c r="H335903" s="10"/>
    </row>
    <row r="335904" spans="8:8" x14ac:dyDescent="0.35">
      <c r="H335904" s="10"/>
    </row>
    <row r="335905" spans="8:8" x14ac:dyDescent="0.35">
      <c r="H335905" s="10"/>
    </row>
    <row r="335906" spans="8:8" x14ac:dyDescent="0.35">
      <c r="H335906" s="10"/>
    </row>
    <row r="335907" spans="8:8" x14ac:dyDescent="0.35">
      <c r="H335907" s="10"/>
    </row>
    <row r="335908" spans="8:8" x14ac:dyDescent="0.35">
      <c r="H335908" s="10"/>
    </row>
    <row r="335909" spans="8:8" x14ac:dyDescent="0.35">
      <c r="H335909" s="10"/>
    </row>
    <row r="335910" spans="8:8" x14ac:dyDescent="0.35">
      <c r="H335910" s="10"/>
    </row>
    <row r="335911" spans="8:8" x14ac:dyDescent="0.35">
      <c r="H335911" s="10"/>
    </row>
    <row r="335912" spans="8:8" x14ac:dyDescent="0.35">
      <c r="H335912" s="10"/>
    </row>
    <row r="335913" spans="8:8" x14ac:dyDescent="0.35">
      <c r="H335913" s="10"/>
    </row>
    <row r="335914" spans="8:8" x14ac:dyDescent="0.35">
      <c r="H335914" s="10"/>
    </row>
    <row r="335915" spans="8:8" x14ac:dyDescent="0.35">
      <c r="H335915" s="10"/>
    </row>
    <row r="335916" spans="8:8" x14ac:dyDescent="0.35">
      <c r="H335916" s="10"/>
    </row>
    <row r="335917" spans="8:8" x14ac:dyDescent="0.35">
      <c r="H335917" s="10"/>
    </row>
    <row r="335918" spans="8:8" x14ac:dyDescent="0.35">
      <c r="H335918" s="10"/>
    </row>
    <row r="335919" spans="8:8" x14ac:dyDescent="0.35">
      <c r="H335919" s="10"/>
    </row>
    <row r="335920" spans="8:8" x14ac:dyDescent="0.35">
      <c r="H335920" s="10"/>
    </row>
    <row r="335921" spans="8:8" x14ac:dyDescent="0.35">
      <c r="H335921" s="10"/>
    </row>
    <row r="335922" spans="8:8" x14ac:dyDescent="0.35">
      <c r="H335922" s="10"/>
    </row>
    <row r="335923" spans="8:8" x14ac:dyDescent="0.35">
      <c r="H335923" s="10"/>
    </row>
    <row r="335924" spans="8:8" x14ac:dyDescent="0.35">
      <c r="H335924" s="10"/>
    </row>
    <row r="335925" spans="8:8" x14ac:dyDescent="0.35">
      <c r="H335925" s="10"/>
    </row>
    <row r="335926" spans="8:8" x14ac:dyDescent="0.35">
      <c r="H335926" s="10"/>
    </row>
    <row r="335927" spans="8:8" x14ac:dyDescent="0.35">
      <c r="H335927" s="10"/>
    </row>
    <row r="335928" spans="8:8" x14ac:dyDescent="0.35">
      <c r="H335928" s="10"/>
    </row>
    <row r="335929" spans="8:8" x14ac:dyDescent="0.35">
      <c r="H335929" s="10"/>
    </row>
    <row r="335930" spans="8:8" x14ac:dyDescent="0.35">
      <c r="H335930" s="10"/>
    </row>
    <row r="335931" spans="8:8" x14ac:dyDescent="0.35">
      <c r="H335931" s="10"/>
    </row>
    <row r="335932" spans="8:8" x14ac:dyDescent="0.35">
      <c r="H335932" s="10"/>
    </row>
    <row r="335933" spans="8:8" x14ac:dyDescent="0.35">
      <c r="H335933" s="10"/>
    </row>
    <row r="335934" spans="8:8" x14ac:dyDescent="0.35">
      <c r="H335934" s="10"/>
    </row>
    <row r="335935" spans="8:8" x14ac:dyDescent="0.35">
      <c r="H335935" s="10"/>
    </row>
    <row r="335936" spans="8:8" x14ac:dyDescent="0.35">
      <c r="H335936" s="10"/>
    </row>
    <row r="335937" spans="8:8" x14ac:dyDescent="0.35">
      <c r="H335937" s="10"/>
    </row>
    <row r="335938" spans="8:8" x14ac:dyDescent="0.35">
      <c r="H335938" s="10"/>
    </row>
    <row r="335939" spans="8:8" x14ac:dyDescent="0.35">
      <c r="H335939" s="10"/>
    </row>
    <row r="335940" spans="8:8" x14ac:dyDescent="0.35">
      <c r="H335940" s="10"/>
    </row>
    <row r="335941" spans="8:8" x14ac:dyDescent="0.35">
      <c r="H335941" s="10"/>
    </row>
    <row r="335942" spans="8:8" x14ac:dyDescent="0.35">
      <c r="H335942" s="10"/>
    </row>
    <row r="335943" spans="8:8" x14ac:dyDescent="0.35">
      <c r="H335943" s="10"/>
    </row>
    <row r="335944" spans="8:8" x14ac:dyDescent="0.35">
      <c r="H335944" s="10"/>
    </row>
    <row r="335945" spans="8:8" x14ac:dyDescent="0.35">
      <c r="H335945" s="10"/>
    </row>
    <row r="335946" spans="8:8" x14ac:dyDescent="0.35">
      <c r="H335946" s="10"/>
    </row>
    <row r="335947" spans="8:8" x14ac:dyDescent="0.35">
      <c r="H335947" s="10"/>
    </row>
    <row r="335948" spans="8:8" x14ac:dyDescent="0.35">
      <c r="H335948" s="10"/>
    </row>
    <row r="335949" spans="8:8" x14ac:dyDescent="0.35">
      <c r="H335949" s="10"/>
    </row>
    <row r="335950" spans="8:8" x14ac:dyDescent="0.35">
      <c r="H335950" s="10"/>
    </row>
    <row r="335951" spans="8:8" x14ac:dyDescent="0.35">
      <c r="H335951" s="10"/>
    </row>
    <row r="335952" spans="8:8" x14ac:dyDescent="0.35">
      <c r="H335952" s="10"/>
    </row>
    <row r="335953" spans="8:8" x14ac:dyDescent="0.35">
      <c r="H335953" s="10"/>
    </row>
    <row r="335954" spans="8:8" x14ac:dyDescent="0.35">
      <c r="H335954" s="10"/>
    </row>
    <row r="335955" spans="8:8" x14ac:dyDescent="0.35">
      <c r="H335955" s="10"/>
    </row>
    <row r="335956" spans="8:8" x14ac:dyDescent="0.35">
      <c r="H335956" s="10"/>
    </row>
    <row r="335957" spans="8:8" x14ac:dyDescent="0.35">
      <c r="H335957" s="10"/>
    </row>
    <row r="335958" spans="8:8" x14ac:dyDescent="0.35">
      <c r="H335958" s="10"/>
    </row>
    <row r="335959" spans="8:8" x14ac:dyDescent="0.35">
      <c r="H335959" s="10"/>
    </row>
    <row r="335960" spans="8:8" x14ac:dyDescent="0.35">
      <c r="H335960" s="10"/>
    </row>
    <row r="335961" spans="8:8" x14ac:dyDescent="0.35">
      <c r="H335961" s="10"/>
    </row>
    <row r="335962" spans="8:8" x14ac:dyDescent="0.35">
      <c r="H335962" s="10"/>
    </row>
    <row r="335963" spans="8:8" x14ac:dyDescent="0.35">
      <c r="H335963" s="10"/>
    </row>
    <row r="335964" spans="8:8" x14ac:dyDescent="0.35">
      <c r="H335964" s="10"/>
    </row>
    <row r="335965" spans="8:8" x14ac:dyDescent="0.35">
      <c r="H335965" s="10"/>
    </row>
    <row r="335966" spans="8:8" x14ac:dyDescent="0.35">
      <c r="H335966" s="10"/>
    </row>
    <row r="335967" spans="8:8" x14ac:dyDescent="0.35">
      <c r="H335967" s="10"/>
    </row>
    <row r="335968" spans="8:8" x14ac:dyDescent="0.35">
      <c r="H335968" s="10"/>
    </row>
    <row r="335969" spans="8:8" x14ac:dyDescent="0.35">
      <c r="H335969" s="10"/>
    </row>
    <row r="335970" spans="8:8" x14ac:dyDescent="0.35">
      <c r="H335970" s="10"/>
    </row>
    <row r="335971" spans="8:8" x14ac:dyDescent="0.35">
      <c r="H335971" s="10"/>
    </row>
    <row r="335972" spans="8:8" x14ac:dyDescent="0.35">
      <c r="H335972" s="10"/>
    </row>
    <row r="335973" spans="8:8" x14ac:dyDescent="0.35">
      <c r="H335973" s="10"/>
    </row>
    <row r="335974" spans="8:8" x14ac:dyDescent="0.35">
      <c r="H335974" s="10"/>
    </row>
    <row r="335975" spans="8:8" x14ac:dyDescent="0.35">
      <c r="H335975" s="10"/>
    </row>
    <row r="335976" spans="8:8" x14ac:dyDescent="0.35">
      <c r="H335976" s="10"/>
    </row>
    <row r="335977" spans="8:8" x14ac:dyDescent="0.35">
      <c r="H335977" s="10"/>
    </row>
    <row r="335978" spans="8:8" x14ac:dyDescent="0.35">
      <c r="H335978" s="10"/>
    </row>
    <row r="335979" spans="8:8" x14ac:dyDescent="0.35">
      <c r="H335979" s="10"/>
    </row>
    <row r="335980" spans="8:8" x14ac:dyDescent="0.35">
      <c r="H335980" s="10"/>
    </row>
    <row r="335981" spans="8:8" x14ac:dyDescent="0.35">
      <c r="H335981" s="10"/>
    </row>
    <row r="335982" spans="8:8" x14ac:dyDescent="0.35">
      <c r="H335982" s="10"/>
    </row>
    <row r="335983" spans="8:8" x14ac:dyDescent="0.35">
      <c r="H335983" s="10"/>
    </row>
    <row r="335984" spans="8:8" x14ac:dyDescent="0.35">
      <c r="H335984" s="10"/>
    </row>
    <row r="335985" spans="8:8" x14ac:dyDescent="0.35">
      <c r="H335985" s="10"/>
    </row>
    <row r="335986" spans="8:8" x14ac:dyDescent="0.35">
      <c r="H335986" s="10"/>
    </row>
    <row r="335987" spans="8:8" x14ac:dyDescent="0.35">
      <c r="H335987" s="10"/>
    </row>
    <row r="335988" spans="8:8" x14ac:dyDescent="0.35">
      <c r="H335988" s="10"/>
    </row>
    <row r="335989" spans="8:8" x14ac:dyDescent="0.35">
      <c r="H335989" s="10"/>
    </row>
    <row r="335990" spans="8:8" x14ac:dyDescent="0.35">
      <c r="H335990" s="10"/>
    </row>
    <row r="335991" spans="8:8" x14ac:dyDescent="0.35">
      <c r="H335991" s="10"/>
    </row>
    <row r="335992" spans="8:8" x14ac:dyDescent="0.35">
      <c r="H335992" s="10"/>
    </row>
    <row r="335993" spans="8:8" x14ac:dyDescent="0.35">
      <c r="H335993" s="10"/>
    </row>
    <row r="335994" spans="8:8" x14ac:dyDescent="0.35">
      <c r="H335994" s="10"/>
    </row>
    <row r="335995" spans="8:8" x14ac:dyDescent="0.35">
      <c r="H335995" s="10"/>
    </row>
    <row r="335996" spans="8:8" x14ac:dyDescent="0.35">
      <c r="H335996" s="10"/>
    </row>
    <row r="335997" spans="8:8" x14ac:dyDescent="0.35">
      <c r="H335997" s="10"/>
    </row>
    <row r="335998" spans="8:8" x14ac:dyDescent="0.35">
      <c r="H335998" s="10"/>
    </row>
    <row r="335999" spans="8:8" x14ac:dyDescent="0.35">
      <c r="H335999" s="10"/>
    </row>
    <row r="336000" spans="8:8" x14ac:dyDescent="0.35">
      <c r="H336000" s="10"/>
    </row>
    <row r="336001" spans="8:8" x14ac:dyDescent="0.35">
      <c r="H336001" s="10"/>
    </row>
    <row r="336002" spans="8:8" x14ac:dyDescent="0.35">
      <c r="H336002" s="10"/>
    </row>
    <row r="336003" spans="8:8" x14ac:dyDescent="0.35">
      <c r="H336003" s="10"/>
    </row>
    <row r="336004" spans="8:8" x14ac:dyDescent="0.35">
      <c r="H336004" s="10"/>
    </row>
    <row r="336005" spans="8:8" x14ac:dyDescent="0.35">
      <c r="H336005" s="10"/>
    </row>
    <row r="336006" spans="8:8" x14ac:dyDescent="0.35">
      <c r="H336006" s="10"/>
    </row>
    <row r="336007" spans="8:8" x14ac:dyDescent="0.35">
      <c r="H336007" s="10"/>
    </row>
    <row r="336008" spans="8:8" x14ac:dyDescent="0.35">
      <c r="H336008" s="10"/>
    </row>
    <row r="336009" spans="8:8" x14ac:dyDescent="0.35">
      <c r="H336009" s="10"/>
    </row>
    <row r="336010" spans="8:8" x14ac:dyDescent="0.35">
      <c r="H336010" s="10"/>
    </row>
    <row r="336011" spans="8:8" x14ac:dyDescent="0.35">
      <c r="H336011" s="10"/>
    </row>
    <row r="336012" spans="8:8" x14ac:dyDescent="0.35">
      <c r="H336012" s="10"/>
    </row>
    <row r="336013" spans="8:8" x14ac:dyDescent="0.35">
      <c r="H336013" s="10"/>
    </row>
    <row r="336014" spans="8:8" x14ac:dyDescent="0.35">
      <c r="H336014" s="10"/>
    </row>
    <row r="336015" spans="8:8" x14ac:dyDescent="0.35">
      <c r="H336015" s="10"/>
    </row>
    <row r="336016" spans="8:8" x14ac:dyDescent="0.35">
      <c r="H336016" s="10"/>
    </row>
    <row r="336017" spans="8:8" x14ac:dyDescent="0.35">
      <c r="H336017" s="10"/>
    </row>
    <row r="336018" spans="8:8" x14ac:dyDescent="0.35">
      <c r="H336018" s="10"/>
    </row>
    <row r="336019" spans="8:8" x14ac:dyDescent="0.35">
      <c r="H336019" s="10"/>
    </row>
    <row r="336020" spans="8:8" x14ac:dyDescent="0.35">
      <c r="H336020" s="10"/>
    </row>
    <row r="336021" spans="8:8" x14ac:dyDescent="0.35">
      <c r="H336021" s="10"/>
    </row>
    <row r="336022" spans="8:8" x14ac:dyDescent="0.35">
      <c r="H336022" s="10"/>
    </row>
    <row r="336023" spans="8:8" x14ac:dyDescent="0.35">
      <c r="H336023" s="10"/>
    </row>
    <row r="336024" spans="8:8" x14ac:dyDescent="0.35">
      <c r="H336024" s="10"/>
    </row>
    <row r="336025" spans="8:8" x14ac:dyDescent="0.35">
      <c r="H336025" s="10"/>
    </row>
    <row r="336026" spans="8:8" x14ac:dyDescent="0.35">
      <c r="H336026" s="10"/>
    </row>
    <row r="336027" spans="8:8" x14ac:dyDescent="0.35">
      <c r="H336027" s="10"/>
    </row>
    <row r="336028" spans="8:8" x14ac:dyDescent="0.35">
      <c r="H336028" s="10"/>
    </row>
    <row r="336029" spans="8:8" x14ac:dyDescent="0.35">
      <c r="H336029" s="10"/>
    </row>
    <row r="336030" spans="8:8" x14ac:dyDescent="0.35">
      <c r="H336030" s="10"/>
    </row>
    <row r="336031" spans="8:8" x14ac:dyDescent="0.35">
      <c r="H336031" s="10"/>
    </row>
    <row r="336032" spans="8:8" x14ac:dyDescent="0.35">
      <c r="H336032" s="10"/>
    </row>
    <row r="336033" spans="8:8" x14ac:dyDescent="0.35">
      <c r="H336033" s="10"/>
    </row>
    <row r="336034" spans="8:8" x14ac:dyDescent="0.35">
      <c r="H336034" s="10"/>
    </row>
    <row r="336035" spans="8:8" x14ac:dyDescent="0.35">
      <c r="H336035" s="10"/>
    </row>
    <row r="336036" spans="8:8" x14ac:dyDescent="0.35">
      <c r="H336036" s="10"/>
    </row>
    <row r="336037" spans="8:8" x14ac:dyDescent="0.35">
      <c r="H336037" s="10"/>
    </row>
    <row r="336038" spans="8:8" x14ac:dyDescent="0.35">
      <c r="H336038" s="10"/>
    </row>
    <row r="336039" spans="8:8" x14ac:dyDescent="0.35">
      <c r="H336039" s="10"/>
    </row>
    <row r="336040" spans="8:8" x14ac:dyDescent="0.35">
      <c r="H336040" s="10"/>
    </row>
    <row r="336041" spans="8:8" x14ac:dyDescent="0.35">
      <c r="H336041" s="10"/>
    </row>
    <row r="336042" spans="8:8" x14ac:dyDescent="0.35">
      <c r="H336042" s="10"/>
    </row>
    <row r="336043" spans="8:8" x14ac:dyDescent="0.35">
      <c r="H336043" s="10"/>
    </row>
    <row r="336044" spans="8:8" x14ac:dyDescent="0.35">
      <c r="H336044" s="10"/>
    </row>
    <row r="336045" spans="8:8" x14ac:dyDescent="0.35">
      <c r="H336045" s="10"/>
    </row>
    <row r="336046" spans="8:8" x14ac:dyDescent="0.35">
      <c r="H336046" s="10"/>
    </row>
    <row r="336047" spans="8:8" x14ac:dyDescent="0.35">
      <c r="H336047" s="10"/>
    </row>
    <row r="336048" spans="8:8" x14ac:dyDescent="0.35">
      <c r="H336048" s="10"/>
    </row>
    <row r="336049" spans="8:8" x14ac:dyDescent="0.35">
      <c r="H336049" s="10"/>
    </row>
    <row r="336050" spans="8:8" x14ac:dyDescent="0.35">
      <c r="H336050" s="10"/>
    </row>
    <row r="336051" spans="8:8" x14ac:dyDescent="0.35">
      <c r="H336051" s="10"/>
    </row>
    <row r="336052" spans="8:8" x14ac:dyDescent="0.35">
      <c r="H336052" s="10"/>
    </row>
    <row r="336053" spans="8:8" x14ac:dyDescent="0.35">
      <c r="H336053" s="10"/>
    </row>
    <row r="336054" spans="8:8" x14ac:dyDescent="0.35">
      <c r="H336054" s="10"/>
    </row>
    <row r="336055" spans="8:8" x14ac:dyDescent="0.35">
      <c r="H336055" s="10"/>
    </row>
    <row r="336056" spans="8:8" x14ac:dyDescent="0.35">
      <c r="H336056" s="10"/>
    </row>
    <row r="336057" spans="8:8" x14ac:dyDescent="0.35">
      <c r="H336057" s="10"/>
    </row>
    <row r="336058" spans="8:8" x14ac:dyDescent="0.35">
      <c r="H336058" s="10"/>
    </row>
    <row r="336059" spans="8:8" x14ac:dyDescent="0.35">
      <c r="H336059" s="10"/>
    </row>
    <row r="336060" spans="8:8" x14ac:dyDescent="0.35">
      <c r="H336060" s="10"/>
    </row>
    <row r="336061" spans="8:8" x14ac:dyDescent="0.35">
      <c r="H336061" s="10"/>
    </row>
    <row r="336062" spans="8:8" x14ac:dyDescent="0.35">
      <c r="H336062" s="10"/>
    </row>
    <row r="336063" spans="8:8" x14ac:dyDescent="0.35">
      <c r="H336063" s="10"/>
    </row>
    <row r="336064" spans="8:8" x14ac:dyDescent="0.35">
      <c r="H336064" s="10"/>
    </row>
    <row r="336065" spans="8:8" x14ac:dyDescent="0.35">
      <c r="H336065" s="10"/>
    </row>
    <row r="336066" spans="8:8" x14ac:dyDescent="0.35">
      <c r="H336066" s="10"/>
    </row>
    <row r="336067" spans="8:8" x14ac:dyDescent="0.35">
      <c r="H336067" s="10"/>
    </row>
    <row r="336068" spans="8:8" x14ac:dyDescent="0.35">
      <c r="H336068" s="10"/>
    </row>
    <row r="336069" spans="8:8" x14ac:dyDescent="0.35">
      <c r="H336069" s="10"/>
    </row>
    <row r="336070" spans="8:8" x14ac:dyDescent="0.35">
      <c r="H336070" s="10"/>
    </row>
    <row r="336071" spans="8:8" x14ac:dyDescent="0.35">
      <c r="H336071" s="10"/>
    </row>
    <row r="336072" spans="8:8" x14ac:dyDescent="0.35">
      <c r="H336072" s="10"/>
    </row>
    <row r="336073" spans="8:8" x14ac:dyDescent="0.35">
      <c r="H336073" s="10"/>
    </row>
    <row r="336074" spans="8:8" x14ac:dyDescent="0.35">
      <c r="H336074" s="10"/>
    </row>
    <row r="336075" spans="8:8" x14ac:dyDescent="0.35">
      <c r="H336075" s="10"/>
    </row>
    <row r="336076" spans="8:8" x14ac:dyDescent="0.35">
      <c r="H336076" s="10"/>
    </row>
    <row r="336077" spans="8:8" x14ac:dyDescent="0.35">
      <c r="H336077" s="10"/>
    </row>
    <row r="336078" spans="8:8" x14ac:dyDescent="0.35">
      <c r="H336078" s="10"/>
    </row>
    <row r="336079" spans="8:8" x14ac:dyDescent="0.35">
      <c r="H336079" s="10"/>
    </row>
    <row r="336080" spans="8:8" x14ac:dyDescent="0.35">
      <c r="H336080" s="10"/>
    </row>
    <row r="336081" spans="8:8" x14ac:dyDescent="0.35">
      <c r="H336081" s="10"/>
    </row>
    <row r="336082" spans="8:8" x14ac:dyDescent="0.35">
      <c r="H336082" s="10"/>
    </row>
    <row r="336083" spans="8:8" x14ac:dyDescent="0.35">
      <c r="H336083" s="10"/>
    </row>
    <row r="336084" spans="8:8" x14ac:dyDescent="0.35">
      <c r="H336084" s="10"/>
    </row>
    <row r="336085" spans="8:8" x14ac:dyDescent="0.35">
      <c r="H336085" s="10"/>
    </row>
    <row r="336086" spans="8:8" x14ac:dyDescent="0.35">
      <c r="H336086" s="10"/>
    </row>
    <row r="336087" spans="8:8" x14ac:dyDescent="0.35">
      <c r="H336087" s="10"/>
    </row>
    <row r="336088" spans="8:8" x14ac:dyDescent="0.35">
      <c r="H336088" s="10"/>
    </row>
    <row r="336089" spans="8:8" x14ac:dyDescent="0.35">
      <c r="H336089" s="10"/>
    </row>
    <row r="336090" spans="8:8" x14ac:dyDescent="0.35">
      <c r="H336090" s="10"/>
    </row>
    <row r="336091" spans="8:8" x14ac:dyDescent="0.35">
      <c r="H336091" s="10"/>
    </row>
    <row r="336092" spans="8:8" x14ac:dyDescent="0.35">
      <c r="H336092" s="10"/>
    </row>
    <row r="336093" spans="8:8" x14ac:dyDescent="0.35">
      <c r="H336093" s="10"/>
    </row>
    <row r="336094" spans="8:8" x14ac:dyDescent="0.35">
      <c r="H336094" s="10"/>
    </row>
    <row r="336095" spans="8:8" x14ac:dyDescent="0.35">
      <c r="H336095" s="10"/>
    </row>
    <row r="336096" spans="8:8" x14ac:dyDescent="0.35">
      <c r="H336096" s="10"/>
    </row>
    <row r="336097" spans="8:8" x14ac:dyDescent="0.35">
      <c r="H336097" s="10"/>
    </row>
  </sheetData>
  <autoFilter ref="A1:N14001" xr:uid="{00000000-0001-0000-01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2"/>
  <sheetViews>
    <sheetView workbookViewId="0">
      <selection activeCell="C5" sqref="C5"/>
    </sheetView>
  </sheetViews>
  <sheetFormatPr defaultRowHeight="14.5" x14ac:dyDescent="0.35"/>
  <cols>
    <col min="1" max="1" width="41.1796875" bestFit="1" customWidth="1"/>
    <col min="2" max="2" width="17.36328125" bestFit="1" customWidth="1"/>
  </cols>
  <sheetData>
    <row r="1" spans="1:5" x14ac:dyDescent="0.35">
      <c r="A1" t="s">
        <v>1274</v>
      </c>
      <c r="B1" t="s">
        <v>1313</v>
      </c>
      <c r="C1" t="s">
        <v>1314</v>
      </c>
      <c r="E1" t="s">
        <v>1366</v>
      </c>
    </row>
    <row r="2" spans="1:5" x14ac:dyDescent="0.35">
      <c r="A2" t="s">
        <v>1223</v>
      </c>
      <c r="B2" t="s">
        <v>1315</v>
      </c>
      <c r="C2" t="s">
        <v>118</v>
      </c>
    </row>
    <row r="3" spans="1:5" x14ac:dyDescent="0.35">
      <c r="A3" t="s">
        <v>1224</v>
      </c>
      <c r="B3" t="s">
        <v>1316</v>
      </c>
      <c r="C3" t="s">
        <v>261</v>
      </c>
    </row>
    <row r="4" spans="1:5" x14ac:dyDescent="0.35">
      <c r="A4" t="s">
        <v>1225</v>
      </c>
      <c r="B4" t="s">
        <v>1317</v>
      </c>
      <c r="C4" t="s">
        <v>100</v>
      </c>
    </row>
    <row r="5" spans="1:5" x14ac:dyDescent="0.35">
      <c r="A5" t="s">
        <v>1226</v>
      </c>
      <c r="B5" t="s">
        <v>1318</v>
      </c>
      <c r="C5" t="s">
        <v>186</v>
      </c>
    </row>
    <row r="6" spans="1:5" x14ac:dyDescent="0.35">
      <c r="A6" t="s">
        <v>1227</v>
      </c>
      <c r="B6" t="s">
        <v>1319</v>
      </c>
      <c r="C6" t="s">
        <v>18</v>
      </c>
    </row>
    <row r="7" spans="1:5" x14ac:dyDescent="0.35">
      <c r="A7" t="s">
        <v>1228</v>
      </c>
      <c r="B7" t="s">
        <v>1320</v>
      </c>
      <c r="C7" t="s">
        <v>98</v>
      </c>
    </row>
    <row r="8" spans="1:5" x14ac:dyDescent="0.35">
      <c r="A8" t="s">
        <v>1229</v>
      </c>
      <c r="B8" t="s">
        <v>1321</v>
      </c>
      <c r="C8" t="s">
        <v>29</v>
      </c>
    </row>
    <row r="9" spans="1:5" x14ac:dyDescent="0.35">
      <c r="A9" t="s">
        <v>1230</v>
      </c>
      <c r="B9" t="s">
        <v>1322</v>
      </c>
      <c r="C9" t="s">
        <v>101</v>
      </c>
    </row>
    <row r="10" spans="1:5" x14ac:dyDescent="0.35">
      <c r="A10" t="s">
        <v>1231</v>
      </c>
      <c r="B10" t="s">
        <v>1323</v>
      </c>
      <c r="C10" t="s">
        <v>176</v>
      </c>
    </row>
    <row r="11" spans="1:5" x14ac:dyDescent="0.35">
      <c r="A11" t="s">
        <v>1232</v>
      </c>
      <c r="B11" t="s">
        <v>1324</v>
      </c>
      <c r="C11" t="s">
        <v>35</v>
      </c>
    </row>
    <row r="12" spans="1:5" x14ac:dyDescent="0.35">
      <c r="A12" t="s">
        <v>1233</v>
      </c>
      <c r="B12" t="s">
        <v>1325</v>
      </c>
      <c r="C12" t="s">
        <v>25</v>
      </c>
    </row>
    <row r="13" spans="1:5" x14ac:dyDescent="0.35">
      <c r="A13" t="s">
        <v>1234</v>
      </c>
      <c r="B13" t="s">
        <v>1326</v>
      </c>
      <c r="C13" t="s">
        <v>55</v>
      </c>
    </row>
    <row r="14" spans="1:5" x14ac:dyDescent="0.35">
      <c r="A14" t="s">
        <v>1235</v>
      </c>
      <c r="B14" t="s">
        <v>1327</v>
      </c>
      <c r="C14" t="s">
        <v>151</v>
      </c>
    </row>
    <row r="15" spans="1:5" x14ac:dyDescent="0.35">
      <c r="A15" t="s">
        <v>1236</v>
      </c>
      <c r="B15" t="s">
        <v>1328</v>
      </c>
      <c r="C15" t="s">
        <v>59</v>
      </c>
    </row>
    <row r="16" spans="1:5" x14ac:dyDescent="0.35">
      <c r="A16" t="s">
        <v>1237</v>
      </c>
      <c r="B16" t="s">
        <v>1329</v>
      </c>
      <c r="C16" t="s">
        <v>106</v>
      </c>
    </row>
    <row r="17" spans="1:3" x14ac:dyDescent="0.35">
      <c r="A17" t="s">
        <v>1238</v>
      </c>
      <c r="B17" t="s">
        <v>1330</v>
      </c>
      <c r="C17" t="s">
        <v>115</v>
      </c>
    </row>
    <row r="18" spans="1:3" x14ac:dyDescent="0.35">
      <c r="A18" t="s">
        <v>1239</v>
      </c>
      <c r="B18" t="s">
        <v>1331</v>
      </c>
      <c r="C18" t="s">
        <v>137</v>
      </c>
    </row>
    <row r="19" spans="1:3" x14ac:dyDescent="0.35">
      <c r="A19" t="s">
        <v>1240</v>
      </c>
      <c r="B19" t="s">
        <v>1332</v>
      </c>
      <c r="C19" t="s">
        <v>72</v>
      </c>
    </row>
    <row r="20" spans="1:3" x14ac:dyDescent="0.35">
      <c r="A20" t="s">
        <v>1241</v>
      </c>
      <c r="B20" t="s">
        <v>1333</v>
      </c>
      <c r="C20" t="s">
        <v>171</v>
      </c>
    </row>
    <row r="21" spans="1:3" x14ac:dyDescent="0.35">
      <c r="A21" t="s">
        <v>1242</v>
      </c>
      <c r="B21" t="s">
        <v>1334</v>
      </c>
      <c r="C21" t="s">
        <v>140</v>
      </c>
    </row>
    <row r="22" spans="1:3" x14ac:dyDescent="0.35">
      <c r="A22" t="s">
        <v>1243</v>
      </c>
      <c r="B22" t="s">
        <v>1335</v>
      </c>
      <c r="C22" t="s">
        <v>127</v>
      </c>
    </row>
    <row r="23" spans="1:3" x14ac:dyDescent="0.35">
      <c r="A23" t="s">
        <v>1244</v>
      </c>
      <c r="B23" t="s">
        <v>1336</v>
      </c>
      <c r="C23" t="s">
        <v>195</v>
      </c>
    </row>
    <row r="24" spans="1:3" x14ac:dyDescent="0.35">
      <c r="A24" t="s">
        <v>1245</v>
      </c>
      <c r="B24" t="s">
        <v>1337</v>
      </c>
      <c r="C24" t="s">
        <v>40</v>
      </c>
    </row>
    <row r="25" spans="1:3" x14ac:dyDescent="0.35">
      <c r="A25" t="s">
        <v>1246</v>
      </c>
      <c r="B25" t="s">
        <v>1338</v>
      </c>
      <c r="C25" t="s">
        <v>128</v>
      </c>
    </row>
    <row r="26" spans="1:3" x14ac:dyDescent="0.35">
      <c r="A26" t="s">
        <v>1247</v>
      </c>
      <c r="B26" t="s">
        <v>1339</v>
      </c>
      <c r="C26" t="s">
        <v>48</v>
      </c>
    </row>
    <row r="27" spans="1:3" x14ac:dyDescent="0.35">
      <c r="A27" t="s">
        <v>1248</v>
      </c>
      <c r="B27" t="s">
        <v>1340</v>
      </c>
      <c r="C27" t="s">
        <v>158</v>
      </c>
    </row>
    <row r="28" spans="1:3" x14ac:dyDescent="0.35">
      <c r="A28" t="s">
        <v>1249</v>
      </c>
      <c r="B28" t="s">
        <v>1341</v>
      </c>
      <c r="C28" t="s">
        <v>22</v>
      </c>
    </row>
    <row r="29" spans="1:3" x14ac:dyDescent="0.35">
      <c r="A29" t="s">
        <v>1250</v>
      </c>
      <c r="B29" t="s">
        <v>1342</v>
      </c>
      <c r="C29" t="s">
        <v>42</v>
      </c>
    </row>
    <row r="30" spans="1:3" x14ac:dyDescent="0.35">
      <c r="A30" t="s">
        <v>1251</v>
      </c>
      <c r="B30" t="s">
        <v>1343</v>
      </c>
      <c r="C30" t="s">
        <v>369</v>
      </c>
    </row>
    <row r="31" spans="1:3" x14ac:dyDescent="0.35">
      <c r="A31" t="s">
        <v>1252</v>
      </c>
      <c r="B31" t="s">
        <v>1344</v>
      </c>
      <c r="C31" t="s">
        <v>39</v>
      </c>
    </row>
    <row r="32" spans="1:3" x14ac:dyDescent="0.35">
      <c r="A32" t="s">
        <v>1253</v>
      </c>
      <c r="B32" t="s">
        <v>1345</v>
      </c>
      <c r="C32" t="s">
        <v>126</v>
      </c>
    </row>
    <row r="33" spans="1:3" x14ac:dyDescent="0.35">
      <c r="A33" t="s">
        <v>1254</v>
      </c>
      <c r="B33" t="s">
        <v>1346</v>
      </c>
      <c r="C33" t="s">
        <v>121</v>
      </c>
    </row>
    <row r="34" spans="1:3" x14ac:dyDescent="0.35">
      <c r="A34" t="s">
        <v>1255</v>
      </c>
      <c r="B34" t="s">
        <v>1347</v>
      </c>
      <c r="C34" t="s">
        <v>122</v>
      </c>
    </row>
    <row r="35" spans="1:3" x14ac:dyDescent="0.35">
      <c r="A35" t="s">
        <v>1256</v>
      </c>
      <c r="B35" t="s">
        <v>1348</v>
      </c>
      <c r="C35" t="s">
        <v>70</v>
      </c>
    </row>
    <row r="36" spans="1:3" x14ac:dyDescent="0.35">
      <c r="A36" t="s">
        <v>1257</v>
      </c>
      <c r="B36" t="s">
        <v>1349</v>
      </c>
      <c r="C36" t="s">
        <v>66</v>
      </c>
    </row>
    <row r="37" spans="1:3" x14ac:dyDescent="0.35">
      <c r="A37" t="s">
        <v>1258</v>
      </c>
      <c r="B37" t="s">
        <v>1350</v>
      </c>
      <c r="C37" t="s">
        <v>79</v>
      </c>
    </row>
    <row r="38" spans="1:3" x14ac:dyDescent="0.35">
      <c r="A38" t="s">
        <v>1259</v>
      </c>
      <c r="B38" t="s">
        <v>1351</v>
      </c>
      <c r="C38" t="s">
        <v>184</v>
      </c>
    </row>
    <row r="39" spans="1:3" x14ac:dyDescent="0.35">
      <c r="A39" t="s">
        <v>1260</v>
      </c>
      <c r="B39" t="s">
        <v>1352</v>
      </c>
      <c r="C39" t="s">
        <v>77</v>
      </c>
    </row>
    <row r="40" spans="1:3" x14ac:dyDescent="0.35">
      <c r="A40" t="s">
        <v>1261</v>
      </c>
      <c r="B40" t="s">
        <v>1353</v>
      </c>
      <c r="C40" t="s">
        <v>46</v>
      </c>
    </row>
    <row r="41" spans="1:3" x14ac:dyDescent="0.35">
      <c r="A41" t="s">
        <v>1262</v>
      </c>
      <c r="B41" t="s">
        <v>1354</v>
      </c>
      <c r="C41" t="s">
        <v>153</v>
      </c>
    </row>
    <row r="42" spans="1:3" x14ac:dyDescent="0.35">
      <c r="A42" t="s">
        <v>1263</v>
      </c>
      <c r="B42" t="s">
        <v>1355</v>
      </c>
      <c r="C42" t="s">
        <v>114</v>
      </c>
    </row>
    <row r="43" spans="1:3" x14ac:dyDescent="0.35">
      <c r="A43" t="s">
        <v>1264</v>
      </c>
      <c r="B43" t="s">
        <v>1356</v>
      </c>
      <c r="C43" t="s">
        <v>327</v>
      </c>
    </row>
    <row r="44" spans="1:3" x14ac:dyDescent="0.35">
      <c r="A44" t="s">
        <v>1265</v>
      </c>
      <c r="B44" t="s">
        <v>1357</v>
      </c>
      <c r="C44" t="s">
        <v>74</v>
      </c>
    </row>
    <row r="45" spans="1:3" x14ac:dyDescent="0.35">
      <c r="A45" t="s">
        <v>1266</v>
      </c>
      <c r="B45" t="s">
        <v>1358</v>
      </c>
      <c r="C45" t="s">
        <v>31</v>
      </c>
    </row>
    <row r="46" spans="1:3" x14ac:dyDescent="0.35">
      <c r="A46" t="s">
        <v>1267</v>
      </c>
      <c r="B46" t="s">
        <v>1359</v>
      </c>
      <c r="C46" t="s">
        <v>178</v>
      </c>
    </row>
    <row r="47" spans="1:3" x14ac:dyDescent="0.35">
      <c r="A47" t="s">
        <v>1268</v>
      </c>
      <c r="B47" t="s">
        <v>1360</v>
      </c>
      <c r="C47" t="s">
        <v>91</v>
      </c>
    </row>
    <row r="48" spans="1:3" x14ac:dyDescent="0.35">
      <c r="A48" t="s">
        <v>1269</v>
      </c>
      <c r="B48" t="s">
        <v>1361</v>
      </c>
      <c r="C48" t="s">
        <v>12</v>
      </c>
    </row>
    <row r="49" spans="1:3" x14ac:dyDescent="0.35">
      <c r="A49" t="s">
        <v>1270</v>
      </c>
      <c r="B49" t="s">
        <v>1362</v>
      </c>
      <c r="C49" t="s">
        <v>51</v>
      </c>
    </row>
    <row r="50" spans="1:3" x14ac:dyDescent="0.35">
      <c r="A50" t="s">
        <v>1271</v>
      </c>
      <c r="B50" t="s">
        <v>1363</v>
      </c>
      <c r="C50" t="s">
        <v>212</v>
      </c>
    </row>
    <row r="51" spans="1:3" x14ac:dyDescent="0.35">
      <c r="A51" t="s">
        <v>1272</v>
      </c>
      <c r="B51" t="s">
        <v>1364</v>
      </c>
      <c r="C51" t="s">
        <v>85</v>
      </c>
    </row>
    <row r="52" spans="1:3" x14ac:dyDescent="0.35">
      <c r="A52" t="s">
        <v>1273</v>
      </c>
      <c r="B52" t="s">
        <v>1365</v>
      </c>
      <c r="C52"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R18"/>
  <sheetViews>
    <sheetView showGridLines="0" zoomScale="90" zoomScaleNormal="90" workbookViewId="0"/>
  </sheetViews>
  <sheetFormatPr defaultRowHeight="14.5" x14ac:dyDescent="0.35"/>
  <sheetData>
    <row r="3" spans="2:18" ht="18.5" x14ac:dyDescent="0.45">
      <c r="B3" s="2" t="s">
        <v>1278</v>
      </c>
      <c r="C3" s="1"/>
      <c r="D3" s="1"/>
      <c r="E3" s="1"/>
      <c r="F3" s="1"/>
      <c r="G3" s="1"/>
      <c r="H3" s="1"/>
      <c r="I3" s="1"/>
      <c r="J3" s="1"/>
      <c r="K3" s="1"/>
      <c r="L3" s="1"/>
      <c r="M3" s="1"/>
      <c r="N3" s="1"/>
      <c r="O3" s="1"/>
      <c r="P3" s="1"/>
      <c r="Q3" s="1"/>
      <c r="R3" s="1"/>
    </row>
    <row r="4" spans="2:18" ht="49.5" customHeight="1" x14ac:dyDescent="0.4">
      <c r="B4" s="25" t="s">
        <v>1277</v>
      </c>
      <c r="C4" s="25"/>
      <c r="D4" s="25"/>
      <c r="E4" s="25"/>
      <c r="F4" s="25"/>
      <c r="G4" s="25"/>
      <c r="H4" s="25"/>
      <c r="I4" s="25"/>
      <c r="J4" s="25"/>
      <c r="K4" s="25"/>
      <c r="L4" s="25"/>
      <c r="M4" s="25"/>
      <c r="N4" s="25"/>
      <c r="O4" s="25"/>
      <c r="P4" s="25"/>
      <c r="Q4" s="25"/>
      <c r="R4" s="25"/>
    </row>
    <row r="5" spans="2:18" ht="29.25" customHeight="1" x14ac:dyDescent="0.4">
      <c r="B5" s="24" t="s">
        <v>1288</v>
      </c>
      <c r="C5" s="24"/>
      <c r="D5" s="24"/>
      <c r="E5" s="24"/>
      <c r="F5" s="24"/>
      <c r="G5" s="24"/>
      <c r="H5" s="24"/>
      <c r="I5" s="24"/>
      <c r="J5" s="24"/>
      <c r="K5" s="24"/>
      <c r="L5" s="24"/>
      <c r="M5" s="24"/>
      <c r="N5" s="24"/>
      <c r="O5" s="24"/>
      <c r="P5" s="24"/>
      <c r="Q5" s="24"/>
      <c r="R5" s="24"/>
    </row>
    <row r="6" spans="2:18" ht="25" customHeight="1" x14ac:dyDescent="0.4">
      <c r="B6" s="24" t="s">
        <v>1293</v>
      </c>
      <c r="C6" s="24"/>
      <c r="D6" s="24"/>
      <c r="E6" s="24"/>
      <c r="F6" s="24"/>
      <c r="G6" s="24"/>
      <c r="H6" s="24"/>
      <c r="I6" s="24"/>
      <c r="J6" s="24"/>
      <c r="K6" s="24"/>
      <c r="L6" s="24"/>
      <c r="M6" s="24"/>
      <c r="N6" s="24"/>
      <c r="O6" s="24"/>
      <c r="P6" s="24"/>
      <c r="Q6" s="24"/>
      <c r="R6" s="24"/>
    </row>
    <row r="7" spans="2:18" ht="25" customHeight="1" x14ac:dyDescent="0.4">
      <c r="B7" s="24" t="s">
        <v>1275</v>
      </c>
      <c r="C7" s="24"/>
      <c r="D7" s="24"/>
      <c r="E7" s="24"/>
      <c r="F7" s="24"/>
      <c r="G7" s="24"/>
      <c r="H7" s="24"/>
      <c r="I7" s="24"/>
      <c r="J7" s="24"/>
      <c r="K7" s="24"/>
      <c r="L7" s="24"/>
      <c r="M7" s="24"/>
      <c r="N7" s="24"/>
      <c r="O7" s="24"/>
      <c r="P7" s="24"/>
      <c r="Q7" s="24"/>
      <c r="R7" s="24"/>
    </row>
    <row r="8" spans="2:18" ht="25" customHeight="1" x14ac:dyDescent="0.4">
      <c r="B8" s="24" t="s">
        <v>1276</v>
      </c>
      <c r="C8" s="24"/>
      <c r="D8" s="24"/>
      <c r="E8" s="24"/>
      <c r="F8" s="24"/>
      <c r="G8" s="24"/>
      <c r="H8" s="24"/>
      <c r="I8" s="24"/>
      <c r="J8" s="24"/>
      <c r="K8" s="24"/>
      <c r="L8" s="24"/>
      <c r="M8" s="24"/>
      <c r="N8" s="24"/>
      <c r="O8" s="24"/>
      <c r="P8" s="24"/>
      <c r="Q8" s="24"/>
      <c r="R8" s="24"/>
    </row>
    <row r="9" spans="2:18" ht="18" customHeight="1" x14ac:dyDescent="0.4">
      <c r="B9" s="9"/>
      <c r="C9" s="9"/>
      <c r="D9" s="9"/>
      <c r="E9" s="9"/>
      <c r="F9" s="9"/>
      <c r="G9" s="9"/>
      <c r="H9" s="9"/>
      <c r="I9" s="9"/>
      <c r="J9" s="9"/>
      <c r="K9" s="9"/>
      <c r="L9" s="9"/>
      <c r="M9" s="9"/>
      <c r="N9" s="9"/>
      <c r="O9" s="9"/>
      <c r="P9" s="9"/>
      <c r="Q9" s="9"/>
      <c r="R9" s="9"/>
    </row>
    <row r="10" spans="2:18" ht="33.75" customHeight="1" x14ac:dyDescent="0.4">
      <c r="B10" s="25" t="s">
        <v>1295</v>
      </c>
      <c r="C10" s="25"/>
      <c r="D10" s="25"/>
      <c r="E10" s="25"/>
      <c r="F10" s="25"/>
      <c r="G10" s="25"/>
      <c r="H10" s="25"/>
      <c r="I10" s="25"/>
      <c r="J10" s="25"/>
      <c r="K10" s="25"/>
      <c r="L10" s="25"/>
      <c r="M10" s="25"/>
      <c r="N10" s="25"/>
      <c r="O10" s="25"/>
      <c r="P10" s="25"/>
      <c r="Q10" s="25"/>
      <c r="R10" s="25"/>
    </row>
    <row r="11" spans="2:18" ht="25" customHeight="1" x14ac:dyDescent="0.4">
      <c r="B11" s="24" t="s">
        <v>1294</v>
      </c>
      <c r="C11" s="24"/>
      <c r="D11" s="24"/>
      <c r="E11" s="24"/>
      <c r="F11" s="24"/>
      <c r="G11" s="24"/>
      <c r="H11" s="24"/>
      <c r="I11" s="24"/>
      <c r="J11" s="24"/>
      <c r="K11" s="24"/>
      <c r="L11" s="24"/>
      <c r="M11" s="24"/>
      <c r="N11" s="24"/>
      <c r="O11" s="24"/>
      <c r="P11" s="24"/>
      <c r="Q11" s="24"/>
      <c r="R11" s="24"/>
    </row>
    <row r="12" spans="2:18" ht="44.25" customHeight="1" x14ac:dyDescent="0.4">
      <c r="B12" s="24" t="s">
        <v>1296</v>
      </c>
      <c r="C12" s="24"/>
      <c r="D12" s="24"/>
      <c r="E12" s="24"/>
      <c r="F12" s="24"/>
      <c r="G12" s="24"/>
      <c r="H12" s="24"/>
      <c r="I12" s="24"/>
      <c r="J12" s="24"/>
      <c r="K12" s="24"/>
      <c r="L12" s="24"/>
      <c r="M12" s="24"/>
      <c r="N12" s="24"/>
      <c r="O12" s="24"/>
      <c r="P12" s="24"/>
      <c r="Q12" s="24"/>
      <c r="R12" s="24"/>
    </row>
    <row r="13" spans="2:18" ht="25.5" customHeight="1" x14ac:dyDescent="0.4">
      <c r="B13" s="24" t="s">
        <v>1297</v>
      </c>
      <c r="C13" s="24"/>
      <c r="D13" s="24"/>
      <c r="E13" s="24"/>
      <c r="F13" s="24"/>
      <c r="G13" s="24"/>
      <c r="H13" s="24"/>
      <c r="I13" s="24"/>
      <c r="J13" s="24"/>
      <c r="K13" s="24"/>
      <c r="L13" s="24"/>
      <c r="M13" s="24"/>
      <c r="N13" s="24"/>
      <c r="O13" s="24"/>
      <c r="P13" s="24"/>
      <c r="Q13" s="24"/>
      <c r="R13" s="24"/>
    </row>
    <row r="17" spans="2:2" ht="18" x14ac:dyDescent="0.4">
      <c r="B17" s="3" t="s">
        <v>1217</v>
      </c>
    </row>
    <row r="18" spans="2:2" ht="18" x14ac:dyDescent="0.4">
      <c r="B18" s="4" t="s">
        <v>1282</v>
      </c>
    </row>
  </sheetData>
  <mergeCells count="9">
    <mergeCell ref="B13:R13"/>
    <mergeCell ref="B12:R12"/>
    <mergeCell ref="B5:R5"/>
    <mergeCell ref="B4:R4"/>
    <mergeCell ref="B6:R6"/>
    <mergeCell ref="B7:R7"/>
    <mergeCell ref="B8:R8"/>
    <mergeCell ref="B11:R11"/>
    <mergeCell ref="B10:R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D8C5D-25E3-4012-B655-7AA3FD08AE5A}">
  <dimension ref="A1:L20"/>
  <sheetViews>
    <sheetView workbookViewId="0">
      <selection activeCell="C16" sqref="C16"/>
    </sheetView>
  </sheetViews>
  <sheetFormatPr defaultRowHeight="14.5" x14ac:dyDescent="0.35"/>
  <cols>
    <col min="1" max="1" width="12.36328125" bestFit="1" customWidth="1"/>
    <col min="2" max="2" width="19.6328125" bestFit="1" customWidth="1"/>
  </cols>
  <sheetData>
    <row r="1" spans="1:2" x14ac:dyDescent="0.35">
      <c r="A1" s="33" t="s">
        <v>1294</v>
      </c>
    </row>
    <row r="2" spans="1:2" x14ac:dyDescent="0.35">
      <c r="A2" s="15">
        <f>COUNTIF(Consumer_Complaints!K:K,"#N/A")</f>
        <v>157</v>
      </c>
    </row>
    <row r="4" spans="1:2" x14ac:dyDescent="0.35">
      <c r="A4" s="33" t="s">
        <v>1296</v>
      </c>
    </row>
    <row r="5" spans="1:2" x14ac:dyDescent="0.35">
      <c r="A5" s="13" t="s">
        <v>1367</v>
      </c>
      <c r="B5" t="s">
        <v>1373</v>
      </c>
    </row>
    <row r="7" spans="1:2" x14ac:dyDescent="0.35">
      <c r="A7" s="13" t="s">
        <v>1372</v>
      </c>
      <c r="B7" t="s">
        <v>1371</v>
      </c>
    </row>
    <row r="8" spans="1:2" x14ac:dyDescent="0.35">
      <c r="A8" s="14" t="s">
        <v>1127</v>
      </c>
      <c r="B8" s="12">
        <v>1</v>
      </c>
    </row>
    <row r="9" spans="1:2" x14ac:dyDescent="0.35">
      <c r="A9" s="14" t="s">
        <v>234</v>
      </c>
      <c r="B9" s="12">
        <v>5</v>
      </c>
    </row>
    <row r="10" spans="1:2" x14ac:dyDescent="0.35">
      <c r="A10" s="14" t="s">
        <v>446</v>
      </c>
      <c r="B10" s="12">
        <v>4</v>
      </c>
    </row>
    <row r="11" spans="1:2" x14ac:dyDescent="0.35">
      <c r="A11" s="14" t="s">
        <v>1107</v>
      </c>
      <c r="B11" s="12">
        <v>1</v>
      </c>
    </row>
    <row r="12" spans="1:2" x14ac:dyDescent="0.35">
      <c r="A12" s="14" t="s">
        <v>699</v>
      </c>
      <c r="B12" s="12">
        <v>1</v>
      </c>
    </row>
    <row r="13" spans="1:2" x14ac:dyDescent="0.35">
      <c r="A13" s="14" t="s">
        <v>968</v>
      </c>
      <c r="B13" s="12">
        <v>1</v>
      </c>
    </row>
    <row r="14" spans="1:2" x14ac:dyDescent="0.35">
      <c r="A14" s="14" t="s">
        <v>155</v>
      </c>
      <c r="B14" s="12">
        <v>26</v>
      </c>
    </row>
    <row r="15" spans="1:2" x14ac:dyDescent="0.35">
      <c r="A15" s="14" t="s">
        <v>638</v>
      </c>
      <c r="B15" s="12">
        <v>8</v>
      </c>
    </row>
    <row r="16" spans="1:2" x14ac:dyDescent="0.35">
      <c r="A16" s="14" t="s">
        <v>1375</v>
      </c>
      <c r="B16" s="12">
        <v>110</v>
      </c>
    </row>
    <row r="17" spans="1:12" x14ac:dyDescent="0.35">
      <c r="A17" s="14" t="s">
        <v>1374</v>
      </c>
      <c r="B17" s="12">
        <v>157</v>
      </c>
    </row>
    <row r="19" spans="1:12" x14ac:dyDescent="0.35">
      <c r="A19" s="34" t="s">
        <v>1297</v>
      </c>
    </row>
    <row r="20" spans="1:12" x14ac:dyDescent="0.35">
      <c r="A20" s="31" t="s">
        <v>1406</v>
      </c>
      <c r="B20" s="32"/>
      <c r="C20" s="32"/>
      <c r="D20" s="32"/>
      <c r="E20" s="32"/>
      <c r="F20" s="32"/>
      <c r="G20" s="32"/>
      <c r="H20" s="32"/>
      <c r="I20" s="32"/>
      <c r="J20" s="32"/>
      <c r="K20" s="32"/>
      <c r="L20" s="32"/>
    </row>
  </sheetData>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R12"/>
  <sheetViews>
    <sheetView showGridLines="0" zoomScale="90" zoomScaleNormal="90" workbookViewId="0"/>
  </sheetViews>
  <sheetFormatPr defaultRowHeight="14.5" x14ac:dyDescent="0.35"/>
  <sheetData>
    <row r="3" spans="2:18" ht="18.5" x14ac:dyDescent="0.45">
      <c r="B3" s="2" t="s">
        <v>1279</v>
      </c>
      <c r="C3" s="1"/>
      <c r="D3" s="1"/>
      <c r="E3" s="1"/>
      <c r="F3" s="1"/>
      <c r="G3" s="1"/>
      <c r="H3" s="1"/>
      <c r="I3" s="1"/>
      <c r="J3" s="1"/>
      <c r="K3" s="1"/>
      <c r="L3" s="1"/>
      <c r="M3" s="1"/>
      <c r="N3" s="1"/>
      <c r="O3" s="1"/>
      <c r="P3" s="1"/>
      <c r="Q3" s="1"/>
      <c r="R3" s="1"/>
    </row>
    <row r="4" spans="2:18" ht="33.75" customHeight="1" x14ac:dyDescent="0.45">
      <c r="B4" s="6" t="s">
        <v>1298</v>
      </c>
      <c r="C4" s="6"/>
      <c r="D4" s="7"/>
      <c r="E4" s="7"/>
      <c r="F4" s="7"/>
      <c r="G4" s="7"/>
      <c r="H4" s="7"/>
      <c r="I4" s="7"/>
      <c r="J4" s="7"/>
      <c r="K4" s="7"/>
      <c r="L4" s="7"/>
      <c r="M4" s="7"/>
      <c r="N4" s="7"/>
      <c r="O4" s="7"/>
      <c r="P4" s="7"/>
      <c r="Q4" s="7"/>
      <c r="R4" s="7"/>
    </row>
    <row r="5" spans="2:18" ht="33.75" customHeight="1" x14ac:dyDescent="0.4">
      <c r="B5" s="24" t="s">
        <v>1303</v>
      </c>
      <c r="C5" s="24"/>
      <c r="D5" s="24"/>
      <c r="E5" s="24"/>
      <c r="F5" s="24"/>
      <c r="G5" s="24"/>
      <c r="H5" s="24"/>
      <c r="I5" s="24"/>
      <c r="J5" s="24"/>
      <c r="K5" s="24"/>
      <c r="L5" s="24"/>
      <c r="M5" s="24"/>
      <c r="N5" s="24"/>
      <c r="O5" s="24"/>
      <c r="P5" s="24"/>
      <c r="Q5" s="24"/>
      <c r="R5" s="24"/>
    </row>
    <row r="6" spans="2:18" ht="48.75" customHeight="1" x14ac:dyDescent="0.4">
      <c r="B6" s="24" t="s">
        <v>1304</v>
      </c>
      <c r="C6" s="24"/>
      <c r="D6" s="24"/>
      <c r="E6" s="24"/>
      <c r="F6" s="24"/>
      <c r="G6" s="24"/>
      <c r="H6" s="24"/>
      <c r="I6" s="24"/>
      <c r="J6" s="24"/>
      <c r="K6" s="24"/>
      <c r="L6" s="24"/>
      <c r="M6" s="24"/>
      <c r="N6" s="24"/>
      <c r="O6" s="24"/>
      <c r="P6" s="24"/>
      <c r="Q6" s="24"/>
      <c r="R6" s="24"/>
    </row>
    <row r="9" spans="2:18" ht="18" x14ac:dyDescent="0.4">
      <c r="B9" s="3" t="s">
        <v>1219</v>
      </c>
    </row>
    <row r="10" spans="2:18" ht="25" customHeight="1" x14ac:dyDescent="0.4">
      <c r="B10" s="4" t="s">
        <v>1218</v>
      </c>
    </row>
    <row r="11" spans="2:18" ht="25" customHeight="1" x14ac:dyDescent="0.4">
      <c r="B11" s="4" t="s">
        <v>1299</v>
      </c>
    </row>
    <row r="12" spans="2:18" ht="25" customHeight="1" x14ac:dyDescent="0.4">
      <c r="B12" s="4" t="s">
        <v>1280</v>
      </c>
    </row>
  </sheetData>
  <mergeCells count="2">
    <mergeCell ref="B6:R6"/>
    <mergeCell ref="B5:R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R12"/>
  <sheetViews>
    <sheetView showGridLines="0" zoomScale="90" zoomScaleNormal="90" workbookViewId="0">
      <selection activeCell="B2" sqref="B2"/>
    </sheetView>
  </sheetViews>
  <sheetFormatPr defaultRowHeight="14.5" x14ac:dyDescent="0.35"/>
  <sheetData>
    <row r="3" spans="2:18" ht="18.5" x14ac:dyDescent="0.45">
      <c r="B3" s="2" t="s">
        <v>1300</v>
      </c>
      <c r="C3" s="1"/>
      <c r="D3" s="1"/>
      <c r="E3" s="1"/>
      <c r="F3" s="1"/>
      <c r="G3" s="1"/>
      <c r="H3" s="1"/>
      <c r="I3" s="1"/>
      <c r="J3" s="1"/>
      <c r="K3" s="1"/>
      <c r="L3" s="1"/>
      <c r="M3" s="1"/>
      <c r="N3" s="1"/>
      <c r="O3" s="1"/>
      <c r="P3" s="1"/>
      <c r="Q3" s="1"/>
      <c r="R3" s="1"/>
    </row>
    <row r="4" spans="2:18" ht="37.5" customHeight="1" x14ac:dyDescent="0.4">
      <c r="B4" s="26" t="s">
        <v>1301</v>
      </c>
      <c r="C4" s="26"/>
      <c r="D4" s="26"/>
      <c r="E4" s="26"/>
      <c r="F4" s="26"/>
      <c r="G4" s="26"/>
      <c r="H4" s="26"/>
      <c r="I4" s="26"/>
      <c r="J4" s="26"/>
      <c r="K4" s="26"/>
      <c r="L4" s="26"/>
      <c r="M4" s="26"/>
      <c r="N4" s="26"/>
      <c r="O4" s="26"/>
      <c r="P4" s="26"/>
      <c r="Q4" s="26"/>
      <c r="R4" s="26"/>
    </row>
    <row r="5" spans="2:18" ht="25" customHeight="1" x14ac:dyDescent="0.4">
      <c r="B5" s="26" t="s">
        <v>1220</v>
      </c>
      <c r="C5" s="26"/>
      <c r="D5" s="26"/>
      <c r="E5" s="26"/>
      <c r="F5" s="26"/>
      <c r="G5" s="26"/>
      <c r="H5" s="26"/>
      <c r="I5" s="26"/>
      <c r="J5" s="26"/>
      <c r="K5" s="26"/>
      <c r="L5" s="26"/>
      <c r="M5" s="26"/>
      <c r="N5" s="26"/>
      <c r="O5" s="26"/>
      <c r="P5" s="26"/>
      <c r="Q5" s="26"/>
      <c r="R5" s="26"/>
    </row>
    <row r="6" spans="2:18" ht="25.5" customHeight="1" x14ac:dyDescent="0.4">
      <c r="B6" s="26" t="s">
        <v>1221</v>
      </c>
      <c r="C6" s="26"/>
      <c r="D6" s="26"/>
      <c r="E6" s="26"/>
      <c r="F6" s="26"/>
      <c r="G6" s="26"/>
      <c r="H6" s="26"/>
      <c r="I6" s="26"/>
      <c r="J6" s="26"/>
      <c r="K6" s="26"/>
      <c r="L6" s="26"/>
      <c r="M6" s="26"/>
      <c r="N6" s="26"/>
      <c r="O6" s="26"/>
      <c r="P6" s="26"/>
      <c r="Q6" s="26"/>
      <c r="R6" s="26"/>
    </row>
    <row r="7" spans="2:18" ht="25" customHeight="1" x14ac:dyDescent="0.4">
      <c r="B7" s="26" t="s">
        <v>1302</v>
      </c>
      <c r="C7" s="26"/>
      <c r="D7" s="26"/>
      <c r="E7" s="26"/>
      <c r="F7" s="26"/>
      <c r="G7" s="26"/>
      <c r="H7" s="26"/>
      <c r="I7" s="26"/>
      <c r="J7" s="26"/>
      <c r="K7" s="26"/>
      <c r="L7" s="26"/>
      <c r="M7" s="26"/>
      <c r="N7" s="26"/>
      <c r="O7" s="26"/>
      <c r="P7" s="26"/>
      <c r="Q7" s="26"/>
      <c r="R7" s="26"/>
    </row>
    <row r="8" spans="2:18" ht="25" customHeight="1" x14ac:dyDescent="0.45">
      <c r="B8" s="5"/>
    </row>
    <row r="9" spans="2:18" ht="18" x14ac:dyDescent="0.4">
      <c r="B9" s="3" t="s">
        <v>1219</v>
      </c>
    </row>
    <row r="10" spans="2:18" ht="18" x14ac:dyDescent="0.4">
      <c r="B10" s="4" t="s">
        <v>1281</v>
      </c>
    </row>
    <row r="11" spans="2:18" ht="18" x14ac:dyDescent="0.4">
      <c r="B11" s="4" t="s">
        <v>1283</v>
      </c>
    </row>
    <row r="12" spans="2:18" ht="18" x14ac:dyDescent="0.4">
      <c r="B12" s="4"/>
    </row>
  </sheetData>
  <mergeCells count="4">
    <mergeCell ref="B4:R4"/>
    <mergeCell ref="B5:R5"/>
    <mergeCell ref="B6:R6"/>
    <mergeCell ref="B7:R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4170A-6C74-4239-8B35-824044EEE06B}">
  <dimension ref="A1:G1051"/>
  <sheetViews>
    <sheetView workbookViewId="0"/>
  </sheetViews>
  <sheetFormatPr defaultRowHeight="14.5" x14ac:dyDescent="0.35"/>
  <cols>
    <col min="1" max="1" width="47.7265625" bestFit="1" customWidth="1"/>
    <col min="2" max="2" width="21.7265625" customWidth="1"/>
    <col min="3" max="3" width="42.453125" customWidth="1"/>
    <col min="4" max="4" width="37.08984375" customWidth="1"/>
    <col min="5" max="5" width="29.7265625" customWidth="1"/>
    <col min="6" max="6" width="24.36328125" customWidth="1"/>
    <col min="7" max="10" width="20.6328125" customWidth="1"/>
  </cols>
  <sheetData>
    <row r="1" spans="1:7" x14ac:dyDescent="0.35">
      <c r="A1" s="35" t="s">
        <v>3</v>
      </c>
      <c r="B1" s="35" t="s">
        <v>1376</v>
      </c>
      <c r="C1" s="35" t="s">
        <v>1377</v>
      </c>
      <c r="D1" s="35" t="s">
        <v>1378</v>
      </c>
      <c r="E1" s="35" t="s">
        <v>1379</v>
      </c>
      <c r="F1" s="35" t="s">
        <v>1380</v>
      </c>
      <c r="G1" s="36" t="s">
        <v>1381</v>
      </c>
    </row>
    <row r="2" spans="1:7" x14ac:dyDescent="0.35">
      <c r="A2" s="14" t="s">
        <v>30</v>
      </c>
      <c r="B2">
        <f>COUNTIF(Consumer_Complaints!A:B,Report_Task3!A2)</f>
        <v>1066</v>
      </c>
      <c r="C2">
        <f>COUNTIFS(Consumer_Complaints!B:B,Report_Task3!A2,Consumer_Complaints!I:I,"No")</f>
        <v>5</v>
      </c>
      <c r="D2" s="16">
        <f>C2/B2</f>
        <v>4.6904315196998128E-3</v>
      </c>
      <c r="E2">
        <f>COUNTIFS(Consumer_Complaints!B:B,Report_Task3!A2,Consumer_Complaints!J:J,"Yes")</f>
        <v>248</v>
      </c>
      <c r="F2" s="16">
        <f>E2/B2</f>
        <v>0.2326454033771107</v>
      </c>
      <c r="G2" s="23">
        <f>IFERROR(ROUND(AVERAGEIFS(Consumer_Complaints!L:L,Consumer_Complaints!B:B,Table1[[#This Row],[Company]],Consumer_Complaints!L:L,"&gt;0"),0),"No Delay")</f>
        <v>21</v>
      </c>
    </row>
    <row r="3" spans="1:7" x14ac:dyDescent="0.35">
      <c r="A3" s="14" t="s">
        <v>11</v>
      </c>
      <c r="B3">
        <f>COUNTIF(Consumer_Complaints!A:B,Report_Task3!A3)</f>
        <v>947</v>
      </c>
      <c r="C3">
        <f>COUNTIFS(Consumer_Complaints!B:B,Report_Task3!A3,Consumer_Complaints!I:I,"No")</f>
        <v>21</v>
      </c>
      <c r="D3" s="16">
        <f t="shared" ref="D3:D66" si="0">C3/B3</f>
        <v>2.2175290390707498E-2</v>
      </c>
      <c r="E3">
        <f>COUNTIFS(Consumer_Complaints!B:B,Report_Task3!A3,Consumer_Complaints!J:J,"Yes")</f>
        <v>221</v>
      </c>
      <c r="F3" s="16">
        <f t="shared" ref="F3:F66" si="1">E3/B3</f>
        <v>0.23336853220696938</v>
      </c>
      <c r="G3" s="23">
        <f>IFERROR(ROUND(AVERAGEIFS(Consumer_Complaints!L:L,Consumer_Complaints!B:B,Table1[[#This Row],[Company]],Consumer_Complaints!L:L,"&gt;0"),0),"No Delay")</f>
        <v>18</v>
      </c>
    </row>
    <row r="4" spans="1:7" x14ac:dyDescent="0.35">
      <c r="A4" s="14" t="s">
        <v>43</v>
      </c>
      <c r="B4">
        <f>COUNTIF(Consumer_Complaints!A:B,Report_Task3!A4)</f>
        <v>877</v>
      </c>
      <c r="C4">
        <f>COUNTIFS(Consumer_Complaints!B:B,Report_Task3!A4,Consumer_Complaints!I:I,"No")</f>
        <v>1</v>
      </c>
      <c r="D4" s="16">
        <f t="shared" si="0"/>
        <v>1.1402508551881414E-3</v>
      </c>
      <c r="E4">
        <f>COUNTIFS(Consumer_Complaints!B:B,Report_Task3!A4,Consumer_Complaints!J:J,"Yes")</f>
        <v>239</v>
      </c>
      <c r="F4" s="16">
        <f t="shared" si="1"/>
        <v>0.27251995438996579</v>
      </c>
      <c r="G4" s="23">
        <f>IFERROR(ROUND(AVERAGEIFS(Consumer_Complaints!L:L,Consumer_Complaints!B:B,Table1[[#This Row],[Company]],Consumer_Complaints!L:L,"&gt;0"),0),"No Delay")</f>
        <v>21</v>
      </c>
    </row>
    <row r="5" spans="1:7" x14ac:dyDescent="0.35">
      <c r="A5" s="14" t="s">
        <v>38</v>
      </c>
      <c r="B5">
        <f>COUNTIF(Consumer_Complaints!A:B,Report_Task3!A5)</f>
        <v>764</v>
      </c>
      <c r="C5">
        <f>COUNTIFS(Consumer_Complaints!B:B,Report_Task3!A5,Consumer_Complaints!I:I,"No")</f>
        <v>1</v>
      </c>
      <c r="D5" s="16">
        <f t="shared" si="0"/>
        <v>1.3089005235602095E-3</v>
      </c>
      <c r="E5">
        <f>COUNTIFS(Consumer_Complaints!B:B,Report_Task3!A5,Consumer_Complaints!J:J,"Yes")</f>
        <v>152</v>
      </c>
      <c r="F5" s="16">
        <f t="shared" si="1"/>
        <v>0.19895287958115182</v>
      </c>
      <c r="G5" s="23">
        <f>IFERROR(ROUND(AVERAGEIFS(Consumer_Complaints!L:L,Consumer_Complaints!B:B,Table1[[#This Row],[Company]],Consumer_Complaints!L:L,"&gt;0"),0),"No Delay")</f>
        <v>21</v>
      </c>
    </row>
    <row r="6" spans="1:7" x14ac:dyDescent="0.35">
      <c r="A6" s="14" t="s">
        <v>60</v>
      </c>
      <c r="B6">
        <f>COUNTIF(Consumer_Complaints!A:B,Report_Task3!A6)</f>
        <v>531</v>
      </c>
      <c r="C6">
        <f>COUNTIFS(Consumer_Complaints!B:B,Report_Task3!A6,Consumer_Complaints!I:I,"No")</f>
        <v>0</v>
      </c>
      <c r="D6" s="16">
        <f t="shared" si="0"/>
        <v>0</v>
      </c>
      <c r="E6">
        <f>COUNTIFS(Consumer_Complaints!B:B,Report_Task3!A6,Consumer_Complaints!J:J,"Yes")</f>
        <v>133</v>
      </c>
      <c r="F6" s="16">
        <f t="shared" si="1"/>
        <v>0.2504708097928437</v>
      </c>
      <c r="G6" s="23">
        <f>IFERROR(ROUND(AVERAGEIFS(Consumer_Complaints!L:L,Consumer_Complaints!B:B,Table1[[#This Row],[Company]],Consumer_Complaints!L:L,"&gt;0"),0),"No Delay")</f>
        <v>22</v>
      </c>
    </row>
    <row r="7" spans="1:7" x14ac:dyDescent="0.35">
      <c r="A7" s="14" t="s">
        <v>81</v>
      </c>
      <c r="B7">
        <f>COUNTIF(Consumer_Complaints!A:B,Report_Task3!A7)</f>
        <v>458</v>
      </c>
      <c r="C7">
        <f>COUNTIFS(Consumer_Complaints!B:B,Report_Task3!A7,Consumer_Complaints!I:I,"No")</f>
        <v>3</v>
      </c>
      <c r="D7" s="16">
        <f t="shared" si="0"/>
        <v>6.5502183406113534E-3</v>
      </c>
      <c r="E7">
        <f>COUNTIFS(Consumer_Complaints!B:B,Report_Task3!A7,Consumer_Complaints!J:J,"Yes")</f>
        <v>72</v>
      </c>
      <c r="F7" s="16">
        <f t="shared" si="1"/>
        <v>0.15720524017467249</v>
      </c>
      <c r="G7" s="23">
        <f>IFERROR(ROUND(AVERAGEIFS(Consumer_Complaints!L:L,Consumer_Complaints!B:B,Table1[[#This Row],[Company]],Consumer_Complaints!L:L,"&gt;0"),0),"No Delay")</f>
        <v>17</v>
      </c>
    </row>
    <row r="8" spans="1:7" x14ac:dyDescent="0.35">
      <c r="A8" s="14" t="s">
        <v>54</v>
      </c>
      <c r="B8">
        <f>COUNTIF(Consumer_Complaints!A:B,Report_Task3!A8)</f>
        <v>456</v>
      </c>
      <c r="C8">
        <f>COUNTIFS(Consumer_Complaints!B:B,Report_Task3!A8,Consumer_Complaints!I:I,"No")</f>
        <v>0</v>
      </c>
      <c r="D8" s="16">
        <f t="shared" si="0"/>
        <v>0</v>
      </c>
      <c r="E8">
        <f>COUNTIFS(Consumer_Complaints!B:B,Report_Task3!A8,Consumer_Complaints!J:J,"Yes")</f>
        <v>59</v>
      </c>
      <c r="F8" s="16">
        <f t="shared" si="1"/>
        <v>0.12938596491228072</v>
      </c>
      <c r="G8" s="23">
        <f>IFERROR(ROUND(AVERAGEIFS(Consumer_Complaints!L:L,Consumer_Complaints!B:B,Table1[[#This Row],[Company]],Consumer_Complaints!L:L,"&gt;0"),0),"No Delay")</f>
        <v>19</v>
      </c>
    </row>
    <row r="9" spans="1:7" x14ac:dyDescent="0.35">
      <c r="A9" s="14" t="s">
        <v>47</v>
      </c>
      <c r="B9">
        <f>COUNTIF(Consumer_Complaints!A:B,Report_Task3!A9)</f>
        <v>437</v>
      </c>
      <c r="C9">
        <f>COUNTIFS(Consumer_Complaints!B:B,Report_Task3!A9,Consumer_Complaints!I:I,"No")</f>
        <v>11</v>
      </c>
      <c r="D9" s="16">
        <f t="shared" si="0"/>
        <v>2.5171624713958809E-2</v>
      </c>
      <c r="E9">
        <f>COUNTIFS(Consumer_Complaints!B:B,Report_Task3!A9,Consumer_Complaints!J:J,"Yes")</f>
        <v>126</v>
      </c>
      <c r="F9" s="16">
        <f t="shared" si="1"/>
        <v>0.28832951945080093</v>
      </c>
      <c r="G9" s="23">
        <f>IFERROR(ROUND(AVERAGEIFS(Consumer_Complaints!L:L,Consumer_Complaints!B:B,Table1[[#This Row],[Company]],Consumer_Complaints!L:L,"&gt;0"),0),"No Delay")</f>
        <v>20</v>
      </c>
    </row>
    <row r="10" spans="1:7" x14ac:dyDescent="0.35">
      <c r="A10" s="14" t="s">
        <v>63</v>
      </c>
      <c r="B10">
        <f>COUNTIF(Consumer_Complaints!A:B,Report_Task3!A10)</f>
        <v>350</v>
      </c>
      <c r="C10">
        <f>COUNTIFS(Consumer_Complaints!B:B,Report_Task3!A10,Consumer_Complaints!I:I,"No")</f>
        <v>0</v>
      </c>
      <c r="D10" s="16">
        <f t="shared" si="0"/>
        <v>0</v>
      </c>
      <c r="E10">
        <f>COUNTIFS(Consumer_Complaints!B:B,Report_Task3!A10,Consumer_Complaints!J:J,"Yes")</f>
        <v>75</v>
      </c>
      <c r="F10" s="16">
        <f t="shared" si="1"/>
        <v>0.21428571428571427</v>
      </c>
      <c r="G10" s="23">
        <f>IFERROR(ROUND(AVERAGEIFS(Consumer_Complaints!L:L,Consumer_Complaints!B:B,Table1[[#This Row],[Company]],Consumer_Complaints!L:L,"&gt;0"),0),"No Delay")</f>
        <v>21</v>
      </c>
    </row>
    <row r="11" spans="1:7" x14ac:dyDescent="0.35">
      <c r="A11" s="14" t="s">
        <v>58</v>
      </c>
      <c r="B11">
        <f>COUNTIF(Consumer_Complaints!A:B,Report_Task3!A11)</f>
        <v>309</v>
      </c>
      <c r="C11">
        <f>COUNTIFS(Consumer_Complaints!B:B,Report_Task3!A11,Consumer_Complaints!I:I,"No")</f>
        <v>1</v>
      </c>
      <c r="D11" s="16">
        <f t="shared" si="0"/>
        <v>3.2362459546925568E-3</v>
      </c>
      <c r="E11">
        <f>COUNTIFS(Consumer_Complaints!B:B,Report_Task3!A11,Consumer_Complaints!J:J,"Yes")</f>
        <v>63</v>
      </c>
      <c r="F11" s="16">
        <f t="shared" si="1"/>
        <v>0.20388349514563106</v>
      </c>
      <c r="G11" s="23">
        <f>IFERROR(ROUND(AVERAGEIFS(Consumer_Complaints!L:L,Consumer_Complaints!B:B,Table1[[#This Row],[Company]],Consumer_Complaints!L:L,"&gt;0"),0),"No Delay")</f>
        <v>14</v>
      </c>
    </row>
    <row r="12" spans="1:7" x14ac:dyDescent="0.35">
      <c r="A12" s="14" t="s">
        <v>97</v>
      </c>
      <c r="B12">
        <f>COUNTIF(Consumer_Complaints!A:B,Report_Task3!A12)</f>
        <v>302</v>
      </c>
      <c r="C12">
        <f>COUNTIFS(Consumer_Complaints!B:B,Report_Task3!A12,Consumer_Complaints!I:I,"No")</f>
        <v>0</v>
      </c>
      <c r="D12" s="16">
        <f t="shared" si="0"/>
        <v>0</v>
      </c>
      <c r="E12">
        <f>COUNTIFS(Consumer_Complaints!B:B,Report_Task3!A12,Consumer_Complaints!J:J,"Yes")</f>
        <v>66</v>
      </c>
      <c r="F12" s="16">
        <f t="shared" si="1"/>
        <v>0.2185430463576159</v>
      </c>
      <c r="G12" s="23">
        <f>IFERROR(ROUND(AVERAGEIFS(Consumer_Complaints!L:L,Consumer_Complaints!B:B,Table1[[#This Row],[Company]],Consumer_Complaints!L:L,"&gt;0"),0),"No Delay")</f>
        <v>24</v>
      </c>
    </row>
    <row r="13" spans="1:7" x14ac:dyDescent="0.35">
      <c r="A13" s="14" t="s">
        <v>69</v>
      </c>
      <c r="B13">
        <f>COUNTIF(Consumer_Complaints!A:B,Report_Task3!A13)</f>
        <v>286</v>
      </c>
      <c r="C13">
        <f>COUNTIFS(Consumer_Complaints!B:B,Report_Task3!A13,Consumer_Complaints!I:I,"No")</f>
        <v>0</v>
      </c>
      <c r="D13" s="16">
        <f t="shared" si="0"/>
        <v>0</v>
      </c>
      <c r="E13">
        <f>COUNTIFS(Consumer_Complaints!B:B,Report_Task3!A13,Consumer_Complaints!J:J,"Yes")</f>
        <v>82</v>
      </c>
      <c r="F13" s="16">
        <f t="shared" si="1"/>
        <v>0.28671328671328672</v>
      </c>
      <c r="G13" s="23">
        <f>IFERROR(ROUND(AVERAGEIFS(Consumer_Complaints!L:L,Consumer_Complaints!B:B,Table1[[#This Row],[Company]],Consumer_Complaints!L:L,"&gt;0"),0),"No Delay")</f>
        <v>22</v>
      </c>
    </row>
    <row r="14" spans="1:7" x14ac:dyDescent="0.35">
      <c r="A14" s="14" t="s">
        <v>50</v>
      </c>
      <c r="B14">
        <f>COUNTIF(Consumer_Complaints!A:B,Report_Task3!A14)</f>
        <v>284</v>
      </c>
      <c r="C14">
        <f>COUNTIFS(Consumer_Complaints!B:B,Report_Task3!A14,Consumer_Complaints!I:I,"No")</f>
        <v>0</v>
      </c>
      <c r="D14" s="16">
        <f t="shared" si="0"/>
        <v>0</v>
      </c>
      <c r="E14">
        <f>COUNTIFS(Consumer_Complaints!B:B,Report_Task3!A14,Consumer_Complaints!J:J,"Yes")</f>
        <v>45</v>
      </c>
      <c r="F14" s="16">
        <f t="shared" si="1"/>
        <v>0.15845070422535212</v>
      </c>
      <c r="G14" s="23">
        <f>IFERROR(ROUND(AVERAGEIFS(Consumer_Complaints!L:L,Consumer_Complaints!B:B,Table1[[#This Row],[Company]],Consumer_Complaints!L:L,"&gt;0"),0),"No Delay")</f>
        <v>18</v>
      </c>
    </row>
    <row r="15" spans="1:7" x14ac:dyDescent="0.35">
      <c r="A15" s="14" t="s">
        <v>73</v>
      </c>
      <c r="B15">
        <f>COUNTIF(Consumer_Complaints!A:B,Report_Task3!A15)</f>
        <v>254</v>
      </c>
      <c r="C15">
        <f>COUNTIFS(Consumer_Complaints!B:B,Report_Task3!A15,Consumer_Complaints!I:I,"No")</f>
        <v>1</v>
      </c>
      <c r="D15" s="16">
        <f t="shared" si="0"/>
        <v>3.937007874015748E-3</v>
      </c>
      <c r="E15">
        <f>COUNTIFS(Consumer_Complaints!B:B,Report_Task3!A15,Consumer_Complaints!J:J,"Yes")</f>
        <v>57</v>
      </c>
      <c r="F15" s="16">
        <f t="shared" si="1"/>
        <v>0.22440944881889763</v>
      </c>
      <c r="G15" s="23">
        <f>IFERROR(ROUND(AVERAGEIFS(Consumer_Complaints!L:L,Consumer_Complaints!B:B,Table1[[#This Row],[Company]],Consumer_Complaints!L:L,"&gt;0"),0),"No Delay")</f>
        <v>13</v>
      </c>
    </row>
    <row r="16" spans="1:7" x14ac:dyDescent="0.35">
      <c r="A16" s="14" t="s">
        <v>68</v>
      </c>
      <c r="B16">
        <f>COUNTIF(Consumer_Complaints!A:B,Report_Task3!A16)</f>
        <v>195</v>
      </c>
      <c r="C16">
        <f>COUNTIFS(Consumer_Complaints!B:B,Report_Task3!A16,Consumer_Complaints!I:I,"No")</f>
        <v>0</v>
      </c>
      <c r="D16" s="16">
        <f t="shared" si="0"/>
        <v>0</v>
      </c>
      <c r="E16">
        <f>COUNTIFS(Consumer_Complaints!B:B,Report_Task3!A16,Consumer_Complaints!J:J,"Yes")</f>
        <v>58</v>
      </c>
      <c r="F16" s="16">
        <f t="shared" si="1"/>
        <v>0.29743589743589743</v>
      </c>
      <c r="G16" s="23">
        <f>IFERROR(ROUND(AVERAGEIFS(Consumer_Complaints!L:L,Consumer_Complaints!B:B,Table1[[#This Row],[Company]],Consumer_Complaints!L:L,"&gt;0"),0),"No Delay")</f>
        <v>16</v>
      </c>
    </row>
    <row r="17" spans="1:7" x14ac:dyDescent="0.35">
      <c r="A17" s="14" t="s">
        <v>134</v>
      </c>
      <c r="B17">
        <f>COUNTIF(Consumer_Complaints!A:B,Report_Task3!A17)</f>
        <v>193</v>
      </c>
      <c r="C17">
        <f>COUNTIFS(Consumer_Complaints!B:B,Report_Task3!A17,Consumer_Complaints!I:I,"No")</f>
        <v>0</v>
      </c>
      <c r="D17" s="16">
        <f t="shared" si="0"/>
        <v>0</v>
      </c>
      <c r="E17">
        <f>COUNTIFS(Consumer_Complaints!B:B,Report_Task3!A17,Consumer_Complaints!J:J,"Yes")</f>
        <v>32</v>
      </c>
      <c r="F17" s="16">
        <f t="shared" si="1"/>
        <v>0.16580310880829016</v>
      </c>
      <c r="G17" s="23">
        <f>IFERROR(ROUND(AVERAGEIFS(Consumer_Complaints!L:L,Consumer_Complaints!B:B,Table1[[#This Row],[Company]],Consumer_Complaints!L:L,"&gt;0"),0),"No Delay")</f>
        <v>17</v>
      </c>
    </row>
    <row r="18" spans="1:7" x14ac:dyDescent="0.35">
      <c r="A18" s="14" t="s">
        <v>105</v>
      </c>
      <c r="B18">
        <f>COUNTIF(Consumer_Complaints!A:B,Report_Task3!A18)</f>
        <v>192</v>
      </c>
      <c r="C18">
        <f>COUNTIFS(Consumer_Complaints!B:B,Report_Task3!A18,Consumer_Complaints!I:I,"No")</f>
        <v>0</v>
      </c>
      <c r="D18" s="16">
        <f t="shared" si="0"/>
        <v>0</v>
      </c>
      <c r="E18">
        <f>COUNTIFS(Consumer_Complaints!B:B,Report_Task3!A18,Consumer_Complaints!J:J,"Yes")</f>
        <v>41</v>
      </c>
      <c r="F18" s="16">
        <f t="shared" si="1"/>
        <v>0.21354166666666666</v>
      </c>
      <c r="G18" s="23">
        <f>IFERROR(ROUND(AVERAGEIFS(Consumer_Complaints!L:L,Consumer_Complaints!B:B,Table1[[#This Row],[Company]],Consumer_Complaints!L:L,"&gt;0"),0),"No Delay")</f>
        <v>18</v>
      </c>
    </row>
    <row r="19" spans="1:7" x14ac:dyDescent="0.35">
      <c r="A19" s="14" t="s">
        <v>95</v>
      </c>
      <c r="B19">
        <f>COUNTIF(Consumer_Complaints!A:B,Report_Task3!A19)</f>
        <v>187</v>
      </c>
      <c r="C19">
        <f>COUNTIFS(Consumer_Complaints!B:B,Report_Task3!A19,Consumer_Complaints!I:I,"No")</f>
        <v>0</v>
      </c>
      <c r="D19" s="16">
        <f t="shared" si="0"/>
        <v>0</v>
      </c>
      <c r="E19">
        <f>COUNTIFS(Consumer_Complaints!B:B,Report_Task3!A19,Consumer_Complaints!J:J,"Yes")</f>
        <v>41</v>
      </c>
      <c r="F19" s="16">
        <f t="shared" si="1"/>
        <v>0.21925133689839571</v>
      </c>
      <c r="G19" s="23">
        <f>IFERROR(ROUND(AVERAGEIFS(Consumer_Complaints!L:L,Consumer_Complaints!B:B,Table1[[#This Row],[Company]],Consumer_Complaints!L:L,"&gt;0"),0),"No Delay")</f>
        <v>23</v>
      </c>
    </row>
    <row r="20" spans="1:7" x14ac:dyDescent="0.35">
      <c r="A20" s="14" t="s">
        <v>83</v>
      </c>
      <c r="B20">
        <f>COUNTIF(Consumer_Complaints!A:B,Report_Task3!A20)</f>
        <v>173</v>
      </c>
      <c r="C20">
        <f>COUNTIFS(Consumer_Complaints!B:B,Report_Task3!A20,Consumer_Complaints!I:I,"No")</f>
        <v>0</v>
      </c>
      <c r="D20" s="16">
        <f t="shared" si="0"/>
        <v>0</v>
      </c>
      <c r="E20">
        <f>COUNTIFS(Consumer_Complaints!B:B,Report_Task3!A20,Consumer_Complaints!J:J,"Yes")</f>
        <v>48</v>
      </c>
      <c r="F20" s="16">
        <f t="shared" si="1"/>
        <v>0.2774566473988439</v>
      </c>
      <c r="G20" s="23">
        <f>IFERROR(ROUND(AVERAGEIFS(Consumer_Complaints!L:L,Consumer_Complaints!B:B,Table1[[#This Row],[Company]],Consumer_Complaints!L:L,"&gt;0"),0),"No Delay")</f>
        <v>20</v>
      </c>
    </row>
    <row r="21" spans="1:7" x14ac:dyDescent="0.35">
      <c r="A21" s="14" t="s">
        <v>181</v>
      </c>
      <c r="B21">
        <f>COUNTIF(Consumer_Complaints!A:B,Report_Task3!A21)</f>
        <v>130</v>
      </c>
      <c r="C21">
        <f>COUNTIFS(Consumer_Complaints!B:B,Report_Task3!A21,Consumer_Complaints!I:I,"No")</f>
        <v>0</v>
      </c>
      <c r="D21" s="16">
        <f t="shared" si="0"/>
        <v>0</v>
      </c>
      <c r="E21">
        <f>COUNTIFS(Consumer_Complaints!B:B,Report_Task3!A21,Consumer_Complaints!J:J,"Yes")</f>
        <v>40</v>
      </c>
      <c r="F21" s="16">
        <f t="shared" si="1"/>
        <v>0.30769230769230771</v>
      </c>
      <c r="G21" s="23">
        <f>IFERROR(ROUND(AVERAGEIFS(Consumer_Complaints!L:L,Consumer_Complaints!B:B,Table1[[#This Row],[Company]],Consumer_Complaints!L:L,"&gt;0"),0),"No Delay")</f>
        <v>13</v>
      </c>
    </row>
    <row r="22" spans="1:7" x14ac:dyDescent="0.35">
      <c r="A22" s="14" t="s">
        <v>34</v>
      </c>
      <c r="B22">
        <f>COUNTIF(Consumer_Complaints!A:B,Report_Task3!A22)</f>
        <v>130</v>
      </c>
      <c r="C22">
        <f>COUNTIFS(Consumer_Complaints!B:B,Report_Task3!A22,Consumer_Complaints!I:I,"No")</f>
        <v>0</v>
      </c>
      <c r="D22" s="16">
        <f t="shared" si="0"/>
        <v>0</v>
      </c>
      <c r="E22">
        <f>COUNTIFS(Consumer_Complaints!B:B,Report_Task3!A22,Consumer_Complaints!J:J,"Yes")</f>
        <v>36</v>
      </c>
      <c r="F22" s="16">
        <f t="shared" si="1"/>
        <v>0.27692307692307694</v>
      </c>
      <c r="G22" s="23">
        <f>IFERROR(ROUND(AVERAGEIFS(Consumer_Complaints!L:L,Consumer_Complaints!B:B,Table1[[#This Row],[Company]],Consumer_Complaints!L:L,"&gt;0"),0),"No Delay")</f>
        <v>15</v>
      </c>
    </row>
    <row r="23" spans="1:7" x14ac:dyDescent="0.35">
      <c r="A23" s="14" t="s">
        <v>102</v>
      </c>
      <c r="B23">
        <f>COUNTIF(Consumer_Complaints!A:B,Report_Task3!A23)</f>
        <v>116</v>
      </c>
      <c r="C23">
        <f>COUNTIFS(Consumer_Complaints!B:B,Report_Task3!A23,Consumer_Complaints!I:I,"No")</f>
        <v>0</v>
      </c>
      <c r="D23" s="16">
        <f t="shared" si="0"/>
        <v>0</v>
      </c>
      <c r="E23">
        <f>COUNTIFS(Consumer_Complaints!B:B,Report_Task3!A23,Consumer_Complaints!J:J,"Yes")</f>
        <v>30</v>
      </c>
      <c r="F23" s="16">
        <f t="shared" si="1"/>
        <v>0.25862068965517243</v>
      </c>
      <c r="G23" s="23">
        <f>IFERROR(ROUND(AVERAGEIFS(Consumer_Complaints!L:L,Consumer_Complaints!B:B,Table1[[#This Row],[Company]],Consumer_Complaints!L:L,"&gt;0"),0),"No Delay")</f>
        <v>22</v>
      </c>
    </row>
    <row r="24" spans="1:7" x14ac:dyDescent="0.35">
      <c r="A24" s="14" t="s">
        <v>113</v>
      </c>
      <c r="B24">
        <f>COUNTIF(Consumer_Complaints!A:B,Report_Task3!A24)</f>
        <v>112</v>
      </c>
      <c r="C24">
        <f>COUNTIFS(Consumer_Complaints!B:B,Report_Task3!A24,Consumer_Complaints!I:I,"No")</f>
        <v>0</v>
      </c>
      <c r="D24" s="16">
        <f t="shared" si="0"/>
        <v>0</v>
      </c>
      <c r="E24">
        <f>COUNTIFS(Consumer_Complaints!B:B,Report_Task3!A24,Consumer_Complaints!J:J,"Yes")</f>
        <v>22</v>
      </c>
      <c r="F24" s="16">
        <f t="shared" si="1"/>
        <v>0.19642857142857142</v>
      </c>
      <c r="G24" s="23">
        <f>IFERROR(ROUND(AVERAGEIFS(Consumer_Complaints!L:L,Consumer_Complaints!B:B,Table1[[#This Row],[Company]],Consumer_Complaints!L:L,"&gt;0"),0),"No Delay")</f>
        <v>17</v>
      </c>
    </row>
    <row r="25" spans="1:7" x14ac:dyDescent="0.35">
      <c r="A25" s="14" t="s">
        <v>163</v>
      </c>
      <c r="B25">
        <f>COUNTIF(Consumer_Complaints!A:B,Report_Task3!A25)</f>
        <v>111</v>
      </c>
      <c r="C25">
        <f>COUNTIFS(Consumer_Complaints!B:B,Report_Task3!A25,Consumer_Complaints!I:I,"No")</f>
        <v>0</v>
      </c>
      <c r="D25" s="16">
        <f t="shared" si="0"/>
        <v>0</v>
      </c>
      <c r="E25">
        <f>COUNTIFS(Consumer_Complaints!B:B,Report_Task3!A25,Consumer_Complaints!J:J,"Yes")</f>
        <v>23</v>
      </c>
      <c r="F25" s="16">
        <f t="shared" si="1"/>
        <v>0.2072072072072072</v>
      </c>
      <c r="G25" s="23">
        <f>IFERROR(ROUND(AVERAGEIFS(Consumer_Complaints!L:L,Consumer_Complaints!B:B,Table1[[#This Row],[Company]],Consumer_Complaints!L:L,"&gt;0"),0),"No Delay")</f>
        <v>13</v>
      </c>
    </row>
    <row r="26" spans="1:7" x14ac:dyDescent="0.35">
      <c r="A26" s="14" t="s">
        <v>240</v>
      </c>
      <c r="B26">
        <f>COUNTIF(Consumer_Complaints!A:B,Report_Task3!A26)</f>
        <v>110</v>
      </c>
      <c r="C26">
        <f>COUNTIFS(Consumer_Complaints!B:B,Report_Task3!A26,Consumer_Complaints!I:I,"No")</f>
        <v>0</v>
      </c>
      <c r="D26" s="16">
        <f t="shared" si="0"/>
        <v>0</v>
      </c>
      <c r="E26">
        <f>COUNTIFS(Consumer_Complaints!B:B,Report_Task3!A26,Consumer_Complaints!J:J,"Yes")</f>
        <v>26</v>
      </c>
      <c r="F26" s="16">
        <f t="shared" si="1"/>
        <v>0.23636363636363636</v>
      </c>
      <c r="G26" s="23">
        <f>IFERROR(ROUND(AVERAGEIFS(Consumer_Complaints!L:L,Consumer_Complaints!B:B,Table1[[#This Row],[Company]],Consumer_Complaints!L:L,"&gt;0"),0),"No Delay")</f>
        <v>12</v>
      </c>
    </row>
    <row r="27" spans="1:7" x14ac:dyDescent="0.35">
      <c r="A27" s="14" t="s">
        <v>92</v>
      </c>
      <c r="B27">
        <f>COUNTIF(Consumer_Complaints!A:B,Report_Task3!A27)</f>
        <v>95</v>
      </c>
      <c r="C27">
        <f>COUNTIFS(Consumer_Complaints!B:B,Report_Task3!A27,Consumer_Complaints!I:I,"No")</f>
        <v>0</v>
      </c>
      <c r="D27" s="16">
        <f t="shared" si="0"/>
        <v>0</v>
      </c>
      <c r="E27">
        <f>COUNTIFS(Consumer_Complaints!B:B,Report_Task3!A27,Consumer_Complaints!J:J,"Yes")</f>
        <v>17</v>
      </c>
      <c r="F27" s="16">
        <f t="shared" si="1"/>
        <v>0.17894736842105263</v>
      </c>
      <c r="G27" s="23">
        <f>IFERROR(ROUND(AVERAGEIFS(Consumer_Complaints!L:L,Consumer_Complaints!B:B,Table1[[#This Row],[Company]],Consumer_Complaints!L:L,"&gt;0"),0),"No Delay")</f>
        <v>19</v>
      </c>
    </row>
    <row r="28" spans="1:7" x14ac:dyDescent="0.35">
      <c r="A28" s="14" t="s">
        <v>90</v>
      </c>
      <c r="B28">
        <f>COUNTIF(Consumer_Complaints!A:B,Report_Task3!A28)</f>
        <v>91</v>
      </c>
      <c r="C28">
        <f>COUNTIFS(Consumer_Complaints!B:B,Report_Task3!A28,Consumer_Complaints!I:I,"No")</f>
        <v>0</v>
      </c>
      <c r="D28" s="16">
        <f t="shared" si="0"/>
        <v>0</v>
      </c>
      <c r="E28">
        <f>COUNTIFS(Consumer_Complaints!B:B,Report_Task3!A28,Consumer_Complaints!J:J,"Yes")</f>
        <v>20</v>
      </c>
      <c r="F28" s="16">
        <f t="shared" si="1"/>
        <v>0.21978021978021978</v>
      </c>
      <c r="G28" s="23">
        <f>IFERROR(ROUND(AVERAGEIFS(Consumer_Complaints!L:L,Consumer_Complaints!B:B,Table1[[#This Row],[Company]],Consumer_Complaints!L:L,"&gt;0"),0),"No Delay")</f>
        <v>16</v>
      </c>
    </row>
    <row r="29" spans="1:7" x14ac:dyDescent="0.35">
      <c r="A29" s="14" t="s">
        <v>136</v>
      </c>
      <c r="B29">
        <f>COUNTIF(Consumer_Complaints!A:B,Report_Task3!A29)</f>
        <v>90</v>
      </c>
      <c r="C29">
        <f>COUNTIFS(Consumer_Complaints!B:B,Report_Task3!A29,Consumer_Complaints!I:I,"No")</f>
        <v>0</v>
      </c>
      <c r="D29" s="16">
        <f t="shared" si="0"/>
        <v>0</v>
      </c>
      <c r="E29">
        <f>COUNTIFS(Consumer_Complaints!B:B,Report_Task3!A29,Consumer_Complaints!J:J,"Yes")</f>
        <v>21</v>
      </c>
      <c r="F29" s="16">
        <f t="shared" si="1"/>
        <v>0.23333333333333334</v>
      </c>
      <c r="G29" s="23">
        <f>IFERROR(ROUND(AVERAGEIFS(Consumer_Complaints!L:L,Consumer_Complaints!B:B,Table1[[#This Row],[Company]],Consumer_Complaints!L:L,"&gt;0"),0),"No Delay")</f>
        <v>21</v>
      </c>
    </row>
    <row r="30" spans="1:7" x14ac:dyDescent="0.35">
      <c r="A30" s="14" t="s">
        <v>230</v>
      </c>
      <c r="B30">
        <f>COUNTIF(Consumer_Complaints!A:B,Report_Task3!A30)</f>
        <v>88</v>
      </c>
      <c r="C30">
        <f>COUNTIFS(Consumer_Complaints!B:B,Report_Task3!A30,Consumer_Complaints!I:I,"No")</f>
        <v>0</v>
      </c>
      <c r="D30" s="16">
        <f t="shared" si="0"/>
        <v>0</v>
      </c>
      <c r="E30">
        <f>COUNTIFS(Consumer_Complaints!B:B,Report_Task3!A30,Consumer_Complaints!J:J,"Yes")</f>
        <v>17</v>
      </c>
      <c r="F30" s="16">
        <f t="shared" si="1"/>
        <v>0.19318181818181818</v>
      </c>
      <c r="G30" s="23">
        <f>IFERROR(ROUND(AVERAGEIFS(Consumer_Complaints!L:L,Consumer_Complaints!B:B,Table1[[#This Row],[Company]],Consumer_Complaints!L:L,"&gt;0"),0),"No Delay")</f>
        <v>18</v>
      </c>
    </row>
    <row r="31" spans="1:7" x14ac:dyDescent="0.35">
      <c r="A31" s="14" t="s">
        <v>147</v>
      </c>
      <c r="B31">
        <f>COUNTIF(Consumer_Complaints!A:B,Report_Task3!A31)</f>
        <v>87</v>
      </c>
      <c r="C31">
        <f>COUNTIFS(Consumer_Complaints!B:B,Report_Task3!A31,Consumer_Complaints!I:I,"No")</f>
        <v>2</v>
      </c>
      <c r="D31" s="16">
        <f t="shared" si="0"/>
        <v>2.2988505747126436E-2</v>
      </c>
      <c r="E31">
        <f>COUNTIFS(Consumer_Complaints!B:B,Report_Task3!A31,Consumer_Complaints!J:J,"Yes")</f>
        <v>23</v>
      </c>
      <c r="F31" s="16">
        <f t="shared" si="1"/>
        <v>0.26436781609195403</v>
      </c>
      <c r="G31" s="23">
        <f>IFERROR(ROUND(AVERAGEIFS(Consumer_Complaints!L:L,Consumer_Complaints!B:B,Table1[[#This Row],[Company]],Consumer_Complaints!L:L,"&gt;0"),0),"No Delay")</f>
        <v>26</v>
      </c>
    </row>
    <row r="32" spans="1:7" x14ac:dyDescent="0.35">
      <c r="A32" s="14" t="s">
        <v>143</v>
      </c>
      <c r="B32">
        <f>COUNTIF(Consumer_Complaints!A:B,Report_Task3!A32)</f>
        <v>83</v>
      </c>
      <c r="C32">
        <f>COUNTIFS(Consumer_Complaints!B:B,Report_Task3!A32,Consumer_Complaints!I:I,"No")</f>
        <v>0</v>
      </c>
      <c r="D32" s="16">
        <f t="shared" si="0"/>
        <v>0</v>
      </c>
      <c r="E32">
        <f>COUNTIFS(Consumer_Complaints!B:B,Report_Task3!A32,Consumer_Complaints!J:J,"Yes")</f>
        <v>15</v>
      </c>
      <c r="F32" s="16">
        <f t="shared" si="1"/>
        <v>0.18072289156626506</v>
      </c>
      <c r="G32" s="23">
        <f>IFERROR(ROUND(AVERAGEIFS(Consumer_Complaints!L:L,Consumer_Complaints!B:B,Table1[[#This Row],[Company]],Consumer_Complaints!L:L,"&gt;0"),0),"No Delay")</f>
        <v>18</v>
      </c>
    </row>
    <row r="33" spans="1:7" x14ac:dyDescent="0.35">
      <c r="A33" s="14" t="s">
        <v>65</v>
      </c>
      <c r="B33">
        <f>COUNTIF(Consumer_Complaints!A:B,Report_Task3!A33)</f>
        <v>81</v>
      </c>
      <c r="C33">
        <f>COUNTIFS(Consumer_Complaints!B:B,Report_Task3!A33,Consumer_Complaints!I:I,"No")</f>
        <v>0</v>
      </c>
      <c r="D33" s="16">
        <f t="shared" si="0"/>
        <v>0</v>
      </c>
      <c r="E33">
        <f>COUNTIFS(Consumer_Complaints!B:B,Report_Task3!A33,Consumer_Complaints!J:J,"Yes")</f>
        <v>25</v>
      </c>
      <c r="F33" s="16">
        <f t="shared" si="1"/>
        <v>0.30864197530864196</v>
      </c>
      <c r="G33" s="23">
        <f>IFERROR(ROUND(AVERAGEIFS(Consumer_Complaints!L:L,Consumer_Complaints!B:B,Table1[[#This Row],[Company]],Consumer_Complaints!L:L,"&gt;0"),0),"No Delay")</f>
        <v>15</v>
      </c>
    </row>
    <row r="34" spans="1:7" x14ac:dyDescent="0.35">
      <c r="A34" s="14" t="s">
        <v>141</v>
      </c>
      <c r="B34">
        <f>COUNTIF(Consumer_Complaints!A:B,Report_Task3!A34)</f>
        <v>71</v>
      </c>
      <c r="C34">
        <f>COUNTIFS(Consumer_Complaints!B:B,Report_Task3!A34,Consumer_Complaints!I:I,"No")</f>
        <v>0</v>
      </c>
      <c r="D34" s="16">
        <f t="shared" si="0"/>
        <v>0</v>
      </c>
      <c r="E34">
        <f>COUNTIFS(Consumer_Complaints!B:B,Report_Task3!A34,Consumer_Complaints!J:J,"Yes")</f>
        <v>12</v>
      </c>
      <c r="F34" s="16">
        <f t="shared" si="1"/>
        <v>0.16901408450704225</v>
      </c>
      <c r="G34" s="23">
        <f>IFERROR(ROUND(AVERAGEIFS(Consumer_Complaints!L:L,Consumer_Complaints!B:B,Table1[[#This Row],[Company]],Consumer_Complaints!L:L,"&gt;0"),0),"No Delay")</f>
        <v>16</v>
      </c>
    </row>
    <row r="35" spans="1:7" x14ac:dyDescent="0.35">
      <c r="A35" s="14" t="s">
        <v>111</v>
      </c>
      <c r="B35">
        <f>COUNTIF(Consumer_Complaints!A:B,Report_Task3!A35)</f>
        <v>65</v>
      </c>
      <c r="C35">
        <f>COUNTIFS(Consumer_Complaints!B:B,Report_Task3!A35,Consumer_Complaints!I:I,"No")</f>
        <v>0</v>
      </c>
      <c r="D35" s="16">
        <f t="shared" si="0"/>
        <v>0</v>
      </c>
      <c r="E35">
        <f>COUNTIFS(Consumer_Complaints!B:B,Report_Task3!A35,Consumer_Complaints!J:J,"Yes")</f>
        <v>19</v>
      </c>
      <c r="F35" s="16">
        <f t="shared" si="1"/>
        <v>0.29230769230769232</v>
      </c>
      <c r="G35" s="23">
        <f>IFERROR(ROUND(AVERAGEIFS(Consumer_Complaints!L:L,Consumer_Complaints!B:B,Table1[[#This Row],[Company]],Consumer_Complaints!L:L,"&gt;0"),0),"No Delay")</f>
        <v>19</v>
      </c>
    </row>
    <row r="36" spans="1:7" x14ac:dyDescent="0.35">
      <c r="A36" s="14" t="s">
        <v>164</v>
      </c>
      <c r="B36">
        <f>COUNTIF(Consumer_Complaints!A:B,Report_Task3!A36)</f>
        <v>59</v>
      </c>
      <c r="C36">
        <f>COUNTIFS(Consumer_Complaints!B:B,Report_Task3!A36,Consumer_Complaints!I:I,"No")</f>
        <v>0</v>
      </c>
      <c r="D36" s="16">
        <f t="shared" si="0"/>
        <v>0</v>
      </c>
      <c r="E36">
        <f>COUNTIFS(Consumer_Complaints!B:B,Report_Task3!A36,Consumer_Complaints!J:J,"Yes")</f>
        <v>9</v>
      </c>
      <c r="F36" s="16">
        <f t="shared" si="1"/>
        <v>0.15254237288135594</v>
      </c>
      <c r="G36" s="23">
        <f>IFERROR(ROUND(AVERAGEIFS(Consumer_Complaints!L:L,Consumer_Complaints!B:B,Table1[[#This Row],[Company]],Consumer_Complaints!L:L,"&gt;0"),0),"No Delay")</f>
        <v>20</v>
      </c>
    </row>
    <row r="37" spans="1:7" x14ac:dyDescent="0.35">
      <c r="A37" s="14" t="s">
        <v>1208</v>
      </c>
      <c r="B37">
        <f>COUNTIF(Consumer_Complaints!A:B,Report_Task3!A37)</f>
        <v>56</v>
      </c>
      <c r="C37">
        <f>COUNTIFS(Consumer_Complaints!B:B,Report_Task3!A37,Consumer_Complaints!I:I,"No")</f>
        <v>1</v>
      </c>
      <c r="D37" s="16">
        <f t="shared" si="0"/>
        <v>1.7857142857142856E-2</v>
      </c>
      <c r="E37">
        <f>COUNTIFS(Consumer_Complaints!B:B,Report_Task3!A37,Consumer_Complaints!J:J,"Yes")</f>
        <v>9</v>
      </c>
      <c r="F37" s="16">
        <f t="shared" si="1"/>
        <v>0.16071428571428573</v>
      </c>
      <c r="G37" s="23">
        <f>IFERROR(ROUND(AVERAGEIFS(Consumer_Complaints!L:L,Consumer_Complaints!B:B,Table1[[#This Row],[Company]],Consumer_Complaints!L:L,"&gt;0"),0),"No Delay")</f>
        <v>16</v>
      </c>
    </row>
    <row r="38" spans="1:7" x14ac:dyDescent="0.35">
      <c r="A38" s="14" t="s">
        <v>201</v>
      </c>
      <c r="B38">
        <f>COUNTIF(Consumer_Complaints!A:B,Report_Task3!A38)</f>
        <v>55</v>
      </c>
      <c r="C38">
        <f>COUNTIFS(Consumer_Complaints!B:B,Report_Task3!A38,Consumer_Complaints!I:I,"No")</f>
        <v>0</v>
      </c>
      <c r="D38" s="16">
        <f t="shared" si="0"/>
        <v>0</v>
      </c>
      <c r="E38">
        <f>COUNTIFS(Consumer_Complaints!B:B,Report_Task3!A38,Consumer_Complaints!J:J,"Yes")</f>
        <v>14</v>
      </c>
      <c r="F38" s="16">
        <f t="shared" si="1"/>
        <v>0.25454545454545452</v>
      </c>
      <c r="G38" s="23">
        <f>IFERROR(ROUND(AVERAGEIFS(Consumer_Complaints!L:L,Consumer_Complaints!B:B,Table1[[#This Row],[Company]],Consumer_Complaints!L:L,"&gt;0"),0),"No Delay")</f>
        <v>23</v>
      </c>
    </row>
    <row r="39" spans="1:7" x14ac:dyDescent="0.35">
      <c r="A39" s="14" t="s">
        <v>21</v>
      </c>
      <c r="B39">
        <f>COUNTIF(Consumer_Complaints!A:B,Report_Task3!A39)</f>
        <v>50</v>
      </c>
      <c r="C39">
        <f>COUNTIFS(Consumer_Complaints!B:B,Report_Task3!A39,Consumer_Complaints!I:I,"No")</f>
        <v>0</v>
      </c>
      <c r="D39" s="16">
        <f t="shared" si="0"/>
        <v>0</v>
      </c>
      <c r="E39">
        <f>COUNTIFS(Consumer_Complaints!B:B,Report_Task3!A39,Consumer_Complaints!J:J,"Yes")</f>
        <v>9</v>
      </c>
      <c r="F39" s="16">
        <f t="shared" si="1"/>
        <v>0.18</v>
      </c>
      <c r="G39" s="23">
        <f>IFERROR(ROUND(AVERAGEIFS(Consumer_Complaints!L:L,Consumer_Complaints!B:B,Table1[[#This Row],[Company]],Consumer_Complaints!L:L,"&gt;0"),0),"No Delay")</f>
        <v>16</v>
      </c>
    </row>
    <row r="40" spans="1:7" x14ac:dyDescent="0.35">
      <c r="A40" s="14" t="s">
        <v>169</v>
      </c>
      <c r="B40">
        <f>COUNTIF(Consumer_Complaints!A:B,Report_Task3!A40)</f>
        <v>48</v>
      </c>
      <c r="C40">
        <f>COUNTIFS(Consumer_Complaints!B:B,Report_Task3!A40,Consumer_Complaints!I:I,"No")</f>
        <v>0</v>
      </c>
      <c r="D40" s="16">
        <f t="shared" si="0"/>
        <v>0</v>
      </c>
      <c r="E40">
        <f>COUNTIFS(Consumer_Complaints!B:B,Report_Task3!A40,Consumer_Complaints!J:J,"Yes")</f>
        <v>4</v>
      </c>
      <c r="F40" s="16">
        <f t="shared" si="1"/>
        <v>8.3333333333333329E-2</v>
      </c>
      <c r="G40" s="23">
        <f>IFERROR(ROUND(AVERAGEIFS(Consumer_Complaints!L:L,Consumer_Complaints!B:B,Table1[[#This Row],[Company]],Consumer_Complaints!L:L,"&gt;0"),0),"No Delay")</f>
        <v>27</v>
      </c>
    </row>
    <row r="41" spans="1:7" x14ac:dyDescent="0.35">
      <c r="A41" s="14" t="s">
        <v>211</v>
      </c>
      <c r="B41">
        <f>COUNTIF(Consumer_Complaints!A:B,Report_Task3!A41)</f>
        <v>48</v>
      </c>
      <c r="C41">
        <f>COUNTIFS(Consumer_Complaints!B:B,Report_Task3!A41,Consumer_Complaints!I:I,"No")</f>
        <v>0</v>
      </c>
      <c r="D41" s="16">
        <f t="shared" si="0"/>
        <v>0</v>
      </c>
      <c r="E41">
        <f>COUNTIFS(Consumer_Complaints!B:B,Report_Task3!A41,Consumer_Complaints!J:J,"Yes")</f>
        <v>9</v>
      </c>
      <c r="F41" s="16">
        <f t="shared" si="1"/>
        <v>0.1875</v>
      </c>
      <c r="G41" s="23">
        <f>IFERROR(ROUND(AVERAGEIFS(Consumer_Complaints!L:L,Consumer_Complaints!B:B,Table1[[#This Row],[Company]],Consumer_Complaints!L:L,"&gt;0"),0),"No Delay")</f>
        <v>11</v>
      </c>
    </row>
    <row r="42" spans="1:7" x14ac:dyDescent="0.35">
      <c r="A42" s="14" t="s">
        <v>969</v>
      </c>
      <c r="B42">
        <f>COUNTIF(Consumer_Complaints!A:B,Report_Task3!A42)</f>
        <v>43</v>
      </c>
      <c r="C42">
        <f>COUNTIFS(Consumer_Complaints!B:B,Report_Task3!A42,Consumer_Complaints!I:I,"No")</f>
        <v>0</v>
      </c>
      <c r="D42" s="16">
        <f t="shared" si="0"/>
        <v>0</v>
      </c>
      <c r="E42">
        <f>COUNTIFS(Consumer_Complaints!B:B,Report_Task3!A42,Consumer_Complaints!J:J,"Yes")</f>
        <v>7</v>
      </c>
      <c r="F42" s="16">
        <f t="shared" si="1"/>
        <v>0.16279069767441862</v>
      </c>
      <c r="G42" s="23">
        <f>IFERROR(ROUND(AVERAGEIFS(Consumer_Complaints!L:L,Consumer_Complaints!B:B,Table1[[#This Row],[Company]],Consumer_Complaints!L:L,"&gt;0"),0),"No Delay")</f>
        <v>32</v>
      </c>
    </row>
    <row r="43" spans="1:7" x14ac:dyDescent="0.35">
      <c r="A43" s="14" t="s">
        <v>177</v>
      </c>
      <c r="B43">
        <f>COUNTIF(Consumer_Complaints!A:B,Report_Task3!A43)</f>
        <v>41</v>
      </c>
      <c r="C43">
        <f>COUNTIFS(Consumer_Complaints!B:B,Report_Task3!A43,Consumer_Complaints!I:I,"No")</f>
        <v>0</v>
      </c>
      <c r="D43" s="16">
        <f t="shared" si="0"/>
        <v>0</v>
      </c>
      <c r="E43">
        <f>COUNTIFS(Consumer_Complaints!B:B,Report_Task3!A43,Consumer_Complaints!J:J,"Yes")</f>
        <v>11</v>
      </c>
      <c r="F43" s="16">
        <f t="shared" si="1"/>
        <v>0.26829268292682928</v>
      </c>
      <c r="G43" s="23">
        <f>IFERROR(ROUND(AVERAGEIFS(Consumer_Complaints!L:L,Consumer_Complaints!B:B,Table1[[#This Row],[Company]],Consumer_Complaints!L:L,"&gt;0"),0),"No Delay")</f>
        <v>16</v>
      </c>
    </row>
    <row r="44" spans="1:7" x14ac:dyDescent="0.35">
      <c r="A44" s="14" t="s">
        <v>148</v>
      </c>
      <c r="B44">
        <f>COUNTIF(Consumer_Complaints!A:B,Report_Task3!A44)</f>
        <v>40</v>
      </c>
      <c r="C44">
        <f>COUNTIFS(Consumer_Complaints!B:B,Report_Task3!A44,Consumer_Complaints!I:I,"No")</f>
        <v>0</v>
      </c>
      <c r="D44" s="16">
        <f t="shared" si="0"/>
        <v>0</v>
      </c>
      <c r="E44">
        <f>COUNTIFS(Consumer_Complaints!B:B,Report_Task3!A44,Consumer_Complaints!J:J,"Yes")</f>
        <v>7</v>
      </c>
      <c r="F44" s="16">
        <f t="shared" si="1"/>
        <v>0.17499999999999999</v>
      </c>
      <c r="G44" s="23">
        <f>IFERROR(ROUND(AVERAGEIFS(Consumer_Complaints!L:L,Consumer_Complaints!B:B,Table1[[#This Row],[Company]],Consumer_Complaints!L:L,"&gt;0"),0),"No Delay")</f>
        <v>32</v>
      </c>
    </row>
    <row r="45" spans="1:7" x14ac:dyDescent="0.35">
      <c r="A45" s="14" t="s">
        <v>392</v>
      </c>
      <c r="B45">
        <f>COUNTIF(Consumer_Complaints!A:B,Report_Task3!A45)</f>
        <v>40</v>
      </c>
      <c r="C45">
        <f>COUNTIFS(Consumer_Complaints!B:B,Report_Task3!A45,Consumer_Complaints!I:I,"No")</f>
        <v>0</v>
      </c>
      <c r="D45" s="16">
        <f t="shared" si="0"/>
        <v>0</v>
      </c>
      <c r="E45">
        <f>COUNTIFS(Consumer_Complaints!B:B,Report_Task3!A45,Consumer_Complaints!J:J,"Yes")</f>
        <v>4</v>
      </c>
      <c r="F45" s="16">
        <f t="shared" si="1"/>
        <v>0.1</v>
      </c>
      <c r="G45" s="23">
        <f>IFERROR(ROUND(AVERAGEIFS(Consumer_Complaints!L:L,Consumer_Complaints!B:B,Table1[[#This Row],[Company]],Consumer_Complaints!L:L,"&gt;0"),0),"No Delay")</f>
        <v>26</v>
      </c>
    </row>
    <row r="46" spans="1:7" x14ac:dyDescent="0.35">
      <c r="A46" s="14" t="s">
        <v>156</v>
      </c>
      <c r="B46">
        <f>COUNTIF(Consumer_Complaints!A:B,Report_Task3!A46)</f>
        <v>40</v>
      </c>
      <c r="C46">
        <f>COUNTIFS(Consumer_Complaints!B:B,Report_Task3!A46,Consumer_Complaints!I:I,"No")</f>
        <v>0</v>
      </c>
      <c r="D46" s="16">
        <f t="shared" si="0"/>
        <v>0</v>
      </c>
      <c r="E46">
        <f>COUNTIFS(Consumer_Complaints!B:B,Report_Task3!A46,Consumer_Complaints!J:J,"Yes")</f>
        <v>9</v>
      </c>
      <c r="F46" s="16">
        <f t="shared" si="1"/>
        <v>0.22500000000000001</v>
      </c>
      <c r="G46" s="23">
        <f>IFERROR(ROUND(AVERAGEIFS(Consumer_Complaints!L:L,Consumer_Complaints!B:B,Table1[[#This Row],[Company]],Consumer_Complaints!L:L,"&gt;0"),0),"No Delay")</f>
        <v>21</v>
      </c>
    </row>
    <row r="47" spans="1:7" x14ac:dyDescent="0.35">
      <c r="A47" s="14" t="s">
        <v>514</v>
      </c>
      <c r="B47">
        <f>COUNTIF(Consumer_Complaints!A:B,Report_Task3!A47)</f>
        <v>39</v>
      </c>
      <c r="C47">
        <f>COUNTIFS(Consumer_Complaints!B:B,Report_Task3!A47,Consumer_Complaints!I:I,"No")</f>
        <v>0</v>
      </c>
      <c r="D47" s="16">
        <f t="shared" si="0"/>
        <v>0</v>
      </c>
      <c r="E47">
        <f>COUNTIFS(Consumer_Complaints!B:B,Report_Task3!A47,Consumer_Complaints!J:J,"Yes")</f>
        <v>9</v>
      </c>
      <c r="F47" s="16">
        <f t="shared" si="1"/>
        <v>0.23076923076923078</v>
      </c>
      <c r="G47" s="23">
        <f>IFERROR(ROUND(AVERAGEIFS(Consumer_Complaints!L:L,Consumer_Complaints!B:B,Table1[[#This Row],[Company]],Consumer_Complaints!L:L,"&gt;0"),0),"No Delay")</f>
        <v>27</v>
      </c>
    </row>
    <row r="48" spans="1:7" x14ac:dyDescent="0.35">
      <c r="A48" s="14" t="s">
        <v>125</v>
      </c>
      <c r="B48">
        <f>COUNTIF(Consumer_Complaints!A:B,Report_Task3!A48)</f>
        <v>38</v>
      </c>
      <c r="C48">
        <f>COUNTIFS(Consumer_Complaints!B:B,Report_Task3!A48,Consumer_Complaints!I:I,"No")</f>
        <v>1</v>
      </c>
      <c r="D48" s="16">
        <f t="shared" si="0"/>
        <v>2.6315789473684209E-2</v>
      </c>
      <c r="E48">
        <f>COUNTIFS(Consumer_Complaints!B:B,Report_Task3!A48,Consumer_Complaints!J:J,"Yes")</f>
        <v>11</v>
      </c>
      <c r="F48" s="16">
        <f t="shared" si="1"/>
        <v>0.28947368421052633</v>
      </c>
      <c r="G48" s="23">
        <f>IFERROR(ROUND(AVERAGEIFS(Consumer_Complaints!L:L,Consumer_Complaints!B:B,Table1[[#This Row],[Company]],Consumer_Complaints!L:L,"&gt;0"),0),"No Delay")</f>
        <v>8</v>
      </c>
    </row>
    <row r="49" spans="1:7" x14ac:dyDescent="0.35">
      <c r="A49" s="14" t="s">
        <v>180</v>
      </c>
      <c r="B49">
        <f>COUNTIF(Consumer_Complaints!A:B,Report_Task3!A49)</f>
        <v>37</v>
      </c>
      <c r="C49">
        <f>COUNTIFS(Consumer_Complaints!B:B,Report_Task3!A49,Consumer_Complaints!I:I,"No")</f>
        <v>1</v>
      </c>
      <c r="D49" s="16">
        <f t="shared" si="0"/>
        <v>2.7027027027027029E-2</v>
      </c>
      <c r="E49">
        <f>COUNTIFS(Consumer_Complaints!B:B,Report_Task3!A49,Consumer_Complaints!J:J,"Yes")</f>
        <v>2</v>
      </c>
      <c r="F49" s="16">
        <f t="shared" si="1"/>
        <v>5.4054054054054057E-2</v>
      </c>
      <c r="G49" s="23">
        <f>IFERROR(ROUND(AVERAGEIFS(Consumer_Complaints!L:L,Consumer_Complaints!B:B,Table1[[#This Row],[Company]],Consumer_Complaints!L:L,"&gt;0"),0),"No Delay")</f>
        <v>22</v>
      </c>
    </row>
    <row r="50" spans="1:7" x14ac:dyDescent="0.35">
      <c r="A50" s="14" t="s">
        <v>220</v>
      </c>
      <c r="B50">
        <f>COUNTIF(Consumer_Complaints!A:B,Report_Task3!A50)</f>
        <v>36</v>
      </c>
      <c r="C50">
        <f>COUNTIFS(Consumer_Complaints!B:B,Report_Task3!A50,Consumer_Complaints!I:I,"No")</f>
        <v>0</v>
      </c>
      <c r="D50" s="16">
        <f t="shared" si="0"/>
        <v>0</v>
      </c>
      <c r="E50">
        <f>COUNTIFS(Consumer_Complaints!B:B,Report_Task3!A50,Consumer_Complaints!J:J,"Yes")</f>
        <v>8</v>
      </c>
      <c r="F50" s="16">
        <f t="shared" si="1"/>
        <v>0.22222222222222221</v>
      </c>
      <c r="G50" s="23">
        <f>IFERROR(ROUND(AVERAGEIFS(Consumer_Complaints!L:L,Consumer_Complaints!B:B,Table1[[#This Row],[Company]],Consumer_Complaints!L:L,"&gt;0"),0),"No Delay")</f>
        <v>16</v>
      </c>
    </row>
    <row r="51" spans="1:7" x14ac:dyDescent="0.35">
      <c r="A51" s="14" t="s">
        <v>157</v>
      </c>
      <c r="B51">
        <f>COUNTIF(Consumer_Complaints!A:B,Report_Task3!A51)</f>
        <v>34</v>
      </c>
      <c r="C51">
        <f>COUNTIFS(Consumer_Complaints!B:B,Report_Task3!A51,Consumer_Complaints!I:I,"No")</f>
        <v>0</v>
      </c>
      <c r="D51" s="16">
        <f t="shared" si="0"/>
        <v>0</v>
      </c>
      <c r="E51">
        <f>COUNTIFS(Consumer_Complaints!B:B,Report_Task3!A51,Consumer_Complaints!J:J,"Yes")</f>
        <v>8</v>
      </c>
      <c r="F51" s="16">
        <f t="shared" si="1"/>
        <v>0.23529411764705882</v>
      </c>
      <c r="G51" s="23">
        <f>IFERROR(ROUND(AVERAGEIFS(Consumer_Complaints!L:L,Consumer_Complaints!B:B,Table1[[#This Row],[Company]],Consumer_Complaints!L:L,"&gt;0"),0),"No Delay")</f>
        <v>13</v>
      </c>
    </row>
    <row r="52" spans="1:7" x14ac:dyDescent="0.35">
      <c r="A52" s="14" t="s">
        <v>326</v>
      </c>
      <c r="B52">
        <f>COUNTIF(Consumer_Complaints!A:B,Report_Task3!A52)</f>
        <v>33</v>
      </c>
      <c r="C52">
        <f>COUNTIFS(Consumer_Complaints!B:B,Report_Task3!A52,Consumer_Complaints!I:I,"No")</f>
        <v>1</v>
      </c>
      <c r="D52" s="16">
        <f t="shared" si="0"/>
        <v>3.0303030303030304E-2</v>
      </c>
      <c r="E52">
        <f>COUNTIFS(Consumer_Complaints!B:B,Report_Task3!A52,Consumer_Complaints!J:J,"Yes")</f>
        <v>8</v>
      </c>
      <c r="F52" s="16">
        <f t="shared" si="1"/>
        <v>0.24242424242424243</v>
      </c>
      <c r="G52" s="23">
        <f>IFERROR(ROUND(AVERAGEIFS(Consumer_Complaints!L:L,Consumer_Complaints!B:B,Table1[[#This Row],[Company]],Consumer_Complaints!L:L,"&gt;0"),0),"No Delay")</f>
        <v>28</v>
      </c>
    </row>
    <row r="53" spans="1:7" x14ac:dyDescent="0.35">
      <c r="A53" s="14" t="s">
        <v>224</v>
      </c>
      <c r="B53">
        <f>COUNTIF(Consumer_Complaints!A:B,Report_Task3!A53)</f>
        <v>32</v>
      </c>
      <c r="C53">
        <f>COUNTIFS(Consumer_Complaints!B:B,Report_Task3!A53,Consumer_Complaints!I:I,"No")</f>
        <v>0</v>
      </c>
      <c r="D53" s="16">
        <f t="shared" si="0"/>
        <v>0</v>
      </c>
      <c r="E53">
        <f>COUNTIFS(Consumer_Complaints!B:B,Report_Task3!A53,Consumer_Complaints!J:J,"Yes")</f>
        <v>6</v>
      </c>
      <c r="F53" s="16">
        <f t="shared" si="1"/>
        <v>0.1875</v>
      </c>
      <c r="G53" s="23">
        <f>IFERROR(ROUND(AVERAGEIFS(Consumer_Complaints!L:L,Consumer_Complaints!B:B,Table1[[#This Row],[Company]],Consumer_Complaints!L:L,"&gt;0"),0),"No Delay")</f>
        <v>15</v>
      </c>
    </row>
    <row r="54" spans="1:7" x14ac:dyDescent="0.35">
      <c r="A54" s="14" t="s">
        <v>345</v>
      </c>
      <c r="B54">
        <f>COUNTIF(Consumer_Complaints!A:B,Report_Task3!A54)</f>
        <v>31</v>
      </c>
      <c r="C54">
        <f>COUNTIFS(Consumer_Complaints!B:B,Report_Task3!A54,Consumer_Complaints!I:I,"No")</f>
        <v>0</v>
      </c>
      <c r="D54" s="16">
        <f t="shared" si="0"/>
        <v>0</v>
      </c>
      <c r="E54">
        <f>COUNTIFS(Consumer_Complaints!B:B,Report_Task3!A54,Consumer_Complaints!J:J,"Yes")</f>
        <v>11</v>
      </c>
      <c r="F54" s="16">
        <f t="shared" si="1"/>
        <v>0.35483870967741937</v>
      </c>
      <c r="G54" s="23">
        <f>IFERROR(ROUND(AVERAGEIFS(Consumer_Complaints!L:L,Consumer_Complaints!B:B,Table1[[#This Row],[Company]],Consumer_Complaints!L:L,"&gt;0"),0),"No Delay")</f>
        <v>36</v>
      </c>
    </row>
    <row r="55" spans="1:7" x14ac:dyDescent="0.35">
      <c r="A55" s="14" t="s">
        <v>229</v>
      </c>
      <c r="B55">
        <f>COUNTIF(Consumer_Complaints!A:B,Report_Task3!A55)</f>
        <v>31</v>
      </c>
      <c r="C55">
        <f>COUNTIFS(Consumer_Complaints!B:B,Report_Task3!A55,Consumer_Complaints!I:I,"No")</f>
        <v>0</v>
      </c>
      <c r="D55" s="16">
        <f t="shared" si="0"/>
        <v>0</v>
      </c>
      <c r="E55">
        <f>COUNTIFS(Consumer_Complaints!B:B,Report_Task3!A55,Consumer_Complaints!J:J,"Yes")</f>
        <v>4</v>
      </c>
      <c r="F55" s="16">
        <f t="shared" si="1"/>
        <v>0.12903225806451613</v>
      </c>
      <c r="G55" s="23">
        <f>IFERROR(ROUND(AVERAGEIFS(Consumer_Complaints!L:L,Consumer_Complaints!B:B,Table1[[#This Row],[Company]],Consumer_Complaints!L:L,"&gt;0"),0),"No Delay")</f>
        <v>33</v>
      </c>
    </row>
    <row r="56" spans="1:7" x14ac:dyDescent="0.35">
      <c r="A56" s="14" t="s">
        <v>348</v>
      </c>
      <c r="B56">
        <f>COUNTIF(Consumer_Complaints!A:B,Report_Task3!A56)</f>
        <v>30</v>
      </c>
      <c r="C56">
        <f>COUNTIFS(Consumer_Complaints!B:B,Report_Task3!A56,Consumer_Complaints!I:I,"No")</f>
        <v>1</v>
      </c>
      <c r="D56" s="16">
        <f t="shared" si="0"/>
        <v>3.3333333333333333E-2</v>
      </c>
      <c r="E56">
        <f>COUNTIFS(Consumer_Complaints!B:B,Report_Task3!A56,Consumer_Complaints!J:J,"Yes")</f>
        <v>6</v>
      </c>
      <c r="F56" s="16">
        <f t="shared" si="1"/>
        <v>0.2</v>
      </c>
      <c r="G56" s="23">
        <f>IFERROR(ROUND(AVERAGEIFS(Consumer_Complaints!L:L,Consumer_Complaints!B:B,Table1[[#This Row],[Company]],Consumer_Complaints!L:L,"&gt;0"),0),"No Delay")</f>
        <v>19</v>
      </c>
    </row>
    <row r="57" spans="1:7" x14ac:dyDescent="0.35">
      <c r="A57" s="14" t="s">
        <v>182</v>
      </c>
      <c r="B57">
        <f>COUNTIF(Consumer_Complaints!A:B,Report_Task3!A57)</f>
        <v>30</v>
      </c>
      <c r="C57">
        <f>COUNTIFS(Consumer_Complaints!B:B,Report_Task3!A57,Consumer_Complaints!I:I,"No")</f>
        <v>0</v>
      </c>
      <c r="D57" s="16">
        <f t="shared" si="0"/>
        <v>0</v>
      </c>
      <c r="E57">
        <f>COUNTIFS(Consumer_Complaints!B:B,Report_Task3!A57,Consumer_Complaints!J:J,"Yes")</f>
        <v>9</v>
      </c>
      <c r="F57" s="16">
        <f t="shared" si="1"/>
        <v>0.3</v>
      </c>
      <c r="G57" s="23">
        <f>IFERROR(ROUND(AVERAGEIFS(Consumer_Complaints!L:L,Consumer_Complaints!B:B,Table1[[#This Row],[Company]],Consumer_Complaints!L:L,"&gt;0"),0),"No Delay")</f>
        <v>20</v>
      </c>
    </row>
    <row r="58" spans="1:7" x14ac:dyDescent="0.35">
      <c r="A58" s="14" t="s">
        <v>206</v>
      </c>
      <c r="B58">
        <f>COUNTIF(Consumer_Complaints!A:B,Report_Task3!A58)</f>
        <v>30</v>
      </c>
      <c r="C58">
        <f>COUNTIFS(Consumer_Complaints!B:B,Report_Task3!A58,Consumer_Complaints!I:I,"No")</f>
        <v>0</v>
      </c>
      <c r="D58" s="16">
        <f t="shared" si="0"/>
        <v>0</v>
      </c>
      <c r="E58">
        <f>COUNTIFS(Consumer_Complaints!B:B,Report_Task3!A58,Consumer_Complaints!J:J,"Yes")</f>
        <v>9</v>
      </c>
      <c r="F58" s="16">
        <f t="shared" si="1"/>
        <v>0.3</v>
      </c>
      <c r="G58" s="23">
        <f>IFERROR(ROUND(AVERAGEIFS(Consumer_Complaints!L:L,Consumer_Complaints!B:B,Table1[[#This Row],[Company]],Consumer_Complaints!L:L,"&gt;0"),0),"No Delay")</f>
        <v>15</v>
      </c>
    </row>
    <row r="59" spans="1:7" x14ac:dyDescent="0.35">
      <c r="A59" s="14" t="s">
        <v>258</v>
      </c>
      <c r="B59">
        <f>COUNTIF(Consumer_Complaints!A:B,Report_Task3!A59)</f>
        <v>30</v>
      </c>
      <c r="C59">
        <f>COUNTIFS(Consumer_Complaints!B:B,Report_Task3!A59,Consumer_Complaints!I:I,"No")</f>
        <v>0</v>
      </c>
      <c r="D59" s="16">
        <f t="shared" si="0"/>
        <v>0</v>
      </c>
      <c r="E59">
        <f>COUNTIFS(Consumer_Complaints!B:B,Report_Task3!A59,Consumer_Complaints!J:J,"Yes")</f>
        <v>4</v>
      </c>
      <c r="F59" s="16">
        <f t="shared" si="1"/>
        <v>0.13333333333333333</v>
      </c>
      <c r="G59" s="23">
        <f>IFERROR(ROUND(AVERAGEIFS(Consumer_Complaints!L:L,Consumer_Complaints!B:B,Table1[[#This Row],[Company]],Consumer_Complaints!L:L,"&gt;0"),0),"No Delay")</f>
        <v>28</v>
      </c>
    </row>
    <row r="60" spans="1:7" x14ac:dyDescent="0.35">
      <c r="A60" s="14" t="s">
        <v>259</v>
      </c>
      <c r="B60">
        <f>COUNTIF(Consumer_Complaints!A:B,Report_Task3!A60)</f>
        <v>30</v>
      </c>
      <c r="C60">
        <f>COUNTIFS(Consumer_Complaints!B:B,Report_Task3!A60,Consumer_Complaints!I:I,"No")</f>
        <v>1</v>
      </c>
      <c r="D60" s="16">
        <f t="shared" si="0"/>
        <v>3.3333333333333333E-2</v>
      </c>
      <c r="E60">
        <f>COUNTIFS(Consumer_Complaints!B:B,Report_Task3!A60,Consumer_Complaints!J:J,"Yes")</f>
        <v>4</v>
      </c>
      <c r="F60" s="16">
        <f t="shared" si="1"/>
        <v>0.13333333333333333</v>
      </c>
      <c r="G60" s="23">
        <f>IFERROR(ROUND(AVERAGEIFS(Consumer_Complaints!L:L,Consumer_Complaints!B:B,Table1[[#This Row],[Company]],Consumer_Complaints!L:L,"&gt;0"),0),"No Delay")</f>
        <v>24</v>
      </c>
    </row>
    <row r="61" spans="1:7" x14ac:dyDescent="0.35">
      <c r="A61" s="14" t="s">
        <v>273</v>
      </c>
      <c r="B61">
        <f>COUNTIF(Consumer_Complaints!A:B,Report_Task3!A61)</f>
        <v>30</v>
      </c>
      <c r="C61">
        <f>COUNTIFS(Consumer_Complaints!B:B,Report_Task3!A61,Consumer_Complaints!I:I,"No")</f>
        <v>0</v>
      </c>
      <c r="D61" s="16">
        <f t="shared" si="0"/>
        <v>0</v>
      </c>
      <c r="E61">
        <f>COUNTIFS(Consumer_Complaints!B:B,Report_Task3!A61,Consumer_Complaints!J:J,"Yes")</f>
        <v>6</v>
      </c>
      <c r="F61" s="16">
        <f t="shared" si="1"/>
        <v>0.2</v>
      </c>
      <c r="G61" s="23">
        <f>IFERROR(ROUND(AVERAGEIFS(Consumer_Complaints!L:L,Consumer_Complaints!B:B,Table1[[#This Row],[Company]],Consumer_Complaints!L:L,"&gt;0"),0),"No Delay")</f>
        <v>14</v>
      </c>
    </row>
    <row r="62" spans="1:7" x14ac:dyDescent="0.35">
      <c r="A62" s="14" t="s">
        <v>238</v>
      </c>
      <c r="B62">
        <f>COUNTIF(Consumer_Complaints!A:B,Report_Task3!A62)</f>
        <v>29</v>
      </c>
      <c r="C62">
        <f>COUNTIFS(Consumer_Complaints!B:B,Report_Task3!A62,Consumer_Complaints!I:I,"No")</f>
        <v>0</v>
      </c>
      <c r="D62" s="16">
        <f t="shared" si="0"/>
        <v>0</v>
      </c>
      <c r="E62">
        <f>COUNTIFS(Consumer_Complaints!B:B,Report_Task3!A62,Consumer_Complaints!J:J,"Yes")</f>
        <v>6</v>
      </c>
      <c r="F62" s="16">
        <f t="shared" si="1"/>
        <v>0.20689655172413793</v>
      </c>
      <c r="G62" s="23">
        <f>IFERROR(ROUND(AVERAGEIFS(Consumer_Complaints!L:L,Consumer_Complaints!B:B,Table1[[#This Row],[Company]],Consumer_Complaints!L:L,"&gt;0"),0),"No Delay")</f>
        <v>22</v>
      </c>
    </row>
    <row r="63" spans="1:7" x14ac:dyDescent="0.35">
      <c r="A63" s="14" t="s">
        <v>322</v>
      </c>
      <c r="B63">
        <f>COUNTIF(Consumer_Complaints!A:B,Report_Task3!A63)</f>
        <v>29</v>
      </c>
      <c r="C63">
        <f>COUNTIFS(Consumer_Complaints!B:B,Report_Task3!A63,Consumer_Complaints!I:I,"No")</f>
        <v>0</v>
      </c>
      <c r="D63" s="16">
        <f t="shared" si="0"/>
        <v>0</v>
      </c>
      <c r="E63">
        <f>COUNTIFS(Consumer_Complaints!B:B,Report_Task3!A63,Consumer_Complaints!J:J,"Yes")</f>
        <v>4</v>
      </c>
      <c r="F63" s="16">
        <f t="shared" si="1"/>
        <v>0.13793103448275862</v>
      </c>
      <c r="G63" s="23">
        <f>IFERROR(ROUND(AVERAGEIFS(Consumer_Complaints!L:L,Consumer_Complaints!B:B,Table1[[#This Row],[Company]],Consumer_Complaints!L:L,"&gt;0"),0),"No Delay")</f>
        <v>22</v>
      </c>
    </row>
    <row r="64" spans="1:7" x14ac:dyDescent="0.35">
      <c r="A64" s="14" t="s">
        <v>335</v>
      </c>
      <c r="B64">
        <f>COUNTIF(Consumer_Complaints!A:B,Report_Task3!A64)</f>
        <v>27</v>
      </c>
      <c r="C64">
        <f>COUNTIFS(Consumer_Complaints!B:B,Report_Task3!A64,Consumer_Complaints!I:I,"No")</f>
        <v>4</v>
      </c>
      <c r="D64" s="16">
        <f t="shared" si="0"/>
        <v>0.14814814814814814</v>
      </c>
      <c r="E64">
        <f>COUNTIFS(Consumer_Complaints!B:B,Report_Task3!A64,Consumer_Complaints!J:J,"Yes")</f>
        <v>1</v>
      </c>
      <c r="F64" s="16">
        <f t="shared" si="1"/>
        <v>3.7037037037037035E-2</v>
      </c>
      <c r="G64" s="23">
        <f>IFERROR(ROUND(AVERAGEIFS(Consumer_Complaints!L:L,Consumer_Complaints!B:B,Table1[[#This Row],[Company]],Consumer_Complaints!L:L,"&gt;0"),0),"No Delay")</f>
        <v>10</v>
      </c>
    </row>
    <row r="65" spans="1:7" x14ac:dyDescent="0.35">
      <c r="A65" s="14" t="s">
        <v>226</v>
      </c>
      <c r="B65">
        <f>COUNTIF(Consumer_Complaints!A:B,Report_Task3!A65)</f>
        <v>27</v>
      </c>
      <c r="C65">
        <f>COUNTIFS(Consumer_Complaints!B:B,Report_Task3!A65,Consumer_Complaints!I:I,"No")</f>
        <v>0</v>
      </c>
      <c r="D65" s="16">
        <f t="shared" si="0"/>
        <v>0</v>
      </c>
      <c r="E65">
        <f>COUNTIFS(Consumer_Complaints!B:B,Report_Task3!A65,Consumer_Complaints!J:J,"Yes")</f>
        <v>8</v>
      </c>
      <c r="F65" s="16">
        <f t="shared" si="1"/>
        <v>0.29629629629629628</v>
      </c>
      <c r="G65" s="23">
        <f>IFERROR(ROUND(AVERAGEIFS(Consumer_Complaints!L:L,Consumer_Complaints!B:B,Table1[[#This Row],[Company]],Consumer_Complaints!L:L,"&gt;0"),0),"No Delay")</f>
        <v>20</v>
      </c>
    </row>
    <row r="66" spans="1:7" x14ac:dyDescent="0.35">
      <c r="A66" s="14" t="s">
        <v>263</v>
      </c>
      <c r="B66">
        <f>COUNTIF(Consumer_Complaints!A:B,Report_Task3!A66)</f>
        <v>27</v>
      </c>
      <c r="C66">
        <f>COUNTIFS(Consumer_Complaints!B:B,Report_Task3!A66,Consumer_Complaints!I:I,"No")</f>
        <v>0</v>
      </c>
      <c r="D66" s="16">
        <f t="shared" si="0"/>
        <v>0</v>
      </c>
      <c r="E66">
        <f>COUNTIFS(Consumer_Complaints!B:B,Report_Task3!A66,Consumer_Complaints!J:J,"Yes")</f>
        <v>3</v>
      </c>
      <c r="F66" s="16">
        <f t="shared" si="1"/>
        <v>0.1111111111111111</v>
      </c>
      <c r="G66" s="23">
        <f>IFERROR(ROUND(AVERAGEIFS(Consumer_Complaints!L:L,Consumer_Complaints!B:B,Table1[[#This Row],[Company]],Consumer_Complaints!L:L,"&gt;0"),0),"No Delay")</f>
        <v>19</v>
      </c>
    </row>
    <row r="67" spans="1:7" x14ac:dyDescent="0.35">
      <c r="A67" s="14" t="s">
        <v>285</v>
      </c>
      <c r="B67">
        <f>COUNTIF(Consumer_Complaints!A:B,Report_Task3!A67)</f>
        <v>27</v>
      </c>
      <c r="C67">
        <f>COUNTIFS(Consumer_Complaints!B:B,Report_Task3!A67,Consumer_Complaints!I:I,"No")</f>
        <v>0</v>
      </c>
      <c r="D67" s="16">
        <f t="shared" ref="D67:D130" si="2">C67/B67</f>
        <v>0</v>
      </c>
      <c r="E67">
        <f>COUNTIFS(Consumer_Complaints!B:B,Report_Task3!A67,Consumer_Complaints!J:J,"Yes")</f>
        <v>5</v>
      </c>
      <c r="F67" s="16">
        <f t="shared" ref="F67:F130" si="3">E67/B67</f>
        <v>0.18518518518518517</v>
      </c>
      <c r="G67" s="23">
        <f>IFERROR(ROUND(AVERAGEIFS(Consumer_Complaints!L:L,Consumer_Complaints!B:B,Table1[[#This Row],[Company]],Consumer_Complaints!L:L,"&gt;0"),0),"No Delay")</f>
        <v>44</v>
      </c>
    </row>
    <row r="68" spans="1:7" x14ac:dyDescent="0.35">
      <c r="A68" s="14" t="s">
        <v>138</v>
      </c>
      <c r="B68">
        <f>COUNTIF(Consumer_Complaints!A:B,Report_Task3!A68)</f>
        <v>25</v>
      </c>
      <c r="C68">
        <f>COUNTIFS(Consumer_Complaints!B:B,Report_Task3!A68,Consumer_Complaints!I:I,"No")</f>
        <v>0</v>
      </c>
      <c r="D68" s="16">
        <f t="shared" si="2"/>
        <v>0</v>
      </c>
      <c r="E68">
        <f>COUNTIFS(Consumer_Complaints!B:B,Report_Task3!A68,Consumer_Complaints!J:J,"Yes")</f>
        <v>8</v>
      </c>
      <c r="F68" s="16">
        <f t="shared" si="3"/>
        <v>0.32</v>
      </c>
      <c r="G68" s="23">
        <f>IFERROR(ROUND(AVERAGEIFS(Consumer_Complaints!L:L,Consumer_Complaints!B:B,Table1[[#This Row],[Company]],Consumer_Complaints!L:L,"&gt;0"),0),"No Delay")</f>
        <v>35</v>
      </c>
    </row>
    <row r="69" spans="1:7" x14ac:dyDescent="0.35">
      <c r="A69" s="14" t="s">
        <v>839</v>
      </c>
      <c r="B69">
        <f>COUNTIF(Consumer_Complaints!A:B,Report_Task3!A69)</f>
        <v>25</v>
      </c>
      <c r="C69">
        <f>COUNTIFS(Consumer_Complaints!B:B,Report_Task3!A69,Consumer_Complaints!I:I,"No")</f>
        <v>1</v>
      </c>
      <c r="D69" s="16">
        <f t="shared" si="2"/>
        <v>0.04</v>
      </c>
      <c r="E69">
        <f>COUNTIFS(Consumer_Complaints!B:B,Report_Task3!A69,Consumer_Complaints!J:J,"Yes")</f>
        <v>1</v>
      </c>
      <c r="F69" s="16">
        <f t="shared" si="3"/>
        <v>0.04</v>
      </c>
      <c r="G69" s="23">
        <f>IFERROR(ROUND(AVERAGEIFS(Consumer_Complaints!L:L,Consumer_Complaints!B:B,Table1[[#This Row],[Company]],Consumer_Complaints!L:L,"&gt;0"),0),"No Delay")</f>
        <v>25</v>
      </c>
    </row>
    <row r="70" spans="1:7" x14ac:dyDescent="0.35">
      <c r="A70" s="14" t="s">
        <v>287</v>
      </c>
      <c r="B70">
        <f>COUNTIF(Consumer_Complaints!A:B,Report_Task3!A70)</f>
        <v>25</v>
      </c>
      <c r="C70">
        <f>COUNTIFS(Consumer_Complaints!B:B,Report_Task3!A70,Consumer_Complaints!I:I,"No")</f>
        <v>0</v>
      </c>
      <c r="D70" s="16">
        <f t="shared" si="2"/>
        <v>0</v>
      </c>
      <c r="E70">
        <f>COUNTIFS(Consumer_Complaints!B:B,Report_Task3!A70,Consumer_Complaints!J:J,"Yes")</f>
        <v>3</v>
      </c>
      <c r="F70" s="16">
        <f t="shared" si="3"/>
        <v>0.12</v>
      </c>
      <c r="G70" s="23">
        <f>IFERROR(ROUND(AVERAGEIFS(Consumer_Complaints!L:L,Consumer_Complaints!B:B,Table1[[#This Row],[Company]],Consumer_Complaints!L:L,"&gt;0"),0),"No Delay")</f>
        <v>19</v>
      </c>
    </row>
    <row r="71" spans="1:7" x14ac:dyDescent="0.35">
      <c r="A71" s="14" t="s">
        <v>135</v>
      </c>
      <c r="B71">
        <f>COUNTIF(Consumer_Complaints!A:B,Report_Task3!A71)</f>
        <v>24</v>
      </c>
      <c r="C71">
        <f>COUNTIFS(Consumer_Complaints!B:B,Report_Task3!A71,Consumer_Complaints!I:I,"No")</f>
        <v>1</v>
      </c>
      <c r="D71" s="16">
        <f t="shared" si="2"/>
        <v>4.1666666666666664E-2</v>
      </c>
      <c r="E71">
        <f>COUNTIFS(Consumer_Complaints!B:B,Report_Task3!A71,Consumer_Complaints!J:J,"Yes")</f>
        <v>4</v>
      </c>
      <c r="F71" s="16">
        <f t="shared" si="3"/>
        <v>0.16666666666666666</v>
      </c>
      <c r="G71" s="23">
        <f>IFERROR(ROUND(AVERAGEIFS(Consumer_Complaints!L:L,Consumer_Complaints!B:B,Table1[[#This Row],[Company]],Consumer_Complaints!L:L,"&gt;0"),0),"No Delay")</f>
        <v>30</v>
      </c>
    </row>
    <row r="72" spans="1:7" x14ac:dyDescent="0.35">
      <c r="A72" s="14" t="s">
        <v>378</v>
      </c>
      <c r="B72">
        <f>COUNTIF(Consumer_Complaints!A:B,Report_Task3!A72)</f>
        <v>24</v>
      </c>
      <c r="C72">
        <f>COUNTIFS(Consumer_Complaints!B:B,Report_Task3!A72,Consumer_Complaints!I:I,"No")</f>
        <v>1</v>
      </c>
      <c r="D72" s="16">
        <f t="shared" si="2"/>
        <v>4.1666666666666664E-2</v>
      </c>
      <c r="E72">
        <f>COUNTIFS(Consumer_Complaints!B:B,Report_Task3!A72,Consumer_Complaints!J:J,"Yes")</f>
        <v>7</v>
      </c>
      <c r="F72" s="16">
        <f t="shared" si="3"/>
        <v>0.29166666666666669</v>
      </c>
      <c r="G72" s="23">
        <f>IFERROR(ROUND(AVERAGEIFS(Consumer_Complaints!L:L,Consumer_Complaints!B:B,Table1[[#This Row],[Company]],Consumer_Complaints!L:L,"&gt;0"),0),"No Delay")</f>
        <v>19</v>
      </c>
    </row>
    <row r="73" spans="1:7" x14ac:dyDescent="0.35">
      <c r="A73" s="14" t="s">
        <v>129</v>
      </c>
      <c r="B73">
        <f>COUNTIF(Consumer_Complaints!A:B,Report_Task3!A73)</f>
        <v>23</v>
      </c>
      <c r="C73">
        <f>COUNTIFS(Consumer_Complaints!B:B,Report_Task3!A73,Consumer_Complaints!I:I,"No")</f>
        <v>0</v>
      </c>
      <c r="D73" s="16">
        <f t="shared" si="2"/>
        <v>0</v>
      </c>
      <c r="E73">
        <f>COUNTIFS(Consumer_Complaints!B:B,Report_Task3!A73,Consumer_Complaints!J:J,"Yes")</f>
        <v>5</v>
      </c>
      <c r="F73" s="16">
        <f t="shared" si="3"/>
        <v>0.21739130434782608</v>
      </c>
      <c r="G73" s="23">
        <f>IFERROR(ROUND(AVERAGEIFS(Consumer_Complaints!L:L,Consumer_Complaints!B:B,Table1[[#This Row],[Company]],Consumer_Complaints!L:L,"&gt;0"),0),"No Delay")</f>
        <v>4</v>
      </c>
    </row>
    <row r="74" spans="1:7" x14ac:dyDescent="0.35">
      <c r="A74" s="14" t="s">
        <v>293</v>
      </c>
      <c r="B74">
        <f>COUNTIF(Consumer_Complaints!A:B,Report_Task3!A74)</f>
        <v>22</v>
      </c>
      <c r="C74">
        <f>COUNTIFS(Consumer_Complaints!B:B,Report_Task3!A74,Consumer_Complaints!I:I,"No")</f>
        <v>0</v>
      </c>
      <c r="D74" s="16">
        <f t="shared" si="2"/>
        <v>0</v>
      </c>
      <c r="E74">
        <f>COUNTIFS(Consumer_Complaints!B:B,Report_Task3!A74,Consumer_Complaints!J:J,"Yes")</f>
        <v>8</v>
      </c>
      <c r="F74" s="16">
        <f t="shared" si="3"/>
        <v>0.36363636363636365</v>
      </c>
      <c r="G74" s="23">
        <f>IFERROR(ROUND(AVERAGEIFS(Consumer_Complaints!L:L,Consumer_Complaints!B:B,Table1[[#This Row],[Company]],Consumer_Complaints!L:L,"&gt;0"),0),"No Delay")</f>
        <v>15</v>
      </c>
    </row>
    <row r="75" spans="1:7" x14ac:dyDescent="0.35">
      <c r="A75" s="14" t="s">
        <v>1092</v>
      </c>
      <c r="B75">
        <f>COUNTIF(Consumer_Complaints!A:B,Report_Task3!A75)</f>
        <v>22</v>
      </c>
      <c r="C75">
        <f>COUNTIFS(Consumer_Complaints!B:B,Report_Task3!A75,Consumer_Complaints!I:I,"No")</f>
        <v>0</v>
      </c>
      <c r="D75" s="16">
        <f t="shared" si="2"/>
        <v>0</v>
      </c>
      <c r="E75">
        <f>COUNTIFS(Consumer_Complaints!B:B,Report_Task3!A75,Consumer_Complaints!J:J,"Yes")</f>
        <v>0</v>
      </c>
      <c r="F75" s="16">
        <f t="shared" si="3"/>
        <v>0</v>
      </c>
      <c r="G75" s="23">
        <f>IFERROR(ROUND(AVERAGEIFS(Consumer_Complaints!L:L,Consumer_Complaints!B:B,Table1[[#This Row],[Company]],Consumer_Complaints!L:L,"&gt;0"),0),"No Delay")</f>
        <v>26</v>
      </c>
    </row>
    <row r="76" spans="1:7" x14ac:dyDescent="0.35">
      <c r="A76" s="14" t="s">
        <v>168</v>
      </c>
      <c r="B76">
        <f>COUNTIF(Consumer_Complaints!A:B,Report_Task3!A76)</f>
        <v>22</v>
      </c>
      <c r="C76">
        <f>COUNTIFS(Consumer_Complaints!B:B,Report_Task3!A76,Consumer_Complaints!I:I,"No")</f>
        <v>0</v>
      </c>
      <c r="D76" s="16">
        <f t="shared" si="2"/>
        <v>0</v>
      </c>
      <c r="E76">
        <f>COUNTIFS(Consumer_Complaints!B:B,Report_Task3!A76,Consumer_Complaints!J:J,"Yes")</f>
        <v>2</v>
      </c>
      <c r="F76" s="16">
        <f t="shared" si="3"/>
        <v>9.0909090909090912E-2</v>
      </c>
      <c r="G76" s="23">
        <f>IFERROR(ROUND(AVERAGEIFS(Consumer_Complaints!L:L,Consumer_Complaints!B:B,Table1[[#This Row],[Company]],Consumer_Complaints!L:L,"&gt;0"),0),"No Delay")</f>
        <v>40</v>
      </c>
    </row>
    <row r="77" spans="1:7" x14ac:dyDescent="0.35">
      <c r="A77" s="14" t="s">
        <v>297</v>
      </c>
      <c r="B77">
        <f>COUNTIF(Consumer_Complaints!A:B,Report_Task3!A77)</f>
        <v>21</v>
      </c>
      <c r="C77">
        <f>COUNTIFS(Consumer_Complaints!B:B,Report_Task3!A77,Consumer_Complaints!I:I,"No")</f>
        <v>0</v>
      </c>
      <c r="D77" s="16">
        <f t="shared" si="2"/>
        <v>0</v>
      </c>
      <c r="E77">
        <f>COUNTIFS(Consumer_Complaints!B:B,Report_Task3!A77,Consumer_Complaints!J:J,"Yes")</f>
        <v>2</v>
      </c>
      <c r="F77" s="16">
        <f t="shared" si="3"/>
        <v>9.5238095238095233E-2</v>
      </c>
      <c r="G77" s="23">
        <f>IFERROR(ROUND(AVERAGEIFS(Consumer_Complaints!L:L,Consumer_Complaints!B:B,Table1[[#This Row],[Company]],Consumer_Complaints!L:L,"&gt;0"),0),"No Delay")</f>
        <v>23</v>
      </c>
    </row>
    <row r="78" spans="1:7" x14ac:dyDescent="0.35">
      <c r="A78" s="14" t="s">
        <v>88</v>
      </c>
      <c r="B78">
        <f>COUNTIF(Consumer_Complaints!A:B,Report_Task3!A78)</f>
        <v>21</v>
      </c>
      <c r="C78">
        <f>COUNTIFS(Consumer_Complaints!B:B,Report_Task3!A78,Consumer_Complaints!I:I,"No")</f>
        <v>0</v>
      </c>
      <c r="D78" s="16">
        <f t="shared" si="2"/>
        <v>0</v>
      </c>
      <c r="E78">
        <f>COUNTIFS(Consumer_Complaints!B:B,Report_Task3!A78,Consumer_Complaints!J:J,"Yes")</f>
        <v>5</v>
      </c>
      <c r="F78" s="16">
        <f t="shared" si="3"/>
        <v>0.23809523809523808</v>
      </c>
      <c r="G78" s="23">
        <f>IFERROR(ROUND(AVERAGEIFS(Consumer_Complaints!L:L,Consumer_Complaints!B:B,Table1[[#This Row],[Company]],Consumer_Complaints!L:L,"&gt;0"),0),"No Delay")</f>
        <v>12</v>
      </c>
    </row>
    <row r="79" spans="1:7" x14ac:dyDescent="0.35">
      <c r="A79" s="14" t="s">
        <v>303</v>
      </c>
      <c r="B79">
        <f>COUNTIF(Consumer_Complaints!A:B,Report_Task3!A79)</f>
        <v>21</v>
      </c>
      <c r="C79">
        <f>COUNTIFS(Consumer_Complaints!B:B,Report_Task3!A79,Consumer_Complaints!I:I,"No")</f>
        <v>0</v>
      </c>
      <c r="D79" s="16">
        <f t="shared" si="2"/>
        <v>0</v>
      </c>
      <c r="E79">
        <f>COUNTIFS(Consumer_Complaints!B:B,Report_Task3!A79,Consumer_Complaints!J:J,"Yes")</f>
        <v>5</v>
      </c>
      <c r="F79" s="16">
        <f t="shared" si="3"/>
        <v>0.23809523809523808</v>
      </c>
      <c r="G79" s="23">
        <f>IFERROR(ROUND(AVERAGEIFS(Consumer_Complaints!L:L,Consumer_Complaints!B:B,Table1[[#This Row],[Company]],Consumer_Complaints!L:L,"&gt;0"),0),"No Delay")</f>
        <v>20</v>
      </c>
    </row>
    <row r="80" spans="1:7" x14ac:dyDescent="0.35">
      <c r="A80" s="14" t="s">
        <v>788</v>
      </c>
      <c r="B80">
        <f>COUNTIF(Consumer_Complaints!A:B,Report_Task3!A80)</f>
        <v>21</v>
      </c>
      <c r="C80">
        <f>COUNTIFS(Consumer_Complaints!B:B,Report_Task3!A80,Consumer_Complaints!I:I,"No")</f>
        <v>0</v>
      </c>
      <c r="D80" s="16">
        <f t="shared" si="2"/>
        <v>0</v>
      </c>
      <c r="E80">
        <f>COUNTIFS(Consumer_Complaints!B:B,Report_Task3!A80,Consumer_Complaints!J:J,"Yes")</f>
        <v>4</v>
      </c>
      <c r="F80" s="16">
        <f t="shared" si="3"/>
        <v>0.19047619047619047</v>
      </c>
      <c r="G80" s="23">
        <f>IFERROR(ROUND(AVERAGEIFS(Consumer_Complaints!L:L,Consumer_Complaints!B:B,Table1[[#This Row],[Company]],Consumer_Complaints!L:L,"&gt;0"),0),"No Delay")</f>
        <v>20</v>
      </c>
    </row>
    <row r="81" spans="1:7" x14ac:dyDescent="0.35">
      <c r="A81" s="14" t="s">
        <v>228</v>
      </c>
      <c r="B81">
        <f>COUNTIF(Consumer_Complaints!A:B,Report_Task3!A81)</f>
        <v>20</v>
      </c>
      <c r="C81">
        <f>COUNTIFS(Consumer_Complaints!B:B,Report_Task3!A81,Consumer_Complaints!I:I,"No")</f>
        <v>0</v>
      </c>
      <c r="D81" s="16">
        <f t="shared" si="2"/>
        <v>0</v>
      </c>
      <c r="E81">
        <f>COUNTIFS(Consumer_Complaints!B:B,Report_Task3!A81,Consumer_Complaints!J:J,"Yes")</f>
        <v>5</v>
      </c>
      <c r="F81" s="16">
        <f t="shared" si="3"/>
        <v>0.25</v>
      </c>
      <c r="G81" s="23">
        <f>IFERROR(ROUND(AVERAGEIFS(Consumer_Complaints!L:L,Consumer_Complaints!B:B,Table1[[#This Row],[Company]],Consumer_Complaints!L:L,"&gt;0"),0),"No Delay")</f>
        <v>24</v>
      </c>
    </row>
    <row r="82" spans="1:7" x14ac:dyDescent="0.35">
      <c r="A82" s="14" t="s">
        <v>152</v>
      </c>
      <c r="B82">
        <f>COUNTIF(Consumer_Complaints!A:B,Report_Task3!A82)</f>
        <v>19</v>
      </c>
      <c r="C82">
        <f>COUNTIFS(Consumer_Complaints!B:B,Report_Task3!A82,Consumer_Complaints!I:I,"No")</f>
        <v>0</v>
      </c>
      <c r="D82" s="16">
        <f t="shared" si="2"/>
        <v>0</v>
      </c>
      <c r="E82">
        <f>COUNTIFS(Consumer_Complaints!B:B,Report_Task3!A82,Consumer_Complaints!J:J,"Yes")</f>
        <v>5</v>
      </c>
      <c r="F82" s="16">
        <f t="shared" si="3"/>
        <v>0.26315789473684209</v>
      </c>
      <c r="G82" s="23">
        <f>IFERROR(ROUND(AVERAGEIFS(Consumer_Complaints!L:L,Consumer_Complaints!B:B,Table1[[#This Row],[Company]],Consumer_Complaints!L:L,"&gt;0"),0),"No Delay")</f>
        <v>27</v>
      </c>
    </row>
    <row r="83" spans="1:7" x14ac:dyDescent="0.35">
      <c r="A83" s="14" t="s">
        <v>284</v>
      </c>
      <c r="B83">
        <f>COUNTIF(Consumer_Complaints!A:B,Report_Task3!A83)</f>
        <v>19</v>
      </c>
      <c r="C83">
        <f>COUNTIFS(Consumer_Complaints!B:B,Report_Task3!A83,Consumer_Complaints!I:I,"No")</f>
        <v>0</v>
      </c>
      <c r="D83" s="16">
        <f t="shared" si="2"/>
        <v>0</v>
      </c>
      <c r="E83">
        <f>COUNTIFS(Consumer_Complaints!B:B,Report_Task3!A83,Consumer_Complaints!J:J,"Yes")</f>
        <v>6</v>
      </c>
      <c r="F83" s="16">
        <f t="shared" si="3"/>
        <v>0.31578947368421051</v>
      </c>
      <c r="G83" s="23">
        <f>IFERROR(ROUND(AVERAGEIFS(Consumer_Complaints!L:L,Consumer_Complaints!B:B,Table1[[#This Row],[Company]],Consumer_Complaints!L:L,"&gt;0"),0),"No Delay")</f>
        <v>10</v>
      </c>
    </row>
    <row r="84" spans="1:7" x14ac:dyDescent="0.35">
      <c r="A84" s="14" t="s">
        <v>551</v>
      </c>
      <c r="B84">
        <f>COUNTIF(Consumer_Complaints!A:B,Report_Task3!A84)</f>
        <v>19</v>
      </c>
      <c r="C84">
        <f>COUNTIFS(Consumer_Complaints!B:B,Report_Task3!A84,Consumer_Complaints!I:I,"No")</f>
        <v>0</v>
      </c>
      <c r="D84" s="16">
        <f t="shared" si="2"/>
        <v>0</v>
      </c>
      <c r="E84">
        <f>COUNTIFS(Consumer_Complaints!B:B,Report_Task3!A84,Consumer_Complaints!J:J,"Yes")</f>
        <v>1</v>
      </c>
      <c r="F84" s="16">
        <f t="shared" si="3"/>
        <v>5.2631578947368418E-2</v>
      </c>
      <c r="G84" s="23">
        <f>IFERROR(ROUND(AVERAGEIFS(Consumer_Complaints!L:L,Consumer_Complaints!B:B,Table1[[#This Row],[Company]],Consumer_Complaints!L:L,"&gt;0"),0),"No Delay")</f>
        <v>22</v>
      </c>
    </row>
    <row r="85" spans="1:7" x14ac:dyDescent="0.35">
      <c r="A85" s="14" t="s">
        <v>133</v>
      </c>
      <c r="B85">
        <f>COUNTIF(Consumer_Complaints!A:B,Report_Task3!A85)</f>
        <v>18</v>
      </c>
      <c r="C85">
        <f>COUNTIFS(Consumer_Complaints!B:B,Report_Task3!A85,Consumer_Complaints!I:I,"No")</f>
        <v>0</v>
      </c>
      <c r="D85" s="16">
        <f t="shared" si="2"/>
        <v>0</v>
      </c>
      <c r="E85">
        <f>COUNTIFS(Consumer_Complaints!B:B,Report_Task3!A85,Consumer_Complaints!J:J,"Yes")</f>
        <v>1</v>
      </c>
      <c r="F85" s="16">
        <f t="shared" si="3"/>
        <v>5.5555555555555552E-2</v>
      </c>
      <c r="G85" s="23">
        <f>IFERROR(ROUND(AVERAGEIFS(Consumer_Complaints!L:L,Consumer_Complaints!B:B,Table1[[#This Row],[Company]],Consumer_Complaints!L:L,"&gt;0"),0),"No Delay")</f>
        <v>40</v>
      </c>
    </row>
    <row r="86" spans="1:7" x14ac:dyDescent="0.35">
      <c r="A86" s="14" t="s">
        <v>328</v>
      </c>
      <c r="B86">
        <f>COUNTIF(Consumer_Complaints!A:B,Report_Task3!A86)</f>
        <v>18</v>
      </c>
      <c r="C86">
        <f>COUNTIFS(Consumer_Complaints!B:B,Report_Task3!A86,Consumer_Complaints!I:I,"No")</f>
        <v>1</v>
      </c>
      <c r="D86" s="16">
        <f t="shared" si="2"/>
        <v>5.5555555555555552E-2</v>
      </c>
      <c r="E86">
        <f>COUNTIFS(Consumer_Complaints!B:B,Report_Task3!A86,Consumer_Complaints!J:J,"Yes")</f>
        <v>2</v>
      </c>
      <c r="F86" s="16">
        <f t="shared" si="3"/>
        <v>0.1111111111111111</v>
      </c>
      <c r="G86" s="23">
        <f>IFERROR(ROUND(AVERAGEIFS(Consumer_Complaints!L:L,Consumer_Complaints!B:B,Table1[[#This Row],[Company]],Consumer_Complaints!L:L,"&gt;0"),0),"No Delay")</f>
        <v>19</v>
      </c>
    </row>
    <row r="87" spans="1:7" x14ac:dyDescent="0.35">
      <c r="A87" s="14" t="s">
        <v>119</v>
      </c>
      <c r="B87">
        <f>COUNTIF(Consumer_Complaints!A:B,Report_Task3!A87)</f>
        <v>17</v>
      </c>
      <c r="C87">
        <f>COUNTIFS(Consumer_Complaints!B:B,Report_Task3!A87,Consumer_Complaints!I:I,"No")</f>
        <v>0</v>
      </c>
      <c r="D87" s="16">
        <f t="shared" si="2"/>
        <v>0</v>
      </c>
      <c r="E87">
        <f>COUNTIFS(Consumer_Complaints!B:B,Report_Task3!A87,Consumer_Complaints!J:J,"Yes")</f>
        <v>3</v>
      </c>
      <c r="F87" s="16">
        <f t="shared" si="3"/>
        <v>0.17647058823529413</v>
      </c>
      <c r="G87" s="23">
        <f>IFERROR(ROUND(AVERAGEIFS(Consumer_Complaints!L:L,Consumer_Complaints!B:B,Table1[[#This Row],[Company]],Consumer_Complaints!L:L,"&gt;0"),0),"No Delay")</f>
        <v>13</v>
      </c>
    </row>
    <row r="88" spans="1:7" x14ac:dyDescent="0.35">
      <c r="A88" s="14" t="s">
        <v>205</v>
      </c>
      <c r="B88">
        <f>COUNTIF(Consumer_Complaints!A:B,Report_Task3!A88)</f>
        <v>17</v>
      </c>
      <c r="C88">
        <f>COUNTIFS(Consumer_Complaints!B:B,Report_Task3!A88,Consumer_Complaints!I:I,"No")</f>
        <v>0</v>
      </c>
      <c r="D88" s="16">
        <f t="shared" si="2"/>
        <v>0</v>
      </c>
      <c r="E88">
        <f>COUNTIFS(Consumer_Complaints!B:B,Report_Task3!A88,Consumer_Complaints!J:J,"Yes")</f>
        <v>1</v>
      </c>
      <c r="F88" s="16">
        <f t="shared" si="3"/>
        <v>5.8823529411764705E-2</v>
      </c>
      <c r="G88" s="23">
        <f>IFERROR(ROUND(AVERAGEIFS(Consumer_Complaints!L:L,Consumer_Complaints!B:B,Table1[[#This Row],[Company]],Consumer_Complaints!L:L,"&gt;0"),0),"No Delay")</f>
        <v>14</v>
      </c>
    </row>
    <row r="89" spans="1:7" x14ac:dyDescent="0.35">
      <c r="A89" s="14" t="s">
        <v>179</v>
      </c>
      <c r="B89">
        <f>COUNTIF(Consumer_Complaints!A:B,Report_Task3!A89)</f>
        <v>17</v>
      </c>
      <c r="C89">
        <f>COUNTIFS(Consumer_Complaints!B:B,Report_Task3!A89,Consumer_Complaints!I:I,"No")</f>
        <v>0</v>
      </c>
      <c r="D89" s="16">
        <f t="shared" si="2"/>
        <v>0</v>
      </c>
      <c r="E89">
        <f>COUNTIFS(Consumer_Complaints!B:B,Report_Task3!A89,Consumer_Complaints!J:J,"Yes")</f>
        <v>5</v>
      </c>
      <c r="F89" s="16">
        <f t="shared" si="3"/>
        <v>0.29411764705882354</v>
      </c>
      <c r="G89" s="23">
        <f>IFERROR(ROUND(AVERAGEIFS(Consumer_Complaints!L:L,Consumer_Complaints!B:B,Table1[[#This Row],[Company]],Consumer_Complaints!L:L,"&gt;0"),0),"No Delay")</f>
        <v>19</v>
      </c>
    </row>
    <row r="90" spans="1:7" x14ac:dyDescent="0.35">
      <c r="A90" s="14" t="s">
        <v>237</v>
      </c>
      <c r="B90">
        <f>COUNTIF(Consumer_Complaints!A:B,Report_Task3!A90)</f>
        <v>17</v>
      </c>
      <c r="C90">
        <f>COUNTIFS(Consumer_Complaints!B:B,Report_Task3!A90,Consumer_Complaints!I:I,"No")</f>
        <v>0</v>
      </c>
      <c r="D90" s="16">
        <f t="shared" si="2"/>
        <v>0</v>
      </c>
      <c r="E90">
        <f>COUNTIFS(Consumer_Complaints!B:B,Report_Task3!A90,Consumer_Complaints!J:J,"Yes")</f>
        <v>8</v>
      </c>
      <c r="F90" s="16">
        <f t="shared" si="3"/>
        <v>0.47058823529411764</v>
      </c>
      <c r="G90" s="23">
        <f>IFERROR(ROUND(AVERAGEIFS(Consumer_Complaints!L:L,Consumer_Complaints!B:B,Table1[[#This Row],[Company]],Consumer_Complaints!L:L,"&gt;0"),0),"No Delay")</f>
        <v>35</v>
      </c>
    </row>
    <row r="91" spans="1:7" x14ac:dyDescent="0.35">
      <c r="A91" s="14" t="s">
        <v>291</v>
      </c>
      <c r="B91">
        <f>COUNTIF(Consumer_Complaints!A:B,Report_Task3!A91)</f>
        <v>17</v>
      </c>
      <c r="C91">
        <f>COUNTIFS(Consumer_Complaints!B:B,Report_Task3!A91,Consumer_Complaints!I:I,"No")</f>
        <v>0</v>
      </c>
      <c r="D91" s="16">
        <f t="shared" si="2"/>
        <v>0</v>
      </c>
      <c r="E91">
        <f>COUNTIFS(Consumer_Complaints!B:B,Report_Task3!A91,Consumer_Complaints!J:J,"Yes")</f>
        <v>4</v>
      </c>
      <c r="F91" s="16">
        <f t="shared" si="3"/>
        <v>0.23529411764705882</v>
      </c>
      <c r="G91" s="23">
        <f>IFERROR(ROUND(AVERAGEIFS(Consumer_Complaints!L:L,Consumer_Complaints!B:B,Table1[[#This Row],[Company]],Consumer_Complaints!L:L,"&gt;0"),0),"No Delay")</f>
        <v>20</v>
      </c>
    </row>
    <row r="92" spans="1:7" x14ac:dyDescent="0.35">
      <c r="A92" s="14" t="s">
        <v>165</v>
      </c>
      <c r="B92">
        <f>COUNTIF(Consumer_Complaints!A:B,Report_Task3!A92)</f>
        <v>16</v>
      </c>
      <c r="C92">
        <f>COUNTIFS(Consumer_Complaints!B:B,Report_Task3!A92,Consumer_Complaints!I:I,"No")</f>
        <v>1</v>
      </c>
      <c r="D92" s="16">
        <f t="shared" si="2"/>
        <v>6.25E-2</v>
      </c>
      <c r="E92">
        <f>COUNTIFS(Consumer_Complaints!B:B,Report_Task3!A92,Consumer_Complaints!J:J,"Yes")</f>
        <v>3</v>
      </c>
      <c r="F92" s="16">
        <f t="shared" si="3"/>
        <v>0.1875</v>
      </c>
      <c r="G92" s="23">
        <f>IFERROR(ROUND(AVERAGEIFS(Consumer_Complaints!L:L,Consumer_Complaints!B:B,Table1[[#This Row],[Company]],Consumer_Complaints!L:L,"&gt;0"),0),"No Delay")</f>
        <v>30</v>
      </c>
    </row>
    <row r="93" spans="1:7" x14ac:dyDescent="0.35">
      <c r="A93" s="14" t="s">
        <v>130</v>
      </c>
      <c r="B93">
        <f>COUNTIF(Consumer_Complaints!A:B,Report_Task3!A93)</f>
        <v>16</v>
      </c>
      <c r="C93">
        <f>COUNTIFS(Consumer_Complaints!B:B,Report_Task3!A93,Consumer_Complaints!I:I,"No")</f>
        <v>0</v>
      </c>
      <c r="D93" s="16">
        <f t="shared" si="2"/>
        <v>0</v>
      </c>
      <c r="E93">
        <f>COUNTIFS(Consumer_Complaints!B:B,Report_Task3!A93,Consumer_Complaints!J:J,"Yes")</f>
        <v>4</v>
      </c>
      <c r="F93" s="16">
        <f t="shared" si="3"/>
        <v>0.25</v>
      </c>
      <c r="G93" s="23">
        <f>IFERROR(ROUND(AVERAGEIFS(Consumer_Complaints!L:L,Consumer_Complaints!B:B,Table1[[#This Row],[Company]],Consumer_Complaints!L:L,"&gt;0"),0),"No Delay")</f>
        <v>18</v>
      </c>
    </row>
    <row r="94" spans="1:7" x14ac:dyDescent="0.35">
      <c r="A94" s="14" t="s">
        <v>227</v>
      </c>
      <c r="B94">
        <f>COUNTIF(Consumer_Complaints!A:B,Report_Task3!A94)</f>
        <v>16</v>
      </c>
      <c r="C94">
        <f>COUNTIFS(Consumer_Complaints!B:B,Report_Task3!A94,Consumer_Complaints!I:I,"No")</f>
        <v>0</v>
      </c>
      <c r="D94" s="16">
        <f t="shared" si="2"/>
        <v>0</v>
      </c>
      <c r="E94">
        <f>COUNTIFS(Consumer_Complaints!B:B,Report_Task3!A94,Consumer_Complaints!J:J,"Yes")</f>
        <v>3</v>
      </c>
      <c r="F94" s="16">
        <f t="shared" si="3"/>
        <v>0.1875</v>
      </c>
      <c r="G94" s="23">
        <f>IFERROR(ROUND(AVERAGEIFS(Consumer_Complaints!L:L,Consumer_Complaints!B:B,Table1[[#This Row],[Company]],Consumer_Complaints!L:L,"&gt;0"),0),"No Delay")</f>
        <v>19</v>
      </c>
    </row>
    <row r="95" spans="1:7" x14ac:dyDescent="0.35">
      <c r="A95" s="14" t="s">
        <v>242</v>
      </c>
      <c r="B95">
        <f>COUNTIF(Consumer_Complaints!A:B,Report_Task3!A95)</f>
        <v>16</v>
      </c>
      <c r="C95">
        <f>COUNTIFS(Consumer_Complaints!B:B,Report_Task3!A95,Consumer_Complaints!I:I,"No")</f>
        <v>0</v>
      </c>
      <c r="D95" s="16">
        <f t="shared" si="2"/>
        <v>0</v>
      </c>
      <c r="E95">
        <f>COUNTIFS(Consumer_Complaints!B:B,Report_Task3!A95,Consumer_Complaints!J:J,"Yes")</f>
        <v>3</v>
      </c>
      <c r="F95" s="16">
        <f t="shared" si="3"/>
        <v>0.1875</v>
      </c>
      <c r="G95" s="23">
        <f>IFERROR(ROUND(AVERAGEIFS(Consumer_Complaints!L:L,Consumer_Complaints!B:B,Table1[[#This Row],[Company]],Consumer_Complaints!L:L,"&gt;0"),0),"No Delay")</f>
        <v>25</v>
      </c>
    </row>
    <row r="96" spans="1:7" x14ac:dyDescent="0.35">
      <c r="A96" s="14" t="s">
        <v>458</v>
      </c>
      <c r="B96">
        <f>COUNTIF(Consumer_Complaints!A:B,Report_Task3!A96)</f>
        <v>16</v>
      </c>
      <c r="C96">
        <f>COUNTIFS(Consumer_Complaints!B:B,Report_Task3!A96,Consumer_Complaints!I:I,"No")</f>
        <v>0</v>
      </c>
      <c r="D96" s="16">
        <f t="shared" si="2"/>
        <v>0</v>
      </c>
      <c r="E96">
        <f>COUNTIFS(Consumer_Complaints!B:B,Report_Task3!A96,Consumer_Complaints!J:J,"Yes")</f>
        <v>6</v>
      </c>
      <c r="F96" s="16">
        <f t="shared" si="3"/>
        <v>0.375</v>
      </c>
      <c r="G96" s="23">
        <f>IFERROR(ROUND(AVERAGEIFS(Consumer_Complaints!L:L,Consumer_Complaints!B:B,Table1[[#This Row],[Company]],Consumer_Complaints!L:L,"&gt;0"),0),"No Delay")</f>
        <v>16</v>
      </c>
    </row>
    <row r="97" spans="1:7" x14ac:dyDescent="0.35">
      <c r="A97" s="14" t="s">
        <v>463</v>
      </c>
      <c r="B97">
        <f>COUNTIF(Consumer_Complaints!A:B,Report_Task3!A97)</f>
        <v>16</v>
      </c>
      <c r="C97">
        <f>COUNTIFS(Consumer_Complaints!B:B,Report_Task3!A97,Consumer_Complaints!I:I,"No")</f>
        <v>0</v>
      </c>
      <c r="D97" s="16">
        <f t="shared" si="2"/>
        <v>0</v>
      </c>
      <c r="E97">
        <f>COUNTIFS(Consumer_Complaints!B:B,Report_Task3!A97,Consumer_Complaints!J:J,"Yes")</f>
        <v>1</v>
      </c>
      <c r="F97" s="16">
        <f t="shared" si="3"/>
        <v>6.25E-2</v>
      </c>
      <c r="G97" s="23">
        <f>IFERROR(ROUND(AVERAGEIFS(Consumer_Complaints!L:L,Consumer_Complaints!B:B,Table1[[#This Row],[Company]],Consumer_Complaints!L:L,"&gt;0"),0),"No Delay")</f>
        <v>8</v>
      </c>
    </row>
    <row r="98" spans="1:7" x14ac:dyDescent="0.35">
      <c r="A98" s="14" t="s">
        <v>380</v>
      </c>
      <c r="B98">
        <f>COUNTIF(Consumer_Complaints!A:B,Report_Task3!A98)</f>
        <v>15</v>
      </c>
      <c r="C98">
        <f>COUNTIFS(Consumer_Complaints!B:B,Report_Task3!A98,Consumer_Complaints!I:I,"No")</f>
        <v>0</v>
      </c>
      <c r="D98" s="16">
        <f t="shared" si="2"/>
        <v>0</v>
      </c>
      <c r="E98">
        <f>COUNTIFS(Consumer_Complaints!B:B,Report_Task3!A98,Consumer_Complaints!J:J,"Yes")</f>
        <v>4</v>
      </c>
      <c r="F98" s="16">
        <f t="shared" si="3"/>
        <v>0.26666666666666666</v>
      </c>
      <c r="G98" s="23">
        <f>IFERROR(ROUND(AVERAGEIFS(Consumer_Complaints!L:L,Consumer_Complaints!B:B,Table1[[#This Row],[Company]],Consumer_Complaints!L:L,"&gt;0"),0),"No Delay")</f>
        <v>1</v>
      </c>
    </row>
    <row r="99" spans="1:7" x14ac:dyDescent="0.35">
      <c r="A99" s="14" t="s">
        <v>432</v>
      </c>
      <c r="B99">
        <f>COUNTIF(Consumer_Complaints!A:B,Report_Task3!A99)</f>
        <v>15</v>
      </c>
      <c r="C99">
        <f>COUNTIFS(Consumer_Complaints!B:B,Report_Task3!A99,Consumer_Complaints!I:I,"No")</f>
        <v>0</v>
      </c>
      <c r="D99" s="16">
        <f t="shared" si="2"/>
        <v>0</v>
      </c>
      <c r="E99">
        <f>COUNTIFS(Consumer_Complaints!B:B,Report_Task3!A99,Consumer_Complaints!J:J,"Yes")</f>
        <v>5</v>
      </c>
      <c r="F99" s="16">
        <f t="shared" si="3"/>
        <v>0.33333333333333331</v>
      </c>
      <c r="G99" s="23">
        <f>IFERROR(ROUND(AVERAGEIFS(Consumer_Complaints!L:L,Consumer_Complaints!B:B,Table1[[#This Row],[Company]],Consumer_Complaints!L:L,"&gt;0"),0),"No Delay")</f>
        <v>14</v>
      </c>
    </row>
    <row r="100" spans="1:7" x14ac:dyDescent="0.35">
      <c r="A100" s="14" t="s">
        <v>215</v>
      </c>
      <c r="B100">
        <f>COUNTIF(Consumer_Complaints!A:B,Report_Task3!A100)</f>
        <v>15</v>
      </c>
      <c r="C100">
        <f>COUNTIFS(Consumer_Complaints!B:B,Report_Task3!A100,Consumer_Complaints!I:I,"No")</f>
        <v>3</v>
      </c>
      <c r="D100" s="16">
        <f t="shared" si="2"/>
        <v>0.2</v>
      </c>
      <c r="E100">
        <f>COUNTIFS(Consumer_Complaints!B:B,Report_Task3!A100,Consumer_Complaints!J:J,"Yes")</f>
        <v>1</v>
      </c>
      <c r="F100" s="16">
        <f t="shared" si="3"/>
        <v>6.6666666666666666E-2</v>
      </c>
      <c r="G100" s="23">
        <f>IFERROR(ROUND(AVERAGEIFS(Consumer_Complaints!L:L,Consumer_Complaints!B:B,Table1[[#This Row],[Company]],Consumer_Complaints!L:L,"&gt;0"),0),"No Delay")</f>
        <v>13</v>
      </c>
    </row>
    <row r="101" spans="1:7" x14ac:dyDescent="0.35">
      <c r="A101" s="14" t="s">
        <v>71</v>
      </c>
      <c r="B101">
        <f>COUNTIF(Consumer_Complaints!A:B,Report_Task3!A101)</f>
        <v>14</v>
      </c>
      <c r="C101">
        <f>COUNTIFS(Consumer_Complaints!B:B,Report_Task3!A101,Consumer_Complaints!I:I,"No")</f>
        <v>2</v>
      </c>
      <c r="D101" s="16">
        <f t="shared" si="2"/>
        <v>0.14285714285714285</v>
      </c>
      <c r="E101">
        <f>COUNTIFS(Consumer_Complaints!B:B,Report_Task3!A101,Consumer_Complaints!J:J,"Yes")</f>
        <v>4</v>
      </c>
      <c r="F101" s="16">
        <f t="shared" si="3"/>
        <v>0.2857142857142857</v>
      </c>
      <c r="G101" s="23">
        <f>IFERROR(ROUND(AVERAGEIFS(Consumer_Complaints!L:L,Consumer_Complaints!B:B,Table1[[#This Row],[Company]],Consumer_Complaints!L:L,"&gt;0"),0),"No Delay")</f>
        <v>11</v>
      </c>
    </row>
    <row r="102" spans="1:7" x14ac:dyDescent="0.35">
      <c r="A102" s="14" t="s">
        <v>108</v>
      </c>
      <c r="B102">
        <f>COUNTIF(Consumer_Complaints!A:B,Report_Task3!A102)</f>
        <v>14</v>
      </c>
      <c r="C102">
        <f>COUNTIFS(Consumer_Complaints!B:B,Report_Task3!A102,Consumer_Complaints!I:I,"No")</f>
        <v>0</v>
      </c>
      <c r="D102" s="16">
        <f t="shared" si="2"/>
        <v>0</v>
      </c>
      <c r="E102">
        <f>COUNTIFS(Consumer_Complaints!B:B,Report_Task3!A102,Consumer_Complaints!J:J,"Yes")</f>
        <v>3</v>
      </c>
      <c r="F102" s="16">
        <f t="shared" si="3"/>
        <v>0.21428571428571427</v>
      </c>
      <c r="G102" s="23">
        <f>IFERROR(ROUND(AVERAGEIFS(Consumer_Complaints!L:L,Consumer_Complaints!B:B,Table1[[#This Row],[Company]],Consumer_Complaints!L:L,"&gt;0"),0),"No Delay")</f>
        <v>20</v>
      </c>
    </row>
    <row r="103" spans="1:7" x14ac:dyDescent="0.35">
      <c r="A103" s="14" t="s">
        <v>377</v>
      </c>
      <c r="B103">
        <f>COUNTIF(Consumer_Complaints!A:B,Report_Task3!A103)</f>
        <v>14</v>
      </c>
      <c r="C103">
        <f>COUNTIFS(Consumer_Complaints!B:B,Report_Task3!A103,Consumer_Complaints!I:I,"No")</f>
        <v>1</v>
      </c>
      <c r="D103" s="16">
        <f t="shared" si="2"/>
        <v>7.1428571428571425E-2</v>
      </c>
      <c r="E103">
        <f>COUNTIFS(Consumer_Complaints!B:B,Report_Task3!A103,Consumer_Complaints!J:J,"Yes")</f>
        <v>2</v>
      </c>
      <c r="F103" s="16">
        <f t="shared" si="3"/>
        <v>0.14285714285714285</v>
      </c>
      <c r="G103" s="23">
        <f>IFERROR(ROUND(AVERAGEIFS(Consumer_Complaints!L:L,Consumer_Complaints!B:B,Table1[[#This Row],[Company]],Consumer_Complaints!L:L,"&gt;0"),0),"No Delay")</f>
        <v>19</v>
      </c>
    </row>
    <row r="104" spans="1:7" x14ac:dyDescent="0.35">
      <c r="A104" s="14" t="s">
        <v>313</v>
      </c>
      <c r="B104">
        <f>COUNTIF(Consumer_Complaints!A:B,Report_Task3!A104)</f>
        <v>14</v>
      </c>
      <c r="C104">
        <f>COUNTIFS(Consumer_Complaints!B:B,Report_Task3!A104,Consumer_Complaints!I:I,"No")</f>
        <v>1</v>
      </c>
      <c r="D104" s="16">
        <f t="shared" si="2"/>
        <v>7.1428571428571425E-2</v>
      </c>
      <c r="E104">
        <f>COUNTIFS(Consumer_Complaints!B:B,Report_Task3!A104,Consumer_Complaints!J:J,"Yes")</f>
        <v>2</v>
      </c>
      <c r="F104" s="16">
        <f t="shared" si="3"/>
        <v>0.14285714285714285</v>
      </c>
      <c r="G104" s="23">
        <f>IFERROR(ROUND(AVERAGEIFS(Consumer_Complaints!L:L,Consumer_Complaints!B:B,Table1[[#This Row],[Company]],Consumer_Complaints!L:L,"&gt;0"),0),"No Delay")</f>
        <v>26</v>
      </c>
    </row>
    <row r="105" spans="1:7" x14ac:dyDescent="0.35">
      <c r="A105" s="14" t="s">
        <v>329</v>
      </c>
      <c r="B105">
        <f>COUNTIF(Consumer_Complaints!A:B,Report_Task3!A105)</f>
        <v>14</v>
      </c>
      <c r="C105">
        <f>COUNTIFS(Consumer_Complaints!B:B,Report_Task3!A105,Consumer_Complaints!I:I,"No")</f>
        <v>0</v>
      </c>
      <c r="D105" s="16">
        <f t="shared" si="2"/>
        <v>0</v>
      </c>
      <c r="E105">
        <f>COUNTIFS(Consumer_Complaints!B:B,Report_Task3!A105,Consumer_Complaints!J:J,"Yes")</f>
        <v>3</v>
      </c>
      <c r="F105" s="16">
        <f t="shared" si="3"/>
        <v>0.21428571428571427</v>
      </c>
      <c r="G105" s="23">
        <f>IFERROR(ROUND(AVERAGEIFS(Consumer_Complaints!L:L,Consumer_Complaints!B:B,Table1[[#This Row],[Company]],Consumer_Complaints!L:L,"&gt;0"),0),"No Delay")</f>
        <v>14</v>
      </c>
    </row>
    <row r="106" spans="1:7" x14ac:dyDescent="0.35">
      <c r="A106" s="14" t="s">
        <v>196</v>
      </c>
      <c r="B106">
        <f>COUNTIF(Consumer_Complaints!A:B,Report_Task3!A106)</f>
        <v>14</v>
      </c>
      <c r="C106">
        <f>COUNTIFS(Consumer_Complaints!B:B,Report_Task3!A106,Consumer_Complaints!I:I,"No")</f>
        <v>3</v>
      </c>
      <c r="D106" s="16">
        <f t="shared" si="2"/>
        <v>0.21428571428571427</v>
      </c>
      <c r="E106">
        <f>COUNTIFS(Consumer_Complaints!B:B,Report_Task3!A106,Consumer_Complaints!J:J,"Yes")</f>
        <v>6</v>
      </c>
      <c r="F106" s="16">
        <f t="shared" si="3"/>
        <v>0.42857142857142855</v>
      </c>
      <c r="G106" s="23">
        <f>IFERROR(ROUND(AVERAGEIFS(Consumer_Complaints!L:L,Consumer_Complaints!B:B,Table1[[#This Row],[Company]],Consumer_Complaints!L:L,"&gt;0"),0),"No Delay")</f>
        <v>11</v>
      </c>
    </row>
    <row r="107" spans="1:7" x14ac:dyDescent="0.35">
      <c r="A107" s="14" t="s">
        <v>510</v>
      </c>
      <c r="B107">
        <f>COUNTIF(Consumer_Complaints!A:B,Report_Task3!A107)</f>
        <v>14</v>
      </c>
      <c r="C107">
        <f>COUNTIFS(Consumer_Complaints!B:B,Report_Task3!A107,Consumer_Complaints!I:I,"No")</f>
        <v>0</v>
      </c>
      <c r="D107" s="16">
        <f t="shared" si="2"/>
        <v>0</v>
      </c>
      <c r="E107">
        <f>COUNTIFS(Consumer_Complaints!B:B,Report_Task3!A107,Consumer_Complaints!J:J,"Yes")</f>
        <v>1</v>
      </c>
      <c r="F107" s="16">
        <f t="shared" si="3"/>
        <v>7.1428571428571425E-2</v>
      </c>
      <c r="G107" s="23">
        <f>IFERROR(ROUND(AVERAGEIFS(Consumer_Complaints!L:L,Consumer_Complaints!B:B,Table1[[#This Row],[Company]],Consumer_Complaints!L:L,"&gt;0"),0),"No Delay")</f>
        <v>8</v>
      </c>
    </row>
    <row r="108" spans="1:7" x14ac:dyDescent="0.35">
      <c r="A108" s="14" t="s">
        <v>221</v>
      </c>
      <c r="B108">
        <f>COUNTIF(Consumer_Complaints!A:B,Report_Task3!A108)</f>
        <v>14</v>
      </c>
      <c r="C108">
        <f>COUNTIFS(Consumer_Complaints!B:B,Report_Task3!A108,Consumer_Complaints!I:I,"No")</f>
        <v>0</v>
      </c>
      <c r="D108" s="16">
        <f t="shared" si="2"/>
        <v>0</v>
      </c>
      <c r="E108">
        <f>COUNTIFS(Consumer_Complaints!B:B,Report_Task3!A108,Consumer_Complaints!J:J,"Yes")</f>
        <v>3</v>
      </c>
      <c r="F108" s="16">
        <f t="shared" si="3"/>
        <v>0.21428571428571427</v>
      </c>
      <c r="G108" s="23">
        <f>IFERROR(ROUND(AVERAGEIFS(Consumer_Complaints!L:L,Consumer_Complaints!B:B,Table1[[#This Row],[Company]],Consumer_Complaints!L:L,"&gt;0"),0),"No Delay")</f>
        <v>22</v>
      </c>
    </row>
    <row r="109" spans="1:7" x14ac:dyDescent="0.35">
      <c r="A109" s="14" t="s">
        <v>434</v>
      </c>
      <c r="B109">
        <f>COUNTIF(Consumer_Complaints!A:B,Report_Task3!A109)</f>
        <v>13</v>
      </c>
      <c r="C109">
        <f>COUNTIFS(Consumer_Complaints!B:B,Report_Task3!A109,Consumer_Complaints!I:I,"No")</f>
        <v>0</v>
      </c>
      <c r="D109" s="16">
        <f t="shared" si="2"/>
        <v>0</v>
      </c>
      <c r="E109">
        <f>COUNTIFS(Consumer_Complaints!B:B,Report_Task3!A109,Consumer_Complaints!J:J,"Yes")</f>
        <v>0</v>
      </c>
      <c r="F109" s="16">
        <f t="shared" si="3"/>
        <v>0</v>
      </c>
      <c r="G109" s="23">
        <f>IFERROR(ROUND(AVERAGEIFS(Consumer_Complaints!L:L,Consumer_Complaints!B:B,Table1[[#This Row],[Company]],Consumer_Complaints!L:L,"&gt;0"),0),"No Delay")</f>
        <v>21</v>
      </c>
    </row>
    <row r="110" spans="1:7" x14ac:dyDescent="0.35">
      <c r="A110" s="14" t="s">
        <v>471</v>
      </c>
      <c r="B110">
        <f>COUNTIF(Consumer_Complaints!A:B,Report_Task3!A110)</f>
        <v>13</v>
      </c>
      <c r="C110">
        <f>COUNTIFS(Consumer_Complaints!B:B,Report_Task3!A110,Consumer_Complaints!I:I,"No")</f>
        <v>1</v>
      </c>
      <c r="D110" s="16">
        <f t="shared" si="2"/>
        <v>7.6923076923076927E-2</v>
      </c>
      <c r="E110">
        <f>COUNTIFS(Consumer_Complaints!B:B,Report_Task3!A110,Consumer_Complaints!J:J,"Yes")</f>
        <v>2</v>
      </c>
      <c r="F110" s="16">
        <f t="shared" si="3"/>
        <v>0.15384615384615385</v>
      </c>
      <c r="G110" s="23">
        <f>IFERROR(ROUND(AVERAGEIFS(Consumer_Complaints!L:L,Consumer_Complaints!B:B,Table1[[#This Row],[Company]],Consumer_Complaints!L:L,"&gt;0"),0),"No Delay")</f>
        <v>2</v>
      </c>
    </row>
    <row r="111" spans="1:7" x14ac:dyDescent="0.35">
      <c r="A111" s="14" t="s">
        <v>309</v>
      </c>
      <c r="B111">
        <f>COUNTIF(Consumer_Complaints!A:B,Report_Task3!A111)</f>
        <v>13</v>
      </c>
      <c r="C111">
        <f>COUNTIFS(Consumer_Complaints!B:B,Report_Task3!A111,Consumer_Complaints!I:I,"No")</f>
        <v>0</v>
      </c>
      <c r="D111" s="16">
        <f t="shared" si="2"/>
        <v>0</v>
      </c>
      <c r="E111">
        <f>COUNTIFS(Consumer_Complaints!B:B,Report_Task3!A111,Consumer_Complaints!J:J,"Yes")</f>
        <v>5</v>
      </c>
      <c r="F111" s="16">
        <f t="shared" si="3"/>
        <v>0.38461538461538464</v>
      </c>
      <c r="G111" s="23">
        <f>IFERROR(ROUND(AVERAGEIFS(Consumer_Complaints!L:L,Consumer_Complaints!B:B,Table1[[#This Row],[Company]],Consumer_Complaints!L:L,"&gt;0"),0),"No Delay")</f>
        <v>34</v>
      </c>
    </row>
    <row r="112" spans="1:7" x14ac:dyDescent="0.35">
      <c r="A112" s="14" t="s">
        <v>399</v>
      </c>
      <c r="B112">
        <f>COUNTIF(Consumer_Complaints!A:B,Report_Task3!A112)</f>
        <v>13</v>
      </c>
      <c r="C112">
        <f>COUNTIFS(Consumer_Complaints!B:B,Report_Task3!A112,Consumer_Complaints!I:I,"No")</f>
        <v>0</v>
      </c>
      <c r="D112" s="16">
        <f t="shared" si="2"/>
        <v>0</v>
      </c>
      <c r="E112">
        <f>COUNTIFS(Consumer_Complaints!B:B,Report_Task3!A112,Consumer_Complaints!J:J,"Yes")</f>
        <v>4</v>
      </c>
      <c r="F112" s="16">
        <f t="shared" si="3"/>
        <v>0.30769230769230771</v>
      </c>
      <c r="G112" s="23">
        <f>IFERROR(ROUND(AVERAGEIFS(Consumer_Complaints!L:L,Consumer_Complaints!B:B,Table1[[#This Row],[Company]],Consumer_Complaints!L:L,"&gt;0"),0),"No Delay")</f>
        <v>22</v>
      </c>
    </row>
    <row r="113" spans="1:7" x14ac:dyDescent="0.35">
      <c r="A113" s="14" t="s">
        <v>405</v>
      </c>
      <c r="B113">
        <f>COUNTIF(Consumer_Complaints!A:B,Report_Task3!A113)</f>
        <v>13</v>
      </c>
      <c r="C113">
        <f>COUNTIFS(Consumer_Complaints!B:B,Report_Task3!A113,Consumer_Complaints!I:I,"No")</f>
        <v>0</v>
      </c>
      <c r="D113" s="16">
        <f t="shared" si="2"/>
        <v>0</v>
      </c>
      <c r="E113">
        <f>COUNTIFS(Consumer_Complaints!B:B,Report_Task3!A113,Consumer_Complaints!J:J,"Yes")</f>
        <v>0</v>
      </c>
      <c r="F113" s="16">
        <f t="shared" si="3"/>
        <v>0</v>
      </c>
      <c r="G113" s="23">
        <f>IFERROR(ROUND(AVERAGEIFS(Consumer_Complaints!L:L,Consumer_Complaints!B:B,Table1[[#This Row],[Company]],Consumer_Complaints!L:L,"&gt;0"),0),"No Delay")</f>
        <v>21</v>
      </c>
    </row>
    <row r="114" spans="1:7" x14ac:dyDescent="0.35">
      <c r="A114" s="14" t="s">
        <v>217</v>
      </c>
      <c r="B114">
        <f>COUNTIF(Consumer_Complaints!A:B,Report_Task3!A114)</f>
        <v>13</v>
      </c>
      <c r="C114">
        <f>COUNTIFS(Consumer_Complaints!B:B,Report_Task3!A114,Consumer_Complaints!I:I,"No")</f>
        <v>0</v>
      </c>
      <c r="D114" s="16">
        <f t="shared" si="2"/>
        <v>0</v>
      </c>
      <c r="E114">
        <f>COUNTIFS(Consumer_Complaints!B:B,Report_Task3!A114,Consumer_Complaints!J:J,"Yes")</f>
        <v>4</v>
      </c>
      <c r="F114" s="16">
        <f t="shared" si="3"/>
        <v>0.30769230769230771</v>
      </c>
      <c r="G114" s="23">
        <f>IFERROR(ROUND(AVERAGEIFS(Consumer_Complaints!L:L,Consumer_Complaints!B:B,Table1[[#This Row],[Company]],Consumer_Complaints!L:L,"&gt;0"),0),"No Delay")</f>
        <v>8</v>
      </c>
    </row>
    <row r="115" spans="1:7" x14ac:dyDescent="0.35">
      <c r="A115" s="14" t="s">
        <v>280</v>
      </c>
      <c r="B115">
        <f>COUNTIF(Consumer_Complaints!A:B,Report_Task3!A115)</f>
        <v>13</v>
      </c>
      <c r="C115">
        <f>COUNTIFS(Consumer_Complaints!B:B,Report_Task3!A115,Consumer_Complaints!I:I,"No")</f>
        <v>0</v>
      </c>
      <c r="D115" s="16">
        <f t="shared" si="2"/>
        <v>0</v>
      </c>
      <c r="E115">
        <f>COUNTIFS(Consumer_Complaints!B:B,Report_Task3!A115,Consumer_Complaints!J:J,"Yes")</f>
        <v>3</v>
      </c>
      <c r="F115" s="16">
        <f t="shared" si="3"/>
        <v>0.23076923076923078</v>
      </c>
      <c r="G115" s="23">
        <f>IFERROR(ROUND(AVERAGEIFS(Consumer_Complaints!L:L,Consumer_Complaints!B:B,Table1[[#This Row],[Company]],Consumer_Complaints!L:L,"&gt;0"),0),"No Delay")</f>
        <v>23</v>
      </c>
    </row>
    <row r="116" spans="1:7" x14ac:dyDescent="0.35">
      <c r="A116" s="14" t="s">
        <v>208</v>
      </c>
      <c r="B116">
        <f>COUNTIF(Consumer_Complaints!A:B,Report_Task3!A116)</f>
        <v>12</v>
      </c>
      <c r="C116">
        <f>COUNTIFS(Consumer_Complaints!B:B,Report_Task3!A116,Consumer_Complaints!I:I,"No")</f>
        <v>2</v>
      </c>
      <c r="D116" s="16">
        <f t="shared" si="2"/>
        <v>0.16666666666666666</v>
      </c>
      <c r="E116">
        <f>COUNTIFS(Consumer_Complaints!B:B,Report_Task3!A116,Consumer_Complaints!J:J,"Yes")</f>
        <v>2</v>
      </c>
      <c r="F116" s="16">
        <f t="shared" si="3"/>
        <v>0.16666666666666666</v>
      </c>
      <c r="G116" s="23">
        <f>IFERROR(ROUND(AVERAGEIFS(Consumer_Complaints!L:L,Consumer_Complaints!B:B,Table1[[#This Row],[Company]],Consumer_Complaints!L:L,"&gt;0"),0),"No Delay")</f>
        <v>22</v>
      </c>
    </row>
    <row r="117" spans="1:7" x14ac:dyDescent="0.35">
      <c r="A117" s="14" t="s">
        <v>566</v>
      </c>
      <c r="B117">
        <f>COUNTIF(Consumer_Complaints!A:B,Report_Task3!A117)</f>
        <v>12</v>
      </c>
      <c r="C117">
        <f>COUNTIFS(Consumer_Complaints!B:B,Report_Task3!A117,Consumer_Complaints!I:I,"No")</f>
        <v>0</v>
      </c>
      <c r="D117" s="16">
        <f t="shared" si="2"/>
        <v>0</v>
      </c>
      <c r="E117">
        <f>COUNTIFS(Consumer_Complaints!B:B,Report_Task3!A117,Consumer_Complaints!J:J,"Yes")</f>
        <v>0</v>
      </c>
      <c r="F117" s="16">
        <f t="shared" si="3"/>
        <v>0</v>
      </c>
      <c r="G117" s="23">
        <f>IFERROR(ROUND(AVERAGEIFS(Consumer_Complaints!L:L,Consumer_Complaints!B:B,Table1[[#This Row],[Company]],Consumer_Complaints!L:L,"&gt;0"),0),"No Delay")</f>
        <v>30</v>
      </c>
    </row>
    <row r="118" spans="1:7" x14ac:dyDescent="0.35">
      <c r="A118" s="14" t="s">
        <v>265</v>
      </c>
      <c r="B118">
        <f>COUNTIF(Consumer_Complaints!A:B,Report_Task3!A118)</f>
        <v>12</v>
      </c>
      <c r="C118">
        <f>COUNTIFS(Consumer_Complaints!B:B,Report_Task3!A118,Consumer_Complaints!I:I,"No")</f>
        <v>0</v>
      </c>
      <c r="D118" s="16">
        <f t="shared" si="2"/>
        <v>0</v>
      </c>
      <c r="E118">
        <f>COUNTIFS(Consumer_Complaints!B:B,Report_Task3!A118,Consumer_Complaints!J:J,"Yes")</f>
        <v>2</v>
      </c>
      <c r="F118" s="16">
        <f t="shared" si="3"/>
        <v>0.16666666666666666</v>
      </c>
      <c r="G118" s="23">
        <f>IFERROR(ROUND(AVERAGEIFS(Consumer_Complaints!L:L,Consumer_Complaints!B:B,Table1[[#This Row],[Company]],Consumer_Complaints!L:L,"&gt;0"),0),"No Delay")</f>
        <v>30</v>
      </c>
    </row>
    <row r="119" spans="1:7" x14ac:dyDescent="0.35">
      <c r="A119" s="14" t="s">
        <v>256</v>
      </c>
      <c r="B119">
        <f>COUNTIF(Consumer_Complaints!A:B,Report_Task3!A119)</f>
        <v>11</v>
      </c>
      <c r="C119">
        <f>COUNTIFS(Consumer_Complaints!B:B,Report_Task3!A119,Consumer_Complaints!I:I,"No")</f>
        <v>0</v>
      </c>
      <c r="D119" s="16">
        <f t="shared" si="2"/>
        <v>0</v>
      </c>
      <c r="E119">
        <f>COUNTIFS(Consumer_Complaints!B:B,Report_Task3!A119,Consumer_Complaints!J:J,"Yes")</f>
        <v>3</v>
      </c>
      <c r="F119" s="16">
        <f t="shared" si="3"/>
        <v>0.27272727272727271</v>
      </c>
      <c r="G119" s="23">
        <f>IFERROR(ROUND(AVERAGEIFS(Consumer_Complaints!L:L,Consumer_Complaints!B:B,Table1[[#This Row],[Company]],Consumer_Complaints!L:L,"&gt;0"),0),"No Delay")</f>
        <v>18</v>
      </c>
    </row>
    <row r="120" spans="1:7" x14ac:dyDescent="0.35">
      <c r="A120" s="14" t="s">
        <v>252</v>
      </c>
      <c r="B120">
        <f>COUNTIF(Consumer_Complaints!A:B,Report_Task3!A120)</f>
        <v>11</v>
      </c>
      <c r="C120">
        <f>COUNTIFS(Consumer_Complaints!B:B,Report_Task3!A120,Consumer_Complaints!I:I,"No")</f>
        <v>0</v>
      </c>
      <c r="D120" s="16">
        <f t="shared" si="2"/>
        <v>0</v>
      </c>
      <c r="E120">
        <f>COUNTIFS(Consumer_Complaints!B:B,Report_Task3!A120,Consumer_Complaints!J:J,"Yes")</f>
        <v>3</v>
      </c>
      <c r="F120" s="16">
        <f t="shared" si="3"/>
        <v>0.27272727272727271</v>
      </c>
      <c r="G120" s="23">
        <f>IFERROR(ROUND(AVERAGEIFS(Consumer_Complaints!L:L,Consumer_Complaints!B:B,Table1[[#This Row],[Company]],Consumer_Complaints!L:L,"&gt;0"),0),"No Delay")</f>
        <v>1</v>
      </c>
    </row>
    <row r="121" spans="1:7" x14ac:dyDescent="0.35">
      <c r="A121" s="14" t="s">
        <v>942</v>
      </c>
      <c r="B121">
        <f>COUNTIF(Consumer_Complaints!A:B,Report_Task3!A121)</f>
        <v>11</v>
      </c>
      <c r="C121">
        <f>COUNTIFS(Consumer_Complaints!B:B,Report_Task3!A121,Consumer_Complaints!I:I,"No")</f>
        <v>0</v>
      </c>
      <c r="D121" s="16">
        <f t="shared" si="2"/>
        <v>0</v>
      </c>
      <c r="E121">
        <f>COUNTIFS(Consumer_Complaints!B:B,Report_Task3!A121,Consumer_Complaints!J:J,"Yes")</f>
        <v>2</v>
      </c>
      <c r="F121" s="16">
        <f t="shared" si="3"/>
        <v>0.18181818181818182</v>
      </c>
      <c r="G121" s="23">
        <f>IFERROR(ROUND(AVERAGEIFS(Consumer_Complaints!L:L,Consumer_Complaints!B:B,Table1[[#This Row],[Company]],Consumer_Complaints!L:L,"&gt;0"),0),"No Delay")</f>
        <v>16</v>
      </c>
    </row>
    <row r="122" spans="1:7" x14ac:dyDescent="0.35">
      <c r="A122" s="14" t="s">
        <v>341</v>
      </c>
      <c r="B122">
        <f>COUNTIF(Consumer_Complaints!A:B,Report_Task3!A122)</f>
        <v>11</v>
      </c>
      <c r="C122">
        <f>COUNTIFS(Consumer_Complaints!B:B,Report_Task3!A122,Consumer_Complaints!I:I,"No")</f>
        <v>0</v>
      </c>
      <c r="D122" s="16">
        <f t="shared" si="2"/>
        <v>0</v>
      </c>
      <c r="E122">
        <f>COUNTIFS(Consumer_Complaints!B:B,Report_Task3!A122,Consumer_Complaints!J:J,"Yes")</f>
        <v>5</v>
      </c>
      <c r="F122" s="16">
        <f t="shared" si="3"/>
        <v>0.45454545454545453</v>
      </c>
      <c r="G122" s="23">
        <f>IFERROR(ROUND(AVERAGEIFS(Consumer_Complaints!L:L,Consumer_Complaints!B:B,Table1[[#This Row],[Company]],Consumer_Complaints!L:L,"&gt;0"),0),"No Delay")</f>
        <v>5</v>
      </c>
    </row>
    <row r="123" spans="1:7" x14ac:dyDescent="0.35">
      <c r="A123" s="14" t="s">
        <v>117</v>
      </c>
      <c r="B123">
        <f>COUNTIF(Consumer_Complaints!A:B,Report_Task3!A123)</f>
        <v>11</v>
      </c>
      <c r="C123">
        <f>COUNTIFS(Consumer_Complaints!B:B,Report_Task3!A123,Consumer_Complaints!I:I,"No")</f>
        <v>0</v>
      </c>
      <c r="D123" s="16">
        <f t="shared" si="2"/>
        <v>0</v>
      </c>
      <c r="E123">
        <f>COUNTIFS(Consumer_Complaints!B:B,Report_Task3!A123,Consumer_Complaints!J:J,"Yes")</f>
        <v>0</v>
      </c>
      <c r="F123" s="16">
        <f t="shared" si="3"/>
        <v>0</v>
      </c>
      <c r="G123" s="23">
        <f>IFERROR(ROUND(AVERAGEIFS(Consumer_Complaints!L:L,Consumer_Complaints!B:B,Table1[[#This Row],[Company]],Consumer_Complaints!L:L,"&gt;0"),0),"No Delay")</f>
        <v>45</v>
      </c>
    </row>
    <row r="124" spans="1:7" x14ac:dyDescent="0.35">
      <c r="A124" s="14" t="s">
        <v>445</v>
      </c>
      <c r="B124">
        <f>COUNTIF(Consumer_Complaints!A:B,Report_Task3!A124)</f>
        <v>11</v>
      </c>
      <c r="C124">
        <f>COUNTIFS(Consumer_Complaints!B:B,Report_Task3!A124,Consumer_Complaints!I:I,"No")</f>
        <v>0</v>
      </c>
      <c r="D124" s="16">
        <f t="shared" si="2"/>
        <v>0</v>
      </c>
      <c r="E124">
        <f>COUNTIFS(Consumer_Complaints!B:B,Report_Task3!A124,Consumer_Complaints!J:J,"Yes")</f>
        <v>1</v>
      </c>
      <c r="F124" s="16">
        <f t="shared" si="3"/>
        <v>9.0909090909090912E-2</v>
      </c>
      <c r="G124" s="23">
        <f>IFERROR(ROUND(AVERAGEIFS(Consumer_Complaints!L:L,Consumer_Complaints!B:B,Table1[[#This Row],[Company]],Consumer_Complaints!L:L,"&gt;0"),0),"No Delay")</f>
        <v>19</v>
      </c>
    </row>
    <row r="125" spans="1:7" x14ac:dyDescent="0.35">
      <c r="A125" s="14" t="s">
        <v>1043</v>
      </c>
      <c r="B125">
        <f>COUNTIF(Consumer_Complaints!A:B,Report_Task3!A125)</f>
        <v>11</v>
      </c>
      <c r="C125">
        <f>COUNTIFS(Consumer_Complaints!B:B,Report_Task3!A125,Consumer_Complaints!I:I,"No")</f>
        <v>0</v>
      </c>
      <c r="D125" s="16">
        <f t="shared" si="2"/>
        <v>0</v>
      </c>
      <c r="E125">
        <f>COUNTIFS(Consumer_Complaints!B:B,Report_Task3!A125,Consumer_Complaints!J:J,"Yes")</f>
        <v>7</v>
      </c>
      <c r="F125" s="16">
        <f t="shared" si="3"/>
        <v>0.63636363636363635</v>
      </c>
      <c r="G125" s="23">
        <f>IFERROR(ROUND(AVERAGEIFS(Consumer_Complaints!L:L,Consumer_Complaints!B:B,Table1[[#This Row],[Company]],Consumer_Complaints!L:L,"&gt;0"),0),"No Delay")</f>
        <v>17</v>
      </c>
    </row>
    <row r="126" spans="1:7" x14ac:dyDescent="0.35">
      <c r="A126" s="14" t="s">
        <v>232</v>
      </c>
      <c r="B126">
        <f>COUNTIF(Consumer_Complaints!A:B,Report_Task3!A126)</f>
        <v>11</v>
      </c>
      <c r="C126">
        <f>COUNTIFS(Consumer_Complaints!B:B,Report_Task3!A126,Consumer_Complaints!I:I,"No")</f>
        <v>0</v>
      </c>
      <c r="D126" s="16">
        <f t="shared" si="2"/>
        <v>0</v>
      </c>
      <c r="E126">
        <f>COUNTIFS(Consumer_Complaints!B:B,Report_Task3!A126,Consumer_Complaints!J:J,"Yes")</f>
        <v>2</v>
      </c>
      <c r="F126" s="16">
        <f t="shared" si="3"/>
        <v>0.18181818181818182</v>
      </c>
      <c r="G126" s="23">
        <f>IFERROR(ROUND(AVERAGEIFS(Consumer_Complaints!L:L,Consumer_Complaints!B:B,Table1[[#This Row],[Company]],Consumer_Complaints!L:L,"&gt;0"),0),"No Delay")</f>
        <v>3</v>
      </c>
    </row>
    <row r="127" spans="1:7" x14ac:dyDescent="0.35">
      <c r="A127" s="14" t="s">
        <v>311</v>
      </c>
      <c r="B127">
        <f>COUNTIF(Consumer_Complaints!A:B,Report_Task3!A127)</f>
        <v>10</v>
      </c>
      <c r="C127">
        <f>COUNTIFS(Consumer_Complaints!B:B,Report_Task3!A127,Consumer_Complaints!I:I,"No")</f>
        <v>0</v>
      </c>
      <c r="D127" s="16">
        <f t="shared" si="2"/>
        <v>0</v>
      </c>
      <c r="E127">
        <f>COUNTIFS(Consumer_Complaints!B:B,Report_Task3!A127,Consumer_Complaints!J:J,"Yes")</f>
        <v>3</v>
      </c>
      <c r="F127" s="16">
        <f t="shared" si="3"/>
        <v>0.3</v>
      </c>
      <c r="G127" s="23">
        <f>IFERROR(ROUND(AVERAGEIFS(Consumer_Complaints!L:L,Consumer_Complaints!B:B,Table1[[#This Row],[Company]],Consumer_Complaints!L:L,"&gt;0"),0),"No Delay")</f>
        <v>16</v>
      </c>
    </row>
    <row r="128" spans="1:7" x14ac:dyDescent="0.35">
      <c r="A128" s="14" t="s">
        <v>795</v>
      </c>
      <c r="B128">
        <f>COUNTIF(Consumer_Complaints!A:B,Report_Task3!A128)</f>
        <v>10</v>
      </c>
      <c r="C128">
        <f>COUNTIFS(Consumer_Complaints!B:B,Report_Task3!A128,Consumer_Complaints!I:I,"No")</f>
        <v>0</v>
      </c>
      <c r="D128" s="16">
        <f t="shared" si="2"/>
        <v>0</v>
      </c>
      <c r="E128">
        <f>COUNTIFS(Consumer_Complaints!B:B,Report_Task3!A128,Consumer_Complaints!J:J,"Yes")</f>
        <v>2</v>
      </c>
      <c r="F128" s="16">
        <f t="shared" si="3"/>
        <v>0.2</v>
      </c>
      <c r="G128" s="23">
        <f>IFERROR(ROUND(AVERAGEIFS(Consumer_Complaints!L:L,Consumer_Complaints!B:B,Table1[[#This Row],[Company]],Consumer_Complaints!L:L,"&gt;0"),0),"No Delay")</f>
        <v>28</v>
      </c>
    </row>
    <row r="129" spans="1:7" x14ac:dyDescent="0.35">
      <c r="A129" s="14" t="s">
        <v>604</v>
      </c>
      <c r="B129">
        <f>COUNTIF(Consumer_Complaints!A:B,Report_Task3!A129)</f>
        <v>10</v>
      </c>
      <c r="C129">
        <f>COUNTIFS(Consumer_Complaints!B:B,Report_Task3!A129,Consumer_Complaints!I:I,"No")</f>
        <v>0</v>
      </c>
      <c r="D129" s="16">
        <f t="shared" si="2"/>
        <v>0</v>
      </c>
      <c r="E129">
        <f>COUNTIFS(Consumer_Complaints!B:B,Report_Task3!A129,Consumer_Complaints!J:J,"Yes")</f>
        <v>1</v>
      </c>
      <c r="F129" s="16">
        <f t="shared" si="3"/>
        <v>0.1</v>
      </c>
      <c r="G129" s="23">
        <f>IFERROR(ROUND(AVERAGEIFS(Consumer_Complaints!L:L,Consumer_Complaints!B:B,Table1[[#This Row],[Company]],Consumer_Complaints!L:L,"&gt;0"),0),"No Delay")</f>
        <v>2</v>
      </c>
    </row>
    <row r="130" spans="1:7" x14ac:dyDescent="0.35">
      <c r="A130" s="14" t="s">
        <v>500</v>
      </c>
      <c r="B130">
        <f>COUNTIF(Consumer_Complaints!A:B,Report_Task3!A130)</f>
        <v>10</v>
      </c>
      <c r="C130">
        <f>COUNTIFS(Consumer_Complaints!B:B,Report_Task3!A130,Consumer_Complaints!I:I,"No")</f>
        <v>0</v>
      </c>
      <c r="D130" s="16">
        <f t="shared" si="2"/>
        <v>0</v>
      </c>
      <c r="E130">
        <f>COUNTIFS(Consumer_Complaints!B:B,Report_Task3!A130,Consumer_Complaints!J:J,"Yes")</f>
        <v>2</v>
      </c>
      <c r="F130" s="16">
        <f t="shared" si="3"/>
        <v>0.2</v>
      </c>
      <c r="G130" s="23">
        <f>IFERROR(ROUND(AVERAGEIFS(Consumer_Complaints!L:L,Consumer_Complaints!B:B,Table1[[#This Row],[Company]],Consumer_Complaints!L:L,"&gt;0"),0),"No Delay")</f>
        <v>7</v>
      </c>
    </row>
    <row r="131" spans="1:7" x14ac:dyDescent="0.35">
      <c r="A131" s="14" t="s">
        <v>460</v>
      </c>
      <c r="B131">
        <f>COUNTIF(Consumer_Complaints!A:B,Report_Task3!A131)</f>
        <v>10</v>
      </c>
      <c r="C131">
        <f>COUNTIFS(Consumer_Complaints!B:B,Report_Task3!A131,Consumer_Complaints!I:I,"No")</f>
        <v>1</v>
      </c>
      <c r="D131" s="16">
        <f t="shared" ref="D131:D194" si="4">C131/B131</f>
        <v>0.1</v>
      </c>
      <c r="E131">
        <f>COUNTIFS(Consumer_Complaints!B:B,Report_Task3!A131,Consumer_Complaints!J:J,"Yes")</f>
        <v>0</v>
      </c>
      <c r="F131" s="16">
        <f t="shared" ref="F131:F194" si="5">E131/B131</f>
        <v>0</v>
      </c>
      <c r="G131" s="23">
        <f>IFERROR(ROUND(AVERAGEIFS(Consumer_Complaints!L:L,Consumer_Complaints!B:B,Table1[[#This Row],[Company]],Consumer_Complaints!L:L,"&gt;0"),0),"No Delay")</f>
        <v>23</v>
      </c>
    </row>
    <row r="132" spans="1:7" x14ac:dyDescent="0.35">
      <c r="A132" s="14" t="s">
        <v>64</v>
      </c>
      <c r="B132">
        <f>COUNTIF(Consumer_Complaints!A:B,Report_Task3!A132)</f>
        <v>10</v>
      </c>
      <c r="C132">
        <f>COUNTIFS(Consumer_Complaints!B:B,Report_Task3!A132,Consumer_Complaints!I:I,"No")</f>
        <v>0</v>
      </c>
      <c r="D132" s="16">
        <f t="shared" si="4"/>
        <v>0</v>
      </c>
      <c r="E132">
        <f>COUNTIFS(Consumer_Complaints!B:B,Report_Task3!A132,Consumer_Complaints!J:J,"Yes")</f>
        <v>0</v>
      </c>
      <c r="F132" s="16">
        <f t="shared" si="5"/>
        <v>0</v>
      </c>
      <c r="G132" s="23">
        <f>IFERROR(ROUND(AVERAGEIFS(Consumer_Complaints!L:L,Consumer_Complaints!B:B,Table1[[#This Row],[Company]],Consumer_Complaints!L:L,"&gt;0"),0),"No Delay")</f>
        <v>13</v>
      </c>
    </row>
    <row r="133" spans="1:7" x14ac:dyDescent="0.35">
      <c r="A133" s="14" t="s">
        <v>413</v>
      </c>
      <c r="B133">
        <f>COUNTIF(Consumer_Complaints!A:B,Report_Task3!A133)</f>
        <v>10</v>
      </c>
      <c r="C133">
        <f>COUNTIFS(Consumer_Complaints!B:B,Report_Task3!A133,Consumer_Complaints!I:I,"No")</f>
        <v>0</v>
      </c>
      <c r="D133" s="16">
        <f t="shared" si="4"/>
        <v>0</v>
      </c>
      <c r="E133">
        <f>COUNTIFS(Consumer_Complaints!B:B,Report_Task3!A133,Consumer_Complaints!J:J,"Yes")</f>
        <v>1</v>
      </c>
      <c r="F133" s="16">
        <f t="shared" si="5"/>
        <v>0.1</v>
      </c>
      <c r="G133" s="23">
        <f>IFERROR(ROUND(AVERAGEIFS(Consumer_Complaints!L:L,Consumer_Complaints!B:B,Table1[[#This Row],[Company]],Consumer_Complaints!L:L,"&gt;0"),0),"No Delay")</f>
        <v>4</v>
      </c>
    </row>
    <row r="134" spans="1:7" x14ac:dyDescent="0.35">
      <c r="A134" s="14" t="s">
        <v>139</v>
      </c>
      <c r="B134">
        <f>COUNTIF(Consumer_Complaints!A:B,Report_Task3!A134)</f>
        <v>10</v>
      </c>
      <c r="C134">
        <f>COUNTIFS(Consumer_Complaints!B:B,Report_Task3!A134,Consumer_Complaints!I:I,"No")</f>
        <v>2</v>
      </c>
      <c r="D134" s="16">
        <f t="shared" si="4"/>
        <v>0.2</v>
      </c>
      <c r="E134">
        <f>COUNTIFS(Consumer_Complaints!B:B,Report_Task3!A134,Consumer_Complaints!J:J,"Yes")</f>
        <v>2</v>
      </c>
      <c r="F134" s="16">
        <f t="shared" si="5"/>
        <v>0.2</v>
      </c>
      <c r="G134" s="23">
        <f>IFERROR(ROUND(AVERAGEIFS(Consumer_Complaints!L:L,Consumer_Complaints!B:B,Table1[[#This Row],[Company]],Consumer_Complaints!L:L,"&gt;0"),0),"No Delay")</f>
        <v>5</v>
      </c>
    </row>
    <row r="135" spans="1:7" x14ac:dyDescent="0.35">
      <c r="A135" s="14" t="s">
        <v>560</v>
      </c>
      <c r="B135">
        <f>COUNTIF(Consumer_Complaints!A:B,Report_Task3!A135)</f>
        <v>10</v>
      </c>
      <c r="C135">
        <f>COUNTIFS(Consumer_Complaints!B:B,Report_Task3!A135,Consumer_Complaints!I:I,"No")</f>
        <v>0</v>
      </c>
      <c r="D135" s="16">
        <f t="shared" si="4"/>
        <v>0</v>
      </c>
      <c r="E135">
        <f>COUNTIFS(Consumer_Complaints!B:B,Report_Task3!A135,Consumer_Complaints!J:J,"Yes")</f>
        <v>4</v>
      </c>
      <c r="F135" s="16">
        <f t="shared" si="5"/>
        <v>0.4</v>
      </c>
      <c r="G135" s="23">
        <f>IFERROR(ROUND(AVERAGEIFS(Consumer_Complaints!L:L,Consumer_Complaints!B:B,Table1[[#This Row],[Company]],Consumer_Complaints!L:L,"&gt;0"),0),"No Delay")</f>
        <v>32</v>
      </c>
    </row>
    <row r="136" spans="1:7" x14ac:dyDescent="0.35">
      <c r="A136" s="14" t="s">
        <v>131</v>
      </c>
      <c r="B136">
        <f>COUNTIF(Consumer_Complaints!A:B,Report_Task3!A136)</f>
        <v>10</v>
      </c>
      <c r="C136">
        <f>COUNTIFS(Consumer_Complaints!B:B,Report_Task3!A136,Consumer_Complaints!I:I,"No")</f>
        <v>2</v>
      </c>
      <c r="D136" s="16">
        <f t="shared" si="4"/>
        <v>0.2</v>
      </c>
      <c r="E136">
        <f>COUNTIFS(Consumer_Complaints!B:B,Report_Task3!A136,Consumer_Complaints!J:J,"Yes")</f>
        <v>3</v>
      </c>
      <c r="F136" s="16">
        <f t="shared" si="5"/>
        <v>0.3</v>
      </c>
      <c r="G136" s="23">
        <f>IFERROR(ROUND(AVERAGEIFS(Consumer_Complaints!L:L,Consumer_Complaints!B:B,Table1[[#This Row],[Company]],Consumer_Complaints!L:L,"&gt;0"),0),"No Delay")</f>
        <v>2</v>
      </c>
    </row>
    <row r="137" spans="1:7" x14ac:dyDescent="0.35">
      <c r="A137" s="14" t="s">
        <v>353</v>
      </c>
      <c r="B137">
        <f>COUNTIF(Consumer_Complaints!A:B,Report_Task3!A137)</f>
        <v>10</v>
      </c>
      <c r="C137">
        <f>COUNTIFS(Consumer_Complaints!B:B,Report_Task3!A137,Consumer_Complaints!I:I,"No")</f>
        <v>0</v>
      </c>
      <c r="D137" s="16">
        <f t="shared" si="4"/>
        <v>0</v>
      </c>
      <c r="E137">
        <f>COUNTIFS(Consumer_Complaints!B:B,Report_Task3!A137,Consumer_Complaints!J:J,"Yes")</f>
        <v>4</v>
      </c>
      <c r="F137" s="16">
        <f t="shared" si="5"/>
        <v>0.4</v>
      </c>
      <c r="G137" s="23">
        <f>IFERROR(ROUND(AVERAGEIFS(Consumer_Complaints!L:L,Consumer_Complaints!B:B,Table1[[#This Row],[Company]],Consumer_Complaints!L:L,"&gt;0"),0),"No Delay")</f>
        <v>4</v>
      </c>
    </row>
    <row r="138" spans="1:7" x14ac:dyDescent="0.35">
      <c r="A138" s="14" t="s">
        <v>441</v>
      </c>
      <c r="B138">
        <f>COUNTIF(Consumer_Complaints!A:B,Report_Task3!A138)</f>
        <v>10</v>
      </c>
      <c r="C138">
        <f>COUNTIFS(Consumer_Complaints!B:B,Report_Task3!A138,Consumer_Complaints!I:I,"No")</f>
        <v>0</v>
      </c>
      <c r="D138" s="16">
        <f t="shared" si="4"/>
        <v>0</v>
      </c>
      <c r="E138">
        <f>COUNTIFS(Consumer_Complaints!B:B,Report_Task3!A138,Consumer_Complaints!J:J,"Yes")</f>
        <v>1</v>
      </c>
      <c r="F138" s="16">
        <f t="shared" si="5"/>
        <v>0.1</v>
      </c>
      <c r="G138" s="23">
        <f>IFERROR(ROUND(AVERAGEIFS(Consumer_Complaints!L:L,Consumer_Complaints!B:B,Table1[[#This Row],[Company]],Consumer_Complaints!L:L,"&gt;0"),0),"No Delay")</f>
        <v>10</v>
      </c>
    </row>
    <row r="139" spans="1:7" x14ac:dyDescent="0.35">
      <c r="A139" s="14" t="s">
        <v>340</v>
      </c>
      <c r="B139">
        <f>COUNTIF(Consumer_Complaints!A:B,Report_Task3!A139)</f>
        <v>9</v>
      </c>
      <c r="C139">
        <f>COUNTIFS(Consumer_Complaints!B:B,Report_Task3!A139,Consumer_Complaints!I:I,"No")</f>
        <v>0</v>
      </c>
      <c r="D139" s="16">
        <f t="shared" si="4"/>
        <v>0</v>
      </c>
      <c r="E139">
        <f>COUNTIFS(Consumer_Complaints!B:B,Report_Task3!A139,Consumer_Complaints!J:J,"Yes")</f>
        <v>4</v>
      </c>
      <c r="F139" s="16">
        <f t="shared" si="5"/>
        <v>0.44444444444444442</v>
      </c>
      <c r="G139" s="23">
        <f>IFERROR(ROUND(AVERAGEIFS(Consumer_Complaints!L:L,Consumer_Complaints!B:B,Table1[[#This Row],[Company]],Consumer_Complaints!L:L,"&gt;0"),0),"No Delay")</f>
        <v>6</v>
      </c>
    </row>
    <row r="140" spans="1:7" x14ac:dyDescent="0.35">
      <c r="A140" s="14" t="s">
        <v>302</v>
      </c>
      <c r="B140">
        <f>COUNTIF(Consumer_Complaints!A:B,Report_Task3!A140)</f>
        <v>9</v>
      </c>
      <c r="C140">
        <f>COUNTIFS(Consumer_Complaints!B:B,Report_Task3!A140,Consumer_Complaints!I:I,"No")</f>
        <v>1</v>
      </c>
      <c r="D140" s="16">
        <f t="shared" si="4"/>
        <v>0.1111111111111111</v>
      </c>
      <c r="E140">
        <f>COUNTIFS(Consumer_Complaints!B:B,Report_Task3!A140,Consumer_Complaints!J:J,"Yes")</f>
        <v>2</v>
      </c>
      <c r="F140" s="16">
        <f t="shared" si="5"/>
        <v>0.22222222222222221</v>
      </c>
      <c r="G140" s="23">
        <f>IFERROR(ROUND(AVERAGEIFS(Consumer_Complaints!L:L,Consumer_Complaints!B:B,Table1[[#This Row],[Company]],Consumer_Complaints!L:L,"&gt;0"),0),"No Delay")</f>
        <v>32</v>
      </c>
    </row>
    <row r="141" spans="1:7" x14ac:dyDescent="0.35">
      <c r="A141" s="14" t="s">
        <v>425</v>
      </c>
      <c r="B141">
        <f>COUNTIF(Consumer_Complaints!A:B,Report_Task3!A141)</f>
        <v>9</v>
      </c>
      <c r="C141">
        <f>COUNTIFS(Consumer_Complaints!B:B,Report_Task3!A141,Consumer_Complaints!I:I,"No")</f>
        <v>0</v>
      </c>
      <c r="D141" s="16">
        <f t="shared" si="4"/>
        <v>0</v>
      </c>
      <c r="E141">
        <f>COUNTIFS(Consumer_Complaints!B:B,Report_Task3!A141,Consumer_Complaints!J:J,"Yes")</f>
        <v>1</v>
      </c>
      <c r="F141" s="16">
        <f t="shared" si="5"/>
        <v>0.1111111111111111</v>
      </c>
      <c r="G141" s="23">
        <f>IFERROR(ROUND(AVERAGEIFS(Consumer_Complaints!L:L,Consumer_Complaints!B:B,Table1[[#This Row],[Company]],Consumer_Complaints!L:L,"&gt;0"),0),"No Delay")</f>
        <v>14</v>
      </c>
    </row>
    <row r="142" spans="1:7" x14ac:dyDescent="0.35">
      <c r="A142" s="14" t="s">
        <v>389</v>
      </c>
      <c r="B142">
        <f>COUNTIF(Consumer_Complaints!A:B,Report_Task3!A142)</f>
        <v>9</v>
      </c>
      <c r="C142">
        <f>COUNTIFS(Consumer_Complaints!B:B,Report_Task3!A142,Consumer_Complaints!I:I,"No")</f>
        <v>0</v>
      </c>
      <c r="D142" s="16">
        <f t="shared" si="4"/>
        <v>0</v>
      </c>
      <c r="E142">
        <f>COUNTIFS(Consumer_Complaints!B:B,Report_Task3!A142,Consumer_Complaints!J:J,"Yes")</f>
        <v>3</v>
      </c>
      <c r="F142" s="16">
        <f t="shared" si="5"/>
        <v>0.33333333333333331</v>
      </c>
      <c r="G142" s="23">
        <f>IFERROR(ROUND(AVERAGEIFS(Consumer_Complaints!L:L,Consumer_Complaints!B:B,Table1[[#This Row],[Company]],Consumer_Complaints!L:L,"&gt;0"),0),"No Delay")</f>
        <v>3</v>
      </c>
    </row>
    <row r="143" spans="1:7" x14ac:dyDescent="0.35">
      <c r="A143" s="14" t="s">
        <v>435</v>
      </c>
      <c r="B143">
        <f>COUNTIF(Consumer_Complaints!A:B,Report_Task3!A143)</f>
        <v>9</v>
      </c>
      <c r="C143">
        <f>COUNTIFS(Consumer_Complaints!B:B,Report_Task3!A143,Consumer_Complaints!I:I,"No")</f>
        <v>0</v>
      </c>
      <c r="D143" s="16">
        <f t="shared" si="4"/>
        <v>0</v>
      </c>
      <c r="E143">
        <f>COUNTIFS(Consumer_Complaints!B:B,Report_Task3!A143,Consumer_Complaints!J:J,"Yes")</f>
        <v>4</v>
      </c>
      <c r="F143" s="16">
        <f t="shared" si="5"/>
        <v>0.44444444444444442</v>
      </c>
      <c r="G143" s="23">
        <f>IFERROR(ROUND(AVERAGEIFS(Consumer_Complaints!L:L,Consumer_Complaints!B:B,Table1[[#This Row],[Company]],Consumer_Complaints!L:L,"&gt;0"),0),"No Delay")</f>
        <v>4</v>
      </c>
    </row>
    <row r="144" spans="1:7" x14ac:dyDescent="0.35">
      <c r="A144" s="14" t="s">
        <v>564</v>
      </c>
      <c r="B144">
        <f>COUNTIF(Consumer_Complaints!A:B,Report_Task3!A144)</f>
        <v>9</v>
      </c>
      <c r="C144">
        <f>COUNTIFS(Consumer_Complaints!B:B,Report_Task3!A144,Consumer_Complaints!I:I,"No")</f>
        <v>0</v>
      </c>
      <c r="D144" s="16">
        <f t="shared" si="4"/>
        <v>0</v>
      </c>
      <c r="E144">
        <f>COUNTIFS(Consumer_Complaints!B:B,Report_Task3!A144,Consumer_Complaints!J:J,"Yes")</f>
        <v>0</v>
      </c>
      <c r="F144" s="16">
        <f t="shared" si="5"/>
        <v>0</v>
      </c>
      <c r="G144" s="23">
        <f>IFERROR(ROUND(AVERAGEIFS(Consumer_Complaints!L:L,Consumer_Complaints!B:B,Table1[[#This Row],[Company]],Consumer_Complaints!L:L,"&gt;0"),0),"No Delay")</f>
        <v>6</v>
      </c>
    </row>
    <row r="145" spans="1:7" x14ac:dyDescent="0.35">
      <c r="A145" s="14" t="s">
        <v>82</v>
      </c>
      <c r="B145">
        <f>COUNTIF(Consumer_Complaints!A:B,Report_Task3!A145)</f>
        <v>9</v>
      </c>
      <c r="C145">
        <f>COUNTIFS(Consumer_Complaints!B:B,Report_Task3!A145,Consumer_Complaints!I:I,"No")</f>
        <v>0</v>
      </c>
      <c r="D145" s="16">
        <f t="shared" si="4"/>
        <v>0</v>
      </c>
      <c r="E145">
        <f>COUNTIFS(Consumer_Complaints!B:B,Report_Task3!A145,Consumer_Complaints!J:J,"Yes")</f>
        <v>0</v>
      </c>
      <c r="F145" s="16">
        <f t="shared" si="5"/>
        <v>0</v>
      </c>
      <c r="G145" s="23">
        <f>IFERROR(ROUND(AVERAGEIFS(Consumer_Complaints!L:L,Consumer_Complaints!B:B,Table1[[#This Row],[Company]],Consumer_Complaints!L:L,"&gt;0"),0),"No Delay")</f>
        <v>18</v>
      </c>
    </row>
    <row r="146" spans="1:7" x14ac:dyDescent="0.35">
      <c r="A146" s="14" t="s">
        <v>1216</v>
      </c>
      <c r="B146">
        <f>COUNTIF(Consumer_Complaints!A:B,Report_Task3!A146)</f>
        <v>9</v>
      </c>
      <c r="C146">
        <f>COUNTIFS(Consumer_Complaints!B:B,Report_Task3!A146,Consumer_Complaints!I:I,"No")</f>
        <v>0</v>
      </c>
      <c r="D146" s="16">
        <f t="shared" si="4"/>
        <v>0</v>
      </c>
      <c r="E146">
        <f>COUNTIFS(Consumer_Complaints!B:B,Report_Task3!A146,Consumer_Complaints!J:J,"Yes")</f>
        <v>3</v>
      </c>
      <c r="F146" s="16">
        <f t="shared" si="5"/>
        <v>0.33333333333333331</v>
      </c>
      <c r="G146" s="23">
        <f>IFERROR(ROUND(AVERAGEIFS(Consumer_Complaints!L:L,Consumer_Complaints!B:B,Table1[[#This Row],[Company]],Consumer_Complaints!L:L,"&gt;0"),0),"No Delay")</f>
        <v>33</v>
      </c>
    </row>
    <row r="147" spans="1:7" x14ac:dyDescent="0.35">
      <c r="A147" s="14" t="s">
        <v>802</v>
      </c>
      <c r="B147">
        <f>COUNTIF(Consumer_Complaints!A:B,Report_Task3!A147)</f>
        <v>9</v>
      </c>
      <c r="C147">
        <f>COUNTIFS(Consumer_Complaints!B:B,Report_Task3!A147,Consumer_Complaints!I:I,"No")</f>
        <v>0</v>
      </c>
      <c r="D147" s="16">
        <f t="shared" si="4"/>
        <v>0</v>
      </c>
      <c r="E147">
        <f>COUNTIFS(Consumer_Complaints!B:B,Report_Task3!A147,Consumer_Complaints!J:J,"Yes")</f>
        <v>3</v>
      </c>
      <c r="F147" s="16">
        <f t="shared" si="5"/>
        <v>0.33333333333333331</v>
      </c>
      <c r="G147" s="23">
        <f>IFERROR(ROUND(AVERAGEIFS(Consumer_Complaints!L:L,Consumer_Complaints!B:B,Table1[[#This Row],[Company]],Consumer_Complaints!L:L,"&gt;0"),0),"No Delay")</f>
        <v>6</v>
      </c>
    </row>
    <row r="148" spans="1:7" x14ac:dyDescent="0.35">
      <c r="A148" s="14" t="s">
        <v>298</v>
      </c>
      <c r="B148">
        <f>COUNTIF(Consumer_Complaints!A:B,Report_Task3!A148)</f>
        <v>9</v>
      </c>
      <c r="C148">
        <f>COUNTIFS(Consumer_Complaints!B:B,Report_Task3!A148,Consumer_Complaints!I:I,"No")</f>
        <v>2</v>
      </c>
      <c r="D148" s="16">
        <f t="shared" si="4"/>
        <v>0.22222222222222221</v>
      </c>
      <c r="E148">
        <f>COUNTIFS(Consumer_Complaints!B:B,Report_Task3!A148,Consumer_Complaints!J:J,"Yes")</f>
        <v>0</v>
      </c>
      <c r="F148" s="16">
        <f t="shared" si="5"/>
        <v>0</v>
      </c>
      <c r="G148" s="23">
        <f>IFERROR(ROUND(AVERAGEIFS(Consumer_Complaints!L:L,Consumer_Complaints!B:B,Table1[[#This Row],[Company]],Consumer_Complaints!L:L,"&gt;0"),0),"No Delay")</f>
        <v>6</v>
      </c>
    </row>
    <row r="149" spans="1:7" x14ac:dyDescent="0.35">
      <c r="A149" s="14" t="s">
        <v>89</v>
      </c>
      <c r="B149">
        <f>COUNTIF(Consumer_Complaints!A:B,Report_Task3!A149)</f>
        <v>9</v>
      </c>
      <c r="C149">
        <f>COUNTIFS(Consumer_Complaints!B:B,Report_Task3!A149,Consumer_Complaints!I:I,"No")</f>
        <v>0</v>
      </c>
      <c r="D149" s="16">
        <f t="shared" si="4"/>
        <v>0</v>
      </c>
      <c r="E149">
        <f>COUNTIFS(Consumer_Complaints!B:B,Report_Task3!A149,Consumer_Complaints!J:J,"Yes")</f>
        <v>3</v>
      </c>
      <c r="F149" s="16">
        <f t="shared" si="5"/>
        <v>0.33333333333333331</v>
      </c>
      <c r="G149" s="23">
        <f>IFERROR(ROUND(AVERAGEIFS(Consumer_Complaints!L:L,Consumer_Complaints!B:B,Table1[[#This Row],[Company]],Consumer_Complaints!L:L,"&gt;0"),0),"No Delay")</f>
        <v>21</v>
      </c>
    </row>
    <row r="150" spans="1:7" x14ac:dyDescent="0.35">
      <c r="A150" s="14" t="s">
        <v>123</v>
      </c>
      <c r="B150">
        <f>COUNTIF(Consumer_Complaints!A:B,Report_Task3!A150)</f>
        <v>9</v>
      </c>
      <c r="C150">
        <f>COUNTIFS(Consumer_Complaints!B:B,Report_Task3!A150,Consumer_Complaints!I:I,"No")</f>
        <v>0</v>
      </c>
      <c r="D150" s="16">
        <f t="shared" si="4"/>
        <v>0</v>
      </c>
      <c r="E150">
        <f>COUNTIFS(Consumer_Complaints!B:B,Report_Task3!A150,Consumer_Complaints!J:J,"Yes")</f>
        <v>2</v>
      </c>
      <c r="F150" s="16">
        <f t="shared" si="5"/>
        <v>0.22222222222222221</v>
      </c>
      <c r="G150" s="23">
        <f>IFERROR(ROUND(AVERAGEIFS(Consumer_Complaints!L:L,Consumer_Complaints!B:B,Table1[[#This Row],[Company]],Consumer_Complaints!L:L,"&gt;0"),0),"No Delay")</f>
        <v>5</v>
      </c>
    </row>
    <row r="151" spans="1:7" x14ac:dyDescent="0.35">
      <c r="A151" s="14" t="s">
        <v>584</v>
      </c>
      <c r="B151">
        <f>COUNTIF(Consumer_Complaints!A:B,Report_Task3!A151)</f>
        <v>9</v>
      </c>
      <c r="C151">
        <f>COUNTIFS(Consumer_Complaints!B:B,Report_Task3!A151,Consumer_Complaints!I:I,"No")</f>
        <v>0</v>
      </c>
      <c r="D151" s="16">
        <f t="shared" si="4"/>
        <v>0</v>
      </c>
      <c r="E151">
        <f>COUNTIFS(Consumer_Complaints!B:B,Report_Task3!A151,Consumer_Complaints!J:J,"Yes")</f>
        <v>3</v>
      </c>
      <c r="F151" s="16">
        <f t="shared" si="5"/>
        <v>0.33333333333333331</v>
      </c>
      <c r="G151" s="23">
        <f>IFERROR(ROUND(AVERAGEIFS(Consumer_Complaints!L:L,Consumer_Complaints!B:B,Table1[[#This Row],[Company]],Consumer_Complaints!L:L,"&gt;0"),0),"No Delay")</f>
        <v>1</v>
      </c>
    </row>
    <row r="152" spans="1:7" x14ac:dyDescent="0.35">
      <c r="A152" s="14" t="s">
        <v>197</v>
      </c>
      <c r="B152">
        <f>COUNTIF(Consumer_Complaints!A:B,Report_Task3!A152)</f>
        <v>9</v>
      </c>
      <c r="C152">
        <f>COUNTIFS(Consumer_Complaints!B:B,Report_Task3!A152,Consumer_Complaints!I:I,"No")</f>
        <v>0</v>
      </c>
      <c r="D152" s="16">
        <f t="shared" si="4"/>
        <v>0</v>
      </c>
      <c r="E152">
        <f>COUNTIFS(Consumer_Complaints!B:B,Report_Task3!A152,Consumer_Complaints!J:J,"Yes")</f>
        <v>5</v>
      </c>
      <c r="F152" s="16">
        <f t="shared" si="5"/>
        <v>0.55555555555555558</v>
      </c>
      <c r="G152" s="23">
        <f>IFERROR(ROUND(AVERAGEIFS(Consumer_Complaints!L:L,Consumer_Complaints!B:B,Table1[[#This Row],[Company]],Consumer_Complaints!L:L,"&gt;0"),0),"No Delay")</f>
        <v>16</v>
      </c>
    </row>
    <row r="153" spans="1:7" x14ac:dyDescent="0.35">
      <c r="A153" s="14" t="s">
        <v>189</v>
      </c>
      <c r="B153">
        <f>COUNTIF(Consumer_Complaints!A:B,Report_Task3!A153)</f>
        <v>9</v>
      </c>
      <c r="C153">
        <f>COUNTIFS(Consumer_Complaints!B:B,Report_Task3!A153,Consumer_Complaints!I:I,"No")</f>
        <v>0</v>
      </c>
      <c r="D153" s="16">
        <f t="shared" si="4"/>
        <v>0</v>
      </c>
      <c r="E153">
        <f>COUNTIFS(Consumer_Complaints!B:B,Report_Task3!A153,Consumer_Complaints!J:J,"Yes")</f>
        <v>4</v>
      </c>
      <c r="F153" s="16">
        <f t="shared" si="5"/>
        <v>0.44444444444444442</v>
      </c>
      <c r="G153" s="23">
        <f>IFERROR(ROUND(AVERAGEIFS(Consumer_Complaints!L:L,Consumer_Complaints!B:B,Table1[[#This Row],[Company]],Consumer_Complaints!L:L,"&gt;0"),0),"No Delay")</f>
        <v>60</v>
      </c>
    </row>
    <row r="154" spans="1:7" x14ac:dyDescent="0.35">
      <c r="A154" s="14" t="s">
        <v>210</v>
      </c>
      <c r="B154">
        <f>COUNTIF(Consumer_Complaints!A:B,Report_Task3!A154)</f>
        <v>8</v>
      </c>
      <c r="C154">
        <f>COUNTIFS(Consumer_Complaints!B:B,Report_Task3!A154,Consumer_Complaints!I:I,"No")</f>
        <v>0</v>
      </c>
      <c r="D154" s="16">
        <f t="shared" si="4"/>
        <v>0</v>
      </c>
      <c r="E154">
        <f>COUNTIFS(Consumer_Complaints!B:B,Report_Task3!A154,Consumer_Complaints!J:J,"Yes")</f>
        <v>5</v>
      </c>
      <c r="F154" s="16">
        <f t="shared" si="5"/>
        <v>0.625</v>
      </c>
      <c r="G154" s="23">
        <f>IFERROR(ROUND(AVERAGEIFS(Consumer_Complaints!L:L,Consumer_Complaints!B:B,Table1[[#This Row],[Company]],Consumer_Complaints!L:L,"&gt;0"),0),"No Delay")</f>
        <v>14</v>
      </c>
    </row>
    <row r="155" spans="1:7" x14ac:dyDescent="0.35">
      <c r="A155" s="14" t="s">
        <v>502</v>
      </c>
      <c r="B155">
        <f>COUNTIF(Consumer_Complaints!A:B,Report_Task3!A155)</f>
        <v>8</v>
      </c>
      <c r="C155">
        <f>COUNTIFS(Consumer_Complaints!B:B,Report_Task3!A155,Consumer_Complaints!I:I,"No")</f>
        <v>0</v>
      </c>
      <c r="D155" s="16">
        <f t="shared" si="4"/>
        <v>0</v>
      </c>
      <c r="E155">
        <f>COUNTIFS(Consumer_Complaints!B:B,Report_Task3!A155,Consumer_Complaints!J:J,"Yes")</f>
        <v>1</v>
      </c>
      <c r="F155" s="16">
        <f t="shared" si="5"/>
        <v>0.125</v>
      </c>
      <c r="G155" s="23">
        <f>IFERROR(ROUND(AVERAGEIFS(Consumer_Complaints!L:L,Consumer_Complaints!B:B,Table1[[#This Row],[Company]],Consumer_Complaints!L:L,"&gt;0"),0),"No Delay")</f>
        <v>6</v>
      </c>
    </row>
    <row r="156" spans="1:7" x14ac:dyDescent="0.35">
      <c r="A156" s="14" t="s">
        <v>940</v>
      </c>
      <c r="B156">
        <f>COUNTIF(Consumer_Complaints!A:B,Report_Task3!A156)</f>
        <v>8</v>
      </c>
      <c r="C156">
        <f>COUNTIFS(Consumer_Complaints!B:B,Report_Task3!A156,Consumer_Complaints!I:I,"No")</f>
        <v>1</v>
      </c>
      <c r="D156" s="16">
        <f t="shared" si="4"/>
        <v>0.125</v>
      </c>
      <c r="E156">
        <f>COUNTIFS(Consumer_Complaints!B:B,Report_Task3!A156,Consumer_Complaints!J:J,"Yes")</f>
        <v>0</v>
      </c>
      <c r="F156" s="16">
        <f t="shared" si="5"/>
        <v>0</v>
      </c>
      <c r="G156" s="23">
        <f>IFERROR(ROUND(AVERAGEIFS(Consumer_Complaints!L:L,Consumer_Complaints!B:B,Table1[[#This Row],[Company]],Consumer_Complaints!L:L,"&gt;0"),0),"No Delay")</f>
        <v>27</v>
      </c>
    </row>
    <row r="157" spans="1:7" x14ac:dyDescent="0.35">
      <c r="A157" s="14" t="s">
        <v>747</v>
      </c>
      <c r="B157">
        <f>COUNTIF(Consumer_Complaints!A:B,Report_Task3!A157)</f>
        <v>8</v>
      </c>
      <c r="C157">
        <f>COUNTIFS(Consumer_Complaints!B:B,Report_Task3!A157,Consumer_Complaints!I:I,"No")</f>
        <v>0</v>
      </c>
      <c r="D157" s="16">
        <f t="shared" si="4"/>
        <v>0</v>
      </c>
      <c r="E157">
        <f>COUNTIFS(Consumer_Complaints!B:B,Report_Task3!A157,Consumer_Complaints!J:J,"Yes")</f>
        <v>1</v>
      </c>
      <c r="F157" s="16">
        <f t="shared" si="5"/>
        <v>0.125</v>
      </c>
      <c r="G157" s="23">
        <f>IFERROR(ROUND(AVERAGEIFS(Consumer_Complaints!L:L,Consumer_Complaints!B:B,Table1[[#This Row],[Company]],Consumer_Complaints!L:L,"&gt;0"),0),"No Delay")</f>
        <v>5</v>
      </c>
    </row>
    <row r="158" spans="1:7" x14ac:dyDescent="0.35">
      <c r="A158" s="14" t="s">
        <v>254</v>
      </c>
      <c r="B158">
        <f>COUNTIF(Consumer_Complaints!A:B,Report_Task3!A158)</f>
        <v>8</v>
      </c>
      <c r="C158">
        <f>COUNTIFS(Consumer_Complaints!B:B,Report_Task3!A158,Consumer_Complaints!I:I,"No")</f>
        <v>0</v>
      </c>
      <c r="D158" s="16">
        <f t="shared" si="4"/>
        <v>0</v>
      </c>
      <c r="E158">
        <f>COUNTIFS(Consumer_Complaints!B:B,Report_Task3!A158,Consumer_Complaints!J:J,"Yes")</f>
        <v>2</v>
      </c>
      <c r="F158" s="16">
        <f t="shared" si="5"/>
        <v>0.25</v>
      </c>
      <c r="G158" s="23">
        <f>IFERROR(ROUND(AVERAGEIFS(Consumer_Complaints!L:L,Consumer_Complaints!B:B,Table1[[#This Row],[Company]],Consumer_Complaints!L:L,"&gt;0"),0),"No Delay")</f>
        <v>16</v>
      </c>
    </row>
    <row r="159" spans="1:7" x14ac:dyDescent="0.35">
      <c r="A159" s="14" t="s">
        <v>944</v>
      </c>
      <c r="B159">
        <f>COUNTIF(Consumer_Complaints!A:B,Report_Task3!A159)</f>
        <v>8</v>
      </c>
      <c r="C159">
        <f>COUNTIFS(Consumer_Complaints!B:B,Report_Task3!A159,Consumer_Complaints!I:I,"No")</f>
        <v>0</v>
      </c>
      <c r="D159" s="16">
        <f t="shared" si="4"/>
        <v>0</v>
      </c>
      <c r="E159">
        <f>COUNTIFS(Consumer_Complaints!B:B,Report_Task3!A159,Consumer_Complaints!J:J,"Yes")</f>
        <v>4</v>
      </c>
      <c r="F159" s="16">
        <f t="shared" si="5"/>
        <v>0.5</v>
      </c>
      <c r="G159" s="23">
        <f>IFERROR(ROUND(AVERAGEIFS(Consumer_Complaints!L:L,Consumer_Complaints!B:B,Table1[[#This Row],[Company]],Consumer_Complaints!L:L,"&gt;0"),0),"No Delay")</f>
        <v>3</v>
      </c>
    </row>
    <row r="160" spans="1:7" x14ac:dyDescent="0.35">
      <c r="A160" s="14" t="s">
        <v>166</v>
      </c>
      <c r="B160">
        <f>COUNTIF(Consumer_Complaints!A:B,Report_Task3!A160)</f>
        <v>8</v>
      </c>
      <c r="C160">
        <f>COUNTIFS(Consumer_Complaints!B:B,Report_Task3!A160,Consumer_Complaints!I:I,"No")</f>
        <v>0</v>
      </c>
      <c r="D160" s="16">
        <f t="shared" si="4"/>
        <v>0</v>
      </c>
      <c r="E160">
        <f>COUNTIFS(Consumer_Complaints!B:B,Report_Task3!A160,Consumer_Complaints!J:J,"Yes")</f>
        <v>1</v>
      </c>
      <c r="F160" s="16">
        <f t="shared" si="5"/>
        <v>0.125</v>
      </c>
      <c r="G160" s="23">
        <f>IFERROR(ROUND(AVERAGEIFS(Consumer_Complaints!L:L,Consumer_Complaints!B:B,Table1[[#This Row],[Company]],Consumer_Complaints!L:L,"&gt;0"),0),"No Delay")</f>
        <v>18</v>
      </c>
    </row>
    <row r="161" spans="1:7" x14ac:dyDescent="0.35">
      <c r="A161" s="14" t="s">
        <v>419</v>
      </c>
      <c r="B161">
        <f>COUNTIF(Consumer_Complaints!A:B,Report_Task3!A161)</f>
        <v>8</v>
      </c>
      <c r="C161">
        <f>COUNTIFS(Consumer_Complaints!B:B,Report_Task3!A161,Consumer_Complaints!I:I,"No")</f>
        <v>0</v>
      </c>
      <c r="D161" s="16">
        <f t="shared" si="4"/>
        <v>0</v>
      </c>
      <c r="E161">
        <f>COUNTIFS(Consumer_Complaints!B:B,Report_Task3!A161,Consumer_Complaints!J:J,"Yes")</f>
        <v>2</v>
      </c>
      <c r="F161" s="16">
        <f t="shared" si="5"/>
        <v>0.25</v>
      </c>
      <c r="G161" s="23">
        <f>IFERROR(ROUND(AVERAGEIFS(Consumer_Complaints!L:L,Consumer_Complaints!B:B,Table1[[#This Row],[Company]],Consumer_Complaints!L:L,"&gt;0"),0),"No Delay")</f>
        <v>2</v>
      </c>
    </row>
    <row r="162" spans="1:7" x14ac:dyDescent="0.35">
      <c r="A162" s="14" t="s">
        <v>636</v>
      </c>
      <c r="B162">
        <f>COUNTIF(Consumer_Complaints!A:B,Report_Task3!A162)</f>
        <v>8</v>
      </c>
      <c r="C162">
        <f>COUNTIFS(Consumer_Complaints!B:B,Report_Task3!A162,Consumer_Complaints!I:I,"No")</f>
        <v>1</v>
      </c>
      <c r="D162" s="16">
        <f t="shared" si="4"/>
        <v>0.125</v>
      </c>
      <c r="E162">
        <f>COUNTIFS(Consumer_Complaints!B:B,Report_Task3!A162,Consumer_Complaints!J:J,"Yes")</f>
        <v>2</v>
      </c>
      <c r="F162" s="16">
        <f t="shared" si="5"/>
        <v>0.25</v>
      </c>
      <c r="G162" s="23">
        <f>IFERROR(ROUND(AVERAGEIFS(Consumer_Complaints!L:L,Consumer_Complaints!B:B,Table1[[#This Row],[Company]],Consumer_Complaints!L:L,"&gt;0"),0),"No Delay")</f>
        <v>6</v>
      </c>
    </row>
    <row r="163" spans="1:7" x14ac:dyDescent="0.35">
      <c r="A163" s="14" t="s">
        <v>524</v>
      </c>
      <c r="B163">
        <f>COUNTIF(Consumer_Complaints!A:B,Report_Task3!A163)</f>
        <v>8</v>
      </c>
      <c r="C163">
        <f>COUNTIFS(Consumer_Complaints!B:B,Report_Task3!A163,Consumer_Complaints!I:I,"No")</f>
        <v>0</v>
      </c>
      <c r="D163" s="16">
        <f t="shared" si="4"/>
        <v>0</v>
      </c>
      <c r="E163">
        <f>COUNTIFS(Consumer_Complaints!B:B,Report_Task3!A163,Consumer_Complaints!J:J,"Yes")</f>
        <v>3</v>
      </c>
      <c r="F163" s="16">
        <f t="shared" si="5"/>
        <v>0.375</v>
      </c>
      <c r="G163" s="23">
        <f>IFERROR(ROUND(AVERAGEIFS(Consumer_Complaints!L:L,Consumer_Complaints!B:B,Table1[[#This Row],[Company]],Consumer_Complaints!L:L,"&gt;0"),0),"No Delay")</f>
        <v>55</v>
      </c>
    </row>
    <row r="164" spans="1:7" x14ac:dyDescent="0.35">
      <c r="A164" s="14" t="s">
        <v>614</v>
      </c>
      <c r="B164">
        <f>COUNTIF(Consumer_Complaints!A:B,Report_Task3!A164)</f>
        <v>8</v>
      </c>
      <c r="C164">
        <f>COUNTIFS(Consumer_Complaints!B:B,Report_Task3!A164,Consumer_Complaints!I:I,"No")</f>
        <v>0</v>
      </c>
      <c r="D164" s="16">
        <f t="shared" si="4"/>
        <v>0</v>
      </c>
      <c r="E164">
        <f>COUNTIFS(Consumer_Complaints!B:B,Report_Task3!A164,Consumer_Complaints!J:J,"Yes")</f>
        <v>0</v>
      </c>
      <c r="F164" s="16">
        <f t="shared" si="5"/>
        <v>0</v>
      </c>
      <c r="G164" s="23">
        <f>IFERROR(ROUND(AVERAGEIFS(Consumer_Complaints!L:L,Consumer_Complaints!B:B,Table1[[#This Row],[Company]],Consumer_Complaints!L:L,"&gt;0"),0),"No Delay")</f>
        <v>33</v>
      </c>
    </row>
    <row r="165" spans="1:7" x14ac:dyDescent="0.35">
      <c r="A165" s="14" t="s">
        <v>274</v>
      </c>
      <c r="B165">
        <f>COUNTIF(Consumer_Complaints!A:B,Report_Task3!A165)</f>
        <v>8</v>
      </c>
      <c r="C165">
        <f>COUNTIFS(Consumer_Complaints!B:B,Report_Task3!A165,Consumer_Complaints!I:I,"No")</f>
        <v>0</v>
      </c>
      <c r="D165" s="16">
        <f t="shared" si="4"/>
        <v>0</v>
      </c>
      <c r="E165">
        <f>COUNTIFS(Consumer_Complaints!B:B,Report_Task3!A165,Consumer_Complaints!J:J,"Yes")</f>
        <v>2</v>
      </c>
      <c r="F165" s="16">
        <f t="shared" si="5"/>
        <v>0.25</v>
      </c>
      <c r="G165" s="23">
        <f>IFERROR(ROUND(AVERAGEIFS(Consumer_Complaints!L:L,Consumer_Complaints!B:B,Table1[[#This Row],[Company]],Consumer_Complaints!L:L,"&gt;0"),0),"No Delay")</f>
        <v>4</v>
      </c>
    </row>
    <row r="166" spans="1:7" x14ac:dyDescent="0.35">
      <c r="A166" s="14" t="s">
        <v>286</v>
      </c>
      <c r="B166">
        <f>COUNTIF(Consumer_Complaints!A:B,Report_Task3!A166)</f>
        <v>8</v>
      </c>
      <c r="C166">
        <f>COUNTIFS(Consumer_Complaints!B:B,Report_Task3!A166,Consumer_Complaints!I:I,"No")</f>
        <v>2</v>
      </c>
      <c r="D166" s="16">
        <f t="shared" si="4"/>
        <v>0.25</v>
      </c>
      <c r="E166">
        <f>COUNTIFS(Consumer_Complaints!B:B,Report_Task3!A166,Consumer_Complaints!J:J,"Yes")</f>
        <v>1</v>
      </c>
      <c r="F166" s="16">
        <f t="shared" si="5"/>
        <v>0.125</v>
      </c>
      <c r="G166" s="23">
        <f>IFERROR(ROUND(AVERAGEIFS(Consumer_Complaints!L:L,Consumer_Complaints!B:B,Table1[[#This Row],[Company]],Consumer_Complaints!L:L,"&gt;0"),0),"No Delay")</f>
        <v>2</v>
      </c>
    </row>
    <row r="167" spans="1:7" x14ac:dyDescent="0.35">
      <c r="A167" s="14" t="s">
        <v>364</v>
      </c>
      <c r="B167">
        <f>COUNTIF(Consumer_Complaints!A:B,Report_Task3!A167)</f>
        <v>8</v>
      </c>
      <c r="C167">
        <f>COUNTIFS(Consumer_Complaints!B:B,Report_Task3!A167,Consumer_Complaints!I:I,"No")</f>
        <v>0</v>
      </c>
      <c r="D167" s="16">
        <f t="shared" si="4"/>
        <v>0</v>
      </c>
      <c r="E167">
        <f>COUNTIFS(Consumer_Complaints!B:B,Report_Task3!A167,Consumer_Complaints!J:J,"Yes")</f>
        <v>2</v>
      </c>
      <c r="F167" s="16">
        <f t="shared" si="5"/>
        <v>0.25</v>
      </c>
      <c r="G167" s="23">
        <f>IFERROR(ROUND(AVERAGEIFS(Consumer_Complaints!L:L,Consumer_Complaints!B:B,Table1[[#This Row],[Company]],Consumer_Complaints!L:L,"&gt;0"),0),"No Delay")</f>
        <v>22</v>
      </c>
    </row>
    <row r="168" spans="1:7" x14ac:dyDescent="0.35">
      <c r="A168" s="14" t="s">
        <v>331</v>
      </c>
      <c r="B168">
        <f>COUNTIF(Consumer_Complaints!A:B,Report_Task3!A168)</f>
        <v>7</v>
      </c>
      <c r="C168">
        <f>COUNTIFS(Consumer_Complaints!B:B,Report_Task3!A168,Consumer_Complaints!I:I,"No")</f>
        <v>0</v>
      </c>
      <c r="D168" s="16">
        <f t="shared" si="4"/>
        <v>0</v>
      </c>
      <c r="E168">
        <f>COUNTIFS(Consumer_Complaints!B:B,Report_Task3!A168,Consumer_Complaints!J:J,"Yes")</f>
        <v>2</v>
      </c>
      <c r="F168" s="16">
        <f t="shared" si="5"/>
        <v>0.2857142857142857</v>
      </c>
      <c r="G168" s="23">
        <f>IFERROR(ROUND(AVERAGEIFS(Consumer_Complaints!L:L,Consumer_Complaints!B:B,Table1[[#This Row],[Company]],Consumer_Complaints!L:L,"&gt;0"),0),"No Delay")</f>
        <v>28</v>
      </c>
    </row>
    <row r="169" spans="1:7" x14ac:dyDescent="0.35">
      <c r="A169" s="14" t="s">
        <v>450</v>
      </c>
      <c r="B169">
        <f>COUNTIF(Consumer_Complaints!A:B,Report_Task3!A169)</f>
        <v>7</v>
      </c>
      <c r="C169">
        <f>COUNTIFS(Consumer_Complaints!B:B,Report_Task3!A169,Consumer_Complaints!I:I,"No")</f>
        <v>1</v>
      </c>
      <c r="D169" s="16">
        <f t="shared" si="4"/>
        <v>0.14285714285714285</v>
      </c>
      <c r="E169">
        <f>COUNTIFS(Consumer_Complaints!B:B,Report_Task3!A169,Consumer_Complaints!J:J,"Yes")</f>
        <v>2</v>
      </c>
      <c r="F169" s="16">
        <f t="shared" si="5"/>
        <v>0.2857142857142857</v>
      </c>
      <c r="G169" s="23">
        <f>IFERROR(ROUND(AVERAGEIFS(Consumer_Complaints!L:L,Consumer_Complaints!B:B,Table1[[#This Row],[Company]],Consumer_Complaints!L:L,"&gt;0"),0),"No Delay")</f>
        <v>2</v>
      </c>
    </row>
    <row r="170" spans="1:7" x14ac:dyDescent="0.35">
      <c r="A170" s="14" t="s">
        <v>260</v>
      </c>
      <c r="B170">
        <f>COUNTIF(Consumer_Complaints!A:B,Report_Task3!A170)</f>
        <v>7</v>
      </c>
      <c r="C170">
        <f>COUNTIFS(Consumer_Complaints!B:B,Report_Task3!A170,Consumer_Complaints!I:I,"No")</f>
        <v>0</v>
      </c>
      <c r="D170" s="16">
        <f t="shared" si="4"/>
        <v>0</v>
      </c>
      <c r="E170">
        <f>COUNTIFS(Consumer_Complaints!B:B,Report_Task3!A170,Consumer_Complaints!J:J,"Yes")</f>
        <v>2</v>
      </c>
      <c r="F170" s="16">
        <f t="shared" si="5"/>
        <v>0.2857142857142857</v>
      </c>
      <c r="G170" s="23">
        <f>IFERROR(ROUND(AVERAGEIFS(Consumer_Complaints!L:L,Consumer_Complaints!B:B,Table1[[#This Row],[Company]],Consumer_Complaints!L:L,"&gt;0"),0),"No Delay")</f>
        <v>3</v>
      </c>
    </row>
    <row r="171" spans="1:7" x14ac:dyDescent="0.35">
      <c r="A171" s="14" t="s">
        <v>959</v>
      </c>
      <c r="B171">
        <f>COUNTIF(Consumer_Complaints!A:B,Report_Task3!A171)</f>
        <v>7</v>
      </c>
      <c r="C171">
        <f>COUNTIFS(Consumer_Complaints!B:B,Report_Task3!A171,Consumer_Complaints!I:I,"No")</f>
        <v>0</v>
      </c>
      <c r="D171" s="16">
        <f t="shared" si="4"/>
        <v>0</v>
      </c>
      <c r="E171">
        <f>COUNTIFS(Consumer_Complaints!B:B,Report_Task3!A171,Consumer_Complaints!J:J,"Yes")</f>
        <v>3</v>
      </c>
      <c r="F171" s="16">
        <f t="shared" si="5"/>
        <v>0.42857142857142855</v>
      </c>
      <c r="G171" s="23">
        <f>IFERROR(ROUND(AVERAGEIFS(Consumer_Complaints!L:L,Consumer_Complaints!B:B,Table1[[#This Row],[Company]],Consumer_Complaints!L:L,"&gt;0"),0),"No Delay")</f>
        <v>27</v>
      </c>
    </row>
    <row r="172" spans="1:7" x14ac:dyDescent="0.35">
      <c r="A172" s="14" t="s">
        <v>481</v>
      </c>
      <c r="B172">
        <f>COUNTIF(Consumer_Complaints!A:B,Report_Task3!A172)</f>
        <v>7</v>
      </c>
      <c r="C172">
        <f>COUNTIFS(Consumer_Complaints!B:B,Report_Task3!A172,Consumer_Complaints!I:I,"No")</f>
        <v>0</v>
      </c>
      <c r="D172" s="16">
        <f t="shared" si="4"/>
        <v>0</v>
      </c>
      <c r="E172">
        <f>COUNTIFS(Consumer_Complaints!B:B,Report_Task3!A172,Consumer_Complaints!J:J,"Yes")</f>
        <v>0</v>
      </c>
      <c r="F172" s="16">
        <f t="shared" si="5"/>
        <v>0</v>
      </c>
      <c r="G172" s="23">
        <f>IFERROR(ROUND(AVERAGEIFS(Consumer_Complaints!L:L,Consumer_Complaints!B:B,Table1[[#This Row],[Company]],Consumer_Complaints!L:L,"&gt;0"),0),"No Delay")</f>
        <v>27</v>
      </c>
    </row>
    <row r="173" spans="1:7" x14ac:dyDescent="0.35">
      <c r="A173" s="14" t="s">
        <v>1072</v>
      </c>
      <c r="B173">
        <f>COUNTIF(Consumer_Complaints!A:B,Report_Task3!A173)</f>
        <v>7</v>
      </c>
      <c r="C173">
        <f>COUNTIFS(Consumer_Complaints!B:B,Report_Task3!A173,Consumer_Complaints!I:I,"No")</f>
        <v>0</v>
      </c>
      <c r="D173" s="16">
        <f t="shared" si="4"/>
        <v>0</v>
      </c>
      <c r="E173">
        <f>COUNTIFS(Consumer_Complaints!B:B,Report_Task3!A173,Consumer_Complaints!J:J,"Yes")</f>
        <v>1</v>
      </c>
      <c r="F173" s="16">
        <f t="shared" si="5"/>
        <v>0.14285714285714285</v>
      </c>
      <c r="G173" s="23">
        <f>IFERROR(ROUND(AVERAGEIFS(Consumer_Complaints!L:L,Consumer_Complaints!B:B,Table1[[#This Row],[Company]],Consumer_Complaints!L:L,"&gt;0"),0),"No Delay")</f>
        <v>26</v>
      </c>
    </row>
    <row r="174" spans="1:7" x14ac:dyDescent="0.35">
      <c r="A174" s="14" t="s">
        <v>472</v>
      </c>
      <c r="B174">
        <f>COUNTIF(Consumer_Complaints!A:B,Report_Task3!A174)</f>
        <v>7</v>
      </c>
      <c r="C174">
        <f>COUNTIFS(Consumer_Complaints!B:B,Report_Task3!A174,Consumer_Complaints!I:I,"No")</f>
        <v>1</v>
      </c>
      <c r="D174" s="16">
        <f t="shared" si="4"/>
        <v>0.14285714285714285</v>
      </c>
      <c r="E174">
        <f>COUNTIFS(Consumer_Complaints!B:B,Report_Task3!A174,Consumer_Complaints!J:J,"Yes")</f>
        <v>1</v>
      </c>
      <c r="F174" s="16">
        <f t="shared" si="5"/>
        <v>0.14285714285714285</v>
      </c>
      <c r="G174" s="23">
        <f>IFERROR(ROUND(AVERAGEIFS(Consumer_Complaints!L:L,Consumer_Complaints!B:B,Table1[[#This Row],[Company]],Consumer_Complaints!L:L,"&gt;0"),0),"No Delay")</f>
        <v>44</v>
      </c>
    </row>
    <row r="175" spans="1:7" x14ac:dyDescent="0.35">
      <c r="A175" s="14" t="s">
        <v>716</v>
      </c>
      <c r="B175">
        <f>COUNTIF(Consumer_Complaints!A:B,Report_Task3!A175)</f>
        <v>7</v>
      </c>
      <c r="C175">
        <f>COUNTIFS(Consumer_Complaints!B:B,Report_Task3!A175,Consumer_Complaints!I:I,"No")</f>
        <v>1</v>
      </c>
      <c r="D175" s="16">
        <f t="shared" si="4"/>
        <v>0.14285714285714285</v>
      </c>
      <c r="E175">
        <f>COUNTIFS(Consumer_Complaints!B:B,Report_Task3!A175,Consumer_Complaints!J:J,"Yes")</f>
        <v>0</v>
      </c>
      <c r="F175" s="16">
        <f t="shared" si="5"/>
        <v>0</v>
      </c>
      <c r="G175" s="23">
        <f>IFERROR(ROUND(AVERAGEIFS(Consumer_Complaints!L:L,Consumer_Complaints!B:B,Table1[[#This Row],[Company]],Consumer_Complaints!L:L,"&gt;0"),0),"No Delay")</f>
        <v>21</v>
      </c>
    </row>
    <row r="176" spans="1:7" x14ac:dyDescent="0.35">
      <c r="A176" s="14" t="s">
        <v>695</v>
      </c>
      <c r="B176">
        <f>COUNTIF(Consumer_Complaints!A:B,Report_Task3!A176)</f>
        <v>7</v>
      </c>
      <c r="C176">
        <f>COUNTIFS(Consumer_Complaints!B:B,Report_Task3!A176,Consumer_Complaints!I:I,"No")</f>
        <v>0</v>
      </c>
      <c r="D176" s="16">
        <f t="shared" si="4"/>
        <v>0</v>
      </c>
      <c r="E176">
        <f>COUNTIFS(Consumer_Complaints!B:B,Report_Task3!A176,Consumer_Complaints!J:J,"Yes")</f>
        <v>3</v>
      </c>
      <c r="F176" s="16">
        <f t="shared" si="5"/>
        <v>0.42857142857142855</v>
      </c>
      <c r="G176" s="23">
        <f>IFERROR(ROUND(AVERAGEIFS(Consumer_Complaints!L:L,Consumer_Complaints!B:B,Table1[[#This Row],[Company]],Consumer_Complaints!L:L,"&gt;0"),0),"No Delay")</f>
        <v>13</v>
      </c>
    </row>
    <row r="177" spans="1:7" x14ac:dyDescent="0.35">
      <c r="A177" s="14" t="s">
        <v>395</v>
      </c>
      <c r="B177">
        <f>COUNTIF(Consumer_Complaints!A:B,Report_Task3!A177)</f>
        <v>7</v>
      </c>
      <c r="C177">
        <f>COUNTIFS(Consumer_Complaints!B:B,Report_Task3!A177,Consumer_Complaints!I:I,"No")</f>
        <v>1</v>
      </c>
      <c r="D177" s="16">
        <f t="shared" si="4"/>
        <v>0.14285714285714285</v>
      </c>
      <c r="E177">
        <f>COUNTIFS(Consumer_Complaints!B:B,Report_Task3!A177,Consumer_Complaints!J:J,"Yes")</f>
        <v>2</v>
      </c>
      <c r="F177" s="16">
        <f t="shared" si="5"/>
        <v>0.2857142857142857</v>
      </c>
      <c r="G177" s="23">
        <f>IFERROR(ROUND(AVERAGEIFS(Consumer_Complaints!L:L,Consumer_Complaints!B:B,Table1[[#This Row],[Company]],Consumer_Complaints!L:L,"&gt;0"),0),"No Delay")</f>
        <v>7</v>
      </c>
    </row>
    <row r="178" spans="1:7" x14ac:dyDescent="0.35">
      <c r="A178" s="14" t="s">
        <v>198</v>
      </c>
      <c r="B178">
        <f>COUNTIF(Consumer_Complaints!A:B,Report_Task3!A178)</f>
        <v>7</v>
      </c>
      <c r="C178">
        <f>COUNTIFS(Consumer_Complaints!B:B,Report_Task3!A178,Consumer_Complaints!I:I,"No")</f>
        <v>0</v>
      </c>
      <c r="D178" s="16">
        <f t="shared" si="4"/>
        <v>0</v>
      </c>
      <c r="E178">
        <f>COUNTIFS(Consumer_Complaints!B:B,Report_Task3!A178,Consumer_Complaints!J:J,"Yes")</f>
        <v>3</v>
      </c>
      <c r="F178" s="16">
        <f t="shared" si="5"/>
        <v>0.42857142857142855</v>
      </c>
      <c r="G178" s="23">
        <f>IFERROR(ROUND(AVERAGEIFS(Consumer_Complaints!L:L,Consumer_Complaints!B:B,Table1[[#This Row],[Company]],Consumer_Complaints!L:L,"&gt;0"),0),"No Delay")</f>
        <v>14</v>
      </c>
    </row>
    <row r="179" spans="1:7" x14ac:dyDescent="0.35">
      <c r="A179" s="14" t="s">
        <v>271</v>
      </c>
      <c r="B179">
        <f>COUNTIF(Consumer_Complaints!A:B,Report_Task3!A179)</f>
        <v>7</v>
      </c>
      <c r="C179">
        <f>COUNTIFS(Consumer_Complaints!B:B,Report_Task3!A179,Consumer_Complaints!I:I,"No")</f>
        <v>0</v>
      </c>
      <c r="D179" s="16">
        <f t="shared" si="4"/>
        <v>0</v>
      </c>
      <c r="E179">
        <f>COUNTIFS(Consumer_Complaints!B:B,Report_Task3!A179,Consumer_Complaints!J:J,"Yes")</f>
        <v>2</v>
      </c>
      <c r="F179" s="16">
        <f t="shared" si="5"/>
        <v>0.2857142857142857</v>
      </c>
      <c r="G179" s="23">
        <f>IFERROR(ROUND(AVERAGEIFS(Consumer_Complaints!L:L,Consumer_Complaints!B:B,Table1[[#This Row],[Company]],Consumer_Complaints!L:L,"&gt;0"),0),"No Delay")</f>
        <v>5</v>
      </c>
    </row>
    <row r="180" spans="1:7" x14ac:dyDescent="0.35">
      <c r="A180" s="14" t="s">
        <v>832</v>
      </c>
      <c r="B180">
        <f>COUNTIF(Consumer_Complaints!A:B,Report_Task3!A180)</f>
        <v>7</v>
      </c>
      <c r="C180">
        <f>COUNTIFS(Consumer_Complaints!B:B,Report_Task3!A180,Consumer_Complaints!I:I,"No")</f>
        <v>0</v>
      </c>
      <c r="D180" s="16">
        <f t="shared" si="4"/>
        <v>0</v>
      </c>
      <c r="E180">
        <f>COUNTIFS(Consumer_Complaints!B:B,Report_Task3!A180,Consumer_Complaints!J:J,"Yes")</f>
        <v>2</v>
      </c>
      <c r="F180" s="16">
        <f t="shared" si="5"/>
        <v>0.2857142857142857</v>
      </c>
      <c r="G180" s="23">
        <f>IFERROR(ROUND(AVERAGEIFS(Consumer_Complaints!L:L,Consumer_Complaints!B:B,Table1[[#This Row],[Company]],Consumer_Complaints!L:L,"&gt;0"),0),"No Delay")</f>
        <v>11</v>
      </c>
    </row>
    <row r="181" spans="1:7" x14ac:dyDescent="0.35">
      <c r="A181" s="14" t="s">
        <v>417</v>
      </c>
      <c r="B181">
        <f>COUNTIF(Consumer_Complaints!A:B,Report_Task3!A181)</f>
        <v>7</v>
      </c>
      <c r="C181">
        <f>COUNTIFS(Consumer_Complaints!B:B,Report_Task3!A181,Consumer_Complaints!I:I,"No")</f>
        <v>0</v>
      </c>
      <c r="D181" s="16">
        <f t="shared" si="4"/>
        <v>0</v>
      </c>
      <c r="E181">
        <f>COUNTIFS(Consumer_Complaints!B:B,Report_Task3!A181,Consumer_Complaints!J:J,"Yes")</f>
        <v>1</v>
      </c>
      <c r="F181" s="16">
        <f t="shared" si="5"/>
        <v>0.14285714285714285</v>
      </c>
      <c r="G181" s="23">
        <f>IFERROR(ROUND(AVERAGEIFS(Consumer_Complaints!L:L,Consumer_Complaints!B:B,Table1[[#This Row],[Company]],Consumer_Complaints!L:L,"&gt;0"),0),"No Delay")</f>
        <v>3</v>
      </c>
    </row>
    <row r="182" spans="1:7" x14ac:dyDescent="0.35">
      <c r="A182" s="14" t="s">
        <v>526</v>
      </c>
      <c r="B182">
        <f>COUNTIF(Consumer_Complaints!A:B,Report_Task3!A182)</f>
        <v>7</v>
      </c>
      <c r="C182">
        <f>COUNTIFS(Consumer_Complaints!B:B,Report_Task3!A182,Consumer_Complaints!I:I,"No")</f>
        <v>0</v>
      </c>
      <c r="D182" s="16">
        <f t="shared" si="4"/>
        <v>0</v>
      </c>
      <c r="E182">
        <f>COUNTIFS(Consumer_Complaints!B:B,Report_Task3!A182,Consumer_Complaints!J:J,"Yes")</f>
        <v>2</v>
      </c>
      <c r="F182" s="16">
        <f t="shared" si="5"/>
        <v>0.2857142857142857</v>
      </c>
      <c r="G182" s="23">
        <f>IFERROR(ROUND(AVERAGEIFS(Consumer_Complaints!L:L,Consumer_Complaints!B:B,Table1[[#This Row],[Company]],Consumer_Complaints!L:L,"&gt;0"),0),"No Delay")</f>
        <v>22</v>
      </c>
    </row>
    <row r="183" spans="1:7" x14ac:dyDescent="0.35">
      <c r="A183" s="14" t="s">
        <v>296</v>
      </c>
      <c r="B183">
        <f>COUNTIF(Consumer_Complaints!A:B,Report_Task3!A183)</f>
        <v>7</v>
      </c>
      <c r="C183">
        <f>COUNTIFS(Consumer_Complaints!B:B,Report_Task3!A183,Consumer_Complaints!I:I,"No")</f>
        <v>0</v>
      </c>
      <c r="D183" s="16">
        <f t="shared" si="4"/>
        <v>0</v>
      </c>
      <c r="E183">
        <f>COUNTIFS(Consumer_Complaints!B:B,Report_Task3!A183,Consumer_Complaints!J:J,"Yes")</f>
        <v>2</v>
      </c>
      <c r="F183" s="16">
        <f t="shared" si="5"/>
        <v>0.2857142857142857</v>
      </c>
      <c r="G183" s="23">
        <f>IFERROR(ROUND(AVERAGEIFS(Consumer_Complaints!L:L,Consumer_Complaints!B:B,Table1[[#This Row],[Company]],Consumer_Complaints!L:L,"&gt;0"),0),"No Delay")</f>
        <v>3</v>
      </c>
    </row>
    <row r="184" spans="1:7" x14ac:dyDescent="0.35">
      <c r="A184" s="14" t="s">
        <v>241</v>
      </c>
      <c r="B184">
        <f>COUNTIF(Consumer_Complaints!A:B,Report_Task3!A184)</f>
        <v>7</v>
      </c>
      <c r="C184">
        <f>COUNTIFS(Consumer_Complaints!B:B,Report_Task3!A184,Consumer_Complaints!I:I,"No")</f>
        <v>0</v>
      </c>
      <c r="D184" s="16">
        <f t="shared" si="4"/>
        <v>0</v>
      </c>
      <c r="E184">
        <f>COUNTIFS(Consumer_Complaints!B:B,Report_Task3!A184,Consumer_Complaints!J:J,"Yes")</f>
        <v>0</v>
      </c>
      <c r="F184" s="16">
        <f t="shared" si="5"/>
        <v>0</v>
      </c>
      <c r="G184" s="23">
        <f>IFERROR(ROUND(AVERAGEIFS(Consumer_Complaints!L:L,Consumer_Complaints!B:B,Table1[[#This Row],[Company]],Consumer_Complaints!L:L,"&gt;0"),0),"No Delay")</f>
        <v>15</v>
      </c>
    </row>
    <row r="185" spans="1:7" x14ac:dyDescent="0.35">
      <c r="A185" s="14" t="s">
        <v>231</v>
      </c>
      <c r="B185">
        <f>COUNTIF(Consumer_Complaints!A:B,Report_Task3!A185)</f>
        <v>6</v>
      </c>
      <c r="C185">
        <f>COUNTIFS(Consumer_Complaints!B:B,Report_Task3!A185,Consumer_Complaints!I:I,"No")</f>
        <v>0</v>
      </c>
      <c r="D185" s="16">
        <f t="shared" si="4"/>
        <v>0</v>
      </c>
      <c r="E185">
        <f>COUNTIFS(Consumer_Complaints!B:B,Report_Task3!A185,Consumer_Complaints!J:J,"Yes")</f>
        <v>1</v>
      </c>
      <c r="F185" s="16">
        <f t="shared" si="5"/>
        <v>0.16666666666666666</v>
      </c>
      <c r="G185" s="23">
        <f>IFERROR(ROUND(AVERAGEIFS(Consumer_Complaints!L:L,Consumer_Complaints!B:B,Table1[[#This Row],[Company]],Consumer_Complaints!L:L,"&gt;0"),0),"No Delay")</f>
        <v>3</v>
      </c>
    </row>
    <row r="186" spans="1:7" x14ac:dyDescent="0.35">
      <c r="A186" s="14" t="s">
        <v>194</v>
      </c>
      <c r="B186">
        <f>COUNTIF(Consumer_Complaints!A:B,Report_Task3!A186)</f>
        <v>6</v>
      </c>
      <c r="C186">
        <f>COUNTIFS(Consumer_Complaints!B:B,Report_Task3!A186,Consumer_Complaints!I:I,"No")</f>
        <v>0</v>
      </c>
      <c r="D186" s="16">
        <f t="shared" si="4"/>
        <v>0</v>
      </c>
      <c r="E186">
        <f>COUNTIFS(Consumer_Complaints!B:B,Report_Task3!A186,Consumer_Complaints!J:J,"Yes")</f>
        <v>3</v>
      </c>
      <c r="F186" s="16">
        <f t="shared" si="5"/>
        <v>0.5</v>
      </c>
      <c r="G186" s="23">
        <f>IFERROR(ROUND(AVERAGEIFS(Consumer_Complaints!L:L,Consumer_Complaints!B:B,Table1[[#This Row],[Company]],Consumer_Complaints!L:L,"&gt;0"),0),"No Delay")</f>
        <v>33</v>
      </c>
    </row>
    <row r="187" spans="1:7" x14ac:dyDescent="0.35">
      <c r="A187" s="14" t="s">
        <v>359</v>
      </c>
      <c r="B187">
        <f>COUNTIF(Consumer_Complaints!A:B,Report_Task3!A187)</f>
        <v>6</v>
      </c>
      <c r="C187">
        <f>COUNTIFS(Consumer_Complaints!B:B,Report_Task3!A187,Consumer_Complaints!I:I,"No")</f>
        <v>0</v>
      </c>
      <c r="D187" s="16">
        <f t="shared" si="4"/>
        <v>0</v>
      </c>
      <c r="E187">
        <f>COUNTIFS(Consumer_Complaints!B:B,Report_Task3!A187,Consumer_Complaints!J:J,"Yes")</f>
        <v>2</v>
      </c>
      <c r="F187" s="16">
        <f t="shared" si="5"/>
        <v>0.33333333333333331</v>
      </c>
      <c r="G187" s="23">
        <f>IFERROR(ROUND(AVERAGEIFS(Consumer_Complaints!L:L,Consumer_Complaints!B:B,Table1[[#This Row],[Company]],Consumer_Complaints!L:L,"&gt;0"),0),"No Delay")</f>
        <v>3</v>
      </c>
    </row>
    <row r="188" spans="1:7" x14ac:dyDescent="0.35">
      <c r="A188" s="14" t="s">
        <v>763</v>
      </c>
      <c r="B188">
        <f>COUNTIF(Consumer_Complaints!A:B,Report_Task3!A188)</f>
        <v>6</v>
      </c>
      <c r="C188">
        <f>COUNTIFS(Consumer_Complaints!B:B,Report_Task3!A188,Consumer_Complaints!I:I,"No")</f>
        <v>0</v>
      </c>
      <c r="D188" s="16">
        <f t="shared" si="4"/>
        <v>0</v>
      </c>
      <c r="E188">
        <f>COUNTIFS(Consumer_Complaints!B:B,Report_Task3!A188,Consumer_Complaints!J:J,"Yes")</f>
        <v>0</v>
      </c>
      <c r="F188" s="16">
        <f t="shared" si="5"/>
        <v>0</v>
      </c>
      <c r="G188" s="23">
        <f>IFERROR(ROUND(AVERAGEIFS(Consumer_Complaints!L:L,Consumer_Complaints!B:B,Table1[[#This Row],[Company]],Consumer_Complaints!L:L,"&gt;0"),0),"No Delay")</f>
        <v>23</v>
      </c>
    </row>
    <row r="189" spans="1:7" x14ac:dyDescent="0.35">
      <c r="A189" s="14" t="s">
        <v>406</v>
      </c>
      <c r="B189">
        <f>COUNTIF(Consumer_Complaints!A:B,Report_Task3!A189)</f>
        <v>6</v>
      </c>
      <c r="C189">
        <f>COUNTIFS(Consumer_Complaints!B:B,Report_Task3!A189,Consumer_Complaints!I:I,"No")</f>
        <v>1</v>
      </c>
      <c r="D189" s="16">
        <f t="shared" si="4"/>
        <v>0.16666666666666666</v>
      </c>
      <c r="E189">
        <f>COUNTIFS(Consumer_Complaints!B:B,Report_Task3!A189,Consumer_Complaints!J:J,"Yes")</f>
        <v>0</v>
      </c>
      <c r="F189" s="16">
        <f t="shared" si="5"/>
        <v>0</v>
      </c>
      <c r="G189" s="23">
        <f>IFERROR(ROUND(AVERAGEIFS(Consumer_Complaints!L:L,Consumer_Complaints!B:B,Table1[[#This Row],[Company]],Consumer_Complaints!L:L,"&gt;0"),0),"No Delay")</f>
        <v>63</v>
      </c>
    </row>
    <row r="190" spans="1:7" x14ac:dyDescent="0.35">
      <c r="A190" s="14" t="s">
        <v>756</v>
      </c>
      <c r="B190">
        <f>COUNTIF(Consumer_Complaints!A:B,Report_Task3!A190)</f>
        <v>6</v>
      </c>
      <c r="C190">
        <f>COUNTIFS(Consumer_Complaints!B:B,Report_Task3!A190,Consumer_Complaints!I:I,"No")</f>
        <v>0</v>
      </c>
      <c r="D190" s="16">
        <f t="shared" si="4"/>
        <v>0</v>
      </c>
      <c r="E190">
        <f>COUNTIFS(Consumer_Complaints!B:B,Report_Task3!A190,Consumer_Complaints!J:J,"Yes")</f>
        <v>1</v>
      </c>
      <c r="F190" s="16">
        <f t="shared" si="5"/>
        <v>0.16666666666666666</v>
      </c>
      <c r="G190" s="23" t="str">
        <f>IFERROR(ROUND(AVERAGEIFS(Consumer_Complaints!L:L,Consumer_Complaints!B:B,Table1[[#This Row],[Company]],Consumer_Complaints!L:L,"&gt;0"),0),"No Delay")</f>
        <v>No Delay</v>
      </c>
    </row>
    <row r="191" spans="1:7" x14ac:dyDescent="0.35">
      <c r="A191" s="14" t="s">
        <v>680</v>
      </c>
      <c r="B191">
        <f>COUNTIF(Consumer_Complaints!A:B,Report_Task3!A191)</f>
        <v>6</v>
      </c>
      <c r="C191">
        <f>COUNTIFS(Consumer_Complaints!B:B,Report_Task3!A191,Consumer_Complaints!I:I,"No")</f>
        <v>1</v>
      </c>
      <c r="D191" s="16">
        <f t="shared" si="4"/>
        <v>0.16666666666666666</v>
      </c>
      <c r="E191">
        <f>COUNTIFS(Consumer_Complaints!B:B,Report_Task3!A191,Consumer_Complaints!J:J,"Yes")</f>
        <v>0</v>
      </c>
      <c r="F191" s="16">
        <f t="shared" si="5"/>
        <v>0</v>
      </c>
      <c r="G191" s="23">
        <f>IFERROR(ROUND(AVERAGEIFS(Consumer_Complaints!L:L,Consumer_Complaints!B:B,Table1[[#This Row],[Company]],Consumer_Complaints!L:L,"&gt;0"),0),"No Delay")</f>
        <v>4</v>
      </c>
    </row>
    <row r="192" spans="1:7" x14ac:dyDescent="0.35">
      <c r="A192" s="14" t="s">
        <v>1094</v>
      </c>
      <c r="B192">
        <f>COUNTIF(Consumer_Complaints!A:B,Report_Task3!A192)</f>
        <v>6</v>
      </c>
      <c r="C192">
        <f>COUNTIFS(Consumer_Complaints!B:B,Report_Task3!A192,Consumer_Complaints!I:I,"No")</f>
        <v>0</v>
      </c>
      <c r="D192" s="16">
        <f t="shared" si="4"/>
        <v>0</v>
      </c>
      <c r="E192">
        <f>COUNTIFS(Consumer_Complaints!B:B,Report_Task3!A192,Consumer_Complaints!J:J,"Yes")</f>
        <v>1</v>
      </c>
      <c r="F192" s="16">
        <f t="shared" si="5"/>
        <v>0.16666666666666666</v>
      </c>
      <c r="G192" s="23">
        <f>IFERROR(ROUND(AVERAGEIFS(Consumer_Complaints!L:L,Consumer_Complaints!B:B,Table1[[#This Row],[Company]],Consumer_Complaints!L:L,"&gt;0"),0),"No Delay")</f>
        <v>2</v>
      </c>
    </row>
    <row r="193" spans="1:7" x14ac:dyDescent="0.35">
      <c r="A193" s="14" t="s">
        <v>346</v>
      </c>
      <c r="B193">
        <f>COUNTIF(Consumer_Complaints!A:B,Report_Task3!A193)</f>
        <v>6</v>
      </c>
      <c r="C193">
        <f>COUNTIFS(Consumer_Complaints!B:B,Report_Task3!A193,Consumer_Complaints!I:I,"No")</f>
        <v>0</v>
      </c>
      <c r="D193" s="16">
        <f t="shared" si="4"/>
        <v>0</v>
      </c>
      <c r="E193">
        <f>COUNTIFS(Consumer_Complaints!B:B,Report_Task3!A193,Consumer_Complaints!J:J,"Yes")</f>
        <v>1</v>
      </c>
      <c r="F193" s="16">
        <f t="shared" si="5"/>
        <v>0.16666666666666666</v>
      </c>
      <c r="G193" s="23">
        <f>IFERROR(ROUND(AVERAGEIFS(Consumer_Complaints!L:L,Consumer_Complaints!B:B,Table1[[#This Row],[Company]],Consumer_Complaints!L:L,"&gt;0"),0),"No Delay")</f>
        <v>32</v>
      </c>
    </row>
    <row r="194" spans="1:7" x14ac:dyDescent="0.35">
      <c r="A194" s="14" t="s">
        <v>308</v>
      </c>
      <c r="B194">
        <f>COUNTIF(Consumer_Complaints!A:B,Report_Task3!A194)</f>
        <v>6</v>
      </c>
      <c r="C194">
        <f>COUNTIFS(Consumer_Complaints!B:B,Report_Task3!A194,Consumer_Complaints!I:I,"No")</f>
        <v>0</v>
      </c>
      <c r="D194" s="16">
        <f t="shared" si="4"/>
        <v>0</v>
      </c>
      <c r="E194">
        <f>COUNTIFS(Consumer_Complaints!B:B,Report_Task3!A194,Consumer_Complaints!J:J,"Yes")</f>
        <v>1</v>
      </c>
      <c r="F194" s="16">
        <f t="shared" si="5"/>
        <v>0.16666666666666666</v>
      </c>
      <c r="G194" s="23">
        <f>IFERROR(ROUND(AVERAGEIFS(Consumer_Complaints!L:L,Consumer_Complaints!B:B,Table1[[#This Row],[Company]],Consumer_Complaints!L:L,"&gt;0"),0),"No Delay")</f>
        <v>3</v>
      </c>
    </row>
    <row r="195" spans="1:7" x14ac:dyDescent="0.35">
      <c r="A195" s="14" t="s">
        <v>383</v>
      </c>
      <c r="B195">
        <f>COUNTIF(Consumer_Complaints!A:B,Report_Task3!A195)</f>
        <v>6</v>
      </c>
      <c r="C195">
        <f>COUNTIFS(Consumer_Complaints!B:B,Report_Task3!A195,Consumer_Complaints!I:I,"No")</f>
        <v>0</v>
      </c>
      <c r="D195" s="16">
        <f t="shared" ref="D195:D258" si="6">C195/B195</f>
        <v>0</v>
      </c>
      <c r="E195">
        <f>COUNTIFS(Consumer_Complaints!B:B,Report_Task3!A195,Consumer_Complaints!J:J,"Yes")</f>
        <v>2</v>
      </c>
      <c r="F195" s="16">
        <f t="shared" ref="F195:F258" si="7">E195/B195</f>
        <v>0.33333333333333331</v>
      </c>
      <c r="G195" s="23">
        <f>IFERROR(ROUND(AVERAGEIFS(Consumer_Complaints!L:L,Consumer_Complaints!B:B,Table1[[#This Row],[Company]],Consumer_Complaints!L:L,"&gt;0"),0),"No Delay")</f>
        <v>1</v>
      </c>
    </row>
    <row r="196" spans="1:7" x14ac:dyDescent="0.35">
      <c r="A196" s="14" t="s">
        <v>375</v>
      </c>
      <c r="B196">
        <f>COUNTIF(Consumer_Complaints!A:B,Report_Task3!A196)</f>
        <v>6</v>
      </c>
      <c r="C196">
        <f>COUNTIFS(Consumer_Complaints!B:B,Report_Task3!A196,Consumer_Complaints!I:I,"No")</f>
        <v>0</v>
      </c>
      <c r="D196" s="16">
        <f t="shared" si="6"/>
        <v>0</v>
      </c>
      <c r="E196">
        <f>COUNTIFS(Consumer_Complaints!B:B,Report_Task3!A196,Consumer_Complaints!J:J,"Yes")</f>
        <v>0</v>
      </c>
      <c r="F196" s="16">
        <f t="shared" si="7"/>
        <v>0</v>
      </c>
      <c r="G196" s="23">
        <f>IFERROR(ROUND(AVERAGEIFS(Consumer_Complaints!L:L,Consumer_Complaints!B:B,Table1[[#This Row],[Company]],Consumer_Complaints!L:L,"&gt;0"),0),"No Delay")</f>
        <v>9</v>
      </c>
    </row>
    <row r="197" spans="1:7" x14ac:dyDescent="0.35">
      <c r="A197" s="14" t="s">
        <v>343</v>
      </c>
      <c r="B197">
        <f>COUNTIF(Consumer_Complaints!A:B,Report_Task3!A197)</f>
        <v>6</v>
      </c>
      <c r="C197">
        <f>COUNTIFS(Consumer_Complaints!B:B,Report_Task3!A197,Consumer_Complaints!I:I,"No")</f>
        <v>1</v>
      </c>
      <c r="D197" s="16">
        <f t="shared" si="6"/>
        <v>0.16666666666666666</v>
      </c>
      <c r="E197">
        <f>COUNTIFS(Consumer_Complaints!B:B,Report_Task3!A197,Consumer_Complaints!J:J,"Yes")</f>
        <v>1</v>
      </c>
      <c r="F197" s="16">
        <f t="shared" si="7"/>
        <v>0.16666666666666666</v>
      </c>
      <c r="G197" s="23">
        <f>IFERROR(ROUND(AVERAGEIFS(Consumer_Complaints!L:L,Consumer_Complaints!B:B,Table1[[#This Row],[Company]],Consumer_Complaints!L:L,"&gt;0"),0),"No Delay")</f>
        <v>34</v>
      </c>
    </row>
    <row r="198" spans="1:7" x14ac:dyDescent="0.35">
      <c r="A198" s="14" t="s">
        <v>342</v>
      </c>
      <c r="B198">
        <f>COUNTIF(Consumer_Complaints!A:B,Report_Task3!A198)</f>
        <v>6</v>
      </c>
      <c r="C198">
        <f>COUNTIFS(Consumer_Complaints!B:B,Report_Task3!A198,Consumer_Complaints!I:I,"No")</f>
        <v>0</v>
      </c>
      <c r="D198" s="16">
        <f t="shared" si="6"/>
        <v>0</v>
      </c>
      <c r="E198">
        <f>COUNTIFS(Consumer_Complaints!B:B,Report_Task3!A198,Consumer_Complaints!J:J,"Yes")</f>
        <v>2</v>
      </c>
      <c r="F198" s="16">
        <f t="shared" si="7"/>
        <v>0.33333333333333331</v>
      </c>
      <c r="G198" s="23">
        <f>IFERROR(ROUND(AVERAGEIFS(Consumer_Complaints!L:L,Consumer_Complaints!B:B,Table1[[#This Row],[Company]],Consumer_Complaints!L:L,"&gt;0"),0),"No Delay")</f>
        <v>14</v>
      </c>
    </row>
    <row r="199" spans="1:7" x14ac:dyDescent="0.35">
      <c r="A199" s="14" t="s">
        <v>469</v>
      </c>
      <c r="B199">
        <f>COUNTIF(Consumer_Complaints!A:B,Report_Task3!A199)</f>
        <v>6</v>
      </c>
      <c r="C199">
        <f>COUNTIFS(Consumer_Complaints!B:B,Report_Task3!A199,Consumer_Complaints!I:I,"No")</f>
        <v>2</v>
      </c>
      <c r="D199" s="16">
        <f t="shared" si="6"/>
        <v>0.33333333333333331</v>
      </c>
      <c r="E199">
        <f>COUNTIFS(Consumer_Complaints!B:B,Report_Task3!A199,Consumer_Complaints!J:J,"Yes")</f>
        <v>1</v>
      </c>
      <c r="F199" s="16">
        <f t="shared" si="7"/>
        <v>0.16666666666666666</v>
      </c>
      <c r="G199" s="23" t="str">
        <f>IFERROR(ROUND(AVERAGEIFS(Consumer_Complaints!L:L,Consumer_Complaints!B:B,Table1[[#This Row],[Company]],Consumer_Complaints!L:L,"&gt;0"),0),"No Delay")</f>
        <v>No Delay</v>
      </c>
    </row>
    <row r="200" spans="1:7" x14ac:dyDescent="0.35">
      <c r="A200" s="14" t="s">
        <v>235</v>
      </c>
      <c r="B200">
        <f>COUNTIF(Consumer_Complaints!A:B,Report_Task3!A200)</f>
        <v>6</v>
      </c>
      <c r="C200">
        <f>COUNTIFS(Consumer_Complaints!B:B,Report_Task3!A200,Consumer_Complaints!I:I,"No")</f>
        <v>0</v>
      </c>
      <c r="D200" s="16">
        <f t="shared" si="6"/>
        <v>0</v>
      </c>
      <c r="E200">
        <f>COUNTIFS(Consumer_Complaints!B:B,Report_Task3!A200,Consumer_Complaints!J:J,"Yes")</f>
        <v>1</v>
      </c>
      <c r="F200" s="16">
        <f t="shared" si="7"/>
        <v>0.16666666666666666</v>
      </c>
      <c r="G200" s="23" t="str">
        <f>IFERROR(ROUND(AVERAGEIFS(Consumer_Complaints!L:L,Consumer_Complaints!B:B,Table1[[#This Row],[Company]],Consumer_Complaints!L:L,"&gt;0"),0),"No Delay")</f>
        <v>No Delay</v>
      </c>
    </row>
    <row r="201" spans="1:7" x14ac:dyDescent="0.35">
      <c r="A201" s="14" t="s">
        <v>644</v>
      </c>
      <c r="B201">
        <f>COUNTIF(Consumer_Complaints!A:B,Report_Task3!A201)</f>
        <v>6</v>
      </c>
      <c r="C201">
        <f>COUNTIFS(Consumer_Complaints!B:B,Report_Task3!A201,Consumer_Complaints!I:I,"No")</f>
        <v>0</v>
      </c>
      <c r="D201" s="16">
        <f t="shared" si="6"/>
        <v>0</v>
      </c>
      <c r="E201">
        <f>COUNTIFS(Consumer_Complaints!B:B,Report_Task3!A201,Consumer_Complaints!J:J,"Yes")</f>
        <v>4</v>
      </c>
      <c r="F201" s="16">
        <f t="shared" si="7"/>
        <v>0.66666666666666663</v>
      </c>
      <c r="G201" s="23">
        <f>IFERROR(ROUND(AVERAGEIFS(Consumer_Complaints!L:L,Consumer_Complaints!B:B,Table1[[#This Row],[Company]],Consumer_Complaints!L:L,"&gt;0"),0),"No Delay")</f>
        <v>1</v>
      </c>
    </row>
    <row r="202" spans="1:7" x14ac:dyDescent="0.35">
      <c r="A202" s="14" t="s">
        <v>563</v>
      </c>
      <c r="B202">
        <f>COUNTIF(Consumer_Complaints!A:B,Report_Task3!A202)</f>
        <v>6</v>
      </c>
      <c r="C202">
        <f>COUNTIFS(Consumer_Complaints!B:B,Report_Task3!A202,Consumer_Complaints!I:I,"No")</f>
        <v>1</v>
      </c>
      <c r="D202" s="16">
        <f t="shared" si="6"/>
        <v>0.16666666666666666</v>
      </c>
      <c r="E202">
        <f>COUNTIFS(Consumer_Complaints!B:B,Report_Task3!A202,Consumer_Complaints!J:J,"Yes")</f>
        <v>2</v>
      </c>
      <c r="F202" s="16">
        <f t="shared" si="7"/>
        <v>0.33333333333333331</v>
      </c>
      <c r="G202" s="23">
        <f>IFERROR(ROUND(AVERAGEIFS(Consumer_Complaints!L:L,Consumer_Complaints!B:B,Table1[[#This Row],[Company]],Consumer_Complaints!L:L,"&gt;0"),0),"No Delay")</f>
        <v>5</v>
      </c>
    </row>
    <row r="203" spans="1:7" x14ac:dyDescent="0.35">
      <c r="A203" s="14" t="s">
        <v>988</v>
      </c>
      <c r="B203">
        <f>COUNTIF(Consumer_Complaints!A:B,Report_Task3!A203)</f>
        <v>6</v>
      </c>
      <c r="C203">
        <f>COUNTIFS(Consumer_Complaints!B:B,Report_Task3!A203,Consumer_Complaints!I:I,"No")</f>
        <v>5</v>
      </c>
      <c r="D203" s="16">
        <f t="shared" si="6"/>
        <v>0.83333333333333337</v>
      </c>
      <c r="E203">
        <f>COUNTIFS(Consumer_Complaints!B:B,Report_Task3!A203,Consumer_Complaints!J:J,"Yes")</f>
        <v>2</v>
      </c>
      <c r="F203" s="16">
        <f t="shared" si="7"/>
        <v>0.33333333333333331</v>
      </c>
      <c r="G203" s="23">
        <f>IFERROR(ROUND(AVERAGEIFS(Consumer_Complaints!L:L,Consumer_Complaints!B:B,Table1[[#This Row],[Company]],Consumer_Complaints!L:L,"&gt;0"),0),"No Delay")</f>
        <v>13</v>
      </c>
    </row>
    <row r="204" spans="1:7" x14ac:dyDescent="0.35">
      <c r="A204" s="14" t="s">
        <v>385</v>
      </c>
      <c r="B204">
        <f>COUNTIF(Consumer_Complaints!A:B,Report_Task3!A204)</f>
        <v>6</v>
      </c>
      <c r="C204">
        <f>COUNTIFS(Consumer_Complaints!B:B,Report_Task3!A204,Consumer_Complaints!I:I,"No")</f>
        <v>0</v>
      </c>
      <c r="D204" s="16">
        <f t="shared" si="6"/>
        <v>0</v>
      </c>
      <c r="E204">
        <f>COUNTIFS(Consumer_Complaints!B:B,Report_Task3!A204,Consumer_Complaints!J:J,"Yes")</f>
        <v>0</v>
      </c>
      <c r="F204" s="16">
        <f t="shared" si="7"/>
        <v>0</v>
      </c>
      <c r="G204" s="23">
        <f>IFERROR(ROUND(AVERAGEIFS(Consumer_Complaints!L:L,Consumer_Complaints!B:B,Table1[[#This Row],[Company]],Consumer_Complaints!L:L,"&gt;0"),0),"No Delay")</f>
        <v>1</v>
      </c>
    </row>
    <row r="205" spans="1:7" x14ac:dyDescent="0.35">
      <c r="A205" s="14" t="s">
        <v>431</v>
      </c>
      <c r="B205">
        <f>COUNTIF(Consumer_Complaints!A:B,Report_Task3!A205)</f>
        <v>6</v>
      </c>
      <c r="C205">
        <f>COUNTIFS(Consumer_Complaints!B:B,Report_Task3!A205,Consumer_Complaints!I:I,"No")</f>
        <v>0</v>
      </c>
      <c r="D205" s="16">
        <f t="shared" si="6"/>
        <v>0</v>
      </c>
      <c r="E205">
        <f>COUNTIFS(Consumer_Complaints!B:B,Report_Task3!A205,Consumer_Complaints!J:J,"Yes")</f>
        <v>2</v>
      </c>
      <c r="F205" s="16">
        <f t="shared" si="7"/>
        <v>0.33333333333333331</v>
      </c>
      <c r="G205" s="23">
        <f>IFERROR(ROUND(AVERAGEIFS(Consumer_Complaints!L:L,Consumer_Complaints!B:B,Table1[[#This Row],[Company]],Consumer_Complaints!L:L,"&gt;0"),0),"No Delay")</f>
        <v>22</v>
      </c>
    </row>
    <row r="206" spans="1:7" x14ac:dyDescent="0.35">
      <c r="A206" s="14" t="s">
        <v>1000</v>
      </c>
      <c r="B206">
        <f>COUNTIF(Consumer_Complaints!A:B,Report_Task3!A206)</f>
        <v>6</v>
      </c>
      <c r="C206">
        <f>COUNTIFS(Consumer_Complaints!B:B,Report_Task3!A206,Consumer_Complaints!I:I,"No")</f>
        <v>0</v>
      </c>
      <c r="D206" s="16">
        <f t="shared" si="6"/>
        <v>0</v>
      </c>
      <c r="E206">
        <f>COUNTIFS(Consumer_Complaints!B:B,Report_Task3!A206,Consumer_Complaints!J:J,"Yes")</f>
        <v>0</v>
      </c>
      <c r="F206" s="16">
        <f t="shared" si="7"/>
        <v>0</v>
      </c>
      <c r="G206" s="23">
        <f>IFERROR(ROUND(AVERAGEIFS(Consumer_Complaints!L:L,Consumer_Complaints!B:B,Table1[[#This Row],[Company]],Consumer_Complaints!L:L,"&gt;0"),0),"No Delay")</f>
        <v>33</v>
      </c>
    </row>
    <row r="207" spans="1:7" x14ac:dyDescent="0.35">
      <c r="A207" s="14" t="s">
        <v>33</v>
      </c>
      <c r="B207">
        <f>COUNTIF(Consumer_Complaints!A:B,Report_Task3!A207)</f>
        <v>6</v>
      </c>
      <c r="C207">
        <f>COUNTIFS(Consumer_Complaints!B:B,Report_Task3!A207,Consumer_Complaints!I:I,"No")</f>
        <v>1</v>
      </c>
      <c r="D207" s="16">
        <f t="shared" si="6"/>
        <v>0.16666666666666666</v>
      </c>
      <c r="E207">
        <f>COUNTIFS(Consumer_Complaints!B:B,Report_Task3!A207,Consumer_Complaints!J:J,"Yes")</f>
        <v>3</v>
      </c>
      <c r="F207" s="16">
        <f t="shared" si="7"/>
        <v>0.5</v>
      </c>
      <c r="G207" s="23">
        <f>IFERROR(ROUND(AVERAGEIFS(Consumer_Complaints!L:L,Consumer_Complaints!B:B,Table1[[#This Row],[Company]],Consumer_Complaints!L:L,"&gt;0"),0),"No Delay")</f>
        <v>3</v>
      </c>
    </row>
    <row r="208" spans="1:7" x14ac:dyDescent="0.35">
      <c r="A208" s="14" t="s">
        <v>637</v>
      </c>
      <c r="B208">
        <f>COUNTIF(Consumer_Complaints!A:B,Report_Task3!A208)</f>
        <v>6</v>
      </c>
      <c r="C208">
        <f>COUNTIFS(Consumer_Complaints!B:B,Report_Task3!A208,Consumer_Complaints!I:I,"No")</f>
        <v>2</v>
      </c>
      <c r="D208" s="16">
        <f t="shared" si="6"/>
        <v>0.33333333333333331</v>
      </c>
      <c r="E208">
        <f>COUNTIFS(Consumer_Complaints!B:B,Report_Task3!A208,Consumer_Complaints!J:J,"Yes")</f>
        <v>0</v>
      </c>
      <c r="F208" s="16">
        <f t="shared" si="7"/>
        <v>0</v>
      </c>
      <c r="G208" s="23">
        <f>IFERROR(ROUND(AVERAGEIFS(Consumer_Complaints!L:L,Consumer_Complaints!B:B,Table1[[#This Row],[Company]],Consumer_Complaints!L:L,"&gt;0"),0),"No Delay")</f>
        <v>33</v>
      </c>
    </row>
    <row r="209" spans="1:7" x14ac:dyDescent="0.35">
      <c r="A209" s="14" t="s">
        <v>934</v>
      </c>
      <c r="B209">
        <f>COUNTIF(Consumer_Complaints!A:B,Report_Task3!A209)</f>
        <v>6</v>
      </c>
      <c r="C209">
        <f>COUNTIFS(Consumer_Complaints!B:B,Report_Task3!A209,Consumer_Complaints!I:I,"No")</f>
        <v>3</v>
      </c>
      <c r="D209" s="16">
        <f t="shared" si="6"/>
        <v>0.5</v>
      </c>
      <c r="E209">
        <f>COUNTIFS(Consumer_Complaints!B:B,Report_Task3!A209,Consumer_Complaints!J:J,"Yes")</f>
        <v>0</v>
      </c>
      <c r="F209" s="16">
        <f t="shared" si="7"/>
        <v>0</v>
      </c>
      <c r="G209" s="23">
        <f>IFERROR(ROUND(AVERAGEIFS(Consumer_Complaints!L:L,Consumer_Complaints!B:B,Table1[[#This Row],[Company]],Consumer_Complaints!L:L,"&gt;0"),0),"No Delay")</f>
        <v>30</v>
      </c>
    </row>
    <row r="210" spans="1:7" x14ac:dyDescent="0.35">
      <c r="A210" s="14" t="s">
        <v>402</v>
      </c>
      <c r="B210">
        <f>COUNTIF(Consumer_Complaints!A:B,Report_Task3!A210)</f>
        <v>6</v>
      </c>
      <c r="C210">
        <f>COUNTIFS(Consumer_Complaints!B:B,Report_Task3!A210,Consumer_Complaints!I:I,"No")</f>
        <v>0</v>
      </c>
      <c r="D210" s="16">
        <f t="shared" si="6"/>
        <v>0</v>
      </c>
      <c r="E210">
        <f>COUNTIFS(Consumer_Complaints!B:B,Report_Task3!A210,Consumer_Complaints!J:J,"Yes")</f>
        <v>1</v>
      </c>
      <c r="F210" s="16">
        <f t="shared" si="7"/>
        <v>0.16666666666666666</v>
      </c>
      <c r="G210" s="23">
        <f>IFERROR(ROUND(AVERAGEIFS(Consumer_Complaints!L:L,Consumer_Complaints!B:B,Table1[[#This Row],[Company]],Consumer_Complaints!L:L,"&gt;0"),0),"No Delay")</f>
        <v>21</v>
      </c>
    </row>
    <row r="211" spans="1:7" x14ac:dyDescent="0.35">
      <c r="A211" s="14" t="s">
        <v>110</v>
      </c>
      <c r="B211">
        <f>COUNTIF(Consumer_Complaints!A:B,Report_Task3!A211)</f>
        <v>6</v>
      </c>
      <c r="C211">
        <f>COUNTIFS(Consumer_Complaints!B:B,Report_Task3!A211,Consumer_Complaints!I:I,"No")</f>
        <v>0</v>
      </c>
      <c r="D211" s="16">
        <f t="shared" si="6"/>
        <v>0</v>
      </c>
      <c r="E211">
        <f>COUNTIFS(Consumer_Complaints!B:B,Report_Task3!A211,Consumer_Complaints!J:J,"Yes")</f>
        <v>0</v>
      </c>
      <c r="F211" s="16">
        <f t="shared" si="7"/>
        <v>0</v>
      </c>
      <c r="G211" s="23">
        <f>IFERROR(ROUND(AVERAGEIFS(Consumer_Complaints!L:L,Consumer_Complaints!B:B,Table1[[#This Row],[Company]],Consumer_Complaints!L:L,"&gt;0"),0),"No Delay")</f>
        <v>6</v>
      </c>
    </row>
    <row r="212" spans="1:7" x14ac:dyDescent="0.35">
      <c r="A212" s="14" t="s">
        <v>622</v>
      </c>
      <c r="B212">
        <f>COUNTIF(Consumer_Complaints!A:B,Report_Task3!A212)</f>
        <v>6</v>
      </c>
      <c r="C212">
        <f>COUNTIFS(Consumer_Complaints!B:B,Report_Task3!A212,Consumer_Complaints!I:I,"No")</f>
        <v>0</v>
      </c>
      <c r="D212" s="16">
        <f t="shared" si="6"/>
        <v>0</v>
      </c>
      <c r="E212">
        <f>COUNTIFS(Consumer_Complaints!B:B,Report_Task3!A212,Consumer_Complaints!J:J,"Yes")</f>
        <v>1</v>
      </c>
      <c r="F212" s="16">
        <f t="shared" si="7"/>
        <v>0.16666666666666666</v>
      </c>
      <c r="G212" s="23">
        <f>IFERROR(ROUND(AVERAGEIFS(Consumer_Complaints!L:L,Consumer_Complaints!B:B,Table1[[#This Row],[Company]],Consumer_Complaints!L:L,"&gt;0"),0),"No Delay")</f>
        <v>5</v>
      </c>
    </row>
    <row r="213" spans="1:7" x14ac:dyDescent="0.35">
      <c r="A213" s="14" t="s">
        <v>192</v>
      </c>
      <c r="B213">
        <f>COUNTIF(Consumer_Complaints!A:B,Report_Task3!A213)</f>
        <v>6</v>
      </c>
      <c r="C213">
        <f>COUNTIFS(Consumer_Complaints!B:B,Report_Task3!A213,Consumer_Complaints!I:I,"No")</f>
        <v>1</v>
      </c>
      <c r="D213" s="16">
        <f t="shared" si="6"/>
        <v>0.16666666666666666</v>
      </c>
      <c r="E213">
        <f>COUNTIFS(Consumer_Complaints!B:B,Report_Task3!A213,Consumer_Complaints!J:J,"Yes")</f>
        <v>2</v>
      </c>
      <c r="F213" s="16">
        <f t="shared" si="7"/>
        <v>0.33333333333333331</v>
      </c>
      <c r="G213" s="23">
        <f>IFERROR(ROUND(AVERAGEIFS(Consumer_Complaints!L:L,Consumer_Complaints!B:B,Table1[[#This Row],[Company]],Consumer_Complaints!L:L,"&gt;0"),0),"No Delay")</f>
        <v>3</v>
      </c>
    </row>
    <row r="214" spans="1:7" x14ac:dyDescent="0.35">
      <c r="A214" s="14" t="s">
        <v>253</v>
      </c>
      <c r="B214">
        <f>COUNTIF(Consumer_Complaints!A:B,Report_Task3!A214)</f>
        <v>6</v>
      </c>
      <c r="C214">
        <f>COUNTIFS(Consumer_Complaints!B:B,Report_Task3!A214,Consumer_Complaints!I:I,"No")</f>
        <v>0</v>
      </c>
      <c r="D214" s="16">
        <f t="shared" si="6"/>
        <v>0</v>
      </c>
      <c r="E214">
        <f>COUNTIFS(Consumer_Complaints!B:B,Report_Task3!A214,Consumer_Complaints!J:J,"Yes")</f>
        <v>6</v>
      </c>
      <c r="F214" s="16">
        <f t="shared" si="7"/>
        <v>1</v>
      </c>
      <c r="G214" s="23">
        <f>IFERROR(ROUND(AVERAGEIFS(Consumer_Complaints!L:L,Consumer_Complaints!B:B,Table1[[#This Row],[Company]],Consumer_Complaints!L:L,"&gt;0"),0),"No Delay")</f>
        <v>40</v>
      </c>
    </row>
    <row r="215" spans="1:7" x14ac:dyDescent="0.35">
      <c r="A215" s="14" t="s">
        <v>873</v>
      </c>
      <c r="B215">
        <f>COUNTIF(Consumer_Complaints!A:B,Report_Task3!A215)</f>
        <v>6</v>
      </c>
      <c r="C215">
        <f>COUNTIFS(Consumer_Complaints!B:B,Report_Task3!A215,Consumer_Complaints!I:I,"No")</f>
        <v>0</v>
      </c>
      <c r="D215" s="16">
        <f t="shared" si="6"/>
        <v>0</v>
      </c>
      <c r="E215">
        <f>COUNTIFS(Consumer_Complaints!B:B,Report_Task3!A215,Consumer_Complaints!J:J,"Yes")</f>
        <v>2</v>
      </c>
      <c r="F215" s="16">
        <f t="shared" si="7"/>
        <v>0.33333333333333331</v>
      </c>
      <c r="G215" s="23">
        <f>IFERROR(ROUND(AVERAGEIFS(Consumer_Complaints!L:L,Consumer_Complaints!B:B,Table1[[#This Row],[Company]],Consumer_Complaints!L:L,"&gt;0"),0),"No Delay")</f>
        <v>4</v>
      </c>
    </row>
    <row r="216" spans="1:7" x14ac:dyDescent="0.35">
      <c r="A216" s="14" t="s">
        <v>705</v>
      </c>
      <c r="B216">
        <f>COUNTIF(Consumer_Complaints!A:B,Report_Task3!A216)</f>
        <v>6</v>
      </c>
      <c r="C216">
        <f>COUNTIFS(Consumer_Complaints!B:B,Report_Task3!A216,Consumer_Complaints!I:I,"No")</f>
        <v>0</v>
      </c>
      <c r="D216" s="16">
        <f t="shared" si="6"/>
        <v>0</v>
      </c>
      <c r="E216">
        <f>COUNTIFS(Consumer_Complaints!B:B,Report_Task3!A216,Consumer_Complaints!J:J,"Yes")</f>
        <v>1</v>
      </c>
      <c r="F216" s="16">
        <f t="shared" si="7"/>
        <v>0.16666666666666666</v>
      </c>
      <c r="G216" s="23">
        <f>IFERROR(ROUND(AVERAGEIFS(Consumer_Complaints!L:L,Consumer_Complaints!B:B,Table1[[#This Row],[Company]],Consumer_Complaints!L:L,"&gt;0"),0),"No Delay")</f>
        <v>4</v>
      </c>
    </row>
    <row r="217" spans="1:7" x14ac:dyDescent="0.35">
      <c r="A217" s="14" t="s">
        <v>462</v>
      </c>
      <c r="B217">
        <f>COUNTIF(Consumer_Complaints!A:B,Report_Task3!A217)</f>
        <v>6</v>
      </c>
      <c r="C217">
        <f>COUNTIFS(Consumer_Complaints!B:B,Report_Task3!A217,Consumer_Complaints!I:I,"No")</f>
        <v>2</v>
      </c>
      <c r="D217" s="16">
        <f t="shared" si="6"/>
        <v>0.33333333333333331</v>
      </c>
      <c r="E217">
        <f>COUNTIFS(Consumer_Complaints!B:B,Report_Task3!A217,Consumer_Complaints!J:J,"Yes")</f>
        <v>0</v>
      </c>
      <c r="F217" s="16">
        <f t="shared" si="7"/>
        <v>0</v>
      </c>
      <c r="G217" s="23">
        <f>IFERROR(ROUND(AVERAGEIFS(Consumer_Complaints!L:L,Consumer_Complaints!B:B,Table1[[#This Row],[Company]],Consumer_Complaints!L:L,"&gt;0"),0),"No Delay")</f>
        <v>22</v>
      </c>
    </row>
    <row r="218" spans="1:7" x14ac:dyDescent="0.35">
      <c r="A218" s="14" t="s">
        <v>595</v>
      </c>
      <c r="B218">
        <f>COUNTIF(Consumer_Complaints!A:B,Report_Task3!A218)</f>
        <v>6</v>
      </c>
      <c r="C218">
        <f>COUNTIFS(Consumer_Complaints!B:B,Report_Task3!A218,Consumer_Complaints!I:I,"No")</f>
        <v>0</v>
      </c>
      <c r="D218" s="16">
        <f t="shared" si="6"/>
        <v>0</v>
      </c>
      <c r="E218">
        <f>COUNTIFS(Consumer_Complaints!B:B,Report_Task3!A218,Consumer_Complaints!J:J,"Yes")</f>
        <v>1</v>
      </c>
      <c r="F218" s="16">
        <f t="shared" si="7"/>
        <v>0.16666666666666666</v>
      </c>
      <c r="G218" s="23">
        <f>IFERROR(ROUND(AVERAGEIFS(Consumer_Complaints!L:L,Consumer_Complaints!B:B,Table1[[#This Row],[Company]],Consumer_Complaints!L:L,"&gt;0"),0),"No Delay")</f>
        <v>5</v>
      </c>
    </row>
    <row r="219" spans="1:7" x14ac:dyDescent="0.35">
      <c r="A219" s="14" t="s">
        <v>573</v>
      </c>
      <c r="B219">
        <f>COUNTIF(Consumer_Complaints!A:B,Report_Task3!A219)</f>
        <v>6</v>
      </c>
      <c r="C219">
        <f>COUNTIFS(Consumer_Complaints!B:B,Report_Task3!A219,Consumer_Complaints!I:I,"No")</f>
        <v>0</v>
      </c>
      <c r="D219" s="16">
        <f t="shared" si="6"/>
        <v>0</v>
      </c>
      <c r="E219">
        <f>COUNTIFS(Consumer_Complaints!B:B,Report_Task3!A219,Consumer_Complaints!J:J,"Yes")</f>
        <v>1</v>
      </c>
      <c r="F219" s="16">
        <f t="shared" si="7"/>
        <v>0.16666666666666666</v>
      </c>
      <c r="G219" s="23">
        <f>IFERROR(ROUND(AVERAGEIFS(Consumer_Complaints!L:L,Consumer_Complaints!B:B,Table1[[#This Row],[Company]],Consumer_Complaints!L:L,"&gt;0"),0),"No Delay")</f>
        <v>13</v>
      </c>
    </row>
    <row r="220" spans="1:7" x14ac:dyDescent="0.35">
      <c r="A220" s="14" t="s">
        <v>250</v>
      </c>
      <c r="B220">
        <f>COUNTIF(Consumer_Complaints!A:B,Report_Task3!A220)</f>
        <v>5</v>
      </c>
      <c r="C220">
        <f>COUNTIFS(Consumer_Complaints!B:B,Report_Task3!A220,Consumer_Complaints!I:I,"No")</f>
        <v>0</v>
      </c>
      <c r="D220" s="16">
        <f t="shared" si="6"/>
        <v>0</v>
      </c>
      <c r="E220">
        <f>COUNTIFS(Consumer_Complaints!B:B,Report_Task3!A220,Consumer_Complaints!J:J,"Yes")</f>
        <v>3</v>
      </c>
      <c r="F220" s="16">
        <f t="shared" si="7"/>
        <v>0.6</v>
      </c>
      <c r="G220" s="23">
        <f>IFERROR(ROUND(AVERAGEIFS(Consumer_Complaints!L:L,Consumer_Complaints!B:B,Table1[[#This Row],[Company]],Consumer_Complaints!L:L,"&gt;0"),0),"No Delay")</f>
        <v>7</v>
      </c>
    </row>
    <row r="221" spans="1:7" x14ac:dyDescent="0.35">
      <c r="A221" s="14" t="s">
        <v>440</v>
      </c>
      <c r="B221">
        <f>COUNTIF(Consumer_Complaints!A:B,Report_Task3!A221)</f>
        <v>5</v>
      </c>
      <c r="C221">
        <f>COUNTIFS(Consumer_Complaints!B:B,Report_Task3!A221,Consumer_Complaints!I:I,"No")</f>
        <v>0</v>
      </c>
      <c r="D221" s="16">
        <f t="shared" si="6"/>
        <v>0</v>
      </c>
      <c r="E221">
        <f>COUNTIFS(Consumer_Complaints!B:B,Report_Task3!A221,Consumer_Complaints!J:J,"Yes")</f>
        <v>0</v>
      </c>
      <c r="F221" s="16">
        <f t="shared" si="7"/>
        <v>0</v>
      </c>
      <c r="G221" s="23">
        <f>IFERROR(ROUND(AVERAGEIFS(Consumer_Complaints!L:L,Consumer_Complaints!B:B,Table1[[#This Row],[Company]],Consumer_Complaints!L:L,"&gt;0"),0),"No Delay")</f>
        <v>12</v>
      </c>
    </row>
    <row r="222" spans="1:7" x14ac:dyDescent="0.35">
      <c r="A222" s="14" t="s">
        <v>301</v>
      </c>
      <c r="B222">
        <f>COUNTIF(Consumer_Complaints!A:B,Report_Task3!A222)</f>
        <v>5</v>
      </c>
      <c r="C222">
        <f>COUNTIFS(Consumer_Complaints!B:B,Report_Task3!A222,Consumer_Complaints!I:I,"No")</f>
        <v>0</v>
      </c>
      <c r="D222" s="16">
        <f t="shared" si="6"/>
        <v>0</v>
      </c>
      <c r="E222">
        <f>COUNTIFS(Consumer_Complaints!B:B,Report_Task3!A222,Consumer_Complaints!J:J,"Yes")</f>
        <v>1</v>
      </c>
      <c r="F222" s="16">
        <f t="shared" si="7"/>
        <v>0.2</v>
      </c>
      <c r="G222" s="23">
        <f>IFERROR(ROUND(AVERAGEIFS(Consumer_Complaints!L:L,Consumer_Complaints!B:B,Table1[[#This Row],[Company]],Consumer_Complaints!L:L,"&gt;0"),0),"No Delay")</f>
        <v>26</v>
      </c>
    </row>
    <row r="223" spans="1:7" x14ac:dyDescent="0.35">
      <c r="A223" s="14" t="s">
        <v>730</v>
      </c>
      <c r="B223">
        <f>COUNTIF(Consumer_Complaints!A:B,Report_Task3!A223)</f>
        <v>5</v>
      </c>
      <c r="C223">
        <f>COUNTIFS(Consumer_Complaints!B:B,Report_Task3!A223,Consumer_Complaints!I:I,"No")</f>
        <v>0</v>
      </c>
      <c r="D223" s="16">
        <f t="shared" si="6"/>
        <v>0</v>
      </c>
      <c r="E223">
        <f>COUNTIFS(Consumer_Complaints!B:B,Report_Task3!A223,Consumer_Complaints!J:J,"Yes")</f>
        <v>2</v>
      </c>
      <c r="F223" s="16">
        <f t="shared" si="7"/>
        <v>0.4</v>
      </c>
      <c r="G223" s="23">
        <f>IFERROR(ROUND(AVERAGEIFS(Consumer_Complaints!L:L,Consumer_Complaints!B:B,Table1[[#This Row],[Company]],Consumer_Complaints!L:L,"&gt;0"),0),"No Delay")</f>
        <v>7</v>
      </c>
    </row>
    <row r="224" spans="1:7" x14ac:dyDescent="0.35">
      <c r="A224" s="14" t="s">
        <v>390</v>
      </c>
      <c r="B224">
        <f>COUNTIF(Consumer_Complaints!A:B,Report_Task3!A224)</f>
        <v>5</v>
      </c>
      <c r="C224">
        <f>COUNTIFS(Consumer_Complaints!B:B,Report_Task3!A224,Consumer_Complaints!I:I,"No")</f>
        <v>1</v>
      </c>
      <c r="D224" s="16">
        <f t="shared" si="6"/>
        <v>0.2</v>
      </c>
      <c r="E224">
        <f>COUNTIFS(Consumer_Complaints!B:B,Report_Task3!A224,Consumer_Complaints!J:J,"Yes")</f>
        <v>2</v>
      </c>
      <c r="F224" s="16">
        <f t="shared" si="7"/>
        <v>0.4</v>
      </c>
      <c r="G224" s="23">
        <f>IFERROR(ROUND(AVERAGEIFS(Consumer_Complaints!L:L,Consumer_Complaints!B:B,Table1[[#This Row],[Company]],Consumer_Complaints!L:L,"&gt;0"),0),"No Delay")</f>
        <v>33</v>
      </c>
    </row>
    <row r="225" spans="1:7" x14ac:dyDescent="0.35">
      <c r="A225" s="14" t="s">
        <v>760</v>
      </c>
      <c r="B225">
        <f>COUNTIF(Consumer_Complaints!A:B,Report_Task3!A225)</f>
        <v>5</v>
      </c>
      <c r="C225">
        <f>COUNTIFS(Consumer_Complaints!B:B,Report_Task3!A225,Consumer_Complaints!I:I,"No")</f>
        <v>0</v>
      </c>
      <c r="D225" s="16">
        <f t="shared" si="6"/>
        <v>0</v>
      </c>
      <c r="E225">
        <f>COUNTIFS(Consumer_Complaints!B:B,Report_Task3!A225,Consumer_Complaints!J:J,"Yes")</f>
        <v>0</v>
      </c>
      <c r="F225" s="16">
        <f t="shared" si="7"/>
        <v>0</v>
      </c>
      <c r="G225" s="23">
        <f>IFERROR(ROUND(AVERAGEIFS(Consumer_Complaints!L:L,Consumer_Complaints!B:B,Table1[[#This Row],[Company]],Consumer_Complaints!L:L,"&gt;0"),0),"No Delay")</f>
        <v>4</v>
      </c>
    </row>
    <row r="226" spans="1:7" x14ac:dyDescent="0.35">
      <c r="A226" s="14" t="s">
        <v>581</v>
      </c>
      <c r="B226">
        <f>COUNTIF(Consumer_Complaints!A:B,Report_Task3!A226)</f>
        <v>5</v>
      </c>
      <c r="C226">
        <f>COUNTIFS(Consumer_Complaints!B:B,Report_Task3!A226,Consumer_Complaints!I:I,"No")</f>
        <v>0</v>
      </c>
      <c r="D226" s="16">
        <f t="shared" si="6"/>
        <v>0</v>
      </c>
      <c r="E226">
        <f>COUNTIFS(Consumer_Complaints!B:B,Report_Task3!A226,Consumer_Complaints!J:J,"Yes")</f>
        <v>2</v>
      </c>
      <c r="F226" s="16">
        <f t="shared" si="7"/>
        <v>0.4</v>
      </c>
      <c r="G226" s="23">
        <f>IFERROR(ROUND(AVERAGEIFS(Consumer_Complaints!L:L,Consumer_Complaints!B:B,Table1[[#This Row],[Company]],Consumer_Complaints!L:L,"&gt;0"),0),"No Delay")</f>
        <v>25</v>
      </c>
    </row>
    <row r="227" spans="1:7" x14ac:dyDescent="0.35">
      <c r="A227" s="14" t="s">
        <v>511</v>
      </c>
      <c r="B227">
        <f>COUNTIF(Consumer_Complaints!A:B,Report_Task3!A227)</f>
        <v>5</v>
      </c>
      <c r="C227">
        <f>COUNTIFS(Consumer_Complaints!B:B,Report_Task3!A227,Consumer_Complaints!I:I,"No")</f>
        <v>0</v>
      </c>
      <c r="D227" s="16">
        <f t="shared" si="6"/>
        <v>0</v>
      </c>
      <c r="E227">
        <f>COUNTIFS(Consumer_Complaints!B:B,Report_Task3!A227,Consumer_Complaints!J:J,"Yes")</f>
        <v>0</v>
      </c>
      <c r="F227" s="16">
        <f t="shared" si="7"/>
        <v>0</v>
      </c>
      <c r="G227" s="23" t="str">
        <f>IFERROR(ROUND(AVERAGEIFS(Consumer_Complaints!L:L,Consumer_Complaints!B:B,Table1[[#This Row],[Company]],Consumer_Complaints!L:L,"&gt;0"),0),"No Delay")</f>
        <v>No Delay</v>
      </c>
    </row>
    <row r="228" spans="1:7" x14ac:dyDescent="0.35">
      <c r="A228" s="14" t="s">
        <v>717</v>
      </c>
      <c r="B228">
        <f>COUNTIF(Consumer_Complaints!A:B,Report_Task3!A228)</f>
        <v>5</v>
      </c>
      <c r="C228">
        <f>COUNTIFS(Consumer_Complaints!B:B,Report_Task3!A228,Consumer_Complaints!I:I,"No")</f>
        <v>0</v>
      </c>
      <c r="D228" s="16">
        <f t="shared" si="6"/>
        <v>0</v>
      </c>
      <c r="E228">
        <f>COUNTIFS(Consumer_Complaints!B:B,Report_Task3!A228,Consumer_Complaints!J:J,"Yes")</f>
        <v>1</v>
      </c>
      <c r="F228" s="16">
        <f t="shared" si="7"/>
        <v>0.2</v>
      </c>
      <c r="G228" s="23">
        <f>IFERROR(ROUND(AVERAGEIFS(Consumer_Complaints!L:L,Consumer_Complaints!B:B,Table1[[#This Row],[Company]],Consumer_Complaints!L:L,"&gt;0"),0),"No Delay")</f>
        <v>6</v>
      </c>
    </row>
    <row r="229" spans="1:7" x14ac:dyDescent="0.35">
      <c r="A229" s="14" t="s">
        <v>814</v>
      </c>
      <c r="B229">
        <f>COUNTIF(Consumer_Complaints!A:B,Report_Task3!A229)</f>
        <v>5</v>
      </c>
      <c r="C229">
        <f>COUNTIFS(Consumer_Complaints!B:B,Report_Task3!A229,Consumer_Complaints!I:I,"No")</f>
        <v>0</v>
      </c>
      <c r="D229" s="16">
        <f t="shared" si="6"/>
        <v>0</v>
      </c>
      <c r="E229">
        <f>COUNTIFS(Consumer_Complaints!B:B,Report_Task3!A229,Consumer_Complaints!J:J,"Yes")</f>
        <v>2</v>
      </c>
      <c r="F229" s="16">
        <f t="shared" si="7"/>
        <v>0.4</v>
      </c>
      <c r="G229" s="23">
        <f>IFERROR(ROUND(AVERAGEIFS(Consumer_Complaints!L:L,Consumer_Complaints!B:B,Table1[[#This Row],[Company]],Consumer_Complaints!L:L,"&gt;0"),0),"No Delay")</f>
        <v>32</v>
      </c>
    </row>
    <row r="230" spans="1:7" x14ac:dyDescent="0.35">
      <c r="A230" s="14" t="s">
        <v>247</v>
      </c>
      <c r="B230">
        <f>COUNTIF(Consumer_Complaints!A:B,Report_Task3!A230)</f>
        <v>5</v>
      </c>
      <c r="C230">
        <f>COUNTIFS(Consumer_Complaints!B:B,Report_Task3!A230,Consumer_Complaints!I:I,"No")</f>
        <v>0</v>
      </c>
      <c r="D230" s="16">
        <f t="shared" si="6"/>
        <v>0</v>
      </c>
      <c r="E230">
        <f>COUNTIFS(Consumer_Complaints!B:B,Report_Task3!A230,Consumer_Complaints!J:J,"Yes")</f>
        <v>0</v>
      </c>
      <c r="F230" s="16">
        <f t="shared" si="7"/>
        <v>0</v>
      </c>
      <c r="G230" s="23">
        <f>IFERROR(ROUND(AVERAGEIFS(Consumer_Complaints!L:L,Consumer_Complaints!B:B,Table1[[#This Row],[Company]],Consumer_Complaints!L:L,"&gt;0"),0),"No Delay")</f>
        <v>3</v>
      </c>
    </row>
    <row r="231" spans="1:7" x14ac:dyDescent="0.35">
      <c r="A231" s="14" t="s">
        <v>457</v>
      </c>
      <c r="B231">
        <f>COUNTIF(Consumer_Complaints!A:B,Report_Task3!A231)</f>
        <v>5</v>
      </c>
      <c r="C231">
        <f>COUNTIFS(Consumer_Complaints!B:B,Report_Task3!A231,Consumer_Complaints!I:I,"No")</f>
        <v>0</v>
      </c>
      <c r="D231" s="16">
        <f t="shared" si="6"/>
        <v>0</v>
      </c>
      <c r="E231">
        <f>COUNTIFS(Consumer_Complaints!B:B,Report_Task3!A231,Consumer_Complaints!J:J,"Yes")</f>
        <v>1</v>
      </c>
      <c r="F231" s="16">
        <f t="shared" si="7"/>
        <v>0.2</v>
      </c>
      <c r="G231" s="23">
        <f>IFERROR(ROUND(AVERAGEIFS(Consumer_Complaints!L:L,Consumer_Complaints!B:B,Table1[[#This Row],[Company]],Consumer_Complaints!L:L,"&gt;0"),0),"No Delay")</f>
        <v>5</v>
      </c>
    </row>
    <row r="232" spans="1:7" x14ac:dyDescent="0.35">
      <c r="A232" s="14" t="s">
        <v>539</v>
      </c>
      <c r="B232">
        <f>COUNTIF(Consumer_Complaints!A:B,Report_Task3!A232)</f>
        <v>5</v>
      </c>
      <c r="C232">
        <f>COUNTIFS(Consumer_Complaints!B:B,Report_Task3!A232,Consumer_Complaints!I:I,"No")</f>
        <v>1</v>
      </c>
      <c r="D232" s="16">
        <f t="shared" si="6"/>
        <v>0.2</v>
      </c>
      <c r="E232">
        <f>COUNTIFS(Consumer_Complaints!B:B,Report_Task3!A232,Consumer_Complaints!J:J,"Yes")</f>
        <v>2</v>
      </c>
      <c r="F232" s="16">
        <f t="shared" si="7"/>
        <v>0.4</v>
      </c>
      <c r="G232" s="23">
        <f>IFERROR(ROUND(AVERAGEIFS(Consumer_Complaints!L:L,Consumer_Complaints!B:B,Table1[[#This Row],[Company]],Consumer_Complaints!L:L,"&gt;0"),0),"No Delay")</f>
        <v>32</v>
      </c>
    </row>
    <row r="233" spans="1:7" x14ac:dyDescent="0.35">
      <c r="A233" s="14" t="s">
        <v>735</v>
      </c>
      <c r="B233">
        <f>COUNTIF(Consumer_Complaints!A:B,Report_Task3!A233)</f>
        <v>5</v>
      </c>
      <c r="C233">
        <f>COUNTIFS(Consumer_Complaints!B:B,Report_Task3!A233,Consumer_Complaints!I:I,"No")</f>
        <v>0</v>
      </c>
      <c r="D233" s="16">
        <f t="shared" si="6"/>
        <v>0</v>
      </c>
      <c r="E233">
        <f>COUNTIFS(Consumer_Complaints!B:B,Report_Task3!A233,Consumer_Complaints!J:J,"Yes")</f>
        <v>2</v>
      </c>
      <c r="F233" s="16">
        <f t="shared" si="7"/>
        <v>0.4</v>
      </c>
      <c r="G233" s="23">
        <f>IFERROR(ROUND(AVERAGEIFS(Consumer_Complaints!L:L,Consumer_Complaints!B:B,Table1[[#This Row],[Company]],Consumer_Complaints!L:L,"&gt;0"),0),"No Delay")</f>
        <v>8</v>
      </c>
    </row>
    <row r="234" spans="1:7" x14ac:dyDescent="0.35">
      <c r="A234" s="14" t="s">
        <v>545</v>
      </c>
      <c r="B234">
        <f>COUNTIF(Consumer_Complaints!A:B,Report_Task3!A234)</f>
        <v>5</v>
      </c>
      <c r="C234">
        <f>COUNTIFS(Consumer_Complaints!B:B,Report_Task3!A234,Consumer_Complaints!I:I,"No")</f>
        <v>4</v>
      </c>
      <c r="D234" s="16">
        <f t="shared" si="6"/>
        <v>0.8</v>
      </c>
      <c r="E234">
        <f>COUNTIFS(Consumer_Complaints!B:B,Report_Task3!A234,Consumer_Complaints!J:J,"Yes")</f>
        <v>1</v>
      </c>
      <c r="F234" s="16">
        <f t="shared" si="7"/>
        <v>0.2</v>
      </c>
      <c r="G234" s="23" t="str">
        <f>IFERROR(ROUND(AVERAGEIFS(Consumer_Complaints!L:L,Consumer_Complaints!B:B,Table1[[#This Row],[Company]],Consumer_Complaints!L:L,"&gt;0"),0),"No Delay")</f>
        <v>No Delay</v>
      </c>
    </row>
    <row r="235" spans="1:7" x14ac:dyDescent="0.35">
      <c r="A235" s="14" t="s">
        <v>908</v>
      </c>
      <c r="B235">
        <f>COUNTIF(Consumer_Complaints!A:B,Report_Task3!A235)</f>
        <v>5</v>
      </c>
      <c r="C235">
        <f>COUNTIFS(Consumer_Complaints!B:B,Report_Task3!A235,Consumer_Complaints!I:I,"No")</f>
        <v>0</v>
      </c>
      <c r="D235" s="16">
        <f t="shared" si="6"/>
        <v>0</v>
      </c>
      <c r="E235">
        <f>COUNTIFS(Consumer_Complaints!B:B,Report_Task3!A235,Consumer_Complaints!J:J,"Yes")</f>
        <v>2</v>
      </c>
      <c r="F235" s="16">
        <f t="shared" si="7"/>
        <v>0.4</v>
      </c>
      <c r="G235" s="23">
        <f>IFERROR(ROUND(AVERAGEIFS(Consumer_Complaints!L:L,Consumer_Complaints!B:B,Table1[[#This Row],[Company]],Consumer_Complaints!L:L,"&gt;0"),0),"No Delay")</f>
        <v>18</v>
      </c>
    </row>
    <row r="236" spans="1:7" x14ac:dyDescent="0.35">
      <c r="A236" s="14" t="s">
        <v>216</v>
      </c>
      <c r="B236">
        <f>COUNTIF(Consumer_Complaints!A:B,Report_Task3!A236)</f>
        <v>5</v>
      </c>
      <c r="C236">
        <f>COUNTIFS(Consumer_Complaints!B:B,Report_Task3!A236,Consumer_Complaints!I:I,"No")</f>
        <v>0</v>
      </c>
      <c r="D236" s="16">
        <f t="shared" si="6"/>
        <v>0</v>
      </c>
      <c r="E236">
        <f>COUNTIFS(Consumer_Complaints!B:B,Report_Task3!A236,Consumer_Complaints!J:J,"Yes")</f>
        <v>0</v>
      </c>
      <c r="F236" s="16">
        <f t="shared" si="7"/>
        <v>0</v>
      </c>
      <c r="G236" s="23">
        <f>IFERROR(ROUND(AVERAGEIFS(Consumer_Complaints!L:L,Consumer_Complaints!B:B,Table1[[#This Row],[Company]],Consumer_Complaints!L:L,"&gt;0"),0),"No Delay")</f>
        <v>81</v>
      </c>
    </row>
    <row r="237" spans="1:7" x14ac:dyDescent="0.35">
      <c r="A237" s="14" t="s">
        <v>452</v>
      </c>
      <c r="B237">
        <f>COUNTIF(Consumer_Complaints!A:B,Report_Task3!A237)</f>
        <v>5</v>
      </c>
      <c r="C237">
        <f>COUNTIFS(Consumer_Complaints!B:B,Report_Task3!A237,Consumer_Complaints!I:I,"No")</f>
        <v>0</v>
      </c>
      <c r="D237" s="16">
        <f t="shared" si="6"/>
        <v>0</v>
      </c>
      <c r="E237">
        <f>COUNTIFS(Consumer_Complaints!B:B,Report_Task3!A237,Consumer_Complaints!J:J,"Yes")</f>
        <v>1</v>
      </c>
      <c r="F237" s="16">
        <f t="shared" si="7"/>
        <v>0.2</v>
      </c>
      <c r="G237" s="23">
        <f>IFERROR(ROUND(AVERAGEIFS(Consumer_Complaints!L:L,Consumer_Complaints!B:B,Table1[[#This Row],[Company]],Consumer_Complaints!L:L,"&gt;0"),0),"No Delay")</f>
        <v>38</v>
      </c>
    </row>
    <row r="238" spans="1:7" x14ac:dyDescent="0.35">
      <c r="A238" s="14" t="s">
        <v>361</v>
      </c>
      <c r="B238">
        <f>COUNTIF(Consumer_Complaints!A:B,Report_Task3!A238)</f>
        <v>5</v>
      </c>
      <c r="C238">
        <f>COUNTIFS(Consumer_Complaints!B:B,Report_Task3!A238,Consumer_Complaints!I:I,"No")</f>
        <v>0</v>
      </c>
      <c r="D238" s="16">
        <f t="shared" si="6"/>
        <v>0</v>
      </c>
      <c r="E238">
        <f>COUNTIFS(Consumer_Complaints!B:B,Report_Task3!A238,Consumer_Complaints!J:J,"Yes")</f>
        <v>1</v>
      </c>
      <c r="F238" s="16">
        <f t="shared" si="7"/>
        <v>0.2</v>
      </c>
      <c r="G238" s="23">
        <f>IFERROR(ROUND(AVERAGEIFS(Consumer_Complaints!L:L,Consumer_Complaints!B:B,Table1[[#This Row],[Company]],Consumer_Complaints!L:L,"&gt;0"),0),"No Delay")</f>
        <v>28</v>
      </c>
    </row>
    <row r="239" spans="1:7" x14ac:dyDescent="0.35">
      <c r="A239" s="14" t="s">
        <v>692</v>
      </c>
      <c r="B239">
        <f>COUNTIF(Consumer_Complaints!A:B,Report_Task3!A239)</f>
        <v>5</v>
      </c>
      <c r="C239">
        <f>COUNTIFS(Consumer_Complaints!B:B,Report_Task3!A239,Consumer_Complaints!I:I,"No")</f>
        <v>2</v>
      </c>
      <c r="D239" s="16">
        <f t="shared" si="6"/>
        <v>0.4</v>
      </c>
      <c r="E239">
        <f>COUNTIFS(Consumer_Complaints!B:B,Report_Task3!A239,Consumer_Complaints!J:J,"Yes")</f>
        <v>3</v>
      </c>
      <c r="F239" s="16">
        <f t="shared" si="7"/>
        <v>0.6</v>
      </c>
      <c r="G239" s="23">
        <f>IFERROR(ROUND(AVERAGEIFS(Consumer_Complaints!L:L,Consumer_Complaints!B:B,Table1[[#This Row],[Company]],Consumer_Complaints!L:L,"&gt;0"),0),"No Delay")</f>
        <v>24</v>
      </c>
    </row>
    <row r="240" spans="1:7" x14ac:dyDescent="0.35">
      <c r="A240" s="14" t="s">
        <v>396</v>
      </c>
      <c r="B240">
        <f>COUNTIF(Consumer_Complaints!A:B,Report_Task3!A240)</f>
        <v>5</v>
      </c>
      <c r="C240">
        <f>COUNTIFS(Consumer_Complaints!B:B,Report_Task3!A240,Consumer_Complaints!I:I,"No")</f>
        <v>0</v>
      </c>
      <c r="D240" s="16">
        <f t="shared" si="6"/>
        <v>0</v>
      </c>
      <c r="E240">
        <f>COUNTIFS(Consumer_Complaints!B:B,Report_Task3!A240,Consumer_Complaints!J:J,"Yes")</f>
        <v>2</v>
      </c>
      <c r="F240" s="16">
        <f t="shared" si="7"/>
        <v>0.4</v>
      </c>
      <c r="G240" s="23">
        <f>IFERROR(ROUND(AVERAGEIFS(Consumer_Complaints!L:L,Consumer_Complaints!B:B,Table1[[#This Row],[Company]],Consumer_Complaints!L:L,"&gt;0"),0),"No Delay")</f>
        <v>7</v>
      </c>
    </row>
    <row r="241" spans="1:7" x14ac:dyDescent="0.35">
      <c r="A241" s="14" t="s">
        <v>669</v>
      </c>
      <c r="B241">
        <f>COUNTIF(Consumer_Complaints!A:B,Report_Task3!A241)</f>
        <v>5</v>
      </c>
      <c r="C241">
        <f>COUNTIFS(Consumer_Complaints!B:B,Report_Task3!A241,Consumer_Complaints!I:I,"No")</f>
        <v>2</v>
      </c>
      <c r="D241" s="16">
        <f t="shared" si="6"/>
        <v>0.4</v>
      </c>
      <c r="E241">
        <f>COUNTIFS(Consumer_Complaints!B:B,Report_Task3!A241,Consumer_Complaints!J:J,"Yes")</f>
        <v>1</v>
      </c>
      <c r="F241" s="16">
        <f t="shared" si="7"/>
        <v>0.2</v>
      </c>
      <c r="G241" s="23">
        <f>IFERROR(ROUND(AVERAGEIFS(Consumer_Complaints!L:L,Consumer_Complaints!B:B,Table1[[#This Row],[Company]],Consumer_Complaints!L:L,"&gt;0"),0),"No Delay")</f>
        <v>2</v>
      </c>
    </row>
    <row r="242" spans="1:7" x14ac:dyDescent="0.35">
      <c r="A242" s="14" t="s">
        <v>533</v>
      </c>
      <c r="B242">
        <f>COUNTIF(Consumer_Complaints!A:B,Report_Task3!A242)</f>
        <v>5</v>
      </c>
      <c r="C242">
        <f>COUNTIFS(Consumer_Complaints!B:B,Report_Task3!A242,Consumer_Complaints!I:I,"No")</f>
        <v>0</v>
      </c>
      <c r="D242" s="16">
        <f t="shared" si="6"/>
        <v>0</v>
      </c>
      <c r="E242">
        <f>COUNTIFS(Consumer_Complaints!B:B,Report_Task3!A242,Consumer_Complaints!J:J,"Yes")</f>
        <v>0</v>
      </c>
      <c r="F242" s="16">
        <f t="shared" si="7"/>
        <v>0</v>
      </c>
      <c r="G242" s="23">
        <f>IFERROR(ROUND(AVERAGEIFS(Consumer_Complaints!L:L,Consumer_Complaints!B:B,Table1[[#This Row],[Company]],Consumer_Complaints!L:L,"&gt;0"),0),"No Delay")</f>
        <v>34</v>
      </c>
    </row>
    <row r="243" spans="1:7" x14ac:dyDescent="0.35">
      <c r="A243" s="14" t="s">
        <v>613</v>
      </c>
      <c r="B243">
        <f>COUNTIF(Consumer_Complaints!A:B,Report_Task3!A243)</f>
        <v>5</v>
      </c>
      <c r="C243">
        <f>COUNTIFS(Consumer_Complaints!B:B,Report_Task3!A243,Consumer_Complaints!I:I,"No")</f>
        <v>0</v>
      </c>
      <c r="D243" s="16">
        <f t="shared" si="6"/>
        <v>0</v>
      </c>
      <c r="E243">
        <f>COUNTIFS(Consumer_Complaints!B:B,Report_Task3!A243,Consumer_Complaints!J:J,"Yes")</f>
        <v>2</v>
      </c>
      <c r="F243" s="16">
        <f t="shared" si="7"/>
        <v>0.4</v>
      </c>
      <c r="G243" s="23" t="str">
        <f>IFERROR(ROUND(AVERAGEIFS(Consumer_Complaints!L:L,Consumer_Complaints!B:B,Table1[[#This Row],[Company]],Consumer_Complaints!L:L,"&gt;0"),0),"No Delay")</f>
        <v>No Delay</v>
      </c>
    </row>
    <row r="244" spans="1:7" x14ac:dyDescent="0.35">
      <c r="A244" s="14" t="s">
        <v>767</v>
      </c>
      <c r="B244">
        <f>COUNTIF(Consumer_Complaints!A:B,Report_Task3!A244)</f>
        <v>5</v>
      </c>
      <c r="C244">
        <f>COUNTIFS(Consumer_Complaints!B:B,Report_Task3!A244,Consumer_Complaints!I:I,"No")</f>
        <v>0</v>
      </c>
      <c r="D244" s="16">
        <f t="shared" si="6"/>
        <v>0</v>
      </c>
      <c r="E244">
        <f>COUNTIFS(Consumer_Complaints!B:B,Report_Task3!A244,Consumer_Complaints!J:J,"Yes")</f>
        <v>2</v>
      </c>
      <c r="F244" s="16">
        <f t="shared" si="7"/>
        <v>0.4</v>
      </c>
      <c r="G244" s="23">
        <f>IFERROR(ROUND(AVERAGEIFS(Consumer_Complaints!L:L,Consumer_Complaints!B:B,Table1[[#This Row],[Company]],Consumer_Complaints!L:L,"&gt;0"),0),"No Delay")</f>
        <v>16</v>
      </c>
    </row>
    <row r="245" spans="1:7" x14ac:dyDescent="0.35">
      <c r="A245" s="14" t="s">
        <v>546</v>
      </c>
      <c r="B245">
        <f>COUNTIF(Consumer_Complaints!A:B,Report_Task3!A245)</f>
        <v>5</v>
      </c>
      <c r="C245">
        <f>COUNTIFS(Consumer_Complaints!B:B,Report_Task3!A245,Consumer_Complaints!I:I,"No")</f>
        <v>0</v>
      </c>
      <c r="D245" s="16">
        <f t="shared" si="6"/>
        <v>0</v>
      </c>
      <c r="E245">
        <f>COUNTIFS(Consumer_Complaints!B:B,Report_Task3!A245,Consumer_Complaints!J:J,"Yes")</f>
        <v>3</v>
      </c>
      <c r="F245" s="16">
        <f t="shared" si="7"/>
        <v>0.6</v>
      </c>
      <c r="G245" s="23">
        <f>IFERROR(ROUND(AVERAGEIFS(Consumer_Complaints!L:L,Consumer_Complaints!B:B,Table1[[#This Row],[Company]],Consumer_Complaints!L:L,"&gt;0"),0),"No Delay")</f>
        <v>1</v>
      </c>
    </row>
    <row r="246" spans="1:7" x14ac:dyDescent="0.35">
      <c r="A246" s="14" t="s">
        <v>565</v>
      </c>
      <c r="B246">
        <f>COUNTIF(Consumer_Complaints!A:B,Report_Task3!A246)</f>
        <v>5</v>
      </c>
      <c r="C246">
        <f>COUNTIFS(Consumer_Complaints!B:B,Report_Task3!A246,Consumer_Complaints!I:I,"No")</f>
        <v>0</v>
      </c>
      <c r="D246" s="16">
        <f t="shared" si="6"/>
        <v>0</v>
      </c>
      <c r="E246">
        <f>COUNTIFS(Consumer_Complaints!B:B,Report_Task3!A246,Consumer_Complaints!J:J,"Yes")</f>
        <v>1</v>
      </c>
      <c r="F246" s="16">
        <f t="shared" si="7"/>
        <v>0.2</v>
      </c>
      <c r="G246" s="23">
        <f>IFERROR(ROUND(AVERAGEIFS(Consumer_Complaints!L:L,Consumer_Complaints!B:B,Table1[[#This Row],[Company]],Consumer_Complaints!L:L,"&gt;0"),0),"No Delay")</f>
        <v>2</v>
      </c>
    </row>
    <row r="247" spans="1:7" x14ac:dyDescent="0.35">
      <c r="A247" s="14" t="s">
        <v>708</v>
      </c>
      <c r="B247">
        <f>COUNTIF(Consumer_Complaints!A:B,Report_Task3!A247)</f>
        <v>5</v>
      </c>
      <c r="C247">
        <f>COUNTIFS(Consumer_Complaints!B:B,Report_Task3!A247,Consumer_Complaints!I:I,"No")</f>
        <v>0</v>
      </c>
      <c r="D247" s="16">
        <f t="shared" si="6"/>
        <v>0</v>
      </c>
      <c r="E247">
        <f>COUNTIFS(Consumer_Complaints!B:B,Report_Task3!A247,Consumer_Complaints!J:J,"Yes")</f>
        <v>1</v>
      </c>
      <c r="F247" s="16">
        <f t="shared" si="7"/>
        <v>0.2</v>
      </c>
      <c r="G247" s="23">
        <f>IFERROR(ROUND(AVERAGEIFS(Consumer_Complaints!L:L,Consumer_Complaints!B:B,Table1[[#This Row],[Company]],Consumer_Complaints!L:L,"&gt;0"),0),"No Delay")</f>
        <v>26</v>
      </c>
    </row>
    <row r="248" spans="1:7" x14ac:dyDescent="0.35">
      <c r="A248" s="14" t="s">
        <v>851</v>
      </c>
      <c r="B248">
        <f>COUNTIF(Consumer_Complaints!A:B,Report_Task3!A248)</f>
        <v>5</v>
      </c>
      <c r="C248">
        <f>COUNTIFS(Consumer_Complaints!B:B,Report_Task3!A248,Consumer_Complaints!I:I,"No")</f>
        <v>0</v>
      </c>
      <c r="D248" s="16">
        <f t="shared" si="6"/>
        <v>0</v>
      </c>
      <c r="E248">
        <f>COUNTIFS(Consumer_Complaints!B:B,Report_Task3!A248,Consumer_Complaints!J:J,"Yes")</f>
        <v>0</v>
      </c>
      <c r="F248" s="16">
        <f t="shared" si="7"/>
        <v>0</v>
      </c>
      <c r="G248" s="23">
        <f>IFERROR(ROUND(AVERAGEIFS(Consumer_Complaints!L:L,Consumer_Complaints!B:B,Table1[[#This Row],[Company]],Consumer_Complaints!L:L,"&gt;0"),0),"No Delay")</f>
        <v>8</v>
      </c>
    </row>
    <row r="249" spans="1:7" x14ac:dyDescent="0.35">
      <c r="A249" s="14" t="s">
        <v>270</v>
      </c>
      <c r="B249">
        <f>COUNTIF(Consumer_Complaints!A:B,Report_Task3!A249)</f>
        <v>5</v>
      </c>
      <c r="C249">
        <f>COUNTIFS(Consumer_Complaints!B:B,Report_Task3!A249,Consumer_Complaints!I:I,"No")</f>
        <v>0</v>
      </c>
      <c r="D249" s="16">
        <f t="shared" si="6"/>
        <v>0</v>
      </c>
      <c r="E249">
        <f>COUNTIFS(Consumer_Complaints!B:B,Report_Task3!A249,Consumer_Complaints!J:J,"Yes")</f>
        <v>3</v>
      </c>
      <c r="F249" s="16">
        <f t="shared" si="7"/>
        <v>0.6</v>
      </c>
      <c r="G249" s="23" t="str">
        <f>IFERROR(ROUND(AVERAGEIFS(Consumer_Complaints!L:L,Consumer_Complaints!B:B,Table1[[#This Row],[Company]],Consumer_Complaints!L:L,"&gt;0"),0),"No Delay")</f>
        <v>No Delay</v>
      </c>
    </row>
    <row r="250" spans="1:7" x14ac:dyDescent="0.35">
      <c r="A250" s="14" t="s">
        <v>493</v>
      </c>
      <c r="B250">
        <f>COUNTIF(Consumer_Complaints!A:B,Report_Task3!A250)</f>
        <v>5</v>
      </c>
      <c r="C250">
        <f>COUNTIFS(Consumer_Complaints!B:B,Report_Task3!A250,Consumer_Complaints!I:I,"No")</f>
        <v>0</v>
      </c>
      <c r="D250" s="16">
        <f t="shared" si="6"/>
        <v>0</v>
      </c>
      <c r="E250">
        <f>COUNTIFS(Consumer_Complaints!B:B,Report_Task3!A250,Consumer_Complaints!J:J,"Yes")</f>
        <v>3</v>
      </c>
      <c r="F250" s="16">
        <f t="shared" si="7"/>
        <v>0.6</v>
      </c>
      <c r="G250" s="23">
        <f>IFERROR(ROUND(AVERAGEIFS(Consumer_Complaints!L:L,Consumer_Complaints!B:B,Table1[[#This Row],[Company]],Consumer_Complaints!L:L,"&gt;0"),0),"No Delay")</f>
        <v>61</v>
      </c>
    </row>
    <row r="251" spans="1:7" x14ac:dyDescent="0.35">
      <c r="A251" s="14" t="s">
        <v>294</v>
      </c>
      <c r="B251">
        <f>COUNTIF(Consumer_Complaints!A:B,Report_Task3!A251)</f>
        <v>5</v>
      </c>
      <c r="C251">
        <f>COUNTIFS(Consumer_Complaints!B:B,Report_Task3!A251,Consumer_Complaints!I:I,"No")</f>
        <v>0</v>
      </c>
      <c r="D251" s="16">
        <f t="shared" si="6"/>
        <v>0</v>
      </c>
      <c r="E251">
        <f>COUNTIFS(Consumer_Complaints!B:B,Report_Task3!A251,Consumer_Complaints!J:J,"Yes")</f>
        <v>4</v>
      </c>
      <c r="F251" s="16">
        <f t="shared" si="7"/>
        <v>0.8</v>
      </c>
      <c r="G251" s="23">
        <f>IFERROR(ROUND(AVERAGEIFS(Consumer_Complaints!L:L,Consumer_Complaints!B:B,Table1[[#This Row],[Company]],Consumer_Complaints!L:L,"&gt;0"),0),"No Delay")</f>
        <v>5</v>
      </c>
    </row>
    <row r="252" spans="1:7" x14ac:dyDescent="0.35">
      <c r="A252" s="14" t="s">
        <v>388</v>
      </c>
      <c r="B252">
        <f>COUNTIF(Consumer_Complaints!A:B,Report_Task3!A252)</f>
        <v>5</v>
      </c>
      <c r="C252">
        <f>COUNTIFS(Consumer_Complaints!B:B,Report_Task3!A252,Consumer_Complaints!I:I,"No")</f>
        <v>0</v>
      </c>
      <c r="D252" s="16">
        <f t="shared" si="6"/>
        <v>0</v>
      </c>
      <c r="E252">
        <f>COUNTIFS(Consumer_Complaints!B:B,Report_Task3!A252,Consumer_Complaints!J:J,"Yes")</f>
        <v>2</v>
      </c>
      <c r="F252" s="16">
        <f t="shared" si="7"/>
        <v>0.4</v>
      </c>
      <c r="G252" s="23" t="str">
        <f>IFERROR(ROUND(AVERAGEIFS(Consumer_Complaints!L:L,Consumer_Complaints!B:B,Table1[[#This Row],[Company]],Consumer_Complaints!L:L,"&gt;0"),0),"No Delay")</f>
        <v>No Delay</v>
      </c>
    </row>
    <row r="253" spans="1:7" x14ac:dyDescent="0.35">
      <c r="A253" s="14" t="s">
        <v>371</v>
      </c>
      <c r="B253">
        <f>COUNTIF(Consumer_Complaints!A:B,Report_Task3!A253)</f>
        <v>5</v>
      </c>
      <c r="C253">
        <f>COUNTIFS(Consumer_Complaints!B:B,Report_Task3!A253,Consumer_Complaints!I:I,"No")</f>
        <v>0</v>
      </c>
      <c r="D253" s="16">
        <f t="shared" si="6"/>
        <v>0</v>
      </c>
      <c r="E253">
        <f>COUNTIFS(Consumer_Complaints!B:B,Report_Task3!A253,Consumer_Complaints!J:J,"Yes")</f>
        <v>0</v>
      </c>
      <c r="F253" s="16">
        <f t="shared" si="7"/>
        <v>0</v>
      </c>
      <c r="G253" s="23" t="str">
        <f>IFERROR(ROUND(AVERAGEIFS(Consumer_Complaints!L:L,Consumer_Complaints!B:B,Table1[[#This Row],[Company]],Consumer_Complaints!L:L,"&gt;0"),0),"No Delay")</f>
        <v>No Delay</v>
      </c>
    </row>
    <row r="254" spans="1:7" x14ac:dyDescent="0.35">
      <c r="A254" s="14" t="s">
        <v>292</v>
      </c>
      <c r="B254">
        <f>COUNTIF(Consumer_Complaints!A:B,Report_Task3!A254)</f>
        <v>5</v>
      </c>
      <c r="C254">
        <f>COUNTIFS(Consumer_Complaints!B:B,Report_Task3!A254,Consumer_Complaints!I:I,"No")</f>
        <v>0</v>
      </c>
      <c r="D254" s="16">
        <f t="shared" si="6"/>
        <v>0</v>
      </c>
      <c r="E254">
        <f>COUNTIFS(Consumer_Complaints!B:B,Report_Task3!A254,Consumer_Complaints!J:J,"Yes")</f>
        <v>1</v>
      </c>
      <c r="F254" s="16">
        <f t="shared" si="7"/>
        <v>0.2</v>
      </c>
      <c r="G254" s="23">
        <f>IFERROR(ROUND(AVERAGEIFS(Consumer_Complaints!L:L,Consumer_Complaints!B:B,Table1[[#This Row],[Company]],Consumer_Complaints!L:L,"&gt;0"),0),"No Delay")</f>
        <v>3</v>
      </c>
    </row>
    <row r="255" spans="1:7" x14ac:dyDescent="0.35">
      <c r="A255" s="14" t="s">
        <v>393</v>
      </c>
      <c r="B255">
        <f>COUNTIF(Consumer_Complaints!A:B,Report_Task3!A255)</f>
        <v>5</v>
      </c>
      <c r="C255">
        <f>COUNTIFS(Consumer_Complaints!B:B,Report_Task3!A255,Consumer_Complaints!I:I,"No")</f>
        <v>0</v>
      </c>
      <c r="D255" s="16">
        <f t="shared" si="6"/>
        <v>0</v>
      </c>
      <c r="E255">
        <f>COUNTIFS(Consumer_Complaints!B:B,Report_Task3!A255,Consumer_Complaints!J:J,"Yes")</f>
        <v>0</v>
      </c>
      <c r="F255" s="16">
        <f t="shared" si="7"/>
        <v>0</v>
      </c>
      <c r="G255" s="23">
        <f>IFERROR(ROUND(AVERAGEIFS(Consumer_Complaints!L:L,Consumer_Complaints!B:B,Table1[[#This Row],[Company]],Consumer_Complaints!L:L,"&gt;0"),0),"No Delay")</f>
        <v>16</v>
      </c>
    </row>
    <row r="256" spans="1:7" x14ac:dyDescent="0.35">
      <c r="A256" s="14" t="s">
        <v>516</v>
      </c>
      <c r="B256">
        <f>COUNTIF(Consumer_Complaints!A:B,Report_Task3!A256)</f>
        <v>5</v>
      </c>
      <c r="C256">
        <f>COUNTIFS(Consumer_Complaints!B:B,Report_Task3!A256,Consumer_Complaints!I:I,"No")</f>
        <v>1</v>
      </c>
      <c r="D256" s="16">
        <f t="shared" si="6"/>
        <v>0.2</v>
      </c>
      <c r="E256">
        <f>COUNTIFS(Consumer_Complaints!B:B,Report_Task3!A256,Consumer_Complaints!J:J,"Yes")</f>
        <v>2</v>
      </c>
      <c r="F256" s="16">
        <f t="shared" si="7"/>
        <v>0.4</v>
      </c>
      <c r="G256" s="23">
        <f>IFERROR(ROUND(AVERAGEIFS(Consumer_Complaints!L:L,Consumer_Complaints!B:B,Table1[[#This Row],[Company]],Consumer_Complaints!L:L,"&gt;0"),0),"No Delay")</f>
        <v>2</v>
      </c>
    </row>
    <row r="257" spans="1:7" x14ac:dyDescent="0.35">
      <c r="A257" s="14" t="s">
        <v>603</v>
      </c>
      <c r="B257">
        <f>COUNTIF(Consumer_Complaints!A:B,Report_Task3!A257)</f>
        <v>4</v>
      </c>
      <c r="C257">
        <f>COUNTIFS(Consumer_Complaints!B:B,Report_Task3!A257,Consumer_Complaints!I:I,"No")</f>
        <v>0</v>
      </c>
      <c r="D257" s="16">
        <f t="shared" si="6"/>
        <v>0</v>
      </c>
      <c r="E257">
        <f>COUNTIFS(Consumer_Complaints!B:B,Report_Task3!A257,Consumer_Complaints!J:J,"Yes")</f>
        <v>2</v>
      </c>
      <c r="F257" s="16">
        <f t="shared" si="7"/>
        <v>0.5</v>
      </c>
      <c r="G257" s="23">
        <f>IFERROR(ROUND(AVERAGEIFS(Consumer_Complaints!L:L,Consumer_Complaints!B:B,Table1[[#This Row],[Company]],Consumer_Complaints!L:L,"&gt;0"),0),"No Delay")</f>
        <v>5</v>
      </c>
    </row>
    <row r="258" spans="1:7" x14ac:dyDescent="0.35">
      <c r="A258" s="14" t="s">
        <v>330</v>
      </c>
      <c r="B258">
        <f>COUNTIF(Consumer_Complaints!A:B,Report_Task3!A258)</f>
        <v>4</v>
      </c>
      <c r="C258">
        <f>COUNTIFS(Consumer_Complaints!B:B,Report_Task3!A258,Consumer_Complaints!I:I,"No")</f>
        <v>0</v>
      </c>
      <c r="D258" s="16">
        <f t="shared" si="6"/>
        <v>0</v>
      </c>
      <c r="E258">
        <f>COUNTIFS(Consumer_Complaints!B:B,Report_Task3!A258,Consumer_Complaints!J:J,"Yes")</f>
        <v>1</v>
      </c>
      <c r="F258" s="16">
        <f t="shared" si="7"/>
        <v>0.25</v>
      </c>
      <c r="G258" s="23" t="str">
        <f>IFERROR(ROUND(AVERAGEIFS(Consumer_Complaints!L:L,Consumer_Complaints!B:B,Table1[[#This Row],[Company]],Consumer_Complaints!L:L,"&gt;0"),0),"No Delay")</f>
        <v>No Delay</v>
      </c>
    </row>
    <row r="259" spans="1:7" x14ac:dyDescent="0.35">
      <c r="A259" s="14" t="s">
        <v>618</v>
      </c>
      <c r="B259">
        <f>COUNTIF(Consumer_Complaints!A:B,Report_Task3!A259)</f>
        <v>4</v>
      </c>
      <c r="C259">
        <f>COUNTIFS(Consumer_Complaints!B:B,Report_Task3!A259,Consumer_Complaints!I:I,"No")</f>
        <v>1</v>
      </c>
      <c r="D259" s="16">
        <f t="shared" ref="D259:D322" si="8">C259/B259</f>
        <v>0.25</v>
      </c>
      <c r="E259">
        <f>COUNTIFS(Consumer_Complaints!B:B,Report_Task3!A259,Consumer_Complaints!J:J,"Yes")</f>
        <v>2</v>
      </c>
      <c r="F259" s="16">
        <f t="shared" ref="F259:F322" si="9">E259/B259</f>
        <v>0.5</v>
      </c>
      <c r="G259" s="23">
        <f>IFERROR(ROUND(AVERAGEIFS(Consumer_Complaints!L:L,Consumer_Complaints!B:B,Table1[[#This Row],[Company]],Consumer_Complaints!L:L,"&gt;0"),0),"No Delay")</f>
        <v>34</v>
      </c>
    </row>
    <row r="260" spans="1:7" x14ac:dyDescent="0.35">
      <c r="A260" s="14" t="s">
        <v>630</v>
      </c>
      <c r="B260">
        <f>COUNTIF(Consumer_Complaints!A:B,Report_Task3!A260)</f>
        <v>4</v>
      </c>
      <c r="C260">
        <f>COUNTIFS(Consumer_Complaints!B:B,Report_Task3!A260,Consumer_Complaints!I:I,"No")</f>
        <v>0</v>
      </c>
      <c r="D260" s="16">
        <f t="shared" si="8"/>
        <v>0</v>
      </c>
      <c r="E260">
        <f>COUNTIFS(Consumer_Complaints!B:B,Report_Task3!A260,Consumer_Complaints!J:J,"Yes")</f>
        <v>1</v>
      </c>
      <c r="F260" s="16">
        <f t="shared" si="9"/>
        <v>0.25</v>
      </c>
      <c r="G260" s="23" t="str">
        <f>IFERROR(ROUND(AVERAGEIFS(Consumer_Complaints!L:L,Consumer_Complaints!B:B,Table1[[#This Row],[Company]],Consumer_Complaints!L:L,"&gt;0"),0),"No Delay")</f>
        <v>No Delay</v>
      </c>
    </row>
    <row r="261" spans="1:7" x14ac:dyDescent="0.35">
      <c r="A261" s="14" t="s">
        <v>615</v>
      </c>
      <c r="B261">
        <f>COUNTIF(Consumer_Complaints!A:B,Report_Task3!A261)</f>
        <v>4</v>
      </c>
      <c r="C261">
        <f>COUNTIFS(Consumer_Complaints!B:B,Report_Task3!A261,Consumer_Complaints!I:I,"No")</f>
        <v>0</v>
      </c>
      <c r="D261" s="16">
        <f t="shared" si="8"/>
        <v>0</v>
      </c>
      <c r="E261">
        <f>COUNTIFS(Consumer_Complaints!B:B,Report_Task3!A261,Consumer_Complaints!J:J,"Yes")</f>
        <v>0</v>
      </c>
      <c r="F261" s="16">
        <f t="shared" si="9"/>
        <v>0</v>
      </c>
      <c r="G261" s="23">
        <f>IFERROR(ROUND(AVERAGEIFS(Consumer_Complaints!L:L,Consumer_Complaints!B:B,Table1[[#This Row],[Company]],Consumer_Complaints!L:L,"&gt;0"),0),"No Delay")</f>
        <v>31</v>
      </c>
    </row>
    <row r="262" spans="1:7" x14ac:dyDescent="0.35">
      <c r="A262" s="14" t="s">
        <v>576</v>
      </c>
      <c r="B262">
        <f>COUNTIF(Consumer_Complaints!A:B,Report_Task3!A262)</f>
        <v>4</v>
      </c>
      <c r="C262">
        <f>COUNTIFS(Consumer_Complaints!B:B,Report_Task3!A262,Consumer_Complaints!I:I,"No")</f>
        <v>1</v>
      </c>
      <c r="D262" s="16">
        <f t="shared" si="8"/>
        <v>0.25</v>
      </c>
      <c r="E262">
        <f>COUNTIFS(Consumer_Complaints!B:B,Report_Task3!A262,Consumer_Complaints!J:J,"Yes")</f>
        <v>0</v>
      </c>
      <c r="F262" s="16">
        <f t="shared" si="9"/>
        <v>0</v>
      </c>
      <c r="G262" s="23">
        <f>IFERROR(ROUND(AVERAGEIFS(Consumer_Complaints!L:L,Consumer_Complaints!B:B,Table1[[#This Row],[Company]],Consumer_Complaints!L:L,"&gt;0"),0),"No Delay")</f>
        <v>28</v>
      </c>
    </row>
    <row r="263" spans="1:7" x14ac:dyDescent="0.35">
      <c r="A263" s="14" t="s">
        <v>347</v>
      </c>
      <c r="B263">
        <f>COUNTIF(Consumer_Complaints!A:B,Report_Task3!A263)</f>
        <v>4</v>
      </c>
      <c r="C263">
        <f>COUNTIFS(Consumer_Complaints!B:B,Report_Task3!A263,Consumer_Complaints!I:I,"No")</f>
        <v>0</v>
      </c>
      <c r="D263" s="16">
        <f t="shared" si="8"/>
        <v>0</v>
      </c>
      <c r="E263">
        <f>COUNTIFS(Consumer_Complaints!B:B,Report_Task3!A263,Consumer_Complaints!J:J,"Yes")</f>
        <v>1</v>
      </c>
      <c r="F263" s="16">
        <f t="shared" si="9"/>
        <v>0.25</v>
      </c>
      <c r="G263" s="23">
        <f>IFERROR(ROUND(AVERAGEIFS(Consumer_Complaints!L:L,Consumer_Complaints!B:B,Table1[[#This Row],[Company]],Consumer_Complaints!L:L,"&gt;0"),0),"No Delay")</f>
        <v>5</v>
      </c>
    </row>
    <row r="264" spans="1:7" x14ac:dyDescent="0.35">
      <c r="A264" s="14" t="s">
        <v>310</v>
      </c>
      <c r="B264">
        <f>COUNTIF(Consumer_Complaints!A:B,Report_Task3!A264)</f>
        <v>4</v>
      </c>
      <c r="C264">
        <f>COUNTIFS(Consumer_Complaints!B:B,Report_Task3!A264,Consumer_Complaints!I:I,"No")</f>
        <v>0</v>
      </c>
      <c r="D264" s="16">
        <f t="shared" si="8"/>
        <v>0</v>
      </c>
      <c r="E264">
        <f>COUNTIFS(Consumer_Complaints!B:B,Report_Task3!A264,Consumer_Complaints!J:J,"Yes")</f>
        <v>1</v>
      </c>
      <c r="F264" s="16">
        <f t="shared" si="9"/>
        <v>0.25</v>
      </c>
      <c r="G264" s="23">
        <f>IFERROR(ROUND(AVERAGEIFS(Consumer_Complaints!L:L,Consumer_Complaints!B:B,Table1[[#This Row],[Company]],Consumer_Complaints!L:L,"&gt;0"),0),"No Delay")</f>
        <v>61</v>
      </c>
    </row>
    <row r="265" spans="1:7" x14ac:dyDescent="0.35">
      <c r="A265" s="14" t="s">
        <v>597</v>
      </c>
      <c r="B265">
        <f>COUNTIF(Consumer_Complaints!A:B,Report_Task3!A265)</f>
        <v>4</v>
      </c>
      <c r="C265">
        <f>COUNTIFS(Consumer_Complaints!B:B,Report_Task3!A265,Consumer_Complaints!I:I,"No")</f>
        <v>0</v>
      </c>
      <c r="D265" s="16">
        <f t="shared" si="8"/>
        <v>0</v>
      </c>
      <c r="E265">
        <f>COUNTIFS(Consumer_Complaints!B:B,Report_Task3!A265,Consumer_Complaints!J:J,"Yes")</f>
        <v>1</v>
      </c>
      <c r="F265" s="16">
        <f t="shared" si="9"/>
        <v>0.25</v>
      </c>
      <c r="G265" s="23">
        <f>IFERROR(ROUND(AVERAGEIFS(Consumer_Complaints!L:L,Consumer_Complaints!B:B,Table1[[#This Row],[Company]],Consumer_Complaints!L:L,"&gt;0"),0),"No Delay")</f>
        <v>53</v>
      </c>
    </row>
    <row r="266" spans="1:7" x14ac:dyDescent="0.35">
      <c r="A266" s="14" t="s">
        <v>1073</v>
      </c>
      <c r="B266">
        <f>COUNTIF(Consumer_Complaints!A:B,Report_Task3!A266)</f>
        <v>4</v>
      </c>
      <c r="C266">
        <f>COUNTIFS(Consumer_Complaints!B:B,Report_Task3!A266,Consumer_Complaints!I:I,"No")</f>
        <v>1</v>
      </c>
      <c r="D266" s="16">
        <f t="shared" si="8"/>
        <v>0.25</v>
      </c>
      <c r="E266">
        <f>COUNTIFS(Consumer_Complaints!B:B,Report_Task3!A266,Consumer_Complaints!J:J,"Yes")</f>
        <v>1</v>
      </c>
      <c r="F266" s="16">
        <f t="shared" si="9"/>
        <v>0.25</v>
      </c>
      <c r="G266" s="23">
        <f>IFERROR(ROUND(AVERAGEIFS(Consumer_Complaints!L:L,Consumer_Complaints!B:B,Table1[[#This Row],[Company]],Consumer_Complaints!L:L,"&gt;0"),0),"No Delay")</f>
        <v>11</v>
      </c>
    </row>
    <row r="267" spans="1:7" x14ac:dyDescent="0.35">
      <c r="A267" s="14" t="s">
        <v>453</v>
      </c>
      <c r="B267">
        <f>COUNTIF(Consumer_Complaints!A:B,Report_Task3!A267)</f>
        <v>4</v>
      </c>
      <c r="C267">
        <f>COUNTIFS(Consumer_Complaints!B:B,Report_Task3!A267,Consumer_Complaints!I:I,"No")</f>
        <v>0</v>
      </c>
      <c r="D267" s="16">
        <f t="shared" si="8"/>
        <v>0</v>
      </c>
      <c r="E267">
        <f>COUNTIFS(Consumer_Complaints!B:B,Report_Task3!A267,Consumer_Complaints!J:J,"Yes")</f>
        <v>2</v>
      </c>
      <c r="F267" s="16">
        <f t="shared" si="9"/>
        <v>0.5</v>
      </c>
      <c r="G267" s="23" t="str">
        <f>IFERROR(ROUND(AVERAGEIFS(Consumer_Complaints!L:L,Consumer_Complaints!B:B,Table1[[#This Row],[Company]],Consumer_Complaints!L:L,"&gt;0"),0),"No Delay")</f>
        <v>No Delay</v>
      </c>
    </row>
    <row r="268" spans="1:7" x14ac:dyDescent="0.35">
      <c r="A268" s="14" t="s">
        <v>423</v>
      </c>
      <c r="B268">
        <f>COUNTIF(Consumer_Complaints!A:B,Report_Task3!A268)</f>
        <v>4</v>
      </c>
      <c r="C268">
        <f>COUNTIFS(Consumer_Complaints!B:B,Report_Task3!A268,Consumer_Complaints!I:I,"No")</f>
        <v>0</v>
      </c>
      <c r="D268" s="16">
        <f t="shared" si="8"/>
        <v>0</v>
      </c>
      <c r="E268">
        <f>COUNTIFS(Consumer_Complaints!B:B,Report_Task3!A268,Consumer_Complaints!J:J,"Yes")</f>
        <v>1</v>
      </c>
      <c r="F268" s="16">
        <f t="shared" si="9"/>
        <v>0.25</v>
      </c>
      <c r="G268" s="23">
        <f>IFERROR(ROUND(AVERAGEIFS(Consumer_Complaints!L:L,Consumer_Complaints!B:B,Table1[[#This Row],[Company]],Consumer_Complaints!L:L,"&gt;0"),0),"No Delay")</f>
        <v>24</v>
      </c>
    </row>
    <row r="269" spans="1:7" x14ac:dyDescent="0.35">
      <c r="A269" s="14" t="s">
        <v>642</v>
      </c>
      <c r="B269">
        <f>COUNTIF(Consumer_Complaints!A:B,Report_Task3!A269)</f>
        <v>4</v>
      </c>
      <c r="C269">
        <f>COUNTIFS(Consumer_Complaints!B:B,Report_Task3!A269,Consumer_Complaints!I:I,"No")</f>
        <v>0</v>
      </c>
      <c r="D269" s="16">
        <f t="shared" si="8"/>
        <v>0</v>
      </c>
      <c r="E269">
        <f>COUNTIFS(Consumer_Complaints!B:B,Report_Task3!A269,Consumer_Complaints!J:J,"Yes")</f>
        <v>2</v>
      </c>
      <c r="F269" s="16">
        <f t="shared" si="9"/>
        <v>0.5</v>
      </c>
      <c r="G269" s="23">
        <f>IFERROR(ROUND(AVERAGEIFS(Consumer_Complaints!L:L,Consumer_Complaints!B:B,Table1[[#This Row],[Company]],Consumer_Complaints!L:L,"&gt;0"),0),"No Delay")</f>
        <v>5</v>
      </c>
    </row>
    <row r="270" spans="1:7" x14ac:dyDescent="0.35">
      <c r="A270" s="14" t="s">
        <v>411</v>
      </c>
      <c r="B270">
        <f>COUNTIF(Consumer_Complaints!A:B,Report_Task3!A270)</f>
        <v>4</v>
      </c>
      <c r="C270">
        <f>COUNTIFS(Consumer_Complaints!B:B,Report_Task3!A270,Consumer_Complaints!I:I,"No")</f>
        <v>0</v>
      </c>
      <c r="D270" s="16">
        <f t="shared" si="8"/>
        <v>0</v>
      </c>
      <c r="E270">
        <f>COUNTIFS(Consumer_Complaints!B:B,Report_Task3!A270,Consumer_Complaints!J:J,"Yes")</f>
        <v>1</v>
      </c>
      <c r="F270" s="16">
        <f t="shared" si="9"/>
        <v>0.25</v>
      </c>
      <c r="G270" s="23" t="str">
        <f>IFERROR(ROUND(AVERAGEIFS(Consumer_Complaints!L:L,Consumer_Complaints!B:B,Table1[[#This Row],[Company]],Consumer_Complaints!L:L,"&gt;0"),0),"No Delay")</f>
        <v>No Delay</v>
      </c>
    </row>
    <row r="271" spans="1:7" x14ac:dyDescent="0.35">
      <c r="A271" s="14" t="s">
        <v>633</v>
      </c>
      <c r="B271">
        <f>COUNTIF(Consumer_Complaints!A:B,Report_Task3!A271)</f>
        <v>4</v>
      </c>
      <c r="C271">
        <f>COUNTIFS(Consumer_Complaints!B:B,Report_Task3!A271,Consumer_Complaints!I:I,"No")</f>
        <v>1</v>
      </c>
      <c r="D271" s="16">
        <f t="shared" si="8"/>
        <v>0.25</v>
      </c>
      <c r="E271">
        <f>COUNTIFS(Consumer_Complaints!B:B,Report_Task3!A271,Consumer_Complaints!J:J,"Yes")</f>
        <v>2</v>
      </c>
      <c r="F271" s="16">
        <f t="shared" si="9"/>
        <v>0.5</v>
      </c>
      <c r="G271" s="23">
        <f>IFERROR(ROUND(AVERAGEIFS(Consumer_Complaints!L:L,Consumer_Complaints!B:B,Table1[[#This Row],[Company]],Consumer_Complaints!L:L,"&gt;0"),0),"No Delay")</f>
        <v>1</v>
      </c>
    </row>
    <row r="272" spans="1:7" x14ac:dyDescent="0.35">
      <c r="A272" s="14" t="s">
        <v>357</v>
      </c>
      <c r="B272">
        <f>COUNTIF(Consumer_Complaints!A:B,Report_Task3!A272)</f>
        <v>4</v>
      </c>
      <c r="C272">
        <f>COUNTIFS(Consumer_Complaints!B:B,Report_Task3!A272,Consumer_Complaints!I:I,"No")</f>
        <v>0</v>
      </c>
      <c r="D272" s="16">
        <f t="shared" si="8"/>
        <v>0</v>
      </c>
      <c r="E272">
        <f>COUNTIFS(Consumer_Complaints!B:B,Report_Task3!A272,Consumer_Complaints!J:J,"Yes")</f>
        <v>1</v>
      </c>
      <c r="F272" s="16">
        <f t="shared" si="9"/>
        <v>0.25</v>
      </c>
      <c r="G272" s="23">
        <f>IFERROR(ROUND(AVERAGEIFS(Consumer_Complaints!L:L,Consumer_Complaints!B:B,Table1[[#This Row],[Company]],Consumer_Complaints!L:L,"&gt;0"),0),"No Delay")</f>
        <v>4</v>
      </c>
    </row>
    <row r="273" spans="1:7" x14ac:dyDescent="0.35">
      <c r="A273" s="14" t="s">
        <v>398</v>
      </c>
      <c r="B273">
        <f>COUNTIF(Consumer_Complaints!A:B,Report_Task3!A273)</f>
        <v>4</v>
      </c>
      <c r="C273">
        <f>COUNTIFS(Consumer_Complaints!B:B,Report_Task3!A273,Consumer_Complaints!I:I,"No")</f>
        <v>0</v>
      </c>
      <c r="D273" s="16">
        <f t="shared" si="8"/>
        <v>0</v>
      </c>
      <c r="E273">
        <f>COUNTIFS(Consumer_Complaints!B:B,Report_Task3!A273,Consumer_Complaints!J:J,"Yes")</f>
        <v>1</v>
      </c>
      <c r="F273" s="16">
        <f t="shared" si="9"/>
        <v>0.25</v>
      </c>
      <c r="G273" s="23" t="str">
        <f>IFERROR(ROUND(AVERAGEIFS(Consumer_Complaints!L:L,Consumer_Complaints!B:B,Table1[[#This Row],[Company]],Consumer_Complaints!L:L,"&gt;0"),0),"No Delay")</f>
        <v>No Delay</v>
      </c>
    </row>
    <row r="274" spans="1:7" x14ac:dyDescent="0.35">
      <c r="A274" s="14" t="s">
        <v>475</v>
      </c>
      <c r="B274">
        <f>COUNTIF(Consumer_Complaints!A:B,Report_Task3!A274)</f>
        <v>4</v>
      </c>
      <c r="C274">
        <f>COUNTIFS(Consumer_Complaints!B:B,Report_Task3!A274,Consumer_Complaints!I:I,"No")</f>
        <v>0</v>
      </c>
      <c r="D274" s="16">
        <f t="shared" si="8"/>
        <v>0</v>
      </c>
      <c r="E274">
        <f>COUNTIFS(Consumer_Complaints!B:B,Report_Task3!A274,Consumer_Complaints!J:J,"Yes")</f>
        <v>0</v>
      </c>
      <c r="F274" s="16">
        <f t="shared" si="9"/>
        <v>0</v>
      </c>
      <c r="G274" s="23">
        <f>IFERROR(ROUND(AVERAGEIFS(Consumer_Complaints!L:L,Consumer_Complaints!B:B,Table1[[#This Row],[Company]],Consumer_Complaints!L:L,"&gt;0"),0),"No Delay")</f>
        <v>41</v>
      </c>
    </row>
    <row r="275" spans="1:7" x14ac:dyDescent="0.35">
      <c r="A275" s="14" t="s">
        <v>697</v>
      </c>
      <c r="B275">
        <f>COUNTIF(Consumer_Complaints!A:B,Report_Task3!A275)</f>
        <v>4</v>
      </c>
      <c r="C275">
        <f>COUNTIFS(Consumer_Complaints!B:B,Report_Task3!A275,Consumer_Complaints!I:I,"No")</f>
        <v>0</v>
      </c>
      <c r="D275" s="16">
        <f t="shared" si="8"/>
        <v>0</v>
      </c>
      <c r="E275">
        <f>COUNTIFS(Consumer_Complaints!B:B,Report_Task3!A275,Consumer_Complaints!J:J,"Yes")</f>
        <v>0</v>
      </c>
      <c r="F275" s="16">
        <f t="shared" si="9"/>
        <v>0</v>
      </c>
      <c r="G275" s="23">
        <f>IFERROR(ROUND(AVERAGEIFS(Consumer_Complaints!L:L,Consumer_Complaints!B:B,Table1[[#This Row],[Company]],Consumer_Complaints!L:L,"&gt;0"),0),"No Delay")</f>
        <v>6</v>
      </c>
    </row>
    <row r="276" spans="1:7" x14ac:dyDescent="0.35">
      <c r="A276" s="14" t="s">
        <v>844</v>
      </c>
      <c r="B276">
        <f>COUNTIF(Consumer_Complaints!A:B,Report_Task3!A276)</f>
        <v>4</v>
      </c>
      <c r="C276">
        <f>COUNTIFS(Consumer_Complaints!B:B,Report_Task3!A276,Consumer_Complaints!I:I,"No")</f>
        <v>0</v>
      </c>
      <c r="D276" s="16">
        <f t="shared" si="8"/>
        <v>0</v>
      </c>
      <c r="E276">
        <f>COUNTIFS(Consumer_Complaints!B:B,Report_Task3!A276,Consumer_Complaints!J:J,"Yes")</f>
        <v>1</v>
      </c>
      <c r="F276" s="16">
        <f t="shared" si="9"/>
        <v>0.25</v>
      </c>
      <c r="G276" s="23">
        <f>IFERROR(ROUND(AVERAGEIFS(Consumer_Complaints!L:L,Consumer_Complaints!B:B,Table1[[#This Row],[Company]],Consumer_Complaints!L:L,"&gt;0"),0),"No Delay")</f>
        <v>4</v>
      </c>
    </row>
    <row r="277" spans="1:7" x14ac:dyDescent="0.35">
      <c r="A277" s="14" t="s">
        <v>474</v>
      </c>
      <c r="B277">
        <f>COUNTIF(Consumer_Complaints!A:B,Report_Task3!A277)</f>
        <v>4</v>
      </c>
      <c r="C277">
        <f>COUNTIFS(Consumer_Complaints!B:B,Report_Task3!A277,Consumer_Complaints!I:I,"No")</f>
        <v>0</v>
      </c>
      <c r="D277" s="16">
        <f t="shared" si="8"/>
        <v>0</v>
      </c>
      <c r="E277">
        <f>COUNTIFS(Consumer_Complaints!B:B,Report_Task3!A277,Consumer_Complaints!J:J,"Yes")</f>
        <v>2</v>
      </c>
      <c r="F277" s="16">
        <f t="shared" si="9"/>
        <v>0.5</v>
      </c>
      <c r="G277" s="23">
        <f>IFERROR(ROUND(AVERAGEIFS(Consumer_Complaints!L:L,Consumer_Complaints!B:B,Table1[[#This Row],[Company]],Consumer_Complaints!L:L,"&gt;0"),0),"No Delay")</f>
        <v>95</v>
      </c>
    </row>
    <row r="278" spans="1:7" x14ac:dyDescent="0.35">
      <c r="A278" s="14" t="s">
        <v>248</v>
      </c>
      <c r="B278">
        <f>COUNTIF(Consumer_Complaints!A:B,Report_Task3!A278)</f>
        <v>4</v>
      </c>
      <c r="C278">
        <f>COUNTIFS(Consumer_Complaints!B:B,Report_Task3!A278,Consumer_Complaints!I:I,"No")</f>
        <v>0</v>
      </c>
      <c r="D278" s="16">
        <f t="shared" si="8"/>
        <v>0</v>
      </c>
      <c r="E278">
        <f>COUNTIFS(Consumer_Complaints!B:B,Report_Task3!A278,Consumer_Complaints!J:J,"Yes")</f>
        <v>1</v>
      </c>
      <c r="F278" s="16">
        <f t="shared" si="9"/>
        <v>0.25</v>
      </c>
      <c r="G278" s="23">
        <f>IFERROR(ROUND(AVERAGEIFS(Consumer_Complaints!L:L,Consumer_Complaints!B:B,Table1[[#This Row],[Company]],Consumer_Complaints!L:L,"&gt;0"),0),"No Delay")</f>
        <v>2</v>
      </c>
    </row>
    <row r="279" spans="1:7" x14ac:dyDescent="0.35">
      <c r="A279" s="14" t="s">
        <v>304</v>
      </c>
      <c r="B279">
        <f>COUNTIF(Consumer_Complaints!A:B,Report_Task3!A279)</f>
        <v>4</v>
      </c>
      <c r="C279">
        <f>COUNTIFS(Consumer_Complaints!B:B,Report_Task3!A279,Consumer_Complaints!I:I,"No")</f>
        <v>0</v>
      </c>
      <c r="D279" s="16">
        <f t="shared" si="8"/>
        <v>0</v>
      </c>
      <c r="E279">
        <f>COUNTIFS(Consumer_Complaints!B:B,Report_Task3!A279,Consumer_Complaints!J:J,"Yes")</f>
        <v>1</v>
      </c>
      <c r="F279" s="16">
        <f t="shared" si="9"/>
        <v>0.25</v>
      </c>
      <c r="G279" s="23">
        <f>IFERROR(ROUND(AVERAGEIFS(Consumer_Complaints!L:L,Consumer_Complaints!B:B,Table1[[#This Row],[Company]],Consumer_Complaints!L:L,"&gt;0"),0),"No Delay")</f>
        <v>4</v>
      </c>
    </row>
    <row r="280" spans="1:7" x14ac:dyDescent="0.35">
      <c r="A280" s="14" t="s">
        <v>438</v>
      </c>
      <c r="B280">
        <f>COUNTIF(Consumer_Complaints!A:B,Report_Task3!A280)</f>
        <v>4</v>
      </c>
      <c r="C280">
        <f>COUNTIFS(Consumer_Complaints!B:B,Report_Task3!A280,Consumer_Complaints!I:I,"No")</f>
        <v>0</v>
      </c>
      <c r="D280" s="16">
        <f t="shared" si="8"/>
        <v>0</v>
      </c>
      <c r="E280">
        <f>COUNTIFS(Consumer_Complaints!B:B,Report_Task3!A280,Consumer_Complaints!J:J,"Yes")</f>
        <v>1</v>
      </c>
      <c r="F280" s="16">
        <f t="shared" si="9"/>
        <v>0.25</v>
      </c>
      <c r="G280" s="23">
        <f>IFERROR(ROUND(AVERAGEIFS(Consumer_Complaints!L:L,Consumer_Complaints!B:B,Table1[[#This Row],[Company]],Consumer_Complaints!L:L,"&gt;0"),0),"No Delay")</f>
        <v>25</v>
      </c>
    </row>
    <row r="281" spans="1:7" x14ac:dyDescent="0.35">
      <c r="A281" s="14" t="s">
        <v>200</v>
      </c>
      <c r="B281">
        <f>COUNTIF(Consumer_Complaints!A:B,Report_Task3!A281)</f>
        <v>4</v>
      </c>
      <c r="C281">
        <f>COUNTIFS(Consumer_Complaints!B:B,Report_Task3!A281,Consumer_Complaints!I:I,"No")</f>
        <v>1</v>
      </c>
      <c r="D281" s="16">
        <f t="shared" si="8"/>
        <v>0.25</v>
      </c>
      <c r="E281">
        <f>COUNTIFS(Consumer_Complaints!B:B,Report_Task3!A281,Consumer_Complaints!J:J,"Yes")</f>
        <v>0</v>
      </c>
      <c r="F281" s="16">
        <f t="shared" si="9"/>
        <v>0</v>
      </c>
      <c r="G281" s="23">
        <f>IFERROR(ROUND(AVERAGEIFS(Consumer_Complaints!L:L,Consumer_Complaints!B:B,Table1[[#This Row],[Company]],Consumer_Complaints!L:L,"&gt;0"),0),"No Delay")</f>
        <v>3</v>
      </c>
    </row>
    <row r="282" spans="1:7" x14ac:dyDescent="0.35">
      <c r="A282" s="14" t="s">
        <v>812</v>
      </c>
      <c r="B282">
        <f>COUNTIF(Consumer_Complaints!A:B,Report_Task3!A282)</f>
        <v>4</v>
      </c>
      <c r="C282">
        <f>COUNTIFS(Consumer_Complaints!B:B,Report_Task3!A282,Consumer_Complaints!I:I,"No")</f>
        <v>0</v>
      </c>
      <c r="D282" s="16">
        <f t="shared" si="8"/>
        <v>0</v>
      </c>
      <c r="E282">
        <f>COUNTIFS(Consumer_Complaints!B:B,Report_Task3!A282,Consumer_Complaints!J:J,"Yes")</f>
        <v>0</v>
      </c>
      <c r="F282" s="16">
        <f t="shared" si="9"/>
        <v>0</v>
      </c>
      <c r="G282" s="23">
        <f>IFERROR(ROUND(AVERAGEIFS(Consumer_Complaints!L:L,Consumer_Complaints!B:B,Table1[[#This Row],[Company]],Consumer_Complaints!L:L,"&gt;0"),0),"No Delay")</f>
        <v>39</v>
      </c>
    </row>
    <row r="283" spans="1:7" x14ac:dyDescent="0.35">
      <c r="A283" s="14" t="s">
        <v>721</v>
      </c>
      <c r="B283">
        <f>COUNTIF(Consumer_Complaints!A:B,Report_Task3!A283)</f>
        <v>4</v>
      </c>
      <c r="C283">
        <f>COUNTIFS(Consumer_Complaints!B:B,Report_Task3!A283,Consumer_Complaints!I:I,"No")</f>
        <v>0</v>
      </c>
      <c r="D283" s="16">
        <f t="shared" si="8"/>
        <v>0</v>
      </c>
      <c r="E283">
        <f>COUNTIFS(Consumer_Complaints!B:B,Report_Task3!A283,Consumer_Complaints!J:J,"Yes")</f>
        <v>0</v>
      </c>
      <c r="F283" s="16">
        <f t="shared" si="9"/>
        <v>0</v>
      </c>
      <c r="G283" s="23">
        <f>IFERROR(ROUND(AVERAGEIFS(Consumer_Complaints!L:L,Consumer_Complaints!B:B,Table1[[#This Row],[Company]],Consumer_Complaints!L:L,"&gt;0"),0),"No Delay")</f>
        <v>26</v>
      </c>
    </row>
    <row r="284" spans="1:7" x14ac:dyDescent="0.35">
      <c r="A284" s="14" t="s">
        <v>974</v>
      </c>
      <c r="B284">
        <f>COUNTIF(Consumer_Complaints!A:B,Report_Task3!A284)</f>
        <v>4</v>
      </c>
      <c r="C284">
        <f>COUNTIFS(Consumer_Complaints!B:B,Report_Task3!A284,Consumer_Complaints!I:I,"No")</f>
        <v>0</v>
      </c>
      <c r="D284" s="16">
        <f t="shared" si="8"/>
        <v>0</v>
      </c>
      <c r="E284">
        <f>COUNTIFS(Consumer_Complaints!B:B,Report_Task3!A284,Consumer_Complaints!J:J,"Yes")</f>
        <v>0</v>
      </c>
      <c r="F284" s="16">
        <f t="shared" si="9"/>
        <v>0</v>
      </c>
      <c r="G284" s="23">
        <f>IFERROR(ROUND(AVERAGEIFS(Consumer_Complaints!L:L,Consumer_Complaints!B:B,Table1[[#This Row],[Company]],Consumer_Complaints!L:L,"&gt;0"),0),"No Delay")</f>
        <v>26</v>
      </c>
    </row>
    <row r="285" spans="1:7" x14ac:dyDescent="0.35">
      <c r="A285" s="14" t="s">
        <v>840</v>
      </c>
      <c r="B285">
        <f>COUNTIF(Consumer_Complaints!A:B,Report_Task3!A285)</f>
        <v>4</v>
      </c>
      <c r="C285">
        <f>COUNTIFS(Consumer_Complaints!B:B,Report_Task3!A285,Consumer_Complaints!I:I,"No")</f>
        <v>0</v>
      </c>
      <c r="D285" s="16">
        <f t="shared" si="8"/>
        <v>0</v>
      </c>
      <c r="E285">
        <f>COUNTIFS(Consumer_Complaints!B:B,Report_Task3!A285,Consumer_Complaints!J:J,"Yes")</f>
        <v>1</v>
      </c>
      <c r="F285" s="16">
        <f t="shared" si="9"/>
        <v>0.25</v>
      </c>
      <c r="G285" s="23">
        <f>IFERROR(ROUND(AVERAGEIFS(Consumer_Complaints!L:L,Consumer_Complaints!B:B,Table1[[#This Row],[Company]],Consumer_Complaints!L:L,"&gt;0"),0),"No Delay")</f>
        <v>15</v>
      </c>
    </row>
    <row r="286" spans="1:7" x14ac:dyDescent="0.35">
      <c r="A286" s="14" t="s">
        <v>826</v>
      </c>
      <c r="B286">
        <f>COUNTIF(Consumer_Complaints!A:B,Report_Task3!A286)</f>
        <v>4</v>
      </c>
      <c r="C286">
        <f>COUNTIFS(Consumer_Complaints!B:B,Report_Task3!A286,Consumer_Complaints!I:I,"No")</f>
        <v>0</v>
      </c>
      <c r="D286" s="16">
        <f t="shared" si="8"/>
        <v>0</v>
      </c>
      <c r="E286">
        <f>COUNTIFS(Consumer_Complaints!B:B,Report_Task3!A286,Consumer_Complaints!J:J,"Yes")</f>
        <v>0</v>
      </c>
      <c r="F286" s="16">
        <f t="shared" si="9"/>
        <v>0</v>
      </c>
      <c r="G286" s="23">
        <f>IFERROR(ROUND(AVERAGEIFS(Consumer_Complaints!L:L,Consumer_Complaints!B:B,Table1[[#This Row],[Company]],Consumer_Complaints!L:L,"&gt;0"),0),"No Delay")</f>
        <v>4</v>
      </c>
    </row>
    <row r="287" spans="1:7" x14ac:dyDescent="0.35">
      <c r="A287" s="14" t="s">
        <v>757</v>
      </c>
      <c r="B287">
        <f>COUNTIF(Consumer_Complaints!A:B,Report_Task3!A287)</f>
        <v>4</v>
      </c>
      <c r="C287">
        <f>COUNTIFS(Consumer_Complaints!B:B,Report_Task3!A287,Consumer_Complaints!I:I,"No")</f>
        <v>0</v>
      </c>
      <c r="D287" s="16">
        <f t="shared" si="8"/>
        <v>0</v>
      </c>
      <c r="E287">
        <f>COUNTIFS(Consumer_Complaints!B:B,Report_Task3!A287,Consumer_Complaints!J:J,"Yes")</f>
        <v>2</v>
      </c>
      <c r="F287" s="16">
        <f t="shared" si="9"/>
        <v>0.5</v>
      </c>
      <c r="G287" s="23">
        <f>IFERROR(ROUND(AVERAGEIFS(Consumer_Complaints!L:L,Consumer_Complaints!B:B,Table1[[#This Row],[Company]],Consumer_Complaints!L:L,"&gt;0"),0),"No Delay")</f>
        <v>13</v>
      </c>
    </row>
    <row r="288" spans="1:7" x14ac:dyDescent="0.35">
      <c r="A288" s="14" t="s">
        <v>484</v>
      </c>
      <c r="B288">
        <f>COUNTIF(Consumer_Complaints!A:B,Report_Task3!A288)</f>
        <v>4</v>
      </c>
      <c r="C288">
        <f>COUNTIFS(Consumer_Complaints!B:B,Report_Task3!A288,Consumer_Complaints!I:I,"No")</f>
        <v>1</v>
      </c>
      <c r="D288" s="16">
        <f t="shared" si="8"/>
        <v>0.25</v>
      </c>
      <c r="E288">
        <f>COUNTIFS(Consumer_Complaints!B:B,Report_Task3!A288,Consumer_Complaints!J:J,"Yes")</f>
        <v>0</v>
      </c>
      <c r="F288" s="16">
        <f t="shared" si="9"/>
        <v>0</v>
      </c>
      <c r="G288" s="23">
        <f>IFERROR(ROUND(AVERAGEIFS(Consumer_Complaints!L:L,Consumer_Complaints!B:B,Table1[[#This Row],[Company]],Consumer_Complaints!L:L,"&gt;0"),0),"No Delay")</f>
        <v>18</v>
      </c>
    </row>
    <row r="289" spans="1:7" x14ac:dyDescent="0.35">
      <c r="A289" s="14" t="s">
        <v>734</v>
      </c>
      <c r="B289">
        <f>COUNTIF(Consumer_Complaints!A:B,Report_Task3!A289)</f>
        <v>4</v>
      </c>
      <c r="C289">
        <f>COUNTIFS(Consumer_Complaints!B:B,Report_Task3!A289,Consumer_Complaints!I:I,"No")</f>
        <v>0</v>
      </c>
      <c r="D289" s="16">
        <f t="shared" si="8"/>
        <v>0</v>
      </c>
      <c r="E289">
        <f>COUNTIFS(Consumer_Complaints!B:B,Report_Task3!A289,Consumer_Complaints!J:J,"Yes")</f>
        <v>1</v>
      </c>
      <c r="F289" s="16">
        <f t="shared" si="9"/>
        <v>0.25</v>
      </c>
      <c r="G289" s="23">
        <f>IFERROR(ROUND(AVERAGEIFS(Consumer_Complaints!L:L,Consumer_Complaints!B:B,Table1[[#This Row],[Company]],Consumer_Complaints!L:L,"&gt;0"),0),"No Delay")</f>
        <v>23</v>
      </c>
    </row>
    <row r="290" spans="1:7" x14ac:dyDescent="0.35">
      <c r="A290" s="14" t="s">
        <v>530</v>
      </c>
      <c r="B290">
        <f>COUNTIF(Consumer_Complaints!A:B,Report_Task3!A290)</f>
        <v>4</v>
      </c>
      <c r="C290">
        <f>COUNTIFS(Consumer_Complaints!B:B,Report_Task3!A290,Consumer_Complaints!I:I,"No")</f>
        <v>1</v>
      </c>
      <c r="D290" s="16">
        <f t="shared" si="8"/>
        <v>0.25</v>
      </c>
      <c r="E290">
        <f>COUNTIFS(Consumer_Complaints!B:B,Report_Task3!A290,Consumer_Complaints!J:J,"Yes")</f>
        <v>0</v>
      </c>
      <c r="F290" s="16">
        <f t="shared" si="9"/>
        <v>0</v>
      </c>
      <c r="G290" s="23" t="str">
        <f>IFERROR(ROUND(AVERAGEIFS(Consumer_Complaints!L:L,Consumer_Complaints!B:B,Table1[[#This Row],[Company]],Consumer_Complaints!L:L,"&gt;0"),0),"No Delay")</f>
        <v>No Delay</v>
      </c>
    </row>
    <row r="291" spans="1:7" x14ac:dyDescent="0.35">
      <c r="A291" s="14" t="s">
        <v>488</v>
      </c>
      <c r="B291">
        <f>COUNTIF(Consumer_Complaints!A:B,Report_Task3!A291)</f>
        <v>4</v>
      </c>
      <c r="C291">
        <f>COUNTIFS(Consumer_Complaints!B:B,Report_Task3!A291,Consumer_Complaints!I:I,"No")</f>
        <v>0</v>
      </c>
      <c r="D291" s="16">
        <f t="shared" si="8"/>
        <v>0</v>
      </c>
      <c r="E291">
        <f>COUNTIFS(Consumer_Complaints!B:B,Report_Task3!A291,Consumer_Complaints!J:J,"Yes")</f>
        <v>1</v>
      </c>
      <c r="F291" s="16">
        <f t="shared" si="9"/>
        <v>0.25</v>
      </c>
      <c r="G291" s="23">
        <f>IFERROR(ROUND(AVERAGEIFS(Consumer_Complaints!L:L,Consumer_Complaints!B:B,Table1[[#This Row],[Company]],Consumer_Complaints!L:L,"&gt;0"),0),"No Delay")</f>
        <v>32</v>
      </c>
    </row>
    <row r="292" spans="1:7" x14ac:dyDescent="0.35">
      <c r="A292" s="14" t="s">
        <v>233</v>
      </c>
      <c r="B292">
        <f>COUNTIF(Consumer_Complaints!A:B,Report_Task3!A292)</f>
        <v>4</v>
      </c>
      <c r="C292">
        <f>COUNTIFS(Consumer_Complaints!B:B,Report_Task3!A292,Consumer_Complaints!I:I,"No")</f>
        <v>0</v>
      </c>
      <c r="D292" s="16">
        <f t="shared" si="8"/>
        <v>0</v>
      </c>
      <c r="E292">
        <f>COUNTIFS(Consumer_Complaints!B:B,Report_Task3!A292,Consumer_Complaints!J:J,"Yes")</f>
        <v>1</v>
      </c>
      <c r="F292" s="16">
        <f t="shared" si="9"/>
        <v>0.25</v>
      </c>
      <c r="G292" s="23">
        <f>IFERROR(ROUND(AVERAGEIFS(Consumer_Complaints!L:L,Consumer_Complaints!B:B,Table1[[#This Row],[Company]],Consumer_Complaints!L:L,"&gt;0"),0),"No Delay")</f>
        <v>37</v>
      </c>
    </row>
    <row r="293" spans="1:7" x14ac:dyDescent="0.35">
      <c r="A293" s="14" t="s">
        <v>454</v>
      </c>
      <c r="B293">
        <f>COUNTIF(Consumer_Complaints!A:B,Report_Task3!A293)</f>
        <v>4</v>
      </c>
      <c r="C293">
        <f>COUNTIFS(Consumer_Complaints!B:B,Report_Task3!A293,Consumer_Complaints!I:I,"No")</f>
        <v>0</v>
      </c>
      <c r="D293" s="16">
        <f t="shared" si="8"/>
        <v>0</v>
      </c>
      <c r="E293">
        <f>COUNTIFS(Consumer_Complaints!B:B,Report_Task3!A293,Consumer_Complaints!J:J,"Yes")</f>
        <v>1</v>
      </c>
      <c r="F293" s="16">
        <f t="shared" si="9"/>
        <v>0.25</v>
      </c>
      <c r="G293" s="23">
        <f>IFERROR(ROUND(AVERAGEIFS(Consumer_Complaints!L:L,Consumer_Complaints!B:B,Table1[[#This Row],[Company]],Consumer_Complaints!L:L,"&gt;0"),0),"No Delay")</f>
        <v>3</v>
      </c>
    </row>
    <row r="294" spans="1:7" x14ac:dyDescent="0.35">
      <c r="A294" s="14" t="s">
        <v>416</v>
      </c>
      <c r="B294">
        <f>COUNTIF(Consumer_Complaints!A:B,Report_Task3!A294)</f>
        <v>4</v>
      </c>
      <c r="C294">
        <f>COUNTIFS(Consumer_Complaints!B:B,Report_Task3!A294,Consumer_Complaints!I:I,"No")</f>
        <v>0</v>
      </c>
      <c r="D294" s="16">
        <f t="shared" si="8"/>
        <v>0</v>
      </c>
      <c r="E294">
        <f>COUNTIFS(Consumer_Complaints!B:B,Report_Task3!A294,Consumer_Complaints!J:J,"Yes")</f>
        <v>1</v>
      </c>
      <c r="F294" s="16">
        <f t="shared" si="9"/>
        <v>0.25</v>
      </c>
      <c r="G294" s="23">
        <f>IFERROR(ROUND(AVERAGEIFS(Consumer_Complaints!L:L,Consumer_Complaints!B:B,Table1[[#This Row],[Company]],Consumer_Complaints!L:L,"&gt;0"),0),"No Delay")</f>
        <v>51</v>
      </c>
    </row>
    <row r="295" spans="1:7" x14ac:dyDescent="0.35">
      <c r="A295" s="14" t="s">
        <v>568</v>
      </c>
      <c r="B295">
        <f>COUNTIF(Consumer_Complaints!A:B,Report_Task3!A295)</f>
        <v>4</v>
      </c>
      <c r="C295">
        <f>COUNTIFS(Consumer_Complaints!B:B,Report_Task3!A295,Consumer_Complaints!I:I,"No")</f>
        <v>0</v>
      </c>
      <c r="D295" s="16">
        <f t="shared" si="8"/>
        <v>0</v>
      </c>
      <c r="E295">
        <f>COUNTIFS(Consumer_Complaints!B:B,Report_Task3!A295,Consumer_Complaints!J:J,"Yes")</f>
        <v>1</v>
      </c>
      <c r="F295" s="16">
        <f t="shared" si="9"/>
        <v>0.25</v>
      </c>
      <c r="G295" s="23">
        <f>IFERROR(ROUND(AVERAGEIFS(Consumer_Complaints!L:L,Consumer_Complaints!B:B,Table1[[#This Row],[Company]],Consumer_Complaints!L:L,"&gt;0"),0),"No Delay")</f>
        <v>4</v>
      </c>
    </row>
    <row r="296" spans="1:7" x14ac:dyDescent="0.35">
      <c r="A296" s="14" t="s">
        <v>255</v>
      </c>
      <c r="B296">
        <f>COUNTIF(Consumer_Complaints!A:B,Report_Task3!A296)</f>
        <v>4</v>
      </c>
      <c r="C296">
        <f>COUNTIFS(Consumer_Complaints!B:B,Report_Task3!A296,Consumer_Complaints!I:I,"No")</f>
        <v>0</v>
      </c>
      <c r="D296" s="16">
        <f t="shared" si="8"/>
        <v>0</v>
      </c>
      <c r="E296">
        <f>COUNTIFS(Consumer_Complaints!B:B,Report_Task3!A296,Consumer_Complaints!J:J,"Yes")</f>
        <v>3</v>
      </c>
      <c r="F296" s="16">
        <f t="shared" si="9"/>
        <v>0.75</v>
      </c>
      <c r="G296" s="23">
        <f>IFERROR(ROUND(AVERAGEIFS(Consumer_Complaints!L:L,Consumer_Complaints!B:B,Table1[[#This Row],[Company]],Consumer_Complaints!L:L,"&gt;0"),0),"No Delay")</f>
        <v>16</v>
      </c>
    </row>
    <row r="297" spans="1:7" x14ac:dyDescent="0.35">
      <c r="A297" s="14" t="s">
        <v>318</v>
      </c>
      <c r="B297">
        <f>COUNTIF(Consumer_Complaints!A:B,Report_Task3!A297)</f>
        <v>3</v>
      </c>
      <c r="C297">
        <f>COUNTIFS(Consumer_Complaints!B:B,Report_Task3!A297,Consumer_Complaints!I:I,"No")</f>
        <v>0</v>
      </c>
      <c r="D297" s="16">
        <f t="shared" si="8"/>
        <v>0</v>
      </c>
      <c r="E297">
        <f>COUNTIFS(Consumer_Complaints!B:B,Report_Task3!A297,Consumer_Complaints!J:J,"Yes")</f>
        <v>1</v>
      </c>
      <c r="F297" s="16">
        <f t="shared" si="9"/>
        <v>0.33333333333333331</v>
      </c>
      <c r="G297" s="23">
        <f>IFERROR(ROUND(AVERAGEIFS(Consumer_Complaints!L:L,Consumer_Complaints!B:B,Table1[[#This Row],[Company]],Consumer_Complaints!L:L,"&gt;0"),0),"No Delay")</f>
        <v>2</v>
      </c>
    </row>
    <row r="298" spans="1:7" x14ac:dyDescent="0.35">
      <c r="A298" s="14" t="s">
        <v>1188</v>
      </c>
      <c r="B298">
        <f>COUNTIF(Consumer_Complaints!A:B,Report_Task3!A298)</f>
        <v>3</v>
      </c>
      <c r="C298">
        <f>COUNTIFS(Consumer_Complaints!B:B,Report_Task3!A298,Consumer_Complaints!I:I,"No")</f>
        <v>0</v>
      </c>
      <c r="D298" s="16">
        <f t="shared" si="8"/>
        <v>0</v>
      </c>
      <c r="E298">
        <f>COUNTIFS(Consumer_Complaints!B:B,Report_Task3!A298,Consumer_Complaints!J:J,"Yes")</f>
        <v>0</v>
      </c>
      <c r="F298" s="16">
        <f t="shared" si="9"/>
        <v>0</v>
      </c>
      <c r="G298" s="23">
        <f>IFERROR(ROUND(AVERAGEIFS(Consumer_Complaints!L:L,Consumer_Complaints!B:B,Table1[[#This Row],[Company]],Consumer_Complaints!L:L,"&gt;0"),0),"No Delay")</f>
        <v>17</v>
      </c>
    </row>
    <row r="299" spans="1:7" x14ac:dyDescent="0.35">
      <c r="A299" s="14" t="s">
        <v>629</v>
      </c>
      <c r="B299">
        <f>COUNTIF(Consumer_Complaints!A:B,Report_Task3!A299)</f>
        <v>3</v>
      </c>
      <c r="C299">
        <f>COUNTIFS(Consumer_Complaints!B:B,Report_Task3!A299,Consumer_Complaints!I:I,"No")</f>
        <v>0</v>
      </c>
      <c r="D299" s="16">
        <f t="shared" si="8"/>
        <v>0</v>
      </c>
      <c r="E299">
        <f>COUNTIFS(Consumer_Complaints!B:B,Report_Task3!A299,Consumer_Complaints!J:J,"Yes")</f>
        <v>1</v>
      </c>
      <c r="F299" s="16">
        <f t="shared" si="9"/>
        <v>0.33333333333333331</v>
      </c>
      <c r="G299" s="23">
        <f>IFERROR(ROUND(AVERAGEIFS(Consumer_Complaints!L:L,Consumer_Complaints!B:B,Table1[[#This Row],[Company]],Consumer_Complaints!L:L,"&gt;0"),0),"No Delay")</f>
        <v>49</v>
      </c>
    </row>
    <row r="300" spans="1:7" x14ac:dyDescent="0.35">
      <c r="A300" s="14" t="s">
        <v>239</v>
      </c>
      <c r="B300">
        <f>COUNTIF(Consumer_Complaints!A:B,Report_Task3!A300)</f>
        <v>3</v>
      </c>
      <c r="C300">
        <f>COUNTIFS(Consumer_Complaints!B:B,Report_Task3!A300,Consumer_Complaints!I:I,"No")</f>
        <v>0</v>
      </c>
      <c r="D300" s="16">
        <f t="shared" si="8"/>
        <v>0</v>
      </c>
      <c r="E300">
        <f>COUNTIFS(Consumer_Complaints!B:B,Report_Task3!A300,Consumer_Complaints!J:J,"Yes")</f>
        <v>0</v>
      </c>
      <c r="F300" s="16">
        <f t="shared" si="9"/>
        <v>0</v>
      </c>
      <c r="G300" s="23">
        <f>IFERROR(ROUND(AVERAGEIFS(Consumer_Complaints!L:L,Consumer_Complaints!B:B,Table1[[#This Row],[Company]],Consumer_Complaints!L:L,"&gt;0"),0),"No Delay")</f>
        <v>48</v>
      </c>
    </row>
    <row r="301" spans="1:7" x14ac:dyDescent="0.35">
      <c r="A301" s="14" t="s">
        <v>983</v>
      </c>
      <c r="B301">
        <f>COUNTIF(Consumer_Complaints!A:B,Report_Task3!A301)</f>
        <v>3</v>
      </c>
      <c r="C301">
        <f>COUNTIFS(Consumer_Complaints!B:B,Report_Task3!A301,Consumer_Complaints!I:I,"No")</f>
        <v>0</v>
      </c>
      <c r="D301" s="16">
        <f t="shared" si="8"/>
        <v>0</v>
      </c>
      <c r="E301">
        <f>COUNTIFS(Consumer_Complaints!B:B,Report_Task3!A301,Consumer_Complaints!J:J,"Yes")</f>
        <v>1</v>
      </c>
      <c r="F301" s="16">
        <f t="shared" si="9"/>
        <v>0.33333333333333331</v>
      </c>
      <c r="G301" s="23">
        <f>IFERROR(ROUND(AVERAGEIFS(Consumer_Complaints!L:L,Consumer_Complaints!B:B,Table1[[#This Row],[Company]],Consumer_Complaints!L:L,"&gt;0"),0),"No Delay")</f>
        <v>1</v>
      </c>
    </row>
    <row r="302" spans="1:7" x14ac:dyDescent="0.35">
      <c r="A302" s="14" t="s">
        <v>833</v>
      </c>
      <c r="B302">
        <f>COUNTIF(Consumer_Complaints!A:B,Report_Task3!A302)</f>
        <v>3</v>
      </c>
      <c r="C302">
        <f>COUNTIFS(Consumer_Complaints!B:B,Report_Task3!A302,Consumer_Complaints!I:I,"No")</f>
        <v>0</v>
      </c>
      <c r="D302" s="16">
        <f t="shared" si="8"/>
        <v>0</v>
      </c>
      <c r="E302">
        <f>COUNTIFS(Consumer_Complaints!B:B,Report_Task3!A302,Consumer_Complaints!J:J,"Yes")</f>
        <v>1</v>
      </c>
      <c r="F302" s="16">
        <f t="shared" si="9"/>
        <v>0.33333333333333331</v>
      </c>
      <c r="G302" s="23">
        <f>IFERROR(ROUND(AVERAGEIFS(Consumer_Complaints!L:L,Consumer_Complaints!B:B,Table1[[#This Row],[Company]],Consumer_Complaints!L:L,"&gt;0"),0),"No Delay")</f>
        <v>32</v>
      </c>
    </row>
    <row r="303" spans="1:7" x14ac:dyDescent="0.35">
      <c r="A303" s="14" t="s">
        <v>982</v>
      </c>
      <c r="B303">
        <f>COUNTIF(Consumer_Complaints!A:B,Report_Task3!A303)</f>
        <v>3</v>
      </c>
      <c r="C303">
        <f>COUNTIFS(Consumer_Complaints!B:B,Report_Task3!A303,Consumer_Complaints!I:I,"No")</f>
        <v>0</v>
      </c>
      <c r="D303" s="16">
        <f t="shared" si="8"/>
        <v>0</v>
      </c>
      <c r="E303">
        <f>COUNTIFS(Consumer_Complaints!B:B,Report_Task3!A303,Consumer_Complaints!J:J,"Yes")</f>
        <v>0</v>
      </c>
      <c r="F303" s="16">
        <f t="shared" si="9"/>
        <v>0</v>
      </c>
      <c r="G303" s="23">
        <f>IFERROR(ROUND(AVERAGEIFS(Consumer_Complaints!L:L,Consumer_Complaints!B:B,Table1[[#This Row],[Company]],Consumer_Complaints!L:L,"&gt;0"),0),"No Delay")</f>
        <v>2</v>
      </c>
    </row>
    <row r="304" spans="1:7" x14ac:dyDescent="0.35">
      <c r="A304" s="14" t="s">
        <v>448</v>
      </c>
      <c r="B304">
        <f>COUNTIF(Consumer_Complaints!A:B,Report_Task3!A304)</f>
        <v>3</v>
      </c>
      <c r="C304">
        <f>COUNTIFS(Consumer_Complaints!B:B,Report_Task3!A304,Consumer_Complaints!I:I,"No")</f>
        <v>0</v>
      </c>
      <c r="D304" s="16">
        <f t="shared" si="8"/>
        <v>0</v>
      </c>
      <c r="E304">
        <f>COUNTIFS(Consumer_Complaints!B:B,Report_Task3!A304,Consumer_Complaints!J:J,"Yes")</f>
        <v>0</v>
      </c>
      <c r="F304" s="16">
        <f t="shared" si="9"/>
        <v>0</v>
      </c>
      <c r="G304" s="23">
        <f>IFERROR(ROUND(AVERAGEIFS(Consumer_Complaints!L:L,Consumer_Complaints!B:B,Table1[[#This Row],[Company]],Consumer_Complaints!L:L,"&gt;0"),0),"No Delay")</f>
        <v>17</v>
      </c>
    </row>
    <row r="305" spans="1:7" x14ac:dyDescent="0.35">
      <c r="A305" s="14" t="s">
        <v>765</v>
      </c>
      <c r="B305">
        <f>COUNTIF(Consumer_Complaints!A:B,Report_Task3!A305)</f>
        <v>3</v>
      </c>
      <c r="C305">
        <f>COUNTIFS(Consumer_Complaints!B:B,Report_Task3!A305,Consumer_Complaints!I:I,"No")</f>
        <v>0</v>
      </c>
      <c r="D305" s="16">
        <f t="shared" si="8"/>
        <v>0</v>
      </c>
      <c r="E305">
        <f>COUNTIFS(Consumer_Complaints!B:B,Report_Task3!A305,Consumer_Complaints!J:J,"Yes")</f>
        <v>0</v>
      </c>
      <c r="F305" s="16">
        <f t="shared" si="9"/>
        <v>0</v>
      </c>
      <c r="G305" s="23">
        <f>IFERROR(ROUND(AVERAGEIFS(Consumer_Complaints!L:L,Consumer_Complaints!B:B,Table1[[#This Row],[Company]],Consumer_Complaints!L:L,"&gt;0"),0),"No Delay")</f>
        <v>95</v>
      </c>
    </row>
    <row r="306" spans="1:7" x14ac:dyDescent="0.35">
      <c r="A306" s="14" t="s">
        <v>455</v>
      </c>
      <c r="B306">
        <f>COUNTIF(Consumer_Complaints!A:B,Report_Task3!A306)</f>
        <v>3</v>
      </c>
      <c r="C306">
        <f>COUNTIFS(Consumer_Complaints!B:B,Report_Task3!A306,Consumer_Complaints!I:I,"No")</f>
        <v>0</v>
      </c>
      <c r="D306" s="16">
        <f t="shared" si="8"/>
        <v>0</v>
      </c>
      <c r="E306">
        <f>COUNTIFS(Consumer_Complaints!B:B,Report_Task3!A306,Consumer_Complaints!J:J,"Yes")</f>
        <v>1</v>
      </c>
      <c r="F306" s="16">
        <f t="shared" si="9"/>
        <v>0.33333333333333331</v>
      </c>
      <c r="G306" s="23" t="str">
        <f>IFERROR(ROUND(AVERAGEIFS(Consumer_Complaints!L:L,Consumer_Complaints!B:B,Table1[[#This Row],[Company]],Consumer_Complaints!L:L,"&gt;0"),0),"No Delay")</f>
        <v>No Delay</v>
      </c>
    </row>
    <row r="307" spans="1:7" x14ac:dyDescent="0.35">
      <c r="A307" s="14" t="s">
        <v>480</v>
      </c>
      <c r="B307">
        <f>COUNTIF(Consumer_Complaints!A:B,Report_Task3!A307)</f>
        <v>3</v>
      </c>
      <c r="C307">
        <f>COUNTIFS(Consumer_Complaints!B:B,Report_Task3!A307,Consumer_Complaints!I:I,"No")</f>
        <v>0</v>
      </c>
      <c r="D307" s="16">
        <f t="shared" si="8"/>
        <v>0</v>
      </c>
      <c r="E307">
        <f>COUNTIFS(Consumer_Complaints!B:B,Report_Task3!A307,Consumer_Complaints!J:J,"Yes")</f>
        <v>0</v>
      </c>
      <c r="F307" s="16">
        <f t="shared" si="9"/>
        <v>0</v>
      </c>
      <c r="G307" s="23">
        <f>IFERROR(ROUND(AVERAGEIFS(Consumer_Complaints!L:L,Consumer_Complaints!B:B,Table1[[#This Row],[Company]],Consumer_Complaints!L:L,"&gt;0"),0),"No Delay")</f>
        <v>92</v>
      </c>
    </row>
    <row r="308" spans="1:7" x14ac:dyDescent="0.35">
      <c r="A308" s="14" t="s">
        <v>162</v>
      </c>
      <c r="B308">
        <f>COUNTIF(Consumer_Complaints!A:B,Report_Task3!A308)</f>
        <v>3</v>
      </c>
      <c r="C308">
        <f>COUNTIFS(Consumer_Complaints!B:B,Report_Task3!A308,Consumer_Complaints!I:I,"No")</f>
        <v>0</v>
      </c>
      <c r="D308" s="16">
        <f t="shared" si="8"/>
        <v>0</v>
      </c>
      <c r="E308">
        <f>COUNTIFS(Consumer_Complaints!B:B,Report_Task3!A308,Consumer_Complaints!J:J,"Yes")</f>
        <v>0</v>
      </c>
      <c r="F308" s="16">
        <f t="shared" si="9"/>
        <v>0</v>
      </c>
      <c r="G308" s="23">
        <f>IFERROR(ROUND(AVERAGEIFS(Consumer_Complaints!L:L,Consumer_Complaints!B:B,Table1[[#This Row],[Company]],Consumer_Complaints!L:L,"&gt;0"),0),"No Delay")</f>
        <v>7</v>
      </c>
    </row>
    <row r="309" spans="1:7" x14ac:dyDescent="0.35">
      <c r="A309" s="14" t="s">
        <v>295</v>
      </c>
      <c r="B309">
        <f>COUNTIF(Consumer_Complaints!A:B,Report_Task3!A309)</f>
        <v>3</v>
      </c>
      <c r="C309">
        <f>COUNTIFS(Consumer_Complaints!B:B,Report_Task3!A309,Consumer_Complaints!I:I,"No")</f>
        <v>0</v>
      </c>
      <c r="D309" s="16">
        <f t="shared" si="8"/>
        <v>0</v>
      </c>
      <c r="E309">
        <f>COUNTIFS(Consumer_Complaints!B:B,Report_Task3!A309,Consumer_Complaints!J:J,"Yes")</f>
        <v>1</v>
      </c>
      <c r="F309" s="16">
        <f t="shared" si="9"/>
        <v>0.33333333333333331</v>
      </c>
      <c r="G309" s="23" t="str">
        <f>IFERROR(ROUND(AVERAGEIFS(Consumer_Complaints!L:L,Consumer_Complaints!B:B,Table1[[#This Row],[Company]],Consumer_Complaints!L:L,"&gt;0"),0),"No Delay")</f>
        <v>No Delay</v>
      </c>
    </row>
    <row r="310" spans="1:7" x14ac:dyDescent="0.35">
      <c r="A310" s="14" t="s">
        <v>899</v>
      </c>
      <c r="B310">
        <f>COUNTIF(Consumer_Complaints!A:B,Report_Task3!A310)</f>
        <v>3</v>
      </c>
      <c r="C310">
        <f>COUNTIFS(Consumer_Complaints!B:B,Report_Task3!A310,Consumer_Complaints!I:I,"No")</f>
        <v>1</v>
      </c>
      <c r="D310" s="16">
        <f t="shared" si="8"/>
        <v>0.33333333333333331</v>
      </c>
      <c r="E310">
        <f>COUNTIFS(Consumer_Complaints!B:B,Report_Task3!A310,Consumer_Complaints!J:J,"Yes")</f>
        <v>2</v>
      </c>
      <c r="F310" s="16">
        <f t="shared" si="9"/>
        <v>0.66666666666666663</v>
      </c>
      <c r="G310" s="23">
        <f>IFERROR(ROUND(AVERAGEIFS(Consumer_Complaints!L:L,Consumer_Complaints!B:B,Table1[[#This Row],[Company]],Consumer_Complaints!L:L,"&gt;0"),0),"No Delay")</f>
        <v>5</v>
      </c>
    </row>
    <row r="311" spans="1:7" x14ac:dyDescent="0.35">
      <c r="A311" s="14" t="s">
        <v>464</v>
      </c>
      <c r="B311">
        <f>COUNTIF(Consumer_Complaints!A:B,Report_Task3!A311)</f>
        <v>3</v>
      </c>
      <c r="C311">
        <f>COUNTIFS(Consumer_Complaints!B:B,Report_Task3!A311,Consumer_Complaints!I:I,"No")</f>
        <v>0</v>
      </c>
      <c r="D311" s="16">
        <f t="shared" si="8"/>
        <v>0</v>
      </c>
      <c r="E311">
        <f>COUNTIFS(Consumer_Complaints!B:B,Report_Task3!A311,Consumer_Complaints!J:J,"Yes")</f>
        <v>2</v>
      </c>
      <c r="F311" s="16">
        <f t="shared" si="9"/>
        <v>0.66666666666666663</v>
      </c>
      <c r="G311" s="23">
        <f>IFERROR(ROUND(AVERAGEIFS(Consumer_Complaints!L:L,Consumer_Complaints!B:B,Table1[[#This Row],[Company]],Consumer_Complaints!L:L,"&gt;0"),0),"No Delay")</f>
        <v>41</v>
      </c>
    </row>
    <row r="312" spans="1:7" x14ac:dyDescent="0.35">
      <c r="A312" s="14" t="s">
        <v>1019</v>
      </c>
      <c r="B312">
        <f>COUNTIF(Consumer_Complaints!A:B,Report_Task3!A312)</f>
        <v>3</v>
      </c>
      <c r="C312">
        <f>COUNTIFS(Consumer_Complaints!B:B,Report_Task3!A312,Consumer_Complaints!I:I,"No")</f>
        <v>0</v>
      </c>
      <c r="D312" s="16">
        <f t="shared" si="8"/>
        <v>0</v>
      </c>
      <c r="E312">
        <f>COUNTIFS(Consumer_Complaints!B:B,Report_Task3!A312,Consumer_Complaints!J:J,"Yes")</f>
        <v>1</v>
      </c>
      <c r="F312" s="16">
        <f t="shared" si="9"/>
        <v>0.33333333333333331</v>
      </c>
      <c r="G312" s="23" t="str">
        <f>IFERROR(ROUND(AVERAGEIFS(Consumer_Complaints!L:L,Consumer_Complaints!B:B,Table1[[#This Row],[Company]],Consumer_Complaints!L:L,"&gt;0"),0),"No Delay")</f>
        <v>No Delay</v>
      </c>
    </row>
    <row r="313" spans="1:7" x14ac:dyDescent="0.35">
      <c r="A313" s="14" t="s">
        <v>670</v>
      </c>
      <c r="B313">
        <f>COUNTIF(Consumer_Complaints!A:B,Report_Task3!A313)</f>
        <v>3</v>
      </c>
      <c r="C313">
        <f>COUNTIFS(Consumer_Complaints!B:B,Report_Task3!A313,Consumer_Complaints!I:I,"No")</f>
        <v>0</v>
      </c>
      <c r="D313" s="16">
        <f t="shared" si="8"/>
        <v>0</v>
      </c>
      <c r="E313">
        <f>COUNTIFS(Consumer_Complaints!B:B,Report_Task3!A313,Consumer_Complaints!J:J,"Yes")</f>
        <v>1</v>
      </c>
      <c r="F313" s="16">
        <f t="shared" si="9"/>
        <v>0.33333333333333331</v>
      </c>
      <c r="G313" s="23">
        <f>IFERROR(ROUND(AVERAGEIFS(Consumer_Complaints!L:L,Consumer_Complaints!B:B,Table1[[#This Row],[Company]],Consumer_Complaints!L:L,"&gt;0"),0),"No Delay")</f>
        <v>30</v>
      </c>
    </row>
    <row r="314" spans="1:7" x14ac:dyDescent="0.35">
      <c r="A314" s="14" t="s">
        <v>214</v>
      </c>
      <c r="B314">
        <f>COUNTIF(Consumer_Complaints!A:B,Report_Task3!A314)</f>
        <v>3</v>
      </c>
      <c r="C314">
        <f>COUNTIFS(Consumer_Complaints!B:B,Report_Task3!A314,Consumer_Complaints!I:I,"No")</f>
        <v>1</v>
      </c>
      <c r="D314" s="16">
        <f t="shared" si="8"/>
        <v>0.33333333333333331</v>
      </c>
      <c r="E314">
        <f>COUNTIFS(Consumer_Complaints!B:B,Report_Task3!A314,Consumer_Complaints!J:J,"Yes")</f>
        <v>0</v>
      </c>
      <c r="F314" s="16">
        <f t="shared" si="9"/>
        <v>0</v>
      </c>
      <c r="G314" s="23">
        <f>IFERROR(ROUND(AVERAGEIFS(Consumer_Complaints!L:L,Consumer_Complaints!B:B,Table1[[#This Row],[Company]],Consumer_Complaints!L:L,"&gt;0"),0),"No Delay")</f>
        <v>2</v>
      </c>
    </row>
    <row r="315" spans="1:7" x14ac:dyDescent="0.35">
      <c r="A315" s="14" t="s">
        <v>748</v>
      </c>
      <c r="B315">
        <f>COUNTIF(Consumer_Complaints!A:B,Report_Task3!A315)</f>
        <v>3</v>
      </c>
      <c r="C315">
        <f>COUNTIFS(Consumer_Complaints!B:B,Report_Task3!A315,Consumer_Complaints!I:I,"No")</f>
        <v>0</v>
      </c>
      <c r="D315" s="16">
        <f t="shared" si="8"/>
        <v>0</v>
      </c>
      <c r="E315">
        <f>COUNTIFS(Consumer_Complaints!B:B,Report_Task3!A315,Consumer_Complaints!J:J,"Yes")</f>
        <v>1</v>
      </c>
      <c r="F315" s="16">
        <f t="shared" si="9"/>
        <v>0.33333333333333331</v>
      </c>
      <c r="G315" s="23">
        <f>IFERROR(ROUND(AVERAGEIFS(Consumer_Complaints!L:L,Consumer_Complaints!B:B,Table1[[#This Row],[Company]],Consumer_Complaints!L:L,"&gt;0"),0),"No Delay")</f>
        <v>30</v>
      </c>
    </row>
    <row r="316" spans="1:7" x14ac:dyDescent="0.35">
      <c r="A316" s="14" t="s">
        <v>660</v>
      </c>
      <c r="B316">
        <f>COUNTIF(Consumer_Complaints!A:B,Report_Task3!A316)</f>
        <v>3</v>
      </c>
      <c r="C316">
        <f>COUNTIFS(Consumer_Complaints!B:B,Report_Task3!A316,Consumer_Complaints!I:I,"No")</f>
        <v>0</v>
      </c>
      <c r="D316" s="16">
        <f t="shared" si="8"/>
        <v>0</v>
      </c>
      <c r="E316">
        <f>COUNTIFS(Consumer_Complaints!B:B,Report_Task3!A316,Consumer_Complaints!J:J,"Yes")</f>
        <v>0</v>
      </c>
      <c r="F316" s="16">
        <f t="shared" si="9"/>
        <v>0</v>
      </c>
      <c r="G316" s="23">
        <f>IFERROR(ROUND(AVERAGEIFS(Consumer_Complaints!L:L,Consumer_Complaints!B:B,Table1[[#This Row],[Company]],Consumer_Complaints!L:L,"&gt;0"),0),"No Delay")</f>
        <v>3</v>
      </c>
    </row>
    <row r="317" spans="1:7" x14ac:dyDescent="0.35">
      <c r="A317" s="14" t="s">
        <v>892</v>
      </c>
      <c r="B317">
        <f>COUNTIF(Consumer_Complaints!A:B,Report_Task3!A317)</f>
        <v>3</v>
      </c>
      <c r="C317">
        <f>COUNTIFS(Consumer_Complaints!B:B,Report_Task3!A317,Consumer_Complaints!I:I,"No")</f>
        <v>0</v>
      </c>
      <c r="D317" s="16">
        <f t="shared" si="8"/>
        <v>0</v>
      </c>
      <c r="E317">
        <f>COUNTIFS(Consumer_Complaints!B:B,Report_Task3!A317,Consumer_Complaints!J:J,"Yes")</f>
        <v>3</v>
      </c>
      <c r="F317" s="16">
        <f t="shared" si="9"/>
        <v>1</v>
      </c>
      <c r="G317" s="23" t="str">
        <f>IFERROR(ROUND(AVERAGEIFS(Consumer_Complaints!L:L,Consumer_Complaints!B:B,Table1[[#This Row],[Company]],Consumer_Complaints!L:L,"&gt;0"),0),"No Delay")</f>
        <v>No Delay</v>
      </c>
    </row>
    <row r="318" spans="1:7" x14ac:dyDescent="0.35">
      <c r="A318" s="14" t="s">
        <v>466</v>
      </c>
      <c r="B318">
        <f>COUNTIF(Consumer_Complaints!A:B,Report_Task3!A318)</f>
        <v>3</v>
      </c>
      <c r="C318">
        <f>COUNTIFS(Consumer_Complaints!B:B,Report_Task3!A318,Consumer_Complaints!I:I,"No")</f>
        <v>0</v>
      </c>
      <c r="D318" s="16">
        <f t="shared" si="8"/>
        <v>0</v>
      </c>
      <c r="E318">
        <f>COUNTIFS(Consumer_Complaints!B:B,Report_Task3!A318,Consumer_Complaints!J:J,"Yes")</f>
        <v>1</v>
      </c>
      <c r="F318" s="16">
        <f t="shared" si="9"/>
        <v>0.33333333333333331</v>
      </c>
      <c r="G318" s="23">
        <f>IFERROR(ROUND(AVERAGEIFS(Consumer_Complaints!L:L,Consumer_Complaints!B:B,Table1[[#This Row],[Company]],Consumer_Complaints!L:L,"&gt;0"),0),"No Delay")</f>
        <v>22</v>
      </c>
    </row>
    <row r="319" spans="1:7" x14ac:dyDescent="0.35">
      <c r="A319" s="14" t="s">
        <v>191</v>
      </c>
      <c r="B319">
        <f>COUNTIF(Consumer_Complaints!A:B,Report_Task3!A319)</f>
        <v>3</v>
      </c>
      <c r="C319">
        <f>COUNTIFS(Consumer_Complaints!B:B,Report_Task3!A319,Consumer_Complaints!I:I,"No")</f>
        <v>0</v>
      </c>
      <c r="D319" s="16">
        <f t="shared" si="8"/>
        <v>0</v>
      </c>
      <c r="E319">
        <f>COUNTIFS(Consumer_Complaints!B:B,Report_Task3!A319,Consumer_Complaints!J:J,"Yes")</f>
        <v>0</v>
      </c>
      <c r="F319" s="16">
        <f t="shared" si="9"/>
        <v>0</v>
      </c>
      <c r="G319" s="23">
        <f>IFERROR(ROUND(AVERAGEIFS(Consumer_Complaints!L:L,Consumer_Complaints!B:B,Table1[[#This Row],[Company]],Consumer_Complaints!L:L,"&gt;0"),0),"No Delay")</f>
        <v>2</v>
      </c>
    </row>
    <row r="320" spans="1:7" x14ac:dyDescent="0.35">
      <c r="A320" s="14" t="s">
        <v>741</v>
      </c>
      <c r="B320">
        <f>COUNTIF(Consumer_Complaints!A:B,Report_Task3!A320)</f>
        <v>3</v>
      </c>
      <c r="C320">
        <f>COUNTIFS(Consumer_Complaints!B:B,Report_Task3!A320,Consumer_Complaints!I:I,"No")</f>
        <v>0</v>
      </c>
      <c r="D320" s="16">
        <f t="shared" si="8"/>
        <v>0</v>
      </c>
      <c r="E320">
        <f>COUNTIFS(Consumer_Complaints!B:B,Report_Task3!A320,Consumer_Complaints!J:J,"Yes")</f>
        <v>0</v>
      </c>
      <c r="F320" s="16">
        <f t="shared" si="9"/>
        <v>0</v>
      </c>
      <c r="G320" s="23" t="str">
        <f>IFERROR(ROUND(AVERAGEIFS(Consumer_Complaints!L:L,Consumer_Complaints!B:B,Table1[[#This Row],[Company]],Consumer_Complaints!L:L,"&gt;0"),0),"No Delay")</f>
        <v>No Delay</v>
      </c>
    </row>
    <row r="321" spans="1:7" x14ac:dyDescent="0.35">
      <c r="A321" s="14" t="s">
        <v>506</v>
      </c>
      <c r="B321">
        <f>COUNTIF(Consumer_Complaints!A:B,Report_Task3!A321)</f>
        <v>3</v>
      </c>
      <c r="C321">
        <f>COUNTIFS(Consumer_Complaints!B:B,Report_Task3!A321,Consumer_Complaints!I:I,"No")</f>
        <v>0</v>
      </c>
      <c r="D321" s="16">
        <f t="shared" si="8"/>
        <v>0</v>
      </c>
      <c r="E321">
        <f>COUNTIFS(Consumer_Complaints!B:B,Report_Task3!A321,Consumer_Complaints!J:J,"Yes")</f>
        <v>0</v>
      </c>
      <c r="F321" s="16">
        <f t="shared" si="9"/>
        <v>0</v>
      </c>
      <c r="G321" s="23">
        <f>IFERROR(ROUND(AVERAGEIFS(Consumer_Complaints!L:L,Consumer_Complaints!B:B,Table1[[#This Row],[Company]],Consumer_Complaints!L:L,"&gt;0"),0),"No Delay")</f>
        <v>54</v>
      </c>
    </row>
    <row r="322" spans="1:7" x14ac:dyDescent="0.35">
      <c r="A322" s="14" t="s">
        <v>512</v>
      </c>
      <c r="B322">
        <f>COUNTIF(Consumer_Complaints!A:B,Report_Task3!A322)</f>
        <v>3</v>
      </c>
      <c r="C322">
        <f>COUNTIFS(Consumer_Complaints!B:B,Report_Task3!A322,Consumer_Complaints!I:I,"No")</f>
        <v>1</v>
      </c>
      <c r="D322" s="16">
        <f t="shared" si="8"/>
        <v>0.33333333333333331</v>
      </c>
      <c r="E322">
        <f>COUNTIFS(Consumer_Complaints!B:B,Report_Task3!A322,Consumer_Complaints!J:J,"Yes")</f>
        <v>0</v>
      </c>
      <c r="F322" s="16">
        <f t="shared" si="9"/>
        <v>0</v>
      </c>
      <c r="G322" s="23">
        <f>IFERROR(ROUND(AVERAGEIFS(Consumer_Complaints!L:L,Consumer_Complaints!B:B,Table1[[#This Row],[Company]],Consumer_Complaints!L:L,"&gt;0"),0),"No Delay")</f>
        <v>4</v>
      </c>
    </row>
    <row r="323" spans="1:7" x14ac:dyDescent="0.35">
      <c r="A323" s="14" t="s">
        <v>799</v>
      </c>
      <c r="B323">
        <f>COUNTIF(Consumer_Complaints!A:B,Report_Task3!A323)</f>
        <v>3</v>
      </c>
      <c r="C323">
        <f>COUNTIFS(Consumer_Complaints!B:B,Report_Task3!A323,Consumer_Complaints!I:I,"No")</f>
        <v>1</v>
      </c>
      <c r="D323" s="16">
        <f t="shared" ref="D323:D386" si="10">C323/B323</f>
        <v>0.33333333333333331</v>
      </c>
      <c r="E323">
        <f>COUNTIFS(Consumer_Complaints!B:B,Report_Task3!A323,Consumer_Complaints!J:J,"Yes")</f>
        <v>0</v>
      </c>
      <c r="F323" s="16">
        <f t="shared" ref="F323:F386" si="11">E323/B323</f>
        <v>0</v>
      </c>
      <c r="G323" s="23">
        <f>IFERROR(ROUND(AVERAGEIFS(Consumer_Complaints!L:L,Consumer_Complaints!B:B,Table1[[#This Row],[Company]],Consumer_Complaints!L:L,"&gt;0"),0),"No Delay")</f>
        <v>4</v>
      </c>
    </row>
    <row r="324" spans="1:7" x14ac:dyDescent="0.35">
      <c r="A324" s="14" t="s">
        <v>791</v>
      </c>
      <c r="B324">
        <f>COUNTIF(Consumer_Complaints!A:B,Report_Task3!A324)</f>
        <v>3</v>
      </c>
      <c r="C324">
        <f>COUNTIFS(Consumer_Complaints!B:B,Report_Task3!A324,Consumer_Complaints!I:I,"No")</f>
        <v>0</v>
      </c>
      <c r="D324" s="16">
        <f t="shared" si="10"/>
        <v>0</v>
      </c>
      <c r="E324">
        <f>COUNTIFS(Consumer_Complaints!B:B,Report_Task3!A324,Consumer_Complaints!J:J,"Yes")</f>
        <v>1</v>
      </c>
      <c r="F324" s="16">
        <f t="shared" si="11"/>
        <v>0.33333333333333331</v>
      </c>
      <c r="G324" s="23">
        <f>IFERROR(ROUND(AVERAGEIFS(Consumer_Complaints!L:L,Consumer_Complaints!B:B,Table1[[#This Row],[Company]],Consumer_Complaints!L:L,"&gt;0"),0),"No Delay")</f>
        <v>5</v>
      </c>
    </row>
    <row r="325" spans="1:7" x14ac:dyDescent="0.35">
      <c r="A325" s="14" t="s">
        <v>107</v>
      </c>
      <c r="B325">
        <f>COUNTIF(Consumer_Complaints!A:B,Report_Task3!A325)</f>
        <v>3</v>
      </c>
      <c r="C325">
        <f>COUNTIFS(Consumer_Complaints!B:B,Report_Task3!A325,Consumer_Complaints!I:I,"No")</f>
        <v>0</v>
      </c>
      <c r="D325" s="16">
        <f t="shared" si="10"/>
        <v>0</v>
      </c>
      <c r="E325">
        <f>COUNTIFS(Consumer_Complaints!B:B,Report_Task3!A325,Consumer_Complaints!J:J,"Yes")</f>
        <v>0</v>
      </c>
      <c r="F325" s="16">
        <f t="shared" si="11"/>
        <v>0</v>
      </c>
      <c r="G325" s="23">
        <f>IFERROR(ROUND(AVERAGEIFS(Consumer_Complaints!L:L,Consumer_Complaints!B:B,Table1[[#This Row],[Company]],Consumer_Complaints!L:L,"&gt;0"),0),"No Delay")</f>
        <v>2</v>
      </c>
    </row>
    <row r="326" spans="1:7" x14ac:dyDescent="0.35">
      <c r="A326" s="14" t="s">
        <v>690</v>
      </c>
      <c r="B326">
        <f>COUNTIF(Consumer_Complaints!A:B,Report_Task3!A326)</f>
        <v>3</v>
      </c>
      <c r="C326">
        <f>COUNTIFS(Consumer_Complaints!B:B,Report_Task3!A326,Consumer_Complaints!I:I,"No")</f>
        <v>0</v>
      </c>
      <c r="D326" s="16">
        <f t="shared" si="10"/>
        <v>0</v>
      </c>
      <c r="E326">
        <f>COUNTIFS(Consumer_Complaints!B:B,Report_Task3!A326,Consumer_Complaints!J:J,"Yes")</f>
        <v>0</v>
      </c>
      <c r="F326" s="16">
        <f t="shared" si="11"/>
        <v>0</v>
      </c>
      <c r="G326" s="23">
        <f>IFERROR(ROUND(AVERAGEIFS(Consumer_Complaints!L:L,Consumer_Complaints!B:B,Table1[[#This Row],[Company]],Consumer_Complaints!L:L,"&gt;0"),0),"No Delay")</f>
        <v>51</v>
      </c>
    </row>
    <row r="327" spans="1:7" x14ac:dyDescent="0.35">
      <c r="A327" s="14" t="s">
        <v>401</v>
      </c>
      <c r="B327">
        <f>COUNTIF(Consumer_Complaints!A:B,Report_Task3!A327)</f>
        <v>3</v>
      </c>
      <c r="C327">
        <f>COUNTIFS(Consumer_Complaints!B:B,Report_Task3!A327,Consumer_Complaints!I:I,"No")</f>
        <v>0</v>
      </c>
      <c r="D327" s="16">
        <f t="shared" si="10"/>
        <v>0</v>
      </c>
      <c r="E327">
        <f>COUNTIFS(Consumer_Complaints!B:B,Report_Task3!A327,Consumer_Complaints!J:J,"Yes")</f>
        <v>1</v>
      </c>
      <c r="F327" s="16">
        <f t="shared" si="11"/>
        <v>0.33333333333333331</v>
      </c>
      <c r="G327" s="23">
        <f>IFERROR(ROUND(AVERAGEIFS(Consumer_Complaints!L:L,Consumer_Complaints!B:B,Table1[[#This Row],[Company]],Consumer_Complaints!L:L,"&gt;0"),0),"No Delay")</f>
        <v>65</v>
      </c>
    </row>
    <row r="328" spans="1:7" x14ac:dyDescent="0.35">
      <c r="A328" s="14" t="s">
        <v>893</v>
      </c>
      <c r="B328">
        <f>COUNTIF(Consumer_Complaints!A:B,Report_Task3!A328)</f>
        <v>3</v>
      </c>
      <c r="C328">
        <f>COUNTIFS(Consumer_Complaints!B:B,Report_Task3!A328,Consumer_Complaints!I:I,"No")</f>
        <v>0</v>
      </c>
      <c r="D328" s="16">
        <f t="shared" si="10"/>
        <v>0</v>
      </c>
      <c r="E328">
        <f>COUNTIFS(Consumer_Complaints!B:B,Report_Task3!A328,Consumer_Complaints!J:J,"Yes")</f>
        <v>0</v>
      </c>
      <c r="F328" s="16">
        <f t="shared" si="11"/>
        <v>0</v>
      </c>
      <c r="G328" s="23">
        <f>IFERROR(ROUND(AVERAGEIFS(Consumer_Complaints!L:L,Consumer_Complaints!B:B,Table1[[#This Row],[Company]],Consumer_Complaints!L:L,"&gt;0"),0),"No Delay")</f>
        <v>5</v>
      </c>
    </row>
    <row r="329" spans="1:7" x14ac:dyDescent="0.35">
      <c r="A329" s="14" t="s">
        <v>678</v>
      </c>
      <c r="B329">
        <f>COUNTIF(Consumer_Complaints!A:B,Report_Task3!A329)</f>
        <v>3</v>
      </c>
      <c r="C329">
        <f>COUNTIFS(Consumer_Complaints!B:B,Report_Task3!A329,Consumer_Complaints!I:I,"No")</f>
        <v>0</v>
      </c>
      <c r="D329" s="16">
        <f t="shared" si="10"/>
        <v>0</v>
      </c>
      <c r="E329">
        <f>COUNTIFS(Consumer_Complaints!B:B,Report_Task3!A329,Consumer_Complaints!J:J,"Yes")</f>
        <v>0</v>
      </c>
      <c r="F329" s="16">
        <f t="shared" si="11"/>
        <v>0</v>
      </c>
      <c r="G329" s="23">
        <f>IFERROR(ROUND(AVERAGEIFS(Consumer_Complaints!L:L,Consumer_Complaints!B:B,Table1[[#This Row],[Company]],Consumer_Complaints!L:L,"&gt;0"),0),"No Delay")</f>
        <v>12</v>
      </c>
    </row>
    <row r="330" spans="1:7" x14ac:dyDescent="0.35">
      <c r="A330" s="14" t="s">
        <v>362</v>
      </c>
      <c r="B330">
        <f>COUNTIF(Consumer_Complaints!A:B,Report_Task3!A330)</f>
        <v>3</v>
      </c>
      <c r="C330">
        <f>COUNTIFS(Consumer_Complaints!B:B,Report_Task3!A330,Consumer_Complaints!I:I,"No")</f>
        <v>0</v>
      </c>
      <c r="D330" s="16">
        <f t="shared" si="10"/>
        <v>0</v>
      </c>
      <c r="E330">
        <f>COUNTIFS(Consumer_Complaints!B:B,Report_Task3!A330,Consumer_Complaints!J:J,"Yes")</f>
        <v>2</v>
      </c>
      <c r="F330" s="16">
        <f t="shared" si="11"/>
        <v>0.66666666666666663</v>
      </c>
      <c r="G330" s="23" t="str">
        <f>IFERROR(ROUND(AVERAGEIFS(Consumer_Complaints!L:L,Consumer_Complaints!B:B,Table1[[#This Row],[Company]],Consumer_Complaints!L:L,"&gt;0"),0),"No Delay")</f>
        <v>No Delay</v>
      </c>
    </row>
    <row r="331" spans="1:7" x14ac:dyDescent="0.35">
      <c r="A331" s="14" t="s">
        <v>487</v>
      </c>
      <c r="B331">
        <f>COUNTIF(Consumer_Complaints!A:B,Report_Task3!A331)</f>
        <v>3</v>
      </c>
      <c r="C331">
        <f>COUNTIFS(Consumer_Complaints!B:B,Report_Task3!A331,Consumer_Complaints!I:I,"No")</f>
        <v>0</v>
      </c>
      <c r="D331" s="16">
        <f t="shared" si="10"/>
        <v>0</v>
      </c>
      <c r="E331">
        <f>COUNTIFS(Consumer_Complaints!B:B,Report_Task3!A331,Consumer_Complaints!J:J,"Yes")</f>
        <v>0</v>
      </c>
      <c r="F331" s="16">
        <f t="shared" si="11"/>
        <v>0</v>
      </c>
      <c r="G331" s="23">
        <f>IFERROR(ROUND(AVERAGEIFS(Consumer_Complaints!L:L,Consumer_Complaints!B:B,Table1[[#This Row],[Company]],Consumer_Complaints!L:L,"&gt;0"),0),"No Delay")</f>
        <v>17</v>
      </c>
    </row>
    <row r="332" spans="1:7" x14ac:dyDescent="0.35">
      <c r="A332" s="14" t="s">
        <v>1035</v>
      </c>
      <c r="B332">
        <f>COUNTIF(Consumer_Complaints!A:B,Report_Task3!A332)</f>
        <v>3</v>
      </c>
      <c r="C332">
        <f>COUNTIFS(Consumer_Complaints!B:B,Report_Task3!A332,Consumer_Complaints!I:I,"No")</f>
        <v>0</v>
      </c>
      <c r="D332" s="16">
        <f t="shared" si="10"/>
        <v>0</v>
      </c>
      <c r="E332">
        <f>COUNTIFS(Consumer_Complaints!B:B,Report_Task3!A332,Consumer_Complaints!J:J,"Yes")</f>
        <v>1</v>
      </c>
      <c r="F332" s="16">
        <f t="shared" si="11"/>
        <v>0.33333333333333331</v>
      </c>
      <c r="G332" s="23">
        <f>IFERROR(ROUND(AVERAGEIFS(Consumer_Complaints!L:L,Consumer_Complaints!B:B,Table1[[#This Row],[Company]],Consumer_Complaints!L:L,"&gt;0"),0),"No Delay")</f>
        <v>36</v>
      </c>
    </row>
    <row r="333" spans="1:7" x14ac:dyDescent="0.35">
      <c r="A333" s="14" t="s">
        <v>379</v>
      </c>
      <c r="B333">
        <f>COUNTIF(Consumer_Complaints!A:B,Report_Task3!A333)</f>
        <v>3</v>
      </c>
      <c r="C333">
        <f>COUNTIFS(Consumer_Complaints!B:B,Report_Task3!A333,Consumer_Complaints!I:I,"No")</f>
        <v>0</v>
      </c>
      <c r="D333" s="16">
        <f t="shared" si="10"/>
        <v>0</v>
      </c>
      <c r="E333">
        <f>COUNTIFS(Consumer_Complaints!B:B,Report_Task3!A333,Consumer_Complaints!J:J,"Yes")</f>
        <v>2</v>
      </c>
      <c r="F333" s="16">
        <f t="shared" si="11"/>
        <v>0.66666666666666663</v>
      </c>
      <c r="G333" s="23">
        <f>IFERROR(ROUND(AVERAGEIFS(Consumer_Complaints!L:L,Consumer_Complaints!B:B,Table1[[#This Row],[Company]],Consumer_Complaints!L:L,"&gt;0"),0),"No Delay")</f>
        <v>36</v>
      </c>
    </row>
    <row r="334" spans="1:7" x14ac:dyDescent="0.35">
      <c r="A334" s="14" t="s">
        <v>715</v>
      </c>
      <c r="B334">
        <f>COUNTIF(Consumer_Complaints!A:B,Report_Task3!A334)</f>
        <v>3</v>
      </c>
      <c r="C334">
        <f>COUNTIFS(Consumer_Complaints!B:B,Report_Task3!A334,Consumer_Complaints!I:I,"No")</f>
        <v>2</v>
      </c>
      <c r="D334" s="16">
        <f t="shared" si="10"/>
        <v>0.66666666666666663</v>
      </c>
      <c r="E334">
        <f>COUNTIFS(Consumer_Complaints!B:B,Report_Task3!A334,Consumer_Complaints!J:J,"Yes")</f>
        <v>0</v>
      </c>
      <c r="F334" s="16">
        <f t="shared" si="11"/>
        <v>0</v>
      </c>
      <c r="G334" s="23">
        <f>IFERROR(ROUND(AVERAGEIFS(Consumer_Complaints!L:L,Consumer_Complaints!B:B,Table1[[#This Row],[Company]],Consumer_Complaints!L:L,"&gt;0"),0),"No Delay")</f>
        <v>4</v>
      </c>
    </row>
    <row r="335" spans="1:7" x14ac:dyDescent="0.35">
      <c r="A335" s="14" t="s">
        <v>649</v>
      </c>
      <c r="B335">
        <f>COUNTIF(Consumer_Complaints!A:B,Report_Task3!A335)</f>
        <v>3</v>
      </c>
      <c r="C335">
        <f>COUNTIFS(Consumer_Complaints!B:B,Report_Task3!A335,Consumer_Complaints!I:I,"No")</f>
        <v>0</v>
      </c>
      <c r="D335" s="16">
        <f t="shared" si="10"/>
        <v>0</v>
      </c>
      <c r="E335">
        <f>COUNTIFS(Consumer_Complaints!B:B,Report_Task3!A335,Consumer_Complaints!J:J,"Yes")</f>
        <v>0</v>
      </c>
      <c r="F335" s="16">
        <f t="shared" si="11"/>
        <v>0</v>
      </c>
      <c r="G335" s="23">
        <f>IFERROR(ROUND(AVERAGEIFS(Consumer_Complaints!L:L,Consumer_Complaints!B:B,Table1[[#This Row],[Company]],Consumer_Complaints!L:L,"&gt;0"),0),"No Delay")</f>
        <v>42</v>
      </c>
    </row>
    <row r="336" spans="1:7" x14ac:dyDescent="0.35">
      <c r="A336" s="14" t="s">
        <v>489</v>
      </c>
      <c r="B336">
        <f>COUNTIF(Consumer_Complaints!A:B,Report_Task3!A336)</f>
        <v>3</v>
      </c>
      <c r="C336">
        <f>COUNTIFS(Consumer_Complaints!B:B,Report_Task3!A336,Consumer_Complaints!I:I,"No")</f>
        <v>0</v>
      </c>
      <c r="D336" s="16">
        <f t="shared" si="10"/>
        <v>0</v>
      </c>
      <c r="E336">
        <f>COUNTIFS(Consumer_Complaints!B:B,Report_Task3!A336,Consumer_Complaints!J:J,"Yes")</f>
        <v>0</v>
      </c>
      <c r="F336" s="16">
        <f t="shared" si="11"/>
        <v>0</v>
      </c>
      <c r="G336" s="23">
        <f>IFERROR(ROUND(AVERAGEIFS(Consumer_Complaints!L:L,Consumer_Complaints!B:B,Table1[[#This Row],[Company]],Consumer_Complaints!L:L,"&gt;0"),0),"No Delay")</f>
        <v>28</v>
      </c>
    </row>
    <row r="337" spans="1:7" x14ac:dyDescent="0.35">
      <c r="A337" s="14" t="s">
        <v>771</v>
      </c>
      <c r="B337">
        <f>COUNTIF(Consumer_Complaints!A:B,Report_Task3!A337)</f>
        <v>3</v>
      </c>
      <c r="C337">
        <f>COUNTIFS(Consumer_Complaints!B:B,Report_Task3!A337,Consumer_Complaints!I:I,"No")</f>
        <v>0</v>
      </c>
      <c r="D337" s="16">
        <f t="shared" si="10"/>
        <v>0</v>
      </c>
      <c r="E337">
        <f>COUNTIFS(Consumer_Complaints!B:B,Report_Task3!A337,Consumer_Complaints!J:J,"Yes")</f>
        <v>1</v>
      </c>
      <c r="F337" s="16">
        <f t="shared" si="11"/>
        <v>0.33333333333333331</v>
      </c>
      <c r="G337" s="23">
        <f>IFERROR(ROUND(AVERAGEIFS(Consumer_Complaints!L:L,Consumer_Complaints!B:B,Table1[[#This Row],[Company]],Consumer_Complaints!L:L,"&gt;0"),0),"No Delay")</f>
        <v>3</v>
      </c>
    </row>
    <row r="338" spans="1:7" x14ac:dyDescent="0.35">
      <c r="A338" s="14" t="s">
        <v>571</v>
      </c>
      <c r="B338">
        <f>COUNTIF(Consumer_Complaints!A:B,Report_Task3!A338)</f>
        <v>3</v>
      </c>
      <c r="C338">
        <f>COUNTIFS(Consumer_Complaints!B:B,Report_Task3!A338,Consumer_Complaints!I:I,"No")</f>
        <v>0</v>
      </c>
      <c r="D338" s="16">
        <f t="shared" si="10"/>
        <v>0</v>
      </c>
      <c r="E338">
        <f>COUNTIFS(Consumer_Complaints!B:B,Report_Task3!A338,Consumer_Complaints!J:J,"Yes")</f>
        <v>1</v>
      </c>
      <c r="F338" s="16">
        <f t="shared" si="11"/>
        <v>0.33333333333333331</v>
      </c>
      <c r="G338" s="23">
        <f>IFERROR(ROUND(AVERAGEIFS(Consumer_Complaints!L:L,Consumer_Complaints!B:B,Table1[[#This Row],[Company]],Consumer_Complaints!L:L,"&gt;0"),0),"No Delay")</f>
        <v>49</v>
      </c>
    </row>
    <row r="339" spans="1:7" x14ac:dyDescent="0.35">
      <c r="A339" s="14" t="s">
        <v>675</v>
      </c>
      <c r="B339">
        <f>COUNTIF(Consumer_Complaints!A:B,Report_Task3!A339)</f>
        <v>3</v>
      </c>
      <c r="C339">
        <f>COUNTIFS(Consumer_Complaints!B:B,Report_Task3!A339,Consumer_Complaints!I:I,"No")</f>
        <v>0</v>
      </c>
      <c r="D339" s="16">
        <f t="shared" si="10"/>
        <v>0</v>
      </c>
      <c r="E339">
        <f>COUNTIFS(Consumer_Complaints!B:B,Report_Task3!A339,Consumer_Complaints!J:J,"Yes")</f>
        <v>2</v>
      </c>
      <c r="F339" s="16">
        <f t="shared" si="11"/>
        <v>0.66666666666666663</v>
      </c>
      <c r="G339" s="23">
        <f>IFERROR(ROUND(AVERAGEIFS(Consumer_Complaints!L:L,Consumer_Complaints!B:B,Table1[[#This Row],[Company]],Consumer_Complaints!L:L,"&gt;0"),0),"No Delay")</f>
        <v>32</v>
      </c>
    </row>
    <row r="340" spans="1:7" x14ac:dyDescent="0.35">
      <c r="A340" s="14" t="s">
        <v>382</v>
      </c>
      <c r="B340">
        <f>COUNTIF(Consumer_Complaints!A:B,Report_Task3!A340)</f>
        <v>3</v>
      </c>
      <c r="C340">
        <f>COUNTIFS(Consumer_Complaints!B:B,Report_Task3!A340,Consumer_Complaints!I:I,"No")</f>
        <v>0</v>
      </c>
      <c r="D340" s="16">
        <f t="shared" si="10"/>
        <v>0</v>
      </c>
      <c r="E340">
        <f>COUNTIFS(Consumer_Complaints!B:B,Report_Task3!A340,Consumer_Complaints!J:J,"Yes")</f>
        <v>0</v>
      </c>
      <c r="F340" s="16">
        <f t="shared" si="11"/>
        <v>0</v>
      </c>
      <c r="G340" s="23">
        <f>IFERROR(ROUND(AVERAGEIFS(Consumer_Complaints!L:L,Consumer_Complaints!B:B,Table1[[#This Row],[Company]],Consumer_Complaints!L:L,"&gt;0"),0),"No Delay")</f>
        <v>5</v>
      </c>
    </row>
    <row r="341" spans="1:7" x14ac:dyDescent="0.35">
      <c r="A341" s="14" t="s">
        <v>567</v>
      </c>
      <c r="B341">
        <f>COUNTIF(Consumer_Complaints!A:B,Report_Task3!A341)</f>
        <v>3</v>
      </c>
      <c r="C341">
        <f>COUNTIFS(Consumer_Complaints!B:B,Report_Task3!A341,Consumer_Complaints!I:I,"No")</f>
        <v>0</v>
      </c>
      <c r="D341" s="16">
        <f t="shared" si="10"/>
        <v>0</v>
      </c>
      <c r="E341">
        <f>COUNTIFS(Consumer_Complaints!B:B,Report_Task3!A341,Consumer_Complaints!J:J,"Yes")</f>
        <v>1</v>
      </c>
      <c r="F341" s="16">
        <f t="shared" si="11"/>
        <v>0.33333333333333331</v>
      </c>
      <c r="G341" s="23">
        <f>IFERROR(ROUND(AVERAGEIFS(Consumer_Complaints!L:L,Consumer_Complaints!B:B,Table1[[#This Row],[Company]],Consumer_Complaints!L:L,"&gt;0"),0),"No Delay")</f>
        <v>33</v>
      </c>
    </row>
    <row r="342" spans="1:7" x14ac:dyDescent="0.35">
      <c r="A342" s="14" t="s">
        <v>810</v>
      </c>
      <c r="B342">
        <f>COUNTIF(Consumer_Complaints!A:B,Report_Task3!A342)</f>
        <v>3</v>
      </c>
      <c r="C342">
        <f>COUNTIFS(Consumer_Complaints!B:B,Report_Task3!A342,Consumer_Complaints!I:I,"No")</f>
        <v>0</v>
      </c>
      <c r="D342" s="16">
        <f t="shared" si="10"/>
        <v>0</v>
      </c>
      <c r="E342">
        <f>COUNTIFS(Consumer_Complaints!B:B,Report_Task3!A342,Consumer_Complaints!J:J,"Yes")</f>
        <v>2</v>
      </c>
      <c r="F342" s="16">
        <f t="shared" si="11"/>
        <v>0.66666666666666663</v>
      </c>
      <c r="G342" s="23" t="str">
        <f>IFERROR(ROUND(AVERAGEIFS(Consumer_Complaints!L:L,Consumer_Complaints!B:B,Table1[[#This Row],[Company]],Consumer_Complaints!L:L,"&gt;0"),0),"No Delay")</f>
        <v>No Delay</v>
      </c>
    </row>
    <row r="343" spans="1:7" x14ac:dyDescent="0.35">
      <c r="A343" s="14" t="s">
        <v>904</v>
      </c>
      <c r="B343">
        <f>COUNTIF(Consumer_Complaints!A:B,Report_Task3!A343)</f>
        <v>3</v>
      </c>
      <c r="C343">
        <f>COUNTIFS(Consumer_Complaints!B:B,Report_Task3!A343,Consumer_Complaints!I:I,"No")</f>
        <v>0</v>
      </c>
      <c r="D343" s="16">
        <f t="shared" si="10"/>
        <v>0</v>
      </c>
      <c r="E343">
        <f>COUNTIFS(Consumer_Complaints!B:B,Report_Task3!A343,Consumer_Complaints!J:J,"Yes")</f>
        <v>1</v>
      </c>
      <c r="F343" s="16">
        <f t="shared" si="11"/>
        <v>0.33333333333333331</v>
      </c>
      <c r="G343" s="23">
        <f>IFERROR(ROUND(AVERAGEIFS(Consumer_Complaints!L:L,Consumer_Complaints!B:B,Table1[[#This Row],[Company]],Consumer_Complaints!L:L,"&gt;0"),0),"No Delay")</f>
        <v>4</v>
      </c>
    </row>
    <row r="344" spans="1:7" x14ac:dyDescent="0.35">
      <c r="A344" s="14" t="s">
        <v>418</v>
      </c>
      <c r="B344">
        <f>COUNTIF(Consumer_Complaints!A:B,Report_Task3!A344)</f>
        <v>3</v>
      </c>
      <c r="C344">
        <f>COUNTIFS(Consumer_Complaints!B:B,Report_Task3!A344,Consumer_Complaints!I:I,"No")</f>
        <v>0</v>
      </c>
      <c r="D344" s="16">
        <f t="shared" si="10"/>
        <v>0</v>
      </c>
      <c r="E344">
        <f>COUNTIFS(Consumer_Complaints!B:B,Report_Task3!A344,Consumer_Complaints!J:J,"Yes")</f>
        <v>0</v>
      </c>
      <c r="F344" s="16">
        <f t="shared" si="11"/>
        <v>0</v>
      </c>
      <c r="G344" s="23">
        <f>IFERROR(ROUND(AVERAGEIFS(Consumer_Complaints!L:L,Consumer_Complaints!B:B,Table1[[#This Row],[Company]],Consumer_Complaints!L:L,"&gt;0"),0),"No Delay")</f>
        <v>30</v>
      </c>
    </row>
    <row r="345" spans="1:7" x14ac:dyDescent="0.35">
      <c r="A345" s="14" t="s">
        <v>437</v>
      </c>
      <c r="B345">
        <f>COUNTIF(Consumer_Complaints!A:B,Report_Task3!A345)</f>
        <v>3</v>
      </c>
      <c r="C345">
        <f>COUNTIFS(Consumer_Complaints!B:B,Report_Task3!A345,Consumer_Complaints!I:I,"No")</f>
        <v>0</v>
      </c>
      <c r="D345" s="16">
        <f t="shared" si="10"/>
        <v>0</v>
      </c>
      <c r="E345">
        <f>COUNTIFS(Consumer_Complaints!B:B,Report_Task3!A345,Consumer_Complaints!J:J,"Yes")</f>
        <v>1</v>
      </c>
      <c r="F345" s="16">
        <f t="shared" si="11"/>
        <v>0.33333333333333331</v>
      </c>
      <c r="G345" s="23">
        <f>IFERROR(ROUND(AVERAGEIFS(Consumer_Complaints!L:L,Consumer_Complaints!B:B,Table1[[#This Row],[Company]],Consumer_Complaints!L:L,"&gt;0"),0),"No Delay")</f>
        <v>89</v>
      </c>
    </row>
    <row r="346" spans="1:7" x14ac:dyDescent="0.35">
      <c r="A346" s="14" t="s">
        <v>436</v>
      </c>
      <c r="B346">
        <f>COUNTIF(Consumer_Complaints!A:B,Report_Task3!A346)</f>
        <v>3</v>
      </c>
      <c r="C346">
        <f>COUNTIFS(Consumer_Complaints!B:B,Report_Task3!A346,Consumer_Complaints!I:I,"No")</f>
        <v>1</v>
      </c>
      <c r="D346" s="16">
        <f t="shared" si="10"/>
        <v>0.33333333333333331</v>
      </c>
      <c r="E346">
        <f>COUNTIFS(Consumer_Complaints!B:B,Report_Task3!A346,Consumer_Complaints!J:J,"Yes")</f>
        <v>2</v>
      </c>
      <c r="F346" s="16">
        <f t="shared" si="11"/>
        <v>0.66666666666666663</v>
      </c>
      <c r="G346" s="23">
        <f>IFERROR(ROUND(AVERAGEIFS(Consumer_Complaints!L:L,Consumer_Complaints!B:B,Table1[[#This Row],[Company]],Consumer_Complaints!L:L,"&gt;0"),0),"No Delay")</f>
        <v>60</v>
      </c>
    </row>
    <row r="347" spans="1:7" x14ac:dyDescent="0.35">
      <c r="A347" s="14" t="s">
        <v>621</v>
      </c>
      <c r="B347">
        <f>COUNTIF(Consumer_Complaints!A:B,Report_Task3!A347)</f>
        <v>3</v>
      </c>
      <c r="C347">
        <f>COUNTIFS(Consumer_Complaints!B:B,Report_Task3!A347,Consumer_Complaints!I:I,"No")</f>
        <v>0</v>
      </c>
      <c r="D347" s="16">
        <f t="shared" si="10"/>
        <v>0</v>
      </c>
      <c r="E347">
        <f>COUNTIFS(Consumer_Complaints!B:B,Report_Task3!A347,Consumer_Complaints!J:J,"Yes")</f>
        <v>1</v>
      </c>
      <c r="F347" s="16">
        <f t="shared" si="11"/>
        <v>0.33333333333333331</v>
      </c>
      <c r="G347" s="23">
        <f>IFERROR(ROUND(AVERAGEIFS(Consumer_Complaints!L:L,Consumer_Complaints!B:B,Table1[[#This Row],[Company]],Consumer_Complaints!L:L,"&gt;0"),0),"No Delay")</f>
        <v>41</v>
      </c>
    </row>
    <row r="348" spans="1:7" x14ac:dyDescent="0.35">
      <c r="A348" s="14" t="s">
        <v>424</v>
      </c>
      <c r="B348">
        <f>COUNTIF(Consumer_Complaints!A:B,Report_Task3!A348)</f>
        <v>3</v>
      </c>
      <c r="C348">
        <f>COUNTIFS(Consumer_Complaints!B:B,Report_Task3!A348,Consumer_Complaints!I:I,"No")</f>
        <v>0</v>
      </c>
      <c r="D348" s="16">
        <f t="shared" si="10"/>
        <v>0</v>
      </c>
      <c r="E348">
        <f>COUNTIFS(Consumer_Complaints!B:B,Report_Task3!A348,Consumer_Complaints!J:J,"Yes")</f>
        <v>0</v>
      </c>
      <c r="F348" s="16">
        <f t="shared" si="11"/>
        <v>0</v>
      </c>
      <c r="G348" s="23" t="str">
        <f>IFERROR(ROUND(AVERAGEIFS(Consumer_Complaints!L:L,Consumer_Complaints!B:B,Table1[[#This Row],[Company]],Consumer_Complaints!L:L,"&gt;0"),0),"No Delay")</f>
        <v>No Delay</v>
      </c>
    </row>
    <row r="349" spans="1:7" x14ac:dyDescent="0.35">
      <c r="A349" s="14" t="s">
        <v>723</v>
      </c>
      <c r="B349">
        <f>COUNTIF(Consumer_Complaints!A:B,Report_Task3!A349)</f>
        <v>3</v>
      </c>
      <c r="C349">
        <f>COUNTIFS(Consumer_Complaints!B:B,Report_Task3!A349,Consumer_Complaints!I:I,"No")</f>
        <v>0</v>
      </c>
      <c r="D349" s="16">
        <f t="shared" si="10"/>
        <v>0</v>
      </c>
      <c r="E349">
        <f>COUNTIFS(Consumer_Complaints!B:B,Report_Task3!A349,Consumer_Complaints!J:J,"Yes")</f>
        <v>1</v>
      </c>
      <c r="F349" s="16">
        <f t="shared" si="11"/>
        <v>0.33333333333333331</v>
      </c>
      <c r="G349" s="23" t="str">
        <f>IFERROR(ROUND(AVERAGEIFS(Consumer_Complaints!L:L,Consumer_Complaints!B:B,Table1[[#This Row],[Company]],Consumer_Complaints!L:L,"&gt;0"),0),"No Delay")</f>
        <v>No Delay</v>
      </c>
    </row>
    <row r="350" spans="1:7" x14ac:dyDescent="0.35">
      <c r="A350" s="14" t="s">
        <v>366</v>
      </c>
      <c r="B350">
        <f>COUNTIF(Consumer_Complaints!A:B,Report_Task3!A350)</f>
        <v>3</v>
      </c>
      <c r="C350">
        <f>COUNTIFS(Consumer_Complaints!B:B,Report_Task3!A350,Consumer_Complaints!I:I,"No")</f>
        <v>0</v>
      </c>
      <c r="D350" s="16">
        <f t="shared" si="10"/>
        <v>0</v>
      </c>
      <c r="E350">
        <f>COUNTIFS(Consumer_Complaints!B:B,Report_Task3!A350,Consumer_Complaints!J:J,"Yes")</f>
        <v>0</v>
      </c>
      <c r="F350" s="16">
        <f t="shared" si="11"/>
        <v>0</v>
      </c>
      <c r="G350" s="23" t="str">
        <f>IFERROR(ROUND(AVERAGEIFS(Consumer_Complaints!L:L,Consumer_Complaints!B:B,Table1[[#This Row],[Company]],Consumer_Complaints!L:L,"&gt;0"),0),"No Delay")</f>
        <v>No Delay</v>
      </c>
    </row>
    <row r="351" spans="1:7" x14ac:dyDescent="0.35">
      <c r="A351" s="14" t="s">
        <v>648</v>
      </c>
      <c r="B351">
        <f>COUNTIF(Consumer_Complaints!A:B,Report_Task3!A351)</f>
        <v>3</v>
      </c>
      <c r="C351">
        <f>COUNTIFS(Consumer_Complaints!B:B,Report_Task3!A351,Consumer_Complaints!I:I,"No")</f>
        <v>0</v>
      </c>
      <c r="D351" s="16">
        <f t="shared" si="10"/>
        <v>0</v>
      </c>
      <c r="E351">
        <f>COUNTIFS(Consumer_Complaints!B:B,Report_Task3!A351,Consumer_Complaints!J:J,"Yes")</f>
        <v>0</v>
      </c>
      <c r="F351" s="16">
        <f t="shared" si="11"/>
        <v>0</v>
      </c>
      <c r="G351" s="23">
        <f>IFERROR(ROUND(AVERAGEIFS(Consumer_Complaints!L:L,Consumer_Complaints!B:B,Table1[[#This Row],[Company]],Consumer_Complaints!L:L,"&gt;0"),0),"No Delay")</f>
        <v>2</v>
      </c>
    </row>
    <row r="352" spans="1:7" x14ac:dyDescent="0.35">
      <c r="A352" s="14" t="s">
        <v>965</v>
      </c>
      <c r="B352">
        <f>COUNTIF(Consumer_Complaints!A:B,Report_Task3!A352)</f>
        <v>3</v>
      </c>
      <c r="C352">
        <f>COUNTIFS(Consumer_Complaints!B:B,Report_Task3!A352,Consumer_Complaints!I:I,"No")</f>
        <v>0</v>
      </c>
      <c r="D352" s="16">
        <f t="shared" si="10"/>
        <v>0</v>
      </c>
      <c r="E352">
        <f>COUNTIFS(Consumer_Complaints!B:B,Report_Task3!A352,Consumer_Complaints!J:J,"Yes")</f>
        <v>0</v>
      </c>
      <c r="F352" s="16">
        <f t="shared" si="11"/>
        <v>0</v>
      </c>
      <c r="G352" s="23" t="str">
        <f>IFERROR(ROUND(AVERAGEIFS(Consumer_Complaints!L:L,Consumer_Complaints!B:B,Table1[[#This Row],[Company]],Consumer_Complaints!L:L,"&gt;0"),0),"No Delay")</f>
        <v>No Delay</v>
      </c>
    </row>
    <row r="353" spans="1:7" x14ac:dyDescent="0.35">
      <c r="A353" s="14" t="s">
        <v>468</v>
      </c>
      <c r="B353">
        <f>COUNTIF(Consumer_Complaints!A:B,Report_Task3!A353)</f>
        <v>3</v>
      </c>
      <c r="C353">
        <f>COUNTIFS(Consumer_Complaints!B:B,Report_Task3!A353,Consumer_Complaints!I:I,"No")</f>
        <v>0</v>
      </c>
      <c r="D353" s="16">
        <f t="shared" si="10"/>
        <v>0</v>
      </c>
      <c r="E353">
        <f>COUNTIFS(Consumer_Complaints!B:B,Report_Task3!A353,Consumer_Complaints!J:J,"Yes")</f>
        <v>0</v>
      </c>
      <c r="F353" s="16">
        <f t="shared" si="11"/>
        <v>0</v>
      </c>
      <c r="G353" s="23">
        <f>IFERROR(ROUND(AVERAGEIFS(Consumer_Complaints!L:L,Consumer_Complaints!B:B,Table1[[#This Row],[Company]],Consumer_Complaints!L:L,"&gt;0"),0),"No Delay")</f>
        <v>30</v>
      </c>
    </row>
    <row r="354" spans="1:7" x14ac:dyDescent="0.35">
      <c r="A354" s="14" t="s">
        <v>289</v>
      </c>
      <c r="B354">
        <f>COUNTIF(Consumer_Complaints!A:B,Report_Task3!A354)</f>
        <v>3</v>
      </c>
      <c r="C354">
        <f>COUNTIFS(Consumer_Complaints!B:B,Report_Task3!A354,Consumer_Complaints!I:I,"No")</f>
        <v>0</v>
      </c>
      <c r="D354" s="16">
        <f t="shared" si="10"/>
        <v>0</v>
      </c>
      <c r="E354">
        <f>COUNTIFS(Consumer_Complaints!B:B,Report_Task3!A354,Consumer_Complaints!J:J,"Yes")</f>
        <v>0</v>
      </c>
      <c r="F354" s="16">
        <f t="shared" si="11"/>
        <v>0</v>
      </c>
      <c r="G354" s="23">
        <f>IFERROR(ROUND(AVERAGEIFS(Consumer_Complaints!L:L,Consumer_Complaints!B:B,Table1[[#This Row],[Company]],Consumer_Complaints!L:L,"&gt;0"),0),"No Delay")</f>
        <v>13</v>
      </c>
    </row>
    <row r="355" spans="1:7" x14ac:dyDescent="0.35">
      <c r="A355" s="14" t="s">
        <v>290</v>
      </c>
      <c r="B355">
        <f>COUNTIF(Consumer_Complaints!A:B,Report_Task3!A355)</f>
        <v>3</v>
      </c>
      <c r="C355">
        <f>COUNTIFS(Consumer_Complaints!B:B,Report_Task3!A355,Consumer_Complaints!I:I,"No")</f>
        <v>0</v>
      </c>
      <c r="D355" s="16">
        <f t="shared" si="10"/>
        <v>0</v>
      </c>
      <c r="E355">
        <f>COUNTIFS(Consumer_Complaints!B:B,Report_Task3!A355,Consumer_Complaints!J:J,"Yes")</f>
        <v>2</v>
      </c>
      <c r="F355" s="16">
        <f t="shared" si="11"/>
        <v>0.66666666666666663</v>
      </c>
      <c r="G355" s="23" t="str">
        <f>IFERROR(ROUND(AVERAGEIFS(Consumer_Complaints!L:L,Consumer_Complaints!B:B,Table1[[#This Row],[Company]],Consumer_Complaints!L:L,"&gt;0"),0),"No Delay")</f>
        <v>No Delay</v>
      </c>
    </row>
    <row r="356" spans="1:7" x14ac:dyDescent="0.35">
      <c r="A356" s="14" t="s">
        <v>332</v>
      </c>
      <c r="B356">
        <f>COUNTIF(Consumer_Complaints!A:B,Report_Task3!A356)</f>
        <v>3</v>
      </c>
      <c r="C356">
        <f>COUNTIFS(Consumer_Complaints!B:B,Report_Task3!A356,Consumer_Complaints!I:I,"No")</f>
        <v>0</v>
      </c>
      <c r="D356" s="16">
        <f t="shared" si="10"/>
        <v>0</v>
      </c>
      <c r="E356">
        <f>COUNTIFS(Consumer_Complaints!B:B,Report_Task3!A356,Consumer_Complaints!J:J,"Yes")</f>
        <v>0</v>
      </c>
      <c r="F356" s="16">
        <f t="shared" si="11"/>
        <v>0</v>
      </c>
      <c r="G356" s="23">
        <f>IFERROR(ROUND(AVERAGEIFS(Consumer_Complaints!L:L,Consumer_Complaints!B:B,Table1[[#This Row],[Company]],Consumer_Complaints!L:L,"&gt;0"),0),"No Delay")</f>
        <v>2</v>
      </c>
    </row>
    <row r="357" spans="1:7" x14ac:dyDescent="0.35">
      <c r="A357" s="14" t="s">
        <v>478</v>
      </c>
      <c r="B357">
        <f>COUNTIF(Consumer_Complaints!A:B,Report_Task3!A357)</f>
        <v>3</v>
      </c>
      <c r="C357">
        <f>COUNTIFS(Consumer_Complaints!B:B,Report_Task3!A357,Consumer_Complaints!I:I,"No")</f>
        <v>0</v>
      </c>
      <c r="D357" s="16">
        <f t="shared" si="10"/>
        <v>0</v>
      </c>
      <c r="E357">
        <f>COUNTIFS(Consumer_Complaints!B:B,Report_Task3!A357,Consumer_Complaints!J:J,"Yes")</f>
        <v>1</v>
      </c>
      <c r="F357" s="16">
        <f t="shared" si="11"/>
        <v>0.33333333333333331</v>
      </c>
      <c r="G357" s="23">
        <f>IFERROR(ROUND(AVERAGEIFS(Consumer_Complaints!L:L,Consumer_Complaints!B:B,Table1[[#This Row],[Company]],Consumer_Complaints!L:L,"&gt;0"),0),"No Delay")</f>
        <v>2</v>
      </c>
    </row>
    <row r="358" spans="1:7" x14ac:dyDescent="0.35">
      <c r="A358" s="14" t="s">
        <v>784</v>
      </c>
      <c r="B358">
        <f>COUNTIF(Consumer_Complaints!A:B,Report_Task3!A358)</f>
        <v>3</v>
      </c>
      <c r="C358">
        <f>COUNTIFS(Consumer_Complaints!B:B,Report_Task3!A358,Consumer_Complaints!I:I,"No")</f>
        <v>0</v>
      </c>
      <c r="D358" s="16">
        <f t="shared" si="10"/>
        <v>0</v>
      </c>
      <c r="E358">
        <f>COUNTIFS(Consumer_Complaints!B:B,Report_Task3!A358,Consumer_Complaints!J:J,"Yes")</f>
        <v>2</v>
      </c>
      <c r="F358" s="16">
        <f t="shared" si="11"/>
        <v>0.66666666666666663</v>
      </c>
      <c r="G358" s="23">
        <f>IFERROR(ROUND(AVERAGEIFS(Consumer_Complaints!L:L,Consumer_Complaints!B:B,Table1[[#This Row],[Company]],Consumer_Complaints!L:L,"&gt;0"),0),"No Delay")</f>
        <v>2</v>
      </c>
    </row>
    <row r="359" spans="1:7" x14ac:dyDescent="0.35">
      <c r="A359" s="14" t="s">
        <v>521</v>
      </c>
      <c r="B359">
        <f>COUNTIF(Consumer_Complaints!A:B,Report_Task3!A359)</f>
        <v>3</v>
      </c>
      <c r="C359">
        <f>COUNTIFS(Consumer_Complaints!B:B,Report_Task3!A359,Consumer_Complaints!I:I,"No")</f>
        <v>0</v>
      </c>
      <c r="D359" s="16">
        <f t="shared" si="10"/>
        <v>0</v>
      </c>
      <c r="E359">
        <f>COUNTIFS(Consumer_Complaints!B:B,Report_Task3!A359,Consumer_Complaints!J:J,"Yes")</f>
        <v>1</v>
      </c>
      <c r="F359" s="16">
        <f t="shared" si="11"/>
        <v>0.33333333333333331</v>
      </c>
      <c r="G359" s="23">
        <f>IFERROR(ROUND(AVERAGEIFS(Consumer_Complaints!L:L,Consumer_Complaints!B:B,Table1[[#This Row],[Company]],Consumer_Complaints!L:L,"&gt;0"),0),"No Delay")</f>
        <v>64</v>
      </c>
    </row>
    <row r="360" spans="1:7" x14ac:dyDescent="0.35">
      <c r="A360" s="14" t="s">
        <v>703</v>
      </c>
      <c r="B360">
        <f>COUNTIF(Consumer_Complaints!A:B,Report_Task3!A360)</f>
        <v>3</v>
      </c>
      <c r="C360">
        <f>COUNTIFS(Consumer_Complaints!B:B,Report_Task3!A360,Consumer_Complaints!I:I,"No")</f>
        <v>0</v>
      </c>
      <c r="D360" s="16">
        <f t="shared" si="10"/>
        <v>0</v>
      </c>
      <c r="E360">
        <f>COUNTIFS(Consumer_Complaints!B:B,Report_Task3!A360,Consumer_Complaints!J:J,"Yes")</f>
        <v>2</v>
      </c>
      <c r="F360" s="16">
        <f t="shared" si="11"/>
        <v>0.66666666666666663</v>
      </c>
      <c r="G360" s="23" t="str">
        <f>IFERROR(ROUND(AVERAGEIFS(Consumer_Complaints!L:L,Consumer_Complaints!B:B,Table1[[#This Row],[Company]],Consumer_Complaints!L:L,"&gt;0"),0),"No Delay")</f>
        <v>No Delay</v>
      </c>
    </row>
    <row r="361" spans="1:7" x14ac:dyDescent="0.35">
      <c r="A361" s="14" t="s">
        <v>885</v>
      </c>
      <c r="B361">
        <f>COUNTIF(Consumer_Complaints!A:B,Report_Task3!A361)</f>
        <v>3</v>
      </c>
      <c r="C361">
        <f>COUNTIFS(Consumer_Complaints!B:B,Report_Task3!A361,Consumer_Complaints!I:I,"No")</f>
        <v>1</v>
      </c>
      <c r="D361" s="16">
        <f t="shared" si="10"/>
        <v>0.33333333333333331</v>
      </c>
      <c r="E361">
        <f>COUNTIFS(Consumer_Complaints!B:B,Report_Task3!A361,Consumer_Complaints!J:J,"Yes")</f>
        <v>0</v>
      </c>
      <c r="F361" s="16">
        <f t="shared" si="11"/>
        <v>0</v>
      </c>
      <c r="G361" s="23" t="str">
        <f>IFERROR(ROUND(AVERAGEIFS(Consumer_Complaints!L:L,Consumer_Complaints!B:B,Table1[[#This Row],[Company]],Consumer_Complaints!L:L,"&gt;0"),0),"No Delay")</f>
        <v>No Delay</v>
      </c>
    </row>
    <row r="362" spans="1:7" x14ac:dyDescent="0.35">
      <c r="A362" s="14" t="s">
        <v>507</v>
      </c>
      <c r="B362">
        <f>COUNTIF(Consumer_Complaints!A:B,Report_Task3!A362)</f>
        <v>3</v>
      </c>
      <c r="C362">
        <f>COUNTIFS(Consumer_Complaints!B:B,Report_Task3!A362,Consumer_Complaints!I:I,"No")</f>
        <v>1</v>
      </c>
      <c r="D362" s="16">
        <f t="shared" si="10"/>
        <v>0.33333333333333331</v>
      </c>
      <c r="E362">
        <f>COUNTIFS(Consumer_Complaints!B:B,Report_Task3!A362,Consumer_Complaints!J:J,"Yes")</f>
        <v>0</v>
      </c>
      <c r="F362" s="16">
        <f t="shared" si="11"/>
        <v>0</v>
      </c>
      <c r="G362" s="23">
        <f>IFERROR(ROUND(AVERAGEIFS(Consumer_Complaints!L:L,Consumer_Complaints!B:B,Table1[[#This Row],[Company]],Consumer_Complaints!L:L,"&gt;0"),0),"No Delay")</f>
        <v>5</v>
      </c>
    </row>
    <row r="363" spans="1:7" x14ac:dyDescent="0.35">
      <c r="A363" s="14" t="s">
        <v>674</v>
      </c>
      <c r="B363">
        <f>COUNTIF(Consumer_Complaints!A:B,Report_Task3!A363)</f>
        <v>3</v>
      </c>
      <c r="C363">
        <f>COUNTIFS(Consumer_Complaints!B:B,Report_Task3!A363,Consumer_Complaints!I:I,"No")</f>
        <v>0</v>
      </c>
      <c r="D363" s="16">
        <f t="shared" si="10"/>
        <v>0</v>
      </c>
      <c r="E363">
        <f>COUNTIFS(Consumer_Complaints!B:B,Report_Task3!A363,Consumer_Complaints!J:J,"Yes")</f>
        <v>2</v>
      </c>
      <c r="F363" s="16">
        <f t="shared" si="11"/>
        <v>0.66666666666666663</v>
      </c>
      <c r="G363" s="23">
        <f>IFERROR(ROUND(AVERAGEIFS(Consumer_Complaints!L:L,Consumer_Complaints!B:B,Table1[[#This Row],[Company]],Consumer_Complaints!L:L,"&gt;0"),0),"No Delay")</f>
        <v>6</v>
      </c>
    </row>
    <row r="364" spans="1:7" x14ac:dyDescent="0.35">
      <c r="A364" s="14" t="s">
        <v>223</v>
      </c>
      <c r="B364">
        <f>COUNTIF(Consumer_Complaints!A:B,Report_Task3!A364)</f>
        <v>3</v>
      </c>
      <c r="C364">
        <f>COUNTIFS(Consumer_Complaints!B:B,Report_Task3!A364,Consumer_Complaints!I:I,"No")</f>
        <v>0</v>
      </c>
      <c r="D364" s="16">
        <f t="shared" si="10"/>
        <v>0</v>
      </c>
      <c r="E364">
        <f>COUNTIFS(Consumer_Complaints!B:B,Report_Task3!A364,Consumer_Complaints!J:J,"Yes")</f>
        <v>0</v>
      </c>
      <c r="F364" s="16">
        <f t="shared" si="11"/>
        <v>0</v>
      </c>
      <c r="G364" s="23">
        <f>IFERROR(ROUND(AVERAGEIFS(Consumer_Complaints!L:L,Consumer_Complaints!B:B,Table1[[#This Row],[Company]],Consumer_Complaints!L:L,"&gt;0"),0),"No Delay")</f>
        <v>4</v>
      </c>
    </row>
    <row r="365" spans="1:7" x14ac:dyDescent="0.35">
      <c r="A365" s="14" t="s">
        <v>592</v>
      </c>
      <c r="B365">
        <f>COUNTIF(Consumer_Complaints!A:B,Report_Task3!A365)</f>
        <v>3</v>
      </c>
      <c r="C365">
        <f>COUNTIFS(Consumer_Complaints!B:B,Report_Task3!A365,Consumer_Complaints!I:I,"No")</f>
        <v>0</v>
      </c>
      <c r="D365" s="16">
        <f t="shared" si="10"/>
        <v>0</v>
      </c>
      <c r="E365">
        <f>COUNTIFS(Consumer_Complaints!B:B,Report_Task3!A365,Consumer_Complaints!J:J,"Yes")</f>
        <v>1</v>
      </c>
      <c r="F365" s="16">
        <f t="shared" si="11"/>
        <v>0.33333333333333331</v>
      </c>
      <c r="G365" s="23">
        <f>IFERROR(ROUND(AVERAGEIFS(Consumer_Complaints!L:L,Consumer_Complaints!B:B,Table1[[#This Row],[Company]],Consumer_Complaints!L:L,"&gt;0"),0),"No Delay")</f>
        <v>24</v>
      </c>
    </row>
    <row r="366" spans="1:7" x14ac:dyDescent="0.35">
      <c r="A366" s="14" t="s">
        <v>391</v>
      </c>
      <c r="B366">
        <f>COUNTIF(Consumer_Complaints!A:B,Report_Task3!A366)</f>
        <v>3</v>
      </c>
      <c r="C366">
        <f>COUNTIFS(Consumer_Complaints!B:B,Report_Task3!A366,Consumer_Complaints!I:I,"No")</f>
        <v>0</v>
      </c>
      <c r="D366" s="16">
        <f t="shared" si="10"/>
        <v>0</v>
      </c>
      <c r="E366">
        <f>COUNTIFS(Consumer_Complaints!B:B,Report_Task3!A366,Consumer_Complaints!J:J,"Yes")</f>
        <v>0</v>
      </c>
      <c r="F366" s="16">
        <f t="shared" si="11"/>
        <v>0</v>
      </c>
      <c r="G366" s="23">
        <f>IFERROR(ROUND(AVERAGEIFS(Consumer_Complaints!L:L,Consumer_Complaints!B:B,Table1[[#This Row],[Company]],Consumer_Complaints!L:L,"&gt;0"),0),"No Delay")</f>
        <v>4</v>
      </c>
    </row>
    <row r="367" spans="1:7" x14ac:dyDescent="0.35">
      <c r="A367" s="14" t="s">
        <v>443</v>
      </c>
      <c r="B367">
        <f>COUNTIF(Consumer_Complaints!A:B,Report_Task3!A367)</f>
        <v>3</v>
      </c>
      <c r="C367">
        <f>COUNTIFS(Consumer_Complaints!B:B,Report_Task3!A367,Consumer_Complaints!I:I,"No")</f>
        <v>0</v>
      </c>
      <c r="D367" s="16">
        <f t="shared" si="10"/>
        <v>0</v>
      </c>
      <c r="E367">
        <f>COUNTIFS(Consumer_Complaints!B:B,Report_Task3!A367,Consumer_Complaints!J:J,"Yes")</f>
        <v>0</v>
      </c>
      <c r="F367" s="16">
        <f t="shared" si="11"/>
        <v>0</v>
      </c>
      <c r="G367" s="23">
        <f>IFERROR(ROUND(AVERAGEIFS(Consumer_Complaints!L:L,Consumer_Complaints!B:B,Table1[[#This Row],[Company]],Consumer_Complaints!L:L,"&gt;0"),0),"No Delay")</f>
        <v>5</v>
      </c>
    </row>
    <row r="368" spans="1:7" x14ac:dyDescent="0.35">
      <c r="A368" s="14" t="s">
        <v>662</v>
      </c>
      <c r="B368">
        <f>COUNTIF(Consumer_Complaints!A:B,Report_Task3!A368)</f>
        <v>3</v>
      </c>
      <c r="C368">
        <f>COUNTIFS(Consumer_Complaints!B:B,Report_Task3!A368,Consumer_Complaints!I:I,"No")</f>
        <v>1</v>
      </c>
      <c r="D368" s="16">
        <f t="shared" si="10"/>
        <v>0.33333333333333331</v>
      </c>
      <c r="E368">
        <f>COUNTIFS(Consumer_Complaints!B:B,Report_Task3!A368,Consumer_Complaints!J:J,"Yes")</f>
        <v>0</v>
      </c>
      <c r="F368" s="16">
        <f t="shared" si="11"/>
        <v>0</v>
      </c>
      <c r="G368" s="23">
        <f>IFERROR(ROUND(AVERAGEIFS(Consumer_Complaints!L:L,Consumer_Complaints!B:B,Table1[[#This Row],[Company]],Consumer_Complaints!L:L,"&gt;0"),0),"No Delay")</f>
        <v>8</v>
      </c>
    </row>
    <row r="369" spans="1:7" x14ac:dyDescent="0.35">
      <c r="A369" s="14" t="s">
        <v>236</v>
      </c>
      <c r="B369">
        <f>COUNTIF(Consumer_Complaints!A:B,Report_Task3!A369)</f>
        <v>3</v>
      </c>
      <c r="C369">
        <f>COUNTIFS(Consumer_Complaints!B:B,Report_Task3!A369,Consumer_Complaints!I:I,"No")</f>
        <v>1</v>
      </c>
      <c r="D369" s="16">
        <f t="shared" si="10"/>
        <v>0.33333333333333331</v>
      </c>
      <c r="E369">
        <f>COUNTIFS(Consumer_Complaints!B:B,Report_Task3!A369,Consumer_Complaints!J:J,"Yes")</f>
        <v>0</v>
      </c>
      <c r="F369" s="16">
        <f t="shared" si="11"/>
        <v>0</v>
      </c>
      <c r="G369" s="23">
        <f>IFERROR(ROUND(AVERAGEIFS(Consumer_Complaints!L:L,Consumer_Complaints!B:B,Table1[[#This Row],[Company]],Consumer_Complaints!L:L,"&gt;0"),0),"No Delay")</f>
        <v>62</v>
      </c>
    </row>
    <row r="370" spans="1:7" x14ac:dyDescent="0.35">
      <c r="A370" s="14" t="s">
        <v>367</v>
      </c>
      <c r="B370">
        <f>COUNTIF(Consumer_Complaints!A:B,Report_Task3!A370)</f>
        <v>3</v>
      </c>
      <c r="C370">
        <f>COUNTIFS(Consumer_Complaints!B:B,Report_Task3!A370,Consumer_Complaints!I:I,"No")</f>
        <v>0</v>
      </c>
      <c r="D370" s="16">
        <f t="shared" si="10"/>
        <v>0</v>
      </c>
      <c r="E370">
        <f>COUNTIFS(Consumer_Complaints!B:B,Report_Task3!A370,Consumer_Complaints!J:J,"Yes")</f>
        <v>1</v>
      </c>
      <c r="F370" s="16">
        <f t="shared" si="11"/>
        <v>0.33333333333333331</v>
      </c>
      <c r="G370" s="23">
        <f>IFERROR(ROUND(AVERAGEIFS(Consumer_Complaints!L:L,Consumer_Complaints!B:B,Table1[[#This Row],[Company]],Consumer_Complaints!L:L,"&gt;0"),0),"No Delay")</f>
        <v>5</v>
      </c>
    </row>
    <row r="371" spans="1:7" x14ac:dyDescent="0.35">
      <c r="A371" s="14" t="s">
        <v>598</v>
      </c>
      <c r="B371">
        <f>COUNTIF(Consumer_Complaints!A:B,Report_Task3!A371)</f>
        <v>3</v>
      </c>
      <c r="C371">
        <f>COUNTIFS(Consumer_Complaints!B:B,Report_Task3!A371,Consumer_Complaints!I:I,"No")</f>
        <v>2</v>
      </c>
      <c r="D371" s="16">
        <f t="shared" si="10"/>
        <v>0.66666666666666663</v>
      </c>
      <c r="E371">
        <f>COUNTIFS(Consumer_Complaints!B:B,Report_Task3!A371,Consumer_Complaints!J:J,"Yes")</f>
        <v>1</v>
      </c>
      <c r="F371" s="16">
        <f t="shared" si="11"/>
        <v>0.33333333333333331</v>
      </c>
      <c r="G371" s="23" t="str">
        <f>IFERROR(ROUND(AVERAGEIFS(Consumer_Complaints!L:L,Consumer_Complaints!B:B,Table1[[#This Row],[Company]],Consumer_Complaints!L:L,"&gt;0"),0),"No Delay")</f>
        <v>No Delay</v>
      </c>
    </row>
    <row r="372" spans="1:7" x14ac:dyDescent="0.35">
      <c r="A372" s="14" t="s">
        <v>319</v>
      </c>
      <c r="B372">
        <f>COUNTIF(Consumer_Complaints!A:B,Report_Task3!A372)</f>
        <v>3</v>
      </c>
      <c r="C372">
        <f>COUNTIFS(Consumer_Complaints!B:B,Report_Task3!A372,Consumer_Complaints!I:I,"No")</f>
        <v>0</v>
      </c>
      <c r="D372" s="16">
        <f t="shared" si="10"/>
        <v>0</v>
      </c>
      <c r="E372">
        <f>COUNTIFS(Consumer_Complaints!B:B,Report_Task3!A372,Consumer_Complaints!J:J,"Yes")</f>
        <v>1</v>
      </c>
      <c r="F372" s="16">
        <f t="shared" si="11"/>
        <v>0.33333333333333331</v>
      </c>
      <c r="G372" s="23">
        <f>IFERROR(ROUND(AVERAGEIFS(Consumer_Complaints!L:L,Consumer_Complaints!B:B,Table1[[#This Row],[Company]],Consumer_Complaints!L:L,"&gt;0"),0),"No Delay")</f>
        <v>1</v>
      </c>
    </row>
    <row r="373" spans="1:7" x14ac:dyDescent="0.35">
      <c r="A373" s="14" t="s">
        <v>508</v>
      </c>
      <c r="B373">
        <f>COUNTIF(Consumer_Complaints!A:B,Report_Task3!A373)</f>
        <v>3</v>
      </c>
      <c r="C373">
        <f>COUNTIFS(Consumer_Complaints!B:B,Report_Task3!A373,Consumer_Complaints!I:I,"No")</f>
        <v>0</v>
      </c>
      <c r="D373" s="16">
        <f t="shared" si="10"/>
        <v>0</v>
      </c>
      <c r="E373">
        <f>COUNTIFS(Consumer_Complaints!B:B,Report_Task3!A373,Consumer_Complaints!J:J,"Yes")</f>
        <v>0</v>
      </c>
      <c r="F373" s="16">
        <f t="shared" si="11"/>
        <v>0</v>
      </c>
      <c r="G373" s="23">
        <f>IFERROR(ROUND(AVERAGEIFS(Consumer_Complaints!L:L,Consumer_Complaints!B:B,Table1[[#This Row],[Company]],Consumer_Complaints!L:L,"&gt;0"),0),"No Delay")</f>
        <v>5</v>
      </c>
    </row>
    <row r="374" spans="1:7" x14ac:dyDescent="0.35">
      <c r="A374" s="14" t="s">
        <v>430</v>
      </c>
      <c r="B374">
        <f>COUNTIF(Consumer_Complaints!A:B,Report_Task3!A374)</f>
        <v>3</v>
      </c>
      <c r="C374">
        <f>COUNTIFS(Consumer_Complaints!B:B,Report_Task3!A374,Consumer_Complaints!I:I,"No")</f>
        <v>0</v>
      </c>
      <c r="D374" s="16">
        <f t="shared" si="10"/>
        <v>0</v>
      </c>
      <c r="E374">
        <f>COUNTIFS(Consumer_Complaints!B:B,Report_Task3!A374,Consumer_Complaints!J:J,"Yes")</f>
        <v>2</v>
      </c>
      <c r="F374" s="16">
        <f t="shared" si="11"/>
        <v>0.66666666666666663</v>
      </c>
      <c r="G374" s="23">
        <f>IFERROR(ROUND(AVERAGEIFS(Consumer_Complaints!L:L,Consumer_Complaints!B:B,Table1[[#This Row],[Company]],Consumer_Complaints!L:L,"&gt;0"),0),"No Delay")</f>
        <v>61</v>
      </c>
    </row>
    <row r="375" spans="1:7" x14ac:dyDescent="0.35">
      <c r="A375" s="14" t="s">
        <v>979</v>
      </c>
      <c r="B375">
        <f>COUNTIF(Consumer_Complaints!A:B,Report_Task3!A375)</f>
        <v>3</v>
      </c>
      <c r="C375">
        <f>COUNTIFS(Consumer_Complaints!B:B,Report_Task3!A375,Consumer_Complaints!I:I,"No")</f>
        <v>0</v>
      </c>
      <c r="D375" s="16">
        <f t="shared" si="10"/>
        <v>0</v>
      </c>
      <c r="E375">
        <f>COUNTIFS(Consumer_Complaints!B:B,Report_Task3!A375,Consumer_Complaints!J:J,"Yes")</f>
        <v>0</v>
      </c>
      <c r="F375" s="16">
        <f t="shared" si="11"/>
        <v>0</v>
      </c>
      <c r="G375" s="23">
        <f>IFERROR(ROUND(AVERAGEIFS(Consumer_Complaints!L:L,Consumer_Complaints!B:B,Table1[[#This Row],[Company]],Consumer_Complaints!L:L,"&gt;0"),0),"No Delay")</f>
        <v>4</v>
      </c>
    </row>
    <row r="376" spans="1:7" x14ac:dyDescent="0.35">
      <c r="A376" s="14" t="s">
        <v>427</v>
      </c>
      <c r="B376">
        <f>COUNTIF(Consumer_Complaints!A:B,Report_Task3!A376)</f>
        <v>3</v>
      </c>
      <c r="C376">
        <f>COUNTIFS(Consumer_Complaints!B:B,Report_Task3!A376,Consumer_Complaints!I:I,"No")</f>
        <v>1</v>
      </c>
      <c r="D376" s="16">
        <f t="shared" si="10"/>
        <v>0.33333333333333331</v>
      </c>
      <c r="E376">
        <f>COUNTIFS(Consumer_Complaints!B:B,Report_Task3!A376,Consumer_Complaints!J:J,"Yes")</f>
        <v>1</v>
      </c>
      <c r="F376" s="16">
        <f t="shared" si="11"/>
        <v>0.33333333333333331</v>
      </c>
      <c r="G376" s="23">
        <f>IFERROR(ROUND(AVERAGEIFS(Consumer_Complaints!L:L,Consumer_Complaints!B:B,Table1[[#This Row],[Company]],Consumer_Complaints!L:L,"&gt;0"),0),"No Delay")</f>
        <v>9</v>
      </c>
    </row>
    <row r="377" spans="1:7" x14ac:dyDescent="0.35">
      <c r="A377" s="14" t="s">
        <v>661</v>
      </c>
      <c r="B377">
        <f>COUNTIF(Consumer_Complaints!A:B,Report_Task3!A377)</f>
        <v>3</v>
      </c>
      <c r="C377">
        <f>COUNTIFS(Consumer_Complaints!B:B,Report_Task3!A377,Consumer_Complaints!I:I,"No")</f>
        <v>0</v>
      </c>
      <c r="D377" s="16">
        <f t="shared" si="10"/>
        <v>0</v>
      </c>
      <c r="E377">
        <f>COUNTIFS(Consumer_Complaints!B:B,Report_Task3!A377,Consumer_Complaints!J:J,"Yes")</f>
        <v>0</v>
      </c>
      <c r="F377" s="16">
        <f t="shared" si="11"/>
        <v>0</v>
      </c>
      <c r="G377" s="23">
        <f>IFERROR(ROUND(AVERAGEIFS(Consumer_Complaints!L:L,Consumer_Complaints!B:B,Table1[[#This Row],[Company]],Consumer_Complaints!L:L,"&gt;0"),0),"No Delay")</f>
        <v>6</v>
      </c>
    </row>
    <row r="378" spans="1:7" x14ac:dyDescent="0.35">
      <c r="A378" s="14" t="s">
        <v>834</v>
      </c>
      <c r="B378">
        <f>COUNTIF(Consumer_Complaints!A:B,Report_Task3!A378)</f>
        <v>3</v>
      </c>
      <c r="C378">
        <f>COUNTIFS(Consumer_Complaints!B:B,Report_Task3!A378,Consumer_Complaints!I:I,"No")</f>
        <v>0</v>
      </c>
      <c r="D378" s="16">
        <f t="shared" si="10"/>
        <v>0</v>
      </c>
      <c r="E378">
        <f>COUNTIFS(Consumer_Complaints!B:B,Report_Task3!A378,Consumer_Complaints!J:J,"Yes")</f>
        <v>0</v>
      </c>
      <c r="F378" s="16">
        <f t="shared" si="11"/>
        <v>0</v>
      </c>
      <c r="G378" s="23">
        <f>IFERROR(ROUND(AVERAGEIFS(Consumer_Complaints!L:L,Consumer_Complaints!B:B,Table1[[#This Row],[Company]],Consumer_Complaints!L:L,"&gt;0"),0),"No Delay")</f>
        <v>18</v>
      </c>
    </row>
    <row r="379" spans="1:7" x14ac:dyDescent="0.35">
      <c r="A379" s="14" t="s">
        <v>1027</v>
      </c>
      <c r="B379">
        <f>COUNTIF(Consumer_Complaints!A:B,Report_Task3!A379)</f>
        <v>3</v>
      </c>
      <c r="C379">
        <f>COUNTIFS(Consumer_Complaints!B:B,Report_Task3!A379,Consumer_Complaints!I:I,"No")</f>
        <v>0</v>
      </c>
      <c r="D379" s="16">
        <f t="shared" si="10"/>
        <v>0</v>
      </c>
      <c r="E379">
        <f>COUNTIFS(Consumer_Complaints!B:B,Report_Task3!A379,Consumer_Complaints!J:J,"Yes")</f>
        <v>0</v>
      </c>
      <c r="F379" s="16">
        <f t="shared" si="11"/>
        <v>0</v>
      </c>
      <c r="G379" s="23">
        <f>IFERROR(ROUND(AVERAGEIFS(Consumer_Complaints!L:L,Consumer_Complaints!B:B,Table1[[#This Row],[Company]],Consumer_Complaints!L:L,"&gt;0"),0),"No Delay")</f>
        <v>2</v>
      </c>
    </row>
    <row r="380" spans="1:7" x14ac:dyDescent="0.35">
      <c r="A380" s="14" t="s">
        <v>632</v>
      </c>
      <c r="B380">
        <f>COUNTIF(Consumer_Complaints!A:B,Report_Task3!A380)</f>
        <v>3</v>
      </c>
      <c r="C380">
        <f>COUNTIFS(Consumer_Complaints!B:B,Report_Task3!A380,Consumer_Complaints!I:I,"No")</f>
        <v>0</v>
      </c>
      <c r="D380" s="16">
        <f t="shared" si="10"/>
        <v>0</v>
      </c>
      <c r="E380">
        <f>COUNTIFS(Consumer_Complaints!B:B,Report_Task3!A380,Consumer_Complaints!J:J,"Yes")</f>
        <v>0</v>
      </c>
      <c r="F380" s="16">
        <f t="shared" si="11"/>
        <v>0</v>
      </c>
      <c r="G380" s="23" t="str">
        <f>IFERROR(ROUND(AVERAGEIFS(Consumer_Complaints!L:L,Consumer_Complaints!B:B,Table1[[#This Row],[Company]],Consumer_Complaints!L:L,"&gt;0"),0),"No Delay")</f>
        <v>No Delay</v>
      </c>
    </row>
    <row r="381" spans="1:7" x14ac:dyDescent="0.35">
      <c r="A381" s="14" t="s">
        <v>943</v>
      </c>
      <c r="B381">
        <f>COUNTIF(Consumer_Complaints!A:B,Report_Task3!A381)</f>
        <v>2</v>
      </c>
      <c r="C381">
        <f>COUNTIFS(Consumer_Complaints!B:B,Report_Task3!A381,Consumer_Complaints!I:I,"No")</f>
        <v>0</v>
      </c>
      <c r="D381" s="16">
        <f t="shared" si="10"/>
        <v>0</v>
      </c>
      <c r="E381">
        <f>COUNTIFS(Consumer_Complaints!B:B,Report_Task3!A381,Consumer_Complaints!J:J,"Yes")</f>
        <v>2</v>
      </c>
      <c r="F381" s="16">
        <f t="shared" si="11"/>
        <v>1</v>
      </c>
      <c r="G381" s="23" t="str">
        <f>IFERROR(ROUND(AVERAGEIFS(Consumer_Complaints!L:L,Consumer_Complaints!B:B,Table1[[#This Row],[Company]],Consumer_Complaints!L:L,"&gt;0"),0),"No Delay")</f>
        <v>No Delay</v>
      </c>
    </row>
    <row r="382" spans="1:7" x14ac:dyDescent="0.35">
      <c r="A382" s="14" t="s">
        <v>608</v>
      </c>
      <c r="B382">
        <f>COUNTIF(Consumer_Complaints!A:B,Report_Task3!A382)</f>
        <v>2</v>
      </c>
      <c r="C382">
        <f>COUNTIFS(Consumer_Complaints!B:B,Report_Task3!A382,Consumer_Complaints!I:I,"No")</f>
        <v>0</v>
      </c>
      <c r="D382" s="16">
        <f t="shared" si="10"/>
        <v>0</v>
      </c>
      <c r="E382">
        <f>COUNTIFS(Consumer_Complaints!B:B,Report_Task3!A382,Consumer_Complaints!J:J,"Yes")</f>
        <v>0</v>
      </c>
      <c r="F382" s="16">
        <f t="shared" si="11"/>
        <v>0</v>
      </c>
      <c r="G382" s="23">
        <f>IFERROR(ROUND(AVERAGEIFS(Consumer_Complaints!L:L,Consumer_Complaints!B:B,Table1[[#This Row],[Company]],Consumer_Complaints!L:L,"&gt;0"),0),"No Delay")</f>
        <v>20</v>
      </c>
    </row>
    <row r="383" spans="1:7" x14ac:dyDescent="0.35">
      <c r="A383" s="14" t="s">
        <v>525</v>
      </c>
      <c r="B383">
        <f>COUNTIF(Consumer_Complaints!A:B,Report_Task3!A383)</f>
        <v>2</v>
      </c>
      <c r="C383">
        <f>COUNTIFS(Consumer_Complaints!B:B,Report_Task3!A383,Consumer_Complaints!I:I,"No")</f>
        <v>0</v>
      </c>
      <c r="D383" s="16">
        <f t="shared" si="10"/>
        <v>0</v>
      </c>
      <c r="E383">
        <f>COUNTIFS(Consumer_Complaints!B:B,Report_Task3!A383,Consumer_Complaints!J:J,"Yes")</f>
        <v>0</v>
      </c>
      <c r="F383" s="16">
        <f t="shared" si="11"/>
        <v>0</v>
      </c>
      <c r="G383" s="23" t="str">
        <f>IFERROR(ROUND(AVERAGEIFS(Consumer_Complaints!L:L,Consumer_Complaints!B:B,Table1[[#This Row],[Company]],Consumer_Complaints!L:L,"&gt;0"),0),"No Delay")</f>
        <v>No Delay</v>
      </c>
    </row>
    <row r="384" spans="1:7" x14ac:dyDescent="0.35">
      <c r="A384" s="14" t="s">
        <v>937</v>
      </c>
      <c r="B384">
        <f>COUNTIF(Consumer_Complaints!A:B,Report_Task3!A384)</f>
        <v>2</v>
      </c>
      <c r="C384">
        <f>COUNTIFS(Consumer_Complaints!B:B,Report_Task3!A384,Consumer_Complaints!I:I,"No")</f>
        <v>0</v>
      </c>
      <c r="D384" s="16">
        <f t="shared" si="10"/>
        <v>0</v>
      </c>
      <c r="E384">
        <f>COUNTIFS(Consumer_Complaints!B:B,Report_Task3!A384,Consumer_Complaints!J:J,"Yes")</f>
        <v>0</v>
      </c>
      <c r="F384" s="16">
        <f t="shared" si="11"/>
        <v>0</v>
      </c>
      <c r="G384" s="23">
        <f>IFERROR(ROUND(AVERAGEIFS(Consumer_Complaints!L:L,Consumer_Complaints!B:B,Table1[[#This Row],[Company]],Consumer_Complaints!L:L,"&gt;0"),0),"No Delay")</f>
        <v>31</v>
      </c>
    </row>
    <row r="385" spans="1:7" x14ac:dyDescent="0.35">
      <c r="A385" s="14" t="s">
        <v>645</v>
      </c>
      <c r="B385">
        <f>COUNTIF(Consumer_Complaints!A:B,Report_Task3!A385)</f>
        <v>2</v>
      </c>
      <c r="C385">
        <f>COUNTIFS(Consumer_Complaints!B:B,Report_Task3!A385,Consumer_Complaints!I:I,"No")</f>
        <v>0</v>
      </c>
      <c r="D385" s="16">
        <f t="shared" si="10"/>
        <v>0</v>
      </c>
      <c r="E385">
        <f>COUNTIFS(Consumer_Complaints!B:B,Report_Task3!A385,Consumer_Complaints!J:J,"Yes")</f>
        <v>1</v>
      </c>
      <c r="F385" s="16">
        <f t="shared" si="11"/>
        <v>0.5</v>
      </c>
      <c r="G385" s="23" t="str">
        <f>IFERROR(ROUND(AVERAGEIFS(Consumer_Complaints!L:L,Consumer_Complaints!B:B,Table1[[#This Row],[Company]],Consumer_Complaints!L:L,"&gt;0"),0),"No Delay")</f>
        <v>No Delay</v>
      </c>
    </row>
    <row r="386" spans="1:7" x14ac:dyDescent="0.35">
      <c r="A386" s="14" t="s">
        <v>1056</v>
      </c>
      <c r="B386">
        <f>COUNTIF(Consumer_Complaints!A:B,Report_Task3!A386)</f>
        <v>2</v>
      </c>
      <c r="C386">
        <f>COUNTIFS(Consumer_Complaints!B:B,Report_Task3!A386,Consumer_Complaints!I:I,"No")</f>
        <v>0</v>
      </c>
      <c r="D386" s="16">
        <f t="shared" si="10"/>
        <v>0</v>
      </c>
      <c r="E386">
        <f>COUNTIFS(Consumer_Complaints!B:B,Report_Task3!A386,Consumer_Complaints!J:J,"Yes")</f>
        <v>1</v>
      </c>
      <c r="F386" s="16">
        <f t="shared" si="11"/>
        <v>0.5</v>
      </c>
      <c r="G386" s="23">
        <f>IFERROR(ROUND(AVERAGEIFS(Consumer_Complaints!L:L,Consumer_Complaints!B:B,Table1[[#This Row],[Company]],Consumer_Complaints!L:L,"&gt;0"),0),"No Delay")</f>
        <v>58</v>
      </c>
    </row>
    <row r="387" spans="1:7" x14ac:dyDescent="0.35">
      <c r="A387" s="14" t="s">
        <v>249</v>
      </c>
      <c r="B387">
        <f>COUNTIF(Consumer_Complaints!A:B,Report_Task3!A387)</f>
        <v>2</v>
      </c>
      <c r="C387">
        <f>COUNTIFS(Consumer_Complaints!B:B,Report_Task3!A387,Consumer_Complaints!I:I,"No")</f>
        <v>0</v>
      </c>
      <c r="D387" s="16">
        <f t="shared" ref="D387:D450" si="12">C387/B387</f>
        <v>0</v>
      </c>
      <c r="E387">
        <f>COUNTIFS(Consumer_Complaints!B:B,Report_Task3!A387,Consumer_Complaints!J:J,"Yes")</f>
        <v>1</v>
      </c>
      <c r="F387" s="16">
        <f t="shared" ref="F387:F450" si="13">E387/B387</f>
        <v>0.5</v>
      </c>
      <c r="G387" s="23">
        <f>IFERROR(ROUND(AVERAGEIFS(Consumer_Complaints!L:L,Consumer_Complaints!B:B,Table1[[#This Row],[Company]],Consumer_Complaints!L:L,"&gt;0"),0),"No Delay")</f>
        <v>6</v>
      </c>
    </row>
    <row r="388" spans="1:7" x14ac:dyDescent="0.35">
      <c r="A388" s="14" t="s">
        <v>635</v>
      </c>
      <c r="B388">
        <f>COUNTIF(Consumer_Complaints!A:B,Report_Task3!A388)</f>
        <v>2</v>
      </c>
      <c r="C388">
        <f>COUNTIFS(Consumer_Complaints!B:B,Report_Task3!A388,Consumer_Complaints!I:I,"No")</f>
        <v>0</v>
      </c>
      <c r="D388" s="16">
        <f t="shared" si="12"/>
        <v>0</v>
      </c>
      <c r="E388">
        <f>COUNTIFS(Consumer_Complaints!B:B,Report_Task3!A388,Consumer_Complaints!J:J,"Yes")</f>
        <v>0</v>
      </c>
      <c r="F388" s="16">
        <f t="shared" si="13"/>
        <v>0</v>
      </c>
      <c r="G388" s="23">
        <f>IFERROR(ROUND(AVERAGEIFS(Consumer_Complaints!L:L,Consumer_Complaints!B:B,Table1[[#This Row],[Company]],Consumer_Complaints!L:L,"&gt;0"),0),"No Delay")</f>
        <v>48</v>
      </c>
    </row>
    <row r="389" spans="1:7" x14ac:dyDescent="0.35">
      <c r="A389" s="14" t="s">
        <v>1070</v>
      </c>
      <c r="B389">
        <f>COUNTIF(Consumer_Complaints!A:B,Report_Task3!A389)</f>
        <v>2</v>
      </c>
      <c r="C389">
        <f>COUNTIFS(Consumer_Complaints!B:B,Report_Task3!A389,Consumer_Complaints!I:I,"No")</f>
        <v>0</v>
      </c>
      <c r="D389" s="16">
        <f t="shared" si="12"/>
        <v>0</v>
      </c>
      <c r="E389">
        <f>COUNTIFS(Consumer_Complaints!B:B,Report_Task3!A389,Consumer_Complaints!J:J,"Yes")</f>
        <v>1</v>
      </c>
      <c r="F389" s="16">
        <f t="shared" si="13"/>
        <v>0.5</v>
      </c>
      <c r="G389" s="23">
        <f>IFERROR(ROUND(AVERAGEIFS(Consumer_Complaints!L:L,Consumer_Complaints!B:B,Table1[[#This Row],[Company]],Consumer_Complaints!L:L,"&gt;0"),0),"No Delay")</f>
        <v>3</v>
      </c>
    </row>
    <row r="390" spans="1:7" x14ac:dyDescent="0.35">
      <c r="A390" s="14" t="s">
        <v>856</v>
      </c>
      <c r="B390">
        <f>COUNTIF(Consumer_Complaints!A:B,Report_Task3!A390)</f>
        <v>2</v>
      </c>
      <c r="C390">
        <f>COUNTIFS(Consumer_Complaints!B:B,Report_Task3!A390,Consumer_Complaints!I:I,"No")</f>
        <v>0</v>
      </c>
      <c r="D390" s="16">
        <f t="shared" si="12"/>
        <v>0</v>
      </c>
      <c r="E390">
        <f>COUNTIFS(Consumer_Complaints!B:B,Report_Task3!A390,Consumer_Complaints!J:J,"Yes")</f>
        <v>1</v>
      </c>
      <c r="F390" s="16">
        <f t="shared" si="13"/>
        <v>0.5</v>
      </c>
      <c r="G390" s="23" t="str">
        <f>IFERROR(ROUND(AVERAGEIFS(Consumer_Complaints!L:L,Consumer_Complaints!B:B,Table1[[#This Row],[Company]],Consumer_Complaints!L:L,"&gt;0"),0),"No Delay")</f>
        <v>No Delay</v>
      </c>
    </row>
    <row r="391" spans="1:7" x14ac:dyDescent="0.35">
      <c r="A391" s="14" t="s">
        <v>373</v>
      </c>
      <c r="B391">
        <f>COUNTIF(Consumer_Complaints!A:B,Report_Task3!A391)</f>
        <v>2</v>
      </c>
      <c r="C391">
        <f>COUNTIFS(Consumer_Complaints!B:B,Report_Task3!A391,Consumer_Complaints!I:I,"No")</f>
        <v>0</v>
      </c>
      <c r="D391" s="16">
        <f t="shared" si="12"/>
        <v>0</v>
      </c>
      <c r="E391">
        <f>COUNTIFS(Consumer_Complaints!B:B,Report_Task3!A391,Consumer_Complaints!J:J,"Yes")</f>
        <v>1</v>
      </c>
      <c r="F391" s="16">
        <f t="shared" si="13"/>
        <v>0.5</v>
      </c>
      <c r="G391" s="23">
        <f>IFERROR(ROUND(AVERAGEIFS(Consumer_Complaints!L:L,Consumer_Complaints!B:B,Table1[[#This Row],[Company]],Consumer_Complaints!L:L,"&gt;0"),0),"No Delay")</f>
        <v>20</v>
      </c>
    </row>
    <row r="392" spans="1:7" x14ac:dyDescent="0.35">
      <c r="A392" s="14" t="s">
        <v>961</v>
      </c>
      <c r="B392">
        <f>COUNTIF(Consumer_Complaints!A:B,Report_Task3!A392)</f>
        <v>2</v>
      </c>
      <c r="C392">
        <f>COUNTIFS(Consumer_Complaints!B:B,Report_Task3!A392,Consumer_Complaints!I:I,"No")</f>
        <v>0</v>
      </c>
      <c r="D392" s="16">
        <f t="shared" si="12"/>
        <v>0</v>
      </c>
      <c r="E392">
        <f>COUNTIFS(Consumer_Complaints!B:B,Report_Task3!A392,Consumer_Complaints!J:J,"Yes")</f>
        <v>2</v>
      </c>
      <c r="F392" s="16">
        <f t="shared" si="13"/>
        <v>1</v>
      </c>
      <c r="G392" s="23" t="str">
        <f>IFERROR(ROUND(AVERAGEIFS(Consumer_Complaints!L:L,Consumer_Complaints!B:B,Table1[[#This Row],[Company]],Consumer_Complaints!L:L,"&gt;0"),0),"No Delay")</f>
        <v>No Delay</v>
      </c>
    </row>
    <row r="393" spans="1:7" x14ac:dyDescent="0.35">
      <c r="A393" s="14" t="s">
        <v>789</v>
      </c>
      <c r="B393">
        <f>COUNTIF(Consumer_Complaints!A:B,Report_Task3!A393)</f>
        <v>2</v>
      </c>
      <c r="C393">
        <f>COUNTIFS(Consumer_Complaints!B:B,Report_Task3!A393,Consumer_Complaints!I:I,"No")</f>
        <v>0</v>
      </c>
      <c r="D393" s="16">
        <f t="shared" si="12"/>
        <v>0</v>
      </c>
      <c r="E393">
        <f>COUNTIFS(Consumer_Complaints!B:B,Report_Task3!A393,Consumer_Complaints!J:J,"Yes")</f>
        <v>0</v>
      </c>
      <c r="F393" s="16">
        <f t="shared" si="13"/>
        <v>0</v>
      </c>
      <c r="G393" s="23">
        <f>IFERROR(ROUND(AVERAGEIFS(Consumer_Complaints!L:L,Consumer_Complaints!B:B,Table1[[#This Row],[Company]],Consumer_Complaints!L:L,"&gt;0"),0),"No Delay")</f>
        <v>94</v>
      </c>
    </row>
    <row r="394" spans="1:7" x14ac:dyDescent="0.35">
      <c r="A394" s="14" t="s">
        <v>681</v>
      </c>
      <c r="B394">
        <f>COUNTIF(Consumer_Complaints!A:B,Report_Task3!A394)</f>
        <v>2</v>
      </c>
      <c r="C394">
        <f>COUNTIFS(Consumer_Complaints!B:B,Report_Task3!A394,Consumer_Complaints!I:I,"No")</f>
        <v>0</v>
      </c>
      <c r="D394" s="16">
        <f t="shared" si="12"/>
        <v>0</v>
      </c>
      <c r="E394">
        <f>COUNTIFS(Consumer_Complaints!B:B,Report_Task3!A394,Consumer_Complaints!J:J,"Yes")</f>
        <v>0</v>
      </c>
      <c r="F394" s="16">
        <f t="shared" si="13"/>
        <v>0</v>
      </c>
      <c r="G394" s="23">
        <f>IFERROR(ROUND(AVERAGEIFS(Consumer_Complaints!L:L,Consumer_Complaints!B:B,Table1[[#This Row],[Company]],Consumer_Complaints!L:L,"&gt;0"),0),"No Delay")</f>
        <v>3</v>
      </c>
    </row>
    <row r="395" spans="1:7" x14ac:dyDescent="0.35">
      <c r="A395" s="14" t="s">
        <v>1008</v>
      </c>
      <c r="B395">
        <f>COUNTIF(Consumer_Complaints!A:B,Report_Task3!A395)</f>
        <v>2</v>
      </c>
      <c r="C395">
        <f>COUNTIFS(Consumer_Complaints!B:B,Report_Task3!A395,Consumer_Complaints!I:I,"No")</f>
        <v>0</v>
      </c>
      <c r="D395" s="16">
        <f t="shared" si="12"/>
        <v>0</v>
      </c>
      <c r="E395">
        <f>COUNTIFS(Consumer_Complaints!B:B,Report_Task3!A395,Consumer_Complaints!J:J,"Yes")</f>
        <v>0</v>
      </c>
      <c r="F395" s="16">
        <f t="shared" si="13"/>
        <v>0</v>
      </c>
      <c r="G395" s="23">
        <f>IFERROR(ROUND(AVERAGEIFS(Consumer_Complaints!L:L,Consumer_Complaints!B:B,Table1[[#This Row],[Company]],Consumer_Complaints!L:L,"&gt;0"),0),"No Delay")</f>
        <v>17</v>
      </c>
    </row>
    <row r="396" spans="1:7" x14ac:dyDescent="0.35">
      <c r="A396" s="14" t="s">
        <v>1113</v>
      </c>
      <c r="B396">
        <f>COUNTIF(Consumer_Complaints!A:B,Report_Task3!A396)</f>
        <v>2</v>
      </c>
      <c r="C396">
        <f>COUNTIFS(Consumer_Complaints!B:B,Report_Task3!A396,Consumer_Complaints!I:I,"No")</f>
        <v>0</v>
      </c>
      <c r="D396" s="16">
        <f t="shared" si="12"/>
        <v>0</v>
      </c>
      <c r="E396">
        <f>COUNTIFS(Consumer_Complaints!B:B,Report_Task3!A396,Consumer_Complaints!J:J,"Yes")</f>
        <v>2</v>
      </c>
      <c r="F396" s="16">
        <f t="shared" si="13"/>
        <v>1</v>
      </c>
      <c r="G396" s="23" t="str">
        <f>IFERROR(ROUND(AVERAGEIFS(Consumer_Complaints!L:L,Consumer_Complaints!B:B,Table1[[#This Row],[Company]],Consumer_Complaints!L:L,"&gt;0"),0),"No Delay")</f>
        <v>No Delay</v>
      </c>
    </row>
    <row r="397" spans="1:7" x14ac:dyDescent="0.35">
      <c r="A397" s="14" t="s">
        <v>498</v>
      </c>
      <c r="B397">
        <f>COUNTIF(Consumer_Complaints!A:B,Report_Task3!A397)</f>
        <v>2</v>
      </c>
      <c r="C397">
        <f>COUNTIFS(Consumer_Complaints!B:B,Report_Task3!A397,Consumer_Complaints!I:I,"No")</f>
        <v>0</v>
      </c>
      <c r="D397" s="16">
        <f t="shared" si="12"/>
        <v>0</v>
      </c>
      <c r="E397">
        <f>COUNTIFS(Consumer_Complaints!B:B,Report_Task3!A397,Consumer_Complaints!J:J,"Yes")</f>
        <v>0</v>
      </c>
      <c r="F397" s="16">
        <f t="shared" si="13"/>
        <v>0</v>
      </c>
      <c r="G397" s="23" t="str">
        <f>IFERROR(ROUND(AVERAGEIFS(Consumer_Complaints!L:L,Consumer_Complaints!B:B,Table1[[#This Row],[Company]],Consumer_Complaints!L:L,"&gt;0"),0),"No Delay")</f>
        <v>No Delay</v>
      </c>
    </row>
    <row r="398" spans="1:7" x14ac:dyDescent="0.35">
      <c r="A398" s="14" t="s">
        <v>924</v>
      </c>
      <c r="B398">
        <f>COUNTIF(Consumer_Complaints!A:B,Report_Task3!A398)</f>
        <v>2</v>
      </c>
      <c r="C398">
        <f>COUNTIFS(Consumer_Complaints!B:B,Report_Task3!A398,Consumer_Complaints!I:I,"No")</f>
        <v>0</v>
      </c>
      <c r="D398" s="16">
        <f t="shared" si="12"/>
        <v>0</v>
      </c>
      <c r="E398">
        <f>COUNTIFS(Consumer_Complaints!B:B,Report_Task3!A398,Consumer_Complaints!J:J,"Yes")</f>
        <v>0</v>
      </c>
      <c r="F398" s="16">
        <f t="shared" si="13"/>
        <v>0</v>
      </c>
      <c r="G398" s="23" t="str">
        <f>IFERROR(ROUND(AVERAGEIFS(Consumer_Complaints!L:L,Consumer_Complaints!B:B,Table1[[#This Row],[Company]],Consumer_Complaints!L:L,"&gt;0"),0),"No Delay")</f>
        <v>No Delay</v>
      </c>
    </row>
    <row r="399" spans="1:7" x14ac:dyDescent="0.35">
      <c r="A399" s="14" t="s">
        <v>668</v>
      </c>
      <c r="B399">
        <f>COUNTIF(Consumer_Complaints!A:B,Report_Task3!A399)</f>
        <v>2</v>
      </c>
      <c r="C399">
        <f>COUNTIFS(Consumer_Complaints!B:B,Report_Task3!A399,Consumer_Complaints!I:I,"No")</f>
        <v>0</v>
      </c>
      <c r="D399" s="16">
        <f t="shared" si="12"/>
        <v>0</v>
      </c>
      <c r="E399">
        <f>COUNTIFS(Consumer_Complaints!B:B,Report_Task3!A399,Consumer_Complaints!J:J,"Yes")</f>
        <v>1</v>
      </c>
      <c r="F399" s="16">
        <f t="shared" si="13"/>
        <v>0.5</v>
      </c>
      <c r="G399" s="23" t="str">
        <f>IFERROR(ROUND(AVERAGEIFS(Consumer_Complaints!L:L,Consumer_Complaints!B:B,Table1[[#This Row],[Company]],Consumer_Complaints!L:L,"&gt;0"),0),"No Delay")</f>
        <v>No Delay</v>
      </c>
    </row>
    <row r="400" spans="1:7" x14ac:dyDescent="0.35">
      <c r="A400" s="14" t="s">
        <v>490</v>
      </c>
      <c r="B400">
        <f>COUNTIF(Consumer_Complaints!A:B,Report_Task3!A400)</f>
        <v>2</v>
      </c>
      <c r="C400">
        <f>COUNTIFS(Consumer_Complaints!B:B,Report_Task3!A400,Consumer_Complaints!I:I,"No")</f>
        <v>0</v>
      </c>
      <c r="D400" s="16">
        <f t="shared" si="12"/>
        <v>0</v>
      </c>
      <c r="E400">
        <f>COUNTIFS(Consumer_Complaints!B:B,Report_Task3!A400,Consumer_Complaints!J:J,"Yes")</f>
        <v>1</v>
      </c>
      <c r="F400" s="16">
        <f t="shared" si="13"/>
        <v>0.5</v>
      </c>
      <c r="G400" s="23" t="str">
        <f>IFERROR(ROUND(AVERAGEIFS(Consumer_Complaints!L:L,Consumer_Complaints!B:B,Table1[[#This Row],[Company]],Consumer_Complaints!L:L,"&gt;0"),0),"No Delay")</f>
        <v>No Delay</v>
      </c>
    </row>
    <row r="401" spans="1:7" x14ac:dyDescent="0.35">
      <c r="A401" s="14" t="s">
        <v>625</v>
      </c>
      <c r="B401">
        <f>COUNTIF(Consumer_Complaints!A:B,Report_Task3!A401)</f>
        <v>2</v>
      </c>
      <c r="C401">
        <f>COUNTIFS(Consumer_Complaints!B:B,Report_Task3!A401,Consumer_Complaints!I:I,"No")</f>
        <v>0</v>
      </c>
      <c r="D401" s="16">
        <f t="shared" si="12"/>
        <v>0</v>
      </c>
      <c r="E401">
        <f>COUNTIFS(Consumer_Complaints!B:B,Report_Task3!A401,Consumer_Complaints!J:J,"Yes")</f>
        <v>0</v>
      </c>
      <c r="F401" s="16">
        <f t="shared" si="13"/>
        <v>0</v>
      </c>
      <c r="G401" s="23">
        <f>IFERROR(ROUND(AVERAGEIFS(Consumer_Complaints!L:L,Consumer_Complaints!B:B,Table1[[#This Row],[Company]],Consumer_Complaints!L:L,"&gt;0"),0),"No Delay")</f>
        <v>91</v>
      </c>
    </row>
    <row r="402" spans="1:7" x14ac:dyDescent="0.35">
      <c r="A402" s="14" t="s">
        <v>600</v>
      </c>
      <c r="B402">
        <f>COUNTIF(Consumer_Complaints!A:B,Report_Task3!A402)</f>
        <v>2</v>
      </c>
      <c r="C402">
        <f>COUNTIFS(Consumer_Complaints!B:B,Report_Task3!A402,Consumer_Complaints!I:I,"No")</f>
        <v>0</v>
      </c>
      <c r="D402" s="16">
        <f t="shared" si="12"/>
        <v>0</v>
      </c>
      <c r="E402">
        <f>COUNTIFS(Consumer_Complaints!B:B,Report_Task3!A402,Consumer_Complaints!J:J,"Yes")</f>
        <v>1</v>
      </c>
      <c r="F402" s="16">
        <f t="shared" si="13"/>
        <v>0.5</v>
      </c>
      <c r="G402" s="23">
        <f>IFERROR(ROUND(AVERAGEIFS(Consumer_Complaints!L:L,Consumer_Complaints!B:B,Table1[[#This Row],[Company]],Consumer_Complaints!L:L,"&gt;0"),0),"No Delay")</f>
        <v>1</v>
      </c>
    </row>
    <row r="403" spans="1:7" x14ac:dyDescent="0.35">
      <c r="A403" s="14" t="s">
        <v>820</v>
      </c>
      <c r="B403">
        <f>COUNTIF(Consumer_Complaints!A:B,Report_Task3!A403)</f>
        <v>2</v>
      </c>
      <c r="C403">
        <f>COUNTIFS(Consumer_Complaints!B:B,Report_Task3!A403,Consumer_Complaints!I:I,"No")</f>
        <v>1</v>
      </c>
      <c r="D403" s="16">
        <f t="shared" si="12"/>
        <v>0.5</v>
      </c>
      <c r="E403">
        <f>COUNTIFS(Consumer_Complaints!B:B,Report_Task3!A403,Consumer_Complaints!J:J,"Yes")</f>
        <v>1</v>
      </c>
      <c r="F403" s="16">
        <f t="shared" si="13"/>
        <v>0.5</v>
      </c>
      <c r="G403" s="23">
        <f>IFERROR(ROUND(AVERAGEIFS(Consumer_Complaints!L:L,Consumer_Complaints!B:B,Table1[[#This Row],[Company]],Consumer_Complaints!L:L,"&gt;0"),0),"No Delay")</f>
        <v>2</v>
      </c>
    </row>
    <row r="404" spans="1:7" x14ac:dyDescent="0.35">
      <c r="A404" s="14" t="s">
        <v>689</v>
      </c>
      <c r="B404">
        <f>COUNTIF(Consumer_Complaints!A:B,Report_Task3!A404)</f>
        <v>2</v>
      </c>
      <c r="C404">
        <f>COUNTIFS(Consumer_Complaints!B:B,Report_Task3!A404,Consumer_Complaints!I:I,"No")</f>
        <v>0</v>
      </c>
      <c r="D404" s="16">
        <f t="shared" si="12"/>
        <v>0</v>
      </c>
      <c r="E404">
        <f>COUNTIFS(Consumer_Complaints!B:B,Report_Task3!A404,Consumer_Complaints!J:J,"Yes")</f>
        <v>0</v>
      </c>
      <c r="F404" s="16">
        <f t="shared" si="13"/>
        <v>0</v>
      </c>
      <c r="G404" s="23">
        <f>IFERROR(ROUND(AVERAGEIFS(Consumer_Complaints!L:L,Consumer_Complaints!B:B,Table1[[#This Row],[Company]],Consumer_Complaints!L:L,"&gt;0"),0),"No Delay")</f>
        <v>1</v>
      </c>
    </row>
    <row r="405" spans="1:7" x14ac:dyDescent="0.35">
      <c r="A405" s="14" t="s">
        <v>1136</v>
      </c>
      <c r="B405">
        <f>COUNTIF(Consumer_Complaints!A:B,Report_Task3!A405)</f>
        <v>2</v>
      </c>
      <c r="C405">
        <f>COUNTIFS(Consumer_Complaints!B:B,Report_Task3!A405,Consumer_Complaints!I:I,"No")</f>
        <v>1</v>
      </c>
      <c r="D405" s="16">
        <f t="shared" si="12"/>
        <v>0.5</v>
      </c>
      <c r="E405">
        <f>COUNTIFS(Consumer_Complaints!B:B,Report_Task3!A405,Consumer_Complaints!J:J,"Yes")</f>
        <v>0</v>
      </c>
      <c r="F405" s="16">
        <f t="shared" si="13"/>
        <v>0</v>
      </c>
      <c r="G405" s="23">
        <f>IFERROR(ROUND(AVERAGEIFS(Consumer_Complaints!L:L,Consumer_Complaints!B:B,Table1[[#This Row],[Company]],Consumer_Complaints!L:L,"&gt;0"),0),"No Delay")</f>
        <v>6</v>
      </c>
    </row>
    <row r="406" spans="1:7" x14ac:dyDescent="0.35">
      <c r="A406" s="14" t="s">
        <v>243</v>
      </c>
      <c r="B406">
        <f>COUNTIF(Consumer_Complaints!A:B,Report_Task3!A406)</f>
        <v>2</v>
      </c>
      <c r="C406">
        <f>COUNTIFS(Consumer_Complaints!B:B,Report_Task3!A406,Consumer_Complaints!I:I,"No")</f>
        <v>0</v>
      </c>
      <c r="D406" s="16">
        <f t="shared" si="12"/>
        <v>0</v>
      </c>
      <c r="E406">
        <f>COUNTIFS(Consumer_Complaints!B:B,Report_Task3!A406,Consumer_Complaints!J:J,"Yes")</f>
        <v>0</v>
      </c>
      <c r="F406" s="16">
        <f t="shared" si="13"/>
        <v>0</v>
      </c>
      <c r="G406" s="23" t="str">
        <f>IFERROR(ROUND(AVERAGEIFS(Consumer_Complaints!L:L,Consumer_Complaints!B:B,Table1[[#This Row],[Company]],Consumer_Complaints!L:L,"&gt;0"),0),"No Delay")</f>
        <v>No Delay</v>
      </c>
    </row>
    <row r="407" spans="1:7" x14ac:dyDescent="0.35">
      <c r="A407" s="14" t="s">
        <v>696</v>
      </c>
      <c r="B407">
        <f>COUNTIF(Consumer_Complaints!A:B,Report_Task3!A407)</f>
        <v>2</v>
      </c>
      <c r="C407">
        <f>COUNTIFS(Consumer_Complaints!B:B,Report_Task3!A407,Consumer_Complaints!I:I,"No")</f>
        <v>2</v>
      </c>
      <c r="D407" s="16">
        <f t="shared" si="12"/>
        <v>1</v>
      </c>
      <c r="E407">
        <f>COUNTIFS(Consumer_Complaints!B:B,Report_Task3!A407,Consumer_Complaints!J:J,"Yes")</f>
        <v>0</v>
      </c>
      <c r="F407" s="16">
        <f t="shared" si="13"/>
        <v>0</v>
      </c>
      <c r="G407" s="23" t="str">
        <f>IFERROR(ROUND(AVERAGEIFS(Consumer_Complaints!L:L,Consumer_Complaints!B:B,Table1[[#This Row],[Company]],Consumer_Complaints!L:L,"&gt;0"),0),"No Delay")</f>
        <v>No Delay</v>
      </c>
    </row>
    <row r="408" spans="1:7" x14ac:dyDescent="0.35">
      <c r="A408" s="14" t="s">
        <v>519</v>
      </c>
      <c r="B408">
        <f>COUNTIF(Consumer_Complaints!A:B,Report_Task3!A408)</f>
        <v>2</v>
      </c>
      <c r="C408">
        <f>COUNTIFS(Consumer_Complaints!B:B,Report_Task3!A408,Consumer_Complaints!I:I,"No")</f>
        <v>0</v>
      </c>
      <c r="D408" s="16">
        <f t="shared" si="12"/>
        <v>0</v>
      </c>
      <c r="E408">
        <f>COUNTIFS(Consumer_Complaints!B:B,Report_Task3!A408,Consumer_Complaints!J:J,"Yes")</f>
        <v>1</v>
      </c>
      <c r="F408" s="16">
        <f t="shared" si="13"/>
        <v>0.5</v>
      </c>
      <c r="G408" s="23">
        <f>IFERROR(ROUND(AVERAGEIFS(Consumer_Complaints!L:L,Consumer_Complaints!B:B,Table1[[#This Row],[Company]],Consumer_Complaints!L:L,"&gt;0"),0),"No Delay")</f>
        <v>2</v>
      </c>
    </row>
    <row r="409" spans="1:7" x14ac:dyDescent="0.35">
      <c r="A409" s="14" t="s">
        <v>167</v>
      </c>
      <c r="B409">
        <f>COUNTIF(Consumer_Complaints!A:B,Report_Task3!A409)</f>
        <v>2</v>
      </c>
      <c r="C409">
        <f>COUNTIFS(Consumer_Complaints!B:B,Report_Task3!A409,Consumer_Complaints!I:I,"No")</f>
        <v>0</v>
      </c>
      <c r="D409" s="16">
        <f t="shared" si="12"/>
        <v>0</v>
      </c>
      <c r="E409">
        <f>COUNTIFS(Consumer_Complaints!B:B,Report_Task3!A409,Consumer_Complaints!J:J,"Yes")</f>
        <v>0</v>
      </c>
      <c r="F409" s="16">
        <f t="shared" si="13"/>
        <v>0</v>
      </c>
      <c r="G409" s="23" t="str">
        <f>IFERROR(ROUND(AVERAGEIFS(Consumer_Complaints!L:L,Consumer_Complaints!B:B,Table1[[#This Row],[Company]],Consumer_Complaints!L:L,"&gt;0"),0),"No Delay")</f>
        <v>No Delay</v>
      </c>
    </row>
    <row r="410" spans="1:7" x14ac:dyDescent="0.35">
      <c r="A410" s="14" t="s">
        <v>779</v>
      </c>
      <c r="B410">
        <f>COUNTIF(Consumer_Complaints!A:B,Report_Task3!A410)</f>
        <v>2</v>
      </c>
      <c r="C410">
        <f>COUNTIFS(Consumer_Complaints!B:B,Report_Task3!A410,Consumer_Complaints!I:I,"No")</f>
        <v>0</v>
      </c>
      <c r="D410" s="16">
        <f t="shared" si="12"/>
        <v>0</v>
      </c>
      <c r="E410">
        <f>COUNTIFS(Consumer_Complaints!B:B,Report_Task3!A410,Consumer_Complaints!J:J,"Yes")</f>
        <v>0</v>
      </c>
      <c r="F410" s="16">
        <f t="shared" si="13"/>
        <v>0</v>
      </c>
      <c r="G410" s="23" t="str">
        <f>IFERROR(ROUND(AVERAGEIFS(Consumer_Complaints!L:L,Consumer_Complaints!B:B,Table1[[#This Row],[Company]],Consumer_Complaints!L:L,"&gt;0"),0),"No Delay")</f>
        <v>No Delay</v>
      </c>
    </row>
    <row r="411" spans="1:7" x14ac:dyDescent="0.35">
      <c r="A411" s="14" t="s">
        <v>813</v>
      </c>
      <c r="B411">
        <f>COUNTIF(Consumer_Complaints!A:B,Report_Task3!A411)</f>
        <v>2</v>
      </c>
      <c r="C411">
        <f>COUNTIFS(Consumer_Complaints!B:B,Report_Task3!A411,Consumer_Complaints!I:I,"No")</f>
        <v>0</v>
      </c>
      <c r="D411" s="16">
        <f t="shared" si="12"/>
        <v>0</v>
      </c>
      <c r="E411">
        <f>COUNTIFS(Consumer_Complaints!B:B,Report_Task3!A411,Consumer_Complaints!J:J,"Yes")</f>
        <v>0</v>
      </c>
      <c r="F411" s="16">
        <f t="shared" si="13"/>
        <v>0</v>
      </c>
      <c r="G411" s="23" t="str">
        <f>IFERROR(ROUND(AVERAGEIFS(Consumer_Complaints!L:L,Consumer_Complaints!B:B,Table1[[#This Row],[Company]],Consumer_Complaints!L:L,"&gt;0"),0),"No Delay")</f>
        <v>No Delay</v>
      </c>
    </row>
    <row r="412" spans="1:7" x14ac:dyDescent="0.35">
      <c r="A412" s="14" t="s">
        <v>855</v>
      </c>
      <c r="B412">
        <f>COUNTIF(Consumer_Complaints!A:B,Report_Task3!A412)</f>
        <v>2</v>
      </c>
      <c r="C412">
        <f>COUNTIFS(Consumer_Complaints!B:B,Report_Task3!A412,Consumer_Complaints!I:I,"No")</f>
        <v>0</v>
      </c>
      <c r="D412" s="16">
        <f t="shared" si="12"/>
        <v>0</v>
      </c>
      <c r="E412">
        <f>COUNTIFS(Consumer_Complaints!B:B,Report_Task3!A412,Consumer_Complaints!J:J,"Yes")</f>
        <v>0</v>
      </c>
      <c r="F412" s="16">
        <f t="shared" si="13"/>
        <v>0</v>
      </c>
      <c r="G412" s="23">
        <f>IFERROR(ROUND(AVERAGEIFS(Consumer_Complaints!L:L,Consumer_Complaints!B:B,Table1[[#This Row],[Company]],Consumer_Complaints!L:L,"&gt;0"),0),"No Delay")</f>
        <v>7</v>
      </c>
    </row>
    <row r="413" spans="1:7" x14ac:dyDescent="0.35">
      <c r="A413" s="14" t="s">
        <v>722</v>
      </c>
      <c r="B413">
        <f>COUNTIF(Consumer_Complaints!A:B,Report_Task3!A413)</f>
        <v>2</v>
      </c>
      <c r="C413">
        <f>COUNTIFS(Consumer_Complaints!B:B,Report_Task3!A413,Consumer_Complaints!I:I,"No")</f>
        <v>0</v>
      </c>
      <c r="D413" s="16">
        <f t="shared" si="12"/>
        <v>0</v>
      </c>
      <c r="E413">
        <f>COUNTIFS(Consumer_Complaints!B:B,Report_Task3!A413,Consumer_Complaints!J:J,"Yes")</f>
        <v>0</v>
      </c>
      <c r="F413" s="16">
        <f t="shared" si="13"/>
        <v>0</v>
      </c>
      <c r="G413" s="23">
        <f>IFERROR(ROUND(AVERAGEIFS(Consumer_Complaints!L:L,Consumer_Complaints!B:B,Table1[[#This Row],[Company]],Consumer_Complaints!L:L,"&gt;0"),0),"No Delay")</f>
        <v>22</v>
      </c>
    </row>
    <row r="414" spans="1:7" x14ac:dyDescent="0.35">
      <c r="A414" s="14" t="s">
        <v>897</v>
      </c>
      <c r="B414">
        <f>COUNTIF(Consumer_Complaints!A:B,Report_Task3!A414)</f>
        <v>2</v>
      </c>
      <c r="C414">
        <f>COUNTIFS(Consumer_Complaints!B:B,Report_Task3!A414,Consumer_Complaints!I:I,"No")</f>
        <v>0</v>
      </c>
      <c r="D414" s="16">
        <f t="shared" si="12"/>
        <v>0</v>
      </c>
      <c r="E414">
        <f>COUNTIFS(Consumer_Complaints!B:B,Report_Task3!A414,Consumer_Complaints!J:J,"Yes")</f>
        <v>0</v>
      </c>
      <c r="F414" s="16">
        <f t="shared" si="13"/>
        <v>0</v>
      </c>
      <c r="G414" s="23">
        <f>IFERROR(ROUND(AVERAGEIFS(Consumer_Complaints!L:L,Consumer_Complaints!B:B,Table1[[#This Row],[Company]],Consumer_Complaints!L:L,"&gt;0"),0),"No Delay")</f>
        <v>4</v>
      </c>
    </row>
    <row r="415" spans="1:7" x14ac:dyDescent="0.35">
      <c r="A415" s="14" t="s">
        <v>193</v>
      </c>
      <c r="B415">
        <f>COUNTIF(Consumer_Complaints!A:B,Report_Task3!A415)</f>
        <v>2</v>
      </c>
      <c r="C415">
        <f>COUNTIFS(Consumer_Complaints!B:B,Report_Task3!A415,Consumer_Complaints!I:I,"No")</f>
        <v>0</v>
      </c>
      <c r="D415" s="16">
        <f t="shared" si="12"/>
        <v>0</v>
      </c>
      <c r="E415">
        <f>COUNTIFS(Consumer_Complaints!B:B,Report_Task3!A415,Consumer_Complaints!J:J,"Yes")</f>
        <v>1</v>
      </c>
      <c r="F415" s="16">
        <f t="shared" si="13"/>
        <v>0.5</v>
      </c>
      <c r="G415" s="23" t="str">
        <f>IFERROR(ROUND(AVERAGEIFS(Consumer_Complaints!L:L,Consumer_Complaints!B:B,Table1[[#This Row],[Company]],Consumer_Complaints!L:L,"&gt;0"),0),"No Delay")</f>
        <v>No Delay</v>
      </c>
    </row>
    <row r="416" spans="1:7" x14ac:dyDescent="0.35">
      <c r="A416" s="14" t="s">
        <v>704</v>
      </c>
      <c r="B416">
        <f>COUNTIF(Consumer_Complaints!A:B,Report_Task3!A416)</f>
        <v>2</v>
      </c>
      <c r="C416">
        <f>COUNTIFS(Consumer_Complaints!B:B,Report_Task3!A416,Consumer_Complaints!I:I,"No")</f>
        <v>1</v>
      </c>
      <c r="D416" s="16">
        <f t="shared" si="12"/>
        <v>0.5</v>
      </c>
      <c r="E416">
        <f>COUNTIFS(Consumer_Complaints!B:B,Report_Task3!A416,Consumer_Complaints!J:J,"Yes")</f>
        <v>0</v>
      </c>
      <c r="F416" s="16">
        <f t="shared" si="13"/>
        <v>0</v>
      </c>
      <c r="G416" s="23">
        <f>IFERROR(ROUND(AVERAGEIFS(Consumer_Complaints!L:L,Consumer_Complaints!B:B,Table1[[#This Row],[Company]],Consumer_Complaints!L:L,"&gt;0"),0),"No Delay")</f>
        <v>5</v>
      </c>
    </row>
    <row r="417" spans="1:7" x14ac:dyDescent="0.35">
      <c r="A417" s="14" t="s">
        <v>555</v>
      </c>
      <c r="B417">
        <f>COUNTIF(Consumer_Complaints!A:B,Report_Task3!A417)</f>
        <v>2</v>
      </c>
      <c r="C417">
        <f>COUNTIFS(Consumer_Complaints!B:B,Report_Task3!A417,Consumer_Complaints!I:I,"No")</f>
        <v>0</v>
      </c>
      <c r="D417" s="16">
        <f t="shared" si="12"/>
        <v>0</v>
      </c>
      <c r="E417">
        <f>COUNTIFS(Consumer_Complaints!B:B,Report_Task3!A417,Consumer_Complaints!J:J,"Yes")</f>
        <v>0</v>
      </c>
      <c r="F417" s="16">
        <f t="shared" si="13"/>
        <v>0</v>
      </c>
      <c r="G417" s="23">
        <f>IFERROR(ROUND(AVERAGEIFS(Consumer_Complaints!L:L,Consumer_Complaints!B:B,Table1[[#This Row],[Company]],Consumer_Complaints!L:L,"&gt;0"),0),"No Delay")</f>
        <v>31</v>
      </c>
    </row>
    <row r="418" spans="1:7" x14ac:dyDescent="0.35">
      <c r="A418" s="14" t="s">
        <v>967</v>
      </c>
      <c r="B418">
        <f>COUNTIF(Consumer_Complaints!A:B,Report_Task3!A418)</f>
        <v>2</v>
      </c>
      <c r="C418">
        <f>COUNTIFS(Consumer_Complaints!B:B,Report_Task3!A418,Consumer_Complaints!I:I,"No")</f>
        <v>1</v>
      </c>
      <c r="D418" s="16">
        <f t="shared" si="12"/>
        <v>0.5</v>
      </c>
      <c r="E418">
        <f>COUNTIFS(Consumer_Complaints!B:B,Report_Task3!A418,Consumer_Complaints!J:J,"Yes")</f>
        <v>0</v>
      </c>
      <c r="F418" s="16">
        <f t="shared" si="13"/>
        <v>0</v>
      </c>
      <c r="G418" s="23">
        <f>IFERROR(ROUND(AVERAGEIFS(Consumer_Complaints!L:L,Consumer_Complaints!B:B,Table1[[#This Row],[Company]],Consumer_Complaints!L:L,"&gt;0"),0),"No Delay")</f>
        <v>33</v>
      </c>
    </row>
    <row r="419" spans="1:7" x14ac:dyDescent="0.35">
      <c r="A419" s="14" t="s">
        <v>981</v>
      </c>
      <c r="B419">
        <f>COUNTIF(Consumer_Complaints!A:B,Report_Task3!A419)</f>
        <v>2</v>
      </c>
      <c r="C419">
        <f>COUNTIFS(Consumer_Complaints!B:B,Report_Task3!A419,Consumer_Complaints!I:I,"No")</f>
        <v>0</v>
      </c>
      <c r="D419" s="16">
        <f t="shared" si="12"/>
        <v>0</v>
      </c>
      <c r="E419">
        <f>COUNTIFS(Consumer_Complaints!B:B,Report_Task3!A419,Consumer_Complaints!J:J,"Yes")</f>
        <v>0</v>
      </c>
      <c r="F419" s="16">
        <f t="shared" si="13"/>
        <v>0</v>
      </c>
      <c r="G419" s="23">
        <f>IFERROR(ROUND(AVERAGEIFS(Consumer_Complaints!L:L,Consumer_Complaints!B:B,Table1[[#This Row],[Company]],Consumer_Complaints!L:L,"&gt;0"),0),"No Delay")</f>
        <v>7</v>
      </c>
    </row>
    <row r="420" spans="1:7" x14ac:dyDescent="0.35">
      <c r="A420" s="14" t="s">
        <v>336</v>
      </c>
      <c r="B420">
        <f>COUNTIF(Consumer_Complaints!A:B,Report_Task3!A420)</f>
        <v>2</v>
      </c>
      <c r="C420">
        <f>COUNTIFS(Consumer_Complaints!B:B,Report_Task3!A420,Consumer_Complaints!I:I,"No")</f>
        <v>0</v>
      </c>
      <c r="D420" s="16">
        <f t="shared" si="12"/>
        <v>0</v>
      </c>
      <c r="E420">
        <f>COUNTIFS(Consumer_Complaints!B:B,Report_Task3!A420,Consumer_Complaints!J:J,"Yes")</f>
        <v>1</v>
      </c>
      <c r="F420" s="16">
        <f t="shared" si="13"/>
        <v>0.5</v>
      </c>
      <c r="G420" s="23">
        <f>IFERROR(ROUND(AVERAGEIFS(Consumer_Complaints!L:L,Consumer_Complaints!B:B,Table1[[#This Row],[Company]],Consumer_Complaints!L:L,"&gt;0"),0),"No Delay")</f>
        <v>2</v>
      </c>
    </row>
    <row r="421" spans="1:7" x14ac:dyDescent="0.35">
      <c r="A421" s="14" t="s">
        <v>509</v>
      </c>
      <c r="B421">
        <f>COUNTIF(Consumer_Complaints!A:B,Report_Task3!A421)</f>
        <v>2</v>
      </c>
      <c r="C421">
        <f>COUNTIFS(Consumer_Complaints!B:B,Report_Task3!A421,Consumer_Complaints!I:I,"No")</f>
        <v>0</v>
      </c>
      <c r="D421" s="16">
        <f t="shared" si="12"/>
        <v>0</v>
      </c>
      <c r="E421">
        <f>COUNTIFS(Consumer_Complaints!B:B,Report_Task3!A421,Consumer_Complaints!J:J,"Yes")</f>
        <v>1</v>
      </c>
      <c r="F421" s="16">
        <f t="shared" si="13"/>
        <v>0.5</v>
      </c>
      <c r="G421" s="23">
        <f>IFERROR(ROUND(AVERAGEIFS(Consumer_Complaints!L:L,Consumer_Complaints!B:B,Table1[[#This Row],[Company]],Consumer_Complaints!L:L,"&gt;0"),0),"No Delay")</f>
        <v>15</v>
      </c>
    </row>
    <row r="422" spans="1:7" x14ac:dyDescent="0.35">
      <c r="A422" s="14" t="s">
        <v>862</v>
      </c>
      <c r="B422">
        <f>COUNTIF(Consumer_Complaints!A:B,Report_Task3!A422)</f>
        <v>2</v>
      </c>
      <c r="C422">
        <f>COUNTIFS(Consumer_Complaints!B:B,Report_Task3!A422,Consumer_Complaints!I:I,"No")</f>
        <v>0</v>
      </c>
      <c r="D422" s="16">
        <f t="shared" si="12"/>
        <v>0</v>
      </c>
      <c r="E422">
        <f>COUNTIFS(Consumer_Complaints!B:B,Report_Task3!A422,Consumer_Complaints!J:J,"Yes")</f>
        <v>0</v>
      </c>
      <c r="F422" s="16">
        <f t="shared" si="13"/>
        <v>0</v>
      </c>
      <c r="G422" s="23">
        <f>IFERROR(ROUND(AVERAGEIFS(Consumer_Complaints!L:L,Consumer_Complaints!B:B,Table1[[#This Row],[Company]],Consumer_Complaints!L:L,"&gt;0"),0),"No Delay")</f>
        <v>4</v>
      </c>
    </row>
    <row r="423" spans="1:7" x14ac:dyDescent="0.35">
      <c r="A423" s="14" t="s">
        <v>1184</v>
      </c>
      <c r="B423">
        <f>COUNTIF(Consumer_Complaints!A:B,Report_Task3!A423)</f>
        <v>2</v>
      </c>
      <c r="C423">
        <f>COUNTIFS(Consumer_Complaints!B:B,Report_Task3!A423,Consumer_Complaints!I:I,"No")</f>
        <v>2</v>
      </c>
      <c r="D423" s="16">
        <f t="shared" si="12"/>
        <v>1</v>
      </c>
      <c r="E423">
        <f>COUNTIFS(Consumer_Complaints!B:B,Report_Task3!A423,Consumer_Complaints!J:J,"Yes")</f>
        <v>1</v>
      </c>
      <c r="F423" s="16">
        <f t="shared" si="13"/>
        <v>0.5</v>
      </c>
      <c r="G423" s="23">
        <f>IFERROR(ROUND(AVERAGEIFS(Consumer_Complaints!L:L,Consumer_Complaints!B:B,Table1[[#This Row],[Company]],Consumer_Complaints!L:L,"&gt;0"),0),"No Delay")</f>
        <v>15</v>
      </c>
    </row>
    <row r="424" spans="1:7" x14ac:dyDescent="0.35">
      <c r="A424" s="14" t="s">
        <v>222</v>
      </c>
      <c r="B424">
        <f>COUNTIF(Consumer_Complaints!A:B,Report_Task3!A424)</f>
        <v>2</v>
      </c>
      <c r="C424">
        <f>COUNTIFS(Consumer_Complaints!B:B,Report_Task3!A424,Consumer_Complaints!I:I,"No")</f>
        <v>0</v>
      </c>
      <c r="D424" s="16">
        <f t="shared" si="12"/>
        <v>0</v>
      </c>
      <c r="E424">
        <f>COUNTIFS(Consumer_Complaints!B:B,Report_Task3!A424,Consumer_Complaints!J:J,"Yes")</f>
        <v>1</v>
      </c>
      <c r="F424" s="16">
        <f t="shared" si="13"/>
        <v>0.5</v>
      </c>
      <c r="G424" s="23" t="str">
        <f>IFERROR(ROUND(AVERAGEIFS(Consumer_Complaints!L:L,Consumer_Complaints!B:B,Table1[[#This Row],[Company]],Consumer_Complaints!L:L,"&gt;0"),0),"No Delay")</f>
        <v>No Delay</v>
      </c>
    </row>
    <row r="425" spans="1:7" x14ac:dyDescent="0.35">
      <c r="A425" s="14" t="s">
        <v>538</v>
      </c>
      <c r="B425">
        <f>COUNTIF(Consumer_Complaints!A:B,Report_Task3!A425)</f>
        <v>2</v>
      </c>
      <c r="C425">
        <f>COUNTIFS(Consumer_Complaints!B:B,Report_Task3!A425,Consumer_Complaints!I:I,"No")</f>
        <v>0</v>
      </c>
      <c r="D425" s="16">
        <f t="shared" si="12"/>
        <v>0</v>
      </c>
      <c r="E425">
        <f>COUNTIFS(Consumer_Complaints!B:B,Report_Task3!A425,Consumer_Complaints!J:J,"Yes")</f>
        <v>0</v>
      </c>
      <c r="F425" s="16">
        <f t="shared" si="13"/>
        <v>0</v>
      </c>
      <c r="G425" s="23">
        <f>IFERROR(ROUND(AVERAGEIFS(Consumer_Complaints!L:L,Consumer_Complaints!B:B,Table1[[#This Row],[Company]],Consumer_Complaints!L:L,"&gt;0"),0),"No Delay")</f>
        <v>11</v>
      </c>
    </row>
    <row r="426" spans="1:7" x14ac:dyDescent="0.35">
      <c r="A426" s="14" t="s">
        <v>870</v>
      </c>
      <c r="B426">
        <f>COUNTIF(Consumer_Complaints!A:B,Report_Task3!A426)</f>
        <v>2</v>
      </c>
      <c r="C426">
        <f>COUNTIFS(Consumer_Complaints!B:B,Report_Task3!A426,Consumer_Complaints!I:I,"No")</f>
        <v>1</v>
      </c>
      <c r="D426" s="16">
        <f t="shared" si="12"/>
        <v>0.5</v>
      </c>
      <c r="E426">
        <f>COUNTIFS(Consumer_Complaints!B:B,Report_Task3!A426,Consumer_Complaints!J:J,"Yes")</f>
        <v>0</v>
      </c>
      <c r="F426" s="16">
        <f t="shared" si="13"/>
        <v>0</v>
      </c>
      <c r="G426" s="23">
        <f>IFERROR(ROUND(AVERAGEIFS(Consumer_Complaints!L:L,Consumer_Complaints!B:B,Table1[[#This Row],[Company]],Consumer_Complaints!L:L,"&gt;0"),0),"No Delay")</f>
        <v>20</v>
      </c>
    </row>
    <row r="427" spans="1:7" x14ac:dyDescent="0.35">
      <c r="A427" s="14" t="s">
        <v>919</v>
      </c>
      <c r="B427">
        <f>COUNTIF(Consumer_Complaints!A:B,Report_Task3!A427)</f>
        <v>2</v>
      </c>
      <c r="C427">
        <f>COUNTIFS(Consumer_Complaints!B:B,Report_Task3!A427,Consumer_Complaints!I:I,"No")</f>
        <v>1</v>
      </c>
      <c r="D427" s="16">
        <f t="shared" si="12"/>
        <v>0.5</v>
      </c>
      <c r="E427">
        <f>COUNTIFS(Consumer_Complaints!B:B,Report_Task3!A427,Consumer_Complaints!J:J,"Yes")</f>
        <v>0</v>
      </c>
      <c r="F427" s="16">
        <f t="shared" si="13"/>
        <v>0</v>
      </c>
      <c r="G427" s="23" t="str">
        <f>IFERROR(ROUND(AVERAGEIFS(Consumer_Complaints!L:L,Consumer_Complaints!B:B,Table1[[#This Row],[Company]],Consumer_Complaints!L:L,"&gt;0"),0),"No Delay")</f>
        <v>No Delay</v>
      </c>
    </row>
    <row r="428" spans="1:7" x14ac:dyDescent="0.35">
      <c r="A428" s="14" t="s">
        <v>559</v>
      </c>
      <c r="B428">
        <f>COUNTIF(Consumer_Complaints!A:B,Report_Task3!A428)</f>
        <v>2</v>
      </c>
      <c r="C428">
        <f>COUNTIFS(Consumer_Complaints!B:B,Report_Task3!A428,Consumer_Complaints!I:I,"No")</f>
        <v>0</v>
      </c>
      <c r="D428" s="16">
        <f t="shared" si="12"/>
        <v>0</v>
      </c>
      <c r="E428">
        <f>COUNTIFS(Consumer_Complaints!B:B,Report_Task3!A428,Consumer_Complaints!J:J,"Yes")</f>
        <v>2</v>
      </c>
      <c r="F428" s="16">
        <f t="shared" si="13"/>
        <v>1</v>
      </c>
      <c r="G428" s="23">
        <f>IFERROR(ROUND(AVERAGEIFS(Consumer_Complaints!L:L,Consumer_Complaints!B:B,Table1[[#This Row],[Company]],Consumer_Complaints!L:L,"&gt;0"),0),"No Delay")</f>
        <v>2</v>
      </c>
    </row>
    <row r="429" spans="1:7" x14ac:dyDescent="0.35">
      <c r="A429" s="14" t="s">
        <v>909</v>
      </c>
      <c r="B429">
        <f>COUNTIF(Consumer_Complaints!A:B,Report_Task3!A429)</f>
        <v>2</v>
      </c>
      <c r="C429">
        <f>COUNTIFS(Consumer_Complaints!B:B,Report_Task3!A429,Consumer_Complaints!I:I,"No")</f>
        <v>0</v>
      </c>
      <c r="D429" s="16">
        <f t="shared" si="12"/>
        <v>0</v>
      </c>
      <c r="E429">
        <f>COUNTIFS(Consumer_Complaints!B:B,Report_Task3!A429,Consumer_Complaints!J:J,"Yes")</f>
        <v>0</v>
      </c>
      <c r="F429" s="16">
        <f t="shared" si="13"/>
        <v>0</v>
      </c>
      <c r="G429" s="23">
        <f>IFERROR(ROUND(AVERAGEIFS(Consumer_Complaints!L:L,Consumer_Complaints!B:B,Table1[[#This Row],[Company]],Consumer_Complaints!L:L,"&gt;0"),0),"No Delay")</f>
        <v>2</v>
      </c>
    </row>
    <row r="430" spans="1:7" x14ac:dyDescent="0.35">
      <c r="A430" s="14" t="s">
        <v>360</v>
      </c>
      <c r="B430">
        <f>COUNTIF(Consumer_Complaints!A:B,Report_Task3!A430)</f>
        <v>2</v>
      </c>
      <c r="C430">
        <f>COUNTIFS(Consumer_Complaints!B:B,Report_Task3!A430,Consumer_Complaints!I:I,"No")</f>
        <v>0</v>
      </c>
      <c r="D430" s="16">
        <f t="shared" si="12"/>
        <v>0</v>
      </c>
      <c r="E430">
        <f>COUNTIFS(Consumer_Complaints!B:B,Report_Task3!A430,Consumer_Complaints!J:J,"Yes")</f>
        <v>1</v>
      </c>
      <c r="F430" s="16">
        <f t="shared" si="13"/>
        <v>0.5</v>
      </c>
      <c r="G430" s="23" t="str">
        <f>IFERROR(ROUND(AVERAGEIFS(Consumer_Complaints!L:L,Consumer_Complaints!B:B,Table1[[#This Row],[Company]],Consumer_Complaints!L:L,"&gt;0"),0),"No Delay")</f>
        <v>No Delay</v>
      </c>
    </row>
    <row r="431" spans="1:7" x14ac:dyDescent="0.35">
      <c r="A431" s="14" t="s">
        <v>244</v>
      </c>
      <c r="B431">
        <f>COUNTIF(Consumer_Complaints!A:B,Report_Task3!A431)</f>
        <v>2</v>
      </c>
      <c r="C431">
        <f>COUNTIFS(Consumer_Complaints!B:B,Report_Task3!A431,Consumer_Complaints!I:I,"No")</f>
        <v>1</v>
      </c>
      <c r="D431" s="16">
        <f t="shared" si="12"/>
        <v>0.5</v>
      </c>
      <c r="E431">
        <f>COUNTIFS(Consumer_Complaints!B:B,Report_Task3!A431,Consumer_Complaints!J:J,"Yes")</f>
        <v>1</v>
      </c>
      <c r="F431" s="16">
        <f t="shared" si="13"/>
        <v>0.5</v>
      </c>
      <c r="G431" s="23">
        <f>IFERROR(ROUND(AVERAGEIFS(Consumer_Complaints!L:L,Consumer_Complaints!B:B,Table1[[#This Row],[Company]],Consumer_Complaints!L:L,"&gt;0"),0),"No Delay")</f>
        <v>66</v>
      </c>
    </row>
    <row r="432" spans="1:7" x14ac:dyDescent="0.35">
      <c r="A432" s="14" t="s">
        <v>540</v>
      </c>
      <c r="B432">
        <f>COUNTIF(Consumer_Complaints!A:B,Report_Task3!A432)</f>
        <v>2</v>
      </c>
      <c r="C432">
        <f>COUNTIFS(Consumer_Complaints!B:B,Report_Task3!A432,Consumer_Complaints!I:I,"No")</f>
        <v>0</v>
      </c>
      <c r="D432" s="16">
        <f t="shared" si="12"/>
        <v>0</v>
      </c>
      <c r="E432">
        <f>COUNTIFS(Consumer_Complaints!B:B,Report_Task3!A432,Consumer_Complaints!J:J,"Yes")</f>
        <v>1</v>
      </c>
      <c r="F432" s="16">
        <f t="shared" si="13"/>
        <v>0.5</v>
      </c>
      <c r="G432" s="23">
        <f>IFERROR(ROUND(AVERAGEIFS(Consumer_Complaints!L:L,Consumer_Complaints!B:B,Table1[[#This Row],[Company]],Consumer_Complaints!L:L,"&gt;0"),0),"No Delay")</f>
        <v>4</v>
      </c>
    </row>
    <row r="433" spans="1:7" x14ac:dyDescent="0.35">
      <c r="A433" s="14" t="s">
        <v>857</v>
      </c>
      <c r="B433">
        <f>COUNTIF(Consumer_Complaints!A:B,Report_Task3!A433)</f>
        <v>2</v>
      </c>
      <c r="C433">
        <f>COUNTIFS(Consumer_Complaints!B:B,Report_Task3!A433,Consumer_Complaints!I:I,"No")</f>
        <v>0</v>
      </c>
      <c r="D433" s="16">
        <f t="shared" si="12"/>
        <v>0</v>
      </c>
      <c r="E433">
        <f>COUNTIFS(Consumer_Complaints!B:B,Report_Task3!A433,Consumer_Complaints!J:J,"Yes")</f>
        <v>1</v>
      </c>
      <c r="F433" s="16">
        <f t="shared" si="13"/>
        <v>0.5</v>
      </c>
      <c r="G433" s="23" t="str">
        <f>IFERROR(ROUND(AVERAGEIFS(Consumer_Complaints!L:L,Consumer_Complaints!B:B,Table1[[#This Row],[Company]],Consumer_Complaints!L:L,"&gt;0"),0),"No Delay")</f>
        <v>No Delay</v>
      </c>
    </row>
    <row r="434" spans="1:7" x14ac:dyDescent="0.35">
      <c r="A434" s="14" t="s">
        <v>142</v>
      </c>
      <c r="B434">
        <f>COUNTIF(Consumer_Complaints!A:B,Report_Task3!A434)</f>
        <v>2</v>
      </c>
      <c r="C434">
        <f>COUNTIFS(Consumer_Complaints!B:B,Report_Task3!A434,Consumer_Complaints!I:I,"No")</f>
        <v>0</v>
      </c>
      <c r="D434" s="16">
        <f t="shared" si="12"/>
        <v>0</v>
      </c>
      <c r="E434">
        <f>COUNTIFS(Consumer_Complaints!B:B,Report_Task3!A434,Consumer_Complaints!J:J,"Yes")</f>
        <v>0</v>
      </c>
      <c r="F434" s="16">
        <f t="shared" si="13"/>
        <v>0</v>
      </c>
      <c r="G434" s="23">
        <f>IFERROR(ROUND(AVERAGEIFS(Consumer_Complaints!L:L,Consumer_Complaints!B:B,Table1[[#This Row],[Company]],Consumer_Complaints!L:L,"&gt;0"),0),"No Delay")</f>
        <v>3</v>
      </c>
    </row>
    <row r="435" spans="1:7" x14ac:dyDescent="0.35">
      <c r="A435" s="14" t="s">
        <v>758</v>
      </c>
      <c r="B435">
        <f>COUNTIF(Consumer_Complaints!A:B,Report_Task3!A435)</f>
        <v>2</v>
      </c>
      <c r="C435">
        <f>COUNTIFS(Consumer_Complaints!B:B,Report_Task3!A435,Consumer_Complaints!I:I,"No")</f>
        <v>0</v>
      </c>
      <c r="D435" s="16">
        <f t="shared" si="12"/>
        <v>0</v>
      </c>
      <c r="E435">
        <f>COUNTIFS(Consumer_Complaints!B:B,Report_Task3!A435,Consumer_Complaints!J:J,"Yes")</f>
        <v>0</v>
      </c>
      <c r="F435" s="16">
        <f t="shared" si="13"/>
        <v>0</v>
      </c>
      <c r="G435" s="23">
        <f>IFERROR(ROUND(AVERAGEIFS(Consumer_Complaints!L:L,Consumer_Complaints!B:B,Table1[[#This Row],[Company]],Consumer_Complaints!L:L,"&gt;0"),0),"No Delay")</f>
        <v>14</v>
      </c>
    </row>
    <row r="436" spans="1:7" x14ac:dyDescent="0.35">
      <c r="A436" s="14" t="s">
        <v>929</v>
      </c>
      <c r="B436">
        <f>COUNTIF(Consumer_Complaints!A:B,Report_Task3!A436)</f>
        <v>2</v>
      </c>
      <c r="C436">
        <f>COUNTIFS(Consumer_Complaints!B:B,Report_Task3!A436,Consumer_Complaints!I:I,"No")</f>
        <v>0</v>
      </c>
      <c r="D436" s="16">
        <f t="shared" si="12"/>
        <v>0</v>
      </c>
      <c r="E436">
        <f>COUNTIFS(Consumer_Complaints!B:B,Report_Task3!A436,Consumer_Complaints!J:J,"Yes")</f>
        <v>0</v>
      </c>
      <c r="F436" s="16">
        <f t="shared" si="13"/>
        <v>0</v>
      </c>
      <c r="G436" s="23" t="str">
        <f>IFERROR(ROUND(AVERAGEIFS(Consumer_Complaints!L:L,Consumer_Complaints!B:B,Table1[[#This Row],[Company]],Consumer_Complaints!L:L,"&gt;0"),0),"No Delay")</f>
        <v>No Delay</v>
      </c>
    </row>
    <row r="437" spans="1:7" x14ac:dyDescent="0.35">
      <c r="A437" s="14" t="s">
        <v>619</v>
      </c>
      <c r="B437">
        <f>COUNTIF(Consumer_Complaints!A:B,Report_Task3!A437)</f>
        <v>2</v>
      </c>
      <c r="C437">
        <f>COUNTIFS(Consumer_Complaints!B:B,Report_Task3!A437,Consumer_Complaints!I:I,"No")</f>
        <v>1</v>
      </c>
      <c r="D437" s="16">
        <f t="shared" si="12"/>
        <v>0.5</v>
      </c>
      <c r="E437">
        <f>COUNTIFS(Consumer_Complaints!B:B,Report_Task3!A437,Consumer_Complaints!J:J,"Yes")</f>
        <v>0</v>
      </c>
      <c r="F437" s="16">
        <f t="shared" si="13"/>
        <v>0</v>
      </c>
      <c r="G437" s="23">
        <f>IFERROR(ROUND(AVERAGEIFS(Consumer_Complaints!L:L,Consumer_Complaints!B:B,Table1[[#This Row],[Company]],Consumer_Complaints!L:L,"&gt;0"),0),"No Delay")</f>
        <v>62</v>
      </c>
    </row>
    <row r="438" spans="1:7" x14ac:dyDescent="0.35">
      <c r="A438" s="14" t="s">
        <v>843</v>
      </c>
      <c r="B438">
        <f>COUNTIF(Consumer_Complaints!A:B,Report_Task3!A438)</f>
        <v>2</v>
      </c>
      <c r="C438">
        <f>COUNTIFS(Consumer_Complaints!B:B,Report_Task3!A438,Consumer_Complaints!I:I,"No")</f>
        <v>1</v>
      </c>
      <c r="D438" s="16">
        <f t="shared" si="12"/>
        <v>0.5</v>
      </c>
      <c r="E438">
        <f>COUNTIFS(Consumer_Complaints!B:B,Report_Task3!A438,Consumer_Complaints!J:J,"Yes")</f>
        <v>0</v>
      </c>
      <c r="F438" s="16">
        <f t="shared" si="13"/>
        <v>0</v>
      </c>
      <c r="G438" s="23">
        <f>IFERROR(ROUND(AVERAGEIFS(Consumer_Complaints!L:L,Consumer_Complaints!B:B,Table1[[#This Row],[Company]],Consumer_Complaints!L:L,"&gt;0"),0),"No Delay")</f>
        <v>4</v>
      </c>
    </row>
    <row r="439" spans="1:7" x14ac:dyDescent="0.35">
      <c r="A439" s="14" t="s">
        <v>473</v>
      </c>
      <c r="B439">
        <f>COUNTIF(Consumer_Complaints!A:B,Report_Task3!A439)</f>
        <v>2</v>
      </c>
      <c r="C439">
        <f>COUNTIFS(Consumer_Complaints!B:B,Report_Task3!A439,Consumer_Complaints!I:I,"No")</f>
        <v>1</v>
      </c>
      <c r="D439" s="16">
        <f t="shared" si="12"/>
        <v>0.5</v>
      </c>
      <c r="E439">
        <f>COUNTIFS(Consumer_Complaints!B:B,Report_Task3!A439,Consumer_Complaints!J:J,"Yes")</f>
        <v>1</v>
      </c>
      <c r="F439" s="16">
        <f t="shared" si="13"/>
        <v>0.5</v>
      </c>
      <c r="G439" s="23">
        <f>IFERROR(ROUND(AVERAGEIFS(Consumer_Complaints!L:L,Consumer_Complaints!B:B,Table1[[#This Row],[Company]],Consumer_Complaints!L:L,"&gt;0"),0),"No Delay")</f>
        <v>26</v>
      </c>
    </row>
    <row r="440" spans="1:7" x14ac:dyDescent="0.35">
      <c r="A440" s="14" t="s">
        <v>852</v>
      </c>
      <c r="B440">
        <f>COUNTIF(Consumer_Complaints!A:B,Report_Task3!A440)</f>
        <v>2</v>
      </c>
      <c r="C440">
        <f>COUNTIFS(Consumer_Complaints!B:B,Report_Task3!A440,Consumer_Complaints!I:I,"No")</f>
        <v>0</v>
      </c>
      <c r="D440" s="16">
        <f t="shared" si="12"/>
        <v>0</v>
      </c>
      <c r="E440">
        <f>COUNTIFS(Consumer_Complaints!B:B,Report_Task3!A440,Consumer_Complaints!J:J,"Yes")</f>
        <v>0</v>
      </c>
      <c r="F440" s="16">
        <f t="shared" si="13"/>
        <v>0</v>
      </c>
      <c r="G440" s="23">
        <f>IFERROR(ROUND(AVERAGEIFS(Consumer_Complaints!L:L,Consumer_Complaints!B:B,Table1[[#This Row],[Company]],Consumer_Complaints!L:L,"&gt;0"),0),"No Delay")</f>
        <v>7</v>
      </c>
    </row>
    <row r="441" spans="1:7" x14ac:dyDescent="0.35">
      <c r="A441" s="14" t="s">
        <v>451</v>
      </c>
      <c r="B441">
        <f>COUNTIF(Consumer_Complaints!A:B,Report_Task3!A441)</f>
        <v>2</v>
      </c>
      <c r="C441">
        <f>COUNTIFS(Consumer_Complaints!B:B,Report_Task3!A441,Consumer_Complaints!I:I,"No")</f>
        <v>0</v>
      </c>
      <c r="D441" s="16">
        <f t="shared" si="12"/>
        <v>0</v>
      </c>
      <c r="E441">
        <f>COUNTIFS(Consumer_Complaints!B:B,Report_Task3!A441,Consumer_Complaints!J:J,"Yes")</f>
        <v>1</v>
      </c>
      <c r="F441" s="16">
        <f t="shared" si="13"/>
        <v>0.5</v>
      </c>
      <c r="G441" s="23" t="str">
        <f>IFERROR(ROUND(AVERAGEIFS(Consumer_Complaints!L:L,Consumer_Complaints!B:B,Table1[[#This Row],[Company]],Consumer_Complaints!L:L,"&gt;0"),0),"No Delay")</f>
        <v>No Delay</v>
      </c>
    </row>
    <row r="442" spans="1:7" x14ac:dyDescent="0.35">
      <c r="A442" s="14" t="s">
        <v>1089</v>
      </c>
      <c r="B442">
        <f>COUNTIF(Consumer_Complaints!A:B,Report_Task3!A442)</f>
        <v>2</v>
      </c>
      <c r="C442">
        <f>COUNTIFS(Consumer_Complaints!B:B,Report_Task3!A442,Consumer_Complaints!I:I,"No")</f>
        <v>0</v>
      </c>
      <c r="D442" s="16">
        <f t="shared" si="12"/>
        <v>0</v>
      </c>
      <c r="E442">
        <f>COUNTIFS(Consumer_Complaints!B:B,Report_Task3!A442,Consumer_Complaints!J:J,"Yes")</f>
        <v>0</v>
      </c>
      <c r="F442" s="16">
        <f t="shared" si="13"/>
        <v>0</v>
      </c>
      <c r="G442" s="23" t="str">
        <f>IFERROR(ROUND(AVERAGEIFS(Consumer_Complaints!L:L,Consumer_Complaints!B:B,Table1[[#This Row],[Company]],Consumer_Complaints!L:L,"&gt;0"),0),"No Delay")</f>
        <v>No Delay</v>
      </c>
    </row>
    <row r="443" spans="1:7" x14ac:dyDescent="0.35">
      <c r="A443" s="14" t="s">
        <v>485</v>
      </c>
      <c r="B443">
        <f>COUNTIF(Consumer_Complaints!A:B,Report_Task3!A443)</f>
        <v>2</v>
      </c>
      <c r="C443">
        <f>COUNTIFS(Consumer_Complaints!B:B,Report_Task3!A443,Consumer_Complaints!I:I,"No")</f>
        <v>0</v>
      </c>
      <c r="D443" s="16">
        <f t="shared" si="12"/>
        <v>0</v>
      </c>
      <c r="E443">
        <f>COUNTIFS(Consumer_Complaints!B:B,Report_Task3!A443,Consumer_Complaints!J:J,"Yes")</f>
        <v>1</v>
      </c>
      <c r="F443" s="16">
        <f t="shared" si="13"/>
        <v>0.5</v>
      </c>
      <c r="G443" s="23">
        <f>IFERROR(ROUND(AVERAGEIFS(Consumer_Complaints!L:L,Consumer_Complaints!B:B,Table1[[#This Row],[Company]],Consumer_Complaints!L:L,"&gt;0"),0),"No Delay")</f>
        <v>61</v>
      </c>
    </row>
    <row r="444" spans="1:7" x14ac:dyDescent="0.35">
      <c r="A444" s="14" t="s">
        <v>808</v>
      </c>
      <c r="B444">
        <f>COUNTIF(Consumer_Complaints!A:B,Report_Task3!A444)</f>
        <v>2</v>
      </c>
      <c r="C444">
        <f>COUNTIFS(Consumer_Complaints!B:B,Report_Task3!A444,Consumer_Complaints!I:I,"No")</f>
        <v>0</v>
      </c>
      <c r="D444" s="16">
        <f t="shared" si="12"/>
        <v>0</v>
      </c>
      <c r="E444">
        <f>COUNTIFS(Consumer_Complaints!B:B,Report_Task3!A444,Consumer_Complaints!J:J,"Yes")</f>
        <v>0</v>
      </c>
      <c r="F444" s="16">
        <f t="shared" si="13"/>
        <v>0</v>
      </c>
      <c r="G444" s="23" t="str">
        <f>IFERROR(ROUND(AVERAGEIFS(Consumer_Complaints!L:L,Consumer_Complaints!B:B,Table1[[#This Row],[Company]],Consumer_Complaints!L:L,"&gt;0"),0),"No Delay")</f>
        <v>No Delay</v>
      </c>
    </row>
    <row r="445" spans="1:7" x14ac:dyDescent="0.35">
      <c r="A445" s="14" t="s">
        <v>325</v>
      </c>
      <c r="B445">
        <f>COUNTIF(Consumer_Complaints!A:B,Report_Task3!A445)</f>
        <v>2</v>
      </c>
      <c r="C445">
        <f>COUNTIFS(Consumer_Complaints!B:B,Report_Task3!A445,Consumer_Complaints!I:I,"No")</f>
        <v>0</v>
      </c>
      <c r="D445" s="16">
        <f t="shared" si="12"/>
        <v>0</v>
      </c>
      <c r="E445">
        <f>COUNTIFS(Consumer_Complaints!B:B,Report_Task3!A445,Consumer_Complaints!J:J,"Yes")</f>
        <v>0</v>
      </c>
      <c r="F445" s="16">
        <f t="shared" si="13"/>
        <v>0</v>
      </c>
      <c r="G445" s="23" t="str">
        <f>IFERROR(ROUND(AVERAGEIFS(Consumer_Complaints!L:L,Consumer_Complaints!B:B,Table1[[#This Row],[Company]],Consumer_Complaints!L:L,"&gt;0"),0),"No Delay")</f>
        <v>No Delay</v>
      </c>
    </row>
    <row r="446" spans="1:7" x14ac:dyDescent="0.35">
      <c r="A446" s="14" t="s">
        <v>960</v>
      </c>
      <c r="B446">
        <f>COUNTIF(Consumer_Complaints!A:B,Report_Task3!A446)</f>
        <v>2</v>
      </c>
      <c r="C446">
        <f>COUNTIFS(Consumer_Complaints!B:B,Report_Task3!A446,Consumer_Complaints!I:I,"No")</f>
        <v>0</v>
      </c>
      <c r="D446" s="16">
        <f t="shared" si="12"/>
        <v>0</v>
      </c>
      <c r="E446">
        <f>COUNTIFS(Consumer_Complaints!B:B,Report_Task3!A446,Consumer_Complaints!J:J,"Yes")</f>
        <v>0</v>
      </c>
      <c r="F446" s="16">
        <f t="shared" si="13"/>
        <v>0</v>
      </c>
      <c r="G446" s="23">
        <f>IFERROR(ROUND(AVERAGEIFS(Consumer_Complaints!L:L,Consumer_Complaints!B:B,Table1[[#This Row],[Company]],Consumer_Complaints!L:L,"&gt;0"),0),"No Delay")</f>
        <v>6</v>
      </c>
    </row>
    <row r="447" spans="1:7" x14ac:dyDescent="0.35">
      <c r="A447" s="14" t="s">
        <v>639</v>
      </c>
      <c r="B447">
        <f>COUNTIF(Consumer_Complaints!A:B,Report_Task3!A447)</f>
        <v>2</v>
      </c>
      <c r="C447">
        <f>COUNTIFS(Consumer_Complaints!B:B,Report_Task3!A447,Consumer_Complaints!I:I,"No")</f>
        <v>0</v>
      </c>
      <c r="D447" s="16">
        <f t="shared" si="12"/>
        <v>0</v>
      </c>
      <c r="E447">
        <f>COUNTIFS(Consumer_Complaints!B:B,Report_Task3!A447,Consumer_Complaints!J:J,"Yes")</f>
        <v>1</v>
      </c>
      <c r="F447" s="16">
        <f t="shared" si="13"/>
        <v>0.5</v>
      </c>
      <c r="G447" s="23">
        <f>IFERROR(ROUND(AVERAGEIFS(Consumer_Complaints!L:L,Consumer_Complaints!B:B,Table1[[#This Row],[Company]],Consumer_Complaints!L:L,"&gt;0"),0),"No Delay")</f>
        <v>13</v>
      </c>
    </row>
    <row r="448" spans="1:7" x14ac:dyDescent="0.35">
      <c r="A448" s="14" t="s">
        <v>421</v>
      </c>
      <c r="B448">
        <f>COUNTIF(Consumer_Complaints!A:B,Report_Task3!A448)</f>
        <v>2</v>
      </c>
      <c r="C448">
        <f>COUNTIFS(Consumer_Complaints!B:B,Report_Task3!A448,Consumer_Complaints!I:I,"No")</f>
        <v>0</v>
      </c>
      <c r="D448" s="16">
        <f t="shared" si="12"/>
        <v>0</v>
      </c>
      <c r="E448">
        <f>COUNTIFS(Consumer_Complaints!B:B,Report_Task3!A448,Consumer_Complaints!J:J,"Yes")</f>
        <v>1</v>
      </c>
      <c r="F448" s="16">
        <f t="shared" si="13"/>
        <v>0.5</v>
      </c>
      <c r="G448" s="23" t="str">
        <f>IFERROR(ROUND(AVERAGEIFS(Consumer_Complaints!L:L,Consumer_Complaints!B:B,Table1[[#This Row],[Company]],Consumer_Complaints!L:L,"&gt;0"),0),"No Delay")</f>
        <v>No Delay</v>
      </c>
    </row>
    <row r="449" spans="1:7" x14ac:dyDescent="0.35">
      <c r="A449" s="14" t="s">
        <v>713</v>
      </c>
      <c r="B449">
        <f>COUNTIF(Consumer_Complaints!A:B,Report_Task3!A449)</f>
        <v>2</v>
      </c>
      <c r="C449">
        <f>COUNTIFS(Consumer_Complaints!B:B,Report_Task3!A449,Consumer_Complaints!I:I,"No")</f>
        <v>0</v>
      </c>
      <c r="D449" s="16">
        <f t="shared" si="12"/>
        <v>0</v>
      </c>
      <c r="E449">
        <f>COUNTIFS(Consumer_Complaints!B:B,Report_Task3!A449,Consumer_Complaints!J:J,"Yes")</f>
        <v>1</v>
      </c>
      <c r="F449" s="16">
        <f t="shared" si="13"/>
        <v>0.5</v>
      </c>
      <c r="G449" s="23">
        <f>IFERROR(ROUND(AVERAGEIFS(Consumer_Complaints!L:L,Consumer_Complaints!B:B,Table1[[#This Row],[Company]],Consumer_Complaints!L:L,"&gt;0"),0),"No Delay")</f>
        <v>3</v>
      </c>
    </row>
    <row r="450" spans="1:7" x14ac:dyDescent="0.35">
      <c r="A450" s="14" t="s">
        <v>922</v>
      </c>
      <c r="B450">
        <f>COUNTIF(Consumer_Complaints!A:B,Report_Task3!A450)</f>
        <v>2</v>
      </c>
      <c r="C450">
        <f>COUNTIFS(Consumer_Complaints!B:B,Report_Task3!A450,Consumer_Complaints!I:I,"No")</f>
        <v>0</v>
      </c>
      <c r="D450" s="16">
        <f t="shared" si="12"/>
        <v>0</v>
      </c>
      <c r="E450">
        <f>COUNTIFS(Consumer_Complaints!B:B,Report_Task3!A450,Consumer_Complaints!J:J,"Yes")</f>
        <v>1</v>
      </c>
      <c r="F450" s="16">
        <f t="shared" si="13"/>
        <v>0.5</v>
      </c>
      <c r="G450" s="23">
        <f>IFERROR(ROUND(AVERAGEIFS(Consumer_Complaints!L:L,Consumer_Complaints!B:B,Table1[[#This Row],[Company]],Consumer_Complaints!L:L,"&gt;0"),0),"No Delay")</f>
        <v>2</v>
      </c>
    </row>
    <row r="451" spans="1:7" x14ac:dyDescent="0.35">
      <c r="A451" s="14" t="s">
        <v>999</v>
      </c>
      <c r="B451">
        <f>COUNTIF(Consumer_Complaints!A:B,Report_Task3!A451)</f>
        <v>2</v>
      </c>
      <c r="C451">
        <f>COUNTIFS(Consumer_Complaints!B:B,Report_Task3!A451,Consumer_Complaints!I:I,"No")</f>
        <v>0</v>
      </c>
      <c r="D451" s="16">
        <f t="shared" ref="D451:D514" si="14">C451/B451</f>
        <v>0</v>
      </c>
      <c r="E451">
        <f>COUNTIFS(Consumer_Complaints!B:B,Report_Task3!A451,Consumer_Complaints!J:J,"Yes")</f>
        <v>0</v>
      </c>
      <c r="F451" s="16">
        <f t="shared" ref="F451:F514" si="15">E451/B451</f>
        <v>0</v>
      </c>
      <c r="G451" s="23">
        <f>IFERROR(ROUND(AVERAGEIFS(Consumer_Complaints!L:L,Consumer_Complaints!B:B,Table1[[#This Row],[Company]],Consumer_Complaints!L:L,"&gt;0"),0),"No Delay")</f>
        <v>4</v>
      </c>
    </row>
    <row r="452" spans="1:7" x14ac:dyDescent="0.35">
      <c r="A452" s="14" t="s">
        <v>499</v>
      </c>
      <c r="B452">
        <f>COUNTIF(Consumer_Complaints!A:B,Report_Task3!A452)</f>
        <v>2</v>
      </c>
      <c r="C452">
        <f>COUNTIFS(Consumer_Complaints!B:B,Report_Task3!A452,Consumer_Complaints!I:I,"No")</f>
        <v>0</v>
      </c>
      <c r="D452" s="16">
        <f t="shared" si="14"/>
        <v>0</v>
      </c>
      <c r="E452">
        <f>COUNTIFS(Consumer_Complaints!B:B,Report_Task3!A452,Consumer_Complaints!J:J,"Yes")</f>
        <v>1</v>
      </c>
      <c r="F452" s="16">
        <f t="shared" si="15"/>
        <v>0.5</v>
      </c>
      <c r="G452" s="23">
        <f>IFERROR(ROUND(AVERAGEIFS(Consumer_Complaints!L:L,Consumer_Complaints!B:B,Table1[[#This Row],[Company]],Consumer_Complaints!L:L,"&gt;0"),0),"No Delay")</f>
        <v>3</v>
      </c>
    </row>
    <row r="453" spans="1:7" x14ac:dyDescent="0.35">
      <c r="A453" s="14" t="s">
        <v>728</v>
      </c>
      <c r="B453">
        <f>COUNTIF(Consumer_Complaints!A:B,Report_Task3!A453)</f>
        <v>2</v>
      </c>
      <c r="C453">
        <f>COUNTIFS(Consumer_Complaints!B:B,Report_Task3!A453,Consumer_Complaints!I:I,"No")</f>
        <v>0</v>
      </c>
      <c r="D453" s="16">
        <f t="shared" si="14"/>
        <v>0</v>
      </c>
      <c r="E453">
        <f>COUNTIFS(Consumer_Complaints!B:B,Report_Task3!A453,Consumer_Complaints!J:J,"Yes")</f>
        <v>0</v>
      </c>
      <c r="F453" s="16">
        <f t="shared" si="15"/>
        <v>0</v>
      </c>
      <c r="G453" s="23" t="str">
        <f>IFERROR(ROUND(AVERAGEIFS(Consumer_Complaints!L:L,Consumer_Complaints!B:B,Table1[[#This Row],[Company]],Consumer_Complaints!L:L,"&gt;0"),0),"No Delay")</f>
        <v>No Delay</v>
      </c>
    </row>
    <row r="454" spans="1:7" x14ac:dyDescent="0.35">
      <c r="A454" s="14" t="s">
        <v>257</v>
      </c>
      <c r="B454">
        <f>COUNTIF(Consumer_Complaints!A:B,Report_Task3!A454)</f>
        <v>2</v>
      </c>
      <c r="C454">
        <f>COUNTIFS(Consumer_Complaints!B:B,Report_Task3!A454,Consumer_Complaints!I:I,"No")</f>
        <v>0</v>
      </c>
      <c r="D454" s="16">
        <f t="shared" si="14"/>
        <v>0</v>
      </c>
      <c r="E454">
        <f>COUNTIFS(Consumer_Complaints!B:B,Report_Task3!A454,Consumer_Complaints!J:J,"Yes")</f>
        <v>0</v>
      </c>
      <c r="F454" s="16">
        <f t="shared" si="15"/>
        <v>0</v>
      </c>
      <c r="G454" s="23">
        <f>IFERROR(ROUND(AVERAGEIFS(Consumer_Complaints!L:L,Consumer_Complaints!B:B,Table1[[#This Row],[Company]],Consumer_Complaints!L:L,"&gt;0"),0),"No Delay")</f>
        <v>3</v>
      </c>
    </row>
    <row r="455" spans="1:7" x14ac:dyDescent="0.35">
      <c r="A455" s="14" t="s">
        <v>737</v>
      </c>
      <c r="B455">
        <f>COUNTIF(Consumer_Complaints!A:B,Report_Task3!A455)</f>
        <v>2</v>
      </c>
      <c r="C455">
        <f>COUNTIFS(Consumer_Complaints!B:B,Report_Task3!A455,Consumer_Complaints!I:I,"No")</f>
        <v>0</v>
      </c>
      <c r="D455" s="16">
        <f t="shared" si="14"/>
        <v>0</v>
      </c>
      <c r="E455">
        <f>COUNTIFS(Consumer_Complaints!B:B,Report_Task3!A455,Consumer_Complaints!J:J,"Yes")</f>
        <v>1</v>
      </c>
      <c r="F455" s="16">
        <f t="shared" si="15"/>
        <v>0.5</v>
      </c>
      <c r="G455" s="23">
        <f>IFERROR(ROUND(AVERAGEIFS(Consumer_Complaints!L:L,Consumer_Complaints!B:B,Table1[[#This Row],[Company]],Consumer_Complaints!L:L,"&gt;0"),0),"No Delay")</f>
        <v>5</v>
      </c>
    </row>
    <row r="456" spans="1:7" x14ac:dyDescent="0.35">
      <c r="A456" s="14" t="s">
        <v>627</v>
      </c>
      <c r="B456">
        <f>COUNTIF(Consumer_Complaints!A:B,Report_Task3!A456)</f>
        <v>2</v>
      </c>
      <c r="C456">
        <f>COUNTIFS(Consumer_Complaints!B:B,Report_Task3!A456,Consumer_Complaints!I:I,"No")</f>
        <v>0</v>
      </c>
      <c r="D456" s="16">
        <f t="shared" si="14"/>
        <v>0</v>
      </c>
      <c r="E456">
        <f>COUNTIFS(Consumer_Complaints!B:B,Report_Task3!A456,Consumer_Complaints!J:J,"Yes")</f>
        <v>0</v>
      </c>
      <c r="F456" s="16">
        <f t="shared" si="15"/>
        <v>0</v>
      </c>
      <c r="G456" s="23">
        <f>IFERROR(ROUND(AVERAGEIFS(Consumer_Complaints!L:L,Consumer_Complaints!B:B,Table1[[#This Row],[Company]],Consumer_Complaints!L:L,"&gt;0"),0),"No Delay")</f>
        <v>37</v>
      </c>
    </row>
    <row r="457" spans="1:7" x14ac:dyDescent="0.35">
      <c r="A457" s="14" t="s">
        <v>688</v>
      </c>
      <c r="B457">
        <f>COUNTIF(Consumer_Complaints!A:B,Report_Task3!A457)</f>
        <v>2</v>
      </c>
      <c r="C457">
        <f>COUNTIFS(Consumer_Complaints!B:B,Report_Task3!A457,Consumer_Complaints!I:I,"No")</f>
        <v>1</v>
      </c>
      <c r="D457" s="16">
        <f t="shared" si="14"/>
        <v>0.5</v>
      </c>
      <c r="E457">
        <f>COUNTIFS(Consumer_Complaints!B:B,Report_Task3!A457,Consumer_Complaints!J:J,"Yes")</f>
        <v>1</v>
      </c>
      <c r="F457" s="16">
        <f t="shared" si="15"/>
        <v>0.5</v>
      </c>
      <c r="G457" s="23" t="str">
        <f>IFERROR(ROUND(AVERAGEIFS(Consumer_Complaints!L:L,Consumer_Complaints!B:B,Table1[[#This Row],[Company]],Consumer_Complaints!L:L,"&gt;0"),0),"No Delay")</f>
        <v>No Delay</v>
      </c>
    </row>
    <row r="458" spans="1:7" x14ac:dyDescent="0.35">
      <c r="A458" s="14" t="s">
        <v>1099</v>
      </c>
      <c r="B458">
        <f>COUNTIF(Consumer_Complaints!A:B,Report_Task3!A458)</f>
        <v>2</v>
      </c>
      <c r="C458">
        <f>COUNTIFS(Consumer_Complaints!B:B,Report_Task3!A458,Consumer_Complaints!I:I,"No")</f>
        <v>0</v>
      </c>
      <c r="D458" s="16">
        <f t="shared" si="14"/>
        <v>0</v>
      </c>
      <c r="E458">
        <f>COUNTIFS(Consumer_Complaints!B:B,Report_Task3!A458,Consumer_Complaints!J:J,"Yes")</f>
        <v>0</v>
      </c>
      <c r="F458" s="16">
        <f t="shared" si="15"/>
        <v>0</v>
      </c>
      <c r="G458" s="23">
        <f>IFERROR(ROUND(AVERAGEIFS(Consumer_Complaints!L:L,Consumer_Complaints!B:B,Table1[[#This Row],[Company]],Consumer_Complaints!L:L,"&gt;0"),0),"No Delay")</f>
        <v>33</v>
      </c>
    </row>
    <row r="459" spans="1:7" x14ac:dyDescent="0.35">
      <c r="A459" s="14" t="s">
        <v>1055</v>
      </c>
      <c r="B459">
        <f>COUNTIF(Consumer_Complaints!A:B,Report_Task3!A459)</f>
        <v>2</v>
      </c>
      <c r="C459">
        <f>COUNTIFS(Consumer_Complaints!B:B,Report_Task3!A459,Consumer_Complaints!I:I,"No")</f>
        <v>0</v>
      </c>
      <c r="D459" s="16">
        <f t="shared" si="14"/>
        <v>0</v>
      </c>
      <c r="E459">
        <f>COUNTIFS(Consumer_Complaints!B:B,Report_Task3!A459,Consumer_Complaints!J:J,"Yes")</f>
        <v>0</v>
      </c>
      <c r="F459" s="16">
        <f t="shared" si="15"/>
        <v>0</v>
      </c>
      <c r="G459" s="23">
        <f>IFERROR(ROUND(AVERAGEIFS(Consumer_Complaints!L:L,Consumer_Complaints!B:B,Table1[[#This Row],[Company]],Consumer_Complaints!L:L,"&gt;0"),0),"No Delay")</f>
        <v>5</v>
      </c>
    </row>
    <row r="460" spans="1:7" x14ac:dyDescent="0.35">
      <c r="A460" s="14" t="s">
        <v>602</v>
      </c>
      <c r="B460">
        <f>COUNTIF(Consumer_Complaints!A:B,Report_Task3!A460)</f>
        <v>2</v>
      </c>
      <c r="C460">
        <f>COUNTIFS(Consumer_Complaints!B:B,Report_Task3!A460,Consumer_Complaints!I:I,"No")</f>
        <v>0</v>
      </c>
      <c r="D460" s="16">
        <f t="shared" si="14"/>
        <v>0</v>
      </c>
      <c r="E460">
        <f>COUNTIFS(Consumer_Complaints!B:B,Report_Task3!A460,Consumer_Complaints!J:J,"Yes")</f>
        <v>0</v>
      </c>
      <c r="F460" s="16">
        <f t="shared" si="15"/>
        <v>0</v>
      </c>
      <c r="G460" s="23">
        <f>IFERROR(ROUND(AVERAGEIFS(Consumer_Complaints!L:L,Consumer_Complaints!B:B,Table1[[#This Row],[Company]],Consumer_Complaints!L:L,"&gt;0"),0),"No Delay")</f>
        <v>35</v>
      </c>
    </row>
    <row r="461" spans="1:7" x14ac:dyDescent="0.35">
      <c r="A461" s="14" t="s">
        <v>569</v>
      </c>
      <c r="B461">
        <f>COUNTIF(Consumer_Complaints!A:B,Report_Task3!A461)</f>
        <v>2</v>
      </c>
      <c r="C461">
        <f>COUNTIFS(Consumer_Complaints!B:B,Report_Task3!A461,Consumer_Complaints!I:I,"No")</f>
        <v>0</v>
      </c>
      <c r="D461" s="16">
        <f t="shared" si="14"/>
        <v>0</v>
      </c>
      <c r="E461">
        <f>COUNTIFS(Consumer_Complaints!B:B,Report_Task3!A461,Consumer_Complaints!J:J,"Yes")</f>
        <v>1</v>
      </c>
      <c r="F461" s="16">
        <f t="shared" si="15"/>
        <v>0.5</v>
      </c>
      <c r="G461" s="23">
        <f>IFERROR(ROUND(AVERAGEIFS(Consumer_Complaints!L:L,Consumer_Complaints!B:B,Table1[[#This Row],[Company]],Consumer_Complaints!L:L,"&gt;0"),0),"No Delay")</f>
        <v>2</v>
      </c>
    </row>
    <row r="462" spans="1:7" x14ac:dyDescent="0.35">
      <c r="A462" s="14" t="s">
        <v>769</v>
      </c>
      <c r="B462">
        <f>COUNTIF(Consumer_Complaints!A:B,Report_Task3!A462)</f>
        <v>2</v>
      </c>
      <c r="C462">
        <f>COUNTIFS(Consumer_Complaints!B:B,Report_Task3!A462,Consumer_Complaints!I:I,"No")</f>
        <v>0</v>
      </c>
      <c r="D462" s="16">
        <f t="shared" si="14"/>
        <v>0</v>
      </c>
      <c r="E462">
        <f>COUNTIFS(Consumer_Complaints!B:B,Report_Task3!A462,Consumer_Complaints!J:J,"Yes")</f>
        <v>1</v>
      </c>
      <c r="F462" s="16">
        <f t="shared" si="15"/>
        <v>0.5</v>
      </c>
      <c r="G462" s="23">
        <f>IFERROR(ROUND(AVERAGEIFS(Consumer_Complaints!L:L,Consumer_Complaints!B:B,Table1[[#This Row],[Company]],Consumer_Complaints!L:L,"&gt;0"),0),"No Delay")</f>
        <v>7</v>
      </c>
    </row>
    <row r="463" spans="1:7" x14ac:dyDescent="0.35">
      <c r="A463" s="14" t="s">
        <v>593</v>
      </c>
      <c r="B463">
        <f>COUNTIF(Consumer_Complaints!A:B,Report_Task3!A463)</f>
        <v>2</v>
      </c>
      <c r="C463">
        <f>COUNTIFS(Consumer_Complaints!B:B,Report_Task3!A463,Consumer_Complaints!I:I,"No")</f>
        <v>0</v>
      </c>
      <c r="D463" s="16">
        <f t="shared" si="14"/>
        <v>0</v>
      </c>
      <c r="E463">
        <f>COUNTIFS(Consumer_Complaints!B:B,Report_Task3!A463,Consumer_Complaints!J:J,"Yes")</f>
        <v>0</v>
      </c>
      <c r="F463" s="16">
        <f t="shared" si="15"/>
        <v>0</v>
      </c>
      <c r="G463" s="23">
        <f>IFERROR(ROUND(AVERAGEIFS(Consumer_Complaints!L:L,Consumer_Complaints!B:B,Table1[[#This Row],[Company]],Consumer_Complaints!L:L,"&gt;0"),0),"No Delay")</f>
        <v>33</v>
      </c>
    </row>
    <row r="464" spans="1:7" x14ac:dyDescent="0.35">
      <c r="A464" s="14" t="s">
        <v>394</v>
      </c>
      <c r="B464">
        <f>COUNTIF(Consumer_Complaints!A:B,Report_Task3!A464)</f>
        <v>2</v>
      </c>
      <c r="C464">
        <f>COUNTIFS(Consumer_Complaints!B:B,Report_Task3!A464,Consumer_Complaints!I:I,"No")</f>
        <v>0</v>
      </c>
      <c r="D464" s="16">
        <f t="shared" si="14"/>
        <v>0</v>
      </c>
      <c r="E464">
        <f>COUNTIFS(Consumer_Complaints!B:B,Report_Task3!A464,Consumer_Complaints!J:J,"Yes")</f>
        <v>1</v>
      </c>
      <c r="F464" s="16">
        <f t="shared" si="15"/>
        <v>0.5</v>
      </c>
      <c r="G464" s="23">
        <f>IFERROR(ROUND(AVERAGEIFS(Consumer_Complaints!L:L,Consumer_Complaints!B:B,Table1[[#This Row],[Company]],Consumer_Complaints!L:L,"&gt;0"),0),"No Delay")</f>
        <v>12</v>
      </c>
    </row>
    <row r="465" spans="1:7" x14ac:dyDescent="0.35">
      <c r="A465" s="14" t="s">
        <v>408</v>
      </c>
      <c r="B465">
        <f>COUNTIF(Consumer_Complaints!A:B,Report_Task3!A465)</f>
        <v>2</v>
      </c>
      <c r="C465">
        <f>COUNTIFS(Consumer_Complaints!B:B,Report_Task3!A465,Consumer_Complaints!I:I,"No")</f>
        <v>0</v>
      </c>
      <c r="D465" s="16">
        <f t="shared" si="14"/>
        <v>0</v>
      </c>
      <c r="E465">
        <f>COUNTIFS(Consumer_Complaints!B:B,Report_Task3!A465,Consumer_Complaints!J:J,"Yes")</f>
        <v>1</v>
      </c>
      <c r="F465" s="16">
        <f t="shared" si="15"/>
        <v>0.5</v>
      </c>
      <c r="G465" s="23" t="str">
        <f>IFERROR(ROUND(AVERAGEIFS(Consumer_Complaints!L:L,Consumer_Complaints!B:B,Table1[[#This Row],[Company]],Consumer_Complaints!L:L,"&gt;0"),0),"No Delay")</f>
        <v>No Delay</v>
      </c>
    </row>
    <row r="466" spans="1:7" x14ac:dyDescent="0.35">
      <c r="A466" s="14" t="s">
        <v>1103</v>
      </c>
      <c r="B466">
        <f>COUNTIF(Consumer_Complaints!A:B,Report_Task3!A466)</f>
        <v>2</v>
      </c>
      <c r="C466">
        <f>COUNTIFS(Consumer_Complaints!B:B,Report_Task3!A466,Consumer_Complaints!I:I,"No")</f>
        <v>1</v>
      </c>
      <c r="D466" s="16">
        <f t="shared" si="14"/>
        <v>0.5</v>
      </c>
      <c r="E466">
        <f>COUNTIFS(Consumer_Complaints!B:B,Report_Task3!A466,Consumer_Complaints!J:J,"Yes")</f>
        <v>1</v>
      </c>
      <c r="F466" s="16">
        <f t="shared" si="15"/>
        <v>0.5</v>
      </c>
      <c r="G466" s="23">
        <f>IFERROR(ROUND(AVERAGEIFS(Consumer_Complaints!L:L,Consumer_Complaints!B:B,Table1[[#This Row],[Company]],Consumer_Complaints!L:L,"&gt;0"),0),"No Delay")</f>
        <v>26</v>
      </c>
    </row>
    <row r="467" spans="1:7" x14ac:dyDescent="0.35">
      <c r="A467" s="14" t="s">
        <v>320</v>
      </c>
      <c r="B467">
        <f>COUNTIF(Consumer_Complaints!A:B,Report_Task3!A467)</f>
        <v>2</v>
      </c>
      <c r="C467">
        <f>COUNTIFS(Consumer_Complaints!B:B,Report_Task3!A467,Consumer_Complaints!I:I,"No")</f>
        <v>0</v>
      </c>
      <c r="D467" s="16">
        <f t="shared" si="14"/>
        <v>0</v>
      </c>
      <c r="E467">
        <f>COUNTIFS(Consumer_Complaints!B:B,Report_Task3!A467,Consumer_Complaints!J:J,"Yes")</f>
        <v>1</v>
      </c>
      <c r="F467" s="16">
        <f t="shared" si="15"/>
        <v>0.5</v>
      </c>
      <c r="G467" s="23" t="str">
        <f>IFERROR(ROUND(AVERAGEIFS(Consumer_Complaints!L:L,Consumer_Complaints!B:B,Table1[[#This Row],[Company]],Consumer_Complaints!L:L,"&gt;0"),0),"No Delay")</f>
        <v>No Delay</v>
      </c>
    </row>
    <row r="468" spans="1:7" x14ac:dyDescent="0.35">
      <c r="A468" s="14" t="s">
        <v>317</v>
      </c>
      <c r="B468">
        <f>COUNTIF(Consumer_Complaints!A:B,Report_Task3!A468)</f>
        <v>2</v>
      </c>
      <c r="C468">
        <f>COUNTIFS(Consumer_Complaints!B:B,Report_Task3!A468,Consumer_Complaints!I:I,"No")</f>
        <v>0</v>
      </c>
      <c r="D468" s="16">
        <f t="shared" si="14"/>
        <v>0</v>
      </c>
      <c r="E468">
        <f>COUNTIFS(Consumer_Complaints!B:B,Report_Task3!A468,Consumer_Complaints!J:J,"Yes")</f>
        <v>2</v>
      </c>
      <c r="F468" s="16">
        <f t="shared" si="15"/>
        <v>1</v>
      </c>
      <c r="G468" s="23">
        <f>IFERROR(ROUND(AVERAGEIFS(Consumer_Complaints!L:L,Consumer_Complaints!B:B,Table1[[#This Row],[Company]],Consumer_Complaints!L:L,"&gt;0"),0),"No Delay")</f>
        <v>9</v>
      </c>
    </row>
    <row r="469" spans="1:7" x14ac:dyDescent="0.35">
      <c r="A469" s="14" t="s">
        <v>684</v>
      </c>
      <c r="B469">
        <f>COUNTIF(Consumer_Complaints!A:B,Report_Task3!A469)</f>
        <v>2</v>
      </c>
      <c r="C469">
        <f>COUNTIFS(Consumer_Complaints!B:B,Report_Task3!A469,Consumer_Complaints!I:I,"No")</f>
        <v>0</v>
      </c>
      <c r="D469" s="16">
        <f t="shared" si="14"/>
        <v>0</v>
      </c>
      <c r="E469">
        <f>COUNTIFS(Consumer_Complaints!B:B,Report_Task3!A469,Consumer_Complaints!J:J,"Yes")</f>
        <v>1</v>
      </c>
      <c r="F469" s="16">
        <f t="shared" si="15"/>
        <v>0.5</v>
      </c>
      <c r="G469" s="23" t="str">
        <f>IFERROR(ROUND(AVERAGEIFS(Consumer_Complaints!L:L,Consumer_Complaints!B:B,Table1[[#This Row],[Company]],Consumer_Complaints!L:L,"&gt;0"),0),"No Delay")</f>
        <v>No Delay</v>
      </c>
    </row>
    <row r="470" spans="1:7" x14ac:dyDescent="0.35">
      <c r="A470" s="14" t="s">
        <v>706</v>
      </c>
      <c r="B470">
        <f>COUNTIF(Consumer_Complaints!A:B,Report_Task3!A470)</f>
        <v>2</v>
      </c>
      <c r="C470">
        <f>COUNTIFS(Consumer_Complaints!B:B,Report_Task3!A470,Consumer_Complaints!I:I,"No")</f>
        <v>0</v>
      </c>
      <c r="D470" s="16">
        <f t="shared" si="14"/>
        <v>0</v>
      </c>
      <c r="E470">
        <f>COUNTIFS(Consumer_Complaints!B:B,Report_Task3!A470,Consumer_Complaints!J:J,"Yes")</f>
        <v>0</v>
      </c>
      <c r="F470" s="16">
        <f t="shared" si="15"/>
        <v>0</v>
      </c>
      <c r="G470" s="23">
        <f>IFERROR(ROUND(AVERAGEIFS(Consumer_Complaints!L:L,Consumer_Complaints!B:B,Table1[[#This Row],[Company]],Consumer_Complaints!L:L,"&gt;0"),0),"No Delay")</f>
        <v>2</v>
      </c>
    </row>
    <row r="471" spans="1:7" x14ac:dyDescent="0.35">
      <c r="A471" s="14" t="s">
        <v>323</v>
      </c>
      <c r="B471">
        <f>COUNTIF(Consumer_Complaints!A:B,Report_Task3!A471)</f>
        <v>2</v>
      </c>
      <c r="C471">
        <f>COUNTIFS(Consumer_Complaints!B:B,Report_Task3!A471,Consumer_Complaints!I:I,"No")</f>
        <v>0</v>
      </c>
      <c r="D471" s="16">
        <f t="shared" si="14"/>
        <v>0</v>
      </c>
      <c r="E471">
        <f>COUNTIFS(Consumer_Complaints!B:B,Report_Task3!A471,Consumer_Complaints!J:J,"Yes")</f>
        <v>2</v>
      </c>
      <c r="F471" s="16">
        <f t="shared" si="15"/>
        <v>1</v>
      </c>
      <c r="G471" s="23">
        <f>IFERROR(ROUND(AVERAGEIFS(Consumer_Complaints!L:L,Consumer_Complaints!B:B,Table1[[#This Row],[Company]],Consumer_Complaints!L:L,"&gt;0"),0),"No Delay")</f>
        <v>61</v>
      </c>
    </row>
    <row r="472" spans="1:7" x14ac:dyDescent="0.35">
      <c r="A472" s="14" t="s">
        <v>1186</v>
      </c>
      <c r="B472">
        <f>COUNTIF(Consumer_Complaints!A:B,Report_Task3!A472)</f>
        <v>2</v>
      </c>
      <c r="C472">
        <f>COUNTIFS(Consumer_Complaints!B:B,Report_Task3!A472,Consumer_Complaints!I:I,"No")</f>
        <v>1</v>
      </c>
      <c r="D472" s="16">
        <f t="shared" si="14"/>
        <v>0.5</v>
      </c>
      <c r="E472">
        <f>COUNTIFS(Consumer_Complaints!B:B,Report_Task3!A472,Consumer_Complaints!J:J,"Yes")</f>
        <v>1</v>
      </c>
      <c r="F472" s="16">
        <f t="shared" si="15"/>
        <v>0.5</v>
      </c>
      <c r="G472" s="23">
        <f>IFERROR(ROUND(AVERAGEIFS(Consumer_Complaints!L:L,Consumer_Complaints!B:B,Table1[[#This Row],[Company]],Consumer_Complaints!L:L,"&gt;0"),0),"No Delay")</f>
        <v>6</v>
      </c>
    </row>
    <row r="473" spans="1:7" x14ac:dyDescent="0.35">
      <c r="A473" s="14" t="s">
        <v>428</v>
      </c>
      <c r="B473">
        <f>COUNTIF(Consumer_Complaints!A:B,Report_Task3!A473)</f>
        <v>2</v>
      </c>
      <c r="C473">
        <f>COUNTIFS(Consumer_Complaints!B:B,Report_Task3!A473,Consumer_Complaints!I:I,"No")</f>
        <v>0</v>
      </c>
      <c r="D473" s="16">
        <f t="shared" si="14"/>
        <v>0</v>
      </c>
      <c r="E473">
        <f>COUNTIFS(Consumer_Complaints!B:B,Report_Task3!A473,Consumer_Complaints!J:J,"Yes")</f>
        <v>0</v>
      </c>
      <c r="F473" s="16">
        <f t="shared" si="15"/>
        <v>0</v>
      </c>
      <c r="G473" s="23">
        <f>IFERROR(ROUND(AVERAGEIFS(Consumer_Complaints!L:L,Consumer_Complaints!B:B,Table1[[#This Row],[Company]],Consumer_Complaints!L:L,"&gt;0"),0),"No Delay")</f>
        <v>1</v>
      </c>
    </row>
    <row r="474" spans="1:7" x14ac:dyDescent="0.35">
      <c r="A474" s="14" t="s">
        <v>479</v>
      </c>
      <c r="B474">
        <f>COUNTIF(Consumer_Complaints!A:B,Report_Task3!A474)</f>
        <v>2</v>
      </c>
      <c r="C474">
        <f>COUNTIFS(Consumer_Complaints!B:B,Report_Task3!A474,Consumer_Complaints!I:I,"No")</f>
        <v>0</v>
      </c>
      <c r="D474" s="16">
        <f t="shared" si="14"/>
        <v>0</v>
      </c>
      <c r="E474">
        <f>COUNTIFS(Consumer_Complaints!B:B,Report_Task3!A474,Consumer_Complaints!J:J,"Yes")</f>
        <v>0</v>
      </c>
      <c r="F474" s="16">
        <f t="shared" si="15"/>
        <v>0</v>
      </c>
      <c r="G474" s="23">
        <f>IFERROR(ROUND(AVERAGEIFS(Consumer_Complaints!L:L,Consumer_Complaints!B:B,Table1[[#This Row],[Company]],Consumer_Complaints!L:L,"&gt;0"),0),"No Delay")</f>
        <v>18</v>
      </c>
    </row>
    <row r="475" spans="1:7" x14ac:dyDescent="0.35">
      <c r="A475" s="14" t="s">
        <v>782</v>
      </c>
      <c r="B475">
        <f>COUNTIF(Consumer_Complaints!A:B,Report_Task3!A475)</f>
        <v>2</v>
      </c>
      <c r="C475">
        <f>COUNTIFS(Consumer_Complaints!B:B,Report_Task3!A475,Consumer_Complaints!I:I,"No")</f>
        <v>0</v>
      </c>
      <c r="D475" s="16">
        <f t="shared" si="14"/>
        <v>0</v>
      </c>
      <c r="E475">
        <f>COUNTIFS(Consumer_Complaints!B:B,Report_Task3!A475,Consumer_Complaints!J:J,"Yes")</f>
        <v>0</v>
      </c>
      <c r="F475" s="16">
        <f t="shared" si="15"/>
        <v>0</v>
      </c>
      <c r="G475" s="23" t="str">
        <f>IFERROR(ROUND(AVERAGEIFS(Consumer_Complaints!L:L,Consumer_Complaints!B:B,Table1[[#This Row],[Company]],Consumer_Complaints!L:L,"&gt;0"),0),"No Delay")</f>
        <v>No Delay</v>
      </c>
    </row>
    <row r="476" spans="1:7" x14ac:dyDescent="0.35">
      <c r="A476" s="14" t="s">
        <v>801</v>
      </c>
      <c r="B476">
        <f>COUNTIF(Consumer_Complaints!A:B,Report_Task3!A476)</f>
        <v>2</v>
      </c>
      <c r="C476">
        <f>COUNTIFS(Consumer_Complaints!B:B,Report_Task3!A476,Consumer_Complaints!I:I,"No")</f>
        <v>0</v>
      </c>
      <c r="D476" s="16">
        <f t="shared" si="14"/>
        <v>0</v>
      </c>
      <c r="E476">
        <f>COUNTIFS(Consumer_Complaints!B:B,Report_Task3!A476,Consumer_Complaints!J:J,"Yes")</f>
        <v>1</v>
      </c>
      <c r="F476" s="16">
        <f t="shared" si="15"/>
        <v>0.5</v>
      </c>
      <c r="G476" s="23">
        <f>IFERROR(ROUND(AVERAGEIFS(Consumer_Complaints!L:L,Consumer_Complaints!B:B,Table1[[#This Row],[Company]],Consumer_Complaints!L:L,"&gt;0"),0),"No Delay")</f>
        <v>6</v>
      </c>
    </row>
    <row r="477" spans="1:7" x14ac:dyDescent="0.35">
      <c r="A477" s="14" t="s">
        <v>599</v>
      </c>
      <c r="B477">
        <f>COUNTIF(Consumer_Complaints!A:B,Report_Task3!A477)</f>
        <v>2</v>
      </c>
      <c r="C477">
        <f>COUNTIFS(Consumer_Complaints!B:B,Report_Task3!A477,Consumer_Complaints!I:I,"No")</f>
        <v>0</v>
      </c>
      <c r="D477" s="16">
        <f t="shared" si="14"/>
        <v>0</v>
      </c>
      <c r="E477">
        <f>COUNTIFS(Consumer_Complaints!B:B,Report_Task3!A477,Consumer_Complaints!J:J,"Yes")</f>
        <v>0</v>
      </c>
      <c r="F477" s="16">
        <f t="shared" si="15"/>
        <v>0</v>
      </c>
      <c r="G477" s="23">
        <f>IFERROR(ROUND(AVERAGEIFS(Consumer_Complaints!L:L,Consumer_Complaints!B:B,Table1[[#This Row],[Company]],Consumer_Complaints!L:L,"&gt;0"),0),"No Delay")</f>
        <v>62</v>
      </c>
    </row>
    <row r="478" spans="1:7" x14ac:dyDescent="0.35">
      <c r="A478" s="14" t="s">
        <v>809</v>
      </c>
      <c r="B478">
        <f>COUNTIF(Consumer_Complaints!A:B,Report_Task3!A478)</f>
        <v>2</v>
      </c>
      <c r="C478">
        <f>COUNTIFS(Consumer_Complaints!B:B,Report_Task3!A478,Consumer_Complaints!I:I,"No")</f>
        <v>0</v>
      </c>
      <c r="D478" s="16">
        <f t="shared" si="14"/>
        <v>0</v>
      </c>
      <c r="E478">
        <f>COUNTIFS(Consumer_Complaints!B:B,Report_Task3!A478,Consumer_Complaints!J:J,"Yes")</f>
        <v>0</v>
      </c>
      <c r="F478" s="16">
        <f t="shared" si="15"/>
        <v>0</v>
      </c>
      <c r="G478" s="23">
        <f>IFERROR(ROUND(AVERAGEIFS(Consumer_Complaints!L:L,Consumer_Complaints!B:B,Table1[[#This Row],[Company]],Consumer_Complaints!L:L,"&gt;0"),0),"No Delay")</f>
        <v>92</v>
      </c>
    </row>
    <row r="479" spans="1:7" x14ac:dyDescent="0.35">
      <c r="A479" s="14" t="s">
        <v>679</v>
      </c>
      <c r="B479">
        <f>COUNTIF(Consumer_Complaints!A:B,Report_Task3!A479)</f>
        <v>2</v>
      </c>
      <c r="C479">
        <f>COUNTIFS(Consumer_Complaints!B:B,Report_Task3!A479,Consumer_Complaints!I:I,"No")</f>
        <v>0</v>
      </c>
      <c r="D479" s="16">
        <f t="shared" si="14"/>
        <v>0</v>
      </c>
      <c r="E479">
        <f>COUNTIFS(Consumer_Complaints!B:B,Report_Task3!A479,Consumer_Complaints!J:J,"Yes")</f>
        <v>1</v>
      </c>
      <c r="F479" s="16">
        <f t="shared" si="15"/>
        <v>0.5</v>
      </c>
      <c r="G479" s="23">
        <f>IFERROR(ROUND(AVERAGEIFS(Consumer_Complaints!L:L,Consumer_Complaints!B:B,Table1[[#This Row],[Company]],Consumer_Complaints!L:L,"&gt;0"),0),"No Delay")</f>
        <v>31</v>
      </c>
    </row>
    <row r="480" spans="1:7" x14ac:dyDescent="0.35">
      <c r="A480" s="14" t="s">
        <v>517</v>
      </c>
      <c r="B480">
        <f>COUNTIF(Consumer_Complaints!A:B,Report_Task3!A480)</f>
        <v>2</v>
      </c>
      <c r="C480">
        <f>COUNTIFS(Consumer_Complaints!B:B,Report_Task3!A480,Consumer_Complaints!I:I,"No")</f>
        <v>0</v>
      </c>
      <c r="D480" s="16">
        <f t="shared" si="14"/>
        <v>0</v>
      </c>
      <c r="E480">
        <f>COUNTIFS(Consumer_Complaints!B:B,Report_Task3!A480,Consumer_Complaints!J:J,"Yes")</f>
        <v>1</v>
      </c>
      <c r="F480" s="16">
        <f t="shared" si="15"/>
        <v>0.5</v>
      </c>
      <c r="G480" s="23">
        <f>IFERROR(ROUND(AVERAGEIFS(Consumer_Complaints!L:L,Consumer_Complaints!B:B,Table1[[#This Row],[Company]],Consumer_Complaints!L:L,"&gt;0"),0),"No Delay")</f>
        <v>33</v>
      </c>
    </row>
    <row r="481" spans="1:7" x14ac:dyDescent="0.35">
      <c r="A481" s="14" t="s">
        <v>759</v>
      </c>
      <c r="B481">
        <f>COUNTIF(Consumer_Complaints!A:B,Report_Task3!A481)</f>
        <v>2</v>
      </c>
      <c r="C481">
        <f>COUNTIFS(Consumer_Complaints!B:B,Report_Task3!A481,Consumer_Complaints!I:I,"No")</f>
        <v>0</v>
      </c>
      <c r="D481" s="16">
        <f t="shared" si="14"/>
        <v>0</v>
      </c>
      <c r="E481">
        <f>COUNTIFS(Consumer_Complaints!B:B,Report_Task3!A481,Consumer_Complaints!J:J,"Yes")</f>
        <v>1</v>
      </c>
      <c r="F481" s="16">
        <f t="shared" si="15"/>
        <v>0.5</v>
      </c>
      <c r="G481" s="23" t="str">
        <f>IFERROR(ROUND(AVERAGEIFS(Consumer_Complaints!L:L,Consumer_Complaints!B:B,Table1[[#This Row],[Company]],Consumer_Complaints!L:L,"&gt;0"),0),"No Delay")</f>
        <v>No Delay</v>
      </c>
    </row>
    <row r="482" spans="1:7" x14ac:dyDescent="0.35">
      <c r="A482" s="14" t="s">
        <v>542</v>
      </c>
      <c r="B482">
        <f>COUNTIF(Consumer_Complaints!A:B,Report_Task3!A482)</f>
        <v>2</v>
      </c>
      <c r="C482">
        <f>COUNTIFS(Consumer_Complaints!B:B,Report_Task3!A482,Consumer_Complaints!I:I,"No")</f>
        <v>0</v>
      </c>
      <c r="D482" s="16">
        <f t="shared" si="14"/>
        <v>0</v>
      </c>
      <c r="E482">
        <f>COUNTIFS(Consumer_Complaints!B:B,Report_Task3!A482,Consumer_Complaints!J:J,"Yes")</f>
        <v>1</v>
      </c>
      <c r="F482" s="16">
        <f t="shared" si="15"/>
        <v>0.5</v>
      </c>
      <c r="G482" s="23">
        <f>IFERROR(ROUND(AVERAGEIFS(Consumer_Complaints!L:L,Consumer_Complaints!B:B,Table1[[#This Row],[Company]],Consumer_Complaints!L:L,"&gt;0"),0),"No Delay")</f>
        <v>30</v>
      </c>
    </row>
    <row r="483" spans="1:7" x14ac:dyDescent="0.35">
      <c r="A483" s="14" t="s">
        <v>702</v>
      </c>
      <c r="B483">
        <f>COUNTIF(Consumer_Complaints!A:B,Report_Task3!A483)</f>
        <v>2</v>
      </c>
      <c r="C483">
        <f>COUNTIFS(Consumer_Complaints!B:B,Report_Task3!A483,Consumer_Complaints!I:I,"No")</f>
        <v>0</v>
      </c>
      <c r="D483" s="16">
        <f t="shared" si="14"/>
        <v>0</v>
      </c>
      <c r="E483">
        <f>COUNTIFS(Consumer_Complaints!B:B,Report_Task3!A483,Consumer_Complaints!J:J,"Yes")</f>
        <v>1</v>
      </c>
      <c r="F483" s="16">
        <f t="shared" si="15"/>
        <v>0.5</v>
      </c>
      <c r="G483" s="23">
        <f>IFERROR(ROUND(AVERAGEIFS(Consumer_Complaints!L:L,Consumer_Complaints!B:B,Table1[[#This Row],[Company]],Consumer_Complaints!L:L,"&gt;0"),0),"No Delay")</f>
        <v>36</v>
      </c>
    </row>
    <row r="484" spans="1:7" x14ac:dyDescent="0.35">
      <c r="A484" s="14" t="s">
        <v>672</v>
      </c>
      <c r="B484">
        <f>COUNTIF(Consumer_Complaints!A:B,Report_Task3!A484)</f>
        <v>2</v>
      </c>
      <c r="C484">
        <f>COUNTIFS(Consumer_Complaints!B:B,Report_Task3!A484,Consumer_Complaints!I:I,"No")</f>
        <v>0</v>
      </c>
      <c r="D484" s="16">
        <f t="shared" si="14"/>
        <v>0</v>
      </c>
      <c r="E484">
        <f>COUNTIFS(Consumer_Complaints!B:B,Report_Task3!A484,Consumer_Complaints!J:J,"Yes")</f>
        <v>1</v>
      </c>
      <c r="F484" s="16">
        <f t="shared" si="15"/>
        <v>0.5</v>
      </c>
      <c r="G484" s="23">
        <f>IFERROR(ROUND(AVERAGEIFS(Consumer_Complaints!L:L,Consumer_Complaints!B:B,Table1[[#This Row],[Company]],Consumer_Complaints!L:L,"&gt;0"),0),"No Delay")</f>
        <v>1</v>
      </c>
    </row>
    <row r="485" spans="1:7" x14ac:dyDescent="0.35">
      <c r="A485" s="14" t="s">
        <v>1054</v>
      </c>
      <c r="B485">
        <f>COUNTIF(Consumer_Complaints!A:B,Report_Task3!A485)</f>
        <v>2</v>
      </c>
      <c r="C485">
        <f>COUNTIFS(Consumer_Complaints!B:B,Report_Task3!A485,Consumer_Complaints!I:I,"No")</f>
        <v>0</v>
      </c>
      <c r="D485" s="16">
        <f t="shared" si="14"/>
        <v>0</v>
      </c>
      <c r="E485">
        <f>COUNTIFS(Consumer_Complaints!B:B,Report_Task3!A485,Consumer_Complaints!J:J,"Yes")</f>
        <v>0</v>
      </c>
      <c r="F485" s="16">
        <f t="shared" si="15"/>
        <v>0</v>
      </c>
      <c r="G485" s="23">
        <f>IFERROR(ROUND(AVERAGEIFS(Consumer_Complaints!L:L,Consumer_Complaints!B:B,Table1[[#This Row],[Company]],Consumer_Complaints!L:L,"&gt;0"),0),"No Delay")</f>
        <v>5</v>
      </c>
    </row>
    <row r="486" spans="1:7" x14ac:dyDescent="0.35">
      <c r="A486" s="14" t="s">
        <v>1122</v>
      </c>
      <c r="B486">
        <f>COUNTIF(Consumer_Complaints!A:B,Report_Task3!A486)</f>
        <v>2</v>
      </c>
      <c r="C486">
        <f>COUNTIFS(Consumer_Complaints!B:B,Report_Task3!A486,Consumer_Complaints!I:I,"No")</f>
        <v>1</v>
      </c>
      <c r="D486" s="16">
        <f t="shared" si="14"/>
        <v>0.5</v>
      </c>
      <c r="E486">
        <f>COUNTIFS(Consumer_Complaints!B:B,Report_Task3!A486,Consumer_Complaints!J:J,"Yes")</f>
        <v>0</v>
      </c>
      <c r="F486" s="16">
        <f t="shared" si="15"/>
        <v>0</v>
      </c>
      <c r="G486" s="23">
        <f>IFERROR(ROUND(AVERAGEIFS(Consumer_Complaints!L:L,Consumer_Complaints!B:B,Table1[[#This Row],[Company]],Consumer_Complaints!L:L,"&gt;0"),0),"No Delay")</f>
        <v>13</v>
      </c>
    </row>
    <row r="487" spans="1:7" x14ac:dyDescent="0.35">
      <c r="A487" s="14" t="s">
        <v>272</v>
      </c>
      <c r="B487">
        <f>COUNTIF(Consumer_Complaints!A:B,Report_Task3!A487)</f>
        <v>2</v>
      </c>
      <c r="C487">
        <f>COUNTIFS(Consumer_Complaints!B:B,Report_Task3!A487,Consumer_Complaints!I:I,"No")</f>
        <v>0</v>
      </c>
      <c r="D487" s="16">
        <f t="shared" si="14"/>
        <v>0</v>
      </c>
      <c r="E487">
        <f>COUNTIFS(Consumer_Complaints!B:B,Report_Task3!A487,Consumer_Complaints!J:J,"Yes")</f>
        <v>1</v>
      </c>
      <c r="F487" s="16">
        <f t="shared" si="15"/>
        <v>0.5</v>
      </c>
      <c r="G487" s="23">
        <f>IFERROR(ROUND(AVERAGEIFS(Consumer_Complaints!L:L,Consumer_Complaints!B:B,Table1[[#This Row],[Company]],Consumer_Complaints!L:L,"&gt;0"),0),"No Delay")</f>
        <v>49</v>
      </c>
    </row>
    <row r="488" spans="1:7" x14ac:dyDescent="0.35">
      <c r="A488" s="14" t="s">
        <v>797</v>
      </c>
      <c r="B488">
        <f>COUNTIF(Consumer_Complaints!A:B,Report_Task3!A488)</f>
        <v>2</v>
      </c>
      <c r="C488">
        <f>COUNTIFS(Consumer_Complaints!B:B,Report_Task3!A488,Consumer_Complaints!I:I,"No")</f>
        <v>1</v>
      </c>
      <c r="D488" s="16">
        <f t="shared" si="14"/>
        <v>0.5</v>
      </c>
      <c r="E488">
        <f>COUNTIFS(Consumer_Complaints!B:B,Report_Task3!A488,Consumer_Complaints!J:J,"Yes")</f>
        <v>1</v>
      </c>
      <c r="F488" s="16">
        <f t="shared" si="15"/>
        <v>0.5</v>
      </c>
      <c r="G488" s="23">
        <f>IFERROR(ROUND(AVERAGEIFS(Consumer_Complaints!L:L,Consumer_Complaints!B:B,Table1[[#This Row],[Company]],Consumer_Complaints!L:L,"&gt;0"),0),"No Delay")</f>
        <v>38</v>
      </c>
    </row>
    <row r="489" spans="1:7" x14ac:dyDescent="0.35">
      <c r="A489" s="14" t="s">
        <v>928</v>
      </c>
      <c r="B489">
        <f>COUNTIF(Consumer_Complaints!A:B,Report_Task3!A489)</f>
        <v>2</v>
      </c>
      <c r="C489">
        <f>COUNTIFS(Consumer_Complaints!B:B,Report_Task3!A489,Consumer_Complaints!I:I,"No")</f>
        <v>0</v>
      </c>
      <c r="D489" s="16">
        <f t="shared" si="14"/>
        <v>0</v>
      </c>
      <c r="E489">
        <f>COUNTIFS(Consumer_Complaints!B:B,Report_Task3!A489,Consumer_Complaints!J:J,"Yes")</f>
        <v>0</v>
      </c>
      <c r="F489" s="16">
        <f t="shared" si="15"/>
        <v>0</v>
      </c>
      <c r="G489" s="23">
        <f>IFERROR(ROUND(AVERAGEIFS(Consumer_Complaints!L:L,Consumer_Complaints!B:B,Table1[[#This Row],[Company]],Consumer_Complaints!L:L,"&gt;0"),0),"No Delay")</f>
        <v>7</v>
      </c>
    </row>
    <row r="490" spans="1:7" x14ac:dyDescent="0.35">
      <c r="A490" s="14" t="s">
        <v>837</v>
      </c>
      <c r="B490">
        <f>COUNTIF(Consumer_Complaints!A:B,Report_Task3!A490)</f>
        <v>2</v>
      </c>
      <c r="C490">
        <f>COUNTIFS(Consumer_Complaints!B:B,Report_Task3!A490,Consumer_Complaints!I:I,"No")</f>
        <v>0</v>
      </c>
      <c r="D490" s="16">
        <f t="shared" si="14"/>
        <v>0</v>
      </c>
      <c r="E490">
        <f>COUNTIFS(Consumer_Complaints!B:B,Report_Task3!A490,Consumer_Complaints!J:J,"Yes")</f>
        <v>0</v>
      </c>
      <c r="F490" s="16">
        <f t="shared" si="15"/>
        <v>0</v>
      </c>
      <c r="G490" s="23">
        <f>IFERROR(ROUND(AVERAGEIFS(Consumer_Complaints!L:L,Consumer_Complaints!B:B,Table1[[#This Row],[Company]],Consumer_Complaints!L:L,"&gt;0"),0),"No Delay")</f>
        <v>92</v>
      </c>
    </row>
    <row r="491" spans="1:7" x14ac:dyDescent="0.35">
      <c r="A491" s="14" t="s">
        <v>550</v>
      </c>
      <c r="B491">
        <f>COUNTIF(Consumer_Complaints!A:B,Report_Task3!A491)</f>
        <v>2</v>
      </c>
      <c r="C491">
        <f>COUNTIFS(Consumer_Complaints!B:B,Report_Task3!A491,Consumer_Complaints!I:I,"No")</f>
        <v>0</v>
      </c>
      <c r="D491" s="16">
        <f t="shared" si="14"/>
        <v>0</v>
      </c>
      <c r="E491">
        <f>COUNTIFS(Consumer_Complaints!B:B,Report_Task3!A491,Consumer_Complaints!J:J,"Yes")</f>
        <v>0</v>
      </c>
      <c r="F491" s="16">
        <f t="shared" si="15"/>
        <v>0</v>
      </c>
      <c r="G491" s="23">
        <f>IFERROR(ROUND(AVERAGEIFS(Consumer_Complaints!L:L,Consumer_Complaints!B:B,Table1[[#This Row],[Company]],Consumer_Complaints!L:L,"&gt;0"),0),"No Delay")</f>
        <v>5</v>
      </c>
    </row>
    <row r="492" spans="1:7" x14ac:dyDescent="0.35">
      <c r="A492" s="14" t="s">
        <v>825</v>
      </c>
      <c r="B492">
        <f>COUNTIF(Consumer_Complaints!A:B,Report_Task3!A492)</f>
        <v>2</v>
      </c>
      <c r="C492">
        <f>COUNTIFS(Consumer_Complaints!B:B,Report_Task3!A492,Consumer_Complaints!I:I,"No")</f>
        <v>0</v>
      </c>
      <c r="D492" s="16">
        <f t="shared" si="14"/>
        <v>0</v>
      </c>
      <c r="E492">
        <f>COUNTIFS(Consumer_Complaints!B:B,Report_Task3!A492,Consumer_Complaints!J:J,"Yes")</f>
        <v>1</v>
      </c>
      <c r="F492" s="16">
        <f t="shared" si="15"/>
        <v>0.5</v>
      </c>
      <c r="G492" s="23">
        <f>IFERROR(ROUND(AVERAGEIFS(Consumer_Complaints!L:L,Consumer_Complaints!B:B,Table1[[#This Row],[Company]],Consumer_Complaints!L:L,"&gt;0"),0),"No Delay")</f>
        <v>4</v>
      </c>
    </row>
    <row r="493" spans="1:7" x14ac:dyDescent="0.35">
      <c r="A493" s="14" t="s">
        <v>939</v>
      </c>
      <c r="B493">
        <f>COUNTIF(Consumer_Complaints!A:B,Report_Task3!A493)</f>
        <v>2</v>
      </c>
      <c r="C493">
        <f>COUNTIFS(Consumer_Complaints!B:B,Report_Task3!A493,Consumer_Complaints!I:I,"No")</f>
        <v>0</v>
      </c>
      <c r="D493" s="16">
        <f t="shared" si="14"/>
        <v>0</v>
      </c>
      <c r="E493">
        <f>COUNTIFS(Consumer_Complaints!B:B,Report_Task3!A493,Consumer_Complaints!J:J,"Yes")</f>
        <v>0</v>
      </c>
      <c r="F493" s="16">
        <f t="shared" si="15"/>
        <v>0</v>
      </c>
      <c r="G493" s="23">
        <f>IFERROR(ROUND(AVERAGEIFS(Consumer_Complaints!L:L,Consumer_Complaints!B:B,Table1[[#This Row],[Company]],Consumer_Complaints!L:L,"&gt;0"),0),"No Delay")</f>
        <v>22</v>
      </c>
    </row>
    <row r="494" spans="1:7" x14ac:dyDescent="0.35">
      <c r="A494" s="14" t="s">
        <v>589</v>
      </c>
      <c r="B494">
        <f>COUNTIF(Consumer_Complaints!A:B,Report_Task3!A494)</f>
        <v>2</v>
      </c>
      <c r="C494">
        <f>COUNTIFS(Consumer_Complaints!B:B,Report_Task3!A494,Consumer_Complaints!I:I,"No")</f>
        <v>0</v>
      </c>
      <c r="D494" s="16">
        <f t="shared" si="14"/>
        <v>0</v>
      </c>
      <c r="E494">
        <f>COUNTIFS(Consumer_Complaints!B:B,Report_Task3!A494,Consumer_Complaints!J:J,"Yes")</f>
        <v>1</v>
      </c>
      <c r="F494" s="16">
        <f t="shared" si="15"/>
        <v>0.5</v>
      </c>
      <c r="G494" s="23">
        <f>IFERROR(ROUND(AVERAGEIFS(Consumer_Complaints!L:L,Consumer_Complaints!B:B,Table1[[#This Row],[Company]],Consumer_Complaints!L:L,"&gt;0"),0),"No Delay")</f>
        <v>1</v>
      </c>
    </row>
    <row r="495" spans="1:7" x14ac:dyDescent="0.35">
      <c r="A495" s="14" t="s">
        <v>807</v>
      </c>
      <c r="B495">
        <f>COUNTIF(Consumer_Complaints!A:B,Report_Task3!A495)</f>
        <v>2</v>
      </c>
      <c r="C495">
        <f>COUNTIFS(Consumer_Complaints!B:B,Report_Task3!A495,Consumer_Complaints!I:I,"No")</f>
        <v>0</v>
      </c>
      <c r="D495" s="16">
        <f t="shared" si="14"/>
        <v>0</v>
      </c>
      <c r="E495">
        <f>COUNTIFS(Consumer_Complaints!B:B,Report_Task3!A495,Consumer_Complaints!J:J,"Yes")</f>
        <v>1</v>
      </c>
      <c r="F495" s="16">
        <f t="shared" si="15"/>
        <v>0.5</v>
      </c>
      <c r="G495" s="23" t="str">
        <f>IFERROR(ROUND(AVERAGEIFS(Consumer_Complaints!L:L,Consumer_Complaints!B:B,Table1[[#This Row],[Company]],Consumer_Complaints!L:L,"&gt;0"),0),"No Delay")</f>
        <v>No Delay</v>
      </c>
    </row>
    <row r="496" spans="1:7" x14ac:dyDescent="0.35">
      <c r="A496" s="14" t="s">
        <v>1005</v>
      </c>
      <c r="B496">
        <f>COUNTIF(Consumer_Complaints!A:B,Report_Task3!A496)</f>
        <v>2</v>
      </c>
      <c r="C496">
        <f>COUNTIFS(Consumer_Complaints!B:B,Report_Task3!A496,Consumer_Complaints!I:I,"No")</f>
        <v>0</v>
      </c>
      <c r="D496" s="16">
        <f t="shared" si="14"/>
        <v>0</v>
      </c>
      <c r="E496">
        <f>COUNTIFS(Consumer_Complaints!B:B,Report_Task3!A496,Consumer_Complaints!J:J,"Yes")</f>
        <v>1</v>
      </c>
      <c r="F496" s="16">
        <f t="shared" si="15"/>
        <v>0.5</v>
      </c>
      <c r="G496" s="23">
        <f>IFERROR(ROUND(AVERAGEIFS(Consumer_Complaints!L:L,Consumer_Complaints!B:B,Table1[[#This Row],[Company]],Consumer_Complaints!L:L,"&gt;0"),0),"No Delay")</f>
        <v>4</v>
      </c>
    </row>
    <row r="497" spans="1:7" x14ac:dyDescent="0.35">
      <c r="A497" s="14" t="s">
        <v>900</v>
      </c>
      <c r="B497">
        <f>COUNTIF(Consumer_Complaints!A:B,Report_Task3!A497)</f>
        <v>2</v>
      </c>
      <c r="C497">
        <f>COUNTIFS(Consumer_Complaints!B:B,Report_Task3!A497,Consumer_Complaints!I:I,"No")</f>
        <v>0</v>
      </c>
      <c r="D497" s="16">
        <f t="shared" si="14"/>
        <v>0</v>
      </c>
      <c r="E497">
        <f>COUNTIFS(Consumer_Complaints!B:B,Report_Task3!A497,Consumer_Complaints!J:J,"Yes")</f>
        <v>1</v>
      </c>
      <c r="F497" s="16">
        <f t="shared" si="15"/>
        <v>0.5</v>
      </c>
      <c r="G497" s="23">
        <f>IFERROR(ROUND(AVERAGEIFS(Consumer_Complaints!L:L,Consumer_Complaints!B:B,Table1[[#This Row],[Company]],Consumer_Complaints!L:L,"&gt;0"),0),"No Delay")</f>
        <v>2</v>
      </c>
    </row>
    <row r="498" spans="1:7" x14ac:dyDescent="0.35">
      <c r="A498" s="14" t="s">
        <v>1022</v>
      </c>
      <c r="B498">
        <f>COUNTIF(Consumer_Complaints!A:B,Report_Task3!A498)</f>
        <v>2</v>
      </c>
      <c r="C498">
        <f>COUNTIFS(Consumer_Complaints!B:B,Report_Task3!A498,Consumer_Complaints!I:I,"No")</f>
        <v>0</v>
      </c>
      <c r="D498" s="16">
        <f t="shared" si="14"/>
        <v>0</v>
      </c>
      <c r="E498">
        <f>COUNTIFS(Consumer_Complaints!B:B,Report_Task3!A498,Consumer_Complaints!J:J,"Yes")</f>
        <v>0</v>
      </c>
      <c r="F498" s="16">
        <f t="shared" si="15"/>
        <v>0</v>
      </c>
      <c r="G498" s="23">
        <f>IFERROR(ROUND(AVERAGEIFS(Consumer_Complaints!L:L,Consumer_Complaints!B:B,Table1[[#This Row],[Company]],Consumer_Complaints!L:L,"&gt;0"),0),"No Delay")</f>
        <v>31</v>
      </c>
    </row>
    <row r="499" spans="1:7" x14ac:dyDescent="0.35">
      <c r="A499" s="14" t="s">
        <v>1086</v>
      </c>
      <c r="B499">
        <f>COUNTIF(Consumer_Complaints!A:B,Report_Task3!A499)</f>
        <v>2</v>
      </c>
      <c r="C499">
        <f>COUNTIFS(Consumer_Complaints!B:B,Report_Task3!A499,Consumer_Complaints!I:I,"No")</f>
        <v>0</v>
      </c>
      <c r="D499" s="16">
        <f t="shared" si="14"/>
        <v>0</v>
      </c>
      <c r="E499">
        <f>COUNTIFS(Consumer_Complaints!B:B,Report_Task3!A499,Consumer_Complaints!J:J,"Yes")</f>
        <v>1</v>
      </c>
      <c r="F499" s="16">
        <f t="shared" si="15"/>
        <v>0.5</v>
      </c>
      <c r="G499" s="23">
        <f>IFERROR(ROUND(AVERAGEIFS(Consumer_Complaints!L:L,Consumer_Complaints!B:B,Table1[[#This Row],[Company]],Consumer_Complaints!L:L,"&gt;0"),0),"No Delay")</f>
        <v>31</v>
      </c>
    </row>
    <row r="500" spans="1:7" x14ac:dyDescent="0.35">
      <c r="A500" s="14" t="s">
        <v>794</v>
      </c>
      <c r="B500">
        <f>COUNTIF(Consumer_Complaints!A:B,Report_Task3!A500)</f>
        <v>2</v>
      </c>
      <c r="C500">
        <f>COUNTIFS(Consumer_Complaints!B:B,Report_Task3!A500,Consumer_Complaints!I:I,"No")</f>
        <v>0</v>
      </c>
      <c r="D500" s="16">
        <f t="shared" si="14"/>
        <v>0</v>
      </c>
      <c r="E500">
        <f>COUNTIFS(Consumer_Complaints!B:B,Report_Task3!A500,Consumer_Complaints!J:J,"Yes")</f>
        <v>1</v>
      </c>
      <c r="F500" s="16">
        <f t="shared" si="15"/>
        <v>0.5</v>
      </c>
      <c r="G500" s="23">
        <f>IFERROR(ROUND(AVERAGEIFS(Consumer_Complaints!L:L,Consumer_Complaints!B:B,Table1[[#This Row],[Company]],Consumer_Complaints!L:L,"&gt;0"),0),"No Delay")</f>
        <v>23</v>
      </c>
    </row>
    <row r="501" spans="1:7" x14ac:dyDescent="0.35">
      <c r="A501" s="14" t="s">
        <v>775</v>
      </c>
      <c r="B501">
        <f>COUNTIF(Consumer_Complaints!A:B,Report_Task3!A501)</f>
        <v>2</v>
      </c>
      <c r="C501">
        <f>COUNTIFS(Consumer_Complaints!B:B,Report_Task3!A501,Consumer_Complaints!I:I,"No")</f>
        <v>0</v>
      </c>
      <c r="D501" s="16">
        <f t="shared" si="14"/>
        <v>0</v>
      </c>
      <c r="E501">
        <f>COUNTIFS(Consumer_Complaints!B:B,Report_Task3!A501,Consumer_Complaints!J:J,"Yes")</f>
        <v>1</v>
      </c>
      <c r="F501" s="16">
        <f t="shared" si="15"/>
        <v>0.5</v>
      </c>
      <c r="G501" s="23">
        <f>IFERROR(ROUND(AVERAGEIFS(Consumer_Complaints!L:L,Consumer_Complaints!B:B,Table1[[#This Row],[Company]],Consumer_Complaints!L:L,"&gt;0"),0),"No Delay")</f>
        <v>1</v>
      </c>
    </row>
    <row r="502" spans="1:7" x14ac:dyDescent="0.35">
      <c r="A502" s="14" t="s">
        <v>751</v>
      </c>
      <c r="B502">
        <f>COUNTIF(Consumer_Complaints!A:B,Report_Task3!A502)</f>
        <v>2</v>
      </c>
      <c r="C502">
        <f>COUNTIFS(Consumer_Complaints!B:B,Report_Task3!A502,Consumer_Complaints!I:I,"No")</f>
        <v>0</v>
      </c>
      <c r="D502" s="16">
        <f t="shared" si="14"/>
        <v>0</v>
      </c>
      <c r="E502">
        <f>COUNTIFS(Consumer_Complaints!B:B,Report_Task3!A502,Consumer_Complaints!J:J,"Yes")</f>
        <v>1</v>
      </c>
      <c r="F502" s="16">
        <f t="shared" si="15"/>
        <v>0.5</v>
      </c>
      <c r="G502" s="23">
        <f>IFERROR(ROUND(AVERAGEIFS(Consumer_Complaints!L:L,Consumer_Complaints!B:B,Table1[[#This Row],[Company]],Consumer_Complaints!L:L,"&gt;0"),0),"No Delay")</f>
        <v>5</v>
      </c>
    </row>
    <row r="503" spans="1:7" x14ac:dyDescent="0.35">
      <c r="A503" s="14" t="s">
        <v>1134</v>
      </c>
      <c r="B503">
        <f>COUNTIF(Consumer_Complaints!A:B,Report_Task3!A503)</f>
        <v>2</v>
      </c>
      <c r="C503">
        <f>COUNTIFS(Consumer_Complaints!B:B,Report_Task3!A503,Consumer_Complaints!I:I,"No")</f>
        <v>0</v>
      </c>
      <c r="D503" s="16">
        <f t="shared" si="14"/>
        <v>0</v>
      </c>
      <c r="E503">
        <f>COUNTIFS(Consumer_Complaints!B:B,Report_Task3!A503,Consumer_Complaints!J:J,"Yes")</f>
        <v>0</v>
      </c>
      <c r="F503" s="16">
        <f t="shared" si="15"/>
        <v>0</v>
      </c>
      <c r="G503" s="23" t="str">
        <f>IFERROR(ROUND(AVERAGEIFS(Consumer_Complaints!L:L,Consumer_Complaints!B:B,Table1[[#This Row],[Company]],Consumer_Complaints!L:L,"&gt;0"),0),"No Delay")</f>
        <v>No Delay</v>
      </c>
    </row>
    <row r="504" spans="1:7" x14ac:dyDescent="0.35">
      <c r="A504" s="14" t="s">
        <v>397</v>
      </c>
      <c r="B504">
        <f>COUNTIF(Consumer_Complaints!A:B,Report_Task3!A504)</f>
        <v>2</v>
      </c>
      <c r="C504">
        <f>COUNTIFS(Consumer_Complaints!B:B,Report_Task3!A504,Consumer_Complaints!I:I,"No")</f>
        <v>0</v>
      </c>
      <c r="D504" s="16">
        <f t="shared" si="14"/>
        <v>0</v>
      </c>
      <c r="E504">
        <f>COUNTIFS(Consumer_Complaints!B:B,Report_Task3!A504,Consumer_Complaints!J:J,"Yes")</f>
        <v>0</v>
      </c>
      <c r="F504" s="16">
        <f t="shared" si="15"/>
        <v>0</v>
      </c>
      <c r="G504" s="23" t="str">
        <f>IFERROR(ROUND(AVERAGEIFS(Consumer_Complaints!L:L,Consumer_Complaints!B:B,Table1[[#This Row],[Company]],Consumer_Complaints!L:L,"&gt;0"),0),"No Delay")</f>
        <v>No Delay</v>
      </c>
    </row>
    <row r="505" spans="1:7" x14ac:dyDescent="0.35">
      <c r="A505" s="14" t="s">
        <v>337</v>
      </c>
      <c r="B505">
        <f>COUNTIF(Consumer_Complaints!A:B,Report_Task3!A505)</f>
        <v>2</v>
      </c>
      <c r="C505">
        <f>COUNTIFS(Consumer_Complaints!B:B,Report_Task3!A505,Consumer_Complaints!I:I,"No")</f>
        <v>1</v>
      </c>
      <c r="D505" s="16">
        <f t="shared" si="14"/>
        <v>0.5</v>
      </c>
      <c r="E505">
        <f>COUNTIFS(Consumer_Complaints!B:B,Report_Task3!A505,Consumer_Complaints!J:J,"Yes")</f>
        <v>1</v>
      </c>
      <c r="F505" s="16">
        <f t="shared" si="15"/>
        <v>0.5</v>
      </c>
      <c r="G505" s="23">
        <f>IFERROR(ROUND(AVERAGEIFS(Consumer_Complaints!L:L,Consumer_Complaints!B:B,Table1[[#This Row],[Company]],Consumer_Complaints!L:L,"&gt;0"),0),"No Delay")</f>
        <v>66</v>
      </c>
    </row>
    <row r="506" spans="1:7" x14ac:dyDescent="0.35">
      <c r="A506" s="14" t="s">
        <v>370</v>
      </c>
      <c r="B506">
        <f>COUNTIF(Consumer_Complaints!A:B,Report_Task3!A506)</f>
        <v>2</v>
      </c>
      <c r="C506">
        <f>COUNTIFS(Consumer_Complaints!B:B,Report_Task3!A506,Consumer_Complaints!I:I,"No")</f>
        <v>0</v>
      </c>
      <c r="D506" s="16">
        <f t="shared" si="14"/>
        <v>0</v>
      </c>
      <c r="E506">
        <f>COUNTIFS(Consumer_Complaints!B:B,Report_Task3!A506,Consumer_Complaints!J:J,"Yes")</f>
        <v>0</v>
      </c>
      <c r="F506" s="16">
        <f t="shared" si="15"/>
        <v>0</v>
      </c>
      <c r="G506" s="23">
        <f>IFERROR(ROUND(AVERAGEIFS(Consumer_Complaints!L:L,Consumer_Complaints!B:B,Table1[[#This Row],[Company]],Consumer_Complaints!L:L,"&gt;0"),0),"No Delay")</f>
        <v>36</v>
      </c>
    </row>
    <row r="507" spans="1:7" x14ac:dyDescent="0.35">
      <c r="A507" s="14" t="s">
        <v>984</v>
      </c>
      <c r="B507">
        <f>COUNTIF(Consumer_Complaints!A:B,Report_Task3!A507)</f>
        <v>2</v>
      </c>
      <c r="C507">
        <f>COUNTIFS(Consumer_Complaints!B:B,Report_Task3!A507,Consumer_Complaints!I:I,"No")</f>
        <v>0</v>
      </c>
      <c r="D507" s="16">
        <f t="shared" si="14"/>
        <v>0</v>
      </c>
      <c r="E507">
        <f>COUNTIFS(Consumer_Complaints!B:B,Report_Task3!A507,Consumer_Complaints!J:J,"Yes")</f>
        <v>0</v>
      </c>
      <c r="F507" s="16">
        <f t="shared" si="15"/>
        <v>0</v>
      </c>
      <c r="G507" s="23" t="str">
        <f>IFERROR(ROUND(AVERAGEIFS(Consumer_Complaints!L:L,Consumer_Complaints!B:B,Table1[[#This Row],[Company]],Consumer_Complaints!L:L,"&gt;0"),0),"No Delay")</f>
        <v>No Delay</v>
      </c>
    </row>
    <row r="508" spans="1:7" x14ac:dyDescent="0.35">
      <c r="A508" s="14" t="s">
        <v>1011</v>
      </c>
      <c r="B508">
        <f>COUNTIF(Consumer_Complaints!A:B,Report_Task3!A508)</f>
        <v>2</v>
      </c>
      <c r="C508">
        <f>COUNTIFS(Consumer_Complaints!B:B,Report_Task3!A508,Consumer_Complaints!I:I,"No")</f>
        <v>0</v>
      </c>
      <c r="D508" s="16">
        <f t="shared" si="14"/>
        <v>0</v>
      </c>
      <c r="E508">
        <f>COUNTIFS(Consumer_Complaints!B:B,Report_Task3!A508,Consumer_Complaints!J:J,"Yes")</f>
        <v>0</v>
      </c>
      <c r="F508" s="16">
        <f t="shared" si="15"/>
        <v>0</v>
      </c>
      <c r="G508" s="23">
        <f>IFERROR(ROUND(AVERAGEIFS(Consumer_Complaints!L:L,Consumer_Complaints!B:B,Table1[[#This Row],[Company]],Consumer_Complaints!L:L,"&gt;0"),0),"No Delay")</f>
        <v>91</v>
      </c>
    </row>
    <row r="509" spans="1:7" x14ac:dyDescent="0.35">
      <c r="A509" s="14" t="s">
        <v>429</v>
      </c>
      <c r="B509">
        <f>COUNTIF(Consumer_Complaints!A:B,Report_Task3!A509)</f>
        <v>2</v>
      </c>
      <c r="C509">
        <f>COUNTIFS(Consumer_Complaints!B:B,Report_Task3!A509,Consumer_Complaints!I:I,"No")</f>
        <v>1</v>
      </c>
      <c r="D509" s="16">
        <f t="shared" si="14"/>
        <v>0.5</v>
      </c>
      <c r="E509">
        <f>COUNTIFS(Consumer_Complaints!B:B,Report_Task3!A509,Consumer_Complaints!J:J,"Yes")</f>
        <v>1</v>
      </c>
      <c r="F509" s="16">
        <f t="shared" si="15"/>
        <v>0.5</v>
      </c>
      <c r="G509" s="23" t="str">
        <f>IFERROR(ROUND(AVERAGEIFS(Consumer_Complaints!L:L,Consumer_Complaints!B:B,Table1[[#This Row],[Company]],Consumer_Complaints!L:L,"&gt;0"),0),"No Delay")</f>
        <v>No Delay</v>
      </c>
    </row>
    <row r="510" spans="1:7" x14ac:dyDescent="0.35">
      <c r="A510" s="14" t="s">
        <v>213</v>
      </c>
      <c r="B510">
        <f>COUNTIF(Consumer_Complaints!A:B,Report_Task3!A510)</f>
        <v>2</v>
      </c>
      <c r="C510">
        <f>COUNTIFS(Consumer_Complaints!B:B,Report_Task3!A510,Consumer_Complaints!I:I,"No")</f>
        <v>0</v>
      </c>
      <c r="D510" s="16">
        <f t="shared" si="14"/>
        <v>0</v>
      </c>
      <c r="E510">
        <f>COUNTIFS(Consumer_Complaints!B:B,Report_Task3!A510,Consumer_Complaints!J:J,"Yes")</f>
        <v>1</v>
      </c>
      <c r="F510" s="16">
        <f t="shared" si="15"/>
        <v>0.5</v>
      </c>
      <c r="G510" s="23">
        <f>IFERROR(ROUND(AVERAGEIFS(Consumer_Complaints!L:L,Consumer_Complaints!B:B,Table1[[#This Row],[Company]],Consumer_Complaints!L:L,"&gt;0"),0),"No Delay")</f>
        <v>9</v>
      </c>
    </row>
    <row r="511" spans="1:7" x14ac:dyDescent="0.35">
      <c r="A511" s="14" t="s">
        <v>740</v>
      </c>
      <c r="B511">
        <f>COUNTIF(Consumer_Complaints!A:B,Report_Task3!A511)</f>
        <v>2</v>
      </c>
      <c r="C511">
        <f>COUNTIFS(Consumer_Complaints!B:B,Report_Task3!A511,Consumer_Complaints!I:I,"No")</f>
        <v>0</v>
      </c>
      <c r="D511" s="16">
        <f t="shared" si="14"/>
        <v>0</v>
      </c>
      <c r="E511">
        <f>COUNTIFS(Consumer_Complaints!B:B,Report_Task3!A511,Consumer_Complaints!J:J,"Yes")</f>
        <v>0</v>
      </c>
      <c r="F511" s="16">
        <f t="shared" si="15"/>
        <v>0</v>
      </c>
      <c r="G511" s="23">
        <f>IFERROR(ROUND(AVERAGEIFS(Consumer_Complaints!L:L,Consumer_Complaints!B:B,Table1[[#This Row],[Company]],Consumer_Complaints!L:L,"&gt;0"),0),"No Delay")</f>
        <v>1</v>
      </c>
    </row>
    <row r="512" spans="1:7" x14ac:dyDescent="0.35">
      <c r="A512" s="14" t="s">
        <v>504</v>
      </c>
      <c r="B512">
        <f>COUNTIF(Consumer_Complaints!A:B,Report_Task3!A512)</f>
        <v>2</v>
      </c>
      <c r="C512">
        <f>COUNTIFS(Consumer_Complaints!B:B,Report_Task3!A512,Consumer_Complaints!I:I,"No")</f>
        <v>0</v>
      </c>
      <c r="D512" s="16">
        <f t="shared" si="14"/>
        <v>0</v>
      </c>
      <c r="E512">
        <f>COUNTIFS(Consumer_Complaints!B:B,Report_Task3!A512,Consumer_Complaints!J:J,"Yes")</f>
        <v>1</v>
      </c>
      <c r="F512" s="16">
        <f t="shared" si="15"/>
        <v>0.5</v>
      </c>
      <c r="G512" s="23" t="str">
        <f>IFERROR(ROUND(AVERAGEIFS(Consumer_Complaints!L:L,Consumer_Complaints!B:B,Table1[[#This Row],[Company]],Consumer_Complaints!L:L,"&gt;0"),0),"No Delay")</f>
        <v>No Delay</v>
      </c>
    </row>
    <row r="513" spans="1:7" x14ac:dyDescent="0.35">
      <c r="A513" s="14" t="s">
        <v>682</v>
      </c>
      <c r="B513">
        <f>COUNTIF(Consumer_Complaints!A:B,Report_Task3!A513)</f>
        <v>2</v>
      </c>
      <c r="C513">
        <f>COUNTIFS(Consumer_Complaints!B:B,Report_Task3!A513,Consumer_Complaints!I:I,"No")</f>
        <v>0</v>
      </c>
      <c r="D513" s="16">
        <f t="shared" si="14"/>
        <v>0</v>
      </c>
      <c r="E513">
        <f>COUNTIFS(Consumer_Complaints!B:B,Report_Task3!A513,Consumer_Complaints!J:J,"Yes")</f>
        <v>0</v>
      </c>
      <c r="F513" s="16">
        <f t="shared" si="15"/>
        <v>0</v>
      </c>
      <c r="G513" s="23" t="str">
        <f>IFERROR(ROUND(AVERAGEIFS(Consumer_Complaints!L:L,Consumer_Complaints!B:B,Table1[[#This Row],[Company]],Consumer_Complaints!L:L,"&gt;0"),0),"No Delay")</f>
        <v>No Delay</v>
      </c>
    </row>
    <row r="514" spans="1:7" x14ac:dyDescent="0.35">
      <c r="A514" s="14" t="s">
        <v>1108</v>
      </c>
      <c r="B514">
        <f>COUNTIF(Consumer_Complaints!A:B,Report_Task3!A514)</f>
        <v>2</v>
      </c>
      <c r="C514">
        <f>COUNTIFS(Consumer_Complaints!B:B,Report_Task3!A514,Consumer_Complaints!I:I,"No")</f>
        <v>0</v>
      </c>
      <c r="D514" s="16">
        <f t="shared" si="14"/>
        <v>0</v>
      </c>
      <c r="E514">
        <f>COUNTIFS(Consumer_Complaints!B:B,Report_Task3!A514,Consumer_Complaints!J:J,"Yes")</f>
        <v>1</v>
      </c>
      <c r="F514" s="16">
        <f t="shared" si="15"/>
        <v>0.5</v>
      </c>
      <c r="G514" s="23">
        <f>IFERROR(ROUND(AVERAGEIFS(Consumer_Complaints!L:L,Consumer_Complaints!B:B,Table1[[#This Row],[Company]],Consumer_Complaints!L:L,"&gt;0"),0),"No Delay")</f>
        <v>7</v>
      </c>
    </row>
    <row r="515" spans="1:7" x14ac:dyDescent="0.35">
      <c r="A515" s="14" t="s">
        <v>505</v>
      </c>
      <c r="B515">
        <f>COUNTIF(Consumer_Complaints!A:B,Report_Task3!A515)</f>
        <v>2</v>
      </c>
      <c r="C515">
        <f>COUNTIFS(Consumer_Complaints!B:B,Report_Task3!A515,Consumer_Complaints!I:I,"No")</f>
        <v>0</v>
      </c>
      <c r="D515" s="16">
        <f t="shared" ref="D515:D578" si="16">C515/B515</f>
        <v>0</v>
      </c>
      <c r="E515">
        <f>COUNTIFS(Consumer_Complaints!B:B,Report_Task3!A515,Consumer_Complaints!J:J,"Yes")</f>
        <v>1</v>
      </c>
      <c r="F515" s="16">
        <f t="shared" ref="F515:F578" si="17">E515/B515</f>
        <v>0.5</v>
      </c>
      <c r="G515" s="23">
        <f>IFERROR(ROUND(AVERAGEIFS(Consumer_Complaints!L:L,Consumer_Complaints!B:B,Table1[[#This Row],[Company]],Consumer_Complaints!L:L,"&gt;0"),0),"No Delay")</f>
        <v>5</v>
      </c>
    </row>
    <row r="516" spans="1:7" x14ac:dyDescent="0.35">
      <c r="A516" s="14" t="s">
        <v>1093</v>
      </c>
      <c r="B516">
        <f>COUNTIF(Consumer_Complaints!A:B,Report_Task3!A516)</f>
        <v>2</v>
      </c>
      <c r="C516">
        <f>COUNTIFS(Consumer_Complaints!B:B,Report_Task3!A516,Consumer_Complaints!I:I,"No")</f>
        <v>0</v>
      </c>
      <c r="D516" s="16">
        <f t="shared" si="16"/>
        <v>0</v>
      </c>
      <c r="E516">
        <f>COUNTIFS(Consumer_Complaints!B:B,Report_Task3!A516,Consumer_Complaints!J:J,"Yes")</f>
        <v>1</v>
      </c>
      <c r="F516" s="16">
        <f t="shared" si="17"/>
        <v>0.5</v>
      </c>
      <c r="G516" s="23">
        <f>IFERROR(ROUND(AVERAGEIFS(Consumer_Complaints!L:L,Consumer_Complaints!B:B,Table1[[#This Row],[Company]],Consumer_Complaints!L:L,"&gt;0"),0),"No Delay")</f>
        <v>92</v>
      </c>
    </row>
    <row r="517" spans="1:7" x14ac:dyDescent="0.35">
      <c r="A517" s="14" t="s">
        <v>742</v>
      </c>
      <c r="B517">
        <f>COUNTIF(Consumer_Complaints!A:B,Report_Task3!A517)</f>
        <v>2</v>
      </c>
      <c r="C517">
        <f>COUNTIFS(Consumer_Complaints!B:B,Report_Task3!A517,Consumer_Complaints!I:I,"No")</f>
        <v>1</v>
      </c>
      <c r="D517" s="16">
        <f t="shared" si="16"/>
        <v>0.5</v>
      </c>
      <c r="E517">
        <f>COUNTIFS(Consumer_Complaints!B:B,Report_Task3!A517,Consumer_Complaints!J:J,"Yes")</f>
        <v>1</v>
      </c>
      <c r="F517" s="16">
        <f t="shared" si="17"/>
        <v>0.5</v>
      </c>
      <c r="G517" s="23">
        <f>IFERROR(ROUND(AVERAGEIFS(Consumer_Complaints!L:L,Consumer_Complaints!B:B,Table1[[#This Row],[Company]],Consumer_Complaints!L:L,"&gt;0"),0),"No Delay")</f>
        <v>3</v>
      </c>
    </row>
    <row r="518" spans="1:7" x14ac:dyDescent="0.35">
      <c r="A518" s="14" t="s">
        <v>444</v>
      </c>
      <c r="B518">
        <f>COUNTIF(Consumer_Complaints!A:B,Report_Task3!A518)</f>
        <v>2</v>
      </c>
      <c r="C518">
        <f>COUNTIFS(Consumer_Complaints!B:B,Report_Task3!A518,Consumer_Complaints!I:I,"No")</f>
        <v>0</v>
      </c>
      <c r="D518" s="16">
        <f t="shared" si="16"/>
        <v>0</v>
      </c>
      <c r="E518">
        <f>COUNTIFS(Consumer_Complaints!B:B,Report_Task3!A518,Consumer_Complaints!J:J,"Yes")</f>
        <v>0</v>
      </c>
      <c r="F518" s="16">
        <f t="shared" si="17"/>
        <v>0</v>
      </c>
      <c r="G518" s="23">
        <f>IFERROR(ROUND(AVERAGEIFS(Consumer_Complaints!L:L,Consumer_Complaints!B:B,Table1[[#This Row],[Company]],Consumer_Complaints!L:L,"&gt;0"),0),"No Delay")</f>
        <v>1</v>
      </c>
    </row>
    <row r="519" spans="1:7" x14ac:dyDescent="0.35">
      <c r="A519" s="14" t="s">
        <v>1215</v>
      </c>
      <c r="B519">
        <f>COUNTIF(Consumer_Complaints!A:B,Report_Task3!A519)</f>
        <v>2</v>
      </c>
      <c r="C519">
        <f>COUNTIFS(Consumer_Complaints!B:B,Report_Task3!A519,Consumer_Complaints!I:I,"No")</f>
        <v>0</v>
      </c>
      <c r="D519" s="16">
        <f t="shared" si="16"/>
        <v>0</v>
      </c>
      <c r="E519">
        <f>COUNTIFS(Consumer_Complaints!B:B,Report_Task3!A519,Consumer_Complaints!J:J,"Yes")</f>
        <v>0</v>
      </c>
      <c r="F519" s="16">
        <f t="shared" si="17"/>
        <v>0</v>
      </c>
      <c r="G519" s="23">
        <f>IFERROR(ROUND(AVERAGEIFS(Consumer_Complaints!L:L,Consumer_Complaints!B:B,Table1[[#This Row],[Company]],Consumer_Complaints!L:L,"&gt;0"),0),"No Delay")</f>
        <v>3</v>
      </c>
    </row>
    <row r="520" spans="1:7" x14ac:dyDescent="0.35">
      <c r="A520" s="14" t="s">
        <v>605</v>
      </c>
      <c r="B520">
        <f>COUNTIF(Consumer_Complaints!A:B,Report_Task3!A520)</f>
        <v>2</v>
      </c>
      <c r="C520">
        <f>COUNTIFS(Consumer_Complaints!B:B,Report_Task3!A520,Consumer_Complaints!I:I,"No")</f>
        <v>0</v>
      </c>
      <c r="D520" s="16">
        <f t="shared" si="16"/>
        <v>0</v>
      </c>
      <c r="E520">
        <f>COUNTIFS(Consumer_Complaints!B:B,Report_Task3!A520,Consumer_Complaints!J:J,"Yes")</f>
        <v>1</v>
      </c>
      <c r="F520" s="16">
        <f t="shared" si="17"/>
        <v>0.5</v>
      </c>
      <c r="G520" s="23">
        <f>IFERROR(ROUND(AVERAGEIFS(Consumer_Complaints!L:L,Consumer_Complaints!B:B,Table1[[#This Row],[Company]],Consumer_Complaints!L:L,"&gt;0"),0),"No Delay")</f>
        <v>30</v>
      </c>
    </row>
    <row r="521" spans="1:7" x14ac:dyDescent="0.35">
      <c r="A521" s="14" t="s">
        <v>412</v>
      </c>
      <c r="B521">
        <f>COUNTIF(Consumer_Complaints!A:B,Report_Task3!A521)</f>
        <v>2</v>
      </c>
      <c r="C521">
        <f>COUNTIFS(Consumer_Complaints!B:B,Report_Task3!A521,Consumer_Complaints!I:I,"No")</f>
        <v>0</v>
      </c>
      <c r="D521" s="16">
        <f t="shared" si="16"/>
        <v>0</v>
      </c>
      <c r="E521">
        <f>COUNTIFS(Consumer_Complaints!B:B,Report_Task3!A521,Consumer_Complaints!J:J,"Yes")</f>
        <v>2</v>
      </c>
      <c r="F521" s="16">
        <f t="shared" si="17"/>
        <v>1</v>
      </c>
      <c r="G521" s="23">
        <f>IFERROR(ROUND(AVERAGEIFS(Consumer_Complaints!L:L,Consumer_Complaints!B:B,Table1[[#This Row],[Company]],Consumer_Complaints!L:L,"&gt;0"),0),"No Delay")</f>
        <v>31</v>
      </c>
    </row>
    <row r="522" spans="1:7" x14ac:dyDescent="0.35">
      <c r="A522" s="14" t="s">
        <v>586</v>
      </c>
      <c r="B522">
        <f>COUNTIF(Consumer_Complaints!A:B,Report_Task3!A522)</f>
        <v>2</v>
      </c>
      <c r="C522">
        <f>COUNTIFS(Consumer_Complaints!B:B,Report_Task3!A522,Consumer_Complaints!I:I,"No")</f>
        <v>0</v>
      </c>
      <c r="D522" s="16">
        <f t="shared" si="16"/>
        <v>0</v>
      </c>
      <c r="E522">
        <f>COUNTIFS(Consumer_Complaints!B:B,Report_Task3!A522,Consumer_Complaints!J:J,"Yes")</f>
        <v>0</v>
      </c>
      <c r="F522" s="16">
        <f t="shared" si="17"/>
        <v>0</v>
      </c>
      <c r="G522" s="23">
        <f>IFERROR(ROUND(AVERAGEIFS(Consumer_Complaints!L:L,Consumer_Complaints!B:B,Table1[[#This Row],[Company]],Consumer_Complaints!L:L,"&gt;0"),0),"No Delay")</f>
        <v>9</v>
      </c>
    </row>
    <row r="523" spans="1:7" x14ac:dyDescent="0.35">
      <c r="A523" s="14" t="s">
        <v>324</v>
      </c>
      <c r="B523">
        <f>COUNTIF(Consumer_Complaints!A:B,Report_Task3!A523)</f>
        <v>2</v>
      </c>
      <c r="C523">
        <f>COUNTIFS(Consumer_Complaints!B:B,Report_Task3!A523,Consumer_Complaints!I:I,"No")</f>
        <v>2</v>
      </c>
      <c r="D523" s="16">
        <f t="shared" si="16"/>
        <v>1</v>
      </c>
      <c r="E523">
        <f>COUNTIFS(Consumer_Complaints!B:B,Report_Task3!A523,Consumer_Complaints!J:J,"Yes")</f>
        <v>1</v>
      </c>
      <c r="F523" s="16">
        <f t="shared" si="17"/>
        <v>0.5</v>
      </c>
      <c r="G523" s="23" t="str">
        <f>IFERROR(ROUND(AVERAGEIFS(Consumer_Complaints!L:L,Consumer_Complaints!B:B,Table1[[#This Row],[Company]],Consumer_Complaints!L:L,"&gt;0"),0),"No Delay")</f>
        <v>No Delay</v>
      </c>
    </row>
    <row r="524" spans="1:7" x14ac:dyDescent="0.35">
      <c r="A524" s="14" t="s">
        <v>482</v>
      </c>
      <c r="B524">
        <f>COUNTIF(Consumer_Complaints!A:B,Report_Task3!A524)</f>
        <v>2</v>
      </c>
      <c r="C524">
        <f>COUNTIFS(Consumer_Complaints!B:B,Report_Task3!A524,Consumer_Complaints!I:I,"No")</f>
        <v>0</v>
      </c>
      <c r="D524" s="16">
        <f t="shared" si="16"/>
        <v>0</v>
      </c>
      <c r="E524">
        <f>COUNTIFS(Consumer_Complaints!B:B,Report_Task3!A524,Consumer_Complaints!J:J,"Yes")</f>
        <v>0</v>
      </c>
      <c r="F524" s="16">
        <f t="shared" si="17"/>
        <v>0</v>
      </c>
      <c r="G524" s="23">
        <f>IFERROR(ROUND(AVERAGEIFS(Consumer_Complaints!L:L,Consumer_Complaints!B:B,Table1[[#This Row],[Company]],Consumer_Complaints!L:L,"&gt;0"),0),"No Delay")</f>
        <v>28</v>
      </c>
    </row>
    <row r="525" spans="1:7" x14ac:dyDescent="0.35">
      <c r="A525" s="14" t="s">
        <v>875</v>
      </c>
      <c r="B525">
        <f>COUNTIF(Consumer_Complaints!A:B,Report_Task3!A525)</f>
        <v>2</v>
      </c>
      <c r="C525">
        <f>COUNTIFS(Consumer_Complaints!B:B,Report_Task3!A525,Consumer_Complaints!I:I,"No")</f>
        <v>2</v>
      </c>
      <c r="D525" s="16">
        <f t="shared" si="16"/>
        <v>1</v>
      </c>
      <c r="E525">
        <f>COUNTIFS(Consumer_Complaints!B:B,Report_Task3!A525,Consumer_Complaints!J:J,"Yes")</f>
        <v>2</v>
      </c>
      <c r="F525" s="16">
        <f t="shared" si="17"/>
        <v>1</v>
      </c>
      <c r="G525" s="23" t="str">
        <f>IFERROR(ROUND(AVERAGEIFS(Consumer_Complaints!L:L,Consumer_Complaints!B:B,Table1[[#This Row],[Company]],Consumer_Complaints!L:L,"&gt;0"),0),"No Delay")</f>
        <v>No Delay</v>
      </c>
    </row>
    <row r="526" spans="1:7" x14ac:dyDescent="0.35">
      <c r="A526" s="14" t="s">
        <v>906</v>
      </c>
      <c r="B526">
        <f>COUNTIF(Consumer_Complaints!A:B,Report_Task3!A526)</f>
        <v>2</v>
      </c>
      <c r="C526">
        <f>COUNTIFS(Consumer_Complaints!B:B,Report_Task3!A526,Consumer_Complaints!I:I,"No")</f>
        <v>0</v>
      </c>
      <c r="D526" s="16">
        <f t="shared" si="16"/>
        <v>0</v>
      </c>
      <c r="E526">
        <f>COUNTIFS(Consumer_Complaints!B:B,Report_Task3!A526,Consumer_Complaints!J:J,"Yes")</f>
        <v>1</v>
      </c>
      <c r="F526" s="16">
        <f t="shared" si="17"/>
        <v>0.5</v>
      </c>
      <c r="G526" s="23">
        <f>IFERROR(ROUND(AVERAGEIFS(Consumer_Complaints!L:L,Consumer_Complaints!B:B,Table1[[#This Row],[Company]],Consumer_Complaints!L:L,"&gt;0"),0),"No Delay")</f>
        <v>41</v>
      </c>
    </row>
    <row r="527" spans="1:7" x14ac:dyDescent="0.35">
      <c r="A527" s="14" t="s">
        <v>497</v>
      </c>
      <c r="B527">
        <f>COUNTIF(Consumer_Complaints!A:B,Report_Task3!A527)</f>
        <v>2</v>
      </c>
      <c r="C527">
        <f>COUNTIFS(Consumer_Complaints!B:B,Report_Task3!A527,Consumer_Complaints!I:I,"No")</f>
        <v>0</v>
      </c>
      <c r="D527" s="16">
        <f t="shared" si="16"/>
        <v>0</v>
      </c>
      <c r="E527">
        <f>COUNTIFS(Consumer_Complaints!B:B,Report_Task3!A527,Consumer_Complaints!J:J,"Yes")</f>
        <v>0</v>
      </c>
      <c r="F527" s="16">
        <f t="shared" si="17"/>
        <v>0</v>
      </c>
      <c r="G527" s="23" t="str">
        <f>IFERROR(ROUND(AVERAGEIFS(Consumer_Complaints!L:L,Consumer_Complaints!B:B,Table1[[#This Row],[Company]],Consumer_Complaints!L:L,"&gt;0"),0),"No Delay")</f>
        <v>No Delay</v>
      </c>
    </row>
    <row r="528" spans="1:7" x14ac:dyDescent="0.35">
      <c r="A528" s="14" t="s">
        <v>842</v>
      </c>
      <c r="B528">
        <f>COUNTIF(Consumer_Complaints!A:B,Report_Task3!A528)</f>
        <v>2</v>
      </c>
      <c r="C528">
        <f>COUNTIFS(Consumer_Complaints!B:B,Report_Task3!A528,Consumer_Complaints!I:I,"No")</f>
        <v>0</v>
      </c>
      <c r="D528" s="16">
        <f t="shared" si="16"/>
        <v>0</v>
      </c>
      <c r="E528">
        <f>COUNTIFS(Consumer_Complaints!B:B,Report_Task3!A528,Consumer_Complaints!J:J,"Yes")</f>
        <v>0</v>
      </c>
      <c r="F528" s="16">
        <f t="shared" si="17"/>
        <v>0</v>
      </c>
      <c r="G528" s="23" t="str">
        <f>IFERROR(ROUND(AVERAGEIFS(Consumer_Complaints!L:L,Consumer_Complaints!B:B,Table1[[#This Row],[Company]],Consumer_Complaints!L:L,"&gt;0"),0),"No Delay")</f>
        <v>No Delay</v>
      </c>
    </row>
    <row r="529" spans="1:7" x14ac:dyDescent="0.35">
      <c r="A529" s="14" t="s">
        <v>726</v>
      </c>
      <c r="B529">
        <f>COUNTIF(Consumer_Complaints!A:B,Report_Task3!A529)</f>
        <v>2</v>
      </c>
      <c r="C529">
        <f>COUNTIFS(Consumer_Complaints!B:B,Report_Task3!A529,Consumer_Complaints!I:I,"No")</f>
        <v>0</v>
      </c>
      <c r="D529" s="16">
        <f t="shared" si="16"/>
        <v>0</v>
      </c>
      <c r="E529">
        <f>COUNTIFS(Consumer_Complaints!B:B,Report_Task3!A529,Consumer_Complaints!J:J,"Yes")</f>
        <v>0</v>
      </c>
      <c r="F529" s="16">
        <f t="shared" si="17"/>
        <v>0</v>
      </c>
      <c r="G529" s="23">
        <f>IFERROR(ROUND(AVERAGEIFS(Consumer_Complaints!L:L,Consumer_Complaints!B:B,Table1[[#This Row],[Company]],Consumer_Complaints!L:L,"&gt;0"),0),"No Delay")</f>
        <v>32</v>
      </c>
    </row>
    <row r="530" spans="1:7" x14ac:dyDescent="0.35">
      <c r="A530" s="14" t="s">
        <v>620</v>
      </c>
      <c r="B530">
        <f>COUNTIF(Consumer_Complaints!A:B,Report_Task3!A530)</f>
        <v>2</v>
      </c>
      <c r="C530">
        <f>COUNTIFS(Consumer_Complaints!B:B,Report_Task3!A530,Consumer_Complaints!I:I,"No")</f>
        <v>0</v>
      </c>
      <c r="D530" s="16">
        <f t="shared" si="16"/>
        <v>0</v>
      </c>
      <c r="E530">
        <f>COUNTIFS(Consumer_Complaints!B:B,Report_Task3!A530,Consumer_Complaints!J:J,"Yes")</f>
        <v>1</v>
      </c>
      <c r="F530" s="16">
        <f t="shared" si="17"/>
        <v>0.5</v>
      </c>
      <c r="G530" s="23">
        <f>IFERROR(ROUND(AVERAGEIFS(Consumer_Complaints!L:L,Consumer_Complaints!B:B,Table1[[#This Row],[Company]],Consumer_Complaints!L:L,"&gt;0"),0),"No Delay")</f>
        <v>33</v>
      </c>
    </row>
    <row r="531" spans="1:7" x14ac:dyDescent="0.35">
      <c r="A531" s="14" t="s">
        <v>1053</v>
      </c>
      <c r="B531">
        <f>COUNTIF(Consumer_Complaints!A:B,Report_Task3!A531)</f>
        <v>2</v>
      </c>
      <c r="C531">
        <f>COUNTIFS(Consumer_Complaints!B:B,Report_Task3!A531,Consumer_Complaints!I:I,"No")</f>
        <v>0</v>
      </c>
      <c r="D531" s="16">
        <f t="shared" si="16"/>
        <v>0</v>
      </c>
      <c r="E531">
        <f>COUNTIFS(Consumer_Complaints!B:B,Report_Task3!A531,Consumer_Complaints!J:J,"Yes")</f>
        <v>1</v>
      </c>
      <c r="F531" s="16">
        <f t="shared" si="17"/>
        <v>0.5</v>
      </c>
      <c r="G531" s="23">
        <f>IFERROR(ROUND(AVERAGEIFS(Consumer_Complaints!L:L,Consumer_Complaints!B:B,Table1[[#This Row],[Company]],Consumer_Complaints!L:L,"&gt;0"),0),"No Delay")</f>
        <v>4</v>
      </c>
    </row>
    <row r="532" spans="1:7" x14ac:dyDescent="0.35">
      <c r="A532" s="14" t="s">
        <v>219</v>
      </c>
      <c r="B532">
        <f>COUNTIF(Consumer_Complaints!A:B,Report_Task3!A532)</f>
        <v>2</v>
      </c>
      <c r="C532">
        <f>COUNTIFS(Consumer_Complaints!B:B,Report_Task3!A532,Consumer_Complaints!I:I,"No")</f>
        <v>0</v>
      </c>
      <c r="D532" s="16">
        <f t="shared" si="16"/>
        <v>0</v>
      </c>
      <c r="E532">
        <f>COUNTIFS(Consumer_Complaints!B:B,Report_Task3!A532,Consumer_Complaints!J:J,"Yes")</f>
        <v>0</v>
      </c>
      <c r="F532" s="16">
        <f t="shared" si="17"/>
        <v>0</v>
      </c>
      <c r="G532" s="23">
        <f>IFERROR(ROUND(AVERAGEIFS(Consumer_Complaints!L:L,Consumer_Complaints!B:B,Table1[[#This Row],[Company]],Consumer_Complaints!L:L,"&gt;0"),0),"No Delay")</f>
        <v>1</v>
      </c>
    </row>
    <row r="533" spans="1:7" x14ac:dyDescent="0.35">
      <c r="A533" s="14" t="s">
        <v>655</v>
      </c>
      <c r="B533">
        <f>COUNTIF(Consumer_Complaints!A:B,Report_Task3!A533)</f>
        <v>2</v>
      </c>
      <c r="C533">
        <f>COUNTIFS(Consumer_Complaints!B:B,Report_Task3!A533,Consumer_Complaints!I:I,"No")</f>
        <v>0</v>
      </c>
      <c r="D533" s="16">
        <f t="shared" si="16"/>
        <v>0</v>
      </c>
      <c r="E533">
        <f>COUNTIFS(Consumer_Complaints!B:B,Report_Task3!A533,Consumer_Complaints!J:J,"Yes")</f>
        <v>0</v>
      </c>
      <c r="F533" s="16">
        <f t="shared" si="17"/>
        <v>0</v>
      </c>
      <c r="G533" s="23">
        <f>IFERROR(ROUND(AVERAGEIFS(Consumer_Complaints!L:L,Consumer_Complaints!B:B,Table1[[#This Row],[Company]],Consumer_Complaints!L:L,"&gt;0"),0),"No Delay")</f>
        <v>7</v>
      </c>
    </row>
    <row r="534" spans="1:7" x14ac:dyDescent="0.35">
      <c r="A534" s="14" t="s">
        <v>623</v>
      </c>
      <c r="B534">
        <f>COUNTIF(Consumer_Complaints!A:B,Report_Task3!A534)</f>
        <v>2</v>
      </c>
      <c r="C534">
        <f>COUNTIFS(Consumer_Complaints!B:B,Report_Task3!A534,Consumer_Complaints!I:I,"No")</f>
        <v>0</v>
      </c>
      <c r="D534" s="16">
        <f t="shared" si="16"/>
        <v>0</v>
      </c>
      <c r="E534">
        <f>COUNTIFS(Consumer_Complaints!B:B,Report_Task3!A534,Consumer_Complaints!J:J,"Yes")</f>
        <v>0</v>
      </c>
      <c r="F534" s="16">
        <f t="shared" si="17"/>
        <v>0</v>
      </c>
      <c r="G534" s="23">
        <f>IFERROR(ROUND(AVERAGEIFS(Consumer_Complaints!L:L,Consumer_Complaints!B:B,Table1[[#This Row],[Company]],Consumer_Complaints!L:L,"&gt;0"),0),"No Delay")</f>
        <v>2</v>
      </c>
    </row>
    <row r="535" spans="1:7" x14ac:dyDescent="0.35">
      <c r="A535" s="14" t="s">
        <v>570</v>
      </c>
      <c r="B535">
        <f>COUNTIF(Consumer_Complaints!A:B,Report_Task3!A535)</f>
        <v>2</v>
      </c>
      <c r="C535">
        <f>COUNTIFS(Consumer_Complaints!B:B,Report_Task3!A535,Consumer_Complaints!I:I,"No")</f>
        <v>0</v>
      </c>
      <c r="D535" s="16">
        <f t="shared" si="16"/>
        <v>0</v>
      </c>
      <c r="E535">
        <f>COUNTIFS(Consumer_Complaints!B:B,Report_Task3!A535,Consumer_Complaints!J:J,"Yes")</f>
        <v>0</v>
      </c>
      <c r="F535" s="16">
        <f t="shared" si="17"/>
        <v>0</v>
      </c>
      <c r="G535" s="23">
        <f>IFERROR(ROUND(AVERAGEIFS(Consumer_Complaints!L:L,Consumer_Complaints!B:B,Table1[[#This Row],[Company]],Consumer_Complaints!L:L,"&gt;0"),0),"No Delay")</f>
        <v>3</v>
      </c>
    </row>
    <row r="536" spans="1:7" x14ac:dyDescent="0.35">
      <c r="A536" s="14" t="s">
        <v>268</v>
      </c>
      <c r="B536">
        <f>COUNTIF(Consumer_Complaints!A:B,Report_Task3!A536)</f>
        <v>2</v>
      </c>
      <c r="C536">
        <f>COUNTIFS(Consumer_Complaints!B:B,Report_Task3!A536,Consumer_Complaints!I:I,"No")</f>
        <v>0</v>
      </c>
      <c r="D536" s="16">
        <f t="shared" si="16"/>
        <v>0</v>
      </c>
      <c r="E536">
        <f>COUNTIFS(Consumer_Complaints!B:B,Report_Task3!A536,Consumer_Complaints!J:J,"Yes")</f>
        <v>1</v>
      </c>
      <c r="F536" s="16">
        <f t="shared" si="17"/>
        <v>0.5</v>
      </c>
      <c r="G536" s="23">
        <f>IFERROR(ROUND(AVERAGEIFS(Consumer_Complaints!L:L,Consumer_Complaints!B:B,Table1[[#This Row],[Company]],Consumer_Complaints!L:L,"&gt;0"),0),"No Delay")</f>
        <v>61</v>
      </c>
    </row>
    <row r="537" spans="1:7" x14ac:dyDescent="0.35">
      <c r="A537" s="14" t="s">
        <v>314</v>
      </c>
      <c r="B537">
        <f>COUNTIF(Consumer_Complaints!A:B,Report_Task3!A537)</f>
        <v>2</v>
      </c>
      <c r="C537">
        <f>COUNTIFS(Consumer_Complaints!B:B,Report_Task3!A537,Consumer_Complaints!I:I,"No")</f>
        <v>0</v>
      </c>
      <c r="D537" s="16">
        <f t="shared" si="16"/>
        <v>0</v>
      </c>
      <c r="E537">
        <f>COUNTIFS(Consumer_Complaints!B:B,Report_Task3!A537,Consumer_Complaints!J:J,"Yes")</f>
        <v>0</v>
      </c>
      <c r="F537" s="16">
        <f t="shared" si="17"/>
        <v>0</v>
      </c>
      <c r="G537" s="23">
        <f>IFERROR(ROUND(AVERAGEIFS(Consumer_Complaints!L:L,Consumer_Complaints!B:B,Table1[[#This Row],[Company]],Consumer_Complaints!L:L,"&gt;0"),0),"No Delay")</f>
        <v>3</v>
      </c>
    </row>
    <row r="538" spans="1:7" x14ac:dyDescent="0.35">
      <c r="A538" s="14" t="s">
        <v>671</v>
      </c>
      <c r="B538">
        <f>COUNTIF(Consumer_Complaints!A:B,Report_Task3!A538)</f>
        <v>2</v>
      </c>
      <c r="C538">
        <f>COUNTIFS(Consumer_Complaints!B:B,Report_Task3!A538,Consumer_Complaints!I:I,"No")</f>
        <v>0</v>
      </c>
      <c r="D538" s="16">
        <f t="shared" si="16"/>
        <v>0</v>
      </c>
      <c r="E538">
        <f>COUNTIFS(Consumer_Complaints!B:B,Report_Task3!A538,Consumer_Complaints!J:J,"Yes")</f>
        <v>1</v>
      </c>
      <c r="F538" s="16">
        <f t="shared" si="17"/>
        <v>0.5</v>
      </c>
      <c r="G538" s="23">
        <f>IFERROR(ROUND(AVERAGEIFS(Consumer_Complaints!L:L,Consumer_Complaints!B:B,Table1[[#This Row],[Company]],Consumer_Complaints!L:L,"&gt;0"),0),"No Delay")</f>
        <v>31</v>
      </c>
    </row>
    <row r="539" spans="1:7" x14ac:dyDescent="0.35">
      <c r="A539" s="14" t="s">
        <v>146</v>
      </c>
      <c r="B539">
        <f>COUNTIF(Consumer_Complaints!A:B,Report_Task3!A539)</f>
        <v>2</v>
      </c>
      <c r="C539">
        <f>COUNTIFS(Consumer_Complaints!B:B,Report_Task3!A539,Consumer_Complaints!I:I,"No")</f>
        <v>0</v>
      </c>
      <c r="D539" s="16">
        <f t="shared" si="16"/>
        <v>0</v>
      </c>
      <c r="E539">
        <f>COUNTIFS(Consumer_Complaints!B:B,Report_Task3!A539,Consumer_Complaints!J:J,"Yes")</f>
        <v>1</v>
      </c>
      <c r="F539" s="16">
        <f t="shared" si="17"/>
        <v>0.5</v>
      </c>
      <c r="G539" s="23">
        <f>IFERROR(ROUND(AVERAGEIFS(Consumer_Complaints!L:L,Consumer_Complaints!B:B,Table1[[#This Row],[Company]],Consumer_Complaints!L:L,"&gt;0"),0),"No Delay")</f>
        <v>30</v>
      </c>
    </row>
    <row r="540" spans="1:7" x14ac:dyDescent="0.35">
      <c r="A540" s="14" t="s">
        <v>746</v>
      </c>
      <c r="B540">
        <f>COUNTIF(Consumer_Complaints!A:B,Report_Task3!A540)</f>
        <v>2</v>
      </c>
      <c r="C540">
        <f>COUNTIFS(Consumer_Complaints!B:B,Report_Task3!A540,Consumer_Complaints!I:I,"No")</f>
        <v>0</v>
      </c>
      <c r="D540" s="16">
        <f t="shared" si="16"/>
        <v>0</v>
      </c>
      <c r="E540">
        <f>COUNTIFS(Consumer_Complaints!B:B,Report_Task3!A540,Consumer_Complaints!J:J,"Yes")</f>
        <v>0</v>
      </c>
      <c r="F540" s="16">
        <f t="shared" si="17"/>
        <v>0</v>
      </c>
      <c r="G540" s="23">
        <f>IFERROR(ROUND(AVERAGEIFS(Consumer_Complaints!L:L,Consumer_Complaints!B:B,Table1[[#This Row],[Company]],Consumer_Complaints!L:L,"&gt;0"),0),"No Delay")</f>
        <v>1</v>
      </c>
    </row>
    <row r="541" spans="1:7" x14ac:dyDescent="0.35">
      <c r="A541" s="14" t="s">
        <v>1117</v>
      </c>
      <c r="B541">
        <f>COUNTIF(Consumer_Complaints!A:B,Report_Task3!A541)</f>
        <v>2</v>
      </c>
      <c r="C541">
        <f>COUNTIFS(Consumer_Complaints!B:B,Report_Task3!A541,Consumer_Complaints!I:I,"No")</f>
        <v>0</v>
      </c>
      <c r="D541" s="16">
        <f t="shared" si="16"/>
        <v>0</v>
      </c>
      <c r="E541">
        <f>COUNTIFS(Consumer_Complaints!B:B,Report_Task3!A541,Consumer_Complaints!J:J,"Yes")</f>
        <v>0</v>
      </c>
      <c r="F541" s="16">
        <f t="shared" si="17"/>
        <v>0</v>
      </c>
      <c r="G541" s="23">
        <f>IFERROR(ROUND(AVERAGEIFS(Consumer_Complaints!L:L,Consumer_Complaints!B:B,Table1[[#This Row],[Company]],Consumer_Complaints!L:L,"&gt;0"),0),"No Delay")</f>
        <v>17</v>
      </c>
    </row>
    <row r="542" spans="1:7" x14ac:dyDescent="0.35">
      <c r="A542" s="14" t="s">
        <v>267</v>
      </c>
      <c r="B542">
        <f>COUNTIF(Consumer_Complaints!A:B,Report_Task3!A542)</f>
        <v>2</v>
      </c>
      <c r="C542">
        <f>COUNTIFS(Consumer_Complaints!B:B,Report_Task3!A542,Consumer_Complaints!I:I,"No")</f>
        <v>0</v>
      </c>
      <c r="D542" s="16">
        <f t="shared" si="16"/>
        <v>0</v>
      </c>
      <c r="E542">
        <f>COUNTIFS(Consumer_Complaints!B:B,Report_Task3!A542,Consumer_Complaints!J:J,"Yes")</f>
        <v>0</v>
      </c>
      <c r="F542" s="16">
        <f t="shared" si="17"/>
        <v>0</v>
      </c>
      <c r="G542" s="23">
        <f>IFERROR(ROUND(AVERAGEIFS(Consumer_Complaints!L:L,Consumer_Complaints!B:B,Table1[[#This Row],[Company]],Consumer_Complaints!L:L,"&gt;0"),0),"No Delay")</f>
        <v>30</v>
      </c>
    </row>
    <row r="543" spans="1:7" x14ac:dyDescent="0.35">
      <c r="A543" s="14" t="s">
        <v>829</v>
      </c>
      <c r="B543">
        <f>COUNTIF(Consumer_Complaints!A:B,Report_Task3!A543)</f>
        <v>2</v>
      </c>
      <c r="C543">
        <f>COUNTIFS(Consumer_Complaints!B:B,Report_Task3!A543,Consumer_Complaints!I:I,"No")</f>
        <v>0</v>
      </c>
      <c r="D543" s="16">
        <f t="shared" si="16"/>
        <v>0</v>
      </c>
      <c r="E543">
        <f>COUNTIFS(Consumer_Complaints!B:B,Report_Task3!A543,Consumer_Complaints!J:J,"Yes")</f>
        <v>0</v>
      </c>
      <c r="F543" s="16">
        <f t="shared" si="17"/>
        <v>0</v>
      </c>
      <c r="G543" s="23" t="str">
        <f>IFERROR(ROUND(AVERAGEIFS(Consumer_Complaints!L:L,Consumer_Complaints!B:B,Table1[[#This Row],[Company]],Consumer_Complaints!L:L,"&gt;0"),0),"No Delay")</f>
        <v>No Delay</v>
      </c>
    </row>
    <row r="544" spans="1:7" x14ac:dyDescent="0.35">
      <c r="A544" s="14" t="s">
        <v>994</v>
      </c>
      <c r="B544">
        <f>COUNTIF(Consumer_Complaints!A:B,Report_Task3!A544)</f>
        <v>2</v>
      </c>
      <c r="C544">
        <f>COUNTIFS(Consumer_Complaints!B:B,Report_Task3!A544,Consumer_Complaints!I:I,"No")</f>
        <v>0</v>
      </c>
      <c r="D544" s="16">
        <f t="shared" si="16"/>
        <v>0</v>
      </c>
      <c r="E544">
        <f>COUNTIFS(Consumer_Complaints!B:B,Report_Task3!A544,Consumer_Complaints!J:J,"Yes")</f>
        <v>0</v>
      </c>
      <c r="F544" s="16">
        <f t="shared" si="17"/>
        <v>0</v>
      </c>
      <c r="G544" s="23" t="str">
        <f>IFERROR(ROUND(AVERAGEIFS(Consumer_Complaints!L:L,Consumer_Complaints!B:B,Table1[[#This Row],[Company]],Consumer_Complaints!L:L,"&gt;0"),0),"No Delay")</f>
        <v>No Delay</v>
      </c>
    </row>
    <row r="545" spans="1:7" x14ac:dyDescent="0.35">
      <c r="A545" s="14" t="s">
        <v>376</v>
      </c>
      <c r="B545">
        <f>COUNTIF(Consumer_Complaints!A:B,Report_Task3!A545)</f>
        <v>2</v>
      </c>
      <c r="C545">
        <f>COUNTIFS(Consumer_Complaints!B:B,Report_Task3!A545,Consumer_Complaints!I:I,"No")</f>
        <v>0</v>
      </c>
      <c r="D545" s="16">
        <f t="shared" si="16"/>
        <v>0</v>
      </c>
      <c r="E545">
        <f>COUNTIFS(Consumer_Complaints!B:B,Report_Task3!A545,Consumer_Complaints!J:J,"Yes")</f>
        <v>0</v>
      </c>
      <c r="F545" s="16">
        <f t="shared" si="17"/>
        <v>0</v>
      </c>
      <c r="G545" s="23" t="str">
        <f>IFERROR(ROUND(AVERAGEIFS(Consumer_Complaints!L:L,Consumer_Complaints!B:B,Table1[[#This Row],[Company]],Consumer_Complaints!L:L,"&gt;0"),0),"No Delay")</f>
        <v>No Delay</v>
      </c>
    </row>
    <row r="546" spans="1:7" x14ac:dyDescent="0.35">
      <c r="A546" s="14" t="s">
        <v>277</v>
      </c>
      <c r="B546">
        <f>COUNTIF(Consumer_Complaints!A:B,Report_Task3!A546)</f>
        <v>2</v>
      </c>
      <c r="C546">
        <f>COUNTIFS(Consumer_Complaints!B:B,Report_Task3!A546,Consumer_Complaints!I:I,"No")</f>
        <v>0</v>
      </c>
      <c r="D546" s="16">
        <f t="shared" si="16"/>
        <v>0</v>
      </c>
      <c r="E546">
        <f>COUNTIFS(Consumer_Complaints!B:B,Report_Task3!A546,Consumer_Complaints!J:J,"Yes")</f>
        <v>0</v>
      </c>
      <c r="F546" s="16">
        <f t="shared" si="17"/>
        <v>0</v>
      </c>
      <c r="G546" s="23">
        <f>IFERROR(ROUND(AVERAGEIFS(Consumer_Complaints!L:L,Consumer_Complaints!B:B,Table1[[#This Row],[Company]],Consumer_Complaints!L:L,"&gt;0"),0),"No Delay")</f>
        <v>19</v>
      </c>
    </row>
    <row r="547" spans="1:7" x14ac:dyDescent="0.35">
      <c r="A547" s="14" t="s">
        <v>700</v>
      </c>
      <c r="B547">
        <f>COUNTIF(Consumer_Complaints!A:B,Report_Task3!A547)</f>
        <v>2</v>
      </c>
      <c r="C547">
        <f>COUNTIFS(Consumer_Complaints!B:B,Report_Task3!A547,Consumer_Complaints!I:I,"No")</f>
        <v>0</v>
      </c>
      <c r="D547" s="16">
        <f t="shared" si="16"/>
        <v>0</v>
      </c>
      <c r="E547">
        <f>COUNTIFS(Consumer_Complaints!B:B,Report_Task3!A547,Consumer_Complaints!J:J,"Yes")</f>
        <v>0</v>
      </c>
      <c r="F547" s="16">
        <f t="shared" si="17"/>
        <v>0</v>
      </c>
      <c r="G547" s="23">
        <f>IFERROR(ROUND(AVERAGEIFS(Consumer_Complaints!L:L,Consumer_Complaints!B:B,Table1[[#This Row],[Company]],Consumer_Complaints!L:L,"&gt;0"),0),"No Delay")</f>
        <v>91</v>
      </c>
    </row>
    <row r="548" spans="1:7" x14ac:dyDescent="0.35">
      <c r="A548" s="14" t="s">
        <v>207</v>
      </c>
      <c r="B548">
        <f>COUNTIF(Consumer_Complaints!A:B,Report_Task3!A548)</f>
        <v>2</v>
      </c>
      <c r="C548">
        <f>COUNTIFS(Consumer_Complaints!B:B,Report_Task3!A548,Consumer_Complaints!I:I,"No")</f>
        <v>0</v>
      </c>
      <c r="D548" s="16">
        <f t="shared" si="16"/>
        <v>0</v>
      </c>
      <c r="E548">
        <f>COUNTIFS(Consumer_Complaints!B:B,Report_Task3!A548,Consumer_Complaints!J:J,"Yes")</f>
        <v>0</v>
      </c>
      <c r="F548" s="16">
        <f t="shared" si="17"/>
        <v>0</v>
      </c>
      <c r="G548" s="23" t="str">
        <f>IFERROR(ROUND(AVERAGEIFS(Consumer_Complaints!L:L,Consumer_Complaints!B:B,Table1[[#This Row],[Company]],Consumer_Complaints!L:L,"&gt;0"),0),"No Delay")</f>
        <v>No Delay</v>
      </c>
    </row>
    <row r="549" spans="1:7" x14ac:dyDescent="0.35">
      <c r="A549" s="14" t="s">
        <v>935</v>
      </c>
      <c r="B549">
        <f>COUNTIF(Consumer_Complaints!A:B,Report_Task3!A549)</f>
        <v>2</v>
      </c>
      <c r="C549">
        <f>COUNTIFS(Consumer_Complaints!B:B,Report_Task3!A549,Consumer_Complaints!I:I,"No")</f>
        <v>0</v>
      </c>
      <c r="D549" s="16">
        <f t="shared" si="16"/>
        <v>0</v>
      </c>
      <c r="E549">
        <f>COUNTIFS(Consumer_Complaints!B:B,Report_Task3!A549,Consumer_Complaints!J:J,"Yes")</f>
        <v>2</v>
      </c>
      <c r="F549" s="16">
        <f t="shared" si="17"/>
        <v>1</v>
      </c>
      <c r="G549" s="23">
        <f>IFERROR(ROUND(AVERAGEIFS(Consumer_Complaints!L:L,Consumer_Complaints!B:B,Table1[[#This Row],[Company]],Consumer_Complaints!L:L,"&gt;0"),0),"No Delay")</f>
        <v>48</v>
      </c>
    </row>
    <row r="550" spans="1:7" x14ac:dyDescent="0.35">
      <c r="A550" s="14" t="s">
        <v>583</v>
      </c>
      <c r="B550">
        <f>COUNTIF(Consumer_Complaints!A:B,Report_Task3!A550)</f>
        <v>2</v>
      </c>
      <c r="C550">
        <f>COUNTIFS(Consumer_Complaints!B:B,Report_Task3!A550,Consumer_Complaints!I:I,"No")</f>
        <v>0</v>
      </c>
      <c r="D550" s="16">
        <f t="shared" si="16"/>
        <v>0</v>
      </c>
      <c r="E550">
        <f>COUNTIFS(Consumer_Complaints!B:B,Report_Task3!A550,Consumer_Complaints!J:J,"Yes")</f>
        <v>1</v>
      </c>
      <c r="F550" s="16">
        <f t="shared" si="17"/>
        <v>0.5</v>
      </c>
      <c r="G550" s="23">
        <f>IFERROR(ROUND(AVERAGEIFS(Consumer_Complaints!L:L,Consumer_Complaints!B:B,Table1[[#This Row],[Company]],Consumer_Complaints!L:L,"&gt;0"),0),"No Delay")</f>
        <v>3</v>
      </c>
    </row>
    <row r="551" spans="1:7" x14ac:dyDescent="0.35">
      <c r="A551" s="14" t="s">
        <v>902</v>
      </c>
      <c r="B551">
        <f>COUNTIF(Consumer_Complaints!A:B,Report_Task3!A551)</f>
        <v>2</v>
      </c>
      <c r="C551">
        <f>COUNTIFS(Consumer_Complaints!B:B,Report_Task3!A551,Consumer_Complaints!I:I,"No")</f>
        <v>0</v>
      </c>
      <c r="D551" s="16">
        <f t="shared" si="16"/>
        <v>0</v>
      </c>
      <c r="E551">
        <f>COUNTIFS(Consumer_Complaints!B:B,Report_Task3!A551,Consumer_Complaints!J:J,"Yes")</f>
        <v>1</v>
      </c>
      <c r="F551" s="16">
        <f t="shared" si="17"/>
        <v>0.5</v>
      </c>
      <c r="G551" s="23" t="str">
        <f>IFERROR(ROUND(AVERAGEIFS(Consumer_Complaints!L:L,Consumer_Complaints!B:B,Table1[[#This Row],[Company]],Consumer_Complaints!L:L,"&gt;0"),0),"No Delay")</f>
        <v>No Delay</v>
      </c>
    </row>
    <row r="552" spans="1:7" x14ac:dyDescent="0.35">
      <c r="A552" s="14" t="s">
        <v>865</v>
      </c>
      <c r="B552">
        <f>COUNTIF(Consumer_Complaints!A:B,Report_Task3!A552)</f>
        <v>2</v>
      </c>
      <c r="C552">
        <f>COUNTIFS(Consumer_Complaints!B:B,Report_Task3!A552,Consumer_Complaints!I:I,"No")</f>
        <v>0</v>
      </c>
      <c r="D552" s="16">
        <f t="shared" si="16"/>
        <v>0</v>
      </c>
      <c r="E552">
        <f>COUNTIFS(Consumer_Complaints!B:B,Report_Task3!A552,Consumer_Complaints!J:J,"Yes")</f>
        <v>1</v>
      </c>
      <c r="F552" s="16">
        <f t="shared" si="17"/>
        <v>0.5</v>
      </c>
      <c r="G552" s="23">
        <f>IFERROR(ROUND(AVERAGEIFS(Consumer_Complaints!L:L,Consumer_Complaints!B:B,Table1[[#This Row],[Company]],Consumer_Complaints!L:L,"&gt;0"),0),"No Delay")</f>
        <v>5</v>
      </c>
    </row>
    <row r="553" spans="1:7" x14ac:dyDescent="0.35">
      <c r="A553" s="14" t="s">
        <v>1013</v>
      </c>
      <c r="B553">
        <f>COUNTIF(Consumer_Complaints!A:B,Report_Task3!A553)</f>
        <v>2</v>
      </c>
      <c r="C553">
        <f>COUNTIFS(Consumer_Complaints!B:B,Report_Task3!A553,Consumer_Complaints!I:I,"No")</f>
        <v>0</v>
      </c>
      <c r="D553" s="16">
        <f t="shared" si="16"/>
        <v>0</v>
      </c>
      <c r="E553">
        <f>COUNTIFS(Consumer_Complaints!B:B,Report_Task3!A553,Consumer_Complaints!J:J,"Yes")</f>
        <v>0</v>
      </c>
      <c r="F553" s="16">
        <f t="shared" si="17"/>
        <v>0</v>
      </c>
      <c r="G553" s="23">
        <f>IFERROR(ROUND(AVERAGEIFS(Consumer_Complaints!L:L,Consumer_Complaints!B:B,Table1[[#This Row],[Company]],Consumer_Complaints!L:L,"&gt;0"),0),"No Delay")</f>
        <v>6</v>
      </c>
    </row>
    <row r="554" spans="1:7" x14ac:dyDescent="0.35">
      <c r="A554" s="14" t="s">
        <v>859</v>
      </c>
      <c r="B554">
        <f>COUNTIF(Consumer_Complaints!A:B,Report_Task3!A554)</f>
        <v>2</v>
      </c>
      <c r="C554">
        <f>COUNTIFS(Consumer_Complaints!B:B,Report_Task3!A554,Consumer_Complaints!I:I,"No")</f>
        <v>0</v>
      </c>
      <c r="D554" s="16">
        <f t="shared" si="16"/>
        <v>0</v>
      </c>
      <c r="E554">
        <f>COUNTIFS(Consumer_Complaints!B:B,Report_Task3!A554,Consumer_Complaints!J:J,"Yes")</f>
        <v>0</v>
      </c>
      <c r="F554" s="16">
        <f t="shared" si="17"/>
        <v>0</v>
      </c>
      <c r="G554" s="23" t="str">
        <f>IFERROR(ROUND(AVERAGEIFS(Consumer_Complaints!L:L,Consumer_Complaints!B:B,Table1[[#This Row],[Company]],Consumer_Complaints!L:L,"&gt;0"),0),"No Delay")</f>
        <v>No Delay</v>
      </c>
    </row>
    <row r="555" spans="1:7" x14ac:dyDescent="0.35">
      <c r="A555" s="14" t="s">
        <v>494</v>
      </c>
      <c r="B555">
        <f>COUNTIF(Consumer_Complaints!A:B,Report_Task3!A555)</f>
        <v>2</v>
      </c>
      <c r="C555">
        <f>COUNTIFS(Consumer_Complaints!B:B,Report_Task3!A555,Consumer_Complaints!I:I,"No")</f>
        <v>0</v>
      </c>
      <c r="D555" s="16">
        <f t="shared" si="16"/>
        <v>0</v>
      </c>
      <c r="E555">
        <f>COUNTIFS(Consumer_Complaints!B:B,Report_Task3!A555,Consumer_Complaints!J:J,"Yes")</f>
        <v>2</v>
      </c>
      <c r="F555" s="16">
        <f t="shared" si="17"/>
        <v>1</v>
      </c>
      <c r="G555" s="23" t="str">
        <f>IFERROR(ROUND(AVERAGEIFS(Consumer_Complaints!L:L,Consumer_Complaints!B:B,Table1[[#This Row],[Company]],Consumer_Complaints!L:L,"&gt;0"),0),"No Delay")</f>
        <v>No Delay</v>
      </c>
    </row>
    <row r="556" spans="1:7" x14ac:dyDescent="0.35">
      <c r="A556" s="14" t="s">
        <v>830</v>
      </c>
      <c r="B556">
        <f>COUNTIF(Consumer_Complaints!A:B,Report_Task3!A556)</f>
        <v>2</v>
      </c>
      <c r="C556">
        <f>COUNTIFS(Consumer_Complaints!B:B,Report_Task3!A556,Consumer_Complaints!I:I,"No")</f>
        <v>0</v>
      </c>
      <c r="D556" s="16">
        <f t="shared" si="16"/>
        <v>0</v>
      </c>
      <c r="E556">
        <f>COUNTIFS(Consumer_Complaints!B:B,Report_Task3!A556,Consumer_Complaints!J:J,"Yes")</f>
        <v>0</v>
      </c>
      <c r="F556" s="16">
        <f t="shared" si="17"/>
        <v>0</v>
      </c>
      <c r="G556" s="23" t="str">
        <f>IFERROR(ROUND(AVERAGEIFS(Consumer_Complaints!L:L,Consumer_Complaints!B:B,Table1[[#This Row],[Company]],Consumer_Complaints!L:L,"&gt;0"),0),"No Delay")</f>
        <v>No Delay</v>
      </c>
    </row>
    <row r="557" spans="1:7" x14ac:dyDescent="0.35">
      <c r="A557" s="14" t="s">
        <v>989</v>
      </c>
      <c r="B557">
        <f>COUNTIF(Consumer_Complaints!A:B,Report_Task3!A557)</f>
        <v>1</v>
      </c>
      <c r="C557">
        <f>COUNTIFS(Consumer_Complaints!B:B,Report_Task3!A557,Consumer_Complaints!I:I,"No")</f>
        <v>0</v>
      </c>
      <c r="D557" s="16">
        <f t="shared" si="16"/>
        <v>0</v>
      </c>
      <c r="E557">
        <f>COUNTIFS(Consumer_Complaints!B:B,Report_Task3!A557,Consumer_Complaints!J:J,"Yes")</f>
        <v>0</v>
      </c>
      <c r="F557" s="16">
        <f t="shared" si="17"/>
        <v>0</v>
      </c>
      <c r="G557" s="23">
        <f>IFERROR(ROUND(AVERAGEIFS(Consumer_Complaints!L:L,Consumer_Complaints!B:B,Table1[[#This Row],[Company]],Consumer_Complaints!L:L,"&gt;0"),0),"No Delay")</f>
        <v>31</v>
      </c>
    </row>
    <row r="558" spans="1:7" x14ac:dyDescent="0.35">
      <c r="A558" s="14" t="s">
        <v>905</v>
      </c>
      <c r="B558">
        <f>COUNTIF(Consumer_Complaints!A:B,Report_Task3!A558)</f>
        <v>1</v>
      </c>
      <c r="C558">
        <f>COUNTIFS(Consumer_Complaints!B:B,Report_Task3!A558,Consumer_Complaints!I:I,"No")</f>
        <v>0</v>
      </c>
      <c r="D558" s="16">
        <f t="shared" si="16"/>
        <v>0</v>
      </c>
      <c r="E558">
        <f>COUNTIFS(Consumer_Complaints!B:B,Report_Task3!A558,Consumer_Complaints!J:J,"Yes")</f>
        <v>1</v>
      </c>
      <c r="F558" s="16">
        <f t="shared" si="17"/>
        <v>1</v>
      </c>
      <c r="G558" s="23">
        <f>IFERROR(ROUND(AVERAGEIFS(Consumer_Complaints!L:L,Consumer_Complaints!B:B,Table1[[#This Row],[Company]],Consumer_Complaints!L:L,"&gt;0"),0),"No Delay")</f>
        <v>15</v>
      </c>
    </row>
    <row r="559" spans="1:7" x14ac:dyDescent="0.35">
      <c r="A559" s="14" t="s">
        <v>456</v>
      </c>
      <c r="B559">
        <f>COUNTIF(Consumer_Complaints!A:B,Report_Task3!A559)</f>
        <v>1</v>
      </c>
      <c r="C559">
        <f>COUNTIFS(Consumer_Complaints!B:B,Report_Task3!A559,Consumer_Complaints!I:I,"No")</f>
        <v>0</v>
      </c>
      <c r="D559" s="16">
        <f t="shared" si="16"/>
        <v>0</v>
      </c>
      <c r="E559">
        <f>COUNTIFS(Consumer_Complaints!B:B,Report_Task3!A559,Consumer_Complaints!J:J,"Yes")</f>
        <v>0</v>
      </c>
      <c r="F559" s="16">
        <f t="shared" si="17"/>
        <v>0</v>
      </c>
      <c r="G559" s="23">
        <f>IFERROR(ROUND(AVERAGEIFS(Consumer_Complaints!L:L,Consumer_Complaints!B:B,Table1[[#This Row],[Company]],Consumer_Complaints!L:L,"&gt;0"),0),"No Delay")</f>
        <v>1</v>
      </c>
    </row>
    <row r="560" spans="1:7" x14ac:dyDescent="0.35">
      <c r="A560" s="14" t="s">
        <v>778</v>
      </c>
      <c r="B560">
        <f>COUNTIF(Consumer_Complaints!A:B,Report_Task3!A560)</f>
        <v>1</v>
      </c>
      <c r="C560">
        <f>COUNTIFS(Consumer_Complaints!B:B,Report_Task3!A560,Consumer_Complaints!I:I,"No")</f>
        <v>0</v>
      </c>
      <c r="D560" s="16">
        <f t="shared" si="16"/>
        <v>0</v>
      </c>
      <c r="E560">
        <f>COUNTIFS(Consumer_Complaints!B:B,Report_Task3!A560,Consumer_Complaints!J:J,"Yes")</f>
        <v>1</v>
      </c>
      <c r="F560" s="16">
        <f t="shared" si="17"/>
        <v>1</v>
      </c>
      <c r="G560" s="23" t="str">
        <f>IFERROR(ROUND(AVERAGEIFS(Consumer_Complaints!L:L,Consumer_Complaints!B:B,Table1[[#This Row],[Company]],Consumer_Complaints!L:L,"&gt;0"),0),"No Delay")</f>
        <v>No Delay</v>
      </c>
    </row>
    <row r="561" spans="1:7" x14ac:dyDescent="0.35">
      <c r="A561" s="14" t="s">
        <v>950</v>
      </c>
      <c r="B561">
        <f>COUNTIF(Consumer_Complaints!A:B,Report_Task3!A561)</f>
        <v>1</v>
      </c>
      <c r="C561">
        <f>COUNTIFS(Consumer_Complaints!B:B,Report_Task3!A561,Consumer_Complaints!I:I,"No")</f>
        <v>0</v>
      </c>
      <c r="D561" s="16">
        <f t="shared" si="16"/>
        <v>0</v>
      </c>
      <c r="E561">
        <f>COUNTIFS(Consumer_Complaints!B:B,Report_Task3!A561,Consumer_Complaints!J:J,"Yes")</f>
        <v>0</v>
      </c>
      <c r="F561" s="16">
        <f t="shared" si="17"/>
        <v>0</v>
      </c>
      <c r="G561" s="23" t="str">
        <f>IFERROR(ROUND(AVERAGEIFS(Consumer_Complaints!L:L,Consumer_Complaints!B:B,Table1[[#This Row],[Company]],Consumer_Complaints!L:L,"&gt;0"),0),"No Delay")</f>
        <v>No Delay</v>
      </c>
    </row>
    <row r="562" spans="1:7" x14ac:dyDescent="0.35">
      <c r="A562" s="14" t="s">
        <v>381</v>
      </c>
      <c r="B562">
        <f>COUNTIF(Consumer_Complaints!A:B,Report_Task3!A562)</f>
        <v>1</v>
      </c>
      <c r="C562">
        <f>COUNTIFS(Consumer_Complaints!B:B,Report_Task3!A562,Consumer_Complaints!I:I,"No")</f>
        <v>0</v>
      </c>
      <c r="D562" s="16">
        <f t="shared" si="16"/>
        <v>0</v>
      </c>
      <c r="E562">
        <f>COUNTIFS(Consumer_Complaints!B:B,Report_Task3!A562,Consumer_Complaints!J:J,"Yes")</f>
        <v>0</v>
      </c>
      <c r="F562" s="16">
        <f t="shared" si="17"/>
        <v>0</v>
      </c>
      <c r="G562" s="23">
        <f>IFERROR(ROUND(AVERAGEIFS(Consumer_Complaints!L:L,Consumer_Complaints!B:B,Table1[[#This Row],[Company]],Consumer_Complaints!L:L,"&gt;0"),0),"No Delay")</f>
        <v>61</v>
      </c>
    </row>
    <row r="563" spans="1:7" x14ac:dyDescent="0.35">
      <c r="A563" s="14" t="s">
        <v>547</v>
      </c>
      <c r="B563">
        <f>COUNTIF(Consumer_Complaints!A:B,Report_Task3!A563)</f>
        <v>1</v>
      </c>
      <c r="C563">
        <f>COUNTIFS(Consumer_Complaints!B:B,Report_Task3!A563,Consumer_Complaints!I:I,"No")</f>
        <v>0</v>
      </c>
      <c r="D563" s="16">
        <f t="shared" si="16"/>
        <v>0</v>
      </c>
      <c r="E563">
        <f>COUNTIFS(Consumer_Complaints!B:B,Report_Task3!A563,Consumer_Complaints!J:J,"Yes")</f>
        <v>0</v>
      </c>
      <c r="F563" s="16">
        <f t="shared" si="17"/>
        <v>0</v>
      </c>
      <c r="G563" s="23" t="str">
        <f>IFERROR(ROUND(AVERAGEIFS(Consumer_Complaints!L:L,Consumer_Complaints!B:B,Table1[[#This Row],[Company]],Consumer_Complaints!L:L,"&gt;0"),0),"No Delay")</f>
        <v>No Delay</v>
      </c>
    </row>
    <row r="564" spans="1:7" x14ac:dyDescent="0.35">
      <c r="A564" s="14" t="s">
        <v>828</v>
      </c>
      <c r="B564">
        <f>COUNTIF(Consumer_Complaints!A:B,Report_Task3!A564)</f>
        <v>1</v>
      </c>
      <c r="C564">
        <f>COUNTIFS(Consumer_Complaints!B:B,Report_Task3!A564,Consumer_Complaints!I:I,"No")</f>
        <v>0</v>
      </c>
      <c r="D564" s="16">
        <f t="shared" si="16"/>
        <v>0</v>
      </c>
      <c r="E564">
        <f>COUNTIFS(Consumer_Complaints!B:B,Report_Task3!A564,Consumer_Complaints!J:J,"Yes")</f>
        <v>0</v>
      </c>
      <c r="F564" s="16">
        <f t="shared" si="17"/>
        <v>0</v>
      </c>
      <c r="G564" s="23">
        <f>IFERROR(ROUND(AVERAGEIFS(Consumer_Complaints!L:L,Consumer_Complaints!B:B,Table1[[#This Row],[Company]],Consumer_Complaints!L:L,"&gt;0"),0),"No Delay")</f>
        <v>2</v>
      </c>
    </row>
    <row r="565" spans="1:7" x14ac:dyDescent="0.35">
      <c r="A565" s="14" t="s">
        <v>491</v>
      </c>
      <c r="B565">
        <f>COUNTIF(Consumer_Complaints!A:B,Report_Task3!A565)</f>
        <v>1</v>
      </c>
      <c r="C565">
        <f>COUNTIFS(Consumer_Complaints!B:B,Report_Task3!A565,Consumer_Complaints!I:I,"No")</f>
        <v>0</v>
      </c>
      <c r="D565" s="16">
        <f t="shared" si="16"/>
        <v>0</v>
      </c>
      <c r="E565">
        <f>COUNTIFS(Consumer_Complaints!B:B,Report_Task3!A565,Consumer_Complaints!J:J,"Yes")</f>
        <v>0</v>
      </c>
      <c r="F565" s="16">
        <f t="shared" si="17"/>
        <v>0</v>
      </c>
      <c r="G565" s="23" t="str">
        <f>IFERROR(ROUND(AVERAGEIFS(Consumer_Complaints!L:L,Consumer_Complaints!B:B,Table1[[#This Row],[Company]],Consumer_Complaints!L:L,"&gt;0"),0),"No Delay")</f>
        <v>No Delay</v>
      </c>
    </row>
    <row r="566" spans="1:7" x14ac:dyDescent="0.35">
      <c r="A566" s="14" t="s">
        <v>610</v>
      </c>
      <c r="B566">
        <f>COUNTIF(Consumer_Complaints!A:B,Report_Task3!A566)</f>
        <v>1</v>
      </c>
      <c r="C566">
        <f>COUNTIFS(Consumer_Complaints!B:B,Report_Task3!A566,Consumer_Complaints!I:I,"No")</f>
        <v>0</v>
      </c>
      <c r="D566" s="16">
        <f t="shared" si="16"/>
        <v>0</v>
      </c>
      <c r="E566">
        <f>COUNTIFS(Consumer_Complaints!B:B,Report_Task3!A566,Consumer_Complaints!J:J,"Yes")</f>
        <v>0</v>
      </c>
      <c r="F566" s="16">
        <f t="shared" si="17"/>
        <v>0</v>
      </c>
      <c r="G566" s="23">
        <f>IFERROR(ROUND(AVERAGEIFS(Consumer_Complaints!L:L,Consumer_Complaints!B:B,Table1[[#This Row],[Company]],Consumer_Complaints!L:L,"&gt;0"),0),"No Delay")</f>
        <v>1</v>
      </c>
    </row>
    <row r="567" spans="1:7" x14ac:dyDescent="0.35">
      <c r="A567" s="14" t="s">
        <v>1133</v>
      </c>
      <c r="B567">
        <f>COUNTIF(Consumer_Complaints!A:B,Report_Task3!A567)</f>
        <v>1</v>
      </c>
      <c r="C567">
        <f>COUNTIFS(Consumer_Complaints!B:B,Report_Task3!A567,Consumer_Complaints!I:I,"No")</f>
        <v>0</v>
      </c>
      <c r="D567" s="16">
        <f t="shared" si="16"/>
        <v>0</v>
      </c>
      <c r="E567">
        <f>COUNTIFS(Consumer_Complaints!B:B,Report_Task3!A567,Consumer_Complaints!J:J,"Yes")</f>
        <v>0</v>
      </c>
      <c r="F567" s="16">
        <f t="shared" si="17"/>
        <v>0</v>
      </c>
      <c r="G567" s="23" t="str">
        <f>IFERROR(ROUND(AVERAGEIFS(Consumer_Complaints!L:L,Consumer_Complaints!B:B,Table1[[#This Row],[Company]],Consumer_Complaints!L:L,"&gt;0"),0),"No Delay")</f>
        <v>No Delay</v>
      </c>
    </row>
    <row r="568" spans="1:7" x14ac:dyDescent="0.35">
      <c r="A568" s="14" t="s">
        <v>1162</v>
      </c>
      <c r="B568">
        <f>COUNTIF(Consumer_Complaints!A:B,Report_Task3!A568)</f>
        <v>1</v>
      </c>
      <c r="C568">
        <f>COUNTIFS(Consumer_Complaints!B:B,Report_Task3!A568,Consumer_Complaints!I:I,"No")</f>
        <v>0</v>
      </c>
      <c r="D568" s="16">
        <f t="shared" si="16"/>
        <v>0</v>
      </c>
      <c r="E568">
        <f>COUNTIFS(Consumer_Complaints!B:B,Report_Task3!A568,Consumer_Complaints!J:J,"Yes")</f>
        <v>0</v>
      </c>
      <c r="F568" s="16">
        <f t="shared" si="17"/>
        <v>0</v>
      </c>
      <c r="G568" s="23">
        <f>IFERROR(ROUND(AVERAGEIFS(Consumer_Complaints!L:L,Consumer_Complaints!B:B,Table1[[#This Row],[Company]],Consumer_Complaints!L:L,"&gt;0"),0),"No Delay")</f>
        <v>45</v>
      </c>
    </row>
    <row r="569" spans="1:7" x14ac:dyDescent="0.35">
      <c r="A569" s="14" t="s">
        <v>1174</v>
      </c>
      <c r="B569">
        <f>COUNTIF(Consumer_Complaints!A:B,Report_Task3!A569)</f>
        <v>1</v>
      </c>
      <c r="C569">
        <f>COUNTIFS(Consumer_Complaints!B:B,Report_Task3!A569,Consumer_Complaints!I:I,"No")</f>
        <v>0</v>
      </c>
      <c r="D569" s="16">
        <f t="shared" si="16"/>
        <v>0</v>
      </c>
      <c r="E569">
        <f>COUNTIFS(Consumer_Complaints!B:B,Report_Task3!A569,Consumer_Complaints!J:J,"Yes")</f>
        <v>1</v>
      </c>
      <c r="F569" s="16">
        <f t="shared" si="17"/>
        <v>1</v>
      </c>
      <c r="G569" s="23" t="str">
        <f>IFERROR(ROUND(AVERAGEIFS(Consumer_Complaints!L:L,Consumer_Complaints!B:B,Table1[[#This Row],[Company]],Consumer_Complaints!L:L,"&gt;0"),0),"No Delay")</f>
        <v>No Delay</v>
      </c>
    </row>
    <row r="570" spans="1:7" x14ac:dyDescent="0.35">
      <c r="A570" s="14" t="s">
        <v>868</v>
      </c>
      <c r="B570">
        <f>COUNTIF(Consumer_Complaints!A:B,Report_Task3!A570)</f>
        <v>1</v>
      </c>
      <c r="C570">
        <f>COUNTIFS(Consumer_Complaints!B:B,Report_Task3!A570,Consumer_Complaints!I:I,"No")</f>
        <v>0</v>
      </c>
      <c r="D570" s="16">
        <f t="shared" si="16"/>
        <v>0</v>
      </c>
      <c r="E570">
        <f>COUNTIFS(Consumer_Complaints!B:B,Report_Task3!A570,Consumer_Complaints!J:J,"Yes")</f>
        <v>1</v>
      </c>
      <c r="F570" s="16">
        <f t="shared" si="17"/>
        <v>1</v>
      </c>
      <c r="G570" s="23" t="str">
        <f>IFERROR(ROUND(AVERAGEIFS(Consumer_Complaints!L:L,Consumer_Complaints!B:B,Table1[[#This Row],[Company]],Consumer_Complaints!L:L,"&gt;0"),0),"No Delay")</f>
        <v>No Delay</v>
      </c>
    </row>
    <row r="571" spans="1:7" x14ac:dyDescent="0.35">
      <c r="A571" s="14" t="s">
        <v>476</v>
      </c>
      <c r="B571">
        <f>COUNTIF(Consumer_Complaints!A:B,Report_Task3!A571)</f>
        <v>1</v>
      </c>
      <c r="C571">
        <f>COUNTIFS(Consumer_Complaints!B:B,Report_Task3!A571,Consumer_Complaints!I:I,"No")</f>
        <v>0</v>
      </c>
      <c r="D571" s="16">
        <f t="shared" si="16"/>
        <v>0</v>
      </c>
      <c r="E571">
        <f>COUNTIFS(Consumer_Complaints!B:B,Report_Task3!A571,Consumer_Complaints!J:J,"Yes")</f>
        <v>1</v>
      </c>
      <c r="F571" s="16">
        <f t="shared" si="17"/>
        <v>1</v>
      </c>
      <c r="G571" s="23" t="str">
        <f>IFERROR(ROUND(AVERAGEIFS(Consumer_Complaints!L:L,Consumer_Complaints!B:B,Table1[[#This Row],[Company]],Consumer_Complaints!L:L,"&gt;0"),0),"No Delay")</f>
        <v>No Delay</v>
      </c>
    </row>
    <row r="572" spans="1:7" x14ac:dyDescent="0.35">
      <c r="A572" s="14" t="s">
        <v>561</v>
      </c>
      <c r="B572">
        <f>COUNTIF(Consumer_Complaints!A:B,Report_Task3!A572)</f>
        <v>1</v>
      </c>
      <c r="C572">
        <f>COUNTIFS(Consumer_Complaints!B:B,Report_Task3!A572,Consumer_Complaints!I:I,"No")</f>
        <v>0</v>
      </c>
      <c r="D572" s="16">
        <f t="shared" si="16"/>
        <v>0</v>
      </c>
      <c r="E572">
        <f>COUNTIFS(Consumer_Complaints!B:B,Report_Task3!A572,Consumer_Complaints!J:J,"Yes")</f>
        <v>0</v>
      </c>
      <c r="F572" s="16">
        <f t="shared" si="17"/>
        <v>0</v>
      </c>
      <c r="G572" s="23" t="str">
        <f>IFERROR(ROUND(AVERAGEIFS(Consumer_Complaints!L:L,Consumer_Complaints!B:B,Table1[[#This Row],[Company]],Consumer_Complaints!L:L,"&gt;0"),0),"No Delay")</f>
        <v>No Delay</v>
      </c>
    </row>
    <row r="573" spans="1:7" x14ac:dyDescent="0.35">
      <c r="A573" s="14" t="s">
        <v>911</v>
      </c>
      <c r="B573">
        <f>COUNTIF(Consumer_Complaints!A:B,Report_Task3!A573)</f>
        <v>1</v>
      </c>
      <c r="C573">
        <f>COUNTIFS(Consumer_Complaints!B:B,Report_Task3!A573,Consumer_Complaints!I:I,"No")</f>
        <v>0</v>
      </c>
      <c r="D573" s="16">
        <f t="shared" si="16"/>
        <v>0</v>
      </c>
      <c r="E573">
        <f>COUNTIFS(Consumer_Complaints!B:B,Report_Task3!A573,Consumer_Complaints!J:J,"Yes")</f>
        <v>0</v>
      </c>
      <c r="F573" s="16">
        <f t="shared" si="17"/>
        <v>0</v>
      </c>
      <c r="G573" s="23">
        <f>IFERROR(ROUND(AVERAGEIFS(Consumer_Complaints!L:L,Consumer_Complaints!B:B,Table1[[#This Row],[Company]],Consumer_Complaints!L:L,"&gt;0"),0),"No Delay")</f>
        <v>2</v>
      </c>
    </row>
    <row r="574" spans="1:7" x14ac:dyDescent="0.35">
      <c r="A574" s="14" t="s">
        <v>898</v>
      </c>
      <c r="B574">
        <f>COUNTIF(Consumer_Complaints!A:B,Report_Task3!A574)</f>
        <v>1</v>
      </c>
      <c r="C574">
        <f>COUNTIFS(Consumer_Complaints!B:B,Report_Task3!A574,Consumer_Complaints!I:I,"No")</f>
        <v>0</v>
      </c>
      <c r="D574" s="16">
        <f t="shared" si="16"/>
        <v>0</v>
      </c>
      <c r="E574">
        <f>COUNTIFS(Consumer_Complaints!B:B,Report_Task3!A574,Consumer_Complaints!J:J,"Yes")</f>
        <v>0</v>
      </c>
      <c r="F574" s="16">
        <f t="shared" si="17"/>
        <v>0</v>
      </c>
      <c r="G574" s="23">
        <f>IFERROR(ROUND(AVERAGEIFS(Consumer_Complaints!L:L,Consumer_Complaints!B:B,Table1[[#This Row],[Company]],Consumer_Complaints!L:L,"&gt;0"),0),"No Delay")</f>
        <v>63</v>
      </c>
    </row>
    <row r="575" spans="1:7" x14ac:dyDescent="0.35">
      <c r="A575" s="14" t="s">
        <v>1163</v>
      </c>
      <c r="B575">
        <f>COUNTIF(Consumer_Complaints!A:B,Report_Task3!A575)</f>
        <v>1</v>
      </c>
      <c r="C575">
        <f>COUNTIFS(Consumer_Complaints!B:B,Report_Task3!A575,Consumer_Complaints!I:I,"No")</f>
        <v>0</v>
      </c>
      <c r="D575" s="16">
        <f t="shared" si="16"/>
        <v>0</v>
      </c>
      <c r="E575">
        <f>COUNTIFS(Consumer_Complaints!B:B,Report_Task3!A575,Consumer_Complaints!J:J,"Yes")</f>
        <v>0</v>
      </c>
      <c r="F575" s="16">
        <f t="shared" si="17"/>
        <v>0</v>
      </c>
      <c r="G575" s="23" t="str">
        <f>IFERROR(ROUND(AVERAGEIFS(Consumer_Complaints!L:L,Consumer_Complaints!B:B,Table1[[#This Row],[Company]],Consumer_Complaints!L:L,"&gt;0"),0),"No Delay")</f>
        <v>No Delay</v>
      </c>
    </row>
    <row r="576" spans="1:7" x14ac:dyDescent="0.35">
      <c r="A576" s="14" t="s">
        <v>1168</v>
      </c>
      <c r="B576">
        <f>COUNTIF(Consumer_Complaints!A:B,Report_Task3!A576)</f>
        <v>1</v>
      </c>
      <c r="C576">
        <f>COUNTIFS(Consumer_Complaints!B:B,Report_Task3!A576,Consumer_Complaints!I:I,"No")</f>
        <v>1</v>
      </c>
      <c r="D576" s="16">
        <f t="shared" si="16"/>
        <v>1</v>
      </c>
      <c r="E576">
        <f>COUNTIFS(Consumer_Complaints!B:B,Report_Task3!A576,Consumer_Complaints!J:J,"Yes")</f>
        <v>0</v>
      </c>
      <c r="F576" s="16">
        <f t="shared" si="17"/>
        <v>0</v>
      </c>
      <c r="G576" s="23" t="str">
        <f>IFERROR(ROUND(AVERAGEIFS(Consumer_Complaints!L:L,Consumer_Complaints!B:B,Table1[[#This Row],[Company]],Consumer_Complaints!L:L,"&gt;0"),0),"No Delay")</f>
        <v>No Delay</v>
      </c>
    </row>
    <row r="577" spans="1:7" x14ac:dyDescent="0.35">
      <c r="A577" s="14" t="s">
        <v>993</v>
      </c>
      <c r="B577">
        <f>COUNTIF(Consumer_Complaints!A:B,Report_Task3!A577)</f>
        <v>1</v>
      </c>
      <c r="C577">
        <f>COUNTIFS(Consumer_Complaints!B:B,Report_Task3!A577,Consumer_Complaints!I:I,"No")</f>
        <v>0</v>
      </c>
      <c r="D577" s="16">
        <f t="shared" si="16"/>
        <v>0</v>
      </c>
      <c r="E577">
        <f>COUNTIFS(Consumer_Complaints!B:B,Report_Task3!A577,Consumer_Complaints!J:J,"Yes")</f>
        <v>0</v>
      </c>
      <c r="F577" s="16">
        <f t="shared" si="17"/>
        <v>0</v>
      </c>
      <c r="G577" s="23" t="str">
        <f>IFERROR(ROUND(AVERAGEIFS(Consumer_Complaints!L:L,Consumer_Complaints!B:B,Table1[[#This Row],[Company]],Consumer_Complaints!L:L,"&gt;0"),0),"No Delay")</f>
        <v>No Delay</v>
      </c>
    </row>
    <row r="578" spans="1:7" x14ac:dyDescent="0.35">
      <c r="A578" s="14" t="s">
        <v>882</v>
      </c>
      <c r="B578">
        <f>COUNTIF(Consumer_Complaints!A:B,Report_Task3!A578)</f>
        <v>1</v>
      </c>
      <c r="C578">
        <f>COUNTIFS(Consumer_Complaints!B:B,Report_Task3!A578,Consumer_Complaints!I:I,"No")</f>
        <v>0</v>
      </c>
      <c r="D578" s="16">
        <f t="shared" si="16"/>
        <v>0</v>
      </c>
      <c r="E578">
        <f>COUNTIFS(Consumer_Complaints!B:B,Report_Task3!A578,Consumer_Complaints!J:J,"Yes")</f>
        <v>1</v>
      </c>
      <c r="F578" s="16">
        <f t="shared" si="17"/>
        <v>1</v>
      </c>
      <c r="G578" s="23" t="str">
        <f>IFERROR(ROUND(AVERAGEIFS(Consumer_Complaints!L:L,Consumer_Complaints!B:B,Table1[[#This Row],[Company]],Consumer_Complaints!L:L,"&gt;0"),0),"No Delay")</f>
        <v>No Delay</v>
      </c>
    </row>
    <row r="579" spans="1:7" x14ac:dyDescent="0.35">
      <c r="A579" s="14" t="s">
        <v>1206</v>
      </c>
      <c r="B579">
        <f>COUNTIF(Consumer_Complaints!A:B,Report_Task3!A579)</f>
        <v>1</v>
      </c>
      <c r="C579">
        <f>COUNTIFS(Consumer_Complaints!B:B,Report_Task3!A579,Consumer_Complaints!I:I,"No")</f>
        <v>0</v>
      </c>
      <c r="D579" s="16">
        <f t="shared" ref="D579:D642" si="18">C579/B579</f>
        <v>0</v>
      </c>
      <c r="E579">
        <f>COUNTIFS(Consumer_Complaints!B:B,Report_Task3!A579,Consumer_Complaints!J:J,"Yes")</f>
        <v>0</v>
      </c>
      <c r="F579" s="16">
        <f t="shared" ref="F579:F642" si="19">E579/B579</f>
        <v>0</v>
      </c>
      <c r="G579" s="23">
        <f>IFERROR(ROUND(AVERAGEIFS(Consumer_Complaints!L:L,Consumer_Complaints!B:B,Table1[[#This Row],[Company]],Consumer_Complaints!L:L,"&gt;0"),0),"No Delay")</f>
        <v>69</v>
      </c>
    </row>
    <row r="580" spans="1:7" x14ac:dyDescent="0.35">
      <c r="A580" s="14" t="s">
        <v>527</v>
      </c>
      <c r="B580">
        <f>COUNTIF(Consumer_Complaints!A:B,Report_Task3!A580)</f>
        <v>1</v>
      </c>
      <c r="C580">
        <f>COUNTIFS(Consumer_Complaints!B:B,Report_Task3!A580,Consumer_Complaints!I:I,"No")</f>
        <v>0</v>
      </c>
      <c r="D580" s="16">
        <f t="shared" si="18"/>
        <v>0</v>
      </c>
      <c r="E580">
        <f>COUNTIFS(Consumer_Complaints!B:B,Report_Task3!A580,Consumer_Complaints!J:J,"Yes")</f>
        <v>0</v>
      </c>
      <c r="F580" s="16">
        <f t="shared" si="19"/>
        <v>0</v>
      </c>
      <c r="G580" s="23">
        <f>IFERROR(ROUND(AVERAGEIFS(Consumer_Complaints!L:L,Consumer_Complaints!B:B,Table1[[#This Row],[Company]],Consumer_Complaints!L:L,"&gt;0"),0),"No Delay")</f>
        <v>49</v>
      </c>
    </row>
    <row r="581" spans="1:7" x14ac:dyDescent="0.35">
      <c r="A581" s="14" t="s">
        <v>513</v>
      </c>
      <c r="B581">
        <f>COUNTIF(Consumer_Complaints!A:B,Report_Task3!A581)</f>
        <v>1</v>
      </c>
      <c r="C581">
        <f>COUNTIFS(Consumer_Complaints!B:B,Report_Task3!A581,Consumer_Complaints!I:I,"No")</f>
        <v>0</v>
      </c>
      <c r="D581" s="16">
        <f t="shared" si="18"/>
        <v>0</v>
      </c>
      <c r="E581">
        <f>COUNTIFS(Consumer_Complaints!B:B,Report_Task3!A581,Consumer_Complaints!J:J,"Yes")</f>
        <v>1</v>
      </c>
      <c r="F581" s="16">
        <f t="shared" si="19"/>
        <v>1</v>
      </c>
      <c r="G581" s="23">
        <f>IFERROR(ROUND(AVERAGEIFS(Consumer_Complaints!L:L,Consumer_Complaints!B:B,Table1[[#This Row],[Company]],Consumer_Complaints!L:L,"&gt;0"),0),"No Delay")</f>
        <v>3</v>
      </c>
    </row>
    <row r="582" spans="1:7" x14ac:dyDescent="0.35">
      <c r="A582" s="14" t="s">
        <v>1049</v>
      </c>
      <c r="B582">
        <f>COUNTIF(Consumer_Complaints!A:B,Report_Task3!A582)</f>
        <v>1</v>
      </c>
      <c r="C582">
        <f>COUNTIFS(Consumer_Complaints!B:B,Report_Task3!A582,Consumer_Complaints!I:I,"No")</f>
        <v>1</v>
      </c>
      <c r="D582" s="16">
        <f t="shared" si="18"/>
        <v>1</v>
      </c>
      <c r="E582">
        <f>COUNTIFS(Consumer_Complaints!B:B,Report_Task3!A582,Consumer_Complaints!J:J,"Yes")</f>
        <v>0</v>
      </c>
      <c r="F582" s="16">
        <f t="shared" si="19"/>
        <v>0</v>
      </c>
      <c r="G582" s="23" t="str">
        <f>IFERROR(ROUND(AVERAGEIFS(Consumer_Complaints!L:L,Consumer_Complaints!B:B,Table1[[#This Row],[Company]],Consumer_Complaints!L:L,"&gt;0"),0),"No Delay")</f>
        <v>No Delay</v>
      </c>
    </row>
    <row r="583" spans="1:7" x14ac:dyDescent="0.35">
      <c r="A583" s="14" t="s">
        <v>1151</v>
      </c>
      <c r="B583">
        <f>COUNTIF(Consumer_Complaints!A:B,Report_Task3!A583)</f>
        <v>1</v>
      </c>
      <c r="C583">
        <f>COUNTIFS(Consumer_Complaints!B:B,Report_Task3!A583,Consumer_Complaints!I:I,"No")</f>
        <v>1</v>
      </c>
      <c r="D583" s="16">
        <f t="shared" si="18"/>
        <v>1</v>
      </c>
      <c r="E583">
        <f>COUNTIFS(Consumer_Complaints!B:B,Report_Task3!A583,Consumer_Complaints!J:J,"Yes")</f>
        <v>0</v>
      </c>
      <c r="F583" s="16">
        <f t="shared" si="19"/>
        <v>0</v>
      </c>
      <c r="G583" s="23">
        <f>IFERROR(ROUND(AVERAGEIFS(Consumer_Complaints!L:L,Consumer_Complaints!B:B,Table1[[#This Row],[Company]],Consumer_Complaints!L:L,"&gt;0"),0),"No Delay")</f>
        <v>9</v>
      </c>
    </row>
    <row r="584" spans="1:7" x14ac:dyDescent="0.35">
      <c r="A584" s="14" t="s">
        <v>955</v>
      </c>
      <c r="B584">
        <f>COUNTIF(Consumer_Complaints!A:B,Report_Task3!A584)</f>
        <v>1</v>
      </c>
      <c r="C584">
        <f>COUNTIFS(Consumer_Complaints!B:B,Report_Task3!A584,Consumer_Complaints!I:I,"No")</f>
        <v>0</v>
      </c>
      <c r="D584" s="16">
        <f t="shared" si="18"/>
        <v>0</v>
      </c>
      <c r="E584">
        <f>COUNTIFS(Consumer_Complaints!B:B,Report_Task3!A584,Consumer_Complaints!J:J,"Yes")</f>
        <v>0</v>
      </c>
      <c r="F584" s="16">
        <f t="shared" si="19"/>
        <v>0</v>
      </c>
      <c r="G584" s="23">
        <f>IFERROR(ROUND(AVERAGEIFS(Consumer_Complaints!L:L,Consumer_Complaints!B:B,Table1[[#This Row],[Company]],Consumer_Complaints!L:L,"&gt;0"),0),"No Delay")</f>
        <v>7</v>
      </c>
    </row>
    <row r="585" spans="1:7" x14ac:dyDescent="0.35">
      <c r="A585" s="14" t="s">
        <v>743</v>
      </c>
      <c r="B585">
        <f>COUNTIF(Consumer_Complaints!A:B,Report_Task3!A585)</f>
        <v>1</v>
      </c>
      <c r="C585">
        <f>COUNTIFS(Consumer_Complaints!B:B,Report_Task3!A585,Consumer_Complaints!I:I,"No")</f>
        <v>0</v>
      </c>
      <c r="D585" s="16">
        <f t="shared" si="18"/>
        <v>0</v>
      </c>
      <c r="E585">
        <f>COUNTIFS(Consumer_Complaints!B:B,Report_Task3!A585,Consumer_Complaints!J:J,"Yes")</f>
        <v>0</v>
      </c>
      <c r="F585" s="16">
        <f t="shared" si="19"/>
        <v>0</v>
      </c>
      <c r="G585" s="23" t="str">
        <f>IFERROR(ROUND(AVERAGEIFS(Consumer_Complaints!L:L,Consumer_Complaints!B:B,Table1[[#This Row],[Company]],Consumer_Complaints!L:L,"&gt;0"),0),"No Delay")</f>
        <v>No Delay</v>
      </c>
    </row>
    <row r="586" spans="1:7" x14ac:dyDescent="0.35">
      <c r="A586" s="14" t="s">
        <v>338</v>
      </c>
      <c r="B586">
        <f>COUNTIF(Consumer_Complaints!A:B,Report_Task3!A586)</f>
        <v>1</v>
      </c>
      <c r="C586">
        <f>COUNTIFS(Consumer_Complaints!B:B,Report_Task3!A586,Consumer_Complaints!I:I,"No")</f>
        <v>0</v>
      </c>
      <c r="D586" s="16">
        <f t="shared" si="18"/>
        <v>0</v>
      </c>
      <c r="E586">
        <f>COUNTIFS(Consumer_Complaints!B:B,Report_Task3!A586,Consumer_Complaints!J:J,"Yes")</f>
        <v>0</v>
      </c>
      <c r="F586" s="16">
        <f t="shared" si="19"/>
        <v>0</v>
      </c>
      <c r="G586" s="23" t="str">
        <f>IFERROR(ROUND(AVERAGEIFS(Consumer_Complaints!L:L,Consumer_Complaints!B:B,Table1[[#This Row],[Company]],Consumer_Complaints!L:L,"&gt;0"),0),"No Delay")</f>
        <v>No Delay</v>
      </c>
    </row>
    <row r="587" spans="1:7" x14ac:dyDescent="0.35">
      <c r="A587" s="14" t="s">
        <v>1010</v>
      </c>
      <c r="B587">
        <f>COUNTIF(Consumer_Complaints!A:B,Report_Task3!A587)</f>
        <v>1</v>
      </c>
      <c r="C587">
        <f>COUNTIFS(Consumer_Complaints!B:B,Report_Task3!A587,Consumer_Complaints!I:I,"No")</f>
        <v>0</v>
      </c>
      <c r="D587" s="16">
        <f t="shared" si="18"/>
        <v>0</v>
      </c>
      <c r="E587">
        <f>COUNTIFS(Consumer_Complaints!B:B,Report_Task3!A587,Consumer_Complaints!J:J,"Yes")</f>
        <v>0</v>
      </c>
      <c r="F587" s="16">
        <f t="shared" si="19"/>
        <v>0</v>
      </c>
      <c r="G587" s="23" t="str">
        <f>IFERROR(ROUND(AVERAGEIFS(Consumer_Complaints!L:L,Consumer_Complaints!B:B,Table1[[#This Row],[Company]],Consumer_Complaints!L:L,"&gt;0"),0),"No Delay")</f>
        <v>No Delay</v>
      </c>
    </row>
    <row r="588" spans="1:7" x14ac:dyDescent="0.35">
      <c r="A588" s="14" t="s">
        <v>300</v>
      </c>
      <c r="B588">
        <f>COUNTIF(Consumer_Complaints!A:B,Report_Task3!A588)</f>
        <v>1</v>
      </c>
      <c r="C588">
        <f>COUNTIFS(Consumer_Complaints!B:B,Report_Task3!A588,Consumer_Complaints!I:I,"No")</f>
        <v>0</v>
      </c>
      <c r="D588" s="16">
        <f t="shared" si="18"/>
        <v>0</v>
      </c>
      <c r="E588">
        <f>COUNTIFS(Consumer_Complaints!B:B,Report_Task3!A588,Consumer_Complaints!J:J,"Yes")</f>
        <v>0</v>
      </c>
      <c r="F588" s="16">
        <f t="shared" si="19"/>
        <v>0</v>
      </c>
      <c r="G588" s="23" t="str">
        <f>IFERROR(ROUND(AVERAGEIFS(Consumer_Complaints!L:L,Consumer_Complaints!B:B,Table1[[#This Row],[Company]],Consumer_Complaints!L:L,"&gt;0"),0),"No Delay")</f>
        <v>No Delay</v>
      </c>
    </row>
    <row r="589" spans="1:7" x14ac:dyDescent="0.35">
      <c r="A589" s="14" t="s">
        <v>818</v>
      </c>
      <c r="B589">
        <f>COUNTIF(Consumer_Complaints!A:B,Report_Task3!A589)</f>
        <v>1</v>
      </c>
      <c r="C589">
        <f>COUNTIFS(Consumer_Complaints!B:B,Report_Task3!A589,Consumer_Complaints!I:I,"No")</f>
        <v>0</v>
      </c>
      <c r="D589" s="16">
        <f t="shared" si="18"/>
        <v>0</v>
      </c>
      <c r="E589">
        <f>COUNTIFS(Consumer_Complaints!B:B,Report_Task3!A589,Consumer_Complaints!J:J,"Yes")</f>
        <v>0</v>
      </c>
      <c r="F589" s="16">
        <f t="shared" si="19"/>
        <v>0</v>
      </c>
      <c r="G589" s="23" t="str">
        <f>IFERROR(ROUND(AVERAGEIFS(Consumer_Complaints!L:L,Consumer_Complaints!B:B,Table1[[#This Row],[Company]],Consumer_Complaints!L:L,"&gt;0"),0),"No Delay")</f>
        <v>No Delay</v>
      </c>
    </row>
    <row r="590" spans="1:7" x14ac:dyDescent="0.35">
      <c r="A590" s="14" t="s">
        <v>894</v>
      </c>
      <c r="B590">
        <f>COUNTIF(Consumer_Complaints!A:B,Report_Task3!A590)</f>
        <v>1</v>
      </c>
      <c r="C590">
        <f>COUNTIFS(Consumer_Complaints!B:B,Report_Task3!A590,Consumer_Complaints!I:I,"No")</f>
        <v>0</v>
      </c>
      <c r="D590" s="16">
        <f t="shared" si="18"/>
        <v>0</v>
      </c>
      <c r="E590">
        <f>COUNTIFS(Consumer_Complaints!B:B,Report_Task3!A590,Consumer_Complaints!J:J,"Yes")</f>
        <v>0</v>
      </c>
      <c r="F590" s="16">
        <f t="shared" si="19"/>
        <v>0</v>
      </c>
      <c r="G590" s="23" t="str">
        <f>IFERROR(ROUND(AVERAGEIFS(Consumer_Complaints!L:L,Consumer_Complaints!B:B,Table1[[#This Row],[Company]],Consumer_Complaints!L:L,"&gt;0"),0),"No Delay")</f>
        <v>No Delay</v>
      </c>
    </row>
    <row r="591" spans="1:7" x14ac:dyDescent="0.35">
      <c r="A591" s="14" t="s">
        <v>957</v>
      </c>
      <c r="B591">
        <f>COUNTIF(Consumer_Complaints!A:B,Report_Task3!A591)</f>
        <v>1</v>
      </c>
      <c r="C591">
        <f>COUNTIFS(Consumer_Complaints!B:B,Report_Task3!A591,Consumer_Complaints!I:I,"No")</f>
        <v>0</v>
      </c>
      <c r="D591" s="16">
        <f t="shared" si="18"/>
        <v>0</v>
      </c>
      <c r="E591">
        <f>COUNTIFS(Consumer_Complaints!B:B,Report_Task3!A591,Consumer_Complaints!J:J,"Yes")</f>
        <v>0</v>
      </c>
      <c r="F591" s="16">
        <f t="shared" si="19"/>
        <v>0</v>
      </c>
      <c r="G591" s="23">
        <f>IFERROR(ROUND(AVERAGEIFS(Consumer_Complaints!L:L,Consumer_Complaints!B:B,Table1[[#This Row],[Company]],Consumer_Complaints!L:L,"&gt;0"),0),"No Delay")</f>
        <v>7</v>
      </c>
    </row>
    <row r="592" spans="1:7" x14ac:dyDescent="0.35">
      <c r="A592" s="14" t="s">
        <v>664</v>
      </c>
      <c r="B592">
        <f>COUNTIF(Consumer_Complaints!A:B,Report_Task3!A592)</f>
        <v>1</v>
      </c>
      <c r="C592">
        <f>COUNTIFS(Consumer_Complaints!B:B,Report_Task3!A592,Consumer_Complaints!I:I,"No")</f>
        <v>0</v>
      </c>
      <c r="D592" s="16">
        <f t="shared" si="18"/>
        <v>0</v>
      </c>
      <c r="E592">
        <f>COUNTIFS(Consumer_Complaints!B:B,Report_Task3!A592,Consumer_Complaints!J:J,"Yes")</f>
        <v>1</v>
      </c>
      <c r="F592" s="16">
        <f t="shared" si="19"/>
        <v>1</v>
      </c>
      <c r="G592" s="23" t="str">
        <f>IFERROR(ROUND(AVERAGEIFS(Consumer_Complaints!L:L,Consumer_Complaints!B:B,Table1[[#This Row],[Company]],Consumer_Complaints!L:L,"&gt;0"),0),"No Delay")</f>
        <v>No Delay</v>
      </c>
    </row>
    <row r="593" spans="1:7" x14ac:dyDescent="0.35">
      <c r="A593" s="14" t="s">
        <v>938</v>
      </c>
      <c r="B593">
        <f>COUNTIF(Consumer_Complaints!A:B,Report_Task3!A593)</f>
        <v>1</v>
      </c>
      <c r="C593">
        <f>COUNTIFS(Consumer_Complaints!B:B,Report_Task3!A593,Consumer_Complaints!I:I,"No")</f>
        <v>0</v>
      </c>
      <c r="D593" s="16">
        <f t="shared" si="18"/>
        <v>0</v>
      </c>
      <c r="E593">
        <f>COUNTIFS(Consumer_Complaints!B:B,Report_Task3!A593,Consumer_Complaints!J:J,"Yes")</f>
        <v>0</v>
      </c>
      <c r="F593" s="16">
        <f t="shared" si="19"/>
        <v>0</v>
      </c>
      <c r="G593" s="23" t="str">
        <f>IFERROR(ROUND(AVERAGEIFS(Consumer_Complaints!L:L,Consumer_Complaints!B:B,Table1[[#This Row],[Company]],Consumer_Complaints!L:L,"&gt;0"),0),"No Delay")</f>
        <v>No Delay</v>
      </c>
    </row>
    <row r="594" spans="1:7" x14ac:dyDescent="0.35">
      <c r="A594" s="14" t="s">
        <v>754</v>
      </c>
      <c r="B594">
        <f>COUNTIF(Consumer_Complaints!A:B,Report_Task3!A594)</f>
        <v>1</v>
      </c>
      <c r="C594">
        <f>COUNTIFS(Consumer_Complaints!B:B,Report_Task3!A594,Consumer_Complaints!I:I,"No")</f>
        <v>0</v>
      </c>
      <c r="D594" s="16">
        <f t="shared" si="18"/>
        <v>0</v>
      </c>
      <c r="E594">
        <f>COUNTIFS(Consumer_Complaints!B:B,Report_Task3!A594,Consumer_Complaints!J:J,"Yes")</f>
        <v>0</v>
      </c>
      <c r="F594" s="16">
        <f t="shared" si="19"/>
        <v>0</v>
      </c>
      <c r="G594" s="23" t="str">
        <f>IFERROR(ROUND(AVERAGEIFS(Consumer_Complaints!L:L,Consumer_Complaints!B:B,Table1[[#This Row],[Company]],Consumer_Complaints!L:L,"&gt;0"),0),"No Delay")</f>
        <v>No Delay</v>
      </c>
    </row>
    <row r="595" spans="1:7" x14ac:dyDescent="0.35">
      <c r="A595" s="14" t="s">
        <v>920</v>
      </c>
      <c r="B595">
        <f>COUNTIF(Consumer_Complaints!A:B,Report_Task3!A595)</f>
        <v>1</v>
      </c>
      <c r="C595">
        <f>COUNTIFS(Consumer_Complaints!B:B,Report_Task3!A595,Consumer_Complaints!I:I,"No")</f>
        <v>0</v>
      </c>
      <c r="D595" s="16">
        <f t="shared" si="18"/>
        <v>0</v>
      </c>
      <c r="E595">
        <f>COUNTIFS(Consumer_Complaints!B:B,Report_Task3!A595,Consumer_Complaints!J:J,"Yes")</f>
        <v>0</v>
      </c>
      <c r="F595" s="16">
        <f t="shared" si="19"/>
        <v>0</v>
      </c>
      <c r="G595" s="23" t="str">
        <f>IFERROR(ROUND(AVERAGEIFS(Consumer_Complaints!L:L,Consumer_Complaints!B:B,Table1[[#This Row],[Company]],Consumer_Complaints!L:L,"&gt;0"),0),"No Delay")</f>
        <v>No Delay</v>
      </c>
    </row>
    <row r="596" spans="1:7" x14ac:dyDescent="0.35">
      <c r="A596" s="14" t="s">
        <v>1050</v>
      </c>
      <c r="B596">
        <f>COUNTIF(Consumer_Complaints!A:B,Report_Task3!A596)</f>
        <v>1</v>
      </c>
      <c r="C596">
        <f>COUNTIFS(Consumer_Complaints!B:B,Report_Task3!A596,Consumer_Complaints!I:I,"No")</f>
        <v>1</v>
      </c>
      <c r="D596" s="16">
        <f t="shared" si="18"/>
        <v>1</v>
      </c>
      <c r="E596">
        <f>COUNTIFS(Consumer_Complaints!B:B,Report_Task3!A596,Consumer_Complaints!J:J,"Yes")</f>
        <v>0</v>
      </c>
      <c r="F596" s="16">
        <f t="shared" si="19"/>
        <v>0</v>
      </c>
      <c r="G596" s="23">
        <f>IFERROR(ROUND(AVERAGEIFS(Consumer_Complaints!L:L,Consumer_Complaints!B:B,Table1[[#This Row],[Company]],Consumer_Complaints!L:L,"&gt;0"),0),"No Delay")</f>
        <v>7</v>
      </c>
    </row>
    <row r="597" spans="1:7" x14ac:dyDescent="0.35">
      <c r="A597" s="14" t="s">
        <v>780</v>
      </c>
      <c r="B597">
        <f>COUNTIF(Consumer_Complaints!A:B,Report_Task3!A597)</f>
        <v>1</v>
      </c>
      <c r="C597">
        <f>COUNTIFS(Consumer_Complaints!B:B,Report_Task3!A597,Consumer_Complaints!I:I,"No")</f>
        <v>1</v>
      </c>
      <c r="D597" s="16">
        <f t="shared" si="18"/>
        <v>1</v>
      </c>
      <c r="E597">
        <f>COUNTIFS(Consumer_Complaints!B:B,Report_Task3!A597,Consumer_Complaints!J:J,"Yes")</f>
        <v>0</v>
      </c>
      <c r="F597" s="16">
        <f t="shared" si="19"/>
        <v>0</v>
      </c>
      <c r="G597" s="23" t="str">
        <f>IFERROR(ROUND(AVERAGEIFS(Consumer_Complaints!L:L,Consumer_Complaints!B:B,Table1[[#This Row],[Company]],Consumer_Complaints!L:L,"&gt;0"),0),"No Delay")</f>
        <v>No Delay</v>
      </c>
    </row>
    <row r="598" spans="1:7" x14ac:dyDescent="0.35">
      <c r="A598" s="14" t="s">
        <v>665</v>
      </c>
      <c r="B598">
        <f>COUNTIF(Consumer_Complaints!A:B,Report_Task3!A598)</f>
        <v>1</v>
      </c>
      <c r="C598">
        <f>COUNTIFS(Consumer_Complaints!B:B,Report_Task3!A598,Consumer_Complaints!I:I,"No")</f>
        <v>1</v>
      </c>
      <c r="D598" s="16">
        <f t="shared" si="18"/>
        <v>1</v>
      </c>
      <c r="E598">
        <f>COUNTIFS(Consumer_Complaints!B:B,Report_Task3!A598,Consumer_Complaints!J:J,"Yes")</f>
        <v>0</v>
      </c>
      <c r="F598" s="16">
        <f t="shared" si="19"/>
        <v>0</v>
      </c>
      <c r="G598" s="23">
        <f>IFERROR(ROUND(AVERAGEIFS(Consumer_Complaints!L:L,Consumer_Complaints!B:B,Table1[[#This Row],[Company]],Consumer_Complaints!L:L,"&gt;0"),0),"No Delay")</f>
        <v>11</v>
      </c>
    </row>
    <row r="599" spans="1:7" x14ac:dyDescent="0.35">
      <c r="A599" s="14" t="s">
        <v>1023</v>
      </c>
      <c r="B599">
        <f>COUNTIF(Consumer_Complaints!A:B,Report_Task3!A599)</f>
        <v>1</v>
      </c>
      <c r="C599">
        <f>COUNTIFS(Consumer_Complaints!B:B,Report_Task3!A599,Consumer_Complaints!I:I,"No")</f>
        <v>0</v>
      </c>
      <c r="D599" s="16">
        <f t="shared" si="18"/>
        <v>0</v>
      </c>
      <c r="E599">
        <f>COUNTIFS(Consumer_Complaints!B:B,Report_Task3!A599,Consumer_Complaints!J:J,"Yes")</f>
        <v>0</v>
      </c>
      <c r="F599" s="16">
        <f t="shared" si="19"/>
        <v>0</v>
      </c>
      <c r="G599" s="23">
        <f>IFERROR(ROUND(AVERAGEIFS(Consumer_Complaints!L:L,Consumer_Complaints!B:B,Table1[[#This Row],[Company]],Consumer_Complaints!L:L,"&gt;0"),0),"No Delay")</f>
        <v>3</v>
      </c>
    </row>
    <row r="600" spans="1:7" x14ac:dyDescent="0.35">
      <c r="A600" s="14" t="s">
        <v>355</v>
      </c>
      <c r="B600">
        <f>COUNTIF(Consumer_Complaints!A:B,Report_Task3!A600)</f>
        <v>1</v>
      </c>
      <c r="C600">
        <f>COUNTIFS(Consumer_Complaints!B:B,Report_Task3!A600,Consumer_Complaints!I:I,"No")</f>
        <v>0</v>
      </c>
      <c r="D600" s="16">
        <f t="shared" si="18"/>
        <v>0</v>
      </c>
      <c r="E600">
        <f>COUNTIFS(Consumer_Complaints!B:B,Report_Task3!A600,Consumer_Complaints!J:J,"Yes")</f>
        <v>0</v>
      </c>
      <c r="F600" s="16">
        <f t="shared" si="19"/>
        <v>0</v>
      </c>
      <c r="G600" s="23">
        <f>IFERROR(ROUND(AVERAGEIFS(Consumer_Complaints!L:L,Consumer_Complaints!B:B,Table1[[#This Row],[Company]],Consumer_Complaints!L:L,"&gt;0"),0),"No Delay")</f>
        <v>2</v>
      </c>
    </row>
    <row r="601" spans="1:7" x14ac:dyDescent="0.35">
      <c r="A601" s="14" t="s">
        <v>683</v>
      </c>
      <c r="B601">
        <f>COUNTIF(Consumer_Complaints!A:B,Report_Task3!A601)</f>
        <v>1</v>
      </c>
      <c r="C601">
        <f>COUNTIFS(Consumer_Complaints!B:B,Report_Task3!A601,Consumer_Complaints!I:I,"No")</f>
        <v>0</v>
      </c>
      <c r="D601" s="16">
        <f t="shared" si="18"/>
        <v>0</v>
      </c>
      <c r="E601">
        <f>COUNTIFS(Consumer_Complaints!B:B,Report_Task3!A601,Consumer_Complaints!J:J,"Yes")</f>
        <v>0</v>
      </c>
      <c r="F601" s="16">
        <f t="shared" si="19"/>
        <v>0</v>
      </c>
      <c r="G601" s="23" t="str">
        <f>IFERROR(ROUND(AVERAGEIFS(Consumer_Complaints!L:L,Consumer_Complaints!B:B,Table1[[#This Row],[Company]],Consumer_Complaints!L:L,"&gt;0"),0),"No Delay")</f>
        <v>No Delay</v>
      </c>
    </row>
    <row r="602" spans="1:7" x14ac:dyDescent="0.35">
      <c r="A602" s="14" t="s">
        <v>1038</v>
      </c>
      <c r="B602">
        <f>COUNTIF(Consumer_Complaints!A:B,Report_Task3!A602)</f>
        <v>1</v>
      </c>
      <c r="C602">
        <f>COUNTIFS(Consumer_Complaints!B:B,Report_Task3!A602,Consumer_Complaints!I:I,"No")</f>
        <v>0</v>
      </c>
      <c r="D602" s="16">
        <f t="shared" si="18"/>
        <v>0</v>
      </c>
      <c r="E602">
        <f>COUNTIFS(Consumer_Complaints!B:B,Report_Task3!A602,Consumer_Complaints!J:J,"Yes")</f>
        <v>1</v>
      </c>
      <c r="F602" s="16">
        <f t="shared" si="19"/>
        <v>1</v>
      </c>
      <c r="G602" s="23" t="str">
        <f>IFERROR(ROUND(AVERAGEIFS(Consumer_Complaints!L:L,Consumer_Complaints!B:B,Table1[[#This Row],[Company]],Consumer_Complaints!L:L,"&gt;0"),0),"No Delay")</f>
        <v>No Delay</v>
      </c>
    </row>
    <row r="603" spans="1:7" x14ac:dyDescent="0.35">
      <c r="A603" s="14" t="s">
        <v>486</v>
      </c>
      <c r="B603">
        <f>COUNTIF(Consumer_Complaints!A:B,Report_Task3!A603)</f>
        <v>1</v>
      </c>
      <c r="C603">
        <f>COUNTIFS(Consumer_Complaints!B:B,Report_Task3!A603,Consumer_Complaints!I:I,"No")</f>
        <v>0</v>
      </c>
      <c r="D603" s="16">
        <f t="shared" si="18"/>
        <v>0</v>
      </c>
      <c r="E603">
        <f>COUNTIFS(Consumer_Complaints!B:B,Report_Task3!A603,Consumer_Complaints!J:J,"Yes")</f>
        <v>0</v>
      </c>
      <c r="F603" s="16">
        <f t="shared" si="19"/>
        <v>0</v>
      </c>
      <c r="G603" s="23" t="str">
        <f>IFERROR(ROUND(AVERAGEIFS(Consumer_Complaints!L:L,Consumer_Complaints!B:B,Table1[[#This Row],[Company]],Consumer_Complaints!L:L,"&gt;0"),0),"No Delay")</f>
        <v>No Delay</v>
      </c>
    </row>
    <row r="604" spans="1:7" x14ac:dyDescent="0.35">
      <c r="A604" s="14" t="s">
        <v>93</v>
      </c>
      <c r="B604">
        <f>COUNTIF(Consumer_Complaints!A:B,Report_Task3!A604)</f>
        <v>1</v>
      </c>
      <c r="C604">
        <f>COUNTIFS(Consumer_Complaints!B:B,Report_Task3!A604,Consumer_Complaints!I:I,"No")</f>
        <v>0</v>
      </c>
      <c r="D604" s="16">
        <f t="shared" si="18"/>
        <v>0</v>
      </c>
      <c r="E604">
        <f>COUNTIFS(Consumer_Complaints!B:B,Report_Task3!A604,Consumer_Complaints!J:J,"Yes")</f>
        <v>0</v>
      </c>
      <c r="F604" s="16">
        <f t="shared" si="19"/>
        <v>0</v>
      </c>
      <c r="G604" s="23">
        <f>IFERROR(ROUND(AVERAGEIFS(Consumer_Complaints!L:L,Consumer_Complaints!B:B,Table1[[#This Row],[Company]],Consumer_Complaints!L:L,"&gt;0"),0),"No Delay")</f>
        <v>91</v>
      </c>
    </row>
    <row r="605" spans="1:7" x14ac:dyDescent="0.35">
      <c r="A605" s="14" t="s">
        <v>45</v>
      </c>
      <c r="B605">
        <f>COUNTIF(Consumer_Complaints!A:B,Report_Task3!A605)</f>
        <v>1</v>
      </c>
      <c r="C605">
        <f>COUNTIFS(Consumer_Complaints!B:B,Report_Task3!A605,Consumer_Complaints!I:I,"No")</f>
        <v>0</v>
      </c>
      <c r="D605" s="16">
        <f t="shared" si="18"/>
        <v>0</v>
      </c>
      <c r="E605">
        <f>COUNTIFS(Consumer_Complaints!B:B,Report_Task3!A605,Consumer_Complaints!J:J,"Yes")</f>
        <v>1</v>
      </c>
      <c r="F605" s="16">
        <f t="shared" si="19"/>
        <v>1</v>
      </c>
      <c r="G605" s="23" t="str">
        <f>IFERROR(ROUND(AVERAGEIFS(Consumer_Complaints!L:L,Consumer_Complaints!B:B,Table1[[#This Row],[Company]],Consumer_Complaints!L:L,"&gt;0"),0),"No Delay")</f>
        <v>No Delay</v>
      </c>
    </row>
    <row r="606" spans="1:7" x14ac:dyDescent="0.35">
      <c r="A606" s="14" t="s">
        <v>591</v>
      </c>
      <c r="B606">
        <f>COUNTIF(Consumer_Complaints!A:B,Report_Task3!A606)</f>
        <v>1</v>
      </c>
      <c r="C606">
        <f>COUNTIFS(Consumer_Complaints!B:B,Report_Task3!A606,Consumer_Complaints!I:I,"No")</f>
        <v>0</v>
      </c>
      <c r="D606" s="16">
        <f t="shared" si="18"/>
        <v>0</v>
      </c>
      <c r="E606">
        <f>COUNTIFS(Consumer_Complaints!B:B,Report_Task3!A606,Consumer_Complaints!J:J,"Yes")</f>
        <v>0</v>
      </c>
      <c r="F606" s="16">
        <f t="shared" si="19"/>
        <v>0</v>
      </c>
      <c r="G606" s="23">
        <f>IFERROR(ROUND(AVERAGEIFS(Consumer_Complaints!L:L,Consumer_Complaints!B:B,Table1[[#This Row],[Company]],Consumer_Complaints!L:L,"&gt;0"),0),"No Delay")</f>
        <v>43</v>
      </c>
    </row>
    <row r="607" spans="1:7" x14ac:dyDescent="0.35">
      <c r="A607" s="14" t="s">
        <v>1144</v>
      </c>
      <c r="B607">
        <f>COUNTIF(Consumer_Complaints!A:B,Report_Task3!A607)</f>
        <v>1</v>
      </c>
      <c r="C607">
        <f>COUNTIFS(Consumer_Complaints!B:B,Report_Task3!A607,Consumer_Complaints!I:I,"No")</f>
        <v>0</v>
      </c>
      <c r="D607" s="16">
        <f t="shared" si="18"/>
        <v>0</v>
      </c>
      <c r="E607">
        <f>COUNTIFS(Consumer_Complaints!B:B,Report_Task3!A607,Consumer_Complaints!J:J,"Yes")</f>
        <v>0</v>
      </c>
      <c r="F607" s="16">
        <f t="shared" si="19"/>
        <v>0</v>
      </c>
      <c r="G607" s="23" t="str">
        <f>IFERROR(ROUND(AVERAGEIFS(Consumer_Complaints!L:L,Consumer_Complaints!B:B,Table1[[#This Row],[Company]],Consumer_Complaints!L:L,"&gt;0"),0),"No Delay")</f>
        <v>No Delay</v>
      </c>
    </row>
    <row r="608" spans="1:7" x14ac:dyDescent="0.35">
      <c r="A608" s="14" t="s">
        <v>804</v>
      </c>
      <c r="B608">
        <f>COUNTIF(Consumer_Complaints!A:B,Report_Task3!A608)</f>
        <v>1</v>
      </c>
      <c r="C608">
        <f>COUNTIFS(Consumer_Complaints!B:B,Report_Task3!A608,Consumer_Complaints!I:I,"No")</f>
        <v>0</v>
      </c>
      <c r="D608" s="16">
        <f t="shared" si="18"/>
        <v>0</v>
      </c>
      <c r="E608">
        <f>COUNTIFS(Consumer_Complaints!B:B,Report_Task3!A608,Consumer_Complaints!J:J,"Yes")</f>
        <v>0</v>
      </c>
      <c r="F608" s="16">
        <f t="shared" si="19"/>
        <v>0</v>
      </c>
      <c r="G608" s="23">
        <f>IFERROR(ROUND(AVERAGEIFS(Consumer_Complaints!L:L,Consumer_Complaints!B:B,Table1[[#This Row],[Company]],Consumer_Complaints!L:L,"&gt;0"),0),"No Delay")</f>
        <v>2</v>
      </c>
    </row>
    <row r="609" spans="1:7" x14ac:dyDescent="0.35">
      <c r="A609" s="14" t="s">
        <v>1193</v>
      </c>
      <c r="B609">
        <f>COUNTIF(Consumer_Complaints!A:B,Report_Task3!A609)</f>
        <v>1</v>
      </c>
      <c r="C609">
        <f>COUNTIFS(Consumer_Complaints!B:B,Report_Task3!A609,Consumer_Complaints!I:I,"No")</f>
        <v>0</v>
      </c>
      <c r="D609" s="16">
        <f t="shared" si="18"/>
        <v>0</v>
      </c>
      <c r="E609">
        <f>COUNTIFS(Consumer_Complaints!B:B,Report_Task3!A609,Consumer_Complaints!J:J,"Yes")</f>
        <v>1</v>
      </c>
      <c r="F609" s="16">
        <f t="shared" si="19"/>
        <v>1</v>
      </c>
      <c r="G609" s="23" t="str">
        <f>IFERROR(ROUND(AVERAGEIFS(Consumer_Complaints!L:L,Consumer_Complaints!B:B,Table1[[#This Row],[Company]],Consumer_Complaints!L:L,"&gt;0"),0),"No Delay")</f>
        <v>No Delay</v>
      </c>
    </row>
    <row r="610" spans="1:7" x14ac:dyDescent="0.35">
      <c r="A610" s="14" t="s">
        <v>1129</v>
      </c>
      <c r="B610">
        <f>COUNTIF(Consumer_Complaints!A:B,Report_Task3!A610)</f>
        <v>1</v>
      </c>
      <c r="C610">
        <f>COUNTIFS(Consumer_Complaints!B:B,Report_Task3!A610,Consumer_Complaints!I:I,"No")</f>
        <v>0</v>
      </c>
      <c r="D610" s="16">
        <f t="shared" si="18"/>
        <v>0</v>
      </c>
      <c r="E610">
        <f>COUNTIFS(Consumer_Complaints!B:B,Report_Task3!A610,Consumer_Complaints!J:J,"Yes")</f>
        <v>1</v>
      </c>
      <c r="F610" s="16">
        <f t="shared" si="19"/>
        <v>1</v>
      </c>
      <c r="G610" s="23" t="str">
        <f>IFERROR(ROUND(AVERAGEIFS(Consumer_Complaints!L:L,Consumer_Complaints!B:B,Table1[[#This Row],[Company]],Consumer_Complaints!L:L,"&gt;0"),0),"No Delay")</f>
        <v>No Delay</v>
      </c>
    </row>
    <row r="611" spans="1:7" x14ac:dyDescent="0.35">
      <c r="A611" s="14" t="s">
        <v>845</v>
      </c>
      <c r="B611">
        <f>COUNTIF(Consumer_Complaints!A:B,Report_Task3!A611)</f>
        <v>1</v>
      </c>
      <c r="C611">
        <f>COUNTIFS(Consumer_Complaints!B:B,Report_Task3!A611,Consumer_Complaints!I:I,"No")</f>
        <v>0</v>
      </c>
      <c r="D611" s="16">
        <f t="shared" si="18"/>
        <v>0</v>
      </c>
      <c r="E611">
        <f>COUNTIFS(Consumer_Complaints!B:B,Report_Task3!A611,Consumer_Complaints!J:J,"Yes")</f>
        <v>0</v>
      </c>
      <c r="F611" s="16">
        <f t="shared" si="19"/>
        <v>0</v>
      </c>
      <c r="G611" s="23">
        <f>IFERROR(ROUND(AVERAGEIFS(Consumer_Complaints!L:L,Consumer_Complaints!B:B,Table1[[#This Row],[Company]],Consumer_Complaints!L:L,"&gt;0"),0),"No Delay")</f>
        <v>31</v>
      </c>
    </row>
    <row r="612" spans="1:7" x14ac:dyDescent="0.35">
      <c r="A612" s="14" t="s">
        <v>1119</v>
      </c>
      <c r="B612">
        <f>COUNTIF(Consumer_Complaints!A:B,Report_Task3!A612)</f>
        <v>1</v>
      </c>
      <c r="C612">
        <f>COUNTIFS(Consumer_Complaints!B:B,Report_Task3!A612,Consumer_Complaints!I:I,"No")</f>
        <v>0</v>
      </c>
      <c r="D612" s="16">
        <f t="shared" si="18"/>
        <v>0</v>
      </c>
      <c r="E612">
        <f>COUNTIFS(Consumer_Complaints!B:B,Report_Task3!A612,Consumer_Complaints!J:J,"Yes")</f>
        <v>0</v>
      </c>
      <c r="F612" s="16">
        <f t="shared" si="19"/>
        <v>0</v>
      </c>
      <c r="G612" s="23">
        <f>IFERROR(ROUND(AVERAGEIFS(Consumer_Complaints!L:L,Consumer_Complaints!B:B,Table1[[#This Row],[Company]],Consumer_Complaints!L:L,"&gt;0"),0),"No Delay")</f>
        <v>75</v>
      </c>
    </row>
    <row r="613" spans="1:7" x14ac:dyDescent="0.35">
      <c r="A613" s="14" t="s">
        <v>1052</v>
      </c>
      <c r="B613">
        <f>COUNTIF(Consumer_Complaints!A:B,Report_Task3!A613)</f>
        <v>1</v>
      </c>
      <c r="C613">
        <f>COUNTIFS(Consumer_Complaints!B:B,Report_Task3!A613,Consumer_Complaints!I:I,"No")</f>
        <v>0</v>
      </c>
      <c r="D613" s="16">
        <f t="shared" si="18"/>
        <v>0</v>
      </c>
      <c r="E613">
        <f>COUNTIFS(Consumer_Complaints!B:B,Report_Task3!A613,Consumer_Complaints!J:J,"Yes")</f>
        <v>0</v>
      </c>
      <c r="F613" s="16">
        <f t="shared" si="19"/>
        <v>0</v>
      </c>
      <c r="G613" s="23" t="str">
        <f>IFERROR(ROUND(AVERAGEIFS(Consumer_Complaints!L:L,Consumer_Complaints!B:B,Table1[[#This Row],[Company]],Consumer_Complaints!L:L,"&gt;0"),0),"No Delay")</f>
        <v>No Delay</v>
      </c>
    </row>
    <row r="614" spans="1:7" x14ac:dyDescent="0.35">
      <c r="A614" s="14" t="s">
        <v>1212</v>
      </c>
      <c r="B614">
        <f>COUNTIF(Consumer_Complaints!A:B,Report_Task3!A614)</f>
        <v>1</v>
      </c>
      <c r="C614">
        <f>COUNTIFS(Consumer_Complaints!B:B,Report_Task3!A614,Consumer_Complaints!I:I,"No")</f>
        <v>1</v>
      </c>
      <c r="D614" s="16">
        <f t="shared" si="18"/>
        <v>1</v>
      </c>
      <c r="E614">
        <f>COUNTIFS(Consumer_Complaints!B:B,Report_Task3!A614,Consumer_Complaints!J:J,"Yes")</f>
        <v>0</v>
      </c>
      <c r="F614" s="16">
        <f t="shared" si="19"/>
        <v>0</v>
      </c>
      <c r="G614" s="23" t="str">
        <f>IFERROR(ROUND(AVERAGEIFS(Consumer_Complaints!L:L,Consumer_Complaints!B:B,Table1[[#This Row],[Company]],Consumer_Complaints!L:L,"&gt;0"),0),"No Delay")</f>
        <v>No Delay</v>
      </c>
    </row>
    <row r="615" spans="1:7" x14ac:dyDescent="0.35">
      <c r="A615" s="14" t="s">
        <v>918</v>
      </c>
      <c r="B615">
        <f>COUNTIF(Consumer_Complaints!A:B,Report_Task3!A615)</f>
        <v>1</v>
      </c>
      <c r="C615">
        <f>COUNTIFS(Consumer_Complaints!B:B,Report_Task3!A615,Consumer_Complaints!I:I,"No")</f>
        <v>0</v>
      </c>
      <c r="D615" s="16">
        <f t="shared" si="18"/>
        <v>0</v>
      </c>
      <c r="E615">
        <f>COUNTIFS(Consumer_Complaints!B:B,Report_Task3!A615,Consumer_Complaints!J:J,"Yes")</f>
        <v>0</v>
      </c>
      <c r="F615" s="16">
        <f t="shared" si="19"/>
        <v>0</v>
      </c>
      <c r="G615" s="23" t="str">
        <f>IFERROR(ROUND(AVERAGEIFS(Consumer_Complaints!L:L,Consumer_Complaints!B:B,Table1[[#This Row],[Company]],Consumer_Complaints!L:L,"&gt;0"),0),"No Delay")</f>
        <v>No Delay</v>
      </c>
    </row>
    <row r="616" spans="1:7" x14ac:dyDescent="0.35">
      <c r="A616" s="14" t="s">
        <v>1090</v>
      </c>
      <c r="B616">
        <f>COUNTIF(Consumer_Complaints!A:B,Report_Task3!A616)</f>
        <v>1</v>
      </c>
      <c r="C616">
        <f>COUNTIFS(Consumer_Complaints!B:B,Report_Task3!A616,Consumer_Complaints!I:I,"No")</f>
        <v>1</v>
      </c>
      <c r="D616" s="16">
        <f t="shared" si="18"/>
        <v>1</v>
      </c>
      <c r="E616">
        <f>COUNTIFS(Consumer_Complaints!B:B,Report_Task3!A616,Consumer_Complaints!J:J,"Yes")</f>
        <v>0</v>
      </c>
      <c r="F616" s="16">
        <f t="shared" si="19"/>
        <v>0</v>
      </c>
      <c r="G616" s="23">
        <f>IFERROR(ROUND(AVERAGEIFS(Consumer_Complaints!L:L,Consumer_Complaints!B:B,Table1[[#This Row],[Company]],Consumer_Complaints!L:L,"&gt;0"),0),"No Delay")</f>
        <v>4</v>
      </c>
    </row>
    <row r="617" spans="1:7" x14ac:dyDescent="0.35">
      <c r="A617" s="14" t="s">
        <v>714</v>
      </c>
      <c r="B617">
        <f>COUNTIF(Consumer_Complaints!A:B,Report_Task3!A617)</f>
        <v>1</v>
      </c>
      <c r="C617">
        <f>COUNTIFS(Consumer_Complaints!B:B,Report_Task3!A617,Consumer_Complaints!I:I,"No")</f>
        <v>1</v>
      </c>
      <c r="D617" s="16">
        <f t="shared" si="18"/>
        <v>1</v>
      </c>
      <c r="E617">
        <f>COUNTIFS(Consumer_Complaints!B:B,Report_Task3!A617,Consumer_Complaints!J:J,"Yes")</f>
        <v>0</v>
      </c>
      <c r="F617" s="16">
        <f t="shared" si="19"/>
        <v>0</v>
      </c>
      <c r="G617" s="23">
        <f>IFERROR(ROUND(AVERAGEIFS(Consumer_Complaints!L:L,Consumer_Complaints!B:B,Table1[[#This Row],[Company]],Consumer_Complaints!L:L,"&gt;0"),0),"No Delay")</f>
        <v>8</v>
      </c>
    </row>
    <row r="618" spans="1:7" x14ac:dyDescent="0.35">
      <c r="A618" s="14" t="s">
        <v>687</v>
      </c>
      <c r="B618">
        <f>COUNTIF(Consumer_Complaints!A:B,Report_Task3!A618)</f>
        <v>1</v>
      </c>
      <c r="C618">
        <f>COUNTIFS(Consumer_Complaints!B:B,Report_Task3!A618,Consumer_Complaints!I:I,"No")</f>
        <v>0</v>
      </c>
      <c r="D618" s="16">
        <f t="shared" si="18"/>
        <v>0</v>
      </c>
      <c r="E618">
        <f>COUNTIFS(Consumer_Complaints!B:B,Report_Task3!A618,Consumer_Complaints!J:J,"Yes")</f>
        <v>0</v>
      </c>
      <c r="F618" s="16">
        <f t="shared" si="19"/>
        <v>0</v>
      </c>
      <c r="G618" s="23" t="str">
        <f>IFERROR(ROUND(AVERAGEIFS(Consumer_Complaints!L:L,Consumer_Complaints!B:B,Table1[[#This Row],[Company]],Consumer_Complaints!L:L,"&gt;0"),0),"No Delay")</f>
        <v>No Delay</v>
      </c>
    </row>
    <row r="619" spans="1:7" x14ac:dyDescent="0.35">
      <c r="A619" s="14" t="s">
        <v>1203</v>
      </c>
      <c r="B619">
        <f>COUNTIF(Consumer_Complaints!A:B,Report_Task3!A619)</f>
        <v>1</v>
      </c>
      <c r="C619">
        <f>COUNTIFS(Consumer_Complaints!B:B,Report_Task3!A619,Consumer_Complaints!I:I,"No")</f>
        <v>0</v>
      </c>
      <c r="D619" s="16">
        <f t="shared" si="18"/>
        <v>0</v>
      </c>
      <c r="E619">
        <f>COUNTIFS(Consumer_Complaints!B:B,Report_Task3!A619,Consumer_Complaints!J:J,"Yes")</f>
        <v>0</v>
      </c>
      <c r="F619" s="16">
        <f t="shared" si="19"/>
        <v>0</v>
      </c>
      <c r="G619" s="23">
        <f>IFERROR(ROUND(AVERAGEIFS(Consumer_Complaints!L:L,Consumer_Complaints!B:B,Table1[[#This Row],[Company]],Consumer_Complaints!L:L,"&gt;0"),0),"No Delay")</f>
        <v>55</v>
      </c>
    </row>
    <row r="620" spans="1:7" x14ac:dyDescent="0.35">
      <c r="A620" s="14" t="s">
        <v>986</v>
      </c>
      <c r="B620">
        <f>COUNTIF(Consumer_Complaints!A:B,Report_Task3!A620)</f>
        <v>1</v>
      </c>
      <c r="C620">
        <f>COUNTIFS(Consumer_Complaints!B:B,Report_Task3!A620,Consumer_Complaints!I:I,"No")</f>
        <v>0</v>
      </c>
      <c r="D620" s="16">
        <f t="shared" si="18"/>
        <v>0</v>
      </c>
      <c r="E620">
        <f>COUNTIFS(Consumer_Complaints!B:B,Report_Task3!A620,Consumer_Complaints!J:J,"Yes")</f>
        <v>0</v>
      </c>
      <c r="F620" s="16">
        <f t="shared" si="19"/>
        <v>0</v>
      </c>
      <c r="G620" s="23">
        <f>IFERROR(ROUND(AVERAGEIFS(Consumer_Complaints!L:L,Consumer_Complaints!B:B,Table1[[#This Row],[Company]],Consumer_Complaints!L:L,"&gt;0"),0),"No Delay")</f>
        <v>29</v>
      </c>
    </row>
    <row r="621" spans="1:7" x14ac:dyDescent="0.35">
      <c r="A621" s="14" t="s">
        <v>773</v>
      </c>
      <c r="B621">
        <f>COUNTIF(Consumer_Complaints!A:B,Report_Task3!A621)</f>
        <v>1</v>
      </c>
      <c r="C621">
        <f>COUNTIFS(Consumer_Complaints!B:B,Report_Task3!A621,Consumer_Complaints!I:I,"No")</f>
        <v>0</v>
      </c>
      <c r="D621" s="16">
        <f t="shared" si="18"/>
        <v>0</v>
      </c>
      <c r="E621">
        <f>COUNTIFS(Consumer_Complaints!B:B,Report_Task3!A621,Consumer_Complaints!J:J,"Yes")</f>
        <v>0</v>
      </c>
      <c r="F621" s="16">
        <f t="shared" si="19"/>
        <v>0</v>
      </c>
      <c r="G621" s="23" t="str">
        <f>IFERROR(ROUND(AVERAGEIFS(Consumer_Complaints!L:L,Consumer_Complaints!B:B,Table1[[#This Row],[Company]],Consumer_Complaints!L:L,"&gt;0"),0),"No Delay")</f>
        <v>No Delay</v>
      </c>
    </row>
    <row r="622" spans="1:7" x14ac:dyDescent="0.35">
      <c r="A622" s="14" t="s">
        <v>806</v>
      </c>
      <c r="B622">
        <f>COUNTIF(Consumer_Complaints!A:B,Report_Task3!A622)</f>
        <v>1</v>
      </c>
      <c r="C622">
        <f>COUNTIFS(Consumer_Complaints!B:B,Report_Task3!A622,Consumer_Complaints!I:I,"No")</f>
        <v>0</v>
      </c>
      <c r="D622" s="16">
        <f t="shared" si="18"/>
        <v>0</v>
      </c>
      <c r="E622">
        <f>COUNTIFS(Consumer_Complaints!B:B,Report_Task3!A622,Consumer_Complaints!J:J,"Yes")</f>
        <v>0</v>
      </c>
      <c r="F622" s="16">
        <f t="shared" si="19"/>
        <v>0</v>
      </c>
      <c r="G622" s="23" t="str">
        <f>IFERROR(ROUND(AVERAGEIFS(Consumer_Complaints!L:L,Consumer_Complaints!B:B,Table1[[#This Row],[Company]],Consumer_Complaints!L:L,"&gt;0"),0),"No Delay")</f>
        <v>No Delay</v>
      </c>
    </row>
    <row r="623" spans="1:7" x14ac:dyDescent="0.35">
      <c r="A623" s="14" t="s">
        <v>719</v>
      </c>
      <c r="B623">
        <f>COUNTIF(Consumer_Complaints!A:B,Report_Task3!A623)</f>
        <v>1</v>
      </c>
      <c r="C623">
        <f>COUNTIFS(Consumer_Complaints!B:B,Report_Task3!A623,Consumer_Complaints!I:I,"No")</f>
        <v>0</v>
      </c>
      <c r="D623" s="16">
        <f t="shared" si="18"/>
        <v>0</v>
      </c>
      <c r="E623">
        <f>COUNTIFS(Consumer_Complaints!B:B,Report_Task3!A623,Consumer_Complaints!J:J,"Yes")</f>
        <v>0</v>
      </c>
      <c r="F623" s="16">
        <f t="shared" si="19"/>
        <v>0</v>
      </c>
      <c r="G623" s="23">
        <f>IFERROR(ROUND(AVERAGEIFS(Consumer_Complaints!L:L,Consumer_Complaints!B:B,Table1[[#This Row],[Company]],Consumer_Complaints!L:L,"&gt;0"),0),"No Delay")</f>
        <v>7</v>
      </c>
    </row>
    <row r="624" spans="1:7" x14ac:dyDescent="0.35">
      <c r="A624" s="14" t="s">
        <v>1189</v>
      </c>
      <c r="B624">
        <f>COUNTIF(Consumer_Complaints!A:B,Report_Task3!A624)</f>
        <v>1</v>
      </c>
      <c r="C624">
        <f>COUNTIFS(Consumer_Complaints!B:B,Report_Task3!A624,Consumer_Complaints!I:I,"No")</f>
        <v>0</v>
      </c>
      <c r="D624" s="16">
        <f t="shared" si="18"/>
        <v>0</v>
      </c>
      <c r="E624">
        <f>COUNTIFS(Consumer_Complaints!B:B,Report_Task3!A624,Consumer_Complaints!J:J,"Yes")</f>
        <v>0</v>
      </c>
      <c r="F624" s="16">
        <f t="shared" si="19"/>
        <v>0</v>
      </c>
      <c r="G624" s="23" t="str">
        <f>IFERROR(ROUND(AVERAGEIFS(Consumer_Complaints!L:L,Consumer_Complaints!B:B,Table1[[#This Row],[Company]],Consumer_Complaints!L:L,"&gt;0"),0),"No Delay")</f>
        <v>No Delay</v>
      </c>
    </row>
    <row r="625" spans="1:7" x14ac:dyDescent="0.35">
      <c r="A625" s="14" t="s">
        <v>588</v>
      </c>
      <c r="B625">
        <f>COUNTIF(Consumer_Complaints!A:B,Report_Task3!A625)</f>
        <v>1</v>
      </c>
      <c r="C625">
        <f>COUNTIFS(Consumer_Complaints!B:B,Report_Task3!A625,Consumer_Complaints!I:I,"No")</f>
        <v>0</v>
      </c>
      <c r="D625" s="16">
        <f t="shared" si="18"/>
        <v>0</v>
      </c>
      <c r="E625">
        <f>COUNTIFS(Consumer_Complaints!B:B,Report_Task3!A625,Consumer_Complaints!J:J,"Yes")</f>
        <v>0</v>
      </c>
      <c r="F625" s="16">
        <f t="shared" si="19"/>
        <v>0</v>
      </c>
      <c r="G625" s="23" t="str">
        <f>IFERROR(ROUND(AVERAGEIFS(Consumer_Complaints!L:L,Consumer_Complaints!B:B,Table1[[#This Row],[Company]],Consumer_Complaints!L:L,"&gt;0"),0),"No Delay")</f>
        <v>No Delay</v>
      </c>
    </row>
    <row r="626" spans="1:7" x14ac:dyDescent="0.35">
      <c r="A626" s="14" t="s">
        <v>847</v>
      </c>
      <c r="B626">
        <f>COUNTIF(Consumer_Complaints!A:B,Report_Task3!A626)</f>
        <v>1</v>
      </c>
      <c r="C626">
        <f>COUNTIFS(Consumer_Complaints!B:B,Report_Task3!A626,Consumer_Complaints!I:I,"No")</f>
        <v>0</v>
      </c>
      <c r="D626" s="16">
        <f t="shared" si="18"/>
        <v>0</v>
      </c>
      <c r="E626">
        <f>COUNTIFS(Consumer_Complaints!B:B,Report_Task3!A626,Consumer_Complaints!J:J,"Yes")</f>
        <v>0</v>
      </c>
      <c r="F626" s="16">
        <f t="shared" si="19"/>
        <v>0</v>
      </c>
      <c r="G626" s="23">
        <f>IFERROR(ROUND(AVERAGEIFS(Consumer_Complaints!L:L,Consumer_Complaints!B:B,Table1[[#This Row],[Company]],Consumer_Complaints!L:L,"&gt;0"),0),"No Delay")</f>
        <v>4</v>
      </c>
    </row>
    <row r="627" spans="1:7" x14ac:dyDescent="0.35">
      <c r="A627" s="14" t="s">
        <v>949</v>
      </c>
      <c r="B627">
        <f>COUNTIF(Consumer_Complaints!A:B,Report_Task3!A627)</f>
        <v>1</v>
      </c>
      <c r="C627">
        <f>COUNTIFS(Consumer_Complaints!B:B,Report_Task3!A627,Consumer_Complaints!I:I,"No")</f>
        <v>0</v>
      </c>
      <c r="D627" s="16">
        <f t="shared" si="18"/>
        <v>0</v>
      </c>
      <c r="E627">
        <f>COUNTIFS(Consumer_Complaints!B:B,Report_Task3!A627,Consumer_Complaints!J:J,"Yes")</f>
        <v>0</v>
      </c>
      <c r="F627" s="16">
        <f t="shared" si="19"/>
        <v>0</v>
      </c>
      <c r="G627" s="23" t="str">
        <f>IFERROR(ROUND(AVERAGEIFS(Consumer_Complaints!L:L,Consumer_Complaints!B:B,Table1[[#This Row],[Company]],Consumer_Complaints!L:L,"&gt;0"),0),"No Delay")</f>
        <v>No Delay</v>
      </c>
    </row>
    <row r="628" spans="1:7" x14ac:dyDescent="0.35">
      <c r="A628" s="14" t="s">
        <v>1059</v>
      </c>
      <c r="B628">
        <f>COUNTIF(Consumer_Complaints!A:B,Report_Task3!A628)</f>
        <v>1</v>
      </c>
      <c r="C628">
        <f>COUNTIFS(Consumer_Complaints!B:B,Report_Task3!A628,Consumer_Complaints!I:I,"No")</f>
        <v>1</v>
      </c>
      <c r="D628" s="16">
        <f t="shared" si="18"/>
        <v>1</v>
      </c>
      <c r="E628">
        <f>COUNTIFS(Consumer_Complaints!B:B,Report_Task3!A628,Consumer_Complaints!J:J,"Yes")</f>
        <v>1</v>
      </c>
      <c r="F628" s="16">
        <f t="shared" si="19"/>
        <v>1</v>
      </c>
      <c r="G628" s="23" t="str">
        <f>IFERROR(ROUND(AVERAGEIFS(Consumer_Complaints!L:L,Consumer_Complaints!B:B,Table1[[#This Row],[Company]],Consumer_Complaints!L:L,"&gt;0"),0),"No Delay")</f>
        <v>No Delay</v>
      </c>
    </row>
    <row r="629" spans="1:7" x14ac:dyDescent="0.35">
      <c r="A629" s="14" t="s">
        <v>755</v>
      </c>
      <c r="B629">
        <f>COUNTIF(Consumer_Complaints!A:B,Report_Task3!A629)</f>
        <v>1</v>
      </c>
      <c r="C629">
        <f>COUNTIFS(Consumer_Complaints!B:B,Report_Task3!A629,Consumer_Complaints!I:I,"No")</f>
        <v>1</v>
      </c>
      <c r="D629" s="16">
        <f t="shared" si="18"/>
        <v>1</v>
      </c>
      <c r="E629">
        <f>COUNTIFS(Consumer_Complaints!B:B,Report_Task3!A629,Consumer_Complaints!J:J,"Yes")</f>
        <v>0</v>
      </c>
      <c r="F629" s="16">
        <f t="shared" si="19"/>
        <v>0</v>
      </c>
      <c r="G629" s="23" t="str">
        <f>IFERROR(ROUND(AVERAGEIFS(Consumer_Complaints!L:L,Consumer_Complaints!B:B,Table1[[#This Row],[Company]],Consumer_Complaints!L:L,"&gt;0"),0),"No Delay")</f>
        <v>No Delay</v>
      </c>
    </row>
    <row r="630" spans="1:7" x14ac:dyDescent="0.35">
      <c r="A630" s="14" t="s">
        <v>1172</v>
      </c>
      <c r="B630">
        <f>COUNTIF(Consumer_Complaints!A:B,Report_Task3!A630)</f>
        <v>1</v>
      </c>
      <c r="C630">
        <f>COUNTIFS(Consumer_Complaints!B:B,Report_Task3!A630,Consumer_Complaints!I:I,"No")</f>
        <v>0</v>
      </c>
      <c r="D630" s="16">
        <f t="shared" si="18"/>
        <v>0</v>
      </c>
      <c r="E630">
        <f>COUNTIFS(Consumer_Complaints!B:B,Report_Task3!A630,Consumer_Complaints!J:J,"Yes")</f>
        <v>0</v>
      </c>
      <c r="F630" s="16">
        <f t="shared" si="19"/>
        <v>0</v>
      </c>
      <c r="G630" s="23" t="str">
        <f>IFERROR(ROUND(AVERAGEIFS(Consumer_Complaints!L:L,Consumer_Complaints!B:B,Table1[[#This Row],[Company]],Consumer_Complaints!L:L,"&gt;0"),0),"No Delay")</f>
        <v>No Delay</v>
      </c>
    </row>
    <row r="631" spans="1:7" x14ac:dyDescent="0.35">
      <c r="A631" s="14" t="s">
        <v>575</v>
      </c>
      <c r="B631">
        <f>COUNTIF(Consumer_Complaints!A:B,Report_Task3!A631)</f>
        <v>1</v>
      </c>
      <c r="C631">
        <f>COUNTIFS(Consumer_Complaints!B:B,Report_Task3!A631,Consumer_Complaints!I:I,"No")</f>
        <v>0</v>
      </c>
      <c r="D631" s="16">
        <f t="shared" si="18"/>
        <v>0</v>
      </c>
      <c r="E631">
        <f>COUNTIFS(Consumer_Complaints!B:B,Report_Task3!A631,Consumer_Complaints!J:J,"Yes")</f>
        <v>0</v>
      </c>
      <c r="F631" s="16">
        <f t="shared" si="19"/>
        <v>0</v>
      </c>
      <c r="G631" s="23" t="str">
        <f>IFERROR(ROUND(AVERAGEIFS(Consumer_Complaints!L:L,Consumer_Complaints!B:B,Table1[[#This Row],[Company]],Consumer_Complaints!L:L,"&gt;0"),0),"No Delay")</f>
        <v>No Delay</v>
      </c>
    </row>
    <row r="632" spans="1:7" x14ac:dyDescent="0.35">
      <c r="A632" s="14" t="s">
        <v>1202</v>
      </c>
      <c r="B632">
        <f>COUNTIF(Consumer_Complaints!A:B,Report_Task3!A632)</f>
        <v>1</v>
      </c>
      <c r="C632">
        <f>COUNTIFS(Consumer_Complaints!B:B,Report_Task3!A632,Consumer_Complaints!I:I,"No")</f>
        <v>1</v>
      </c>
      <c r="D632" s="16">
        <f t="shared" si="18"/>
        <v>1</v>
      </c>
      <c r="E632">
        <f>COUNTIFS(Consumer_Complaints!B:B,Report_Task3!A632,Consumer_Complaints!J:J,"Yes")</f>
        <v>0</v>
      </c>
      <c r="F632" s="16">
        <f t="shared" si="19"/>
        <v>0</v>
      </c>
      <c r="G632" s="23">
        <f>IFERROR(ROUND(AVERAGEIFS(Consumer_Complaints!L:L,Consumer_Complaints!B:B,Table1[[#This Row],[Company]],Consumer_Complaints!L:L,"&gt;0"),0),"No Delay")</f>
        <v>8</v>
      </c>
    </row>
    <row r="633" spans="1:7" x14ac:dyDescent="0.35">
      <c r="A633" s="14" t="s">
        <v>761</v>
      </c>
      <c r="B633">
        <f>COUNTIF(Consumer_Complaints!A:B,Report_Task3!A633)</f>
        <v>1</v>
      </c>
      <c r="C633">
        <f>COUNTIFS(Consumer_Complaints!B:B,Report_Task3!A633,Consumer_Complaints!I:I,"No")</f>
        <v>0</v>
      </c>
      <c r="D633" s="16">
        <f t="shared" si="18"/>
        <v>0</v>
      </c>
      <c r="E633">
        <f>COUNTIFS(Consumer_Complaints!B:B,Report_Task3!A633,Consumer_Complaints!J:J,"Yes")</f>
        <v>1</v>
      </c>
      <c r="F633" s="16">
        <f t="shared" si="19"/>
        <v>1</v>
      </c>
      <c r="G633" s="23">
        <f>IFERROR(ROUND(AVERAGEIFS(Consumer_Complaints!L:L,Consumer_Complaints!B:B,Table1[[#This Row],[Company]],Consumer_Complaints!L:L,"&gt;0"),0),"No Delay")</f>
        <v>5</v>
      </c>
    </row>
    <row r="634" spans="1:7" x14ac:dyDescent="0.35">
      <c r="A634" s="14" t="s">
        <v>643</v>
      </c>
      <c r="B634">
        <f>COUNTIF(Consumer_Complaints!A:B,Report_Task3!A634)</f>
        <v>1</v>
      </c>
      <c r="C634">
        <f>COUNTIFS(Consumer_Complaints!B:B,Report_Task3!A634,Consumer_Complaints!I:I,"No")</f>
        <v>0</v>
      </c>
      <c r="D634" s="16">
        <f t="shared" si="18"/>
        <v>0</v>
      </c>
      <c r="E634">
        <f>COUNTIFS(Consumer_Complaints!B:B,Report_Task3!A634,Consumer_Complaints!J:J,"Yes")</f>
        <v>0</v>
      </c>
      <c r="F634" s="16">
        <f t="shared" si="19"/>
        <v>0</v>
      </c>
      <c r="G634" s="23">
        <f>IFERROR(ROUND(AVERAGEIFS(Consumer_Complaints!L:L,Consumer_Complaints!B:B,Table1[[#This Row],[Company]],Consumer_Complaints!L:L,"&gt;0"),0),"No Delay")</f>
        <v>61</v>
      </c>
    </row>
    <row r="635" spans="1:7" x14ac:dyDescent="0.35">
      <c r="A635" s="14" t="s">
        <v>890</v>
      </c>
      <c r="B635">
        <f>COUNTIF(Consumer_Complaints!A:B,Report_Task3!A635)</f>
        <v>1</v>
      </c>
      <c r="C635">
        <f>COUNTIFS(Consumer_Complaints!B:B,Report_Task3!A635,Consumer_Complaints!I:I,"No")</f>
        <v>0</v>
      </c>
      <c r="D635" s="16">
        <f t="shared" si="18"/>
        <v>0</v>
      </c>
      <c r="E635">
        <f>COUNTIFS(Consumer_Complaints!B:B,Report_Task3!A635,Consumer_Complaints!J:J,"Yes")</f>
        <v>0</v>
      </c>
      <c r="F635" s="16">
        <f t="shared" si="19"/>
        <v>0</v>
      </c>
      <c r="G635" s="23">
        <f>IFERROR(ROUND(AVERAGEIFS(Consumer_Complaints!L:L,Consumer_Complaints!B:B,Table1[[#This Row],[Company]],Consumer_Complaints!L:L,"&gt;0"),0),"No Delay")</f>
        <v>7</v>
      </c>
    </row>
    <row r="636" spans="1:7" x14ac:dyDescent="0.35">
      <c r="A636" s="14" t="s">
        <v>884</v>
      </c>
      <c r="B636">
        <f>COUNTIF(Consumer_Complaints!A:B,Report_Task3!A636)</f>
        <v>1</v>
      </c>
      <c r="C636">
        <f>COUNTIFS(Consumer_Complaints!B:B,Report_Task3!A636,Consumer_Complaints!I:I,"No")</f>
        <v>0</v>
      </c>
      <c r="D636" s="16">
        <f t="shared" si="18"/>
        <v>0</v>
      </c>
      <c r="E636">
        <f>COUNTIFS(Consumer_Complaints!B:B,Report_Task3!A636,Consumer_Complaints!J:J,"Yes")</f>
        <v>0</v>
      </c>
      <c r="F636" s="16">
        <f t="shared" si="19"/>
        <v>0</v>
      </c>
      <c r="G636" s="23">
        <f>IFERROR(ROUND(AVERAGEIFS(Consumer_Complaints!L:L,Consumer_Complaints!B:B,Table1[[#This Row],[Company]],Consumer_Complaints!L:L,"&gt;0"),0),"No Delay")</f>
        <v>23</v>
      </c>
    </row>
    <row r="637" spans="1:7" x14ac:dyDescent="0.35">
      <c r="A637" s="14" t="s">
        <v>785</v>
      </c>
      <c r="B637">
        <f>COUNTIF(Consumer_Complaints!A:B,Report_Task3!A637)</f>
        <v>1</v>
      </c>
      <c r="C637">
        <f>COUNTIFS(Consumer_Complaints!B:B,Report_Task3!A637,Consumer_Complaints!I:I,"No")</f>
        <v>1</v>
      </c>
      <c r="D637" s="16">
        <f t="shared" si="18"/>
        <v>1</v>
      </c>
      <c r="E637">
        <f>COUNTIFS(Consumer_Complaints!B:B,Report_Task3!A637,Consumer_Complaints!J:J,"Yes")</f>
        <v>0</v>
      </c>
      <c r="F637" s="16">
        <f t="shared" si="19"/>
        <v>0</v>
      </c>
      <c r="G637" s="23">
        <f>IFERROR(ROUND(AVERAGEIFS(Consumer_Complaints!L:L,Consumer_Complaints!B:B,Table1[[#This Row],[Company]],Consumer_Complaints!L:L,"&gt;0"),0),"No Delay")</f>
        <v>2</v>
      </c>
    </row>
    <row r="638" spans="1:7" x14ac:dyDescent="0.35">
      <c r="A638" s="14" t="s">
        <v>1132</v>
      </c>
      <c r="B638">
        <f>COUNTIF(Consumer_Complaints!A:B,Report_Task3!A638)</f>
        <v>1</v>
      </c>
      <c r="C638">
        <f>COUNTIFS(Consumer_Complaints!B:B,Report_Task3!A638,Consumer_Complaints!I:I,"No")</f>
        <v>0</v>
      </c>
      <c r="D638" s="16">
        <f t="shared" si="18"/>
        <v>0</v>
      </c>
      <c r="E638">
        <f>COUNTIFS(Consumer_Complaints!B:B,Report_Task3!A638,Consumer_Complaints!J:J,"Yes")</f>
        <v>0</v>
      </c>
      <c r="F638" s="16">
        <f t="shared" si="19"/>
        <v>0</v>
      </c>
      <c r="G638" s="23" t="str">
        <f>IFERROR(ROUND(AVERAGEIFS(Consumer_Complaints!L:L,Consumer_Complaints!B:B,Table1[[#This Row],[Company]],Consumer_Complaints!L:L,"&gt;0"),0),"No Delay")</f>
        <v>No Delay</v>
      </c>
    </row>
    <row r="639" spans="1:7" x14ac:dyDescent="0.35">
      <c r="A639" s="14" t="s">
        <v>1063</v>
      </c>
      <c r="B639">
        <f>COUNTIF(Consumer_Complaints!A:B,Report_Task3!A639)</f>
        <v>1</v>
      </c>
      <c r="C639">
        <f>COUNTIFS(Consumer_Complaints!B:B,Report_Task3!A639,Consumer_Complaints!I:I,"No")</f>
        <v>0</v>
      </c>
      <c r="D639" s="16">
        <f t="shared" si="18"/>
        <v>0</v>
      </c>
      <c r="E639">
        <f>COUNTIFS(Consumer_Complaints!B:B,Report_Task3!A639,Consumer_Complaints!J:J,"Yes")</f>
        <v>0</v>
      </c>
      <c r="F639" s="16">
        <f t="shared" si="19"/>
        <v>0</v>
      </c>
      <c r="G639" s="23" t="str">
        <f>IFERROR(ROUND(AVERAGEIFS(Consumer_Complaints!L:L,Consumer_Complaints!B:B,Table1[[#This Row],[Company]],Consumer_Complaints!L:L,"&gt;0"),0),"No Delay")</f>
        <v>No Delay</v>
      </c>
    </row>
    <row r="640" spans="1:7" x14ac:dyDescent="0.35">
      <c r="A640" s="14" t="s">
        <v>866</v>
      </c>
      <c r="B640">
        <f>COUNTIF(Consumer_Complaints!A:B,Report_Task3!A640)</f>
        <v>1</v>
      </c>
      <c r="C640">
        <f>COUNTIFS(Consumer_Complaints!B:B,Report_Task3!A640,Consumer_Complaints!I:I,"No")</f>
        <v>0</v>
      </c>
      <c r="D640" s="16">
        <f t="shared" si="18"/>
        <v>0</v>
      </c>
      <c r="E640">
        <f>COUNTIFS(Consumer_Complaints!B:B,Report_Task3!A640,Consumer_Complaints!J:J,"Yes")</f>
        <v>0</v>
      </c>
      <c r="F640" s="16">
        <f t="shared" si="19"/>
        <v>0</v>
      </c>
      <c r="G640" s="23" t="str">
        <f>IFERROR(ROUND(AVERAGEIFS(Consumer_Complaints!L:L,Consumer_Complaints!B:B,Table1[[#This Row],[Company]],Consumer_Complaints!L:L,"&gt;0"),0),"No Delay")</f>
        <v>No Delay</v>
      </c>
    </row>
    <row r="641" spans="1:7" x14ac:dyDescent="0.35">
      <c r="A641" s="14" t="s">
        <v>307</v>
      </c>
      <c r="B641">
        <f>COUNTIF(Consumer_Complaints!A:B,Report_Task3!A641)</f>
        <v>1</v>
      </c>
      <c r="C641">
        <f>COUNTIFS(Consumer_Complaints!B:B,Report_Task3!A641,Consumer_Complaints!I:I,"No")</f>
        <v>0</v>
      </c>
      <c r="D641" s="16">
        <f t="shared" si="18"/>
        <v>0</v>
      </c>
      <c r="E641">
        <f>COUNTIFS(Consumer_Complaints!B:B,Report_Task3!A641,Consumer_Complaints!J:J,"Yes")</f>
        <v>0</v>
      </c>
      <c r="F641" s="16">
        <f t="shared" si="19"/>
        <v>0</v>
      </c>
      <c r="G641" s="23">
        <f>IFERROR(ROUND(AVERAGEIFS(Consumer_Complaints!L:L,Consumer_Complaints!B:B,Table1[[#This Row],[Company]],Consumer_Complaints!L:L,"&gt;0"),0),"No Delay")</f>
        <v>64</v>
      </c>
    </row>
    <row r="642" spans="1:7" x14ac:dyDescent="0.35">
      <c r="A642" s="14" t="s">
        <v>693</v>
      </c>
      <c r="B642">
        <f>COUNTIF(Consumer_Complaints!A:B,Report_Task3!A642)</f>
        <v>1</v>
      </c>
      <c r="C642">
        <f>COUNTIFS(Consumer_Complaints!B:B,Report_Task3!A642,Consumer_Complaints!I:I,"No")</f>
        <v>0</v>
      </c>
      <c r="D642" s="16">
        <f t="shared" si="18"/>
        <v>0</v>
      </c>
      <c r="E642">
        <f>COUNTIFS(Consumer_Complaints!B:B,Report_Task3!A642,Consumer_Complaints!J:J,"Yes")</f>
        <v>0</v>
      </c>
      <c r="F642" s="16">
        <f t="shared" si="19"/>
        <v>0</v>
      </c>
      <c r="G642" s="23" t="str">
        <f>IFERROR(ROUND(AVERAGEIFS(Consumer_Complaints!L:L,Consumer_Complaints!B:B,Table1[[#This Row],[Company]],Consumer_Complaints!L:L,"&gt;0"),0),"No Delay")</f>
        <v>No Delay</v>
      </c>
    </row>
    <row r="643" spans="1:7" x14ac:dyDescent="0.35">
      <c r="A643" s="14" t="s">
        <v>501</v>
      </c>
      <c r="B643">
        <f>COUNTIF(Consumer_Complaints!A:B,Report_Task3!A643)</f>
        <v>1</v>
      </c>
      <c r="C643">
        <f>COUNTIFS(Consumer_Complaints!B:B,Report_Task3!A643,Consumer_Complaints!I:I,"No")</f>
        <v>0</v>
      </c>
      <c r="D643" s="16">
        <f t="shared" ref="D643:D706" si="20">C643/B643</f>
        <v>0</v>
      </c>
      <c r="E643">
        <f>COUNTIFS(Consumer_Complaints!B:B,Report_Task3!A643,Consumer_Complaints!J:J,"Yes")</f>
        <v>0</v>
      </c>
      <c r="F643" s="16">
        <f t="shared" ref="F643:F706" si="21">E643/B643</f>
        <v>0</v>
      </c>
      <c r="G643" s="23" t="str">
        <f>IFERROR(ROUND(AVERAGEIFS(Consumer_Complaints!L:L,Consumer_Complaints!B:B,Table1[[#This Row],[Company]],Consumer_Complaints!L:L,"&gt;0"),0),"No Delay")</f>
        <v>No Delay</v>
      </c>
    </row>
    <row r="644" spans="1:7" x14ac:dyDescent="0.35">
      <c r="A644" s="14" t="s">
        <v>752</v>
      </c>
      <c r="B644">
        <f>COUNTIF(Consumer_Complaints!A:B,Report_Task3!A644)</f>
        <v>1</v>
      </c>
      <c r="C644">
        <f>COUNTIFS(Consumer_Complaints!B:B,Report_Task3!A644,Consumer_Complaints!I:I,"No")</f>
        <v>0</v>
      </c>
      <c r="D644" s="16">
        <f t="shared" si="20"/>
        <v>0</v>
      </c>
      <c r="E644">
        <f>COUNTIFS(Consumer_Complaints!B:B,Report_Task3!A644,Consumer_Complaints!J:J,"Yes")</f>
        <v>0</v>
      </c>
      <c r="F644" s="16">
        <f t="shared" si="21"/>
        <v>0</v>
      </c>
      <c r="G644" s="23" t="str">
        <f>IFERROR(ROUND(AVERAGEIFS(Consumer_Complaints!L:L,Consumer_Complaints!B:B,Table1[[#This Row],[Company]],Consumer_Complaints!L:L,"&gt;0"),0),"No Delay")</f>
        <v>No Delay</v>
      </c>
    </row>
    <row r="645" spans="1:7" x14ac:dyDescent="0.35">
      <c r="A645" s="14" t="s">
        <v>1185</v>
      </c>
      <c r="B645">
        <f>COUNTIF(Consumer_Complaints!A:B,Report_Task3!A645)</f>
        <v>1</v>
      </c>
      <c r="C645">
        <f>COUNTIFS(Consumer_Complaints!B:B,Report_Task3!A645,Consumer_Complaints!I:I,"No")</f>
        <v>0</v>
      </c>
      <c r="D645" s="16">
        <f t="shared" si="20"/>
        <v>0</v>
      </c>
      <c r="E645">
        <f>COUNTIFS(Consumer_Complaints!B:B,Report_Task3!A645,Consumer_Complaints!J:J,"Yes")</f>
        <v>1</v>
      </c>
      <c r="F645" s="16">
        <f t="shared" si="21"/>
        <v>1</v>
      </c>
      <c r="G645" s="23">
        <f>IFERROR(ROUND(AVERAGEIFS(Consumer_Complaints!L:L,Consumer_Complaints!B:B,Table1[[#This Row],[Company]],Consumer_Complaints!L:L,"&gt;0"),0),"No Delay")</f>
        <v>29</v>
      </c>
    </row>
    <row r="646" spans="1:7" x14ac:dyDescent="0.35">
      <c r="A646" s="14" t="s">
        <v>995</v>
      </c>
      <c r="B646">
        <f>COUNTIF(Consumer_Complaints!A:B,Report_Task3!A646)</f>
        <v>1</v>
      </c>
      <c r="C646">
        <f>COUNTIFS(Consumer_Complaints!B:B,Report_Task3!A646,Consumer_Complaints!I:I,"No")</f>
        <v>0</v>
      </c>
      <c r="D646" s="16">
        <f t="shared" si="20"/>
        <v>0</v>
      </c>
      <c r="E646">
        <f>COUNTIFS(Consumer_Complaints!B:B,Report_Task3!A646,Consumer_Complaints!J:J,"Yes")</f>
        <v>1</v>
      </c>
      <c r="F646" s="16">
        <f t="shared" si="21"/>
        <v>1</v>
      </c>
      <c r="G646" s="23">
        <f>IFERROR(ROUND(AVERAGEIFS(Consumer_Complaints!L:L,Consumer_Complaints!B:B,Table1[[#This Row],[Company]],Consumer_Complaints!L:L,"&gt;0"),0),"No Delay")</f>
        <v>3</v>
      </c>
    </row>
    <row r="647" spans="1:7" x14ac:dyDescent="0.35">
      <c r="A647" s="14" t="s">
        <v>698</v>
      </c>
      <c r="B647">
        <f>COUNTIF(Consumer_Complaints!A:B,Report_Task3!A647)</f>
        <v>1</v>
      </c>
      <c r="C647">
        <f>COUNTIFS(Consumer_Complaints!B:B,Report_Task3!A647,Consumer_Complaints!I:I,"No")</f>
        <v>0</v>
      </c>
      <c r="D647" s="16">
        <f t="shared" si="20"/>
        <v>0</v>
      </c>
      <c r="E647">
        <f>COUNTIFS(Consumer_Complaints!B:B,Report_Task3!A647,Consumer_Complaints!J:J,"Yes")</f>
        <v>1</v>
      </c>
      <c r="F647" s="16">
        <f t="shared" si="21"/>
        <v>1</v>
      </c>
      <c r="G647" s="23" t="str">
        <f>IFERROR(ROUND(AVERAGEIFS(Consumer_Complaints!L:L,Consumer_Complaints!B:B,Table1[[#This Row],[Company]],Consumer_Complaints!L:L,"&gt;0"),0),"No Delay")</f>
        <v>No Delay</v>
      </c>
    </row>
    <row r="648" spans="1:7" x14ac:dyDescent="0.35">
      <c r="A648" s="14" t="s">
        <v>1074</v>
      </c>
      <c r="B648">
        <f>COUNTIF(Consumer_Complaints!A:B,Report_Task3!A648)</f>
        <v>1</v>
      </c>
      <c r="C648">
        <f>COUNTIFS(Consumer_Complaints!B:B,Report_Task3!A648,Consumer_Complaints!I:I,"No")</f>
        <v>0</v>
      </c>
      <c r="D648" s="16">
        <f t="shared" si="20"/>
        <v>0</v>
      </c>
      <c r="E648">
        <f>COUNTIFS(Consumer_Complaints!B:B,Report_Task3!A648,Consumer_Complaints!J:J,"Yes")</f>
        <v>0</v>
      </c>
      <c r="F648" s="16">
        <f t="shared" si="21"/>
        <v>0</v>
      </c>
      <c r="G648" s="23" t="str">
        <f>IFERROR(ROUND(AVERAGEIFS(Consumer_Complaints!L:L,Consumer_Complaints!B:B,Table1[[#This Row],[Company]],Consumer_Complaints!L:L,"&gt;0"),0),"No Delay")</f>
        <v>No Delay</v>
      </c>
    </row>
    <row r="649" spans="1:7" x14ac:dyDescent="0.35">
      <c r="A649" s="14" t="s">
        <v>1157</v>
      </c>
      <c r="B649">
        <f>COUNTIF(Consumer_Complaints!A:B,Report_Task3!A649)</f>
        <v>1</v>
      </c>
      <c r="C649">
        <f>COUNTIFS(Consumer_Complaints!B:B,Report_Task3!A649,Consumer_Complaints!I:I,"No")</f>
        <v>0</v>
      </c>
      <c r="D649" s="16">
        <f t="shared" si="20"/>
        <v>0</v>
      </c>
      <c r="E649">
        <f>COUNTIFS(Consumer_Complaints!B:B,Report_Task3!A649,Consumer_Complaints!J:J,"Yes")</f>
        <v>0</v>
      </c>
      <c r="F649" s="16">
        <f t="shared" si="21"/>
        <v>0</v>
      </c>
      <c r="G649" s="23">
        <f>IFERROR(ROUND(AVERAGEIFS(Consumer_Complaints!L:L,Consumer_Complaints!B:B,Table1[[#This Row],[Company]],Consumer_Complaints!L:L,"&gt;0"),0),"No Delay")</f>
        <v>1</v>
      </c>
    </row>
    <row r="650" spans="1:7" x14ac:dyDescent="0.35">
      <c r="A650" s="14" t="s">
        <v>415</v>
      </c>
      <c r="B650">
        <f>COUNTIF(Consumer_Complaints!A:B,Report_Task3!A650)</f>
        <v>1</v>
      </c>
      <c r="C650">
        <f>COUNTIFS(Consumer_Complaints!B:B,Report_Task3!A650,Consumer_Complaints!I:I,"No")</f>
        <v>0</v>
      </c>
      <c r="D650" s="16">
        <f t="shared" si="20"/>
        <v>0</v>
      </c>
      <c r="E650">
        <f>COUNTIFS(Consumer_Complaints!B:B,Report_Task3!A650,Consumer_Complaints!J:J,"Yes")</f>
        <v>1</v>
      </c>
      <c r="F650" s="16">
        <f t="shared" si="21"/>
        <v>1</v>
      </c>
      <c r="G650" s="23">
        <f>IFERROR(ROUND(AVERAGEIFS(Consumer_Complaints!L:L,Consumer_Complaints!B:B,Table1[[#This Row],[Company]],Consumer_Complaints!L:L,"&gt;0"),0),"No Delay")</f>
        <v>5</v>
      </c>
    </row>
    <row r="651" spans="1:7" x14ac:dyDescent="0.35">
      <c r="A651" s="14" t="s">
        <v>1067</v>
      </c>
      <c r="B651">
        <f>COUNTIF(Consumer_Complaints!A:B,Report_Task3!A651)</f>
        <v>1</v>
      </c>
      <c r="C651">
        <f>COUNTIFS(Consumer_Complaints!B:B,Report_Task3!A651,Consumer_Complaints!I:I,"No")</f>
        <v>0</v>
      </c>
      <c r="D651" s="16">
        <f t="shared" si="20"/>
        <v>0</v>
      </c>
      <c r="E651">
        <f>COUNTIFS(Consumer_Complaints!B:B,Report_Task3!A651,Consumer_Complaints!J:J,"Yes")</f>
        <v>0</v>
      </c>
      <c r="F651" s="16">
        <f t="shared" si="21"/>
        <v>0</v>
      </c>
      <c r="G651" s="23">
        <f>IFERROR(ROUND(AVERAGEIFS(Consumer_Complaints!L:L,Consumer_Complaints!B:B,Table1[[#This Row],[Company]],Consumer_Complaints!L:L,"&gt;0"),0),"No Delay")</f>
        <v>8</v>
      </c>
    </row>
    <row r="652" spans="1:7" x14ac:dyDescent="0.35">
      <c r="A652" s="14" t="s">
        <v>1166</v>
      </c>
      <c r="B652">
        <f>COUNTIF(Consumer_Complaints!A:B,Report_Task3!A652)</f>
        <v>1</v>
      </c>
      <c r="C652">
        <f>COUNTIFS(Consumer_Complaints!B:B,Report_Task3!A652,Consumer_Complaints!I:I,"No")</f>
        <v>0</v>
      </c>
      <c r="D652" s="16">
        <f t="shared" si="20"/>
        <v>0</v>
      </c>
      <c r="E652">
        <f>COUNTIFS(Consumer_Complaints!B:B,Report_Task3!A652,Consumer_Complaints!J:J,"Yes")</f>
        <v>0</v>
      </c>
      <c r="F652" s="16">
        <f t="shared" si="21"/>
        <v>0</v>
      </c>
      <c r="G652" s="23">
        <f>IFERROR(ROUND(AVERAGEIFS(Consumer_Complaints!L:L,Consumer_Complaints!B:B,Table1[[#This Row],[Company]],Consumer_Complaints!L:L,"&gt;0"),0),"No Delay")</f>
        <v>50</v>
      </c>
    </row>
    <row r="653" spans="1:7" x14ac:dyDescent="0.35">
      <c r="A653" s="14" t="s">
        <v>358</v>
      </c>
      <c r="B653">
        <f>COUNTIF(Consumer_Complaints!A:B,Report_Task3!A653)</f>
        <v>1</v>
      </c>
      <c r="C653">
        <f>COUNTIFS(Consumer_Complaints!B:B,Report_Task3!A653,Consumer_Complaints!I:I,"No")</f>
        <v>0</v>
      </c>
      <c r="D653" s="16">
        <f t="shared" si="20"/>
        <v>0</v>
      </c>
      <c r="E653">
        <f>COUNTIFS(Consumer_Complaints!B:B,Report_Task3!A653,Consumer_Complaints!J:J,"Yes")</f>
        <v>0</v>
      </c>
      <c r="F653" s="16">
        <f t="shared" si="21"/>
        <v>0</v>
      </c>
      <c r="G653" s="23" t="str">
        <f>IFERROR(ROUND(AVERAGEIFS(Consumer_Complaints!L:L,Consumer_Complaints!B:B,Table1[[#This Row],[Company]],Consumer_Complaints!L:L,"&gt;0"),0),"No Delay")</f>
        <v>No Delay</v>
      </c>
    </row>
    <row r="654" spans="1:7" x14ac:dyDescent="0.35">
      <c r="A654" s="14" t="s">
        <v>738</v>
      </c>
      <c r="B654">
        <f>COUNTIF(Consumer_Complaints!A:B,Report_Task3!A654)</f>
        <v>1</v>
      </c>
      <c r="C654">
        <f>COUNTIFS(Consumer_Complaints!B:B,Report_Task3!A654,Consumer_Complaints!I:I,"No")</f>
        <v>0</v>
      </c>
      <c r="D654" s="16">
        <f t="shared" si="20"/>
        <v>0</v>
      </c>
      <c r="E654">
        <f>COUNTIFS(Consumer_Complaints!B:B,Report_Task3!A654,Consumer_Complaints!J:J,"Yes")</f>
        <v>0</v>
      </c>
      <c r="F654" s="16">
        <f t="shared" si="21"/>
        <v>0</v>
      </c>
      <c r="G654" s="23" t="str">
        <f>IFERROR(ROUND(AVERAGEIFS(Consumer_Complaints!L:L,Consumer_Complaints!B:B,Table1[[#This Row],[Company]],Consumer_Complaints!L:L,"&gt;0"),0),"No Delay")</f>
        <v>No Delay</v>
      </c>
    </row>
    <row r="655" spans="1:7" x14ac:dyDescent="0.35">
      <c r="A655" s="14" t="s">
        <v>1201</v>
      </c>
      <c r="B655">
        <f>COUNTIF(Consumer_Complaints!A:B,Report_Task3!A655)</f>
        <v>1</v>
      </c>
      <c r="C655">
        <f>COUNTIFS(Consumer_Complaints!B:B,Report_Task3!A655,Consumer_Complaints!I:I,"No")</f>
        <v>0</v>
      </c>
      <c r="D655" s="16">
        <f t="shared" si="20"/>
        <v>0</v>
      </c>
      <c r="E655">
        <f>COUNTIFS(Consumer_Complaints!B:B,Report_Task3!A655,Consumer_Complaints!J:J,"Yes")</f>
        <v>1</v>
      </c>
      <c r="F655" s="16">
        <f t="shared" si="21"/>
        <v>1</v>
      </c>
      <c r="G655" s="23" t="str">
        <f>IFERROR(ROUND(AVERAGEIFS(Consumer_Complaints!L:L,Consumer_Complaints!B:B,Table1[[#This Row],[Company]],Consumer_Complaints!L:L,"&gt;0"),0),"No Delay")</f>
        <v>No Delay</v>
      </c>
    </row>
    <row r="656" spans="1:7" x14ac:dyDescent="0.35">
      <c r="A656" s="14" t="s">
        <v>1025</v>
      </c>
      <c r="B656">
        <f>COUNTIF(Consumer_Complaints!A:B,Report_Task3!A656)</f>
        <v>1</v>
      </c>
      <c r="C656">
        <f>COUNTIFS(Consumer_Complaints!B:B,Report_Task3!A656,Consumer_Complaints!I:I,"No")</f>
        <v>0</v>
      </c>
      <c r="D656" s="16">
        <f t="shared" si="20"/>
        <v>0</v>
      </c>
      <c r="E656">
        <f>COUNTIFS(Consumer_Complaints!B:B,Report_Task3!A656,Consumer_Complaints!J:J,"Yes")</f>
        <v>0</v>
      </c>
      <c r="F656" s="16">
        <f t="shared" si="21"/>
        <v>0</v>
      </c>
      <c r="G656" s="23">
        <f>IFERROR(ROUND(AVERAGEIFS(Consumer_Complaints!L:L,Consumer_Complaints!B:B,Table1[[#This Row],[Company]],Consumer_Complaints!L:L,"&gt;0"),0),"No Delay")</f>
        <v>37</v>
      </c>
    </row>
    <row r="657" spans="1:7" x14ac:dyDescent="0.35">
      <c r="A657" s="14" t="s">
        <v>1040</v>
      </c>
      <c r="B657">
        <f>COUNTIF(Consumer_Complaints!A:B,Report_Task3!A657)</f>
        <v>1</v>
      </c>
      <c r="C657">
        <f>COUNTIFS(Consumer_Complaints!B:B,Report_Task3!A657,Consumer_Complaints!I:I,"No")</f>
        <v>0</v>
      </c>
      <c r="D657" s="16">
        <f t="shared" si="20"/>
        <v>0</v>
      </c>
      <c r="E657">
        <f>COUNTIFS(Consumer_Complaints!B:B,Report_Task3!A657,Consumer_Complaints!J:J,"Yes")</f>
        <v>1</v>
      </c>
      <c r="F657" s="16">
        <f t="shared" si="21"/>
        <v>1</v>
      </c>
      <c r="G657" s="23" t="str">
        <f>IFERROR(ROUND(AVERAGEIFS(Consumer_Complaints!L:L,Consumer_Complaints!B:B,Table1[[#This Row],[Company]],Consumer_Complaints!L:L,"&gt;0"),0),"No Delay")</f>
        <v>No Delay</v>
      </c>
    </row>
    <row r="658" spans="1:7" x14ac:dyDescent="0.35">
      <c r="A658" s="14" t="s">
        <v>461</v>
      </c>
      <c r="B658">
        <f>COUNTIF(Consumer_Complaints!A:B,Report_Task3!A658)</f>
        <v>1</v>
      </c>
      <c r="C658">
        <f>COUNTIFS(Consumer_Complaints!B:B,Report_Task3!A658,Consumer_Complaints!I:I,"No")</f>
        <v>0</v>
      </c>
      <c r="D658" s="16">
        <f t="shared" si="20"/>
        <v>0</v>
      </c>
      <c r="E658">
        <f>COUNTIFS(Consumer_Complaints!B:B,Report_Task3!A658,Consumer_Complaints!J:J,"Yes")</f>
        <v>1</v>
      </c>
      <c r="F658" s="16">
        <f t="shared" si="21"/>
        <v>1</v>
      </c>
      <c r="G658" s="23">
        <f>IFERROR(ROUND(AVERAGEIFS(Consumer_Complaints!L:L,Consumer_Complaints!B:B,Table1[[#This Row],[Company]],Consumer_Complaints!L:L,"&gt;0"),0),"No Delay")</f>
        <v>8</v>
      </c>
    </row>
    <row r="659" spans="1:7" x14ac:dyDescent="0.35">
      <c r="A659" s="14" t="s">
        <v>977</v>
      </c>
      <c r="B659">
        <f>COUNTIF(Consumer_Complaints!A:B,Report_Task3!A659)</f>
        <v>1</v>
      </c>
      <c r="C659">
        <f>COUNTIFS(Consumer_Complaints!B:B,Report_Task3!A659,Consumer_Complaints!I:I,"No")</f>
        <v>0</v>
      </c>
      <c r="D659" s="16">
        <f t="shared" si="20"/>
        <v>0</v>
      </c>
      <c r="E659">
        <f>COUNTIFS(Consumer_Complaints!B:B,Report_Task3!A659,Consumer_Complaints!J:J,"Yes")</f>
        <v>0</v>
      </c>
      <c r="F659" s="16">
        <f t="shared" si="21"/>
        <v>0</v>
      </c>
      <c r="G659" s="23" t="str">
        <f>IFERROR(ROUND(AVERAGEIFS(Consumer_Complaints!L:L,Consumer_Complaints!B:B,Table1[[#This Row],[Company]],Consumer_Complaints!L:L,"&gt;0"),0),"No Delay")</f>
        <v>No Delay</v>
      </c>
    </row>
    <row r="660" spans="1:7" x14ac:dyDescent="0.35">
      <c r="A660" s="14" t="s">
        <v>543</v>
      </c>
      <c r="B660">
        <f>COUNTIF(Consumer_Complaints!A:B,Report_Task3!A660)</f>
        <v>1</v>
      </c>
      <c r="C660">
        <f>COUNTIFS(Consumer_Complaints!B:B,Report_Task3!A660,Consumer_Complaints!I:I,"No")</f>
        <v>0</v>
      </c>
      <c r="D660" s="16">
        <f t="shared" si="20"/>
        <v>0</v>
      </c>
      <c r="E660">
        <f>COUNTIFS(Consumer_Complaints!B:B,Report_Task3!A660,Consumer_Complaints!J:J,"Yes")</f>
        <v>0</v>
      </c>
      <c r="F660" s="16">
        <f t="shared" si="21"/>
        <v>0</v>
      </c>
      <c r="G660" s="23" t="str">
        <f>IFERROR(ROUND(AVERAGEIFS(Consumer_Complaints!L:L,Consumer_Complaints!B:B,Table1[[#This Row],[Company]],Consumer_Complaints!L:L,"&gt;0"),0),"No Delay")</f>
        <v>No Delay</v>
      </c>
    </row>
    <row r="661" spans="1:7" x14ac:dyDescent="0.35">
      <c r="A661" s="14" t="s">
        <v>1017</v>
      </c>
      <c r="B661">
        <f>COUNTIF(Consumer_Complaints!A:B,Report_Task3!A661)</f>
        <v>1</v>
      </c>
      <c r="C661">
        <f>COUNTIFS(Consumer_Complaints!B:B,Report_Task3!A661,Consumer_Complaints!I:I,"No")</f>
        <v>0</v>
      </c>
      <c r="D661" s="16">
        <f t="shared" si="20"/>
        <v>0</v>
      </c>
      <c r="E661">
        <f>COUNTIFS(Consumer_Complaints!B:B,Report_Task3!A661,Consumer_Complaints!J:J,"Yes")</f>
        <v>0</v>
      </c>
      <c r="F661" s="16">
        <f t="shared" si="21"/>
        <v>0</v>
      </c>
      <c r="G661" s="23">
        <f>IFERROR(ROUND(AVERAGEIFS(Consumer_Complaints!L:L,Consumer_Complaints!B:B,Table1[[#This Row],[Company]],Consumer_Complaints!L:L,"&gt;0"),0),"No Delay")</f>
        <v>5</v>
      </c>
    </row>
    <row r="662" spans="1:7" x14ac:dyDescent="0.35">
      <c r="A662" s="14" t="s">
        <v>871</v>
      </c>
      <c r="B662">
        <f>COUNTIF(Consumer_Complaints!A:B,Report_Task3!A662)</f>
        <v>1</v>
      </c>
      <c r="C662">
        <f>COUNTIFS(Consumer_Complaints!B:B,Report_Task3!A662,Consumer_Complaints!I:I,"No")</f>
        <v>0</v>
      </c>
      <c r="D662" s="16">
        <f t="shared" si="20"/>
        <v>0</v>
      </c>
      <c r="E662">
        <f>COUNTIFS(Consumer_Complaints!B:B,Report_Task3!A662,Consumer_Complaints!J:J,"Yes")</f>
        <v>1</v>
      </c>
      <c r="F662" s="16">
        <f t="shared" si="21"/>
        <v>1</v>
      </c>
      <c r="G662" s="23" t="str">
        <f>IFERROR(ROUND(AVERAGEIFS(Consumer_Complaints!L:L,Consumer_Complaints!B:B,Table1[[#This Row],[Company]],Consumer_Complaints!L:L,"&gt;0"),0),"No Delay")</f>
        <v>No Delay</v>
      </c>
    </row>
    <row r="663" spans="1:7" x14ac:dyDescent="0.35">
      <c r="A663" s="14" t="s">
        <v>822</v>
      </c>
      <c r="B663">
        <f>COUNTIF(Consumer_Complaints!A:B,Report_Task3!A663)</f>
        <v>1</v>
      </c>
      <c r="C663">
        <f>COUNTIFS(Consumer_Complaints!B:B,Report_Task3!A663,Consumer_Complaints!I:I,"No")</f>
        <v>0</v>
      </c>
      <c r="D663" s="16">
        <f t="shared" si="20"/>
        <v>0</v>
      </c>
      <c r="E663">
        <f>COUNTIFS(Consumer_Complaints!B:B,Report_Task3!A663,Consumer_Complaints!J:J,"Yes")</f>
        <v>0</v>
      </c>
      <c r="F663" s="16">
        <f t="shared" si="21"/>
        <v>0</v>
      </c>
      <c r="G663" s="23">
        <f>IFERROR(ROUND(AVERAGEIFS(Consumer_Complaints!L:L,Consumer_Complaints!B:B,Table1[[#This Row],[Company]],Consumer_Complaints!L:L,"&gt;0"),0),"No Delay")</f>
        <v>6</v>
      </c>
    </row>
    <row r="664" spans="1:7" x14ac:dyDescent="0.35">
      <c r="A664" s="14" t="s">
        <v>515</v>
      </c>
      <c r="B664">
        <f>COUNTIF(Consumer_Complaints!A:B,Report_Task3!A664)</f>
        <v>1</v>
      </c>
      <c r="C664">
        <f>COUNTIFS(Consumer_Complaints!B:B,Report_Task3!A664,Consumer_Complaints!I:I,"No")</f>
        <v>0</v>
      </c>
      <c r="D664" s="16">
        <f t="shared" si="20"/>
        <v>0</v>
      </c>
      <c r="E664">
        <f>COUNTIFS(Consumer_Complaints!B:B,Report_Task3!A664,Consumer_Complaints!J:J,"Yes")</f>
        <v>1</v>
      </c>
      <c r="F664" s="16">
        <f t="shared" si="21"/>
        <v>1</v>
      </c>
      <c r="G664" s="23" t="str">
        <f>IFERROR(ROUND(AVERAGEIFS(Consumer_Complaints!L:L,Consumer_Complaints!B:B,Table1[[#This Row],[Company]],Consumer_Complaints!L:L,"&gt;0"),0),"No Delay")</f>
        <v>No Delay</v>
      </c>
    </row>
    <row r="665" spans="1:7" x14ac:dyDescent="0.35">
      <c r="A665" s="14" t="s">
        <v>1214</v>
      </c>
      <c r="B665">
        <f>COUNTIF(Consumer_Complaints!A:B,Report_Task3!A665)</f>
        <v>1</v>
      </c>
      <c r="C665">
        <f>COUNTIFS(Consumer_Complaints!B:B,Report_Task3!A665,Consumer_Complaints!I:I,"No")</f>
        <v>1</v>
      </c>
      <c r="D665" s="16">
        <f t="shared" si="20"/>
        <v>1</v>
      </c>
      <c r="E665">
        <f>COUNTIFS(Consumer_Complaints!B:B,Report_Task3!A665,Consumer_Complaints!J:J,"Yes")</f>
        <v>0</v>
      </c>
      <c r="F665" s="16">
        <f t="shared" si="21"/>
        <v>0</v>
      </c>
      <c r="G665" s="23">
        <f>IFERROR(ROUND(AVERAGEIFS(Consumer_Complaints!L:L,Consumer_Complaints!B:B,Table1[[#This Row],[Company]],Consumer_Complaints!L:L,"&gt;0"),0),"No Delay")</f>
        <v>8</v>
      </c>
    </row>
    <row r="666" spans="1:7" x14ac:dyDescent="0.35">
      <c r="A666" s="14" t="s">
        <v>269</v>
      </c>
      <c r="B666">
        <f>COUNTIF(Consumer_Complaints!A:B,Report_Task3!A666)</f>
        <v>1</v>
      </c>
      <c r="C666">
        <f>COUNTIFS(Consumer_Complaints!B:B,Report_Task3!A666,Consumer_Complaints!I:I,"No")</f>
        <v>0</v>
      </c>
      <c r="D666" s="16">
        <f t="shared" si="20"/>
        <v>0</v>
      </c>
      <c r="E666">
        <f>COUNTIFS(Consumer_Complaints!B:B,Report_Task3!A666,Consumer_Complaints!J:J,"Yes")</f>
        <v>0</v>
      </c>
      <c r="F666" s="16">
        <f t="shared" si="21"/>
        <v>0</v>
      </c>
      <c r="G666" s="23" t="str">
        <f>IFERROR(ROUND(AVERAGEIFS(Consumer_Complaints!L:L,Consumer_Complaints!B:B,Table1[[#This Row],[Company]],Consumer_Complaints!L:L,"&gt;0"),0),"No Delay")</f>
        <v>No Delay</v>
      </c>
    </row>
    <row r="667" spans="1:7" x14ac:dyDescent="0.35">
      <c r="A667" s="14" t="s">
        <v>1028</v>
      </c>
      <c r="B667">
        <f>COUNTIF(Consumer_Complaints!A:B,Report_Task3!A667)</f>
        <v>1</v>
      </c>
      <c r="C667">
        <f>COUNTIFS(Consumer_Complaints!B:B,Report_Task3!A667,Consumer_Complaints!I:I,"No")</f>
        <v>0</v>
      </c>
      <c r="D667" s="16">
        <f t="shared" si="20"/>
        <v>0</v>
      </c>
      <c r="E667">
        <f>COUNTIFS(Consumer_Complaints!B:B,Report_Task3!A667,Consumer_Complaints!J:J,"Yes")</f>
        <v>0</v>
      </c>
      <c r="F667" s="16">
        <f t="shared" si="21"/>
        <v>0</v>
      </c>
      <c r="G667" s="23" t="str">
        <f>IFERROR(ROUND(AVERAGEIFS(Consumer_Complaints!L:L,Consumer_Complaints!B:B,Table1[[#This Row],[Company]],Consumer_Complaints!L:L,"&gt;0"),0),"No Delay")</f>
        <v>No Delay</v>
      </c>
    </row>
    <row r="668" spans="1:7" x14ac:dyDescent="0.35">
      <c r="A668" s="14" t="s">
        <v>1155</v>
      </c>
      <c r="B668">
        <f>COUNTIF(Consumer_Complaints!A:B,Report_Task3!A668)</f>
        <v>1</v>
      </c>
      <c r="C668">
        <f>COUNTIFS(Consumer_Complaints!B:B,Report_Task3!A668,Consumer_Complaints!I:I,"No")</f>
        <v>1</v>
      </c>
      <c r="D668" s="16">
        <f t="shared" si="20"/>
        <v>1</v>
      </c>
      <c r="E668">
        <f>COUNTIFS(Consumer_Complaints!B:B,Report_Task3!A668,Consumer_Complaints!J:J,"Yes")</f>
        <v>1</v>
      </c>
      <c r="F668" s="16">
        <f t="shared" si="21"/>
        <v>1</v>
      </c>
      <c r="G668" s="23">
        <f>IFERROR(ROUND(AVERAGEIFS(Consumer_Complaints!L:L,Consumer_Complaints!B:B,Table1[[#This Row],[Company]],Consumer_Complaints!L:L,"&gt;0"),0),"No Delay")</f>
        <v>92</v>
      </c>
    </row>
    <row r="669" spans="1:7" x14ac:dyDescent="0.35">
      <c r="A669" s="14" t="s">
        <v>496</v>
      </c>
      <c r="B669">
        <f>COUNTIF(Consumer_Complaints!A:B,Report_Task3!A669)</f>
        <v>1</v>
      </c>
      <c r="C669">
        <f>COUNTIFS(Consumer_Complaints!B:B,Report_Task3!A669,Consumer_Complaints!I:I,"No")</f>
        <v>0</v>
      </c>
      <c r="D669" s="16">
        <f t="shared" si="20"/>
        <v>0</v>
      </c>
      <c r="E669">
        <f>COUNTIFS(Consumer_Complaints!B:B,Report_Task3!A669,Consumer_Complaints!J:J,"Yes")</f>
        <v>0</v>
      </c>
      <c r="F669" s="16">
        <f t="shared" si="21"/>
        <v>0</v>
      </c>
      <c r="G669" s="23">
        <f>IFERROR(ROUND(AVERAGEIFS(Consumer_Complaints!L:L,Consumer_Complaints!B:B,Table1[[#This Row],[Company]],Consumer_Complaints!L:L,"&gt;0"),0),"No Delay")</f>
        <v>17</v>
      </c>
    </row>
    <row r="670" spans="1:7" x14ac:dyDescent="0.35">
      <c r="A670" s="14" t="s">
        <v>777</v>
      </c>
      <c r="B670">
        <f>COUNTIF(Consumer_Complaints!A:B,Report_Task3!A670)</f>
        <v>1</v>
      </c>
      <c r="C670">
        <f>COUNTIFS(Consumer_Complaints!B:B,Report_Task3!A670,Consumer_Complaints!I:I,"No")</f>
        <v>0</v>
      </c>
      <c r="D670" s="16">
        <f t="shared" si="20"/>
        <v>0</v>
      </c>
      <c r="E670">
        <f>COUNTIFS(Consumer_Complaints!B:B,Report_Task3!A670,Consumer_Complaints!J:J,"Yes")</f>
        <v>0</v>
      </c>
      <c r="F670" s="16">
        <f t="shared" si="21"/>
        <v>0</v>
      </c>
      <c r="G670" s="23">
        <f>IFERROR(ROUND(AVERAGEIFS(Consumer_Complaints!L:L,Consumer_Complaints!B:B,Table1[[#This Row],[Company]],Consumer_Complaints!L:L,"&gt;0"),0),"No Delay")</f>
        <v>2</v>
      </c>
    </row>
    <row r="671" spans="1:7" x14ac:dyDescent="0.35">
      <c r="A671" s="14" t="s">
        <v>495</v>
      </c>
      <c r="B671">
        <f>COUNTIF(Consumer_Complaints!A:B,Report_Task3!A671)</f>
        <v>1</v>
      </c>
      <c r="C671">
        <f>COUNTIFS(Consumer_Complaints!B:B,Report_Task3!A671,Consumer_Complaints!I:I,"No")</f>
        <v>0</v>
      </c>
      <c r="D671" s="16">
        <f t="shared" si="20"/>
        <v>0</v>
      </c>
      <c r="E671">
        <f>COUNTIFS(Consumer_Complaints!B:B,Report_Task3!A671,Consumer_Complaints!J:J,"Yes")</f>
        <v>0</v>
      </c>
      <c r="F671" s="16">
        <f t="shared" si="21"/>
        <v>0</v>
      </c>
      <c r="G671" s="23" t="str">
        <f>IFERROR(ROUND(AVERAGEIFS(Consumer_Complaints!L:L,Consumer_Complaints!B:B,Table1[[#This Row],[Company]],Consumer_Complaints!L:L,"&gt;0"),0),"No Delay")</f>
        <v>No Delay</v>
      </c>
    </row>
    <row r="672" spans="1:7" x14ac:dyDescent="0.35">
      <c r="A672" s="14" t="s">
        <v>654</v>
      </c>
      <c r="B672">
        <f>COUNTIF(Consumer_Complaints!A:B,Report_Task3!A672)</f>
        <v>1</v>
      </c>
      <c r="C672">
        <f>COUNTIFS(Consumer_Complaints!B:B,Report_Task3!A672,Consumer_Complaints!I:I,"No")</f>
        <v>0</v>
      </c>
      <c r="D672" s="16">
        <f t="shared" si="20"/>
        <v>0</v>
      </c>
      <c r="E672">
        <f>COUNTIFS(Consumer_Complaints!B:B,Report_Task3!A672,Consumer_Complaints!J:J,"Yes")</f>
        <v>0</v>
      </c>
      <c r="F672" s="16">
        <f t="shared" si="21"/>
        <v>0</v>
      </c>
      <c r="G672" s="23">
        <f>IFERROR(ROUND(AVERAGEIFS(Consumer_Complaints!L:L,Consumer_Complaints!B:B,Table1[[#This Row],[Company]],Consumer_Complaints!L:L,"&gt;0"),0),"No Delay")</f>
        <v>3</v>
      </c>
    </row>
    <row r="673" spans="1:7" x14ac:dyDescent="0.35">
      <c r="A673" s="14" t="s">
        <v>523</v>
      </c>
      <c r="B673">
        <f>COUNTIF(Consumer_Complaints!A:B,Report_Task3!A673)</f>
        <v>1</v>
      </c>
      <c r="C673">
        <f>COUNTIFS(Consumer_Complaints!B:B,Report_Task3!A673,Consumer_Complaints!I:I,"No")</f>
        <v>0</v>
      </c>
      <c r="D673" s="16">
        <f t="shared" si="20"/>
        <v>0</v>
      </c>
      <c r="E673">
        <f>COUNTIFS(Consumer_Complaints!B:B,Report_Task3!A673,Consumer_Complaints!J:J,"Yes")</f>
        <v>0</v>
      </c>
      <c r="F673" s="16">
        <f t="shared" si="21"/>
        <v>0</v>
      </c>
      <c r="G673" s="23">
        <f>IFERROR(ROUND(AVERAGEIFS(Consumer_Complaints!L:L,Consumer_Complaints!B:B,Table1[[#This Row],[Company]],Consumer_Complaints!L:L,"&gt;0"),0),"No Delay")</f>
        <v>5</v>
      </c>
    </row>
    <row r="674" spans="1:7" x14ac:dyDescent="0.35">
      <c r="A674" s="14" t="s">
        <v>1176</v>
      </c>
      <c r="B674">
        <f>COUNTIF(Consumer_Complaints!A:B,Report_Task3!A674)</f>
        <v>1</v>
      </c>
      <c r="C674">
        <f>COUNTIFS(Consumer_Complaints!B:B,Report_Task3!A674,Consumer_Complaints!I:I,"No")</f>
        <v>0</v>
      </c>
      <c r="D674" s="16">
        <f t="shared" si="20"/>
        <v>0</v>
      </c>
      <c r="E674">
        <f>COUNTIFS(Consumer_Complaints!B:B,Report_Task3!A674,Consumer_Complaints!J:J,"Yes")</f>
        <v>0</v>
      </c>
      <c r="F674" s="16">
        <f t="shared" si="21"/>
        <v>0</v>
      </c>
      <c r="G674" s="23" t="str">
        <f>IFERROR(ROUND(AVERAGEIFS(Consumer_Complaints!L:L,Consumer_Complaints!B:B,Table1[[#This Row],[Company]],Consumer_Complaints!L:L,"&gt;0"),0),"No Delay")</f>
        <v>No Delay</v>
      </c>
    </row>
    <row r="675" spans="1:7" x14ac:dyDescent="0.35">
      <c r="A675" s="14" t="s">
        <v>836</v>
      </c>
      <c r="B675">
        <f>COUNTIF(Consumer_Complaints!A:B,Report_Task3!A675)</f>
        <v>1</v>
      </c>
      <c r="C675">
        <f>COUNTIFS(Consumer_Complaints!B:B,Report_Task3!A675,Consumer_Complaints!I:I,"No")</f>
        <v>1</v>
      </c>
      <c r="D675" s="16">
        <f t="shared" si="20"/>
        <v>1</v>
      </c>
      <c r="E675">
        <f>COUNTIFS(Consumer_Complaints!B:B,Report_Task3!A675,Consumer_Complaints!J:J,"Yes")</f>
        <v>0</v>
      </c>
      <c r="F675" s="16">
        <f t="shared" si="21"/>
        <v>0</v>
      </c>
      <c r="G675" s="23" t="str">
        <f>IFERROR(ROUND(AVERAGEIFS(Consumer_Complaints!L:L,Consumer_Complaints!B:B,Table1[[#This Row],[Company]],Consumer_Complaints!L:L,"&gt;0"),0),"No Delay")</f>
        <v>No Delay</v>
      </c>
    </row>
    <row r="676" spans="1:7" x14ac:dyDescent="0.35">
      <c r="A676" s="14" t="s">
        <v>673</v>
      </c>
      <c r="B676">
        <f>COUNTIF(Consumer_Complaints!A:B,Report_Task3!A676)</f>
        <v>1</v>
      </c>
      <c r="C676">
        <f>COUNTIFS(Consumer_Complaints!B:B,Report_Task3!A676,Consumer_Complaints!I:I,"No")</f>
        <v>0</v>
      </c>
      <c r="D676" s="16">
        <f t="shared" si="20"/>
        <v>0</v>
      </c>
      <c r="E676">
        <f>COUNTIFS(Consumer_Complaints!B:B,Report_Task3!A676,Consumer_Complaints!J:J,"Yes")</f>
        <v>1</v>
      </c>
      <c r="F676" s="16">
        <f t="shared" si="21"/>
        <v>1</v>
      </c>
      <c r="G676" s="23" t="str">
        <f>IFERROR(ROUND(AVERAGEIFS(Consumer_Complaints!L:L,Consumer_Complaints!B:B,Table1[[#This Row],[Company]],Consumer_Complaints!L:L,"&gt;0"),0),"No Delay")</f>
        <v>No Delay</v>
      </c>
    </row>
    <row r="677" spans="1:7" x14ac:dyDescent="0.35">
      <c r="A677" s="14" t="s">
        <v>251</v>
      </c>
      <c r="B677">
        <f>COUNTIF(Consumer_Complaints!A:B,Report_Task3!A677)</f>
        <v>1</v>
      </c>
      <c r="C677">
        <f>COUNTIFS(Consumer_Complaints!B:B,Report_Task3!A677,Consumer_Complaints!I:I,"No")</f>
        <v>0</v>
      </c>
      <c r="D677" s="16">
        <f t="shared" si="20"/>
        <v>0</v>
      </c>
      <c r="E677">
        <f>COUNTIFS(Consumer_Complaints!B:B,Report_Task3!A677,Consumer_Complaints!J:J,"Yes")</f>
        <v>0</v>
      </c>
      <c r="F677" s="16">
        <f t="shared" si="21"/>
        <v>0</v>
      </c>
      <c r="G677" s="23">
        <f>IFERROR(ROUND(AVERAGEIFS(Consumer_Complaints!L:L,Consumer_Complaints!B:B,Table1[[#This Row],[Company]],Consumer_Complaints!L:L,"&gt;0"),0),"No Delay")</f>
        <v>5</v>
      </c>
    </row>
    <row r="678" spans="1:7" x14ac:dyDescent="0.35">
      <c r="A678" s="14" t="s">
        <v>927</v>
      </c>
      <c r="B678">
        <f>COUNTIF(Consumer_Complaints!A:B,Report_Task3!A678)</f>
        <v>1</v>
      </c>
      <c r="C678">
        <f>COUNTIFS(Consumer_Complaints!B:B,Report_Task3!A678,Consumer_Complaints!I:I,"No")</f>
        <v>0</v>
      </c>
      <c r="D678" s="16">
        <f t="shared" si="20"/>
        <v>0</v>
      </c>
      <c r="E678">
        <f>COUNTIFS(Consumer_Complaints!B:B,Report_Task3!A678,Consumer_Complaints!J:J,"Yes")</f>
        <v>0</v>
      </c>
      <c r="F678" s="16">
        <f t="shared" si="21"/>
        <v>0</v>
      </c>
      <c r="G678" s="23">
        <f>IFERROR(ROUND(AVERAGEIFS(Consumer_Complaints!L:L,Consumer_Complaints!B:B,Table1[[#This Row],[Company]],Consumer_Complaints!L:L,"&gt;0"),0),"No Delay")</f>
        <v>7</v>
      </c>
    </row>
    <row r="679" spans="1:7" x14ac:dyDescent="0.35">
      <c r="A679" s="14" t="s">
        <v>410</v>
      </c>
      <c r="B679">
        <f>COUNTIF(Consumer_Complaints!A:B,Report_Task3!A679)</f>
        <v>1</v>
      </c>
      <c r="C679">
        <f>COUNTIFS(Consumer_Complaints!B:B,Report_Task3!A679,Consumer_Complaints!I:I,"No")</f>
        <v>0</v>
      </c>
      <c r="D679" s="16">
        <f t="shared" si="20"/>
        <v>0</v>
      </c>
      <c r="E679">
        <f>COUNTIFS(Consumer_Complaints!B:B,Report_Task3!A679,Consumer_Complaints!J:J,"Yes")</f>
        <v>0</v>
      </c>
      <c r="F679" s="16">
        <f t="shared" si="21"/>
        <v>0</v>
      </c>
      <c r="G679" s="23" t="str">
        <f>IFERROR(ROUND(AVERAGEIFS(Consumer_Complaints!L:L,Consumer_Complaints!B:B,Table1[[#This Row],[Company]],Consumer_Complaints!L:L,"&gt;0"),0),"No Delay")</f>
        <v>No Delay</v>
      </c>
    </row>
    <row r="680" spans="1:7" x14ac:dyDescent="0.35">
      <c r="A680" s="14" t="s">
        <v>624</v>
      </c>
      <c r="B680">
        <f>COUNTIF(Consumer_Complaints!A:B,Report_Task3!A680)</f>
        <v>1</v>
      </c>
      <c r="C680">
        <f>COUNTIFS(Consumer_Complaints!B:B,Report_Task3!A680,Consumer_Complaints!I:I,"No")</f>
        <v>0</v>
      </c>
      <c r="D680" s="16">
        <f t="shared" si="20"/>
        <v>0</v>
      </c>
      <c r="E680">
        <f>COUNTIFS(Consumer_Complaints!B:B,Report_Task3!A680,Consumer_Complaints!J:J,"Yes")</f>
        <v>0</v>
      </c>
      <c r="F680" s="16">
        <f t="shared" si="21"/>
        <v>0</v>
      </c>
      <c r="G680" s="23">
        <f>IFERROR(ROUND(AVERAGEIFS(Consumer_Complaints!L:L,Consumer_Complaints!B:B,Table1[[#This Row],[Company]],Consumer_Complaints!L:L,"&gt;0"),0),"No Delay")</f>
        <v>6</v>
      </c>
    </row>
    <row r="681" spans="1:7" x14ac:dyDescent="0.35">
      <c r="A681" s="14" t="s">
        <v>1101</v>
      </c>
      <c r="B681">
        <f>COUNTIF(Consumer_Complaints!A:B,Report_Task3!A681)</f>
        <v>1</v>
      </c>
      <c r="C681">
        <f>COUNTIFS(Consumer_Complaints!B:B,Report_Task3!A681,Consumer_Complaints!I:I,"No")</f>
        <v>0</v>
      </c>
      <c r="D681" s="16">
        <f t="shared" si="20"/>
        <v>0</v>
      </c>
      <c r="E681">
        <f>COUNTIFS(Consumer_Complaints!B:B,Report_Task3!A681,Consumer_Complaints!J:J,"Yes")</f>
        <v>0</v>
      </c>
      <c r="F681" s="16">
        <f t="shared" si="21"/>
        <v>0</v>
      </c>
      <c r="G681" s="23" t="str">
        <f>IFERROR(ROUND(AVERAGEIFS(Consumer_Complaints!L:L,Consumer_Complaints!B:B,Table1[[#This Row],[Company]],Consumer_Complaints!L:L,"&gt;0"),0),"No Delay")</f>
        <v>No Delay</v>
      </c>
    </row>
    <row r="682" spans="1:7" x14ac:dyDescent="0.35">
      <c r="A682" s="14" t="s">
        <v>685</v>
      </c>
      <c r="B682">
        <f>COUNTIF(Consumer_Complaints!A:B,Report_Task3!A682)</f>
        <v>1</v>
      </c>
      <c r="C682">
        <f>COUNTIFS(Consumer_Complaints!B:B,Report_Task3!A682,Consumer_Complaints!I:I,"No")</f>
        <v>0</v>
      </c>
      <c r="D682" s="16">
        <f t="shared" si="20"/>
        <v>0</v>
      </c>
      <c r="E682">
        <f>COUNTIFS(Consumer_Complaints!B:B,Report_Task3!A682,Consumer_Complaints!J:J,"Yes")</f>
        <v>0</v>
      </c>
      <c r="F682" s="16">
        <f t="shared" si="21"/>
        <v>0</v>
      </c>
      <c r="G682" s="23" t="str">
        <f>IFERROR(ROUND(AVERAGEIFS(Consumer_Complaints!L:L,Consumer_Complaints!B:B,Table1[[#This Row],[Company]],Consumer_Complaints!L:L,"&gt;0"),0),"No Delay")</f>
        <v>No Delay</v>
      </c>
    </row>
    <row r="683" spans="1:7" x14ac:dyDescent="0.35">
      <c r="A683" s="14" t="s">
        <v>872</v>
      </c>
      <c r="B683">
        <f>COUNTIF(Consumer_Complaints!A:B,Report_Task3!A683)</f>
        <v>1</v>
      </c>
      <c r="C683">
        <f>COUNTIFS(Consumer_Complaints!B:B,Report_Task3!A683,Consumer_Complaints!I:I,"No")</f>
        <v>0</v>
      </c>
      <c r="D683" s="16">
        <f t="shared" si="20"/>
        <v>0</v>
      </c>
      <c r="E683">
        <f>COUNTIFS(Consumer_Complaints!B:B,Report_Task3!A683,Consumer_Complaints!J:J,"Yes")</f>
        <v>0</v>
      </c>
      <c r="F683" s="16">
        <f t="shared" si="21"/>
        <v>0</v>
      </c>
      <c r="G683" s="23" t="str">
        <f>IFERROR(ROUND(AVERAGEIFS(Consumer_Complaints!L:L,Consumer_Complaints!B:B,Table1[[#This Row],[Company]],Consumer_Complaints!L:L,"&gt;0"),0),"No Delay")</f>
        <v>No Delay</v>
      </c>
    </row>
    <row r="684" spans="1:7" x14ac:dyDescent="0.35">
      <c r="A684" s="14" t="s">
        <v>1159</v>
      </c>
      <c r="B684">
        <f>COUNTIF(Consumer_Complaints!A:B,Report_Task3!A684)</f>
        <v>1</v>
      </c>
      <c r="C684">
        <f>COUNTIFS(Consumer_Complaints!B:B,Report_Task3!A684,Consumer_Complaints!I:I,"No")</f>
        <v>1</v>
      </c>
      <c r="D684" s="16">
        <f t="shared" si="20"/>
        <v>1</v>
      </c>
      <c r="E684">
        <f>COUNTIFS(Consumer_Complaints!B:B,Report_Task3!A684,Consumer_Complaints!J:J,"Yes")</f>
        <v>0</v>
      </c>
      <c r="F684" s="16">
        <f t="shared" si="21"/>
        <v>0</v>
      </c>
      <c r="G684" s="23">
        <f>IFERROR(ROUND(AVERAGEIFS(Consumer_Complaints!L:L,Consumer_Complaints!B:B,Table1[[#This Row],[Company]],Consumer_Complaints!L:L,"&gt;0"),0),"No Delay")</f>
        <v>79</v>
      </c>
    </row>
    <row r="685" spans="1:7" x14ac:dyDescent="0.35">
      <c r="A685" s="14" t="s">
        <v>933</v>
      </c>
      <c r="B685">
        <f>COUNTIF(Consumer_Complaints!A:B,Report_Task3!A685)</f>
        <v>1</v>
      </c>
      <c r="C685">
        <f>COUNTIFS(Consumer_Complaints!B:B,Report_Task3!A685,Consumer_Complaints!I:I,"No")</f>
        <v>1</v>
      </c>
      <c r="D685" s="16">
        <f t="shared" si="20"/>
        <v>1</v>
      </c>
      <c r="E685">
        <f>COUNTIFS(Consumer_Complaints!B:B,Report_Task3!A685,Consumer_Complaints!J:J,"Yes")</f>
        <v>0</v>
      </c>
      <c r="F685" s="16">
        <f t="shared" si="21"/>
        <v>0</v>
      </c>
      <c r="G685" s="23" t="str">
        <f>IFERROR(ROUND(AVERAGEIFS(Consumer_Complaints!L:L,Consumer_Complaints!B:B,Table1[[#This Row],[Company]],Consumer_Complaints!L:L,"&gt;0"),0),"No Delay")</f>
        <v>No Delay</v>
      </c>
    </row>
    <row r="686" spans="1:7" x14ac:dyDescent="0.35">
      <c r="A686" s="14" t="s">
        <v>869</v>
      </c>
      <c r="B686">
        <f>COUNTIF(Consumer_Complaints!A:B,Report_Task3!A686)</f>
        <v>1</v>
      </c>
      <c r="C686">
        <f>COUNTIFS(Consumer_Complaints!B:B,Report_Task3!A686,Consumer_Complaints!I:I,"No")</f>
        <v>0</v>
      </c>
      <c r="D686" s="16">
        <f t="shared" si="20"/>
        <v>0</v>
      </c>
      <c r="E686">
        <f>COUNTIFS(Consumer_Complaints!B:B,Report_Task3!A686,Consumer_Complaints!J:J,"Yes")</f>
        <v>1</v>
      </c>
      <c r="F686" s="16">
        <f t="shared" si="21"/>
        <v>1</v>
      </c>
      <c r="G686" s="23">
        <f>IFERROR(ROUND(AVERAGEIFS(Consumer_Complaints!L:L,Consumer_Complaints!B:B,Table1[[#This Row],[Company]],Consumer_Complaints!L:L,"&gt;0"),0),"No Delay")</f>
        <v>92</v>
      </c>
    </row>
    <row r="687" spans="1:7" x14ac:dyDescent="0.35">
      <c r="A687" s="14" t="s">
        <v>1192</v>
      </c>
      <c r="B687">
        <f>COUNTIF(Consumer_Complaints!A:B,Report_Task3!A687)</f>
        <v>1</v>
      </c>
      <c r="C687">
        <f>COUNTIFS(Consumer_Complaints!B:B,Report_Task3!A687,Consumer_Complaints!I:I,"No")</f>
        <v>0</v>
      </c>
      <c r="D687" s="16">
        <f t="shared" si="20"/>
        <v>0</v>
      </c>
      <c r="E687">
        <f>COUNTIFS(Consumer_Complaints!B:B,Report_Task3!A687,Consumer_Complaints!J:J,"Yes")</f>
        <v>0</v>
      </c>
      <c r="F687" s="16">
        <f t="shared" si="21"/>
        <v>0</v>
      </c>
      <c r="G687" s="23">
        <f>IFERROR(ROUND(AVERAGEIFS(Consumer_Complaints!L:L,Consumer_Complaints!B:B,Table1[[#This Row],[Company]],Consumer_Complaints!L:L,"&gt;0"),0),"No Delay")</f>
        <v>4</v>
      </c>
    </row>
    <row r="688" spans="1:7" x14ac:dyDescent="0.35">
      <c r="A688" s="14" t="s">
        <v>1041</v>
      </c>
      <c r="B688">
        <f>COUNTIF(Consumer_Complaints!A:B,Report_Task3!A688)</f>
        <v>1</v>
      </c>
      <c r="C688">
        <f>COUNTIFS(Consumer_Complaints!B:B,Report_Task3!A688,Consumer_Complaints!I:I,"No")</f>
        <v>0</v>
      </c>
      <c r="D688" s="16">
        <f t="shared" si="20"/>
        <v>0</v>
      </c>
      <c r="E688">
        <f>COUNTIFS(Consumer_Complaints!B:B,Report_Task3!A688,Consumer_Complaints!J:J,"Yes")</f>
        <v>0</v>
      </c>
      <c r="F688" s="16">
        <f t="shared" si="21"/>
        <v>0</v>
      </c>
      <c r="G688" s="23" t="str">
        <f>IFERROR(ROUND(AVERAGEIFS(Consumer_Complaints!L:L,Consumer_Complaints!B:B,Table1[[#This Row],[Company]],Consumer_Complaints!L:L,"&gt;0"),0),"No Delay")</f>
        <v>No Delay</v>
      </c>
    </row>
    <row r="689" spans="1:7" x14ac:dyDescent="0.35">
      <c r="A689" s="14" t="s">
        <v>1194</v>
      </c>
      <c r="B689">
        <f>COUNTIF(Consumer_Complaints!A:B,Report_Task3!A689)</f>
        <v>1</v>
      </c>
      <c r="C689">
        <f>COUNTIFS(Consumer_Complaints!B:B,Report_Task3!A689,Consumer_Complaints!I:I,"No")</f>
        <v>0</v>
      </c>
      <c r="D689" s="16">
        <f t="shared" si="20"/>
        <v>0</v>
      </c>
      <c r="E689">
        <f>COUNTIFS(Consumer_Complaints!B:B,Report_Task3!A689,Consumer_Complaints!J:J,"Yes")</f>
        <v>0</v>
      </c>
      <c r="F689" s="16">
        <f t="shared" si="21"/>
        <v>0</v>
      </c>
      <c r="G689" s="23">
        <f>IFERROR(ROUND(AVERAGEIFS(Consumer_Complaints!L:L,Consumer_Complaints!B:B,Table1[[#This Row],[Company]],Consumer_Complaints!L:L,"&gt;0"),0),"No Delay")</f>
        <v>61</v>
      </c>
    </row>
    <row r="690" spans="1:7" x14ac:dyDescent="0.35">
      <c r="A690" s="14" t="s">
        <v>374</v>
      </c>
      <c r="B690">
        <f>COUNTIF(Consumer_Complaints!A:B,Report_Task3!A690)</f>
        <v>1</v>
      </c>
      <c r="C690">
        <f>COUNTIFS(Consumer_Complaints!B:B,Report_Task3!A690,Consumer_Complaints!I:I,"No")</f>
        <v>0</v>
      </c>
      <c r="D690" s="16">
        <f t="shared" si="20"/>
        <v>0</v>
      </c>
      <c r="E690">
        <f>COUNTIFS(Consumer_Complaints!B:B,Report_Task3!A690,Consumer_Complaints!J:J,"Yes")</f>
        <v>0</v>
      </c>
      <c r="F690" s="16">
        <f t="shared" si="21"/>
        <v>0</v>
      </c>
      <c r="G690" s="23">
        <f>IFERROR(ROUND(AVERAGEIFS(Consumer_Complaints!L:L,Consumer_Complaints!B:B,Table1[[#This Row],[Company]],Consumer_Complaints!L:L,"&gt;0"),0),"No Delay")</f>
        <v>7</v>
      </c>
    </row>
    <row r="691" spans="1:7" x14ac:dyDescent="0.35">
      <c r="A691" s="14" t="s">
        <v>582</v>
      </c>
      <c r="B691">
        <f>COUNTIF(Consumer_Complaints!A:B,Report_Task3!A691)</f>
        <v>1</v>
      </c>
      <c r="C691">
        <f>COUNTIFS(Consumer_Complaints!B:B,Report_Task3!A691,Consumer_Complaints!I:I,"No")</f>
        <v>0</v>
      </c>
      <c r="D691" s="16">
        <f t="shared" si="20"/>
        <v>0</v>
      </c>
      <c r="E691">
        <f>COUNTIFS(Consumer_Complaints!B:B,Report_Task3!A691,Consumer_Complaints!J:J,"Yes")</f>
        <v>0</v>
      </c>
      <c r="F691" s="16">
        <f t="shared" si="21"/>
        <v>0</v>
      </c>
      <c r="G691" s="23" t="str">
        <f>IFERROR(ROUND(AVERAGEIFS(Consumer_Complaints!L:L,Consumer_Complaints!B:B,Table1[[#This Row],[Company]],Consumer_Complaints!L:L,"&gt;0"),0),"No Delay")</f>
        <v>No Delay</v>
      </c>
    </row>
    <row r="692" spans="1:7" x14ac:dyDescent="0.35">
      <c r="A692" s="14" t="s">
        <v>972</v>
      </c>
      <c r="B692">
        <f>COUNTIF(Consumer_Complaints!A:B,Report_Task3!A692)</f>
        <v>1</v>
      </c>
      <c r="C692">
        <f>COUNTIFS(Consumer_Complaints!B:B,Report_Task3!A692,Consumer_Complaints!I:I,"No")</f>
        <v>0</v>
      </c>
      <c r="D692" s="16">
        <f t="shared" si="20"/>
        <v>0</v>
      </c>
      <c r="E692">
        <f>COUNTIFS(Consumer_Complaints!B:B,Report_Task3!A692,Consumer_Complaints!J:J,"Yes")</f>
        <v>0</v>
      </c>
      <c r="F692" s="16">
        <f t="shared" si="21"/>
        <v>0</v>
      </c>
      <c r="G692" s="23" t="str">
        <f>IFERROR(ROUND(AVERAGEIFS(Consumer_Complaints!L:L,Consumer_Complaints!B:B,Table1[[#This Row],[Company]],Consumer_Complaints!L:L,"&gt;0"),0),"No Delay")</f>
        <v>No Delay</v>
      </c>
    </row>
    <row r="693" spans="1:7" x14ac:dyDescent="0.35">
      <c r="A693" s="14" t="s">
        <v>467</v>
      </c>
      <c r="B693">
        <f>COUNTIF(Consumer_Complaints!A:B,Report_Task3!A693)</f>
        <v>1</v>
      </c>
      <c r="C693">
        <f>COUNTIFS(Consumer_Complaints!B:B,Report_Task3!A693,Consumer_Complaints!I:I,"No")</f>
        <v>0</v>
      </c>
      <c r="D693" s="16">
        <f t="shared" si="20"/>
        <v>0</v>
      </c>
      <c r="E693">
        <f>COUNTIFS(Consumer_Complaints!B:B,Report_Task3!A693,Consumer_Complaints!J:J,"Yes")</f>
        <v>1</v>
      </c>
      <c r="F693" s="16">
        <f t="shared" si="21"/>
        <v>1</v>
      </c>
      <c r="G693" s="23" t="str">
        <f>IFERROR(ROUND(AVERAGEIFS(Consumer_Complaints!L:L,Consumer_Complaints!B:B,Table1[[#This Row],[Company]],Consumer_Complaints!L:L,"&gt;0"),0),"No Delay")</f>
        <v>No Delay</v>
      </c>
    </row>
    <row r="694" spans="1:7" x14ac:dyDescent="0.35">
      <c r="A694" s="14" t="s">
        <v>1061</v>
      </c>
      <c r="B694">
        <f>COUNTIF(Consumer_Complaints!A:B,Report_Task3!A694)</f>
        <v>1</v>
      </c>
      <c r="C694">
        <f>COUNTIFS(Consumer_Complaints!B:B,Report_Task3!A694,Consumer_Complaints!I:I,"No")</f>
        <v>1</v>
      </c>
      <c r="D694" s="16">
        <f t="shared" si="20"/>
        <v>1</v>
      </c>
      <c r="E694">
        <f>COUNTIFS(Consumer_Complaints!B:B,Report_Task3!A694,Consumer_Complaints!J:J,"Yes")</f>
        <v>1</v>
      </c>
      <c r="F694" s="16">
        <f t="shared" si="21"/>
        <v>1</v>
      </c>
      <c r="G694" s="23">
        <f>IFERROR(ROUND(AVERAGEIFS(Consumer_Complaints!L:L,Consumer_Complaints!B:B,Table1[[#This Row],[Company]],Consumer_Complaints!L:L,"&gt;0"),0),"No Delay")</f>
        <v>2</v>
      </c>
    </row>
    <row r="695" spans="1:7" x14ac:dyDescent="0.35">
      <c r="A695" s="14" t="s">
        <v>1066</v>
      </c>
      <c r="B695">
        <f>COUNTIF(Consumer_Complaints!A:B,Report_Task3!A695)</f>
        <v>1</v>
      </c>
      <c r="C695">
        <f>COUNTIFS(Consumer_Complaints!B:B,Report_Task3!A695,Consumer_Complaints!I:I,"No")</f>
        <v>1</v>
      </c>
      <c r="D695" s="16">
        <f t="shared" si="20"/>
        <v>1</v>
      </c>
      <c r="E695">
        <f>COUNTIFS(Consumer_Complaints!B:B,Report_Task3!A695,Consumer_Complaints!J:J,"Yes")</f>
        <v>0</v>
      </c>
      <c r="F695" s="16">
        <f t="shared" si="21"/>
        <v>0</v>
      </c>
      <c r="G695" s="23">
        <f>IFERROR(ROUND(AVERAGEIFS(Consumer_Complaints!L:L,Consumer_Complaints!B:B,Table1[[#This Row],[Company]],Consumer_Complaints!L:L,"&gt;0"),0),"No Delay")</f>
        <v>18</v>
      </c>
    </row>
    <row r="696" spans="1:7" x14ac:dyDescent="0.35">
      <c r="A696" s="14" t="s">
        <v>1139</v>
      </c>
      <c r="B696">
        <f>COUNTIF(Consumer_Complaints!A:B,Report_Task3!A696)</f>
        <v>1</v>
      </c>
      <c r="C696">
        <f>COUNTIFS(Consumer_Complaints!B:B,Report_Task3!A696,Consumer_Complaints!I:I,"No")</f>
        <v>1</v>
      </c>
      <c r="D696" s="16">
        <f t="shared" si="20"/>
        <v>1</v>
      </c>
      <c r="E696">
        <f>COUNTIFS(Consumer_Complaints!B:B,Report_Task3!A696,Consumer_Complaints!J:J,"Yes")</f>
        <v>0</v>
      </c>
      <c r="F696" s="16">
        <f t="shared" si="21"/>
        <v>0</v>
      </c>
      <c r="G696" s="23">
        <f>IFERROR(ROUND(AVERAGEIFS(Consumer_Complaints!L:L,Consumer_Complaints!B:B,Table1[[#This Row],[Company]],Consumer_Complaints!L:L,"&gt;0"),0),"No Delay")</f>
        <v>5</v>
      </c>
    </row>
    <row r="697" spans="1:7" x14ac:dyDescent="0.35">
      <c r="A697" s="14" t="s">
        <v>1210</v>
      </c>
      <c r="B697">
        <f>COUNTIF(Consumer_Complaints!A:B,Report_Task3!A697)</f>
        <v>1</v>
      </c>
      <c r="C697">
        <f>COUNTIFS(Consumer_Complaints!B:B,Report_Task3!A697,Consumer_Complaints!I:I,"No")</f>
        <v>0</v>
      </c>
      <c r="D697" s="16">
        <f t="shared" si="20"/>
        <v>0</v>
      </c>
      <c r="E697">
        <f>COUNTIFS(Consumer_Complaints!B:B,Report_Task3!A697,Consumer_Complaints!J:J,"Yes")</f>
        <v>0</v>
      </c>
      <c r="F697" s="16">
        <f t="shared" si="21"/>
        <v>0</v>
      </c>
      <c r="G697" s="23">
        <f>IFERROR(ROUND(AVERAGEIFS(Consumer_Complaints!L:L,Consumer_Complaints!B:B,Table1[[#This Row],[Company]],Consumer_Complaints!L:L,"&gt;0"),0),"No Delay")</f>
        <v>100</v>
      </c>
    </row>
    <row r="698" spans="1:7" x14ac:dyDescent="0.35">
      <c r="A698" s="14" t="s">
        <v>1148</v>
      </c>
      <c r="B698">
        <f>COUNTIF(Consumer_Complaints!A:B,Report_Task3!A698)</f>
        <v>1</v>
      </c>
      <c r="C698">
        <f>COUNTIFS(Consumer_Complaints!B:B,Report_Task3!A698,Consumer_Complaints!I:I,"No")</f>
        <v>0</v>
      </c>
      <c r="D698" s="16">
        <f t="shared" si="20"/>
        <v>0</v>
      </c>
      <c r="E698">
        <f>COUNTIFS(Consumer_Complaints!B:B,Report_Task3!A698,Consumer_Complaints!J:J,"Yes")</f>
        <v>0</v>
      </c>
      <c r="F698" s="16">
        <f t="shared" si="21"/>
        <v>0</v>
      </c>
      <c r="G698" s="23">
        <f>IFERROR(ROUND(AVERAGEIFS(Consumer_Complaints!L:L,Consumer_Complaints!B:B,Table1[[#This Row],[Company]],Consumer_Complaints!L:L,"&gt;0"),0),"No Delay")</f>
        <v>3</v>
      </c>
    </row>
    <row r="699" spans="1:7" x14ac:dyDescent="0.35">
      <c r="A699" s="14" t="s">
        <v>744</v>
      </c>
      <c r="B699">
        <f>COUNTIF(Consumer_Complaints!A:B,Report_Task3!A699)</f>
        <v>1</v>
      </c>
      <c r="C699">
        <f>COUNTIFS(Consumer_Complaints!B:B,Report_Task3!A699,Consumer_Complaints!I:I,"No")</f>
        <v>0</v>
      </c>
      <c r="D699" s="16">
        <f t="shared" si="20"/>
        <v>0</v>
      </c>
      <c r="E699">
        <f>COUNTIFS(Consumer_Complaints!B:B,Report_Task3!A699,Consumer_Complaints!J:J,"Yes")</f>
        <v>0</v>
      </c>
      <c r="F699" s="16">
        <f t="shared" si="21"/>
        <v>0</v>
      </c>
      <c r="G699" s="23" t="str">
        <f>IFERROR(ROUND(AVERAGEIFS(Consumer_Complaints!L:L,Consumer_Complaints!B:B,Table1[[#This Row],[Company]],Consumer_Complaints!L:L,"&gt;0"),0),"No Delay")</f>
        <v>No Delay</v>
      </c>
    </row>
    <row r="700" spans="1:7" x14ac:dyDescent="0.35">
      <c r="A700" s="14" t="s">
        <v>617</v>
      </c>
      <c r="B700">
        <f>COUNTIF(Consumer_Complaints!A:B,Report_Task3!A700)</f>
        <v>1</v>
      </c>
      <c r="C700">
        <f>COUNTIFS(Consumer_Complaints!B:B,Report_Task3!A700,Consumer_Complaints!I:I,"No")</f>
        <v>0</v>
      </c>
      <c r="D700" s="16">
        <f t="shared" si="20"/>
        <v>0</v>
      </c>
      <c r="E700">
        <f>COUNTIFS(Consumer_Complaints!B:B,Report_Task3!A700,Consumer_Complaints!J:J,"Yes")</f>
        <v>0</v>
      </c>
      <c r="F700" s="16">
        <f t="shared" si="21"/>
        <v>0</v>
      </c>
      <c r="G700" s="23" t="str">
        <f>IFERROR(ROUND(AVERAGEIFS(Consumer_Complaints!L:L,Consumer_Complaints!B:B,Table1[[#This Row],[Company]],Consumer_Complaints!L:L,"&gt;0"),0),"No Delay")</f>
        <v>No Delay</v>
      </c>
    </row>
    <row r="701" spans="1:7" x14ac:dyDescent="0.35">
      <c r="A701" s="14" t="s">
        <v>1012</v>
      </c>
      <c r="B701">
        <f>COUNTIF(Consumer_Complaints!A:B,Report_Task3!A701)</f>
        <v>1</v>
      </c>
      <c r="C701">
        <f>COUNTIFS(Consumer_Complaints!B:B,Report_Task3!A701,Consumer_Complaints!I:I,"No")</f>
        <v>0</v>
      </c>
      <c r="D701" s="16">
        <f t="shared" si="20"/>
        <v>0</v>
      </c>
      <c r="E701">
        <f>COUNTIFS(Consumer_Complaints!B:B,Report_Task3!A701,Consumer_Complaints!J:J,"Yes")</f>
        <v>0</v>
      </c>
      <c r="F701" s="16">
        <f t="shared" si="21"/>
        <v>0</v>
      </c>
      <c r="G701" s="23">
        <f>IFERROR(ROUND(AVERAGEIFS(Consumer_Complaints!L:L,Consumer_Complaints!B:B,Table1[[#This Row],[Company]],Consumer_Complaints!L:L,"&gt;0"),0),"No Delay")</f>
        <v>1</v>
      </c>
    </row>
    <row r="702" spans="1:7" x14ac:dyDescent="0.35">
      <c r="A702" s="14" t="s">
        <v>1205</v>
      </c>
      <c r="B702">
        <f>COUNTIF(Consumer_Complaints!A:B,Report_Task3!A702)</f>
        <v>1</v>
      </c>
      <c r="C702">
        <f>COUNTIFS(Consumer_Complaints!B:B,Report_Task3!A702,Consumer_Complaints!I:I,"No")</f>
        <v>0</v>
      </c>
      <c r="D702" s="16">
        <f t="shared" si="20"/>
        <v>0</v>
      </c>
      <c r="E702">
        <f>COUNTIFS(Consumer_Complaints!B:B,Report_Task3!A702,Consumer_Complaints!J:J,"Yes")</f>
        <v>0</v>
      </c>
      <c r="F702" s="16">
        <f t="shared" si="21"/>
        <v>0</v>
      </c>
      <c r="G702" s="23">
        <f>IFERROR(ROUND(AVERAGEIFS(Consumer_Complaints!L:L,Consumer_Complaints!B:B,Table1[[#This Row],[Company]],Consumer_Complaints!L:L,"&gt;0"),0),"No Delay")</f>
        <v>55</v>
      </c>
    </row>
    <row r="703" spans="1:7" x14ac:dyDescent="0.35">
      <c r="A703" s="14" t="s">
        <v>518</v>
      </c>
      <c r="B703">
        <f>COUNTIF(Consumer_Complaints!A:B,Report_Task3!A703)</f>
        <v>1</v>
      </c>
      <c r="C703">
        <f>COUNTIFS(Consumer_Complaints!B:B,Report_Task3!A703,Consumer_Complaints!I:I,"No")</f>
        <v>0</v>
      </c>
      <c r="D703" s="16">
        <f t="shared" si="20"/>
        <v>0</v>
      </c>
      <c r="E703">
        <f>COUNTIFS(Consumer_Complaints!B:B,Report_Task3!A703,Consumer_Complaints!J:J,"Yes")</f>
        <v>0</v>
      </c>
      <c r="F703" s="16">
        <f t="shared" si="21"/>
        <v>0</v>
      </c>
      <c r="G703" s="23" t="str">
        <f>IFERROR(ROUND(AVERAGEIFS(Consumer_Complaints!L:L,Consumer_Complaints!B:B,Table1[[#This Row],[Company]],Consumer_Complaints!L:L,"&gt;0"),0),"No Delay")</f>
        <v>No Delay</v>
      </c>
    </row>
    <row r="704" spans="1:7" x14ac:dyDescent="0.35">
      <c r="A704" s="14" t="s">
        <v>1118</v>
      </c>
      <c r="B704">
        <f>COUNTIF(Consumer_Complaints!A:B,Report_Task3!A704)</f>
        <v>1</v>
      </c>
      <c r="C704">
        <f>COUNTIFS(Consumer_Complaints!B:B,Report_Task3!A704,Consumer_Complaints!I:I,"No")</f>
        <v>0</v>
      </c>
      <c r="D704" s="16">
        <f t="shared" si="20"/>
        <v>0</v>
      </c>
      <c r="E704">
        <f>COUNTIFS(Consumer_Complaints!B:B,Report_Task3!A704,Consumer_Complaints!J:J,"Yes")</f>
        <v>0</v>
      </c>
      <c r="F704" s="16">
        <f t="shared" si="21"/>
        <v>0</v>
      </c>
      <c r="G704" s="23">
        <f>IFERROR(ROUND(AVERAGEIFS(Consumer_Complaints!L:L,Consumer_Complaints!B:B,Table1[[#This Row],[Company]],Consumer_Complaints!L:L,"&gt;0"),0),"No Delay")</f>
        <v>28</v>
      </c>
    </row>
    <row r="705" spans="1:7" x14ac:dyDescent="0.35">
      <c r="A705" s="14" t="s">
        <v>356</v>
      </c>
      <c r="B705">
        <f>COUNTIF(Consumer_Complaints!A:B,Report_Task3!A705)</f>
        <v>1</v>
      </c>
      <c r="C705">
        <f>COUNTIFS(Consumer_Complaints!B:B,Report_Task3!A705,Consumer_Complaints!I:I,"No")</f>
        <v>0</v>
      </c>
      <c r="D705" s="16">
        <f t="shared" si="20"/>
        <v>0</v>
      </c>
      <c r="E705">
        <f>COUNTIFS(Consumer_Complaints!B:B,Report_Task3!A705,Consumer_Complaints!J:J,"Yes")</f>
        <v>1</v>
      </c>
      <c r="F705" s="16">
        <f t="shared" si="21"/>
        <v>1</v>
      </c>
      <c r="G705" s="23" t="str">
        <f>IFERROR(ROUND(AVERAGEIFS(Consumer_Complaints!L:L,Consumer_Complaints!B:B,Table1[[#This Row],[Company]],Consumer_Complaints!L:L,"&gt;0"),0),"No Delay")</f>
        <v>No Delay</v>
      </c>
    </row>
    <row r="706" spans="1:7" x14ac:dyDescent="0.35">
      <c r="A706" s="14" t="s">
        <v>725</v>
      </c>
      <c r="B706">
        <f>COUNTIF(Consumer_Complaints!A:B,Report_Task3!A706)</f>
        <v>1</v>
      </c>
      <c r="C706">
        <f>COUNTIFS(Consumer_Complaints!B:B,Report_Task3!A706,Consumer_Complaints!I:I,"No")</f>
        <v>0</v>
      </c>
      <c r="D706" s="16">
        <f t="shared" si="20"/>
        <v>0</v>
      </c>
      <c r="E706">
        <f>COUNTIFS(Consumer_Complaints!B:B,Report_Task3!A706,Consumer_Complaints!J:J,"Yes")</f>
        <v>0</v>
      </c>
      <c r="F706" s="16">
        <f t="shared" si="21"/>
        <v>0</v>
      </c>
      <c r="G706" s="23" t="str">
        <f>IFERROR(ROUND(AVERAGEIFS(Consumer_Complaints!L:L,Consumer_Complaints!B:B,Table1[[#This Row],[Company]],Consumer_Complaints!L:L,"&gt;0"),0),"No Delay")</f>
        <v>No Delay</v>
      </c>
    </row>
    <row r="707" spans="1:7" x14ac:dyDescent="0.35">
      <c r="A707" s="14" t="s">
        <v>1058</v>
      </c>
      <c r="B707">
        <f>COUNTIF(Consumer_Complaints!A:B,Report_Task3!A707)</f>
        <v>1</v>
      </c>
      <c r="C707">
        <f>COUNTIFS(Consumer_Complaints!B:B,Report_Task3!A707,Consumer_Complaints!I:I,"No")</f>
        <v>1</v>
      </c>
      <c r="D707" s="16">
        <f t="shared" ref="D707:D770" si="22">C707/B707</f>
        <v>1</v>
      </c>
      <c r="E707">
        <f>COUNTIFS(Consumer_Complaints!B:B,Report_Task3!A707,Consumer_Complaints!J:J,"Yes")</f>
        <v>0</v>
      </c>
      <c r="F707" s="16">
        <f t="shared" ref="F707:F770" si="23">E707/B707</f>
        <v>0</v>
      </c>
      <c r="G707" s="23" t="str">
        <f>IFERROR(ROUND(AVERAGEIFS(Consumer_Complaints!L:L,Consumer_Complaints!B:B,Table1[[#This Row],[Company]],Consumer_Complaints!L:L,"&gt;0"),0),"No Delay")</f>
        <v>No Delay</v>
      </c>
    </row>
    <row r="708" spans="1:7" x14ac:dyDescent="0.35">
      <c r="A708" s="14" t="s">
        <v>386</v>
      </c>
      <c r="B708">
        <f>COUNTIF(Consumer_Complaints!A:B,Report_Task3!A708)</f>
        <v>1</v>
      </c>
      <c r="C708">
        <f>COUNTIFS(Consumer_Complaints!B:B,Report_Task3!A708,Consumer_Complaints!I:I,"No")</f>
        <v>0</v>
      </c>
      <c r="D708" s="16">
        <f t="shared" si="22"/>
        <v>0</v>
      </c>
      <c r="E708">
        <f>COUNTIFS(Consumer_Complaints!B:B,Report_Task3!A708,Consumer_Complaints!J:J,"Yes")</f>
        <v>1</v>
      </c>
      <c r="F708" s="16">
        <f t="shared" si="23"/>
        <v>1</v>
      </c>
      <c r="G708" s="23" t="str">
        <f>IFERROR(ROUND(AVERAGEIFS(Consumer_Complaints!L:L,Consumer_Complaints!B:B,Table1[[#This Row],[Company]],Consumer_Complaints!L:L,"&gt;0"),0),"No Delay")</f>
        <v>No Delay</v>
      </c>
    </row>
    <row r="709" spans="1:7" x14ac:dyDescent="0.35">
      <c r="A709" s="14" t="s">
        <v>793</v>
      </c>
      <c r="B709">
        <f>COUNTIF(Consumer_Complaints!A:B,Report_Task3!A709)</f>
        <v>1</v>
      </c>
      <c r="C709">
        <f>COUNTIFS(Consumer_Complaints!B:B,Report_Task3!A709,Consumer_Complaints!I:I,"No")</f>
        <v>0</v>
      </c>
      <c r="D709" s="16">
        <f t="shared" si="22"/>
        <v>0</v>
      </c>
      <c r="E709">
        <f>COUNTIFS(Consumer_Complaints!B:B,Report_Task3!A709,Consumer_Complaints!J:J,"Yes")</f>
        <v>0</v>
      </c>
      <c r="F709" s="16">
        <f t="shared" si="23"/>
        <v>0</v>
      </c>
      <c r="G709" s="23" t="str">
        <f>IFERROR(ROUND(AVERAGEIFS(Consumer_Complaints!L:L,Consumer_Complaints!B:B,Table1[[#This Row],[Company]],Consumer_Complaints!L:L,"&gt;0"),0),"No Delay")</f>
        <v>No Delay</v>
      </c>
    </row>
    <row r="710" spans="1:7" x14ac:dyDescent="0.35">
      <c r="A710" s="14" t="s">
        <v>628</v>
      </c>
      <c r="B710">
        <f>COUNTIF(Consumer_Complaints!A:B,Report_Task3!A710)</f>
        <v>1</v>
      </c>
      <c r="C710">
        <f>COUNTIFS(Consumer_Complaints!B:B,Report_Task3!A710,Consumer_Complaints!I:I,"No")</f>
        <v>0</v>
      </c>
      <c r="D710" s="16">
        <f t="shared" si="22"/>
        <v>0</v>
      </c>
      <c r="E710">
        <f>COUNTIFS(Consumer_Complaints!B:B,Report_Task3!A710,Consumer_Complaints!J:J,"Yes")</f>
        <v>1</v>
      </c>
      <c r="F710" s="16">
        <f t="shared" si="23"/>
        <v>1</v>
      </c>
      <c r="G710" s="23">
        <f>IFERROR(ROUND(AVERAGEIFS(Consumer_Complaints!L:L,Consumer_Complaints!B:B,Table1[[#This Row],[Company]],Consumer_Complaints!L:L,"&gt;0"),0),"No Delay")</f>
        <v>24</v>
      </c>
    </row>
    <row r="711" spans="1:7" x14ac:dyDescent="0.35">
      <c r="A711" s="14" t="s">
        <v>1044</v>
      </c>
      <c r="B711">
        <f>COUNTIF(Consumer_Complaints!A:B,Report_Task3!A711)</f>
        <v>1</v>
      </c>
      <c r="C711">
        <f>COUNTIFS(Consumer_Complaints!B:B,Report_Task3!A711,Consumer_Complaints!I:I,"No")</f>
        <v>0</v>
      </c>
      <c r="D711" s="16">
        <f t="shared" si="22"/>
        <v>0</v>
      </c>
      <c r="E711">
        <f>COUNTIFS(Consumer_Complaints!B:B,Report_Task3!A711,Consumer_Complaints!J:J,"Yes")</f>
        <v>0</v>
      </c>
      <c r="F711" s="16">
        <f t="shared" si="23"/>
        <v>0</v>
      </c>
      <c r="G711" s="23" t="str">
        <f>IFERROR(ROUND(AVERAGEIFS(Consumer_Complaints!L:L,Consumer_Complaints!B:B,Table1[[#This Row],[Company]],Consumer_Complaints!L:L,"&gt;0"),0),"No Delay")</f>
        <v>No Delay</v>
      </c>
    </row>
    <row r="712" spans="1:7" x14ac:dyDescent="0.35">
      <c r="A712" s="14" t="s">
        <v>449</v>
      </c>
      <c r="B712">
        <f>COUNTIF(Consumer_Complaints!A:B,Report_Task3!A712)</f>
        <v>1</v>
      </c>
      <c r="C712">
        <f>COUNTIFS(Consumer_Complaints!B:B,Report_Task3!A712,Consumer_Complaints!I:I,"No")</f>
        <v>0</v>
      </c>
      <c r="D712" s="16">
        <f t="shared" si="22"/>
        <v>0</v>
      </c>
      <c r="E712">
        <f>COUNTIFS(Consumer_Complaints!B:B,Report_Task3!A712,Consumer_Complaints!J:J,"Yes")</f>
        <v>0</v>
      </c>
      <c r="F712" s="16">
        <f t="shared" si="23"/>
        <v>0</v>
      </c>
      <c r="G712" s="23">
        <f>IFERROR(ROUND(AVERAGEIFS(Consumer_Complaints!L:L,Consumer_Complaints!B:B,Table1[[#This Row],[Company]],Consumer_Complaints!L:L,"&gt;0"),0),"No Delay")</f>
        <v>69</v>
      </c>
    </row>
    <row r="713" spans="1:7" x14ac:dyDescent="0.35">
      <c r="A713" s="14" t="s">
        <v>1115</v>
      </c>
      <c r="B713">
        <f>COUNTIF(Consumer_Complaints!A:B,Report_Task3!A713)</f>
        <v>1</v>
      </c>
      <c r="C713">
        <f>COUNTIFS(Consumer_Complaints!B:B,Report_Task3!A713,Consumer_Complaints!I:I,"No")</f>
        <v>1</v>
      </c>
      <c r="D713" s="16">
        <f t="shared" si="22"/>
        <v>1</v>
      </c>
      <c r="E713">
        <f>COUNTIFS(Consumer_Complaints!B:B,Report_Task3!A713,Consumer_Complaints!J:J,"Yes")</f>
        <v>0</v>
      </c>
      <c r="F713" s="16">
        <f t="shared" si="23"/>
        <v>0</v>
      </c>
      <c r="G713" s="23" t="str">
        <f>IFERROR(ROUND(AVERAGEIFS(Consumer_Complaints!L:L,Consumer_Complaints!B:B,Table1[[#This Row],[Company]],Consumer_Complaints!L:L,"&gt;0"),0),"No Delay")</f>
        <v>No Delay</v>
      </c>
    </row>
    <row r="714" spans="1:7" x14ac:dyDescent="0.35">
      <c r="A714" s="14" t="s">
        <v>945</v>
      </c>
      <c r="B714">
        <f>COUNTIF(Consumer_Complaints!A:B,Report_Task3!A714)</f>
        <v>1</v>
      </c>
      <c r="C714">
        <f>COUNTIFS(Consumer_Complaints!B:B,Report_Task3!A714,Consumer_Complaints!I:I,"No")</f>
        <v>0</v>
      </c>
      <c r="D714" s="16">
        <f t="shared" si="22"/>
        <v>0</v>
      </c>
      <c r="E714">
        <f>COUNTIFS(Consumer_Complaints!B:B,Report_Task3!A714,Consumer_Complaints!J:J,"Yes")</f>
        <v>0</v>
      </c>
      <c r="F714" s="16">
        <f t="shared" si="23"/>
        <v>0</v>
      </c>
      <c r="G714" s="23" t="str">
        <f>IFERROR(ROUND(AVERAGEIFS(Consumer_Complaints!L:L,Consumer_Complaints!B:B,Table1[[#This Row],[Company]],Consumer_Complaints!L:L,"&gt;0"),0),"No Delay")</f>
        <v>No Delay</v>
      </c>
    </row>
    <row r="715" spans="1:7" x14ac:dyDescent="0.35">
      <c r="A715" s="14" t="s">
        <v>1079</v>
      </c>
      <c r="B715">
        <f>COUNTIF(Consumer_Complaints!A:B,Report_Task3!A715)</f>
        <v>1</v>
      </c>
      <c r="C715">
        <f>COUNTIFS(Consumer_Complaints!B:B,Report_Task3!A715,Consumer_Complaints!I:I,"No")</f>
        <v>0</v>
      </c>
      <c r="D715" s="16">
        <f t="shared" si="22"/>
        <v>0</v>
      </c>
      <c r="E715">
        <f>COUNTIFS(Consumer_Complaints!B:B,Report_Task3!A715,Consumer_Complaints!J:J,"Yes")</f>
        <v>1</v>
      </c>
      <c r="F715" s="16">
        <f t="shared" si="23"/>
        <v>1</v>
      </c>
      <c r="G715" s="23" t="str">
        <f>IFERROR(ROUND(AVERAGEIFS(Consumer_Complaints!L:L,Consumer_Complaints!B:B,Table1[[#This Row],[Company]],Consumer_Complaints!L:L,"&gt;0"),0),"No Delay")</f>
        <v>No Delay</v>
      </c>
    </row>
    <row r="716" spans="1:7" x14ac:dyDescent="0.35">
      <c r="A716" s="14" t="s">
        <v>707</v>
      </c>
      <c r="B716">
        <f>COUNTIF(Consumer_Complaints!A:B,Report_Task3!A716)</f>
        <v>1</v>
      </c>
      <c r="C716">
        <f>COUNTIFS(Consumer_Complaints!B:B,Report_Task3!A716,Consumer_Complaints!I:I,"No")</f>
        <v>0</v>
      </c>
      <c r="D716" s="16">
        <f t="shared" si="22"/>
        <v>0</v>
      </c>
      <c r="E716">
        <f>COUNTIFS(Consumer_Complaints!B:B,Report_Task3!A716,Consumer_Complaints!J:J,"Yes")</f>
        <v>0</v>
      </c>
      <c r="F716" s="16">
        <f t="shared" si="23"/>
        <v>0</v>
      </c>
      <c r="G716" s="23" t="str">
        <f>IFERROR(ROUND(AVERAGEIFS(Consumer_Complaints!L:L,Consumer_Complaints!B:B,Table1[[#This Row],[Company]],Consumer_Complaints!L:L,"&gt;0"),0),"No Delay")</f>
        <v>No Delay</v>
      </c>
    </row>
    <row r="717" spans="1:7" x14ac:dyDescent="0.35">
      <c r="A717" s="14" t="s">
        <v>483</v>
      </c>
      <c r="B717">
        <f>COUNTIF(Consumer_Complaints!A:B,Report_Task3!A717)</f>
        <v>1</v>
      </c>
      <c r="C717">
        <f>COUNTIFS(Consumer_Complaints!B:B,Report_Task3!A717,Consumer_Complaints!I:I,"No")</f>
        <v>0</v>
      </c>
      <c r="D717" s="16">
        <f t="shared" si="22"/>
        <v>0</v>
      </c>
      <c r="E717">
        <f>COUNTIFS(Consumer_Complaints!B:B,Report_Task3!A717,Consumer_Complaints!J:J,"Yes")</f>
        <v>1</v>
      </c>
      <c r="F717" s="16">
        <f t="shared" si="23"/>
        <v>1</v>
      </c>
      <c r="G717" s="23">
        <f>IFERROR(ROUND(AVERAGEIFS(Consumer_Complaints!L:L,Consumer_Complaints!B:B,Table1[[#This Row],[Company]],Consumer_Complaints!L:L,"&gt;0"),0),"No Delay")</f>
        <v>3</v>
      </c>
    </row>
    <row r="718" spans="1:7" x14ac:dyDescent="0.35">
      <c r="A718" s="14" t="s">
        <v>659</v>
      </c>
      <c r="B718">
        <f>COUNTIF(Consumer_Complaints!A:B,Report_Task3!A718)</f>
        <v>1</v>
      </c>
      <c r="C718">
        <f>COUNTIFS(Consumer_Complaints!B:B,Report_Task3!A718,Consumer_Complaints!I:I,"No")</f>
        <v>0</v>
      </c>
      <c r="D718" s="16">
        <f t="shared" si="22"/>
        <v>0</v>
      </c>
      <c r="E718">
        <f>COUNTIFS(Consumer_Complaints!B:B,Report_Task3!A718,Consumer_Complaints!J:J,"Yes")</f>
        <v>1</v>
      </c>
      <c r="F718" s="16">
        <f t="shared" si="23"/>
        <v>1</v>
      </c>
      <c r="G718" s="23" t="str">
        <f>IFERROR(ROUND(AVERAGEIFS(Consumer_Complaints!L:L,Consumer_Complaints!B:B,Table1[[#This Row],[Company]],Consumer_Complaints!L:L,"&gt;0"),0),"No Delay")</f>
        <v>No Delay</v>
      </c>
    </row>
    <row r="719" spans="1:7" x14ac:dyDescent="0.35">
      <c r="A719" s="14" t="s">
        <v>976</v>
      </c>
      <c r="B719">
        <f>COUNTIF(Consumer_Complaints!A:B,Report_Task3!A719)</f>
        <v>1</v>
      </c>
      <c r="C719">
        <f>COUNTIFS(Consumer_Complaints!B:B,Report_Task3!A719,Consumer_Complaints!I:I,"No")</f>
        <v>0</v>
      </c>
      <c r="D719" s="16">
        <f t="shared" si="22"/>
        <v>0</v>
      </c>
      <c r="E719">
        <f>COUNTIFS(Consumer_Complaints!B:B,Report_Task3!A719,Consumer_Complaints!J:J,"Yes")</f>
        <v>0</v>
      </c>
      <c r="F719" s="16">
        <f t="shared" si="23"/>
        <v>0</v>
      </c>
      <c r="G719" s="23">
        <f>IFERROR(ROUND(AVERAGEIFS(Consumer_Complaints!L:L,Consumer_Complaints!B:B,Table1[[#This Row],[Company]],Consumer_Complaints!L:L,"&gt;0"),0),"No Delay")</f>
        <v>1</v>
      </c>
    </row>
    <row r="720" spans="1:7" x14ac:dyDescent="0.35">
      <c r="A720" s="14" t="s">
        <v>953</v>
      </c>
      <c r="B720">
        <f>COUNTIF(Consumer_Complaints!A:B,Report_Task3!A720)</f>
        <v>1</v>
      </c>
      <c r="C720">
        <f>COUNTIFS(Consumer_Complaints!B:B,Report_Task3!A720,Consumer_Complaints!I:I,"No")</f>
        <v>0</v>
      </c>
      <c r="D720" s="16">
        <f t="shared" si="22"/>
        <v>0</v>
      </c>
      <c r="E720">
        <f>COUNTIFS(Consumer_Complaints!B:B,Report_Task3!A720,Consumer_Complaints!J:J,"Yes")</f>
        <v>0</v>
      </c>
      <c r="F720" s="16">
        <f t="shared" si="23"/>
        <v>0</v>
      </c>
      <c r="G720" s="23" t="str">
        <f>IFERROR(ROUND(AVERAGEIFS(Consumer_Complaints!L:L,Consumer_Complaints!B:B,Table1[[#This Row],[Company]],Consumer_Complaints!L:L,"&gt;0"),0),"No Delay")</f>
        <v>No Delay</v>
      </c>
    </row>
    <row r="721" spans="1:7" x14ac:dyDescent="0.35">
      <c r="A721" s="14" t="s">
        <v>971</v>
      </c>
      <c r="B721">
        <f>COUNTIF(Consumer_Complaints!A:B,Report_Task3!A721)</f>
        <v>1</v>
      </c>
      <c r="C721">
        <f>COUNTIFS(Consumer_Complaints!B:B,Report_Task3!A721,Consumer_Complaints!I:I,"No")</f>
        <v>0</v>
      </c>
      <c r="D721" s="16">
        <f t="shared" si="22"/>
        <v>0</v>
      </c>
      <c r="E721">
        <f>COUNTIFS(Consumer_Complaints!B:B,Report_Task3!A721,Consumer_Complaints!J:J,"Yes")</f>
        <v>0</v>
      </c>
      <c r="F721" s="16">
        <f t="shared" si="23"/>
        <v>0</v>
      </c>
      <c r="G721" s="23" t="str">
        <f>IFERROR(ROUND(AVERAGEIFS(Consumer_Complaints!L:L,Consumer_Complaints!B:B,Table1[[#This Row],[Company]],Consumer_Complaints!L:L,"&gt;0"),0),"No Delay")</f>
        <v>No Delay</v>
      </c>
    </row>
    <row r="722" spans="1:7" x14ac:dyDescent="0.35">
      <c r="A722" s="14" t="s">
        <v>860</v>
      </c>
      <c r="B722">
        <f>COUNTIF(Consumer_Complaints!A:B,Report_Task3!A722)</f>
        <v>1</v>
      </c>
      <c r="C722">
        <f>COUNTIFS(Consumer_Complaints!B:B,Report_Task3!A722,Consumer_Complaints!I:I,"No")</f>
        <v>0</v>
      </c>
      <c r="D722" s="16">
        <f t="shared" si="22"/>
        <v>0</v>
      </c>
      <c r="E722">
        <f>COUNTIFS(Consumer_Complaints!B:B,Report_Task3!A722,Consumer_Complaints!J:J,"Yes")</f>
        <v>0</v>
      </c>
      <c r="F722" s="16">
        <f t="shared" si="23"/>
        <v>0</v>
      </c>
      <c r="G722" s="23" t="str">
        <f>IFERROR(ROUND(AVERAGEIFS(Consumer_Complaints!L:L,Consumer_Complaints!B:B,Table1[[#This Row],[Company]],Consumer_Complaints!L:L,"&gt;0"),0),"No Delay")</f>
        <v>No Delay</v>
      </c>
    </row>
    <row r="723" spans="1:7" x14ac:dyDescent="0.35">
      <c r="A723" s="14" t="s">
        <v>946</v>
      </c>
      <c r="B723">
        <f>COUNTIF(Consumer_Complaints!A:B,Report_Task3!A723)</f>
        <v>1</v>
      </c>
      <c r="C723">
        <f>COUNTIFS(Consumer_Complaints!B:B,Report_Task3!A723,Consumer_Complaints!I:I,"No")</f>
        <v>0</v>
      </c>
      <c r="D723" s="16">
        <f t="shared" si="22"/>
        <v>0</v>
      </c>
      <c r="E723">
        <f>COUNTIFS(Consumer_Complaints!B:B,Report_Task3!A723,Consumer_Complaints!J:J,"Yes")</f>
        <v>1</v>
      </c>
      <c r="F723" s="16">
        <f t="shared" si="23"/>
        <v>1</v>
      </c>
      <c r="G723" s="23" t="str">
        <f>IFERROR(ROUND(AVERAGEIFS(Consumer_Complaints!L:L,Consumer_Complaints!B:B,Table1[[#This Row],[Company]],Consumer_Complaints!L:L,"&gt;0"),0),"No Delay")</f>
        <v>No Delay</v>
      </c>
    </row>
    <row r="724" spans="1:7" x14ac:dyDescent="0.35">
      <c r="A724" s="14" t="s">
        <v>352</v>
      </c>
      <c r="B724">
        <f>COUNTIF(Consumer_Complaints!A:B,Report_Task3!A724)</f>
        <v>1</v>
      </c>
      <c r="C724">
        <f>COUNTIFS(Consumer_Complaints!B:B,Report_Task3!A724,Consumer_Complaints!I:I,"No")</f>
        <v>0</v>
      </c>
      <c r="D724" s="16">
        <f t="shared" si="22"/>
        <v>0</v>
      </c>
      <c r="E724">
        <f>COUNTIFS(Consumer_Complaints!B:B,Report_Task3!A724,Consumer_Complaints!J:J,"Yes")</f>
        <v>1</v>
      </c>
      <c r="F724" s="16">
        <f t="shared" si="23"/>
        <v>1</v>
      </c>
      <c r="G724" s="23">
        <f>IFERROR(ROUND(AVERAGEIFS(Consumer_Complaints!L:L,Consumer_Complaints!B:B,Table1[[#This Row],[Company]],Consumer_Complaints!L:L,"&gt;0"),0),"No Delay")</f>
        <v>61</v>
      </c>
    </row>
    <row r="725" spans="1:7" x14ac:dyDescent="0.35">
      <c r="A725" s="14" t="s">
        <v>718</v>
      </c>
      <c r="B725">
        <f>COUNTIF(Consumer_Complaints!A:B,Report_Task3!A725)</f>
        <v>1</v>
      </c>
      <c r="C725">
        <f>COUNTIFS(Consumer_Complaints!B:B,Report_Task3!A725,Consumer_Complaints!I:I,"No")</f>
        <v>0</v>
      </c>
      <c r="D725" s="16">
        <f t="shared" si="22"/>
        <v>0</v>
      </c>
      <c r="E725">
        <f>COUNTIFS(Consumer_Complaints!B:B,Report_Task3!A725,Consumer_Complaints!J:J,"Yes")</f>
        <v>1</v>
      </c>
      <c r="F725" s="16">
        <f t="shared" si="23"/>
        <v>1</v>
      </c>
      <c r="G725" s="23" t="str">
        <f>IFERROR(ROUND(AVERAGEIFS(Consumer_Complaints!L:L,Consumer_Complaints!B:B,Table1[[#This Row],[Company]],Consumer_Complaints!L:L,"&gt;0"),0),"No Delay")</f>
        <v>No Delay</v>
      </c>
    </row>
    <row r="726" spans="1:7" x14ac:dyDescent="0.35">
      <c r="A726" s="14" t="s">
        <v>245</v>
      </c>
      <c r="B726">
        <f>COUNTIF(Consumer_Complaints!A:B,Report_Task3!A726)</f>
        <v>1</v>
      </c>
      <c r="C726">
        <f>COUNTIFS(Consumer_Complaints!B:B,Report_Task3!A726,Consumer_Complaints!I:I,"No")</f>
        <v>0</v>
      </c>
      <c r="D726" s="16">
        <f t="shared" si="22"/>
        <v>0</v>
      </c>
      <c r="E726">
        <f>COUNTIFS(Consumer_Complaints!B:B,Report_Task3!A726,Consumer_Complaints!J:J,"Yes")</f>
        <v>0</v>
      </c>
      <c r="F726" s="16">
        <f t="shared" si="23"/>
        <v>0</v>
      </c>
      <c r="G726" s="23" t="str">
        <f>IFERROR(ROUND(AVERAGEIFS(Consumer_Complaints!L:L,Consumer_Complaints!B:B,Table1[[#This Row],[Company]],Consumer_Complaints!L:L,"&gt;0"),0),"No Delay")</f>
        <v>No Delay</v>
      </c>
    </row>
    <row r="727" spans="1:7" x14ac:dyDescent="0.35">
      <c r="A727" s="14" t="s">
        <v>888</v>
      </c>
      <c r="B727">
        <f>COUNTIF(Consumer_Complaints!A:B,Report_Task3!A727)</f>
        <v>1</v>
      </c>
      <c r="C727">
        <f>COUNTIFS(Consumer_Complaints!B:B,Report_Task3!A727,Consumer_Complaints!I:I,"No")</f>
        <v>0</v>
      </c>
      <c r="D727" s="16">
        <f t="shared" si="22"/>
        <v>0</v>
      </c>
      <c r="E727">
        <f>COUNTIFS(Consumer_Complaints!B:B,Report_Task3!A727,Consumer_Complaints!J:J,"Yes")</f>
        <v>1</v>
      </c>
      <c r="F727" s="16">
        <f t="shared" si="23"/>
        <v>1</v>
      </c>
      <c r="G727" s="23" t="str">
        <f>IFERROR(ROUND(AVERAGEIFS(Consumer_Complaints!L:L,Consumer_Complaints!B:B,Table1[[#This Row],[Company]],Consumer_Complaints!L:L,"&gt;0"),0),"No Delay")</f>
        <v>No Delay</v>
      </c>
    </row>
    <row r="728" spans="1:7" x14ac:dyDescent="0.35">
      <c r="A728" s="14" t="s">
        <v>503</v>
      </c>
      <c r="B728">
        <f>COUNTIF(Consumer_Complaints!A:B,Report_Task3!A728)</f>
        <v>1</v>
      </c>
      <c r="C728">
        <f>COUNTIFS(Consumer_Complaints!B:B,Report_Task3!A728,Consumer_Complaints!I:I,"No")</f>
        <v>0</v>
      </c>
      <c r="D728" s="16">
        <f t="shared" si="22"/>
        <v>0</v>
      </c>
      <c r="E728">
        <f>COUNTIFS(Consumer_Complaints!B:B,Report_Task3!A728,Consumer_Complaints!J:J,"Yes")</f>
        <v>0</v>
      </c>
      <c r="F728" s="16">
        <f t="shared" si="23"/>
        <v>0</v>
      </c>
      <c r="G728" s="23" t="str">
        <f>IFERROR(ROUND(AVERAGEIFS(Consumer_Complaints!L:L,Consumer_Complaints!B:B,Table1[[#This Row],[Company]],Consumer_Complaints!L:L,"&gt;0"),0),"No Delay")</f>
        <v>No Delay</v>
      </c>
    </row>
    <row r="729" spans="1:7" x14ac:dyDescent="0.35">
      <c r="A729" s="14" t="s">
        <v>973</v>
      </c>
      <c r="B729">
        <f>COUNTIF(Consumer_Complaints!A:B,Report_Task3!A729)</f>
        <v>1</v>
      </c>
      <c r="C729">
        <f>COUNTIFS(Consumer_Complaints!B:B,Report_Task3!A729,Consumer_Complaints!I:I,"No")</f>
        <v>0</v>
      </c>
      <c r="D729" s="16">
        <f t="shared" si="22"/>
        <v>0</v>
      </c>
      <c r="E729">
        <f>COUNTIFS(Consumer_Complaints!B:B,Report_Task3!A729,Consumer_Complaints!J:J,"Yes")</f>
        <v>1</v>
      </c>
      <c r="F729" s="16">
        <f t="shared" si="23"/>
        <v>1</v>
      </c>
      <c r="G729" s="23" t="str">
        <f>IFERROR(ROUND(AVERAGEIFS(Consumer_Complaints!L:L,Consumer_Complaints!B:B,Table1[[#This Row],[Company]],Consumer_Complaints!L:L,"&gt;0"),0),"No Delay")</f>
        <v>No Delay</v>
      </c>
    </row>
    <row r="730" spans="1:7" x14ac:dyDescent="0.35">
      <c r="A730" s="14" t="s">
        <v>283</v>
      </c>
      <c r="B730">
        <f>COUNTIF(Consumer_Complaints!A:B,Report_Task3!A730)</f>
        <v>1</v>
      </c>
      <c r="C730">
        <f>COUNTIFS(Consumer_Complaints!B:B,Report_Task3!A730,Consumer_Complaints!I:I,"No")</f>
        <v>0</v>
      </c>
      <c r="D730" s="16">
        <f t="shared" si="22"/>
        <v>0</v>
      </c>
      <c r="E730">
        <f>COUNTIFS(Consumer_Complaints!B:B,Report_Task3!A730,Consumer_Complaints!J:J,"Yes")</f>
        <v>1</v>
      </c>
      <c r="F730" s="16">
        <f t="shared" si="23"/>
        <v>1</v>
      </c>
      <c r="G730" s="23">
        <f>IFERROR(ROUND(AVERAGEIFS(Consumer_Complaints!L:L,Consumer_Complaints!B:B,Table1[[#This Row],[Company]],Consumer_Complaints!L:L,"&gt;0"),0),"No Delay")</f>
        <v>6</v>
      </c>
    </row>
    <row r="731" spans="1:7" x14ac:dyDescent="0.35">
      <c r="A731" s="14" t="s">
        <v>1106</v>
      </c>
      <c r="B731">
        <f>COUNTIF(Consumer_Complaints!A:B,Report_Task3!A731)</f>
        <v>1</v>
      </c>
      <c r="C731">
        <f>COUNTIFS(Consumer_Complaints!B:B,Report_Task3!A731,Consumer_Complaints!I:I,"No")</f>
        <v>0</v>
      </c>
      <c r="D731" s="16">
        <f t="shared" si="22"/>
        <v>0</v>
      </c>
      <c r="E731">
        <f>COUNTIFS(Consumer_Complaints!B:B,Report_Task3!A731,Consumer_Complaints!J:J,"Yes")</f>
        <v>0</v>
      </c>
      <c r="F731" s="16">
        <f t="shared" si="23"/>
        <v>0</v>
      </c>
      <c r="G731" s="23">
        <f>IFERROR(ROUND(AVERAGEIFS(Consumer_Complaints!L:L,Consumer_Complaints!B:B,Table1[[#This Row],[Company]],Consumer_Complaints!L:L,"&gt;0"),0),"No Delay")</f>
        <v>61</v>
      </c>
    </row>
    <row r="732" spans="1:7" x14ac:dyDescent="0.35">
      <c r="A732" s="14" t="s">
        <v>666</v>
      </c>
      <c r="B732">
        <f>COUNTIF(Consumer_Complaints!A:B,Report_Task3!A732)</f>
        <v>1</v>
      </c>
      <c r="C732">
        <f>COUNTIFS(Consumer_Complaints!B:B,Report_Task3!A732,Consumer_Complaints!I:I,"No")</f>
        <v>0</v>
      </c>
      <c r="D732" s="16">
        <f t="shared" si="22"/>
        <v>0</v>
      </c>
      <c r="E732">
        <f>COUNTIFS(Consumer_Complaints!B:B,Report_Task3!A732,Consumer_Complaints!J:J,"Yes")</f>
        <v>0</v>
      </c>
      <c r="F732" s="16">
        <f t="shared" si="23"/>
        <v>0</v>
      </c>
      <c r="G732" s="23" t="str">
        <f>IFERROR(ROUND(AVERAGEIFS(Consumer_Complaints!L:L,Consumer_Complaints!B:B,Table1[[#This Row],[Company]],Consumer_Complaints!L:L,"&gt;0"),0),"No Delay")</f>
        <v>No Delay</v>
      </c>
    </row>
    <row r="733" spans="1:7" x14ac:dyDescent="0.35">
      <c r="A733" s="14" t="s">
        <v>577</v>
      </c>
      <c r="B733">
        <f>COUNTIF(Consumer_Complaints!A:B,Report_Task3!A733)</f>
        <v>1</v>
      </c>
      <c r="C733">
        <f>COUNTIFS(Consumer_Complaints!B:B,Report_Task3!A733,Consumer_Complaints!I:I,"No")</f>
        <v>0</v>
      </c>
      <c r="D733" s="16">
        <f t="shared" si="22"/>
        <v>0</v>
      </c>
      <c r="E733">
        <f>COUNTIFS(Consumer_Complaints!B:B,Report_Task3!A733,Consumer_Complaints!J:J,"Yes")</f>
        <v>0</v>
      </c>
      <c r="F733" s="16">
        <f t="shared" si="23"/>
        <v>0</v>
      </c>
      <c r="G733" s="23" t="str">
        <f>IFERROR(ROUND(AVERAGEIFS(Consumer_Complaints!L:L,Consumer_Complaints!B:B,Table1[[#This Row],[Company]],Consumer_Complaints!L:L,"&gt;0"),0),"No Delay")</f>
        <v>No Delay</v>
      </c>
    </row>
    <row r="734" spans="1:7" x14ac:dyDescent="0.35">
      <c r="A734" s="14" t="s">
        <v>891</v>
      </c>
      <c r="B734">
        <f>COUNTIF(Consumer_Complaints!A:B,Report_Task3!A734)</f>
        <v>1</v>
      </c>
      <c r="C734">
        <f>COUNTIFS(Consumer_Complaints!B:B,Report_Task3!A734,Consumer_Complaints!I:I,"No")</f>
        <v>0</v>
      </c>
      <c r="D734" s="16">
        <f t="shared" si="22"/>
        <v>0</v>
      </c>
      <c r="E734">
        <f>COUNTIFS(Consumer_Complaints!B:B,Report_Task3!A734,Consumer_Complaints!J:J,"Yes")</f>
        <v>0</v>
      </c>
      <c r="F734" s="16">
        <f t="shared" si="23"/>
        <v>0</v>
      </c>
      <c r="G734" s="23" t="str">
        <f>IFERROR(ROUND(AVERAGEIFS(Consumer_Complaints!L:L,Consumer_Complaints!B:B,Table1[[#This Row],[Company]],Consumer_Complaints!L:L,"&gt;0"),0),"No Delay")</f>
        <v>No Delay</v>
      </c>
    </row>
    <row r="735" spans="1:7" x14ac:dyDescent="0.35">
      <c r="A735" s="14" t="s">
        <v>952</v>
      </c>
      <c r="B735">
        <f>COUNTIF(Consumer_Complaints!A:B,Report_Task3!A735)</f>
        <v>1</v>
      </c>
      <c r="C735">
        <f>COUNTIFS(Consumer_Complaints!B:B,Report_Task3!A735,Consumer_Complaints!I:I,"No")</f>
        <v>0</v>
      </c>
      <c r="D735" s="16">
        <f t="shared" si="22"/>
        <v>0</v>
      </c>
      <c r="E735">
        <f>COUNTIFS(Consumer_Complaints!B:B,Report_Task3!A735,Consumer_Complaints!J:J,"Yes")</f>
        <v>0</v>
      </c>
      <c r="F735" s="16">
        <f t="shared" si="23"/>
        <v>0</v>
      </c>
      <c r="G735" s="23">
        <f>IFERROR(ROUND(AVERAGEIFS(Consumer_Complaints!L:L,Consumer_Complaints!B:B,Table1[[#This Row],[Company]],Consumer_Complaints!L:L,"&gt;0"),0),"No Delay")</f>
        <v>21</v>
      </c>
    </row>
    <row r="736" spans="1:7" x14ac:dyDescent="0.35">
      <c r="A736" s="14" t="s">
        <v>811</v>
      </c>
      <c r="B736">
        <f>COUNTIF(Consumer_Complaints!A:B,Report_Task3!A736)</f>
        <v>1</v>
      </c>
      <c r="C736">
        <f>COUNTIFS(Consumer_Complaints!B:B,Report_Task3!A736,Consumer_Complaints!I:I,"No")</f>
        <v>0</v>
      </c>
      <c r="D736" s="16">
        <f t="shared" si="22"/>
        <v>0</v>
      </c>
      <c r="E736">
        <f>COUNTIFS(Consumer_Complaints!B:B,Report_Task3!A736,Consumer_Complaints!J:J,"Yes")</f>
        <v>0</v>
      </c>
      <c r="F736" s="16">
        <f t="shared" si="23"/>
        <v>0</v>
      </c>
      <c r="G736" s="23" t="str">
        <f>IFERROR(ROUND(AVERAGEIFS(Consumer_Complaints!L:L,Consumer_Complaints!B:B,Table1[[#This Row],[Company]],Consumer_Complaints!L:L,"&gt;0"),0),"No Delay")</f>
        <v>No Delay</v>
      </c>
    </row>
    <row r="737" spans="1:7" x14ac:dyDescent="0.35">
      <c r="A737" s="14" t="s">
        <v>1026</v>
      </c>
      <c r="B737">
        <f>COUNTIF(Consumer_Complaints!A:B,Report_Task3!A737)</f>
        <v>1</v>
      </c>
      <c r="C737">
        <f>COUNTIFS(Consumer_Complaints!B:B,Report_Task3!A737,Consumer_Complaints!I:I,"No")</f>
        <v>0</v>
      </c>
      <c r="D737" s="16">
        <f t="shared" si="22"/>
        <v>0</v>
      </c>
      <c r="E737">
        <f>COUNTIFS(Consumer_Complaints!B:B,Report_Task3!A737,Consumer_Complaints!J:J,"Yes")</f>
        <v>0</v>
      </c>
      <c r="F737" s="16">
        <f t="shared" si="23"/>
        <v>0</v>
      </c>
      <c r="G737" s="23" t="str">
        <f>IFERROR(ROUND(AVERAGEIFS(Consumer_Complaints!L:L,Consumer_Complaints!B:B,Table1[[#This Row],[Company]],Consumer_Complaints!L:L,"&gt;0"),0),"No Delay")</f>
        <v>No Delay</v>
      </c>
    </row>
    <row r="738" spans="1:7" x14ac:dyDescent="0.35">
      <c r="A738" s="14" t="s">
        <v>1114</v>
      </c>
      <c r="B738">
        <f>COUNTIF(Consumer_Complaints!A:B,Report_Task3!A738)</f>
        <v>1</v>
      </c>
      <c r="C738">
        <f>COUNTIFS(Consumer_Complaints!B:B,Report_Task3!A738,Consumer_Complaints!I:I,"No")</f>
        <v>0</v>
      </c>
      <c r="D738" s="16">
        <f t="shared" si="22"/>
        <v>0</v>
      </c>
      <c r="E738">
        <f>COUNTIFS(Consumer_Complaints!B:B,Report_Task3!A738,Consumer_Complaints!J:J,"Yes")</f>
        <v>0</v>
      </c>
      <c r="F738" s="16">
        <f t="shared" si="23"/>
        <v>0</v>
      </c>
      <c r="G738" s="23" t="str">
        <f>IFERROR(ROUND(AVERAGEIFS(Consumer_Complaints!L:L,Consumer_Complaints!B:B,Table1[[#This Row],[Company]],Consumer_Complaints!L:L,"&gt;0"),0),"No Delay")</f>
        <v>No Delay</v>
      </c>
    </row>
    <row r="739" spans="1:7" x14ac:dyDescent="0.35">
      <c r="A739" s="14" t="s">
        <v>185</v>
      </c>
      <c r="B739">
        <f>COUNTIF(Consumer_Complaints!A:B,Report_Task3!A739)</f>
        <v>1</v>
      </c>
      <c r="C739">
        <f>COUNTIFS(Consumer_Complaints!B:B,Report_Task3!A739,Consumer_Complaints!I:I,"No")</f>
        <v>0</v>
      </c>
      <c r="D739" s="16">
        <f t="shared" si="22"/>
        <v>0</v>
      </c>
      <c r="E739">
        <f>COUNTIFS(Consumer_Complaints!B:B,Report_Task3!A739,Consumer_Complaints!J:J,"Yes")</f>
        <v>0</v>
      </c>
      <c r="F739" s="16">
        <f t="shared" si="23"/>
        <v>0</v>
      </c>
      <c r="G739" s="23" t="str">
        <f>IFERROR(ROUND(AVERAGEIFS(Consumer_Complaints!L:L,Consumer_Complaints!B:B,Table1[[#This Row],[Company]],Consumer_Complaints!L:L,"&gt;0"),0),"No Delay")</f>
        <v>No Delay</v>
      </c>
    </row>
    <row r="740" spans="1:7" x14ac:dyDescent="0.35">
      <c r="A740" s="14" t="s">
        <v>407</v>
      </c>
      <c r="B740">
        <f>COUNTIF(Consumer_Complaints!A:B,Report_Task3!A740)</f>
        <v>1</v>
      </c>
      <c r="C740">
        <f>COUNTIFS(Consumer_Complaints!B:B,Report_Task3!A740,Consumer_Complaints!I:I,"No")</f>
        <v>0</v>
      </c>
      <c r="D740" s="16">
        <f t="shared" si="22"/>
        <v>0</v>
      </c>
      <c r="E740">
        <f>COUNTIFS(Consumer_Complaints!B:B,Report_Task3!A740,Consumer_Complaints!J:J,"Yes")</f>
        <v>1</v>
      </c>
      <c r="F740" s="16">
        <f t="shared" si="23"/>
        <v>1</v>
      </c>
      <c r="G740" s="23">
        <f>IFERROR(ROUND(AVERAGEIFS(Consumer_Complaints!L:L,Consumer_Complaints!B:B,Table1[[#This Row],[Company]],Consumer_Complaints!L:L,"&gt;0"),0),"No Delay")</f>
        <v>1</v>
      </c>
    </row>
    <row r="741" spans="1:7" x14ac:dyDescent="0.35">
      <c r="A741" s="14" t="s">
        <v>28</v>
      </c>
      <c r="B741">
        <f>COUNTIF(Consumer_Complaints!A:B,Report_Task3!A741)</f>
        <v>1</v>
      </c>
      <c r="C741">
        <f>COUNTIFS(Consumer_Complaints!B:B,Report_Task3!A741,Consumer_Complaints!I:I,"No")</f>
        <v>0</v>
      </c>
      <c r="D741" s="16">
        <f t="shared" si="22"/>
        <v>0</v>
      </c>
      <c r="E741">
        <f>COUNTIFS(Consumer_Complaints!B:B,Report_Task3!A741,Consumer_Complaints!J:J,"Yes")</f>
        <v>1</v>
      </c>
      <c r="F741" s="16">
        <f t="shared" si="23"/>
        <v>1</v>
      </c>
      <c r="G741" s="23">
        <f>IFERROR(ROUND(AVERAGEIFS(Consumer_Complaints!L:L,Consumer_Complaints!B:B,Table1[[#This Row],[Company]],Consumer_Complaints!L:L,"&gt;0"),0),"No Delay")</f>
        <v>24</v>
      </c>
    </row>
    <row r="742" spans="1:7" x14ac:dyDescent="0.35">
      <c r="A742" s="14" t="s">
        <v>426</v>
      </c>
      <c r="B742">
        <f>COUNTIF(Consumer_Complaints!A:B,Report_Task3!A742)</f>
        <v>1</v>
      </c>
      <c r="C742">
        <f>COUNTIFS(Consumer_Complaints!B:B,Report_Task3!A742,Consumer_Complaints!I:I,"No")</f>
        <v>0</v>
      </c>
      <c r="D742" s="16">
        <f t="shared" si="22"/>
        <v>0</v>
      </c>
      <c r="E742">
        <f>COUNTIFS(Consumer_Complaints!B:B,Report_Task3!A742,Consumer_Complaints!J:J,"Yes")</f>
        <v>0</v>
      </c>
      <c r="F742" s="16">
        <f t="shared" si="23"/>
        <v>0</v>
      </c>
      <c r="G742" s="23" t="str">
        <f>IFERROR(ROUND(AVERAGEIFS(Consumer_Complaints!L:L,Consumer_Complaints!B:B,Table1[[#This Row],[Company]],Consumer_Complaints!L:L,"&gt;0"),0),"No Delay")</f>
        <v>No Delay</v>
      </c>
    </row>
    <row r="743" spans="1:7" x14ac:dyDescent="0.35">
      <c r="A743" s="14" t="s">
        <v>772</v>
      </c>
      <c r="B743">
        <f>COUNTIF(Consumer_Complaints!A:B,Report_Task3!A743)</f>
        <v>1</v>
      </c>
      <c r="C743">
        <f>COUNTIFS(Consumer_Complaints!B:B,Report_Task3!A743,Consumer_Complaints!I:I,"No")</f>
        <v>0</v>
      </c>
      <c r="D743" s="16">
        <f t="shared" si="22"/>
        <v>0</v>
      </c>
      <c r="E743">
        <f>COUNTIFS(Consumer_Complaints!B:B,Report_Task3!A743,Consumer_Complaints!J:J,"Yes")</f>
        <v>0</v>
      </c>
      <c r="F743" s="16">
        <f t="shared" si="23"/>
        <v>0</v>
      </c>
      <c r="G743" s="23" t="str">
        <f>IFERROR(ROUND(AVERAGEIFS(Consumer_Complaints!L:L,Consumer_Complaints!B:B,Table1[[#This Row],[Company]],Consumer_Complaints!L:L,"&gt;0"),0),"No Delay")</f>
        <v>No Delay</v>
      </c>
    </row>
    <row r="744" spans="1:7" x14ac:dyDescent="0.35">
      <c r="A744" s="14" t="s">
        <v>861</v>
      </c>
      <c r="B744">
        <f>COUNTIF(Consumer_Complaints!A:B,Report_Task3!A744)</f>
        <v>1</v>
      </c>
      <c r="C744">
        <f>COUNTIFS(Consumer_Complaints!B:B,Report_Task3!A744,Consumer_Complaints!I:I,"No")</f>
        <v>0</v>
      </c>
      <c r="D744" s="16">
        <f t="shared" si="22"/>
        <v>0</v>
      </c>
      <c r="E744">
        <f>COUNTIFS(Consumer_Complaints!B:B,Report_Task3!A744,Consumer_Complaints!J:J,"Yes")</f>
        <v>0</v>
      </c>
      <c r="F744" s="16">
        <f t="shared" si="23"/>
        <v>0</v>
      </c>
      <c r="G744" s="23" t="str">
        <f>IFERROR(ROUND(AVERAGEIFS(Consumer_Complaints!L:L,Consumer_Complaints!B:B,Table1[[#This Row],[Company]],Consumer_Complaints!L:L,"&gt;0"),0),"No Delay")</f>
        <v>No Delay</v>
      </c>
    </row>
    <row r="745" spans="1:7" x14ac:dyDescent="0.35">
      <c r="A745" s="14" t="s">
        <v>753</v>
      </c>
      <c r="B745">
        <f>COUNTIF(Consumer_Complaints!A:B,Report_Task3!A745)</f>
        <v>1</v>
      </c>
      <c r="C745">
        <f>COUNTIFS(Consumer_Complaints!B:B,Report_Task3!A745,Consumer_Complaints!I:I,"No")</f>
        <v>0</v>
      </c>
      <c r="D745" s="16">
        <f t="shared" si="22"/>
        <v>0</v>
      </c>
      <c r="E745">
        <f>COUNTIFS(Consumer_Complaints!B:B,Report_Task3!A745,Consumer_Complaints!J:J,"Yes")</f>
        <v>1</v>
      </c>
      <c r="F745" s="16">
        <f t="shared" si="23"/>
        <v>1</v>
      </c>
      <c r="G745" s="23" t="str">
        <f>IFERROR(ROUND(AVERAGEIFS(Consumer_Complaints!L:L,Consumer_Complaints!B:B,Table1[[#This Row],[Company]],Consumer_Complaints!L:L,"&gt;0"),0),"No Delay")</f>
        <v>No Delay</v>
      </c>
    </row>
    <row r="746" spans="1:7" x14ac:dyDescent="0.35">
      <c r="A746" s="14" t="s">
        <v>1100</v>
      </c>
      <c r="B746">
        <f>COUNTIF(Consumer_Complaints!A:B,Report_Task3!A746)</f>
        <v>1</v>
      </c>
      <c r="C746">
        <f>COUNTIFS(Consumer_Complaints!B:B,Report_Task3!A746,Consumer_Complaints!I:I,"No")</f>
        <v>0</v>
      </c>
      <c r="D746" s="16">
        <f t="shared" si="22"/>
        <v>0</v>
      </c>
      <c r="E746">
        <f>COUNTIFS(Consumer_Complaints!B:B,Report_Task3!A746,Consumer_Complaints!J:J,"Yes")</f>
        <v>0</v>
      </c>
      <c r="F746" s="16">
        <f t="shared" si="23"/>
        <v>0</v>
      </c>
      <c r="G746" s="23">
        <f>IFERROR(ROUND(AVERAGEIFS(Consumer_Complaints!L:L,Consumer_Complaints!B:B,Table1[[#This Row],[Company]],Consumer_Complaints!L:L,"&gt;0"),0),"No Delay")</f>
        <v>1</v>
      </c>
    </row>
    <row r="747" spans="1:7" x14ac:dyDescent="0.35">
      <c r="A747" s="14" t="s">
        <v>1164</v>
      </c>
      <c r="B747">
        <f>COUNTIF(Consumer_Complaints!A:B,Report_Task3!A747)</f>
        <v>1</v>
      </c>
      <c r="C747">
        <f>COUNTIFS(Consumer_Complaints!B:B,Report_Task3!A747,Consumer_Complaints!I:I,"No")</f>
        <v>0</v>
      </c>
      <c r="D747" s="16">
        <f t="shared" si="22"/>
        <v>0</v>
      </c>
      <c r="E747">
        <f>COUNTIFS(Consumer_Complaints!B:B,Report_Task3!A747,Consumer_Complaints!J:J,"Yes")</f>
        <v>0</v>
      </c>
      <c r="F747" s="16">
        <f t="shared" si="23"/>
        <v>0</v>
      </c>
      <c r="G747" s="23" t="str">
        <f>IFERROR(ROUND(AVERAGEIFS(Consumer_Complaints!L:L,Consumer_Complaints!B:B,Table1[[#This Row],[Company]],Consumer_Complaints!L:L,"&gt;0"),0),"No Delay")</f>
        <v>No Delay</v>
      </c>
    </row>
    <row r="748" spans="1:7" x14ac:dyDescent="0.35">
      <c r="A748" s="14" t="s">
        <v>1135</v>
      </c>
      <c r="B748">
        <f>COUNTIF(Consumer_Complaints!A:B,Report_Task3!A748)</f>
        <v>1</v>
      </c>
      <c r="C748">
        <f>COUNTIFS(Consumer_Complaints!B:B,Report_Task3!A748,Consumer_Complaints!I:I,"No")</f>
        <v>0</v>
      </c>
      <c r="D748" s="16">
        <f t="shared" si="22"/>
        <v>0</v>
      </c>
      <c r="E748">
        <f>COUNTIFS(Consumer_Complaints!B:B,Report_Task3!A748,Consumer_Complaints!J:J,"Yes")</f>
        <v>0</v>
      </c>
      <c r="F748" s="16">
        <f t="shared" si="23"/>
        <v>0</v>
      </c>
      <c r="G748" s="23" t="str">
        <f>IFERROR(ROUND(AVERAGEIFS(Consumer_Complaints!L:L,Consumer_Complaints!B:B,Table1[[#This Row],[Company]],Consumer_Complaints!L:L,"&gt;0"),0),"No Delay")</f>
        <v>No Delay</v>
      </c>
    </row>
    <row r="749" spans="1:7" x14ac:dyDescent="0.35">
      <c r="A749" s="14" t="s">
        <v>985</v>
      </c>
      <c r="B749">
        <f>COUNTIF(Consumer_Complaints!A:B,Report_Task3!A749)</f>
        <v>1</v>
      </c>
      <c r="C749">
        <f>COUNTIFS(Consumer_Complaints!B:B,Report_Task3!A749,Consumer_Complaints!I:I,"No")</f>
        <v>0</v>
      </c>
      <c r="D749" s="16">
        <f t="shared" si="22"/>
        <v>0</v>
      </c>
      <c r="E749">
        <f>COUNTIFS(Consumer_Complaints!B:B,Report_Task3!A749,Consumer_Complaints!J:J,"Yes")</f>
        <v>0</v>
      </c>
      <c r="F749" s="16">
        <f t="shared" si="23"/>
        <v>0</v>
      </c>
      <c r="G749" s="23">
        <f>IFERROR(ROUND(AVERAGEIFS(Consumer_Complaints!L:L,Consumer_Complaints!B:B,Table1[[#This Row],[Company]],Consumer_Complaints!L:L,"&gt;0"),0),"No Delay")</f>
        <v>93</v>
      </c>
    </row>
    <row r="750" spans="1:7" x14ac:dyDescent="0.35">
      <c r="A750" s="14" t="s">
        <v>724</v>
      </c>
      <c r="B750">
        <f>COUNTIF(Consumer_Complaints!A:B,Report_Task3!A750)</f>
        <v>1</v>
      </c>
      <c r="C750">
        <f>COUNTIFS(Consumer_Complaints!B:B,Report_Task3!A750,Consumer_Complaints!I:I,"No")</f>
        <v>0</v>
      </c>
      <c r="D750" s="16">
        <f t="shared" si="22"/>
        <v>0</v>
      </c>
      <c r="E750">
        <f>COUNTIFS(Consumer_Complaints!B:B,Report_Task3!A750,Consumer_Complaints!J:J,"Yes")</f>
        <v>1</v>
      </c>
      <c r="F750" s="16">
        <f t="shared" si="23"/>
        <v>1</v>
      </c>
      <c r="G750" s="23">
        <f>IFERROR(ROUND(AVERAGEIFS(Consumer_Complaints!L:L,Consumer_Complaints!B:B,Table1[[#This Row],[Company]],Consumer_Complaints!L:L,"&gt;0"),0),"No Delay")</f>
        <v>6</v>
      </c>
    </row>
    <row r="751" spans="1:7" x14ac:dyDescent="0.35">
      <c r="A751" s="14" t="s">
        <v>1150</v>
      </c>
      <c r="B751">
        <f>COUNTIF(Consumer_Complaints!A:B,Report_Task3!A751)</f>
        <v>1</v>
      </c>
      <c r="C751">
        <f>COUNTIFS(Consumer_Complaints!B:B,Report_Task3!A751,Consumer_Complaints!I:I,"No")</f>
        <v>0</v>
      </c>
      <c r="D751" s="16">
        <f t="shared" si="22"/>
        <v>0</v>
      </c>
      <c r="E751">
        <f>COUNTIFS(Consumer_Complaints!B:B,Report_Task3!A751,Consumer_Complaints!J:J,"Yes")</f>
        <v>1</v>
      </c>
      <c r="F751" s="16">
        <f t="shared" si="23"/>
        <v>1</v>
      </c>
      <c r="G751" s="23">
        <f>IFERROR(ROUND(AVERAGEIFS(Consumer_Complaints!L:L,Consumer_Complaints!B:B,Table1[[#This Row],[Company]],Consumer_Complaints!L:L,"&gt;0"),0),"No Delay")</f>
        <v>5</v>
      </c>
    </row>
    <row r="752" spans="1:7" x14ac:dyDescent="0.35">
      <c r="A752" s="14" t="s">
        <v>420</v>
      </c>
      <c r="B752">
        <f>COUNTIF(Consumer_Complaints!A:B,Report_Task3!A752)</f>
        <v>1</v>
      </c>
      <c r="C752">
        <f>COUNTIFS(Consumer_Complaints!B:B,Report_Task3!A752,Consumer_Complaints!I:I,"No")</f>
        <v>0</v>
      </c>
      <c r="D752" s="16">
        <f t="shared" si="22"/>
        <v>0</v>
      </c>
      <c r="E752">
        <f>COUNTIFS(Consumer_Complaints!B:B,Report_Task3!A752,Consumer_Complaints!J:J,"Yes")</f>
        <v>0</v>
      </c>
      <c r="F752" s="16">
        <f t="shared" si="23"/>
        <v>0</v>
      </c>
      <c r="G752" s="23">
        <f>IFERROR(ROUND(AVERAGEIFS(Consumer_Complaints!L:L,Consumer_Complaints!B:B,Table1[[#This Row],[Company]],Consumer_Complaints!L:L,"&gt;0"),0),"No Delay")</f>
        <v>5</v>
      </c>
    </row>
    <row r="753" spans="1:7" x14ac:dyDescent="0.35">
      <c r="A753" s="14" t="s">
        <v>805</v>
      </c>
      <c r="B753">
        <f>COUNTIF(Consumer_Complaints!A:B,Report_Task3!A753)</f>
        <v>1</v>
      </c>
      <c r="C753">
        <f>COUNTIFS(Consumer_Complaints!B:B,Report_Task3!A753,Consumer_Complaints!I:I,"No")</f>
        <v>0</v>
      </c>
      <c r="D753" s="16">
        <f t="shared" si="22"/>
        <v>0</v>
      </c>
      <c r="E753">
        <f>COUNTIFS(Consumer_Complaints!B:B,Report_Task3!A753,Consumer_Complaints!J:J,"Yes")</f>
        <v>1</v>
      </c>
      <c r="F753" s="16">
        <f t="shared" si="23"/>
        <v>1</v>
      </c>
      <c r="G753" s="23" t="str">
        <f>IFERROR(ROUND(AVERAGEIFS(Consumer_Complaints!L:L,Consumer_Complaints!B:B,Table1[[#This Row],[Company]],Consumer_Complaints!L:L,"&gt;0"),0),"No Delay")</f>
        <v>No Delay</v>
      </c>
    </row>
    <row r="754" spans="1:7" x14ac:dyDescent="0.35">
      <c r="A754" s="14" t="s">
        <v>1036</v>
      </c>
      <c r="B754">
        <f>COUNTIF(Consumer_Complaints!A:B,Report_Task3!A754)</f>
        <v>1</v>
      </c>
      <c r="C754">
        <f>COUNTIFS(Consumer_Complaints!B:B,Report_Task3!A754,Consumer_Complaints!I:I,"No")</f>
        <v>0</v>
      </c>
      <c r="D754" s="16">
        <f t="shared" si="22"/>
        <v>0</v>
      </c>
      <c r="E754">
        <f>COUNTIFS(Consumer_Complaints!B:B,Report_Task3!A754,Consumer_Complaints!J:J,"Yes")</f>
        <v>0</v>
      </c>
      <c r="F754" s="16">
        <f t="shared" si="23"/>
        <v>0</v>
      </c>
      <c r="G754" s="23" t="str">
        <f>IFERROR(ROUND(AVERAGEIFS(Consumer_Complaints!L:L,Consumer_Complaints!B:B,Table1[[#This Row],[Company]],Consumer_Complaints!L:L,"&gt;0"),0),"No Delay")</f>
        <v>No Delay</v>
      </c>
    </row>
    <row r="755" spans="1:7" x14ac:dyDescent="0.35">
      <c r="A755" s="14" t="s">
        <v>1145</v>
      </c>
      <c r="B755">
        <f>COUNTIF(Consumer_Complaints!A:B,Report_Task3!A755)</f>
        <v>1</v>
      </c>
      <c r="C755">
        <f>COUNTIFS(Consumer_Complaints!B:B,Report_Task3!A755,Consumer_Complaints!I:I,"No")</f>
        <v>1</v>
      </c>
      <c r="D755" s="16">
        <f t="shared" si="22"/>
        <v>1</v>
      </c>
      <c r="E755">
        <f>COUNTIFS(Consumer_Complaints!B:B,Report_Task3!A755,Consumer_Complaints!J:J,"Yes")</f>
        <v>0</v>
      </c>
      <c r="F755" s="16">
        <f t="shared" si="23"/>
        <v>0</v>
      </c>
      <c r="G755" s="23">
        <f>IFERROR(ROUND(AVERAGEIFS(Consumer_Complaints!L:L,Consumer_Complaints!B:B,Table1[[#This Row],[Company]],Consumer_Complaints!L:L,"&gt;0"),0),"No Delay")</f>
        <v>3</v>
      </c>
    </row>
    <row r="756" spans="1:7" x14ac:dyDescent="0.35">
      <c r="A756" s="14" t="s">
        <v>720</v>
      </c>
      <c r="B756">
        <f>COUNTIF(Consumer_Complaints!A:B,Report_Task3!A756)</f>
        <v>1</v>
      </c>
      <c r="C756">
        <f>COUNTIFS(Consumer_Complaints!B:B,Report_Task3!A756,Consumer_Complaints!I:I,"No")</f>
        <v>1</v>
      </c>
      <c r="D756" s="16">
        <f t="shared" si="22"/>
        <v>1</v>
      </c>
      <c r="E756">
        <f>COUNTIFS(Consumer_Complaints!B:B,Report_Task3!A756,Consumer_Complaints!J:J,"Yes")</f>
        <v>0</v>
      </c>
      <c r="F756" s="16">
        <f t="shared" si="23"/>
        <v>0</v>
      </c>
      <c r="G756" s="23" t="str">
        <f>IFERROR(ROUND(AVERAGEIFS(Consumer_Complaints!L:L,Consumer_Complaints!B:B,Table1[[#This Row],[Company]],Consumer_Complaints!L:L,"&gt;0"),0),"No Delay")</f>
        <v>No Delay</v>
      </c>
    </row>
    <row r="757" spans="1:7" x14ac:dyDescent="0.35">
      <c r="A757" s="14" t="s">
        <v>817</v>
      </c>
      <c r="B757">
        <f>COUNTIF(Consumer_Complaints!A:B,Report_Task3!A757)</f>
        <v>1</v>
      </c>
      <c r="C757">
        <f>COUNTIFS(Consumer_Complaints!B:B,Report_Task3!A757,Consumer_Complaints!I:I,"No")</f>
        <v>0</v>
      </c>
      <c r="D757" s="16">
        <f t="shared" si="22"/>
        <v>0</v>
      </c>
      <c r="E757">
        <f>COUNTIFS(Consumer_Complaints!B:B,Report_Task3!A757,Consumer_Complaints!J:J,"Yes")</f>
        <v>0</v>
      </c>
      <c r="F757" s="16">
        <f t="shared" si="23"/>
        <v>0</v>
      </c>
      <c r="G757" s="23">
        <f>IFERROR(ROUND(AVERAGEIFS(Consumer_Complaints!L:L,Consumer_Complaints!B:B,Table1[[#This Row],[Company]],Consumer_Complaints!L:L,"&gt;0"),0),"No Delay")</f>
        <v>10</v>
      </c>
    </row>
    <row r="758" spans="1:7" x14ac:dyDescent="0.35">
      <c r="A758" s="14" t="s">
        <v>858</v>
      </c>
      <c r="B758">
        <f>COUNTIF(Consumer_Complaints!A:B,Report_Task3!A758)</f>
        <v>1</v>
      </c>
      <c r="C758">
        <f>COUNTIFS(Consumer_Complaints!B:B,Report_Task3!A758,Consumer_Complaints!I:I,"No")</f>
        <v>0</v>
      </c>
      <c r="D758" s="16">
        <f t="shared" si="22"/>
        <v>0</v>
      </c>
      <c r="E758">
        <f>COUNTIFS(Consumer_Complaints!B:B,Report_Task3!A758,Consumer_Complaints!J:J,"Yes")</f>
        <v>1</v>
      </c>
      <c r="F758" s="16">
        <f t="shared" si="23"/>
        <v>1</v>
      </c>
      <c r="G758" s="23">
        <f>IFERROR(ROUND(AVERAGEIFS(Consumer_Complaints!L:L,Consumer_Complaints!B:B,Table1[[#This Row],[Company]],Consumer_Complaints!L:L,"&gt;0"),0),"No Delay")</f>
        <v>6</v>
      </c>
    </row>
    <row r="759" spans="1:7" x14ac:dyDescent="0.35">
      <c r="A759" s="14" t="s">
        <v>990</v>
      </c>
      <c r="B759">
        <f>COUNTIF(Consumer_Complaints!A:B,Report_Task3!A759)</f>
        <v>1</v>
      </c>
      <c r="C759">
        <f>COUNTIFS(Consumer_Complaints!B:B,Report_Task3!A759,Consumer_Complaints!I:I,"No")</f>
        <v>0</v>
      </c>
      <c r="D759" s="16">
        <f t="shared" si="22"/>
        <v>0</v>
      </c>
      <c r="E759">
        <f>COUNTIFS(Consumer_Complaints!B:B,Report_Task3!A759,Consumer_Complaints!J:J,"Yes")</f>
        <v>1</v>
      </c>
      <c r="F759" s="16">
        <f t="shared" si="23"/>
        <v>1</v>
      </c>
      <c r="G759" s="23">
        <f>IFERROR(ROUND(AVERAGEIFS(Consumer_Complaints!L:L,Consumer_Complaints!B:B,Table1[[#This Row],[Company]],Consumer_Complaints!L:L,"&gt;0"),0),"No Delay")</f>
        <v>1</v>
      </c>
    </row>
    <row r="760" spans="1:7" x14ac:dyDescent="0.35">
      <c r="A760" s="14" t="s">
        <v>1142</v>
      </c>
      <c r="B760">
        <f>COUNTIF(Consumer_Complaints!A:B,Report_Task3!A760)</f>
        <v>1</v>
      </c>
      <c r="C760">
        <f>COUNTIFS(Consumer_Complaints!B:B,Report_Task3!A760,Consumer_Complaints!I:I,"No")</f>
        <v>0</v>
      </c>
      <c r="D760" s="16">
        <f t="shared" si="22"/>
        <v>0</v>
      </c>
      <c r="E760">
        <f>COUNTIFS(Consumer_Complaints!B:B,Report_Task3!A760,Consumer_Complaints!J:J,"Yes")</f>
        <v>1</v>
      </c>
      <c r="F760" s="16">
        <f t="shared" si="23"/>
        <v>1</v>
      </c>
      <c r="G760" s="23" t="str">
        <f>IFERROR(ROUND(AVERAGEIFS(Consumer_Complaints!L:L,Consumer_Complaints!B:B,Table1[[#This Row],[Company]],Consumer_Complaints!L:L,"&gt;0"),0),"No Delay")</f>
        <v>No Delay</v>
      </c>
    </row>
    <row r="761" spans="1:7" x14ac:dyDescent="0.35">
      <c r="A761" s="14" t="s">
        <v>1209</v>
      </c>
      <c r="B761">
        <f>COUNTIF(Consumer_Complaints!A:B,Report_Task3!A761)</f>
        <v>1</v>
      </c>
      <c r="C761">
        <f>COUNTIFS(Consumer_Complaints!B:B,Report_Task3!A761,Consumer_Complaints!I:I,"No")</f>
        <v>0</v>
      </c>
      <c r="D761" s="16">
        <f t="shared" si="22"/>
        <v>0</v>
      </c>
      <c r="E761">
        <f>COUNTIFS(Consumer_Complaints!B:B,Report_Task3!A761,Consumer_Complaints!J:J,"Yes")</f>
        <v>0</v>
      </c>
      <c r="F761" s="16">
        <f t="shared" si="23"/>
        <v>0</v>
      </c>
      <c r="G761" s="23" t="str">
        <f>IFERROR(ROUND(AVERAGEIFS(Consumer_Complaints!L:L,Consumer_Complaints!B:B,Table1[[#This Row],[Company]],Consumer_Complaints!L:L,"&gt;0"),0),"No Delay")</f>
        <v>No Delay</v>
      </c>
    </row>
    <row r="762" spans="1:7" x14ac:dyDescent="0.35">
      <c r="A762" s="14" t="s">
        <v>991</v>
      </c>
      <c r="B762">
        <f>COUNTIF(Consumer_Complaints!A:B,Report_Task3!A762)</f>
        <v>1</v>
      </c>
      <c r="C762">
        <f>COUNTIFS(Consumer_Complaints!B:B,Report_Task3!A762,Consumer_Complaints!I:I,"No")</f>
        <v>0</v>
      </c>
      <c r="D762" s="16">
        <f t="shared" si="22"/>
        <v>0</v>
      </c>
      <c r="E762">
        <f>COUNTIFS(Consumer_Complaints!B:B,Report_Task3!A762,Consumer_Complaints!J:J,"Yes")</f>
        <v>0</v>
      </c>
      <c r="F762" s="16">
        <f t="shared" si="23"/>
        <v>0</v>
      </c>
      <c r="G762" s="23" t="str">
        <f>IFERROR(ROUND(AVERAGEIFS(Consumer_Complaints!L:L,Consumer_Complaints!B:B,Table1[[#This Row],[Company]],Consumer_Complaints!L:L,"&gt;0"),0),"No Delay")</f>
        <v>No Delay</v>
      </c>
    </row>
    <row r="763" spans="1:7" x14ac:dyDescent="0.35">
      <c r="A763" s="14" t="s">
        <v>781</v>
      </c>
      <c r="B763">
        <f>COUNTIF(Consumer_Complaints!A:B,Report_Task3!A763)</f>
        <v>1</v>
      </c>
      <c r="C763">
        <f>COUNTIFS(Consumer_Complaints!B:B,Report_Task3!A763,Consumer_Complaints!I:I,"No")</f>
        <v>0</v>
      </c>
      <c r="D763" s="16">
        <f t="shared" si="22"/>
        <v>0</v>
      </c>
      <c r="E763">
        <f>COUNTIFS(Consumer_Complaints!B:B,Report_Task3!A763,Consumer_Complaints!J:J,"Yes")</f>
        <v>0</v>
      </c>
      <c r="F763" s="16">
        <f t="shared" si="23"/>
        <v>0</v>
      </c>
      <c r="G763" s="23" t="str">
        <f>IFERROR(ROUND(AVERAGEIFS(Consumer_Complaints!L:L,Consumer_Complaints!B:B,Table1[[#This Row],[Company]],Consumer_Complaints!L:L,"&gt;0"),0),"No Delay")</f>
        <v>No Delay</v>
      </c>
    </row>
    <row r="764" spans="1:7" x14ac:dyDescent="0.35">
      <c r="A764" s="14" t="s">
        <v>1001</v>
      </c>
      <c r="B764">
        <f>COUNTIF(Consumer_Complaints!A:B,Report_Task3!A764)</f>
        <v>1</v>
      </c>
      <c r="C764">
        <f>COUNTIFS(Consumer_Complaints!B:B,Report_Task3!A764,Consumer_Complaints!I:I,"No")</f>
        <v>0</v>
      </c>
      <c r="D764" s="16">
        <f t="shared" si="22"/>
        <v>0</v>
      </c>
      <c r="E764">
        <f>COUNTIFS(Consumer_Complaints!B:B,Report_Task3!A764,Consumer_Complaints!J:J,"Yes")</f>
        <v>0</v>
      </c>
      <c r="F764" s="16">
        <f t="shared" si="23"/>
        <v>0</v>
      </c>
      <c r="G764" s="23" t="str">
        <f>IFERROR(ROUND(AVERAGEIFS(Consumer_Complaints!L:L,Consumer_Complaints!B:B,Table1[[#This Row],[Company]],Consumer_Complaints!L:L,"&gt;0"),0),"No Delay")</f>
        <v>No Delay</v>
      </c>
    </row>
    <row r="765" spans="1:7" x14ac:dyDescent="0.35">
      <c r="A765" s="14" t="s">
        <v>1197</v>
      </c>
      <c r="B765">
        <f>COUNTIF(Consumer_Complaints!A:B,Report_Task3!A765)</f>
        <v>1</v>
      </c>
      <c r="C765">
        <f>COUNTIFS(Consumer_Complaints!B:B,Report_Task3!A765,Consumer_Complaints!I:I,"No")</f>
        <v>1</v>
      </c>
      <c r="D765" s="16">
        <f t="shared" si="22"/>
        <v>1</v>
      </c>
      <c r="E765">
        <f>COUNTIFS(Consumer_Complaints!B:B,Report_Task3!A765,Consumer_Complaints!J:J,"Yes")</f>
        <v>0</v>
      </c>
      <c r="F765" s="16">
        <f t="shared" si="23"/>
        <v>0</v>
      </c>
      <c r="G765" s="23">
        <f>IFERROR(ROUND(AVERAGEIFS(Consumer_Complaints!L:L,Consumer_Complaints!B:B,Table1[[#This Row],[Company]],Consumer_Complaints!L:L,"&gt;0"),0),"No Delay")</f>
        <v>6</v>
      </c>
    </row>
    <row r="766" spans="1:7" x14ac:dyDescent="0.35">
      <c r="A766" s="14" t="s">
        <v>1080</v>
      </c>
      <c r="B766">
        <f>COUNTIF(Consumer_Complaints!A:B,Report_Task3!A766)</f>
        <v>1</v>
      </c>
      <c r="C766">
        <f>COUNTIFS(Consumer_Complaints!B:B,Report_Task3!A766,Consumer_Complaints!I:I,"No")</f>
        <v>1</v>
      </c>
      <c r="D766" s="16">
        <f t="shared" si="22"/>
        <v>1</v>
      </c>
      <c r="E766">
        <f>COUNTIFS(Consumer_Complaints!B:B,Report_Task3!A766,Consumer_Complaints!J:J,"Yes")</f>
        <v>0</v>
      </c>
      <c r="F766" s="16">
        <f t="shared" si="23"/>
        <v>0</v>
      </c>
      <c r="G766" s="23">
        <f>IFERROR(ROUND(AVERAGEIFS(Consumer_Complaints!L:L,Consumer_Complaints!B:B,Table1[[#This Row],[Company]],Consumer_Complaints!L:L,"&gt;0"),0),"No Delay")</f>
        <v>75</v>
      </c>
    </row>
    <row r="767" spans="1:7" x14ac:dyDescent="0.35">
      <c r="A767" s="14" t="s">
        <v>731</v>
      </c>
      <c r="B767">
        <f>COUNTIF(Consumer_Complaints!A:B,Report_Task3!A767)</f>
        <v>1</v>
      </c>
      <c r="C767">
        <f>COUNTIFS(Consumer_Complaints!B:B,Report_Task3!A767,Consumer_Complaints!I:I,"No")</f>
        <v>0</v>
      </c>
      <c r="D767" s="16">
        <f t="shared" si="22"/>
        <v>0</v>
      </c>
      <c r="E767">
        <f>COUNTIFS(Consumer_Complaints!B:B,Report_Task3!A767,Consumer_Complaints!J:J,"Yes")</f>
        <v>1</v>
      </c>
      <c r="F767" s="16">
        <f t="shared" si="23"/>
        <v>1</v>
      </c>
      <c r="G767" s="23">
        <f>IFERROR(ROUND(AVERAGEIFS(Consumer_Complaints!L:L,Consumer_Complaints!B:B,Table1[[#This Row],[Company]],Consumer_Complaints!L:L,"&gt;0"),0),"No Delay")</f>
        <v>3</v>
      </c>
    </row>
    <row r="768" spans="1:7" x14ac:dyDescent="0.35">
      <c r="A768" s="14" t="s">
        <v>917</v>
      </c>
      <c r="B768">
        <f>COUNTIF(Consumer_Complaints!A:B,Report_Task3!A768)</f>
        <v>1</v>
      </c>
      <c r="C768">
        <f>COUNTIFS(Consumer_Complaints!B:B,Report_Task3!A768,Consumer_Complaints!I:I,"No")</f>
        <v>0</v>
      </c>
      <c r="D768" s="16">
        <f t="shared" si="22"/>
        <v>0</v>
      </c>
      <c r="E768">
        <f>COUNTIFS(Consumer_Complaints!B:B,Report_Task3!A768,Consumer_Complaints!J:J,"Yes")</f>
        <v>1</v>
      </c>
      <c r="F768" s="16">
        <f t="shared" si="23"/>
        <v>1</v>
      </c>
      <c r="G768" s="23" t="str">
        <f>IFERROR(ROUND(AVERAGEIFS(Consumer_Complaints!L:L,Consumer_Complaints!B:B,Table1[[#This Row],[Company]],Consumer_Complaints!L:L,"&gt;0"),0),"No Delay")</f>
        <v>No Delay</v>
      </c>
    </row>
    <row r="769" spans="1:7" x14ac:dyDescent="0.35">
      <c r="A769" s="14" t="s">
        <v>1167</v>
      </c>
      <c r="B769">
        <f>COUNTIF(Consumer_Complaints!A:B,Report_Task3!A769)</f>
        <v>1</v>
      </c>
      <c r="C769">
        <f>COUNTIFS(Consumer_Complaints!B:B,Report_Task3!A769,Consumer_Complaints!I:I,"No")</f>
        <v>1</v>
      </c>
      <c r="D769" s="16">
        <f t="shared" si="22"/>
        <v>1</v>
      </c>
      <c r="E769">
        <f>COUNTIFS(Consumer_Complaints!B:B,Report_Task3!A769,Consumer_Complaints!J:J,"Yes")</f>
        <v>0</v>
      </c>
      <c r="F769" s="16">
        <f t="shared" si="23"/>
        <v>0</v>
      </c>
      <c r="G769" s="23" t="str">
        <f>IFERROR(ROUND(AVERAGEIFS(Consumer_Complaints!L:L,Consumer_Complaints!B:B,Table1[[#This Row],[Company]],Consumer_Complaints!L:L,"&gt;0"),0),"No Delay")</f>
        <v>No Delay</v>
      </c>
    </row>
    <row r="770" spans="1:7" x14ac:dyDescent="0.35">
      <c r="A770" s="14" t="s">
        <v>997</v>
      </c>
      <c r="B770">
        <f>COUNTIF(Consumer_Complaints!A:B,Report_Task3!A770)</f>
        <v>1</v>
      </c>
      <c r="C770">
        <f>COUNTIFS(Consumer_Complaints!B:B,Report_Task3!A770,Consumer_Complaints!I:I,"No")</f>
        <v>0</v>
      </c>
      <c r="D770" s="16">
        <f t="shared" si="22"/>
        <v>0</v>
      </c>
      <c r="E770">
        <f>COUNTIFS(Consumer_Complaints!B:B,Report_Task3!A770,Consumer_Complaints!J:J,"Yes")</f>
        <v>0</v>
      </c>
      <c r="F770" s="16">
        <f t="shared" si="23"/>
        <v>0</v>
      </c>
      <c r="G770" s="23" t="str">
        <f>IFERROR(ROUND(AVERAGEIFS(Consumer_Complaints!L:L,Consumer_Complaints!B:B,Table1[[#This Row],[Company]],Consumer_Complaints!L:L,"&gt;0"),0),"No Delay")</f>
        <v>No Delay</v>
      </c>
    </row>
    <row r="771" spans="1:7" x14ac:dyDescent="0.35">
      <c r="A771" s="14" t="s">
        <v>932</v>
      </c>
      <c r="B771">
        <f>COUNTIF(Consumer_Complaints!A:B,Report_Task3!A771)</f>
        <v>1</v>
      </c>
      <c r="C771">
        <f>COUNTIFS(Consumer_Complaints!B:B,Report_Task3!A771,Consumer_Complaints!I:I,"No")</f>
        <v>1</v>
      </c>
      <c r="D771" s="16">
        <f t="shared" ref="D771:D834" si="24">C771/B771</f>
        <v>1</v>
      </c>
      <c r="E771">
        <f>COUNTIFS(Consumer_Complaints!B:B,Report_Task3!A771,Consumer_Complaints!J:J,"Yes")</f>
        <v>0</v>
      </c>
      <c r="F771" s="16">
        <f t="shared" ref="F771:F834" si="25">E771/B771</f>
        <v>0</v>
      </c>
      <c r="G771" s="23">
        <f>IFERROR(ROUND(AVERAGEIFS(Consumer_Complaints!L:L,Consumer_Complaints!B:B,Table1[[#This Row],[Company]],Consumer_Complaints!L:L,"&gt;0"),0),"No Delay")</f>
        <v>6</v>
      </c>
    </row>
    <row r="772" spans="1:7" x14ac:dyDescent="0.35">
      <c r="A772" s="14" t="s">
        <v>1024</v>
      </c>
      <c r="B772">
        <f>COUNTIF(Consumer_Complaints!A:B,Report_Task3!A772)</f>
        <v>1</v>
      </c>
      <c r="C772">
        <f>COUNTIFS(Consumer_Complaints!B:B,Report_Task3!A772,Consumer_Complaints!I:I,"No")</f>
        <v>0</v>
      </c>
      <c r="D772" s="16">
        <f t="shared" si="24"/>
        <v>0</v>
      </c>
      <c r="E772">
        <f>COUNTIFS(Consumer_Complaints!B:B,Report_Task3!A772,Consumer_Complaints!J:J,"Yes")</f>
        <v>1</v>
      </c>
      <c r="F772" s="16">
        <f t="shared" si="25"/>
        <v>1</v>
      </c>
      <c r="G772" s="23" t="str">
        <f>IFERROR(ROUND(AVERAGEIFS(Consumer_Complaints!L:L,Consumer_Complaints!B:B,Table1[[#This Row],[Company]],Consumer_Complaints!L:L,"&gt;0"),0),"No Delay")</f>
        <v>No Delay</v>
      </c>
    </row>
    <row r="773" spans="1:7" x14ac:dyDescent="0.35">
      <c r="A773" s="14" t="s">
        <v>1179</v>
      </c>
      <c r="B773">
        <f>COUNTIF(Consumer_Complaints!A:B,Report_Task3!A773)</f>
        <v>1</v>
      </c>
      <c r="C773">
        <f>COUNTIFS(Consumer_Complaints!B:B,Report_Task3!A773,Consumer_Complaints!I:I,"No")</f>
        <v>1</v>
      </c>
      <c r="D773" s="16">
        <f t="shared" si="24"/>
        <v>1</v>
      </c>
      <c r="E773">
        <f>COUNTIFS(Consumer_Complaints!B:B,Report_Task3!A773,Consumer_Complaints!J:J,"Yes")</f>
        <v>0</v>
      </c>
      <c r="F773" s="16">
        <f t="shared" si="25"/>
        <v>0</v>
      </c>
      <c r="G773" s="23">
        <f>IFERROR(ROUND(AVERAGEIFS(Consumer_Complaints!L:L,Consumer_Complaints!B:B,Table1[[#This Row],[Company]],Consumer_Complaints!L:L,"&gt;0"),0),"No Delay")</f>
        <v>41</v>
      </c>
    </row>
    <row r="774" spans="1:7" x14ac:dyDescent="0.35">
      <c r="A774" s="14" t="s">
        <v>87</v>
      </c>
      <c r="B774">
        <f>COUNTIF(Consumer_Complaints!A:B,Report_Task3!A774)</f>
        <v>1</v>
      </c>
      <c r="C774">
        <f>COUNTIFS(Consumer_Complaints!B:B,Report_Task3!A774,Consumer_Complaints!I:I,"No")</f>
        <v>0</v>
      </c>
      <c r="D774" s="16">
        <f t="shared" si="24"/>
        <v>0</v>
      </c>
      <c r="E774">
        <f>COUNTIFS(Consumer_Complaints!B:B,Report_Task3!A774,Consumer_Complaints!J:J,"Yes")</f>
        <v>1</v>
      </c>
      <c r="F774" s="16">
        <f t="shared" si="25"/>
        <v>1</v>
      </c>
      <c r="G774" s="23">
        <f>IFERROR(ROUND(AVERAGEIFS(Consumer_Complaints!L:L,Consumer_Complaints!B:B,Table1[[#This Row],[Company]],Consumer_Complaints!L:L,"&gt;0"),0),"No Delay")</f>
        <v>32</v>
      </c>
    </row>
    <row r="775" spans="1:7" x14ac:dyDescent="0.35">
      <c r="A775" s="14" t="s">
        <v>768</v>
      </c>
      <c r="B775">
        <f>COUNTIF(Consumer_Complaints!A:B,Report_Task3!A775)</f>
        <v>1</v>
      </c>
      <c r="C775">
        <f>COUNTIFS(Consumer_Complaints!B:B,Report_Task3!A775,Consumer_Complaints!I:I,"No")</f>
        <v>1</v>
      </c>
      <c r="D775" s="16">
        <f t="shared" si="24"/>
        <v>1</v>
      </c>
      <c r="E775">
        <f>COUNTIFS(Consumer_Complaints!B:B,Report_Task3!A775,Consumer_Complaints!J:J,"Yes")</f>
        <v>0</v>
      </c>
      <c r="F775" s="16">
        <f t="shared" si="25"/>
        <v>0</v>
      </c>
      <c r="G775" s="23">
        <f>IFERROR(ROUND(AVERAGEIFS(Consumer_Complaints!L:L,Consumer_Complaints!B:B,Table1[[#This Row],[Company]],Consumer_Complaints!L:L,"&gt;0"),0),"No Delay")</f>
        <v>3</v>
      </c>
    </row>
    <row r="776" spans="1:7" x14ac:dyDescent="0.35">
      <c r="A776" s="14" t="s">
        <v>978</v>
      </c>
      <c r="B776">
        <f>COUNTIF(Consumer_Complaints!A:B,Report_Task3!A776)</f>
        <v>1</v>
      </c>
      <c r="C776">
        <f>COUNTIFS(Consumer_Complaints!B:B,Report_Task3!A776,Consumer_Complaints!I:I,"No")</f>
        <v>0</v>
      </c>
      <c r="D776" s="16">
        <f t="shared" si="24"/>
        <v>0</v>
      </c>
      <c r="E776">
        <f>COUNTIFS(Consumer_Complaints!B:B,Report_Task3!A776,Consumer_Complaints!J:J,"Yes")</f>
        <v>0</v>
      </c>
      <c r="F776" s="16">
        <f t="shared" si="25"/>
        <v>0</v>
      </c>
      <c r="G776" s="23" t="str">
        <f>IFERROR(ROUND(AVERAGEIFS(Consumer_Complaints!L:L,Consumer_Complaints!B:B,Table1[[#This Row],[Company]],Consumer_Complaints!L:L,"&gt;0"),0),"No Delay")</f>
        <v>No Delay</v>
      </c>
    </row>
    <row r="777" spans="1:7" x14ac:dyDescent="0.35">
      <c r="A777" s="14" t="s">
        <v>1083</v>
      </c>
      <c r="B777">
        <f>COUNTIF(Consumer_Complaints!A:B,Report_Task3!A777)</f>
        <v>1</v>
      </c>
      <c r="C777">
        <f>COUNTIFS(Consumer_Complaints!B:B,Report_Task3!A777,Consumer_Complaints!I:I,"No")</f>
        <v>0</v>
      </c>
      <c r="D777" s="16">
        <f t="shared" si="24"/>
        <v>0</v>
      </c>
      <c r="E777">
        <f>COUNTIFS(Consumer_Complaints!B:B,Report_Task3!A777,Consumer_Complaints!J:J,"Yes")</f>
        <v>1</v>
      </c>
      <c r="F777" s="16">
        <f t="shared" si="25"/>
        <v>1</v>
      </c>
      <c r="G777" s="23">
        <f>IFERROR(ROUND(AVERAGEIFS(Consumer_Complaints!L:L,Consumer_Complaints!B:B,Table1[[#This Row],[Company]],Consumer_Complaints!L:L,"&gt;0"),0),"No Delay")</f>
        <v>5</v>
      </c>
    </row>
    <row r="778" spans="1:7" x14ac:dyDescent="0.35">
      <c r="A778" s="14" t="s">
        <v>835</v>
      </c>
      <c r="B778">
        <f>COUNTIF(Consumer_Complaints!A:B,Report_Task3!A778)</f>
        <v>1</v>
      </c>
      <c r="C778">
        <f>COUNTIFS(Consumer_Complaints!B:B,Report_Task3!A778,Consumer_Complaints!I:I,"No")</f>
        <v>0</v>
      </c>
      <c r="D778" s="16">
        <f t="shared" si="24"/>
        <v>0</v>
      </c>
      <c r="E778">
        <f>COUNTIFS(Consumer_Complaints!B:B,Report_Task3!A778,Consumer_Complaints!J:J,"Yes")</f>
        <v>0</v>
      </c>
      <c r="F778" s="16">
        <f t="shared" si="25"/>
        <v>0</v>
      </c>
      <c r="G778" s="23">
        <f>IFERROR(ROUND(AVERAGEIFS(Consumer_Complaints!L:L,Consumer_Complaints!B:B,Table1[[#This Row],[Company]],Consumer_Complaints!L:L,"&gt;0"),0),"No Delay")</f>
        <v>5</v>
      </c>
    </row>
    <row r="779" spans="1:7" x14ac:dyDescent="0.35">
      <c r="A779" s="14" t="s">
        <v>470</v>
      </c>
      <c r="B779">
        <f>COUNTIF(Consumer_Complaints!A:B,Report_Task3!A779)</f>
        <v>1</v>
      </c>
      <c r="C779">
        <f>COUNTIFS(Consumer_Complaints!B:B,Report_Task3!A779,Consumer_Complaints!I:I,"No")</f>
        <v>0</v>
      </c>
      <c r="D779" s="16">
        <f t="shared" si="24"/>
        <v>0</v>
      </c>
      <c r="E779">
        <f>COUNTIFS(Consumer_Complaints!B:B,Report_Task3!A779,Consumer_Complaints!J:J,"Yes")</f>
        <v>0</v>
      </c>
      <c r="F779" s="16">
        <f t="shared" si="25"/>
        <v>0</v>
      </c>
      <c r="G779" s="23">
        <f>IFERROR(ROUND(AVERAGEIFS(Consumer_Complaints!L:L,Consumer_Complaints!B:B,Table1[[#This Row],[Company]],Consumer_Complaints!L:L,"&gt;0"),0),"No Delay")</f>
        <v>5</v>
      </c>
    </row>
    <row r="780" spans="1:7" x14ac:dyDescent="0.35">
      <c r="A780" s="14" t="s">
        <v>803</v>
      </c>
      <c r="B780">
        <f>COUNTIF(Consumer_Complaints!A:B,Report_Task3!A780)</f>
        <v>1</v>
      </c>
      <c r="C780">
        <f>COUNTIFS(Consumer_Complaints!B:B,Report_Task3!A780,Consumer_Complaints!I:I,"No")</f>
        <v>0</v>
      </c>
      <c r="D780" s="16">
        <f t="shared" si="24"/>
        <v>0</v>
      </c>
      <c r="E780">
        <f>COUNTIFS(Consumer_Complaints!B:B,Report_Task3!A780,Consumer_Complaints!J:J,"Yes")</f>
        <v>0</v>
      </c>
      <c r="F780" s="16">
        <f t="shared" si="25"/>
        <v>0</v>
      </c>
      <c r="G780" s="23" t="str">
        <f>IFERROR(ROUND(AVERAGEIFS(Consumer_Complaints!L:L,Consumer_Complaints!B:B,Table1[[#This Row],[Company]],Consumer_Complaints!L:L,"&gt;0"),0),"No Delay")</f>
        <v>No Delay</v>
      </c>
    </row>
    <row r="781" spans="1:7" x14ac:dyDescent="0.35">
      <c r="A781" s="14" t="s">
        <v>736</v>
      </c>
      <c r="B781">
        <f>COUNTIF(Consumer_Complaints!A:B,Report_Task3!A781)</f>
        <v>1</v>
      </c>
      <c r="C781">
        <f>COUNTIFS(Consumer_Complaints!B:B,Report_Task3!A781,Consumer_Complaints!I:I,"No")</f>
        <v>0</v>
      </c>
      <c r="D781" s="16">
        <f t="shared" si="24"/>
        <v>0</v>
      </c>
      <c r="E781">
        <f>COUNTIFS(Consumer_Complaints!B:B,Report_Task3!A781,Consumer_Complaints!J:J,"Yes")</f>
        <v>0</v>
      </c>
      <c r="F781" s="16">
        <f t="shared" si="25"/>
        <v>0</v>
      </c>
      <c r="G781" s="23" t="str">
        <f>IFERROR(ROUND(AVERAGEIFS(Consumer_Complaints!L:L,Consumer_Complaints!B:B,Table1[[#This Row],[Company]],Consumer_Complaints!L:L,"&gt;0"),0),"No Delay")</f>
        <v>No Delay</v>
      </c>
    </row>
    <row r="782" spans="1:7" x14ac:dyDescent="0.35">
      <c r="A782" s="14" t="s">
        <v>1178</v>
      </c>
      <c r="B782">
        <f>COUNTIF(Consumer_Complaints!A:B,Report_Task3!A782)</f>
        <v>1</v>
      </c>
      <c r="C782">
        <f>COUNTIFS(Consumer_Complaints!B:B,Report_Task3!A782,Consumer_Complaints!I:I,"No")</f>
        <v>0</v>
      </c>
      <c r="D782" s="16">
        <f t="shared" si="24"/>
        <v>0</v>
      </c>
      <c r="E782">
        <f>COUNTIFS(Consumer_Complaints!B:B,Report_Task3!A782,Consumer_Complaints!J:J,"Yes")</f>
        <v>0</v>
      </c>
      <c r="F782" s="16">
        <f t="shared" si="25"/>
        <v>0</v>
      </c>
      <c r="G782" s="23">
        <f>IFERROR(ROUND(AVERAGEIFS(Consumer_Complaints!L:L,Consumer_Complaints!B:B,Table1[[#This Row],[Company]],Consumer_Complaints!L:L,"&gt;0"),0),"No Delay")</f>
        <v>18</v>
      </c>
    </row>
    <row r="783" spans="1:7" x14ac:dyDescent="0.35">
      <c r="A783" s="14" t="s">
        <v>344</v>
      </c>
      <c r="B783">
        <f>COUNTIF(Consumer_Complaints!A:B,Report_Task3!A783)</f>
        <v>1</v>
      </c>
      <c r="C783">
        <f>COUNTIFS(Consumer_Complaints!B:B,Report_Task3!A783,Consumer_Complaints!I:I,"No")</f>
        <v>0</v>
      </c>
      <c r="D783" s="16">
        <f t="shared" si="24"/>
        <v>0</v>
      </c>
      <c r="E783">
        <f>COUNTIFS(Consumer_Complaints!B:B,Report_Task3!A783,Consumer_Complaints!J:J,"Yes")</f>
        <v>0</v>
      </c>
      <c r="F783" s="16">
        <f t="shared" si="25"/>
        <v>0</v>
      </c>
      <c r="G783" s="23">
        <f>IFERROR(ROUND(AVERAGEIFS(Consumer_Complaints!L:L,Consumer_Complaints!B:B,Table1[[#This Row],[Company]],Consumer_Complaints!L:L,"&gt;0"),0),"No Delay")</f>
        <v>1</v>
      </c>
    </row>
    <row r="784" spans="1:7" x14ac:dyDescent="0.35">
      <c r="A784" s="14" t="s">
        <v>651</v>
      </c>
      <c r="B784">
        <f>COUNTIF(Consumer_Complaints!A:B,Report_Task3!A784)</f>
        <v>1</v>
      </c>
      <c r="C784">
        <f>COUNTIFS(Consumer_Complaints!B:B,Report_Task3!A784,Consumer_Complaints!I:I,"No")</f>
        <v>0</v>
      </c>
      <c r="D784" s="16">
        <f t="shared" si="24"/>
        <v>0</v>
      </c>
      <c r="E784">
        <f>COUNTIFS(Consumer_Complaints!B:B,Report_Task3!A784,Consumer_Complaints!J:J,"Yes")</f>
        <v>1</v>
      </c>
      <c r="F784" s="16">
        <f t="shared" si="25"/>
        <v>1</v>
      </c>
      <c r="G784" s="23" t="str">
        <f>IFERROR(ROUND(AVERAGEIFS(Consumer_Complaints!L:L,Consumer_Complaints!B:B,Table1[[#This Row],[Company]],Consumer_Complaints!L:L,"&gt;0"),0),"No Delay")</f>
        <v>No Delay</v>
      </c>
    </row>
    <row r="785" spans="1:7" x14ac:dyDescent="0.35">
      <c r="A785" s="14" t="s">
        <v>896</v>
      </c>
      <c r="B785">
        <f>COUNTIF(Consumer_Complaints!A:B,Report_Task3!A785)</f>
        <v>1</v>
      </c>
      <c r="C785">
        <f>COUNTIFS(Consumer_Complaints!B:B,Report_Task3!A785,Consumer_Complaints!I:I,"No")</f>
        <v>0</v>
      </c>
      <c r="D785" s="16">
        <f t="shared" si="24"/>
        <v>0</v>
      </c>
      <c r="E785">
        <f>COUNTIFS(Consumer_Complaints!B:B,Report_Task3!A785,Consumer_Complaints!J:J,"Yes")</f>
        <v>0</v>
      </c>
      <c r="F785" s="16">
        <f t="shared" si="25"/>
        <v>0</v>
      </c>
      <c r="G785" s="23">
        <f>IFERROR(ROUND(AVERAGEIFS(Consumer_Complaints!L:L,Consumer_Complaints!B:B,Table1[[#This Row],[Company]],Consumer_Complaints!L:L,"&gt;0"),0),"No Delay")</f>
        <v>94</v>
      </c>
    </row>
    <row r="786" spans="1:7" x14ac:dyDescent="0.35">
      <c r="A786" s="14" t="s">
        <v>712</v>
      </c>
      <c r="B786">
        <f>COUNTIF(Consumer_Complaints!A:B,Report_Task3!A786)</f>
        <v>1</v>
      </c>
      <c r="C786">
        <f>COUNTIFS(Consumer_Complaints!B:B,Report_Task3!A786,Consumer_Complaints!I:I,"No")</f>
        <v>0</v>
      </c>
      <c r="D786" s="16">
        <f t="shared" si="24"/>
        <v>0</v>
      </c>
      <c r="E786">
        <f>COUNTIFS(Consumer_Complaints!B:B,Report_Task3!A786,Consumer_Complaints!J:J,"Yes")</f>
        <v>0</v>
      </c>
      <c r="F786" s="16">
        <f t="shared" si="25"/>
        <v>0</v>
      </c>
      <c r="G786" s="23" t="str">
        <f>IFERROR(ROUND(AVERAGEIFS(Consumer_Complaints!L:L,Consumer_Complaints!B:B,Table1[[#This Row],[Company]],Consumer_Complaints!L:L,"&gt;0"),0),"No Delay")</f>
        <v>No Delay</v>
      </c>
    </row>
    <row r="787" spans="1:7" x14ac:dyDescent="0.35">
      <c r="A787" s="14" t="s">
        <v>867</v>
      </c>
      <c r="B787">
        <f>COUNTIF(Consumer_Complaints!A:B,Report_Task3!A787)</f>
        <v>1</v>
      </c>
      <c r="C787">
        <f>COUNTIFS(Consumer_Complaints!B:B,Report_Task3!A787,Consumer_Complaints!I:I,"No")</f>
        <v>0</v>
      </c>
      <c r="D787" s="16">
        <f t="shared" si="24"/>
        <v>0</v>
      </c>
      <c r="E787">
        <f>COUNTIFS(Consumer_Complaints!B:B,Report_Task3!A787,Consumer_Complaints!J:J,"Yes")</f>
        <v>0</v>
      </c>
      <c r="F787" s="16">
        <f t="shared" si="25"/>
        <v>0</v>
      </c>
      <c r="G787" s="23" t="str">
        <f>IFERROR(ROUND(AVERAGEIFS(Consumer_Complaints!L:L,Consumer_Complaints!B:B,Table1[[#This Row],[Company]],Consumer_Complaints!L:L,"&gt;0"),0),"No Delay")</f>
        <v>No Delay</v>
      </c>
    </row>
    <row r="788" spans="1:7" x14ac:dyDescent="0.35">
      <c r="A788" s="14" t="s">
        <v>1076</v>
      </c>
      <c r="B788">
        <f>COUNTIF(Consumer_Complaints!A:B,Report_Task3!A788)</f>
        <v>1</v>
      </c>
      <c r="C788">
        <f>COUNTIFS(Consumer_Complaints!B:B,Report_Task3!A788,Consumer_Complaints!I:I,"No")</f>
        <v>0</v>
      </c>
      <c r="D788" s="16">
        <f t="shared" si="24"/>
        <v>0</v>
      </c>
      <c r="E788">
        <f>COUNTIFS(Consumer_Complaints!B:B,Report_Task3!A788,Consumer_Complaints!J:J,"Yes")</f>
        <v>0</v>
      </c>
      <c r="F788" s="16">
        <f t="shared" si="25"/>
        <v>0</v>
      </c>
      <c r="G788" s="23" t="str">
        <f>IFERROR(ROUND(AVERAGEIFS(Consumer_Complaints!L:L,Consumer_Complaints!B:B,Table1[[#This Row],[Company]],Consumer_Complaints!L:L,"&gt;0"),0),"No Delay")</f>
        <v>No Delay</v>
      </c>
    </row>
    <row r="789" spans="1:7" x14ac:dyDescent="0.35">
      <c r="A789" s="14" t="s">
        <v>1141</v>
      </c>
      <c r="B789">
        <f>COUNTIF(Consumer_Complaints!A:B,Report_Task3!A789)</f>
        <v>1</v>
      </c>
      <c r="C789">
        <f>COUNTIFS(Consumer_Complaints!B:B,Report_Task3!A789,Consumer_Complaints!I:I,"No")</f>
        <v>0</v>
      </c>
      <c r="D789" s="16">
        <f t="shared" si="24"/>
        <v>0</v>
      </c>
      <c r="E789">
        <f>COUNTIFS(Consumer_Complaints!B:B,Report_Task3!A789,Consumer_Complaints!J:J,"Yes")</f>
        <v>0</v>
      </c>
      <c r="F789" s="16">
        <f t="shared" si="25"/>
        <v>0</v>
      </c>
      <c r="G789" s="23" t="str">
        <f>IFERROR(ROUND(AVERAGEIFS(Consumer_Complaints!L:L,Consumer_Complaints!B:B,Table1[[#This Row],[Company]],Consumer_Complaints!L:L,"&gt;0"),0),"No Delay")</f>
        <v>No Delay</v>
      </c>
    </row>
    <row r="790" spans="1:7" x14ac:dyDescent="0.35">
      <c r="A790" s="14" t="s">
        <v>926</v>
      </c>
      <c r="B790">
        <f>COUNTIF(Consumer_Complaints!A:B,Report_Task3!A790)</f>
        <v>1</v>
      </c>
      <c r="C790">
        <f>COUNTIFS(Consumer_Complaints!B:B,Report_Task3!A790,Consumer_Complaints!I:I,"No")</f>
        <v>0</v>
      </c>
      <c r="D790" s="16">
        <f t="shared" si="24"/>
        <v>0</v>
      </c>
      <c r="E790">
        <f>COUNTIFS(Consumer_Complaints!B:B,Report_Task3!A790,Consumer_Complaints!J:J,"Yes")</f>
        <v>0</v>
      </c>
      <c r="F790" s="16">
        <f t="shared" si="25"/>
        <v>0</v>
      </c>
      <c r="G790" s="23">
        <f>IFERROR(ROUND(AVERAGEIFS(Consumer_Complaints!L:L,Consumer_Complaints!B:B,Table1[[#This Row],[Company]],Consumer_Complaints!L:L,"&gt;0"),0),"No Delay")</f>
        <v>4</v>
      </c>
    </row>
    <row r="791" spans="1:7" x14ac:dyDescent="0.35">
      <c r="A791" s="14" t="s">
        <v>350</v>
      </c>
      <c r="B791">
        <f>COUNTIF(Consumer_Complaints!A:B,Report_Task3!A791)</f>
        <v>1</v>
      </c>
      <c r="C791">
        <f>COUNTIFS(Consumer_Complaints!B:B,Report_Task3!A791,Consumer_Complaints!I:I,"No")</f>
        <v>0</v>
      </c>
      <c r="D791" s="16">
        <f t="shared" si="24"/>
        <v>0</v>
      </c>
      <c r="E791">
        <f>COUNTIFS(Consumer_Complaints!B:B,Report_Task3!A791,Consumer_Complaints!J:J,"Yes")</f>
        <v>1</v>
      </c>
      <c r="F791" s="16">
        <f t="shared" si="25"/>
        <v>1</v>
      </c>
      <c r="G791" s="23">
        <f>IFERROR(ROUND(AVERAGEIFS(Consumer_Complaints!L:L,Consumer_Complaints!B:B,Table1[[#This Row],[Company]],Consumer_Complaints!L:L,"&gt;0"),0),"No Delay")</f>
        <v>4</v>
      </c>
    </row>
    <row r="792" spans="1:7" x14ac:dyDescent="0.35">
      <c r="A792" s="14" t="s">
        <v>1002</v>
      </c>
      <c r="B792">
        <f>COUNTIF(Consumer_Complaints!A:B,Report_Task3!A792)</f>
        <v>1</v>
      </c>
      <c r="C792">
        <f>COUNTIFS(Consumer_Complaints!B:B,Report_Task3!A792,Consumer_Complaints!I:I,"No")</f>
        <v>0</v>
      </c>
      <c r="D792" s="16">
        <f t="shared" si="24"/>
        <v>0</v>
      </c>
      <c r="E792">
        <f>COUNTIFS(Consumer_Complaints!B:B,Report_Task3!A792,Consumer_Complaints!J:J,"Yes")</f>
        <v>1</v>
      </c>
      <c r="F792" s="16">
        <f t="shared" si="25"/>
        <v>1</v>
      </c>
      <c r="G792" s="23">
        <f>IFERROR(ROUND(AVERAGEIFS(Consumer_Complaints!L:L,Consumer_Complaints!B:B,Table1[[#This Row],[Company]],Consumer_Complaints!L:L,"&gt;0"),0),"No Delay")</f>
        <v>59</v>
      </c>
    </row>
    <row r="793" spans="1:7" x14ac:dyDescent="0.35">
      <c r="A793" s="14" t="s">
        <v>465</v>
      </c>
      <c r="B793">
        <f>COUNTIF(Consumer_Complaints!A:B,Report_Task3!A793)</f>
        <v>1</v>
      </c>
      <c r="C793">
        <f>COUNTIFS(Consumer_Complaints!B:B,Report_Task3!A793,Consumer_Complaints!I:I,"No")</f>
        <v>0</v>
      </c>
      <c r="D793" s="16">
        <f t="shared" si="24"/>
        <v>0</v>
      </c>
      <c r="E793">
        <f>COUNTIFS(Consumer_Complaints!B:B,Report_Task3!A793,Consumer_Complaints!J:J,"Yes")</f>
        <v>0</v>
      </c>
      <c r="F793" s="16">
        <f t="shared" si="25"/>
        <v>0</v>
      </c>
      <c r="G793" s="23">
        <f>IFERROR(ROUND(AVERAGEIFS(Consumer_Complaints!L:L,Consumer_Complaints!B:B,Table1[[#This Row],[Company]],Consumer_Complaints!L:L,"&gt;0"),0),"No Delay")</f>
        <v>25</v>
      </c>
    </row>
    <row r="794" spans="1:7" x14ac:dyDescent="0.35">
      <c r="A794" s="14" t="s">
        <v>987</v>
      </c>
      <c r="B794">
        <f>COUNTIF(Consumer_Complaints!A:B,Report_Task3!A794)</f>
        <v>1</v>
      </c>
      <c r="C794">
        <f>COUNTIFS(Consumer_Complaints!B:B,Report_Task3!A794,Consumer_Complaints!I:I,"No")</f>
        <v>0</v>
      </c>
      <c r="D794" s="16">
        <f t="shared" si="24"/>
        <v>0</v>
      </c>
      <c r="E794">
        <f>COUNTIFS(Consumer_Complaints!B:B,Report_Task3!A794,Consumer_Complaints!J:J,"Yes")</f>
        <v>0</v>
      </c>
      <c r="F794" s="16">
        <f t="shared" si="25"/>
        <v>0</v>
      </c>
      <c r="G794" s="23" t="str">
        <f>IFERROR(ROUND(AVERAGEIFS(Consumer_Complaints!L:L,Consumer_Complaints!B:B,Table1[[#This Row],[Company]],Consumer_Complaints!L:L,"&gt;0"),0),"No Delay")</f>
        <v>No Delay</v>
      </c>
    </row>
    <row r="795" spans="1:7" x14ac:dyDescent="0.35">
      <c r="A795" s="14" t="s">
        <v>414</v>
      </c>
      <c r="B795">
        <f>COUNTIF(Consumer_Complaints!A:B,Report_Task3!A795)</f>
        <v>1</v>
      </c>
      <c r="C795">
        <f>COUNTIFS(Consumer_Complaints!B:B,Report_Task3!A795,Consumer_Complaints!I:I,"No")</f>
        <v>0</v>
      </c>
      <c r="D795" s="16">
        <f t="shared" si="24"/>
        <v>0</v>
      </c>
      <c r="E795">
        <f>COUNTIFS(Consumer_Complaints!B:B,Report_Task3!A795,Consumer_Complaints!J:J,"Yes")</f>
        <v>0</v>
      </c>
      <c r="F795" s="16">
        <f t="shared" si="25"/>
        <v>0</v>
      </c>
      <c r="G795" s="23" t="str">
        <f>IFERROR(ROUND(AVERAGEIFS(Consumer_Complaints!L:L,Consumer_Complaints!B:B,Table1[[#This Row],[Company]],Consumer_Complaints!L:L,"&gt;0"),0),"No Delay")</f>
        <v>No Delay</v>
      </c>
    </row>
    <row r="796" spans="1:7" x14ac:dyDescent="0.35">
      <c r="A796" s="14" t="s">
        <v>1069</v>
      </c>
      <c r="B796">
        <f>COUNTIF(Consumer_Complaints!A:B,Report_Task3!A796)</f>
        <v>1</v>
      </c>
      <c r="C796">
        <f>COUNTIFS(Consumer_Complaints!B:B,Report_Task3!A796,Consumer_Complaints!I:I,"No")</f>
        <v>0</v>
      </c>
      <c r="D796" s="16">
        <f t="shared" si="24"/>
        <v>0</v>
      </c>
      <c r="E796">
        <f>COUNTIFS(Consumer_Complaints!B:B,Report_Task3!A796,Consumer_Complaints!J:J,"Yes")</f>
        <v>0</v>
      </c>
      <c r="F796" s="16">
        <f t="shared" si="25"/>
        <v>0</v>
      </c>
      <c r="G796" s="23" t="str">
        <f>IFERROR(ROUND(AVERAGEIFS(Consumer_Complaints!L:L,Consumer_Complaints!B:B,Table1[[#This Row],[Company]],Consumer_Complaints!L:L,"&gt;0"),0),"No Delay")</f>
        <v>No Delay</v>
      </c>
    </row>
    <row r="797" spans="1:7" x14ac:dyDescent="0.35">
      <c r="A797" s="14" t="s">
        <v>439</v>
      </c>
      <c r="B797">
        <f>COUNTIF(Consumer_Complaints!A:B,Report_Task3!A797)</f>
        <v>1</v>
      </c>
      <c r="C797">
        <f>COUNTIFS(Consumer_Complaints!B:B,Report_Task3!A797,Consumer_Complaints!I:I,"No")</f>
        <v>0</v>
      </c>
      <c r="D797" s="16">
        <f t="shared" si="24"/>
        <v>0</v>
      </c>
      <c r="E797">
        <f>COUNTIFS(Consumer_Complaints!B:B,Report_Task3!A797,Consumer_Complaints!J:J,"Yes")</f>
        <v>1</v>
      </c>
      <c r="F797" s="16">
        <f t="shared" si="25"/>
        <v>1</v>
      </c>
      <c r="G797" s="23" t="str">
        <f>IFERROR(ROUND(AVERAGEIFS(Consumer_Complaints!L:L,Consumer_Complaints!B:B,Table1[[#This Row],[Company]],Consumer_Complaints!L:L,"&gt;0"),0),"No Delay")</f>
        <v>No Delay</v>
      </c>
    </row>
    <row r="798" spans="1:7" x14ac:dyDescent="0.35">
      <c r="A798" s="14" t="s">
        <v>1030</v>
      </c>
      <c r="B798">
        <f>COUNTIF(Consumer_Complaints!A:B,Report_Task3!A798)</f>
        <v>1</v>
      </c>
      <c r="C798">
        <f>COUNTIFS(Consumer_Complaints!B:B,Report_Task3!A798,Consumer_Complaints!I:I,"No")</f>
        <v>0</v>
      </c>
      <c r="D798" s="16">
        <f t="shared" si="24"/>
        <v>0</v>
      </c>
      <c r="E798">
        <f>COUNTIFS(Consumer_Complaints!B:B,Report_Task3!A798,Consumer_Complaints!J:J,"Yes")</f>
        <v>1</v>
      </c>
      <c r="F798" s="16">
        <f t="shared" si="25"/>
        <v>1</v>
      </c>
      <c r="G798" s="23" t="str">
        <f>IFERROR(ROUND(AVERAGEIFS(Consumer_Complaints!L:L,Consumer_Complaints!B:B,Table1[[#This Row],[Company]],Consumer_Complaints!L:L,"&gt;0"),0),"No Delay")</f>
        <v>No Delay</v>
      </c>
    </row>
    <row r="799" spans="1:7" x14ac:dyDescent="0.35">
      <c r="A799" s="14" t="s">
        <v>819</v>
      </c>
      <c r="B799">
        <f>COUNTIF(Consumer_Complaints!A:B,Report_Task3!A799)</f>
        <v>1</v>
      </c>
      <c r="C799">
        <f>COUNTIFS(Consumer_Complaints!B:B,Report_Task3!A799,Consumer_Complaints!I:I,"No")</f>
        <v>0</v>
      </c>
      <c r="D799" s="16">
        <f t="shared" si="24"/>
        <v>0</v>
      </c>
      <c r="E799">
        <f>COUNTIFS(Consumer_Complaints!B:B,Report_Task3!A799,Consumer_Complaints!J:J,"Yes")</f>
        <v>0</v>
      </c>
      <c r="F799" s="16">
        <f t="shared" si="25"/>
        <v>0</v>
      </c>
      <c r="G799" s="23" t="str">
        <f>IFERROR(ROUND(AVERAGEIFS(Consumer_Complaints!L:L,Consumer_Complaints!B:B,Table1[[#This Row],[Company]],Consumer_Complaints!L:L,"&gt;0"),0),"No Delay")</f>
        <v>No Delay</v>
      </c>
    </row>
    <row r="800" spans="1:7" x14ac:dyDescent="0.35">
      <c r="A800" s="14" t="s">
        <v>535</v>
      </c>
      <c r="B800">
        <f>COUNTIF(Consumer_Complaints!A:B,Report_Task3!A800)</f>
        <v>1</v>
      </c>
      <c r="C800">
        <f>COUNTIFS(Consumer_Complaints!B:B,Report_Task3!A800,Consumer_Complaints!I:I,"No")</f>
        <v>0</v>
      </c>
      <c r="D800" s="16">
        <f t="shared" si="24"/>
        <v>0</v>
      </c>
      <c r="E800">
        <f>COUNTIFS(Consumer_Complaints!B:B,Report_Task3!A800,Consumer_Complaints!J:J,"Yes")</f>
        <v>0</v>
      </c>
      <c r="F800" s="16">
        <f t="shared" si="25"/>
        <v>0</v>
      </c>
      <c r="G800" s="23">
        <f>IFERROR(ROUND(AVERAGEIFS(Consumer_Complaints!L:L,Consumer_Complaints!B:B,Table1[[#This Row],[Company]],Consumer_Complaints!L:L,"&gt;0"),0),"No Delay")</f>
        <v>91</v>
      </c>
    </row>
    <row r="801" spans="1:7" x14ac:dyDescent="0.35">
      <c r="A801" s="14" t="s">
        <v>1195</v>
      </c>
      <c r="B801">
        <f>COUNTIF(Consumer_Complaints!A:B,Report_Task3!A801)</f>
        <v>1</v>
      </c>
      <c r="C801">
        <f>COUNTIFS(Consumer_Complaints!B:B,Report_Task3!A801,Consumer_Complaints!I:I,"No")</f>
        <v>0</v>
      </c>
      <c r="D801" s="16">
        <f t="shared" si="24"/>
        <v>0</v>
      </c>
      <c r="E801">
        <f>COUNTIFS(Consumer_Complaints!B:B,Report_Task3!A801,Consumer_Complaints!J:J,"Yes")</f>
        <v>0</v>
      </c>
      <c r="F801" s="16">
        <f t="shared" si="25"/>
        <v>0</v>
      </c>
      <c r="G801" s="23">
        <f>IFERROR(ROUND(AVERAGEIFS(Consumer_Complaints!L:L,Consumer_Complaints!B:B,Table1[[#This Row],[Company]],Consumer_Complaints!L:L,"&gt;0"),0),"No Delay")</f>
        <v>57</v>
      </c>
    </row>
    <row r="802" spans="1:7" x14ac:dyDescent="0.35">
      <c r="A802" s="14" t="s">
        <v>1004</v>
      </c>
      <c r="B802">
        <f>COUNTIF(Consumer_Complaints!A:B,Report_Task3!A802)</f>
        <v>1</v>
      </c>
      <c r="C802">
        <f>COUNTIFS(Consumer_Complaints!B:B,Report_Task3!A802,Consumer_Complaints!I:I,"No")</f>
        <v>0</v>
      </c>
      <c r="D802" s="16">
        <f t="shared" si="24"/>
        <v>0</v>
      </c>
      <c r="E802">
        <f>COUNTIFS(Consumer_Complaints!B:B,Report_Task3!A802,Consumer_Complaints!J:J,"Yes")</f>
        <v>0</v>
      </c>
      <c r="F802" s="16">
        <f t="shared" si="25"/>
        <v>0</v>
      </c>
      <c r="G802" s="23" t="str">
        <f>IFERROR(ROUND(AVERAGEIFS(Consumer_Complaints!L:L,Consumer_Complaints!B:B,Table1[[#This Row],[Company]],Consumer_Complaints!L:L,"&gt;0"),0),"No Delay")</f>
        <v>No Delay</v>
      </c>
    </row>
    <row r="803" spans="1:7" x14ac:dyDescent="0.35">
      <c r="A803" s="14" t="s">
        <v>1196</v>
      </c>
      <c r="B803">
        <f>COUNTIF(Consumer_Complaints!A:B,Report_Task3!A803)</f>
        <v>1</v>
      </c>
      <c r="C803">
        <f>COUNTIFS(Consumer_Complaints!B:B,Report_Task3!A803,Consumer_Complaints!I:I,"No")</f>
        <v>0</v>
      </c>
      <c r="D803" s="16">
        <f t="shared" si="24"/>
        <v>0</v>
      </c>
      <c r="E803">
        <f>COUNTIFS(Consumer_Complaints!B:B,Report_Task3!A803,Consumer_Complaints!J:J,"Yes")</f>
        <v>0</v>
      </c>
      <c r="F803" s="16">
        <f t="shared" si="25"/>
        <v>0</v>
      </c>
      <c r="G803" s="23">
        <f>IFERROR(ROUND(AVERAGEIFS(Consumer_Complaints!L:L,Consumer_Complaints!B:B,Table1[[#This Row],[Company]],Consumer_Complaints!L:L,"&gt;0"),0),"No Delay")</f>
        <v>26</v>
      </c>
    </row>
    <row r="804" spans="1:7" x14ac:dyDescent="0.35">
      <c r="A804" s="14" t="s">
        <v>1088</v>
      </c>
      <c r="B804">
        <f>COUNTIF(Consumer_Complaints!A:B,Report_Task3!A804)</f>
        <v>1</v>
      </c>
      <c r="C804">
        <f>COUNTIFS(Consumer_Complaints!B:B,Report_Task3!A804,Consumer_Complaints!I:I,"No")</f>
        <v>0</v>
      </c>
      <c r="D804" s="16">
        <f t="shared" si="24"/>
        <v>0</v>
      </c>
      <c r="E804">
        <f>COUNTIFS(Consumer_Complaints!B:B,Report_Task3!A804,Consumer_Complaints!J:J,"Yes")</f>
        <v>0</v>
      </c>
      <c r="F804" s="16">
        <f t="shared" si="25"/>
        <v>0</v>
      </c>
      <c r="G804" s="23" t="str">
        <f>IFERROR(ROUND(AVERAGEIFS(Consumer_Complaints!L:L,Consumer_Complaints!B:B,Table1[[#This Row],[Company]],Consumer_Complaints!L:L,"&gt;0"),0),"No Delay")</f>
        <v>No Delay</v>
      </c>
    </row>
    <row r="805" spans="1:7" x14ac:dyDescent="0.35">
      <c r="A805" s="14" t="s">
        <v>886</v>
      </c>
      <c r="B805">
        <f>COUNTIF(Consumer_Complaints!A:B,Report_Task3!A805)</f>
        <v>1</v>
      </c>
      <c r="C805">
        <f>COUNTIFS(Consumer_Complaints!B:B,Report_Task3!A805,Consumer_Complaints!I:I,"No")</f>
        <v>0</v>
      </c>
      <c r="D805" s="16">
        <f t="shared" si="24"/>
        <v>0</v>
      </c>
      <c r="E805">
        <f>COUNTIFS(Consumer_Complaints!B:B,Report_Task3!A805,Consumer_Complaints!J:J,"Yes")</f>
        <v>0</v>
      </c>
      <c r="F805" s="16">
        <f t="shared" si="25"/>
        <v>0</v>
      </c>
      <c r="G805" s="23">
        <f>IFERROR(ROUND(AVERAGEIFS(Consumer_Complaints!L:L,Consumer_Complaints!B:B,Table1[[#This Row],[Company]],Consumer_Complaints!L:L,"&gt;0"),0),"No Delay")</f>
        <v>2</v>
      </c>
    </row>
    <row r="806" spans="1:7" x14ac:dyDescent="0.35">
      <c r="A806" s="14" t="s">
        <v>1173</v>
      </c>
      <c r="B806">
        <f>COUNTIF(Consumer_Complaints!A:B,Report_Task3!A806)</f>
        <v>1</v>
      </c>
      <c r="C806">
        <f>COUNTIFS(Consumer_Complaints!B:B,Report_Task3!A806,Consumer_Complaints!I:I,"No")</f>
        <v>0</v>
      </c>
      <c r="D806" s="16">
        <f t="shared" si="24"/>
        <v>0</v>
      </c>
      <c r="E806">
        <f>COUNTIFS(Consumer_Complaints!B:B,Report_Task3!A806,Consumer_Complaints!J:J,"Yes")</f>
        <v>0</v>
      </c>
      <c r="F806" s="16">
        <f t="shared" si="25"/>
        <v>0</v>
      </c>
      <c r="G806" s="23">
        <f>IFERROR(ROUND(AVERAGEIFS(Consumer_Complaints!L:L,Consumer_Complaints!B:B,Table1[[#This Row],[Company]],Consumer_Complaints!L:L,"&gt;0"),0),"No Delay")</f>
        <v>35</v>
      </c>
    </row>
    <row r="807" spans="1:7" x14ac:dyDescent="0.35">
      <c r="A807" s="14" t="s">
        <v>590</v>
      </c>
      <c r="B807">
        <f>COUNTIF(Consumer_Complaints!A:B,Report_Task3!A807)</f>
        <v>1</v>
      </c>
      <c r="C807">
        <f>COUNTIFS(Consumer_Complaints!B:B,Report_Task3!A807,Consumer_Complaints!I:I,"No")</f>
        <v>0</v>
      </c>
      <c r="D807" s="16">
        <f t="shared" si="24"/>
        <v>0</v>
      </c>
      <c r="E807">
        <f>COUNTIFS(Consumer_Complaints!B:B,Report_Task3!A807,Consumer_Complaints!J:J,"Yes")</f>
        <v>0</v>
      </c>
      <c r="F807" s="16">
        <f t="shared" si="25"/>
        <v>0</v>
      </c>
      <c r="G807" s="23">
        <f>IFERROR(ROUND(AVERAGEIFS(Consumer_Complaints!L:L,Consumer_Complaints!B:B,Table1[[#This Row],[Company]],Consumer_Complaints!L:L,"&gt;0"),0),"No Delay")</f>
        <v>1</v>
      </c>
    </row>
    <row r="808" spans="1:7" x14ac:dyDescent="0.35">
      <c r="A808" s="14" t="s">
        <v>846</v>
      </c>
      <c r="B808">
        <f>COUNTIF(Consumer_Complaints!A:B,Report_Task3!A808)</f>
        <v>1</v>
      </c>
      <c r="C808">
        <f>COUNTIFS(Consumer_Complaints!B:B,Report_Task3!A808,Consumer_Complaints!I:I,"No")</f>
        <v>0</v>
      </c>
      <c r="D808" s="16">
        <f t="shared" si="24"/>
        <v>0</v>
      </c>
      <c r="E808">
        <f>COUNTIFS(Consumer_Complaints!B:B,Report_Task3!A808,Consumer_Complaints!J:J,"Yes")</f>
        <v>0</v>
      </c>
      <c r="F808" s="16">
        <f t="shared" si="25"/>
        <v>0</v>
      </c>
      <c r="G808" s="23" t="str">
        <f>IFERROR(ROUND(AVERAGEIFS(Consumer_Complaints!L:L,Consumer_Complaints!B:B,Table1[[#This Row],[Company]],Consumer_Complaints!L:L,"&gt;0"),0),"No Delay")</f>
        <v>No Delay</v>
      </c>
    </row>
    <row r="809" spans="1:7" x14ac:dyDescent="0.35">
      <c r="A809" s="14" t="s">
        <v>841</v>
      </c>
      <c r="B809">
        <f>COUNTIF(Consumer_Complaints!A:B,Report_Task3!A809)</f>
        <v>1</v>
      </c>
      <c r="C809">
        <f>COUNTIFS(Consumer_Complaints!B:B,Report_Task3!A809,Consumer_Complaints!I:I,"No")</f>
        <v>0</v>
      </c>
      <c r="D809" s="16">
        <f t="shared" si="24"/>
        <v>0</v>
      </c>
      <c r="E809">
        <f>COUNTIFS(Consumer_Complaints!B:B,Report_Task3!A809,Consumer_Complaints!J:J,"Yes")</f>
        <v>1</v>
      </c>
      <c r="F809" s="16">
        <f t="shared" si="25"/>
        <v>1</v>
      </c>
      <c r="G809" s="23">
        <f>IFERROR(ROUND(AVERAGEIFS(Consumer_Complaints!L:L,Consumer_Complaints!B:B,Table1[[#This Row],[Company]],Consumer_Complaints!L:L,"&gt;0"),0),"No Delay")</f>
        <v>5</v>
      </c>
    </row>
    <row r="810" spans="1:7" x14ac:dyDescent="0.35">
      <c r="A810" s="14" t="s">
        <v>776</v>
      </c>
      <c r="B810">
        <f>COUNTIF(Consumer_Complaints!A:B,Report_Task3!A810)</f>
        <v>1</v>
      </c>
      <c r="C810">
        <f>COUNTIFS(Consumer_Complaints!B:B,Report_Task3!A810,Consumer_Complaints!I:I,"No")</f>
        <v>0</v>
      </c>
      <c r="D810" s="16">
        <f t="shared" si="24"/>
        <v>0</v>
      </c>
      <c r="E810">
        <f>COUNTIFS(Consumer_Complaints!B:B,Report_Task3!A810,Consumer_Complaints!J:J,"Yes")</f>
        <v>1</v>
      </c>
      <c r="F810" s="16">
        <f t="shared" si="25"/>
        <v>1</v>
      </c>
      <c r="G810" s="23" t="str">
        <f>IFERROR(ROUND(AVERAGEIFS(Consumer_Complaints!L:L,Consumer_Complaints!B:B,Table1[[#This Row],[Company]],Consumer_Complaints!L:L,"&gt;0"),0),"No Delay")</f>
        <v>No Delay</v>
      </c>
    </row>
    <row r="811" spans="1:7" x14ac:dyDescent="0.35">
      <c r="A811" s="14" t="s">
        <v>854</v>
      </c>
      <c r="B811">
        <f>COUNTIF(Consumer_Complaints!A:B,Report_Task3!A811)</f>
        <v>1</v>
      </c>
      <c r="C811">
        <f>COUNTIFS(Consumer_Complaints!B:B,Report_Task3!A811,Consumer_Complaints!I:I,"No")</f>
        <v>0</v>
      </c>
      <c r="D811" s="16">
        <f t="shared" si="24"/>
        <v>0</v>
      </c>
      <c r="E811">
        <f>COUNTIFS(Consumer_Complaints!B:B,Report_Task3!A811,Consumer_Complaints!J:J,"Yes")</f>
        <v>1</v>
      </c>
      <c r="F811" s="16">
        <f t="shared" si="25"/>
        <v>1</v>
      </c>
      <c r="G811" s="23">
        <f>IFERROR(ROUND(AVERAGEIFS(Consumer_Complaints!L:L,Consumer_Complaints!B:B,Table1[[#This Row],[Company]],Consumer_Complaints!L:L,"&gt;0"),0),"No Delay")</f>
        <v>2</v>
      </c>
    </row>
    <row r="812" spans="1:7" x14ac:dyDescent="0.35">
      <c r="A812" s="14" t="s">
        <v>1085</v>
      </c>
      <c r="B812">
        <f>COUNTIF(Consumer_Complaints!A:B,Report_Task3!A812)</f>
        <v>1</v>
      </c>
      <c r="C812">
        <f>COUNTIFS(Consumer_Complaints!B:B,Report_Task3!A812,Consumer_Complaints!I:I,"No")</f>
        <v>0</v>
      </c>
      <c r="D812" s="16">
        <f t="shared" si="24"/>
        <v>0</v>
      </c>
      <c r="E812">
        <f>COUNTIFS(Consumer_Complaints!B:B,Report_Task3!A812,Consumer_Complaints!J:J,"Yes")</f>
        <v>0</v>
      </c>
      <c r="F812" s="16">
        <f t="shared" si="25"/>
        <v>0</v>
      </c>
      <c r="G812" s="23" t="str">
        <f>IFERROR(ROUND(AVERAGEIFS(Consumer_Complaints!L:L,Consumer_Complaints!B:B,Table1[[#This Row],[Company]],Consumer_Complaints!L:L,"&gt;0"),0),"No Delay")</f>
        <v>No Delay</v>
      </c>
    </row>
    <row r="813" spans="1:7" x14ac:dyDescent="0.35">
      <c r="A813" s="14" t="s">
        <v>878</v>
      </c>
      <c r="B813">
        <f>COUNTIF(Consumer_Complaints!A:B,Report_Task3!A813)</f>
        <v>1</v>
      </c>
      <c r="C813">
        <f>COUNTIFS(Consumer_Complaints!B:B,Report_Task3!A813,Consumer_Complaints!I:I,"No")</f>
        <v>0</v>
      </c>
      <c r="D813" s="16">
        <f t="shared" si="24"/>
        <v>0</v>
      </c>
      <c r="E813">
        <f>COUNTIFS(Consumer_Complaints!B:B,Report_Task3!A813,Consumer_Complaints!J:J,"Yes")</f>
        <v>0</v>
      </c>
      <c r="F813" s="16">
        <f t="shared" si="25"/>
        <v>0</v>
      </c>
      <c r="G813" s="23">
        <f>IFERROR(ROUND(AVERAGEIFS(Consumer_Complaints!L:L,Consumer_Complaints!B:B,Table1[[#This Row],[Company]],Consumer_Complaints!L:L,"&gt;0"),0),"No Delay")</f>
        <v>62</v>
      </c>
    </row>
    <row r="814" spans="1:7" x14ac:dyDescent="0.35">
      <c r="A814" s="14" t="s">
        <v>1062</v>
      </c>
      <c r="B814">
        <f>COUNTIF(Consumer_Complaints!A:B,Report_Task3!A814)</f>
        <v>1</v>
      </c>
      <c r="C814">
        <f>COUNTIFS(Consumer_Complaints!B:B,Report_Task3!A814,Consumer_Complaints!I:I,"No")</f>
        <v>0</v>
      </c>
      <c r="D814" s="16">
        <f t="shared" si="24"/>
        <v>0</v>
      </c>
      <c r="E814">
        <f>COUNTIFS(Consumer_Complaints!B:B,Report_Task3!A814,Consumer_Complaints!J:J,"Yes")</f>
        <v>0</v>
      </c>
      <c r="F814" s="16">
        <f t="shared" si="25"/>
        <v>0</v>
      </c>
      <c r="G814" s="23" t="str">
        <f>IFERROR(ROUND(AVERAGEIFS(Consumer_Complaints!L:L,Consumer_Complaints!B:B,Table1[[#This Row],[Company]],Consumer_Complaints!L:L,"&gt;0"),0),"No Delay")</f>
        <v>No Delay</v>
      </c>
    </row>
    <row r="815" spans="1:7" x14ac:dyDescent="0.35">
      <c r="A815" s="14" t="s">
        <v>1125</v>
      </c>
      <c r="B815">
        <f>COUNTIF(Consumer_Complaints!A:B,Report_Task3!A815)</f>
        <v>1</v>
      </c>
      <c r="C815">
        <f>COUNTIFS(Consumer_Complaints!B:B,Report_Task3!A815,Consumer_Complaints!I:I,"No")</f>
        <v>0</v>
      </c>
      <c r="D815" s="16">
        <f t="shared" si="24"/>
        <v>0</v>
      </c>
      <c r="E815">
        <f>COUNTIFS(Consumer_Complaints!B:B,Report_Task3!A815,Consumer_Complaints!J:J,"Yes")</f>
        <v>1</v>
      </c>
      <c r="F815" s="16">
        <f t="shared" si="25"/>
        <v>1</v>
      </c>
      <c r="G815" s="23">
        <f>IFERROR(ROUND(AVERAGEIFS(Consumer_Complaints!L:L,Consumer_Complaints!B:B,Table1[[#This Row],[Company]],Consumer_Complaints!L:L,"&gt;0"),0),"No Delay")</f>
        <v>36</v>
      </c>
    </row>
    <row r="816" spans="1:7" x14ac:dyDescent="0.35">
      <c r="A816" s="14" t="s">
        <v>1116</v>
      </c>
      <c r="B816">
        <f>COUNTIF(Consumer_Complaints!A:B,Report_Task3!A816)</f>
        <v>1</v>
      </c>
      <c r="C816">
        <f>COUNTIFS(Consumer_Complaints!B:B,Report_Task3!A816,Consumer_Complaints!I:I,"No")</f>
        <v>0</v>
      </c>
      <c r="D816" s="16">
        <f t="shared" si="24"/>
        <v>0</v>
      </c>
      <c r="E816">
        <f>COUNTIFS(Consumer_Complaints!B:B,Report_Task3!A816,Consumer_Complaints!J:J,"Yes")</f>
        <v>1</v>
      </c>
      <c r="F816" s="16">
        <f t="shared" si="25"/>
        <v>1</v>
      </c>
      <c r="G816" s="23">
        <f>IFERROR(ROUND(AVERAGEIFS(Consumer_Complaints!L:L,Consumer_Complaints!B:B,Table1[[#This Row],[Company]],Consumer_Complaints!L:L,"&gt;0"),0),"No Delay")</f>
        <v>4</v>
      </c>
    </row>
    <row r="817" spans="1:7" x14ac:dyDescent="0.35">
      <c r="A817" s="14" t="s">
        <v>1034</v>
      </c>
      <c r="B817">
        <f>COUNTIF(Consumer_Complaints!A:B,Report_Task3!A817)</f>
        <v>1</v>
      </c>
      <c r="C817">
        <f>COUNTIFS(Consumer_Complaints!B:B,Report_Task3!A817,Consumer_Complaints!I:I,"No")</f>
        <v>0</v>
      </c>
      <c r="D817" s="16">
        <f t="shared" si="24"/>
        <v>0</v>
      </c>
      <c r="E817">
        <f>COUNTIFS(Consumer_Complaints!B:B,Report_Task3!A817,Consumer_Complaints!J:J,"Yes")</f>
        <v>0</v>
      </c>
      <c r="F817" s="16">
        <f t="shared" si="25"/>
        <v>0</v>
      </c>
      <c r="G817" s="23">
        <f>IFERROR(ROUND(AVERAGEIFS(Consumer_Complaints!L:L,Consumer_Complaints!B:B,Table1[[#This Row],[Company]],Consumer_Complaints!L:L,"&gt;0"),0),"No Delay")</f>
        <v>33</v>
      </c>
    </row>
    <row r="818" spans="1:7" x14ac:dyDescent="0.35">
      <c r="A818" s="14" t="s">
        <v>676</v>
      </c>
      <c r="B818">
        <f>COUNTIF(Consumer_Complaints!A:B,Report_Task3!A818)</f>
        <v>1</v>
      </c>
      <c r="C818">
        <f>COUNTIFS(Consumer_Complaints!B:B,Report_Task3!A818,Consumer_Complaints!I:I,"No")</f>
        <v>0</v>
      </c>
      <c r="D818" s="16">
        <f t="shared" si="24"/>
        <v>0</v>
      </c>
      <c r="E818">
        <f>COUNTIFS(Consumer_Complaints!B:B,Report_Task3!A818,Consumer_Complaints!J:J,"Yes")</f>
        <v>1</v>
      </c>
      <c r="F818" s="16">
        <f t="shared" si="25"/>
        <v>1</v>
      </c>
      <c r="G818" s="23" t="str">
        <f>IFERROR(ROUND(AVERAGEIFS(Consumer_Complaints!L:L,Consumer_Complaints!B:B,Table1[[#This Row],[Company]],Consumer_Complaints!L:L,"&gt;0"),0),"No Delay")</f>
        <v>No Delay</v>
      </c>
    </row>
    <row r="819" spans="1:7" x14ac:dyDescent="0.35">
      <c r="A819" s="14" t="s">
        <v>384</v>
      </c>
      <c r="B819">
        <f>COUNTIF(Consumer_Complaints!A:B,Report_Task3!A819)</f>
        <v>1</v>
      </c>
      <c r="C819">
        <f>COUNTIFS(Consumer_Complaints!B:B,Report_Task3!A819,Consumer_Complaints!I:I,"No")</f>
        <v>0</v>
      </c>
      <c r="D819" s="16">
        <f t="shared" si="24"/>
        <v>0</v>
      </c>
      <c r="E819">
        <f>COUNTIFS(Consumer_Complaints!B:B,Report_Task3!A819,Consumer_Complaints!J:J,"Yes")</f>
        <v>0</v>
      </c>
      <c r="F819" s="16">
        <f t="shared" si="25"/>
        <v>0</v>
      </c>
      <c r="G819" s="23" t="str">
        <f>IFERROR(ROUND(AVERAGEIFS(Consumer_Complaints!L:L,Consumer_Complaints!B:B,Table1[[#This Row],[Company]],Consumer_Complaints!L:L,"&gt;0"),0),"No Delay")</f>
        <v>No Delay</v>
      </c>
    </row>
    <row r="820" spans="1:7" x14ac:dyDescent="0.35">
      <c r="A820" s="14" t="s">
        <v>863</v>
      </c>
      <c r="B820">
        <f>COUNTIF(Consumer_Complaints!A:B,Report_Task3!A820)</f>
        <v>1</v>
      </c>
      <c r="C820">
        <f>COUNTIFS(Consumer_Complaints!B:B,Report_Task3!A820,Consumer_Complaints!I:I,"No")</f>
        <v>0</v>
      </c>
      <c r="D820" s="16">
        <f t="shared" si="24"/>
        <v>0</v>
      </c>
      <c r="E820">
        <f>COUNTIFS(Consumer_Complaints!B:B,Report_Task3!A820,Consumer_Complaints!J:J,"Yes")</f>
        <v>0</v>
      </c>
      <c r="F820" s="16">
        <f t="shared" si="25"/>
        <v>0</v>
      </c>
      <c r="G820" s="23" t="str">
        <f>IFERROR(ROUND(AVERAGEIFS(Consumer_Complaints!L:L,Consumer_Complaints!B:B,Table1[[#This Row],[Company]],Consumer_Complaints!L:L,"&gt;0"),0),"No Delay")</f>
        <v>No Delay</v>
      </c>
    </row>
    <row r="821" spans="1:7" x14ac:dyDescent="0.35">
      <c r="A821" s="14" t="s">
        <v>650</v>
      </c>
      <c r="B821">
        <f>COUNTIF(Consumer_Complaints!A:B,Report_Task3!A821)</f>
        <v>1</v>
      </c>
      <c r="C821">
        <f>COUNTIFS(Consumer_Complaints!B:B,Report_Task3!A821,Consumer_Complaints!I:I,"No")</f>
        <v>0</v>
      </c>
      <c r="D821" s="16">
        <f t="shared" si="24"/>
        <v>0</v>
      </c>
      <c r="E821">
        <f>COUNTIFS(Consumer_Complaints!B:B,Report_Task3!A821,Consumer_Complaints!J:J,"Yes")</f>
        <v>0</v>
      </c>
      <c r="F821" s="16">
        <f t="shared" si="25"/>
        <v>0</v>
      </c>
      <c r="G821" s="23" t="str">
        <f>IFERROR(ROUND(AVERAGEIFS(Consumer_Complaints!L:L,Consumer_Complaints!B:B,Table1[[#This Row],[Company]],Consumer_Complaints!L:L,"&gt;0"),0),"No Delay")</f>
        <v>No Delay</v>
      </c>
    </row>
    <row r="822" spans="1:7" x14ac:dyDescent="0.35">
      <c r="A822" s="14" t="s">
        <v>626</v>
      </c>
      <c r="B822">
        <f>COUNTIF(Consumer_Complaints!A:B,Report_Task3!A822)</f>
        <v>1</v>
      </c>
      <c r="C822">
        <f>COUNTIFS(Consumer_Complaints!B:B,Report_Task3!A822,Consumer_Complaints!I:I,"No")</f>
        <v>0</v>
      </c>
      <c r="D822" s="16">
        <f t="shared" si="24"/>
        <v>0</v>
      </c>
      <c r="E822">
        <f>COUNTIFS(Consumer_Complaints!B:B,Report_Task3!A822,Consumer_Complaints!J:J,"Yes")</f>
        <v>1</v>
      </c>
      <c r="F822" s="16">
        <f t="shared" si="25"/>
        <v>1</v>
      </c>
      <c r="G822" s="23">
        <f>IFERROR(ROUND(AVERAGEIFS(Consumer_Complaints!L:L,Consumer_Complaints!B:B,Table1[[#This Row],[Company]],Consumer_Complaints!L:L,"&gt;0"),0),"No Delay")</f>
        <v>92</v>
      </c>
    </row>
    <row r="823" spans="1:7" x14ac:dyDescent="0.35">
      <c r="A823" s="14" t="s">
        <v>916</v>
      </c>
      <c r="B823">
        <f>COUNTIF(Consumer_Complaints!A:B,Report_Task3!A823)</f>
        <v>1</v>
      </c>
      <c r="C823">
        <f>COUNTIFS(Consumer_Complaints!B:B,Report_Task3!A823,Consumer_Complaints!I:I,"No")</f>
        <v>0</v>
      </c>
      <c r="D823" s="16">
        <f t="shared" si="24"/>
        <v>0</v>
      </c>
      <c r="E823">
        <f>COUNTIFS(Consumer_Complaints!B:B,Report_Task3!A823,Consumer_Complaints!J:J,"Yes")</f>
        <v>1</v>
      </c>
      <c r="F823" s="16">
        <f t="shared" si="25"/>
        <v>1</v>
      </c>
      <c r="G823" s="23" t="str">
        <f>IFERROR(ROUND(AVERAGEIFS(Consumer_Complaints!L:L,Consumer_Complaints!B:B,Table1[[#This Row],[Company]],Consumer_Complaints!L:L,"&gt;0"),0),"No Delay")</f>
        <v>No Delay</v>
      </c>
    </row>
    <row r="824" spans="1:7" x14ac:dyDescent="0.35">
      <c r="A824" s="14" t="s">
        <v>1128</v>
      </c>
      <c r="B824">
        <f>COUNTIF(Consumer_Complaints!A:B,Report_Task3!A824)</f>
        <v>1</v>
      </c>
      <c r="C824">
        <f>COUNTIFS(Consumer_Complaints!B:B,Report_Task3!A824,Consumer_Complaints!I:I,"No")</f>
        <v>0</v>
      </c>
      <c r="D824" s="16">
        <f t="shared" si="24"/>
        <v>0</v>
      </c>
      <c r="E824">
        <f>COUNTIFS(Consumer_Complaints!B:B,Report_Task3!A824,Consumer_Complaints!J:J,"Yes")</f>
        <v>0</v>
      </c>
      <c r="F824" s="16">
        <f t="shared" si="25"/>
        <v>0</v>
      </c>
      <c r="G824" s="23">
        <f>IFERROR(ROUND(AVERAGEIFS(Consumer_Complaints!L:L,Consumer_Complaints!B:B,Table1[[#This Row],[Company]],Consumer_Complaints!L:L,"&gt;0"),0),"No Delay")</f>
        <v>5</v>
      </c>
    </row>
    <row r="825" spans="1:7" x14ac:dyDescent="0.35">
      <c r="A825" s="14" t="s">
        <v>574</v>
      </c>
      <c r="B825">
        <f>COUNTIF(Consumer_Complaints!A:B,Report_Task3!A825)</f>
        <v>1</v>
      </c>
      <c r="C825">
        <f>COUNTIFS(Consumer_Complaints!B:B,Report_Task3!A825,Consumer_Complaints!I:I,"No")</f>
        <v>0</v>
      </c>
      <c r="D825" s="16">
        <f t="shared" si="24"/>
        <v>0</v>
      </c>
      <c r="E825">
        <f>COUNTIFS(Consumer_Complaints!B:B,Report_Task3!A825,Consumer_Complaints!J:J,"Yes")</f>
        <v>0</v>
      </c>
      <c r="F825" s="16">
        <f t="shared" si="25"/>
        <v>0</v>
      </c>
      <c r="G825" s="23">
        <f>IFERROR(ROUND(AVERAGEIFS(Consumer_Complaints!L:L,Consumer_Complaints!B:B,Table1[[#This Row],[Company]],Consumer_Complaints!L:L,"&gt;0"),0),"No Delay")</f>
        <v>1</v>
      </c>
    </row>
    <row r="826" spans="1:7" x14ac:dyDescent="0.35">
      <c r="A826" s="14" t="s">
        <v>594</v>
      </c>
      <c r="B826">
        <f>COUNTIF(Consumer_Complaints!A:B,Report_Task3!A826)</f>
        <v>1</v>
      </c>
      <c r="C826">
        <f>COUNTIFS(Consumer_Complaints!B:B,Report_Task3!A826,Consumer_Complaints!I:I,"No")</f>
        <v>1</v>
      </c>
      <c r="D826" s="16">
        <f t="shared" si="24"/>
        <v>1</v>
      </c>
      <c r="E826">
        <f>COUNTIFS(Consumer_Complaints!B:B,Report_Task3!A826,Consumer_Complaints!J:J,"Yes")</f>
        <v>0</v>
      </c>
      <c r="F826" s="16">
        <f t="shared" si="25"/>
        <v>0</v>
      </c>
      <c r="G826" s="23">
        <f>IFERROR(ROUND(AVERAGEIFS(Consumer_Complaints!L:L,Consumer_Complaints!B:B,Table1[[#This Row],[Company]],Consumer_Complaints!L:L,"&gt;0"),0),"No Delay")</f>
        <v>61</v>
      </c>
    </row>
    <row r="827" spans="1:7" x14ac:dyDescent="0.35">
      <c r="A827" s="14" t="s">
        <v>1078</v>
      </c>
      <c r="B827">
        <f>COUNTIF(Consumer_Complaints!A:B,Report_Task3!A827)</f>
        <v>1</v>
      </c>
      <c r="C827">
        <f>COUNTIFS(Consumer_Complaints!B:B,Report_Task3!A827,Consumer_Complaints!I:I,"No")</f>
        <v>0</v>
      </c>
      <c r="D827" s="16">
        <f t="shared" si="24"/>
        <v>0</v>
      </c>
      <c r="E827">
        <f>COUNTIFS(Consumer_Complaints!B:B,Report_Task3!A827,Consumer_Complaints!J:J,"Yes")</f>
        <v>0</v>
      </c>
      <c r="F827" s="16">
        <f t="shared" si="25"/>
        <v>0</v>
      </c>
      <c r="G827" s="23">
        <f>IFERROR(ROUND(AVERAGEIFS(Consumer_Complaints!L:L,Consumer_Complaints!B:B,Table1[[#This Row],[Company]],Consumer_Complaints!L:L,"&gt;0"),0),"No Delay")</f>
        <v>9</v>
      </c>
    </row>
    <row r="828" spans="1:7" x14ac:dyDescent="0.35">
      <c r="A828" s="14" t="s">
        <v>1187</v>
      </c>
      <c r="B828">
        <f>COUNTIF(Consumer_Complaints!A:B,Report_Task3!A828)</f>
        <v>1</v>
      </c>
      <c r="C828">
        <f>COUNTIFS(Consumer_Complaints!B:B,Report_Task3!A828,Consumer_Complaints!I:I,"No")</f>
        <v>0</v>
      </c>
      <c r="D828" s="16">
        <f t="shared" si="24"/>
        <v>0</v>
      </c>
      <c r="E828">
        <f>COUNTIFS(Consumer_Complaints!B:B,Report_Task3!A828,Consumer_Complaints!J:J,"Yes")</f>
        <v>0</v>
      </c>
      <c r="F828" s="16">
        <f t="shared" si="25"/>
        <v>0</v>
      </c>
      <c r="G828" s="23">
        <f>IFERROR(ROUND(AVERAGEIFS(Consumer_Complaints!L:L,Consumer_Complaints!B:B,Table1[[#This Row],[Company]],Consumer_Complaints!L:L,"&gt;0"),0),"No Delay")</f>
        <v>77</v>
      </c>
    </row>
    <row r="829" spans="1:7" x14ac:dyDescent="0.35">
      <c r="A829" s="14" t="s">
        <v>1105</v>
      </c>
      <c r="B829">
        <f>COUNTIF(Consumer_Complaints!A:B,Report_Task3!A829)</f>
        <v>1</v>
      </c>
      <c r="C829">
        <f>COUNTIFS(Consumer_Complaints!B:B,Report_Task3!A829,Consumer_Complaints!I:I,"No")</f>
        <v>0</v>
      </c>
      <c r="D829" s="16">
        <f t="shared" si="24"/>
        <v>0</v>
      </c>
      <c r="E829">
        <f>COUNTIFS(Consumer_Complaints!B:B,Report_Task3!A829,Consumer_Complaints!J:J,"Yes")</f>
        <v>0</v>
      </c>
      <c r="F829" s="16">
        <f t="shared" si="25"/>
        <v>0</v>
      </c>
      <c r="G829" s="23">
        <f>IFERROR(ROUND(AVERAGEIFS(Consumer_Complaints!L:L,Consumer_Complaints!B:B,Table1[[#This Row],[Company]],Consumer_Complaints!L:L,"&gt;0"),0),"No Delay")</f>
        <v>91</v>
      </c>
    </row>
    <row r="830" spans="1:7" x14ac:dyDescent="0.35">
      <c r="A830" s="14" t="s">
        <v>1213</v>
      </c>
      <c r="B830">
        <f>COUNTIF(Consumer_Complaints!A:B,Report_Task3!A830)</f>
        <v>1</v>
      </c>
      <c r="C830">
        <f>COUNTIFS(Consumer_Complaints!B:B,Report_Task3!A830,Consumer_Complaints!I:I,"No")</f>
        <v>0</v>
      </c>
      <c r="D830" s="16">
        <f t="shared" si="24"/>
        <v>0</v>
      </c>
      <c r="E830">
        <f>COUNTIFS(Consumer_Complaints!B:B,Report_Task3!A830,Consumer_Complaints!J:J,"Yes")</f>
        <v>0</v>
      </c>
      <c r="F830" s="16">
        <f t="shared" si="25"/>
        <v>0</v>
      </c>
      <c r="G830" s="23">
        <f>IFERROR(ROUND(AVERAGEIFS(Consumer_Complaints!L:L,Consumer_Complaints!B:B,Table1[[#This Row],[Company]],Consumer_Complaints!L:L,"&gt;0"),0),"No Delay")</f>
        <v>51</v>
      </c>
    </row>
    <row r="831" spans="1:7" x14ac:dyDescent="0.35">
      <c r="A831" s="14" t="s">
        <v>733</v>
      </c>
      <c r="B831">
        <f>COUNTIF(Consumer_Complaints!A:B,Report_Task3!A831)</f>
        <v>1</v>
      </c>
      <c r="C831">
        <f>COUNTIFS(Consumer_Complaints!B:B,Report_Task3!A831,Consumer_Complaints!I:I,"No")</f>
        <v>0</v>
      </c>
      <c r="D831" s="16">
        <f t="shared" si="24"/>
        <v>0</v>
      </c>
      <c r="E831">
        <f>COUNTIFS(Consumer_Complaints!B:B,Report_Task3!A831,Consumer_Complaints!J:J,"Yes")</f>
        <v>0</v>
      </c>
      <c r="F831" s="16">
        <f t="shared" si="25"/>
        <v>0</v>
      </c>
      <c r="G831" s="23">
        <f>IFERROR(ROUND(AVERAGEIFS(Consumer_Complaints!L:L,Consumer_Complaints!B:B,Table1[[#This Row],[Company]],Consumer_Complaints!L:L,"&gt;0"),0),"No Delay")</f>
        <v>61</v>
      </c>
    </row>
    <row r="832" spans="1:7" x14ac:dyDescent="0.35">
      <c r="A832" s="14" t="s">
        <v>1123</v>
      </c>
      <c r="B832">
        <f>COUNTIF(Consumer_Complaints!A:B,Report_Task3!A832)</f>
        <v>1</v>
      </c>
      <c r="C832">
        <f>COUNTIFS(Consumer_Complaints!B:B,Report_Task3!A832,Consumer_Complaints!I:I,"No")</f>
        <v>0</v>
      </c>
      <c r="D832" s="16">
        <f t="shared" si="24"/>
        <v>0</v>
      </c>
      <c r="E832">
        <f>COUNTIFS(Consumer_Complaints!B:B,Report_Task3!A832,Consumer_Complaints!J:J,"Yes")</f>
        <v>0</v>
      </c>
      <c r="F832" s="16">
        <f t="shared" si="25"/>
        <v>0</v>
      </c>
      <c r="G832" s="23" t="str">
        <f>IFERROR(ROUND(AVERAGEIFS(Consumer_Complaints!L:L,Consumer_Complaints!B:B,Table1[[#This Row],[Company]],Consumer_Complaints!L:L,"&gt;0"),0),"No Delay")</f>
        <v>No Delay</v>
      </c>
    </row>
    <row r="833" spans="1:7" x14ac:dyDescent="0.35">
      <c r="A833" s="14" t="s">
        <v>1190</v>
      </c>
      <c r="B833">
        <f>COUNTIF(Consumer_Complaints!A:B,Report_Task3!A833)</f>
        <v>1</v>
      </c>
      <c r="C833">
        <f>COUNTIFS(Consumer_Complaints!B:B,Report_Task3!A833,Consumer_Complaints!I:I,"No")</f>
        <v>0</v>
      </c>
      <c r="D833" s="16">
        <f t="shared" si="24"/>
        <v>0</v>
      </c>
      <c r="E833">
        <f>COUNTIFS(Consumer_Complaints!B:B,Report_Task3!A833,Consumer_Complaints!J:J,"Yes")</f>
        <v>0</v>
      </c>
      <c r="F833" s="16">
        <f t="shared" si="25"/>
        <v>0</v>
      </c>
      <c r="G833" s="23">
        <f>IFERROR(ROUND(AVERAGEIFS(Consumer_Complaints!L:L,Consumer_Complaints!B:B,Table1[[#This Row],[Company]],Consumer_Complaints!L:L,"&gt;0"),0),"No Delay")</f>
        <v>2</v>
      </c>
    </row>
    <row r="834" spans="1:7" x14ac:dyDescent="0.35">
      <c r="A834" s="14" t="s">
        <v>824</v>
      </c>
      <c r="B834">
        <f>COUNTIF(Consumer_Complaints!A:B,Report_Task3!A834)</f>
        <v>1</v>
      </c>
      <c r="C834">
        <f>COUNTIFS(Consumer_Complaints!B:B,Report_Task3!A834,Consumer_Complaints!I:I,"No")</f>
        <v>1</v>
      </c>
      <c r="D834" s="16">
        <f t="shared" si="24"/>
        <v>1</v>
      </c>
      <c r="E834">
        <f>COUNTIFS(Consumer_Complaints!B:B,Report_Task3!A834,Consumer_Complaints!J:J,"Yes")</f>
        <v>0</v>
      </c>
      <c r="F834" s="16">
        <f t="shared" si="25"/>
        <v>0</v>
      </c>
      <c r="G834" s="23">
        <f>IFERROR(ROUND(AVERAGEIFS(Consumer_Complaints!L:L,Consumer_Complaints!B:B,Table1[[#This Row],[Company]],Consumer_Complaints!L:L,"&gt;0"),0),"No Delay")</f>
        <v>5</v>
      </c>
    </row>
    <row r="835" spans="1:7" x14ac:dyDescent="0.35">
      <c r="A835" s="14" t="s">
        <v>992</v>
      </c>
      <c r="B835">
        <f>COUNTIF(Consumer_Complaints!A:B,Report_Task3!A835)</f>
        <v>1</v>
      </c>
      <c r="C835">
        <f>COUNTIFS(Consumer_Complaints!B:B,Report_Task3!A835,Consumer_Complaints!I:I,"No")</f>
        <v>0</v>
      </c>
      <c r="D835" s="16">
        <f t="shared" ref="D835:D898" si="26">C835/B835</f>
        <v>0</v>
      </c>
      <c r="E835">
        <f>COUNTIFS(Consumer_Complaints!B:B,Report_Task3!A835,Consumer_Complaints!J:J,"Yes")</f>
        <v>0</v>
      </c>
      <c r="F835" s="16">
        <f t="shared" ref="F835:F898" si="27">E835/B835</f>
        <v>0</v>
      </c>
      <c r="G835" s="23">
        <f>IFERROR(ROUND(AVERAGEIFS(Consumer_Complaints!L:L,Consumer_Complaints!B:B,Table1[[#This Row],[Company]],Consumer_Complaints!L:L,"&gt;0"),0),"No Delay")</f>
        <v>51</v>
      </c>
    </row>
    <row r="836" spans="1:7" x14ac:dyDescent="0.35">
      <c r="A836" s="14" t="s">
        <v>1045</v>
      </c>
      <c r="B836">
        <f>COUNTIF(Consumer_Complaints!A:B,Report_Task3!A836)</f>
        <v>1</v>
      </c>
      <c r="C836">
        <f>COUNTIFS(Consumer_Complaints!B:B,Report_Task3!A836,Consumer_Complaints!I:I,"No")</f>
        <v>0</v>
      </c>
      <c r="D836" s="16">
        <f t="shared" si="26"/>
        <v>0</v>
      </c>
      <c r="E836">
        <f>COUNTIFS(Consumer_Complaints!B:B,Report_Task3!A836,Consumer_Complaints!J:J,"Yes")</f>
        <v>0</v>
      </c>
      <c r="F836" s="16">
        <f t="shared" si="27"/>
        <v>0</v>
      </c>
      <c r="G836" s="23" t="str">
        <f>IFERROR(ROUND(AVERAGEIFS(Consumer_Complaints!L:L,Consumer_Complaints!B:B,Table1[[#This Row],[Company]],Consumer_Complaints!L:L,"&gt;0"),0),"No Delay")</f>
        <v>No Delay</v>
      </c>
    </row>
    <row r="837" spans="1:7" x14ac:dyDescent="0.35">
      <c r="A837" s="14" t="s">
        <v>1177</v>
      </c>
      <c r="B837">
        <f>COUNTIF(Consumer_Complaints!A:B,Report_Task3!A837)</f>
        <v>1</v>
      </c>
      <c r="C837">
        <f>COUNTIFS(Consumer_Complaints!B:B,Report_Task3!A837,Consumer_Complaints!I:I,"No")</f>
        <v>0</v>
      </c>
      <c r="D837" s="16">
        <f t="shared" si="26"/>
        <v>0</v>
      </c>
      <c r="E837">
        <f>COUNTIFS(Consumer_Complaints!B:B,Report_Task3!A837,Consumer_Complaints!J:J,"Yes")</f>
        <v>0</v>
      </c>
      <c r="F837" s="16">
        <f t="shared" si="27"/>
        <v>0</v>
      </c>
      <c r="G837" s="23">
        <f>IFERROR(ROUND(AVERAGEIFS(Consumer_Complaints!L:L,Consumer_Complaints!B:B,Table1[[#This Row],[Company]],Consumer_Complaints!L:L,"&gt;0"),0),"No Delay")</f>
        <v>17</v>
      </c>
    </row>
    <row r="838" spans="1:7" x14ac:dyDescent="0.35">
      <c r="A838" s="14" t="s">
        <v>750</v>
      </c>
      <c r="B838">
        <f>COUNTIF(Consumer_Complaints!A:B,Report_Task3!A838)</f>
        <v>1</v>
      </c>
      <c r="C838">
        <f>COUNTIFS(Consumer_Complaints!B:B,Report_Task3!A838,Consumer_Complaints!I:I,"No")</f>
        <v>0</v>
      </c>
      <c r="D838" s="16">
        <f t="shared" si="26"/>
        <v>0</v>
      </c>
      <c r="E838">
        <f>COUNTIFS(Consumer_Complaints!B:B,Report_Task3!A838,Consumer_Complaints!J:J,"Yes")</f>
        <v>0</v>
      </c>
      <c r="F838" s="16">
        <f t="shared" si="27"/>
        <v>0</v>
      </c>
      <c r="G838" s="23" t="str">
        <f>IFERROR(ROUND(AVERAGEIFS(Consumer_Complaints!L:L,Consumer_Complaints!B:B,Table1[[#This Row],[Company]],Consumer_Complaints!L:L,"&gt;0"),0),"No Delay")</f>
        <v>No Delay</v>
      </c>
    </row>
    <row r="839" spans="1:7" x14ac:dyDescent="0.35">
      <c r="A839" s="14" t="s">
        <v>864</v>
      </c>
      <c r="B839">
        <f>COUNTIF(Consumer_Complaints!A:B,Report_Task3!A839)</f>
        <v>1</v>
      </c>
      <c r="C839">
        <f>COUNTIFS(Consumer_Complaints!B:B,Report_Task3!A839,Consumer_Complaints!I:I,"No")</f>
        <v>0</v>
      </c>
      <c r="D839" s="16">
        <f t="shared" si="26"/>
        <v>0</v>
      </c>
      <c r="E839">
        <f>COUNTIFS(Consumer_Complaints!B:B,Report_Task3!A839,Consumer_Complaints!J:J,"Yes")</f>
        <v>0</v>
      </c>
      <c r="F839" s="16">
        <f t="shared" si="27"/>
        <v>0</v>
      </c>
      <c r="G839" s="23">
        <f>IFERROR(ROUND(AVERAGEIFS(Consumer_Complaints!L:L,Consumer_Complaints!B:B,Table1[[#This Row],[Company]],Consumer_Complaints!L:L,"&gt;0"),0),"No Delay")</f>
        <v>32</v>
      </c>
    </row>
    <row r="840" spans="1:7" x14ac:dyDescent="0.35">
      <c r="A840" s="14" t="s">
        <v>1140</v>
      </c>
      <c r="B840">
        <f>COUNTIF(Consumer_Complaints!A:B,Report_Task3!A840)</f>
        <v>1</v>
      </c>
      <c r="C840">
        <f>COUNTIFS(Consumer_Complaints!B:B,Report_Task3!A840,Consumer_Complaints!I:I,"No")</f>
        <v>0</v>
      </c>
      <c r="D840" s="16">
        <f t="shared" si="26"/>
        <v>0</v>
      </c>
      <c r="E840">
        <f>COUNTIFS(Consumer_Complaints!B:B,Report_Task3!A840,Consumer_Complaints!J:J,"Yes")</f>
        <v>0</v>
      </c>
      <c r="F840" s="16">
        <f t="shared" si="27"/>
        <v>0</v>
      </c>
      <c r="G840" s="23" t="str">
        <f>IFERROR(ROUND(AVERAGEIFS(Consumer_Complaints!L:L,Consumer_Complaints!B:B,Table1[[#This Row],[Company]],Consumer_Complaints!L:L,"&gt;0"),0),"No Delay")</f>
        <v>No Delay</v>
      </c>
    </row>
    <row r="841" spans="1:7" x14ac:dyDescent="0.35">
      <c r="A841" s="14" t="s">
        <v>556</v>
      </c>
      <c r="B841">
        <f>COUNTIF(Consumer_Complaints!A:B,Report_Task3!A841)</f>
        <v>1</v>
      </c>
      <c r="C841">
        <f>COUNTIFS(Consumer_Complaints!B:B,Report_Task3!A841,Consumer_Complaints!I:I,"No")</f>
        <v>0</v>
      </c>
      <c r="D841" s="16">
        <f t="shared" si="26"/>
        <v>0</v>
      </c>
      <c r="E841">
        <f>COUNTIFS(Consumer_Complaints!B:B,Report_Task3!A841,Consumer_Complaints!J:J,"Yes")</f>
        <v>0</v>
      </c>
      <c r="F841" s="16">
        <f t="shared" si="27"/>
        <v>0</v>
      </c>
      <c r="G841" s="23" t="str">
        <f>IFERROR(ROUND(AVERAGEIFS(Consumer_Complaints!L:L,Consumer_Complaints!B:B,Table1[[#This Row],[Company]],Consumer_Complaints!L:L,"&gt;0"),0),"No Delay")</f>
        <v>No Delay</v>
      </c>
    </row>
    <row r="842" spans="1:7" x14ac:dyDescent="0.35">
      <c r="A842" s="14" t="s">
        <v>647</v>
      </c>
      <c r="B842">
        <f>COUNTIF(Consumer_Complaints!A:B,Report_Task3!A842)</f>
        <v>1</v>
      </c>
      <c r="C842">
        <f>COUNTIFS(Consumer_Complaints!B:B,Report_Task3!A842,Consumer_Complaints!I:I,"No")</f>
        <v>0</v>
      </c>
      <c r="D842" s="16">
        <f t="shared" si="26"/>
        <v>0</v>
      </c>
      <c r="E842">
        <f>COUNTIFS(Consumer_Complaints!B:B,Report_Task3!A842,Consumer_Complaints!J:J,"Yes")</f>
        <v>1</v>
      </c>
      <c r="F842" s="16">
        <f t="shared" si="27"/>
        <v>1</v>
      </c>
      <c r="G842" s="23" t="str">
        <f>IFERROR(ROUND(AVERAGEIFS(Consumer_Complaints!L:L,Consumer_Complaints!B:B,Table1[[#This Row],[Company]],Consumer_Complaints!L:L,"&gt;0"),0),"No Delay")</f>
        <v>No Delay</v>
      </c>
    </row>
    <row r="843" spans="1:7" x14ac:dyDescent="0.35">
      <c r="A843" s="14" t="s">
        <v>762</v>
      </c>
      <c r="B843">
        <f>COUNTIF(Consumer_Complaints!A:B,Report_Task3!A843)</f>
        <v>1</v>
      </c>
      <c r="C843">
        <f>COUNTIFS(Consumer_Complaints!B:B,Report_Task3!A843,Consumer_Complaints!I:I,"No")</f>
        <v>0</v>
      </c>
      <c r="D843" s="16">
        <f t="shared" si="26"/>
        <v>0</v>
      </c>
      <c r="E843">
        <f>COUNTIFS(Consumer_Complaints!B:B,Report_Task3!A843,Consumer_Complaints!J:J,"Yes")</f>
        <v>0</v>
      </c>
      <c r="F843" s="16">
        <f t="shared" si="27"/>
        <v>0</v>
      </c>
      <c r="G843" s="23" t="str">
        <f>IFERROR(ROUND(AVERAGEIFS(Consumer_Complaints!L:L,Consumer_Complaints!B:B,Table1[[#This Row],[Company]],Consumer_Complaints!L:L,"&gt;0"),0),"No Delay")</f>
        <v>No Delay</v>
      </c>
    </row>
    <row r="844" spans="1:7" x14ac:dyDescent="0.35">
      <c r="A844" s="14" t="s">
        <v>264</v>
      </c>
      <c r="B844">
        <f>COUNTIF(Consumer_Complaints!A:B,Report_Task3!A844)</f>
        <v>1</v>
      </c>
      <c r="C844">
        <f>COUNTIFS(Consumer_Complaints!B:B,Report_Task3!A844,Consumer_Complaints!I:I,"No")</f>
        <v>0</v>
      </c>
      <c r="D844" s="16">
        <f t="shared" si="26"/>
        <v>0</v>
      </c>
      <c r="E844">
        <f>COUNTIFS(Consumer_Complaints!B:B,Report_Task3!A844,Consumer_Complaints!J:J,"Yes")</f>
        <v>0</v>
      </c>
      <c r="F844" s="16">
        <f t="shared" si="27"/>
        <v>0</v>
      </c>
      <c r="G844" s="23" t="str">
        <f>IFERROR(ROUND(AVERAGEIFS(Consumer_Complaints!L:L,Consumer_Complaints!B:B,Table1[[#This Row],[Company]],Consumer_Complaints!L:L,"&gt;0"),0),"No Delay")</f>
        <v>No Delay</v>
      </c>
    </row>
    <row r="845" spans="1:7" x14ac:dyDescent="0.35">
      <c r="A845" s="14" t="s">
        <v>783</v>
      </c>
      <c r="B845">
        <f>COUNTIF(Consumer_Complaints!A:B,Report_Task3!A845)</f>
        <v>1</v>
      </c>
      <c r="C845">
        <f>COUNTIFS(Consumer_Complaints!B:B,Report_Task3!A845,Consumer_Complaints!I:I,"No")</f>
        <v>0</v>
      </c>
      <c r="D845" s="16">
        <f t="shared" si="26"/>
        <v>0</v>
      </c>
      <c r="E845">
        <f>COUNTIFS(Consumer_Complaints!B:B,Report_Task3!A845,Consumer_Complaints!J:J,"Yes")</f>
        <v>0</v>
      </c>
      <c r="F845" s="16">
        <f t="shared" si="27"/>
        <v>0</v>
      </c>
      <c r="G845" s="23" t="str">
        <f>IFERROR(ROUND(AVERAGEIFS(Consumer_Complaints!L:L,Consumer_Complaints!B:B,Table1[[#This Row],[Company]],Consumer_Complaints!L:L,"&gt;0"),0),"No Delay")</f>
        <v>No Delay</v>
      </c>
    </row>
    <row r="846" spans="1:7" x14ac:dyDescent="0.35">
      <c r="A846" s="14" t="s">
        <v>970</v>
      </c>
      <c r="B846">
        <f>COUNTIF(Consumer_Complaints!A:B,Report_Task3!A846)</f>
        <v>1</v>
      </c>
      <c r="C846">
        <f>COUNTIFS(Consumer_Complaints!B:B,Report_Task3!A846,Consumer_Complaints!I:I,"No")</f>
        <v>0</v>
      </c>
      <c r="D846" s="16">
        <f t="shared" si="26"/>
        <v>0</v>
      </c>
      <c r="E846">
        <f>COUNTIFS(Consumer_Complaints!B:B,Report_Task3!A846,Consumer_Complaints!J:J,"Yes")</f>
        <v>1</v>
      </c>
      <c r="F846" s="16">
        <f t="shared" si="27"/>
        <v>1</v>
      </c>
      <c r="G846" s="23" t="str">
        <f>IFERROR(ROUND(AVERAGEIFS(Consumer_Complaints!L:L,Consumer_Complaints!B:B,Table1[[#This Row],[Company]],Consumer_Complaints!L:L,"&gt;0"),0),"No Delay")</f>
        <v>No Delay</v>
      </c>
    </row>
    <row r="847" spans="1:7" x14ac:dyDescent="0.35">
      <c r="A847" s="14" t="s">
        <v>433</v>
      </c>
      <c r="B847">
        <f>COUNTIF(Consumer_Complaints!A:B,Report_Task3!A847)</f>
        <v>1</v>
      </c>
      <c r="C847">
        <f>COUNTIFS(Consumer_Complaints!B:B,Report_Task3!A847,Consumer_Complaints!I:I,"No")</f>
        <v>0</v>
      </c>
      <c r="D847" s="16">
        <f t="shared" si="26"/>
        <v>0</v>
      </c>
      <c r="E847">
        <f>COUNTIFS(Consumer_Complaints!B:B,Report_Task3!A847,Consumer_Complaints!J:J,"Yes")</f>
        <v>0</v>
      </c>
      <c r="F847" s="16">
        <f t="shared" si="27"/>
        <v>0</v>
      </c>
      <c r="G847" s="23" t="str">
        <f>IFERROR(ROUND(AVERAGEIFS(Consumer_Complaints!L:L,Consumer_Complaints!B:B,Table1[[#This Row],[Company]],Consumer_Complaints!L:L,"&gt;0"),0),"No Delay")</f>
        <v>No Delay</v>
      </c>
    </row>
    <row r="848" spans="1:7" x14ac:dyDescent="0.35">
      <c r="A848" s="14" t="s">
        <v>1182</v>
      </c>
      <c r="B848">
        <f>COUNTIF(Consumer_Complaints!A:B,Report_Task3!A848)</f>
        <v>1</v>
      </c>
      <c r="C848">
        <f>COUNTIFS(Consumer_Complaints!B:B,Report_Task3!A848,Consumer_Complaints!I:I,"No")</f>
        <v>0</v>
      </c>
      <c r="D848" s="16">
        <f t="shared" si="26"/>
        <v>0</v>
      </c>
      <c r="E848">
        <f>COUNTIFS(Consumer_Complaints!B:B,Report_Task3!A848,Consumer_Complaints!J:J,"Yes")</f>
        <v>0</v>
      </c>
      <c r="F848" s="16">
        <f t="shared" si="27"/>
        <v>0</v>
      </c>
      <c r="G848" s="23" t="str">
        <f>IFERROR(ROUND(AVERAGEIFS(Consumer_Complaints!L:L,Consumer_Complaints!B:B,Table1[[#This Row],[Company]],Consumer_Complaints!L:L,"&gt;0"),0),"No Delay")</f>
        <v>No Delay</v>
      </c>
    </row>
    <row r="849" spans="1:7" x14ac:dyDescent="0.35">
      <c r="A849" s="14" t="s">
        <v>1199</v>
      </c>
      <c r="B849">
        <f>COUNTIF(Consumer_Complaints!A:B,Report_Task3!A849)</f>
        <v>1</v>
      </c>
      <c r="C849">
        <f>COUNTIFS(Consumer_Complaints!B:B,Report_Task3!A849,Consumer_Complaints!I:I,"No")</f>
        <v>0</v>
      </c>
      <c r="D849" s="16">
        <f t="shared" si="26"/>
        <v>0</v>
      </c>
      <c r="E849">
        <f>COUNTIFS(Consumer_Complaints!B:B,Report_Task3!A849,Consumer_Complaints!J:J,"Yes")</f>
        <v>0</v>
      </c>
      <c r="F849" s="16">
        <f t="shared" si="27"/>
        <v>0</v>
      </c>
      <c r="G849" s="23">
        <f>IFERROR(ROUND(AVERAGEIFS(Consumer_Complaints!L:L,Consumer_Complaints!B:B,Table1[[#This Row],[Company]],Consumer_Complaints!L:L,"&gt;0"),0),"No Delay")</f>
        <v>83</v>
      </c>
    </row>
    <row r="850" spans="1:7" x14ac:dyDescent="0.35">
      <c r="A850" s="14" t="s">
        <v>579</v>
      </c>
      <c r="B850">
        <f>COUNTIF(Consumer_Complaints!A:B,Report_Task3!A850)</f>
        <v>1</v>
      </c>
      <c r="C850">
        <f>COUNTIFS(Consumer_Complaints!B:B,Report_Task3!A850,Consumer_Complaints!I:I,"No")</f>
        <v>0</v>
      </c>
      <c r="D850" s="16">
        <f t="shared" si="26"/>
        <v>0</v>
      </c>
      <c r="E850">
        <f>COUNTIFS(Consumer_Complaints!B:B,Report_Task3!A850,Consumer_Complaints!J:J,"Yes")</f>
        <v>0</v>
      </c>
      <c r="F850" s="16">
        <f t="shared" si="27"/>
        <v>0</v>
      </c>
      <c r="G850" s="23">
        <f>IFERROR(ROUND(AVERAGEIFS(Consumer_Complaints!L:L,Consumer_Complaints!B:B,Table1[[#This Row],[Company]],Consumer_Complaints!L:L,"&gt;0"),0),"No Delay")</f>
        <v>1</v>
      </c>
    </row>
    <row r="851" spans="1:7" x14ac:dyDescent="0.35">
      <c r="A851" s="14" t="s">
        <v>1153</v>
      </c>
      <c r="B851">
        <f>COUNTIF(Consumer_Complaints!A:B,Report_Task3!A851)</f>
        <v>1</v>
      </c>
      <c r="C851">
        <f>COUNTIFS(Consumer_Complaints!B:B,Report_Task3!A851,Consumer_Complaints!I:I,"No")</f>
        <v>0</v>
      </c>
      <c r="D851" s="16">
        <f t="shared" si="26"/>
        <v>0</v>
      </c>
      <c r="E851">
        <f>COUNTIFS(Consumer_Complaints!B:B,Report_Task3!A851,Consumer_Complaints!J:J,"Yes")</f>
        <v>0</v>
      </c>
      <c r="F851" s="16">
        <f t="shared" si="27"/>
        <v>0</v>
      </c>
      <c r="G851" s="23">
        <f>IFERROR(ROUND(AVERAGEIFS(Consumer_Complaints!L:L,Consumer_Complaints!B:B,Table1[[#This Row],[Company]],Consumer_Complaints!L:L,"&gt;0"),0),"No Delay")</f>
        <v>10</v>
      </c>
    </row>
    <row r="852" spans="1:7" x14ac:dyDescent="0.35">
      <c r="A852" s="14" t="s">
        <v>913</v>
      </c>
      <c r="B852">
        <f>COUNTIF(Consumer_Complaints!A:B,Report_Task3!A852)</f>
        <v>1</v>
      </c>
      <c r="C852">
        <f>COUNTIFS(Consumer_Complaints!B:B,Report_Task3!A852,Consumer_Complaints!I:I,"No")</f>
        <v>0</v>
      </c>
      <c r="D852" s="16">
        <f t="shared" si="26"/>
        <v>0</v>
      </c>
      <c r="E852">
        <f>COUNTIFS(Consumer_Complaints!B:B,Report_Task3!A852,Consumer_Complaints!J:J,"Yes")</f>
        <v>0</v>
      </c>
      <c r="F852" s="16">
        <f t="shared" si="27"/>
        <v>0</v>
      </c>
      <c r="G852" s="23">
        <f>IFERROR(ROUND(AVERAGEIFS(Consumer_Complaints!L:L,Consumer_Complaints!B:B,Table1[[#This Row],[Company]],Consumer_Complaints!L:L,"&gt;0"),0),"No Delay")</f>
        <v>5</v>
      </c>
    </row>
    <row r="853" spans="1:7" x14ac:dyDescent="0.35">
      <c r="A853" s="14" t="s">
        <v>316</v>
      </c>
      <c r="B853">
        <f>COUNTIF(Consumer_Complaints!A:B,Report_Task3!A853)</f>
        <v>1</v>
      </c>
      <c r="C853">
        <f>COUNTIFS(Consumer_Complaints!B:B,Report_Task3!A853,Consumer_Complaints!I:I,"No")</f>
        <v>0</v>
      </c>
      <c r="D853" s="16">
        <f t="shared" si="26"/>
        <v>0</v>
      </c>
      <c r="E853">
        <f>COUNTIFS(Consumer_Complaints!B:B,Report_Task3!A853,Consumer_Complaints!J:J,"Yes")</f>
        <v>0</v>
      </c>
      <c r="F853" s="16">
        <f t="shared" si="27"/>
        <v>0</v>
      </c>
      <c r="G853" s="23" t="str">
        <f>IFERROR(ROUND(AVERAGEIFS(Consumer_Complaints!L:L,Consumer_Complaints!B:B,Table1[[#This Row],[Company]],Consumer_Complaints!L:L,"&gt;0"),0),"No Delay")</f>
        <v>No Delay</v>
      </c>
    </row>
    <row r="854" spans="1:7" x14ac:dyDescent="0.35">
      <c r="A854" s="14" t="s">
        <v>1032</v>
      </c>
      <c r="B854">
        <f>COUNTIF(Consumer_Complaints!A:B,Report_Task3!A854)</f>
        <v>1</v>
      </c>
      <c r="C854">
        <f>COUNTIFS(Consumer_Complaints!B:B,Report_Task3!A854,Consumer_Complaints!I:I,"No")</f>
        <v>0</v>
      </c>
      <c r="D854" s="16">
        <f t="shared" si="26"/>
        <v>0</v>
      </c>
      <c r="E854">
        <f>COUNTIFS(Consumer_Complaints!B:B,Report_Task3!A854,Consumer_Complaints!J:J,"Yes")</f>
        <v>0</v>
      </c>
      <c r="F854" s="16">
        <f t="shared" si="27"/>
        <v>0</v>
      </c>
      <c r="G854" s="23" t="str">
        <f>IFERROR(ROUND(AVERAGEIFS(Consumer_Complaints!L:L,Consumer_Complaints!B:B,Table1[[#This Row],[Company]],Consumer_Complaints!L:L,"&gt;0"),0),"No Delay")</f>
        <v>No Delay</v>
      </c>
    </row>
    <row r="855" spans="1:7" x14ac:dyDescent="0.35">
      <c r="A855" s="14" t="s">
        <v>947</v>
      </c>
      <c r="B855">
        <f>COUNTIF(Consumer_Complaints!A:B,Report_Task3!A855)</f>
        <v>1</v>
      </c>
      <c r="C855">
        <f>COUNTIFS(Consumer_Complaints!B:B,Report_Task3!A855,Consumer_Complaints!I:I,"No")</f>
        <v>0</v>
      </c>
      <c r="D855" s="16">
        <f t="shared" si="26"/>
        <v>0</v>
      </c>
      <c r="E855">
        <f>COUNTIFS(Consumer_Complaints!B:B,Report_Task3!A855,Consumer_Complaints!J:J,"Yes")</f>
        <v>1</v>
      </c>
      <c r="F855" s="16">
        <f t="shared" si="27"/>
        <v>1</v>
      </c>
      <c r="G855" s="23" t="str">
        <f>IFERROR(ROUND(AVERAGEIFS(Consumer_Complaints!L:L,Consumer_Complaints!B:B,Table1[[#This Row],[Company]],Consumer_Complaints!L:L,"&gt;0"),0),"No Delay")</f>
        <v>No Delay</v>
      </c>
    </row>
    <row r="856" spans="1:7" x14ac:dyDescent="0.35">
      <c r="A856" s="14" t="s">
        <v>580</v>
      </c>
      <c r="B856">
        <f>COUNTIF(Consumer_Complaints!A:B,Report_Task3!A856)</f>
        <v>1</v>
      </c>
      <c r="C856">
        <f>COUNTIFS(Consumer_Complaints!B:B,Report_Task3!A856,Consumer_Complaints!I:I,"No")</f>
        <v>0</v>
      </c>
      <c r="D856" s="16">
        <f t="shared" si="26"/>
        <v>0</v>
      </c>
      <c r="E856">
        <f>COUNTIFS(Consumer_Complaints!B:B,Report_Task3!A856,Consumer_Complaints!J:J,"Yes")</f>
        <v>0</v>
      </c>
      <c r="F856" s="16">
        <f t="shared" si="27"/>
        <v>0</v>
      </c>
      <c r="G856" s="23">
        <f>IFERROR(ROUND(AVERAGEIFS(Consumer_Complaints!L:L,Consumer_Complaints!B:B,Table1[[#This Row],[Company]],Consumer_Complaints!L:L,"&gt;0"),0),"No Delay")</f>
        <v>18</v>
      </c>
    </row>
    <row r="857" spans="1:7" x14ac:dyDescent="0.35">
      <c r="A857" s="14" t="s">
        <v>1014</v>
      </c>
      <c r="B857">
        <f>COUNTIF(Consumer_Complaints!A:B,Report_Task3!A857)</f>
        <v>1</v>
      </c>
      <c r="C857">
        <f>COUNTIFS(Consumer_Complaints!B:B,Report_Task3!A857,Consumer_Complaints!I:I,"No")</f>
        <v>1</v>
      </c>
      <c r="D857" s="16">
        <f t="shared" si="26"/>
        <v>1</v>
      </c>
      <c r="E857">
        <f>COUNTIFS(Consumer_Complaints!B:B,Report_Task3!A857,Consumer_Complaints!J:J,"Yes")</f>
        <v>0</v>
      </c>
      <c r="F857" s="16">
        <f t="shared" si="27"/>
        <v>0</v>
      </c>
      <c r="G857" s="23">
        <f>IFERROR(ROUND(AVERAGEIFS(Consumer_Complaints!L:L,Consumer_Complaints!B:B,Table1[[#This Row],[Company]],Consumer_Complaints!L:L,"&gt;0"),0),"No Delay")</f>
        <v>8</v>
      </c>
    </row>
    <row r="858" spans="1:7" x14ac:dyDescent="0.35">
      <c r="A858" s="14" t="s">
        <v>732</v>
      </c>
      <c r="B858">
        <f>COUNTIF(Consumer_Complaints!A:B,Report_Task3!A858)</f>
        <v>1</v>
      </c>
      <c r="C858">
        <f>COUNTIFS(Consumer_Complaints!B:B,Report_Task3!A858,Consumer_Complaints!I:I,"No")</f>
        <v>0</v>
      </c>
      <c r="D858" s="16">
        <f t="shared" si="26"/>
        <v>0</v>
      </c>
      <c r="E858">
        <f>COUNTIFS(Consumer_Complaints!B:B,Report_Task3!A858,Consumer_Complaints!J:J,"Yes")</f>
        <v>0</v>
      </c>
      <c r="F858" s="16">
        <f t="shared" si="27"/>
        <v>0</v>
      </c>
      <c r="G858" s="23" t="str">
        <f>IFERROR(ROUND(AVERAGEIFS(Consumer_Complaints!L:L,Consumer_Complaints!B:B,Table1[[#This Row],[Company]],Consumer_Complaints!L:L,"&gt;0"),0),"No Delay")</f>
        <v>No Delay</v>
      </c>
    </row>
    <row r="859" spans="1:7" x14ac:dyDescent="0.35">
      <c r="A859" s="14" t="s">
        <v>821</v>
      </c>
      <c r="B859">
        <f>COUNTIF(Consumer_Complaints!A:B,Report_Task3!A859)</f>
        <v>1</v>
      </c>
      <c r="C859">
        <f>COUNTIFS(Consumer_Complaints!B:B,Report_Task3!A859,Consumer_Complaints!I:I,"No")</f>
        <v>0</v>
      </c>
      <c r="D859" s="16">
        <f t="shared" si="26"/>
        <v>0</v>
      </c>
      <c r="E859">
        <f>COUNTIFS(Consumer_Complaints!B:B,Report_Task3!A859,Consumer_Complaints!J:J,"Yes")</f>
        <v>0</v>
      </c>
      <c r="F859" s="16">
        <f t="shared" si="27"/>
        <v>0</v>
      </c>
      <c r="G859" s="23" t="str">
        <f>IFERROR(ROUND(AVERAGEIFS(Consumer_Complaints!L:L,Consumer_Complaints!B:B,Table1[[#This Row],[Company]],Consumer_Complaints!L:L,"&gt;0"),0),"No Delay")</f>
        <v>No Delay</v>
      </c>
    </row>
    <row r="860" spans="1:7" x14ac:dyDescent="0.35">
      <c r="A860" s="14" t="s">
        <v>881</v>
      </c>
      <c r="B860">
        <f>COUNTIF(Consumer_Complaints!A:B,Report_Task3!A860)</f>
        <v>1</v>
      </c>
      <c r="C860">
        <f>COUNTIFS(Consumer_Complaints!B:B,Report_Task3!A860,Consumer_Complaints!I:I,"No")</f>
        <v>0</v>
      </c>
      <c r="D860" s="16">
        <f t="shared" si="26"/>
        <v>0</v>
      </c>
      <c r="E860">
        <f>COUNTIFS(Consumer_Complaints!B:B,Report_Task3!A860,Consumer_Complaints!J:J,"Yes")</f>
        <v>1</v>
      </c>
      <c r="F860" s="16">
        <f t="shared" si="27"/>
        <v>1</v>
      </c>
      <c r="G860" s="23">
        <f>IFERROR(ROUND(AVERAGEIFS(Consumer_Complaints!L:L,Consumer_Complaints!B:B,Table1[[#This Row],[Company]],Consumer_Complaints!L:L,"&gt;0"),0),"No Delay")</f>
        <v>36</v>
      </c>
    </row>
    <row r="861" spans="1:7" x14ac:dyDescent="0.35">
      <c r="A861" s="14" t="s">
        <v>640</v>
      </c>
      <c r="B861">
        <f>COUNTIF(Consumer_Complaints!A:B,Report_Task3!A861)</f>
        <v>1</v>
      </c>
      <c r="C861">
        <f>COUNTIFS(Consumer_Complaints!B:B,Report_Task3!A861,Consumer_Complaints!I:I,"No")</f>
        <v>0</v>
      </c>
      <c r="D861" s="16">
        <f t="shared" si="26"/>
        <v>0</v>
      </c>
      <c r="E861">
        <f>COUNTIFS(Consumer_Complaints!B:B,Report_Task3!A861,Consumer_Complaints!J:J,"Yes")</f>
        <v>0</v>
      </c>
      <c r="F861" s="16">
        <f t="shared" si="27"/>
        <v>0</v>
      </c>
      <c r="G861" s="23" t="str">
        <f>IFERROR(ROUND(AVERAGEIFS(Consumer_Complaints!L:L,Consumer_Complaints!B:B,Table1[[#This Row],[Company]],Consumer_Complaints!L:L,"&gt;0"),0),"No Delay")</f>
        <v>No Delay</v>
      </c>
    </row>
    <row r="862" spans="1:7" x14ac:dyDescent="0.35">
      <c r="A862" s="14" t="s">
        <v>1121</v>
      </c>
      <c r="B862">
        <f>COUNTIF(Consumer_Complaints!A:B,Report_Task3!A862)</f>
        <v>1</v>
      </c>
      <c r="C862">
        <f>COUNTIFS(Consumer_Complaints!B:B,Report_Task3!A862,Consumer_Complaints!I:I,"No")</f>
        <v>0</v>
      </c>
      <c r="D862" s="16">
        <f t="shared" si="26"/>
        <v>0</v>
      </c>
      <c r="E862">
        <f>COUNTIFS(Consumer_Complaints!B:B,Report_Task3!A862,Consumer_Complaints!J:J,"Yes")</f>
        <v>1</v>
      </c>
      <c r="F862" s="16">
        <f t="shared" si="27"/>
        <v>1</v>
      </c>
      <c r="G862" s="23" t="str">
        <f>IFERROR(ROUND(AVERAGEIFS(Consumer_Complaints!L:L,Consumer_Complaints!B:B,Table1[[#This Row],[Company]],Consumer_Complaints!L:L,"&gt;0"),0),"No Delay")</f>
        <v>No Delay</v>
      </c>
    </row>
    <row r="863" spans="1:7" x14ac:dyDescent="0.35">
      <c r="A863" s="14" t="s">
        <v>1156</v>
      </c>
      <c r="B863">
        <f>COUNTIF(Consumer_Complaints!A:B,Report_Task3!A863)</f>
        <v>1</v>
      </c>
      <c r="C863">
        <f>COUNTIFS(Consumer_Complaints!B:B,Report_Task3!A863,Consumer_Complaints!I:I,"No")</f>
        <v>0</v>
      </c>
      <c r="D863" s="16">
        <f t="shared" si="26"/>
        <v>0</v>
      </c>
      <c r="E863">
        <f>COUNTIFS(Consumer_Complaints!B:B,Report_Task3!A863,Consumer_Complaints!J:J,"Yes")</f>
        <v>0</v>
      </c>
      <c r="F863" s="16">
        <f t="shared" si="27"/>
        <v>0</v>
      </c>
      <c r="G863" s="23" t="str">
        <f>IFERROR(ROUND(AVERAGEIFS(Consumer_Complaints!L:L,Consumer_Complaints!B:B,Table1[[#This Row],[Company]],Consumer_Complaints!L:L,"&gt;0"),0),"No Delay")</f>
        <v>No Delay</v>
      </c>
    </row>
    <row r="864" spans="1:7" x14ac:dyDescent="0.35">
      <c r="A864" s="14" t="s">
        <v>218</v>
      </c>
      <c r="B864">
        <f>COUNTIF(Consumer_Complaints!A:B,Report_Task3!A864)</f>
        <v>1</v>
      </c>
      <c r="C864">
        <f>COUNTIFS(Consumer_Complaints!B:B,Report_Task3!A864,Consumer_Complaints!I:I,"No")</f>
        <v>0</v>
      </c>
      <c r="D864" s="16">
        <f t="shared" si="26"/>
        <v>0</v>
      </c>
      <c r="E864">
        <f>COUNTIFS(Consumer_Complaints!B:B,Report_Task3!A864,Consumer_Complaints!J:J,"Yes")</f>
        <v>0</v>
      </c>
      <c r="F864" s="16">
        <f t="shared" si="27"/>
        <v>0</v>
      </c>
      <c r="G864" s="23" t="str">
        <f>IFERROR(ROUND(AVERAGEIFS(Consumer_Complaints!L:L,Consumer_Complaints!B:B,Table1[[#This Row],[Company]],Consumer_Complaints!L:L,"&gt;0"),0),"No Delay")</f>
        <v>No Delay</v>
      </c>
    </row>
    <row r="865" spans="1:7" x14ac:dyDescent="0.35">
      <c r="A865" s="14" t="s">
        <v>409</v>
      </c>
      <c r="B865">
        <f>COUNTIF(Consumer_Complaints!A:B,Report_Task3!A865)</f>
        <v>1</v>
      </c>
      <c r="C865">
        <f>COUNTIFS(Consumer_Complaints!B:B,Report_Task3!A865,Consumer_Complaints!I:I,"No")</f>
        <v>0</v>
      </c>
      <c r="D865" s="16">
        <f t="shared" si="26"/>
        <v>0</v>
      </c>
      <c r="E865">
        <f>COUNTIFS(Consumer_Complaints!B:B,Report_Task3!A865,Consumer_Complaints!J:J,"Yes")</f>
        <v>0</v>
      </c>
      <c r="F865" s="16">
        <f t="shared" si="27"/>
        <v>0</v>
      </c>
      <c r="G865" s="23" t="str">
        <f>IFERROR(ROUND(AVERAGEIFS(Consumer_Complaints!L:L,Consumer_Complaints!B:B,Table1[[#This Row],[Company]],Consumer_Complaints!L:L,"&gt;0"),0),"No Delay")</f>
        <v>No Delay</v>
      </c>
    </row>
    <row r="866" spans="1:7" x14ac:dyDescent="0.35">
      <c r="A866" s="14" t="s">
        <v>800</v>
      </c>
      <c r="B866">
        <f>COUNTIF(Consumer_Complaints!A:B,Report_Task3!A866)</f>
        <v>1</v>
      </c>
      <c r="C866">
        <f>COUNTIFS(Consumer_Complaints!B:B,Report_Task3!A866,Consumer_Complaints!I:I,"No")</f>
        <v>0</v>
      </c>
      <c r="D866" s="16">
        <f t="shared" si="26"/>
        <v>0</v>
      </c>
      <c r="E866">
        <f>COUNTIFS(Consumer_Complaints!B:B,Report_Task3!A866,Consumer_Complaints!J:J,"Yes")</f>
        <v>1</v>
      </c>
      <c r="F866" s="16">
        <f t="shared" si="27"/>
        <v>1</v>
      </c>
      <c r="G866" s="23" t="str">
        <f>IFERROR(ROUND(AVERAGEIFS(Consumer_Complaints!L:L,Consumer_Complaints!B:B,Table1[[#This Row],[Company]],Consumer_Complaints!L:L,"&gt;0"),0),"No Delay")</f>
        <v>No Delay</v>
      </c>
    </row>
    <row r="867" spans="1:7" x14ac:dyDescent="0.35">
      <c r="A867" s="14" t="s">
        <v>980</v>
      </c>
      <c r="B867">
        <f>COUNTIF(Consumer_Complaints!A:B,Report_Task3!A867)</f>
        <v>1</v>
      </c>
      <c r="C867">
        <f>COUNTIFS(Consumer_Complaints!B:B,Report_Task3!A867,Consumer_Complaints!I:I,"No")</f>
        <v>0</v>
      </c>
      <c r="D867" s="16">
        <f t="shared" si="26"/>
        <v>0</v>
      </c>
      <c r="E867">
        <f>COUNTIFS(Consumer_Complaints!B:B,Report_Task3!A867,Consumer_Complaints!J:J,"Yes")</f>
        <v>0</v>
      </c>
      <c r="F867" s="16">
        <f t="shared" si="27"/>
        <v>0</v>
      </c>
      <c r="G867" s="23" t="str">
        <f>IFERROR(ROUND(AVERAGEIFS(Consumer_Complaints!L:L,Consumer_Complaints!B:B,Table1[[#This Row],[Company]],Consumer_Complaints!L:L,"&gt;0"),0),"No Delay")</f>
        <v>No Delay</v>
      </c>
    </row>
    <row r="868" spans="1:7" x14ac:dyDescent="0.35">
      <c r="A868" s="14" t="s">
        <v>923</v>
      </c>
      <c r="B868">
        <f>COUNTIF(Consumer_Complaints!A:B,Report_Task3!A868)</f>
        <v>1</v>
      </c>
      <c r="C868">
        <f>COUNTIFS(Consumer_Complaints!B:B,Report_Task3!A868,Consumer_Complaints!I:I,"No")</f>
        <v>1</v>
      </c>
      <c r="D868" s="16">
        <f t="shared" si="26"/>
        <v>1</v>
      </c>
      <c r="E868">
        <f>COUNTIFS(Consumer_Complaints!B:B,Report_Task3!A868,Consumer_Complaints!J:J,"Yes")</f>
        <v>0</v>
      </c>
      <c r="F868" s="16">
        <f t="shared" si="27"/>
        <v>0</v>
      </c>
      <c r="G868" s="23" t="str">
        <f>IFERROR(ROUND(AVERAGEIFS(Consumer_Complaints!L:L,Consumer_Complaints!B:B,Table1[[#This Row],[Company]],Consumer_Complaints!L:L,"&gt;0"),0),"No Delay")</f>
        <v>No Delay</v>
      </c>
    </row>
    <row r="869" spans="1:7" x14ac:dyDescent="0.35">
      <c r="A869" s="14" t="s">
        <v>522</v>
      </c>
      <c r="B869">
        <f>COUNTIF(Consumer_Complaints!A:B,Report_Task3!A869)</f>
        <v>1</v>
      </c>
      <c r="C869">
        <f>COUNTIFS(Consumer_Complaints!B:B,Report_Task3!A869,Consumer_Complaints!I:I,"No")</f>
        <v>0</v>
      </c>
      <c r="D869" s="16">
        <f t="shared" si="26"/>
        <v>0</v>
      </c>
      <c r="E869">
        <f>COUNTIFS(Consumer_Complaints!B:B,Report_Task3!A869,Consumer_Complaints!J:J,"Yes")</f>
        <v>0</v>
      </c>
      <c r="F869" s="16">
        <f t="shared" si="27"/>
        <v>0</v>
      </c>
      <c r="G869" s="23">
        <f>IFERROR(ROUND(AVERAGEIFS(Consumer_Complaints!L:L,Consumer_Complaints!B:B,Table1[[#This Row],[Company]],Consumer_Complaints!L:L,"&gt;0"),0),"No Delay")</f>
        <v>1</v>
      </c>
    </row>
    <row r="870" spans="1:7" x14ac:dyDescent="0.35">
      <c r="A870" s="14" t="s">
        <v>333</v>
      </c>
      <c r="B870">
        <f>COUNTIF(Consumer_Complaints!A:B,Report_Task3!A870)</f>
        <v>1</v>
      </c>
      <c r="C870">
        <f>COUNTIFS(Consumer_Complaints!B:B,Report_Task3!A870,Consumer_Complaints!I:I,"No")</f>
        <v>0</v>
      </c>
      <c r="D870" s="16">
        <f t="shared" si="26"/>
        <v>0</v>
      </c>
      <c r="E870">
        <f>COUNTIFS(Consumer_Complaints!B:B,Report_Task3!A870,Consumer_Complaints!J:J,"Yes")</f>
        <v>0</v>
      </c>
      <c r="F870" s="16">
        <f t="shared" si="27"/>
        <v>0</v>
      </c>
      <c r="G870" s="23" t="str">
        <f>IFERROR(ROUND(AVERAGEIFS(Consumer_Complaints!L:L,Consumer_Complaints!B:B,Table1[[#This Row],[Company]],Consumer_Complaints!L:L,"&gt;0"),0),"No Delay")</f>
        <v>No Delay</v>
      </c>
    </row>
    <row r="871" spans="1:7" x14ac:dyDescent="0.35">
      <c r="A871" s="14" t="s">
        <v>558</v>
      </c>
      <c r="B871">
        <f>COUNTIF(Consumer_Complaints!A:B,Report_Task3!A871)</f>
        <v>1</v>
      </c>
      <c r="C871">
        <f>COUNTIFS(Consumer_Complaints!B:B,Report_Task3!A871,Consumer_Complaints!I:I,"No")</f>
        <v>0</v>
      </c>
      <c r="D871" s="16">
        <f t="shared" si="26"/>
        <v>0</v>
      </c>
      <c r="E871">
        <f>COUNTIFS(Consumer_Complaints!B:B,Report_Task3!A871,Consumer_Complaints!J:J,"Yes")</f>
        <v>0</v>
      </c>
      <c r="F871" s="16">
        <f t="shared" si="27"/>
        <v>0</v>
      </c>
      <c r="G871" s="23" t="str">
        <f>IFERROR(ROUND(AVERAGEIFS(Consumer_Complaints!L:L,Consumer_Complaints!B:B,Table1[[#This Row],[Company]],Consumer_Complaints!L:L,"&gt;0"),0),"No Delay")</f>
        <v>No Delay</v>
      </c>
    </row>
    <row r="872" spans="1:7" x14ac:dyDescent="0.35">
      <c r="A872" s="14" t="s">
        <v>786</v>
      </c>
      <c r="B872">
        <f>COUNTIF(Consumer_Complaints!A:B,Report_Task3!A872)</f>
        <v>1</v>
      </c>
      <c r="C872">
        <f>COUNTIFS(Consumer_Complaints!B:B,Report_Task3!A872,Consumer_Complaints!I:I,"No")</f>
        <v>0</v>
      </c>
      <c r="D872" s="16">
        <f t="shared" si="26"/>
        <v>0</v>
      </c>
      <c r="E872">
        <f>COUNTIFS(Consumer_Complaints!B:B,Report_Task3!A872,Consumer_Complaints!J:J,"Yes")</f>
        <v>0</v>
      </c>
      <c r="F872" s="16">
        <f t="shared" si="27"/>
        <v>0</v>
      </c>
      <c r="G872" s="23" t="str">
        <f>IFERROR(ROUND(AVERAGEIFS(Consumer_Complaints!L:L,Consumer_Complaints!B:B,Table1[[#This Row],[Company]],Consumer_Complaints!L:L,"&gt;0"),0),"No Delay")</f>
        <v>No Delay</v>
      </c>
    </row>
    <row r="873" spans="1:7" x14ac:dyDescent="0.35">
      <c r="A873" s="14" t="s">
        <v>339</v>
      </c>
      <c r="B873">
        <f>COUNTIF(Consumer_Complaints!A:B,Report_Task3!A873)</f>
        <v>1</v>
      </c>
      <c r="C873">
        <f>COUNTIFS(Consumer_Complaints!B:B,Report_Task3!A873,Consumer_Complaints!I:I,"No")</f>
        <v>0</v>
      </c>
      <c r="D873" s="16">
        <f t="shared" si="26"/>
        <v>0</v>
      </c>
      <c r="E873">
        <f>COUNTIFS(Consumer_Complaints!B:B,Report_Task3!A873,Consumer_Complaints!J:J,"Yes")</f>
        <v>0</v>
      </c>
      <c r="F873" s="16">
        <f t="shared" si="27"/>
        <v>0</v>
      </c>
      <c r="G873" s="23">
        <f>IFERROR(ROUND(AVERAGEIFS(Consumer_Complaints!L:L,Consumer_Complaints!B:B,Table1[[#This Row],[Company]],Consumer_Complaints!L:L,"&gt;0"),0),"No Delay")</f>
        <v>2</v>
      </c>
    </row>
    <row r="874" spans="1:7" x14ac:dyDescent="0.35">
      <c r="A874" s="14" t="s">
        <v>663</v>
      </c>
      <c r="B874">
        <f>COUNTIF(Consumer_Complaints!A:B,Report_Task3!A874)</f>
        <v>1</v>
      </c>
      <c r="C874">
        <f>COUNTIFS(Consumer_Complaints!B:B,Report_Task3!A874,Consumer_Complaints!I:I,"No")</f>
        <v>0</v>
      </c>
      <c r="D874" s="16">
        <f t="shared" si="26"/>
        <v>0</v>
      </c>
      <c r="E874">
        <f>COUNTIFS(Consumer_Complaints!B:B,Report_Task3!A874,Consumer_Complaints!J:J,"Yes")</f>
        <v>1</v>
      </c>
      <c r="F874" s="16">
        <f t="shared" si="27"/>
        <v>1</v>
      </c>
      <c r="G874" s="23" t="str">
        <f>IFERROR(ROUND(AVERAGEIFS(Consumer_Complaints!L:L,Consumer_Complaints!B:B,Table1[[#This Row],[Company]],Consumer_Complaints!L:L,"&gt;0"),0),"No Delay")</f>
        <v>No Delay</v>
      </c>
    </row>
    <row r="875" spans="1:7" x14ac:dyDescent="0.35">
      <c r="A875" s="14" t="s">
        <v>612</v>
      </c>
      <c r="B875">
        <f>COUNTIF(Consumer_Complaints!A:B,Report_Task3!A875)</f>
        <v>1</v>
      </c>
      <c r="C875">
        <f>COUNTIFS(Consumer_Complaints!B:B,Report_Task3!A875,Consumer_Complaints!I:I,"No")</f>
        <v>0</v>
      </c>
      <c r="D875" s="16">
        <f t="shared" si="26"/>
        <v>0</v>
      </c>
      <c r="E875">
        <f>COUNTIFS(Consumer_Complaints!B:B,Report_Task3!A875,Consumer_Complaints!J:J,"Yes")</f>
        <v>0</v>
      </c>
      <c r="F875" s="16">
        <f t="shared" si="27"/>
        <v>0</v>
      </c>
      <c r="G875" s="23" t="str">
        <f>IFERROR(ROUND(AVERAGEIFS(Consumer_Complaints!L:L,Consumer_Complaints!B:B,Table1[[#This Row],[Company]],Consumer_Complaints!L:L,"&gt;0"),0),"No Delay")</f>
        <v>No Delay</v>
      </c>
    </row>
    <row r="876" spans="1:7" x14ac:dyDescent="0.35">
      <c r="A876" s="14" t="s">
        <v>887</v>
      </c>
      <c r="B876">
        <f>COUNTIF(Consumer_Complaints!A:B,Report_Task3!A876)</f>
        <v>1</v>
      </c>
      <c r="C876">
        <f>COUNTIFS(Consumer_Complaints!B:B,Report_Task3!A876,Consumer_Complaints!I:I,"No")</f>
        <v>0</v>
      </c>
      <c r="D876" s="16">
        <f t="shared" si="26"/>
        <v>0</v>
      </c>
      <c r="E876">
        <f>COUNTIFS(Consumer_Complaints!B:B,Report_Task3!A876,Consumer_Complaints!J:J,"Yes")</f>
        <v>0</v>
      </c>
      <c r="F876" s="16">
        <f t="shared" si="27"/>
        <v>0</v>
      </c>
      <c r="G876" s="23">
        <f>IFERROR(ROUND(AVERAGEIFS(Consumer_Complaints!L:L,Consumer_Complaints!B:B,Table1[[#This Row],[Company]],Consumer_Complaints!L:L,"&gt;0"),0),"No Delay")</f>
        <v>3</v>
      </c>
    </row>
    <row r="877" spans="1:7" x14ac:dyDescent="0.35">
      <c r="A877" s="14" t="s">
        <v>387</v>
      </c>
      <c r="B877">
        <f>COUNTIF(Consumer_Complaints!A:B,Report_Task3!A877)</f>
        <v>1</v>
      </c>
      <c r="C877">
        <f>COUNTIFS(Consumer_Complaints!B:B,Report_Task3!A877,Consumer_Complaints!I:I,"No")</f>
        <v>0</v>
      </c>
      <c r="D877" s="16">
        <f t="shared" si="26"/>
        <v>0</v>
      </c>
      <c r="E877">
        <f>COUNTIFS(Consumer_Complaints!B:B,Report_Task3!A877,Consumer_Complaints!J:J,"Yes")</f>
        <v>0</v>
      </c>
      <c r="F877" s="16">
        <f t="shared" si="27"/>
        <v>0</v>
      </c>
      <c r="G877" s="23" t="str">
        <f>IFERROR(ROUND(AVERAGEIFS(Consumer_Complaints!L:L,Consumer_Complaints!B:B,Table1[[#This Row],[Company]],Consumer_Complaints!L:L,"&gt;0"),0),"No Delay")</f>
        <v>No Delay</v>
      </c>
    </row>
    <row r="878" spans="1:7" x14ac:dyDescent="0.35">
      <c r="A878" s="14" t="s">
        <v>1029</v>
      </c>
      <c r="B878">
        <f>COUNTIF(Consumer_Complaints!A:B,Report_Task3!A878)</f>
        <v>1</v>
      </c>
      <c r="C878">
        <f>COUNTIFS(Consumer_Complaints!B:B,Report_Task3!A878,Consumer_Complaints!I:I,"No")</f>
        <v>0</v>
      </c>
      <c r="D878" s="16">
        <f t="shared" si="26"/>
        <v>0</v>
      </c>
      <c r="E878">
        <f>COUNTIFS(Consumer_Complaints!B:B,Report_Task3!A878,Consumer_Complaints!J:J,"Yes")</f>
        <v>0</v>
      </c>
      <c r="F878" s="16">
        <f t="shared" si="27"/>
        <v>0</v>
      </c>
      <c r="G878" s="23" t="str">
        <f>IFERROR(ROUND(AVERAGEIFS(Consumer_Complaints!L:L,Consumer_Complaints!B:B,Table1[[#This Row],[Company]],Consumer_Complaints!L:L,"&gt;0"),0),"No Delay")</f>
        <v>No Delay</v>
      </c>
    </row>
    <row r="879" spans="1:7" x14ac:dyDescent="0.35">
      <c r="A879" s="14" t="s">
        <v>225</v>
      </c>
      <c r="B879">
        <f>COUNTIF(Consumer_Complaints!A:B,Report_Task3!A879)</f>
        <v>1</v>
      </c>
      <c r="C879">
        <f>COUNTIFS(Consumer_Complaints!B:B,Report_Task3!A879,Consumer_Complaints!I:I,"No")</f>
        <v>0</v>
      </c>
      <c r="D879" s="16">
        <f t="shared" si="26"/>
        <v>0</v>
      </c>
      <c r="E879">
        <f>COUNTIFS(Consumer_Complaints!B:B,Report_Task3!A879,Consumer_Complaints!J:J,"Yes")</f>
        <v>0</v>
      </c>
      <c r="F879" s="16">
        <f t="shared" si="27"/>
        <v>0</v>
      </c>
      <c r="G879" s="23">
        <f>IFERROR(ROUND(AVERAGEIFS(Consumer_Complaints!L:L,Consumer_Complaints!B:B,Table1[[#This Row],[Company]],Consumer_Complaints!L:L,"&gt;0"),0),"No Delay")</f>
        <v>2</v>
      </c>
    </row>
    <row r="880" spans="1:7" x14ac:dyDescent="0.35">
      <c r="A880" s="14" t="s">
        <v>1087</v>
      </c>
      <c r="B880">
        <f>COUNTIF(Consumer_Complaints!A:B,Report_Task3!A880)</f>
        <v>1</v>
      </c>
      <c r="C880">
        <f>COUNTIFS(Consumer_Complaints!B:B,Report_Task3!A880,Consumer_Complaints!I:I,"No")</f>
        <v>0</v>
      </c>
      <c r="D880" s="16">
        <f t="shared" si="26"/>
        <v>0</v>
      </c>
      <c r="E880">
        <f>COUNTIFS(Consumer_Complaints!B:B,Report_Task3!A880,Consumer_Complaints!J:J,"Yes")</f>
        <v>0</v>
      </c>
      <c r="F880" s="16">
        <f t="shared" si="27"/>
        <v>0</v>
      </c>
      <c r="G880" s="23" t="str">
        <f>IFERROR(ROUND(AVERAGEIFS(Consumer_Complaints!L:L,Consumer_Complaints!B:B,Table1[[#This Row],[Company]],Consumer_Complaints!L:L,"&gt;0"),0),"No Delay")</f>
        <v>No Delay</v>
      </c>
    </row>
    <row r="881" spans="1:7" x14ac:dyDescent="0.35">
      <c r="A881" s="14" t="s">
        <v>1130</v>
      </c>
      <c r="B881">
        <f>COUNTIF(Consumer_Complaints!A:B,Report_Task3!A881)</f>
        <v>1</v>
      </c>
      <c r="C881">
        <f>COUNTIFS(Consumer_Complaints!B:B,Report_Task3!A881,Consumer_Complaints!I:I,"No")</f>
        <v>0</v>
      </c>
      <c r="D881" s="16">
        <f t="shared" si="26"/>
        <v>0</v>
      </c>
      <c r="E881">
        <f>COUNTIFS(Consumer_Complaints!B:B,Report_Task3!A881,Consumer_Complaints!J:J,"Yes")</f>
        <v>0</v>
      </c>
      <c r="F881" s="16">
        <f t="shared" si="27"/>
        <v>0</v>
      </c>
      <c r="G881" s="23" t="str">
        <f>IFERROR(ROUND(AVERAGEIFS(Consumer_Complaints!L:L,Consumer_Complaints!B:B,Table1[[#This Row],[Company]],Consumer_Complaints!L:L,"&gt;0"),0),"No Delay")</f>
        <v>No Delay</v>
      </c>
    </row>
    <row r="882" spans="1:7" x14ac:dyDescent="0.35">
      <c r="A882" s="14" t="s">
        <v>1033</v>
      </c>
      <c r="B882">
        <f>COUNTIF(Consumer_Complaints!A:B,Report_Task3!A882)</f>
        <v>1</v>
      </c>
      <c r="C882">
        <f>COUNTIFS(Consumer_Complaints!B:B,Report_Task3!A882,Consumer_Complaints!I:I,"No")</f>
        <v>0</v>
      </c>
      <c r="D882" s="16">
        <f t="shared" si="26"/>
        <v>0</v>
      </c>
      <c r="E882">
        <f>COUNTIFS(Consumer_Complaints!B:B,Report_Task3!A882,Consumer_Complaints!J:J,"Yes")</f>
        <v>0</v>
      </c>
      <c r="F882" s="16">
        <f t="shared" si="27"/>
        <v>0</v>
      </c>
      <c r="G882" s="23">
        <f>IFERROR(ROUND(AVERAGEIFS(Consumer_Complaints!L:L,Consumer_Complaints!B:B,Table1[[#This Row],[Company]],Consumer_Complaints!L:L,"&gt;0"),0),"No Delay")</f>
        <v>5</v>
      </c>
    </row>
    <row r="883" spans="1:7" x14ac:dyDescent="0.35">
      <c r="A883" s="14" t="s">
        <v>1077</v>
      </c>
      <c r="B883">
        <f>COUNTIF(Consumer_Complaints!A:B,Report_Task3!A883)</f>
        <v>1</v>
      </c>
      <c r="C883">
        <f>COUNTIFS(Consumer_Complaints!B:B,Report_Task3!A883,Consumer_Complaints!I:I,"No")</f>
        <v>0</v>
      </c>
      <c r="D883" s="16">
        <f t="shared" si="26"/>
        <v>0</v>
      </c>
      <c r="E883">
        <f>COUNTIFS(Consumer_Complaints!B:B,Report_Task3!A883,Consumer_Complaints!J:J,"Yes")</f>
        <v>0</v>
      </c>
      <c r="F883" s="16">
        <f t="shared" si="27"/>
        <v>0</v>
      </c>
      <c r="G883" s="23">
        <f>IFERROR(ROUND(AVERAGEIFS(Consumer_Complaints!L:L,Consumer_Complaints!B:B,Table1[[#This Row],[Company]],Consumer_Complaints!L:L,"&gt;0"),0),"No Delay")</f>
        <v>42</v>
      </c>
    </row>
    <row r="884" spans="1:7" x14ac:dyDescent="0.35">
      <c r="A884" s="14" t="s">
        <v>1064</v>
      </c>
      <c r="B884">
        <f>COUNTIF(Consumer_Complaints!A:B,Report_Task3!A884)</f>
        <v>1</v>
      </c>
      <c r="C884">
        <f>COUNTIFS(Consumer_Complaints!B:B,Report_Task3!A884,Consumer_Complaints!I:I,"No")</f>
        <v>0</v>
      </c>
      <c r="D884" s="16">
        <f t="shared" si="26"/>
        <v>0</v>
      </c>
      <c r="E884">
        <f>COUNTIFS(Consumer_Complaints!B:B,Report_Task3!A884,Consumer_Complaints!J:J,"Yes")</f>
        <v>0</v>
      </c>
      <c r="F884" s="16">
        <f t="shared" si="27"/>
        <v>0</v>
      </c>
      <c r="G884" s="23">
        <f>IFERROR(ROUND(AVERAGEIFS(Consumer_Complaints!L:L,Consumer_Complaints!B:B,Table1[[#This Row],[Company]],Consumer_Complaints!L:L,"&gt;0"),0),"No Delay")</f>
        <v>11</v>
      </c>
    </row>
    <row r="885" spans="1:7" x14ac:dyDescent="0.35">
      <c r="A885" s="14" t="s">
        <v>404</v>
      </c>
      <c r="B885">
        <f>COUNTIF(Consumer_Complaints!A:B,Report_Task3!A885)</f>
        <v>1</v>
      </c>
      <c r="C885">
        <f>COUNTIFS(Consumer_Complaints!B:B,Report_Task3!A885,Consumer_Complaints!I:I,"No")</f>
        <v>0</v>
      </c>
      <c r="D885" s="16">
        <f t="shared" si="26"/>
        <v>0</v>
      </c>
      <c r="E885">
        <f>COUNTIFS(Consumer_Complaints!B:B,Report_Task3!A885,Consumer_Complaints!J:J,"Yes")</f>
        <v>1</v>
      </c>
      <c r="F885" s="16">
        <f t="shared" si="27"/>
        <v>1</v>
      </c>
      <c r="G885" s="23">
        <f>IFERROR(ROUND(AVERAGEIFS(Consumer_Complaints!L:L,Consumer_Complaints!B:B,Table1[[#This Row],[Company]],Consumer_Complaints!L:L,"&gt;0"),0),"No Delay")</f>
        <v>5</v>
      </c>
    </row>
    <row r="886" spans="1:7" x14ac:dyDescent="0.35">
      <c r="A886" s="14" t="s">
        <v>607</v>
      </c>
      <c r="B886">
        <f>COUNTIF(Consumer_Complaints!A:B,Report_Task3!A886)</f>
        <v>1</v>
      </c>
      <c r="C886">
        <f>COUNTIFS(Consumer_Complaints!B:B,Report_Task3!A886,Consumer_Complaints!I:I,"No")</f>
        <v>0</v>
      </c>
      <c r="D886" s="16">
        <f t="shared" si="26"/>
        <v>0</v>
      </c>
      <c r="E886">
        <f>COUNTIFS(Consumer_Complaints!B:B,Report_Task3!A886,Consumer_Complaints!J:J,"Yes")</f>
        <v>0</v>
      </c>
      <c r="F886" s="16">
        <f t="shared" si="27"/>
        <v>0</v>
      </c>
      <c r="G886" s="23">
        <f>IFERROR(ROUND(AVERAGEIFS(Consumer_Complaints!L:L,Consumer_Complaints!B:B,Table1[[#This Row],[Company]],Consumer_Complaints!L:L,"&gt;0"),0),"No Delay")</f>
        <v>2</v>
      </c>
    </row>
    <row r="887" spans="1:7" x14ac:dyDescent="0.35">
      <c r="A887" s="14" t="s">
        <v>557</v>
      </c>
      <c r="B887">
        <f>COUNTIF(Consumer_Complaints!A:B,Report_Task3!A887)</f>
        <v>1</v>
      </c>
      <c r="C887">
        <f>COUNTIFS(Consumer_Complaints!B:B,Report_Task3!A887,Consumer_Complaints!I:I,"No")</f>
        <v>0</v>
      </c>
      <c r="D887" s="16">
        <f t="shared" si="26"/>
        <v>0</v>
      </c>
      <c r="E887">
        <f>COUNTIFS(Consumer_Complaints!B:B,Report_Task3!A887,Consumer_Complaints!J:J,"Yes")</f>
        <v>0</v>
      </c>
      <c r="F887" s="16">
        <f t="shared" si="27"/>
        <v>0</v>
      </c>
      <c r="G887" s="23">
        <f>IFERROR(ROUND(AVERAGEIFS(Consumer_Complaints!L:L,Consumer_Complaints!B:B,Table1[[#This Row],[Company]],Consumer_Complaints!L:L,"&gt;0"),0),"No Delay")</f>
        <v>3</v>
      </c>
    </row>
    <row r="888" spans="1:7" x14ac:dyDescent="0.35">
      <c r="A888" s="14" t="s">
        <v>315</v>
      </c>
      <c r="B888">
        <f>COUNTIF(Consumer_Complaints!A:B,Report_Task3!A888)</f>
        <v>1</v>
      </c>
      <c r="C888">
        <f>COUNTIFS(Consumer_Complaints!B:B,Report_Task3!A888,Consumer_Complaints!I:I,"No")</f>
        <v>0</v>
      </c>
      <c r="D888" s="16">
        <f t="shared" si="26"/>
        <v>0</v>
      </c>
      <c r="E888">
        <f>COUNTIFS(Consumer_Complaints!B:B,Report_Task3!A888,Consumer_Complaints!J:J,"Yes")</f>
        <v>0</v>
      </c>
      <c r="F888" s="16">
        <f t="shared" si="27"/>
        <v>0</v>
      </c>
      <c r="G888" s="23" t="str">
        <f>IFERROR(ROUND(AVERAGEIFS(Consumer_Complaints!L:L,Consumer_Complaints!B:B,Table1[[#This Row],[Company]],Consumer_Complaints!L:L,"&gt;0"),0),"No Delay")</f>
        <v>No Delay</v>
      </c>
    </row>
    <row r="889" spans="1:7" x14ac:dyDescent="0.35">
      <c r="A889" s="14" t="s">
        <v>585</v>
      </c>
      <c r="B889">
        <f>COUNTIF(Consumer_Complaints!A:B,Report_Task3!A889)</f>
        <v>1</v>
      </c>
      <c r="C889">
        <f>COUNTIFS(Consumer_Complaints!B:B,Report_Task3!A889,Consumer_Complaints!I:I,"No")</f>
        <v>0</v>
      </c>
      <c r="D889" s="16">
        <f t="shared" si="26"/>
        <v>0</v>
      </c>
      <c r="E889">
        <f>COUNTIFS(Consumer_Complaints!B:B,Report_Task3!A889,Consumer_Complaints!J:J,"Yes")</f>
        <v>0</v>
      </c>
      <c r="F889" s="16">
        <f t="shared" si="27"/>
        <v>0</v>
      </c>
      <c r="G889" s="23" t="str">
        <f>IFERROR(ROUND(AVERAGEIFS(Consumer_Complaints!L:L,Consumer_Complaints!B:B,Table1[[#This Row],[Company]],Consumer_Complaints!L:L,"&gt;0"),0),"No Delay")</f>
        <v>No Delay</v>
      </c>
    </row>
    <row r="890" spans="1:7" x14ac:dyDescent="0.35">
      <c r="A890" s="14" t="s">
        <v>1091</v>
      </c>
      <c r="B890">
        <f>COUNTIF(Consumer_Complaints!A:B,Report_Task3!A890)</f>
        <v>1</v>
      </c>
      <c r="C890">
        <f>COUNTIFS(Consumer_Complaints!B:B,Report_Task3!A890,Consumer_Complaints!I:I,"No")</f>
        <v>1</v>
      </c>
      <c r="D890" s="16">
        <f t="shared" si="26"/>
        <v>1</v>
      </c>
      <c r="E890">
        <f>COUNTIFS(Consumer_Complaints!B:B,Report_Task3!A890,Consumer_Complaints!J:J,"Yes")</f>
        <v>0</v>
      </c>
      <c r="F890" s="16">
        <f t="shared" si="27"/>
        <v>0</v>
      </c>
      <c r="G890" s="23">
        <f>IFERROR(ROUND(AVERAGEIFS(Consumer_Complaints!L:L,Consumer_Complaints!B:B,Table1[[#This Row],[Company]],Consumer_Complaints!L:L,"&gt;0"),0),"No Delay")</f>
        <v>61</v>
      </c>
    </row>
    <row r="891" spans="1:7" x14ac:dyDescent="0.35">
      <c r="A891" s="14" t="s">
        <v>1007</v>
      </c>
      <c r="B891">
        <f>COUNTIF(Consumer_Complaints!A:B,Report_Task3!A891)</f>
        <v>1</v>
      </c>
      <c r="C891">
        <f>COUNTIFS(Consumer_Complaints!B:B,Report_Task3!A891,Consumer_Complaints!I:I,"No")</f>
        <v>0</v>
      </c>
      <c r="D891" s="16">
        <f t="shared" si="26"/>
        <v>0</v>
      </c>
      <c r="E891">
        <f>COUNTIFS(Consumer_Complaints!B:B,Report_Task3!A891,Consumer_Complaints!J:J,"Yes")</f>
        <v>0</v>
      </c>
      <c r="F891" s="16">
        <f t="shared" si="27"/>
        <v>0</v>
      </c>
      <c r="G891" s="23">
        <f>IFERROR(ROUND(AVERAGEIFS(Consumer_Complaints!L:L,Consumer_Complaints!B:B,Table1[[#This Row],[Company]],Consumer_Complaints!L:L,"&gt;0"),0),"No Delay")</f>
        <v>8</v>
      </c>
    </row>
    <row r="892" spans="1:7" x14ac:dyDescent="0.35">
      <c r="A892" s="14" t="s">
        <v>1147</v>
      </c>
      <c r="B892">
        <f>COUNTIF(Consumer_Complaints!A:B,Report_Task3!A892)</f>
        <v>1</v>
      </c>
      <c r="C892">
        <f>COUNTIFS(Consumer_Complaints!B:B,Report_Task3!A892,Consumer_Complaints!I:I,"No")</f>
        <v>0</v>
      </c>
      <c r="D892" s="16">
        <f t="shared" si="26"/>
        <v>0</v>
      </c>
      <c r="E892">
        <f>COUNTIFS(Consumer_Complaints!B:B,Report_Task3!A892,Consumer_Complaints!J:J,"Yes")</f>
        <v>0</v>
      </c>
      <c r="F892" s="16">
        <f t="shared" si="27"/>
        <v>0</v>
      </c>
      <c r="G892" s="23" t="str">
        <f>IFERROR(ROUND(AVERAGEIFS(Consumer_Complaints!L:L,Consumer_Complaints!B:B,Table1[[#This Row],[Company]],Consumer_Complaints!L:L,"&gt;0"),0),"No Delay")</f>
        <v>No Delay</v>
      </c>
    </row>
    <row r="893" spans="1:7" x14ac:dyDescent="0.35">
      <c r="A893" s="14" t="s">
        <v>774</v>
      </c>
      <c r="B893">
        <f>COUNTIF(Consumer_Complaints!A:B,Report_Task3!A893)</f>
        <v>1</v>
      </c>
      <c r="C893">
        <f>COUNTIFS(Consumer_Complaints!B:B,Report_Task3!A893,Consumer_Complaints!I:I,"No")</f>
        <v>0</v>
      </c>
      <c r="D893" s="16">
        <f t="shared" si="26"/>
        <v>0</v>
      </c>
      <c r="E893">
        <f>COUNTIFS(Consumer_Complaints!B:B,Report_Task3!A893,Consumer_Complaints!J:J,"Yes")</f>
        <v>1</v>
      </c>
      <c r="F893" s="16">
        <f t="shared" si="27"/>
        <v>1</v>
      </c>
      <c r="G893" s="23" t="str">
        <f>IFERROR(ROUND(AVERAGEIFS(Consumer_Complaints!L:L,Consumer_Complaints!B:B,Table1[[#This Row],[Company]],Consumer_Complaints!L:L,"&gt;0"),0),"No Delay")</f>
        <v>No Delay</v>
      </c>
    </row>
    <row r="894" spans="1:7" x14ac:dyDescent="0.35">
      <c r="A894" s="14" t="s">
        <v>686</v>
      </c>
      <c r="B894">
        <f>COUNTIF(Consumer_Complaints!A:B,Report_Task3!A894)</f>
        <v>1</v>
      </c>
      <c r="C894">
        <f>COUNTIFS(Consumer_Complaints!B:B,Report_Task3!A894,Consumer_Complaints!I:I,"No")</f>
        <v>0</v>
      </c>
      <c r="D894" s="16">
        <f t="shared" si="26"/>
        <v>0</v>
      </c>
      <c r="E894">
        <f>COUNTIFS(Consumer_Complaints!B:B,Report_Task3!A894,Consumer_Complaints!J:J,"Yes")</f>
        <v>0</v>
      </c>
      <c r="F894" s="16">
        <f t="shared" si="27"/>
        <v>0</v>
      </c>
      <c r="G894" s="23">
        <f>IFERROR(ROUND(AVERAGEIFS(Consumer_Complaints!L:L,Consumer_Complaints!B:B,Table1[[#This Row],[Company]],Consumer_Complaints!L:L,"&gt;0"),0),"No Delay")</f>
        <v>61</v>
      </c>
    </row>
    <row r="895" spans="1:7" x14ac:dyDescent="0.35">
      <c r="A895" s="14" t="s">
        <v>1204</v>
      </c>
      <c r="B895">
        <f>COUNTIF(Consumer_Complaints!A:B,Report_Task3!A895)</f>
        <v>1</v>
      </c>
      <c r="C895">
        <f>COUNTIFS(Consumer_Complaints!B:B,Report_Task3!A895,Consumer_Complaints!I:I,"No")</f>
        <v>0</v>
      </c>
      <c r="D895" s="16">
        <f t="shared" si="26"/>
        <v>0</v>
      </c>
      <c r="E895">
        <f>COUNTIFS(Consumer_Complaints!B:B,Report_Task3!A895,Consumer_Complaints!J:J,"Yes")</f>
        <v>0</v>
      </c>
      <c r="F895" s="16">
        <f t="shared" si="27"/>
        <v>0</v>
      </c>
      <c r="G895" s="23">
        <f>IFERROR(ROUND(AVERAGEIFS(Consumer_Complaints!L:L,Consumer_Complaints!B:B,Table1[[#This Row],[Company]],Consumer_Complaints!L:L,"&gt;0"),0),"No Delay")</f>
        <v>73</v>
      </c>
    </row>
    <row r="896" spans="1:7" x14ac:dyDescent="0.35">
      <c r="A896" s="14" t="s">
        <v>349</v>
      </c>
      <c r="B896">
        <f>COUNTIF(Consumer_Complaints!A:B,Report_Task3!A896)</f>
        <v>1</v>
      </c>
      <c r="C896">
        <f>COUNTIFS(Consumer_Complaints!B:B,Report_Task3!A896,Consumer_Complaints!I:I,"No")</f>
        <v>0</v>
      </c>
      <c r="D896" s="16">
        <f t="shared" si="26"/>
        <v>0</v>
      </c>
      <c r="E896">
        <f>COUNTIFS(Consumer_Complaints!B:B,Report_Task3!A896,Consumer_Complaints!J:J,"Yes")</f>
        <v>0</v>
      </c>
      <c r="F896" s="16">
        <f t="shared" si="27"/>
        <v>0</v>
      </c>
      <c r="G896" s="23" t="str">
        <f>IFERROR(ROUND(AVERAGEIFS(Consumer_Complaints!L:L,Consumer_Complaints!B:B,Table1[[#This Row],[Company]],Consumer_Complaints!L:L,"&gt;0"),0),"No Delay")</f>
        <v>No Delay</v>
      </c>
    </row>
    <row r="897" spans="1:7" x14ac:dyDescent="0.35">
      <c r="A897" s="14" t="s">
        <v>321</v>
      </c>
      <c r="B897">
        <f>COUNTIF(Consumer_Complaints!A:B,Report_Task3!A897)</f>
        <v>1</v>
      </c>
      <c r="C897">
        <f>COUNTIFS(Consumer_Complaints!B:B,Report_Task3!A897,Consumer_Complaints!I:I,"No")</f>
        <v>0</v>
      </c>
      <c r="D897" s="16">
        <f t="shared" si="26"/>
        <v>0</v>
      </c>
      <c r="E897">
        <f>COUNTIFS(Consumer_Complaints!B:B,Report_Task3!A897,Consumer_Complaints!J:J,"Yes")</f>
        <v>1</v>
      </c>
      <c r="F897" s="16">
        <f t="shared" si="27"/>
        <v>1</v>
      </c>
      <c r="G897" s="23" t="str">
        <f>IFERROR(ROUND(AVERAGEIFS(Consumer_Complaints!L:L,Consumer_Complaints!B:B,Table1[[#This Row],[Company]],Consumer_Complaints!L:L,"&gt;0"),0),"No Delay")</f>
        <v>No Delay</v>
      </c>
    </row>
    <row r="898" spans="1:7" x14ac:dyDescent="0.35">
      <c r="A898" s="14" t="s">
        <v>745</v>
      </c>
      <c r="B898">
        <f>COUNTIF(Consumer_Complaints!A:B,Report_Task3!A898)</f>
        <v>1</v>
      </c>
      <c r="C898">
        <f>COUNTIFS(Consumer_Complaints!B:B,Report_Task3!A898,Consumer_Complaints!I:I,"No")</f>
        <v>0</v>
      </c>
      <c r="D898" s="16">
        <f t="shared" si="26"/>
        <v>0</v>
      </c>
      <c r="E898">
        <f>COUNTIFS(Consumer_Complaints!B:B,Report_Task3!A898,Consumer_Complaints!J:J,"Yes")</f>
        <v>1</v>
      </c>
      <c r="F898" s="16">
        <f t="shared" si="27"/>
        <v>1</v>
      </c>
      <c r="G898" s="23">
        <f>IFERROR(ROUND(AVERAGEIFS(Consumer_Complaints!L:L,Consumer_Complaints!B:B,Table1[[#This Row],[Company]],Consumer_Complaints!L:L,"&gt;0"),0),"No Delay")</f>
        <v>28</v>
      </c>
    </row>
    <row r="899" spans="1:7" x14ac:dyDescent="0.35">
      <c r="A899" s="14" t="s">
        <v>936</v>
      </c>
      <c r="B899">
        <f>COUNTIF(Consumer_Complaints!A:B,Report_Task3!A899)</f>
        <v>1</v>
      </c>
      <c r="C899">
        <f>COUNTIFS(Consumer_Complaints!B:B,Report_Task3!A899,Consumer_Complaints!I:I,"No")</f>
        <v>0</v>
      </c>
      <c r="D899" s="16">
        <f t="shared" ref="D899:D962" si="28">C899/B899</f>
        <v>0</v>
      </c>
      <c r="E899">
        <f>COUNTIFS(Consumer_Complaints!B:B,Report_Task3!A899,Consumer_Complaints!J:J,"Yes")</f>
        <v>0</v>
      </c>
      <c r="F899" s="16">
        <f t="shared" ref="F899:F962" si="29">E899/B899</f>
        <v>0</v>
      </c>
      <c r="G899" s="23" t="str">
        <f>IFERROR(ROUND(AVERAGEIFS(Consumer_Complaints!L:L,Consumer_Complaints!B:B,Table1[[#This Row],[Company]],Consumer_Complaints!L:L,"&gt;0"),0),"No Delay")</f>
        <v>No Delay</v>
      </c>
    </row>
    <row r="900" spans="1:7" x14ac:dyDescent="0.35">
      <c r="A900" s="14" t="s">
        <v>1170</v>
      </c>
      <c r="B900">
        <f>COUNTIF(Consumer_Complaints!A:B,Report_Task3!A900)</f>
        <v>1</v>
      </c>
      <c r="C900">
        <f>COUNTIFS(Consumer_Complaints!B:B,Report_Task3!A900,Consumer_Complaints!I:I,"No")</f>
        <v>0</v>
      </c>
      <c r="D900" s="16">
        <f t="shared" si="28"/>
        <v>0</v>
      </c>
      <c r="E900">
        <f>COUNTIFS(Consumer_Complaints!B:B,Report_Task3!A900,Consumer_Complaints!J:J,"Yes")</f>
        <v>0</v>
      </c>
      <c r="F900" s="16">
        <f t="shared" si="29"/>
        <v>0</v>
      </c>
      <c r="G900" s="23">
        <f>IFERROR(ROUND(AVERAGEIFS(Consumer_Complaints!L:L,Consumer_Complaints!B:B,Table1[[#This Row],[Company]],Consumer_Complaints!L:L,"&gt;0"),0),"No Delay")</f>
        <v>1</v>
      </c>
    </row>
    <row r="901" spans="1:7" x14ac:dyDescent="0.35">
      <c r="A901" s="14" t="s">
        <v>948</v>
      </c>
      <c r="B901">
        <f>COUNTIF(Consumer_Complaints!A:B,Report_Task3!A901)</f>
        <v>1</v>
      </c>
      <c r="C901">
        <f>COUNTIFS(Consumer_Complaints!B:B,Report_Task3!A901,Consumer_Complaints!I:I,"No")</f>
        <v>0</v>
      </c>
      <c r="D901" s="16">
        <f t="shared" si="28"/>
        <v>0</v>
      </c>
      <c r="E901">
        <f>COUNTIFS(Consumer_Complaints!B:B,Report_Task3!A901,Consumer_Complaints!J:J,"Yes")</f>
        <v>0</v>
      </c>
      <c r="F901" s="16">
        <f t="shared" si="29"/>
        <v>0</v>
      </c>
      <c r="G901" s="23" t="str">
        <f>IFERROR(ROUND(AVERAGEIFS(Consumer_Complaints!L:L,Consumer_Complaints!B:B,Table1[[#This Row],[Company]],Consumer_Complaints!L:L,"&gt;0"),0),"No Delay")</f>
        <v>No Delay</v>
      </c>
    </row>
    <row r="902" spans="1:7" x14ac:dyDescent="0.35">
      <c r="A902" s="14" t="s">
        <v>1149</v>
      </c>
      <c r="B902">
        <f>COUNTIF(Consumer_Complaints!A:B,Report_Task3!A902)</f>
        <v>1</v>
      </c>
      <c r="C902">
        <f>COUNTIFS(Consumer_Complaints!B:B,Report_Task3!A902,Consumer_Complaints!I:I,"No")</f>
        <v>1</v>
      </c>
      <c r="D902" s="16">
        <f t="shared" si="28"/>
        <v>1</v>
      </c>
      <c r="E902">
        <f>COUNTIFS(Consumer_Complaints!B:B,Report_Task3!A902,Consumer_Complaints!J:J,"Yes")</f>
        <v>0</v>
      </c>
      <c r="F902" s="16">
        <f t="shared" si="29"/>
        <v>0</v>
      </c>
      <c r="G902" s="23">
        <f>IFERROR(ROUND(AVERAGEIFS(Consumer_Complaints!L:L,Consumer_Complaints!B:B,Table1[[#This Row],[Company]],Consumer_Complaints!L:L,"&gt;0"),0),"No Delay")</f>
        <v>36</v>
      </c>
    </row>
    <row r="903" spans="1:7" x14ac:dyDescent="0.35">
      <c r="A903" s="14" t="s">
        <v>838</v>
      </c>
      <c r="B903">
        <f>COUNTIF(Consumer_Complaints!A:B,Report_Task3!A903)</f>
        <v>1</v>
      </c>
      <c r="C903">
        <f>COUNTIFS(Consumer_Complaints!B:B,Report_Task3!A903,Consumer_Complaints!I:I,"No")</f>
        <v>0</v>
      </c>
      <c r="D903" s="16">
        <f t="shared" si="28"/>
        <v>0</v>
      </c>
      <c r="E903">
        <f>COUNTIFS(Consumer_Complaints!B:B,Report_Task3!A903,Consumer_Complaints!J:J,"Yes")</f>
        <v>1</v>
      </c>
      <c r="F903" s="16">
        <f t="shared" si="29"/>
        <v>1</v>
      </c>
      <c r="G903" s="23">
        <f>IFERROR(ROUND(AVERAGEIFS(Consumer_Complaints!L:L,Consumer_Complaints!B:B,Table1[[#This Row],[Company]],Consumer_Complaints!L:L,"&gt;0"),0),"No Delay")</f>
        <v>5</v>
      </c>
    </row>
    <row r="904" spans="1:7" x14ac:dyDescent="0.35">
      <c r="A904" s="14" t="s">
        <v>1048</v>
      </c>
      <c r="B904">
        <f>COUNTIF(Consumer_Complaints!A:B,Report_Task3!A904)</f>
        <v>1</v>
      </c>
      <c r="C904">
        <f>COUNTIFS(Consumer_Complaints!B:B,Report_Task3!A904,Consumer_Complaints!I:I,"No")</f>
        <v>1</v>
      </c>
      <c r="D904" s="16">
        <f t="shared" si="28"/>
        <v>1</v>
      </c>
      <c r="E904">
        <f>COUNTIFS(Consumer_Complaints!B:B,Report_Task3!A904,Consumer_Complaints!J:J,"Yes")</f>
        <v>1</v>
      </c>
      <c r="F904" s="16">
        <f t="shared" si="29"/>
        <v>1</v>
      </c>
      <c r="G904" s="23">
        <f>IFERROR(ROUND(AVERAGEIFS(Consumer_Complaints!L:L,Consumer_Complaints!B:B,Table1[[#This Row],[Company]],Consumer_Complaints!L:L,"&gt;0"),0),"No Delay")</f>
        <v>39</v>
      </c>
    </row>
    <row r="905" spans="1:7" x14ac:dyDescent="0.35">
      <c r="A905" s="14" t="s">
        <v>596</v>
      </c>
      <c r="B905">
        <f>COUNTIF(Consumer_Complaints!A:B,Report_Task3!A905)</f>
        <v>1</v>
      </c>
      <c r="C905">
        <f>COUNTIFS(Consumer_Complaints!B:B,Report_Task3!A905,Consumer_Complaints!I:I,"No")</f>
        <v>0</v>
      </c>
      <c r="D905" s="16">
        <f t="shared" si="28"/>
        <v>0</v>
      </c>
      <c r="E905">
        <f>COUNTIFS(Consumer_Complaints!B:B,Report_Task3!A905,Consumer_Complaints!J:J,"Yes")</f>
        <v>0</v>
      </c>
      <c r="F905" s="16">
        <f t="shared" si="29"/>
        <v>0</v>
      </c>
      <c r="G905" s="23" t="str">
        <f>IFERROR(ROUND(AVERAGEIFS(Consumer_Complaints!L:L,Consumer_Complaints!B:B,Table1[[#This Row],[Company]],Consumer_Complaints!L:L,"&gt;0"),0),"No Delay")</f>
        <v>No Delay</v>
      </c>
    </row>
    <row r="906" spans="1:7" x14ac:dyDescent="0.35">
      <c r="A906" s="14" t="s">
        <v>529</v>
      </c>
      <c r="B906">
        <f>COUNTIF(Consumer_Complaints!A:B,Report_Task3!A906)</f>
        <v>1</v>
      </c>
      <c r="C906">
        <f>COUNTIFS(Consumer_Complaints!B:B,Report_Task3!A906,Consumer_Complaints!I:I,"No")</f>
        <v>0</v>
      </c>
      <c r="D906" s="16">
        <f t="shared" si="28"/>
        <v>0</v>
      </c>
      <c r="E906">
        <f>COUNTIFS(Consumer_Complaints!B:B,Report_Task3!A906,Consumer_Complaints!J:J,"Yes")</f>
        <v>0</v>
      </c>
      <c r="F906" s="16">
        <f t="shared" si="29"/>
        <v>0</v>
      </c>
      <c r="G906" s="23">
        <f>IFERROR(ROUND(AVERAGEIFS(Consumer_Complaints!L:L,Consumer_Complaints!B:B,Table1[[#This Row],[Company]],Consumer_Complaints!L:L,"&gt;0"),0),"No Delay")</f>
        <v>7</v>
      </c>
    </row>
    <row r="907" spans="1:7" x14ac:dyDescent="0.35">
      <c r="A907" s="14" t="s">
        <v>727</v>
      </c>
      <c r="B907">
        <f>COUNTIF(Consumer_Complaints!A:B,Report_Task3!A907)</f>
        <v>1</v>
      </c>
      <c r="C907">
        <f>COUNTIFS(Consumer_Complaints!B:B,Report_Task3!A907,Consumer_Complaints!I:I,"No")</f>
        <v>0</v>
      </c>
      <c r="D907" s="16">
        <f t="shared" si="28"/>
        <v>0</v>
      </c>
      <c r="E907">
        <f>COUNTIFS(Consumer_Complaints!B:B,Report_Task3!A907,Consumer_Complaints!J:J,"Yes")</f>
        <v>0</v>
      </c>
      <c r="F907" s="16">
        <f t="shared" si="29"/>
        <v>0</v>
      </c>
      <c r="G907" s="23" t="str">
        <f>IFERROR(ROUND(AVERAGEIFS(Consumer_Complaints!L:L,Consumer_Complaints!B:B,Table1[[#This Row],[Company]],Consumer_Complaints!L:L,"&gt;0"),0),"No Delay")</f>
        <v>No Delay</v>
      </c>
    </row>
    <row r="908" spans="1:7" x14ac:dyDescent="0.35">
      <c r="A908" s="14" t="s">
        <v>1006</v>
      </c>
      <c r="B908">
        <f>COUNTIF(Consumer_Complaints!A:B,Report_Task3!A908)</f>
        <v>1</v>
      </c>
      <c r="C908">
        <f>COUNTIFS(Consumer_Complaints!B:B,Report_Task3!A908,Consumer_Complaints!I:I,"No")</f>
        <v>1</v>
      </c>
      <c r="D908" s="16">
        <f t="shared" si="28"/>
        <v>1</v>
      </c>
      <c r="E908">
        <f>COUNTIFS(Consumer_Complaints!B:B,Report_Task3!A908,Consumer_Complaints!J:J,"Yes")</f>
        <v>0</v>
      </c>
      <c r="F908" s="16">
        <f t="shared" si="29"/>
        <v>0</v>
      </c>
      <c r="G908" s="23" t="str">
        <f>IFERROR(ROUND(AVERAGEIFS(Consumer_Complaints!L:L,Consumer_Complaints!B:B,Table1[[#This Row],[Company]],Consumer_Complaints!L:L,"&gt;0"),0),"No Delay")</f>
        <v>No Delay</v>
      </c>
    </row>
    <row r="909" spans="1:7" x14ac:dyDescent="0.35">
      <c r="A909" s="14" t="s">
        <v>964</v>
      </c>
      <c r="B909">
        <f>COUNTIF(Consumer_Complaints!A:B,Report_Task3!A909)</f>
        <v>1</v>
      </c>
      <c r="C909">
        <f>COUNTIFS(Consumer_Complaints!B:B,Report_Task3!A909,Consumer_Complaints!I:I,"No")</f>
        <v>1</v>
      </c>
      <c r="D909" s="16">
        <f t="shared" si="28"/>
        <v>1</v>
      </c>
      <c r="E909">
        <f>COUNTIFS(Consumer_Complaints!B:B,Report_Task3!A909,Consumer_Complaints!J:J,"Yes")</f>
        <v>0</v>
      </c>
      <c r="F909" s="16">
        <f t="shared" si="29"/>
        <v>0</v>
      </c>
      <c r="G909" s="23" t="str">
        <f>IFERROR(ROUND(AVERAGEIFS(Consumer_Complaints!L:L,Consumer_Complaints!B:B,Table1[[#This Row],[Company]],Consumer_Complaints!L:L,"&gt;0"),0),"No Delay")</f>
        <v>No Delay</v>
      </c>
    </row>
    <row r="910" spans="1:7" x14ac:dyDescent="0.35">
      <c r="A910" s="14" t="s">
        <v>1095</v>
      </c>
      <c r="B910">
        <f>COUNTIF(Consumer_Complaints!A:B,Report_Task3!A910)</f>
        <v>1</v>
      </c>
      <c r="C910">
        <f>COUNTIFS(Consumer_Complaints!B:B,Report_Task3!A910,Consumer_Complaints!I:I,"No")</f>
        <v>0</v>
      </c>
      <c r="D910" s="16">
        <f t="shared" si="28"/>
        <v>0</v>
      </c>
      <c r="E910">
        <f>COUNTIFS(Consumer_Complaints!B:B,Report_Task3!A910,Consumer_Complaints!J:J,"Yes")</f>
        <v>0</v>
      </c>
      <c r="F910" s="16">
        <f t="shared" si="29"/>
        <v>0</v>
      </c>
      <c r="G910" s="23">
        <f>IFERROR(ROUND(AVERAGEIFS(Consumer_Complaints!L:L,Consumer_Complaints!B:B,Table1[[#This Row],[Company]],Consumer_Complaints!L:L,"&gt;0"),0),"No Delay")</f>
        <v>7</v>
      </c>
    </row>
    <row r="911" spans="1:7" x14ac:dyDescent="0.35">
      <c r="A911" s="14" t="s">
        <v>709</v>
      </c>
      <c r="B911">
        <f>COUNTIF(Consumer_Complaints!A:B,Report_Task3!A911)</f>
        <v>1</v>
      </c>
      <c r="C911">
        <f>COUNTIFS(Consumer_Complaints!B:B,Report_Task3!A911,Consumer_Complaints!I:I,"No")</f>
        <v>0</v>
      </c>
      <c r="D911" s="16">
        <f t="shared" si="28"/>
        <v>0</v>
      </c>
      <c r="E911">
        <f>COUNTIFS(Consumer_Complaints!B:B,Report_Task3!A911,Consumer_Complaints!J:J,"Yes")</f>
        <v>0</v>
      </c>
      <c r="F911" s="16">
        <f t="shared" si="29"/>
        <v>0</v>
      </c>
      <c r="G911" s="23">
        <f>IFERROR(ROUND(AVERAGEIFS(Consumer_Complaints!L:L,Consumer_Complaints!B:B,Table1[[#This Row],[Company]],Consumer_Complaints!L:L,"&gt;0"),0),"No Delay")</f>
        <v>68</v>
      </c>
    </row>
    <row r="912" spans="1:7" x14ac:dyDescent="0.35">
      <c r="A912" s="14" t="s">
        <v>1207</v>
      </c>
      <c r="B912">
        <f>COUNTIF(Consumer_Complaints!A:B,Report_Task3!A912)</f>
        <v>1</v>
      </c>
      <c r="C912">
        <f>COUNTIFS(Consumer_Complaints!B:B,Report_Task3!A912,Consumer_Complaints!I:I,"No")</f>
        <v>1</v>
      </c>
      <c r="D912" s="16">
        <f t="shared" si="28"/>
        <v>1</v>
      </c>
      <c r="E912">
        <f>COUNTIFS(Consumer_Complaints!B:B,Report_Task3!A912,Consumer_Complaints!J:J,"Yes")</f>
        <v>0</v>
      </c>
      <c r="F912" s="16">
        <f t="shared" si="29"/>
        <v>0</v>
      </c>
      <c r="G912" s="23">
        <f>IFERROR(ROUND(AVERAGEIFS(Consumer_Complaints!L:L,Consumer_Complaints!B:B,Table1[[#This Row],[Company]],Consumer_Complaints!L:L,"&gt;0"),0),"No Delay")</f>
        <v>30</v>
      </c>
    </row>
    <row r="913" spans="1:7" x14ac:dyDescent="0.35">
      <c r="A913" s="14" t="s">
        <v>572</v>
      </c>
      <c r="B913">
        <f>COUNTIF(Consumer_Complaints!A:B,Report_Task3!A913)</f>
        <v>1</v>
      </c>
      <c r="C913">
        <f>COUNTIFS(Consumer_Complaints!B:B,Report_Task3!A913,Consumer_Complaints!I:I,"No")</f>
        <v>0</v>
      </c>
      <c r="D913" s="16">
        <f t="shared" si="28"/>
        <v>0</v>
      </c>
      <c r="E913">
        <f>COUNTIFS(Consumer_Complaints!B:B,Report_Task3!A913,Consumer_Complaints!J:J,"Yes")</f>
        <v>0</v>
      </c>
      <c r="F913" s="16">
        <f t="shared" si="29"/>
        <v>0</v>
      </c>
      <c r="G913" s="23" t="str">
        <f>IFERROR(ROUND(AVERAGEIFS(Consumer_Complaints!L:L,Consumer_Complaints!B:B,Table1[[#This Row],[Company]],Consumer_Complaints!L:L,"&gt;0"),0),"No Delay")</f>
        <v>No Delay</v>
      </c>
    </row>
    <row r="914" spans="1:7" x14ac:dyDescent="0.35">
      <c r="A914" s="14" t="s">
        <v>667</v>
      </c>
      <c r="B914">
        <f>COUNTIF(Consumer_Complaints!A:B,Report_Task3!A914)</f>
        <v>1</v>
      </c>
      <c r="C914">
        <f>COUNTIFS(Consumer_Complaints!B:B,Report_Task3!A914,Consumer_Complaints!I:I,"No")</f>
        <v>0</v>
      </c>
      <c r="D914" s="16">
        <f t="shared" si="28"/>
        <v>0</v>
      </c>
      <c r="E914">
        <f>COUNTIFS(Consumer_Complaints!B:B,Report_Task3!A914,Consumer_Complaints!J:J,"Yes")</f>
        <v>1</v>
      </c>
      <c r="F914" s="16">
        <f t="shared" si="29"/>
        <v>1</v>
      </c>
      <c r="G914" s="23" t="str">
        <f>IFERROR(ROUND(AVERAGEIFS(Consumer_Complaints!L:L,Consumer_Complaints!B:B,Table1[[#This Row],[Company]],Consumer_Complaints!L:L,"&gt;0"),0),"No Delay")</f>
        <v>No Delay</v>
      </c>
    </row>
    <row r="915" spans="1:7" x14ac:dyDescent="0.35">
      <c r="A915" s="14" t="s">
        <v>1169</v>
      </c>
      <c r="B915">
        <f>COUNTIF(Consumer_Complaints!A:B,Report_Task3!A915)</f>
        <v>1</v>
      </c>
      <c r="C915">
        <f>COUNTIFS(Consumer_Complaints!B:B,Report_Task3!A915,Consumer_Complaints!I:I,"No")</f>
        <v>0</v>
      </c>
      <c r="D915" s="16">
        <f t="shared" si="28"/>
        <v>0</v>
      </c>
      <c r="E915">
        <f>COUNTIFS(Consumer_Complaints!B:B,Report_Task3!A915,Consumer_Complaints!J:J,"Yes")</f>
        <v>0</v>
      </c>
      <c r="F915" s="16">
        <f t="shared" si="29"/>
        <v>0</v>
      </c>
      <c r="G915" s="23">
        <f>IFERROR(ROUND(AVERAGEIFS(Consumer_Complaints!L:L,Consumer_Complaints!B:B,Table1[[#This Row],[Company]],Consumer_Complaints!L:L,"&gt;0"),0),"No Delay")</f>
        <v>2</v>
      </c>
    </row>
    <row r="916" spans="1:7" x14ac:dyDescent="0.35">
      <c r="A916" s="14" t="s">
        <v>363</v>
      </c>
      <c r="B916">
        <f>COUNTIF(Consumer_Complaints!A:B,Report_Task3!A916)</f>
        <v>1</v>
      </c>
      <c r="C916">
        <f>COUNTIFS(Consumer_Complaints!B:B,Report_Task3!A916,Consumer_Complaints!I:I,"No")</f>
        <v>0</v>
      </c>
      <c r="D916" s="16">
        <f t="shared" si="28"/>
        <v>0</v>
      </c>
      <c r="E916">
        <f>COUNTIFS(Consumer_Complaints!B:B,Report_Task3!A916,Consumer_Complaints!J:J,"Yes")</f>
        <v>0</v>
      </c>
      <c r="F916" s="16">
        <f t="shared" si="29"/>
        <v>0</v>
      </c>
      <c r="G916" s="23" t="str">
        <f>IFERROR(ROUND(AVERAGEIFS(Consumer_Complaints!L:L,Consumer_Complaints!B:B,Table1[[#This Row],[Company]],Consumer_Complaints!L:L,"&gt;0"),0),"No Delay")</f>
        <v>No Delay</v>
      </c>
    </row>
    <row r="917" spans="1:7" x14ac:dyDescent="0.35">
      <c r="A917" s="14" t="s">
        <v>187</v>
      </c>
      <c r="B917">
        <f>COUNTIF(Consumer_Complaints!A:B,Report_Task3!A917)</f>
        <v>1</v>
      </c>
      <c r="C917">
        <f>COUNTIFS(Consumer_Complaints!B:B,Report_Task3!A917,Consumer_Complaints!I:I,"No")</f>
        <v>1</v>
      </c>
      <c r="D917" s="16">
        <f t="shared" si="28"/>
        <v>1</v>
      </c>
      <c r="E917">
        <f>COUNTIFS(Consumer_Complaints!B:B,Report_Task3!A917,Consumer_Complaints!J:J,"Yes")</f>
        <v>0</v>
      </c>
      <c r="F917" s="16">
        <f t="shared" si="29"/>
        <v>0</v>
      </c>
      <c r="G917" s="23" t="str">
        <f>IFERROR(ROUND(AVERAGEIFS(Consumer_Complaints!L:L,Consumer_Complaints!B:B,Table1[[#This Row],[Company]],Consumer_Complaints!L:L,"&gt;0"),0),"No Delay")</f>
        <v>No Delay</v>
      </c>
    </row>
    <row r="918" spans="1:7" x14ac:dyDescent="0.35">
      <c r="A918" s="14" t="s">
        <v>921</v>
      </c>
      <c r="B918">
        <f>COUNTIF(Consumer_Complaints!A:B,Report_Task3!A918)</f>
        <v>1</v>
      </c>
      <c r="C918">
        <f>COUNTIFS(Consumer_Complaints!B:B,Report_Task3!A918,Consumer_Complaints!I:I,"No")</f>
        <v>0</v>
      </c>
      <c r="D918" s="16">
        <f t="shared" si="28"/>
        <v>0</v>
      </c>
      <c r="E918">
        <f>COUNTIFS(Consumer_Complaints!B:B,Report_Task3!A918,Consumer_Complaints!J:J,"Yes")</f>
        <v>0</v>
      </c>
      <c r="F918" s="16">
        <f t="shared" si="29"/>
        <v>0</v>
      </c>
      <c r="G918" s="23" t="str">
        <f>IFERROR(ROUND(AVERAGEIFS(Consumer_Complaints!L:L,Consumer_Complaints!B:B,Table1[[#This Row],[Company]],Consumer_Complaints!L:L,"&gt;0"),0),"No Delay")</f>
        <v>No Delay</v>
      </c>
    </row>
    <row r="919" spans="1:7" x14ac:dyDescent="0.35">
      <c r="A919" s="14" t="s">
        <v>548</v>
      </c>
      <c r="B919">
        <f>COUNTIF(Consumer_Complaints!A:B,Report_Task3!A919)</f>
        <v>1</v>
      </c>
      <c r="C919">
        <f>COUNTIFS(Consumer_Complaints!B:B,Report_Task3!A919,Consumer_Complaints!I:I,"No")</f>
        <v>0</v>
      </c>
      <c r="D919" s="16">
        <f t="shared" si="28"/>
        <v>0</v>
      </c>
      <c r="E919">
        <f>COUNTIFS(Consumer_Complaints!B:B,Report_Task3!A919,Consumer_Complaints!J:J,"Yes")</f>
        <v>0</v>
      </c>
      <c r="F919" s="16">
        <f t="shared" si="29"/>
        <v>0</v>
      </c>
      <c r="G919" s="23">
        <f>IFERROR(ROUND(AVERAGEIFS(Consumer_Complaints!L:L,Consumer_Complaints!B:B,Table1[[#This Row],[Company]],Consumer_Complaints!L:L,"&gt;0"),0),"No Delay")</f>
        <v>80</v>
      </c>
    </row>
    <row r="920" spans="1:7" x14ac:dyDescent="0.35">
      <c r="A920" s="14" t="s">
        <v>1198</v>
      </c>
      <c r="B920">
        <f>COUNTIF(Consumer_Complaints!A:B,Report_Task3!A920)</f>
        <v>1</v>
      </c>
      <c r="C920">
        <f>COUNTIFS(Consumer_Complaints!B:B,Report_Task3!A920,Consumer_Complaints!I:I,"No")</f>
        <v>0</v>
      </c>
      <c r="D920" s="16">
        <f t="shared" si="28"/>
        <v>0</v>
      </c>
      <c r="E920">
        <f>COUNTIFS(Consumer_Complaints!B:B,Report_Task3!A920,Consumer_Complaints!J:J,"Yes")</f>
        <v>1</v>
      </c>
      <c r="F920" s="16">
        <f t="shared" si="29"/>
        <v>1</v>
      </c>
      <c r="G920" s="23">
        <f>IFERROR(ROUND(AVERAGEIFS(Consumer_Complaints!L:L,Consumer_Complaints!B:B,Table1[[#This Row],[Company]],Consumer_Complaints!L:L,"&gt;0"),0),"No Delay")</f>
        <v>39</v>
      </c>
    </row>
    <row r="921" spans="1:7" x14ac:dyDescent="0.35">
      <c r="A921" s="14" t="s">
        <v>351</v>
      </c>
      <c r="B921">
        <f>COUNTIF(Consumer_Complaints!A:B,Report_Task3!A921)</f>
        <v>1</v>
      </c>
      <c r="C921">
        <f>COUNTIFS(Consumer_Complaints!B:B,Report_Task3!A921,Consumer_Complaints!I:I,"No")</f>
        <v>0</v>
      </c>
      <c r="D921" s="16">
        <f t="shared" si="28"/>
        <v>0</v>
      </c>
      <c r="E921">
        <f>COUNTIFS(Consumer_Complaints!B:B,Report_Task3!A921,Consumer_Complaints!J:J,"Yes")</f>
        <v>0</v>
      </c>
      <c r="F921" s="16">
        <f t="shared" si="29"/>
        <v>0</v>
      </c>
      <c r="G921" s="23" t="str">
        <f>IFERROR(ROUND(AVERAGEIFS(Consumer_Complaints!L:L,Consumer_Complaints!B:B,Table1[[#This Row],[Company]],Consumer_Complaints!L:L,"&gt;0"),0),"No Delay")</f>
        <v>No Delay</v>
      </c>
    </row>
    <row r="922" spans="1:7" x14ac:dyDescent="0.35">
      <c r="A922" s="14" t="s">
        <v>996</v>
      </c>
      <c r="B922">
        <f>COUNTIF(Consumer_Complaints!A:B,Report_Task3!A922)</f>
        <v>1</v>
      </c>
      <c r="C922">
        <f>COUNTIFS(Consumer_Complaints!B:B,Report_Task3!A922,Consumer_Complaints!I:I,"No")</f>
        <v>0</v>
      </c>
      <c r="D922" s="16">
        <f t="shared" si="28"/>
        <v>0</v>
      </c>
      <c r="E922">
        <f>COUNTIFS(Consumer_Complaints!B:B,Report_Task3!A922,Consumer_Complaints!J:J,"Yes")</f>
        <v>0</v>
      </c>
      <c r="F922" s="16">
        <f t="shared" si="29"/>
        <v>0</v>
      </c>
      <c r="G922" s="23">
        <f>IFERROR(ROUND(AVERAGEIFS(Consumer_Complaints!L:L,Consumer_Complaints!B:B,Table1[[#This Row],[Company]],Consumer_Complaints!L:L,"&gt;0"),0),"No Delay")</f>
        <v>2</v>
      </c>
    </row>
    <row r="923" spans="1:7" x14ac:dyDescent="0.35">
      <c r="A923" s="14" t="s">
        <v>1071</v>
      </c>
      <c r="B923">
        <f>COUNTIF(Consumer_Complaints!A:B,Report_Task3!A923)</f>
        <v>1</v>
      </c>
      <c r="C923">
        <f>COUNTIFS(Consumer_Complaints!B:B,Report_Task3!A923,Consumer_Complaints!I:I,"No")</f>
        <v>1</v>
      </c>
      <c r="D923" s="16">
        <f t="shared" si="28"/>
        <v>1</v>
      </c>
      <c r="E923">
        <f>COUNTIFS(Consumer_Complaints!B:B,Report_Task3!A923,Consumer_Complaints!J:J,"Yes")</f>
        <v>1</v>
      </c>
      <c r="F923" s="16">
        <f t="shared" si="29"/>
        <v>1</v>
      </c>
      <c r="G923" s="23" t="str">
        <f>IFERROR(ROUND(AVERAGEIFS(Consumer_Complaints!L:L,Consumer_Complaints!B:B,Table1[[#This Row],[Company]],Consumer_Complaints!L:L,"&gt;0"),0),"No Delay")</f>
        <v>No Delay</v>
      </c>
    </row>
    <row r="924" spans="1:7" x14ac:dyDescent="0.35">
      <c r="A924" s="14" t="s">
        <v>1109</v>
      </c>
      <c r="B924">
        <f>COUNTIF(Consumer_Complaints!A:B,Report_Task3!A924)</f>
        <v>1</v>
      </c>
      <c r="C924">
        <f>COUNTIFS(Consumer_Complaints!B:B,Report_Task3!A924,Consumer_Complaints!I:I,"No")</f>
        <v>0</v>
      </c>
      <c r="D924" s="16">
        <f t="shared" si="28"/>
        <v>0</v>
      </c>
      <c r="E924">
        <f>COUNTIFS(Consumer_Complaints!B:B,Report_Task3!A924,Consumer_Complaints!J:J,"Yes")</f>
        <v>0</v>
      </c>
      <c r="F924" s="16">
        <f t="shared" si="29"/>
        <v>0</v>
      </c>
      <c r="G924" s="23">
        <f>IFERROR(ROUND(AVERAGEIFS(Consumer_Complaints!L:L,Consumer_Complaints!B:B,Table1[[#This Row],[Company]],Consumer_Complaints!L:L,"&gt;0"),0),"No Delay")</f>
        <v>92</v>
      </c>
    </row>
    <row r="925" spans="1:7" x14ac:dyDescent="0.35">
      <c r="A925" s="14" t="s">
        <v>1124</v>
      </c>
      <c r="B925">
        <f>COUNTIF(Consumer_Complaints!A:B,Report_Task3!A925)</f>
        <v>1</v>
      </c>
      <c r="C925">
        <f>COUNTIFS(Consumer_Complaints!B:B,Report_Task3!A925,Consumer_Complaints!I:I,"No")</f>
        <v>0</v>
      </c>
      <c r="D925" s="16">
        <f t="shared" si="28"/>
        <v>0</v>
      </c>
      <c r="E925">
        <f>COUNTIFS(Consumer_Complaints!B:B,Report_Task3!A925,Consumer_Complaints!J:J,"Yes")</f>
        <v>0</v>
      </c>
      <c r="F925" s="16">
        <f t="shared" si="29"/>
        <v>0</v>
      </c>
      <c r="G925" s="23">
        <f>IFERROR(ROUND(AVERAGEIFS(Consumer_Complaints!L:L,Consumer_Complaints!B:B,Table1[[#This Row],[Company]],Consumer_Complaints!L:L,"&gt;0"),0),"No Delay")</f>
        <v>4</v>
      </c>
    </row>
    <row r="926" spans="1:7" x14ac:dyDescent="0.35">
      <c r="A926" s="14" t="s">
        <v>729</v>
      </c>
      <c r="B926">
        <f>COUNTIF(Consumer_Complaints!A:B,Report_Task3!A926)</f>
        <v>1</v>
      </c>
      <c r="C926">
        <f>COUNTIFS(Consumer_Complaints!B:B,Report_Task3!A926,Consumer_Complaints!I:I,"No")</f>
        <v>0</v>
      </c>
      <c r="D926" s="16">
        <f t="shared" si="28"/>
        <v>0</v>
      </c>
      <c r="E926">
        <f>COUNTIFS(Consumer_Complaints!B:B,Report_Task3!A926,Consumer_Complaints!J:J,"Yes")</f>
        <v>0</v>
      </c>
      <c r="F926" s="16">
        <f t="shared" si="29"/>
        <v>0</v>
      </c>
      <c r="G926" s="23" t="str">
        <f>IFERROR(ROUND(AVERAGEIFS(Consumer_Complaints!L:L,Consumer_Complaints!B:B,Table1[[#This Row],[Company]],Consumer_Complaints!L:L,"&gt;0"),0),"No Delay")</f>
        <v>No Delay</v>
      </c>
    </row>
    <row r="927" spans="1:7" x14ac:dyDescent="0.35">
      <c r="A927" s="14" t="s">
        <v>849</v>
      </c>
      <c r="B927">
        <f>COUNTIF(Consumer_Complaints!A:B,Report_Task3!A927)</f>
        <v>1</v>
      </c>
      <c r="C927">
        <f>COUNTIFS(Consumer_Complaints!B:B,Report_Task3!A927,Consumer_Complaints!I:I,"No")</f>
        <v>0</v>
      </c>
      <c r="D927" s="16">
        <f t="shared" si="28"/>
        <v>0</v>
      </c>
      <c r="E927">
        <f>COUNTIFS(Consumer_Complaints!B:B,Report_Task3!A927,Consumer_Complaints!J:J,"Yes")</f>
        <v>0</v>
      </c>
      <c r="F927" s="16">
        <f t="shared" si="29"/>
        <v>0</v>
      </c>
      <c r="G927" s="23">
        <f>IFERROR(ROUND(AVERAGEIFS(Consumer_Complaints!L:L,Consumer_Complaints!B:B,Table1[[#This Row],[Company]],Consumer_Complaints!L:L,"&gt;0"),0),"No Delay")</f>
        <v>61</v>
      </c>
    </row>
    <row r="928" spans="1:7" x14ac:dyDescent="0.35">
      <c r="A928" s="14" t="s">
        <v>1051</v>
      </c>
      <c r="B928">
        <f>COUNTIF(Consumer_Complaints!A:B,Report_Task3!A928)</f>
        <v>1</v>
      </c>
      <c r="C928">
        <f>COUNTIFS(Consumer_Complaints!B:B,Report_Task3!A928,Consumer_Complaints!I:I,"No")</f>
        <v>0</v>
      </c>
      <c r="D928" s="16">
        <f t="shared" si="28"/>
        <v>0</v>
      </c>
      <c r="E928">
        <f>COUNTIFS(Consumer_Complaints!B:B,Report_Task3!A928,Consumer_Complaints!J:J,"Yes")</f>
        <v>0</v>
      </c>
      <c r="F928" s="16">
        <f t="shared" si="29"/>
        <v>0</v>
      </c>
      <c r="G928" s="23" t="str">
        <f>IFERROR(ROUND(AVERAGEIFS(Consumer_Complaints!L:L,Consumer_Complaints!B:B,Table1[[#This Row],[Company]],Consumer_Complaints!L:L,"&gt;0"),0),"No Delay")</f>
        <v>No Delay</v>
      </c>
    </row>
    <row r="929" spans="1:7" x14ac:dyDescent="0.35">
      <c r="A929" s="14" t="s">
        <v>520</v>
      </c>
      <c r="B929">
        <f>COUNTIF(Consumer_Complaints!A:B,Report_Task3!A929)</f>
        <v>1</v>
      </c>
      <c r="C929">
        <f>COUNTIFS(Consumer_Complaints!B:B,Report_Task3!A929,Consumer_Complaints!I:I,"No")</f>
        <v>0</v>
      </c>
      <c r="D929" s="16">
        <f t="shared" si="28"/>
        <v>0</v>
      </c>
      <c r="E929">
        <f>COUNTIFS(Consumer_Complaints!B:B,Report_Task3!A929,Consumer_Complaints!J:J,"Yes")</f>
        <v>1</v>
      </c>
      <c r="F929" s="16">
        <f t="shared" si="29"/>
        <v>1</v>
      </c>
      <c r="G929" s="23" t="str">
        <f>IFERROR(ROUND(AVERAGEIFS(Consumer_Complaints!L:L,Consumer_Complaints!B:B,Table1[[#This Row],[Company]],Consumer_Complaints!L:L,"&gt;0"),0),"No Delay")</f>
        <v>No Delay</v>
      </c>
    </row>
    <row r="930" spans="1:7" x14ac:dyDescent="0.35">
      <c r="A930" s="14" t="s">
        <v>631</v>
      </c>
      <c r="B930">
        <f>COUNTIF(Consumer_Complaints!A:B,Report_Task3!A930)</f>
        <v>1</v>
      </c>
      <c r="C930">
        <f>COUNTIFS(Consumer_Complaints!B:B,Report_Task3!A930,Consumer_Complaints!I:I,"No")</f>
        <v>0</v>
      </c>
      <c r="D930" s="16">
        <f t="shared" si="28"/>
        <v>0</v>
      </c>
      <c r="E930">
        <f>COUNTIFS(Consumer_Complaints!B:B,Report_Task3!A930,Consumer_Complaints!J:J,"Yes")</f>
        <v>0</v>
      </c>
      <c r="F930" s="16">
        <f t="shared" si="29"/>
        <v>0</v>
      </c>
      <c r="G930" s="23" t="str">
        <f>IFERROR(ROUND(AVERAGEIFS(Consumer_Complaints!L:L,Consumer_Complaints!B:B,Table1[[#This Row],[Company]],Consumer_Complaints!L:L,"&gt;0"),0),"No Delay")</f>
        <v>No Delay</v>
      </c>
    </row>
    <row r="931" spans="1:7" x14ac:dyDescent="0.35">
      <c r="A931" s="14" t="s">
        <v>764</v>
      </c>
      <c r="B931">
        <f>COUNTIF(Consumer_Complaints!A:B,Report_Task3!A931)</f>
        <v>1</v>
      </c>
      <c r="C931">
        <f>COUNTIFS(Consumer_Complaints!B:B,Report_Task3!A931,Consumer_Complaints!I:I,"No")</f>
        <v>0</v>
      </c>
      <c r="D931" s="16">
        <f t="shared" si="28"/>
        <v>0</v>
      </c>
      <c r="E931">
        <f>COUNTIFS(Consumer_Complaints!B:B,Report_Task3!A931,Consumer_Complaints!J:J,"Yes")</f>
        <v>1</v>
      </c>
      <c r="F931" s="16">
        <f t="shared" si="29"/>
        <v>1</v>
      </c>
      <c r="G931" s="23" t="str">
        <f>IFERROR(ROUND(AVERAGEIFS(Consumer_Complaints!L:L,Consumer_Complaints!B:B,Table1[[#This Row],[Company]],Consumer_Complaints!L:L,"&gt;0"),0),"No Delay")</f>
        <v>No Delay</v>
      </c>
    </row>
    <row r="932" spans="1:7" x14ac:dyDescent="0.35">
      <c r="A932" s="14" t="s">
        <v>1039</v>
      </c>
      <c r="B932">
        <f>COUNTIF(Consumer_Complaints!A:B,Report_Task3!A932)</f>
        <v>1</v>
      </c>
      <c r="C932">
        <f>COUNTIFS(Consumer_Complaints!B:B,Report_Task3!A932,Consumer_Complaints!I:I,"No")</f>
        <v>0</v>
      </c>
      <c r="D932" s="16">
        <f t="shared" si="28"/>
        <v>0</v>
      </c>
      <c r="E932">
        <f>COUNTIFS(Consumer_Complaints!B:B,Report_Task3!A932,Consumer_Complaints!J:J,"Yes")</f>
        <v>0</v>
      </c>
      <c r="F932" s="16">
        <f t="shared" si="29"/>
        <v>0</v>
      </c>
      <c r="G932" s="23" t="str">
        <f>IFERROR(ROUND(AVERAGEIFS(Consumer_Complaints!L:L,Consumer_Complaints!B:B,Table1[[#This Row],[Company]],Consumer_Complaints!L:L,"&gt;0"),0),"No Delay")</f>
        <v>No Delay</v>
      </c>
    </row>
    <row r="933" spans="1:7" x14ac:dyDescent="0.35">
      <c r="A933" s="14" t="s">
        <v>299</v>
      </c>
      <c r="B933">
        <f>COUNTIF(Consumer_Complaints!A:B,Report_Task3!A933)</f>
        <v>1</v>
      </c>
      <c r="C933">
        <f>COUNTIFS(Consumer_Complaints!B:B,Report_Task3!A933,Consumer_Complaints!I:I,"No")</f>
        <v>0</v>
      </c>
      <c r="D933" s="16">
        <f t="shared" si="28"/>
        <v>0</v>
      </c>
      <c r="E933">
        <f>COUNTIFS(Consumer_Complaints!B:B,Report_Task3!A933,Consumer_Complaints!J:J,"Yes")</f>
        <v>0</v>
      </c>
      <c r="F933" s="16">
        <f t="shared" si="29"/>
        <v>0</v>
      </c>
      <c r="G933" s="23" t="str">
        <f>IFERROR(ROUND(AVERAGEIFS(Consumer_Complaints!L:L,Consumer_Complaints!B:B,Table1[[#This Row],[Company]],Consumer_Complaints!L:L,"&gt;0"),0),"No Delay")</f>
        <v>No Delay</v>
      </c>
    </row>
    <row r="934" spans="1:7" x14ac:dyDescent="0.35">
      <c r="A934" s="14" t="s">
        <v>925</v>
      </c>
      <c r="B934">
        <f>COUNTIF(Consumer_Complaints!A:B,Report_Task3!A934)</f>
        <v>1</v>
      </c>
      <c r="C934">
        <f>COUNTIFS(Consumer_Complaints!B:B,Report_Task3!A934,Consumer_Complaints!I:I,"No")</f>
        <v>0</v>
      </c>
      <c r="D934" s="16">
        <f t="shared" si="28"/>
        <v>0</v>
      </c>
      <c r="E934">
        <f>COUNTIFS(Consumer_Complaints!B:B,Report_Task3!A934,Consumer_Complaints!J:J,"Yes")</f>
        <v>0</v>
      </c>
      <c r="F934" s="16">
        <f t="shared" si="29"/>
        <v>0</v>
      </c>
      <c r="G934" s="23" t="str">
        <f>IFERROR(ROUND(AVERAGEIFS(Consumer_Complaints!L:L,Consumer_Complaints!B:B,Table1[[#This Row],[Company]],Consumer_Complaints!L:L,"&gt;0"),0),"No Delay")</f>
        <v>No Delay</v>
      </c>
    </row>
    <row r="935" spans="1:7" x14ac:dyDescent="0.35">
      <c r="A935" s="14" t="s">
        <v>658</v>
      </c>
      <c r="B935">
        <f>COUNTIF(Consumer_Complaints!A:B,Report_Task3!A935)</f>
        <v>1</v>
      </c>
      <c r="C935">
        <f>COUNTIFS(Consumer_Complaints!B:B,Report_Task3!A935,Consumer_Complaints!I:I,"No")</f>
        <v>0</v>
      </c>
      <c r="D935" s="16">
        <f t="shared" si="28"/>
        <v>0</v>
      </c>
      <c r="E935">
        <f>COUNTIFS(Consumer_Complaints!B:B,Report_Task3!A935,Consumer_Complaints!J:J,"Yes")</f>
        <v>1</v>
      </c>
      <c r="F935" s="16">
        <f t="shared" si="29"/>
        <v>1</v>
      </c>
      <c r="G935" s="23" t="str">
        <f>IFERROR(ROUND(AVERAGEIFS(Consumer_Complaints!L:L,Consumer_Complaints!B:B,Table1[[#This Row],[Company]],Consumer_Complaints!L:L,"&gt;0"),0),"No Delay")</f>
        <v>No Delay</v>
      </c>
    </row>
    <row r="936" spans="1:7" x14ac:dyDescent="0.35">
      <c r="A936" s="14" t="s">
        <v>962</v>
      </c>
      <c r="B936">
        <f>COUNTIF(Consumer_Complaints!A:B,Report_Task3!A936)</f>
        <v>1</v>
      </c>
      <c r="C936">
        <f>COUNTIFS(Consumer_Complaints!B:B,Report_Task3!A936,Consumer_Complaints!I:I,"No")</f>
        <v>1</v>
      </c>
      <c r="D936" s="16">
        <f t="shared" si="28"/>
        <v>1</v>
      </c>
      <c r="E936">
        <f>COUNTIFS(Consumer_Complaints!B:B,Report_Task3!A936,Consumer_Complaints!J:J,"Yes")</f>
        <v>1</v>
      </c>
      <c r="F936" s="16">
        <f t="shared" si="29"/>
        <v>1</v>
      </c>
      <c r="G936" s="23" t="str">
        <f>IFERROR(ROUND(AVERAGEIFS(Consumer_Complaints!L:L,Consumer_Complaints!B:B,Table1[[#This Row],[Company]],Consumer_Complaints!L:L,"&gt;0"),0),"No Delay")</f>
        <v>No Delay</v>
      </c>
    </row>
    <row r="937" spans="1:7" x14ac:dyDescent="0.35">
      <c r="A937" s="14" t="s">
        <v>694</v>
      </c>
      <c r="B937">
        <f>COUNTIF(Consumer_Complaints!A:B,Report_Task3!A937)</f>
        <v>1</v>
      </c>
      <c r="C937">
        <f>COUNTIFS(Consumer_Complaints!B:B,Report_Task3!A937,Consumer_Complaints!I:I,"No")</f>
        <v>0</v>
      </c>
      <c r="D937" s="16">
        <f t="shared" si="28"/>
        <v>0</v>
      </c>
      <c r="E937">
        <f>COUNTIFS(Consumer_Complaints!B:B,Report_Task3!A937,Consumer_Complaints!J:J,"Yes")</f>
        <v>1</v>
      </c>
      <c r="F937" s="16">
        <f t="shared" si="29"/>
        <v>1</v>
      </c>
      <c r="G937" s="23" t="str">
        <f>IFERROR(ROUND(AVERAGEIFS(Consumer_Complaints!L:L,Consumer_Complaints!B:B,Table1[[#This Row],[Company]],Consumer_Complaints!L:L,"&gt;0"),0),"No Delay")</f>
        <v>No Delay</v>
      </c>
    </row>
    <row r="938" spans="1:7" x14ac:dyDescent="0.35">
      <c r="A938" s="14" t="s">
        <v>853</v>
      </c>
      <c r="B938">
        <f>COUNTIF(Consumer_Complaints!A:B,Report_Task3!A938)</f>
        <v>1</v>
      </c>
      <c r="C938">
        <f>COUNTIFS(Consumer_Complaints!B:B,Report_Task3!A938,Consumer_Complaints!I:I,"No")</f>
        <v>0</v>
      </c>
      <c r="D938" s="16">
        <f t="shared" si="28"/>
        <v>0</v>
      </c>
      <c r="E938">
        <f>COUNTIFS(Consumer_Complaints!B:B,Report_Task3!A938,Consumer_Complaints!J:J,"Yes")</f>
        <v>0</v>
      </c>
      <c r="F938" s="16">
        <f t="shared" si="29"/>
        <v>0</v>
      </c>
      <c r="G938" s="23" t="str">
        <f>IFERROR(ROUND(AVERAGEIFS(Consumer_Complaints!L:L,Consumer_Complaints!B:B,Table1[[#This Row],[Company]],Consumer_Complaints!L:L,"&gt;0"),0),"No Delay")</f>
        <v>No Delay</v>
      </c>
    </row>
    <row r="939" spans="1:7" x14ac:dyDescent="0.35">
      <c r="A939" s="14" t="s">
        <v>711</v>
      </c>
      <c r="B939">
        <f>COUNTIF(Consumer_Complaints!A:B,Report_Task3!A939)</f>
        <v>1</v>
      </c>
      <c r="C939">
        <f>COUNTIFS(Consumer_Complaints!B:B,Report_Task3!A939,Consumer_Complaints!I:I,"No")</f>
        <v>0</v>
      </c>
      <c r="D939" s="16">
        <f t="shared" si="28"/>
        <v>0</v>
      </c>
      <c r="E939">
        <f>COUNTIFS(Consumer_Complaints!B:B,Report_Task3!A939,Consumer_Complaints!J:J,"Yes")</f>
        <v>0</v>
      </c>
      <c r="F939" s="16">
        <f t="shared" si="29"/>
        <v>0</v>
      </c>
      <c r="G939" s="23" t="str">
        <f>IFERROR(ROUND(AVERAGEIFS(Consumer_Complaints!L:L,Consumer_Complaints!B:B,Table1[[#This Row],[Company]],Consumer_Complaints!L:L,"&gt;0"),0),"No Delay")</f>
        <v>No Delay</v>
      </c>
    </row>
    <row r="940" spans="1:7" x14ac:dyDescent="0.35">
      <c r="A940" s="14" t="s">
        <v>442</v>
      </c>
      <c r="B940">
        <f>COUNTIF(Consumer_Complaints!A:B,Report_Task3!A940)</f>
        <v>1</v>
      </c>
      <c r="C940">
        <f>COUNTIFS(Consumer_Complaints!B:B,Report_Task3!A940,Consumer_Complaints!I:I,"No")</f>
        <v>0</v>
      </c>
      <c r="D940" s="16">
        <f t="shared" si="28"/>
        <v>0</v>
      </c>
      <c r="E940">
        <f>COUNTIFS(Consumer_Complaints!B:B,Report_Task3!A940,Consumer_Complaints!J:J,"Yes")</f>
        <v>1</v>
      </c>
      <c r="F940" s="16">
        <f t="shared" si="29"/>
        <v>1</v>
      </c>
      <c r="G940" s="23" t="str">
        <f>IFERROR(ROUND(AVERAGEIFS(Consumer_Complaints!L:L,Consumer_Complaints!B:B,Table1[[#This Row],[Company]],Consumer_Complaints!L:L,"&gt;0"),0),"No Delay")</f>
        <v>No Delay</v>
      </c>
    </row>
    <row r="941" spans="1:7" x14ac:dyDescent="0.35">
      <c r="A941" s="14" t="s">
        <v>1068</v>
      </c>
      <c r="B941">
        <f>COUNTIF(Consumer_Complaints!A:B,Report_Task3!A941)</f>
        <v>1</v>
      </c>
      <c r="C941">
        <f>COUNTIFS(Consumer_Complaints!B:B,Report_Task3!A941,Consumer_Complaints!I:I,"No")</f>
        <v>1</v>
      </c>
      <c r="D941" s="16">
        <f t="shared" si="28"/>
        <v>1</v>
      </c>
      <c r="E941">
        <f>COUNTIFS(Consumer_Complaints!B:B,Report_Task3!A941,Consumer_Complaints!J:J,"Yes")</f>
        <v>0</v>
      </c>
      <c r="F941" s="16">
        <f t="shared" si="29"/>
        <v>0</v>
      </c>
      <c r="G941" s="23" t="str">
        <f>IFERROR(ROUND(AVERAGEIFS(Consumer_Complaints!L:L,Consumer_Complaints!B:B,Table1[[#This Row],[Company]],Consumer_Complaints!L:L,"&gt;0"),0),"No Delay")</f>
        <v>No Delay</v>
      </c>
    </row>
    <row r="942" spans="1:7" x14ac:dyDescent="0.35">
      <c r="A942" s="14" t="s">
        <v>1138</v>
      </c>
      <c r="B942">
        <f>COUNTIF(Consumer_Complaints!A:B,Report_Task3!A942)</f>
        <v>1</v>
      </c>
      <c r="C942">
        <f>COUNTIFS(Consumer_Complaints!B:B,Report_Task3!A942,Consumer_Complaints!I:I,"No")</f>
        <v>0</v>
      </c>
      <c r="D942" s="16">
        <f t="shared" si="28"/>
        <v>0</v>
      </c>
      <c r="E942">
        <f>COUNTIFS(Consumer_Complaints!B:B,Report_Task3!A942,Consumer_Complaints!J:J,"Yes")</f>
        <v>0</v>
      </c>
      <c r="F942" s="16">
        <f t="shared" si="29"/>
        <v>0</v>
      </c>
      <c r="G942" s="23" t="str">
        <f>IFERROR(ROUND(AVERAGEIFS(Consumer_Complaints!L:L,Consumer_Complaints!B:B,Table1[[#This Row],[Company]],Consumer_Complaints!L:L,"&gt;0"),0),"No Delay")</f>
        <v>No Delay</v>
      </c>
    </row>
    <row r="943" spans="1:7" x14ac:dyDescent="0.35">
      <c r="A943" s="14" t="s">
        <v>1120</v>
      </c>
      <c r="B943">
        <f>COUNTIF(Consumer_Complaints!A:B,Report_Task3!A943)</f>
        <v>1</v>
      </c>
      <c r="C943">
        <f>COUNTIFS(Consumer_Complaints!B:B,Report_Task3!A943,Consumer_Complaints!I:I,"No")</f>
        <v>0</v>
      </c>
      <c r="D943" s="16">
        <f t="shared" si="28"/>
        <v>0</v>
      </c>
      <c r="E943">
        <f>COUNTIFS(Consumer_Complaints!B:B,Report_Task3!A943,Consumer_Complaints!J:J,"Yes")</f>
        <v>0</v>
      </c>
      <c r="F943" s="16">
        <f t="shared" si="29"/>
        <v>0</v>
      </c>
      <c r="G943" s="23">
        <f>IFERROR(ROUND(AVERAGEIFS(Consumer_Complaints!L:L,Consumer_Complaints!B:B,Table1[[#This Row],[Company]],Consumer_Complaints!L:L,"&gt;0"),0),"No Delay")</f>
        <v>5</v>
      </c>
    </row>
    <row r="944" spans="1:7" x14ac:dyDescent="0.35">
      <c r="A944" s="14" t="s">
        <v>1158</v>
      </c>
      <c r="B944">
        <f>COUNTIF(Consumer_Complaints!A:B,Report_Task3!A944)</f>
        <v>1</v>
      </c>
      <c r="C944">
        <f>COUNTIFS(Consumer_Complaints!B:B,Report_Task3!A944,Consumer_Complaints!I:I,"No")</f>
        <v>0</v>
      </c>
      <c r="D944" s="16">
        <f t="shared" si="28"/>
        <v>0</v>
      </c>
      <c r="E944">
        <f>COUNTIFS(Consumer_Complaints!B:B,Report_Task3!A944,Consumer_Complaints!J:J,"Yes")</f>
        <v>0</v>
      </c>
      <c r="F944" s="16">
        <f t="shared" si="29"/>
        <v>0</v>
      </c>
      <c r="G944" s="23" t="str">
        <f>IFERROR(ROUND(AVERAGEIFS(Consumer_Complaints!L:L,Consumer_Complaints!B:B,Table1[[#This Row],[Company]],Consumer_Complaints!L:L,"&gt;0"),0),"No Delay")</f>
        <v>No Delay</v>
      </c>
    </row>
    <row r="945" spans="1:7" x14ac:dyDescent="0.35">
      <c r="A945" s="14" t="s">
        <v>930</v>
      </c>
      <c r="B945">
        <f>COUNTIF(Consumer_Complaints!A:B,Report_Task3!A945)</f>
        <v>1</v>
      </c>
      <c r="C945">
        <f>COUNTIFS(Consumer_Complaints!B:B,Report_Task3!A945,Consumer_Complaints!I:I,"No")</f>
        <v>0</v>
      </c>
      <c r="D945" s="16">
        <f t="shared" si="28"/>
        <v>0</v>
      </c>
      <c r="E945">
        <f>COUNTIFS(Consumer_Complaints!B:B,Report_Task3!A945,Consumer_Complaints!J:J,"Yes")</f>
        <v>0</v>
      </c>
      <c r="F945" s="16">
        <f t="shared" si="29"/>
        <v>0</v>
      </c>
      <c r="G945" s="23" t="str">
        <f>IFERROR(ROUND(AVERAGEIFS(Consumer_Complaints!L:L,Consumer_Complaints!B:B,Table1[[#This Row],[Company]],Consumer_Complaints!L:L,"&gt;0"),0),"No Delay")</f>
        <v>No Delay</v>
      </c>
    </row>
    <row r="946" spans="1:7" x14ac:dyDescent="0.35">
      <c r="A946" s="14" t="s">
        <v>1183</v>
      </c>
      <c r="B946">
        <f>COUNTIF(Consumer_Complaints!A:B,Report_Task3!A946)</f>
        <v>1</v>
      </c>
      <c r="C946">
        <f>COUNTIFS(Consumer_Complaints!B:B,Report_Task3!A946,Consumer_Complaints!I:I,"No")</f>
        <v>1</v>
      </c>
      <c r="D946" s="16">
        <f t="shared" si="28"/>
        <v>1</v>
      </c>
      <c r="E946">
        <f>COUNTIFS(Consumer_Complaints!B:B,Report_Task3!A946,Consumer_Complaints!J:J,"Yes")</f>
        <v>0</v>
      </c>
      <c r="F946" s="16">
        <f t="shared" si="29"/>
        <v>0</v>
      </c>
      <c r="G946" s="23">
        <f>IFERROR(ROUND(AVERAGEIFS(Consumer_Complaints!L:L,Consumer_Complaints!B:B,Table1[[#This Row],[Company]],Consumer_Complaints!L:L,"&gt;0"),0),"No Delay")</f>
        <v>8</v>
      </c>
    </row>
    <row r="947" spans="1:7" x14ac:dyDescent="0.35">
      <c r="A947" s="14" t="s">
        <v>796</v>
      </c>
      <c r="B947">
        <f>COUNTIF(Consumer_Complaints!A:B,Report_Task3!A947)</f>
        <v>1</v>
      </c>
      <c r="C947">
        <f>COUNTIFS(Consumer_Complaints!B:B,Report_Task3!A947,Consumer_Complaints!I:I,"No")</f>
        <v>0</v>
      </c>
      <c r="D947" s="16">
        <f t="shared" si="28"/>
        <v>0</v>
      </c>
      <c r="E947">
        <f>COUNTIFS(Consumer_Complaints!B:B,Report_Task3!A947,Consumer_Complaints!J:J,"Yes")</f>
        <v>0</v>
      </c>
      <c r="F947" s="16">
        <f t="shared" si="29"/>
        <v>0</v>
      </c>
      <c r="G947" s="23">
        <f>IFERROR(ROUND(AVERAGEIFS(Consumer_Complaints!L:L,Consumer_Complaints!B:B,Table1[[#This Row],[Company]],Consumer_Complaints!L:L,"&gt;0"),0),"No Delay")</f>
        <v>5</v>
      </c>
    </row>
    <row r="948" spans="1:7" x14ac:dyDescent="0.35">
      <c r="A948" s="14" t="s">
        <v>1042</v>
      </c>
      <c r="B948">
        <f>COUNTIF(Consumer_Complaints!A:B,Report_Task3!A948)</f>
        <v>1</v>
      </c>
      <c r="C948">
        <f>COUNTIFS(Consumer_Complaints!B:B,Report_Task3!A948,Consumer_Complaints!I:I,"No")</f>
        <v>0</v>
      </c>
      <c r="D948" s="16">
        <f t="shared" si="28"/>
        <v>0</v>
      </c>
      <c r="E948">
        <f>COUNTIFS(Consumer_Complaints!B:B,Report_Task3!A948,Consumer_Complaints!J:J,"Yes")</f>
        <v>1</v>
      </c>
      <c r="F948" s="16">
        <f t="shared" si="29"/>
        <v>1</v>
      </c>
      <c r="G948" s="23">
        <f>IFERROR(ROUND(AVERAGEIFS(Consumer_Complaints!L:L,Consumer_Complaints!B:B,Table1[[#This Row],[Company]],Consumer_Complaints!L:L,"&gt;0"),0),"No Delay")</f>
        <v>61</v>
      </c>
    </row>
    <row r="949" spans="1:7" x14ac:dyDescent="0.35">
      <c r="A949" s="14" t="s">
        <v>1143</v>
      </c>
      <c r="B949">
        <f>COUNTIF(Consumer_Complaints!A:B,Report_Task3!A949)</f>
        <v>1</v>
      </c>
      <c r="C949">
        <f>COUNTIFS(Consumer_Complaints!B:B,Report_Task3!A949,Consumer_Complaints!I:I,"No")</f>
        <v>0</v>
      </c>
      <c r="D949" s="16">
        <f t="shared" si="28"/>
        <v>0</v>
      </c>
      <c r="E949">
        <f>COUNTIFS(Consumer_Complaints!B:B,Report_Task3!A949,Consumer_Complaints!J:J,"Yes")</f>
        <v>0</v>
      </c>
      <c r="F949" s="16">
        <f t="shared" si="29"/>
        <v>0</v>
      </c>
      <c r="G949" s="23" t="str">
        <f>IFERROR(ROUND(AVERAGEIFS(Consumer_Complaints!L:L,Consumer_Complaints!B:B,Table1[[#This Row],[Company]],Consumer_Complaints!L:L,"&gt;0"),0),"No Delay")</f>
        <v>No Delay</v>
      </c>
    </row>
    <row r="950" spans="1:7" x14ac:dyDescent="0.35">
      <c r="A950" s="14" t="s">
        <v>1003</v>
      </c>
      <c r="B950">
        <f>COUNTIF(Consumer_Complaints!A:B,Report_Task3!A950)</f>
        <v>1</v>
      </c>
      <c r="C950">
        <f>COUNTIFS(Consumer_Complaints!B:B,Report_Task3!A950,Consumer_Complaints!I:I,"No")</f>
        <v>0</v>
      </c>
      <c r="D950" s="16">
        <f t="shared" si="28"/>
        <v>0</v>
      </c>
      <c r="E950">
        <f>COUNTIFS(Consumer_Complaints!B:B,Report_Task3!A950,Consumer_Complaints!J:J,"Yes")</f>
        <v>0</v>
      </c>
      <c r="F950" s="16">
        <f t="shared" si="29"/>
        <v>0</v>
      </c>
      <c r="G950" s="23">
        <f>IFERROR(ROUND(AVERAGEIFS(Consumer_Complaints!L:L,Consumer_Complaints!B:B,Table1[[#This Row],[Company]],Consumer_Complaints!L:L,"&gt;0"),0),"No Delay")</f>
        <v>6</v>
      </c>
    </row>
    <row r="951" spans="1:7" x14ac:dyDescent="0.35">
      <c r="A951" s="14" t="s">
        <v>998</v>
      </c>
      <c r="B951">
        <f>COUNTIF(Consumer_Complaints!A:B,Report_Task3!A951)</f>
        <v>1</v>
      </c>
      <c r="C951">
        <f>COUNTIFS(Consumer_Complaints!B:B,Report_Task3!A951,Consumer_Complaints!I:I,"No")</f>
        <v>0</v>
      </c>
      <c r="D951" s="16">
        <f t="shared" si="28"/>
        <v>0</v>
      </c>
      <c r="E951">
        <f>COUNTIFS(Consumer_Complaints!B:B,Report_Task3!A951,Consumer_Complaints!J:J,"Yes")</f>
        <v>0</v>
      </c>
      <c r="F951" s="16">
        <f t="shared" si="29"/>
        <v>0</v>
      </c>
      <c r="G951" s="23" t="str">
        <f>IFERROR(ROUND(AVERAGEIFS(Consumer_Complaints!L:L,Consumer_Complaints!B:B,Table1[[#This Row],[Company]],Consumer_Complaints!L:L,"&gt;0"),0),"No Delay")</f>
        <v>No Delay</v>
      </c>
    </row>
    <row r="952" spans="1:7" x14ac:dyDescent="0.35">
      <c r="A952" s="14" t="s">
        <v>798</v>
      </c>
      <c r="B952">
        <f>COUNTIF(Consumer_Complaints!A:B,Report_Task3!A952)</f>
        <v>1</v>
      </c>
      <c r="C952">
        <f>COUNTIFS(Consumer_Complaints!B:B,Report_Task3!A952,Consumer_Complaints!I:I,"No")</f>
        <v>0</v>
      </c>
      <c r="D952" s="16">
        <f t="shared" si="28"/>
        <v>0</v>
      </c>
      <c r="E952">
        <f>COUNTIFS(Consumer_Complaints!B:B,Report_Task3!A952,Consumer_Complaints!J:J,"Yes")</f>
        <v>1</v>
      </c>
      <c r="F952" s="16">
        <f t="shared" si="29"/>
        <v>1</v>
      </c>
      <c r="G952" s="23">
        <f>IFERROR(ROUND(AVERAGEIFS(Consumer_Complaints!L:L,Consumer_Complaints!B:B,Table1[[#This Row],[Company]],Consumer_Complaints!L:L,"&gt;0"),0),"No Delay")</f>
        <v>5</v>
      </c>
    </row>
    <row r="953" spans="1:7" x14ac:dyDescent="0.35">
      <c r="A953" s="14" t="s">
        <v>641</v>
      </c>
      <c r="B953">
        <f>COUNTIF(Consumer_Complaints!A:B,Report_Task3!A953)</f>
        <v>1</v>
      </c>
      <c r="C953">
        <f>COUNTIFS(Consumer_Complaints!B:B,Report_Task3!A953,Consumer_Complaints!I:I,"No")</f>
        <v>0</v>
      </c>
      <c r="D953" s="16">
        <f t="shared" si="28"/>
        <v>0</v>
      </c>
      <c r="E953">
        <f>COUNTIFS(Consumer_Complaints!B:B,Report_Task3!A953,Consumer_Complaints!J:J,"Yes")</f>
        <v>0</v>
      </c>
      <c r="F953" s="16">
        <f t="shared" si="29"/>
        <v>0</v>
      </c>
      <c r="G953" s="23" t="str">
        <f>IFERROR(ROUND(AVERAGEIFS(Consumer_Complaints!L:L,Consumer_Complaints!B:B,Table1[[#This Row],[Company]],Consumer_Complaints!L:L,"&gt;0"),0),"No Delay")</f>
        <v>No Delay</v>
      </c>
    </row>
    <row r="954" spans="1:7" x14ac:dyDescent="0.35">
      <c r="A954" s="14" t="s">
        <v>691</v>
      </c>
      <c r="B954">
        <f>COUNTIF(Consumer_Complaints!A:B,Report_Task3!A954)</f>
        <v>1</v>
      </c>
      <c r="C954">
        <f>COUNTIFS(Consumer_Complaints!B:B,Report_Task3!A954,Consumer_Complaints!I:I,"No")</f>
        <v>0</v>
      </c>
      <c r="D954" s="16">
        <f t="shared" si="28"/>
        <v>0</v>
      </c>
      <c r="E954">
        <f>COUNTIFS(Consumer_Complaints!B:B,Report_Task3!A954,Consumer_Complaints!J:J,"Yes")</f>
        <v>1</v>
      </c>
      <c r="F954" s="16">
        <f t="shared" si="29"/>
        <v>1</v>
      </c>
      <c r="G954" s="23" t="str">
        <f>IFERROR(ROUND(AVERAGEIFS(Consumer_Complaints!L:L,Consumer_Complaints!B:B,Table1[[#This Row],[Company]],Consumer_Complaints!L:L,"&gt;0"),0),"No Delay")</f>
        <v>No Delay</v>
      </c>
    </row>
    <row r="955" spans="1:7" x14ac:dyDescent="0.35">
      <c r="A955" s="14" t="s">
        <v>1021</v>
      </c>
      <c r="B955">
        <f>COUNTIF(Consumer_Complaints!A:B,Report_Task3!A955)</f>
        <v>1</v>
      </c>
      <c r="C955">
        <f>COUNTIFS(Consumer_Complaints!B:B,Report_Task3!A955,Consumer_Complaints!I:I,"No")</f>
        <v>0</v>
      </c>
      <c r="D955" s="16">
        <f t="shared" si="28"/>
        <v>0</v>
      </c>
      <c r="E955">
        <f>COUNTIFS(Consumer_Complaints!B:B,Report_Task3!A955,Consumer_Complaints!J:J,"Yes")</f>
        <v>0</v>
      </c>
      <c r="F955" s="16">
        <f t="shared" si="29"/>
        <v>0</v>
      </c>
      <c r="G955" s="23" t="str">
        <f>IFERROR(ROUND(AVERAGEIFS(Consumer_Complaints!L:L,Consumer_Complaints!B:B,Table1[[#This Row],[Company]],Consumer_Complaints!L:L,"&gt;0"),0),"No Delay")</f>
        <v>No Delay</v>
      </c>
    </row>
    <row r="956" spans="1:7" x14ac:dyDescent="0.35">
      <c r="A956" s="14" t="s">
        <v>422</v>
      </c>
      <c r="B956">
        <f>COUNTIF(Consumer_Complaints!A:B,Report_Task3!A956)</f>
        <v>1</v>
      </c>
      <c r="C956">
        <f>COUNTIFS(Consumer_Complaints!B:B,Report_Task3!A956,Consumer_Complaints!I:I,"No")</f>
        <v>0</v>
      </c>
      <c r="D956" s="16">
        <f t="shared" si="28"/>
        <v>0</v>
      </c>
      <c r="E956">
        <f>COUNTIFS(Consumer_Complaints!B:B,Report_Task3!A956,Consumer_Complaints!J:J,"Yes")</f>
        <v>0</v>
      </c>
      <c r="F956" s="16">
        <f t="shared" si="29"/>
        <v>0</v>
      </c>
      <c r="G956" s="23">
        <f>IFERROR(ROUND(AVERAGEIFS(Consumer_Complaints!L:L,Consumer_Complaints!B:B,Table1[[#This Row],[Company]],Consumer_Complaints!L:L,"&gt;0"),0),"No Delay")</f>
        <v>3</v>
      </c>
    </row>
    <row r="957" spans="1:7" x14ac:dyDescent="0.35">
      <c r="A957" s="14" t="s">
        <v>954</v>
      </c>
      <c r="B957">
        <f>COUNTIF(Consumer_Complaints!A:B,Report_Task3!A957)</f>
        <v>1</v>
      </c>
      <c r="C957">
        <f>COUNTIFS(Consumer_Complaints!B:B,Report_Task3!A957,Consumer_Complaints!I:I,"No")</f>
        <v>0</v>
      </c>
      <c r="D957" s="16">
        <f t="shared" si="28"/>
        <v>0</v>
      </c>
      <c r="E957">
        <f>COUNTIFS(Consumer_Complaints!B:B,Report_Task3!A957,Consumer_Complaints!J:J,"Yes")</f>
        <v>0</v>
      </c>
      <c r="F957" s="16">
        <f t="shared" si="29"/>
        <v>0</v>
      </c>
      <c r="G957" s="23" t="str">
        <f>IFERROR(ROUND(AVERAGEIFS(Consumer_Complaints!L:L,Consumer_Complaints!B:B,Table1[[#This Row],[Company]],Consumer_Complaints!L:L,"&gt;0"),0),"No Delay")</f>
        <v>No Delay</v>
      </c>
    </row>
    <row r="958" spans="1:7" x14ac:dyDescent="0.35">
      <c r="A958" s="14" t="s">
        <v>209</v>
      </c>
      <c r="B958">
        <f>COUNTIF(Consumer_Complaints!A:B,Report_Task3!A958)</f>
        <v>1</v>
      </c>
      <c r="C958">
        <f>COUNTIFS(Consumer_Complaints!B:B,Report_Task3!A958,Consumer_Complaints!I:I,"No")</f>
        <v>0</v>
      </c>
      <c r="D958" s="16">
        <f t="shared" si="28"/>
        <v>0</v>
      </c>
      <c r="E958">
        <f>COUNTIFS(Consumer_Complaints!B:B,Report_Task3!A958,Consumer_Complaints!J:J,"Yes")</f>
        <v>0</v>
      </c>
      <c r="F958" s="16">
        <f t="shared" si="29"/>
        <v>0</v>
      </c>
      <c r="G958" s="23">
        <f>IFERROR(ROUND(AVERAGEIFS(Consumer_Complaints!L:L,Consumer_Complaints!B:B,Table1[[#This Row],[Company]],Consumer_Complaints!L:L,"&gt;0"),0),"No Delay")</f>
        <v>72</v>
      </c>
    </row>
    <row r="959" spans="1:7" x14ac:dyDescent="0.35">
      <c r="A959" s="14" t="s">
        <v>1046</v>
      </c>
      <c r="B959">
        <f>COUNTIF(Consumer_Complaints!A:B,Report_Task3!A959)</f>
        <v>1</v>
      </c>
      <c r="C959">
        <f>COUNTIFS(Consumer_Complaints!B:B,Report_Task3!A959,Consumer_Complaints!I:I,"No")</f>
        <v>0</v>
      </c>
      <c r="D959" s="16">
        <f t="shared" si="28"/>
        <v>0</v>
      </c>
      <c r="E959">
        <f>COUNTIFS(Consumer_Complaints!B:B,Report_Task3!A959,Consumer_Complaints!J:J,"Yes")</f>
        <v>0</v>
      </c>
      <c r="F959" s="16">
        <f t="shared" si="29"/>
        <v>0</v>
      </c>
      <c r="G959" s="23">
        <f>IFERROR(ROUND(AVERAGEIFS(Consumer_Complaints!L:L,Consumer_Complaints!B:B,Table1[[#This Row],[Company]],Consumer_Complaints!L:L,"&gt;0"),0),"No Delay")</f>
        <v>91</v>
      </c>
    </row>
    <row r="960" spans="1:7" x14ac:dyDescent="0.35">
      <c r="A960" s="14" t="s">
        <v>831</v>
      </c>
      <c r="B960">
        <f>COUNTIF(Consumer_Complaints!A:B,Report_Task3!A960)</f>
        <v>1</v>
      </c>
      <c r="C960">
        <f>COUNTIFS(Consumer_Complaints!B:B,Report_Task3!A960,Consumer_Complaints!I:I,"No")</f>
        <v>0</v>
      </c>
      <c r="D960" s="16">
        <f t="shared" si="28"/>
        <v>0</v>
      </c>
      <c r="E960">
        <f>COUNTIFS(Consumer_Complaints!B:B,Report_Task3!A960,Consumer_Complaints!J:J,"Yes")</f>
        <v>0</v>
      </c>
      <c r="F960" s="16">
        <f t="shared" si="29"/>
        <v>0</v>
      </c>
      <c r="G960" s="23">
        <f>IFERROR(ROUND(AVERAGEIFS(Consumer_Complaints!L:L,Consumer_Complaints!B:B,Table1[[#This Row],[Company]],Consumer_Complaints!L:L,"&gt;0"),0),"No Delay")</f>
        <v>5</v>
      </c>
    </row>
    <row r="961" spans="1:7" x14ac:dyDescent="0.35">
      <c r="A961" s="14" t="s">
        <v>1180</v>
      </c>
      <c r="B961">
        <f>COUNTIF(Consumer_Complaints!A:B,Report_Task3!A961)</f>
        <v>1</v>
      </c>
      <c r="C961">
        <f>COUNTIFS(Consumer_Complaints!B:B,Report_Task3!A961,Consumer_Complaints!I:I,"No")</f>
        <v>0</v>
      </c>
      <c r="D961" s="16">
        <f t="shared" si="28"/>
        <v>0</v>
      </c>
      <c r="E961">
        <f>COUNTIFS(Consumer_Complaints!B:B,Report_Task3!A961,Consumer_Complaints!J:J,"Yes")</f>
        <v>0</v>
      </c>
      <c r="F961" s="16">
        <f t="shared" si="29"/>
        <v>0</v>
      </c>
      <c r="G961" s="23">
        <f>IFERROR(ROUND(AVERAGEIFS(Consumer_Complaints!L:L,Consumer_Complaints!B:B,Table1[[#This Row],[Company]],Consumer_Complaints!L:L,"&gt;0"),0),"No Delay")</f>
        <v>95</v>
      </c>
    </row>
    <row r="962" spans="1:7" x14ac:dyDescent="0.35">
      <c r="A962" s="14" t="s">
        <v>931</v>
      </c>
      <c r="B962">
        <f>COUNTIF(Consumer_Complaints!A:B,Report_Task3!A962)</f>
        <v>1</v>
      </c>
      <c r="C962">
        <f>COUNTIFS(Consumer_Complaints!B:B,Report_Task3!A962,Consumer_Complaints!I:I,"No")</f>
        <v>0</v>
      </c>
      <c r="D962" s="16">
        <f t="shared" si="28"/>
        <v>0</v>
      </c>
      <c r="E962">
        <f>COUNTIFS(Consumer_Complaints!B:B,Report_Task3!A962,Consumer_Complaints!J:J,"Yes")</f>
        <v>0</v>
      </c>
      <c r="F962" s="16">
        <f t="shared" si="29"/>
        <v>0</v>
      </c>
      <c r="G962" s="23" t="str">
        <f>IFERROR(ROUND(AVERAGEIFS(Consumer_Complaints!L:L,Consumer_Complaints!B:B,Table1[[#This Row],[Company]],Consumer_Complaints!L:L,"&gt;0"),0),"No Delay")</f>
        <v>No Delay</v>
      </c>
    </row>
    <row r="963" spans="1:7" x14ac:dyDescent="0.35">
      <c r="A963" s="14" t="s">
        <v>1102</v>
      </c>
      <c r="B963">
        <f>COUNTIF(Consumer_Complaints!A:B,Report_Task3!A963)</f>
        <v>1</v>
      </c>
      <c r="C963">
        <f>COUNTIFS(Consumer_Complaints!B:B,Report_Task3!A963,Consumer_Complaints!I:I,"No")</f>
        <v>1</v>
      </c>
      <c r="D963" s="16">
        <f t="shared" ref="D963:D1026" si="30">C963/B963</f>
        <v>1</v>
      </c>
      <c r="E963">
        <f>COUNTIFS(Consumer_Complaints!B:B,Report_Task3!A963,Consumer_Complaints!J:J,"Yes")</f>
        <v>0</v>
      </c>
      <c r="F963" s="16">
        <f t="shared" ref="F963:F1026" si="31">E963/B963</f>
        <v>0</v>
      </c>
      <c r="G963" s="23" t="str">
        <f>IFERROR(ROUND(AVERAGEIFS(Consumer_Complaints!L:L,Consumer_Complaints!B:B,Table1[[#This Row],[Company]],Consumer_Complaints!L:L,"&gt;0"),0),"No Delay")</f>
        <v>No Delay</v>
      </c>
    </row>
    <row r="964" spans="1:7" x14ac:dyDescent="0.35">
      <c r="A964" s="14" t="s">
        <v>677</v>
      </c>
      <c r="B964">
        <f>COUNTIF(Consumer_Complaints!A:B,Report_Task3!A964)</f>
        <v>1</v>
      </c>
      <c r="C964">
        <f>COUNTIFS(Consumer_Complaints!B:B,Report_Task3!A964,Consumer_Complaints!I:I,"No")</f>
        <v>0</v>
      </c>
      <c r="D964" s="16">
        <f t="shared" si="30"/>
        <v>0</v>
      </c>
      <c r="E964">
        <f>COUNTIFS(Consumer_Complaints!B:B,Report_Task3!A964,Consumer_Complaints!J:J,"Yes")</f>
        <v>0</v>
      </c>
      <c r="F964" s="16">
        <f t="shared" si="31"/>
        <v>0</v>
      </c>
      <c r="G964" s="23" t="str">
        <f>IFERROR(ROUND(AVERAGEIFS(Consumer_Complaints!L:L,Consumer_Complaints!B:B,Table1[[#This Row],[Company]],Consumer_Complaints!L:L,"&gt;0"),0),"No Delay")</f>
        <v>No Delay</v>
      </c>
    </row>
    <row r="965" spans="1:7" x14ac:dyDescent="0.35">
      <c r="A965" s="14" t="s">
        <v>1031</v>
      </c>
      <c r="B965">
        <f>COUNTIF(Consumer_Complaints!A:B,Report_Task3!A965)</f>
        <v>1</v>
      </c>
      <c r="C965">
        <f>COUNTIFS(Consumer_Complaints!B:B,Report_Task3!A965,Consumer_Complaints!I:I,"No")</f>
        <v>0</v>
      </c>
      <c r="D965" s="16">
        <f t="shared" si="30"/>
        <v>0</v>
      </c>
      <c r="E965">
        <f>COUNTIFS(Consumer_Complaints!B:B,Report_Task3!A965,Consumer_Complaints!J:J,"Yes")</f>
        <v>1</v>
      </c>
      <c r="F965" s="16">
        <f t="shared" si="31"/>
        <v>1</v>
      </c>
      <c r="G965" s="23" t="str">
        <f>IFERROR(ROUND(AVERAGEIFS(Consumer_Complaints!L:L,Consumer_Complaints!B:B,Table1[[#This Row],[Company]],Consumer_Complaints!L:L,"&gt;0"),0),"No Delay")</f>
        <v>No Delay</v>
      </c>
    </row>
    <row r="966" spans="1:7" x14ac:dyDescent="0.35">
      <c r="A966" s="14" t="s">
        <v>606</v>
      </c>
      <c r="B966">
        <f>COUNTIF(Consumer_Complaints!A:B,Report_Task3!A966)</f>
        <v>1</v>
      </c>
      <c r="C966">
        <f>COUNTIFS(Consumer_Complaints!B:B,Report_Task3!A966,Consumer_Complaints!I:I,"No")</f>
        <v>0</v>
      </c>
      <c r="D966" s="16">
        <f t="shared" si="30"/>
        <v>0</v>
      </c>
      <c r="E966">
        <f>COUNTIFS(Consumer_Complaints!B:B,Report_Task3!A966,Consumer_Complaints!J:J,"Yes")</f>
        <v>1</v>
      </c>
      <c r="F966" s="16">
        <f t="shared" si="31"/>
        <v>1</v>
      </c>
      <c r="G966" s="23" t="str">
        <f>IFERROR(ROUND(AVERAGEIFS(Consumer_Complaints!L:L,Consumer_Complaints!B:B,Table1[[#This Row],[Company]],Consumer_Complaints!L:L,"&gt;0"),0),"No Delay")</f>
        <v>No Delay</v>
      </c>
    </row>
    <row r="967" spans="1:7" x14ac:dyDescent="0.35">
      <c r="A967" s="14" t="s">
        <v>874</v>
      </c>
      <c r="B967">
        <f>COUNTIF(Consumer_Complaints!A:B,Report_Task3!A967)</f>
        <v>1</v>
      </c>
      <c r="C967">
        <f>COUNTIFS(Consumer_Complaints!B:B,Report_Task3!A967,Consumer_Complaints!I:I,"No")</f>
        <v>0</v>
      </c>
      <c r="D967" s="16">
        <f t="shared" si="30"/>
        <v>0</v>
      </c>
      <c r="E967">
        <f>COUNTIFS(Consumer_Complaints!B:B,Report_Task3!A967,Consumer_Complaints!J:J,"Yes")</f>
        <v>0</v>
      </c>
      <c r="F967" s="16">
        <f t="shared" si="31"/>
        <v>0</v>
      </c>
      <c r="G967" s="23" t="str">
        <f>IFERROR(ROUND(AVERAGEIFS(Consumer_Complaints!L:L,Consumer_Complaints!B:B,Table1[[#This Row],[Company]],Consumer_Complaints!L:L,"&gt;0"),0),"No Delay")</f>
        <v>No Delay</v>
      </c>
    </row>
    <row r="968" spans="1:7" x14ac:dyDescent="0.35">
      <c r="A968" s="14" t="s">
        <v>634</v>
      </c>
      <c r="B968">
        <f>COUNTIF(Consumer_Complaints!A:B,Report_Task3!A968)</f>
        <v>1</v>
      </c>
      <c r="C968">
        <f>COUNTIFS(Consumer_Complaints!B:B,Report_Task3!A968,Consumer_Complaints!I:I,"No")</f>
        <v>0</v>
      </c>
      <c r="D968" s="16">
        <f t="shared" si="30"/>
        <v>0</v>
      </c>
      <c r="E968">
        <f>COUNTIFS(Consumer_Complaints!B:B,Report_Task3!A968,Consumer_Complaints!J:J,"Yes")</f>
        <v>0</v>
      </c>
      <c r="F968" s="16">
        <f t="shared" si="31"/>
        <v>0</v>
      </c>
      <c r="G968" s="23" t="str">
        <f>IFERROR(ROUND(AVERAGEIFS(Consumer_Complaints!L:L,Consumer_Complaints!B:B,Table1[[#This Row],[Company]],Consumer_Complaints!L:L,"&gt;0"),0),"No Delay")</f>
        <v>No Delay</v>
      </c>
    </row>
    <row r="969" spans="1:7" x14ac:dyDescent="0.35">
      <c r="A969" s="14" t="s">
        <v>958</v>
      </c>
      <c r="B969">
        <f>COUNTIF(Consumer_Complaints!A:B,Report_Task3!A969)</f>
        <v>1</v>
      </c>
      <c r="C969">
        <f>COUNTIFS(Consumer_Complaints!B:B,Report_Task3!A969,Consumer_Complaints!I:I,"No")</f>
        <v>0</v>
      </c>
      <c r="D969" s="16">
        <f t="shared" si="30"/>
        <v>0</v>
      </c>
      <c r="E969">
        <f>COUNTIFS(Consumer_Complaints!B:B,Report_Task3!A969,Consumer_Complaints!J:J,"Yes")</f>
        <v>0</v>
      </c>
      <c r="F969" s="16">
        <f t="shared" si="31"/>
        <v>0</v>
      </c>
      <c r="G969" s="23" t="str">
        <f>IFERROR(ROUND(AVERAGEIFS(Consumer_Complaints!L:L,Consumer_Complaints!B:B,Table1[[#This Row],[Company]],Consumer_Complaints!L:L,"&gt;0"),0),"No Delay")</f>
        <v>No Delay</v>
      </c>
    </row>
    <row r="970" spans="1:7" x14ac:dyDescent="0.35">
      <c r="A970" s="14" t="s">
        <v>1152</v>
      </c>
      <c r="B970">
        <f>COUNTIF(Consumer_Complaints!A:B,Report_Task3!A970)</f>
        <v>1</v>
      </c>
      <c r="C970">
        <f>COUNTIFS(Consumer_Complaints!B:B,Report_Task3!A970,Consumer_Complaints!I:I,"No")</f>
        <v>1</v>
      </c>
      <c r="D970" s="16">
        <f t="shared" si="30"/>
        <v>1</v>
      </c>
      <c r="E970">
        <f>COUNTIFS(Consumer_Complaints!B:B,Report_Task3!A970,Consumer_Complaints!J:J,"Yes")</f>
        <v>0</v>
      </c>
      <c r="F970" s="16">
        <f t="shared" si="31"/>
        <v>0</v>
      </c>
      <c r="G970" s="23" t="str">
        <f>IFERROR(ROUND(AVERAGEIFS(Consumer_Complaints!L:L,Consumer_Complaints!B:B,Table1[[#This Row],[Company]],Consumer_Complaints!L:L,"&gt;0"),0),"No Delay")</f>
        <v>No Delay</v>
      </c>
    </row>
    <row r="971" spans="1:7" x14ac:dyDescent="0.35">
      <c r="A971" s="14" t="s">
        <v>1165</v>
      </c>
      <c r="B971">
        <f>COUNTIF(Consumer_Complaints!A:B,Report_Task3!A971)</f>
        <v>1</v>
      </c>
      <c r="C971">
        <f>COUNTIFS(Consumer_Complaints!B:B,Report_Task3!A971,Consumer_Complaints!I:I,"No")</f>
        <v>0</v>
      </c>
      <c r="D971" s="16">
        <f t="shared" si="30"/>
        <v>0</v>
      </c>
      <c r="E971">
        <f>COUNTIFS(Consumer_Complaints!B:B,Report_Task3!A971,Consumer_Complaints!J:J,"Yes")</f>
        <v>0</v>
      </c>
      <c r="F971" s="16">
        <f t="shared" si="31"/>
        <v>0</v>
      </c>
      <c r="G971" s="23" t="str">
        <f>IFERROR(ROUND(AVERAGEIFS(Consumer_Complaints!L:L,Consumer_Complaints!B:B,Table1[[#This Row],[Company]],Consumer_Complaints!L:L,"&gt;0"),0),"No Delay")</f>
        <v>No Delay</v>
      </c>
    </row>
    <row r="972" spans="1:7" x14ac:dyDescent="0.35">
      <c r="A972" s="14" t="s">
        <v>963</v>
      </c>
      <c r="B972">
        <f>COUNTIF(Consumer_Complaints!A:B,Report_Task3!A972)</f>
        <v>1</v>
      </c>
      <c r="C972">
        <f>COUNTIFS(Consumer_Complaints!B:B,Report_Task3!A972,Consumer_Complaints!I:I,"No")</f>
        <v>0</v>
      </c>
      <c r="D972" s="16">
        <f t="shared" si="30"/>
        <v>0</v>
      </c>
      <c r="E972">
        <f>COUNTIFS(Consumer_Complaints!B:B,Report_Task3!A972,Consumer_Complaints!J:J,"Yes")</f>
        <v>1</v>
      </c>
      <c r="F972" s="16">
        <f t="shared" si="31"/>
        <v>1</v>
      </c>
      <c r="G972" s="23" t="str">
        <f>IFERROR(ROUND(AVERAGEIFS(Consumer_Complaints!L:L,Consumer_Complaints!B:B,Table1[[#This Row],[Company]],Consumer_Complaints!L:L,"&gt;0"),0),"No Delay")</f>
        <v>No Delay</v>
      </c>
    </row>
    <row r="973" spans="1:7" x14ac:dyDescent="0.35">
      <c r="A973" s="14" t="s">
        <v>1065</v>
      </c>
      <c r="B973">
        <f>COUNTIF(Consumer_Complaints!A:B,Report_Task3!A973)</f>
        <v>1</v>
      </c>
      <c r="C973">
        <f>COUNTIFS(Consumer_Complaints!B:B,Report_Task3!A973,Consumer_Complaints!I:I,"No")</f>
        <v>0</v>
      </c>
      <c r="D973" s="16">
        <f t="shared" si="30"/>
        <v>0</v>
      </c>
      <c r="E973">
        <f>COUNTIFS(Consumer_Complaints!B:B,Report_Task3!A973,Consumer_Complaints!J:J,"Yes")</f>
        <v>0</v>
      </c>
      <c r="F973" s="16">
        <f t="shared" si="31"/>
        <v>0</v>
      </c>
      <c r="G973" s="23" t="str">
        <f>IFERROR(ROUND(AVERAGEIFS(Consumer_Complaints!L:L,Consumer_Complaints!B:B,Table1[[#This Row],[Company]],Consumer_Complaints!L:L,"&gt;0"),0),"No Delay")</f>
        <v>No Delay</v>
      </c>
    </row>
    <row r="974" spans="1:7" x14ac:dyDescent="0.35">
      <c r="A974" s="14" t="s">
        <v>1009</v>
      </c>
      <c r="B974">
        <f>COUNTIF(Consumer_Complaints!A:B,Report_Task3!A974)</f>
        <v>1</v>
      </c>
      <c r="C974">
        <f>COUNTIFS(Consumer_Complaints!B:B,Report_Task3!A974,Consumer_Complaints!I:I,"No")</f>
        <v>0</v>
      </c>
      <c r="D974" s="16">
        <f t="shared" si="30"/>
        <v>0</v>
      </c>
      <c r="E974">
        <f>COUNTIFS(Consumer_Complaints!B:B,Report_Task3!A974,Consumer_Complaints!J:J,"Yes")</f>
        <v>1</v>
      </c>
      <c r="F974" s="16">
        <f t="shared" si="31"/>
        <v>1</v>
      </c>
      <c r="G974" s="23" t="str">
        <f>IFERROR(ROUND(AVERAGEIFS(Consumer_Complaints!L:L,Consumer_Complaints!B:B,Table1[[#This Row],[Company]],Consumer_Complaints!L:L,"&gt;0"),0),"No Delay")</f>
        <v>No Delay</v>
      </c>
    </row>
    <row r="975" spans="1:7" x14ac:dyDescent="0.35">
      <c r="A975" s="14" t="s">
        <v>536</v>
      </c>
      <c r="B975">
        <f>COUNTIF(Consumer_Complaints!A:B,Report_Task3!A975)</f>
        <v>1</v>
      </c>
      <c r="C975">
        <f>COUNTIFS(Consumer_Complaints!B:B,Report_Task3!A975,Consumer_Complaints!I:I,"No")</f>
        <v>0</v>
      </c>
      <c r="D975" s="16">
        <f t="shared" si="30"/>
        <v>0</v>
      </c>
      <c r="E975">
        <f>COUNTIFS(Consumer_Complaints!B:B,Report_Task3!A975,Consumer_Complaints!J:J,"Yes")</f>
        <v>1</v>
      </c>
      <c r="F975" s="16">
        <f t="shared" si="31"/>
        <v>1</v>
      </c>
      <c r="G975" s="23">
        <f>IFERROR(ROUND(AVERAGEIFS(Consumer_Complaints!L:L,Consumer_Complaints!B:B,Table1[[#This Row],[Company]],Consumer_Complaints!L:L,"&gt;0"),0),"No Delay")</f>
        <v>59</v>
      </c>
    </row>
    <row r="976" spans="1:7" x14ac:dyDescent="0.35">
      <c r="A976" s="14" t="s">
        <v>766</v>
      </c>
      <c r="B976">
        <f>COUNTIF(Consumer_Complaints!A:B,Report_Task3!A976)</f>
        <v>1</v>
      </c>
      <c r="C976">
        <f>COUNTIFS(Consumer_Complaints!B:B,Report_Task3!A976,Consumer_Complaints!I:I,"No")</f>
        <v>0</v>
      </c>
      <c r="D976" s="16">
        <f t="shared" si="30"/>
        <v>0</v>
      </c>
      <c r="E976">
        <f>COUNTIFS(Consumer_Complaints!B:B,Report_Task3!A976,Consumer_Complaints!J:J,"Yes")</f>
        <v>0</v>
      </c>
      <c r="F976" s="16">
        <f t="shared" si="31"/>
        <v>0</v>
      </c>
      <c r="G976" s="23" t="str">
        <f>IFERROR(ROUND(AVERAGEIFS(Consumer_Complaints!L:L,Consumer_Complaints!B:B,Table1[[#This Row],[Company]],Consumer_Complaints!L:L,"&gt;0"),0),"No Delay")</f>
        <v>No Delay</v>
      </c>
    </row>
    <row r="977" spans="1:7" x14ac:dyDescent="0.35">
      <c r="A977" s="14" t="s">
        <v>188</v>
      </c>
      <c r="B977">
        <f>COUNTIF(Consumer_Complaints!A:B,Report_Task3!A977)</f>
        <v>1</v>
      </c>
      <c r="C977">
        <f>COUNTIFS(Consumer_Complaints!B:B,Report_Task3!A977,Consumer_Complaints!I:I,"No")</f>
        <v>0</v>
      </c>
      <c r="D977" s="16">
        <f t="shared" si="30"/>
        <v>0</v>
      </c>
      <c r="E977">
        <f>COUNTIFS(Consumer_Complaints!B:B,Report_Task3!A977,Consumer_Complaints!J:J,"Yes")</f>
        <v>0</v>
      </c>
      <c r="F977" s="16">
        <f t="shared" si="31"/>
        <v>0</v>
      </c>
      <c r="G977" s="23">
        <f>IFERROR(ROUND(AVERAGEIFS(Consumer_Complaints!L:L,Consumer_Complaints!B:B,Table1[[#This Row],[Company]],Consumer_Complaints!L:L,"&gt;0"),0),"No Delay")</f>
        <v>62</v>
      </c>
    </row>
    <row r="978" spans="1:7" x14ac:dyDescent="0.35">
      <c r="A978" s="14" t="s">
        <v>611</v>
      </c>
      <c r="B978">
        <f>COUNTIF(Consumer_Complaints!A:B,Report_Task3!A978)</f>
        <v>1</v>
      </c>
      <c r="C978">
        <f>COUNTIFS(Consumer_Complaints!B:B,Report_Task3!A978,Consumer_Complaints!I:I,"No")</f>
        <v>0</v>
      </c>
      <c r="D978" s="16">
        <f t="shared" si="30"/>
        <v>0</v>
      </c>
      <c r="E978">
        <f>COUNTIFS(Consumer_Complaints!B:B,Report_Task3!A978,Consumer_Complaints!J:J,"Yes")</f>
        <v>0</v>
      </c>
      <c r="F978" s="16">
        <f t="shared" si="31"/>
        <v>0</v>
      </c>
      <c r="G978" s="23" t="str">
        <f>IFERROR(ROUND(AVERAGEIFS(Consumer_Complaints!L:L,Consumer_Complaints!B:B,Table1[[#This Row],[Company]],Consumer_Complaints!L:L,"&gt;0"),0),"No Delay")</f>
        <v>No Delay</v>
      </c>
    </row>
    <row r="979" spans="1:7" x14ac:dyDescent="0.35">
      <c r="A979" s="14" t="s">
        <v>951</v>
      </c>
      <c r="B979">
        <f>COUNTIF(Consumer_Complaints!A:B,Report_Task3!A979)</f>
        <v>1</v>
      </c>
      <c r="C979">
        <f>COUNTIFS(Consumer_Complaints!B:B,Report_Task3!A979,Consumer_Complaints!I:I,"No")</f>
        <v>0</v>
      </c>
      <c r="D979" s="16">
        <f t="shared" si="30"/>
        <v>0</v>
      </c>
      <c r="E979">
        <f>COUNTIFS(Consumer_Complaints!B:B,Report_Task3!A979,Consumer_Complaints!J:J,"Yes")</f>
        <v>0</v>
      </c>
      <c r="F979" s="16">
        <f t="shared" si="31"/>
        <v>0</v>
      </c>
      <c r="G979" s="23" t="str">
        <f>IFERROR(ROUND(AVERAGEIFS(Consumer_Complaints!L:L,Consumer_Complaints!B:B,Table1[[#This Row],[Company]],Consumer_Complaints!L:L,"&gt;0"),0),"No Delay")</f>
        <v>No Delay</v>
      </c>
    </row>
    <row r="980" spans="1:7" x14ac:dyDescent="0.35">
      <c r="A980" s="14" t="s">
        <v>966</v>
      </c>
      <c r="B980">
        <f>COUNTIF(Consumer_Complaints!A:B,Report_Task3!A980)</f>
        <v>1</v>
      </c>
      <c r="C980">
        <f>COUNTIFS(Consumer_Complaints!B:B,Report_Task3!A980,Consumer_Complaints!I:I,"No")</f>
        <v>0</v>
      </c>
      <c r="D980" s="16">
        <f t="shared" si="30"/>
        <v>0</v>
      </c>
      <c r="E980">
        <f>COUNTIFS(Consumer_Complaints!B:B,Report_Task3!A980,Consumer_Complaints!J:J,"Yes")</f>
        <v>1</v>
      </c>
      <c r="F980" s="16">
        <f t="shared" si="31"/>
        <v>1</v>
      </c>
      <c r="G980" s="23">
        <f>IFERROR(ROUND(AVERAGEIFS(Consumer_Complaints!L:L,Consumer_Complaints!B:B,Table1[[#This Row],[Company]],Consumer_Complaints!L:L,"&gt;0"),0),"No Delay")</f>
        <v>1</v>
      </c>
    </row>
    <row r="981" spans="1:7" x14ac:dyDescent="0.35">
      <c r="A981" s="14" t="s">
        <v>554</v>
      </c>
      <c r="B981">
        <f>COUNTIF(Consumer_Complaints!A:B,Report_Task3!A981)</f>
        <v>1</v>
      </c>
      <c r="C981">
        <f>COUNTIFS(Consumer_Complaints!B:B,Report_Task3!A981,Consumer_Complaints!I:I,"No")</f>
        <v>0</v>
      </c>
      <c r="D981" s="16">
        <f t="shared" si="30"/>
        <v>0</v>
      </c>
      <c r="E981">
        <f>COUNTIFS(Consumer_Complaints!B:B,Report_Task3!A981,Consumer_Complaints!J:J,"Yes")</f>
        <v>0</v>
      </c>
      <c r="F981" s="16">
        <f t="shared" si="31"/>
        <v>0</v>
      </c>
      <c r="G981" s="23">
        <f>IFERROR(ROUND(AVERAGEIFS(Consumer_Complaints!L:L,Consumer_Complaints!B:B,Table1[[#This Row],[Company]],Consumer_Complaints!L:L,"&gt;0"),0),"No Delay")</f>
        <v>51</v>
      </c>
    </row>
    <row r="982" spans="1:7" x14ac:dyDescent="0.35">
      <c r="A982" s="14" t="s">
        <v>1020</v>
      </c>
      <c r="B982">
        <f>COUNTIF(Consumer_Complaints!A:B,Report_Task3!A982)</f>
        <v>1</v>
      </c>
      <c r="C982">
        <f>COUNTIFS(Consumer_Complaints!B:B,Report_Task3!A982,Consumer_Complaints!I:I,"No")</f>
        <v>0</v>
      </c>
      <c r="D982" s="16">
        <f t="shared" si="30"/>
        <v>0</v>
      </c>
      <c r="E982">
        <f>COUNTIFS(Consumer_Complaints!B:B,Report_Task3!A982,Consumer_Complaints!J:J,"Yes")</f>
        <v>1</v>
      </c>
      <c r="F982" s="16">
        <f t="shared" si="31"/>
        <v>1</v>
      </c>
      <c r="G982" s="23">
        <f>IFERROR(ROUND(AVERAGEIFS(Consumer_Complaints!L:L,Consumer_Complaints!B:B,Table1[[#This Row],[Company]],Consumer_Complaints!L:L,"&gt;0"),0),"No Delay")</f>
        <v>39</v>
      </c>
    </row>
    <row r="983" spans="1:7" x14ac:dyDescent="0.35">
      <c r="A983" s="14" t="s">
        <v>1047</v>
      </c>
      <c r="B983">
        <f>COUNTIF(Consumer_Complaints!A:B,Report_Task3!A983)</f>
        <v>1</v>
      </c>
      <c r="C983">
        <f>COUNTIFS(Consumer_Complaints!B:B,Report_Task3!A983,Consumer_Complaints!I:I,"No")</f>
        <v>0</v>
      </c>
      <c r="D983" s="16">
        <f t="shared" si="30"/>
        <v>0</v>
      </c>
      <c r="E983">
        <f>COUNTIFS(Consumer_Complaints!B:B,Report_Task3!A983,Consumer_Complaints!J:J,"Yes")</f>
        <v>0</v>
      </c>
      <c r="F983" s="16">
        <f t="shared" si="31"/>
        <v>0</v>
      </c>
      <c r="G983" s="23">
        <f>IFERROR(ROUND(AVERAGEIFS(Consumer_Complaints!L:L,Consumer_Complaints!B:B,Table1[[#This Row],[Company]],Consumer_Complaints!L:L,"&gt;0"),0),"No Delay")</f>
        <v>91</v>
      </c>
    </row>
    <row r="984" spans="1:7" x14ac:dyDescent="0.35">
      <c r="A984" s="14" t="s">
        <v>792</v>
      </c>
      <c r="B984">
        <f>COUNTIF(Consumer_Complaints!A:B,Report_Task3!A984)</f>
        <v>1</v>
      </c>
      <c r="C984">
        <f>COUNTIFS(Consumer_Complaints!B:B,Report_Task3!A984,Consumer_Complaints!I:I,"No")</f>
        <v>0</v>
      </c>
      <c r="D984" s="16">
        <f t="shared" si="30"/>
        <v>0</v>
      </c>
      <c r="E984">
        <f>COUNTIFS(Consumer_Complaints!B:B,Report_Task3!A984,Consumer_Complaints!J:J,"Yes")</f>
        <v>0</v>
      </c>
      <c r="F984" s="16">
        <f t="shared" si="31"/>
        <v>0</v>
      </c>
      <c r="G984" s="23" t="str">
        <f>IFERROR(ROUND(AVERAGEIFS(Consumer_Complaints!L:L,Consumer_Complaints!B:B,Table1[[#This Row],[Company]],Consumer_Complaints!L:L,"&gt;0"),0),"No Delay")</f>
        <v>No Delay</v>
      </c>
    </row>
    <row r="985" spans="1:7" x14ac:dyDescent="0.35">
      <c r="A985" s="14" t="s">
        <v>1160</v>
      </c>
      <c r="B985">
        <f>COUNTIF(Consumer_Complaints!A:B,Report_Task3!A985)</f>
        <v>1</v>
      </c>
      <c r="C985">
        <f>COUNTIFS(Consumer_Complaints!B:B,Report_Task3!A985,Consumer_Complaints!I:I,"No")</f>
        <v>0</v>
      </c>
      <c r="D985" s="16">
        <f t="shared" si="30"/>
        <v>0</v>
      </c>
      <c r="E985">
        <f>COUNTIFS(Consumer_Complaints!B:B,Report_Task3!A985,Consumer_Complaints!J:J,"Yes")</f>
        <v>0</v>
      </c>
      <c r="F985" s="16">
        <f t="shared" si="31"/>
        <v>0</v>
      </c>
      <c r="G985" s="23">
        <f>IFERROR(ROUND(AVERAGEIFS(Consumer_Complaints!L:L,Consumer_Complaints!B:B,Table1[[#This Row],[Company]],Consumer_Complaints!L:L,"&gt;0"),0),"No Delay")</f>
        <v>29</v>
      </c>
    </row>
    <row r="986" spans="1:7" x14ac:dyDescent="0.35">
      <c r="A986" s="14" t="s">
        <v>334</v>
      </c>
      <c r="B986">
        <f>COUNTIF(Consumer_Complaints!A:B,Report_Task3!A986)</f>
        <v>1</v>
      </c>
      <c r="C986">
        <f>COUNTIFS(Consumer_Complaints!B:B,Report_Task3!A986,Consumer_Complaints!I:I,"No")</f>
        <v>1</v>
      </c>
      <c r="D986" s="16">
        <f t="shared" si="30"/>
        <v>1</v>
      </c>
      <c r="E986">
        <f>COUNTIFS(Consumer_Complaints!B:B,Report_Task3!A986,Consumer_Complaints!J:J,"Yes")</f>
        <v>0</v>
      </c>
      <c r="F986" s="16">
        <f t="shared" si="31"/>
        <v>0</v>
      </c>
      <c r="G986" s="23">
        <f>IFERROR(ROUND(AVERAGEIFS(Consumer_Complaints!L:L,Consumer_Complaints!B:B,Table1[[#This Row],[Company]],Consumer_Complaints!L:L,"&gt;0"),0),"No Delay")</f>
        <v>3</v>
      </c>
    </row>
    <row r="987" spans="1:7" x14ac:dyDescent="0.35">
      <c r="A987" s="14" t="s">
        <v>1175</v>
      </c>
      <c r="B987">
        <f>COUNTIF(Consumer_Complaints!A:B,Report_Task3!A987)</f>
        <v>1</v>
      </c>
      <c r="C987">
        <f>COUNTIFS(Consumer_Complaints!B:B,Report_Task3!A987,Consumer_Complaints!I:I,"No")</f>
        <v>0</v>
      </c>
      <c r="D987" s="16">
        <f t="shared" si="30"/>
        <v>0</v>
      </c>
      <c r="E987">
        <f>COUNTIFS(Consumer_Complaints!B:B,Report_Task3!A987,Consumer_Complaints!J:J,"Yes")</f>
        <v>0</v>
      </c>
      <c r="F987" s="16">
        <f t="shared" si="31"/>
        <v>0</v>
      </c>
      <c r="G987" s="23">
        <f>IFERROR(ROUND(AVERAGEIFS(Consumer_Complaints!L:L,Consumer_Complaints!B:B,Table1[[#This Row],[Company]],Consumer_Complaints!L:L,"&gt;0"),0),"No Delay")</f>
        <v>32</v>
      </c>
    </row>
    <row r="988" spans="1:7" x14ac:dyDescent="0.35">
      <c r="A988" s="14" t="s">
        <v>1057</v>
      </c>
      <c r="B988">
        <f>COUNTIF(Consumer_Complaints!A:B,Report_Task3!A988)</f>
        <v>1</v>
      </c>
      <c r="C988">
        <f>COUNTIFS(Consumer_Complaints!B:B,Report_Task3!A988,Consumer_Complaints!I:I,"No")</f>
        <v>0</v>
      </c>
      <c r="D988" s="16">
        <f t="shared" si="30"/>
        <v>0</v>
      </c>
      <c r="E988">
        <f>COUNTIFS(Consumer_Complaints!B:B,Report_Task3!A988,Consumer_Complaints!J:J,"Yes")</f>
        <v>0</v>
      </c>
      <c r="F988" s="16">
        <f t="shared" si="31"/>
        <v>0</v>
      </c>
      <c r="G988" s="23">
        <f>IFERROR(ROUND(AVERAGEIFS(Consumer_Complaints!L:L,Consumer_Complaints!B:B,Table1[[#This Row],[Company]],Consumer_Complaints!L:L,"&gt;0"),0),"No Delay")</f>
        <v>2</v>
      </c>
    </row>
    <row r="989" spans="1:7" x14ac:dyDescent="0.35">
      <c r="A989" s="14" t="s">
        <v>710</v>
      </c>
      <c r="B989">
        <f>COUNTIF(Consumer_Complaints!A:B,Report_Task3!A989)</f>
        <v>1</v>
      </c>
      <c r="C989">
        <f>COUNTIFS(Consumer_Complaints!B:B,Report_Task3!A989,Consumer_Complaints!I:I,"No")</f>
        <v>0</v>
      </c>
      <c r="D989" s="16">
        <f t="shared" si="30"/>
        <v>0</v>
      </c>
      <c r="E989">
        <f>COUNTIFS(Consumer_Complaints!B:B,Report_Task3!A989,Consumer_Complaints!J:J,"Yes")</f>
        <v>0</v>
      </c>
      <c r="F989" s="16">
        <f t="shared" si="31"/>
        <v>0</v>
      </c>
      <c r="G989" s="23">
        <f>IFERROR(ROUND(AVERAGEIFS(Consumer_Complaints!L:L,Consumer_Complaints!B:B,Table1[[#This Row],[Company]],Consumer_Complaints!L:L,"&gt;0"),0),"No Delay")</f>
        <v>5</v>
      </c>
    </row>
    <row r="990" spans="1:7" x14ac:dyDescent="0.35">
      <c r="A990" s="14" t="s">
        <v>492</v>
      </c>
      <c r="B990">
        <f>COUNTIF(Consumer_Complaints!A:B,Report_Task3!A990)</f>
        <v>1</v>
      </c>
      <c r="C990">
        <f>COUNTIFS(Consumer_Complaints!B:B,Report_Task3!A990,Consumer_Complaints!I:I,"No")</f>
        <v>0</v>
      </c>
      <c r="D990" s="16">
        <f t="shared" si="30"/>
        <v>0</v>
      </c>
      <c r="E990">
        <f>COUNTIFS(Consumer_Complaints!B:B,Report_Task3!A990,Consumer_Complaints!J:J,"Yes")</f>
        <v>0</v>
      </c>
      <c r="F990" s="16">
        <f t="shared" si="31"/>
        <v>0</v>
      </c>
      <c r="G990" s="23" t="str">
        <f>IFERROR(ROUND(AVERAGEIFS(Consumer_Complaints!L:L,Consumer_Complaints!B:B,Table1[[#This Row],[Company]],Consumer_Complaints!L:L,"&gt;0"),0),"No Delay")</f>
        <v>No Delay</v>
      </c>
    </row>
    <row r="991" spans="1:7" x14ac:dyDescent="0.35">
      <c r="A991" s="14" t="s">
        <v>400</v>
      </c>
      <c r="B991">
        <f>COUNTIF(Consumer_Complaints!A:B,Report_Task3!A991)</f>
        <v>1</v>
      </c>
      <c r="C991">
        <f>COUNTIFS(Consumer_Complaints!B:B,Report_Task3!A991,Consumer_Complaints!I:I,"No")</f>
        <v>0</v>
      </c>
      <c r="D991" s="16">
        <f t="shared" si="30"/>
        <v>0</v>
      </c>
      <c r="E991">
        <f>COUNTIFS(Consumer_Complaints!B:B,Report_Task3!A991,Consumer_Complaints!J:J,"Yes")</f>
        <v>1</v>
      </c>
      <c r="F991" s="16">
        <f t="shared" si="31"/>
        <v>1</v>
      </c>
      <c r="G991" s="23">
        <f>IFERROR(ROUND(AVERAGEIFS(Consumer_Complaints!L:L,Consumer_Complaints!B:B,Table1[[#This Row],[Company]],Consumer_Complaints!L:L,"&gt;0"),0),"No Delay")</f>
        <v>66</v>
      </c>
    </row>
    <row r="992" spans="1:7" x14ac:dyDescent="0.35">
      <c r="A992" s="14" t="s">
        <v>653</v>
      </c>
      <c r="B992">
        <f>COUNTIF(Consumer_Complaints!A:B,Report_Task3!A992)</f>
        <v>1</v>
      </c>
      <c r="C992">
        <f>COUNTIFS(Consumer_Complaints!B:B,Report_Task3!A992,Consumer_Complaints!I:I,"No")</f>
        <v>0</v>
      </c>
      <c r="D992" s="16">
        <f t="shared" si="30"/>
        <v>0</v>
      </c>
      <c r="E992">
        <f>COUNTIFS(Consumer_Complaints!B:B,Report_Task3!A992,Consumer_Complaints!J:J,"Yes")</f>
        <v>1</v>
      </c>
      <c r="F992" s="16">
        <f t="shared" si="31"/>
        <v>1</v>
      </c>
      <c r="G992" s="23" t="str">
        <f>IFERROR(ROUND(AVERAGEIFS(Consumer_Complaints!L:L,Consumer_Complaints!B:B,Table1[[#This Row],[Company]],Consumer_Complaints!L:L,"&gt;0"),0),"No Delay")</f>
        <v>No Delay</v>
      </c>
    </row>
    <row r="993" spans="1:7" x14ac:dyDescent="0.35">
      <c r="A993" s="14" t="s">
        <v>848</v>
      </c>
      <c r="B993">
        <f>COUNTIF(Consumer_Complaints!A:B,Report_Task3!A993)</f>
        <v>1</v>
      </c>
      <c r="C993">
        <f>COUNTIFS(Consumer_Complaints!B:B,Report_Task3!A993,Consumer_Complaints!I:I,"No")</f>
        <v>0</v>
      </c>
      <c r="D993" s="16">
        <f t="shared" si="30"/>
        <v>0</v>
      </c>
      <c r="E993">
        <f>COUNTIFS(Consumer_Complaints!B:B,Report_Task3!A993,Consumer_Complaints!J:J,"Yes")</f>
        <v>0</v>
      </c>
      <c r="F993" s="16">
        <f t="shared" si="31"/>
        <v>0</v>
      </c>
      <c r="G993" s="23">
        <f>IFERROR(ROUND(AVERAGEIFS(Consumer_Complaints!L:L,Consumer_Complaints!B:B,Table1[[#This Row],[Company]],Consumer_Complaints!L:L,"&gt;0"),0),"No Delay")</f>
        <v>47</v>
      </c>
    </row>
    <row r="994" spans="1:7" x14ac:dyDescent="0.35">
      <c r="A994" s="14" t="s">
        <v>1112</v>
      </c>
      <c r="B994">
        <f>COUNTIF(Consumer_Complaints!A:B,Report_Task3!A994)</f>
        <v>1</v>
      </c>
      <c r="C994">
        <f>COUNTIFS(Consumer_Complaints!B:B,Report_Task3!A994,Consumer_Complaints!I:I,"No")</f>
        <v>0</v>
      </c>
      <c r="D994" s="16">
        <f t="shared" si="30"/>
        <v>0</v>
      </c>
      <c r="E994">
        <f>COUNTIFS(Consumer_Complaints!B:B,Report_Task3!A994,Consumer_Complaints!J:J,"Yes")</f>
        <v>1</v>
      </c>
      <c r="F994" s="16">
        <f t="shared" si="31"/>
        <v>1</v>
      </c>
      <c r="G994" s="23" t="str">
        <f>IFERROR(ROUND(AVERAGEIFS(Consumer_Complaints!L:L,Consumer_Complaints!B:B,Table1[[#This Row],[Company]],Consumer_Complaints!L:L,"&gt;0"),0),"No Delay")</f>
        <v>No Delay</v>
      </c>
    </row>
    <row r="995" spans="1:7" x14ac:dyDescent="0.35">
      <c r="A995" s="14" t="s">
        <v>1171</v>
      </c>
      <c r="B995">
        <f>COUNTIF(Consumer_Complaints!A:B,Report_Task3!A995)</f>
        <v>1</v>
      </c>
      <c r="C995">
        <f>COUNTIFS(Consumer_Complaints!B:B,Report_Task3!A995,Consumer_Complaints!I:I,"No")</f>
        <v>0</v>
      </c>
      <c r="D995" s="16">
        <f t="shared" si="30"/>
        <v>0</v>
      </c>
      <c r="E995">
        <f>COUNTIFS(Consumer_Complaints!B:B,Report_Task3!A995,Consumer_Complaints!J:J,"Yes")</f>
        <v>0</v>
      </c>
      <c r="F995" s="16">
        <f t="shared" si="31"/>
        <v>0</v>
      </c>
      <c r="G995" s="23">
        <f>IFERROR(ROUND(AVERAGEIFS(Consumer_Complaints!L:L,Consumer_Complaints!B:B,Table1[[#This Row],[Company]],Consumer_Complaints!L:L,"&gt;0"),0),"No Delay")</f>
        <v>25</v>
      </c>
    </row>
    <row r="996" spans="1:7" x14ac:dyDescent="0.35">
      <c r="A996" s="14" t="s">
        <v>907</v>
      </c>
      <c r="B996">
        <f>COUNTIF(Consumer_Complaints!A:B,Report_Task3!A996)</f>
        <v>1</v>
      </c>
      <c r="C996">
        <f>COUNTIFS(Consumer_Complaints!B:B,Report_Task3!A996,Consumer_Complaints!I:I,"No")</f>
        <v>1</v>
      </c>
      <c r="D996" s="16">
        <f t="shared" si="30"/>
        <v>1</v>
      </c>
      <c r="E996">
        <f>COUNTIFS(Consumer_Complaints!B:B,Report_Task3!A996,Consumer_Complaints!J:J,"Yes")</f>
        <v>1</v>
      </c>
      <c r="F996" s="16">
        <f t="shared" si="31"/>
        <v>1</v>
      </c>
      <c r="G996" s="23">
        <f>IFERROR(ROUND(AVERAGEIFS(Consumer_Complaints!L:L,Consumer_Complaints!B:B,Table1[[#This Row],[Company]],Consumer_Complaints!L:L,"&gt;0"),0),"No Delay")</f>
        <v>6</v>
      </c>
    </row>
    <row r="997" spans="1:7" x14ac:dyDescent="0.35">
      <c r="A997" s="14" t="s">
        <v>609</v>
      </c>
      <c r="B997">
        <f>COUNTIF(Consumer_Complaints!A:B,Report_Task3!A997)</f>
        <v>1</v>
      </c>
      <c r="C997">
        <f>COUNTIFS(Consumer_Complaints!B:B,Report_Task3!A997,Consumer_Complaints!I:I,"No")</f>
        <v>0</v>
      </c>
      <c r="D997" s="16">
        <f t="shared" si="30"/>
        <v>0</v>
      </c>
      <c r="E997">
        <f>COUNTIFS(Consumer_Complaints!B:B,Report_Task3!A997,Consumer_Complaints!J:J,"Yes")</f>
        <v>0</v>
      </c>
      <c r="F997" s="16">
        <f t="shared" si="31"/>
        <v>0</v>
      </c>
      <c r="G997" s="23" t="str">
        <f>IFERROR(ROUND(AVERAGEIFS(Consumer_Complaints!L:L,Consumer_Complaints!B:B,Table1[[#This Row],[Company]],Consumer_Complaints!L:L,"&gt;0"),0),"No Delay")</f>
        <v>No Delay</v>
      </c>
    </row>
    <row r="998" spans="1:7" x14ac:dyDescent="0.35">
      <c r="A998" s="14" t="s">
        <v>1084</v>
      </c>
      <c r="B998">
        <f>COUNTIF(Consumer_Complaints!A:B,Report_Task3!A998)</f>
        <v>1</v>
      </c>
      <c r="C998">
        <f>COUNTIFS(Consumer_Complaints!B:B,Report_Task3!A998,Consumer_Complaints!I:I,"No")</f>
        <v>0</v>
      </c>
      <c r="D998" s="16">
        <f t="shared" si="30"/>
        <v>0</v>
      </c>
      <c r="E998">
        <f>COUNTIFS(Consumer_Complaints!B:B,Report_Task3!A998,Consumer_Complaints!J:J,"Yes")</f>
        <v>0</v>
      </c>
      <c r="F998" s="16">
        <f t="shared" si="31"/>
        <v>0</v>
      </c>
      <c r="G998" s="23" t="str">
        <f>IFERROR(ROUND(AVERAGEIFS(Consumer_Complaints!L:L,Consumer_Complaints!B:B,Table1[[#This Row],[Company]],Consumer_Complaints!L:L,"&gt;0"),0),"No Delay")</f>
        <v>No Delay</v>
      </c>
    </row>
    <row r="999" spans="1:7" x14ac:dyDescent="0.35">
      <c r="A999" s="14" t="s">
        <v>1131</v>
      </c>
      <c r="B999">
        <f>COUNTIF(Consumer_Complaints!A:B,Report_Task3!A999)</f>
        <v>1</v>
      </c>
      <c r="C999">
        <f>COUNTIFS(Consumer_Complaints!B:B,Report_Task3!A999,Consumer_Complaints!I:I,"No")</f>
        <v>0</v>
      </c>
      <c r="D999" s="16">
        <f t="shared" si="30"/>
        <v>0</v>
      </c>
      <c r="E999">
        <f>COUNTIFS(Consumer_Complaints!B:B,Report_Task3!A999,Consumer_Complaints!J:J,"Yes")</f>
        <v>0</v>
      </c>
      <c r="F999" s="16">
        <f t="shared" si="31"/>
        <v>0</v>
      </c>
      <c r="G999" s="23">
        <f>IFERROR(ROUND(AVERAGEIFS(Consumer_Complaints!L:L,Consumer_Complaints!B:B,Table1[[#This Row],[Company]],Consumer_Complaints!L:L,"&gt;0"),0),"No Delay")</f>
        <v>64</v>
      </c>
    </row>
    <row r="1000" spans="1:7" x14ac:dyDescent="0.35">
      <c r="A1000" s="14" t="s">
        <v>1111</v>
      </c>
      <c r="B1000">
        <f>COUNTIF(Consumer_Complaints!A:B,Report_Task3!A1000)</f>
        <v>1</v>
      </c>
      <c r="C1000">
        <f>COUNTIFS(Consumer_Complaints!B:B,Report_Task3!A1000,Consumer_Complaints!I:I,"No")</f>
        <v>0</v>
      </c>
      <c r="D1000" s="16">
        <f t="shared" si="30"/>
        <v>0</v>
      </c>
      <c r="E1000">
        <f>COUNTIFS(Consumer_Complaints!B:B,Report_Task3!A1000,Consumer_Complaints!J:J,"Yes")</f>
        <v>0</v>
      </c>
      <c r="F1000" s="16">
        <f t="shared" si="31"/>
        <v>0</v>
      </c>
      <c r="G1000" s="23">
        <f>IFERROR(ROUND(AVERAGEIFS(Consumer_Complaints!L:L,Consumer_Complaints!B:B,Table1[[#This Row],[Company]],Consumer_Complaints!L:L,"&gt;0"),0),"No Delay")</f>
        <v>2</v>
      </c>
    </row>
    <row r="1001" spans="1:7" x14ac:dyDescent="0.35">
      <c r="A1001" s="14" t="s">
        <v>578</v>
      </c>
      <c r="B1001">
        <f>COUNTIF(Consumer_Complaints!A:B,Report_Task3!A1001)</f>
        <v>1</v>
      </c>
      <c r="C1001">
        <f>COUNTIFS(Consumer_Complaints!B:B,Report_Task3!A1001,Consumer_Complaints!I:I,"No")</f>
        <v>0</v>
      </c>
      <c r="D1001" s="16">
        <f t="shared" si="30"/>
        <v>0</v>
      </c>
      <c r="E1001">
        <f>COUNTIFS(Consumer_Complaints!B:B,Report_Task3!A1001,Consumer_Complaints!J:J,"Yes")</f>
        <v>0</v>
      </c>
      <c r="F1001" s="16">
        <f t="shared" si="31"/>
        <v>0</v>
      </c>
      <c r="G1001" s="23">
        <f>IFERROR(ROUND(AVERAGEIFS(Consumer_Complaints!L:L,Consumer_Complaints!B:B,Table1[[#This Row],[Company]],Consumer_Complaints!L:L,"&gt;0"),0),"No Delay")</f>
        <v>49</v>
      </c>
    </row>
    <row r="1002" spans="1:7" x14ac:dyDescent="0.35">
      <c r="A1002" s="14" t="s">
        <v>915</v>
      </c>
      <c r="B1002">
        <f>COUNTIF(Consumer_Complaints!A:B,Report_Task3!A1002)</f>
        <v>1</v>
      </c>
      <c r="C1002">
        <f>COUNTIFS(Consumer_Complaints!B:B,Report_Task3!A1002,Consumer_Complaints!I:I,"No")</f>
        <v>0</v>
      </c>
      <c r="D1002" s="16">
        <f t="shared" si="30"/>
        <v>0</v>
      </c>
      <c r="E1002">
        <f>COUNTIFS(Consumer_Complaints!B:B,Report_Task3!A1002,Consumer_Complaints!J:J,"Yes")</f>
        <v>0</v>
      </c>
      <c r="F1002" s="16">
        <f t="shared" si="31"/>
        <v>0</v>
      </c>
      <c r="G1002" s="23">
        <f>IFERROR(ROUND(AVERAGEIFS(Consumer_Complaints!L:L,Consumer_Complaints!B:B,Table1[[#This Row],[Company]],Consumer_Complaints!L:L,"&gt;0"),0),"No Delay")</f>
        <v>1</v>
      </c>
    </row>
    <row r="1003" spans="1:7" x14ac:dyDescent="0.35">
      <c r="A1003" s="14" t="s">
        <v>403</v>
      </c>
      <c r="B1003">
        <f>COUNTIF(Consumer_Complaints!A:B,Report_Task3!A1003)</f>
        <v>1</v>
      </c>
      <c r="C1003">
        <f>COUNTIFS(Consumer_Complaints!B:B,Report_Task3!A1003,Consumer_Complaints!I:I,"No")</f>
        <v>0</v>
      </c>
      <c r="D1003" s="16">
        <f t="shared" si="30"/>
        <v>0</v>
      </c>
      <c r="E1003">
        <f>COUNTIFS(Consumer_Complaints!B:B,Report_Task3!A1003,Consumer_Complaints!J:J,"Yes")</f>
        <v>0</v>
      </c>
      <c r="F1003" s="16">
        <f t="shared" si="31"/>
        <v>0</v>
      </c>
      <c r="G1003" s="23">
        <f>IFERROR(ROUND(AVERAGEIFS(Consumer_Complaints!L:L,Consumer_Complaints!B:B,Table1[[#This Row],[Company]],Consumer_Complaints!L:L,"&gt;0"),0),"No Delay")</f>
        <v>3</v>
      </c>
    </row>
    <row r="1004" spans="1:7" x14ac:dyDescent="0.35">
      <c r="A1004" s="14" t="s">
        <v>368</v>
      </c>
      <c r="B1004">
        <f>COUNTIF(Consumer_Complaints!A:B,Report_Task3!A1004)</f>
        <v>1</v>
      </c>
      <c r="C1004">
        <f>COUNTIFS(Consumer_Complaints!B:B,Report_Task3!A1004,Consumer_Complaints!I:I,"No")</f>
        <v>0</v>
      </c>
      <c r="D1004" s="16">
        <f t="shared" si="30"/>
        <v>0</v>
      </c>
      <c r="E1004">
        <f>COUNTIFS(Consumer_Complaints!B:B,Report_Task3!A1004,Consumer_Complaints!J:J,"Yes")</f>
        <v>0</v>
      </c>
      <c r="F1004" s="16">
        <f t="shared" si="31"/>
        <v>0</v>
      </c>
      <c r="G1004" s="23">
        <f>IFERROR(ROUND(AVERAGEIFS(Consumer_Complaints!L:L,Consumer_Complaints!B:B,Table1[[#This Row],[Company]],Consumer_Complaints!L:L,"&gt;0"),0),"No Delay")</f>
        <v>1</v>
      </c>
    </row>
    <row r="1005" spans="1:7" x14ac:dyDescent="0.35">
      <c r="A1005" s="14" t="s">
        <v>815</v>
      </c>
      <c r="B1005">
        <f>COUNTIF(Consumer_Complaints!A:B,Report_Task3!A1005)</f>
        <v>1</v>
      </c>
      <c r="C1005">
        <f>COUNTIFS(Consumer_Complaints!B:B,Report_Task3!A1005,Consumer_Complaints!I:I,"No")</f>
        <v>0</v>
      </c>
      <c r="D1005" s="16">
        <f t="shared" si="30"/>
        <v>0</v>
      </c>
      <c r="E1005">
        <f>COUNTIFS(Consumer_Complaints!B:B,Report_Task3!A1005,Consumer_Complaints!J:J,"Yes")</f>
        <v>0</v>
      </c>
      <c r="F1005" s="16">
        <f t="shared" si="31"/>
        <v>0</v>
      </c>
      <c r="G1005" s="23">
        <f>IFERROR(ROUND(AVERAGEIFS(Consumer_Complaints!L:L,Consumer_Complaints!B:B,Table1[[#This Row],[Company]],Consumer_Complaints!L:L,"&gt;0"),0),"No Delay")</f>
        <v>3</v>
      </c>
    </row>
    <row r="1006" spans="1:7" x14ac:dyDescent="0.35">
      <c r="A1006" s="14" t="s">
        <v>601</v>
      </c>
      <c r="B1006">
        <f>COUNTIF(Consumer_Complaints!A:B,Report_Task3!A1006)</f>
        <v>1</v>
      </c>
      <c r="C1006">
        <f>COUNTIFS(Consumer_Complaints!B:B,Report_Task3!A1006,Consumer_Complaints!I:I,"No")</f>
        <v>0</v>
      </c>
      <c r="D1006" s="16">
        <f t="shared" si="30"/>
        <v>0</v>
      </c>
      <c r="E1006">
        <f>COUNTIFS(Consumer_Complaints!B:B,Report_Task3!A1006,Consumer_Complaints!J:J,"Yes")</f>
        <v>0</v>
      </c>
      <c r="F1006" s="16">
        <f t="shared" si="31"/>
        <v>0</v>
      </c>
      <c r="G1006" s="23">
        <f>IFERROR(ROUND(AVERAGEIFS(Consumer_Complaints!L:L,Consumer_Complaints!B:B,Table1[[#This Row],[Company]],Consumer_Complaints!L:L,"&gt;0"),0),"No Delay")</f>
        <v>3</v>
      </c>
    </row>
    <row r="1007" spans="1:7" x14ac:dyDescent="0.35">
      <c r="A1007" s="14" t="s">
        <v>1110</v>
      </c>
      <c r="B1007">
        <f>COUNTIF(Consumer_Complaints!A:B,Report_Task3!A1007)</f>
        <v>1</v>
      </c>
      <c r="C1007">
        <f>COUNTIFS(Consumer_Complaints!B:B,Report_Task3!A1007,Consumer_Complaints!I:I,"No")</f>
        <v>0</v>
      </c>
      <c r="D1007" s="16">
        <f t="shared" si="30"/>
        <v>0</v>
      </c>
      <c r="E1007">
        <f>COUNTIFS(Consumer_Complaints!B:B,Report_Task3!A1007,Consumer_Complaints!J:J,"Yes")</f>
        <v>1</v>
      </c>
      <c r="F1007" s="16">
        <f t="shared" si="31"/>
        <v>1</v>
      </c>
      <c r="G1007" s="23">
        <f>IFERROR(ROUND(AVERAGEIFS(Consumer_Complaints!L:L,Consumer_Complaints!B:B,Table1[[#This Row],[Company]],Consumer_Complaints!L:L,"&gt;0"),0),"No Delay")</f>
        <v>4</v>
      </c>
    </row>
    <row r="1008" spans="1:7" x14ac:dyDescent="0.35">
      <c r="A1008" s="14" t="s">
        <v>1211</v>
      </c>
      <c r="B1008">
        <f>COUNTIF(Consumer_Complaints!A:B,Report_Task3!A1008)</f>
        <v>1</v>
      </c>
      <c r="C1008">
        <f>COUNTIFS(Consumer_Complaints!B:B,Report_Task3!A1008,Consumer_Complaints!I:I,"No")</f>
        <v>0</v>
      </c>
      <c r="D1008" s="16">
        <f t="shared" si="30"/>
        <v>0</v>
      </c>
      <c r="E1008">
        <f>COUNTIFS(Consumer_Complaints!B:B,Report_Task3!A1008,Consumer_Complaints!J:J,"Yes")</f>
        <v>1</v>
      </c>
      <c r="F1008" s="16">
        <f t="shared" si="31"/>
        <v>1</v>
      </c>
      <c r="G1008" s="23">
        <f>IFERROR(ROUND(AVERAGEIFS(Consumer_Complaints!L:L,Consumer_Complaints!B:B,Table1[[#This Row],[Company]],Consumer_Complaints!L:L,"&gt;0"),0),"No Delay")</f>
        <v>61</v>
      </c>
    </row>
    <row r="1009" spans="1:7" x14ac:dyDescent="0.35">
      <c r="A1009" s="14" t="s">
        <v>790</v>
      </c>
      <c r="B1009">
        <f>COUNTIF(Consumer_Complaints!A:B,Report_Task3!A1009)</f>
        <v>1</v>
      </c>
      <c r="C1009">
        <f>COUNTIFS(Consumer_Complaints!B:B,Report_Task3!A1009,Consumer_Complaints!I:I,"No")</f>
        <v>1</v>
      </c>
      <c r="D1009" s="16">
        <f t="shared" si="30"/>
        <v>1</v>
      </c>
      <c r="E1009">
        <f>COUNTIFS(Consumer_Complaints!B:B,Report_Task3!A1009,Consumer_Complaints!J:J,"Yes")</f>
        <v>0</v>
      </c>
      <c r="F1009" s="16">
        <f t="shared" si="31"/>
        <v>0</v>
      </c>
      <c r="G1009" s="23">
        <f>IFERROR(ROUND(AVERAGEIFS(Consumer_Complaints!L:L,Consumer_Complaints!B:B,Table1[[#This Row],[Company]],Consumer_Complaints!L:L,"&gt;0"),0),"No Delay")</f>
        <v>60</v>
      </c>
    </row>
    <row r="1010" spans="1:7" x14ac:dyDescent="0.35">
      <c r="A1010" s="14" t="s">
        <v>912</v>
      </c>
      <c r="B1010">
        <f>COUNTIF(Consumer_Complaints!A:B,Report_Task3!A1010)</f>
        <v>1</v>
      </c>
      <c r="C1010">
        <f>COUNTIFS(Consumer_Complaints!B:B,Report_Task3!A1010,Consumer_Complaints!I:I,"No")</f>
        <v>0</v>
      </c>
      <c r="D1010" s="16">
        <f t="shared" si="30"/>
        <v>0</v>
      </c>
      <c r="E1010">
        <f>COUNTIFS(Consumer_Complaints!B:B,Report_Task3!A1010,Consumer_Complaints!J:J,"Yes")</f>
        <v>1</v>
      </c>
      <c r="F1010" s="16">
        <f t="shared" si="31"/>
        <v>1</v>
      </c>
      <c r="G1010" s="23" t="str">
        <f>IFERROR(ROUND(AVERAGEIFS(Consumer_Complaints!L:L,Consumer_Complaints!B:B,Table1[[#This Row],[Company]],Consumer_Complaints!L:L,"&gt;0"),0),"No Delay")</f>
        <v>No Delay</v>
      </c>
    </row>
    <row r="1011" spans="1:7" x14ac:dyDescent="0.35">
      <c r="A1011" s="14" t="s">
        <v>975</v>
      </c>
      <c r="B1011">
        <f>COUNTIF(Consumer_Complaints!A:B,Report_Task3!A1011)</f>
        <v>1</v>
      </c>
      <c r="C1011">
        <f>COUNTIFS(Consumer_Complaints!B:B,Report_Task3!A1011,Consumer_Complaints!I:I,"No")</f>
        <v>0</v>
      </c>
      <c r="D1011" s="16">
        <f t="shared" si="30"/>
        <v>0</v>
      </c>
      <c r="E1011">
        <f>COUNTIFS(Consumer_Complaints!B:B,Report_Task3!A1011,Consumer_Complaints!J:J,"Yes")</f>
        <v>0</v>
      </c>
      <c r="F1011" s="16">
        <f t="shared" si="31"/>
        <v>0</v>
      </c>
      <c r="G1011" s="23" t="str">
        <f>IFERROR(ROUND(AVERAGEIFS(Consumer_Complaints!L:L,Consumer_Complaints!B:B,Table1[[#This Row],[Company]],Consumer_Complaints!L:L,"&gt;0"),0),"No Delay")</f>
        <v>No Delay</v>
      </c>
    </row>
    <row r="1012" spans="1:7" x14ac:dyDescent="0.35">
      <c r="A1012" s="14" t="s">
        <v>1161</v>
      </c>
      <c r="B1012">
        <f>COUNTIF(Consumer_Complaints!A:B,Report_Task3!A1012)</f>
        <v>1</v>
      </c>
      <c r="C1012">
        <f>COUNTIFS(Consumer_Complaints!B:B,Report_Task3!A1012,Consumer_Complaints!I:I,"No")</f>
        <v>1</v>
      </c>
      <c r="D1012" s="16">
        <f t="shared" si="30"/>
        <v>1</v>
      </c>
      <c r="E1012">
        <f>COUNTIFS(Consumer_Complaints!B:B,Report_Task3!A1012,Consumer_Complaints!J:J,"Yes")</f>
        <v>1</v>
      </c>
      <c r="F1012" s="16">
        <f t="shared" si="31"/>
        <v>1</v>
      </c>
      <c r="G1012" s="23">
        <f>IFERROR(ROUND(AVERAGEIFS(Consumer_Complaints!L:L,Consumer_Complaints!B:B,Table1[[#This Row],[Company]],Consumer_Complaints!L:L,"&gt;0"),0),"No Delay")</f>
        <v>9</v>
      </c>
    </row>
    <row r="1013" spans="1:7" x14ac:dyDescent="0.35">
      <c r="A1013" s="14" t="s">
        <v>1016</v>
      </c>
      <c r="B1013">
        <f>COUNTIF(Consumer_Complaints!A:B,Report_Task3!A1013)</f>
        <v>1</v>
      </c>
      <c r="C1013">
        <f>COUNTIFS(Consumer_Complaints!B:B,Report_Task3!A1013,Consumer_Complaints!I:I,"No")</f>
        <v>0</v>
      </c>
      <c r="D1013" s="16">
        <f t="shared" si="30"/>
        <v>0</v>
      </c>
      <c r="E1013">
        <f>COUNTIFS(Consumer_Complaints!B:B,Report_Task3!A1013,Consumer_Complaints!J:J,"Yes")</f>
        <v>0</v>
      </c>
      <c r="F1013" s="16">
        <f t="shared" si="31"/>
        <v>0</v>
      </c>
      <c r="G1013" s="23" t="str">
        <f>IFERROR(ROUND(AVERAGEIFS(Consumer_Complaints!L:L,Consumer_Complaints!B:B,Table1[[#This Row],[Company]],Consumer_Complaints!L:L,"&gt;0"),0),"No Delay")</f>
        <v>No Delay</v>
      </c>
    </row>
    <row r="1014" spans="1:7" x14ac:dyDescent="0.35">
      <c r="A1014" s="14" t="s">
        <v>537</v>
      </c>
      <c r="B1014">
        <f>COUNTIF(Consumer_Complaints!A:B,Report_Task3!A1014)</f>
        <v>1</v>
      </c>
      <c r="C1014">
        <f>COUNTIFS(Consumer_Complaints!B:B,Report_Task3!A1014,Consumer_Complaints!I:I,"No")</f>
        <v>0</v>
      </c>
      <c r="D1014" s="16">
        <f t="shared" si="30"/>
        <v>0</v>
      </c>
      <c r="E1014">
        <f>COUNTIFS(Consumer_Complaints!B:B,Report_Task3!A1014,Consumer_Complaints!J:J,"Yes")</f>
        <v>0</v>
      </c>
      <c r="F1014" s="16">
        <f t="shared" si="31"/>
        <v>0</v>
      </c>
      <c r="G1014" s="23" t="str">
        <f>IFERROR(ROUND(AVERAGEIFS(Consumer_Complaints!L:L,Consumer_Complaints!B:B,Table1[[#This Row],[Company]],Consumer_Complaints!L:L,"&gt;0"),0),"No Delay")</f>
        <v>No Delay</v>
      </c>
    </row>
    <row r="1015" spans="1:7" x14ac:dyDescent="0.35">
      <c r="A1015" s="14" t="s">
        <v>160</v>
      </c>
      <c r="B1015">
        <f>COUNTIF(Consumer_Complaints!A:B,Report_Task3!A1015)</f>
        <v>1</v>
      </c>
      <c r="C1015">
        <f>COUNTIFS(Consumer_Complaints!B:B,Report_Task3!A1015,Consumer_Complaints!I:I,"No")</f>
        <v>0</v>
      </c>
      <c r="D1015" s="16">
        <f t="shared" si="30"/>
        <v>0</v>
      </c>
      <c r="E1015">
        <f>COUNTIFS(Consumer_Complaints!B:B,Report_Task3!A1015,Consumer_Complaints!J:J,"Yes")</f>
        <v>1</v>
      </c>
      <c r="F1015" s="16">
        <f t="shared" si="31"/>
        <v>1</v>
      </c>
      <c r="G1015" s="23" t="str">
        <f>IFERROR(ROUND(AVERAGEIFS(Consumer_Complaints!L:L,Consumer_Complaints!B:B,Table1[[#This Row],[Company]],Consumer_Complaints!L:L,"&gt;0"),0),"No Delay")</f>
        <v>No Delay</v>
      </c>
    </row>
    <row r="1016" spans="1:7" x14ac:dyDescent="0.35">
      <c r="A1016" s="14" t="s">
        <v>1082</v>
      </c>
      <c r="B1016">
        <f>COUNTIF(Consumer_Complaints!A:B,Report_Task3!A1016)</f>
        <v>1</v>
      </c>
      <c r="C1016">
        <f>COUNTIFS(Consumer_Complaints!B:B,Report_Task3!A1016,Consumer_Complaints!I:I,"No")</f>
        <v>0</v>
      </c>
      <c r="D1016" s="16">
        <f t="shared" si="30"/>
        <v>0</v>
      </c>
      <c r="E1016">
        <f>COUNTIFS(Consumer_Complaints!B:B,Report_Task3!A1016,Consumer_Complaints!J:J,"Yes")</f>
        <v>1</v>
      </c>
      <c r="F1016" s="16">
        <f t="shared" si="31"/>
        <v>1</v>
      </c>
      <c r="G1016" s="23" t="str">
        <f>IFERROR(ROUND(AVERAGEIFS(Consumer_Complaints!L:L,Consumer_Complaints!B:B,Table1[[#This Row],[Company]],Consumer_Complaints!L:L,"&gt;0"),0),"No Delay")</f>
        <v>No Delay</v>
      </c>
    </row>
    <row r="1017" spans="1:7" x14ac:dyDescent="0.35">
      <c r="A1017" s="14" t="s">
        <v>657</v>
      </c>
      <c r="B1017">
        <f>COUNTIF(Consumer_Complaints!A:B,Report_Task3!A1017)</f>
        <v>1</v>
      </c>
      <c r="C1017">
        <f>COUNTIFS(Consumer_Complaints!B:B,Report_Task3!A1017,Consumer_Complaints!I:I,"No")</f>
        <v>0</v>
      </c>
      <c r="D1017" s="16">
        <f t="shared" si="30"/>
        <v>0</v>
      </c>
      <c r="E1017">
        <f>COUNTIFS(Consumer_Complaints!B:B,Report_Task3!A1017,Consumer_Complaints!J:J,"Yes")</f>
        <v>0</v>
      </c>
      <c r="F1017" s="16">
        <f t="shared" si="31"/>
        <v>0</v>
      </c>
      <c r="G1017" s="23" t="str">
        <f>IFERROR(ROUND(AVERAGEIFS(Consumer_Complaints!L:L,Consumer_Complaints!B:B,Table1[[#This Row],[Company]],Consumer_Complaints!L:L,"&gt;0"),0),"No Delay")</f>
        <v>No Delay</v>
      </c>
    </row>
    <row r="1018" spans="1:7" x14ac:dyDescent="0.35">
      <c r="A1018" s="14" t="s">
        <v>827</v>
      </c>
      <c r="B1018">
        <f>COUNTIF(Consumer_Complaints!A:B,Report_Task3!A1018)</f>
        <v>1</v>
      </c>
      <c r="C1018">
        <f>COUNTIFS(Consumer_Complaints!B:B,Report_Task3!A1018,Consumer_Complaints!I:I,"No")</f>
        <v>0</v>
      </c>
      <c r="D1018" s="16">
        <f t="shared" si="30"/>
        <v>0</v>
      </c>
      <c r="E1018">
        <f>COUNTIFS(Consumer_Complaints!B:B,Report_Task3!A1018,Consumer_Complaints!J:J,"Yes")</f>
        <v>0</v>
      </c>
      <c r="F1018" s="16">
        <f t="shared" si="31"/>
        <v>0</v>
      </c>
      <c r="G1018" s="23" t="str">
        <f>IFERROR(ROUND(AVERAGEIFS(Consumer_Complaints!L:L,Consumer_Complaints!B:B,Table1[[#This Row],[Company]],Consumer_Complaints!L:L,"&gt;0"),0),"No Delay")</f>
        <v>No Delay</v>
      </c>
    </row>
    <row r="1019" spans="1:7" x14ac:dyDescent="0.35">
      <c r="A1019" s="14" t="s">
        <v>447</v>
      </c>
      <c r="B1019">
        <f>COUNTIF(Consumer_Complaints!A:B,Report_Task3!A1019)</f>
        <v>1</v>
      </c>
      <c r="C1019">
        <f>COUNTIFS(Consumer_Complaints!B:B,Report_Task3!A1019,Consumer_Complaints!I:I,"No")</f>
        <v>0</v>
      </c>
      <c r="D1019" s="16">
        <f t="shared" si="30"/>
        <v>0</v>
      </c>
      <c r="E1019">
        <f>COUNTIFS(Consumer_Complaints!B:B,Report_Task3!A1019,Consumer_Complaints!J:J,"Yes")</f>
        <v>0</v>
      </c>
      <c r="F1019" s="16">
        <f t="shared" si="31"/>
        <v>0</v>
      </c>
      <c r="G1019" s="23">
        <f>IFERROR(ROUND(AVERAGEIFS(Consumer_Complaints!L:L,Consumer_Complaints!B:B,Table1[[#This Row],[Company]],Consumer_Complaints!L:L,"&gt;0"),0),"No Delay")</f>
        <v>4</v>
      </c>
    </row>
    <row r="1020" spans="1:7" x14ac:dyDescent="0.35">
      <c r="A1020" s="14" t="s">
        <v>276</v>
      </c>
      <c r="B1020">
        <f>COUNTIF(Consumer_Complaints!A:B,Report_Task3!A1020)</f>
        <v>1</v>
      </c>
      <c r="C1020">
        <f>COUNTIFS(Consumer_Complaints!B:B,Report_Task3!A1020,Consumer_Complaints!I:I,"No")</f>
        <v>0</v>
      </c>
      <c r="D1020" s="16">
        <f t="shared" si="30"/>
        <v>0</v>
      </c>
      <c r="E1020">
        <f>COUNTIFS(Consumer_Complaints!B:B,Report_Task3!A1020,Consumer_Complaints!J:J,"Yes")</f>
        <v>0</v>
      </c>
      <c r="F1020" s="16">
        <f t="shared" si="31"/>
        <v>0</v>
      </c>
      <c r="G1020" s="23">
        <f>IFERROR(ROUND(AVERAGEIFS(Consumer_Complaints!L:L,Consumer_Complaints!B:B,Table1[[#This Row],[Company]],Consumer_Complaints!L:L,"&gt;0"),0),"No Delay")</f>
        <v>30</v>
      </c>
    </row>
    <row r="1021" spans="1:7" x14ac:dyDescent="0.35">
      <c r="A1021" s="14" t="s">
        <v>901</v>
      </c>
      <c r="B1021">
        <f>COUNTIF(Consumer_Complaints!A:B,Report_Task3!A1021)</f>
        <v>1</v>
      </c>
      <c r="C1021">
        <f>COUNTIFS(Consumer_Complaints!B:B,Report_Task3!A1021,Consumer_Complaints!I:I,"No")</f>
        <v>0</v>
      </c>
      <c r="D1021" s="16">
        <f t="shared" si="30"/>
        <v>0</v>
      </c>
      <c r="E1021">
        <f>COUNTIFS(Consumer_Complaints!B:B,Report_Task3!A1021,Consumer_Complaints!J:J,"Yes")</f>
        <v>0</v>
      </c>
      <c r="F1021" s="16">
        <f t="shared" si="31"/>
        <v>0</v>
      </c>
      <c r="G1021" s="23">
        <f>IFERROR(ROUND(AVERAGEIFS(Consumer_Complaints!L:L,Consumer_Complaints!B:B,Table1[[#This Row],[Company]],Consumer_Complaints!L:L,"&gt;0"),0),"No Delay")</f>
        <v>41</v>
      </c>
    </row>
    <row r="1022" spans="1:7" x14ac:dyDescent="0.35">
      <c r="A1022" s="14" t="s">
        <v>1037</v>
      </c>
      <c r="B1022">
        <f>COUNTIF(Consumer_Complaints!A:B,Report_Task3!A1022)</f>
        <v>1</v>
      </c>
      <c r="C1022">
        <f>COUNTIFS(Consumer_Complaints!B:B,Report_Task3!A1022,Consumer_Complaints!I:I,"No")</f>
        <v>1</v>
      </c>
      <c r="D1022" s="16">
        <f t="shared" si="30"/>
        <v>1</v>
      </c>
      <c r="E1022">
        <f>COUNTIFS(Consumer_Complaints!B:B,Report_Task3!A1022,Consumer_Complaints!J:J,"Yes")</f>
        <v>0</v>
      </c>
      <c r="F1022" s="16">
        <f t="shared" si="31"/>
        <v>0</v>
      </c>
      <c r="G1022" s="23" t="str">
        <f>IFERROR(ROUND(AVERAGEIFS(Consumer_Complaints!L:L,Consumer_Complaints!B:B,Table1[[#This Row],[Company]],Consumer_Complaints!L:L,"&gt;0"),0),"No Delay")</f>
        <v>No Delay</v>
      </c>
    </row>
    <row r="1023" spans="1:7" x14ac:dyDescent="0.35">
      <c r="A1023" s="14" t="s">
        <v>1126</v>
      </c>
      <c r="B1023">
        <f>COUNTIF(Consumer_Complaints!A:B,Report_Task3!A1023)</f>
        <v>1</v>
      </c>
      <c r="C1023">
        <f>COUNTIFS(Consumer_Complaints!B:B,Report_Task3!A1023,Consumer_Complaints!I:I,"No")</f>
        <v>0</v>
      </c>
      <c r="D1023" s="16">
        <f t="shared" si="30"/>
        <v>0</v>
      </c>
      <c r="E1023">
        <f>COUNTIFS(Consumer_Complaints!B:B,Report_Task3!A1023,Consumer_Complaints!J:J,"Yes")</f>
        <v>0</v>
      </c>
      <c r="F1023" s="16">
        <f t="shared" si="31"/>
        <v>0</v>
      </c>
      <c r="G1023" s="23">
        <f>IFERROR(ROUND(AVERAGEIFS(Consumer_Complaints!L:L,Consumer_Complaints!B:B,Table1[[#This Row],[Company]],Consumer_Complaints!L:L,"&gt;0"),0),"No Delay")</f>
        <v>61</v>
      </c>
    </row>
    <row r="1024" spans="1:7" x14ac:dyDescent="0.35">
      <c r="A1024" s="14" t="s">
        <v>823</v>
      </c>
      <c r="B1024">
        <f>COUNTIF(Consumer_Complaints!A:B,Report_Task3!A1024)</f>
        <v>1</v>
      </c>
      <c r="C1024">
        <f>COUNTIFS(Consumer_Complaints!B:B,Report_Task3!A1024,Consumer_Complaints!I:I,"No")</f>
        <v>0</v>
      </c>
      <c r="D1024" s="16">
        <f t="shared" si="30"/>
        <v>0</v>
      </c>
      <c r="E1024">
        <f>COUNTIFS(Consumer_Complaints!B:B,Report_Task3!A1024,Consumer_Complaints!J:J,"Yes")</f>
        <v>1</v>
      </c>
      <c r="F1024" s="16">
        <f t="shared" si="31"/>
        <v>1</v>
      </c>
      <c r="G1024" s="23">
        <f>IFERROR(ROUND(AVERAGEIFS(Consumer_Complaints!L:L,Consumer_Complaints!B:B,Table1[[#This Row],[Company]],Consumer_Complaints!L:L,"&gt;0"),0),"No Delay")</f>
        <v>2</v>
      </c>
    </row>
    <row r="1025" spans="1:7" x14ac:dyDescent="0.35">
      <c r="A1025" s="14" t="s">
        <v>701</v>
      </c>
      <c r="B1025">
        <f>COUNTIF(Consumer_Complaints!A:B,Report_Task3!A1025)</f>
        <v>1</v>
      </c>
      <c r="C1025">
        <f>COUNTIFS(Consumer_Complaints!B:B,Report_Task3!A1025,Consumer_Complaints!I:I,"No")</f>
        <v>0</v>
      </c>
      <c r="D1025" s="16">
        <f t="shared" si="30"/>
        <v>0</v>
      </c>
      <c r="E1025">
        <f>COUNTIFS(Consumer_Complaints!B:B,Report_Task3!A1025,Consumer_Complaints!J:J,"Yes")</f>
        <v>0</v>
      </c>
      <c r="F1025" s="16">
        <f t="shared" si="31"/>
        <v>0</v>
      </c>
      <c r="G1025" s="23">
        <f>IFERROR(ROUND(AVERAGEIFS(Consumer_Complaints!L:L,Consumer_Complaints!B:B,Table1[[#This Row],[Company]],Consumer_Complaints!L:L,"&gt;0"),0),"No Delay")</f>
        <v>2</v>
      </c>
    </row>
    <row r="1026" spans="1:7" x14ac:dyDescent="0.35">
      <c r="A1026" s="14" t="s">
        <v>477</v>
      </c>
      <c r="B1026">
        <f>COUNTIF(Consumer_Complaints!A:B,Report_Task3!A1026)</f>
        <v>1</v>
      </c>
      <c r="C1026">
        <f>COUNTIFS(Consumer_Complaints!B:B,Report_Task3!A1026,Consumer_Complaints!I:I,"No")</f>
        <v>0</v>
      </c>
      <c r="D1026" s="16">
        <f t="shared" si="30"/>
        <v>0</v>
      </c>
      <c r="E1026">
        <f>COUNTIFS(Consumer_Complaints!B:B,Report_Task3!A1026,Consumer_Complaints!J:J,"Yes")</f>
        <v>0</v>
      </c>
      <c r="F1026" s="16">
        <f t="shared" si="31"/>
        <v>0</v>
      </c>
      <c r="G1026" s="23">
        <f>IFERROR(ROUND(AVERAGEIFS(Consumer_Complaints!L:L,Consumer_Complaints!B:B,Table1[[#This Row],[Company]],Consumer_Complaints!L:L,"&gt;0"),0),"No Delay")</f>
        <v>6</v>
      </c>
    </row>
    <row r="1027" spans="1:7" x14ac:dyDescent="0.35">
      <c r="A1027" s="14" t="s">
        <v>816</v>
      </c>
      <c r="B1027">
        <f>COUNTIF(Consumer_Complaints!A:B,Report_Task3!A1027)</f>
        <v>1</v>
      </c>
      <c r="C1027">
        <f>COUNTIFS(Consumer_Complaints!B:B,Report_Task3!A1027,Consumer_Complaints!I:I,"No")</f>
        <v>1</v>
      </c>
      <c r="D1027" s="16">
        <f t="shared" ref="D1027:D1051" si="32">C1027/B1027</f>
        <v>1</v>
      </c>
      <c r="E1027">
        <f>COUNTIFS(Consumer_Complaints!B:B,Report_Task3!A1027,Consumer_Complaints!J:J,"Yes")</f>
        <v>0</v>
      </c>
      <c r="F1027" s="16">
        <f t="shared" ref="F1027:F1051" si="33">E1027/B1027</f>
        <v>0</v>
      </c>
      <c r="G1027" s="23" t="str">
        <f>IFERROR(ROUND(AVERAGEIFS(Consumer_Complaints!L:L,Consumer_Complaints!B:B,Table1[[#This Row],[Company]],Consumer_Complaints!L:L,"&gt;0"),0),"No Delay")</f>
        <v>No Delay</v>
      </c>
    </row>
    <row r="1028" spans="1:7" x14ac:dyDescent="0.35">
      <c r="A1028" s="14" t="s">
        <v>749</v>
      </c>
      <c r="B1028">
        <f>COUNTIF(Consumer_Complaints!A:B,Report_Task3!A1028)</f>
        <v>1</v>
      </c>
      <c r="C1028">
        <f>COUNTIFS(Consumer_Complaints!B:B,Report_Task3!A1028,Consumer_Complaints!I:I,"No")</f>
        <v>0</v>
      </c>
      <c r="D1028" s="16">
        <f t="shared" si="32"/>
        <v>0</v>
      </c>
      <c r="E1028">
        <f>COUNTIFS(Consumer_Complaints!B:B,Report_Task3!A1028,Consumer_Complaints!J:J,"Yes")</f>
        <v>1</v>
      </c>
      <c r="F1028" s="16">
        <f t="shared" si="33"/>
        <v>1</v>
      </c>
      <c r="G1028" s="23">
        <f>IFERROR(ROUND(AVERAGEIFS(Consumer_Complaints!L:L,Consumer_Complaints!B:B,Table1[[#This Row],[Company]],Consumer_Complaints!L:L,"&gt;0"),0),"No Delay")</f>
        <v>7</v>
      </c>
    </row>
    <row r="1029" spans="1:7" x14ac:dyDescent="0.35">
      <c r="A1029" s="14" t="s">
        <v>1081</v>
      </c>
      <c r="B1029">
        <f>COUNTIF(Consumer_Complaints!A:B,Report_Task3!A1029)</f>
        <v>1</v>
      </c>
      <c r="C1029">
        <f>COUNTIFS(Consumer_Complaints!B:B,Report_Task3!A1029,Consumer_Complaints!I:I,"No")</f>
        <v>1</v>
      </c>
      <c r="D1029" s="16">
        <f t="shared" si="32"/>
        <v>1</v>
      </c>
      <c r="E1029">
        <f>COUNTIFS(Consumer_Complaints!B:B,Report_Task3!A1029,Consumer_Complaints!J:J,"Yes")</f>
        <v>0</v>
      </c>
      <c r="F1029" s="16">
        <f t="shared" si="33"/>
        <v>0</v>
      </c>
      <c r="G1029" s="23">
        <f>IFERROR(ROUND(AVERAGEIFS(Consumer_Complaints!L:L,Consumer_Complaints!B:B,Table1[[#This Row],[Company]],Consumer_Complaints!L:L,"&gt;0"),0),"No Delay")</f>
        <v>2</v>
      </c>
    </row>
    <row r="1030" spans="1:7" x14ac:dyDescent="0.35">
      <c r="A1030" s="14" t="s">
        <v>787</v>
      </c>
      <c r="B1030">
        <f>COUNTIF(Consumer_Complaints!A:B,Report_Task3!A1030)</f>
        <v>1</v>
      </c>
      <c r="C1030">
        <f>COUNTIFS(Consumer_Complaints!B:B,Report_Task3!A1030,Consumer_Complaints!I:I,"No")</f>
        <v>0</v>
      </c>
      <c r="D1030" s="16">
        <f t="shared" si="32"/>
        <v>0</v>
      </c>
      <c r="E1030">
        <f>COUNTIFS(Consumer_Complaints!B:B,Report_Task3!A1030,Consumer_Complaints!J:J,"Yes")</f>
        <v>0</v>
      </c>
      <c r="F1030" s="16">
        <f t="shared" si="33"/>
        <v>0</v>
      </c>
      <c r="G1030" s="23" t="str">
        <f>IFERROR(ROUND(AVERAGEIFS(Consumer_Complaints!L:L,Consumer_Complaints!B:B,Table1[[#This Row],[Company]],Consumer_Complaints!L:L,"&gt;0"),0),"No Delay")</f>
        <v>No Delay</v>
      </c>
    </row>
    <row r="1031" spans="1:7" x14ac:dyDescent="0.35">
      <c r="A1031" s="14" t="s">
        <v>1098</v>
      </c>
      <c r="B1031">
        <f>COUNTIF(Consumer_Complaints!A:B,Report_Task3!A1031)</f>
        <v>1</v>
      </c>
      <c r="C1031">
        <f>COUNTIFS(Consumer_Complaints!B:B,Report_Task3!A1031,Consumer_Complaints!I:I,"No")</f>
        <v>0</v>
      </c>
      <c r="D1031" s="16">
        <f t="shared" si="32"/>
        <v>0</v>
      </c>
      <c r="E1031">
        <f>COUNTIFS(Consumer_Complaints!B:B,Report_Task3!A1031,Consumer_Complaints!J:J,"Yes")</f>
        <v>0</v>
      </c>
      <c r="F1031" s="16">
        <f t="shared" si="33"/>
        <v>0</v>
      </c>
      <c r="G1031" s="23">
        <f>IFERROR(ROUND(AVERAGEIFS(Consumer_Complaints!L:L,Consumer_Complaints!B:B,Table1[[#This Row],[Company]],Consumer_Complaints!L:L,"&gt;0"),0),"No Delay")</f>
        <v>36</v>
      </c>
    </row>
    <row r="1032" spans="1:7" x14ac:dyDescent="0.35">
      <c r="A1032" s="14" t="s">
        <v>1096</v>
      </c>
      <c r="B1032">
        <f>COUNTIF(Consumer_Complaints!A:B,Report_Task3!A1032)</f>
        <v>1</v>
      </c>
      <c r="C1032">
        <f>COUNTIFS(Consumer_Complaints!B:B,Report_Task3!A1032,Consumer_Complaints!I:I,"No")</f>
        <v>0</v>
      </c>
      <c r="D1032" s="16">
        <f t="shared" si="32"/>
        <v>0</v>
      </c>
      <c r="E1032">
        <f>COUNTIFS(Consumer_Complaints!B:B,Report_Task3!A1032,Consumer_Complaints!J:J,"Yes")</f>
        <v>0</v>
      </c>
      <c r="F1032" s="16">
        <f t="shared" si="33"/>
        <v>0</v>
      </c>
      <c r="G1032" s="23">
        <f>IFERROR(ROUND(AVERAGEIFS(Consumer_Complaints!L:L,Consumer_Complaints!B:B,Table1[[#This Row],[Company]],Consumer_Complaints!L:L,"&gt;0"),0),"No Delay")</f>
        <v>1</v>
      </c>
    </row>
    <row r="1033" spans="1:7" x14ac:dyDescent="0.35">
      <c r="A1033" s="14" t="s">
        <v>616</v>
      </c>
      <c r="B1033">
        <f>COUNTIF(Consumer_Complaints!A:B,Report_Task3!A1033)</f>
        <v>1</v>
      </c>
      <c r="C1033">
        <f>COUNTIFS(Consumer_Complaints!B:B,Report_Task3!A1033,Consumer_Complaints!I:I,"No")</f>
        <v>1</v>
      </c>
      <c r="D1033" s="16">
        <f t="shared" si="32"/>
        <v>1</v>
      </c>
      <c r="E1033">
        <f>COUNTIFS(Consumer_Complaints!B:B,Report_Task3!A1033,Consumer_Complaints!J:J,"Yes")</f>
        <v>0</v>
      </c>
      <c r="F1033" s="16">
        <f t="shared" si="33"/>
        <v>0</v>
      </c>
      <c r="G1033" s="23">
        <f>IFERROR(ROUND(AVERAGEIFS(Consumer_Complaints!L:L,Consumer_Complaints!B:B,Table1[[#This Row],[Company]],Consumer_Complaints!L:L,"&gt;0"),0),"No Delay")</f>
        <v>4</v>
      </c>
    </row>
    <row r="1034" spans="1:7" x14ac:dyDescent="0.35">
      <c r="A1034" s="14" t="s">
        <v>889</v>
      </c>
      <c r="B1034">
        <f>COUNTIF(Consumer_Complaints!A:B,Report_Task3!A1034)</f>
        <v>1</v>
      </c>
      <c r="C1034">
        <f>COUNTIFS(Consumer_Complaints!B:B,Report_Task3!A1034,Consumer_Complaints!I:I,"No")</f>
        <v>0</v>
      </c>
      <c r="D1034" s="16">
        <f t="shared" si="32"/>
        <v>0</v>
      </c>
      <c r="E1034">
        <f>COUNTIFS(Consumer_Complaints!B:B,Report_Task3!A1034,Consumer_Complaints!J:J,"Yes")</f>
        <v>1</v>
      </c>
      <c r="F1034" s="16">
        <f t="shared" si="33"/>
        <v>1</v>
      </c>
      <c r="G1034" s="23" t="str">
        <f>IFERROR(ROUND(AVERAGEIFS(Consumer_Complaints!L:L,Consumer_Complaints!B:B,Table1[[#This Row],[Company]],Consumer_Complaints!L:L,"&gt;0"),0),"No Delay")</f>
        <v>No Delay</v>
      </c>
    </row>
    <row r="1035" spans="1:7" x14ac:dyDescent="0.35">
      <c r="A1035" s="14" t="s">
        <v>770</v>
      </c>
      <c r="B1035">
        <f>COUNTIF(Consumer_Complaints!A:B,Report_Task3!A1035)</f>
        <v>1</v>
      </c>
      <c r="C1035">
        <f>COUNTIFS(Consumer_Complaints!B:B,Report_Task3!A1035,Consumer_Complaints!I:I,"No")</f>
        <v>0</v>
      </c>
      <c r="D1035" s="16">
        <f t="shared" si="32"/>
        <v>0</v>
      </c>
      <c r="E1035">
        <f>COUNTIFS(Consumer_Complaints!B:B,Report_Task3!A1035,Consumer_Complaints!J:J,"Yes")</f>
        <v>1</v>
      </c>
      <c r="F1035" s="16">
        <f t="shared" si="33"/>
        <v>1</v>
      </c>
      <c r="G1035" s="23">
        <f>IFERROR(ROUND(AVERAGEIFS(Consumer_Complaints!L:L,Consumer_Complaints!B:B,Table1[[#This Row],[Company]],Consumer_Complaints!L:L,"&gt;0"),0),"No Delay")</f>
        <v>1</v>
      </c>
    </row>
    <row r="1036" spans="1:7" x14ac:dyDescent="0.35">
      <c r="A1036" s="14" t="s">
        <v>1137</v>
      </c>
      <c r="B1036">
        <f>COUNTIF(Consumer_Complaints!A:B,Report_Task3!A1036)</f>
        <v>1</v>
      </c>
      <c r="C1036">
        <f>COUNTIFS(Consumer_Complaints!B:B,Report_Task3!A1036,Consumer_Complaints!I:I,"No")</f>
        <v>0</v>
      </c>
      <c r="D1036" s="16">
        <f t="shared" si="32"/>
        <v>0</v>
      </c>
      <c r="E1036">
        <f>COUNTIFS(Consumer_Complaints!B:B,Report_Task3!A1036,Consumer_Complaints!J:J,"Yes")</f>
        <v>0</v>
      </c>
      <c r="F1036" s="16">
        <f t="shared" si="33"/>
        <v>0</v>
      </c>
      <c r="G1036" s="23" t="str">
        <f>IFERROR(ROUND(AVERAGEIFS(Consumer_Complaints!L:L,Consumer_Complaints!B:B,Table1[[#This Row],[Company]],Consumer_Complaints!L:L,"&gt;0"),0),"No Delay")</f>
        <v>No Delay</v>
      </c>
    </row>
    <row r="1037" spans="1:7" x14ac:dyDescent="0.35">
      <c r="A1037" s="14" t="s">
        <v>1075</v>
      </c>
      <c r="B1037">
        <f>COUNTIF(Consumer_Complaints!A:B,Report_Task3!A1037)</f>
        <v>1</v>
      </c>
      <c r="C1037">
        <f>COUNTIFS(Consumer_Complaints!B:B,Report_Task3!A1037,Consumer_Complaints!I:I,"No")</f>
        <v>0</v>
      </c>
      <c r="D1037" s="16">
        <f t="shared" si="32"/>
        <v>0</v>
      </c>
      <c r="E1037">
        <f>COUNTIFS(Consumer_Complaints!B:B,Report_Task3!A1037,Consumer_Complaints!J:J,"Yes")</f>
        <v>1</v>
      </c>
      <c r="F1037" s="16">
        <f t="shared" si="33"/>
        <v>1</v>
      </c>
      <c r="G1037" s="23" t="str">
        <f>IFERROR(ROUND(AVERAGEIFS(Consumer_Complaints!L:L,Consumer_Complaints!B:B,Table1[[#This Row],[Company]],Consumer_Complaints!L:L,"&gt;0"),0),"No Delay")</f>
        <v>No Delay</v>
      </c>
    </row>
    <row r="1038" spans="1:7" x14ac:dyDescent="0.35">
      <c r="A1038" s="14" t="s">
        <v>1060</v>
      </c>
      <c r="B1038">
        <f>COUNTIF(Consumer_Complaints!A:B,Report_Task3!A1038)</f>
        <v>1</v>
      </c>
      <c r="C1038">
        <f>COUNTIFS(Consumer_Complaints!B:B,Report_Task3!A1038,Consumer_Complaints!I:I,"No")</f>
        <v>0</v>
      </c>
      <c r="D1038" s="16">
        <f t="shared" si="32"/>
        <v>0</v>
      </c>
      <c r="E1038">
        <f>COUNTIFS(Consumer_Complaints!B:B,Report_Task3!A1038,Consumer_Complaints!J:J,"Yes")</f>
        <v>0</v>
      </c>
      <c r="F1038" s="16">
        <f t="shared" si="33"/>
        <v>0</v>
      </c>
      <c r="G1038" s="23">
        <f>IFERROR(ROUND(AVERAGEIFS(Consumer_Complaints!L:L,Consumer_Complaints!B:B,Table1[[#This Row],[Company]],Consumer_Complaints!L:L,"&gt;0"),0),"No Delay")</f>
        <v>1</v>
      </c>
    </row>
    <row r="1039" spans="1:7" x14ac:dyDescent="0.35">
      <c r="A1039" s="14" t="s">
        <v>372</v>
      </c>
      <c r="B1039">
        <f>COUNTIF(Consumer_Complaints!A:B,Report_Task3!A1039)</f>
        <v>1</v>
      </c>
      <c r="C1039">
        <f>COUNTIFS(Consumer_Complaints!B:B,Report_Task3!A1039,Consumer_Complaints!I:I,"No")</f>
        <v>0</v>
      </c>
      <c r="D1039" s="16">
        <f t="shared" si="32"/>
        <v>0</v>
      </c>
      <c r="E1039">
        <f>COUNTIFS(Consumer_Complaints!B:B,Report_Task3!A1039,Consumer_Complaints!J:J,"Yes")</f>
        <v>0</v>
      </c>
      <c r="F1039" s="16">
        <f t="shared" si="33"/>
        <v>0</v>
      </c>
      <c r="G1039" s="23" t="str">
        <f>IFERROR(ROUND(AVERAGEIFS(Consumer_Complaints!L:L,Consumer_Complaints!B:B,Table1[[#This Row],[Company]],Consumer_Complaints!L:L,"&gt;0"),0),"No Delay")</f>
        <v>No Delay</v>
      </c>
    </row>
    <row r="1040" spans="1:7" x14ac:dyDescent="0.35">
      <c r="A1040" s="14" t="s">
        <v>850</v>
      </c>
      <c r="B1040">
        <f>COUNTIF(Consumer_Complaints!A:B,Report_Task3!A1040)</f>
        <v>1</v>
      </c>
      <c r="C1040">
        <f>COUNTIFS(Consumer_Complaints!B:B,Report_Task3!A1040,Consumer_Complaints!I:I,"No")</f>
        <v>0</v>
      </c>
      <c r="D1040" s="16">
        <f t="shared" si="32"/>
        <v>0</v>
      </c>
      <c r="E1040">
        <f>COUNTIFS(Consumer_Complaints!B:B,Report_Task3!A1040,Consumer_Complaints!J:J,"Yes")</f>
        <v>1</v>
      </c>
      <c r="F1040" s="16">
        <f t="shared" si="33"/>
        <v>1</v>
      </c>
      <c r="G1040" s="23">
        <f>IFERROR(ROUND(AVERAGEIFS(Consumer_Complaints!L:L,Consumer_Complaints!B:B,Table1[[#This Row],[Company]],Consumer_Complaints!L:L,"&gt;0"),0),"No Delay")</f>
        <v>2</v>
      </c>
    </row>
    <row r="1041" spans="1:7" x14ac:dyDescent="0.35">
      <c r="A1041" s="14" t="s">
        <v>562</v>
      </c>
      <c r="B1041">
        <f>COUNTIF(Consumer_Complaints!A:B,Report_Task3!A1041)</f>
        <v>1</v>
      </c>
      <c r="C1041">
        <f>COUNTIFS(Consumer_Complaints!B:B,Report_Task3!A1041,Consumer_Complaints!I:I,"No")</f>
        <v>0</v>
      </c>
      <c r="D1041" s="16">
        <f t="shared" si="32"/>
        <v>0</v>
      </c>
      <c r="E1041">
        <f>COUNTIFS(Consumer_Complaints!B:B,Report_Task3!A1041,Consumer_Complaints!J:J,"Yes")</f>
        <v>0</v>
      </c>
      <c r="F1041" s="16">
        <f t="shared" si="33"/>
        <v>0</v>
      </c>
      <c r="G1041" s="23" t="str">
        <f>IFERROR(ROUND(AVERAGEIFS(Consumer_Complaints!L:L,Consumer_Complaints!B:B,Table1[[#This Row],[Company]],Consumer_Complaints!L:L,"&gt;0"),0),"No Delay")</f>
        <v>No Delay</v>
      </c>
    </row>
    <row r="1042" spans="1:7" x14ac:dyDescent="0.35">
      <c r="A1042" s="14" t="s">
        <v>652</v>
      </c>
      <c r="B1042">
        <f>COUNTIF(Consumer_Complaints!A:B,Report_Task3!A1042)</f>
        <v>1</v>
      </c>
      <c r="C1042">
        <f>COUNTIFS(Consumer_Complaints!B:B,Report_Task3!A1042,Consumer_Complaints!I:I,"No")</f>
        <v>0</v>
      </c>
      <c r="D1042" s="16">
        <f t="shared" si="32"/>
        <v>0</v>
      </c>
      <c r="E1042">
        <f>COUNTIFS(Consumer_Complaints!B:B,Report_Task3!A1042,Consumer_Complaints!J:J,"Yes")</f>
        <v>0</v>
      </c>
      <c r="F1042" s="16">
        <f t="shared" si="33"/>
        <v>0</v>
      </c>
      <c r="G1042" s="23" t="str">
        <f>IFERROR(ROUND(AVERAGEIFS(Consumer_Complaints!L:L,Consumer_Complaints!B:B,Table1[[#This Row],[Company]],Consumer_Complaints!L:L,"&gt;0"),0),"No Delay")</f>
        <v>No Delay</v>
      </c>
    </row>
    <row r="1043" spans="1:7" x14ac:dyDescent="0.35">
      <c r="A1043" s="14" t="s">
        <v>552</v>
      </c>
      <c r="B1043">
        <f>COUNTIF(Consumer_Complaints!A:B,Report_Task3!A1043)</f>
        <v>1</v>
      </c>
      <c r="C1043">
        <f>COUNTIFS(Consumer_Complaints!B:B,Report_Task3!A1043,Consumer_Complaints!I:I,"No")</f>
        <v>0</v>
      </c>
      <c r="D1043" s="16">
        <f t="shared" si="32"/>
        <v>0</v>
      </c>
      <c r="E1043">
        <f>COUNTIFS(Consumer_Complaints!B:B,Report_Task3!A1043,Consumer_Complaints!J:J,"Yes")</f>
        <v>0</v>
      </c>
      <c r="F1043" s="16">
        <f t="shared" si="33"/>
        <v>0</v>
      </c>
      <c r="G1043" s="23">
        <f>IFERROR(ROUND(AVERAGEIFS(Consumer_Complaints!L:L,Consumer_Complaints!B:B,Table1[[#This Row],[Company]],Consumer_Complaints!L:L,"&gt;0"),0),"No Delay")</f>
        <v>6</v>
      </c>
    </row>
    <row r="1044" spans="1:7" x14ac:dyDescent="0.35">
      <c r="A1044" s="14" t="s">
        <v>739</v>
      </c>
      <c r="B1044">
        <f>COUNTIF(Consumer_Complaints!A:B,Report_Task3!A1044)</f>
        <v>1</v>
      </c>
      <c r="C1044">
        <f>COUNTIFS(Consumer_Complaints!B:B,Report_Task3!A1044,Consumer_Complaints!I:I,"No")</f>
        <v>0</v>
      </c>
      <c r="D1044" s="16">
        <f t="shared" si="32"/>
        <v>0</v>
      </c>
      <c r="E1044">
        <f>COUNTIFS(Consumer_Complaints!B:B,Report_Task3!A1044,Consumer_Complaints!J:J,"Yes")</f>
        <v>0</v>
      </c>
      <c r="F1044" s="16">
        <f t="shared" si="33"/>
        <v>0</v>
      </c>
      <c r="G1044" s="23" t="str">
        <f>IFERROR(ROUND(AVERAGEIFS(Consumer_Complaints!L:L,Consumer_Complaints!B:B,Table1[[#This Row],[Company]],Consumer_Complaints!L:L,"&gt;0"),0),"No Delay")</f>
        <v>No Delay</v>
      </c>
    </row>
    <row r="1045" spans="1:7" x14ac:dyDescent="0.35">
      <c r="A1045" s="14" t="s">
        <v>534</v>
      </c>
      <c r="B1045">
        <f>COUNTIF(Consumer_Complaints!A:B,Report_Task3!A1045)</f>
        <v>1</v>
      </c>
      <c r="C1045">
        <f>COUNTIFS(Consumer_Complaints!B:B,Report_Task3!A1045,Consumer_Complaints!I:I,"No")</f>
        <v>0</v>
      </c>
      <c r="D1045" s="16">
        <f t="shared" si="32"/>
        <v>0</v>
      </c>
      <c r="E1045">
        <f>COUNTIFS(Consumer_Complaints!B:B,Report_Task3!A1045,Consumer_Complaints!J:J,"Yes")</f>
        <v>1</v>
      </c>
      <c r="F1045" s="16">
        <f t="shared" si="33"/>
        <v>1</v>
      </c>
      <c r="G1045" s="23">
        <f>IFERROR(ROUND(AVERAGEIFS(Consumer_Complaints!L:L,Consumer_Complaints!B:B,Table1[[#This Row],[Company]],Consumer_Complaints!L:L,"&gt;0"),0),"No Delay")</f>
        <v>12</v>
      </c>
    </row>
    <row r="1046" spans="1:7" x14ac:dyDescent="0.35">
      <c r="A1046" s="14" t="s">
        <v>914</v>
      </c>
      <c r="B1046">
        <f>COUNTIF(Consumer_Complaints!A:B,Report_Task3!A1046)</f>
        <v>1</v>
      </c>
      <c r="C1046">
        <f>COUNTIFS(Consumer_Complaints!B:B,Report_Task3!A1046,Consumer_Complaints!I:I,"No")</f>
        <v>0</v>
      </c>
      <c r="D1046" s="16">
        <f t="shared" si="32"/>
        <v>0</v>
      </c>
      <c r="E1046">
        <f>COUNTIFS(Consumer_Complaints!B:B,Report_Task3!A1046,Consumer_Complaints!J:J,"Yes")</f>
        <v>0</v>
      </c>
      <c r="F1046" s="16">
        <f t="shared" si="33"/>
        <v>0</v>
      </c>
      <c r="G1046" s="23">
        <f>IFERROR(ROUND(AVERAGEIFS(Consumer_Complaints!L:L,Consumer_Complaints!B:B,Table1[[#This Row],[Company]],Consumer_Complaints!L:L,"&gt;0"),0),"No Delay")</f>
        <v>8</v>
      </c>
    </row>
    <row r="1047" spans="1:7" x14ac:dyDescent="0.35">
      <c r="A1047" s="14" t="s">
        <v>1154</v>
      </c>
      <c r="B1047">
        <f>COUNTIF(Consumer_Complaints!A:B,Report_Task3!A1047)</f>
        <v>1</v>
      </c>
      <c r="C1047">
        <f>COUNTIFS(Consumer_Complaints!B:B,Report_Task3!A1047,Consumer_Complaints!I:I,"No")</f>
        <v>0</v>
      </c>
      <c r="D1047" s="16">
        <f t="shared" si="32"/>
        <v>0</v>
      </c>
      <c r="E1047">
        <f>COUNTIFS(Consumer_Complaints!B:B,Report_Task3!A1047,Consumer_Complaints!J:J,"Yes")</f>
        <v>0</v>
      </c>
      <c r="F1047" s="16">
        <f t="shared" si="33"/>
        <v>0</v>
      </c>
      <c r="G1047" s="23" t="str">
        <f>IFERROR(ROUND(AVERAGEIFS(Consumer_Complaints!L:L,Consumer_Complaints!B:B,Table1[[#This Row],[Company]],Consumer_Complaints!L:L,"&gt;0"),0),"No Delay")</f>
        <v>No Delay</v>
      </c>
    </row>
    <row r="1048" spans="1:7" x14ac:dyDescent="0.35">
      <c r="A1048" s="14" t="s">
        <v>312</v>
      </c>
      <c r="B1048">
        <f>COUNTIF(Consumer_Complaints!A:B,Report_Task3!A1048)</f>
        <v>1</v>
      </c>
      <c r="C1048">
        <f>COUNTIFS(Consumer_Complaints!B:B,Report_Task3!A1048,Consumer_Complaints!I:I,"No")</f>
        <v>0</v>
      </c>
      <c r="D1048" s="16">
        <f t="shared" si="32"/>
        <v>0</v>
      </c>
      <c r="E1048">
        <f>COUNTIFS(Consumer_Complaints!B:B,Report_Task3!A1048,Consumer_Complaints!J:J,"Yes")</f>
        <v>0</v>
      </c>
      <c r="F1048" s="16">
        <f t="shared" si="33"/>
        <v>0</v>
      </c>
      <c r="G1048" s="23">
        <f>IFERROR(ROUND(AVERAGEIFS(Consumer_Complaints!L:L,Consumer_Complaints!B:B,Table1[[#This Row],[Company]],Consumer_Complaints!L:L,"&gt;0"),0),"No Delay")</f>
        <v>1</v>
      </c>
    </row>
    <row r="1049" spans="1:7" x14ac:dyDescent="0.35">
      <c r="A1049" s="14" t="s">
        <v>1191</v>
      </c>
      <c r="B1049">
        <f>COUNTIF(Consumer_Complaints!A:B,Report_Task3!A1049)</f>
        <v>1</v>
      </c>
      <c r="C1049">
        <f>COUNTIFS(Consumer_Complaints!B:B,Report_Task3!A1049,Consumer_Complaints!I:I,"No")</f>
        <v>0</v>
      </c>
      <c r="D1049" s="16">
        <f t="shared" si="32"/>
        <v>0</v>
      </c>
      <c r="E1049">
        <f>COUNTIFS(Consumer_Complaints!B:B,Report_Task3!A1049,Consumer_Complaints!J:J,"Yes")</f>
        <v>0</v>
      </c>
      <c r="F1049" s="16">
        <f t="shared" si="33"/>
        <v>0</v>
      </c>
      <c r="G1049" s="23">
        <f>IFERROR(ROUND(AVERAGEIFS(Consumer_Complaints!L:L,Consumer_Complaints!B:B,Table1[[#This Row],[Company]],Consumer_Complaints!L:L,"&gt;0"),0),"No Delay")</f>
        <v>6</v>
      </c>
    </row>
    <row r="1050" spans="1:7" x14ac:dyDescent="0.35">
      <c r="A1050" s="14" t="s">
        <v>1181</v>
      </c>
      <c r="B1050">
        <f>COUNTIF(Consumer_Complaints!A:B,Report_Task3!A1050)</f>
        <v>1</v>
      </c>
      <c r="C1050">
        <f>COUNTIFS(Consumer_Complaints!B:B,Report_Task3!A1050,Consumer_Complaints!I:I,"No")</f>
        <v>0</v>
      </c>
      <c r="D1050" s="16">
        <f t="shared" si="32"/>
        <v>0</v>
      </c>
      <c r="E1050">
        <f>COUNTIFS(Consumer_Complaints!B:B,Report_Task3!A1050,Consumer_Complaints!J:J,"Yes")</f>
        <v>1</v>
      </c>
      <c r="F1050" s="16">
        <f t="shared" si="33"/>
        <v>1</v>
      </c>
      <c r="G1050" s="23">
        <f>IFERROR(ROUND(AVERAGEIFS(Consumer_Complaints!L:L,Consumer_Complaints!B:B,Table1[[#This Row],[Company]],Consumer_Complaints!L:L,"&gt;0"),0),"No Delay")</f>
        <v>44</v>
      </c>
    </row>
    <row r="1051" spans="1:7" x14ac:dyDescent="0.35">
      <c r="A1051" s="14" t="s">
        <v>1146</v>
      </c>
      <c r="B1051">
        <f>COUNTIF(Consumer_Complaints!A:B,Report_Task3!A1051)</f>
        <v>1</v>
      </c>
      <c r="C1051">
        <f>COUNTIFS(Consumer_Complaints!B:B,Report_Task3!A1051,Consumer_Complaints!I:I,"No")</f>
        <v>1</v>
      </c>
      <c r="D1051" s="16">
        <f t="shared" si="32"/>
        <v>1</v>
      </c>
      <c r="E1051">
        <f>COUNTIFS(Consumer_Complaints!B:B,Report_Task3!A1051,Consumer_Complaints!J:J,"Yes")</f>
        <v>0</v>
      </c>
      <c r="F1051" s="16">
        <f t="shared" si="33"/>
        <v>0</v>
      </c>
      <c r="G1051" s="23">
        <f>IFERROR(ROUND(AVERAGEIFS(Consumer_Complaints!L:L,Consumer_Complaints!B:B,Table1[[#This Row],[Company]],Consumer_Complaints!L:L,"&gt;0"),0),"No Delay")</f>
        <v>5</v>
      </c>
    </row>
  </sheetData>
  <sortState xmlns:xlrd2="http://schemas.microsoft.com/office/spreadsheetml/2017/richdata2" ref="A2:B1051">
    <sortCondition descending="1" ref="B2:B1051"/>
  </sortState>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R10"/>
  <sheetViews>
    <sheetView showGridLines="0" zoomScale="90" zoomScaleNormal="90" workbookViewId="0">
      <selection activeCell="B1" sqref="B1"/>
    </sheetView>
  </sheetViews>
  <sheetFormatPr defaultRowHeight="14.5" x14ac:dyDescent="0.35"/>
  <sheetData>
    <row r="3" spans="2:18" ht="18" x14ac:dyDescent="0.4">
      <c r="B3" s="2" t="s">
        <v>1284</v>
      </c>
      <c r="C3" s="8"/>
      <c r="D3" s="8"/>
      <c r="E3" s="8"/>
      <c r="F3" s="8"/>
      <c r="G3" s="8"/>
      <c r="H3" s="8"/>
      <c r="I3" s="8"/>
      <c r="J3" s="8"/>
      <c r="K3" s="8"/>
      <c r="L3" s="8"/>
      <c r="M3" s="8"/>
      <c r="N3" s="8"/>
      <c r="O3" s="8"/>
      <c r="P3" s="8"/>
      <c r="Q3" s="8"/>
      <c r="R3" s="8"/>
    </row>
    <row r="4" spans="2:18" ht="32.25" customHeight="1" x14ac:dyDescent="0.4">
      <c r="B4" s="26" t="s">
        <v>1222</v>
      </c>
      <c r="C4" s="26"/>
      <c r="D4" s="26"/>
      <c r="E4" s="26"/>
      <c r="F4" s="26"/>
      <c r="G4" s="26"/>
      <c r="H4" s="26"/>
      <c r="I4" s="26"/>
      <c r="J4" s="26"/>
      <c r="K4" s="26"/>
      <c r="L4" s="26"/>
      <c r="M4" s="26"/>
      <c r="N4" s="26"/>
      <c r="O4" s="26"/>
      <c r="P4" s="26"/>
      <c r="Q4" s="26"/>
      <c r="R4" s="26"/>
    </row>
    <row r="5" spans="2:18" ht="29.25" customHeight="1" x14ac:dyDescent="0.4">
      <c r="B5" s="26" t="s">
        <v>1289</v>
      </c>
      <c r="C5" s="26"/>
      <c r="D5" s="26"/>
      <c r="E5" s="26"/>
      <c r="F5" s="26"/>
      <c r="G5" s="26"/>
      <c r="H5" s="26"/>
      <c r="I5" s="26"/>
      <c r="J5" s="26"/>
      <c r="K5" s="26"/>
      <c r="L5" s="26"/>
      <c r="M5" s="26"/>
      <c r="N5" s="26"/>
      <c r="O5" s="26"/>
      <c r="P5" s="26"/>
      <c r="Q5" s="26"/>
      <c r="R5" s="26"/>
    </row>
    <row r="6" spans="2:18" ht="26.25" customHeight="1" x14ac:dyDescent="0.4">
      <c r="B6" s="26" t="s">
        <v>1285</v>
      </c>
      <c r="C6" s="26"/>
      <c r="D6" s="26"/>
      <c r="E6" s="26"/>
      <c r="F6" s="26"/>
      <c r="G6" s="26"/>
      <c r="H6" s="26"/>
      <c r="I6" s="26"/>
      <c r="J6" s="26"/>
      <c r="K6" s="26"/>
      <c r="L6" s="26"/>
      <c r="M6" s="26"/>
      <c r="N6" s="26"/>
      <c r="O6" s="26"/>
      <c r="P6" s="26"/>
      <c r="Q6" s="26"/>
      <c r="R6" s="26"/>
    </row>
    <row r="7" spans="2:18" ht="25" customHeight="1" x14ac:dyDescent="0.45">
      <c r="B7" s="27"/>
      <c r="C7" s="27"/>
      <c r="D7" s="27"/>
      <c r="E7" s="27"/>
      <c r="F7" s="27"/>
      <c r="G7" s="27"/>
      <c r="H7" s="27"/>
      <c r="I7" s="27"/>
      <c r="J7" s="27"/>
      <c r="K7" s="27"/>
      <c r="L7" s="27"/>
      <c r="M7" s="27"/>
      <c r="N7" s="27"/>
      <c r="O7" s="27"/>
      <c r="P7" s="27"/>
      <c r="Q7" s="27"/>
      <c r="R7" s="27"/>
    </row>
    <row r="8" spans="2:18" ht="18" x14ac:dyDescent="0.4">
      <c r="B8" s="3" t="s">
        <v>1219</v>
      </c>
    </row>
    <row r="9" spans="2:18" ht="18" x14ac:dyDescent="0.4">
      <c r="B9" s="4" t="s">
        <v>1286</v>
      </c>
    </row>
    <row r="10" spans="2:18" ht="21" customHeight="1" x14ac:dyDescent="0.4">
      <c r="B10" s="4"/>
    </row>
  </sheetData>
  <mergeCells count="4">
    <mergeCell ref="B4:R4"/>
    <mergeCell ref="B5:R5"/>
    <mergeCell ref="B6:R6"/>
    <mergeCell ref="B7:R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5505B-A416-4AA0-9835-85B760359BEE}">
  <dimension ref="A1:E34"/>
  <sheetViews>
    <sheetView workbookViewId="0">
      <selection activeCell="A19" sqref="A19"/>
    </sheetView>
  </sheetViews>
  <sheetFormatPr defaultRowHeight="14.5" x14ac:dyDescent="0.35"/>
  <cols>
    <col min="1" max="2" width="19.6328125" bestFit="1" customWidth="1"/>
    <col min="3" max="5" width="4.81640625" bestFit="1" customWidth="1"/>
    <col min="6" max="6" width="8.26953125" bestFit="1" customWidth="1"/>
    <col min="7" max="7" width="5.6328125" bestFit="1" customWidth="1"/>
    <col min="8" max="10" width="4.81640625" bestFit="1" customWidth="1"/>
    <col min="11" max="11" width="8.54296875" bestFit="1" customWidth="1"/>
    <col min="12" max="12" width="6.08984375" bestFit="1" customWidth="1"/>
    <col min="13" max="15" width="4.81640625" bestFit="1" customWidth="1"/>
    <col min="16" max="16" width="9" bestFit="1" customWidth="1"/>
    <col min="17" max="17" width="5.6328125" bestFit="1" customWidth="1"/>
    <col min="18" max="20" width="4.81640625" bestFit="1" customWidth="1"/>
    <col min="21" max="21" width="8.54296875" bestFit="1" customWidth="1"/>
    <col min="22" max="22" width="6.26953125" bestFit="1" customWidth="1"/>
    <col min="23" max="25" width="4.81640625" bestFit="1" customWidth="1"/>
    <col min="26" max="26" width="9.1796875" bestFit="1" customWidth="1"/>
    <col min="27" max="27" width="5.453125" bestFit="1" customWidth="1"/>
    <col min="28" max="30" width="4.81640625" bestFit="1" customWidth="1"/>
    <col min="31" max="31" width="8.36328125" bestFit="1" customWidth="1"/>
    <col min="32" max="35" width="4.81640625" bestFit="1" customWidth="1"/>
    <col min="36" max="36" width="7.7265625" bestFit="1" customWidth="1"/>
    <col min="37" max="37" width="5.81640625" bestFit="1" customWidth="1"/>
    <col min="38" max="40" width="4.81640625" bestFit="1" customWidth="1"/>
    <col min="42" max="42" width="5.6328125" bestFit="1" customWidth="1"/>
    <col min="43" max="45" width="4.81640625" bestFit="1" customWidth="1"/>
    <col min="46" max="46" width="8.54296875" bestFit="1" customWidth="1"/>
    <col min="47" max="47" width="5.54296875" bestFit="1" customWidth="1"/>
    <col min="48" max="50" width="4.81640625" bestFit="1" customWidth="1"/>
    <col min="51" max="51" width="8.453125" bestFit="1" customWidth="1"/>
    <col min="52" max="52" width="5.90625" bestFit="1" customWidth="1"/>
    <col min="53" max="55" width="4.81640625" bestFit="1" customWidth="1"/>
    <col min="56" max="56" width="8.81640625" bestFit="1" customWidth="1"/>
    <col min="57" max="57" width="5.7265625" bestFit="1" customWidth="1"/>
    <col min="58" max="60" width="4.81640625" bestFit="1" customWidth="1"/>
    <col min="61" max="61" width="8.6328125" bestFit="1" customWidth="1"/>
  </cols>
  <sheetData>
    <row r="1" spans="1:2" x14ac:dyDescent="0.35">
      <c r="A1" s="33" t="s">
        <v>1222</v>
      </c>
    </row>
    <row r="3" spans="1:2" x14ac:dyDescent="0.35">
      <c r="A3" s="17" t="s">
        <v>1372</v>
      </c>
      <c r="B3" s="18" t="s">
        <v>1371</v>
      </c>
    </row>
    <row r="4" spans="1:2" x14ac:dyDescent="0.35">
      <c r="A4" s="19" t="s">
        <v>30</v>
      </c>
      <c r="B4" s="20">
        <v>1066</v>
      </c>
    </row>
    <row r="5" spans="1:2" x14ac:dyDescent="0.35">
      <c r="A5" s="19" t="s">
        <v>11</v>
      </c>
      <c r="B5" s="20">
        <v>947</v>
      </c>
    </row>
    <row r="6" spans="1:2" x14ac:dyDescent="0.35">
      <c r="A6" s="19" t="s">
        <v>43</v>
      </c>
      <c r="B6" s="20">
        <v>877</v>
      </c>
    </row>
    <row r="7" spans="1:2" x14ac:dyDescent="0.35">
      <c r="A7" s="19" t="s">
        <v>38</v>
      </c>
      <c r="B7" s="20">
        <v>764</v>
      </c>
    </row>
    <row r="8" spans="1:2" x14ac:dyDescent="0.35">
      <c r="A8" s="19" t="s">
        <v>60</v>
      </c>
      <c r="B8" s="20">
        <v>531</v>
      </c>
    </row>
    <row r="10" spans="1:2" x14ac:dyDescent="0.35">
      <c r="A10" s="34" t="s">
        <v>1289</v>
      </c>
    </row>
    <row r="12" spans="1:2" x14ac:dyDescent="0.35">
      <c r="A12" s="17" t="s">
        <v>1372</v>
      </c>
      <c r="B12" s="18" t="s">
        <v>1371</v>
      </c>
    </row>
    <row r="13" spans="1:2" x14ac:dyDescent="0.35">
      <c r="A13" s="19" t="s">
        <v>27</v>
      </c>
      <c r="B13" s="20">
        <v>2354</v>
      </c>
    </row>
    <row r="14" spans="1:2" x14ac:dyDescent="0.35">
      <c r="A14" s="19" t="s">
        <v>20</v>
      </c>
      <c r="B14" s="20">
        <v>1047</v>
      </c>
    </row>
    <row r="15" spans="1:2" x14ac:dyDescent="0.35">
      <c r="A15" s="19" t="s">
        <v>41</v>
      </c>
      <c r="B15" s="20">
        <v>883</v>
      </c>
    </row>
    <row r="16" spans="1:2" x14ac:dyDescent="0.35">
      <c r="A16" s="19" t="s">
        <v>44</v>
      </c>
      <c r="B16" s="20">
        <v>814</v>
      </c>
    </row>
    <row r="17" spans="1:5" x14ac:dyDescent="0.35">
      <c r="A17" s="19" t="s">
        <v>24</v>
      </c>
      <c r="B17" s="20">
        <v>618</v>
      </c>
    </row>
    <row r="19" spans="1:5" x14ac:dyDescent="0.35">
      <c r="A19" s="34" t="s">
        <v>1285</v>
      </c>
    </row>
    <row r="20" spans="1:5" x14ac:dyDescent="0.35">
      <c r="A20" s="22" t="s">
        <v>1398</v>
      </c>
    </row>
    <row r="21" spans="1:5" x14ac:dyDescent="0.35">
      <c r="A21" s="17" t="s">
        <v>1371</v>
      </c>
      <c r="B21" s="17" t="s">
        <v>1399</v>
      </c>
      <c r="C21" s="18"/>
      <c r="D21" s="18"/>
      <c r="E21" s="18"/>
    </row>
    <row r="22" spans="1:5" x14ac:dyDescent="0.35">
      <c r="A22" s="17" t="s">
        <v>1372</v>
      </c>
      <c r="B22" s="18" t="s">
        <v>1382</v>
      </c>
      <c r="C22" s="18" t="s">
        <v>1395</v>
      </c>
      <c r="D22" s="18" t="s">
        <v>1396</v>
      </c>
      <c r="E22" s="18" t="s">
        <v>1397</v>
      </c>
    </row>
    <row r="23" spans="1:5" x14ac:dyDescent="0.35">
      <c r="A23" s="21" t="s">
        <v>1383</v>
      </c>
      <c r="B23" s="20">
        <v>196</v>
      </c>
      <c r="C23" s="20">
        <v>283</v>
      </c>
      <c r="D23" s="20">
        <v>347</v>
      </c>
      <c r="E23" s="20">
        <v>362</v>
      </c>
    </row>
    <row r="24" spans="1:5" x14ac:dyDescent="0.35">
      <c r="A24" s="21" t="s">
        <v>1384</v>
      </c>
      <c r="B24" s="20">
        <v>194</v>
      </c>
      <c r="C24" s="20">
        <v>280</v>
      </c>
      <c r="D24" s="20">
        <v>341</v>
      </c>
      <c r="E24" s="20">
        <v>349</v>
      </c>
    </row>
    <row r="25" spans="1:5" x14ac:dyDescent="0.35">
      <c r="A25" s="21" t="s">
        <v>1385</v>
      </c>
      <c r="B25" s="20">
        <v>210</v>
      </c>
      <c r="C25" s="20">
        <v>324</v>
      </c>
      <c r="D25" s="20">
        <v>336</v>
      </c>
      <c r="E25" s="20">
        <v>404</v>
      </c>
    </row>
    <row r="26" spans="1:5" x14ac:dyDescent="0.35">
      <c r="A26" s="21" t="s">
        <v>1386</v>
      </c>
      <c r="B26" s="20">
        <v>197</v>
      </c>
      <c r="C26" s="20">
        <v>299</v>
      </c>
      <c r="D26" s="20">
        <v>374</v>
      </c>
      <c r="E26" s="20">
        <v>386</v>
      </c>
    </row>
    <row r="27" spans="1:5" x14ac:dyDescent="0.35">
      <c r="A27" s="21" t="s">
        <v>1387</v>
      </c>
      <c r="B27" s="20">
        <v>183</v>
      </c>
      <c r="C27" s="20">
        <v>302</v>
      </c>
      <c r="D27" s="20">
        <v>348</v>
      </c>
      <c r="E27" s="20">
        <v>357</v>
      </c>
    </row>
    <row r="28" spans="1:5" x14ac:dyDescent="0.35">
      <c r="A28" s="21" t="s">
        <v>1388</v>
      </c>
      <c r="B28" s="20">
        <v>185</v>
      </c>
      <c r="C28" s="20">
        <v>280</v>
      </c>
      <c r="D28" s="20">
        <v>373</v>
      </c>
      <c r="E28" s="20">
        <v>418</v>
      </c>
    </row>
    <row r="29" spans="1:5" x14ac:dyDescent="0.35">
      <c r="A29" s="21" t="s">
        <v>1389</v>
      </c>
      <c r="B29" s="20">
        <v>206</v>
      </c>
      <c r="C29" s="20">
        <v>296</v>
      </c>
      <c r="D29" s="20">
        <v>419</v>
      </c>
      <c r="E29" s="20">
        <v>421</v>
      </c>
    </row>
    <row r="30" spans="1:5" x14ac:dyDescent="0.35">
      <c r="A30" s="21" t="s">
        <v>1390</v>
      </c>
      <c r="B30" s="20">
        <v>258</v>
      </c>
      <c r="C30" s="20">
        <v>308</v>
      </c>
      <c r="D30" s="20">
        <v>399</v>
      </c>
      <c r="E30" s="20">
        <v>384</v>
      </c>
    </row>
    <row r="31" spans="1:5" x14ac:dyDescent="0.35">
      <c r="A31" s="21" t="s">
        <v>1391</v>
      </c>
      <c r="B31" s="20">
        <v>223</v>
      </c>
      <c r="C31" s="20">
        <v>272</v>
      </c>
      <c r="D31" s="20">
        <v>392</v>
      </c>
      <c r="E31" s="20">
        <v>214</v>
      </c>
    </row>
    <row r="32" spans="1:5" x14ac:dyDescent="0.35">
      <c r="A32" s="21" t="s">
        <v>1392</v>
      </c>
      <c r="B32" s="20">
        <v>241</v>
      </c>
      <c r="C32" s="20">
        <v>335</v>
      </c>
      <c r="D32" s="20">
        <v>446</v>
      </c>
      <c r="E32" s="20">
        <v>153</v>
      </c>
    </row>
    <row r="33" spans="1:5" x14ac:dyDescent="0.35">
      <c r="A33" s="21" t="s">
        <v>1393</v>
      </c>
      <c r="B33" s="20">
        <v>217</v>
      </c>
      <c r="C33" s="20">
        <v>240</v>
      </c>
      <c r="D33" s="20">
        <v>309</v>
      </c>
      <c r="E33" s="20">
        <v>99</v>
      </c>
    </row>
    <row r="34" spans="1:5" x14ac:dyDescent="0.35">
      <c r="A34" s="21" t="s">
        <v>1394</v>
      </c>
      <c r="B34" s="20">
        <v>187</v>
      </c>
      <c r="C34" s="20">
        <v>253</v>
      </c>
      <c r="D34" s="20">
        <v>289</v>
      </c>
      <c r="E34" s="20">
        <v>111</v>
      </c>
    </row>
  </sheetData>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3B68A-EB49-43EE-86E9-D3F85528DB94}">
  <dimension ref="B3:R16"/>
  <sheetViews>
    <sheetView showGridLines="0" zoomScale="90" zoomScaleNormal="90" workbookViewId="0">
      <selection activeCell="B11" sqref="B11:R11"/>
    </sheetView>
  </sheetViews>
  <sheetFormatPr defaultRowHeight="14.5" x14ac:dyDescent="0.35"/>
  <sheetData>
    <row r="3" spans="2:18" ht="18" x14ac:dyDescent="0.4">
      <c r="B3" s="2" t="s">
        <v>1305</v>
      </c>
      <c r="C3" s="8"/>
      <c r="D3" s="8"/>
      <c r="E3" s="8"/>
      <c r="F3" s="8"/>
      <c r="G3" s="8"/>
      <c r="H3" s="8"/>
      <c r="I3" s="8"/>
      <c r="J3" s="8"/>
      <c r="K3" s="8"/>
      <c r="L3" s="8"/>
      <c r="M3" s="8"/>
      <c r="N3" s="8"/>
      <c r="O3" s="8"/>
      <c r="P3" s="8"/>
      <c r="Q3" s="8"/>
      <c r="R3" s="8"/>
    </row>
    <row r="4" spans="2:18" ht="32.25" customHeight="1" x14ac:dyDescent="0.4">
      <c r="B4" s="26" t="s">
        <v>1292</v>
      </c>
      <c r="C4" s="26"/>
      <c r="D4" s="26"/>
      <c r="E4" s="26"/>
      <c r="F4" s="26"/>
      <c r="G4" s="26"/>
      <c r="H4" s="26"/>
      <c r="I4" s="26"/>
      <c r="J4" s="26"/>
      <c r="K4" s="26"/>
      <c r="L4" s="26"/>
      <c r="M4" s="26"/>
      <c r="N4" s="26"/>
      <c r="O4" s="26"/>
      <c r="P4" s="26"/>
      <c r="Q4" s="26"/>
      <c r="R4" s="26"/>
    </row>
    <row r="5" spans="2:18" ht="27" customHeight="1" x14ac:dyDescent="0.4">
      <c r="B5" s="28" t="s">
        <v>1306</v>
      </c>
      <c r="C5" s="28"/>
      <c r="D5" s="28"/>
      <c r="E5" s="28"/>
      <c r="F5" s="28"/>
      <c r="G5" s="28"/>
      <c r="H5" s="28"/>
      <c r="I5" s="28"/>
      <c r="J5" s="28"/>
      <c r="K5" s="28"/>
      <c r="L5" s="28"/>
      <c r="M5" s="28"/>
      <c r="N5" s="28"/>
      <c r="O5" s="28"/>
      <c r="P5" s="28"/>
      <c r="Q5" s="28"/>
      <c r="R5" s="28"/>
    </row>
    <row r="6" spans="2:18" ht="27" customHeight="1" x14ac:dyDescent="0.4">
      <c r="B6" s="28" t="s">
        <v>1307</v>
      </c>
      <c r="C6" s="28"/>
      <c r="D6" s="28"/>
      <c r="E6" s="28"/>
      <c r="F6" s="28"/>
      <c r="G6" s="28"/>
      <c r="H6" s="28"/>
      <c r="I6" s="28"/>
      <c r="J6" s="28"/>
      <c r="K6" s="28"/>
      <c r="L6" s="28"/>
      <c r="M6" s="28"/>
      <c r="N6" s="28"/>
      <c r="O6" s="28"/>
      <c r="P6" s="28"/>
      <c r="Q6" s="28"/>
      <c r="R6" s="28"/>
    </row>
    <row r="7" spans="2:18" ht="27" customHeight="1" x14ac:dyDescent="0.4">
      <c r="B7" s="28" t="s">
        <v>1308</v>
      </c>
      <c r="C7" s="28"/>
      <c r="D7" s="28"/>
      <c r="E7" s="28"/>
      <c r="F7" s="28"/>
      <c r="G7" s="28"/>
      <c r="H7" s="28"/>
      <c r="I7" s="28"/>
      <c r="J7" s="28"/>
      <c r="K7" s="28"/>
      <c r="L7" s="28"/>
      <c r="M7" s="28"/>
      <c r="N7" s="28"/>
      <c r="O7" s="28"/>
      <c r="P7" s="28"/>
      <c r="Q7" s="28"/>
      <c r="R7" s="28"/>
    </row>
    <row r="8" spans="2:18" ht="27" customHeight="1" x14ac:dyDescent="0.4">
      <c r="B8" s="26" t="s">
        <v>1309</v>
      </c>
      <c r="C8" s="26"/>
      <c r="D8" s="26"/>
      <c r="E8" s="26"/>
      <c r="F8" s="26"/>
      <c r="G8" s="26"/>
      <c r="H8" s="26"/>
      <c r="I8" s="26"/>
      <c r="J8" s="26"/>
      <c r="K8" s="26"/>
      <c r="L8" s="26"/>
      <c r="M8" s="26"/>
      <c r="N8" s="26"/>
      <c r="O8" s="26"/>
      <c r="P8" s="26"/>
      <c r="Q8" s="26"/>
      <c r="R8" s="26"/>
    </row>
    <row r="9" spans="2:18" ht="27" customHeight="1" x14ac:dyDescent="0.4">
      <c r="B9" s="26" t="s">
        <v>1310</v>
      </c>
      <c r="C9" s="26"/>
      <c r="D9" s="26"/>
      <c r="E9" s="26"/>
      <c r="F9" s="26"/>
      <c r="G9" s="26"/>
      <c r="H9" s="26"/>
      <c r="I9" s="26"/>
      <c r="J9" s="26"/>
      <c r="K9" s="26"/>
      <c r="L9" s="26"/>
      <c r="M9" s="26"/>
      <c r="N9" s="26"/>
      <c r="O9" s="26"/>
      <c r="P9" s="26"/>
      <c r="Q9" s="26"/>
      <c r="R9" s="26"/>
    </row>
    <row r="10" spans="2:18" ht="43.5" customHeight="1" x14ac:dyDescent="0.4">
      <c r="B10" s="26" t="s">
        <v>1311</v>
      </c>
      <c r="C10" s="26"/>
      <c r="D10" s="26"/>
      <c r="E10" s="26"/>
      <c r="F10" s="26"/>
      <c r="G10" s="26"/>
      <c r="H10" s="26"/>
      <c r="I10" s="26"/>
      <c r="J10" s="26"/>
      <c r="K10" s="26"/>
      <c r="L10" s="26"/>
      <c r="M10" s="26"/>
      <c r="N10" s="26"/>
      <c r="O10" s="26"/>
      <c r="P10" s="26"/>
      <c r="Q10" s="26"/>
      <c r="R10" s="26"/>
    </row>
    <row r="11" spans="2:18" ht="27" customHeight="1" x14ac:dyDescent="0.4">
      <c r="B11" s="26" t="s">
        <v>1312</v>
      </c>
      <c r="C11" s="26"/>
      <c r="D11" s="26"/>
      <c r="E11" s="26"/>
      <c r="F11" s="26"/>
      <c r="G11" s="26"/>
      <c r="H11" s="26"/>
      <c r="I11" s="26"/>
      <c r="J11" s="26"/>
      <c r="K11" s="26"/>
      <c r="L11" s="26"/>
      <c r="M11" s="26"/>
      <c r="N11" s="26"/>
      <c r="O11" s="26"/>
      <c r="P11" s="26"/>
      <c r="Q11" s="26"/>
      <c r="R11" s="26"/>
    </row>
    <row r="12" spans="2:18" ht="46.5" customHeight="1" x14ac:dyDescent="0.4">
      <c r="B12" s="26"/>
      <c r="C12" s="26"/>
      <c r="D12" s="26"/>
      <c r="E12" s="26"/>
      <c r="F12" s="26"/>
      <c r="G12" s="26"/>
      <c r="H12" s="26"/>
      <c r="I12" s="26"/>
      <c r="J12" s="26"/>
      <c r="K12" s="26"/>
      <c r="L12" s="26"/>
      <c r="M12" s="26"/>
      <c r="N12" s="26"/>
      <c r="O12" s="26"/>
      <c r="P12" s="26"/>
      <c r="Q12" s="26"/>
      <c r="R12" s="26"/>
    </row>
    <row r="13" spans="2:18" ht="25" customHeight="1" x14ac:dyDescent="0.45">
      <c r="B13" s="27"/>
      <c r="C13" s="27"/>
      <c r="D13" s="27"/>
      <c r="E13" s="27"/>
      <c r="F13" s="27"/>
      <c r="G13" s="27"/>
      <c r="H13" s="27"/>
      <c r="I13" s="27"/>
      <c r="J13" s="27"/>
      <c r="K13" s="27"/>
      <c r="L13" s="27"/>
      <c r="M13" s="27"/>
      <c r="N13" s="27"/>
      <c r="O13" s="27"/>
      <c r="P13" s="27"/>
      <c r="Q13" s="27"/>
      <c r="R13" s="27"/>
    </row>
    <row r="14" spans="2:18" ht="18" x14ac:dyDescent="0.4">
      <c r="B14" s="3" t="s">
        <v>1219</v>
      </c>
    </row>
    <row r="15" spans="2:18" ht="18" x14ac:dyDescent="0.4">
      <c r="B15" s="4" t="s">
        <v>1290</v>
      </c>
    </row>
    <row r="16" spans="2:18" ht="21" customHeight="1" x14ac:dyDescent="0.4">
      <c r="B16" s="4" t="s">
        <v>1291</v>
      </c>
    </row>
  </sheetData>
  <mergeCells count="10">
    <mergeCell ref="B4:R4"/>
    <mergeCell ref="B5:R5"/>
    <mergeCell ref="B8:R8"/>
    <mergeCell ref="B13:R13"/>
    <mergeCell ref="B9:R9"/>
    <mergeCell ref="B10:R10"/>
    <mergeCell ref="B12:R12"/>
    <mergeCell ref="B7:R7"/>
    <mergeCell ref="B6:R6"/>
    <mergeCell ref="B11:R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0003-6FB1-4945-B608-09E2DD9A6EC2}">
  <dimension ref="A1:AR84"/>
  <sheetViews>
    <sheetView showGridLines="0" zoomScale="80" zoomScaleNormal="80" workbookViewId="0">
      <selection activeCell="T14" sqref="T14"/>
    </sheetView>
  </sheetViews>
  <sheetFormatPr defaultRowHeight="14.5" x14ac:dyDescent="0.35"/>
  <cols>
    <col min="30" max="30" width="19.6328125" bestFit="1" customWidth="1"/>
    <col min="31" max="31" width="15.90625" bestFit="1" customWidth="1"/>
    <col min="32" max="34" width="4.81640625" bestFit="1" customWidth="1"/>
    <col min="35" max="35" width="10.7265625" bestFit="1" customWidth="1"/>
    <col min="36" max="36" width="37.90625" bestFit="1" customWidth="1"/>
    <col min="37" max="37" width="19.6328125" bestFit="1" customWidth="1"/>
    <col min="38" max="39" width="4.81640625" bestFit="1" customWidth="1"/>
    <col min="40" max="40" width="19.6328125" bestFit="1" customWidth="1"/>
    <col min="41" max="41" width="15.90625" bestFit="1" customWidth="1"/>
    <col min="42" max="44" width="4.81640625" bestFit="1" customWidth="1"/>
  </cols>
  <sheetData>
    <row r="1" spans="1:44" ht="20" x14ac:dyDescent="0.4">
      <c r="A1" s="37" t="s">
        <v>1403</v>
      </c>
      <c r="B1" s="37"/>
      <c r="C1" s="37"/>
      <c r="D1" s="37"/>
      <c r="E1" s="37"/>
      <c r="F1" s="37"/>
      <c r="G1" s="37"/>
      <c r="H1" s="37"/>
      <c r="I1" s="37"/>
      <c r="J1" s="37"/>
      <c r="K1" s="37"/>
      <c r="L1" s="37"/>
      <c r="M1" s="37"/>
      <c r="N1" s="37"/>
      <c r="O1" s="37"/>
      <c r="P1" s="37"/>
      <c r="Q1" s="37"/>
      <c r="R1" s="37"/>
      <c r="S1" s="37"/>
    </row>
    <row r="2" spans="1:44" x14ac:dyDescent="0.35">
      <c r="A2" s="30"/>
      <c r="B2" s="30"/>
      <c r="C2" s="30"/>
      <c r="D2" s="30"/>
      <c r="E2" s="30"/>
      <c r="F2" s="30"/>
      <c r="G2" s="30"/>
      <c r="H2" s="30"/>
      <c r="I2" s="30"/>
      <c r="J2" s="30"/>
      <c r="K2" s="30"/>
      <c r="L2" s="30"/>
      <c r="M2" s="30"/>
      <c r="N2" s="30"/>
      <c r="O2" s="30"/>
      <c r="P2" s="30"/>
      <c r="Q2" s="30"/>
      <c r="R2" s="30"/>
      <c r="S2" s="30"/>
    </row>
    <row r="3" spans="1:44" x14ac:dyDescent="0.35">
      <c r="A3" s="30"/>
      <c r="B3" s="30"/>
      <c r="C3" s="30"/>
      <c r="D3" s="30"/>
      <c r="E3" s="30"/>
      <c r="F3" s="30"/>
      <c r="G3" s="30"/>
      <c r="H3" s="30"/>
      <c r="I3" s="30"/>
      <c r="J3" s="30"/>
      <c r="K3" s="30"/>
      <c r="L3" s="30"/>
      <c r="M3" s="30"/>
      <c r="N3" s="30"/>
      <c r="O3" s="30"/>
      <c r="P3" s="30"/>
      <c r="Q3" s="30"/>
      <c r="R3" s="30"/>
      <c r="S3" s="30"/>
      <c r="AD3" s="13" t="s">
        <v>1402</v>
      </c>
      <c r="AE3" t="s">
        <v>1371</v>
      </c>
      <c r="AJ3" t="s">
        <v>1404</v>
      </c>
      <c r="AK3" t="s">
        <v>1405</v>
      </c>
      <c r="AN3" s="13" t="s">
        <v>1371</v>
      </c>
      <c r="AO3" s="13" t="s">
        <v>1399</v>
      </c>
    </row>
    <row r="4" spans="1:44" x14ac:dyDescent="0.35">
      <c r="A4" s="30"/>
      <c r="B4" s="30"/>
      <c r="C4" s="30"/>
      <c r="D4" s="30"/>
      <c r="E4" s="30"/>
      <c r="F4" s="30"/>
      <c r="G4" s="30"/>
      <c r="H4" s="30"/>
      <c r="I4" s="30"/>
      <c r="J4" s="30"/>
      <c r="K4" s="30"/>
      <c r="L4" s="30"/>
      <c r="M4" s="30"/>
      <c r="N4" s="30"/>
      <c r="O4" s="30"/>
      <c r="P4" s="30"/>
      <c r="Q4" s="30"/>
      <c r="R4" s="30"/>
      <c r="S4" s="30"/>
      <c r="AD4" s="14" t="s">
        <v>1382</v>
      </c>
      <c r="AE4" s="29">
        <v>0.17835714285714285</v>
      </c>
      <c r="AJ4" t="s">
        <v>20</v>
      </c>
      <c r="AK4">
        <v>1047</v>
      </c>
      <c r="AN4" s="13" t="s">
        <v>1372</v>
      </c>
      <c r="AO4" t="s">
        <v>1382</v>
      </c>
      <c r="AP4" t="s">
        <v>1395</v>
      </c>
      <c r="AQ4" t="s">
        <v>1396</v>
      </c>
      <c r="AR4" t="s">
        <v>1397</v>
      </c>
    </row>
    <row r="5" spans="1:44" x14ac:dyDescent="0.35">
      <c r="A5" s="30"/>
      <c r="B5" s="30"/>
      <c r="C5" s="30"/>
      <c r="D5" s="30"/>
      <c r="E5" s="30"/>
      <c r="F5" s="30"/>
      <c r="G5" s="30"/>
      <c r="H5" s="30"/>
      <c r="I5" s="30"/>
      <c r="J5" s="30"/>
      <c r="K5" s="30"/>
      <c r="L5" s="30"/>
      <c r="M5" s="30"/>
      <c r="N5" s="30"/>
      <c r="O5" s="30"/>
      <c r="P5" s="30"/>
      <c r="Q5" s="30"/>
      <c r="R5" s="30"/>
      <c r="S5" s="30"/>
      <c r="AD5" s="14" t="s">
        <v>1395</v>
      </c>
      <c r="AE5" s="29">
        <v>0.248</v>
      </c>
      <c r="AJ5" t="s">
        <v>278</v>
      </c>
      <c r="AK5">
        <v>18</v>
      </c>
      <c r="AN5" s="11" t="s">
        <v>1383</v>
      </c>
      <c r="AO5" s="12">
        <v>196</v>
      </c>
      <c r="AP5" s="12">
        <v>283</v>
      </c>
      <c r="AQ5" s="12">
        <v>347</v>
      </c>
      <c r="AR5" s="12">
        <v>362</v>
      </c>
    </row>
    <row r="6" spans="1:44" x14ac:dyDescent="0.35">
      <c r="A6" s="30"/>
      <c r="B6" s="30"/>
      <c r="C6" s="30"/>
      <c r="D6" s="30"/>
      <c r="E6" s="30"/>
      <c r="F6" s="30"/>
      <c r="G6" s="30"/>
      <c r="H6" s="30"/>
      <c r="I6" s="30"/>
      <c r="J6" s="30"/>
      <c r="K6" s="30"/>
      <c r="L6" s="30"/>
      <c r="M6" s="30"/>
      <c r="N6" s="30"/>
      <c r="O6" s="30"/>
      <c r="P6" s="30"/>
      <c r="Q6" s="30"/>
      <c r="R6" s="30"/>
      <c r="S6" s="30"/>
      <c r="AD6" s="14" t="s">
        <v>1396</v>
      </c>
      <c r="AE6" s="29">
        <v>0.31235714285714283</v>
      </c>
      <c r="AJ6" t="s">
        <v>910</v>
      </c>
      <c r="AK6">
        <v>5</v>
      </c>
      <c r="AN6" s="11" t="s">
        <v>1384</v>
      </c>
      <c r="AO6" s="12">
        <v>194</v>
      </c>
      <c r="AP6" s="12">
        <v>280</v>
      </c>
      <c r="AQ6" s="12">
        <v>341</v>
      </c>
      <c r="AR6" s="12">
        <v>349</v>
      </c>
    </row>
    <row r="7" spans="1:44" x14ac:dyDescent="0.35">
      <c r="A7" s="30"/>
      <c r="B7" s="30"/>
      <c r="C7" s="30"/>
      <c r="D7" s="30"/>
      <c r="E7" s="30"/>
      <c r="F7" s="30"/>
      <c r="G7" s="30"/>
      <c r="H7" s="30"/>
      <c r="I7" s="30"/>
      <c r="J7" s="30"/>
      <c r="K7" s="30"/>
      <c r="L7" s="30"/>
      <c r="M7" s="30"/>
      <c r="N7" s="30"/>
      <c r="O7" s="30"/>
      <c r="P7" s="30"/>
      <c r="Q7" s="30"/>
      <c r="R7" s="30"/>
      <c r="S7" s="30"/>
      <c r="AD7" s="14" t="s">
        <v>1397</v>
      </c>
      <c r="AE7" s="29">
        <v>0.26128571428571429</v>
      </c>
      <c r="AJ7" t="s">
        <v>149</v>
      </c>
      <c r="AK7">
        <v>100</v>
      </c>
      <c r="AN7" s="11" t="s">
        <v>1385</v>
      </c>
      <c r="AO7" s="12">
        <v>210</v>
      </c>
      <c r="AP7" s="12">
        <v>324</v>
      </c>
      <c r="AQ7" s="12">
        <v>336</v>
      </c>
      <c r="AR7" s="12">
        <v>404</v>
      </c>
    </row>
    <row r="8" spans="1:44" x14ac:dyDescent="0.35">
      <c r="A8" s="30"/>
      <c r="B8" s="30"/>
      <c r="C8" s="30"/>
      <c r="D8" s="30"/>
      <c r="E8" s="30"/>
      <c r="F8" s="30"/>
      <c r="G8" s="30"/>
      <c r="H8" s="30"/>
      <c r="I8" s="30"/>
      <c r="J8" s="30"/>
      <c r="K8" s="30"/>
      <c r="L8" s="30"/>
      <c r="M8" s="30"/>
      <c r="N8" s="30"/>
      <c r="O8" s="30"/>
      <c r="P8" s="30"/>
      <c r="Q8" s="30"/>
      <c r="R8" s="30"/>
      <c r="S8" s="30"/>
      <c r="AJ8" t="s">
        <v>941</v>
      </c>
      <c r="AK8">
        <v>1</v>
      </c>
      <c r="AN8" s="11" t="s">
        <v>1386</v>
      </c>
      <c r="AO8" s="12">
        <v>197</v>
      </c>
      <c r="AP8" s="12">
        <v>299</v>
      </c>
      <c r="AQ8" s="12">
        <v>374</v>
      </c>
      <c r="AR8" s="12">
        <v>386</v>
      </c>
    </row>
    <row r="9" spans="1:44" x14ac:dyDescent="0.35">
      <c r="A9" s="30"/>
      <c r="B9" s="30"/>
      <c r="C9" s="30"/>
      <c r="D9" s="30"/>
      <c r="E9" s="30"/>
      <c r="F9" s="30"/>
      <c r="G9" s="30"/>
      <c r="H9" s="30"/>
      <c r="I9" s="30"/>
      <c r="J9" s="30"/>
      <c r="K9" s="30"/>
      <c r="L9" s="30"/>
      <c r="M9" s="30"/>
      <c r="N9" s="30"/>
      <c r="O9" s="30"/>
      <c r="P9" s="30"/>
      <c r="Q9" s="30"/>
      <c r="R9" s="30"/>
      <c r="S9" s="30"/>
      <c r="AJ9" t="s">
        <v>154</v>
      </c>
      <c r="AK9">
        <v>14</v>
      </c>
      <c r="AN9" s="11" t="s">
        <v>1387</v>
      </c>
      <c r="AO9" s="12">
        <v>183</v>
      </c>
      <c r="AP9" s="12">
        <v>302</v>
      </c>
      <c r="AQ9" s="12">
        <v>348</v>
      </c>
      <c r="AR9" s="12">
        <v>357</v>
      </c>
    </row>
    <row r="10" spans="1:44" x14ac:dyDescent="0.35">
      <c r="A10" s="30"/>
      <c r="B10" s="30"/>
      <c r="C10" s="30"/>
      <c r="D10" s="30"/>
      <c r="E10" s="30"/>
      <c r="F10" s="30"/>
      <c r="G10" s="30"/>
      <c r="H10" s="30"/>
      <c r="I10" s="30"/>
      <c r="J10" s="30"/>
      <c r="K10" s="30"/>
      <c r="L10" s="30"/>
      <c r="M10" s="30"/>
      <c r="N10" s="30"/>
      <c r="O10" s="30"/>
      <c r="P10" s="30"/>
      <c r="Q10" s="30"/>
      <c r="R10" s="30"/>
      <c r="S10" s="30"/>
      <c r="AJ10" t="s">
        <v>56</v>
      </c>
      <c r="AK10">
        <v>535</v>
      </c>
      <c r="AN10" s="11" t="s">
        <v>1388</v>
      </c>
      <c r="AO10" s="12">
        <v>185</v>
      </c>
      <c r="AP10" s="12">
        <v>280</v>
      </c>
      <c r="AQ10" s="12">
        <v>373</v>
      </c>
      <c r="AR10" s="12">
        <v>418</v>
      </c>
    </row>
    <row r="11" spans="1:44" x14ac:dyDescent="0.35">
      <c r="A11" s="30"/>
      <c r="B11" s="30"/>
      <c r="C11" s="30"/>
      <c r="D11" s="30"/>
      <c r="E11" s="30"/>
      <c r="F11" s="30"/>
      <c r="G11" s="30"/>
      <c r="H11" s="30"/>
      <c r="I11" s="30"/>
      <c r="J11" s="30"/>
      <c r="K11" s="30"/>
      <c r="L11" s="30"/>
      <c r="M11" s="30"/>
      <c r="N11" s="30"/>
      <c r="O11" s="30"/>
      <c r="P11" s="30"/>
      <c r="Q11" s="30"/>
      <c r="R11" s="30"/>
      <c r="S11" s="30"/>
      <c r="AD11" s="13" t="s">
        <v>1371</v>
      </c>
      <c r="AE11" s="13" t="s">
        <v>1399</v>
      </c>
      <c r="AJ11" t="s">
        <v>549</v>
      </c>
      <c r="AK11">
        <v>11</v>
      </c>
      <c r="AN11" s="11" t="s">
        <v>1389</v>
      </c>
      <c r="AO11" s="12">
        <v>206</v>
      </c>
      <c r="AP11" s="12">
        <v>296</v>
      </c>
      <c r="AQ11" s="12">
        <v>419</v>
      </c>
      <c r="AR11" s="12">
        <v>421</v>
      </c>
    </row>
    <row r="12" spans="1:44" x14ac:dyDescent="0.35">
      <c r="A12" s="30"/>
      <c r="B12" s="30"/>
      <c r="C12" s="30"/>
      <c r="D12" s="30"/>
      <c r="E12" s="30"/>
      <c r="F12" s="30"/>
      <c r="G12" s="30"/>
      <c r="H12" s="30"/>
      <c r="I12" s="30"/>
      <c r="J12" s="30"/>
      <c r="K12" s="30"/>
      <c r="L12" s="30"/>
      <c r="M12" s="30"/>
      <c r="N12" s="30"/>
      <c r="O12" s="30"/>
      <c r="P12" s="30"/>
      <c r="Q12" s="30"/>
      <c r="R12" s="30"/>
      <c r="S12" s="30"/>
      <c r="AD12" s="13" t="s">
        <v>1401</v>
      </c>
      <c r="AE12" t="s">
        <v>1382</v>
      </c>
      <c r="AF12" t="s">
        <v>1395</v>
      </c>
      <c r="AG12" t="s">
        <v>1396</v>
      </c>
      <c r="AH12" t="s">
        <v>1397</v>
      </c>
      <c r="AJ12" t="s">
        <v>49</v>
      </c>
      <c r="AK12">
        <v>126</v>
      </c>
      <c r="AN12" s="11" t="s">
        <v>1390</v>
      </c>
      <c r="AO12" s="12">
        <v>258</v>
      </c>
      <c r="AP12" s="12">
        <v>308</v>
      </c>
      <c r="AQ12" s="12">
        <v>399</v>
      </c>
      <c r="AR12" s="12">
        <v>384</v>
      </c>
    </row>
    <row r="13" spans="1:44" x14ac:dyDescent="0.35">
      <c r="A13" s="30"/>
      <c r="B13" s="30"/>
      <c r="C13" s="30"/>
      <c r="D13" s="30"/>
      <c r="E13" s="30"/>
      <c r="F13" s="30"/>
      <c r="G13" s="30"/>
      <c r="H13" s="30"/>
      <c r="I13" s="30"/>
      <c r="J13" s="30"/>
      <c r="K13" s="30"/>
      <c r="L13" s="30"/>
      <c r="M13" s="30"/>
      <c r="N13" s="30"/>
      <c r="O13" s="30"/>
      <c r="P13" s="30"/>
      <c r="Q13" s="30"/>
      <c r="R13" s="30"/>
      <c r="S13" s="30"/>
      <c r="AD13" s="14" t="s">
        <v>14</v>
      </c>
      <c r="AE13" s="12">
        <v>2486</v>
      </c>
      <c r="AF13" s="12">
        <v>3424</v>
      </c>
      <c r="AG13" s="12">
        <v>4269</v>
      </c>
      <c r="AH13" s="12">
        <v>3596</v>
      </c>
      <c r="AJ13" t="s">
        <v>306</v>
      </c>
      <c r="AK13">
        <v>11</v>
      </c>
      <c r="AN13" s="11" t="s">
        <v>1391</v>
      </c>
      <c r="AO13" s="12">
        <v>223</v>
      </c>
      <c r="AP13" s="12">
        <v>272</v>
      </c>
      <c r="AQ13" s="12">
        <v>392</v>
      </c>
      <c r="AR13" s="12">
        <v>214</v>
      </c>
    </row>
    <row r="14" spans="1:44" x14ac:dyDescent="0.35">
      <c r="A14" s="30"/>
      <c r="B14" s="30"/>
      <c r="C14" s="30"/>
      <c r="D14" s="30"/>
      <c r="E14" s="30"/>
      <c r="F14" s="30"/>
      <c r="G14" s="30"/>
      <c r="H14" s="30"/>
      <c r="I14" s="30"/>
      <c r="J14" s="30"/>
      <c r="K14" s="30"/>
      <c r="L14" s="30"/>
      <c r="M14" s="30"/>
      <c r="N14" s="30"/>
      <c r="O14" s="30"/>
      <c r="P14" s="30"/>
      <c r="Q14" s="30"/>
      <c r="R14" s="30"/>
      <c r="S14" s="30"/>
      <c r="AJ14" t="s">
        <v>262</v>
      </c>
      <c r="AK14">
        <v>28</v>
      </c>
      <c r="AN14" s="11" t="s">
        <v>1392</v>
      </c>
      <c r="AO14" s="12">
        <v>241</v>
      </c>
      <c r="AP14" s="12">
        <v>335</v>
      </c>
      <c r="AQ14" s="12">
        <v>446</v>
      </c>
      <c r="AR14" s="12">
        <v>153</v>
      </c>
    </row>
    <row r="15" spans="1:44" x14ac:dyDescent="0.35">
      <c r="A15" s="30"/>
      <c r="B15" s="30"/>
      <c r="C15" s="30"/>
      <c r="D15" s="30"/>
      <c r="E15" s="30"/>
      <c r="F15" s="30"/>
      <c r="G15" s="30"/>
      <c r="H15" s="30"/>
      <c r="I15" s="30"/>
      <c r="J15" s="30"/>
      <c r="K15" s="30"/>
      <c r="L15" s="30"/>
      <c r="M15" s="30"/>
      <c r="N15" s="30"/>
      <c r="O15" s="30"/>
      <c r="P15" s="30"/>
      <c r="Q15" s="30"/>
      <c r="R15" s="30"/>
      <c r="S15" s="30"/>
      <c r="AJ15" t="s">
        <v>124</v>
      </c>
      <c r="AK15">
        <v>5</v>
      </c>
      <c r="AN15" s="11" t="s">
        <v>1393</v>
      </c>
      <c r="AO15" s="12">
        <v>217</v>
      </c>
      <c r="AP15" s="12">
        <v>240</v>
      </c>
      <c r="AQ15" s="12">
        <v>309</v>
      </c>
      <c r="AR15" s="12">
        <v>99</v>
      </c>
    </row>
    <row r="16" spans="1:44" x14ac:dyDescent="0.35">
      <c r="A16" s="30"/>
      <c r="B16" s="30"/>
      <c r="C16" s="30"/>
      <c r="D16" s="30"/>
      <c r="E16" s="30"/>
      <c r="F16" s="30"/>
      <c r="G16" s="30"/>
      <c r="H16" s="30"/>
      <c r="I16" s="30"/>
      <c r="J16" s="30"/>
      <c r="K16" s="30"/>
      <c r="L16" s="30"/>
      <c r="M16" s="30"/>
      <c r="N16" s="30"/>
      <c r="O16" s="30"/>
      <c r="P16" s="30"/>
      <c r="Q16" s="30"/>
      <c r="R16" s="30"/>
      <c r="S16" s="30"/>
      <c r="AE16" s="13" t="s">
        <v>1399</v>
      </c>
      <c r="AJ16" t="s">
        <v>204</v>
      </c>
      <c r="AK16">
        <v>15</v>
      </c>
      <c r="AN16" s="11" t="s">
        <v>1394</v>
      </c>
      <c r="AO16" s="12">
        <v>187</v>
      </c>
      <c r="AP16" s="12">
        <v>253</v>
      </c>
      <c r="AQ16" s="12">
        <v>289</v>
      </c>
      <c r="AR16" s="12">
        <v>111</v>
      </c>
    </row>
    <row r="17" spans="1:37" x14ac:dyDescent="0.35">
      <c r="A17" s="30"/>
      <c r="B17" s="30"/>
      <c r="C17" s="30"/>
      <c r="D17" s="30"/>
      <c r="E17" s="30"/>
      <c r="F17" s="30"/>
      <c r="G17" s="30"/>
      <c r="H17" s="30"/>
      <c r="I17" s="30"/>
      <c r="J17" s="30"/>
      <c r="K17" s="30"/>
      <c r="L17" s="30"/>
      <c r="M17" s="30"/>
      <c r="N17" s="30"/>
      <c r="O17" s="30"/>
      <c r="P17" s="30"/>
      <c r="Q17" s="30"/>
      <c r="R17" s="30"/>
      <c r="S17" s="30"/>
      <c r="AE17" t="s">
        <v>1382</v>
      </c>
      <c r="AF17" t="s">
        <v>1395</v>
      </c>
      <c r="AG17" t="s">
        <v>1396</v>
      </c>
      <c r="AH17" t="s">
        <v>1397</v>
      </c>
      <c r="AJ17" t="s">
        <v>80</v>
      </c>
      <c r="AK17">
        <v>447</v>
      </c>
    </row>
    <row r="18" spans="1:37" x14ac:dyDescent="0.35">
      <c r="A18" s="30"/>
      <c r="B18" s="30"/>
      <c r="C18" s="30"/>
      <c r="D18" s="30"/>
      <c r="E18" s="30"/>
      <c r="F18" s="30"/>
      <c r="G18" s="30"/>
      <c r="H18" s="30"/>
      <c r="I18" s="30"/>
      <c r="J18" s="30"/>
      <c r="K18" s="30"/>
      <c r="L18" s="30"/>
      <c r="M18" s="30"/>
      <c r="N18" s="30"/>
      <c r="O18" s="30"/>
      <c r="P18" s="30"/>
      <c r="Q18" s="30"/>
      <c r="R18" s="30"/>
      <c r="S18" s="30"/>
      <c r="AD18" t="s">
        <v>1400</v>
      </c>
      <c r="AE18" s="23">
        <v>11.67240688826592</v>
      </c>
      <c r="AF18" s="23">
        <v>8.5236175115207367</v>
      </c>
      <c r="AG18" s="23">
        <v>6.7447976217699521</v>
      </c>
      <c r="AH18" s="23">
        <v>6.5161290322580649</v>
      </c>
      <c r="AJ18" t="s">
        <v>37</v>
      </c>
      <c r="AK18">
        <v>83</v>
      </c>
    </row>
    <row r="19" spans="1:37" x14ac:dyDescent="0.35">
      <c r="A19" s="30"/>
      <c r="B19" s="30"/>
      <c r="C19" s="30"/>
      <c r="D19" s="30"/>
      <c r="E19" s="30"/>
      <c r="F19" s="30"/>
      <c r="G19" s="30"/>
      <c r="H19" s="30"/>
      <c r="I19" s="30"/>
      <c r="J19" s="30"/>
      <c r="K19" s="30"/>
      <c r="L19" s="30"/>
      <c r="M19" s="30"/>
      <c r="N19" s="30"/>
      <c r="O19" s="30"/>
      <c r="P19" s="30"/>
      <c r="Q19" s="30"/>
      <c r="R19" s="30"/>
      <c r="S19" s="30"/>
      <c r="AJ19" t="s">
        <v>544</v>
      </c>
      <c r="AK19">
        <v>31</v>
      </c>
    </row>
    <row r="20" spans="1:37" x14ac:dyDescent="0.35">
      <c r="A20" s="30"/>
      <c r="B20" s="30"/>
      <c r="C20" s="30"/>
      <c r="D20" s="30"/>
      <c r="E20" s="30"/>
      <c r="F20" s="30"/>
      <c r="G20" s="30"/>
      <c r="H20" s="30"/>
      <c r="I20" s="30"/>
      <c r="J20" s="30"/>
      <c r="K20" s="30"/>
      <c r="L20" s="30"/>
      <c r="M20" s="30"/>
      <c r="N20" s="30"/>
      <c r="O20" s="30"/>
      <c r="P20" s="30"/>
      <c r="Q20" s="30"/>
      <c r="R20" s="30"/>
      <c r="S20" s="30"/>
      <c r="AJ20" t="s">
        <v>459</v>
      </c>
      <c r="AK20">
        <v>209</v>
      </c>
    </row>
    <row r="21" spans="1:37" x14ac:dyDescent="0.35">
      <c r="A21" s="30"/>
      <c r="B21" s="30"/>
      <c r="C21" s="30"/>
      <c r="D21" s="30"/>
      <c r="E21" s="30"/>
      <c r="F21" s="30"/>
      <c r="G21" s="30"/>
      <c r="H21" s="30"/>
      <c r="I21" s="30"/>
      <c r="J21" s="30"/>
      <c r="K21" s="30"/>
      <c r="L21" s="30"/>
      <c r="M21" s="30"/>
      <c r="N21" s="30"/>
      <c r="O21" s="30"/>
      <c r="P21" s="30"/>
      <c r="Q21" s="30"/>
      <c r="R21" s="30"/>
      <c r="S21" s="30"/>
      <c r="AD21" s="13" t="s">
        <v>1371</v>
      </c>
      <c r="AE21" s="13" t="s">
        <v>1399</v>
      </c>
      <c r="AJ21" t="s">
        <v>541</v>
      </c>
      <c r="AK21">
        <v>18</v>
      </c>
    </row>
    <row r="22" spans="1:37" x14ac:dyDescent="0.35">
      <c r="A22" s="30"/>
      <c r="B22" s="30"/>
      <c r="C22" s="30"/>
      <c r="D22" s="30"/>
      <c r="E22" s="30"/>
      <c r="F22" s="30"/>
      <c r="G22" s="30"/>
      <c r="H22" s="30"/>
      <c r="I22" s="30"/>
      <c r="J22" s="30"/>
      <c r="K22" s="30"/>
      <c r="L22" s="30"/>
      <c r="M22" s="30"/>
      <c r="N22" s="30"/>
      <c r="O22" s="30"/>
      <c r="P22" s="30"/>
      <c r="Q22" s="30"/>
      <c r="R22" s="30"/>
      <c r="S22" s="30"/>
      <c r="AD22" s="13" t="s">
        <v>1372</v>
      </c>
      <c r="AE22" t="s">
        <v>1382</v>
      </c>
      <c r="AF22" t="s">
        <v>1395</v>
      </c>
      <c r="AG22" t="s">
        <v>1396</v>
      </c>
      <c r="AH22" t="s">
        <v>1397</v>
      </c>
      <c r="AJ22" t="s">
        <v>174</v>
      </c>
      <c r="AK22">
        <v>8</v>
      </c>
    </row>
    <row r="23" spans="1:37" x14ac:dyDescent="0.35">
      <c r="A23" s="30"/>
      <c r="B23" s="30"/>
      <c r="C23" s="30"/>
      <c r="D23" s="30"/>
      <c r="E23" s="30"/>
      <c r="F23" s="30"/>
      <c r="G23" s="30"/>
      <c r="H23" s="30"/>
      <c r="I23" s="30"/>
      <c r="J23" s="30"/>
      <c r="K23" s="30"/>
      <c r="L23" s="30"/>
      <c r="M23" s="30"/>
      <c r="N23" s="30"/>
      <c r="O23" s="30"/>
      <c r="P23" s="30"/>
      <c r="Q23" s="30"/>
      <c r="R23" s="30"/>
      <c r="S23" s="30"/>
      <c r="AD23" s="14" t="s">
        <v>16</v>
      </c>
      <c r="AE23" s="12">
        <v>551</v>
      </c>
      <c r="AF23" s="12">
        <v>500</v>
      </c>
      <c r="AG23" s="12">
        <v>759</v>
      </c>
      <c r="AH23" s="12">
        <v>619</v>
      </c>
      <c r="AJ23" t="s">
        <v>365</v>
      </c>
      <c r="AK23">
        <v>4</v>
      </c>
    </row>
    <row r="24" spans="1:37" x14ac:dyDescent="0.35">
      <c r="A24" s="30"/>
      <c r="B24" s="30"/>
      <c r="C24" s="30"/>
      <c r="D24" s="30"/>
      <c r="E24" s="30"/>
      <c r="F24" s="30"/>
      <c r="G24" s="30"/>
      <c r="H24" s="30"/>
      <c r="I24" s="30"/>
      <c r="J24" s="30"/>
      <c r="K24" s="30"/>
      <c r="L24" s="30"/>
      <c r="M24" s="30"/>
      <c r="N24" s="30"/>
      <c r="O24" s="30"/>
      <c r="P24" s="30"/>
      <c r="Q24" s="30"/>
      <c r="R24" s="30"/>
      <c r="S24" s="30"/>
      <c r="AD24" s="14" t="s">
        <v>9</v>
      </c>
      <c r="AE24" s="12">
        <v>121</v>
      </c>
      <c r="AF24" s="12">
        <v>227</v>
      </c>
      <c r="AG24" s="12">
        <v>294</v>
      </c>
      <c r="AH24" s="12">
        <v>235</v>
      </c>
      <c r="AJ24" t="s">
        <v>656</v>
      </c>
      <c r="AK24">
        <v>5</v>
      </c>
    </row>
    <row r="25" spans="1:37" x14ac:dyDescent="0.35">
      <c r="A25" s="30"/>
      <c r="B25" s="30"/>
      <c r="C25" s="30"/>
      <c r="D25" s="30"/>
      <c r="E25" s="30"/>
      <c r="F25" s="30"/>
      <c r="G25" s="30"/>
      <c r="H25" s="30"/>
      <c r="I25" s="30"/>
      <c r="J25" s="30"/>
      <c r="K25" s="30"/>
      <c r="L25" s="30"/>
      <c r="M25" s="30"/>
      <c r="N25" s="30"/>
      <c r="O25" s="30"/>
      <c r="P25" s="30"/>
      <c r="Q25" s="30"/>
      <c r="R25" s="30"/>
      <c r="S25" s="30"/>
      <c r="AD25" s="14" t="s">
        <v>36</v>
      </c>
      <c r="AE25" s="12">
        <v>484</v>
      </c>
      <c r="AF25" s="12">
        <v>458</v>
      </c>
      <c r="AG25" s="12">
        <v>625</v>
      </c>
      <c r="AH25" s="12">
        <v>569</v>
      </c>
      <c r="AJ25" t="s">
        <v>532</v>
      </c>
      <c r="AK25">
        <v>90</v>
      </c>
    </row>
    <row r="26" spans="1:37" x14ac:dyDescent="0.35">
      <c r="A26" s="30"/>
      <c r="B26" s="30"/>
      <c r="C26" s="30"/>
      <c r="D26" s="30"/>
      <c r="E26" s="30"/>
      <c r="F26" s="30"/>
      <c r="G26" s="30"/>
      <c r="H26" s="30"/>
      <c r="I26" s="30"/>
      <c r="J26" s="30"/>
      <c r="K26" s="30"/>
      <c r="L26" s="30"/>
      <c r="M26" s="30"/>
      <c r="N26" s="30"/>
      <c r="O26" s="30"/>
      <c r="P26" s="30"/>
      <c r="Q26" s="30"/>
      <c r="R26" s="30"/>
      <c r="S26" s="30"/>
      <c r="AD26" s="14" t="s">
        <v>52</v>
      </c>
      <c r="AE26" s="12">
        <v>212</v>
      </c>
      <c r="AF26" s="12">
        <v>292</v>
      </c>
      <c r="AG26" s="12">
        <v>397</v>
      </c>
      <c r="AH26" s="12">
        <v>410</v>
      </c>
      <c r="AJ26" t="s">
        <v>99</v>
      </c>
      <c r="AK26">
        <v>189</v>
      </c>
    </row>
    <row r="27" spans="1:37" x14ac:dyDescent="0.35">
      <c r="A27" s="30"/>
      <c r="B27" s="30"/>
      <c r="C27" s="30"/>
      <c r="D27" s="30"/>
      <c r="E27" s="30"/>
      <c r="F27" s="30"/>
      <c r="G27" s="30"/>
      <c r="H27" s="30"/>
      <c r="I27" s="30"/>
      <c r="J27" s="30"/>
      <c r="K27" s="30"/>
      <c r="L27" s="30"/>
      <c r="M27" s="30"/>
      <c r="N27" s="30"/>
      <c r="O27" s="30"/>
      <c r="P27" s="30"/>
      <c r="Q27" s="30"/>
      <c r="R27" s="30"/>
      <c r="S27" s="30"/>
      <c r="AD27" s="14" t="s">
        <v>32</v>
      </c>
      <c r="AE27" s="12">
        <v>227</v>
      </c>
      <c r="AF27" s="12">
        <v>898</v>
      </c>
      <c r="AG27" s="12">
        <v>915</v>
      </c>
      <c r="AH27" s="12">
        <v>712</v>
      </c>
      <c r="AJ27" t="s">
        <v>1104</v>
      </c>
      <c r="AK27">
        <v>10</v>
      </c>
    </row>
    <row r="28" spans="1:37" x14ac:dyDescent="0.35">
      <c r="A28" s="30"/>
      <c r="B28" s="30"/>
      <c r="C28" s="30"/>
      <c r="D28" s="30"/>
      <c r="E28" s="30"/>
      <c r="F28" s="30"/>
      <c r="G28" s="30"/>
      <c r="H28" s="30"/>
      <c r="I28" s="30"/>
      <c r="J28" s="30"/>
      <c r="K28" s="30"/>
      <c r="L28" s="30"/>
      <c r="M28" s="30"/>
      <c r="N28" s="30"/>
      <c r="O28" s="30"/>
      <c r="P28" s="30"/>
      <c r="Q28" s="30"/>
      <c r="R28" s="30"/>
      <c r="S28" s="30"/>
      <c r="AD28" s="14" t="s">
        <v>172</v>
      </c>
      <c r="AE28" s="12">
        <v>13</v>
      </c>
      <c r="AF28" s="12">
        <v>32</v>
      </c>
      <c r="AG28" s="12">
        <v>55</v>
      </c>
      <c r="AH28" s="12">
        <v>31</v>
      </c>
      <c r="AJ28" t="s">
        <v>1097</v>
      </c>
      <c r="AK28">
        <v>16</v>
      </c>
    </row>
    <row r="29" spans="1:37" x14ac:dyDescent="0.35">
      <c r="A29" s="30"/>
      <c r="B29" s="30"/>
      <c r="C29" s="30"/>
      <c r="D29" s="30"/>
      <c r="E29" s="30"/>
      <c r="F29" s="30"/>
      <c r="G29" s="30"/>
      <c r="H29" s="30"/>
      <c r="I29" s="30"/>
      <c r="J29" s="30"/>
      <c r="K29" s="30"/>
      <c r="L29" s="30"/>
      <c r="M29" s="30"/>
      <c r="N29" s="30"/>
      <c r="O29" s="30"/>
      <c r="P29" s="30"/>
      <c r="Q29" s="30"/>
      <c r="R29" s="30"/>
      <c r="S29" s="30"/>
      <c r="AD29" s="14" t="s">
        <v>26</v>
      </c>
      <c r="AE29" s="12">
        <v>754</v>
      </c>
      <c r="AF29" s="12">
        <v>823</v>
      </c>
      <c r="AG29" s="12">
        <v>1011</v>
      </c>
      <c r="AH29" s="12">
        <v>758</v>
      </c>
      <c r="AJ29" t="s">
        <v>44</v>
      </c>
      <c r="AK29">
        <v>814</v>
      </c>
    </row>
    <row r="30" spans="1:37" x14ac:dyDescent="0.35">
      <c r="A30" s="30"/>
      <c r="B30" s="30"/>
      <c r="C30" s="30"/>
      <c r="D30" s="30"/>
      <c r="E30" s="30"/>
      <c r="F30" s="30"/>
      <c r="G30" s="30"/>
      <c r="H30" s="30"/>
      <c r="I30" s="30"/>
      <c r="J30" s="30"/>
      <c r="K30" s="30"/>
      <c r="L30" s="30"/>
      <c r="M30" s="30"/>
      <c r="N30" s="30"/>
      <c r="O30" s="30"/>
      <c r="P30" s="30"/>
      <c r="Q30" s="30"/>
      <c r="R30" s="30"/>
      <c r="S30" s="30"/>
      <c r="AD30" s="14" t="s">
        <v>876</v>
      </c>
      <c r="AE30" s="12"/>
      <c r="AF30" s="12">
        <v>1</v>
      </c>
      <c r="AG30" s="12">
        <v>8</v>
      </c>
      <c r="AH30" s="12">
        <v>15</v>
      </c>
      <c r="AJ30" t="s">
        <v>246</v>
      </c>
      <c r="AK30">
        <v>4</v>
      </c>
    </row>
    <row r="31" spans="1:37" x14ac:dyDescent="0.35">
      <c r="A31" s="30"/>
      <c r="B31" s="30"/>
      <c r="C31" s="30"/>
      <c r="D31" s="30"/>
      <c r="E31" s="30"/>
      <c r="F31" s="30"/>
      <c r="G31" s="30"/>
      <c r="H31" s="30"/>
      <c r="I31" s="30"/>
      <c r="J31" s="30"/>
      <c r="K31" s="30"/>
      <c r="L31" s="30"/>
      <c r="M31" s="30"/>
      <c r="N31" s="30"/>
      <c r="O31" s="30"/>
      <c r="P31" s="30"/>
      <c r="Q31" s="30"/>
      <c r="R31" s="30"/>
      <c r="S31" s="30"/>
      <c r="AD31" s="14" t="s">
        <v>531</v>
      </c>
      <c r="AE31" s="12">
        <v>5</v>
      </c>
      <c r="AF31" s="12">
        <v>61</v>
      </c>
      <c r="AG31" s="12">
        <v>63</v>
      </c>
      <c r="AH31" s="12">
        <v>50</v>
      </c>
      <c r="AJ31" t="s">
        <v>150</v>
      </c>
      <c r="AK31">
        <v>80</v>
      </c>
    </row>
    <row r="32" spans="1:37" x14ac:dyDescent="0.35">
      <c r="A32" s="30"/>
      <c r="B32" s="30"/>
      <c r="C32" s="30"/>
      <c r="D32" s="30"/>
      <c r="E32" s="30"/>
      <c r="F32" s="30"/>
      <c r="G32" s="30"/>
      <c r="H32" s="30"/>
      <c r="I32" s="30"/>
      <c r="J32" s="30"/>
      <c r="K32" s="30"/>
      <c r="L32" s="30"/>
      <c r="M32" s="30"/>
      <c r="N32" s="30"/>
      <c r="O32" s="30"/>
      <c r="P32" s="30"/>
      <c r="Q32" s="30"/>
      <c r="R32" s="30"/>
      <c r="S32" s="30"/>
      <c r="AD32" s="14" t="s">
        <v>879</v>
      </c>
      <c r="AE32" s="12"/>
      <c r="AF32" s="12">
        <v>8</v>
      </c>
      <c r="AG32" s="12">
        <v>57</v>
      </c>
      <c r="AH32" s="12">
        <v>27</v>
      </c>
      <c r="AJ32" t="s">
        <v>159</v>
      </c>
      <c r="AK32">
        <v>175</v>
      </c>
    </row>
    <row r="33" spans="1:37" x14ac:dyDescent="0.35">
      <c r="A33" s="30"/>
      <c r="B33" s="30"/>
      <c r="C33" s="30"/>
      <c r="D33" s="30"/>
      <c r="E33" s="30"/>
      <c r="F33" s="30"/>
      <c r="G33" s="30"/>
      <c r="H33" s="30"/>
      <c r="I33" s="30"/>
      <c r="J33" s="30"/>
      <c r="K33" s="30"/>
      <c r="L33" s="30"/>
      <c r="M33" s="30"/>
      <c r="N33" s="30"/>
      <c r="O33" s="30"/>
      <c r="P33" s="30"/>
      <c r="Q33" s="30"/>
      <c r="R33" s="30"/>
      <c r="S33" s="30"/>
      <c r="AD33" s="14" t="s">
        <v>61</v>
      </c>
      <c r="AE33" s="12">
        <v>130</v>
      </c>
      <c r="AF33" s="12">
        <v>172</v>
      </c>
      <c r="AG33" s="12">
        <v>188</v>
      </c>
      <c r="AH33" s="12">
        <v>232</v>
      </c>
      <c r="AJ33" t="s">
        <v>109</v>
      </c>
      <c r="AK33">
        <v>86</v>
      </c>
    </row>
    <row r="34" spans="1:37" x14ac:dyDescent="0.35">
      <c r="A34" s="30"/>
      <c r="B34" s="30"/>
      <c r="C34" s="30"/>
      <c r="D34" s="30"/>
      <c r="E34" s="30"/>
      <c r="F34" s="30"/>
      <c r="G34" s="30"/>
      <c r="H34" s="30"/>
      <c r="I34" s="30"/>
      <c r="J34" s="30"/>
      <c r="K34" s="30"/>
      <c r="L34" s="30"/>
      <c r="M34" s="30"/>
      <c r="N34" s="30"/>
      <c r="O34" s="30"/>
      <c r="P34" s="30"/>
      <c r="Q34" s="30"/>
      <c r="R34" s="30"/>
      <c r="S34" s="30"/>
      <c r="AD34" s="14" t="s">
        <v>1200</v>
      </c>
      <c r="AE34" s="12"/>
      <c r="AF34" s="12"/>
      <c r="AG34" s="12">
        <v>1</v>
      </c>
      <c r="AH34" s="12"/>
      <c r="AJ34" t="s">
        <v>84</v>
      </c>
      <c r="AK34">
        <v>68</v>
      </c>
    </row>
    <row r="35" spans="1:37" x14ac:dyDescent="0.35">
      <c r="A35" s="30"/>
      <c r="B35" s="30"/>
      <c r="C35" s="30"/>
      <c r="D35" s="30"/>
      <c r="E35" s="30"/>
      <c r="F35" s="30"/>
      <c r="G35" s="30"/>
      <c r="H35" s="30"/>
      <c r="I35" s="30"/>
      <c r="J35" s="30"/>
      <c r="K35" s="30"/>
      <c r="L35" s="30"/>
      <c r="M35" s="30"/>
      <c r="N35" s="30"/>
      <c r="O35" s="30"/>
      <c r="P35" s="30"/>
      <c r="Q35" s="30"/>
      <c r="R35" s="30"/>
      <c r="S35" s="30"/>
      <c r="AJ35" t="s">
        <v>53</v>
      </c>
      <c r="AK35">
        <v>146</v>
      </c>
    </row>
    <row r="36" spans="1:37" x14ac:dyDescent="0.35">
      <c r="A36" s="30"/>
      <c r="B36" s="30"/>
      <c r="C36" s="30"/>
      <c r="D36" s="30"/>
      <c r="E36" s="30"/>
      <c r="F36" s="30"/>
      <c r="G36" s="30"/>
      <c r="H36" s="30"/>
      <c r="I36" s="30"/>
      <c r="J36" s="30"/>
      <c r="K36" s="30"/>
      <c r="L36" s="30"/>
      <c r="M36" s="30"/>
      <c r="N36" s="30"/>
      <c r="O36" s="30"/>
      <c r="P36" s="30"/>
      <c r="Q36" s="30"/>
      <c r="R36" s="30"/>
      <c r="S36" s="30"/>
      <c r="AJ36" t="s">
        <v>52</v>
      </c>
      <c r="AK36">
        <v>23</v>
      </c>
    </row>
    <row r="37" spans="1:37" x14ac:dyDescent="0.35">
      <c r="A37" s="30"/>
      <c r="B37" s="30"/>
      <c r="C37" s="30"/>
      <c r="D37" s="30"/>
      <c r="E37" s="30"/>
      <c r="F37" s="30"/>
      <c r="G37" s="30"/>
      <c r="H37" s="30"/>
      <c r="I37" s="30"/>
      <c r="J37" s="30"/>
      <c r="K37" s="30"/>
      <c r="L37" s="30"/>
      <c r="M37" s="30"/>
      <c r="N37" s="30"/>
      <c r="O37" s="30"/>
      <c r="P37" s="30"/>
      <c r="Q37" s="30"/>
      <c r="R37" s="30"/>
      <c r="S37" s="30"/>
      <c r="AD37" s="13" t="s">
        <v>1371</v>
      </c>
      <c r="AE37" s="13" t="s">
        <v>1399</v>
      </c>
      <c r="AJ37" t="s">
        <v>103</v>
      </c>
      <c r="AK37">
        <v>574</v>
      </c>
    </row>
    <row r="38" spans="1:37" x14ac:dyDescent="0.35">
      <c r="A38" s="30"/>
      <c r="B38" s="30"/>
      <c r="C38" s="30"/>
      <c r="D38" s="30"/>
      <c r="E38" s="30"/>
      <c r="F38" s="30"/>
      <c r="G38" s="30"/>
      <c r="H38" s="30"/>
      <c r="I38" s="30"/>
      <c r="J38" s="30"/>
      <c r="K38" s="30"/>
      <c r="L38" s="30"/>
      <c r="M38" s="30"/>
      <c r="N38" s="30"/>
      <c r="O38" s="30"/>
      <c r="P38" s="30"/>
      <c r="Q38" s="30"/>
      <c r="R38" s="30"/>
      <c r="S38" s="30"/>
      <c r="AD38" s="13" t="s">
        <v>1372</v>
      </c>
      <c r="AE38" t="s">
        <v>1382</v>
      </c>
      <c r="AF38" t="s">
        <v>1395</v>
      </c>
      <c r="AG38" t="s">
        <v>1396</v>
      </c>
      <c r="AH38" t="s">
        <v>1397</v>
      </c>
      <c r="AJ38" t="s">
        <v>170</v>
      </c>
      <c r="AK38">
        <v>97</v>
      </c>
    </row>
    <row r="39" spans="1:37" x14ac:dyDescent="0.35">
      <c r="A39" s="30"/>
      <c r="B39" s="30"/>
      <c r="C39" s="30"/>
      <c r="D39" s="30"/>
      <c r="E39" s="30"/>
      <c r="F39" s="30"/>
      <c r="G39" s="30"/>
      <c r="H39" s="30"/>
      <c r="I39" s="30"/>
      <c r="J39" s="30"/>
      <c r="K39" s="30"/>
      <c r="L39" s="30"/>
      <c r="M39" s="30"/>
      <c r="N39" s="30"/>
      <c r="O39" s="30"/>
      <c r="P39" s="30"/>
      <c r="Q39" s="30"/>
      <c r="R39" s="30"/>
      <c r="S39" s="30"/>
      <c r="AD39" s="14" t="s">
        <v>305</v>
      </c>
      <c r="AE39" s="12">
        <v>505</v>
      </c>
      <c r="AF39" s="12">
        <v>402</v>
      </c>
      <c r="AG39" s="12">
        <v>423</v>
      </c>
      <c r="AH39" s="12">
        <v>434</v>
      </c>
      <c r="AJ39" t="s">
        <v>877</v>
      </c>
      <c r="AK39">
        <v>6</v>
      </c>
    </row>
    <row r="40" spans="1:37" x14ac:dyDescent="0.35">
      <c r="A40" s="30"/>
      <c r="B40" s="30"/>
      <c r="C40" s="30"/>
      <c r="D40" s="30"/>
      <c r="E40" s="30"/>
      <c r="F40" s="30"/>
      <c r="G40" s="30"/>
      <c r="H40" s="30"/>
      <c r="I40" s="30"/>
      <c r="J40" s="30"/>
      <c r="K40" s="30"/>
      <c r="L40" s="30"/>
      <c r="M40" s="30"/>
      <c r="N40" s="30"/>
      <c r="O40" s="30"/>
      <c r="P40" s="30"/>
      <c r="Q40" s="30"/>
      <c r="R40" s="30"/>
      <c r="S40" s="30"/>
      <c r="AD40" s="14" t="s">
        <v>23</v>
      </c>
      <c r="AE40" s="12">
        <v>35</v>
      </c>
      <c r="AF40" s="12">
        <v>27</v>
      </c>
      <c r="AG40" s="12">
        <v>30</v>
      </c>
      <c r="AH40" s="12">
        <v>30</v>
      </c>
      <c r="AJ40" t="s">
        <v>282</v>
      </c>
      <c r="AK40">
        <v>369</v>
      </c>
    </row>
    <row r="41" spans="1:37" x14ac:dyDescent="0.35">
      <c r="A41" s="30"/>
      <c r="B41" s="30"/>
      <c r="C41" s="30"/>
      <c r="D41" s="30"/>
      <c r="E41" s="30"/>
      <c r="F41" s="30"/>
      <c r="G41" s="30"/>
      <c r="H41" s="30"/>
      <c r="I41" s="30"/>
      <c r="J41" s="30"/>
      <c r="K41" s="30"/>
      <c r="L41" s="30"/>
      <c r="M41" s="30"/>
      <c r="N41" s="30"/>
      <c r="O41" s="30"/>
      <c r="P41" s="30"/>
      <c r="Q41" s="30"/>
      <c r="R41" s="30"/>
      <c r="S41" s="30"/>
      <c r="AD41" s="14" t="s">
        <v>13</v>
      </c>
      <c r="AE41" s="12">
        <v>262</v>
      </c>
      <c r="AF41" s="12">
        <v>246</v>
      </c>
      <c r="AG41" s="12">
        <v>323</v>
      </c>
      <c r="AH41" s="12">
        <v>250</v>
      </c>
      <c r="AJ41" t="s">
        <v>67</v>
      </c>
      <c r="AK41">
        <v>104</v>
      </c>
    </row>
    <row r="42" spans="1:37" x14ac:dyDescent="0.35">
      <c r="A42" s="30"/>
      <c r="B42" s="30"/>
      <c r="C42" s="30"/>
      <c r="D42" s="30"/>
      <c r="E42" s="30"/>
      <c r="F42" s="30"/>
      <c r="G42" s="30"/>
      <c r="H42" s="30"/>
      <c r="I42" s="30"/>
      <c r="J42" s="30"/>
      <c r="K42" s="30"/>
      <c r="L42" s="30"/>
      <c r="M42" s="30"/>
      <c r="N42" s="30"/>
      <c r="O42" s="30"/>
      <c r="P42" s="30"/>
      <c r="Q42" s="30"/>
      <c r="R42" s="30"/>
      <c r="S42" s="30"/>
      <c r="AD42" s="14" t="s">
        <v>57</v>
      </c>
      <c r="AE42" s="12">
        <v>147</v>
      </c>
      <c r="AF42" s="12">
        <v>125</v>
      </c>
      <c r="AG42" s="12">
        <v>133</v>
      </c>
      <c r="AH42" s="12">
        <v>161</v>
      </c>
      <c r="AJ42" t="s">
        <v>24</v>
      </c>
      <c r="AK42">
        <v>618</v>
      </c>
    </row>
    <row r="43" spans="1:37" x14ac:dyDescent="0.35">
      <c r="A43" s="30"/>
      <c r="B43" s="30"/>
      <c r="C43" s="30"/>
      <c r="D43" s="30"/>
      <c r="E43" s="30"/>
      <c r="F43" s="30"/>
      <c r="G43" s="30"/>
      <c r="H43" s="30"/>
      <c r="I43" s="30"/>
      <c r="J43" s="30"/>
      <c r="K43" s="30"/>
      <c r="L43" s="30"/>
      <c r="M43" s="30"/>
      <c r="N43" s="30"/>
      <c r="O43" s="30"/>
      <c r="P43" s="30"/>
      <c r="Q43" s="30"/>
      <c r="R43" s="30"/>
      <c r="S43" s="30"/>
      <c r="AD43" s="14" t="s">
        <v>19</v>
      </c>
      <c r="AE43" s="12">
        <v>1548</v>
      </c>
      <c r="AF43" s="12">
        <v>2672</v>
      </c>
      <c r="AG43" s="12">
        <v>3464</v>
      </c>
      <c r="AH43" s="12">
        <v>2783</v>
      </c>
      <c r="AJ43" t="s">
        <v>956</v>
      </c>
      <c r="AK43">
        <v>2</v>
      </c>
    </row>
    <row r="44" spans="1:37" x14ac:dyDescent="0.35">
      <c r="A44" s="30"/>
      <c r="B44" s="30"/>
      <c r="C44" s="30"/>
      <c r="D44" s="30"/>
      <c r="E44" s="30"/>
      <c r="F44" s="30"/>
      <c r="G44" s="30"/>
      <c r="H44" s="30"/>
      <c r="I44" s="30"/>
      <c r="J44" s="30"/>
      <c r="K44" s="30"/>
      <c r="L44" s="30"/>
      <c r="M44" s="30"/>
      <c r="N44" s="30"/>
      <c r="O44" s="30"/>
      <c r="P44" s="30"/>
      <c r="Q44" s="30"/>
      <c r="R44" s="30"/>
      <c r="S44" s="30"/>
      <c r="AJ44" t="s">
        <v>161</v>
      </c>
      <c r="AK44">
        <v>423</v>
      </c>
    </row>
    <row r="45" spans="1:37" x14ac:dyDescent="0.35">
      <c r="A45" s="30"/>
      <c r="B45" s="30"/>
      <c r="C45" s="30"/>
      <c r="D45" s="30"/>
      <c r="E45" s="30"/>
      <c r="F45" s="30"/>
      <c r="G45" s="30"/>
      <c r="H45" s="30"/>
      <c r="I45" s="30"/>
      <c r="J45" s="30"/>
      <c r="K45" s="30"/>
      <c r="L45" s="30"/>
      <c r="M45" s="30"/>
      <c r="N45" s="30"/>
      <c r="O45" s="30"/>
      <c r="P45" s="30"/>
      <c r="Q45" s="30"/>
      <c r="R45" s="30"/>
      <c r="S45" s="30"/>
      <c r="AJ45" t="s">
        <v>895</v>
      </c>
      <c r="AK45">
        <v>5</v>
      </c>
    </row>
    <row r="46" spans="1:37" x14ac:dyDescent="0.35">
      <c r="A46" s="30"/>
      <c r="B46" s="30"/>
      <c r="C46" s="30"/>
      <c r="D46" s="30"/>
      <c r="E46" s="30"/>
      <c r="F46" s="30"/>
      <c r="G46" s="30"/>
      <c r="H46" s="30"/>
      <c r="I46" s="30"/>
      <c r="J46" s="30"/>
      <c r="K46" s="30"/>
      <c r="L46" s="30"/>
      <c r="M46" s="30"/>
      <c r="N46" s="30"/>
      <c r="O46" s="30"/>
      <c r="P46" s="30"/>
      <c r="Q46" s="30"/>
      <c r="R46" s="30"/>
      <c r="S46" s="30"/>
      <c r="AJ46" t="s">
        <v>279</v>
      </c>
      <c r="AK46">
        <v>14</v>
      </c>
    </row>
    <row r="47" spans="1:37" x14ac:dyDescent="0.35">
      <c r="A47" s="30"/>
      <c r="B47" s="30"/>
      <c r="C47" s="30"/>
      <c r="D47" s="30"/>
      <c r="E47" s="30"/>
      <c r="F47" s="30"/>
      <c r="G47" s="30"/>
      <c r="H47" s="30"/>
      <c r="I47" s="30"/>
      <c r="J47" s="30"/>
      <c r="K47" s="30"/>
      <c r="L47" s="30"/>
      <c r="M47" s="30"/>
      <c r="N47" s="30"/>
      <c r="O47" s="30"/>
      <c r="P47" s="30"/>
      <c r="Q47" s="30"/>
      <c r="R47" s="30"/>
      <c r="S47" s="30"/>
      <c r="AJ47" t="s">
        <v>266</v>
      </c>
      <c r="AK47">
        <v>99</v>
      </c>
    </row>
    <row r="48" spans="1:37" x14ac:dyDescent="0.35">
      <c r="A48" s="30"/>
      <c r="B48" s="30"/>
      <c r="C48" s="30"/>
      <c r="D48" s="30"/>
      <c r="E48" s="30"/>
      <c r="F48" s="30"/>
      <c r="G48" s="30"/>
      <c r="H48" s="30"/>
      <c r="I48" s="30"/>
      <c r="J48" s="30"/>
      <c r="K48" s="30"/>
      <c r="L48" s="30"/>
      <c r="M48" s="30"/>
      <c r="N48" s="30"/>
      <c r="O48" s="30"/>
      <c r="P48" s="30"/>
      <c r="Q48" s="30"/>
      <c r="R48" s="30"/>
      <c r="S48" s="30"/>
      <c r="AJ48" t="s">
        <v>199</v>
      </c>
      <c r="AK48">
        <v>30</v>
      </c>
    </row>
    <row r="49" spans="36:37" x14ac:dyDescent="0.35">
      <c r="AJ49" t="s">
        <v>112</v>
      </c>
      <c r="AK49">
        <v>212</v>
      </c>
    </row>
    <row r="50" spans="36:37" x14ac:dyDescent="0.35">
      <c r="AJ50" t="s">
        <v>116</v>
      </c>
      <c r="AK50">
        <v>354</v>
      </c>
    </row>
    <row r="51" spans="36:37" x14ac:dyDescent="0.35">
      <c r="AJ51" t="s">
        <v>76</v>
      </c>
      <c r="AK51">
        <v>199</v>
      </c>
    </row>
    <row r="52" spans="36:37" x14ac:dyDescent="0.35">
      <c r="AJ52" t="s">
        <v>1015</v>
      </c>
      <c r="AK52">
        <v>2</v>
      </c>
    </row>
    <row r="53" spans="36:37" x14ac:dyDescent="0.35">
      <c r="AJ53" t="s">
        <v>173</v>
      </c>
      <c r="AK53">
        <v>7</v>
      </c>
    </row>
    <row r="54" spans="36:37" x14ac:dyDescent="0.35">
      <c r="AJ54" t="s">
        <v>145</v>
      </c>
      <c r="AK54">
        <v>80</v>
      </c>
    </row>
    <row r="55" spans="36:37" x14ac:dyDescent="0.35">
      <c r="AJ55" t="s">
        <v>903</v>
      </c>
      <c r="AK55">
        <v>2</v>
      </c>
    </row>
    <row r="56" spans="36:37" x14ac:dyDescent="0.35">
      <c r="AJ56" t="s">
        <v>41</v>
      </c>
      <c r="AK56">
        <v>883</v>
      </c>
    </row>
    <row r="57" spans="36:37" x14ac:dyDescent="0.35">
      <c r="AJ57" t="s">
        <v>27</v>
      </c>
      <c r="AK57">
        <v>2354</v>
      </c>
    </row>
    <row r="58" spans="36:37" x14ac:dyDescent="0.35">
      <c r="AJ58" t="s">
        <v>1018</v>
      </c>
      <c r="AK58">
        <v>1</v>
      </c>
    </row>
    <row r="59" spans="36:37" x14ac:dyDescent="0.35">
      <c r="AJ59" t="s">
        <v>144</v>
      </c>
      <c r="AK59">
        <v>209</v>
      </c>
    </row>
    <row r="60" spans="36:37" x14ac:dyDescent="0.35">
      <c r="AJ60" t="s">
        <v>354</v>
      </c>
      <c r="AK60">
        <v>13</v>
      </c>
    </row>
    <row r="61" spans="36:37" x14ac:dyDescent="0.35">
      <c r="AJ61" t="s">
        <v>10</v>
      </c>
      <c r="AK61">
        <v>423</v>
      </c>
    </row>
    <row r="62" spans="36:37" x14ac:dyDescent="0.35">
      <c r="AJ62" t="s">
        <v>883</v>
      </c>
      <c r="AK62">
        <v>29</v>
      </c>
    </row>
    <row r="63" spans="36:37" x14ac:dyDescent="0.35">
      <c r="AJ63" t="s">
        <v>190</v>
      </c>
      <c r="AK63">
        <v>40</v>
      </c>
    </row>
    <row r="64" spans="36:37" x14ac:dyDescent="0.35">
      <c r="AJ64" t="s">
        <v>275</v>
      </c>
      <c r="AK64">
        <v>3</v>
      </c>
    </row>
    <row r="65" spans="36:37" x14ac:dyDescent="0.35">
      <c r="AJ65" t="s">
        <v>646</v>
      </c>
      <c r="AK65">
        <v>12</v>
      </c>
    </row>
    <row r="66" spans="36:37" x14ac:dyDescent="0.35">
      <c r="AJ66" t="s">
        <v>94</v>
      </c>
      <c r="AK66">
        <v>73</v>
      </c>
    </row>
    <row r="67" spans="36:37" x14ac:dyDescent="0.35">
      <c r="AJ67" t="s">
        <v>203</v>
      </c>
      <c r="AK67">
        <v>16</v>
      </c>
    </row>
    <row r="68" spans="36:37" x14ac:dyDescent="0.35">
      <c r="AJ68" t="s">
        <v>75</v>
      </c>
      <c r="AK68">
        <v>368</v>
      </c>
    </row>
    <row r="69" spans="36:37" x14ac:dyDescent="0.35">
      <c r="AJ69" t="s">
        <v>132</v>
      </c>
      <c r="AK69">
        <v>246</v>
      </c>
    </row>
    <row r="70" spans="36:37" x14ac:dyDescent="0.35">
      <c r="AJ70" t="s">
        <v>587</v>
      </c>
      <c r="AK70">
        <v>24</v>
      </c>
    </row>
    <row r="71" spans="36:37" x14ac:dyDescent="0.35">
      <c r="AJ71" t="s">
        <v>62</v>
      </c>
      <c r="AK71">
        <v>82</v>
      </c>
    </row>
    <row r="72" spans="36:37" x14ac:dyDescent="0.35">
      <c r="AJ72" t="s">
        <v>281</v>
      </c>
      <c r="AK72">
        <v>89</v>
      </c>
    </row>
    <row r="73" spans="36:37" x14ac:dyDescent="0.35">
      <c r="AJ73" t="s">
        <v>553</v>
      </c>
      <c r="AK73">
        <v>7</v>
      </c>
    </row>
    <row r="74" spans="36:37" x14ac:dyDescent="0.35">
      <c r="AJ74" t="s">
        <v>78</v>
      </c>
      <c r="AK74">
        <v>282</v>
      </c>
    </row>
    <row r="75" spans="36:37" x14ac:dyDescent="0.35">
      <c r="AJ75" t="s">
        <v>288</v>
      </c>
      <c r="AK75">
        <v>13</v>
      </c>
    </row>
    <row r="76" spans="36:37" x14ac:dyDescent="0.35">
      <c r="AJ76" t="s">
        <v>175</v>
      </c>
      <c r="AK76">
        <v>52</v>
      </c>
    </row>
    <row r="77" spans="36:37" x14ac:dyDescent="0.35">
      <c r="AJ77" t="s">
        <v>183</v>
      </c>
      <c r="AK77">
        <v>130</v>
      </c>
    </row>
    <row r="78" spans="36:37" x14ac:dyDescent="0.35">
      <c r="AJ78" t="s">
        <v>104</v>
      </c>
      <c r="AK78">
        <v>278</v>
      </c>
    </row>
    <row r="79" spans="36:37" x14ac:dyDescent="0.35">
      <c r="AJ79" t="s">
        <v>120</v>
      </c>
      <c r="AK79">
        <v>75</v>
      </c>
    </row>
    <row r="80" spans="36:37" x14ac:dyDescent="0.35">
      <c r="AJ80" t="s">
        <v>96</v>
      </c>
      <c r="AK80">
        <v>392</v>
      </c>
    </row>
    <row r="81" spans="36:37" x14ac:dyDescent="0.35">
      <c r="AJ81" t="s">
        <v>880</v>
      </c>
      <c r="AK81">
        <v>34</v>
      </c>
    </row>
    <row r="82" spans="36:37" x14ac:dyDescent="0.35">
      <c r="AJ82" t="s">
        <v>202</v>
      </c>
      <c r="AK82">
        <v>52</v>
      </c>
    </row>
    <row r="83" spans="36:37" x14ac:dyDescent="0.35">
      <c r="AJ83" t="s">
        <v>17</v>
      </c>
      <c r="AK83">
        <v>187</v>
      </c>
    </row>
    <row r="84" spans="36:37" x14ac:dyDescent="0.35">
      <c r="AJ84" t="s">
        <v>528</v>
      </c>
      <c r="AK84">
        <v>14</v>
      </c>
    </row>
  </sheetData>
  <mergeCells count="1">
    <mergeCell ref="A1:S1"/>
  </mergeCells>
  <pageMargins left="0.7" right="0.7" top="0.75" bottom="0.75" header="0.3" footer="0.3"/>
  <pageSetup paperSize="0" orientation="portrait" horizontalDpi="0" verticalDpi="0" copies="0"/>
  <drawing r:id="rId7"/>
  <tableParts count="1">
    <tablePart r:id="rId8"/>
  </tableParts>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Consumer_Complaints</vt:lpstr>
      <vt:lpstr>State_Code_Name</vt:lpstr>
      <vt:lpstr>Task 1</vt:lpstr>
      <vt:lpstr>Report_Task1</vt:lpstr>
      <vt:lpstr>Task 2</vt:lpstr>
      <vt:lpstr>Task 3</vt:lpstr>
      <vt:lpstr>Report_Task3</vt:lpstr>
      <vt:lpstr>Task 4</vt:lpstr>
      <vt:lpstr>Report_Task4</vt:lpstr>
      <vt:lpstr>Task 5</vt:lpstr>
      <vt:lpstr>Report_Task5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Tore, Nikhil</cp:lastModifiedBy>
  <dcterms:created xsi:type="dcterms:W3CDTF">2021-03-18T07:17:20Z</dcterms:created>
  <dcterms:modified xsi:type="dcterms:W3CDTF">2024-08-25T14:22:23Z</dcterms:modified>
</cp:coreProperties>
</file>